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880" windowHeight="9930" tabRatio="936"/>
  </bookViews>
  <sheets>
    <sheet name="2017年政府预算公开" sheetId="919" r:id="rId1"/>
    <sheet name="目录 (全) (2)" sheetId="849" state="hidden" r:id="rId2"/>
    <sheet name="目录 (全) (3)" sheetId="850" state="hidden" r:id="rId3"/>
    <sheet name="目录 (人大)" sheetId="896" state="hidden" r:id="rId4"/>
    <sheet name="目录 (全) (4)" sheetId="851" state="hidden" r:id="rId5"/>
    <sheet name="目录" sheetId="932" r:id="rId6"/>
    <sheet name="表1" sheetId="930" r:id="rId7"/>
    <sheet name="表2" sheetId="931" r:id="rId8"/>
    <sheet name="表3" sheetId="822" r:id="rId9"/>
    <sheet name="表4" sheetId="13" r:id="rId10"/>
    <sheet name="表4说明" sheetId="913" r:id="rId11"/>
    <sheet name="表5" sheetId="936" r:id="rId12"/>
    <sheet name="表5说明" sheetId="935" r:id="rId13"/>
    <sheet name="表17（原表15）" sheetId="886" state="hidden" r:id="rId14"/>
    <sheet name="表18 -1" sheetId="900" state="hidden" r:id="rId15"/>
    <sheet name="表18 -1 (2)" sheetId="905" state="hidden" r:id="rId16"/>
    <sheet name="表18 -1 (3)" sheetId="906" state="hidden" r:id="rId17"/>
    <sheet name="表6" sheetId="755" r:id="rId18"/>
    <sheet name="表6说明" sheetId="914" r:id="rId19"/>
    <sheet name="表7" sheetId="926" r:id="rId20"/>
    <sheet name="表8" sheetId="855" r:id="rId21"/>
    <sheet name="表9" sheetId="891" r:id="rId22"/>
    <sheet name="表10" sheetId="892" r:id="rId23"/>
    <sheet name="表39-1" sheetId="898" state="hidden" r:id="rId24"/>
    <sheet name="表39-1 (2)" sheetId="907" state="hidden" r:id="rId25"/>
    <sheet name="表39-1 (3)" sheetId="908" state="hidden" r:id="rId26"/>
    <sheet name="表11" sheetId="922" r:id="rId27"/>
    <sheet name="表12" sheetId="856" r:id="rId28"/>
    <sheet name="表13" sheetId="843" r:id="rId29"/>
    <sheet name="表14" sheetId="844" r:id="rId30"/>
    <sheet name="表15" sheetId="860" r:id="rId31"/>
    <sheet name="表16" sheetId="861" r:id="rId32"/>
    <sheet name="表78（专项）" sheetId="894" state="hidden" r:id="rId33"/>
    <sheet name="表79（计划）" sheetId="895" state="hidden" r:id="rId34"/>
    <sheet name="Sheet6" sheetId="899" state="hidden" r:id="rId35"/>
    <sheet name="表20（原18）" sheetId="549" state="hidden" r:id="rId36"/>
    <sheet name="表21（原19）" sheetId="679" state="hidden" r:id="rId37"/>
    <sheet name="表22(原20）" sheetId="551" state="hidden" r:id="rId38"/>
  </sheets>
  <definedNames>
    <definedName name="_xlnm._FilterDatabase" localSheetId="33" hidden="1">'表79（计划）'!$A$5:$Q$139</definedName>
    <definedName name="_Order1" hidden="1">255</definedName>
    <definedName name="_Order2" hidden="1">255</definedName>
    <definedName name="aa" localSheetId="29">#REF!</definedName>
    <definedName name="aa" localSheetId="20">#REF!</definedName>
    <definedName name="aa" localSheetId="27">#REF!</definedName>
    <definedName name="aa" localSheetId="17">#REF!</definedName>
    <definedName name="aa" localSheetId="36">#REF!</definedName>
    <definedName name="aa" localSheetId="21">#REF!</definedName>
    <definedName name="aa" localSheetId="22">#REF!</definedName>
    <definedName name="aa" localSheetId="31">#REF!</definedName>
    <definedName name="aa" localSheetId="1">#REF!</definedName>
    <definedName name="aa" localSheetId="2">#REF!</definedName>
    <definedName name="aa" localSheetId="4">#REF!</definedName>
    <definedName name="aa" localSheetId="3">#REF!</definedName>
    <definedName name="aa" localSheetId="30">#REF!</definedName>
    <definedName name="aa">#REF!</definedName>
    <definedName name="aaaagfdsafsd">#N/A</definedName>
    <definedName name="AccessDatabase" hidden="1">"D:\文_件\省长专项\2000省长专项审批.mdb"</definedName>
    <definedName name="addsdsads">#N/A</definedName>
    <definedName name="adsafs">#N/A</definedName>
    <definedName name="adsdsaas">#N/A</definedName>
    <definedName name="agasdgaksdk">#N/A</definedName>
    <definedName name="agsdsawae">#N/A</definedName>
    <definedName name="ajgfdajfajd">#N/A</definedName>
    <definedName name="asda">#N/A</definedName>
    <definedName name="asdfas">#N/A</definedName>
    <definedName name="asdfasf">#N/A</definedName>
    <definedName name="asdfkaskfda">#N/A</definedName>
    <definedName name="asdg\">#N/A</definedName>
    <definedName name="asdga">#N/A</definedName>
    <definedName name="asdgadsf">#N/A</definedName>
    <definedName name="asdgadsfa">#N/A</definedName>
    <definedName name="asdgas">#N/A</definedName>
    <definedName name="asdgasdfc">#N/A</definedName>
    <definedName name="asdgasfd">#N/A</definedName>
    <definedName name="asdgf">#N/A</definedName>
    <definedName name="asdgfdsafa">#N/A</definedName>
    <definedName name="asdgha">#N/A</definedName>
    <definedName name="asfdfdsfdsg">#N/A</definedName>
    <definedName name="asfdfdw">#N/A</definedName>
    <definedName name="asfsfga">#N/A</definedName>
    <definedName name="asgafaf">#N/A</definedName>
    <definedName name="asgasfda">#N/A</definedName>
    <definedName name="asgasfdaf">#N/A</definedName>
    <definedName name="asgasfdsad">#N/A</definedName>
    <definedName name="asjfda">#N/A</definedName>
    <definedName name="da">#N/A</definedName>
    <definedName name="dadaf">#N/A</definedName>
    <definedName name="dads">#N/A</definedName>
    <definedName name="daggaga">#N/A</definedName>
    <definedName name="dasdfasd">#N/A</definedName>
    <definedName name="Database" localSheetId="29">#REF!</definedName>
    <definedName name="Database" localSheetId="20">#REF!</definedName>
    <definedName name="Database" localSheetId="27">#REF!</definedName>
    <definedName name="Database" localSheetId="8">#REF!</definedName>
    <definedName name="Database" localSheetId="17">#REF!</definedName>
    <definedName name="Database" localSheetId="36">#REF!</definedName>
    <definedName name="Database" localSheetId="21">#REF!</definedName>
    <definedName name="Database" localSheetId="22">#REF!</definedName>
    <definedName name="Database" localSheetId="31">#REF!</definedName>
    <definedName name="Database" localSheetId="1">#REF!</definedName>
    <definedName name="Database" localSheetId="2">#REF!</definedName>
    <definedName name="Database" localSheetId="4">#REF!</definedName>
    <definedName name="Database" localSheetId="3">#REF!</definedName>
    <definedName name="Database" localSheetId="30">#REF!</definedName>
    <definedName name="Database">#REF!</definedName>
    <definedName name="database2">#REF!</definedName>
    <definedName name="database3">#REF!</definedName>
    <definedName name="dd">#N/A</definedName>
    <definedName name="ddad">#N/A</definedName>
    <definedName name="ddagagsgdsa">#N/A</definedName>
    <definedName name="dddsaga">#N/A</definedName>
    <definedName name="dddsagsa">#N/A</definedName>
    <definedName name="ddsadafs">#N/A</definedName>
    <definedName name="ddsass">#N/A</definedName>
    <definedName name="dfadfsfds">#N/A</definedName>
    <definedName name="dfadsaf">#N/A</definedName>
    <definedName name="dfadsas">#N/A</definedName>
    <definedName name="dfasfw">#N/A</definedName>
    <definedName name="dfasggasf">#N/A</definedName>
    <definedName name="dfaxc">#N/A</definedName>
    <definedName name="dfjajsfd">#N/A</definedName>
    <definedName name="dfwaa">#N/A</definedName>
    <definedName name="dgadsfd">#N/A</definedName>
    <definedName name="dgafk">#N/A</definedName>
    <definedName name="dgafsj">#N/A</definedName>
    <definedName name="dgah">#N/A</definedName>
    <definedName name="dgasdfa">#N/A</definedName>
    <definedName name="dgasdhf">#N/A</definedName>
    <definedName name="dghadfha">#N/A</definedName>
    <definedName name="dghadhf">#N/A</definedName>
    <definedName name="dgkgfkdsafka">#N/A</definedName>
    <definedName name="djfadsjf">#N/A</definedName>
    <definedName name="djfajdsf">#N/A</definedName>
    <definedName name="djfajdsfj">#N/A</definedName>
    <definedName name="djfjadsfja">#N/A</definedName>
    <definedName name="djfjadsjfw">#N/A</definedName>
    <definedName name="djfjdafjas">#N/A</definedName>
    <definedName name="djfjdafsja">#N/A</definedName>
    <definedName name="djfjdsafjs">#N/A</definedName>
    <definedName name="djfjdsaj">#N/A</definedName>
    <definedName name="djjdjjd">#N/A</definedName>
    <definedName name="djjjafjas">#N/A</definedName>
    <definedName name="djllfjasfd">#N/A</definedName>
    <definedName name="drafd">#N/A</definedName>
    <definedName name="dsaasagf">#N/A</definedName>
    <definedName name="dsadsadsa">#N/A</definedName>
    <definedName name="dsadsafag">#N/A</definedName>
    <definedName name="dsadshf">#N/A</definedName>
    <definedName name="dsafdfdgas">#N/A</definedName>
    <definedName name="dsafdfdsfds">#N/A</definedName>
    <definedName name="dsafdsafdsa">#N/A</definedName>
    <definedName name="dsaffdsa">#N/A</definedName>
    <definedName name="dsagagw">#N/A</definedName>
    <definedName name="dsagas">#N/A</definedName>
    <definedName name="dsagasfwq">#N/A</definedName>
    <definedName name="dsagqf">#N/A</definedName>
    <definedName name="dsccc">#N/A</definedName>
    <definedName name="dsdaa">#N/A</definedName>
    <definedName name="dsdsaddsa">#N/A</definedName>
    <definedName name="dsdsagggf">#N/A</definedName>
    <definedName name="dsfacx">#N/A</definedName>
    <definedName name="dsfag">#N/A</definedName>
    <definedName name="dsfasf">#N/A</definedName>
    <definedName name="dsfdcc">#N/A</definedName>
    <definedName name="dsfdsaga">#N/A</definedName>
    <definedName name="dsffadsgad">#N/A</definedName>
    <definedName name="dsffdsafdas">#N/A</definedName>
    <definedName name="dsfggsa">#N/A</definedName>
    <definedName name="dsfkadskf">#N/A</definedName>
    <definedName name="dsfwfxx">#N/A</definedName>
    <definedName name="dsgadsfa">#N/A</definedName>
    <definedName name="dsgafsafd">#N/A</definedName>
    <definedName name="dsgagas">#N/A</definedName>
    <definedName name="dsgasdf">#N/A</definedName>
    <definedName name="dsgdas">#N/A</definedName>
    <definedName name="dsgdsagfdsag">#N/A</definedName>
    <definedName name="dsggasfd">#N/A</definedName>
    <definedName name="dsggassddd">#N/A</definedName>
    <definedName name="dsjgakdsf">#N/A</definedName>
    <definedName name="dssasaww">#N/A</definedName>
    <definedName name="fdsafdsafdsa">#N/A</definedName>
    <definedName name="fdsafdsafdsfdsa">#N/A</definedName>
    <definedName name="fdsafdsfdsafdsa">#N/A</definedName>
    <definedName name="fdsfdsafdcdx">#N/A</definedName>
    <definedName name="fdsfdsafdfdsa">#N/A</definedName>
    <definedName name="ffdfdsaafds">#N/A</definedName>
    <definedName name="fjafjs">#N/A</definedName>
    <definedName name="fjajsfdja">#N/A</definedName>
    <definedName name="fjdajsdjfa">#N/A</definedName>
    <definedName name="fjjafsjaj">#N/A</definedName>
    <definedName name="fsa">#N/A</definedName>
    <definedName name="fsafffdsfdsa">#N/A</definedName>
    <definedName name="fsafsdfdsa">#N/A</definedName>
    <definedName name="gadsfawe">#N/A</definedName>
    <definedName name="gafsafas">#N/A</definedName>
    <definedName name="gagssd">#N/A</definedName>
    <definedName name="gasdgfasgas">#N/A</definedName>
    <definedName name="gfagajfas">#N/A</definedName>
    <definedName name="ggasfdasf">#N/A</definedName>
    <definedName name="jdfajsfdj">#N/A</definedName>
    <definedName name="jdjfadsjf">#N/A</definedName>
    <definedName name="jjgajsdfjasd">#N/A</definedName>
    <definedName name="kdfkasj">#N/A</definedName>
    <definedName name="kgak">#N/A</definedName>
    <definedName name="_xlnm.Print_Area" localSheetId="28">表13!$A$2:$B$19</definedName>
    <definedName name="_xlnm.Print_Area" localSheetId="29">表14!$A$2:$B$20</definedName>
    <definedName name="_xlnm.Print_Area" localSheetId="20">表8!$A$1:$C$15</definedName>
    <definedName name="_xlnm.Print_Area" localSheetId="27">表12!$A$1:$C$13</definedName>
    <definedName name="_xlnm.Print_Area" localSheetId="9">表4!$A$1:$B$35</definedName>
    <definedName name="_xlnm.Print_Area" localSheetId="13">'表17（原表15）'!$A$1:$B$222</definedName>
    <definedName name="_xlnm.Print_Area" localSheetId="14">'表18 -1'!$A$1:$I$18</definedName>
    <definedName name="_xlnm.Print_Area" localSheetId="15">'表18 -1 (2)'!$A$1:$I$18</definedName>
    <definedName name="_xlnm.Print_Area" localSheetId="16">'表18 -1 (3)'!$A$1:$I$18</definedName>
    <definedName name="_xlnm.Print_Area" localSheetId="17">表6!$A$1:$C$11</definedName>
    <definedName name="_xlnm.Print_Area" localSheetId="35">'表20（原18）'!$A$1:$G$35</definedName>
    <definedName name="_xlnm.Print_Area" localSheetId="36">'表21（原19）'!$A$1:$D$225</definedName>
    <definedName name="_xlnm.Print_Area" localSheetId="37">'表22(原20）'!$A$1:$D$18</definedName>
    <definedName name="_xlnm.Print_Area" localSheetId="22">表10!$A$2:$B$29</definedName>
    <definedName name="_xlnm.Print_Area" localSheetId="23">'表39-1'!$A$1:$I$16</definedName>
    <definedName name="_xlnm.Print_Area" localSheetId="24">'表39-1 (2)'!$A$1:$I$16</definedName>
    <definedName name="_xlnm.Print_Area" localSheetId="25">'表39-1 (3)'!$A$1:$I$16</definedName>
    <definedName name="_xlnm.Print_Area" localSheetId="32">'表78（专项）'!$A$1:$G$18</definedName>
    <definedName name="_xlnm.Print_Area" localSheetId="33">'表79（计划）'!$A$1:$H$139</definedName>
    <definedName name="_xlnm.Print_Area" localSheetId="1">'目录 (全) (2)'!$A$1:$F$93</definedName>
    <definedName name="_xlnm.Print_Area" localSheetId="2">'目录 (全) (3)'!$A$1:$H$103</definedName>
    <definedName name="_xlnm.Print_Area" localSheetId="4">'目录 (全) (4)'!$A$1:$I$101</definedName>
    <definedName name="_xlnm.Print_Area" localSheetId="3">'目录 (人大)'!$A$1:$I$103</definedName>
    <definedName name="_xlnm.Print_Area">#REF!</definedName>
    <definedName name="_xlnm.Print_Titles" localSheetId="20">表8!$1:$5</definedName>
    <definedName name="_xlnm.Print_Titles" localSheetId="27">表12!$1:$5</definedName>
    <definedName name="_xlnm.Print_Titles" localSheetId="8">表3!$2:$5</definedName>
    <definedName name="_xlnm.Print_Titles" localSheetId="9">表4!$1:$4</definedName>
    <definedName name="_xlnm.Print_Titles" localSheetId="13">'表17（原表15）'!$1:$4</definedName>
    <definedName name="_xlnm.Print_Titles" localSheetId="14">'表18 -1'!$A:$A,'表18 -1'!$2:$2</definedName>
    <definedName name="_xlnm.Print_Titles" localSheetId="15">'表18 -1 (2)'!$A:$A,'表18 -1 (2)'!$2:$2</definedName>
    <definedName name="_xlnm.Print_Titles" localSheetId="16">'表18 -1 (3)'!$A:$A,'表18 -1 (3)'!$2:$2</definedName>
    <definedName name="_xlnm.Print_Titles" localSheetId="17">表6!$1:$4</definedName>
    <definedName name="_xlnm.Print_Titles" localSheetId="35">'表20（原18）'!$1:$6</definedName>
    <definedName name="_xlnm.Print_Titles" localSheetId="36">'表21（原19）'!$1:$4</definedName>
    <definedName name="_xlnm.Print_Titles" localSheetId="37">'表22(原20）'!$1:$4</definedName>
    <definedName name="_xlnm.Print_Titles" localSheetId="21">表9!$2:$5</definedName>
    <definedName name="_xlnm.Print_Titles" localSheetId="22">表10!$2:$5</definedName>
    <definedName name="_xlnm.Print_Titles" localSheetId="23">'表39-1'!$2:$2</definedName>
    <definedName name="_xlnm.Print_Titles" localSheetId="24">'表39-1 (2)'!$2:$2</definedName>
    <definedName name="_xlnm.Print_Titles" localSheetId="25">'表39-1 (3)'!$2:$2</definedName>
    <definedName name="_xlnm.Print_Titles" localSheetId="31">表16!$2:$5</definedName>
    <definedName name="_xlnm.Print_Titles" localSheetId="33">'表79（计划）'!$1:$4</definedName>
    <definedName name="_xlnm.Print_Titles" localSheetId="1">'目录 (全) (2)'!$1:$1</definedName>
    <definedName name="_xlnm.Print_Titles" localSheetId="2">'目录 (全) (3)'!$1:$1</definedName>
    <definedName name="_xlnm.Print_Titles" localSheetId="4">'目录 (全) (4)'!$1:$1</definedName>
    <definedName name="_xlnm.Print_Titles" localSheetId="3">'目录 (人大)'!$1:$1</definedName>
    <definedName name="_xlnm.Print_Titles" localSheetId="30">表15!$2:$4</definedName>
    <definedName name="_xlnm.Print_Titles">#N/A</definedName>
    <definedName name="quan" localSheetId="29">#REF!</definedName>
    <definedName name="quan" localSheetId="20">#REF!</definedName>
    <definedName name="quan" localSheetId="27">#REF!</definedName>
    <definedName name="quan" localSheetId="8">#REF!</definedName>
    <definedName name="quan" localSheetId="17">#REF!</definedName>
    <definedName name="quan" localSheetId="36">#REF!</definedName>
    <definedName name="quan" localSheetId="21">#REF!</definedName>
    <definedName name="quan" localSheetId="22">#REF!</definedName>
    <definedName name="quan" localSheetId="31">#REF!</definedName>
    <definedName name="quan" localSheetId="1">#REF!</definedName>
    <definedName name="quan" localSheetId="2">#REF!</definedName>
    <definedName name="quan" localSheetId="4">#REF!</definedName>
    <definedName name="quan" localSheetId="3">#REF!</definedName>
    <definedName name="quan" localSheetId="30">#REF!</definedName>
    <definedName name="quan">#REF!</definedName>
    <definedName name="saagasf">#N/A</definedName>
    <definedName name="sadfaffdas">#N/A</definedName>
    <definedName name="sadfas">#N/A</definedName>
    <definedName name="sadfasdf">#N/A</definedName>
    <definedName name="sadffdag">#N/A</definedName>
    <definedName name="sadgafasdd">#N/A</definedName>
    <definedName name="sadgafasfd">#N/A</definedName>
    <definedName name="sadgafsdwa">#N/A</definedName>
    <definedName name="sadgasfdwad">#N/A</definedName>
    <definedName name="sadgfsafda">#N/A</definedName>
    <definedName name="sadjfajfds">#N/A</definedName>
    <definedName name="sadsaga">#N/A</definedName>
    <definedName name="safdafsd">#N/A</definedName>
    <definedName name="saffdsafdsafds">#N/A</definedName>
    <definedName name="sagadfx">#N/A</definedName>
    <definedName name="sagafafd">#N/A</definedName>
    <definedName name="sagasdfasdf">#N/A</definedName>
    <definedName name="sdafg">#N/A</definedName>
    <definedName name="sdd">#N/A</definedName>
    <definedName name="sddfsadgas">#N/A</definedName>
    <definedName name="sdfadsfxf">#N/A</definedName>
    <definedName name="sdfas">#N/A</definedName>
    <definedName name="sdfascx">#N/A</definedName>
    <definedName name="sdfasdg">#N/A</definedName>
    <definedName name="sdfasdgas">#N/A</definedName>
    <definedName name="sdfasfdaga">#N/A</definedName>
    <definedName name="sdfdasdf">#N/A</definedName>
    <definedName name="sdfkasfka">#N/A</definedName>
    <definedName name="sdfsdafaw">#N/A</definedName>
    <definedName name="sdgaasd">#N/A</definedName>
    <definedName name="sdgadsfasf">#N/A</definedName>
    <definedName name="sdgafs">#N/A</definedName>
    <definedName name="sdgasd">#N/A</definedName>
    <definedName name="sdgasdf">#N/A</definedName>
    <definedName name="sdgasdfasfd">#N/A</definedName>
    <definedName name="sdgasfa">#N/A</definedName>
    <definedName name="sdgdaga">#N/A</definedName>
    <definedName name="sdgdasfasdf">#N/A</definedName>
    <definedName name="sdgfw">#N/A</definedName>
    <definedName name="sdsaaa">#N/A</definedName>
    <definedName name="sdsfccxxx">#N/A</definedName>
    <definedName name="sfdsafdfdsa">#N/A</definedName>
    <definedName name="sfdsafdsaafds">#N/A</definedName>
    <definedName name="sfsadd">#N/A</definedName>
    <definedName name="sgafax">#N/A</definedName>
    <definedName name="sgafwa">#N/A</definedName>
    <definedName name="sgasdfasd">#N/A</definedName>
    <definedName name="sgasdfwf">#N/A</definedName>
    <definedName name="sgasfwa">#N/A</definedName>
    <definedName name="sgasgda">#N/A</definedName>
    <definedName name="sgdadsfwd">#N/A</definedName>
    <definedName name="ssfafag">#N/A</definedName>
    <definedName name="Z_FB423B7F_7308_4425_8F90_55130D6C5BAA_.wvu.Cols" localSheetId="9" hidden="1">表4!#REF!</definedName>
    <definedName name="Z_FB423B7F_7308_4425_8F90_55130D6C5BAA_.wvu.Cols" localSheetId="35" hidden="1">'表20（原18）'!#REF!,'表20（原18）'!#REF!</definedName>
    <definedName name="Z_FB423B7F_7308_4425_8F90_55130D6C5BAA_.wvu.Cols" localSheetId="37" hidden="1">'表22(原20）'!#REF!</definedName>
    <definedName name="Z_FB423B7F_7308_4425_8F90_55130D6C5BAA_.wvu.FilterData" localSheetId="9" hidden="1">表4!$A$4:$B$34</definedName>
    <definedName name="Z_FB423B7F_7308_4425_8F90_55130D6C5BAA_.wvu.PrintArea" localSheetId="8" hidden="1">表3!$A$3:$B$35</definedName>
    <definedName name="Z_FB423B7F_7308_4425_8F90_55130D6C5BAA_.wvu.PrintArea" localSheetId="9" hidden="1">表4!$A$2:$B$34</definedName>
    <definedName name="Z_FB423B7F_7308_4425_8F90_55130D6C5BAA_.wvu.PrintArea" localSheetId="35" hidden="1">'表20（原18）'!$A$2:$G$30</definedName>
    <definedName name="Z_FB423B7F_7308_4425_8F90_55130D6C5BAA_.wvu.PrintArea" localSheetId="37" hidden="1">'表22(原20）'!$A$2:$D$14</definedName>
    <definedName name="Z_FB423B7F_7308_4425_8F90_55130D6C5BAA_.wvu.PrintTitles" localSheetId="8" hidden="1">表3!$2:$5</definedName>
    <definedName name="Z_FB423B7F_7308_4425_8F90_55130D6C5BAA_.wvu.PrintTitles" localSheetId="9" hidden="1">表4!$1:$4</definedName>
    <definedName name="Z_FB423B7F_7308_4425_8F90_55130D6C5BAA_.wvu.PrintTitles" localSheetId="35" hidden="1">'表20（原18）'!$1:$6</definedName>
    <definedName name="Z_FB423B7F_7308_4425_8F90_55130D6C5BAA_.wvu.PrintTitles" localSheetId="36" hidden="1">'表21（原19）'!$1:$4</definedName>
    <definedName name="Z_FB423B7F_7308_4425_8F90_55130D6C5BAA_.wvu.PrintTitles" localSheetId="37" hidden="1">'表22(原20）'!$1:$4</definedName>
    <definedName name="Z_FB423B7F_7308_4425_8F90_55130D6C5BAA_.wvu.Rows" localSheetId="35" hidden="1">'表20（原18）'!#REF!</definedName>
    <definedName name="表5">#REF!</definedName>
    <definedName name="财政供养">#REF!</definedName>
    <definedName name="分处支出">#REF!</definedName>
    <definedName name="基金处室">#REF!</definedName>
    <definedName name="基金金额">#REF!</definedName>
    <definedName name="基金科目">#REF!</definedName>
    <definedName name="基金类型">#REF!</definedName>
    <definedName name="科目">#REF!</definedName>
    <definedName name="类型">#REF!</definedName>
    <definedName name="社保">#N/A</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8">#REF!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주택사업본부">#REF!</definedName>
    <definedName name="철구사업본부">#REF!</definedName>
    <definedName name="aa" localSheetId="6">#REF!</definedName>
    <definedName name="Database" localSheetId="6">#REF!</definedName>
    <definedName name="database2" localSheetId="6">#REF!</definedName>
    <definedName name="database3" localSheetId="6">#REF!</definedName>
    <definedName name="_xlnm.Print_Titles" localSheetId="6">表1!$2:$5</definedName>
    <definedName name="quan" localSheetId="6">#REF!</definedName>
    <definedName name="Z_FB423B7F_7308_4425_8F90_55130D6C5BAA_.wvu.PrintArea" localSheetId="6" hidden="1">表1!$A$3:$B$38</definedName>
    <definedName name="Z_FB423B7F_7308_4425_8F90_55130D6C5BAA_.wvu.PrintTitles" localSheetId="6" hidden="1">表1!$3:$5</definedName>
    <definedName name="表5" localSheetId="6">#REF!</definedName>
    <definedName name="财政供养" localSheetId="6">#REF!</definedName>
    <definedName name="分处支出" localSheetId="6">#REF!</definedName>
    <definedName name="基金处室" localSheetId="6">#REF!</definedName>
    <definedName name="基金金额" localSheetId="6">#REF!</definedName>
    <definedName name="基金科目" localSheetId="6">#REF!</definedName>
    <definedName name="基金类型" localSheetId="6">#REF!</definedName>
    <definedName name="科目" localSheetId="6">#REF!</definedName>
    <definedName name="类型" localSheetId="6">#REF!</definedName>
    <definedName name="生产列16" localSheetId="6">#REF!</definedName>
    <definedName name="生产列17" localSheetId="6">#REF!</definedName>
    <definedName name="生产列19" localSheetId="6">#REF!</definedName>
    <definedName name="生产列2" localSheetId="6">#REF!</definedName>
    <definedName name="生产列20" localSheetId="6">#REF!</definedName>
    <definedName name="生产列3" localSheetId="6">#REF!</definedName>
    <definedName name="生产列4" localSheetId="6">#REF!</definedName>
    <definedName name="生产列5" localSheetId="6">#REF!</definedName>
    <definedName name="生产列6" localSheetId="6">#REF!</definedName>
    <definedName name="生产列7" localSheetId="6">#REF!</definedName>
    <definedName name="生产列8" localSheetId="6">#REF!</definedName>
    <definedName name="生产列9" localSheetId="6">#REF!</definedName>
    <definedName name="生产期" localSheetId="6">#REF!</definedName>
    <definedName name="生产期1" localSheetId="6">#REF!</definedName>
    <definedName name="生产期11" localSheetId="6">#REF!</definedName>
    <definedName name="生产期123" localSheetId="6">#REF!</definedName>
    <definedName name="生产期15" localSheetId="6">#REF!</definedName>
    <definedName name="生产期16" localSheetId="6">#REF!</definedName>
    <definedName name="生产期17" localSheetId="6">#REF!</definedName>
    <definedName name="生产期18" localSheetId="6">#REF!</definedName>
    <definedName name="生产期19" localSheetId="6">#REF!</definedName>
    <definedName name="生产期2" localSheetId="6">#REF!</definedName>
    <definedName name="生产期20" localSheetId="6">#REF!</definedName>
    <definedName name="生产期3" localSheetId="6">#REF!</definedName>
    <definedName name="生产期4" localSheetId="6">#REF!</definedName>
    <definedName name="生产期5" localSheetId="6">#REF!</definedName>
    <definedName name="生产期6" localSheetId="6">#REF!</definedName>
    <definedName name="生产期7" localSheetId="6">#REF!</definedName>
    <definedName name="生产期8" localSheetId="6">#REF!</definedName>
    <definedName name="生产期9" localSheetId="6">#REF!</definedName>
    <definedName name="주택사업본부" localSheetId="6">#REF!</definedName>
    <definedName name="철구사업본부" localSheetId="6">#REF!</definedName>
    <definedName name="aa" localSheetId="7">#REF!</definedName>
    <definedName name="Database" localSheetId="7">#REF!</definedName>
    <definedName name="database2" localSheetId="7">#REF!</definedName>
    <definedName name="database3" localSheetId="7">#REF!</definedName>
    <definedName name="_xlnm.Print_Titles" localSheetId="7">表2!$2:$5</definedName>
    <definedName name="quan" localSheetId="7">#REF!</definedName>
    <definedName name="Z_FB423B7F_7308_4425_8F90_55130D6C5BAA_.wvu.PrintArea" localSheetId="7" hidden="1">表2!$A$3:$B$200</definedName>
    <definedName name="表5" localSheetId="7">#REF!</definedName>
    <definedName name="财政供养" localSheetId="7">#REF!</definedName>
    <definedName name="分处支出" localSheetId="7">#REF!</definedName>
    <definedName name="基金处室" localSheetId="7">#REF!</definedName>
    <definedName name="基金金额" localSheetId="7">#REF!</definedName>
    <definedName name="基金科目" localSheetId="7">#REF!</definedName>
    <definedName name="基金类型" localSheetId="7">#REF!</definedName>
    <definedName name="科目" localSheetId="7">#REF!</definedName>
    <definedName name="类型" localSheetId="7">#REF!</definedName>
    <definedName name="生产列16" localSheetId="7">#REF!</definedName>
    <definedName name="生产列17" localSheetId="7">#REF!</definedName>
    <definedName name="生产列19" localSheetId="7">#REF!</definedName>
    <definedName name="生产列2" localSheetId="7">#REF!</definedName>
    <definedName name="生产列20" localSheetId="7">#REF!</definedName>
    <definedName name="生产列3" localSheetId="7">#REF!</definedName>
    <definedName name="生产列4" localSheetId="7">#REF!</definedName>
    <definedName name="生产列5" localSheetId="7">#REF!</definedName>
    <definedName name="生产列6" localSheetId="7">#REF!</definedName>
    <definedName name="生产列7" localSheetId="7">#REF!</definedName>
    <definedName name="生产列8" localSheetId="7">#REF!</definedName>
    <definedName name="生产列9" localSheetId="7">#REF!</definedName>
    <definedName name="生产期" localSheetId="7">#REF!</definedName>
    <definedName name="生产期1" localSheetId="7">#REF!</definedName>
    <definedName name="生产期11" localSheetId="7">#REF!</definedName>
    <definedName name="生产期123" localSheetId="7">#REF!</definedName>
    <definedName name="生产期15" localSheetId="7">#REF!</definedName>
    <definedName name="生产期16" localSheetId="7">#REF!</definedName>
    <definedName name="生产期17" localSheetId="7">#REF!</definedName>
    <definedName name="生产期18" localSheetId="7">#REF!</definedName>
    <definedName name="生产期19" localSheetId="7">#REF!</definedName>
    <definedName name="生产期2" localSheetId="7">#REF!</definedName>
    <definedName name="生产期20" localSheetId="7">#REF!</definedName>
    <definedName name="生产期3" localSheetId="7">#REF!</definedName>
    <definedName name="生产期4" localSheetId="7">#REF!</definedName>
    <definedName name="生产期5" localSheetId="7">#REF!</definedName>
    <definedName name="生产期6" localSheetId="7">#REF!</definedName>
    <definedName name="生产期7" localSheetId="7">#REF!</definedName>
    <definedName name="生产期8" localSheetId="7">#REF!</definedName>
    <definedName name="生产期9" localSheetId="7">#REF!</definedName>
    <definedName name="주택사업본부" localSheetId="7">#REF!</definedName>
    <definedName name="철구사업본부" localSheetId="7">#REF!</definedName>
    <definedName name="aa" localSheetId="5">#REF!</definedName>
    <definedName name="Database" localSheetId="5">#REF!</definedName>
    <definedName name="database2" localSheetId="5">#REF!</definedName>
    <definedName name="database3" localSheetId="5">#REF!</definedName>
    <definedName name="_xlnm.Print_Area" localSheetId="5">目录!#REF!</definedName>
    <definedName name="quan" localSheetId="5">#REF!</definedName>
    <definedName name="表5" localSheetId="5">#REF!</definedName>
    <definedName name="财政供养" localSheetId="5">#REF!</definedName>
    <definedName name="分处支出" localSheetId="5">#REF!</definedName>
    <definedName name="基金处室" localSheetId="5">#REF!</definedName>
    <definedName name="基金金额" localSheetId="5">#REF!</definedName>
    <definedName name="基金科目" localSheetId="5">#REF!</definedName>
    <definedName name="基金类型" localSheetId="5">#REF!</definedName>
    <definedName name="科目" localSheetId="5">#REF!</definedName>
    <definedName name="类型" localSheetId="5">#REF!</definedName>
    <definedName name="生产列16" localSheetId="5">#REF!</definedName>
    <definedName name="生产列17" localSheetId="5">#REF!</definedName>
    <definedName name="生产列19" localSheetId="5">#REF!</definedName>
    <definedName name="生产列2" localSheetId="5">#REF!</definedName>
    <definedName name="生产列20" localSheetId="5">#REF!</definedName>
    <definedName name="生产列3" localSheetId="5">#REF!</definedName>
    <definedName name="生产列4" localSheetId="5">#REF!</definedName>
    <definedName name="生产列5" localSheetId="5">#REF!</definedName>
    <definedName name="生产列6" localSheetId="5">#REF!</definedName>
    <definedName name="生产列7" localSheetId="5">#REF!</definedName>
    <definedName name="生产列8" localSheetId="5">#REF!</definedName>
    <definedName name="生产列9" localSheetId="5">#REF!</definedName>
    <definedName name="生产期" localSheetId="5">#REF!</definedName>
    <definedName name="生产期1" localSheetId="5">#REF!</definedName>
    <definedName name="生产期11" localSheetId="5">#REF!</definedName>
    <definedName name="生产期123" localSheetId="5">#REF!</definedName>
    <definedName name="生产期15" localSheetId="5">#REF!</definedName>
    <definedName name="生产期16" localSheetId="5">#REF!</definedName>
    <definedName name="生产期17" localSheetId="5">#REF!</definedName>
    <definedName name="生产期18" localSheetId="5">#REF!</definedName>
    <definedName name="生产期19" localSheetId="5">#REF!</definedName>
    <definedName name="生产期2" localSheetId="5">#REF!</definedName>
    <definedName name="生产期20" localSheetId="5">#REF!</definedName>
    <definedName name="生产期3" localSheetId="5">#REF!</definedName>
    <definedName name="生产期4" localSheetId="5">#REF!</definedName>
    <definedName name="生产期5" localSheetId="5">#REF!</definedName>
    <definedName name="生产期6" localSheetId="5">#REF!</definedName>
    <definedName name="生产期7" localSheetId="5">#REF!</definedName>
    <definedName name="生产期8" localSheetId="5">#REF!</definedName>
    <definedName name="生产期9" localSheetId="5">#REF!</definedName>
    <definedName name="주택사업본부" localSheetId="5">#REF!</definedName>
    <definedName name="철구사업본부" localSheetId="5">#REF!</definedName>
    <definedName name="_xlnm.Print_Area" localSheetId="19">表7!$A$1:$E$27</definedName>
    <definedName name="_xlnm.Print_Area" localSheetId="0">'2017年政府预算公开'!$A$1:$A$34</definedName>
    <definedName name="_xlnm.Print_Area" localSheetId="12">表5说明!$A$1:$A$110</definedName>
    <definedName name="_xlnm._FilterDatabase" localSheetId="1" hidden="1">'目录 (全) (2)'!$A$3:$F$3</definedName>
    <definedName name="_xlnm._FilterDatabase" localSheetId="2" hidden="1">'目录 (全) (3)'!$A$2:$P$103</definedName>
    <definedName name="_xlnm._FilterDatabase" localSheetId="3" hidden="1">'目录 (人大)'!$A$4:$K$102</definedName>
    <definedName name="_xlnm._FilterDatabase" localSheetId="4" hidden="1">'目录 (全) (4)'!$A$4:$K$101</definedName>
    <definedName name="_xlnm._FilterDatabase" localSheetId="5" hidden="1">目录!#REF!</definedName>
    <definedName name="_xlnm._FilterDatabase" localSheetId="8" hidden="1">表3!$6:$6</definedName>
    <definedName name="_xlnm._FilterDatabase" localSheetId="9" hidden="1">表4!$A$4:$B$35</definedName>
    <definedName name="_xlnm._FilterDatabase" localSheetId="13" hidden="1">'表17（原表15）'!$A$4:$AB$305</definedName>
    <definedName name="_xlnm._FilterDatabase" localSheetId="20" hidden="1">表8!$A$5:$IP$15</definedName>
    <definedName name="_xlnm._FilterDatabase" localSheetId="27" hidden="1">表12!$A$5:$IQ$13</definedName>
    <definedName name="_xlnm._FilterDatabase" localSheetId="35" hidden="1">'表20（原18）'!$A$6:$T$34</definedName>
    <definedName name="_xlnm._FilterDatabase" localSheetId="36" hidden="1">'表21（原19）'!$4:$214</definedName>
  </definedNames>
  <calcPr calcId="144525" concurrentCalc="0"/>
</workbook>
</file>

<file path=xl/comments1.xml><?xml version="1.0" encoding="utf-8"?>
<comments xmlns="http://schemas.openxmlformats.org/spreadsheetml/2006/main">
  <authors>
    <author>ss</author>
  </authors>
  <commentList>
    <comment ref="A40" authorId="0">
      <text>
        <r>
          <rPr>
            <b/>
            <sz val="9"/>
            <rFont val="Tahoma"/>
            <charset val="134"/>
          </rPr>
          <t>ss:</t>
        </r>
        <r>
          <rPr>
            <sz val="9"/>
            <rFont val="Tahoma"/>
            <charset val="134"/>
          </rPr>
          <t xml:space="preserve">
</t>
        </r>
        <r>
          <rPr>
            <sz val="9"/>
            <rFont val="宋体"/>
            <charset val="134"/>
          </rPr>
          <t>省</t>
        </r>
        <r>
          <rPr>
            <sz val="9"/>
            <rFont val="Tahoma"/>
            <charset val="134"/>
          </rPr>
          <t xml:space="preserve">13775
</t>
        </r>
      </text>
    </comment>
    <comment ref="A44" authorId="0">
      <text>
        <r>
          <rPr>
            <b/>
            <sz val="9"/>
            <rFont val="Tahoma"/>
            <charset val="134"/>
          </rPr>
          <t>ss:</t>
        </r>
        <r>
          <rPr>
            <sz val="9"/>
            <rFont val="Tahoma"/>
            <charset val="134"/>
          </rPr>
          <t xml:space="preserve">
</t>
        </r>
        <r>
          <rPr>
            <sz val="9"/>
            <rFont val="宋体"/>
            <charset val="134"/>
          </rPr>
          <t>省</t>
        </r>
        <r>
          <rPr>
            <sz val="9"/>
            <rFont val="Tahoma"/>
            <charset val="134"/>
          </rPr>
          <t xml:space="preserve">980
</t>
        </r>
      </text>
    </comment>
    <comment ref="A47" authorId="0">
      <text>
        <r>
          <rPr>
            <b/>
            <sz val="9"/>
            <rFont val="Tahoma"/>
            <charset val="134"/>
          </rPr>
          <t>ss:</t>
        </r>
        <r>
          <rPr>
            <sz val="9"/>
            <rFont val="Tahoma"/>
            <charset val="134"/>
          </rPr>
          <t xml:space="preserve">
</t>
        </r>
        <r>
          <rPr>
            <sz val="9"/>
            <rFont val="宋体"/>
            <charset val="134"/>
          </rPr>
          <t>省</t>
        </r>
        <r>
          <rPr>
            <sz val="9"/>
            <rFont val="Tahoma"/>
            <charset val="134"/>
          </rPr>
          <t>4729</t>
        </r>
        <r>
          <rPr>
            <sz val="9"/>
            <rFont val="宋体"/>
            <charset val="134"/>
          </rPr>
          <t>市</t>
        </r>
        <r>
          <rPr>
            <sz val="9"/>
            <rFont val="Tahoma"/>
            <charset val="134"/>
          </rPr>
          <t xml:space="preserve">158
</t>
        </r>
      </text>
    </comment>
  </commentList>
</comments>
</file>

<file path=xl/comments2.xml><?xml version="1.0" encoding="utf-8"?>
<comments xmlns="http://schemas.openxmlformats.org/spreadsheetml/2006/main">
  <authors>
    <author>侯媛媛</author>
  </authors>
  <commentList>
    <comment ref="G9" authorId="0">
      <text>
        <r>
          <rPr>
            <b/>
            <sz val="9"/>
            <rFont val="宋体"/>
            <charset val="134"/>
          </rPr>
          <t>侯媛媛:</t>
        </r>
        <r>
          <rPr>
            <sz val="9"/>
            <rFont val="宋体"/>
            <charset val="134"/>
          </rPr>
          <t xml:space="preserve">
国资预算</t>
        </r>
      </text>
    </comment>
  </commentList>
</comments>
</file>

<file path=xl/comments3.xml><?xml version="1.0" encoding="utf-8"?>
<comments xmlns="http://schemas.openxmlformats.org/spreadsheetml/2006/main">
  <authors>
    <author>侯媛媛</author>
  </authors>
  <commentList>
    <comment ref="D30" authorId="0">
      <text>
        <r>
          <rPr>
            <b/>
            <sz val="9"/>
            <rFont val="宋体"/>
            <charset val="134"/>
          </rPr>
          <t>侯媛媛:</t>
        </r>
        <r>
          <rPr>
            <sz val="9"/>
            <rFont val="宋体"/>
            <charset val="134"/>
          </rPr>
          <t xml:space="preserve">
与表15一致</t>
        </r>
      </text>
    </comment>
  </commentList>
</comments>
</file>

<file path=xl/sharedStrings.xml><?xml version="1.0" encoding="utf-8"?>
<sst xmlns="http://schemas.openxmlformats.org/spreadsheetml/2006/main" count="2322">
  <si>
    <t>2017年遂溪县政府预算公开</t>
  </si>
  <si>
    <t>一、预算报告</t>
  </si>
  <si>
    <t xml:space="preserve">                       遂溪县2016年预算执行情况和2017年预算草案的报告
                             ——2017年3月30日在遂溪县第十六届
                                   人民代表大会第二次会议上
                                 遂溪县财政局局长    韩永红
各位代表：
我受县人民政府的委托，向大会报告遂溪县2016年财政预算执行情况和2017年预算草案，请予审议，并请政协委员和其他列席人员提出意见。
一、2016年预算执行情况
2016年是实施十三五规划的开局之年。全县财政工作在县委、县政府的领导和县人大、县政协的监督支持下，紧紧围绕县委县政府的工作大局，坚持稳中有进、进中求质，强化财政收支管理，推进城镇扩容提质，办好民生实事好事，较好地完成全年各项工作任务，财政运行平稳。
（一）一般公共预算执行情况
2016年，来源于遂溪的财政总收入139526万元，一般公共预算收入67277万元，完成预算100.8%，增长1.8%（按可比口径，下同）。其中，税收收入37727万元，增长6.52%；非税收入29550万元，减少3.62%。一般公共预算收入加上上级补助278344万元、上年结余结转100600万元、调入资金3130万元、调入预算稳定调节基金1947万元等，全县一般公共预算总收入451298万元。
2016年，全县一般公共预算支出388142万元，完成预算的106.02%，增长7.19%。加上上解支出11620万元、年终结余结转51536万元等，全县一般公共预算总支出451298万元。
（二）政府性基金预算执行情况
2016年，全县政府性基金预算收入26755万元，完成预算的100.21%。加上补助收入28422万元、债务转贷收入4391万元、上年结转40781万元等，全县政府性基金预算总收入100349万元。
2016年，全县政府性基金预算支出44532万元，完成预算的57.66%。加上调出资金791万元、结转下年55026万元等，全县政府性基金预算总支出100349万元。
（三）国有资本经营预算执行情况
2016年，全县国有资本经营预算收入完成93万元。国有资本经营预算支出30万元，调入一般公共预算统筹使用63万元。
（四）社会保险基金预算执行情况
2016年，社会保险基金预算收入142093万元，加上上年结转55100万元，全县社会保险基金预算总收入197193万元。
2016年，社会保险基金预算支出129779万元，加上结转下年67414万元，全县社会保险基金预算总支出197193万元。
二、回顾2016年，财政工作积极进取，奋勇直前
2016年，随着经济结构调整深化以及一系列结构性减税降费政策的影响，我县一般公共预算收入增收压力倍增，完成任务形势严峻。面对困境，县财政攻坚克难，认真谋划，主动作为，各项工作主要呈现出“三个全力以赴”、“三个加大力度”、“三个明显提升”的特点。
（一）三个全力以赴，即全力以赴落实县委、县政府部署、全力以赴增加财政收入、全力以赴拓宽融资渠
1、全力以赴落实县委、县政府部署。我们紧紧围绕县委、县政府的决策部署，认真研究，科学谋划，加大力度优化经济结构，帮促企业转型升级；支持生态文明城乡创建，着力改善民生，积极促进社会各项事业发展。2016年，一般公共预算支出388142万元，政府性基金支出44532万元，为打好工业项目建设、交通基础设施建设、城市扩容提质“三大会战”，落实各项部署提供资金保障。
2、全力以赴增加财政收入。我们始终坚持联席会议制度，及时解决征管中遇到的问题，积极争取用地指标，加快土地出让步伐，实现一般公共预算、政府性基金预算超额完成收入任务。其次，在争取上级政策和资金方面积极进取，勇于担当，实现一般公共预算和基金预算补助双丰收。其中，一般公共预算转移支付补助收入实现278344万元；政府性基金转移支付补助收入实现28422万元。
3、全力以赴拓宽融资渠道。我们积极落实县委县政府发展战略，全方位拓宽财政融资渠道，引导社会资金参与我县经济和基础公共设施建设，促进投资主体多元化。一是大力推广政府和社会资本合作PPP 模式，致力推动全县PPP项目建设，“两河三岸”和生活垃圾无害化处理填埋场项目成功纳入省级项目库,为县生活垃圾无害化填埋场建成并投入使用、“两河三岸”开工建设发挥积极作用。二是为“两河三岸”融资项目投入资本金1.25亿元，份额维持费3886万元，确保已有融资项目顺利建设。三是为县交投公司投入注册资本金3000万元，为棚户区改造项目、县域医疗机构整合项目、教育扶贫项目、教育信息化“三通两平台”项目配套资本金和前期费用65050万元，支持各重点项目争取国开行、农发行等政策性贷款，有力促进我县基础公共设施建设。四是采用政府购买服务方式，完成孔子文化城首期建设，启动七里塘棚户区、教育扶贫、教育信息化“三通两平台”、县域医疗机构整合等重点项目建设。
（二）三个加大力度，即加大力度促进经济转型、加大力度优化城乡建设、加大力度改善民生
1、加大力度促进经济转型，推动发展新格局。县财政致力于整合和优化财政资源配置，充分发挥财政资金“四两拨千斤”的乘数效应和导向作用，支持传统优势产业提升，促进现代产业发展。一是扶植工业经济质效同步提升。围绕“推进工业强县，打造第二高地”发展战略，抓好产业园区扩能增效，大力扶持重点园区和重点企业。拨付产业园建设资金5370万元，为工业的发展提供充足的资金保障；落实企业发展和技改资金597万元，更新落后产能生产线设备，支持工业产业产品发展升级；投入企业治污保洁节能减排资金2034万元，提升节能降耗能力；拨付招商引资经费356万元，加大招商宣传力度，吸引高新产业落户遂溪；安排灾毁损企业等救灾复产扶持资金3920万元，支持受灾企业与群体重建恢复生产。二是扶持现代服务业发展壮大。垫付孔子文化城龙头项目建设资金7418万元，其中，道路工程建设资金823万元，争取以旅游带动城市发展，提升文化休闲旅游产业水平。拨付各类旅游文化活动经费166万元，加大我县旅游文化品牌营销宣传力度；拨付内外经贸发展资金324万元，促进企业升级发展；拨付农村惠普金融资金268万元，推动农村惠普金融建设，提高金融服务“三农”水平。
2、加大力度优化城市建设，提升城市竞争力。本着与湛江市区同城发展的理念，县财政大力支持全面推进实施城市扩容提质，促进城市品质价值提升。一是支持交通基础设施建设。利用融资资金6.35亿元，完成“两河三岸”征地10300亩，启动滨河大道、源水大道建设，进一步推进优化县城交通发展布局；拨付国道207、325线县城段修复资金333万元，非机动车道改造费282万元，改善国道县城段通行条件，缓解县城交通压力；投入资金1376万元，支持镇、乡、村公路升级改造。二是优化人文环境建设。投入城镇供水配套管网、污水处理厂管网建设资金1887万元，逐步完善供水处理系统建设。拨付环卫保洁承包费1872万元，镇村垃圾清运承包费2790万元，城乡生活垃圾处理经费1214万元，县城街灯、绿化、美化等市政维护资金1971万元，实现城乡生活垃圾统一处理，有效解决垃圾围城围村问题，为建设美丽家园增色添彩；拨付公租房建设和维护管理资金437万元，推进保障性安居工程，支持宜居城市建设；拨付遂溪河整治资金2183万元，加强水环境治理力度，促进水生态城市建设。
3、加大力度改善民生，健全保障性机制。以实现基本公共服务均等化为目标，统筹兼顾民生改善和经济发展，争取发展成果由全县人民共享。2016年，全县民生支出32.66亿元，增长7.20%，占一般公共预算支出84.15%。
----学有所教，力求教育事业优先发展。安排教育支出114958万元，为教育事业的发展提供坚实保障，争创广东省推进教育现代化先进县。其中，安排城乡义务教育学校公用经费15200万元，补充不足100人的146所义务教育学校的公用经费405万元；实施各项助学政策，发放学前教育资助金330万元、高中助学金496万元、中等职业学校免学费126万元、农村困难家庭学生补助478万元等；拨付山区和农村边远地区学校教师生活补助6600万元，教师月均人补助标准达800元；安排校舍维修及安全工程资金1500万元，农村义务教育学校改薄资金2543万元；启动教育信息化“三通两平台”、教育扶贫等项目建设，整合遂溪一中、新大成中学、黄学增纪念中学及县城有关小学的教育资源，促进教育资源合理分布和优化组合，全面改善学校办学条件。
----民有所养，支持社会保障协调发展。筹集资金4320万元兑现调资政策，财政供给人员人均月增资300元；发放乡镇工作补贴1593万元，人均月补助509元。拨付社会保障和就业支出58082万元，努力兜住民生底线，保障基本民生，兼顾重点民生。其中，拨付城乡居民养老保险县级配套资金3414万元，养老保险参保覆盖全县380184人；拨付城乡最低生活保障资金3694万元，城乡补差水平分别从人均374元/月和172元/月提高到418元/月和190元/月；发放五保供养经费4811万元，惠及全县6031人；拨付优抚对象定恤定补及安置资金5054万元；落实农村劳动力培训资金171万元，为全县1015人提供再就业培训机会；拨付96万元，为505名灵活就业的失业人员支付社会保险补贴；发放残疾人康复及就业经费59万元，支持残疾人事业发展。
----病有所医，力促医疗卫生均衡发展。全县医疗卫生事业支出71913万元，支持深化公立医院综合改革、完善基层医疗卫生机构服务网络和体制机制建设。其中，拨付城乡居民基本医疗保险县级配套资金3615万元，参保人数达89万人；落实基本公共卫生服务项目县级配套资金772万元，全县基本公共卫生服务标准提高到人均每年45元；拨付计生经费1084万元，支持做好计划生育免费技术服务、免费孕前优生健康检查等工作；拨付800万元建成县人民医院重症监护室，有效提升公立医院卫生服务水平；拨付463万元落实边远地区乡镇卫生院医务人员岗位津贴政策，发放农村接生员和赤脚医生生活困难补助519万元。
----农有所扶，推动农村经济同步发展。安排全县农林水事务支出47355万元，大力落实强农惠农政策，进一步缩小城乡发展差距。其中，落实精准扶贫资金8031万元，扎实推进精准扶贫攻坚战。安排基层组织建设经费5220万元，其中：村干部补助3665万元，村委会办公经费1556万元，确保基层组织正常运转，新增下移村干部329人，村委会办公经费从1.5万元/年提高到6万元/年；统筹1189万元，积极推进基层公共服务综合平台建设；拨付945万元落实村级公益事业建设“一事一议”财政奖补政策；拨付水库移民后期扶持资金2769万元、农机购置补贴资金755万元、种粮和农资综合补贴4370万元，减轻农民负担，改善农业生产条件；拨付农村饮水工程建设资金393万元，农村危房改造资金5079万元，改善农村生活条件，进一步推动城乡协调发展。
（三）三个明显提升，即管理水平明显提升、监管效益明显提升、风险防控力明显提升
1、管理水平明显提升。一是非税收入征管水平得到提升。细化预算管理，强化“以票控费、以票促收”，充分发挥财政票据的源头监管作用，挖掘增收潜力和亮点，努力弥补一次性因素、政策性免收等造成的减收。二是国库管理改革水平得到提升。完善国库集中支付系统，实现电子对账，启动预警机制，扩大系统联网监督，建立财政、人大、审计之间的联网监督制约机制，实现国库集中支付改革全覆盖。三是预算制度改革成效得到提升。健全完善政府预算编制，实行“全口径”预算管理；推进部门预算改革，建立健全预算支出标准定额体系；积极推进预算公开，促进基层预算管理民主化。全县所有独立编制部门预算的单位，实现了部门预算信息网上公开。
2、监管效益明显提升。一是监督检查效果明显。开展了强台风“彩虹”救灾复产补助资金、2015年省级财政专项转移支付资金、技改奖补资金、高新技术企业培育奖补资金等专项检查，查出各类违规问题15件。同时，督促相关单位做好违规问题的落实整改工作，重申了财经纪律的庄严性。二是工程审核节支效果显著。开展财政投资项目评审改革，通过购买社会服务参与审核，审定项目369项，送审金额12.26亿元，核减金额7400万元，核减率6.18%，有效提高财政资金使用效益。三是国有资产清查效果出众。成立资产清查小组，通过自查自纠与引进第三方审计相结合的方式，对全县247个行政事业单位开展资产清查，共清理甄别行政事业单位资产资金125264.64万元，补登215.95万元国有资产入册。
3、风险防控力明显提升。一是政府性债务可控力逐步提高。县财政致力于降低财政运行风险，继续全面规范实施地方政府性债务限额管理，消化存量债务957万元，政府性债务规模进一步压减，财政运行风险防控力有效提升。二是依法行政能力持续增强。聘请专职律师作为财政工作的法律顾问，充分发挥专职律师的源头监督作用，强化依法行政能力，推进法治单位建设进程，有效提升财政行政决策水平。
2016年，在全县上下的通力合作下，我县财政较好地完成了各项工作任务，财政收支任务目标基本完成。但是，财政运行过程中仍存在一些问题，主要体现在：一是财政增收压力大。目前全国经济处于中低速增长的新常态下，经济下行压力持续，国家减税降费政策受益面不断扩大，财政增收困难。二是收支矛盾尖锐。目前我县处于大发展大建设阶段，财政各项刚性支出大幅度增加，财力明显不足，收支矛盾突出。三是财政库款保障水平较低。2016年下半年以来，县财政库款保障水平每个月都低于0.5（标准值1.5），最低月份达到0.13，财政资金运作、调度非常困难。在今后的工作中，县财政将高度重视上述问题，认真探索，创新思维，采取有效措施逐步化解各类矛盾。
三、2017年度财政预算草案
（一）2017年全县财政经济形势分析
从有利的因素看：2017年，纵观国内经济平稳增长的基本面未变，广东省实施振兴粤东西北和湛江市加快环北部湾中心城市建设发展战略更加深入地实施，为我县振兴崛起提供了有利条件。横观我县现状，全面深化改革将进一步激发发展活力，以岭北-白泥坡产业园为主战场的现代工业规模不断壮大，将进一步完善我县产业结构，为经济发展奠定良好预期。风朗河生态修复工程、环半岛一级公路遂溪段等重点项目相继启动，将全面改善生态、交通环境，进一步增强发展活力。整合孔子文化城、生态养老长寿资源和北部湾沿海旅游资源，特色旅游品牌逐步形成，遂溪正面临着重大发展机遇。
从不利因素来看：2017年，经济下行压力将持续较长时期，“营改增”结构性减税政策全面实施、增值税收分成体制调整、部分行政事业性收费免征等因素将持续影响我县，加上重点项目和民生事业的刚性支出不断增长，我县财政运行面临着更严峻的形势和压力，收支矛盾越发尖锐。
（二）2017年预算编制的指导思想和原则
根据上级对2017年预算编制的总体要求，结合县委、县政府工作部署，2017年我县财政预算编制的指导思想是：全面贯彻党的十八大和十八届三中、四中、五中、六中全会精神，深入贯彻习近平总书记系列重要讲话精神，坚持创新、协调、绿色、开放、共享的发展理念，继续实施积极的财政政策，深入推进供给侧结构性改革，推动产业结构调整和培育发展新动力。积极压缩一般性支出，保障重点项目投入。创新财政投入方式，充分发挥财政资金的支撑和导向作用。坚持以改善民生为落脚点，全力助推脱贫攻坚，为实现全面建成小康社会提供坚实的财力保障。
根据这一指导思想，2017年我县财政预算编制遵循以下原则：一是依法依规，防范风险。二是积极稳妥，收支平衡。三是共建共享，民生为重。四是围绕中心，重点保障。五是信息公开，阳光预算。
（三）2017年财政预算草案
1、一般公共预算草案。2017年全县一般公共预算收入71589万元，同比增长10%（按可比口径，下同）。其中，税收收入42954万元，同比增长20.89%；非税收入28635万元，同比下降3.10%。加上上级补助292957万元、上年结转结余51536万元、调入资金29520万元等，全县一般公共预算总收入预期目标为445602万元。2017年全县一般公共预算支出438702万元，同比增长19.83%。加上上解支出6900万元，全县一般公共预算总支出预期目标为445602万元。其中，民生支出安排355896万元，占一般公共预算支出81.12%。
2、政府性基金预算草案。2017年全县政府性基金预算收入95247万元，同比增长256.00%。加上上年结转55026万元，全县政府性基金预算总收入预期目标为150273万元。2017年全县政府性基金预算支出108515万元，同比增长143.68%。加上调出资金41758万元，全县政府性基金预算总支出预期目标为150273万元。
3、国有资本经营预算草案。2017年全县国有资本经营预算收入80万元。根据收支平衡的原则，安排全县国有资本经营预算支出80万元。
4、社会保险基金预算草案。2017年全县社会保险基金预算收入140184万元。加上上年结转67414万元，全县社会保险基金预算总收入207598万元。根据收支平衡的原则，安排全县社会保险基金预算总支出207598万元。
（四）挥斥方遒，豪情满怀，着力采撷财政工作新成果
2017年，为确保完成全年预算任务，县财政将切实落实县委、县政府的决策部署，牢固树立五大发展理念，主动适应经济新常态，谋求新发展，优化财政支出结构，重点保障民生，有效防范财政风险，促进我县经济社会持续健康平稳发展。
1、强征管促增收，壮大财政经济实力。继续以强化收支管理为首要目标，以涵养税源为工作重点，积极应对严峻的经济形势和结构性减税带来的双重压力。一是完善综合治税体制机制，及时跟踪税源变动，深化预算执行分析，准确把握收入形势变动情况，实施有效的应对措施。二是建立健全非税收入征管协调机制，优化征管手段，创新非税征管形式，做到依法征收、应收尽收非税收入。三是突出培植税收增长点，立足遂溪优势，因地制宜支持现代工业、现代农业和海洋经济产业发展壮大，加快重点项目建设，实现重点项目产业附加值和税收贡献率提高，促进商贸和旅游等第三产业同步发展，大力培育税源。
2、调结构促转型，增强地方造血功能。发挥财政宏观调控作用，科学引导，加强创新，大力增效，推动遂溪经济赶超进位。一是继续深入落实减税降费政策，为企业减负上阵，充分激发市场活力，推进供给侧结构性改革，支持实体经济振兴发展。二是支持工业园扩能增效，加大财政投入，提升园区发展规模和质量，围绕龙头项目不断完善产业链条，加快产业集群发展，活跃县域经济。三是支持经济转型升级，支持推动形成众创热潮，积极培育高新技术产业，重点支持产业结构调整，尤其要推广新型孵化模式，实现创新链、产业链、资金链、政策链相互支持、良好互动。
3、强基础促协调，提升发展区位优势。注重创新财政投入方式，加大力度支持水生态文明城市建设，加快推进城镇扩容提质，为完善基础设施建设添砖加瓦。积极向上级争取资金支持，唤醒各领域的沉睡资金，统筹用于经济社会发展亟需的领域，优先保障重点支出和民生支出，协调推动基础公共设施建设。创新运用PPP模式、政府购买服务模式，积极引导社会资本参与基础设施建设，大力推进工业园建设、交通、生态修复、环境治理等重点项目，加快经济发展步伐，实现遂溪率先振兴发展。
4、优民生促和谐，保障社会福祉事业。坚持以改善民生为主线，以推进基本公共服务均等化为抓手，以落实民生实事为具体，持续加大民生投入力度。一是健全财政支农政策，完善农村路网、农村污水处理管网，加快农田水利建设，大力支持农村扶贫开发，实施脱贫攻坚工程。二是积极筹集资金，落实工资、津补贴政策，发放住房改革补贴，加快棚户区改造步伐，积极支持保障性安居工程建设。三是完善社会保障，不断提高低保、优抚、五保、孤儿等保障水平，切实保障底线民生。四是加大教育投入，加快教育扶贫、教育信息化“三通两平台”、教育现代化建设，优化城乡义务教育资源配置，推动教育均衡发展，发展更高质量更加公平的教育事业。五是促进县域医疗机构整合，支持人民医院、中医院、妇幼保健院迁（扩）建工作。继续深化医疗卫生体制改革，建立医疗救助制度，健全公共卫生服务经费保障机制，推动城乡医药卫生体制协调发展。六是加快文化强县建设，推动体育文化事业进一步发展。
5、崇改革促创新，激发财政机制活力。一是积极落实预算法，完善预算编制机制，深化部门预算改革，推进预决算信息公开透明。二是健全财政支出绩效评价体系，强化重点项目建设资金的跟踪问效，积极引进第三方独立评价机构，建立健全绩效评价结果反馈和应用机制。三是规范国库管理制度改革，拓宽国库集中支付改革覆盖范围，优化业务流程，严格集中支付行为。四是加强国有资产管理，完善行政事业国有资产管理制度，积极开展全县国有资产清查清理工作。五是规范融资管理，完善政府购买服务方式，健全资金审批制度，努力降低融资成本，充分发挥融资资金使用效益。
6、强队伍优作风，实现机关团队新效能。一是加快规范化建设。规范财政制度体系，加快基层财政所规范化建设，建立健全组织机构、业务工作、基础管理、队伍建设、基础设施建设规范化管理制度。二是完善内控机制。规范内部管理流程，深入查找岗位潜在风险点，建立相互制约、相互制衡的权利运行机制，确保权利运行透明、规范、高效。三是加强作风建设。继续深入开展“两学一做”、“三严三实”、党风党纪、勤政廉政等教育，创新示范教育与警示教育相结合的方式，筑牢干部思想防线。
不忘初心，方得始终。各位代表，2017年是实施“十三五”规划的重要一年，也是供给侧结构性改革的深化之年。我们将在县委、县政府的正确领导和县人大的监督指导下，转变观念，创新思路，为“十三五”发展建设保驾护航，为推动我县全面建成小康社会作出应有的贡献。
名词解释
1、一般公共预算：指对以税收为主体的财政收入，安排用于保障和改善民生、推动经济社会发展、维护国家安全、维持国家机构正常运转等方面的收支预算。
2、政府性基金预算：指对依照法律、行政法规的规定在一定期限内向特定对象征收、收取或者以其他方式筹集的资金，专项用于特定公共事业发展的收支预算。
3、社会保险基金预算：指根据国家社会保险和预算管理法律法规建立、反映各项社会保险基金收支的年度计划。社会保险基金包括企业职工养老保险、失业保险、城镇职工基本医疗保险、工伤保险、生育保险、城乡居民基本养老保险、城乡居民基本医疗保险和机关事业单位基本养老保险8项基金。
    4、国有资本经营预算：指对国有资本收益作出支出安排的收支预算。
5、结转资金：指预算安排的项目支出年终尚未执行完毕，或者因故未执行且下年度需要按原用途继续使用的资金。
6、结余资金：指年度预算执行终了，预算收入实际完成数（不含一般公共预算收入中作为超收收入直接补充预算稳定调节基金的部分）扣除预算支出和结转资金后剩余的资金，以及项目执行完毕或者项目不再执行剩余的资金。
7、转移支付：指上级政府按照有关法律法规、财政体制和政策规定，给予下级政府的补助资金。现行上级政府对下级政府转移支付主要包括一般性转移支付和专项转移支付。
8、一般性转移支付：指上级政府安排下级政府的不指定具体用途，由下级政府统一安排，统筹解决本地区机构运转和社会经济等各方面事业发展所需资金的转移支付。
9、专项转移支付：指上级政府安排给下级政府的具有专门用途，用于支持和帮助下级政府发展特定事业，下级政府需要将补助资金按上级政府指定方向和用途使用的转移支付。其基本特征是专款专用。
10、全口径预算：指预算编制范围涵盖由一般公共预算、政府性基金预算、国有资本经营预算和社会保险基金预算组成的完整的政府预算体系。
11、营改增：营改增是将缴纳营业税的应税项目改成缴纳增值税。自2016年5月1日起，我国已全面实施营改增，这是自1994年分税制改革以来，财税体制的又一次深刻变革。
12、营业税：营业税是对在中国境内提供应税劳务、转让无形的资产或销售不动产的单位和个人，就其所取得的营业额征收的税种。
13、增值税：增值税是对销售货物或者提供加工、修理修配劳务以及进口货物的单位和个人，就其实现的增值额征收的税种。
14、供给侧结构性改革：即从提高供给质量出发，用改革的办法推进结构调整，矫正要素配置扭曲，扩大有效供给，提高供给结构对需求变化的适应性和灵活性，提高全要素生产率，更好地满足广大人民群众的需要，促进经济社会持续健康发展。</t>
  </si>
  <si>
    <t>二、预算草案报表</t>
  </si>
  <si>
    <t>三、相关说明</t>
  </si>
  <si>
    <t>（一）税收返还和转移支付情况</t>
  </si>
  <si>
    <t xml:space="preserve">1、县本级没有对下级税收返还和转移支付。2、根据湛江市财政局《关于提前下达2017年省市对县(市)区固定性转移支付基数的通知》精神，2017年公共预算上级补助292957万元，比上年增加32599万元，增长12.52%。其中：  
</t>
  </si>
  <si>
    <t>1.税收返还。</t>
  </si>
  <si>
    <t>返还性收入预算11506万元，比上年增加4191万元，增长57.29%。其中：</t>
  </si>
  <si>
    <t>（1）增值税和消费税返还490万元，与上年持平。</t>
  </si>
  <si>
    <t>（2）所得税基数返还280万元，与上年持平。</t>
  </si>
  <si>
    <t>（3）其他税收返还10736万元，比上年增加4191万元。</t>
  </si>
  <si>
    <t>2.一般性转移支付。</t>
  </si>
  <si>
    <t>一般性转移支付收入205396万元，比上年减少6738万元，降低3.18%。其中：均衡性转移支付39929万元，县级基本财力保障机制奖补资金32134万元，结算补助收入2430万元，企事业单位划转补助收入4662万元，基层公检法司转移支付1699万元，城乡义务教育转移支付28496万元，基本养老金转移支付32549万元，城乡居民医疗保险转移支付35146万元，农村综合改革转移支付1066万元，产粮（油）大县奖励资金127万元，固定数额补助15661万元，其他一般性转移支付收入11497万元。　</t>
  </si>
  <si>
    <t>3.专项转移支付。</t>
  </si>
  <si>
    <t>专项转移支付收入76055万元，比上年增加35146万元，增长85.91%。           </t>
  </si>
  <si>
    <t>（二）举借债务情况。</t>
  </si>
  <si>
    <r>
      <rPr>
        <b/>
        <sz val="12"/>
        <rFont val="宋体"/>
        <charset val="134"/>
      </rPr>
      <t>1.地方政府债务限额余额情况。</t>
    </r>
    <r>
      <rPr>
        <sz val="12"/>
        <rFont val="宋体"/>
        <charset val="134"/>
      </rPr>
      <t>2017年初全县地方政府债务限额19302万元，其中一般债务限额14911万元，专项债务限额4391万元。2017年初全县地方政府性债务余额为21211万元。其中政府债务15145万元（一般债务余额10754万元，专项债务余额4391万元），政府负有担保责任的债务1392万元，政府可能承担一定救助责任的债务4674万元。</t>
    </r>
  </si>
  <si>
    <r>
      <rPr>
        <b/>
        <sz val="12"/>
        <rFont val="宋体"/>
        <charset val="134"/>
      </rPr>
      <t>2.地方政府债券发行情况。</t>
    </r>
    <r>
      <rPr>
        <sz val="12"/>
        <rFont val="宋体"/>
        <charset val="134"/>
      </rPr>
      <t>县本级没有发行地方政府债券。</t>
    </r>
  </si>
  <si>
    <r>
      <t>3.地方政府债务还本付息情况。</t>
    </r>
    <r>
      <rPr>
        <sz val="12"/>
        <rFont val="宋体"/>
        <charset val="134"/>
      </rPr>
      <t>2016年按照偿债计划，将债务还本付息支出列入相应预算体系安排。2016年偿还地方政府债务本金957万元，其中：其中政府债务483万元（一般债务余额483万元，专项债务余额0万元），政府负有担保责任的债务116万元，政府可能承担一定救助责任的债务358万元。2016年支付地方政府债券利息0.2万元，其中：专项债券0.2万元。</t>
    </r>
  </si>
  <si>
    <t>（三）本级汇总的一般公共预算“三公”经费预算安排情况。</t>
  </si>
  <si>
    <t>详见预算草案报表6说明。</t>
  </si>
  <si>
    <t>（四）预算绩效工作推进情况。</t>
  </si>
  <si>
    <t>我县认真贯彻落实党中央、国务院关于提高财政资金绩效的要求，不断提高绩效管理意识，健全绩效管理机制，强化评价结果应用，稳步扩大评价范围，严格按照财政部预算绩效管理工作要求，认真贯彻执行《预算法》，全面贯彻落实省财政厅、市财政局关于大力推进预算绩效管理的部署，深化预算管理改革，全面实行预算绩效管理的要求，建立以绩效目标为导向，以绩效评价为手段，以结果应用为保障，以优化资金配置为目的，扎实推进我县财政绩效评价管理工作。</t>
  </si>
  <si>
    <t>2018年预算草案表格目录</t>
  </si>
  <si>
    <t>表格</t>
  </si>
  <si>
    <t>是否提供人大初审（13号）</t>
  </si>
  <si>
    <t>分工</t>
  </si>
  <si>
    <t>取数来源</t>
  </si>
  <si>
    <t>系统出数优先级</t>
  </si>
  <si>
    <t>一、一般公共预算草案表格</t>
  </si>
  <si>
    <t>（一）2017年一般公共预算执行情况表</t>
  </si>
  <si>
    <t>1.</t>
  </si>
  <si>
    <t>2017年全省一般公共预算收入执行情况表</t>
  </si>
  <si>
    <t>初审提供，到时再调整</t>
  </si>
  <si>
    <t>综合组</t>
  </si>
  <si>
    <t>2.</t>
  </si>
  <si>
    <t>2017年全省各市一般公共预算收入执行情况表</t>
  </si>
  <si>
    <t>3.</t>
  </si>
  <si>
    <t>2017年全省一般公共预算支出执行情况表</t>
  </si>
  <si>
    <t>4.</t>
  </si>
  <si>
    <t>2017年全省各市一般公共预算支出执行情况表</t>
  </si>
  <si>
    <t>5.</t>
  </si>
  <si>
    <t>2017年省级一般公共预算收入执行情况表</t>
  </si>
  <si>
    <t>初审提供</t>
  </si>
  <si>
    <t>彭沧海、综合组</t>
  </si>
  <si>
    <t>6.</t>
  </si>
  <si>
    <t>2017年省级一般公共预算支出执行情况表</t>
  </si>
  <si>
    <t>彭沧海</t>
  </si>
  <si>
    <t>（二）2018年一般公共预算表格</t>
  </si>
  <si>
    <t>7.</t>
  </si>
  <si>
    <t>2018年全省一般公共预算收入表（代编预算）</t>
  </si>
  <si>
    <t>8.</t>
  </si>
  <si>
    <t>2018年全省一般公共预算支出表（代编预算）</t>
  </si>
  <si>
    <t>9.</t>
  </si>
  <si>
    <t>2018年省级一般公共预算收入表</t>
  </si>
  <si>
    <t>综合组、侯媛媛</t>
  </si>
  <si>
    <t>10.</t>
  </si>
  <si>
    <t>2018年省级一般公共预算中央转移支付收入表</t>
  </si>
  <si>
    <t>关于2018年省级一般公共预算中央转移支付收入的说明</t>
  </si>
  <si>
    <t>11.</t>
  </si>
  <si>
    <t>2018年省级一般公共预算支出表（按功能分类）</t>
  </si>
  <si>
    <t>侯媛媛</t>
  </si>
  <si>
    <t>系统出数</t>
  </si>
  <si>
    <t>优先</t>
  </si>
  <si>
    <t>12.</t>
  </si>
  <si>
    <t>2018年省本级一般公共预算支出表（按功能分类）</t>
  </si>
  <si>
    <t>关于2018年省本级一般公共预算支出的说明</t>
  </si>
  <si>
    <t>侯媛媛、何仲华</t>
  </si>
  <si>
    <t>13.</t>
  </si>
  <si>
    <t>2018年省级一般公共预算支出表（按经济分类）</t>
  </si>
  <si>
    <t>何仲华、侯媛媛</t>
  </si>
  <si>
    <t>14.</t>
  </si>
  <si>
    <t>2018年省本级一般公共预算基本支出表（按经济分类）</t>
  </si>
  <si>
    <t>关于支出经济分类科目的说明</t>
  </si>
  <si>
    <t>何仲华</t>
  </si>
  <si>
    <t>15.</t>
  </si>
  <si>
    <t>2018年省级一般公共预算税收返还和转移支付表（另附）</t>
  </si>
  <si>
    <t>侯媛媛、明伦</t>
  </si>
  <si>
    <t>16.</t>
  </si>
  <si>
    <t>2018年省级对各市县一般公共预算税收返还和转移支付表
（按项目分地区列示，另附）</t>
  </si>
  <si>
    <t>明伦</t>
  </si>
  <si>
    <t>17.</t>
  </si>
  <si>
    <t>2018年省级一般公共预算经人代会批准前已安排资金表</t>
  </si>
  <si>
    <t>李荣锴</t>
  </si>
  <si>
    <t>18.</t>
  </si>
  <si>
    <t>2018年省级一般公共预算支出重点投入表（一）</t>
  </si>
  <si>
    <t>19.</t>
  </si>
  <si>
    <t>2018年省级一般公共预算支出重点投入表（二）</t>
  </si>
  <si>
    <t>关于2018年省级一般公共预算支出重点投入情况的说明</t>
  </si>
  <si>
    <t>20.</t>
  </si>
  <si>
    <t>2018年省级一般公共预算支出表（按预算级次）</t>
  </si>
  <si>
    <t>21.</t>
  </si>
  <si>
    <t>2018年省级一般公共预算基本建设投资支出表</t>
  </si>
  <si>
    <t>林凌擎</t>
  </si>
  <si>
    <t>22.</t>
  </si>
  <si>
    <t>2018年省级一般公共预算行政经费及“三公”经费预算表</t>
  </si>
  <si>
    <t>无法提供</t>
  </si>
  <si>
    <t>23.</t>
  </si>
  <si>
    <t>2018年省级一般公共预算“三公”经费预算表</t>
  </si>
  <si>
    <t>关于2018年省级一般公共预算行政经费及“三公”经费的说明</t>
  </si>
  <si>
    <t>二、政府性基金预算草案表格</t>
  </si>
  <si>
    <t>24.</t>
  </si>
  <si>
    <t>2017年全省政府性基金预算收入执行情况表</t>
  </si>
  <si>
    <t>25.</t>
  </si>
  <si>
    <t>2017年全省政府性基金预算支出执行情况表</t>
  </si>
  <si>
    <t>26.</t>
  </si>
  <si>
    <t>2017年省级政府性基金预算收入执行情况表</t>
  </si>
  <si>
    <t>27.</t>
  </si>
  <si>
    <t>2017年省级政府性基金预算支出执行情况表</t>
  </si>
  <si>
    <t>28.</t>
  </si>
  <si>
    <t>2018年全省政府性基金预算收入表（代编预算）</t>
  </si>
  <si>
    <t>29.</t>
  </si>
  <si>
    <t>2018年全省政府性基金预算支出表（代编预算）</t>
  </si>
  <si>
    <t>30.</t>
  </si>
  <si>
    <t>2018年省级政府性基金预算收入表</t>
  </si>
  <si>
    <t>31.</t>
  </si>
  <si>
    <t>2018年省级政府性基金预算支出表</t>
  </si>
  <si>
    <t>32.</t>
  </si>
  <si>
    <t>2018年省级政府性基金预算支出项目表</t>
  </si>
  <si>
    <t>33.</t>
  </si>
  <si>
    <t>2018年省级政府性基金预算支出重点投入表</t>
  </si>
  <si>
    <t>34.</t>
  </si>
  <si>
    <t>2018年省本级政府性基金预算支出表</t>
  </si>
  <si>
    <t>35.</t>
  </si>
  <si>
    <t>2018年省级政府性基金转移支付预算表</t>
  </si>
  <si>
    <t>36.</t>
  </si>
  <si>
    <t>2018年省级政府性基金转移支付预算表（按项目分地区列示，另附）</t>
  </si>
  <si>
    <t>三、国有资本经营预算草案表格</t>
  </si>
  <si>
    <t>彭沧海督促、工贸处负责</t>
  </si>
  <si>
    <t>37.</t>
  </si>
  <si>
    <t>2017年广东省国有资本经营预算收入执行总表</t>
  </si>
  <si>
    <t>38.</t>
  </si>
  <si>
    <t>2017年广东省国有资本经营预算支出执行总表</t>
  </si>
  <si>
    <t>39.</t>
  </si>
  <si>
    <t>2017年广东省省级国有资本经营预算收入执行总表</t>
  </si>
  <si>
    <t>40.</t>
  </si>
  <si>
    <t>2017年广东省省级国有资本经营预算支出执行总表</t>
  </si>
  <si>
    <t>41.</t>
  </si>
  <si>
    <t>2017年广东省省级国有资本经营预算收入执行情况表</t>
  </si>
  <si>
    <t>42.</t>
  </si>
  <si>
    <t>2017年广东省省级国有资本经营预算支出执行情况表</t>
  </si>
  <si>
    <t>43.</t>
  </si>
  <si>
    <t>2018年广东省国有资本经营预算收入总表</t>
  </si>
  <si>
    <t>44.</t>
  </si>
  <si>
    <t>2018年广东省国有资本经营预算支出总表</t>
  </si>
  <si>
    <t>45.</t>
  </si>
  <si>
    <t>2018年广东省省级国有资本经营预算收入总表</t>
  </si>
  <si>
    <t>46.</t>
  </si>
  <si>
    <t>2018年广东省省级国有资本经营预算支出总表</t>
  </si>
  <si>
    <t>47.</t>
  </si>
  <si>
    <t>2018年广东省省级国有资本经营预算收入表（按科目）</t>
  </si>
  <si>
    <t>48.</t>
  </si>
  <si>
    <t>2018年广东省省级国有资本经营预算收入表（按企业）</t>
  </si>
  <si>
    <t>49.</t>
  </si>
  <si>
    <t>2018年广东省省级国有资本经营预算项目支出表</t>
  </si>
  <si>
    <t>50.</t>
  </si>
  <si>
    <t>2018年广东省省级国有资本经营预算补充表</t>
  </si>
  <si>
    <t>四、社会保险基金预算草案表格</t>
  </si>
  <si>
    <t>林凌擎督促、社保处负责</t>
  </si>
  <si>
    <t>51.</t>
  </si>
  <si>
    <t>2018年广东省社会保险基金收入预算表</t>
  </si>
  <si>
    <t>52.</t>
  </si>
  <si>
    <t>2018年广东省社会保险基金支出预算表</t>
  </si>
  <si>
    <t>53.</t>
  </si>
  <si>
    <t>2018年广东省社会保险基金结余预算表</t>
  </si>
  <si>
    <t>54.</t>
  </si>
  <si>
    <t>2018年广东省社会保险基础资料表</t>
  </si>
  <si>
    <t>55.</t>
  </si>
  <si>
    <t>2018年省本级社会保险基金收入预算表</t>
  </si>
  <si>
    <t>56.</t>
  </si>
  <si>
    <t>2018年省本级社会保险基金支出预算表</t>
  </si>
  <si>
    <t>57.</t>
  </si>
  <si>
    <t>2018年省本级社会保险基金结余预算表</t>
  </si>
  <si>
    <t>58.</t>
  </si>
  <si>
    <t>2018年省本级社会保险基础资料表</t>
  </si>
  <si>
    <t>59.</t>
  </si>
  <si>
    <t>2018年各市社会保险基金收入预算表</t>
  </si>
  <si>
    <t>60.</t>
  </si>
  <si>
    <t>2018年各市社会保险基金支出预算表</t>
  </si>
  <si>
    <t>61.</t>
  </si>
  <si>
    <t>2018年各市社会保险基金结余预算表</t>
  </si>
  <si>
    <t>62.</t>
  </si>
  <si>
    <t>2018年各市社会保险基础资料表</t>
  </si>
  <si>
    <t>63.</t>
  </si>
  <si>
    <t>2018年广东省社会保险基金收入预算表(分市)</t>
  </si>
  <si>
    <t>64.</t>
  </si>
  <si>
    <t>2018年广东省社会保险基金支出预算表(分市)</t>
  </si>
  <si>
    <t>65.</t>
  </si>
  <si>
    <t>2018年广东省社会保险基金结余预算表(分市)</t>
  </si>
  <si>
    <t>66.</t>
  </si>
  <si>
    <t>2018年企业职工养老保险缴费基数和缴费比例情况表</t>
  </si>
  <si>
    <t>五、地方政府债务预算表格</t>
  </si>
  <si>
    <t>68.</t>
  </si>
  <si>
    <t>2017年广东省地方政府一般债务分地区限额表</t>
  </si>
  <si>
    <t>市县组</t>
  </si>
  <si>
    <t>69.</t>
  </si>
  <si>
    <t>广东省地方政府一般债务情况表</t>
  </si>
  <si>
    <t>70.</t>
  </si>
  <si>
    <t>2017年广东省地方政府专项债务分地区限额表</t>
  </si>
  <si>
    <t>71.</t>
  </si>
  <si>
    <t>广东省地方政府专项债务情况表</t>
  </si>
  <si>
    <t>六、其他报表</t>
  </si>
  <si>
    <t>72.</t>
  </si>
  <si>
    <t>2018年省级财政专项资金目录表</t>
  </si>
  <si>
    <t>董辉龙</t>
  </si>
  <si>
    <t>73.</t>
  </si>
  <si>
    <t>2018年省级财政专项资金总体计划表（另附）</t>
  </si>
  <si>
    <t>74.</t>
  </si>
  <si>
    <t>省人大提前介入预算编制监督项目预算表</t>
  </si>
  <si>
    <t>75.</t>
  </si>
  <si>
    <t>2018年省级财政底线民生保障项目预算表</t>
  </si>
  <si>
    <t>76.</t>
  </si>
  <si>
    <t>2018年省级十件民生实事财政资金安排表</t>
  </si>
  <si>
    <t>77.</t>
  </si>
  <si>
    <t>省级财政出资设立政策性基金表</t>
  </si>
  <si>
    <t>六、参阅材料</t>
  </si>
  <si>
    <t>2018年省级财政专项资金项目库表</t>
  </si>
  <si>
    <t>郑小琳</t>
  </si>
  <si>
    <t>修改
类型</t>
  </si>
  <si>
    <t>修改建议</t>
  </si>
  <si>
    <t>共增加9张表、修改4张表</t>
  </si>
  <si>
    <t>2018年省级一般公共预算支出表（按政府经济分类）</t>
  </si>
  <si>
    <t>增加</t>
  </si>
  <si>
    <t>原表13为部门经济分类总表，建议增加政府经济分类科目总表</t>
  </si>
  <si>
    <t>2018年省级一般公共预算支出表（按部门经济分类）</t>
  </si>
  <si>
    <t>2018年省本级一般公共预算基本支出表（按政府经济分类）</t>
  </si>
  <si>
    <t>原表14为部门经济分类总表，建议增加政府经济分类科目总表</t>
  </si>
  <si>
    <t>2018年省本级一般公共预算基本支出表（按部门经济分类）</t>
  </si>
  <si>
    <t>2018年省级对各市县一般公共预算税收返还和转移支付表
（按地区分项目列示，另附）</t>
  </si>
  <si>
    <t>考虑到2016年省人大财经委及部分人大代表，均建议财政增加按地区分项目表格，建议参照江苏省等做法，再增加一张按地区分项目表</t>
  </si>
  <si>
    <t>2018年省级政府性基金预算支出表（按预算级次）</t>
  </si>
  <si>
    <t>参照一般公共预算表20，为清晰完整反映政府性基金预算级次及列入部门预算的金额，建议增加政府性基金总表。</t>
  </si>
  <si>
    <t>2018年省级政府性基金转移支付预算表（按地区分项目列示，另附）</t>
  </si>
  <si>
    <t>考虑到2016年省人大财经委及部分人大代表，均建议财政增加按地区分项目表格，建议参照一般公共预算做法，再增加一张按地区分项目表</t>
  </si>
  <si>
    <t>广东省政府一般债务情况总表</t>
  </si>
  <si>
    <t>修改</t>
  </si>
  <si>
    <t>1.广东省政府一般债务情况总表</t>
  </si>
  <si>
    <t>广东省政府专项债务情况总表</t>
  </si>
  <si>
    <t>2.广东省政府专项债务情况总表</t>
  </si>
  <si>
    <t>2016年和2017年广东省政府一般债务分地区余额及限额情况表</t>
  </si>
  <si>
    <t>3.2016年和2017年广东省政府一般债务分地区余额及限额情况表</t>
  </si>
  <si>
    <t>2016年和2017年广东省政府专项债务分地区余额及限额情况表</t>
  </si>
  <si>
    <t>4.2016年和2017年广东省政府专项债务分地区余额及限额情况表</t>
  </si>
  <si>
    <t>2017年广东省新增一般债券额度分配情况表</t>
  </si>
  <si>
    <t>2017年广东省新增专项债券额度分配情况表</t>
  </si>
  <si>
    <t>2017年广东省政府债券发行情况表</t>
  </si>
  <si>
    <t>5.2017年广东省新增一般债券额度分配情况表</t>
  </si>
  <si>
    <t>6.2017年广东省新增专项债券额度分配情况表</t>
  </si>
  <si>
    <t>7.2017年广东省政府债券发行情况表</t>
  </si>
  <si>
    <t>省级财政“四本”预算支出总表</t>
  </si>
  <si>
    <t>按照大财政大预算的管理理念，反映省级财政支出总体情况</t>
  </si>
  <si>
    <t>目录</t>
  </si>
  <si>
    <t>2017年省级一般公共预算收支平衡情况表</t>
  </si>
  <si>
    <t>考虑到以往年度省人大预工委多次提出应提供平衡表，建议参照江苏省做法，新增收支平衡表</t>
  </si>
  <si>
    <t>2018年省级一般公共预算收支平衡情况表</t>
  </si>
  <si>
    <t>参照执行表的做法，新增预算收支平衡表。</t>
  </si>
  <si>
    <t>原表13为部门经济分类总表，建议修改为政府经济分类科目总表</t>
  </si>
  <si>
    <t>原表14为部门经济分类总表，建议修改为政府经济分类科目</t>
  </si>
  <si>
    <t>2018年省级一般公共预算税收返还和转移支付表
（按项目分地区列示，另附）</t>
  </si>
  <si>
    <t>考虑到2016年省人大财经委及部分人大代表，均建议财政增加按地区分项目表格，建议参照江苏省等做法，建议修改为项目、地区在同一张表上展示（结算单形式）。</t>
  </si>
  <si>
    <t>参照一般公共预算表，同一张表展示项目、地区。</t>
  </si>
  <si>
    <t>2017-2018年广东省社会保险基金收入预算表</t>
  </si>
  <si>
    <t>2017-2018年广东省社会保险基金支出预算表</t>
  </si>
  <si>
    <t>2017-2018年广东省社会保险基金结余预算表</t>
  </si>
  <si>
    <t>2017-2018年广东省社会保险基础资料表</t>
  </si>
  <si>
    <t>2017-2018年省本级社会保险基金收入预算表</t>
  </si>
  <si>
    <t>2017-2018年省本级社会保险基金支出预算表</t>
  </si>
  <si>
    <t>2017-2018年省本级社会保险基金结余预算表</t>
  </si>
  <si>
    <t>2017-2018年省本级社会保险基础资料表</t>
  </si>
  <si>
    <t>2017-2018年各市社会保险基金收入预算表</t>
  </si>
  <si>
    <t>2017-2018年各市社会保险基金支出预算表</t>
  </si>
  <si>
    <t>2017-2018年各市社会保险基金结余预算表</t>
  </si>
  <si>
    <t>2017-2018年各市社会保险基础资料表</t>
  </si>
  <si>
    <t>67.</t>
  </si>
  <si>
    <t>2016-2017年广东省政府一般债务分地区余额及限额情况表</t>
  </si>
  <si>
    <t>2016-2017年广东省政府专项债务分地区余额及限额情况表</t>
  </si>
  <si>
    <t>2017年广东省新增债券项目用途情况表</t>
  </si>
  <si>
    <t>2017年度中央转贷地方国际金融组织和外国政府贷款债务项目明细表</t>
  </si>
  <si>
    <t>请统一编号</t>
  </si>
  <si>
    <t>78.</t>
  </si>
  <si>
    <t>79.</t>
  </si>
  <si>
    <t>2018年省级财政专项资金目录表（另附）</t>
  </si>
  <si>
    <t>80.</t>
  </si>
  <si>
    <t>2018年省级财政专项资金用途表（另附）</t>
  </si>
  <si>
    <t>考虑整合后目录表仅12大专项，为便于人大代表了解各专项资金的具体用途，建议补充用途表。</t>
  </si>
  <si>
    <t>81.</t>
  </si>
  <si>
    <t>82.</t>
  </si>
  <si>
    <t>83.</t>
  </si>
  <si>
    <t>84.</t>
  </si>
  <si>
    <t>85.</t>
  </si>
  <si>
    <t>七、参阅材料</t>
  </si>
  <si>
    <t>2018年省级财政专项资金项目库表（另附）</t>
  </si>
  <si>
    <t>2017年重点项目绩效评价报告及2018年重点项目预算绩效目标表</t>
  </si>
  <si>
    <t>原序号</t>
  </si>
  <si>
    <t>修改后序号</t>
  </si>
  <si>
    <t>共新增7张表，减少1张表（社保调剂金），修改9张表</t>
  </si>
  <si>
    <t>2017年省级一般公共预平衡情况表</t>
  </si>
  <si>
    <t>将代编支出从类级细化编列至款级</t>
  </si>
  <si>
    <t>2018年省级一般公共预平衡情况表</t>
  </si>
  <si>
    <t>2018年省级一般公共预算税收返还和转移支付表</t>
  </si>
  <si>
    <t>2018年省级财政专项资金用途表</t>
  </si>
  <si>
    <r>
      <rPr>
        <sz val="18"/>
        <rFont val="方正小标宋简体"/>
        <charset val="134"/>
      </rPr>
      <t>目录</t>
    </r>
    <r>
      <rPr>
        <sz val="18"/>
        <rFont val="Arial"/>
        <charset val="0"/>
      </rPr>
      <t xml:space="preserve">	</t>
    </r>
  </si>
  <si>
    <r>
      <rPr>
        <sz val="14"/>
        <rFont val="黑体"/>
        <charset val="134"/>
      </rPr>
      <t>一、一般公共预算</t>
    </r>
    <r>
      <rPr>
        <sz val="14"/>
        <rFont val="Arial"/>
        <charset val="0"/>
      </rPr>
      <t xml:space="preserve">	</t>
    </r>
  </si>
  <si>
    <r>
      <rPr>
        <sz val="14"/>
        <rFont val="仿宋_GB2312"/>
        <charset val="134"/>
      </rPr>
      <t>1.</t>
    </r>
    <r>
      <rPr>
        <sz val="14"/>
        <rFont val="Arial"/>
        <charset val="134"/>
      </rPr>
      <t xml:space="preserve">	</t>
    </r>
    <r>
      <rPr>
        <sz val="14"/>
        <rFont val="仿宋_GB2312"/>
        <charset val="134"/>
      </rPr>
      <t>2017年遂溪县一般公共预算收入表</t>
    </r>
  </si>
  <si>
    <r>
      <rPr>
        <sz val="14"/>
        <rFont val="仿宋_GB2312"/>
        <charset val="134"/>
      </rPr>
      <t>2.</t>
    </r>
    <r>
      <rPr>
        <sz val="14"/>
        <rFont val="Arial"/>
        <charset val="134"/>
      </rPr>
      <t xml:space="preserve">	</t>
    </r>
    <r>
      <rPr>
        <sz val="14"/>
        <rFont val="仿宋_GB2312"/>
        <charset val="134"/>
      </rPr>
      <t>2017年遂溪县一般公共预算支出表（按功能分类）</t>
    </r>
  </si>
  <si>
    <r>
      <rPr>
        <sz val="14"/>
        <rFont val="仿宋_GB2312"/>
        <charset val="134"/>
      </rPr>
      <t>3.</t>
    </r>
    <r>
      <rPr>
        <sz val="14"/>
        <rFont val="Arial"/>
        <charset val="134"/>
      </rPr>
      <t xml:space="preserve">	</t>
    </r>
    <r>
      <rPr>
        <sz val="14"/>
        <rFont val="仿宋_GB2312"/>
        <charset val="134"/>
      </rPr>
      <t>2017年遂溪县一般公共预算支出表（按经济分类）</t>
    </r>
  </si>
  <si>
    <r>
      <rPr>
        <sz val="14"/>
        <rFont val="仿宋_GB2312"/>
        <charset val="134"/>
      </rPr>
      <t>4.</t>
    </r>
    <r>
      <rPr>
        <sz val="14"/>
        <rFont val="Arial"/>
        <charset val="134"/>
      </rPr>
      <t xml:space="preserve">	</t>
    </r>
    <r>
      <rPr>
        <sz val="14"/>
        <rFont val="仿宋_GB2312"/>
        <charset val="134"/>
      </rPr>
      <t>2017年遂溪县本级一般公共预算支出表（按功能分类）</t>
    </r>
  </si>
  <si>
    <r>
      <rPr>
        <sz val="14"/>
        <rFont val="Arial"/>
        <charset val="134"/>
      </rPr>
      <t xml:space="preserve">	</t>
    </r>
    <r>
      <rPr>
        <sz val="14"/>
        <rFont val="仿宋_GB2312"/>
        <charset val="134"/>
      </rPr>
      <t>关于2017年遂溪县本级一般公共预算支出的说明</t>
    </r>
  </si>
  <si>
    <t>5.2017年遂溪县本级一般公共预算基本支出表（按经济分类）</t>
  </si>
  <si>
    <r>
      <rPr>
        <sz val="14"/>
        <rFont val="Arial"/>
        <charset val="0"/>
      </rPr>
      <t xml:space="preserve">	</t>
    </r>
    <r>
      <rPr>
        <sz val="14"/>
        <rFont val="仿宋_GB2312"/>
        <charset val="0"/>
      </rPr>
      <t>关于支出经济分类科目的说明</t>
    </r>
  </si>
  <si>
    <r>
      <rPr>
        <sz val="14"/>
        <rFont val="仿宋_GB2312"/>
        <charset val="134"/>
      </rPr>
      <t>6.</t>
    </r>
    <r>
      <rPr>
        <sz val="14"/>
        <rFont val="Arial"/>
        <charset val="134"/>
      </rPr>
      <t xml:space="preserve">	</t>
    </r>
    <r>
      <rPr>
        <sz val="14"/>
        <rFont val="仿宋_GB2312"/>
        <charset val="134"/>
      </rPr>
      <t>2017年遂溪县本级一般公共预算“三公”经费表</t>
    </r>
  </si>
  <si>
    <r>
      <rPr>
        <sz val="14"/>
        <rFont val="Arial"/>
        <charset val="0"/>
      </rPr>
      <t xml:space="preserve">	</t>
    </r>
    <r>
      <rPr>
        <sz val="14"/>
        <rFont val="仿宋_GB2312"/>
        <charset val="0"/>
      </rPr>
      <t>关于2017年遂溪县一般公共预算“三公”经费的说明</t>
    </r>
  </si>
  <si>
    <r>
      <rPr>
        <sz val="14"/>
        <rFont val="仿宋_GB2312"/>
        <charset val="134"/>
      </rPr>
      <t>7.</t>
    </r>
    <r>
      <rPr>
        <sz val="14"/>
        <rFont val="Arial"/>
        <charset val="134"/>
      </rPr>
      <t xml:space="preserve">	</t>
    </r>
    <r>
      <rPr>
        <sz val="14"/>
        <rFont val="仿宋_GB2312"/>
        <charset val="134"/>
      </rPr>
      <t>2017年遂溪县一般公共预算税收返还和转移支付表（按项目分地区列示）</t>
    </r>
  </si>
  <si>
    <t>8.2016-2017年遂溪县政府一般债务分地区余额及限额情况表</t>
  </si>
  <si>
    <r>
      <rPr>
        <sz val="14"/>
        <rFont val="黑体"/>
        <charset val="134"/>
      </rPr>
      <t>二、政府性基金预算</t>
    </r>
    <r>
      <rPr>
        <sz val="14"/>
        <rFont val="Arial"/>
        <charset val="0"/>
      </rPr>
      <t xml:space="preserve">	</t>
    </r>
  </si>
  <si>
    <t>9.2017年遂溪县政府性基金预算收入表</t>
  </si>
  <si>
    <t>10.2017年遂溪县本级政府性基金预算支出表</t>
  </si>
  <si>
    <r>
      <rPr>
        <sz val="14"/>
        <rFont val="仿宋_GB2312"/>
        <charset val="134"/>
      </rPr>
      <t>11.</t>
    </r>
    <r>
      <rPr>
        <sz val="14"/>
        <rFont val="Arial"/>
        <charset val="134"/>
      </rPr>
      <t xml:space="preserve">	</t>
    </r>
    <r>
      <rPr>
        <sz val="14"/>
        <rFont val="仿宋_GB2312"/>
        <charset val="134"/>
      </rPr>
      <t>2017年遂溪县政府性基金转移支付预算表（按项目分地区列示）</t>
    </r>
  </si>
  <si>
    <r>
      <rPr>
        <sz val="14"/>
        <rFont val="仿宋_GB2312"/>
        <charset val="134"/>
      </rPr>
      <t>12.</t>
    </r>
    <r>
      <rPr>
        <sz val="14"/>
        <rFont val="Arial"/>
        <charset val="134"/>
      </rPr>
      <t xml:space="preserve">	</t>
    </r>
    <r>
      <rPr>
        <sz val="14"/>
        <rFont val="仿宋_GB2312"/>
        <charset val="134"/>
      </rPr>
      <t>2016-2017年遂溪县政府专项债务分地区余额及限额情况表</t>
    </r>
  </si>
  <si>
    <r>
      <rPr>
        <sz val="14"/>
        <rFont val="黑体"/>
        <charset val="134"/>
      </rPr>
      <t>三、国有资本经营预算</t>
    </r>
    <r>
      <rPr>
        <sz val="14"/>
        <rFont val="Arial"/>
        <charset val="0"/>
      </rPr>
      <t xml:space="preserve">	</t>
    </r>
  </si>
  <si>
    <r>
      <rPr>
        <sz val="14"/>
        <rFont val="仿宋_GB2312"/>
        <charset val="134"/>
      </rPr>
      <t>13.</t>
    </r>
    <r>
      <rPr>
        <sz val="14"/>
        <rFont val="Arial"/>
        <charset val="134"/>
      </rPr>
      <t xml:space="preserve">	</t>
    </r>
    <r>
      <rPr>
        <sz val="14"/>
        <rFont val="仿宋_GB2312"/>
        <charset val="134"/>
      </rPr>
      <t>2017年遂溪县国有资本经营预算收入总表</t>
    </r>
  </si>
  <si>
    <r>
      <rPr>
        <sz val="14"/>
        <rFont val="仿宋_GB2312"/>
        <charset val="134"/>
      </rPr>
      <t>14.</t>
    </r>
    <r>
      <rPr>
        <sz val="14"/>
        <rFont val="Arial"/>
        <charset val="134"/>
      </rPr>
      <t xml:space="preserve">	</t>
    </r>
    <r>
      <rPr>
        <sz val="14"/>
        <rFont val="仿宋_GB2312"/>
        <charset val="134"/>
      </rPr>
      <t>2017年遂溪县国有资本经营预算支出总表</t>
    </r>
  </si>
  <si>
    <r>
      <rPr>
        <sz val="14"/>
        <rFont val="黑体"/>
        <charset val="134"/>
      </rPr>
      <t>四、社会保险基金预算</t>
    </r>
    <r>
      <rPr>
        <sz val="14"/>
        <rFont val="Arial"/>
        <charset val="0"/>
      </rPr>
      <t xml:space="preserve">	</t>
    </r>
  </si>
  <si>
    <t>15.2017年遂溪县本级社会保险基金收入预算表</t>
  </si>
  <si>
    <t>16.2017年遂溪县本级社会保险基金支出预算表</t>
  </si>
  <si>
    <t>表1</t>
  </si>
  <si>
    <t>2017年遂溪县一般公共预算收入表</t>
  </si>
  <si>
    <t xml:space="preserve">     金额单位:万元</t>
  </si>
  <si>
    <t>项              目</t>
  </si>
  <si>
    <t>预  算  数</t>
  </si>
  <si>
    <t>一、税收收入</t>
  </si>
  <si>
    <r>
      <rPr>
        <sz val="12"/>
        <rFont val="Times New Roman"/>
        <charset val="0"/>
      </rPr>
      <t xml:space="preserve">       </t>
    </r>
    <r>
      <rPr>
        <sz val="12"/>
        <rFont val="宋体"/>
        <charset val="134"/>
      </rPr>
      <t>增值税</t>
    </r>
  </si>
  <si>
    <r>
      <rPr>
        <sz val="12"/>
        <rFont val="Times New Roman"/>
        <charset val="0"/>
      </rPr>
      <t xml:space="preserve">       </t>
    </r>
    <r>
      <rPr>
        <sz val="12"/>
        <rFont val="宋体"/>
        <charset val="134"/>
      </rPr>
      <t>营业税</t>
    </r>
  </si>
  <si>
    <r>
      <rPr>
        <sz val="12"/>
        <rFont val="Times New Roman"/>
        <charset val="0"/>
      </rPr>
      <t xml:space="preserve">       </t>
    </r>
    <r>
      <rPr>
        <sz val="12"/>
        <rFont val="宋体"/>
        <charset val="134"/>
      </rPr>
      <t>企业所得税</t>
    </r>
  </si>
  <si>
    <r>
      <rPr>
        <sz val="12"/>
        <rFont val="Times New Roman"/>
        <charset val="0"/>
      </rPr>
      <t xml:space="preserve">       </t>
    </r>
    <r>
      <rPr>
        <sz val="12"/>
        <rFont val="宋体"/>
        <charset val="134"/>
      </rPr>
      <t>企业所得税退税</t>
    </r>
  </si>
  <si>
    <r>
      <rPr>
        <sz val="12"/>
        <rFont val="Times New Roman"/>
        <charset val="0"/>
      </rPr>
      <t xml:space="preserve">       </t>
    </r>
    <r>
      <rPr>
        <sz val="12"/>
        <rFont val="宋体"/>
        <charset val="134"/>
      </rPr>
      <t>个人所得税</t>
    </r>
  </si>
  <si>
    <r>
      <rPr>
        <sz val="12"/>
        <rFont val="Times New Roman"/>
        <charset val="0"/>
      </rPr>
      <t xml:space="preserve">       </t>
    </r>
    <r>
      <rPr>
        <sz val="12"/>
        <rFont val="宋体"/>
        <charset val="134"/>
      </rPr>
      <t>资源税</t>
    </r>
  </si>
  <si>
    <r>
      <rPr>
        <sz val="12"/>
        <rFont val="Times New Roman"/>
        <charset val="0"/>
      </rPr>
      <t xml:space="preserve">       </t>
    </r>
    <r>
      <rPr>
        <sz val="12"/>
        <rFont val="宋体"/>
        <charset val="134"/>
      </rPr>
      <t>固定资产调节税</t>
    </r>
  </si>
  <si>
    <r>
      <rPr>
        <sz val="12"/>
        <rFont val="Times New Roman"/>
        <charset val="0"/>
      </rPr>
      <t xml:space="preserve">       </t>
    </r>
    <r>
      <rPr>
        <sz val="12"/>
        <rFont val="宋体"/>
        <charset val="134"/>
      </rPr>
      <t>城市维护建设税</t>
    </r>
  </si>
  <si>
    <r>
      <rPr>
        <sz val="12"/>
        <rFont val="Times New Roman"/>
        <charset val="0"/>
      </rPr>
      <t xml:space="preserve">       </t>
    </r>
    <r>
      <rPr>
        <sz val="12"/>
        <rFont val="宋体"/>
        <charset val="134"/>
      </rPr>
      <t>房产税</t>
    </r>
  </si>
  <si>
    <r>
      <rPr>
        <sz val="12"/>
        <rFont val="Times New Roman"/>
        <charset val="0"/>
      </rPr>
      <t xml:space="preserve">       </t>
    </r>
    <r>
      <rPr>
        <sz val="12"/>
        <rFont val="宋体"/>
        <charset val="134"/>
      </rPr>
      <t>印花税</t>
    </r>
  </si>
  <si>
    <r>
      <rPr>
        <sz val="12"/>
        <rFont val="Times New Roman"/>
        <charset val="0"/>
      </rPr>
      <t xml:space="preserve">       </t>
    </r>
    <r>
      <rPr>
        <sz val="12"/>
        <rFont val="宋体"/>
        <charset val="134"/>
      </rPr>
      <t>城镇土地使用税</t>
    </r>
  </si>
  <si>
    <r>
      <rPr>
        <sz val="12"/>
        <rFont val="Times New Roman"/>
        <charset val="0"/>
      </rPr>
      <t xml:space="preserve">       </t>
    </r>
    <r>
      <rPr>
        <sz val="12"/>
        <rFont val="宋体"/>
        <charset val="134"/>
      </rPr>
      <t>土地增值税</t>
    </r>
  </si>
  <si>
    <r>
      <rPr>
        <sz val="12"/>
        <rFont val="Times New Roman"/>
        <charset val="0"/>
      </rPr>
      <t xml:space="preserve">       </t>
    </r>
    <r>
      <rPr>
        <sz val="12"/>
        <rFont val="宋体"/>
        <charset val="134"/>
      </rPr>
      <t>车船税</t>
    </r>
  </si>
  <si>
    <r>
      <rPr>
        <sz val="12"/>
        <rFont val="Times New Roman"/>
        <charset val="0"/>
      </rPr>
      <t xml:space="preserve">       </t>
    </r>
    <r>
      <rPr>
        <sz val="12"/>
        <rFont val="宋体"/>
        <charset val="134"/>
      </rPr>
      <t>耕地占用税</t>
    </r>
  </si>
  <si>
    <r>
      <rPr>
        <sz val="12"/>
        <rFont val="Times New Roman"/>
        <charset val="0"/>
      </rPr>
      <t xml:space="preserve">       </t>
    </r>
    <r>
      <rPr>
        <sz val="12"/>
        <rFont val="宋体"/>
        <charset val="134"/>
      </rPr>
      <t>契税</t>
    </r>
  </si>
  <si>
    <r>
      <rPr>
        <sz val="12"/>
        <rFont val="Times New Roman"/>
        <charset val="0"/>
      </rPr>
      <t xml:space="preserve">       </t>
    </r>
    <r>
      <rPr>
        <sz val="12"/>
        <rFont val="宋体"/>
        <charset val="134"/>
      </rPr>
      <t>其他税收收入</t>
    </r>
  </si>
  <si>
    <t>二、非税收入</t>
  </si>
  <si>
    <r>
      <rPr>
        <sz val="12"/>
        <rFont val="Times New Roman"/>
        <charset val="0"/>
      </rPr>
      <t xml:space="preserve">       </t>
    </r>
    <r>
      <rPr>
        <sz val="12"/>
        <rFont val="宋体"/>
        <charset val="134"/>
      </rPr>
      <t>专项收入</t>
    </r>
  </si>
  <si>
    <r>
      <rPr>
        <sz val="12"/>
        <rFont val="Times New Roman"/>
        <charset val="0"/>
      </rPr>
      <t xml:space="preserve">       </t>
    </r>
    <r>
      <rPr>
        <sz val="12"/>
        <rFont val="宋体"/>
        <charset val="134"/>
      </rPr>
      <t>行政事业性收费收入</t>
    </r>
  </si>
  <si>
    <r>
      <rPr>
        <sz val="12"/>
        <rFont val="Times New Roman"/>
        <charset val="0"/>
      </rPr>
      <t xml:space="preserve">       </t>
    </r>
    <r>
      <rPr>
        <sz val="12"/>
        <rFont val="宋体"/>
        <charset val="134"/>
      </rPr>
      <t>罚没收入</t>
    </r>
  </si>
  <si>
    <r>
      <rPr>
        <sz val="12"/>
        <rFont val="Times New Roman"/>
        <charset val="0"/>
      </rPr>
      <t xml:space="preserve">       </t>
    </r>
    <r>
      <rPr>
        <sz val="12"/>
        <rFont val="宋体"/>
        <charset val="134"/>
      </rPr>
      <t>国有资本经营收入</t>
    </r>
  </si>
  <si>
    <r>
      <rPr>
        <sz val="12"/>
        <rFont val="Times New Roman"/>
        <charset val="0"/>
      </rPr>
      <t xml:space="preserve">       </t>
    </r>
    <r>
      <rPr>
        <sz val="12"/>
        <rFont val="宋体"/>
        <charset val="134"/>
      </rPr>
      <t>国有资源有偿使用收入</t>
    </r>
  </si>
  <si>
    <r>
      <rPr>
        <sz val="12"/>
        <rFont val="Times New Roman"/>
        <charset val="0"/>
      </rPr>
      <t xml:space="preserve">       </t>
    </r>
    <r>
      <rPr>
        <sz val="12"/>
        <rFont val="宋体"/>
        <charset val="134"/>
      </rPr>
      <t>捐赠收入</t>
    </r>
  </si>
  <si>
    <r>
      <rPr>
        <sz val="12"/>
        <rFont val="Times New Roman"/>
        <charset val="0"/>
      </rPr>
      <t xml:space="preserve">       </t>
    </r>
    <r>
      <rPr>
        <sz val="12"/>
        <rFont val="宋体"/>
        <charset val="134"/>
      </rPr>
      <t>政府住房基金收入</t>
    </r>
  </si>
  <si>
    <r>
      <rPr>
        <sz val="12"/>
        <rFont val="Times New Roman"/>
        <charset val="0"/>
      </rPr>
      <t xml:space="preserve">       </t>
    </r>
    <r>
      <rPr>
        <sz val="12"/>
        <rFont val="宋体"/>
        <charset val="134"/>
      </rPr>
      <t>其他收入</t>
    </r>
  </si>
  <si>
    <t>收  入  小  计</t>
  </si>
  <si>
    <t>三、上级补助收入</t>
  </si>
  <si>
    <t xml:space="preserve">    返还性收入</t>
  </si>
  <si>
    <t xml:space="preserve">      增值税和消费税返还 </t>
  </si>
  <si>
    <t xml:space="preserve">      所得税基数返还</t>
  </si>
  <si>
    <t xml:space="preserve">      其他税收返还收入</t>
  </si>
  <si>
    <t xml:space="preserve">    一般性转移支付收入</t>
  </si>
  <si>
    <r>
      <rPr>
        <b/>
        <sz val="12"/>
        <rFont val="宋体"/>
        <charset val="134"/>
      </rPr>
      <t xml:space="preserve">     </t>
    </r>
    <r>
      <rPr>
        <sz val="12"/>
        <rFont val="宋体"/>
        <charset val="134"/>
      </rPr>
      <t>体制补助收入</t>
    </r>
  </si>
  <si>
    <t xml:space="preserve">      均衡性转移支付</t>
  </si>
  <si>
    <t xml:space="preserve">      县级基本财力保障机制奖补资金收入</t>
  </si>
  <si>
    <t xml:space="preserve">      结算补助收入</t>
  </si>
  <si>
    <t xml:space="preserve">      企事业单位划转补助收入</t>
  </si>
  <si>
    <t xml:space="preserve">      成品油税费改革转移支付收入</t>
  </si>
  <si>
    <t xml:space="preserve">      基层公检法司转移支付收入</t>
  </si>
  <si>
    <t xml:space="preserve">      城乡义务教育转移支付收入</t>
  </si>
  <si>
    <t xml:space="preserve">      基本养老金转移支付收入</t>
  </si>
  <si>
    <t xml:space="preserve">      城乡居民医疗保险转移支付收入</t>
  </si>
  <si>
    <t xml:space="preserve">      农村综合改革转移支付收入</t>
  </si>
  <si>
    <t xml:space="preserve">      产粮（油）大县奖励资金收入</t>
  </si>
  <si>
    <t xml:space="preserve">      固定数额补助收入</t>
  </si>
  <si>
    <t xml:space="preserve">      革命老区转移支付收入</t>
  </si>
  <si>
    <t xml:space="preserve">      其他一般性转移支付收入</t>
  </si>
  <si>
    <t xml:space="preserve">    专项转移支付收入</t>
  </si>
  <si>
    <t>四、上年结余收入</t>
  </si>
  <si>
    <t xml:space="preserve">    上年结转</t>
  </si>
  <si>
    <t xml:space="preserve">    净结余</t>
  </si>
  <si>
    <t>五、调入资金</t>
  </si>
  <si>
    <t>六、动用预算稳定调节基金</t>
  </si>
  <si>
    <t>收  入  总  计</t>
  </si>
  <si>
    <t>表2</t>
  </si>
  <si>
    <t>2017年遂溪县一般公共预算支出表(按功能分类)</t>
  </si>
  <si>
    <t>单位：万元</t>
  </si>
  <si>
    <t>项目</t>
  </si>
  <si>
    <t>预算数</t>
  </si>
  <si>
    <t>一般公共服务支出</t>
  </si>
  <si>
    <t xml:space="preserve">  人大事务</t>
  </si>
  <si>
    <t xml:space="preserve">    行政运行（人大事务）</t>
  </si>
  <si>
    <t xml:space="preserve">    代表工作</t>
  </si>
  <si>
    <t xml:space="preserve">    其他人大事务支出</t>
  </si>
  <si>
    <t xml:space="preserve">  政协事务</t>
  </si>
  <si>
    <t xml:space="preserve">    行政运行（政协事务）</t>
  </si>
  <si>
    <t xml:space="preserve">    委员视察</t>
  </si>
  <si>
    <t xml:space="preserve">    其他政协事务支出</t>
  </si>
  <si>
    <t xml:space="preserve">  政府办公厅（室）及相关机构事务</t>
  </si>
  <si>
    <t xml:space="preserve">    行政运行（政府办公厅（室）及相关机构事务）</t>
  </si>
  <si>
    <t xml:space="preserve">    其他政府办公厅（室）及相关机构事务支出</t>
  </si>
  <si>
    <t xml:space="preserve">  发展与改革事务</t>
  </si>
  <si>
    <t xml:space="preserve">    行政运行（发展与改革事务）</t>
  </si>
  <si>
    <t xml:space="preserve">  统计信息事务</t>
  </si>
  <si>
    <t xml:space="preserve">    行政运行（统计信息事务）</t>
  </si>
  <si>
    <t xml:space="preserve">    机关服务（统计信息事务）</t>
  </si>
  <si>
    <t xml:space="preserve">    信息事务</t>
  </si>
  <si>
    <t xml:space="preserve">    专项普查活动</t>
  </si>
  <si>
    <t xml:space="preserve">  财政事务</t>
  </si>
  <si>
    <t xml:space="preserve">    行政运行（财政事务）</t>
  </si>
  <si>
    <t xml:space="preserve">    财政国库业务</t>
  </si>
  <si>
    <t xml:space="preserve">    财政委托业务支出</t>
  </si>
  <si>
    <t xml:space="preserve">    其他财政事务支出</t>
  </si>
  <si>
    <t xml:space="preserve">  税收事务</t>
  </si>
  <si>
    <t xml:space="preserve">    其他税收事务支出</t>
  </si>
  <si>
    <t xml:space="preserve">  审计事务</t>
  </si>
  <si>
    <t xml:space="preserve">    行政运行（审计事务）</t>
  </si>
  <si>
    <t xml:space="preserve">    信息化建设（审计事务）</t>
  </si>
  <si>
    <t xml:space="preserve">  人力资源事务</t>
  </si>
  <si>
    <t xml:space="preserve">    军队转业干部安置</t>
  </si>
  <si>
    <t xml:space="preserve">    公务员履职能力提升</t>
  </si>
  <si>
    <t xml:space="preserve">    公务员招考</t>
  </si>
  <si>
    <t xml:space="preserve">  纪检监察事务</t>
  </si>
  <si>
    <t xml:space="preserve">    行政运行（纪检监察事务）</t>
  </si>
  <si>
    <t xml:space="preserve">    其他纪检监察事务支出</t>
  </si>
  <si>
    <t xml:space="preserve">  商贸事务</t>
  </si>
  <si>
    <t xml:space="preserve">    行政运行（商贸事务）</t>
  </si>
  <si>
    <t xml:space="preserve">    招商引资</t>
  </si>
  <si>
    <t xml:space="preserve">  港澳台侨事务</t>
  </si>
  <si>
    <t xml:space="preserve">    行政运行（港澳台侨事务）</t>
  </si>
  <si>
    <t xml:space="preserve">    华侨事务</t>
  </si>
  <si>
    <t xml:space="preserve">  档案事务</t>
  </si>
  <si>
    <t xml:space="preserve">    行政运行（档案事务）</t>
  </si>
  <si>
    <t xml:space="preserve">    档案馆</t>
  </si>
  <si>
    <t xml:space="preserve">  民主党派及工商联事务</t>
  </si>
  <si>
    <t xml:space="preserve">    行政运行（民主党派及工商联事务）</t>
  </si>
  <si>
    <t xml:space="preserve">    其他民主党派及工商联事务支出</t>
  </si>
  <si>
    <t xml:space="preserve">  群众团体事务</t>
  </si>
  <si>
    <t xml:space="preserve">    行政运行（群众团体事务）</t>
  </si>
  <si>
    <t xml:space="preserve">    其他群众团体事务支出</t>
  </si>
  <si>
    <t xml:space="preserve">  党委办公厅（室）及相关机构事务</t>
  </si>
  <si>
    <t xml:space="preserve">    行政运行（党委办公厅（室）及相关机构事务）</t>
  </si>
  <si>
    <t xml:space="preserve">    其他党委办公厅（室）及相关机构事务支出</t>
  </si>
  <si>
    <t xml:space="preserve">  组织事务</t>
  </si>
  <si>
    <t xml:space="preserve">    行政运行（组织事务）</t>
  </si>
  <si>
    <t xml:space="preserve">    其他组织事务支出</t>
  </si>
  <si>
    <t xml:space="preserve">  宣传事务</t>
  </si>
  <si>
    <t xml:space="preserve">    行政运行（宣传事务）</t>
  </si>
  <si>
    <t xml:space="preserve">    其他宣传事务支出</t>
  </si>
  <si>
    <t xml:space="preserve">  统战事务</t>
  </si>
  <si>
    <t xml:space="preserve">    行政运行（统战事务）</t>
  </si>
  <si>
    <t xml:space="preserve">    其他统战事务支出</t>
  </si>
  <si>
    <t xml:space="preserve">  其他共产党事务支出</t>
  </si>
  <si>
    <t xml:space="preserve">    行政运行（其他共产党事务支出）</t>
  </si>
  <si>
    <t xml:space="preserve">    其他共产党事务支出（其他共产党事务支出）</t>
  </si>
  <si>
    <t xml:space="preserve">  其他一般公共服务支出</t>
  </si>
  <si>
    <t xml:space="preserve">    其他一般公共服务支出</t>
  </si>
  <si>
    <t>国防支出</t>
  </si>
  <si>
    <t xml:space="preserve">  国防动员</t>
  </si>
  <si>
    <t xml:space="preserve">    兵役征集</t>
  </si>
  <si>
    <t xml:space="preserve">    人民防空</t>
  </si>
  <si>
    <t xml:space="preserve">    预备役部队</t>
  </si>
  <si>
    <t xml:space="preserve">    民兵</t>
  </si>
  <si>
    <t xml:space="preserve">    其他国防动员支出</t>
  </si>
  <si>
    <t>公共安全支出</t>
  </si>
  <si>
    <t xml:space="preserve">  武装警察</t>
  </si>
  <si>
    <t xml:space="preserve">    内卫</t>
  </si>
  <si>
    <t xml:space="preserve">    边防</t>
  </si>
  <si>
    <t xml:space="preserve">    消防</t>
  </si>
  <si>
    <t xml:space="preserve">  公安</t>
  </si>
  <si>
    <t xml:space="preserve">    行政运行（公安）</t>
  </si>
  <si>
    <t xml:space="preserve">    治安管理</t>
  </si>
  <si>
    <t xml:space="preserve">    禁毒管理</t>
  </si>
  <si>
    <t xml:space="preserve">    道路交通管理</t>
  </si>
  <si>
    <t xml:space="preserve">    拘押收教场所管理</t>
  </si>
  <si>
    <t xml:space="preserve">    其他公安支出</t>
  </si>
  <si>
    <t xml:space="preserve">  法院</t>
  </si>
  <si>
    <t xml:space="preserve">    行政运行（法院）</t>
  </si>
  <si>
    <t xml:space="preserve">    其他法院支出</t>
  </si>
  <si>
    <t xml:space="preserve">  司法</t>
  </si>
  <si>
    <t xml:space="preserve">    行政运行（司法）</t>
  </si>
  <si>
    <t xml:space="preserve">    普法宣传</t>
  </si>
  <si>
    <t xml:space="preserve">    法律援助</t>
  </si>
  <si>
    <t xml:space="preserve">    社区矫正</t>
  </si>
  <si>
    <t xml:space="preserve">    其他司法支出</t>
  </si>
  <si>
    <t xml:space="preserve">  其他公共安全支出</t>
  </si>
  <si>
    <t xml:space="preserve">    其他公共安全支出</t>
  </si>
  <si>
    <t>教育支出</t>
  </si>
  <si>
    <t xml:space="preserve">  教育管理事务</t>
  </si>
  <si>
    <t xml:space="preserve">    行政运行（教育管理事务）</t>
  </si>
  <si>
    <t xml:space="preserve">  普通教育</t>
  </si>
  <si>
    <t xml:space="preserve">    学前教育</t>
  </si>
  <si>
    <t xml:space="preserve">    小学教育</t>
  </si>
  <si>
    <t xml:space="preserve">    初中教育</t>
  </si>
  <si>
    <t xml:space="preserve">    高中教育</t>
  </si>
  <si>
    <t xml:space="preserve">    其他普通教育支出</t>
  </si>
  <si>
    <t xml:space="preserve">  职业教育</t>
  </si>
  <si>
    <t xml:space="preserve">    中专教育</t>
  </si>
  <si>
    <t xml:space="preserve">  特殊教育</t>
  </si>
  <si>
    <t xml:space="preserve">    特殊学校教育</t>
  </si>
  <si>
    <t xml:space="preserve">  进修及培训</t>
  </si>
  <si>
    <t xml:space="preserve">    教师进修</t>
  </si>
  <si>
    <t xml:space="preserve">    干部教育</t>
  </si>
  <si>
    <t xml:space="preserve">    培训支出</t>
  </si>
  <si>
    <t xml:space="preserve">  教育费附加安排的支出</t>
  </si>
  <si>
    <t xml:space="preserve">    农村中小学校舍建设（教育费附加安排的支出）</t>
  </si>
  <si>
    <t xml:space="preserve">    农村中小学教学设施（教育费附加安排的支出）</t>
  </si>
  <si>
    <t xml:space="preserve">    中等职业学校教学设施（教育费附加安排的支出）</t>
  </si>
  <si>
    <t xml:space="preserve">    其他教育费附加安排的支出</t>
  </si>
  <si>
    <t xml:space="preserve">  其他教育支出</t>
  </si>
  <si>
    <t xml:space="preserve">    其他教育支出</t>
  </si>
  <si>
    <t>科学技术支出</t>
  </si>
  <si>
    <t xml:space="preserve">  科学技术管理事务</t>
  </si>
  <si>
    <t xml:space="preserve">    行政运行（科学技术管理事务）</t>
  </si>
  <si>
    <t xml:space="preserve">  科技条件与服务</t>
  </si>
  <si>
    <t xml:space="preserve">    技术创新服务体系</t>
  </si>
  <si>
    <t xml:space="preserve">  社会科学</t>
  </si>
  <si>
    <t xml:space="preserve">    社会科学研究</t>
  </si>
  <si>
    <t xml:space="preserve">  科学技术普及</t>
  </si>
  <si>
    <t xml:space="preserve">    科普活动</t>
  </si>
  <si>
    <t xml:space="preserve">  其他科学技术支出</t>
  </si>
  <si>
    <t xml:space="preserve">    其他科学技术支出</t>
  </si>
  <si>
    <t>文化体育与传媒支出</t>
  </si>
  <si>
    <t xml:space="preserve">  文化</t>
  </si>
  <si>
    <t xml:space="preserve">    行政运行（文化）</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</si>
  <si>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</si>
  <si>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</si>
  <si>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</si>
  <si>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</si>
  <si>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</si>
  <si>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</si>
  <si>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文化创作与保护</t>
  </si>
  <si>
    <t xml:space="preserve">    文化市场管理</t>
  </si>
  <si>
    <t xml:space="preserve">    其他文化支出</t>
  </si>
  <si>
    <t xml:space="preserve">  文物</t>
  </si>
  <si>
    <t xml:space="preserve">    文物保护</t>
  </si>
  <si>
    <t xml:space="preserve">    博物馆</t>
  </si>
  <si>
    <t xml:space="preserve">  体育</t>
  </si>
  <si>
    <t xml:space="preserve">    行政运行（体育）</t>
  </si>
  <si>
    <t xml:space="preserve">    体育训练</t>
  </si>
  <si>
    <t xml:space="preserve">    群众体育</t>
  </si>
  <si>
    <t xml:space="preserve">  新闻出版广播影视</t>
  </si>
  <si>
    <t xml:space="preserve">    行政运行（广播影视）</t>
  </si>
  <si>
    <t xml:space="preserve">    电影</t>
  </si>
  <si>
    <t xml:space="preserve">  其他文化体育与传媒支出</t>
  </si>
  <si>
    <t xml:space="preserve">    其他文化体育与传媒支出</t>
  </si>
  <si>
    <t>社会保障和就业支出</t>
  </si>
  <si>
    <t xml:space="preserve">  人力资源和社会保障管理事务</t>
  </si>
  <si>
    <t xml:space="preserve">    行政运行（人力资源和社会保障管理事务）</t>
  </si>
  <si>
    <t xml:space="preserve">    一般行政管理事务（人力资源和社会保障管理事务）</t>
  </si>
  <si>
    <t xml:space="preserve">    劳动保障监察</t>
  </si>
  <si>
    <t xml:space="preserve">    就业管理事务</t>
  </si>
  <si>
    <t xml:space="preserve">    社会保险业务管理事务</t>
  </si>
  <si>
    <t xml:space="preserve">    社会保险经办机构</t>
  </si>
  <si>
    <t xml:space="preserve">    其他人力资源和社会保障管理事务支出</t>
  </si>
  <si>
    <t xml:space="preserve">  民政管理事务</t>
  </si>
  <si>
    <t xml:space="preserve">    行政运行（民政管理事务）</t>
  </si>
  <si>
    <t xml:space="preserve">    行政区划和地名管理</t>
  </si>
  <si>
    <t xml:space="preserve">  行政事业单位离退休</t>
  </si>
  <si>
    <t xml:space="preserve">    归口管理的行政单位离退休</t>
  </si>
  <si>
    <t xml:space="preserve">    事业单位离退休</t>
  </si>
  <si>
    <t xml:space="preserve">    离退休人员管理机构</t>
  </si>
  <si>
    <t xml:space="preserve">  就业补助</t>
  </si>
  <si>
    <t xml:space="preserve">    职业培训补贴</t>
  </si>
  <si>
    <t xml:space="preserve">    其他就业补助支出</t>
  </si>
  <si>
    <t xml:space="preserve">  抚恤</t>
  </si>
  <si>
    <t xml:space="preserve">    伤残抚恤</t>
  </si>
  <si>
    <t xml:space="preserve">    在乡复员、退伍军人生活补助</t>
  </si>
  <si>
    <t xml:space="preserve">    优抚事业单位支出</t>
  </si>
  <si>
    <t xml:space="preserve">    义务兵优待</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</si>
  <si>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</si>
  <si>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</si>
  <si>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</si>
  <si>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</si>
  <si>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</si>
  <si>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社会福利</t>
  </si>
  <si>
    <t xml:space="preserve">    儿童福利</t>
  </si>
  <si>
    <t xml:space="preserve">    殡葬</t>
  </si>
  <si>
    <t xml:space="preserve">    社会福利事业单位</t>
  </si>
  <si>
    <t xml:space="preserve">  残疾人事业</t>
  </si>
  <si>
    <t xml:space="preserve">    行政运行（残疾人事业）</t>
  </si>
  <si>
    <t xml:space="preserve">    一般行政管理事务（残疾人事业）</t>
  </si>
  <si>
    <t xml:space="preserve">    残疾人康复</t>
  </si>
  <si>
    <t xml:space="preserve">    残疾人生活和护理补贴</t>
  </si>
  <si>
    <t xml:space="preserve">    其他残疾人事业支出</t>
  </si>
  <si>
    <t xml:space="preserve">  自然灾害生活救助</t>
  </si>
  <si>
    <t xml:space="preserve">    地方自然灾害生活补助</t>
  </si>
  <si>
    <t xml:space="preserve">    自然灾害灾后重建补助</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</si>
  <si>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</si>
  <si>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</si>
  <si>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</si>
  <si>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</si>
  <si>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</si>
  <si>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</si>
  <si>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</si>
  <si>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</si>
  <si>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</si>
  <si>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其他生活救助</t>
  </si>
  <si>
    <t xml:space="preserve">    其他农村生活救助</t>
  </si>
  <si>
    <t xml:space="preserve">  财政对基本养老保险基金的补助</t>
  </si>
  <si>
    <t xml:space="preserve">    财政对城乡居民基本养老保险基金的补助</t>
  </si>
  <si>
    <t xml:space="preserve">  其他社会保障和就业支出</t>
  </si>
  <si>
    <t xml:space="preserve">    其他社会保障和就业支出</t>
  </si>
  <si>
    <t>医疗卫生与计划生育支出</t>
  </si>
  <si>
    <t xml:space="preserve">  医疗卫生与计划生育管理事务</t>
  </si>
  <si>
    <t xml:space="preserve">    一般行政管理事务（医疗卫生管理事务）</t>
  </si>
  <si>
    <t xml:space="preserve">    其他医疗卫生与计划生育管理事务支出</t>
  </si>
  <si>
    <t xml:space="preserve">  公立医院</t>
  </si>
  <si>
    <t xml:space="preserve">    综合医院</t>
  </si>
  <si>
    <t xml:space="preserve">    中医（民族）医院</t>
  </si>
  <si>
    <t xml:space="preserve">    其他公立医院支出</t>
  </si>
  <si>
    <t xml:space="preserve">  基层医疗卫生机构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</si>
  <si>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</si>
  <si>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</si>
  <si>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</si>
  <si>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</si>
  <si>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</si>
  <si>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</si>
  <si>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采供血机构</t>
  </si>
  <si>
    <t xml:space="preserve">    基本公共卫生服务</t>
  </si>
  <si>
    <t xml:space="preserve">    重大公共卫生专项</t>
  </si>
  <si>
    <t xml:space="preserve">    其他公共卫生支出</t>
  </si>
  <si>
    <t xml:space="preserve">  中医药</t>
  </si>
  <si>
    <t xml:space="preserve">    中医（民族医）药专项</t>
  </si>
  <si>
    <t xml:space="preserve">  计划生育事务</t>
  </si>
  <si>
    <t xml:space="preserve">    计划生育机构</t>
  </si>
  <si>
    <t xml:space="preserve">    计划生育服务</t>
  </si>
  <si>
    <t xml:space="preserve">    其他计划生育事务支出</t>
  </si>
  <si>
    <t xml:space="preserve">  食品和药品监督管理事务</t>
  </si>
  <si>
    <t xml:space="preserve">    行政运行（食品和药品监督管理事务）</t>
  </si>
  <si>
    <t xml:space="preserve">    药品事务</t>
  </si>
  <si>
    <t xml:space="preserve">    化妆品事务</t>
  </si>
  <si>
    <t xml:space="preserve">    医疗器械事务</t>
  </si>
  <si>
    <t xml:space="preserve">    食品安全事务</t>
  </si>
  <si>
    <t xml:space="preserve">    其他食品和药品监督管理事务支出</t>
  </si>
  <si>
    <t xml:space="preserve">  行政事业单位医疗</t>
  </si>
  <si>
    <t xml:space="preserve">    行政单位医疗</t>
  </si>
  <si>
    <t xml:space="preserve">  财政对基本医疗保险基金的补助</t>
  </si>
  <si>
    <t xml:space="preserve">    财政对城镇职工基本医疗保险基金的补助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</si>
  <si>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</si>
  <si>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</si>
  <si>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</si>
  <si>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</si>
  <si>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</si>
  <si>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优抚对象医疗</t>
  </si>
  <si>
    <t xml:space="preserve">    优抚对象医疗补助</t>
  </si>
  <si>
    <t xml:space="preserve">  其他医疗卫生与计划生育支出</t>
  </si>
  <si>
    <t xml:space="preserve">    其他医疗卫生与计划生育支出</t>
  </si>
  <si>
    <t>节能环保支出</t>
  </si>
  <si>
    <t xml:space="preserve">  环境保护管理事务</t>
  </si>
  <si>
    <t xml:space="preserve">    行政运行（环境保护管理事务）</t>
  </si>
  <si>
    <t xml:space="preserve">  污染防治</t>
  </si>
  <si>
    <t xml:space="preserve">    水体</t>
  </si>
  <si>
    <t xml:space="preserve">    其他污染防治支出</t>
  </si>
  <si>
    <t xml:space="preserve">  自然生态保护</t>
  </si>
  <si>
    <t xml:space="preserve">    生态保护</t>
  </si>
  <si>
    <t xml:space="preserve">    农村环境保护</t>
  </si>
  <si>
    <t xml:space="preserve">  能源节约利用</t>
  </si>
  <si>
    <t xml:space="preserve">    能源节约利用</t>
  </si>
  <si>
    <t xml:space="preserve">  污染减排</t>
  </si>
  <si>
    <t xml:space="preserve">    减排专项支出</t>
  </si>
  <si>
    <t>城乡社区支出</t>
  </si>
  <si>
    <t xml:space="preserve">  城乡社区管理事务</t>
  </si>
  <si>
    <t xml:space="preserve">    行政运行（城乡社区管理事务）</t>
  </si>
  <si>
    <t xml:space="preserve">    城管执法</t>
  </si>
  <si>
    <t xml:space="preserve">  城乡社区规划与管理</t>
  </si>
  <si>
    <t xml:space="preserve">    城乡社区规划与管理</t>
  </si>
  <si>
    <t>农林水支出</t>
  </si>
  <si>
    <t xml:space="preserve">  农业</t>
  </si>
  <si>
    <t xml:space="preserve">    行政运行（农业）</t>
  </si>
  <si>
    <t xml:space="preserve">    科技转化与推广服务</t>
  </si>
  <si>
    <t xml:space="preserve">    病虫害控制</t>
  </si>
  <si>
    <t xml:space="preserve">    农产品质量安全</t>
  </si>
  <si>
    <t xml:space="preserve">    农业行业业务管理</t>
  </si>
  <si>
    <t xml:space="preserve">    防灾救灾</t>
  </si>
  <si>
    <t xml:space="preserve">    稳定农民收入补贴</t>
  </si>
  <si>
    <t xml:space="preserve">    农业生产支持补贴</t>
  </si>
  <si>
    <t xml:space="preserve">    农业组织化与产业化经营</t>
  </si>
  <si>
    <t xml:space="preserve">    农村公益事业</t>
  </si>
  <si>
    <t xml:space="preserve">    农业资源保护修复与利用</t>
  </si>
  <si>
    <t xml:space="preserve">    其他农业支出</t>
  </si>
  <si>
    <t xml:space="preserve">  林业</t>
  </si>
  <si>
    <t xml:space="preserve">    行政运行（林业）</t>
  </si>
  <si>
    <t xml:space="preserve">    森林培育（林业）</t>
  </si>
  <si>
    <t xml:space="preserve">    林业技术推广（林业）</t>
  </si>
  <si>
    <t xml:space="preserve">    森林资源监测（林业）</t>
  </si>
  <si>
    <t xml:space="preserve">    森林生态效益补偿</t>
  </si>
  <si>
    <t xml:space="preserve">    动植物保护</t>
  </si>
  <si>
    <t xml:space="preserve">    林业防灾减灾</t>
  </si>
  <si>
    <t xml:space="preserve">    其他林业支出</t>
  </si>
  <si>
    <t xml:space="preserve">  水利</t>
  </si>
  <si>
    <t xml:space="preserve">    行政运行（水利）</t>
  </si>
  <si>
    <t xml:space="preserve">    水利工程建设（水利）</t>
  </si>
  <si>
    <t xml:space="preserve">    水利工程运行与维护</t>
  </si>
  <si>
    <t xml:space="preserve">    防汛</t>
  </si>
  <si>
    <t xml:space="preserve">    抗旱</t>
  </si>
  <si>
    <t xml:space="preserve">    农田水利</t>
  </si>
  <si>
    <t xml:space="preserve">    大中型水库移民后期扶持专项支出</t>
  </si>
  <si>
    <t xml:space="preserve">    水资源费安排的支出</t>
  </si>
  <si>
    <t xml:space="preserve">    水利建设移民支出</t>
  </si>
  <si>
    <t xml:space="preserve">    其他水利支出</t>
  </si>
  <si>
    <t xml:space="preserve">  扶贫</t>
  </si>
  <si>
    <t xml:space="preserve">    农村基础设施建设</t>
  </si>
  <si>
    <t xml:space="preserve">    其他扶贫支出</t>
  </si>
  <si>
    <t xml:space="preserve">  农业综合开发</t>
  </si>
  <si>
    <t xml:space="preserve">    土地治理</t>
  </si>
  <si>
    <t xml:space="preserve">  农村综合改革</t>
  </si>
  <si>
    <t xml:space="preserve">    对村级一事一议的补助</t>
  </si>
  <si>
    <t xml:space="preserve">    对村民委员会和村党支部的补助</t>
  </si>
  <si>
    <t xml:space="preserve">    其他农村综合改革支出</t>
  </si>
  <si>
    <t xml:space="preserve">  普惠金融发展支出</t>
  </si>
  <si>
    <t xml:space="preserve">    农业保险保费补贴</t>
  </si>
  <si>
    <t xml:space="preserve">    其他普惠金融发展支出</t>
  </si>
  <si>
    <t xml:space="preserve">  其他农林水支出</t>
  </si>
  <si>
    <t xml:space="preserve">    其他农林水支出</t>
  </si>
  <si>
    <t>交通运输支出</t>
  </si>
  <si>
    <t xml:space="preserve">  公路水路运输</t>
  </si>
  <si>
    <t xml:space="preserve">    公路建设</t>
  </si>
  <si>
    <t xml:space="preserve">  成品油价格改革对交通运输的补贴</t>
  </si>
  <si>
    <t xml:space="preserve">    对城市公交的补贴</t>
  </si>
  <si>
    <t xml:space="preserve">    对农村道路客运的补贴</t>
  </si>
  <si>
    <t xml:space="preserve">    对出租车的补贴</t>
  </si>
  <si>
    <t>资源勘探信息等支出</t>
  </si>
  <si>
    <t xml:space="preserve">  工业和信息产业监管</t>
  </si>
  <si>
    <t xml:space="preserve">    工业和信息产业支持</t>
  </si>
  <si>
    <t xml:space="preserve">  安全生产监管</t>
  </si>
  <si>
    <t xml:space="preserve">    行政运行（安全生产监管）</t>
  </si>
  <si>
    <t xml:space="preserve">    其他安全生产监管支出</t>
  </si>
  <si>
    <t xml:space="preserve">  国有资产监管</t>
  </si>
  <si>
    <t xml:space="preserve">    行政运行（国有资产监管）</t>
  </si>
  <si>
    <t>商业服务业等支出</t>
  </si>
  <si>
    <t xml:space="preserve">  商业流通事务</t>
  </si>
  <si>
    <t xml:space="preserve">    行政运行（商业流通事务）</t>
  </si>
  <si>
    <t xml:space="preserve">    其他商业流通事务支出</t>
  </si>
  <si>
    <t xml:space="preserve">  旅游业管理与服务支出</t>
  </si>
  <si>
    <t xml:space="preserve">    行政运行（旅游业管理与服务支出）</t>
  </si>
  <si>
    <t xml:space="preserve">    旅游宣传</t>
  </si>
  <si>
    <t xml:space="preserve">    其他旅游业管理与服务支出</t>
  </si>
  <si>
    <t xml:space="preserve">  涉外发展服务支出</t>
  </si>
  <si>
    <t xml:space="preserve">    其他涉外发展服务支出</t>
  </si>
  <si>
    <t>金融支出</t>
  </si>
  <si>
    <t xml:space="preserve">  金融发展支出</t>
  </si>
  <si>
    <t xml:space="preserve">    其他金融发展支出</t>
  </si>
  <si>
    <t>国土海洋气象等支出</t>
  </si>
  <si>
    <t xml:space="preserve">  国土资源事务</t>
  </si>
  <si>
    <t xml:space="preserve">    行政运行（国土资源事务）</t>
  </si>
  <si>
    <t xml:space="preserve">    国土资源规划及管理</t>
  </si>
  <si>
    <t xml:space="preserve">    国土整治</t>
  </si>
  <si>
    <t xml:space="preserve">    地质灾害防治</t>
  </si>
  <si>
    <t xml:space="preserve">    其他国土资源事务支出</t>
  </si>
  <si>
    <t xml:space="preserve">  海洋管理事务</t>
  </si>
  <si>
    <t xml:space="preserve">    海洋防灾减灾</t>
  </si>
  <si>
    <t xml:space="preserve">    海岛和海域保护</t>
  </si>
  <si>
    <t xml:space="preserve">    其他海洋管理事务支出</t>
  </si>
  <si>
    <t xml:space="preserve">  气象事务</t>
  </si>
  <si>
    <t xml:space="preserve">    行政运行（气象事务）</t>
  </si>
  <si>
    <t xml:space="preserve">    其他气象事务支出</t>
  </si>
  <si>
    <t>住房保障支出</t>
  </si>
  <si>
    <t xml:space="preserve">  保障性安居工程支出</t>
  </si>
  <si>
    <t xml:space="preserve">    棚户区改造</t>
  </si>
  <si>
    <t xml:space="preserve">    农村危房改造</t>
  </si>
  <si>
    <t xml:space="preserve">    公共租赁住房</t>
  </si>
  <si>
    <t xml:space="preserve">  住房改革支出</t>
  </si>
  <si>
    <t xml:space="preserve">    住房公积金</t>
  </si>
  <si>
    <t>粮油物资储备支出</t>
  </si>
  <si>
    <t xml:space="preserve">  粮油事务</t>
  </si>
  <si>
    <t xml:space="preserve">    其他粮油事务支出</t>
  </si>
  <si>
    <t xml:space="preserve">  粮油储备</t>
  </si>
  <si>
    <t xml:space="preserve">    储备粮油补贴</t>
  </si>
  <si>
    <t xml:space="preserve">    最低收购价政策支出</t>
  </si>
  <si>
    <t xml:space="preserve">    其他粮油储备支出</t>
  </si>
  <si>
    <t>预备费</t>
  </si>
  <si>
    <t xml:space="preserve">  预备费</t>
  </si>
  <si>
    <t xml:space="preserve">    预备费</t>
  </si>
  <si>
    <t>其他支出</t>
  </si>
  <si>
    <t xml:space="preserve">  其他支出</t>
  </si>
  <si>
    <t xml:space="preserve">    其他支出</t>
  </si>
  <si>
    <t>债务付息支出</t>
  </si>
  <si>
    <t xml:space="preserve">  地方政府一般债务付息支出</t>
  </si>
  <si>
    <t xml:space="preserve">    地方政府一般债券付息支出</t>
  </si>
  <si>
    <t>支  出  小  计</t>
  </si>
  <si>
    <t>上解上级支出</t>
  </si>
  <si>
    <r>
      <rPr>
        <sz val="11"/>
        <rFont val="宋体"/>
        <charset val="134"/>
      </rPr>
      <t xml:space="preserve"> </t>
    </r>
    <r>
      <rPr>
        <sz val="11"/>
        <rFont val="宋体"/>
        <charset val="134"/>
      </rPr>
      <t xml:space="preserve">   体制上解支出</t>
    </r>
  </si>
  <si>
    <r>
      <rPr>
        <sz val="11"/>
        <rFont val="宋体"/>
        <charset val="134"/>
      </rPr>
      <t xml:space="preserve"> </t>
    </r>
    <r>
      <rPr>
        <sz val="11"/>
        <rFont val="宋体"/>
        <charset val="134"/>
      </rPr>
      <t xml:space="preserve">   出口退税专项上解支出</t>
    </r>
  </si>
  <si>
    <r>
      <rPr>
        <sz val="11"/>
        <rFont val="宋体"/>
        <charset val="134"/>
      </rPr>
      <t xml:space="preserve"> </t>
    </r>
    <r>
      <rPr>
        <sz val="11"/>
        <rFont val="宋体"/>
        <charset val="134"/>
      </rPr>
      <t xml:space="preserve">   其他专项上解支出</t>
    </r>
  </si>
  <si>
    <t>债务还本支出</t>
  </si>
  <si>
    <t>安排预算稳定调节基金</t>
  </si>
  <si>
    <t>年终结余</t>
  </si>
  <si>
    <t>支 出  总  计</t>
  </si>
  <si>
    <t>表3</t>
  </si>
  <si>
    <t>2017年遂溪县一般公共预算支出表（按经济分类）</t>
  </si>
  <si>
    <t xml:space="preserve">      金额单位：万元</t>
  </si>
  <si>
    <t>项        目</t>
  </si>
  <si>
    <t>工资福利支出</t>
  </si>
  <si>
    <t xml:space="preserve">    基本工资</t>
  </si>
  <si>
    <t xml:space="preserve">    津贴补贴</t>
  </si>
  <si>
    <t xml:space="preserve">    奖金</t>
  </si>
  <si>
    <t xml:space="preserve">    其他社会保障缴费</t>
  </si>
  <si>
    <t xml:space="preserve">    绩效工资</t>
  </si>
  <si>
    <t xml:space="preserve">    其他工资福利性支出</t>
  </si>
  <si>
    <t>商品和服务支出</t>
  </si>
  <si>
    <t xml:space="preserve">    办公费</t>
  </si>
  <si>
    <t xml:space="preserve">    印刷费</t>
  </si>
  <si>
    <t xml:space="preserve">    咨询费</t>
  </si>
  <si>
    <t xml:space="preserve">    手续费</t>
  </si>
  <si>
    <t xml:space="preserve">    水费</t>
  </si>
  <si>
    <t xml:space="preserve">    电费</t>
  </si>
  <si>
    <t xml:space="preserve">    邮电费</t>
  </si>
  <si>
    <t xml:space="preserve">    物业管理费</t>
  </si>
  <si>
    <t xml:space="preserve">    差旅费</t>
  </si>
  <si>
    <t xml:space="preserve">    因公出国（境）费用</t>
  </si>
  <si>
    <t xml:space="preserve">    维修(护)费</t>
  </si>
  <si>
    <t xml:space="preserve">    租赁费</t>
  </si>
  <si>
    <t xml:space="preserve">    会议费</t>
  </si>
  <si>
    <t xml:space="preserve">    培训费</t>
  </si>
  <si>
    <t xml:space="preserve">    公务接待费</t>
  </si>
  <si>
    <t xml:space="preserve">    专用材料费</t>
  </si>
  <si>
    <t xml:space="preserve">    专用燃料费</t>
  </si>
  <si>
    <t xml:space="preserve">    劳务费</t>
  </si>
  <si>
    <t xml:space="preserve">    委托业务费</t>
  </si>
  <si>
    <t xml:space="preserve">    工会经费</t>
  </si>
  <si>
    <t xml:space="preserve">    福利费</t>
  </si>
  <si>
    <t xml:space="preserve">    公务用车运行维护费</t>
  </si>
  <si>
    <t xml:space="preserve">    其他交通费用</t>
  </si>
  <si>
    <t xml:space="preserve">    其他商品和服务支出</t>
  </si>
  <si>
    <t>对个人和家庭的补助支出</t>
  </si>
  <si>
    <t xml:space="preserve">    离休费</t>
  </si>
  <si>
    <t xml:space="preserve">    退休费</t>
  </si>
  <si>
    <t xml:space="preserve">    抚恤金</t>
  </si>
  <si>
    <t xml:space="preserve">    生活补助</t>
  </si>
  <si>
    <t xml:space="preserve">    救济费</t>
  </si>
  <si>
    <t xml:space="preserve">    医疗费</t>
  </si>
  <si>
    <t xml:space="preserve">    助学金</t>
  </si>
  <si>
    <t xml:space="preserve">    奖励金</t>
  </si>
  <si>
    <t xml:space="preserve">    其他对个人和家庭补助支出</t>
  </si>
  <si>
    <t>对企事业单位的补贴</t>
  </si>
  <si>
    <t xml:space="preserve">    财政贴息</t>
  </si>
  <si>
    <t xml:space="preserve">    其他对企事业单位的补贴支出</t>
  </si>
  <si>
    <t>其他资本性支出</t>
  </si>
  <si>
    <t xml:space="preserve">    房屋建筑物购建</t>
  </si>
  <si>
    <t xml:space="preserve">    办公设备购置</t>
  </si>
  <si>
    <t xml:space="preserve">    基础设施建设</t>
  </si>
  <si>
    <t xml:space="preserve">    大型修缮</t>
  </si>
  <si>
    <t xml:space="preserve">    信息网络及软件购置更新</t>
  </si>
  <si>
    <t xml:space="preserve">    土地补偿</t>
  </si>
  <si>
    <t xml:space="preserve">    地上附着物和青苗补偿</t>
  </si>
  <si>
    <t xml:space="preserve">    拆迁补偿</t>
  </si>
  <si>
    <t xml:space="preserve">    其他资本性支出</t>
  </si>
  <si>
    <t>支    出    小    计</t>
  </si>
  <si>
    <t xml:space="preserve">    体制上解支出</t>
  </si>
  <si>
    <t xml:space="preserve">    出口退税专项上解支出</t>
  </si>
  <si>
    <t xml:space="preserve">    其他专项上解支出</t>
  </si>
  <si>
    <t>支    出    总    计</t>
  </si>
  <si>
    <t>表4</t>
  </si>
  <si>
    <t>2017年遂溪县本级一般公共预算支出表                                       (按功能分类)</t>
  </si>
  <si>
    <t>关于2017年遂溪县本级一般公共预算支出的说明</t>
  </si>
  <si>
    <t>1.2017年一般公共服务支出预算50576万元，比上年增加5312万元，增长11.74%。主要原因：人员工资调增、财税征收经费增加、上级补助收入增加。其中：</t>
  </si>
  <si>
    <t>（1）财政事务预算增加1529万元，主要是人员工资调增、上级补助收入等。</t>
  </si>
  <si>
    <t>（2）税收事务预算增加500万元，主要是财税征收经费增加。</t>
  </si>
  <si>
    <t>（3）党委办公厅（室）及相关机构事务预算增加530万元，主要是人员工资调增。</t>
  </si>
  <si>
    <t>2.2017年公共安全支出预算12973万元，比上年增加2645万元，增长25.61%。主要原因：人员工资调增、加大公共安全支出力度。</t>
  </si>
  <si>
    <t>3.2017年社会保障和就业支出预算63150万元，比上年增加1437万元，增长2.33%。主要原因：人员工资调增、上级补助收入等。</t>
  </si>
  <si>
    <t>4.2017年医疗卫生与计划生育支出预算68940万元，比上年增加1164万元，增长1.72%。主要原因：人员工资调增、上级补助收入等。</t>
  </si>
  <si>
    <t>5.2017年农林水支出预算68588万元，比上年减少3719万元，降低5.14%。主要原因：提前下达减少。</t>
  </si>
  <si>
    <t>6.2017年住房保障支出预算15982万元，比上年增加1758万元，增长12.36%。主要原因：棚户区改造资金、农村危房改造资金增加。</t>
  </si>
  <si>
    <t>表5</t>
  </si>
  <si>
    <t>2017年一般公共预算基本支出表         （按经济分类）</t>
  </si>
  <si>
    <t xml:space="preserve">    单位：万元</t>
  </si>
  <si>
    <t>经济科目名称</t>
  </si>
  <si>
    <t>预算经费安排拨款</t>
  </si>
  <si>
    <t>备注</t>
  </si>
  <si>
    <t>合计</t>
  </si>
  <si>
    <t xml:space="preserve">    其他工资福利支出</t>
  </si>
  <si>
    <t>对个人和家庭的补助</t>
  </si>
  <si>
    <t xml:space="preserve">    其他对个人和家庭的补助支出</t>
  </si>
  <si>
    <t xml:space="preserve"> </t>
  </si>
  <si>
    <t>部门预算支出经济分类科目</t>
  </si>
  <si>
    <t>部门预算支出经济分类体现部门预算管理要求，主要用于部门预算编制、执行、决算、公开和部门（单位）预算会计核算。</t>
  </si>
  <si>
    <r>
      <rPr>
        <b/>
        <sz val="16"/>
        <rFont val="楷体_GB2312"/>
        <charset val="134"/>
      </rPr>
      <t>（一）工资福利支出：</t>
    </r>
    <r>
      <rPr>
        <sz val="16"/>
        <rFont val="仿宋_GB2312"/>
        <charset val="134"/>
      </rPr>
      <t>反映单位开支的在职职工和编制外长期聘用人员的各类劳动报酬，以及为上述人员缴纳的各项社会保险费等。</t>
    </r>
  </si>
  <si>
    <r>
      <rPr>
        <b/>
        <sz val="16"/>
        <rFont val="仿宋_GB2312"/>
        <charset val="134"/>
      </rPr>
      <t>1.基本工资：</t>
    </r>
    <r>
      <rPr>
        <sz val="16"/>
        <rFont val="仿宋_GB2312"/>
        <charset val="134"/>
      </rPr>
      <t>反映按规定发放的基本工资，包括公务员的职务工资、级别工资；机关工人的岗位工资、技术等级工资；事业单位工作人员的岗位工资、薪级工资；各类学校毕业生试用期(见习期)工资、新参加工作工人学徒期、熟练期工资；军队（含武警）军官、文职干部的职务（专业技术等级）工资、军衔（级别）工资和军龄工资；军队士官的军衔等级工资和军龄工资等。</t>
    </r>
  </si>
  <si>
    <r>
      <rPr>
        <b/>
        <sz val="16"/>
        <rFont val="仿宋_GB2312"/>
        <charset val="134"/>
      </rPr>
      <t>2.津贴补贴：</t>
    </r>
    <r>
      <rPr>
        <sz val="16"/>
        <rFont val="仿宋_GB2312"/>
        <charset val="134"/>
      </rPr>
      <t>反映按规定发放的津贴、补贴,包括机关工作人员工作性津贴、生活性补贴、地区附加津贴、岗位津贴，机关事业单位艰苦边远地区津贴，事业单位工作人员特殊岗位津贴补贴，以及提租补贴、购房补贴、采暖补贴、物业服务补贴等。</t>
    </r>
  </si>
  <si>
    <r>
      <rPr>
        <b/>
        <sz val="16"/>
        <rFont val="仿宋_GB2312"/>
        <charset val="134"/>
      </rPr>
      <t>3.奖金：</t>
    </r>
    <r>
      <rPr>
        <sz val="16"/>
        <rFont val="仿宋_GB2312"/>
        <charset val="134"/>
      </rPr>
      <t>反映按规定发放的奖金，包括机关工作人员年终一次性奖金等。</t>
    </r>
  </si>
  <si>
    <r>
      <rPr>
        <b/>
        <sz val="16"/>
        <rFont val="仿宋_GB2312"/>
        <charset val="134"/>
      </rPr>
      <t>4.伙食补助费：</t>
    </r>
    <r>
      <rPr>
        <sz val="16"/>
        <rFont val="仿宋_GB2312"/>
        <charset val="134"/>
      </rPr>
      <t>反映单位发给职工的伙食补助费，因公负伤等住院治疗、住疗养院期间的伙食补助费，军队（含武警）人员的伙食费等。</t>
    </r>
  </si>
  <si>
    <r>
      <rPr>
        <b/>
        <sz val="16"/>
        <rFont val="仿宋_GB2312"/>
        <charset val="134"/>
      </rPr>
      <t>5.绩效工资：</t>
    </r>
    <r>
      <rPr>
        <sz val="16"/>
        <rFont val="仿宋_GB2312"/>
        <charset val="134"/>
      </rPr>
      <t>反映事业单位工作人员的绩效工资。</t>
    </r>
  </si>
  <si>
    <r>
      <rPr>
        <b/>
        <sz val="16"/>
        <rFont val="仿宋_GB2312"/>
        <charset val="134"/>
      </rPr>
      <t>6.机关事业单位基本养老保险缴费：</t>
    </r>
    <r>
      <rPr>
        <sz val="16"/>
        <rFont val="仿宋_GB2312"/>
        <charset val="134"/>
      </rPr>
      <t>反映单位为职工缴纳的基本养老保险费。由单位代扣的工作人员基本养老保险缴费，不在此科目反映。</t>
    </r>
  </si>
  <si>
    <r>
      <rPr>
        <b/>
        <sz val="16"/>
        <rFont val="仿宋_GB2312"/>
        <charset val="134"/>
      </rPr>
      <t>7.职业年金缴费：</t>
    </r>
    <r>
      <rPr>
        <sz val="16"/>
        <rFont val="仿宋_GB2312"/>
        <charset val="134"/>
      </rPr>
      <t>反映单位为职工实际缴纳的职业年金(含职业年金补记支出)。由单位代扣的工作人员职业年金缴费，不在此科目反映。</t>
    </r>
  </si>
  <si>
    <r>
      <rPr>
        <b/>
        <sz val="16"/>
        <rFont val="仿宋_GB2312"/>
        <charset val="134"/>
      </rPr>
      <t>8.城镇职工基本医疗保险缴费：</t>
    </r>
    <r>
      <rPr>
        <sz val="16"/>
        <rFont val="仿宋_GB2312"/>
        <charset val="134"/>
      </rPr>
      <t>反映单位为职工缴纳的基本医疗保险费。</t>
    </r>
  </si>
  <si>
    <r>
      <rPr>
        <b/>
        <sz val="16"/>
        <rFont val="仿宋_GB2312"/>
        <charset val="134"/>
      </rPr>
      <t>9.公务员医疗补助缴费：</t>
    </r>
    <r>
      <rPr>
        <sz val="16"/>
        <rFont val="仿宋_GB2312"/>
        <charset val="134"/>
      </rPr>
      <t>反映按规定可享受公务员医疗补助单位为职工缴纳的公务员医疗补助费。</t>
    </r>
  </si>
  <si>
    <r>
      <rPr>
        <b/>
        <sz val="16"/>
        <rFont val="仿宋_GB2312"/>
        <charset val="134"/>
      </rPr>
      <t>10.其他社会保障缴费：</t>
    </r>
    <r>
      <rPr>
        <sz val="16"/>
        <rFont val="仿宋_GB2312"/>
        <charset val="134"/>
      </rPr>
      <t>反映单位为职工缴纳的失业、工伤、生育、大病统筹等社会保险费，残疾人就业保障金，军队（含武警）为军人缴纳的退役养老、医疗等社会保险费。生育保险和职工基本医疗保险合并实施的地区，相关缴费不在此科目反映。</t>
    </r>
  </si>
  <si>
    <r>
      <rPr>
        <b/>
        <sz val="16"/>
        <rFont val="仿宋_GB2312"/>
        <charset val="134"/>
      </rPr>
      <t>11.住房公积金：</t>
    </r>
    <r>
      <rPr>
        <sz val="16"/>
        <rFont val="仿宋_GB2312"/>
        <charset val="134"/>
      </rPr>
      <t>反映单位按规定为职工缴纳的住房公积金。</t>
    </r>
  </si>
  <si>
    <r>
      <rPr>
        <b/>
        <sz val="16"/>
        <rFont val="仿宋_GB2312"/>
        <charset val="134"/>
      </rPr>
      <t>12.医疗费：</t>
    </r>
    <r>
      <rPr>
        <sz val="16"/>
        <rFont val="仿宋_GB2312"/>
        <charset val="134"/>
      </rPr>
      <t>反映未参加医疗保险单位的医疗经费和单位按规定为职工支出的其他医疗费用。</t>
    </r>
  </si>
  <si>
    <r>
      <rPr>
        <b/>
        <sz val="16"/>
        <rFont val="仿宋_GB2312"/>
        <charset val="134"/>
      </rPr>
      <t>13.其他工资福利支出：</t>
    </r>
    <r>
      <rPr>
        <sz val="16"/>
        <rFont val="仿宋_GB2312"/>
        <charset val="134"/>
      </rPr>
      <t>反映上述科目未包括的工资福利支出，如各种加班工资、病假两个月以上期间的人员工资，职工探亲旅费，困难职工生活补助，编制外长期聘用人员(不包括劳务派遣人员)劳务报酬及社保缴费，公务员及参照公务员法管理的事业单位工作人员转入企业工作并按规定参加企业职工基本养老保险后给予的一次性补贴等。</t>
    </r>
  </si>
  <si>
    <r>
      <rPr>
        <b/>
        <sz val="16"/>
        <rFont val="楷体_GB2312"/>
        <charset val="134"/>
      </rPr>
      <t>（二）商品和服务支出：</t>
    </r>
    <r>
      <rPr>
        <sz val="16"/>
        <rFont val="仿宋_GB2312"/>
        <charset val="134"/>
      </rPr>
      <t>反映单位购买商品和服务的支出，不包括用于购置固定资产、战略性和应急性物资储备等资本性支出。</t>
    </r>
  </si>
  <si>
    <r>
      <rPr>
        <b/>
        <sz val="16"/>
        <rFont val="仿宋_GB2312"/>
        <charset val="134"/>
      </rPr>
      <t>1.办公费：</t>
    </r>
    <r>
      <rPr>
        <sz val="16"/>
        <rFont val="仿宋_GB2312"/>
        <charset val="134"/>
      </rPr>
      <t>反映单位购买日常办公用品、书报杂志等支出。</t>
    </r>
  </si>
  <si>
    <r>
      <rPr>
        <b/>
        <sz val="16"/>
        <rFont val="仿宋_GB2312"/>
        <charset val="134"/>
      </rPr>
      <t>2.印刷费：</t>
    </r>
    <r>
      <rPr>
        <sz val="16"/>
        <rFont val="仿宋_GB2312"/>
        <charset val="134"/>
      </rPr>
      <t>反映单位的印刷费支出。</t>
    </r>
  </si>
  <si>
    <r>
      <rPr>
        <b/>
        <sz val="16"/>
        <rFont val="仿宋_GB2312"/>
        <charset val="134"/>
      </rPr>
      <t>3.咨询费：</t>
    </r>
    <r>
      <rPr>
        <sz val="16"/>
        <rFont val="仿宋_GB2312"/>
        <charset val="134"/>
      </rPr>
      <t>反映单位咨询方面的支出。</t>
    </r>
  </si>
  <si>
    <r>
      <rPr>
        <b/>
        <sz val="16"/>
        <rFont val="仿宋_GB2312"/>
        <charset val="134"/>
      </rPr>
      <t>4.手续费：</t>
    </r>
    <r>
      <rPr>
        <sz val="16"/>
        <rFont val="仿宋_GB2312"/>
        <charset val="134"/>
      </rPr>
      <t>反映单位的各类手续费支出。</t>
    </r>
  </si>
  <si>
    <r>
      <rPr>
        <b/>
        <sz val="16"/>
        <rFont val="仿宋_GB2312"/>
        <charset val="134"/>
      </rPr>
      <t>5.水费：</t>
    </r>
    <r>
      <rPr>
        <sz val="16"/>
        <rFont val="仿宋_GB2312"/>
        <charset val="134"/>
      </rPr>
      <t>反映单位的水费、污水处理费等支出。</t>
    </r>
  </si>
  <si>
    <r>
      <rPr>
        <b/>
        <sz val="16"/>
        <rFont val="仿宋_GB2312"/>
        <charset val="134"/>
      </rPr>
      <t>6.电费：</t>
    </r>
    <r>
      <rPr>
        <sz val="16"/>
        <rFont val="仿宋_GB2312"/>
        <charset val="134"/>
      </rPr>
      <t>反映单位的电费支出。</t>
    </r>
  </si>
  <si>
    <r>
      <rPr>
        <b/>
        <sz val="16"/>
        <rFont val="仿宋_GB2312"/>
        <charset val="134"/>
      </rPr>
      <t>7.邮电费：</t>
    </r>
    <r>
      <rPr>
        <sz val="16"/>
        <rFont val="仿宋_GB2312"/>
        <charset val="134"/>
      </rPr>
      <t>反映单位开支的信函、包裹、货物等物品的邮寄费及电话费、电报费、传真费、网络通讯费等。</t>
    </r>
  </si>
  <si>
    <r>
      <rPr>
        <b/>
        <sz val="16"/>
        <rFont val="仿宋_GB2312"/>
        <charset val="134"/>
      </rPr>
      <t>8.取暖费：</t>
    </r>
    <r>
      <rPr>
        <sz val="16"/>
        <rFont val="仿宋_GB2312"/>
        <charset val="134"/>
      </rPr>
      <t>反映单位取暖用燃料费、热力费、炉具购置费、锅炉临时工的工资、节煤奖以及由单位支付的未实行职工住房采暖补贴改革的在职职工和离退休人员宿舍取暖费。</t>
    </r>
  </si>
  <si>
    <r>
      <rPr>
        <b/>
        <sz val="16"/>
        <rFont val="仿宋_GB2312"/>
        <charset val="134"/>
      </rPr>
      <t>9.物业管理费：</t>
    </r>
    <r>
      <rPr>
        <sz val="16"/>
        <rFont val="仿宋_GB2312"/>
        <charset val="134"/>
      </rPr>
      <t>反映单位开支的办公用房以及未实行职工住宅物业服务改革的在职职工和离退休人员宿舍等的物业管理费，包括综合治理、绿化、卫生等方面的支出。</t>
    </r>
  </si>
  <si>
    <r>
      <rPr>
        <b/>
        <sz val="16"/>
        <rFont val="仿宋_GB2312"/>
        <charset val="134"/>
      </rPr>
      <t>10.差旅费：</t>
    </r>
    <r>
      <rPr>
        <sz val="16"/>
        <rFont val="仿宋_GB2312"/>
        <charset val="134"/>
      </rPr>
      <t>反映单位工作人员国（境）内出差发生的城市间交通费、住宿费、伙食补助费和市内交通费。</t>
    </r>
  </si>
  <si>
    <r>
      <rPr>
        <b/>
        <sz val="16"/>
        <rFont val="仿宋_GB2312"/>
        <charset val="134"/>
      </rPr>
      <t>11.因公出国（境）费用：</t>
    </r>
    <r>
      <rPr>
        <sz val="16"/>
        <rFont val="仿宋_GB2312"/>
        <charset val="134"/>
      </rPr>
      <t>反映单位公务出国(境)的国际旅费、国外城市间交通费、住宿费、伙食费、培训费、公杂费等支出。</t>
    </r>
  </si>
  <si>
    <r>
      <rPr>
        <b/>
        <sz val="16"/>
        <rFont val="仿宋_GB2312"/>
        <charset val="134"/>
      </rPr>
      <t>12.维修(护)费：</t>
    </r>
    <r>
      <rPr>
        <sz val="16"/>
        <rFont val="仿宋_GB2312"/>
        <charset val="134"/>
      </rPr>
      <t>反映单位日常开支的固定资产（不包括车船等交通工具）修理和维护费用，网络信息系统运行与维护费用，以及按规定提取的修购基金。</t>
    </r>
  </si>
  <si>
    <r>
      <rPr>
        <b/>
        <sz val="16"/>
        <rFont val="仿宋_GB2312"/>
        <charset val="134"/>
      </rPr>
      <t>13.租赁费：</t>
    </r>
    <r>
      <rPr>
        <sz val="16"/>
        <rFont val="仿宋_GB2312"/>
        <charset val="134"/>
      </rPr>
      <t>反映租赁办公用房、宿舍、专用通讯网以及其他设备等方面的费用。</t>
    </r>
  </si>
  <si>
    <r>
      <rPr>
        <b/>
        <sz val="16"/>
        <rFont val="仿宋_GB2312"/>
        <charset val="134"/>
      </rPr>
      <t>14.会议费：</t>
    </r>
    <r>
      <rPr>
        <sz val="16"/>
        <rFont val="仿宋_GB2312"/>
        <charset val="134"/>
      </rPr>
      <t>反映单位在会议期间按规定开支的住宿费、伙食费、会议场地租金、交通费、文件印刷费、医药费等。</t>
    </r>
  </si>
  <si>
    <r>
      <rPr>
        <b/>
        <sz val="16"/>
        <rFont val="仿宋_GB2312"/>
        <charset val="134"/>
      </rPr>
      <t>15.培训费：</t>
    </r>
    <r>
      <rPr>
        <sz val="16"/>
        <rFont val="仿宋_GB2312"/>
        <charset val="134"/>
      </rPr>
      <t>反映除因公出国（境）培训费以外的，在培训期间发生的师资费、住宿费、伙食费、培训场地费、培训资料费、交通费等各类培训费用。</t>
    </r>
  </si>
  <si>
    <r>
      <rPr>
        <b/>
        <sz val="16"/>
        <rFont val="仿宋_GB2312"/>
        <charset val="134"/>
      </rPr>
      <t>16.公务接待费：</t>
    </r>
    <r>
      <rPr>
        <sz val="16"/>
        <rFont val="仿宋_GB2312"/>
        <charset val="134"/>
      </rPr>
      <t>反映单位按规定开支的各类公务接待（含外宾接待）费用。</t>
    </r>
  </si>
  <si>
    <r>
      <rPr>
        <b/>
        <sz val="16"/>
        <rFont val="仿宋_GB2312"/>
        <charset val="134"/>
      </rPr>
      <t>17.专用材料费：</t>
    </r>
    <r>
      <rPr>
        <sz val="16"/>
        <rFont val="仿宋_GB2312"/>
        <charset val="134"/>
      </rPr>
      <t>反映单位购买日常专用材料的支出。具体包括药品及医疗耗材，农用材料，兽医用品，实验室用品，专用服装，消耗性体育用品，专用工具和仪器，艺术部门专用材料和用品，广播电视台发射台发射机的电力、材料等方面的支出。</t>
    </r>
  </si>
  <si>
    <r>
      <rPr>
        <b/>
        <sz val="16"/>
        <rFont val="仿宋_GB2312"/>
        <charset val="134"/>
      </rPr>
      <t>18.被装购置费：</t>
    </r>
    <r>
      <rPr>
        <sz val="16"/>
        <rFont val="仿宋_GB2312"/>
        <charset val="134"/>
      </rPr>
      <t>反映法院、检察院、公安、税务、海关等单位的被装购置支出。</t>
    </r>
  </si>
  <si>
    <r>
      <rPr>
        <b/>
        <sz val="16"/>
        <rFont val="仿宋_GB2312"/>
        <charset val="134"/>
      </rPr>
      <t>19.专用燃料费：</t>
    </r>
    <r>
      <rPr>
        <sz val="16"/>
        <rFont val="仿宋_GB2312"/>
        <charset val="134"/>
      </rPr>
      <t>反映用作业务工作设备的车(不含公务用车)、船设施等的油料支出。</t>
    </r>
  </si>
  <si>
    <r>
      <rPr>
        <b/>
        <sz val="16"/>
        <rFont val="仿宋_GB2312"/>
        <charset val="134"/>
      </rPr>
      <t>20.劳务费：</t>
    </r>
    <r>
      <rPr>
        <sz val="16"/>
        <rFont val="仿宋_GB2312"/>
        <charset val="134"/>
      </rPr>
      <t>反映支付给外单位和个人的劳务费用，如临时聘用人员、钟点工工资，稿费、翻译费，评审费等。</t>
    </r>
  </si>
  <si>
    <r>
      <rPr>
        <b/>
        <sz val="16"/>
        <rFont val="仿宋_GB2312"/>
        <charset val="134"/>
      </rPr>
      <t>21.委托业务费：</t>
    </r>
    <r>
      <rPr>
        <sz val="16"/>
        <rFont val="仿宋_GB2312"/>
        <charset val="134"/>
      </rPr>
      <t>反映因委托外单位办理业务而支付的委托业务费。</t>
    </r>
  </si>
  <si>
    <r>
      <rPr>
        <b/>
        <sz val="16"/>
        <rFont val="仿宋_GB2312"/>
        <charset val="134"/>
      </rPr>
      <t>22.工会经费：</t>
    </r>
    <r>
      <rPr>
        <sz val="16"/>
        <rFont val="仿宋_GB2312"/>
        <charset val="134"/>
      </rPr>
      <t>反映单位按规定提取或安排的工会经费。</t>
    </r>
  </si>
  <si>
    <r>
      <rPr>
        <b/>
        <sz val="16"/>
        <rFont val="仿宋_GB2312"/>
        <charset val="134"/>
      </rPr>
      <t>23.福利费：</t>
    </r>
    <r>
      <rPr>
        <sz val="16"/>
        <rFont val="仿宋_GB2312"/>
        <charset val="134"/>
      </rPr>
      <t>反映单位按规定提取的职工福利费。</t>
    </r>
  </si>
  <si>
    <r>
      <rPr>
        <b/>
        <sz val="16"/>
        <rFont val="仿宋_GB2312"/>
        <charset val="134"/>
      </rPr>
      <t>24.公务用车运行维护费：</t>
    </r>
    <r>
      <rPr>
        <sz val="16"/>
        <rFont val="仿宋_GB2312"/>
        <charset val="134"/>
      </rPr>
      <t>反映单位按规定保留的公务用车燃料费、维修费、过桥过路费、保险费、安全奖励费用等支出。</t>
    </r>
  </si>
  <si>
    <r>
      <rPr>
        <b/>
        <sz val="16"/>
        <rFont val="仿宋_GB2312"/>
        <charset val="134"/>
      </rPr>
      <t>25.其他交通费用：</t>
    </r>
    <r>
      <rPr>
        <sz val="16"/>
        <rFont val="仿宋_GB2312"/>
        <charset val="134"/>
      </rPr>
      <t>反映单位除公务用车运行维护费以外的其他交通费用。如公务交通补贴，租车费用、出租车费用，飞机、船舶等的燃料费、维修费、保险费等。</t>
    </r>
  </si>
  <si>
    <r>
      <rPr>
        <b/>
        <sz val="16"/>
        <rFont val="仿宋_GB2312"/>
        <charset val="134"/>
      </rPr>
      <t>26.税金及附加费用：</t>
    </r>
    <r>
      <rPr>
        <sz val="16"/>
        <rFont val="仿宋_GB2312"/>
        <charset val="134"/>
      </rPr>
      <t>反映单位提供劳务或销售产品应负担的税金及附加费用，包括消费税、城市维护建设税、资源税和教育费附加等。</t>
    </r>
  </si>
  <si>
    <r>
      <rPr>
        <b/>
        <sz val="16"/>
        <rFont val="仿宋_GB2312"/>
        <charset val="134"/>
      </rPr>
      <t>27.其他商品和服务支出：</t>
    </r>
    <r>
      <rPr>
        <sz val="16"/>
        <rFont val="仿宋_GB2312"/>
        <charset val="134"/>
      </rPr>
      <t>反映上述科目未包括的日常公用支出。如诉讼费、国内组织的会员费、来访费、广告宣传费以及离休人员特需费、离退休人员公用经费等。</t>
    </r>
  </si>
  <si>
    <r>
      <rPr>
        <b/>
        <sz val="16"/>
        <rFont val="楷体_GB2312"/>
        <charset val="134"/>
      </rPr>
      <t>（三）对个人和家庭的补助：</t>
    </r>
    <r>
      <rPr>
        <sz val="16"/>
        <rFont val="仿宋_GB2312"/>
        <charset val="134"/>
      </rPr>
      <t>反映政府用于对个人和家庭的补助支出。</t>
    </r>
  </si>
  <si>
    <r>
      <rPr>
        <b/>
        <sz val="16"/>
        <rFont val="仿宋_GB2312"/>
        <charset val="134"/>
      </rPr>
      <t>1.离休费：</t>
    </r>
    <r>
      <rPr>
        <sz val="16"/>
        <rFont val="仿宋_GB2312"/>
        <charset val="134"/>
      </rPr>
      <t>反映机关事业单位和军队移交政府安置的离休人员的离休费、护理费以及提租补贴、购房补贴、采暖补贴、物业服务补贴等补贴。</t>
    </r>
  </si>
  <si>
    <r>
      <rPr>
        <b/>
        <sz val="16"/>
        <rFont val="仿宋_GB2312"/>
        <charset val="134"/>
      </rPr>
      <t>2.退休费：</t>
    </r>
    <r>
      <rPr>
        <sz val="16"/>
        <rFont val="仿宋_GB2312"/>
        <charset val="134"/>
      </rPr>
      <t>反映机关事业单位和军队移交政府安置的退休人员的退休费以及提租补贴、购房补贴、采暖补贴、物业服务补贴等补贴。</t>
    </r>
  </si>
  <si>
    <r>
      <rPr>
        <b/>
        <sz val="16"/>
        <rFont val="仿宋_GB2312"/>
        <charset val="134"/>
      </rPr>
      <t>3.退职（役）费：</t>
    </r>
    <r>
      <rPr>
        <sz val="16"/>
        <rFont val="仿宋_GB2312"/>
        <charset val="134"/>
      </rPr>
      <t>反映机关事业单位退职人员的生活补贴，一次性支付给职工或军官、军队无军籍退职职工、运动员的退职补助，一次性支付给军官、文职干部、士官、义务兵的退役费，按月支付给自主择业的军队转业干部的退役金。</t>
    </r>
  </si>
  <si>
    <r>
      <rPr>
        <b/>
        <sz val="16"/>
        <rFont val="仿宋_GB2312"/>
        <charset val="134"/>
      </rPr>
      <t>4.抚恤金：</t>
    </r>
    <r>
      <rPr>
        <sz val="16"/>
        <rFont val="仿宋_GB2312"/>
        <charset val="134"/>
      </rPr>
      <t>反映按规定开支的烈士遗属、牺牲病故人员遗属的一次性和定期抚恤金，伤残人员的抚恤金，离退休人员等其他人员的各项抚恤金，以及按规定开支的机关事业单位职工和离退休人员丧葬费。</t>
    </r>
  </si>
  <si>
    <r>
      <rPr>
        <b/>
        <sz val="16"/>
        <rFont val="仿宋_GB2312"/>
        <charset val="134"/>
      </rPr>
      <t>5.生活补助：</t>
    </r>
    <r>
      <rPr>
        <sz val="16"/>
        <rFont val="仿宋_GB2312"/>
        <charset val="134"/>
      </rPr>
      <t>反映按规定开支的优抚对象定期定量生活补助费，退役军人生活补助费，机关事业单位职工遗属生活补助，长期赡养人员补助费，由于国家实行退耕还林禁牧舍饲政策补偿给农牧民的现金、粮食支出，对农村党员、复员军人以及村干部的补助支出，人犯的伙食费、药费等。</t>
    </r>
  </si>
  <si>
    <r>
      <rPr>
        <b/>
        <sz val="16"/>
        <rFont val="仿宋_GB2312"/>
        <charset val="134"/>
      </rPr>
      <t>6.救济费：</t>
    </r>
    <r>
      <rPr>
        <sz val="16"/>
        <rFont val="仿宋_GB2312"/>
        <charset val="134"/>
      </rPr>
      <t>反映按规定开支的城乡困难群众、灾民、归侨、外侨及其他人员的生活救济费，包括城乡居民的最低生活保障金，随同资源枯竭矿山破产但未参加养老保险统筹的矿山所属集体企业退休人员按最低生活保障标准发放的生活费，特困救助供养对象、临时救助对象、贫困户、麻风病人的生活救济费，精简退职老弱残职工救济费，福利、救助机构发生的收养费以及救助支出等。实物形式的救济也在此科目反映。</t>
    </r>
  </si>
  <si>
    <r>
      <rPr>
        <b/>
        <sz val="16"/>
        <rFont val="仿宋_GB2312"/>
        <charset val="134"/>
      </rPr>
      <t>7.医疗费补助：</t>
    </r>
    <r>
      <rPr>
        <sz val="16"/>
        <rFont val="仿宋_GB2312"/>
        <charset val="134"/>
      </rPr>
      <t>反映机关事业单位和军队移交政府安置的离退休人员的医疗费，学生医疗费，优抚对象医疗补助，以及按国家规定资助居民参加城乡居民医疗保险以及资助农民参加新型农村合作医疗、城镇居民参加城镇居民基本医疗保险的支出和对城乡贫困家庭的医疗救助支出。</t>
    </r>
  </si>
  <si>
    <r>
      <rPr>
        <b/>
        <sz val="16"/>
        <rFont val="仿宋_GB2312"/>
        <charset val="134"/>
      </rPr>
      <t>8.助学金：</t>
    </r>
    <r>
      <rPr>
        <sz val="16"/>
        <rFont val="仿宋_GB2312"/>
        <charset val="134"/>
      </rPr>
      <t>反映学校学生助学金、奖学金、学生贷款、出国留学（实习）人员生活费，青少年业余体校学员伙食补助费和生活费补贴，按照协议由我方负担或享受我方奖学金的来华留学生、进修生生活费等。</t>
    </r>
  </si>
  <si>
    <r>
      <rPr>
        <b/>
        <sz val="16"/>
        <rFont val="仿宋_GB2312"/>
        <charset val="134"/>
      </rPr>
      <t>9.奖励金：</t>
    </r>
    <r>
      <rPr>
        <sz val="16"/>
        <rFont val="仿宋_GB2312"/>
        <charset val="134"/>
      </rPr>
      <t>反映对个体私营经济的奖励、计划生育目标责任奖励、独生子女父母奖励等。</t>
    </r>
  </si>
  <si>
    <r>
      <rPr>
        <b/>
        <sz val="16"/>
        <rFont val="仿宋_GB2312"/>
        <charset val="134"/>
      </rPr>
      <t>10.个人农业生产补贴：</t>
    </r>
    <r>
      <rPr>
        <sz val="16"/>
        <rFont val="仿宋_GB2312"/>
        <charset val="134"/>
      </rPr>
      <t>反映对个人及新型农业经营主体（包括种粮大户、家庭农场、农民专业合作社等）发放的生产补贴支出，如国家对农民发放的农业生产发展资金以及发放给残疾人的各种生产经营补贴等。</t>
    </r>
  </si>
  <si>
    <r>
      <rPr>
        <b/>
        <sz val="16"/>
        <rFont val="仿宋_GB2312"/>
        <charset val="134"/>
      </rPr>
      <t>11.其他对个人和家庭的补助：</t>
    </r>
    <r>
      <rPr>
        <sz val="16"/>
        <rFont val="仿宋_GB2312"/>
        <charset val="134"/>
      </rPr>
      <t>反映未包括在上述科目的对个人和家庭的补助支出，如婴幼儿补贴、退职人员及随行家属路费、符合条件的退役回乡义务兵一次性建房补助、符合安置条件的城镇退役士兵自谋职业的一次性经济补助费、保障性住房租金补贴等。</t>
    </r>
  </si>
  <si>
    <r>
      <rPr>
        <b/>
        <sz val="16"/>
        <rFont val="楷体_GB2312"/>
        <charset val="134"/>
      </rPr>
      <t>（四）债务利息及费用支出：</t>
    </r>
    <r>
      <rPr>
        <sz val="16"/>
        <rFont val="仿宋_GB2312"/>
        <charset val="134"/>
      </rPr>
      <t>反映单位的债务利息及费用支出。</t>
    </r>
  </si>
  <si>
    <r>
      <rPr>
        <b/>
        <sz val="16"/>
        <rFont val="仿宋_GB2312"/>
        <charset val="134"/>
      </rPr>
      <t>1.国内债务付息：</t>
    </r>
    <r>
      <rPr>
        <sz val="16"/>
        <rFont val="仿宋_GB2312"/>
        <charset val="134"/>
      </rPr>
      <t>反映用于偿还国内债务利息的支出。</t>
    </r>
  </si>
  <si>
    <r>
      <rPr>
        <b/>
        <sz val="16"/>
        <rFont val="仿宋_GB2312"/>
        <charset val="134"/>
      </rPr>
      <t>2.国外债务付息：</t>
    </r>
    <r>
      <rPr>
        <sz val="16"/>
        <rFont val="仿宋_GB2312"/>
        <charset val="134"/>
      </rPr>
      <t>反映用于偿还国外债务利息的支出。</t>
    </r>
  </si>
  <si>
    <r>
      <rPr>
        <b/>
        <sz val="16"/>
        <rFont val="仿宋_GB2312"/>
        <charset val="134"/>
      </rPr>
      <t>3.国内债务发行费用：</t>
    </r>
    <r>
      <rPr>
        <sz val="16"/>
        <rFont val="仿宋_GB2312"/>
        <charset val="134"/>
      </rPr>
      <t>反映用于国内债务发行、兑付、登记等费用的支出。</t>
    </r>
  </si>
  <si>
    <r>
      <rPr>
        <b/>
        <sz val="16"/>
        <rFont val="仿宋_GB2312"/>
        <charset val="134"/>
      </rPr>
      <t>4.国外债务发行费用：</t>
    </r>
    <r>
      <rPr>
        <sz val="16"/>
        <rFont val="仿宋_GB2312"/>
        <charset val="134"/>
      </rPr>
      <t>反映用于国外债务发行、兑付、登记等费用的支出。</t>
    </r>
  </si>
  <si>
    <r>
      <rPr>
        <b/>
        <sz val="16"/>
        <rFont val="楷体_GB2312"/>
        <charset val="134"/>
      </rPr>
      <t>（五）资本性支出（基本建设）：</t>
    </r>
    <r>
      <rPr>
        <sz val="16"/>
        <rFont val="仿宋_GB2312"/>
        <charset val="134"/>
      </rPr>
      <t>反映切块由发展改革部门安排的基本建设支出，对企业补助支出不在此科目反映。</t>
    </r>
  </si>
  <si>
    <r>
      <rPr>
        <b/>
        <sz val="16"/>
        <rFont val="仿宋_GB2312"/>
        <charset val="134"/>
      </rPr>
      <t>1.房屋建筑物购建：</t>
    </r>
    <r>
      <rPr>
        <sz val="16"/>
        <rFont val="仿宋_GB2312"/>
        <charset val="134"/>
      </rPr>
      <t>反映用于购买、自行建造办公用房、仓库、职工生活用房、教学科研用房、学生宿舍、食堂等建筑物（含附属设施，如电梯、通讯线路、水气管道等）的支出。</t>
    </r>
  </si>
  <si>
    <r>
      <rPr>
        <b/>
        <sz val="16"/>
        <rFont val="仿宋_GB2312"/>
        <charset val="134"/>
      </rPr>
      <t>2.办公设备购置：</t>
    </r>
    <r>
      <rPr>
        <sz val="16"/>
        <rFont val="仿宋_GB2312"/>
        <charset val="134"/>
      </rPr>
      <t>反映用于购置并按财务会计制度规定纳入固定资产核算范围的办公家具和办公设备的支出，以及按规定提取的修购基金。</t>
    </r>
  </si>
  <si>
    <r>
      <rPr>
        <b/>
        <sz val="16"/>
        <rFont val="仿宋_GB2312"/>
        <charset val="134"/>
      </rPr>
      <t>3.专用设备购置：</t>
    </r>
    <r>
      <rPr>
        <sz val="16"/>
        <rFont val="仿宋_GB2312"/>
        <charset val="134"/>
      </rPr>
      <t>反映用于购置具有专门用途、并按财务会计制度规定纳入固定资产核算范围的各类专用设备的支出。如通信设备、发电设备、交通监控设备、卫星转发器、气象设备、进出口监管设备等，以及按规定提取的修购基金。</t>
    </r>
  </si>
  <si>
    <r>
      <rPr>
        <b/>
        <sz val="16"/>
        <rFont val="仿宋_GB2312"/>
        <charset val="134"/>
      </rPr>
      <t>4.基础设施建设：</t>
    </r>
    <r>
      <rPr>
        <sz val="16"/>
        <rFont val="仿宋_GB2312"/>
        <charset val="134"/>
      </rPr>
      <t>反映用于农田设施、道路、铁路、桥梁、水坝和机场、车站、码头等公共基础设施建设方面的支出。</t>
    </r>
  </si>
  <si>
    <r>
      <rPr>
        <b/>
        <sz val="16"/>
        <rFont val="仿宋_GB2312"/>
        <charset val="134"/>
      </rPr>
      <t>5.大型修缮：</t>
    </r>
    <r>
      <rPr>
        <sz val="16"/>
        <rFont val="仿宋_GB2312"/>
        <charset val="134"/>
      </rPr>
      <t>反映按财务会计制度规定允许资本化的各类设备、建筑物、公共基础设施等大型修缮的支出。</t>
    </r>
  </si>
  <si>
    <r>
      <rPr>
        <b/>
        <sz val="16"/>
        <rFont val="仿宋_GB2312"/>
        <charset val="134"/>
      </rPr>
      <t>6.信息网络及软件购置更新：</t>
    </r>
    <r>
      <rPr>
        <sz val="16"/>
        <rFont val="仿宋_GB2312"/>
        <charset val="134"/>
      </rPr>
      <t>反映用于信息网络和软件方面的支出。如服务器购置、软件购置、开发、应用支出等，如果购置的相关硬件、软件等不符合财务会计制度规定的固定资产确认标准的，不在此科目反映。</t>
    </r>
  </si>
  <si>
    <r>
      <rPr>
        <b/>
        <sz val="16"/>
        <rFont val="仿宋_GB2312"/>
        <charset val="134"/>
      </rPr>
      <t>7.物资储备：</t>
    </r>
    <r>
      <rPr>
        <sz val="16"/>
        <rFont val="仿宋_GB2312"/>
        <charset val="134"/>
      </rPr>
      <t>反映为应付战争、自然灾害或意料不到的突发事件而提前购置的具有特殊重要性的军事用品、石油、医药、粮食等战略性和应急性物质储备支出。</t>
    </r>
  </si>
  <si>
    <r>
      <rPr>
        <b/>
        <sz val="16"/>
        <rFont val="仿宋_GB2312"/>
        <charset val="134"/>
      </rPr>
      <t>8.公务用车购置：</t>
    </r>
    <r>
      <rPr>
        <sz val="16"/>
        <rFont val="仿宋_GB2312"/>
        <charset val="134"/>
      </rPr>
      <t>反映公务用车购置支出（含车辆购置税、牌照费）。</t>
    </r>
  </si>
  <si>
    <r>
      <rPr>
        <b/>
        <sz val="16"/>
        <rFont val="仿宋_GB2312"/>
        <charset val="134"/>
      </rPr>
      <t>9.其他交通工具购置：</t>
    </r>
    <r>
      <rPr>
        <sz val="16"/>
        <rFont val="仿宋_GB2312"/>
        <charset val="134"/>
      </rPr>
      <t>反映除公务用车外的其他各类交通工具(如船舶、飞机等)购置支出（含车辆购置税、牌照费）。</t>
    </r>
  </si>
  <si>
    <r>
      <rPr>
        <b/>
        <sz val="16"/>
        <rFont val="仿宋_GB2312"/>
        <charset val="134"/>
      </rPr>
      <t>10.文物和陈列品购置：</t>
    </r>
    <r>
      <rPr>
        <sz val="16"/>
        <rFont val="仿宋_GB2312"/>
        <charset val="134"/>
      </rPr>
      <t>反映文物和陈列品购置支出。</t>
    </r>
  </si>
  <si>
    <r>
      <rPr>
        <b/>
        <sz val="16"/>
        <rFont val="仿宋_GB2312"/>
        <charset val="134"/>
      </rPr>
      <t>11.无形资产购置：</t>
    </r>
    <r>
      <rPr>
        <sz val="16"/>
        <rFont val="仿宋_GB2312"/>
        <charset val="134"/>
      </rPr>
      <t>反映著作权、商标权、专利权、土地使用权等无形资产购置支出。软件购置、开发、应用支出不在此科目反映。</t>
    </r>
  </si>
  <si>
    <r>
      <rPr>
        <b/>
        <sz val="16"/>
        <rFont val="仿宋_GB2312"/>
        <charset val="134"/>
      </rPr>
      <t>12.其他基本建设支出：</t>
    </r>
    <r>
      <rPr>
        <sz val="16"/>
        <rFont val="仿宋_GB2312"/>
        <charset val="134"/>
      </rPr>
      <t>反映上述科目中未包括的资本性支出（不含对企业补助）。</t>
    </r>
  </si>
  <si>
    <r>
      <rPr>
        <b/>
        <sz val="16"/>
        <rFont val="楷体_GB2312"/>
        <charset val="134"/>
      </rPr>
      <t>（六）资本性支出：</t>
    </r>
    <r>
      <rPr>
        <sz val="16"/>
        <rFont val="仿宋_GB2312"/>
        <charset val="134"/>
      </rPr>
      <t>反映各单位安排的资本性支出。切块由发展改革部门安排的基本建设支出不在此科目反映。</t>
    </r>
  </si>
  <si>
    <r>
      <rPr>
        <b/>
        <sz val="16"/>
        <rFont val="仿宋_GB2312"/>
        <charset val="134"/>
      </rPr>
      <t>7.物资储备：</t>
    </r>
    <r>
      <rPr>
        <sz val="16"/>
        <rFont val="仿宋_GB2312"/>
        <charset val="134"/>
      </rPr>
      <t>反映为应付战争、自然灾害或意料不到的突发事件而提前购置的具有特殊重要性的军事用品、石油、医药、粮食等战略性和应急性物资储备支出。</t>
    </r>
  </si>
  <si>
    <r>
      <rPr>
        <b/>
        <sz val="16"/>
        <rFont val="仿宋_GB2312"/>
        <charset val="134"/>
      </rPr>
      <t>8.土地补偿：</t>
    </r>
    <r>
      <rPr>
        <sz val="16"/>
        <rFont val="仿宋_GB2312"/>
        <charset val="134"/>
      </rPr>
      <t>反映按规定征地和收购土地过程中支付的土地补偿费。</t>
    </r>
  </si>
  <si>
    <r>
      <rPr>
        <b/>
        <sz val="16"/>
        <rFont val="仿宋_GB2312"/>
        <charset val="134"/>
      </rPr>
      <t>9.安置补助：</t>
    </r>
    <r>
      <rPr>
        <sz val="16"/>
        <rFont val="仿宋_GB2312"/>
        <charset val="134"/>
      </rPr>
      <t>反映按规定征地和收购土地过程中支付的安置补助费。</t>
    </r>
  </si>
  <si>
    <r>
      <rPr>
        <b/>
        <sz val="16"/>
        <rFont val="仿宋_GB2312"/>
        <charset val="134"/>
      </rPr>
      <t>10.地上附着物和青苗补偿：</t>
    </r>
    <r>
      <rPr>
        <sz val="16"/>
        <rFont val="仿宋_GB2312"/>
        <charset val="134"/>
      </rPr>
      <t>反映按规定征地和收购土地过程中支付的地上附着物和青苗补偿费。</t>
    </r>
  </si>
  <si>
    <r>
      <rPr>
        <b/>
        <sz val="16"/>
        <rFont val="仿宋_GB2312"/>
        <charset val="134"/>
      </rPr>
      <t>11.拆迁补偿：</t>
    </r>
    <r>
      <rPr>
        <sz val="16"/>
        <rFont val="仿宋_GB2312"/>
        <charset val="134"/>
      </rPr>
      <t>反映按规定征地和收购土地过程中支付的拆迁补偿费。</t>
    </r>
  </si>
  <si>
    <r>
      <rPr>
        <b/>
        <sz val="16"/>
        <rFont val="仿宋_GB2312"/>
        <charset val="134"/>
      </rPr>
      <t>12.公务用车购置：</t>
    </r>
    <r>
      <rPr>
        <sz val="16"/>
        <rFont val="仿宋_GB2312"/>
        <charset val="134"/>
      </rPr>
      <t>反映公务用车购置支出（含车辆购置税、牌照费）。</t>
    </r>
  </si>
  <si>
    <r>
      <rPr>
        <b/>
        <sz val="16"/>
        <rFont val="仿宋_GB2312"/>
        <charset val="134"/>
      </rPr>
      <t>13.其他交通工具购置：</t>
    </r>
    <r>
      <rPr>
        <sz val="16"/>
        <rFont val="仿宋_GB2312"/>
        <charset val="134"/>
      </rPr>
      <t>反映除公务用车外的其他各类交通工具(如船舶、飞机等)购置支出（含车辆购置税、牌照费）。</t>
    </r>
  </si>
  <si>
    <r>
      <rPr>
        <b/>
        <sz val="16"/>
        <rFont val="仿宋_GB2312"/>
        <charset val="134"/>
      </rPr>
      <t>14.文物和陈列品购置：</t>
    </r>
    <r>
      <rPr>
        <sz val="16"/>
        <rFont val="仿宋_GB2312"/>
        <charset val="134"/>
      </rPr>
      <t>反映文物和陈列品购置支出。</t>
    </r>
  </si>
  <si>
    <r>
      <rPr>
        <b/>
        <sz val="16"/>
        <rFont val="仿宋_GB2312"/>
        <charset val="134"/>
      </rPr>
      <t>15.无形资产购置：</t>
    </r>
    <r>
      <rPr>
        <sz val="16"/>
        <rFont val="仿宋_GB2312"/>
        <charset val="134"/>
      </rPr>
      <t>反映著作权、商标权、专利权、土地使用权等无形资产购置支出。软件购置、开发、应用支出不在此科目反映。</t>
    </r>
  </si>
  <si>
    <r>
      <rPr>
        <b/>
        <sz val="16"/>
        <rFont val="仿宋_GB2312"/>
        <charset val="134"/>
      </rPr>
      <t>16.其他资本性支出：</t>
    </r>
    <r>
      <rPr>
        <sz val="16"/>
        <rFont val="仿宋_GB2312"/>
        <charset val="134"/>
      </rPr>
      <t>反映上述科目中未包括的资本性支出。</t>
    </r>
  </si>
  <si>
    <r>
      <rPr>
        <b/>
        <sz val="16"/>
        <rFont val="楷体_GB2312"/>
        <charset val="134"/>
      </rPr>
      <t>（七）对企业补助（基本建设）：</t>
    </r>
    <r>
      <rPr>
        <sz val="16"/>
        <rFont val="仿宋_GB2312"/>
        <charset val="134"/>
      </rPr>
      <t>反映切块由发展改革部门安排的基本建设支出中对企业补助支出。</t>
    </r>
  </si>
  <si>
    <r>
      <rPr>
        <b/>
        <sz val="16"/>
        <rFont val="仿宋_GB2312"/>
        <charset val="134"/>
      </rPr>
      <t>1.资本金注入：</t>
    </r>
    <r>
      <rPr>
        <sz val="16"/>
        <rFont val="仿宋_GB2312"/>
        <charset val="134"/>
      </rPr>
      <t>反映对企业注入资本金的支出，不包括政府投资基金股权投资。</t>
    </r>
  </si>
  <si>
    <r>
      <rPr>
        <b/>
        <sz val="16"/>
        <rFont val="仿宋_GB2312"/>
        <charset val="134"/>
      </rPr>
      <t>2.其他对企业补助：</t>
    </r>
    <r>
      <rPr>
        <sz val="16"/>
        <rFont val="仿宋_GB2312"/>
        <charset val="134"/>
      </rPr>
      <t>反映对企业的其他补助支出。</t>
    </r>
  </si>
  <si>
    <r>
      <rPr>
        <b/>
        <sz val="16"/>
        <rFont val="楷体_GB2312"/>
        <charset val="134"/>
      </rPr>
      <t>（八）对企业补助：</t>
    </r>
    <r>
      <rPr>
        <sz val="16"/>
        <rFont val="仿宋_GB2312"/>
        <charset val="134"/>
      </rPr>
      <t>反映政府对各类企业的补助支出。切块由发展改革部门安排的基本建设支出中对企业补助支出不在此科目反映。</t>
    </r>
  </si>
  <si>
    <r>
      <rPr>
        <b/>
        <sz val="16"/>
        <rFont val="仿宋_GB2312"/>
        <charset val="134"/>
      </rPr>
      <t>2.政府投资基金股权投资：</t>
    </r>
    <r>
      <rPr>
        <sz val="16"/>
        <rFont val="仿宋_GB2312"/>
        <charset val="134"/>
      </rPr>
      <t>反映设立或者参与政府投资基金的股权投资支出。</t>
    </r>
  </si>
  <si>
    <r>
      <rPr>
        <b/>
        <sz val="16"/>
        <rFont val="仿宋_GB2312"/>
        <charset val="134"/>
      </rPr>
      <t>3.费用补贴：</t>
    </r>
    <r>
      <rPr>
        <sz val="16"/>
        <rFont val="仿宋_GB2312"/>
        <charset val="134"/>
      </rPr>
      <t>反映对企业的费用性补贴。</t>
    </r>
  </si>
  <si>
    <r>
      <rPr>
        <b/>
        <sz val="16"/>
        <rFont val="仿宋_GB2312"/>
        <charset val="134"/>
      </rPr>
      <t>4.利息补贴：</t>
    </r>
    <r>
      <rPr>
        <sz val="16"/>
        <rFont val="仿宋_GB2312"/>
        <charset val="134"/>
      </rPr>
      <t>反映对企业的利息补贴。</t>
    </r>
  </si>
  <si>
    <r>
      <rPr>
        <b/>
        <sz val="16"/>
        <rFont val="仿宋_GB2312"/>
        <charset val="134"/>
      </rPr>
      <t>5.其他对企业补助：</t>
    </r>
    <r>
      <rPr>
        <sz val="16"/>
        <rFont val="仿宋_GB2312"/>
        <charset val="134"/>
      </rPr>
      <t>反映对企业的其他补助支出。</t>
    </r>
  </si>
  <si>
    <r>
      <rPr>
        <b/>
        <sz val="16"/>
        <rFont val="楷体_GB2312"/>
        <charset val="134"/>
      </rPr>
      <t>（九）对社会保障基金补助：</t>
    </r>
    <r>
      <rPr>
        <sz val="16"/>
        <rFont val="仿宋_GB2312"/>
        <charset val="134"/>
      </rPr>
      <t>反映政府对社会保险基金的补助以及补充全国社会保障基金的支出。</t>
    </r>
  </si>
  <si>
    <r>
      <rPr>
        <b/>
        <sz val="16"/>
        <rFont val="仿宋_GB2312"/>
        <charset val="134"/>
      </rPr>
      <t>1.对社会保险基金补助：</t>
    </r>
    <r>
      <rPr>
        <sz val="16"/>
        <rFont val="仿宋_GB2312"/>
        <charset val="134"/>
      </rPr>
      <t>反映政府对社会保险基金的补助支出。</t>
    </r>
  </si>
  <si>
    <r>
      <rPr>
        <b/>
        <sz val="16"/>
        <rFont val="仿宋_GB2312"/>
        <charset val="134"/>
      </rPr>
      <t>2.补充全国社会保障基金：</t>
    </r>
    <r>
      <rPr>
        <sz val="16"/>
        <rFont val="仿宋_GB2312"/>
        <charset val="134"/>
      </rPr>
      <t>反映中央政府补充全国社会保障基金的支出。</t>
    </r>
  </si>
  <si>
    <r>
      <rPr>
        <b/>
        <sz val="16"/>
        <rFont val="楷体_GB2312"/>
        <charset val="134"/>
      </rPr>
      <t>（十）其他支出：</t>
    </r>
    <r>
      <rPr>
        <sz val="16"/>
        <rFont val="仿宋_GB2312"/>
        <charset val="134"/>
      </rPr>
      <t>反映不能划分到上述经济科目的其他支出。</t>
    </r>
  </si>
  <si>
    <r>
      <rPr>
        <b/>
        <sz val="16"/>
        <rFont val="仿宋_GB2312"/>
        <charset val="134"/>
      </rPr>
      <t>1.赠与：</t>
    </r>
    <r>
      <rPr>
        <sz val="16"/>
        <rFont val="仿宋_GB2312"/>
        <charset val="134"/>
      </rPr>
      <t>反映对外国政府、国内外组织等提供的援助、捐赠以及交纳国际组织会费等方面的支出。</t>
    </r>
  </si>
  <si>
    <r>
      <rPr>
        <b/>
        <sz val="16"/>
        <rFont val="仿宋_GB2312"/>
        <charset val="134"/>
      </rPr>
      <t>2.国家赔偿费用支出：</t>
    </r>
    <r>
      <rPr>
        <sz val="16"/>
        <rFont val="仿宋_GB2312"/>
        <charset val="134"/>
      </rPr>
      <t>反映用于国家赔偿方面的支出。</t>
    </r>
  </si>
  <si>
    <r>
      <rPr>
        <b/>
        <sz val="16"/>
        <rFont val="仿宋_GB2312"/>
        <charset val="134"/>
      </rPr>
      <t>3.对民间非营利组织和群众性自治组织补贴：</t>
    </r>
    <r>
      <rPr>
        <sz val="16"/>
        <rFont val="仿宋_GB2312"/>
        <charset val="134"/>
      </rPr>
      <t>反映对民间非营利组织和群众性自治组织补贴支出。</t>
    </r>
  </si>
  <si>
    <r>
      <rPr>
        <b/>
        <sz val="16"/>
        <rFont val="仿宋_GB2312"/>
        <charset val="134"/>
      </rPr>
      <t>4.其他支出：</t>
    </r>
    <r>
      <rPr>
        <sz val="16"/>
        <rFont val="仿宋_GB2312"/>
        <charset val="134"/>
      </rPr>
      <t>反映除上述科目以外的其他支出。</t>
    </r>
  </si>
  <si>
    <t>表17</t>
  </si>
  <si>
    <t>功能分类编码</t>
  </si>
  <si>
    <t>2018年预算</t>
  </si>
  <si>
    <t>本年预算数为上年预算数的%</t>
  </si>
  <si>
    <t>上一次</t>
  </si>
  <si>
    <t>专项类级</t>
  </si>
  <si>
    <t>校验</t>
  </si>
  <si>
    <t>变动</t>
  </si>
  <si>
    <t>上一次2018年预算</t>
  </si>
  <si>
    <t>一、省级对市县税收返还及转移支付</t>
  </si>
  <si>
    <t>230</t>
  </si>
  <si>
    <t xml:space="preserve"> （一）对市县税收返还</t>
  </si>
  <si>
    <t>23001</t>
  </si>
  <si>
    <t xml:space="preserve">     所得税基数返还支出</t>
  </si>
  <si>
    <t>2300102</t>
  </si>
  <si>
    <t xml:space="preserve">     成品油价格和税费改革税收返还支出</t>
  </si>
  <si>
    <t>2300103</t>
  </si>
  <si>
    <t xml:space="preserve">     增值税税收返还支出</t>
  </si>
  <si>
    <t>2300104</t>
  </si>
  <si>
    <t xml:space="preserve">     增值税“五五分享”税收返还支出</t>
  </si>
  <si>
    <t xml:space="preserve">     消费税税收返还支出</t>
  </si>
  <si>
    <t>2300105</t>
  </si>
  <si>
    <t xml:space="preserve">     其他税收返还支出</t>
  </si>
  <si>
    <t>2300199</t>
  </si>
  <si>
    <t xml:space="preserve"> （二）对市县转移支付</t>
  </si>
  <si>
    <t>23002</t>
  </si>
  <si>
    <t xml:space="preserve">    1.一般性转移支付</t>
  </si>
  <si>
    <t xml:space="preserve">     体制补助支出</t>
  </si>
  <si>
    <t>2300201</t>
  </si>
  <si>
    <t xml:space="preserve">     均衡性转移支付支出</t>
  </si>
  <si>
    <t>2300202</t>
  </si>
  <si>
    <t xml:space="preserve">     县级基本财力保障机制奖补资金支出</t>
  </si>
  <si>
    <t>2300207</t>
  </si>
  <si>
    <t xml:space="preserve">     结算补助支出</t>
  </si>
  <si>
    <t>2300208</t>
  </si>
  <si>
    <t xml:space="preserve">     资源枯竭型城市转移支付补助支出</t>
  </si>
  <si>
    <t>2300212</t>
  </si>
  <si>
    <t xml:space="preserve">     企业事业单位划转补助支出</t>
  </si>
  <si>
    <t>2300214</t>
  </si>
  <si>
    <t xml:space="preserve">     基层公检法司转移支付支出</t>
  </si>
  <si>
    <t>2300220</t>
  </si>
  <si>
    <t xml:space="preserve">     城乡义务教育转移支付支出</t>
  </si>
  <si>
    <t>2300221</t>
  </si>
  <si>
    <t xml:space="preserve">     基本养老金转移支付支出</t>
  </si>
  <si>
    <t>2300222</t>
  </si>
  <si>
    <t xml:space="preserve">     城乡居民医疗保险转移支付支出</t>
  </si>
  <si>
    <t>2300223</t>
  </si>
  <si>
    <t xml:space="preserve">     农村综合改革转移支付支出</t>
  </si>
  <si>
    <t>2300224</t>
  </si>
  <si>
    <t xml:space="preserve">     产粮（油）大县奖励资金支出</t>
  </si>
  <si>
    <t>2300225</t>
  </si>
  <si>
    <t xml:space="preserve">     重点生态功能区转移支付支出</t>
  </si>
  <si>
    <t>2300226</t>
  </si>
  <si>
    <t xml:space="preserve">     固定数额补助支出</t>
  </si>
  <si>
    <t>2300227</t>
  </si>
  <si>
    <t xml:space="preserve">     革命老区转移支付支出</t>
  </si>
  <si>
    <t>2300228</t>
  </si>
  <si>
    <t xml:space="preserve">     民族地区转移支付支出</t>
  </si>
  <si>
    <t>2300229</t>
  </si>
  <si>
    <t xml:space="preserve">     边疆地区转移支付支出</t>
  </si>
  <si>
    <t>2300230</t>
  </si>
  <si>
    <t xml:space="preserve">     贫困地区转移支付支出</t>
  </si>
  <si>
    <t>2300231</t>
  </si>
  <si>
    <t xml:space="preserve">     其他一般性转移支付支出</t>
  </si>
  <si>
    <t>2300299</t>
  </si>
  <si>
    <t xml:space="preserve">   2.专项转移支付</t>
  </si>
  <si>
    <t>23003</t>
  </si>
  <si>
    <t xml:space="preserve">     一般公共服务支出</t>
  </si>
  <si>
    <t>2300301</t>
  </si>
  <si>
    <t xml:space="preserve">       其中：科技创新战略专项资金</t>
  </si>
  <si>
    <t xml:space="preserve">       科技创新战略专项资金</t>
  </si>
  <si>
    <t xml:space="preserve">       区域协调发展战略专项资金</t>
  </si>
  <si>
    <t xml:space="preserve">       省委特支</t>
  </si>
  <si>
    <t xml:space="preserve">       高校毕业生到农村基层支教、支农、支医和扶贫经费补助</t>
  </si>
  <si>
    <t xml:space="preserve">       财政部下达1984以来接收军转干部人员经费和政法增编经费</t>
  </si>
  <si>
    <t xml:space="preserve">       博士后专项经费</t>
  </si>
  <si>
    <t xml:space="preserve">       促进经济发展专项资金</t>
  </si>
  <si>
    <t xml:space="preserve">       社会福利专项资金</t>
  </si>
  <si>
    <t xml:space="preserve">       文化繁荣发展专项资金</t>
  </si>
  <si>
    <t xml:space="preserve">       省总工会困难职工帮扶专项经费</t>
  </si>
  <si>
    <t xml:space="preserve">       精神文明工作专项（慎海雄常委掌握）</t>
  </si>
  <si>
    <t xml:space="preserve">       高校毕业生“三支一扶”计划中央补助资金</t>
  </si>
  <si>
    <t xml:space="preserve">       县级纪检监察机关办案专项经费</t>
  </si>
  <si>
    <t xml:space="preserve">       农业财政管理项目经费</t>
  </si>
  <si>
    <t xml:space="preserve">       县级地方党委政府主要领导干部经济责任异地同步审计及领导干部自然资源资产离任审计经费</t>
  </si>
  <si>
    <t xml:space="preserve">       财政部提前下达2018年高校毕业生“三支一扶”计划中央补助资金</t>
  </si>
  <si>
    <t xml:space="preserve">       促进就业创业发展专项资金</t>
  </si>
  <si>
    <t xml:space="preserve">       党务工作专项（任学锋常委掌握）</t>
  </si>
  <si>
    <t xml:space="preserve">       工商联专项补助资金</t>
  </si>
  <si>
    <t xml:space="preserve">       经信交通工作专项（袁宝成副省长掌握）</t>
  </si>
  <si>
    <t xml:space="preserve">       第六届全省少数民族传统体育运动会经费</t>
  </si>
  <si>
    <t xml:space="preserve">       群团工作专项（邹铭常委掌握）</t>
  </si>
  <si>
    <t xml:space="preserve">       妇女维权与信息服务站项目资金</t>
  </si>
  <si>
    <t xml:space="preserve">       人大工作专项（省人大主任掌握）</t>
  </si>
  <si>
    <t xml:space="preserve">       审计系统自身建设专项经费</t>
  </si>
  <si>
    <t xml:space="preserve">       商贸口岸工作专项（陈云贤同志掌握）</t>
  </si>
  <si>
    <t xml:space="preserve">       “妇女之家”示范点建设项目资金</t>
  </si>
  <si>
    <t xml:space="preserve">       政协专项（政协主席掌握）</t>
  </si>
  <si>
    <t xml:space="preserve">       工商行政管理专项补助经费</t>
  </si>
  <si>
    <t xml:space="preserve">       纪检工作专项（施克辉常委掌握）</t>
  </si>
  <si>
    <t xml:space="preserve">       各地级市立法联系点建设运作项目经费</t>
  </si>
  <si>
    <t xml:space="preserve">       预防腐败工作专项（施克辉常委掌握）</t>
  </si>
  <si>
    <t xml:space="preserve">       民族宗教地区补助专项经费</t>
  </si>
  <si>
    <t xml:space="preserve">       党代表联络工作专项经费</t>
  </si>
  <si>
    <t xml:space="preserve">       党建专款（邹铭常委掌握）</t>
  </si>
  <si>
    <t xml:space="preserve">       农产品成本调查经费</t>
  </si>
  <si>
    <t xml:space="preserve">       省编办境外培训经费</t>
  </si>
  <si>
    <t xml:space="preserve">       统战专款（曾志权常委掌握）</t>
  </si>
  <si>
    <t xml:space="preserve">       农产品价格成本调查工作经费</t>
  </si>
  <si>
    <t xml:space="preserve">     国防支出</t>
  </si>
  <si>
    <t>2300303</t>
  </si>
  <si>
    <t xml:space="preserve">     公共安全支出</t>
  </si>
  <si>
    <t xml:space="preserve">       解决特殊疑难信访问题资金</t>
  </si>
  <si>
    <t>2300304</t>
  </si>
  <si>
    <t xml:space="preserve">       其中：社会治理专项资金</t>
  </si>
  <si>
    <t xml:space="preserve">       调研督察专款（江凌常委掌握）</t>
  </si>
  <si>
    <t xml:space="preserve">       社会治理专项资金</t>
  </si>
  <si>
    <t xml:space="preserve">       缉毒工作经费</t>
  </si>
  <si>
    <t xml:space="preserve">       政府专职消防队员业务经费补助</t>
  </si>
  <si>
    <t xml:space="preserve">       禁毒补助经费</t>
  </si>
  <si>
    <t xml:space="preserve">       财政部提前下达2018年军队转业干部补助经费预算指标（第二批）(2017年接收军队转业干部2018年人员经费）</t>
  </si>
  <si>
    <t xml:space="preserve">     教育支出</t>
  </si>
  <si>
    <t xml:space="preserve">       PPP工作经费</t>
  </si>
  <si>
    <t>2300305</t>
  </si>
  <si>
    <t xml:space="preserve">       其中：教育发展专项资金</t>
  </si>
  <si>
    <t xml:space="preserve">       财政监督检查工作经费</t>
  </si>
  <si>
    <t xml:space="preserve">       教育发展专项资金</t>
  </si>
  <si>
    <t xml:space="preserve">       中职免学费资金</t>
  </si>
  <si>
    <t xml:space="preserve">       农村义务教育薄弱学校改造补助资金</t>
  </si>
  <si>
    <t xml:space="preserve">       行政事业性资产管理经费</t>
  </si>
  <si>
    <t xml:space="preserve">       地方教育附加安排的债务还本付息资金</t>
  </si>
  <si>
    <t xml:space="preserve">       普通高中家庭经济困难学生助学金</t>
  </si>
  <si>
    <t xml:space="preserve">       财政部下达工商行政管理专项补助经费</t>
  </si>
  <si>
    <t xml:space="preserve">       建立健全我省普通高校和高中阶段教育学校家庭经济困难学生资助政策体系——普通高中家庭经济困难学生助学金</t>
  </si>
  <si>
    <t xml:space="preserve">       学前教育困难家庭幼儿生活费补助</t>
  </si>
  <si>
    <t xml:space="preserve">       对台工作专项（曾志权常委掌握）</t>
  </si>
  <si>
    <t xml:space="preserve">       学生资助补助经费（中等职业教育助学）</t>
  </si>
  <si>
    <t xml:space="preserve">       学生资助补助经费（中等职业教育助学）—中职免学费补助资金</t>
  </si>
  <si>
    <t xml:space="preserve">       现代职业教育质量提升计划专项资金--高职部分</t>
  </si>
  <si>
    <t xml:space="preserve">       财政部提前下达2018年解决特殊疑难信访问题补助经费</t>
  </si>
  <si>
    <t xml:space="preserve">       现代职业教育质量提升计划专项资金--中职部分</t>
  </si>
  <si>
    <t xml:space="preserve">       支持学前教育发展资金</t>
  </si>
  <si>
    <t xml:space="preserve">       债务管理工作经费</t>
  </si>
  <si>
    <t xml:space="preserve">       广东以色列理工学院基本建设和办学补助</t>
  </si>
  <si>
    <t xml:space="preserve">       学生资助补助经费——技工院校中职免学费补助资金</t>
  </si>
  <si>
    <t xml:space="preserve">       税政工作经费</t>
  </si>
  <si>
    <t xml:space="preserve">       教育精准扶贫项目</t>
  </si>
  <si>
    <t xml:space="preserve">       行政事业国有资产出租出借成本性和工作经费支出(广东省中小企业服务中心，公益一类）</t>
  </si>
  <si>
    <t xml:space="preserve">       国家励志奖学金及普通高校助学金</t>
  </si>
  <si>
    <t xml:space="preserve">       财政部下达农产品成本调查经费</t>
  </si>
  <si>
    <t xml:space="preserve">       少数民族地区少数民族大学生资助资金</t>
  </si>
  <si>
    <t xml:space="preserve">       中等职业学校国家助学金</t>
  </si>
  <si>
    <t xml:space="preserve">       世行贷款项目配套资金</t>
  </si>
  <si>
    <t xml:space="preserve">       学生资助补助经费（普通高中助学）</t>
  </si>
  <si>
    <t xml:space="preserve">       财政部提前下达2018年边海防基础设施维护费</t>
  </si>
  <si>
    <t xml:space="preserve">       学生资助补助经费（高等教育）</t>
  </si>
  <si>
    <t xml:space="preserve">       财政部提前下达2018年人民防空经费</t>
  </si>
  <si>
    <t xml:space="preserve">       特殊教育补助经费</t>
  </si>
  <si>
    <t xml:space="preserve">       学生资助补助经费（普通高中助学）--普通高中免学费补助资金</t>
  </si>
  <si>
    <t xml:space="preserve">       学生资助补助经费——技工院校中职助学金补助资金</t>
  </si>
  <si>
    <t xml:space="preserve">       研究生国家助学金</t>
  </si>
  <si>
    <t xml:space="preserve">       武警、消防、边防后勤保障资金</t>
  </si>
  <si>
    <t xml:space="preserve">       高等学校家庭经济困难学生免学费补助</t>
  </si>
  <si>
    <t xml:space="preserve">     科学技术支出</t>
  </si>
  <si>
    <t xml:space="preserve">       财政部提前下达2018年禁毒补助经费</t>
  </si>
  <si>
    <t>2300306</t>
  </si>
  <si>
    <t xml:space="preserve">       公共安全工作专项（李春生副省长掌握）</t>
  </si>
  <si>
    <t xml:space="preserve">       政法工作专项（机动部分）</t>
  </si>
  <si>
    <t xml:space="preserve">       中央引导地方科技发展专项资金</t>
  </si>
  <si>
    <t xml:space="preserve">       维护社会稳定专款（何忠友常委掌握）</t>
  </si>
  <si>
    <t xml:space="preserve">       地方志编修经费</t>
  </si>
  <si>
    <t xml:space="preserve">       省未成年管教所育新中学教育经费</t>
  </si>
  <si>
    <t xml:space="preserve">       广东省基层科普行动计划</t>
  </si>
  <si>
    <t xml:space="preserve">       科普信息化和学术创新能力提升计划</t>
  </si>
  <si>
    <t xml:space="preserve">       教育配套中央等支出</t>
  </si>
  <si>
    <t xml:space="preserve">     文化体育与传媒支出</t>
  </si>
  <si>
    <t xml:space="preserve">       预留教育规划政策性增支（归垫）</t>
  </si>
  <si>
    <t>2300307</t>
  </si>
  <si>
    <t xml:space="preserve">       其中：补齐人均公共文化财政支出短板奖补资金</t>
  </si>
  <si>
    <t xml:space="preserve">       预留政策性增支</t>
  </si>
  <si>
    <t xml:space="preserve">       补齐人均公共文化财政支出短板奖补资金</t>
  </si>
  <si>
    <t xml:space="preserve">       乡村振兴战略专项资金</t>
  </si>
  <si>
    <t xml:space="preserve">       财政部提前下达2018年农村义务教育薄弱学校改造补助资金</t>
  </si>
  <si>
    <t xml:space="preserve">       中央补助地方公共文化服务体系建设专项资金</t>
  </si>
  <si>
    <t xml:space="preserve">       博物馆纪念馆逐步免费开放补助资金</t>
  </si>
  <si>
    <t xml:space="preserve">       政府性基金转列一般公共预算新增的教育资金</t>
  </si>
  <si>
    <t xml:space="preserve">       国家文物保护专项资金</t>
  </si>
  <si>
    <t xml:space="preserve">       其他部门办学奖助类经费以及免学费</t>
  </si>
  <si>
    <t xml:space="preserve">       美术馆 公共图书馆 文化馆（站）免费开放补助资金</t>
  </si>
  <si>
    <t xml:space="preserve">       公共体育场馆向社会免费或低收费开放补助资金</t>
  </si>
  <si>
    <t xml:space="preserve">       非物质文化遗产保护资金</t>
  </si>
  <si>
    <t xml:space="preserve">       非物质文化遗产保护专项资金</t>
  </si>
  <si>
    <t xml:space="preserve">       市县台站修缮救灾补助</t>
  </si>
  <si>
    <t xml:space="preserve">       财政部提前下达2018年学生资助补助经费（中等职业教育助学）—中职免学费补助资金</t>
  </si>
  <si>
    <t xml:space="preserve">     社会保障和就业支出</t>
  </si>
  <si>
    <t xml:space="preserve">       财政部提前下达2018年现代职业教育质量提升计划专项资金--高职部分</t>
  </si>
  <si>
    <t>2300308</t>
  </si>
  <si>
    <t xml:space="preserve">       其中：困难群众救助补助资金</t>
  </si>
  <si>
    <t xml:space="preserve">       财政部提前下达2018年现代职业教育质量提升计划专项资金--中职部分</t>
  </si>
  <si>
    <t xml:space="preserve">       财政部提前下达2018年支持学前教育发展资金</t>
  </si>
  <si>
    <t xml:space="preserve">       退役安置补助经费（人员）</t>
  </si>
  <si>
    <t xml:space="preserve">       优抚对象抚恤补助经费</t>
  </si>
  <si>
    <t xml:space="preserve">       财政部提前下达2018年学生资助补助经费——技工院校中职免学费补助资金</t>
  </si>
  <si>
    <t xml:space="preserve">       优抚抚恤补助资金</t>
  </si>
  <si>
    <t xml:space="preserve">       教育新增预算预留资金</t>
  </si>
  <si>
    <t xml:space="preserve">       就业补助资金</t>
  </si>
  <si>
    <t xml:space="preserve">       职业教育补差经费</t>
  </si>
  <si>
    <t xml:space="preserve">       退役安置补助经费——管理机构经费</t>
  </si>
  <si>
    <t xml:space="preserve">       残疾人事业发展资金</t>
  </si>
  <si>
    <t xml:space="preserve">       技工院校建档立卡贫困家庭生活费补助</t>
  </si>
  <si>
    <t xml:space="preserve">       基层民政业务管理补助资金</t>
  </si>
  <si>
    <t xml:space="preserve">       拥军优属等慰问活动经费</t>
  </si>
  <si>
    <t xml:space="preserve">       财政部提前下达2018年学生资助补助经费（普通高中助学）</t>
  </si>
  <si>
    <t xml:space="preserve">       救灾物资储备管理经费</t>
  </si>
  <si>
    <t xml:space="preserve">       财政部提前下达2018年学生资助补助经费（中等职业教育助学）预算—中职助学金补助资金</t>
  </si>
  <si>
    <t xml:space="preserve">       军供站补助</t>
  </si>
  <si>
    <t xml:space="preserve">       科技教育工作专项（黄宁生副省长掌握）</t>
  </si>
  <si>
    <t xml:space="preserve">       民族地区劳动力开发</t>
  </si>
  <si>
    <t xml:space="preserve">       中等职业学院国家助学金（技工口）</t>
  </si>
  <si>
    <t xml:space="preserve">       省界管理经费</t>
  </si>
  <si>
    <t xml:space="preserve">       财政部提前下达2018年学生资助补助经费（高等教育）</t>
  </si>
  <si>
    <t xml:space="preserve">     医疗卫生与计划生育支出</t>
  </si>
  <si>
    <t xml:space="preserve">       财政部提前下达2018年特殊教育补助经费</t>
  </si>
  <si>
    <t>2300310</t>
  </si>
  <si>
    <t xml:space="preserve">       其中：医疗卫生健康事业发展专项资金</t>
  </si>
  <si>
    <t xml:space="preserve">       财政部提前下达2018年学生资助补助经费（普通高中助学）--普通高中免学费补助资金</t>
  </si>
  <si>
    <t xml:space="preserve">       医疗卫生健康事业发展专项资金</t>
  </si>
  <si>
    <t xml:space="preserve">       财政部提前下达2018年学生资助补助经费——技工院校中职助学金补助资金</t>
  </si>
  <si>
    <t xml:space="preserve">       基本公共卫生服务补助资金</t>
  </si>
  <si>
    <t xml:space="preserve">       公共卫生服务补助资金</t>
  </si>
  <si>
    <t xml:space="preserve">       医疗服务能力提升补助资金</t>
  </si>
  <si>
    <t xml:space="preserve">       基本药物制度补助资金</t>
  </si>
  <si>
    <t xml:space="preserve">       农村计生奖励经费</t>
  </si>
  <si>
    <t xml:space="preserve">       优抚对象医疗保障经费</t>
  </si>
  <si>
    <t xml:space="preserve">       国家科技创新能力建设省级配套资金</t>
  </si>
  <si>
    <t xml:space="preserve">       国家免费孕前优生健康检查项目试点政策省补助资金</t>
  </si>
  <si>
    <t xml:space="preserve">       新能源汽车补贴缺口资金</t>
  </si>
  <si>
    <t xml:space="preserve">       医疗救助补助资金（疾病应急救助补助资金）</t>
  </si>
  <si>
    <t xml:space="preserve">       财政部提前下达2018年中央引导地方科技发展专项资金</t>
  </si>
  <si>
    <t xml:space="preserve">       计划生育转移支付资金</t>
  </si>
  <si>
    <t xml:space="preserve">       中青年专家服务和院士津补贴</t>
  </si>
  <si>
    <t xml:space="preserve">       城乡居民基本医疗保险宣传基本经费</t>
  </si>
  <si>
    <t xml:space="preserve">       财政部下达基层科普行动计划资金</t>
  </si>
  <si>
    <t xml:space="preserve">       城乡居民基本医疗保险宣传培训经费</t>
  </si>
  <si>
    <t xml:space="preserve">     节能环保支出</t>
  </si>
  <si>
    <t>2300311</t>
  </si>
  <si>
    <t xml:space="preserve">       其中：生态环境保护专项资金</t>
  </si>
  <si>
    <t xml:space="preserve">       生态环境保护专项资金</t>
  </si>
  <si>
    <t xml:space="preserve">       财政部提前下达部分2018年城市管网专项资金</t>
  </si>
  <si>
    <t xml:space="preserve">       水污染防治资金</t>
  </si>
  <si>
    <t xml:space="preserve">       财政部提前下达2018年中央补助地方公共文化服务体系建设专项资金</t>
  </si>
  <si>
    <t xml:space="preserve">       茂名石化炼油厂卫生防护距离内居民搬迁安置补助资金</t>
  </si>
  <si>
    <t xml:space="preserve">       广东省建成小康社会人均公共文化财政支出资金</t>
  </si>
  <si>
    <t xml:space="preserve">       茂名石化炼油厂卫生防护距离内居民搬迁安置省级补助资金</t>
  </si>
  <si>
    <t xml:space="preserve">       农村环境整治资金支持传统村落保护</t>
  </si>
  <si>
    <t xml:space="preserve">       财政部提前下达2018年博物馆纪念馆逐步免费开放补助资金</t>
  </si>
  <si>
    <t xml:space="preserve">     城乡社区支出</t>
  </si>
  <si>
    <t xml:space="preserve">       财政部提前下达2018年国家文物保护专项资金</t>
  </si>
  <si>
    <t>2300312</t>
  </si>
  <si>
    <t xml:space="preserve">       其中：区域协调发展战略专项资金</t>
  </si>
  <si>
    <t xml:space="preserve">       财政部提前下达2018年美术馆 公共图书馆 文化馆（站）免费开放补助资金</t>
  </si>
  <si>
    <t xml:space="preserve">       省级旅游景点建设</t>
  </si>
  <si>
    <t xml:space="preserve">       财政部提前下达2018年公共体育场馆向社会免费或低收费开放补助资金</t>
  </si>
  <si>
    <t xml:space="preserve">       财政部提前下达2018年非物质文化遗产保护专项资金</t>
  </si>
  <si>
    <t xml:space="preserve">     农林水支出</t>
  </si>
  <si>
    <t>2300313</t>
  </si>
  <si>
    <t xml:space="preserve">       其中：乡村振兴战略专项资金</t>
  </si>
  <si>
    <t xml:space="preserve">       扶贫及基层组织保障资金</t>
  </si>
  <si>
    <t xml:space="preserve">       困难群众救助补助资金</t>
  </si>
  <si>
    <t xml:space="preserve">       生态公益林补助资金</t>
  </si>
  <si>
    <t xml:space="preserve">       财政部提前下达2018年困难群众基本生活救助补助</t>
  </si>
  <si>
    <t xml:space="preserve">       离任村（社区）干部生活补助资金</t>
  </si>
  <si>
    <t xml:space="preserve">       农业综合开发补助资金</t>
  </si>
  <si>
    <t xml:space="preserve">       财政部提前下达2018年退役安置补助经费（人员）</t>
  </si>
  <si>
    <t xml:space="preserve">       财政部提前下达2018年优抚对象抚恤补助经费</t>
  </si>
  <si>
    <t xml:space="preserve">       大中型水库移民后期扶持资金</t>
  </si>
  <si>
    <t xml:space="preserve">       村务监督委员会补贴资金</t>
  </si>
  <si>
    <t xml:space="preserve">       离任村（社区）干部生活补贴</t>
  </si>
  <si>
    <t xml:space="preserve">       财政部提前下达2018年就业补助资金</t>
  </si>
  <si>
    <t xml:space="preserve">       军转干生活费补贴资金</t>
  </si>
  <si>
    <t xml:space="preserve">       护林员队伍建设资金</t>
  </si>
  <si>
    <t xml:space="preserve">       列支返还非税支出（预留资金）</t>
  </si>
  <si>
    <t xml:space="preserve">       水利基础设施建设及行业发展资金</t>
  </si>
  <si>
    <t xml:space="preserve">       财政部提前下达2018年退役安置补助经费——管理机构经费</t>
  </si>
  <si>
    <t xml:space="preserve">       财政部提前下达2018年残疾人事业发展资金</t>
  </si>
  <si>
    <t xml:space="preserve">       现代农业产业发展主导产业带项目资金</t>
  </si>
  <si>
    <t xml:space="preserve">       困难群众救助补助-工作经费</t>
  </si>
  <si>
    <t xml:space="preserve">       休（禁）渔渔民生产生活补助资金</t>
  </si>
  <si>
    <t xml:space="preserve">       普惠金融发展专项资金</t>
  </si>
  <si>
    <t xml:space="preserve">       残疾人事业政策性增支</t>
  </si>
  <si>
    <t xml:space="preserve">       改变省属水电厂利益分配后税收返还</t>
  </si>
  <si>
    <t xml:space="preserve">       农业生产救灾及特大防汛抗旱补助资金</t>
  </si>
  <si>
    <t xml:space="preserve">       抚恤补助资金</t>
  </si>
  <si>
    <t xml:space="preserve">       森林保险省级财政保费补贴</t>
  </si>
  <si>
    <t xml:space="preserve">       华侨事务预算</t>
  </si>
  <si>
    <t xml:space="preserve">       2018年省级普惠金融发展资金项目</t>
  </si>
  <si>
    <t xml:space="preserve">       村务公开工作经费</t>
  </si>
  <si>
    <t xml:space="preserve">       贫困归侨扶贫救助补助资金</t>
  </si>
  <si>
    <t xml:space="preserve">       山区创业青年培训经费</t>
  </si>
  <si>
    <t xml:space="preserve">       1-4级（分散）伤病残退役士兵购建房补助经费</t>
  </si>
  <si>
    <t xml:space="preserve">       农业补贴资金（后备奶牛补贴）</t>
  </si>
  <si>
    <t xml:space="preserve">       村（社区）“两委”正职奖励津贴经费</t>
  </si>
  <si>
    <t xml:space="preserve">       残疾人就业保障专项资金</t>
  </si>
  <si>
    <t xml:space="preserve">     交通运输支出</t>
  </si>
  <si>
    <t>2300314</t>
  </si>
  <si>
    <t xml:space="preserve">       医疗救助资金</t>
  </si>
  <si>
    <t xml:space="preserve">       车辆购置税收入补助地方资金</t>
  </si>
  <si>
    <t xml:space="preserve">       财政部提前下达2018年公共卫生服务补助资金</t>
  </si>
  <si>
    <t xml:space="preserve">       城市公交车成品油价格补助资金</t>
  </si>
  <si>
    <t xml:space="preserve">       财政部提前下达2018年医疗服务能力提升补助资金</t>
  </si>
  <si>
    <t xml:space="preserve">       湛江机场迁建工程</t>
  </si>
  <si>
    <t xml:space="preserve">       财政部提前下达2018年基本药物制度补助资金</t>
  </si>
  <si>
    <t xml:space="preserve">       财政部提前下达2018年医疗救助补助资金</t>
  </si>
  <si>
    <t xml:space="preserve">     资源勘探信息等支出</t>
  </si>
  <si>
    <t xml:space="preserve">       卫生事业发展经费</t>
  </si>
  <si>
    <t>2300315</t>
  </si>
  <si>
    <t xml:space="preserve">       其中：促进经济发展专项资金</t>
  </si>
  <si>
    <t xml:space="preserve">       对口帮扶省级补助新增资金（汕头、湛江、茂名、揭阳）</t>
  </si>
  <si>
    <t xml:space="preserve">       财政部提前下达2018年优抚对象医疗保障经费</t>
  </si>
  <si>
    <t xml:space="preserve">       江门市建设国家小微企业创业创新基地示范城市配套资金</t>
  </si>
  <si>
    <t xml:space="preserve">       岭南中医药材保护经费</t>
  </si>
  <si>
    <t xml:space="preserve">       欠发达地区信息化建设经费</t>
  </si>
  <si>
    <t xml:space="preserve">       社保民政工作专项（林少春副省长掌握）</t>
  </si>
  <si>
    <t xml:space="preserve">       省欠发达地区信息化建设经费</t>
  </si>
  <si>
    <t xml:space="preserve">     商业服务业等支出</t>
  </si>
  <si>
    <t xml:space="preserve">       财政部提前下达2018年医疗救助补助资金（疾病应急救助补助资金）</t>
  </si>
  <si>
    <t>2300316</t>
  </si>
  <si>
    <t xml:space="preserve">       财政部提前下达2018年计划生育转移支付资金</t>
  </si>
  <si>
    <t xml:space="preserve">       外经贸发展专项资金预算</t>
  </si>
  <si>
    <t xml:space="preserve">     金融支出</t>
  </si>
  <si>
    <t>2300317</t>
  </si>
  <si>
    <t xml:space="preserve">       其中：国际金融组织贷款项目协调管理费</t>
  </si>
  <si>
    <t xml:space="preserve">       国际金融组织贷款项目协调管理费</t>
  </si>
  <si>
    <t xml:space="preserve">     国土海洋气象等支出</t>
  </si>
  <si>
    <t>2300320</t>
  </si>
  <si>
    <t xml:space="preserve">       土地整治工作专项资金</t>
  </si>
  <si>
    <t xml:space="preserve">       财政部提前下达2018年水污染防治资金</t>
  </si>
  <si>
    <t xml:space="preserve">       海岛和海域保护资金</t>
  </si>
  <si>
    <t xml:space="preserve">       珠海市人工鱼礁建设及增殖放流项目经费</t>
  </si>
  <si>
    <t xml:space="preserve">       财政部提前下达2018年农村环境整治资金支持传统村落保护</t>
  </si>
  <si>
    <t xml:space="preserve">     住房保障支出</t>
  </si>
  <si>
    <t xml:space="preserve">       城乡环境改善工作专项（许瑞生副省长掌握）</t>
  </si>
  <si>
    <t>2300321</t>
  </si>
  <si>
    <t xml:space="preserve">       中央财政农村危房改造补助资金</t>
  </si>
  <si>
    <t xml:space="preserve">       中央财政城镇保障性安居工程专项资金</t>
  </si>
  <si>
    <t xml:space="preserve">     粮油物资储备支出</t>
  </si>
  <si>
    <t xml:space="preserve">       财政部提前下达2018年林业生态恢复保护资金</t>
  </si>
  <si>
    <t xml:space="preserve">       促进区域协调发展及农村工作专项（常务副省长掌握）</t>
  </si>
  <si>
    <t>2300322</t>
  </si>
  <si>
    <t xml:space="preserve">     其他支出</t>
  </si>
  <si>
    <t>2300399</t>
  </si>
  <si>
    <t xml:space="preserve">       粤东西北地级市城区扩容提质基本建设贷款贴息</t>
  </si>
  <si>
    <t xml:space="preserve">       深圳计划单列市专项补助</t>
  </si>
  <si>
    <t xml:space="preserve">       人防易地建设费补助</t>
  </si>
  <si>
    <t xml:space="preserve">       省价格监测信息采集补助资金</t>
  </si>
  <si>
    <t xml:space="preserve">       水利建设清算资金</t>
  </si>
  <si>
    <t>二、省级上解中央支出</t>
  </si>
  <si>
    <t xml:space="preserve">       财政部提前下达2018年部分农业专项转移支付预算--农业生产发展资金</t>
  </si>
  <si>
    <t xml:space="preserve">       财政部提前下达2018年水利发展资金</t>
  </si>
  <si>
    <t>23006</t>
  </si>
  <si>
    <t xml:space="preserve">   二、省级上解中央支出</t>
  </si>
  <si>
    <t xml:space="preserve">     体制上解支出</t>
  </si>
  <si>
    <t xml:space="preserve">       财政部提前下达2018年农业综合开发补助资金</t>
  </si>
  <si>
    <t>2300601</t>
  </si>
  <si>
    <t xml:space="preserve">     专项上解支出</t>
  </si>
  <si>
    <t>2300602</t>
  </si>
  <si>
    <t>备注：</t>
  </si>
  <si>
    <t xml:space="preserve">       水利还贷资金</t>
  </si>
  <si>
    <t>1.“其他支出”项下列示的项目数较少，主要是实行财政省直管县改革后，财政结算直接到省直管县，原来市级对县级的补助通过省与市、县结算反映，为列收列支事项，不作具体列示。</t>
  </si>
  <si>
    <t xml:space="preserve">       财政部提前下达2018年大中型水库移民后期扶持资金</t>
  </si>
  <si>
    <t>2.部分涉密项目未在本表中反映。</t>
  </si>
  <si>
    <t xml:space="preserve">       “三农”资金</t>
  </si>
  <si>
    <t xml:space="preserve">       救灾应急资金</t>
  </si>
  <si>
    <t xml:space="preserve">       财政部提前下达2018年林业改革发展资金</t>
  </si>
  <si>
    <t xml:space="preserve">       省级民生水利项目贷款还利息[资金来源：飞来峡水利枢纽管理处其他收入安排的支出]</t>
  </si>
  <si>
    <t xml:space="preserve">       财政部提前下达农业保险保费补贴2018年预算</t>
  </si>
  <si>
    <t xml:space="preserve">       省级民生水利项目贷款还利息[资金来源：潮州供水枢纽管理处其他收入安排的支出]</t>
  </si>
  <si>
    <t xml:space="preserve">       农业项目中央投资配套资金</t>
  </si>
  <si>
    <t xml:space="preserve">       粤港澳直通车指标费收入安排的支出（扶贫部分）</t>
  </si>
  <si>
    <t xml:space="preserve">       财政部提前下达2018年普惠金融发展专项资金</t>
  </si>
  <si>
    <t xml:space="preserve">       财政部提前下达2018年农业生产救灾及特大防汛抗旱补助资金</t>
  </si>
  <si>
    <t xml:space="preserve">       农村工作专项资金（曾志权常委掌握）</t>
  </si>
  <si>
    <t xml:space="preserve">       财政部下达华侨事务预算</t>
  </si>
  <si>
    <t xml:space="preserve">       农村财务管理专项经费</t>
  </si>
  <si>
    <t xml:space="preserve">       耕地地力保护补贴工作经费</t>
  </si>
  <si>
    <t xml:space="preserve">       财政部提前下达2018年部分农业专项转移支付预算--农村土地承包经营权确权登记颁证补助资金</t>
  </si>
  <si>
    <t xml:space="preserve">       农村财会人员财政支农政策培训</t>
  </si>
  <si>
    <t xml:space="preserve">       财政部提前下达2018年车辆购置税收入补助地方资金</t>
  </si>
  <si>
    <t xml:space="preserve">       湛江机场等交通基础设施建设政策性增支</t>
  </si>
  <si>
    <t xml:space="preserve">       财政部提前下达2018年城市公交车成品油价格补助资金</t>
  </si>
  <si>
    <t xml:space="preserve">       交通建设清算资金-成品油</t>
  </si>
  <si>
    <t xml:space="preserve">       （广东省信息中心）广东省欠发达地区信息化建设经费</t>
  </si>
  <si>
    <t xml:space="preserve">       （广东省信息中心）2016年省网上办事大厅建设经费</t>
  </si>
  <si>
    <t xml:space="preserve">       （广东省信息中心）2014年省网上办事大厅经费</t>
  </si>
  <si>
    <t xml:space="preserve">       （广东省信息中心）2015年省网上办事大厅经费</t>
  </si>
  <si>
    <t xml:space="preserve">       （广东省信息中心）2015年电子政务专项资金</t>
  </si>
  <si>
    <t xml:space="preserve">       财政部提前下达2018年外经贸发展专项资金预算</t>
  </si>
  <si>
    <t xml:space="preserve">       驻粤部队商贸流通政策性补贴</t>
  </si>
  <si>
    <t xml:space="preserve">       财政部提前下达2018年土地整治工作专项资金</t>
  </si>
  <si>
    <t xml:space="preserve">       财政部提前下达2018年海岛和海域保护资金</t>
  </si>
  <si>
    <t xml:space="preserve">       财政部提前下达2018年中央财政农村危房改造补助资金</t>
  </si>
  <si>
    <t xml:space="preserve">       财政部提前下达2018年部分中央财政城镇保障性安居工程专项资金</t>
  </si>
  <si>
    <t xml:space="preserve">       油价补贴工作经费</t>
  </si>
  <si>
    <t xml:space="preserve">       省对省直管县财政试点市的补助（原来市对县的补助）</t>
  </si>
  <si>
    <t xml:space="preserve">       省级粮库维修资金</t>
  </si>
  <si>
    <t xml:space="preserve">       省对省直管县财政试点市的补助（原县对市的上解）</t>
  </si>
  <si>
    <t xml:space="preserve">       省长基金（马兴瑞省长掌握）</t>
  </si>
  <si>
    <t xml:space="preserve">       政府三农及卫生工作专项（邓海光副省长掌握）</t>
  </si>
  <si>
    <t>表18</t>
  </si>
  <si>
    <t>2018年省级对各市县一般公共预算税收返还和转移支付表</t>
  </si>
  <si>
    <t>其中：直管县</t>
  </si>
  <si>
    <t>广州</t>
  </si>
  <si>
    <t>深圳</t>
  </si>
  <si>
    <t>珠海</t>
  </si>
  <si>
    <t>佛山</t>
  </si>
  <si>
    <t>东莞</t>
  </si>
  <si>
    <t>中山</t>
  </si>
  <si>
    <t>一、返还性支出</t>
  </si>
  <si>
    <t>（一)所得税基数返还支出</t>
  </si>
  <si>
    <t>（二）成品油税改革税收返还支出</t>
  </si>
  <si>
    <t>二、一般性转移支付支出</t>
  </si>
  <si>
    <t>（一）体制补助支出</t>
  </si>
  <si>
    <t>（二）结算补助支出</t>
  </si>
  <si>
    <t>（三）固定数额补助支出</t>
  </si>
  <si>
    <t>三、专项转移支付</t>
  </si>
  <si>
    <t>国家励志奖学金及普通高校助学金</t>
  </si>
  <si>
    <t>少数民族地区少数民族大学生资助资金</t>
  </si>
  <si>
    <t>省级普惠金融发展资金项目</t>
  </si>
  <si>
    <t>农业综合开发补助资金</t>
  </si>
  <si>
    <t>乡村振兴战略专项资金</t>
  </si>
  <si>
    <t>......资金</t>
  </si>
  <si>
    <t>河源</t>
  </si>
  <si>
    <t>梅州</t>
  </si>
  <si>
    <t>惠州</t>
  </si>
  <si>
    <t>汕头</t>
  </si>
  <si>
    <t>汕尾</t>
  </si>
  <si>
    <t>韶关</t>
  </si>
  <si>
    <t>江门</t>
  </si>
  <si>
    <t>阳江</t>
  </si>
  <si>
    <t>湛江</t>
  </si>
  <si>
    <t>茂名</t>
  </si>
  <si>
    <t>肇庆</t>
  </si>
  <si>
    <t>清远</t>
  </si>
  <si>
    <t>潮州</t>
  </si>
  <si>
    <t>揭阳</t>
  </si>
  <si>
    <t>云浮</t>
  </si>
  <si>
    <t>表6</t>
  </si>
  <si>
    <t>2017年遂溪县本级一般公共预算“三公”经费表</t>
  </si>
  <si>
    <t xml:space="preserve">    “三公”经费</t>
  </si>
  <si>
    <t xml:space="preserve">        其中：（一）因公出国（境）支出</t>
  </si>
  <si>
    <t xml:space="preserve">              （二）公务用车购置及运行维护支出</t>
  </si>
  <si>
    <t xml:space="preserve">                    1.公务用车购置</t>
  </si>
  <si>
    <t xml:space="preserve">                    2.公务用车运行维护费</t>
  </si>
  <si>
    <t xml:space="preserve">              （三）公务接待费支出</t>
  </si>
  <si>
    <t>备注:本级一般公共预算中安排的“三公”经费是指部门预算基本支出及项目支出中安排的因公出国（境）支出、公务用车购置及运行维护支出和公务接待费支出。</t>
  </si>
  <si>
    <t>关于2017年遂溪县一般公共预算“三公”经费的说明</t>
  </si>
  <si>
    <r>
      <rPr>
        <b/>
        <sz val="16"/>
        <rFont val="宋体"/>
        <charset val="134"/>
      </rPr>
      <t xml:space="preserve">一、“三公”经费的构成
</t>
    </r>
    <r>
      <rPr>
        <sz val="16"/>
        <rFont val="宋体"/>
        <charset val="134"/>
      </rPr>
      <t>1.因公出国（境）经费指单位公务出国（境）的国际旅费、国外城市间交通费、住宿费、伙食费、培训费、公杂费等支出。
2.公务用车购置及运行维护费指</t>
    </r>
    <r>
      <rPr>
        <sz val="16"/>
        <rFont val="Wingdings"/>
        <charset val="134"/>
      </rPr>
      <t></t>
    </r>
    <r>
      <rPr>
        <sz val="16"/>
        <rFont val="宋体"/>
        <charset val="134"/>
      </rPr>
      <t>公务用车购置指公务用车购置支出（含车辆购置税、牌照费）；</t>
    </r>
    <r>
      <rPr>
        <sz val="16"/>
        <rFont val="Wingdings"/>
        <charset val="134"/>
      </rPr>
      <t></t>
    </r>
    <r>
      <rPr>
        <sz val="16"/>
        <rFont val="宋体"/>
        <charset val="134"/>
      </rPr>
      <t xml:space="preserve">公务用车运行维护费指单位按规定保留的公务用车燃料费、维修费、过桥过路费、保险费、安全奖励费用等支出。
3.公务接待费指单位按规定开支的各类公务接待（含外宾接待）费用。
</t>
    </r>
  </si>
  <si>
    <t>二、2017年“三公”经费变动情况及变动原因</t>
  </si>
  <si>
    <t xml:space="preserve">    2017年，遂溪县“三公”经费预算支出1965万元，同比下降0.1%。其中，因公出国（境）费支出100万元，同比无增减变化；公务接待费支出607万元，同比下降0.3%，减少原因是严格执行中央“八项规定”，严控公务接待开支，减少不必要的开支，促使公务接待费用下降；公务用车运行维护费支出1258万元,同比无增减变化;公务用车购置费不安排预算支出。</t>
  </si>
  <si>
    <t>表7</t>
  </si>
  <si>
    <t>2017年遂溪县一般公共预算税收返还和转移支付表
（按项目分地区）</t>
  </si>
  <si>
    <t>遂溪县</t>
  </si>
  <si>
    <t>**县</t>
  </si>
  <si>
    <t>**区</t>
  </si>
  <si>
    <t>收入合计</t>
  </si>
  <si>
    <t>备注：我县没有对下级税收返还和转移支付支出。</t>
  </si>
  <si>
    <t>表8</t>
  </si>
  <si>
    <t>2016-2017年遂溪县政府一般债务分地区余额及限额情况表</t>
  </si>
  <si>
    <t>地  区</t>
  </si>
  <si>
    <t>2017年初余额</t>
  </si>
  <si>
    <t>2017年初限额</t>
  </si>
  <si>
    <t>备注：1.县、区级公开本地区债务限额余额即可。
      2.根据中央规定，在政府债务余额决算数经上级审定前，各地不得随意调整或以任何形式不当公开地方政府债务余额预计执行数。建议可参照财政部及省级做法，公开上年度债务限额和跨年度余额，例如，本表第2列可公开跨年度余额、第3列可公开上年度限额。</t>
  </si>
  <si>
    <t>表9</t>
  </si>
  <si>
    <t>2017年遂溪县政府性基金预算收入表</t>
  </si>
  <si>
    <t>收                入</t>
  </si>
  <si>
    <r>
      <rPr>
        <b/>
        <sz val="12"/>
        <rFont val="宋体"/>
        <charset val="134"/>
      </rPr>
      <t>项</t>
    </r>
    <r>
      <rPr>
        <b/>
        <sz val="12"/>
        <rFont val="Times New Roman"/>
        <charset val="0"/>
      </rPr>
      <t xml:space="preserve">          </t>
    </r>
    <r>
      <rPr>
        <b/>
        <sz val="12"/>
        <rFont val="宋体"/>
        <charset val="134"/>
      </rPr>
      <t>目</t>
    </r>
  </si>
  <si>
    <t>一、散装水泥专项资金收入</t>
  </si>
  <si>
    <t>二、新型墙体材料专项基金收入</t>
  </si>
  <si>
    <t>三、城市公用事业附加收入</t>
  </si>
  <si>
    <t>四、国有土地使用权出让收入</t>
  </si>
  <si>
    <t xml:space="preserve">      土地出让价款收入</t>
  </si>
  <si>
    <t xml:space="preserve">      补缴的土地价款</t>
  </si>
  <si>
    <t xml:space="preserve">      缴纳新增建设用地有偿使用费</t>
  </si>
  <si>
    <t xml:space="preserve">      其他土地出让收入</t>
  </si>
  <si>
    <t>五、城市基础设施配套费收入</t>
  </si>
  <si>
    <t>六、彩票公益金收入</t>
  </si>
  <si>
    <t>七、污水处理费收入</t>
  </si>
  <si>
    <t>　</t>
  </si>
  <si>
    <t>补助收入</t>
  </si>
  <si>
    <t>债务转贷收入</t>
  </si>
  <si>
    <t>上年结转</t>
  </si>
  <si>
    <t>收入总计</t>
  </si>
  <si>
    <t xml:space="preserve">表10 </t>
  </si>
  <si>
    <t>2017年遂溪县本级政府性基金预算支出表</t>
  </si>
  <si>
    <t>金额单位：万元</t>
  </si>
  <si>
    <t>支                出</t>
  </si>
  <si>
    <t>一、社会保障和就业支出</t>
  </si>
  <si>
    <t xml:space="preserve">     大中型水库移民后期扶持基金支出</t>
  </si>
  <si>
    <t xml:space="preserve">       移民补助</t>
  </si>
  <si>
    <t xml:space="preserve">       基础设施建设和经济发展</t>
  </si>
  <si>
    <t xml:space="preserve">       其他大中型水库移民后期扶持资金</t>
  </si>
  <si>
    <t xml:space="preserve">     小型水库移民扶持基金及对应专项债务收入安排的支出</t>
  </si>
  <si>
    <t xml:space="preserve">       其他小型水库移民扶持基金支出</t>
  </si>
  <si>
    <t>二、城乡社区支出</t>
  </si>
  <si>
    <t xml:space="preserve">     国有土地使用权出让收入及对应专项债务收入安排的支出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</si>
  <si>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</si>
  <si>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</si>
  <si>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</si>
  <si>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</si>
  <si>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</si>
  <si>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</si>
  <si>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</si>
  <si>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</si>
  <si>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</si>
  <si>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</si>
  <si>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其他国有土地使用权出让收入安排的支出</t>
  </si>
  <si>
    <t xml:space="preserve">     城市公用事业附加及对应专项债务收入安排的支出</t>
  </si>
  <si>
    <t xml:space="preserve">       城市公共设施</t>
  </si>
  <si>
    <t xml:space="preserve">       城市环境卫生</t>
  </si>
  <si>
    <t xml:space="preserve">       其他城市公用事业附加安排的支出</t>
  </si>
  <si>
    <t xml:space="preserve">     农业土地开发资金及对应专项债务收入安排的支出</t>
  </si>
  <si>
    <t xml:space="preserve">     城市基础设施配套费及对应专项债务收入安排的支出</t>
  </si>
  <si>
    <t xml:space="preserve">       其他城市基础设施配套费安排的支出</t>
  </si>
  <si>
    <t xml:space="preserve">     污水处理费及对应专项债务收入安排的支出</t>
  </si>
  <si>
    <t xml:space="preserve">       其他污水处理费安排的支出</t>
  </si>
  <si>
    <t>三、农林水支出</t>
  </si>
  <si>
    <t xml:space="preserve">     大中型水库库区基金及对应专项债务收入安排的支出</t>
  </si>
  <si>
    <t>四、资源勘探信息等支出</t>
  </si>
  <si>
    <t xml:space="preserve">     散装水泥专项资金及对应专项债务收入安排的支出</t>
  </si>
  <si>
    <t xml:space="preserve">       其他散装水泥专项资金支出</t>
  </si>
  <si>
    <t xml:space="preserve">     新型墙体材料专项基金及对应专项债务收入安排的支出</t>
  </si>
  <si>
    <t xml:space="preserve">       其他新型墙体材料专项基金支出</t>
  </si>
  <si>
    <t>五、其他支出</t>
  </si>
  <si>
    <t xml:space="preserve">     其他政府性基金及对应债务收入安排的支出</t>
  </si>
  <si>
    <t xml:space="preserve">     彩票发行销售机构业务费安排的支出</t>
  </si>
  <si>
    <t xml:space="preserve">       福利彩票销售机构的业务费支出</t>
  </si>
  <si>
    <t xml:space="preserve">     彩票公益金及对应专项债务收入安排的支出</t>
  </si>
  <si>
    <t xml:space="preserve">       用于社会福利的彩票公益金支出</t>
  </si>
  <si>
    <t xml:space="preserve">       用于体育事业的彩票公益金支出</t>
  </si>
  <si>
    <t xml:space="preserve">       用于教育事业的彩票公益金支出</t>
  </si>
  <si>
    <t xml:space="preserve">       用于残疾人事业的彩票公益金支出</t>
  </si>
  <si>
    <t xml:space="preserve">       用于文化事业的彩票公益金支出</t>
  </si>
  <si>
    <t xml:space="preserve">       用于城乡医疗救助的彩票公益金支出</t>
  </si>
  <si>
    <t xml:space="preserve">       用于其他社会公益事业的彩票公益金支出</t>
  </si>
  <si>
    <t>六、债务付息支出</t>
  </si>
  <si>
    <t xml:space="preserve">     地方政府专项债务付息支出</t>
  </si>
  <si>
    <t xml:space="preserve">       国有土地使用权出让金债务付息支出</t>
  </si>
  <si>
    <t>支出合计</t>
  </si>
  <si>
    <t>调出资金</t>
  </si>
  <si>
    <t>结转下年</t>
  </si>
  <si>
    <t>支出总计</t>
  </si>
  <si>
    <t>表39</t>
  </si>
  <si>
    <t>2018年省级政府性基金转移支付预算表（按项目分地区）</t>
  </si>
  <si>
    <t>一、文化体育与传媒支出</t>
  </si>
  <si>
    <t>（一)国家电影事业发展专项资金及对应专项债务收入安排的支出</t>
  </si>
  <si>
    <t>二、社会保障和就业支出</t>
  </si>
  <si>
    <t>（一）大中型水库移民后期扶持基金支出</t>
  </si>
  <si>
    <t>（二）基础设施建设和经济发展</t>
  </si>
  <si>
    <t>（三）小型水库移民扶助基金及对应专项债务收入安排的支出</t>
  </si>
  <si>
    <t>三、交通运输支出</t>
  </si>
  <si>
    <t>（一）公路还贷</t>
  </si>
  <si>
    <t>（二）车辆通行费及对应专项债务收入安排的支出</t>
  </si>
  <si>
    <t>（三）政府还贷公路养护</t>
  </si>
  <si>
    <t>（四）港口建设费及对应专项债务收入安排的支出</t>
  </si>
  <si>
    <t>表11</t>
  </si>
  <si>
    <t>2017年遂溪县政府性基金转移支付预算表
（按项目分地区）</t>
  </si>
  <si>
    <t xml:space="preserve">  ……</t>
  </si>
  <si>
    <t>……</t>
  </si>
  <si>
    <t>备注：我县没有税收返还和转移支付支出，故为空表。</t>
  </si>
  <si>
    <t>表12</t>
  </si>
  <si>
    <t>2016-2017年遂溪县政府专项债务分地区余额及限额情况表</t>
  </si>
  <si>
    <t>表13</t>
  </si>
  <si>
    <t>2017年遂溪县国有资本经营预算收入总表</t>
  </si>
  <si>
    <t>收        入</t>
  </si>
  <si>
    <t>项    目</t>
  </si>
  <si>
    <t>一、利润收入</t>
  </si>
  <si>
    <t>二、股利、股息收入</t>
  </si>
  <si>
    <t>三、产权转让收入</t>
  </si>
  <si>
    <t>四、清算收入</t>
  </si>
  <si>
    <t>五、其他国有资本经营预算收入</t>
  </si>
  <si>
    <t>表14</t>
  </si>
  <si>
    <t>2017年遂溪县国有资本经营预算收支总表</t>
  </si>
  <si>
    <t>支        出</t>
  </si>
  <si>
    <t>一、解决历史遗留问题及改革成本支出</t>
  </si>
  <si>
    <t>二、国有企业资本金注入</t>
  </si>
  <si>
    <t>三、国有企业政策性补贴</t>
  </si>
  <si>
    <t>四、金融国有资本经营预算支出</t>
  </si>
  <si>
    <t>五、其他国有资本经营预算支出</t>
  </si>
  <si>
    <t>表15</t>
  </si>
  <si>
    <t>2017年遂溪县本级社会保险基金收入预算表</t>
  </si>
  <si>
    <t xml:space="preserve">                                                                                                        金额单位：万元</t>
  </si>
  <si>
    <t>一、企业职工基本养老保险基金收入</t>
  </si>
  <si>
    <r>
      <rPr>
        <sz val="11"/>
        <color indexed="8"/>
        <rFont val="宋体"/>
        <charset val="134"/>
      </rPr>
      <t xml:space="preserve">   </t>
    </r>
    <r>
      <rPr>
        <sz val="11"/>
        <color indexed="8"/>
        <rFont val="宋体"/>
        <charset val="134"/>
      </rPr>
      <t>其中：企业职工基本养老保险费收入</t>
    </r>
  </si>
  <si>
    <r>
      <rPr>
        <sz val="11"/>
        <color indexed="8"/>
        <rFont val="宋体"/>
        <charset val="134"/>
      </rPr>
      <t xml:space="preserve">        </t>
    </r>
    <r>
      <rPr>
        <sz val="11"/>
        <color indexed="8"/>
        <rFont val="宋体"/>
        <charset val="134"/>
      </rPr>
      <t>企业职工基本养老保险基金财政补贴收入</t>
    </r>
  </si>
  <si>
    <r>
      <rPr>
        <sz val="11"/>
        <color indexed="8"/>
        <rFont val="宋体"/>
        <charset val="134"/>
      </rPr>
      <t xml:space="preserve">       </t>
    </r>
    <r>
      <rPr>
        <sz val="11"/>
        <color indexed="8"/>
        <rFont val="宋体"/>
        <charset val="134"/>
      </rPr>
      <t xml:space="preserve"> </t>
    </r>
    <r>
      <rPr>
        <sz val="11"/>
        <color indexed="8"/>
        <rFont val="宋体"/>
        <charset val="134"/>
      </rPr>
      <t>其他企业职工基本养老保险基金收入</t>
    </r>
  </si>
  <si>
    <t>二、失业保险基金收入</t>
  </si>
  <si>
    <r>
      <rPr>
        <sz val="11"/>
        <color indexed="8"/>
        <rFont val="宋体"/>
        <charset val="134"/>
      </rPr>
      <t xml:space="preserve">  </t>
    </r>
    <r>
      <rPr>
        <sz val="11"/>
        <color indexed="8"/>
        <rFont val="宋体"/>
        <charset val="134"/>
      </rPr>
      <t xml:space="preserve"> </t>
    </r>
    <r>
      <rPr>
        <sz val="11"/>
        <color indexed="8"/>
        <rFont val="宋体"/>
        <charset val="134"/>
      </rPr>
      <t>其中：失业保险费收入</t>
    </r>
  </si>
  <si>
    <r>
      <rPr>
        <sz val="11"/>
        <color indexed="8"/>
        <rFont val="宋体"/>
        <charset val="134"/>
      </rPr>
      <t xml:space="preserve">       </t>
    </r>
    <r>
      <rPr>
        <sz val="11"/>
        <color indexed="8"/>
        <rFont val="宋体"/>
        <charset val="134"/>
      </rPr>
      <t xml:space="preserve"> </t>
    </r>
    <r>
      <rPr>
        <sz val="11"/>
        <color indexed="8"/>
        <rFont val="宋体"/>
        <charset val="134"/>
      </rPr>
      <t>失业保险基金财政补贴收入</t>
    </r>
  </si>
  <si>
    <r>
      <rPr>
        <sz val="11"/>
        <color indexed="8"/>
        <rFont val="宋体"/>
        <charset val="134"/>
      </rPr>
      <t xml:space="preserve">       </t>
    </r>
    <r>
      <rPr>
        <sz val="11"/>
        <color indexed="8"/>
        <rFont val="宋体"/>
        <charset val="134"/>
      </rPr>
      <t xml:space="preserve"> </t>
    </r>
    <r>
      <rPr>
        <sz val="11"/>
        <color indexed="8"/>
        <rFont val="宋体"/>
        <charset val="134"/>
      </rPr>
      <t>其他失业保险基金收入</t>
    </r>
  </si>
  <si>
    <t>三、城镇职工基本医疗保险基金收入</t>
  </si>
  <si>
    <r>
      <rPr>
        <sz val="11"/>
        <color indexed="8"/>
        <rFont val="宋体"/>
        <charset val="134"/>
      </rPr>
      <t xml:space="preserve">  </t>
    </r>
    <r>
      <rPr>
        <sz val="11"/>
        <color indexed="8"/>
        <rFont val="宋体"/>
        <charset val="134"/>
      </rPr>
      <t xml:space="preserve"> </t>
    </r>
    <r>
      <rPr>
        <sz val="11"/>
        <color indexed="8"/>
        <rFont val="宋体"/>
        <charset val="134"/>
      </rPr>
      <t>其中：城镇职工基本医疗保险费收入</t>
    </r>
  </si>
  <si>
    <r>
      <rPr>
        <sz val="11"/>
        <color indexed="8"/>
        <rFont val="宋体"/>
        <charset val="134"/>
      </rPr>
      <t xml:space="preserve">       </t>
    </r>
    <r>
      <rPr>
        <sz val="11"/>
        <color indexed="8"/>
        <rFont val="宋体"/>
        <charset val="134"/>
      </rPr>
      <t xml:space="preserve"> </t>
    </r>
    <r>
      <rPr>
        <sz val="11"/>
        <color indexed="8"/>
        <rFont val="宋体"/>
        <charset val="134"/>
      </rPr>
      <t>城镇职工基本医疗保险基金财政补贴收入</t>
    </r>
  </si>
  <si>
    <r>
      <rPr>
        <sz val="11"/>
        <color indexed="8"/>
        <rFont val="宋体"/>
        <charset val="134"/>
      </rPr>
      <t xml:space="preserve">       </t>
    </r>
    <r>
      <rPr>
        <sz val="11"/>
        <color indexed="8"/>
        <rFont val="宋体"/>
        <charset val="134"/>
      </rPr>
      <t xml:space="preserve"> </t>
    </r>
    <r>
      <rPr>
        <sz val="11"/>
        <color indexed="8"/>
        <rFont val="宋体"/>
        <charset val="134"/>
      </rPr>
      <t>其他城镇职工基本医疗保险基金收入</t>
    </r>
  </si>
  <si>
    <t>四、工伤保险基金收入</t>
  </si>
  <si>
    <r>
      <rPr>
        <sz val="11"/>
        <color indexed="8"/>
        <rFont val="宋体"/>
        <charset val="134"/>
      </rPr>
      <t xml:space="preserve">   </t>
    </r>
    <r>
      <rPr>
        <sz val="11"/>
        <color indexed="8"/>
        <rFont val="宋体"/>
        <charset val="134"/>
      </rPr>
      <t>其中：工伤保险费收入</t>
    </r>
  </si>
  <si>
    <t xml:space="preserve">        工伤保险基金财政补贴收入</t>
  </si>
  <si>
    <t xml:space="preserve">        其他工伤保险基金收入</t>
  </si>
  <si>
    <t>五、生育保险基金收入</t>
  </si>
  <si>
    <r>
      <rPr>
        <sz val="11"/>
        <color indexed="8"/>
        <rFont val="宋体"/>
        <charset val="134"/>
      </rPr>
      <t xml:space="preserve">  </t>
    </r>
    <r>
      <rPr>
        <sz val="11"/>
        <color indexed="8"/>
        <rFont val="宋体"/>
        <charset val="134"/>
      </rPr>
      <t xml:space="preserve"> </t>
    </r>
    <r>
      <rPr>
        <sz val="11"/>
        <color indexed="8"/>
        <rFont val="宋体"/>
        <charset val="134"/>
      </rPr>
      <t>其中：生育保险费收入</t>
    </r>
  </si>
  <si>
    <r>
      <rPr>
        <sz val="11"/>
        <color indexed="8"/>
        <rFont val="宋体"/>
        <charset val="134"/>
      </rPr>
      <t xml:space="preserve">       </t>
    </r>
    <r>
      <rPr>
        <sz val="11"/>
        <color indexed="8"/>
        <rFont val="宋体"/>
        <charset val="134"/>
      </rPr>
      <t xml:space="preserve"> </t>
    </r>
    <r>
      <rPr>
        <sz val="11"/>
        <color indexed="8"/>
        <rFont val="宋体"/>
        <charset val="134"/>
      </rPr>
      <t>生育保险基金财政补贴收入</t>
    </r>
  </si>
  <si>
    <r>
      <rPr>
        <sz val="11"/>
        <color indexed="8"/>
        <rFont val="宋体"/>
        <charset val="134"/>
      </rPr>
      <t xml:space="preserve">       </t>
    </r>
    <r>
      <rPr>
        <sz val="11"/>
        <color indexed="8"/>
        <rFont val="宋体"/>
        <charset val="134"/>
      </rPr>
      <t xml:space="preserve"> </t>
    </r>
    <r>
      <rPr>
        <sz val="11"/>
        <color indexed="8"/>
        <rFont val="宋体"/>
        <charset val="134"/>
      </rPr>
      <t>其他生育保险基金收入</t>
    </r>
  </si>
  <si>
    <t>六、新型农村合作医疗基金收入</t>
  </si>
  <si>
    <r>
      <rPr>
        <sz val="11"/>
        <color indexed="8"/>
        <rFont val="宋体"/>
        <charset val="134"/>
      </rPr>
      <t xml:space="preserve">  </t>
    </r>
    <r>
      <rPr>
        <sz val="11"/>
        <color indexed="8"/>
        <rFont val="宋体"/>
        <charset val="134"/>
      </rPr>
      <t xml:space="preserve"> </t>
    </r>
    <r>
      <rPr>
        <sz val="11"/>
        <color indexed="8"/>
        <rFont val="宋体"/>
        <charset val="134"/>
      </rPr>
      <t>其中：新型农村合作医疗基金缴费收入</t>
    </r>
  </si>
  <si>
    <r>
      <rPr>
        <sz val="11"/>
        <color indexed="8"/>
        <rFont val="宋体"/>
        <charset val="134"/>
      </rPr>
      <t xml:space="preserve">       </t>
    </r>
    <r>
      <rPr>
        <sz val="11"/>
        <color indexed="8"/>
        <rFont val="宋体"/>
        <charset val="134"/>
      </rPr>
      <t xml:space="preserve"> </t>
    </r>
    <r>
      <rPr>
        <sz val="11"/>
        <color indexed="8"/>
        <rFont val="宋体"/>
        <charset val="134"/>
      </rPr>
      <t>新型农村合作医疗基金财政补贴收入</t>
    </r>
  </si>
  <si>
    <r>
      <rPr>
        <sz val="11"/>
        <color indexed="8"/>
        <rFont val="宋体"/>
        <charset val="134"/>
      </rPr>
      <t xml:space="preserve">       </t>
    </r>
    <r>
      <rPr>
        <sz val="11"/>
        <color indexed="8"/>
        <rFont val="宋体"/>
        <charset val="134"/>
      </rPr>
      <t xml:space="preserve"> </t>
    </r>
    <r>
      <rPr>
        <sz val="11"/>
        <color indexed="8"/>
        <rFont val="宋体"/>
        <charset val="134"/>
      </rPr>
      <t>其他新型农村合作医疗基金收入</t>
    </r>
  </si>
  <si>
    <t>七、城镇居民基本医疗保险基金收入</t>
  </si>
  <si>
    <r>
      <rPr>
        <sz val="11"/>
        <color indexed="8"/>
        <rFont val="宋体"/>
        <charset val="134"/>
      </rPr>
      <t xml:space="preserve">  </t>
    </r>
    <r>
      <rPr>
        <sz val="11"/>
        <color indexed="8"/>
        <rFont val="宋体"/>
        <charset val="134"/>
      </rPr>
      <t xml:space="preserve"> </t>
    </r>
    <r>
      <rPr>
        <sz val="11"/>
        <color indexed="8"/>
        <rFont val="宋体"/>
        <charset val="134"/>
      </rPr>
      <t>其中：城镇居民基本医疗保险基金缴费收入</t>
    </r>
  </si>
  <si>
    <t xml:space="preserve">       城镇居民基本医疗保险基金财政补贴收入</t>
  </si>
  <si>
    <t xml:space="preserve">       其他城镇居民基本医疗保险基金收入</t>
  </si>
  <si>
    <t>八、城乡居民基本养老保险基金收入</t>
  </si>
  <si>
    <r>
      <rPr>
        <sz val="11"/>
        <color indexed="8"/>
        <rFont val="宋体"/>
        <charset val="134"/>
      </rPr>
      <t xml:space="preserve">  </t>
    </r>
    <r>
      <rPr>
        <sz val="11"/>
        <color indexed="8"/>
        <rFont val="宋体"/>
        <charset val="134"/>
      </rPr>
      <t xml:space="preserve"> </t>
    </r>
    <r>
      <rPr>
        <sz val="11"/>
        <color indexed="8"/>
        <rFont val="宋体"/>
        <charset val="134"/>
      </rPr>
      <t>其中：城乡居民基本养老保险基金缴费收入</t>
    </r>
  </si>
  <si>
    <t xml:space="preserve">        城乡居民基本养老保险基金财政补贴收入</t>
  </si>
  <si>
    <r>
      <rPr>
        <sz val="11"/>
        <color indexed="8"/>
        <rFont val="宋体"/>
        <charset val="134"/>
      </rPr>
      <t xml:space="preserve">      </t>
    </r>
    <r>
      <rPr>
        <sz val="11"/>
        <color indexed="8"/>
        <rFont val="宋体"/>
        <charset val="134"/>
      </rPr>
      <t xml:space="preserve"> </t>
    </r>
    <r>
      <rPr>
        <sz val="11"/>
        <color indexed="8"/>
        <rFont val="宋体"/>
        <charset val="134"/>
      </rPr>
      <t xml:space="preserve"> 其他城乡居民基本养老保险基金收入</t>
    </r>
  </si>
  <si>
    <t>九、机关事业单位基本养老保险基金收入</t>
  </si>
  <si>
    <r>
      <rPr>
        <sz val="11"/>
        <color indexed="8"/>
        <rFont val="宋体"/>
        <charset val="134"/>
      </rPr>
      <t xml:space="preserve">  </t>
    </r>
    <r>
      <rPr>
        <sz val="11"/>
        <color indexed="8"/>
        <rFont val="宋体"/>
        <charset val="134"/>
      </rPr>
      <t xml:space="preserve"> </t>
    </r>
    <r>
      <rPr>
        <sz val="11"/>
        <color indexed="8"/>
        <rFont val="宋体"/>
        <charset val="134"/>
      </rPr>
      <t>其中：机关事业单位基本养老保险费收入</t>
    </r>
  </si>
  <si>
    <r>
      <rPr>
        <sz val="11"/>
        <color indexed="8"/>
        <rFont val="宋体"/>
        <charset val="134"/>
      </rPr>
      <t xml:space="preserve">       </t>
    </r>
    <r>
      <rPr>
        <sz val="11"/>
        <color indexed="8"/>
        <rFont val="宋体"/>
        <charset val="134"/>
      </rPr>
      <t xml:space="preserve"> </t>
    </r>
    <r>
      <rPr>
        <sz val="11"/>
        <color indexed="8"/>
        <rFont val="宋体"/>
        <charset val="134"/>
      </rPr>
      <t>机关事业单位基本养老保险基金财政补贴收入</t>
    </r>
  </si>
  <si>
    <r>
      <rPr>
        <sz val="11"/>
        <color indexed="8"/>
        <rFont val="宋体"/>
        <charset val="134"/>
      </rPr>
      <t xml:space="preserve">       </t>
    </r>
    <r>
      <rPr>
        <sz val="11"/>
        <color indexed="8"/>
        <rFont val="宋体"/>
        <charset val="134"/>
      </rPr>
      <t xml:space="preserve"> </t>
    </r>
    <r>
      <rPr>
        <sz val="11"/>
        <color indexed="8"/>
        <rFont val="宋体"/>
        <charset val="134"/>
      </rPr>
      <t>其他机关事业单位基本养老保险基金收入</t>
    </r>
  </si>
  <si>
    <t>十、城乡居民基本医疗保险基金收入</t>
  </si>
  <si>
    <r>
      <rPr>
        <sz val="11"/>
        <color indexed="8"/>
        <rFont val="宋体"/>
        <charset val="134"/>
      </rPr>
      <t xml:space="preserve"> </t>
    </r>
    <r>
      <rPr>
        <sz val="11"/>
        <color indexed="8"/>
        <rFont val="宋体"/>
        <charset val="134"/>
      </rPr>
      <t xml:space="preserve"> </t>
    </r>
    <r>
      <rPr>
        <sz val="11"/>
        <color indexed="8"/>
        <rFont val="宋体"/>
        <charset val="134"/>
      </rPr>
      <t xml:space="preserve"> 其中：城乡居民基本医疗保险基金缴费收入</t>
    </r>
  </si>
  <si>
    <r>
      <rPr>
        <sz val="11"/>
        <color indexed="8"/>
        <rFont val="宋体"/>
        <charset val="134"/>
      </rPr>
      <t xml:space="preserve">       </t>
    </r>
    <r>
      <rPr>
        <sz val="11"/>
        <color indexed="8"/>
        <rFont val="宋体"/>
        <charset val="134"/>
      </rPr>
      <t xml:space="preserve"> </t>
    </r>
    <r>
      <rPr>
        <sz val="11"/>
        <color indexed="8"/>
        <rFont val="宋体"/>
        <charset val="134"/>
      </rPr>
      <t>城乡居民基本医疗保险基金财政补贴收入</t>
    </r>
  </si>
  <si>
    <t xml:space="preserve">        其他城乡居民基本医疗保险基金收入</t>
  </si>
  <si>
    <t>十一、其他社会保险基金收入</t>
  </si>
  <si>
    <r>
      <rPr>
        <sz val="11"/>
        <color indexed="8"/>
        <rFont val="宋体"/>
        <charset val="134"/>
      </rPr>
      <t xml:space="preserve">  </t>
    </r>
    <r>
      <rPr>
        <sz val="11"/>
        <color indexed="8"/>
        <rFont val="宋体"/>
        <charset val="134"/>
      </rPr>
      <t xml:space="preserve"> </t>
    </r>
    <r>
      <rPr>
        <sz val="11"/>
        <color indexed="8"/>
        <rFont val="宋体"/>
        <charset val="134"/>
      </rPr>
      <t>其中：保险费收入</t>
    </r>
  </si>
  <si>
    <r>
      <rPr>
        <sz val="11"/>
        <color indexed="8"/>
        <rFont val="宋体"/>
        <charset val="134"/>
      </rPr>
      <t xml:space="preserve">        </t>
    </r>
    <r>
      <rPr>
        <sz val="11"/>
        <color indexed="8"/>
        <rFont val="宋体"/>
        <charset val="134"/>
      </rPr>
      <t>其他社会保险基金财政补贴收入</t>
    </r>
  </si>
  <si>
    <t xml:space="preserve">        其他收入</t>
  </si>
  <si>
    <t>本年收入合计</t>
  </si>
  <si>
    <t>表16</t>
  </si>
  <si>
    <t>2017年遂溪县本级社会保险基金支出预算表</t>
  </si>
  <si>
    <t>一、企业职工基本养老保险基金支出</t>
  </si>
  <si>
    <t xml:space="preserve">   其中：基本养老金</t>
  </si>
  <si>
    <r>
      <rPr>
        <sz val="11"/>
        <color indexed="8"/>
        <rFont val="宋体"/>
        <charset val="134"/>
      </rPr>
      <t xml:space="preserve">       </t>
    </r>
    <r>
      <rPr>
        <sz val="11"/>
        <color indexed="8"/>
        <rFont val="宋体"/>
        <charset val="134"/>
      </rPr>
      <t xml:space="preserve"> 医疗补助金</t>
    </r>
  </si>
  <si>
    <r>
      <rPr>
        <sz val="11"/>
        <color indexed="8"/>
        <rFont val="宋体"/>
        <charset val="134"/>
      </rPr>
      <t xml:space="preserve">       </t>
    </r>
    <r>
      <rPr>
        <sz val="11"/>
        <color indexed="8"/>
        <rFont val="宋体"/>
        <charset val="134"/>
      </rPr>
      <t xml:space="preserve"> 丧葬抚恤补助</t>
    </r>
  </si>
  <si>
    <r>
      <rPr>
        <sz val="11"/>
        <color indexed="8"/>
        <rFont val="宋体"/>
        <charset val="134"/>
      </rPr>
      <t xml:space="preserve">       </t>
    </r>
    <r>
      <rPr>
        <sz val="11"/>
        <color indexed="8"/>
        <rFont val="宋体"/>
        <charset val="134"/>
      </rPr>
      <t xml:space="preserve"> 其他企业职工基本养老保险基金支出</t>
    </r>
  </si>
  <si>
    <t>二、失业保险基金支出</t>
  </si>
  <si>
    <r>
      <rPr>
        <sz val="11"/>
        <color indexed="8"/>
        <rFont val="宋体"/>
        <charset val="134"/>
      </rPr>
      <t xml:space="preserve">  </t>
    </r>
    <r>
      <rPr>
        <sz val="11"/>
        <color indexed="8"/>
        <rFont val="宋体"/>
        <charset val="134"/>
      </rPr>
      <t xml:space="preserve"> </t>
    </r>
    <r>
      <rPr>
        <sz val="11"/>
        <color indexed="8"/>
        <rFont val="宋体"/>
        <charset val="134"/>
      </rPr>
      <t>其中：失业保险金</t>
    </r>
  </si>
  <si>
    <r>
      <rPr>
        <sz val="11"/>
        <color indexed="8"/>
        <rFont val="宋体"/>
        <charset val="134"/>
      </rPr>
      <t xml:space="preserve">       </t>
    </r>
    <r>
      <rPr>
        <sz val="11"/>
        <color indexed="8"/>
        <rFont val="宋体"/>
        <charset val="134"/>
      </rPr>
      <t xml:space="preserve"> </t>
    </r>
    <r>
      <rPr>
        <sz val="11"/>
        <color indexed="8"/>
        <rFont val="宋体"/>
        <charset val="134"/>
      </rPr>
      <t>医疗保险费</t>
    </r>
  </si>
  <si>
    <r>
      <rPr>
        <sz val="11"/>
        <color indexed="8"/>
        <rFont val="宋体"/>
        <charset val="134"/>
      </rPr>
      <t xml:space="preserve">       </t>
    </r>
    <r>
      <rPr>
        <sz val="11"/>
        <color indexed="8"/>
        <rFont val="宋体"/>
        <charset val="134"/>
      </rPr>
      <t xml:space="preserve"> </t>
    </r>
    <r>
      <rPr>
        <sz val="11"/>
        <color indexed="8"/>
        <rFont val="宋体"/>
        <charset val="134"/>
      </rPr>
      <t>丧葬抚恤补助</t>
    </r>
  </si>
  <si>
    <r>
      <rPr>
        <sz val="11"/>
        <color indexed="8"/>
        <rFont val="宋体"/>
        <charset val="134"/>
      </rPr>
      <t xml:space="preserve">       </t>
    </r>
    <r>
      <rPr>
        <sz val="11"/>
        <color indexed="8"/>
        <rFont val="宋体"/>
        <charset val="134"/>
      </rPr>
      <t xml:space="preserve"> </t>
    </r>
    <r>
      <rPr>
        <sz val="11"/>
        <color indexed="8"/>
        <rFont val="宋体"/>
        <charset val="134"/>
      </rPr>
      <t>职业培训和职业介绍补贴</t>
    </r>
  </si>
  <si>
    <r>
      <rPr>
        <sz val="11"/>
        <color indexed="8"/>
        <rFont val="宋体"/>
        <charset val="134"/>
      </rPr>
      <t xml:space="preserve">       </t>
    </r>
    <r>
      <rPr>
        <sz val="11"/>
        <color indexed="8"/>
        <rFont val="宋体"/>
        <charset val="134"/>
      </rPr>
      <t xml:space="preserve"> </t>
    </r>
    <r>
      <rPr>
        <sz val="11"/>
        <color indexed="8"/>
        <rFont val="宋体"/>
        <charset val="134"/>
      </rPr>
      <t>其他失业保险基金支出</t>
    </r>
  </si>
  <si>
    <t>三、城镇职工基本医疗保险基金支出</t>
  </si>
  <si>
    <r>
      <rPr>
        <sz val="11"/>
        <color indexed="8"/>
        <rFont val="宋体"/>
        <charset val="134"/>
      </rPr>
      <t xml:space="preserve">   </t>
    </r>
    <r>
      <rPr>
        <sz val="11"/>
        <color indexed="8"/>
        <rFont val="宋体"/>
        <charset val="134"/>
      </rPr>
      <t>其中：城镇职工基本医疗保险统筹基金</t>
    </r>
  </si>
  <si>
    <r>
      <rPr>
        <sz val="11"/>
        <color indexed="8"/>
        <rFont val="宋体"/>
        <charset val="134"/>
      </rPr>
      <t xml:space="preserve">        </t>
    </r>
    <r>
      <rPr>
        <sz val="11"/>
        <color indexed="8"/>
        <rFont val="宋体"/>
        <charset val="134"/>
      </rPr>
      <t>城镇职工基本医疗保险个人账户基金</t>
    </r>
  </si>
  <si>
    <r>
      <rPr>
        <sz val="11"/>
        <color indexed="8"/>
        <rFont val="宋体"/>
        <charset val="134"/>
      </rPr>
      <t xml:space="preserve">        </t>
    </r>
    <r>
      <rPr>
        <sz val="11"/>
        <color indexed="8"/>
        <rFont val="宋体"/>
        <charset val="134"/>
      </rPr>
      <t>其他城镇职工基本医疗保险基金支出</t>
    </r>
  </si>
  <si>
    <t>四、工伤保险基金支出</t>
  </si>
  <si>
    <r>
      <rPr>
        <sz val="11"/>
        <color indexed="8"/>
        <rFont val="宋体"/>
        <charset val="134"/>
      </rPr>
      <t xml:space="preserve">  </t>
    </r>
    <r>
      <rPr>
        <sz val="11"/>
        <color indexed="8"/>
        <rFont val="宋体"/>
        <charset val="134"/>
      </rPr>
      <t xml:space="preserve"> </t>
    </r>
    <r>
      <rPr>
        <sz val="11"/>
        <color indexed="8"/>
        <rFont val="宋体"/>
        <charset val="134"/>
      </rPr>
      <t>其中：工伤保险待遇</t>
    </r>
  </si>
  <si>
    <r>
      <rPr>
        <sz val="11"/>
        <color indexed="8"/>
        <rFont val="宋体"/>
        <charset val="134"/>
      </rPr>
      <t xml:space="preserve">       </t>
    </r>
    <r>
      <rPr>
        <sz val="11"/>
        <color indexed="8"/>
        <rFont val="宋体"/>
        <charset val="134"/>
      </rPr>
      <t xml:space="preserve"> </t>
    </r>
    <r>
      <rPr>
        <sz val="11"/>
        <color indexed="8"/>
        <rFont val="宋体"/>
        <charset val="134"/>
      </rPr>
      <t>劳动能力鉴定支出</t>
    </r>
  </si>
  <si>
    <r>
      <rPr>
        <sz val="11"/>
        <color indexed="8"/>
        <rFont val="宋体"/>
        <charset val="134"/>
      </rPr>
      <t xml:space="preserve">       </t>
    </r>
    <r>
      <rPr>
        <sz val="11"/>
        <color indexed="8"/>
        <rFont val="宋体"/>
        <charset val="134"/>
      </rPr>
      <t xml:space="preserve"> </t>
    </r>
    <r>
      <rPr>
        <sz val="11"/>
        <color indexed="8"/>
        <rFont val="宋体"/>
        <charset val="134"/>
      </rPr>
      <t>其他工伤保险基金支出</t>
    </r>
  </si>
  <si>
    <t>五、生育保险基金支出</t>
  </si>
  <si>
    <r>
      <rPr>
        <sz val="11"/>
        <color indexed="8"/>
        <rFont val="宋体"/>
        <charset val="134"/>
      </rPr>
      <t xml:space="preserve">  </t>
    </r>
    <r>
      <rPr>
        <sz val="11"/>
        <color indexed="8"/>
        <rFont val="宋体"/>
        <charset val="134"/>
      </rPr>
      <t xml:space="preserve"> </t>
    </r>
    <r>
      <rPr>
        <sz val="11"/>
        <color indexed="8"/>
        <rFont val="宋体"/>
        <charset val="134"/>
      </rPr>
      <t>其中：生育医疗费用支出</t>
    </r>
  </si>
  <si>
    <r>
      <rPr>
        <sz val="11"/>
        <color indexed="8"/>
        <rFont val="宋体"/>
        <charset val="134"/>
      </rPr>
      <t xml:space="preserve">       </t>
    </r>
    <r>
      <rPr>
        <sz val="11"/>
        <color indexed="8"/>
        <rFont val="宋体"/>
        <charset val="134"/>
      </rPr>
      <t xml:space="preserve"> 生育津贴支出</t>
    </r>
  </si>
  <si>
    <t xml:space="preserve">        其他生育保险基金支出</t>
  </si>
  <si>
    <t>六、新型农村合作医疗基金支出</t>
  </si>
  <si>
    <r>
      <rPr>
        <sz val="11"/>
        <color indexed="8"/>
        <rFont val="宋体"/>
        <charset val="134"/>
      </rPr>
      <t xml:space="preserve">  </t>
    </r>
    <r>
      <rPr>
        <sz val="11"/>
        <color indexed="8"/>
        <rFont val="宋体"/>
        <charset val="134"/>
      </rPr>
      <t xml:space="preserve"> </t>
    </r>
    <r>
      <rPr>
        <sz val="11"/>
        <color indexed="8"/>
        <rFont val="宋体"/>
        <charset val="134"/>
      </rPr>
      <t>其中：新型农村合作医疗基金医疗待遇支出</t>
    </r>
  </si>
  <si>
    <r>
      <rPr>
        <sz val="11"/>
        <color indexed="8"/>
        <rFont val="宋体"/>
        <charset val="134"/>
      </rPr>
      <t xml:space="preserve">       </t>
    </r>
    <r>
      <rPr>
        <sz val="11"/>
        <color indexed="8"/>
        <rFont val="宋体"/>
        <charset val="134"/>
      </rPr>
      <t xml:space="preserve"> </t>
    </r>
    <r>
      <rPr>
        <sz val="11"/>
        <color indexed="8"/>
        <rFont val="宋体"/>
        <charset val="134"/>
      </rPr>
      <t>大病医疗保险支出</t>
    </r>
  </si>
  <si>
    <r>
      <rPr>
        <sz val="11"/>
        <color indexed="8"/>
        <rFont val="宋体"/>
        <charset val="134"/>
      </rPr>
      <t xml:space="preserve">      </t>
    </r>
    <r>
      <rPr>
        <sz val="11"/>
        <color indexed="8"/>
        <rFont val="宋体"/>
        <charset val="134"/>
      </rPr>
      <t xml:space="preserve"> </t>
    </r>
    <r>
      <rPr>
        <sz val="11"/>
        <color indexed="8"/>
        <rFont val="宋体"/>
        <charset val="134"/>
      </rPr>
      <t xml:space="preserve"> 其他新型农村合作医疗基金支出</t>
    </r>
  </si>
  <si>
    <t>七、城镇居民基本医疗保险基金支出</t>
  </si>
  <si>
    <r>
      <rPr>
        <sz val="11"/>
        <color indexed="8"/>
        <rFont val="宋体"/>
        <charset val="134"/>
      </rPr>
      <t xml:space="preserve">  </t>
    </r>
    <r>
      <rPr>
        <sz val="11"/>
        <color indexed="8"/>
        <rFont val="宋体"/>
        <charset val="134"/>
      </rPr>
      <t xml:space="preserve"> </t>
    </r>
    <r>
      <rPr>
        <sz val="11"/>
        <color indexed="8"/>
        <rFont val="宋体"/>
        <charset val="134"/>
      </rPr>
      <t>其中：城镇居民基本医疗保险基金医疗待遇支出</t>
    </r>
  </si>
  <si>
    <r>
      <rPr>
        <sz val="11"/>
        <color indexed="8"/>
        <rFont val="宋体"/>
        <charset val="134"/>
      </rPr>
      <t xml:space="preserve">       </t>
    </r>
    <r>
      <rPr>
        <sz val="11"/>
        <color indexed="8"/>
        <rFont val="宋体"/>
        <charset val="134"/>
      </rPr>
      <t xml:space="preserve"> </t>
    </r>
    <r>
      <rPr>
        <sz val="11"/>
        <color indexed="8"/>
        <rFont val="宋体"/>
        <charset val="134"/>
      </rPr>
      <t>其他城镇居民基本医疗保险基金支出</t>
    </r>
  </si>
  <si>
    <t>八、城乡居民基本养老保险基金支出</t>
  </si>
  <si>
    <r>
      <rPr>
        <sz val="11"/>
        <color indexed="8"/>
        <rFont val="宋体"/>
        <charset val="134"/>
      </rPr>
      <t xml:space="preserve">  </t>
    </r>
    <r>
      <rPr>
        <sz val="11"/>
        <color indexed="8"/>
        <rFont val="宋体"/>
        <charset val="134"/>
      </rPr>
      <t xml:space="preserve"> </t>
    </r>
    <r>
      <rPr>
        <sz val="11"/>
        <color indexed="8"/>
        <rFont val="宋体"/>
        <charset val="134"/>
      </rPr>
      <t>其中：基础养老金支出</t>
    </r>
  </si>
  <si>
    <r>
      <rPr>
        <sz val="11"/>
        <color indexed="8"/>
        <rFont val="宋体"/>
        <charset val="134"/>
      </rPr>
      <t xml:space="preserve">       </t>
    </r>
    <r>
      <rPr>
        <sz val="11"/>
        <color indexed="8"/>
        <rFont val="宋体"/>
        <charset val="134"/>
      </rPr>
      <t xml:space="preserve"> </t>
    </r>
    <r>
      <rPr>
        <sz val="11"/>
        <color indexed="8"/>
        <rFont val="宋体"/>
        <charset val="134"/>
      </rPr>
      <t>个人账户养老金支出</t>
    </r>
  </si>
  <si>
    <r>
      <rPr>
        <sz val="11"/>
        <color indexed="8"/>
        <rFont val="宋体"/>
        <charset val="134"/>
      </rPr>
      <t xml:space="preserve">       </t>
    </r>
    <r>
      <rPr>
        <sz val="11"/>
        <color indexed="8"/>
        <rFont val="宋体"/>
        <charset val="134"/>
      </rPr>
      <t xml:space="preserve"> </t>
    </r>
    <r>
      <rPr>
        <sz val="11"/>
        <color indexed="8"/>
        <rFont val="宋体"/>
        <charset val="134"/>
      </rPr>
      <t>丧葬抚恤补助支出</t>
    </r>
  </si>
  <si>
    <r>
      <rPr>
        <sz val="11"/>
        <color indexed="8"/>
        <rFont val="宋体"/>
        <charset val="134"/>
      </rPr>
      <t xml:space="preserve">       </t>
    </r>
    <r>
      <rPr>
        <sz val="11"/>
        <color indexed="8"/>
        <rFont val="宋体"/>
        <charset val="134"/>
      </rPr>
      <t xml:space="preserve"> </t>
    </r>
    <r>
      <rPr>
        <sz val="11"/>
        <color indexed="8"/>
        <rFont val="宋体"/>
        <charset val="134"/>
      </rPr>
      <t>其他城乡居民基本养老保险基金支出</t>
    </r>
  </si>
  <si>
    <t>九、机关事业单位基本养老保险基金支出</t>
  </si>
  <si>
    <r>
      <rPr>
        <sz val="11"/>
        <color indexed="8"/>
        <rFont val="宋体"/>
        <charset val="134"/>
      </rPr>
      <t xml:space="preserve">  </t>
    </r>
    <r>
      <rPr>
        <sz val="11"/>
        <color indexed="8"/>
        <rFont val="宋体"/>
        <charset val="134"/>
      </rPr>
      <t xml:space="preserve"> </t>
    </r>
    <r>
      <rPr>
        <sz val="11"/>
        <color indexed="8"/>
        <rFont val="宋体"/>
        <charset val="134"/>
      </rPr>
      <t>其中：基本养老金支出</t>
    </r>
  </si>
  <si>
    <t xml:space="preserve">       其他机关事业单位基本养老保险基金支出</t>
  </si>
  <si>
    <t>十、城乡居民基本医疗保险基金支出</t>
  </si>
  <si>
    <t xml:space="preserve">  其中：城乡居民基本医疗保险基金医疗待遇支出</t>
  </si>
  <si>
    <t xml:space="preserve">       大病医疗保险支出</t>
  </si>
  <si>
    <t xml:space="preserve">       其他城乡居民基本医疗保险基金支出</t>
  </si>
  <si>
    <t>十一、其他社会保险基金支出</t>
  </si>
  <si>
    <t>本年支出合计</t>
  </si>
  <si>
    <t>表78</t>
  </si>
  <si>
    <t>表77</t>
  </si>
  <si>
    <t>不打印</t>
  </si>
  <si>
    <t>序号</t>
  </si>
  <si>
    <t>专项资金名称</t>
  </si>
  <si>
    <t>其中，国资预算</t>
  </si>
  <si>
    <t>其中，一般公共预算</t>
  </si>
  <si>
    <t>预安排</t>
  </si>
  <si>
    <t>政府性基金及国资预算</t>
  </si>
  <si>
    <t>总计</t>
  </si>
  <si>
    <t>区域协调发展战略专项资金</t>
  </si>
  <si>
    <t>促进经济发展专项资金</t>
  </si>
  <si>
    <t>科技创新战略专项资金</t>
  </si>
  <si>
    <t>医疗卫生健康事业发展专项资金</t>
  </si>
  <si>
    <t>教育发展专项资金</t>
  </si>
  <si>
    <t>生态环境保护专项资金</t>
  </si>
  <si>
    <t>促进就业创业发展专项资金</t>
  </si>
  <si>
    <t>对口援建专项资金</t>
  </si>
  <si>
    <t>文化繁荣发展专项资金</t>
  </si>
  <si>
    <t>社会治理专项资金</t>
  </si>
  <si>
    <t>社会福利专项资金</t>
  </si>
  <si>
    <t>表79</t>
  </si>
  <si>
    <t>专项资金名称及用途</t>
  </si>
  <si>
    <r>
      <rPr>
        <b/>
        <sz val="12"/>
        <rFont val="Arial"/>
        <charset val="0"/>
      </rPr>
      <t>2018</t>
    </r>
    <r>
      <rPr>
        <b/>
        <sz val="12"/>
        <rFont val="宋体"/>
        <charset val="134"/>
      </rPr>
      <t>年金额</t>
    </r>
  </si>
  <si>
    <t>其中，年初预算</t>
  </si>
  <si>
    <t>一般预安排</t>
  </si>
  <si>
    <t>主管部部门</t>
  </si>
  <si>
    <t>是否打印</t>
  </si>
  <si>
    <t>不含预安排的2018年金额</t>
  </si>
  <si>
    <t>使用用途</t>
  </si>
  <si>
    <t>2018年金额</t>
  </si>
  <si>
    <t>其中：一般公共预算</t>
  </si>
  <si>
    <t>否</t>
  </si>
  <si>
    <t xml:space="preserve">    政府性基金预算</t>
  </si>
  <si>
    <t xml:space="preserve">    国有资本经营预算</t>
  </si>
  <si>
    <t>其中：省委省政府一事一议资金</t>
  </si>
  <si>
    <t>社会主义新农村建设</t>
  </si>
  <si>
    <t>省农业厅</t>
  </si>
  <si>
    <t>水利建设与改革发展</t>
  </si>
  <si>
    <t>省水利厅</t>
  </si>
  <si>
    <t>精准扶贫精准脱贫攻坚</t>
  </si>
  <si>
    <t>高标准农田建设类项目</t>
  </si>
  <si>
    <t>省国土资源厅</t>
  </si>
  <si>
    <t>省委省政府一事一议资金</t>
  </si>
  <si>
    <t>财政</t>
  </si>
  <si>
    <t>森林资源培育及管护</t>
  </si>
  <si>
    <t>省林业厅</t>
  </si>
  <si>
    <t>完善农业支持保护制度</t>
  </si>
  <si>
    <t>构建现代农业体系</t>
  </si>
  <si>
    <t>国土资源监管</t>
  </si>
  <si>
    <t>农村危房改造</t>
  </si>
  <si>
    <t>省住房和城乡建设厅</t>
  </si>
  <si>
    <t>农业综合开发资金</t>
  </si>
  <si>
    <t>省财政厅</t>
  </si>
  <si>
    <t>地质矿产勘查及环境治理</t>
  </si>
  <si>
    <t>省核工业地质局</t>
  </si>
  <si>
    <t>完善农村基本经营制度</t>
  </si>
  <si>
    <t>林业产业发展</t>
  </si>
  <si>
    <t>南粤古驿道保护利用</t>
  </si>
  <si>
    <t>普通公路水路建设</t>
  </si>
  <si>
    <t>省交通运输厅</t>
  </si>
  <si>
    <t>高速公路建设</t>
  </si>
  <si>
    <t>保障性安居工程补助</t>
  </si>
  <si>
    <t>省专项建设基金项目贴息</t>
  </si>
  <si>
    <t>省发展和改革委员会</t>
  </si>
  <si>
    <t>基建投资</t>
  </si>
  <si>
    <t>城乡规划及建设</t>
  </si>
  <si>
    <t>少数民族发展资金</t>
  </si>
  <si>
    <t>省民族宗教事务委员会</t>
  </si>
  <si>
    <t>企业技术改造</t>
  </si>
  <si>
    <t>省经济和信息化委员会</t>
  </si>
  <si>
    <t>珠江西岸先进装备制造业发展</t>
  </si>
  <si>
    <t>产业共建与产业园发展</t>
  </si>
  <si>
    <t>外经贸发展</t>
  </si>
  <si>
    <t>省商务厅</t>
  </si>
  <si>
    <t>制造业一事一议</t>
  </si>
  <si>
    <t>民营经济及中小微企业发展</t>
  </si>
  <si>
    <t>海洋经济发展</t>
  </si>
  <si>
    <t>省海洋与渔业厅</t>
  </si>
  <si>
    <t>4K电视网络应用和产业发展</t>
  </si>
  <si>
    <t>省新闻出版广电局、省委宣传部、省经济和信息化委</t>
  </si>
  <si>
    <t>支持省属企业改革发展</t>
  </si>
  <si>
    <t>省国资委</t>
  </si>
  <si>
    <t>现代服务业发展</t>
  </si>
  <si>
    <t>省邮政局</t>
  </si>
  <si>
    <t>省财政</t>
  </si>
  <si>
    <t>省供销合作联社</t>
  </si>
  <si>
    <t>现代渔业发展</t>
  </si>
  <si>
    <t>信息化和信息产业发展</t>
  </si>
  <si>
    <t>培育制造业新兴支柱产业</t>
  </si>
  <si>
    <t>海洋事业发展</t>
  </si>
  <si>
    <t>海洋事业发展2</t>
  </si>
  <si>
    <t>金融服务</t>
  </si>
  <si>
    <t>省人民政府金融工作办公室</t>
  </si>
  <si>
    <t>隐藏，不打印</t>
  </si>
  <si>
    <t>质量监测</t>
  </si>
  <si>
    <t>省质量技术监督局</t>
  </si>
  <si>
    <t>标准化战略</t>
  </si>
  <si>
    <t>地理标志产品及生态原产地保护产品</t>
  </si>
  <si>
    <t>技术创新体系建设</t>
  </si>
  <si>
    <t>省科学技术厅</t>
  </si>
  <si>
    <t>省科学院</t>
  </si>
  <si>
    <t>省农业科学院</t>
  </si>
  <si>
    <t>人才发展</t>
  </si>
  <si>
    <t>省委组织部</t>
  </si>
  <si>
    <t>基础与应用基础研究</t>
  </si>
  <si>
    <t>知识产权工作</t>
  </si>
  <si>
    <t>省知识产权局</t>
  </si>
  <si>
    <t>大学生科技创新培育</t>
  </si>
  <si>
    <t>共产主义青年团省委员会</t>
  </si>
  <si>
    <t>加强基层医疗卫生服务体系和全科医生队伍建设</t>
  </si>
  <si>
    <t>省卫计委</t>
  </si>
  <si>
    <t>预防控制重大疾病</t>
  </si>
  <si>
    <t>健全现代医院管理制度</t>
  </si>
  <si>
    <t>食品药品安全</t>
  </si>
  <si>
    <t>省食品药品监督管理局</t>
  </si>
  <si>
    <t>传承发展中医药事业</t>
  </si>
  <si>
    <t>省中医药局</t>
  </si>
  <si>
    <t>公共卫生与人口发展服务</t>
  </si>
  <si>
    <t>推进教育现代化及农村义务教育寄宿制学校建设</t>
  </si>
  <si>
    <t>省教育厅</t>
  </si>
  <si>
    <t>高校创新强校工程</t>
  </si>
  <si>
    <t>一流大学（学科）和高水平大学建设</t>
  </si>
  <si>
    <t>完善职业教育</t>
  </si>
  <si>
    <t>省属高校基本建设</t>
  </si>
  <si>
    <t>强师工程</t>
  </si>
  <si>
    <t>教育工作专项</t>
  </si>
  <si>
    <t>助学贷款贴息</t>
  </si>
  <si>
    <t>民办教育发展</t>
  </si>
  <si>
    <t>特殊教育学校建设维护</t>
  </si>
  <si>
    <t>污染防治减排及垃圾处理</t>
  </si>
  <si>
    <t>省环境保护厅</t>
  </si>
  <si>
    <t>生态环境监管</t>
  </si>
  <si>
    <t>农村环境综合整治</t>
  </si>
  <si>
    <t>公共就业创业服务</t>
  </si>
  <si>
    <t>省人力资源和社会保障厅</t>
  </si>
  <si>
    <t>技工教育发展</t>
  </si>
  <si>
    <t>职业技能培训</t>
  </si>
  <si>
    <t>扶持妇女创业小额担保财政贴息贷款</t>
  </si>
  <si>
    <t>省妇女联合会</t>
  </si>
  <si>
    <t>对口援建</t>
  </si>
  <si>
    <t>省援疆前方指挥部</t>
  </si>
  <si>
    <t>广东援疆工作对</t>
  </si>
  <si>
    <t>省援藏工作队</t>
  </si>
  <si>
    <t>广东援藏工作队</t>
  </si>
  <si>
    <t>省援川前方工作组</t>
  </si>
  <si>
    <t>广东援川工作队</t>
  </si>
  <si>
    <t>健全现代文化产业体系和市场体系</t>
  </si>
  <si>
    <t>省委宣传部</t>
  </si>
  <si>
    <t>省新闻出版局</t>
  </si>
  <si>
    <t>群众体育</t>
  </si>
  <si>
    <t>省体育局</t>
  </si>
  <si>
    <t>完善公共文化服务体系</t>
  </si>
  <si>
    <t>省文化厅</t>
  </si>
  <si>
    <t>省档案局</t>
  </si>
  <si>
    <t>加强思想道德建设</t>
  </si>
  <si>
    <t>国家电影事业发展专项资金省级分成部分</t>
  </si>
  <si>
    <t>旅游发展</t>
  </si>
  <si>
    <t>省旅游局</t>
  </si>
  <si>
    <t>太平洋岛国交流合作</t>
  </si>
  <si>
    <t>省人民政府外事办公室</t>
  </si>
  <si>
    <t>加强文物保护利用和文化遗产保护传承</t>
  </si>
  <si>
    <t>加强中外人文交流</t>
  </si>
  <si>
    <t>加强文艺队伍建设</t>
  </si>
  <si>
    <t>繁荣文艺创作</t>
  </si>
  <si>
    <t>竞技体育</t>
  </si>
  <si>
    <t>社会治安防控体系建设</t>
  </si>
  <si>
    <t>省公安厅</t>
  </si>
  <si>
    <t>公共法律服务</t>
  </si>
  <si>
    <t>省司法厅</t>
  </si>
  <si>
    <t>政法业务能力提升</t>
  </si>
  <si>
    <t>省委政法委员会</t>
  </si>
  <si>
    <t>中共省委政法委员会</t>
  </si>
  <si>
    <t>监狱设施建设与维护</t>
  </si>
  <si>
    <t>省监狱管理局</t>
  </si>
  <si>
    <t>安全生产</t>
  </si>
  <si>
    <t>省安全生产监督管理局</t>
  </si>
  <si>
    <t>见义勇为及举报违法犯罪奖励资金</t>
  </si>
  <si>
    <t>防灾救灾应急</t>
  </si>
  <si>
    <t>省民政厅</t>
  </si>
  <si>
    <t>完善社会福利体系</t>
  </si>
  <si>
    <t>发展残疾人事业</t>
  </si>
  <si>
    <t>省残联</t>
  </si>
  <si>
    <t>老龄事业</t>
  </si>
  <si>
    <t>省委老干部局</t>
  </si>
  <si>
    <t>中共省委老干部局</t>
  </si>
  <si>
    <t>表20</t>
  </si>
  <si>
    <t>单位：万元、％</t>
  </si>
  <si>
    <t>重点投入</t>
  </si>
  <si>
    <t>2017年预算</t>
  </si>
  <si>
    <t>2018年预算（含以前年度结转资金等）</t>
  </si>
  <si>
    <t>比2017年  增长</t>
  </si>
  <si>
    <t>上一次2018年预算（含以前年度结转资金等）</t>
  </si>
  <si>
    <t>以前年度结转</t>
  </si>
  <si>
    <t>剔除中央转移支付后可比增长</t>
  </si>
  <si>
    <t>2017年预算（不含中央）</t>
  </si>
  <si>
    <t>2018年预算（中央资金）</t>
  </si>
  <si>
    <t>比2017年可比增长</t>
  </si>
  <si>
    <t>剔除中央转移支付后增长</t>
  </si>
  <si>
    <t>一、教育</t>
  </si>
  <si>
    <t xml:space="preserve">    省本级支出</t>
  </si>
  <si>
    <t xml:space="preserve">    专项转移支付</t>
  </si>
  <si>
    <t xml:space="preserve">    一般性转移支付</t>
  </si>
  <si>
    <t>二、科学技术</t>
  </si>
  <si>
    <t>三、文化体育与传媒</t>
  </si>
  <si>
    <t>四、社会保障和就业</t>
  </si>
  <si>
    <t>五、医疗卫生与计划生育</t>
  </si>
  <si>
    <t>六、节能环保</t>
  </si>
  <si>
    <t>七、农林水</t>
  </si>
  <si>
    <t>八、交通运输</t>
  </si>
  <si>
    <t xml:space="preserve">    专项转移支出</t>
  </si>
  <si>
    <t>备注：科学技术支出、医疗卫生与计划生育支出含动用以前年度结转资金。</t>
  </si>
  <si>
    <t>表21</t>
  </si>
  <si>
    <t>最近一次</t>
  </si>
  <si>
    <t>2016年预算</t>
  </si>
  <si>
    <t>上一次的2018年预算</t>
  </si>
  <si>
    <t>205</t>
  </si>
  <si>
    <t xml:space="preserve">    教育管理事务</t>
  </si>
  <si>
    <t>20501</t>
  </si>
  <si>
    <t xml:space="preserve">    普通教育</t>
  </si>
  <si>
    <t>20502</t>
  </si>
  <si>
    <t xml:space="preserve">        其中：学前教育</t>
  </si>
  <si>
    <t>2050201</t>
  </si>
  <si>
    <t xml:space="preserve">        高中教育</t>
  </si>
  <si>
    <t>2050204</t>
  </si>
  <si>
    <t xml:space="preserve">        高等教育</t>
  </si>
  <si>
    <t>2050205</t>
  </si>
  <si>
    <t xml:space="preserve">        其他普通教育支出</t>
  </si>
  <si>
    <t>2050299</t>
  </si>
  <si>
    <t xml:space="preserve">    职业教育</t>
  </si>
  <si>
    <t>20503</t>
  </si>
  <si>
    <t xml:space="preserve">        其中：中专教育</t>
  </si>
  <si>
    <t>2050302</t>
  </si>
  <si>
    <t xml:space="preserve">        中专教育</t>
  </si>
  <si>
    <t xml:space="preserve">        技校教育</t>
  </si>
  <si>
    <t>2050303</t>
  </si>
  <si>
    <t xml:space="preserve">        高等职业教育</t>
  </si>
  <si>
    <t>2050305</t>
  </si>
  <si>
    <t xml:space="preserve">        其他职业教育支出</t>
  </si>
  <si>
    <t>2050399</t>
  </si>
  <si>
    <t xml:space="preserve">    成人教育</t>
  </si>
  <si>
    <t>20504</t>
  </si>
  <si>
    <t xml:space="preserve">        其中：成人高等教育</t>
  </si>
  <si>
    <t>2050403</t>
  </si>
  <si>
    <t xml:space="preserve">    广播电视教育</t>
  </si>
  <si>
    <t>20505</t>
  </si>
  <si>
    <t xml:space="preserve">        其中：其他广播电视教育支出</t>
  </si>
  <si>
    <t>2050599</t>
  </si>
  <si>
    <t xml:space="preserve">    特殊教育</t>
  </si>
  <si>
    <t>20507</t>
  </si>
  <si>
    <t xml:space="preserve">        其中：特殊学校教育</t>
  </si>
  <si>
    <t>2050701</t>
  </si>
  <si>
    <t xml:space="preserve">    进修及培训</t>
  </si>
  <si>
    <t>20508</t>
  </si>
  <si>
    <t xml:space="preserve">        其中：教师进修</t>
  </si>
  <si>
    <t>2050801</t>
  </si>
  <si>
    <t xml:space="preserve">        干部教育</t>
  </si>
  <si>
    <t>2050802</t>
  </si>
  <si>
    <t xml:space="preserve">        培训支出</t>
  </si>
  <si>
    <t>2050803</t>
  </si>
  <si>
    <t xml:space="preserve">        其他进修及培训</t>
  </si>
  <si>
    <t>2050899</t>
  </si>
  <si>
    <t>20599</t>
  </si>
  <si>
    <t xml:space="preserve">    城乡义务教育转移支付支出</t>
  </si>
  <si>
    <t xml:space="preserve">    其他一般性转移支付支出（教育）</t>
  </si>
  <si>
    <t>206</t>
  </si>
  <si>
    <t xml:space="preserve">    科学技术管理事务</t>
  </si>
  <si>
    <t>20601</t>
  </si>
  <si>
    <t xml:space="preserve">    基础研究</t>
  </si>
  <si>
    <t>20602</t>
  </si>
  <si>
    <t xml:space="preserve">    应用研究</t>
  </si>
  <si>
    <t>20603</t>
  </si>
  <si>
    <t xml:space="preserve">        其他应用研究支出</t>
  </si>
  <si>
    <t>2060399</t>
  </si>
  <si>
    <t xml:space="preserve">    技术研究与开发</t>
  </si>
  <si>
    <t>20604</t>
  </si>
  <si>
    <t xml:space="preserve">        其中：产业技术研究与开发</t>
  </si>
  <si>
    <t>2060403</t>
  </si>
  <si>
    <t xml:space="preserve">        其他技术研究与开发支出</t>
  </si>
  <si>
    <t>2060499</t>
  </si>
  <si>
    <t xml:space="preserve">    科技条件与服务</t>
  </si>
  <si>
    <t>20605</t>
  </si>
  <si>
    <t xml:space="preserve">        科技条件专项</t>
  </si>
  <si>
    <t>2060503</t>
  </si>
  <si>
    <t xml:space="preserve">    社会科学</t>
  </si>
  <si>
    <t>20606</t>
  </si>
  <si>
    <t xml:space="preserve">        其中：社会科学研究机构</t>
  </si>
  <si>
    <t>2060601</t>
  </si>
  <si>
    <t xml:space="preserve">        社会科学研究</t>
  </si>
  <si>
    <t>2060602</t>
  </si>
  <si>
    <t xml:space="preserve">        其他社会科学支出</t>
  </si>
  <si>
    <t>2060699</t>
  </si>
  <si>
    <t xml:space="preserve">    科学技术普及</t>
  </si>
  <si>
    <t>20607</t>
  </si>
  <si>
    <t xml:space="preserve">        其中：青少年科技活动</t>
  </si>
  <si>
    <t>2060703</t>
  </si>
  <si>
    <t xml:space="preserve">        科技馆站</t>
  </si>
  <si>
    <t>2060705</t>
  </si>
  <si>
    <t xml:space="preserve">        其他科学技术普及支出</t>
  </si>
  <si>
    <t>2060799</t>
  </si>
  <si>
    <t xml:space="preserve">    科技交流与合作</t>
  </si>
  <si>
    <t>20699</t>
  </si>
  <si>
    <t>20608</t>
  </si>
  <si>
    <t xml:space="preserve">        其中：其他科技交流与合作支出</t>
  </si>
  <si>
    <t>207</t>
  </si>
  <si>
    <t>2060899</t>
  </si>
  <si>
    <t xml:space="preserve">        其他科技交流与合作支出</t>
  </si>
  <si>
    <t>20701</t>
  </si>
  <si>
    <t>三、文化体育与传媒支出</t>
  </si>
  <si>
    <t>2070104</t>
  </si>
  <si>
    <t xml:space="preserve">    文化</t>
  </si>
  <si>
    <t>2070105</t>
  </si>
  <si>
    <t xml:space="preserve">        其中：图书馆</t>
  </si>
  <si>
    <t>2070110</t>
  </si>
  <si>
    <t xml:space="preserve">        文化展示及纪念机构</t>
  </si>
  <si>
    <t>2070111</t>
  </si>
  <si>
    <t xml:space="preserve">        艺术表演场所</t>
  </si>
  <si>
    <t>2070106</t>
  </si>
  <si>
    <t>2070199</t>
  </si>
  <si>
    <t xml:space="preserve">        文化交流与合作</t>
  </si>
  <si>
    <t xml:space="preserve">        艺术表演团体</t>
  </si>
  <si>
    <t>2070107</t>
  </si>
  <si>
    <t>20702</t>
  </si>
  <si>
    <t xml:space="preserve">        文化创作与保护</t>
  </si>
  <si>
    <t xml:space="preserve">        群众文化</t>
  </si>
  <si>
    <t>2070109</t>
  </si>
  <si>
    <t>2070204</t>
  </si>
  <si>
    <t xml:space="preserve">        其他文化支出</t>
  </si>
  <si>
    <t>2070205</t>
  </si>
  <si>
    <t xml:space="preserve">    文物</t>
  </si>
  <si>
    <t>2070299</t>
  </si>
  <si>
    <t xml:space="preserve">        其中：文物保护</t>
  </si>
  <si>
    <t xml:space="preserve">        文化市场管理</t>
  </si>
  <si>
    <t>2070112</t>
  </si>
  <si>
    <t>20703</t>
  </si>
  <si>
    <t xml:space="preserve">        博物馆</t>
  </si>
  <si>
    <t>2070306</t>
  </si>
  <si>
    <t xml:space="preserve">        其他文物支出</t>
  </si>
  <si>
    <t>2070307</t>
  </si>
  <si>
    <t xml:space="preserve">    体育</t>
  </si>
  <si>
    <t>2070399</t>
  </si>
  <si>
    <t xml:space="preserve">        体育训练</t>
  </si>
  <si>
    <t>20704</t>
  </si>
  <si>
    <t xml:space="preserve">        体育场馆</t>
  </si>
  <si>
    <t>2070406</t>
  </si>
  <si>
    <t xml:space="preserve">        其他体育支出</t>
  </si>
  <si>
    <t>2070499</t>
  </si>
  <si>
    <t xml:space="preserve">    新闻出版广播影视</t>
  </si>
  <si>
    <t xml:space="preserve">        其中：运动项目管理</t>
  </si>
  <si>
    <t>2070304</t>
  </si>
  <si>
    <t>20799</t>
  </si>
  <si>
    <t xml:space="preserve">        电影</t>
  </si>
  <si>
    <t xml:space="preserve">        体育竞赛</t>
  </si>
  <si>
    <t>2070305</t>
  </si>
  <si>
    <t>2079999</t>
  </si>
  <si>
    <t xml:space="preserve">        其他新闻出版广播影视支出</t>
  </si>
  <si>
    <t>208</t>
  </si>
  <si>
    <t>20801</t>
  </si>
  <si>
    <t xml:space="preserve">        其中：其他文化体育与传媒支出</t>
  </si>
  <si>
    <t xml:space="preserve">        群众体育</t>
  </si>
  <si>
    <t>2070308</t>
  </si>
  <si>
    <t>2080106</t>
  </si>
  <si>
    <t xml:space="preserve">        体育交流与合作</t>
  </si>
  <si>
    <t>2070309</t>
  </si>
  <si>
    <t>2080199</t>
  </si>
  <si>
    <t xml:space="preserve">    其中：人力资源和社会保障管理事务</t>
  </si>
  <si>
    <t>20802</t>
  </si>
  <si>
    <t xml:space="preserve">        其中：就业管理事务</t>
  </si>
  <si>
    <t>2080204</t>
  </si>
  <si>
    <t xml:space="preserve">        其他人力资源和社会保障管理事务支出</t>
  </si>
  <si>
    <t xml:space="preserve">        其中：广播</t>
  </si>
  <si>
    <t>2070404</t>
  </si>
  <si>
    <t>2080207</t>
  </si>
  <si>
    <t xml:space="preserve">    民政管理事务</t>
  </si>
  <si>
    <t>2080299</t>
  </si>
  <si>
    <t xml:space="preserve">        其中：拥军优属</t>
  </si>
  <si>
    <t xml:space="preserve">        出版发行</t>
  </si>
  <si>
    <t>2070408</t>
  </si>
  <si>
    <t>20805</t>
  </si>
  <si>
    <t xml:space="preserve">        行政区划和地名管理</t>
  </si>
  <si>
    <t>2080501</t>
  </si>
  <si>
    <t xml:space="preserve">        其他民政管理事务支出</t>
  </si>
  <si>
    <t>2080502</t>
  </si>
  <si>
    <t xml:space="preserve">    行政事业单位离退休</t>
  </si>
  <si>
    <t>2080599</t>
  </si>
  <si>
    <t xml:space="preserve">        其中：归口管理的行政单位离退休</t>
  </si>
  <si>
    <t>20806</t>
  </si>
  <si>
    <t xml:space="preserve">        事业单位离退休</t>
  </si>
  <si>
    <t>2080601</t>
  </si>
  <si>
    <t xml:space="preserve">        其他行政事业单位离退休支出</t>
  </si>
  <si>
    <t>2080699</t>
  </si>
  <si>
    <t xml:space="preserve">    企业改革补助</t>
  </si>
  <si>
    <t>20807</t>
  </si>
  <si>
    <t xml:space="preserve">        其中：企业关闭破产补助</t>
  </si>
  <si>
    <t>2080799</t>
  </si>
  <si>
    <t xml:space="preserve">        其他企业改革发展补助</t>
  </si>
  <si>
    <t>20808</t>
  </si>
  <si>
    <t xml:space="preserve">    就业补助</t>
  </si>
  <si>
    <t>2080206</t>
  </si>
  <si>
    <t xml:space="preserve">        民间组织管理</t>
  </si>
  <si>
    <t>2080801</t>
  </si>
  <si>
    <t xml:space="preserve">        其中：其他就业补助支出</t>
  </si>
  <si>
    <t>2080803</t>
  </si>
  <si>
    <t xml:space="preserve">    抚恤</t>
  </si>
  <si>
    <t>2080899</t>
  </si>
  <si>
    <t xml:space="preserve">        其中：死亡抚恤</t>
  </si>
  <si>
    <t>20809</t>
  </si>
  <si>
    <t xml:space="preserve">        在乡复员、退伍军人生活补助</t>
  </si>
  <si>
    <t>2080901</t>
  </si>
  <si>
    <t xml:space="preserve">        其他优抚支出</t>
  </si>
  <si>
    <t>2080902</t>
  </si>
  <si>
    <t xml:space="preserve">    退役安置</t>
  </si>
  <si>
    <t>2080903</t>
  </si>
  <si>
    <t xml:space="preserve">        其中：退役士兵安置</t>
  </si>
  <si>
    <t>20810</t>
  </si>
  <si>
    <t xml:space="preserve">        军队移交政府的离退休人员安置</t>
  </si>
  <si>
    <t>2081002</t>
  </si>
  <si>
    <t xml:space="preserve">        军队移交政府离退休干部管理机构</t>
  </si>
  <si>
    <t>2081005</t>
  </si>
  <si>
    <t xml:space="preserve">    社会福利</t>
  </si>
  <si>
    <t>2081099</t>
  </si>
  <si>
    <t xml:space="preserve">        老年福利</t>
  </si>
  <si>
    <t>2081001</t>
  </si>
  <si>
    <t xml:space="preserve">        其中：儿童福利</t>
  </si>
  <si>
    <t>20811</t>
  </si>
  <si>
    <t xml:space="preserve">        社会福利事业单位</t>
  </si>
  <si>
    <t>2081104</t>
  </si>
  <si>
    <t xml:space="preserve">        其他社会福利支出</t>
  </si>
  <si>
    <t>2081199</t>
  </si>
  <si>
    <t xml:space="preserve">    残疾人事业</t>
  </si>
  <si>
    <t>20815</t>
  </si>
  <si>
    <t xml:space="preserve">        其中：残疾人康复</t>
  </si>
  <si>
    <t xml:space="preserve">        其他残疾人事业支出</t>
  </si>
  <si>
    <t>2081502</t>
  </si>
  <si>
    <t xml:space="preserve">    自然灾害生活救助</t>
  </si>
  <si>
    <t>20816</t>
  </si>
  <si>
    <t xml:space="preserve">        其中：地方自然灾害生活补助</t>
  </si>
  <si>
    <t>2081699</t>
  </si>
  <si>
    <t xml:space="preserve">    红十字事业</t>
  </si>
  <si>
    <t>20819</t>
  </si>
  <si>
    <t xml:space="preserve">        其中：其他红十字事业支出</t>
  </si>
  <si>
    <t>2081901</t>
  </si>
  <si>
    <t xml:space="preserve">    最低生活保障</t>
  </si>
  <si>
    <t>2081902</t>
  </si>
  <si>
    <t xml:space="preserve">        其中：城市最低生活保障金支出</t>
  </si>
  <si>
    <t>20820</t>
  </si>
  <si>
    <t xml:space="preserve">        农村最低生活保障金支出</t>
  </si>
  <si>
    <t xml:space="preserve">    临时救助</t>
  </si>
  <si>
    <t>2082002</t>
  </si>
  <si>
    <t>20824</t>
  </si>
  <si>
    <t xml:space="preserve">    补充道路交通事故社会救助基金</t>
  </si>
  <si>
    <t>2082401</t>
  </si>
  <si>
    <t xml:space="preserve">        其中：交强险营业税补助基金支出</t>
  </si>
  <si>
    <t xml:space="preserve">        其中：流浪乞讨人员救助支出</t>
  </si>
  <si>
    <t>20826</t>
  </si>
  <si>
    <t xml:space="preserve">    财政对基本养老保险基金的补助</t>
  </si>
  <si>
    <t>2082601</t>
  </si>
  <si>
    <t xml:space="preserve">        其中：财政对企业职工基本养老保险基金的补助</t>
  </si>
  <si>
    <t>2082699</t>
  </si>
  <si>
    <t xml:space="preserve">        财政对其他基本养老保险基金的补助</t>
  </si>
  <si>
    <t>20899</t>
  </si>
  <si>
    <t>2089901</t>
  </si>
  <si>
    <t xml:space="preserve">        其中：其他社会保障和就业支出</t>
  </si>
  <si>
    <t xml:space="preserve">    基本养老保险转移支付支出</t>
  </si>
  <si>
    <t>210</t>
  </si>
  <si>
    <t>21001</t>
  </si>
  <si>
    <t xml:space="preserve">    医疗卫生管理事务</t>
  </si>
  <si>
    <t>2100199</t>
  </si>
  <si>
    <t xml:space="preserve">        其中：其他医疗卫生管理事务支出</t>
  </si>
  <si>
    <t>21002</t>
  </si>
  <si>
    <t xml:space="preserve">    公立医院</t>
  </si>
  <si>
    <t>2100201</t>
  </si>
  <si>
    <t xml:space="preserve">        其中：综合医院</t>
  </si>
  <si>
    <t>2100299</t>
  </si>
  <si>
    <t xml:space="preserve">        其他公立医院支出</t>
  </si>
  <si>
    <t>2100202</t>
  </si>
  <si>
    <t>21003</t>
  </si>
  <si>
    <t xml:space="preserve">    基层医疗卫生机构</t>
  </si>
  <si>
    <t>2100210</t>
  </si>
  <si>
    <t>2100399</t>
  </si>
  <si>
    <t xml:space="preserve">        其中：其他基层医疗卫生机构支出</t>
  </si>
  <si>
    <t xml:space="preserve">        中医（民族）医院</t>
  </si>
  <si>
    <t>21004</t>
  </si>
  <si>
    <t xml:space="preserve">    公共卫生</t>
  </si>
  <si>
    <t xml:space="preserve">        行业医院</t>
  </si>
  <si>
    <t>2100401</t>
  </si>
  <si>
    <t xml:space="preserve">        其中：疾病预防控制机构</t>
  </si>
  <si>
    <t>2100408</t>
  </si>
  <si>
    <t xml:space="preserve">        基本公共卫生服务</t>
  </si>
  <si>
    <t>2100409</t>
  </si>
  <si>
    <t xml:space="preserve">        重大公共卫生专项</t>
  </si>
  <si>
    <t>2100499</t>
  </si>
  <si>
    <t xml:space="preserve">        其他公共卫生支出</t>
  </si>
  <si>
    <t>21005</t>
  </si>
  <si>
    <t xml:space="preserve">    医疗保障</t>
  </si>
  <si>
    <t>21006</t>
  </si>
  <si>
    <t xml:space="preserve">    中医药</t>
  </si>
  <si>
    <t>2100601</t>
  </si>
  <si>
    <t xml:space="preserve">        其中：中医（民族医）药专项</t>
  </si>
  <si>
    <t>2100699</t>
  </si>
  <si>
    <t xml:space="preserve">        其他中医药支出</t>
  </si>
  <si>
    <t>21007</t>
  </si>
  <si>
    <t xml:space="preserve">    计划生育事务</t>
  </si>
  <si>
    <t>2100799</t>
  </si>
  <si>
    <t xml:space="preserve">        其他计划生育事务支出</t>
  </si>
  <si>
    <t>21010</t>
  </si>
  <si>
    <t xml:space="preserve">    食品和药品监督管理事务</t>
  </si>
  <si>
    <t>2100717</t>
  </si>
  <si>
    <t>2101012</t>
  </si>
  <si>
    <t xml:space="preserve">        其中：药品事务</t>
  </si>
  <si>
    <t>2101099</t>
  </si>
  <si>
    <t xml:space="preserve">        其他食品和药品监督管理事务支出</t>
  </si>
  <si>
    <t xml:space="preserve">        其中：计划生育服务</t>
  </si>
  <si>
    <t>21011</t>
  </si>
  <si>
    <t xml:space="preserve">    行政事业单位医疗</t>
  </si>
  <si>
    <t>2101101</t>
  </si>
  <si>
    <t xml:space="preserve">        其中：行政单位医疗</t>
  </si>
  <si>
    <t>2101102</t>
  </si>
  <si>
    <t xml:space="preserve">        事业单位医疗</t>
  </si>
  <si>
    <t>2101199</t>
  </si>
  <si>
    <t xml:space="preserve">        其他行政事业单位医疗支出</t>
  </si>
  <si>
    <t>21012</t>
  </si>
  <si>
    <t xml:space="preserve">    财政对基本医疗保险基金的补助</t>
  </si>
  <si>
    <t>2101201</t>
  </si>
  <si>
    <t xml:space="preserve">        其中：财政对城镇职工基本医疗保险基金的补助</t>
  </si>
  <si>
    <t>21013</t>
  </si>
  <si>
    <t xml:space="preserve">    医疗救助</t>
  </si>
  <si>
    <t>2101301</t>
  </si>
  <si>
    <t xml:space="preserve">        其中：城乡医疗救助</t>
  </si>
  <si>
    <t>2101302</t>
  </si>
  <si>
    <t xml:space="preserve">        疾病应急救助</t>
  </si>
  <si>
    <t>2101399</t>
  </si>
  <si>
    <t xml:space="preserve">        其他医疗救助支出</t>
  </si>
  <si>
    <t>21014</t>
  </si>
  <si>
    <t xml:space="preserve">    优抚对象医疗</t>
  </si>
  <si>
    <t>2101401</t>
  </si>
  <si>
    <t xml:space="preserve">        其中：优抚对象医疗补助</t>
  </si>
  <si>
    <t>21099</t>
  </si>
  <si>
    <t xml:space="preserve">    城乡居民医疗保险转移支付支出</t>
  </si>
  <si>
    <t xml:space="preserve">    其他一般性转移支付支出（医疗卫生与计划生育）</t>
  </si>
  <si>
    <t>其他一般性转移支付支出（医疗卫生与计划生育）</t>
  </si>
  <si>
    <t>211</t>
  </si>
  <si>
    <t>21101</t>
  </si>
  <si>
    <t xml:space="preserve">    其中：环境保护管理事务</t>
  </si>
  <si>
    <t>21102</t>
  </si>
  <si>
    <t xml:space="preserve">    环境监测与监察</t>
  </si>
  <si>
    <t>21103</t>
  </si>
  <si>
    <t xml:space="preserve">    污染防治</t>
  </si>
  <si>
    <t>21111</t>
  </si>
  <si>
    <t xml:space="preserve">    污染减排</t>
  </si>
  <si>
    <t>21114</t>
  </si>
  <si>
    <t xml:space="preserve">    能源管理事务</t>
  </si>
  <si>
    <t>21199</t>
  </si>
  <si>
    <t xml:space="preserve">    其他节能环保支出</t>
  </si>
  <si>
    <t>213</t>
  </si>
  <si>
    <t>21301</t>
  </si>
  <si>
    <t xml:space="preserve">    其中：农业</t>
  </si>
  <si>
    <t>2130108</t>
  </si>
  <si>
    <t xml:space="preserve">        病虫害控制</t>
  </si>
  <si>
    <t>2130110</t>
  </si>
  <si>
    <t xml:space="preserve">        执法监管</t>
  </si>
  <si>
    <t>2130120</t>
  </si>
  <si>
    <t xml:space="preserve">        稳定农民收入补贴</t>
  </si>
  <si>
    <t>2130148</t>
  </si>
  <si>
    <t xml:space="preserve">        成品油价格改革对渔业的补贴</t>
  </si>
  <si>
    <t>2130152</t>
  </si>
  <si>
    <t xml:space="preserve">        对高校毕业生到基层任职补助</t>
  </si>
  <si>
    <t>2130199</t>
  </si>
  <si>
    <t xml:space="preserve">        其他农业支出</t>
  </si>
  <si>
    <t>21302</t>
  </si>
  <si>
    <t xml:space="preserve">    林业</t>
  </si>
  <si>
    <t>2130299</t>
  </si>
  <si>
    <t xml:space="preserve">        其他林业支出</t>
  </si>
  <si>
    <t>21303</t>
  </si>
  <si>
    <t xml:space="preserve">    水利</t>
  </si>
  <si>
    <t>2130304</t>
  </si>
  <si>
    <t xml:space="preserve">        其中：水利行业业务管理</t>
  </si>
  <si>
    <t>2130305</t>
  </si>
  <si>
    <t xml:space="preserve">        水利工程建设</t>
  </si>
  <si>
    <t>2130306</t>
  </si>
  <si>
    <t xml:space="preserve">        水利工程运行与维护</t>
  </si>
  <si>
    <t>2130321</t>
  </si>
  <si>
    <t xml:space="preserve">        大中型水库移民后期扶贫专项支出</t>
  </si>
  <si>
    <t>2130334</t>
  </si>
  <si>
    <t xml:space="preserve">        水利建设移民支出</t>
  </si>
  <si>
    <t>2130399</t>
  </si>
  <si>
    <t xml:space="preserve">        其他水利支出</t>
  </si>
  <si>
    <t>21305</t>
  </si>
  <si>
    <t xml:space="preserve">    扶贫</t>
  </si>
  <si>
    <t>2130599</t>
  </si>
  <si>
    <t xml:space="preserve">        其他扶贫支出</t>
  </si>
  <si>
    <t>21306</t>
  </si>
  <si>
    <t xml:space="preserve">    农业综合开发</t>
  </si>
  <si>
    <t>2130602</t>
  </si>
  <si>
    <t xml:space="preserve">        其中：土地治理</t>
  </si>
  <si>
    <t>2130603</t>
  </si>
  <si>
    <t xml:space="preserve">        产业化经营</t>
  </si>
  <si>
    <t>21307</t>
  </si>
  <si>
    <t xml:space="preserve">    农村综合改革</t>
  </si>
  <si>
    <t>2130799</t>
  </si>
  <si>
    <t xml:space="preserve">        其他农村综合改革支出</t>
  </si>
  <si>
    <t>21308</t>
  </si>
  <si>
    <t xml:space="preserve">    普惠金融发展支出</t>
  </si>
  <si>
    <t>2130801</t>
  </si>
  <si>
    <t xml:space="preserve">        其中：支持农村金融机构</t>
  </si>
  <si>
    <t>2130899</t>
  </si>
  <si>
    <t xml:space="preserve">        其他普惠金融发展支出</t>
  </si>
  <si>
    <t>21399</t>
  </si>
  <si>
    <t xml:space="preserve">    农村综合改革转移支付支出</t>
  </si>
  <si>
    <t>214</t>
  </si>
  <si>
    <t>21401</t>
  </si>
  <si>
    <t xml:space="preserve">    公路水路运输</t>
  </si>
  <si>
    <t>2140199</t>
  </si>
  <si>
    <t xml:space="preserve">        其他公路水路运输支出</t>
  </si>
  <si>
    <t>21402</t>
  </si>
  <si>
    <t xml:space="preserve">    铁路运输</t>
  </si>
  <si>
    <t>2140206</t>
  </si>
  <si>
    <t xml:space="preserve">        其中：铁路安全</t>
  </si>
  <si>
    <t>21403</t>
  </si>
  <si>
    <t xml:space="preserve">    民用航空运输</t>
  </si>
  <si>
    <t>2140399</t>
  </si>
  <si>
    <t xml:space="preserve">        其中：其他民用航空运输支出</t>
  </si>
  <si>
    <t>21404</t>
  </si>
  <si>
    <t xml:space="preserve">    成品油价格改革对交通运输的补贴</t>
  </si>
  <si>
    <t>2140401</t>
  </si>
  <si>
    <t xml:space="preserve">        其中：对城市公交的补贴</t>
  </si>
  <si>
    <t>21405</t>
  </si>
  <si>
    <t xml:space="preserve">    邮政业支出</t>
  </si>
  <si>
    <t>2140599</t>
  </si>
  <si>
    <t xml:space="preserve">        其中：其他邮政业支出</t>
  </si>
  <si>
    <t>21406</t>
  </si>
  <si>
    <t xml:space="preserve">    车辆购置税支出</t>
  </si>
  <si>
    <t>2140601</t>
  </si>
  <si>
    <t xml:space="preserve">        其中：车辆购置税用于公路等基础设施建设支出</t>
  </si>
  <si>
    <t>21499</t>
  </si>
  <si>
    <t xml:space="preserve">    其他交通运输支出</t>
  </si>
  <si>
    <t xml:space="preserve">    贫困地区转移支付支出</t>
  </si>
  <si>
    <t>2149999</t>
  </si>
  <si>
    <t xml:space="preserve">        其他交通运输支出</t>
  </si>
  <si>
    <t xml:space="preserve">        其中：航道维护</t>
  </si>
  <si>
    <t>2140123</t>
  </si>
  <si>
    <t xml:space="preserve">        航道维护</t>
  </si>
  <si>
    <t>1.本表中部分重点投入“项”级科目支出比上年减少，主要原因是：相关支出相对固定且按因素法分配，转为按一般性转移支付下达。</t>
  </si>
  <si>
    <t>2.本表中重点投入项目不含以前年度结转资金。</t>
  </si>
  <si>
    <t>3.根据财政部制定的《2017年政府收支分类科目》，2017年个别科目已删除，如财政对社会保险基金的补助、医疗保障、农资综合补贴、公路改建、公路路政管理等，个别科目进行修改，如将“公路新建”修改为“公路建设”。</t>
  </si>
  <si>
    <t>表22</t>
  </si>
  <si>
    <t>科目编码</t>
  </si>
  <si>
    <t>2015年预算</t>
  </si>
  <si>
    <t>null</t>
  </si>
  <si>
    <t>一、省本级一般公共预算支出</t>
  </si>
  <si>
    <t xml:space="preserve">   其中：省级部门预算</t>
  </si>
  <si>
    <t xml:space="preserve">        其中：基本支出</t>
  </si>
  <si>
    <t xml:space="preserve">              项目支出</t>
  </si>
  <si>
    <t>二、对市县税收返还及转移支付</t>
  </si>
  <si>
    <t xml:space="preserve">    返还性支出</t>
  </si>
  <si>
    <t>三、上解中央支出</t>
  </si>
  <si>
    <t>四、援助其他地区支出</t>
  </si>
  <si>
    <t>五、预备费</t>
  </si>
  <si>
    <t>六、债务还本支出</t>
  </si>
  <si>
    <t>七、债务付息支出</t>
  </si>
  <si>
    <t>2015年一般公共预算省本级支出8,326,385万元，剔除援助其他地区支出126,944万元后为8,199,441万元。</t>
  </si>
</sst>
</file>

<file path=xl/styles.xml><?xml version="1.0" encoding="utf-8"?>
<styleSheet xmlns="http://schemas.openxmlformats.org/spreadsheetml/2006/main">
  <numFmts count="21">
    <numFmt numFmtId="176" formatCode=";;"/>
    <numFmt numFmtId="177" formatCode="0.00_ "/>
    <numFmt numFmtId="178" formatCode="_(* #,##0.00_);_(* \(#,##0.00\);_(* &quot;-&quot;??_);_(@_)"/>
    <numFmt numFmtId="179" formatCode="_(* #,##0_);_(* \(#,##0\);_(* &quot;-&quot;_);_(@_)"/>
    <numFmt numFmtId="180" formatCode="_(&quot;$&quot;* #,##0.00_);_(&quot;$&quot;* \(#,##0.00\);_(&quot;$&quot;* &quot;-&quot;??_);_(@_)"/>
    <numFmt numFmtId="181" formatCode="#,##0;\(#,##0\)"/>
    <numFmt numFmtId="182" formatCode="#,##0;\-#,##0;&quot;-&quot;"/>
    <numFmt numFmtId="183" formatCode="\$#,##0;\(\$#,##0\)"/>
    <numFmt numFmtId="42" formatCode="_ &quot;￥&quot;* #,##0_ ;_ &quot;￥&quot;* \-#,##0_ ;_ &quot;￥&quot;* &quot;-&quot;_ ;_ @_ "/>
    <numFmt numFmtId="184" formatCode="_-&quot;$&quot;* #,##0_-;\-&quot;$&quot;* #,##0_-;_-&quot;$&quot;* &quot;-&quot;_-;_-@_-"/>
    <numFmt numFmtId="185" formatCode="\$#,##0.00;\(\$#,##0.00\)"/>
    <numFmt numFmtId="41" formatCode="_ * #,##0_ ;_ * \-#,##0_ ;_ * &quot;-&quot;_ ;_ @_ "/>
    <numFmt numFmtId="186" formatCode="#,##0_ "/>
    <numFmt numFmtId="44" formatCode="_ &quot;￥&quot;* #,##0.00_ ;_ &quot;￥&quot;* \-#,##0.00_ ;_ &quot;￥&quot;* &quot;-&quot;??_ ;_ @_ "/>
    <numFmt numFmtId="187" formatCode="_ * #,##0_ ;_ * \-#,##0_ ;_ * &quot;-&quot;??_ ;_ @_ "/>
    <numFmt numFmtId="43" formatCode="_ * #,##0.00_ ;_ * \-#,##0.00_ ;_ * &quot;-&quot;??_ ;_ @_ "/>
    <numFmt numFmtId="188" formatCode="0_ "/>
    <numFmt numFmtId="189" formatCode="#,##0_);[Red]\(#,##0\)"/>
    <numFmt numFmtId="190" formatCode="0.00_)"/>
    <numFmt numFmtId="191" formatCode="#,##0.00_ "/>
    <numFmt numFmtId="192" formatCode="0.0%"/>
  </numFmts>
  <fonts count="117">
    <font>
      <sz val="12"/>
      <name val="宋体"/>
      <charset val="134"/>
    </font>
    <font>
      <b/>
      <sz val="12"/>
      <name val="宋体"/>
      <charset val="134"/>
    </font>
    <font>
      <sz val="18"/>
      <name val="黑体"/>
      <charset val="134"/>
    </font>
    <font>
      <sz val="9"/>
      <name val="宋体"/>
      <charset val="134"/>
    </font>
    <font>
      <b/>
      <sz val="9"/>
      <name val="宋体"/>
      <charset val="134"/>
    </font>
    <font>
      <sz val="11"/>
      <name val="宋体"/>
      <charset val="134"/>
    </font>
    <font>
      <sz val="12"/>
      <name val="黑体"/>
      <charset val="134"/>
    </font>
    <font>
      <sz val="16"/>
      <name val="方正小标宋简体"/>
      <charset val="134"/>
    </font>
    <font>
      <sz val="10"/>
      <name val="Arial"/>
      <charset val="0"/>
    </font>
    <font>
      <b/>
      <sz val="12"/>
      <name val="Arial"/>
      <charset val="0"/>
    </font>
    <font>
      <sz val="12"/>
      <name val="Arial"/>
      <charset val="0"/>
    </font>
    <font>
      <sz val="9"/>
      <name val="方正小标宋简体"/>
      <charset val="134"/>
    </font>
    <font>
      <b/>
      <sz val="9"/>
      <name val="Arial"/>
      <charset val="0"/>
    </font>
    <font>
      <sz val="11"/>
      <color indexed="8"/>
      <name val="宋体"/>
      <charset val="134"/>
    </font>
    <font>
      <sz val="10"/>
      <name val="宋体"/>
      <charset val="134"/>
    </font>
    <font>
      <sz val="14"/>
      <name val="Arial"/>
      <charset val="0"/>
    </font>
    <font>
      <sz val="14"/>
      <name val="宋体"/>
      <charset val="134"/>
    </font>
    <font>
      <b/>
      <sz val="14"/>
      <color indexed="8"/>
      <name val="宋体"/>
      <charset val="134"/>
    </font>
    <font>
      <b/>
      <sz val="11"/>
      <color indexed="8"/>
      <name val="宋体"/>
      <charset val="134"/>
    </font>
    <font>
      <b/>
      <sz val="20"/>
      <color indexed="8"/>
      <name val="黑体"/>
      <charset val="134"/>
    </font>
    <font>
      <sz val="20"/>
      <color indexed="8"/>
      <name val="宋体"/>
      <charset val="134"/>
    </font>
    <font>
      <b/>
      <sz val="12"/>
      <color indexed="8"/>
      <name val="宋体"/>
      <charset val="134"/>
    </font>
    <font>
      <b/>
      <sz val="20"/>
      <name val="黑体"/>
      <charset val="134"/>
    </font>
    <font>
      <b/>
      <sz val="22"/>
      <name val="宋体"/>
      <charset val="134"/>
    </font>
    <font>
      <b/>
      <sz val="14"/>
      <name val="宋体"/>
      <charset val="134"/>
    </font>
    <font>
      <sz val="16"/>
      <color indexed="8"/>
      <name val="方正小标宋简体"/>
      <charset val="134"/>
    </font>
    <font>
      <sz val="12"/>
      <color indexed="8"/>
      <name val="宋体"/>
      <charset val="134"/>
    </font>
    <font>
      <sz val="18"/>
      <color indexed="8"/>
      <name val="方正小标宋简体"/>
      <charset val="134"/>
    </font>
    <font>
      <b/>
      <sz val="18"/>
      <color indexed="8"/>
      <name val="黑体"/>
      <charset val="134"/>
    </font>
    <font>
      <sz val="9"/>
      <color indexed="8"/>
      <name val="宋体"/>
      <charset val="134"/>
    </font>
    <font>
      <b/>
      <sz val="22"/>
      <name val="黑体"/>
      <charset val="134"/>
    </font>
    <font>
      <sz val="17"/>
      <color indexed="8"/>
      <name val="方正小标宋简体"/>
      <charset val="134"/>
    </font>
    <font>
      <sz val="18"/>
      <name val="方正小标宋简体"/>
      <charset val="134"/>
    </font>
    <font>
      <b/>
      <sz val="20"/>
      <name val="宋体"/>
      <charset val="134"/>
    </font>
    <font>
      <b/>
      <sz val="16"/>
      <name val="宋体"/>
      <charset val="134"/>
    </font>
    <font>
      <sz val="16"/>
      <name val="宋体"/>
      <charset val="134"/>
    </font>
    <font>
      <sz val="12"/>
      <name val="宋体"/>
      <charset val="134"/>
      <scheme val="minor"/>
    </font>
    <font>
      <sz val="9"/>
      <name val="Times New Roman"/>
      <charset val="0"/>
    </font>
    <font>
      <sz val="6"/>
      <name val="宋体"/>
      <charset val="134"/>
    </font>
    <font>
      <sz val="22"/>
      <name val="方正小标宋简体"/>
      <charset val="134"/>
    </font>
    <font>
      <sz val="16"/>
      <name val="黑体"/>
      <charset val="134"/>
    </font>
    <font>
      <sz val="16"/>
      <name val="仿宋_GB2312"/>
      <charset val="134"/>
    </font>
    <font>
      <b/>
      <sz val="16"/>
      <name val="楷体_GB2312"/>
      <charset val="134"/>
    </font>
    <font>
      <b/>
      <sz val="16"/>
      <name val="仿宋_GB2312"/>
      <charset val="134"/>
    </font>
    <font>
      <sz val="9"/>
      <color rgb="FFFF0000"/>
      <name val="宋体"/>
      <charset val="134"/>
    </font>
    <font>
      <b/>
      <sz val="20"/>
      <name val="黑体"/>
      <charset val="134"/>
    </font>
    <font>
      <b/>
      <sz val="10"/>
      <name val="宋体"/>
      <charset val="134"/>
    </font>
    <font>
      <b/>
      <sz val="16"/>
      <name val="仿宋_GB2312"/>
      <charset val="134"/>
    </font>
    <font>
      <sz val="16"/>
      <name val="仿宋_GB2312"/>
      <charset val="134"/>
    </font>
    <font>
      <b/>
      <sz val="18"/>
      <name val="黑体"/>
      <charset val="134"/>
    </font>
    <font>
      <b/>
      <sz val="11"/>
      <name val="宋体"/>
      <charset val="134"/>
    </font>
    <font>
      <b/>
      <sz val="12"/>
      <name val="黑体"/>
      <charset val="134"/>
    </font>
    <font>
      <sz val="11"/>
      <name val="黑体"/>
      <charset val="134"/>
    </font>
    <font>
      <b/>
      <sz val="12"/>
      <color indexed="8"/>
      <name val="黑体"/>
      <charset val="134"/>
    </font>
    <font>
      <sz val="12"/>
      <name val="Times New Roman"/>
      <charset val="0"/>
    </font>
    <font>
      <b/>
      <sz val="14"/>
      <name val="黑体"/>
      <charset val="134"/>
    </font>
    <font>
      <sz val="14"/>
      <name val="黑体"/>
      <charset val="134"/>
    </font>
    <font>
      <sz val="14"/>
      <name val="仿宋_GB2312"/>
      <charset val="134"/>
    </font>
    <font>
      <sz val="14"/>
      <name val="Arial"/>
      <charset val="134"/>
    </font>
    <font>
      <sz val="14"/>
      <color indexed="10"/>
      <name val="宋体"/>
      <charset val="134"/>
    </font>
    <font>
      <sz val="12"/>
      <color indexed="10"/>
      <name val="宋体"/>
      <charset val="134"/>
    </font>
    <font>
      <sz val="20"/>
      <name val="方正小标宋简体"/>
      <charset val="134"/>
    </font>
    <font>
      <sz val="12"/>
      <name val="宋体"/>
      <charset val="134"/>
      <scheme val="minor"/>
    </font>
    <font>
      <b/>
      <sz val="12"/>
      <name val="楷体_GB2312"/>
      <charset val="134"/>
    </font>
    <font>
      <sz val="12"/>
      <color indexed="9"/>
      <name val="宋体"/>
      <charset val="134"/>
    </font>
    <font>
      <sz val="11"/>
      <color indexed="9"/>
      <name val="宋体"/>
      <charset val="134"/>
    </font>
    <font>
      <i/>
      <sz val="11"/>
      <color indexed="23"/>
      <name val="宋体"/>
      <charset val="134"/>
    </font>
    <font>
      <sz val="11"/>
      <color indexed="20"/>
      <name val="宋体"/>
      <charset val="134"/>
    </font>
    <font>
      <u/>
      <sz val="11"/>
      <color indexed="12"/>
      <name val="宋体"/>
      <charset val="134"/>
    </font>
    <font>
      <b/>
      <sz val="11"/>
      <color indexed="9"/>
      <name val="宋体"/>
      <charset val="134"/>
    </font>
    <font>
      <sz val="11"/>
      <color indexed="62"/>
      <name val="宋体"/>
      <charset val="134"/>
    </font>
    <font>
      <sz val="12"/>
      <color indexed="16"/>
      <name val="宋体"/>
      <charset val="134"/>
    </font>
    <font>
      <sz val="12"/>
      <color indexed="20"/>
      <name val="楷体_GB2312"/>
      <charset val="134"/>
    </font>
    <font>
      <sz val="11"/>
      <color indexed="17"/>
      <name val="宋体"/>
      <charset val="134"/>
    </font>
    <font>
      <sz val="12"/>
      <color indexed="20"/>
      <name val="宋体"/>
      <charset val="134"/>
    </font>
    <font>
      <sz val="10"/>
      <color indexed="8"/>
      <name val="Arial"/>
      <charset val="0"/>
    </font>
    <font>
      <b/>
      <sz val="18"/>
      <color indexed="56"/>
      <name val="宋体"/>
      <charset val="134"/>
    </font>
    <font>
      <sz val="11"/>
      <color indexed="16"/>
      <name val="宋体"/>
      <charset val="134"/>
    </font>
    <font>
      <sz val="11"/>
      <color indexed="17"/>
      <name val="Tahoma"/>
      <charset val="134"/>
    </font>
    <font>
      <sz val="10"/>
      <name val="Times New Roman"/>
      <charset val="0"/>
    </font>
    <font>
      <sz val="9"/>
      <color indexed="20"/>
      <name val="宋体"/>
      <charset val="134"/>
    </font>
    <font>
      <sz val="10.5"/>
      <color indexed="20"/>
      <name val="宋体"/>
      <charset val="134"/>
    </font>
    <font>
      <sz val="11"/>
      <color indexed="10"/>
      <name val="宋体"/>
      <charset val="134"/>
    </font>
    <font>
      <b/>
      <sz val="18"/>
      <color indexed="62"/>
      <name val="宋体"/>
      <charset val="134"/>
    </font>
    <font>
      <u/>
      <sz val="11"/>
      <color indexed="20"/>
      <name val="宋体"/>
      <charset val="134"/>
    </font>
    <font>
      <sz val="11"/>
      <name val="ＭＳ Ｐゴシック"/>
      <charset val="134"/>
    </font>
    <font>
      <b/>
      <sz val="11"/>
      <color indexed="62"/>
      <name val="宋体"/>
      <charset val="134"/>
    </font>
    <font>
      <b/>
      <sz val="15"/>
      <color indexed="62"/>
      <name val="宋体"/>
      <charset val="134"/>
    </font>
    <font>
      <b/>
      <sz val="13"/>
      <color indexed="62"/>
      <name val="宋体"/>
      <charset val="134"/>
    </font>
    <font>
      <sz val="11"/>
      <color indexed="53"/>
      <name val="宋体"/>
      <charset val="134"/>
    </font>
    <font>
      <b/>
      <sz val="11"/>
      <color indexed="63"/>
      <name val="宋体"/>
      <charset val="134"/>
    </font>
    <font>
      <b/>
      <sz val="11"/>
      <color indexed="53"/>
      <name val="宋体"/>
      <charset val="134"/>
    </font>
    <font>
      <sz val="12"/>
      <color indexed="17"/>
      <name val="宋体"/>
      <charset val="134"/>
    </font>
    <font>
      <b/>
      <sz val="13"/>
      <color indexed="56"/>
      <name val="宋体"/>
      <charset val="134"/>
    </font>
    <font>
      <sz val="11"/>
      <color indexed="19"/>
      <name val="宋体"/>
      <charset val="134"/>
    </font>
    <font>
      <b/>
      <sz val="11"/>
      <color indexed="56"/>
      <name val="宋体"/>
      <charset val="134"/>
    </font>
    <font>
      <sz val="8"/>
      <name val="Arial"/>
      <charset val="0"/>
    </font>
    <font>
      <b/>
      <sz val="15"/>
      <color indexed="56"/>
      <name val="宋体"/>
      <charset val="134"/>
    </font>
    <font>
      <sz val="11"/>
      <color indexed="60"/>
      <name val="宋体"/>
      <charset val="134"/>
    </font>
    <font>
      <sz val="12"/>
      <name val="Helv"/>
      <charset val="0"/>
    </font>
    <font>
      <sz val="12"/>
      <color indexed="17"/>
      <name val="楷体_GB2312"/>
      <charset val="134"/>
    </font>
    <font>
      <sz val="11"/>
      <color indexed="52"/>
      <name val="宋体"/>
      <charset val="134"/>
    </font>
    <font>
      <sz val="7"/>
      <name val="Small Fonts"/>
      <charset val="0"/>
    </font>
    <font>
      <sz val="9"/>
      <color indexed="17"/>
      <name val="宋体"/>
      <charset val="134"/>
    </font>
    <font>
      <b/>
      <sz val="11"/>
      <color indexed="52"/>
      <name val="宋体"/>
      <charset val="134"/>
    </font>
    <font>
      <b/>
      <sz val="18"/>
      <name val="Arial"/>
      <charset val="0"/>
    </font>
    <font>
      <b/>
      <i/>
      <sz val="16"/>
      <name val="Helv"/>
      <charset val="0"/>
    </font>
    <font>
      <sz val="11"/>
      <color indexed="20"/>
      <name val="Tahoma"/>
      <charset val="134"/>
    </font>
    <font>
      <b/>
      <sz val="10"/>
      <name val="Arial"/>
      <charset val="0"/>
    </font>
    <font>
      <sz val="8"/>
      <name val="Times New Roman"/>
      <charset val="0"/>
    </font>
    <font>
      <u/>
      <sz val="12"/>
      <color indexed="36"/>
      <name val="宋体"/>
      <charset val="134"/>
    </font>
    <font>
      <u/>
      <sz val="12"/>
      <color indexed="12"/>
      <name val="宋体"/>
      <charset val="134"/>
    </font>
    <font>
      <sz val="10.5"/>
      <color indexed="17"/>
      <name val="宋体"/>
      <charset val="134"/>
    </font>
    <font>
      <b/>
      <sz val="12"/>
      <name val="Times New Roman"/>
      <charset val="0"/>
    </font>
    <font>
      <sz val="16"/>
      <name val="Wingdings"/>
      <charset val="134"/>
    </font>
    <font>
      <sz val="18"/>
      <name val="Arial"/>
      <charset val="0"/>
    </font>
    <font>
      <sz val="14"/>
      <name val="仿宋_GB2312"/>
      <charset val="0"/>
    </font>
  </fonts>
  <fills count="4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54"/>
        <bgColor indexed="54"/>
      </patternFill>
    </fill>
    <fill>
      <patternFill patternType="solid">
        <fgColor indexed="11"/>
        <bgColor indexed="64"/>
      </patternFill>
    </fill>
    <fill>
      <patternFill patternType="solid">
        <fgColor indexed="36"/>
        <bgColor indexed="64"/>
      </patternFill>
    </fill>
    <fill>
      <patternFill patternType="solid">
        <fgColor indexed="45"/>
        <bgColor indexed="64"/>
      </patternFill>
    </fill>
    <fill>
      <patternFill patternType="solid">
        <fgColor indexed="55"/>
        <bgColor indexed="64"/>
      </patternFill>
    </fill>
    <fill>
      <patternFill patternType="solid">
        <fgColor indexed="47"/>
        <bgColor indexed="64"/>
      </patternFill>
    </fill>
    <fill>
      <patternFill patternType="solid">
        <fgColor indexed="46"/>
        <bgColor indexed="64"/>
      </patternFill>
    </fill>
    <fill>
      <patternFill patternType="solid">
        <fgColor indexed="44"/>
        <bgColor indexed="64"/>
      </patternFill>
    </fill>
    <fill>
      <patternFill patternType="solid">
        <fgColor indexed="26"/>
        <bgColor indexed="64"/>
      </patternFill>
    </fill>
    <fill>
      <patternFill patternType="solid">
        <fgColor indexed="42"/>
        <bgColor indexed="64"/>
      </patternFill>
    </fill>
    <fill>
      <patternFill patternType="solid">
        <fgColor indexed="29"/>
        <bgColor indexed="64"/>
      </patternFill>
    </fill>
    <fill>
      <patternFill patternType="solid">
        <fgColor indexed="22"/>
        <bgColor indexed="22"/>
      </patternFill>
    </fill>
    <fill>
      <patternFill patternType="solid">
        <fgColor indexed="45"/>
        <bgColor indexed="45"/>
      </patternFill>
    </fill>
    <fill>
      <patternFill patternType="solid">
        <fgColor indexed="53"/>
        <bgColor indexed="53"/>
      </patternFill>
    </fill>
    <fill>
      <patternFill patternType="solid">
        <fgColor indexed="47"/>
        <bgColor indexed="47"/>
      </patternFill>
    </fill>
    <fill>
      <patternFill patternType="solid">
        <fgColor indexed="49"/>
        <bgColor indexed="64"/>
      </patternFill>
    </fill>
    <fill>
      <patternFill patternType="solid">
        <fgColor indexed="51"/>
        <bgColor indexed="64"/>
      </patternFill>
    </fill>
    <fill>
      <patternFill patternType="solid">
        <fgColor indexed="27"/>
        <bgColor indexed="27"/>
      </patternFill>
    </fill>
    <fill>
      <patternFill patternType="solid">
        <fgColor indexed="25"/>
        <bgColor indexed="25"/>
      </patternFill>
    </fill>
    <fill>
      <patternFill patternType="solid">
        <fgColor indexed="51"/>
        <bgColor indexed="51"/>
      </patternFill>
    </fill>
    <fill>
      <patternFill patternType="solid">
        <fgColor indexed="26"/>
        <bgColor indexed="26"/>
      </patternFill>
    </fill>
    <fill>
      <patternFill patternType="solid">
        <fgColor indexed="27"/>
        <bgColor indexed="64"/>
      </patternFill>
    </fill>
    <fill>
      <patternFill patternType="solid">
        <fgColor indexed="44"/>
        <bgColor indexed="44"/>
      </patternFill>
    </fill>
    <fill>
      <patternFill patternType="solid">
        <fgColor indexed="43"/>
        <bgColor indexed="64"/>
      </patternFill>
    </fill>
    <fill>
      <patternFill patternType="solid">
        <fgColor indexed="25"/>
        <bgColor indexed="64"/>
      </patternFill>
    </fill>
    <fill>
      <patternFill patternType="solid">
        <fgColor indexed="10"/>
        <bgColor indexed="64"/>
      </patternFill>
    </fill>
    <fill>
      <patternFill patternType="solid">
        <fgColor indexed="31"/>
        <bgColor indexed="64"/>
      </patternFill>
    </fill>
    <fill>
      <patternFill patternType="solid">
        <fgColor indexed="30"/>
        <bgColor indexed="64"/>
      </patternFill>
    </fill>
    <fill>
      <patternFill patternType="solid">
        <fgColor indexed="54"/>
        <bgColor indexed="64"/>
      </patternFill>
    </fill>
    <fill>
      <patternFill patternType="solid">
        <fgColor indexed="23"/>
        <bgColor indexed="64"/>
      </patternFill>
    </fill>
    <fill>
      <patternFill patternType="solid">
        <fgColor indexed="52"/>
        <bgColor indexed="64"/>
      </patternFill>
    </fill>
    <fill>
      <patternFill patternType="solid">
        <fgColor indexed="30"/>
        <bgColor indexed="30"/>
      </patternFill>
    </fill>
    <fill>
      <patternFill patternType="solid">
        <fgColor indexed="53"/>
        <bgColor indexed="64"/>
      </patternFill>
    </fill>
    <fill>
      <patternFill patternType="solid">
        <fgColor indexed="42"/>
        <bgColor indexed="42"/>
      </patternFill>
    </fill>
    <fill>
      <patternFill patternType="solid">
        <fgColor indexed="29"/>
        <bgColor indexed="29"/>
      </patternFill>
    </fill>
    <fill>
      <patternFill patternType="solid">
        <fgColor indexed="57"/>
        <bgColor indexed="64"/>
      </patternFill>
    </fill>
    <fill>
      <patternFill patternType="solid">
        <fgColor indexed="55"/>
        <bgColor indexed="55"/>
      </patternFill>
    </fill>
    <fill>
      <patternFill patternType="solid">
        <fgColor indexed="49"/>
        <bgColor indexed="49"/>
      </patternFill>
    </fill>
    <fill>
      <patternFill patternType="solid">
        <fgColor indexed="62"/>
        <bgColor indexed="64"/>
      </patternFill>
    </fill>
    <fill>
      <patternFill patternType="lightUp">
        <fgColor indexed="9"/>
        <bgColor indexed="55"/>
      </patternFill>
    </fill>
    <fill>
      <patternFill patternType="solid">
        <fgColor indexed="43"/>
        <bgColor indexed="43"/>
      </patternFill>
    </fill>
    <fill>
      <patternFill patternType="solid">
        <fgColor indexed="52"/>
        <bgColor indexed="52"/>
      </patternFill>
    </fill>
  </fills>
  <borders count="57">
    <border>
      <left/>
      <right/>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medium">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right style="thin">
        <color indexed="8"/>
      </right>
      <top/>
      <bottom style="thin">
        <color auto="1"/>
      </bottom>
      <diagonal/>
    </border>
    <border>
      <left style="thin">
        <color indexed="8"/>
      </left>
      <right style="thin">
        <color indexed="8"/>
      </right>
      <top/>
      <bottom style="thin">
        <color auto="1"/>
      </bottom>
      <diagonal/>
    </border>
    <border>
      <left style="thin">
        <color indexed="8"/>
      </left>
      <right/>
      <top/>
      <bottom style="thin">
        <color auto="1"/>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54"/>
      </bottom>
      <diagonal/>
    </border>
    <border>
      <left/>
      <right/>
      <top/>
      <bottom style="double">
        <color indexed="52"/>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bottom style="thick">
        <color indexed="22"/>
      </bottom>
      <diagonal/>
    </border>
    <border>
      <left/>
      <right/>
      <top/>
      <bottom style="medium">
        <color indexed="30"/>
      </bottom>
      <diagonal/>
    </border>
    <border>
      <left/>
      <right/>
      <top style="medium">
        <color auto="1"/>
      </top>
      <bottom style="medium">
        <color auto="1"/>
      </bottom>
      <diagonal/>
    </border>
    <border>
      <left/>
      <right/>
      <top/>
      <bottom style="thick">
        <color indexed="62"/>
      </bottom>
      <diagonal/>
    </border>
    <border>
      <left/>
      <right/>
      <top style="thin">
        <color indexed="62"/>
      </top>
      <bottom style="double">
        <color indexed="62"/>
      </bottom>
      <diagonal/>
    </border>
    <border>
      <left/>
      <right/>
      <top style="thin">
        <color auto="1"/>
      </top>
      <bottom style="double">
        <color auto="1"/>
      </bottom>
      <diagonal/>
    </border>
    <border>
      <left/>
      <right/>
      <top/>
      <bottom style="medium">
        <color indexed="49"/>
      </bottom>
      <diagonal/>
    </border>
  </borders>
  <cellStyleXfs count="4084">
    <xf numFmtId="0" fontId="0" fillId="0" borderId="0"/>
    <xf numFmtId="0" fontId="74" fillId="8" borderId="0" applyNumberFormat="0" applyBorder="0" applyAlignment="0" applyProtection="0">
      <alignment vertical="center"/>
    </xf>
    <xf numFmtId="42" fontId="13" fillId="0" borderId="0" applyFont="0" applyFill="0" applyBorder="0" applyAlignment="0" applyProtection="0">
      <alignment vertical="center"/>
    </xf>
    <xf numFmtId="0" fontId="0" fillId="0" borderId="0" applyNumberFormat="0" applyFont="0" applyFill="0" applyBorder="0" applyAlignment="0" applyProtection="0"/>
    <xf numFmtId="0" fontId="75" fillId="0" borderId="0">
      <alignment vertical="top"/>
    </xf>
    <xf numFmtId="0" fontId="67" fillId="8" borderId="0" applyNumberFormat="0" applyBorder="0" applyAlignment="0" applyProtection="0">
      <alignment vertical="center"/>
    </xf>
    <xf numFmtId="0" fontId="13" fillId="15" borderId="0" applyNumberFormat="0" applyBorder="0" applyAlignment="0" applyProtection="0">
      <alignment vertical="center"/>
    </xf>
    <xf numFmtId="0" fontId="70" fillId="10" borderId="42" applyNumberFormat="0" applyAlignment="0" applyProtection="0">
      <alignment vertical="center"/>
    </xf>
    <xf numFmtId="0" fontId="0" fillId="0" borderId="0"/>
    <xf numFmtId="0" fontId="67" fillId="8" borderId="0" applyNumberFormat="0" applyBorder="0" applyAlignment="0" applyProtection="0">
      <alignment vertical="center"/>
    </xf>
    <xf numFmtId="0" fontId="76" fillId="0" borderId="0" applyNumberFormat="0" applyFill="0" applyBorder="0" applyAlignment="0" applyProtection="0">
      <alignment vertical="center"/>
    </xf>
    <xf numFmtId="0" fontId="73" fillId="14" borderId="0" applyNumberFormat="0" applyBorder="0" applyAlignment="0" applyProtection="0">
      <alignment vertical="center"/>
    </xf>
    <xf numFmtId="0" fontId="73" fillId="14" borderId="0" applyNumberFormat="0" applyBorder="0" applyAlignment="0" applyProtection="0">
      <alignment vertical="center"/>
    </xf>
    <xf numFmtId="44" fontId="13" fillId="0" borderId="0" applyFont="0" applyFill="0" applyBorder="0" applyAlignment="0" applyProtection="0">
      <alignment vertical="center"/>
    </xf>
    <xf numFmtId="0" fontId="65" fillId="15" borderId="0" applyNumberFormat="0" applyBorder="0" applyAlignment="0" applyProtection="0">
      <alignment vertical="center"/>
    </xf>
    <xf numFmtId="0" fontId="13" fillId="13" borderId="0" applyNumberFormat="0" applyBorder="0" applyAlignment="0" applyProtection="0">
      <alignment vertical="center"/>
    </xf>
    <xf numFmtId="0" fontId="26" fillId="16" borderId="0" applyNumberFormat="0" applyBorder="0" applyAlignment="0" applyProtection="0"/>
    <xf numFmtId="41" fontId="13" fillId="0" borderId="0" applyFont="0" applyFill="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13" fillId="14" borderId="0" applyNumberFormat="0" applyBorder="0" applyAlignment="0" applyProtection="0">
      <alignment vertical="center"/>
    </xf>
    <xf numFmtId="0" fontId="0" fillId="0" borderId="0"/>
    <xf numFmtId="0" fontId="77" fillId="8" borderId="0" applyNumberFormat="0" applyBorder="0" applyAlignment="0" applyProtection="0">
      <alignment vertical="center"/>
    </xf>
    <xf numFmtId="43" fontId="13" fillId="0" borderId="0" applyFont="0" applyFill="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5" fillId="3" borderId="0" applyNumberFormat="0" applyBorder="0" applyAlignment="0" applyProtection="0">
      <alignment vertical="center"/>
    </xf>
    <xf numFmtId="0" fontId="73" fillId="14"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0" fillId="0" borderId="0"/>
    <xf numFmtId="0" fontId="65" fillId="7" borderId="0" applyNumberFormat="0" applyBorder="0" applyAlignment="0" applyProtection="0">
      <alignment vertical="center"/>
    </xf>
    <xf numFmtId="0" fontId="68" fillId="0" borderId="0" applyNumberFormat="0" applyFill="0" applyBorder="0" applyAlignment="0" applyProtection="0">
      <alignment vertical="center"/>
    </xf>
    <xf numFmtId="0" fontId="0" fillId="0" borderId="0" applyNumberFormat="0" applyFont="0" applyFill="0" applyBorder="0" applyAlignment="0" applyProtection="0"/>
    <xf numFmtId="0" fontId="65" fillId="20" borderId="0" applyNumberFormat="0" applyBorder="0" applyAlignment="0" applyProtection="0">
      <alignment vertical="center"/>
    </xf>
    <xf numFmtId="9" fontId="13" fillId="0" borderId="0" applyFont="0" applyFill="0" applyBorder="0" applyAlignment="0" applyProtection="0">
      <alignment vertical="center"/>
    </xf>
    <xf numFmtId="0" fontId="74" fillId="11" borderId="0" applyNumberFormat="0" applyBorder="0" applyAlignment="0" applyProtection="0">
      <alignment vertical="center"/>
    </xf>
    <xf numFmtId="0" fontId="0" fillId="0" borderId="0"/>
    <xf numFmtId="0" fontId="13" fillId="10" borderId="0" applyNumberFormat="0" applyBorder="0" applyAlignment="0" applyProtection="0">
      <alignment vertical="center"/>
    </xf>
    <xf numFmtId="0" fontId="84" fillId="0" borderId="0" applyNumberFormat="0" applyFill="0" applyBorder="0" applyAlignment="0" applyProtection="0">
      <alignment vertical="center"/>
    </xf>
    <xf numFmtId="0" fontId="13" fillId="13" borderId="43" applyNumberFormat="0" applyFont="0" applyAlignment="0" applyProtection="0">
      <alignment vertical="center"/>
    </xf>
    <xf numFmtId="0" fontId="73" fillId="14" borderId="0" applyNumberFormat="0" applyBorder="0" applyAlignment="0" applyProtection="0">
      <alignment vertical="center"/>
    </xf>
    <xf numFmtId="0" fontId="65" fillId="15" borderId="0" applyNumberFormat="0" applyBorder="0" applyAlignment="0" applyProtection="0">
      <alignment vertical="center"/>
    </xf>
    <xf numFmtId="0" fontId="13" fillId="2" borderId="0" applyNumberFormat="0" applyBorder="0" applyAlignment="0" applyProtection="0">
      <alignment vertical="center"/>
    </xf>
    <xf numFmtId="0" fontId="13" fillId="11" borderId="0" applyNumberFormat="0" applyBorder="0" applyAlignment="0" applyProtection="0">
      <alignment vertical="center"/>
    </xf>
    <xf numFmtId="0" fontId="67" fillId="8" borderId="0" applyNumberFormat="0" applyBorder="0" applyAlignment="0" applyProtection="0">
      <alignment vertical="center"/>
    </xf>
    <xf numFmtId="0" fontId="65" fillId="15"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5" fillId="7" borderId="0" applyNumberFormat="0" applyBorder="0" applyAlignment="0" applyProtection="0">
      <alignment vertical="center"/>
    </xf>
    <xf numFmtId="0" fontId="86" fillId="0" borderId="0" applyNumberFormat="0" applyFill="0" applyBorder="0" applyAlignment="0" applyProtection="0">
      <alignment vertical="center"/>
    </xf>
    <xf numFmtId="0" fontId="0" fillId="0" borderId="0"/>
    <xf numFmtId="0" fontId="74" fillId="8" borderId="0" applyNumberFormat="0" applyBorder="0" applyAlignment="0" applyProtection="0">
      <alignment vertical="center"/>
    </xf>
    <xf numFmtId="0" fontId="82" fillId="0" borderId="0" applyNumberFormat="0" applyFill="0" applyBorder="0" applyAlignment="0" applyProtection="0">
      <alignment vertical="center"/>
    </xf>
    <xf numFmtId="0" fontId="67" fillId="8" borderId="0" applyNumberFormat="0" applyBorder="0" applyAlignment="0" applyProtection="0">
      <alignment vertical="center"/>
    </xf>
    <xf numFmtId="0" fontId="65" fillId="15" borderId="0" applyNumberFormat="0" applyBorder="0" applyAlignment="0" applyProtection="0">
      <alignment vertical="center"/>
    </xf>
    <xf numFmtId="0" fontId="13" fillId="2" borderId="0" applyNumberFormat="0" applyBorder="0" applyAlignment="0" applyProtection="0">
      <alignment vertical="center"/>
    </xf>
    <xf numFmtId="0" fontId="13" fillId="11" borderId="0" applyNumberFormat="0" applyBorder="0" applyAlignment="0" applyProtection="0">
      <alignment vertical="center"/>
    </xf>
    <xf numFmtId="0" fontId="67" fillId="8" borderId="0" applyNumberFormat="0" applyBorder="0" applyAlignment="0" applyProtection="0">
      <alignment vertical="center"/>
    </xf>
    <xf numFmtId="0" fontId="83" fillId="0" borderId="0" applyNumberFormat="0" applyFill="0" applyBorder="0" applyAlignment="0" applyProtection="0">
      <alignment vertical="center"/>
    </xf>
    <xf numFmtId="0" fontId="64" fillId="22" borderId="0" applyNumberFormat="0" applyBorder="0" applyAlignment="0" applyProtection="0"/>
    <xf numFmtId="0" fontId="66" fillId="0" borderId="0" applyNumberFormat="0" applyFill="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87" fillId="0" borderId="44" applyNumberFormat="0" applyFill="0" applyAlignment="0" applyProtection="0">
      <alignment vertical="center"/>
    </xf>
    <xf numFmtId="0" fontId="70" fillId="10" borderId="42" applyNumberFormat="0" applyAlignment="0" applyProtection="0">
      <alignment vertical="center"/>
    </xf>
    <xf numFmtId="0" fontId="13" fillId="26" borderId="0" applyNumberFormat="0" applyBorder="0" applyAlignment="0" applyProtection="0">
      <alignment vertical="center"/>
    </xf>
    <xf numFmtId="0" fontId="87" fillId="0" borderId="45" applyNumberFormat="0" applyFill="0" applyAlignment="0" applyProtection="0">
      <alignment vertical="center"/>
    </xf>
    <xf numFmtId="0" fontId="67" fillId="8" borderId="0" applyNumberFormat="0" applyBorder="0" applyAlignment="0" applyProtection="0">
      <alignment vertical="center"/>
    </xf>
    <xf numFmtId="0" fontId="70" fillId="10" borderId="42" applyNumberFormat="0" applyAlignment="0" applyProtection="0">
      <alignment vertical="center"/>
    </xf>
    <xf numFmtId="0" fontId="13" fillId="26" borderId="0" applyNumberFormat="0" applyBorder="0" applyAlignment="0" applyProtection="0">
      <alignment vertical="center"/>
    </xf>
    <xf numFmtId="0" fontId="88" fillId="0" borderId="45" applyNumberFormat="0" applyFill="0" applyAlignment="0" applyProtection="0">
      <alignment vertical="center"/>
    </xf>
    <xf numFmtId="0" fontId="65" fillId="3"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5" fillId="7" borderId="0" applyNumberFormat="0" applyBorder="0" applyAlignment="0" applyProtection="0">
      <alignment vertical="center"/>
    </xf>
    <xf numFmtId="0" fontId="86" fillId="0" borderId="47" applyNumberFormat="0" applyFill="0" applyAlignment="0" applyProtection="0">
      <alignment vertical="center"/>
    </xf>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65" fillId="3" borderId="0" applyNumberFormat="0" applyBorder="0" applyAlignment="0" applyProtection="0">
      <alignment vertical="center"/>
    </xf>
    <xf numFmtId="0" fontId="73" fillId="26" borderId="0" applyNumberFormat="0" applyBorder="0" applyAlignment="0" applyProtection="0">
      <alignment vertical="center"/>
    </xf>
    <xf numFmtId="0" fontId="0" fillId="0" borderId="0"/>
    <xf numFmtId="0" fontId="64" fillId="5" borderId="0" applyNumberFormat="0" applyBorder="0" applyAlignment="0" applyProtection="0"/>
    <xf numFmtId="0" fontId="90" fillId="2" borderId="48" applyNumberFormat="0" applyAlignment="0" applyProtection="0">
      <alignment vertical="center"/>
    </xf>
    <xf numFmtId="0" fontId="0" fillId="0" borderId="0"/>
    <xf numFmtId="0" fontId="13" fillId="10" borderId="0" applyNumberFormat="0" applyBorder="0" applyAlignment="0" applyProtection="0">
      <alignment vertical="center"/>
    </xf>
    <xf numFmtId="0" fontId="13"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13" fillId="12" borderId="0" applyNumberFormat="0" applyBorder="0" applyAlignment="0" applyProtection="0">
      <alignment vertical="center"/>
    </xf>
    <xf numFmtId="0" fontId="91" fillId="2" borderId="42" applyNumberFormat="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13" fillId="11" borderId="0" applyNumberFormat="0" applyBorder="0" applyAlignment="0" applyProtection="0">
      <alignment vertical="center"/>
    </xf>
    <xf numFmtId="0" fontId="67" fillId="11" borderId="0" applyNumberFormat="0" applyBorder="0" applyAlignment="0" applyProtection="0">
      <alignment vertical="center"/>
    </xf>
    <xf numFmtId="0" fontId="69" fillId="9" borderId="41" applyNumberFormat="0" applyAlignment="0" applyProtection="0">
      <alignment vertical="center"/>
    </xf>
    <xf numFmtId="0" fontId="73" fillId="14" borderId="0" applyNumberFormat="0" applyBorder="0" applyAlignment="0" applyProtection="0">
      <alignment vertical="center"/>
    </xf>
    <xf numFmtId="0" fontId="0" fillId="0" borderId="0"/>
    <xf numFmtId="0" fontId="64" fillId="24" borderId="0" applyNumberFormat="0" applyBorder="0" applyAlignment="0" applyProtection="0"/>
    <xf numFmtId="0" fontId="67" fillId="8" borderId="0" applyNumberFormat="0" applyBorder="0" applyAlignment="0" applyProtection="0">
      <alignment vertical="center"/>
    </xf>
    <xf numFmtId="0" fontId="13" fillId="21" borderId="0" applyNumberFormat="0" applyBorder="0" applyAlignment="0" applyProtection="0">
      <alignment vertical="center"/>
    </xf>
    <xf numFmtId="0" fontId="13" fillId="13"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13" fillId="12" borderId="0" applyNumberFormat="0" applyBorder="0" applyAlignment="0" applyProtection="0">
      <alignment vertical="center"/>
    </xf>
    <xf numFmtId="0" fontId="0" fillId="0" borderId="0"/>
    <xf numFmtId="0" fontId="65" fillId="29"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89" fillId="0" borderId="46" applyNumberFormat="0" applyFill="0" applyAlignment="0" applyProtection="0">
      <alignment vertical="center"/>
    </xf>
    <xf numFmtId="0" fontId="13" fillId="0" borderId="0">
      <alignment vertical="center"/>
    </xf>
    <xf numFmtId="0" fontId="71" fillId="17" borderId="0" applyNumberFormat="0" applyBorder="0" applyAlignment="0" applyProtection="0"/>
    <xf numFmtId="0" fontId="0" fillId="0" borderId="0"/>
    <xf numFmtId="0" fontId="13" fillId="10" borderId="0" applyNumberFormat="0" applyBorder="0" applyAlignment="0" applyProtection="0">
      <alignment vertical="center"/>
    </xf>
    <xf numFmtId="0" fontId="0" fillId="0" borderId="0" applyNumberFormat="0" applyFont="0" applyFill="0" applyBorder="0" applyAlignment="0" applyProtection="0"/>
    <xf numFmtId="0" fontId="65" fillId="3" borderId="0" applyNumberFormat="0" applyBorder="0" applyAlignment="0" applyProtection="0">
      <alignment vertical="center"/>
    </xf>
    <xf numFmtId="0" fontId="18" fillId="0" borderId="49" applyNumberFormat="0" applyFill="0" applyAlignment="0" applyProtection="0">
      <alignment vertical="center"/>
    </xf>
    <xf numFmtId="0" fontId="0" fillId="0" borderId="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73" fillId="14" borderId="0" applyNumberFormat="0" applyBorder="0" applyAlignment="0" applyProtection="0">
      <alignment vertical="center"/>
    </xf>
    <xf numFmtId="0" fontId="0" fillId="0" borderId="0" applyNumberFormat="0" applyFont="0" applyFill="0" applyBorder="0" applyAlignment="0" applyProtection="0"/>
    <xf numFmtId="0" fontId="65" fillId="30" borderId="0" applyNumberFormat="0" applyBorder="0" applyAlignment="0" applyProtection="0">
      <alignment vertical="center"/>
    </xf>
    <xf numFmtId="0" fontId="80" fillId="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94" fillId="28" borderId="0" applyNumberFormat="0" applyBorder="0" applyAlignment="0" applyProtection="0">
      <alignment vertical="center"/>
    </xf>
    <xf numFmtId="0" fontId="0" fillId="0" borderId="0" applyNumberFormat="0" applyFont="0" applyFill="0" applyBorder="0" applyAlignment="0" applyProtection="0"/>
    <xf numFmtId="0" fontId="74" fillId="8" borderId="0" applyNumberFormat="0" applyBorder="0" applyAlignment="0" applyProtection="0">
      <alignment vertical="center"/>
    </xf>
    <xf numFmtId="0" fontId="65" fillId="32" borderId="0" applyNumberFormat="0" applyBorder="0" applyAlignment="0" applyProtection="0">
      <alignment vertical="center"/>
    </xf>
    <xf numFmtId="0" fontId="13" fillId="21" borderId="0" applyNumberFormat="0" applyBorder="0" applyAlignment="0" applyProtection="0">
      <alignment vertical="center"/>
    </xf>
    <xf numFmtId="0" fontId="13" fillId="26" borderId="0" applyNumberFormat="0" applyBorder="0" applyAlignment="0" applyProtection="0">
      <alignment vertical="center"/>
    </xf>
    <xf numFmtId="0" fontId="0" fillId="0" borderId="0"/>
    <xf numFmtId="0" fontId="0" fillId="0" borderId="0"/>
    <xf numFmtId="0" fontId="65" fillId="15" borderId="0" applyNumberFormat="0" applyBorder="0" applyAlignment="0" applyProtection="0">
      <alignment vertical="center"/>
    </xf>
    <xf numFmtId="0" fontId="65" fillId="33"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13" fillId="26" borderId="0" applyNumberFormat="0" applyBorder="0" applyAlignment="0" applyProtection="0">
      <alignment vertical="center"/>
    </xf>
    <xf numFmtId="9" fontId="0" fillId="0" borderId="0" applyFont="0" applyFill="0" applyBorder="0" applyAlignment="0" applyProtection="0">
      <alignment vertical="center"/>
    </xf>
    <xf numFmtId="0" fontId="13" fillId="31" borderId="0" applyNumberFormat="0" applyBorder="0" applyAlignment="0" applyProtection="0">
      <alignment vertical="center"/>
    </xf>
    <xf numFmtId="0" fontId="13" fillId="0" borderId="0">
      <alignment vertical="center"/>
    </xf>
    <xf numFmtId="0" fontId="3" fillId="0" borderId="0"/>
    <xf numFmtId="0" fontId="67" fillId="11"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9" fontId="0" fillId="0" borderId="0" applyFont="0" applyFill="0" applyBorder="0" applyAlignment="0" applyProtection="0">
      <alignment vertical="center"/>
    </xf>
    <xf numFmtId="0" fontId="13" fillId="10" borderId="0" applyNumberFormat="0" applyBorder="0" applyAlignment="0" applyProtection="0">
      <alignment vertical="center"/>
    </xf>
    <xf numFmtId="0" fontId="0" fillId="0" borderId="0"/>
    <xf numFmtId="0" fontId="0" fillId="0" borderId="0"/>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5" fillId="34"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5" fillId="33" borderId="0" applyNumberFormat="0" applyBorder="0" applyAlignment="0" applyProtection="0">
      <alignment vertical="center"/>
    </xf>
    <xf numFmtId="0" fontId="73" fillId="14" borderId="0" applyNumberFormat="0" applyBorder="0" applyAlignment="0" applyProtection="0">
      <alignment vertical="center"/>
    </xf>
    <xf numFmtId="0" fontId="13" fillId="31" borderId="0" applyNumberFormat="0" applyBorder="0" applyAlignment="0" applyProtection="0">
      <alignment vertical="center"/>
    </xf>
    <xf numFmtId="0" fontId="13" fillId="3"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5" fillId="20" borderId="0" applyNumberFormat="0" applyBorder="0" applyAlignment="0" applyProtection="0">
      <alignment vertical="center"/>
    </xf>
    <xf numFmtId="0" fontId="67" fillId="8" borderId="0" applyNumberFormat="0" applyBorder="0" applyAlignment="0" applyProtection="0">
      <alignment vertical="center"/>
    </xf>
    <xf numFmtId="9" fontId="0" fillId="0" borderId="0" applyFont="0" applyFill="0" applyBorder="0" applyAlignment="0" applyProtection="0">
      <alignment vertical="center"/>
    </xf>
    <xf numFmtId="0" fontId="67" fillId="8" borderId="0" applyNumberFormat="0" applyBorder="0" applyAlignment="0" applyProtection="0">
      <alignment vertical="center"/>
    </xf>
    <xf numFmtId="0" fontId="5" fillId="0" borderId="0"/>
    <xf numFmtId="0" fontId="80" fillId="8" borderId="0" applyNumberFormat="0" applyBorder="0" applyAlignment="0" applyProtection="0">
      <alignment vertical="center"/>
    </xf>
    <xf numFmtId="0" fontId="65" fillId="10" borderId="0" applyNumberFormat="0" applyBorder="0" applyAlignment="0" applyProtection="0">
      <alignment vertical="center"/>
    </xf>
    <xf numFmtId="0" fontId="65" fillId="20" borderId="0" applyNumberFormat="0" applyBorder="0" applyAlignment="0" applyProtection="0">
      <alignment vertical="center"/>
    </xf>
    <xf numFmtId="0" fontId="13" fillId="31" borderId="0" applyNumberFormat="0" applyBorder="0" applyAlignment="0" applyProtection="0">
      <alignment vertical="center"/>
    </xf>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81" fillId="8" borderId="0" applyNumberFormat="0" applyBorder="0" applyAlignment="0" applyProtection="0">
      <alignment vertical="center"/>
    </xf>
    <xf numFmtId="0" fontId="65" fillId="12" borderId="0" applyNumberFormat="0" applyBorder="0" applyAlignment="0" applyProtection="0">
      <alignment vertical="center"/>
    </xf>
    <xf numFmtId="0" fontId="0" fillId="0" borderId="0"/>
    <xf numFmtId="0" fontId="65" fillId="15"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9" fontId="0" fillId="0" borderId="0" applyFont="0" applyFill="0" applyBorder="0" applyAlignment="0" applyProtection="0">
      <alignment vertical="center"/>
    </xf>
    <xf numFmtId="0" fontId="0" fillId="0" borderId="0"/>
    <xf numFmtId="0" fontId="67" fillId="8" borderId="0" applyNumberFormat="0" applyBorder="0" applyAlignment="0" applyProtection="0">
      <alignment vertical="center"/>
    </xf>
    <xf numFmtId="0" fontId="80" fillId="8" borderId="0" applyNumberFormat="0" applyBorder="0" applyAlignment="0" applyProtection="0">
      <alignment vertical="center"/>
    </xf>
    <xf numFmtId="0" fontId="13" fillId="14" borderId="0" applyNumberFormat="0" applyBorder="0" applyAlignment="0" applyProtection="0">
      <alignment vertical="center"/>
    </xf>
    <xf numFmtId="0" fontId="13" fillId="10"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13" fillId="15" borderId="0" applyNumberFormat="0" applyBorder="0" applyAlignment="0" applyProtection="0">
      <alignment vertical="center"/>
    </xf>
    <xf numFmtId="0" fontId="65" fillId="10" borderId="0" applyNumberFormat="0" applyBorder="0" applyAlignment="0" applyProtection="0">
      <alignment vertical="center"/>
    </xf>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65" fillId="7" borderId="0" applyNumberFormat="0" applyBorder="0" applyAlignment="0" applyProtection="0">
      <alignment vertical="center"/>
    </xf>
    <xf numFmtId="0" fontId="67" fillId="8" borderId="0" applyNumberFormat="0" applyBorder="0" applyAlignment="0" applyProtection="0">
      <alignment vertical="center"/>
    </xf>
    <xf numFmtId="0" fontId="71" fillId="17" borderId="0" applyNumberFormat="0" applyBorder="0" applyAlignment="0" applyProtection="0"/>
    <xf numFmtId="0" fontId="0" fillId="0" borderId="0"/>
    <xf numFmtId="0" fontId="67" fillId="8" borderId="0" applyNumberFormat="0" applyBorder="0" applyAlignment="0" applyProtection="0">
      <alignment vertical="center"/>
    </xf>
    <xf numFmtId="0" fontId="13" fillId="8" borderId="0" applyNumberFormat="0" applyBorder="0" applyAlignment="0" applyProtection="0">
      <alignment vertical="center"/>
    </xf>
    <xf numFmtId="0" fontId="67" fillId="8" borderId="0" applyNumberFormat="0" applyBorder="0" applyAlignment="0" applyProtection="0">
      <alignment vertical="center"/>
    </xf>
    <xf numFmtId="0" fontId="54" fillId="0" borderId="0"/>
    <xf numFmtId="0" fontId="71" fillId="8" borderId="0" applyNumberFormat="0" applyBorder="0" applyAlignment="0" applyProtection="0"/>
    <xf numFmtId="0" fontId="8" fillId="0" borderId="0"/>
    <xf numFmtId="0" fontId="54" fillId="0" borderId="0"/>
    <xf numFmtId="0" fontId="13" fillId="26" borderId="0" applyNumberFormat="0" applyBorder="0" applyAlignment="0" applyProtection="0">
      <alignment vertical="center"/>
    </xf>
    <xf numFmtId="0" fontId="13" fillId="26" borderId="0" applyNumberFormat="0" applyBorder="0" applyAlignment="0" applyProtection="0">
      <alignment vertical="center"/>
    </xf>
    <xf numFmtId="0" fontId="0" fillId="0" borderId="0" applyNumberFormat="0" applyFont="0" applyFill="0" applyBorder="0" applyAlignment="0" applyProtection="0"/>
    <xf numFmtId="0" fontId="73" fillId="14" borderId="0" applyNumberFormat="0" applyBorder="0" applyAlignment="0" applyProtection="0">
      <alignment vertical="center"/>
    </xf>
    <xf numFmtId="0" fontId="54" fillId="0" borderId="0"/>
    <xf numFmtId="0" fontId="80" fillId="8" borderId="0" applyNumberFormat="0" applyBorder="0" applyAlignment="0" applyProtection="0">
      <alignment vertical="center"/>
    </xf>
    <xf numFmtId="0" fontId="64" fillId="22" borderId="0" applyNumberFormat="0" applyBorder="0" applyAlignment="0" applyProtection="0"/>
    <xf numFmtId="0" fontId="67" fillId="11" borderId="0" applyNumberFormat="0" applyBorder="0" applyAlignment="0" applyProtection="0">
      <alignment vertical="center"/>
    </xf>
    <xf numFmtId="0" fontId="0" fillId="0" borderId="0"/>
    <xf numFmtId="0" fontId="13" fillId="31" borderId="0" applyNumberFormat="0" applyBorder="0" applyAlignment="0" applyProtection="0">
      <alignment vertical="center"/>
    </xf>
    <xf numFmtId="0" fontId="0" fillId="0" borderId="0" applyNumberFormat="0" applyFont="0" applyFill="0" applyBorder="0" applyAlignment="0" applyProtection="0"/>
    <xf numFmtId="0" fontId="26" fillId="19" borderId="0" applyNumberFormat="0" applyBorder="0" applyAlignment="0" applyProtection="0"/>
    <xf numFmtId="0" fontId="0" fillId="0" borderId="0"/>
    <xf numFmtId="0" fontId="13" fillId="2" borderId="0" applyNumberFormat="0" applyBorder="0" applyAlignment="0" applyProtection="0">
      <alignment vertical="center"/>
    </xf>
    <xf numFmtId="0" fontId="13" fillId="31" borderId="0" applyNumberFormat="0" applyBorder="0" applyAlignment="0" applyProtection="0">
      <alignment vertical="center"/>
    </xf>
    <xf numFmtId="0" fontId="26" fillId="19" borderId="0" applyNumberFormat="0" applyBorder="0" applyAlignment="0" applyProtection="0"/>
    <xf numFmtId="0" fontId="26" fillId="27" borderId="0" applyNumberFormat="0" applyBorder="0" applyAlignment="0" applyProtection="0"/>
    <xf numFmtId="0" fontId="0" fillId="0" borderId="0"/>
    <xf numFmtId="0" fontId="67" fillId="8" borderId="0" applyNumberFormat="0" applyBorder="0" applyAlignment="0" applyProtection="0">
      <alignment vertical="center"/>
    </xf>
    <xf numFmtId="0" fontId="8" fillId="0" borderId="0"/>
    <xf numFmtId="0" fontId="54"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26" fillId="27" borderId="0" applyNumberFormat="0" applyBorder="0" applyAlignment="0" applyProtection="0"/>
    <xf numFmtId="0" fontId="67" fillId="8" borderId="0" applyNumberFormat="0" applyBorder="0" applyAlignment="0" applyProtection="0">
      <alignment vertical="center"/>
    </xf>
    <xf numFmtId="0" fontId="54" fillId="0" borderId="0"/>
    <xf numFmtId="0" fontId="64" fillId="22" borderId="0" applyNumberFormat="0" applyBorder="0" applyAlignment="0" applyProtection="0"/>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13" fillId="31" borderId="0" applyNumberFormat="0" applyBorder="0" applyAlignment="0" applyProtection="0">
      <alignment vertical="center"/>
    </xf>
    <xf numFmtId="0" fontId="26" fillId="19" borderId="0" applyNumberFormat="0" applyBorder="0" applyAlignment="0" applyProtection="0"/>
    <xf numFmtId="0" fontId="13" fillId="6" borderId="0" applyNumberFormat="0" applyBorder="0" applyAlignment="0" applyProtection="0">
      <alignment vertical="center"/>
    </xf>
    <xf numFmtId="0" fontId="70" fillId="10" borderId="42" applyNumberFormat="0" applyAlignment="0" applyProtection="0">
      <alignment vertical="center"/>
    </xf>
    <xf numFmtId="0" fontId="54" fillId="0" borderId="0"/>
    <xf numFmtId="0" fontId="67" fillId="8" borderId="0" applyNumberFormat="0" applyBorder="0" applyAlignment="0" applyProtection="0">
      <alignment vertical="center"/>
    </xf>
    <xf numFmtId="0" fontId="54" fillId="0" borderId="0"/>
    <xf numFmtId="0" fontId="73" fillId="14" borderId="0" applyNumberFormat="0" applyBorder="0" applyAlignment="0" applyProtection="0">
      <alignment vertical="center"/>
    </xf>
    <xf numFmtId="0" fontId="0" fillId="0" borderId="0"/>
    <xf numFmtId="0" fontId="0" fillId="0" borderId="0"/>
    <xf numFmtId="0" fontId="65" fillId="6"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8" fillId="0" borderId="0"/>
    <xf numFmtId="0" fontId="0" fillId="0" borderId="0"/>
    <xf numFmtId="0" fontId="13" fillId="31" borderId="0" applyNumberFormat="0" applyBorder="0" applyAlignment="0" applyProtection="0">
      <alignment vertical="center"/>
    </xf>
    <xf numFmtId="0" fontId="26" fillId="19" borderId="0" applyNumberFormat="0" applyBorder="0" applyAlignment="0" applyProtection="0"/>
    <xf numFmtId="0" fontId="80" fillId="8"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4" fillId="22" borderId="0" applyNumberFormat="0" applyBorder="0" applyAlignment="0" applyProtection="0"/>
    <xf numFmtId="0" fontId="67" fillId="11" borderId="0" applyNumberFormat="0" applyBorder="0" applyAlignment="0" applyProtection="0">
      <alignment vertical="center"/>
    </xf>
    <xf numFmtId="0" fontId="13" fillId="31" borderId="0" applyNumberFormat="0" applyBorder="0" applyAlignment="0" applyProtection="0">
      <alignment vertical="center"/>
    </xf>
    <xf numFmtId="0" fontId="0" fillId="0" borderId="0"/>
    <xf numFmtId="0" fontId="0" fillId="0" borderId="0"/>
    <xf numFmtId="0" fontId="26" fillId="19" borderId="0" applyNumberFormat="0" applyBorder="0" applyAlignment="0" applyProtection="0"/>
    <xf numFmtId="0" fontId="64" fillId="22" borderId="0" applyNumberFormat="0" applyBorder="0" applyAlignment="0" applyProtection="0"/>
    <xf numFmtId="0" fontId="67" fillId="11" borderId="0" applyNumberFormat="0" applyBorder="0" applyAlignment="0" applyProtection="0">
      <alignment vertical="center"/>
    </xf>
    <xf numFmtId="0" fontId="13" fillId="31" borderId="0" applyNumberFormat="0" applyBorder="0" applyAlignment="0" applyProtection="0">
      <alignment vertical="center"/>
    </xf>
    <xf numFmtId="0" fontId="0" fillId="0" borderId="0"/>
    <xf numFmtId="0" fontId="26" fillId="19" borderId="0" applyNumberFormat="0" applyBorder="0" applyAlignment="0" applyProtection="0"/>
    <xf numFmtId="0" fontId="0" fillId="0" borderId="0"/>
    <xf numFmtId="0" fontId="13" fillId="6"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4" fillId="22" borderId="0" applyNumberFormat="0" applyBorder="0" applyAlignment="0" applyProtection="0"/>
    <xf numFmtId="0" fontId="67" fillId="11" borderId="0" applyNumberFormat="0" applyBorder="0" applyAlignment="0" applyProtection="0">
      <alignment vertical="center"/>
    </xf>
    <xf numFmtId="0" fontId="13" fillId="31" borderId="0" applyNumberFormat="0" applyBorder="0" applyAlignment="0" applyProtection="0">
      <alignment vertical="center"/>
    </xf>
    <xf numFmtId="0" fontId="26" fillId="19" borderId="0" applyNumberFormat="0" applyBorder="0" applyAlignment="0" applyProtection="0"/>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13" fillId="28"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13" fillId="21" borderId="0" applyNumberFormat="0" applyBorder="0" applyAlignment="0" applyProtection="0">
      <alignment vertical="center"/>
    </xf>
    <xf numFmtId="0" fontId="74" fillId="8"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13" fillId="2" borderId="0" applyNumberFormat="0" applyBorder="0" applyAlignment="0" applyProtection="0">
      <alignment vertical="center"/>
    </xf>
    <xf numFmtId="0" fontId="13" fillId="31" borderId="0" applyNumberFormat="0" applyBorder="0" applyAlignment="0" applyProtection="0">
      <alignment vertical="center"/>
    </xf>
    <xf numFmtId="0" fontId="26" fillId="19" borderId="0" applyNumberFormat="0" applyBorder="0" applyAlignment="0" applyProtection="0"/>
    <xf numFmtId="0" fontId="0" fillId="0" borderId="0"/>
    <xf numFmtId="0" fontId="0" fillId="0" borderId="0"/>
    <xf numFmtId="0" fontId="67" fillId="8" borderId="0" applyNumberFormat="0" applyBorder="0" applyAlignment="0" applyProtection="0">
      <alignment vertical="center"/>
    </xf>
    <xf numFmtId="0" fontId="26" fillId="19" borderId="0" applyNumberFormat="0" applyBorder="0" applyAlignment="0" applyProtection="0"/>
    <xf numFmtId="0" fontId="67" fillId="8" borderId="0" applyNumberFormat="0" applyBorder="0" applyAlignment="0" applyProtection="0">
      <alignment vertical="center"/>
    </xf>
    <xf numFmtId="0" fontId="13" fillId="2" borderId="0" applyNumberFormat="0" applyBorder="0" applyAlignment="0" applyProtection="0">
      <alignment vertical="center"/>
    </xf>
    <xf numFmtId="0" fontId="13" fillId="31" borderId="0" applyNumberFormat="0" applyBorder="0" applyAlignment="0" applyProtection="0">
      <alignment vertical="center"/>
    </xf>
    <xf numFmtId="0" fontId="0" fillId="0" borderId="0"/>
    <xf numFmtId="0" fontId="13" fillId="2" borderId="0" applyNumberFormat="0" applyBorder="0" applyAlignment="0" applyProtection="0">
      <alignment vertical="center"/>
    </xf>
    <xf numFmtId="0" fontId="13" fillId="31" borderId="0" applyNumberFormat="0" applyBorder="0" applyAlignment="0" applyProtection="0">
      <alignment vertical="center"/>
    </xf>
    <xf numFmtId="0" fontId="26" fillId="19" borderId="0" applyNumberFormat="0" applyBorder="0" applyAlignment="0" applyProtection="0"/>
    <xf numFmtId="0" fontId="67" fillId="8" borderId="0" applyNumberFormat="0" applyBorder="0" applyAlignment="0" applyProtection="0">
      <alignment vertical="center"/>
    </xf>
    <xf numFmtId="0" fontId="0" fillId="0" borderId="0"/>
    <xf numFmtId="0" fontId="0" fillId="0" borderId="0"/>
    <xf numFmtId="0" fontId="13" fillId="2" borderId="0" applyNumberFormat="0" applyBorder="0" applyAlignment="0" applyProtection="0">
      <alignment vertical="center"/>
    </xf>
    <xf numFmtId="0" fontId="13" fillId="31" borderId="0" applyNumberFormat="0" applyBorder="0" applyAlignment="0" applyProtection="0">
      <alignment vertical="center"/>
    </xf>
    <xf numFmtId="0" fontId="0" fillId="0" borderId="0"/>
    <xf numFmtId="0" fontId="26" fillId="19" borderId="0" applyNumberFormat="0" applyBorder="0" applyAlignment="0" applyProtection="0"/>
    <xf numFmtId="0" fontId="0" fillId="0" borderId="0"/>
    <xf numFmtId="0" fontId="13" fillId="2" borderId="0" applyNumberFormat="0" applyBorder="0" applyAlignment="0" applyProtection="0">
      <alignment vertical="center"/>
    </xf>
    <xf numFmtId="0" fontId="13" fillId="31" borderId="0" applyNumberFormat="0" applyBorder="0" applyAlignment="0" applyProtection="0">
      <alignment vertical="center"/>
    </xf>
    <xf numFmtId="0" fontId="65" fillId="7" borderId="0" applyNumberFormat="0" applyBorder="0" applyAlignment="0" applyProtection="0">
      <alignment vertical="center"/>
    </xf>
    <xf numFmtId="0" fontId="26" fillId="19" borderId="0" applyNumberFormat="0" applyBorder="0" applyAlignment="0" applyProtection="0"/>
    <xf numFmtId="0" fontId="0" fillId="0" borderId="0"/>
    <xf numFmtId="0" fontId="13" fillId="31" borderId="0" applyNumberFormat="0" applyBorder="0" applyAlignment="0" applyProtection="0">
      <alignment vertical="center"/>
    </xf>
    <xf numFmtId="0" fontId="0" fillId="0" borderId="0"/>
    <xf numFmtId="0" fontId="26" fillId="19" borderId="0" applyNumberFormat="0" applyBorder="0" applyAlignment="0" applyProtection="0"/>
    <xf numFmtId="0" fontId="67" fillId="8" borderId="0" applyNumberFormat="0" applyBorder="0" applyAlignment="0" applyProtection="0">
      <alignment vertical="center"/>
    </xf>
    <xf numFmtId="0" fontId="0" fillId="0" borderId="0"/>
    <xf numFmtId="0" fontId="13" fillId="31" borderId="0" applyNumberFormat="0" applyBorder="0" applyAlignment="0" applyProtection="0">
      <alignment vertical="center"/>
    </xf>
    <xf numFmtId="0" fontId="26" fillId="19" borderId="0" applyNumberFormat="0" applyBorder="0" applyAlignment="0" applyProtection="0"/>
    <xf numFmtId="0" fontId="74" fillId="11" borderId="0" applyNumberFormat="0" applyBorder="0" applyAlignment="0" applyProtection="0">
      <alignment vertical="center"/>
    </xf>
    <xf numFmtId="0" fontId="0" fillId="0" borderId="0"/>
    <xf numFmtId="0" fontId="13" fillId="6" borderId="0" applyNumberFormat="0" applyBorder="0" applyAlignment="0" applyProtection="0">
      <alignment vertical="center"/>
    </xf>
    <xf numFmtId="0" fontId="65" fillId="6" borderId="0" applyNumberFormat="0" applyBorder="0" applyAlignment="0" applyProtection="0">
      <alignment vertical="center"/>
    </xf>
    <xf numFmtId="0" fontId="13" fillId="26" borderId="0" applyNumberFormat="0" applyBorder="0" applyAlignment="0" applyProtection="0">
      <alignment vertical="center"/>
    </xf>
    <xf numFmtId="0" fontId="13" fillId="26"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13" fillId="8" borderId="0" applyNumberFormat="0" applyBorder="0" applyAlignment="0" applyProtection="0">
      <alignment vertical="center"/>
    </xf>
    <xf numFmtId="0" fontId="65" fillId="30" borderId="0" applyNumberFormat="0" applyBorder="0" applyAlignment="0" applyProtection="0">
      <alignment vertical="center"/>
    </xf>
    <xf numFmtId="0" fontId="13" fillId="10"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0" fillId="0" borderId="0"/>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67" fillId="11" borderId="0" applyNumberFormat="0" applyBorder="0" applyAlignment="0" applyProtection="0">
      <alignment vertical="center"/>
    </xf>
    <xf numFmtId="0" fontId="13" fillId="8" borderId="0" applyNumberFormat="0" applyBorder="0" applyAlignment="0" applyProtection="0">
      <alignment vertical="center"/>
    </xf>
    <xf numFmtId="0" fontId="0" fillId="0" borderId="0"/>
    <xf numFmtId="0" fontId="65" fillId="15" borderId="0" applyNumberFormat="0" applyBorder="0" applyAlignment="0" applyProtection="0">
      <alignment vertical="center"/>
    </xf>
    <xf numFmtId="0" fontId="3" fillId="0" borderId="0"/>
    <xf numFmtId="0" fontId="0" fillId="0" borderId="0">
      <alignment vertical="center"/>
    </xf>
    <xf numFmtId="0" fontId="67" fillId="8" borderId="0" applyNumberFormat="0" applyBorder="0" applyAlignment="0" applyProtection="0">
      <alignment vertical="center"/>
    </xf>
    <xf numFmtId="0" fontId="0" fillId="0" borderId="0"/>
    <xf numFmtId="0" fontId="76" fillId="0" borderId="0" applyNumberFormat="0" applyFill="0" applyBorder="0" applyAlignment="0" applyProtection="0">
      <alignment vertical="center"/>
    </xf>
    <xf numFmtId="0" fontId="73" fillId="26" borderId="0" applyNumberFormat="0" applyBorder="0" applyAlignment="0" applyProtection="0">
      <alignment vertical="center"/>
    </xf>
    <xf numFmtId="0" fontId="13" fillId="8" borderId="0" applyNumberFormat="0" applyBorder="0" applyAlignment="0" applyProtection="0">
      <alignment vertical="center"/>
    </xf>
    <xf numFmtId="0" fontId="13" fillId="10" borderId="0" applyNumberFormat="0" applyBorder="0" applyAlignment="0" applyProtection="0">
      <alignment vertical="center"/>
    </xf>
    <xf numFmtId="0" fontId="13" fillId="8" borderId="0" applyNumberFormat="0" applyBorder="0" applyAlignment="0" applyProtection="0">
      <alignment vertical="center"/>
    </xf>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13" fillId="10" borderId="0" applyNumberFormat="0" applyBorder="0" applyAlignment="0" applyProtection="0">
      <alignment vertical="center"/>
    </xf>
    <xf numFmtId="0" fontId="13" fillId="8" borderId="0" applyNumberFormat="0" applyBorder="0" applyAlignment="0" applyProtection="0">
      <alignment vertical="center"/>
    </xf>
    <xf numFmtId="0" fontId="67" fillId="8" borderId="0" applyNumberFormat="0" applyBorder="0" applyAlignment="0" applyProtection="0">
      <alignment vertical="center"/>
    </xf>
    <xf numFmtId="0" fontId="71" fillId="17" borderId="0" applyNumberFormat="0" applyBorder="0" applyAlignment="0" applyProtection="0"/>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13" fillId="10" borderId="0" applyNumberFormat="0" applyBorder="0" applyAlignment="0" applyProtection="0">
      <alignment vertical="center"/>
    </xf>
    <xf numFmtId="0" fontId="13"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13" fillId="15" borderId="0" applyNumberFormat="0" applyBorder="0" applyAlignment="0" applyProtection="0">
      <alignment vertical="center"/>
    </xf>
    <xf numFmtId="0" fontId="13" fillId="10" borderId="0" applyNumberFormat="0" applyBorder="0" applyAlignment="0" applyProtection="0">
      <alignment vertical="center"/>
    </xf>
    <xf numFmtId="0" fontId="13" fillId="8" borderId="0" applyNumberFormat="0" applyBorder="0" applyAlignment="0" applyProtection="0">
      <alignment vertical="center"/>
    </xf>
    <xf numFmtId="0" fontId="67" fillId="8" borderId="0" applyNumberFormat="0" applyBorder="0" applyAlignment="0" applyProtection="0">
      <alignment vertical="center"/>
    </xf>
    <xf numFmtId="0" fontId="65" fillId="7" borderId="0" applyNumberFormat="0" applyBorder="0" applyAlignment="0" applyProtection="0">
      <alignment vertical="center"/>
    </xf>
    <xf numFmtId="0" fontId="0" fillId="0" borderId="0"/>
    <xf numFmtId="0" fontId="13" fillId="8" borderId="0" applyNumberFormat="0" applyBorder="0" applyAlignment="0" applyProtection="0">
      <alignment vertical="center"/>
    </xf>
    <xf numFmtId="0" fontId="0" fillId="0" borderId="0"/>
    <xf numFmtId="0" fontId="0" fillId="0" borderId="0"/>
    <xf numFmtId="0" fontId="13" fillId="6" borderId="0" applyNumberFormat="0" applyBorder="0" applyAlignment="0" applyProtection="0">
      <alignment vertical="center"/>
    </xf>
    <xf numFmtId="0" fontId="0" fillId="0" borderId="0" applyNumberFormat="0" applyFont="0" applyFill="0" applyBorder="0" applyAlignment="0" applyProtection="0"/>
    <xf numFmtId="0" fontId="0" fillId="0" borderId="0" applyNumberFormat="0" applyFont="0" applyFill="0" applyBorder="0" applyAlignment="0" applyProtection="0"/>
    <xf numFmtId="0" fontId="13" fillId="11" borderId="0" applyNumberFormat="0" applyBorder="0" applyAlignment="0" applyProtection="0">
      <alignment vertical="center"/>
    </xf>
    <xf numFmtId="0" fontId="67" fillId="8" borderId="0" applyNumberFormat="0" applyBorder="0" applyAlignment="0" applyProtection="0">
      <alignment vertical="center"/>
    </xf>
    <xf numFmtId="0" fontId="13" fillId="8" borderId="0" applyNumberFormat="0" applyBorder="0" applyAlignment="0" applyProtection="0">
      <alignment vertical="center"/>
    </xf>
    <xf numFmtId="0" fontId="74" fillId="11" borderId="0" applyNumberFormat="0" applyBorder="0" applyAlignment="0" applyProtection="0">
      <alignment vertical="center"/>
    </xf>
    <xf numFmtId="0" fontId="65" fillId="28" borderId="0" applyNumberFormat="0" applyBorder="0" applyAlignment="0" applyProtection="0">
      <alignment vertical="center"/>
    </xf>
    <xf numFmtId="0" fontId="0" fillId="0" borderId="0"/>
    <xf numFmtId="0" fontId="13" fillId="14" borderId="0" applyNumberFormat="0" applyBorder="0" applyAlignment="0" applyProtection="0">
      <alignment vertical="center"/>
    </xf>
    <xf numFmtId="0" fontId="0" fillId="0" borderId="0"/>
    <xf numFmtId="0" fontId="0" fillId="0" borderId="0">
      <alignment vertical="center"/>
    </xf>
    <xf numFmtId="0" fontId="67" fillId="8" borderId="0" applyNumberFormat="0" applyBorder="0" applyAlignment="0" applyProtection="0">
      <alignment vertical="center"/>
    </xf>
    <xf numFmtId="0" fontId="13" fillId="21" borderId="0" applyNumberFormat="0" applyBorder="0" applyAlignment="0" applyProtection="0">
      <alignment vertical="center"/>
    </xf>
    <xf numFmtId="0" fontId="67" fillId="8" borderId="0" applyNumberFormat="0" applyBorder="0" applyAlignment="0" applyProtection="0">
      <alignment vertical="center"/>
    </xf>
    <xf numFmtId="9" fontId="13" fillId="0" borderId="0" applyFont="0" applyFill="0" applyBorder="0" applyAlignment="0" applyProtection="0">
      <alignment vertical="center"/>
    </xf>
    <xf numFmtId="0" fontId="0" fillId="0" borderId="0" applyNumberFormat="0" applyFont="0" applyFill="0" applyBorder="0" applyAlignment="0" applyProtection="0"/>
    <xf numFmtId="0" fontId="80" fillId="8" borderId="0" applyNumberFormat="0" applyBorder="0" applyAlignment="0" applyProtection="0">
      <alignment vertical="center"/>
    </xf>
    <xf numFmtId="0" fontId="13" fillId="14" borderId="0" applyNumberFormat="0" applyBorder="0" applyAlignment="0" applyProtection="0">
      <alignment vertical="center"/>
    </xf>
    <xf numFmtId="0" fontId="0" fillId="0" borderId="0"/>
    <xf numFmtId="0" fontId="29" fillId="0" borderId="0">
      <alignment vertical="center"/>
    </xf>
    <xf numFmtId="0" fontId="29" fillId="0" borderId="0">
      <alignment vertical="center"/>
    </xf>
    <xf numFmtId="0" fontId="67" fillId="8" borderId="0" applyNumberFormat="0" applyBorder="0" applyAlignment="0" applyProtection="0">
      <alignment vertical="center"/>
    </xf>
    <xf numFmtId="0" fontId="0" fillId="0" borderId="0"/>
    <xf numFmtId="0" fontId="13" fillId="14" borderId="0" applyNumberFormat="0" applyBorder="0" applyAlignment="0" applyProtection="0">
      <alignment vertical="center"/>
    </xf>
    <xf numFmtId="0" fontId="0" fillId="0" borderId="0" applyNumberFormat="0" applyFont="0" applyFill="0" applyBorder="0" applyAlignment="0" applyProtection="0"/>
    <xf numFmtId="0" fontId="13" fillId="6" borderId="0" applyNumberFormat="0" applyBorder="0" applyAlignment="0" applyProtection="0">
      <alignment vertical="center"/>
    </xf>
    <xf numFmtId="0" fontId="13" fillId="14" borderId="0" applyNumberFormat="0" applyBorder="0" applyAlignment="0" applyProtection="0">
      <alignment vertical="center"/>
    </xf>
    <xf numFmtId="0" fontId="67" fillId="8" borderId="0" applyNumberFormat="0" applyBorder="0" applyAlignment="0" applyProtection="0">
      <alignment vertical="center"/>
    </xf>
    <xf numFmtId="0" fontId="65" fillId="35" borderId="0" applyNumberFormat="0" applyBorder="0" applyAlignment="0" applyProtection="0">
      <alignment vertical="center"/>
    </xf>
    <xf numFmtId="0" fontId="95" fillId="0" borderId="51" applyNumberFormat="0" applyFill="0" applyAlignment="0" applyProtection="0">
      <alignment vertical="center"/>
    </xf>
    <xf numFmtId="0" fontId="13" fillId="14" borderId="0" applyNumberFormat="0" applyBorder="0" applyAlignment="0" applyProtection="0">
      <alignment vertical="center"/>
    </xf>
    <xf numFmtId="0" fontId="65" fillId="7" borderId="0" applyNumberFormat="0" applyBorder="0" applyAlignment="0" applyProtection="0">
      <alignment vertical="center"/>
    </xf>
    <xf numFmtId="0" fontId="65" fillId="32"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67" fillId="8" borderId="0" applyNumberFormat="0" applyBorder="0" applyAlignment="0" applyProtection="0">
      <alignment vertical="center"/>
    </xf>
    <xf numFmtId="0" fontId="65" fillId="32" borderId="0" applyNumberFormat="0" applyBorder="0" applyAlignment="0" applyProtection="0">
      <alignment vertical="center"/>
    </xf>
    <xf numFmtId="0" fontId="78" fillId="14"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67" fillId="11"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65" fillId="20" borderId="0" applyNumberFormat="0" applyBorder="0" applyAlignment="0" applyProtection="0">
      <alignment vertical="center"/>
    </xf>
    <xf numFmtId="0" fontId="71" fillId="17" borderId="0" applyNumberFormat="0" applyBorder="0" applyAlignment="0" applyProtection="0"/>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65" fillId="2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0" fillId="0" borderId="0"/>
    <xf numFmtId="0" fontId="65" fillId="20" borderId="0" applyNumberFormat="0" applyBorder="0" applyAlignment="0" applyProtection="0">
      <alignment vertical="center"/>
    </xf>
    <xf numFmtId="0" fontId="13" fillId="14" borderId="0" applyNumberFormat="0" applyBorder="0" applyAlignment="0" applyProtection="0">
      <alignment vertical="center"/>
    </xf>
    <xf numFmtId="0" fontId="67" fillId="8" borderId="0" applyNumberFormat="0" applyBorder="0" applyAlignment="0" applyProtection="0">
      <alignment vertical="center"/>
    </xf>
    <xf numFmtId="0" fontId="65" fillId="20" borderId="0" applyNumberFormat="0" applyBorder="0" applyAlignment="0" applyProtection="0">
      <alignment vertical="center"/>
    </xf>
    <xf numFmtId="0" fontId="0" fillId="0" borderId="0"/>
    <xf numFmtId="0" fontId="92" fillId="38" borderId="0" applyNumberFormat="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13" fillId="12" borderId="0" applyNumberFormat="0" applyBorder="0" applyAlignment="0" applyProtection="0">
      <alignment vertical="center"/>
    </xf>
    <xf numFmtId="0" fontId="0" fillId="0" borderId="0"/>
    <xf numFmtId="0" fontId="3" fillId="0" borderId="0"/>
    <xf numFmtId="0" fontId="3" fillId="0" borderId="0"/>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13" fillId="14" borderId="0" applyNumberFormat="0" applyBorder="0" applyAlignment="0" applyProtection="0">
      <alignment vertical="center"/>
    </xf>
    <xf numFmtId="0" fontId="65" fillId="28" borderId="0" applyNumberFormat="0" applyBorder="0" applyAlignment="0" applyProtection="0">
      <alignment vertical="center"/>
    </xf>
    <xf numFmtId="0" fontId="0" fillId="0" borderId="0" applyNumberFormat="0" applyFont="0" applyFill="0" applyBorder="0" applyAlignment="0" applyProtection="0"/>
    <xf numFmtId="0" fontId="13" fillId="11" borderId="0" applyNumberFormat="0" applyBorder="0" applyAlignment="0" applyProtection="0">
      <alignment vertical="center"/>
    </xf>
    <xf numFmtId="0" fontId="13" fillId="2" borderId="0" applyNumberFormat="0" applyBorder="0" applyAlignment="0" applyProtection="0">
      <alignment vertical="center"/>
    </xf>
    <xf numFmtId="0" fontId="13" fillId="11"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13" fillId="11" borderId="0" applyNumberFormat="0" applyBorder="0" applyAlignment="0" applyProtection="0">
      <alignment vertical="center"/>
    </xf>
    <xf numFmtId="0" fontId="67" fillId="8"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67" fillId="11" borderId="0" applyNumberFormat="0" applyBorder="0" applyAlignment="0" applyProtection="0">
      <alignment vertical="center"/>
    </xf>
    <xf numFmtId="0" fontId="13" fillId="11" borderId="0" applyNumberFormat="0" applyBorder="0" applyAlignment="0" applyProtection="0">
      <alignment vertical="center"/>
    </xf>
    <xf numFmtId="0" fontId="0" fillId="0" borderId="0"/>
    <xf numFmtId="0" fontId="65" fillId="7" borderId="0" applyNumberFormat="0" applyBorder="0" applyAlignment="0" applyProtection="0">
      <alignment vertical="center"/>
    </xf>
    <xf numFmtId="0" fontId="0" fillId="0" borderId="0" applyNumberFormat="0" applyFont="0" applyFill="0" applyBorder="0" applyAlignment="0" applyProtection="0"/>
    <xf numFmtId="0" fontId="65" fillId="15" borderId="0" applyNumberFormat="0" applyBorder="0" applyAlignment="0" applyProtection="0">
      <alignment vertical="center"/>
    </xf>
    <xf numFmtId="0" fontId="13" fillId="2" borderId="0" applyNumberFormat="0" applyBorder="0" applyAlignment="0" applyProtection="0">
      <alignment vertical="center"/>
    </xf>
    <xf numFmtId="0" fontId="13"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5" fillId="15" borderId="0" applyNumberFormat="0" applyBorder="0" applyAlignment="0" applyProtection="0">
      <alignment vertical="center"/>
    </xf>
    <xf numFmtId="0" fontId="13" fillId="2" borderId="0" applyNumberFormat="0" applyBorder="0" applyAlignment="0" applyProtection="0">
      <alignment vertical="center"/>
    </xf>
    <xf numFmtId="0" fontId="13" fillId="11" borderId="0" applyNumberFormat="0" applyBorder="0" applyAlignment="0" applyProtection="0">
      <alignment vertical="center"/>
    </xf>
    <xf numFmtId="0" fontId="73" fillId="14" borderId="0" applyNumberFormat="0" applyBorder="0" applyAlignment="0" applyProtection="0">
      <alignment vertical="center"/>
    </xf>
    <xf numFmtId="0" fontId="65" fillId="15" borderId="0" applyNumberFormat="0" applyBorder="0" applyAlignment="0" applyProtection="0">
      <alignment vertical="center"/>
    </xf>
    <xf numFmtId="0" fontId="13" fillId="2" borderId="0" applyNumberFormat="0" applyBorder="0" applyAlignment="0" applyProtection="0">
      <alignment vertical="center"/>
    </xf>
    <xf numFmtId="0" fontId="13" fillId="11" borderId="0" applyNumberFormat="0" applyBorder="0" applyAlignment="0" applyProtection="0">
      <alignment vertical="center"/>
    </xf>
    <xf numFmtId="0" fontId="0" fillId="0" borderId="0"/>
    <xf numFmtId="0" fontId="65" fillId="32"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5" fillId="15" borderId="0" applyNumberFormat="0" applyBorder="0" applyAlignment="0" applyProtection="0">
      <alignment vertical="center"/>
    </xf>
    <xf numFmtId="0" fontId="13" fillId="11" borderId="0" applyNumberFormat="0" applyBorder="0" applyAlignment="0" applyProtection="0">
      <alignment vertical="center"/>
    </xf>
    <xf numFmtId="0" fontId="0" fillId="0" borderId="0"/>
    <xf numFmtId="0" fontId="65" fillId="32" borderId="0" applyNumberFormat="0" applyBorder="0" applyAlignment="0" applyProtection="0">
      <alignment vertical="center"/>
    </xf>
    <xf numFmtId="0" fontId="65" fillId="15" borderId="0" applyNumberFormat="0" applyBorder="0" applyAlignment="0" applyProtection="0">
      <alignment vertical="center"/>
    </xf>
    <xf numFmtId="0" fontId="13" fillId="11" borderId="0" applyNumberFormat="0" applyBorder="0" applyAlignment="0" applyProtection="0">
      <alignment vertical="center"/>
    </xf>
    <xf numFmtId="0" fontId="0" fillId="0" borderId="0" applyNumberFormat="0" applyFont="0" applyFill="0" applyBorder="0" applyAlignment="0" applyProtection="0"/>
    <xf numFmtId="0" fontId="65" fillId="32" borderId="0" applyNumberFormat="0" applyBorder="0" applyAlignment="0" applyProtection="0">
      <alignment vertical="center"/>
    </xf>
    <xf numFmtId="0" fontId="13" fillId="21" borderId="0" applyNumberFormat="0" applyBorder="0" applyAlignment="0" applyProtection="0">
      <alignment vertical="center"/>
    </xf>
    <xf numFmtId="0" fontId="0" fillId="0" borderId="0"/>
    <xf numFmtId="0" fontId="65" fillId="30" borderId="0" applyNumberFormat="0" applyBorder="0" applyAlignment="0" applyProtection="0">
      <alignment vertical="center"/>
    </xf>
    <xf numFmtId="0" fontId="0" fillId="0" borderId="0"/>
    <xf numFmtId="0" fontId="13" fillId="26" borderId="0" applyNumberFormat="0" applyBorder="0" applyAlignment="0" applyProtection="0">
      <alignment vertical="center"/>
    </xf>
    <xf numFmtId="0" fontId="0" fillId="0" borderId="0"/>
    <xf numFmtId="0" fontId="70" fillId="10" borderId="42" applyNumberFormat="0" applyAlignment="0" applyProtection="0">
      <alignment vertical="center"/>
    </xf>
    <xf numFmtId="0" fontId="13" fillId="26" borderId="0" applyNumberFormat="0" applyBorder="0" applyAlignment="0" applyProtection="0">
      <alignment vertical="center"/>
    </xf>
    <xf numFmtId="0" fontId="13" fillId="26" borderId="0" applyNumberFormat="0" applyBorder="0" applyAlignment="0" applyProtection="0">
      <alignment vertical="center"/>
    </xf>
    <xf numFmtId="0" fontId="73" fillId="14" borderId="0" applyNumberFormat="0" applyBorder="0" applyAlignment="0" applyProtection="0">
      <alignment vertical="center"/>
    </xf>
    <xf numFmtId="0" fontId="65" fillId="32" borderId="0" applyNumberFormat="0" applyBorder="0" applyAlignment="0" applyProtection="0">
      <alignment vertical="center"/>
    </xf>
    <xf numFmtId="0" fontId="13" fillId="26" borderId="0" applyNumberFormat="0" applyBorder="0" applyAlignment="0" applyProtection="0">
      <alignment vertical="center"/>
    </xf>
    <xf numFmtId="0" fontId="0" fillId="0" borderId="0"/>
    <xf numFmtId="0" fontId="65" fillId="15" borderId="0" applyNumberFormat="0" applyBorder="0" applyAlignment="0" applyProtection="0">
      <alignment vertical="center"/>
    </xf>
    <xf numFmtId="0" fontId="13" fillId="26" borderId="0" applyNumberFormat="0" applyBorder="0" applyAlignment="0" applyProtection="0">
      <alignment vertical="center"/>
    </xf>
    <xf numFmtId="0" fontId="65" fillId="6" borderId="0" applyNumberFormat="0" applyBorder="0" applyAlignment="0" applyProtection="0">
      <alignment vertical="center"/>
    </xf>
    <xf numFmtId="0" fontId="67" fillId="11" borderId="0" applyNumberFormat="0" applyBorder="0" applyAlignment="0" applyProtection="0">
      <alignment vertical="center"/>
    </xf>
    <xf numFmtId="0" fontId="13" fillId="26" borderId="0" applyNumberFormat="0" applyBorder="0" applyAlignment="0" applyProtection="0">
      <alignment vertical="center"/>
    </xf>
    <xf numFmtId="0" fontId="13" fillId="26"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5" fillId="28" borderId="0" applyNumberFormat="0" applyBorder="0" applyAlignment="0" applyProtection="0">
      <alignment vertical="center"/>
    </xf>
    <xf numFmtId="0" fontId="13" fillId="26" borderId="0" applyNumberFormat="0" applyBorder="0" applyAlignment="0" applyProtection="0">
      <alignment vertical="center"/>
    </xf>
    <xf numFmtId="0" fontId="13" fillId="26" borderId="0" applyNumberFormat="0" applyBorder="0" applyAlignment="0" applyProtection="0">
      <alignment vertical="center"/>
    </xf>
    <xf numFmtId="0" fontId="73" fillId="14" borderId="0" applyNumberFormat="0" applyBorder="0" applyAlignment="0" applyProtection="0">
      <alignment vertical="center"/>
    </xf>
    <xf numFmtId="0" fontId="73" fillId="14" borderId="0" applyNumberFormat="0" applyBorder="0" applyAlignment="0" applyProtection="0">
      <alignment vertical="center"/>
    </xf>
    <xf numFmtId="0" fontId="13" fillId="26" borderId="0" applyNumberFormat="0" applyBorder="0" applyAlignment="0" applyProtection="0">
      <alignment vertical="center"/>
    </xf>
    <xf numFmtId="0" fontId="65" fillId="28" borderId="0" applyNumberFormat="0" applyBorder="0" applyAlignment="0" applyProtection="0">
      <alignment vertical="center"/>
    </xf>
    <xf numFmtId="0" fontId="13" fillId="26" borderId="0" applyNumberFormat="0" applyBorder="0" applyAlignment="0" applyProtection="0">
      <alignment vertical="center"/>
    </xf>
    <xf numFmtId="0" fontId="65" fillId="32" borderId="0" applyNumberFormat="0" applyBorder="0" applyAlignment="0" applyProtection="0">
      <alignment vertical="center"/>
    </xf>
    <xf numFmtId="0" fontId="65" fillId="28" borderId="0" applyNumberFormat="0" applyBorder="0" applyAlignment="0" applyProtection="0">
      <alignment vertical="center"/>
    </xf>
    <xf numFmtId="0" fontId="92" fillId="14" borderId="0" applyNumberFormat="0" applyBorder="0" applyAlignment="0" applyProtection="0">
      <alignment vertical="center"/>
    </xf>
    <xf numFmtId="0" fontId="13" fillId="26" borderId="0" applyNumberFormat="0" applyBorder="0" applyAlignment="0" applyProtection="0">
      <alignment vertical="center"/>
    </xf>
    <xf numFmtId="0" fontId="65" fillId="28" borderId="0" applyNumberFormat="0" applyBorder="0" applyAlignment="0" applyProtection="0">
      <alignment vertical="center"/>
    </xf>
    <xf numFmtId="0" fontId="13" fillId="26" borderId="0" applyNumberFormat="0" applyBorder="0" applyAlignment="0" applyProtection="0">
      <alignment vertical="center"/>
    </xf>
    <xf numFmtId="0" fontId="71" fillId="17" borderId="0" applyNumberFormat="0" applyBorder="0" applyAlignment="0" applyProtection="0"/>
    <xf numFmtId="0" fontId="0" fillId="0" borderId="0"/>
    <xf numFmtId="0" fontId="73" fillId="14" borderId="0" applyNumberFormat="0" applyBorder="0" applyAlignment="0" applyProtection="0">
      <alignment vertical="center"/>
    </xf>
    <xf numFmtId="0" fontId="64" fillId="24" borderId="0" applyNumberFormat="0" applyBorder="0" applyAlignment="0" applyProtection="0"/>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13" fillId="12"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65" fillId="10"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13" fillId="12"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13" fillId="10"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13" fillId="12" borderId="0" applyNumberFormat="0" applyBorder="0" applyAlignment="0" applyProtection="0">
      <alignment vertical="center"/>
    </xf>
    <xf numFmtId="0" fontId="67" fillId="8" borderId="0" applyNumberFormat="0" applyBorder="0" applyAlignment="0" applyProtection="0">
      <alignment vertical="center"/>
    </xf>
    <xf numFmtId="0" fontId="71" fillId="17" borderId="0" applyNumberFormat="0" applyBorder="0" applyAlignment="0" applyProtection="0"/>
    <xf numFmtId="0" fontId="13" fillId="10" borderId="0" applyNumberFormat="0" applyBorder="0" applyAlignment="0" applyProtection="0">
      <alignment vertical="center"/>
    </xf>
    <xf numFmtId="37" fontId="102" fillId="0" borderId="0"/>
    <xf numFmtId="0" fontId="69" fillId="9" borderId="41" applyNumberFormat="0" applyAlignment="0" applyProtection="0">
      <alignment vertical="center"/>
    </xf>
    <xf numFmtId="0" fontId="71" fillId="17" borderId="0" applyNumberFormat="0" applyBorder="0" applyAlignment="0" applyProtection="0"/>
    <xf numFmtId="0" fontId="13" fillId="10" borderId="0" applyNumberFormat="0" applyBorder="0" applyAlignment="0" applyProtection="0">
      <alignment vertical="center"/>
    </xf>
    <xf numFmtId="0" fontId="67" fillId="8" borderId="0" applyNumberFormat="0" applyBorder="0" applyAlignment="0" applyProtection="0">
      <alignment vertical="center"/>
    </xf>
    <xf numFmtId="0" fontId="71" fillId="17" borderId="0" applyNumberFormat="0" applyBorder="0" applyAlignment="0" applyProtection="0"/>
    <xf numFmtId="0" fontId="13" fillId="10" borderId="0" applyNumberFormat="0" applyBorder="0" applyAlignment="0" applyProtection="0">
      <alignment vertical="center"/>
    </xf>
    <xf numFmtId="0" fontId="0" fillId="0" borderId="0" applyNumberFormat="0" applyFont="0" applyFill="0" applyBorder="0" applyAlignment="0" applyProtection="0"/>
    <xf numFmtId="0" fontId="65" fillId="7"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13" fillId="10" borderId="0" applyNumberFormat="0" applyBorder="0" applyAlignment="0" applyProtection="0">
      <alignment vertical="center"/>
    </xf>
    <xf numFmtId="0" fontId="0" fillId="0" borderId="0"/>
    <xf numFmtId="0" fontId="65" fillId="7"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5" fillId="3" borderId="0" applyNumberFormat="0" applyBorder="0" applyAlignment="0" applyProtection="0">
      <alignment vertical="center"/>
    </xf>
    <xf numFmtId="0" fontId="0" fillId="0" borderId="0"/>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13" fillId="12"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67" fillId="8" borderId="0" applyNumberFormat="0" applyBorder="0" applyAlignment="0" applyProtection="0">
      <alignment vertical="center"/>
    </xf>
    <xf numFmtId="0" fontId="13" fillId="10"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5" fillId="3" borderId="0" applyNumberFormat="0" applyBorder="0" applyAlignment="0" applyProtection="0">
      <alignment vertical="center"/>
    </xf>
    <xf numFmtId="0" fontId="13" fillId="10" borderId="0" applyNumberFormat="0" applyBorder="0" applyAlignment="0" applyProtection="0">
      <alignment vertical="center"/>
    </xf>
    <xf numFmtId="0" fontId="65" fillId="32"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applyNumberFormat="0" applyFont="0" applyFill="0" applyBorder="0" applyAlignment="0" applyProtection="0"/>
    <xf numFmtId="0" fontId="0" fillId="0" borderId="0"/>
    <xf numFmtId="0" fontId="13" fillId="12" borderId="0" applyNumberFormat="0" applyBorder="0" applyAlignment="0" applyProtection="0">
      <alignment vertical="center"/>
    </xf>
    <xf numFmtId="0" fontId="64" fillId="41" borderId="0" applyNumberFormat="0" applyBorder="0" applyAlignment="0" applyProtection="0"/>
    <xf numFmtId="0" fontId="67" fillId="8" borderId="0" applyNumberFormat="0" applyBorder="0" applyAlignment="0" applyProtection="0">
      <alignment vertical="center"/>
    </xf>
    <xf numFmtId="0" fontId="0" fillId="0" borderId="0" applyNumberFormat="0" applyFont="0" applyFill="0" applyBorder="0" applyAlignment="0" applyProtection="0"/>
    <xf numFmtId="0" fontId="65" fillId="3" borderId="0" applyNumberFormat="0" applyBorder="0" applyAlignment="0" applyProtection="0">
      <alignment vertical="center"/>
    </xf>
    <xf numFmtId="0" fontId="0" fillId="0" borderId="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0" fillId="0" borderId="0" applyNumberFormat="0" applyFont="0" applyFill="0" applyBorder="0" applyAlignment="0" applyProtection="0"/>
    <xf numFmtId="0" fontId="13" fillId="6"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13" fillId="10" borderId="0" applyNumberFormat="0" applyBorder="0" applyAlignment="0" applyProtection="0">
      <alignment vertical="center"/>
    </xf>
    <xf numFmtId="0" fontId="0" fillId="0" borderId="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5" fillId="3" borderId="0" applyNumberFormat="0" applyBorder="0" applyAlignment="0" applyProtection="0">
      <alignment vertical="center"/>
    </xf>
    <xf numFmtId="0" fontId="13" fillId="10" borderId="0" applyNumberFormat="0" applyBorder="0" applyAlignment="0" applyProtection="0">
      <alignment vertical="center"/>
    </xf>
    <xf numFmtId="0" fontId="13" fillId="31" borderId="0" applyNumberFormat="0" applyBorder="0" applyAlignment="0" applyProtection="0">
      <alignment vertical="center"/>
    </xf>
    <xf numFmtId="0" fontId="65" fillId="6" borderId="0" applyNumberFormat="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13" fillId="31" borderId="0" applyNumberFormat="0" applyBorder="0" applyAlignment="0" applyProtection="0">
      <alignment vertical="center"/>
    </xf>
    <xf numFmtId="0" fontId="65" fillId="6"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26" fillId="19" borderId="0" applyNumberFormat="0" applyBorder="0" applyAlignment="0" applyProtection="0"/>
    <xf numFmtId="0" fontId="0" fillId="0" borderId="0"/>
    <xf numFmtId="0" fontId="0" fillId="0" borderId="0"/>
    <xf numFmtId="0" fontId="13" fillId="15" borderId="0" applyNumberFormat="0" applyBorder="0" applyAlignment="0" applyProtection="0">
      <alignment vertical="center"/>
    </xf>
    <xf numFmtId="0" fontId="67" fillId="11" borderId="0" applyNumberFormat="0" applyBorder="0" applyAlignment="0" applyProtection="0">
      <alignment vertical="center"/>
    </xf>
    <xf numFmtId="0" fontId="13" fillId="2" borderId="0" applyNumberFormat="0" applyBorder="0" applyAlignment="0" applyProtection="0">
      <alignment vertical="center"/>
    </xf>
    <xf numFmtId="0" fontId="0" fillId="0" borderId="0" applyNumberFormat="0" applyFont="0" applyFill="0" applyBorder="0" applyAlignment="0" applyProtection="0"/>
    <xf numFmtId="0" fontId="0" fillId="0" borderId="0" applyNumberFormat="0" applyFont="0" applyFill="0" applyBorder="0" applyAlignment="0" applyProtection="0"/>
    <xf numFmtId="0" fontId="73" fillId="14" borderId="0" applyNumberFormat="0" applyBorder="0" applyAlignment="0" applyProtection="0">
      <alignment vertical="center"/>
    </xf>
    <xf numFmtId="0" fontId="13" fillId="15"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13" fillId="21" borderId="0" applyNumberFormat="0" applyBorder="0" applyAlignment="0" applyProtection="0">
      <alignment vertical="center"/>
    </xf>
    <xf numFmtId="0" fontId="13" fillId="2" borderId="0" applyNumberFormat="0" applyBorder="0" applyAlignment="0" applyProtection="0">
      <alignment vertical="center"/>
    </xf>
    <xf numFmtId="0" fontId="0" fillId="0" borderId="0"/>
    <xf numFmtId="0" fontId="13" fillId="8" borderId="0" applyNumberFormat="0" applyBorder="0" applyAlignment="0" applyProtection="0">
      <alignment vertical="center"/>
    </xf>
    <xf numFmtId="0" fontId="67" fillId="8" borderId="0" applyNumberFormat="0" applyBorder="0" applyAlignment="0" applyProtection="0">
      <alignment vertical="center"/>
    </xf>
    <xf numFmtId="0" fontId="65" fillId="7" borderId="0" applyNumberFormat="0" applyBorder="0" applyAlignment="0" applyProtection="0">
      <alignment vertical="center"/>
    </xf>
    <xf numFmtId="0" fontId="67" fillId="8" borderId="0" applyNumberFormat="0" applyBorder="0" applyAlignment="0" applyProtection="0">
      <alignment vertical="center"/>
    </xf>
    <xf numFmtId="0" fontId="71" fillId="17" borderId="0" applyNumberFormat="0" applyBorder="0" applyAlignment="0" applyProtection="0"/>
    <xf numFmtId="0" fontId="13" fillId="10"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5" fillId="32" borderId="0" applyNumberFormat="0" applyBorder="0" applyAlignment="0" applyProtection="0">
      <alignment vertical="center"/>
    </xf>
    <xf numFmtId="0" fontId="71" fillId="17" borderId="0" applyNumberFormat="0" applyBorder="0" applyAlignment="0" applyProtection="0"/>
    <xf numFmtId="0" fontId="13" fillId="10" borderId="0" applyNumberFormat="0" applyBorder="0" applyAlignment="0" applyProtection="0">
      <alignment vertical="center"/>
    </xf>
    <xf numFmtId="0" fontId="13" fillId="14" borderId="0" applyNumberFormat="0" applyBorder="0" applyAlignment="0" applyProtection="0">
      <alignment vertical="center"/>
    </xf>
    <xf numFmtId="0" fontId="29" fillId="0" borderId="0">
      <alignment vertical="center"/>
    </xf>
    <xf numFmtId="0" fontId="29" fillId="0" borderId="0">
      <alignment vertical="center"/>
    </xf>
    <xf numFmtId="0" fontId="93" fillId="0" borderId="50" applyNumberFormat="0" applyFill="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5" fillId="20"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13" fillId="14" borderId="0" applyNumberFormat="0" applyBorder="0" applyAlignment="0" applyProtection="0">
      <alignment vertical="center"/>
    </xf>
    <xf numFmtId="0" fontId="93" fillId="0" borderId="50" applyNumberFormat="0" applyFill="0" applyAlignment="0" applyProtection="0">
      <alignment vertical="center"/>
    </xf>
    <xf numFmtId="0" fontId="0" fillId="0" borderId="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5" fillId="20" borderId="0" applyNumberFormat="0" applyBorder="0" applyAlignment="0" applyProtection="0">
      <alignment vertical="center"/>
    </xf>
    <xf numFmtId="0" fontId="13" fillId="13" borderId="0" applyNumberFormat="0" applyBorder="0" applyAlignment="0" applyProtection="0">
      <alignment vertical="center"/>
    </xf>
    <xf numFmtId="0" fontId="65" fillId="35" borderId="0" applyNumberFormat="0" applyBorder="0" applyAlignment="0" applyProtection="0">
      <alignment vertical="center"/>
    </xf>
    <xf numFmtId="0" fontId="93" fillId="0" borderId="50" applyNumberFormat="0" applyFill="0" applyAlignment="0" applyProtection="0">
      <alignment vertical="center"/>
    </xf>
    <xf numFmtId="0" fontId="13" fillId="13" borderId="0" applyNumberFormat="0" applyBorder="0" applyAlignment="0" applyProtection="0">
      <alignment vertical="center"/>
    </xf>
    <xf numFmtId="0" fontId="13"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4" fillId="11" borderId="0" applyNumberFormat="0" applyBorder="0" applyAlignment="0" applyProtection="0">
      <alignment vertical="center"/>
    </xf>
    <xf numFmtId="0" fontId="65" fillId="35" borderId="0" applyNumberFormat="0" applyBorder="0" applyAlignment="0" applyProtection="0">
      <alignment vertical="center"/>
    </xf>
    <xf numFmtId="0" fontId="0" fillId="0" borderId="0"/>
    <xf numFmtId="0" fontId="13"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5" fillId="35"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67" fillId="11" borderId="0" applyNumberFormat="0" applyBorder="0" applyAlignment="0" applyProtection="0">
      <alignment vertical="center"/>
    </xf>
    <xf numFmtId="0" fontId="13" fillId="21" borderId="0" applyNumberFormat="0" applyBorder="0" applyAlignment="0" applyProtection="0">
      <alignment vertical="center"/>
    </xf>
    <xf numFmtId="0" fontId="13" fillId="26" borderId="0" applyNumberFormat="0" applyBorder="0" applyAlignment="0" applyProtection="0">
      <alignment vertical="center"/>
    </xf>
    <xf numFmtId="0" fontId="13" fillId="26" borderId="0" applyNumberFormat="0" applyBorder="0" applyAlignment="0" applyProtection="0">
      <alignment vertical="center"/>
    </xf>
    <xf numFmtId="0" fontId="13" fillId="26" borderId="0" applyNumberFormat="0" applyBorder="0" applyAlignment="0" applyProtection="0">
      <alignment vertical="center"/>
    </xf>
    <xf numFmtId="0" fontId="65" fillId="10" borderId="0" applyNumberFormat="0" applyBorder="0" applyAlignment="0" applyProtection="0">
      <alignment vertical="center"/>
    </xf>
    <xf numFmtId="0" fontId="67" fillId="8" borderId="0" applyNumberFormat="0" applyBorder="0" applyAlignment="0" applyProtection="0">
      <alignment vertical="center"/>
    </xf>
    <xf numFmtId="0" fontId="13" fillId="21" borderId="0" applyNumberFormat="0" applyBorder="0" applyAlignment="0" applyProtection="0">
      <alignment vertical="center"/>
    </xf>
    <xf numFmtId="0" fontId="13" fillId="10" borderId="0" applyNumberFormat="0" applyBorder="0" applyAlignment="0" applyProtection="0">
      <alignment vertical="center"/>
    </xf>
    <xf numFmtId="0" fontId="13" fillId="3"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26" fillId="19" borderId="0" applyNumberFormat="0" applyBorder="0" applyAlignment="0" applyProtection="0"/>
    <xf numFmtId="0" fontId="13" fillId="10" borderId="0" applyNumberFormat="0" applyBorder="0" applyAlignment="0" applyProtection="0">
      <alignment vertical="center"/>
    </xf>
    <xf numFmtId="0" fontId="13" fillId="3"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9" fillId="9" borderId="41" applyNumberFormat="0" applyAlignment="0" applyProtection="0">
      <alignment vertical="center"/>
    </xf>
    <xf numFmtId="0" fontId="0" fillId="0" borderId="0"/>
    <xf numFmtId="0" fontId="103" fillId="14" borderId="0" applyNumberFormat="0" applyBorder="0" applyAlignment="0" applyProtection="0">
      <alignment vertical="center"/>
    </xf>
    <xf numFmtId="0" fontId="26" fillId="19" borderId="0" applyNumberFormat="0" applyBorder="0" applyAlignment="0" applyProtection="0"/>
    <xf numFmtId="0" fontId="13" fillId="10" borderId="0" applyNumberFormat="0" applyBorder="0" applyAlignment="0" applyProtection="0">
      <alignment vertical="center"/>
    </xf>
    <xf numFmtId="0" fontId="70" fillId="10" borderId="42" applyNumberFormat="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67" fillId="11" borderId="0" applyNumberFormat="0" applyBorder="0" applyAlignment="0" applyProtection="0">
      <alignment vertical="center"/>
    </xf>
    <xf numFmtId="0" fontId="0" fillId="0" borderId="0">
      <alignment vertical="center"/>
    </xf>
    <xf numFmtId="0" fontId="0" fillId="0" borderId="0">
      <alignment vertical="center"/>
    </xf>
    <xf numFmtId="0" fontId="104" fillId="3" borderId="42" applyNumberFormat="0" applyAlignment="0" applyProtection="0">
      <alignment vertical="center"/>
    </xf>
    <xf numFmtId="0" fontId="13" fillId="12" borderId="0" applyNumberFormat="0" applyBorder="0" applyAlignment="0" applyProtection="0">
      <alignment vertical="center"/>
    </xf>
    <xf numFmtId="0" fontId="72"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13" fillId="12" borderId="0" applyNumberFormat="0" applyBorder="0" applyAlignment="0" applyProtection="0">
      <alignment vertical="center"/>
    </xf>
    <xf numFmtId="0" fontId="67" fillId="11" borderId="0" applyNumberFormat="0" applyBorder="0" applyAlignment="0" applyProtection="0">
      <alignment vertical="center"/>
    </xf>
    <xf numFmtId="0" fontId="13" fillId="12" borderId="0" applyNumberFormat="0" applyBorder="0" applyAlignment="0" applyProtection="0">
      <alignment vertical="center"/>
    </xf>
    <xf numFmtId="0" fontId="13" fillId="28"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13" fillId="12" borderId="0" applyNumberFormat="0" applyBorder="0" applyAlignment="0" applyProtection="0">
      <alignment vertical="center"/>
    </xf>
    <xf numFmtId="0" fontId="67" fillId="8" borderId="0" applyNumberFormat="0" applyBorder="0" applyAlignment="0" applyProtection="0">
      <alignment vertical="center"/>
    </xf>
    <xf numFmtId="0" fontId="65" fillId="35"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13" fillId="12"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5" fillId="7" borderId="0" applyNumberFormat="0" applyBorder="0" applyAlignment="0" applyProtection="0">
      <alignment vertical="center"/>
    </xf>
    <xf numFmtId="0" fontId="13" fillId="12"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26" fillId="27" borderId="0" applyNumberFormat="0" applyBorder="0" applyAlignment="0" applyProtection="0"/>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29" fillId="0" borderId="0">
      <alignment vertical="center"/>
    </xf>
    <xf numFmtId="0" fontId="29" fillId="0" borderId="0">
      <alignment vertical="center"/>
    </xf>
    <xf numFmtId="0" fontId="67" fillId="8" borderId="0" applyNumberFormat="0" applyBorder="0" applyAlignment="0" applyProtection="0">
      <alignment vertical="center"/>
    </xf>
    <xf numFmtId="0" fontId="65" fillId="6" borderId="0" applyNumberFormat="0" applyBorder="0" applyAlignment="0" applyProtection="0">
      <alignment vertical="center"/>
    </xf>
    <xf numFmtId="0" fontId="3" fillId="0" borderId="0">
      <alignment vertical="center"/>
    </xf>
    <xf numFmtId="0" fontId="3" fillId="0" borderId="0">
      <alignment vertical="center"/>
    </xf>
    <xf numFmtId="0" fontId="67" fillId="8" borderId="0" applyNumberFormat="0" applyBorder="0" applyAlignment="0" applyProtection="0">
      <alignment vertical="center"/>
    </xf>
    <xf numFmtId="0" fontId="0" fillId="0" borderId="0"/>
    <xf numFmtId="0" fontId="0" fillId="0" borderId="0"/>
    <xf numFmtId="0" fontId="76" fillId="0" borderId="0" applyNumberFormat="0" applyFill="0" applyBorder="0" applyAlignment="0" applyProtection="0">
      <alignment vertical="center"/>
    </xf>
    <xf numFmtId="0" fontId="73" fillId="14" borderId="0" applyNumberFormat="0" applyBorder="0" applyAlignment="0" applyProtection="0">
      <alignment vertical="center"/>
    </xf>
    <xf numFmtId="0" fontId="13" fillId="12" borderId="0" applyNumberFormat="0" applyBorder="0" applyAlignment="0" applyProtection="0">
      <alignment vertical="center"/>
    </xf>
    <xf numFmtId="0" fontId="0" fillId="0" borderId="0"/>
    <xf numFmtId="0" fontId="13" fillId="15"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13" fillId="15"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13" fillId="15"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13" fillId="15"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13" fillId="15" borderId="0" applyNumberFormat="0" applyBorder="0" applyAlignment="0" applyProtection="0">
      <alignment vertical="center"/>
    </xf>
    <xf numFmtId="0" fontId="0" fillId="0" borderId="0"/>
    <xf numFmtId="0" fontId="13" fillId="15"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80" fillId="8" borderId="0" applyNumberFormat="0" applyBorder="0" applyAlignment="0" applyProtection="0">
      <alignment vertical="center"/>
    </xf>
    <xf numFmtId="0" fontId="65" fillId="7"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13" fillId="15"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13" fillId="15"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13" fillId="15"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13" fillId="15"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5" fillId="7" borderId="0" applyNumberFormat="0" applyBorder="0" applyAlignment="0" applyProtection="0">
      <alignment vertical="center"/>
    </xf>
    <xf numFmtId="0" fontId="71" fillId="17" borderId="0" applyNumberFormat="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76" fillId="0" borderId="0" applyNumberFormat="0" applyFill="0" applyBorder="0" applyAlignment="0" applyProtection="0">
      <alignment vertical="center"/>
    </xf>
    <xf numFmtId="0" fontId="13" fillId="15" borderId="0" applyNumberFormat="0" applyBorder="0" applyAlignment="0" applyProtection="0">
      <alignment vertical="center"/>
    </xf>
    <xf numFmtId="0" fontId="0" fillId="0" borderId="0"/>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xf numFmtId="0" fontId="73" fillId="14" borderId="0" applyNumberFormat="0" applyBorder="0" applyAlignment="0" applyProtection="0">
      <alignment vertical="center"/>
    </xf>
    <xf numFmtId="0" fontId="13" fillId="6" borderId="0" applyNumberFormat="0" applyBorder="0" applyAlignment="0" applyProtection="0">
      <alignment vertical="center"/>
    </xf>
    <xf numFmtId="0" fontId="0" fillId="0" borderId="0"/>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0" fillId="0" borderId="0" applyNumberFormat="0" applyFont="0" applyFill="0" applyBorder="0" applyAlignment="0" applyProtection="0"/>
    <xf numFmtId="0" fontId="0" fillId="0" borderId="0" applyNumberFormat="0" applyFont="0" applyFill="0" applyBorder="0" applyAlignment="0" applyProtection="0"/>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5" fillId="20" borderId="0" applyNumberFormat="0" applyBorder="0" applyAlignment="0" applyProtection="0">
      <alignment vertical="center"/>
    </xf>
    <xf numFmtId="0" fontId="67" fillId="11" borderId="0" applyNumberFormat="0" applyBorder="0" applyAlignment="0" applyProtection="0">
      <alignment vertical="center"/>
    </xf>
    <xf numFmtId="0" fontId="76" fillId="0" borderId="0" applyNumberFormat="0" applyFill="0" applyBorder="0" applyAlignment="0" applyProtection="0">
      <alignment vertical="center"/>
    </xf>
    <xf numFmtId="0" fontId="13" fillId="6" borderId="0" applyNumberFormat="0" applyBorder="0" applyAlignment="0" applyProtection="0">
      <alignment vertical="center"/>
    </xf>
    <xf numFmtId="0" fontId="67" fillId="8" borderId="0" applyNumberFormat="0" applyBorder="0" applyAlignment="0" applyProtection="0">
      <alignment vertical="center"/>
    </xf>
    <xf numFmtId="0" fontId="80" fillId="8"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106" fillId="0" borderId="0"/>
    <xf numFmtId="0" fontId="13"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13" fillId="11" borderId="0" applyNumberFormat="0" applyBorder="0" applyAlignment="0" applyProtection="0">
      <alignment vertical="center"/>
    </xf>
    <xf numFmtId="0" fontId="0" fillId="0" borderId="0" applyNumberFormat="0" applyFont="0" applyFill="0" applyBorder="0" applyAlignment="0" applyProtection="0"/>
    <xf numFmtId="0" fontId="13" fillId="11"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13" fillId="2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13" fillId="11" borderId="0" applyNumberFormat="0" applyBorder="0" applyAlignment="0" applyProtection="0">
      <alignment vertical="center"/>
    </xf>
    <xf numFmtId="0" fontId="0" fillId="0" borderId="0"/>
    <xf numFmtId="0" fontId="13" fillId="11" borderId="0" applyNumberFormat="0" applyBorder="0" applyAlignment="0" applyProtection="0">
      <alignment vertical="center"/>
    </xf>
    <xf numFmtId="0" fontId="67" fillId="8"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26" fillId="22" borderId="0" applyNumberFormat="0" applyBorder="0" applyAlignment="0" applyProtection="0"/>
    <xf numFmtId="0" fontId="65" fillId="32" borderId="0" applyNumberFormat="0" applyBorder="0" applyAlignment="0" applyProtection="0">
      <alignment vertical="center"/>
    </xf>
    <xf numFmtId="0" fontId="64" fillId="36" borderId="0" applyNumberFormat="0" applyBorder="0" applyAlignment="0" applyProtection="0"/>
    <xf numFmtId="0" fontId="0" fillId="0" borderId="0"/>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5" fillId="35" borderId="0" applyNumberFormat="0" applyBorder="0" applyAlignment="0" applyProtection="0">
      <alignment vertical="center"/>
    </xf>
    <xf numFmtId="0" fontId="13" fillId="11" borderId="0" applyNumberFormat="0" applyBorder="0" applyAlignment="0" applyProtection="0">
      <alignment vertical="center"/>
    </xf>
    <xf numFmtId="0" fontId="67" fillId="11" borderId="0" applyNumberFormat="0" applyBorder="0" applyAlignment="0" applyProtection="0">
      <alignment vertical="center"/>
    </xf>
    <xf numFmtId="0" fontId="13" fillId="11"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73" fillId="14" borderId="0" applyNumberFormat="0" applyBorder="0" applyAlignment="0" applyProtection="0">
      <alignment vertical="center"/>
    </xf>
    <xf numFmtId="0" fontId="73" fillId="14"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0" fillId="0" borderId="0"/>
    <xf numFmtId="0" fontId="65" fillId="20"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13" fillId="12" borderId="0" applyNumberFormat="0" applyBorder="0" applyAlignment="0" applyProtection="0">
      <alignment vertical="center"/>
    </xf>
    <xf numFmtId="0" fontId="67" fillId="11" borderId="0" applyNumberFormat="0" applyBorder="0" applyAlignment="0" applyProtection="0">
      <alignment vertical="center"/>
    </xf>
    <xf numFmtId="0" fontId="13" fillId="12" borderId="0" applyNumberFormat="0" applyBorder="0" applyAlignment="0" applyProtection="0">
      <alignment vertical="center"/>
    </xf>
    <xf numFmtId="0" fontId="67" fillId="11" borderId="0" applyNumberFormat="0" applyBorder="0" applyAlignment="0" applyProtection="0">
      <alignment vertical="center"/>
    </xf>
    <xf numFmtId="0" fontId="13" fillId="12"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0" fillId="0" borderId="0"/>
    <xf numFmtId="0" fontId="67" fillId="11" borderId="0" applyNumberFormat="0" applyBorder="0" applyAlignment="0" applyProtection="0">
      <alignment vertical="center"/>
    </xf>
    <xf numFmtId="0" fontId="71" fillId="8" borderId="0" applyNumberFormat="0" applyBorder="0" applyAlignment="0" applyProtection="0"/>
    <xf numFmtId="0" fontId="67" fillId="11" borderId="0" applyNumberFormat="0" applyBorder="0" applyAlignment="0" applyProtection="0">
      <alignment vertical="center"/>
    </xf>
    <xf numFmtId="0" fontId="13" fillId="12"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13" fillId="12" borderId="0" applyNumberFormat="0" applyBorder="0" applyAlignment="0" applyProtection="0">
      <alignment vertical="center"/>
    </xf>
    <xf numFmtId="0" fontId="0" fillId="0" borderId="0"/>
    <xf numFmtId="0" fontId="65" fillId="20"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13" fillId="12"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13" fillId="12" borderId="0" applyNumberFormat="0" applyBorder="0" applyAlignment="0" applyProtection="0">
      <alignment vertical="center"/>
    </xf>
    <xf numFmtId="0" fontId="0" fillId="0" borderId="0"/>
    <xf numFmtId="0" fontId="13" fillId="12" borderId="0" applyNumberFormat="0" applyBorder="0" applyAlignment="0" applyProtection="0">
      <alignment vertical="center"/>
    </xf>
    <xf numFmtId="0" fontId="0" fillId="0" borderId="0"/>
    <xf numFmtId="0" fontId="13" fillId="12"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92" fillId="26" borderId="0" applyNumberFormat="0" applyBorder="0" applyAlignment="0" applyProtection="0">
      <alignment vertical="center"/>
    </xf>
    <xf numFmtId="0" fontId="13" fillId="12" borderId="0" applyNumberFormat="0" applyBorder="0" applyAlignment="0" applyProtection="0">
      <alignment vertical="center"/>
    </xf>
    <xf numFmtId="0" fontId="13" fillId="2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13" fillId="21" borderId="0" applyNumberFormat="0" applyBorder="0" applyAlignment="0" applyProtection="0">
      <alignment vertical="center"/>
    </xf>
    <xf numFmtId="0" fontId="65" fillId="32" borderId="0" applyNumberFormat="0" applyBorder="0" applyAlignment="0" applyProtection="0">
      <alignment vertical="center"/>
    </xf>
    <xf numFmtId="0" fontId="67" fillId="8" borderId="0" applyNumberFormat="0" applyBorder="0" applyAlignment="0" applyProtection="0">
      <alignment vertical="center"/>
    </xf>
    <xf numFmtId="0" fontId="13" fillId="21"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0" fillId="0" borderId="0"/>
    <xf numFmtId="0" fontId="13" fillId="21" borderId="0" applyNumberFormat="0" applyBorder="0" applyAlignment="0" applyProtection="0">
      <alignment vertical="center"/>
    </xf>
    <xf numFmtId="0" fontId="64" fillId="36" borderId="0" applyNumberFormat="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13" fillId="3"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13" fillId="21"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26" fillId="19" borderId="0" applyNumberFormat="0" applyBorder="0" applyAlignment="0" applyProtection="0"/>
    <xf numFmtId="0" fontId="0" fillId="0" borderId="0"/>
    <xf numFmtId="0" fontId="13" fillId="21" borderId="0" applyNumberFormat="0" applyBorder="0" applyAlignment="0" applyProtection="0">
      <alignment vertical="center"/>
    </xf>
    <xf numFmtId="0" fontId="0" fillId="0" borderId="0"/>
    <xf numFmtId="0" fontId="0" fillId="0" borderId="0"/>
    <xf numFmtId="0" fontId="13" fillId="12" borderId="0" applyNumberFormat="0" applyBorder="0" applyAlignment="0" applyProtection="0">
      <alignment vertical="center"/>
    </xf>
    <xf numFmtId="0" fontId="67" fillId="11" borderId="0" applyNumberFormat="0" applyBorder="0" applyAlignment="0" applyProtection="0">
      <alignment vertical="center"/>
    </xf>
    <xf numFmtId="0" fontId="13" fillId="12" borderId="0" applyNumberFormat="0" applyBorder="0" applyAlignment="0" applyProtection="0">
      <alignment vertical="center"/>
    </xf>
    <xf numFmtId="0" fontId="67" fillId="11" borderId="0" applyNumberFormat="0" applyBorder="0" applyAlignment="0" applyProtection="0">
      <alignment vertical="center"/>
    </xf>
    <xf numFmtId="0" fontId="71" fillId="17" borderId="0" applyNumberFormat="0" applyBorder="0" applyAlignment="0" applyProtection="0"/>
    <xf numFmtId="0" fontId="13" fillId="3" borderId="0" applyNumberFormat="0" applyBorder="0" applyAlignment="0" applyProtection="0">
      <alignment vertical="center"/>
    </xf>
    <xf numFmtId="0" fontId="0" fillId="0" borderId="0"/>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13" fillId="3" borderId="0" applyNumberFormat="0" applyBorder="0" applyAlignment="0" applyProtection="0">
      <alignment vertical="center"/>
    </xf>
    <xf numFmtId="0" fontId="0" fillId="0" borderId="0"/>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67" fillId="8" borderId="0" applyNumberFormat="0" applyBorder="0" applyAlignment="0" applyProtection="0">
      <alignment vertical="center"/>
    </xf>
    <xf numFmtId="0" fontId="13" fillId="15" borderId="0" applyNumberFormat="0" applyBorder="0" applyAlignment="0" applyProtection="0">
      <alignment vertical="center"/>
    </xf>
    <xf numFmtId="0" fontId="0" fillId="0" borderId="0"/>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26" fillId="27" borderId="0" applyNumberFormat="0" applyBorder="0" applyAlignment="0" applyProtection="0"/>
    <xf numFmtId="0" fontId="13" fillId="15"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13" fillId="15" borderId="0" applyNumberFormat="0" applyBorder="0" applyAlignment="0" applyProtection="0">
      <alignment vertical="center"/>
    </xf>
    <xf numFmtId="0" fontId="13" fillId="28" borderId="0" applyNumberFormat="0" applyBorder="0" applyAlignment="0" applyProtection="0">
      <alignment vertical="center"/>
    </xf>
    <xf numFmtId="0" fontId="80"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13" fillId="28" borderId="0" applyNumberFormat="0" applyBorder="0" applyAlignment="0" applyProtection="0">
      <alignment vertical="center"/>
    </xf>
    <xf numFmtId="0" fontId="13" fillId="28" borderId="0" applyNumberFormat="0" applyBorder="0" applyAlignment="0" applyProtection="0">
      <alignment vertical="center"/>
    </xf>
    <xf numFmtId="0" fontId="13" fillId="28" borderId="0" applyNumberFormat="0" applyBorder="0" applyAlignment="0" applyProtection="0">
      <alignment vertical="center"/>
    </xf>
    <xf numFmtId="0" fontId="13" fillId="28" borderId="0" applyNumberFormat="0" applyBorder="0" applyAlignment="0" applyProtection="0">
      <alignment vertical="center"/>
    </xf>
    <xf numFmtId="0" fontId="13" fillId="2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13" fillId="11" borderId="0" applyNumberFormat="0" applyBorder="0" applyAlignment="0" applyProtection="0">
      <alignment vertical="center"/>
    </xf>
    <xf numFmtId="0" fontId="67" fillId="8" borderId="0" applyNumberFormat="0" applyBorder="0" applyAlignment="0" applyProtection="0">
      <alignment vertical="center"/>
    </xf>
    <xf numFmtId="0" fontId="13" fillId="3" borderId="0" applyNumberFormat="0" applyBorder="0" applyAlignment="0" applyProtection="0">
      <alignment vertical="center"/>
    </xf>
    <xf numFmtId="0" fontId="67" fillId="8" borderId="0" applyNumberFormat="0" applyBorder="0" applyAlignment="0" applyProtection="0">
      <alignment vertical="center"/>
    </xf>
    <xf numFmtId="0" fontId="13" fillId="3"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13" fillId="3" borderId="0" applyNumberFormat="0" applyBorder="0" applyAlignment="0" applyProtection="0">
      <alignment vertical="center"/>
    </xf>
    <xf numFmtId="0" fontId="67" fillId="8"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13" fillId="12" borderId="0" applyNumberFormat="0" applyBorder="0" applyAlignment="0" applyProtection="0">
      <alignment vertical="center"/>
    </xf>
    <xf numFmtId="0" fontId="67" fillId="8" borderId="0" applyNumberFormat="0" applyBorder="0" applyAlignment="0" applyProtection="0">
      <alignment vertical="center"/>
    </xf>
    <xf numFmtId="0" fontId="13" fillId="12" borderId="0" applyNumberFormat="0" applyBorder="0" applyAlignment="0" applyProtection="0">
      <alignment vertical="center"/>
    </xf>
    <xf numFmtId="0" fontId="73" fillId="14" borderId="0" applyNumberFormat="0" applyBorder="0" applyAlignment="0" applyProtection="0">
      <alignment vertical="center"/>
    </xf>
    <xf numFmtId="0" fontId="71" fillId="25" borderId="0" applyNumberFormat="0" applyBorder="0" applyAlignment="0" applyProtection="0"/>
    <xf numFmtId="0" fontId="67" fillId="8" borderId="0" applyNumberFormat="0" applyBorder="0" applyAlignment="0" applyProtection="0">
      <alignment vertical="center"/>
    </xf>
    <xf numFmtId="0" fontId="65" fillId="20"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13" fillId="12" borderId="0" applyNumberFormat="0" applyBorder="0" applyAlignment="0" applyProtection="0">
      <alignment vertical="center"/>
    </xf>
    <xf numFmtId="0" fontId="67" fillId="8" borderId="0" applyNumberFormat="0" applyBorder="0" applyAlignment="0" applyProtection="0">
      <alignment vertical="center"/>
    </xf>
    <xf numFmtId="0" fontId="13" fillId="21" borderId="0" applyNumberFormat="0" applyBorder="0" applyAlignment="0" applyProtection="0">
      <alignment vertical="center"/>
    </xf>
    <xf numFmtId="0" fontId="67" fillId="8" borderId="0" applyNumberFormat="0" applyBorder="0" applyAlignment="0" applyProtection="0">
      <alignment vertical="center"/>
    </xf>
    <xf numFmtId="0" fontId="65" fillId="15" borderId="0" applyNumberFormat="0" applyBorder="0" applyAlignment="0" applyProtection="0">
      <alignment vertical="center"/>
    </xf>
    <xf numFmtId="0" fontId="0" fillId="0" borderId="0"/>
    <xf numFmtId="0" fontId="0" fillId="0" borderId="0"/>
    <xf numFmtId="0" fontId="13" fillId="10" borderId="0" applyNumberFormat="0" applyBorder="0" applyAlignment="0" applyProtection="0">
      <alignment vertical="center"/>
    </xf>
    <xf numFmtId="0" fontId="0" fillId="0" borderId="0" applyNumberFormat="0" applyFont="0" applyFill="0" applyBorder="0" applyAlignment="0" applyProtection="0"/>
    <xf numFmtId="0" fontId="13" fillId="10" borderId="0" applyNumberFormat="0" applyBorder="0" applyAlignment="0" applyProtection="0">
      <alignment vertical="center"/>
    </xf>
    <xf numFmtId="0" fontId="0" fillId="0" borderId="0"/>
    <xf numFmtId="0" fontId="0" fillId="0" borderId="0"/>
    <xf numFmtId="0" fontId="67" fillId="8"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0" fillId="0" borderId="0"/>
    <xf numFmtId="0" fontId="0" fillId="0" borderId="0"/>
    <xf numFmtId="0" fontId="13" fillId="10" borderId="0" applyNumberFormat="0" applyBorder="0" applyAlignment="0" applyProtection="0">
      <alignment vertical="center"/>
    </xf>
    <xf numFmtId="0" fontId="65" fillId="3" borderId="0" applyNumberFormat="0" applyBorder="0" applyAlignment="0" applyProtection="0">
      <alignment vertical="center"/>
    </xf>
    <xf numFmtId="0" fontId="0" fillId="0" borderId="0"/>
    <xf numFmtId="0" fontId="65" fillId="32"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65" fillId="32"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26" fillId="27" borderId="0" applyNumberFormat="0" applyBorder="0" applyAlignment="0" applyProtection="0"/>
    <xf numFmtId="0" fontId="0" fillId="0" borderId="0" applyNumberFormat="0" applyFont="0" applyFill="0" applyBorder="0" applyAlignment="0" applyProtection="0"/>
    <xf numFmtId="0" fontId="65" fillId="32" borderId="0" applyNumberFormat="0" applyBorder="0" applyAlignment="0" applyProtection="0">
      <alignment vertical="center"/>
    </xf>
    <xf numFmtId="0" fontId="65" fillId="20" borderId="0" applyNumberFormat="0" applyBorder="0" applyAlignment="0" applyProtection="0">
      <alignment vertical="center"/>
    </xf>
    <xf numFmtId="0" fontId="0" fillId="0" borderId="0"/>
    <xf numFmtId="0" fontId="0" fillId="0" borderId="0"/>
    <xf numFmtId="0" fontId="67" fillId="8" borderId="0" applyNumberFormat="0" applyBorder="0" applyAlignment="0" applyProtection="0">
      <alignment vertical="center"/>
    </xf>
    <xf numFmtId="0" fontId="65" fillId="32"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0" fillId="0" borderId="0" applyNumberFormat="0" applyFont="0" applyFill="0" applyBorder="0" applyAlignment="0" applyProtection="0"/>
    <xf numFmtId="0" fontId="73" fillId="26" borderId="0" applyNumberFormat="0" applyBorder="0" applyAlignment="0" applyProtection="0">
      <alignment vertical="center"/>
    </xf>
    <xf numFmtId="0" fontId="74" fillId="11" borderId="0" applyNumberFormat="0" applyBorder="0" applyAlignment="0" applyProtection="0">
      <alignment vertical="center"/>
    </xf>
    <xf numFmtId="0" fontId="65" fillId="15" borderId="0" applyNumberFormat="0" applyBorder="0" applyAlignment="0" applyProtection="0">
      <alignment vertical="center"/>
    </xf>
    <xf numFmtId="0" fontId="64" fillId="36" borderId="0" applyNumberFormat="0" applyBorder="0" applyAlignment="0" applyProtection="0"/>
    <xf numFmtId="0" fontId="65" fillId="15" borderId="0" applyNumberFormat="0" applyBorder="0" applyAlignment="0" applyProtection="0">
      <alignment vertical="center"/>
    </xf>
    <xf numFmtId="0" fontId="67" fillId="8" borderId="0" applyNumberFormat="0" applyBorder="0" applyAlignment="0" applyProtection="0">
      <alignment vertical="center"/>
    </xf>
    <xf numFmtId="0" fontId="73" fillId="26" borderId="0" applyNumberFormat="0" applyBorder="0" applyAlignment="0" applyProtection="0">
      <alignment vertical="center"/>
    </xf>
    <xf numFmtId="0" fontId="0" fillId="0" borderId="0"/>
    <xf numFmtId="0" fontId="0" fillId="0" borderId="0"/>
    <xf numFmtId="0" fontId="65" fillId="7" borderId="0" applyNumberFormat="0" applyBorder="0" applyAlignment="0" applyProtection="0">
      <alignment vertical="center"/>
    </xf>
    <xf numFmtId="0" fontId="0" fillId="0" borderId="0" applyNumberFormat="0" applyFont="0" applyFill="0" applyBorder="0" applyAlignment="0" applyProtection="0"/>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0" fillId="0" borderId="0"/>
    <xf numFmtId="0" fontId="65" fillId="15" borderId="0" applyNumberFormat="0" applyBorder="0" applyAlignment="0" applyProtection="0">
      <alignment vertical="center"/>
    </xf>
    <xf numFmtId="0" fontId="65" fillId="20" borderId="0" applyNumberFormat="0" applyBorder="0" applyAlignment="0" applyProtection="0">
      <alignment vertical="center"/>
    </xf>
    <xf numFmtId="0" fontId="65" fillId="20" borderId="0" applyNumberFormat="0" applyBorder="0" applyAlignment="0" applyProtection="0">
      <alignment vertical="center"/>
    </xf>
    <xf numFmtId="0" fontId="0" fillId="0" borderId="0" applyNumberFormat="0" applyFont="0" applyFill="0" applyBorder="0" applyAlignment="0" applyProtection="0"/>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0" fillId="0" borderId="0" applyNumberFormat="0" applyFont="0" applyFill="0" applyBorder="0" applyAlignment="0" applyProtection="0"/>
    <xf numFmtId="0" fontId="80" fillId="8" borderId="0" applyNumberFormat="0" applyBorder="0" applyAlignment="0" applyProtection="0">
      <alignment vertical="center"/>
    </xf>
    <xf numFmtId="0" fontId="67" fillId="8" borderId="0" applyNumberFormat="0" applyBorder="0" applyAlignment="0" applyProtection="0">
      <alignment vertical="center"/>
    </xf>
    <xf numFmtId="0" fontId="73" fillId="26" borderId="0" applyNumberFormat="0" applyBorder="0" applyAlignment="0" applyProtection="0">
      <alignment vertical="center"/>
    </xf>
    <xf numFmtId="0" fontId="0" fillId="0" borderId="0"/>
    <xf numFmtId="0" fontId="65" fillId="15"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73" fillId="26" borderId="0" applyNumberFormat="0" applyBorder="0" applyAlignment="0" applyProtection="0">
      <alignment vertical="center"/>
    </xf>
    <xf numFmtId="0" fontId="67" fillId="8" borderId="0" applyNumberFormat="0" applyBorder="0" applyAlignment="0" applyProtection="0">
      <alignment vertical="center"/>
    </xf>
    <xf numFmtId="0" fontId="65" fillId="15" borderId="0" applyNumberFormat="0" applyBorder="0" applyAlignment="0" applyProtection="0">
      <alignment vertical="center"/>
    </xf>
    <xf numFmtId="0" fontId="67" fillId="8" borderId="0" applyNumberFormat="0" applyBorder="0" applyAlignment="0" applyProtection="0">
      <alignment vertical="center"/>
    </xf>
    <xf numFmtId="0" fontId="65" fillId="6" borderId="0" applyNumberFormat="0" applyBorder="0" applyAlignment="0" applyProtection="0">
      <alignment vertical="center"/>
    </xf>
    <xf numFmtId="0" fontId="65" fillId="6" borderId="0" applyNumberFormat="0" applyBorder="0" applyAlignment="0" applyProtection="0">
      <alignment vertical="center"/>
    </xf>
    <xf numFmtId="0" fontId="67" fillId="11" borderId="0" applyNumberFormat="0" applyBorder="0" applyAlignment="0" applyProtection="0">
      <alignment vertical="center"/>
    </xf>
    <xf numFmtId="0" fontId="65" fillId="6" borderId="0" applyNumberFormat="0" applyBorder="0" applyAlignment="0" applyProtection="0">
      <alignment vertical="center"/>
    </xf>
    <xf numFmtId="0" fontId="67" fillId="11" borderId="0" applyNumberFormat="0" applyBorder="0" applyAlignment="0" applyProtection="0">
      <alignment vertical="center"/>
    </xf>
    <xf numFmtId="0" fontId="71" fillId="17" borderId="0" applyNumberFormat="0" applyBorder="0" applyAlignment="0" applyProtection="0"/>
    <xf numFmtId="0" fontId="64" fillId="24" borderId="0" applyNumberFormat="0" applyBorder="0" applyAlignment="0" applyProtection="0"/>
    <xf numFmtId="0" fontId="65" fillId="6" borderId="0" applyNumberFormat="0" applyBorder="0" applyAlignment="0" applyProtection="0">
      <alignment vertical="center"/>
    </xf>
    <xf numFmtId="0" fontId="67" fillId="11" borderId="0" applyNumberFormat="0" applyBorder="0" applyAlignment="0" applyProtection="0">
      <alignment vertical="center"/>
    </xf>
    <xf numFmtId="9" fontId="0" fillId="0" borderId="0" applyFont="0" applyFill="0" applyBorder="0" applyAlignment="0" applyProtection="0">
      <alignment vertical="center"/>
    </xf>
    <xf numFmtId="0" fontId="65" fillId="6"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5" fillId="6" borderId="0" applyNumberFormat="0" applyBorder="0" applyAlignment="0" applyProtection="0">
      <alignment vertical="center"/>
    </xf>
    <xf numFmtId="0" fontId="65" fillId="6" borderId="0" applyNumberFormat="0" applyBorder="0" applyAlignment="0" applyProtection="0">
      <alignment vertical="center"/>
    </xf>
    <xf numFmtId="0" fontId="0" fillId="0" borderId="0"/>
    <xf numFmtId="0" fontId="73" fillId="26" borderId="0" applyNumberFormat="0" applyBorder="0" applyAlignment="0" applyProtection="0">
      <alignment vertical="center"/>
    </xf>
    <xf numFmtId="0" fontId="0" fillId="0" borderId="0" applyNumberFormat="0" applyFont="0" applyFill="0" applyBorder="0" applyAlignment="0" applyProtection="0"/>
    <xf numFmtId="0" fontId="80" fillId="8" borderId="0" applyNumberFormat="0" applyBorder="0" applyAlignment="0" applyProtection="0">
      <alignment vertical="center"/>
    </xf>
    <xf numFmtId="0" fontId="0" fillId="0" borderId="0"/>
    <xf numFmtId="0" fontId="65" fillId="6" borderId="0" applyNumberFormat="0" applyBorder="0" applyAlignment="0" applyProtection="0">
      <alignment vertical="center"/>
    </xf>
    <xf numFmtId="0" fontId="67" fillId="8" borderId="0" applyNumberFormat="0" applyBorder="0" applyAlignment="0" applyProtection="0">
      <alignment vertical="center"/>
    </xf>
    <xf numFmtId="0" fontId="65" fillId="6" borderId="0" applyNumberFormat="0" applyBorder="0" applyAlignment="0" applyProtection="0">
      <alignment vertical="center"/>
    </xf>
    <xf numFmtId="0" fontId="0" fillId="0" borderId="0"/>
    <xf numFmtId="0" fontId="65" fillId="6" borderId="0" applyNumberFormat="0" applyBorder="0" applyAlignment="0" applyProtection="0">
      <alignment vertical="center"/>
    </xf>
    <xf numFmtId="0" fontId="67" fillId="8" borderId="0" applyNumberFormat="0" applyBorder="0" applyAlignment="0" applyProtection="0">
      <alignment vertical="center"/>
    </xf>
    <xf numFmtId="0" fontId="65" fillId="7" borderId="0" applyNumberFormat="0" applyBorder="0" applyAlignment="0" applyProtection="0">
      <alignment vertical="center"/>
    </xf>
    <xf numFmtId="0" fontId="100" fillId="14" borderId="0" applyNumberFormat="0" applyBorder="0" applyAlignment="0" applyProtection="0">
      <alignment vertical="center"/>
    </xf>
    <xf numFmtId="0" fontId="67" fillId="8" borderId="0" applyNumberFormat="0" applyBorder="0" applyAlignment="0" applyProtection="0">
      <alignment vertical="center"/>
    </xf>
    <xf numFmtId="0" fontId="65" fillId="7" borderId="0" applyNumberFormat="0" applyBorder="0" applyAlignment="0" applyProtection="0">
      <alignment vertical="center"/>
    </xf>
    <xf numFmtId="0" fontId="67" fillId="8" borderId="0" applyNumberFormat="0" applyBorder="0" applyAlignment="0" applyProtection="0">
      <alignment vertical="center"/>
    </xf>
    <xf numFmtId="0" fontId="65" fillId="7" borderId="0" applyNumberFormat="0" applyBorder="0" applyAlignment="0" applyProtection="0">
      <alignment vertical="center"/>
    </xf>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65" fillId="7" borderId="0" applyNumberFormat="0" applyBorder="0" applyAlignment="0" applyProtection="0">
      <alignment vertical="center"/>
    </xf>
    <xf numFmtId="0" fontId="80" fillId="8" borderId="0" applyNumberFormat="0" applyBorder="0" applyAlignment="0" applyProtection="0">
      <alignment vertical="center"/>
    </xf>
    <xf numFmtId="0" fontId="65" fillId="7" borderId="0" applyNumberFormat="0" applyBorder="0" applyAlignment="0" applyProtection="0">
      <alignment vertical="center"/>
    </xf>
    <xf numFmtId="0" fontId="80" fillId="8" borderId="0" applyNumberFormat="0" applyBorder="0" applyAlignment="0" applyProtection="0">
      <alignment vertical="center"/>
    </xf>
    <xf numFmtId="0" fontId="67" fillId="8" borderId="0" applyNumberFormat="0" applyBorder="0" applyAlignment="0" applyProtection="0">
      <alignment vertical="center"/>
    </xf>
    <xf numFmtId="0" fontId="65" fillId="7"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5" fillId="20"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0" fillId="0" borderId="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5" fillId="20" borderId="0" applyNumberFormat="0" applyBorder="0" applyAlignment="0" applyProtection="0">
      <alignment vertical="center"/>
    </xf>
    <xf numFmtId="0" fontId="67" fillId="8" borderId="0" applyNumberFormat="0" applyBorder="0" applyAlignment="0" applyProtection="0">
      <alignment vertical="center"/>
    </xf>
    <xf numFmtId="0" fontId="65" fillId="20"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93" fillId="0" borderId="50" applyNumberFormat="0" applyFill="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5" fillId="20" borderId="0" applyNumberFormat="0" applyBorder="0" applyAlignment="0" applyProtection="0">
      <alignment vertical="center"/>
    </xf>
    <xf numFmtId="0" fontId="65" fillId="20" borderId="0" applyNumberFormat="0" applyBorder="0" applyAlignment="0" applyProtection="0">
      <alignment vertical="center"/>
    </xf>
    <xf numFmtId="0" fontId="65" fillId="20" borderId="0" applyNumberFormat="0" applyBorder="0" applyAlignment="0" applyProtection="0">
      <alignment vertical="center"/>
    </xf>
    <xf numFmtId="0" fontId="65" fillId="20"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5" fillId="20" borderId="0" applyNumberFormat="0" applyBorder="0" applyAlignment="0" applyProtection="0">
      <alignment vertical="center"/>
    </xf>
    <xf numFmtId="0" fontId="65" fillId="20" borderId="0" applyNumberFormat="0" applyBorder="0" applyAlignment="0" applyProtection="0">
      <alignment vertical="center"/>
    </xf>
    <xf numFmtId="0" fontId="0" fillId="0" borderId="0" applyNumberFormat="0" applyFont="0" applyFill="0" applyBorder="0" applyAlignment="0" applyProtection="0"/>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65" fillId="20" borderId="0" applyNumberFormat="0" applyBorder="0" applyAlignment="0" applyProtection="0">
      <alignment vertical="center"/>
    </xf>
    <xf numFmtId="0" fontId="67" fillId="8" borderId="0" applyNumberFormat="0" applyBorder="0" applyAlignment="0" applyProtection="0">
      <alignment vertical="center"/>
    </xf>
    <xf numFmtId="0" fontId="65" fillId="35"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29" fillId="0" borderId="0">
      <alignment vertical="center"/>
    </xf>
    <xf numFmtId="0" fontId="29" fillId="0" borderId="0">
      <alignment vertical="center"/>
    </xf>
    <xf numFmtId="0" fontId="0" fillId="0" borderId="0">
      <alignment vertical="center"/>
    </xf>
    <xf numFmtId="0" fontId="99" fillId="0" borderId="0"/>
    <xf numFmtId="0" fontId="65" fillId="35" borderId="0" applyNumberFormat="0" applyBorder="0" applyAlignment="0" applyProtection="0">
      <alignment vertical="center"/>
    </xf>
    <xf numFmtId="0" fontId="0" fillId="0" borderId="0" applyNumberFormat="0" applyFont="0" applyFill="0" applyBorder="0" applyAlignment="0" applyProtection="0"/>
    <xf numFmtId="0" fontId="71" fillId="25" borderId="0" applyNumberFormat="0" applyBorder="0" applyAlignment="0" applyProtection="0"/>
    <xf numFmtId="0" fontId="65" fillId="20" borderId="0" applyNumberFormat="0" applyBorder="0" applyAlignment="0" applyProtection="0">
      <alignment vertical="center"/>
    </xf>
    <xf numFmtId="0" fontId="65" fillId="35" borderId="0" applyNumberFormat="0" applyBorder="0" applyAlignment="0" applyProtection="0">
      <alignment vertical="center"/>
    </xf>
    <xf numFmtId="0" fontId="65" fillId="35" borderId="0" applyNumberFormat="0" applyBorder="0" applyAlignment="0" applyProtection="0">
      <alignment vertical="center"/>
    </xf>
    <xf numFmtId="0" fontId="0" fillId="0" borderId="0" applyNumberFormat="0" applyFont="0" applyFill="0" applyBorder="0" applyAlignment="0" applyProtection="0"/>
    <xf numFmtId="0" fontId="66" fillId="0" borderId="0" applyNumberFormat="0" applyFill="0" applyBorder="0" applyAlignment="0" applyProtection="0">
      <alignment vertical="center"/>
    </xf>
    <xf numFmtId="0" fontId="65" fillId="35" borderId="0" applyNumberFormat="0" applyBorder="0" applyAlignment="0" applyProtection="0">
      <alignment vertical="center"/>
    </xf>
    <xf numFmtId="0" fontId="67" fillId="8" borderId="0" applyNumberFormat="0" applyBorder="0" applyAlignment="0" applyProtection="0">
      <alignment vertical="center"/>
    </xf>
    <xf numFmtId="0" fontId="66" fillId="0" borderId="0" applyNumberFormat="0" applyFill="0" applyBorder="0" applyAlignment="0" applyProtection="0">
      <alignment vertical="center"/>
    </xf>
    <xf numFmtId="0" fontId="65" fillId="35" borderId="0" applyNumberFormat="0" applyBorder="0" applyAlignment="0" applyProtection="0">
      <alignment vertical="center"/>
    </xf>
    <xf numFmtId="0" fontId="67" fillId="8" borderId="0" applyNumberFormat="0" applyBorder="0" applyAlignment="0" applyProtection="0">
      <alignment vertical="center"/>
    </xf>
    <xf numFmtId="0" fontId="65" fillId="35"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5" fillId="35" borderId="0" applyNumberFormat="0" applyBorder="0" applyAlignment="0" applyProtection="0">
      <alignment vertical="center"/>
    </xf>
    <xf numFmtId="0" fontId="65" fillId="20" borderId="0" applyNumberFormat="0" applyBorder="0" applyAlignment="0" applyProtection="0">
      <alignment vertical="center"/>
    </xf>
    <xf numFmtId="0" fontId="65" fillId="20" borderId="0" applyNumberFormat="0" applyBorder="0" applyAlignment="0" applyProtection="0">
      <alignment vertical="center"/>
    </xf>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65" fillId="15" borderId="0" applyNumberFormat="0" applyBorder="0" applyAlignment="0" applyProtection="0">
      <alignment vertical="center"/>
    </xf>
    <xf numFmtId="0" fontId="65" fillId="28" borderId="0" applyNumberFormat="0" applyBorder="0" applyAlignment="0" applyProtection="0">
      <alignment vertical="center"/>
    </xf>
    <xf numFmtId="0" fontId="73" fillId="14" borderId="0" applyNumberFormat="0" applyBorder="0" applyAlignment="0" applyProtection="0">
      <alignment vertical="center"/>
    </xf>
    <xf numFmtId="0" fontId="65" fillId="28" borderId="0" applyNumberFormat="0" applyBorder="0" applyAlignment="0" applyProtection="0">
      <alignment vertical="center"/>
    </xf>
    <xf numFmtId="0" fontId="73" fillId="14"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5" fillId="3"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0" fillId="0" borderId="0"/>
    <xf numFmtId="0" fontId="67" fillId="8" borderId="0" applyNumberFormat="0" applyBorder="0" applyAlignment="0" applyProtection="0">
      <alignment vertical="center"/>
    </xf>
    <xf numFmtId="0" fontId="65" fillId="3" borderId="0" applyNumberFormat="0" applyBorder="0" applyAlignment="0" applyProtection="0">
      <alignment vertical="center"/>
    </xf>
    <xf numFmtId="0" fontId="65" fillId="20" borderId="0" applyNumberFormat="0" applyBorder="0" applyAlignment="0" applyProtection="0">
      <alignment vertical="center"/>
    </xf>
    <xf numFmtId="0" fontId="65" fillId="20"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5" fillId="35" borderId="0" applyNumberFormat="0" applyBorder="0" applyAlignment="0" applyProtection="0">
      <alignment vertical="center"/>
    </xf>
    <xf numFmtId="0" fontId="65" fillId="35"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5" fillId="10" borderId="0" applyNumberFormat="0" applyBorder="0" applyAlignment="0" applyProtection="0">
      <alignment vertical="center"/>
    </xf>
    <xf numFmtId="9" fontId="0" fillId="0" borderId="0" applyFont="0" applyFill="0" applyBorder="0" applyAlignment="0" applyProtection="0">
      <alignment vertical="center"/>
    </xf>
    <xf numFmtId="0" fontId="65" fillId="10" borderId="0" applyNumberFormat="0" applyBorder="0" applyAlignment="0" applyProtection="0">
      <alignment vertical="center"/>
    </xf>
    <xf numFmtId="0" fontId="67" fillId="8" borderId="0" applyNumberFormat="0" applyBorder="0" applyAlignment="0" applyProtection="0">
      <alignment vertical="center"/>
    </xf>
    <xf numFmtId="9" fontId="0" fillId="0" borderId="0" applyFont="0" applyFill="0" applyBorder="0" applyAlignment="0" applyProtection="0">
      <alignment vertical="center"/>
    </xf>
    <xf numFmtId="0" fontId="0" fillId="0" borderId="0" applyNumberFormat="0" applyFont="0" applyFill="0" applyBorder="0" applyAlignment="0" applyProtection="0"/>
    <xf numFmtId="0" fontId="65" fillId="10" borderId="0" applyNumberFormat="0" applyBorder="0" applyAlignment="0" applyProtection="0">
      <alignment vertical="center"/>
    </xf>
    <xf numFmtId="9" fontId="0" fillId="0" borderId="0" applyFont="0" applyFill="0" applyBorder="0" applyAlignment="0" applyProtection="0">
      <alignment vertical="center"/>
    </xf>
    <xf numFmtId="0" fontId="65" fillId="10" borderId="0" applyNumberFormat="0" applyBorder="0" applyAlignment="0" applyProtection="0">
      <alignment vertical="center"/>
    </xf>
    <xf numFmtId="9" fontId="0" fillId="0" borderId="0" applyFont="0" applyFill="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5" fillId="10" borderId="0" applyNumberFormat="0" applyBorder="0" applyAlignment="0" applyProtection="0">
      <alignment vertical="center"/>
    </xf>
    <xf numFmtId="0" fontId="67" fillId="11" borderId="0" applyNumberFormat="0" applyBorder="0" applyAlignment="0" applyProtection="0">
      <alignment vertical="center"/>
    </xf>
    <xf numFmtId="0" fontId="26" fillId="27" borderId="0" applyNumberFormat="0" applyBorder="0" applyAlignment="0" applyProtection="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26" fillId="27" borderId="0" applyNumberFormat="0" applyBorder="0" applyAlignment="0" applyProtection="0"/>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26" fillId="27" borderId="0" applyNumberFormat="0" applyBorder="0" applyAlignment="0" applyProtection="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73" fillId="14" borderId="0" applyNumberFormat="0" applyBorder="0" applyAlignment="0" applyProtection="0">
      <alignment vertical="center"/>
    </xf>
    <xf numFmtId="0" fontId="92" fillId="38" borderId="0" applyNumberFormat="0" applyBorder="0" applyAlignment="0" applyProtection="0"/>
    <xf numFmtId="0" fontId="26" fillId="27" borderId="0" applyNumberFormat="0" applyBorder="0" applyAlignment="0" applyProtection="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26" fillId="27" borderId="0" applyNumberFormat="0" applyBorder="0" applyAlignment="0" applyProtection="0"/>
    <xf numFmtId="0" fontId="64" fillId="24" borderId="0" applyNumberFormat="0" applyBorder="0" applyAlignment="0" applyProtection="0"/>
    <xf numFmtId="0" fontId="26" fillId="27" borderId="0" applyNumberFormat="0" applyBorder="0" applyAlignment="0" applyProtection="0"/>
    <xf numFmtId="0" fontId="73" fillId="26" borderId="0" applyNumberFormat="0" applyBorder="0" applyAlignment="0" applyProtection="0">
      <alignment vertical="center"/>
    </xf>
    <xf numFmtId="0" fontId="26" fillId="27" borderId="0" applyNumberFormat="0" applyBorder="0" applyAlignment="0" applyProtection="0"/>
    <xf numFmtId="0" fontId="26" fillId="27" borderId="0" applyNumberFormat="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26" fillId="27" borderId="0" applyNumberFormat="0" applyBorder="0" applyAlignment="0" applyProtection="0"/>
    <xf numFmtId="0" fontId="64" fillId="22" borderId="0" applyNumberFormat="0" applyBorder="0" applyAlignment="0" applyProtection="0"/>
    <xf numFmtId="0" fontId="0" fillId="0" borderId="0"/>
    <xf numFmtId="0" fontId="64" fillId="22" borderId="0" applyNumberFormat="0" applyBorder="0" applyAlignment="0" applyProtection="0"/>
    <xf numFmtId="0" fontId="0" fillId="0" borderId="0"/>
    <xf numFmtId="0" fontId="71" fillId="17" borderId="0" applyNumberFormat="0" applyBorder="0" applyAlignment="0" applyProtection="0"/>
    <xf numFmtId="0" fontId="64" fillId="22" borderId="0" applyNumberFormat="0" applyBorder="0" applyAlignment="0" applyProtection="0"/>
    <xf numFmtId="0" fontId="64" fillId="24" borderId="0" applyNumberFormat="0" applyBorder="0" applyAlignment="0" applyProtection="0"/>
    <xf numFmtId="0" fontId="0" fillId="0" borderId="0"/>
    <xf numFmtId="0" fontId="0" fillId="0" borderId="0"/>
    <xf numFmtId="0" fontId="67" fillId="11" borderId="0" applyNumberFormat="0" applyBorder="0" applyAlignment="0" applyProtection="0">
      <alignment vertical="center"/>
    </xf>
    <xf numFmtId="0" fontId="64" fillId="22" borderId="0" applyNumberFormat="0" applyBorder="0" applyAlignment="0" applyProtection="0"/>
    <xf numFmtId="0" fontId="64" fillId="22" borderId="0" applyNumberFormat="0" applyBorder="0" applyAlignment="0" applyProtection="0"/>
    <xf numFmtId="0" fontId="64" fillId="5" borderId="0" applyNumberFormat="0" applyBorder="0" applyAlignment="0" applyProtection="0"/>
    <xf numFmtId="0" fontId="64" fillId="22" borderId="0" applyNumberFormat="0" applyBorder="0" applyAlignment="0" applyProtection="0"/>
    <xf numFmtId="0" fontId="0" fillId="0" borderId="0"/>
    <xf numFmtId="0" fontId="64" fillId="22" borderId="0" applyNumberFormat="0" applyBorder="0" applyAlignment="0" applyProtection="0"/>
    <xf numFmtId="0" fontId="71" fillId="17" borderId="0" applyNumberFormat="0" applyBorder="0" applyAlignment="0" applyProtection="0"/>
    <xf numFmtId="0" fontId="101" fillId="0" borderId="46" applyNumberFormat="0" applyFill="0" applyAlignment="0" applyProtection="0">
      <alignment vertical="center"/>
    </xf>
    <xf numFmtId="0" fontId="64" fillId="22" borderId="0" applyNumberFormat="0" applyBorder="0" applyAlignment="0" applyProtection="0"/>
    <xf numFmtId="0" fontId="71" fillId="17" borderId="0" applyNumberFormat="0" applyBorder="0" applyAlignment="0" applyProtection="0"/>
    <xf numFmtId="0" fontId="67" fillId="8" borderId="0" applyNumberFormat="0" applyBorder="0" applyAlignment="0" applyProtection="0">
      <alignment vertical="center"/>
    </xf>
    <xf numFmtId="0" fontId="64" fillId="16" borderId="0" applyNumberFormat="0" applyBorder="0" applyAlignment="0" applyProtection="0"/>
    <xf numFmtId="0" fontId="0" fillId="0" borderId="0" applyNumberFormat="0" applyFont="0" applyFill="0" applyBorder="0" applyAlignment="0" applyProtection="0"/>
    <xf numFmtId="0" fontId="0" fillId="0" borderId="0"/>
    <xf numFmtId="0" fontId="64" fillId="22" borderId="0" applyNumberFormat="0" applyBorder="0" applyAlignment="0" applyProtection="0"/>
    <xf numFmtId="0" fontId="81" fillId="11" borderId="0" applyNumberFormat="0" applyBorder="0" applyAlignment="0" applyProtection="0">
      <alignment vertical="center"/>
    </xf>
    <xf numFmtId="0" fontId="10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0" fillId="0" borderId="0"/>
    <xf numFmtId="0" fontId="64" fillId="22" borderId="0" applyNumberFormat="0" applyBorder="0" applyAlignment="0" applyProtection="0"/>
    <xf numFmtId="0" fontId="0" fillId="0" borderId="0"/>
    <xf numFmtId="0" fontId="64" fillId="22" borderId="0" applyNumberFormat="0" applyBorder="0" applyAlignment="0" applyProtection="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4" fillId="22" borderId="0" applyNumberFormat="0" applyBorder="0" applyAlignment="0" applyProtection="0"/>
    <xf numFmtId="0" fontId="0" fillId="0" borderId="0"/>
    <xf numFmtId="0" fontId="64" fillId="22" borderId="0" applyNumberFormat="0" applyBorder="0" applyAlignment="0" applyProtection="0"/>
    <xf numFmtId="0" fontId="0" fillId="0" borderId="0"/>
    <xf numFmtId="0" fontId="64" fillId="36" borderId="0" applyNumberFormat="0" applyBorder="0" applyAlignment="0" applyProtection="0"/>
    <xf numFmtId="0" fontId="0" fillId="0" borderId="0"/>
    <xf numFmtId="0" fontId="64" fillId="36" borderId="0" applyNumberFormat="0" applyBorder="0" applyAlignment="0" applyProtection="0"/>
    <xf numFmtId="0" fontId="0" fillId="0" borderId="0"/>
    <xf numFmtId="0" fontId="64" fillId="36" borderId="0" applyNumberFormat="0" applyBorder="0" applyAlignment="0" applyProtection="0"/>
    <xf numFmtId="0" fontId="67" fillId="8" borderId="0" applyNumberFormat="0" applyBorder="0" applyAlignment="0" applyProtection="0">
      <alignment vertical="center"/>
    </xf>
    <xf numFmtId="0" fontId="0" fillId="0" borderId="0"/>
    <xf numFmtId="0" fontId="64" fillId="36" borderId="0" applyNumberFormat="0" applyBorder="0" applyAlignment="0" applyProtection="0"/>
    <xf numFmtId="0" fontId="67" fillId="8"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26" fillId="22" borderId="0" applyNumberFormat="0" applyBorder="0" applyAlignment="0" applyProtection="0"/>
    <xf numFmtId="0" fontId="0" fillId="0" borderId="0"/>
    <xf numFmtId="0" fontId="0" fillId="0" borderId="0"/>
    <xf numFmtId="0" fontId="0" fillId="0" borderId="0"/>
    <xf numFmtId="0" fontId="64" fillId="36" borderId="0" applyNumberFormat="0" applyBorder="0" applyAlignment="0" applyProtection="0"/>
    <xf numFmtId="0" fontId="67" fillId="8"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26" fillId="22" borderId="0" applyNumberFormat="0" applyBorder="0" applyAlignment="0" applyProtection="0"/>
    <xf numFmtId="0" fontId="0" fillId="0" borderId="0"/>
    <xf numFmtId="0" fontId="67" fillId="8" borderId="0" applyNumberFormat="0" applyBorder="0" applyAlignment="0" applyProtection="0">
      <alignment vertical="center"/>
    </xf>
    <xf numFmtId="0" fontId="0" fillId="0" borderId="0"/>
    <xf numFmtId="0" fontId="26" fillId="22" borderId="0" applyNumberFormat="0" applyBorder="0" applyAlignment="0" applyProtection="0"/>
    <xf numFmtId="0" fontId="0" fillId="0" borderId="0"/>
    <xf numFmtId="0" fontId="64" fillId="36" borderId="0" applyNumberFormat="0" applyBorder="0" applyAlignment="0" applyProtection="0"/>
    <xf numFmtId="0" fontId="64" fillId="36" borderId="0" applyNumberFormat="0" applyBorder="0" applyAlignment="0" applyProtection="0"/>
    <xf numFmtId="0" fontId="81"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26" fillId="22" borderId="0" applyNumberFormat="0" applyBorder="0" applyAlignment="0" applyProtection="0"/>
    <xf numFmtId="0" fontId="65" fillId="43" borderId="0" applyNumberFormat="0" applyBorder="0" applyAlignment="0" applyProtection="0">
      <alignment vertical="center"/>
    </xf>
    <xf numFmtId="0" fontId="29" fillId="0" borderId="0">
      <alignment vertical="center"/>
    </xf>
    <xf numFmtId="0" fontId="29" fillId="0" borderId="0">
      <alignment vertical="center"/>
    </xf>
    <xf numFmtId="0" fontId="67" fillId="8" borderId="0" applyNumberFormat="0" applyBorder="0" applyAlignment="0" applyProtection="0">
      <alignment vertical="center"/>
    </xf>
    <xf numFmtId="0" fontId="65" fillId="43" borderId="0" applyNumberFormat="0" applyBorder="0" applyAlignment="0" applyProtection="0">
      <alignment vertical="center"/>
    </xf>
    <xf numFmtId="0" fontId="29" fillId="0" borderId="0">
      <alignment vertical="center"/>
    </xf>
    <xf numFmtId="0" fontId="29" fillId="0" borderId="0">
      <alignment vertical="center"/>
    </xf>
    <xf numFmtId="0" fontId="67" fillId="8" borderId="0" applyNumberFormat="0" applyBorder="0" applyAlignment="0" applyProtection="0">
      <alignment vertical="center"/>
    </xf>
    <xf numFmtId="0" fontId="65" fillId="43" borderId="0" applyNumberFormat="0" applyBorder="0" applyAlignment="0" applyProtection="0">
      <alignment vertical="center"/>
    </xf>
    <xf numFmtId="0" fontId="29" fillId="0" borderId="0">
      <alignment vertical="center"/>
    </xf>
    <xf numFmtId="0" fontId="29" fillId="0" borderId="0">
      <alignment vertical="center"/>
    </xf>
    <xf numFmtId="0" fontId="67" fillId="8" borderId="0" applyNumberFormat="0" applyBorder="0" applyAlignment="0" applyProtection="0">
      <alignment vertical="center"/>
    </xf>
    <xf numFmtId="0" fontId="65" fillId="43" borderId="0" applyNumberFormat="0" applyBorder="0" applyAlignment="0" applyProtection="0">
      <alignment vertical="center"/>
    </xf>
    <xf numFmtId="0" fontId="29" fillId="0" borderId="0">
      <alignment vertical="center"/>
    </xf>
    <xf numFmtId="0" fontId="29" fillId="0" borderId="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5" fillId="43" borderId="0" applyNumberFormat="0" applyBorder="0" applyAlignment="0" applyProtection="0">
      <alignment vertical="center"/>
    </xf>
    <xf numFmtId="0" fontId="0" fillId="0" borderId="0"/>
    <xf numFmtId="0" fontId="0" fillId="0" borderId="0"/>
    <xf numFmtId="0" fontId="29" fillId="0" borderId="0">
      <alignment vertical="center"/>
    </xf>
    <xf numFmtId="0" fontId="29" fillId="0" borderId="0">
      <alignment vertical="center"/>
    </xf>
    <xf numFmtId="0" fontId="67" fillId="8" borderId="0" applyNumberFormat="0" applyBorder="0" applyAlignment="0" applyProtection="0">
      <alignment vertical="center"/>
    </xf>
    <xf numFmtId="0" fontId="65" fillId="43" borderId="0" applyNumberFormat="0" applyBorder="0" applyAlignment="0" applyProtection="0">
      <alignment vertical="center"/>
    </xf>
    <xf numFmtId="0" fontId="0" fillId="0" borderId="0"/>
    <xf numFmtId="0" fontId="29" fillId="0" borderId="0">
      <alignment vertical="center"/>
    </xf>
    <xf numFmtId="0" fontId="29" fillId="0" borderId="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4" fillId="36" borderId="0" applyNumberFormat="0" applyBorder="0" applyAlignment="0" applyProtection="0"/>
    <xf numFmtId="0" fontId="65" fillId="43" borderId="0" applyNumberFormat="0" applyBorder="0" applyAlignment="0" applyProtection="0">
      <alignment vertical="center"/>
    </xf>
    <xf numFmtId="0" fontId="67" fillId="11" borderId="0" applyNumberFormat="0" applyBorder="0" applyAlignment="0" applyProtection="0">
      <alignment vertical="center"/>
    </xf>
    <xf numFmtId="0" fontId="65" fillId="43"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64" fillId="36" borderId="0" applyNumberFormat="0" applyBorder="0" applyAlignment="0" applyProtection="0"/>
    <xf numFmtId="0" fontId="71" fillId="17"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7" fillId="8" borderId="0" applyNumberFormat="0" applyBorder="0" applyAlignment="0" applyProtection="0">
      <alignment vertical="center"/>
    </xf>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0" fillId="0" borderId="0" applyNumberFormat="0" applyFont="0" applyFill="0" applyBorder="0" applyAlignment="0" applyProtection="0"/>
    <xf numFmtId="0" fontId="64" fillId="36" borderId="0" applyNumberFormat="0" applyBorder="0" applyAlignment="0" applyProtection="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4" fillId="36" borderId="0" applyNumberFormat="0" applyBorder="0" applyAlignment="0" applyProtection="0"/>
    <xf numFmtId="0" fontId="64" fillId="36" borderId="0" applyNumberFormat="0" applyBorder="0" applyAlignment="0" applyProtection="0"/>
    <xf numFmtId="0" fontId="67" fillId="8" borderId="0" applyNumberFormat="0" applyBorder="0" applyAlignment="0" applyProtection="0">
      <alignment vertical="center"/>
    </xf>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0" fillId="0" borderId="0"/>
    <xf numFmtId="0" fontId="74" fillId="8" borderId="0" applyNumberFormat="0" applyBorder="0" applyAlignment="0" applyProtection="0">
      <alignment vertical="center"/>
    </xf>
    <xf numFmtId="0" fontId="67" fillId="11" borderId="0" applyNumberFormat="0" applyBorder="0" applyAlignment="0" applyProtection="0">
      <alignment vertical="center"/>
    </xf>
    <xf numFmtId="0" fontId="74" fillId="11" borderId="0" applyNumberFormat="0" applyBorder="0" applyAlignment="0" applyProtection="0">
      <alignment vertical="center"/>
    </xf>
    <xf numFmtId="0" fontId="64" fillId="5" borderId="0" applyNumberFormat="0" applyBorder="0" applyAlignment="0" applyProtection="0"/>
    <xf numFmtId="0" fontId="67" fillId="8" borderId="0" applyNumberFormat="0" applyBorder="0" applyAlignment="0" applyProtection="0">
      <alignment vertical="center"/>
    </xf>
    <xf numFmtId="0" fontId="64" fillId="18"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26" fillId="19" borderId="0" applyNumberFormat="0" applyBorder="0" applyAlignment="0" applyProtection="0"/>
    <xf numFmtId="0" fontId="26" fillId="19" borderId="0" applyNumberFormat="0" applyBorder="0" applyAlignment="0" applyProtection="0"/>
    <xf numFmtId="0" fontId="71" fillId="25" borderId="0" applyNumberFormat="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26" fillId="19" borderId="0" applyNumberFormat="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0" fillId="0" borderId="0" applyNumberFormat="0" applyFont="0" applyFill="0" applyBorder="0" applyAlignment="0" applyProtection="0"/>
    <xf numFmtId="0" fontId="26" fillId="19" borderId="0" applyNumberFormat="0" applyBorder="0" applyAlignment="0" applyProtection="0"/>
    <xf numFmtId="43" fontId="0" fillId="0" borderId="0" applyFont="0" applyFill="0" applyBorder="0" applyAlignment="0" applyProtection="0">
      <alignment vertical="center"/>
    </xf>
    <xf numFmtId="0" fontId="26" fillId="19" borderId="0" applyNumberFormat="0" applyBorder="0" applyAlignment="0" applyProtection="0"/>
    <xf numFmtId="0" fontId="0" fillId="0" borderId="0" applyNumberFormat="0" applyFont="0" applyFill="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7" fillId="8" borderId="0" applyNumberFormat="0" applyBorder="0" applyAlignment="0" applyProtection="0">
      <alignment vertical="center"/>
    </xf>
    <xf numFmtId="0" fontId="26" fillId="16" borderId="0" applyNumberFormat="0" applyBorder="0" applyAlignment="0" applyProtection="0"/>
    <xf numFmtId="0" fontId="26" fillId="16" borderId="0" applyNumberFormat="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26" fillId="16" borderId="0" applyNumberFormat="0" applyBorder="0" applyAlignment="0" applyProtection="0"/>
    <xf numFmtId="0" fontId="70" fillId="10" borderId="42" applyNumberFormat="0" applyAlignment="0" applyProtection="0">
      <alignment vertical="center"/>
    </xf>
    <xf numFmtId="0" fontId="0" fillId="0" borderId="0"/>
    <xf numFmtId="0" fontId="67" fillId="8" borderId="0" applyNumberFormat="0" applyBorder="0" applyAlignment="0" applyProtection="0">
      <alignment vertical="center"/>
    </xf>
    <xf numFmtId="0" fontId="64" fillId="42" borderId="0" applyNumberFormat="0" applyBorder="0" applyAlignment="0" applyProtection="0"/>
    <xf numFmtId="0" fontId="67" fillId="8" borderId="0" applyNumberFormat="0" applyBorder="0" applyAlignment="0" applyProtection="0">
      <alignment vertical="center"/>
    </xf>
    <xf numFmtId="0" fontId="26" fillId="16" borderId="0" applyNumberFormat="0" applyBorder="0" applyAlignment="0" applyProtection="0"/>
    <xf numFmtId="0" fontId="67" fillId="8" borderId="0" applyNumberFormat="0" applyBorder="0" applyAlignment="0" applyProtection="0">
      <alignment vertical="center"/>
    </xf>
    <xf numFmtId="0" fontId="26" fillId="16" borderId="0" applyNumberFormat="0" applyBorder="0" applyAlignment="0" applyProtection="0"/>
    <xf numFmtId="0" fontId="26" fillId="16" borderId="0" applyNumberFormat="0" applyBorder="0" applyAlignment="0" applyProtection="0"/>
    <xf numFmtId="0" fontId="67" fillId="11" borderId="0" applyNumberFormat="0" applyBorder="0" applyAlignment="0" applyProtection="0">
      <alignment vertical="center"/>
    </xf>
    <xf numFmtId="0" fontId="8" fillId="0" borderId="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26" fillId="16" borderId="0" applyNumberFormat="0" applyBorder="0" applyAlignment="0" applyProtection="0"/>
    <xf numFmtId="0" fontId="67" fillId="8" borderId="0" applyNumberFormat="0" applyBorder="0" applyAlignment="0" applyProtection="0">
      <alignment vertical="center"/>
    </xf>
    <xf numFmtId="0" fontId="26" fillId="16" borderId="0" applyNumberFormat="0" applyBorder="0" applyAlignment="0" applyProtection="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26" fillId="16" borderId="0" applyNumberFormat="0" applyBorder="0" applyAlignment="0" applyProtection="0"/>
    <xf numFmtId="0" fontId="67" fillId="8" borderId="0" applyNumberFormat="0" applyBorder="0" applyAlignment="0" applyProtection="0">
      <alignment vertical="center"/>
    </xf>
    <xf numFmtId="0" fontId="26" fillId="16" borderId="0" applyNumberFormat="0" applyBorder="0" applyAlignment="0" applyProtection="0"/>
    <xf numFmtId="0" fontId="67" fillId="8" borderId="0" applyNumberFormat="0" applyBorder="0" applyAlignment="0" applyProtection="0">
      <alignment vertical="center"/>
    </xf>
    <xf numFmtId="0" fontId="82" fillId="0" borderId="0" applyNumberFormat="0" applyFill="0" applyBorder="0" applyAlignment="0" applyProtection="0">
      <alignment vertical="center"/>
    </xf>
    <xf numFmtId="0" fontId="26" fillId="16" borderId="0" applyNumberFormat="0" applyBorder="0" applyAlignment="0" applyProtection="0"/>
    <xf numFmtId="0" fontId="0" fillId="0" borderId="0" applyNumberFormat="0" applyFont="0" applyFill="0" applyBorder="0" applyAlignment="0" applyProtection="0"/>
    <xf numFmtId="0" fontId="71" fillId="17" borderId="0" applyNumberFormat="0" applyBorder="0" applyAlignment="0" applyProtection="0"/>
    <xf numFmtId="0" fontId="64" fillId="41" borderId="0" applyNumberFormat="0" applyBorder="0" applyAlignment="0" applyProtection="0"/>
    <xf numFmtId="41" fontId="8" fillId="0" borderId="0" applyFont="0" applyFill="0" applyBorder="0" applyAlignment="0" applyProtection="0"/>
    <xf numFmtId="0" fontId="0" fillId="0" borderId="0"/>
    <xf numFmtId="0" fontId="67" fillId="8" borderId="0" applyNumberFormat="0" applyBorder="0" applyAlignment="0" applyProtection="0">
      <alignment vertical="center"/>
    </xf>
    <xf numFmtId="0" fontId="0" fillId="0" borderId="0"/>
    <xf numFmtId="0" fontId="0" fillId="0" borderId="0"/>
    <xf numFmtId="0" fontId="64" fillId="41" borderId="0" applyNumberFormat="0" applyBorder="0" applyAlignment="0" applyProtection="0"/>
    <xf numFmtId="0" fontId="0" fillId="0" borderId="0" applyNumberFormat="0" applyFont="0" applyFill="0" applyBorder="0" applyAlignment="0" applyProtection="0"/>
    <xf numFmtId="0" fontId="64" fillId="41" borderId="0" applyNumberFormat="0" applyBorder="0" applyAlignment="0" applyProtection="0"/>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4" fillId="41" borderId="0" applyNumberFormat="0" applyBorder="0" applyAlignment="0" applyProtection="0"/>
    <xf numFmtId="0" fontId="64" fillId="41" borderId="0" applyNumberFormat="0" applyBorder="0" applyAlignment="0" applyProtection="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4" fillId="41" borderId="0" applyNumberFormat="0" applyBorder="0" applyAlignment="0" applyProtection="0"/>
    <xf numFmtId="0" fontId="67" fillId="8" borderId="0" applyNumberFormat="0" applyBorder="0" applyAlignment="0" applyProtection="0">
      <alignment vertical="center"/>
    </xf>
    <xf numFmtId="0" fontId="64" fillId="41" borderId="0" applyNumberFormat="0" applyBorder="0" applyAlignment="0" applyProtection="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0" fillId="0" borderId="0"/>
    <xf numFmtId="0" fontId="64" fillId="41" borderId="0" applyNumberFormat="0" applyBorder="0" applyAlignment="0" applyProtection="0"/>
    <xf numFmtId="0" fontId="67" fillId="8" borderId="0" applyNumberFormat="0" applyBorder="0" applyAlignment="0" applyProtection="0">
      <alignment vertical="center"/>
    </xf>
    <xf numFmtId="0" fontId="0" fillId="0" borderId="0"/>
    <xf numFmtId="0" fontId="0" fillId="0" borderId="0" applyNumberFormat="0" applyFont="0" applyFill="0" applyBorder="0" applyAlignment="0" applyProtection="0"/>
    <xf numFmtId="0" fontId="64" fillId="41" borderId="0" applyNumberFormat="0" applyBorder="0" applyAlignment="0" applyProtection="0"/>
    <xf numFmtId="0" fontId="67" fillId="8" borderId="0" applyNumberFormat="0" applyBorder="0" applyAlignment="0" applyProtection="0">
      <alignment vertical="center"/>
    </xf>
    <xf numFmtId="0" fontId="64" fillId="41" borderId="0" applyNumberFormat="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64" fillId="41" borderId="0" applyNumberFormat="0" applyBorder="0" applyAlignment="0" applyProtection="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4" fillId="41" borderId="0" applyNumberFormat="0" applyBorder="0" applyAlignment="0" applyProtection="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0" fillId="0" borderId="0" applyNumberFormat="0" applyFont="0" applyFill="0" applyBorder="0" applyAlignment="0" applyProtection="0"/>
    <xf numFmtId="0" fontId="64" fillId="41" borderId="0" applyNumberFormat="0" applyBorder="0" applyAlignment="0" applyProtection="0"/>
    <xf numFmtId="0" fontId="0" fillId="0" borderId="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0" fillId="0" borderId="0"/>
    <xf numFmtId="0" fontId="0" fillId="0" borderId="0">
      <alignment vertical="center"/>
    </xf>
    <xf numFmtId="0" fontId="64" fillId="18" borderId="0" applyNumberFormat="0" applyBorder="0" applyAlignment="0" applyProtection="0"/>
    <xf numFmtId="0" fontId="67" fillId="8" borderId="0" applyNumberFormat="0" applyBorder="0" applyAlignment="0" applyProtection="0">
      <alignment vertical="center"/>
    </xf>
    <xf numFmtId="0" fontId="64" fillId="18" borderId="0" applyNumberFormat="0" applyBorder="0" applyAlignment="0" applyProtection="0"/>
    <xf numFmtId="0" fontId="0" fillId="0" borderId="0"/>
    <xf numFmtId="0" fontId="0" fillId="0" borderId="0"/>
    <xf numFmtId="0" fontId="64" fillId="18" borderId="0" applyNumberFormat="0" applyBorder="0" applyAlignment="0" applyProtection="0"/>
    <xf numFmtId="0" fontId="65" fillId="30" borderId="0" applyNumberFormat="0" applyBorder="0" applyAlignment="0" applyProtection="0">
      <alignment vertical="center"/>
    </xf>
    <xf numFmtId="0" fontId="0" fillId="0" borderId="0" applyNumberFormat="0" applyFont="0" applyFill="0" applyBorder="0" applyAlignment="0" applyProtection="0"/>
    <xf numFmtId="0" fontId="107" fillId="8" borderId="0" applyNumberFormat="0" applyBorder="0" applyAlignment="0" applyProtection="0">
      <alignment vertical="center"/>
    </xf>
    <xf numFmtId="0" fontId="67" fillId="8" borderId="0" applyNumberFormat="0" applyBorder="0" applyAlignment="0" applyProtection="0">
      <alignment vertical="center"/>
    </xf>
    <xf numFmtId="0" fontId="65" fillId="30" borderId="0" applyNumberFormat="0" applyBorder="0" applyAlignment="0" applyProtection="0">
      <alignment vertical="center"/>
    </xf>
    <xf numFmtId="0" fontId="67" fillId="8" borderId="0" applyNumberFormat="0" applyBorder="0" applyAlignment="0" applyProtection="0">
      <alignment vertical="center"/>
    </xf>
    <xf numFmtId="0" fontId="65" fillId="30" borderId="0" applyNumberFormat="0" applyBorder="0" applyAlignment="0" applyProtection="0">
      <alignment vertical="center"/>
    </xf>
    <xf numFmtId="0" fontId="0" fillId="13" borderId="43" applyNumberFormat="0" applyFont="0" applyAlignment="0" applyProtection="0">
      <alignment vertical="center"/>
    </xf>
    <xf numFmtId="0" fontId="67" fillId="8" borderId="0" applyNumberFormat="0" applyBorder="0" applyAlignment="0" applyProtection="0">
      <alignment vertical="center"/>
    </xf>
    <xf numFmtId="0" fontId="65" fillId="30" borderId="0" applyNumberFormat="0" applyBorder="0" applyAlignment="0" applyProtection="0">
      <alignment vertical="center"/>
    </xf>
    <xf numFmtId="0" fontId="67" fillId="8" borderId="0" applyNumberFormat="0" applyBorder="0" applyAlignment="0" applyProtection="0">
      <alignment vertical="center"/>
    </xf>
    <xf numFmtId="0" fontId="65" fillId="30" borderId="0" applyNumberFormat="0" applyBorder="0" applyAlignment="0" applyProtection="0">
      <alignment vertical="center"/>
    </xf>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65" fillId="30" borderId="0" applyNumberFormat="0" applyBorder="0" applyAlignment="0" applyProtection="0">
      <alignment vertical="center"/>
    </xf>
    <xf numFmtId="0" fontId="67" fillId="8" borderId="0" applyNumberFormat="0" applyBorder="0" applyAlignment="0" applyProtection="0">
      <alignment vertical="center"/>
    </xf>
    <xf numFmtId="0" fontId="64" fillId="18" borderId="0" applyNumberFormat="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0" fillId="0" borderId="0"/>
    <xf numFmtId="0" fontId="65" fillId="30" borderId="0" applyNumberFormat="0" applyBorder="0" applyAlignment="0" applyProtection="0">
      <alignment vertical="center"/>
    </xf>
    <xf numFmtId="0" fontId="67" fillId="11" borderId="0" applyNumberFormat="0" applyBorder="0" applyAlignment="0" applyProtection="0">
      <alignment vertical="center"/>
    </xf>
    <xf numFmtId="0" fontId="65" fillId="30" borderId="0" applyNumberFormat="0" applyBorder="0" applyAlignment="0" applyProtection="0">
      <alignment vertical="center"/>
    </xf>
    <xf numFmtId="0" fontId="0" fillId="13" borderId="43" applyNumberFormat="0" applyFont="0" applyAlignment="0" applyProtection="0">
      <alignment vertical="center"/>
    </xf>
    <xf numFmtId="0" fontId="64" fillId="18" borderId="0" applyNumberFormat="0" applyBorder="0" applyAlignment="0" applyProtection="0"/>
    <xf numFmtId="0" fontId="0" fillId="0" borderId="0"/>
    <xf numFmtId="0" fontId="74" fillId="11" borderId="0" applyNumberFormat="0" applyBorder="0" applyAlignment="0" applyProtection="0">
      <alignment vertical="center"/>
    </xf>
    <xf numFmtId="0" fontId="0" fillId="0" borderId="0" applyNumberFormat="0" applyFont="0" applyFill="0" applyBorder="0" applyAlignment="0" applyProtection="0"/>
    <xf numFmtId="0" fontId="64" fillId="18" borderId="0" applyNumberFormat="0" applyBorder="0" applyAlignment="0" applyProtection="0"/>
    <xf numFmtId="0" fontId="74" fillId="11" borderId="0" applyNumberFormat="0" applyBorder="0" applyAlignment="0" applyProtection="0">
      <alignment vertical="center"/>
    </xf>
    <xf numFmtId="0" fontId="73" fillId="14" borderId="0" applyNumberFormat="0" applyBorder="0" applyAlignment="0" applyProtection="0">
      <alignment vertical="center"/>
    </xf>
    <xf numFmtId="0" fontId="64" fillId="18" borderId="0" applyNumberFormat="0" applyBorder="0" applyAlignment="0" applyProtection="0"/>
    <xf numFmtId="0" fontId="81" fillId="11" borderId="0" applyNumberFormat="0" applyBorder="0" applyAlignment="0" applyProtection="0">
      <alignment vertical="center"/>
    </xf>
    <xf numFmtId="0" fontId="64" fillId="18" borderId="0" applyNumberFormat="0" applyBorder="0" applyAlignment="0" applyProtection="0"/>
    <xf numFmtId="0" fontId="73" fillId="14" borderId="0" applyNumberFormat="0" applyBorder="0" applyAlignment="0" applyProtection="0">
      <alignment vertical="center"/>
    </xf>
    <xf numFmtId="0" fontId="81" fillId="11" borderId="0" applyNumberFormat="0" applyBorder="0" applyAlignment="0" applyProtection="0">
      <alignment vertical="center"/>
    </xf>
    <xf numFmtId="0" fontId="0" fillId="0" borderId="0"/>
    <xf numFmtId="0" fontId="64" fillId="18" borderId="0" applyNumberFormat="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81" fillId="11" borderId="0" applyNumberFormat="0" applyBorder="0" applyAlignment="0" applyProtection="0">
      <alignment vertical="center"/>
    </xf>
    <xf numFmtId="0" fontId="64" fillId="18" borderId="0" applyNumberFormat="0" applyBorder="0" applyAlignment="0" applyProtection="0"/>
    <xf numFmtId="0" fontId="81" fillId="11" borderId="0" applyNumberFormat="0" applyBorder="0" applyAlignment="0" applyProtection="0">
      <alignment vertical="center"/>
    </xf>
    <xf numFmtId="0" fontId="64" fillId="18" borderId="0" applyNumberFormat="0" applyBorder="0" applyAlignment="0" applyProtection="0"/>
    <xf numFmtId="0" fontId="64" fillId="18" borderId="0" applyNumberFormat="0" applyBorder="0" applyAlignment="0" applyProtection="0"/>
    <xf numFmtId="0" fontId="67" fillId="8"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64" fillId="18" borderId="0" applyNumberFormat="0" applyBorder="0" applyAlignment="0" applyProtection="0"/>
    <xf numFmtId="0" fontId="81" fillId="11" borderId="0" applyNumberFormat="0" applyBorder="0" applyAlignment="0" applyProtection="0">
      <alignment vertical="center"/>
    </xf>
    <xf numFmtId="0" fontId="67" fillId="8" borderId="0" applyNumberFormat="0" applyBorder="0" applyAlignment="0" applyProtection="0">
      <alignment vertical="center"/>
    </xf>
    <xf numFmtId="0" fontId="64" fillId="18" borderId="0" applyNumberFormat="0" applyBorder="0" applyAlignment="0" applyProtection="0"/>
    <xf numFmtId="0" fontId="64" fillId="18" borderId="0" applyNumberFormat="0" applyBorder="0" applyAlignment="0" applyProtection="0"/>
    <xf numFmtId="0" fontId="82" fillId="0" borderId="0" applyNumberFormat="0" applyFill="0" applyBorder="0" applyAlignment="0" applyProtection="0">
      <alignment vertical="center"/>
    </xf>
    <xf numFmtId="0" fontId="74"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64" fillId="18" borderId="0" applyNumberFormat="0" applyBorder="0" applyAlignment="0" applyProtection="0"/>
    <xf numFmtId="0" fontId="64" fillId="18" borderId="0" applyNumberFormat="0" applyBorder="0" applyAlignment="0" applyProtection="0"/>
    <xf numFmtId="0" fontId="64" fillId="23" borderId="0" applyNumberFormat="0" applyBorder="0" applyAlignment="0" applyProtection="0"/>
    <xf numFmtId="0" fontId="67" fillId="8" borderId="0" applyNumberFormat="0" applyBorder="0" applyAlignment="0" applyProtection="0">
      <alignment vertical="center"/>
    </xf>
    <xf numFmtId="0" fontId="0" fillId="0" borderId="0"/>
    <xf numFmtId="0" fontId="80" fillId="8"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4" fillId="24" borderId="0" applyNumberFormat="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0" fillId="0" borderId="0"/>
    <xf numFmtId="0" fontId="26" fillId="19" borderId="0" applyNumberFormat="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1" fillId="25" borderId="0" applyNumberFormat="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0" fillId="0" borderId="0"/>
    <xf numFmtId="0" fontId="26" fillId="19" borderId="0" applyNumberFormat="0" applyBorder="0" applyAlignment="0" applyProtection="0"/>
    <xf numFmtId="0" fontId="0" fillId="0" borderId="0"/>
    <xf numFmtId="0" fontId="67" fillId="8" borderId="0" applyNumberFormat="0" applyBorder="0" applyAlignment="0" applyProtection="0">
      <alignment vertical="center"/>
    </xf>
    <xf numFmtId="0" fontId="26" fillId="19" borderId="0" applyNumberFormat="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0" fillId="0" borderId="0"/>
    <xf numFmtId="0" fontId="0" fillId="0" borderId="0" applyNumberFormat="0" applyFont="0" applyFill="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71" fillId="17" borderId="0" applyNumberFormat="0" applyBorder="0" applyAlignment="0" applyProtection="0"/>
    <xf numFmtId="0" fontId="0" fillId="0" borderId="0"/>
    <xf numFmtId="0" fontId="26" fillId="19" borderId="0" applyNumberFormat="0" applyBorder="0" applyAlignment="0" applyProtection="0"/>
    <xf numFmtId="0" fontId="0" fillId="0" borderId="0"/>
    <xf numFmtId="0" fontId="67" fillId="8" borderId="0" applyNumberFormat="0" applyBorder="0" applyAlignment="0" applyProtection="0">
      <alignment vertical="center"/>
    </xf>
    <xf numFmtId="0" fontId="26" fillId="19" borderId="0" applyNumberFormat="0" applyBorder="0" applyAlignment="0" applyProtection="0"/>
    <xf numFmtId="0" fontId="0" fillId="0" borderId="0"/>
    <xf numFmtId="0" fontId="67" fillId="8" borderId="0" applyNumberFormat="0" applyBorder="0" applyAlignment="0" applyProtection="0">
      <alignment vertical="center"/>
    </xf>
    <xf numFmtId="0" fontId="0" fillId="0" borderId="0"/>
    <xf numFmtId="0" fontId="73" fillId="26" borderId="0" applyNumberFormat="0" applyBorder="0" applyAlignment="0" applyProtection="0">
      <alignment vertical="center"/>
    </xf>
    <xf numFmtId="0" fontId="26" fillId="19" borderId="0" applyNumberFormat="0" applyBorder="0" applyAlignment="0" applyProtection="0"/>
    <xf numFmtId="0" fontId="26" fillId="19" borderId="0" applyNumberFormat="0" applyBorder="0" applyAlignment="0" applyProtection="0"/>
    <xf numFmtId="0" fontId="0" fillId="0" borderId="0"/>
    <xf numFmtId="0" fontId="26" fillId="19" borderId="0" applyNumberFormat="0" applyBorder="0" applyAlignment="0" applyProtection="0"/>
    <xf numFmtId="0" fontId="0" fillId="0" borderId="0"/>
    <xf numFmtId="0" fontId="73" fillId="26" borderId="0" applyNumberFormat="0" applyBorder="0" applyAlignment="0" applyProtection="0">
      <alignment vertical="center"/>
    </xf>
    <xf numFmtId="0" fontId="26" fillId="19" borderId="0" applyNumberFormat="0" applyBorder="0" applyAlignment="0" applyProtection="0"/>
    <xf numFmtId="0" fontId="26" fillId="19" borderId="0" applyNumberFormat="0" applyBorder="0" applyAlignment="0" applyProtection="0"/>
    <xf numFmtId="0" fontId="74" fillId="11" borderId="0" applyNumberFormat="0" applyBorder="0" applyAlignment="0" applyProtection="0">
      <alignment vertical="center"/>
    </xf>
    <xf numFmtId="0" fontId="73" fillId="14" borderId="0" applyNumberFormat="0" applyBorder="0" applyAlignment="0" applyProtection="0">
      <alignment vertical="center"/>
    </xf>
    <xf numFmtId="0" fontId="26" fillId="19" borderId="0" applyNumberFormat="0" applyBorder="0" applyAlignment="0" applyProtection="0"/>
    <xf numFmtId="0" fontId="74" fillId="11" borderId="0" applyNumberFormat="0" applyBorder="0" applyAlignment="0" applyProtection="0">
      <alignment vertical="center"/>
    </xf>
    <xf numFmtId="0" fontId="0" fillId="0" borderId="0"/>
    <xf numFmtId="0" fontId="26" fillId="19" borderId="0" applyNumberFormat="0" applyBorder="0" applyAlignment="0" applyProtection="0"/>
    <xf numFmtId="0" fontId="73" fillId="14" borderId="0" applyNumberFormat="0" applyBorder="0" applyAlignment="0" applyProtection="0">
      <alignment vertical="center"/>
    </xf>
    <xf numFmtId="0" fontId="26" fillId="19" borderId="0" applyNumberFormat="0" applyBorder="0" applyAlignment="0" applyProtection="0"/>
    <xf numFmtId="0" fontId="0" fillId="0" borderId="0"/>
    <xf numFmtId="0" fontId="26" fillId="19" borderId="0" applyNumberFormat="0" applyBorder="0" applyAlignment="0" applyProtection="0"/>
    <xf numFmtId="0" fontId="26" fillId="19" borderId="0" applyNumberFormat="0" applyBorder="0" applyAlignment="0" applyProtection="0"/>
    <xf numFmtId="0" fontId="73" fillId="14" borderId="0" applyNumberFormat="0" applyBorder="0" applyAlignment="0" applyProtection="0">
      <alignment vertical="center"/>
    </xf>
    <xf numFmtId="0" fontId="80" fillId="8" borderId="0" applyNumberFormat="0" applyBorder="0" applyAlignment="0" applyProtection="0">
      <alignment vertical="center"/>
    </xf>
    <xf numFmtId="0" fontId="73" fillId="14" borderId="0" applyNumberFormat="0" applyBorder="0" applyAlignment="0" applyProtection="0">
      <alignment vertical="center"/>
    </xf>
    <xf numFmtId="0" fontId="26" fillId="19" borderId="0" applyNumberFormat="0" applyBorder="0" applyAlignment="0" applyProtection="0"/>
    <xf numFmtId="0" fontId="0" fillId="0" borderId="0"/>
    <xf numFmtId="0" fontId="26" fillId="19" borderId="0" applyNumberFormat="0" applyBorder="0" applyAlignment="0" applyProtection="0"/>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0" fillId="0" borderId="0"/>
    <xf numFmtId="0" fontId="26" fillId="19" borderId="0" applyNumberFormat="0" applyBorder="0" applyAlignment="0" applyProtection="0"/>
    <xf numFmtId="0" fontId="67" fillId="8" borderId="0" applyNumberFormat="0" applyBorder="0" applyAlignment="0" applyProtection="0">
      <alignment vertical="center"/>
    </xf>
    <xf numFmtId="0" fontId="0" fillId="0" borderId="0"/>
    <xf numFmtId="0" fontId="26" fillId="19" borderId="0" applyNumberFormat="0" applyBorder="0" applyAlignment="0" applyProtection="0"/>
    <xf numFmtId="0" fontId="0" fillId="0" borderId="0"/>
    <xf numFmtId="0" fontId="26" fillId="19" borderId="0" applyNumberFormat="0" applyBorder="0" applyAlignment="0" applyProtection="0"/>
    <xf numFmtId="0" fontId="73" fillId="14" borderId="0" applyNumberFormat="0" applyBorder="0" applyAlignment="0" applyProtection="0">
      <alignment vertical="center"/>
    </xf>
    <xf numFmtId="0" fontId="26" fillId="19" borderId="0" applyNumberFormat="0" applyBorder="0" applyAlignment="0" applyProtection="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0" fillId="0" borderId="0" applyNumberFormat="0" applyFont="0" applyFill="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64" fillId="16" borderId="0" applyNumberFormat="0" applyBorder="0" applyAlignment="0" applyProtection="0"/>
    <xf numFmtId="0" fontId="67" fillId="8" borderId="0" applyNumberFormat="0" applyBorder="0" applyAlignment="0" applyProtection="0">
      <alignment vertical="center"/>
    </xf>
    <xf numFmtId="0" fontId="64" fillId="16" borderId="0" applyNumberFormat="0" applyBorder="0" applyAlignment="0" applyProtection="0"/>
    <xf numFmtId="0" fontId="0" fillId="0" borderId="0"/>
    <xf numFmtId="0" fontId="67" fillId="8" borderId="0" applyNumberFormat="0" applyBorder="0" applyAlignment="0" applyProtection="0">
      <alignment vertical="center"/>
    </xf>
    <xf numFmtId="0" fontId="64" fillId="16" borderId="0" applyNumberFormat="0" applyBorder="0" applyAlignment="0" applyProtection="0"/>
    <xf numFmtId="0" fontId="0" fillId="0" borderId="0" applyNumberFormat="0" applyFont="0" applyFill="0" applyBorder="0" applyAlignment="0" applyProtection="0"/>
    <xf numFmtId="0" fontId="0" fillId="0" borderId="0"/>
    <xf numFmtId="9" fontId="13" fillId="0" borderId="0" applyFont="0" applyFill="0" applyBorder="0" applyAlignment="0" applyProtection="0">
      <alignment vertical="center"/>
    </xf>
    <xf numFmtId="0" fontId="0" fillId="0" borderId="0"/>
    <xf numFmtId="0" fontId="64" fillId="16" borderId="0" applyNumberFormat="0" applyBorder="0" applyAlignment="0" applyProtection="0"/>
    <xf numFmtId="0" fontId="0" fillId="0" borderId="0"/>
    <xf numFmtId="0" fontId="67" fillId="8" borderId="0" applyNumberFormat="0" applyBorder="0" applyAlignment="0" applyProtection="0">
      <alignment vertical="center"/>
    </xf>
    <xf numFmtId="0" fontId="64" fillId="16" borderId="0" applyNumberFormat="0" applyBorder="0" applyAlignment="0" applyProtection="0"/>
    <xf numFmtId="0" fontId="0" fillId="0" borderId="0"/>
    <xf numFmtId="0" fontId="64" fillId="16" borderId="0" applyNumberFormat="0" applyBorder="0" applyAlignment="0" applyProtection="0"/>
    <xf numFmtId="0" fontId="0" fillId="0" borderId="0" applyNumberFormat="0" applyFont="0" applyFill="0" applyBorder="0" applyAlignment="0" applyProtection="0"/>
    <xf numFmtId="0" fontId="0" fillId="0" borderId="0"/>
    <xf numFmtId="0" fontId="64" fillId="16" borderId="0" applyNumberFormat="0" applyBorder="0" applyAlignment="0" applyProtection="0"/>
    <xf numFmtId="0" fontId="71" fillId="17" borderId="0" applyNumberFormat="0" applyBorder="0" applyAlignment="0" applyProtection="0"/>
    <xf numFmtId="0" fontId="0" fillId="0" borderId="0"/>
    <xf numFmtId="0" fontId="64" fillId="16" borderId="0" applyNumberFormat="0" applyBorder="0" applyAlignment="0" applyProtection="0"/>
    <xf numFmtId="0" fontId="67" fillId="11" borderId="0" applyNumberFormat="0" applyBorder="0" applyAlignment="0" applyProtection="0">
      <alignment vertical="center"/>
    </xf>
    <xf numFmtId="0" fontId="71" fillId="17" borderId="0" applyNumberFormat="0" applyBorder="0" applyAlignment="0" applyProtection="0"/>
    <xf numFmtId="0" fontId="0" fillId="0" borderId="0"/>
    <xf numFmtId="0" fontId="67" fillId="8" borderId="0" applyNumberFormat="0" applyBorder="0" applyAlignment="0" applyProtection="0">
      <alignment vertical="center"/>
    </xf>
    <xf numFmtId="0" fontId="64" fillId="16" borderId="0" applyNumberFormat="0" applyBorder="0" applyAlignment="0" applyProtection="0"/>
    <xf numFmtId="0" fontId="21" fillId="44" borderId="0" applyNumberFormat="0" applyBorder="0" applyAlignment="0" applyProtection="0"/>
    <xf numFmtId="0" fontId="0" fillId="0" borderId="0"/>
    <xf numFmtId="0" fontId="67" fillId="11" borderId="0" applyNumberFormat="0" applyBorder="0" applyAlignment="0" applyProtection="0">
      <alignment vertical="center"/>
    </xf>
    <xf numFmtId="0" fontId="71" fillId="17" borderId="0" applyNumberFormat="0" applyBorder="0" applyAlignment="0" applyProtection="0"/>
    <xf numFmtId="0" fontId="0" fillId="0" borderId="0"/>
    <xf numFmtId="0" fontId="67" fillId="8" borderId="0" applyNumberFormat="0" applyBorder="0" applyAlignment="0" applyProtection="0">
      <alignment vertical="center"/>
    </xf>
    <xf numFmtId="0" fontId="64" fillId="16" borderId="0" applyNumberFormat="0" applyBorder="0" applyAlignment="0" applyProtection="0"/>
    <xf numFmtId="0" fontId="71" fillId="17" borderId="0" applyNumberFormat="0" applyBorder="0" applyAlignment="0" applyProtection="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4" fillId="16" borderId="0" applyNumberFormat="0" applyBorder="0" applyAlignment="0" applyProtection="0"/>
    <xf numFmtId="0" fontId="71" fillId="17" borderId="0" applyNumberFormat="0" applyBorder="0" applyAlignment="0" applyProtection="0"/>
    <xf numFmtId="0" fontId="67" fillId="8" borderId="0" applyNumberFormat="0" applyBorder="0" applyAlignment="0" applyProtection="0">
      <alignment vertical="center"/>
    </xf>
    <xf numFmtId="0" fontId="64" fillId="16" borderId="0" applyNumberFormat="0" applyBorder="0" applyAlignment="0" applyProtection="0"/>
    <xf numFmtId="0" fontId="71" fillId="17" borderId="0" applyNumberFormat="0" applyBorder="0" applyAlignment="0" applyProtection="0"/>
    <xf numFmtId="0" fontId="67" fillId="8" borderId="0" applyNumberFormat="0" applyBorder="0" applyAlignment="0" applyProtection="0">
      <alignment vertical="center"/>
    </xf>
    <xf numFmtId="0" fontId="64" fillId="16" borderId="0" applyNumberFormat="0" applyBorder="0" applyAlignment="0" applyProtection="0"/>
    <xf numFmtId="0" fontId="64" fillId="24" borderId="0" applyNumberFormat="0" applyBorder="0" applyAlignment="0" applyProtection="0"/>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4" fillId="24" borderId="0" applyNumberFormat="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64" fillId="24" borderId="0" applyNumberFormat="0" applyBorder="0" applyAlignment="0" applyProtection="0"/>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4" fillId="24" borderId="0" applyNumberFormat="0" applyBorder="0" applyAlignment="0" applyProtection="0"/>
    <xf numFmtId="0" fontId="74"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4" fillId="24" borderId="0" applyNumberFormat="0" applyBorder="0" applyAlignment="0" applyProtection="0"/>
    <xf numFmtId="0" fontId="64" fillId="24" borderId="0" applyNumberFormat="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4" fillId="24" borderId="0" applyNumberFormat="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65" fillId="40" borderId="0" applyNumberFormat="0" applyBorder="0" applyAlignment="0" applyProtection="0">
      <alignment vertical="center"/>
    </xf>
    <xf numFmtId="0" fontId="65" fillId="40" borderId="0" applyNumberFormat="0" applyBorder="0" applyAlignment="0" applyProtection="0">
      <alignment vertical="center"/>
    </xf>
    <xf numFmtId="0" fontId="65" fillId="40" borderId="0" applyNumberFormat="0" applyBorder="0" applyAlignment="0" applyProtection="0">
      <alignment vertical="center"/>
    </xf>
    <xf numFmtId="0" fontId="67" fillId="11" borderId="0" applyNumberFormat="0" applyBorder="0" applyAlignment="0" applyProtection="0">
      <alignment vertical="center"/>
    </xf>
    <xf numFmtId="0" fontId="65" fillId="40"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5" fillId="40"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5" fillId="40"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71" fillId="17" borderId="0" applyNumberFormat="0" applyBorder="0" applyAlignment="0" applyProtection="0"/>
    <xf numFmtId="0" fontId="64" fillId="24" borderId="0" applyNumberFormat="0" applyBorder="0" applyAlignment="0" applyProtection="0"/>
    <xf numFmtId="0" fontId="71" fillId="17" borderId="0" applyNumberFormat="0" applyBorder="0" applyAlignment="0" applyProtection="0"/>
    <xf numFmtId="0" fontId="67" fillId="8" borderId="0" applyNumberFormat="0" applyBorder="0" applyAlignment="0" applyProtection="0">
      <alignment vertical="center"/>
    </xf>
    <xf numFmtId="0" fontId="65" fillId="40" borderId="0" applyNumberFormat="0" applyBorder="0" applyAlignment="0" applyProtection="0">
      <alignment vertical="center"/>
    </xf>
    <xf numFmtId="0" fontId="67" fillId="11" borderId="0" applyNumberFormat="0" applyBorder="0" applyAlignment="0" applyProtection="0">
      <alignment vertical="center"/>
    </xf>
    <xf numFmtId="0" fontId="71" fillId="17" borderId="0" applyNumberFormat="0" applyBorder="0" applyAlignment="0" applyProtection="0"/>
    <xf numFmtId="0" fontId="65" fillId="40" borderId="0" applyNumberFormat="0" applyBorder="0" applyAlignment="0" applyProtection="0">
      <alignment vertical="center"/>
    </xf>
    <xf numFmtId="0" fontId="67" fillId="8" borderId="0" applyNumberFormat="0" applyBorder="0" applyAlignment="0" applyProtection="0">
      <alignment vertical="center"/>
    </xf>
    <xf numFmtId="0" fontId="71" fillId="17" borderId="0" applyNumberFormat="0" applyBorder="0" applyAlignment="0" applyProtection="0"/>
    <xf numFmtId="0" fontId="64" fillId="24" borderId="0" applyNumberFormat="0" applyBorder="0" applyAlignment="0" applyProtection="0"/>
    <xf numFmtId="9" fontId="0" fillId="0" borderId="0" applyFont="0" applyFill="0" applyBorder="0" applyAlignment="0" applyProtection="0">
      <alignment vertical="center"/>
    </xf>
    <xf numFmtId="0" fontId="71" fillId="17" borderId="0" applyNumberFormat="0" applyBorder="0" applyAlignment="0" applyProtection="0"/>
    <xf numFmtId="0" fontId="64" fillId="24" borderId="0" applyNumberFormat="0" applyBorder="0" applyAlignment="0" applyProtection="0"/>
    <xf numFmtId="0" fontId="71" fillId="17" borderId="0" applyNumberFormat="0" applyBorder="0" applyAlignment="0" applyProtection="0"/>
    <xf numFmtId="0" fontId="64" fillId="24" borderId="0" applyNumberFormat="0" applyBorder="0" applyAlignment="0" applyProtection="0"/>
    <xf numFmtId="0" fontId="71" fillId="17" borderId="0" applyNumberFormat="0" applyBorder="0" applyAlignment="0" applyProtection="0"/>
    <xf numFmtId="0" fontId="64" fillId="24" borderId="0" applyNumberFormat="0" applyBorder="0" applyAlignment="0" applyProtection="0"/>
    <xf numFmtId="0" fontId="71" fillId="17" borderId="0" applyNumberFormat="0" applyBorder="0" applyAlignment="0" applyProtection="0"/>
    <xf numFmtId="0" fontId="0" fillId="0" borderId="0"/>
    <xf numFmtId="0" fontId="64" fillId="24" borderId="0" applyNumberFormat="0" applyBorder="0" applyAlignment="0" applyProtection="0"/>
    <xf numFmtId="0" fontId="64" fillId="24" borderId="0" applyNumberFormat="0" applyBorder="0" applyAlignment="0" applyProtection="0"/>
    <xf numFmtId="0" fontId="67" fillId="8" borderId="0" applyNumberFormat="0" applyBorder="0" applyAlignment="0" applyProtection="0">
      <alignment vertical="center"/>
    </xf>
    <xf numFmtId="0" fontId="64" fillId="24" borderId="0" applyNumberFormat="0" applyBorder="0" applyAlignment="0" applyProtection="0"/>
    <xf numFmtId="0" fontId="64" fillId="24" borderId="0" applyNumberFormat="0" applyBorder="0" applyAlignment="0" applyProtection="0"/>
    <xf numFmtId="0" fontId="67" fillId="11" borderId="0" applyNumberFormat="0" applyBorder="0" applyAlignment="0" applyProtection="0">
      <alignment vertical="center"/>
    </xf>
    <xf numFmtId="0" fontId="64" fillId="24" borderId="0" applyNumberFormat="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4" fillId="24" borderId="0" applyNumberFormat="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4" fillId="41" borderId="0" applyNumberFormat="0" applyBorder="0" applyAlignment="0" applyProtection="0"/>
    <xf numFmtId="0" fontId="73" fillId="14" borderId="0" applyNumberFormat="0" applyBorder="0" applyAlignment="0" applyProtection="0">
      <alignment vertical="center"/>
    </xf>
    <xf numFmtId="0" fontId="74" fillId="8" borderId="0" applyNumberFormat="0" applyBorder="0" applyAlignment="0" applyProtection="0">
      <alignment vertical="center"/>
    </xf>
    <xf numFmtId="0" fontId="0" fillId="0" borderId="0"/>
    <xf numFmtId="0" fontId="64" fillId="5" borderId="0" applyNumberFormat="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0" fillId="0" borderId="0"/>
    <xf numFmtId="0" fontId="65" fillId="37" borderId="0" applyNumberFormat="0" applyBorder="0" applyAlignment="0" applyProtection="0">
      <alignment vertical="center"/>
    </xf>
    <xf numFmtId="0" fontId="26" fillId="19" borderId="0" applyNumberFormat="0" applyBorder="0" applyAlignment="0" applyProtection="0"/>
    <xf numFmtId="0" fontId="0" fillId="0" borderId="0"/>
    <xf numFmtId="9" fontId="0" fillId="0" borderId="0" applyFont="0" applyFill="0" applyBorder="0" applyAlignment="0" applyProtection="0"/>
    <xf numFmtId="0" fontId="26" fillId="19" borderId="0" applyNumberFormat="0" applyBorder="0" applyAlignment="0" applyProtection="0"/>
    <xf numFmtId="0" fontId="0" fillId="0" borderId="0" applyNumberFormat="0" applyFont="0" applyFill="0" applyBorder="0" applyAlignment="0" applyProtection="0"/>
    <xf numFmtId="0" fontId="64" fillId="39" borderId="0" applyNumberFormat="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71" fillId="17" borderId="0" applyNumberFormat="0" applyBorder="0" applyAlignment="0" applyProtection="0"/>
    <xf numFmtId="0" fontId="0" fillId="0" borderId="0"/>
    <xf numFmtId="0" fontId="67" fillId="8" borderId="0" applyNumberFormat="0" applyBorder="0" applyAlignment="0" applyProtection="0">
      <alignment vertical="center"/>
    </xf>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73" fillId="14" borderId="0" applyNumberFormat="0" applyBorder="0" applyAlignment="0" applyProtection="0">
      <alignment vertical="center"/>
    </xf>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6" borderId="0" applyNumberFormat="0" applyBorder="0" applyAlignment="0" applyProtection="0"/>
    <xf numFmtId="0" fontId="67" fillId="8" borderId="0" applyNumberFormat="0" applyBorder="0" applyAlignment="0" applyProtection="0">
      <alignment vertical="center"/>
    </xf>
    <xf numFmtId="0" fontId="26" fillId="16" borderId="0" applyNumberFormat="0" applyBorder="0" applyAlignment="0" applyProtection="0"/>
    <xf numFmtId="0" fontId="74" fillId="11" borderId="0" applyNumberFormat="0" applyBorder="0" applyAlignment="0" applyProtection="0">
      <alignment vertical="center"/>
    </xf>
    <xf numFmtId="0" fontId="26" fillId="16" borderId="0" applyNumberFormat="0" applyBorder="0" applyAlignment="0" applyProtection="0"/>
    <xf numFmtId="0" fontId="74" fillId="11" borderId="0" applyNumberFormat="0" applyBorder="0" applyAlignment="0" applyProtection="0">
      <alignment vertical="center"/>
    </xf>
    <xf numFmtId="0" fontId="26" fillId="16" borderId="0" applyNumberFormat="0" applyBorder="0" applyAlignment="0" applyProtection="0"/>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26" fillId="16" borderId="0" applyNumberFormat="0" applyBorder="0" applyAlignment="0" applyProtection="0"/>
    <xf numFmtId="0" fontId="74" fillId="11" borderId="0" applyNumberFormat="0" applyBorder="0" applyAlignment="0" applyProtection="0">
      <alignment vertical="center"/>
    </xf>
    <xf numFmtId="0" fontId="26" fillId="16" borderId="0" applyNumberFormat="0" applyBorder="0" applyAlignment="0" applyProtection="0"/>
    <xf numFmtId="0" fontId="74" fillId="11" borderId="0" applyNumberFormat="0" applyBorder="0" applyAlignment="0" applyProtection="0">
      <alignment vertical="center"/>
    </xf>
    <xf numFmtId="0" fontId="73" fillId="26" borderId="0" applyNumberFormat="0" applyBorder="0" applyAlignment="0" applyProtection="0">
      <alignment vertical="center"/>
    </xf>
    <xf numFmtId="0" fontId="26" fillId="16" borderId="0" applyNumberFormat="0" applyBorder="0" applyAlignment="0" applyProtection="0"/>
    <xf numFmtId="0" fontId="74" fillId="11" borderId="0" applyNumberFormat="0" applyBorder="0" applyAlignment="0" applyProtection="0">
      <alignment vertical="center"/>
    </xf>
    <xf numFmtId="0" fontId="26" fillId="16" borderId="0" applyNumberFormat="0" applyBorder="0" applyAlignment="0" applyProtection="0"/>
    <xf numFmtId="0" fontId="67" fillId="8" borderId="0" applyNumberFormat="0" applyBorder="0" applyAlignment="0" applyProtection="0">
      <alignment vertical="center"/>
    </xf>
    <xf numFmtId="0" fontId="26" fillId="16" borderId="0" applyNumberFormat="0" applyBorder="0" applyAlignment="0" applyProtection="0"/>
    <xf numFmtId="0" fontId="26" fillId="16" borderId="0" applyNumberFormat="0" applyBorder="0" applyAlignment="0" applyProtection="0"/>
    <xf numFmtId="0" fontId="67" fillId="8" borderId="0" applyNumberFormat="0" applyBorder="0" applyAlignment="0" applyProtection="0">
      <alignment vertical="center"/>
    </xf>
    <xf numFmtId="0" fontId="0" fillId="0" borderId="0"/>
    <xf numFmtId="0" fontId="26" fillId="16" borderId="0" applyNumberFormat="0" applyBorder="0" applyAlignment="0" applyProtection="0"/>
    <xf numFmtId="0" fontId="26" fillId="16" borderId="0" applyNumberFormat="0" applyBorder="0" applyAlignment="0" applyProtection="0"/>
    <xf numFmtId="0" fontId="0" fillId="0" borderId="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26" fillId="16" borderId="0" applyNumberFormat="0" applyBorder="0" applyAlignment="0" applyProtection="0"/>
    <xf numFmtId="0" fontId="67" fillId="8" borderId="0" applyNumberFormat="0" applyBorder="0" applyAlignment="0" applyProtection="0">
      <alignment vertical="center"/>
    </xf>
    <xf numFmtId="0" fontId="0" fillId="0" borderId="0"/>
    <xf numFmtId="0" fontId="26" fillId="16" borderId="0" applyNumberFormat="0" applyBorder="0" applyAlignment="0" applyProtection="0"/>
    <xf numFmtId="0" fontId="0" fillId="0" borderId="0"/>
    <xf numFmtId="0" fontId="64" fillId="17" borderId="0" applyNumberFormat="0" applyBorder="0" applyAlignment="0" applyProtection="0"/>
    <xf numFmtId="0" fontId="0" fillId="0" borderId="0"/>
    <xf numFmtId="0" fontId="64" fillId="17" borderId="0" applyNumberFormat="0" applyBorder="0" applyAlignment="0" applyProtection="0"/>
    <xf numFmtId="0" fontId="0" fillId="0" borderId="0"/>
    <xf numFmtId="0" fontId="67" fillId="8" borderId="0" applyNumberFormat="0" applyBorder="0" applyAlignment="0" applyProtection="0">
      <alignment vertical="center"/>
    </xf>
    <xf numFmtId="0" fontId="64" fillId="42" borderId="0" applyNumberFormat="0" applyBorder="0" applyAlignment="0" applyProtection="0"/>
    <xf numFmtId="0" fontId="0" fillId="0" borderId="0"/>
    <xf numFmtId="0" fontId="64" fillId="17" borderId="0" applyNumberFormat="0" applyBorder="0" applyAlignment="0" applyProtection="0"/>
    <xf numFmtId="0" fontId="64" fillId="17" borderId="0" applyNumberFormat="0" applyBorder="0" applyAlignment="0" applyProtection="0"/>
    <xf numFmtId="0" fontId="64" fillId="42" borderId="0" applyNumberFormat="0" applyBorder="0" applyAlignment="0" applyProtection="0"/>
    <xf numFmtId="0" fontId="0" fillId="0" borderId="0" applyNumberFormat="0" applyFont="0" applyFill="0" applyBorder="0" applyAlignment="0" applyProtection="0"/>
    <xf numFmtId="0" fontId="64" fillId="17" borderId="0" applyNumberFormat="0" applyBorder="0" applyAlignment="0" applyProtection="0"/>
    <xf numFmtId="0" fontId="64" fillId="17" borderId="0" applyNumberFormat="0" applyBorder="0" applyAlignment="0" applyProtection="0"/>
    <xf numFmtId="2" fontId="10" fillId="0" borderId="0" applyProtection="0"/>
    <xf numFmtId="0" fontId="64" fillId="42" borderId="0" applyNumberFormat="0" applyBorder="0" applyAlignment="0" applyProtection="0"/>
    <xf numFmtId="0" fontId="3" fillId="0" borderId="0"/>
    <xf numFmtId="0" fontId="0" fillId="0" borderId="0"/>
    <xf numFmtId="0" fontId="64" fillId="17" borderId="0" applyNumberFormat="0" applyBorder="0" applyAlignment="0" applyProtection="0"/>
    <xf numFmtId="0" fontId="0" fillId="0" borderId="0"/>
    <xf numFmtId="0" fontId="0" fillId="0" borderId="0"/>
    <xf numFmtId="0" fontId="64" fillId="17" borderId="0" applyNumberFormat="0" applyBorder="0" applyAlignment="0" applyProtection="0"/>
    <xf numFmtId="0" fontId="0" fillId="0" borderId="0"/>
    <xf numFmtId="0" fontId="64" fillId="17" borderId="0" applyNumberFormat="0" applyBorder="0" applyAlignment="0" applyProtection="0"/>
    <xf numFmtId="0" fontId="67" fillId="8" borderId="0" applyNumberFormat="0" applyBorder="0" applyAlignment="0" applyProtection="0">
      <alignment vertical="center"/>
    </xf>
    <xf numFmtId="0" fontId="0" fillId="0" borderId="0"/>
    <xf numFmtId="0" fontId="0" fillId="0" borderId="0"/>
    <xf numFmtId="0" fontId="64" fillId="17" borderId="0" applyNumberFormat="0" applyBorder="0" applyAlignment="0" applyProtection="0"/>
    <xf numFmtId="0" fontId="0" fillId="0" borderId="0"/>
    <xf numFmtId="0" fontId="67" fillId="8" borderId="0" applyNumberFormat="0" applyBorder="0" applyAlignment="0" applyProtection="0">
      <alignment vertical="center"/>
    </xf>
    <xf numFmtId="0" fontId="64" fillId="17" borderId="0" applyNumberFormat="0" applyBorder="0" applyAlignment="0" applyProtection="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applyNumberFormat="0" applyFont="0" applyFill="0" applyBorder="0" applyAlignment="0" applyProtection="0"/>
    <xf numFmtId="0" fontId="92" fillId="26" borderId="0" applyNumberFormat="0" applyBorder="0" applyAlignment="0" applyProtection="0">
      <alignment vertical="center"/>
    </xf>
    <xf numFmtId="0" fontId="64" fillId="17" borderId="0" applyNumberFormat="0" applyBorder="0" applyAlignment="0" applyProtection="0"/>
    <xf numFmtId="0" fontId="92" fillId="26" borderId="0" applyNumberFormat="0" applyBorder="0" applyAlignment="0" applyProtection="0">
      <alignment vertical="center"/>
    </xf>
    <xf numFmtId="0" fontId="64" fillId="17" borderId="0" applyNumberFormat="0" applyBorder="0" applyAlignment="0" applyProtection="0"/>
    <xf numFmtId="0" fontId="0" fillId="0" borderId="0"/>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64" fillId="17" borderId="0" applyNumberFormat="0" applyBorder="0" applyAlignment="0" applyProtection="0"/>
    <xf numFmtId="0" fontId="73" fillId="14" borderId="0" applyNumberFormat="0" applyBorder="0" applyAlignment="0" applyProtection="0">
      <alignment vertical="center"/>
    </xf>
    <xf numFmtId="9" fontId="13" fillId="0" borderId="0" applyFont="0" applyFill="0" applyBorder="0" applyAlignment="0" applyProtection="0">
      <alignment vertical="center"/>
    </xf>
    <xf numFmtId="0" fontId="64" fillId="5" borderId="0" applyNumberFormat="0" applyBorder="0" applyAlignment="0" applyProtection="0"/>
    <xf numFmtId="9" fontId="13" fillId="0" borderId="0" applyFont="0" applyFill="0" applyBorder="0" applyAlignment="0" applyProtection="0">
      <alignment vertical="center"/>
    </xf>
    <xf numFmtId="0" fontId="64" fillId="5" borderId="0" applyNumberFormat="0" applyBorder="0" applyAlignment="0" applyProtection="0"/>
    <xf numFmtId="0" fontId="64" fillId="5" borderId="0" applyNumberFormat="0" applyBorder="0" applyAlignment="0" applyProtection="0"/>
    <xf numFmtId="0" fontId="67" fillId="8" borderId="0" applyNumberFormat="0" applyBorder="0" applyAlignment="0" applyProtection="0">
      <alignment vertical="center"/>
    </xf>
    <xf numFmtId="0" fontId="64" fillId="5" borderId="0" applyNumberFormat="0" applyBorder="0" applyAlignment="0" applyProtection="0"/>
    <xf numFmtId="0" fontId="64" fillId="5" borderId="0" applyNumberFormat="0" applyBorder="0" applyAlignment="0" applyProtection="0"/>
    <xf numFmtId="0" fontId="67" fillId="8" borderId="0" applyNumberFormat="0" applyBorder="0" applyAlignment="0" applyProtection="0">
      <alignment vertical="center"/>
    </xf>
    <xf numFmtId="0" fontId="64" fillId="5" borderId="0" applyNumberFormat="0" applyBorder="0" applyAlignment="0" applyProtection="0"/>
    <xf numFmtId="0" fontId="67" fillId="8" borderId="0" applyNumberFormat="0" applyBorder="0" applyAlignment="0" applyProtection="0">
      <alignment vertical="center"/>
    </xf>
    <xf numFmtId="0" fontId="81" fillId="8" borderId="0" applyNumberFormat="0" applyBorder="0" applyAlignment="0" applyProtection="0">
      <alignment vertical="center"/>
    </xf>
    <xf numFmtId="0" fontId="64" fillId="5" borderId="0" applyNumberFormat="0" applyBorder="0" applyAlignment="0" applyProtection="0"/>
    <xf numFmtId="0" fontId="67" fillId="8" borderId="0" applyNumberFormat="0" applyBorder="0" applyAlignment="0" applyProtection="0">
      <alignment vertical="center"/>
    </xf>
    <xf numFmtId="0" fontId="81" fillId="8" borderId="0" applyNumberFormat="0" applyBorder="0" applyAlignment="0" applyProtection="0">
      <alignment vertical="center"/>
    </xf>
    <xf numFmtId="0" fontId="64" fillId="5" borderId="0" applyNumberFormat="0" applyBorder="0" applyAlignment="0" applyProtection="0"/>
    <xf numFmtId="0" fontId="0" fillId="0" borderId="0"/>
    <xf numFmtId="0" fontId="67" fillId="8" borderId="0" applyNumberFormat="0" applyBorder="0" applyAlignment="0" applyProtection="0">
      <alignment vertical="center"/>
    </xf>
    <xf numFmtId="0" fontId="81" fillId="8" borderId="0" applyNumberFormat="0" applyBorder="0" applyAlignment="0" applyProtection="0">
      <alignment vertical="center"/>
    </xf>
    <xf numFmtId="0" fontId="64" fillId="5" borderId="0" applyNumberFormat="0" applyBorder="0" applyAlignment="0" applyProtection="0"/>
    <xf numFmtId="0" fontId="65" fillId="7" borderId="0" applyNumberFormat="0" applyBorder="0" applyAlignment="0" applyProtection="0">
      <alignment vertical="center"/>
    </xf>
    <xf numFmtId="0" fontId="65" fillId="7" borderId="0" applyNumberFormat="0" applyBorder="0" applyAlignment="0" applyProtection="0">
      <alignment vertical="center"/>
    </xf>
    <xf numFmtId="0" fontId="0" fillId="0" borderId="0"/>
    <xf numFmtId="0" fontId="65" fillId="7"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4" fillId="5" borderId="0" applyNumberFormat="0" applyBorder="0" applyAlignment="0" applyProtection="0"/>
    <xf numFmtId="0" fontId="5" fillId="0" borderId="17">
      <alignment horizontal="distributed" vertical="center" wrapText="1"/>
    </xf>
    <xf numFmtId="0" fontId="64" fillId="5" borderId="0" applyNumberFormat="0" applyBorder="0" applyAlignment="0" applyProtection="0"/>
    <xf numFmtId="0" fontId="67" fillId="8" borderId="0" applyNumberFormat="0" applyBorder="0" applyAlignment="0" applyProtection="0">
      <alignment vertical="center"/>
    </xf>
    <xf numFmtId="0" fontId="64" fillId="5" borderId="0" applyNumberFormat="0" applyBorder="0" applyAlignment="0" applyProtection="0"/>
    <xf numFmtId="0" fontId="67" fillId="8" borderId="0" applyNumberFormat="0" applyBorder="0" applyAlignment="0" applyProtection="0">
      <alignment vertical="center"/>
    </xf>
    <xf numFmtId="0" fontId="0" fillId="0" borderId="0"/>
    <xf numFmtId="0" fontId="18" fillId="0" borderId="54" applyNumberFormat="0" applyFill="0" applyAlignment="0" applyProtection="0">
      <alignment vertical="center"/>
    </xf>
    <xf numFmtId="0" fontId="64" fillId="5" borderId="0" applyNumberFormat="0" applyBorder="0" applyAlignment="0" applyProtection="0"/>
    <xf numFmtId="0" fontId="67" fillId="8" borderId="0" applyNumberFormat="0" applyBorder="0" applyAlignment="0" applyProtection="0">
      <alignment vertical="center"/>
    </xf>
    <xf numFmtId="0" fontId="0" fillId="0" borderId="0"/>
    <xf numFmtId="9" fontId="13" fillId="0" borderId="0" applyFont="0" applyFill="0" applyBorder="0" applyAlignment="0" applyProtection="0">
      <alignment vertical="center"/>
    </xf>
    <xf numFmtId="0" fontId="64" fillId="5" borderId="0" applyNumberFormat="0" applyBorder="0" applyAlignment="0" applyProtection="0"/>
    <xf numFmtId="0" fontId="67" fillId="8" borderId="0" applyNumberFormat="0" applyBorder="0" applyAlignment="0" applyProtection="0">
      <alignment vertical="center"/>
    </xf>
    <xf numFmtId="9" fontId="13" fillId="0" borderId="0" applyFont="0" applyFill="0" applyBorder="0" applyAlignment="0" applyProtection="0">
      <alignment vertical="center"/>
    </xf>
    <xf numFmtId="0" fontId="64" fillId="5" borderId="0" applyNumberFormat="0" applyBorder="0" applyAlignment="0" applyProtection="0"/>
    <xf numFmtId="0" fontId="67" fillId="8" borderId="0" applyNumberFormat="0" applyBorder="0" applyAlignment="0" applyProtection="0">
      <alignment vertical="center"/>
    </xf>
    <xf numFmtId="0" fontId="0" fillId="0" borderId="0"/>
    <xf numFmtId="9" fontId="13" fillId="0" borderId="0" applyFont="0" applyFill="0" applyBorder="0" applyAlignment="0" applyProtection="0">
      <alignment vertical="center"/>
    </xf>
    <xf numFmtId="0" fontId="80" fillId="8" borderId="0" applyNumberFormat="0" applyBorder="0" applyAlignment="0" applyProtection="0">
      <alignment vertical="center"/>
    </xf>
    <xf numFmtId="0" fontId="64" fillId="5" borderId="0" applyNumberFormat="0" applyBorder="0" applyAlignment="0" applyProtection="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9" fontId="13" fillId="0" borderId="0" applyFont="0" applyFill="0" applyBorder="0" applyAlignment="0" applyProtection="0">
      <alignment vertical="center"/>
    </xf>
    <xf numFmtId="0" fontId="73" fillId="14" borderId="0" applyNumberFormat="0" applyBorder="0" applyAlignment="0" applyProtection="0">
      <alignment vertical="center"/>
    </xf>
    <xf numFmtId="0" fontId="80" fillId="8" borderId="0" applyNumberFormat="0" applyBorder="0" applyAlignment="0" applyProtection="0">
      <alignment vertical="center"/>
    </xf>
    <xf numFmtId="0" fontId="64" fillId="5" borderId="0" applyNumberFormat="0" applyBorder="0" applyAlignment="0" applyProtection="0"/>
    <xf numFmtId="0" fontId="67" fillId="8" borderId="0" applyNumberFormat="0" applyBorder="0" applyAlignment="0" applyProtection="0">
      <alignment vertical="center"/>
    </xf>
    <xf numFmtId="0" fontId="0" fillId="0" borderId="0" applyNumberFormat="0" applyFont="0" applyFill="0" applyBorder="0" applyAlignment="0" applyProtection="0"/>
    <xf numFmtId="9" fontId="13" fillId="0" borderId="0" applyFont="0" applyFill="0" applyBorder="0" applyAlignment="0" applyProtection="0">
      <alignment vertical="center"/>
    </xf>
    <xf numFmtId="0" fontId="0" fillId="0" borderId="0"/>
    <xf numFmtId="0" fontId="64" fillId="5" borderId="0" applyNumberFormat="0" applyBorder="0" applyAlignment="0" applyProtection="0"/>
    <xf numFmtId="0" fontId="67" fillId="8" borderId="0" applyNumberFormat="0" applyBorder="0" applyAlignment="0" applyProtection="0">
      <alignment vertical="center"/>
    </xf>
    <xf numFmtId="0" fontId="64" fillId="5" borderId="0" applyNumberFormat="0" applyBorder="0" applyAlignment="0" applyProtection="0"/>
    <xf numFmtId="0" fontId="67" fillId="8" borderId="0" applyNumberFormat="0" applyBorder="0" applyAlignment="0" applyProtection="0">
      <alignment vertical="center"/>
    </xf>
    <xf numFmtId="0" fontId="64" fillId="5" borderId="0" applyNumberFormat="0" applyBorder="0" applyAlignment="0" applyProtection="0"/>
    <xf numFmtId="0" fontId="64" fillId="5" borderId="0" applyNumberFormat="0" applyBorder="0" applyAlignment="0" applyProtection="0"/>
    <xf numFmtId="0" fontId="67" fillId="8" borderId="0" applyNumberFormat="0" applyBorder="0" applyAlignment="0" applyProtection="0">
      <alignment vertical="center"/>
    </xf>
    <xf numFmtId="0" fontId="3" fillId="0" borderId="0">
      <alignment vertical="center"/>
    </xf>
    <xf numFmtId="0" fontId="3" fillId="0" borderId="0">
      <alignment vertical="center"/>
    </xf>
    <xf numFmtId="0" fontId="65" fillId="7" borderId="0" applyNumberFormat="0" applyBorder="0" applyAlignment="0" applyProtection="0">
      <alignment vertical="center"/>
    </xf>
    <xf numFmtId="0" fontId="0" fillId="0" borderId="0" applyNumberFormat="0" applyFont="0" applyFill="0" applyBorder="0" applyAlignment="0" applyProtection="0"/>
    <xf numFmtId="0" fontId="64" fillId="42" borderId="0" applyNumberFormat="0" applyBorder="0" applyAlignment="0" applyProtection="0"/>
    <xf numFmtId="0" fontId="26" fillId="19" borderId="0" applyNumberFormat="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26" fillId="19" borderId="0" applyNumberFormat="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26" fillId="19" borderId="0" applyNumberFormat="0" applyBorder="0" applyAlignment="0" applyProtection="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26" fillId="19" borderId="0" applyNumberFormat="0" applyBorder="0" applyAlignment="0" applyProtection="0"/>
    <xf numFmtId="0" fontId="67" fillId="8" borderId="0" applyNumberFormat="0" applyBorder="0" applyAlignment="0" applyProtection="0">
      <alignment vertical="center"/>
    </xf>
    <xf numFmtId="0" fontId="0" fillId="0" borderId="0"/>
    <xf numFmtId="0" fontId="26" fillId="19" borderId="0" applyNumberFormat="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0" fillId="0" borderId="0"/>
    <xf numFmtId="0" fontId="26" fillId="19" borderId="0" applyNumberFormat="0" applyBorder="0" applyAlignment="0" applyProtection="0"/>
    <xf numFmtId="0" fontId="0" fillId="0" borderId="0"/>
    <xf numFmtId="0" fontId="26" fillId="22" borderId="0" applyNumberFormat="0" applyBorder="0" applyAlignment="0" applyProtection="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105" fillId="0" borderId="0" applyProtection="0"/>
    <xf numFmtId="0" fontId="0" fillId="0" borderId="0"/>
    <xf numFmtId="0" fontId="73" fillId="14" borderId="0" applyNumberFormat="0" applyBorder="0" applyAlignment="0" applyProtection="0">
      <alignment vertical="center"/>
    </xf>
    <xf numFmtId="0" fontId="26" fillId="22" borderId="0" applyNumberFormat="0" applyBorder="0" applyAlignment="0" applyProtection="0"/>
    <xf numFmtId="0" fontId="26" fillId="22" borderId="0" applyNumberFormat="0" applyBorder="0" applyAlignment="0" applyProtection="0"/>
    <xf numFmtId="0" fontId="9" fillId="0" borderId="0" applyProtection="0"/>
    <xf numFmtId="0" fontId="0" fillId="0" borderId="0" applyNumberFormat="0" applyFont="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0" fillId="0" borderId="0"/>
    <xf numFmtId="0" fontId="67" fillId="8" borderId="0" applyNumberFormat="0" applyBorder="0" applyAlignment="0" applyProtection="0">
      <alignment vertical="center"/>
    </xf>
    <xf numFmtId="0" fontId="26" fillId="22" borderId="0" applyNumberFormat="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26" fillId="22" borderId="0" applyNumberFormat="0" applyBorder="0" applyAlignment="0" applyProtection="0"/>
    <xf numFmtId="0" fontId="67" fillId="8" borderId="0" applyNumberFormat="0" applyBorder="0" applyAlignment="0" applyProtection="0">
      <alignment vertical="center"/>
    </xf>
    <xf numFmtId="0" fontId="64" fillId="22" borderId="0" applyNumberFormat="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4" fillId="22" borderId="0" applyNumberFormat="0" applyBorder="0" applyAlignment="0" applyProtection="0"/>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80" fillId="8" borderId="0" applyNumberFormat="0" applyBorder="0" applyAlignment="0" applyProtection="0">
      <alignment vertical="center"/>
    </xf>
    <xf numFmtId="0" fontId="67" fillId="8" borderId="0" applyNumberFormat="0" applyBorder="0" applyAlignment="0" applyProtection="0">
      <alignment vertical="center"/>
    </xf>
    <xf numFmtId="0" fontId="64" fillId="22" borderId="0" applyNumberFormat="0" applyBorder="0" applyAlignment="0" applyProtection="0"/>
    <xf numFmtId="0" fontId="67" fillId="11" borderId="0" applyNumberFormat="0" applyBorder="0" applyAlignment="0" applyProtection="0">
      <alignment vertical="center"/>
    </xf>
    <xf numFmtId="0" fontId="80" fillId="8" borderId="0" applyNumberFormat="0" applyBorder="0" applyAlignment="0" applyProtection="0">
      <alignment vertical="center"/>
    </xf>
    <xf numFmtId="0" fontId="3" fillId="0" borderId="0"/>
    <xf numFmtId="0" fontId="64" fillId="22" borderId="0" applyNumberFormat="0" applyBorder="0" applyAlignment="0" applyProtection="0"/>
    <xf numFmtId="0" fontId="67" fillId="11" borderId="0" applyNumberFormat="0" applyBorder="0" applyAlignment="0" applyProtection="0">
      <alignment vertical="center"/>
    </xf>
    <xf numFmtId="0" fontId="0" fillId="0" borderId="0"/>
    <xf numFmtId="0" fontId="64" fillId="22" borderId="0" applyNumberFormat="0" applyBorder="0" applyAlignment="0" applyProtection="0"/>
    <xf numFmtId="0" fontId="67" fillId="11" borderId="0" applyNumberFormat="0" applyBorder="0" applyAlignment="0" applyProtection="0">
      <alignment vertical="center"/>
    </xf>
    <xf numFmtId="0" fontId="13" fillId="0" borderId="0">
      <alignment vertical="center"/>
    </xf>
    <xf numFmtId="0" fontId="64" fillId="22" borderId="0" applyNumberFormat="0" applyBorder="0" applyAlignment="0" applyProtection="0"/>
    <xf numFmtId="0" fontId="67" fillId="11" borderId="0" applyNumberFormat="0" applyBorder="0" applyAlignment="0" applyProtection="0">
      <alignment vertical="center"/>
    </xf>
    <xf numFmtId="0" fontId="0" fillId="0" borderId="0"/>
    <xf numFmtId="0" fontId="0" fillId="0" borderId="0"/>
    <xf numFmtId="0" fontId="67" fillId="8" borderId="0" applyNumberFormat="0" applyBorder="0" applyAlignment="0" applyProtection="0">
      <alignment vertical="center"/>
    </xf>
    <xf numFmtId="0" fontId="64" fillId="22" borderId="0" applyNumberFormat="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4" fillId="22" borderId="0" applyNumberFormat="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4" fillId="22" borderId="0" applyNumberFormat="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64" fillId="42" borderId="0" applyNumberFormat="0" applyBorder="0" applyAlignment="0" applyProtection="0"/>
    <xf numFmtId="0" fontId="64" fillId="42" borderId="0" applyNumberFormat="0" applyBorder="0" applyAlignment="0" applyProtection="0"/>
    <xf numFmtId="0" fontId="0" fillId="0" borderId="0"/>
    <xf numFmtId="0" fontId="64" fillId="42" borderId="0" applyNumberFormat="0" applyBorder="0" applyAlignment="0" applyProtection="0"/>
    <xf numFmtId="0" fontId="0" fillId="0" borderId="0"/>
    <xf numFmtId="0" fontId="64" fillId="42" borderId="0" applyNumberFormat="0" applyBorder="0" applyAlignment="0" applyProtection="0"/>
    <xf numFmtId="0" fontId="0" fillId="0" borderId="0"/>
    <xf numFmtId="0" fontId="0" fillId="0" borderId="0"/>
    <xf numFmtId="0" fontId="64" fillId="42" borderId="0" applyNumberFormat="0" applyBorder="0" applyAlignment="0" applyProtection="0"/>
    <xf numFmtId="0" fontId="67" fillId="11" borderId="0" applyNumberFormat="0" applyBorder="0" applyAlignment="0" applyProtection="0">
      <alignment vertical="center"/>
    </xf>
    <xf numFmtId="0" fontId="65" fillId="20" borderId="0" applyNumberFormat="0" applyBorder="0" applyAlignment="0" applyProtection="0">
      <alignment vertical="center"/>
    </xf>
    <xf numFmtId="0" fontId="0" fillId="0" borderId="0"/>
    <xf numFmtId="0" fontId="65" fillId="20"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5" fillId="20" borderId="0" applyNumberFormat="0" applyBorder="0" applyAlignment="0" applyProtection="0">
      <alignment vertical="center"/>
    </xf>
    <xf numFmtId="0" fontId="65" fillId="20" borderId="0" applyNumberFormat="0" applyBorder="0" applyAlignment="0" applyProtection="0">
      <alignment vertical="center"/>
    </xf>
    <xf numFmtId="0" fontId="67" fillId="11" borderId="0" applyNumberFormat="0" applyBorder="0" applyAlignment="0" applyProtection="0">
      <alignment vertical="center"/>
    </xf>
    <xf numFmtId="0" fontId="65" fillId="20" borderId="0" applyNumberFormat="0" applyBorder="0" applyAlignment="0" applyProtection="0">
      <alignment vertical="center"/>
    </xf>
    <xf numFmtId="0" fontId="73" fillId="14" borderId="0" applyNumberFormat="0" applyBorder="0" applyAlignment="0" applyProtection="0">
      <alignment vertical="center"/>
    </xf>
    <xf numFmtId="0" fontId="65" fillId="20" borderId="0" applyNumberFormat="0" applyBorder="0" applyAlignment="0" applyProtection="0">
      <alignment vertical="center"/>
    </xf>
    <xf numFmtId="0" fontId="64" fillId="42" borderId="0" applyNumberFormat="0" applyBorder="0" applyAlignment="0" applyProtection="0"/>
    <xf numFmtId="0" fontId="65" fillId="20" borderId="0" applyNumberFormat="0" applyBorder="0" applyAlignment="0" applyProtection="0">
      <alignment vertical="center"/>
    </xf>
    <xf numFmtId="0" fontId="65" fillId="20" borderId="0" applyNumberFormat="0" applyBorder="0" applyAlignment="0" applyProtection="0">
      <alignment vertical="center"/>
    </xf>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4" fillId="42" borderId="0" applyNumberFormat="0" applyBorder="0" applyAlignment="0" applyProtection="0"/>
    <xf numFmtId="0" fontId="67" fillId="8" borderId="0" applyNumberFormat="0" applyBorder="0" applyAlignment="0" applyProtection="0">
      <alignment vertical="center"/>
    </xf>
    <xf numFmtId="0" fontId="64" fillId="42" borderId="0" applyNumberFormat="0" applyBorder="0" applyAlignment="0" applyProtection="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9" fontId="0" fillId="0" borderId="0" applyFont="0" applyFill="0" applyBorder="0" applyAlignment="0" applyProtection="0">
      <alignment vertical="center"/>
    </xf>
    <xf numFmtId="0" fontId="0" fillId="0" borderId="0"/>
    <xf numFmtId="0" fontId="64" fillId="42" borderId="0" applyNumberFormat="0" applyBorder="0" applyAlignment="0" applyProtection="0"/>
    <xf numFmtId="0" fontId="0" fillId="0" borderId="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4" fillId="42" borderId="0" applyNumberFormat="0" applyBorder="0" applyAlignment="0" applyProtection="0"/>
    <xf numFmtId="0" fontId="67" fillId="8" borderId="0" applyNumberFormat="0" applyBorder="0" applyAlignment="0" applyProtection="0">
      <alignment vertical="center"/>
    </xf>
    <xf numFmtId="0" fontId="64" fillId="42" borderId="0" applyNumberFormat="0" applyBorder="0" applyAlignment="0" applyProtection="0"/>
    <xf numFmtId="0" fontId="67" fillId="8" borderId="0" applyNumberFormat="0" applyBorder="0" applyAlignment="0" applyProtection="0">
      <alignment vertical="center"/>
    </xf>
    <xf numFmtId="0" fontId="64" fillId="42" borderId="0" applyNumberFormat="0" applyBorder="0" applyAlignment="0" applyProtection="0"/>
    <xf numFmtId="0" fontId="67" fillId="8" borderId="0" applyNumberFormat="0" applyBorder="0" applyAlignment="0" applyProtection="0">
      <alignment vertical="center"/>
    </xf>
    <xf numFmtId="0" fontId="64" fillId="42" borderId="0" applyNumberFormat="0" applyBorder="0" applyAlignment="0" applyProtection="0"/>
    <xf numFmtId="0" fontId="67" fillId="8" borderId="0" applyNumberFormat="0" applyBorder="0" applyAlignment="0" applyProtection="0">
      <alignment vertical="center"/>
    </xf>
    <xf numFmtId="0" fontId="64" fillId="42" borderId="0" applyNumberFormat="0" applyBorder="0" applyAlignment="0" applyProtection="0"/>
    <xf numFmtId="0" fontId="67" fillId="8" borderId="0" applyNumberFormat="0" applyBorder="0" applyAlignment="0" applyProtection="0">
      <alignment vertical="center"/>
    </xf>
    <xf numFmtId="0" fontId="64" fillId="42" borderId="0" applyNumberFormat="0" applyBorder="0" applyAlignment="0" applyProtection="0"/>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4" fillId="42" borderId="0" applyNumberFormat="0" applyBorder="0" applyAlignment="0" applyProtection="0"/>
    <xf numFmtId="0" fontId="3" fillId="0" borderId="0">
      <alignment vertical="center"/>
    </xf>
    <xf numFmtId="0" fontId="65" fillId="20" borderId="0" applyNumberFormat="0" applyBorder="0" applyAlignment="0" applyProtection="0">
      <alignment vertical="center"/>
    </xf>
    <xf numFmtId="0" fontId="64" fillId="39" borderId="0" applyNumberFormat="0" applyBorder="0" applyAlignment="0" applyProtection="0"/>
    <xf numFmtId="0" fontId="67" fillId="8" borderId="0" applyNumberFormat="0" applyBorder="0" applyAlignment="0" applyProtection="0">
      <alignment vertical="center"/>
    </xf>
    <xf numFmtId="0" fontId="0" fillId="0" borderId="0"/>
    <xf numFmtId="0" fontId="0" fillId="13" borderId="43" applyNumberFormat="0" applyFont="0" applyAlignment="0" applyProtection="0">
      <alignment vertical="center"/>
    </xf>
    <xf numFmtId="0" fontId="0" fillId="0" borderId="0"/>
    <xf numFmtId="0" fontId="26" fillId="19" borderId="0" applyNumberFormat="0" applyBorder="0" applyAlignment="0" applyProtection="0"/>
    <xf numFmtId="0" fontId="0" fillId="0" borderId="0"/>
    <xf numFmtId="0" fontId="26" fillId="19" borderId="0" applyNumberFormat="0" applyBorder="0" applyAlignment="0" applyProtection="0"/>
    <xf numFmtId="0" fontId="0" fillId="0" borderId="0"/>
    <xf numFmtId="0" fontId="0" fillId="13" borderId="43" applyNumberFormat="0" applyFont="0" applyAlignment="0" applyProtection="0">
      <alignment vertical="center"/>
    </xf>
    <xf numFmtId="0" fontId="0" fillId="0" borderId="0" applyNumberFormat="0" applyFont="0" applyFill="0" applyBorder="0" applyAlignment="0" applyProtection="0"/>
    <xf numFmtId="0" fontId="26" fillId="19" borderId="0" applyNumberFormat="0" applyBorder="0" applyAlignment="0" applyProtection="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26" fillId="19" borderId="0" applyNumberFormat="0" applyBorder="0" applyAlignment="0" applyProtection="0"/>
    <xf numFmtId="0" fontId="67" fillId="8" borderId="0" applyNumberFormat="0" applyBorder="0" applyAlignment="0" applyProtection="0">
      <alignment vertical="center"/>
    </xf>
    <xf numFmtId="0" fontId="26" fillId="19" borderId="0" applyNumberFormat="0" applyBorder="0" applyAlignment="0" applyProtection="0"/>
    <xf numFmtId="0" fontId="26" fillId="19" borderId="0" applyNumberFormat="0" applyBorder="0" applyAlignment="0" applyProtection="0"/>
    <xf numFmtId="0" fontId="0" fillId="0" borderId="0" applyNumberFormat="0" applyFont="0" applyFill="0" applyBorder="0" applyAlignment="0" applyProtection="0"/>
    <xf numFmtId="0" fontId="26" fillId="19" borderId="0" applyNumberFormat="0" applyBorder="0" applyAlignment="0" applyProtection="0"/>
    <xf numFmtId="0" fontId="26" fillId="19" borderId="0" applyNumberFormat="0" applyBorder="0" applyAlignment="0" applyProtection="0"/>
    <xf numFmtId="0" fontId="74" fillId="11" borderId="0" applyNumberFormat="0" applyBorder="0" applyAlignment="0" applyProtection="0">
      <alignment vertical="center"/>
    </xf>
    <xf numFmtId="0" fontId="26" fillId="25" borderId="0" applyNumberFormat="0" applyBorder="0" applyAlignment="0" applyProtection="0"/>
    <xf numFmtId="0" fontId="67" fillId="8" borderId="0" applyNumberFormat="0" applyBorder="0" applyAlignment="0" applyProtection="0">
      <alignment vertical="center"/>
    </xf>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0" fillId="0" borderId="0"/>
    <xf numFmtId="0" fontId="26" fillId="25" borderId="0" applyNumberFormat="0" applyBorder="0" applyAlignment="0" applyProtection="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26" fillId="25" borderId="0" applyNumberFormat="0" applyBorder="0" applyAlignment="0" applyProtection="0"/>
    <xf numFmtId="0" fontId="0" fillId="0" borderId="0" applyNumberFormat="0" applyFont="0" applyFill="0" applyBorder="0" applyAlignment="0" applyProtection="0"/>
    <xf numFmtId="0" fontId="26" fillId="25" borderId="0" applyNumberFormat="0" applyBorder="0" applyAlignment="0" applyProtection="0"/>
    <xf numFmtId="0" fontId="81" fillId="11" borderId="0" applyNumberFormat="0" applyBorder="0" applyAlignment="0" applyProtection="0">
      <alignment vertical="center"/>
    </xf>
    <xf numFmtId="0" fontId="67" fillId="8" borderId="0" applyNumberFormat="0" applyBorder="0" applyAlignment="0" applyProtection="0">
      <alignment vertical="center"/>
    </xf>
    <xf numFmtId="0" fontId="26" fillId="25" borderId="0" applyNumberFormat="0" applyBorder="0" applyAlignment="0" applyProtection="0"/>
    <xf numFmtId="0" fontId="73" fillId="14" borderId="0" applyNumberFormat="0" applyBorder="0" applyAlignment="0" applyProtection="0">
      <alignment vertical="center"/>
    </xf>
    <xf numFmtId="0" fontId="26" fillId="25" borderId="0" applyNumberFormat="0" applyBorder="0" applyAlignment="0" applyProtection="0"/>
    <xf numFmtId="0" fontId="26" fillId="25" borderId="0" applyNumberFormat="0" applyBorder="0" applyAlignment="0" applyProtection="0"/>
    <xf numFmtId="0" fontId="0" fillId="0" borderId="0"/>
    <xf numFmtId="0" fontId="67" fillId="8" borderId="0" applyNumberFormat="0" applyBorder="0" applyAlignment="0" applyProtection="0">
      <alignment vertical="center"/>
    </xf>
    <xf numFmtId="0" fontId="26" fillId="25" borderId="0" applyNumberFormat="0" applyBorder="0" applyAlignment="0" applyProtection="0"/>
    <xf numFmtId="0" fontId="26" fillId="25" borderId="0" applyNumberFormat="0" applyBorder="0" applyAlignment="0" applyProtection="0"/>
    <xf numFmtId="0" fontId="73" fillId="14" borderId="0" applyNumberFormat="0" applyBorder="0" applyAlignment="0" applyProtection="0">
      <alignment vertical="center"/>
    </xf>
    <xf numFmtId="0" fontId="26" fillId="25" borderId="0" applyNumberFormat="0" applyBorder="0" applyAlignment="0" applyProtection="0"/>
    <xf numFmtId="0" fontId="67" fillId="8" borderId="0" applyNumberFormat="0" applyBorder="0" applyAlignment="0" applyProtection="0">
      <alignment vertical="center"/>
    </xf>
    <xf numFmtId="0" fontId="3" fillId="0" borderId="0"/>
    <xf numFmtId="0" fontId="74" fillId="8" borderId="0" applyNumberFormat="0" applyBorder="0" applyAlignment="0" applyProtection="0">
      <alignment vertical="center"/>
    </xf>
    <xf numFmtId="0" fontId="0" fillId="0" borderId="0"/>
    <xf numFmtId="0" fontId="26" fillId="25" borderId="0" applyNumberFormat="0" applyBorder="0" applyAlignment="0" applyProtection="0"/>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64" fillId="45" borderId="0" applyNumberFormat="0" applyBorder="0" applyAlignment="0" applyProtection="0"/>
    <xf numFmtId="0" fontId="64" fillId="45" borderId="0" applyNumberFormat="0" applyBorder="0" applyAlignment="0" applyProtection="0"/>
    <xf numFmtId="0" fontId="0" fillId="0" borderId="0"/>
    <xf numFmtId="0" fontId="64" fillId="45" borderId="0" applyNumberFormat="0" applyBorder="0" applyAlignment="0" applyProtection="0"/>
    <xf numFmtId="0" fontId="74" fillId="11" borderId="0" applyNumberFormat="0" applyBorder="0" applyAlignment="0" applyProtection="0">
      <alignment vertical="center"/>
    </xf>
    <xf numFmtId="0" fontId="103" fillId="14" borderId="0" applyNumberFormat="0" applyBorder="0" applyAlignment="0" applyProtection="0">
      <alignment vertical="center"/>
    </xf>
    <xf numFmtId="0" fontId="64" fillId="45" borderId="0" applyNumberFormat="0" applyBorder="0" applyAlignment="0" applyProtection="0"/>
    <xf numFmtId="0" fontId="92" fillId="26"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3" fillId="26" borderId="0" applyNumberFormat="0" applyBorder="0" applyAlignment="0" applyProtection="0">
      <alignment vertical="center"/>
    </xf>
    <xf numFmtId="0" fontId="64" fillId="45" borderId="0" applyNumberFormat="0" applyBorder="0" applyAlignment="0" applyProtection="0"/>
    <xf numFmtId="0" fontId="67" fillId="11" borderId="0" applyNumberFormat="0" applyBorder="0" applyAlignment="0" applyProtection="0">
      <alignment vertical="center"/>
    </xf>
    <xf numFmtId="0" fontId="66" fillId="0" borderId="0" applyNumberFormat="0" applyFill="0" applyBorder="0" applyAlignment="0" applyProtection="0">
      <alignment vertical="center"/>
    </xf>
    <xf numFmtId="0" fontId="64" fillId="45" borderId="0" applyNumberFormat="0" applyBorder="0" applyAlignment="0" applyProtection="0"/>
    <xf numFmtId="0" fontId="0" fillId="0" borderId="0"/>
    <xf numFmtId="0" fontId="73" fillId="26" borderId="0" applyNumberFormat="0" applyBorder="0" applyAlignment="0" applyProtection="0">
      <alignment vertical="center"/>
    </xf>
    <xf numFmtId="0" fontId="64" fillId="45" borderId="0" applyNumberFormat="0" applyBorder="0" applyAlignment="0" applyProtection="0"/>
    <xf numFmtId="0" fontId="64" fillId="45" borderId="0" applyNumberFormat="0" applyBorder="0" applyAlignment="0" applyProtection="0"/>
    <xf numFmtId="0" fontId="0" fillId="0" borderId="0"/>
    <xf numFmtId="0" fontId="0" fillId="0" borderId="0"/>
    <xf numFmtId="0" fontId="0" fillId="0" borderId="0"/>
    <xf numFmtId="0" fontId="64" fillId="45" borderId="0" applyNumberFormat="0" applyBorder="0" applyAlignment="0" applyProtection="0"/>
    <xf numFmtId="0" fontId="73" fillId="14" borderId="0" applyNumberFormat="0" applyBorder="0" applyAlignment="0" applyProtection="0">
      <alignment vertical="center"/>
    </xf>
    <xf numFmtId="0" fontId="64" fillId="45" borderId="0" applyNumberFormat="0" applyBorder="0" applyAlignment="0" applyProtection="0"/>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7" fillId="8" borderId="0" applyNumberFormat="0" applyBorder="0" applyAlignment="0" applyProtection="0">
      <alignment vertical="center"/>
    </xf>
    <xf numFmtId="0" fontId="64" fillId="45" borderId="0" applyNumberFormat="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4" fillId="45" borderId="0" applyNumberFormat="0" applyBorder="0" applyAlignment="0" applyProtection="0"/>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4" fillId="39" borderId="0" applyNumberFormat="0" applyBorder="0" applyAlignment="0" applyProtection="0"/>
    <xf numFmtId="0" fontId="74" fillId="11" borderId="0" applyNumberFormat="0" applyBorder="0" applyAlignment="0" applyProtection="0">
      <alignment vertical="center"/>
    </xf>
    <xf numFmtId="0" fontId="0" fillId="0" borderId="0"/>
    <xf numFmtId="0" fontId="64" fillId="39" borderId="0" applyNumberFormat="0" applyBorder="0" applyAlignment="0" applyProtection="0"/>
    <xf numFmtId="0" fontId="0" fillId="0" borderId="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4" fillId="39" borderId="0" applyNumberFormat="0" applyBorder="0" applyAlignment="0" applyProtection="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0" fillId="0" borderId="0"/>
    <xf numFmtId="0" fontId="64" fillId="39" borderId="0" applyNumberFormat="0" applyBorder="0" applyAlignment="0" applyProtection="0"/>
    <xf numFmtId="0" fontId="76" fillId="0" borderId="0" applyNumberFormat="0" applyFill="0" applyBorder="0" applyAlignment="0" applyProtection="0">
      <alignment vertical="center"/>
    </xf>
    <xf numFmtId="0" fontId="0" fillId="0" borderId="0"/>
    <xf numFmtId="0" fontId="64" fillId="39" borderId="0" applyNumberFormat="0" applyBorder="0" applyAlignment="0" applyProtection="0"/>
    <xf numFmtId="0" fontId="74" fillId="8" borderId="0" applyNumberFormat="0" applyBorder="0" applyAlignment="0" applyProtection="0">
      <alignment vertical="center"/>
    </xf>
    <xf numFmtId="0" fontId="0" fillId="0" borderId="0"/>
    <xf numFmtId="0" fontId="64" fillId="39" borderId="0" applyNumberFormat="0" applyBorder="0" applyAlignment="0" applyProtection="0"/>
    <xf numFmtId="0" fontId="0" fillId="0" borderId="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4" fillId="39" borderId="0" applyNumberFormat="0" applyBorder="0" applyAlignment="0" applyProtection="0"/>
    <xf numFmtId="0" fontId="67" fillId="8" borderId="0" applyNumberFormat="0" applyBorder="0" applyAlignment="0" applyProtection="0">
      <alignment vertical="center"/>
    </xf>
    <xf numFmtId="0" fontId="0" fillId="0" borderId="0"/>
    <xf numFmtId="0" fontId="0" fillId="0" borderId="0"/>
    <xf numFmtId="0" fontId="64" fillId="39" borderId="0" applyNumberFormat="0" applyBorder="0" applyAlignment="0" applyProtection="0"/>
    <xf numFmtId="0" fontId="67" fillId="8" borderId="0" applyNumberFormat="0" applyBorder="0" applyAlignment="0" applyProtection="0">
      <alignment vertical="center"/>
    </xf>
    <xf numFmtId="0" fontId="0" fillId="0" borderId="0"/>
    <xf numFmtId="0" fontId="64" fillId="39" borderId="0" applyNumberFormat="0" applyBorder="0" applyAlignment="0" applyProtection="0"/>
    <xf numFmtId="0" fontId="0" fillId="0" borderId="0"/>
    <xf numFmtId="0" fontId="65" fillId="37"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5" fillId="37"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65" fillId="37"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5" fillId="37"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5" fillId="37" borderId="0" applyNumberFormat="0" applyBorder="0" applyAlignment="0" applyProtection="0">
      <alignment vertical="center"/>
    </xf>
    <xf numFmtId="0" fontId="0" fillId="0" borderId="0"/>
    <xf numFmtId="0" fontId="65" fillId="37" borderId="0" applyNumberFormat="0" applyBorder="0" applyAlignment="0" applyProtection="0">
      <alignment vertical="center"/>
    </xf>
    <xf numFmtId="0" fontId="0" fillId="0" borderId="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5" fillId="37" borderId="0" applyNumberFormat="0" applyBorder="0" applyAlignment="0" applyProtection="0">
      <alignment vertical="center"/>
    </xf>
    <xf numFmtId="0" fontId="64" fillId="39" borderId="0" applyNumberFormat="0" applyBorder="0" applyAlignment="0" applyProtection="0"/>
    <xf numFmtId="0" fontId="73" fillId="14" borderId="0" applyNumberFormat="0" applyBorder="0" applyAlignment="0" applyProtection="0">
      <alignment vertical="center"/>
    </xf>
    <xf numFmtId="0" fontId="64" fillId="39" borderId="0" applyNumberFormat="0" applyBorder="0" applyAlignment="0" applyProtection="0"/>
    <xf numFmtId="0" fontId="73" fillId="26" borderId="0" applyNumberFormat="0" applyBorder="0" applyAlignment="0" applyProtection="0">
      <alignment vertical="center"/>
    </xf>
    <xf numFmtId="0" fontId="74" fillId="8" borderId="0" applyNumberFormat="0" applyBorder="0" applyAlignment="0" applyProtection="0">
      <alignment vertical="center"/>
    </xf>
    <xf numFmtId="0" fontId="64" fillId="39" borderId="0" applyNumberFormat="0" applyBorder="0" applyAlignment="0" applyProtection="0"/>
    <xf numFmtId="0" fontId="73" fillId="14" borderId="0" applyNumberFormat="0" applyBorder="0" applyAlignment="0" applyProtection="0">
      <alignment vertical="center"/>
    </xf>
    <xf numFmtId="0" fontId="64" fillId="39" borderId="0" applyNumberFormat="0" applyBorder="0" applyAlignment="0" applyProtection="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4" fillId="39" borderId="0" applyNumberFormat="0" applyBorder="0" applyAlignment="0" applyProtection="0"/>
    <xf numFmtId="0" fontId="0" fillId="0" borderId="0" applyNumberFormat="0" applyFont="0" applyFill="0" applyBorder="0" applyAlignment="0" applyProtection="0"/>
    <xf numFmtId="0" fontId="81" fillId="11" borderId="0" applyNumberFormat="0" applyBorder="0" applyAlignment="0" applyProtection="0">
      <alignment vertical="center"/>
    </xf>
    <xf numFmtId="0" fontId="0" fillId="0" borderId="0" applyNumberFormat="0" applyFont="0" applyFill="0" applyBorder="0" applyAlignment="0" applyProtection="0"/>
    <xf numFmtId="0" fontId="64" fillId="39" borderId="0" applyNumberFormat="0" applyBorder="0" applyAlignment="0" applyProtection="0"/>
    <xf numFmtId="0" fontId="67" fillId="8" borderId="0" applyNumberFormat="0" applyBorder="0" applyAlignment="0" applyProtection="0">
      <alignment vertical="center"/>
    </xf>
    <xf numFmtId="0" fontId="81" fillId="11" borderId="0" applyNumberFormat="0" applyBorder="0" applyAlignment="0" applyProtection="0">
      <alignment vertical="center"/>
    </xf>
    <xf numFmtId="0" fontId="64" fillId="39" borderId="0" applyNumberFormat="0" applyBorder="0" applyAlignment="0" applyProtection="0"/>
    <xf numFmtId="0" fontId="73" fillId="14" borderId="0" applyNumberFormat="0" applyBorder="0" applyAlignment="0" applyProtection="0">
      <alignment vertical="center"/>
    </xf>
    <xf numFmtId="0" fontId="64" fillId="39" borderId="0" applyNumberFormat="0" applyBorder="0" applyAlignment="0" applyProtection="0"/>
    <xf numFmtId="0" fontId="0" fillId="0" borderId="0"/>
    <xf numFmtId="0" fontId="82" fillId="0" borderId="0" applyNumberFormat="0" applyFill="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4" fillId="39" borderId="0" applyNumberFormat="0" applyBorder="0" applyAlignment="0" applyProtection="0"/>
    <xf numFmtId="0" fontId="73" fillId="14" borderId="0" applyNumberFormat="0" applyBorder="0" applyAlignment="0" applyProtection="0">
      <alignment vertical="center"/>
    </xf>
    <xf numFmtId="0" fontId="64" fillId="39" borderId="0" applyNumberFormat="0" applyBorder="0" applyAlignment="0" applyProtection="0"/>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4" fillId="39" borderId="0" applyNumberFormat="0" applyBorder="0" applyAlignment="0" applyProtection="0"/>
    <xf numFmtId="0" fontId="64" fillId="39" borderId="0" applyNumberFormat="0" applyBorder="0" applyAlignment="0" applyProtection="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4" fillId="39" borderId="0" applyNumberFormat="0" applyBorder="0" applyAlignment="0" applyProtection="0"/>
    <xf numFmtId="0" fontId="64" fillId="46" borderId="0" applyNumberFormat="0" applyBorder="0" applyAlignment="0" applyProtection="0"/>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5" fillId="0" borderId="17">
      <alignment horizontal="distributed" vertical="center" wrapText="1"/>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0" fillId="10" borderId="42" applyNumberFormat="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82" fillId="0" borderId="0" applyNumberFormat="0" applyFill="0" applyBorder="0" applyAlignment="0" applyProtection="0">
      <alignment vertical="center"/>
    </xf>
    <xf numFmtId="0" fontId="74" fillId="11" borderId="0" applyNumberFormat="0" applyBorder="0" applyAlignment="0" applyProtection="0">
      <alignment vertical="center"/>
    </xf>
    <xf numFmtId="0" fontId="73" fillId="14" borderId="0" applyNumberFormat="0" applyBorder="0" applyAlignment="0" applyProtection="0">
      <alignment vertical="center"/>
    </xf>
    <xf numFmtId="182" fontId="75" fillId="0" borderId="0" applyFill="0" applyBorder="0" applyAlignment="0"/>
    <xf numFmtId="0" fontId="0" fillId="0" borderId="0"/>
    <xf numFmtId="0" fontId="104" fillId="3" borderId="42" applyNumberFormat="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104" fillId="3" borderId="42" applyNumberFormat="0" applyAlignment="0" applyProtection="0">
      <alignment vertical="center"/>
    </xf>
    <xf numFmtId="0" fontId="0" fillId="0" borderId="0"/>
    <xf numFmtId="0" fontId="67" fillId="11" borderId="0" applyNumberFormat="0" applyBorder="0" applyAlignment="0" applyProtection="0">
      <alignment vertical="center"/>
    </xf>
    <xf numFmtId="0" fontId="0" fillId="0" borderId="0"/>
    <xf numFmtId="0" fontId="104" fillId="3" borderId="42" applyNumberFormat="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104" fillId="3" borderId="42" applyNumberFormat="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104" fillId="3" borderId="42" applyNumberFormat="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70" fillId="10" borderId="42" applyNumberFormat="0" applyAlignment="0" applyProtection="0">
      <alignment vertical="center"/>
    </xf>
    <xf numFmtId="0" fontId="104" fillId="3" borderId="42" applyNumberFormat="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104" fillId="3" borderId="42" applyNumberFormat="0" applyAlignment="0" applyProtection="0">
      <alignment vertical="center"/>
    </xf>
    <xf numFmtId="0" fontId="67" fillId="8" borderId="0" applyNumberFormat="0" applyBorder="0" applyAlignment="0" applyProtection="0">
      <alignment vertical="center"/>
    </xf>
    <xf numFmtId="0" fontId="104" fillId="3" borderId="42" applyNumberFormat="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0" fillId="0" borderId="0"/>
    <xf numFmtId="0" fontId="104" fillId="3" borderId="42" applyNumberFormat="0" applyAlignment="0" applyProtection="0">
      <alignment vertical="center"/>
    </xf>
    <xf numFmtId="0" fontId="67" fillId="8" borderId="0" applyNumberFormat="0" applyBorder="0" applyAlignment="0" applyProtection="0">
      <alignment vertical="center"/>
    </xf>
    <xf numFmtId="0" fontId="104" fillId="3" borderId="42" applyNumberFormat="0" applyAlignment="0" applyProtection="0">
      <alignment vertical="center"/>
    </xf>
    <xf numFmtId="0" fontId="0" fillId="0" borderId="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104" fillId="3" borderId="42" applyNumberFormat="0" applyAlignment="0" applyProtection="0">
      <alignment vertical="center"/>
    </xf>
    <xf numFmtId="0" fontId="104" fillId="3" borderId="42" applyNumberFormat="0" applyAlignment="0" applyProtection="0">
      <alignment vertical="center"/>
    </xf>
    <xf numFmtId="0" fontId="0" fillId="0" borderId="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104" fillId="3" borderId="42" applyNumberFormat="0" applyAlignment="0" applyProtection="0">
      <alignment vertical="center"/>
    </xf>
    <xf numFmtId="0" fontId="67" fillId="8" borderId="0" applyNumberFormat="0" applyBorder="0" applyAlignment="0" applyProtection="0">
      <alignment vertical="center"/>
    </xf>
    <xf numFmtId="0" fontId="0" fillId="0" borderId="0"/>
    <xf numFmtId="0" fontId="69" fillId="9" borderId="41" applyNumberFormat="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9" fillId="9" borderId="41" applyNumberFormat="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103" fillId="14" borderId="0" applyNumberFormat="0" applyBorder="0" applyAlignment="0" applyProtection="0">
      <alignment vertical="center"/>
    </xf>
    <xf numFmtId="0" fontId="69" fillId="9" borderId="41" applyNumberFormat="0" applyAlignment="0" applyProtection="0">
      <alignment vertical="center"/>
    </xf>
    <xf numFmtId="0" fontId="71" fillId="17" borderId="0" applyNumberFormat="0" applyBorder="0" applyAlignment="0" applyProtection="0"/>
    <xf numFmtId="0" fontId="0" fillId="0" borderId="0"/>
    <xf numFmtId="0" fontId="69" fillId="9" borderId="41" applyNumberFormat="0" applyAlignment="0" applyProtection="0">
      <alignment vertical="center"/>
    </xf>
    <xf numFmtId="0" fontId="0" fillId="0" borderId="0" applyNumberFormat="0" applyFont="0" applyFill="0" applyBorder="0" applyAlignment="0" applyProtection="0"/>
    <xf numFmtId="0" fontId="69" fillId="9" borderId="41" applyNumberFormat="0" applyAlignment="0" applyProtection="0">
      <alignment vertical="center"/>
    </xf>
    <xf numFmtId="0" fontId="0" fillId="0" borderId="0"/>
    <xf numFmtId="0" fontId="0" fillId="0" borderId="0"/>
    <xf numFmtId="0" fontId="67" fillId="8" borderId="0" applyNumberFormat="0" applyBorder="0" applyAlignment="0" applyProtection="0">
      <alignment vertical="center"/>
    </xf>
    <xf numFmtId="0" fontId="0" fillId="0" borderId="0"/>
    <xf numFmtId="0" fontId="69" fillId="9" borderId="41" applyNumberFormat="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9" fillId="9" borderId="41" applyNumberFormat="0" applyAlignment="0" applyProtection="0">
      <alignment vertical="center"/>
    </xf>
    <xf numFmtId="0" fontId="0" fillId="0" borderId="0" applyNumberFormat="0" applyFont="0" applyFill="0" applyBorder="0" applyAlignment="0" applyProtection="0"/>
    <xf numFmtId="0" fontId="69" fillId="9" borderId="41" applyNumberFormat="0" applyAlignment="0" applyProtection="0">
      <alignment vertical="center"/>
    </xf>
    <xf numFmtId="0" fontId="0" fillId="0" borderId="0"/>
    <xf numFmtId="0" fontId="0" fillId="0" borderId="0" applyNumberFormat="0" applyFont="0" applyFill="0" applyBorder="0" applyAlignment="0" applyProtection="0"/>
    <xf numFmtId="0" fontId="69" fillId="9" borderId="41" applyNumberFormat="0" applyAlignment="0" applyProtection="0">
      <alignment vertical="center"/>
    </xf>
    <xf numFmtId="0" fontId="69" fillId="9" borderId="41" applyNumberFormat="0" applyAlignment="0" applyProtection="0">
      <alignment vertical="center"/>
    </xf>
    <xf numFmtId="0" fontId="69" fillId="9" borderId="41" applyNumberFormat="0" applyAlignment="0" applyProtection="0">
      <alignment vertical="center"/>
    </xf>
    <xf numFmtId="0" fontId="69" fillId="9" borderId="41" applyNumberFormat="0" applyAlignment="0" applyProtection="0">
      <alignment vertical="center"/>
    </xf>
    <xf numFmtId="41" fontId="8" fillId="0" borderId="0" applyFont="0" applyFill="0" applyBorder="0" applyAlignment="0" applyProtection="0"/>
    <xf numFmtId="0" fontId="78" fillId="14" borderId="0" applyNumberFormat="0" applyBorder="0" applyAlignment="0" applyProtection="0">
      <alignment vertical="center"/>
    </xf>
    <xf numFmtId="0" fontId="71" fillId="17" borderId="0" applyNumberFormat="0" applyBorder="0" applyAlignment="0" applyProtection="0"/>
    <xf numFmtId="179" fontId="8" fillId="0" borderId="0" applyFont="0" applyFill="0" applyBorder="0" applyAlignment="0" applyProtection="0"/>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85" fillId="0" borderId="0" applyFont="0" applyFill="0" applyBorder="0" applyAlignment="0" applyProtection="0"/>
    <xf numFmtId="0" fontId="82" fillId="0" borderId="0" applyNumberFormat="0" applyFill="0" applyBorder="0" applyAlignment="0" applyProtection="0">
      <alignment vertical="center"/>
    </xf>
    <xf numFmtId="181" fontId="79" fillId="0" borderId="0"/>
    <xf numFmtId="178" fontId="8" fillId="0" borderId="0" applyFont="0" applyFill="0" applyBorder="0" applyAlignment="0" applyProtection="0"/>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184" fontId="8" fillId="0" borderId="0" applyFont="0" applyFill="0" applyBorder="0" applyAlignment="0" applyProtection="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180" fontId="8" fillId="0" borderId="0" applyFont="0" applyFill="0" applyBorder="0" applyAlignment="0" applyProtection="0"/>
    <xf numFmtId="0" fontId="73" fillId="14" borderId="0" applyNumberFormat="0" applyBorder="0" applyAlignment="0" applyProtection="0">
      <alignment vertical="center"/>
    </xf>
    <xf numFmtId="185" fontId="79" fillId="0" borderId="0"/>
    <xf numFmtId="0" fontId="0" fillId="0" borderId="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10" fillId="0" borderId="0" applyProtection="0"/>
    <xf numFmtId="0" fontId="0" fillId="0" borderId="0" applyNumberFormat="0" applyFont="0" applyFill="0" applyBorder="0" applyAlignment="0" applyProtection="0"/>
    <xf numFmtId="0" fontId="74" fillId="8" borderId="0" applyNumberFormat="0" applyBorder="0" applyAlignment="0" applyProtection="0">
      <alignment vertical="center"/>
    </xf>
    <xf numFmtId="0" fontId="0" fillId="0" borderId="0"/>
    <xf numFmtId="183" fontId="79" fillId="0" borderId="0"/>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8" borderId="0" applyNumberFormat="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71" fillId="17" borderId="0" applyNumberFormat="0" applyBorder="0" applyAlignment="0" applyProtection="0"/>
    <xf numFmtId="0" fontId="66" fillId="0" borderId="0" applyNumberFormat="0" applyFill="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0" fillId="0" borderId="0" applyNumberFormat="0" applyFont="0" applyFill="0" applyBorder="0" applyAlignment="0" applyProtection="0"/>
    <xf numFmtId="0" fontId="73" fillId="14" borderId="0" applyNumberFormat="0" applyBorder="0" applyAlignment="0" applyProtection="0">
      <alignment vertical="center"/>
    </xf>
    <xf numFmtId="0" fontId="0" fillId="0" borderId="0"/>
    <xf numFmtId="0" fontId="0" fillId="0" borderId="0"/>
    <xf numFmtId="0" fontId="0" fillId="0" borderId="0"/>
    <xf numFmtId="0" fontId="0" fillId="0" borderId="0"/>
    <xf numFmtId="0" fontId="67" fillId="8"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0" fillId="0" borderId="0"/>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0" fillId="0" borderId="0"/>
    <xf numFmtId="0" fontId="0" fillId="0" borderId="0"/>
    <xf numFmtId="0" fontId="0" fillId="0" borderId="0" applyNumberFormat="0" applyFont="0" applyFill="0" applyBorder="0" applyAlignment="0" applyProtection="0"/>
    <xf numFmtId="0" fontId="0" fillId="0" borderId="0"/>
    <xf numFmtId="0" fontId="0" fillId="0" borderId="0"/>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0" fillId="0" borderId="0"/>
    <xf numFmtId="0" fontId="0" fillId="0" borderId="0"/>
    <xf numFmtId="0" fontId="0" fillId="0" borderId="0" applyNumberFormat="0" applyFont="0" applyFill="0" applyBorder="0" applyAlignment="0" applyProtection="0"/>
    <xf numFmtId="0" fontId="0" fillId="0" borderId="0"/>
    <xf numFmtId="0" fontId="0" fillId="0" borderId="0"/>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0" fillId="0" borderId="0"/>
    <xf numFmtId="0" fontId="0" fillId="0" borderId="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xf numFmtId="0" fontId="0" fillId="0" borderId="0"/>
    <xf numFmtId="0" fontId="0" fillId="0" borderId="0"/>
    <xf numFmtId="9" fontId="13" fillId="0" borderId="0" applyFont="0" applyFill="0" applyBorder="0" applyAlignment="0" applyProtection="0">
      <alignment vertical="center"/>
    </xf>
    <xf numFmtId="0" fontId="0" fillId="0" borderId="0"/>
    <xf numFmtId="0" fontId="67" fillId="11" borderId="0" applyNumberFormat="0" applyBorder="0" applyAlignment="0" applyProtection="0">
      <alignment vertical="center"/>
    </xf>
    <xf numFmtId="0" fontId="0" fillId="0" borderId="0"/>
    <xf numFmtId="0" fontId="0" fillId="0" borderId="0"/>
    <xf numFmtId="0" fontId="0" fillId="0" borderId="0"/>
    <xf numFmtId="0" fontId="73" fillId="14"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0" fillId="0" borderId="0">
      <alignment vertical="center"/>
    </xf>
    <xf numFmtId="0" fontId="0" fillId="0" borderId="0">
      <alignment vertical="center"/>
    </xf>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73" fillId="14" borderId="0" applyNumberFormat="0" applyBorder="0" applyAlignment="0" applyProtection="0">
      <alignment vertical="center"/>
    </xf>
    <xf numFmtId="0" fontId="73" fillId="14" borderId="0" applyNumberFormat="0" applyBorder="0" applyAlignment="0" applyProtection="0">
      <alignment vertical="center"/>
    </xf>
    <xf numFmtId="0" fontId="73" fillId="14" borderId="0" applyNumberFormat="0" applyBorder="0" applyAlignment="0" applyProtection="0">
      <alignment vertical="center"/>
    </xf>
    <xf numFmtId="0" fontId="0" fillId="0" borderId="0" applyNumberFormat="0" applyFont="0" applyFill="0" applyBorder="0" applyAlignment="0" applyProtection="0"/>
    <xf numFmtId="0" fontId="73" fillId="14"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73" fillId="14" borderId="0" applyNumberFormat="0" applyBorder="0" applyAlignment="0" applyProtection="0">
      <alignment vertical="center"/>
    </xf>
    <xf numFmtId="38" fontId="96" fillId="3" borderId="0" applyNumberFormat="0" applyBorder="0" applyAlignment="0" applyProtection="0"/>
    <xf numFmtId="43" fontId="13" fillId="0" borderId="0" applyFont="0" applyFill="0" applyBorder="0" applyAlignment="0" applyProtection="0">
      <alignment vertical="center"/>
    </xf>
    <xf numFmtId="0" fontId="67" fillId="8" borderId="0" applyNumberFormat="0" applyBorder="0" applyAlignment="0" applyProtection="0">
      <alignment vertical="center"/>
    </xf>
    <xf numFmtId="0" fontId="9" fillId="0" borderId="52" applyNumberFormat="0" applyAlignment="0" applyProtection="0">
      <alignment horizontal="left" vertical="center"/>
    </xf>
    <xf numFmtId="43" fontId="13" fillId="0" borderId="0" applyFont="0" applyFill="0" applyBorder="0" applyAlignment="0" applyProtection="0">
      <alignment vertical="center"/>
    </xf>
    <xf numFmtId="0" fontId="67" fillId="8" borderId="0" applyNumberFormat="0" applyBorder="0" applyAlignment="0" applyProtection="0">
      <alignment vertical="center"/>
    </xf>
    <xf numFmtId="0" fontId="9" fillId="0" borderId="19">
      <alignment horizontal="left" vertical="center"/>
    </xf>
    <xf numFmtId="0" fontId="0" fillId="0" borderId="0"/>
    <xf numFmtId="0" fontId="0" fillId="0" borderId="0"/>
    <xf numFmtId="0" fontId="97" fillId="0" borderId="53" applyNumberFormat="0" applyFill="0" applyAlignment="0" applyProtection="0">
      <alignment vertical="center"/>
    </xf>
    <xf numFmtId="0" fontId="97" fillId="0" borderId="53" applyNumberFormat="0" applyFill="0" applyAlignment="0" applyProtection="0">
      <alignment vertical="center"/>
    </xf>
    <xf numFmtId="0" fontId="0" fillId="0" borderId="0" applyNumberFormat="0" applyFont="0" applyFill="0" applyBorder="0" applyAlignment="0" applyProtection="0"/>
    <xf numFmtId="0" fontId="97" fillId="0" borderId="53" applyNumberFormat="0" applyFill="0" applyAlignment="0" applyProtection="0">
      <alignment vertical="center"/>
    </xf>
    <xf numFmtId="0" fontId="67" fillId="8" borderId="0" applyNumberFormat="0" applyBorder="0" applyAlignment="0" applyProtection="0">
      <alignment vertical="center"/>
    </xf>
    <xf numFmtId="0" fontId="97" fillId="0" borderId="53" applyNumberFormat="0" applyFill="0" applyAlignment="0" applyProtection="0">
      <alignment vertical="center"/>
    </xf>
    <xf numFmtId="0" fontId="72" fillId="8" borderId="0" applyNumberFormat="0" applyBorder="0" applyAlignment="0" applyProtection="0">
      <alignment vertical="center"/>
    </xf>
    <xf numFmtId="0" fontId="71" fillId="25" borderId="0" applyNumberFormat="0" applyBorder="0" applyAlignment="0" applyProtection="0"/>
    <xf numFmtId="0" fontId="97" fillId="0" borderId="53" applyNumberFormat="0" applyFill="0" applyAlignment="0" applyProtection="0">
      <alignment vertical="center"/>
    </xf>
    <xf numFmtId="0" fontId="97" fillId="0" borderId="53" applyNumberFormat="0" applyFill="0" applyAlignment="0" applyProtection="0">
      <alignment vertical="center"/>
    </xf>
    <xf numFmtId="0" fontId="80" fillId="8" borderId="0" applyNumberFormat="0" applyBorder="0" applyAlignment="0" applyProtection="0">
      <alignment vertical="center"/>
    </xf>
    <xf numFmtId="0" fontId="97" fillId="0" borderId="53" applyNumberFormat="0" applyFill="0" applyAlignment="0" applyProtection="0">
      <alignment vertical="center"/>
    </xf>
    <xf numFmtId="0" fontId="0" fillId="0" borderId="0"/>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97" fillId="0" borderId="53" applyNumberFormat="0" applyFill="0" applyAlignment="0" applyProtection="0">
      <alignment vertical="center"/>
    </xf>
    <xf numFmtId="0" fontId="74" fillId="8" borderId="0" applyNumberFormat="0" applyBorder="0" applyAlignment="0" applyProtection="0">
      <alignment vertical="center"/>
    </xf>
    <xf numFmtId="0" fontId="97" fillId="0" borderId="53" applyNumberFormat="0" applyFill="0" applyAlignment="0" applyProtection="0">
      <alignment vertical="center"/>
    </xf>
    <xf numFmtId="0" fontId="97" fillId="0" borderId="53" applyNumberFormat="0" applyFill="0" applyAlignment="0" applyProtection="0">
      <alignment vertical="center"/>
    </xf>
    <xf numFmtId="0" fontId="97" fillId="0" borderId="53" applyNumberFormat="0" applyFill="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97" fillId="0" borderId="53" applyNumberFormat="0" applyFill="0" applyAlignment="0" applyProtection="0">
      <alignment vertical="center"/>
    </xf>
    <xf numFmtId="0" fontId="97" fillId="0" borderId="53" applyNumberFormat="0" applyFill="0" applyAlignment="0" applyProtection="0">
      <alignment vertical="center"/>
    </xf>
    <xf numFmtId="0" fontId="97" fillId="0" borderId="53" applyNumberFormat="0" applyFill="0" applyAlignment="0" applyProtection="0">
      <alignment vertical="center"/>
    </xf>
    <xf numFmtId="0" fontId="93" fillId="0" borderId="50" applyNumberFormat="0" applyFill="0" applyAlignment="0" applyProtection="0">
      <alignment vertical="center"/>
    </xf>
    <xf numFmtId="0" fontId="67" fillId="8" borderId="0" applyNumberFormat="0" applyBorder="0" applyAlignment="0" applyProtection="0">
      <alignment vertical="center"/>
    </xf>
    <xf numFmtId="0" fontId="93" fillId="0" borderId="50" applyNumberFormat="0" applyFill="0" applyAlignment="0" applyProtection="0">
      <alignment vertical="center"/>
    </xf>
    <xf numFmtId="0" fontId="67" fillId="11" borderId="0" applyNumberFormat="0" applyBorder="0" applyAlignment="0" applyProtection="0">
      <alignment vertical="center"/>
    </xf>
    <xf numFmtId="0" fontId="93" fillId="0" borderId="50" applyNumberFormat="0" applyFill="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93" fillId="0" borderId="50" applyNumberFormat="0" applyFill="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93" fillId="0" borderId="50" applyNumberFormat="0" applyFill="0" applyAlignment="0" applyProtection="0">
      <alignment vertical="center"/>
    </xf>
    <xf numFmtId="0" fontId="0" fillId="0" borderId="0"/>
    <xf numFmtId="0" fontId="93" fillId="0" borderId="50" applyNumberFormat="0" applyFill="0" applyAlignment="0" applyProtection="0">
      <alignment vertical="center"/>
    </xf>
    <xf numFmtId="0" fontId="67" fillId="8" borderId="0" applyNumberFormat="0" applyBorder="0" applyAlignment="0" applyProtection="0">
      <alignment vertical="center"/>
    </xf>
    <xf numFmtId="0" fontId="93" fillId="0" borderId="50" applyNumberFormat="0" applyFill="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9" fontId="0" fillId="0" borderId="0" applyFont="0" applyFill="0" applyBorder="0" applyAlignment="0" applyProtection="0">
      <alignment vertical="center"/>
    </xf>
    <xf numFmtId="0" fontId="93" fillId="0" borderId="50" applyNumberFormat="0" applyFill="0" applyAlignment="0" applyProtection="0">
      <alignment vertical="center"/>
    </xf>
    <xf numFmtId="0" fontId="0" fillId="0" borderId="0"/>
    <xf numFmtId="0" fontId="93" fillId="0" borderId="50" applyNumberFormat="0" applyFill="0" applyAlignment="0" applyProtection="0">
      <alignment vertical="center"/>
    </xf>
    <xf numFmtId="9" fontId="0" fillId="0" borderId="0" applyFont="0" applyFill="0" applyBorder="0" applyAlignment="0" applyProtection="0">
      <alignment vertical="center"/>
    </xf>
    <xf numFmtId="0" fontId="93" fillId="0" borderId="50" applyNumberFormat="0" applyFill="0" applyAlignment="0" applyProtection="0">
      <alignment vertical="center"/>
    </xf>
    <xf numFmtId="0" fontId="95" fillId="0" borderId="51" applyNumberFormat="0" applyFill="0" applyAlignment="0" applyProtection="0">
      <alignment vertical="center"/>
    </xf>
    <xf numFmtId="0" fontId="95" fillId="0" borderId="51" applyNumberFormat="0" applyFill="0" applyAlignment="0" applyProtection="0">
      <alignment vertical="center"/>
    </xf>
    <xf numFmtId="0" fontId="67" fillId="8" borderId="0" applyNumberFormat="0" applyBorder="0" applyAlignment="0" applyProtection="0">
      <alignment vertical="center"/>
    </xf>
    <xf numFmtId="0" fontId="95" fillId="0" borderId="51" applyNumberFormat="0" applyFill="0" applyAlignment="0" applyProtection="0">
      <alignment vertical="center"/>
    </xf>
    <xf numFmtId="0" fontId="67" fillId="8" borderId="0" applyNumberFormat="0" applyBorder="0" applyAlignment="0" applyProtection="0">
      <alignment vertical="center"/>
    </xf>
    <xf numFmtId="0" fontId="0" fillId="0" borderId="0"/>
    <xf numFmtId="0" fontId="95" fillId="0" borderId="51" applyNumberFormat="0" applyFill="0" applyAlignment="0" applyProtection="0">
      <alignment vertical="center"/>
    </xf>
    <xf numFmtId="0" fontId="95" fillId="0" borderId="51" applyNumberFormat="0" applyFill="0" applyAlignment="0" applyProtection="0">
      <alignment vertical="center"/>
    </xf>
    <xf numFmtId="0" fontId="0" fillId="0" borderId="0" applyNumberFormat="0" applyFont="0" applyFill="0" applyBorder="0" applyAlignment="0" applyProtection="0"/>
    <xf numFmtId="0" fontId="95" fillId="0" borderId="51" applyNumberFormat="0" applyFill="0" applyAlignment="0" applyProtection="0">
      <alignment vertical="center"/>
    </xf>
    <xf numFmtId="0" fontId="0" fillId="0" borderId="0"/>
    <xf numFmtId="0" fontId="98" fillId="28" borderId="0" applyNumberFormat="0" applyBorder="0" applyAlignment="0" applyProtection="0">
      <alignment vertical="center"/>
    </xf>
    <xf numFmtId="0" fontId="95" fillId="0" borderId="51" applyNumberFormat="0" applyFill="0" applyAlignment="0" applyProtection="0">
      <alignment vertical="center"/>
    </xf>
    <xf numFmtId="0" fontId="95" fillId="0" borderId="51" applyNumberFormat="0" applyFill="0" applyAlignment="0" applyProtection="0">
      <alignment vertical="center"/>
    </xf>
    <xf numFmtId="0" fontId="73" fillId="14" borderId="0" applyNumberFormat="0" applyBorder="0" applyAlignment="0" applyProtection="0">
      <alignment vertical="center"/>
    </xf>
    <xf numFmtId="0" fontId="95" fillId="0" borderId="51" applyNumberFormat="0" applyFill="0" applyAlignment="0" applyProtection="0">
      <alignment vertical="center"/>
    </xf>
    <xf numFmtId="0" fontId="95" fillId="0" borderId="51" applyNumberFormat="0" applyFill="0" applyAlignment="0" applyProtection="0">
      <alignment vertical="center"/>
    </xf>
    <xf numFmtId="0" fontId="67" fillId="8" borderId="0" applyNumberFormat="0" applyBorder="0" applyAlignment="0" applyProtection="0">
      <alignment vertical="center"/>
    </xf>
    <xf numFmtId="9" fontId="0" fillId="0" borderId="0" applyFont="0" applyFill="0" applyBorder="0" applyAlignment="0" applyProtection="0">
      <alignment vertical="center"/>
    </xf>
    <xf numFmtId="0" fontId="95" fillId="0" borderId="51" applyNumberFormat="0" applyFill="0" applyAlignment="0" applyProtection="0">
      <alignment vertical="center"/>
    </xf>
    <xf numFmtId="0" fontId="95" fillId="0" borderId="51" applyNumberFormat="0" applyFill="0" applyAlignment="0" applyProtection="0">
      <alignment vertical="center"/>
    </xf>
    <xf numFmtId="9" fontId="0" fillId="0" borderId="0" applyFont="0" applyFill="0" applyBorder="0" applyAlignment="0" applyProtection="0">
      <alignment vertical="center"/>
    </xf>
    <xf numFmtId="0" fontId="95" fillId="0" borderId="51" applyNumberFormat="0" applyFill="0" applyAlignment="0" applyProtection="0">
      <alignment vertical="center"/>
    </xf>
    <xf numFmtId="0" fontId="95" fillId="0" borderId="0" applyNumberFormat="0" applyFill="0" applyBorder="0" applyAlignment="0" applyProtection="0">
      <alignment vertical="center"/>
    </xf>
    <xf numFmtId="0" fontId="67" fillId="8" borderId="0" applyNumberFormat="0" applyBorder="0" applyAlignment="0" applyProtection="0">
      <alignment vertical="center"/>
    </xf>
    <xf numFmtId="0" fontId="95" fillId="0" borderId="0" applyNumberFormat="0" applyFill="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95" fillId="0" borderId="0" applyNumberFormat="0" applyFill="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95" fillId="0" borderId="0" applyNumberFormat="0" applyFill="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95" fillId="0" borderId="0" applyNumberFormat="0" applyFill="0" applyBorder="0" applyAlignment="0" applyProtection="0">
      <alignment vertical="center"/>
    </xf>
    <xf numFmtId="0" fontId="67" fillId="8" borderId="0" applyNumberFormat="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67" fillId="8" borderId="0" applyNumberFormat="0" applyBorder="0" applyAlignment="0" applyProtection="0">
      <alignment vertical="center"/>
    </xf>
    <xf numFmtId="0" fontId="0" fillId="0" borderId="0"/>
    <xf numFmtId="0" fontId="95" fillId="0" borderId="0" applyNumberFormat="0" applyFill="0" applyBorder="0" applyAlignment="0" applyProtection="0">
      <alignment vertical="center"/>
    </xf>
    <xf numFmtId="0" fontId="67" fillId="8" borderId="0" applyNumberFormat="0" applyBorder="0" applyAlignment="0" applyProtection="0">
      <alignment vertical="center"/>
    </xf>
    <xf numFmtId="0" fontId="95" fillId="0" borderId="0" applyNumberFormat="0" applyFill="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95" fillId="0" borderId="0" applyNumberFormat="0" applyFill="0" applyBorder="0" applyAlignment="0" applyProtection="0">
      <alignment vertical="center"/>
    </xf>
    <xf numFmtId="0" fontId="67" fillId="8" borderId="0" applyNumberFormat="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alignment vertical="center"/>
    </xf>
    <xf numFmtId="0" fontId="95" fillId="0" borderId="0" applyNumberFormat="0" applyFill="0" applyBorder="0" applyAlignment="0" applyProtection="0">
      <alignment vertical="center"/>
    </xf>
    <xf numFmtId="0" fontId="70" fillId="10" borderId="42" applyNumberFormat="0" applyAlignment="0" applyProtection="0">
      <alignment vertical="center"/>
    </xf>
    <xf numFmtId="0" fontId="0" fillId="0" borderId="0" applyNumberFormat="0" applyFont="0" applyFill="0" applyBorder="0" applyAlignment="0" applyProtection="0"/>
    <xf numFmtId="10" fontId="96" fillId="2" borderId="17" applyNumberFormat="0" applyBorder="0" applyAlignment="0" applyProtection="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0" fillId="10" borderId="42" applyNumberFormat="0" applyAlignment="0" applyProtection="0">
      <alignment vertical="center"/>
    </xf>
    <xf numFmtId="0" fontId="0" fillId="0" borderId="0"/>
    <xf numFmtId="0" fontId="67" fillId="11" borderId="0" applyNumberFormat="0" applyBorder="0" applyAlignment="0" applyProtection="0">
      <alignment vertical="center"/>
    </xf>
    <xf numFmtId="0" fontId="0" fillId="0" borderId="0"/>
    <xf numFmtId="0" fontId="70" fillId="10" borderId="42" applyNumberFormat="0" applyAlignment="0" applyProtection="0">
      <alignment vertical="center"/>
    </xf>
    <xf numFmtId="0" fontId="70" fillId="10" borderId="42" applyNumberFormat="0" applyAlignment="0" applyProtection="0">
      <alignment vertical="center"/>
    </xf>
    <xf numFmtId="0" fontId="70" fillId="10" borderId="42" applyNumberFormat="0" applyAlignment="0" applyProtection="0">
      <alignment vertical="center"/>
    </xf>
    <xf numFmtId="0" fontId="70" fillId="10" borderId="42" applyNumberFormat="0" applyAlignment="0" applyProtection="0">
      <alignment vertical="center"/>
    </xf>
    <xf numFmtId="0" fontId="70" fillId="10" borderId="42" applyNumberFormat="0" applyAlignment="0" applyProtection="0">
      <alignment vertical="center"/>
    </xf>
    <xf numFmtId="0" fontId="70" fillId="10" borderId="42" applyNumberFormat="0" applyAlignment="0" applyProtection="0">
      <alignment vertical="center"/>
    </xf>
    <xf numFmtId="0" fontId="0" fillId="0" borderId="0"/>
    <xf numFmtId="0" fontId="70" fillId="10" borderId="42" applyNumberFormat="0" applyAlignment="0" applyProtection="0">
      <alignment vertical="center"/>
    </xf>
    <xf numFmtId="0" fontId="65" fillId="20" borderId="0" applyNumberFormat="0" applyBorder="0" applyAlignment="0" applyProtection="0">
      <alignment vertical="center"/>
    </xf>
    <xf numFmtId="0" fontId="70" fillId="10" borderId="42" applyNumberFormat="0" applyAlignment="0" applyProtection="0">
      <alignment vertical="center"/>
    </xf>
    <xf numFmtId="0" fontId="67" fillId="8" borderId="0" applyNumberFormat="0" applyBorder="0" applyAlignment="0" applyProtection="0">
      <alignment vertical="center"/>
    </xf>
    <xf numFmtId="0" fontId="70" fillId="10" borderId="42" applyNumberFormat="0" applyAlignment="0" applyProtection="0">
      <alignment vertical="center"/>
    </xf>
    <xf numFmtId="0" fontId="67" fillId="8" borderId="0" applyNumberFormat="0" applyBorder="0" applyAlignment="0" applyProtection="0">
      <alignment vertical="center"/>
    </xf>
    <xf numFmtId="0" fontId="70" fillId="10" borderId="42" applyNumberFormat="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0" fillId="10" borderId="42" applyNumberFormat="0" applyAlignment="0" applyProtection="0">
      <alignment vertical="center"/>
    </xf>
    <xf numFmtId="0" fontId="67" fillId="8" borderId="0" applyNumberFormat="0" applyBorder="0" applyAlignment="0" applyProtection="0">
      <alignment vertical="center"/>
    </xf>
    <xf numFmtId="0" fontId="70" fillId="10" borderId="42" applyNumberFormat="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70" fillId="10" borderId="42" applyNumberFormat="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0" fillId="10" borderId="42" applyNumberFormat="0" applyAlignment="0" applyProtection="0">
      <alignment vertical="center"/>
    </xf>
    <xf numFmtId="0" fontId="70" fillId="10" borderId="42" applyNumberFormat="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0" fillId="10" borderId="42" applyNumberFormat="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0" fillId="10" borderId="42" applyNumberFormat="0" applyAlignment="0" applyProtection="0">
      <alignment vertical="center"/>
    </xf>
    <xf numFmtId="0" fontId="70" fillId="10" borderId="42" applyNumberFormat="0" applyAlignment="0" applyProtection="0">
      <alignment vertical="center"/>
    </xf>
    <xf numFmtId="0" fontId="0" fillId="0" borderId="0"/>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70" fillId="10" borderId="42" applyNumberFormat="0" applyAlignment="0" applyProtection="0">
      <alignment vertical="center"/>
    </xf>
    <xf numFmtId="0" fontId="3" fillId="0" borderId="0"/>
    <xf numFmtId="0" fontId="70" fillId="10" borderId="42" applyNumberFormat="0" applyAlignment="0" applyProtection="0">
      <alignment vertical="center"/>
    </xf>
    <xf numFmtId="0" fontId="67" fillId="8"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101" fillId="0" borderId="46" applyNumberFormat="0" applyFill="0" applyAlignment="0" applyProtection="0">
      <alignment vertical="center"/>
    </xf>
    <xf numFmtId="0" fontId="67" fillId="8" borderId="0" applyNumberFormat="0" applyBorder="0" applyAlignment="0" applyProtection="0">
      <alignment vertical="center"/>
    </xf>
    <xf numFmtId="0" fontId="0" fillId="0" borderId="0"/>
    <xf numFmtId="0" fontId="101" fillId="0" borderId="46" applyNumberFormat="0" applyFill="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xf numFmtId="0" fontId="101" fillId="0" borderId="46" applyNumberFormat="0" applyFill="0" applyAlignment="0" applyProtection="0">
      <alignment vertical="center"/>
    </xf>
    <xf numFmtId="0" fontId="0" fillId="0" borderId="0"/>
    <xf numFmtId="0" fontId="67" fillId="8" borderId="0" applyNumberFormat="0" applyBorder="0" applyAlignment="0" applyProtection="0">
      <alignment vertical="center"/>
    </xf>
    <xf numFmtId="0" fontId="0" fillId="0" borderId="0" applyNumberFormat="0" applyFont="0" applyFill="0" applyBorder="0" applyAlignment="0" applyProtection="0"/>
    <xf numFmtId="0" fontId="101" fillId="0" borderId="46" applyNumberFormat="0" applyFill="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73" fillId="14" borderId="0" applyNumberFormat="0" applyBorder="0" applyAlignment="0" applyProtection="0">
      <alignment vertical="center"/>
    </xf>
    <xf numFmtId="0" fontId="101" fillId="0" borderId="46" applyNumberFormat="0" applyFill="0" applyAlignment="0" applyProtection="0">
      <alignment vertical="center"/>
    </xf>
    <xf numFmtId="0" fontId="73" fillId="14" borderId="0" applyNumberFormat="0" applyBorder="0" applyAlignment="0" applyProtection="0">
      <alignment vertical="center"/>
    </xf>
    <xf numFmtId="0" fontId="101" fillId="0" borderId="46" applyNumberFormat="0" applyFill="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101" fillId="0" borderId="46" applyNumberFormat="0" applyFill="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101" fillId="0" borderId="46" applyNumberFormat="0" applyFill="0" applyAlignment="0" applyProtection="0">
      <alignment vertical="center"/>
    </xf>
    <xf numFmtId="43" fontId="0" fillId="0" borderId="0" applyFont="0" applyFill="0" applyBorder="0" applyAlignment="0" applyProtection="0">
      <alignment vertical="center"/>
    </xf>
    <xf numFmtId="0" fontId="67" fillId="8" borderId="0" applyNumberFormat="0" applyBorder="0" applyAlignment="0" applyProtection="0">
      <alignment vertical="center"/>
    </xf>
    <xf numFmtId="0" fontId="0" fillId="0" borderId="0"/>
    <xf numFmtId="0" fontId="101" fillId="0" borderId="46" applyNumberFormat="0" applyFill="0" applyAlignment="0" applyProtection="0">
      <alignment vertical="center"/>
    </xf>
    <xf numFmtId="0" fontId="0" fillId="0" borderId="0"/>
    <xf numFmtId="0" fontId="73" fillId="14" borderId="0" applyNumberFormat="0" applyBorder="0" applyAlignment="0" applyProtection="0">
      <alignment vertical="center"/>
    </xf>
    <xf numFmtId="0" fontId="101" fillId="0" borderId="46" applyNumberFormat="0" applyFill="0" applyAlignment="0" applyProtection="0">
      <alignment vertical="center"/>
    </xf>
    <xf numFmtId="0" fontId="0" fillId="0" borderId="0" applyNumberFormat="0" applyFont="0" applyFill="0" applyBorder="0" applyAlignment="0" applyProtection="0"/>
    <xf numFmtId="0" fontId="101" fillId="0" borderId="46" applyNumberFormat="0" applyFill="0" applyAlignment="0" applyProtection="0">
      <alignment vertical="center"/>
    </xf>
    <xf numFmtId="0" fontId="0" fillId="0" borderId="0"/>
    <xf numFmtId="0" fontId="80" fillId="8" borderId="0" applyNumberFormat="0" applyBorder="0" applyAlignment="0" applyProtection="0">
      <alignment vertical="center"/>
    </xf>
    <xf numFmtId="0" fontId="0" fillId="0" borderId="0"/>
    <xf numFmtId="0" fontId="101" fillId="0" borderId="46" applyNumberFormat="0" applyFill="0" applyAlignment="0" applyProtection="0">
      <alignment vertical="center"/>
    </xf>
    <xf numFmtId="0" fontId="67" fillId="8" borderId="0" applyNumberFormat="0" applyBorder="0" applyAlignment="0" applyProtection="0">
      <alignment vertical="center"/>
    </xf>
    <xf numFmtId="0" fontId="101" fillId="0" borderId="46" applyNumberFormat="0" applyFill="0" applyAlignment="0" applyProtection="0">
      <alignment vertical="center"/>
    </xf>
    <xf numFmtId="0" fontId="67" fillId="8" borderId="0" applyNumberFormat="0" applyBorder="0" applyAlignment="0" applyProtection="0">
      <alignment vertical="center"/>
    </xf>
    <xf numFmtId="0" fontId="98" fillId="28" borderId="0" applyNumberFormat="0" applyBorder="0" applyAlignment="0" applyProtection="0">
      <alignment vertical="center"/>
    </xf>
    <xf numFmtId="0" fontId="98" fillId="28" borderId="0" applyNumberFormat="0" applyBorder="0" applyAlignment="0" applyProtection="0">
      <alignment vertical="center"/>
    </xf>
    <xf numFmtId="0" fontId="98" fillId="28" borderId="0" applyNumberFormat="0" applyBorder="0" applyAlignment="0" applyProtection="0">
      <alignment vertical="center"/>
    </xf>
    <xf numFmtId="0" fontId="98" fillId="28" borderId="0" applyNumberFormat="0" applyBorder="0" applyAlignment="0" applyProtection="0">
      <alignment vertical="center"/>
    </xf>
    <xf numFmtId="0" fontId="98" fillId="28" borderId="0" applyNumberFormat="0" applyBorder="0" applyAlignment="0" applyProtection="0">
      <alignment vertical="center"/>
    </xf>
    <xf numFmtId="0" fontId="98" fillId="28" borderId="0" applyNumberFormat="0" applyBorder="0" applyAlignment="0" applyProtection="0">
      <alignment vertical="center"/>
    </xf>
    <xf numFmtId="0" fontId="92" fillId="26" borderId="0" applyNumberFormat="0" applyBorder="0" applyAlignment="0" applyProtection="0">
      <alignment vertical="center"/>
    </xf>
    <xf numFmtId="0" fontId="0" fillId="0" borderId="0"/>
    <xf numFmtId="0" fontId="0" fillId="0" borderId="0"/>
    <xf numFmtId="0" fontId="98" fillId="28" borderId="0" applyNumberFormat="0" applyBorder="0" applyAlignment="0" applyProtection="0">
      <alignment vertical="center"/>
    </xf>
    <xf numFmtId="0" fontId="98" fillId="28" borderId="0" applyNumberFormat="0" applyBorder="0" applyAlignment="0" applyProtection="0">
      <alignment vertical="center"/>
    </xf>
    <xf numFmtId="0" fontId="0" fillId="0" borderId="0"/>
    <xf numFmtId="0" fontId="0" fillId="0" borderId="0"/>
    <xf numFmtId="0" fontId="74" fillId="8" borderId="0" applyNumberFormat="0" applyBorder="0" applyAlignment="0" applyProtection="0">
      <alignment vertical="center"/>
    </xf>
    <xf numFmtId="0" fontId="0" fillId="0" borderId="0"/>
    <xf numFmtId="0" fontId="0" fillId="0" borderId="0"/>
    <xf numFmtId="0" fontId="98" fillId="28" borderId="0" applyNumberFormat="0" applyBorder="0" applyAlignment="0" applyProtection="0">
      <alignment vertical="center"/>
    </xf>
    <xf numFmtId="0" fontId="67" fillId="8" borderId="0" applyNumberFormat="0" applyBorder="0" applyAlignment="0" applyProtection="0">
      <alignment vertical="center"/>
    </xf>
    <xf numFmtId="0" fontId="98" fillId="28" borderId="0" applyNumberFormat="0" applyBorder="0" applyAlignment="0" applyProtection="0">
      <alignment vertical="center"/>
    </xf>
    <xf numFmtId="0" fontId="98" fillId="2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98" fillId="28" borderId="0" applyNumberFormat="0" applyBorder="0" applyAlignment="0" applyProtection="0">
      <alignment vertical="center"/>
    </xf>
    <xf numFmtId="0" fontId="98" fillId="2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xf numFmtId="0" fontId="109" fillId="0" borderId="0"/>
    <xf numFmtId="0" fontId="0" fillId="13" borderId="43" applyNumberFormat="0" applyFont="0" applyAlignment="0" applyProtection="0">
      <alignment vertical="center"/>
    </xf>
    <xf numFmtId="0" fontId="0" fillId="13" borderId="43" applyNumberFormat="0" applyFont="0" applyAlignment="0" applyProtection="0">
      <alignment vertical="center"/>
    </xf>
    <xf numFmtId="0" fontId="73" fillId="14" borderId="0" applyNumberFormat="0" applyBorder="0" applyAlignment="0" applyProtection="0">
      <alignment vertical="center"/>
    </xf>
    <xf numFmtId="0" fontId="74" fillId="8" borderId="0" applyNumberFormat="0" applyBorder="0" applyAlignment="0" applyProtection="0">
      <alignment vertical="center"/>
    </xf>
    <xf numFmtId="0" fontId="73" fillId="14" borderId="0" applyNumberFormat="0" applyBorder="0" applyAlignment="0" applyProtection="0">
      <alignment vertical="center"/>
    </xf>
    <xf numFmtId="0" fontId="0" fillId="13" borderId="43" applyNumberFormat="0" applyFont="0" applyAlignment="0" applyProtection="0">
      <alignment vertical="center"/>
    </xf>
    <xf numFmtId="0" fontId="67" fillId="8" borderId="0" applyNumberFormat="0" applyBorder="0" applyAlignment="0" applyProtection="0">
      <alignment vertical="center"/>
    </xf>
    <xf numFmtId="0" fontId="92" fillId="26" borderId="0" applyNumberFormat="0" applyBorder="0" applyAlignment="0" applyProtection="0">
      <alignment vertical="center"/>
    </xf>
    <xf numFmtId="0" fontId="74" fillId="8" borderId="0" applyNumberFormat="0" applyBorder="0" applyAlignment="0" applyProtection="0">
      <alignment vertical="center"/>
    </xf>
    <xf numFmtId="0" fontId="0" fillId="13" borderId="43" applyNumberFormat="0" applyFont="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92" fillId="26" borderId="0" applyNumberFormat="0" applyBorder="0" applyAlignment="0" applyProtection="0">
      <alignment vertical="center"/>
    </xf>
    <xf numFmtId="0" fontId="74" fillId="8" borderId="0" applyNumberFormat="0" applyBorder="0" applyAlignment="0" applyProtection="0">
      <alignment vertical="center"/>
    </xf>
    <xf numFmtId="0" fontId="0" fillId="13" borderId="43" applyNumberFormat="0" applyFont="0" applyAlignment="0" applyProtection="0">
      <alignment vertical="center"/>
    </xf>
    <xf numFmtId="0" fontId="0" fillId="13" borderId="43" applyNumberFormat="0" applyFont="0" applyAlignment="0" applyProtection="0">
      <alignment vertical="center"/>
    </xf>
    <xf numFmtId="0" fontId="0" fillId="13" borderId="43" applyNumberFormat="0" applyFont="0" applyAlignment="0" applyProtection="0">
      <alignment vertical="center"/>
    </xf>
    <xf numFmtId="0" fontId="0" fillId="13" borderId="43" applyNumberFormat="0" applyFont="0" applyAlignment="0" applyProtection="0">
      <alignment vertical="center"/>
    </xf>
    <xf numFmtId="0" fontId="0" fillId="0" borderId="0"/>
    <xf numFmtId="0" fontId="67" fillId="11" borderId="0" applyNumberFormat="0" applyBorder="0" applyAlignment="0" applyProtection="0">
      <alignment vertical="center"/>
    </xf>
    <xf numFmtId="0" fontId="0" fillId="0" borderId="0"/>
    <xf numFmtId="0" fontId="0" fillId="13" borderId="43" applyNumberFormat="0" applyFont="0" applyAlignment="0" applyProtection="0">
      <alignment vertical="center"/>
    </xf>
    <xf numFmtId="0" fontId="0" fillId="0" borderId="0"/>
    <xf numFmtId="0" fontId="67" fillId="8" borderId="0" applyNumberFormat="0" applyBorder="0" applyAlignment="0" applyProtection="0">
      <alignment vertical="center"/>
    </xf>
    <xf numFmtId="0" fontId="0" fillId="13" borderId="43" applyNumberFormat="0" applyFont="0" applyAlignment="0" applyProtection="0">
      <alignment vertical="center"/>
    </xf>
    <xf numFmtId="0" fontId="0" fillId="13" borderId="43" applyNumberFormat="0" applyFont="0" applyAlignment="0" applyProtection="0">
      <alignment vertical="center"/>
    </xf>
    <xf numFmtId="0" fontId="0" fillId="0" borderId="0" applyNumberFormat="0" applyFont="0" applyFill="0" applyBorder="0" applyAlignment="0" applyProtection="0"/>
    <xf numFmtId="0" fontId="0" fillId="13" borderId="43" applyNumberFormat="0" applyFont="0" applyAlignment="0" applyProtection="0">
      <alignment vertical="center"/>
    </xf>
    <xf numFmtId="0" fontId="0" fillId="13" borderId="43" applyNumberFormat="0" applyFont="0" applyAlignment="0" applyProtection="0">
      <alignment vertical="center"/>
    </xf>
    <xf numFmtId="0" fontId="74" fillId="8" borderId="0" applyNumberFormat="0" applyBorder="0" applyAlignment="0" applyProtection="0">
      <alignment vertical="center"/>
    </xf>
    <xf numFmtId="0" fontId="0" fillId="0" borderId="0"/>
    <xf numFmtId="0" fontId="0" fillId="13" borderId="43" applyNumberFormat="0" applyFont="0" applyAlignment="0" applyProtection="0">
      <alignment vertical="center"/>
    </xf>
    <xf numFmtId="0" fontId="0" fillId="13" borderId="43" applyNumberFormat="0" applyFont="0" applyAlignment="0" applyProtection="0">
      <alignment vertical="center"/>
    </xf>
    <xf numFmtId="0" fontId="90" fillId="3" borderId="48" applyNumberFormat="0" applyAlignment="0" applyProtection="0">
      <alignment vertical="center"/>
    </xf>
    <xf numFmtId="0" fontId="0" fillId="0" borderId="0" applyNumberFormat="0" applyFont="0" applyFill="0" applyBorder="0" applyAlignment="0" applyProtection="0"/>
    <xf numFmtId="0" fontId="90" fillId="3" borderId="48" applyNumberFormat="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90" fillId="3" borderId="48" applyNumberFormat="0" applyAlignment="0" applyProtection="0">
      <alignment vertical="center"/>
    </xf>
    <xf numFmtId="0" fontId="67" fillId="8" borderId="0" applyNumberFormat="0" applyBorder="0" applyAlignment="0" applyProtection="0">
      <alignment vertical="center"/>
    </xf>
    <xf numFmtId="0" fontId="90" fillId="3" borderId="48" applyNumberFormat="0" applyAlignment="0" applyProtection="0">
      <alignment vertical="center"/>
    </xf>
    <xf numFmtId="0" fontId="0" fillId="0" borderId="0">
      <alignment vertical="center"/>
    </xf>
    <xf numFmtId="0" fontId="0" fillId="0" borderId="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90" fillId="3" borderId="48" applyNumberFormat="0" applyAlignment="0" applyProtection="0">
      <alignment vertical="center"/>
    </xf>
    <xf numFmtId="0" fontId="90" fillId="3" borderId="48" applyNumberFormat="0" applyAlignment="0" applyProtection="0">
      <alignment vertical="center"/>
    </xf>
    <xf numFmtId="0" fontId="103" fillId="14" borderId="0" applyNumberFormat="0" applyBorder="0" applyAlignment="0" applyProtection="0">
      <alignment vertical="center"/>
    </xf>
    <xf numFmtId="0" fontId="90" fillId="3" borderId="48" applyNumberFormat="0" applyAlignment="0" applyProtection="0">
      <alignment vertical="center"/>
    </xf>
    <xf numFmtId="0" fontId="90" fillId="3" borderId="48" applyNumberFormat="0" applyAlignment="0" applyProtection="0">
      <alignment vertical="center"/>
    </xf>
    <xf numFmtId="0" fontId="67" fillId="8" borderId="0" applyNumberFormat="0" applyBorder="0" applyAlignment="0" applyProtection="0">
      <alignment vertical="center"/>
    </xf>
    <xf numFmtId="0" fontId="110" fillId="0" borderId="0" applyNumberFormat="0" applyFill="0" applyBorder="0" applyAlignment="0" applyProtection="0">
      <alignment vertical="top"/>
      <protection locked="0"/>
    </xf>
    <xf numFmtId="0" fontId="90" fillId="3" borderId="48" applyNumberFormat="0" applyAlignment="0" applyProtection="0">
      <alignment vertical="center"/>
    </xf>
    <xf numFmtId="0" fontId="0" fillId="0" borderId="0"/>
    <xf numFmtId="0" fontId="90" fillId="3" borderId="48" applyNumberFormat="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90" fillId="3" borderId="48" applyNumberFormat="0" applyAlignment="0" applyProtection="0">
      <alignment vertical="center"/>
    </xf>
    <xf numFmtId="0" fontId="0" fillId="0" borderId="0"/>
    <xf numFmtId="0" fontId="90" fillId="3" borderId="48" applyNumberFormat="0" applyAlignment="0" applyProtection="0">
      <alignment vertical="center"/>
    </xf>
    <xf numFmtId="0" fontId="111" fillId="0" borderId="0" applyNumberFormat="0" applyFill="0" applyBorder="0" applyAlignment="0" applyProtection="0">
      <alignment vertical="top"/>
      <protection locked="0"/>
    </xf>
    <xf numFmtId="0" fontId="90" fillId="3" borderId="48" applyNumberFormat="0" applyAlignment="0" applyProtection="0">
      <alignment vertical="center"/>
    </xf>
    <xf numFmtId="0" fontId="73" fillId="14" borderId="0" applyNumberFormat="0" applyBorder="0" applyAlignment="0" applyProtection="0">
      <alignment vertical="center"/>
    </xf>
    <xf numFmtId="0" fontId="90" fillId="3" borderId="48" applyNumberFormat="0" applyAlignment="0" applyProtection="0">
      <alignment vertical="center"/>
    </xf>
    <xf numFmtId="10" fontId="8" fillId="0" borderId="0" applyFont="0" applyFill="0" applyBorder="0" applyAlignment="0" applyProtection="0"/>
    <xf numFmtId="1" fontId="8" fillId="0" borderId="0"/>
    <xf numFmtId="0" fontId="67" fillId="8" borderId="0" applyNumberFormat="0" applyBorder="0" applyAlignment="0" applyProtection="0">
      <alignment vertical="center"/>
    </xf>
    <xf numFmtId="0" fontId="0" fillId="0" borderId="0" applyNumberFormat="0" applyFont="0" applyFill="0" applyBorder="0" applyAlignment="0" applyProtection="0"/>
    <xf numFmtId="0" fontId="0" fillId="0" borderId="0" applyNumberFormat="0" applyFill="0" applyBorder="0" applyAlignment="0" applyProtection="0"/>
    <xf numFmtId="0" fontId="67" fillId="8" borderId="0" applyNumberFormat="0" applyBorder="0" applyAlignment="0" applyProtection="0">
      <alignment vertical="center"/>
    </xf>
    <xf numFmtId="0" fontId="76" fillId="0" borderId="0" applyNumberFormat="0" applyFill="0" applyBorder="0" applyAlignment="0" applyProtection="0">
      <alignment vertical="center"/>
    </xf>
    <xf numFmtId="0" fontId="67" fillId="8" borderId="0" applyNumberFormat="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3" fillId="0" borderId="0"/>
    <xf numFmtId="0" fontId="3" fillId="0" borderId="0"/>
    <xf numFmtId="0" fontId="67" fillId="8" borderId="0" applyNumberFormat="0" applyBorder="0" applyAlignment="0" applyProtection="0">
      <alignment vertical="center"/>
    </xf>
    <xf numFmtId="0" fontId="0" fillId="0" borderId="0" applyNumberFormat="0" applyFont="0" applyFill="0" applyBorder="0" applyAlignment="0" applyProtection="0"/>
    <xf numFmtId="0" fontId="76" fillId="0" borderId="0" applyNumberFormat="0" applyFill="0" applyBorder="0" applyAlignment="0" applyProtection="0">
      <alignment vertical="center"/>
    </xf>
    <xf numFmtId="0" fontId="65" fillId="33"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6" fillId="0" borderId="0" applyNumberFormat="0" applyFill="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0" fillId="0" borderId="0"/>
    <xf numFmtId="0" fontId="76" fillId="0" borderId="0" applyNumberFormat="0" applyFill="0" applyBorder="0" applyAlignment="0" applyProtection="0">
      <alignment vertical="center"/>
    </xf>
    <xf numFmtId="0" fontId="67" fillId="11" borderId="0" applyNumberFormat="0" applyBorder="0" applyAlignment="0" applyProtection="0">
      <alignment vertical="center"/>
    </xf>
    <xf numFmtId="0" fontId="76" fillId="0" borderId="0" applyNumberFormat="0" applyFill="0" applyBorder="0" applyAlignment="0" applyProtection="0">
      <alignment vertical="center"/>
    </xf>
    <xf numFmtId="0" fontId="67" fillId="11" borderId="0" applyNumberFormat="0" applyBorder="0" applyAlignment="0" applyProtection="0">
      <alignment vertical="center"/>
    </xf>
    <xf numFmtId="0" fontId="76" fillId="0" borderId="0" applyNumberFormat="0" applyFill="0" applyBorder="0" applyAlignment="0" applyProtection="0">
      <alignment vertical="center"/>
    </xf>
    <xf numFmtId="0" fontId="73" fillId="14" borderId="0" applyNumberFormat="0" applyBorder="0" applyAlignment="0" applyProtection="0">
      <alignment vertical="center"/>
    </xf>
    <xf numFmtId="0" fontId="10" fillId="0" borderId="55" applyProtection="0"/>
    <xf numFmtId="0" fontId="5" fillId="0" borderId="17">
      <alignment horizontal="distributed" vertical="center" wrapText="1"/>
    </xf>
    <xf numFmtId="0" fontId="0" fillId="0" borderId="0"/>
    <xf numFmtId="0" fontId="18" fillId="0" borderId="54" applyNumberFormat="0" applyFill="0" applyAlignment="0" applyProtection="0">
      <alignment vertical="center"/>
    </xf>
    <xf numFmtId="0" fontId="5" fillId="0" borderId="17">
      <alignment horizontal="distributed" vertical="center" wrapText="1"/>
    </xf>
    <xf numFmtId="0" fontId="0" fillId="0" borderId="0"/>
    <xf numFmtId="0" fontId="18" fillId="0" borderId="54" applyNumberFormat="0" applyFill="0" applyAlignment="0" applyProtection="0">
      <alignment vertical="center"/>
    </xf>
    <xf numFmtId="0" fontId="5" fillId="0" borderId="17">
      <alignment horizontal="distributed" vertical="center" wrapText="1"/>
    </xf>
    <xf numFmtId="0" fontId="0" fillId="0" borderId="0"/>
    <xf numFmtId="0" fontId="18" fillId="0" borderId="54" applyNumberFormat="0" applyFill="0" applyAlignment="0" applyProtection="0">
      <alignment vertical="center"/>
    </xf>
    <xf numFmtId="0" fontId="73" fillId="14" borderId="0" applyNumberFormat="0" applyBorder="0" applyAlignment="0" applyProtection="0">
      <alignment vertical="center"/>
    </xf>
    <xf numFmtId="0" fontId="82" fillId="0" borderId="0" applyNumberFormat="0" applyFill="0" applyBorder="0" applyAlignment="0" applyProtection="0">
      <alignment vertical="center"/>
    </xf>
    <xf numFmtId="0" fontId="73" fillId="14" borderId="0" applyNumberFormat="0" applyBorder="0" applyAlignment="0" applyProtection="0">
      <alignment vertical="center"/>
    </xf>
    <xf numFmtId="0" fontId="82" fillId="0" borderId="0" applyNumberFormat="0" applyFill="0" applyBorder="0" applyAlignment="0" applyProtection="0">
      <alignment vertical="center"/>
    </xf>
    <xf numFmtId="0" fontId="74" fillId="11" borderId="0" applyNumberFormat="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0" fillId="0" borderId="0" applyNumberFormat="0" applyFont="0" applyFill="0" applyBorder="0" applyAlignment="0" applyProtection="0"/>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9" fontId="108" fillId="0" borderId="0" applyFont="0" applyFill="0" applyBorder="0" applyAlignment="0" applyProtection="0"/>
    <xf numFmtId="0" fontId="0" fillId="0" borderId="0"/>
    <xf numFmtId="9" fontId="108" fillId="0" borderId="0" applyFont="0" applyFill="0" applyBorder="0" applyAlignment="0" applyProtection="0"/>
    <xf numFmtId="0" fontId="0" fillId="0" borderId="0"/>
    <xf numFmtId="0" fontId="67" fillId="11" borderId="0" applyNumberFormat="0" applyBorder="0" applyAlignment="0" applyProtection="0">
      <alignment vertical="center"/>
    </xf>
    <xf numFmtId="0" fontId="0" fillId="0" borderId="0"/>
    <xf numFmtId="9" fontId="108" fillId="0" borderId="0" applyFont="0" applyFill="0" applyBorder="0" applyAlignment="0" applyProtection="0"/>
    <xf numFmtId="0" fontId="67" fillId="11" borderId="0" applyNumberFormat="0" applyBorder="0" applyAlignment="0" applyProtection="0">
      <alignment vertical="center"/>
    </xf>
    <xf numFmtId="0" fontId="0" fillId="0" borderId="0"/>
    <xf numFmtId="9" fontId="0" fillId="0" borderId="0" applyFont="0" applyFill="0" applyBorder="0" applyAlignment="0" applyProtection="0">
      <alignment vertical="center"/>
    </xf>
    <xf numFmtId="0" fontId="0" fillId="0" borderId="0"/>
    <xf numFmtId="9" fontId="0" fillId="0" borderId="0" applyFont="0" applyFill="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0" fillId="0" borderId="0"/>
    <xf numFmtId="0" fontId="0" fillId="0" borderId="0"/>
    <xf numFmtId="9" fontId="0" fillId="0" borderId="0" applyFont="0" applyFill="0" applyBorder="0" applyAlignment="0" applyProtection="0"/>
    <xf numFmtId="0" fontId="67" fillId="8" borderId="0" applyNumberFormat="0" applyBorder="0" applyAlignment="0" applyProtection="0">
      <alignment vertical="center"/>
    </xf>
    <xf numFmtId="0" fontId="0" fillId="0" borderId="0"/>
    <xf numFmtId="0" fontId="0" fillId="0" borderId="0"/>
    <xf numFmtId="9" fontId="0" fillId="0" borderId="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0" fillId="0" borderId="0" applyNumberFormat="0" applyFont="0" applyFill="0" applyBorder="0" applyAlignment="0" applyProtection="0"/>
    <xf numFmtId="9" fontId="0" fillId="0" borderId="0" applyFont="0" applyFill="0" applyBorder="0" applyAlignment="0" applyProtection="0"/>
    <xf numFmtId="0" fontId="0" fillId="0" borderId="0"/>
    <xf numFmtId="0" fontId="0" fillId="0" borderId="0"/>
    <xf numFmtId="9" fontId="108" fillId="0" borderId="0" applyFont="0" applyFill="0" applyBorder="0" applyAlignment="0" applyProtection="0"/>
    <xf numFmtId="0" fontId="0" fillId="0" borderId="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9" fontId="0" fillId="0" borderId="0" applyFont="0" applyFill="0" applyBorder="0" applyAlignment="0" applyProtection="0">
      <alignment vertical="center"/>
    </xf>
    <xf numFmtId="0" fontId="0" fillId="0" borderId="0"/>
    <xf numFmtId="0" fontId="0" fillId="0" borderId="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xf numFmtId="9" fontId="0" fillId="0" borderId="0" applyFont="0" applyFill="0" applyBorder="0" applyAlignment="0" applyProtection="0">
      <alignment vertical="center"/>
    </xf>
    <xf numFmtId="0" fontId="67" fillId="8" borderId="0" applyNumberFormat="0" applyBorder="0" applyAlignment="0" applyProtection="0">
      <alignment vertical="center"/>
    </xf>
    <xf numFmtId="9" fontId="0" fillId="0" borderId="0" applyFont="0" applyFill="0" applyBorder="0" applyAlignment="0" applyProtection="0">
      <alignment vertical="center"/>
    </xf>
    <xf numFmtId="0" fontId="67" fillId="8"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9" fontId="0" fillId="0" borderId="0" applyFont="0" applyFill="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9" fontId="0" fillId="0" borderId="0" applyFont="0" applyFill="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9" fontId="0" fillId="0" borderId="0" applyFont="0" applyFill="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9" fontId="0" fillId="0" borderId="0" applyFont="0" applyFill="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0" fillId="0" borderId="0"/>
    <xf numFmtId="9" fontId="13" fillId="0" borderId="0" applyFont="0" applyFill="0" applyBorder="0" applyAlignment="0" applyProtection="0">
      <alignment vertical="center"/>
    </xf>
    <xf numFmtId="0" fontId="72" fillId="8" borderId="0" applyNumberFormat="0" applyBorder="0" applyAlignment="0" applyProtection="0">
      <alignment vertical="center"/>
    </xf>
    <xf numFmtId="0" fontId="0" fillId="0" borderId="0"/>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0" fillId="0" borderId="0" applyNumberFormat="0" applyFont="0" applyFill="0" applyBorder="0" applyAlignment="0" applyProtection="0"/>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0" fillId="0" borderId="0" applyFont="0" applyFill="0" applyBorder="0" applyAlignment="0" applyProtection="0">
      <alignment vertical="center"/>
    </xf>
    <xf numFmtId="9" fontId="13" fillId="0" borderId="0" applyFont="0" applyFill="0" applyBorder="0" applyAlignment="0" applyProtection="0">
      <alignment vertical="center"/>
    </xf>
    <xf numFmtId="0" fontId="0" fillId="0" borderId="0"/>
    <xf numFmtId="9" fontId="0" fillId="0" borderId="0" applyFont="0" applyFill="0" applyBorder="0" applyAlignment="0" applyProtection="0">
      <alignment vertical="center"/>
    </xf>
    <xf numFmtId="0" fontId="0" fillId="0" borderId="0" applyNumberFormat="0" applyFont="0" applyFill="0" applyBorder="0" applyAlignment="0" applyProtection="0"/>
    <xf numFmtId="0" fontId="0" fillId="0" borderId="0"/>
    <xf numFmtId="0" fontId="13" fillId="0" borderId="0">
      <alignment vertical="center"/>
    </xf>
    <xf numFmtId="9" fontId="0" fillId="0" borderId="0" applyFont="0" applyFill="0" applyBorder="0" applyAlignment="0" applyProtection="0">
      <alignment vertical="center"/>
    </xf>
    <xf numFmtId="0" fontId="0" fillId="0" borderId="0"/>
    <xf numFmtId="0" fontId="0" fillId="0" borderId="0"/>
    <xf numFmtId="0" fontId="67" fillId="8" borderId="0" applyNumberFormat="0" applyBorder="0" applyAlignment="0" applyProtection="0">
      <alignment vertical="center"/>
    </xf>
    <xf numFmtId="0" fontId="0" fillId="0" borderId="0"/>
    <xf numFmtId="0" fontId="13" fillId="0" borderId="0">
      <alignment vertical="center"/>
    </xf>
    <xf numFmtId="9" fontId="0" fillId="0" borderId="0" applyFont="0" applyFill="0" applyBorder="0" applyAlignment="0" applyProtection="0">
      <alignment vertical="center"/>
    </xf>
    <xf numFmtId="0" fontId="83" fillId="0" borderId="0" applyNumberFormat="0" applyFill="0" applyBorder="0" applyAlignment="0" applyProtection="0">
      <alignment vertical="center"/>
    </xf>
    <xf numFmtId="0" fontId="67" fillId="8" borderId="0" applyNumberFormat="0" applyBorder="0" applyAlignment="0" applyProtection="0">
      <alignment vertical="center"/>
    </xf>
    <xf numFmtId="0" fontId="0" fillId="0" borderId="0"/>
    <xf numFmtId="0" fontId="13" fillId="0" borderId="0">
      <alignment vertical="center"/>
    </xf>
    <xf numFmtId="9" fontId="13" fillId="0" borderId="0" applyFont="0" applyFill="0" applyBorder="0" applyAlignment="0" applyProtection="0">
      <alignment vertical="center"/>
    </xf>
    <xf numFmtId="0" fontId="83" fillId="0" borderId="0" applyNumberFormat="0" applyFill="0" applyBorder="0" applyAlignment="0" applyProtection="0">
      <alignment vertical="center"/>
    </xf>
    <xf numFmtId="0" fontId="72" fillId="8" borderId="0" applyNumberFormat="0" applyBorder="0" applyAlignment="0" applyProtection="0">
      <alignment vertical="center"/>
    </xf>
    <xf numFmtId="0" fontId="3" fillId="0" borderId="0">
      <alignment vertical="center"/>
    </xf>
    <xf numFmtId="0" fontId="13" fillId="0" borderId="0">
      <alignment vertical="center"/>
    </xf>
    <xf numFmtId="9" fontId="0" fillId="0" borderId="0" applyFont="0" applyFill="0" applyBorder="0" applyAlignment="0" applyProtection="0">
      <alignment vertical="center"/>
    </xf>
    <xf numFmtId="0" fontId="67" fillId="8" borderId="0" applyNumberFormat="0" applyBorder="0" applyAlignment="0" applyProtection="0">
      <alignment vertical="center"/>
    </xf>
    <xf numFmtId="0" fontId="80" fillId="8" borderId="0" applyNumberFormat="0" applyBorder="0" applyAlignment="0" applyProtection="0">
      <alignment vertical="center"/>
    </xf>
    <xf numFmtId="0" fontId="92" fillId="26" borderId="0" applyNumberFormat="0" applyBorder="0" applyAlignment="0" applyProtection="0">
      <alignment vertical="center"/>
    </xf>
    <xf numFmtId="0" fontId="3" fillId="0" borderId="0">
      <alignment vertical="center"/>
    </xf>
    <xf numFmtId="0" fontId="0" fillId="0" borderId="0"/>
    <xf numFmtId="9" fontId="0" fillId="0" borderId="0" applyFont="0" applyFill="0" applyBorder="0" applyAlignment="0" applyProtection="0">
      <alignment vertical="center"/>
    </xf>
    <xf numFmtId="0" fontId="71" fillId="17" borderId="0" applyNumberFormat="0" applyBorder="0" applyAlignment="0" applyProtection="0"/>
    <xf numFmtId="0" fontId="67" fillId="8" borderId="0" applyNumberFormat="0" applyBorder="0" applyAlignment="0" applyProtection="0">
      <alignment vertical="center"/>
    </xf>
    <xf numFmtId="0" fontId="3" fillId="0" borderId="0">
      <alignment vertical="center"/>
    </xf>
    <xf numFmtId="0" fontId="0" fillId="0" borderId="0"/>
    <xf numFmtId="9" fontId="0" fillId="0" borderId="0" applyFont="0" applyFill="0" applyBorder="0" applyAlignment="0" applyProtection="0">
      <alignment vertical="center"/>
    </xf>
    <xf numFmtId="0" fontId="67" fillId="8" borderId="0" applyNumberFormat="0" applyBorder="0" applyAlignment="0" applyProtection="0">
      <alignment vertical="center"/>
    </xf>
    <xf numFmtId="0" fontId="0" fillId="0" borderId="0"/>
    <xf numFmtId="9" fontId="0" fillId="0" borderId="0" applyFont="0" applyFill="0" applyBorder="0" applyAlignment="0" applyProtection="0">
      <alignment vertical="center"/>
    </xf>
    <xf numFmtId="0" fontId="0" fillId="0" borderId="0"/>
    <xf numFmtId="9" fontId="0"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0" fillId="0" borderId="0"/>
    <xf numFmtId="9" fontId="13" fillId="0" borderId="0" applyFont="0" applyFill="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9" fontId="13" fillId="0" borderId="0" applyFont="0" applyFill="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67" fillId="8" borderId="0" applyNumberFormat="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9" fontId="0"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0" fillId="0" borderId="0"/>
    <xf numFmtId="9" fontId="13" fillId="0" borderId="0" applyFont="0" applyFill="0" applyBorder="0" applyAlignment="0" applyProtection="0">
      <alignment vertical="center"/>
    </xf>
    <xf numFmtId="0" fontId="0" fillId="0" borderId="0"/>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67" fillId="8" borderId="0" applyNumberFormat="0" applyBorder="0" applyAlignment="0" applyProtection="0">
      <alignment vertical="center"/>
    </xf>
    <xf numFmtId="0" fontId="80" fillId="8"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67" fillId="11" borderId="0" applyNumberFormat="0" applyBorder="0" applyAlignment="0" applyProtection="0">
      <alignment vertical="center"/>
    </xf>
    <xf numFmtId="9" fontId="13" fillId="0" borderId="0" applyFont="0" applyFill="0" applyBorder="0" applyAlignment="0" applyProtection="0">
      <alignment vertical="center"/>
    </xf>
    <xf numFmtId="0" fontId="0" fillId="0" borderId="0"/>
    <xf numFmtId="0" fontId="67" fillId="11" borderId="0" applyNumberFormat="0" applyBorder="0" applyAlignment="0" applyProtection="0">
      <alignment vertical="center"/>
    </xf>
    <xf numFmtId="9" fontId="13"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xf numFmtId="0" fontId="0" fillId="0" borderId="0"/>
    <xf numFmtId="0" fontId="67" fillId="8" borderId="0" applyNumberFormat="0" applyBorder="0" applyAlignment="0" applyProtection="0">
      <alignment vertical="center"/>
    </xf>
    <xf numFmtId="9" fontId="0" fillId="0" borderId="0" applyFont="0" applyFill="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0" fillId="0" borderId="0">
      <alignment vertical="center"/>
    </xf>
    <xf numFmtId="0" fontId="71" fillId="17" borderId="0" applyNumberFormat="0" applyBorder="0" applyAlignment="0" applyProtection="0"/>
    <xf numFmtId="9" fontId="0" fillId="0" borderId="0" applyFont="0" applyFill="0" applyBorder="0" applyAlignment="0" applyProtection="0">
      <alignment vertical="center"/>
    </xf>
    <xf numFmtId="9" fontId="3" fillId="0" borderId="0" applyFont="0" applyFill="0" applyBorder="0" applyAlignment="0" applyProtection="0">
      <alignment vertical="center"/>
    </xf>
    <xf numFmtId="0" fontId="67" fillId="8" borderId="0" applyNumberFormat="0" applyBorder="0" applyAlignment="0" applyProtection="0">
      <alignment vertical="center"/>
    </xf>
    <xf numFmtId="0" fontId="97" fillId="0" borderId="53" applyNumberFormat="0" applyFill="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87" fillId="0" borderId="44" applyNumberFormat="0" applyFill="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87" fillId="0" borderId="44" applyNumberFormat="0" applyFill="0" applyAlignment="0" applyProtection="0">
      <alignment vertical="center"/>
    </xf>
    <xf numFmtId="0" fontId="67" fillId="8" borderId="0" applyNumberFormat="0" applyBorder="0" applyAlignment="0" applyProtection="0">
      <alignment vertical="center"/>
    </xf>
    <xf numFmtId="0" fontId="87" fillId="0" borderId="44" applyNumberFormat="0" applyFill="0" applyAlignment="0" applyProtection="0">
      <alignment vertical="center"/>
    </xf>
    <xf numFmtId="0" fontId="67" fillId="8" borderId="0" applyNumberFormat="0" applyBorder="0" applyAlignment="0" applyProtection="0">
      <alignment vertical="center"/>
    </xf>
    <xf numFmtId="0" fontId="87" fillId="0" borderId="44" applyNumberFormat="0" applyFill="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87" fillId="0" borderId="44" applyNumberFormat="0" applyFill="0" applyAlignment="0" applyProtection="0">
      <alignment vertical="center"/>
    </xf>
    <xf numFmtId="0" fontId="67" fillId="8" borderId="0" applyNumberFormat="0" applyBorder="0" applyAlignment="0" applyProtection="0">
      <alignment vertical="center"/>
    </xf>
    <xf numFmtId="0" fontId="87" fillId="0" borderId="44" applyNumberFormat="0" applyFill="0" applyAlignment="0" applyProtection="0">
      <alignment vertical="center"/>
    </xf>
    <xf numFmtId="0" fontId="67" fillId="8" borderId="0" applyNumberFormat="0" applyBorder="0" applyAlignment="0" applyProtection="0">
      <alignment vertical="center"/>
    </xf>
    <xf numFmtId="0" fontId="87" fillId="0" borderId="44" applyNumberFormat="0" applyFill="0" applyAlignment="0" applyProtection="0">
      <alignment vertical="center"/>
    </xf>
    <xf numFmtId="0" fontId="0" fillId="0" borderId="0"/>
    <xf numFmtId="0" fontId="67" fillId="8" borderId="0" applyNumberFormat="0" applyBorder="0" applyAlignment="0" applyProtection="0">
      <alignment vertical="center"/>
    </xf>
    <xf numFmtId="0" fontId="93" fillId="0" borderId="50" applyNumberFormat="0" applyFill="0" applyAlignment="0" applyProtection="0">
      <alignment vertical="center"/>
    </xf>
    <xf numFmtId="0" fontId="67" fillId="8" borderId="0" applyNumberFormat="0" applyBorder="0" applyAlignment="0" applyProtection="0">
      <alignment vertical="center"/>
    </xf>
    <xf numFmtId="0" fontId="88" fillId="0" borderId="50" applyNumberFormat="0" applyFill="0" applyAlignment="0" applyProtection="0">
      <alignment vertical="center"/>
    </xf>
    <xf numFmtId="0" fontId="0" fillId="0" borderId="0"/>
    <xf numFmtId="0" fontId="88" fillId="0" borderId="50" applyNumberFormat="0" applyFill="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88" fillId="0" borderId="50" applyNumberFormat="0" applyFill="0" applyAlignment="0" applyProtection="0">
      <alignment vertical="center"/>
    </xf>
    <xf numFmtId="0" fontId="88" fillId="0" borderId="50" applyNumberFormat="0" applyFill="0" applyAlignment="0" applyProtection="0">
      <alignment vertical="center"/>
    </xf>
    <xf numFmtId="0" fontId="73" fillId="14" borderId="0" applyNumberFormat="0" applyBorder="0" applyAlignment="0" applyProtection="0">
      <alignment vertical="center"/>
    </xf>
    <xf numFmtId="0" fontId="88" fillId="0" borderId="50" applyNumberFormat="0" applyFill="0" applyAlignment="0" applyProtection="0">
      <alignment vertical="center"/>
    </xf>
    <xf numFmtId="0" fontId="88" fillId="0" borderId="50" applyNumberFormat="0" applyFill="0" applyAlignment="0" applyProtection="0">
      <alignment vertical="center"/>
    </xf>
    <xf numFmtId="0" fontId="0" fillId="0" borderId="0" applyNumberFormat="0" applyFont="0" applyFill="0" applyBorder="0" applyAlignment="0" applyProtection="0"/>
    <xf numFmtId="0" fontId="0" fillId="0" borderId="0"/>
    <xf numFmtId="0" fontId="88" fillId="0" borderId="50" applyNumberFormat="0" applyFill="0" applyAlignment="0" applyProtection="0">
      <alignment vertical="center"/>
    </xf>
    <xf numFmtId="0" fontId="67" fillId="8" borderId="0" applyNumberFormat="0" applyBorder="0" applyAlignment="0" applyProtection="0">
      <alignment vertical="center"/>
    </xf>
    <xf numFmtId="0" fontId="88" fillId="0" borderId="50" applyNumberFormat="0" applyFill="0" applyAlignment="0" applyProtection="0">
      <alignment vertical="center"/>
    </xf>
    <xf numFmtId="0" fontId="74" fillId="8" borderId="0" applyNumberFormat="0" applyBorder="0" applyAlignment="0" applyProtection="0">
      <alignment vertical="center"/>
    </xf>
    <xf numFmtId="0" fontId="95" fillId="0" borderId="51" applyNumberFormat="0" applyFill="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86" fillId="0" borderId="56" applyNumberFormat="0" applyFill="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86" fillId="0" borderId="56" applyNumberFormat="0" applyFill="0" applyAlignment="0" applyProtection="0">
      <alignment vertical="center"/>
    </xf>
    <xf numFmtId="0" fontId="74" fillId="8" borderId="0" applyNumberFormat="0" applyBorder="0" applyAlignment="0" applyProtection="0">
      <alignment vertical="center"/>
    </xf>
    <xf numFmtId="0" fontId="86" fillId="0" borderId="56" applyNumberFormat="0" applyFill="0" applyAlignment="0" applyProtection="0">
      <alignment vertical="center"/>
    </xf>
    <xf numFmtId="0" fontId="0" fillId="0" borderId="0"/>
    <xf numFmtId="0" fontId="74" fillId="8" borderId="0" applyNumberFormat="0" applyBorder="0" applyAlignment="0" applyProtection="0">
      <alignment vertical="center"/>
    </xf>
    <xf numFmtId="0" fontId="86" fillId="0" borderId="56" applyNumberFormat="0" applyFill="0" applyAlignment="0" applyProtection="0">
      <alignment vertical="center"/>
    </xf>
    <xf numFmtId="0" fontId="86" fillId="0" borderId="56" applyNumberFormat="0" applyFill="0" applyAlignment="0" applyProtection="0">
      <alignment vertical="center"/>
    </xf>
    <xf numFmtId="0" fontId="67" fillId="8" borderId="0" applyNumberFormat="0" applyBorder="0" applyAlignment="0" applyProtection="0">
      <alignment vertical="center"/>
    </xf>
    <xf numFmtId="0" fontId="86" fillId="0" borderId="56" applyNumberFormat="0" applyFill="0" applyAlignment="0" applyProtection="0">
      <alignment vertical="center"/>
    </xf>
    <xf numFmtId="0" fontId="67" fillId="8" borderId="0" applyNumberFormat="0" applyBorder="0" applyAlignment="0" applyProtection="0">
      <alignment vertical="center"/>
    </xf>
    <xf numFmtId="0" fontId="0" fillId="0" borderId="0"/>
    <xf numFmtId="0" fontId="80" fillId="8" borderId="0" applyNumberFormat="0" applyBorder="0" applyAlignment="0" applyProtection="0">
      <alignment vertical="center"/>
    </xf>
    <xf numFmtId="0" fontId="73" fillId="14" borderId="0" applyNumberFormat="0" applyBorder="0" applyAlignment="0" applyProtection="0">
      <alignment vertical="center"/>
    </xf>
    <xf numFmtId="0" fontId="86" fillId="0" borderId="56" applyNumberFormat="0" applyFill="0" applyAlignment="0" applyProtection="0">
      <alignment vertical="center"/>
    </xf>
    <xf numFmtId="0" fontId="86" fillId="0" borderId="56" applyNumberFormat="0" applyFill="0" applyAlignment="0" applyProtection="0">
      <alignment vertical="center"/>
    </xf>
    <xf numFmtId="0" fontId="0" fillId="0" borderId="0" applyNumberFormat="0" applyFont="0" applyFill="0" applyBorder="0" applyAlignment="0" applyProtection="0"/>
    <xf numFmtId="0" fontId="74" fillId="8" borderId="0" applyNumberFormat="0" applyBorder="0" applyAlignment="0" applyProtection="0">
      <alignment vertical="center"/>
    </xf>
    <xf numFmtId="0" fontId="95"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67" fillId="8" borderId="0" applyNumberFormat="0" applyBorder="0" applyAlignment="0" applyProtection="0">
      <alignment vertical="center"/>
    </xf>
    <xf numFmtId="0" fontId="86" fillId="0" borderId="0" applyNumberFormat="0" applyFill="0" applyBorder="0" applyAlignment="0" applyProtection="0">
      <alignment vertical="center"/>
    </xf>
    <xf numFmtId="0" fontId="73" fillId="14" borderId="0" applyNumberFormat="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72" fillId="8" borderId="0" applyNumberFormat="0" applyBorder="0" applyAlignment="0" applyProtection="0">
      <alignment vertical="center"/>
    </xf>
    <xf numFmtId="0" fontId="86" fillId="0" borderId="0" applyNumberFormat="0" applyFill="0" applyBorder="0" applyAlignment="0" applyProtection="0">
      <alignment vertical="center"/>
    </xf>
    <xf numFmtId="0" fontId="67" fillId="8" borderId="0" applyNumberFormat="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73" fillId="14" borderId="0" applyNumberFormat="0" applyBorder="0" applyAlignment="0" applyProtection="0">
      <alignment vertical="center"/>
    </xf>
    <xf numFmtId="0" fontId="74" fillId="8" borderId="0" applyNumberFormat="0" applyBorder="0" applyAlignment="0" applyProtection="0">
      <alignment vertical="center"/>
    </xf>
    <xf numFmtId="0" fontId="76" fillId="0" borderId="0" applyNumberFormat="0" applyFill="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0" fillId="0" borderId="0"/>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83" fillId="0" borderId="0" applyNumberFormat="0" applyFill="0" applyBorder="0" applyAlignment="0" applyProtection="0">
      <alignment vertical="center"/>
    </xf>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83" fillId="0" borderId="0" applyNumberFormat="0" applyFill="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83" fillId="0" borderId="0" applyNumberFormat="0" applyFill="0" applyBorder="0" applyAlignment="0" applyProtection="0">
      <alignment vertical="center"/>
    </xf>
    <xf numFmtId="0" fontId="0" fillId="0" borderId="0"/>
    <xf numFmtId="0" fontId="0" fillId="0" borderId="0"/>
    <xf numFmtId="0" fontId="83" fillId="0" borderId="0" applyNumberFormat="0" applyFill="0" applyBorder="0" applyAlignment="0" applyProtection="0">
      <alignment vertical="center"/>
    </xf>
    <xf numFmtId="0" fontId="5" fillId="0" borderId="17">
      <alignment horizontal="distributed" vertical="center" wrapText="1"/>
    </xf>
    <xf numFmtId="0" fontId="67" fillId="8" borderId="0" applyNumberFormat="0" applyBorder="0" applyAlignment="0" applyProtection="0">
      <alignment vertical="center"/>
    </xf>
    <xf numFmtId="0" fontId="5" fillId="0" borderId="17">
      <alignment horizontal="distributed" vertical="center" wrapText="1"/>
    </xf>
    <xf numFmtId="0" fontId="5" fillId="0" borderId="17">
      <alignment horizontal="distributed" vertical="center" wrapText="1"/>
    </xf>
    <xf numFmtId="0" fontId="0" fillId="0" borderId="0" applyNumberFormat="0" applyFont="0" applyFill="0" applyBorder="0" applyAlignment="0" applyProtection="0"/>
    <xf numFmtId="0" fontId="5" fillId="0" borderId="17">
      <alignment horizontal="distributed" vertical="center" wrapText="1"/>
    </xf>
    <xf numFmtId="0" fontId="73" fillId="26" borderId="0" applyNumberFormat="0" applyBorder="0" applyAlignment="0" applyProtection="0">
      <alignment vertical="center"/>
    </xf>
    <xf numFmtId="0" fontId="5" fillId="0" borderId="17">
      <alignment horizontal="distributed" vertical="center" wrapText="1"/>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5" fillId="0" borderId="17">
      <alignment horizontal="distributed" vertical="center" wrapText="1"/>
    </xf>
    <xf numFmtId="0" fontId="5" fillId="0" borderId="17">
      <alignment horizontal="distributed" vertical="center" wrapText="1"/>
    </xf>
    <xf numFmtId="0" fontId="5" fillId="0" borderId="17">
      <alignment horizontal="distributed" vertical="center" wrapText="1"/>
    </xf>
    <xf numFmtId="0" fontId="5" fillId="0" borderId="17">
      <alignment horizontal="distributed" vertical="center" wrapText="1"/>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0" fillId="0" borderId="0">
      <alignment vertical="center"/>
    </xf>
    <xf numFmtId="0" fontId="0" fillId="0" borderId="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0" fillId="0" borderId="0"/>
    <xf numFmtId="0" fontId="74"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29" fillId="0" borderId="0">
      <alignment vertical="center"/>
    </xf>
    <xf numFmtId="0" fontId="29" fillId="0" borderId="0">
      <alignment vertical="center"/>
    </xf>
    <xf numFmtId="0" fontId="0" fillId="0" borderId="0"/>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29" fillId="0" borderId="0">
      <alignment vertical="center"/>
    </xf>
    <xf numFmtId="0" fontId="29" fillId="0" borderId="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13" fillId="0" borderId="0">
      <alignment vertical="center"/>
    </xf>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81"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43" fontId="0" fillId="0" borderId="0" applyFont="0" applyFill="0" applyBorder="0" applyAlignment="0" applyProtection="0"/>
    <xf numFmtId="0" fontId="0" fillId="0" borderId="0"/>
    <xf numFmtId="0" fontId="81" fillId="11" borderId="0" applyNumberFormat="0" applyBorder="0" applyAlignment="0" applyProtection="0">
      <alignment vertical="center"/>
    </xf>
    <xf numFmtId="0" fontId="0" fillId="0" borderId="0"/>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81" fillId="11" borderId="0" applyNumberFormat="0" applyBorder="0" applyAlignment="0" applyProtection="0">
      <alignment vertical="center"/>
    </xf>
    <xf numFmtId="0" fontId="0" fillId="0" borderId="0"/>
    <xf numFmtId="0" fontId="0" fillId="0" borderId="0" applyNumberFormat="0" applyFont="0" applyFill="0" applyBorder="0" applyAlignment="0" applyProtection="0"/>
    <xf numFmtId="0" fontId="81" fillId="11" borderId="0" applyNumberFormat="0" applyBorder="0" applyAlignment="0" applyProtection="0">
      <alignment vertical="center"/>
    </xf>
    <xf numFmtId="0" fontId="73" fillId="14" borderId="0" applyNumberFormat="0" applyBorder="0" applyAlignment="0" applyProtection="0">
      <alignment vertical="center"/>
    </xf>
    <xf numFmtId="0" fontId="81" fillId="11" borderId="0" applyNumberFormat="0" applyBorder="0" applyAlignment="0" applyProtection="0">
      <alignment vertical="center"/>
    </xf>
    <xf numFmtId="0" fontId="74" fillId="11" borderId="0" applyNumberFormat="0" applyBorder="0" applyAlignment="0" applyProtection="0">
      <alignment vertical="center"/>
    </xf>
    <xf numFmtId="0" fontId="81"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0" fillId="0" borderId="0"/>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8" borderId="0" applyNumberFormat="0" applyBorder="0" applyAlignment="0" applyProtection="0">
      <alignment vertical="center"/>
    </xf>
    <xf numFmtId="0" fontId="0" fillId="0" borderId="0" applyNumberFormat="0" applyFont="0" applyFill="0" applyBorder="0" applyAlignment="0" applyProtection="0"/>
    <xf numFmtId="0" fontId="74" fillId="11" borderId="0" applyNumberFormat="0" applyBorder="0" applyAlignment="0" applyProtection="0">
      <alignment vertical="center"/>
    </xf>
    <xf numFmtId="0" fontId="0" fillId="0" borderId="0"/>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73" fillId="14" borderId="0" applyNumberFormat="0" applyBorder="0" applyAlignment="0" applyProtection="0">
      <alignment vertical="center"/>
    </xf>
    <xf numFmtId="0" fontId="74" fillId="11" borderId="0" applyNumberFormat="0" applyBorder="0" applyAlignment="0" applyProtection="0">
      <alignment vertical="center"/>
    </xf>
    <xf numFmtId="0" fontId="73" fillId="14"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112" fillId="14"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1" fillId="8" borderId="0" applyNumberFormat="0" applyBorder="0" applyAlignment="0" applyProtection="0"/>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0" fillId="0" borderId="0"/>
    <xf numFmtId="0" fontId="81"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80" fillId="8" borderId="0" applyNumberFormat="0" applyBorder="0" applyAlignment="0" applyProtection="0">
      <alignment vertical="center"/>
    </xf>
    <xf numFmtId="0" fontId="74" fillId="11" borderId="0" applyNumberFormat="0" applyBorder="0" applyAlignment="0" applyProtection="0">
      <alignment vertical="center"/>
    </xf>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71" fillId="25" borderId="0" applyNumberFormat="0" applyBorder="0" applyAlignment="0" applyProtection="0"/>
    <xf numFmtId="0" fontId="0" fillId="0" borderId="0"/>
    <xf numFmtId="0" fontId="71" fillId="25" borderId="0" applyNumberFormat="0" applyBorder="0" applyAlignment="0" applyProtection="0"/>
    <xf numFmtId="0" fontId="71" fillId="25" borderId="0" applyNumberFormat="0" applyBorder="0" applyAlignment="0" applyProtection="0"/>
    <xf numFmtId="0" fontId="67" fillId="8" borderId="0" applyNumberFormat="0" applyBorder="0" applyAlignment="0" applyProtection="0">
      <alignment vertical="center"/>
    </xf>
    <xf numFmtId="0" fontId="71" fillId="25" borderId="0" applyNumberFormat="0" applyBorder="0" applyAlignment="0" applyProtection="0"/>
    <xf numFmtId="0" fontId="74" fillId="8" borderId="0" applyNumberFormat="0" applyBorder="0" applyAlignment="0" applyProtection="0">
      <alignment vertical="center"/>
    </xf>
    <xf numFmtId="0" fontId="0" fillId="0" borderId="0"/>
    <xf numFmtId="0" fontId="71" fillId="25" borderId="0" applyNumberFormat="0" applyBorder="0" applyAlignment="0" applyProtection="0"/>
    <xf numFmtId="0" fontId="66" fillId="0" borderId="0" applyNumberFormat="0" applyFill="0" applyBorder="0" applyAlignment="0" applyProtection="0">
      <alignment vertical="center"/>
    </xf>
    <xf numFmtId="0" fontId="67" fillId="8" borderId="0" applyNumberFormat="0" applyBorder="0" applyAlignment="0" applyProtection="0">
      <alignment vertical="center"/>
    </xf>
    <xf numFmtId="0" fontId="71" fillId="25" borderId="0" applyNumberFormat="0" applyBorder="0" applyAlignment="0" applyProtection="0"/>
    <xf numFmtId="0" fontId="67" fillId="8" borderId="0" applyNumberFormat="0" applyBorder="0" applyAlignment="0" applyProtection="0">
      <alignment vertical="center"/>
    </xf>
    <xf numFmtId="0" fontId="71" fillId="25" borderId="0" applyNumberFormat="0" applyBorder="0" applyAlignment="0" applyProtection="0"/>
    <xf numFmtId="0" fontId="0" fillId="0" borderId="0"/>
    <xf numFmtId="0" fontId="80" fillId="8" borderId="0" applyNumberFormat="0" applyBorder="0" applyAlignment="0" applyProtection="0">
      <alignment vertical="center"/>
    </xf>
    <xf numFmtId="0" fontId="71" fillId="13" borderId="0" applyNumberFormat="0" applyBorder="0" applyAlignment="0" applyProtection="0"/>
    <xf numFmtId="0" fontId="0" fillId="0" borderId="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1" fillId="13" borderId="0" applyNumberFormat="0" applyBorder="0" applyAlignment="0" applyProtection="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29" fillId="0" borderId="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0" fillId="0" borderId="0"/>
    <xf numFmtId="0" fontId="29" fillId="0" borderId="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13" fillId="0" borderId="0">
      <alignment vertical="center"/>
    </xf>
    <xf numFmtId="0" fontId="74"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29" fillId="0" borderId="0">
      <alignment vertical="center"/>
    </xf>
    <xf numFmtId="0" fontId="29" fillId="0" borderId="0">
      <alignment vertical="center"/>
    </xf>
    <xf numFmtId="0" fontId="74" fillId="8"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72" fillId="8"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4" fillId="11" borderId="0" applyNumberFormat="0" applyBorder="0" applyAlignment="0" applyProtection="0">
      <alignment vertical="center"/>
    </xf>
    <xf numFmtId="0" fontId="73" fillId="26" borderId="0" applyNumberFormat="0" applyBorder="0" applyAlignment="0" applyProtection="0">
      <alignment vertical="center"/>
    </xf>
    <xf numFmtId="0" fontId="74" fillId="11" borderId="0" applyNumberFormat="0" applyBorder="0" applyAlignment="0" applyProtection="0">
      <alignment vertical="center"/>
    </xf>
    <xf numFmtId="0" fontId="3" fillId="0" borderId="0">
      <alignment vertical="center"/>
    </xf>
    <xf numFmtId="0" fontId="3" fillId="0" borderId="0">
      <alignment vertical="center"/>
    </xf>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13" fillId="0" borderId="0">
      <alignment vertical="center"/>
    </xf>
    <xf numFmtId="0" fontId="13" fillId="0" borderId="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71" fillId="17" borderId="0" applyNumberFormat="0" applyBorder="0" applyAlignment="0" applyProtection="0"/>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applyNumberFormat="0" applyFont="0" applyFill="0" applyBorder="0" applyAlignment="0" applyProtection="0"/>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81"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103" fillId="14" borderId="0" applyNumberFormat="0" applyBorder="0" applyAlignment="0" applyProtection="0">
      <alignment vertical="center"/>
    </xf>
    <xf numFmtId="0" fontId="81" fillId="11" borderId="0" applyNumberFormat="0" applyBorder="0" applyAlignment="0" applyProtection="0">
      <alignment vertical="center"/>
    </xf>
    <xf numFmtId="0" fontId="0" fillId="0" borderId="0"/>
    <xf numFmtId="0" fontId="0" fillId="0" borderId="0"/>
    <xf numFmtId="0" fontId="81"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xf numFmtId="0" fontId="81" fillId="11"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92" fillId="26" borderId="0" applyNumberFormat="0" applyBorder="0" applyAlignment="0" applyProtection="0">
      <alignment vertical="center"/>
    </xf>
    <xf numFmtId="0" fontId="74" fillId="8" borderId="0" applyNumberFormat="0" applyBorder="0" applyAlignment="0" applyProtection="0">
      <alignment vertical="center"/>
    </xf>
    <xf numFmtId="0" fontId="0" fillId="0" borderId="0" applyNumberFormat="0" applyFont="0" applyFill="0" applyBorder="0" applyAlignment="0" applyProtection="0"/>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92" fillId="26" borderId="0" applyNumberFormat="0" applyBorder="0" applyAlignment="0" applyProtection="0">
      <alignment vertical="center"/>
    </xf>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92" fillId="26" borderId="0" applyNumberFormat="0" applyBorder="0" applyAlignment="0" applyProtection="0">
      <alignment vertical="center"/>
    </xf>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67" fillId="11" borderId="0" applyNumberFormat="0" applyBorder="0" applyAlignment="0" applyProtection="0">
      <alignment vertical="center"/>
    </xf>
    <xf numFmtId="0" fontId="74"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65" fillId="40" borderId="0" applyNumberFormat="0" applyBorder="0" applyAlignment="0" applyProtection="0">
      <alignment vertical="center"/>
    </xf>
    <xf numFmtId="0" fontId="73" fillId="14" borderId="0" applyNumberFormat="0" applyBorder="0" applyAlignment="0" applyProtection="0">
      <alignment vertical="center"/>
    </xf>
    <xf numFmtId="0" fontId="74" fillId="8"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0" fillId="0" borderId="0"/>
    <xf numFmtId="0" fontId="0" fillId="0" borderId="0"/>
    <xf numFmtId="0" fontId="74"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80" fillId="8" borderId="0" applyNumberFormat="0" applyBorder="0" applyAlignment="0" applyProtection="0">
      <alignment vertical="center"/>
    </xf>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3" fillId="0" borderId="0"/>
    <xf numFmtId="0" fontId="0" fillId="0" borderId="0"/>
    <xf numFmtId="0" fontId="74"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13" fillId="0" borderId="0">
      <alignment vertical="center"/>
    </xf>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13" fillId="0" borderId="0">
      <alignment vertical="center"/>
    </xf>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alignment vertical="center"/>
    </xf>
    <xf numFmtId="0" fontId="13" fillId="0" borderId="0">
      <alignment vertical="center"/>
    </xf>
    <xf numFmtId="0" fontId="74" fillId="8" borderId="0" applyNumberFormat="0" applyBorder="0" applyAlignment="0" applyProtection="0">
      <alignment vertical="center"/>
    </xf>
    <xf numFmtId="0" fontId="0" fillId="0" borderId="0"/>
    <xf numFmtId="0" fontId="0" fillId="0" borderId="0"/>
    <xf numFmtId="0" fontId="29" fillId="0" borderId="0">
      <alignment vertical="center"/>
    </xf>
    <xf numFmtId="0" fontId="29" fillId="0" borderId="0">
      <alignment vertical="center"/>
    </xf>
    <xf numFmtId="0" fontId="74" fillId="8" borderId="0" applyNumberFormat="0" applyBorder="0" applyAlignment="0" applyProtection="0">
      <alignment vertical="center"/>
    </xf>
    <xf numFmtId="0" fontId="0" fillId="0" borderId="0"/>
    <xf numFmtId="0" fontId="13" fillId="0" borderId="0">
      <alignment vertical="center"/>
    </xf>
    <xf numFmtId="0" fontId="74" fillId="8"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0" fillId="0" borderId="0">
      <alignment vertical="center"/>
    </xf>
    <xf numFmtId="0" fontId="0" fillId="0" borderId="0">
      <alignment vertical="center"/>
    </xf>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2" fillId="8" borderId="0" applyNumberFormat="0" applyBorder="0" applyAlignment="0" applyProtection="0">
      <alignment vertical="center"/>
    </xf>
    <xf numFmtId="0" fontId="74" fillId="8" borderId="0" applyNumberFormat="0" applyBorder="0" applyAlignment="0" applyProtection="0">
      <alignment vertical="center"/>
    </xf>
    <xf numFmtId="0" fontId="0" fillId="0" borderId="0"/>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0" fillId="0" borderId="0"/>
    <xf numFmtId="0" fontId="112" fillId="26"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71" fillId="17" borderId="0" applyNumberFormat="0" applyBorder="0" applyAlignment="0" applyProtection="0"/>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80"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73" fillId="26"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80"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81" fillId="11" borderId="0" applyNumberFormat="0" applyBorder="0" applyAlignment="0" applyProtection="0">
      <alignment vertical="center"/>
    </xf>
    <xf numFmtId="0" fontId="67" fillId="11" borderId="0" applyNumberFormat="0" applyBorder="0" applyAlignment="0" applyProtection="0">
      <alignment vertical="center"/>
    </xf>
    <xf numFmtId="0" fontId="81" fillId="11" borderId="0" applyNumberFormat="0" applyBorder="0" applyAlignment="0" applyProtection="0">
      <alignment vertical="center"/>
    </xf>
    <xf numFmtId="0" fontId="29" fillId="0" borderId="0">
      <alignment vertical="center"/>
    </xf>
    <xf numFmtId="0" fontId="29" fillId="0" borderId="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81" fillId="8" borderId="0" applyNumberFormat="0" applyBorder="0" applyAlignment="0" applyProtection="0">
      <alignment vertical="center"/>
    </xf>
    <xf numFmtId="0" fontId="67" fillId="11" borderId="0" applyNumberFormat="0" applyBorder="0" applyAlignment="0" applyProtection="0">
      <alignment vertical="center"/>
    </xf>
    <xf numFmtId="0" fontId="81"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80" fillId="8" borderId="0" applyNumberFormat="0" applyBorder="0" applyAlignment="0" applyProtection="0">
      <alignment vertical="center"/>
    </xf>
    <xf numFmtId="0" fontId="29" fillId="0" borderId="0">
      <alignment vertical="center"/>
    </xf>
    <xf numFmtId="0" fontId="29" fillId="0" borderId="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3" fillId="0" borderId="0"/>
    <xf numFmtId="0" fontId="3"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80" fillId="8" borderId="0" applyNumberFormat="0" applyBorder="0" applyAlignment="0" applyProtection="0">
      <alignment vertical="center"/>
    </xf>
    <xf numFmtId="0" fontId="67" fillId="8" borderId="0" applyNumberFormat="0" applyBorder="0" applyAlignment="0" applyProtection="0">
      <alignment vertical="center"/>
    </xf>
    <xf numFmtId="0" fontId="81" fillId="11" borderId="0" applyNumberFormat="0" applyBorder="0" applyAlignment="0" applyProtection="0">
      <alignment vertical="center"/>
    </xf>
    <xf numFmtId="0" fontId="67" fillId="8" borderId="0" applyNumberFormat="0" applyBorder="0" applyAlignment="0" applyProtection="0">
      <alignment vertical="center"/>
    </xf>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2"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4"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3"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103" fillId="14" borderId="0" applyNumberFormat="0" applyBorder="0" applyAlignment="0" applyProtection="0">
      <alignment vertical="center"/>
    </xf>
    <xf numFmtId="0" fontId="67" fillId="8" borderId="0" applyNumberFormat="0" applyBorder="0" applyAlignment="0" applyProtection="0">
      <alignment vertical="center"/>
    </xf>
    <xf numFmtId="0" fontId="103" fillId="14"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80"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13" fillId="0" borderId="0">
      <alignment vertical="center"/>
    </xf>
    <xf numFmtId="0" fontId="67" fillId="11" borderId="0" applyNumberFormat="0" applyBorder="0" applyAlignment="0" applyProtection="0">
      <alignment vertical="center"/>
    </xf>
    <xf numFmtId="0" fontId="13" fillId="0" borderId="0">
      <alignment vertical="center"/>
    </xf>
    <xf numFmtId="0" fontId="67" fillId="11" borderId="0" applyNumberFormat="0" applyBorder="0" applyAlignment="0" applyProtection="0">
      <alignment vertical="center"/>
    </xf>
    <xf numFmtId="0" fontId="0" fillId="0" borderId="0"/>
    <xf numFmtId="0" fontId="13" fillId="0" borderId="0">
      <alignment vertical="center"/>
    </xf>
    <xf numFmtId="0" fontId="67" fillId="11" borderId="0" applyNumberFormat="0" applyBorder="0" applyAlignment="0" applyProtection="0">
      <alignment vertical="center"/>
    </xf>
    <xf numFmtId="0" fontId="0" fillId="0" borderId="0"/>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0" fillId="0" borderId="0"/>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43" fontId="0" fillId="0" borderId="0" applyFont="0" applyFill="0" applyBorder="0" applyAlignment="0" applyProtection="0"/>
    <xf numFmtId="0" fontId="0" fillId="0" borderId="0" applyNumberFormat="0" applyFont="0" applyFill="0" applyBorder="0" applyAlignment="0" applyProtection="0"/>
    <xf numFmtId="0" fontId="74"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3"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71" fillId="17" borderId="0" applyNumberFormat="0" applyBorder="0" applyAlignment="0" applyProtection="0"/>
    <xf numFmtId="0" fontId="0" fillId="0" borderId="0"/>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74" fillId="8" borderId="0" applyNumberFormat="0" applyBorder="0" applyAlignment="0" applyProtection="0">
      <alignment vertical="center"/>
    </xf>
    <xf numFmtId="0" fontId="74"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74"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0" fillId="10" borderId="42" applyNumberFormat="0" applyAlignment="0" applyProtection="0">
      <alignment vertical="center"/>
    </xf>
    <xf numFmtId="0" fontId="21" fillId="44" borderId="0" applyNumberFormat="0" applyBorder="0" applyAlignment="0" applyProtection="0"/>
    <xf numFmtId="0" fontId="0" fillId="0" borderId="0" applyNumberFormat="0" applyFont="0" applyFill="0" applyBorder="0" applyAlignment="0" applyProtection="0"/>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1" fillId="8" borderId="0" applyNumberFormat="0" applyBorder="0" applyAlignment="0" applyProtection="0"/>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3" fillId="14" borderId="0" applyNumberFormat="0" applyBorder="0" applyAlignment="0" applyProtection="0">
      <alignment vertical="center"/>
    </xf>
    <xf numFmtId="0" fontId="13" fillId="0" borderId="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0" fillId="0" borderId="0" applyNumberFormat="0" applyFont="0" applyFill="0" applyBorder="0" applyAlignment="0" applyProtection="0"/>
    <xf numFmtId="0" fontId="0" fillId="0" borderId="0" applyNumberFormat="0" applyFont="0" applyFill="0" applyBorder="0" applyAlignment="0" applyProtection="0"/>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73" fillId="14" borderId="0" applyNumberFormat="0" applyBorder="0" applyAlignment="0" applyProtection="0">
      <alignment vertical="center"/>
    </xf>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4" fillId="11" borderId="0" applyNumberFormat="0" applyBorder="0" applyAlignment="0" applyProtection="0">
      <alignment vertical="center"/>
    </xf>
    <xf numFmtId="0" fontId="0" fillId="0" borderId="0" applyNumberFormat="0" applyFont="0" applyFill="0" applyBorder="0" applyAlignment="0" applyProtection="0"/>
    <xf numFmtId="0" fontId="0" fillId="0" borderId="0"/>
    <xf numFmtId="0" fontId="74" fillId="11" borderId="0" applyNumberFormat="0" applyBorder="0" applyAlignment="0" applyProtection="0">
      <alignment vertical="center"/>
    </xf>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applyNumberFormat="0" applyFont="0" applyFill="0" applyBorder="0" applyAlignment="0" applyProtection="0"/>
    <xf numFmtId="0" fontId="74" fillId="11" borderId="0" applyNumberFormat="0" applyBorder="0" applyAlignment="0" applyProtection="0">
      <alignment vertical="center"/>
    </xf>
    <xf numFmtId="0" fontId="67" fillId="8" borderId="0" applyNumberFormat="0" applyBorder="0" applyAlignment="0" applyProtection="0">
      <alignment vertical="center"/>
    </xf>
    <xf numFmtId="0" fontId="74" fillId="11"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0" fillId="0" borderId="0"/>
    <xf numFmtId="0" fontId="71" fillId="17" borderId="0" applyNumberFormat="0" applyBorder="0" applyAlignment="0" applyProtection="0"/>
    <xf numFmtId="0" fontId="0" fillId="0" borderId="0"/>
    <xf numFmtId="0" fontId="0" fillId="0" borderId="0">
      <alignment vertical="center"/>
    </xf>
    <xf numFmtId="0" fontId="0" fillId="0" borderId="0">
      <alignment vertical="center"/>
    </xf>
    <xf numFmtId="0" fontId="71" fillId="8" borderId="0" applyNumberFormat="0" applyBorder="0" applyAlignment="0" applyProtection="0"/>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74"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3" fillId="0" borderId="0"/>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0" fillId="0" borderId="0"/>
    <xf numFmtId="0" fontId="0" fillId="0" borderId="0" applyNumberFormat="0" applyFont="0" applyFill="0" applyBorder="0" applyAlignment="0" applyProtection="0"/>
    <xf numFmtId="0" fontId="0" fillId="0" borderId="0"/>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67" fillId="11"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92" fillId="14" borderId="0" applyNumberFormat="0" applyBorder="0" applyAlignment="0" applyProtection="0">
      <alignment vertical="center"/>
    </xf>
    <xf numFmtId="0" fontId="67" fillId="8" borderId="0" applyNumberFormat="0" applyBorder="0" applyAlignment="0" applyProtection="0">
      <alignment vertical="center"/>
    </xf>
    <xf numFmtId="0" fontId="73" fillId="14"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0" fillId="0" borderId="0" applyNumberFormat="0" applyFont="0" applyFill="0" applyBorder="0" applyAlignment="0" applyProtection="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80" fillId="8" borderId="0" applyNumberFormat="0" applyBorder="0" applyAlignment="0" applyProtection="0">
      <alignment vertical="center"/>
    </xf>
    <xf numFmtId="0" fontId="0" fillId="0" borderId="0"/>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80" fillId="8" borderId="0" applyNumberFormat="0" applyBorder="0" applyAlignment="0" applyProtection="0">
      <alignment vertical="center"/>
    </xf>
    <xf numFmtId="0" fontId="0" fillId="0" borderId="0">
      <alignment vertical="center"/>
    </xf>
    <xf numFmtId="0" fontId="0" fillId="0" borderId="0">
      <alignment vertical="center"/>
    </xf>
    <xf numFmtId="0" fontId="67" fillId="8" borderId="0" applyNumberFormat="0" applyBorder="0" applyAlignment="0" applyProtection="0">
      <alignment vertical="center"/>
    </xf>
    <xf numFmtId="0" fontId="67" fillId="8" borderId="0" applyNumberFormat="0" applyBorder="0" applyAlignment="0" applyProtection="0">
      <alignment vertical="center"/>
    </xf>
    <xf numFmtId="0" fontId="0" fillId="0" borderId="0"/>
    <xf numFmtId="0" fontId="67" fillId="11" borderId="0" applyNumberFormat="0" applyBorder="0" applyAlignment="0" applyProtection="0">
      <alignment vertical="center"/>
    </xf>
    <xf numFmtId="0" fontId="67" fillId="8"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13" fillId="2" borderId="0" applyNumberFormat="0" applyBorder="0" applyAlignment="0" applyProtection="0">
      <alignment vertical="center"/>
    </xf>
    <xf numFmtId="0" fontId="0" fillId="0" borderId="0">
      <alignment vertical="center"/>
    </xf>
    <xf numFmtId="0" fontId="13" fillId="2" borderId="0" applyNumberFormat="0" applyBorder="0" applyAlignment="0" applyProtection="0">
      <alignment vertical="center"/>
    </xf>
  </cellStyleXfs>
  <cellXfs count="574">
    <xf numFmtId="0" fontId="0" fillId="0" borderId="0" xfId="0"/>
    <xf numFmtId="0" fontId="0" fillId="0" borderId="0" xfId="772" applyFont="1" applyFill="1" applyAlignment="1"/>
    <xf numFmtId="0" fontId="0" fillId="0" borderId="0" xfId="772" applyFont="1" applyFill="1" applyAlignment="1">
      <alignment vertical="center"/>
    </xf>
    <xf numFmtId="186" fontId="0" fillId="0" borderId="0" xfId="772" applyNumberFormat="1" applyFont="1" applyFill="1" applyAlignment="1">
      <alignment horizontal="right" vertical="center"/>
    </xf>
    <xf numFmtId="0" fontId="0" fillId="0" borderId="0" xfId="772" applyFont="1" applyFill="1" applyAlignment="1">
      <alignment horizontal="right" vertical="center"/>
    </xf>
    <xf numFmtId="186" fontId="1" fillId="0" borderId="1" xfId="134" applyNumberFormat="1" applyFont="1" applyFill="1" applyBorder="1" applyAlignment="1">
      <alignment horizontal="right" vertical="center"/>
    </xf>
    <xf numFmtId="0" fontId="2" fillId="0" borderId="0" xfId="772" applyFont="1" applyFill="1" applyAlignment="1">
      <alignment horizontal="center" vertical="center"/>
    </xf>
    <xf numFmtId="0" fontId="1" fillId="0" borderId="2" xfId="772" applyFont="1" applyFill="1" applyBorder="1" applyAlignment="1">
      <alignment horizontal="center" vertical="center" wrapText="1"/>
    </xf>
    <xf numFmtId="0" fontId="1" fillId="0" borderId="3" xfId="772" applyFont="1" applyFill="1" applyBorder="1" applyAlignment="1">
      <alignment horizontal="center" vertical="center" wrapText="1"/>
    </xf>
    <xf numFmtId="0" fontId="1" fillId="0" borderId="4" xfId="772" applyFont="1" applyFill="1" applyBorder="1" applyAlignment="1">
      <alignment horizontal="center" vertical="center" wrapText="1"/>
    </xf>
    <xf numFmtId="0" fontId="1" fillId="0" borderId="0" xfId="772" applyFont="1" applyFill="1" applyAlignment="1">
      <alignment horizontal="center" vertical="center" wrapText="1"/>
    </xf>
    <xf numFmtId="0" fontId="1" fillId="0" borderId="5" xfId="134" applyNumberFormat="1" applyFont="1" applyFill="1" applyBorder="1" applyAlignment="1">
      <alignment horizontal="center" vertical="center"/>
    </xf>
    <xf numFmtId="186" fontId="1" fillId="0" borderId="6" xfId="134" applyNumberFormat="1" applyFont="1" applyFill="1" applyBorder="1" applyAlignment="1">
      <alignment horizontal="right" vertical="center"/>
    </xf>
    <xf numFmtId="186" fontId="1" fillId="0" borderId="0" xfId="134" applyNumberFormat="1" applyFont="1" applyFill="1" applyAlignment="1">
      <alignment horizontal="right" vertical="center"/>
    </xf>
    <xf numFmtId="0" fontId="0" fillId="0" borderId="7" xfId="134" applyNumberFormat="1" applyFont="1" applyFill="1" applyBorder="1" applyAlignment="1">
      <alignment horizontal="left" vertical="center"/>
    </xf>
    <xf numFmtId="186" fontId="0" fillId="0" borderId="8" xfId="134" applyNumberFormat="1" applyFont="1" applyFill="1" applyBorder="1" applyAlignment="1">
      <alignment horizontal="right" vertical="center"/>
    </xf>
    <xf numFmtId="186" fontId="0" fillId="0" borderId="9" xfId="134" applyNumberFormat="1" applyFont="1" applyFill="1" applyBorder="1" applyAlignment="1">
      <alignment horizontal="right" vertical="center"/>
    </xf>
    <xf numFmtId="186" fontId="0" fillId="0" borderId="0" xfId="134" applyNumberFormat="1" applyFont="1" applyFill="1" applyAlignment="1">
      <alignment horizontal="right" vertical="center"/>
    </xf>
    <xf numFmtId="10" fontId="0" fillId="0" borderId="0" xfId="134" applyNumberFormat="1" applyFont="1" applyFill="1" applyAlignment="1">
      <alignment horizontal="right" vertical="center"/>
    </xf>
    <xf numFmtId="0" fontId="0" fillId="0" borderId="10" xfId="134" applyNumberFormat="1" applyFont="1" applyFill="1" applyBorder="1" applyAlignment="1">
      <alignment horizontal="left" vertical="center"/>
    </xf>
    <xf numFmtId="186" fontId="0" fillId="0" borderId="11" xfId="134" applyNumberFormat="1" applyFont="1" applyFill="1" applyBorder="1" applyAlignment="1">
      <alignment horizontal="right" vertical="center"/>
    </xf>
    <xf numFmtId="186" fontId="0" fillId="0" borderId="12" xfId="134" applyNumberFormat="1" applyFont="1" applyFill="1" applyBorder="1" applyAlignment="1">
      <alignment horizontal="right" vertical="center"/>
    </xf>
    <xf numFmtId="0" fontId="0" fillId="0" borderId="13" xfId="772" applyFont="1" applyFill="1" applyBorder="1" applyAlignment="1">
      <alignment horizontal="left" vertical="center" wrapText="1"/>
    </xf>
    <xf numFmtId="0" fontId="0" fillId="0" borderId="0" xfId="772" applyFont="1" applyFill="1" applyAlignment="1">
      <alignment horizontal="left" vertical="center" wrapText="1"/>
    </xf>
    <xf numFmtId="0" fontId="0" fillId="0" borderId="0" xfId="772" applyFont="1" applyFill="1" applyAlignment="1">
      <alignment horizontal="left" vertical="center" wrapText="1" indent="1"/>
    </xf>
    <xf numFmtId="0" fontId="0" fillId="0" borderId="0" xfId="772" applyFont="1" applyFill="1" applyAlignment="1">
      <alignment vertical="center" wrapText="1"/>
    </xf>
    <xf numFmtId="0" fontId="0" fillId="0" borderId="0" xfId="772" applyFont="1" applyFill="1" applyAlignment="1">
      <alignment wrapText="1"/>
    </xf>
    <xf numFmtId="0" fontId="3" fillId="0" borderId="0" xfId="139" applyFont="1" applyFill="1" applyAlignment="1">
      <alignment wrapText="1"/>
    </xf>
    <xf numFmtId="0" fontId="3" fillId="0" borderId="0" xfId="139" applyFont="1" applyFill="1"/>
    <xf numFmtId="0" fontId="3" fillId="0" borderId="0" xfId="139" applyFont="1" applyFill="1" applyAlignment="1">
      <alignment horizontal="left"/>
    </xf>
    <xf numFmtId="0" fontId="3" fillId="0" borderId="0" xfId="139" applyFont="1" applyFill="1" applyAlignment="1">
      <alignment vertical="center"/>
    </xf>
    <xf numFmtId="0" fontId="0" fillId="0" borderId="0" xfId="139" applyFont="1" applyFill="1" applyAlignment="1">
      <alignment horizontal="right"/>
    </xf>
    <xf numFmtId="0" fontId="0" fillId="0" borderId="0" xfId="139" applyFont="1" applyFill="1" applyAlignment="1">
      <alignment horizontal="right" vertical="center"/>
    </xf>
    <xf numFmtId="0" fontId="0" fillId="0" borderId="0" xfId="139" applyFont="1" applyFill="1" applyAlignment="1">
      <alignment horizontal="left" vertical="center"/>
    </xf>
    <xf numFmtId="0" fontId="2" fillId="0" borderId="0" xfId="139" applyFont="1" applyFill="1" applyAlignment="1">
      <alignment horizontal="center" vertical="center" wrapText="1"/>
    </xf>
    <xf numFmtId="0" fontId="2" fillId="0" borderId="0" xfId="139" applyFont="1" applyFill="1" applyAlignment="1">
      <alignment horizontal="center" vertical="center"/>
    </xf>
    <xf numFmtId="0" fontId="2" fillId="0" borderId="0" xfId="139" applyFont="1" applyFill="1" applyAlignment="1">
      <alignment horizontal="left" vertical="center"/>
    </xf>
    <xf numFmtId="0" fontId="1" fillId="0" borderId="2" xfId="139" applyFont="1" applyFill="1" applyBorder="1" applyAlignment="1">
      <alignment horizontal="center" vertical="center" wrapText="1"/>
    </xf>
    <xf numFmtId="0" fontId="1" fillId="0" borderId="3" xfId="139" applyFont="1" applyFill="1" applyBorder="1" applyAlignment="1">
      <alignment horizontal="center" vertical="center"/>
    </xf>
    <xf numFmtId="0" fontId="1" fillId="0" borderId="4" xfId="139" applyFont="1" applyFill="1" applyBorder="1" applyAlignment="1">
      <alignment horizontal="center" vertical="center"/>
    </xf>
    <xf numFmtId="0" fontId="1" fillId="0" borderId="0" xfId="139" applyFont="1" applyFill="1" applyAlignment="1">
      <alignment horizontal="center" vertical="center"/>
    </xf>
    <xf numFmtId="0" fontId="1" fillId="0" borderId="0" xfId="139" applyFont="1" applyFill="1" applyAlignment="1">
      <alignment horizontal="center" vertical="center" wrapText="1"/>
    </xf>
    <xf numFmtId="0" fontId="1" fillId="0" borderId="0" xfId="139" applyFont="1" applyFill="1" applyAlignment="1">
      <alignment horizontal="left" vertical="center"/>
    </xf>
    <xf numFmtId="0" fontId="0" fillId="0" borderId="0" xfId="139" applyFont="1" applyFill="1" applyAlignment="1">
      <alignment vertical="center" wrapText="1"/>
    </xf>
    <xf numFmtId="186" fontId="0" fillId="0" borderId="6" xfId="132" applyNumberFormat="1" applyFont="1" applyFill="1" applyBorder="1" applyAlignment="1" applyProtection="1">
      <alignment horizontal="right" vertical="center"/>
    </xf>
    <xf numFmtId="186" fontId="0" fillId="0" borderId="1" xfId="132" applyNumberFormat="1" applyFont="1" applyFill="1" applyBorder="1" applyAlignment="1" applyProtection="1">
      <alignment horizontal="right" vertical="center"/>
    </xf>
    <xf numFmtId="186" fontId="0" fillId="0" borderId="0" xfId="132" applyNumberFormat="1" applyFont="1" applyFill="1" applyAlignment="1" applyProtection="1">
      <alignment horizontal="right" vertical="center"/>
    </xf>
    <xf numFmtId="186" fontId="0" fillId="0" borderId="0" xfId="132" applyNumberFormat="1" applyFont="1" applyFill="1" applyAlignment="1" applyProtection="1">
      <alignment horizontal="left" vertical="center"/>
    </xf>
    <xf numFmtId="186" fontId="0" fillId="0" borderId="8" xfId="132" applyNumberFormat="1" applyFont="1" applyFill="1" applyBorder="1" applyAlignment="1" applyProtection="1">
      <alignment horizontal="right" vertical="center"/>
    </xf>
    <xf numFmtId="186" fontId="0" fillId="0" borderId="9" xfId="132" applyNumberFormat="1" applyFont="1" applyFill="1" applyBorder="1" applyAlignment="1" applyProtection="1">
      <alignment horizontal="right" vertical="center"/>
    </xf>
    <xf numFmtId="186" fontId="0" fillId="0" borderId="8" xfId="1525" applyNumberFormat="1" applyFont="1" applyFill="1" applyBorder="1" applyAlignment="1" applyProtection="1">
      <alignment horizontal="right" vertical="center"/>
    </xf>
    <xf numFmtId="0" fontId="0" fillId="0" borderId="14" xfId="139" applyFont="1" applyFill="1" applyBorder="1" applyAlignment="1">
      <alignment vertical="center" wrapText="1"/>
    </xf>
    <xf numFmtId="186" fontId="0" fillId="0" borderId="11" xfId="1525" applyNumberFormat="1" applyFont="1" applyFill="1" applyBorder="1" applyAlignment="1" applyProtection="1">
      <alignment horizontal="right" vertical="center"/>
    </xf>
    <xf numFmtId="186" fontId="0" fillId="0" borderId="11" xfId="132" applyNumberFormat="1" applyFont="1" applyFill="1" applyBorder="1" applyAlignment="1" applyProtection="1">
      <alignment horizontal="right" vertical="center"/>
    </xf>
    <xf numFmtId="186" fontId="0" fillId="0" borderId="12" xfId="132" applyNumberFormat="1" applyFont="1" applyFill="1" applyBorder="1" applyAlignment="1" applyProtection="1">
      <alignment horizontal="right" vertical="center"/>
    </xf>
    <xf numFmtId="186" fontId="0" fillId="0" borderId="6" xfId="1525" applyNumberFormat="1" applyFont="1" applyFill="1" applyBorder="1" applyAlignment="1" applyProtection="1">
      <alignment horizontal="right" vertical="center"/>
    </xf>
    <xf numFmtId="0" fontId="4" fillId="0" borderId="0" xfId="139" applyFont="1" applyFill="1"/>
    <xf numFmtId="0" fontId="4" fillId="0" borderId="0" xfId="139" applyFont="1" applyFill="1" applyAlignment="1">
      <alignment vertical="center"/>
    </xf>
    <xf numFmtId="0" fontId="0" fillId="0" borderId="13" xfId="139" applyFont="1" applyFill="1" applyBorder="1" applyAlignment="1">
      <alignment vertical="center" wrapText="1"/>
    </xf>
    <xf numFmtId="0" fontId="0" fillId="0" borderId="0" xfId="139" applyFont="1" applyFill="1" applyBorder="1" applyAlignment="1">
      <alignment vertical="center" wrapText="1"/>
    </xf>
    <xf numFmtId="186" fontId="0" fillId="0" borderId="8" xfId="133" applyNumberFormat="1" applyFont="1" applyFill="1" applyBorder="1" applyAlignment="1">
      <alignment horizontal="right" vertical="center"/>
    </xf>
    <xf numFmtId="0" fontId="5" fillId="0" borderId="13" xfId="139" applyFont="1" applyFill="1" applyBorder="1" applyAlignment="1">
      <alignment horizontal="left" vertical="center" wrapText="1"/>
    </xf>
    <xf numFmtId="0" fontId="5" fillId="0" borderId="0" xfId="139" applyFont="1" applyFill="1" applyAlignment="1">
      <alignment horizontal="left" vertical="center" wrapText="1"/>
    </xf>
    <xf numFmtId="0" fontId="5" fillId="0" borderId="0" xfId="139" applyFont="1" applyFill="1" applyAlignment="1">
      <alignment horizontal="left" vertical="center" wrapText="1" indent="1"/>
    </xf>
    <xf numFmtId="0" fontId="0" fillId="0" borderId="0" xfId="130" applyFont="1" applyFill="1" applyAlignment="1">
      <alignment vertical="center"/>
    </xf>
    <xf numFmtId="192" fontId="0" fillId="0" borderId="0" xfId="130" applyNumberFormat="1" applyFont="1" applyFill="1" applyAlignment="1">
      <alignment vertical="center"/>
    </xf>
    <xf numFmtId="10" fontId="0" fillId="0" borderId="0" xfId="130" applyNumberFormat="1" applyFont="1" applyFill="1" applyAlignment="1">
      <alignment vertical="center"/>
    </xf>
    <xf numFmtId="186" fontId="0" fillId="0" borderId="0" xfId="130" applyNumberFormat="1" applyFont="1" applyFill="1" applyAlignment="1">
      <alignment vertical="center"/>
    </xf>
    <xf numFmtId="192" fontId="0" fillId="0" borderId="0" xfId="130" applyNumberFormat="1" applyFont="1" applyFill="1" applyAlignment="1">
      <alignment horizontal="right" vertical="center"/>
    </xf>
    <xf numFmtId="0" fontId="2" fillId="0" borderId="0" xfId="130" applyFont="1" applyFill="1" applyAlignment="1">
      <alignment horizontal="center" vertical="center"/>
    </xf>
    <xf numFmtId="0" fontId="0" fillId="0" borderId="0" xfId="130" applyFont="1" applyFill="1" applyAlignment="1">
      <alignment horizontal="left" vertical="center"/>
    </xf>
    <xf numFmtId="0" fontId="6" fillId="0" borderId="2" xfId="130" applyFont="1" applyFill="1" applyBorder="1" applyAlignment="1">
      <alignment horizontal="center" vertical="center" wrapText="1"/>
    </xf>
    <xf numFmtId="0" fontId="6" fillId="0" borderId="3" xfId="130" applyFont="1" applyFill="1" applyBorder="1" applyAlignment="1">
      <alignment horizontal="center" vertical="center" wrapText="1"/>
    </xf>
    <xf numFmtId="192" fontId="6" fillId="0" borderId="4" xfId="130" applyNumberFormat="1" applyFont="1" applyFill="1" applyBorder="1" applyAlignment="1">
      <alignment horizontal="center" vertical="center" wrapText="1"/>
    </xf>
    <xf numFmtId="192" fontId="6" fillId="0" borderId="15" xfId="130" applyNumberFormat="1" applyFont="1" applyFill="1" applyBorder="1" applyAlignment="1">
      <alignment horizontal="center" vertical="center" wrapText="1"/>
    </xf>
    <xf numFmtId="0" fontId="0" fillId="0" borderId="0" xfId="130" applyFont="1" applyFill="1" applyAlignment="1">
      <alignment horizontal="center" vertical="center" wrapText="1"/>
    </xf>
    <xf numFmtId="0" fontId="6" fillId="0" borderId="16" xfId="130" applyFont="1" applyFill="1" applyBorder="1" applyAlignment="1">
      <alignment horizontal="center" vertical="center" wrapText="1"/>
    </xf>
    <xf numFmtId="0" fontId="6" fillId="0" borderId="17" xfId="130" applyFont="1" applyFill="1" applyBorder="1" applyAlignment="1">
      <alignment horizontal="center" vertical="center" wrapText="1"/>
    </xf>
    <xf numFmtId="192" fontId="6" fillId="0" borderId="17" xfId="130" applyNumberFormat="1" applyFont="1" applyFill="1" applyBorder="1" applyAlignment="1">
      <alignment horizontal="center" vertical="center" wrapText="1"/>
    </xf>
    <xf numFmtId="192" fontId="6" fillId="0" borderId="18" xfId="130" applyNumberFormat="1" applyFont="1" applyFill="1" applyBorder="1" applyAlignment="1">
      <alignment horizontal="center" vertical="center" wrapText="1"/>
    </xf>
    <xf numFmtId="49" fontId="0" fillId="0" borderId="5" xfId="133" applyNumberFormat="1" applyFont="1" applyFill="1" applyBorder="1" applyAlignment="1">
      <alignment horizontal="left" vertical="center"/>
    </xf>
    <xf numFmtId="186" fontId="0" fillId="0" borderId="6" xfId="133" applyNumberFormat="1" applyFont="1" applyFill="1" applyBorder="1" applyAlignment="1">
      <alignment horizontal="right" vertical="center"/>
    </xf>
    <xf numFmtId="192" fontId="0" fillId="0" borderId="6" xfId="133" applyNumberFormat="1" applyFont="1" applyFill="1" applyBorder="1" applyAlignment="1">
      <alignment horizontal="right" vertical="center"/>
    </xf>
    <xf numFmtId="192" fontId="0" fillId="0" borderId="1" xfId="133" applyNumberFormat="1" applyFont="1" applyFill="1" applyBorder="1" applyAlignment="1">
      <alignment horizontal="right" vertical="center"/>
    </xf>
    <xf numFmtId="49" fontId="0" fillId="0" borderId="7" xfId="133" applyNumberFormat="1" applyFont="1" applyFill="1" applyBorder="1" applyAlignment="1">
      <alignment horizontal="left" vertical="center"/>
    </xf>
    <xf numFmtId="192" fontId="0" fillId="0" borderId="8" xfId="133" applyNumberFormat="1" applyFont="1" applyFill="1" applyBorder="1" applyAlignment="1">
      <alignment horizontal="right" vertical="center"/>
    </xf>
    <xf numFmtId="192" fontId="0" fillId="0" borderId="9" xfId="133" applyNumberFormat="1" applyFont="1" applyFill="1" applyBorder="1" applyAlignment="1">
      <alignment horizontal="right" vertical="center"/>
    </xf>
    <xf numFmtId="49" fontId="0" fillId="0" borderId="10" xfId="133" applyNumberFormat="1" applyFont="1" applyFill="1" applyBorder="1" applyAlignment="1">
      <alignment horizontal="left" vertical="center"/>
    </xf>
    <xf numFmtId="186" fontId="0" fillId="0" borderId="11" xfId="133" applyNumberFormat="1" applyFont="1" applyFill="1" applyBorder="1" applyAlignment="1">
      <alignment horizontal="right" vertical="center"/>
    </xf>
    <xf numFmtId="192" fontId="0" fillId="0" borderId="11" xfId="133" applyNumberFormat="1" applyFont="1" applyFill="1" applyBorder="1" applyAlignment="1">
      <alignment horizontal="right" vertical="center"/>
    </xf>
    <xf numFmtId="192" fontId="0" fillId="0" borderId="12" xfId="133" applyNumberFormat="1" applyFont="1" applyFill="1" applyBorder="1" applyAlignment="1">
      <alignment horizontal="right" vertical="center"/>
    </xf>
    <xf numFmtId="10" fontId="0" fillId="0" borderId="0" xfId="130" applyNumberFormat="1" applyFont="1" applyFill="1" applyAlignment="1">
      <alignment horizontal="center" vertical="center" wrapText="1"/>
    </xf>
    <xf numFmtId="0" fontId="0" fillId="0" borderId="0" xfId="0" applyFill="1"/>
    <xf numFmtId="186" fontId="0" fillId="0" borderId="0" xfId="0" applyNumberFormat="1" applyFill="1"/>
    <xf numFmtId="0" fontId="3" fillId="0" borderId="0" xfId="0" applyFont="1" applyFill="1"/>
    <xf numFmtId="0" fontId="0" fillId="0" borderId="0" xfId="0" applyFill="1" applyAlignment="1">
      <alignment horizontal="right"/>
    </xf>
    <xf numFmtId="0" fontId="2" fillId="0" borderId="0" xfId="0" applyFont="1" applyFill="1" applyBorder="1" applyAlignment="1">
      <alignment horizontal="center" vertical="center" wrapText="1"/>
    </xf>
    <xf numFmtId="186" fontId="2" fillId="0" borderId="0" xfId="0" applyNumberFormat="1" applyFont="1" applyFill="1" applyBorder="1" applyAlignment="1">
      <alignment horizontal="center" vertical="center" wrapText="1"/>
    </xf>
    <xf numFmtId="186" fontId="7" fillId="0" borderId="0" xfId="0" applyNumberFormat="1"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left" vertical="center" wrapText="1"/>
    </xf>
    <xf numFmtId="186" fontId="8" fillId="0" borderId="0" xfId="0" applyNumberFormat="1" applyFont="1" applyFill="1" applyBorder="1" applyAlignment="1">
      <alignment vertical="center" wrapText="1"/>
    </xf>
    <xf numFmtId="0" fontId="0" fillId="0" borderId="0" xfId="0" applyFont="1" applyFill="1" applyBorder="1" applyAlignment="1">
      <alignment horizontal="right" vertical="center" wrapText="1"/>
    </xf>
    <xf numFmtId="0" fontId="1" fillId="0" borderId="16" xfId="0" applyFont="1" applyFill="1" applyBorder="1" applyAlignment="1">
      <alignment horizontal="center" vertical="center" wrapText="1"/>
    </xf>
    <xf numFmtId="0" fontId="1" fillId="0" borderId="17" xfId="0" applyFont="1" applyFill="1" applyBorder="1" applyAlignment="1">
      <alignment horizontal="center" vertical="center" wrapText="1"/>
    </xf>
    <xf numFmtId="186" fontId="9" fillId="0" borderId="17" xfId="0" applyNumberFormat="1" applyFont="1" applyFill="1" applyBorder="1" applyAlignment="1">
      <alignment horizontal="center" vertical="center" wrapText="1"/>
    </xf>
    <xf numFmtId="186" fontId="1" fillId="0" borderId="16" xfId="0" applyNumberFormat="1" applyFont="1" applyFill="1" applyBorder="1" applyAlignment="1">
      <alignment horizontal="center" vertical="center" wrapText="1"/>
    </xf>
    <xf numFmtId="186" fontId="1" fillId="0" borderId="17" xfId="0" applyNumberFormat="1" applyFont="1" applyFill="1" applyBorder="1" applyAlignment="1">
      <alignment horizontal="center" vertical="center" wrapText="1"/>
    </xf>
    <xf numFmtId="186" fontId="9" fillId="0" borderId="18" xfId="0" applyNumberFormat="1" applyFont="1" applyFill="1" applyBorder="1" applyAlignment="1">
      <alignment horizontal="center" vertical="center" wrapText="1"/>
    </xf>
    <xf numFmtId="0" fontId="1" fillId="0" borderId="19"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9" fillId="0" borderId="7" xfId="0" applyFont="1" applyFill="1" applyBorder="1" applyAlignment="1">
      <alignment horizontal="left" vertical="center" wrapText="1"/>
    </xf>
    <xf numFmtId="186" fontId="9" fillId="0" borderId="8" xfId="24" applyNumberFormat="1" applyFont="1" applyFill="1" applyBorder="1" applyAlignment="1">
      <alignment horizontal="right" vertical="center" wrapText="1"/>
    </xf>
    <xf numFmtId="186" fontId="9" fillId="0" borderId="5" xfId="24" applyNumberFormat="1" applyFont="1" applyFill="1" applyBorder="1" applyAlignment="1">
      <alignment horizontal="right" vertical="center" wrapText="1"/>
    </xf>
    <xf numFmtId="186" fontId="9" fillId="0" borderId="6" xfId="24" applyNumberFormat="1" applyFont="1" applyFill="1" applyBorder="1" applyAlignment="1">
      <alignment horizontal="right" vertical="center" wrapText="1"/>
    </xf>
    <xf numFmtId="186" fontId="9" fillId="0" borderId="1" xfId="24" applyNumberFormat="1" applyFont="1" applyFill="1" applyBorder="1" applyAlignment="1">
      <alignment horizontal="right" vertical="center" wrapText="1"/>
    </xf>
    <xf numFmtId="0" fontId="9" fillId="0" borderId="0" xfId="0" applyFont="1" applyFill="1" applyBorder="1" applyAlignment="1">
      <alignment horizontal="center" vertical="center" wrapText="1"/>
    </xf>
    <xf numFmtId="0" fontId="1" fillId="0" borderId="0" xfId="0" applyFont="1" applyFill="1" applyBorder="1" applyAlignment="1">
      <alignment horizontal="left" vertical="center" indent="2"/>
    </xf>
    <xf numFmtId="186" fontId="9" fillId="0" borderId="7" xfId="24" applyNumberFormat="1" applyFont="1" applyFill="1" applyBorder="1" applyAlignment="1">
      <alignment horizontal="right" vertical="center" wrapText="1"/>
    </xf>
    <xf numFmtId="186" fontId="9" fillId="0" borderId="9" xfId="24" applyNumberFormat="1" applyFont="1" applyFill="1" applyBorder="1" applyAlignment="1">
      <alignment horizontal="right" vertical="center" wrapText="1"/>
    </xf>
    <xf numFmtId="0" fontId="1" fillId="0" borderId="9" xfId="0" applyFont="1" applyFill="1" applyBorder="1" applyAlignment="1">
      <alignment horizontal="left" vertical="center"/>
    </xf>
    <xf numFmtId="0" fontId="9" fillId="0" borderId="8" xfId="0" applyFont="1" applyFill="1" applyBorder="1" applyAlignment="1">
      <alignment horizontal="center" vertical="center" wrapText="1"/>
    </xf>
    <xf numFmtId="0" fontId="1" fillId="0" borderId="0" xfId="0" applyFont="1" applyFill="1" applyBorder="1" applyAlignment="1">
      <alignment vertical="center"/>
    </xf>
    <xf numFmtId="186" fontId="9" fillId="0" borderId="8" xfId="24" applyNumberFormat="1" applyFont="1" applyFill="1" applyBorder="1" applyAlignment="1">
      <alignment vertical="center" wrapText="1"/>
    </xf>
    <xf numFmtId="186" fontId="9" fillId="0" borderId="10" xfId="24" applyNumberFormat="1" applyFont="1" applyFill="1" applyBorder="1" applyAlignment="1">
      <alignment vertical="center" wrapText="1"/>
    </xf>
    <xf numFmtId="186" fontId="9" fillId="0" borderId="11" xfId="24" applyNumberFormat="1" applyFont="1" applyFill="1" applyBorder="1" applyAlignment="1">
      <alignment vertical="center" wrapText="1"/>
    </xf>
    <xf numFmtId="186" fontId="9" fillId="0" borderId="12" xfId="24" applyNumberFormat="1" applyFont="1" applyFill="1" applyBorder="1" applyAlignment="1">
      <alignment vertical="center" wrapText="1"/>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0" fillId="0" borderId="7" xfId="0" applyFont="1" applyFill="1" applyBorder="1" applyAlignment="1">
      <alignment horizontal="left" vertical="center" wrapText="1"/>
    </xf>
    <xf numFmtId="186" fontId="10" fillId="0" borderId="8" xfId="24" applyNumberFormat="1" applyFont="1" applyFill="1" applyBorder="1" applyAlignment="1">
      <alignment vertical="center" wrapText="1"/>
    </xf>
    <xf numFmtId="186" fontId="10" fillId="0" borderId="16" xfId="24" applyNumberFormat="1" applyFont="1" applyFill="1" applyBorder="1" applyAlignment="1">
      <alignment vertical="center" wrapText="1"/>
    </xf>
    <xf numFmtId="186" fontId="10" fillId="0" borderId="17" xfId="24" applyNumberFormat="1" applyFont="1" applyFill="1" applyBorder="1" applyAlignment="1">
      <alignment vertical="center" wrapText="1"/>
    </xf>
    <xf numFmtId="186" fontId="10" fillId="0" borderId="18" xfId="24" applyNumberFormat="1" applyFont="1" applyFill="1" applyBorder="1" applyAlignment="1">
      <alignment vertical="center" wrapText="1"/>
    </xf>
    <xf numFmtId="0" fontId="0" fillId="0" borderId="0" xfId="0" applyFont="1" applyFill="1" applyBorder="1" applyAlignment="1">
      <alignment vertical="center" wrapText="1"/>
    </xf>
    <xf numFmtId="186" fontId="10" fillId="0" borderId="9" xfId="24" applyNumberFormat="1" applyFont="1" applyFill="1" applyBorder="1" applyAlignment="1">
      <alignment vertical="center" wrapText="1"/>
    </xf>
    <xf numFmtId="0" fontId="0" fillId="0" borderId="7" xfId="0" applyFont="1" applyFill="1" applyBorder="1" applyAlignment="1">
      <alignment vertical="center" wrapText="1"/>
    </xf>
    <xf numFmtId="0" fontId="10" fillId="0" borderId="14" xfId="0" applyFont="1" applyFill="1" applyBorder="1" applyAlignment="1">
      <alignment vertical="center" wrapText="1"/>
    </xf>
    <xf numFmtId="0" fontId="0" fillId="0" borderId="10" xfId="0" applyFont="1" applyFill="1" applyBorder="1" applyAlignment="1">
      <alignment horizontal="left" vertical="center" wrapText="1"/>
    </xf>
    <xf numFmtId="186" fontId="10" fillId="0" borderId="11" xfId="24" applyNumberFormat="1" applyFont="1" applyFill="1" applyBorder="1" applyAlignment="1">
      <alignment vertical="center" wrapText="1"/>
    </xf>
    <xf numFmtId="0" fontId="0" fillId="0" borderId="14" xfId="0" applyFont="1" applyFill="1" applyBorder="1" applyAlignment="1">
      <alignment vertical="center" wrapText="1"/>
    </xf>
    <xf numFmtId="186" fontId="9" fillId="0" borderId="16" xfId="24" applyNumberFormat="1" applyFont="1" applyFill="1" applyBorder="1" applyAlignment="1">
      <alignment vertical="center" wrapText="1"/>
    </xf>
    <xf numFmtId="186" fontId="9" fillId="0" borderId="17" xfId="24" applyNumberFormat="1" applyFont="1" applyFill="1" applyBorder="1" applyAlignment="1">
      <alignment vertical="center" wrapText="1"/>
    </xf>
    <xf numFmtId="186" fontId="9" fillId="0" borderId="18" xfId="24" applyNumberFormat="1" applyFont="1" applyFill="1" applyBorder="1" applyAlignment="1">
      <alignment vertical="center" wrapText="1"/>
    </xf>
    <xf numFmtId="0" fontId="10" fillId="0" borderId="7" xfId="0" applyFont="1" applyFill="1" applyBorder="1" applyAlignment="1">
      <alignment horizontal="left" vertical="center" wrapText="1"/>
    </xf>
    <xf numFmtId="0" fontId="3" fillId="0" borderId="0" xfId="0" applyFont="1" applyFill="1" applyBorder="1" applyAlignment="1">
      <alignment vertical="center" wrapText="1"/>
    </xf>
    <xf numFmtId="0" fontId="10" fillId="0" borderId="10" xfId="0" applyFont="1" applyFill="1" applyBorder="1" applyAlignment="1">
      <alignment horizontal="left" vertical="center" wrapText="1"/>
    </xf>
    <xf numFmtId="0" fontId="10" fillId="0" borderId="9" xfId="0" applyFont="1" applyFill="1" applyBorder="1" applyAlignment="1">
      <alignment vertical="center" wrapText="1"/>
    </xf>
    <xf numFmtId="0" fontId="0" fillId="0" borderId="8" xfId="0" applyFont="1" applyFill="1" applyBorder="1" applyAlignment="1">
      <alignment vertical="center" wrapText="1"/>
    </xf>
    <xf numFmtId="0" fontId="3" fillId="0" borderId="0" xfId="0" applyFont="1" applyFill="1" applyAlignment="1">
      <alignment horizontal="right"/>
    </xf>
    <xf numFmtId="0" fontId="7" fillId="0" borderId="0" xfId="0" applyFont="1" applyFill="1" applyAlignment="1">
      <alignment horizontal="center" vertical="center" wrapText="1"/>
    </xf>
    <xf numFmtId="0" fontId="11" fillId="0" borderId="0" xfId="0" applyFont="1" applyFill="1" applyAlignment="1">
      <alignment horizontal="center" vertical="center" wrapText="1"/>
    </xf>
    <xf numFmtId="0" fontId="0" fillId="0" borderId="0" xfId="0" applyFont="1" applyFill="1" applyAlignment="1">
      <alignment horizontal="right" vertical="center" wrapText="1"/>
    </xf>
    <xf numFmtId="0" fontId="3" fillId="0" borderId="0" xfId="0" applyFont="1" applyFill="1" applyAlignment="1">
      <alignment horizontal="right" vertical="center" wrapText="1"/>
    </xf>
    <xf numFmtId="0" fontId="1" fillId="0" borderId="0" xfId="0" applyFont="1" applyFill="1" applyAlignment="1">
      <alignment horizontal="center" vertical="center" wrapText="1"/>
    </xf>
    <xf numFmtId="0" fontId="4" fillId="0" borderId="0" xfId="0" applyFont="1" applyFill="1" applyAlignment="1">
      <alignment horizontal="center" vertical="center" wrapText="1"/>
    </xf>
    <xf numFmtId="0" fontId="9" fillId="0" borderId="0" xfId="0" applyFont="1" applyFill="1" applyAlignment="1">
      <alignment horizontal="center" vertical="center" wrapText="1"/>
    </xf>
    <xf numFmtId="0" fontId="12" fillId="0" borderId="0" xfId="0" applyFont="1" applyFill="1" applyAlignment="1">
      <alignment horizontal="center" vertical="center" wrapText="1"/>
    </xf>
    <xf numFmtId="0" fontId="1" fillId="0" borderId="0" xfId="0" applyFont="1" applyFill="1"/>
    <xf numFmtId="0" fontId="9" fillId="0" borderId="0" xfId="0" applyFont="1" applyFill="1" applyAlignment="1">
      <alignment vertical="center" wrapText="1"/>
    </xf>
    <xf numFmtId="0" fontId="12" fillId="0" borderId="0" xfId="0" applyFont="1" applyFill="1" applyAlignment="1">
      <alignment vertical="center" wrapText="1"/>
    </xf>
    <xf numFmtId="0" fontId="0" fillId="0" borderId="0" xfId="0" applyFont="1" applyFill="1" applyAlignment="1">
      <alignment vertical="center" wrapText="1"/>
    </xf>
    <xf numFmtId="0" fontId="3" fillId="0" borderId="0" xfId="0" applyFont="1" applyFill="1" applyAlignment="1">
      <alignment vertical="center" wrapText="1"/>
    </xf>
    <xf numFmtId="0" fontId="10" fillId="0" borderId="1" xfId="0" applyFont="1" applyFill="1" applyBorder="1" applyAlignment="1">
      <alignment vertical="center" wrapText="1"/>
    </xf>
    <xf numFmtId="0" fontId="0" fillId="0" borderId="5" xfId="0" applyFont="1" applyFill="1" applyBorder="1" applyAlignment="1">
      <alignment horizontal="left" vertical="center" wrapText="1"/>
    </xf>
    <xf numFmtId="186" fontId="10" fillId="0" borderId="6" xfId="24" applyNumberFormat="1" applyFont="1" applyFill="1" applyBorder="1" applyAlignment="1">
      <alignment vertical="center" wrapText="1"/>
    </xf>
    <xf numFmtId="0" fontId="0" fillId="0" borderId="6" xfId="0" applyFont="1" applyFill="1" applyBorder="1" applyAlignment="1">
      <alignment vertical="center" wrapText="1"/>
    </xf>
    <xf numFmtId="0" fontId="10" fillId="0" borderId="12" xfId="0" applyFont="1" applyFill="1" applyBorder="1" applyAlignment="1">
      <alignment vertical="center" wrapText="1"/>
    </xf>
    <xf numFmtId="0" fontId="0" fillId="0" borderId="11" xfId="0" applyFont="1" applyFill="1" applyBorder="1" applyAlignment="1">
      <alignment vertical="center" wrapText="1"/>
    </xf>
    <xf numFmtId="0" fontId="10" fillId="0" borderId="13" xfId="0" applyFont="1" applyFill="1" applyBorder="1" applyAlignment="1">
      <alignment vertical="center" wrapText="1"/>
    </xf>
    <xf numFmtId="0" fontId="0" fillId="0" borderId="13" xfId="0" applyFont="1" applyFill="1" applyBorder="1" applyAlignment="1">
      <alignment vertical="center" wrapText="1"/>
    </xf>
    <xf numFmtId="186" fontId="0" fillId="0" borderId="0" xfId="0" applyNumberFormat="1"/>
    <xf numFmtId="0" fontId="0" fillId="0" borderId="0" xfId="0" applyFont="1" applyFill="1" applyAlignment="1"/>
    <xf numFmtId="186" fontId="0" fillId="0" borderId="0" xfId="0" applyNumberFormat="1" applyFont="1" applyFill="1" applyAlignment="1">
      <alignment horizontal="right" vertical="center"/>
    </xf>
    <xf numFmtId="186" fontId="0" fillId="0" borderId="0" xfId="0" applyNumberFormat="1" applyFont="1" applyFill="1" applyAlignment="1">
      <alignment horizontal="right"/>
    </xf>
    <xf numFmtId="0" fontId="13" fillId="0" borderId="0" xfId="0" applyFont="1" applyFill="1" applyAlignment="1">
      <alignment horizontal="center" vertical="center"/>
    </xf>
    <xf numFmtId="0" fontId="13" fillId="0" borderId="0" xfId="0" applyFont="1" applyFill="1" applyAlignment="1">
      <alignment vertical="center"/>
    </xf>
    <xf numFmtId="0" fontId="8" fillId="0" borderId="0" xfId="0" applyFont="1" applyFill="1" applyBorder="1" applyAlignment="1">
      <alignment horizontal="center" vertical="center" wrapText="1"/>
    </xf>
    <xf numFmtId="186" fontId="14" fillId="0" borderId="0" xfId="0" applyNumberFormat="1" applyFont="1" applyFill="1" applyBorder="1" applyAlignment="1">
      <alignment horizontal="right" vertical="center" wrapText="1"/>
    </xf>
    <xf numFmtId="0" fontId="1" fillId="0" borderId="5" xfId="0" applyFont="1" applyFill="1" applyBorder="1" applyAlignment="1">
      <alignment horizontal="center" vertical="center" wrapText="1"/>
    </xf>
    <xf numFmtId="0" fontId="1" fillId="0" borderId="13" xfId="0" applyFont="1" applyFill="1" applyBorder="1" applyAlignment="1">
      <alignment horizontal="center" vertical="center" wrapText="1"/>
    </xf>
    <xf numFmtId="186" fontId="1" fillId="0" borderId="13" xfId="0" applyNumberFormat="1" applyFont="1" applyFill="1" applyBorder="1" applyAlignment="1">
      <alignment horizontal="center" vertical="center" wrapText="1"/>
    </xf>
    <xf numFmtId="0" fontId="13" fillId="0" borderId="0" xfId="0" applyFont="1" applyFill="1" applyAlignment="1">
      <alignment vertical="center" wrapText="1"/>
    </xf>
    <xf numFmtId="0" fontId="1" fillId="0" borderId="10" xfId="0" applyFont="1" applyFill="1" applyBorder="1" applyAlignment="1">
      <alignment horizontal="center" vertical="center" wrapText="1"/>
    </xf>
    <xf numFmtId="0" fontId="1" fillId="0" borderId="14" xfId="0" applyFont="1" applyFill="1" applyBorder="1" applyAlignment="1">
      <alignment horizontal="center" vertical="center" wrapText="1"/>
    </xf>
    <xf numFmtId="186" fontId="1" fillId="0" borderId="8" xfId="0" applyNumberFormat="1" applyFont="1" applyFill="1" applyBorder="1" applyAlignment="1">
      <alignment horizontal="center" vertical="center" wrapText="1"/>
    </xf>
    <xf numFmtId="186" fontId="1" fillId="0" borderId="18" xfId="0" applyNumberFormat="1" applyFont="1" applyFill="1" applyBorder="1" applyAlignment="1">
      <alignment horizontal="center" vertical="center" wrapText="1"/>
    </xf>
    <xf numFmtId="0" fontId="15" fillId="0" borderId="7" xfId="0" applyFont="1" applyFill="1" applyBorder="1" applyAlignment="1">
      <alignment vertical="center" wrapText="1"/>
    </xf>
    <xf numFmtId="0" fontId="16" fillId="0" borderId="8" xfId="0" applyFont="1" applyFill="1" applyBorder="1" applyAlignment="1">
      <alignment horizontal="center" vertical="center" wrapText="1"/>
    </xf>
    <xf numFmtId="186" fontId="16" fillId="0" borderId="0" xfId="24" applyNumberFormat="1" applyFont="1" applyBorder="1" applyAlignment="1">
      <alignment vertical="center" wrapText="1"/>
    </xf>
    <xf numFmtId="186" fontId="16" fillId="0" borderId="7" xfId="24" applyNumberFormat="1" applyFont="1" applyBorder="1" applyAlignment="1">
      <alignment vertical="center" wrapText="1"/>
    </xf>
    <xf numFmtId="186" fontId="16" fillId="0" borderId="8" xfId="24" applyNumberFormat="1" applyFont="1" applyBorder="1" applyAlignment="1">
      <alignment vertical="center" wrapText="1"/>
    </xf>
    <xf numFmtId="186" fontId="16" fillId="0" borderId="9" xfId="24" applyNumberFormat="1" applyFont="1" applyBorder="1" applyAlignment="1">
      <alignment vertical="center" wrapText="1"/>
    </xf>
    <xf numFmtId="186" fontId="16" fillId="0" borderId="16" xfId="24" applyNumberFormat="1" applyFont="1" applyBorder="1" applyAlignment="1">
      <alignment vertical="center" wrapText="1"/>
    </xf>
    <xf numFmtId="0" fontId="15" fillId="0" borderId="7" xfId="0" applyFont="1" applyFill="1" applyBorder="1" applyAlignment="1">
      <alignment horizontal="center" vertical="center" wrapText="1"/>
    </xf>
    <xf numFmtId="0" fontId="16" fillId="0" borderId="8" xfId="0" applyFont="1" applyFill="1" applyBorder="1" applyAlignment="1">
      <alignment vertical="center" wrapText="1"/>
    </xf>
    <xf numFmtId="0" fontId="15" fillId="0" borderId="10" xfId="0" applyFont="1" applyFill="1" applyBorder="1" applyAlignment="1">
      <alignment horizontal="center" vertical="center" wrapText="1"/>
    </xf>
    <xf numFmtId="0" fontId="16" fillId="0" borderId="11" xfId="0" applyFont="1" applyFill="1" applyBorder="1" applyAlignment="1">
      <alignment vertical="center" wrapText="1"/>
    </xf>
    <xf numFmtId="186" fontId="16" fillId="0" borderId="14" xfId="24" applyNumberFormat="1" applyFont="1" applyBorder="1" applyAlignment="1">
      <alignment vertical="center" wrapText="1"/>
    </xf>
    <xf numFmtId="186" fontId="16" fillId="0" borderId="10" xfId="24" applyNumberFormat="1" applyFont="1" applyBorder="1" applyAlignment="1">
      <alignment vertical="center" wrapText="1"/>
    </xf>
    <xf numFmtId="186" fontId="16" fillId="0" borderId="11" xfId="24" applyNumberFormat="1" applyFont="1" applyBorder="1" applyAlignment="1">
      <alignment vertical="center" wrapText="1"/>
    </xf>
    <xf numFmtId="186" fontId="16" fillId="0" borderId="12" xfId="24" applyNumberFormat="1" applyFont="1" applyBorder="1" applyAlignment="1">
      <alignment vertical="center" wrapText="1"/>
    </xf>
    <xf numFmtId="186" fontId="16" fillId="0" borderId="0" xfId="24" applyNumberFormat="1" applyFont="1" applyAlignment="1">
      <alignment vertical="center" wrapText="1"/>
    </xf>
    <xf numFmtId="0" fontId="13" fillId="0" borderId="0" xfId="0" applyFont="1" applyFill="1" applyBorder="1" applyAlignment="1">
      <alignment vertical="center"/>
    </xf>
    <xf numFmtId="0" fontId="17" fillId="0" borderId="0" xfId="0" applyFont="1" applyFill="1" applyBorder="1" applyAlignment="1">
      <alignment vertical="center"/>
    </xf>
    <xf numFmtId="0" fontId="18" fillId="0" borderId="0" xfId="0" applyFont="1" applyFill="1" applyBorder="1" applyAlignment="1">
      <alignment horizontal="center" vertical="center"/>
    </xf>
    <xf numFmtId="0" fontId="18" fillId="0" borderId="0" xfId="0" applyFont="1" applyFill="1" applyBorder="1" applyAlignment="1">
      <alignment vertical="center"/>
    </xf>
    <xf numFmtId="0" fontId="13" fillId="0" borderId="0" xfId="0" applyFont="1" applyFill="1" applyBorder="1" applyAlignment="1">
      <alignment horizontal="left" vertical="center" wrapText="1"/>
    </xf>
    <xf numFmtId="0" fontId="13" fillId="0" borderId="0" xfId="0" applyFont="1" applyFill="1" applyBorder="1" applyAlignment="1">
      <alignment horizontal="right" vertical="center"/>
    </xf>
    <xf numFmtId="0" fontId="19" fillId="0" borderId="0" xfId="0" applyFont="1" applyFill="1" applyBorder="1" applyAlignment="1">
      <alignment horizontal="center" vertical="center"/>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xf>
    <xf numFmtId="0" fontId="13" fillId="0" borderId="14" xfId="0" applyFont="1" applyFill="1" applyBorder="1" applyAlignment="1">
      <alignment vertical="center"/>
    </xf>
    <xf numFmtId="0" fontId="13" fillId="0" borderId="14" xfId="0" applyFont="1" applyFill="1" applyBorder="1" applyAlignment="1">
      <alignment horizontal="right" vertical="center"/>
    </xf>
    <xf numFmtId="0" fontId="17" fillId="0" borderId="17" xfId="0" applyFont="1" applyFill="1" applyBorder="1" applyAlignment="1">
      <alignment horizontal="center" vertical="center"/>
    </xf>
    <xf numFmtId="0" fontId="21" fillId="0" borderId="17" xfId="0" applyFont="1" applyFill="1" applyBorder="1" applyAlignment="1">
      <alignment horizontal="center" vertical="center" wrapText="1"/>
    </xf>
    <xf numFmtId="0" fontId="21" fillId="0" borderId="17" xfId="0" applyFont="1" applyFill="1" applyBorder="1" applyAlignment="1">
      <alignment horizontal="center" vertical="center"/>
    </xf>
    <xf numFmtId="0" fontId="13" fillId="0" borderId="17" xfId="0" applyFont="1" applyFill="1" applyBorder="1" applyAlignment="1">
      <alignment horizontal="left" vertical="center" wrapText="1"/>
    </xf>
    <xf numFmtId="0" fontId="13" fillId="0" borderId="17" xfId="0" applyFont="1" applyFill="1" applyBorder="1" applyAlignment="1">
      <alignment vertical="center"/>
    </xf>
    <xf numFmtId="0" fontId="18" fillId="0" borderId="17" xfId="0" applyFont="1" applyFill="1" applyBorder="1" applyAlignment="1">
      <alignment horizontal="left" vertical="center" wrapText="1"/>
    </xf>
    <xf numFmtId="0" fontId="18" fillId="0" borderId="17" xfId="0" applyFont="1" applyFill="1" applyBorder="1" applyAlignment="1">
      <alignment vertical="center"/>
    </xf>
    <xf numFmtId="0" fontId="19" fillId="0" borderId="0" xfId="0" applyFont="1" applyFill="1" applyBorder="1" applyAlignment="1">
      <alignment horizontal="center" vertical="center" wrapText="1"/>
    </xf>
    <xf numFmtId="0" fontId="0" fillId="0" borderId="0" xfId="0" applyFill="1" applyBorder="1" applyAlignment="1"/>
    <xf numFmtId="0" fontId="16" fillId="0" borderId="0" xfId="0" applyFont="1" applyFill="1" applyBorder="1" applyAlignment="1"/>
    <xf numFmtId="0" fontId="0" fillId="0" borderId="0" xfId="0" applyFont="1" applyFill="1" applyBorder="1" applyAlignment="1"/>
    <xf numFmtId="0" fontId="0" fillId="0" borderId="0" xfId="0" applyFill="1" applyBorder="1" applyAlignment="1">
      <alignment horizontal="right"/>
    </xf>
    <xf numFmtId="0" fontId="22" fillId="0" borderId="0" xfId="0" applyFont="1" applyFill="1" applyBorder="1" applyAlignment="1">
      <alignment horizontal="center"/>
    </xf>
    <xf numFmtId="0" fontId="23" fillId="0" borderId="0" xfId="0" applyFont="1" applyFill="1" applyBorder="1" applyAlignment="1">
      <alignment horizontal="center"/>
    </xf>
    <xf numFmtId="0" fontId="0" fillId="0" borderId="0" xfId="0" applyFont="1" applyFill="1" applyBorder="1" applyAlignment="1">
      <alignment horizontal="right"/>
    </xf>
    <xf numFmtId="0" fontId="24" fillId="0" borderId="17" xfId="0" applyFont="1" applyFill="1" applyBorder="1" applyAlignment="1">
      <alignment horizontal="center" vertical="center"/>
    </xf>
    <xf numFmtId="0" fontId="1" fillId="0" borderId="17" xfId="0" applyFont="1" applyFill="1" applyBorder="1" applyAlignment="1">
      <alignment horizontal="center" vertical="center"/>
    </xf>
    <xf numFmtId="0" fontId="0" fillId="0" borderId="17" xfId="0" applyFont="1" applyFill="1" applyBorder="1" applyAlignment="1">
      <alignment horizontal="left" vertical="center" wrapText="1"/>
    </xf>
    <xf numFmtId="0" fontId="0" fillId="0" borderId="17" xfId="0" applyFont="1" applyFill="1" applyBorder="1" applyAlignment="1">
      <alignment horizontal="right" vertical="center"/>
    </xf>
    <xf numFmtId="0" fontId="0" fillId="0" borderId="17" xfId="0" applyFont="1" applyFill="1" applyBorder="1" applyAlignment="1">
      <alignment vertical="center"/>
    </xf>
    <xf numFmtId="0" fontId="0" fillId="0" borderId="17" xfId="0" applyFont="1" applyFill="1" applyBorder="1" applyAlignment="1"/>
    <xf numFmtId="0" fontId="1" fillId="0" borderId="17" xfId="0" applyFont="1" applyFill="1" applyBorder="1" applyAlignment="1">
      <alignment horizontal="right" vertical="center"/>
    </xf>
    <xf numFmtId="0" fontId="16" fillId="0" borderId="0" xfId="0" applyFont="1" applyFill="1" applyBorder="1" applyAlignment="1">
      <alignment horizontal="right"/>
    </xf>
    <xf numFmtId="0" fontId="13" fillId="0" borderId="0" xfId="2018" applyFont="1" applyFill="1" applyBorder="1" applyAlignment="1">
      <alignment vertical="center"/>
    </xf>
    <xf numFmtId="0" fontId="13" fillId="0" borderId="0" xfId="2018" applyFont="1" applyFill="1" applyBorder="1" applyAlignment="1">
      <alignment horizontal="right" vertical="center"/>
    </xf>
    <xf numFmtId="0" fontId="25" fillId="0" borderId="0" xfId="2018" applyFont="1" applyFill="1" applyBorder="1" applyAlignment="1">
      <alignment horizontal="center" vertical="center" wrapText="1"/>
    </xf>
    <xf numFmtId="0" fontId="26" fillId="0" borderId="0" xfId="2018" applyFont="1" applyFill="1" applyBorder="1" applyAlignment="1">
      <alignment horizontal="right" vertical="center" wrapText="1"/>
    </xf>
    <xf numFmtId="0" fontId="26" fillId="0" borderId="0" xfId="2018" applyFont="1" applyFill="1" applyBorder="1" applyAlignment="1">
      <alignment horizontal="right" vertical="center"/>
    </xf>
    <xf numFmtId="0" fontId="21" fillId="0" borderId="20" xfId="2018" applyFont="1" applyFill="1" applyBorder="1" applyAlignment="1">
      <alignment horizontal="center" vertical="center" wrapText="1"/>
    </xf>
    <xf numFmtId="0" fontId="21" fillId="0" borderId="21" xfId="2018" applyFont="1" applyFill="1" applyBorder="1" applyAlignment="1">
      <alignment horizontal="center" vertical="center" wrapText="1"/>
    </xf>
    <xf numFmtId="0" fontId="21" fillId="0" borderId="22" xfId="2018" applyFont="1" applyFill="1" applyBorder="1" applyAlignment="1">
      <alignment horizontal="center" vertical="center" wrapText="1"/>
    </xf>
    <xf numFmtId="0" fontId="21" fillId="0" borderId="23" xfId="2018" applyFont="1" applyFill="1" applyBorder="1" applyAlignment="1">
      <alignment horizontal="center" vertical="center" wrapText="1"/>
    </xf>
    <xf numFmtId="0" fontId="21" fillId="0" borderId="24" xfId="2018" applyFont="1" applyFill="1" applyBorder="1" applyAlignment="1">
      <alignment horizontal="center" vertical="center" wrapText="1"/>
    </xf>
    <xf numFmtId="0" fontId="21" fillId="0" borderId="25" xfId="2018" applyFont="1" applyFill="1" applyBorder="1" applyAlignment="1">
      <alignment horizontal="center" vertical="center" wrapText="1"/>
    </xf>
    <xf numFmtId="0" fontId="21" fillId="0" borderId="0" xfId="2018" applyFont="1" applyFill="1" applyBorder="1" applyAlignment="1">
      <alignment horizontal="center" vertical="center" wrapText="1"/>
    </xf>
    <xf numFmtId="191" fontId="18" fillId="0" borderId="9" xfId="2018" applyNumberFormat="1" applyFont="1" applyFill="1" applyBorder="1" applyAlignment="1">
      <alignment horizontal="right" vertical="center" wrapText="1"/>
    </xf>
    <xf numFmtId="187" fontId="21" fillId="0" borderId="0" xfId="2548" applyNumberFormat="1" applyFont="1" applyFill="1" applyBorder="1" applyAlignment="1">
      <alignment horizontal="center" vertical="center"/>
    </xf>
    <xf numFmtId="191" fontId="18" fillId="0" borderId="8" xfId="2018" applyNumberFormat="1" applyFont="1" applyFill="1" applyBorder="1" applyAlignment="1">
      <alignment horizontal="right" vertical="center" wrapText="1"/>
    </xf>
    <xf numFmtId="191" fontId="18" fillId="0" borderId="0" xfId="2018" applyNumberFormat="1" applyFont="1" applyFill="1" applyBorder="1" applyAlignment="1">
      <alignment horizontal="right" vertical="center"/>
    </xf>
    <xf numFmtId="187" fontId="1" fillId="0" borderId="0" xfId="2548" applyNumberFormat="1" applyFont="1" applyFill="1" applyBorder="1" applyAlignment="1">
      <alignment horizontal="center" vertical="center"/>
    </xf>
    <xf numFmtId="0" fontId="26" fillId="0" borderId="14" xfId="2018" applyFont="1" applyFill="1" applyBorder="1" applyAlignment="1">
      <alignment vertical="center"/>
    </xf>
    <xf numFmtId="0" fontId="26" fillId="0" borderId="11" xfId="2018" applyFont="1" applyFill="1" applyBorder="1" applyAlignment="1">
      <alignment vertical="center"/>
    </xf>
    <xf numFmtId="0" fontId="26" fillId="0" borderId="0" xfId="2018" applyFont="1" applyFill="1" applyBorder="1" applyAlignment="1">
      <alignment horizontal="left" vertical="center" wrapText="1"/>
    </xf>
    <xf numFmtId="0" fontId="21" fillId="0" borderId="0" xfId="0" applyFont="1" applyFill="1" applyBorder="1" applyAlignment="1">
      <alignment horizontal="center" vertical="center" wrapText="1"/>
    </xf>
    <xf numFmtId="0" fontId="26" fillId="0" borderId="0" xfId="0" applyFont="1" applyFill="1" applyBorder="1" applyAlignment="1">
      <alignment horizontal="right" vertical="center" wrapText="1"/>
    </xf>
    <xf numFmtId="0" fontId="27" fillId="0" borderId="0" xfId="0" applyFont="1" applyFill="1" applyBorder="1" applyAlignment="1">
      <alignment horizontal="center" vertical="center" wrapText="1"/>
    </xf>
    <xf numFmtId="0" fontId="28" fillId="0" borderId="0" xfId="0" applyFont="1" applyFill="1" applyBorder="1" applyAlignment="1">
      <alignment vertical="center" wrapText="1"/>
    </xf>
    <xf numFmtId="0" fontId="26" fillId="0" borderId="0" xfId="0" applyFont="1" applyFill="1" applyBorder="1" applyAlignment="1">
      <alignment vertical="center" wrapText="1"/>
    </xf>
    <xf numFmtId="0" fontId="21" fillId="0" borderId="26" xfId="0" applyFont="1" applyFill="1" applyBorder="1" applyAlignment="1">
      <alignment horizontal="center" vertical="center" wrapText="1"/>
    </xf>
    <xf numFmtId="0" fontId="21" fillId="0" borderId="27" xfId="0" applyFont="1" applyFill="1" applyBorder="1" applyAlignment="1">
      <alignment horizontal="center" vertical="center" wrapText="1"/>
    </xf>
    <xf numFmtId="0" fontId="21" fillId="0" borderId="28"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6" fillId="0" borderId="29" xfId="0" applyFont="1" applyFill="1" applyBorder="1" applyAlignment="1">
      <alignment horizontal="left" vertical="center" wrapText="1"/>
    </xf>
    <xf numFmtId="186" fontId="1" fillId="0" borderId="30" xfId="2" applyNumberFormat="1" applyFont="1" applyFill="1" applyBorder="1" applyAlignment="1">
      <alignment horizontal="right" vertical="center"/>
    </xf>
    <xf numFmtId="186" fontId="1" fillId="0" borderId="31" xfId="2" applyNumberFormat="1" applyFont="1" applyFill="1" applyBorder="1" applyAlignment="1">
      <alignment horizontal="right" vertical="center"/>
    </xf>
    <xf numFmtId="0" fontId="26" fillId="0" borderId="32" xfId="0" applyFont="1" applyFill="1" applyBorder="1" applyAlignment="1">
      <alignment horizontal="left" vertical="center" wrapText="1" indent="1"/>
    </xf>
    <xf numFmtId="186" fontId="0" fillId="0" borderId="33" xfId="2" applyNumberFormat="1" applyFont="1" applyFill="1" applyBorder="1" applyAlignment="1">
      <alignment horizontal="right" vertical="center"/>
    </xf>
    <xf numFmtId="186" fontId="0" fillId="0" borderId="34" xfId="2" applyNumberFormat="1" applyFont="1" applyFill="1" applyBorder="1" applyAlignment="1">
      <alignment horizontal="right" vertical="center"/>
    </xf>
    <xf numFmtId="0" fontId="26" fillId="0" borderId="0" xfId="0" applyFont="1" applyFill="1" applyBorder="1" applyAlignment="1">
      <alignment horizontal="left" vertical="center"/>
    </xf>
    <xf numFmtId="0" fontId="21" fillId="0" borderId="0" xfId="0" applyFont="1" applyFill="1" applyAlignment="1">
      <alignment horizontal="center" vertical="center" wrapText="1"/>
    </xf>
    <xf numFmtId="0" fontId="28" fillId="0" borderId="0" xfId="0" applyFont="1" applyFill="1" applyAlignment="1">
      <alignment horizontal="center" vertical="center" wrapText="1"/>
    </xf>
    <xf numFmtId="0" fontId="26" fillId="0" borderId="0" xfId="0" applyFont="1" applyFill="1" applyAlignment="1">
      <alignment horizontal="right" vertical="center" wrapText="1"/>
    </xf>
    <xf numFmtId="0" fontId="21" fillId="0" borderId="35" xfId="0" applyFont="1" applyFill="1" applyBorder="1" applyAlignment="1">
      <alignment horizontal="left" vertical="center" wrapText="1"/>
    </xf>
    <xf numFmtId="190" fontId="21" fillId="0" borderId="36" xfId="0" applyNumberFormat="1" applyFont="1" applyFill="1" applyBorder="1" applyAlignment="1">
      <alignment horizontal="right" vertical="center" wrapText="1"/>
    </xf>
    <xf numFmtId="190" fontId="21" fillId="0" borderId="30" xfId="0" applyNumberFormat="1" applyFont="1" applyFill="1" applyBorder="1" applyAlignment="1">
      <alignment horizontal="right" vertical="center" wrapText="1"/>
    </xf>
    <xf numFmtId="0" fontId="21" fillId="0" borderId="29" xfId="0" applyFont="1" applyFill="1" applyBorder="1" applyAlignment="1">
      <alignment horizontal="left" vertical="center" wrapText="1"/>
    </xf>
    <xf numFmtId="190" fontId="26" fillId="0" borderId="30" xfId="0" applyNumberFormat="1" applyFont="1" applyFill="1" applyBorder="1" applyAlignment="1">
      <alignment horizontal="right" vertical="center" wrapText="1"/>
    </xf>
    <xf numFmtId="0" fontId="26" fillId="0" borderId="37" xfId="0" applyFont="1" applyFill="1" applyBorder="1" applyAlignment="1">
      <alignment horizontal="left" vertical="center" wrapText="1"/>
    </xf>
    <xf numFmtId="190" fontId="26" fillId="0" borderId="38" xfId="0" applyNumberFormat="1" applyFont="1" applyFill="1" applyBorder="1" applyAlignment="1">
      <alignment horizontal="right" vertical="center" wrapText="1"/>
    </xf>
    <xf numFmtId="0" fontId="29" fillId="0" borderId="0" xfId="0" applyFont="1" applyFill="1" applyAlignment="1">
      <alignment horizontal="left" vertical="center" wrapText="1"/>
    </xf>
    <xf numFmtId="190" fontId="21" fillId="0" borderId="39" xfId="0" applyNumberFormat="1" applyFont="1" applyFill="1" applyBorder="1" applyAlignment="1">
      <alignment horizontal="right" vertical="center" wrapText="1"/>
    </xf>
    <xf numFmtId="190" fontId="21" fillId="0" borderId="31" xfId="0" applyNumberFormat="1" applyFont="1" applyFill="1" applyBorder="1" applyAlignment="1">
      <alignment horizontal="right" vertical="center" wrapText="1"/>
    </xf>
    <xf numFmtId="190" fontId="26" fillId="0" borderId="31" xfId="0" applyNumberFormat="1" applyFont="1" applyFill="1" applyBorder="1" applyAlignment="1">
      <alignment horizontal="right" vertical="center" wrapText="1"/>
    </xf>
    <xf numFmtId="190" fontId="26" fillId="0" borderId="40" xfId="0" applyNumberFormat="1" applyFont="1" applyFill="1" applyBorder="1" applyAlignment="1">
      <alignment horizontal="right" vertical="center" wrapText="1"/>
    </xf>
    <xf numFmtId="0" fontId="0" fillId="0" borderId="0" xfId="0"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30" fillId="2" borderId="0" xfId="0" applyFont="1" applyFill="1" applyBorder="1" applyAlignment="1">
      <alignment horizontal="center" vertical="center"/>
    </xf>
    <xf numFmtId="0" fontId="1" fillId="2" borderId="14" xfId="0" applyFont="1" applyFill="1" applyBorder="1" applyAlignment="1">
      <alignment vertical="center" wrapText="1"/>
    </xf>
    <xf numFmtId="0" fontId="0" fillId="2" borderId="14" xfId="0" applyFont="1" applyFill="1" applyBorder="1" applyAlignment="1">
      <alignment horizontal="right" vertical="center"/>
    </xf>
    <xf numFmtId="0" fontId="24" fillId="2" borderId="17" xfId="0" applyFont="1" applyFill="1" applyBorder="1" applyAlignment="1">
      <alignment horizontal="center" vertical="center"/>
    </xf>
    <xf numFmtId="0" fontId="1" fillId="2" borderId="17" xfId="0" applyFont="1" applyFill="1" applyBorder="1" applyAlignment="1">
      <alignment horizontal="center" vertical="center" wrapText="1"/>
    </xf>
    <xf numFmtId="0" fontId="0" fillId="2" borderId="17" xfId="0" applyFont="1" applyFill="1" applyBorder="1" applyAlignment="1">
      <alignment vertical="center" wrapText="1"/>
    </xf>
    <xf numFmtId="0" fontId="0" fillId="2" borderId="17" xfId="0" applyFont="1" applyFill="1" applyBorder="1" applyAlignment="1">
      <alignment vertical="center"/>
    </xf>
    <xf numFmtId="0" fontId="5" fillId="2" borderId="17" xfId="0" applyFont="1" applyFill="1" applyBorder="1" applyAlignment="1">
      <alignment vertical="center" wrapText="1"/>
    </xf>
    <xf numFmtId="0" fontId="5" fillId="0" borderId="17" xfId="0" applyFont="1" applyFill="1" applyBorder="1" applyAlignment="1">
      <alignment vertical="center" wrapText="1"/>
    </xf>
    <xf numFmtId="0" fontId="1" fillId="0" borderId="17" xfId="0" applyFont="1" applyFill="1" applyBorder="1" applyAlignment="1">
      <alignment vertical="center" wrapText="1"/>
    </xf>
    <xf numFmtId="0" fontId="1" fillId="0" borderId="17" xfId="0" applyFont="1" applyFill="1" applyBorder="1" applyAlignment="1">
      <alignment vertical="center"/>
    </xf>
    <xf numFmtId="0" fontId="0" fillId="0" borderId="17" xfId="0" applyFont="1" applyFill="1" applyBorder="1" applyAlignment="1">
      <alignment vertical="center" wrapText="1"/>
    </xf>
    <xf numFmtId="0" fontId="14" fillId="0" borderId="0" xfId="0" applyFont="1" applyFill="1" applyBorder="1" applyAlignment="1">
      <alignment vertical="center" wrapText="1"/>
    </xf>
    <xf numFmtId="0" fontId="5" fillId="0" borderId="0" xfId="0" applyFont="1" applyFill="1" applyBorder="1" applyAlignment="1">
      <alignment vertical="center" wrapText="1"/>
    </xf>
    <xf numFmtId="43" fontId="0" fillId="0" borderId="0" xfId="24" applyFont="1" applyFill="1" applyAlignment="1">
      <alignment vertical="center" wrapText="1"/>
    </xf>
    <xf numFmtId="43" fontId="0" fillId="0" borderId="0" xfId="24" applyFont="1" applyFill="1" applyAlignment="1">
      <alignment horizontal="right" vertical="center" wrapText="1"/>
    </xf>
    <xf numFmtId="0" fontId="1" fillId="2" borderId="14" xfId="0" applyFont="1" applyFill="1" applyBorder="1" applyAlignment="1">
      <alignment horizontal="left" vertical="center"/>
    </xf>
    <xf numFmtId="0" fontId="1" fillId="2" borderId="14" xfId="0" applyFont="1" applyFill="1" applyBorder="1" applyAlignment="1">
      <alignment horizontal="right" vertical="center"/>
    </xf>
    <xf numFmtId="0" fontId="0" fillId="2" borderId="17" xfId="0" applyFill="1" applyBorder="1" applyAlignment="1">
      <alignment vertical="center"/>
    </xf>
    <xf numFmtId="0" fontId="14" fillId="2" borderId="17" xfId="0" applyFont="1" applyFill="1" applyBorder="1" applyAlignment="1">
      <alignment vertical="center"/>
    </xf>
    <xf numFmtId="0" fontId="1" fillId="2" borderId="17" xfId="0" applyFont="1" applyFill="1" applyBorder="1" applyAlignment="1">
      <alignment vertical="center"/>
    </xf>
    <xf numFmtId="0" fontId="0" fillId="0" borderId="17" xfId="0" applyFill="1" applyBorder="1" applyAlignment="1">
      <alignment vertical="center"/>
    </xf>
    <xf numFmtId="0" fontId="0" fillId="0" borderId="17" xfId="0" applyFont="1" applyFill="1" applyBorder="1" applyAlignment="1">
      <alignment horizontal="left" vertical="center"/>
    </xf>
    <xf numFmtId="0" fontId="0" fillId="0" borderId="0" xfId="0" applyNumberFormat="1" applyFont="1" applyFill="1" applyBorder="1" applyAlignment="1">
      <alignment vertical="center"/>
    </xf>
    <xf numFmtId="0" fontId="0" fillId="0" borderId="0" xfId="24" applyNumberFormat="1" applyFont="1" applyFill="1" applyAlignment="1">
      <alignment vertical="center" wrapText="1"/>
    </xf>
    <xf numFmtId="0" fontId="31" fillId="0" borderId="0" xfId="2018" applyFont="1" applyFill="1" applyBorder="1" applyAlignment="1">
      <alignment horizontal="center" vertical="center" wrapText="1"/>
    </xf>
    <xf numFmtId="177" fontId="18" fillId="0" borderId="0" xfId="2018" applyNumberFormat="1" applyFont="1" applyFill="1" applyBorder="1" applyAlignment="1">
      <alignment vertical="center"/>
    </xf>
    <xf numFmtId="187" fontId="26" fillId="0" borderId="0" xfId="2548" applyNumberFormat="1" applyFont="1" applyFill="1" applyBorder="1" applyAlignment="1">
      <alignment vertical="center"/>
    </xf>
    <xf numFmtId="187" fontId="13" fillId="0" borderId="8" xfId="2548" applyNumberFormat="1" applyFont="1" applyFill="1" applyBorder="1" applyAlignment="1">
      <alignment vertical="center"/>
    </xf>
    <xf numFmtId="187" fontId="26" fillId="0" borderId="14" xfId="2548" applyNumberFormat="1" applyFont="1" applyFill="1" applyBorder="1" applyAlignment="1">
      <alignment vertical="center"/>
    </xf>
    <xf numFmtId="187" fontId="13" fillId="0" borderId="11" xfId="2548" applyNumberFormat="1" applyFont="1" applyFill="1" applyBorder="1" applyAlignment="1">
      <alignment vertical="center"/>
    </xf>
    <xf numFmtId="0" fontId="13" fillId="0" borderId="14" xfId="2018" applyFont="1" applyFill="1" applyBorder="1" applyAlignment="1">
      <alignment vertical="center"/>
    </xf>
    <xf numFmtId="0" fontId="32" fillId="2" borderId="0" xfId="2" applyNumberFormat="1" applyFont="1" applyFill="1" applyAlignment="1">
      <alignment horizontal="center" vertical="center" wrapText="1"/>
    </xf>
    <xf numFmtId="0" fontId="21" fillId="0" borderId="17" xfId="0" applyNumberFormat="1" applyFont="1" applyFill="1" applyBorder="1" applyAlignment="1" applyProtection="1">
      <alignment horizontal="left" vertical="center" wrapText="1"/>
    </xf>
    <xf numFmtId="186" fontId="1" fillId="0" borderId="17" xfId="2" applyNumberFormat="1" applyFont="1" applyFill="1" applyBorder="1" applyAlignment="1" applyProtection="1">
      <alignment horizontal="right" vertical="center" shrinkToFit="1"/>
    </xf>
    <xf numFmtId="186" fontId="1" fillId="0" borderId="17" xfId="2" applyNumberFormat="1" applyFont="1" applyFill="1" applyBorder="1" applyAlignment="1">
      <alignment horizontal="right" vertical="center" shrinkToFit="1"/>
    </xf>
    <xf numFmtId="188" fontId="0" fillId="0" borderId="17" xfId="0" applyNumberFormat="1" applyFont="1" applyFill="1" applyBorder="1" applyAlignment="1" applyProtection="1">
      <alignment vertical="center"/>
      <protection locked="0"/>
    </xf>
    <xf numFmtId="188" fontId="26" fillId="2" borderId="17" xfId="4083" applyNumberFormat="1" applyFont="1" applyFill="1" applyBorder="1" applyAlignment="1" applyProtection="1">
      <alignment horizontal="right" vertical="center"/>
    </xf>
    <xf numFmtId="186" fontId="0" fillId="0" borderId="17" xfId="2" applyNumberFormat="1" applyFont="1" applyFill="1" applyBorder="1" applyAlignment="1" applyProtection="1">
      <alignment horizontal="right" vertical="center" shrinkToFit="1"/>
    </xf>
    <xf numFmtId="186" fontId="0" fillId="0" borderId="17" xfId="2" applyNumberFormat="1" applyFont="1" applyFill="1" applyBorder="1" applyAlignment="1">
      <alignment horizontal="right" vertical="center" shrinkToFit="1"/>
    </xf>
    <xf numFmtId="188" fontId="1" fillId="0" borderId="17" xfId="4082" applyNumberFormat="1" applyFont="1" applyFill="1" applyBorder="1" applyAlignment="1" applyProtection="1">
      <alignment vertical="center"/>
      <protection locked="0"/>
    </xf>
    <xf numFmtId="188" fontId="26" fillId="2" borderId="17" xfId="4081" applyNumberFormat="1" applyFont="1" applyFill="1" applyBorder="1" applyAlignment="1" applyProtection="1">
      <alignment horizontal="right" vertical="center"/>
    </xf>
    <xf numFmtId="188" fontId="0" fillId="0" borderId="17" xfId="4082" applyNumberFormat="1" applyFont="1" applyFill="1" applyBorder="1" applyAlignment="1" applyProtection="1">
      <alignment vertical="center"/>
    </xf>
    <xf numFmtId="188" fontId="0" fillId="0" borderId="17" xfId="4082" applyNumberFormat="1" applyFont="1" applyFill="1" applyBorder="1" applyAlignment="1" applyProtection="1">
      <alignment vertical="center"/>
      <protection locked="0"/>
    </xf>
    <xf numFmtId="188" fontId="26" fillId="0" borderId="17" xfId="4081" applyNumberFormat="1" applyFont="1" applyFill="1" applyBorder="1" applyAlignment="1" applyProtection="1">
      <alignment horizontal="right" vertical="center"/>
    </xf>
    <xf numFmtId="188" fontId="21" fillId="0" borderId="17" xfId="4083" applyNumberFormat="1" applyFont="1" applyFill="1" applyBorder="1" applyAlignment="1" applyProtection="1">
      <alignment horizontal="right" vertical="center"/>
    </xf>
    <xf numFmtId="0" fontId="21" fillId="0" borderId="17" xfId="0" applyNumberFormat="1" applyFont="1" applyFill="1" applyBorder="1" applyAlignment="1" applyProtection="1">
      <alignment horizontal="center" vertical="center" wrapText="1"/>
    </xf>
    <xf numFmtId="0" fontId="33" fillId="0" borderId="0" xfId="0" applyFont="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justify" vertical="center" indent="2"/>
    </xf>
    <xf numFmtId="0" fontId="35" fillId="0" borderId="0" xfId="0" applyFont="1" applyAlignment="1">
      <alignment vertical="top" wrapText="1"/>
    </xf>
    <xf numFmtId="0" fontId="36" fillId="0" borderId="0" xfId="0" applyFont="1" applyAlignment="1">
      <alignment vertical="top" wrapText="1"/>
    </xf>
    <xf numFmtId="0" fontId="3" fillId="0" borderId="0" xfId="121" applyFont="1" applyFill="1" applyBorder="1" applyAlignment="1"/>
    <xf numFmtId="0" fontId="8" fillId="0" borderId="0" xfId="121" applyNumberFormat="1" applyFont="1" applyFill="1" applyBorder="1" applyAlignment="1" applyProtection="1">
      <alignment horizontal="right"/>
    </xf>
    <xf numFmtId="0" fontId="0" fillId="0" borderId="0" xfId="121" applyFont="1" applyFill="1" applyBorder="1" applyAlignment="1">
      <alignment horizontal="right" vertical="center"/>
    </xf>
    <xf numFmtId="0" fontId="32" fillId="0" borderId="0" xfId="121" applyFont="1" applyFill="1" applyBorder="1" applyAlignment="1">
      <alignment horizontal="center" vertical="center"/>
    </xf>
    <xf numFmtId="0" fontId="14" fillId="0" borderId="0" xfId="129" applyFont="1" applyFill="1" applyBorder="1" applyAlignment="1">
      <alignment horizontal="left" vertical="center"/>
    </xf>
    <xf numFmtId="0" fontId="14" fillId="0" borderId="0" xfId="121" applyFont="1" applyFill="1" applyBorder="1" applyAlignment="1">
      <alignment horizontal="right" vertical="center"/>
    </xf>
    <xf numFmtId="0" fontId="1" fillId="0" borderId="2" xfId="121" applyNumberFormat="1" applyFont="1" applyFill="1" applyBorder="1" applyAlignment="1" applyProtection="1">
      <alignment horizontal="center" vertical="center"/>
    </xf>
    <xf numFmtId="0" fontId="1" fillId="0" borderId="3" xfId="121" applyNumberFormat="1" applyFont="1" applyFill="1" applyBorder="1" applyAlignment="1" applyProtection="1">
      <alignment horizontal="center" vertical="center"/>
    </xf>
    <xf numFmtId="0" fontId="1" fillId="0" borderId="4" xfId="121" applyFont="1" applyFill="1" applyBorder="1" applyAlignment="1">
      <alignment horizontal="center" vertical="center"/>
    </xf>
    <xf numFmtId="0" fontId="0" fillId="0" borderId="7" xfId="121" applyNumberFormat="1" applyFont="1" applyFill="1" applyBorder="1" applyAlignment="1" applyProtection="1">
      <alignment horizontal="left" vertical="center"/>
    </xf>
    <xf numFmtId="0" fontId="0" fillId="0" borderId="8" xfId="121" applyNumberFormat="1" applyFont="1" applyFill="1" applyBorder="1" applyAlignment="1" applyProtection="1">
      <alignment horizontal="left" vertical="center"/>
    </xf>
    <xf numFmtId="186" fontId="0" fillId="0" borderId="9" xfId="121" applyNumberFormat="1" applyFont="1" applyFill="1" applyBorder="1" applyAlignment="1" applyProtection="1">
      <alignment horizontal="right" vertical="center"/>
    </xf>
    <xf numFmtId="0" fontId="0" fillId="0" borderId="10" xfId="121" applyNumberFormat="1" applyFont="1" applyFill="1" applyBorder="1" applyAlignment="1" applyProtection="1">
      <alignment horizontal="left" vertical="center"/>
    </xf>
    <xf numFmtId="0" fontId="0" fillId="0" borderId="11" xfId="121" applyNumberFormat="1" applyFont="1" applyFill="1" applyBorder="1" applyAlignment="1" applyProtection="1">
      <alignment horizontal="left" vertical="center"/>
    </xf>
    <xf numFmtId="186" fontId="0" fillId="0" borderId="12" xfId="121" applyNumberFormat="1" applyFont="1" applyFill="1" applyBorder="1" applyAlignment="1" applyProtection="1">
      <alignment horizontal="right" vertical="center"/>
    </xf>
    <xf numFmtId="0" fontId="0" fillId="0" borderId="0" xfId="121" applyFont="1" applyFill="1" applyBorder="1" applyAlignment="1">
      <alignment horizontal="left" vertical="center" wrapText="1"/>
    </xf>
    <xf numFmtId="0" fontId="0" fillId="0" borderId="0" xfId="2410" applyFont="1" applyFill="1" applyAlignment="1">
      <alignment vertical="center" wrapText="1"/>
    </xf>
    <xf numFmtId="0" fontId="0" fillId="0" borderId="0" xfId="2410" applyFont="1" applyFill="1" applyAlignment="1">
      <alignment horizontal="left" vertical="center" wrapText="1" indent="1"/>
    </xf>
    <xf numFmtId="0" fontId="37" fillId="0" borderId="0" xfId="121" applyFont="1" applyFill="1" applyBorder="1" applyAlignment="1"/>
    <xf numFmtId="0" fontId="28" fillId="0" borderId="0" xfId="0" applyFont="1" applyFill="1" applyAlignment="1">
      <alignment horizontal="left" vertical="center" wrapText="1"/>
    </xf>
    <xf numFmtId="0" fontId="26" fillId="0" borderId="0" xfId="0" applyFont="1" applyFill="1" applyAlignment="1">
      <alignment vertical="center" wrapText="1"/>
    </xf>
    <xf numFmtId="0" fontId="26" fillId="0" borderId="10" xfId="0" applyFont="1" applyFill="1" applyBorder="1" applyAlignment="1">
      <alignment horizontal="left" vertical="center" wrapText="1"/>
    </xf>
    <xf numFmtId="0" fontId="29" fillId="0" borderId="11" xfId="0" applyFont="1" applyFill="1" applyBorder="1" applyAlignment="1">
      <alignment horizontal="left" vertical="center" wrapText="1"/>
    </xf>
    <xf numFmtId="0" fontId="29" fillId="0" borderId="12" xfId="0" applyFont="1" applyFill="1" applyBorder="1"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0" fillId="0" borderId="0" xfId="133" applyFont="1" applyFill="1" applyAlignment="1">
      <alignment horizontal="left" vertical="center"/>
    </xf>
    <xf numFmtId="189" fontId="0" fillId="0" borderId="0" xfId="139" applyNumberFormat="1" applyFont="1" applyFill="1" applyAlignment="1">
      <alignment horizontal="right" vertical="center"/>
    </xf>
    <xf numFmtId="189" fontId="0" fillId="0" borderId="0" xfId="139" applyNumberFormat="1" applyFont="1" applyFill="1" applyAlignment="1">
      <alignment horizontal="left" vertical="center"/>
    </xf>
    <xf numFmtId="0" fontId="2" fillId="0" borderId="0" xfId="133" applyFont="1" applyFill="1" applyAlignment="1">
      <alignment horizontal="center" vertical="center"/>
    </xf>
    <xf numFmtId="0" fontId="2" fillId="0" borderId="0" xfId="133" applyFont="1" applyFill="1" applyAlignment="1">
      <alignment horizontal="left" vertical="center"/>
    </xf>
    <xf numFmtId="0" fontId="0" fillId="0" borderId="0" xfId="133" applyFont="1" applyFill="1" applyAlignment="1"/>
    <xf numFmtId="0" fontId="0" fillId="0" borderId="0" xfId="133" applyFont="1" applyFill="1" applyBorder="1" applyAlignment="1">
      <alignment horizontal="right" vertical="center"/>
    </xf>
    <xf numFmtId="0" fontId="0" fillId="0" borderId="0" xfId="133" applyFont="1" applyFill="1" applyAlignment="1">
      <alignment horizontal="right" vertical="center"/>
    </xf>
    <xf numFmtId="0" fontId="1" fillId="0" borderId="2" xfId="133" applyFont="1" applyFill="1" applyBorder="1" applyAlignment="1">
      <alignment horizontal="center" vertical="center"/>
    </xf>
    <xf numFmtId="0" fontId="1" fillId="0" borderId="4" xfId="112" applyFont="1" applyFill="1" applyBorder="1" applyAlignment="1">
      <alignment horizontal="center" vertical="center" wrapText="1"/>
    </xf>
    <xf numFmtId="0" fontId="1" fillId="0" borderId="0" xfId="112" applyFont="1" applyFill="1" applyAlignment="1">
      <alignment horizontal="center" vertical="center" wrapText="1"/>
    </xf>
    <xf numFmtId="0" fontId="1" fillId="0" borderId="0" xfId="112" applyFont="1" applyFill="1" applyAlignment="1">
      <alignment horizontal="left" vertical="center" wrapText="1"/>
    </xf>
    <xf numFmtId="0" fontId="1" fillId="0" borderId="0" xfId="0" applyFont="1" applyAlignment="1">
      <alignment vertical="center"/>
    </xf>
    <xf numFmtId="186" fontId="1" fillId="0" borderId="1" xfId="126" applyNumberFormat="1" applyFont="1" applyFill="1" applyBorder="1" applyAlignment="1" applyProtection="1">
      <alignment horizontal="right" vertical="center"/>
    </xf>
    <xf numFmtId="186" fontId="1" fillId="0" borderId="0" xfId="126" applyNumberFormat="1" applyFont="1" applyFill="1" applyAlignment="1" applyProtection="1">
      <alignment horizontal="right" vertical="center"/>
    </xf>
    <xf numFmtId="186" fontId="1" fillId="0" borderId="0" xfId="126" applyNumberFormat="1" applyFont="1" applyFill="1" applyAlignment="1" applyProtection="1">
      <alignment horizontal="left" vertical="center"/>
    </xf>
    <xf numFmtId="186" fontId="0" fillId="0" borderId="9" xfId="126" applyNumberFormat="1" applyFont="1" applyFill="1" applyBorder="1" applyAlignment="1" applyProtection="1">
      <alignment horizontal="right" vertical="center"/>
    </xf>
    <xf numFmtId="186" fontId="0" fillId="0" borderId="0" xfId="126" applyNumberFormat="1" applyFont="1" applyFill="1" applyAlignment="1" applyProtection="1">
      <alignment horizontal="right" vertical="center"/>
    </xf>
    <xf numFmtId="186" fontId="0" fillId="0" borderId="0" xfId="126" applyNumberFormat="1" applyFont="1" applyFill="1" applyAlignment="1" applyProtection="1">
      <alignment horizontal="left" vertical="center"/>
    </xf>
    <xf numFmtId="0" fontId="0" fillId="0" borderId="10" xfId="0" applyBorder="1" applyAlignment="1">
      <alignment vertical="center"/>
    </xf>
    <xf numFmtId="186" fontId="0" fillId="0" borderId="12" xfId="126" applyNumberFormat="1" applyFont="1" applyFill="1" applyBorder="1" applyAlignment="1" applyProtection="1">
      <alignment horizontal="right" vertical="center"/>
    </xf>
    <xf numFmtId="0" fontId="0" fillId="0" borderId="5" xfId="0" applyBorder="1" applyAlignment="1">
      <alignment vertical="center"/>
    </xf>
    <xf numFmtId="186" fontId="0" fillId="0" borderId="1" xfId="126" applyNumberFormat="1" applyFont="1" applyFill="1" applyBorder="1" applyAlignment="1" applyProtection="1">
      <alignment horizontal="right" vertical="center"/>
    </xf>
    <xf numFmtId="186" fontId="0" fillId="0" borderId="9" xfId="133" applyNumberFormat="1" applyFont="1" applyFill="1" applyBorder="1" applyAlignment="1" applyProtection="1">
      <alignment horizontal="right" vertical="center"/>
    </xf>
    <xf numFmtId="186" fontId="0" fillId="0" borderId="0" xfId="133" applyNumberFormat="1" applyFont="1" applyFill="1" applyAlignment="1" applyProtection="1">
      <alignment horizontal="right" vertical="center"/>
    </xf>
    <xf numFmtId="0" fontId="0" fillId="0" borderId="0" xfId="0" applyAlignment="1">
      <alignment horizontal="left" vertical="center" indent="1"/>
    </xf>
    <xf numFmtId="186" fontId="0" fillId="0" borderId="0" xfId="133" applyNumberFormat="1" applyFont="1" applyFill="1" applyAlignment="1" applyProtection="1">
      <alignment horizontal="left" vertical="center"/>
    </xf>
    <xf numFmtId="0" fontId="0" fillId="0" borderId="0" xfId="0" applyAlignment="1">
      <alignment horizontal="left" vertical="center" wrapText="1" indent="1"/>
    </xf>
    <xf numFmtId="0" fontId="0" fillId="0" borderId="14" xfId="0" applyBorder="1" applyAlignment="1">
      <alignment horizontal="left" vertical="center" indent="1"/>
    </xf>
    <xf numFmtId="186" fontId="0" fillId="0" borderId="12" xfId="133" applyNumberFormat="1" applyFont="1" applyFill="1" applyBorder="1" applyAlignment="1" applyProtection="1">
      <alignment horizontal="right" vertical="center"/>
    </xf>
    <xf numFmtId="0" fontId="0" fillId="0" borderId="13" xfId="0" applyBorder="1" applyAlignment="1">
      <alignment horizontal="left" vertical="center" indent="1"/>
    </xf>
    <xf numFmtId="186" fontId="0" fillId="0" borderId="1" xfId="133" applyNumberFormat="1" applyFont="1" applyFill="1" applyBorder="1" applyAlignment="1" applyProtection="1">
      <alignment horizontal="right" vertical="center"/>
    </xf>
    <xf numFmtId="0" fontId="1" fillId="0" borderId="0" xfId="0" applyFont="1"/>
    <xf numFmtId="0" fontId="0" fillId="0" borderId="7" xfId="0" applyBorder="1" applyAlignment="1">
      <alignment horizontal="left" vertical="center" indent="1"/>
    </xf>
    <xf numFmtId="0" fontId="0" fillId="0" borderId="7" xfId="0" applyBorder="1" applyAlignment="1">
      <alignment vertical="center"/>
    </xf>
    <xf numFmtId="0" fontId="0" fillId="0" borderId="10" xfId="0" applyBorder="1" applyAlignment="1">
      <alignment horizontal="left" vertical="center" indent="1"/>
    </xf>
    <xf numFmtId="0" fontId="0" fillId="0" borderId="5" xfId="0" applyBorder="1" applyAlignment="1">
      <alignment horizontal="left" vertical="center" indent="1"/>
    </xf>
    <xf numFmtId="189" fontId="0" fillId="0" borderId="9" xfId="772" applyNumberFormat="1" applyFont="1" applyFill="1" applyBorder="1" applyAlignment="1">
      <alignment vertical="center"/>
    </xf>
    <xf numFmtId="189" fontId="0" fillId="0" borderId="0" xfId="772" applyNumberFormat="1" applyFont="1" applyFill="1" applyAlignment="1">
      <alignment vertical="center"/>
    </xf>
    <xf numFmtId="189" fontId="0" fillId="0" borderId="0" xfId="772" applyNumberFormat="1" applyFont="1" applyFill="1" applyAlignment="1">
      <alignment horizontal="left" vertical="center"/>
    </xf>
    <xf numFmtId="0" fontId="1" fillId="0" borderId="7" xfId="0" applyFont="1" applyBorder="1" applyAlignment="1">
      <alignment vertical="center"/>
    </xf>
    <xf numFmtId="186" fontId="1" fillId="0" borderId="9" xfId="133" applyNumberFormat="1" applyFont="1" applyFill="1" applyBorder="1" applyAlignment="1" applyProtection="1">
      <alignment horizontal="right" vertical="center"/>
    </xf>
    <xf numFmtId="186" fontId="1" fillId="0" borderId="0" xfId="133" applyNumberFormat="1" applyFont="1" applyFill="1" applyAlignment="1" applyProtection="1">
      <alignment horizontal="right" vertical="center"/>
    </xf>
    <xf numFmtId="186" fontId="1" fillId="0" borderId="0" xfId="133" applyNumberFormat="1" applyFont="1" applyFill="1" applyAlignment="1" applyProtection="1">
      <alignment horizontal="left" vertical="center"/>
    </xf>
    <xf numFmtId="0" fontId="0" fillId="0" borderId="13" xfId="133" applyFont="1" applyFill="1" applyBorder="1" applyAlignment="1">
      <alignment vertical="center" wrapText="1"/>
    </xf>
    <xf numFmtId="0" fontId="0" fillId="0" borderId="0" xfId="133" applyFont="1" applyFill="1" applyAlignment="1">
      <alignment vertical="center" wrapText="1"/>
    </xf>
    <xf numFmtId="0" fontId="0" fillId="0" borderId="0" xfId="133" applyFont="1" applyFill="1" applyAlignment="1">
      <alignment horizontal="left" vertical="center" wrapText="1" indent="1"/>
    </xf>
    <xf numFmtId="0" fontId="0" fillId="0" borderId="0" xfId="133" applyFont="1" applyFill="1" applyAlignment="1">
      <alignment horizontal="left" vertical="center" wrapText="1"/>
    </xf>
    <xf numFmtId="0" fontId="38" fillId="0" borderId="0" xfId="133" applyFont="1" applyFill="1" applyAlignment="1">
      <alignment vertical="center" wrapText="1"/>
    </xf>
    <xf numFmtId="0" fontId="39" fillId="0" borderId="0" xfId="0" applyFont="1" applyAlignment="1">
      <alignment horizontal="center"/>
    </xf>
    <xf numFmtId="0" fontId="32" fillId="0" borderId="0" xfId="0" applyFont="1" applyAlignment="1">
      <alignment horizontal="center"/>
    </xf>
    <xf numFmtId="0" fontId="40" fillId="0" borderId="0" xfId="0" applyFont="1" applyAlignment="1">
      <alignment horizontal="justify"/>
    </xf>
    <xf numFmtId="0" fontId="41" fillId="0" borderId="0" xfId="0" applyFont="1" applyAlignment="1">
      <alignment horizontal="justify"/>
    </xf>
    <xf numFmtId="0" fontId="42" fillId="0" borderId="0" xfId="0" applyFont="1" applyAlignment="1">
      <alignment horizontal="justify"/>
    </xf>
    <xf numFmtId="0" fontId="43" fillId="0" borderId="0" xfId="0" applyFont="1" applyAlignment="1">
      <alignment horizontal="justify"/>
    </xf>
    <xf numFmtId="0" fontId="3" fillId="0" borderId="0" xfId="0" applyFont="1" applyFill="1" applyBorder="1" applyAlignment="1"/>
    <xf numFmtId="0" fontId="1" fillId="0" borderId="0" xfId="0" applyFont="1" applyFill="1" applyBorder="1" applyAlignment="1"/>
    <xf numFmtId="0" fontId="44" fillId="0" borderId="0" xfId="0" applyFont="1" applyFill="1" applyBorder="1" applyAlignment="1"/>
    <xf numFmtId="0" fontId="3" fillId="0" borderId="0" xfId="0" applyFont="1" applyFill="1" applyBorder="1" applyAlignment="1" applyProtection="1">
      <alignment horizontal="center"/>
    </xf>
    <xf numFmtId="0" fontId="5" fillId="0" borderId="0" xfId="0" applyFont="1" applyFill="1" applyBorder="1" applyAlignment="1" applyProtection="1">
      <alignment horizontal="right"/>
    </xf>
    <xf numFmtId="0" fontId="45" fillId="0" borderId="0" xfId="0" applyFont="1" applyFill="1" applyBorder="1" applyAlignment="1">
      <alignment horizontal="center" wrapText="1"/>
    </xf>
    <xf numFmtId="0" fontId="4" fillId="0" borderId="14" xfId="0" applyNumberFormat="1" applyFont="1" applyFill="1" applyBorder="1" applyAlignment="1" applyProtection="1">
      <alignment horizontal="right"/>
    </xf>
    <xf numFmtId="0" fontId="46" fillId="0" borderId="0" xfId="0" applyFont="1" applyFill="1" applyBorder="1" applyAlignment="1" applyProtection="1">
      <alignment horizontal="center"/>
    </xf>
    <xf numFmtId="0" fontId="46" fillId="0" borderId="0" xfId="0" applyFont="1" applyFill="1" applyBorder="1" applyAlignment="1" applyProtection="1">
      <alignment horizontal="right" vertical="center"/>
    </xf>
    <xf numFmtId="0" fontId="1" fillId="0" borderId="17" xfId="0" applyNumberFormat="1" applyFont="1" applyFill="1" applyBorder="1" applyAlignment="1" applyProtection="1">
      <alignment horizontal="center" vertical="center"/>
    </xf>
    <xf numFmtId="0" fontId="1" fillId="0" borderId="17" xfId="0" applyFont="1" applyFill="1" applyBorder="1" applyAlignment="1" applyProtection="1">
      <alignment horizontal="center" vertical="center" wrapText="1"/>
    </xf>
    <xf numFmtId="0" fontId="1" fillId="0" borderId="17"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xf>
    <xf numFmtId="176" fontId="1" fillId="0" borderId="17" xfId="0" applyNumberFormat="1" applyFont="1" applyFill="1" applyBorder="1" applyAlignment="1" applyProtection="1">
      <alignment horizontal="center" vertical="center" wrapText="1"/>
    </xf>
    <xf numFmtId="37" fontId="1" fillId="0" borderId="17" xfId="24" applyNumberFormat="1" applyFont="1" applyFill="1" applyBorder="1" applyAlignment="1" applyProtection="1">
      <alignment horizontal="right" vertical="center" wrapText="1"/>
    </xf>
    <xf numFmtId="176" fontId="1" fillId="0" borderId="0" xfId="0" applyNumberFormat="1" applyFont="1" applyFill="1" applyBorder="1" applyAlignment="1" applyProtection="1">
      <alignment vertical="center" wrapText="1"/>
    </xf>
    <xf numFmtId="0" fontId="1" fillId="0" borderId="0" xfId="0" applyFont="1" applyFill="1" applyBorder="1" applyAlignment="1" applyProtection="1">
      <alignment vertical="center" wrapText="1"/>
    </xf>
    <xf numFmtId="176" fontId="5" fillId="0" borderId="17" xfId="0" applyNumberFormat="1" applyFont="1" applyFill="1" applyBorder="1" applyAlignment="1" applyProtection="1">
      <alignment vertical="center" wrapText="1"/>
    </xf>
    <xf numFmtId="37" fontId="5" fillId="0" borderId="17" xfId="24" applyNumberFormat="1" applyFont="1" applyFill="1" applyBorder="1" applyAlignment="1" applyProtection="1">
      <alignment horizontal="right" vertical="center" wrapText="1"/>
    </xf>
    <xf numFmtId="0" fontId="44" fillId="0" borderId="0" xfId="0" applyFont="1" applyFill="1" applyBorder="1" applyAlignment="1" applyProtection="1">
      <alignment horizontal="center"/>
    </xf>
    <xf numFmtId="0" fontId="5" fillId="0" borderId="17" xfId="0" applyFont="1" applyFill="1" applyBorder="1" applyAlignment="1">
      <alignment vertical="center"/>
    </xf>
    <xf numFmtId="0" fontId="39" fillId="0" borderId="0" xfId="0" applyFont="1" applyAlignment="1">
      <alignment horizontal="center" vertical="center"/>
    </xf>
    <xf numFmtId="0" fontId="47" fillId="0" borderId="0" xfId="0" applyFont="1" applyAlignment="1">
      <alignment horizontal="justify" vertical="center" indent="2"/>
    </xf>
    <xf numFmtId="0" fontId="48" fillId="0" borderId="0" xfId="0" applyFont="1" applyAlignment="1">
      <alignment horizontal="justify" vertical="center" indent="2"/>
    </xf>
    <xf numFmtId="0" fontId="4" fillId="0" borderId="0" xfId="0" applyFont="1" applyFill="1" applyBorder="1" applyAlignment="1"/>
    <xf numFmtId="0" fontId="3" fillId="0" borderId="0" xfId="0" applyFont="1" applyFill="1" applyBorder="1" applyAlignment="1">
      <alignment horizontal="left"/>
    </xf>
    <xf numFmtId="0" fontId="3" fillId="0" borderId="0" xfId="0" applyFont="1" applyFill="1" applyBorder="1" applyAlignment="1">
      <alignment horizontal="right"/>
    </xf>
    <xf numFmtId="0" fontId="5" fillId="0" borderId="0" xfId="0" applyFont="1" applyFill="1" applyBorder="1" applyAlignment="1">
      <alignment horizontal="right"/>
    </xf>
    <xf numFmtId="0" fontId="49" fillId="0" borderId="0"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xf numFmtId="0" fontId="5" fillId="0" borderId="14" xfId="0" applyNumberFormat="1" applyFont="1" applyFill="1" applyBorder="1" applyAlignment="1" applyProtection="1">
      <alignment horizontal="right" vertical="center"/>
    </xf>
    <xf numFmtId="0" fontId="34" fillId="0" borderId="17" xfId="0" applyFont="1" applyFill="1" applyBorder="1" applyAlignment="1" applyProtection="1">
      <alignment horizontal="center" vertical="center" wrapText="1"/>
    </xf>
    <xf numFmtId="49" fontId="5" fillId="0" borderId="17" xfId="0" applyNumberFormat="1" applyFont="1" applyFill="1" applyBorder="1" applyAlignment="1" applyProtection="1">
      <alignment horizontal="left" vertical="center" wrapText="1"/>
    </xf>
    <xf numFmtId="189" fontId="5" fillId="0" borderId="17" xfId="0" applyNumberFormat="1" applyFont="1" applyFill="1" applyBorder="1" applyAlignment="1" applyProtection="1">
      <alignment horizontal="right" vertical="center" wrapText="1"/>
    </xf>
    <xf numFmtId="189" fontId="14" fillId="0" borderId="0" xfId="0" applyNumberFormat="1" applyFont="1" applyFill="1" applyBorder="1" applyAlignment="1" applyProtection="1">
      <alignment horizontal="center"/>
    </xf>
    <xf numFmtId="0" fontId="3" fillId="0" borderId="0" xfId="0" applyFont="1" applyFill="1" applyBorder="1" applyAlignment="1" applyProtection="1">
      <alignment horizontal="left"/>
    </xf>
    <xf numFmtId="3" fontId="5" fillId="0" borderId="17" xfId="24" applyNumberFormat="1" applyFont="1" applyFill="1" applyBorder="1" applyAlignment="1" applyProtection="1">
      <alignment horizontal="right" vertical="center" wrapText="1"/>
    </xf>
    <xf numFmtId="49" fontId="50" fillId="0" borderId="17" xfId="0" applyNumberFormat="1" applyFont="1" applyFill="1" applyBorder="1" applyAlignment="1" applyProtection="1">
      <alignment horizontal="center" vertical="center" wrapText="1"/>
    </xf>
    <xf numFmtId="3" fontId="50" fillId="0" borderId="17" xfId="24" applyNumberFormat="1" applyFont="1" applyFill="1" applyBorder="1" applyAlignment="1" applyProtection="1">
      <alignment horizontal="right" vertical="center" wrapText="1"/>
    </xf>
    <xf numFmtId="0" fontId="3" fillId="0" borderId="0" xfId="0" applyFont="1" applyFill="1" applyBorder="1" applyAlignment="1">
      <alignment horizontal="center" vertical="center"/>
    </xf>
    <xf numFmtId="0" fontId="3" fillId="0" borderId="0" xfId="0" applyNumberFormat="1" applyFont="1" applyFill="1" applyBorder="1" applyAlignment="1" applyProtection="1">
      <alignment horizontal="right"/>
    </xf>
    <xf numFmtId="0" fontId="5" fillId="0" borderId="0" xfId="0" applyNumberFormat="1" applyFont="1" applyFill="1" applyBorder="1" applyAlignment="1" applyProtection="1">
      <alignment horizontal="right"/>
    </xf>
    <xf numFmtId="0" fontId="49"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0" fillId="0" borderId="0" xfId="0" applyNumberFormat="1" applyFont="1" applyFill="1" applyBorder="1" applyAlignment="1" applyProtection="1"/>
    <xf numFmtId="0" fontId="0" fillId="0" borderId="0" xfId="0" applyNumberFormat="1" applyFont="1" applyFill="1" applyBorder="1" applyAlignment="1" applyProtection="1">
      <alignment horizontal="right" vertical="center"/>
    </xf>
    <xf numFmtId="0" fontId="1" fillId="0" borderId="18" xfId="0" applyFont="1" applyFill="1" applyBorder="1" applyAlignment="1" applyProtection="1">
      <alignment horizontal="center" vertical="center" wrapText="1"/>
    </xf>
    <xf numFmtId="0" fontId="4" fillId="0" borderId="0" xfId="0" applyFont="1" applyFill="1" applyBorder="1" applyAlignment="1" applyProtection="1">
      <alignment horizontal="center"/>
    </xf>
    <xf numFmtId="49" fontId="0" fillId="0" borderId="18" xfId="0" applyNumberFormat="1" applyFont="1" applyFill="1" applyBorder="1" applyAlignment="1" applyProtection="1">
      <alignment horizontal="left" vertical="center" wrapText="1"/>
    </xf>
    <xf numFmtId="3" fontId="0" fillId="0" borderId="17" xfId="24" applyNumberFormat="1" applyFont="1" applyFill="1" applyBorder="1" applyAlignment="1" applyProtection="1">
      <alignment horizontal="right" vertical="center" wrapText="1"/>
    </xf>
    <xf numFmtId="0" fontId="51" fillId="0" borderId="17" xfId="0" applyFont="1" applyFill="1" applyBorder="1" applyAlignment="1" applyProtection="1">
      <alignment horizontal="center" vertical="center"/>
    </xf>
    <xf numFmtId="3" fontId="1" fillId="0" borderId="17" xfId="24" applyNumberFormat="1" applyFont="1" applyFill="1" applyBorder="1" applyAlignment="1" applyProtection="1">
      <alignment horizontal="right" vertical="center" wrapText="1"/>
    </xf>
    <xf numFmtId="0" fontId="51" fillId="0" borderId="17" xfId="0" applyFont="1" applyFill="1" applyBorder="1" applyAlignment="1">
      <alignment horizontal="center" vertical="center"/>
    </xf>
    <xf numFmtId="188" fontId="6" fillId="0" borderId="0" xfId="0" applyNumberFormat="1" applyFont="1" applyFill="1" applyBorder="1" applyAlignment="1" applyProtection="1">
      <alignment vertical="center"/>
      <protection locked="0"/>
    </xf>
    <xf numFmtId="188" fontId="0" fillId="0" borderId="0" xfId="0" applyNumberFormat="1" applyFill="1" applyBorder="1" applyAlignment="1" applyProtection="1">
      <alignment vertical="center"/>
      <protection locked="0"/>
    </xf>
    <xf numFmtId="188" fontId="6" fillId="0" borderId="0" xfId="0" applyNumberFormat="1" applyFont="1" applyFill="1" applyBorder="1" applyAlignment="1" applyProtection="1">
      <alignment vertical="center" wrapText="1"/>
      <protection locked="0"/>
    </xf>
    <xf numFmtId="188" fontId="0" fillId="0" borderId="0" xfId="0" applyNumberFormat="1" applyFont="1" applyFill="1" applyBorder="1" applyAlignment="1" applyProtection="1">
      <alignment vertical="center"/>
      <protection locked="0"/>
    </xf>
    <xf numFmtId="188" fontId="1" fillId="0" borderId="0" xfId="0" applyNumberFormat="1" applyFont="1" applyFill="1" applyBorder="1" applyAlignment="1" applyProtection="1">
      <alignment vertical="center"/>
      <protection locked="0"/>
    </xf>
    <xf numFmtId="188" fontId="5" fillId="0" borderId="0" xfId="0" applyNumberFormat="1" applyFont="1" applyFill="1" applyBorder="1" applyAlignment="1" applyProtection="1">
      <alignment vertical="center"/>
      <protection locked="0"/>
    </xf>
    <xf numFmtId="188" fontId="0" fillId="0" borderId="0" xfId="0" applyNumberFormat="1" applyFill="1" applyBorder="1" applyAlignment="1" applyProtection="1">
      <alignment horizontal="center" vertical="center"/>
      <protection locked="0"/>
    </xf>
    <xf numFmtId="188" fontId="0" fillId="0" borderId="0" xfId="0" applyNumberFormat="1" applyFill="1" applyBorder="1" applyAlignment="1" applyProtection="1">
      <alignment horizontal="right" vertical="center"/>
      <protection locked="0"/>
    </xf>
    <xf numFmtId="188" fontId="30" fillId="0" borderId="0" xfId="0" applyNumberFormat="1" applyFont="1" applyFill="1" applyBorder="1" applyAlignment="1" applyProtection="1">
      <alignment horizontal="center" vertical="center"/>
      <protection locked="0"/>
    </xf>
    <xf numFmtId="188" fontId="52" fillId="0" borderId="0" xfId="0" applyNumberFormat="1" applyFont="1" applyFill="1" applyBorder="1" applyAlignment="1" applyProtection="1">
      <alignment vertical="center"/>
      <protection locked="0"/>
    </xf>
    <xf numFmtId="188" fontId="0" fillId="0" borderId="0" xfId="0" applyNumberFormat="1" applyFont="1" applyFill="1" applyBorder="1" applyAlignment="1" applyProtection="1">
      <alignment horizontal="right" vertical="center"/>
      <protection locked="0"/>
    </xf>
    <xf numFmtId="188" fontId="51" fillId="0" borderId="17" xfId="0" applyNumberFormat="1" applyFont="1" applyFill="1" applyBorder="1" applyAlignment="1" applyProtection="1">
      <alignment horizontal="center" vertical="center" wrapText="1"/>
      <protection locked="0"/>
    </xf>
    <xf numFmtId="188" fontId="53" fillId="2" borderId="17" xfId="4083" applyNumberFormat="1" applyFont="1" applyBorder="1" applyAlignment="1" applyProtection="1">
      <alignment horizontal="center" vertical="center" wrapText="1"/>
      <protection locked="0"/>
    </xf>
    <xf numFmtId="188" fontId="1" fillId="0" borderId="17" xfId="0" applyNumberFormat="1" applyFont="1" applyFill="1" applyBorder="1" applyAlignment="1" applyProtection="1">
      <alignment vertical="center"/>
      <protection locked="0"/>
    </xf>
    <xf numFmtId="188" fontId="26" fillId="2" borderId="17" xfId="4083" applyNumberFormat="1" applyFont="1" applyBorder="1" applyAlignment="1" applyProtection="1">
      <alignment horizontal="right" vertical="center"/>
    </xf>
    <xf numFmtId="188" fontId="54" fillId="0" borderId="17" xfId="0" applyNumberFormat="1" applyFont="1" applyFill="1" applyBorder="1" applyAlignment="1" applyProtection="1">
      <alignment vertical="center"/>
      <protection locked="0"/>
    </xf>
    <xf numFmtId="188" fontId="0" fillId="0" borderId="17" xfId="0" applyNumberFormat="1" applyFont="1" applyFill="1" applyBorder="1" applyAlignment="1" applyProtection="1">
      <alignment horizontal="right" vertical="center"/>
      <protection locked="0"/>
    </xf>
    <xf numFmtId="188" fontId="26" fillId="2" borderId="17" xfId="4083" applyNumberFormat="1" applyFont="1" applyBorder="1" applyAlignment="1" applyProtection="1">
      <alignment horizontal="right" vertical="center"/>
      <protection locked="0"/>
    </xf>
    <xf numFmtId="188" fontId="51" fillId="0" borderId="17" xfId="0" applyNumberFormat="1" applyFont="1" applyFill="1" applyBorder="1" applyAlignment="1" applyProtection="1">
      <alignment horizontal="center" vertical="center"/>
      <protection locked="0"/>
    </xf>
    <xf numFmtId="188" fontId="21" fillId="2" borderId="17" xfId="4083" applyNumberFormat="1" applyFont="1" applyBorder="1" applyAlignment="1" applyProtection="1">
      <alignment horizontal="right" vertical="center"/>
    </xf>
    <xf numFmtId="1" fontId="1" fillId="0" borderId="17" xfId="0" applyNumberFormat="1" applyFont="1" applyFill="1" applyBorder="1" applyAlignment="1" applyProtection="1">
      <alignment horizontal="left" vertical="center"/>
      <protection locked="0"/>
    </xf>
    <xf numFmtId="188" fontId="1" fillId="0" borderId="17" xfId="4082" applyNumberFormat="1" applyFont="1" applyBorder="1" applyAlignment="1" applyProtection="1">
      <alignment vertical="center"/>
      <protection locked="0"/>
    </xf>
    <xf numFmtId="188" fontId="26" fillId="2" borderId="17" xfId="4081" applyNumberFormat="1" applyFont="1" applyBorder="1" applyAlignment="1" applyProtection="1">
      <alignment horizontal="right" vertical="center"/>
    </xf>
    <xf numFmtId="188" fontId="0" fillId="0" borderId="17" xfId="4082" applyNumberFormat="1" applyFont="1" applyBorder="1" applyAlignment="1" applyProtection="1">
      <alignment vertical="center"/>
    </xf>
    <xf numFmtId="188" fontId="0" fillId="0" borderId="17" xfId="4082" applyNumberFormat="1" applyFont="1" applyBorder="1" applyAlignment="1" applyProtection="1">
      <alignment vertical="center"/>
      <protection locked="0"/>
    </xf>
    <xf numFmtId="188" fontId="26" fillId="0" borderId="17" xfId="4083" applyNumberFormat="1" applyFont="1" applyFill="1" applyBorder="1" applyAlignment="1" applyProtection="1">
      <alignment horizontal="right" vertical="center"/>
    </xf>
    <xf numFmtId="188" fontId="55" fillId="0" borderId="17" xfId="0" applyNumberFormat="1" applyFont="1" applyFill="1" applyBorder="1" applyAlignment="1" applyProtection="1">
      <alignment horizontal="right" vertical="center"/>
      <protection locked="0"/>
    </xf>
    <xf numFmtId="188" fontId="5" fillId="0" borderId="0" xfId="0" applyNumberFormat="1" applyFont="1" applyFill="1" applyBorder="1" applyAlignment="1" applyProtection="1">
      <alignment horizontal="right" vertical="center"/>
    </xf>
    <xf numFmtId="188" fontId="0" fillId="0" borderId="0" xfId="0" applyNumberFormat="1" applyFont="1" applyFill="1" applyBorder="1" applyAlignment="1" applyProtection="1">
      <alignment horizontal="center" vertical="center"/>
      <protection locked="0"/>
    </xf>
    <xf numFmtId="0" fontId="56" fillId="0" borderId="0" xfId="0" applyFont="1" applyAlignment="1">
      <alignment horizontal="justify"/>
    </xf>
    <xf numFmtId="0" fontId="57" fillId="0" borderId="0" xfId="0" applyFont="1" applyAlignment="1">
      <alignment horizontal="justify"/>
    </xf>
    <xf numFmtId="0" fontId="57" fillId="0" borderId="0" xfId="0" applyFont="1" applyFill="1" applyAlignment="1">
      <alignment horizontal="justify"/>
    </xf>
    <xf numFmtId="0" fontId="58" fillId="0" borderId="0" xfId="0" applyFont="1" applyAlignment="1">
      <alignment horizontal="justify"/>
    </xf>
    <xf numFmtId="0" fontId="15" fillId="0" borderId="0" xfId="0" applyFont="1" applyAlignment="1">
      <alignment horizontal="justify"/>
    </xf>
    <xf numFmtId="0" fontId="1" fillId="0" borderId="0" xfId="0" applyFont="1" applyFill="1" applyAlignment="1">
      <alignment vertical="center" wrapText="1"/>
    </xf>
    <xf numFmtId="0" fontId="0" fillId="0" borderId="0" xfId="1665" applyFont="1" applyFill="1" applyAlignment="1">
      <alignment vertical="center"/>
    </xf>
    <xf numFmtId="0" fontId="0" fillId="0" borderId="0" xfId="1665" applyFont="1" applyFill="1" applyAlignment="1">
      <alignment vertical="center" wrapText="1"/>
    </xf>
    <xf numFmtId="0" fontId="33" fillId="0" borderId="0" xfId="1665" applyFont="1" applyFill="1" applyAlignment="1">
      <alignment horizontal="center" vertical="center"/>
    </xf>
    <xf numFmtId="0" fontId="46" fillId="0" borderId="17" xfId="1665" applyFont="1" applyFill="1" applyBorder="1" applyAlignment="1">
      <alignment horizontal="center" vertical="center" wrapText="1"/>
    </xf>
    <xf numFmtId="0" fontId="24" fillId="0" borderId="17" xfId="1665" applyFont="1" applyFill="1" applyBorder="1" applyAlignment="1">
      <alignment horizontal="center" vertical="center" wrapText="1"/>
    </xf>
    <xf numFmtId="0" fontId="1" fillId="0" borderId="17" xfId="1665" applyFont="1" applyFill="1" applyBorder="1" applyAlignment="1">
      <alignment horizontal="center" vertical="center" wrapText="1"/>
    </xf>
    <xf numFmtId="0" fontId="24" fillId="0" borderId="17" xfId="1665" applyFont="1" applyFill="1" applyBorder="1" applyAlignment="1">
      <alignment horizontal="left" vertical="center"/>
    </xf>
    <xf numFmtId="0" fontId="40" fillId="0" borderId="17" xfId="1665" applyFont="1" applyFill="1" applyBorder="1" applyAlignment="1">
      <alignment vertical="center"/>
    </xf>
    <xf numFmtId="0" fontId="16" fillId="0" borderId="17" xfId="1665" applyFont="1" applyFill="1" applyBorder="1" applyAlignment="1">
      <alignment vertical="center"/>
    </xf>
    <xf numFmtId="0" fontId="0" fillId="0" borderId="17" xfId="1665" applyFont="1" applyFill="1" applyBorder="1" applyAlignment="1">
      <alignment horizontal="center" vertical="center" wrapText="1"/>
    </xf>
    <xf numFmtId="0" fontId="16" fillId="0" borderId="17" xfId="1665" applyFont="1" applyFill="1" applyBorder="1" applyAlignment="1">
      <alignment vertical="center" wrapText="1"/>
    </xf>
    <xf numFmtId="49" fontId="16" fillId="0" borderId="17" xfId="1665" applyNumberFormat="1" applyFont="1" applyFill="1" applyBorder="1" applyAlignment="1">
      <alignment horizontal="center" vertical="center"/>
    </xf>
    <xf numFmtId="0" fontId="0" fillId="0" borderId="17" xfId="940" applyFont="1" applyFill="1" applyBorder="1" applyAlignment="1">
      <alignment vertical="center" wrapText="1"/>
    </xf>
    <xf numFmtId="0" fontId="0" fillId="0" borderId="17" xfId="1665" applyFont="1" applyFill="1" applyBorder="1" applyAlignment="1">
      <alignment vertical="center" wrapText="1"/>
    </xf>
    <xf numFmtId="0" fontId="14" fillId="0" borderId="17" xfId="1665" applyFont="1" applyFill="1" applyBorder="1" applyAlignment="1">
      <alignment vertical="center" wrapText="1"/>
    </xf>
    <xf numFmtId="0" fontId="16" fillId="0" borderId="17" xfId="1665" applyFont="1" applyFill="1" applyBorder="1" applyAlignment="1">
      <alignment horizontal="center" vertical="center"/>
    </xf>
    <xf numFmtId="0" fontId="16" fillId="0" borderId="17" xfId="940" applyFont="1" applyFill="1" applyBorder="1" applyAlignment="1">
      <alignment horizontal="center" vertical="center"/>
    </xf>
    <xf numFmtId="0" fontId="16" fillId="0" borderId="17" xfId="940" applyFont="1" applyFill="1" applyBorder="1" applyAlignment="1">
      <alignment vertical="center"/>
    </xf>
    <xf numFmtId="49" fontId="16" fillId="0" borderId="17" xfId="940" applyNumberFormat="1" applyFont="1" applyFill="1" applyBorder="1" applyAlignment="1">
      <alignment horizontal="center" vertical="center"/>
    </xf>
    <xf numFmtId="0" fontId="14" fillId="0" borderId="17" xfId="940" applyFont="1" applyFill="1" applyBorder="1" applyAlignment="1">
      <alignment vertical="center" wrapText="1"/>
    </xf>
    <xf numFmtId="0" fontId="16" fillId="0" borderId="17" xfId="940" applyFont="1" applyFill="1" applyBorder="1" applyAlignment="1">
      <alignment vertical="center" shrinkToFit="1"/>
    </xf>
    <xf numFmtId="0" fontId="16" fillId="0" borderId="17" xfId="1665" applyFont="1" applyFill="1" applyBorder="1" applyAlignment="1">
      <alignment vertical="center" wrapText="1" shrinkToFit="1"/>
    </xf>
    <xf numFmtId="0" fontId="14" fillId="0" borderId="17" xfId="1665" applyFont="1" applyFill="1" applyBorder="1" applyAlignment="1">
      <alignment vertical="center" wrapText="1" shrinkToFit="1"/>
    </xf>
    <xf numFmtId="0" fontId="16" fillId="0" borderId="17" xfId="1665" applyFont="1" applyFill="1" applyBorder="1" applyAlignment="1">
      <alignment vertical="center" shrinkToFit="1"/>
    </xf>
    <xf numFmtId="0" fontId="0" fillId="0" borderId="0" xfId="1665" applyFont="1" applyFill="1" applyAlignment="1">
      <alignment vertical="center"/>
    </xf>
    <xf numFmtId="0" fontId="0" fillId="0" borderId="0" xfId="940" applyFont="1" applyFill="1" applyAlignment="1">
      <alignment vertical="center"/>
    </xf>
    <xf numFmtId="0" fontId="14" fillId="0" borderId="17" xfId="1665" applyFont="1" applyFill="1" applyBorder="1" applyAlignment="1">
      <alignment vertical="center"/>
    </xf>
    <xf numFmtId="0" fontId="40" fillId="0" borderId="0" xfId="1665" applyFont="1" applyFill="1" applyBorder="1" applyAlignment="1">
      <alignment vertical="center"/>
    </xf>
    <xf numFmtId="0" fontId="16" fillId="0" borderId="0" xfId="1665" applyFont="1" applyFill="1" applyBorder="1" applyAlignment="1">
      <alignment vertical="center"/>
    </xf>
    <xf numFmtId="0" fontId="16" fillId="0" borderId="16" xfId="1665" applyFont="1" applyFill="1" applyBorder="1" applyAlignment="1">
      <alignment vertical="center"/>
    </xf>
    <xf numFmtId="0" fontId="16" fillId="0" borderId="0" xfId="1665" applyNumberFormat="1" applyFont="1" applyFill="1" applyBorder="1" applyAlignment="1">
      <alignment horizontal="center" vertical="center"/>
    </xf>
    <xf numFmtId="49" fontId="16" fillId="0" borderId="0" xfId="1665" applyNumberFormat="1" applyFont="1" applyFill="1" applyBorder="1" applyAlignment="1">
      <alignment horizontal="center" vertical="center"/>
    </xf>
    <xf numFmtId="0" fontId="16" fillId="0" borderId="0" xfId="1665" applyFont="1" applyFill="1" applyBorder="1" applyAlignment="1">
      <alignment horizontal="center" vertical="center"/>
    </xf>
    <xf numFmtId="0" fontId="16" fillId="0" borderId="0" xfId="940" applyFont="1" applyFill="1" applyBorder="1" applyAlignment="1">
      <alignment horizontal="center" vertical="center"/>
    </xf>
    <xf numFmtId="0" fontId="16" fillId="0" borderId="0" xfId="940" applyFont="1" applyFill="1" applyBorder="1" applyAlignment="1">
      <alignment vertical="center"/>
    </xf>
    <xf numFmtId="0" fontId="16" fillId="0" borderId="16" xfId="940" applyFont="1" applyFill="1" applyBorder="1" applyAlignment="1">
      <alignment vertical="center"/>
    </xf>
    <xf numFmtId="0" fontId="16" fillId="0" borderId="0" xfId="940" applyNumberFormat="1" applyFont="1" applyFill="1" applyBorder="1" applyAlignment="1">
      <alignment horizontal="center" vertical="center"/>
    </xf>
    <xf numFmtId="49" fontId="16" fillId="0" borderId="0" xfId="940" applyNumberFormat="1" applyFont="1" applyFill="1" applyBorder="1" applyAlignment="1">
      <alignment horizontal="center" vertical="center"/>
    </xf>
    <xf numFmtId="0" fontId="16" fillId="0" borderId="17" xfId="940" applyFont="1" applyFill="1" applyBorder="1" applyAlignment="1">
      <alignment vertical="center" wrapText="1"/>
    </xf>
    <xf numFmtId="0" fontId="16" fillId="0" borderId="0" xfId="940" applyFont="1" applyFill="1" applyBorder="1" applyAlignment="1">
      <alignment vertical="center" shrinkToFit="1"/>
    </xf>
    <xf numFmtId="0" fontId="16" fillId="0" borderId="16" xfId="940" applyFont="1" applyFill="1" applyBorder="1" applyAlignment="1">
      <alignment vertical="center" shrinkToFit="1"/>
    </xf>
    <xf numFmtId="0" fontId="16" fillId="0" borderId="0" xfId="1665" applyFont="1" applyFill="1" applyBorder="1" applyAlignment="1">
      <alignment vertical="center" wrapText="1" shrinkToFit="1"/>
    </xf>
    <xf numFmtId="0" fontId="16" fillId="0" borderId="16" xfId="1665" applyFont="1" applyFill="1" applyBorder="1" applyAlignment="1">
      <alignment vertical="center" wrapText="1" shrinkToFit="1"/>
    </xf>
    <xf numFmtId="0" fontId="16" fillId="0" borderId="0" xfId="1665" applyFont="1" applyFill="1" applyBorder="1" applyAlignment="1">
      <alignment vertical="center" wrapText="1"/>
    </xf>
    <xf numFmtId="0" fontId="16" fillId="0" borderId="16" xfId="1665" applyFont="1" applyFill="1" applyBorder="1" applyAlignment="1">
      <alignment vertical="center" wrapText="1"/>
    </xf>
    <xf numFmtId="0" fontId="16" fillId="0" borderId="0" xfId="1665" applyFont="1" applyFill="1" applyBorder="1" applyAlignment="1">
      <alignment vertical="center" shrinkToFit="1"/>
    </xf>
    <xf numFmtId="0" fontId="16" fillId="3" borderId="0" xfId="1665" applyNumberFormat="1" applyFont="1" applyFill="1" applyBorder="1" applyAlignment="1">
      <alignment horizontal="center" vertical="center"/>
    </xf>
    <xf numFmtId="49" fontId="59" fillId="4" borderId="0" xfId="1665" applyNumberFormat="1" applyFont="1" applyFill="1" applyBorder="1" applyAlignment="1">
      <alignment horizontal="center" vertical="center"/>
    </xf>
    <xf numFmtId="0" fontId="16" fillId="3" borderId="0" xfId="1665" applyFont="1" applyFill="1" applyBorder="1" applyAlignment="1">
      <alignment vertical="center"/>
    </xf>
    <xf numFmtId="0" fontId="59" fillId="4" borderId="17" xfId="1665" applyFont="1" applyFill="1" applyBorder="1" applyAlignment="1">
      <alignment vertical="center"/>
    </xf>
    <xf numFmtId="0" fontId="60" fillId="4" borderId="17" xfId="1665" applyFont="1" applyFill="1" applyBorder="1" applyAlignment="1">
      <alignment vertical="center" wrapText="1"/>
    </xf>
    <xf numFmtId="0" fontId="40" fillId="3" borderId="0" xfId="1665" applyFont="1" applyFill="1" applyBorder="1" applyAlignment="1">
      <alignment vertical="center"/>
    </xf>
    <xf numFmtId="0" fontId="16" fillId="3" borderId="0" xfId="1665" applyFont="1" applyFill="1" applyBorder="1" applyAlignment="1">
      <alignment vertical="center" wrapText="1"/>
    </xf>
    <xf numFmtId="0" fontId="60" fillId="4" borderId="0" xfId="1665" applyFont="1" applyFill="1" applyAlignment="1">
      <alignment vertical="center"/>
    </xf>
    <xf numFmtId="0" fontId="61" fillId="0" borderId="0" xfId="0" applyFont="1" applyAlignment="1">
      <alignment horizontal="center"/>
    </xf>
    <xf numFmtId="0" fontId="6" fillId="0" borderId="0" xfId="0" applyFont="1" applyAlignment="1">
      <alignment horizontal="left" vertical="center"/>
    </xf>
    <xf numFmtId="0" fontId="62" fillId="0" borderId="0" xfId="0" applyFont="1" applyAlignment="1">
      <alignment vertical="center" wrapText="1"/>
    </xf>
    <xf numFmtId="0" fontId="62" fillId="0" borderId="0" xfId="0" applyFont="1" applyAlignment="1">
      <alignment vertical="center"/>
    </xf>
    <xf numFmtId="0" fontId="6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cellXfs>
  <cellStyles count="4084">
    <cellStyle name="常规" xfId="0" builtinId="0"/>
    <cellStyle name="差_gdp" xfId="1"/>
    <cellStyle name="货币[0]" xfId="2" builtinId="7"/>
    <cellStyle name="好_县区合并测算20080421_不含人员经费系数_财力性转移支付2010年预算参考数 2 3 5" xfId="3"/>
    <cellStyle name="_发各处" xfId="4"/>
    <cellStyle name="差_不含人员经费系数_财力性转移支付2010年预算参考数 2 4" xfId="5"/>
    <cellStyle name="40% - Accent2 2 4" xfId="6"/>
    <cellStyle name="输入" xfId="7" builtinId="20"/>
    <cellStyle name="好_危改资金测算_财力性转移支付2010年预算参考数_表一" xfId="8"/>
    <cellStyle name="差_汇总表4_财力性转移支付2010年预算参考数_Sheet1" xfId="9"/>
    <cellStyle name="Title 2 4" xfId="10"/>
    <cellStyle name="好_市辖区测算20080510 8" xfId="11"/>
    <cellStyle name="好_2014公共预算支出情况表（0827） 6 2" xfId="12"/>
    <cellStyle name="货币" xfId="13" builtinId="4"/>
    <cellStyle name="60% - Accent2 4" xfId="14"/>
    <cellStyle name="20% - 强调文字颜色 3" xfId="15" builtinId="38"/>
    <cellStyle name="Accent2 - 40%" xfId="16"/>
    <cellStyle name="千位分隔[0]" xfId="17" builtinId="6"/>
    <cellStyle name="差_行政（人员）_表一" xfId="18"/>
    <cellStyle name="好_其他部门(按照总人口测算）—20080416_财力性转移支付2010年预算参考数 3 3" xfId="19"/>
    <cellStyle name="差_12滨州 4" xfId="20"/>
    <cellStyle name="40% - 强调文字颜色 3" xfId="21" builtinId="39"/>
    <cellStyle name="好_其他部门(按照总人口测算）—20080416_不含人员经费系数_财力性转移支付2010年预算参考数 3 3" xfId="22"/>
    <cellStyle name="差" xfId="23" builtinId="27"/>
    <cellStyle name="千位分隔" xfId="24" builtinId="3"/>
    <cellStyle name="好_行政（人员）_不含人员经费系数 3 2 3" xfId="25"/>
    <cellStyle name="差_青海 缺口县区测算(地方填报) 2 4" xfId="26"/>
    <cellStyle name="60% - 强调文字颜色 3" xfId="27" builtinId="40"/>
    <cellStyle name="好_县市旗测算-新科目（20080627）_不含人员经费系数 6 2" xfId="28"/>
    <cellStyle name="好_2008年全省汇总收支计算表_财力性转移支付2010年预算参考数 2" xfId="29"/>
    <cellStyle name="差_行政（人员）_财力性转移支付2010年预算参考数_财政收支2015年预计及2016年代编预算表(债管)" xfId="30"/>
    <cellStyle name="差_1.16-2015年省级国有资本经营预算表（按人大财经委初审意见修改）_(12.19)江门市报送(补充表六)" xfId="31"/>
    <cellStyle name="好_农林水和城市维护标准支出20080505－县区合计_县市旗测算-新科目（含人口规模效应） 2 3" xfId="32"/>
    <cellStyle name="Accent4 2 4" xfId="33"/>
    <cellStyle name="超链接" xfId="34" builtinId="8"/>
    <cellStyle name="好_行政（人员）_民生政策最低支出需求 2 2 2 3" xfId="35"/>
    <cellStyle name="60% - 强调文字颜色 5 4 2" xfId="36"/>
    <cellStyle name="百分比" xfId="37" builtinId="5"/>
    <cellStyle name="差_07临沂 2 4" xfId="38"/>
    <cellStyle name="好_县市旗测算-新科目（20080626）_民生政策最低支出需求 3 2 2" xfId="39"/>
    <cellStyle name="40% - 强调文字颜色 6 4 2" xfId="40"/>
    <cellStyle name="已访问的超链接" xfId="41" builtinId="9"/>
    <cellStyle name="注释" xfId="42" builtinId="10"/>
    <cellStyle name="好_县区合并测算20080421_财力性转移支付2010年预算参考数 8" xfId="43"/>
    <cellStyle name="60% - 强调文字颜色 2 3" xfId="44"/>
    <cellStyle name="20% - 强调文字颜色 4 5" xfId="45"/>
    <cellStyle name="20% - Accent4 4" xfId="46"/>
    <cellStyle name="差_30云南_1_财力性转移支付2010年预算参考数 6" xfId="47"/>
    <cellStyle name="60% - 强调文字颜色 2" xfId="48" builtinId="36"/>
    <cellStyle name="好_河南 缺口县区测算(地方填报白)_财力性转移支付2010年预算参考数 2 8" xfId="49"/>
    <cellStyle name="差_分县成本差异系数_不含人员经费系数_财力性转移支付2010年预算参考数 2 2 2" xfId="50"/>
    <cellStyle name="好_农林水和城市维护标准支出20080505－县区合计_县市旗测算-新科目（含人口规模效应） 2 2" xfId="51"/>
    <cellStyle name="Accent4 2 3" xfId="52"/>
    <cellStyle name="标题 4" xfId="53" builtinId="19"/>
    <cellStyle name="常规 2 2 9 2 2 2" xfId="54"/>
    <cellStyle name="差_gdp 3" xfId="55"/>
    <cellStyle name="警告文本" xfId="56" builtinId="11"/>
    <cellStyle name="差_30云南_1_财力性转移支付2010年预算参考数_表一" xfId="57"/>
    <cellStyle name="60% - 强调文字颜色 2 2 2" xfId="58"/>
    <cellStyle name="20% - 强调文字颜色 4 4 2" xfId="59"/>
    <cellStyle name="20% - Accent4 3 2" xfId="60"/>
    <cellStyle name="差_30云南_1_财力性转移支付2010年预算参考数 5 2" xfId="61"/>
    <cellStyle name="标题" xfId="62" builtinId="15"/>
    <cellStyle name="Accent1 - 60% 2 2" xfId="63"/>
    <cellStyle name="解释性文本" xfId="64" builtinId="53"/>
    <cellStyle name="差_测算结果汇总_财力性转移支付2010年预算参考数 5 2" xfId="65"/>
    <cellStyle name="好_缺口县区测算(按核定人数)_财力性转移支付2010年预算参考数 2 2 5" xfId="66"/>
    <cellStyle name="好_农林水和城市维护标准支出20080505－县区合计_不含人员经费系数 2 2 3" xfId="67"/>
    <cellStyle name="标题 1 5 2" xfId="68"/>
    <cellStyle name="Input 13" xfId="69"/>
    <cellStyle name="20% - Accent5 2 3" xfId="70"/>
    <cellStyle name="标题 1" xfId="71" builtinId="16"/>
    <cellStyle name="差_测算结果汇总_财力性转移支付2010年预算参考数" xfId="72"/>
    <cellStyle name="Input 14" xfId="73"/>
    <cellStyle name="20% - Accent5 2 4" xfId="74"/>
    <cellStyle name="标题 2" xfId="75" builtinId="17"/>
    <cellStyle name="60% - 强调文字颜色 1" xfId="76" builtinId="32"/>
    <cellStyle name="好_河南 缺口县区测算(地方填报白)_财力性转移支付2010年预算参考数 2 7" xfId="77"/>
    <cellStyle name="差_行政（人员）_民生政策最低支出需求 6" xfId="78"/>
    <cellStyle name="Accent4 2 2" xfId="79"/>
    <cellStyle name="标题 3" xfId="80" builtinId="18"/>
    <cellStyle name="差_1.8-2015年省级国有资本经营预算表（按人大财经委初审意见修改）_表一" xfId="81"/>
    <cellStyle name="差_gdp 2" xfId="82"/>
    <cellStyle name="60% - 强调文字颜色 4" xfId="83" builtinId="44"/>
    <cellStyle name="好_22湖南_财力性转移支付2010年预算参考数 6 2" xfId="84"/>
    <cellStyle name="好_农林水和城市维护标准支出20080505－县区合计_县市旗测算-新科目（含人口规模效应） 2 4" xfId="85"/>
    <cellStyle name="Accent4 2 5" xfId="86"/>
    <cellStyle name="输出" xfId="87" builtinId="21"/>
    <cellStyle name="好_其他部门(按照总人口测算）—20080416_Sheet1" xfId="88"/>
    <cellStyle name="20% - 强调文字颜色 2 4 2" xfId="89"/>
    <cellStyle name="20% - Accent2 3 2" xfId="90"/>
    <cellStyle name="差_行政(燃修费) 2 2 2" xfId="91"/>
    <cellStyle name="差_2015年社会保险基金预算（1.27再修改-修改打印格式2）_（龙湖区）财政收支2015年预计及2016年代编预算表" xfId="92"/>
    <cellStyle name="40% - Accent1 4" xfId="93"/>
    <cellStyle name="计算" xfId="94" builtinId="22"/>
    <cellStyle name="好_附表 3 5" xfId="95"/>
    <cellStyle name="差_行政（人员） 6" xfId="96"/>
    <cellStyle name="差_一般预算支出口径剔除表_财力性转移支付2010年预算参考数 5" xfId="97"/>
    <cellStyle name="40% - 强调文字颜色 4 2" xfId="98"/>
    <cellStyle name="差_12滨州 5 2" xfId="99"/>
    <cellStyle name="检查单元格" xfId="100" builtinId="23"/>
    <cellStyle name="好_县区合并测算20080421_县市旗测算-新科目（含人口规模效应） 6 2" xfId="101"/>
    <cellStyle name="好_县区合并测算20080421_表一" xfId="102"/>
    <cellStyle name="Accent3 17" xfId="103"/>
    <cellStyle name="差_2006年水利统计指标统计表_财力性转移支付2010年预算参考数 2 3" xfId="104"/>
    <cellStyle name="40% - Accent6 2 3" xfId="105"/>
    <cellStyle name="20% - 强调文字颜色 6" xfId="106" builtinId="50"/>
    <cellStyle name="好_行政（人员）_县市旗测算-新科目（含人口规模效应）_财力性转移支付2010年预算参考数 2 3 2 3" xfId="107"/>
    <cellStyle name="差_2007年一般预算支出剔除_Sheet1" xfId="108"/>
    <cellStyle name="40% - Accent5 4 2" xfId="109"/>
    <cellStyle name="e鯪9Y_x000b_ 2 6 2" xfId="110"/>
    <cellStyle name="强调文字颜色 2" xfId="111" builtinId="33"/>
    <cellStyle name="差_县区合并测算20080423(按照各省比重）_不含人员经费系数_财力性转移支付2010年预算参考数 3" xfId="112"/>
    <cellStyle name="差_河南 缺口县区测算(地方填报白) 2 3" xfId="113"/>
    <cellStyle name="链接单元格" xfId="114" builtinId="24"/>
    <cellStyle name="常规 136 3 2" xfId="115"/>
    <cellStyle name="差_530623_2006年县级财政报表附表 4" xfId="116"/>
    <cellStyle name="好_县市旗测算-新科目（20080626）_民生政策最低支出需求 3 3" xfId="117"/>
    <cellStyle name="40% - 强调文字颜色 6 5" xfId="118"/>
    <cellStyle name="好_行政公检法测算_县市旗测算-新科目（含人口规模效应）_财力性转移支付2010年预算参考数 2 2 5" xfId="119"/>
    <cellStyle name="60% - 强调文字颜色 4 2 3" xfId="120"/>
    <cellStyle name="汇总" xfId="121" builtinId="25"/>
    <cellStyle name="好_缺口县区测算（11.13） 2 3 4" xfId="122"/>
    <cellStyle name="好_Book2_财力性转移支付2010年预算参考数 2 7" xfId="123"/>
    <cellStyle name="差_Book2" xfId="124"/>
    <cellStyle name="Accent3 - 40% 5 2" xfId="125"/>
    <cellStyle name="好" xfId="126" builtinId="26"/>
    <cellStyle name="好_行政(燃修费)_民生政策最低支出需求 2 3 5" xfId="127"/>
    <cellStyle name="强调文字颜色 2 2 4 2" xfId="128"/>
    <cellStyle name="差_转移支付" xfId="129"/>
    <cellStyle name="20% - 强调文字颜色 3 3" xfId="130"/>
    <cellStyle name="20% - Accent3 2" xfId="131"/>
    <cellStyle name="适中" xfId="132" builtinId="28"/>
    <cellStyle name="好_行政公检法测算 2 4 3" xfId="133"/>
    <cellStyle name="差_1.8-2015年省级国有资本经营预算表（按人大财经委初审意见修改） 2 2" xfId="134"/>
    <cellStyle name="60% - Accent1 2 3 2" xfId="135"/>
    <cellStyle name="40% - Accent6 2 2" xfId="136"/>
    <cellStyle name="20% - 强调文字颜色 5" xfId="137" builtinId="46"/>
    <cellStyle name="好_行政（人员）_县市旗测算-新科目（含人口规模效应）_财力性转移支付2010年预算参考数 2 3 2 2" xfId="138"/>
    <cellStyle name="检查单元格 3 2" xfId="139"/>
    <cellStyle name="60% - Accent2 2 4" xfId="140"/>
    <cellStyle name="强调文字颜色 1" xfId="141" builtinId="29"/>
    <cellStyle name="差_县区合并测算20080423(按照各省比重）_不含人员经费系数_财力性转移支付2010年预算参考数 2" xfId="142"/>
    <cellStyle name="差_河南 缺口县区测算(地方填报白) 2 2" xfId="143"/>
    <cellStyle name="差_行政（人员）_县市旗测算-新科目（含人口规模效应）" xfId="144"/>
    <cellStyle name="20% - 强调文字颜色 1" xfId="145" builtinId="30"/>
    <cellStyle name="百分比 3 5 2" xfId="146"/>
    <cellStyle name="40% - 强调文字颜色 1" xfId="147" builtinId="31"/>
    <cellStyle name="常规 52 2 3" xfId="148"/>
    <cellStyle name="常规 47 2 3" xfId="149"/>
    <cellStyle name="差_12滨州 2" xfId="150"/>
    <cellStyle name="40% - Accent1 4 2" xfId="151"/>
    <cellStyle name="20% - 强调文字颜色 2" xfId="152" builtinId="34"/>
    <cellStyle name="百分比 3 5 3" xfId="153"/>
    <cellStyle name="40% - 强调文字颜色 2" xfId="154" builtinId="35"/>
    <cellStyle name="好_其他部门(按照总人口测算）—20080416_财力性转移支付2010年预算参考数 3 2" xfId="155"/>
    <cellStyle name="常规 52 2 4" xfId="156"/>
    <cellStyle name="常规 47 2 4" xfId="157"/>
    <cellStyle name="差_缺口县区测算（11.13）_财力性转移支付2010年预算参考数_表一" xfId="158"/>
    <cellStyle name="差_12滨州 3" xfId="159"/>
    <cellStyle name="强调文字颜色 3" xfId="160" builtinId="37"/>
    <cellStyle name="差_县区合并测算20080423(按照各省比重）_不含人员经费系数_财力性转移支付2010年预算参考数 4" xfId="161"/>
    <cellStyle name="差_河南 缺口县区测算(地方填报白) 2 4" xfId="162"/>
    <cellStyle name="强调文字颜色 4" xfId="163" builtinId="41"/>
    <cellStyle name="好_成本差异系数（含人口规模） 6 2" xfId="164"/>
    <cellStyle name="20% - 强调文字颜色 4" xfId="165" builtinId="42"/>
    <cellStyle name="40% - 强调文字颜色 4" xfId="166" builtinId="43"/>
    <cellStyle name="好_其他部门(按照总人口测算）—20080416_财力性转移支付2010年预算参考数 3 4" xfId="167"/>
    <cellStyle name="差_12滨州 5" xfId="168"/>
    <cellStyle name="强调文字颜色 5" xfId="169" builtinId="45"/>
    <cellStyle name="差_县区合并测算20080423(按照各省比重）_不含人员经费系数_财力性转移支付2010年预算参考数 6" xfId="170"/>
    <cellStyle name="百分比 3 2 3 2" xfId="171"/>
    <cellStyle name="差_行政公检法测算_县市旗测算-新科目（含人口规模效应）" xfId="172"/>
    <cellStyle name="常规 2 2 2 8" xfId="173"/>
    <cellStyle name="差_附表2：2015年项目库分类汇总 - 汇总各处室 - 发小代1.29_表一" xfId="174"/>
    <cellStyle name="60% - 强调文字颜色 6 5 2" xfId="175"/>
    <cellStyle name="60% - Accent5 3 2" xfId="176"/>
    <cellStyle name="40% - 强调文字颜色 5" xfId="177" builtinId="47"/>
    <cellStyle name="好_其他部门(按照总人口测算）—20080416_财力性转移支付2010年预算参考数 3 5" xfId="178"/>
    <cellStyle name="差_12滨州 6" xfId="179"/>
    <cellStyle name="差_行政(燃修费)_民生政策最低支出需求" xfId="180"/>
    <cellStyle name="差_530629_2006年县级财政报表附表 5 2" xfId="181"/>
    <cellStyle name="60% - 强调文字颜色 5" xfId="182" builtinId="48"/>
    <cellStyle name="好_自行调整差异系数顺序 2 3 2 2" xfId="183"/>
    <cellStyle name="强调文字颜色 6" xfId="184" builtinId="49"/>
    <cellStyle name="小数 2 4 2" xfId="185"/>
    <cellStyle name="差_2_财力性转移支付2010年预算参考数" xfId="186"/>
    <cellStyle name="百分比 3 2 3 3" xfId="187"/>
    <cellStyle name="常规 3 2 6 2" xfId="188"/>
    <cellStyle name="差_行政公检法测算_民生政策最低支出需求_财力性转移支付2010年预算参考数 2 3" xfId="189"/>
    <cellStyle name="差_转移支付 2" xfId="190"/>
    <cellStyle name="20% - Accent3 2 2" xfId="191"/>
    <cellStyle name="40% - 强调文字颜色 6" xfId="192" builtinId="51"/>
    <cellStyle name="好_危改资金测算 6 2" xfId="193"/>
    <cellStyle name="好_其他部门(按照总人口测算）—20080416 3" xfId="194"/>
    <cellStyle name="差_不含人员经费系数_财力性转移支付2010年预算参考数 3 2" xfId="195"/>
    <cellStyle name="差_平邑 6" xfId="196"/>
    <cellStyle name="40% - Accent2 3 2" xfId="197"/>
    <cellStyle name="60% - 强调文字颜色 6" xfId="198" builtinId="52"/>
    <cellStyle name="好_自行调整差异系数顺序 2 3 2 3" xfId="199"/>
    <cellStyle name="差_22湖南_财力性转移支付2010年预算参考数 3 2" xfId="200"/>
    <cellStyle name="60% - Accent4 2 3" xfId="201"/>
    <cellStyle name="差_成本差异系数（含人口规模）_财力性转移支付2010年预算参考数 5" xfId="202"/>
    <cellStyle name="差_汇总-县级财政报表附表 3" xfId="203"/>
    <cellStyle name="好_行政（人员）_不含人员经费系数_财力性转移支付2010年预算参考数 2 3 2 2" xfId="204"/>
    <cellStyle name="差_行政(燃修费)_不含人员经费系数" xfId="205"/>
    <cellStyle name="20% - 强调文字颜色 2 2 2" xfId="206"/>
    <cellStyle name="差_2014调整事项_含权责发生制 2 2 2" xfId="207"/>
    <cellStyle name="_鹤山民生事项2013年预计表" xfId="208"/>
    <cellStyle name="差_2008计算资料（8月5）_财政收支2015年预计及2016年代编预算表(债管)" xfId="209"/>
    <cellStyle name="_ET_STYLE_NoName_00_" xfId="210"/>
    <cellStyle name="_2013年民生事项资金统计表（新会）" xfId="211"/>
    <cellStyle name="20% - 强调文字颜色 5 3" xfId="212"/>
    <cellStyle name="20% - Accent5 2" xfId="213"/>
    <cellStyle name="强调文字颜色 3 3 4" xfId="214"/>
    <cellStyle name="好_行政（人员）_民生政策最低支出需求 8" xfId="215"/>
    <cellStyle name="_恩平市民生事项2013年预计表（汇总）" xfId="216"/>
    <cellStyle name="差_附表2：2015年项目库分类汇总 - 汇总各处室 - 发小代1.21 2" xfId="217"/>
    <cellStyle name="Accent5 - 60% 4 2" xfId="218"/>
    <cellStyle name="差_2006年28四川_财力性转移支付2010年预算参考数 4 2" xfId="219"/>
    <cellStyle name="好_市辖区测算-新科目（20080626）_县市旗测算-新科目（含人口规模效应）_财力性转移支付2010年预算参考数_Sheet1" xfId="220"/>
    <cellStyle name="20% - Accent1 2 2 2" xfId="221"/>
    <cellStyle name="好_行政(燃修费)_县市旗测算-新科目（含人口规模效应） 3 5" xfId="222"/>
    <cellStyle name="Accent1 - 20% 2 2 2" xfId="223"/>
    <cellStyle name="强调文字颜色 2 2 2 2" xfId="224"/>
    <cellStyle name="20% - 强调文字颜色 1 3" xfId="225"/>
    <cellStyle name="20% - Accent1 2" xfId="226"/>
    <cellStyle name="Accent1 - 20% 2" xfId="227"/>
    <cellStyle name="Accent1 - 40% 4 2" xfId="228"/>
    <cellStyle name="常规 6 2 2 3 2" xfId="229"/>
    <cellStyle name="差_2007年一般预算支出剔除 5" xfId="230"/>
    <cellStyle name="?鹎%U龡&amp;H齲_x0001_C铣_x0014__x0007__x0001__x0001_" xfId="231"/>
    <cellStyle name="_ET_STYLE_NoName_00__2015年十件民生实事全省汇总表-全新统计2015.1.15" xfId="232"/>
    <cellStyle name="差_11大理_财力性转移支付2010年预算参考数 2 4" xfId="233"/>
    <cellStyle name="差 2 2" xfId="234"/>
    <cellStyle name="好_Book2_财力性转移支付2010年预算参考数_Sheet1" xfId="235"/>
    <cellStyle name="好_2007年一般预算支出剔除 5" xfId="236"/>
    <cellStyle name="Accent1 - 40% 2 3" xfId="237"/>
    <cellStyle name="差_20河南_财力性转移支付2010年预算参考数 5" xfId="238"/>
    <cellStyle name="_台山）各市民生事项2013年预计表（样表）" xfId="239"/>
    <cellStyle name="Accent5 - 60% 5 2" xfId="240"/>
    <cellStyle name="差_2006年28四川_财力性转移支付2010年预算参考数 5 2" xfId="241"/>
    <cellStyle name="好_县区合并测算20080421" xfId="242"/>
    <cellStyle name="20% - Accent1 2 3 2" xfId="243"/>
    <cellStyle name="Accent1 - 20% 2 3 2" xfId="244"/>
    <cellStyle name="40% - 强调文字颜色 3 2 2" xfId="245"/>
    <cellStyle name="Input 2 2 2" xfId="246"/>
    <cellStyle name="_江海区民生事项2013年预计表" xfId="247"/>
    <cellStyle name="差_行政(燃修费)_县市旗测算-新科目（含人口规模效应）_财力性转移支付2010年预算参考数 3" xfId="248"/>
    <cellStyle name="_开平市2013年民生事项资金情况" xfId="249"/>
    <cellStyle name="好_云南省2008年转移支付测算——州市本级考核部分及政策性测算 8 2" xfId="250"/>
    <cellStyle name="常规 20 3 2 2" xfId="251"/>
    <cellStyle name="常规 15 3 2 2" xfId="252"/>
    <cellStyle name="60% - Accent3 4" xfId="253"/>
    <cellStyle name="差_行政公检法测算 2 2 2" xfId="254"/>
    <cellStyle name="好_行政（人员）_财力性转移支付2010年预算参考数 3 2 2" xfId="255"/>
    <cellStyle name="差_县区合并测算20080423(按照各省比重）_不含人员经费系数_财力性转移支付2010年预算参考数_财政收支2015年预计及2016年代编预算表(债管)" xfId="256"/>
    <cellStyle name="差_测算结果 2 3 2" xfId="257"/>
    <cellStyle name="_新江门市上报省各市民生事项2013年预计表（含中央及省资金,增加稳定物价和市场供应）2012-12-9" xfId="258"/>
    <cellStyle name="强调文字颜色 2 2 2" xfId="259"/>
    <cellStyle name="20% - Accent1" xfId="260"/>
    <cellStyle name="Accent1 - 20%" xfId="261"/>
    <cellStyle name="差_附表2：2015年项目库分类汇总 - 汇总各处室 - 发小代1.21" xfId="262"/>
    <cellStyle name="好_30云南_1_财力性转移支付2010年预算参考数 6 2" xfId="263"/>
    <cellStyle name="差_市辖区测算20080510_不含人员经费系数_财力性转移支付2010年预算参考数 2 4" xfId="264"/>
    <cellStyle name="Accent5 - 60% 4" xfId="265"/>
    <cellStyle name="差_2006年28四川_财力性转移支付2010年预算参考数 4" xfId="266"/>
    <cellStyle name="20% - Accent1 2 2" xfId="267"/>
    <cellStyle name="常规 93 3" xfId="268"/>
    <cellStyle name="常规 88 3" xfId="269"/>
    <cellStyle name="Accent1 - 20% 2 2" xfId="270"/>
    <cellStyle name="Accent5 - 60% 5" xfId="271"/>
    <cellStyle name="差_2006年28四川_财力性转移支付2010年预算参考数 5" xfId="272"/>
    <cellStyle name="20% - Accent1 2 3" xfId="273"/>
    <cellStyle name="常规 93 4" xfId="274"/>
    <cellStyle name="Accent1 - 20% 2 3" xfId="275"/>
    <cellStyle name="好_文体广播事业(按照总人口测算）—20080416_不含人员经费系数_财力性转移支付2010年预算参考数 2 3 4" xfId="276"/>
    <cellStyle name="40% - 强调文字颜色 3 2" xfId="277"/>
    <cellStyle name="差_12滨州 4 2" xfId="278"/>
    <cellStyle name="好_公共财政专项转移支付测算表0918 3 2" xfId="279"/>
    <cellStyle name="Accent5 - 60% 6" xfId="280"/>
    <cellStyle name="差_2006年28四川_财力性转移支付2010年预算参考数 6" xfId="281"/>
    <cellStyle name="20% - Accent1 2 4" xfId="282"/>
    <cellStyle name="Accent1 - 20% 2 4" xfId="283"/>
    <cellStyle name="差_1110洱源县_财力性转移支付2010年预算参考数_Sheet1" xfId="284"/>
    <cellStyle name="好_文体广播事业(按照总人口测算）—20080416_不含人员经费系数_财力性转移支付2010年预算参考数 2 3 5" xfId="285"/>
    <cellStyle name="40% - 强调文字颜色 3 3" xfId="286"/>
    <cellStyle name="好_分县成本差异系数_民生政策最低支出需求" xfId="287"/>
    <cellStyle name="常规 12 6" xfId="288"/>
    <cellStyle name="40% - Accent6 5 2" xfId="289"/>
    <cellStyle name="差_2008年一般预算支出预计 2 2 2" xfId="290"/>
    <cellStyle name="强调文字颜色 2 2 2 3" xfId="291"/>
    <cellStyle name="好_卫生(按照总人口测算）—20080416_县市旗测算-新科目（含人口规模效应）_财力性转移支付2010年预算参考数_Sheet1" xfId="292"/>
    <cellStyle name="20% - 强调文字颜色 1 4" xfId="293"/>
    <cellStyle name="20% - Accent1 3" xfId="294"/>
    <cellStyle name="Accent1 - 20% 3" xfId="295"/>
    <cellStyle name="常规 94 3" xfId="296"/>
    <cellStyle name="常规 89 3" xfId="297"/>
    <cellStyle name="差_人代会：2015年一般公共预算表格（24张）最新_第三次上报潮南财政收支2015年预计及2016年代编预算表" xfId="298"/>
    <cellStyle name="Accent1 - 20% 3 2" xfId="299"/>
    <cellStyle name="差_核定人数对比 2 4" xfId="300"/>
    <cellStyle name="20% - 强调文字颜色 1 4 2" xfId="301"/>
    <cellStyle name="20% - Accent1 3 2" xfId="302"/>
    <cellStyle name="好_附表2：2015年项目库分类汇总 - 汇总各处室 - 发小代1.27 2 3 2" xfId="303"/>
    <cellStyle name="20% - 强调文字颜色 1 5" xfId="304"/>
    <cellStyle name="20% - Accent1 4" xfId="305"/>
    <cellStyle name="Accent1 - 20% 4" xfId="306"/>
    <cellStyle name="差_教育(按照总人口测算）—20080416_不含人员经费系数_Sheet1" xfId="307"/>
    <cellStyle name="千位分隔[0] 2 3 2 4" xfId="308"/>
    <cellStyle name="好_附表2：2015年项目库分类汇总 - 汇总各处室 - 发小代1.27 2 3 2 2" xfId="309"/>
    <cellStyle name="20% - 强调文字颜色 1 5 2" xfId="310"/>
    <cellStyle name="20% - Accent1 4 2" xfId="311"/>
    <cellStyle name="常规 95 3" xfId="312"/>
    <cellStyle name="Accent1 - 20% 4 2" xfId="313"/>
    <cellStyle name="好_附表2：2015年项目库分类汇总 - 汇总各处室 - 发小代1.27 2 3 3" xfId="314"/>
    <cellStyle name="20% - 强调文字颜色 1 6" xfId="315"/>
    <cellStyle name="20% - Accent1 5" xfId="316"/>
    <cellStyle name="60% - Accent4 2 2 2" xfId="317"/>
    <cellStyle name="Accent1 - 20% 5" xfId="318"/>
    <cellStyle name="千位分隔[0] 2 3 3 4" xfId="319"/>
    <cellStyle name="20% - Accent1 5 2" xfId="320"/>
    <cellStyle name="常规 96 3" xfId="321"/>
    <cellStyle name="Accent1 - 20% 5 2" xfId="322"/>
    <cellStyle name="差_2008年全省汇总收支计算表 2 2 2" xfId="323"/>
    <cellStyle name="好_附表2：2015年项目库分类汇总 - 汇总各处室 - 发小代1.27 2 3 4" xfId="324"/>
    <cellStyle name="20% - Accent1 6" xfId="325"/>
    <cellStyle name="Accent1 - 20% 6" xfId="326"/>
    <cellStyle name="差_2006年30云南_财政收支2015年预计及2016年代编预算表(债管)" xfId="327"/>
    <cellStyle name="好_重大支出测算 2 4" xfId="328"/>
    <cellStyle name="40% - Accent3 2" xfId="329"/>
    <cellStyle name="60% - 强调文字颜色 3 2 2" xfId="330"/>
    <cellStyle name="20% - 强调文字颜色 5 4 2" xfId="331"/>
    <cellStyle name="20% - Accent5 3 2" xfId="332"/>
    <cellStyle name="差_汇总表_财政收支2015年预计及2016年代编预算表(债管)" xfId="333"/>
    <cellStyle name="强调文字颜色 2 2 3" xfId="334"/>
    <cellStyle name="20% - Accent2" xfId="335"/>
    <cellStyle name="强调文字颜色 2 2 3 2" xfId="336"/>
    <cellStyle name="20% - 强调文字颜色 2 3" xfId="337"/>
    <cellStyle name="20% - Accent2 2" xfId="338"/>
    <cellStyle name="20% - Accent2 2 2" xfId="339"/>
    <cellStyle name="好_农林水和城市维护标准支出20080505－县区合计_不含人员经费系数_财力性转移支付2010年预算参考数 3 3" xfId="340"/>
    <cellStyle name="20% - Accent2 2 2 2" xfId="341"/>
    <cellStyle name="20% - Accent2 2 3" xfId="342"/>
    <cellStyle name="差_12滨州_财力性转移支付2010年预算参考数 2 3 2" xfId="343"/>
    <cellStyle name="20% - Accent2 2 3 2" xfId="344"/>
    <cellStyle name="好_市辖区测算20080510_县市旗测算-新科目（含人口规模效应）_财力性转移支付2010年预算参考数 3 4" xfId="345"/>
    <cellStyle name="60% - Accent2 2" xfId="346"/>
    <cellStyle name="常规 42" xfId="347"/>
    <cellStyle name="常规 37" xfId="348"/>
    <cellStyle name="差_30云南_1_财力性转移支付2010年预算参考数 2 2 2" xfId="349"/>
    <cellStyle name="好_民生政策最低支出需求 2 2 4" xfId="350"/>
    <cellStyle name="Title 2 2" xfId="351"/>
    <cellStyle name="好_平邑_财力性转移支付2010年预算参考数 8 2" xfId="352"/>
    <cellStyle name="20% - Accent2 2 4" xfId="353"/>
    <cellStyle name="20% - 强调文字颜色 2 4" xfId="354"/>
    <cellStyle name="20% - Accent2 3" xfId="355"/>
    <cellStyle name="差_行政(燃修费) 2 2" xfId="356"/>
    <cellStyle name="差_2008年一般预算支出预计 2 3 2" xfId="357"/>
    <cellStyle name="20% - 强调文字颜色 2 5" xfId="358"/>
    <cellStyle name="20% - Accent2 4" xfId="359"/>
    <cellStyle name="差_行政(燃修费) 2 3" xfId="360"/>
    <cellStyle name="差_2008计算资料（8月5） 2 2 2" xfId="361"/>
    <cellStyle name="好_行政（人员）_不含人员经费系数_财力性转移支付2010年预算参考数 2 3 5" xfId="362"/>
    <cellStyle name="差_1110洱源县_财力性转移支付2010年预算参考数" xfId="363"/>
    <cellStyle name="差_农林水和城市维护标准支出20080505－县区合计_民生政策最低支出需求" xfId="364"/>
    <cellStyle name="20% - 强调文字颜色 2 5 2" xfId="365"/>
    <cellStyle name="20% - Accent2 4 2" xfId="366"/>
    <cellStyle name="差_行政(燃修费) 2 3 2" xfId="367"/>
    <cellStyle name="差_1110洱源县_财力性转移支付2010年预算参考数 2" xfId="368"/>
    <cellStyle name="差_不含人员经费系数_财力性转移支付2010年预算参考数 4" xfId="369"/>
    <cellStyle name="40% - Accent2 4" xfId="370"/>
    <cellStyle name="20% - 强调文字颜色 2 6" xfId="371"/>
    <cellStyle name="20% - Accent2 5" xfId="372"/>
    <cellStyle name="差_行政(燃修费) 2 4" xfId="373"/>
    <cellStyle name="60% - Accent4 2 3 2" xfId="374"/>
    <cellStyle name="好_云南省2008年转移支付测算——州市本级考核部分及政策性测算_财力性转移支付2010年预算参考数 2 6" xfId="375"/>
    <cellStyle name="20% - Accent2 5 2" xfId="376"/>
    <cellStyle name="好_重大支出测算 2 6" xfId="377"/>
    <cellStyle name="好_市辖区测算20080510_县市旗测算-新科目（含人口规模效应）_财力性转移支付2010年预算参考数 2 2 2 2" xfId="378"/>
    <cellStyle name="40% - Accent3 4" xfId="379"/>
    <cellStyle name="好_重大支出测算 3 4" xfId="380"/>
    <cellStyle name="好_市辖区测算20080510_县市旗测算-新科目（含人口规模效应）_财力性转移支付2010年预算参考数 7" xfId="381"/>
    <cellStyle name="40% - Accent4 2" xfId="382"/>
    <cellStyle name="差_2008年全省汇总收支计算表 2 3 2" xfId="383"/>
    <cellStyle name="20% - Accent2 6" xfId="384"/>
    <cellStyle name="差_0502通海县 3 2" xfId="385"/>
    <cellStyle name="60% - 强调文字颜色 3 2 3" xfId="386"/>
    <cellStyle name="强调文字颜色 2 2 4" xfId="387"/>
    <cellStyle name="20% - Accent3" xfId="388"/>
    <cellStyle name="常规 31 5 2" xfId="389"/>
    <cellStyle name="常规 26 5 2" xfId="390"/>
    <cellStyle name="差_行政公检法测算 4" xfId="391"/>
    <cellStyle name="40% - 强调文字颜色 6 2" xfId="392"/>
    <cellStyle name="差_行政公检法测算_民生政策最低支出需求_财力性转移支付2010年预算参考数 2 3 2" xfId="393"/>
    <cellStyle name="百分比 5 2 4" xfId="394"/>
    <cellStyle name="好_附表_财力性转移支付2010年预算参考数 7" xfId="395"/>
    <cellStyle name="差_转移支付 2 2" xfId="396"/>
    <cellStyle name="20% - Accent3 2 2 2" xfId="397"/>
    <cellStyle name="常规 3 2 6 3" xfId="398"/>
    <cellStyle name="常规 2 20 2" xfId="399"/>
    <cellStyle name="常规 2 15 2" xfId="400"/>
    <cellStyle name="差_行政公检法测算_民生政策最低支出需求_财力性转移支付2010年预算参考数 2 4" xfId="401"/>
    <cellStyle name="差_转移支付 3" xfId="402"/>
    <cellStyle name="20% - Accent3 2 3" xfId="403"/>
    <cellStyle name="好_重大支出测算 2 4 3" xfId="404"/>
    <cellStyle name="40% - Accent3 2 3" xfId="405"/>
    <cellStyle name="20% - Accent3 2 3 2" xfId="406"/>
    <cellStyle name="差_分县成本差异系数_不含人员经费系数_财力性转移支付2010年预算参考数 3" xfId="407"/>
    <cellStyle name="60% - Accent6 2 3 2" xfId="408"/>
    <cellStyle name="Heading 3 4" xfId="409"/>
    <cellStyle name="20% - Accent3 2 4" xfId="410"/>
    <cellStyle name="Accent4 2 2 2" xfId="411"/>
    <cellStyle name="60% - 强调文字颜色 1 2" xfId="412"/>
    <cellStyle name="20% - 强调文字颜色 3 4" xfId="413"/>
    <cellStyle name="20% - Accent3 3" xfId="414"/>
    <cellStyle name="差_行政(燃修费) 3 2" xfId="415"/>
    <cellStyle name="60% - 强调文字颜色 1 2 2" xfId="416"/>
    <cellStyle name="好_新江门市上报省各市民生事项2013年预计表（含中央及省资金,增加稳定物价和市场供应）2012-12-9" xfId="417"/>
    <cellStyle name="常规 3 2 7 2" xfId="418"/>
    <cellStyle name="差_2008年支出核定 4" xfId="419"/>
    <cellStyle name="差_0605石屏县_财力性转移支付2010年预算参考数 2 3" xfId="420"/>
    <cellStyle name="20% - 强调文字颜色 3 4 2" xfId="421"/>
    <cellStyle name="20% - Accent3 3 2" xfId="422"/>
    <cellStyle name="60% - 强调文字颜色 1 3" xfId="423"/>
    <cellStyle name="差_2008计算资料（8月5） 2 3 2" xfId="424"/>
    <cellStyle name="20% - 强调文字颜色 3 5" xfId="425"/>
    <cellStyle name="20% - Accent3 4" xfId="426"/>
    <cellStyle name="20% - 强调文字颜色 3 5 2" xfId="427"/>
    <cellStyle name="20% - Accent3 4 2" xfId="428"/>
    <cellStyle name="60% - 强调文字颜色 1 4" xfId="429"/>
    <cellStyle name="20% - 强调文字颜色 3 6" xfId="430"/>
    <cellStyle name="20% - Accent3 5" xfId="431"/>
    <cellStyle name="好_教育(按照总人口测算）—20080416_不含人员经费系数_财力性转移支付2010年预算参考数 2 3" xfId="432"/>
    <cellStyle name="60% - 强调文字颜色 1 4 2" xfId="433"/>
    <cellStyle name="20% - Accent3 5 2" xfId="434"/>
    <cellStyle name="差_分县成本差异系数_民生政策最低支出需求_Sheet1" xfId="435"/>
    <cellStyle name="60% - 强调文字颜色 1 5" xfId="436"/>
    <cellStyle name="警告文本 2 2" xfId="437"/>
    <cellStyle name="好_汇总-县级财政报表附表 6 2" xfId="438"/>
    <cellStyle name="差_测算结果_财力性转移支付2010年预算参考数 5" xfId="439"/>
    <cellStyle name="差_县市旗测算20080508_财力性转移支付2010年预算参考数 3 2" xfId="440"/>
    <cellStyle name="差_28四川" xfId="441"/>
    <cellStyle name="差_2006年22湖南_财力性转移支付2010年预算参考数 2 3" xfId="442"/>
    <cellStyle name="40% - Accent5 2" xfId="443"/>
    <cellStyle name="e鯪9Y_x000b_ 2 4" xfId="444"/>
    <cellStyle name="常规 72 2" xfId="445"/>
    <cellStyle name="常规 67 2" xfId="446"/>
    <cellStyle name="差_1_财力性转移支付2010年预算参考数_Sheet1" xfId="447"/>
    <cellStyle name="差_07临沂_财政收支2015年预计及2016年代编预算表(债管)" xfId="448"/>
    <cellStyle name="20% - Accent3 6" xfId="449"/>
    <cellStyle name="60% - 强调文字颜色 3 2 4" xfId="450"/>
    <cellStyle name="强调文字颜色 2 2 5" xfId="451"/>
    <cellStyle name="20% - Accent4" xfId="452"/>
    <cellStyle name="20% - 强调文字颜色 4 3" xfId="453"/>
    <cellStyle name="20% - Accent4 2" xfId="454"/>
    <cellStyle name="差_30云南_1_财力性转移支付2010年预算参考数 4" xfId="455"/>
    <cellStyle name="好_县区合并测算20080421_不含人员经费系数 6" xfId="456"/>
    <cellStyle name="差_0605石屏县_表一" xfId="457"/>
    <cellStyle name="20% - Accent4 2 2" xfId="458"/>
    <cellStyle name="差_30云南_1_财力性转移支付2010年预算参考数 4 2" xfId="459"/>
    <cellStyle name="20% - Accent4 2 2 2" xfId="460"/>
    <cellStyle name="20% - Accent4 2 4" xfId="461"/>
    <cellStyle name="20% - Accent4 2 3" xfId="462"/>
    <cellStyle name="差_22湖南_表一" xfId="463"/>
    <cellStyle name="20% - Accent4 2 3 2" xfId="464"/>
    <cellStyle name="好_农林水和城市维护标准支出20080505－县区合计_县市旗测算-新科目（含人口规模效应） 2 2 2" xfId="465"/>
    <cellStyle name="Accent4 2 3 2" xfId="466"/>
    <cellStyle name="好_县区合并测算20080421_财力性转移支付2010年预算参考数 7" xfId="467"/>
    <cellStyle name="60% - 强调文字颜色 2 2" xfId="468"/>
    <cellStyle name="20% - 强调文字颜色 4 4" xfId="469"/>
    <cellStyle name="20% - Accent4 3" xfId="470"/>
    <cellStyle name="差_30云南_1_财力性转移支付2010年预算参考数 5" xfId="471"/>
    <cellStyle name="差_行政(燃修费) 4 2" xfId="472"/>
    <cellStyle name="好_县区合并测算20080421_财力性转移支付2010年预算参考数 8 2" xfId="473"/>
    <cellStyle name="60% - 强调文字颜色 2 3 2" xfId="474"/>
    <cellStyle name="20% - 强调文字颜色 4 5 2" xfId="475"/>
    <cellStyle name="20% - Accent4 4 2" xfId="476"/>
    <cellStyle name="好_县区合并测算20080421_财力性转移支付2010年预算参考数 9" xfId="477"/>
    <cellStyle name="60% - 强调文字颜色 2 4" xfId="478"/>
    <cellStyle name="20% - 强调文字颜色 4 6" xfId="479"/>
    <cellStyle name="20% - Accent4 5" xfId="480"/>
    <cellStyle name="好_市辖区测算20080510_县市旗测算-新科目（含人口规模效应）_财力性转移支付2010年预算参考数 2 4 2" xfId="481"/>
    <cellStyle name="60% - Accent1 2 2" xfId="482"/>
    <cellStyle name="差_2015年社会保险基金预算（1.27再修改-修改打印格式2）_（南澳县）财政收支2015年预计及2016年代编预算表" xfId="483"/>
    <cellStyle name="好_县区合并测算20080423(按照各省比重）_民生政策最低支出需求 9" xfId="484"/>
    <cellStyle name="60% - 强调文字颜色 2 4 2" xfId="485"/>
    <cellStyle name="20% - Accent4 5 2" xfId="486"/>
    <cellStyle name="常规 2 2 2 2 2 2 5" xfId="487"/>
    <cellStyle name="60% - Accent1 2 2 2" xfId="488"/>
    <cellStyle name="60% - 强调文字颜色 2 5" xfId="489"/>
    <cellStyle name="20% - Accent4 6" xfId="490"/>
    <cellStyle name="好_市辖区测算20080510_县市旗测算-新科目（含人口规模效应）_财力性转移支付2010年预算参考数 2 4 3" xfId="491"/>
    <cellStyle name="60% - Accent1 2 3" xfId="492"/>
    <cellStyle name="40% - Accent6 2" xfId="493"/>
    <cellStyle name="e鯪9Y_x000b_ 3 4" xfId="494"/>
    <cellStyle name="强调文字颜色 2 2 6" xfId="495"/>
    <cellStyle name="差_自行调整差异系数顺序_财力性转移支付2010年预算参考数_Sheet1" xfId="496"/>
    <cellStyle name="20% - Accent5" xfId="497"/>
    <cellStyle name="常规 10 2 2 3 3" xfId="498"/>
    <cellStyle name="Input 12" xfId="499"/>
    <cellStyle name="20% - 强调文字颜色 5 3 2" xfId="500"/>
    <cellStyle name="20% - Accent5 2 2" xfId="501"/>
    <cellStyle name="好_市辖区测算20080510_县市旗测算-新科目（含人口规模效应）_财力性转移支付2010年预算参考数 2 8" xfId="502"/>
    <cellStyle name="60% - Accent1 6" xfId="503"/>
    <cellStyle name="20% - Accent5 2 2 2" xfId="504"/>
    <cellStyle name="好_30云南_1_财力性转移支付2010年预算参考数 2 2 3" xfId="505"/>
    <cellStyle name="60% - Accent2 6" xfId="506"/>
    <cellStyle name="20% - Accent5 2 3 2" xfId="507"/>
    <cellStyle name="60% - 强调文字颜色 3 2" xfId="508"/>
    <cellStyle name="差_11大理 6" xfId="509"/>
    <cellStyle name="20% - 强调文字颜色 5 4" xfId="510"/>
    <cellStyle name="20% - Accent5 3" xfId="511"/>
    <cellStyle name="差_行政(燃修费) 5 2" xfId="512"/>
    <cellStyle name="差_成本差异系数（含人口规模）_财政收支2015年预计及2016年代编预算表(债管)" xfId="513"/>
    <cellStyle name="60% - 强调文字颜色 3 3" xfId="514"/>
    <cellStyle name="20% - 强调文字颜色 5 5" xfId="515"/>
    <cellStyle name="20% - Accent5 4" xfId="516"/>
    <cellStyle name="好_一般预算支出口径剔除表_财力性转移支付2010年预算参考数 2 8" xfId="517"/>
    <cellStyle name="好_分县成本差异系数_不含人员经费系数 5" xfId="518"/>
    <cellStyle name="20% - Accent5 4 2" xfId="519"/>
    <cellStyle name="60% - 强调文字颜色 3 4" xfId="520"/>
    <cellStyle name="20% - Accent5 5" xfId="521"/>
    <cellStyle name="60% - Accent1 3 2" xfId="522"/>
    <cellStyle name="60% - 强调文字颜色 3 4 2" xfId="523"/>
    <cellStyle name="好_5334_2006年迪庆县级财政报表附表" xfId="524"/>
    <cellStyle name="20% - Accent5 5 2" xfId="525"/>
    <cellStyle name="60% - 强调文字颜色 3 5" xfId="526"/>
    <cellStyle name="20% - Accent5 6" xfId="527"/>
    <cellStyle name="差_2006年33甘肃 4 2" xfId="528"/>
    <cellStyle name="好_平邑_财力性转移支付2010年预算参考数 2 6" xfId="529"/>
    <cellStyle name="好_民生政策最低支出需求 6" xfId="530"/>
    <cellStyle name="Accent3 5 2" xfId="531"/>
    <cellStyle name="20% - Accent6" xfId="532"/>
    <cellStyle name="20% - 强调文字颜色 6 3" xfId="533"/>
    <cellStyle name="20% - Accent6 2" xfId="534"/>
    <cellStyle name="好_教育(按照总人口测算）—20080416_县市旗测算-新科目（含人口规模效应）_财力性转移支付2010年预算参考数 2 2 2" xfId="535"/>
    <cellStyle name="差_行政(燃修费)_民生政策最低支出需求 4" xfId="536"/>
    <cellStyle name="好_县市旗测算-新科目（20080626）_民生政策最低支出需求 2 2" xfId="537"/>
    <cellStyle name="差_县市旗测算-新科目（20080626）_不含人员经费系数_财力性转移支付2010年预算参考数" xfId="538"/>
    <cellStyle name="40% - 强调文字颜色 5 4" xfId="539"/>
    <cellStyle name="好_缺口县区测算(按2007支出增长25%测算) 2 4 3" xfId="540"/>
    <cellStyle name="差_分析缺口率 2 3" xfId="541"/>
    <cellStyle name="20% - 强调文字颜色 6 3 2" xfId="542"/>
    <cellStyle name="20% - Accent6 2 2" xfId="543"/>
    <cellStyle name="60% - 强调文字颜色 6 3" xfId="544"/>
    <cellStyle name="好_人员工资和公用经费2_财力性转移支付2010年预算参考数 2 4 3" xfId="545"/>
    <cellStyle name="好_教育(按照总人口测算）—20080416_县市旗测算-新科目（含人口规模效应）_财力性转移支付2010年预算参考数 2 2 2 2" xfId="546"/>
    <cellStyle name="差_行政(燃修费)_民生政策最低支出需求 4 2" xfId="547"/>
    <cellStyle name="好_县市旗测算-新科目（20080626）_民生政策最低支出需求 2 2 2" xfId="548"/>
    <cellStyle name="差_县市旗测算-新科目（20080626）_不含人员经费系数_财力性转移支付2010年预算参考数 2" xfId="549"/>
    <cellStyle name="40% - 强调文字颜色 5 4 2" xfId="550"/>
    <cellStyle name="差_分析缺口率 2 3 2" xfId="551"/>
    <cellStyle name="好_文体广播事业(按照总人口测算）—20080416_民生政策最低支出需求 6" xfId="552"/>
    <cellStyle name="20% - Accent6 2 2 2" xfId="553"/>
    <cellStyle name="好_教育(按照总人口测算）—20080416_县市旗测算-新科目（含人口规模效应）_财力性转移支付2010年预算参考数 2 2 3" xfId="554"/>
    <cellStyle name="差_行政(燃修费)_民生政策最低支出需求 5" xfId="555"/>
    <cellStyle name="好_县市旗测算-新科目（20080626）_民生政策最低支出需求 2 3" xfId="556"/>
    <cellStyle name="40% - 强调文字颜色 5 5" xfId="557"/>
    <cellStyle name="差_分析缺口率 2 4" xfId="558"/>
    <cellStyle name="差_530623_2006年县级财政报表附表 2" xfId="559"/>
    <cellStyle name="20% - Accent6 2 3" xfId="560"/>
    <cellStyle name="no dec" xfId="561"/>
    <cellStyle name="Check Cell 2 3 2" xfId="562"/>
    <cellStyle name="差_530623_2006年县级财政报表附表 2 2" xfId="563"/>
    <cellStyle name="20% - Accent6 2 3 2" xfId="564"/>
    <cellStyle name="差_市辖区测算-新科目（20080626）_不含人员经费系数" xfId="565"/>
    <cellStyle name="差_530623_2006年县级财政报表附表 3" xfId="566"/>
    <cellStyle name="20% - Accent6 2 4" xfId="567"/>
    <cellStyle name="千位分隔[0] 2 2 2 2 2 3" xfId="568"/>
    <cellStyle name="60% - 强调文字颜色 4 2" xfId="569"/>
    <cellStyle name="20% - 强调文字颜色 6 4" xfId="570"/>
    <cellStyle name="20% - Accent6 3" xfId="571"/>
    <cellStyle name="差_行政公检法测算 6" xfId="572"/>
    <cellStyle name="好_县市旗测算-新科目（20080626）_民生政策最低支出需求 3 2" xfId="573"/>
    <cellStyle name="40% - 强调文字颜色 6 4" xfId="574"/>
    <cellStyle name="好_行政公检法测算_县市旗测算-新科目（含人口规模效应）_财力性转移支付2010年预算参考数 2 2 4" xfId="575"/>
    <cellStyle name="60% - 强调文字颜色 4 2 2" xfId="576"/>
    <cellStyle name="20% - 强调文字颜色 6 4 2" xfId="577"/>
    <cellStyle name="20% - Accent6 3 2" xfId="578"/>
    <cellStyle name="好_2008年一般预算支出预计_财政收支2015年预计及2016年代编预算表(债管)" xfId="579"/>
    <cellStyle name="差_行政（人员）_县市旗测算-新科目（含人口规模效应）_财力性转移支付2010年预算参考数 2 2 2" xfId="580"/>
    <cellStyle name="60% - 强调文字颜色 4 3" xfId="581"/>
    <cellStyle name="好_人员工资和公用经费2_财力性转移支付2010年预算参考数 2 2 3" xfId="582"/>
    <cellStyle name="差_2006年30云南 4" xfId="583"/>
    <cellStyle name="差_行政(燃修费)_民生政策最低支出需求 2 2" xfId="584"/>
    <cellStyle name="好_教育(按照总人口测算）—20080416_财力性转移支付2010年预算参考数 2 3 4" xfId="585"/>
    <cellStyle name="好_2006年水利统计指标统计表_财力性转移支付2010年预算参考数 2 3" xfId="586"/>
    <cellStyle name="40% - 强调文字颜色 5 2 2" xfId="587"/>
    <cellStyle name="20% - 强调文字颜色 6 5" xfId="588"/>
    <cellStyle name="20% - Accent6 4" xfId="589"/>
    <cellStyle name="差_2013年中央公共预算收支调整表（20140110国库司提供）_含权责发生制 2 3" xfId="590"/>
    <cellStyle name="20% - Accent6 4 2" xfId="591"/>
    <cellStyle name="好_教育(按照总人口测算）—20080416_县市旗测算-新科目（含人口规模效应）_财力性转移支付2010年预算参考数 2 5" xfId="592"/>
    <cellStyle name="好_2008年全省汇总收支计算表_财力性转移支付2010年预算参考数 3 4" xfId="593"/>
    <cellStyle name="差_2008年全省汇总收支计算表 2" xfId="594"/>
    <cellStyle name="60% - 强调文字颜色 4 4" xfId="595"/>
    <cellStyle name="20% - Accent6 5" xfId="596"/>
    <cellStyle name="60% - Accent1 4 2" xfId="597"/>
    <cellStyle name="差_河南 缺口县区测算(地方填报) 2 2" xfId="598"/>
    <cellStyle name="好_人员工资和公用经费2_财力性转移支付2010年预算参考数 2 2 4" xfId="599"/>
    <cellStyle name="好_34青海_财政收支2015年预计及2016年代编预算表(债管)" xfId="600"/>
    <cellStyle name="差_2006年30云南 5" xfId="601"/>
    <cellStyle name="差_行政(燃修费)_民生政策最低支出需求 2 3" xfId="602"/>
    <cellStyle name="好_县市旗测算20080508_财力性转移支付2010年预算参考数 2 2 2 2" xfId="603"/>
    <cellStyle name="好_教育(按照总人口测算）—20080416_财力性转移支付2010年预算参考数 2 3 5" xfId="604"/>
    <cellStyle name="好_2006年水利统计指标统计表_财力性转移支付2010年预算参考数 2 4" xfId="605"/>
    <cellStyle name="40% - 强调文字颜色 5 2 3" xfId="606"/>
    <cellStyle name="Accent2 - 60% 3 2" xfId="607"/>
    <cellStyle name="差_2008年全省汇总收支计算表 2 2" xfId="608"/>
    <cellStyle name="好_缺口县区测算_财力性转移支付2010年预算参考数 7" xfId="609"/>
    <cellStyle name="60% - 强调文字颜色 4 4 2" xfId="610"/>
    <cellStyle name="好_其他部门(按照总人口测算）—20080416_不含人员经费系数 2 2 3" xfId="611"/>
    <cellStyle name="好_教育(按照总人口测算）—20080416_民生政策最低支出需求_财力性转移支付2010年预算参考数 7" xfId="612"/>
    <cellStyle name="差_行政（人员）_民生政策最低支出需求_表一" xfId="613"/>
    <cellStyle name="好_文体广播事业(按照总人口测算）—20080416_县市旗测算-新科目（含人口规模效应） 2 2 2 3" xfId="614"/>
    <cellStyle name="40% - Accent3" xfId="615"/>
    <cellStyle name="好_山东省民生支出标准_财力性转移支付2010年预算参考数 2 2 3" xfId="616"/>
    <cellStyle name="差_云南 缺口县区测算(地方填报)" xfId="617"/>
    <cellStyle name="20% - Accent6 5 2" xfId="618"/>
    <cellStyle name="好_教育(按照总人口测算）—20080416_县市旗测算-新科目（含人口规模效应）_财力性转移支付2010年预算参考数 2 6" xfId="619"/>
    <cellStyle name="好_2008年全省汇总收支计算表_财力性转移支付2010年预算参考数 3 5" xfId="620"/>
    <cellStyle name="差_2008年全省汇总收支计算表 3" xfId="621"/>
    <cellStyle name="60% - 强调文字颜色 4 5" xfId="622"/>
    <cellStyle name="20% - Accent6 6" xfId="623"/>
    <cellStyle name="20% - 强调文字颜色 1 2" xfId="624"/>
    <cellStyle name="60% - Accent3 2 3" xfId="625"/>
    <cellStyle name="差_财政供养人员 4" xfId="626"/>
    <cellStyle name="好_2013年红本 2 3 5" xfId="627"/>
    <cellStyle name="20% - 强调文字颜色 1 2 2" xfId="628"/>
    <cellStyle name="60% - Accent3 2 4" xfId="629"/>
    <cellStyle name="差_财政供养人员 5" xfId="630"/>
    <cellStyle name="常规 9 2 2 3 3" xfId="631"/>
    <cellStyle name="Accent6 - 20% 2 3 2" xfId="632"/>
    <cellStyle name="好_文体广播事业(按照总人口测算）—20080416_不含人员经费系数_财力性转移支付2010年预算参考数 2 2 4" xfId="633"/>
    <cellStyle name="好_其他部门(按照总人口测算）—20080416_财力性转移支付2010年预算参考数 3 2 2" xfId="634"/>
    <cellStyle name="40% - 强调文字颜色 2 2" xfId="635"/>
    <cellStyle name="差_12滨州 3 2" xfId="636"/>
    <cellStyle name="20% - 强调文字颜色 1 2 3" xfId="637"/>
    <cellStyle name="好_文体广播事业(按照总人口测算）—20080416_不含人员经费系数_财力性转移支付2010年预算参考数 2 2 5" xfId="638"/>
    <cellStyle name="好_其他部门(按照总人口测算）—20080416_财力性转移支付2010年预算参考数 3 2 3" xfId="639"/>
    <cellStyle name="好_教育(按照总人口测算）—20080416_民生政策最低支出需求 6 2" xfId="640"/>
    <cellStyle name="40% - 强调文字颜色 2 3" xfId="641"/>
    <cellStyle name="好_缺口县区测算(财政部标准)_财力性转移支付2010年预算参考数 2 3 4" xfId="642"/>
    <cellStyle name="Bad 5" xfId="643"/>
    <cellStyle name="常规 11 6" xfId="644"/>
    <cellStyle name="40% - Accent6 4 2" xfId="645"/>
    <cellStyle name="20% - 强调文字颜色 1 2 4" xfId="646"/>
    <cellStyle name="常规 2 6 2 2 5" xfId="647"/>
    <cellStyle name="20% - 强调文字颜色 2 2" xfId="648"/>
    <cellStyle name="差_县区合并测算20080421_不含人员经费系数_财力性转移支付2010年预算参考数_财政收支2015年预计及2016年代编预算表(债管)" xfId="649"/>
    <cellStyle name="60% - Accent4 2 4" xfId="650"/>
    <cellStyle name="差_成本差异系数（含人口规模）_财力性转移支付2010年预算参考数 6" xfId="651"/>
    <cellStyle name="差_汇总-县级财政报表附表 4" xfId="652"/>
    <cellStyle name="20% - 强调文字颜色 2 2 3" xfId="653"/>
    <cellStyle name="差_12滨州_财力性转移支付2010年预算参考数 2 2 2" xfId="654"/>
    <cellStyle name="好_市辖区测算20080510_县市旗测算-新科目（含人口规模效应）_财力性转移支付2010年预算参考数 2 4" xfId="655"/>
    <cellStyle name="60% - Accent1 2" xfId="656"/>
    <cellStyle name="差_汇总-县级财政报表附表 5" xfId="657"/>
    <cellStyle name="20% - 强调文字颜色 2 2 4" xfId="658"/>
    <cellStyle name="20% - 强调文字颜色 3 2" xfId="659"/>
    <cellStyle name="常规 2 54 2 3" xfId="660"/>
    <cellStyle name="常规 2 49 2 3" xfId="661"/>
    <cellStyle name="Heading 2 2" xfId="662"/>
    <cellStyle name="好_测算结果_财力性转移支付2010年预算参考数 3 4" xfId="663"/>
    <cellStyle name="差_市辖区测算-新科目（20080626）_县市旗测算-新科目（含人口规模效应）_财力性转移支付2010年预算参考数 3" xfId="664"/>
    <cellStyle name="60% - Accent5 2 3" xfId="665"/>
    <cellStyle name="好_09黑龙江_财力性转移支付2010年预算参考数 2 2 2" xfId="666"/>
    <cellStyle name="差_河南 缺口县区测算(地方填报白) 6" xfId="667"/>
    <cellStyle name="20% - 强调文字颜色 3 2 2" xfId="668"/>
    <cellStyle name="Heading 2 3" xfId="669"/>
    <cellStyle name="好_其他部门(按照总人口测算）—20080416_不含人员经费系数_财力性转移支付2010年预算参考数_财政收支2015年预计及2016年代编预算表(债管)" xfId="670"/>
    <cellStyle name="好_测算结果_财力性转移支付2010年预算参考数 3 5" xfId="671"/>
    <cellStyle name="差_县市旗测算-新科目（20080627）_不含人员经费系数_财力性转移支付2010年预算参考数 2 2" xfId="672"/>
    <cellStyle name="差_县区合并测算20080423(按照各省比重） 3 2" xfId="673"/>
    <cellStyle name="差_市辖区测算-新科目（20080626）_县市旗测算-新科目（含人口规模效应）_财力性转移支付2010年预算参考数 4" xfId="674"/>
    <cellStyle name="60% - Accent5 2 4" xfId="675"/>
    <cellStyle name="20% - 强调文字颜色 3 2 3" xfId="676"/>
    <cellStyle name="60% - Accent6 2 2 2" xfId="677"/>
    <cellStyle name="Heading 2 4" xfId="678"/>
    <cellStyle name="20% - 强调文字颜色 3 2 4" xfId="679"/>
    <cellStyle name="20% - 强调文字颜色 4 2" xfId="680"/>
    <cellStyle name="差_30云南_1_财力性转移支付2010年预算参考数 3" xfId="681"/>
    <cellStyle name="好_34青海 3 2" xfId="682"/>
    <cellStyle name="差_07临沂 5 2" xfId="683"/>
    <cellStyle name="60% - Accent6 2 3" xfId="684"/>
    <cellStyle name="好_2_表一" xfId="685"/>
    <cellStyle name="20% - 强调文字颜色 4 2 2" xfId="686"/>
    <cellStyle name="差_30云南_1_财力性转移支付2010年预算参考数 3 2" xfId="687"/>
    <cellStyle name="差_30云南_1 4 2" xfId="688"/>
    <cellStyle name="60% - Accent6 2 4" xfId="689"/>
    <cellStyle name="20% - 强调文字颜色 4 2 3" xfId="690"/>
    <cellStyle name="20% - 强调文字颜色 4 2 4" xfId="691"/>
    <cellStyle name="差_11大理 4" xfId="692"/>
    <cellStyle name="40% - Accent6 2 2 2" xfId="693"/>
    <cellStyle name="20% - 强调文字颜色 5 2" xfId="694"/>
    <cellStyle name="20% - 强调文字颜色 5 2 2" xfId="695"/>
    <cellStyle name="20% - 强调文字颜色 5 2 3" xfId="696"/>
    <cellStyle name="60% - 强调文字颜色 6 2 4" xfId="697"/>
    <cellStyle name="差_核定人数对比_财力性转移支付2010年预算参考数_表一" xfId="698"/>
    <cellStyle name="40% - Accent6 2 3 2" xfId="699"/>
    <cellStyle name="20% - 强调文字颜色 6 2" xfId="700"/>
    <cellStyle name="40% - 强调文字颜色 4 4" xfId="701"/>
    <cellStyle name="差_行政(燃修费)_县市旗测算-新科目（含人口规模效应） 2 3" xfId="702"/>
    <cellStyle name="好_缺口县区测算(按2007支出增长25%测算) 2 3 3" xfId="703"/>
    <cellStyle name="Accent6 - 20% 3" xfId="704"/>
    <cellStyle name="20% - 强调文字颜色 6 2 2" xfId="705"/>
    <cellStyle name="40% - 强调文字颜色 4 5" xfId="706"/>
    <cellStyle name="差_县区合并测算20080423(按照各省比重）" xfId="707"/>
    <cellStyle name="差_行政(燃修费)_县市旗测算-新科目（含人口规模效应） 2 4" xfId="708"/>
    <cellStyle name="好_附表2：2015年项目库分类汇总 - 汇总各处室 - 发小代1.29 2" xfId="709"/>
    <cellStyle name="Check Cell 2 2 2" xfId="710"/>
    <cellStyle name="好_缺口县区测算(按2007支出增长25%测算) 2 3 4" xfId="711"/>
    <cellStyle name="好_附表2：2015年项目库分类汇总 - 汇总各处室 - 发小代1.21 8 2" xfId="712"/>
    <cellStyle name="Accent6 - 20% 4" xfId="713"/>
    <cellStyle name="20% - 强调文字颜色 6 2 3" xfId="714"/>
    <cellStyle name="Input 7 2" xfId="715"/>
    <cellStyle name="40% - Accent1" xfId="716"/>
    <cellStyle name="40% - Accent1 2" xfId="717"/>
    <cellStyle name="差_27重庆 4" xfId="718"/>
    <cellStyle name="常规 83 2" xfId="719"/>
    <cellStyle name="常规 78 2" xfId="720"/>
    <cellStyle name="Calculation 2 4" xfId="721"/>
    <cellStyle name="40% - Accent1 2 2" xfId="722"/>
    <cellStyle name="差_检验表（调整后）" xfId="723"/>
    <cellStyle name="差_27重庆 4 2" xfId="724"/>
    <cellStyle name="好_县市旗测算-新科目（20080627）_民生政策最低支出需求_财力性转移支付2010年预算参考数 2 3 5" xfId="725"/>
    <cellStyle name="40% - Accent1 2 2 2" xfId="726"/>
    <cellStyle name="差_27重庆 5" xfId="727"/>
    <cellStyle name="40% - Accent1 2 3" xfId="728"/>
    <cellStyle name="40% - 强调文字颜色 3 6" xfId="729"/>
    <cellStyle name="差_行政（人员）_民生政策最低支出需求 4" xfId="730"/>
    <cellStyle name="好_农林水和城市维护标准支出20080505－县区合计_县市旗测算-新科目（含人口规模效应） 9" xfId="731"/>
    <cellStyle name="好_河南 缺口县区测算(地方填报白)_财力性转移支付2010年预算参考数 2 5" xfId="732"/>
    <cellStyle name="差_27重庆 5 2" xfId="733"/>
    <cellStyle name="40% - Accent1 2 3 2" xfId="734"/>
    <cellStyle name="差_汇总表 2 2" xfId="735"/>
    <cellStyle name="60% - Accent6 5 2" xfId="736"/>
    <cellStyle name="差_09黑龙江" xfId="737"/>
    <cellStyle name="差_行政（人员）_县市旗测算-新科目（含人口规模效应） 3 2" xfId="738"/>
    <cellStyle name="常规 2 2 2 4 3 2" xfId="739"/>
    <cellStyle name="差_27重庆 6" xfId="740"/>
    <cellStyle name="40% - Accent1 2 4" xfId="741"/>
    <cellStyle name="差_14安徽_财力性转移支付2010年预算参考数" xfId="742"/>
    <cellStyle name="好_汇总_财力性转移支付2010年预算参考数 2" xfId="743"/>
    <cellStyle name="60% - Accent4 4 2" xfId="744"/>
    <cellStyle name="40% - Accent1 3" xfId="745"/>
    <cellStyle name="差_其他部门(按照总人口测算）—20080416 2 3" xfId="746"/>
    <cellStyle name="差_14安徽_财力性转移支付2010年预算参考数 2" xfId="747"/>
    <cellStyle name="Accent1 - 40% 5" xfId="748"/>
    <cellStyle name="40% - Accent1 3 2" xfId="749"/>
    <cellStyle name="40% - Accent1 5" xfId="750"/>
    <cellStyle name="40% - Accent1 5 2" xfId="751"/>
    <cellStyle name="常规 2 52 2" xfId="752"/>
    <cellStyle name="常规 2 47 2" xfId="753"/>
    <cellStyle name="差_2006年水利统计指标统计表_表一" xfId="754"/>
    <cellStyle name="60% - Accent3 2" xfId="755"/>
    <cellStyle name="常规 92" xfId="756"/>
    <cellStyle name="常规 87" xfId="757"/>
    <cellStyle name="差_30云南_1_财力性转移支付2010年预算参考数 2 3 2" xfId="758"/>
    <cellStyle name="好_民生政策最低支出需求 2 3 4" xfId="759"/>
    <cellStyle name="好_汇总-县级财政报表附表 2 6" xfId="760"/>
    <cellStyle name="Title 3 2" xfId="761"/>
    <cellStyle name="好_县市旗测算-新科目（20080627）_民生政策最低支出需求 8 2" xfId="762"/>
    <cellStyle name="40% - Accent1 6" xfId="763"/>
    <cellStyle name="好_文体广播事业(按照总人口测算）—20080416_县市旗测算-新科目（含人口规模效应） 2 2 2 2" xfId="764"/>
    <cellStyle name="40% - Accent2" xfId="765"/>
    <cellStyle name="差_分科目情况 2 2 2" xfId="766"/>
    <cellStyle name="好_核定人数对比_财力性转移支付2010年预算参考数 2 7" xfId="767"/>
    <cellStyle name="差_不含人员经费系数_财力性转移支付2010年预算参考数" xfId="768"/>
    <cellStyle name="差_不含人员经费系数_财力性转移支付2010年预算参考数 2" xfId="769"/>
    <cellStyle name="40% - Accent2 2" xfId="770"/>
    <cellStyle name="差_不含人员经费系数_财力性转移支付2010年预算参考数 2 2" xfId="771"/>
    <cellStyle name="好_2" xfId="772"/>
    <cellStyle name="40% - Accent2 2 2" xfId="773"/>
    <cellStyle name="差_不含人员经费系数_财力性转移支付2010年预算参考数 2 2 2" xfId="774"/>
    <cellStyle name="好_2 2" xfId="775"/>
    <cellStyle name="40% - Accent2 2 2 2" xfId="776"/>
    <cellStyle name="好_汇总-县级财政报表附表 3 2 3" xfId="777"/>
    <cellStyle name="差_行政公检法测算_民生政策最低支出需求 2 3 2" xfId="778"/>
    <cellStyle name="差_不含人员经费系数_财力性转移支付2010年预算参考数 2 3" xfId="779"/>
    <cellStyle name="好_同德" xfId="780"/>
    <cellStyle name="40% - Accent2 2 3" xfId="781"/>
    <cellStyle name="好_同德 2" xfId="782"/>
    <cellStyle name="40% - Accent2 2 3 2" xfId="783"/>
    <cellStyle name="差_教育(按照总人口测算）—20080416_不含人员经费系数_财力性转移支付2010年预算参考数 5" xfId="784"/>
    <cellStyle name="差_不含人员经费系数_财力性转移支付2010年预算参考数 2 3 2" xfId="785"/>
    <cellStyle name="差_30云南_1_财力性转移支付2010年预算参考数_Sheet1" xfId="786"/>
    <cellStyle name="差_公共财政专项转移支付测算表0918 2 2" xfId="787"/>
    <cellStyle name="60% - Accent4 5 2" xfId="788"/>
    <cellStyle name="好_2008年预计支出与2007年对比_财政收支2015年预计及2016年代编预算表(债管)" xfId="789"/>
    <cellStyle name="差_不含人员经费系数_财力性转移支付2010年预算参考数 3" xfId="790"/>
    <cellStyle name="40% - Accent2 3" xfId="791"/>
    <cellStyle name="好_教育(按照总人口测算）—20080416_不含人员经费系数 5" xfId="792"/>
    <cellStyle name="好_核定人数对比_财力性转移支付2010年预算参考数 2 2 3" xfId="793"/>
    <cellStyle name="差_1110洱源县_财力性转移支付2010年预算参考数 2 2" xfId="794"/>
    <cellStyle name="差_不含人员经费系数_财力性转移支付2010年预算参考数 4 2" xfId="795"/>
    <cellStyle name="好_卫生(按照总人口测算）—20080416_民生政策最低支出需求_财力性转移支付2010年预算参考数 9" xfId="796"/>
    <cellStyle name="40% - Accent2 4 2" xfId="797"/>
    <cellStyle name="差_1110洱源县_财力性转移支付2010年预算参考数 3" xfId="798"/>
    <cellStyle name="差_不含人员经费系数_财力性转移支付2010年预算参考数 5" xfId="799"/>
    <cellStyle name="40% - Accent2 5" xfId="800"/>
    <cellStyle name="好_核定人数对比_财力性转移支付2010年预算参考数 2 3 3" xfId="801"/>
    <cellStyle name="差_1110洱源县_财力性转移支付2010年预算参考数 3 2" xfId="802"/>
    <cellStyle name="差_不含人员经费系数_财力性转移支付2010年预算参考数 5 2" xfId="803"/>
    <cellStyle name="40% - Accent2 5 2" xfId="804"/>
    <cellStyle name="差_14安徽 2 2" xfId="805"/>
    <cellStyle name="差_2008年支出调整_财力性转移支付2010年预算参考数_财政收支2015年预计及2016年代编预算表(债管)" xfId="806"/>
    <cellStyle name="60% - Accent4 2" xfId="807"/>
    <cellStyle name="差_汇总-县级财政报表附表" xfId="808"/>
    <cellStyle name="差_1110洱源县_财力性转移支付2010年预算参考数 4" xfId="809"/>
    <cellStyle name="差_不含人员经费系数_财力性转移支付2010年预算参考数 6" xfId="810"/>
    <cellStyle name="Title 4 2" xfId="811"/>
    <cellStyle name="40% - Accent2 6" xfId="812"/>
    <cellStyle name="好_重大支出测算 2 4 2" xfId="813"/>
    <cellStyle name="40% - Accent3 2 2" xfId="814"/>
    <cellStyle name="40% - Accent3 2 2 2" xfId="815"/>
    <cellStyle name="40% - Accent3 2 3 2" xfId="816"/>
    <cellStyle name="差_教育(按照总人口测算）—20080416_不含人员经费系数 6" xfId="817"/>
    <cellStyle name="好_县市旗测算-新科目（20080626）_县市旗测算-新科目（含人口规模效应）_财力性转移支付2010年预算参考数 2 5" xfId="818"/>
    <cellStyle name="e鯪9Y_x000b_" xfId="819"/>
    <cellStyle name="好_河南 缺口县区测算(地方填报白)_财力性转移支付2010年预算参考数 6 2" xfId="820"/>
    <cellStyle name="40% - Accent3 2 4" xfId="821"/>
    <cellStyle name="好_重大支出测算 2 5" xfId="822"/>
    <cellStyle name="40% - Accent3 3" xfId="823"/>
    <cellStyle name="40% - Accent3 3 2" xfId="824"/>
    <cellStyle name="40% - Accent3 4 2" xfId="825"/>
    <cellStyle name="好_重大支出测算 2 7" xfId="826"/>
    <cellStyle name="好_市辖区测算20080510_县市旗测算-新科目（含人口规模效应）_财力性转移支付2010年预算参考数 2 2 2 3" xfId="827"/>
    <cellStyle name="40% - Accent3 5" xfId="828"/>
    <cellStyle name="40% - Accent3 5 2" xfId="829"/>
    <cellStyle name="好_分析缺口率 7" xfId="830"/>
    <cellStyle name="差_14安徽 3 2" xfId="831"/>
    <cellStyle name="差_市辖区测算-新科目（20080626）_县市旗测算-新科目（含人口规模效应）_财力性转移支付2010年预算参考数" xfId="832"/>
    <cellStyle name="60% - Accent5 2" xfId="833"/>
    <cellStyle name="差_2006年34青海_财力性转移支付2010年预算参考数 2 2" xfId="834"/>
    <cellStyle name="Title 5 2" xfId="835"/>
    <cellStyle name="40% - Accent3 6" xfId="836"/>
    <cellStyle name="差_县市旗测算20080508_财力性转移支付2010年预算参考数 2" xfId="837"/>
    <cellStyle name="差_附表2：2015年项目库分类汇总 - 汇总各处室 - 发小代1.27_表一" xfId="838"/>
    <cellStyle name="千位分隔[0] 2 4 4" xfId="839"/>
    <cellStyle name="好_山东省民生支出标准" xfId="840"/>
    <cellStyle name="Normal - Style1" xfId="841"/>
    <cellStyle name="40% - Accent4" xfId="842"/>
    <cellStyle name="好_公共财政专项转移支付测算表0918" xfId="843"/>
    <cellStyle name="差_行政公检法测算_财力性转移支付2010年预算参考数 2 3" xfId="844"/>
    <cellStyle name="好_市辖区测算20080510_县市旗测算-新科目（含人口规模效应）_财力性转移支付2010年预算参考数 9" xfId="845"/>
    <cellStyle name="40% - Accent4 4" xfId="846"/>
    <cellStyle name="好_同德_财力性转移支付2010年预算参考数 2 2 5" xfId="847"/>
    <cellStyle name="40% - Accent4 2 2" xfId="848"/>
    <cellStyle name="警告文本 3 4" xfId="849"/>
    <cellStyle name="差_09黑龙江_表一" xfId="850"/>
    <cellStyle name="40% - Accent6 4" xfId="851"/>
    <cellStyle name="好_公共财政专项转移支付测算表0918 2" xfId="852"/>
    <cellStyle name="差_行政公检法测算_财力性转移支付2010年预算参考数 2 3 2" xfId="853"/>
    <cellStyle name="40% - Accent4 4 2" xfId="854"/>
    <cellStyle name="好_县市旗测算-新科目（20080627）_民生政策最低支出需求_财力性转移支付2010年预算参考数 2 3" xfId="855"/>
    <cellStyle name="40% - Accent4 2 2 2" xfId="856"/>
    <cellStyle name="差_行政公检法测算_财力性转移支付2010年预算参考数 2 4" xfId="857"/>
    <cellStyle name="40% - Accent4 5" xfId="858"/>
    <cellStyle name="40% - Accent4 2 3" xfId="859"/>
    <cellStyle name="Accent5 - 40% 6" xfId="860"/>
    <cellStyle name="60% - Accent1" xfId="861"/>
    <cellStyle name="Accent1 17" xfId="862"/>
    <cellStyle name="好_县市旗测算-新科目（20080627）_民生政策最低支出需求_财力性转移支付2010年预算参考数 3 3" xfId="863"/>
    <cellStyle name="40% - Accent4 2 3 2" xfId="864"/>
    <cellStyle name="40% - Accent4 5 2" xfId="865"/>
    <cellStyle name="好_山东省民生支出标准 2 4" xfId="866"/>
    <cellStyle name="差_14安徽 4 2" xfId="867"/>
    <cellStyle name="60% - Accent6 2" xfId="868"/>
    <cellStyle name="40% - Accent4 2 4" xfId="869"/>
    <cellStyle name="差_2006年34青海_财力性转移支付2010年预算参考数 3 2" xfId="870"/>
    <cellStyle name="40% - Accent4 6" xfId="871"/>
    <cellStyle name="差_行政公检法测算_财力性转移支付2010年预算参考数 2 2" xfId="872"/>
    <cellStyle name="好_市辖区测算20080510_县市旗测算-新科目（含人口规模效应）_财力性转移支付2010年预算参考数 8" xfId="873"/>
    <cellStyle name="40% - Accent4 3" xfId="874"/>
    <cellStyle name="40% - Accent5 4" xfId="875"/>
    <cellStyle name="e鯪9Y_x000b_ 2 6" xfId="876"/>
    <cellStyle name="差_县市旗测算-新科目（20080627）_民生政策最低支出需求 5 2" xfId="877"/>
    <cellStyle name="差_测算结果汇总_Sheet1" xfId="878"/>
    <cellStyle name="差_教育(按照总人口测算）—20080416_财力性转移支付2010年预算参考数 2 3" xfId="879"/>
    <cellStyle name="差_行政公检法测算_财力性转移支付2010年预算参考数 2 2 2" xfId="880"/>
    <cellStyle name="好_同德_财力性转移支付2010年预算参考数 2 3 5" xfId="881"/>
    <cellStyle name="好_市辖区测算20080510_县市旗测算-新科目（含人口规模效应）_财力性转移支付2010年预算参考数 8 2" xfId="882"/>
    <cellStyle name="好_行政公检法测算_县市旗测算-新科目（含人口规模效应）_财力性转移支付2010年预算参考数 8" xfId="883"/>
    <cellStyle name="40% - Accent4 3 2" xfId="884"/>
    <cellStyle name="40% - Accent5" xfId="885"/>
    <cellStyle name="好_教育(按照总人口测算）—20080416_不含人员经费系数_财力性转移支付2010年预算参考数 3 3" xfId="886"/>
    <cellStyle name="60% - 强调文字颜色 1 5 2" xfId="887"/>
    <cellStyle name="警告文本 2 2 2" xfId="888"/>
    <cellStyle name="差_测算结果_财力性转移支付2010年预算参考数 5 2" xfId="889"/>
    <cellStyle name="差_28四川 2" xfId="890"/>
    <cellStyle name="差_2006年22湖南_财力性转移支付2010年预算参考数 2 3 2" xfId="891"/>
    <cellStyle name="40% - Accent5 2 2" xfId="892"/>
    <cellStyle name="差_28四川 2 2" xfId="893"/>
    <cellStyle name="40% - Accent5 2 2 2" xfId="894"/>
    <cellStyle name="差_28四川 3" xfId="895"/>
    <cellStyle name="40% - Accent5 2 3" xfId="896"/>
    <cellStyle name="好_一般预算支出口径剔除表 5" xfId="897"/>
    <cellStyle name="好_其他部门(按照总人口测算）—20080416_民生政策最低支出需求 2 2 3" xfId="898"/>
    <cellStyle name="好_2 2 4" xfId="899"/>
    <cellStyle name="差_汇总_财力性转移支付2010年预算参考数 5" xfId="900"/>
    <cellStyle name="差_530623_2006年县级财政报表附表_财政收支2015年预计及2016年代编预算表(债管)" xfId="901"/>
    <cellStyle name="差_28四川 3 2" xfId="902"/>
    <cellStyle name="40% - Accent5 2 3 2" xfId="903"/>
    <cellStyle name="差_28四川 4" xfId="904"/>
    <cellStyle name="差_行政公检法测算_县市旗测算-新科目（含人口规模效应） 3 2" xfId="905"/>
    <cellStyle name="40% - Accent5 2 4" xfId="906"/>
    <cellStyle name="好_2006年水利统计指标统计表 3 2" xfId="907"/>
    <cellStyle name="60% - 强调文字颜色 1 6" xfId="908"/>
    <cellStyle name="差_测算结果汇总" xfId="909"/>
    <cellStyle name="差_行政公检法测算_财力性转移支付2010年预算参考数 3 2" xfId="910"/>
    <cellStyle name="警告文本 2 3" xfId="911"/>
    <cellStyle name="差_教育(按照总人口测算）—20080416_县市旗测算-新科目（含人口规模效应）_Sheet1" xfId="912"/>
    <cellStyle name="差_测算结果_财力性转移支付2010年预算参考数 6" xfId="913"/>
    <cellStyle name="差_2006年22湖南_财力性转移支付2010年预算参考数 2 4" xfId="914"/>
    <cellStyle name="40% - Accent5 3" xfId="915"/>
    <cellStyle name="e鯪9Y_x000b_ 2 5" xfId="916"/>
    <cellStyle name="差_测算结果汇总 2" xfId="917"/>
    <cellStyle name="好_行政（人员）_县市旗测算-新科目（含人口规模效应） 9" xfId="918"/>
    <cellStyle name="40% - Accent5 3 2" xfId="919"/>
    <cellStyle name="e鯪9Y_x000b_ 2 5 2" xfId="920"/>
    <cellStyle name="40% - Accent5 5" xfId="921"/>
    <cellStyle name="e鯪9Y_x000b_ 2 7" xfId="922"/>
    <cellStyle name="40% - Accent5 5 2" xfId="923"/>
    <cellStyle name="好_行政公检法测算_财力性转移支付2010年预算参考数 2 2 2 3" xfId="924"/>
    <cellStyle name="差_市辖区测算-新科目（20080626）_不含人员经费系数_Sheet1" xfId="925"/>
    <cellStyle name="差_2006年34青海_财力性转移支付2010年预算参考数 4 2" xfId="926"/>
    <cellStyle name="Good 2 2 2" xfId="927"/>
    <cellStyle name="好_M01-2(州市补助收入) 2 2" xfId="928"/>
    <cellStyle name="40% - Accent5 6" xfId="929"/>
    <cellStyle name="40% - Accent6" xfId="930"/>
    <cellStyle name="差_行政公检法测算_县市旗测算-新科目（含人口规模效应）_财力性转移支付2010年预算参考数 2 2 2" xfId="931"/>
    <cellStyle name="好_县市旗测算-新科目（20080627）_不含人员经费系数 2 2 2 2" xfId="932"/>
    <cellStyle name="差_2_财力性转移支付2010年预算参考数 3 2" xfId="933"/>
    <cellStyle name="40% - Accent6 2 4" xfId="934"/>
    <cellStyle name="60% - Accent1 2 4" xfId="935"/>
    <cellStyle name="差_行政公检法测算_财力性转移支付2010年预算参考数 4 2" xfId="936"/>
    <cellStyle name="40% - Accent6 3" xfId="937"/>
    <cellStyle name="e鯪9Y_x000b_ 3 5" xfId="938"/>
    <cellStyle name="Good 6" xfId="939"/>
    <cellStyle name="常规 10 6" xfId="940"/>
    <cellStyle name="40% - Accent6 3 2" xfId="941"/>
    <cellStyle name="Accent1" xfId="942"/>
    <cellStyle name="差_2006年22湖南_财政收支2015年预计及2016年代编预算表(债管)" xfId="943"/>
    <cellStyle name="差_2015年社会保险基金预算（1.27再修改-修改打印格式2）_Sheet1" xfId="944"/>
    <cellStyle name="40% - 强调文字颜色 1 3" xfId="945"/>
    <cellStyle name="差_12滨州 2 3" xfId="946"/>
    <cellStyle name="好_缺口县区测算(按2007支出增长25%测算) 2 2" xfId="947"/>
    <cellStyle name="差_成本差异系数_表一" xfId="948"/>
    <cellStyle name="40% - Accent6 5" xfId="949"/>
    <cellStyle name="强调 2 2 7" xfId="950"/>
    <cellStyle name="常规 10 2 3 2" xfId="951"/>
    <cellStyle name="差_行政(燃修费)_县市旗测算-新科目（含人口规模效应） 2" xfId="952"/>
    <cellStyle name="好_1.16-2015年省级国有资本经营预算表（按人大财经委初审意见修改）_潮阳重新上报-财政收支2015年预计及2016年代编预算表" xfId="953"/>
    <cellStyle name="差_2006年34青海_财力性转移支付2010年预算参考数 5 2" xfId="954"/>
    <cellStyle name="Good 2 3 2" xfId="955"/>
    <cellStyle name="好_缺口县区测算(按2007支出增长25%测算) 2 3" xfId="956"/>
    <cellStyle name="Accent6 - 20%" xfId="957"/>
    <cellStyle name="好_M01-2(州市补助收入) 3 2" xfId="958"/>
    <cellStyle name="40% - Accent6 6" xfId="959"/>
    <cellStyle name="常规 52 2 3 2" xfId="960"/>
    <cellStyle name="常规 47 2 3 2" xfId="961"/>
    <cellStyle name="40% - 强调文字颜色 1 2" xfId="962"/>
    <cellStyle name="差_12滨州 2 2" xfId="963"/>
    <cellStyle name="40% - 强调文字颜色 1 2 2" xfId="964"/>
    <cellStyle name="差_12滨州 2 2 2" xfId="965"/>
    <cellStyle name="差_33甘肃 2 3 2" xfId="966"/>
    <cellStyle name="40% - 强调文字颜色 1 2 3" xfId="967"/>
    <cellStyle name="好_县区合并测算20080423(按照各省比重）_不含人员经费系数 2 3 2" xfId="968"/>
    <cellStyle name="40% - 强调文字颜色 1 2 4" xfId="969"/>
    <cellStyle name="40% - 强调文字颜色 1 4" xfId="970"/>
    <cellStyle name="差_12滨州 2 4" xfId="971"/>
    <cellStyle name="差_2006年水利统计指标统计表 6" xfId="972"/>
    <cellStyle name="常规 9 3 2" xfId="973"/>
    <cellStyle name="差_1_财力性转移支付2010年预算参考数" xfId="974"/>
    <cellStyle name="40% - 强调文字颜色 1 4 2" xfId="975"/>
    <cellStyle name="常规 4 2 5 2" xfId="976"/>
    <cellStyle name="40% - 强调文字颜色 1 5" xfId="977"/>
    <cellStyle name="40% - 强调文字颜色 1 5 2" xfId="978"/>
    <cellStyle name="40% - 强调文字颜色 1 6" xfId="979"/>
    <cellStyle name="差_县市旗测算-新科目（20080627）_县市旗测算-新科目（含人口规模效应）_财力性转移支付2010年预算参考数 2 3" xfId="980"/>
    <cellStyle name="40% - 强调文字颜色 2 2 2" xfId="981"/>
    <cellStyle name="差_县市旗测算-新科目（20080627）_县市旗测算-新科目（含人口规模效应）_财力性转移支付2010年预算参考数 2 4" xfId="982"/>
    <cellStyle name="40% - 强调文字颜色 2 2 3" xfId="983"/>
    <cellStyle name="40% - 强调文字颜色 2 3 2" xfId="984"/>
    <cellStyle name="40% - 强调文字颜色 2 4" xfId="985"/>
    <cellStyle name="差 2 3" xfId="986"/>
    <cellStyle name="好_2007年一般预算支出剔除 6" xfId="987"/>
    <cellStyle name="Accent1 - 40% 2 4" xfId="988"/>
    <cellStyle name="40% - 强调文字颜色 2 4 2" xfId="989"/>
    <cellStyle name="差_Book1_财力性转移支付2010年预算参考数_Sheet1" xfId="990"/>
    <cellStyle name="常规 4 2 6 2" xfId="991"/>
    <cellStyle name="40% - 强调文字颜色 2 5" xfId="992"/>
    <cellStyle name="40% - 强调文字颜色 3 2 3" xfId="993"/>
    <cellStyle name="差_赤字12500(不超收) 2 2 2" xfId="994"/>
    <cellStyle name="差_27重庆_财力性转移支付2010年预算参考数 2 2 2" xfId="995"/>
    <cellStyle name="差_分县成本差异系数_不含人员经费系数_表一" xfId="996"/>
    <cellStyle name="差_成本差异系数（含人口规模）_财力性转移支付2010年预算参考数 2" xfId="997"/>
    <cellStyle name="40% - 强调文字颜色 3 2 4" xfId="998"/>
    <cellStyle name="40% - 强调文字颜色 3 4" xfId="999"/>
    <cellStyle name="40% - 强调文字颜色 3 4 2" xfId="1000"/>
    <cellStyle name="40% - 强调文字颜色 3 5" xfId="1001"/>
    <cellStyle name="40% - 强调文字颜色 3 5 2" xfId="1002"/>
    <cellStyle name="差_市辖区测算-新科目（20080626） 5" xfId="1003"/>
    <cellStyle name="差_测算结果汇总_财力性转移支付2010年预算参考数_表一" xfId="1004"/>
    <cellStyle name="差_一般预算支出口径剔除表_财力性转移支付2010年预算参考数 5 2" xfId="1005"/>
    <cellStyle name="40% - 强调文字颜色 4 2 2" xfId="1006"/>
    <cellStyle name="差_县区合并测算20080423(按照各省比重）_不含人员经费系数_财力性转移支付2010年预算参考数" xfId="1007"/>
    <cellStyle name="40% - 强调文字颜色 4 2 3" xfId="1008"/>
    <cellStyle name="差_河南 缺口县区测算(地方填报白) 2" xfId="1009"/>
    <cellStyle name="40% - 强调文字颜色 4 2 4" xfId="1010"/>
    <cellStyle name="差_2007年收支情况及2008年收支预计表(汇总表)_财力性转移支付2010年预算参考数 2 3 2" xfId="1011"/>
    <cellStyle name="差_2008年支出调整_财力性转移支付2010年预算参考数 2 2 2" xfId="1012"/>
    <cellStyle name="差_河南 缺口县区测算(地方填报白) 3" xfId="1013"/>
    <cellStyle name="差_0605石屏县_财力性转移支付2010年预算参考数_财政收支2015年预计及2016年代编预算表(债管)" xfId="1014"/>
    <cellStyle name="好_教育(按照总人口测算）—20080416_民生政策最低支出需求 8 2" xfId="1015"/>
    <cellStyle name="差_一般预算支出口径剔除表_财力性转移支付2010年预算参考数 6" xfId="1016"/>
    <cellStyle name="40% - 强调文字颜色 4 3" xfId="1017"/>
    <cellStyle name="差_县区合并测算20080421_民生政策最低支出需求_财力性转移支付2010年预算参考数_财政收支2015年预计及2016年代编预算表(债管)" xfId="1018"/>
    <cellStyle name="40% - 强调文字颜色 4 4 2" xfId="1019"/>
    <cellStyle name="40% - 强调文字颜色 4 5 2" xfId="1020"/>
    <cellStyle name="40% - 强调文字颜色 4 6" xfId="1021"/>
    <cellStyle name="差_行政(燃修费)_民生政策最低支出需求 2" xfId="1022"/>
    <cellStyle name="好_县市旗测算20080508_民生政策最低支出需求 3 2 3" xfId="1023"/>
    <cellStyle name="40% - 强调文字颜色 5 2" xfId="1024"/>
    <cellStyle name="差_行政(燃修费)_民生政策最低支出需求 3" xfId="1025"/>
    <cellStyle name="40% - 强调文字颜色 5 3" xfId="1026"/>
    <cellStyle name="好_缺口县区测算(按2007支出增长25%测算)_财力性转移支付2010年预算参考数 2 8" xfId="1027"/>
    <cellStyle name="差_05潍坊" xfId="1028"/>
    <cellStyle name="差_行政（人员）_县市旗测算-新科目（含人口规模效应）_财力性转移支付2010年预算参考数 2 3 2" xfId="1029"/>
    <cellStyle name="60% - 强调文字颜色 5 3" xfId="1030"/>
    <cellStyle name="好_人员工资和公用经费2_财力性转移支付2010年预算参考数 2 3 3" xfId="1031"/>
    <cellStyle name="差_行政(燃修费)_民生政策最低支出需求 3 2" xfId="1032"/>
    <cellStyle name="好_县市旗测算20080508 8" xfId="1033"/>
    <cellStyle name="好_分县成本差异系数_财力性转移支付2010年预算参考数 2 3" xfId="1034"/>
    <cellStyle name="差_2015年社会保险基金预算（1.27再修改-修改打印格式2）_表一" xfId="1035"/>
    <cellStyle name="40% - 强调文字颜色 5 3 2" xfId="1036"/>
    <cellStyle name="差_行政公检法测算 4 2" xfId="1037"/>
    <cellStyle name="40% - 强调文字颜色 6 2 2" xfId="1038"/>
    <cellStyle name="差_成本差异系数_财力性转移支付2010年预算参考数 2 4" xfId="1039"/>
    <cellStyle name="60% - Accent2 4 2" xfId="1040"/>
    <cellStyle name="好_县市旗测算20080508_财力性转移支付2010年预算参考数 2 3 2 2" xfId="1041"/>
    <cellStyle name="好_卫生(按照总人口测算）—20080416_县市旗测算-新科目（含人口规模效应）_Sheet1" xfId="1042"/>
    <cellStyle name="40% - 强调文字颜色 6 2 3" xfId="1043"/>
    <cellStyle name="好_县市旗测算20080508_财力性转移支付2010年预算参考数 2 3 2 3" xfId="1044"/>
    <cellStyle name="40% - 强调文字颜色 6 2 4" xfId="1045"/>
    <cellStyle name="常规 31 5 3" xfId="1046"/>
    <cellStyle name="常规 26 5 3" xfId="1047"/>
    <cellStyle name="差_行政公检法测算 5" xfId="1048"/>
    <cellStyle name="40% - 强调文字颜色 6 3" xfId="1049"/>
    <cellStyle name="40% - 强调文字颜色 6 5 2" xfId="1050"/>
    <cellStyle name="好_县市旗测算-新科目（20080626）_民生政策最低支出需求 3 4" xfId="1051"/>
    <cellStyle name="好_缺口县区测算 2 3 2" xfId="1052"/>
    <cellStyle name="40% - 强调文字颜色 6 6" xfId="1053"/>
    <cellStyle name="60% - 强调文字颜色 4 2 4" xfId="1054"/>
    <cellStyle name="好_市辖区测算20080510_县市旗测算-新科目（含人口规模效应）_财力性转移支付2010年预算参考数 2 5" xfId="1055"/>
    <cellStyle name="60% - Accent1 3" xfId="1056"/>
    <cellStyle name="好_云南省2008年转移支付测算——州市本级考核部分及政策性测算 6 2" xfId="1057"/>
    <cellStyle name="好_市辖区测算20080510_县市旗测算-新科目（含人口规模效应）_财力性转移支付2010年预算参考数 2 6" xfId="1058"/>
    <cellStyle name="60% - Accent1 4" xfId="1059"/>
    <cellStyle name="好_汇总_财力性转移支付2010年预算参考数 2 2 2" xfId="1060"/>
    <cellStyle name="差_2006年22湖南_财力性转移支付2010年预算参考数 6" xfId="1061"/>
    <cellStyle name="差_其他部门(按照总人口测算）—20080416 2 3 2" xfId="1062"/>
    <cellStyle name="差_14安徽_财力性转移支付2010年预算参考数 2 2" xfId="1063"/>
    <cellStyle name="Accent1 - 40% 5 2" xfId="1064"/>
    <cellStyle name="好_市辖区测算20080510_县市旗测算-新科目（含人口规模效应）_财力性转移支付2010年预算参考数 2 7" xfId="1065"/>
    <cellStyle name="60% - Accent1 5" xfId="1066"/>
    <cellStyle name="60% - 强调文字颜色 5 4" xfId="1067"/>
    <cellStyle name="常规 53 2 4" xfId="1068"/>
    <cellStyle name="常规 48 2 4" xfId="1069"/>
    <cellStyle name="差_分县成本差异系数_民生政策最低支出需求_财力性转移支付2010年预算参考数 4" xfId="1070"/>
    <cellStyle name="60% - Accent1 5 2" xfId="1071"/>
    <cellStyle name="好_市辖区测算-新科目（20080626）_县市旗测算-新科目（含人口规模效应）_财力性转移支付2010年预算参考数 3 2 3" xfId="1072"/>
    <cellStyle name="好_行政(燃修费)_民生政策最低支出需求_财力性转移支付2010年预算参考数_财政收支2015年预计及2016年代编预算表(债管)" xfId="1073"/>
    <cellStyle name="好_不含人员经费系数_财力性转移支付2010年预算参考数 7" xfId="1074"/>
    <cellStyle name="好_34青海 2 2" xfId="1075"/>
    <cellStyle name="差_07临沂 4 2" xfId="1076"/>
    <cellStyle name="60% - Accent2" xfId="1077"/>
    <cellStyle name="Accent1 18" xfId="1078"/>
    <cellStyle name="60% - Accent2 2 2" xfId="1079"/>
    <cellStyle name="差_14安徽 2 4" xfId="1080"/>
    <cellStyle name="好_汇总_财力性转移支付2010年预算参考数" xfId="1081"/>
    <cellStyle name="常规 20 3 3 2" xfId="1082"/>
    <cellStyle name="常规 15 3 3 2" xfId="1083"/>
    <cellStyle name="60% - Accent4 4" xfId="1084"/>
    <cellStyle name="好_教育(按照总人口测算）—20080416_县市旗测算-新科目（含人口规模效应）_财力性转移支付2010年预算参考数 3 2 3" xfId="1085"/>
    <cellStyle name="60% - Accent2 2 2 2" xfId="1086"/>
    <cellStyle name="60% - Accent2 2 3" xfId="1087"/>
    <cellStyle name="好_县市旗测算-新科目（20080627）_县市旗测算-新科目（含人口规模效应） 2 6" xfId="1088"/>
    <cellStyle name="60% - Accent2 2 3 2" xfId="1089"/>
    <cellStyle name="60% - 强调文字颜色 5 2 3" xfId="1090"/>
    <cellStyle name="60% - Accent5 4" xfId="1091"/>
    <cellStyle name="好_市辖区测算20080510_县市旗测算-新科目（含人口规模效应）_财力性转移支付2010年预算参考数 3 5" xfId="1092"/>
    <cellStyle name="60% - Accent2 3" xfId="1093"/>
    <cellStyle name="60% - Accent2 3 2" xfId="1094"/>
    <cellStyle name="好_34青海 2 2 5" xfId="1095"/>
    <cellStyle name="差_Sheet1 2 2 2" xfId="1096"/>
    <cellStyle name="差_2013年红本" xfId="1097"/>
    <cellStyle name="好_财政供养人员_财力性转移支付2010年预算参考数" xfId="1098"/>
    <cellStyle name="好_30云南_1_财力性转移支付2010年预算参考数 2 2 2" xfId="1099"/>
    <cellStyle name="60% - Accent2 5" xfId="1100"/>
    <cellStyle name="差_人员工资和公用经费2_财力性转移支付2010年预算参考数 2 3" xfId="1101"/>
    <cellStyle name="差_2013年红本 2" xfId="1102"/>
    <cellStyle name="好_其他部门(按照总人口测算）—20080416_财力性转移支付2010年预算参考数_表一" xfId="1103"/>
    <cellStyle name="差_2006年28四川 4" xfId="1104"/>
    <cellStyle name="好_财政供养人员_财力性转移支付2010年预算参考数 2" xfId="1105"/>
    <cellStyle name="差_人员工资和公用经费_表一" xfId="1106"/>
    <cellStyle name="60% - Accent2 5 2" xfId="1107"/>
    <cellStyle name="差_30云南_1 3 2" xfId="1108"/>
    <cellStyle name="60% - Accent3" xfId="1109"/>
    <cellStyle name="60% - Accent3 2 2" xfId="1110"/>
    <cellStyle name="差_财政供养人员 3" xfId="1111"/>
    <cellStyle name="60% - Accent3 2 2 2" xfId="1112"/>
    <cellStyle name="差_财政供养人员 3 2" xfId="1113"/>
    <cellStyle name="差_2006年33甘肃 2 3" xfId="1114"/>
    <cellStyle name="Accent3 3 3" xfId="1115"/>
    <cellStyle name="60% - Accent3 2 3 2" xfId="1116"/>
    <cellStyle name="差_财政供养人员 4 2" xfId="1117"/>
    <cellStyle name="百分比 8" xfId="1118"/>
    <cellStyle name="60% - Accent3 3" xfId="1119"/>
    <cellStyle name="差_分县成本差异系数_不含人员经费系数_财力性转移支付2010年预算参考数 2 3" xfId="1120"/>
    <cellStyle name="好_县区合并测算20080423(按照各省比重）_民生政策最低支出需求 2 8" xfId="1121"/>
    <cellStyle name="60% - Accent3 3 2" xfId="1122"/>
    <cellStyle name="60% - Accent3 4 2" xfId="1123"/>
    <cellStyle name="好_卫生(按照总人口测算）—20080416_县市旗测算-新科目（含人口规模效应）_财力性转移支付2010年预算参考数_财政收支2015年预计及2016年代编预算表(债管)" xfId="1124"/>
    <cellStyle name="好_汇总_财力性转移支付2010年预算参考数 8" xfId="1125"/>
    <cellStyle name="好_34青海 2 3 5" xfId="1126"/>
    <cellStyle name="差_Sheet1 2 3 2" xfId="1127"/>
    <cellStyle name="好_30云南_1_财力性转移支付2010年预算参考数 2 3 2" xfId="1128"/>
    <cellStyle name="60% - Accent3 5" xfId="1129"/>
    <cellStyle name="差_县区合并测算20080421_县市旗测算-新科目（含人口规模效应） 2 4" xfId="1130"/>
    <cellStyle name="60% - Accent3 5 2" xfId="1131"/>
    <cellStyle name="好_30云南_1_财力性转移支付2010年预算参考数 2 3 3" xfId="1132"/>
    <cellStyle name="60% - Accent3 6" xfId="1133"/>
    <cellStyle name="差_14安徽 2" xfId="1134"/>
    <cellStyle name="60% - Accent4" xfId="1135"/>
    <cellStyle name="好_检验表（调整后）" xfId="1136"/>
    <cellStyle name="差_14安徽 2 2 2" xfId="1137"/>
    <cellStyle name="60% - Accent4 2 2" xfId="1138"/>
    <cellStyle name="差_14安徽 2 3" xfId="1139"/>
    <cellStyle name="60% - Accent4 3" xfId="1140"/>
    <cellStyle name="差_14安徽 2 3 2" xfId="1141"/>
    <cellStyle name="差_2006年30云南_表一" xfId="1142"/>
    <cellStyle name="60% - Accent4 3 2" xfId="1143"/>
    <cellStyle name="差_公共财政专项转移支付测算表0918 2" xfId="1144"/>
    <cellStyle name="60% - Accent4 5" xfId="1145"/>
    <cellStyle name="差_公共财政专项转移支付测算表0918 3" xfId="1146"/>
    <cellStyle name="差_2008年全省汇总收支计算表_财力性转移支付2010年预算参考数_财政收支2015年预计及2016年代编预算表(债管)" xfId="1147"/>
    <cellStyle name="60% - Accent4 6" xfId="1148"/>
    <cellStyle name="好_市辖区测算-新科目（20080626）_民生政策最低支出需求_财力性转移支付2010年预算参考数_财政收支2015年预计及2016年代编预算表(债管)" xfId="1149"/>
    <cellStyle name="差_14安徽 3" xfId="1150"/>
    <cellStyle name="60% - Accent5" xfId="1151"/>
    <cellStyle name="好_县区合并测算20080423(按照各省比重） 6 2" xfId="1152"/>
    <cellStyle name="好_市辖区测算-新科目（20080626）_县市旗测算-新科目（含人口规模效应）_财力性转移支付2010年预算参考数 2 3 2" xfId="1153"/>
    <cellStyle name="好_1_财力性转移支付2010年预算参考数 2 4" xfId="1154"/>
    <cellStyle name="差_2015年社会保险基金预算（1.27再修改-修改打印格式2）_财政收支2015年预计及2016年代编预算表" xfId="1155"/>
    <cellStyle name="好_测算结果_财力性转移支付2010年预算参考数 3 3" xfId="1156"/>
    <cellStyle name="差_市辖区测算-新科目（20080626）_县市旗测算-新科目（含人口规模效应）_财力性转移支付2010年预算参考数 2" xfId="1157"/>
    <cellStyle name="60% - Accent5 2 2" xfId="1158"/>
    <cellStyle name="差_市辖区测算-新科目（20080626）_县市旗测算-新科目（含人口规模效应）_财力性转移支付2010年预算参考数 2 2" xfId="1159"/>
    <cellStyle name="60% - Accent5 2 2 2" xfId="1160"/>
    <cellStyle name="好_其他部门(按照总人口测算）—20080416_民生政策最低支出需求_财力性转移支付2010年预算参考数 9" xfId="1161"/>
    <cellStyle name="差_测算结果汇总_财力性转移支付2010年预算参考数 2 4" xfId="1162"/>
    <cellStyle name="Heading 2 2 2" xfId="1163"/>
    <cellStyle name="差_县市旗测算-新科目（20080626）_财力性转移支付2010年预算参考数 6" xfId="1164"/>
    <cellStyle name="差_市辖区测算-新科目（20080626）_县市旗测算-新科目（含人口规模效应）_财力性转移支付2010年预算参考数 3 2" xfId="1165"/>
    <cellStyle name="60% - Accent5 2 3 2" xfId="1166"/>
    <cellStyle name="60% - 强调文字颜色 5 2 2" xfId="1167"/>
    <cellStyle name="60% - Accent5 3" xfId="1168"/>
    <cellStyle name="60% - Accent5 4 2" xfId="1169"/>
    <cellStyle name="好_县区合并测算20080423(按照各省比重） 9" xfId="1170"/>
    <cellStyle name="好_市辖区测算-新科目（20080626）_县市旗测算-新科目（含人口规模效应）_财力性转移支付2010年预算参考数 2 6" xfId="1171"/>
    <cellStyle name="差_20河南_财力性转移支付2010年预算参考数_表一" xfId="1172"/>
    <cellStyle name="60% - Accent5 5" xfId="1173"/>
    <cellStyle name="60% - Accent5 5 2" xfId="1174"/>
    <cellStyle name="强调文字颜色 4 2 6" xfId="1175"/>
    <cellStyle name="千位分隔 3 3 2 3" xfId="1176"/>
    <cellStyle name="差_2006年28四川 2 2 2" xfId="1177"/>
    <cellStyle name="60% - Accent5 6" xfId="1178"/>
    <cellStyle name="差_14安徽 4" xfId="1179"/>
    <cellStyle name="60% - Accent6" xfId="1180"/>
    <cellStyle name="差_行政(燃修费)_财政收支2015年预计及2016年代编预算表(债管)" xfId="1181"/>
    <cellStyle name="常规 23 2 2 3" xfId="1182"/>
    <cellStyle name="常规 2 60 2 2" xfId="1183"/>
    <cellStyle name="常规 2 55 2 2" xfId="1184"/>
    <cellStyle name="常规 18 2 2 3" xfId="1185"/>
    <cellStyle name="Norma,_laroux_4_营业在建 (2)_E21" xfId="1186"/>
    <cellStyle name="60% - Accent6 2 2" xfId="1187"/>
    <cellStyle name="好_人员工资和公用经费3_财力性转移支付2010年预算参考数 2 2 5" xfId="1188"/>
    <cellStyle name="差_05潍坊 2" xfId="1189"/>
    <cellStyle name="60% - 强调文字颜色 5 3 2" xfId="1190"/>
    <cellStyle name="60% - Accent6 3" xfId="1191"/>
    <cellStyle name="60% - Accent6 3 2" xfId="1192"/>
    <cellStyle name="强调文字颜色 4 3 4" xfId="1193"/>
    <cellStyle name="Explanatory Text" xfId="1194"/>
    <cellStyle name="60% - Accent6 4" xfId="1195"/>
    <cellStyle name="差_卫生(按照总人口测算）—20080416_民生政策最低支出需求 6" xfId="1196"/>
    <cellStyle name="Explanatory Text 2" xfId="1197"/>
    <cellStyle name="60% - Accent6 4 2" xfId="1198"/>
    <cellStyle name="差_汇总表 2" xfId="1199"/>
    <cellStyle name="60% - Accent6 5" xfId="1200"/>
    <cellStyle name="差_汇总表 3" xfId="1201"/>
    <cellStyle name="差_2006年28四川 2 3 2" xfId="1202"/>
    <cellStyle name="60% - Accent6 6" xfId="1203"/>
    <cellStyle name="60% - 强调文字颜色 1 2 3" xfId="1204"/>
    <cellStyle name="60% - 强调文字颜色 1 2 4" xfId="1205"/>
    <cellStyle name="好_卫生(按照总人口测算）—20080416_不含人员经费系数 2 8" xfId="1206"/>
    <cellStyle name="差_2006年27重庆_财力性转移支付2010年预算参考数 5 2" xfId="1207"/>
    <cellStyle name="60% - 强调文字颜色 2 2 3" xfId="1208"/>
    <cellStyle name="60% - 强调文字颜色 3 5 2" xfId="1209"/>
    <cellStyle name="好_2006年水利统计指标统计表 5 2" xfId="1210"/>
    <cellStyle name="60% - 强调文字颜色 3 6" xfId="1211"/>
    <cellStyle name="好_县市旗测算-新科目（20080626）_民生政策最低支出需求 6 2" xfId="1212"/>
    <cellStyle name="好_卫生部门_财力性转移支付2010年预算参考数 2 3 2 3" xfId="1213"/>
    <cellStyle name="差_缺口县区测算 3" xfId="1214"/>
    <cellStyle name="差_行政（人员）_财力性转移支付2010年预算参考数 5" xfId="1215"/>
    <cellStyle name="差_2008年全省汇总收支计算表 3 2" xfId="1216"/>
    <cellStyle name="60% - 强调文字颜色 4 5 2" xfId="1217"/>
    <cellStyle name="好_教育(按照总人口测算）—20080416_县市旗测算-新科目（含人口规模效应）_财力性转移支付2010年预算参考数 2 7" xfId="1218"/>
    <cellStyle name="好_行政（人员）_不含人员经费系数_财政收支2015年预计及2016年代编预算表(债管)" xfId="1219"/>
    <cellStyle name="常规 51 2 2 3 2" xfId="1220"/>
    <cellStyle name="差_2008年全省汇总收支计算表 4" xfId="1221"/>
    <cellStyle name="60% - 强调文字颜色 4 6" xfId="1222"/>
    <cellStyle name="60% - 强调文字颜色 5 2" xfId="1223"/>
    <cellStyle name="60% - 强调文字颜色 5 5" xfId="1224"/>
    <cellStyle name="好_核定人数下发表_财力性转移支付2010年预算参考数 2 3 2 2" xfId="1225"/>
    <cellStyle name="差_2008年支出调整 6" xfId="1226"/>
    <cellStyle name="60% - 强调文字颜色 6 2" xfId="1227"/>
    <cellStyle name="60% - 强调文字颜色 6 2 2" xfId="1228"/>
    <cellStyle name="差_卫生部门_财力性转移支付2010年预算参考数_Sheet1" xfId="1229"/>
    <cellStyle name="差_行政（人员）_民生政策最低支出需求" xfId="1230"/>
    <cellStyle name="60% - 强调文字颜色 6 2 3" xfId="1231"/>
    <cellStyle name="百分比 3 2 2" xfId="1232"/>
    <cellStyle name="60% - 强调文字颜色 6 4" xfId="1233"/>
    <cellStyle name="差_34青海_1 4" xfId="1234"/>
    <cellStyle name="百分比 3 2 2 2" xfId="1235"/>
    <cellStyle name="好_行政（人员）_民生政策最低支出需求 2 3 2 3" xfId="1236"/>
    <cellStyle name="60% - 强调文字颜色 6 4 2" xfId="1237"/>
    <cellStyle name="百分比 3 2 3" xfId="1238"/>
    <cellStyle name="60% - 强调文字颜色 6 5" xfId="1239"/>
    <cellStyle name="百分比 3 2 4" xfId="1240"/>
    <cellStyle name="差_分析缺口率_财力性转移支付2010年预算参考数 2" xfId="1241"/>
    <cellStyle name="差_1110洱源县_Sheet1" xfId="1242"/>
    <cellStyle name="60% - 强调文字颜色 6 6" xfId="1243"/>
    <cellStyle name="差_财政供养人员_财力性转移支付2010年预算参考数 3" xfId="1244"/>
    <cellStyle name="Accent1 - 40%" xfId="1245"/>
    <cellStyle name="差_22湖南_财力性转移支付2010年预算参考数_Sheet1" xfId="1246"/>
    <cellStyle name="差_财政供养人员_财力性转移支付2010年预算参考数 3 2" xfId="1247"/>
    <cellStyle name="Accent1 - 40% 2" xfId="1248"/>
    <cellStyle name="差_11大理_财力性转移支付2010年预算参考数 2 3" xfId="1249"/>
    <cellStyle name="好_2007年一般预算支出剔除 4" xfId="1250"/>
    <cellStyle name="Accent1 - 40% 2 2" xfId="1251"/>
    <cellStyle name="差_2013年红本 2 4" xfId="1252"/>
    <cellStyle name="差_11大理_财力性转移支付2010年预算参考数 2 3 2" xfId="1253"/>
    <cellStyle name="好_县市旗测算20080508_财力性转移支付2010年预算参考数 6" xfId="1254"/>
    <cellStyle name="好_2007年一般预算支出剔除 4 2" xfId="1255"/>
    <cellStyle name="好_05潍坊 3" xfId="1256"/>
    <cellStyle name="Accent1 - 40% 2 2 2" xfId="1257"/>
    <cellStyle name="差_2007一般预算支出口径剔除表_财力性转移支付2010年预算参考数 3" xfId="1258"/>
    <cellStyle name="好_2007年一般预算支出剔除 5 2" xfId="1259"/>
    <cellStyle name="Accent1 - 40% 2 3 2" xfId="1260"/>
    <cellStyle name="Accent3 12" xfId="1261"/>
    <cellStyle name="Accent1 - 40% 3" xfId="1262"/>
    <cellStyle name="好_平邑 2 8" xfId="1263"/>
    <cellStyle name="Accent1 - 40% 3 2" xfId="1264"/>
    <cellStyle name="Accent1 - 40% 4" xfId="1265"/>
    <cellStyle name="差_其他部门(按照总人口测算）—20080416 2 4" xfId="1266"/>
    <cellStyle name="差_14安徽_财力性转移支付2010年预算参考数 3" xfId="1267"/>
    <cellStyle name="Accent1 - 40% 6" xfId="1268"/>
    <cellStyle name="Accent1 - 60%" xfId="1269"/>
    <cellStyle name="好_自行调整差异系数顺序 2 3 3" xfId="1270"/>
    <cellStyle name="Accent1 - 60% 2" xfId="1271"/>
    <cellStyle name="常规 2 2 19 2 3 2" xfId="1272"/>
    <cellStyle name="差_2006年33甘肃 3" xfId="1273"/>
    <cellStyle name="Accent1 - 60% 2 2 2" xfId="1274"/>
    <cellStyle name="Accent3 4" xfId="1275"/>
    <cellStyle name="好_文体广播事业(按照总人口测算）—20080416_不含人员经费系数_财政收支2015年预计及2016年代编预算表(债管)" xfId="1276"/>
    <cellStyle name="常规 2 2 19 2 4" xfId="1277"/>
    <cellStyle name="差_22湖南_财力性转移支付2010年预算参考数 4 2" xfId="1278"/>
    <cellStyle name="Accent1 - 60% 2 3" xfId="1279"/>
    <cellStyle name="Accent1 - 60% 2 3 2" xfId="1280"/>
    <cellStyle name="Accent4 4" xfId="1281"/>
    <cellStyle name="Accent1 - 60% 2 4" xfId="1282"/>
    <cellStyle name="好_自行调整差异系数顺序 2 3 4" xfId="1283"/>
    <cellStyle name="Accent1 - 60% 3" xfId="1284"/>
    <cellStyle name="差_2008计算资料（8月5）" xfId="1285"/>
    <cellStyle name="Linked Cell 2 3 2" xfId="1286"/>
    <cellStyle name="Accent1 - 60% 3 2" xfId="1287"/>
    <cellStyle name="差_2008计算资料（8月5） 2" xfId="1288"/>
    <cellStyle name="差_县市旗测算-新科目（20080627） 3" xfId="1289"/>
    <cellStyle name="Accent3 - 60% 3" xfId="1290"/>
    <cellStyle name="好_自行调整差异系数顺序 2 3 5" xfId="1291"/>
    <cellStyle name="好_县区合并测算20080423(按照各省比重）_民生政策最低支出需求_财力性转移支付2010年预算参考数 2 3 2" xfId="1292"/>
    <cellStyle name="Accent1 - 60% 4" xfId="1293"/>
    <cellStyle name="差_2006年全省财力计算表（中央、决算）_财政收支2015年预计及2016年代编预算表(债管)" xfId="1294"/>
    <cellStyle name="差_【支出项目录入表】广东省财政厅（收回）" xfId="1295"/>
    <cellStyle name="好_测算结果汇总_财力性转移支付2010年预算参考数 2 4" xfId="1296"/>
    <cellStyle name="差_2006年34青海 4" xfId="1297"/>
    <cellStyle name="好_县区合并测算20080423(按照各省比重）_民生政策最低支出需求_财力性转移支付2010年预算参考数 2 3 2 2" xfId="1298"/>
    <cellStyle name="Accent1 - 60% 4 2" xfId="1299"/>
    <cellStyle name="好_县区合并测算20080423(按照各省比重）_民生政策最低支出需求_财力性转移支付2010年预算参考数 2 3 3" xfId="1300"/>
    <cellStyle name="Accent1 - 60% 5" xfId="1301"/>
    <cellStyle name="好_2008年支出调整_财力性转移支付2010年预算参考数 8" xfId="1302"/>
    <cellStyle name="差_行政(燃修费)_民生政策最低支出需求_财力性转移支付2010年预算参考数 2 4" xfId="1303"/>
    <cellStyle name="Accent1 - 60% 5 2" xfId="1304"/>
    <cellStyle name="好_县区合并测算20080423(按照各省比重）_民生政策最低支出需求_财力性转移支付2010年预算参考数 2 3 4" xfId="1305"/>
    <cellStyle name="Accent1 - 60% 6" xfId="1306"/>
    <cellStyle name="常规 8 2 2" xfId="1307"/>
    <cellStyle name="Accent1 10" xfId="1308"/>
    <cellStyle name="常规 8 2 3" xfId="1309"/>
    <cellStyle name="Accent1 11" xfId="1310"/>
    <cellStyle name="常规 8 2 4" xfId="1311"/>
    <cellStyle name="Accent1 12" xfId="1312"/>
    <cellStyle name="差_2007年一般预算支出剔除_财力性转移支付2010年预算参考数 2 2" xfId="1313"/>
    <cellStyle name="常规 8 2 5" xfId="1314"/>
    <cellStyle name="Accent1 13" xfId="1315"/>
    <cellStyle name="差_2007年一般预算支出剔除_财力性转移支付2010年预算参考数 2 3" xfId="1316"/>
    <cellStyle name="好_市辖区测算-新科目（20080626）_财力性转移支付2010年预算参考数 2 2 2" xfId="1317"/>
    <cellStyle name="好_教育(按照总人口测算）—20080416 8" xfId="1318"/>
    <cellStyle name="Accent5 - 40% 2" xfId="1319"/>
    <cellStyle name="常规 8 2 6" xfId="1320"/>
    <cellStyle name="常规 132 2 2 2" xfId="1321"/>
    <cellStyle name="常规 127 2 2 2" xfId="1322"/>
    <cellStyle name="Accent1 14" xfId="1323"/>
    <cellStyle name="差_2007年一般预算支出剔除_财力性转移支付2010年预算参考数 2 4" xfId="1324"/>
    <cellStyle name="好_市辖区测算-新科目（20080626）_财力性转移支付2010年预算参考数 2 2 3" xfId="1325"/>
    <cellStyle name="好_教育(按照总人口测算）—20080416 9" xfId="1326"/>
    <cellStyle name="Accent5 - 40% 3" xfId="1327"/>
    <cellStyle name="常规_2007年地方预算表格（修订2版） 2" xfId="1328"/>
    <cellStyle name="差_2014公共预算支出情况表（0827）" xfId="1329"/>
    <cellStyle name="好_市辖区测算-新科目（20080626）_财力性转移支付2010年预算参考数 2 2 4" xfId="1330"/>
    <cellStyle name="Accent5 - 40% 4" xfId="1331"/>
    <cellStyle name="常规 8 2 7" xfId="1332"/>
    <cellStyle name="Accent1 15" xfId="1333"/>
    <cellStyle name="Accent1 16" xfId="1334"/>
    <cellStyle name="差_第五部分(才淼、饶永宏） 2 3 2" xfId="1335"/>
    <cellStyle name="差_2_财力性转移支付2010年预算参考数_表一" xfId="1336"/>
    <cellStyle name="好_市辖区测算-新科目（20080626）_财力性转移支付2010年预算参考数 2 2 5" xfId="1337"/>
    <cellStyle name="Accent5 - 40% 5" xfId="1338"/>
    <cellStyle name="Accent1 2" xfId="1339"/>
    <cellStyle name="常规 2 122" xfId="1340"/>
    <cellStyle name="常规 2 117" xfId="1341"/>
    <cellStyle name="差_教育(按照总人口测算）—20080416 3" xfId="1342"/>
    <cellStyle name="Accent1 2 2" xfId="1343"/>
    <cellStyle name="常规 2 122 2" xfId="1344"/>
    <cellStyle name="常规 2 117 2" xfId="1345"/>
    <cellStyle name="差_教育(按照总人口测算）—20080416 3 2" xfId="1346"/>
    <cellStyle name="Accent1 2 2 2" xfId="1347"/>
    <cellStyle name="常规 2 123" xfId="1348"/>
    <cellStyle name="常规 2 118" xfId="1349"/>
    <cellStyle name="差_教育(按照总人口测算）—20080416 4" xfId="1350"/>
    <cellStyle name="Accent1 2 3" xfId="1351"/>
    <cellStyle name="常规 2 123 2" xfId="1352"/>
    <cellStyle name="常规 2 118 2" xfId="1353"/>
    <cellStyle name="差_分县成本差异系数_不含人员经费系数_Sheet1" xfId="1354"/>
    <cellStyle name="差_教育(按照总人口测算）—20080416 4 2" xfId="1355"/>
    <cellStyle name="Accent1 2 3 2" xfId="1356"/>
    <cellStyle name="好_文体广播事业(按照总人口测算）—20080416_县市旗测算-新科目（含人口规模效应）_财力性转移支付2010年预算参考数_表一" xfId="1357"/>
    <cellStyle name="好_文体广播事业(按照总人口测算）—20080416_民生政策最低支出需求_财力性转移支付2010年预算参考数 3 2" xfId="1358"/>
    <cellStyle name="常规 2 124" xfId="1359"/>
    <cellStyle name="常规 2 119" xfId="1360"/>
    <cellStyle name="差_教育(按照总人口测算）—20080416 5" xfId="1361"/>
    <cellStyle name="Accent1 2 4" xfId="1362"/>
    <cellStyle name="好_文体广播事业(按照总人口测算）—20080416_民生政策最低支出需求_财力性转移支付2010年预算参考数 3 3" xfId="1363"/>
    <cellStyle name="常规 2 130" xfId="1364"/>
    <cellStyle name="常规 2 125" xfId="1365"/>
    <cellStyle name="差_2006年34青海_财力性转移支付2010年预算参考数_Sheet1" xfId="1366"/>
    <cellStyle name="差_教育(按照总人口测算）—20080416 6" xfId="1367"/>
    <cellStyle name="好_转移支付 2 2" xfId="1368"/>
    <cellStyle name="Accent1 2 5" xfId="1369"/>
    <cellStyle name="Accent1 3" xfId="1370"/>
    <cellStyle name="差_2006年27重庆 3 2" xfId="1371"/>
    <cellStyle name="Accent1 3 2" xfId="1372"/>
    <cellStyle name="好_汇总_财力性转移支付2010年预算参考数 3 2 2" xfId="1373"/>
    <cellStyle name="差_2014调整事项_含权责发生制 2 2" xfId="1374"/>
    <cellStyle name="差_县市旗测算-新科目（20080626）_Sheet1" xfId="1375"/>
    <cellStyle name="Accent1 3 3" xfId="1376"/>
    <cellStyle name="差_33甘肃_Sheet1" xfId="1377"/>
    <cellStyle name="Accent1 4" xfId="1378"/>
    <cellStyle name="Accent1 4 2" xfId="1379"/>
    <cellStyle name="差_2008年支出调整_Sheet1" xfId="1380"/>
    <cellStyle name="Accent1 5" xfId="1381"/>
    <cellStyle name="Accent1 5 2" xfId="1382"/>
    <cellStyle name="Accent1 6" xfId="1383"/>
    <cellStyle name="好_行政公检法测算_不含人员经费系数_财力性转移支付2010年预算参考数 2 7" xfId="1384"/>
    <cellStyle name="Accent1 6 2" xfId="1385"/>
    <cellStyle name="好_Book2_财力性转移支付2010年预算参考数 2 3 4" xfId="1386"/>
    <cellStyle name="差_行政(燃修费)_财力性转移支付2010年预算参考数_表一" xfId="1387"/>
    <cellStyle name="Accent1 7" xfId="1388"/>
    <cellStyle name="Accent1 7 2" xfId="1389"/>
    <cellStyle name="差_河南 缺口县区测算(地方填报白) 3 2" xfId="1390"/>
    <cellStyle name="Accent1 8" xfId="1391"/>
    <cellStyle name="Accent1 8 2" xfId="1392"/>
    <cellStyle name="Accent1 9" xfId="1393"/>
    <cellStyle name="Accent1 9 2" xfId="1394"/>
    <cellStyle name="好_核定人数对比 3 3" xfId="1395"/>
    <cellStyle name="差_2008年支出核定 3 2" xfId="1396"/>
    <cellStyle name="差_0605石屏县_财力性转移支付2010年预算参考数 2 2 2" xfId="1397"/>
    <cellStyle name="差_07临沂_Sheet1" xfId="1398"/>
    <cellStyle name="Accent1_2006年33甘肃" xfId="1399"/>
    <cellStyle name="差_缺口县区测算(按核定人数)_财力性转移支付2010年预算参考数_Sheet1" xfId="1400"/>
    <cellStyle name="Accent2" xfId="1401"/>
    <cellStyle name="Accent2 - 20%" xfId="1402"/>
    <cellStyle name="Accent2 - 20% 2" xfId="1403"/>
    <cellStyle name="差_卫生部门_财力性转移支付2010年预算参考数 5" xfId="1404"/>
    <cellStyle name="Accent2 - 20% 2 2" xfId="1405"/>
    <cellStyle name="差_卫生部门_财力性转移支付2010年预算参考数 5 2" xfId="1406"/>
    <cellStyle name="Accent2 - 20% 2 2 2" xfId="1407"/>
    <cellStyle name="差_30云南_Sheet1" xfId="1408"/>
    <cellStyle name="差_卫生部门_财力性转移支付2010年预算参考数 6" xfId="1409"/>
    <cellStyle name="Accent2 - 20% 2 3" xfId="1410"/>
    <cellStyle name="Accent2 - 20% 2 3 2" xfId="1411"/>
    <cellStyle name="差_05潍坊_Sheet1" xfId="1412"/>
    <cellStyle name="Accent2 - 20% 2 4" xfId="1413"/>
    <cellStyle name="差_Book2_财力性转移支付2010年预算参考数_财政收支2015年预计及2016年代编预算表(债管)" xfId="1414"/>
    <cellStyle name="Accent2 - 20% 3" xfId="1415"/>
    <cellStyle name="差_县市旗测算-新科目（20080626）_民生政策最低支出需求_财力性转移支付2010年预算参考数 2 2" xfId="1416"/>
    <cellStyle name="差_2006年22湖南 3" xfId="1417"/>
    <cellStyle name="Accent2 - 20% 3 2" xfId="1418"/>
    <cellStyle name="差_河南 缺口县区测算(地方填报) 2 3 2" xfId="1419"/>
    <cellStyle name="Accent2 - 20% 4" xfId="1420"/>
    <cellStyle name="好_行政(燃修费)_县市旗测算-新科目（含人口规模效应） 2 2 5" xfId="1421"/>
    <cellStyle name="Accent2 - 20% 4 2" xfId="1422"/>
    <cellStyle name="千位分隔 5 4 2" xfId="1423"/>
    <cellStyle name="Accent2 - 20% 5" xfId="1424"/>
    <cellStyle name="好_行政(燃修费)_县市旗测算-新科目（含人口规模效应） 2 3 5" xfId="1425"/>
    <cellStyle name="Accent2 - 20% 5 2" xfId="1426"/>
    <cellStyle name="Accent2 - 20% 6" xfId="1427"/>
    <cellStyle name="Accent2 - 40% 2" xfId="1428"/>
    <cellStyle name="Accent2 - 40% 2 2" xfId="1429"/>
    <cellStyle name="差_县区合并测算20080421_民生政策最低支出需求_财力性转移支付2010年预算参考数" xfId="1430"/>
    <cellStyle name="Accent2 - 40% 2 2 2" xfId="1431"/>
    <cellStyle name="Accent2 - 40% 2 3" xfId="1432"/>
    <cellStyle name="差_核定人数对比 3" xfId="1433"/>
    <cellStyle name="差_文体广播事业(按照总人口测算）—20080416_不含人员经费系数 2 3" xfId="1434"/>
    <cellStyle name="Accent2 - 40% 2 3 2" xfId="1435"/>
    <cellStyle name="输入 2 6" xfId="1436"/>
    <cellStyle name="好_文体广播事业(按照总人口测算）—20080416_县市旗测算-新科目（含人口规模效应） 2 2 2" xfId="1437"/>
    <cellStyle name="差_分科目情况 2 2" xfId="1438"/>
    <cellStyle name="Accent5 10" xfId="1439"/>
    <cellStyle name="差_Book2_财力性转移支付2010年预算参考数 2 2 2" xfId="1440"/>
    <cellStyle name="Accent2 - 40% 2 4" xfId="1441"/>
    <cellStyle name="差_行政公检法测算_县市旗测算-新科目（含人口规模效应） 5 2" xfId="1442"/>
    <cellStyle name="Accent2 - 40% 3" xfId="1443"/>
    <cellStyle name="Accent2 - 40% 3 2" xfId="1444"/>
    <cellStyle name="差_2006年27重庆_财力性转移支付2010年预算参考数 2 4" xfId="1445"/>
    <cellStyle name="样式 1 2 5" xfId="1446"/>
    <cellStyle name="好_行政(燃修费)_县市旗测算-新科目（含人口规模效应）_财力性转移支付2010年预算参考数 2 2 5" xfId="1447"/>
    <cellStyle name="差_分县成本差异系数_财政收支2015年预计及2016年代编预算表(债管)" xfId="1448"/>
    <cellStyle name="差_行政（人员）_民生政策最低支出需求_财力性转移支付2010年预算参考数 2" xfId="1449"/>
    <cellStyle name="Accent2 - 40% 4" xfId="1450"/>
    <cellStyle name="差_行政（人员）_民生政策最低支出需求_财力性转移支付2010年预算参考数 2 2" xfId="1451"/>
    <cellStyle name="Accent2 - 40% 4 2" xfId="1452"/>
    <cellStyle name="样式 1 2 6" xfId="1453"/>
    <cellStyle name="差_行政（人员）_民生政策最低支出需求_财力性转移支付2010年预算参考数 3" xfId="1454"/>
    <cellStyle name="Accent2 - 40% 5" xfId="1455"/>
    <cellStyle name="差_行政（人员）_民生政策最低支出需求_财力性转移支付2010年预算参考数 3 2" xfId="1456"/>
    <cellStyle name="Accent2 - 40% 5 2" xfId="1457"/>
    <cellStyle name="差_行政（人员）_民生政策最低支出需求_财力性转移支付2010年预算参考数 4" xfId="1458"/>
    <cellStyle name="Warning Text 3 2" xfId="1459"/>
    <cellStyle name="Accent2 - 40% 6" xfId="1460"/>
    <cellStyle name="好_2015年专项资金清理整合意见 4" xfId="1461"/>
    <cellStyle name="差_33甘肃 6" xfId="1462"/>
    <cellStyle name="Accent2 - 60%" xfId="1463"/>
    <cellStyle name="Comma [0] 3" xfId="1464"/>
    <cellStyle name="好_卫生(按照总人口测算）—20080416_不含人员经费系数 2 2 2 2" xfId="1465"/>
    <cellStyle name="差_核定人数下发表_财力性转移支付2010年预算参考数_财政收支2015年预计及2016年代编预算表(债管)" xfId="1466"/>
    <cellStyle name="好_同德_财力性转移支付2010年预算参考数 2 5" xfId="1467"/>
    <cellStyle name="常规_2007年地方预算表格（修订2版）_Book1" xfId="1468"/>
    <cellStyle name="Accent2 - 60% 2" xfId="1469"/>
    <cellStyle name="好_教育(按照总人口测算）—20080416_财力性转移支付2010年预算参考数 2 2 5" xfId="1470"/>
    <cellStyle name="Accent2 - 60% 2 2" xfId="1471"/>
    <cellStyle name="差_财政供养人员_财力性转移支付2010年预算参考数 4" xfId="1472"/>
    <cellStyle name="好_其他部门(按照总人口测算）—20080416 6" xfId="1473"/>
    <cellStyle name="Accent2 - 60% 2 2 2" xfId="1474"/>
    <cellStyle name="Accent2 - 60% 2 3" xfId="1475"/>
    <cellStyle name="好_教育(按照总人口测算）—20080416_不含人员经费系数 8" xfId="1476"/>
    <cellStyle name="差_卫生(按照总人口测算）—20080416_不含人员经费系数_财力性转移支付2010年预算参考数 4" xfId="1477"/>
    <cellStyle name="Accent2 - 60% 2 3 2" xfId="1478"/>
    <cellStyle name="差_2007年一般预算支出剔除" xfId="1479"/>
    <cellStyle name="Accent2 - 60% 2 4" xfId="1480"/>
    <cellStyle name="差_河南 缺口县区测算(地方填报) 2" xfId="1481"/>
    <cellStyle name="差_27重庆_财力性转移支付2010年预算参考数 4 2" xfId="1482"/>
    <cellStyle name="好_县市旗测算20080508_财力性转移支付2010年预算参考数 2 2 2" xfId="1483"/>
    <cellStyle name="好_同德_财力性转移支付2010年预算参考数 2 6" xfId="1484"/>
    <cellStyle name="Accent2 - 60% 3" xfId="1485"/>
    <cellStyle name="差_河南 缺口县区测算(地方填报) 3" xfId="1486"/>
    <cellStyle name="好_县市旗测算20080508_财力性转移支付2010年预算参考数 2 2 3" xfId="1487"/>
    <cellStyle name="好_同德_财力性转移支付2010年预算参考数 2 7" xfId="1488"/>
    <cellStyle name="Accent2 - 60% 4" xfId="1489"/>
    <cellStyle name="差_河南 缺口县区测算(地方填报) 3 2" xfId="1490"/>
    <cellStyle name="Accent2 - 60% 4 2" xfId="1491"/>
    <cellStyle name="差_行政（人员）_不含人员经费系数_财力性转移支付2010年预算参考数 4 2" xfId="1492"/>
    <cellStyle name="差_河南 缺口县区测算(地方填报) 4" xfId="1493"/>
    <cellStyle name="好_县市旗测算20080508_财力性转移支付2010年预算参考数 2 2 4" xfId="1494"/>
    <cellStyle name="好_同德_财力性转移支付2010年预算参考数 2 8" xfId="1495"/>
    <cellStyle name="Accent2 - 60% 5" xfId="1496"/>
    <cellStyle name="差_河南 缺口县区测算(地方填报) 4 2" xfId="1497"/>
    <cellStyle name="好_县市旗测算-新科目（20080626）_民生政策最低支出需求 2 2 3" xfId="1498"/>
    <cellStyle name="差_县市旗测算-新科目（20080626）_不含人员经费系数_财力性转移支付2010年预算参考数 3" xfId="1499"/>
    <cellStyle name="Accent2 - 60% 5 2" xfId="1500"/>
    <cellStyle name="差_河南 缺口县区测算(地方填报白)_财力性转移支付2010年预算参考数 2 2" xfId="1501"/>
    <cellStyle name="好_市辖区测算-新科目（20080626）_民生政策最低支出需求 2 2" xfId="1502"/>
    <cellStyle name="差_河南 缺口县区测算(地方填报)_财力性转移支付2010年预算参考数 3 2" xfId="1503"/>
    <cellStyle name="差_河南 缺口县区测算(地方填报) 5" xfId="1504"/>
    <cellStyle name="差_1.16-2015年省级国有资本经营预算表（按人大财经委初审意见修改）_澄海区--财政收支2015年预计及2016年代编预算表" xfId="1505"/>
    <cellStyle name="好_县市旗测算20080508_财力性转移支付2010年预算参考数 2 2 5" xfId="1506"/>
    <cellStyle name="Accent2 - 60% 6" xfId="1507"/>
    <cellStyle name="常规 8 7 2" xfId="1508"/>
    <cellStyle name="Accent2 10" xfId="1509"/>
    <cellStyle name="Accent2 11" xfId="1510"/>
    <cellStyle name="Accent2 12" xfId="1511"/>
    <cellStyle name="Accent2 13" xfId="1512"/>
    <cellStyle name="Accent2 14" xfId="1513"/>
    <cellStyle name="Accent2 15" xfId="1514"/>
    <cellStyle name="常规 23 2 6 2" xfId="1515"/>
    <cellStyle name="常规 18 2 6 2" xfId="1516"/>
    <cellStyle name="Accent2 16" xfId="1517"/>
    <cellStyle name="差_汇总表 3 2" xfId="1518"/>
    <cellStyle name="Accent2 17" xfId="1519"/>
    <cellStyle name="好_1.8-2015年省级国有资本经营预算表（按人大财经委初审意见修改）_（南澳县）财政收支2015年预计及2016年代编预算表" xfId="1520"/>
    <cellStyle name="e鯪9Y_x000b_ 3 3 2" xfId="1521"/>
    <cellStyle name="Accent2 18" xfId="1522"/>
    <cellStyle name="Accent2 2" xfId="1523"/>
    <cellStyle name="好_市辖区测算20080510_不含人员经费系数 3 2 3" xfId="1524"/>
    <cellStyle name="差_1127-2013年专项资金清理整合意见（上省委常务会议附表）" xfId="1525"/>
    <cellStyle name="差_云南省2008年转移支付测算——州市本级考核部分及政策性测算 4" xfId="1526"/>
    <cellStyle name="Accent2 2 2" xfId="1527"/>
    <cellStyle name="差_云南省2008年转移支付测算——州市本级考核部分及政策性测算 4 2" xfId="1528"/>
    <cellStyle name="Accent2 2 2 2" xfId="1529"/>
    <cellStyle name="Note 5 2" xfId="1530"/>
    <cellStyle name="差_云南省2008年转移支付测算——州市本级考核部分及政策性测算 5" xfId="1531"/>
    <cellStyle name="Accent2 2 3" xfId="1532"/>
    <cellStyle name="差_云南省2008年转移支付测算——州市本级考核部分及政策性测算 5 2" xfId="1533"/>
    <cellStyle name="Accent2 2 3 2" xfId="1534"/>
    <cellStyle name="差_汇总表4_财力性转移支付2010年预算参考数" xfId="1535"/>
    <cellStyle name="差_07临沂 2 3" xfId="1536"/>
    <cellStyle name="差_云南省2008年转移支付测算——州市本级考核部分及政策性测算 6" xfId="1537"/>
    <cellStyle name="Accent2 2 4" xfId="1538"/>
    <cellStyle name="差_30云南_1 2" xfId="1539"/>
    <cellStyle name="Accent2 2 5" xfId="1540"/>
    <cellStyle name="Accent6 - 20% 5 2" xfId="1541"/>
    <cellStyle name="差_30云南_1 3" xfId="1542"/>
    <cellStyle name="千位分隔[0] 2 2 2 3 2 2" xfId="1543"/>
    <cellStyle name="Accent2 3" xfId="1544"/>
    <cellStyle name="差_2006年27重庆 4 2" xfId="1545"/>
    <cellStyle name="Accent2 3 2" xfId="1546"/>
    <cellStyle name="Note 6 2" xfId="1547"/>
    <cellStyle name="Accent2 3 3" xfId="1548"/>
    <cellStyle name="常规 2 2 19 2 2 2" xfId="1549"/>
    <cellStyle name="差_M01-2(州市补助收入)" xfId="1550"/>
    <cellStyle name="千位分隔[0] 2 2 2 3 2 3" xfId="1551"/>
    <cellStyle name="Accent2 4" xfId="1552"/>
    <cellStyle name="差_M01-2(州市补助收入) 2" xfId="1553"/>
    <cellStyle name="好_分县成本差异系数_民生政策最低支出需求_财力性转移支付2010年预算参考数 2 3" xfId="1554"/>
    <cellStyle name="Accent2 4 2" xfId="1555"/>
    <cellStyle name="差_03昭通 2" xfId="1556"/>
    <cellStyle name="Accent2 5" xfId="1557"/>
    <cellStyle name="好_2014公共预算支出情况表（0827） 3" xfId="1558"/>
    <cellStyle name="差_03昭通 2 2" xfId="1559"/>
    <cellStyle name="好_分县成本差异系数_民生政策最低支出需求_财力性转移支付2010年预算参考数 3 3" xfId="1560"/>
    <cellStyle name="Accent2 5 2" xfId="1561"/>
    <cellStyle name="差_2006年34青海_Sheet1" xfId="1562"/>
    <cellStyle name="差_农林水和城市维护标准支出20080505－县区合计_县市旗测算-新科目（含人口规模效应）_财力性转移支付2010年预算参考数 2 2 2" xfId="1563"/>
    <cellStyle name="差_03昭通 3" xfId="1564"/>
    <cellStyle name="Accent2 6" xfId="1565"/>
    <cellStyle name="差_03昭通 3 2" xfId="1566"/>
    <cellStyle name="Accent2 6 2" xfId="1567"/>
    <cellStyle name="Accent2 7" xfId="1568"/>
    <cellStyle name="差_教育(按照总人口测算）—20080416_不含人员经费系数_财力性转移支付2010年预算参考数_表一" xfId="1569"/>
    <cellStyle name="差_03昭通 4" xfId="1570"/>
    <cellStyle name="差_03昭通 4 2" xfId="1571"/>
    <cellStyle name="Accent2 7 2" xfId="1572"/>
    <cellStyle name="差_03昭通 5" xfId="1573"/>
    <cellStyle name="差_河南 缺口县区测算(地方填报白) 4 2" xfId="1574"/>
    <cellStyle name="Accent2 8" xfId="1575"/>
    <cellStyle name="Accent2 8 2" xfId="1576"/>
    <cellStyle name="Warning Text 3" xfId="1577"/>
    <cellStyle name="差_M01-2(州市补助收入) 2 4" xfId="1578"/>
    <cellStyle name="差_03昭通 5 2" xfId="1579"/>
    <cellStyle name="差_03昭通 6" xfId="1580"/>
    <cellStyle name="Accent2 9" xfId="1581"/>
    <cellStyle name="Accent2 9 2" xfId="1582"/>
    <cellStyle name="Accent2_2006年33甘肃" xfId="1583"/>
    <cellStyle name="差_行政（人员）_县市旗测算-新科目（含人口规模效应） 4 2" xfId="1584"/>
    <cellStyle name="好_汇总-县级财政报表附表 2 3 4" xfId="1585"/>
    <cellStyle name="差_Sheet1 2 3" xfId="1586"/>
    <cellStyle name="好_人代会：2015年一般公共预算表格（24张）最新 2 7" xfId="1587"/>
    <cellStyle name="差_行政公检法测算_县市旗测算-新科目（含人口规模效应）_财力性转移支付2010年预算参考数 2 3 2" xfId="1588"/>
    <cellStyle name="差_2_财力性转移支付2010年预算参考数 4 2" xfId="1589"/>
    <cellStyle name="Accent3" xfId="1590"/>
    <cellStyle name="Accent3 - 20%" xfId="1591"/>
    <cellStyle name="差_行政(燃修费)_不含人员经费系数_财力性转移支付2010年预算参考数" xfId="1592"/>
    <cellStyle name="好_汇总_财力性转移支付2010年预算参考数 2 3 4" xfId="1593"/>
    <cellStyle name="Accent3 - 20% 2" xfId="1594"/>
    <cellStyle name="差_行政(燃修费)_不含人员经费系数_财力性转移支付2010年预算参考数 2" xfId="1595"/>
    <cellStyle name="Accent3 - 20% 2 2" xfId="1596"/>
    <cellStyle name="差_2015年省级财政零基预算改革试点基本情况及预算申报表(票据)" xfId="1597"/>
    <cellStyle name="常规 11 4 2 3" xfId="1598"/>
    <cellStyle name="差_行政(燃修费)_不含人员经费系数_财力性转移支付2010年预算参考数 2 2" xfId="1599"/>
    <cellStyle name="差_青海 缺口县区测算(地方填报) 3" xfId="1600"/>
    <cellStyle name="差_05潍坊 6" xfId="1601"/>
    <cellStyle name="Accent3 - 20% 2 2 2" xfId="1602"/>
    <cellStyle name="差_行政(燃修费)_不含人员经费系数_财力性转移支付2010年预算参考数 3" xfId="1603"/>
    <cellStyle name="好_行政公检法测算_县市旗测算-新科目（含人口规模效应）_财政收支2015年预计及2016年代编预算表(债管)" xfId="1604"/>
    <cellStyle name="Accent3 - 20% 2 3" xfId="1605"/>
    <cellStyle name="常规 11 4 3 3" xfId="1606"/>
    <cellStyle name="差_行政(燃修费)_不含人员经费系数_财力性转移支付2010年预算参考数 3 2" xfId="1607"/>
    <cellStyle name="Accent3 - 20% 2 3 2" xfId="1608"/>
    <cellStyle name="差_行政(燃修费)_不含人员经费系数_财力性转移支付2010年预算参考数 4" xfId="1609"/>
    <cellStyle name="Accent3 - 20% 2 4" xfId="1610"/>
    <cellStyle name="好_卫生(按照总人口测算）—20080416_民生政策最低支出需求_财力性转移支付2010年预算参考数_Sheet1" xfId="1611"/>
    <cellStyle name="好_汇总_财力性转移支付2010年预算参考数 2 3 5" xfId="1612"/>
    <cellStyle name="Accent3 - 20% 3" xfId="1613"/>
    <cellStyle name="Accent3 - 20% 3 2" xfId="1614"/>
    <cellStyle name="差_Book1_财力性转移支付2010年预算参考数 5" xfId="1615"/>
    <cellStyle name="差_2008计算资料（8月5） 5 2" xfId="1616"/>
    <cellStyle name="常规 3 12 2 3 2" xfId="1617"/>
    <cellStyle name="Accent3 - 20% 4" xfId="1618"/>
    <cellStyle name="好_人员工资和公用经费2_财力性转移支付2010年预算参考数 3 3" xfId="1619"/>
    <cellStyle name="差_测算结果 5" xfId="1620"/>
    <cellStyle name="Accent3 - 20% 4 2" xfId="1621"/>
    <cellStyle name="好_Book2_财政收支2015年预计及2016年代编预算表(债管)" xfId="1622"/>
    <cellStyle name="差_09黑龙江_财力性转移支付2010年预算参考数 2 3 2" xfId="1623"/>
    <cellStyle name="好_Book1 2 2 2" xfId="1624"/>
    <cellStyle name="好_28四川 2 2" xfId="1625"/>
    <cellStyle name="Accent3 - 20% 5" xfId="1626"/>
    <cellStyle name="Accent5 - 20% 5" xfId="1627"/>
    <cellStyle name="好_28四川 2 2 2" xfId="1628"/>
    <cellStyle name="Accent3 - 20% 5 2" xfId="1629"/>
    <cellStyle name="好_Book1 2 2 3" xfId="1630"/>
    <cellStyle name="好_28四川 2 3" xfId="1631"/>
    <cellStyle name="Accent3 - 20% 6" xfId="1632"/>
    <cellStyle name="Accent3 - 40%" xfId="1633"/>
    <cellStyle name="差_M01-2(州市补助收入) 5" xfId="1634"/>
    <cellStyle name="好_2013年中央公共预算收支调整表（20140110国库司提供）_含权责发生制 2 3" xfId="1635"/>
    <cellStyle name="Accent3 - 40% 2" xfId="1636"/>
    <cellStyle name="差_M01-2(州市补助收入) 5 2" xfId="1637"/>
    <cellStyle name="好_2013年中央公共预算收支调整表（20140110国库司提供）_含权责发生制 2 3 2" xfId="1638"/>
    <cellStyle name="Accent3 - 40% 2 2" xfId="1639"/>
    <cellStyle name="好_县市旗测算-新科目（20080627）_不含人员经费系数_财力性转移支付2010年预算参考数 5" xfId="1640"/>
    <cellStyle name="Accent3 - 40% 2 2 2" xfId="1641"/>
    <cellStyle name="好_2013年中央公共预算收支调整表（20140110国库司提供）_含权责发生制 2 3 3" xfId="1642"/>
    <cellStyle name="Accent3 - 40% 2 3" xfId="1643"/>
    <cellStyle name="Accent3 - 40% 2 3 2" xfId="1644"/>
    <cellStyle name="好_其他部门(按照总人口测算）—20080416_不含人员经费系数_财力性转移支付2010年预算参考数 5" xfId="1645"/>
    <cellStyle name="差_附表2：2015年项目库分类汇总 - 汇总各处室 - 发小代1.27" xfId="1646"/>
    <cellStyle name="好_2013年中央公共预算收支调整表（20140110国库司提供）_含权责发生制 2 3 4" xfId="1647"/>
    <cellStyle name="Accent3 - 40% 2 4" xfId="1648"/>
    <cellStyle name="好_2013年中央公共预算收支调整表（20140110国库司提供）_含权责发生制 2 4" xfId="1649"/>
    <cellStyle name="Accent3 - 40% 3" xfId="1650"/>
    <cellStyle name="差_安徽 缺口县区测算(地方填报)1" xfId="1651"/>
    <cellStyle name="差_M01-2(州市补助收入) 6" xfId="1652"/>
    <cellStyle name="好_其他部门(按照总人口测算）—20080416_县市旗测算-新科目（含人口规模效应）_财力性转移支付2010年预算参考数_财政收支2015年预计及2016年代编预算表(债管)" xfId="1653"/>
    <cellStyle name="Accent3 - 40% 3 2" xfId="1654"/>
    <cellStyle name="差_安徽 缺口县区测算(地方填报)1 2" xfId="1655"/>
    <cellStyle name="好_2013年中央公共预算收支调整表（20140110国库司提供）_含权责发生制 2 5" xfId="1656"/>
    <cellStyle name="Accent3 - 40% 4" xfId="1657"/>
    <cellStyle name="好_汇总_表一" xfId="1658"/>
    <cellStyle name="Accent3 - 40% 4 2" xfId="1659"/>
    <cellStyle name="好_2013年中央公共预算收支调整表（20140110国库司提供）_含权责发生制 2 6" xfId="1660"/>
    <cellStyle name="Accent3 - 40% 5" xfId="1661"/>
    <cellStyle name="好_行政（人员）_县市旗测算-新科目（含人口规模效应）_财力性转移支付2010年预算参考数 3 2 3" xfId="1662"/>
    <cellStyle name="差_09黑龙江_财力性转移支付2010年预算参考数 2" xfId="1663"/>
    <cellStyle name="好_2013年中央公共预算收支调整表（20140110国库司提供）_含权责发生制 2 7" xfId="1664"/>
    <cellStyle name="Accent3 - 40% 6" xfId="1665"/>
    <cellStyle name="差_县市旗测算-新科目（20080627）" xfId="1666"/>
    <cellStyle name="Accent3 - 60%" xfId="1667"/>
    <cellStyle name="差_县市旗测算-新科目（20080627） 2" xfId="1668"/>
    <cellStyle name="Accent3 - 60% 2" xfId="1669"/>
    <cellStyle name="好_青海 缺口县区测算(地方填报) 3 3" xfId="1670"/>
    <cellStyle name="差_县市旗测算-新科目（20080627） 2 2" xfId="1671"/>
    <cellStyle name="Accent3 - 60% 2 2" xfId="1672"/>
    <cellStyle name="好_县区合并测算20080423(按照各省比重）_财力性转移支付2010年预算参考数 3 5" xfId="1673"/>
    <cellStyle name="好_文体广播事业(按照总人口测算）—20080416_不含人员经费系数 2 3 3" xfId="1674"/>
    <cellStyle name="百分比 3 4" xfId="1675"/>
    <cellStyle name="差_县市旗测算-新科目（20080627） 2 2 2" xfId="1676"/>
    <cellStyle name="Accent3 - 60% 2 2 2" xfId="1677"/>
    <cellStyle name="好_青海 缺口县区测算(地方填报) 3 4" xfId="1678"/>
    <cellStyle name="差_县市旗测算-新科目（20080627） 2 3" xfId="1679"/>
    <cellStyle name="Accent3 - 60% 2 3" xfId="1680"/>
    <cellStyle name="差_县市旗测算-新科目（20080627） 2 3 2" xfId="1681"/>
    <cellStyle name="Accent3 - 60% 2 3 2" xfId="1682"/>
    <cellStyle name="好_青海 缺口县区测算(地方填报) 3 5" xfId="1683"/>
    <cellStyle name="差_县市旗测算-新科目（20080627） 2 4" xfId="1684"/>
    <cellStyle name="Accent3 - 60% 2 4" xfId="1685"/>
    <cellStyle name="差_2008计算资料（8月5） 2 2" xfId="1686"/>
    <cellStyle name="差_县市旗测算-新科目（20080627） 3 2" xfId="1687"/>
    <cellStyle name="Accent3 - 60% 3 2" xfId="1688"/>
    <cellStyle name="差_22湖南_财力性转移支付2010年预算参考数 5 2" xfId="1689"/>
    <cellStyle name="差_2008计算资料（8月5） 3" xfId="1690"/>
    <cellStyle name="好_缺口县区测算（11.13）_财力性转移支付2010年预算参考数 2 2 2 2" xfId="1691"/>
    <cellStyle name="差_县市旗测算-新科目（20080627） 4" xfId="1692"/>
    <cellStyle name="Accent3 - 60% 4" xfId="1693"/>
    <cellStyle name="强调 1 9" xfId="1694"/>
    <cellStyle name="好_县市旗测算-新科目（20080626）_民生政策最低支出需求_财力性转移支付2010年预算参考数_表一" xfId="1695"/>
    <cellStyle name="差_28四川_财力性转移支付2010年预算参考数 4" xfId="1696"/>
    <cellStyle name="差_2008计算资料（8月5） 3 2" xfId="1697"/>
    <cellStyle name="好_县市旗测算-新科目（20080626）_县市旗测算-新科目（含人口规模效应）_财力性转移支付2010年预算参考数_Sheet1" xfId="1698"/>
    <cellStyle name="差_县市旗测算-新科目（20080627） 4 2" xfId="1699"/>
    <cellStyle name="Accent3 - 60% 4 2" xfId="1700"/>
    <cellStyle name="差_2008计算资料（8月5） 4" xfId="1701"/>
    <cellStyle name="好_缺口县区测算（11.13）_财力性转移支付2010年预算参考数 2 2 2 3" xfId="1702"/>
    <cellStyle name="差_县市旗测算-新科目（20080627） 5" xfId="1703"/>
    <cellStyle name="Accent3 - 60% 5" xfId="1704"/>
    <cellStyle name="差_2008计算资料（8月5） 4 2" xfId="1705"/>
    <cellStyle name="差_县市旗测算-新科目（20080627） 5 2" xfId="1706"/>
    <cellStyle name="Accent3 - 60% 5 2" xfId="1707"/>
    <cellStyle name="差_2008计算资料（8月5） 5" xfId="1708"/>
    <cellStyle name="差_县市旗测算-新科目（20080627） 6" xfId="1709"/>
    <cellStyle name="Accent3 - 60% 6" xfId="1710"/>
    <cellStyle name="Accent3 10" xfId="1711"/>
    <cellStyle name="差_2006年28四川 5 2" xfId="1712"/>
    <cellStyle name="好_云南省2008年转移支付测算——州市本级考核部分及政策性测算_财力性转移支付2010年预算参考数" xfId="1713"/>
    <cellStyle name="差_2007一般预算支出口径剔除表_财力性转移支付2010年预算参考数 2" xfId="1714"/>
    <cellStyle name="Accent3 11" xfId="1715"/>
    <cellStyle name="差_2007一般预算支出口径剔除表_财力性转移支付2010年预算参考数 4" xfId="1716"/>
    <cellStyle name="Accent5 - 20% 4 2" xfId="1717"/>
    <cellStyle name="Accent3 13" xfId="1718"/>
    <cellStyle name="常规 13 2" xfId="1719"/>
    <cellStyle name="差_汇总表_财力性转移支付2010年预算参考数 2 3 2" xfId="1720"/>
    <cellStyle name="差_2007一般预算支出口径剔除表_财力性转移支付2010年预算参考数 5" xfId="1721"/>
    <cellStyle name="Accent3 14" xfId="1722"/>
    <cellStyle name="差_30云南_表一" xfId="1723"/>
    <cellStyle name="好_缺口县区测算(按核定人数)_财力性转移支付2010年预算参考数 3 2" xfId="1724"/>
    <cellStyle name="差_2007一般预算支出口径剔除表_财力性转移支付2010年预算参考数 6" xfId="1725"/>
    <cellStyle name="Accent3 15" xfId="1726"/>
    <cellStyle name="Accent3 16" xfId="1727"/>
    <cellStyle name="差_2006年水利统计指标统计表_财力性转移支付2010年预算参考数 2 2" xfId="1728"/>
    <cellStyle name="差_行政(燃修费)_县市旗测算-新科目（含人口规模效应） 2 2" xfId="1729"/>
    <cellStyle name="差_行政（人员）_不含人员经费系数_表一" xfId="1730"/>
    <cellStyle name="好_缺口县区测算(按2007支出增长25%测算) 2 3 2" xfId="1731"/>
    <cellStyle name="Accent3 18" xfId="1732"/>
    <cellStyle name="Accent6 - 20% 2" xfId="1733"/>
    <cellStyle name="差_2006年水利统计指标统计表_财力性转移支付2010年预算参考数 2 4" xfId="1734"/>
    <cellStyle name="常规 3 5 2 3 2" xfId="1735"/>
    <cellStyle name="差_1.16-2015年省级国有资本经营预算表（按人大财经委初审意见修改）_财政收支2015年预计及2016年代编预算表" xfId="1736"/>
    <cellStyle name="Accent3 2" xfId="1737"/>
    <cellStyle name="Accent3 2 2" xfId="1738"/>
    <cellStyle name="Accent3 2 2 2" xfId="1739"/>
    <cellStyle name="差_财政供养人员 2 2" xfId="1740"/>
    <cellStyle name="Accent3 2 3" xfId="1741"/>
    <cellStyle name="差_财政供养人员 2 2 2" xfId="1742"/>
    <cellStyle name="差_2006年27重庆 3" xfId="1743"/>
    <cellStyle name="Accent3 2 3 2" xfId="1744"/>
    <cellStyle name="差_财政供养人员 2 3" xfId="1745"/>
    <cellStyle name="好_青海 缺口县区测算(地方填报)" xfId="1746"/>
    <cellStyle name="Accent3 2 4" xfId="1747"/>
    <cellStyle name="差_财政供养人员 2 4" xfId="1748"/>
    <cellStyle name="差_市辖区测算-新科目（20080626）_不含人员经费系数 2" xfId="1749"/>
    <cellStyle name="差_530623_2006年县级财政报表附表 3 2" xfId="1750"/>
    <cellStyle name="Accent3 2 5" xfId="1751"/>
    <cellStyle name="差_2006年33甘肃 2" xfId="1752"/>
    <cellStyle name="差_行政(燃修费)_不含人员经费系数_Sheet1" xfId="1753"/>
    <cellStyle name="Accent3 3" xfId="1754"/>
    <cellStyle name="差_2006年27重庆 5 2" xfId="1755"/>
    <cellStyle name="差_2006年33甘肃 2 2" xfId="1756"/>
    <cellStyle name="Accent3 3 2" xfId="1757"/>
    <cellStyle name="差_文体广播事业(按照总人口测算）—20080416_民生政策最低支出需求_财力性转移支付2010年预算参考数 2 4" xfId="1758"/>
    <cellStyle name="差_2006年33甘肃 3 2" xfId="1759"/>
    <cellStyle name="Accent3 4 2" xfId="1760"/>
    <cellStyle name="百分比 7" xfId="1761"/>
    <cellStyle name="差_2006年33甘肃 4" xfId="1762"/>
    <cellStyle name="Accent3 5" xfId="1763"/>
    <cellStyle name="差_2006年33甘肃 5" xfId="1764"/>
    <cellStyle name="Accent3 6" xfId="1765"/>
    <cellStyle name="差_2006年33甘肃 5 2" xfId="1766"/>
    <cellStyle name="Accent3 6 2" xfId="1767"/>
    <cellStyle name="差_2006年33甘肃 6" xfId="1768"/>
    <cellStyle name="好_2007年收支情况及2008年收支预计表(汇总表)_表一" xfId="1769"/>
    <cellStyle name="Accent3 7" xfId="1770"/>
    <cellStyle name="Accent3 7 2" xfId="1771"/>
    <cellStyle name="差_河南 缺口县区测算(地方填报白) 5 2" xfId="1772"/>
    <cellStyle name="Accent3 8" xfId="1773"/>
    <cellStyle name="Accent3 8 2" xfId="1774"/>
    <cellStyle name="差_27重庆_Sheet1" xfId="1775"/>
    <cellStyle name="Accent3 9" xfId="1776"/>
    <cellStyle name="差_行政（人员）_不含人员经费系数_财政收支2015年预计及2016年代编预算表(债管)" xfId="1777"/>
    <cellStyle name="差_2007年一般预算支出剔除 6" xfId="1778"/>
    <cellStyle name="Accent3 9 2" xfId="1779"/>
    <cellStyle name="差_农林水和城市维护标准支出20080505－县区合计_县市旗测算-新科目（含人口规模效应） 3 2" xfId="1780"/>
    <cellStyle name="差_行政（人员）_财力性转移支付2010年预算参考数 2" xfId="1781"/>
    <cellStyle name="差_汇总表_财力性转移支付2010年预算参考数 4 2" xfId="1782"/>
    <cellStyle name="差_卫生(按照总人口测算）—20080416_民生政策最低支出需求_Sheet1" xfId="1783"/>
    <cellStyle name="Accent3_2006年33甘肃" xfId="1784"/>
    <cellStyle name="好_人代会：2015年一般公共预算表格（24张）最新 2 8" xfId="1785"/>
    <cellStyle name="差_1.8-2015年省级国有资本经营预算表（按人大财经委初审意见修改）_1219新濠江区财政收支2015年预计及2016年代编预算表" xfId="1786"/>
    <cellStyle name="好_市辖区测算-新科目（20080626）_民生政策最低支出需求 2 2 2 2" xfId="1787"/>
    <cellStyle name="Accent4" xfId="1788"/>
    <cellStyle name="差_分县成本差异系数_不含人员经费系数_财力性转移支付2010年预算参考数_Sheet1" xfId="1789"/>
    <cellStyle name="Accent4 - 20%" xfId="1790"/>
    <cellStyle name="Accent4 - 20% 2" xfId="1791"/>
    <cellStyle name="差_行政公检法测算_民生政策最低支出需求 6" xfId="1792"/>
    <cellStyle name="好_县市旗测算-新科目（20080626）_财力性转移支付2010年预算参考数 3 4" xfId="1793"/>
    <cellStyle name="Accent6 2 4" xfId="1794"/>
    <cellStyle name="Accent4 - 20% 2 2" xfId="1795"/>
    <cellStyle name="好_卫生部门 2 4" xfId="1796"/>
    <cellStyle name="百分比 7 2 3" xfId="1797"/>
    <cellStyle name="Accent4 - 20% 2 2 2" xfId="1798"/>
    <cellStyle name="好_县市旗测算-新科目（20080626）_财力性转移支付2010年预算参考数 3 5" xfId="1799"/>
    <cellStyle name="Accent6 2 5" xfId="1800"/>
    <cellStyle name="Accent4 - 20% 2 3" xfId="1801"/>
    <cellStyle name="差_文体广播事业(按照总人口测算）—20080416 5" xfId="1802"/>
    <cellStyle name="差_33甘肃 3" xfId="1803"/>
    <cellStyle name="好_卫生部门 3 4" xfId="1804"/>
    <cellStyle name="差_2007年收支情况及2008年收支预计表(汇总表)_表一" xfId="1805"/>
    <cellStyle name="Accent4 - 20% 2 3 2" xfId="1806"/>
    <cellStyle name="Accent4 - 20% 2 4" xfId="1807"/>
    <cellStyle name="Accent4 - 20% 3" xfId="1808"/>
    <cellStyle name="差_县市旗测算20080508_不含人员经费系数 2 3" xfId="1809"/>
    <cellStyle name="Accent4 - 20% 3 2" xfId="1810"/>
    <cellStyle name="好_民生政策最低支出需求_财力性转移支付2010年预算参考数 6 2" xfId="1811"/>
    <cellStyle name="Accent4 - 20% 4" xfId="1812"/>
    <cellStyle name="Accent4 - 20% 4 2" xfId="1813"/>
    <cellStyle name="Accent4 - 20% 5" xfId="1814"/>
    <cellStyle name="Accent4 - 20% 5 2" xfId="1815"/>
    <cellStyle name="Accent4 - 20% 6" xfId="1816"/>
    <cellStyle name="Accent4 - 40%" xfId="1817"/>
    <cellStyle name="差_行政（人员）_不含人员经费系数_财力性转移支付2010年预算参考数_表一" xfId="1818"/>
    <cellStyle name="Accent4 - 40% 2" xfId="1819"/>
    <cellStyle name="差_07临沂" xfId="1820"/>
    <cellStyle name="Accent4 - 40% 2 2" xfId="1821"/>
    <cellStyle name="差_07临沂 2" xfId="1822"/>
    <cellStyle name="Accent4 - 40% 2 2 2" xfId="1823"/>
    <cellStyle name="差_07临沂 2 2" xfId="1824"/>
    <cellStyle name="差_行政(燃修费)_县市旗测算-新科目（含人口规模效应）_财力性转移支付2010年预算参考数 2 3 2" xfId="1825"/>
    <cellStyle name="Accent4 - 40% 2 3" xfId="1826"/>
    <cellStyle name="差_07临沂 3" xfId="1827"/>
    <cellStyle name="Accent4 - 40% 2 3 2" xfId="1828"/>
    <cellStyle name="差_07临沂 3 2" xfId="1829"/>
    <cellStyle name="好_34青海 2" xfId="1830"/>
    <cellStyle name="Accent4 - 40% 2 4" xfId="1831"/>
    <cellStyle name="差_07临沂 4" xfId="1832"/>
    <cellStyle name="Accent4 - 40% 3" xfId="1833"/>
    <cellStyle name="差_测算结果汇总_财政收支2015年预计及2016年代编预算表(债管)" xfId="1834"/>
    <cellStyle name="Accent4 - 40% 3 2" xfId="1835"/>
    <cellStyle name="Accent4 - 40% 4" xfId="1836"/>
    <cellStyle name="差_成本差异系数 2 4" xfId="1837"/>
    <cellStyle name="e鯪9Y_x000b_ 2 2 2 3" xfId="1838"/>
    <cellStyle name="Accent4 - 40% 4 2" xfId="1839"/>
    <cellStyle name="Accent4 - 40% 5" xfId="1840"/>
    <cellStyle name="千位分隔 4 5" xfId="1841"/>
    <cellStyle name="好_28四川_财力性转移支付2010年预算参考数 2 2 5" xfId="1842"/>
    <cellStyle name="差_行政(燃修费)_县市旗测算-新科目（含人口规模效应）_财力性转移支付2010年预算参考数_Sheet1" xfId="1843"/>
    <cellStyle name="Accent4 - 40% 5 2" xfId="1844"/>
    <cellStyle name="差_行政(燃修费)_民生政策最低支出需求_财力性转移支付2010年预算参考数_表一" xfId="1845"/>
    <cellStyle name="e鯪9Y_x000b_ 2 2 3 3" xfId="1846"/>
    <cellStyle name="Accent4 - 40% 6" xfId="1847"/>
    <cellStyle name="好_行政（人员）_财力性转移支付2010年预算参考数 2 2" xfId="1848"/>
    <cellStyle name="Accent4 - 60%" xfId="1849"/>
    <cellStyle name="好_行政（人员）_财力性转移支付2010年预算参考数 2 2 2" xfId="1850"/>
    <cellStyle name="Accent4 - 60% 2" xfId="1851"/>
    <cellStyle name="好_文体广播事业(按照总人口测算）—20080416_县市旗测算-新科目（含人口规模效应） 2 2 4" xfId="1852"/>
    <cellStyle name="差_分科目情况 2 4" xfId="1853"/>
    <cellStyle name="Accent5 12" xfId="1854"/>
    <cellStyle name="好_行政（人员）_财力性转移支付2010年预算参考数 2 2 2 2" xfId="1855"/>
    <cellStyle name="Accent4 - 60% 2 2" xfId="1856"/>
    <cellStyle name="Accent4 - 60% 2 2 2" xfId="1857"/>
    <cellStyle name="Accent5 13" xfId="1858"/>
    <cellStyle name="好_行政（人员）_财力性转移支付2010年预算参考数 2 2 2 3" xfId="1859"/>
    <cellStyle name="Accent4 - 60% 2 3" xfId="1860"/>
    <cellStyle name="Accent4 - 60% 2 3 2" xfId="1861"/>
    <cellStyle name="Fixed" xfId="1862"/>
    <cellStyle name="Accent5 14" xfId="1863"/>
    <cellStyle name="常规 33 2" xfId="1864"/>
    <cellStyle name="常规 28 2" xfId="1865"/>
    <cellStyle name="Accent4 - 60% 2 4" xfId="1866"/>
    <cellStyle name="好_市辖区测算-新科目（20080626）_县市旗测算-新科目（含人口规模效应） 3 2" xfId="1867"/>
    <cellStyle name="好_行政（人员）_财力性转移支付2010年预算参考数 2 2 3" xfId="1868"/>
    <cellStyle name="Accent4 - 60% 3" xfId="1869"/>
    <cellStyle name="好_市辖区测算-新科目（20080626）_县市旗测算-新科目（含人口规模效应） 3 2 2" xfId="1870"/>
    <cellStyle name="Accent4 - 60% 3 2" xfId="1871"/>
    <cellStyle name="差_汇总表4_财力性转移支付2010年预算参考数 5 2" xfId="1872"/>
    <cellStyle name="好_市辖区测算-新科目（20080626）_县市旗测算-新科目（含人口规模效应） 3 3" xfId="1873"/>
    <cellStyle name="好_行政（人员）_财力性转移支付2010年预算参考数 2 2 4" xfId="1874"/>
    <cellStyle name="Accent4 - 60% 4" xfId="1875"/>
    <cellStyle name="好_市辖区测算20080510_不含人员经费系数 4" xfId="1876"/>
    <cellStyle name="差_核定人数下发表_表一" xfId="1877"/>
    <cellStyle name="Accent4 - 60% 4 2" xfId="1878"/>
    <cellStyle name="好_行政(燃修费) 5" xfId="1879"/>
    <cellStyle name="差_14安徽_表一" xfId="1880"/>
    <cellStyle name="好_市辖区测算-新科目（20080626）_县市旗测算-新科目（含人口规模效应） 3 4" xfId="1881"/>
    <cellStyle name="好_行政（人员）_财力性转移支付2010年预算参考数 2 2 5" xfId="1882"/>
    <cellStyle name="好_0502通海县" xfId="1883"/>
    <cellStyle name="Accent4 - 60% 5" xfId="1884"/>
    <cellStyle name="好_0502通海县 2" xfId="1885"/>
    <cellStyle name="Accent4 - 60% 5 2" xfId="1886"/>
    <cellStyle name="好_一般预算支出口径剔除表_Sheet1" xfId="1887"/>
    <cellStyle name="好_行政(燃修费) 6" xfId="1888"/>
    <cellStyle name="差_汇总_财力性转移支付2010年预算参考数_Sheet1" xfId="1889"/>
    <cellStyle name="好_市辖区测算-新科目（20080626）_县市旗测算-新科目（含人口规模效应） 3 5" xfId="1890"/>
    <cellStyle name="Accent4 - 60% 6" xfId="1891"/>
    <cellStyle name="好_核定人数对比 2 8" xfId="1892"/>
    <cellStyle name="百分比 5 2" xfId="1893"/>
    <cellStyle name="Accent4 10" xfId="1894"/>
    <cellStyle name="百分比 5 3" xfId="1895"/>
    <cellStyle name="Accent4 11" xfId="1896"/>
    <cellStyle name="Accent4 12" xfId="1897"/>
    <cellStyle name="差_人员工资和公用经费3 5 2" xfId="1898"/>
    <cellStyle name="Accent4 13" xfId="1899"/>
    <cellStyle name="Accent4 14" xfId="1900"/>
    <cellStyle name="差_安徽 缺口县区测算(地方填报)1_财力性转移支付2010年预算参考数_财政收支2015年预计及2016年代编预算表(债管)" xfId="1901"/>
    <cellStyle name="Accent4 15" xfId="1902"/>
    <cellStyle name="差_缺口县区测算(按核定人数) 2" xfId="1903"/>
    <cellStyle name="差_530629_2006年县级财政报表附表 2 2" xfId="1904"/>
    <cellStyle name="Accent4 16" xfId="1905"/>
    <cellStyle name="差_缺口县区测算(按核定人数) 3" xfId="1906"/>
    <cellStyle name="差_530629_2006年县级财政报表附表 2 3" xfId="1907"/>
    <cellStyle name="Accent4 17" xfId="1908"/>
    <cellStyle name="好_山东省民生支出标准_财力性转移支付2010年预算参考数 2 3 2" xfId="1909"/>
    <cellStyle name="差_缺口县区测算(按核定人数) 4" xfId="1910"/>
    <cellStyle name="差_530629_2006年县级财政报表附表 2 4" xfId="1911"/>
    <cellStyle name="Accent4 18" xfId="1912"/>
    <cellStyle name="Accent4 2" xfId="1913"/>
    <cellStyle name="Accent4 3" xfId="1914"/>
    <cellStyle name="好_2008年全省汇总收支计算表_财力性转移支付2010年预算参考数_Sheet1" xfId="1915"/>
    <cellStyle name="Accent4 3 2" xfId="1916"/>
    <cellStyle name="差_汇总_Sheet1" xfId="1917"/>
    <cellStyle name="差_分县成本差异系数_不含人员经费系数_财力性转移支付2010年预算参考数 2 3 2" xfId="1918"/>
    <cellStyle name="好_农林水和城市维护标准支出20080505－县区合计_县市旗测算-新科目（含人口规模效应） 3 2" xfId="1919"/>
    <cellStyle name="差_一般预算支出口径剔除表 2 2" xfId="1920"/>
    <cellStyle name="Accent4 3 3" xfId="1921"/>
    <cellStyle name="表标题 2 3" xfId="1922"/>
    <cellStyle name="Accent4 4 2" xfId="1923"/>
    <cellStyle name="差_Book1 2" xfId="1924"/>
    <cellStyle name="Accent4 5" xfId="1925"/>
    <cellStyle name="差_Book1 2 2" xfId="1926"/>
    <cellStyle name="好_农林水和城市维护标准支出20080505－县区合计_不含人员经费系数 2 3" xfId="1927"/>
    <cellStyle name="Total 2 3" xfId="1928"/>
    <cellStyle name="Accent4 5 2" xfId="1929"/>
    <cellStyle name="差_Book1 3" xfId="1930"/>
    <cellStyle name="好_危改资金测算_财力性转移支付2010年预算参考数 2 2 3" xfId="1931"/>
    <cellStyle name="百分比 4 2 2" xfId="1932"/>
    <cellStyle name="Accent4 6" xfId="1933"/>
    <cellStyle name="差_Book1 3 2" xfId="1934"/>
    <cellStyle name="百分比 4 2 2 2" xfId="1935"/>
    <cellStyle name="Accent4 6 2" xfId="1936"/>
    <cellStyle name="差_Book1 4" xfId="1937"/>
    <cellStyle name="好_危改资金测算_财力性转移支付2010年预算参考数 2 2 4" xfId="1938"/>
    <cellStyle name="百分比 4 2 3" xfId="1939"/>
    <cellStyle name="差_总帐表-许助理汇报后修改（支出） 2" xfId="1940"/>
    <cellStyle name="Accent4 7" xfId="1941"/>
    <cellStyle name="差_Book1 4 2" xfId="1942"/>
    <cellStyle name="好_行政（人员） 5" xfId="1943"/>
    <cellStyle name="百分比 4 2 3 2" xfId="1944"/>
    <cellStyle name="好_人员工资和公用经费3_财力性转移支付2010年预算参考数 5" xfId="1945"/>
    <cellStyle name="差_总帐表-许助理汇报后修改（支出） 2 2" xfId="1946"/>
    <cellStyle name="Accent4 7 2" xfId="1947"/>
    <cellStyle name="差_Book1 5" xfId="1948"/>
    <cellStyle name="好_危改资金测算_财力性转移支付2010年预算参考数 2 2 5" xfId="1949"/>
    <cellStyle name="百分比 4 2 4" xfId="1950"/>
    <cellStyle name="差_总帐表-许助理汇报后修改（支出） 3" xfId="1951"/>
    <cellStyle name="Accent4 8" xfId="1952"/>
    <cellStyle name="差_Book1 5 2" xfId="1953"/>
    <cellStyle name="Accent4 8 2" xfId="1954"/>
    <cellStyle name="差_Book1 6" xfId="1955"/>
    <cellStyle name="Accent4 9" xfId="1956"/>
    <cellStyle name="Accent4 9 2" xfId="1957"/>
    <cellStyle name="差_分析缺口率_财政收支2015年预计及2016年代编预算表(债管)" xfId="1958"/>
    <cellStyle name="常规 133 2 3" xfId="1959"/>
    <cellStyle name="常规 128 2 3" xfId="1960"/>
    <cellStyle name="Accent4_2015年基金预算（基础表）2" xfId="1961"/>
    <cellStyle name="好_市辖区测算-新科目（20080626）_民生政策最低支出需求 2 2 2 3" xfId="1962"/>
    <cellStyle name="Accent5" xfId="1963"/>
    <cellStyle name="Accent5 - 20%" xfId="1964"/>
    <cellStyle name="差_附表_财力性转移支付2010年预算参考数" xfId="1965"/>
    <cellStyle name="Accent5 - 20% 2" xfId="1966"/>
    <cellStyle name="好_2007年一般预算支出剔除 3 3" xfId="1967"/>
    <cellStyle name="差_附表_财力性转移支付2010年预算参考数 2" xfId="1968"/>
    <cellStyle name="差_11大理_表一" xfId="1969"/>
    <cellStyle name="Accent5 - 20% 2 2" xfId="1970"/>
    <cellStyle name="差_附表_财力性转移支付2010年预算参考数 2 2" xfId="1971"/>
    <cellStyle name="差_行政（人员）_民生政策最低支出需求_财力性转移支付2010年预算参考数 5" xfId="1972"/>
    <cellStyle name="Accent5 - 20% 2 2 2" xfId="1973"/>
    <cellStyle name="好_2007年一般预算支出剔除 3 4" xfId="1974"/>
    <cellStyle name="差_附表_财力性转移支付2010年预算参考数 3" xfId="1975"/>
    <cellStyle name="Accent5 - 20% 2 3" xfId="1976"/>
    <cellStyle name="差_附表_财力性转移支付2010年预算参考数 3 2" xfId="1977"/>
    <cellStyle name="好_文体广播事业(按照总人口测算）—20080416_县市旗测算-新科目（含人口规模效应）_财力性转移支付2010年预算参考数 2 2 4" xfId="1978"/>
    <cellStyle name="Accent5 - 20% 2 3 2" xfId="1979"/>
    <cellStyle name="差_分县成本差异系数_不含人员经费系数 5" xfId="1980"/>
    <cellStyle name="差_附表_财力性转移支付2010年预算参考数 4" xfId="1981"/>
    <cellStyle name="Bad 2" xfId="1982"/>
    <cellStyle name="Accent5 - 20% 2 4" xfId="1983"/>
    <cellStyle name="Accent5 - 20% 3" xfId="1984"/>
    <cellStyle name="Accent5 - 20% 3 2" xfId="1985"/>
    <cellStyle name="Accent5 - 20% 4" xfId="1986"/>
    <cellStyle name="Accent5 - 20% 5 2" xfId="1987"/>
    <cellStyle name="好_27重庆 3 2" xfId="1988"/>
    <cellStyle name="Accent5 - 20% 6" xfId="1989"/>
    <cellStyle name="好_市辖区测算-新科目（20080626）_财力性转移支付2010年预算参考数 2 2" xfId="1990"/>
    <cellStyle name="Accent5 - 40%" xfId="1991"/>
    <cellStyle name="差_行政(燃修费)_不含人员经费系数_财力性转移支付2010年预算参考数 6" xfId="1992"/>
    <cellStyle name="常规 8 2 5 2" xfId="1993"/>
    <cellStyle name="差_2007年一般预算支出剔除_财力性转移支付2010年预算参考数 2 3 2" xfId="1994"/>
    <cellStyle name="HEADING1" xfId="1995"/>
    <cellStyle name="好_市辖区测算-新科目（20080626）_财力性转移支付2010年预算参考数 2 2 2 2" xfId="1996"/>
    <cellStyle name="好_教育(按照总人口测算）—20080416 8 2" xfId="1997"/>
    <cellStyle name="Accent5 - 40% 2 2" xfId="1998"/>
    <cellStyle name="Accent5 - 40% 2 2 2" xfId="1999"/>
    <cellStyle name="HEADING2" xfId="2000"/>
    <cellStyle name="好_市辖区测算-新科目（20080626）_财力性转移支付2010年预算参考数 2 2 2 3" xfId="2001"/>
    <cellStyle name="Accent5 - 40% 2 3" xfId="2002"/>
    <cellStyle name="Accent5 - 40% 2 3 2" xfId="2003"/>
    <cellStyle name="Accent5 - 40% 2 4" xfId="2004"/>
    <cellStyle name="Accent5 - 40% 3 2" xfId="2005"/>
    <cellStyle name="常规_2007年地方预算表格（修订2版） 2 2" xfId="2006"/>
    <cellStyle name="差_2014公共预算支出情况表（0827） 2" xfId="2007"/>
    <cellStyle name="Accent5 - 40% 4 2" xfId="2008"/>
    <cellStyle name="差_人员工资和公用经费3 5" xfId="2009"/>
    <cellStyle name="差_分县成本差异系数_财力性转移支付2010年预算参考数_表一" xfId="2010"/>
    <cellStyle name="Accent5 - 40% 5 2" xfId="2011"/>
    <cellStyle name="差_市辖区测算20080510_不含人员经费系数_财力性转移支付2010年预算参考数 2" xfId="2012"/>
    <cellStyle name="Accent5 - 60%" xfId="2013"/>
    <cellStyle name="差_2006年28四川_财力性转移支付2010年预算参考数" xfId="2014"/>
    <cellStyle name="差_市辖区测算20080510_不含人员经费系数_财力性转移支付2010年预算参考数 2 2" xfId="2015"/>
    <cellStyle name="Accent5 - 60% 2" xfId="2016"/>
    <cellStyle name="差_2006年28四川_财力性转移支付2010年预算参考数 2" xfId="2017"/>
    <cellStyle name="好_其他部门(按照总人口测算）—20080416_不含人员经费系数_财力性转移支付2010年预算参考数 7" xfId="2018"/>
    <cellStyle name="差_附表2：2015年项目库分类汇总 - 汇总各处室 - 发小代1.29" xfId="2019"/>
    <cellStyle name="差_市辖区测算20080510_不含人员经费系数_财力性转移支付2010年预算参考数 2 2 2" xfId="2020"/>
    <cellStyle name="Accent5 - 60% 2 2" xfId="2021"/>
    <cellStyle name="差_2006年28四川_财力性转移支付2010年预算参考数 2 2" xfId="2022"/>
    <cellStyle name="差_附表2：2015年项目库分类汇总 - 汇总各处室 - 发小代1.29 2" xfId="2023"/>
    <cellStyle name="常规 5 3 2 3" xfId="2024"/>
    <cellStyle name="Accent5 - 60% 2 2 2" xfId="2025"/>
    <cellStyle name="差_2006年28四川_财力性转移支付2010年预算参考数 2 2 2" xfId="2026"/>
    <cellStyle name="好_云南省2008年转移支付测算——州市本级考核部分及政策性测算_Sheet1" xfId="2027"/>
    <cellStyle name="Accent5 - 60% 2 3" xfId="2028"/>
    <cellStyle name="差_2006年28四川_财力性转移支付2010年预算参考数 2 3" xfId="2029"/>
    <cellStyle name="常规 138 3 3" xfId="2030"/>
    <cellStyle name="Accent5 - 60% 2 3 2" xfId="2031"/>
    <cellStyle name="差_2006年28四川_财力性转移支付2010年预算参考数 2 3 2" xfId="2032"/>
    <cellStyle name="好_其他部门(按照总人口测算）—20080416_财力性转移支付2010年预算参考数_财政收支2015年预计及2016年代编预算表(债管)" xfId="2033"/>
    <cellStyle name="好_行政(燃修费)_财力性转移支付2010年预算参考数_表一" xfId="2034"/>
    <cellStyle name="差_34青海_1_财力性转移支付2010年预算参考数 2 2" xfId="2035"/>
    <cellStyle name="Accent5 - 60% 2 4" xfId="2036"/>
    <cellStyle name="差_2006年28四川_财力性转移支付2010年预算参考数 2 4" xfId="2037"/>
    <cellStyle name="差_市辖区测算20080510_不含人员经费系数_财力性转移支付2010年预算参考数 2 3" xfId="2038"/>
    <cellStyle name="Accent5 - 60% 3" xfId="2039"/>
    <cellStyle name="差_2006年28四川_财力性转移支付2010年预算参考数 3" xfId="2040"/>
    <cellStyle name="差_市辖区测算20080510_不含人员经费系数_财力性转移支付2010年预算参考数 2 3 2" xfId="2041"/>
    <cellStyle name="Accent5 - 60% 3 2" xfId="2042"/>
    <cellStyle name="差_2006年28四川_财力性转移支付2010年预算参考数 3 2" xfId="2043"/>
    <cellStyle name="差_安徽 缺口县区测算(地方填报)1 6" xfId="2044"/>
    <cellStyle name="差_09黑龙江 5" xfId="2045"/>
    <cellStyle name="好_文体广播事业(按照总人口测算）—20080416_县市旗测算-新科目（含人口规模效应） 2 2 3" xfId="2046"/>
    <cellStyle name="差_分科目情况 2 3" xfId="2047"/>
    <cellStyle name="常规 59 2 3 2" xfId="2048"/>
    <cellStyle name="Accent5 11" xfId="2049"/>
    <cellStyle name="Accent5 15" xfId="2050"/>
    <cellStyle name="好_缺口县区测算（11.13）_财力性转移支付2010年预算参考数 3 2" xfId="2051"/>
    <cellStyle name="Accent5 16" xfId="2052"/>
    <cellStyle name="好_缺口县区测算（11.13）_财力性转移支付2010年预算参考数 3 3" xfId="2053"/>
    <cellStyle name="Accent5 17" xfId="2054"/>
    <cellStyle name="好_缺口县区测算（11.13）_财力性转移支付2010年预算参考数 3 4" xfId="2055"/>
    <cellStyle name="差_县市旗测算-新科目（20080626）_民生政策最低支出需求_财力性转移支付2010年预算参考数 2 3 2" xfId="2056"/>
    <cellStyle name="Accent5 18" xfId="2057"/>
    <cellStyle name="差_2006年22湖南 4 2" xfId="2058"/>
    <cellStyle name="Accent5 2" xfId="2059"/>
    <cellStyle name="好_卫生部门_财政收支2015年预计及2016年代编预算表(债管)" xfId="2060"/>
    <cellStyle name="Accent5 2 2" xfId="2061"/>
    <cellStyle name="好_1" xfId="2062"/>
    <cellStyle name="差_农林水和城市维护标准支出20080505－县区合计_民生政策最低支出需求_财力性转移支付2010年预算参考数_表一" xfId="2063"/>
    <cellStyle name="Accent5 2 2 2" xfId="2064"/>
    <cellStyle name="Accent5 2 3" xfId="2065"/>
    <cellStyle name="差_平邑 5" xfId="2066"/>
    <cellStyle name="Accent5 2 3 2" xfId="2067"/>
    <cellStyle name="好_自行调整差异系数顺序 6 2" xfId="2068"/>
    <cellStyle name="Accent5 2 4" xfId="2069"/>
    <cellStyle name="Accent5 2 5" xfId="2070"/>
    <cellStyle name="Accent5 3" xfId="2071"/>
    <cellStyle name="Accent5 3 2" xfId="2072"/>
    <cellStyle name="Accent5 3 3" xfId="2073"/>
    <cellStyle name="Accent5 4" xfId="2074"/>
    <cellStyle name="Accent5 4 2" xfId="2075"/>
    <cellStyle name="差_Book2 2" xfId="2076"/>
    <cellStyle name="好_危改资金测算_财力性转移支付2010年预算参考数 2 3 2" xfId="2077"/>
    <cellStyle name="差_2008年全省汇总收支计算表_财力性转移支付2010年预算参考数_Sheet1" xfId="2078"/>
    <cellStyle name="Accent5 5" xfId="2079"/>
    <cellStyle name="差_Book2 2 2" xfId="2080"/>
    <cellStyle name="Accent5 5 2" xfId="2081"/>
    <cellStyle name="差_Book2 3" xfId="2082"/>
    <cellStyle name="好_县区合并测算20080421_县市旗测算-新科目（含人口规模效应）" xfId="2083"/>
    <cellStyle name="好_危改资金测算_财力性转移支付2010年预算参考数 2 3 3" xfId="2084"/>
    <cellStyle name="百分比 4 3 2" xfId="2085"/>
    <cellStyle name="好_分县成本差异系数_财力性转移支付2010年预算参考数_财政收支2015年预计及2016年代编预算表(债管)" xfId="2086"/>
    <cellStyle name="Accent5 6" xfId="2087"/>
    <cellStyle name="好_县区合并测算20080421_县市旗测算-新科目（含人口规模效应） 2" xfId="2088"/>
    <cellStyle name="差_汇总表 4" xfId="2089"/>
    <cellStyle name="好_县区合并测算20080423(按照各省比重）_县市旗测算-新科目（含人口规模效应）_财力性转移支付2010年预算参考数 9" xfId="2090"/>
    <cellStyle name="差_Book2 3 2" xfId="2091"/>
    <cellStyle name="Accent5 6 2" xfId="2092"/>
    <cellStyle name="差_Book2 4" xfId="2093"/>
    <cellStyle name="Accent5 7" xfId="2094"/>
    <cellStyle name="差_Book2 4 2" xfId="2095"/>
    <cellStyle name="Accent5 7 2" xfId="2096"/>
    <cellStyle name="差_Book2 5" xfId="2097"/>
    <cellStyle name="Accent5 8" xfId="2098"/>
    <cellStyle name="差_Book2 5 2" xfId="2099"/>
    <cellStyle name="Accent5 8 2" xfId="2100"/>
    <cellStyle name="差_Book2 6" xfId="2101"/>
    <cellStyle name="Accent5 9" xfId="2102"/>
    <cellStyle name="常规 10 2 3" xfId="2103"/>
    <cellStyle name="差_行政(燃修费)_县市旗测算-新科目（含人口规模效应）" xfId="2104"/>
    <cellStyle name="差_2006年34青海_财力性转移支付2010年预算参考数 5" xfId="2105"/>
    <cellStyle name="Good 2 3" xfId="2106"/>
    <cellStyle name="Accent5 9 2" xfId="2107"/>
    <cellStyle name="常规 155 2" xfId="2108"/>
    <cellStyle name="Accent5_2015年基金预算（基础表）2" xfId="2109"/>
    <cellStyle name="Accent6" xfId="2110"/>
    <cellStyle name="差_行政(燃修费)_县市旗测算-新科目（含人口规模效应） 2 2 2" xfId="2111"/>
    <cellStyle name="常规 13 6 2" xfId="2112"/>
    <cellStyle name="Note 2 4" xfId="2113"/>
    <cellStyle name="好_缺口县区测算(按2007支出增长25%测算) 2 3 2 2" xfId="2114"/>
    <cellStyle name="Accent6 - 20% 2 2" xfId="2115"/>
    <cellStyle name="常规 9 2 2 2 3" xfId="2116"/>
    <cellStyle name="Accent6 - 20% 2 2 2" xfId="2117"/>
    <cellStyle name="常规 13 6 3" xfId="2118"/>
    <cellStyle name="Note 2 5" xfId="2119"/>
    <cellStyle name="好_缺口县区测算(按2007支出增长25%测算) 2 3 2 3" xfId="2120"/>
    <cellStyle name="Accent6 - 20% 2 3" xfId="2121"/>
    <cellStyle name="好_2008年支出调整_财力性转移支付2010年预算参考数 6 2" xfId="2122"/>
    <cellStyle name="差_行政(燃修费)_民生政策最低支出需求_财力性转移支付2010年预算参考数 2 2 2" xfId="2123"/>
    <cellStyle name="Accent6 - 20% 2 4" xfId="2124"/>
    <cellStyle name="差_行政(燃修费)_县市旗测算-新科目（含人口规模效应） 2 3 2" xfId="2125"/>
    <cellStyle name="Accent6 - 20% 3 2" xfId="2126"/>
    <cellStyle name="Accent6 - 20% 4 2" xfId="2127"/>
    <cellStyle name="好_缺口县区测算(按2007支出增长25%测算) 2 3 5" xfId="2128"/>
    <cellStyle name="Accent6 - 20% 5" xfId="2129"/>
    <cellStyle name="Accent6 - 20% 6" xfId="2130"/>
    <cellStyle name="差_00省级(打印) 3 2" xfId="2131"/>
    <cellStyle name="Accent6 - 40%" xfId="2132"/>
    <cellStyle name="差_2015年社会保险基金预算（1.27再修改-修改打印格式2） 6" xfId="2133"/>
    <cellStyle name="Accent6 - 40% 2" xfId="2134"/>
    <cellStyle name="Accent6 - 40% 2 2" xfId="2135"/>
    <cellStyle name="Accent6 - 40% 2 2 2" xfId="2136"/>
    <cellStyle name="好_行政公检法测算_民生政策最低支出需求_财力性转移支付2010年预算参考数 2 2 2 2" xfId="2137"/>
    <cellStyle name="Accent6 - 40% 2 3" xfId="2138"/>
    <cellStyle name="好_其他部门(按照总人口测算）—20080416_财力性转移支付2010年预算参考数 2 4 3" xfId="2139"/>
    <cellStyle name="差_行政公检法测算_不含人员经费系数_财力性转移支付2010年预算参考数 6" xfId="2140"/>
    <cellStyle name="Accent6 - 40% 2 3 2" xfId="2141"/>
    <cellStyle name="好_行政公检法测算_民生政策最低支出需求_财力性转移支付2010年预算参考数 2 2 2 3" xfId="2142"/>
    <cellStyle name="Accent6 - 40% 2 4" xfId="2143"/>
    <cellStyle name="差_2006年全省财力计算表（中央、决算） 4 2" xfId="2144"/>
    <cellStyle name="差_测算结果_财力性转移支付2010年预算参考数_表一" xfId="2145"/>
    <cellStyle name="Accent6 - 40% 3" xfId="2146"/>
    <cellStyle name="好_7.人员（总表-行政)" xfId="2147"/>
    <cellStyle name="Accent6 - 40% 3 2" xfId="2148"/>
    <cellStyle name="Accent6 - 40% 4" xfId="2149"/>
    <cellStyle name="好_530629_2006年县级财政报表附表 4" xfId="2150"/>
    <cellStyle name="差_20河南 3" xfId="2151"/>
    <cellStyle name="Accent6 - 40% 4 2" xfId="2152"/>
    <cellStyle name="Accent6 - 40% 5" xfId="2153"/>
    <cellStyle name="好_危改资金测算" xfId="2154"/>
    <cellStyle name="Accent6 - 40% 5 2" xfId="2155"/>
    <cellStyle name="差_成本差异系数（含人口规模） 2 2 2" xfId="2156"/>
    <cellStyle name="常规 5 3 2 2" xfId="2157"/>
    <cellStyle name="差_1.8-2015年省级国有资本经营预算表（按人大财经委初审意见修改） 3 2" xfId="2158"/>
    <cellStyle name="好_县市旗测算20080508_不含人员经费系数_财力性转移支付2010年预算参考数 3 2 2" xfId="2159"/>
    <cellStyle name="Accent6 - 40% 6" xfId="2160"/>
    <cellStyle name="差_不含人员经费系数 2 2 2" xfId="2161"/>
    <cellStyle name="差_00省级(打印) 5 2" xfId="2162"/>
    <cellStyle name="Accent6 - 60%" xfId="2163"/>
    <cellStyle name="Accent6 - 60% 2" xfId="2164"/>
    <cellStyle name="好_34青海 4" xfId="2165"/>
    <cellStyle name="Accent6 - 60% 2 2" xfId="2166"/>
    <cellStyle name="差_07临沂 6" xfId="2167"/>
    <cellStyle name="好_附表2：2015年项目库分类汇总 - 汇总各处室 - 发小代1.21" xfId="2168"/>
    <cellStyle name="Accent6 - 60% 2 2 2" xfId="2169"/>
    <cellStyle name="好_30云南 3 3" xfId="2170"/>
    <cellStyle name="差_安徽 缺口县区测算(地方填报)1_表一" xfId="2171"/>
    <cellStyle name="好_文体广播事业(按照总人口测算）—20080416_民生政策最低支出需求_财力性转移支付2010年预算参考数_财政收支2015年预计及2016年代编预算表(债管)" xfId="2172"/>
    <cellStyle name="好_34青海 5" xfId="2173"/>
    <cellStyle name="Accent6 - 60% 2 3" xfId="2174"/>
    <cellStyle name="差_平邑 2 2 2" xfId="2175"/>
    <cellStyle name="Explanatory Text 3" xfId="2176"/>
    <cellStyle name="Accent6 - 60% 2 3 2" xfId="2177"/>
    <cellStyle name="e鯪9Y_x000b_ 3 2" xfId="2178"/>
    <cellStyle name="好_34青海 6" xfId="2179"/>
    <cellStyle name="Accent6 - 60% 2 4" xfId="2180"/>
    <cellStyle name="Accent6 - 60% 3" xfId="2181"/>
    <cellStyle name="好_县区合并测算20080421_不含人员经费系数_财力性转移支付2010年预算参考数 2 5" xfId="2182"/>
    <cellStyle name="常规 43 2 4" xfId="2183"/>
    <cellStyle name="常规 38 2 4" xfId="2184"/>
    <cellStyle name="Accent6 - 60% 3 2" xfId="2185"/>
    <cellStyle name="好_20河南_财力性转移支付2010年预算参考数 6 2" xfId="2186"/>
    <cellStyle name="Accent6 - 60% 4" xfId="2187"/>
    <cellStyle name="差_2006年27重庆_财政收支2015年预计及2016年代编预算表(债管)" xfId="2188"/>
    <cellStyle name="好_县区合并测算20080421_不含人员经费系数_财力性转移支付2010年预算参考数 3 5" xfId="2189"/>
    <cellStyle name="Accent6 - 60% 4 2" xfId="2190"/>
    <cellStyle name="Accent6 - 60% 5" xfId="2191"/>
    <cellStyle name="差_分县成本差异系数_财力性转移支付2010年预算参考数 2 4" xfId="2192"/>
    <cellStyle name="Accent6 - 60% 5 2" xfId="2193"/>
    <cellStyle name="差_20河南_财力性转移支付2010年预算参考数 3 2" xfId="2194"/>
    <cellStyle name="差_20河南_Sheet1" xfId="2195"/>
    <cellStyle name="Accent6 - 60% 6" xfId="2196"/>
    <cellStyle name="差_县市旗测算-新科目（20080626）_不含人员经费系数 3 2" xfId="2197"/>
    <cellStyle name="差_教育(按照总人口测算）—20080416_不含人员经费系数_财力性转移支付2010年预算参考数_Sheet1" xfId="2198"/>
    <cellStyle name="差_12滨州 2 3 2" xfId="2199"/>
    <cellStyle name="常规 9 2 2" xfId="2200"/>
    <cellStyle name="Accent6 10" xfId="2201"/>
    <cellStyle name="差_00省级(打印)_Sheet1" xfId="2202"/>
    <cellStyle name="常规 9 2 3" xfId="2203"/>
    <cellStyle name="Accent6 11" xfId="2204"/>
    <cellStyle name="好_县区合并测算20080423(按照各省比重）_不含人员经费系数 2 4 2" xfId="2205"/>
    <cellStyle name="差_2014公共预算支出情况表（0827） 2 2 2" xfId="2206"/>
    <cellStyle name="常规 9 2 4" xfId="2207"/>
    <cellStyle name="差_县区合并测算20080423(按照各省比重）_民生政策最低支出需求_财力性转移支付2010年预算参考数 2 2 2" xfId="2208"/>
    <cellStyle name="Accent6 12" xfId="2209"/>
    <cellStyle name="好_县区合并测算20080423(按照各省比重）_不含人员经费系数 2 4 3" xfId="2210"/>
    <cellStyle name="差_核定人数下发表 2 3 2" xfId="2211"/>
    <cellStyle name="常规 9 2 5" xfId="2212"/>
    <cellStyle name="Accent6 13" xfId="2213"/>
    <cellStyle name="Title 2 3 2" xfId="2214"/>
    <cellStyle name="常规 9 2 6" xfId="2215"/>
    <cellStyle name="Accent6 14" xfId="2216"/>
    <cellStyle name="差_2008年预计支出与2007年对比 3 2" xfId="2217"/>
    <cellStyle name="常规 9 2 7" xfId="2218"/>
    <cellStyle name="Accent6 15" xfId="2219"/>
    <cellStyle name="常规_2014年预算草案（校对后）" xfId="2220"/>
    <cellStyle name="差_分县成本差异系数_财力性转移支付2010年预算参考数 2" xfId="2221"/>
    <cellStyle name="差_2007一般预算支出口径剔除表 4 2" xfId="2222"/>
    <cellStyle name="好_缺口县区测算（11.13）_财力性转移支付2010年预算参考数 8 2" xfId="2223"/>
    <cellStyle name="Accent6 16" xfId="2224"/>
    <cellStyle name="差_分县成本差异系数_财力性转移支付2010年预算参考数 3" xfId="2225"/>
    <cellStyle name="好_县区合并测算20080421_不含人员经费系数 2 2 2" xfId="2226"/>
    <cellStyle name="常规 3 3 2 2 2" xfId="2227"/>
    <cellStyle name="Accent6 17" xfId="2228"/>
    <cellStyle name="差_分县成本差异系数_财力性转移支付2010年预算参考数 4" xfId="2229"/>
    <cellStyle name="好_县区合并测算20080421_不含人员经费系数 2 2 3" xfId="2230"/>
    <cellStyle name="Accent6 18" xfId="2231"/>
    <cellStyle name="好_县市旗测算-新科目（20080626）_财力性转移支付2010年预算参考数 3" xfId="2232"/>
    <cellStyle name="Accent6 2" xfId="2233"/>
    <cellStyle name="好_市辖区测算-新科目（20080626）_县市旗测算-新科目（含人口规模效应）_财力性转移支付2010年预算参考数" xfId="2234"/>
    <cellStyle name="差_行政公检法测算_民生政策最低支出需求 4" xfId="2235"/>
    <cellStyle name="好_县市旗测算-新科目（20080626）_财力性转移支付2010年预算参考数 3 2" xfId="2236"/>
    <cellStyle name="Accent6 2 2" xfId="2237"/>
    <cellStyle name="好_市辖区测算-新科目（20080626）_县市旗测算-新科目（含人口规模效应）_财力性转移支付2010年预算参考数 2" xfId="2238"/>
    <cellStyle name="差_行政公检法测算_民生政策最低支出需求 4 2" xfId="2239"/>
    <cellStyle name="好_县市旗测算-新科目（20080626）_财力性转移支付2010年预算参考数 3 2 2" xfId="2240"/>
    <cellStyle name="Accent6 2 2 2" xfId="2241"/>
    <cellStyle name="差_行政公检法测算_民生政策最低支出需求 5" xfId="2242"/>
    <cellStyle name="好_县市旗测算-新科目（20080626）_财力性转移支付2010年预算参考数 3 3" xfId="2243"/>
    <cellStyle name="Accent6 2 3" xfId="2244"/>
    <cellStyle name="差_行政公检法测算_民生政策最低支出需求 5 2" xfId="2245"/>
    <cellStyle name="差_县市旗测算-新科目（20080627）_不含人员经费系数_财力性转移支付2010年预算参考数 6" xfId="2246"/>
    <cellStyle name="Accent6 2 3 2" xfId="2247"/>
    <cellStyle name="好_县市旗测算-新科目（20080626）_财力性转移支付2010年预算参考数 4" xfId="2248"/>
    <cellStyle name="Accent6 3" xfId="2249"/>
    <cellStyle name="常规 5" xfId="2250"/>
    <cellStyle name="差_自行调整差异系数顺序 3" xfId="2251"/>
    <cellStyle name="差_34青海_财力性转移支付2010年预算参考数" xfId="2252"/>
    <cellStyle name="好_县市旗测算20080508_不含人员经费系数_财力性转移支付2010年预算参考数" xfId="2253"/>
    <cellStyle name="Accent6 3 2" xfId="2254"/>
    <cellStyle name="Accent6 3 3" xfId="2255"/>
    <cellStyle name="好_县市旗测算-新科目（20080626）_财力性转移支付2010年预算参考数 5" xfId="2256"/>
    <cellStyle name="Accent6 4" xfId="2257"/>
    <cellStyle name="好_34青海_财力性转移支付2010年预算参考数 6" xfId="2258"/>
    <cellStyle name="差_1.8-2015年省级国有资本经营预算表（按人大财经委初审意见修改）_（南澳县）财政收支2015年预计及2016年代编预算表" xfId="2259"/>
    <cellStyle name="Accent6 4 2" xfId="2260"/>
    <cellStyle name="好_县市旗测算-新科目（20080626）_财力性转移支付2010年预算参考数 6" xfId="2261"/>
    <cellStyle name="Accent6 5" xfId="2262"/>
    <cellStyle name="差_分县成本差异系数_民生政策最低支出需求_财力性转移支付2010年预算参考数_Sheet1" xfId="2263"/>
    <cellStyle name="好_县市旗测算-新科目（20080626）_财力性转移支付2010年预算参考数 6 2" xfId="2264"/>
    <cellStyle name="Accent6 5 2" xfId="2265"/>
    <cellStyle name="好_危改资金测算_财力性转移支付2010年预算参考数 2 4 3" xfId="2266"/>
    <cellStyle name="差_2006年全省财力计算表（中央、决算）" xfId="2267"/>
    <cellStyle name="好_县市旗测算-新科目（20080626）_财力性转移支付2010年预算参考数 7" xfId="2268"/>
    <cellStyle name="Accent6 6" xfId="2269"/>
    <cellStyle name="差_汇总表4 5" xfId="2270"/>
    <cellStyle name="差_2006年全省财力计算表（中央、决算） 2" xfId="2271"/>
    <cellStyle name="Accent6 6 2" xfId="2272"/>
    <cellStyle name="好_县市旗测算-新科目（20080626）_财力性转移支付2010年预算参考数 8" xfId="2273"/>
    <cellStyle name="Accent6 7" xfId="2274"/>
    <cellStyle name="常规 7 2 2 2 2 2" xfId="2275"/>
    <cellStyle name="Warning Text 2 4" xfId="2276"/>
    <cellStyle name="好_县市旗测算-新科目（20080626）_财力性转移支付2010年预算参考数 8 2" xfId="2277"/>
    <cellStyle name="差_总人口_财力性转移支付2010年预算参考数 4" xfId="2278"/>
    <cellStyle name="Accent6 7 2" xfId="2279"/>
    <cellStyle name="好_县市旗测算-新科目（20080626）_财力性转移支付2010年预算参考数 9" xfId="2280"/>
    <cellStyle name="Accent6 8" xfId="2281"/>
    <cellStyle name="差_1.8-2015年省级国有资本经营预算表（按人大财经委初审意见修改）_第三次上报潮南财政收支2015年预计及2016年代编预算表" xfId="2282"/>
    <cellStyle name="差_附表_财力性转移支付2010年预算参考数 2 3" xfId="2283"/>
    <cellStyle name="差_行政（人员）_民生政策最低支出需求_财力性转移支付2010年预算参考数 6" xfId="2284"/>
    <cellStyle name="Accent6 8 2" xfId="2285"/>
    <cellStyle name="Accent6 9" xfId="2286"/>
    <cellStyle name="好_文体广播事业(按照总人口测算）—20080416_县市旗测算-新科目（含人口规模效应）_财力性转移支付2010年预算参考数 2 2 5" xfId="2287"/>
    <cellStyle name="差_分县成本差异系数_不含人员经费系数 6" xfId="2288"/>
    <cellStyle name="差_不含人员经费系数_财力性转移支付2010年预算参考数_Sheet1" xfId="2289"/>
    <cellStyle name="Accent6 9 2" xfId="2290"/>
    <cellStyle name="Accent6_2006年33甘肃" xfId="2291"/>
    <cellStyle name="差_00省级(打印) 2 2 2" xfId="2292"/>
    <cellStyle name="Bad" xfId="2293"/>
    <cellStyle name="差_附表_财力性转移支付2010年预算参考数 4 2" xfId="2294"/>
    <cellStyle name="常规 135 2 4" xfId="2295"/>
    <cellStyle name="Bad 2 2" xfId="2296"/>
    <cellStyle name="差_核定人数对比_表一" xfId="2297"/>
    <cellStyle name="Bad 2 2 2" xfId="2298"/>
    <cellStyle name="Bad 2 3" xfId="2299"/>
    <cellStyle name="Bad 2 3 2" xfId="2300"/>
    <cellStyle name="表标题 2 2 2" xfId="2301"/>
    <cellStyle name="Bad 2 4" xfId="2302"/>
    <cellStyle name="差_附表_财力性转移支付2010年预算参考数 5" xfId="2303"/>
    <cellStyle name="好_缺口县区测算(财政部标准)_财力性转移支付2010年预算参考数 2 3 2" xfId="2304"/>
    <cellStyle name="差_教育(按照总人口测算）—20080416_民生政策最低支出需求_财力性转移支付2010年预算参考数_财政收支2015年预计及2016年代编预算表(债管)" xfId="2305"/>
    <cellStyle name="Bad 3" xfId="2306"/>
    <cellStyle name="好_云南省2008年转移支付测算——州市本级考核部分及政策性测算_财力性转移支付2010年预算参考数_Sheet1" xfId="2307"/>
    <cellStyle name="差_附表_财力性转移支付2010年预算参考数 5 2" xfId="2308"/>
    <cellStyle name="差_县区合并测算20080421_民生政策最低支出需求 2 2" xfId="2309"/>
    <cellStyle name="Input 17" xfId="2310"/>
    <cellStyle name="好_缺口县区测算(财政部标准)_财力性转移支付2010年预算参考数 2 3 2 2" xfId="2311"/>
    <cellStyle name="Bad 3 2" xfId="2312"/>
    <cellStyle name="差_附表_财力性转移支付2010年预算参考数 6" xfId="2313"/>
    <cellStyle name="好_缺口县区测算(财政部标准)_财力性转移支付2010年预算参考数 2 3 3" xfId="2314"/>
    <cellStyle name="Bad 4" xfId="2315"/>
    <cellStyle name="好_卫生(按照总人口测算）—20080416_不含人员经费系数_财力性转移支付2010年预算参考数 7" xfId="2316"/>
    <cellStyle name="好_2013年中央公共预算收支调整表（20140110国库司提供） 2 5" xfId="2317"/>
    <cellStyle name="Bad 4 2" xfId="2318"/>
    <cellStyle name="Bad 5 2" xfId="2319"/>
    <cellStyle name="好_缺口县区测算(财政部标准)_财力性转移支付2010年预算参考数 2 3 5" xfId="2320"/>
    <cellStyle name="Bad 6" xfId="2321"/>
    <cellStyle name="Warning Text 2 2" xfId="2322"/>
    <cellStyle name="差_M01-2(州市补助收入) 2 3 2" xfId="2323"/>
    <cellStyle name="好_缺口县区测算(按2007支出增长25%测算)" xfId="2324"/>
    <cellStyle name="Calc Currency (0)" xfId="2325"/>
    <cellStyle name="好_行政（人员）_财力性转移支付2010年预算参考数 2 3" xfId="2326"/>
    <cellStyle name="Calculation" xfId="2327"/>
    <cellStyle name="差_市辖区测算-新科目（20080626）_表一" xfId="2328"/>
    <cellStyle name="差_27重庆" xfId="2329"/>
    <cellStyle name="好_行政（人员）_财力性转移支付2010年预算参考数 2 3 2" xfId="2330"/>
    <cellStyle name="Calculation 2" xfId="2331"/>
    <cellStyle name="好_教育(按照总人口测算）—20080416_民生政策最低支出需求_表一" xfId="2332"/>
    <cellStyle name="差_27重庆 2" xfId="2333"/>
    <cellStyle name="好_行政（人员）_财力性转移支付2010年预算参考数 2 3 2 2" xfId="2334"/>
    <cellStyle name="Calculation 2 2" xfId="2335"/>
    <cellStyle name="差_27重庆 2 2" xfId="2336"/>
    <cellStyle name="差_山东省民生支出标准_财力性转移支付2010年预算参考数" xfId="2337"/>
    <cellStyle name="Calculation 2 2 2" xfId="2338"/>
    <cellStyle name="差_27重庆 3" xfId="2339"/>
    <cellStyle name="好_行政（人员）_财力性转移支付2010年预算参考数 2 3 2 3" xfId="2340"/>
    <cellStyle name="Calculation 2 3" xfId="2341"/>
    <cellStyle name="差_27重庆 3 2" xfId="2342"/>
    <cellStyle name="差_缺口县区测算（11.13） 2 2" xfId="2343"/>
    <cellStyle name="Input_(12.19)江门市报送(补充表六)" xfId="2344"/>
    <cellStyle name="Calculation 2 3 2" xfId="2345"/>
    <cellStyle name="好_行政公检法测算_县市旗测算-新科目（含人口规模效应） 2 3 4" xfId="2346"/>
    <cellStyle name="差_安徽 缺口县区测算(地方填报)1_财力性转移支付2010年预算参考数 2 2" xfId="2347"/>
    <cellStyle name="好_行政（人员）_财力性转移支付2010年预算参考数 2 3 3" xfId="2348"/>
    <cellStyle name="Calculation 3" xfId="2349"/>
    <cellStyle name="差_安徽 缺口县区测算(地方填报)1_财力性转移支付2010年预算参考数 2 2 2" xfId="2350"/>
    <cellStyle name="Calculation 3 2" xfId="2351"/>
    <cellStyle name="好_行政公检法测算_县市旗测算-新科目（含人口规模效应） 2 3 5" xfId="2352"/>
    <cellStyle name="差_安徽 缺口县区测算(地方填报)1_财力性转移支付2010年预算参考数 2 3" xfId="2353"/>
    <cellStyle name="好_行政（人员）_财力性转移支付2010年预算参考数 2 3 4" xfId="2354"/>
    <cellStyle name="Calculation 4" xfId="2355"/>
    <cellStyle name="差_安徽 缺口县区测算(地方填报)1_财力性转移支付2010年预算参考数 2 3 2" xfId="2356"/>
    <cellStyle name="Calculation 4 2" xfId="2357"/>
    <cellStyle name="好_成本差异系数_财力性转移支付2010年预算参考数 3 2" xfId="2358"/>
    <cellStyle name="差_行政(燃修费)_财力性转移支付2010年预算参考数_财政收支2015年预计及2016年代编预算表(债管)" xfId="2359"/>
    <cellStyle name="好_2013年红本 2 2" xfId="2360"/>
    <cellStyle name="差_安徽 缺口县区测算(地方填报)1_财力性转移支付2010年预算参考数 2 4" xfId="2361"/>
    <cellStyle name="好_行政（人员）_财力性转移支付2010年预算参考数 2 3 5" xfId="2362"/>
    <cellStyle name="Calculation 5" xfId="2363"/>
    <cellStyle name="Calculation 5 2" xfId="2364"/>
    <cellStyle name="好_成本差异系数_财力性转移支付2010年预算参考数 3 3" xfId="2365"/>
    <cellStyle name="差_核定人数下发表_财力性转移支付2010年预算参考数 2 2" xfId="2366"/>
    <cellStyle name="好_2013年红本 2 3" xfId="2367"/>
    <cellStyle name="差_2008年全省汇总收支计算表_财力性转移支付2010年预算参考数 2 2 2" xfId="2368"/>
    <cellStyle name="Calculation 6" xfId="2369"/>
    <cellStyle name="差_分县成本差异系数_不含人员经费系数_财力性转移支付2010年预算参考数 5" xfId="2370"/>
    <cellStyle name="差_重点民生支出需求测算表社保（农村低保）081112_财政收支2015年预计及2016年代编预算表(债管)" xfId="2371"/>
    <cellStyle name="Check Cell" xfId="2372"/>
    <cellStyle name="好_县市旗测算20080508_县市旗测算-新科目（含人口规模效应） 2 6" xfId="2373"/>
    <cellStyle name="差_分县成本差异系数_不含人员经费系数_财力性转移支付2010年预算参考数 5 2" xfId="2374"/>
    <cellStyle name="好_县区合并测算20080423(按照各省比重）_不含人员经费系数_财政收支2015年预计及2016年代编预算表(债管)" xfId="2375"/>
    <cellStyle name="好_县区合并测算20080421_民生政策最低支出需求 3 2" xfId="2376"/>
    <cellStyle name="差_2014调整事项 2 3" xfId="2377"/>
    <cellStyle name="差_12滨州_财力性转移支付2010年预算参考数 6" xfId="2378"/>
    <cellStyle name="好_缺口县区测算_财力性转移支付2010年预算参考数 2 3 3" xfId="2379"/>
    <cellStyle name="Check Cell 2" xfId="2380"/>
    <cellStyle name="好_县区合并测算20080421_民生政策最低支出需求 3 2 2" xfId="2381"/>
    <cellStyle name="差_2014调整事项 2 3 2" xfId="2382"/>
    <cellStyle name="好_农林水和城市维护标准支出20080505－县区合计 3 3" xfId="2383"/>
    <cellStyle name="好_附表2：2015年项目库分类汇总 - 汇总各处室 - 发小代1.29" xfId="2384"/>
    <cellStyle name="Check Cell 2 2" xfId="2385"/>
    <cellStyle name="差_530623_2006年县级财政报表附表" xfId="2386"/>
    <cellStyle name="好_农林水和城市维护标准支出20080505－县区合计 3 4" xfId="2387"/>
    <cellStyle name="Check Cell 2 3" xfId="2388"/>
    <cellStyle name="好_农林水和城市维护标准支出20080505－县区合计 3 5" xfId="2389"/>
    <cellStyle name="Check Cell 2 4" xfId="2390"/>
    <cellStyle name="好_县区合并测算20080421_民生政策最低支出需求 3 3" xfId="2391"/>
    <cellStyle name="好_市辖区测算-新科目（20080626）_县市旗测算-新科目（含人口规模效应）_财政收支2015年预计及2016年代编预算表(债管)" xfId="2392"/>
    <cellStyle name="差_2014调整事项 2 4" xfId="2393"/>
    <cellStyle name="好_缺口县区测算_财力性转移支付2010年预算参考数 2 3 4" xfId="2394"/>
    <cellStyle name="Check Cell 3" xfId="2395"/>
    <cellStyle name="差_卫生(按照总人口测算）—20080416_民生政策最低支出需求_表一" xfId="2396"/>
    <cellStyle name="差_核定人数对比_财力性转移支付2010年预算参考数_Sheet1" xfId="2397"/>
    <cellStyle name="差_27重庆_财力性转移支付2010年预算参考数 6" xfId="2398"/>
    <cellStyle name="好_县市旗测算20080508_财力性转移支付2010年预算参考数 2 4" xfId="2399"/>
    <cellStyle name="Check Cell 3 2" xfId="2400"/>
    <cellStyle name="好_缺口县区测算_财力性转移支付2010年预算参考数 2 3 5" xfId="2401"/>
    <cellStyle name="Check Cell 4" xfId="2402"/>
    <cellStyle name="好_县市旗测算20080508_财力性转移支付2010年预算参考数 3 4" xfId="2403"/>
    <cellStyle name="好_行政（人员）_县市旗测算-新科目（含人口规模效应）_财力性转移支付2010年预算参考数 7" xfId="2404"/>
    <cellStyle name="Check Cell 4 2" xfId="2405"/>
    <cellStyle name="Check Cell 5" xfId="2406"/>
    <cellStyle name="Check Cell 5 2" xfId="2407"/>
    <cellStyle name="Check Cell 6" xfId="2408"/>
    <cellStyle name="Comma [0]" xfId="2409"/>
    <cellStyle name="好_2015年专项资金清理整合意见 3" xfId="2410"/>
    <cellStyle name="差_33甘肃 5" xfId="2411"/>
    <cellStyle name="Comma [0] 2" xfId="2412"/>
    <cellStyle name="好_文体广播事业(按照总人口测算）—20080416_县市旗测算-新科目（含人口规模效应）_财力性转移支付2010年预算参考数 2 2 3" xfId="2413"/>
    <cellStyle name="差_分县成本差异系数_不含人员经费系数 4" xfId="2414"/>
    <cellStyle name="差_22湖南_财力性转移支付2010年预算参考数_表一" xfId="2415"/>
    <cellStyle name="통화_BOILER-CO1" xfId="2416"/>
    <cellStyle name="Warning Text 4 2" xfId="2417"/>
    <cellStyle name="comma zerodec" xfId="2418"/>
    <cellStyle name="Comma_1995" xfId="2419"/>
    <cellStyle name="差_教育(按照总人口测算）—20080416_财力性转移支付2010年预算参考数 2 3 2" xfId="2420"/>
    <cellStyle name="差_2008年预计支出与2007年对比 2 4" xfId="2421"/>
    <cellStyle name="好_其他部门(按照总人口测算）—20080416_县市旗测算-新科目（含人口规模效应）_财力性转移支付2010年预算参考数 2 3 3" xfId="2422"/>
    <cellStyle name="好_行政公检法测算_县市旗测算-新科目（含人口规模效应）_财力性转移支付2010年预算参考数 8 2" xfId="2423"/>
    <cellStyle name="Currency [0]" xfId="2424"/>
    <cellStyle name="差_河南 缺口县区测算(地方填报白)" xfId="2425"/>
    <cellStyle name="差_27重庆_财力性转移支付2010年预算参考数 3 2" xfId="2426"/>
    <cellStyle name="Currency_1995" xfId="2427"/>
    <cellStyle name="好_行政公检法测算_民生政策最低支出需求_财力性转移支付2010年预算参考数 5" xfId="2428"/>
    <cellStyle name="Currency1" xfId="2429"/>
    <cellStyle name="好_人员工资和公用经费_财力性转移支付2010年预算参考数 3 4" xfId="2430"/>
    <cellStyle name="差_河南 缺口县区测算(地方填报)_财政收支2015年预计及2016年代编预算表(债管)" xfId="2431"/>
    <cellStyle name="好_分析缺口率 2 3 3" xfId="2432"/>
    <cellStyle name="差_其他部门(按照总人口测算）—20080416_不含人员经费系数_Sheet1" xfId="2433"/>
    <cellStyle name="差_行政公检法测算_不含人员经费系数_财力性转移支付2010年预算参考数 3" xfId="2434"/>
    <cellStyle name="Date" xfId="2435"/>
    <cellStyle name="好_卫生(按照总人口测算）—20080416_民生政策最低支出需求_财力性转移支付2010年预算参考数 3 5" xfId="2436"/>
    <cellStyle name="差_1.8-2015年省级国有资本经营预算表（按人大财经委初审意见修改）" xfId="2437"/>
    <cellStyle name="好_教育(按照总人口测算）—20080416 2 2 2 2" xfId="2438"/>
    <cellStyle name="Dollar (zero dec)" xfId="2439"/>
    <cellStyle name="Explanatory Text 2 2" xfId="2440"/>
    <cellStyle name="Explanatory Text 2 2 2" xfId="2441"/>
    <cellStyle name="差_分析缺口率_财力性转移支付2010年预算参考数 2 2 2" xfId="2442"/>
    <cellStyle name="Explanatory Text 2 3" xfId="2443"/>
    <cellStyle name="Explanatory Text 2 3 2" xfId="2444"/>
    <cellStyle name="Explanatory Text 2 4" xfId="2445"/>
    <cellStyle name="差_核定人数下发表" xfId="2446"/>
    <cellStyle name="差_文体广播事业(按照总人口测算）—20080416 2 3" xfId="2447"/>
    <cellStyle name="Explanatory Text 3 2" xfId="2448"/>
    <cellStyle name="Explanatory Text 4" xfId="2449"/>
    <cellStyle name="Explanatory Text 4 2" xfId="2450"/>
    <cellStyle name="Explanatory Text 5" xfId="2451"/>
    <cellStyle name="Explanatory Text 5 2" xfId="2452"/>
    <cellStyle name="差_33甘肃 2 3" xfId="2453"/>
    <cellStyle name="Explanatory Text 6" xfId="2454"/>
    <cellStyle name="好_云南省2008年转移支付测算——州市本级考核部分及政策性测算_财力性转移支付2010年预算参考数 4" xfId="2455"/>
    <cellStyle name="差_2007一般预算支出口径剔除表_财力性转移支付2010年预算参考数 2 4" xfId="2456"/>
    <cellStyle name="好_重大支出测算 4" xfId="2457"/>
    <cellStyle name="e鯪9Y_x000b_ 2" xfId="2458"/>
    <cellStyle name="差_测算结果_财力性转移支付2010年预算参考数 3" xfId="2459"/>
    <cellStyle name="差_成本差异系数_Sheet1" xfId="2460"/>
    <cellStyle name="e鯪9Y_x000b_ 2 2" xfId="2461"/>
    <cellStyle name="差_测算结果_财力性转移支付2010年预算参考数 3 2" xfId="2462"/>
    <cellStyle name="好_同德 2 2 4" xfId="2463"/>
    <cellStyle name="好_市辖区测算20080510_县市旗测算-新科目（含人口规模效应） 8" xfId="2464"/>
    <cellStyle name="e鯪9Y_x000b_ 2 2 2" xfId="2465"/>
    <cellStyle name="差_成本差异系数 2 3" xfId="2466"/>
    <cellStyle name="好_市辖区测算20080510_县市旗测算-新科目（含人口规模效应） 8 2" xfId="2467"/>
    <cellStyle name="e鯪9Y_x000b_ 2 2 2 2" xfId="2468"/>
    <cellStyle name="好_同德 2 2 5" xfId="2469"/>
    <cellStyle name="好_市辖区测算20080510_县市旗测算-新科目（含人口规模效应） 9" xfId="2470"/>
    <cellStyle name="e鯪9Y_x000b_ 2 2 3" xfId="2471"/>
    <cellStyle name="e鯪9Y_x000b_ 2 2 3 2" xfId="2472"/>
    <cellStyle name="e鯪9Y_x000b_ 2 2 4" xfId="2473"/>
    <cellStyle name="e鯪9Y_x000b_ 2 2 5" xfId="2474"/>
    <cellStyle name="差_测算结果_财力性转移支付2010年预算参考数 4" xfId="2475"/>
    <cellStyle name="好_缺口县区测算(按核定人数) 3 2 3" xfId="2476"/>
    <cellStyle name="常规 22 2 2 3 3" xfId="2477"/>
    <cellStyle name="常规 17 2 2 3 3" xfId="2478"/>
    <cellStyle name="差_2006年22湖南_财力性转移支付2010年预算参考数 2 2" xfId="2479"/>
    <cellStyle name="e鯪9Y_x000b_ 2 3" xfId="2480"/>
    <cellStyle name="差_0605石屏县_财政收支2015年预计及2016年代编预算表(债管)" xfId="2481"/>
    <cellStyle name="差_测算结果_财力性转移支付2010年预算参考数 4 2" xfId="2482"/>
    <cellStyle name="差_2006年22湖南_财力性转移支付2010年预算参考数 2 2 2" xfId="2483"/>
    <cellStyle name="差_22湖南 2 4" xfId="2484"/>
    <cellStyle name="好_同德 2 3 4" xfId="2485"/>
    <cellStyle name="好_人员工资和公用经费_Sheet1" xfId="2486"/>
    <cellStyle name="e鯪9Y_x000b_ 2 3 2" xfId="2487"/>
    <cellStyle name="好_同德 2 3 5" xfId="2488"/>
    <cellStyle name="e鯪9Y_x000b_ 2 3 3" xfId="2489"/>
    <cellStyle name="好_重大支出测算 5" xfId="2490"/>
    <cellStyle name="e鯪9Y_x000b_ 3" xfId="2491"/>
    <cellStyle name="差_核定人数对比_财力性转移支付2010年预算参考数 4 2" xfId="2492"/>
    <cellStyle name="差_汇总表 2 3" xfId="2493"/>
    <cellStyle name="差_2008年支出调整_财政收支2015年预计及2016年代编预算表(债管)" xfId="2494"/>
    <cellStyle name="e鯪9Y_x000b_ 3 2 2" xfId="2495"/>
    <cellStyle name="差_汇总表 2 4" xfId="2496"/>
    <cellStyle name="e鯪9Y_x000b_ 3 2 3" xfId="2497"/>
    <cellStyle name="好_34青海 7" xfId="2498"/>
    <cellStyle name="差_2006年22湖南_财力性转移支付2010年预算参考数 3 2" xfId="2499"/>
    <cellStyle name="e鯪9Y_x000b_ 3 3" xfId="2500"/>
    <cellStyle name="e鯪9Y_x000b_ 3 3 3" xfId="2501"/>
    <cellStyle name="好_重大支出测算 6" xfId="2502"/>
    <cellStyle name="e鯪9Y_x000b_ 4" xfId="2503"/>
    <cellStyle name="e鯪9Y_x000b_ 4 2" xfId="2504"/>
    <cellStyle name="好_县区合并测算20080421_不含人员经费系数_财力性转移支付2010年预算参考数 2 8" xfId="2505"/>
    <cellStyle name="差_2006年22湖南_财力性转移支付2010年预算参考数 4 2" xfId="2506"/>
    <cellStyle name="e鯪9Y_x000b_ 4 3" xfId="2507"/>
    <cellStyle name="e鯪9Y_x000b_ 5" xfId="2508"/>
    <cellStyle name="好_转移支付 2 3 4" xfId="2509"/>
    <cellStyle name="好_云南省2008年转移支付测算——州市本级考核部分及政策性测算_财力性转移支付2010年预算参考数 8" xfId="2510"/>
    <cellStyle name="差_30云南_1_表一" xfId="2511"/>
    <cellStyle name="e鯪9Y_x000b_ 6" xfId="2512"/>
    <cellStyle name="e鯪9Y_x000b_ 6 2" xfId="2513"/>
    <cellStyle name="e鯪9Y_x000b_ 7" xfId="2514"/>
    <cellStyle name="e鯪9Y_x000b_ 7 2" xfId="2515"/>
    <cellStyle name="百分比 10" xfId="2516"/>
    <cellStyle name="e鯪9Y_x000b_ 8" xfId="2517"/>
    <cellStyle name="差_2006年27重庆_财力性转移支付2010年预算参考数 2" xfId="2518"/>
    <cellStyle name="好_青海 缺口县区测算(地方填报)_财力性转移支付2010年预算参考数 2 4 2" xfId="2519"/>
    <cellStyle name="常规 21 2 2 4" xfId="2520"/>
    <cellStyle name="e鯪9Y_x000b__(12.19)江门市报送(补充表六)" xfId="2521"/>
    <cellStyle name="Good" xfId="2522"/>
    <cellStyle name="常规 10" xfId="2523"/>
    <cellStyle name="Good 2" xfId="2524"/>
    <cellStyle name="差_2006年34青海_财力性转移支付2010年预算参考数 4" xfId="2525"/>
    <cellStyle name="好_缺口县区测算（11.13） 3 5" xfId="2526"/>
    <cellStyle name="Good 2 2" xfId="2527"/>
    <cellStyle name="差_2006年34青海_财力性转移支付2010年预算参考数 6" xfId="2528"/>
    <cellStyle name="常规 20 2 2 3 2" xfId="2529"/>
    <cellStyle name="常规 15 2 2 3 2" xfId="2530"/>
    <cellStyle name="差_00省级(打印) 2" xfId="2531"/>
    <cellStyle name="差_文体广播事业(按照总人口测算）—20080416_不含人员经费系数_财力性转移支付2010年预算参考数 2 3 2" xfId="2532"/>
    <cellStyle name="Good 2 4" xfId="2533"/>
    <cellStyle name="Good 3" xfId="2534"/>
    <cellStyle name="Good 3 2" xfId="2535"/>
    <cellStyle name="Good 4" xfId="2536"/>
    <cellStyle name="好_人员工资和公用经费_财力性转移支付2010年预算参考数 3 2 3" xfId="2537"/>
    <cellStyle name="Good 4 2" xfId="2538"/>
    <cellStyle name="好_县区合并测算20080421_县市旗测算-新科目（含人口规模效应） 3 2" xfId="2539"/>
    <cellStyle name="差_汇总表 5 2" xfId="2540"/>
    <cellStyle name="常规 2 2 7 2 3 2" xfId="2541"/>
    <cellStyle name="Good 5" xfId="2542"/>
    <cellStyle name="差_行政公检法测算_不含人员经费系数_财力性转移支付2010年预算参考数 2 3" xfId="2543"/>
    <cellStyle name="差_11大理_财力性转移支付2010年预算参考数 4" xfId="2544"/>
    <cellStyle name="好_2013年中央公共预算收支调整表（20140110国库司提供） 6" xfId="2545"/>
    <cellStyle name="Good 5 2" xfId="2546"/>
    <cellStyle name="Grey" xfId="2547"/>
    <cellStyle name="千位分隔 13" xfId="2548"/>
    <cellStyle name="差_行政公检法测算_县市旗测算-新科目（含人口规模效应） 2 2" xfId="2549"/>
    <cellStyle name="Header1" xfId="2550"/>
    <cellStyle name="千位分隔 14" xfId="2551"/>
    <cellStyle name="差_行政公检法测算_县市旗测算-新科目（含人口规模效应） 2 3" xfId="2552"/>
    <cellStyle name="Header2" xfId="2553"/>
    <cellStyle name="常规 123 3" xfId="2554"/>
    <cellStyle name="常规 118 3" xfId="2555"/>
    <cellStyle name="Heading 1" xfId="2556"/>
    <cellStyle name="Heading 1 2" xfId="2557"/>
    <cellStyle name="好_缺口县区测算(财政部标准) 2 3 2 3" xfId="2558"/>
    <cellStyle name="Heading 1 2 2" xfId="2559"/>
    <cellStyle name="差_行政(燃修费)_县市旗测算-新科目（含人口规模效应）_财力性转移支付2010年预算参考数 5" xfId="2560"/>
    <cellStyle name="Heading 1 2 2 2" xfId="2561"/>
    <cellStyle name="差_检验表_财政收支2015年预计及2016年代编预算表(债管)" xfId="2562"/>
    <cellStyle name="差_05潍坊 3 2" xfId="2563"/>
    <cellStyle name="Heading 1 2 3" xfId="2564"/>
    <cellStyle name="Heading 1 2 3 2" xfId="2565"/>
    <cellStyle name="差_附表2：2015年项目库分类汇总 - 汇总各处室 - 发小代1.29 2 2" xfId="2566"/>
    <cellStyle name="Heading 1 2 4" xfId="2567"/>
    <cellStyle name="好_市辖区测算-新科目（20080626）_县市旗测算-新科目（含人口规模效应）_财力性转移支付2010年预算参考数 2 2 4" xfId="2568"/>
    <cellStyle name="差_09黑龙江_财政收支2015年预计及2016年代编预算表(债管)" xfId="2569"/>
    <cellStyle name="差_2008年一般预算支出预计" xfId="2570"/>
    <cellStyle name="Heading 1 3" xfId="2571"/>
    <cellStyle name="差_2008年一般预算支出预计 2" xfId="2572"/>
    <cellStyle name="Heading 1 3 2" xfId="2573"/>
    <cellStyle name="Heading 1 4" xfId="2574"/>
    <cellStyle name="Heading 1 4 2" xfId="2575"/>
    <cellStyle name="好_测算结果_财力性转移支付2010年预算参考数 2 7" xfId="2576"/>
    <cellStyle name="差_县区合并测算20080423(按照各省比重） 2 4" xfId="2577"/>
    <cellStyle name="差_34青海_1 3 2" xfId="2578"/>
    <cellStyle name="Heading 1 5" xfId="2579"/>
    <cellStyle name="Heading 1 5 2" xfId="2580"/>
    <cellStyle name="Heading 1 6" xfId="2581"/>
    <cellStyle name="Heading 2" xfId="2582"/>
    <cellStyle name="差_不含人员经费系数 6" xfId="2583"/>
    <cellStyle name="Heading 2 2 2 2" xfId="2584"/>
    <cellStyle name="差_34青海 2" xfId="2585"/>
    <cellStyle name="Heading 2 2 3" xfId="2586"/>
    <cellStyle name="差_2008年全省汇总收支计算表_财力性转移支付2010年预算参考数" xfId="2587"/>
    <cellStyle name="差_核定人数下发表_财力性转移支付2010年预算参考数" xfId="2588"/>
    <cellStyle name="差_文体广播事业(按照总人口测算）—20080416_县市旗测算-新科目（含人口规模效应）_财力性转移支付2010年预算参考数 6" xfId="2589"/>
    <cellStyle name="差_34青海 2 2" xfId="2590"/>
    <cellStyle name="Heading 2 2 3 2" xfId="2591"/>
    <cellStyle name="差_2008年全省汇总收支计算表_财力性转移支付2010年预算参考数 2" xfId="2592"/>
    <cellStyle name="差_34青海 3" xfId="2593"/>
    <cellStyle name="Heading 2 2 4" xfId="2594"/>
    <cellStyle name="好_一般预算支出口径剔除表 2 6" xfId="2595"/>
    <cellStyle name="Heading 2 3 2" xfId="2596"/>
    <cellStyle name="差_汇总表4_财政收支2015年预计及2016年代编预算表(债管)" xfId="2597"/>
    <cellStyle name="Heading 2 4 2" xfId="2598"/>
    <cellStyle name="差_县市旗测算-新科目（20080627）_不含人员经费系数_财力性转移支付2010年预算参考数 2 4" xfId="2599"/>
    <cellStyle name="差_市辖区测算-新科目（20080626）_县市旗测算-新科目（含人口规模效应）_财力性转移支付2010年预算参考数 6" xfId="2600"/>
    <cellStyle name="差_34青海_1 4 2" xfId="2601"/>
    <cellStyle name="百分比 3 2 2 2 2" xfId="2602"/>
    <cellStyle name="Heading 2 5" xfId="2603"/>
    <cellStyle name="好_28四川_财力性转移支付2010年预算参考数_表一" xfId="2604"/>
    <cellStyle name="Heading 2 5 2" xfId="2605"/>
    <cellStyle name="百分比 3 2 2 2 3" xfId="2606"/>
    <cellStyle name="Heading 2 6" xfId="2607"/>
    <cellStyle name="Heading 3" xfId="2608"/>
    <cellStyle name="Heading 3 2" xfId="2609"/>
    <cellStyle name="差_农林水和城市维护标准支出20080505－县区合计_财力性转移支付2010年预算参考数 2 4" xfId="2610"/>
    <cellStyle name="Heading 3 2 2" xfId="2611"/>
    <cellStyle name="差_11.公用经费" xfId="2612"/>
    <cellStyle name="好_教育(按照总人口测算）—20080416_不含人员经费系数 3 3" xfId="2613"/>
    <cellStyle name="Heading 3 2 2 2" xfId="2614"/>
    <cellStyle name="Heading 3 2 3" xfId="2615"/>
    <cellStyle name="好_核定人数对比_财力性转移支付2010年预算参考数 2 2 2 3" xfId="2616"/>
    <cellStyle name="Heading 3 2 3 2" xfId="2617"/>
    <cellStyle name="好_2006年27重庆_财政收支2015年预计及2016年代编预算表(债管)" xfId="2618"/>
    <cellStyle name="Neutral 2" xfId="2619"/>
    <cellStyle name="Heading 3 2 4" xfId="2620"/>
    <cellStyle name="Heading 3 3" xfId="2621"/>
    <cellStyle name="好_行政公检法测算 6" xfId="2622"/>
    <cellStyle name="Heading 3 3 2" xfId="2623"/>
    <cellStyle name="Heading 3 4 2" xfId="2624"/>
    <cellStyle name="差_34青海_1 5 2" xfId="2625"/>
    <cellStyle name="百分比 3 2 2 3 2" xfId="2626"/>
    <cellStyle name="Heading 3 5" xfId="2627"/>
    <cellStyle name="Heading 3 5 2" xfId="2628"/>
    <cellStyle name="百分比 3 2 2 3 3" xfId="2629"/>
    <cellStyle name="Heading 3 6" xfId="2630"/>
    <cellStyle name="Heading 4" xfId="2631"/>
    <cellStyle name="差_测算结果_财力性转移支付2010年预算参考数 2" xfId="2632"/>
    <cellStyle name="Heading 4 2" xfId="2633"/>
    <cellStyle name="差_测算结果_财力性转移支付2010年预算参考数 2 2" xfId="2634"/>
    <cellStyle name="差_农林水和城市维护标准支出20080505－县区合计_县市旗测算-新科目（含人口规模效应） 4" xfId="2635"/>
    <cellStyle name="差_汇总表_财力性转移支付2010年预算参考数 5" xfId="2636"/>
    <cellStyle name="Heading 4 2 2" xfId="2637"/>
    <cellStyle name="差_测算结果_财力性转移支付2010年预算参考数 2 2 2" xfId="2638"/>
    <cellStyle name="差_县市旗测算-新科目（20080627）_Sheet1" xfId="2639"/>
    <cellStyle name="差_农林水和城市维护标准支出20080505－县区合计_县市旗测算-新科目（含人口规模效应） 4 2" xfId="2640"/>
    <cellStyle name="差_汇总表_财力性转移支付2010年预算参考数 5 2" xfId="2641"/>
    <cellStyle name="Heading 4 2 2 2" xfId="2642"/>
    <cellStyle name="差_农林水和城市维护标准支出20080505－县区合计_县市旗测算-新科目（含人口规模效应） 5" xfId="2643"/>
    <cellStyle name="差_汇总表_财力性转移支付2010年预算参考数 6" xfId="2644"/>
    <cellStyle name="Heading 4 2 3" xfId="2645"/>
    <cellStyle name="差_行政（人员）_不含人员经费系数 4 2" xfId="2646"/>
    <cellStyle name="Heading 4 2 3 2" xfId="2647"/>
    <cellStyle name="Heading 4 2 4" xfId="2648"/>
    <cellStyle name="Heading 4 3" xfId="2649"/>
    <cellStyle name="差_测算结果_财力性转移支付2010年预算参考数 2 3" xfId="2650"/>
    <cellStyle name="好_人员工资和公用经费3_财力性转移支付2010年预算参考数 2 5" xfId="2651"/>
    <cellStyle name="Heading 4 3 2" xfId="2652"/>
    <cellStyle name="差_测算结果_财力性转移支付2010年预算参考数 2 3 2" xfId="2653"/>
    <cellStyle name="Heading 4 4" xfId="2654"/>
    <cellStyle name="差_测算结果_财力性转移支付2010年预算参考数 2 4" xfId="2655"/>
    <cellStyle name="好_人员工资和公用经费3_财力性转移支付2010年预算参考数 3 5" xfId="2656"/>
    <cellStyle name="Heading 4 4 2" xfId="2657"/>
    <cellStyle name="差_30云南_1_财政收支2015年预计及2016年代编预算表(债管)" xfId="2658"/>
    <cellStyle name="Heading 4 5" xfId="2659"/>
    <cellStyle name="Heading 4 5 2" xfId="2660"/>
    <cellStyle name="差_行政(燃修费)_财力性转移支付2010年预算参考数 4" xfId="2661"/>
    <cellStyle name="差_2008年支出调整_财力性转移支付2010年预算参考数" xfId="2662"/>
    <cellStyle name="常规 2" xfId="2663"/>
    <cellStyle name="Heading 4 6" xfId="2664"/>
    <cellStyle name="Input" xfId="2665"/>
    <cellStyle name="好_县区合并测算20080421_民生政策最低支出需求_财力性转移支付2010年预算参考数 2 2 2 3" xfId="2666"/>
    <cellStyle name="Input [yellow]" xfId="2667"/>
    <cellStyle name="差_2006年22湖南 6" xfId="2668"/>
    <cellStyle name="差_处室切块指标余额——2015.5.9" xfId="2669"/>
    <cellStyle name="Input 10" xfId="2670"/>
    <cellStyle name="好_M01-2(州市补助收入) 2 3 2" xfId="2671"/>
    <cellStyle name="差_12滨州_财力性转移支付2010年预算参考数" xfId="2672"/>
    <cellStyle name="常规 10 2 2 3 2" xfId="2673"/>
    <cellStyle name="Input 11" xfId="2674"/>
    <cellStyle name="Input 15" xfId="2675"/>
    <cellStyle name="Input 16" xfId="2676"/>
    <cellStyle name="Input 2" xfId="2677"/>
    <cellStyle name="Input 2 2" xfId="2678"/>
    <cellStyle name="Input 2 3" xfId="2679"/>
    <cellStyle name="差_一般预算支出口径剔除表_表一" xfId="2680"/>
    <cellStyle name="Input 2 3 2" xfId="2681"/>
    <cellStyle name="强调文字颜色 5 2 4 2" xfId="2682"/>
    <cellStyle name="Input 2 4" xfId="2683"/>
    <cellStyle name="差_行政（人员）_财力性转移支付2010年预算参考数 2 2" xfId="2684"/>
    <cellStyle name="Input 3" xfId="2685"/>
    <cellStyle name="差_行政（人员）_财力性转移支付2010年预算参考数 2 2 2" xfId="2686"/>
    <cellStyle name="Input 3 2" xfId="2687"/>
    <cellStyle name="差_行政（人员）_财力性转移支付2010年预算参考数 2 3" xfId="2688"/>
    <cellStyle name="差_分县成本差异系数_民生政策最低支出需求_财力性转移支付2010年预算参考数 2 2 2" xfId="2689"/>
    <cellStyle name="好_县市旗测算-新科目（20080627）_财力性转移支付2010年预算参考数 2 4 2" xfId="2690"/>
    <cellStyle name="Input 4" xfId="2691"/>
    <cellStyle name="差_行政（人员）_财力性转移支付2010年预算参考数 2 3 2" xfId="2692"/>
    <cellStyle name="Input 4 2" xfId="2693"/>
    <cellStyle name="差_行政（人员）_财力性转移支付2010年预算参考数 2 4" xfId="2694"/>
    <cellStyle name="好_县市旗测算-新科目（20080627）_财力性转移支付2010年预算参考数 2 4 3" xfId="2695"/>
    <cellStyle name="Input 5" xfId="2696"/>
    <cellStyle name="差_核定人数下发表 2 4" xfId="2697"/>
    <cellStyle name="差_行政公检法测算_不含人员经费系数" xfId="2698"/>
    <cellStyle name="Input 5 2" xfId="2699"/>
    <cellStyle name="Input 6" xfId="2700"/>
    <cellStyle name="差_核定人数对比" xfId="2701"/>
    <cellStyle name="差_汇总表4_表一" xfId="2702"/>
    <cellStyle name="Input 6 2" xfId="2703"/>
    <cellStyle name="差_分县成本差异系数_不含人员经费系数_财力性转移支付2010年预算参考数_表一" xfId="2704"/>
    <cellStyle name="差_核定人数对比 2" xfId="2705"/>
    <cellStyle name="Input 7" xfId="2706"/>
    <cellStyle name="Input 8" xfId="2707"/>
    <cellStyle name="好_县市旗测算-新科目（20080627）_县市旗测算-新科目（含人口规模效应） 2 2 3" xfId="2708"/>
    <cellStyle name="差_2008年支出核定" xfId="2709"/>
    <cellStyle name="差_青海 缺口县区测算(地方填报)_财力性转移支付2010年预算参考数 2 4" xfId="2710"/>
    <cellStyle name="Input 8 2" xfId="2711"/>
    <cellStyle name="常规 3 13 2" xfId="2712"/>
    <cellStyle name="Input 9" xfId="2713"/>
    <cellStyle name="差_2007一般预算支出口径剔除表 2" xfId="2714"/>
    <cellStyle name="好_云南 缺口县区测算(地方填报) 2 3" xfId="2715"/>
    <cellStyle name="好_行政公检法测算_不含人员经费系数_财力性转移支付2010年预算参考数 5" xfId="2716"/>
    <cellStyle name="Linked Cell" xfId="2717"/>
    <cellStyle name="差_2007一般预算支出口径剔除表 2 2" xfId="2718"/>
    <cellStyle name="好_云南 缺口县区测算(地方填报) 2 3 2" xfId="2719"/>
    <cellStyle name="Linked Cell 2" xfId="2720"/>
    <cellStyle name="差_2013调整事项 2 3" xfId="2721"/>
    <cellStyle name="差_2007一般预算支出口径剔除表 2 2 2" xfId="2722"/>
    <cellStyle name="好_云南 缺口县区测算(地方填报) 2 3 2 2" xfId="2723"/>
    <cellStyle name="好_县区合并测算20080421_民生政策最低支出需求_财力性转移支付2010年预算参考数 4" xfId="2724"/>
    <cellStyle name="Linked Cell 2 2" xfId="2725"/>
    <cellStyle name="好_县区合并测算20080423(按照各省比重）_县市旗测算-新科目（含人口规模效应） 2 5" xfId="2726"/>
    <cellStyle name="差_2013调整事项 2 3 2" xfId="2727"/>
    <cellStyle name="好_教育(按照总人口测算）—20080416_民生政策最低支出需求_财力性转移支付2010年预算参考数 2 4 3" xfId="2728"/>
    <cellStyle name="Linked Cell 2 2 2" xfId="2729"/>
    <cellStyle name="差_2013调整事项 2 4" xfId="2730"/>
    <cellStyle name="好_云南 缺口县区测算(地方填报) 2 3 2 3" xfId="2731"/>
    <cellStyle name="好_县区合并测算20080421_民生政策最低支出需求_财力性转移支付2010年预算参考数 5" xfId="2732"/>
    <cellStyle name="Linked Cell 2 3" xfId="2733"/>
    <cellStyle name="好_县区合并测算20080421_民生政策最低支出需求_财力性转移支付2010年预算参考数 6" xfId="2734"/>
    <cellStyle name="Linked Cell 2 4" xfId="2735"/>
    <cellStyle name="好_人员工资和公用经费2 2 3 4" xfId="2736"/>
    <cellStyle name="差_教育(按照总人口测算）—20080416_财力性转移支付2010年预算参考数 2 2 2" xfId="2737"/>
    <cellStyle name="差_2007一般预算支出口径剔除表 2 3" xfId="2738"/>
    <cellStyle name="好_云南 缺口县区测算(地方填报) 2 3 3" xfId="2739"/>
    <cellStyle name="Linked Cell 3" xfId="2740"/>
    <cellStyle name="差_2007一般预算支出口径剔除表 2 3 2" xfId="2741"/>
    <cellStyle name="好_34青海_1 2 2 4" xfId="2742"/>
    <cellStyle name="Linked Cell 3 2" xfId="2743"/>
    <cellStyle name="千位分隔 2 5 2" xfId="2744"/>
    <cellStyle name="差_2007一般预算支出口径剔除表 2 4" xfId="2745"/>
    <cellStyle name="好_云南 缺口县区测算(地方填报) 2 3 4" xfId="2746"/>
    <cellStyle name="Linked Cell 4" xfId="2747"/>
    <cellStyle name="好_农林水和城市维护标准支出20080505－县区合计_财力性转移支付2010年预算参考数 2 3" xfId="2748"/>
    <cellStyle name="好_34青海_1 2 3 4" xfId="2749"/>
    <cellStyle name="Linked Cell 4 2" xfId="2750"/>
    <cellStyle name="好_云南 缺口县区测算(地方填报) 2 3 5" xfId="2751"/>
    <cellStyle name="Linked Cell 5" xfId="2752"/>
    <cellStyle name="好_人员工资和公用经费2 3 2" xfId="2753"/>
    <cellStyle name="差_Sheet1 3" xfId="2754"/>
    <cellStyle name="好_农林水和城市维护标准支出20080505－县区合计_财力性转移支付2010年预算参考数 3 3" xfId="2755"/>
    <cellStyle name="Linked Cell 5 2" xfId="2756"/>
    <cellStyle name="差_文体广播事业(按照总人口测算）—20080416_财力性转移支付2010年预算参考数_财政收支2015年预计及2016年代编预算表(债管)" xfId="2757"/>
    <cellStyle name="Linked Cell 6" xfId="2758"/>
    <cellStyle name="差_34青海_1_财力性转移支付2010年预算参考数 2 2 2" xfId="2759"/>
    <cellStyle name="Neutral" xfId="2760"/>
    <cellStyle name="Neutral 2 2" xfId="2761"/>
    <cellStyle name="Neutral 2 2 2" xfId="2762"/>
    <cellStyle name="Neutral 2 3" xfId="2763"/>
    <cellStyle name="Neutral 2 3 2" xfId="2764"/>
    <cellStyle name="Neutral 2 4" xfId="2765"/>
    <cellStyle name="好_0502通海县 5 2" xfId="2766"/>
    <cellStyle name="常规 41 3 2" xfId="2767"/>
    <cellStyle name="常规 36 3 2" xfId="2768"/>
    <cellStyle name="Neutral 3" xfId="2769"/>
    <cellStyle name="Neutral 3 2" xfId="2770"/>
    <cellStyle name="好_人员工资和公用经费2_财力性转移支付2010年预算参考数 2" xfId="2771"/>
    <cellStyle name="好_行政公检法测算_民生政策最低支出需求 2 2 2 2" xfId="2772"/>
    <cellStyle name="差_2008年一般预算支出预计 5 2" xfId="2773"/>
    <cellStyle name="常规 41 3 3" xfId="2774"/>
    <cellStyle name="常规 36 3 3" xfId="2775"/>
    <cellStyle name="Neutral 4" xfId="2776"/>
    <cellStyle name="差_Book1_财力性转移支付2010年预算参考数 4" xfId="2777"/>
    <cellStyle name="Neutral 4 2" xfId="2778"/>
    <cellStyle name="Neutral 5" xfId="2779"/>
    <cellStyle name="好_人员工资和公用经费2_财力性转移支付2010年预算参考数 3 2" xfId="2780"/>
    <cellStyle name="差_测算结果 4" xfId="2781"/>
    <cellStyle name="Neutral 5 2" xfId="2782"/>
    <cellStyle name="Neutral 6" xfId="2783"/>
    <cellStyle name="差_汇总表4_财力性转移支付2010年预算参考数 3 2" xfId="2784"/>
    <cellStyle name="好_县区合并测算20080423(按照各省比重）_县市旗测算-新科目（含人口规模效应） 2" xfId="2785"/>
    <cellStyle name="好_Book1_财力性转移支付2010年预算参考数 2 3 3" xfId="2786"/>
    <cellStyle name="Normal_#10-Headcount" xfId="2787"/>
    <cellStyle name="Note" xfId="2788"/>
    <cellStyle name="Note 2" xfId="2789"/>
    <cellStyle name="好_市辖区测算20080510_民生政策最低支出需求 5" xfId="2790"/>
    <cellStyle name="差_1.16-2015年省级国有资本经营预算表（按人大财经委初审意见修改）" xfId="2791"/>
    <cellStyle name="好_行政(燃修费)_县市旗测算-新科目（含人口规模效应）_财力性转移支付2010年预算参考数 9" xfId="2792"/>
    <cellStyle name="Note 2 2" xfId="2793"/>
    <cellStyle name="差_14安徽_财力性转移支付2010年预算参考数 4" xfId="2794"/>
    <cellStyle name="好_00省级(打印) 4" xfId="2795"/>
    <cellStyle name="差_1.16-2015年省级国有资本经营预算表（按人大财经委初审意见修改） 2" xfId="2796"/>
    <cellStyle name="Note 2 2 2" xfId="2797"/>
    <cellStyle name="好_缺口县区测算(按2007支出增长25%测算) 8 2" xfId="2798"/>
    <cellStyle name="差_14安徽_财力性转移支付2010年预算参考数 5" xfId="2799"/>
    <cellStyle name="好_00省级(打印) 5" xfId="2800"/>
    <cellStyle name="差_1.16-2015年省级国有资本经营预算表（按人大财经委初审意见修改） 3" xfId="2801"/>
    <cellStyle name="Note 2 2 3" xfId="2802"/>
    <cellStyle name="Note 2 3" xfId="2803"/>
    <cellStyle name="Note 2 3 2" xfId="2804"/>
    <cellStyle name="Note 2 3 3" xfId="2805"/>
    <cellStyle name="好_县市旗测算20080508_不含人员经费系数_财力性转移支付2010年预算参考数 2 6" xfId="2806"/>
    <cellStyle name="差_财政供养人员_财力性转移支付2010年预算参考数 5 2" xfId="2807"/>
    <cellStyle name="千位分隔 4 3 2 2" xfId="2808"/>
    <cellStyle name="Note 3" xfId="2809"/>
    <cellStyle name="常规 5 2 6 2" xfId="2810"/>
    <cellStyle name="差_行政公检法测算_民生政策最低支出需求_表一" xfId="2811"/>
    <cellStyle name="Note 3 2" xfId="2812"/>
    <cellStyle name="Note 3 3" xfId="2813"/>
    <cellStyle name="千位分隔 4 3 2 3" xfId="2814"/>
    <cellStyle name="Note 4" xfId="2815"/>
    <cellStyle name="Note 5" xfId="2816"/>
    <cellStyle name="差_1.16-2015年省级国有资本经营预算表（按人大财经委初审意见修改）_（金平）财政收支2015年预计及2016年代编预算表" xfId="2817"/>
    <cellStyle name="好_2006年水利统计指标统计表_财力性转移支付2010年预算参考数_财政收支2015年预计及2016年代编预算表(债管)" xfId="2818"/>
    <cellStyle name="Note 6" xfId="2819"/>
    <cellStyle name="Note 7" xfId="2820"/>
    <cellStyle name="Output" xfId="2821"/>
    <cellStyle name="好_教育(按照总人口测算）—20080416 3 2 3" xfId="2822"/>
    <cellStyle name="Output 2" xfId="2823"/>
    <cellStyle name="常规 14" xfId="2824"/>
    <cellStyle name="差_汇总表_财力性转移支付2010年预算参考数 2 4" xfId="2825"/>
    <cellStyle name="好_市辖区测算20080510_财政收支2015年预计及2016年代编预算表(债管)" xfId="2826"/>
    <cellStyle name="Output 2 2" xfId="2827"/>
    <cellStyle name="差_2007年收支情况及2008年收支预计表(汇总表)_财力性转移支付2010年预算参考数_Sheet1" xfId="2828"/>
    <cellStyle name="Output 2 2 2" xfId="2829"/>
    <cellStyle name="常规 20" xfId="2830"/>
    <cellStyle name="常规 15" xfId="2831"/>
    <cellStyle name="差_2007一般预算支出口径剔除表_财力性转移支付2010年预算参考数_Sheet1" xfId="2832"/>
    <cellStyle name="差_2006年28四川_财力性转移支付2010年预算参考数_表一" xfId="2833"/>
    <cellStyle name="好_赤字12500(不超收) 2 2 2" xfId="2834"/>
    <cellStyle name="Output 2 3" xfId="2835"/>
    <cellStyle name="Output 2 3 2" xfId="2836"/>
    <cellStyle name="好_赤字12500(不超收) 2 2 3" xfId="2837"/>
    <cellStyle name="Output 2 4" xfId="2838"/>
    <cellStyle name="Output 3" xfId="2839"/>
    <cellStyle name="差_行政公检法测算_财政收支2015年预计及2016年代编预算表(债管)" xfId="2840"/>
    <cellStyle name="后继超级链接 6" xfId="2841"/>
    <cellStyle name="Output 3 2" xfId="2842"/>
    <cellStyle name="好_分县成本差异系数_不含人员经费系数 3 2" xfId="2843"/>
    <cellStyle name="Output 4" xfId="2844"/>
    <cellStyle name="好_卫生部门_财力性转移支付2010年预算参考数 2 3 2 2" xfId="2845"/>
    <cellStyle name="差_缺口县区测算 2" xfId="2846"/>
    <cellStyle name="差_行政（人员）_财力性转移支付2010年预算参考数 4" xfId="2847"/>
    <cellStyle name="Output 4 2" xfId="2848"/>
    <cellStyle name="好_分县成本差异系数_不含人员经费系数 3 3" xfId="2849"/>
    <cellStyle name="Output 5" xfId="2850"/>
    <cellStyle name="超级链接 2 3" xfId="2851"/>
    <cellStyle name="Output 5 2" xfId="2852"/>
    <cellStyle name="好_分县成本差异系数_不含人员经费系数 3 4" xfId="2853"/>
    <cellStyle name="Output 6" xfId="2854"/>
    <cellStyle name="Percent [2]" xfId="2855"/>
    <cellStyle name="Percent_laroux" xfId="2856"/>
    <cellStyle name="差_1_财力性转移支付2010年预算参考数 2 3" xfId="2857"/>
    <cellStyle name="好_行政（人员） 2 7" xfId="2858"/>
    <cellStyle name="RowLevel_0" xfId="2859"/>
    <cellStyle name="差_30云南_1_财力性转移支付2010年预算参考数 2" xfId="2860"/>
    <cellStyle name="Title" xfId="2861"/>
    <cellStyle name="差_30云南_1_财力性转移支付2010年预算参考数 2 2" xfId="2862"/>
    <cellStyle name="Title 2" xfId="2863"/>
    <cellStyle name="Title 2 2 2" xfId="2864"/>
    <cellStyle name="常规 43" xfId="2865"/>
    <cellStyle name="常规 38" xfId="2866"/>
    <cellStyle name="差_分县成本差异系数_财力性转移支付2010年预算参考数 2 2 2" xfId="2867"/>
    <cellStyle name="好_民生政策最低支出需求 2 2 5" xfId="2868"/>
    <cellStyle name="Title 2 3" xfId="2869"/>
    <cellStyle name="强调文字颜色 4 6 2" xfId="2870"/>
    <cellStyle name="好_县市旗测算-新科目（20080627）_民生政策最低支出需求 8" xfId="2871"/>
    <cellStyle name="差_行政（人员）_民生政策最低支出需求_财力性转移支付2010年预算参考数_财政收支2015年预计及2016年代编预算表(债管)" xfId="2872"/>
    <cellStyle name="差_30云南_1_财力性转移支付2010年预算参考数 2 3" xfId="2873"/>
    <cellStyle name="差_卫生(按照总人口测算）—20080416_县市旗测算-新科目（含人口规模效应）_表一" xfId="2874"/>
    <cellStyle name="Title 3" xfId="2875"/>
    <cellStyle name="差_30云南_1_财力性转移支付2010年预算参考数 2 4" xfId="2876"/>
    <cellStyle name="好_缺口县区测算（11.13） 3 2" xfId="2877"/>
    <cellStyle name="差_2006年27重庆_财力性转移支付2010年预算参考数_财政收支2015年预计及2016年代编预算表(债管)" xfId="2878"/>
    <cellStyle name="好_人员工资和公用经费2_Sheet1" xfId="2879"/>
    <cellStyle name="Title 4" xfId="2880"/>
    <cellStyle name="差_2006年34青海_财力性转移支付2010年预算参考数 2" xfId="2881"/>
    <cellStyle name="Title 5" xfId="2882"/>
    <cellStyle name="差_2006年34青海_财力性转移支付2010年预算参考数 3" xfId="2883"/>
    <cellStyle name="Title 6" xfId="2884"/>
    <cellStyle name="好_农林水和城市维护标准支出20080505－县区合计_不含人员经费系数" xfId="2885"/>
    <cellStyle name="Total" xfId="2886"/>
    <cellStyle name="表标题 3" xfId="2887"/>
    <cellStyle name="好_农林水和城市维护标准支出20080505－县区合计_不含人员经费系数 2" xfId="2888"/>
    <cellStyle name="Total 2" xfId="2889"/>
    <cellStyle name="表标题 3 2" xfId="2890"/>
    <cellStyle name="好_农林水和城市维护标准支出20080505－县区合计_不含人员经费系数 2 2" xfId="2891"/>
    <cellStyle name="Total 2 2" xfId="2892"/>
    <cellStyle name="表标题 4" xfId="2893"/>
    <cellStyle name="好_农林水和城市维护标准支出20080505－县区合计_不含人员经费系数 3" xfId="2894"/>
    <cellStyle name="Total 3" xfId="2895"/>
    <cellStyle name="好_分县成本差异系数_民生政策最低支出需求_财力性转移支付2010年预算参考数 6" xfId="2896"/>
    <cellStyle name="Warning Text" xfId="2897"/>
    <cellStyle name="好_分县成本差异系数_民生政策最低支出需求_财力性转移支付2010年预算参考数 6 2" xfId="2898"/>
    <cellStyle name="Warning Text 2" xfId="2899"/>
    <cellStyle name="差_M01-2(州市补助收入) 2 3" xfId="2900"/>
    <cellStyle name="Warning Text 2 2 2" xfId="2901"/>
    <cellStyle name="Warning Text 2 3" xfId="2902"/>
    <cellStyle name="好_安徽 缺口县区测算(地方填报)1 2 2 5" xfId="2903"/>
    <cellStyle name="Warning Text 2 3 2" xfId="2904"/>
    <cellStyle name="Warning Text 4" xfId="2905"/>
    <cellStyle name="Warning Text 5" xfId="2906"/>
    <cellStyle name="Warning Text 5 2" xfId="2907"/>
    <cellStyle name="Warning Text 6" xfId="2908"/>
    <cellStyle name="百分比 2" xfId="2909"/>
    <cellStyle name="好_县区合并测算20080423(按照各省比重）_财力性转移支付2010年预算参考数 2 3" xfId="2910"/>
    <cellStyle name="百分比 2 2" xfId="2911"/>
    <cellStyle name="好_农林水和城市维护标准支出20080505－县区合计_民生政策最低支出需求_财力性转移支付2010年预算参考数 2 3 4" xfId="2912"/>
    <cellStyle name="差_2006年22湖南_财力性转移支付2010年预算参考数" xfId="2913"/>
    <cellStyle name="好_县区合并测算20080423(按照各省比重）_财力性转移支付2010年预算参考数 2 3 2" xfId="2914"/>
    <cellStyle name="百分比 2 2 2" xfId="2915"/>
    <cellStyle name="差_2006年22湖南_财力性转移支付2010年预算参考数 2" xfId="2916"/>
    <cellStyle name="好_县区合并测算20080423(按照各省比重）_财力性转移支付2010年预算参考数 2 3 2 2" xfId="2917"/>
    <cellStyle name="百分比 2 2 2 2" xfId="2918"/>
    <cellStyle name="好_县区合并测算20080423(按照各省比重）_财力性转移支付2010年预算参考数 2 3 3" xfId="2919"/>
    <cellStyle name="百分比 2 2 3" xfId="2920"/>
    <cellStyle name="好_2008年全省汇总收支计算表 7" xfId="2921"/>
    <cellStyle name="差_行政(燃修费)_县市旗测算-新科目（含人口规模效应）_财力性转移支付2010年预算参考数_表一" xfId="2922"/>
    <cellStyle name="好_县区合并测算20080423(按照各省比重）_财力性转移支付2010年预算参考数 2 4" xfId="2923"/>
    <cellStyle name="好_文体广播事业(按照总人口测算）—20080416_不含人员经费系数 2 2 2" xfId="2924"/>
    <cellStyle name="百分比 2 3" xfId="2925"/>
    <cellStyle name="差_安徽 缺口县区测算(地方填报)1 2 3" xfId="2926"/>
    <cellStyle name="好_县区合并测算20080423(按照各省比重）_财力性转移支付2010年预算参考数 2 4 2" xfId="2927"/>
    <cellStyle name="好_文体广播事业(按照总人口测算）—20080416_不含人员经费系数 2 2 2 2" xfId="2928"/>
    <cellStyle name="百分比 2 3 2" xfId="2929"/>
    <cellStyle name="差_安徽 缺口县区测算(地方填报)1 2 4" xfId="2930"/>
    <cellStyle name="差_2_财力性转移支付2010年预算参考数_Sheet1" xfId="2931"/>
    <cellStyle name="差_2006年22湖南 2" xfId="2932"/>
    <cellStyle name="好_县区合并测算20080423(按照各省比重）_财力性转移支付2010年预算参考数 2 4 3" xfId="2933"/>
    <cellStyle name="好_文体广播事业(按照总人口测算）—20080416_不含人员经费系数 2 2 2 3" xfId="2934"/>
    <cellStyle name="百分比 2 3 3" xfId="2935"/>
    <cellStyle name="好_县区合并测算20080423(按照各省比重）_财力性转移支付2010年预算参考数 2 5" xfId="2936"/>
    <cellStyle name="好_文体广播事业(按照总人口测算）—20080416_不含人员经费系数 2 2 3" xfId="2937"/>
    <cellStyle name="百分比 2 4" xfId="2938"/>
    <cellStyle name="好_成本差异系数（含人口规模）_财力性转移支付2010年预算参考数 2 5" xfId="2939"/>
    <cellStyle name="好_2008年全省汇总收支计算表 8 2" xfId="2940"/>
    <cellStyle name="差_分县成本差异系数_民生政策最低支出需求 6" xfId="2941"/>
    <cellStyle name="差_09黑龙江 2 3" xfId="2942"/>
    <cellStyle name="百分比 2 4 2" xfId="2943"/>
    <cellStyle name="好_县区合并测算20080423(按照各省比重）_财力性转移支付2010年预算参考数 2 6" xfId="2944"/>
    <cellStyle name="好_文体广播事业(按照总人口测算）—20080416_不含人员经费系数 2 2 4" xfId="2945"/>
    <cellStyle name="百分比 2 5" xfId="2946"/>
    <cellStyle name="百分比 3" xfId="2947"/>
    <cellStyle name="好_县区合并测算20080423(按照各省比重）_财力性转移支付2010年预算参考数 3 3" xfId="2948"/>
    <cellStyle name="百分比 3 2" xfId="2949"/>
    <cellStyle name="差_34青海_1 5" xfId="2950"/>
    <cellStyle name="百分比 3 2 2 3" xfId="2951"/>
    <cellStyle name="差_34青海_1 6" xfId="2952"/>
    <cellStyle name="百分比 3 2 2 4" xfId="2953"/>
    <cellStyle name="百分比 3 2 2 5" xfId="2954"/>
    <cellStyle name="百分比 3 2 5" xfId="2955"/>
    <cellStyle name="差_分析缺口率_财力性转移支付2010年预算参考数 3" xfId="2956"/>
    <cellStyle name="差_1110洱源县 2" xfId="2957"/>
    <cellStyle name="百分比 3 2 5 2" xfId="2958"/>
    <cellStyle name="差_分析缺口率_财力性转移支付2010年预算参考数 3 2" xfId="2959"/>
    <cellStyle name="差_2013调整事项_含权责发生制" xfId="2960"/>
    <cellStyle name="差_1110洱源县 2 2" xfId="2961"/>
    <cellStyle name="百分比 3 2 6" xfId="2962"/>
    <cellStyle name="差_分析缺口率_财力性转移支付2010年预算参考数 4" xfId="2963"/>
    <cellStyle name="差_1110洱源县 3" xfId="2964"/>
    <cellStyle name="百分比 3 2 6 2" xfId="2965"/>
    <cellStyle name="差_分析缺口率_财力性转移支付2010年预算参考数 4 2" xfId="2966"/>
    <cellStyle name="差_1110洱源县 3 2" xfId="2967"/>
    <cellStyle name="百分比 3 2 7" xfId="2968"/>
    <cellStyle name="差_分析缺口率_财力性转移支付2010年预算参考数 5" xfId="2969"/>
    <cellStyle name="差_22湖南 2 2 2" xfId="2970"/>
    <cellStyle name="好_2013年红本_含权责发生制 2 2 2" xfId="2971"/>
    <cellStyle name="差_县市旗测算20080508_县市旗测算-新科目（含人口规模效应） 2 3 2" xfId="2972"/>
    <cellStyle name="差_1110洱源县 4" xfId="2973"/>
    <cellStyle name="好_县区合并测算20080423(按照各省比重）_财力性转移支付2010年预算参考数 3 4" xfId="2974"/>
    <cellStyle name="好_文体广播事业(按照总人口测算）—20080416_不含人员经费系数 2 3 2" xfId="2975"/>
    <cellStyle name="百分比 3 3" xfId="2976"/>
    <cellStyle name="差_检验表_表一" xfId="2977"/>
    <cellStyle name="好_文体广播事业(按照总人口测算）—20080416_不含人员经费系数 2 3 2 2" xfId="2978"/>
    <cellStyle name="百分比 3 3 2" xfId="2979"/>
    <cellStyle name="百分比 3 3 2 2" xfId="2980"/>
    <cellStyle name="好_文体广播事业(按照总人口测算）—20080416_不含人员经费系数 2 3 2 3" xfId="2981"/>
    <cellStyle name="百分比 3 3 3" xfId="2982"/>
    <cellStyle name="百分比 3 3 3 2" xfId="2983"/>
    <cellStyle name="百分比 3 3 4" xfId="2984"/>
    <cellStyle name="百分比 3 3 5" xfId="2985"/>
    <cellStyle name="百分比 3 4 2" xfId="2986"/>
    <cellStyle name="好_文体广播事业(按照总人口测算）—20080416_不含人员经费系数 2 3 4" xfId="2987"/>
    <cellStyle name="百分比 3 5" xfId="2988"/>
    <cellStyle name="好_文体广播事业(按照总人口测算）—20080416_不含人员经费系数 2 3 5" xfId="2989"/>
    <cellStyle name="常规 21 2" xfId="2990"/>
    <cellStyle name="常规 16 2" xfId="2991"/>
    <cellStyle name="百分比 3 6" xfId="2992"/>
    <cellStyle name="常规 113 2 2 2" xfId="2993"/>
    <cellStyle name="常规 108 2 2 2" xfId="2994"/>
    <cellStyle name="差_20河南_财力性转移支付2010年预算参考数 2 4" xfId="2995"/>
    <cellStyle name="常规 21 2 2" xfId="2996"/>
    <cellStyle name="常规 16 2 2" xfId="2997"/>
    <cellStyle name="百分比 3 6 2" xfId="2998"/>
    <cellStyle name="标题 8" xfId="2999"/>
    <cellStyle name="差_2015年社会保险基金预算（1.27再修改-修改打印格式2） 2 2 2" xfId="3000"/>
    <cellStyle name="常规 21 2 3" xfId="3001"/>
    <cellStyle name="常规 16 2 3" xfId="3002"/>
    <cellStyle name="百分比 3 6 3" xfId="3003"/>
    <cellStyle name="标题 9" xfId="3004"/>
    <cellStyle name="差_城建部门_Sheet1" xfId="3005"/>
    <cellStyle name="常规 21 3" xfId="3006"/>
    <cellStyle name="常规 16 3" xfId="3007"/>
    <cellStyle name="百分比 3 7" xfId="3008"/>
    <cellStyle name="差_县市旗测算20080508_民生政策最低支出需求_财力性转移支付2010年预算参考数_Sheet1" xfId="3009"/>
    <cellStyle name="差_附表2：2015年项目库分类汇总 - 汇总各处室 - 发小代1.21 2 3" xfId="3010"/>
    <cellStyle name="好_30云南 9" xfId="3011"/>
    <cellStyle name="常规 21 3 2" xfId="3012"/>
    <cellStyle name="常规 16 3 2" xfId="3013"/>
    <cellStyle name="百分比 3 7 2" xfId="3014"/>
    <cellStyle name="差_汇总-县级财政报表附表 2 3 2" xfId="3015"/>
    <cellStyle name="差_2006年水利统计指标统计表_财力性转移支付2010年预算参考数 5 2" xfId="3016"/>
    <cellStyle name="常规 21 4" xfId="3017"/>
    <cellStyle name="常规 16 4" xfId="3018"/>
    <cellStyle name="百分比 3 8" xfId="3019"/>
    <cellStyle name="差_Book1_财力性转移支付2010年预算参考数" xfId="3020"/>
    <cellStyle name="常规 21 4 2" xfId="3021"/>
    <cellStyle name="百分比 3 8 2" xfId="3022"/>
    <cellStyle name="常规 21 5" xfId="3023"/>
    <cellStyle name="百分比 3 9" xfId="3024"/>
    <cellStyle name="百分比 4" xfId="3025"/>
    <cellStyle name="百分比 4 2" xfId="3026"/>
    <cellStyle name="好_文体广播事业(按照总人口测算）—20080416_不含人员经费系数 2 4 2" xfId="3027"/>
    <cellStyle name="百分比 4 3" xfId="3028"/>
    <cellStyle name="差_行政（人员）_县市旗测算-新科目（含人口规模效应） 2 3 2" xfId="3029"/>
    <cellStyle name="差_文体广播事业(按照总人口测算）—20080416_民生政策最低支出需求_财力性转移支付2010年预算参考数 2 2" xfId="3030"/>
    <cellStyle name="差_2006年22湖南_表一" xfId="3031"/>
    <cellStyle name="百分比 5" xfId="3032"/>
    <cellStyle name="差_河南 缺口县区测算(地方填报白)_表一" xfId="3033"/>
    <cellStyle name="常规 2 3 6 2" xfId="3034"/>
    <cellStyle name="差_28四川_财力性转移支付2010年预算参考数 6" xfId="3035"/>
    <cellStyle name="差_2015年社会保险基金预算（1.27再修改-修改打印格式2）_第三次上报潮南财政收支2015年预计及2016年代编预算表" xfId="3036"/>
    <cellStyle name="好_危改资金测算_财力性转移支付2010年预算参考数 3 2 3" xfId="3037"/>
    <cellStyle name="百分比 5 2 2" xfId="3038"/>
    <cellStyle name="百分比 5 2 2 2" xfId="3039"/>
    <cellStyle name="差_2008年全省汇总收支计算表_财力性转移支付2010年预算参考数 5 2" xfId="3040"/>
    <cellStyle name="百分比 5 2 3" xfId="3041"/>
    <cellStyle name="百分比 5 2 3 2" xfId="3042"/>
    <cellStyle name="差_财政供养人员" xfId="3043"/>
    <cellStyle name="差_其他部门(按照总人口测算）—20080416 5" xfId="3044"/>
    <cellStyle name="百分比 5 3 2" xfId="3045"/>
    <cellStyle name="百分比 6" xfId="3046"/>
    <cellStyle name="百分比 6 2" xfId="3047"/>
    <cellStyle name="百分比 6 2 2" xfId="3048"/>
    <cellStyle name="常规 13 2 6" xfId="3049"/>
    <cellStyle name="百分比 6 2 2 2" xfId="3050"/>
    <cellStyle name="好_09黑龙江_财力性转移支付2010年预算参考数_Sheet1" xfId="3051"/>
    <cellStyle name="百分比 6 2 3" xfId="3052"/>
    <cellStyle name="百分比 6 2 3 2" xfId="3053"/>
    <cellStyle name="差_县区合并测算20080423(按照各省比重）_民生政策最低支出需求 5 2" xfId="3054"/>
    <cellStyle name="差_附表2：2015年项目库分类汇总 - 汇总各处室 - 发小代1.21_财政收支2015年预计及2016年代编预算表(债管)" xfId="3055"/>
    <cellStyle name="好_新江门市上报省各市民生事项2013年预计表（含中央及省资金,增加稳定物价和市场供应）2012-12-9 2" xfId="3056"/>
    <cellStyle name="差_2008年支出核定 4 2" xfId="3057"/>
    <cellStyle name="差_0605石屏县_财力性转移支付2010年预算参考数 2 3 2" xfId="3058"/>
    <cellStyle name="百分比 6 2 4" xfId="3059"/>
    <cellStyle name="好_平邑 2 3 2 2" xfId="3060"/>
    <cellStyle name="差_汇总 2 2 2" xfId="3061"/>
    <cellStyle name="百分比 6 3" xfId="3062"/>
    <cellStyle name="百分比 7 2" xfId="3063"/>
    <cellStyle name="好_卫生部门 2 3" xfId="3064"/>
    <cellStyle name="差_县市旗测算-新科目（20080627）_县市旗测算-新科目（含人口规模效应）_财力性转移支付2010年预算参考数_表一" xfId="3065"/>
    <cellStyle name="差_县区合并测算20080421_县市旗测算-新科目（含人口规模效应）_财政收支2015年预计及2016年代编预算表(债管)" xfId="3066"/>
    <cellStyle name="百分比 7 2 2" xfId="3067"/>
    <cellStyle name="差_汇总 2 3 2" xfId="3068"/>
    <cellStyle name="好_卫生(按照总人口测算）—20080416_县市旗测算-新科目（含人口规模效应）_财力性转移支付2010年预算参考数 2 7" xfId="3069"/>
    <cellStyle name="好_城建部门 2" xfId="3070"/>
    <cellStyle name="常规 2 147" xfId="3071"/>
    <cellStyle name="差_33甘肃" xfId="3072"/>
    <cellStyle name="百分比 7 3" xfId="3073"/>
    <cellStyle name="百分比 9" xfId="3074"/>
    <cellStyle name="差_测算结果汇总_财力性转移支付2010年预算参考数 2" xfId="3075"/>
    <cellStyle name="标题 1 2" xfId="3076"/>
    <cellStyle name="差_汇总_财政收支2015年预计及2016年代编预算表(债管)" xfId="3077"/>
    <cellStyle name="好_其他部门(按照总人口测算）—20080416_民生政策最低支出需求_财力性转移支付2010年预算参考数 7" xfId="3078"/>
    <cellStyle name="差_测算结果汇总_财力性转移支付2010年预算参考数 2 2" xfId="3079"/>
    <cellStyle name="标题 1 2 2" xfId="3080"/>
    <cellStyle name="好_其他部门(按照总人口测算）—20080416_民生政策最低支出需求_财力性转移支付2010年预算参考数 8" xfId="3081"/>
    <cellStyle name="差_测算结果汇总_财力性转移支付2010年预算参考数 2 3" xfId="3082"/>
    <cellStyle name="标题 1 2 3" xfId="3083"/>
    <cellStyle name="差_测算结果汇总_财力性转移支付2010年预算参考数 3" xfId="3084"/>
    <cellStyle name="标题 1 3" xfId="3085"/>
    <cellStyle name="差_测算结果汇总_财力性转移支付2010年预算参考数 4" xfId="3086"/>
    <cellStyle name="标题 1 4" xfId="3087"/>
    <cellStyle name="差_28四川_财力性转移支付2010年预算参考数_财政收支2015年预计及2016年代编预算表(债管)" xfId="3088"/>
    <cellStyle name="差_09黑龙江_Sheet1" xfId="3089"/>
    <cellStyle name="差_测算结果汇总_财力性转移支付2010年预算参考数 4 2" xfId="3090"/>
    <cellStyle name="标题 1 4 2" xfId="3091"/>
    <cellStyle name="差_测算结果汇总_财力性转移支付2010年预算参考数 5" xfId="3092"/>
    <cellStyle name="标题 1 5" xfId="3093"/>
    <cellStyle name="差_测算结果汇总_财力性转移支付2010年预算参考数 6" xfId="3094"/>
    <cellStyle name="标题 1 6" xfId="3095"/>
    <cellStyle name="好_山东省民生支出标准_表一" xfId="3096"/>
    <cellStyle name="差_核定人数对比_财力性转移支付2010年预算参考数 5" xfId="3097"/>
    <cellStyle name="标题 2 2" xfId="3098"/>
    <cellStyle name="差_核定人数对比_财力性转移支付2010年预算参考数 5 2" xfId="3099"/>
    <cellStyle name="标题 2 2 2" xfId="3100"/>
    <cellStyle name="好_转移支付 2 4 2" xfId="3101"/>
    <cellStyle name="标题 2 2 3" xfId="3102"/>
    <cellStyle name="差_核定人数对比_财力性转移支付2010年预算参考数 6" xfId="3103"/>
    <cellStyle name="好_分县成本差异系数_不含人员经费系数_财力性转移支付2010年预算参考数 6 2" xfId="3104"/>
    <cellStyle name="标题 2 3" xfId="3105"/>
    <cellStyle name="标题 2 4" xfId="3106"/>
    <cellStyle name="好_2008年支出调整_财力性转移支付2010年预算参考数 2 3" xfId="3107"/>
    <cellStyle name="标题 2 4 2" xfId="3108"/>
    <cellStyle name="标题 2 5" xfId="3109"/>
    <cellStyle name="好_农林水和城市维护标准支出20080505－县区合计_不含人员经费系数 3 2 3" xfId="3110"/>
    <cellStyle name="好_2008年支出调整_财力性转移支付2010年预算参考数 3 3" xfId="3111"/>
    <cellStyle name="标题 2 5 2" xfId="3112"/>
    <cellStyle name="差_农林水和城市维护标准支出20080505－县区合计_不含人员经费系数 2" xfId="3113"/>
    <cellStyle name="标题 2 6" xfId="3114"/>
    <cellStyle name="差_gdp 2 2" xfId="3115"/>
    <cellStyle name="标题 3 2" xfId="3116"/>
    <cellStyle name="好_县市旗测算20080508_民生政策最低支出需求 3 5" xfId="3117"/>
    <cellStyle name="差_农林水和城市维护标准支出20080505－县区合计_县市旗测算-新科目（含人口规模效应） 2" xfId="3118"/>
    <cellStyle name="差_汇总表_财力性转移支付2010年预算参考数 3" xfId="3119"/>
    <cellStyle name="差_1.单位基础信息录入" xfId="3120"/>
    <cellStyle name="差_gdp 2 2 2" xfId="3121"/>
    <cellStyle name="标题 3 2 2" xfId="3122"/>
    <cellStyle name="差_农林水和城市维护标准支出20080505－县区合计_县市旗测算-新科目（含人口规模效应） 3" xfId="3123"/>
    <cellStyle name="差_行政（人员）_财力性转移支付2010年预算参考数" xfId="3124"/>
    <cellStyle name="差_汇总表_财力性转移支付2010年预算参考数 4" xfId="3125"/>
    <cellStyle name="标题 3 2 3" xfId="3126"/>
    <cellStyle name="差_gdp 2 3" xfId="3127"/>
    <cellStyle name="标题 3 3" xfId="3128"/>
    <cellStyle name="好_2007年一般预算支出剔除_财政收支2015年预计及2016年代编预算表(债管)" xfId="3129"/>
    <cellStyle name="差_gdp 2 4" xfId="3130"/>
    <cellStyle name="标题 3 4" xfId="3131"/>
    <cellStyle name="标题 3 4 2" xfId="3132"/>
    <cellStyle name="差_行政(燃修费)_财力性转移支付2010年预算参考数" xfId="3133"/>
    <cellStyle name="标题 3 5" xfId="3134"/>
    <cellStyle name="差_行政(燃修费)_财力性转移支付2010年预算参考数 2" xfId="3135"/>
    <cellStyle name="强调 1 3 2 2" xfId="3136"/>
    <cellStyle name="差_附表2：2015年项目库分类汇总 - 汇总各处室 - 发小代1.29 6" xfId="3137"/>
    <cellStyle name="好_行政（人员）_民生政策最低支出需求_财力性转移支付2010年预算参考数 6" xfId="3138"/>
    <cellStyle name="标题 3 5 2" xfId="3139"/>
    <cellStyle name="标题 3 6" xfId="3140"/>
    <cellStyle name="好_行政公检法测算_民生政策最低支出需求 2 3 2 3" xfId="3141"/>
    <cellStyle name="差_gdp 3 2" xfId="3142"/>
    <cellStyle name="标题 4 2" xfId="3143"/>
    <cellStyle name="标题 4 2 2" xfId="3144"/>
    <cellStyle name="差_成本差异系数 2 2" xfId="3145"/>
    <cellStyle name="标题 4 2 3" xfId="3146"/>
    <cellStyle name="好_分县成本差异系数_不含人员经费系数_财力性转移支付2010年预算参考数 8 2" xfId="3147"/>
    <cellStyle name="标题 4 3" xfId="3148"/>
    <cellStyle name="标题 4 4" xfId="3149"/>
    <cellStyle name="差_第一部分：综合全" xfId="3150"/>
    <cellStyle name="标题 4 4 2" xfId="3151"/>
    <cellStyle name="差_汇总表_财力性转移支付2010年预算参考数_Sheet1" xfId="3152"/>
    <cellStyle name="标题 4 5" xfId="3153"/>
    <cellStyle name="标题 4 5 2" xfId="3154"/>
    <cellStyle name="标题 4 6" xfId="3155"/>
    <cellStyle name="好_教育(按照总人口测算）—20080416_县市旗测算-新科目（含人口规模效应）_财力性转移支付2010年预算参考数 8 2" xfId="3156"/>
    <cellStyle name="差_gdp 4" xfId="3157"/>
    <cellStyle name="标题 5" xfId="3158"/>
    <cellStyle name="好_汇总表4_财力性转移支付2010年预算参考数 3 2 3" xfId="3159"/>
    <cellStyle name="差_中期财政规划表样——报省府 2 3" xfId="3160"/>
    <cellStyle name="差_农林水和城市维护标准支出20080505－县区合计 2 3" xfId="3161"/>
    <cellStyle name="差_gdp 4 2" xfId="3162"/>
    <cellStyle name="标题 5 2" xfId="3163"/>
    <cellStyle name="标题 5 3" xfId="3164"/>
    <cellStyle name="好_教育(按照总人口测算）—20080416_民生政策最低支出需求_财政收支2015年预计及2016年代编预算表(债管)" xfId="3165"/>
    <cellStyle name="差_gdp 5" xfId="3166"/>
    <cellStyle name="差_20河南_财力性转移支付2010年预算参考数 2 2" xfId="3167"/>
    <cellStyle name="标题 6" xfId="3168"/>
    <cellStyle name="差_gdp 6" xfId="3169"/>
    <cellStyle name="差_20河南_财力性转移支付2010年预算参考数 2 3" xfId="3170"/>
    <cellStyle name="标题 7" xfId="3171"/>
    <cellStyle name="差_教育(按照总人口测算）—20080416_不含人员经费系数_财力性转移支付2010年预算参考数 4" xfId="3172"/>
    <cellStyle name="差_20河南_财力性转移支付2010年预算参考数 2 3 2" xfId="3173"/>
    <cellStyle name="标题 7 2" xfId="3174"/>
    <cellStyle name="常规 21 2 2 2" xfId="3175"/>
    <cellStyle name="常规 16 2 2 2" xfId="3176"/>
    <cellStyle name="标题 8 2" xfId="3177"/>
    <cellStyle name="表标题" xfId="3178"/>
    <cellStyle name="差_民生政策最低支出需求_财力性转移支付2010年预算参考数 2 4" xfId="3179"/>
    <cellStyle name="表标题 2" xfId="3180"/>
    <cellStyle name="表标题 2 2" xfId="3181"/>
    <cellStyle name="解释性文本 2 5" xfId="3182"/>
    <cellStyle name="表标题 2 3 2" xfId="3183"/>
    <cellStyle name="好_12滨州 2 2" xfId="3184"/>
    <cellStyle name="表标题 2 4" xfId="3185"/>
    <cellStyle name="差_14安徽_财政收支2015年预计及2016年代编预算表(债管)" xfId="3186"/>
    <cellStyle name="好_缺口县区测算(按核定人数) 7" xfId="3187"/>
    <cellStyle name="表标题 4 2" xfId="3188"/>
    <cellStyle name="表标题 5" xfId="3189"/>
    <cellStyle name="表标题 5 2" xfId="3190"/>
    <cellStyle name="表标题 6" xfId="3191"/>
    <cellStyle name="差 2" xfId="3192"/>
    <cellStyle name="差 3" xfId="3193"/>
    <cellStyle name="好_自行调整差异系数顺序_财力性转移支付2010年预算参考数 2 8" xfId="3194"/>
    <cellStyle name="差 3 2" xfId="3195"/>
    <cellStyle name="差_行政公检法测算_财力性转移支付2010年预算参考数_表一" xfId="3196"/>
    <cellStyle name="差 4" xfId="3197"/>
    <cellStyle name="差 4 2" xfId="3198"/>
    <cellStyle name="差_11大理 5 2" xfId="3199"/>
    <cellStyle name="差 5" xfId="3200"/>
    <cellStyle name="差_14安徽_财力性转移支付2010年预算参考数 2 3" xfId="3201"/>
    <cellStyle name="差 5 2" xfId="3202"/>
    <cellStyle name="差_人代会：2015年一般公共预算表格（24张）最新_（南澳县）财政收支2015年预计及2016年代编预算表" xfId="3203"/>
    <cellStyle name="差_0502通海县 2 2" xfId="3204"/>
    <cellStyle name="差 6" xfId="3205"/>
    <cellStyle name="好_河南 缺口县区测算(地方填报白)_财力性转移支付2010年预算参考数 3 5" xfId="3206"/>
    <cellStyle name="常规 20 2 2 3" xfId="3207"/>
    <cellStyle name="常规 15 2 2 3" xfId="3208"/>
    <cellStyle name="差_00省级(打印)" xfId="3209"/>
    <cellStyle name="差_00省级(打印) 2 2" xfId="3210"/>
    <cellStyle name="差_00省级(打印) 2 3" xfId="3211"/>
    <cellStyle name="差_00省级(打印) 2 3 2" xfId="3212"/>
    <cellStyle name="差_00省级(打印) 2 4" xfId="3213"/>
    <cellStyle name="差_11大理 2 3 2" xfId="3214"/>
    <cellStyle name="常规 20 2 2 3 3" xfId="3215"/>
    <cellStyle name="常规 15 2 2 3 3" xfId="3216"/>
    <cellStyle name="差_00省级(打印) 3" xfId="3217"/>
    <cellStyle name="常规 2 4 3 2 2" xfId="3218"/>
    <cellStyle name="差_分科目情况_含权责发生制 2 3 2" xfId="3219"/>
    <cellStyle name="差_00省级(打印) 4" xfId="3220"/>
    <cellStyle name="差_00省级(打印) 4 2" xfId="3221"/>
    <cellStyle name="常规 2 93 2 2" xfId="3222"/>
    <cellStyle name="常规 2 88 2 2" xfId="3223"/>
    <cellStyle name="常规 10 2 7" xfId="3224"/>
    <cellStyle name="差_不含人员经费系数 2 2" xfId="3225"/>
    <cellStyle name="差_00省级(打印) 5" xfId="3226"/>
    <cellStyle name="常规 2 93 2 3" xfId="3227"/>
    <cellStyle name="常规 2 88 2 3" xfId="3228"/>
    <cellStyle name="差_2006年水利统计指标统计表 2 3 2" xfId="3229"/>
    <cellStyle name="差_不含人员经费系数 2 3" xfId="3230"/>
    <cellStyle name="差_00省级(打印) 6" xfId="3231"/>
    <cellStyle name="常规 6 2 4" xfId="3232"/>
    <cellStyle name="差_00省级(打印)_表一" xfId="3233"/>
    <cellStyle name="差_行政（人员）_不含人员经费系数 3" xfId="3234"/>
    <cellStyle name="差_00省级(打印)_财政收支2015年预计及2016年代编预算表(债管)" xfId="3235"/>
    <cellStyle name="千位分隔[0] 2 3 3 5" xfId="3236"/>
    <cellStyle name="差_行政（人员）_县市旗测算-新科目（含人口规模效应）_财力性转移支付2010年预算参考数 3 2" xfId="3237"/>
    <cellStyle name="差_1.16-2015年省级国有资本经营预算表（按人大财经委初审意见修改）_殷：2015年财政收支执行预计及2016年代编预算表" xfId="3238"/>
    <cellStyle name="差_03昭通" xfId="3239"/>
    <cellStyle name="差_卫生(按照总人口测算）—20080416_不含人员经费系数_财力性转移支付2010年预算参考数 6" xfId="3240"/>
    <cellStyle name="差_分县成本差异系数_民生政策最低支出需求_表一" xfId="3241"/>
    <cellStyle name="千位分隔 4 4 3" xfId="3242"/>
    <cellStyle name="好_2014公共预算支出情况表（0827） 3 2" xfId="3243"/>
    <cellStyle name="差_03昭通 2 2 2" xfId="3244"/>
    <cellStyle name="好_2014公共预算支出情况表（0827） 4" xfId="3245"/>
    <cellStyle name="差_03昭通 2 3" xfId="3246"/>
    <cellStyle name="差_03昭通 2 3 2" xfId="3247"/>
    <cellStyle name="差_2007年一般预算支出剔除 4" xfId="3248"/>
    <cellStyle name="好_2014公共预算支出情况表（0827） 5" xfId="3249"/>
    <cellStyle name="差_03昭通 2 4" xfId="3250"/>
    <cellStyle name="好_分县成本差异系数_民生政策最低支出需求_财力性转移支付2010年预算参考数 2 2 3" xfId="3251"/>
    <cellStyle name="好_30云南_1_财力性转移支付2010年预算参考数 2 7" xfId="3252"/>
    <cellStyle name="差_03昭通_Sheet1" xfId="3253"/>
    <cellStyle name="好_分析缺口率 6 2" xfId="3254"/>
    <cellStyle name="差_03昭通_表一" xfId="3255"/>
    <cellStyle name="差_M01-2(州市补助收入) 4" xfId="3256"/>
    <cellStyle name="差_03昭通_财政收支2015年预计及2016年代编预算表(债管)" xfId="3257"/>
    <cellStyle name="差_0502通海县" xfId="3258"/>
    <cellStyle name="差_0502通海县 2" xfId="3259"/>
    <cellStyle name="好_汇总_财力性转移支付2010年预算参考数 2 3 3" xfId="3260"/>
    <cellStyle name="差_0502通海县 2 2 2" xfId="3261"/>
    <cellStyle name="差_0502通海县 2 3" xfId="3262"/>
    <cellStyle name="差_1.16-2015年省级国有资本经营预算表（按人大财经委初审意见修改） 2 3" xfId="3263"/>
    <cellStyle name="好_汇总_财力性转移支付2010年预算参考数 2 4 3" xfId="3264"/>
    <cellStyle name="差_0502通海县 2 3 2" xfId="3265"/>
    <cellStyle name="好_文体广播事业(按照总人口测算）—20080416_县市旗测算-新科目（含人口规模效应）_财力性转移支付2010年预算参考数 2 2 2 2" xfId="3266"/>
    <cellStyle name="差_0502通海县 2 4" xfId="3267"/>
    <cellStyle name="差_分县成本差异系数_不含人员经费系数 3 2" xfId="3268"/>
    <cellStyle name="差_0502通海县 3" xfId="3269"/>
    <cellStyle name="好_2013年中央公共预算收支调整表（20140110国库司提供）_含权责发生制" xfId="3270"/>
    <cellStyle name="差_0502通海县 4" xfId="3271"/>
    <cellStyle name="好_2013年中央公共预算收支调整表（20140110国库司提供）_含权责发生制 2" xfId="3272"/>
    <cellStyle name="差_0502通海县 4 2" xfId="3273"/>
    <cellStyle name="差_0502通海县 5" xfId="3274"/>
    <cellStyle name="差_0502通海县 5 2" xfId="3275"/>
    <cellStyle name="差_附表 3 2" xfId="3276"/>
    <cellStyle name="差_0502通海县 6" xfId="3277"/>
    <cellStyle name="好_530629_2006年县级财政报表附表 5" xfId="3278"/>
    <cellStyle name="差_20河南 4" xfId="3279"/>
    <cellStyle name="好_文体广播事业(按照总人口测算）—20080416_不含人员经费系数_财力性转移支付2010年预算参考数 2" xfId="3280"/>
    <cellStyle name="差_2006年33甘肃_表一" xfId="3281"/>
    <cellStyle name="差_县市旗测算-新科目（20080626）_县市旗测算-新科目（含人口规模效应） 6" xfId="3282"/>
    <cellStyle name="差_0502通海县_Sheet1" xfId="3283"/>
    <cellStyle name="强调 3 2 3 2" xfId="3284"/>
    <cellStyle name="差_2006年全省财力计算表（中央、决算） 2 3" xfId="3285"/>
    <cellStyle name="千位分隔[0] 3 2 4" xfId="3286"/>
    <cellStyle name="差_1 5" xfId="3287"/>
    <cellStyle name="差_0502通海县_表一" xfId="3288"/>
    <cellStyle name="差_含权责发生制_1 2 3" xfId="3289"/>
    <cellStyle name="差_0502通海县_财政收支2015年预计及2016年代编预算表(债管)" xfId="3290"/>
    <cellStyle name="差_05潍坊 2 2" xfId="3291"/>
    <cellStyle name="差_05潍坊 2 2 2" xfId="3292"/>
    <cellStyle name="差_05潍坊 2 3" xfId="3293"/>
    <cellStyle name="好_11.公用经费" xfId="3294"/>
    <cellStyle name="差_山东省民生支出标准_表一" xfId="3295"/>
    <cellStyle name="差_05潍坊 2 3 2" xfId="3296"/>
    <cellStyle name="好_市辖区测算20080510 3 2 2" xfId="3297"/>
    <cellStyle name="差_05潍坊 2 4" xfId="3298"/>
    <cellStyle name="差_05潍坊 3" xfId="3299"/>
    <cellStyle name="差_2006年水利统计指标统计表 3 2" xfId="3300"/>
    <cellStyle name="差_05潍坊 4" xfId="3301"/>
    <cellStyle name="差_2008年一般预算支出预计 3" xfId="3302"/>
    <cellStyle name="好_文体广播事业(按照总人口测算）—20080416_不含人员经费系数 4" xfId="3303"/>
    <cellStyle name="差_05潍坊 4 2" xfId="3304"/>
    <cellStyle name="解释性文本 2 3 2" xfId="3305"/>
    <cellStyle name="差_青海 缺口县区测算(地方填报) 2" xfId="3306"/>
    <cellStyle name="差_05潍坊 5" xfId="3307"/>
    <cellStyle name="差_青海 缺口县区测算(地方填报) 2 2" xfId="3308"/>
    <cellStyle name="差_05潍坊 5 2" xfId="3309"/>
    <cellStyle name="好_河南 缺口县区测算(地方填报白)_表一" xfId="3310"/>
    <cellStyle name="差_含权责发生制" xfId="3311"/>
    <cellStyle name="差_05潍坊_表一" xfId="3312"/>
    <cellStyle name="常规 25 2 5" xfId="3313"/>
    <cellStyle name="差_2013年中央公共预算收支调整表（20140110国库司提供） 2 3 2" xfId="3314"/>
    <cellStyle name="差_卫生(按照总人口测算）—20080416_民生政策最低支出需求_财力性转移支付2010年预算参考数 4 2" xfId="3315"/>
    <cellStyle name="差_05潍坊_财政收支2015年预计及2016年代编预算表(债管)" xfId="3316"/>
    <cellStyle name="差_行政（人员）_不含人员经费系数_财力性转移支付2010年预算参考数 2 2 2" xfId="3317"/>
    <cellStyle name="差_0605石屏县" xfId="3318"/>
    <cellStyle name="差_分县成本差异系数_民生政策最低支出需求_财力性转移支付2010年预算参考数 5" xfId="3319"/>
    <cellStyle name="差_2007年收支情况及2008年收支预计表(汇总表)_财政收支2015年预计及2016年代编预算表(债管)" xfId="3320"/>
    <cellStyle name="好_2006年34青海_表一" xfId="3321"/>
    <cellStyle name="差_0605石屏县 2" xfId="3322"/>
    <cellStyle name="差_分县成本差异系数_民生政策最低支出需求_财力性转移支付2010年预算参考数 5 2" xfId="3323"/>
    <cellStyle name="差_0605石屏县 2 2" xfId="3324"/>
    <cellStyle name="好_县区合并测算20080421_民生政策最低支出需求_财力性转移支付2010年预算参考数 2 6" xfId="3325"/>
    <cellStyle name="差_5334_2006年迪庆县级财政报表附表" xfId="3326"/>
    <cellStyle name="差_0605石屏县 2 2 2" xfId="3327"/>
    <cellStyle name="差_0605石屏县 2 3" xfId="3328"/>
    <cellStyle name="差_0605石屏县 2 3 2" xfId="3329"/>
    <cellStyle name="差_0605石屏县 2 4" xfId="3330"/>
    <cellStyle name="差_分县成本差异系数_民生政策最低支出需求_财力性转移支付2010年预算参考数 6" xfId="3331"/>
    <cellStyle name="常规 2 141 2 2" xfId="3332"/>
    <cellStyle name="常规 2 136 2 2" xfId="3333"/>
    <cellStyle name="差_0605石屏县 3" xfId="3334"/>
    <cellStyle name="差_0605石屏县 3 2" xfId="3335"/>
    <cellStyle name="好_县市旗测算20080508_民生政策最低支出需求_表一" xfId="3336"/>
    <cellStyle name="常规 2 141 2 3" xfId="3337"/>
    <cellStyle name="常规 2 136 2 3" xfId="3338"/>
    <cellStyle name="差_市辖区测算20080510_民生政策最低支出需求 2 3 2" xfId="3339"/>
    <cellStyle name="差_0605石屏县 4" xfId="3340"/>
    <cellStyle name="差_0605石屏县 4 2" xfId="3341"/>
    <cellStyle name="好_县市旗测算-新科目（20080627）_财力性转移支付2010年预算参考数 8 2" xfId="3342"/>
    <cellStyle name="差_0605石屏县 5" xfId="3343"/>
    <cellStyle name="好_2006年全省财力计算表（中央、决算）_表一" xfId="3344"/>
    <cellStyle name="差_0605石屏县 5 2" xfId="3345"/>
    <cellStyle name="常规 81 6" xfId="3346"/>
    <cellStyle name="差_gdp_表一" xfId="3347"/>
    <cellStyle name="差_0605石屏县 6" xfId="3348"/>
    <cellStyle name="差_0605石屏县_Sheet1" xfId="3349"/>
    <cellStyle name="差_0605石屏县_财力性转移支付2010年预算参考数" xfId="3350"/>
    <cellStyle name="好_县市旗测算-新科目（20080627）_不含人员经费系数_财力性转移支付2010年预算参考数 3 2 2" xfId="3351"/>
    <cellStyle name="差_行政公检法测算_民生政策最低支出需求_财力性转移支付2010年预算参考数 3" xfId="3352"/>
    <cellStyle name="好_其他部门(按照总人口测算）—20080416 2 2 3" xfId="3353"/>
    <cellStyle name="差_2006年34青海_财力性转移支付2010年预算参考数 2 4" xfId="3354"/>
    <cellStyle name="差_0605石屏县_财力性转移支付2010年预算参考数 2" xfId="3355"/>
    <cellStyle name="差_2008年支出核定 3" xfId="3356"/>
    <cellStyle name="差_行政公检法测算_民生政策最低支出需求_财力性转移支付2010年预算参考数 3 2" xfId="3357"/>
    <cellStyle name="差_0605石屏县_财力性转移支付2010年预算参考数 2 2" xfId="3358"/>
    <cellStyle name="常规 3 2 7 3" xfId="3359"/>
    <cellStyle name="常规 2 21 2" xfId="3360"/>
    <cellStyle name="常规 2 16 2" xfId="3361"/>
    <cellStyle name="差_2008年支出核定 5" xfId="3362"/>
    <cellStyle name="差_0605石屏县_财力性转移支付2010年预算参考数 2 4" xfId="3363"/>
    <cellStyle name="好_总人口 6 2" xfId="3364"/>
    <cellStyle name="差_检验表（调整后）_Sheet1" xfId="3365"/>
    <cellStyle name="好_县市旗测算-新科目（20080627）_不含人员经费系数_财力性转移支付2010年预算参考数 3 2 3" xfId="3366"/>
    <cellStyle name="好_汇总 2" xfId="3367"/>
    <cellStyle name="差_行政公检法测算_民生政策最低支出需求_财力性转移支付2010年预算参考数 4" xfId="3368"/>
    <cellStyle name="差_0605石屏县_财力性转移支付2010年预算参考数 3" xfId="3369"/>
    <cellStyle name="好_汇总 2 2" xfId="3370"/>
    <cellStyle name="好_不含人员经费系数 9" xfId="3371"/>
    <cellStyle name="差_行政公检法测算_民生政策最低支出需求_财力性转移支付2010年预算参考数 4 2" xfId="3372"/>
    <cellStyle name="差_0605石屏县_财力性转移支付2010年预算参考数 3 2" xfId="3373"/>
    <cellStyle name="好_汇总 3" xfId="3374"/>
    <cellStyle name="差_行政公检法测算_民生政策最低支出需求_财力性转移支付2010年预算参考数 5" xfId="3375"/>
    <cellStyle name="差_12滨州_表一" xfId="3376"/>
    <cellStyle name="差_0605石屏县_财力性转移支付2010年预算参考数 4" xfId="3377"/>
    <cellStyle name="好_汇总 3 2" xfId="3378"/>
    <cellStyle name="差_行政公检法测算_民生政策最低支出需求_财力性转移支付2010年预算参考数 5 2" xfId="3379"/>
    <cellStyle name="差_0605石屏县_财力性转移支付2010年预算参考数 4 2" xfId="3380"/>
    <cellStyle name="好_汇总 4" xfId="3381"/>
    <cellStyle name="差_行政公检法测算_民生政策最低支出需求_财力性转移支付2010年预算参考数 6" xfId="3382"/>
    <cellStyle name="差_0605石屏县_财力性转移支付2010年预算参考数 5" xfId="3383"/>
    <cellStyle name="好_人员工资和公用经费_财力性转移支付2010年预算参考数_财政收支2015年预计及2016年代编预算表(债管)" xfId="3384"/>
    <cellStyle name="差_0605石屏县_财力性转移支付2010年预算参考数 5 2" xfId="3385"/>
    <cellStyle name="差_0605石屏县_财力性转移支付2010年预算参考数 6" xfId="3386"/>
    <cellStyle name="差_0605石屏县_财力性转移支付2010年预算参考数_Sheet1" xfId="3387"/>
    <cellStyle name="差_行政（人员）_民生政策最低支出需求 2" xfId="3388"/>
    <cellStyle name="差_0605石屏县_财力性转移支付2010年预算参考数_表一" xfId="3389"/>
    <cellStyle name="好_县区合并测算20080421_县市旗测算-新科目（含人口规模效应）_财力性转移支付2010年预算参考数 2 2 3" xfId="3390"/>
    <cellStyle name="差_07临沂 2 2 2" xfId="3391"/>
    <cellStyle name="差_汇总表4_财力性转移支付2010年预算参考数 2" xfId="3392"/>
    <cellStyle name="好_县区合并测算20080421_县市旗测算-新科目（含人口规模效应）_财力性转移支付2010年预算参考数 2 3 3" xfId="3393"/>
    <cellStyle name="差_07临沂 2 3 2" xfId="3394"/>
    <cellStyle name="好_34青海 3" xfId="3395"/>
    <cellStyle name="差_07临沂 5" xfId="3396"/>
    <cellStyle name="常规 122" xfId="3397"/>
    <cellStyle name="常规 117" xfId="3398"/>
    <cellStyle name="差_07临沂_表一" xfId="3399"/>
    <cellStyle name="差_汇总表 2 2 2" xfId="3400"/>
    <cellStyle name="差_安徽 缺口县区测算(地方填报)1 3" xfId="3401"/>
    <cellStyle name="差_09黑龙江 2" xfId="3402"/>
    <cellStyle name="好_成本差异系数（含人口规模）_财力性转移支付2010年预算参考数 2 4" xfId="3403"/>
    <cellStyle name="差_Book2_Sheet1" xfId="3404"/>
    <cellStyle name="差_分县成本差异系数_民生政策最低支出需求 5" xfId="3405"/>
    <cellStyle name="差_安徽 缺口县区测算(地方填报)1 3 2" xfId="3406"/>
    <cellStyle name="差_09黑龙江 2 2" xfId="3407"/>
    <cellStyle name="好_县市旗测算20080508_县市旗测算-新科目（含人口规模效应）_财力性转移支付2010年预算参考数 2 4 3" xfId="3408"/>
    <cellStyle name="差_分县成本差异系数_民生政策最低支出需求 5 2" xfId="3409"/>
    <cellStyle name="差_09黑龙江 2 2 2" xfId="3410"/>
    <cellStyle name="常规 80 6" xfId="3411"/>
    <cellStyle name="常规 75 6" xfId="3412"/>
    <cellStyle name="差_09黑龙江 2 3 2" xfId="3413"/>
    <cellStyle name="差_09黑龙江 2 4" xfId="3414"/>
    <cellStyle name="差_安徽 缺口县区测算(地方填报)1 4" xfId="3415"/>
    <cellStyle name="好_行政(燃修费)_县市旗测算-新科目（含人口规模效应） 2 3" xfId="3416"/>
    <cellStyle name="差_2013调整事项_含权责发生制 2" xfId="3417"/>
    <cellStyle name="好_2014调整事项 2 3 3" xfId="3418"/>
    <cellStyle name="差_1110洱源县 2 2 2" xfId="3419"/>
    <cellStyle name="差_09黑龙江 3" xfId="3420"/>
    <cellStyle name="差_安徽 缺口县区测算(地方填报)1 4 2" xfId="3421"/>
    <cellStyle name="好_行政(燃修费)_县市旗测算-新科目（含人口规模效应） 2 3 2" xfId="3422"/>
    <cellStyle name="差_2013调整事项_含权责发生制 2 2" xfId="3423"/>
    <cellStyle name="差_09黑龙江 3 2" xfId="3424"/>
    <cellStyle name="差_安徽 缺口县区测算(地方填报)1 5" xfId="3425"/>
    <cellStyle name="好_行政(燃修费)_县市旗测算-新科目（含人口规模效应） 2 4" xfId="3426"/>
    <cellStyle name="差_2013调整事项_含权责发生制 3" xfId="3427"/>
    <cellStyle name="差_09黑龙江 4" xfId="3428"/>
    <cellStyle name="差_安徽 缺口县区测算(地方填报)1 5 2" xfId="3429"/>
    <cellStyle name="差_09黑龙江 4 2" xfId="3430"/>
    <cellStyle name="差_09黑龙江 5 2" xfId="3431"/>
    <cellStyle name="差_09黑龙江 6" xfId="3432"/>
    <cellStyle name="差_县市旗测算20080508_县市旗测算-新科目（含人口规模效应）_财力性转移支付2010年预算参考数 2 2 2" xfId="3433"/>
    <cellStyle name="差_09黑龙江_财力性转移支付2010年预算参考数" xfId="3434"/>
    <cellStyle name="差_09黑龙江_财力性转移支付2010年预算参考数 2 2" xfId="3435"/>
    <cellStyle name="差_09黑龙江_财力性转移支付2010年预算参考数 2 2 2" xfId="3436"/>
    <cellStyle name="差_09黑龙江_财力性转移支付2010年预算参考数 2 3" xfId="3437"/>
    <cellStyle name="差_09黑龙江_财力性转移支付2010年预算参考数 2 4" xfId="3438"/>
    <cellStyle name="差_行政（人员）_财力性转移支付2010年预算参考数_表一" xfId="3439"/>
    <cellStyle name="差_09黑龙江_财力性转移支付2010年预算参考数 3" xfId="3440"/>
    <cellStyle name="差_行政(燃修费)_财力性转移支付2010年预算参考数_Sheet1" xfId="3441"/>
    <cellStyle name="差_09黑龙江_财力性转移支付2010年预算参考数 3 2" xfId="3442"/>
    <cellStyle name="差_09黑龙江_财力性转移支付2010年预算参考数 4" xfId="3443"/>
    <cellStyle name="差_09黑龙江_财力性转移支付2010年预算参考数 4 2" xfId="3444"/>
    <cellStyle name="差_09黑龙江_财力性转移支付2010年预算参考数 5" xfId="3445"/>
    <cellStyle name="差_09黑龙江_财力性转移支付2010年预算参考数 5 2" xfId="3446"/>
    <cellStyle name="差_09黑龙江_财力性转移支付2010年预算参考数 6" xfId="3447"/>
    <cellStyle name="差_2008年全省汇总收支计算表_财力性转移支付2010年预算参考数 5" xfId="3448"/>
    <cellStyle name="差_09黑龙江_财力性转移支付2010年预算参考数_Sheet1" xfId="3449"/>
    <cellStyle name="好_2015年专项资金清理整合意见 2" xfId="3450"/>
    <cellStyle name="差_文体广播事业(按照总人口测算）—20080416 6" xfId="3451"/>
    <cellStyle name="差_33甘肃 4" xfId="3452"/>
    <cellStyle name="差_09黑龙江_财力性转移支付2010年预算参考数_表一" xfId="3453"/>
    <cellStyle name="差_5334_2006年迪庆县级财政报表附表 3 2" xfId="3454"/>
    <cellStyle name="差_09黑龙江_财力性转移支付2010年预算参考数_财政收支2015年预计及2016年代编预算表(债管)" xfId="3455"/>
    <cellStyle name="差_2015年社会保险基金预算（1.27再修改-修改打印格式2） 4" xfId="3456"/>
    <cellStyle name="差_1" xfId="3457"/>
    <cellStyle name="差_2015年社会保险基金预算（1.27再修改-修改打印格式2） 4 2" xfId="3458"/>
    <cellStyle name="常规 7 2 3 4" xfId="3459"/>
    <cellStyle name="差_1 2" xfId="3460"/>
    <cellStyle name="差_2007一般预算支出口径剔除表_财政收支2015年预计及2016年代编预算表(债管)" xfId="3461"/>
    <cellStyle name="差_1 2 2" xfId="3462"/>
    <cellStyle name="差_14安徽" xfId="3463"/>
    <cellStyle name="好_总人口 2 2 4" xfId="3464"/>
    <cellStyle name="差_人员工资和公用经费3_财政收支2015年预计及2016年代编预算表(债管)" xfId="3465"/>
    <cellStyle name="差_1 2 2 2" xfId="3466"/>
    <cellStyle name="差_市辖区测算20080510_县市旗测算-新科目（含人口规模效应）_财力性转移支付2010年预算参考数_表一" xfId="3467"/>
    <cellStyle name="差_1 2 3" xfId="3468"/>
    <cellStyle name="好_总人口 2 3 4" xfId="3469"/>
    <cellStyle name="差_1 2 3 2" xfId="3470"/>
    <cellStyle name="差_2.经费安排表" xfId="3471"/>
    <cellStyle name="差_1 2 4" xfId="3472"/>
    <cellStyle name="千位分隔[0] 3 2 2" xfId="3473"/>
    <cellStyle name="常规 7 2 3 5" xfId="3474"/>
    <cellStyle name="差_1 3" xfId="3475"/>
    <cellStyle name="差_2007一般预算支出口径剔除表 6" xfId="3476"/>
    <cellStyle name="千位分隔[0] 3 2 2 2" xfId="3477"/>
    <cellStyle name="好_云南 缺口县区测算(地方填报) 2 7" xfId="3478"/>
    <cellStyle name="好_行政公检法测算_不含人员经费系数_财力性转移支付2010年预算参考数 9" xfId="3479"/>
    <cellStyle name="差_1 3 2" xfId="3480"/>
    <cellStyle name="好_汇总表_财力性转移支付2010年预算参考数 2 6" xfId="3481"/>
    <cellStyle name="差_汇总表4 5 2" xfId="3482"/>
    <cellStyle name="千位分隔[0] 3 2 3" xfId="3483"/>
    <cellStyle name="差_1 4" xfId="3484"/>
    <cellStyle name="差_行政（人员）_县市旗测算-新科目（含人口规模效应）_财力性转移支付2010年预算参考数" xfId="3485"/>
    <cellStyle name="差_2006年全省财力计算表（中央、决算） 2 2" xfId="3486"/>
    <cellStyle name="差_1 4 2" xfId="3487"/>
    <cellStyle name="差_行政（人员）_县市旗测算-新科目（含人口规模效应）_财力性转移支付2010年预算参考数 2" xfId="3488"/>
    <cellStyle name="好_汇总表4 2 4" xfId="3489"/>
    <cellStyle name="好_赤字12500(不超收)" xfId="3490"/>
    <cellStyle name="差_2006年全省财力计算表（中央、决算） 2 2 2" xfId="3491"/>
    <cellStyle name="强调 3 2 3 2 2" xfId="3492"/>
    <cellStyle name="好_汇总表4 3 4" xfId="3493"/>
    <cellStyle name="差_2006年全省财力计算表（中央、决算） 2 3 2" xfId="3494"/>
    <cellStyle name="差_1 5 2" xfId="3495"/>
    <cellStyle name="强调 3 2 3 3" xfId="3496"/>
    <cellStyle name="好_市辖区测算-新科目（20080626）_不含人员经费系数_财力性转移支付2010年预算参考数 3 2 2" xfId="3497"/>
    <cellStyle name="差_2006年全省财力计算表（中央、决算） 2 4" xfId="3498"/>
    <cellStyle name="千位分隔[0] 3 2 5" xfId="3499"/>
    <cellStyle name="差_1 6" xfId="3500"/>
    <cellStyle name="差_14安徽_财力性转移支付2010年预算参考数 4 2" xfId="3501"/>
    <cellStyle name="好_县市旗测算-新科目（20080626）_财力性转移支付2010年预算参考数_表一" xfId="3502"/>
    <cellStyle name="好_00省级(打印) 4 2" xfId="3503"/>
    <cellStyle name="差_1.16-2015年省级国有资本经营预算表（按人大财经委初审意见修改） 2 2" xfId="3504"/>
    <cellStyle name="好_分析缺口率_财力性转移支付2010年预算参考数 2 3 5" xfId="3505"/>
    <cellStyle name="差_1.16-2015年省级国有资本经营预算表（按人大财经委初审意见修改） 2 2 2" xfId="3506"/>
    <cellStyle name="差_2008年一般预算支出预计_财政收支2015年预计及2016年代编预算表(债管)" xfId="3507"/>
    <cellStyle name="差_1.16-2015年省级国有资本经营预算表（按人大财经委初审意见修改） 2 3 2" xfId="3508"/>
    <cellStyle name="好_县区合并测算20080423(按照各省比重）_民生政策最低支出需求_财力性转移支付2010年预算参考数 2 2" xfId="3509"/>
    <cellStyle name="差_1.16-2015年省级国有资本经营预算表（按人大财经委初审意见修改） 2 4" xfId="3510"/>
    <cellStyle name="好_平邑 7" xfId="3511"/>
    <cellStyle name="差_14安徽_财力性转移支付2010年预算参考数 5 2" xfId="3512"/>
    <cellStyle name="好_00省级(打印) 5 2" xfId="3513"/>
    <cellStyle name="差_民生政策最低支出需求" xfId="3514"/>
    <cellStyle name="差_1.16-2015年省级国有资本经营预算表（按人大财经委初审意见修改） 3 2" xfId="3515"/>
    <cellStyle name="差_文体广播事业(按照总人口测算）—20080416_民生政策最低支出需求_财力性转移支付2010年预算参考数_Sheet1" xfId="3516"/>
    <cellStyle name="差_14安徽_财力性转移支付2010年预算参考数 6" xfId="3517"/>
    <cellStyle name="好_00省级(打印) 6" xfId="3518"/>
    <cellStyle name="差_1.16-2015年省级国有资本经营预算表（按人大财经委初审意见修改） 4" xfId="3519"/>
    <cellStyle name="差_1.16-2015年省级国有资本经营预算表（按人大财经委初审意见修改） 4 2" xfId="3520"/>
    <cellStyle name="差_28四川_财力性转移支付2010年预算参考数_Sheet1" xfId="3521"/>
    <cellStyle name="差_1.16-2015年省级国有资本经营预算表（按人大财经委初审意见修改） 5" xfId="3522"/>
    <cellStyle name="好_27重庆_财力性转移支付2010年预算参考数_Sheet1" xfId="3523"/>
    <cellStyle name="差_行政（人员）_县市旗测算-新科目（含人口规模效应） 3" xfId="3524"/>
    <cellStyle name="差_1.16-2015年省级国有资本经营预算表（按人大财经委初审意见修改） 5 2" xfId="3525"/>
    <cellStyle name="差_1.16-2015年省级国有资本经营预算表（按人大财经委初审意见修改） 6" xfId="3526"/>
    <cellStyle name="强调文字颜色 3 5" xfId="3527"/>
    <cellStyle name="好_2008年支出调整 3 4" xfId="3528"/>
    <cellStyle name="差_1.16-2015年省级国有资本经营预算表（按人大财经委初审意见修改）_（龙湖区）财政收支2015年预计及2016年代编预算表" xfId="3529"/>
    <cellStyle name="好_教育(按照总人口测算）—20080416_不含人员经费系数 8 2" xfId="3530"/>
    <cellStyle name="差_卫生(按照总人口测算）—20080416_不含人员经费系数_财力性转移支付2010年预算参考数 4 2" xfId="3531"/>
    <cellStyle name="差_测算结果 3" xfId="3532"/>
    <cellStyle name="差_1.16-2015年省级国有资本经营预算表（按人大财经委初审意见修改）_（南澳县）财政收支2015年预计及2016年代编预算表" xfId="3533"/>
    <cellStyle name="好_行政公检法测算_财力性转移支付2010年预算参考数_表一" xfId="3534"/>
    <cellStyle name="好_2014公共预算支出情况表（0827）_Sheet1" xfId="3535"/>
    <cellStyle name="差_1.16-2015年省级国有资本经营预算表（按人大财经委初审意见修改）_1219新濠江区财政收支2015年预计及2016年代编预算表" xfId="3536"/>
    <cellStyle name="好_人员工资和公用经费 2" xfId="3537"/>
    <cellStyle name="差_文体广播事业(按照总人口测算）—20080416_不含人员经费系数_财力性转移支付2010年预算参考数_财政收支2015年预计及2016年代编预算表(债管)" xfId="3538"/>
    <cellStyle name="差_14安徽_Sheet1" xfId="3539"/>
    <cellStyle name="好_人员工资和公用经费3_财力性转移支付2010年预算参考数 3" xfId="3540"/>
    <cellStyle name="差_1.16-2015年省级国有资本经营预算表（按人大财经委初审意见修改）_表一" xfId="3541"/>
    <cellStyle name="差_公共财政专项转移支付测算表0918 2 2 2" xfId="3542"/>
    <cellStyle name="差_Book1_财力性转移支付2010年预算参考数 6" xfId="3543"/>
    <cellStyle name="差_1.16-2015年省级国有资本经营预算表（按人大财经委初审意见修改）_财政收支2015年预计及2016年代编预算表(债管)" xfId="3544"/>
    <cellStyle name="差_1.16-2015年省级国有资本经营预算表（按人大财经委初审意见修改）_潮阳重新上报-财政收支2015年预计及2016年代编预算表" xfId="3545"/>
    <cellStyle name="好_县区合并测算20080423(按照各省比重）_民生政策最低支出需求_财政收支2015年预计及2016年代编预算表(债管)" xfId="3546"/>
    <cellStyle name="差_1.16-2015年省级国有资本经营预算表（按人大财经委初审意见修改）_第三次上报潮南财政收支2015年预计及2016年代编预算表" xfId="3547"/>
    <cellStyle name="差_1.8-2015年省级国有资本经营预算表（按人大财经委初审意见修改） 2" xfId="3548"/>
    <cellStyle name="差_1.8-2015年省级国有资本经营预算表（按人大财经委初审意见修改） 2 2 2" xfId="3549"/>
    <cellStyle name="差_1.8-2015年省级国有资本经营预算表（按人大财经委初审意见修改） 2 3" xfId="3550"/>
    <cellStyle name="差_1.8-2015年省级国有资本经营预算表（按人大财经委初审意见修改） 2 3 2" xfId="3551"/>
    <cellStyle name="差_附表" xfId="3552"/>
    <cellStyle name="差_1.8-2015年省级国有资本经营预算表（按人大财经委初审意见修改） 2 4" xfId="3553"/>
    <cellStyle name="差_成本差异系数（含人口规模） 2 2" xfId="3554"/>
    <cellStyle name="常规 5 3 2" xfId="3555"/>
    <cellStyle name="常规 138 2" xfId="3556"/>
    <cellStyle name="差_1.8-2015年省级国有资本经营预算表（按人大财经委初审意见修改） 3" xfId="3557"/>
    <cellStyle name="差_34青海_财力性转移支付2010年预算参考数 3 2" xfId="3558"/>
    <cellStyle name="差_成本差异系数（含人口规模） 2 3" xfId="3559"/>
    <cellStyle name="常规 5 3 3" xfId="3560"/>
    <cellStyle name="常规 138 3" xfId="3561"/>
    <cellStyle name="差_1.8-2015年省级国有资本经营预算表（按人大财经委初审意见修改） 4" xfId="3562"/>
    <cellStyle name="差_教育(按照总人口测算）—20080416_不含人员经费系数_财政收支2015年预计及2016年代编预算表(债管)" xfId="3563"/>
    <cellStyle name="差_成本差异系数（含人口规模） 2 3 2" xfId="3564"/>
    <cellStyle name="常规 138 3 2" xfId="3565"/>
    <cellStyle name="差_1.8-2015年省级国有资本经营预算表（按人大财经委初审意见修改） 4 2" xfId="3566"/>
    <cellStyle name="差_成本差异系数（含人口规模） 2 4" xfId="3567"/>
    <cellStyle name="常规 5 3 4" xfId="3568"/>
    <cellStyle name="常规 138 4" xfId="3569"/>
    <cellStyle name="差_1.8-2015年省级国有资本经营预算表（按人大财经委初审意见修改） 5" xfId="3570"/>
    <cellStyle name="好_青海 缺口县区测算(地方填报)_财力性转移支付2010年预算参考数 3" xfId="3571"/>
    <cellStyle name="好_2006年27重庆_财力性转移支付2010年预算参考数 2 4" xfId="3572"/>
    <cellStyle name="常规 2 74 2 3" xfId="3573"/>
    <cellStyle name="常规 2 69 2 3" xfId="3574"/>
    <cellStyle name="差_1.8-2015年省级国有资本经营预算表（按人大财经委初审意见修改） 5 2" xfId="3575"/>
    <cellStyle name="好_教育(按照总人口测算）—20080416_民生政策最低支出需求_Sheet1" xfId="3576"/>
    <cellStyle name="常规 138 5" xfId="3577"/>
    <cellStyle name="差_1.8-2015年省级国有资本经营预算表（按人大财经委初审意见修改） 6" xfId="3578"/>
    <cellStyle name="好_农林水和城市维护标准支出20080505－县区合计_县市旗测算-新科目（含人口规模效应） 2 8" xfId="3579"/>
    <cellStyle name="好_核定人数下发表_财力性转移支付2010年预算参考数 2 3 4" xfId="3580"/>
    <cellStyle name="差_1.8-2015年省级国有资本经营预算表（按人大财经委初审意见修改）_(12.19)江门市报送(补充表六)" xfId="3581"/>
    <cellStyle name="好_分县成本差异系数_Sheet1" xfId="3582"/>
    <cellStyle name="差_1.8-2015年省级国有资本经营预算表（按人大财经委初审意见修改）_（金平）财政收支2015年预计及2016年代编预算表" xfId="3583"/>
    <cellStyle name="好_市辖区测算20080510_民生政策最低支出需求_财力性转移支付2010年预算参考数 2 7" xfId="3584"/>
    <cellStyle name="差_行政(燃修费) 3" xfId="3585"/>
    <cellStyle name="常规 8 2 2 3 3" xfId="3586"/>
    <cellStyle name="差_2008年一般预算支出预计 2 4" xfId="3587"/>
    <cellStyle name="常规 9 7 2" xfId="3588"/>
    <cellStyle name="差_1.8-2015年省级国有资本经营预算表（按人大财经委初审意见修改）_（龙湖区）财政收支2015年预计及2016年代编预算表" xfId="3589"/>
    <cellStyle name="常规 20 8 2" xfId="3590"/>
    <cellStyle name="常规 15 8 2" xfId="3591"/>
    <cellStyle name="差_1.8-2015年省级国有资本经营预算表（按人大财经委初审意见修改）_财政收支2015年预计及2016年代编预算表" xfId="3592"/>
    <cellStyle name="差_1.8-2015年省级国有资本经营预算表（按人大财经委初审意见修改）_财政收支2015年预计及2016年代编预算表(债管)" xfId="3593"/>
    <cellStyle name="差_分县成本差异系数_财力性转移支付2010年预算参考数 3 2" xfId="3594"/>
    <cellStyle name="常规 133 3" xfId="3595"/>
    <cellStyle name="常规 128 3" xfId="3596"/>
    <cellStyle name="差_1.8-2015年省级国有资本经营预算表（按人大财经委初审意见修改）_潮阳重新上报-财政收支2015年预计及2016年代编预算表" xfId="3597"/>
    <cellStyle name="差_1.8-2015年省级国有资本经营预算表（按人大财经委初审意见修改）_澄海区--财政收支2015年预计及2016年代编预算表" xfId="3598"/>
    <cellStyle name="差_1.8-2015年省级国有资本经营预算表（按人大财经委初审意见修改）_殷：2015年财政收支执行预计及2016年代编预算表" xfId="3599"/>
    <cellStyle name="差_27重庆 2 2 2" xfId="3600"/>
    <cellStyle name="差_1_Sheet1" xfId="3601"/>
    <cellStyle name="差_汇总 4 2" xfId="3602"/>
    <cellStyle name="好_自行调整差异系数顺序_财力性转移支付2010年预算参考数 2 4 2" xfId="3603"/>
    <cellStyle name="差_1_表一" xfId="3604"/>
    <cellStyle name="差_行政（人员）_不含人员经费系数 5" xfId="3605"/>
    <cellStyle name="常规 9 3 2 2" xfId="3606"/>
    <cellStyle name="差_1_财力性转移支付2010年预算参考数 2" xfId="3607"/>
    <cellStyle name="好_人员工资和公用经费3_财力性转移支付2010年预算参考数 2 6" xfId="3608"/>
    <cellStyle name="差_行政（人员）_不含人员经费系数 5 2" xfId="3609"/>
    <cellStyle name="差_1_财力性转移支付2010年预算参考数 2 2" xfId="3610"/>
    <cellStyle name="好_教育(按照总人口测算）—20080416_县市旗测算-新科目（含人口规模效应）_财力性转移支付2010年预算参考数 2 8" xfId="3611"/>
    <cellStyle name="差_2008年全省汇总收支计算表 5" xfId="3612"/>
    <cellStyle name="好_县市旗测算-新科目（20080626）_民生政策最低支出需求 8" xfId="3613"/>
    <cellStyle name="差_1_财力性转移支付2010年预算参考数 2 2 2" xfId="3614"/>
    <cellStyle name="差_1_财力性转移支付2010年预算参考数 2 3 2" xfId="3615"/>
    <cellStyle name="差_文体广播部门_财政收支2015年预计及2016年代编预算表(债管)" xfId="3616"/>
    <cellStyle name="差_2008年预计支出与2007年对比 2 3 2" xfId="3617"/>
    <cellStyle name="好_缺口县区测算(按2007支出增长25%测算)_Sheet1" xfId="3618"/>
    <cellStyle name="常规 37 4 2" xfId="3619"/>
    <cellStyle name="差_1110洱源县" xfId="3620"/>
    <cellStyle name="差_1_财力性转移支付2010年预算参考数 2 4" xfId="3621"/>
    <cellStyle name="差_行政（人员）_不含人员经费系数 6" xfId="3622"/>
    <cellStyle name="常规 9 3 2 3" xfId="3623"/>
    <cellStyle name="差_1_财力性转移支付2010年预算参考数 3" xfId="3624"/>
    <cellStyle name="好_行政（人员）_不含人员经费系数 2 7" xfId="3625"/>
    <cellStyle name="差_1_财力性转移支付2010年预算参考数 3 2" xfId="3626"/>
    <cellStyle name="差_行政(燃修费)_不含人员经费系数_财力性转移支付2010年预算参考数 5 2" xfId="3627"/>
    <cellStyle name="差_1_财力性转移支付2010年预算参考数 4" xfId="3628"/>
    <cellStyle name="差_行政(燃修费)_财力性转移支付2010年预算参考数 5" xfId="3629"/>
    <cellStyle name="差_1_财力性转移支付2010年预算参考数 4 2" xfId="3630"/>
    <cellStyle name="差_1_财力性转移支付2010年预算参考数 5" xfId="3631"/>
    <cellStyle name="差_1_财力性转移支付2010年预算参考数 5 2" xfId="3632"/>
    <cellStyle name="差_河南 缺口县区测算(地方填报)_财力性转移支付2010年预算参考数 2 3 2" xfId="3633"/>
    <cellStyle name="好_卫生(按照总人口测算）—20080416_民生政策最低支出需求_财力性转移支付2010年预算参考数 2 3" xfId="3634"/>
    <cellStyle name="差_2008年全省汇总收支计算表_财政收支2015年预计及2016年代编预算表(债管)" xfId="3635"/>
    <cellStyle name="差_1_财力性转移支付2010年预算参考数 6" xfId="3636"/>
    <cellStyle name="差_1_财力性转移支付2010年预算参考数_表一" xfId="3637"/>
    <cellStyle name="差_1_财力性转移支付2010年预算参考数_财政收支2015年预计及2016年代编预算表(债管)" xfId="3638"/>
    <cellStyle name="差_1_财政收支2015年预计及2016年代编预算表(债管)" xfId="3639"/>
    <cellStyle name="差_1110洱源县 2 3" xfId="3640"/>
    <cellStyle name="差_2007年收支情况及2008年收支预计表(汇总表)_财力性转移支付2010年预算参考数_表一" xfId="3641"/>
    <cellStyle name="差_1110洱源县 2 3 2" xfId="3642"/>
    <cellStyle name="常规 102 2 3 2" xfId="3643"/>
    <cellStyle name="差_1110洱源县 2 4" xfId="3644"/>
    <cellStyle name="差_分析缺口率_财力性转移支付2010年预算参考数 5 2" xfId="3645"/>
    <cellStyle name="差_1110洱源县 4 2" xfId="3646"/>
    <cellStyle name="差_分析缺口率_财力性转移支付2010年预算参考数 6" xfId="3647"/>
    <cellStyle name="好_卫生部门_表一" xfId="3648"/>
    <cellStyle name="好_2013年红本_含权责发生制 2 2 3" xfId="3649"/>
    <cellStyle name="差_1110洱源县 5" xfId="3650"/>
    <cellStyle name="差_2006年27重庆" xfId="3651"/>
    <cellStyle name="差_1110洱源县 5 2" xfId="3652"/>
    <cellStyle name="差_2006年27重庆 2" xfId="3653"/>
    <cellStyle name="好_2013年红本_含权责发生制 2 2 4" xfId="3654"/>
    <cellStyle name="差_1110洱源县 6" xfId="3655"/>
    <cellStyle name="差_附表_财力性转移支付2010年预算参考数 2 2 2" xfId="3656"/>
    <cellStyle name="差_行政（人员）_民生政策最低支出需求_财力性转移支付2010年预算参考数 5 2" xfId="3657"/>
    <cellStyle name="差_1110洱源县_表一" xfId="3658"/>
    <cellStyle name="差_1110洱源县_财力性转移支付2010年预算参考数 2 2 2" xfId="3659"/>
    <cellStyle name="好_教育(按照总人口测算）—20080416_不含人员经费系数 6" xfId="3660"/>
    <cellStyle name="好_核定人数对比_财力性转移支付2010年预算参考数 2 2 4" xfId="3661"/>
    <cellStyle name="好_03昭通 5 2" xfId="3662"/>
    <cellStyle name="差_卫生(按照总人口测算）—20080416_不含人员经费系数_财力性转移支付2010年预算参考数 2" xfId="3663"/>
    <cellStyle name="差_1110洱源县_财力性转移支付2010年预算参考数 2 3" xfId="3664"/>
    <cellStyle name="差_卫生(按照总人口测算）—20080416_县市旗测算-新科目（含人口规模效应）_财力性转移支付2010年预算参考数 3 2" xfId="3665"/>
    <cellStyle name="差_不含人员经费系数_Sheet1" xfId="3666"/>
    <cellStyle name="好_教育(按照总人口测算）—20080416_不含人员经费系数 6 2" xfId="3667"/>
    <cellStyle name="差_卫生(按照总人口测算）—20080416_不含人员经费系数_财力性转移支付2010年预算参考数 2 2" xfId="3668"/>
    <cellStyle name="差_1110洱源县_财力性转移支付2010年预算参考数 2 3 2" xfId="3669"/>
    <cellStyle name="好_教育(按照总人口测算）—20080416_不含人员经费系数 7" xfId="3670"/>
    <cellStyle name="好_核定人数对比_财力性转移支付2010年预算参考数 2 2 5" xfId="3671"/>
    <cellStyle name="差_卫生(按照总人口测算）—20080416_不含人员经费系数_财力性转移支付2010年预算参考数 3" xfId="3672"/>
    <cellStyle name="差_1110洱源县_财力性转移支付2010年预算参考数 2 4" xfId="3673"/>
    <cellStyle name="差_成本差异系数（含人口规模）_财力性转移支付2010年预算参考数 4" xfId="3674"/>
    <cellStyle name="差_汇总-县级财政报表附表 2" xfId="3675"/>
    <cellStyle name="好_核定人数对比_财力性转移支付2010年预算参考数 2 4 3" xfId="3676"/>
    <cellStyle name="差_1110洱源县_财力性转移支付2010年预算参考数 4 2" xfId="3677"/>
    <cellStyle name="差_1110洱源县_财力性转移支付2010年预算参考数 5" xfId="3678"/>
    <cellStyle name="差_1110洱源县_财力性转移支付2010年预算参考数 5 2" xfId="3679"/>
    <cellStyle name="差_1110洱源县_财力性转移支付2010年预算参考数 6" xfId="3680"/>
    <cellStyle name="差_汇总表" xfId="3681"/>
    <cellStyle name="差_1110洱源县_财力性转移支付2010年预算参考数_表一" xfId="3682"/>
    <cellStyle name="常规 2 3 2 6" xfId="3683"/>
    <cellStyle name="差_1110洱源县_财力性转移支付2010年预算参考数_财政收支2015年预计及2016年代编预算表(债管)" xfId="3684"/>
    <cellStyle name="差_附表2：2015年项目库分类汇总 - 汇总各处室 - 发小代1.27 4" xfId="3685"/>
    <cellStyle name="差_1110洱源县_财政收支2015年预计及2016年代编预算表(债管)" xfId="3686"/>
    <cellStyle name="差_11大理" xfId="3687"/>
    <cellStyle name="差_11大理 2" xfId="3688"/>
    <cellStyle name="差_11大理 2 2" xfId="3689"/>
    <cellStyle name="差_行政(燃修费)_县市旗测算-新科目（含人口规模效应） 4" xfId="3690"/>
    <cellStyle name="好_缺口县区测算(按2007支出增长25%测算) 2 5" xfId="3691"/>
    <cellStyle name="差_分析缺口率 3" xfId="3692"/>
    <cellStyle name="差_11大理 2 2 2" xfId="3693"/>
    <cellStyle name="差_2013年中央公共预算收支调整表（20140110国库司提供） 2 2 2" xfId="3694"/>
    <cellStyle name="好_0605石屏县_财力性转移支付2010年预算参考数 3 2" xfId="3695"/>
    <cellStyle name="差_11大理 2 3" xfId="3696"/>
    <cellStyle name="差_11大理 2 4" xfId="3697"/>
    <cellStyle name="差_11大理 3" xfId="3698"/>
    <cellStyle name="差_11大理 3 2" xfId="3699"/>
    <cellStyle name="好_总帐表-许助理汇报后修改（支出）" xfId="3700"/>
    <cellStyle name="差_11大理 4 2" xfId="3701"/>
    <cellStyle name="差_11大理 5" xfId="3702"/>
    <cellStyle name="差_行政（人员）_民生政策最低支出需求 5" xfId="3703"/>
    <cellStyle name="差_11大理_Sheet1" xfId="3704"/>
    <cellStyle name="好_分科目情况_含权责发生制 2 5" xfId="3705"/>
    <cellStyle name="好_34青海_财力性转移支付2010年预算参考数 2 6" xfId="3706"/>
    <cellStyle name="差_11大理_财力性转移支付2010年预算参考数" xfId="3707"/>
    <cellStyle name="差_11大理_财力性转移支付2010年预算参考数 2" xfId="3708"/>
    <cellStyle name="好_1.16-2015年省级国有资本经营预算表（按人大财经委初审意见修改）_1219新濠江区财政收支2015年预计及2016年代编预算表" xfId="3709"/>
    <cellStyle name="差_11大理_财力性转移支付2010年预算参考数 2 2" xfId="3710"/>
    <cellStyle name="差_11大理_财力性转移支付2010年预算参考数 2 2 2" xfId="3711"/>
    <cellStyle name="差_行政公检法测算_不含人员经费系数_财力性转移支付2010年预算参考数 2 2" xfId="3712"/>
    <cellStyle name="差_11大理_财力性转移支付2010年预算参考数 3" xfId="3713"/>
    <cellStyle name="好_平邑 2 7" xfId="3714"/>
    <cellStyle name="差_汇总 6" xfId="3715"/>
    <cellStyle name="常规 69 2 4" xfId="3716"/>
    <cellStyle name="差_行政公检法测算_不含人员经费系数_财力性转移支付2010年预算参考数 2 2 2" xfId="3717"/>
    <cellStyle name="差_11大理_财力性转移支付2010年预算参考数 3 2" xfId="3718"/>
    <cellStyle name="差_行政公检法测算_不含人员经费系数_财力性转移支付2010年预算参考数 2 3 2" xfId="3719"/>
    <cellStyle name="差_11大理_财力性转移支付2010年预算参考数 4 2" xfId="3720"/>
    <cellStyle name="差_行政公检法测算_不含人员经费系数_财力性转移支付2010年预算参考数 2 4" xfId="3721"/>
    <cellStyle name="差_2006年27重庆 2 2" xfId="3722"/>
    <cellStyle name="差_11大理_财力性转移支付2010年预算参考数 5" xfId="3723"/>
    <cellStyle name="强调 2 4" xfId="3724"/>
    <cellStyle name="差_2006年27重庆 2 2 2" xfId="3725"/>
    <cellStyle name="差_2006年22湖南_财力性转移支付2010年预算参考数 5" xfId="3726"/>
    <cellStyle name="差_11大理_财力性转移支付2010年预算参考数 5 2" xfId="3727"/>
    <cellStyle name="差_2006年27重庆 2 3" xfId="3728"/>
    <cellStyle name="差_11大理_财力性转移支付2010年预算参考数 6" xfId="3729"/>
    <cellStyle name="差_附表2：2015年项目库分类汇总 - 汇总各处室 - 发小代1.21 6" xfId="3730"/>
    <cellStyle name="差_11大理_财力性转移支付2010年预算参考数_Sheet1" xfId="3731"/>
    <cellStyle name="差_11大理_财力性转移支付2010年预算参考数_表一" xfId="3732"/>
    <cellStyle name="常规 13 2 2 3 2" xfId="3733"/>
    <cellStyle name="差_2007年一般预算支出剔除_财力性转移支付2010年预算参考数 5 2" xfId="3734"/>
    <cellStyle name="好_卫生部门_财力性转移支付2010年预算参考数 3 2 2" xfId="3735"/>
    <cellStyle name="差_县市旗测算20080508_不含人员经费系数_财力性转移支付2010年预算参考数 2 3 2" xfId="3736"/>
    <cellStyle name="差_11大理_财力性转移支付2010年预算参考数_财政收支2015年预计及2016年代编预算表(债管)" xfId="3737"/>
    <cellStyle name="差_11大理_财政收支2015年预计及2016年代编预算表(债管)" xfId="3738"/>
    <cellStyle name="差_行政(燃修费)_财力性转移支付2010年预算参考数 5 2" xfId="3739"/>
    <cellStyle name="差_12滨州" xfId="3740"/>
    <cellStyle name="好_34青海_1_财力性转移支付2010年预算参考数 3" xfId="3741"/>
    <cellStyle name="差_12滨州_Sheet1" xfId="3742"/>
    <cellStyle name="差_2006年水利统计指标统计表_财力性转移支付2010年预算参考数_表一" xfId="3743"/>
    <cellStyle name="差_第五部分(才淼、饶永宏） 5" xfId="3744"/>
    <cellStyle name="差_12滨州_财力性转移支付2010年预算参考数 2" xfId="3745"/>
    <cellStyle name="差_第五部分(才淼、饶永宏） 5 2" xfId="3746"/>
    <cellStyle name="常规 2 83 2 3" xfId="3747"/>
    <cellStyle name="常规 2 78 2 3" xfId="3748"/>
    <cellStyle name="差_12滨州_财力性转移支付2010年预算参考数 2 2" xfId="3749"/>
    <cellStyle name="差_12滨州_财力性转移支付2010年预算参考数 2 3" xfId="3750"/>
    <cellStyle name="差_缺口县区测算(按核定人数) 3 2" xfId="3751"/>
    <cellStyle name="差_530629_2006年县级财政报表附表 2 3 2" xfId="3752"/>
    <cellStyle name="差_12滨州_财力性转移支付2010年预算参考数 2 4" xfId="3753"/>
    <cellStyle name="差_第五部分(才淼、饶永宏） 6" xfId="3754"/>
    <cellStyle name="差_12滨州_财力性转移支付2010年预算参考数 3" xfId="3755"/>
    <cellStyle name="差_12滨州_财力性转移支付2010年预算参考数 3 2" xfId="3756"/>
    <cellStyle name="差_县市旗测算-新科目（20080626）_县市旗测算-新科目（含人口规模效应）_财力性转移支付2010年预算参考数_表一" xfId="3757"/>
    <cellStyle name="差_12滨州_财力性转移支付2010年预算参考数 4" xfId="3758"/>
    <cellStyle name="差_12滨州_财力性转移支付2010年预算参考数 4 2" xfId="3759"/>
    <cellStyle name="差_2014调整事项 2 2" xfId="3760"/>
    <cellStyle name="差_12滨州_财力性转移支付2010年预算参考数 5" xfId="3761"/>
    <cellStyle name="差_2014调整事项 2 2 2" xfId="3762"/>
    <cellStyle name="差_12滨州_财力性转移支付2010年预算参考数 5 2" xfId="3763"/>
    <cellStyle name="好_附表2：2015年项目库分类汇总 - 汇总各处室 - 发小代1.29_财政收支2015年预计及2016年代编预算表(债管)" xfId="3764"/>
    <cellStyle name="差_行政（人员）_不含人员经费系数 2 2" xfId="3765"/>
    <cellStyle name="差_12滨州_财力性转移支付2010年预算参考数_Sheet1" xfId="3766"/>
    <cellStyle name="好_农林水和城市维护标准支出20080505－县区合计_民生政策最低支出需求 4" xfId="3767"/>
    <cellStyle name="差_12滨州_财力性转移支付2010年预算参考数_表一" xfId="3768"/>
    <cellStyle name="差_12滨州_财力性转移支付2010年预算参考数_财政收支2015年预计及2016年代编预算表(债管)" xfId="3769"/>
    <cellStyle name="好_县区合并测算20080421_县市旗测算-新科目（含人口规模效应） 8 2" xfId="3770"/>
    <cellStyle name="差_12滨州_财政收支2015年预计及2016年代编预算表(债管)" xfId="3771"/>
    <cellStyle name="差_14安徽 5" xfId="3772"/>
    <cellStyle name="好_山东省民生支出标准 3 4" xfId="3773"/>
    <cellStyle name="差_14安徽 5 2" xfId="3774"/>
    <cellStyle name="好_云南 缺口县区测算(地方填报) 6 2" xfId="3775"/>
    <cellStyle name="差_14安徽 6" xfId="3776"/>
    <cellStyle name="差_含权责发生制_1 2" xfId="3777"/>
    <cellStyle name="常规 2 62" xfId="3778"/>
    <cellStyle name="常规 2 57" xfId="3779"/>
    <cellStyle name="差_2006年28四川_表一" xfId="3780"/>
    <cellStyle name="差_14安徽_财力性转移支付2010年预算参考数 2 2 2" xfId="3781"/>
    <cellStyle name="差_2008年支出调整" xfId="3782"/>
    <cellStyle name="差_14安徽_财力性转移支付2010年预算参考数 2 3 2" xfId="3783"/>
    <cellStyle name="常规 2 2 20 2 2" xfId="3784"/>
    <cellStyle name="常规 2 2 15 2 2" xfId="3785"/>
    <cellStyle name="差_14安徽_财力性转移支付2010年预算参考数 2 4" xfId="3786"/>
    <cellStyle name="差_14安徽_财力性转移支付2010年预算参考数 3 2" xfId="3787"/>
    <cellStyle name="差_14安徽_财力性转移支付2010年预算参考数_Sheet1" xfId="3788"/>
    <cellStyle name="差_14安徽_财力性转移支付2010年预算参考数_表一" xfId="3789"/>
    <cellStyle name="差_县区合并测算20080421_民生政策最低支出需求_财力性转移支付2010年预算参考数 5" xfId="3790"/>
    <cellStyle name="差_14安徽_财力性转移支付2010年预算参考数_财政收支2015年预计及2016年代编预算表(债管)" xfId="3791"/>
    <cellStyle name="差_2015年社会保险基金预算（1.27再修改-修改打印格式2） 5" xfId="3792"/>
    <cellStyle name="差_2" xfId="3793"/>
    <cellStyle name="差_行政（人员）_县市旗测算-新科目（含人口规模效应）_财力性转移支付2010年预算参考数_表一" xfId="3794"/>
    <cellStyle name="差_2015年社会保险基金预算（1.27再修改-修改打印格式2） 5 2" xfId="3795"/>
    <cellStyle name="差_2 2" xfId="3796"/>
    <cellStyle name="差_2 2 2" xfId="3797"/>
    <cellStyle name="差_2 2 2 2" xfId="3798"/>
    <cellStyle name="差_2 2 3" xfId="3799"/>
    <cellStyle name="差_2 2 3 2" xfId="3800"/>
    <cellStyle name="好_人员工资和公用经费_财力性转移支付2010年预算参考数 2 3 2 3" xfId="3801"/>
    <cellStyle name="差_2006年27重庆_财力性转移支付2010年预算参考数 2 2" xfId="3802"/>
    <cellStyle name="差_2 2 4" xfId="3803"/>
    <cellStyle name="差_2 3" xfId="3804"/>
    <cellStyle name="好_其他部门(按照总人口测算）—20080416_民生政策最低支出需求 3 4" xfId="3805"/>
    <cellStyle name="差_公共财政一般性转移支付测算表0918" xfId="3806"/>
    <cellStyle name="差_2 3 2" xfId="3807"/>
    <cellStyle name="差_2006年全省财力计算表（中央、决算） 3 2" xfId="3808"/>
    <cellStyle name="差_2 4" xfId="3809"/>
    <cellStyle name="差_5334_2006年迪庆县级财政报表附表 6" xfId="3810"/>
    <cellStyle name="差_2 4 2" xfId="3811"/>
    <cellStyle name="差_2 5" xfId="3812"/>
    <cellStyle name="差_2 5 2" xfId="3813"/>
    <cellStyle name="差_2 6" xfId="3814"/>
    <cellStyle name="差_河南 缺口县区测算(地方填报白)_财力性转移支付2010年预算参考数 4 2" xfId="3815"/>
    <cellStyle name="好_县市旗测算20080508_不含人员经费系数_财力性转移支付2010年预算参考数 2 2 3" xfId="3816"/>
    <cellStyle name="好_2006年28四川 2 2 2" xfId="3817"/>
    <cellStyle name="差_河南 缺口县区测算(地方填报)_财力性转移支付2010年预算参考数 5 2" xfId="3818"/>
    <cellStyle name="差_县区合并测算20080423(按照各省比重）_县市旗测算-新科目（含人口规模效应）_财力性转移支付2010年预算参考数 3 2" xfId="3819"/>
    <cellStyle name="差_城建部门_表一" xfId="3820"/>
    <cellStyle name="差_2_Sheet1" xfId="3821"/>
    <cellStyle name="好_1_财力性转移支付2010年预算参考数_Sheet1" xfId="3822"/>
    <cellStyle name="差_2008年预计支出与2007年对比 5" xfId="3823"/>
    <cellStyle name="差_2_表一" xfId="3824"/>
    <cellStyle name="差_2_财力性转移支付2010年预算参考数 2" xfId="3825"/>
    <cellStyle name="差_22湖南_财力性转移支付2010年预算参考数_财政收支2015年预计及2016年代编预算表(债管)" xfId="3826"/>
    <cellStyle name="差_2_财力性转移支付2010年预算参考数 2 2" xfId="3827"/>
    <cellStyle name="好_其他部门(按照总人口测算）—20080416_财力性转移支付2010年预算参考数 2 2 2 3" xfId="3828"/>
    <cellStyle name="差_2_财力性转移支付2010年预算参考数 2 2 2" xfId="3829"/>
    <cellStyle name="强调 2 2 2 5" xfId="3830"/>
    <cellStyle name="差_27重庆_财力性转移支付2010年预算参考数_表一" xfId="3831"/>
    <cellStyle name="差_2_财力性转移支付2010年预算参考数 2 3" xfId="3832"/>
    <cellStyle name="差_2_财力性转移支付2010年预算参考数 2 3 2" xfId="3833"/>
    <cellStyle name="差_行政公检法测算_县市旗测算-新科目（含人口规模效应）_财力性转移支付2010年预算参考数 5 2" xfId="3834"/>
    <cellStyle name="常规 2 2 12 2" xfId="3835"/>
    <cellStyle name="差_2_财力性转移支付2010年预算参考数 2 4" xfId="3836"/>
    <cellStyle name="差_2013年中央公共预算收支调整表（20140110国库司提供）_含权责发生制" xfId="3837"/>
    <cellStyle name="差_行政公检法测算_县市旗测算-新科目（含人口规模效应）_财力性转移支付2010年预算参考数 2 2" xfId="3838"/>
    <cellStyle name="好_县市旗测算-新科目（20080627）_不含人员经费系数 2 2 2" xfId="3839"/>
    <cellStyle name="差_2_财力性转移支付2010年预算参考数 3" xfId="3840"/>
    <cellStyle name="差_行政公检法测算_县市旗测算-新科目（含人口规模效应）_财力性转移支付2010年预算参考数 2 3" xfId="3841"/>
    <cellStyle name="好_县市旗测算-新科目（20080627）_不含人员经费系数 2 2 3" xfId="3842"/>
    <cellStyle name="差_2_财力性转移支付2010年预算参考数 4" xfId="3843"/>
    <cellStyle name="好_云南 缺口县区测算(地方填报) 8 2" xfId="3844"/>
    <cellStyle name="差_行政公检法测算_县市旗测算-新科目（含人口规模效应）_财力性转移支付2010年预算参考数 2 4" xfId="3845"/>
    <cellStyle name="好_县市旗测算-新科目（20080627）_不含人员经费系数 2 2 4" xfId="3846"/>
    <cellStyle name="好_附表2：2015年项目库分类汇总 - 汇总各处室 - 发小代1.27" xfId="3847"/>
    <cellStyle name="差_2_财力性转移支付2010年预算参考数 5" xfId="3848"/>
    <cellStyle name="好_附表2：2015年项目库分类汇总 - 汇总各处室 - 发小代1.27 2" xfId="3849"/>
    <cellStyle name="差_2_财力性转移支付2010年预算参考数 5 2" xfId="3850"/>
    <cellStyle name="好_县市旗测算-新科目（20080627）_不含人员经费系数 2 2 5" xfId="3851"/>
    <cellStyle name="好_农林水和城市维护标准支出20080505－县区合计 3 2" xfId="3852"/>
    <cellStyle name="差_2_财力性转移支付2010年预算参考数 6" xfId="3853"/>
    <cellStyle name="差_2_财力性转移支付2010年预算参考数_财政收支2015年预计及2016年代编预算表(债管)" xfId="3854"/>
    <cellStyle name="差_2_财政收支2015年预计及2016年代编预算表(债管)" xfId="3855"/>
    <cellStyle name="差_2006年22湖南" xfId="3856"/>
    <cellStyle name="差_含权责发生制 2 2 2" xfId="3857"/>
    <cellStyle name="差_2006年22湖南 2 2" xfId="3858"/>
    <cellStyle name="常规 13" xfId="3859"/>
    <cellStyle name="差_汇总表_财力性转移支付2010年预算参考数 2 3" xfId="3860"/>
    <cellStyle name="差_2006年22湖南 2 2 2" xfId="3861"/>
    <cellStyle name="常规 75 5 2" xfId="3862"/>
    <cellStyle name="差_2006年22湖南 2 3" xfId="3863"/>
    <cellStyle name="常规 75 5 2 2" xfId="3864"/>
    <cellStyle name="差_2006年22湖南 2 3 2" xfId="3865"/>
    <cellStyle name="好_市辖区测算20080510_不含人员经费系数 2 4 2" xfId="3866"/>
    <cellStyle name="常规 75 5 3" xfId="3867"/>
    <cellStyle name="差_2006年22湖南 2 4" xfId="3868"/>
    <cellStyle name="好_缺口县区测算（11.13）_财力性转移支付2010年预算参考数 2 4" xfId="3869"/>
    <cellStyle name="差_县市旗测算-新科目（20080626）_民生政策最低支出需求_财力性转移支付2010年预算参考数 2 2 2" xfId="3870"/>
    <cellStyle name="差_2006年22湖南 3 2" xfId="3871"/>
    <cellStyle name="差_县市旗测算-新科目（20080626）_民生政策最低支出需求_财力性转移支付2010年预算参考数 2 3" xfId="3872"/>
    <cellStyle name="差_2006年22湖南 4" xfId="3873"/>
    <cellStyle name="好_县区合并测算20080421_民生政策最低支出需求_财力性转移支付2010年预算参考数 2 2 2 2" xfId="3874"/>
    <cellStyle name="差_县市旗测算-新科目（20080626）_民生政策最低支出需求_财力性转移支付2010年预算参考数 2 4" xfId="3875"/>
    <cellStyle name="差_2006年22湖南 5" xfId="3876"/>
    <cellStyle name="好_农林水和城市维护标准支出20080505－县区合计_财力性转移支付2010年预算参考数 2 2 5" xfId="3877"/>
    <cellStyle name="差_2006年22湖南 5 2" xfId="3878"/>
    <cellStyle name="差_行政（人员）_不含人员经费系数_财力性转移支付2010年预算参考数" xfId="3879"/>
    <cellStyle name="千位分隔 9" xfId="3880"/>
    <cellStyle name="好_28四川_财力性转移支付2010年预算参考数 2 7" xfId="3881"/>
    <cellStyle name="差_30云南 5 2" xfId="3882"/>
    <cellStyle name="好_县市旗测算-新科目（20080627）_财力性转移支付2010年预算参考数 2 3 2" xfId="3883"/>
    <cellStyle name="差_2006年22湖南_Sheet1" xfId="3884"/>
    <cellStyle name="常规 6_2013年红本" xfId="3885"/>
    <cellStyle name="差_2006年22湖南_财力性转移支付2010年预算参考数 3" xfId="3886"/>
    <cellStyle name="差_2006年22湖南_财力性转移支付2010年预算参考数 4" xfId="3887"/>
    <cellStyle name="差_30云南_1_财力性转移支付2010年预算参考数_财政收支2015年预计及2016年代编预算表(债管)" xfId="3888"/>
    <cellStyle name="差_2006年22湖南_财力性转移支付2010年预算参考数 5 2" xfId="3889"/>
    <cellStyle name="差_山东省民生支出标准 2 4" xfId="3890"/>
    <cellStyle name="差_2006年22湖南_财力性转移支付2010年预算参考数_Sheet1" xfId="3891"/>
    <cellStyle name="好_市辖区测算20080510_财力性转移支付2010年预算参考数 2 4 3" xfId="3892"/>
    <cellStyle name="差_2006年22湖南_财力性转移支付2010年预算参考数_表一" xfId="3893"/>
    <cellStyle name="差_农林水和城市维护标准支出20080505－县区合计_不含人员经费系数 2 2 2" xfId="3894"/>
    <cellStyle name="差_2006年22湖南_财力性转移支付2010年预算参考数_财政收支2015年预计及2016年代编预算表(债管)" xfId="3895"/>
    <cellStyle name="强调 3 4" xfId="3896"/>
    <cellStyle name="差_2006年27重庆 2 3 2" xfId="3897"/>
    <cellStyle name="差_2006年27重庆 2 4" xfId="3898"/>
    <cellStyle name="千位分隔[0] 2 2 2 3 2" xfId="3899"/>
    <cellStyle name="差_2006年27重庆 4" xfId="3900"/>
    <cellStyle name="差_2006年33甘肃" xfId="3901"/>
    <cellStyle name="千位分隔[0] 2 2 2 3 3" xfId="3902"/>
    <cellStyle name="差_2006年27重庆 5" xfId="3903"/>
    <cellStyle name="千位分隔[0] 2 2 2 3 4" xfId="3904"/>
    <cellStyle name="差_2006年27重庆 6" xfId="3905"/>
    <cellStyle name="差_不含人员经费系数 4" xfId="3906"/>
    <cellStyle name="差_2006年27重庆_Sheet1" xfId="3907"/>
    <cellStyle name="差_34青海_1 2 3" xfId="3908"/>
    <cellStyle name="差_28四川_财力性转移支付2010年预算参考数 5" xfId="3909"/>
    <cellStyle name="差_2006年27重庆_表一" xfId="3910"/>
    <cellStyle name="好_市辖区测算20080510_民生政策最低支出需求_财力性转移支付2010年预算参考数 3 5" xfId="3911"/>
    <cellStyle name="差_gdp_财政收支2015年预计及2016年代编预算表(债管)" xfId="3912"/>
    <cellStyle name="差_2008年一般预算支出预计 3 2" xfId="3913"/>
    <cellStyle name="差_2006年27重庆_财力性转移支付2010年预算参考数" xfId="3914"/>
    <cellStyle name="差_2015年社会保险基金预算（1.27再修改-修改打印格式2） 2 3" xfId="3915"/>
    <cellStyle name="差_2006年27重庆_财力性转移支付2010年预算参考数 2 2 2" xfId="3916"/>
    <cellStyle name="差_5334_2006年迪庆县级财政报表附表 5 2" xfId="3917"/>
    <cellStyle name="差_2006年27重庆_财力性转移支付2010年预算参考数 2 3" xfId="3918"/>
    <cellStyle name="差_2006年27重庆_财力性转移支付2010年预算参考数 2 3 2" xfId="3919"/>
    <cellStyle name="输入 4" xfId="3920"/>
    <cellStyle name="强调 1 8 2" xfId="3921"/>
    <cellStyle name="好_卫生(按照总人口测算）—20080416_县市旗测算-新科目（含人口规模效应）_财力性转移支付2010年预算参考数 7" xfId="3922"/>
    <cellStyle name="好_行政公检法测算_财力性转移支付2010年预算参考数 2" xfId="3923"/>
    <cellStyle name="差_28四川_财力性转移支付2010年预算参考数 3 2" xfId="3924"/>
    <cellStyle name="差_2006年27重庆_财力性转移支付2010年预算参考数 3" xfId="3925"/>
    <cellStyle name="差_34青海_1_财政收支2015年预计及2016年代编预算表(债管)" xfId="3926"/>
    <cellStyle name="差_2006年27重庆_财力性转移支付2010年预算参考数 3 2" xfId="3927"/>
    <cellStyle name="差_2006年27重庆_财力性转移支付2010年预算参考数 4" xfId="3928"/>
    <cellStyle name="差_2006年27重庆_财力性转移支付2010年预算参考数 4 2" xfId="3929"/>
    <cellStyle name="好_附表_财力性转移支付2010年预算参考数 2 4" xfId="3930"/>
    <cellStyle name="差_缺口县区测算 3 2" xfId="3931"/>
    <cellStyle name="差_行政（人员）_财力性转移支付2010年预算参考数 5 2" xfId="3932"/>
    <cellStyle name="差_2006年27重庆_财力性转移支付2010年预算参考数 5" xfId="3933"/>
    <cellStyle name="差_核定人数对比_Sheet1" xfId="3934"/>
    <cellStyle name="差_2006年27重庆_财力性转移支付2010年预算参考数 6" xfId="3935"/>
    <cellStyle name="好_民生政策最低支出需求_财力性转移支付2010年预算参考数 2 4 2" xfId="3936"/>
    <cellStyle name="常规 2 2 4 2 4" xfId="3937"/>
    <cellStyle name="差_2006年27重庆_财力性转移支付2010年预算参考数_Sheet1" xfId="3938"/>
    <cellStyle name="差_2006年27重庆_财力性转移支付2010年预算参考数_表一" xfId="3939"/>
    <cellStyle name="差_汇总-县级财政报表附表_表一" xfId="3940"/>
    <cellStyle name="差_成本差异系数_财力性转移支付2010年预算参考数 3" xfId="3941"/>
    <cellStyle name="差_2006年28四川" xfId="3942"/>
    <cellStyle name="差_行政公检法测算_民生政策最低支出需求_财政收支2015年预计及2016年代编预算表(债管)" xfId="3943"/>
    <cellStyle name="差_成本差异系数_财力性转移支付2010年预算参考数 3 2" xfId="3944"/>
    <cellStyle name="常规 8 9" xfId="3945"/>
    <cellStyle name="差_2006年28四川 2" xfId="3946"/>
    <cellStyle name="差_2006年28四川 2 2" xfId="3947"/>
    <cellStyle name="差_2006年28四川 2 3" xfId="3948"/>
    <cellStyle name="好_2007年一般预算支出剔除 2 2" xfId="3949"/>
    <cellStyle name="差_2006年28四川 2 4" xfId="3950"/>
    <cellStyle name="差_教育(按照总人口测算）—20080416_不含人员经费系数_财力性转移支付2010年预算参考数 2 2 2" xfId="3951"/>
    <cellStyle name="差_2006年28四川 3" xfId="3952"/>
    <cellStyle name="差_2006年28四川 3 2" xfId="3953"/>
    <cellStyle name="好_测算结果 3 5" xfId="3954"/>
    <cellStyle name="差_人员工资和公用经费2_财力性转移支付2010年预算参考数 2 3 2" xfId="3955"/>
    <cellStyle name="差_2013年红本 2 2" xfId="3956"/>
    <cellStyle name="好_县市旗测算20080508_财力性转移支付2010年预算参考数 4" xfId="3957"/>
    <cellStyle name="差_2006年28四川 4 2" xfId="3958"/>
    <cellStyle name="差_人员工资和公用经费2_财力性转移支付2010年预算参考数 2 4" xfId="3959"/>
    <cellStyle name="差_2013年红本 3" xfId="3960"/>
    <cellStyle name="差_2006年28四川 5" xfId="3961"/>
    <cellStyle name="差_2006年28四川 6" xfId="3962"/>
    <cellStyle name="差_2006年28四川_Sheet1" xfId="3963"/>
    <cellStyle name="差_2006年28四川_财力性转移支付2010年预算参考数_Sheet1" xfId="3964"/>
    <cellStyle name="差_20河南_财力性转移支付2010年预算参考数 3" xfId="3965"/>
    <cellStyle name="差_成本差异系数（含人口规模） 4 2" xfId="3966"/>
    <cellStyle name="好_中期财政规划表样——报省府 2 2" xfId="3967"/>
    <cellStyle name="好_行政(燃修费)_民生政策最低支出需求 5" xfId="3968"/>
    <cellStyle name="常规 150 2" xfId="3969"/>
    <cellStyle name="差_34青海_财力性转移支付2010年预算参考数 5 2" xfId="3970"/>
    <cellStyle name="差_2006年28四川_财力性转移支付2010年预算参考数_财政收支2015年预计及2016年代编预算表(债管)" xfId="3971"/>
    <cellStyle name="差_2006年28四川_财政收支2015年预计及2016年代编预算表(债管)" xfId="3972"/>
    <cellStyle name="差_2006年30云南" xfId="3973"/>
    <cellStyle name="差_2006年30云南 2" xfId="3974"/>
    <cellStyle name="好_云南省2008年转移支付测算——州市本级考核部分及政策性测算_财力性转移支付2010年预算参考数 2 2 5" xfId="3975"/>
    <cellStyle name="好_县区合并测算20080421_民生政策最低支出需求 2 7" xfId="3976"/>
    <cellStyle name="差_2006年30云南 2 2" xfId="3977"/>
    <cellStyle name="差_附表_Sheet1" xfId="3978"/>
    <cellStyle name="差_2006年30云南 2 2 2" xfId="3979"/>
    <cellStyle name="好_县区合并测算20080421_民生政策最低支出需求 2 8" xfId="3980"/>
    <cellStyle name="差_2006年30云南 2 3" xfId="3981"/>
    <cellStyle name="差_附表_财力性转移支付2010年预算参考数 2 4" xfId="3982"/>
    <cellStyle name="差_2006年30云南 2 3 2" xfId="3983"/>
    <cellStyle name="差_2006年30云南 2 4" xfId="3984"/>
    <cellStyle name="差_行政公检法测算_县市旗测算-新科目（含人口规模效应）_财力性转移支付2010年预算参考数_财政收支2015年预计及2016年代编预算表(债管)" xfId="3985"/>
    <cellStyle name="差_Book1_财力性转移支付2010年预算参考数 4 2" xfId="3986"/>
    <cellStyle name="好_人员工资和公用经费2_财力性转移支付2010年预算参考数 2 2 2" xfId="3987"/>
    <cellStyle name="差_2006年30云南 3" xfId="3988"/>
    <cellStyle name="好_云南省2008年转移支付测算——州市本级考核部分及政策性测算_财力性转移支付2010年预算参考数 2 3 5" xfId="3989"/>
    <cellStyle name="好_人员工资和公用经费2_财力性转移支付2010年预算参考数 2 2 2 2" xfId="3990"/>
    <cellStyle name="差_2006年30云南 3 2" xfId="3991"/>
    <cellStyle name="差_2006年30云南 4 2" xfId="3992"/>
    <cellStyle name="差_行政(燃修费)_民生政策最低支出需求 2 2 2" xfId="3993"/>
    <cellStyle name="差_河南 缺口县区测算(地方填报) 2 2 2" xfId="3994"/>
    <cellStyle name="差_汇总表_财力性转移支付2010年预算参考数" xfId="3995"/>
    <cellStyle name="差_2006年30云南 5 2" xfId="3996"/>
    <cellStyle name="差_行政(燃修费)_民生政策最低支出需求 2 3 2" xfId="3997"/>
    <cellStyle name="差_河南 缺口县区测算(地方填报) 2 3" xfId="3998"/>
    <cellStyle name="好_人员工资和公用经费2_财力性转移支付2010年预算参考数 2 2 5" xfId="3999"/>
    <cellStyle name="差_2006年30云南 6" xfId="4000"/>
    <cellStyle name="差_行政(燃修费)_民生政策最低支出需求 2 4" xfId="4001"/>
    <cellStyle name="差_2006年30云南_Sheet1" xfId="4002"/>
    <cellStyle name="千位分隔 10 2 3" xfId="4003"/>
    <cellStyle name="差_人员工资和公用经费2_财力性转移支付2010年预算参考数 6" xfId="4004"/>
    <cellStyle name="差_2006年33甘肃 2 2 2" xfId="4005"/>
    <cellStyle name="差_2006年33甘肃 2 3 2" xfId="4006"/>
    <cellStyle name="差_2006年33甘肃 2 4" xfId="4007"/>
    <cellStyle name="好_行政公检法测算_民生政策最低支出需求_财力性转移支付2010年预算参考数 4" xfId="4008"/>
    <cellStyle name="差_2006年33甘肃_Sheet1" xfId="4009"/>
    <cellStyle name="好_县市旗测算20080508_民生政策最低支出需求_财力性转移支付2010年预算参考数 2 3 2 2" xfId="4010"/>
    <cellStyle name="常规 24 2 2 3 2" xfId="4011"/>
    <cellStyle name="常规 19 2 2 3 2" xfId="4012"/>
    <cellStyle name="差_2006年33甘肃_财政收支2015年预计及2016年代编预算表(债管)" xfId="4013"/>
    <cellStyle name="好_测算结果汇总_财力性转移支付2010年预算参考数 2" xfId="4014"/>
    <cellStyle name="差_2006年34青海" xfId="4015"/>
    <cellStyle name="差_Book1 2 4" xfId="4016"/>
    <cellStyle name="好_测算结果汇总_财力性转移支付2010年预算参考数 2 2" xfId="4017"/>
    <cellStyle name="差_2006年34青海 2" xfId="4018"/>
    <cellStyle name="好_测算结果汇总_财力性转移支付2010年预算参考数 2 2 2" xfId="4019"/>
    <cellStyle name="差_2006年34青海 2 2" xfId="4020"/>
    <cellStyle name="差_2006年34青海 2 2 2" xfId="4021"/>
    <cellStyle name="差_分科目情况_含权责发生制 2 2" xfId="4022"/>
    <cellStyle name="好_教育(按照总人口测算）—20080416_县市旗测算-新科目（含人口规模效应） 2 6" xfId="4023"/>
    <cellStyle name="差_30云南 2 2 2" xfId="4024"/>
    <cellStyle name="好_测算结果汇总_财力性转移支付2010年预算参考数 2 2 3" xfId="4025"/>
    <cellStyle name="差_2006年34青海 2 3" xfId="4026"/>
    <cellStyle name="差_分科目情况_含权责发生制 2 2 2" xfId="4027"/>
    <cellStyle name="差_2006年34青海 2 3 2" xfId="4028"/>
    <cellStyle name="好_县市旗测算-新科目（20080626）_民生政策最低支出需求_表一" xfId="4029"/>
    <cellStyle name="常规 2 4 3 2" xfId="4030"/>
    <cellStyle name="差_分科目情况_含权责发生制 2 3" xfId="4031"/>
    <cellStyle name="好_测算结果汇总_财力性转移支付2010年预算参考数 2 2 4" xfId="4032"/>
    <cellStyle name="差_2006年34青海 2 4" xfId="4033"/>
    <cellStyle name="好_测算结果汇总_财力性转移支付2010年预算参考数 2 3" xfId="4034"/>
    <cellStyle name="差_2006年34青海 3" xfId="4035"/>
    <cellStyle name="好_测算结果汇总_财力性转移支付2010年预算参考数 2 3 2" xfId="4036"/>
    <cellStyle name="好_安徽 缺口县区测算(地方填报)1_财力性转移支付2010年预算参考数 2 2 5" xfId="4037"/>
    <cellStyle name="好_22湖南_财政收支2015年预计及2016年代编预算表(债管)" xfId="4038"/>
    <cellStyle name="差_2006年34青海 3 2" xfId="4039"/>
    <cellStyle name="好_安徽 缺口县区测算(地方填报)1_财力性转移支付2010年预算参考数 2 3 5" xfId="4040"/>
    <cellStyle name="差_2006年34青海 4 2" xfId="4041"/>
    <cellStyle name="好_测算结果汇总_财力性转移支付2010年预算参考数 2 5" xfId="4042"/>
    <cellStyle name="差_2006年34青海 5" xfId="4043"/>
    <cellStyle name="差_2006年34青海 5 2" xfId="4044"/>
    <cellStyle name="好_gdp 2 2" xfId="4045"/>
    <cellStyle name="差_2015年社会保险基金预算（1.27再修改-修改打印格式2）_财政收支2015年预计及2016年代编预算表(债管)" xfId="4046"/>
    <cellStyle name="好_测算结果汇总_财力性转移支付2010年预算参考数 2 6" xfId="4047"/>
    <cellStyle name="差_2006年34青海 6" xfId="4048"/>
    <cellStyle name="差_2006年34青海_表一" xfId="4049"/>
    <cellStyle name="差_2006年34青海_财力性转移支付2010年预算参考数" xfId="4050"/>
    <cellStyle name="差_河南 缺口县区测算(地方填报白) 5" xfId="4051"/>
    <cellStyle name="差_2006年34青海_财力性转移支付2010年预算参考数 2 2 2" xfId="4052"/>
    <cellStyle name="差_行政公检法测算_民生政策最低支出需求_财力性转移支付2010年预算参考数 2" xfId="4053"/>
    <cellStyle name="好_其他部门(按照总人口测算）—20080416 2 2 2" xfId="4054"/>
    <cellStyle name="差_2006年34青海_财力性转移支付2010年预算参考数 2 3" xfId="4055"/>
    <cellStyle name="好_县市旗测算-新科目（20080627）_县市旗测算-新科目（含人口规模效应） 2 2 2 3" xfId="4056"/>
    <cellStyle name="差_行政公检法测算_民生政策最低支出需求_财力性转移支付2010年预算参考数 2 2" xfId="4057"/>
    <cellStyle name="差_2014年结转册子0427" xfId="4058"/>
    <cellStyle name="好_其他部门(按照总人口测算）—20080416 2 2 2 2" xfId="4059"/>
    <cellStyle name="差_2006年34青海_财力性转移支付2010年预算参考数 2 3 2" xfId="4060"/>
    <cellStyle name="差_公共财政专项转移支付测算表0918 2 3 2" xfId="4061"/>
    <cellStyle name="好_人员工资和公用经费2_财力性转移支付2010年预算参考数 3 4" xfId="4062"/>
    <cellStyle name="差_人员工资和公用经费2 2" xfId="4063"/>
    <cellStyle name="差_测算结果 6" xfId="4064"/>
    <cellStyle name="差_2006年34青海_财力性转移支付2010年预算参考数_表一" xfId="4065"/>
    <cellStyle name="差_2006年34青海_财力性转移支付2010年预算参考数_财政收支2015年预计及2016年代编预算表(债管)" xfId="4066"/>
    <cellStyle name="差_分析缺口率 5 2" xfId="4067"/>
    <cellStyle name="差_含权责发生制 2 4" xfId="4068"/>
    <cellStyle name="常规 22 6" xfId="4069"/>
    <cellStyle name="常规 17 6" xfId="4070"/>
    <cellStyle name="差_市辖区测算-新科目（20080626）_民生政策最低支出需求 2 3 2" xfId="4071"/>
    <cellStyle name="差_2008年全省汇总收支计算表_表一" xfId="4072"/>
    <cellStyle name="好_危改资金测算 2 3" xfId="4073"/>
    <cellStyle name="差_2006年34青海_财政收支2015年预计及2016年代编预算表(债管)" xfId="4074"/>
    <cellStyle name="差_汇总表4 6" xfId="4075"/>
    <cellStyle name="差_2006年全省财力计算表（中央、决算） 3" xfId="4076"/>
    <cellStyle name="差_2006年全省财力计算表（中央、决算） 4" xfId="4077"/>
    <cellStyle name="差_2006年全省财力计算表（中央、决算） 5" xfId="4078"/>
    <cellStyle name="差_2006年全省财力计算表（中央、决算） 5 2" xfId="4079"/>
    <cellStyle name="差_2006年全省财力计算表（中央、决算） 6" xfId="4080"/>
    <cellStyle name="20% - 强调文字颜色 1_2015年预算编制用表(收支简表、三级库等正确）_2017年收入简表（印刷版）" xfId="4081"/>
    <cellStyle name="常规_2017年收入简表（印刷版）" xfId="4082"/>
    <cellStyle name="20% - 强调文字颜色 1_2015年预算编制用表(收支简表、三级库等正确）" xfId="4083"/>
  </cellStyles>
  <tableStyles count="0" defaultTableStyle="TableStyleMedium2" defaultPivotStyle="PivotStyleLight16"/>
  <colors>
    <mruColors>
      <color rgb="00FFFF00"/>
      <color rgb="00FF0000"/>
      <color rgb="00C0C0C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213</xdr:col>
          <xdr:colOff>0</xdr:colOff>
          <xdr:row>109</xdr:row>
          <xdr:rowOff>0</xdr:rowOff>
        </xdr:from>
        <xdr:to>
          <xdr:col>213</xdr:col>
          <xdr:colOff>5288280</xdr:colOff>
          <xdr:row>157</xdr:row>
          <xdr:rowOff>104775</xdr:rowOff>
        </xdr:to>
        <xdr:sp>
          <xdr:nvSpPr>
            <xdr:cNvPr id="2489344" name="Object 1024" hidden="1">
              <a:extLst>
                <a:ext uri="{63B3BB69-23CF-44E3-9099-C40C66FF867C}">
                  <a14:compatExt spid="_x0000_s2489344"/>
                </a:ext>
              </a:extLst>
            </xdr:cNvPr>
            <xdr:cNvSpPr/>
          </xdr:nvSpPr>
          <xdr:spPr>
            <a:xfrm>
              <a:off x="1328880375" y="64960500"/>
              <a:ext cx="5288280" cy="8867775"/>
            </a:xfrm>
            <a:prstGeom prst="rect">
              <a:avLst/>
            </a:prstGeom>
          </xdr:spPr>
        </xdr:sp>
        <xdr:clientData/>
      </xdr:twoCellAnchor>
    </mc:Choice>
    <mc:Fallback/>
  </mc:AlternateContent>
</xdr:wsDr>
</file>

<file path=xl/tables/table1.xml><?xml version="1.0" encoding="utf-8"?>
<table xmlns="http://schemas.openxmlformats.org/spreadsheetml/2006/main" id="1" name="表30" displayName="表30" ref="A5:E7" headerRowCount="0" totalsRowShown="0">
  <tableColumns count="5">
    <tableColumn id="1" name="列1"/>
    <tableColumn id="2" name="列2"/>
    <tableColumn id="3" name="列3"/>
    <tableColumn id="4" name="列4"/>
    <tableColumn id="5" name="列5"/>
  </tableColumns>
  <tableStyleInfo showFirstColumn="0" showLastColumn="0" showRowStripes="0"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3.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34"/>
  <sheetViews>
    <sheetView tabSelected="1" workbookViewId="0">
      <selection activeCell="A1" sqref="A1"/>
    </sheetView>
  </sheetViews>
  <sheetFormatPr defaultColWidth="9" defaultRowHeight="14.25"/>
  <cols>
    <col min="1" max="1" width="96.625" customWidth="1"/>
  </cols>
  <sheetData>
    <row r="1" ht="27" spans="1:1">
      <c r="A1" s="567" t="s">
        <v>0</v>
      </c>
    </row>
    <row r="2" ht="24" spans="1:1">
      <c r="A2" s="420"/>
    </row>
    <row r="3" ht="18" customHeight="1" spans="1:1">
      <c r="A3" s="568" t="s">
        <v>1</v>
      </c>
    </row>
    <row r="4" ht="346" customHeight="1" spans="1:1">
      <c r="A4" s="569" t="s">
        <v>2</v>
      </c>
    </row>
    <row r="5" ht="346" customHeight="1" spans="1:1">
      <c r="A5" s="570"/>
    </row>
    <row r="6" ht="346" customHeight="1" spans="1:1">
      <c r="A6" s="570"/>
    </row>
    <row r="7" ht="346" customHeight="1" spans="1:1">
      <c r="A7" s="570"/>
    </row>
    <row r="8" ht="346" customHeight="1" spans="1:1">
      <c r="A8" s="570"/>
    </row>
    <row r="9" ht="346" customHeight="1" spans="1:1">
      <c r="A9" s="570"/>
    </row>
    <row r="10" ht="346" customHeight="1" spans="1:1">
      <c r="A10" s="570"/>
    </row>
    <row r="11" ht="346" customHeight="1" spans="1:1">
      <c r="A11" s="570"/>
    </row>
    <row r="12" ht="346" customHeight="1" spans="1:1">
      <c r="A12" s="570"/>
    </row>
    <row r="13" ht="365" customHeight="1" spans="1:1">
      <c r="A13" s="570"/>
    </row>
    <row r="14" ht="18" customHeight="1" spans="1:1">
      <c r="A14" s="568" t="s">
        <v>3</v>
      </c>
    </row>
    <row r="15" ht="18" customHeight="1" spans="1:1">
      <c r="A15" s="568" t="s">
        <v>4</v>
      </c>
    </row>
    <row r="16" ht="18" customHeight="1" spans="1:1">
      <c r="A16" s="571" t="s">
        <v>5</v>
      </c>
    </row>
    <row r="17" ht="46" customHeight="1" spans="1:1">
      <c r="A17" s="290" t="s">
        <v>6</v>
      </c>
    </row>
    <row r="18" ht="18" customHeight="1" spans="1:1">
      <c r="A18" s="572" t="s">
        <v>7</v>
      </c>
    </row>
    <row r="19" ht="18" customHeight="1" spans="1:1">
      <c r="A19" s="290" t="s">
        <v>8</v>
      </c>
    </row>
    <row r="20" ht="18" customHeight="1" spans="1:1">
      <c r="A20" s="369" t="s">
        <v>9</v>
      </c>
    </row>
    <row r="21" ht="18" customHeight="1" spans="1:1">
      <c r="A21" s="369" t="s">
        <v>10</v>
      </c>
    </row>
    <row r="22" ht="18" customHeight="1" spans="1:1">
      <c r="A22" s="369" t="s">
        <v>11</v>
      </c>
    </row>
    <row r="23" ht="18" customHeight="1" spans="1:1">
      <c r="A23" s="572" t="s">
        <v>12</v>
      </c>
    </row>
    <row r="24" ht="72" customHeight="1" spans="1:1">
      <c r="A24" s="290" t="s">
        <v>13</v>
      </c>
    </row>
    <row r="25" ht="18" customHeight="1" spans="1:1">
      <c r="A25" s="572" t="s">
        <v>14</v>
      </c>
    </row>
    <row r="26" ht="18" customHeight="1" spans="1:1">
      <c r="A26" s="222" t="s">
        <v>15</v>
      </c>
    </row>
    <row r="27" ht="18" customHeight="1" spans="1:1">
      <c r="A27" s="571" t="s">
        <v>16</v>
      </c>
    </row>
    <row r="28" ht="64" customHeight="1" spans="1:1">
      <c r="A28" s="573" t="s">
        <v>17</v>
      </c>
    </row>
    <row r="29" ht="25" customHeight="1" spans="1:1">
      <c r="A29" s="573" t="s">
        <v>18</v>
      </c>
    </row>
    <row r="30" ht="66" customHeight="1" spans="1:1">
      <c r="A30" s="573" t="s">
        <v>19</v>
      </c>
    </row>
    <row r="31" ht="20" customHeight="1" spans="1:1">
      <c r="A31" s="571" t="s">
        <v>20</v>
      </c>
    </row>
    <row r="32" ht="20" customHeight="1" spans="1:1">
      <c r="A32" s="369" t="s">
        <v>21</v>
      </c>
    </row>
    <row r="33" ht="20" customHeight="1" spans="1:1">
      <c r="A33" s="571" t="s">
        <v>22</v>
      </c>
    </row>
    <row r="34" ht="80" customHeight="1" spans="1:1">
      <c r="A34" s="290" t="s">
        <v>23</v>
      </c>
    </row>
  </sheetData>
  <mergeCells count="1">
    <mergeCell ref="A4:A13"/>
  </mergeCells>
  <pageMargins left="0.75" right="0.75" top="1" bottom="1" header="0.509027777777778" footer="0.509027777777778"/>
  <pageSetup paperSize="9" scale="83"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Q8676"/>
  <sheetViews>
    <sheetView showGridLines="0" showZeros="0" workbookViewId="0">
      <selection activeCell="H10" sqref="H10"/>
    </sheetView>
  </sheetViews>
  <sheetFormatPr defaultColWidth="6.875" defaultRowHeight="12.75" customHeight="1"/>
  <cols>
    <col min="1" max="1" width="50.375" style="425" customWidth="1"/>
    <col min="2" max="2" width="18.5" style="451" customWidth="1"/>
    <col min="3" max="3" width="6.75" style="425" customWidth="1"/>
    <col min="4" max="4" width="11.625" style="425"/>
    <col min="5" max="90" width="6.75" style="425" customWidth="1"/>
    <col min="91" max="194" width="6.875" style="425" customWidth="1"/>
    <col min="195" max="16384" width="6.875" style="425"/>
  </cols>
  <sheetData>
    <row r="1" ht="21" customHeight="1" spans="2:2">
      <c r="B1" s="452" t="s">
        <v>855</v>
      </c>
    </row>
    <row r="2" ht="49.5" customHeight="1" spans="1:90">
      <c r="A2" s="453" t="s">
        <v>856</v>
      </c>
      <c r="B2" s="453"/>
      <c r="C2" s="428"/>
      <c r="D2" s="428"/>
      <c r="E2" s="428"/>
      <c r="F2" s="428"/>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c r="AF2" s="428"/>
      <c r="AG2" s="428"/>
      <c r="AH2" s="428"/>
      <c r="AI2" s="428"/>
      <c r="AJ2" s="428"/>
      <c r="AK2" s="428"/>
      <c r="AL2" s="428"/>
      <c r="AM2" s="428"/>
      <c r="AN2" s="428"/>
      <c r="AO2" s="428"/>
      <c r="AP2" s="428"/>
      <c r="AQ2" s="428"/>
      <c r="AR2" s="428"/>
      <c r="AS2" s="428"/>
      <c r="AT2" s="428"/>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28"/>
      <c r="BU2" s="428"/>
      <c r="BV2" s="428"/>
      <c r="BW2" s="428"/>
      <c r="BX2" s="428"/>
      <c r="BY2" s="428"/>
      <c r="BZ2" s="428"/>
      <c r="CA2" s="428"/>
      <c r="CB2" s="428"/>
      <c r="CC2" s="428"/>
      <c r="CD2" s="428"/>
      <c r="CE2" s="428"/>
      <c r="CF2" s="428"/>
      <c r="CG2" s="428"/>
      <c r="CH2" s="428"/>
      <c r="CI2" s="428"/>
      <c r="CJ2" s="428"/>
      <c r="CK2" s="428"/>
      <c r="CL2" s="428"/>
    </row>
    <row r="3" ht="24.75" customHeight="1" spans="1:90">
      <c r="A3" s="454"/>
      <c r="B3" s="455" t="s">
        <v>388</v>
      </c>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8"/>
      <c r="AI3" s="428"/>
      <c r="AJ3" s="428"/>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c r="CI3" s="428"/>
      <c r="CJ3" s="428"/>
      <c r="CK3" s="428"/>
      <c r="CL3" s="428"/>
    </row>
    <row r="4" ht="11.25" customHeight="1" spans="1:90">
      <c r="A4" s="456" t="s">
        <v>389</v>
      </c>
      <c r="B4" s="456" t="s">
        <v>390</v>
      </c>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c r="CI4" s="428"/>
      <c r="CJ4" s="428"/>
      <c r="CK4" s="428"/>
      <c r="CL4" s="428"/>
    </row>
    <row r="5" ht="11.25" customHeight="1" spans="1:90">
      <c r="A5" s="456"/>
      <c r="B5" s="456"/>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row>
    <row r="6" ht="21.75" customHeight="1" spans="1:90">
      <c r="A6" s="456"/>
      <c r="B6" s="456"/>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row>
    <row r="7" ht="22.5" customHeight="1" spans="1:88">
      <c r="A7" s="457" t="s">
        <v>391</v>
      </c>
      <c r="B7" s="458">
        <v>50576</v>
      </c>
      <c r="C7" s="428"/>
      <c r="D7" s="459"/>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row>
    <row r="8" ht="22.5" customHeight="1" spans="1:88">
      <c r="A8" s="457" t="s">
        <v>392</v>
      </c>
      <c r="B8" s="458">
        <v>505</v>
      </c>
      <c r="C8" s="460"/>
      <c r="D8" s="459"/>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c r="BR8" s="460"/>
      <c r="BS8" s="460"/>
      <c r="BT8" s="460"/>
      <c r="BU8" s="460"/>
      <c r="BV8" s="460"/>
      <c r="BW8" s="460"/>
      <c r="BX8" s="460"/>
      <c r="BY8" s="460"/>
      <c r="BZ8" s="460"/>
      <c r="CA8" s="460"/>
      <c r="CB8" s="460"/>
      <c r="CC8" s="460"/>
      <c r="CD8" s="460"/>
      <c r="CE8" s="460"/>
      <c r="CF8" s="460"/>
      <c r="CG8" s="460"/>
      <c r="CH8" s="460"/>
      <c r="CI8" s="460"/>
      <c r="CJ8" s="460"/>
    </row>
    <row r="9" ht="22.5" customHeight="1" spans="1:88">
      <c r="A9" s="457" t="s">
        <v>393</v>
      </c>
      <c r="B9" s="461">
        <v>315</v>
      </c>
      <c r="C9" s="460"/>
      <c r="D9" s="459"/>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c r="BQ9" s="460"/>
      <c r="BR9" s="460"/>
      <c r="BS9" s="460"/>
      <c r="BT9" s="460"/>
      <c r="BU9" s="460"/>
      <c r="BV9" s="460"/>
      <c r="BW9" s="460"/>
      <c r="BX9" s="460"/>
      <c r="BY9" s="460"/>
      <c r="BZ9" s="460"/>
      <c r="CA9" s="460"/>
      <c r="CB9" s="460"/>
      <c r="CC9" s="460"/>
      <c r="CD9" s="460"/>
      <c r="CE9" s="460"/>
      <c r="CF9" s="460"/>
      <c r="CG9" s="460"/>
      <c r="CH9" s="460"/>
      <c r="CI9" s="460"/>
      <c r="CJ9" s="460"/>
    </row>
    <row r="10" ht="22.5" customHeight="1" spans="1:88">
      <c r="A10" s="457" t="s">
        <v>394</v>
      </c>
      <c r="B10" s="461">
        <v>110</v>
      </c>
      <c r="C10" s="460"/>
      <c r="D10" s="459"/>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c r="BR10" s="460"/>
      <c r="BS10" s="460"/>
      <c r="BT10" s="460"/>
      <c r="BU10" s="460"/>
      <c r="BV10" s="460"/>
      <c r="BW10" s="460"/>
      <c r="BX10" s="460"/>
      <c r="BY10" s="460"/>
      <c r="BZ10" s="460"/>
      <c r="CA10" s="460"/>
      <c r="CB10" s="460"/>
      <c r="CC10" s="460"/>
      <c r="CD10" s="460"/>
      <c r="CE10" s="460"/>
      <c r="CF10" s="460"/>
      <c r="CG10" s="460"/>
      <c r="CH10" s="460"/>
      <c r="CI10" s="460"/>
      <c r="CJ10" s="460"/>
    </row>
    <row r="11" ht="22.5" customHeight="1" spans="1:88">
      <c r="A11" s="457" t="s">
        <v>395</v>
      </c>
      <c r="B11" s="461">
        <v>80</v>
      </c>
      <c r="C11" s="428"/>
      <c r="D11" s="459"/>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8"/>
      <c r="BK11" s="428"/>
      <c r="BL11" s="428"/>
      <c r="BM11" s="428"/>
      <c r="BN11" s="428"/>
      <c r="BO11" s="428"/>
      <c r="BP11" s="428"/>
      <c r="BQ11" s="428"/>
      <c r="BR11" s="428"/>
      <c r="BS11" s="428"/>
      <c r="BT11" s="428"/>
      <c r="BU11" s="428"/>
      <c r="BV11" s="428"/>
      <c r="BW11" s="428"/>
      <c r="BX11" s="428"/>
      <c r="BY11" s="428"/>
      <c r="BZ11" s="428"/>
      <c r="CA11" s="428"/>
      <c r="CB11" s="428"/>
      <c r="CC11" s="428"/>
      <c r="CD11" s="428"/>
      <c r="CE11" s="428"/>
      <c r="CF11" s="428"/>
      <c r="CG11" s="428"/>
      <c r="CH11" s="428"/>
      <c r="CI11" s="428"/>
      <c r="CJ11" s="428"/>
    </row>
    <row r="12" ht="22.5" customHeight="1" spans="1:88">
      <c r="A12" s="457" t="s">
        <v>396</v>
      </c>
      <c r="B12" s="458">
        <v>230</v>
      </c>
      <c r="C12" s="428"/>
      <c r="D12" s="459"/>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8"/>
      <c r="AY12" s="428"/>
      <c r="AZ12" s="428"/>
      <c r="BA12" s="428"/>
      <c r="BB12" s="428"/>
      <c r="BC12" s="428"/>
      <c r="BD12" s="428"/>
      <c r="BE12" s="428"/>
      <c r="BF12" s="428"/>
      <c r="BG12" s="428"/>
      <c r="BH12" s="428"/>
      <c r="BI12" s="428"/>
      <c r="BJ12" s="428"/>
      <c r="BK12" s="428"/>
      <c r="BL12" s="428"/>
      <c r="BM12" s="428"/>
      <c r="BN12" s="428"/>
      <c r="BO12" s="428"/>
      <c r="BP12" s="428"/>
      <c r="BQ12" s="428"/>
      <c r="BR12" s="428"/>
      <c r="BS12" s="428"/>
      <c r="BT12" s="428"/>
      <c r="BU12" s="428"/>
      <c r="BV12" s="428"/>
      <c r="BW12" s="428"/>
      <c r="BX12" s="428"/>
      <c r="BY12" s="428"/>
      <c r="BZ12" s="428"/>
      <c r="CA12" s="428"/>
      <c r="CB12" s="428"/>
      <c r="CC12" s="428"/>
      <c r="CD12" s="428"/>
      <c r="CE12" s="428"/>
      <c r="CF12" s="428"/>
      <c r="CG12" s="428"/>
      <c r="CH12" s="428"/>
      <c r="CI12" s="428"/>
      <c r="CJ12" s="428"/>
    </row>
    <row r="13" ht="22.5" customHeight="1" spans="1:88">
      <c r="A13" s="457" t="s">
        <v>397</v>
      </c>
      <c r="B13" s="461">
        <v>120</v>
      </c>
      <c r="C13" s="428"/>
      <c r="D13" s="459"/>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c r="AT13" s="428"/>
      <c r="AU13" s="428"/>
      <c r="AV13" s="428"/>
      <c r="AW13" s="428"/>
      <c r="AX13" s="428"/>
      <c r="AY13" s="428"/>
      <c r="AZ13" s="428"/>
      <c r="BA13" s="428"/>
      <c r="BB13" s="428"/>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c r="CI13" s="428"/>
      <c r="CJ13" s="428"/>
    </row>
    <row r="14" ht="22.5" customHeight="1" spans="1:88">
      <c r="A14" s="457" t="s">
        <v>398</v>
      </c>
      <c r="B14" s="461">
        <v>90</v>
      </c>
      <c r="C14" s="428"/>
      <c r="D14" s="459"/>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8"/>
      <c r="AY14" s="428"/>
      <c r="AZ14" s="428"/>
      <c r="BA14" s="428"/>
      <c r="BB14" s="428"/>
      <c r="BC14" s="428"/>
      <c r="BD14" s="428"/>
      <c r="BE14" s="428"/>
      <c r="BF14" s="428"/>
      <c r="BG14" s="428"/>
      <c r="BH14" s="428"/>
      <c r="BI14" s="428"/>
      <c r="BJ14" s="428"/>
      <c r="BK14" s="428"/>
      <c r="BL14" s="428"/>
      <c r="BM14" s="428"/>
      <c r="BN14" s="428"/>
      <c r="BO14" s="428"/>
      <c r="BP14" s="428"/>
      <c r="BQ14" s="428"/>
      <c r="BR14" s="428"/>
      <c r="BS14" s="428"/>
      <c r="BT14" s="428"/>
      <c r="BU14" s="428"/>
      <c r="BV14" s="428"/>
      <c r="BW14" s="428"/>
      <c r="BX14" s="428"/>
      <c r="BY14" s="428"/>
      <c r="BZ14" s="428"/>
      <c r="CA14" s="428"/>
      <c r="CB14" s="428"/>
      <c r="CC14" s="428"/>
      <c r="CD14" s="428"/>
      <c r="CE14" s="428"/>
      <c r="CF14" s="428"/>
      <c r="CG14" s="428"/>
      <c r="CH14" s="428"/>
      <c r="CI14" s="428"/>
      <c r="CJ14" s="428"/>
    </row>
    <row r="15" s="425" customFormat="1" ht="22.5" customHeight="1" spans="1:4">
      <c r="A15" s="457" t="s">
        <v>399</v>
      </c>
      <c r="B15" s="461">
        <v>20</v>
      </c>
      <c r="D15" s="459"/>
    </row>
    <row r="16" s="425" customFormat="1" ht="22.5" customHeight="1" spans="1:4">
      <c r="A16" s="457" t="s">
        <v>400</v>
      </c>
      <c r="B16" s="458">
        <v>16451</v>
      </c>
      <c r="D16" s="459"/>
    </row>
    <row r="17" s="425" customFormat="1" ht="22.5" customHeight="1" spans="1:4">
      <c r="A17" s="457" t="s">
        <v>401</v>
      </c>
      <c r="B17" s="461">
        <v>13151</v>
      </c>
      <c r="D17" s="459"/>
    </row>
    <row r="18" s="425" customFormat="1" ht="22.5" customHeight="1" spans="1:4">
      <c r="A18" s="457" t="s">
        <v>402</v>
      </c>
      <c r="B18" s="461">
        <v>3300</v>
      </c>
      <c r="D18" s="459"/>
    </row>
    <row r="19" s="425" customFormat="1" ht="22.5" customHeight="1" spans="1:4">
      <c r="A19" s="457" t="s">
        <v>403</v>
      </c>
      <c r="B19" s="458">
        <v>240</v>
      </c>
      <c r="D19" s="459"/>
    </row>
    <row r="20" s="425" customFormat="1" ht="22.5" customHeight="1" spans="1:4">
      <c r="A20" s="457" t="s">
        <v>404</v>
      </c>
      <c r="B20" s="461">
        <v>240</v>
      </c>
      <c r="D20" s="459"/>
    </row>
    <row r="21" s="425" customFormat="1" ht="22.5" customHeight="1" spans="1:4">
      <c r="A21" s="457" t="s">
        <v>405</v>
      </c>
      <c r="B21" s="458">
        <v>172</v>
      </c>
      <c r="D21" s="459"/>
    </row>
    <row r="22" s="425" customFormat="1" ht="22.5" customHeight="1" spans="1:4">
      <c r="A22" s="457" t="s">
        <v>406</v>
      </c>
      <c r="B22" s="461">
        <v>139</v>
      </c>
      <c r="D22" s="459"/>
    </row>
    <row r="23" s="425" customFormat="1" ht="22.5" customHeight="1" spans="1:4">
      <c r="A23" s="457" t="s">
        <v>407</v>
      </c>
      <c r="B23" s="461">
        <v>1</v>
      </c>
      <c r="D23" s="459"/>
    </row>
    <row r="24" s="425" customFormat="1" ht="22.5" customHeight="1" spans="1:4">
      <c r="A24" s="457" t="s">
        <v>408</v>
      </c>
      <c r="B24" s="461">
        <v>2</v>
      </c>
      <c r="D24" s="459"/>
    </row>
    <row r="25" s="425" customFormat="1" ht="22.5" customHeight="1" spans="1:4">
      <c r="A25" s="457" t="s">
        <v>409</v>
      </c>
      <c r="B25" s="461">
        <v>30</v>
      </c>
      <c r="D25" s="459"/>
    </row>
    <row r="26" s="425" customFormat="1" ht="22.5" customHeight="1" spans="1:4">
      <c r="A26" s="457" t="s">
        <v>410</v>
      </c>
      <c r="B26" s="458">
        <v>5530</v>
      </c>
      <c r="D26" s="459"/>
    </row>
    <row r="27" s="425" customFormat="1" ht="22.5" customHeight="1" spans="1:4">
      <c r="A27" s="457" t="s">
        <v>411</v>
      </c>
      <c r="B27" s="461">
        <v>1900</v>
      </c>
      <c r="D27" s="459"/>
    </row>
    <row r="28" s="425" customFormat="1" ht="22.5" customHeight="1" spans="1:4">
      <c r="A28" s="457" t="s">
        <v>412</v>
      </c>
      <c r="B28" s="461">
        <v>200</v>
      </c>
      <c r="D28" s="459"/>
    </row>
    <row r="29" s="425" customFormat="1" ht="22.5" customHeight="1" spans="1:4">
      <c r="A29" s="457" t="s">
        <v>413</v>
      </c>
      <c r="B29" s="461">
        <v>500</v>
      </c>
      <c r="D29" s="459"/>
    </row>
    <row r="30" s="425" customFormat="1" ht="22.5" customHeight="1" spans="1:4">
      <c r="A30" s="457" t="s">
        <v>414</v>
      </c>
      <c r="B30" s="461">
        <v>2930</v>
      </c>
      <c r="D30" s="459"/>
    </row>
    <row r="31" s="425" customFormat="1" ht="22.5" customHeight="1" spans="1:4">
      <c r="A31" s="457" t="s">
        <v>415</v>
      </c>
      <c r="B31" s="458">
        <v>3000</v>
      </c>
      <c r="D31" s="459"/>
    </row>
    <row r="32" s="425" customFormat="1" ht="22.5" customHeight="1" spans="1:4">
      <c r="A32" s="457" t="s">
        <v>416</v>
      </c>
      <c r="B32" s="461">
        <v>3000</v>
      </c>
      <c r="D32" s="459"/>
    </row>
    <row r="33" s="425" customFormat="1" ht="22.5" customHeight="1" spans="1:4">
      <c r="A33" s="457" t="s">
        <v>417</v>
      </c>
      <c r="B33" s="458">
        <v>264</v>
      </c>
      <c r="D33" s="459"/>
    </row>
    <row r="34" s="425" customFormat="1" ht="22.5" customHeight="1" spans="1:4">
      <c r="A34" s="457" t="s">
        <v>418</v>
      </c>
      <c r="B34" s="461">
        <v>244</v>
      </c>
      <c r="D34" s="459"/>
    </row>
    <row r="35" s="425" customFormat="1" ht="22.5" customHeight="1" spans="1:4">
      <c r="A35" s="457" t="s">
        <v>419</v>
      </c>
      <c r="B35" s="461">
        <v>20</v>
      </c>
      <c r="D35" s="459"/>
    </row>
    <row r="36" s="425" customFormat="1" ht="22.5" customHeight="1" spans="1:4">
      <c r="A36" s="457" t="s">
        <v>420</v>
      </c>
      <c r="B36" s="458">
        <v>84</v>
      </c>
      <c r="D36" s="459"/>
    </row>
    <row r="37" s="425" customFormat="1" ht="22.5" customHeight="1" spans="1:4">
      <c r="A37" s="457" t="s">
        <v>421</v>
      </c>
      <c r="B37" s="461">
        <v>59</v>
      </c>
      <c r="D37" s="459"/>
    </row>
    <row r="38" s="425" customFormat="1" ht="22.5" customHeight="1" spans="1:4">
      <c r="A38" s="457" t="s">
        <v>422</v>
      </c>
      <c r="B38" s="461">
        <v>20</v>
      </c>
      <c r="D38" s="459"/>
    </row>
    <row r="39" s="425" customFormat="1" ht="22.5" customHeight="1" spans="1:4">
      <c r="A39" s="457" t="s">
        <v>423</v>
      </c>
      <c r="B39" s="461">
        <v>5</v>
      </c>
      <c r="D39" s="459"/>
    </row>
    <row r="40" s="425" customFormat="1" ht="22.5" customHeight="1" spans="1:4">
      <c r="A40" s="457" t="s">
        <v>424</v>
      </c>
      <c r="B40" s="458">
        <v>880</v>
      </c>
      <c r="D40" s="459"/>
    </row>
    <row r="41" s="425" customFormat="1" ht="22.5" customHeight="1" spans="1:4">
      <c r="A41" s="457" t="s">
        <v>425</v>
      </c>
      <c r="B41" s="461">
        <v>820</v>
      </c>
      <c r="D41" s="459"/>
    </row>
    <row r="42" s="425" customFormat="1" ht="22.5" customHeight="1" spans="1:4">
      <c r="A42" s="457" t="s">
        <v>426</v>
      </c>
      <c r="B42" s="461">
        <v>60</v>
      </c>
      <c r="D42" s="459"/>
    </row>
    <row r="43" s="425" customFormat="1" ht="22.5" customHeight="1" spans="1:4">
      <c r="A43" s="457" t="s">
        <v>427</v>
      </c>
      <c r="B43" s="458">
        <v>1025</v>
      </c>
      <c r="D43" s="459"/>
    </row>
    <row r="44" s="425" customFormat="1" ht="22.5" customHeight="1" spans="1:4">
      <c r="A44" s="457" t="s">
        <v>428</v>
      </c>
      <c r="B44" s="461">
        <v>135</v>
      </c>
      <c r="D44" s="459"/>
    </row>
    <row r="45" s="425" customFormat="1" ht="22.5" customHeight="1" spans="1:4">
      <c r="A45" s="457" t="s">
        <v>429</v>
      </c>
      <c r="B45" s="461">
        <v>890</v>
      </c>
      <c r="D45" s="459"/>
    </row>
    <row r="46" s="425" customFormat="1" ht="22.5" customHeight="1" spans="1:4">
      <c r="A46" s="457" t="s">
        <v>430</v>
      </c>
      <c r="B46" s="458">
        <v>55</v>
      </c>
      <c r="D46" s="459"/>
    </row>
    <row r="47" s="425" customFormat="1" ht="22.5" customHeight="1" spans="1:4">
      <c r="A47" s="457" t="s">
        <v>431</v>
      </c>
      <c r="B47" s="461">
        <v>53</v>
      </c>
      <c r="D47" s="459"/>
    </row>
    <row r="48" s="425" customFormat="1" ht="22.5" customHeight="1" spans="1:4">
      <c r="A48" s="457" t="s">
        <v>432</v>
      </c>
      <c r="B48" s="461">
        <v>2</v>
      </c>
      <c r="D48" s="459"/>
    </row>
    <row r="49" s="425" customFormat="1" ht="22.5" customHeight="1" spans="1:4">
      <c r="A49" s="457" t="s">
        <v>433</v>
      </c>
      <c r="B49" s="458">
        <v>223</v>
      </c>
      <c r="D49" s="459"/>
    </row>
    <row r="50" s="425" customFormat="1" ht="22.5" customHeight="1" spans="1:4">
      <c r="A50" s="457" t="s">
        <v>434</v>
      </c>
      <c r="B50" s="461">
        <v>113</v>
      </c>
      <c r="D50" s="459"/>
    </row>
    <row r="51" s="425" customFormat="1" ht="22.5" customHeight="1" spans="1:4">
      <c r="A51" s="457" t="s">
        <v>435</v>
      </c>
      <c r="B51" s="461">
        <v>110</v>
      </c>
      <c r="D51" s="459"/>
    </row>
    <row r="52" s="425" customFormat="1" ht="22.5" customHeight="1" spans="1:4">
      <c r="A52" s="457" t="s">
        <v>436</v>
      </c>
      <c r="B52" s="458">
        <v>95</v>
      </c>
      <c r="D52" s="459"/>
    </row>
    <row r="53" s="425" customFormat="1" ht="22.5" customHeight="1" spans="1:4">
      <c r="A53" s="457" t="s">
        <v>437</v>
      </c>
      <c r="B53" s="461">
        <v>80</v>
      </c>
      <c r="D53" s="459"/>
    </row>
    <row r="54" s="425" customFormat="1" ht="22.5" customHeight="1" spans="1:4">
      <c r="A54" s="457" t="s">
        <v>438</v>
      </c>
      <c r="B54" s="461">
        <v>15</v>
      </c>
      <c r="D54" s="459"/>
    </row>
    <row r="55" s="425" customFormat="1" ht="22.5" customHeight="1" spans="1:4">
      <c r="A55" s="457" t="s">
        <v>439</v>
      </c>
      <c r="B55" s="458">
        <v>412</v>
      </c>
      <c r="D55" s="459"/>
    </row>
    <row r="56" s="425" customFormat="1" ht="22.5" customHeight="1" spans="1:4">
      <c r="A56" s="457" t="s">
        <v>440</v>
      </c>
      <c r="B56" s="461">
        <v>336</v>
      </c>
      <c r="D56" s="459"/>
    </row>
    <row r="57" s="425" customFormat="1" ht="22.5" customHeight="1" spans="1:4">
      <c r="A57" s="457" t="s">
        <v>441</v>
      </c>
      <c r="B57" s="461">
        <v>76</v>
      </c>
      <c r="D57" s="459"/>
    </row>
    <row r="58" s="425" customFormat="1" ht="22.5" customHeight="1" spans="1:4">
      <c r="A58" s="457" t="s">
        <v>442</v>
      </c>
      <c r="B58" s="458">
        <v>1563</v>
      </c>
      <c r="D58" s="459"/>
    </row>
    <row r="59" s="425" customFormat="1" ht="22.5" customHeight="1" spans="1:4">
      <c r="A59" s="457" t="s">
        <v>443</v>
      </c>
      <c r="B59" s="461">
        <v>1180</v>
      </c>
      <c r="D59" s="459"/>
    </row>
    <row r="60" s="425" customFormat="1" ht="22.5" customHeight="1" spans="1:4">
      <c r="A60" s="457" t="s">
        <v>444</v>
      </c>
      <c r="B60" s="461">
        <v>383</v>
      </c>
      <c r="D60" s="459"/>
    </row>
    <row r="61" s="425" customFormat="1" ht="22.5" customHeight="1" spans="1:4">
      <c r="A61" s="457" t="s">
        <v>445</v>
      </c>
      <c r="B61" s="458">
        <v>481</v>
      </c>
      <c r="D61" s="459"/>
    </row>
    <row r="62" s="425" customFormat="1" ht="22.5" customHeight="1" spans="1:4">
      <c r="A62" s="457" t="s">
        <v>446</v>
      </c>
      <c r="B62" s="461">
        <v>170</v>
      </c>
      <c r="D62" s="459"/>
    </row>
    <row r="63" s="425" customFormat="1" ht="22.5" customHeight="1" spans="1:4">
      <c r="A63" s="457" t="s">
        <v>447</v>
      </c>
      <c r="B63" s="461">
        <v>311</v>
      </c>
      <c r="D63" s="459"/>
    </row>
    <row r="64" s="425" customFormat="1" ht="22.5" customHeight="1" spans="1:4">
      <c r="A64" s="457" t="s">
        <v>448</v>
      </c>
      <c r="B64" s="458">
        <v>162</v>
      </c>
      <c r="D64" s="459"/>
    </row>
    <row r="65" s="425" customFormat="1" ht="22.5" customHeight="1" spans="1:4">
      <c r="A65" s="457" t="s">
        <v>449</v>
      </c>
      <c r="B65" s="461">
        <v>107</v>
      </c>
      <c r="D65" s="459"/>
    </row>
    <row r="66" s="425" customFormat="1" ht="22.5" customHeight="1" spans="1:4">
      <c r="A66" s="457" t="s">
        <v>450</v>
      </c>
      <c r="B66" s="461">
        <v>55</v>
      </c>
      <c r="D66" s="459"/>
    </row>
    <row r="67" s="425" customFormat="1" ht="22.5" customHeight="1" spans="1:4">
      <c r="A67" s="457" t="s">
        <v>451</v>
      </c>
      <c r="B67" s="458">
        <v>76</v>
      </c>
      <c r="D67" s="459"/>
    </row>
    <row r="68" s="425" customFormat="1" ht="22.5" customHeight="1" spans="1:4">
      <c r="A68" s="457" t="s">
        <v>452</v>
      </c>
      <c r="B68" s="461">
        <v>66</v>
      </c>
      <c r="D68" s="459"/>
    </row>
    <row r="69" s="425" customFormat="1" ht="22.5" customHeight="1" spans="1:4">
      <c r="A69" s="457" t="s">
        <v>453</v>
      </c>
      <c r="B69" s="461">
        <v>10</v>
      </c>
      <c r="D69" s="459"/>
    </row>
    <row r="70" s="425" customFormat="1" ht="22.5" customHeight="1" spans="1:4">
      <c r="A70" s="457" t="s">
        <v>454</v>
      </c>
      <c r="B70" s="458">
        <v>392</v>
      </c>
      <c r="D70" s="459"/>
    </row>
    <row r="71" s="425" customFormat="1" ht="22.5" customHeight="1" spans="1:4">
      <c r="A71" s="457" t="s">
        <v>455</v>
      </c>
      <c r="B71" s="461">
        <v>100</v>
      </c>
      <c r="D71" s="459"/>
    </row>
    <row r="72" s="425" customFormat="1" ht="22.5" customHeight="1" spans="1:4">
      <c r="A72" s="457" t="s">
        <v>456</v>
      </c>
      <c r="B72" s="461">
        <v>292</v>
      </c>
      <c r="D72" s="459"/>
    </row>
    <row r="73" s="425" customFormat="1" ht="22.5" customHeight="1" spans="1:4">
      <c r="A73" s="457" t="s">
        <v>457</v>
      </c>
      <c r="B73" s="458">
        <v>18736</v>
      </c>
      <c r="D73" s="459"/>
    </row>
    <row r="74" s="425" customFormat="1" ht="22.5" customHeight="1" spans="1:4">
      <c r="A74" s="457" t="s">
        <v>458</v>
      </c>
      <c r="B74" s="461">
        <v>18736</v>
      </c>
      <c r="D74" s="459"/>
    </row>
    <row r="75" s="425" customFormat="1" ht="22.5" customHeight="1" spans="1:4">
      <c r="A75" s="457" t="s">
        <v>459</v>
      </c>
      <c r="B75" s="458"/>
      <c r="D75" s="459"/>
    </row>
    <row r="76" s="425" customFormat="1" ht="22.5" customHeight="1" spans="1:4">
      <c r="A76" s="457" t="s">
        <v>460</v>
      </c>
      <c r="B76" s="458"/>
      <c r="D76" s="459"/>
    </row>
    <row r="77" s="425" customFormat="1" ht="22.5" customHeight="1" spans="1:4">
      <c r="A77" s="457" t="s">
        <v>461</v>
      </c>
      <c r="B77" s="461"/>
      <c r="D77" s="459"/>
    </row>
    <row r="78" s="425" customFormat="1" ht="22.5" customHeight="1" spans="1:4">
      <c r="A78" s="457" t="s">
        <v>462</v>
      </c>
      <c r="B78" s="461"/>
      <c r="D78" s="459"/>
    </row>
    <row r="79" s="425" customFormat="1" ht="22.5" customHeight="1" spans="1:4">
      <c r="A79" s="457" t="s">
        <v>463</v>
      </c>
      <c r="B79" s="461"/>
      <c r="D79" s="459"/>
    </row>
    <row r="80" s="425" customFormat="1" ht="22.5" customHeight="1" spans="1:4">
      <c r="A80" s="457" t="s">
        <v>464</v>
      </c>
      <c r="B80" s="461"/>
      <c r="D80" s="459"/>
    </row>
    <row r="81" s="425" customFormat="1" ht="22.5" customHeight="1" spans="1:4">
      <c r="A81" s="457" t="s">
        <v>465</v>
      </c>
      <c r="B81" s="461"/>
      <c r="D81" s="459"/>
    </row>
    <row r="82" s="425" customFormat="1" ht="22.5" customHeight="1" spans="1:4">
      <c r="A82" s="457" t="s">
        <v>466</v>
      </c>
      <c r="B82" s="458">
        <v>12973</v>
      </c>
      <c r="D82" s="459"/>
    </row>
    <row r="83" s="425" customFormat="1" ht="22.5" customHeight="1" spans="1:4">
      <c r="A83" s="457" t="s">
        <v>467</v>
      </c>
      <c r="B83" s="458"/>
      <c r="D83" s="459"/>
    </row>
    <row r="84" s="425" customFormat="1" ht="22.5" customHeight="1" spans="1:4">
      <c r="A84" s="457" t="s">
        <v>468</v>
      </c>
      <c r="B84" s="461"/>
      <c r="D84" s="459"/>
    </row>
    <row r="85" s="425" customFormat="1" ht="22.5" customHeight="1" spans="1:4">
      <c r="A85" s="457" t="s">
        <v>469</v>
      </c>
      <c r="B85" s="461"/>
      <c r="D85" s="459"/>
    </row>
    <row r="86" s="425" customFormat="1" ht="22.5" customHeight="1" spans="1:4">
      <c r="A86" s="457" t="s">
        <v>470</v>
      </c>
      <c r="B86" s="461"/>
      <c r="D86" s="459"/>
    </row>
    <row r="87" s="425" customFormat="1" ht="22.5" customHeight="1" spans="1:4">
      <c r="A87" s="457" t="s">
        <v>471</v>
      </c>
      <c r="B87" s="458">
        <v>9782</v>
      </c>
      <c r="D87" s="459"/>
    </row>
    <row r="88" s="425" customFormat="1" ht="22.5" customHeight="1" spans="1:4">
      <c r="A88" s="457" t="s">
        <v>472</v>
      </c>
      <c r="B88" s="461">
        <v>7200</v>
      </c>
      <c r="D88" s="459"/>
    </row>
    <row r="89" s="425" customFormat="1" ht="22.5" customHeight="1" spans="1:4">
      <c r="A89" s="457" t="s">
        <v>473</v>
      </c>
      <c r="B89" s="461">
        <v>325</v>
      </c>
      <c r="D89" s="459"/>
    </row>
    <row r="90" s="425" customFormat="1" ht="22.5" customHeight="1" spans="1:4">
      <c r="A90" s="457" t="s">
        <v>474</v>
      </c>
      <c r="B90" s="461">
        <v>140</v>
      </c>
      <c r="D90" s="459"/>
    </row>
    <row r="91" s="425" customFormat="1" ht="22.5" customHeight="1" spans="1:4">
      <c r="A91" s="457" t="s">
        <v>475</v>
      </c>
      <c r="B91" s="461">
        <v>364</v>
      </c>
      <c r="D91" s="459"/>
    </row>
    <row r="92" s="425" customFormat="1" ht="22.5" customHeight="1" spans="1:4">
      <c r="A92" s="457" t="s">
        <v>476</v>
      </c>
      <c r="B92" s="461">
        <v>411</v>
      </c>
      <c r="D92" s="459"/>
    </row>
    <row r="93" s="425" customFormat="1" ht="22.5" customHeight="1" spans="1:4">
      <c r="A93" s="457" t="s">
        <v>477</v>
      </c>
      <c r="B93" s="461">
        <v>1342</v>
      </c>
      <c r="D93" s="459"/>
    </row>
    <row r="94" s="425" customFormat="1" ht="22.5" customHeight="1" spans="1:4">
      <c r="A94" s="457" t="s">
        <v>478</v>
      </c>
      <c r="B94" s="458">
        <v>24</v>
      </c>
      <c r="D94" s="459"/>
    </row>
    <row r="95" s="425" customFormat="1" ht="22.5" customHeight="1" spans="1:4">
      <c r="A95" s="457" t="s">
        <v>479</v>
      </c>
      <c r="B95" s="461">
        <v>14</v>
      </c>
      <c r="D95" s="459"/>
    </row>
    <row r="96" s="425" customFormat="1" ht="22.5" customHeight="1" spans="1:4">
      <c r="A96" s="457" t="s">
        <v>480</v>
      </c>
      <c r="B96" s="461">
        <v>10</v>
      </c>
      <c r="D96" s="459"/>
    </row>
    <row r="97" s="425" customFormat="1" ht="22.5" customHeight="1" spans="1:4">
      <c r="A97" s="457" t="s">
        <v>481</v>
      </c>
      <c r="B97" s="458">
        <v>1053</v>
      </c>
      <c r="D97" s="459"/>
    </row>
    <row r="98" s="425" customFormat="1" ht="22.5" customHeight="1" spans="1:4">
      <c r="A98" s="457" t="s">
        <v>482</v>
      </c>
      <c r="B98" s="461">
        <v>673</v>
      </c>
      <c r="D98" s="459"/>
    </row>
    <row r="99" s="425" customFormat="1" ht="22.5" customHeight="1" spans="1:4">
      <c r="A99" s="457" t="s">
        <v>483</v>
      </c>
      <c r="B99" s="461">
        <v>6</v>
      </c>
      <c r="D99" s="459"/>
    </row>
    <row r="100" s="425" customFormat="1" ht="22.5" customHeight="1" spans="1:4">
      <c r="A100" s="457" t="s">
        <v>484</v>
      </c>
      <c r="B100" s="461">
        <v>200</v>
      </c>
      <c r="D100" s="459"/>
    </row>
    <row r="101" s="425" customFormat="1" ht="22.5" customHeight="1" spans="1:4">
      <c r="A101" s="457" t="s">
        <v>485</v>
      </c>
      <c r="B101" s="461">
        <v>25</v>
      </c>
      <c r="D101" s="459"/>
    </row>
    <row r="102" s="425" customFormat="1" ht="22.5" customHeight="1" spans="1:4">
      <c r="A102" s="457" t="s">
        <v>486</v>
      </c>
      <c r="B102" s="461">
        <v>149</v>
      </c>
      <c r="D102" s="459"/>
    </row>
    <row r="103" s="425" customFormat="1" ht="22.5" customHeight="1" spans="1:4">
      <c r="A103" s="457" t="s">
        <v>487</v>
      </c>
      <c r="B103" s="458">
        <v>1480</v>
      </c>
      <c r="D103" s="459"/>
    </row>
    <row r="104" s="425" customFormat="1" ht="22.5" customHeight="1" spans="1:4">
      <c r="A104" s="457" t="s">
        <v>488</v>
      </c>
      <c r="B104" s="461">
        <v>1480</v>
      </c>
      <c r="D104" s="459"/>
    </row>
    <row r="105" s="425" customFormat="1" ht="22.5" customHeight="1" spans="1:4">
      <c r="A105" s="457" t="s">
        <v>489</v>
      </c>
      <c r="B105" s="458">
        <v>126932</v>
      </c>
      <c r="D105" s="459"/>
    </row>
    <row r="106" s="425" customFormat="1" ht="22.5" customHeight="1" spans="1:4">
      <c r="A106" s="457" t="s">
        <v>490</v>
      </c>
      <c r="B106" s="458">
        <v>987</v>
      </c>
      <c r="D106" s="459"/>
    </row>
    <row r="107" s="425" customFormat="1" ht="22.5" customHeight="1" spans="1:4">
      <c r="A107" s="457" t="s">
        <v>491</v>
      </c>
      <c r="B107" s="461">
        <v>987</v>
      </c>
      <c r="D107" s="459"/>
    </row>
    <row r="108" s="425" customFormat="1" ht="22.5" customHeight="1" spans="1:4">
      <c r="A108" s="457" t="s">
        <v>492</v>
      </c>
      <c r="B108" s="458">
        <v>114915</v>
      </c>
      <c r="D108" s="459"/>
    </row>
    <row r="109" s="425" customFormat="1" ht="22.5" customHeight="1" spans="1:4">
      <c r="A109" s="457" t="s">
        <v>493</v>
      </c>
      <c r="B109" s="461">
        <v>2850</v>
      </c>
      <c r="D109" s="459"/>
    </row>
    <row r="110" s="425" customFormat="1" ht="22.5" customHeight="1" spans="1:4">
      <c r="A110" s="457" t="s">
        <v>494</v>
      </c>
      <c r="B110" s="461">
        <v>53600</v>
      </c>
      <c r="D110" s="459"/>
    </row>
    <row r="111" s="425" customFormat="1" ht="22.5" customHeight="1" spans="1:4">
      <c r="A111" s="457" t="s">
        <v>495</v>
      </c>
      <c r="B111" s="461">
        <v>34750</v>
      </c>
      <c r="D111" s="459"/>
    </row>
    <row r="112" s="425" customFormat="1" ht="22.5" customHeight="1" spans="1:4">
      <c r="A112" s="457" t="s">
        <v>496</v>
      </c>
      <c r="B112" s="461">
        <v>18135</v>
      </c>
      <c r="D112" s="459"/>
    </row>
    <row r="113" s="425" customFormat="1" ht="22.5" customHeight="1" spans="1:4">
      <c r="A113" s="457" t="s">
        <v>497</v>
      </c>
      <c r="B113" s="461">
        <v>5580</v>
      </c>
      <c r="D113" s="459"/>
    </row>
    <row r="114" s="425" customFormat="1" ht="22.5" customHeight="1" spans="1:4">
      <c r="A114" s="457" t="s">
        <v>498</v>
      </c>
      <c r="B114" s="458">
        <v>1100</v>
      </c>
      <c r="D114" s="459"/>
    </row>
    <row r="115" s="425" customFormat="1" ht="22.5" customHeight="1" spans="1:4">
      <c r="A115" s="457" t="s">
        <v>499</v>
      </c>
      <c r="B115" s="461">
        <v>1100</v>
      </c>
      <c r="D115" s="459"/>
    </row>
    <row r="116" s="425" customFormat="1" ht="22.5" customHeight="1" spans="1:4">
      <c r="A116" s="457" t="s">
        <v>500</v>
      </c>
      <c r="B116" s="458">
        <v>730</v>
      </c>
      <c r="D116" s="459"/>
    </row>
    <row r="117" s="425" customFormat="1" ht="22.5" customHeight="1" spans="1:4">
      <c r="A117" s="457" t="s">
        <v>501</v>
      </c>
      <c r="B117" s="461">
        <v>730</v>
      </c>
      <c r="D117" s="459"/>
    </row>
    <row r="118" s="425" customFormat="1" ht="22.5" customHeight="1" spans="1:4">
      <c r="A118" s="457" t="s">
        <v>502</v>
      </c>
      <c r="B118" s="458">
        <v>1134</v>
      </c>
      <c r="D118" s="459"/>
    </row>
    <row r="119" s="425" customFormat="1" ht="22.5" customHeight="1" spans="1:4">
      <c r="A119" s="457" t="s">
        <v>503</v>
      </c>
      <c r="B119" s="461">
        <v>634</v>
      </c>
      <c r="D119" s="459"/>
    </row>
    <row r="120" s="425" customFormat="1" ht="22.5" customHeight="1" spans="1:4">
      <c r="A120" s="457" t="s">
        <v>504</v>
      </c>
      <c r="B120" s="461">
        <v>480</v>
      </c>
      <c r="D120" s="459"/>
    </row>
    <row r="121" s="425" customFormat="1" ht="22.5" customHeight="1" spans="1:4">
      <c r="A121" s="457" t="s">
        <v>505</v>
      </c>
      <c r="B121" s="461">
        <v>20</v>
      </c>
      <c r="D121" s="459"/>
    </row>
    <row r="122" s="425" customFormat="1" ht="22.5" customHeight="1" spans="1:4">
      <c r="A122" s="457" t="s">
        <v>506</v>
      </c>
      <c r="B122" s="458">
        <v>3596</v>
      </c>
      <c r="D122" s="459"/>
    </row>
    <row r="123" s="425" customFormat="1" ht="22.5" customHeight="1" spans="1:4">
      <c r="A123" s="457" t="s">
        <v>507</v>
      </c>
      <c r="B123" s="461">
        <v>1746</v>
      </c>
      <c r="D123" s="459"/>
    </row>
    <row r="124" s="425" customFormat="1" ht="22.5" customHeight="1" spans="1:4">
      <c r="A124" s="457" t="s">
        <v>508</v>
      </c>
      <c r="B124" s="461">
        <v>1200</v>
      </c>
      <c r="D124" s="459"/>
    </row>
    <row r="125" s="425" customFormat="1" ht="22.5" customHeight="1" spans="1:4">
      <c r="A125" s="457" t="s">
        <v>509</v>
      </c>
      <c r="B125" s="461">
        <v>500</v>
      </c>
      <c r="D125" s="459"/>
    </row>
    <row r="126" s="425" customFormat="1" ht="22.5" customHeight="1" spans="1:4">
      <c r="A126" s="457" t="s">
        <v>510</v>
      </c>
      <c r="B126" s="461">
        <v>150</v>
      </c>
      <c r="D126" s="459"/>
    </row>
    <row r="127" s="425" customFormat="1" ht="22.5" customHeight="1" spans="1:4">
      <c r="A127" s="457" t="s">
        <v>511</v>
      </c>
      <c r="B127" s="458">
        <v>4470</v>
      </c>
      <c r="D127" s="459"/>
    </row>
    <row r="128" s="425" customFormat="1" ht="22.5" customHeight="1" spans="1:4">
      <c r="A128" s="457" t="s">
        <v>512</v>
      </c>
      <c r="B128" s="461">
        <v>4470</v>
      </c>
      <c r="D128" s="459"/>
    </row>
    <row r="129" s="425" customFormat="1" ht="22.5" customHeight="1" spans="1:4">
      <c r="A129" s="457" t="s">
        <v>513</v>
      </c>
      <c r="B129" s="458">
        <v>807</v>
      </c>
      <c r="D129" s="459"/>
    </row>
    <row r="130" s="425" customFormat="1" ht="22.5" customHeight="1" spans="1:4">
      <c r="A130" s="457" t="s">
        <v>514</v>
      </c>
      <c r="B130" s="458">
        <v>46</v>
      </c>
      <c r="D130" s="459"/>
    </row>
    <row r="131" s="425" customFormat="1" ht="22.5" customHeight="1" spans="1:4">
      <c r="A131" s="457" t="s">
        <v>515</v>
      </c>
      <c r="B131" s="461">
        <v>46</v>
      </c>
      <c r="D131" s="459"/>
    </row>
    <row r="132" s="425" customFormat="1" ht="22.5" customHeight="1" spans="1:4">
      <c r="A132" s="457" t="s">
        <v>516</v>
      </c>
      <c r="B132" s="458">
        <v>30</v>
      </c>
      <c r="D132" s="459"/>
    </row>
    <row r="133" s="425" customFormat="1" ht="22.5" customHeight="1" spans="1:4">
      <c r="A133" s="457" t="s">
        <v>517</v>
      </c>
      <c r="B133" s="461">
        <v>30</v>
      </c>
      <c r="D133" s="459"/>
    </row>
    <row r="134" s="425" customFormat="1" ht="22.5" customHeight="1" spans="1:4">
      <c r="A134" s="457" t="s">
        <v>518</v>
      </c>
      <c r="B134" s="458">
        <v>2</v>
      </c>
      <c r="D134" s="459"/>
    </row>
    <row r="135" s="425" customFormat="1" ht="22.5" customHeight="1" spans="1:4">
      <c r="A135" s="457" t="s">
        <v>519</v>
      </c>
      <c r="B135" s="461">
        <v>2</v>
      </c>
      <c r="D135" s="459"/>
    </row>
    <row r="136" s="425" customFormat="1" ht="22.5" customHeight="1" spans="1:4">
      <c r="A136" s="457" t="s">
        <v>520</v>
      </c>
      <c r="B136" s="458">
        <v>30</v>
      </c>
      <c r="D136" s="459"/>
    </row>
    <row r="137" s="425" customFormat="1" ht="22.5" customHeight="1" spans="1:4">
      <c r="A137" s="457" t="s">
        <v>521</v>
      </c>
      <c r="B137" s="461">
        <v>30</v>
      </c>
      <c r="D137" s="459"/>
    </row>
    <row r="138" s="425" customFormat="1" ht="22.5" customHeight="1" spans="1:4">
      <c r="A138" s="457" t="s">
        <v>522</v>
      </c>
      <c r="B138" s="458">
        <v>699</v>
      </c>
      <c r="D138" s="459"/>
    </row>
    <row r="139" s="425" customFormat="1" ht="22.5" customHeight="1" spans="1:4">
      <c r="A139" s="457" t="s">
        <v>523</v>
      </c>
      <c r="B139" s="461">
        <v>699</v>
      </c>
      <c r="D139" s="459"/>
    </row>
    <row r="140" s="425" customFormat="1" ht="22.5" customHeight="1" spans="1:4">
      <c r="A140" s="457" t="s">
        <v>524</v>
      </c>
      <c r="B140" s="458">
        <v>3133</v>
      </c>
      <c r="D140" s="459"/>
    </row>
    <row r="141" s="425" customFormat="1" ht="22.5" customHeight="1" spans="1:4">
      <c r="A141" s="457" t="s">
        <v>525</v>
      </c>
      <c r="B141" s="458">
        <v>1991</v>
      </c>
      <c r="D141" s="459"/>
    </row>
    <row r="142" s="425" customFormat="1" ht="22.5" customHeight="1" spans="1:4">
      <c r="A142" s="457" t="s">
        <v>526</v>
      </c>
      <c r="B142" s="461">
        <v>165</v>
      </c>
      <c r="D142" s="459"/>
    </row>
    <row r="143" s="425" customFormat="1" ht="22.5" customHeight="1" spans="1:4">
      <c r="A143" s="457" t="s">
        <v>527</v>
      </c>
      <c r="B143" s="461">
        <v>90</v>
      </c>
      <c r="D143" s="459"/>
    </row>
    <row r="144" s="425" customFormat="1" ht="22.5" customHeight="1" spans="1:4">
      <c r="A144" s="457" t="s">
        <v>528</v>
      </c>
      <c r="B144" s="461">
        <v>57</v>
      </c>
      <c r="D144" s="459"/>
    </row>
    <row r="145" s="425" customFormat="1" ht="22.5" customHeight="1" spans="1:4">
      <c r="A145" s="457" t="s">
        <v>529</v>
      </c>
      <c r="B145" s="461">
        <v>680</v>
      </c>
      <c r="D145" s="459"/>
    </row>
    <row r="146" s="425" customFormat="1" ht="22.5" customHeight="1" spans="1:4">
      <c r="A146" s="457" t="s">
        <v>530</v>
      </c>
      <c r="B146" s="461">
        <v>20</v>
      </c>
      <c r="D146" s="459"/>
    </row>
    <row r="147" s="425" customFormat="1" ht="22.5" customHeight="1" spans="1:4">
      <c r="A147" s="457" t="s">
        <v>531</v>
      </c>
      <c r="B147" s="461">
        <v>100</v>
      </c>
      <c r="D147" s="459"/>
    </row>
    <row r="148" s="425" customFormat="1" ht="22.5" customHeight="1" spans="1:4">
      <c r="A148" s="457" t="s">
        <v>532</v>
      </c>
      <c r="B148" s="461">
        <v>161</v>
      </c>
      <c r="D148" s="459"/>
    </row>
    <row r="149" s="425" customFormat="1" ht="22.5" customHeight="1" spans="1:4">
      <c r="A149" s="457" t="s">
        <v>533</v>
      </c>
      <c r="B149" s="461">
        <v>135</v>
      </c>
      <c r="D149" s="459"/>
    </row>
    <row r="150" s="425" customFormat="1" ht="22.5" customHeight="1" spans="1:4">
      <c r="A150" s="457" t="s">
        <v>534</v>
      </c>
      <c r="B150" s="461">
        <v>10</v>
      </c>
      <c r="D150" s="459"/>
    </row>
    <row r="151" s="425" customFormat="1" ht="22.5" customHeight="1" spans="1:4">
      <c r="A151" s="457" t="s">
        <v>535</v>
      </c>
      <c r="B151" s="461">
        <v>573</v>
      </c>
      <c r="D151" s="459"/>
    </row>
    <row r="152" s="425" customFormat="1" ht="22.5" customHeight="1" spans="1:4">
      <c r="A152" s="457" t="s">
        <v>536</v>
      </c>
      <c r="B152" s="458">
        <v>92</v>
      </c>
      <c r="D152" s="459"/>
    </row>
    <row r="153" s="425" customFormat="1" ht="22.5" customHeight="1" spans="1:4">
      <c r="A153" s="457" t="s">
        <v>537</v>
      </c>
      <c r="B153" s="461">
        <v>55</v>
      </c>
      <c r="D153" s="459"/>
    </row>
    <row r="154" s="425" customFormat="1" ht="22.5" customHeight="1" spans="1:4">
      <c r="A154" s="457" t="s">
        <v>538</v>
      </c>
      <c r="B154" s="461">
        <v>37</v>
      </c>
      <c r="D154" s="459"/>
    </row>
    <row r="155" s="425" customFormat="1" ht="22.5" customHeight="1" spans="1:4">
      <c r="A155" s="457" t="s">
        <v>539</v>
      </c>
      <c r="B155" s="458">
        <v>230</v>
      </c>
      <c r="D155" s="459"/>
    </row>
    <row r="156" s="425" customFormat="1" ht="22.5" customHeight="1" spans="1:4">
      <c r="A156" s="457" t="s">
        <v>540</v>
      </c>
      <c r="B156" s="461">
        <v>173</v>
      </c>
      <c r="D156" s="459"/>
    </row>
    <row r="157" s="425" customFormat="1" ht="22.5" customHeight="1" spans="1:4">
      <c r="A157" s="457" t="s">
        <v>541</v>
      </c>
      <c r="B157" s="461">
        <v>48</v>
      </c>
      <c r="D157" s="459"/>
    </row>
    <row r="158" s="425" customFormat="1" ht="22.5" customHeight="1" spans="1:4">
      <c r="A158" s="457" t="s">
        <v>542</v>
      </c>
      <c r="B158" s="461">
        <v>9</v>
      </c>
      <c r="D158" s="459"/>
    </row>
    <row r="159" s="425" customFormat="1" ht="22.5" customHeight="1" spans="1:4">
      <c r="A159" s="457" t="s">
        <v>543</v>
      </c>
      <c r="B159" s="458">
        <v>586</v>
      </c>
      <c r="D159" s="459"/>
    </row>
    <row r="160" s="425" customFormat="1" ht="22.5" customHeight="1" spans="1:4">
      <c r="A160" s="457" t="s">
        <v>544</v>
      </c>
      <c r="B160" s="461">
        <v>578</v>
      </c>
      <c r="D160" s="459"/>
    </row>
    <row r="161" s="425" customFormat="1" ht="22.5" customHeight="1" spans="1:4">
      <c r="A161" s="457" t="s">
        <v>545</v>
      </c>
      <c r="B161" s="461">
        <v>8</v>
      </c>
      <c r="D161" s="459"/>
    </row>
    <row r="162" s="425" customFormat="1" ht="22.5" customHeight="1" spans="1:4">
      <c r="A162" s="457" t="s">
        <v>546</v>
      </c>
      <c r="B162" s="458">
        <v>234</v>
      </c>
      <c r="D162" s="459"/>
    </row>
    <row r="163" s="425" customFormat="1" ht="22.5" customHeight="1" spans="1:4">
      <c r="A163" s="457" t="s">
        <v>547</v>
      </c>
      <c r="B163" s="461">
        <v>234</v>
      </c>
      <c r="D163" s="459"/>
    </row>
    <row r="164" s="425" customFormat="1" ht="22.5" customHeight="1" spans="1:4">
      <c r="A164" s="457" t="s">
        <v>548</v>
      </c>
      <c r="B164" s="458">
        <v>63150</v>
      </c>
      <c r="D164" s="459"/>
    </row>
    <row r="165" s="425" customFormat="1" ht="22.5" customHeight="1" spans="1:4">
      <c r="A165" s="457" t="s">
        <v>549</v>
      </c>
      <c r="B165" s="458">
        <v>811</v>
      </c>
      <c r="D165" s="459"/>
    </row>
    <row r="166" s="425" customFormat="1" ht="22.5" customHeight="1" spans="1:4">
      <c r="A166" s="457" t="s">
        <v>550</v>
      </c>
      <c r="B166" s="461">
        <v>490</v>
      </c>
      <c r="D166" s="459"/>
    </row>
    <row r="167" s="425" customFormat="1" ht="22.5" customHeight="1" spans="1:4">
      <c r="A167" s="457" t="s">
        <v>551</v>
      </c>
      <c r="B167" s="461">
        <v>56</v>
      </c>
      <c r="D167" s="459"/>
    </row>
    <row r="168" s="425" customFormat="1" ht="22.5" customHeight="1" spans="1:4">
      <c r="A168" s="457" t="s">
        <v>552</v>
      </c>
      <c r="B168" s="461">
        <v>17</v>
      </c>
      <c r="D168" s="459"/>
    </row>
    <row r="169" s="425" customFormat="1" ht="22.5" customHeight="1" spans="1:4">
      <c r="A169" s="457" t="s">
        <v>553</v>
      </c>
      <c r="B169" s="461">
        <v>20</v>
      </c>
      <c r="D169" s="459"/>
    </row>
    <row r="170" s="425" customFormat="1" ht="22.5" customHeight="1" spans="1:4">
      <c r="A170" s="457" t="s">
        <v>554</v>
      </c>
      <c r="B170" s="461">
        <v>27</v>
      </c>
      <c r="D170" s="459"/>
    </row>
    <row r="171" s="425" customFormat="1" ht="22.5" customHeight="1" spans="1:4">
      <c r="A171" s="457" t="s">
        <v>555</v>
      </c>
      <c r="B171" s="461">
        <v>17</v>
      </c>
      <c r="D171" s="459"/>
    </row>
    <row r="172" s="425" customFormat="1" ht="22.5" customHeight="1" spans="1:4">
      <c r="A172" s="457" t="s">
        <v>556</v>
      </c>
      <c r="B172" s="461">
        <v>184</v>
      </c>
      <c r="D172" s="459"/>
    </row>
    <row r="173" s="425" customFormat="1" ht="22.5" customHeight="1" spans="1:4">
      <c r="A173" s="457" t="s">
        <v>557</v>
      </c>
      <c r="B173" s="458">
        <v>409</v>
      </c>
      <c r="D173" s="459"/>
    </row>
    <row r="174" s="425" customFormat="1" ht="22.5" customHeight="1" spans="1:4">
      <c r="A174" s="457" t="s">
        <v>558</v>
      </c>
      <c r="B174" s="461">
        <v>373</v>
      </c>
      <c r="D174" s="459"/>
    </row>
    <row r="175" s="425" customFormat="1" ht="22.5" customHeight="1" spans="1:4">
      <c r="A175" s="457" t="s">
        <v>559</v>
      </c>
      <c r="B175" s="461">
        <v>36</v>
      </c>
      <c r="D175" s="459"/>
    </row>
    <row r="176" s="425" customFormat="1" ht="22.5" customHeight="1" spans="1:4">
      <c r="A176" s="457" t="s">
        <v>560</v>
      </c>
      <c r="B176" s="458">
        <v>16028</v>
      </c>
      <c r="D176" s="459"/>
    </row>
    <row r="177" s="425" customFormat="1" ht="22.5" customHeight="1" spans="1:4">
      <c r="A177" s="457" t="s">
        <v>561</v>
      </c>
      <c r="B177" s="461">
        <v>9781</v>
      </c>
      <c r="D177" s="459"/>
    </row>
    <row r="178" s="425" customFormat="1" ht="22.5" customHeight="1" spans="1:4">
      <c r="A178" s="457" t="s">
        <v>562</v>
      </c>
      <c r="B178" s="461">
        <v>6137</v>
      </c>
      <c r="D178" s="459"/>
    </row>
    <row r="179" s="425" customFormat="1" ht="22.5" customHeight="1" spans="1:4">
      <c r="A179" s="457" t="s">
        <v>563</v>
      </c>
      <c r="B179" s="461">
        <v>110</v>
      </c>
      <c r="D179" s="459"/>
    </row>
    <row r="180" s="425" customFormat="1" ht="22.5" customHeight="1" spans="1:4">
      <c r="A180" s="457" t="s">
        <v>564</v>
      </c>
      <c r="B180" s="458">
        <v>1026</v>
      </c>
      <c r="D180" s="459"/>
    </row>
    <row r="181" s="425" customFormat="1" ht="22.5" customHeight="1" spans="1:4">
      <c r="A181" s="457" t="s">
        <v>565</v>
      </c>
      <c r="B181" s="461">
        <v>377</v>
      </c>
      <c r="D181" s="459"/>
    </row>
    <row r="182" s="425" customFormat="1" ht="22.5" customHeight="1" spans="1:4">
      <c r="A182" s="457" t="s">
        <v>566</v>
      </c>
      <c r="B182" s="461">
        <v>649</v>
      </c>
      <c r="D182" s="459"/>
    </row>
    <row r="183" s="425" customFormat="1" ht="22.5" customHeight="1" spans="1:4">
      <c r="A183" s="457" t="s">
        <v>567</v>
      </c>
      <c r="B183" s="458">
        <v>5825</v>
      </c>
      <c r="D183" s="459"/>
    </row>
    <row r="184" s="425" customFormat="1" ht="22.5" customHeight="1" spans="1:4">
      <c r="A184" s="457" t="s">
        <v>568</v>
      </c>
      <c r="B184" s="461">
        <v>500</v>
      </c>
      <c r="D184" s="459"/>
    </row>
    <row r="185" s="425" customFormat="1" ht="22.5" customHeight="1" spans="1:4">
      <c r="A185" s="457" t="s">
        <v>569</v>
      </c>
      <c r="B185" s="461">
        <v>270</v>
      </c>
      <c r="D185" s="459"/>
    </row>
    <row r="186" s="425" customFormat="1" ht="22.5" customHeight="1" spans="1:4">
      <c r="A186" s="457" t="s">
        <v>570</v>
      </c>
      <c r="B186" s="461">
        <v>199</v>
      </c>
      <c r="D186" s="459"/>
    </row>
    <row r="187" s="425" customFormat="1" ht="22.5" customHeight="1" spans="1:4">
      <c r="A187" s="457" t="s">
        <v>571</v>
      </c>
      <c r="B187" s="461">
        <v>734</v>
      </c>
      <c r="D187" s="459"/>
    </row>
    <row r="188" s="425" customFormat="1" ht="22.5" customHeight="1" spans="1:4">
      <c r="A188" s="457" t="s">
        <v>572</v>
      </c>
      <c r="B188" s="461">
        <v>4122</v>
      </c>
      <c r="D188" s="459"/>
    </row>
    <row r="189" s="425" customFormat="1" ht="22.5" customHeight="1" spans="1:4">
      <c r="A189" s="457" t="s">
        <v>573</v>
      </c>
      <c r="B189" s="458">
        <v>1260</v>
      </c>
      <c r="D189" s="459"/>
    </row>
    <row r="190" s="425" customFormat="1" ht="22.5" customHeight="1" spans="1:4">
      <c r="A190" s="457" t="s">
        <v>574</v>
      </c>
      <c r="B190" s="461">
        <v>985</v>
      </c>
      <c r="D190" s="459"/>
    </row>
    <row r="191" s="425" customFormat="1" ht="22.5" customHeight="1" spans="1:4">
      <c r="A191" s="457" t="s">
        <v>575</v>
      </c>
      <c r="B191" s="461">
        <v>262</v>
      </c>
      <c r="D191" s="459"/>
    </row>
    <row r="192" s="425" customFormat="1" ht="22.5" customHeight="1" spans="1:4">
      <c r="A192" s="457" t="s">
        <v>576</v>
      </c>
      <c r="B192" s="461">
        <v>13</v>
      </c>
      <c r="D192" s="459"/>
    </row>
    <row r="193" s="425" customFormat="1" ht="22.5" customHeight="1" spans="1:4">
      <c r="A193" s="457" t="s">
        <v>577</v>
      </c>
      <c r="B193" s="458">
        <v>2859</v>
      </c>
      <c r="D193" s="459"/>
    </row>
    <row r="194" s="425" customFormat="1" ht="22.5" customHeight="1" spans="1:4">
      <c r="A194" s="457" t="s">
        <v>578</v>
      </c>
      <c r="B194" s="461">
        <v>1903</v>
      </c>
      <c r="D194" s="459"/>
    </row>
    <row r="195" s="425" customFormat="1" ht="22.5" customHeight="1" spans="1:4">
      <c r="A195" s="457" t="s">
        <v>579</v>
      </c>
      <c r="B195" s="461">
        <v>838</v>
      </c>
      <c r="D195" s="459"/>
    </row>
    <row r="196" s="425" customFormat="1" ht="22.5" customHeight="1" spans="1:4">
      <c r="A196" s="457" t="s">
        <v>580</v>
      </c>
      <c r="B196" s="461">
        <v>118</v>
      </c>
      <c r="D196" s="459"/>
    </row>
    <row r="197" s="425" customFormat="1" ht="22.5" customHeight="1" spans="1:4">
      <c r="A197" s="457" t="s">
        <v>581</v>
      </c>
      <c r="B197" s="458">
        <v>887</v>
      </c>
      <c r="D197" s="459"/>
    </row>
    <row r="198" s="425" customFormat="1" ht="22.5" customHeight="1" spans="1:4">
      <c r="A198" s="457" t="s">
        <v>582</v>
      </c>
      <c r="B198" s="461">
        <v>110</v>
      </c>
      <c r="D198" s="459"/>
    </row>
    <row r="199" s="425" customFormat="1" ht="22.5" customHeight="1" spans="1:4">
      <c r="A199" s="457" t="s">
        <v>583</v>
      </c>
      <c r="B199" s="461">
        <v>10</v>
      </c>
      <c r="D199" s="459"/>
    </row>
    <row r="200" s="425" customFormat="1" ht="22.5" customHeight="1" spans="1:4">
      <c r="A200" s="457" t="s">
        <v>584</v>
      </c>
      <c r="B200" s="461">
        <v>50</v>
      </c>
      <c r="D200" s="459"/>
    </row>
    <row r="201" s="425" customFormat="1" ht="22.5" customHeight="1" spans="1:4">
      <c r="A201" s="457" t="s">
        <v>585</v>
      </c>
      <c r="B201" s="461">
        <v>295</v>
      </c>
      <c r="D201" s="459"/>
    </row>
    <row r="202" s="425" customFormat="1" ht="22.5" customHeight="1" spans="1:4">
      <c r="A202" s="457" t="s">
        <v>586</v>
      </c>
      <c r="B202" s="461">
        <v>422</v>
      </c>
      <c r="D202" s="459"/>
    </row>
    <row r="203" s="425" customFormat="1" ht="22.5" customHeight="1" spans="1:4">
      <c r="A203" s="457" t="s">
        <v>587</v>
      </c>
      <c r="B203" s="458">
        <v>569</v>
      </c>
      <c r="D203" s="459"/>
    </row>
    <row r="204" s="425" customFormat="1" ht="22.5" customHeight="1" spans="1:4">
      <c r="A204" s="457" t="s">
        <v>588</v>
      </c>
      <c r="B204" s="461">
        <v>105</v>
      </c>
      <c r="D204" s="459"/>
    </row>
    <row r="205" s="425" customFormat="1" ht="22.5" customHeight="1" spans="1:4">
      <c r="A205" s="457" t="s">
        <v>589</v>
      </c>
      <c r="B205" s="461">
        <v>464</v>
      </c>
      <c r="D205" s="459"/>
    </row>
    <row r="206" s="425" customFormat="1" ht="22.5" customHeight="1" spans="1:4">
      <c r="A206" s="457" t="s">
        <v>590</v>
      </c>
      <c r="B206" s="458">
        <v>9209</v>
      </c>
      <c r="D206" s="459"/>
    </row>
    <row r="207" s="425" customFormat="1" ht="22.5" customHeight="1" spans="1:4">
      <c r="A207" s="457" t="s">
        <v>591</v>
      </c>
      <c r="B207" s="461">
        <v>3405</v>
      </c>
      <c r="D207" s="459"/>
    </row>
    <row r="208" s="425" customFormat="1" ht="22.5" customHeight="1" spans="1:4">
      <c r="A208" s="457" t="s">
        <v>592</v>
      </c>
      <c r="B208" s="461">
        <v>5804</v>
      </c>
      <c r="D208" s="459"/>
    </row>
    <row r="209" s="425" customFormat="1" ht="22.5" customHeight="1" spans="1:4">
      <c r="A209" s="457" t="s">
        <v>593</v>
      </c>
      <c r="B209" s="458">
        <v>952</v>
      </c>
      <c r="D209" s="459"/>
    </row>
    <row r="210" s="425" customFormat="1" ht="22.5" customHeight="1" spans="1:4">
      <c r="A210" s="457" t="s">
        <v>594</v>
      </c>
      <c r="B210" s="461">
        <v>840</v>
      </c>
      <c r="D210" s="459"/>
    </row>
    <row r="211" s="425" customFormat="1" ht="22.5" customHeight="1" spans="1:4">
      <c r="A211" s="457" t="s">
        <v>595</v>
      </c>
      <c r="B211" s="461">
        <v>112</v>
      </c>
      <c r="D211" s="459"/>
    </row>
    <row r="212" s="425" customFormat="1" ht="22.5" customHeight="1" spans="1:4">
      <c r="A212" s="457" t="s">
        <v>596</v>
      </c>
      <c r="B212" s="458">
        <v>7110</v>
      </c>
      <c r="D212" s="459"/>
    </row>
    <row r="213" s="425" customFormat="1" ht="22.5" customHeight="1" spans="1:4">
      <c r="A213" s="457" t="s">
        <v>597</v>
      </c>
      <c r="B213" s="461">
        <v>300</v>
      </c>
      <c r="D213" s="459"/>
    </row>
    <row r="214" s="425" customFormat="1" ht="22.5" customHeight="1" spans="1:4">
      <c r="A214" s="457" t="s">
        <v>598</v>
      </c>
      <c r="B214" s="461">
        <v>6810</v>
      </c>
      <c r="D214" s="459"/>
    </row>
    <row r="215" s="425" customFormat="1" ht="22.5" customHeight="1" spans="1:4">
      <c r="A215" s="457" t="s">
        <v>599</v>
      </c>
      <c r="B215" s="458">
        <v>1280</v>
      </c>
      <c r="D215" s="459"/>
    </row>
    <row r="216" s="425" customFormat="1" ht="22.5" customHeight="1" spans="1:4">
      <c r="A216" s="457" t="s">
        <v>600</v>
      </c>
      <c r="B216" s="461">
        <v>1280</v>
      </c>
      <c r="D216" s="459"/>
    </row>
    <row r="217" s="425" customFormat="1" ht="22.5" customHeight="1" spans="1:4">
      <c r="A217" s="457" t="s">
        <v>601</v>
      </c>
      <c r="B217" s="458">
        <v>14390</v>
      </c>
      <c r="D217" s="459"/>
    </row>
    <row r="218" s="425" customFormat="1" ht="22.5" customHeight="1" spans="1:4">
      <c r="A218" s="457" t="s">
        <v>602</v>
      </c>
      <c r="B218" s="461">
        <v>14390</v>
      </c>
      <c r="D218" s="459"/>
    </row>
    <row r="219" s="425" customFormat="1" ht="22.5" customHeight="1" spans="1:4">
      <c r="A219" s="457" t="s">
        <v>603</v>
      </c>
      <c r="B219" s="458">
        <v>535</v>
      </c>
      <c r="D219" s="459"/>
    </row>
    <row r="220" s="425" customFormat="1" ht="22.5" customHeight="1" spans="1:4">
      <c r="A220" s="457" t="s">
        <v>604</v>
      </c>
      <c r="B220" s="461">
        <v>535</v>
      </c>
      <c r="D220" s="459"/>
    </row>
    <row r="221" s="425" customFormat="1" ht="22.5" customHeight="1" spans="1:4">
      <c r="A221" s="457" t="s">
        <v>605</v>
      </c>
      <c r="B221" s="458">
        <v>68940</v>
      </c>
      <c r="D221" s="459"/>
    </row>
    <row r="222" s="425" customFormat="1" ht="22.5" customHeight="1" spans="1:4">
      <c r="A222" s="457" t="s">
        <v>606</v>
      </c>
      <c r="B222" s="458">
        <v>7</v>
      </c>
      <c r="D222" s="459"/>
    </row>
    <row r="223" s="425" customFormat="1" ht="22.5" customHeight="1" spans="1:4">
      <c r="A223" s="457" t="s">
        <v>607</v>
      </c>
      <c r="B223" s="461">
        <v>2</v>
      </c>
      <c r="D223" s="459"/>
    </row>
    <row r="224" s="425" customFormat="1" ht="22.5" customHeight="1" spans="1:4">
      <c r="A224" s="457" t="s">
        <v>608</v>
      </c>
      <c r="B224" s="461">
        <v>5</v>
      </c>
      <c r="D224" s="459"/>
    </row>
    <row r="225" s="425" customFormat="1" ht="22.5" customHeight="1" spans="1:4">
      <c r="A225" s="457" t="s">
        <v>609</v>
      </c>
      <c r="B225" s="458">
        <v>4732</v>
      </c>
      <c r="D225" s="459"/>
    </row>
    <row r="226" s="425" customFormat="1" ht="22.5" customHeight="1" spans="1:4">
      <c r="A226" s="457" t="s">
        <v>610</v>
      </c>
      <c r="B226" s="461">
        <v>880</v>
      </c>
      <c r="D226" s="459"/>
    </row>
    <row r="227" s="425" customFormat="1" ht="22.5" customHeight="1" spans="1:4">
      <c r="A227" s="457" t="s">
        <v>611</v>
      </c>
      <c r="B227" s="461">
        <v>382</v>
      </c>
      <c r="D227" s="459"/>
    </row>
    <row r="228" s="425" customFormat="1" ht="22.5" customHeight="1" spans="1:4">
      <c r="A228" s="457" t="s">
        <v>612</v>
      </c>
      <c r="B228" s="461">
        <v>3470</v>
      </c>
      <c r="D228" s="459"/>
    </row>
    <row r="229" s="425" customFormat="1" ht="22.5" customHeight="1" spans="1:4">
      <c r="A229" s="457" t="s">
        <v>613</v>
      </c>
      <c r="B229" s="458">
        <v>6508</v>
      </c>
      <c r="D229" s="459"/>
    </row>
    <row r="230" s="425" customFormat="1" ht="22.5" customHeight="1" spans="1:4">
      <c r="A230" s="457" t="s">
        <v>614</v>
      </c>
      <c r="B230" s="461">
        <v>6108</v>
      </c>
      <c r="D230" s="459"/>
    </row>
    <row r="231" s="425" customFormat="1" ht="22.5" customHeight="1" spans="1:4">
      <c r="A231" s="457" t="s">
        <v>615</v>
      </c>
      <c r="B231" s="461">
        <v>400</v>
      </c>
      <c r="D231" s="459"/>
    </row>
    <row r="232" s="425" customFormat="1" ht="22.5" customHeight="1" spans="1:4">
      <c r="A232" s="457" t="s">
        <v>616</v>
      </c>
      <c r="B232" s="458">
        <v>3243</v>
      </c>
      <c r="D232" s="459"/>
    </row>
    <row r="233" s="425" customFormat="1" ht="22.5" customHeight="1" spans="1:4">
      <c r="A233" s="457" t="s">
        <v>617</v>
      </c>
      <c r="B233" s="461">
        <v>738</v>
      </c>
      <c r="D233" s="459"/>
    </row>
    <row r="234" s="425" customFormat="1" ht="22.5" customHeight="1" spans="1:4">
      <c r="A234" s="457" t="s">
        <v>618</v>
      </c>
      <c r="B234" s="461">
        <v>115</v>
      </c>
      <c r="D234" s="459"/>
    </row>
    <row r="235" s="425" customFormat="1" ht="22.5" customHeight="1" spans="1:4">
      <c r="A235" s="457" t="s">
        <v>619</v>
      </c>
      <c r="B235" s="461">
        <v>261</v>
      </c>
      <c r="D235" s="459"/>
    </row>
    <row r="236" s="425" customFormat="1" ht="22.5" customHeight="1" spans="1:4">
      <c r="A236" s="457" t="s">
        <v>620</v>
      </c>
      <c r="B236" s="461">
        <v>8</v>
      </c>
      <c r="D236" s="459"/>
    </row>
    <row r="237" s="425" customFormat="1" ht="22.5" customHeight="1" spans="1:4">
      <c r="A237" s="457" t="s">
        <v>621</v>
      </c>
      <c r="B237" s="461">
        <v>879</v>
      </c>
      <c r="D237" s="459"/>
    </row>
    <row r="238" s="425" customFormat="1" ht="22.5" customHeight="1" spans="1:4">
      <c r="A238" s="457" t="s">
        <v>622</v>
      </c>
      <c r="B238" s="461">
        <v>978</v>
      </c>
      <c r="D238" s="459"/>
    </row>
    <row r="239" s="425" customFormat="1" ht="22.5" customHeight="1" spans="1:4">
      <c r="A239" s="457" t="s">
        <v>623</v>
      </c>
      <c r="B239" s="461">
        <v>264</v>
      </c>
      <c r="D239" s="459"/>
    </row>
    <row r="240" s="425" customFormat="1" ht="22.5" customHeight="1" spans="1:4">
      <c r="A240" s="457" t="s">
        <v>624</v>
      </c>
      <c r="B240" s="458">
        <v>100</v>
      </c>
      <c r="D240" s="459"/>
    </row>
    <row r="241" s="425" customFormat="1" ht="22.5" customHeight="1" spans="1:4">
      <c r="A241" s="457" t="s">
        <v>625</v>
      </c>
      <c r="B241" s="461">
        <v>100</v>
      </c>
      <c r="D241" s="459"/>
    </row>
    <row r="242" s="425" customFormat="1" ht="22.5" customHeight="1" spans="1:4">
      <c r="A242" s="457" t="s">
        <v>626</v>
      </c>
      <c r="B242" s="458">
        <v>3085</v>
      </c>
      <c r="D242" s="459"/>
    </row>
    <row r="243" s="425" customFormat="1" ht="22.5" customHeight="1" spans="1:4">
      <c r="A243" s="457" t="s">
        <v>627</v>
      </c>
      <c r="B243" s="461">
        <v>2780</v>
      </c>
      <c r="D243" s="459"/>
    </row>
    <row r="244" s="425" customFormat="1" ht="22.5" customHeight="1" spans="1:4">
      <c r="A244" s="457" t="s">
        <v>628</v>
      </c>
      <c r="B244" s="461">
        <v>135</v>
      </c>
      <c r="D244" s="459"/>
    </row>
    <row r="245" s="425" customFormat="1" ht="22.5" customHeight="1" spans="1:4">
      <c r="A245" s="457" t="s">
        <v>629</v>
      </c>
      <c r="B245" s="461">
        <v>170</v>
      </c>
      <c r="D245" s="459"/>
    </row>
    <row r="246" s="425" customFormat="1" ht="22.5" customHeight="1" spans="1:4">
      <c r="A246" s="457" t="s">
        <v>630</v>
      </c>
      <c r="B246" s="458">
        <v>632</v>
      </c>
      <c r="D246" s="459"/>
    </row>
    <row r="247" s="425" customFormat="1" ht="22.5" customHeight="1" spans="1:4">
      <c r="A247" s="457" t="s">
        <v>631</v>
      </c>
      <c r="B247" s="461">
        <v>482</v>
      </c>
      <c r="D247" s="459"/>
    </row>
    <row r="248" s="425" customFormat="1" ht="22.5" customHeight="1" spans="1:4">
      <c r="A248" s="457" t="s">
        <v>632</v>
      </c>
      <c r="B248" s="461">
        <v>10</v>
      </c>
      <c r="D248" s="459"/>
    </row>
    <row r="249" s="425" customFormat="1" ht="22.5" customHeight="1" spans="1:4">
      <c r="A249" s="457" t="s">
        <v>633</v>
      </c>
      <c r="B249" s="461">
        <v>5</v>
      </c>
      <c r="D249" s="459"/>
    </row>
    <row r="250" s="425" customFormat="1" ht="22.5" customHeight="1" spans="1:4">
      <c r="A250" s="457" t="s">
        <v>634</v>
      </c>
      <c r="B250" s="461">
        <v>8</v>
      </c>
      <c r="D250" s="459"/>
    </row>
    <row r="251" s="425" customFormat="1" ht="22.5" customHeight="1" spans="1:4">
      <c r="A251" s="457" t="s">
        <v>635</v>
      </c>
      <c r="B251" s="461">
        <v>95</v>
      </c>
      <c r="D251" s="459"/>
    </row>
    <row r="252" s="425" customFormat="1" ht="22.5" customHeight="1" spans="1:4">
      <c r="A252" s="457" t="s">
        <v>636</v>
      </c>
      <c r="B252" s="461">
        <v>32</v>
      </c>
      <c r="D252" s="459"/>
    </row>
    <row r="253" s="425" customFormat="1" ht="22.5" customHeight="1" spans="1:4">
      <c r="A253" s="457" t="s">
        <v>637</v>
      </c>
      <c r="B253" s="458">
        <v>115</v>
      </c>
      <c r="D253" s="459"/>
    </row>
    <row r="254" s="425" customFormat="1" ht="22.5" customHeight="1" spans="1:4">
      <c r="A254" s="457" t="s">
        <v>638</v>
      </c>
      <c r="B254" s="461">
        <v>115</v>
      </c>
      <c r="D254" s="459"/>
    </row>
    <row r="255" s="425" customFormat="1" ht="22.5" customHeight="1" spans="1:4">
      <c r="A255" s="457" t="s">
        <v>639</v>
      </c>
      <c r="B255" s="458">
        <v>45581</v>
      </c>
      <c r="D255" s="459"/>
    </row>
    <row r="256" s="425" customFormat="1" ht="22.5" customHeight="1" spans="1:4">
      <c r="A256" s="457" t="s">
        <v>640</v>
      </c>
      <c r="B256" s="461">
        <v>7111</v>
      </c>
      <c r="D256" s="459"/>
    </row>
    <row r="257" s="425" customFormat="1" ht="22.5" customHeight="1" spans="1:4">
      <c r="A257" s="457" t="s">
        <v>641</v>
      </c>
      <c r="B257" s="461">
        <v>38440</v>
      </c>
      <c r="D257" s="459"/>
    </row>
    <row r="258" s="425" customFormat="1" ht="22.5" customHeight="1" spans="1:4">
      <c r="A258" s="457" t="s">
        <v>642</v>
      </c>
      <c r="B258" s="461">
        <v>30</v>
      </c>
      <c r="D258" s="459"/>
    </row>
    <row r="259" s="425" customFormat="1" ht="22.5" customHeight="1" spans="1:4">
      <c r="A259" s="457" t="s">
        <v>643</v>
      </c>
      <c r="B259" s="458">
        <v>4289</v>
      </c>
      <c r="D259" s="459"/>
    </row>
    <row r="260" s="425" customFormat="1" ht="22.5" customHeight="1" spans="1:4">
      <c r="A260" s="457" t="s">
        <v>644</v>
      </c>
      <c r="B260" s="461">
        <v>4280</v>
      </c>
      <c r="D260" s="459"/>
    </row>
    <row r="261" s="425" customFormat="1" ht="22.5" customHeight="1" spans="1:4">
      <c r="A261" s="457" t="s">
        <v>645</v>
      </c>
      <c r="B261" s="461">
        <v>9</v>
      </c>
      <c r="D261" s="459"/>
    </row>
    <row r="262" s="425" customFormat="1" ht="22.5" customHeight="1" spans="1:4">
      <c r="A262" s="457" t="s">
        <v>646</v>
      </c>
      <c r="B262" s="458">
        <v>349</v>
      </c>
      <c r="D262" s="459"/>
    </row>
    <row r="263" s="425" customFormat="1" ht="22.5" customHeight="1" spans="1:4">
      <c r="A263" s="457" t="s">
        <v>647</v>
      </c>
      <c r="B263" s="461">
        <v>349</v>
      </c>
      <c r="D263" s="459"/>
    </row>
    <row r="264" s="425" customFormat="1" ht="22.5" customHeight="1" spans="1:4">
      <c r="A264" s="457" t="s">
        <v>648</v>
      </c>
      <c r="B264" s="458">
        <v>299</v>
      </c>
      <c r="D264" s="459"/>
    </row>
    <row r="265" s="425" customFormat="1" ht="22.5" customHeight="1" spans="1:4">
      <c r="A265" s="457" t="s">
        <v>649</v>
      </c>
      <c r="B265" s="461">
        <v>299</v>
      </c>
      <c r="D265" s="459"/>
    </row>
    <row r="266" s="425" customFormat="1" ht="22.5" customHeight="1" spans="1:4">
      <c r="A266" s="457" t="s">
        <v>650</v>
      </c>
      <c r="B266" s="458">
        <v>5709</v>
      </c>
      <c r="D266" s="459"/>
    </row>
    <row r="267" s="425" customFormat="1" ht="22.5" customHeight="1" spans="1:4">
      <c r="A267" s="457" t="s">
        <v>651</v>
      </c>
      <c r="B267" s="458">
        <v>380</v>
      </c>
      <c r="D267" s="459"/>
    </row>
    <row r="268" s="425" customFormat="1" ht="22.5" customHeight="1" spans="1:4">
      <c r="A268" s="457" t="s">
        <v>652</v>
      </c>
      <c r="B268" s="461">
        <v>380</v>
      </c>
      <c r="D268" s="459"/>
    </row>
    <row r="269" s="425" customFormat="1" ht="22.5" customHeight="1" spans="1:4">
      <c r="A269" s="457" t="s">
        <v>653</v>
      </c>
      <c r="B269" s="458">
        <v>4478</v>
      </c>
      <c r="D269" s="459"/>
    </row>
    <row r="270" s="425" customFormat="1" ht="22.5" customHeight="1" spans="1:4">
      <c r="A270" s="457" t="s">
        <v>654</v>
      </c>
      <c r="B270" s="461">
        <v>75</v>
      </c>
      <c r="D270" s="459"/>
    </row>
    <row r="271" s="425" customFormat="1" ht="22.5" customHeight="1" spans="1:4">
      <c r="A271" s="457" t="s">
        <v>655</v>
      </c>
      <c r="B271" s="461">
        <v>4403</v>
      </c>
      <c r="D271" s="459"/>
    </row>
    <row r="272" s="425" customFormat="1" ht="22.5" customHeight="1" spans="1:4">
      <c r="A272" s="457" t="s">
        <v>656</v>
      </c>
      <c r="B272" s="458">
        <v>628</v>
      </c>
      <c r="D272" s="459"/>
    </row>
    <row r="273" s="425" customFormat="1" ht="22.5" customHeight="1" spans="1:4">
      <c r="A273" s="457" t="s">
        <v>657</v>
      </c>
      <c r="B273" s="461">
        <v>348</v>
      </c>
      <c r="D273" s="459"/>
    </row>
    <row r="274" s="425" customFormat="1" ht="22.5" customHeight="1" spans="1:4">
      <c r="A274" s="457" t="s">
        <v>658</v>
      </c>
      <c r="B274" s="461">
        <v>280</v>
      </c>
      <c r="D274" s="459"/>
    </row>
    <row r="275" s="425" customFormat="1" ht="22.5" customHeight="1" spans="1:4">
      <c r="A275" s="457" t="s">
        <v>659</v>
      </c>
      <c r="B275" s="458">
        <v>123</v>
      </c>
      <c r="D275" s="459"/>
    </row>
    <row r="276" s="425" customFormat="1" ht="22.5" customHeight="1" spans="1:4">
      <c r="A276" s="457" t="s">
        <v>660</v>
      </c>
      <c r="B276" s="461">
        <v>123</v>
      </c>
      <c r="D276" s="459"/>
    </row>
    <row r="277" s="425" customFormat="1" ht="22.5" customHeight="1" spans="1:4">
      <c r="A277" s="457" t="s">
        <v>661</v>
      </c>
      <c r="B277" s="458">
        <v>100</v>
      </c>
      <c r="D277" s="459"/>
    </row>
    <row r="278" s="425" customFormat="1" ht="22.5" customHeight="1" spans="1:4">
      <c r="A278" s="457" t="s">
        <v>662</v>
      </c>
      <c r="B278" s="461">
        <v>100</v>
      </c>
      <c r="D278" s="459"/>
    </row>
    <row r="279" s="425" customFormat="1" ht="22.5" customHeight="1" spans="1:4">
      <c r="A279" s="457" t="s">
        <v>663</v>
      </c>
      <c r="B279" s="458">
        <v>877</v>
      </c>
      <c r="D279" s="459"/>
    </row>
    <row r="280" s="425" customFormat="1" ht="22.5" customHeight="1" spans="1:4">
      <c r="A280" s="457" t="s">
        <v>664</v>
      </c>
      <c r="B280" s="458">
        <v>759</v>
      </c>
      <c r="D280" s="459"/>
    </row>
    <row r="281" s="425" customFormat="1" ht="22.5" customHeight="1" spans="1:4">
      <c r="A281" s="457" t="s">
        <v>665</v>
      </c>
      <c r="B281" s="461">
        <v>696</v>
      </c>
      <c r="D281" s="459"/>
    </row>
    <row r="282" s="425" customFormat="1" ht="22.5" customHeight="1" spans="1:4">
      <c r="A282" s="457" t="s">
        <v>666</v>
      </c>
      <c r="B282" s="461">
        <v>63</v>
      </c>
      <c r="D282" s="459"/>
    </row>
    <row r="283" s="425" customFormat="1" ht="22.5" customHeight="1" spans="1:4">
      <c r="A283" s="457" t="s">
        <v>667</v>
      </c>
      <c r="B283" s="458">
        <v>118</v>
      </c>
      <c r="D283" s="459"/>
    </row>
    <row r="284" s="425" customFormat="1" ht="22.5" customHeight="1" spans="1:4">
      <c r="A284" s="457" t="s">
        <v>668</v>
      </c>
      <c r="B284" s="461">
        <v>118</v>
      </c>
      <c r="D284" s="459"/>
    </row>
    <row r="285" s="425" customFormat="1" ht="22.5" customHeight="1" spans="1:4">
      <c r="A285" s="457" t="s">
        <v>669</v>
      </c>
      <c r="B285" s="458">
        <v>68588</v>
      </c>
      <c r="D285" s="459"/>
    </row>
    <row r="286" s="425" customFormat="1" ht="22.5" customHeight="1" spans="1:4">
      <c r="A286" s="457" t="s">
        <v>670</v>
      </c>
      <c r="B286" s="458">
        <v>10091</v>
      </c>
      <c r="D286" s="459"/>
    </row>
    <row r="287" s="425" customFormat="1" ht="22.5" customHeight="1" spans="1:4">
      <c r="A287" s="457" t="s">
        <v>671</v>
      </c>
      <c r="B287" s="461">
        <v>2578</v>
      </c>
      <c r="D287" s="459"/>
    </row>
    <row r="288" s="425" customFormat="1" ht="22.5" customHeight="1" spans="1:4">
      <c r="A288" s="457" t="s">
        <v>672</v>
      </c>
      <c r="B288" s="461">
        <v>538</v>
      </c>
      <c r="D288" s="459"/>
    </row>
    <row r="289" s="425" customFormat="1" ht="22.5" customHeight="1" spans="1:4">
      <c r="A289" s="457" t="s">
        <v>673</v>
      </c>
      <c r="B289" s="461">
        <v>1985</v>
      </c>
      <c r="D289" s="459"/>
    </row>
    <row r="290" s="425" customFormat="1" ht="22.5" customHeight="1" spans="1:4">
      <c r="A290" s="457" t="s">
        <v>674</v>
      </c>
      <c r="B290" s="461">
        <v>228</v>
      </c>
      <c r="D290" s="459"/>
    </row>
    <row r="291" s="425" customFormat="1" ht="22.5" customHeight="1" spans="1:4">
      <c r="A291" s="457" t="s">
        <v>675</v>
      </c>
      <c r="B291" s="461">
        <v>857</v>
      </c>
      <c r="D291" s="459"/>
    </row>
    <row r="292" s="425" customFormat="1" ht="22.5" customHeight="1" spans="1:4">
      <c r="A292" s="457" t="s">
        <v>676</v>
      </c>
      <c r="B292" s="461">
        <v>665</v>
      </c>
      <c r="D292" s="459"/>
    </row>
    <row r="293" s="425" customFormat="1" ht="22.5" customHeight="1" spans="1:4">
      <c r="A293" s="457" t="s">
        <v>677</v>
      </c>
      <c r="B293" s="461">
        <v>35</v>
      </c>
      <c r="D293" s="459"/>
    </row>
    <row r="294" s="425" customFormat="1" ht="22.5" customHeight="1" spans="1:4">
      <c r="A294" s="457" t="s">
        <v>678</v>
      </c>
      <c r="B294" s="461">
        <v>1284</v>
      </c>
      <c r="D294" s="459"/>
    </row>
    <row r="295" s="425" customFormat="1" ht="22.5" customHeight="1" spans="1:4">
      <c r="A295" s="457" t="s">
        <v>679</v>
      </c>
      <c r="B295" s="461">
        <v>245</v>
      </c>
      <c r="D295" s="459"/>
    </row>
    <row r="296" s="425" customFormat="1" ht="22.5" customHeight="1" spans="1:4">
      <c r="A296" s="457" t="s">
        <v>680</v>
      </c>
      <c r="B296" s="461">
        <v>84</v>
      </c>
      <c r="D296" s="459"/>
    </row>
    <row r="297" s="425" customFormat="1" ht="22.5" customHeight="1" spans="1:4">
      <c r="A297" s="457" t="s">
        <v>681</v>
      </c>
      <c r="B297" s="461">
        <v>195</v>
      </c>
      <c r="D297" s="459"/>
    </row>
    <row r="298" s="425" customFormat="1" ht="22.5" customHeight="1" spans="1:4">
      <c r="A298" s="457" t="s">
        <v>682</v>
      </c>
      <c r="B298" s="461">
        <v>1397</v>
      </c>
      <c r="D298" s="459"/>
    </row>
    <row r="299" s="425" customFormat="1" ht="22.5" customHeight="1" spans="1:4">
      <c r="A299" s="457" t="s">
        <v>683</v>
      </c>
      <c r="B299" s="458">
        <v>1806</v>
      </c>
      <c r="D299" s="459"/>
    </row>
    <row r="300" s="425" customFormat="1" ht="22.5" customHeight="1" spans="1:4">
      <c r="A300" s="457" t="s">
        <v>684</v>
      </c>
      <c r="B300" s="461">
        <v>432</v>
      </c>
      <c r="D300" s="459"/>
    </row>
    <row r="301" s="425" customFormat="1" ht="22.5" customHeight="1" spans="1:4">
      <c r="A301" s="457" t="s">
        <v>685</v>
      </c>
      <c r="B301" s="461">
        <v>546</v>
      </c>
      <c r="D301" s="459"/>
    </row>
    <row r="302" s="425" customFormat="1" ht="22.5" customHeight="1" spans="1:4">
      <c r="A302" s="457" t="s">
        <v>686</v>
      </c>
      <c r="B302" s="461">
        <v>30</v>
      </c>
      <c r="D302" s="459"/>
    </row>
    <row r="303" s="425" customFormat="1" ht="22.5" customHeight="1" spans="1:4">
      <c r="A303" s="457" t="s">
        <v>687</v>
      </c>
      <c r="B303" s="461">
        <v>23</v>
      </c>
      <c r="D303" s="459"/>
    </row>
    <row r="304" s="425" customFormat="1" ht="22.5" customHeight="1" spans="1:4">
      <c r="A304" s="457" t="s">
        <v>688</v>
      </c>
      <c r="B304" s="461">
        <v>158</v>
      </c>
      <c r="D304" s="459"/>
    </row>
    <row r="305" s="425" customFormat="1" ht="22.5" customHeight="1" spans="1:4">
      <c r="A305" s="457" t="s">
        <v>689</v>
      </c>
      <c r="B305" s="461">
        <v>10</v>
      </c>
      <c r="D305" s="459"/>
    </row>
    <row r="306" s="425" customFormat="1" ht="22.5" customHeight="1" spans="1:4">
      <c r="A306" s="457" t="s">
        <v>690</v>
      </c>
      <c r="B306" s="461">
        <v>10</v>
      </c>
      <c r="D306" s="459"/>
    </row>
    <row r="307" s="425" customFormat="1" ht="22.5" customHeight="1" spans="1:4">
      <c r="A307" s="457" t="s">
        <v>691</v>
      </c>
      <c r="B307" s="461">
        <v>597</v>
      </c>
      <c r="D307" s="459"/>
    </row>
    <row r="308" s="425" customFormat="1" ht="22.5" customHeight="1" spans="1:4">
      <c r="A308" s="457" t="s">
        <v>692</v>
      </c>
      <c r="B308" s="458">
        <v>15311</v>
      </c>
      <c r="D308" s="459"/>
    </row>
    <row r="309" s="425" customFormat="1" ht="22.5" customHeight="1" spans="1:4">
      <c r="A309" s="457" t="s">
        <v>693</v>
      </c>
      <c r="B309" s="461">
        <v>608</v>
      </c>
      <c r="D309" s="459"/>
    </row>
    <row r="310" s="425" customFormat="1" ht="22.5" customHeight="1" spans="1:4">
      <c r="A310" s="457" t="s">
        <v>694</v>
      </c>
      <c r="B310" s="461">
        <v>10250</v>
      </c>
      <c r="D310" s="459"/>
    </row>
    <row r="311" s="425" customFormat="1" ht="22.5" customHeight="1" spans="1:4">
      <c r="A311" s="457" t="s">
        <v>695</v>
      </c>
      <c r="B311" s="461">
        <v>222</v>
      </c>
      <c r="D311" s="459"/>
    </row>
    <row r="312" s="425" customFormat="1" ht="22.5" customHeight="1" spans="1:4">
      <c r="A312" s="457" t="s">
        <v>696</v>
      </c>
      <c r="B312" s="461">
        <v>237</v>
      </c>
      <c r="D312" s="459"/>
    </row>
    <row r="313" s="425" customFormat="1" ht="22.5" customHeight="1" spans="1:4">
      <c r="A313" s="457" t="s">
        <v>697</v>
      </c>
      <c r="B313" s="461">
        <v>20</v>
      </c>
      <c r="D313" s="459"/>
    </row>
    <row r="314" s="425" customFormat="1" ht="22.5" customHeight="1" spans="1:4">
      <c r="A314" s="457" t="s">
        <v>698</v>
      </c>
      <c r="B314" s="461">
        <v>2450</v>
      </c>
      <c r="D314" s="459"/>
    </row>
    <row r="315" s="425" customFormat="1" ht="22.5" customHeight="1" spans="1:4">
      <c r="A315" s="457" t="s">
        <v>699</v>
      </c>
      <c r="B315" s="461">
        <v>950</v>
      </c>
      <c r="D315" s="459"/>
    </row>
    <row r="316" s="425" customFormat="1" ht="22.5" customHeight="1" spans="1:4">
      <c r="A316" s="457" t="s">
        <v>700</v>
      </c>
      <c r="B316" s="461">
        <v>35</v>
      </c>
      <c r="D316" s="459"/>
    </row>
    <row r="317" s="425" customFormat="1" ht="22.5" customHeight="1" spans="1:4">
      <c r="A317" s="457" t="s">
        <v>701</v>
      </c>
      <c r="B317" s="461">
        <v>81</v>
      </c>
      <c r="D317" s="459"/>
    </row>
    <row r="318" s="425" customFormat="1" ht="22.5" customHeight="1" spans="1:4">
      <c r="A318" s="457" t="s">
        <v>702</v>
      </c>
      <c r="B318" s="461">
        <v>458</v>
      </c>
      <c r="D318" s="459"/>
    </row>
    <row r="319" s="425" customFormat="1" ht="22.5" customHeight="1" spans="1:4">
      <c r="A319" s="457" t="s">
        <v>703</v>
      </c>
      <c r="B319" s="458">
        <v>25558</v>
      </c>
      <c r="D319" s="459"/>
    </row>
    <row r="320" s="425" customFormat="1" ht="22.5" customHeight="1" spans="1:4">
      <c r="A320" s="457" t="s">
        <v>704</v>
      </c>
      <c r="B320" s="461">
        <v>10289</v>
      </c>
      <c r="D320" s="459"/>
    </row>
    <row r="321" s="425" customFormat="1" ht="22.5" customHeight="1" spans="1:4">
      <c r="A321" s="457" t="s">
        <v>705</v>
      </c>
      <c r="B321" s="461">
        <v>15269</v>
      </c>
      <c r="D321" s="459"/>
    </row>
    <row r="322" s="425" customFormat="1" ht="22.5" customHeight="1" spans="1:4">
      <c r="A322" s="457" t="s">
        <v>706</v>
      </c>
      <c r="B322" s="458">
        <v>1200</v>
      </c>
      <c r="D322" s="459"/>
    </row>
    <row r="323" s="425" customFormat="1" ht="22.5" customHeight="1" spans="1:4">
      <c r="A323" s="457" t="s">
        <v>707</v>
      </c>
      <c r="B323" s="461">
        <v>1200</v>
      </c>
      <c r="D323" s="459"/>
    </row>
    <row r="324" s="425" customFormat="1" ht="22.5" customHeight="1" spans="1:4">
      <c r="A324" s="457" t="s">
        <v>708</v>
      </c>
      <c r="B324" s="458">
        <v>3289</v>
      </c>
      <c r="D324" s="459"/>
    </row>
    <row r="325" s="425" customFormat="1" ht="22.5" customHeight="1" spans="1:4">
      <c r="A325" s="457" t="s">
        <v>709</v>
      </c>
      <c r="B325" s="461">
        <v>1260</v>
      </c>
      <c r="D325" s="459"/>
    </row>
    <row r="326" s="425" customFormat="1" ht="22.5" customHeight="1" spans="1:4">
      <c r="A326" s="457" t="s">
        <v>710</v>
      </c>
      <c r="B326" s="461">
        <v>1315</v>
      </c>
      <c r="D326" s="459"/>
    </row>
    <row r="327" s="425" customFormat="1" ht="22.5" customHeight="1" spans="1:4">
      <c r="A327" s="457" t="s">
        <v>711</v>
      </c>
      <c r="B327" s="461">
        <v>714</v>
      </c>
      <c r="D327" s="459"/>
    </row>
    <row r="328" s="425" customFormat="1" ht="22.5" customHeight="1" spans="1:4">
      <c r="A328" s="457" t="s">
        <v>712</v>
      </c>
      <c r="B328" s="458">
        <v>253</v>
      </c>
      <c r="D328" s="459"/>
    </row>
    <row r="329" s="425" customFormat="1" ht="22.5" customHeight="1" spans="1:4">
      <c r="A329" s="457" t="s">
        <v>713</v>
      </c>
      <c r="B329" s="461">
        <v>248</v>
      </c>
      <c r="D329" s="459"/>
    </row>
    <row r="330" s="425" customFormat="1" ht="22.5" customHeight="1" spans="1:4">
      <c r="A330" s="457" t="s">
        <v>714</v>
      </c>
      <c r="B330" s="461">
        <v>5</v>
      </c>
      <c r="D330" s="459"/>
    </row>
    <row r="331" s="425" customFormat="1" ht="22.5" customHeight="1" spans="1:4">
      <c r="A331" s="457" t="s">
        <v>715</v>
      </c>
      <c r="B331" s="458">
        <v>11080</v>
      </c>
      <c r="D331" s="459"/>
    </row>
    <row r="332" s="425" customFormat="1" ht="22.5" customHeight="1" spans="1:4">
      <c r="A332" s="457" t="s">
        <v>716</v>
      </c>
      <c r="B332" s="461">
        <v>11080</v>
      </c>
      <c r="D332" s="459"/>
    </row>
    <row r="333" s="425" customFormat="1" ht="22.5" customHeight="1" spans="1:4">
      <c r="A333" s="457" t="s">
        <v>717</v>
      </c>
      <c r="B333" s="458">
        <v>1200</v>
      </c>
      <c r="D333" s="459"/>
    </row>
    <row r="334" s="425" customFormat="1" ht="22.5" customHeight="1" spans="1:4">
      <c r="A334" s="457" t="s">
        <v>718</v>
      </c>
      <c r="B334" s="458">
        <v>108</v>
      </c>
      <c r="D334" s="459"/>
    </row>
    <row r="335" s="425" customFormat="1" ht="22.5" customHeight="1" spans="1:4">
      <c r="A335" s="457" t="s">
        <v>719</v>
      </c>
      <c r="B335" s="461">
        <v>108</v>
      </c>
      <c r="D335" s="459"/>
    </row>
    <row r="336" s="425" customFormat="1" ht="22.5" customHeight="1" spans="1:4">
      <c r="A336" s="457" t="s">
        <v>720</v>
      </c>
      <c r="B336" s="458">
        <v>1092</v>
      </c>
      <c r="D336" s="459"/>
    </row>
    <row r="337" s="425" customFormat="1" ht="22.5" customHeight="1" spans="1:4">
      <c r="A337" s="457" t="s">
        <v>721</v>
      </c>
      <c r="B337" s="461">
        <v>168</v>
      </c>
      <c r="D337" s="459"/>
    </row>
    <row r="338" s="425" customFormat="1" ht="22.5" customHeight="1" spans="1:4">
      <c r="A338" s="457" t="s">
        <v>722</v>
      </c>
      <c r="B338" s="461">
        <v>920</v>
      </c>
      <c r="D338" s="459"/>
    </row>
    <row r="339" s="425" customFormat="1" ht="22.5" customHeight="1" spans="1:4">
      <c r="A339" s="457" t="s">
        <v>723</v>
      </c>
      <c r="B339" s="461">
        <v>4</v>
      </c>
      <c r="D339" s="459"/>
    </row>
    <row r="340" s="425" customFormat="1" ht="22.5" customHeight="1" spans="1:4">
      <c r="A340" s="457" t="s">
        <v>724</v>
      </c>
      <c r="B340" s="458">
        <v>549</v>
      </c>
      <c r="D340" s="459"/>
    </row>
    <row r="341" s="425" customFormat="1" ht="22.5" customHeight="1" spans="1:4">
      <c r="A341" s="457" t="s">
        <v>725</v>
      </c>
      <c r="B341" s="458">
        <v>1</v>
      </c>
      <c r="D341" s="459"/>
    </row>
    <row r="342" s="425" customFormat="1" ht="22.5" customHeight="1" spans="1:4">
      <c r="A342" s="457" t="s">
        <v>726</v>
      </c>
      <c r="B342" s="461">
        <v>1</v>
      </c>
      <c r="D342" s="459"/>
    </row>
    <row r="343" s="425" customFormat="1" ht="22.5" customHeight="1" spans="1:4">
      <c r="A343" s="457" t="s">
        <v>727</v>
      </c>
      <c r="B343" s="458">
        <v>485</v>
      </c>
      <c r="D343" s="459"/>
    </row>
    <row r="344" s="425" customFormat="1" ht="22.5" customHeight="1" spans="1:4">
      <c r="A344" s="457" t="s">
        <v>728</v>
      </c>
      <c r="B344" s="461">
        <v>146</v>
      </c>
      <c r="D344" s="459"/>
    </row>
    <row r="345" s="425" customFormat="1" ht="22.5" customHeight="1" spans="1:4">
      <c r="A345" s="457" t="s">
        <v>729</v>
      </c>
      <c r="B345" s="461">
        <v>339</v>
      </c>
      <c r="D345" s="459"/>
    </row>
    <row r="346" s="425" customFormat="1" ht="22.5" customHeight="1" spans="1:4">
      <c r="A346" s="457" t="s">
        <v>730</v>
      </c>
      <c r="B346" s="458">
        <v>63</v>
      </c>
      <c r="D346" s="459"/>
    </row>
    <row r="347" s="425" customFormat="1" ht="22.5" customHeight="1" spans="1:4">
      <c r="A347" s="457" t="s">
        <v>731</v>
      </c>
      <c r="B347" s="461">
        <v>63</v>
      </c>
      <c r="D347" s="459"/>
    </row>
    <row r="348" s="425" customFormat="1" ht="22.5" customHeight="1" spans="1:4">
      <c r="A348" s="457" t="s">
        <v>732</v>
      </c>
      <c r="B348" s="458">
        <v>850</v>
      </c>
      <c r="D348" s="459"/>
    </row>
    <row r="349" s="425" customFormat="1" ht="22.5" customHeight="1" spans="1:4">
      <c r="A349" s="457" t="s">
        <v>733</v>
      </c>
      <c r="B349" s="458">
        <v>621</v>
      </c>
      <c r="D349" s="459"/>
    </row>
    <row r="350" s="425" customFormat="1" ht="22.5" customHeight="1" spans="1:4">
      <c r="A350" s="457" t="s">
        <v>734</v>
      </c>
      <c r="B350" s="461">
        <v>124</v>
      </c>
      <c r="D350" s="459"/>
    </row>
    <row r="351" s="425" customFormat="1" ht="22.5" customHeight="1" spans="1:4">
      <c r="A351" s="457" t="s">
        <v>735</v>
      </c>
      <c r="B351" s="461">
        <v>497</v>
      </c>
      <c r="D351" s="459"/>
    </row>
    <row r="352" s="425" customFormat="1" ht="22.5" customHeight="1" spans="1:4">
      <c r="A352" s="457" t="s">
        <v>736</v>
      </c>
      <c r="B352" s="458">
        <v>121</v>
      </c>
      <c r="D352" s="459"/>
    </row>
    <row r="353" s="425" customFormat="1" ht="22.5" customHeight="1" spans="1:4">
      <c r="A353" s="457" t="s">
        <v>737</v>
      </c>
      <c r="B353" s="461">
        <v>36</v>
      </c>
      <c r="D353" s="459"/>
    </row>
    <row r="354" s="425" customFormat="1" ht="22.5" customHeight="1" spans="1:4">
      <c r="A354" s="457" t="s">
        <v>738</v>
      </c>
      <c r="B354" s="461">
        <v>20</v>
      </c>
      <c r="D354" s="459"/>
    </row>
    <row r="355" s="425" customFormat="1" ht="22.5" customHeight="1" spans="1:4">
      <c r="A355" s="457" t="s">
        <v>739</v>
      </c>
      <c r="B355" s="461">
        <v>65</v>
      </c>
      <c r="D355" s="459"/>
    </row>
    <row r="356" s="425" customFormat="1" ht="22.5" customHeight="1" spans="1:4">
      <c r="A356" s="457" t="s">
        <v>740</v>
      </c>
      <c r="B356" s="458">
        <v>108</v>
      </c>
      <c r="D356" s="459"/>
    </row>
    <row r="357" s="425" customFormat="1" ht="22.5" customHeight="1" spans="1:4">
      <c r="A357" s="457" t="s">
        <v>741</v>
      </c>
      <c r="B357" s="461">
        <v>108</v>
      </c>
      <c r="D357" s="459"/>
    </row>
    <row r="358" s="425" customFormat="1" ht="22.5" customHeight="1" spans="1:4">
      <c r="A358" s="457" t="s">
        <v>742</v>
      </c>
      <c r="B358" s="458">
        <v>14</v>
      </c>
      <c r="D358" s="459"/>
    </row>
    <row r="359" s="425" customFormat="1" ht="22.5" customHeight="1" spans="1:4">
      <c r="A359" s="457" t="s">
        <v>743</v>
      </c>
      <c r="B359" s="458">
        <v>14</v>
      </c>
      <c r="D359" s="459"/>
    </row>
    <row r="360" s="425" customFormat="1" ht="22.5" customHeight="1" spans="1:4">
      <c r="A360" s="457" t="s">
        <v>744</v>
      </c>
      <c r="B360" s="461">
        <v>14</v>
      </c>
      <c r="D360" s="459"/>
    </row>
    <row r="361" s="425" customFormat="1" ht="22.5" customHeight="1" spans="1:4">
      <c r="A361" s="457" t="s">
        <v>745</v>
      </c>
      <c r="B361" s="458">
        <v>11638</v>
      </c>
      <c r="D361" s="459"/>
    </row>
    <row r="362" s="425" customFormat="1" ht="22.5" customHeight="1" spans="1:4">
      <c r="A362" s="457" t="s">
        <v>746</v>
      </c>
      <c r="B362" s="458">
        <v>4532</v>
      </c>
      <c r="D362" s="459"/>
    </row>
    <row r="363" s="425" customFormat="1" ht="22.5" customHeight="1" spans="1:4">
      <c r="A363" s="457" t="s">
        <v>747</v>
      </c>
      <c r="B363" s="461">
        <v>775</v>
      </c>
      <c r="D363" s="459"/>
    </row>
    <row r="364" s="425" customFormat="1" ht="22.5" customHeight="1" spans="1:4">
      <c r="A364" s="457" t="s">
        <v>748</v>
      </c>
      <c r="B364" s="461">
        <v>6</v>
      </c>
      <c r="D364" s="459"/>
    </row>
    <row r="365" s="425" customFormat="1" ht="22.5" customHeight="1" spans="1:4">
      <c r="A365" s="457" t="s">
        <v>749</v>
      </c>
      <c r="B365" s="461">
        <v>3270</v>
      </c>
      <c r="D365" s="459"/>
    </row>
    <row r="366" s="425" customFormat="1" ht="22.5" customHeight="1" spans="1:4">
      <c r="A366" s="457" t="s">
        <v>750</v>
      </c>
      <c r="B366" s="461">
        <v>135</v>
      </c>
      <c r="D366" s="459"/>
    </row>
    <row r="367" s="425" customFormat="1" ht="22.5" customHeight="1" spans="1:4">
      <c r="A367" s="457" t="s">
        <v>751</v>
      </c>
      <c r="B367" s="461">
        <v>346</v>
      </c>
      <c r="D367" s="459"/>
    </row>
    <row r="368" s="425" customFormat="1" ht="22.5" customHeight="1" spans="1:4">
      <c r="A368" s="457" t="s">
        <v>752</v>
      </c>
      <c r="B368" s="458">
        <v>7024</v>
      </c>
      <c r="D368" s="459"/>
    </row>
    <row r="369" s="425" customFormat="1" ht="22.5" customHeight="1" spans="1:4">
      <c r="A369" s="457" t="s">
        <v>753</v>
      </c>
      <c r="B369" s="461">
        <v>100</v>
      </c>
      <c r="D369" s="459"/>
    </row>
    <row r="370" s="425" customFormat="1" ht="22.5" customHeight="1" spans="1:4">
      <c r="A370" s="457" t="s">
        <v>754</v>
      </c>
      <c r="B370" s="461">
        <v>441</v>
      </c>
      <c r="D370" s="459"/>
    </row>
    <row r="371" s="425" customFormat="1" ht="22.5" customHeight="1" spans="1:4">
      <c r="A371" s="457" t="s">
        <v>755</v>
      </c>
      <c r="B371" s="461">
        <v>6483</v>
      </c>
      <c r="D371" s="459"/>
    </row>
    <row r="372" s="425" customFormat="1" ht="22.5" customHeight="1" spans="1:4">
      <c r="A372" s="457" t="s">
        <v>756</v>
      </c>
      <c r="B372" s="458">
        <v>82</v>
      </c>
      <c r="D372" s="459"/>
    </row>
    <row r="373" s="425" customFormat="1" ht="22.5" customHeight="1" spans="1:4">
      <c r="A373" s="457" t="s">
        <v>757</v>
      </c>
      <c r="B373" s="461">
        <v>32</v>
      </c>
      <c r="D373" s="459"/>
    </row>
    <row r="374" s="425" customFormat="1" ht="22.5" customHeight="1" spans="1:4">
      <c r="A374" s="457" t="s">
        <v>758</v>
      </c>
      <c r="B374" s="461">
        <v>50</v>
      </c>
      <c r="D374" s="459"/>
    </row>
    <row r="375" s="425" customFormat="1" ht="22.5" customHeight="1" spans="1:4">
      <c r="A375" s="457" t="s">
        <v>759</v>
      </c>
      <c r="B375" s="458">
        <v>15982</v>
      </c>
      <c r="D375" s="459"/>
    </row>
    <row r="376" s="425" customFormat="1" ht="22.5" customHeight="1" spans="1:4">
      <c r="A376" s="457" t="s">
        <v>760</v>
      </c>
      <c r="B376" s="458">
        <v>5160</v>
      </c>
      <c r="D376" s="459"/>
    </row>
    <row r="377" s="425" customFormat="1" ht="22.5" customHeight="1" spans="1:4">
      <c r="A377" s="457" t="s">
        <v>761</v>
      </c>
      <c r="B377" s="461">
        <v>3796</v>
      </c>
      <c r="D377" s="459"/>
    </row>
    <row r="378" s="425" customFormat="1" ht="22.5" customHeight="1" spans="1:4">
      <c r="A378" s="457" t="s">
        <v>762</v>
      </c>
      <c r="B378" s="461">
        <v>1304</v>
      </c>
      <c r="D378" s="459"/>
    </row>
    <row r="379" s="425" customFormat="1" ht="22.5" customHeight="1" spans="1:4">
      <c r="A379" s="457" t="s">
        <v>763</v>
      </c>
      <c r="B379" s="461">
        <v>60</v>
      </c>
      <c r="D379" s="459"/>
    </row>
    <row r="380" s="425" customFormat="1" ht="22.5" customHeight="1" spans="1:4">
      <c r="A380" s="457" t="s">
        <v>764</v>
      </c>
      <c r="B380" s="458">
        <v>10822</v>
      </c>
      <c r="D380" s="459"/>
    </row>
    <row r="381" s="425" customFormat="1" ht="22.5" customHeight="1" spans="1:4">
      <c r="A381" s="457" t="s">
        <v>765</v>
      </c>
      <c r="B381" s="461">
        <v>10822</v>
      </c>
      <c r="D381" s="459"/>
    </row>
    <row r="382" s="425" customFormat="1" ht="22.5" customHeight="1" spans="1:4">
      <c r="A382" s="457" t="s">
        <v>766</v>
      </c>
      <c r="B382" s="458">
        <v>1385</v>
      </c>
      <c r="D382" s="459"/>
    </row>
    <row r="383" s="425" customFormat="1" ht="22.5" customHeight="1" spans="1:4">
      <c r="A383" s="457" t="s">
        <v>767</v>
      </c>
      <c r="B383" s="458">
        <v>50</v>
      </c>
      <c r="D383" s="459"/>
    </row>
    <row r="384" s="425" customFormat="1" ht="22.5" customHeight="1" spans="1:4">
      <c r="A384" s="457" t="s">
        <v>768</v>
      </c>
      <c r="B384" s="461">
        <v>50</v>
      </c>
      <c r="D384" s="459"/>
    </row>
    <row r="385" s="425" customFormat="1" ht="22.5" customHeight="1" spans="1:4">
      <c r="A385" s="457" t="s">
        <v>769</v>
      </c>
      <c r="B385" s="458">
        <v>1335</v>
      </c>
      <c r="D385" s="459"/>
    </row>
    <row r="386" s="425" customFormat="1" ht="22.5" customHeight="1" spans="1:4">
      <c r="A386" s="457" t="s">
        <v>770</v>
      </c>
      <c r="B386" s="461">
        <v>570</v>
      </c>
      <c r="D386" s="459"/>
    </row>
    <row r="387" s="425" customFormat="1" ht="22.5" customHeight="1" spans="1:4">
      <c r="A387" s="457" t="s">
        <v>771</v>
      </c>
      <c r="B387" s="461">
        <v>665</v>
      </c>
      <c r="D387" s="459"/>
    </row>
    <row r="388" s="425" customFormat="1" ht="22.5" customHeight="1" spans="1:4">
      <c r="A388" s="457" t="s">
        <v>772</v>
      </c>
      <c r="B388" s="461">
        <v>100</v>
      </c>
      <c r="D388" s="459"/>
    </row>
    <row r="389" s="425" customFormat="1" ht="22.5" customHeight="1" spans="1:4">
      <c r="A389" s="457" t="s">
        <v>773</v>
      </c>
      <c r="B389" s="458">
        <v>4500</v>
      </c>
      <c r="D389" s="459"/>
    </row>
    <row r="390" s="425" customFormat="1" ht="22.5" customHeight="1" spans="1:4">
      <c r="A390" s="457" t="s">
        <v>774</v>
      </c>
      <c r="B390" s="458">
        <v>4500</v>
      </c>
      <c r="D390" s="459"/>
    </row>
    <row r="391" s="425" customFormat="1" ht="22.5" customHeight="1" spans="1:4">
      <c r="A391" s="457" t="s">
        <v>775</v>
      </c>
      <c r="B391" s="461">
        <v>4500</v>
      </c>
      <c r="D391" s="459"/>
    </row>
    <row r="392" s="425" customFormat="1" ht="22.5" customHeight="1" spans="1:4">
      <c r="A392" s="457" t="s">
        <v>776</v>
      </c>
      <c r="B392" s="458"/>
      <c r="D392" s="459"/>
    </row>
    <row r="393" s="425" customFormat="1" ht="22.5" customHeight="1" spans="1:4">
      <c r="A393" s="457" t="s">
        <v>777</v>
      </c>
      <c r="B393" s="458"/>
      <c r="D393" s="459"/>
    </row>
    <row r="394" s="425" customFormat="1" ht="22.5" customHeight="1" spans="1:4">
      <c r="A394" s="457" t="s">
        <v>778</v>
      </c>
      <c r="B394" s="461"/>
      <c r="D394" s="459"/>
    </row>
    <row r="395" s="425" customFormat="1" ht="22.5" customHeight="1" spans="1:4">
      <c r="A395" s="457" t="s">
        <v>779</v>
      </c>
      <c r="B395" s="458">
        <v>135</v>
      </c>
      <c r="D395" s="459"/>
    </row>
    <row r="396" s="425" customFormat="1" ht="22.5" customHeight="1" spans="1:4">
      <c r="A396" s="457" t="s">
        <v>780</v>
      </c>
      <c r="B396" s="458">
        <v>135</v>
      </c>
      <c r="D396" s="459"/>
    </row>
    <row r="397" s="425" customFormat="1" ht="22.5" customHeight="1" spans="1:4">
      <c r="A397" s="457" t="s">
        <v>781</v>
      </c>
      <c r="B397" s="461">
        <v>135</v>
      </c>
      <c r="D397" s="459"/>
    </row>
    <row r="398" s="425" customFormat="1" ht="22.5" customHeight="1" spans="1:2">
      <c r="A398" s="457"/>
      <c r="B398" s="461"/>
    </row>
    <row r="399" s="449" customFormat="1" ht="22.5" customHeight="1" spans="1:2">
      <c r="A399" s="462" t="s">
        <v>782</v>
      </c>
      <c r="B399" s="463">
        <v>438702</v>
      </c>
    </row>
    <row r="400" s="425" customFormat="1" ht="22.5" customHeight="1" spans="1:2">
      <c r="A400" s="457" t="s">
        <v>783</v>
      </c>
      <c r="B400" s="461">
        <v>6900</v>
      </c>
    </row>
    <row r="401" s="425" customFormat="1" ht="22.5" customHeight="1" spans="1:2">
      <c r="A401" s="457" t="s">
        <v>784</v>
      </c>
      <c r="B401" s="461"/>
    </row>
    <row r="402" s="425" customFormat="1" ht="22.5" customHeight="1" spans="1:2">
      <c r="A402" s="457" t="s">
        <v>785</v>
      </c>
      <c r="B402" s="461"/>
    </row>
    <row r="403" s="425" customFormat="1" ht="22.5" customHeight="1" spans="1:2">
      <c r="A403" s="457" t="s">
        <v>786</v>
      </c>
      <c r="B403" s="461">
        <v>6900</v>
      </c>
    </row>
    <row r="404" s="425" customFormat="1" ht="22.5" customHeight="1" spans="1:2">
      <c r="A404" s="457" t="s">
        <v>787</v>
      </c>
      <c r="B404" s="461"/>
    </row>
    <row r="405" s="425" customFormat="1" ht="22.5" customHeight="1" spans="1:2">
      <c r="A405" s="457" t="s">
        <v>788</v>
      </c>
      <c r="B405" s="461"/>
    </row>
    <row r="406" s="425" customFormat="1" ht="22.5" customHeight="1" spans="1:2">
      <c r="A406" s="457" t="s">
        <v>789</v>
      </c>
      <c r="B406" s="461"/>
    </row>
    <row r="407" s="449" customFormat="1" ht="21.75" customHeight="1" spans="1:2">
      <c r="A407" s="462" t="s">
        <v>790</v>
      </c>
      <c r="B407" s="463">
        <v>445602</v>
      </c>
    </row>
    <row r="408" s="425" customFormat="1" ht="21.75" customHeight="1" spans="2:2">
      <c r="B408" s="451"/>
    </row>
    <row r="409" s="425" customFormat="1" ht="21.75" customHeight="1" spans="2:2">
      <c r="B409" s="451"/>
    </row>
    <row r="410" s="425" customFormat="1" ht="21.75" customHeight="1" spans="2:2">
      <c r="B410" s="451"/>
    </row>
    <row r="411" s="425" customFormat="1" ht="21.75" customHeight="1" spans="2:2">
      <c r="B411" s="451"/>
    </row>
    <row r="412" s="425" customFormat="1" ht="21.75" customHeight="1" spans="2:2">
      <c r="B412" s="451"/>
    </row>
    <row r="413" s="425" customFormat="1" ht="21.75" customHeight="1" spans="2:2">
      <c r="B413" s="451"/>
    </row>
    <row r="414" s="425" customFormat="1" ht="21.75" customHeight="1" spans="2:2">
      <c r="B414" s="451"/>
    </row>
    <row r="415" s="425" customFormat="1" ht="21.75" customHeight="1" spans="2:2">
      <c r="B415" s="451"/>
    </row>
    <row r="416" s="425" customFormat="1" ht="21.75" customHeight="1" spans="2:2">
      <c r="B416" s="451"/>
    </row>
    <row r="417" s="425" customFormat="1" ht="21.75" customHeight="1" spans="2:2">
      <c r="B417" s="451"/>
    </row>
    <row r="418" s="425" customFormat="1" ht="21.75" customHeight="1" spans="2:2">
      <c r="B418" s="451"/>
    </row>
    <row r="419" s="425" customFormat="1" ht="21.75" customHeight="1" spans="2:2">
      <c r="B419" s="451"/>
    </row>
    <row r="420" s="425" customFormat="1" ht="21.75" customHeight="1" spans="2:2">
      <c r="B420" s="451"/>
    </row>
    <row r="421" s="425" customFormat="1" ht="21.75" customHeight="1" spans="2:2">
      <c r="B421" s="451"/>
    </row>
    <row r="422" s="425" customFormat="1" ht="21.75" customHeight="1" spans="2:2">
      <c r="B422" s="451"/>
    </row>
    <row r="423" s="425" customFormat="1" ht="21.75" customHeight="1" spans="2:2">
      <c r="B423" s="451"/>
    </row>
    <row r="424" s="425" customFormat="1" ht="21.75" customHeight="1" spans="2:2">
      <c r="B424" s="451"/>
    </row>
    <row r="425" s="425" customFormat="1" ht="21.75" customHeight="1" spans="2:2">
      <c r="B425" s="451"/>
    </row>
    <row r="426" s="425" customFormat="1" ht="21.75" customHeight="1" spans="2:2">
      <c r="B426" s="451"/>
    </row>
    <row r="427" s="425" customFormat="1" ht="21.75" customHeight="1" spans="2:2">
      <c r="B427" s="451"/>
    </row>
    <row r="428" s="425" customFormat="1" ht="21.75" customHeight="1" spans="2:2">
      <c r="B428" s="451"/>
    </row>
    <row r="429" s="425" customFormat="1" ht="21.75" customHeight="1" spans="2:2">
      <c r="B429" s="451"/>
    </row>
    <row r="430" s="425" customFormat="1" ht="21.75" customHeight="1" spans="2:2">
      <c r="B430" s="451"/>
    </row>
    <row r="431" s="425" customFormat="1" ht="21.75" customHeight="1" spans="2:2">
      <c r="B431" s="451"/>
    </row>
    <row r="432" s="425" customFormat="1" ht="21.75" customHeight="1" spans="2:2">
      <c r="B432" s="451"/>
    </row>
    <row r="433" s="425" customFormat="1" ht="21.75" customHeight="1" spans="2:2">
      <c r="B433" s="451"/>
    </row>
    <row r="434" s="425" customFormat="1" ht="21.75" customHeight="1" spans="2:2">
      <c r="B434" s="451"/>
    </row>
    <row r="435" s="425" customFormat="1" ht="21.75" customHeight="1" spans="2:2">
      <c r="B435" s="451"/>
    </row>
    <row r="436" s="425" customFormat="1" ht="21.75" customHeight="1" spans="2:2">
      <c r="B436" s="451"/>
    </row>
    <row r="437" s="425" customFormat="1" ht="21.75" customHeight="1" spans="2:2">
      <c r="B437" s="451"/>
    </row>
    <row r="438" s="425" customFormat="1" ht="21.75" customHeight="1" spans="2:2">
      <c r="B438" s="451"/>
    </row>
    <row r="439" s="425" customFormat="1" ht="21.75" customHeight="1" spans="2:2">
      <c r="B439" s="451"/>
    </row>
    <row r="440" s="425" customFormat="1" ht="21.75" customHeight="1" spans="2:2">
      <c r="B440" s="451"/>
    </row>
    <row r="441" s="425" customFormat="1" ht="21.75" customHeight="1" spans="2:2">
      <c r="B441" s="451"/>
    </row>
    <row r="442" s="425" customFormat="1" ht="21.75" customHeight="1" spans="2:2">
      <c r="B442" s="451"/>
    </row>
    <row r="443" s="425" customFormat="1" ht="21.75" customHeight="1" spans="2:2">
      <c r="B443" s="451"/>
    </row>
    <row r="444" s="425" customFormat="1" ht="21.75" customHeight="1" spans="2:2">
      <c r="B444" s="451"/>
    </row>
    <row r="445" s="425" customFormat="1" ht="21.75" customHeight="1" spans="2:2">
      <c r="B445" s="451"/>
    </row>
    <row r="446" s="425" customFormat="1" ht="21.75" customHeight="1" spans="2:2">
      <c r="B446" s="451"/>
    </row>
    <row r="447" s="425" customFormat="1" ht="21.75" customHeight="1" spans="2:2">
      <c r="B447" s="451"/>
    </row>
    <row r="448" s="425" customFormat="1" ht="21.75" customHeight="1" spans="2:2">
      <c r="B448" s="451"/>
    </row>
    <row r="449" s="425" customFormat="1" ht="21.75" customHeight="1" spans="2:2">
      <c r="B449" s="451"/>
    </row>
    <row r="450" s="425" customFormat="1" ht="21.75" customHeight="1" spans="2:2">
      <c r="B450" s="451"/>
    </row>
    <row r="451" s="425" customFormat="1" ht="21.75" customHeight="1" spans="2:2">
      <c r="B451" s="451"/>
    </row>
    <row r="452" s="425" customFormat="1" ht="21.75" customHeight="1" spans="2:2">
      <c r="B452" s="451"/>
    </row>
    <row r="453" s="425" customFormat="1" ht="21.75" customHeight="1" spans="2:2">
      <c r="B453" s="451"/>
    </row>
    <row r="454" s="425" customFormat="1" ht="21.75" customHeight="1" spans="2:2">
      <c r="B454" s="451"/>
    </row>
    <row r="455" s="425" customFormat="1" ht="21.75" customHeight="1" spans="2:2">
      <c r="B455" s="451"/>
    </row>
    <row r="456" s="425" customFormat="1" ht="21.75" customHeight="1" spans="2:2">
      <c r="B456" s="451"/>
    </row>
    <row r="457" s="425" customFormat="1" ht="21.75" customHeight="1" spans="2:2">
      <c r="B457" s="451"/>
    </row>
    <row r="458" s="425" customFormat="1" ht="21.75" customHeight="1" spans="2:2">
      <c r="B458" s="451"/>
    </row>
    <row r="459" s="425" customFormat="1" ht="21.75" customHeight="1" spans="2:2">
      <c r="B459" s="451"/>
    </row>
    <row r="460" s="425" customFormat="1" ht="21.75" customHeight="1" spans="2:2">
      <c r="B460" s="451"/>
    </row>
    <row r="461" s="425" customFormat="1" ht="21.75" customHeight="1" spans="2:2">
      <c r="B461" s="451"/>
    </row>
    <row r="462" s="425" customFormat="1" ht="21.75" customHeight="1" spans="2:2">
      <c r="B462" s="451"/>
    </row>
    <row r="463" s="425" customFormat="1" ht="21.75" customHeight="1" spans="2:2">
      <c r="B463" s="451"/>
    </row>
    <row r="464" s="425" customFormat="1" ht="21.75" customHeight="1" spans="2:2">
      <c r="B464" s="451"/>
    </row>
    <row r="465" s="425" customFormat="1" ht="21.75" customHeight="1" spans="2:2">
      <c r="B465" s="451"/>
    </row>
    <row r="466" s="425" customFormat="1" ht="21.75" customHeight="1" spans="2:2">
      <c r="B466" s="451"/>
    </row>
    <row r="467" s="425" customFormat="1" ht="21.75" customHeight="1" spans="2:2">
      <c r="B467" s="451"/>
    </row>
    <row r="468" s="425" customFormat="1" ht="21.75" customHeight="1" spans="2:2">
      <c r="B468" s="451"/>
    </row>
    <row r="469" s="425" customFormat="1" ht="21.75" customHeight="1" spans="2:2">
      <c r="B469" s="451"/>
    </row>
    <row r="470" s="425" customFormat="1" ht="21.75" customHeight="1" spans="2:2">
      <c r="B470" s="451"/>
    </row>
    <row r="471" s="425" customFormat="1" ht="21.75" customHeight="1" spans="2:2">
      <c r="B471" s="451"/>
    </row>
    <row r="472" s="425" customFormat="1" ht="21.75" customHeight="1" spans="2:2">
      <c r="B472" s="451"/>
    </row>
    <row r="473" s="425" customFormat="1" ht="21.75" customHeight="1" spans="2:2">
      <c r="B473" s="451"/>
    </row>
    <row r="474" s="425" customFormat="1" ht="21.75" customHeight="1" spans="2:2">
      <c r="B474" s="451"/>
    </row>
    <row r="475" s="425" customFormat="1" ht="21.75" customHeight="1" spans="2:2">
      <c r="B475" s="451"/>
    </row>
    <row r="476" s="425" customFormat="1" ht="21.75" customHeight="1" spans="2:2">
      <c r="B476" s="451"/>
    </row>
    <row r="477" s="425" customFormat="1" ht="21.75" customHeight="1" spans="2:2">
      <c r="B477" s="451"/>
    </row>
    <row r="478" s="425" customFormat="1" ht="21.75" customHeight="1" spans="2:2">
      <c r="B478" s="451"/>
    </row>
    <row r="479" s="425" customFormat="1" ht="21.75" customHeight="1" spans="2:2">
      <c r="B479" s="451"/>
    </row>
    <row r="480" s="425" customFormat="1" ht="21.75" customHeight="1" spans="2:2">
      <c r="B480" s="451"/>
    </row>
    <row r="481" s="425" customFormat="1" ht="21.75" customHeight="1" spans="2:2">
      <c r="B481" s="451"/>
    </row>
    <row r="482" s="425" customFormat="1" ht="21.75" customHeight="1" spans="2:2">
      <c r="B482" s="451"/>
    </row>
    <row r="483" s="425" customFormat="1" ht="21.75" customHeight="1" spans="2:2">
      <c r="B483" s="451"/>
    </row>
    <row r="484" s="425" customFormat="1" ht="21.75" customHeight="1" spans="2:2">
      <c r="B484" s="451"/>
    </row>
    <row r="485" s="425" customFormat="1" ht="21.75" customHeight="1" spans="2:2">
      <c r="B485" s="451"/>
    </row>
    <row r="486" s="425" customFormat="1" ht="21.75" customHeight="1" spans="2:2">
      <c r="B486" s="451"/>
    </row>
    <row r="487" s="425" customFormat="1" ht="21.75" customHeight="1" spans="2:2">
      <c r="B487" s="451"/>
    </row>
    <row r="488" s="425" customFormat="1" ht="21.75" customHeight="1" spans="2:2">
      <c r="B488" s="451"/>
    </row>
    <row r="489" s="425" customFormat="1" ht="21.75" customHeight="1" spans="2:2">
      <c r="B489" s="451"/>
    </row>
    <row r="490" s="425" customFormat="1" ht="21.75" customHeight="1" spans="2:2">
      <c r="B490" s="451"/>
    </row>
    <row r="491" s="425" customFormat="1" ht="21.75" customHeight="1" spans="2:2">
      <c r="B491" s="451"/>
    </row>
    <row r="492" s="425" customFormat="1" ht="21.75" customHeight="1" spans="2:2">
      <c r="B492" s="451"/>
    </row>
    <row r="493" s="425" customFormat="1" ht="21.75" customHeight="1" spans="2:2">
      <c r="B493" s="451"/>
    </row>
    <row r="494" s="425" customFormat="1" ht="21.75" customHeight="1" spans="2:2">
      <c r="B494" s="451"/>
    </row>
    <row r="495" s="425" customFormat="1" ht="21.75" customHeight="1" spans="2:2">
      <c r="B495" s="451"/>
    </row>
    <row r="496" s="425" customFormat="1" ht="21.75" customHeight="1" spans="2:2">
      <c r="B496" s="451"/>
    </row>
    <row r="497" s="425" customFormat="1" ht="21.75" customHeight="1" spans="2:2">
      <c r="B497" s="451"/>
    </row>
    <row r="498" s="425" customFormat="1" ht="21.75" customHeight="1" spans="2:2">
      <c r="B498" s="451"/>
    </row>
    <row r="499" s="425" customFormat="1" ht="21.75" customHeight="1" spans="2:2">
      <c r="B499" s="451"/>
    </row>
    <row r="500" s="425" customFormat="1" ht="21.75" customHeight="1" spans="2:2">
      <c r="B500" s="451"/>
    </row>
    <row r="501" s="425" customFormat="1" ht="21.75" customHeight="1" spans="2:2">
      <c r="B501" s="451"/>
    </row>
    <row r="502" s="425" customFormat="1" ht="21.75" customHeight="1" spans="2:2">
      <c r="B502" s="451"/>
    </row>
    <row r="503" s="425" customFormat="1" ht="21.75" customHeight="1" spans="2:2">
      <c r="B503" s="451"/>
    </row>
    <row r="504" s="425" customFormat="1" ht="21.75" customHeight="1" spans="2:2">
      <c r="B504" s="451"/>
    </row>
    <row r="505" s="425" customFormat="1" ht="21.75" customHeight="1" spans="2:2">
      <c r="B505" s="451"/>
    </row>
    <row r="506" s="425" customFormat="1" ht="21.75" customHeight="1" spans="2:2">
      <c r="B506" s="451"/>
    </row>
    <row r="507" s="425" customFormat="1" ht="21.75" customHeight="1" spans="2:2">
      <c r="B507" s="451"/>
    </row>
    <row r="508" s="425" customFormat="1" ht="21.75" customHeight="1" spans="2:2">
      <c r="B508" s="451"/>
    </row>
    <row r="509" s="425" customFormat="1" ht="21.75" customHeight="1" spans="2:2">
      <c r="B509" s="451"/>
    </row>
    <row r="510" s="425" customFormat="1" ht="21.75" customHeight="1" spans="2:2">
      <c r="B510" s="451"/>
    </row>
    <row r="511" s="425" customFormat="1" ht="21.75" customHeight="1" spans="2:2">
      <c r="B511" s="451"/>
    </row>
    <row r="512" s="425" customFormat="1" ht="21.75" customHeight="1" spans="2:2">
      <c r="B512" s="451"/>
    </row>
    <row r="513" s="425" customFormat="1" ht="21.75" customHeight="1" spans="2:2">
      <c r="B513" s="451"/>
    </row>
    <row r="514" s="425" customFormat="1" ht="21.75" customHeight="1" spans="2:2">
      <c r="B514" s="451"/>
    </row>
    <row r="515" s="425" customFormat="1" ht="21.75" customHeight="1" spans="2:2">
      <c r="B515" s="451"/>
    </row>
    <row r="516" s="425" customFormat="1" ht="21.75" customHeight="1" spans="2:2">
      <c r="B516" s="451"/>
    </row>
    <row r="517" s="425" customFormat="1" ht="21.75" customHeight="1" spans="2:2">
      <c r="B517" s="451"/>
    </row>
    <row r="518" s="425" customFormat="1" ht="21.75" customHeight="1" spans="2:2">
      <c r="B518" s="451"/>
    </row>
    <row r="519" s="425" customFormat="1" ht="21.75" customHeight="1" spans="2:2">
      <c r="B519" s="451"/>
    </row>
    <row r="520" s="425" customFormat="1" ht="21.75" customHeight="1" spans="2:2">
      <c r="B520" s="451"/>
    </row>
    <row r="521" s="425" customFormat="1" ht="21.75" customHeight="1" spans="2:2">
      <c r="B521" s="451"/>
    </row>
    <row r="522" s="425" customFormat="1" ht="21.75" customHeight="1" spans="2:2">
      <c r="B522" s="451"/>
    </row>
    <row r="523" s="425" customFormat="1" ht="21.75" customHeight="1" spans="2:2">
      <c r="B523" s="451"/>
    </row>
    <row r="524" s="425" customFormat="1" ht="21.75" customHeight="1" spans="2:2">
      <c r="B524" s="451"/>
    </row>
    <row r="525" s="425" customFormat="1" ht="21.75" customHeight="1" spans="2:2">
      <c r="B525" s="451"/>
    </row>
    <row r="526" s="425" customFormat="1" ht="21.75" customHeight="1" spans="2:2">
      <c r="B526" s="451"/>
    </row>
    <row r="527" s="425" customFormat="1" ht="21.75" customHeight="1" spans="2:2">
      <c r="B527" s="451"/>
    </row>
    <row r="528" s="425" customFormat="1" ht="21.75" customHeight="1" spans="2:2">
      <c r="B528" s="451"/>
    </row>
    <row r="529" s="425" customFormat="1" ht="21.75" customHeight="1" spans="2:2">
      <c r="B529" s="451"/>
    </row>
    <row r="530" s="425" customFormat="1" ht="21.75" customHeight="1" spans="2:2">
      <c r="B530" s="451"/>
    </row>
    <row r="531" s="425" customFormat="1" ht="21.75" customHeight="1" spans="2:2">
      <c r="B531" s="451"/>
    </row>
    <row r="532" s="425" customFormat="1" ht="21.75" customHeight="1" spans="2:2">
      <c r="B532" s="451"/>
    </row>
    <row r="533" s="425" customFormat="1" ht="21.75" customHeight="1" spans="2:2">
      <c r="B533" s="451"/>
    </row>
    <row r="534" s="425" customFormat="1" ht="21.75" customHeight="1" spans="2:2">
      <c r="B534" s="451"/>
    </row>
    <row r="535" s="425" customFormat="1" ht="21.75" customHeight="1" spans="2:2">
      <c r="B535" s="451"/>
    </row>
    <row r="536" s="425" customFormat="1" ht="21.75" customHeight="1" spans="2:2">
      <c r="B536" s="451"/>
    </row>
    <row r="537" s="425" customFormat="1" ht="21.75" customHeight="1" spans="2:2">
      <c r="B537" s="451"/>
    </row>
    <row r="538" s="425" customFormat="1" ht="21.75" customHeight="1" spans="2:2">
      <c r="B538" s="451"/>
    </row>
    <row r="539" s="425" customFormat="1" ht="21.75" customHeight="1" spans="2:2">
      <c r="B539" s="451"/>
    </row>
    <row r="540" s="425" customFormat="1" ht="21.75" customHeight="1" spans="2:2">
      <c r="B540" s="451"/>
    </row>
    <row r="541" s="425" customFormat="1" ht="21.75" customHeight="1" spans="2:2">
      <c r="B541" s="451"/>
    </row>
    <row r="542" s="425" customFormat="1" ht="21.75" customHeight="1" spans="2:2">
      <c r="B542" s="451"/>
    </row>
    <row r="543" s="425" customFormat="1" ht="21.75" customHeight="1" spans="2:2">
      <c r="B543" s="451"/>
    </row>
    <row r="544" s="425" customFormat="1" ht="21.75" customHeight="1" spans="2:2">
      <c r="B544" s="451"/>
    </row>
    <row r="545" s="425" customFormat="1" ht="21.75" customHeight="1" spans="2:2">
      <c r="B545" s="451"/>
    </row>
    <row r="546" s="425" customFormat="1" ht="21.75" customHeight="1" spans="2:2">
      <c r="B546" s="451"/>
    </row>
    <row r="547" s="425" customFormat="1" ht="21.75" customHeight="1" spans="2:2">
      <c r="B547" s="451"/>
    </row>
    <row r="548" s="425" customFormat="1" ht="21.75" customHeight="1" spans="2:2">
      <c r="B548" s="451"/>
    </row>
    <row r="549" s="425" customFormat="1" ht="21.75" customHeight="1" spans="2:2">
      <c r="B549" s="451"/>
    </row>
    <row r="550" s="425" customFormat="1" ht="21.75" customHeight="1" spans="2:2">
      <c r="B550" s="451"/>
    </row>
    <row r="551" s="425" customFormat="1" ht="21.75" customHeight="1" spans="2:2">
      <c r="B551" s="451"/>
    </row>
    <row r="552" s="425" customFormat="1" ht="21.75" customHeight="1" spans="2:2">
      <c r="B552" s="451"/>
    </row>
    <row r="553" s="425" customFormat="1" ht="21.75" customHeight="1" spans="2:2">
      <c r="B553" s="451"/>
    </row>
    <row r="554" s="425" customFormat="1" ht="21.75" customHeight="1" spans="2:2">
      <c r="B554" s="451"/>
    </row>
    <row r="555" s="425" customFormat="1" ht="21.75" customHeight="1" spans="2:2">
      <c r="B555" s="451"/>
    </row>
    <row r="556" s="425" customFormat="1" ht="21.75" customHeight="1" spans="2:2">
      <c r="B556" s="451"/>
    </row>
    <row r="557" s="425" customFormat="1" ht="21.75" customHeight="1" spans="2:2">
      <c r="B557" s="451"/>
    </row>
    <row r="558" s="425" customFormat="1" ht="21.75" customHeight="1" spans="2:2">
      <c r="B558" s="451"/>
    </row>
    <row r="559" s="425" customFormat="1" ht="21.75" customHeight="1" spans="2:2">
      <c r="B559" s="451"/>
    </row>
    <row r="560" s="425" customFormat="1" ht="21.75" customHeight="1" spans="2:2">
      <c r="B560" s="451"/>
    </row>
    <row r="561" s="425" customFormat="1" ht="21.75" customHeight="1" spans="2:2">
      <c r="B561" s="451"/>
    </row>
    <row r="562" s="425" customFormat="1" ht="21.75" customHeight="1" spans="2:2">
      <c r="B562" s="451"/>
    </row>
    <row r="563" s="425" customFormat="1" ht="21.75" customHeight="1" spans="2:2">
      <c r="B563" s="451"/>
    </row>
    <row r="564" s="425" customFormat="1" ht="21.75" customHeight="1" spans="2:2">
      <c r="B564" s="451"/>
    </row>
    <row r="565" s="425" customFormat="1" ht="21.75" customHeight="1" spans="2:2">
      <c r="B565" s="451"/>
    </row>
    <row r="566" s="425" customFormat="1" ht="21.75" customHeight="1" spans="2:2">
      <c r="B566" s="451"/>
    </row>
    <row r="567" s="425" customFormat="1" ht="21.75" customHeight="1" spans="2:2">
      <c r="B567" s="451"/>
    </row>
    <row r="568" s="425" customFormat="1" ht="21.75" customHeight="1" spans="2:2">
      <c r="B568" s="451"/>
    </row>
    <row r="569" s="425" customFormat="1" ht="21.75" customHeight="1" spans="2:2">
      <c r="B569" s="451"/>
    </row>
    <row r="570" s="425" customFormat="1" ht="21.75" customHeight="1" spans="2:2">
      <c r="B570" s="451"/>
    </row>
    <row r="571" s="425" customFormat="1" ht="21.75" customHeight="1" spans="2:2">
      <c r="B571" s="451"/>
    </row>
    <row r="572" s="425" customFormat="1" ht="21.75" customHeight="1" spans="2:2">
      <c r="B572" s="451"/>
    </row>
    <row r="573" s="425" customFormat="1" ht="21.75" customHeight="1" spans="2:2">
      <c r="B573" s="451"/>
    </row>
    <row r="574" s="425" customFormat="1" ht="21.75" customHeight="1" spans="2:2">
      <c r="B574" s="451"/>
    </row>
    <row r="575" s="425" customFormat="1" ht="21.75" customHeight="1" spans="2:2">
      <c r="B575" s="451"/>
    </row>
    <row r="576" s="425" customFormat="1" ht="21.75" customHeight="1" spans="2:2">
      <c r="B576" s="451"/>
    </row>
    <row r="577" s="425" customFormat="1" ht="21.75" customHeight="1" spans="2:2">
      <c r="B577" s="451"/>
    </row>
    <row r="578" s="425" customFormat="1" ht="21.75" customHeight="1" spans="2:2">
      <c r="B578" s="451"/>
    </row>
    <row r="579" s="425" customFormat="1" ht="21.75" customHeight="1" spans="2:2">
      <c r="B579" s="451"/>
    </row>
    <row r="580" s="425" customFormat="1" ht="21.75" customHeight="1" spans="2:2">
      <c r="B580" s="451"/>
    </row>
    <row r="581" s="425" customFormat="1" ht="21.75" customHeight="1" spans="2:2">
      <c r="B581" s="451"/>
    </row>
    <row r="582" s="425" customFormat="1" ht="21.75" customHeight="1" spans="2:2">
      <c r="B582" s="451"/>
    </row>
    <row r="583" s="425" customFormat="1" ht="21.75" customHeight="1" spans="2:2">
      <c r="B583" s="451"/>
    </row>
    <row r="584" s="425" customFormat="1" ht="21.75" customHeight="1" spans="2:2">
      <c r="B584" s="451"/>
    </row>
    <row r="585" s="425" customFormat="1" ht="21.75" customHeight="1" spans="2:2">
      <c r="B585" s="451"/>
    </row>
    <row r="586" s="425" customFormat="1" ht="21.75" customHeight="1" spans="2:2">
      <c r="B586" s="451"/>
    </row>
    <row r="587" s="425" customFormat="1" ht="21.75" customHeight="1" spans="2:2">
      <c r="B587" s="451"/>
    </row>
    <row r="588" s="425" customFormat="1" ht="21.75" customHeight="1" spans="2:2">
      <c r="B588" s="451"/>
    </row>
    <row r="589" s="425" customFormat="1" ht="21.75" customHeight="1" spans="2:2">
      <c r="B589" s="451"/>
    </row>
    <row r="590" s="425" customFormat="1" ht="21.75" customHeight="1" spans="2:2">
      <c r="B590" s="451"/>
    </row>
    <row r="591" s="425" customFormat="1" ht="21.75" customHeight="1" spans="2:2">
      <c r="B591" s="451"/>
    </row>
    <row r="592" s="425" customFormat="1" ht="21.75" customHeight="1" spans="2:2">
      <c r="B592" s="451"/>
    </row>
    <row r="593" s="425" customFormat="1" ht="21.75" customHeight="1" spans="2:2">
      <c r="B593" s="451"/>
    </row>
    <row r="594" s="425" customFormat="1" ht="21.75" customHeight="1" spans="2:2">
      <c r="B594" s="451"/>
    </row>
    <row r="595" s="425" customFormat="1" ht="21.75" customHeight="1" spans="2:2">
      <c r="B595" s="451"/>
    </row>
    <row r="596" s="425" customFormat="1" ht="21.75" customHeight="1" spans="2:2">
      <c r="B596" s="451"/>
    </row>
    <row r="597" s="425" customFormat="1" ht="21.75" customHeight="1" spans="2:2">
      <c r="B597" s="451"/>
    </row>
    <row r="598" s="425" customFormat="1" ht="21.75" customHeight="1" spans="2:2">
      <c r="B598" s="451"/>
    </row>
    <row r="599" s="425" customFormat="1" ht="21.75" customHeight="1" spans="2:2">
      <c r="B599" s="451"/>
    </row>
    <row r="600" s="425" customFormat="1" ht="21.75" customHeight="1" spans="2:2">
      <c r="B600" s="451"/>
    </row>
    <row r="601" s="425" customFormat="1" ht="21.75" customHeight="1" spans="2:2">
      <c r="B601" s="451"/>
    </row>
    <row r="602" s="425" customFormat="1" ht="21.75" customHeight="1" spans="2:2">
      <c r="B602" s="451"/>
    </row>
    <row r="603" s="425" customFormat="1" ht="21.75" customHeight="1" spans="2:2">
      <c r="B603" s="451"/>
    </row>
    <row r="604" s="425" customFormat="1" ht="21.75" customHeight="1" spans="2:2">
      <c r="B604" s="451"/>
    </row>
    <row r="605" s="425" customFormat="1" ht="21.75" customHeight="1" spans="2:2">
      <c r="B605" s="451"/>
    </row>
    <row r="606" s="425" customFormat="1" ht="21.75" customHeight="1" spans="2:2">
      <c r="B606" s="451"/>
    </row>
    <row r="607" s="425" customFormat="1" ht="21.75" customHeight="1" spans="2:2">
      <c r="B607" s="451"/>
    </row>
    <row r="608" s="425" customFormat="1" ht="21.75" customHeight="1" spans="2:2">
      <c r="B608" s="451"/>
    </row>
    <row r="609" s="425" customFormat="1" ht="21.75" customHeight="1" spans="2:2">
      <c r="B609" s="451"/>
    </row>
    <row r="610" s="425" customFormat="1" ht="21.75" customHeight="1" spans="2:2">
      <c r="B610" s="451"/>
    </row>
    <row r="611" s="425" customFormat="1" ht="21.75" customHeight="1" spans="2:2">
      <c r="B611" s="451"/>
    </row>
    <row r="612" s="425" customFormat="1" ht="21.75" customHeight="1" spans="2:2">
      <c r="B612" s="451"/>
    </row>
    <row r="613" s="425" customFormat="1" ht="21.75" customHeight="1" spans="2:2">
      <c r="B613" s="451"/>
    </row>
    <row r="614" s="425" customFormat="1" ht="21.75" customHeight="1" spans="2:2">
      <c r="B614" s="451"/>
    </row>
    <row r="615" s="425" customFormat="1" ht="21.75" customHeight="1" spans="2:2">
      <c r="B615" s="451"/>
    </row>
    <row r="616" s="425" customFormat="1" ht="21.75" customHeight="1" spans="2:2">
      <c r="B616" s="451"/>
    </row>
    <row r="617" s="425" customFormat="1" ht="21.75" customHeight="1" spans="2:2">
      <c r="B617" s="451"/>
    </row>
    <row r="618" s="425" customFormat="1" ht="21.75" customHeight="1" spans="2:2">
      <c r="B618" s="451"/>
    </row>
    <row r="619" s="425" customFormat="1" ht="21.75" customHeight="1" spans="2:2">
      <c r="B619" s="451"/>
    </row>
    <row r="620" s="425" customFormat="1" ht="21.75" customHeight="1" spans="2:2">
      <c r="B620" s="451"/>
    </row>
    <row r="621" s="425" customFormat="1" ht="21.75" customHeight="1" spans="2:2">
      <c r="B621" s="451"/>
    </row>
    <row r="622" s="425" customFormat="1" ht="21.75" customHeight="1" spans="2:2">
      <c r="B622" s="451"/>
    </row>
    <row r="623" s="425" customFormat="1" ht="21.75" customHeight="1" spans="2:2">
      <c r="B623" s="451"/>
    </row>
    <row r="624" s="425" customFormat="1" ht="21.75" customHeight="1" spans="2:2">
      <c r="B624" s="451"/>
    </row>
    <row r="625" s="425" customFormat="1" ht="21.75" customHeight="1" spans="2:2">
      <c r="B625" s="451"/>
    </row>
    <row r="626" s="425" customFormat="1" ht="21.75" customHeight="1" spans="2:2">
      <c r="B626" s="451"/>
    </row>
    <row r="627" s="425" customFormat="1" ht="21.75" customHeight="1" spans="2:2">
      <c r="B627" s="451"/>
    </row>
    <row r="628" s="425" customFormat="1" ht="21.75" customHeight="1" spans="2:2">
      <c r="B628" s="451"/>
    </row>
    <row r="629" s="425" customFormat="1" ht="21.75" customHeight="1" spans="2:2">
      <c r="B629" s="451"/>
    </row>
    <row r="630" s="425" customFormat="1" ht="21.75" customHeight="1" spans="2:2">
      <c r="B630" s="451"/>
    </row>
    <row r="631" s="425" customFormat="1" ht="21.75" customHeight="1" spans="2:2">
      <c r="B631" s="451"/>
    </row>
    <row r="632" s="425" customFormat="1" ht="21.75" customHeight="1" spans="2:2">
      <c r="B632" s="451"/>
    </row>
    <row r="633" s="425" customFormat="1" ht="21.75" customHeight="1" spans="2:2">
      <c r="B633" s="451"/>
    </row>
    <row r="634" s="425" customFormat="1" ht="21.75" customHeight="1" spans="2:2">
      <c r="B634" s="451"/>
    </row>
    <row r="635" s="425" customFormat="1" ht="21.75" customHeight="1" spans="2:2">
      <c r="B635" s="451"/>
    </row>
    <row r="636" s="425" customFormat="1" ht="21.75" customHeight="1" spans="2:2">
      <c r="B636" s="451"/>
    </row>
    <row r="637" s="425" customFormat="1" ht="21.75" customHeight="1" spans="2:2">
      <c r="B637" s="451"/>
    </row>
    <row r="638" s="425" customFormat="1" ht="21.75" customHeight="1" spans="2:2">
      <c r="B638" s="451"/>
    </row>
    <row r="639" s="425" customFormat="1" ht="21.75" customHeight="1" spans="2:2">
      <c r="B639" s="451"/>
    </row>
    <row r="640" s="425" customFormat="1" ht="21.75" customHeight="1" spans="2:2">
      <c r="B640" s="451"/>
    </row>
    <row r="641" s="425" customFormat="1" ht="21.75" customHeight="1" spans="2:2">
      <c r="B641" s="451"/>
    </row>
    <row r="642" s="425" customFormat="1" ht="21.75" customHeight="1" spans="2:2">
      <c r="B642" s="451"/>
    </row>
    <row r="643" s="425" customFormat="1" ht="21.75" customHeight="1" spans="2:2">
      <c r="B643" s="451"/>
    </row>
    <row r="644" s="425" customFormat="1" ht="21.75" customHeight="1" spans="2:2">
      <c r="B644" s="451"/>
    </row>
    <row r="645" s="425" customFormat="1" ht="21.75" customHeight="1" spans="2:2">
      <c r="B645" s="451"/>
    </row>
    <row r="646" s="425" customFormat="1" ht="21.75" customHeight="1" spans="2:2">
      <c r="B646" s="451"/>
    </row>
    <row r="647" s="425" customFormat="1" ht="21.75" customHeight="1" spans="2:2">
      <c r="B647" s="451"/>
    </row>
    <row r="648" s="425" customFormat="1" ht="21.75" customHeight="1" spans="2:2">
      <c r="B648" s="451"/>
    </row>
    <row r="649" s="425" customFormat="1" ht="21.75" customHeight="1" spans="2:2">
      <c r="B649" s="451"/>
    </row>
    <row r="650" s="425" customFormat="1" ht="21.75" customHeight="1" spans="2:2">
      <c r="B650" s="451"/>
    </row>
    <row r="651" s="425" customFormat="1" ht="21.75" customHeight="1" spans="2:2">
      <c r="B651" s="451"/>
    </row>
    <row r="652" s="425" customFormat="1" ht="21.75" customHeight="1" spans="2:2">
      <c r="B652" s="451"/>
    </row>
    <row r="653" s="425" customFormat="1" ht="21.75" customHeight="1" spans="2:2">
      <c r="B653" s="451"/>
    </row>
    <row r="654" s="425" customFormat="1" ht="21.75" customHeight="1" spans="2:2">
      <c r="B654" s="451"/>
    </row>
    <row r="655" s="425" customFormat="1" ht="21.75" customHeight="1" spans="2:2">
      <c r="B655" s="451"/>
    </row>
    <row r="656" s="425" customFormat="1" ht="21.75" customHeight="1" spans="2:2">
      <c r="B656" s="451"/>
    </row>
    <row r="657" s="425" customFormat="1" ht="21.75" customHeight="1" spans="2:2">
      <c r="B657" s="451"/>
    </row>
    <row r="658" s="425" customFormat="1" ht="21.75" customHeight="1" spans="2:2">
      <c r="B658" s="451"/>
    </row>
    <row r="659" s="425" customFormat="1" ht="21.75" customHeight="1" spans="2:2">
      <c r="B659" s="451"/>
    </row>
    <row r="660" s="425" customFormat="1" ht="21.75" customHeight="1" spans="2:2">
      <c r="B660" s="451"/>
    </row>
    <row r="661" s="425" customFormat="1" ht="21.75" customHeight="1" spans="2:2">
      <c r="B661" s="451"/>
    </row>
    <row r="662" s="425" customFormat="1" ht="21.75" customHeight="1" spans="2:2">
      <c r="B662" s="451"/>
    </row>
    <row r="663" s="425" customFormat="1" ht="21.75" customHeight="1" spans="2:2">
      <c r="B663" s="451"/>
    </row>
    <row r="664" s="425" customFormat="1" ht="21.75" customHeight="1" spans="2:2">
      <c r="B664" s="451"/>
    </row>
    <row r="665" s="425" customFormat="1" ht="21.75" customHeight="1" spans="2:2">
      <c r="B665" s="451"/>
    </row>
    <row r="666" s="425" customFormat="1" ht="21.75" customHeight="1" spans="2:2">
      <c r="B666" s="451"/>
    </row>
    <row r="667" s="425" customFormat="1" ht="21.75" customHeight="1" spans="2:2">
      <c r="B667" s="451"/>
    </row>
    <row r="668" s="425" customFormat="1" ht="21.75" customHeight="1" spans="2:2">
      <c r="B668" s="451"/>
    </row>
    <row r="669" s="425" customFormat="1" ht="21.75" customHeight="1" spans="2:2">
      <c r="B669" s="451"/>
    </row>
    <row r="670" s="425" customFormat="1" ht="21.75" customHeight="1" spans="2:2">
      <c r="B670" s="451"/>
    </row>
    <row r="671" s="425" customFormat="1" ht="21.75" customHeight="1" spans="2:2">
      <c r="B671" s="451"/>
    </row>
    <row r="672" s="425" customFormat="1" ht="21.75" customHeight="1" spans="2:2">
      <c r="B672" s="451"/>
    </row>
    <row r="673" s="425" customFormat="1" ht="21.75" customHeight="1" spans="2:2">
      <c r="B673" s="451"/>
    </row>
    <row r="674" s="425" customFormat="1" ht="21.75" customHeight="1" spans="2:2">
      <c r="B674" s="451"/>
    </row>
    <row r="675" s="425" customFormat="1" ht="21.75" customHeight="1" spans="2:2">
      <c r="B675" s="451"/>
    </row>
    <row r="676" s="425" customFormat="1" ht="21.75" customHeight="1" spans="2:2">
      <c r="B676" s="451"/>
    </row>
    <row r="677" s="425" customFormat="1" ht="21.75" customHeight="1" spans="2:2">
      <c r="B677" s="451"/>
    </row>
    <row r="678" s="425" customFormat="1" ht="21.75" customHeight="1" spans="2:2">
      <c r="B678" s="451"/>
    </row>
    <row r="679" s="425" customFormat="1" ht="21.75" customHeight="1" spans="2:2">
      <c r="B679" s="451"/>
    </row>
    <row r="680" s="425" customFormat="1" ht="21.75" customHeight="1" spans="2:2">
      <c r="B680" s="451"/>
    </row>
    <row r="681" s="425" customFormat="1" ht="21.75" customHeight="1" spans="2:2">
      <c r="B681" s="451"/>
    </row>
    <row r="682" s="425" customFormat="1" ht="21.75" customHeight="1" spans="2:2">
      <c r="B682" s="451"/>
    </row>
    <row r="683" s="425" customFormat="1" ht="21.75" customHeight="1" spans="2:2">
      <c r="B683" s="451"/>
    </row>
    <row r="684" s="425" customFormat="1" ht="21.75" customHeight="1" spans="2:2">
      <c r="B684" s="451"/>
    </row>
    <row r="685" s="425" customFormat="1" ht="21.75" customHeight="1" spans="2:2">
      <c r="B685" s="451"/>
    </row>
    <row r="686" s="425" customFormat="1" ht="21.75" customHeight="1" spans="2:2">
      <c r="B686" s="451"/>
    </row>
    <row r="687" s="425" customFormat="1" ht="21.75" customHeight="1" spans="2:2">
      <c r="B687" s="451"/>
    </row>
    <row r="688" s="425" customFormat="1" ht="21.75" customHeight="1" spans="2:2">
      <c r="B688" s="451"/>
    </row>
    <row r="689" s="425" customFormat="1" ht="21.75" customHeight="1" spans="2:2">
      <c r="B689" s="451"/>
    </row>
    <row r="690" s="425" customFormat="1" ht="21.75" customHeight="1" spans="2:2">
      <c r="B690" s="451"/>
    </row>
    <row r="691" s="425" customFormat="1" ht="21.75" customHeight="1" spans="2:2">
      <c r="B691" s="451"/>
    </row>
    <row r="692" s="425" customFormat="1" ht="21.75" customHeight="1" spans="2:2">
      <c r="B692" s="451"/>
    </row>
    <row r="693" s="425" customFormat="1" ht="21.75" customHeight="1" spans="2:2">
      <c r="B693" s="451"/>
    </row>
    <row r="694" s="425" customFormat="1" ht="21.75" customHeight="1" spans="2:2">
      <c r="B694" s="451"/>
    </row>
    <row r="695" s="425" customFormat="1" ht="21.75" customHeight="1" spans="2:2">
      <c r="B695" s="451"/>
    </row>
    <row r="696" s="425" customFormat="1" ht="21.75" customHeight="1" spans="2:2">
      <c r="B696" s="451"/>
    </row>
    <row r="697" s="425" customFormat="1" ht="21.75" customHeight="1" spans="2:2">
      <c r="B697" s="451"/>
    </row>
    <row r="698" s="425" customFormat="1" ht="21.75" customHeight="1" spans="2:2">
      <c r="B698" s="451"/>
    </row>
    <row r="699" s="425" customFormat="1" ht="21.75" customHeight="1" spans="2:2">
      <c r="B699" s="451"/>
    </row>
    <row r="700" s="425" customFormat="1" ht="21.75" customHeight="1" spans="2:2">
      <c r="B700" s="451"/>
    </row>
    <row r="701" s="425" customFormat="1" ht="21.75" customHeight="1" spans="2:2">
      <c r="B701" s="451"/>
    </row>
    <row r="702" s="425" customFormat="1" ht="21.75" customHeight="1" spans="2:2">
      <c r="B702" s="451"/>
    </row>
    <row r="703" s="425" customFormat="1" ht="21.75" customHeight="1" spans="2:2">
      <c r="B703" s="451"/>
    </row>
    <row r="704" s="425" customFormat="1" ht="21.75" customHeight="1" spans="2:2">
      <c r="B704" s="451"/>
    </row>
    <row r="705" s="425" customFormat="1" ht="21.75" customHeight="1" spans="2:2">
      <c r="B705" s="451"/>
    </row>
    <row r="706" s="425" customFormat="1" ht="21.75" customHeight="1" spans="2:2">
      <c r="B706" s="451"/>
    </row>
    <row r="707" s="425" customFormat="1" ht="21.75" customHeight="1" spans="2:2">
      <c r="B707" s="451"/>
    </row>
    <row r="708" s="425" customFormat="1" ht="21.75" customHeight="1" spans="2:2">
      <c r="B708" s="451"/>
    </row>
    <row r="709" s="425" customFormat="1" ht="21.75" customHeight="1" spans="2:2">
      <c r="B709" s="451"/>
    </row>
    <row r="710" s="425" customFormat="1" ht="21.75" customHeight="1" spans="2:2">
      <c r="B710" s="451"/>
    </row>
    <row r="711" s="425" customFormat="1" ht="21.75" customHeight="1" spans="2:2">
      <c r="B711" s="451"/>
    </row>
    <row r="712" s="425" customFormat="1" ht="21.75" customHeight="1" spans="2:2">
      <c r="B712" s="451"/>
    </row>
    <row r="713" s="425" customFormat="1" ht="21.75" customHeight="1" spans="2:2">
      <c r="B713" s="451"/>
    </row>
    <row r="714" s="425" customFormat="1" ht="21.75" customHeight="1" spans="2:2">
      <c r="B714" s="451"/>
    </row>
    <row r="715" s="425" customFormat="1" ht="21.75" customHeight="1" spans="2:2">
      <c r="B715" s="451"/>
    </row>
    <row r="716" s="425" customFormat="1" ht="21.75" customHeight="1" spans="2:2">
      <c r="B716" s="451"/>
    </row>
    <row r="717" s="425" customFormat="1" ht="21.75" customHeight="1" spans="2:2">
      <c r="B717" s="451"/>
    </row>
    <row r="718" s="425" customFormat="1" ht="21.75" customHeight="1" spans="2:2">
      <c r="B718" s="451"/>
    </row>
    <row r="719" s="425" customFormat="1" ht="21.75" customHeight="1" spans="2:2">
      <c r="B719" s="451"/>
    </row>
    <row r="720" s="425" customFormat="1" ht="21.75" customHeight="1" spans="2:2">
      <c r="B720" s="451"/>
    </row>
    <row r="721" s="425" customFormat="1" ht="21.75" customHeight="1" spans="2:2">
      <c r="B721" s="451"/>
    </row>
    <row r="722" s="425" customFormat="1" ht="21.75" customHeight="1" spans="2:2">
      <c r="B722" s="451"/>
    </row>
    <row r="723" s="425" customFormat="1" ht="21.75" customHeight="1" spans="2:2">
      <c r="B723" s="451"/>
    </row>
    <row r="724" s="425" customFormat="1" ht="21.75" customHeight="1" spans="2:2">
      <c r="B724" s="451"/>
    </row>
    <row r="725" s="425" customFormat="1" ht="21.75" customHeight="1" spans="2:2">
      <c r="B725" s="451"/>
    </row>
    <row r="726" s="425" customFormat="1" ht="21.75" customHeight="1" spans="2:2">
      <c r="B726" s="451"/>
    </row>
    <row r="727" s="425" customFormat="1" ht="21.75" customHeight="1" spans="2:2">
      <c r="B727" s="451"/>
    </row>
    <row r="728" s="425" customFormat="1" ht="21.75" customHeight="1" spans="2:2">
      <c r="B728" s="451"/>
    </row>
    <row r="729" s="425" customFormat="1" ht="21.75" customHeight="1" spans="2:2">
      <c r="B729" s="451"/>
    </row>
    <row r="730" s="425" customFormat="1" ht="21.75" customHeight="1" spans="2:2">
      <c r="B730" s="451"/>
    </row>
    <row r="731" s="425" customFormat="1" ht="21.75" customHeight="1" spans="2:2">
      <c r="B731" s="451"/>
    </row>
    <row r="732" s="425" customFormat="1" ht="21.75" customHeight="1" spans="2:2">
      <c r="B732" s="451"/>
    </row>
    <row r="733" s="425" customFormat="1" ht="21.75" customHeight="1" spans="2:2">
      <c r="B733" s="451"/>
    </row>
    <row r="734" s="425" customFormat="1" ht="21.75" customHeight="1" spans="2:2">
      <c r="B734" s="451"/>
    </row>
    <row r="735" s="425" customFormat="1" ht="21.75" customHeight="1" spans="2:2">
      <c r="B735" s="451"/>
    </row>
    <row r="736" s="425" customFormat="1" ht="21.75" customHeight="1" spans="2:2">
      <c r="B736" s="451"/>
    </row>
    <row r="737" s="425" customFormat="1" ht="21.75" customHeight="1" spans="2:2">
      <c r="B737" s="451"/>
    </row>
    <row r="738" s="425" customFormat="1" ht="21.75" customHeight="1" spans="2:2">
      <c r="B738" s="451"/>
    </row>
    <row r="739" s="425" customFormat="1" ht="21.75" customHeight="1" spans="2:2">
      <c r="B739" s="451"/>
    </row>
    <row r="740" s="425" customFormat="1" ht="21.75" customHeight="1" spans="2:2">
      <c r="B740" s="451"/>
    </row>
    <row r="741" s="425" customFormat="1" ht="21.75" customHeight="1" spans="2:2">
      <c r="B741" s="451"/>
    </row>
    <row r="742" s="425" customFormat="1" ht="21.75" customHeight="1" spans="2:2">
      <c r="B742" s="451"/>
    </row>
    <row r="743" s="425" customFormat="1" ht="21.75" customHeight="1" spans="2:2">
      <c r="B743" s="451"/>
    </row>
    <row r="744" s="425" customFormat="1" ht="21.75" customHeight="1" spans="2:2">
      <c r="B744" s="451"/>
    </row>
    <row r="745" s="425" customFormat="1" ht="21.75" customHeight="1" spans="2:2">
      <c r="B745" s="451"/>
    </row>
    <row r="746" s="425" customFormat="1" ht="21.75" customHeight="1" spans="2:2">
      <c r="B746" s="451"/>
    </row>
    <row r="747" s="425" customFormat="1" ht="21.75" customHeight="1" spans="2:2">
      <c r="B747" s="451"/>
    </row>
    <row r="748" s="425" customFormat="1" ht="21.75" customHeight="1" spans="2:2">
      <c r="B748" s="451"/>
    </row>
    <row r="749" s="425" customFormat="1" ht="21.75" customHeight="1" spans="2:2">
      <c r="B749" s="451"/>
    </row>
    <row r="750" s="425" customFormat="1" ht="21.75" customHeight="1" spans="2:2">
      <c r="B750" s="451"/>
    </row>
    <row r="751" s="425" customFormat="1" ht="21.75" customHeight="1" spans="2:2">
      <c r="B751" s="451"/>
    </row>
    <row r="752" s="425" customFormat="1" ht="21.75" customHeight="1" spans="2:2">
      <c r="B752" s="451"/>
    </row>
    <row r="753" s="425" customFormat="1" ht="21.75" customHeight="1" spans="2:2">
      <c r="B753" s="451"/>
    </row>
    <row r="754" s="425" customFormat="1" ht="21.75" customHeight="1" spans="2:2">
      <c r="B754" s="451"/>
    </row>
    <row r="755" s="425" customFormat="1" ht="21.75" customHeight="1" spans="2:2">
      <c r="B755" s="451"/>
    </row>
    <row r="756" s="425" customFormat="1" ht="21.75" customHeight="1" spans="2:2">
      <c r="B756" s="451"/>
    </row>
    <row r="757" s="425" customFormat="1" ht="21.75" customHeight="1" spans="2:2">
      <c r="B757" s="451"/>
    </row>
    <row r="758" s="425" customFormat="1" ht="21.75" customHeight="1" spans="2:2">
      <c r="B758" s="451"/>
    </row>
    <row r="759" s="425" customFormat="1" ht="21.75" customHeight="1" spans="2:2">
      <c r="B759" s="451"/>
    </row>
    <row r="760" s="425" customFormat="1" ht="21.75" customHeight="1" spans="2:2">
      <c r="B760" s="451"/>
    </row>
    <row r="761" s="425" customFormat="1" ht="21.75" customHeight="1" spans="2:2">
      <c r="B761" s="451"/>
    </row>
    <row r="762" s="425" customFormat="1" ht="21.75" customHeight="1" spans="2:2">
      <c r="B762" s="451"/>
    </row>
    <row r="763" s="425" customFormat="1" ht="21.75" customHeight="1" spans="2:2">
      <c r="B763" s="451"/>
    </row>
    <row r="764" s="425" customFormat="1" ht="21.75" customHeight="1" spans="2:2">
      <c r="B764" s="451"/>
    </row>
    <row r="765" s="425" customFormat="1" ht="21.75" customHeight="1" spans="2:2">
      <c r="B765" s="451"/>
    </row>
    <row r="766" s="425" customFormat="1" ht="21.75" customHeight="1" spans="2:2">
      <c r="B766" s="451"/>
    </row>
    <row r="767" s="425" customFormat="1" ht="21.75" customHeight="1" spans="2:2">
      <c r="B767" s="451"/>
    </row>
    <row r="768" s="425" customFormat="1" ht="21.75" customHeight="1" spans="2:2">
      <c r="B768" s="451"/>
    </row>
    <row r="769" s="425" customFormat="1" ht="21.75" customHeight="1" spans="2:2">
      <c r="B769" s="451"/>
    </row>
    <row r="770" s="425" customFormat="1" ht="21.75" customHeight="1" spans="2:2">
      <c r="B770" s="451"/>
    </row>
    <row r="771" s="425" customFormat="1" ht="21.75" customHeight="1" spans="2:2">
      <c r="B771" s="451"/>
    </row>
    <row r="772" s="425" customFormat="1" ht="21.75" customHeight="1" spans="2:2">
      <c r="B772" s="451"/>
    </row>
    <row r="773" s="425" customFormat="1" ht="21.75" customHeight="1" spans="2:2">
      <c r="B773" s="451"/>
    </row>
    <row r="774" s="425" customFormat="1" ht="21.75" customHeight="1" spans="2:2">
      <c r="B774" s="451"/>
    </row>
    <row r="775" s="425" customFormat="1" ht="21.75" customHeight="1" spans="2:2">
      <c r="B775" s="451"/>
    </row>
    <row r="776" s="425" customFormat="1" ht="21.75" customHeight="1" spans="2:2">
      <c r="B776" s="451"/>
    </row>
    <row r="777" s="425" customFormat="1" ht="21.75" customHeight="1" spans="2:2">
      <c r="B777" s="451"/>
    </row>
    <row r="778" s="425" customFormat="1" ht="21.75" customHeight="1" spans="2:2">
      <c r="B778" s="451"/>
    </row>
    <row r="779" s="425" customFormat="1" ht="21.75" customHeight="1" spans="2:2">
      <c r="B779" s="451"/>
    </row>
    <row r="780" s="425" customFormat="1" ht="21.75" customHeight="1" spans="2:2">
      <c r="B780" s="451"/>
    </row>
    <row r="781" s="425" customFormat="1" ht="21.75" customHeight="1" spans="2:2">
      <c r="B781" s="451"/>
    </row>
    <row r="782" s="425" customFormat="1" ht="21.75" customHeight="1" spans="2:2">
      <c r="B782" s="451"/>
    </row>
    <row r="783" s="425" customFormat="1" ht="21.75" customHeight="1" spans="2:2">
      <c r="B783" s="451"/>
    </row>
    <row r="784" s="425" customFormat="1" ht="21.75" customHeight="1" spans="2:2">
      <c r="B784" s="451"/>
    </row>
    <row r="785" s="425" customFormat="1" ht="21.75" customHeight="1" spans="2:2">
      <c r="B785" s="451"/>
    </row>
    <row r="786" s="425" customFormat="1" ht="21.75" customHeight="1" spans="2:2">
      <c r="B786" s="451"/>
    </row>
    <row r="787" s="425" customFormat="1" ht="21.75" customHeight="1" spans="2:2">
      <c r="B787" s="451"/>
    </row>
    <row r="788" s="425" customFormat="1" ht="21.75" customHeight="1" spans="2:2">
      <c r="B788" s="451"/>
    </row>
    <row r="789" s="425" customFormat="1" ht="21.75" customHeight="1" spans="2:2">
      <c r="B789" s="451"/>
    </row>
    <row r="790" s="425" customFormat="1" ht="21.75" customHeight="1" spans="2:2">
      <c r="B790" s="451"/>
    </row>
    <row r="791" s="425" customFormat="1" ht="21.75" customHeight="1" spans="2:2">
      <c r="B791" s="451"/>
    </row>
    <row r="792" s="425" customFormat="1" ht="21.75" customHeight="1" spans="2:2">
      <c r="B792" s="451"/>
    </row>
    <row r="793" s="425" customFormat="1" ht="21.75" customHeight="1" spans="2:2">
      <c r="B793" s="451"/>
    </row>
    <row r="794" s="425" customFormat="1" ht="21.75" customHeight="1" spans="2:2">
      <c r="B794" s="451"/>
    </row>
    <row r="795" s="425" customFormat="1" ht="21.75" customHeight="1" spans="2:2">
      <c r="B795" s="451"/>
    </row>
    <row r="796" s="425" customFormat="1" ht="21.75" customHeight="1" spans="2:2">
      <c r="B796" s="451"/>
    </row>
    <row r="797" s="425" customFormat="1" ht="21.75" customHeight="1" spans="2:2">
      <c r="B797" s="451"/>
    </row>
    <row r="798" s="425" customFormat="1" ht="21.75" customHeight="1" spans="2:2">
      <c r="B798" s="451"/>
    </row>
    <row r="799" s="425" customFormat="1" ht="21.75" customHeight="1" spans="2:2">
      <c r="B799" s="451"/>
    </row>
    <row r="800" s="425" customFormat="1" ht="21.75" customHeight="1" spans="2:2">
      <c r="B800" s="451"/>
    </row>
    <row r="801" s="425" customFormat="1" ht="21.75" customHeight="1" spans="2:2">
      <c r="B801" s="451"/>
    </row>
    <row r="802" s="425" customFormat="1" ht="21.75" customHeight="1" spans="2:2">
      <c r="B802" s="451"/>
    </row>
    <row r="803" s="425" customFormat="1" ht="21.75" customHeight="1" spans="2:2">
      <c r="B803" s="451"/>
    </row>
    <row r="804" s="425" customFormat="1" ht="21.75" customHeight="1" spans="2:2">
      <c r="B804" s="451"/>
    </row>
    <row r="805" s="425" customFormat="1" ht="21.75" customHeight="1" spans="2:2">
      <c r="B805" s="451"/>
    </row>
    <row r="806" s="425" customFormat="1" ht="21.75" customHeight="1" spans="2:2">
      <c r="B806" s="451"/>
    </row>
    <row r="807" s="425" customFormat="1" ht="21.75" customHeight="1" spans="2:2">
      <c r="B807" s="451"/>
    </row>
    <row r="808" s="425" customFormat="1" ht="21.75" customHeight="1" spans="2:2">
      <c r="B808" s="451"/>
    </row>
    <row r="809" s="425" customFormat="1" ht="21.75" customHeight="1" spans="2:2">
      <c r="B809" s="451"/>
    </row>
    <row r="810" s="425" customFormat="1" ht="21.75" customHeight="1" spans="2:2">
      <c r="B810" s="451"/>
    </row>
    <row r="811" s="425" customFormat="1" ht="21.75" customHeight="1" spans="2:2">
      <c r="B811" s="451"/>
    </row>
    <row r="812" s="425" customFormat="1" ht="21.75" customHeight="1" spans="2:2">
      <c r="B812" s="451"/>
    </row>
    <row r="813" s="425" customFormat="1" ht="21.75" customHeight="1" spans="2:2">
      <c r="B813" s="451"/>
    </row>
    <row r="814" s="425" customFormat="1" ht="21.75" customHeight="1" spans="2:2">
      <c r="B814" s="451"/>
    </row>
    <row r="815" s="425" customFormat="1" ht="21.75" customHeight="1" spans="2:2">
      <c r="B815" s="451"/>
    </row>
    <row r="816" s="425" customFormat="1" ht="21.75" customHeight="1" spans="2:2">
      <c r="B816" s="451"/>
    </row>
    <row r="817" s="425" customFormat="1" ht="21.75" customHeight="1" spans="2:2">
      <c r="B817" s="451"/>
    </row>
    <row r="818" s="425" customFormat="1" ht="21.75" customHeight="1" spans="2:2">
      <c r="B818" s="451"/>
    </row>
    <row r="819" s="425" customFormat="1" ht="21.75" customHeight="1" spans="2:2">
      <c r="B819" s="451"/>
    </row>
    <row r="820" s="425" customFormat="1" ht="21.75" customHeight="1" spans="2:2">
      <c r="B820" s="451"/>
    </row>
    <row r="821" s="425" customFormat="1" ht="21.75" customHeight="1" spans="2:2">
      <c r="B821" s="451"/>
    </row>
    <row r="822" s="425" customFormat="1" ht="21.75" customHeight="1" spans="2:2">
      <c r="B822" s="451"/>
    </row>
    <row r="823" s="425" customFormat="1" ht="21.75" customHeight="1" spans="2:2">
      <c r="B823" s="451"/>
    </row>
    <row r="824" s="425" customFormat="1" ht="21.75" customHeight="1" spans="2:2">
      <c r="B824" s="451"/>
    </row>
    <row r="825" s="425" customFormat="1" ht="21.75" customHeight="1" spans="2:2">
      <c r="B825" s="451"/>
    </row>
    <row r="826" s="425" customFormat="1" ht="21.75" customHeight="1" spans="2:2">
      <c r="B826" s="451"/>
    </row>
    <row r="827" s="425" customFormat="1" ht="21.75" customHeight="1" spans="2:2">
      <c r="B827" s="451"/>
    </row>
    <row r="828" s="425" customFormat="1" ht="21.75" customHeight="1" spans="2:2">
      <c r="B828" s="451"/>
    </row>
    <row r="829" s="425" customFormat="1" ht="21.75" customHeight="1" spans="2:2">
      <c r="B829" s="451"/>
    </row>
    <row r="830" s="425" customFormat="1" ht="21.75" customHeight="1" spans="2:2">
      <c r="B830" s="451"/>
    </row>
    <row r="831" s="425" customFormat="1" ht="21.75" customHeight="1" spans="2:2">
      <c r="B831" s="451"/>
    </row>
    <row r="832" s="425" customFormat="1" ht="21.75" customHeight="1" spans="2:2">
      <c r="B832" s="451"/>
    </row>
    <row r="833" s="425" customFormat="1" ht="21.75" customHeight="1" spans="2:2">
      <c r="B833" s="451"/>
    </row>
    <row r="834" s="425" customFormat="1" ht="21.75" customHeight="1" spans="2:2">
      <c r="B834" s="451"/>
    </row>
    <row r="835" s="425" customFormat="1" ht="21.75" customHeight="1" spans="2:2">
      <c r="B835" s="451"/>
    </row>
    <row r="836" s="425" customFormat="1" ht="21.75" customHeight="1" spans="2:2">
      <c r="B836" s="451"/>
    </row>
    <row r="837" s="425" customFormat="1" ht="21.75" customHeight="1" spans="2:2">
      <c r="B837" s="451"/>
    </row>
    <row r="838" s="425" customFormat="1" ht="21.75" customHeight="1" spans="2:2">
      <c r="B838" s="451"/>
    </row>
    <row r="839" s="425" customFormat="1" ht="21.75" customHeight="1" spans="2:2">
      <c r="B839" s="451"/>
    </row>
    <row r="840" s="425" customFormat="1" ht="21.75" customHeight="1" spans="2:2">
      <c r="B840" s="451"/>
    </row>
    <row r="841" s="425" customFormat="1" ht="21.75" customHeight="1" spans="2:2">
      <c r="B841" s="451"/>
    </row>
    <row r="842" s="425" customFormat="1" ht="21.75" customHeight="1" spans="2:2">
      <c r="B842" s="451"/>
    </row>
    <row r="843" s="425" customFormat="1" ht="21.75" customHeight="1" spans="2:2">
      <c r="B843" s="451"/>
    </row>
    <row r="844" s="425" customFormat="1" ht="21.75" customHeight="1" spans="2:2">
      <c r="B844" s="451"/>
    </row>
    <row r="845" s="425" customFormat="1" ht="21.75" customHeight="1" spans="2:2">
      <c r="B845" s="451"/>
    </row>
    <row r="846" s="425" customFormat="1" ht="21.75" customHeight="1" spans="2:2">
      <c r="B846" s="451"/>
    </row>
    <row r="847" s="425" customFormat="1" ht="21.75" customHeight="1" spans="2:2">
      <c r="B847" s="451"/>
    </row>
    <row r="848" s="425" customFormat="1" ht="21.75" customHeight="1" spans="2:2">
      <c r="B848" s="451"/>
    </row>
    <row r="849" s="425" customFormat="1" ht="21.75" customHeight="1" spans="2:2">
      <c r="B849" s="451"/>
    </row>
    <row r="850" s="425" customFormat="1" ht="21.75" customHeight="1" spans="2:2">
      <c r="B850" s="451"/>
    </row>
    <row r="851" s="425" customFormat="1" ht="21.75" customHeight="1" spans="2:2">
      <c r="B851" s="451"/>
    </row>
    <row r="852" s="425" customFormat="1" ht="21.75" customHeight="1" spans="2:2">
      <c r="B852" s="451"/>
    </row>
    <row r="853" s="425" customFormat="1" ht="21.75" customHeight="1" spans="2:2">
      <c r="B853" s="451"/>
    </row>
    <row r="854" s="425" customFormat="1" ht="21.75" customHeight="1" spans="2:2">
      <c r="B854" s="451"/>
    </row>
    <row r="855" s="425" customFormat="1" ht="21.75" customHeight="1" spans="2:2">
      <c r="B855" s="451"/>
    </row>
    <row r="856" s="425" customFormat="1" ht="21.75" customHeight="1" spans="2:2">
      <c r="B856" s="451"/>
    </row>
    <row r="857" s="425" customFormat="1" ht="21.75" customHeight="1" spans="2:2">
      <c r="B857" s="451"/>
    </row>
    <row r="858" s="425" customFormat="1" ht="21.75" customHeight="1" spans="2:2">
      <c r="B858" s="451"/>
    </row>
    <row r="859" s="425" customFormat="1" ht="21.75" customHeight="1" spans="2:2">
      <c r="B859" s="451"/>
    </row>
    <row r="860" s="425" customFormat="1" ht="21.75" customHeight="1" spans="2:2">
      <c r="B860" s="451"/>
    </row>
    <row r="861" s="425" customFormat="1" ht="21.75" customHeight="1" spans="2:2">
      <c r="B861" s="451"/>
    </row>
    <row r="862" s="425" customFormat="1" ht="21.75" customHeight="1" spans="2:2">
      <c r="B862" s="451"/>
    </row>
    <row r="863" s="425" customFormat="1" ht="21.75" customHeight="1" spans="2:2">
      <c r="B863" s="451"/>
    </row>
    <row r="864" s="425" customFormat="1" ht="21.75" customHeight="1" spans="2:2">
      <c r="B864" s="451"/>
    </row>
    <row r="865" s="425" customFormat="1" ht="21.75" customHeight="1" spans="2:2">
      <c r="B865" s="451"/>
    </row>
    <row r="866" s="425" customFormat="1" ht="21.75" customHeight="1" spans="2:2">
      <c r="B866" s="451"/>
    </row>
    <row r="867" s="425" customFormat="1" ht="21.75" customHeight="1" spans="2:2">
      <c r="B867" s="451"/>
    </row>
    <row r="868" s="425" customFormat="1" ht="21.75" customHeight="1" spans="2:2">
      <c r="B868" s="451"/>
    </row>
    <row r="869" s="425" customFormat="1" ht="21.75" customHeight="1" spans="2:2">
      <c r="B869" s="451"/>
    </row>
    <row r="870" s="425" customFormat="1" ht="21.75" customHeight="1" spans="2:2">
      <c r="B870" s="451"/>
    </row>
    <row r="871" s="425" customFormat="1" ht="21.75" customHeight="1" spans="2:2">
      <c r="B871" s="451"/>
    </row>
    <row r="872" s="425" customFormat="1" ht="21.75" customHeight="1" spans="2:2">
      <c r="B872" s="451"/>
    </row>
    <row r="873" s="425" customFormat="1" ht="21.75" customHeight="1" spans="2:2">
      <c r="B873" s="451"/>
    </row>
    <row r="874" s="425" customFormat="1" ht="21.75" customHeight="1" spans="2:2">
      <c r="B874" s="451"/>
    </row>
    <row r="875" s="425" customFormat="1" ht="21.75" customHeight="1" spans="2:2">
      <c r="B875" s="451"/>
    </row>
    <row r="876" s="425" customFormat="1" ht="21.75" customHeight="1" spans="2:2">
      <c r="B876" s="451"/>
    </row>
    <row r="877" s="425" customFormat="1" ht="21.75" customHeight="1" spans="2:2">
      <c r="B877" s="451"/>
    </row>
    <row r="878" s="425" customFormat="1" ht="21.75" customHeight="1" spans="2:2">
      <c r="B878" s="451"/>
    </row>
    <row r="879" s="425" customFormat="1" ht="21.75" customHeight="1" spans="2:2">
      <c r="B879" s="451"/>
    </row>
    <row r="880" s="425" customFormat="1" ht="21.75" customHeight="1" spans="2:2">
      <c r="B880" s="451"/>
    </row>
    <row r="881" s="425" customFormat="1" ht="21.75" customHeight="1" spans="2:2">
      <c r="B881" s="451"/>
    </row>
    <row r="882" s="425" customFormat="1" ht="21.75" customHeight="1" spans="2:2">
      <c r="B882" s="451"/>
    </row>
    <row r="883" s="425" customFormat="1" ht="21.75" customHeight="1" spans="2:2">
      <c r="B883" s="451"/>
    </row>
    <row r="884" s="425" customFormat="1" ht="21.75" customHeight="1" spans="2:2">
      <c r="B884" s="451"/>
    </row>
    <row r="885" s="425" customFormat="1" ht="21.75" customHeight="1" spans="2:2">
      <c r="B885" s="451"/>
    </row>
    <row r="886" s="425" customFormat="1" ht="21.75" customHeight="1" spans="2:2">
      <c r="B886" s="451"/>
    </row>
    <row r="887" s="425" customFormat="1" ht="21.75" customHeight="1" spans="2:2">
      <c r="B887" s="451"/>
    </row>
    <row r="888" s="425" customFormat="1" ht="21.75" customHeight="1" spans="2:2">
      <c r="B888" s="451"/>
    </row>
    <row r="889" s="425" customFormat="1" ht="21.75" customHeight="1" spans="2:2">
      <c r="B889" s="451"/>
    </row>
    <row r="890" s="425" customFormat="1" ht="21.75" customHeight="1" spans="2:2">
      <c r="B890" s="451"/>
    </row>
    <row r="891" s="425" customFormat="1" ht="21.75" customHeight="1" spans="2:2">
      <c r="B891" s="451"/>
    </row>
    <row r="892" s="425" customFormat="1" ht="21.75" customHeight="1" spans="2:2">
      <c r="B892" s="451"/>
    </row>
    <row r="893" s="425" customFormat="1" ht="21.75" customHeight="1" spans="2:2">
      <c r="B893" s="451"/>
    </row>
    <row r="894" s="425" customFormat="1" ht="21.75" customHeight="1" spans="2:2">
      <c r="B894" s="451"/>
    </row>
    <row r="895" s="425" customFormat="1" ht="21.75" customHeight="1" spans="2:2">
      <c r="B895" s="451"/>
    </row>
    <row r="896" s="425" customFormat="1" ht="21.75" customHeight="1" spans="2:2">
      <c r="B896" s="451"/>
    </row>
    <row r="897" s="425" customFormat="1" ht="21.75" customHeight="1" spans="2:2">
      <c r="B897" s="451"/>
    </row>
    <row r="898" s="425" customFormat="1" ht="21.75" customHeight="1" spans="2:2">
      <c r="B898" s="451"/>
    </row>
    <row r="899" s="425" customFormat="1" ht="21.75" customHeight="1" spans="2:2">
      <c r="B899" s="451"/>
    </row>
    <row r="900" s="425" customFormat="1" ht="21.75" customHeight="1" spans="2:2">
      <c r="B900" s="451"/>
    </row>
    <row r="901" s="425" customFormat="1" ht="21.75" customHeight="1" spans="2:2">
      <c r="B901" s="451"/>
    </row>
    <row r="902" s="425" customFormat="1" ht="21.75" customHeight="1" spans="2:2">
      <c r="B902" s="451"/>
    </row>
    <row r="903" s="425" customFormat="1" ht="21.75" customHeight="1" spans="2:2">
      <c r="B903" s="451"/>
    </row>
    <row r="904" s="425" customFormat="1" ht="21.75" customHeight="1" spans="2:2">
      <c r="B904" s="451"/>
    </row>
    <row r="905" s="425" customFormat="1" ht="21.75" customHeight="1" spans="2:2">
      <c r="B905" s="451"/>
    </row>
    <row r="906" s="425" customFormat="1" ht="21.75" customHeight="1" spans="2:2">
      <c r="B906" s="451"/>
    </row>
    <row r="907" s="425" customFormat="1" ht="21.75" customHeight="1" spans="2:2">
      <c r="B907" s="451"/>
    </row>
    <row r="908" s="425" customFormat="1" ht="21.75" customHeight="1" spans="2:2">
      <c r="B908" s="451"/>
    </row>
    <row r="909" s="425" customFormat="1" ht="21.75" customHeight="1" spans="2:2">
      <c r="B909" s="451"/>
    </row>
    <row r="910" s="425" customFormat="1" ht="21.75" customHeight="1" spans="2:2">
      <c r="B910" s="451"/>
    </row>
    <row r="911" s="425" customFormat="1" ht="21.75" customHeight="1" spans="2:2">
      <c r="B911" s="451"/>
    </row>
    <row r="912" s="425" customFormat="1" ht="21.75" customHeight="1" spans="2:2">
      <c r="B912" s="451"/>
    </row>
    <row r="913" s="425" customFormat="1" ht="21.75" customHeight="1" spans="2:2">
      <c r="B913" s="451"/>
    </row>
    <row r="914" s="425" customFormat="1" ht="21.75" customHeight="1" spans="2:2">
      <c r="B914" s="451"/>
    </row>
    <row r="915" s="425" customFormat="1" ht="21.75" customHeight="1" spans="2:2">
      <c r="B915" s="451"/>
    </row>
    <row r="916" s="425" customFormat="1" ht="21.75" customHeight="1" spans="2:2">
      <c r="B916" s="451"/>
    </row>
    <row r="917" s="425" customFormat="1" ht="21.75" customHeight="1" spans="2:2">
      <c r="B917" s="451"/>
    </row>
    <row r="918" s="425" customFormat="1" ht="21.75" customHeight="1" spans="2:2">
      <c r="B918" s="451"/>
    </row>
    <row r="919" s="425" customFormat="1" ht="21.75" customHeight="1" spans="2:2">
      <c r="B919" s="451"/>
    </row>
    <row r="920" s="425" customFormat="1" ht="21.75" customHeight="1" spans="2:2">
      <c r="B920" s="451"/>
    </row>
    <row r="921" s="425" customFormat="1" ht="21.75" customHeight="1" spans="2:2">
      <c r="B921" s="451"/>
    </row>
    <row r="922" s="425" customFormat="1" ht="21.75" customHeight="1" spans="2:2">
      <c r="B922" s="451"/>
    </row>
    <row r="923" s="425" customFormat="1" ht="21.75" customHeight="1" spans="2:2">
      <c r="B923" s="451"/>
    </row>
    <row r="924" s="425" customFormat="1" ht="21.75" customHeight="1" spans="2:2">
      <c r="B924" s="451"/>
    </row>
    <row r="925" s="425" customFormat="1" ht="21.75" customHeight="1" spans="2:2">
      <c r="B925" s="451"/>
    </row>
    <row r="926" s="425" customFormat="1" ht="21.75" customHeight="1" spans="2:2">
      <c r="B926" s="451"/>
    </row>
    <row r="927" s="425" customFormat="1" ht="21.75" customHeight="1" spans="2:2">
      <c r="B927" s="451"/>
    </row>
    <row r="928" s="425" customFormat="1" ht="21.75" customHeight="1" spans="2:2">
      <c r="B928" s="451"/>
    </row>
    <row r="929" s="425" customFormat="1" ht="21.75" customHeight="1" spans="2:2">
      <c r="B929" s="451"/>
    </row>
    <row r="930" s="425" customFormat="1" ht="21.75" customHeight="1" spans="2:2">
      <c r="B930" s="451"/>
    </row>
    <row r="931" s="425" customFormat="1" ht="21.75" customHeight="1" spans="2:2">
      <c r="B931" s="451"/>
    </row>
    <row r="932" s="425" customFormat="1" ht="21.75" customHeight="1" spans="2:2">
      <c r="B932" s="451"/>
    </row>
    <row r="933" s="425" customFormat="1" ht="21.75" customHeight="1" spans="2:2">
      <c r="B933" s="451"/>
    </row>
    <row r="934" s="425" customFormat="1" ht="21.75" customHeight="1" spans="2:2">
      <c r="B934" s="451"/>
    </row>
    <row r="935" s="425" customFormat="1" ht="21.75" customHeight="1" spans="2:2">
      <c r="B935" s="451"/>
    </row>
    <row r="936" s="425" customFormat="1" ht="21.75" customHeight="1" spans="2:2">
      <c r="B936" s="451"/>
    </row>
    <row r="937" s="425" customFormat="1" ht="21.75" customHeight="1" spans="2:2">
      <c r="B937" s="451"/>
    </row>
    <row r="938" s="425" customFormat="1" ht="21.75" customHeight="1" spans="2:2">
      <c r="B938" s="451"/>
    </row>
    <row r="939" s="425" customFormat="1" ht="21.75" customHeight="1" spans="2:2">
      <c r="B939" s="451"/>
    </row>
    <row r="940" s="425" customFormat="1" ht="21.75" customHeight="1" spans="2:2">
      <c r="B940" s="451"/>
    </row>
    <row r="941" s="425" customFormat="1" ht="21.75" customHeight="1" spans="2:2">
      <c r="B941" s="451"/>
    </row>
    <row r="942" s="425" customFormat="1" ht="21.75" customHeight="1" spans="2:2">
      <c r="B942" s="451"/>
    </row>
    <row r="943" s="425" customFormat="1" ht="21.75" customHeight="1" spans="2:2">
      <c r="B943" s="451"/>
    </row>
    <row r="944" s="425" customFormat="1" ht="21.75" customHeight="1" spans="2:2">
      <c r="B944" s="451"/>
    </row>
    <row r="945" s="425" customFormat="1" ht="21.75" customHeight="1" spans="2:2">
      <c r="B945" s="451"/>
    </row>
    <row r="946" s="425" customFormat="1" ht="21.75" customHeight="1" spans="2:2">
      <c r="B946" s="451"/>
    </row>
    <row r="947" s="425" customFormat="1" ht="21.75" customHeight="1" spans="2:2">
      <c r="B947" s="451"/>
    </row>
    <row r="948" s="425" customFormat="1" ht="21.75" customHeight="1" spans="2:2">
      <c r="B948" s="451"/>
    </row>
    <row r="949" s="425" customFormat="1" ht="21.75" customHeight="1" spans="2:2">
      <c r="B949" s="451"/>
    </row>
    <row r="950" s="425" customFormat="1" ht="21.75" customHeight="1" spans="2:2">
      <c r="B950" s="451"/>
    </row>
    <row r="951" s="425" customFormat="1" ht="21.75" customHeight="1" spans="2:2">
      <c r="B951" s="451"/>
    </row>
    <row r="952" s="425" customFormat="1" ht="21.75" customHeight="1" spans="2:2">
      <c r="B952" s="451"/>
    </row>
    <row r="953" s="425" customFormat="1" ht="21.75" customHeight="1" spans="2:2">
      <c r="B953" s="451"/>
    </row>
    <row r="954" s="425" customFormat="1" ht="21.75" customHeight="1" spans="2:2">
      <c r="B954" s="451"/>
    </row>
    <row r="955" s="425" customFormat="1" ht="21.75" customHeight="1" spans="2:2">
      <c r="B955" s="451"/>
    </row>
    <row r="956" s="425" customFormat="1" ht="21.75" customHeight="1" spans="2:2">
      <c r="B956" s="451"/>
    </row>
    <row r="957" s="425" customFormat="1" ht="21.75" customHeight="1" spans="2:2">
      <c r="B957" s="451"/>
    </row>
    <row r="958" s="425" customFormat="1" ht="21.75" customHeight="1" spans="2:2">
      <c r="B958" s="451"/>
    </row>
    <row r="959" s="425" customFormat="1" ht="21.75" customHeight="1" spans="2:2">
      <c r="B959" s="451"/>
    </row>
    <row r="960" s="425" customFormat="1" ht="21.75" customHeight="1" spans="2:2">
      <c r="B960" s="451"/>
    </row>
    <row r="961" s="425" customFormat="1" ht="21.75" customHeight="1" spans="2:2">
      <c r="B961" s="451"/>
    </row>
    <row r="962" s="425" customFormat="1" ht="21.75" customHeight="1" spans="2:2">
      <c r="B962" s="451"/>
    </row>
    <row r="963" s="425" customFormat="1" ht="21.75" customHeight="1" spans="2:2">
      <c r="B963" s="451"/>
    </row>
    <row r="964" s="425" customFormat="1" ht="21.75" customHeight="1" spans="2:2">
      <c r="B964" s="451"/>
    </row>
    <row r="965" s="425" customFormat="1" ht="21.75" customHeight="1" spans="2:2">
      <c r="B965" s="451"/>
    </row>
    <row r="966" s="425" customFormat="1" ht="21.75" customHeight="1" spans="2:2">
      <c r="B966" s="451"/>
    </row>
    <row r="967" s="425" customFormat="1" ht="21.75" customHeight="1" spans="2:2">
      <c r="B967" s="451"/>
    </row>
    <row r="968" s="425" customFormat="1" ht="21.75" customHeight="1" spans="2:2">
      <c r="B968" s="451"/>
    </row>
    <row r="969" s="425" customFormat="1" ht="21.75" customHeight="1" spans="2:2">
      <c r="B969" s="451"/>
    </row>
    <row r="970" s="425" customFormat="1" ht="21.75" customHeight="1" spans="2:2">
      <c r="B970" s="451"/>
    </row>
    <row r="971" s="425" customFormat="1" ht="21.75" customHeight="1" spans="2:2">
      <c r="B971" s="451"/>
    </row>
    <row r="972" s="425" customFormat="1" ht="21.75" customHeight="1" spans="2:2">
      <c r="B972" s="451"/>
    </row>
    <row r="973" s="425" customFormat="1" ht="21.75" customHeight="1" spans="2:2">
      <c r="B973" s="451"/>
    </row>
    <row r="974" s="425" customFormat="1" ht="21.75" customHeight="1" spans="2:2">
      <c r="B974" s="451"/>
    </row>
    <row r="975" s="425" customFormat="1" ht="21.75" customHeight="1" spans="2:2">
      <c r="B975" s="451"/>
    </row>
    <row r="976" s="425" customFormat="1" ht="21.75" customHeight="1" spans="2:2">
      <c r="B976" s="451"/>
    </row>
    <row r="977" s="425" customFormat="1" ht="21.75" customHeight="1" spans="2:2">
      <c r="B977" s="451"/>
    </row>
    <row r="978" s="425" customFormat="1" ht="21.75" customHeight="1" spans="2:2">
      <c r="B978" s="451"/>
    </row>
    <row r="979" s="425" customFormat="1" ht="21.75" customHeight="1" spans="2:2">
      <c r="B979" s="451"/>
    </row>
    <row r="980" s="425" customFormat="1" ht="21.75" customHeight="1" spans="2:2">
      <c r="B980" s="451"/>
    </row>
    <row r="981" s="425" customFormat="1" ht="21.75" customHeight="1" spans="2:2">
      <c r="B981" s="451"/>
    </row>
    <row r="982" s="425" customFormat="1" ht="21.75" customHeight="1" spans="2:2">
      <c r="B982" s="451"/>
    </row>
    <row r="983" s="425" customFormat="1" ht="21.75" customHeight="1" spans="2:2">
      <c r="B983" s="451"/>
    </row>
    <row r="984" s="425" customFormat="1" ht="21.75" customHeight="1" spans="2:2">
      <c r="B984" s="451"/>
    </row>
    <row r="985" s="425" customFormat="1" ht="21.75" customHeight="1" spans="2:2">
      <c r="B985" s="451"/>
    </row>
    <row r="986" s="425" customFormat="1" ht="21.75" customHeight="1" spans="2:2">
      <c r="B986" s="451"/>
    </row>
    <row r="987" s="425" customFormat="1" ht="21.75" customHeight="1" spans="2:2">
      <c r="B987" s="451"/>
    </row>
    <row r="988" s="425" customFormat="1" ht="21.75" customHeight="1" spans="2:2">
      <c r="B988" s="451"/>
    </row>
    <row r="989" s="425" customFormat="1" ht="21.75" customHeight="1" spans="2:2">
      <c r="B989" s="451"/>
    </row>
    <row r="990" s="425" customFormat="1" ht="21.75" customHeight="1" spans="2:2">
      <c r="B990" s="451"/>
    </row>
    <row r="991" s="425" customFormat="1" ht="21.75" customHeight="1" spans="2:2">
      <c r="B991" s="451"/>
    </row>
    <row r="992" s="425" customFormat="1" ht="21.75" customHeight="1" spans="2:2">
      <c r="B992" s="451"/>
    </row>
    <row r="993" s="425" customFormat="1" ht="21.75" customHeight="1" spans="2:2">
      <c r="B993" s="451"/>
    </row>
    <row r="994" s="425" customFormat="1" ht="21.75" customHeight="1" spans="2:2">
      <c r="B994" s="451"/>
    </row>
    <row r="995" s="425" customFormat="1" ht="21.75" customHeight="1" spans="2:2">
      <c r="B995" s="451"/>
    </row>
    <row r="996" s="425" customFormat="1" ht="21.75" customHeight="1" spans="2:2">
      <c r="B996" s="451"/>
    </row>
    <row r="997" s="425" customFormat="1" ht="21.75" customHeight="1" spans="2:2">
      <c r="B997" s="451"/>
    </row>
    <row r="998" s="425" customFormat="1" ht="21.75" customHeight="1" spans="2:2">
      <c r="B998" s="451"/>
    </row>
    <row r="999" s="425" customFormat="1" ht="21.75" customHeight="1" spans="2:2">
      <c r="B999" s="451"/>
    </row>
    <row r="1000" s="425" customFormat="1" ht="21.75" customHeight="1" spans="2:2">
      <c r="B1000" s="451"/>
    </row>
    <row r="1001" s="425" customFormat="1" ht="21.75" customHeight="1" spans="2:2">
      <c r="B1001" s="451"/>
    </row>
    <row r="1002" s="425" customFormat="1" ht="21.75" customHeight="1" spans="2:2">
      <c r="B1002" s="451"/>
    </row>
    <row r="1003" s="425" customFormat="1" ht="21.75" customHeight="1" spans="2:2">
      <c r="B1003" s="451"/>
    </row>
    <row r="1004" s="425" customFormat="1" ht="21.75" customHeight="1" spans="2:2">
      <c r="B1004" s="451"/>
    </row>
    <row r="1005" s="425" customFormat="1" ht="21.75" customHeight="1" spans="2:2">
      <c r="B1005" s="451"/>
    </row>
    <row r="1006" s="425" customFormat="1" ht="21.75" customHeight="1" spans="2:2">
      <c r="B1006" s="451"/>
    </row>
    <row r="1007" s="425" customFormat="1" ht="21.75" customHeight="1" spans="2:2">
      <c r="B1007" s="451"/>
    </row>
    <row r="1008" s="425" customFormat="1" ht="21.75" customHeight="1" spans="2:2">
      <c r="B1008" s="451"/>
    </row>
    <row r="1009" s="425" customFormat="1" ht="21.75" customHeight="1" spans="2:2">
      <c r="B1009" s="451"/>
    </row>
    <row r="1010" s="425" customFormat="1" ht="21.75" customHeight="1" spans="2:2">
      <c r="B1010" s="451"/>
    </row>
    <row r="1011" s="425" customFormat="1" ht="21.75" customHeight="1" spans="2:2">
      <c r="B1011" s="451"/>
    </row>
    <row r="1012" s="425" customFormat="1" ht="21.75" customHeight="1" spans="2:2">
      <c r="B1012" s="451"/>
    </row>
    <row r="1013" s="425" customFormat="1" ht="21.75" customHeight="1" spans="2:2">
      <c r="B1013" s="451"/>
    </row>
    <row r="1014" s="425" customFormat="1" ht="21.75" customHeight="1" spans="2:2">
      <c r="B1014" s="451"/>
    </row>
    <row r="1015" s="425" customFormat="1" ht="21.75" customHeight="1" spans="2:2">
      <c r="B1015" s="451"/>
    </row>
    <row r="1016" s="425" customFormat="1" ht="21.75" customHeight="1" spans="2:2">
      <c r="B1016" s="451"/>
    </row>
    <row r="1017" s="425" customFormat="1" ht="21.75" customHeight="1" spans="2:2">
      <c r="B1017" s="451"/>
    </row>
    <row r="1018" s="425" customFormat="1" ht="21.75" customHeight="1" spans="2:2">
      <c r="B1018" s="451"/>
    </row>
    <row r="1019" s="425" customFormat="1" ht="21.75" customHeight="1" spans="2:2">
      <c r="B1019" s="451"/>
    </row>
    <row r="1020" s="425" customFormat="1" ht="21.75" customHeight="1" spans="2:2">
      <c r="B1020" s="451"/>
    </row>
    <row r="1021" s="425" customFormat="1" ht="21.75" customHeight="1" spans="2:2">
      <c r="B1021" s="451"/>
    </row>
    <row r="1022" s="425" customFormat="1" ht="21.75" customHeight="1" spans="2:2">
      <c r="B1022" s="451"/>
    </row>
    <row r="1023" s="425" customFormat="1" ht="21.75" customHeight="1" spans="2:2">
      <c r="B1023" s="451"/>
    </row>
    <row r="1024" s="425" customFormat="1" ht="21.75" customHeight="1" spans="2:2">
      <c r="B1024" s="451"/>
    </row>
    <row r="1025" s="425" customFormat="1" ht="21.75" customHeight="1" spans="2:2">
      <c r="B1025" s="451"/>
    </row>
    <row r="1026" s="425" customFormat="1" ht="21.75" customHeight="1" spans="2:2">
      <c r="B1026" s="451"/>
    </row>
    <row r="1027" s="425" customFormat="1" ht="21.75" customHeight="1" spans="2:2">
      <c r="B1027" s="451"/>
    </row>
    <row r="1028" s="425" customFormat="1" ht="21.75" customHeight="1" spans="2:2">
      <c r="B1028" s="451"/>
    </row>
    <row r="1029" s="425" customFormat="1" ht="21.75" customHeight="1" spans="2:2">
      <c r="B1029" s="451"/>
    </row>
    <row r="1030" s="425" customFormat="1" ht="21.75" customHeight="1" spans="2:2">
      <c r="B1030" s="451"/>
    </row>
    <row r="1031" s="425" customFormat="1" ht="21.75" customHeight="1" spans="2:2">
      <c r="B1031" s="451"/>
    </row>
    <row r="1032" s="425" customFormat="1" ht="21.75" customHeight="1" spans="2:2">
      <c r="B1032" s="451"/>
    </row>
    <row r="1033" s="425" customFormat="1" ht="21.75" customHeight="1" spans="2:2">
      <c r="B1033" s="451"/>
    </row>
    <row r="1034" s="425" customFormat="1" ht="21.75" customHeight="1" spans="2:2">
      <c r="B1034" s="451"/>
    </row>
    <row r="1035" s="425" customFormat="1" ht="21.75" customHeight="1" spans="2:2">
      <c r="B1035" s="451"/>
    </row>
    <row r="1036" s="425" customFormat="1" ht="21.75" customHeight="1" spans="2:2">
      <c r="B1036" s="451"/>
    </row>
    <row r="1037" s="425" customFormat="1" ht="21.75" customHeight="1" spans="2:2">
      <c r="B1037" s="451"/>
    </row>
    <row r="1038" s="425" customFormat="1" ht="21.75" customHeight="1" spans="2:2">
      <c r="B1038" s="451"/>
    </row>
    <row r="1039" s="425" customFormat="1" ht="21.75" customHeight="1" spans="2:2">
      <c r="B1039" s="451"/>
    </row>
    <row r="1040" s="425" customFormat="1" ht="21.75" customHeight="1" spans="2:2">
      <c r="B1040" s="451"/>
    </row>
    <row r="1041" s="425" customFormat="1" ht="21.75" customHeight="1" spans="2:2">
      <c r="B1041" s="451"/>
    </row>
    <row r="1042" s="425" customFormat="1" ht="21.75" customHeight="1" spans="2:2">
      <c r="B1042" s="451"/>
    </row>
    <row r="1043" s="425" customFormat="1" ht="21.75" customHeight="1" spans="2:2">
      <c r="B1043" s="451"/>
    </row>
    <row r="1044" s="425" customFormat="1" ht="21.75" customHeight="1" spans="2:2">
      <c r="B1044" s="451"/>
    </row>
    <row r="1045" s="425" customFormat="1" ht="21.75" customHeight="1" spans="2:2">
      <c r="B1045" s="451"/>
    </row>
    <row r="1046" s="425" customFormat="1" ht="21.75" customHeight="1" spans="2:2">
      <c r="B1046" s="451"/>
    </row>
    <row r="1047" s="425" customFormat="1" ht="21.75" customHeight="1" spans="2:2">
      <c r="B1047" s="451"/>
    </row>
    <row r="1048" s="425" customFormat="1" ht="21.75" customHeight="1" spans="2:2">
      <c r="B1048" s="451"/>
    </row>
    <row r="1049" s="425" customFormat="1" ht="21.75" customHeight="1" spans="2:2">
      <c r="B1049" s="451"/>
    </row>
    <row r="1050" s="425" customFormat="1" ht="21.75" customHeight="1" spans="2:2">
      <c r="B1050" s="451"/>
    </row>
    <row r="1051" s="425" customFormat="1" ht="21.75" customHeight="1" spans="2:2">
      <c r="B1051" s="451"/>
    </row>
    <row r="1052" s="425" customFormat="1" ht="21.75" customHeight="1" spans="2:2">
      <c r="B1052" s="451"/>
    </row>
    <row r="1053" s="425" customFormat="1" ht="21.75" customHeight="1" spans="2:2">
      <c r="B1053" s="451"/>
    </row>
    <row r="1054" s="425" customFormat="1" ht="21.75" customHeight="1" spans="2:2">
      <c r="B1054" s="451"/>
    </row>
    <row r="1055" s="425" customFormat="1" ht="21.75" customHeight="1" spans="2:2">
      <c r="B1055" s="451"/>
    </row>
    <row r="1056" s="425" customFormat="1" ht="21.75" customHeight="1" spans="2:2">
      <c r="B1056" s="451"/>
    </row>
    <row r="1057" s="425" customFormat="1" ht="21.75" customHeight="1" spans="2:2">
      <c r="B1057" s="451"/>
    </row>
    <row r="1058" s="425" customFormat="1" ht="21.75" customHeight="1" spans="2:2">
      <c r="B1058" s="451"/>
    </row>
    <row r="1059" s="425" customFormat="1" ht="21.75" customHeight="1" spans="2:2">
      <c r="B1059" s="451"/>
    </row>
    <row r="1060" s="425" customFormat="1" ht="21.75" customHeight="1" spans="2:2">
      <c r="B1060" s="451"/>
    </row>
    <row r="1061" s="425" customFormat="1" ht="21.75" customHeight="1" spans="2:2">
      <c r="B1061" s="451"/>
    </row>
    <row r="1062" s="425" customFormat="1" ht="21.75" customHeight="1" spans="2:2">
      <c r="B1062" s="451"/>
    </row>
    <row r="1063" s="425" customFormat="1" ht="21.75" customHeight="1" spans="2:2">
      <c r="B1063" s="451"/>
    </row>
    <row r="1064" s="425" customFormat="1" ht="21.75" customHeight="1" spans="2:2">
      <c r="B1064" s="451"/>
    </row>
    <row r="1065" s="425" customFormat="1" ht="21.75" customHeight="1" spans="2:2">
      <c r="B1065" s="451"/>
    </row>
    <row r="1066" s="425" customFormat="1" ht="21.75" customHeight="1" spans="2:2">
      <c r="B1066" s="451"/>
    </row>
    <row r="1067" s="425" customFormat="1" ht="21.75" customHeight="1" spans="2:2">
      <c r="B1067" s="451"/>
    </row>
    <row r="1068" s="425" customFormat="1" ht="21.75" customHeight="1" spans="2:2">
      <c r="B1068" s="451"/>
    </row>
    <row r="1069" s="425" customFormat="1" ht="21.75" customHeight="1" spans="2:2">
      <c r="B1069" s="451"/>
    </row>
    <row r="1070" s="425" customFormat="1" ht="21.75" customHeight="1" spans="2:2">
      <c r="B1070" s="451"/>
    </row>
    <row r="1071" s="425" customFormat="1" ht="21.75" customHeight="1" spans="2:2">
      <c r="B1071" s="451"/>
    </row>
    <row r="1072" s="425" customFormat="1" ht="21.75" customHeight="1" spans="2:2">
      <c r="B1072" s="451"/>
    </row>
    <row r="1073" s="425" customFormat="1" ht="21.75" customHeight="1" spans="2:2">
      <c r="B1073" s="451"/>
    </row>
    <row r="1074" s="425" customFormat="1" ht="21.75" customHeight="1" spans="2:2">
      <c r="B1074" s="451"/>
    </row>
    <row r="1075" s="425" customFormat="1" ht="21.75" customHeight="1" spans="2:2">
      <c r="B1075" s="451"/>
    </row>
    <row r="1076" s="425" customFormat="1" ht="21.75" customHeight="1" spans="2:2">
      <c r="B1076" s="451"/>
    </row>
    <row r="1077" s="425" customFormat="1" ht="21.75" customHeight="1" spans="2:2">
      <c r="B1077" s="451"/>
    </row>
    <row r="1078" s="425" customFormat="1" ht="21.75" customHeight="1" spans="2:2">
      <c r="B1078" s="451"/>
    </row>
    <row r="1079" s="425" customFormat="1" ht="21.75" customHeight="1" spans="2:2">
      <c r="B1079" s="451"/>
    </row>
    <row r="1080" s="425" customFormat="1" ht="21.75" customHeight="1" spans="2:2">
      <c r="B1080" s="451"/>
    </row>
    <row r="1081" s="425" customFormat="1" ht="21.75" customHeight="1" spans="2:2">
      <c r="B1081" s="451"/>
    </row>
    <row r="1082" s="425" customFormat="1" ht="21.75" customHeight="1" spans="2:2">
      <c r="B1082" s="451"/>
    </row>
    <row r="1083" s="425" customFormat="1" ht="21.75" customHeight="1" spans="2:2">
      <c r="B1083" s="451"/>
    </row>
    <row r="1084" s="425" customFormat="1" ht="21.75" customHeight="1" spans="2:2">
      <c r="B1084" s="451"/>
    </row>
    <row r="1085" s="425" customFormat="1" ht="21.75" customHeight="1" spans="2:2">
      <c r="B1085" s="451"/>
    </row>
    <row r="1086" s="425" customFormat="1" ht="21.75" customHeight="1" spans="2:2">
      <c r="B1086" s="451"/>
    </row>
    <row r="1087" s="425" customFormat="1" ht="21.75" customHeight="1" spans="2:2">
      <c r="B1087" s="451"/>
    </row>
    <row r="1088" s="425" customFormat="1" ht="21.75" customHeight="1" spans="2:2">
      <c r="B1088" s="451"/>
    </row>
    <row r="1089" s="425" customFormat="1" ht="21.75" customHeight="1" spans="2:2">
      <c r="B1089" s="451"/>
    </row>
    <row r="1090" s="425" customFormat="1" ht="21.75" customHeight="1" spans="2:2">
      <c r="B1090" s="451"/>
    </row>
    <row r="1091" s="425" customFormat="1" ht="21.75" customHeight="1" spans="2:2">
      <c r="B1091" s="451"/>
    </row>
    <row r="1092" s="425" customFormat="1" ht="21.75" customHeight="1" spans="2:2">
      <c r="B1092" s="451"/>
    </row>
    <row r="1093" s="425" customFormat="1" ht="21.75" customHeight="1" spans="2:2">
      <c r="B1093" s="451"/>
    </row>
    <row r="1094" s="425" customFormat="1" ht="21.75" customHeight="1" spans="2:2">
      <c r="B1094" s="451"/>
    </row>
    <row r="1095" s="425" customFormat="1" ht="21.75" customHeight="1" spans="2:2">
      <c r="B1095" s="451"/>
    </row>
    <row r="1096" s="425" customFormat="1" ht="21.75" customHeight="1" spans="2:2">
      <c r="B1096" s="451"/>
    </row>
    <row r="1097" s="425" customFormat="1" ht="21.75" customHeight="1" spans="2:2">
      <c r="B1097" s="451"/>
    </row>
    <row r="1098" s="425" customFormat="1" ht="21.75" customHeight="1" spans="2:2">
      <c r="B1098" s="451"/>
    </row>
    <row r="1099" s="425" customFormat="1" ht="21.75" customHeight="1" spans="2:2">
      <c r="B1099" s="451"/>
    </row>
    <row r="1100" s="425" customFormat="1" ht="21.75" customHeight="1" spans="2:2">
      <c r="B1100" s="451"/>
    </row>
    <row r="1101" s="425" customFormat="1" ht="21.75" customHeight="1" spans="2:2">
      <c r="B1101" s="451"/>
    </row>
    <row r="1102" s="425" customFormat="1" ht="21.75" customHeight="1" spans="2:2">
      <c r="B1102" s="451"/>
    </row>
    <row r="1103" s="425" customFormat="1" ht="21.75" customHeight="1" spans="2:2">
      <c r="B1103" s="451"/>
    </row>
    <row r="1104" s="425" customFormat="1" ht="21.75" customHeight="1" spans="2:2">
      <c r="B1104" s="451"/>
    </row>
    <row r="1105" s="425" customFormat="1" ht="21.75" customHeight="1" spans="2:2">
      <c r="B1105" s="451"/>
    </row>
    <row r="1106" s="425" customFormat="1" ht="21.75" customHeight="1" spans="2:2">
      <c r="B1106" s="451"/>
    </row>
    <row r="1107" s="425" customFormat="1" ht="21.75" customHeight="1" spans="2:2">
      <c r="B1107" s="451"/>
    </row>
    <row r="1108" s="425" customFormat="1" ht="21.75" customHeight="1" spans="2:2">
      <c r="B1108" s="451"/>
    </row>
    <row r="1109" s="425" customFormat="1" ht="21.75" customHeight="1" spans="2:2">
      <c r="B1109" s="451"/>
    </row>
    <row r="1110" s="425" customFormat="1" ht="21.75" customHeight="1" spans="2:2">
      <c r="B1110" s="451"/>
    </row>
    <row r="1111" s="425" customFormat="1" ht="21.75" customHeight="1" spans="2:2">
      <c r="B1111" s="451"/>
    </row>
    <row r="1112" s="425" customFormat="1" ht="21.75" customHeight="1" spans="2:2">
      <c r="B1112" s="451"/>
    </row>
    <row r="1113" s="425" customFormat="1" ht="21.75" customHeight="1" spans="2:2">
      <c r="B1113" s="451"/>
    </row>
    <row r="1114" s="425" customFormat="1" ht="21.75" customHeight="1" spans="2:2">
      <c r="B1114" s="451"/>
    </row>
    <row r="1115" s="425" customFormat="1" ht="21.75" customHeight="1" spans="2:2">
      <c r="B1115" s="451"/>
    </row>
    <row r="1116" s="425" customFormat="1" ht="21.75" customHeight="1" spans="2:2">
      <c r="B1116" s="451"/>
    </row>
    <row r="1117" s="425" customFormat="1" ht="21.75" customHeight="1" spans="2:2">
      <c r="B1117" s="451"/>
    </row>
    <row r="1118" s="425" customFormat="1" ht="21.75" customHeight="1" spans="2:2">
      <c r="B1118" s="451"/>
    </row>
    <row r="1119" s="425" customFormat="1" ht="21.75" customHeight="1" spans="2:2">
      <c r="B1119" s="451"/>
    </row>
    <row r="1120" s="425" customFormat="1" ht="21.75" customHeight="1" spans="2:2">
      <c r="B1120" s="451"/>
    </row>
    <row r="1121" s="425" customFormat="1" ht="21.75" customHeight="1" spans="2:2">
      <c r="B1121" s="451"/>
    </row>
    <row r="1122" s="425" customFormat="1" ht="21.75" customHeight="1" spans="2:2">
      <c r="B1122" s="451"/>
    </row>
    <row r="1123" s="425" customFormat="1" ht="21.75" customHeight="1" spans="2:2">
      <c r="B1123" s="451"/>
    </row>
    <row r="1124" s="425" customFormat="1" ht="21.75" customHeight="1" spans="2:2">
      <c r="B1124" s="451"/>
    </row>
    <row r="1125" s="425" customFormat="1" ht="21.75" customHeight="1" spans="2:2">
      <c r="B1125" s="451"/>
    </row>
    <row r="1126" s="425" customFormat="1" ht="21.75" customHeight="1" spans="2:2">
      <c r="B1126" s="451"/>
    </row>
    <row r="1127" s="425" customFormat="1" ht="21.75" customHeight="1" spans="2:2">
      <c r="B1127" s="451"/>
    </row>
    <row r="1128" s="425" customFormat="1" ht="21.75" customHeight="1" spans="2:2">
      <c r="B1128" s="451"/>
    </row>
    <row r="1129" s="425" customFormat="1" ht="21.75" customHeight="1" spans="2:2">
      <c r="B1129" s="451"/>
    </row>
    <row r="1130" s="425" customFormat="1" ht="21.75" customHeight="1" spans="2:2">
      <c r="B1130" s="451"/>
    </row>
    <row r="1131" s="425" customFormat="1" ht="21.75" customHeight="1" spans="2:2">
      <c r="B1131" s="451"/>
    </row>
    <row r="1132" s="425" customFormat="1" ht="21.75" customHeight="1" spans="2:2">
      <c r="B1132" s="451"/>
    </row>
    <row r="1133" s="425" customFormat="1" ht="21.75" customHeight="1" spans="2:2">
      <c r="B1133" s="451"/>
    </row>
    <row r="1134" s="425" customFormat="1" ht="21.75" customHeight="1" spans="2:2">
      <c r="B1134" s="451"/>
    </row>
    <row r="1135" s="425" customFormat="1" ht="21.75" customHeight="1" spans="2:2">
      <c r="B1135" s="451"/>
    </row>
    <row r="1136" s="425" customFormat="1" ht="21.75" customHeight="1" spans="2:2">
      <c r="B1136" s="451"/>
    </row>
    <row r="1137" s="425" customFormat="1" ht="21.75" customHeight="1" spans="2:2">
      <c r="B1137" s="451"/>
    </row>
    <row r="1138" s="425" customFormat="1" ht="21.75" customHeight="1" spans="2:2">
      <c r="B1138" s="451"/>
    </row>
    <row r="1139" s="425" customFormat="1" ht="21.75" customHeight="1" spans="2:2">
      <c r="B1139" s="451"/>
    </row>
    <row r="1140" s="425" customFormat="1" ht="21.75" customHeight="1" spans="2:2">
      <c r="B1140" s="451"/>
    </row>
    <row r="1141" s="425" customFormat="1" ht="21.75" customHeight="1" spans="2:2">
      <c r="B1141" s="451"/>
    </row>
    <row r="1142" s="425" customFormat="1" ht="21.75" customHeight="1" spans="2:2">
      <c r="B1142" s="451"/>
    </row>
    <row r="1143" s="425" customFormat="1" ht="21.75" customHeight="1" spans="2:2">
      <c r="B1143" s="451"/>
    </row>
    <row r="1144" s="425" customFormat="1" ht="21.75" customHeight="1" spans="2:2">
      <c r="B1144" s="451"/>
    </row>
    <row r="1145" s="425" customFormat="1" ht="21.75" customHeight="1" spans="2:2">
      <c r="B1145" s="451"/>
    </row>
    <row r="1146" s="425" customFormat="1" ht="21.75" customHeight="1" spans="2:2">
      <c r="B1146" s="451"/>
    </row>
    <row r="1147" s="425" customFormat="1" ht="21.75" customHeight="1" spans="2:2">
      <c r="B1147" s="451"/>
    </row>
    <row r="1148" s="425" customFormat="1" ht="21.75" customHeight="1" spans="2:2">
      <c r="B1148" s="451"/>
    </row>
    <row r="1149" s="425" customFormat="1" ht="21.75" customHeight="1" spans="2:2">
      <c r="B1149" s="451"/>
    </row>
    <row r="1150" s="425" customFormat="1" ht="21.75" customHeight="1" spans="2:2">
      <c r="B1150" s="451"/>
    </row>
    <row r="1151" s="425" customFormat="1" ht="21.75" customHeight="1" spans="2:2">
      <c r="B1151" s="451"/>
    </row>
    <row r="1152" s="425" customFormat="1" ht="21.75" customHeight="1" spans="2:2">
      <c r="B1152" s="451"/>
    </row>
    <row r="1153" s="425" customFormat="1" ht="21.75" customHeight="1" spans="2:2">
      <c r="B1153" s="451"/>
    </row>
    <row r="1154" s="425" customFormat="1" ht="21.75" customHeight="1" spans="2:2">
      <c r="B1154" s="451"/>
    </row>
    <row r="1155" s="425" customFormat="1" ht="21.75" customHeight="1" spans="2:2">
      <c r="B1155" s="451"/>
    </row>
    <row r="1156" s="425" customFormat="1" ht="21.75" customHeight="1" spans="2:2">
      <c r="B1156" s="451"/>
    </row>
    <row r="1157" s="425" customFormat="1" ht="21.75" customHeight="1" spans="2:2">
      <c r="B1157" s="451"/>
    </row>
    <row r="1158" s="425" customFormat="1" ht="21.75" customHeight="1" spans="2:2">
      <c r="B1158" s="451"/>
    </row>
    <row r="1159" s="425" customFormat="1" ht="21.75" customHeight="1" spans="2:2">
      <c r="B1159" s="451"/>
    </row>
    <row r="1160" s="425" customFormat="1" ht="21.75" customHeight="1" spans="2:2">
      <c r="B1160" s="451"/>
    </row>
    <row r="1161" s="425" customFormat="1" ht="21.75" customHeight="1" spans="2:2">
      <c r="B1161" s="451"/>
    </row>
    <row r="1162" s="425" customFormat="1" ht="21.75" customHeight="1" spans="2:2">
      <c r="B1162" s="451"/>
    </row>
    <row r="1163" s="425" customFormat="1" ht="21.75" customHeight="1" spans="2:2">
      <c r="B1163" s="451"/>
    </row>
    <row r="1164" s="425" customFormat="1" ht="21.75" customHeight="1" spans="2:2">
      <c r="B1164" s="451"/>
    </row>
    <row r="1165" s="425" customFormat="1" ht="21.75" customHeight="1" spans="2:2">
      <c r="B1165" s="451"/>
    </row>
    <row r="1166" s="425" customFormat="1" ht="21.75" customHeight="1" spans="2:2">
      <c r="B1166" s="451"/>
    </row>
    <row r="1167" s="425" customFormat="1" ht="21.75" customHeight="1" spans="2:2">
      <c r="B1167" s="451"/>
    </row>
    <row r="1168" s="425" customFormat="1" ht="21.75" customHeight="1" spans="2:2">
      <c r="B1168" s="451"/>
    </row>
    <row r="1169" s="425" customFormat="1" ht="21.75" customHeight="1" spans="2:2">
      <c r="B1169" s="451"/>
    </row>
    <row r="1170" s="425" customFormat="1" ht="21.75" customHeight="1" spans="2:2">
      <c r="B1170" s="451"/>
    </row>
    <row r="1171" s="425" customFormat="1" ht="21.75" customHeight="1" spans="2:2">
      <c r="B1171" s="451"/>
    </row>
    <row r="1172" s="425" customFormat="1" ht="21.75" customHeight="1" spans="2:2">
      <c r="B1172" s="451"/>
    </row>
    <row r="1173" s="425" customFormat="1" ht="21.75" customHeight="1" spans="2:2">
      <c r="B1173" s="451"/>
    </row>
    <row r="1174" s="425" customFormat="1" ht="21.75" customHeight="1" spans="2:2">
      <c r="B1174" s="451"/>
    </row>
    <row r="1175" s="425" customFormat="1" ht="21.75" customHeight="1" spans="2:2">
      <c r="B1175" s="451"/>
    </row>
    <row r="1176" s="425" customFormat="1" ht="21.75" customHeight="1" spans="2:2">
      <c r="B1176" s="451"/>
    </row>
    <row r="1177" s="425" customFormat="1" ht="21.75" customHeight="1" spans="2:2">
      <c r="B1177" s="451"/>
    </row>
    <row r="1178" s="425" customFormat="1" ht="21.75" customHeight="1" spans="2:2">
      <c r="B1178" s="451"/>
    </row>
    <row r="1179" s="425" customFormat="1" ht="21.75" customHeight="1" spans="2:2">
      <c r="B1179" s="451"/>
    </row>
    <row r="1180" s="425" customFormat="1" ht="21.75" customHeight="1" spans="2:2">
      <c r="B1180" s="451"/>
    </row>
    <row r="1181" s="425" customFormat="1" ht="21.75" customHeight="1" spans="2:2">
      <c r="B1181" s="451"/>
    </row>
    <row r="1182" s="425" customFormat="1" ht="21.75" customHeight="1" spans="2:2">
      <c r="B1182" s="451"/>
    </row>
    <row r="1183" s="425" customFormat="1" ht="21.75" customHeight="1" spans="2:2">
      <c r="B1183" s="451"/>
    </row>
    <row r="1184" s="425" customFormat="1" ht="21.75" customHeight="1" spans="2:2">
      <c r="B1184" s="451"/>
    </row>
    <row r="1185" s="425" customFormat="1" ht="21.75" customHeight="1" spans="2:2">
      <c r="B1185" s="451"/>
    </row>
    <row r="1186" s="425" customFormat="1" ht="21.75" customHeight="1" spans="2:2">
      <c r="B1186" s="451"/>
    </row>
    <row r="1187" s="425" customFormat="1" ht="21.75" customHeight="1" spans="2:2">
      <c r="B1187" s="451"/>
    </row>
    <row r="1188" s="425" customFormat="1" ht="21.75" customHeight="1" spans="2:2">
      <c r="B1188" s="451"/>
    </row>
    <row r="1189" s="425" customFormat="1" ht="21.75" customHeight="1" spans="2:2">
      <c r="B1189" s="451"/>
    </row>
    <row r="1190" s="425" customFormat="1" ht="21.75" customHeight="1" spans="2:2">
      <c r="B1190" s="451"/>
    </row>
    <row r="1191" s="425" customFormat="1" ht="21.75" customHeight="1" spans="2:2">
      <c r="B1191" s="451"/>
    </row>
    <row r="1192" s="425" customFormat="1" ht="21.75" customHeight="1" spans="2:2">
      <c r="B1192" s="451"/>
    </row>
    <row r="1193" s="425" customFormat="1" ht="21.75" customHeight="1" spans="2:2">
      <c r="B1193" s="451"/>
    </row>
    <row r="1194" s="425" customFormat="1" ht="21.75" customHeight="1" spans="2:2">
      <c r="B1194" s="451"/>
    </row>
    <row r="1195" s="425" customFormat="1" ht="21.75" customHeight="1" spans="2:2">
      <c r="B1195" s="451"/>
    </row>
    <row r="1196" s="425" customFormat="1" ht="21.75" customHeight="1" spans="2:2">
      <c r="B1196" s="451"/>
    </row>
    <row r="1197" s="425" customFormat="1" ht="21.75" customHeight="1" spans="2:2">
      <c r="B1197" s="451"/>
    </row>
    <row r="1198" s="425" customFormat="1" ht="21.75" customHeight="1" spans="2:2">
      <c r="B1198" s="451"/>
    </row>
    <row r="1199" s="425" customFormat="1" ht="21.75" customHeight="1" spans="2:2">
      <c r="B1199" s="451"/>
    </row>
    <row r="1200" s="425" customFormat="1" ht="21.75" customHeight="1" spans="2:2">
      <c r="B1200" s="451"/>
    </row>
    <row r="1201" s="425" customFormat="1" ht="21.75" customHeight="1" spans="2:2">
      <c r="B1201" s="451"/>
    </row>
    <row r="1202" s="425" customFormat="1" ht="21.75" customHeight="1" spans="2:2">
      <c r="B1202" s="451"/>
    </row>
    <row r="1203" s="425" customFormat="1" ht="21.75" customHeight="1" spans="2:2">
      <c r="B1203" s="451"/>
    </row>
    <row r="1204" s="425" customFormat="1" ht="21.75" customHeight="1" spans="2:2">
      <c r="B1204" s="451"/>
    </row>
    <row r="1205" s="425" customFormat="1" ht="21.75" customHeight="1" spans="2:2">
      <c r="B1205" s="451"/>
    </row>
    <row r="1206" s="425" customFormat="1" ht="21.75" customHeight="1" spans="2:2">
      <c r="B1206" s="451"/>
    </row>
    <row r="1207" s="425" customFormat="1" ht="21.75" customHeight="1" spans="2:2">
      <c r="B1207" s="451"/>
    </row>
    <row r="1208" s="425" customFormat="1" ht="21.75" customHeight="1" spans="2:2">
      <c r="B1208" s="451"/>
    </row>
    <row r="1209" s="425" customFormat="1" ht="21.75" customHeight="1" spans="2:2">
      <c r="B1209" s="451"/>
    </row>
    <row r="1210" s="425" customFormat="1" ht="21.75" customHeight="1" spans="2:2">
      <c r="B1210" s="451"/>
    </row>
    <row r="1211" s="425" customFormat="1" ht="21.75" customHeight="1" spans="2:2">
      <c r="B1211" s="451"/>
    </row>
    <row r="1212" s="425" customFormat="1" ht="21.75" customHeight="1" spans="2:2">
      <c r="B1212" s="451"/>
    </row>
    <row r="1213" s="425" customFormat="1" ht="21.75" customHeight="1" spans="2:2">
      <c r="B1213" s="451"/>
    </row>
    <row r="1214" s="425" customFormat="1" ht="21.75" customHeight="1" spans="2:2">
      <c r="B1214" s="451"/>
    </row>
    <row r="1215" s="425" customFormat="1" ht="21.75" customHeight="1" spans="2:2">
      <c r="B1215" s="451"/>
    </row>
    <row r="1216" s="425" customFormat="1" ht="21.75" customHeight="1" spans="2:2">
      <c r="B1216" s="451"/>
    </row>
    <row r="1217" s="425" customFormat="1" ht="21.75" customHeight="1" spans="2:2">
      <c r="B1217" s="451"/>
    </row>
    <row r="1218" s="425" customFormat="1" ht="21.75" customHeight="1" spans="2:2">
      <c r="B1218" s="451"/>
    </row>
    <row r="1219" s="425" customFormat="1" ht="21.75" customHeight="1" spans="2:2">
      <c r="B1219" s="451"/>
    </row>
    <row r="1220" s="425" customFormat="1" ht="21.75" customHeight="1" spans="2:2">
      <c r="B1220" s="451"/>
    </row>
    <row r="1221" s="425" customFormat="1" ht="21.75" customHeight="1" spans="2:2">
      <c r="B1221" s="451"/>
    </row>
    <row r="1222" s="425" customFormat="1" ht="21.75" customHeight="1" spans="2:2">
      <c r="B1222" s="451"/>
    </row>
    <row r="1223" s="425" customFormat="1" ht="21.75" customHeight="1" spans="2:2">
      <c r="B1223" s="451"/>
    </row>
    <row r="1224" s="425" customFormat="1" ht="21.75" customHeight="1" spans="2:2">
      <c r="B1224" s="451"/>
    </row>
    <row r="1225" s="425" customFormat="1" ht="21.75" customHeight="1" spans="2:2">
      <c r="B1225" s="451"/>
    </row>
    <row r="1226" s="425" customFormat="1" ht="21.75" customHeight="1" spans="2:2">
      <c r="B1226" s="451"/>
    </row>
    <row r="1227" s="425" customFormat="1" ht="21.75" customHeight="1" spans="2:2">
      <c r="B1227" s="451"/>
    </row>
    <row r="1228" s="425" customFormat="1" ht="21.75" customHeight="1" spans="2:2">
      <c r="B1228" s="451"/>
    </row>
    <row r="1229" s="425" customFormat="1" ht="21.75" customHeight="1" spans="2:2">
      <c r="B1229" s="451"/>
    </row>
    <row r="1230" s="425" customFormat="1" ht="21.75" customHeight="1" spans="2:2">
      <c r="B1230" s="451"/>
    </row>
    <row r="1231" s="425" customFormat="1" ht="21.75" customHeight="1" spans="2:2">
      <c r="B1231" s="451"/>
    </row>
    <row r="1232" s="425" customFormat="1" ht="21.75" customHeight="1" spans="2:2">
      <c r="B1232" s="451"/>
    </row>
    <row r="1233" s="425" customFormat="1" ht="21.75" customHeight="1" spans="2:2">
      <c r="B1233" s="451"/>
    </row>
    <row r="1234" s="425" customFormat="1" ht="21.75" customHeight="1" spans="2:2">
      <c r="B1234" s="451"/>
    </row>
    <row r="1235" s="425" customFormat="1" ht="21.75" customHeight="1" spans="2:2">
      <c r="B1235" s="451"/>
    </row>
    <row r="1236" s="425" customFormat="1" ht="21.75" customHeight="1" spans="2:2">
      <c r="B1236" s="451"/>
    </row>
    <row r="1237" s="425" customFormat="1" ht="21.75" customHeight="1" spans="2:2">
      <c r="B1237" s="451"/>
    </row>
    <row r="1238" s="425" customFormat="1" ht="21.75" customHeight="1" spans="2:2">
      <c r="B1238" s="451"/>
    </row>
    <row r="1239" s="425" customFormat="1" ht="21.75" customHeight="1" spans="2:2">
      <c r="B1239" s="451"/>
    </row>
    <row r="1240" s="425" customFormat="1" ht="21.75" customHeight="1" spans="2:2">
      <c r="B1240" s="451"/>
    </row>
    <row r="1241" s="425" customFormat="1" ht="21.75" customHeight="1" spans="2:2">
      <c r="B1241" s="451"/>
    </row>
    <row r="1242" s="425" customFormat="1" ht="21.75" customHeight="1" spans="2:2">
      <c r="B1242" s="451"/>
    </row>
    <row r="1243" s="425" customFormat="1" ht="21.75" customHeight="1" spans="2:2">
      <c r="B1243" s="451"/>
    </row>
    <row r="1244" s="425" customFormat="1" ht="21.75" customHeight="1" spans="2:2">
      <c r="B1244" s="451"/>
    </row>
    <row r="1245" s="425" customFormat="1" ht="21.75" customHeight="1" spans="2:2">
      <c r="B1245" s="451"/>
    </row>
    <row r="1246" s="425" customFormat="1" ht="21.75" customHeight="1" spans="2:2">
      <c r="B1246" s="451"/>
    </row>
    <row r="1247" s="425" customFormat="1" ht="21.75" customHeight="1" spans="2:2">
      <c r="B1247" s="451"/>
    </row>
    <row r="1248" s="425" customFormat="1" ht="21.75" customHeight="1" spans="2:2">
      <c r="B1248" s="451"/>
    </row>
    <row r="1249" s="425" customFormat="1" ht="21.75" customHeight="1" spans="2:2">
      <c r="B1249" s="451"/>
    </row>
    <row r="1250" s="425" customFormat="1" ht="21.75" customHeight="1" spans="2:2">
      <c r="B1250" s="451"/>
    </row>
    <row r="1251" s="425" customFormat="1" ht="21.75" customHeight="1" spans="2:2">
      <c r="B1251" s="451"/>
    </row>
    <row r="1252" s="425" customFormat="1" ht="21.75" customHeight="1" spans="2:2">
      <c r="B1252" s="451"/>
    </row>
    <row r="1253" s="425" customFormat="1" ht="21.75" customHeight="1" spans="2:2">
      <c r="B1253" s="451"/>
    </row>
    <row r="1254" s="425" customFormat="1" ht="21.75" customHeight="1" spans="2:2">
      <c r="B1254" s="451"/>
    </row>
    <row r="1255" s="425" customFormat="1" ht="21.75" customHeight="1" spans="2:2">
      <c r="B1255" s="451"/>
    </row>
    <row r="1256" s="425" customFormat="1" ht="21.75" customHeight="1" spans="2:2">
      <c r="B1256" s="451"/>
    </row>
    <row r="1257" s="425" customFormat="1" ht="21.75" customHeight="1" spans="2:2">
      <c r="B1257" s="451"/>
    </row>
    <row r="1258" s="425" customFormat="1" ht="21.75" customHeight="1" spans="2:2">
      <c r="B1258" s="451"/>
    </row>
    <row r="1259" s="425" customFormat="1" ht="21.75" customHeight="1" spans="2:2">
      <c r="B1259" s="451"/>
    </row>
    <row r="1260" s="425" customFormat="1" ht="21.75" customHeight="1" spans="2:2">
      <c r="B1260" s="451"/>
    </row>
    <row r="1261" s="425" customFormat="1" ht="21.75" customHeight="1" spans="2:2">
      <c r="B1261" s="451"/>
    </row>
    <row r="1262" s="425" customFormat="1" ht="21.75" customHeight="1" spans="2:2">
      <c r="B1262" s="451"/>
    </row>
    <row r="1263" s="425" customFormat="1" ht="21.75" customHeight="1" spans="2:2">
      <c r="B1263" s="451"/>
    </row>
    <row r="1264" s="425" customFormat="1" ht="21.75" customHeight="1" spans="2:2">
      <c r="B1264" s="451"/>
    </row>
    <row r="1265" s="425" customFormat="1" ht="21.75" customHeight="1" spans="2:2">
      <c r="B1265" s="451"/>
    </row>
    <row r="1266" s="425" customFormat="1" ht="21.75" customHeight="1" spans="2:2">
      <c r="B1266" s="451"/>
    </row>
    <row r="1267" s="425" customFormat="1" ht="21.75" customHeight="1" spans="2:2">
      <c r="B1267" s="451"/>
    </row>
    <row r="1268" s="425" customFormat="1" ht="21.75" customHeight="1" spans="2:2">
      <c r="B1268" s="451"/>
    </row>
    <row r="1269" s="425" customFormat="1" ht="21.75" customHeight="1" spans="2:2">
      <c r="B1269" s="451"/>
    </row>
    <row r="1270" s="425" customFormat="1" ht="21.75" customHeight="1" spans="2:2">
      <c r="B1270" s="451"/>
    </row>
    <row r="1271" s="425" customFormat="1" ht="21.75" customHeight="1" spans="2:2">
      <c r="B1271" s="451"/>
    </row>
    <row r="1272" s="425" customFormat="1" ht="21.75" customHeight="1" spans="2:2">
      <c r="B1272" s="451"/>
    </row>
    <row r="1273" s="425" customFormat="1" ht="21.75" customHeight="1" spans="2:2">
      <c r="B1273" s="451"/>
    </row>
    <row r="1274" s="425" customFormat="1" ht="21.75" customHeight="1" spans="2:2">
      <c r="B1274" s="451"/>
    </row>
    <row r="1275" s="425" customFormat="1" ht="21.75" customHeight="1" spans="2:2">
      <c r="B1275" s="451"/>
    </row>
    <row r="1276" s="425" customFormat="1" ht="21.75" customHeight="1" spans="2:2">
      <c r="B1276" s="451"/>
    </row>
    <row r="1277" s="425" customFormat="1" ht="21.75" customHeight="1" spans="2:2">
      <c r="B1277" s="451"/>
    </row>
    <row r="1278" s="425" customFormat="1" ht="21.75" customHeight="1" spans="2:2">
      <c r="B1278" s="451"/>
    </row>
    <row r="1279" s="425" customFormat="1" ht="21.75" customHeight="1" spans="2:2">
      <c r="B1279" s="451"/>
    </row>
    <row r="1280" s="425" customFormat="1" ht="21.75" customHeight="1" spans="2:2">
      <c r="B1280" s="451"/>
    </row>
    <row r="1281" s="425" customFormat="1" ht="21.75" customHeight="1" spans="2:2">
      <c r="B1281" s="451"/>
    </row>
    <row r="1282" s="425" customFormat="1" ht="21.75" customHeight="1" spans="2:2">
      <c r="B1282" s="451"/>
    </row>
    <row r="1283" s="425" customFormat="1" ht="21.75" customHeight="1" spans="2:2">
      <c r="B1283" s="451"/>
    </row>
    <row r="1284" s="425" customFormat="1" ht="21.75" customHeight="1" spans="2:2">
      <c r="B1284" s="451"/>
    </row>
    <row r="1285" s="425" customFormat="1" ht="21.75" customHeight="1" spans="2:2">
      <c r="B1285" s="451"/>
    </row>
    <row r="1286" s="425" customFormat="1" ht="21.75" customHeight="1" spans="2:2">
      <c r="B1286" s="451"/>
    </row>
    <row r="1287" s="425" customFormat="1" ht="21.75" customHeight="1" spans="2:2">
      <c r="B1287" s="451"/>
    </row>
    <row r="1288" s="425" customFormat="1" ht="21.75" customHeight="1" spans="2:2">
      <c r="B1288" s="451"/>
    </row>
    <row r="1289" s="425" customFormat="1" ht="21.75" customHeight="1" spans="2:2">
      <c r="B1289" s="451"/>
    </row>
    <row r="1290" s="425" customFormat="1" ht="21.75" customHeight="1" spans="2:2">
      <c r="B1290" s="451"/>
    </row>
    <row r="1291" s="425" customFormat="1" ht="21.75" customHeight="1" spans="2:2">
      <c r="B1291" s="451"/>
    </row>
    <row r="1292" s="425" customFormat="1" ht="21.75" customHeight="1" spans="2:2">
      <c r="B1292" s="451"/>
    </row>
    <row r="1293" s="425" customFormat="1" ht="21.75" customHeight="1" spans="2:2">
      <c r="B1293" s="451"/>
    </row>
    <row r="1294" s="425" customFormat="1" ht="21.75" customHeight="1" spans="2:2">
      <c r="B1294" s="451"/>
    </row>
    <row r="1295" s="425" customFormat="1" ht="21.75" customHeight="1" spans="2:2">
      <c r="B1295" s="451"/>
    </row>
    <row r="1296" s="425" customFormat="1" ht="21.75" customHeight="1" spans="2:2">
      <c r="B1296" s="451"/>
    </row>
    <row r="1297" s="425" customFormat="1" ht="21.75" customHeight="1" spans="2:2">
      <c r="B1297" s="451"/>
    </row>
    <row r="1298" s="425" customFormat="1" ht="21.75" customHeight="1" spans="2:2">
      <c r="B1298" s="451"/>
    </row>
    <row r="1299" s="425" customFormat="1" ht="21.75" customHeight="1" spans="2:2">
      <c r="B1299" s="451"/>
    </row>
    <row r="1300" s="425" customFormat="1" ht="21.75" customHeight="1" spans="2:2">
      <c r="B1300" s="451"/>
    </row>
    <row r="1301" s="425" customFormat="1" ht="21.75" customHeight="1" spans="2:2">
      <c r="B1301" s="451"/>
    </row>
    <row r="1302" s="425" customFormat="1" ht="21.75" customHeight="1" spans="2:2">
      <c r="B1302" s="451"/>
    </row>
    <row r="1303" s="425" customFormat="1" ht="21.75" customHeight="1" spans="2:2">
      <c r="B1303" s="451"/>
    </row>
    <row r="1304" s="425" customFormat="1" ht="21.75" customHeight="1" spans="2:2">
      <c r="B1304" s="451"/>
    </row>
    <row r="1305" s="425" customFormat="1" ht="21.75" customHeight="1" spans="2:2">
      <c r="B1305" s="451"/>
    </row>
    <row r="1306" s="425" customFormat="1" ht="21.75" customHeight="1" spans="2:2">
      <c r="B1306" s="451"/>
    </row>
    <row r="1307" s="425" customFormat="1" ht="21.75" customHeight="1" spans="2:2">
      <c r="B1307" s="451"/>
    </row>
    <row r="1308" s="425" customFormat="1" ht="21.75" customHeight="1" spans="2:2">
      <c r="B1308" s="451"/>
    </row>
    <row r="1309" s="425" customFormat="1" ht="21.75" customHeight="1" spans="2:2">
      <c r="B1309" s="451"/>
    </row>
    <row r="1310" s="425" customFormat="1" ht="21.75" customHeight="1" spans="2:2">
      <c r="B1310" s="451"/>
    </row>
    <row r="1311" s="425" customFormat="1" ht="21.75" customHeight="1" spans="2:2">
      <c r="B1311" s="451"/>
    </row>
    <row r="1312" s="425" customFormat="1" ht="21.75" customHeight="1" spans="2:2">
      <c r="B1312" s="451"/>
    </row>
    <row r="1313" s="425" customFormat="1" ht="21.75" customHeight="1" spans="2:2">
      <c r="B1313" s="451"/>
    </row>
    <row r="1314" s="450" customFormat="1" ht="21.75" customHeight="1" spans="1:95">
      <c r="A1314" s="425"/>
      <c r="B1314" s="451"/>
      <c r="C1314" s="425"/>
      <c r="D1314" s="425"/>
      <c r="E1314" s="425"/>
      <c r="F1314" s="425"/>
      <c r="G1314" s="425"/>
      <c r="H1314" s="425"/>
      <c r="I1314" s="425"/>
      <c r="J1314" s="425"/>
      <c r="K1314" s="425"/>
      <c r="L1314" s="425"/>
      <c r="M1314" s="425"/>
      <c r="N1314" s="425"/>
      <c r="O1314" s="425"/>
      <c r="P1314" s="425"/>
      <c r="Q1314" s="425"/>
      <c r="R1314" s="425"/>
      <c r="S1314" s="425"/>
      <c r="T1314" s="425"/>
      <c r="U1314" s="425"/>
      <c r="V1314" s="425"/>
      <c r="W1314" s="425"/>
      <c r="X1314" s="425"/>
      <c r="Y1314" s="425"/>
      <c r="Z1314" s="425"/>
      <c r="AA1314" s="425"/>
      <c r="AB1314" s="425"/>
      <c r="AC1314" s="425"/>
      <c r="AD1314" s="425"/>
      <c r="AE1314" s="425"/>
      <c r="AF1314" s="425"/>
      <c r="AG1314" s="425"/>
      <c r="AH1314" s="425"/>
      <c r="AI1314" s="425"/>
      <c r="AJ1314" s="425"/>
      <c r="AK1314" s="425"/>
      <c r="AL1314" s="425"/>
      <c r="AM1314" s="425"/>
      <c r="AN1314" s="425"/>
      <c r="AO1314" s="425"/>
      <c r="AP1314" s="425"/>
      <c r="AQ1314" s="425"/>
      <c r="AR1314" s="425"/>
      <c r="AS1314" s="425"/>
      <c r="AT1314" s="425"/>
      <c r="AU1314" s="425"/>
      <c r="AV1314" s="425"/>
      <c r="AW1314" s="425"/>
      <c r="AX1314" s="425"/>
      <c r="AY1314" s="425"/>
      <c r="AZ1314" s="425"/>
      <c r="BA1314" s="425"/>
      <c r="BB1314" s="425"/>
      <c r="BC1314" s="425"/>
      <c r="BD1314" s="425"/>
      <c r="BE1314" s="425"/>
      <c r="BF1314" s="425"/>
      <c r="BG1314" s="425"/>
      <c r="BH1314" s="425"/>
      <c r="BI1314" s="425"/>
      <c r="BJ1314" s="425"/>
      <c r="BK1314" s="425"/>
      <c r="BL1314" s="425"/>
      <c r="BM1314" s="425"/>
      <c r="BN1314" s="425"/>
      <c r="BO1314" s="425"/>
      <c r="BP1314" s="425"/>
      <c r="BQ1314" s="425"/>
      <c r="BR1314" s="425"/>
      <c r="BS1314" s="425"/>
      <c r="BT1314" s="425"/>
      <c r="BU1314" s="425"/>
      <c r="BV1314" s="425"/>
      <c r="BW1314" s="425"/>
      <c r="BX1314" s="425"/>
      <c r="BY1314" s="425"/>
      <c r="BZ1314" s="425"/>
      <c r="CA1314" s="425"/>
      <c r="CB1314" s="425"/>
      <c r="CC1314" s="425"/>
      <c r="CD1314" s="425"/>
      <c r="CE1314" s="425"/>
      <c r="CF1314" s="425"/>
      <c r="CG1314" s="425"/>
      <c r="CH1314" s="425"/>
      <c r="CI1314" s="425"/>
      <c r="CJ1314" s="425"/>
      <c r="CK1314" s="425"/>
      <c r="CL1314" s="425"/>
      <c r="CM1314" s="425"/>
      <c r="CN1314" s="425"/>
      <c r="CO1314" s="425"/>
      <c r="CP1314" s="425"/>
      <c r="CQ1314" s="425"/>
    </row>
    <row r="1315" s="450" customFormat="1" ht="21.75" customHeight="1" spans="1:95">
      <c r="A1315" s="425"/>
      <c r="B1315" s="451"/>
      <c r="C1315" s="425"/>
      <c r="D1315" s="425"/>
      <c r="E1315" s="425"/>
      <c r="F1315" s="425"/>
      <c r="G1315" s="425"/>
      <c r="H1315" s="425"/>
      <c r="I1315" s="425"/>
      <c r="J1315" s="425"/>
      <c r="K1315" s="425"/>
      <c r="L1315" s="425"/>
      <c r="M1315" s="425"/>
      <c r="N1315" s="425"/>
      <c r="O1315" s="425"/>
      <c r="P1315" s="425"/>
      <c r="Q1315" s="425"/>
      <c r="R1315" s="425"/>
      <c r="S1315" s="425"/>
      <c r="T1315" s="425"/>
      <c r="U1315" s="425"/>
      <c r="V1315" s="425"/>
      <c r="W1315" s="425"/>
      <c r="X1315" s="425"/>
      <c r="Y1315" s="425"/>
      <c r="Z1315" s="425"/>
      <c r="AA1315" s="425"/>
      <c r="AB1315" s="425"/>
      <c r="AC1315" s="425"/>
      <c r="AD1315" s="425"/>
      <c r="AE1315" s="425"/>
      <c r="AF1315" s="425"/>
      <c r="AG1315" s="425"/>
      <c r="AH1315" s="425"/>
      <c r="AI1315" s="425"/>
      <c r="AJ1315" s="425"/>
      <c r="AK1315" s="425"/>
      <c r="AL1315" s="425"/>
      <c r="AM1315" s="425"/>
      <c r="AN1315" s="425"/>
      <c r="AO1315" s="425"/>
      <c r="AP1315" s="425"/>
      <c r="AQ1315" s="425"/>
      <c r="AR1315" s="425"/>
      <c r="AS1315" s="425"/>
      <c r="AT1315" s="425"/>
      <c r="AU1315" s="425"/>
      <c r="AV1315" s="425"/>
      <c r="AW1315" s="425"/>
      <c r="AX1315" s="425"/>
      <c r="AY1315" s="425"/>
      <c r="AZ1315" s="425"/>
      <c r="BA1315" s="425"/>
      <c r="BB1315" s="425"/>
      <c r="BC1315" s="425"/>
      <c r="BD1315" s="425"/>
      <c r="BE1315" s="425"/>
      <c r="BF1315" s="425"/>
      <c r="BG1315" s="425"/>
      <c r="BH1315" s="425"/>
      <c r="BI1315" s="425"/>
      <c r="BJ1315" s="425"/>
      <c r="BK1315" s="425"/>
      <c r="BL1315" s="425"/>
      <c r="BM1315" s="425"/>
      <c r="BN1315" s="425"/>
      <c r="BO1315" s="425"/>
      <c r="BP1315" s="425"/>
      <c r="BQ1315" s="425"/>
      <c r="BR1315" s="425"/>
      <c r="BS1315" s="425"/>
      <c r="BT1315" s="425"/>
      <c r="BU1315" s="425"/>
      <c r="BV1315" s="425"/>
      <c r="BW1315" s="425"/>
      <c r="BX1315" s="425"/>
      <c r="BY1315" s="425"/>
      <c r="BZ1315" s="425"/>
      <c r="CA1315" s="425"/>
      <c r="CB1315" s="425"/>
      <c r="CC1315" s="425"/>
      <c r="CD1315" s="425"/>
      <c r="CE1315" s="425"/>
      <c r="CF1315" s="425"/>
      <c r="CG1315" s="425"/>
      <c r="CH1315" s="425"/>
      <c r="CI1315" s="425"/>
      <c r="CJ1315" s="425"/>
      <c r="CK1315" s="425"/>
      <c r="CL1315" s="425"/>
      <c r="CM1315" s="425"/>
      <c r="CN1315" s="425"/>
      <c r="CO1315" s="425"/>
      <c r="CP1315" s="425"/>
      <c r="CQ1315" s="425"/>
    </row>
    <row r="1316" s="450" customFormat="1" ht="21.75" customHeight="1" spans="1:95">
      <c r="A1316" s="425"/>
      <c r="B1316" s="451"/>
      <c r="C1316" s="425"/>
      <c r="D1316" s="425"/>
      <c r="E1316" s="425"/>
      <c r="F1316" s="425"/>
      <c r="G1316" s="425"/>
      <c r="H1316" s="425"/>
      <c r="I1316" s="425"/>
      <c r="J1316" s="425"/>
      <c r="K1316" s="425"/>
      <c r="L1316" s="425"/>
      <c r="M1316" s="425"/>
      <c r="N1316" s="425"/>
      <c r="O1316" s="425"/>
      <c r="P1316" s="425"/>
      <c r="Q1316" s="425"/>
      <c r="R1316" s="425"/>
      <c r="S1316" s="425"/>
      <c r="T1316" s="425"/>
      <c r="U1316" s="425"/>
      <c r="V1316" s="425"/>
      <c r="W1316" s="425"/>
      <c r="X1316" s="425"/>
      <c r="Y1316" s="425"/>
      <c r="Z1316" s="425"/>
      <c r="AA1316" s="425"/>
      <c r="AB1316" s="425"/>
      <c r="AC1316" s="425"/>
      <c r="AD1316" s="425"/>
      <c r="AE1316" s="425"/>
      <c r="AF1316" s="425"/>
      <c r="AG1316" s="425"/>
      <c r="AH1316" s="425"/>
      <c r="AI1316" s="425"/>
      <c r="AJ1316" s="425"/>
      <c r="AK1316" s="425"/>
      <c r="AL1316" s="425"/>
      <c r="AM1316" s="425"/>
      <c r="AN1316" s="425"/>
      <c r="AO1316" s="425"/>
      <c r="AP1316" s="425"/>
      <c r="AQ1316" s="425"/>
      <c r="AR1316" s="425"/>
      <c r="AS1316" s="425"/>
      <c r="AT1316" s="425"/>
      <c r="AU1316" s="425"/>
      <c r="AV1316" s="425"/>
      <c r="AW1316" s="425"/>
      <c r="AX1316" s="425"/>
      <c r="AY1316" s="425"/>
      <c r="AZ1316" s="425"/>
      <c r="BA1316" s="425"/>
      <c r="BB1316" s="425"/>
      <c r="BC1316" s="425"/>
      <c r="BD1316" s="425"/>
      <c r="BE1316" s="425"/>
      <c r="BF1316" s="425"/>
      <c r="BG1316" s="425"/>
      <c r="BH1316" s="425"/>
      <c r="BI1316" s="425"/>
      <c r="BJ1316" s="425"/>
      <c r="BK1316" s="425"/>
      <c r="BL1316" s="425"/>
      <c r="BM1316" s="425"/>
      <c r="BN1316" s="425"/>
      <c r="BO1316" s="425"/>
      <c r="BP1316" s="425"/>
      <c r="BQ1316" s="425"/>
      <c r="BR1316" s="425"/>
      <c r="BS1316" s="425"/>
      <c r="BT1316" s="425"/>
      <c r="BU1316" s="425"/>
      <c r="BV1316" s="425"/>
      <c r="BW1316" s="425"/>
      <c r="BX1316" s="425"/>
      <c r="BY1316" s="425"/>
      <c r="BZ1316" s="425"/>
      <c r="CA1316" s="425"/>
      <c r="CB1316" s="425"/>
      <c r="CC1316" s="425"/>
      <c r="CD1316" s="425"/>
      <c r="CE1316" s="425"/>
      <c r="CF1316" s="425"/>
      <c r="CG1316" s="425"/>
      <c r="CH1316" s="425"/>
      <c r="CI1316" s="425"/>
      <c r="CJ1316" s="425"/>
      <c r="CK1316" s="425"/>
      <c r="CL1316" s="425"/>
      <c r="CM1316" s="425"/>
      <c r="CN1316" s="425"/>
      <c r="CO1316" s="425"/>
      <c r="CP1316" s="425"/>
      <c r="CQ1316" s="425"/>
    </row>
    <row r="1317" s="450" customFormat="1" ht="21.75" customHeight="1" spans="1:95">
      <c r="A1317" s="425"/>
      <c r="B1317" s="451"/>
      <c r="C1317" s="425"/>
      <c r="D1317" s="425"/>
      <c r="E1317" s="425"/>
      <c r="F1317" s="425"/>
      <c r="G1317" s="425"/>
      <c r="H1317" s="425"/>
      <c r="I1317" s="425"/>
      <c r="J1317" s="425"/>
      <c r="K1317" s="425"/>
      <c r="L1317" s="425"/>
      <c r="M1317" s="425"/>
      <c r="N1317" s="425"/>
      <c r="O1317" s="425"/>
      <c r="P1317" s="425"/>
      <c r="Q1317" s="425"/>
      <c r="R1317" s="425"/>
      <c r="S1317" s="425"/>
      <c r="T1317" s="425"/>
      <c r="U1317" s="425"/>
      <c r="V1317" s="425"/>
      <c r="W1317" s="425"/>
      <c r="X1317" s="425"/>
      <c r="Y1317" s="425"/>
      <c r="Z1317" s="425"/>
      <c r="AA1317" s="425"/>
      <c r="AB1317" s="425"/>
      <c r="AC1317" s="425"/>
      <c r="AD1317" s="425"/>
      <c r="AE1317" s="425"/>
      <c r="AF1317" s="425"/>
      <c r="AG1317" s="425"/>
      <c r="AH1317" s="425"/>
      <c r="AI1317" s="425"/>
      <c r="AJ1317" s="425"/>
      <c r="AK1317" s="425"/>
      <c r="AL1317" s="425"/>
      <c r="AM1317" s="425"/>
      <c r="AN1317" s="425"/>
      <c r="AO1317" s="425"/>
      <c r="AP1317" s="425"/>
      <c r="AQ1317" s="425"/>
      <c r="AR1317" s="425"/>
      <c r="AS1317" s="425"/>
      <c r="AT1317" s="425"/>
      <c r="AU1317" s="425"/>
      <c r="AV1317" s="425"/>
      <c r="AW1317" s="425"/>
      <c r="AX1317" s="425"/>
      <c r="AY1317" s="425"/>
      <c r="AZ1317" s="425"/>
      <c r="BA1317" s="425"/>
      <c r="BB1317" s="425"/>
      <c r="BC1317" s="425"/>
      <c r="BD1317" s="425"/>
      <c r="BE1317" s="425"/>
      <c r="BF1317" s="425"/>
      <c r="BG1317" s="425"/>
      <c r="BH1317" s="425"/>
      <c r="BI1317" s="425"/>
      <c r="BJ1317" s="425"/>
      <c r="BK1317" s="425"/>
      <c r="BL1317" s="425"/>
      <c r="BM1317" s="425"/>
      <c r="BN1317" s="425"/>
      <c r="BO1317" s="425"/>
      <c r="BP1317" s="425"/>
      <c r="BQ1317" s="425"/>
      <c r="BR1317" s="425"/>
      <c r="BS1317" s="425"/>
      <c r="BT1317" s="425"/>
      <c r="BU1317" s="425"/>
      <c r="BV1317" s="425"/>
      <c r="BW1317" s="425"/>
      <c r="BX1317" s="425"/>
      <c r="BY1317" s="425"/>
      <c r="BZ1317" s="425"/>
      <c r="CA1317" s="425"/>
      <c r="CB1317" s="425"/>
      <c r="CC1317" s="425"/>
      <c r="CD1317" s="425"/>
      <c r="CE1317" s="425"/>
      <c r="CF1317" s="425"/>
      <c r="CG1317" s="425"/>
      <c r="CH1317" s="425"/>
      <c r="CI1317" s="425"/>
      <c r="CJ1317" s="425"/>
      <c r="CK1317" s="425"/>
      <c r="CL1317" s="425"/>
      <c r="CM1317" s="425"/>
      <c r="CN1317" s="425"/>
      <c r="CO1317" s="425"/>
      <c r="CP1317" s="425"/>
      <c r="CQ1317" s="425"/>
    </row>
    <row r="1318" s="450" customFormat="1" ht="21.75" customHeight="1" spans="1:95">
      <c r="A1318" s="425"/>
      <c r="B1318" s="451"/>
      <c r="C1318" s="425"/>
      <c r="D1318" s="425"/>
      <c r="E1318" s="425"/>
      <c r="F1318" s="425"/>
      <c r="G1318" s="425"/>
      <c r="H1318" s="425"/>
      <c r="I1318" s="425"/>
      <c r="J1318" s="425"/>
      <c r="K1318" s="425"/>
      <c r="L1318" s="425"/>
      <c r="M1318" s="425"/>
      <c r="N1318" s="425"/>
      <c r="O1318" s="425"/>
      <c r="P1318" s="425"/>
      <c r="Q1318" s="425"/>
      <c r="R1318" s="425"/>
      <c r="S1318" s="425"/>
      <c r="T1318" s="425"/>
      <c r="U1318" s="425"/>
      <c r="V1318" s="425"/>
      <c r="W1318" s="425"/>
      <c r="X1318" s="425"/>
      <c r="Y1318" s="425"/>
      <c r="Z1318" s="425"/>
      <c r="AA1318" s="425"/>
      <c r="AB1318" s="425"/>
      <c r="AC1318" s="425"/>
      <c r="AD1318" s="425"/>
      <c r="AE1318" s="425"/>
      <c r="AF1318" s="425"/>
      <c r="AG1318" s="425"/>
      <c r="AH1318" s="425"/>
      <c r="AI1318" s="425"/>
      <c r="AJ1318" s="425"/>
      <c r="AK1318" s="425"/>
      <c r="AL1318" s="425"/>
      <c r="AM1318" s="425"/>
      <c r="AN1318" s="425"/>
      <c r="AO1318" s="425"/>
      <c r="AP1318" s="425"/>
      <c r="AQ1318" s="425"/>
      <c r="AR1318" s="425"/>
      <c r="AS1318" s="425"/>
      <c r="AT1318" s="425"/>
      <c r="AU1318" s="425"/>
      <c r="AV1318" s="425"/>
      <c r="AW1318" s="425"/>
      <c r="AX1318" s="425"/>
      <c r="AY1318" s="425"/>
      <c r="AZ1318" s="425"/>
      <c r="BA1318" s="425"/>
      <c r="BB1318" s="425"/>
      <c r="BC1318" s="425"/>
      <c r="BD1318" s="425"/>
      <c r="BE1318" s="425"/>
      <c r="BF1318" s="425"/>
      <c r="BG1318" s="425"/>
      <c r="BH1318" s="425"/>
      <c r="BI1318" s="425"/>
      <c r="BJ1318" s="425"/>
      <c r="BK1318" s="425"/>
      <c r="BL1318" s="425"/>
      <c r="BM1318" s="425"/>
      <c r="BN1318" s="425"/>
      <c r="BO1318" s="425"/>
      <c r="BP1318" s="425"/>
      <c r="BQ1318" s="425"/>
      <c r="BR1318" s="425"/>
      <c r="BS1318" s="425"/>
      <c r="BT1318" s="425"/>
      <c r="BU1318" s="425"/>
      <c r="BV1318" s="425"/>
      <c r="BW1318" s="425"/>
      <c r="BX1318" s="425"/>
      <c r="BY1318" s="425"/>
      <c r="BZ1318" s="425"/>
      <c r="CA1318" s="425"/>
      <c r="CB1318" s="425"/>
      <c r="CC1318" s="425"/>
      <c r="CD1318" s="425"/>
      <c r="CE1318" s="425"/>
      <c r="CF1318" s="425"/>
      <c r="CG1318" s="425"/>
      <c r="CH1318" s="425"/>
      <c r="CI1318" s="425"/>
      <c r="CJ1318" s="425"/>
      <c r="CK1318" s="425"/>
      <c r="CL1318" s="425"/>
      <c r="CM1318" s="425"/>
      <c r="CN1318" s="425"/>
      <c r="CO1318" s="425"/>
      <c r="CP1318" s="425"/>
      <c r="CQ1318" s="425"/>
    </row>
    <row r="1319" s="450" customFormat="1" ht="21.75" customHeight="1" spans="1:95">
      <c r="A1319" s="425"/>
      <c r="B1319" s="451"/>
      <c r="C1319" s="425"/>
      <c r="D1319" s="425"/>
      <c r="E1319" s="425"/>
      <c r="F1319" s="425"/>
      <c r="G1319" s="425"/>
      <c r="H1319" s="425"/>
      <c r="I1319" s="425"/>
      <c r="J1319" s="425"/>
      <c r="K1319" s="425"/>
      <c r="L1319" s="425"/>
      <c r="M1319" s="425"/>
      <c r="N1319" s="425"/>
      <c r="O1319" s="425"/>
      <c r="P1319" s="425"/>
      <c r="Q1319" s="425"/>
      <c r="R1319" s="425"/>
      <c r="S1319" s="425"/>
      <c r="T1319" s="425"/>
      <c r="U1319" s="425"/>
      <c r="V1319" s="425"/>
      <c r="W1319" s="425"/>
      <c r="X1319" s="425"/>
      <c r="Y1319" s="425"/>
      <c r="Z1319" s="425"/>
      <c r="AA1319" s="425"/>
      <c r="AB1319" s="425"/>
      <c r="AC1319" s="425"/>
      <c r="AD1319" s="425"/>
      <c r="AE1319" s="425"/>
      <c r="AF1319" s="425"/>
      <c r="AG1319" s="425"/>
      <c r="AH1319" s="425"/>
      <c r="AI1319" s="425"/>
      <c r="AJ1319" s="425"/>
      <c r="AK1319" s="425"/>
      <c r="AL1319" s="425"/>
      <c r="AM1319" s="425"/>
      <c r="AN1319" s="425"/>
      <c r="AO1319" s="425"/>
      <c r="AP1319" s="425"/>
      <c r="AQ1319" s="425"/>
      <c r="AR1319" s="425"/>
      <c r="AS1319" s="425"/>
      <c r="AT1319" s="425"/>
      <c r="AU1319" s="425"/>
      <c r="AV1319" s="425"/>
      <c r="AW1319" s="425"/>
      <c r="AX1319" s="425"/>
      <c r="AY1319" s="425"/>
      <c r="AZ1319" s="425"/>
      <c r="BA1319" s="425"/>
      <c r="BB1319" s="425"/>
      <c r="BC1319" s="425"/>
      <c r="BD1319" s="425"/>
      <c r="BE1319" s="425"/>
      <c r="BF1319" s="425"/>
      <c r="BG1319" s="425"/>
      <c r="BH1319" s="425"/>
      <c r="BI1319" s="425"/>
      <c r="BJ1319" s="425"/>
      <c r="BK1319" s="425"/>
      <c r="BL1319" s="425"/>
      <c r="BM1319" s="425"/>
      <c r="BN1319" s="425"/>
      <c r="BO1319" s="425"/>
      <c r="BP1319" s="425"/>
      <c r="BQ1319" s="425"/>
      <c r="BR1319" s="425"/>
      <c r="BS1319" s="425"/>
      <c r="BT1319" s="425"/>
      <c r="BU1319" s="425"/>
      <c r="BV1319" s="425"/>
      <c r="BW1319" s="425"/>
      <c r="BX1319" s="425"/>
      <c r="BY1319" s="425"/>
      <c r="BZ1319" s="425"/>
      <c r="CA1319" s="425"/>
      <c r="CB1319" s="425"/>
      <c r="CC1319" s="425"/>
      <c r="CD1319" s="425"/>
      <c r="CE1319" s="425"/>
      <c r="CF1319" s="425"/>
      <c r="CG1319" s="425"/>
      <c r="CH1319" s="425"/>
      <c r="CI1319" s="425"/>
      <c r="CJ1319" s="425"/>
      <c r="CK1319" s="425"/>
      <c r="CL1319" s="425"/>
      <c r="CM1319" s="425"/>
      <c r="CN1319" s="425"/>
      <c r="CO1319" s="425"/>
      <c r="CP1319" s="425"/>
      <c r="CQ1319" s="425"/>
    </row>
    <row r="1320" s="450" customFormat="1" ht="21.75" customHeight="1" spans="1:95">
      <c r="A1320" s="425"/>
      <c r="B1320" s="451"/>
      <c r="C1320" s="425"/>
      <c r="D1320" s="425"/>
      <c r="E1320" s="425"/>
      <c r="F1320" s="425"/>
      <c r="G1320" s="425"/>
      <c r="H1320" s="425"/>
      <c r="I1320" s="425"/>
      <c r="J1320" s="425"/>
      <c r="K1320" s="425"/>
      <c r="L1320" s="425"/>
      <c r="M1320" s="425"/>
      <c r="N1320" s="425"/>
      <c r="O1320" s="425"/>
      <c r="P1320" s="425"/>
      <c r="Q1320" s="425"/>
      <c r="R1320" s="425"/>
      <c r="S1320" s="425"/>
      <c r="T1320" s="425"/>
      <c r="U1320" s="425"/>
      <c r="V1320" s="425"/>
      <c r="W1320" s="425"/>
      <c r="X1320" s="425"/>
      <c r="Y1320" s="425"/>
      <c r="Z1320" s="425"/>
      <c r="AA1320" s="425"/>
      <c r="AB1320" s="425"/>
      <c r="AC1320" s="425"/>
      <c r="AD1320" s="425"/>
      <c r="AE1320" s="425"/>
      <c r="AF1320" s="425"/>
      <c r="AG1320" s="425"/>
      <c r="AH1320" s="425"/>
      <c r="AI1320" s="425"/>
      <c r="AJ1320" s="425"/>
      <c r="AK1320" s="425"/>
      <c r="AL1320" s="425"/>
      <c r="AM1320" s="425"/>
      <c r="AN1320" s="425"/>
      <c r="AO1320" s="425"/>
      <c r="AP1320" s="425"/>
      <c r="AQ1320" s="425"/>
      <c r="AR1320" s="425"/>
      <c r="AS1320" s="425"/>
      <c r="AT1320" s="425"/>
      <c r="AU1320" s="425"/>
      <c r="AV1320" s="425"/>
      <c r="AW1320" s="425"/>
      <c r="AX1320" s="425"/>
      <c r="AY1320" s="425"/>
      <c r="AZ1320" s="425"/>
      <c r="BA1320" s="425"/>
      <c r="BB1320" s="425"/>
      <c r="BC1320" s="425"/>
      <c r="BD1320" s="425"/>
      <c r="BE1320" s="425"/>
      <c r="BF1320" s="425"/>
      <c r="BG1320" s="425"/>
      <c r="BH1320" s="425"/>
      <c r="BI1320" s="425"/>
      <c r="BJ1320" s="425"/>
      <c r="BK1320" s="425"/>
      <c r="BL1320" s="425"/>
      <c r="BM1320" s="425"/>
      <c r="BN1320" s="425"/>
      <c r="BO1320" s="425"/>
      <c r="BP1320" s="425"/>
      <c r="BQ1320" s="425"/>
      <c r="BR1320" s="425"/>
      <c r="BS1320" s="425"/>
      <c r="BT1320" s="425"/>
      <c r="BU1320" s="425"/>
      <c r="BV1320" s="425"/>
      <c r="BW1320" s="425"/>
      <c r="BX1320" s="425"/>
      <c r="BY1320" s="425"/>
      <c r="BZ1320" s="425"/>
      <c r="CA1320" s="425"/>
      <c r="CB1320" s="425"/>
      <c r="CC1320" s="425"/>
      <c r="CD1320" s="425"/>
      <c r="CE1320" s="425"/>
      <c r="CF1320" s="425"/>
      <c r="CG1320" s="425"/>
      <c r="CH1320" s="425"/>
      <c r="CI1320" s="425"/>
      <c r="CJ1320" s="425"/>
      <c r="CK1320" s="425"/>
      <c r="CL1320" s="425"/>
      <c r="CM1320" s="425"/>
      <c r="CN1320" s="425"/>
      <c r="CO1320" s="425"/>
      <c r="CP1320" s="425"/>
      <c r="CQ1320" s="425"/>
    </row>
    <row r="1321" s="450" customFormat="1" ht="21.75" customHeight="1" spans="1:95">
      <c r="A1321" s="425"/>
      <c r="B1321" s="451"/>
      <c r="C1321" s="425"/>
      <c r="D1321" s="425"/>
      <c r="E1321" s="425"/>
      <c r="F1321" s="425"/>
      <c r="G1321" s="425"/>
      <c r="H1321" s="425"/>
      <c r="I1321" s="425"/>
      <c r="J1321" s="425"/>
      <c r="K1321" s="425"/>
      <c r="L1321" s="425"/>
      <c r="M1321" s="425"/>
      <c r="N1321" s="425"/>
      <c r="O1321" s="425"/>
      <c r="P1321" s="425"/>
      <c r="Q1321" s="425"/>
      <c r="R1321" s="425"/>
      <c r="S1321" s="425"/>
      <c r="T1321" s="425"/>
      <c r="U1321" s="425"/>
      <c r="V1321" s="425"/>
      <c r="W1321" s="425"/>
      <c r="X1321" s="425"/>
      <c r="Y1321" s="425"/>
      <c r="Z1321" s="425"/>
      <c r="AA1321" s="425"/>
      <c r="AB1321" s="425"/>
      <c r="AC1321" s="425"/>
      <c r="AD1321" s="425"/>
      <c r="AE1321" s="425"/>
      <c r="AF1321" s="425"/>
      <c r="AG1321" s="425"/>
      <c r="AH1321" s="425"/>
      <c r="AI1321" s="425"/>
      <c r="AJ1321" s="425"/>
      <c r="AK1321" s="425"/>
      <c r="AL1321" s="425"/>
      <c r="AM1321" s="425"/>
      <c r="AN1321" s="425"/>
      <c r="AO1321" s="425"/>
      <c r="AP1321" s="425"/>
      <c r="AQ1321" s="425"/>
      <c r="AR1321" s="425"/>
      <c r="AS1321" s="425"/>
      <c r="AT1321" s="425"/>
      <c r="AU1321" s="425"/>
      <c r="AV1321" s="425"/>
      <c r="AW1321" s="425"/>
      <c r="AX1321" s="425"/>
      <c r="AY1321" s="425"/>
      <c r="AZ1321" s="425"/>
      <c r="BA1321" s="425"/>
      <c r="BB1321" s="425"/>
      <c r="BC1321" s="425"/>
      <c r="BD1321" s="425"/>
      <c r="BE1321" s="425"/>
      <c r="BF1321" s="425"/>
      <c r="BG1321" s="425"/>
      <c r="BH1321" s="425"/>
      <c r="BI1321" s="425"/>
      <c r="BJ1321" s="425"/>
      <c r="BK1321" s="425"/>
      <c r="BL1321" s="425"/>
      <c r="BM1321" s="425"/>
      <c r="BN1321" s="425"/>
      <c r="BO1321" s="425"/>
      <c r="BP1321" s="425"/>
      <c r="BQ1321" s="425"/>
      <c r="BR1321" s="425"/>
      <c r="BS1321" s="425"/>
      <c r="BT1321" s="425"/>
      <c r="BU1321" s="425"/>
      <c r="BV1321" s="425"/>
      <c r="BW1321" s="425"/>
      <c r="BX1321" s="425"/>
      <c r="BY1321" s="425"/>
      <c r="BZ1321" s="425"/>
      <c r="CA1321" s="425"/>
      <c r="CB1321" s="425"/>
      <c r="CC1321" s="425"/>
      <c r="CD1321" s="425"/>
      <c r="CE1321" s="425"/>
      <c r="CF1321" s="425"/>
      <c r="CG1321" s="425"/>
      <c r="CH1321" s="425"/>
      <c r="CI1321" s="425"/>
      <c r="CJ1321" s="425"/>
      <c r="CK1321" s="425"/>
      <c r="CL1321" s="425"/>
      <c r="CM1321" s="425"/>
      <c r="CN1321" s="425"/>
      <c r="CO1321" s="425"/>
      <c r="CP1321" s="425"/>
      <c r="CQ1321" s="425"/>
    </row>
    <row r="1322" s="450" customFormat="1" ht="21.75" customHeight="1" spans="1:95">
      <c r="A1322" s="425"/>
      <c r="B1322" s="451"/>
      <c r="C1322" s="425"/>
      <c r="D1322" s="425"/>
      <c r="E1322" s="425"/>
      <c r="F1322" s="425"/>
      <c r="G1322" s="425"/>
      <c r="H1322" s="425"/>
      <c r="I1322" s="425"/>
      <c r="J1322" s="425"/>
      <c r="K1322" s="425"/>
      <c r="L1322" s="425"/>
      <c r="M1322" s="425"/>
      <c r="N1322" s="425"/>
      <c r="O1322" s="425"/>
      <c r="P1322" s="425"/>
      <c r="Q1322" s="425"/>
      <c r="R1322" s="425"/>
      <c r="S1322" s="425"/>
      <c r="T1322" s="425"/>
      <c r="U1322" s="425"/>
      <c r="V1322" s="425"/>
      <c r="W1322" s="425"/>
      <c r="X1322" s="425"/>
      <c r="Y1322" s="425"/>
      <c r="Z1322" s="425"/>
      <c r="AA1322" s="425"/>
      <c r="AB1322" s="425"/>
      <c r="AC1322" s="425"/>
      <c r="AD1322" s="425"/>
      <c r="AE1322" s="425"/>
      <c r="AF1322" s="425"/>
      <c r="AG1322" s="425"/>
      <c r="AH1322" s="425"/>
      <c r="AI1322" s="425"/>
      <c r="AJ1322" s="425"/>
      <c r="AK1322" s="425"/>
      <c r="AL1322" s="425"/>
      <c r="AM1322" s="425"/>
      <c r="AN1322" s="425"/>
      <c r="AO1322" s="425"/>
      <c r="AP1322" s="425"/>
      <c r="AQ1322" s="425"/>
      <c r="AR1322" s="425"/>
      <c r="AS1322" s="425"/>
      <c r="AT1322" s="425"/>
      <c r="AU1322" s="425"/>
      <c r="AV1322" s="425"/>
      <c r="AW1322" s="425"/>
      <c r="AX1322" s="425"/>
      <c r="AY1322" s="425"/>
      <c r="AZ1322" s="425"/>
      <c r="BA1322" s="425"/>
      <c r="BB1322" s="425"/>
      <c r="BC1322" s="425"/>
      <c r="BD1322" s="425"/>
      <c r="BE1322" s="425"/>
      <c r="BF1322" s="425"/>
      <c r="BG1322" s="425"/>
      <c r="BH1322" s="425"/>
      <c r="BI1322" s="425"/>
      <c r="BJ1322" s="425"/>
      <c r="BK1322" s="425"/>
      <c r="BL1322" s="425"/>
      <c r="BM1322" s="425"/>
      <c r="BN1322" s="425"/>
      <c r="BO1322" s="425"/>
      <c r="BP1322" s="425"/>
      <c r="BQ1322" s="425"/>
      <c r="BR1322" s="425"/>
      <c r="BS1322" s="425"/>
      <c r="BT1322" s="425"/>
      <c r="BU1322" s="425"/>
      <c r="BV1322" s="425"/>
      <c r="BW1322" s="425"/>
      <c r="BX1322" s="425"/>
      <c r="BY1322" s="425"/>
      <c r="BZ1322" s="425"/>
      <c r="CA1322" s="425"/>
      <c r="CB1322" s="425"/>
      <c r="CC1322" s="425"/>
      <c r="CD1322" s="425"/>
      <c r="CE1322" s="425"/>
      <c r="CF1322" s="425"/>
      <c r="CG1322" s="425"/>
      <c r="CH1322" s="425"/>
      <c r="CI1322" s="425"/>
      <c r="CJ1322" s="425"/>
      <c r="CK1322" s="425"/>
      <c r="CL1322" s="425"/>
      <c r="CM1322" s="425"/>
      <c r="CN1322" s="425"/>
      <c r="CO1322" s="425"/>
      <c r="CP1322" s="425"/>
      <c r="CQ1322" s="425"/>
    </row>
    <row r="1323" s="450" customFormat="1" ht="21.75" customHeight="1" spans="1:95">
      <c r="A1323" s="425"/>
      <c r="B1323" s="451"/>
      <c r="C1323" s="425"/>
      <c r="D1323" s="425"/>
      <c r="E1323" s="425"/>
      <c r="F1323" s="425"/>
      <c r="G1323" s="425"/>
      <c r="H1323" s="425"/>
      <c r="I1323" s="425"/>
      <c r="J1323" s="425"/>
      <c r="K1323" s="425"/>
      <c r="L1323" s="425"/>
      <c r="M1323" s="425"/>
      <c r="N1323" s="425"/>
      <c r="O1323" s="425"/>
      <c r="P1323" s="425"/>
      <c r="Q1323" s="425"/>
      <c r="R1323" s="425"/>
      <c r="S1323" s="425"/>
      <c r="T1323" s="425"/>
      <c r="U1323" s="425"/>
      <c r="V1323" s="425"/>
      <c r="W1323" s="425"/>
      <c r="X1323" s="425"/>
      <c r="Y1323" s="425"/>
      <c r="Z1323" s="425"/>
      <c r="AA1323" s="425"/>
      <c r="AB1323" s="425"/>
      <c r="AC1323" s="425"/>
      <c r="AD1323" s="425"/>
      <c r="AE1323" s="425"/>
      <c r="AF1323" s="425"/>
      <c r="AG1323" s="425"/>
      <c r="AH1323" s="425"/>
      <c r="AI1323" s="425"/>
      <c r="AJ1323" s="425"/>
      <c r="AK1323" s="425"/>
      <c r="AL1323" s="425"/>
      <c r="AM1323" s="425"/>
      <c r="AN1323" s="425"/>
      <c r="AO1323" s="425"/>
      <c r="AP1323" s="425"/>
      <c r="AQ1323" s="425"/>
      <c r="AR1323" s="425"/>
      <c r="AS1323" s="425"/>
      <c r="AT1323" s="425"/>
      <c r="AU1323" s="425"/>
      <c r="AV1323" s="425"/>
      <c r="AW1323" s="425"/>
      <c r="AX1323" s="425"/>
      <c r="AY1323" s="425"/>
      <c r="AZ1323" s="425"/>
      <c r="BA1323" s="425"/>
      <c r="BB1323" s="425"/>
      <c r="BC1323" s="425"/>
      <c r="BD1323" s="425"/>
      <c r="BE1323" s="425"/>
      <c r="BF1323" s="425"/>
      <c r="BG1323" s="425"/>
      <c r="BH1323" s="425"/>
      <c r="BI1323" s="425"/>
      <c r="BJ1323" s="425"/>
      <c r="BK1323" s="425"/>
      <c r="BL1323" s="425"/>
      <c r="BM1323" s="425"/>
      <c r="BN1323" s="425"/>
      <c r="BO1323" s="425"/>
      <c r="BP1323" s="425"/>
      <c r="BQ1323" s="425"/>
      <c r="BR1323" s="425"/>
      <c r="BS1323" s="425"/>
      <c r="BT1323" s="425"/>
      <c r="BU1323" s="425"/>
      <c r="BV1323" s="425"/>
      <c r="BW1323" s="425"/>
      <c r="BX1323" s="425"/>
      <c r="BY1323" s="425"/>
      <c r="BZ1323" s="425"/>
      <c r="CA1323" s="425"/>
      <c r="CB1323" s="425"/>
      <c r="CC1323" s="425"/>
      <c r="CD1323" s="425"/>
      <c r="CE1323" s="425"/>
      <c r="CF1323" s="425"/>
      <c r="CG1323" s="425"/>
      <c r="CH1323" s="425"/>
      <c r="CI1323" s="425"/>
      <c r="CJ1323" s="425"/>
      <c r="CK1323" s="425"/>
      <c r="CL1323" s="425"/>
      <c r="CM1323" s="425"/>
      <c r="CN1323" s="425"/>
      <c r="CO1323" s="425"/>
      <c r="CP1323" s="425"/>
      <c r="CQ1323" s="425"/>
    </row>
    <row r="1324" s="450" customFormat="1" ht="21.75" customHeight="1" spans="1:95">
      <c r="A1324" s="425"/>
      <c r="B1324" s="451"/>
      <c r="C1324" s="425"/>
      <c r="D1324" s="425"/>
      <c r="E1324" s="425"/>
      <c r="F1324" s="425"/>
      <c r="G1324" s="425"/>
      <c r="H1324" s="425"/>
      <c r="I1324" s="425"/>
      <c r="J1324" s="425"/>
      <c r="K1324" s="425"/>
      <c r="L1324" s="425"/>
      <c r="M1324" s="425"/>
      <c r="N1324" s="425"/>
      <c r="O1324" s="425"/>
      <c r="P1324" s="425"/>
      <c r="Q1324" s="425"/>
      <c r="R1324" s="425"/>
      <c r="S1324" s="425"/>
      <c r="T1324" s="425"/>
      <c r="U1324" s="425"/>
      <c r="V1324" s="425"/>
      <c r="W1324" s="425"/>
      <c r="X1324" s="425"/>
      <c r="Y1324" s="425"/>
      <c r="Z1324" s="425"/>
      <c r="AA1324" s="425"/>
      <c r="AB1324" s="425"/>
      <c r="AC1324" s="425"/>
      <c r="AD1324" s="425"/>
      <c r="AE1324" s="425"/>
      <c r="AF1324" s="425"/>
      <c r="AG1324" s="425"/>
      <c r="AH1324" s="425"/>
      <c r="AI1324" s="425"/>
      <c r="AJ1324" s="425"/>
      <c r="AK1324" s="425"/>
      <c r="AL1324" s="425"/>
      <c r="AM1324" s="425"/>
      <c r="AN1324" s="425"/>
      <c r="AO1324" s="425"/>
      <c r="AP1324" s="425"/>
      <c r="AQ1324" s="425"/>
      <c r="AR1324" s="425"/>
      <c r="AS1324" s="425"/>
      <c r="AT1324" s="425"/>
      <c r="AU1324" s="425"/>
      <c r="AV1324" s="425"/>
      <c r="AW1324" s="425"/>
      <c r="AX1324" s="425"/>
      <c r="AY1324" s="425"/>
      <c r="AZ1324" s="425"/>
      <c r="BA1324" s="425"/>
      <c r="BB1324" s="425"/>
      <c r="BC1324" s="425"/>
      <c r="BD1324" s="425"/>
      <c r="BE1324" s="425"/>
      <c r="BF1324" s="425"/>
      <c r="BG1324" s="425"/>
      <c r="BH1324" s="425"/>
      <c r="BI1324" s="425"/>
      <c r="BJ1324" s="425"/>
      <c r="BK1324" s="425"/>
      <c r="BL1324" s="425"/>
      <c r="BM1324" s="425"/>
      <c r="BN1324" s="425"/>
      <c r="BO1324" s="425"/>
      <c r="BP1324" s="425"/>
      <c r="BQ1324" s="425"/>
      <c r="BR1324" s="425"/>
      <c r="BS1324" s="425"/>
      <c r="BT1324" s="425"/>
      <c r="BU1324" s="425"/>
      <c r="BV1324" s="425"/>
      <c r="BW1324" s="425"/>
      <c r="BX1324" s="425"/>
      <c r="BY1324" s="425"/>
      <c r="BZ1324" s="425"/>
      <c r="CA1324" s="425"/>
      <c r="CB1324" s="425"/>
      <c r="CC1324" s="425"/>
      <c r="CD1324" s="425"/>
      <c r="CE1324" s="425"/>
      <c r="CF1324" s="425"/>
      <c r="CG1324" s="425"/>
      <c r="CH1324" s="425"/>
      <c r="CI1324" s="425"/>
      <c r="CJ1324" s="425"/>
      <c r="CK1324" s="425"/>
      <c r="CL1324" s="425"/>
      <c r="CM1324" s="425"/>
      <c r="CN1324" s="425"/>
      <c r="CO1324" s="425"/>
      <c r="CP1324" s="425"/>
      <c r="CQ1324" s="425"/>
    </row>
    <row r="1325" s="450" customFormat="1" ht="21.75" customHeight="1" spans="1:95">
      <c r="A1325" s="425"/>
      <c r="B1325" s="451"/>
      <c r="C1325" s="425"/>
      <c r="D1325" s="425"/>
      <c r="E1325" s="425"/>
      <c r="F1325" s="425"/>
      <c r="G1325" s="425"/>
      <c r="H1325" s="425"/>
      <c r="I1325" s="425"/>
      <c r="J1325" s="425"/>
      <c r="K1325" s="425"/>
      <c r="L1325" s="425"/>
      <c r="M1325" s="425"/>
      <c r="N1325" s="425"/>
      <c r="O1325" s="425"/>
      <c r="P1325" s="425"/>
      <c r="Q1325" s="425"/>
      <c r="R1325" s="425"/>
      <c r="S1325" s="425"/>
      <c r="T1325" s="425"/>
      <c r="U1325" s="425"/>
      <c r="V1325" s="425"/>
      <c r="W1325" s="425"/>
      <c r="X1325" s="425"/>
      <c r="Y1325" s="425"/>
      <c r="Z1325" s="425"/>
      <c r="AA1325" s="425"/>
      <c r="AB1325" s="425"/>
      <c r="AC1325" s="425"/>
      <c r="AD1325" s="425"/>
      <c r="AE1325" s="425"/>
      <c r="AF1325" s="425"/>
      <c r="AG1325" s="425"/>
      <c r="AH1325" s="425"/>
      <c r="AI1325" s="425"/>
      <c r="AJ1325" s="425"/>
      <c r="AK1325" s="425"/>
      <c r="AL1325" s="425"/>
      <c r="AM1325" s="425"/>
      <c r="AN1325" s="425"/>
      <c r="AO1325" s="425"/>
      <c r="AP1325" s="425"/>
      <c r="AQ1325" s="425"/>
      <c r="AR1325" s="425"/>
      <c r="AS1325" s="425"/>
      <c r="AT1325" s="425"/>
      <c r="AU1325" s="425"/>
      <c r="AV1325" s="425"/>
      <c r="AW1325" s="425"/>
      <c r="AX1325" s="425"/>
      <c r="AY1325" s="425"/>
      <c r="AZ1325" s="425"/>
      <c r="BA1325" s="425"/>
      <c r="BB1325" s="425"/>
      <c r="BC1325" s="425"/>
      <c r="BD1325" s="425"/>
      <c r="BE1325" s="425"/>
      <c r="BF1325" s="425"/>
      <c r="BG1325" s="425"/>
      <c r="BH1325" s="425"/>
      <c r="BI1325" s="425"/>
      <c r="BJ1325" s="425"/>
      <c r="BK1325" s="425"/>
      <c r="BL1325" s="425"/>
      <c r="BM1325" s="425"/>
      <c r="BN1325" s="425"/>
      <c r="BO1325" s="425"/>
      <c r="BP1325" s="425"/>
      <c r="BQ1325" s="425"/>
      <c r="BR1325" s="425"/>
      <c r="BS1325" s="425"/>
      <c r="BT1325" s="425"/>
      <c r="BU1325" s="425"/>
      <c r="BV1325" s="425"/>
      <c r="BW1325" s="425"/>
      <c r="BX1325" s="425"/>
      <c r="BY1325" s="425"/>
      <c r="BZ1325" s="425"/>
      <c r="CA1325" s="425"/>
      <c r="CB1325" s="425"/>
      <c r="CC1325" s="425"/>
      <c r="CD1325" s="425"/>
      <c r="CE1325" s="425"/>
      <c r="CF1325" s="425"/>
      <c r="CG1325" s="425"/>
      <c r="CH1325" s="425"/>
      <c r="CI1325" s="425"/>
      <c r="CJ1325" s="425"/>
      <c r="CK1325" s="425"/>
      <c r="CL1325" s="425"/>
      <c r="CM1325" s="425"/>
      <c r="CN1325" s="425"/>
      <c r="CO1325" s="425"/>
      <c r="CP1325" s="425"/>
      <c r="CQ1325" s="425"/>
    </row>
    <row r="1326" s="450" customFormat="1" ht="21.75" customHeight="1" spans="1:95">
      <c r="A1326" s="425"/>
      <c r="B1326" s="451"/>
      <c r="C1326" s="425"/>
      <c r="D1326" s="425"/>
      <c r="E1326" s="425"/>
      <c r="F1326" s="425"/>
      <c r="G1326" s="425"/>
      <c r="H1326" s="425"/>
      <c r="I1326" s="425"/>
      <c r="J1326" s="425"/>
      <c r="K1326" s="425"/>
      <c r="L1326" s="425"/>
      <c r="M1326" s="425"/>
      <c r="N1326" s="425"/>
      <c r="O1326" s="425"/>
      <c r="P1326" s="425"/>
      <c r="Q1326" s="425"/>
      <c r="R1326" s="425"/>
      <c r="S1326" s="425"/>
      <c r="T1326" s="425"/>
      <c r="U1326" s="425"/>
      <c r="V1326" s="425"/>
      <c r="W1326" s="425"/>
      <c r="X1326" s="425"/>
      <c r="Y1326" s="425"/>
      <c r="Z1326" s="425"/>
      <c r="AA1326" s="425"/>
      <c r="AB1326" s="425"/>
      <c r="AC1326" s="425"/>
      <c r="AD1326" s="425"/>
      <c r="AE1326" s="425"/>
      <c r="AF1326" s="425"/>
      <c r="AG1326" s="425"/>
      <c r="AH1326" s="425"/>
      <c r="AI1326" s="425"/>
      <c r="AJ1326" s="425"/>
      <c r="AK1326" s="425"/>
      <c r="AL1326" s="425"/>
      <c r="AM1326" s="425"/>
      <c r="AN1326" s="425"/>
      <c r="AO1326" s="425"/>
      <c r="AP1326" s="425"/>
      <c r="AQ1326" s="425"/>
      <c r="AR1326" s="425"/>
      <c r="AS1326" s="425"/>
      <c r="AT1326" s="425"/>
      <c r="AU1326" s="425"/>
      <c r="AV1326" s="425"/>
      <c r="AW1326" s="425"/>
      <c r="AX1326" s="425"/>
      <c r="AY1326" s="425"/>
      <c r="AZ1326" s="425"/>
      <c r="BA1326" s="425"/>
      <c r="BB1326" s="425"/>
      <c r="BC1326" s="425"/>
      <c r="BD1326" s="425"/>
      <c r="BE1326" s="425"/>
      <c r="BF1326" s="425"/>
      <c r="BG1326" s="425"/>
      <c r="BH1326" s="425"/>
      <c r="BI1326" s="425"/>
      <c r="BJ1326" s="425"/>
      <c r="BK1326" s="425"/>
      <c r="BL1326" s="425"/>
      <c r="BM1326" s="425"/>
      <c r="BN1326" s="425"/>
      <c r="BO1326" s="425"/>
      <c r="BP1326" s="425"/>
      <c r="BQ1326" s="425"/>
      <c r="BR1326" s="425"/>
      <c r="BS1326" s="425"/>
      <c r="BT1326" s="425"/>
      <c r="BU1326" s="425"/>
      <c r="BV1326" s="425"/>
      <c r="BW1326" s="425"/>
      <c r="BX1326" s="425"/>
      <c r="BY1326" s="425"/>
      <c r="BZ1326" s="425"/>
      <c r="CA1326" s="425"/>
      <c r="CB1326" s="425"/>
      <c r="CC1326" s="425"/>
      <c r="CD1326" s="425"/>
      <c r="CE1326" s="425"/>
      <c r="CF1326" s="425"/>
      <c r="CG1326" s="425"/>
      <c r="CH1326" s="425"/>
      <c r="CI1326" s="425"/>
      <c r="CJ1326" s="425"/>
      <c r="CK1326" s="425"/>
      <c r="CL1326" s="425"/>
      <c r="CM1326" s="425"/>
      <c r="CN1326" s="425"/>
      <c r="CO1326" s="425"/>
      <c r="CP1326" s="425"/>
      <c r="CQ1326" s="425"/>
    </row>
    <row r="1327" s="450" customFormat="1" ht="21.75" customHeight="1" spans="1:95">
      <c r="A1327" s="425"/>
      <c r="B1327" s="451"/>
      <c r="C1327" s="425"/>
      <c r="D1327" s="425"/>
      <c r="E1327" s="425"/>
      <c r="F1327" s="425"/>
      <c r="G1327" s="425"/>
      <c r="H1327" s="425"/>
      <c r="I1327" s="425"/>
      <c r="J1327" s="425"/>
      <c r="K1327" s="425"/>
      <c r="L1327" s="425"/>
      <c r="M1327" s="425"/>
      <c r="N1327" s="425"/>
      <c r="O1327" s="425"/>
      <c r="P1327" s="425"/>
      <c r="Q1327" s="425"/>
      <c r="R1327" s="425"/>
      <c r="S1327" s="425"/>
      <c r="T1327" s="425"/>
      <c r="U1327" s="425"/>
      <c r="V1327" s="425"/>
      <c r="W1327" s="425"/>
      <c r="X1327" s="425"/>
      <c r="Y1327" s="425"/>
      <c r="Z1327" s="425"/>
      <c r="AA1327" s="425"/>
      <c r="AB1327" s="425"/>
      <c r="AC1327" s="425"/>
      <c r="AD1327" s="425"/>
      <c r="AE1327" s="425"/>
      <c r="AF1327" s="425"/>
      <c r="AG1327" s="425"/>
      <c r="AH1327" s="425"/>
      <c r="AI1327" s="425"/>
      <c r="AJ1327" s="425"/>
      <c r="AK1327" s="425"/>
      <c r="AL1327" s="425"/>
      <c r="AM1327" s="425"/>
      <c r="AN1327" s="425"/>
      <c r="AO1327" s="425"/>
      <c r="AP1327" s="425"/>
      <c r="AQ1327" s="425"/>
      <c r="AR1327" s="425"/>
      <c r="AS1327" s="425"/>
      <c r="AT1327" s="425"/>
      <c r="AU1327" s="425"/>
      <c r="AV1327" s="425"/>
      <c r="AW1327" s="425"/>
      <c r="AX1327" s="425"/>
      <c r="AY1327" s="425"/>
      <c r="AZ1327" s="425"/>
      <c r="BA1327" s="425"/>
      <c r="BB1327" s="425"/>
      <c r="BC1327" s="425"/>
      <c r="BD1327" s="425"/>
      <c r="BE1327" s="425"/>
      <c r="BF1327" s="425"/>
      <c r="BG1327" s="425"/>
      <c r="BH1327" s="425"/>
      <c r="BI1327" s="425"/>
      <c r="BJ1327" s="425"/>
      <c r="BK1327" s="425"/>
      <c r="BL1327" s="425"/>
      <c r="BM1327" s="425"/>
      <c r="BN1327" s="425"/>
      <c r="BO1327" s="425"/>
      <c r="BP1327" s="425"/>
      <c r="BQ1327" s="425"/>
      <c r="BR1327" s="425"/>
      <c r="BS1327" s="425"/>
      <c r="BT1327" s="425"/>
      <c r="BU1327" s="425"/>
      <c r="BV1327" s="425"/>
      <c r="BW1327" s="425"/>
      <c r="BX1327" s="425"/>
      <c r="BY1327" s="425"/>
      <c r="BZ1327" s="425"/>
      <c r="CA1327" s="425"/>
      <c r="CB1327" s="425"/>
      <c r="CC1327" s="425"/>
      <c r="CD1327" s="425"/>
      <c r="CE1327" s="425"/>
      <c r="CF1327" s="425"/>
      <c r="CG1327" s="425"/>
      <c r="CH1327" s="425"/>
      <c r="CI1327" s="425"/>
      <c r="CJ1327" s="425"/>
      <c r="CK1327" s="425"/>
      <c r="CL1327" s="425"/>
      <c r="CM1327" s="425"/>
      <c r="CN1327" s="425"/>
      <c r="CO1327" s="425"/>
      <c r="CP1327" s="425"/>
      <c r="CQ1327" s="425"/>
    </row>
    <row r="1328" s="450" customFormat="1" ht="21.75" customHeight="1" spans="1:95">
      <c r="A1328" s="425"/>
      <c r="B1328" s="451"/>
      <c r="C1328" s="425"/>
      <c r="D1328" s="425"/>
      <c r="E1328" s="425"/>
      <c r="F1328" s="425"/>
      <c r="G1328" s="425"/>
      <c r="H1328" s="425"/>
      <c r="I1328" s="425"/>
      <c r="J1328" s="425"/>
      <c r="K1328" s="425"/>
      <c r="L1328" s="425"/>
      <c r="M1328" s="425"/>
      <c r="N1328" s="425"/>
      <c r="O1328" s="425"/>
      <c r="P1328" s="425"/>
      <c r="Q1328" s="425"/>
      <c r="R1328" s="425"/>
      <c r="S1328" s="425"/>
      <c r="T1328" s="425"/>
      <c r="U1328" s="425"/>
      <c r="V1328" s="425"/>
      <c r="W1328" s="425"/>
      <c r="X1328" s="425"/>
      <c r="Y1328" s="425"/>
      <c r="Z1328" s="425"/>
      <c r="AA1328" s="425"/>
      <c r="AB1328" s="425"/>
      <c r="AC1328" s="425"/>
      <c r="AD1328" s="425"/>
      <c r="AE1328" s="425"/>
      <c r="AF1328" s="425"/>
      <c r="AG1328" s="425"/>
      <c r="AH1328" s="425"/>
      <c r="AI1328" s="425"/>
      <c r="AJ1328" s="425"/>
      <c r="AK1328" s="425"/>
      <c r="AL1328" s="425"/>
      <c r="AM1328" s="425"/>
      <c r="AN1328" s="425"/>
      <c r="AO1328" s="425"/>
      <c r="AP1328" s="425"/>
      <c r="AQ1328" s="425"/>
      <c r="AR1328" s="425"/>
      <c r="AS1328" s="425"/>
      <c r="AT1328" s="425"/>
      <c r="AU1328" s="425"/>
      <c r="AV1328" s="425"/>
      <c r="AW1328" s="425"/>
      <c r="AX1328" s="425"/>
      <c r="AY1328" s="425"/>
      <c r="AZ1328" s="425"/>
      <c r="BA1328" s="425"/>
      <c r="BB1328" s="425"/>
      <c r="BC1328" s="425"/>
      <c r="BD1328" s="425"/>
      <c r="BE1328" s="425"/>
      <c r="BF1328" s="425"/>
      <c r="BG1328" s="425"/>
      <c r="BH1328" s="425"/>
      <c r="BI1328" s="425"/>
      <c r="BJ1328" s="425"/>
      <c r="BK1328" s="425"/>
      <c r="BL1328" s="425"/>
      <c r="BM1328" s="425"/>
      <c r="BN1328" s="425"/>
      <c r="BO1328" s="425"/>
      <c r="BP1328" s="425"/>
      <c r="BQ1328" s="425"/>
      <c r="BR1328" s="425"/>
      <c r="BS1328" s="425"/>
      <c r="BT1328" s="425"/>
      <c r="BU1328" s="425"/>
      <c r="BV1328" s="425"/>
      <c r="BW1328" s="425"/>
      <c r="BX1328" s="425"/>
      <c r="BY1328" s="425"/>
      <c r="BZ1328" s="425"/>
      <c r="CA1328" s="425"/>
      <c r="CB1328" s="425"/>
      <c r="CC1328" s="425"/>
      <c r="CD1328" s="425"/>
      <c r="CE1328" s="425"/>
      <c r="CF1328" s="425"/>
      <c r="CG1328" s="425"/>
      <c r="CH1328" s="425"/>
      <c r="CI1328" s="425"/>
      <c r="CJ1328" s="425"/>
      <c r="CK1328" s="425"/>
      <c r="CL1328" s="425"/>
      <c r="CM1328" s="425"/>
      <c r="CN1328" s="425"/>
      <c r="CO1328" s="425"/>
      <c r="CP1328" s="425"/>
      <c r="CQ1328" s="425"/>
    </row>
    <row r="1329" s="450" customFormat="1" ht="21.75" customHeight="1" spans="1:95">
      <c r="A1329" s="425"/>
      <c r="B1329" s="451"/>
      <c r="C1329" s="425"/>
      <c r="D1329" s="425"/>
      <c r="E1329" s="425"/>
      <c r="F1329" s="425"/>
      <c r="G1329" s="425"/>
      <c r="H1329" s="425"/>
      <c r="I1329" s="425"/>
      <c r="J1329" s="425"/>
      <c r="K1329" s="425"/>
      <c r="L1329" s="425"/>
      <c r="M1329" s="425"/>
      <c r="N1329" s="425"/>
      <c r="O1329" s="425"/>
      <c r="P1329" s="425"/>
      <c r="Q1329" s="425"/>
      <c r="R1329" s="425"/>
      <c r="S1329" s="425"/>
      <c r="T1329" s="425"/>
      <c r="U1329" s="425"/>
      <c r="V1329" s="425"/>
      <c r="W1329" s="425"/>
      <c r="X1329" s="425"/>
      <c r="Y1329" s="425"/>
      <c r="Z1329" s="425"/>
      <c r="AA1329" s="425"/>
      <c r="AB1329" s="425"/>
      <c r="AC1329" s="425"/>
      <c r="AD1329" s="425"/>
      <c r="AE1329" s="425"/>
      <c r="AF1329" s="425"/>
      <c r="AG1329" s="425"/>
      <c r="AH1329" s="425"/>
      <c r="AI1329" s="425"/>
      <c r="AJ1329" s="425"/>
      <c r="AK1329" s="425"/>
      <c r="AL1329" s="425"/>
      <c r="AM1329" s="425"/>
      <c r="AN1329" s="425"/>
      <c r="AO1329" s="425"/>
      <c r="AP1329" s="425"/>
      <c r="AQ1329" s="425"/>
      <c r="AR1329" s="425"/>
      <c r="AS1329" s="425"/>
      <c r="AT1329" s="425"/>
      <c r="AU1329" s="425"/>
      <c r="AV1329" s="425"/>
      <c r="AW1329" s="425"/>
      <c r="AX1329" s="425"/>
      <c r="AY1329" s="425"/>
      <c r="AZ1329" s="425"/>
      <c r="BA1329" s="425"/>
      <c r="BB1329" s="425"/>
      <c r="BC1329" s="425"/>
      <c r="BD1329" s="425"/>
      <c r="BE1329" s="425"/>
      <c r="BF1329" s="425"/>
      <c r="BG1329" s="425"/>
      <c r="BH1329" s="425"/>
      <c r="BI1329" s="425"/>
      <c r="BJ1329" s="425"/>
      <c r="BK1329" s="425"/>
      <c r="BL1329" s="425"/>
      <c r="BM1329" s="425"/>
      <c r="BN1329" s="425"/>
      <c r="BO1329" s="425"/>
      <c r="BP1329" s="425"/>
      <c r="BQ1329" s="425"/>
      <c r="BR1329" s="425"/>
      <c r="BS1329" s="425"/>
      <c r="BT1329" s="425"/>
      <c r="BU1329" s="425"/>
      <c r="BV1329" s="425"/>
      <c r="BW1329" s="425"/>
      <c r="BX1329" s="425"/>
      <c r="BY1329" s="425"/>
      <c r="BZ1329" s="425"/>
      <c r="CA1329" s="425"/>
      <c r="CB1329" s="425"/>
      <c r="CC1329" s="425"/>
      <c r="CD1329" s="425"/>
      <c r="CE1329" s="425"/>
      <c r="CF1329" s="425"/>
      <c r="CG1329" s="425"/>
      <c r="CH1329" s="425"/>
      <c r="CI1329" s="425"/>
      <c r="CJ1329" s="425"/>
      <c r="CK1329" s="425"/>
      <c r="CL1329" s="425"/>
      <c r="CM1329" s="425"/>
      <c r="CN1329" s="425"/>
      <c r="CO1329" s="425"/>
      <c r="CP1329" s="425"/>
      <c r="CQ1329" s="425"/>
    </row>
    <row r="1330" s="450" customFormat="1" ht="21.75" customHeight="1" spans="1:95">
      <c r="A1330" s="425"/>
      <c r="B1330" s="451"/>
      <c r="C1330" s="425"/>
      <c r="D1330" s="425"/>
      <c r="E1330" s="425"/>
      <c r="F1330" s="425"/>
      <c r="G1330" s="425"/>
      <c r="H1330" s="425"/>
      <c r="I1330" s="425"/>
      <c r="J1330" s="425"/>
      <c r="K1330" s="425"/>
      <c r="L1330" s="425"/>
      <c r="M1330" s="425"/>
      <c r="N1330" s="425"/>
      <c r="O1330" s="425"/>
      <c r="P1330" s="425"/>
      <c r="Q1330" s="425"/>
      <c r="R1330" s="425"/>
      <c r="S1330" s="425"/>
      <c r="T1330" s="425"/>
      <c r="U1330" s="425"/>
      <c r="V1330" s="425"/>
      <c r="W1330" s="425"/>
      <c r="X1330" s="425"/>
      <c r="Y1330" s="425"/>
      <c r="Z1330" s="425"/>
      <c r="AA1330" s="425"/>
      <c r="AB1330" s="425"/>
      <c r="AC1330" s="425"/>
      <c r="AD1330" s="425"/>
      <c r="AE1330" s="425"/>
      <c r="AF1330" s="425"/>
      <c r="AG1330" s="425"/>
      <c r="AH1330" s="425"/>
      <c r="AI1330" s="425"/>
      <c r="AJ1330" s="425"/>
      <c r="AK1330" s="425"/>
      <c r="AL1330" s="425"/>
      <c r="AM1330" s="425"/>
      <c r="AN1330" s="425"/>
      <c r="AO1330" s="425"/>
      <c r="AP1330" s="425"/>
      <c r="AQ1330" s="425"/>
      <c r="AR1330" s="425"/>
      <c r="AS1330" s="425"/>
      <c r="AT1330" s="425"/>
      <c r="AU1330" s="425"/>
      <c r="AV1330" s="425"/>
      <c r="AW1330" s="425"/>
      <c r="AX1330" s="425"/>
      <c r="AY1330" s="425"/>
      <c r="AZ1330" s="425"/>
      <c r="BA1330" s="425"/>
      <c r="BB1330" s="425"/>
      <c r="BC1330" s="425"/>
      <c r="BD1330" s="425"/>
      <c r="BE1330" s="425"/>
      <c r="BF1330" s="425"/>
      <c r="BG1330" s="425"/>
      <c r="BH1330" s="425"/>
      <c r="BI1330" s="425"/>
      <c r="BJ1330" s="425"/>
      <c r="BK1330" s="425"/>
      <c r="BL1330" s="425"/>
      <c r="BM1330" s="425"/>
      <c r="BN1330" s="425"/>
      <c r="BO1330" s="425"/>
      <c r="BP1330" s="425"/>
      <c r="BQ1330" s="425"/>
      <c r="BR1330" s="425"/>
      <c r="BS1330" s="425"/>
      <c r="BT1330" s="425"/>
      <c r="BU1330" s="425"/>
      <c r="BV1330" s="425"/>
      <c r="BW1330" s="425"/>
      <c r="BX1330" s="425"/>
      <c r="BY1330" s="425"/>
      <c r="BZ1330" s="425"/>
      <c r="CA1330" s="425"/>
      <c r="CB1330" s="425"/>
      <c r="CC1330" s="425"/>
      <c r="CD1330" s="425"/>
      <c r="CE1330" s="425"/>
      <c r="CF1330" s="425"/>
      <c r="CG1330" s="425"/>
      <c r="CH1330" s="425"/>
      <c r="CI1330" s="425"/>
      <c r="CJ1330" s="425"/>
      <c r="CK1330" s="425"/>
      <c r="CL1330" s="425"/>
      <c r="CM1330" s="425"/>
      <c r="CN1330" s="425"/>
      <c r="CO1330" s="425"/>
      <c r="CP1330" s="425"/>
      <c r="CQ1330" s="425"/>
    </row>
    <row r="1331" s="450" customFormat="1" ht="21.75" customHeight="1" spans="1:95">
      <c r="A1331" s="425"/>
      <c r="B1331" s="451"/>
      <c r="C1331" s="425"/>
      <c r="D1331" s="425"/>
      <c r="E1331" s="425"/>
      <c r="F1331" s="425"/>
      <c r="G1331" s="425"/>
      <c r="H1331" s="425"/>
      <c r="I1331" s="425"/>
      <c r="J1331" s="425"/>
      <c r="K1331" s="425"/>
      <c r="L1331" s="425"/>
      <c r="M1331" s="425"/>
      <c r="N1331" s="425"/>
      <c r="O1331" s="425"/>
      <c r="P1331" s="425"/>
      <c r="Q1331" s="425"/>
      <c r="R1331" s="425"/>
      <c r="S1331" s="425"/>
      <c r="T1331" s="425"/>
      <c r="U1331" s="425"/>
      <c r="V1331" s="425"/>
      <c r="W1331" s="425"/>
      <c r="X1331" s="425"/>
      <c r="Y1331" s="425"/>
      <c r="Z1331" s="425"/>
      <c r="AA1331" s="425"/>
      <c r="AB1331" s="425"/>
      <c r="AC1331" s="425"/>
      <c r="AD1331" s="425"/>
      <c r="AE1331" s="425"/>
      <c r="AF1331" s="425"/>
      <c r="AG1331" s="425"/>
      <c r="AH1331" s="425"/>
      <c r="AI1331" s="425"/>
      <c r="AJ1331" s="425"/>
      <c r="AK1331" s="425"/>
      <c r="AL1331" s="425"/>
      <c r="AM1331" s="425"/>
      <c r="AN1331" s="425"/>
      <c r="AO1331" s="425"/>
      <c r="AP1331" s="425"/>
      <c r="AQ1331" s="425"/>
      <c r="AR1331" s="425"/>
      <c r="AS1331" s="425"/>
      <c r="AT1331" s="425"/>
      <c r="AU1331" s="425"/>
      <c r="AV1331" s="425"/>
      <c r="AW1331" s="425"/>
      <c r="AX1331" s="425"/>
      <c r="AY1331" s="425"/>
      <c r="AZ1331" s="425"/>
      <c r="BA1331" s="425"/>
      <c r="BB1331" s="425"/>
      <c r="BC1331" s="425"/>
      <c r="BD1331" s="425"/>
      <c r="BE1331" s="425"/>
      <c r="BF1331" s="425"/>
      <c r="BG1331" s="425"/>
      <c r="BH1331" s="425"/>
      <c r="BI1331" s="425"/>
      <c r="BJ1331" s="425"/>
      <c r="BK1331" s="425"/>
      <c r="BL1331" s="425"/>
      <c r="BM1331" s="425"/>
      <c r="BN1331" s="425"/>
      <c r="BO1331" s="425"/>
      <c r="BP1331" s="425"/>
      <c r="BQ1331" s="425"/>
      <c r="BR1331" s="425"/>
      <c r="BS1331" s="425"/>
      <c r="BT1331" s="425"/>
      <c r="BU1331" s="425"/>
      <c r="BV1331" s="425"/>
      <c r="BW1331" s="425"/>
      <c r="BX1331" s="425"/>
      <c r="BY1331" s="425"/>
      <c r="BZ1331" s="425"/>
      <c r="CA1331" s="425"/>
      <c r="CB1331" s="425"/>
      <c r="CC1331" s="425"/>
      <c r="CD1331" s="425"/>
      <c r="CE1331" s="425"/>
      <c r="CF1331" s="425"/>
      <c r="CG1331" s="425"/>
      <c r="CH1331" s="425"/>
      <c r="CI1331" s="425"/>
      <c r="CJ1331" s="425"/>
      <c r="CK1331" s="425"/>
      <c r="CL1331" s="425"/>
      <c r="CM1331" s="425"/>
      <c r="CN1331" s="425"/>
      <c r="CO1331" s="425"/>
      <c r="CP1331" s="425"/>
      <c r="CQ1331" s="425"/>
    </row>
    <row r="1332" s="450" customFormat="1" ht="21.75" customHeight="1" spans="1:95">
      <c r="A1332" s="425"/>
      <c r="B1332" s="451"/>
      <c r="C1332" s="425"/>
      <c r="D1332" s="425"/>
      <c r="E1332" s="425"/>
      <c r="F1332" s="425"/>
      <c r="G1332" s="425"/>
      <c r="H1332" s="425"/>
      <c r="I1332" s="425"/>
      <c r="J1332" s="425"/>
      <c r="K1332" s="425"/>
      <c r="L1332" s="425"/>
      <c r="M1332" s="425"/>
      <c r="N1332" s="425"/>
      <c r="O1332" s="425"/>
      <c r="P1332" s="425"/>
      <c r="Q1332" s="425"/>
      <c r="R1332" s="425"/>
      <c r="S1332" s="425"/>
      <c r="T1332" s="425"/>
      <c r="U1332" s="425"/>
      <c r="V1332" s="425"/>
      <c r="W1332" s="425"/>
      <c r="X1332" s="425"/>
      <c r="Y1332" s="425"/>
      <c r="Z1332" s="425"/>
      <c r="AA1332" s="425"/>
      <c r="AB1332" s="425"/>
      <c r="AC1332" s="425"/>
      <c r="AD1332" s="425"/>
      <c r="AE1332" s="425"/>
      <c r="AF1332" s="425"/>
      <c r="AG1332" s="425"/>
      <c r="AH1332" s="425"/>
      <c r="AI1332" s="425"/>
      <c r="AJ1332" s="425"/>
      <c r="AK1332" s="425"/>
      <c r="AL1332" s="425"/>
      <c r="AM1332" s="425"/>
      <c r="AN1332" s="425"/>
      <c r="AO1332" s="425"/>
      <c r="AP1332" s="425"/>
      <c r="AQ1332" s="425"/>
      <c r="AR1332" s="425"/>
      <c r="AS1332" s="425"/>
      <c r="AT1332" s="425"/>
      <c r="AU1332" s="425"/>
      <c r="AV1332" s="425"/>
      <c r="AW1332" s="425"/>
      <c r="AX1332" s="425"/>
      <c r="AY1332" s="425"/>
      <c r="AZ1332" s="425"/>
      <c r="BA1332" s="425"/>
      <c r="BB1332" s="425"/>
      <c r="BC1332" s="425"/>
      <c r="BD1332" s="425"/>
      <c r="BE1332" s="425"/>
      <c r="BF1332" s="425"/>
      <c r="BG1332" s="425"/>
      <c r="BH1332" s="425"/>
      <c r="BI1332" s="425"/>
      <c r="BJ1332" s="425"/>
      <c r="BK1332" s="425"/>
      <c r="BL1332" s="425"/>
      <c r="BM1332" s="425"/>
      <c r="BN1332" s="425"/>
      <c r="BO1332" s="425"/>
      <c r="BP1332" s="425"/>
      <c r="BQ1332" s="425"/>
      <c r="BR1332" s="425"/>
      <c r="BS1332" s="425"/>
      <c r="BT1332" s="425"/>
      <c r="BU1332" s="425"/>
      <c r="BV1332" s="425"/>
      <c r="BW1332" s="425"/>
      <c r="BX1332" s="425"/>
      <c r="BY1332" s="425"/>
      <c r="BZ1332" s="425"/>
      <c r="CA1332" s="425"/>
      <c r="CB1332" s="425"/>
      <c r="CC1332" s="425"/>
      <c r="CD1332" s="425"/>
      <c r="CE1332" s="425"/>
      <c r="CF1332" s="425"/>
      <c r="CG1332" s="425"/>
      <c r="CH1332" s="425"/>
      <c r="CI1332" s="425"/>
      <c r="CJ1332" s="425"/>
      <c r="CK1332" s="425"/>
      <c r="CL1332" s="425"/>
      <c r="CM1332" s="425"/>
      <c r="CN1332" s="425"/>
      <c r="CO1332" s="425"/>
      <c r="CP1332" s="425"/>
      <c r="CQ1332" s="425"/>
    </row>
    <row r="1333" s="450" customFormat="1" ht="21.75" customHeight="1" spans="1:95">
      <c r="A1333" s="425"/>
      <c r="B1333" s="451"/>
      <c r="C1333" s="425"/>
      <c r="D1333" s="425"/>
      <c r="E1333" s="425"/>
      <c r="F1333" s="425"/>
      <c r="G1333" s="425"/>
      <c r="H1333" s="425"/>
      <c r="I1333" s="425"/>
      <c r="J1333" s="425"/>
      <c r="K1333" s="425"/>
      <c r="L1333" s="425"/>
      <c r="M1333" s="425"/>
      <c r="N1333" s="425"/>
      <c r="O1333" s="425"/>
      <c r="P1333" s="425"/>
      <c r="Q1333" s="425"/>
      <c r="R1333" s="425"/>
      <c r="S1333" s="425"/>
      <c r="T1333" s="425"/>
      <c r="U1333" s="425"/>
      <c r="V1333" s="425"/>
      <c r="W1333" s="425"/>
      <c r="X1333" s="425"/>
      <c r="Y1333" s="425"/>
      <c r="Z1333" s="425"/>
      <c r="AA1333" s="425"/>
      <c r="AB1333" s="425"/>
      <c r="AC1333" s="425"/>
      <c r="AD1333" s="425"/>
      <c r="AE1333" s="425"/>
      <c r="AF1333" s="425"/>
      <c r="AG1333" s="425"/>
      <c r="AH1333" s="425"/>
      <c r="AI1333" s="425"/>
      <c r="AJ1333" s="425"/>
      <c r="AK1333" s="425"/>
      <c r="AL1333" s="425"/>
      <c r="AM1333" s="425"/>
      <c r="AN1333" s="425"/>
      <c r="AO1333" s="425"/>
      <c r="AP1333" s="425"/>
      <c r="AQ1333" s="425"/>
      <c r="AR1333" s="425"/>
      <c r="AS1333" s="425"/>
      <c r="AT1333" s="425"/>
      <c r="AU1333" s="425"/>
      <c r="AV1333" s="425"/>
      <c r="AW1333" s="425"/>
      <c r="AX1333" s="425"/>
      <c r="AY1333" s="425"/>
      <c r="AZ1333" s="425"/>
      <c r="BA1333" s="425"/>
      <c r="BB1333" s="425"/>
      <c r="BC1333" s="425"/>
      <c r="BD1333" s="425"/>
      <c r="BE1333" s="425"/>
      <c r="BF1333" s="425"/>
      <c r="BG1333" s="425"/>
      <c r="BH1333" s="425"/>
      <c r="BI1333" s="425"/>
      <c r="BJ1333" s="425"/>
      <c r="BK1333" s="425"/>
      <c r="BL1333" s="425"/>
      <c r="BM1333" s="425"/>
      <c r="BN1333" s="425"/>
      <c r="BO1333" s="425"/>
      <c r="BP1333" s="425"/>
      <c r="BQ1333" s="425"/>
      <c r="BR1333" s="425"/>
      <c r="BS1333" s="425"/>
      <c r="BT1333" s="425"/>
      <c r="BU1333" s="425"/>
      <c r="BV1333" s="425"/>
      <c r="BW1333" s="425"/>
      <c r="BX1333" s="425"/>
      <c r="BY1333" s="425"/>
      <c r="BZ1333" s="425"/>
      <c r="CA1333" s="425"/>
      <c r="CB1333" s="425"/>
      <c r="CC1333" s="425"/>
      <c r="CD1333" s="425"/>
      <c r="CE1333" s="425"/>
      <c r="CF1333" s="425"/>
      <c r="CG1333" s="425"/>
      <c r="CH1333" s="425"/>
      <c r="CI1333" s="425"/>
      <c r="CJ1333" s="425"/>
      <c r="CK1333" s="425"/>
      <c r="CL1333" s="425"/>
      <c r="CM1333" s="425"/>
      <c r="CN1333" s="425"/>
      <c r="CO1333" s="425"/>
      <c r="CP1333" s="425"/>
      <c r="CQ1333" s="425"/>
    </row>
    <row r="1334" s="450" customFormat="1" ht="21.75" customHeight="1" spans="1:95">
      <c r="A1334" s="425"/>
      <c r="B1334" s="451"/>
      <c r="C1334" s="425"/>
      <c r="D1334" s="425"/>
      <c r="E1334" s="425"/>
      <c r="F1334" s="425"/>
      <c r="G1334" s="425"/>
      <c r="H1334" s="425"/>
      <c r="I1334" s="425"/>
      <c r="J1334" s="425"/>
      <c r="K1334" s="425"/>
      <c r="L1334" s="425"/>
      <c r="M1334" s="425"/>
      <c r="N1334" s="425"/>
      <c r="O1334" s="425"/>
      <c r="P1334" s="425"/>
      <c r="Q1334" s="425"/>
      <c r="R1334" s="425"/>
      <c r="S1334" s="425"/>
      <c r="T1334" s="425"/>
      <c r="U1334" s="425"/>
      <c r="V1334" s="425"/>
      <c r="W1334" s="425"/>
      <c r="X1334" s="425"/>
      <c r="Y1334" s="425"/>
      <c r="Z1334" s="425"/>
      <c r="AA1334" s="425"/>
      <c r="AB1334" s="425"/>
      <c r="AC1334" s="425"/>
      <c r="AD1334" s="425"/>
      <c r="AE1334" s="425"/>
      <c r="AF1334" s="425"/>
      <c r="AG1334" s="425"/>
      <c r="AH1334" s="425"/>
      <c r="AI1334" s="425"/>
      <c r="AJ1334" s="425"/>
      <c r="AK1334" s="425"/>
      <c r="AL1334" s="425"/>
      <c r="AM1334" s="425"/>
      <c r="AN1334" s="425"/>
      <c r="AO1334" s="425"/>
      <c r="AP1334" s="425"/>
      <c r="AQ1334" s="425"/>
      <c r="AR1334" s="425"/>
      <c r="AS1334" s="425"/>
      <c r="AT1334" s="425"/>
      <c r="AU1334" s="425"/>
      <c r="AV1334" s="425"/>
      <c r="AW1334" s="425"/>
      <c r="AX1334" s="425"/>
      <c r="AY1334" s="425"/>
      <c r="AZ1334" s="425"/>
      <c r="BA1334" s="425"/>
      <c r="BB1334" s="425"/>
      <c r="BC1334" s="425"/>
      <c r="BD1334" s="425"/>
      <c r="BE1334" s="425"/>
      <c r="BF1334" s="425"/>
      <c r="BG1334" s="425"/>
      <c r="BH1334" s="425"/>
      <c r="BI1334" s="425"/>
      <c r="BJ1334" s="425"/>
      <c r="BK1334" s="425"/>
      <c r="BL1334" s="425"/>
      <c r="BM1334" s="425"/>
      <c r="BN1334" s="425"/>
      <c r="BO1334" s="425"/>
      <c r="BP1334" s="425"/>
      <c r="BQ1334" s="425"/>
      <c r="BR1334" s="425"/>
      <c r="BS1334" s="425"/>
      <c r="BT1334" s="425"/>
      <c r="BU1334" s="425"/>
      <c r="BV1334" s="425"/>
      <c r="BW1334" s="425"/>
      <c r="BX1334" s="425"/>
      <c r="BY1334" s="425"/>
      <c r="BZ1334" s="425"/>
      <c r="CA1334" s="425"/>
      <c r="CB1334" s="425"/>
      <c r="CC1334" s="425"/>
      <c r="CD1334" s="425"/>
      <c r="CE1334" s="425"/>
      <c r="CF1334" s="425"/>
      <c r="CG1334" s="425"/>
      <c r="CH1334" s="425"/>
      <c r="CI1334" s="425"/>
      <c r="CJ1334" s="425"/>
      <c r="CK1334" s="425"/>
      <c r="CL1334" s="425"/>
      <c r="CM1334" s="425"/>
      <c r="CN1334" s="425"/>
      <c r="CO1334" s="425"/>
      <c r="CP1334" s="425"/>
      <c r="CQ1334" s="425"/>
    </row>
    <row r="1335" s="450" customFormat="1" ht="21.75" customHeight="1" spans="1:95">
      <c r="A1335" s="425"/>
      <c r="B1335" s="451"/>
      <c r="C1335" s="425"/>
      <c r="D1335" s="425"/>
      <c r="E1335" s="425"/>
      <c r="F1335" s="425"/>
      <c r="G1335" s="425"/>
      <c r="H1335" s="425"/>
      <c r="I1335" s="425"/>
      <c r="J1335" s="425"/>
      <c r="K1335" s="425"/>
      <c r="L1335" s="425"/>
      <c r="M1335" s="425"/>
      <c r="N1335" s="425"/>
      <c r="O1335" s="425"/>
      <c r="P1335" s="425"/>
      <c r="Q1335" s="425"/>
      <c r="R1335" s="425"/>
      <c r="S1335" s="425"/>
      <c r="T1335" s="425"/>
      <c r="U1335" s="425"/>
      <c r="V1335" s="425"/>
      <c r="W1335" s="425"/>
      <c r="X1335" s="425"/>
      <c r="Y1335" s="425"/>
      <c r="Z1335" s="425"/>
      <c r="AA1335" s="425"/>
      <c r="AB1335" s="425"/>
      <c r="AC1335" s="425"/>
      <c r="AD1335" s="425"/>
      <c r="AE1335" s="425"/>
      <c r="AF1335" s="425"/>
      <c r="AG1335" s="425"/>
      <c r="AH1335" s="425"/>
      <c r="AI1335" s="425"/>
      <c r="AJ1335" s="425"/>
      <c r="AK1335" s="425"/>
      <c r="AL1335" s="425"/>
      <c r="AM1335" s="425"/>
      <c r="AN1335" s="425"/>
      <c r="AO1335" s="425"/>
      <c r="AP1335" s="425"/>
      <c r="AQ1335" s="425"/>
      <c r="AR1335" s="425"/>
      <c r="AS1335" s="425"/>
      <c r="AT1335" s="425"/>
      <c r="AU1335" s="425"/>
      <c r="AV1335" s="425"/>
      <c r="AW1335" s="425"/>
      <c r="AX1335" s="425"/>
      <c r="AY1335" s="425"/>
      <c r="AZ1335" s="425"/>
      <c r="BA1335" s="425"/>
      <c r="BB1335" s="425"/>
      <c r="BC1335" s="425"/>
      <c r="BD1335" s="425"/>
      <c r="BE1335" s="425"/>
      <c r="BF1335" s="425"/>
      <c r="BG1335" s="425"/>
      <c r="BH1335" s="425"/>
      <c r="BI1335" s="425"/>
      <c r="BJ1335" s="425"/>
      <c r="BK1335" s="425"/>
      <c r="BL1335" s="425"/>
      <c r="BM1335" s="425"/>
      <c r="BN1335" s="425"/>
      <c r="BO1335" s="425"/>
      <c r="BP1335" s="425"/>
      <c r="BQ1335" s="425"/>
      <c r="BR1335" s="425"/>
      <c r="BS1335" s="425"/>
      <c r="BT1335" s="425"/>
      <c r="BU1335" s="425"/>
      <c r="BV1335" s="425"/>
      <c r="BW1335" s="425"/>
      <c r="BX1335" s="425"/>
      <c r="BY1335" s="425"/>
      <c r="BZ1335" s="425"/>
      <c r="CA1335" s="425"/>
      <c r="CB1335" s="425"/>
      <c r="CC1335" s="425"/>
      <c r="CD1335" s="425"/>
      <c r="CE1335" s="425"/>
      <c r="CF1335" s="425"/>
      <c r="CG1335" s="425"/>
      <c r="CH1335" s="425"/>
      <c r="CI1335" s="425"/>
      <c r="CJ1335" s="425"/>
      <c r="CK1335" s="425"/>
      <c r="CL1335" s="425"/>
      <c r="CM1335" s="425"/>
      <c r="CN1335" s="425"/>
      <c r="CO1335" s="425"/>
      <c r="CP1335" s="425"/>
      <c r="CQ1335" s="425"/>
    </row>
    <row r="1336" s="450" customFormat="1" ht="21.75" customHeight="1" spans="1:95">
      <c r="A1336" s="425"/>
      <c r="B1336" s="451"/>
      <c r="C1336" s="425"/>
      <c r="D1336" s="425"/>
      <c r="E1336" s="425"/>
      <c r="F1336" s="425"/>
      <c r="G1336" s="425"/>
      <c r="H1336" s="425"/>
      <c r="I1336" s="425"/>
      <c r="J1336" s="425"/>
      <c r="K1336" s="425"/>
      <c r="L1336" s="425"/>
      <c r="M1336" s="425"/>
      <c r="N1336" s="425"/>
      <c r="O1336" s="425"/>
      <c r="P1336" s="425"/>
      <c r="Q1336" s="425"/>
      <c r="R1336" s="425"/>
      <c r="S1336" s="425"/>
      <c r="T1336" s="425"/>
      <c r="U1336" s="425"/>
      <c r="V1336" s="425"/>
      <c r="W1336" s="425"/>
      <c r="X1336" s="425"/>
      <c r="Y1336" s="425"/>
      <c r="Z1336" s="425"/>
      <c r="AA1336" s="425"/>
      <c r="AB1336" s="425"/>
      <c r="AC1336" s="425"/>
      <c r="AD1336" s="425"/>
      <c r="AE1336" s="425"/>
      <c r="AF1336" s="425"/>
      <c r="AG1336" s="425"/>
      <c r="AH1336" s="425"/>
      <c r="AI1336" s="425"/>
      <c r="AJ1336" s="425"/>
      <c r="AK1336" s="425"/>
      <c r="AL1336" s="425"/>
      <c r="AM1336" s="425"/>
      <c r="AN1336" s="425"/>
      <c r="AO1336" s="425"/>
      <c r="AP1336" s="425"/>
      <c r="AQ1336" s="425"/>
      <c r="AR1336" s="425"/>
      <c r="AS1336" s="425"/>
      <c r="AT1336" s="425"/>
      <c r="AU1336" s="425"/>
      <c r="AV1336" s="425"/>
      <c r="AW1336" s="425"/>
      <c r="AX1336" s="425"/>
      <c r="AY1336" s="425"/>
      <c r="AZ1336" s="425"/>
      <c r="BA1336" s="425"/>
      <c r="BB1336" s="425"/>
      <c r="BC1336" s="425"/>
      <c r="BD1336" s="425"/>
      <c r="BE1336" s="425"/>
      <c r="BF1336" s="425"/>
      <c r="BG1336" s="425"/>
      <c r="BH1336" s="425"/>
      <c r="BI1336" s="425"/>
      <c r="BJ1336" s="425"/>
      <c r="BK1336" s="425"/>
      <c r="BL1336" s="425"/>
      <c r="BM1336" s="425"/>
      <c r="BN1336" s="425"/>
      <c r="BO1336" s="425"/>
      <c r="BP1336" s="425"/>
      <c r="BQ1336" s="425"/>
      <c r="BR1336" s="425"/>
      <c r="BS1336" s="425"/>
      <c r="BT1336" s="425"/>
      <c r="BU1336" s="425"/>
      <c r="BV1336" s="425"/>
      <c r="BW1336" s="425"/>
      <c r="BX1336" s="425"/>
      <c r="BY1336" s="425"/>
      <c r="BZ1336" s="425"/>
      <c r="CA1336" s="425"/>
      <c r="CB1336" s="425"/>
      <c r="CC1336" s="425"/>
      <c r="CD1336" s="425"/>
      <c r="CE1336" s="425"/>
      <c r="CF1336" s="425"/>
      <c r="CG1336" s="425"/>
      <c r="CH1336" s="425"/>
      <c r="CI1336" s="425"/>
      <c r="CJ1336" s="425"/>
      <c r="CK1336" s="425"/>
      <c r="CL1336" s="425"/>
      <c r="CM1336" s="425"/>
      <c r="CN1336" s="425"/>
      <c r="CO1336" s="425"/>
      <c r="CP1336" s="425"/>
      <c r="CQ1336" s="425"/>
    </row>
    <row r="1337" s="450" customFormat="1" ht="21.75" customHeight="1" spans="1:95">
      <c r="A1337" s="425"/>
      <c r="B1337" s="451"/>
      <c r="C1337" s="425"/>
      <c r="D1337" s="425"/>
      <c r="E1337" s="425"/>
      <c r="F1337" s="425"/>
      <c r="G1337" s="425"/>
      <c r="H1337" s="425"/>
      <c r="I1337" s="425"/>
      <c r="J1337" s="425"/>
      <c r="K1337" s="425"/>
      <c r="L1337" s="425"/>
      <c r="M1337" s="425"/>
      <c r="N1337" s="425"/>
      <c r="O1337" s="425"/>
      <c r="P1337" s="425"/>
      <c r="Q1337" s="425"/>
      <c r="R1337" s="425"/>
      <c r="S1337" s="425"/>
      <c r="T1337" s="425"/>
      <c r="U1337" s="425"/>
      <c r="V1337" s="425"/>
      <c r="W1337" s="425"/>
      <c r="X1337" s="425"/>
      <c r="Y1337" s="425"/>
      <c r="Z1337" s="425"/>
      <c r="AA1337" s="425"/>
      <c r="AB1337" s="425"/>
      <c r="AC1337" s="425"/>
      <c r="AD1337" s="425"/>
      <c r="AE1337" s="425"/>
      <c r="AF1337" s="425"/>
      <c r="AG1337" s="425"/>
      <c r="AH1337" s="425"/>
      <c r="AI1337" s="425"/>
      <c r="AJ1337" s="425"/>
      <c r="AK1337" s="425"/>
      <c r="AL1337" s="425"/>
      <c r="AM1337" s="425"/>
      <c r="AN1337" s="425"/>
      <c r="AO1337" s="425"/>
      <c r="AP1337" s="425"/>
      <c r="AQ1337" s="425"/>
      <c r="AR1337" s="425"/>
      <c r="AS1337" s="425"/>
      <c r="AT1337" s="425"/>
      <c r="AU1337" s="425"/>
      <c r="AV1337" s="425"/>
      <c r="AW1337" s="425"/>
      <c r="AX1337" s="425"/>
      <c r="AY1337" s="425"/>
      <c r="AZ1337" s="425"/>
      <c r="BA1337" s="425"/>
      <c r="BB1337" s="425"/>
      <c r="BC1337" s="425"/>
      <c r="BD1337" s="425"/>
      <c r="BE1337" s="425"/>
      <c r="BF1337" s="425"/>
      <c r="BG1337" s="425"/>
      <c r="BH1337" s="425"/>
      <c r="BI1337" s="425"/>
      <c r="BJ1337" s="425"/>
      <c r="BK1337" s="425"/>
      <c r="BL1337" s="425"/>
      <c r="BM1337" s="425"/>
      <c r="BN1337" s="425"/>
      <c r="BO1337" s="425"/>
      <c r="BP1337" s="425"/>
      <c r="BQ1337" s="425"/>
      <c r="BR1337" s="425"/>
      <c r="BS1337" s="425"/>
      <c r="BT1337" s="425"/>
      <c r="BU1337" s="425"/>
      <c r="BV1337" s="425"/>
      <c r="BW1337" s="425"/>
      <c r="BX1337" s="425"/>
      <c r="BY1337" s="425"/>
      <c r="BZ1337" s="425"/>
      <c r="CA1337" s="425"/>
      <c r="CB1337" s="425"/>
      <c r="CC1337" s="425"/>
      <c r="CD1337" s="425"/>
      <c r="CE1337" s="425"/>
      <c r="CF1337" s="425"/>
      <c r="CG1337" s="425"/>
      <c r="CH1337" s="425"/>
      <c r="CI1337" s="425"/>
      <c r="CJ1337" s="425"/>
      <c r="CK1337" s="425"/>
      <c r="CL1337" s="425"/>
      <c r="CM1337" s="425"/>
      <c r="CN1337" s="425"/>
      <c r="CO1337" s="425"/>
      <c r="CP1337" s="425"/>
      <c r="CQ1337" s="425"/>
    </row>
    <row r="1338" s="450" customFormat="1" ht="21.75" customHeight="1" spans="1:95">
      <c r="A1338" s="425"/>
      <c r="B1338" s="451"/>
      <c r="C1338" s="425"/>
      <c r="D1338" s="425"/>
      <c r="E1338" s="425"/>
      <c r="F1338" s="425"/>
      <c r="G1338" s="425"/>
      <c r="H1338" s="425"/>
      <c r="I1338" s="425"/>
      <c r="J1338" s="425"/>
      <c r="K1338" s="425"/>
      <c r="L1338" s="425"/>
      <c r="M1338" s="425"/>
      <c r="N1338" s="425"/>
      <c r="O1338" s="425"/>
      <c r="P1338" s="425"/>
      <c r="Q1338" s="425"/>
      <c r="R1338" s="425"/>
      <c r="S1338" s="425"/>
      <c r="T1338" s="425"/>
      <c r="U1338" s="425"/>
      <c r="V1338" s="425"/>
      <c r="W1338" s="425"/>
      <c r="X1338" s="425"/>
      <c r="Y1338" s="425"/>
      <c r="Z1338" s="425"/>
      <c r="AA1338" s="425"/>
      <c r="AB1338" s="425"/>
      <c r="AC1338" s="425"/>
      <c r="AD1338" s="425"/>
      <c r="AE1338" s="425"/>
      <c r="AF1338" s="425"/>
      <c r="AG1338" s="425"/>
      <c r="AH1338" s="425"/>
      <c r="AI1338" s="425"/>
      <c r="AJ1338" s="425"/>
      <c r="AK1338" s="425"/>
      <c r="AL1338" s="425"/>
      <c r="AM1338" s="425"/>
      <c r="AN1338" s="425"/>
      <c r="AO1338" s="425"/>
      <c r="AP1338" s="425"/>
      <c r="AQ1338" s="425"/>
      <c r="AR1338" s="425"/>
      <c r="AS1338" s="425"/>
      <c r="AT1338" s="425"/>
      <c r="AU1338" s="425"/>
      <c r="AV1338" s="425"/>
      <c r="AW1338" s="425"/>
      <c r="AX1338" s="425"/>
      <c r="AY1338" s="425"/>
      <c r="AZ1338" s="425"/>
      <c r="BA1338" s="425"/>
      <c r="BB1338" s="425"/>
      <c r="BC1338" s="425"/>
      <c r="BD1338" s="425"/>
      <c r="BE1338" s="425"/>
      <c r="BF1338" s="425"/>
      <c r="BG1338" s="425"/>
      <c r="BH1338" s="425"/>
      <c r="BI1338" s="425"/>
      <c r="BJ1338" s="425"/>
      <c r="BK1338" s="425"/>
      <c r="BL1338" s="425"/>
      <c r="BM1338" s="425"/>
      <c r="BN1338" s="425"/>
      <c r="BO1338" s="425"/>
      <c r="BP1338" s="425"/>
      <c r="BQ1338" s="425"/>
      <c r="BR1338" s="425"/>
      <c r="BS1338" s="425"/>
      <c r="BT1338" s="425"/>
      <c r="BU1338" s="425"/>
      <c r="BV1338" s="425"/>
      <c r="BW1338" s="425"/>
      <c r="BX1338" s="425"/>
      <c r="BY1338" s="425"/>
      <c r="BZ1338" s="425"/>
      <c r="CA1338" s="425"/>
      <c r="CB1338" s="425"/>
      <c r="CC1338" s="425"/>
      <c r="CD1338" s="425"/>
      <c r="CE1338" s="425"/>
      <c r="CF1338" s="425"/>
      <c r="CG1338" s="425"/>
      <c r="CH1338" s="425"/>
      <c r="CI1338" s="425"/>
      <c r="CJ1338" s="425"/>
      <c r="CK1338" s="425"/>
      <c r="CL1338" s="425"/>
      <c r="CM1338" s="425"/>
      <c r="CN1338" s="425"/>
      <c r="CO1338" s="425"/>
      <c r="CP1338" s="425"/>
      <c r="CQ1338" s="425"/>
    </row>
    <row r="1339" s="450" customFormat="1" ht="21.75" customHeight="1" spans="1:95">
      <c r="A1339" s="425"/>
      <c r="B1339" s="451"/>
      <c r="C1339" s="425"/>
      <c r="D1339" s="425"/>
      <c r="E1339" s="425"/>
      <c r="F1339" s="425"/>
      <c r="G1339" s="425"/>
      <c r="H1339" s="425"/>
      <c r="I1339" s="425"/>
      <c r="J1339" s="425"/>
      <c r="K1339" s="425"/>
      <c r="L1339" s="425"/>
      <c r="M1339" s="425"/>
      <c r="N1339" s="425"/>
      <c r="O1339" s="425"/>
      <c r="P1339" s="425"/>
      <c r="Q1339" s="425"/>
      <c r="R1339" s="425"/>
      <c r="S1339" s="425"/>
      <c r="T1339" s="425"/>
      <c r="U1339" s="425"/>
      <c r="V1339" s="425"/>
      <c r="W1339" s="425"/>
      <c r="X1339" s="425"/>
      <c r="Y1339" s="425"/>
      <c r="Z1339" s="425"/>
      <c r="AA1339" s="425"/>
      <c r="AB1339" s="425"/>
      <c r="AC1339" s="425"/>
      <c r="AD1339" s="425"/>
      <c r="AE1339" s="425"/>
      <c r="AF1339" s="425"/>
      <c r="AG1339" s="425"/>
      <c r="AH1339" s="425"/>
      <c r="AI1339" s="425"/>
      <c r="AJ1339" s="425"/>
      <c r="AK1339" s="425"/>
      <c r="AL1339" s="425"/>
      <c r="AM1339" s="425"/>
      <c r="AN1339" s="425"/>
      <c r="AO1339" s="425"/>
      <c r="AP1339" s="425"/>
      <c r="AQ1339" s="425"/>
      <c r="AR1339" s="425"/>
      <c r="AS1339" s="425"/>
      <c r="AT1339" s="425"/>
      <c r="AU1339" s="425"/>
      <c r="AV1339" s="425"/>
      <c r="AW1339" s="425"/>
      <c r="AX1339" s="425"/>
      <c r="AY1339" s="425"/>
      <c r="AZ1339" s="425"/>
      <c r="BA1339" s="425"/>
      <c r="BB1339" s="425"/>
      <c r="BC1339" s="425"/>
      <c r="BD1339" s="425"/>
      <c r="BE1339" s="425"/>
      <c r="BF1339" s="425"/>
      <c r="BG1339" s="425"/>
      <c r="BH1339" s="425"/>
      <c r="BI1339" s="425"/>
      <c r="BJ1339" s="425"/>
      <c r="BK1339" s="425"/>
      <c r="BL1339" s="425"/>
      <c r="BM1339" s="425"/>
      <c r="BN1339" s="425"/>
      <c r="BO1339" s="425"/>
      <c r="BP1339" s="425"/>
      <c r="BQ1339" s="425"/>
      <c r="BR1339" s="425"/>
      <c r="BS1339" s="425"/>
      <c r="BT1339" s="425"/>
      <c r="BU1339" s="425"/>
      <c r="BV1339" s="425"/>
      <c r="BW1339" s="425"/>
      <c r="BX1339" s="425"/>
      <c r="BY1339" s="425"/>
      <c r="BZ1339" s="425"/>
      <c r="CA1339" s="425"/>
      <c r="CB1339" s="425"/>
      <c r="CC1339" s="425"/>
      <c r="CD1339" s="425"/>
      <c r="CE1339" s="425"/>
      <c r="CF1339" s="425"/>
      <c r="CG1339" s="425"/>
      <c r="CH1339" s="425"/>
      <c r="CI1339" s="425"/>
      <c r="CJ1339" s="425"/>
      <c r="CK1339" s="425"/>
      <c r="CL1339" s="425"/>
      <c r="CM1339" s="425"/>
      <c r="CN1339" s="425"/>
      <c r="CO1339" s="425"/>
      <c r="CP1339" s="425"/>
      <c r="CQ1339" s="425"/>
    </row>
    <row r="1340" s="450" customFormat="1" ht="21.75" customHeight="1" spans="1:95">
      <c r="A1340" s="425"/>
      <c r="B1340" s="451"/>
      <c r="C1340" s="425"/>
      <c r="D1340" s="425"/>
      <c r="E1340" s="425"/>
      <c r="F1340" s="425"/>
      <c r="G1340" s="425"/>
      <c r="H1340" s="425"/>
      <c r="I1340" s="425"/>
      <c r="J1340" s="425"/>
      <c r="K1340" s="425"/>
      <c r="L1340" s="425"/>
      <c r="M1340" s="425"/>
      <c r="N1340" s="425"/>
      <c r="O1340" s="425"/>
      <c r="P1340" s="425"/>
      <c r="Q1340" s="425"/>
      <c r="R1340" s="425"/>
      <c r="S1340" s="425"/>
      <c r="T1340" s="425"/>
      <c r="U1340" s="425"/>
      <c r="V1340" s="425"/>
      <c r="W1340" s="425"/>
      <c r="X1340" s="425"/>
      <c r="Y1340" s="425"/>
      <c r="Z1340" s="425"/>
      <c r="AA1340" s="425"/>
      <c r="AB1340" s="425"/>
      <c r="AC1340" s="425"/>
      <c r="AD1340" s="425"/>
      <c r="AE1340" s="425"/>
      <c r="AF1340" s="425"/>
      <c r="AG1340" s="425"/>
      <c r="AH1340" s="425"/>
      <c r="AI1340" s="425"/>
      <c r="AJ1340" s="425"/>
      <c r="AK1340" s="425"/>
      <c r="AL1340" s="425"/>
      <c r="AM1340" s="425"/>
      <c r="AN1340" s="425"/>
      <c r="AO1340" s="425"/>
      <c r="AP1340" s="425"/>
      <c r="AQ1340" s="425"/>
      <c r="AR1340" s="425"/>
      <c r="AS1340" s="425"/>
      <c r="AT1340" s="425"/>
      <c r="AU1340" s="425"/>
      <c r="AV1340" s="425"/>
      <c r="AW1340" s="425"/>
      <c r="AX1340" s="425"/>
      <c r="AY1340" s="425"/>
      <c r="AZ1340" s="425"/>
      <c r="BA1340" s="425"/>
      <c r="BB1340" s="425"/>
      <c r="BC1340" s="425"/>
      <c r="BD1340" s="425"/>
      <c r="BE1340" s="425"/>
      <c r="BF1340" s="425"/>
      <c r="BG1340" s="425"/>
      <c r="BH1340" s="425"/>
      <c r="BI1340" s="425"/>
      <c r="BJ1340" s="425"/>
      <c r="BK1340" s="425"/>
      <c r="BL1340" s="425"/>
      <c r="BM1340" s="425"/>
      <c r="BN1340" s="425"/>
      <c r="BO1340" s="425"/>
      <c r="BP1340" s="425"/>
      <c r="BQ1340" s="425"/>
      <c r="BR1340" s="425"/>
      <c r="BS1340" s="425"/>
      <c r="BT1340" s="425"/>
      <c r="BU1340" s="425"/>
      <c r="BV1340" s="425"/>
      <c r="BW1340" s="425"/>
      <c r="BX1340" s="425"/>
      <c r="BY1340" s="425"/>
      <c r="BZ1340" s="425"/>
      <c r="CA1340" s="425"/>
      <c r="CB1340" s="425"/>
      <c r="CC1340" s="425"/>
      <c r="CD1340" s="425"/>
      <c r="CE1340" s="425"/>
      <c r="CF1340" s="425"/>
      <c r="CG1340" s="425"/>
      <c r="CH1340" s="425"/>
      <c r="CI1340" s="425"/>
      <c r="CJ1340" s="425"/>
      <c r="CK1340" s="425"/>
      <c r="CL1340" s="425"/>
      <c r="CM1340" s="425"/>
      <c r="CN1340" s="425"/>
      <c r="CO1340" s="425"/>
      <c r="CP1340" s="425"/>
      <c r="CQ1340" s="425"/>
    </row>
    <row r="1341" s="450" customFormat="1" ht="21.75" customHeight="1" spans="1:95">
      <c r="A1341" s="425"/>
      <c r="B1341" s="451"/>
      <c r="C1341" s="425"/>
      <c r="D1341" s="425"/>
      <c r="E1341" s="425"/>
      <c r="F1341" s="425"/>
      <c r="G1341" s="425"/>
      <c r="H1341" s="425"/>
      <c r="I1341" s="425"/>
      <c r="J1341" s="425"/>
      <c r="K1341" s="425"/>
      <c r="L1341" s="425"/>
      <c r="M1341" s="425"/>
      <c r="N1341" s="425"/>
      <c r="O1341" s="425"/>
      <c r="P1341" s="425"/>
      <c r="Q1341" s="425"/>
      <c r="R1341" s="425"/>
      <c r="S1341" s="425"/>
      <c r="T1341" s="425"/>
      <c r="U1341" s="425"/>
      <c r="V1341" s="425"/>
      <c r="W1341" s="425"/>
      <c r="X1341" s="425"/>
      <c r="Y1341" s="425"/>
      <c r="Z1341" s="425"/>
      <c r="AA1341" s="425"/>
      <c r="AB1341" s="425"/>
      <c r="AC1341" s="425"/>
      <c r="AD1341" s="425"/>
      <c r="AE1341" s="425"/>
      <c r="AF1341" s="425"/>
      <c r="AG1341" s="425"/>
      <c r="AH1341" s="425"/>
      <c r="AI1341" s="425"/>
      <c r="AJ1341" s="425"/>
      <c r="AK1341" s="425"/>
      <c r="AL1341" s="425"/>
      <c r="AM1341" s="425"/>
      <c r="AN1341" s="425"/>
      <c r="AO1341" s="425"/>
      <c r="AP1341" s="425"/>
      <c r="AQ1341" s="425"/>
      <c r="AR1341" s="425"/>
      <c r="AS1341" s="425"/>
      <c r="AT1341" s="425"/>
      <c r="AU1341" s="425"/>
      <c r="AV1341" s="425"/>
      <c r="AW1341" s="425"/>
      <c r="AX1341" s="425"/>
      <c r="AY1341" s="425"/>
      <c r="AZ1341" s="425"/>
      <c r="BA1341" s="425"/>
      <c r="BB1341" s="425"/>
      <c r="BC1341" s="425"/>
      <c r="BD1341" s="425"/>
      <c r="BE1341" s="425"/>
      <c r="BF1341" s="425"/>
      <c r="BG1341" s="425"/>
      <c r="BH1341" s="425"/>
      <c r="BI1341" s="425"/>
      <c r="BJ1341" s="425"/>
      <c r="BK1341" s="425"/>
      <c r="BL1341" s="425"/>
      <c r="BM1341" s="425"/>
      <c r="BN1341" s="425"/>
      <c r="BO1341" s="425"/>
      <c r="BP1341" s="425"/>
      <c r="BQ1341" s="425"/>
      <c r="BR1341" s="425"/>
      <c r="BS1341" s="425"/>
      <c r="BT1341" s="425"/>
      <c r="BU1341" s="425"/>
      <c r="BV1341" s="425"/>
      <c r="BW1341" s="425"/>
      <c r="BX1341" s="425"/>
      <c r="BY1341" s="425"/>
      <c r="BZ1341" s="425"/>
      <c r="CA1341" s="425"/>
      <c r="CB1341" s="425"/>
      <c r="CC1341" s="425"/>
      <c r="CD1341" s="425"/>
      <c r="CE1341" s="425"/>
      <c r="CF1341" s="425"/>
      <c r="CG1341" s="425"/>
      <c r="CH1341" s="425"/>
      <c r="CI1341" s="425"/>
      <c r="CJ1341" s="425"/>
      <c r="CK1341" s="425"/>
      <c r="CL1341" s="425"/>
      <c r="CM1341" s="425"/>
      <c r="CN1341" s="425"/>
      <c r="CO1341" s="425"/>
      <c r="CP1341" s="425"/>
      <c r="CQ1341" s="425"/>
    </row>
    <row r="1342" s="450" customFormat="1" ht="21.75" customHeight="1" spans="1:95">
      <c r="A1342" s="425"/>
      <c r="B1342" s="451"/>
      <c r="C1342" s="425"/>
      <c r="D1342" s="425"/>
      <c r="E1342" s="425"/>
      <c r="F1342" s="425"/>
      <c r="G1342" s="425"/>
      <c r="H1342" s="425"/>
      <c r="I1342" s="425"/>
      <c r="J1342" s="425"/>
      <c r="K1342" s="425"/>
      <c r="L1342" s="425"/>
      <c r="M1342" s="425"/>
      <c r="N1342" s="425"/>
      <c r="O1342" s="425"/>
      <c r="P1342" s="425"/>
      <c r="Q1342" s="425"/>
      <c r="R1342" s="425"/>
      <c r="S1342" s="425"/>
      <c r="T1342" s="425"/>
      <c r="U1342" s="425"/>
      <c r="V1342" s="425"/>
      <c r="W1342" s="425"/>
      <c r="X1342" s="425"/>
      <c r="Y1342" s="425"/>
      <c r="Z1342" s="425"/>
      <c r="AA1342" s="425"/>
      <c r="AB1342" s="425"/>
      <c r="AC1342" s="425"/>
      <c r="AD1342" s="425"/>
      <c r="AE1342" s="425"/>
      <c r="AF1342" s="425"/>
      <c r="AG1342" s="425"/>
      <c r="AH1342" s="425"/>
      <c r="AI1342" s="425"/>
      <c r="AJ1342" s="425"/>
      <c r="AK1342" s="425"/>
      <c r="AL1342" s="425"/>
      <c r="AM1342" s="425"/>
      <c r="AN1342" s="425"/>
      <c r="AO1342" s="425"/>
      <c r="AP1342" s="425"/>
      <c r="AQ1342" s="425"/>
      <c r="AR1342" s="425"/>
      <c r="AS1342" s="425"/>
      <c r="AT1342" s="425"/>
      <c r="AU1342" s="425"/>
      <c r="AV1342" s="425"/>
      <c r="AW1342" s="425"/>
      <c r="AX1342" s="425"/>
      <c r="AY1342" s="425"/>
      <c r="AZ1342" s="425"/>
      <c r="BA1342" s="425"/>
      <c r="BB1342" s="425"/>
      <c r="BC1342" s="425"/>
      <c r="BD1342" s="425"/>
      <c r="BE1342" s="425"/>
      <c r="BF1342" s="425"/>
      <c r="BG1342" s="425"/>
      <c r="BH1342" s="425"/>
      <c r="BI1342" s="425"/>
      <c r="BJ1342" s="425"/>
      <c r="BK1342" s="425"/>
      <c r="BL1342" s="425"/>
      <c r="BM1342" s="425"/>
      <c r="BN1342" s="425"/>
      <c r="BO1342" s="425"/>
      <c r="BP1342" s="425"/>
      <c r="BQ1342" s="425"/>
      <c r="BR1342" s="425"/>
      <c r="BS1342" s="425"/>
      <c r="BT1342" s="425"/>
      <c r="BU1342" s="425"/>
      <c r="BV1342" s="425"/>
      <c r="BW1342" s="425"/>
      <c r="BX1342" s="425"/>
      <c r="BY1342" s="425"/>
      <c r="BZ1342" s="425"/>
      <c r="CA1342" s="425"/>
      <c r="CB1342" s="425"/>
      <c r="CC1342" s="425"/>
      <c r="CD1342" s="425"/>
      <c r="CE1342" s="425"/>
      <c r="CF1342" s="425"/>
      <c r="CG1342" s="425"/>
      <c r="CH1342" s="425"/>
      <c r="CI1342" s="425"/>
      <c r="CJ1342" s="425"/>
      <c r="CK1342" s="425"/>
      <c r="CL1342" s="425"/>
      <c r="CM1342" s="425"/>
      <c r="CN1342" s="425"/>
      <c r="CO1342" s="425"/>
      <c r="CP1342" s="425"/>
      <c r="CQ1342" s="425"/>
    </row>
    <row r="1343" s="450" customFormat="1" ht="21.75" customHeight="1" spans="1:95">
      <c r="A1343" s="425"/>
      <c r="B1343" s="451"/>
      <c r="C1343" s="425"/>
      <c r="D1343" s="425"/>
      <c r="E1343" s="425"/>
      <c r="F1343" s="425"/>
      <c r="G1343" s="425"/>
      <c r="H1343" s="425"/>
      <c r="I1343" s="425"/>
      <c r="J1343" s="425"/>
      <c r="K1343" s="425"/>
      <c r="L1343" s="425"/>
      <c r="M1343" s="425"/>
      <c r="N1343" s="425"/>
      <c r="O1343" s="425"/>
      <c r="P1343" s="425"/>
      <c r="Q1343" s="425"/>
      <c r="R1343" s="425"/>
      <c r="S1343" s="425"/>
      <c r="T1343" s="425"/>
      <c r="U1343" s="425"/>
      <c r="V1343" s="425"/>
      <c r="W1343" s="425"/>
      <c r="X1343" s="425"/>
      <c r="Y1343" s="425"/>
      <c r="Z1343" s="425"/>
      <c r="AA1343" s="425"/>
      <c r="AB1343" s="425"/>
      <c r="AC1343" s="425"/>
      <c r="AD1343" s="425"/>
      <c r="AE1343" s="425"/>
      <c r="AF1343" s="425"/>
      <c r="AG1343" s="425"/>
      <c r="AH1343" s="425"/>
      <c r="AI1343" s="425"/>
      <c r="AJ1343" s="425"/>
      <c r="AK1343" s="425"/>
      <c r="AL1343" s="425"/>
      <c r="AM1343" s="425"/>
      <c r="AN1343" s="425"/>
      <c r="AO1343" s="425"/>
      <c r="AP1343" s="425"/>
      <c r="AQ1343" s="425"/>
      <c r="AR1343" s="425"/>
      <c r="AS1343" s="425"/>
      <c r="AT1343" s="425"/>
      <c r="AU1343" s="425"/>
      <c r="AV1343" s="425"/>
      <c r="AW1343" s="425"/>
      <c r="AX1343" s="425"/>
      <c r="AY1343" s="425"/>
      <c r="AZ1343" s="425"/>
      <c r="BA1343" s="425"/>
      <c r="BB1343" s="425"/>
      <c r="BC1343" s="425"/>
      <c r="BD1343" s="425"/>
      <c r="BE1343" s="425"/>
      <c r="BF1343" s="425"/>
      <c r="BG1343" s="425"/>
      <c r="BH1343" s="425"/>
      <c r="BI1343" s="425"/>
      <c r="BJ1343" s="425"/>
      <c r="BK1343" s="425"/>
      <c r="BL1343" s="425"/>
      <c r="BM1343" s="425"/>
      <c r="BN1343" s="425"/>
      <c r="BO1343" s="425"/>
      <c r="BP1343" s="425"/>
      <c r="BQ1343" s="425"/>
      <c r="BR1343" s="425"/>
      <c r="BS1343" s="425"/>
      <c r="BT1343" s="425"/>
      <c r="BU1343" s="425"/>
      <c r="BV1343" s="425"/>
      <c r="BW1343" s="425"/>
      <c r="BX1343" s="425"/>
      <c r="BY1343" s="425"/>
      <c r="BZ1343" s="425"/>
      <c r="CA1343" s="425"/>
      <c r="CB1343" s="425"/>
      <c r="CC1343" s="425"/>
      <c r="CD1343" s="425"/>
      <c r="CE1343" s="425"/>
      <c r="CF1343" s="425"/>
      <c r="CG1343" s="425"/>
      <c r="CH1343" s="425"/>
      <c r="CI1343" s="425"/>
      <c r="CJ1343" s="425"/>
      <c r="CK1343" s="425"/>
      <c r="CL1343" s="425"/>
      <c r="CM1343" s="425"/>
      <c r="CN1343" s="425"/>
      <c r="CO1343" s="425"/>
      <c r="CP1343" s="425"/>
      <c r="CQ1343" s="425"/>
    </row>
    <row r="1344" s="450" customFormat="1" ht="21.75" customHeight="1" spans="1:95">
      <c r="A1344" s="425"/>
      <c r="B1344" s="451"/>
      <c r="C1344" s="425"/>
      <c r="D1344" s="425"/>
      <c r="E1344" s="425"/>
      <c r="F1344" s="425"/>
      <c r="G1344" s="425"/>
      <c r="H1344" s="425"/>
      <c r="I1344" s="425"/>
      <c r="J1344" s="425"/>
      <c r="K1344" s="425"/>
      <c r="L1344" s="425"/>
      <c r="M1344" s="425"/>
      <c r="N1344" s="425"/>
      <c r="O1344" s="425"/>
      <c r="P1344" s="425"/>
      <c r="Q1344" s="425"/>
      <c r="R1344" s="425"/>
      <c r="S1344" s="425"/>
      <c r="T1344" s="425"/>
      <c r="U1344" s="425"/>
      <c r="V1344" s="425"/>
      <c r="W1344" s="425"/>
      <c r="X1344" s="425"/>
      <c r="Y1344" s="425"/>
      <c r="Z1344" s="425"/>
      <c r="AA1344" s="425"/>
      <c r="AB1344" s="425"/>
      <c r="AC1344" s="425"/>
      <c r="AD1344" s="425"/>
      <c r="AE1344" s="425"/>
      <c r="AF1344" s="425"/>
      <c r="AG1344" s="425"/>
      <c r="AH1344" s="425"/>
      <c r="AI1344" s="425"/>
      <c r="AJ1344" s="425"/>
      <c r="AK1344" s="425"/>
      <c r="AL1344" s="425"/>
      <c r="AM1344" s="425"/>
      <c r="AN1344" s="425"/>
      <c r="AO1344" s="425"/>
      <c r="AP1344" s="425"/>
      <c r="AQ1344" s="425"/>
      <c r="AR1344" s="425"/>
      <c r="AS1344" s="425"/>
      <c r="AT1344" s="425"/>
      <c r="AU1344" s="425"/>
      <c r="AV1344" s="425"/>
      <c r="AW1344" s="425"/>
      <c r="AX1344" s="425"/>
      <c r="AY1344" s="425"/>
      <c r="AZ1344" s="425"/>
      <c r="BA1344" s="425"/>
      <c r="BB1344" s="425"/>
      <c r="BC1344" s="425"/>
      <c r="BD1344" s="425"/>
      <c r="BE1344" s="425"/>
      <c r="BF1344" s="425"/>
      <c r="BG1344" s="425"/>
      <c r="BH1344" s="425"/>
      <c r="BI1344" s="425"/>
      <c r="BJ1344" s="425"/>
      <c r="BK1344" s="425"/>
      <c r="BL1344" s="425"/>
      <c r="BM1344" s="425"/>
      <c r="BN1344" s="425"/>
      <c r="BO1344" s="425"/>
      <c r="BP1344" s="425"/>
      <c r="BQ1344" s="425"/>
      <c r="BR1344" s="425"/>
      <c r="BS1344" s="425"/>
      <c r="BT1344" s="425"/>
      <c r="BU1344" s="425"/>
      <c r="BV1344" s="425"/>
      <c r="BW1344" s="425"/>
      <c r="BX1344" s="425"/>
      <c r="BY1344" s="425"/>
      <c r="BZ1344" s="425"/>
      <c r="CA1344" s="425"/>
      <c r="CB1344" s="425"/>
      <c r="CC1344" s="425"/>
      <c r="CD1344" s="425"/>
      <c r="CE1344" s="425"/>
      <c r="CF1344" s="425"/>
      <c r="CG1344" s="425"/>
      <c r="CH1344" s="425"/>
      <c r="CI1344" s="425"/>
      <c r="CJ1344" s="425"/>
      <c r="CK1344" s="425"/>
      <c r="CL1344" s="425"/>
      <c r="CM1344" s="425"/>
      <c r="CN1344" s="425"/>
      <c r="CO1344" s="425"/>
      <c r="CP1344" s="425"/>
      <c r="CQ1344" s="425"/>
    </row>
    <row r="1345" s="450" customFormat="1" ht="21.75" customHeight="1" spans="1:95">
      <c r="A1345" s="425"/>
      <c r="B1345" s="451"/>
      <c r="C1345" s="425"/>
      <c r="D1345" s="425"/>
      <c r="E1345" s="425"/>
      <c r="F1345" s="425"/>
      <c r="G1345" s="425"/>
      <c r="H1345" s="425"/>
      <c r="I1345" s="425"/>
      <c r="J1345" s="425"/>
      <c r="K1345" s="425"/>
      <c r="L1345" s="425"/>
      <c r="M1345" s="425"/>
      <c r="N1345" s="425"/>
      <c r="O1345" s="425"/>
      <c r="P1345" s="425"/>
      <c r="Q1345" s="425"/>
      <c r="R1345" s="425"/>
      <c r="S1345" s="425"/>
      <c r="T1345" s="425"/>
      <c r="U1345" s="425"/>
      <c r="V1345" s="425"/>
      <c r="W1345" s="425"/>
      <c r="X1345" s="425"/>
      <c r="Y1345" s="425"/>
      <c r="Z1345" s="425"/>
      <c r="AA1345" s="425"/>
      <c r="AB1345" s="425"/>
      <c r="AC1345" s="425"/>
      <c r="AD1345" s="425"/>
      <c r="AE1345" s="425"/>
      <c r="AF1345" s="425"/>
      <c r="AG1345" s="425"/>
      <c r="AH1345" s="425"/>
      <c r="AI1345" s="425"/>
      <c r="AJ1345" s="425"/>
      <c r="AK1345" s="425"/>
      <c r="AL1345" s="425"/>
      <c r="AM1345" s="425"/>
      <c r="AN1345" s="425"/>
      <c r="AO1345" s="425"/>
      <c r="AP1345" s="425"/>
      <c r="AQ1345" s="425"/>
      <c r="AR1345" s="425"/>
      <c r="AS1345" s="425"/>
      <c r="AT1345" s="425"/>
      <c r="AU1345" s="425"/>
      <c r="AV1345" s="425"/>
      <c r="AW1345" s="425"/>
      <c r="AX1345" s="425"/>
      <c r="AY1345" s="425"/>
      <c r="AZ1345" s="425"/>
      <c r="BA1345" s="425"/>
      <c r="BB1345" s="425"/>
      <c r="BC1345" s="425"/>
      <c r="BD1345" s="425"/>
      <c r="BE1345" s="425"/>
      <c r="BF1345" s="425"/>
      <c r="BG1345" s="425"/>
      <c r="BH1345" s="425"/>
      <c r="BI1345" s="425"/>
      <c r="BJ1345" s="425"/>
      <c r="BK1345" s="425"/>
      <c r="BL1345" s="425"/>
      <c r="BM1345" s="425"/>
      <c r="BN1345" s="425"/>
      <c r="BO1345" s="425"/>
      <c r="BP1345" s="425"/>
      <c r="BQ1345" s="425"/>
      <c r="BR1345" s="425"/>
      <c r="BS1345" s="425"/>
      <c r="BT1345" s="425"/>
      <c r="BU1345" s="425"/>
      <c r="BV1345" s="425"/>
      <c r="BW1345" s="425"/>
      <c r="BX1345" s="425"/>
      <c r="BY1345" s="425"/>
      <c r="BZ1345" s="425"/>
      <c r="CA1345" s="425"/>
      <c r="CB1345" s="425"/>
      <c r="CC1345" s="425"/>
      <c r="CD1345" s="425"/>
      <c r="CE1345" s="425"/>
      <c r="CF1345" s="425"/>
      <c r="CG1345" s="425"/>
      <c r="CH1345" s="425"/>
      <c r="CI1345" s="425"/>
      <c r="CJ1345" s="425"/>
      <c r="CK1345" s="425"/>
      <c r="CL1345" s="425"/>
      <c r="CM1345" s="425"/>
      <c r="CN1345" s="425"/>
      <c r="CO1345" s="425"/>
      <c r="CP1345" s="425"/>
      <c r="CQ1345" s="425"/>
    </row>
    <row r="1346" s="450" customFormat="1" ht="21.75" customHeight="1" spans="1:95">
      <c r="A1346" s="425"/>
      <c r="B1346" s="451"/>
      <c r="C1346" s="425"/>
      <c r="D1346" s="425"/>
      <c r="E1346" s="425"/>
      <c r="F1346" s="425"/>
      <c r="G1346" s="425"/>
      <c r="H1346" s="425"/>
      <c r="I1346" s="425"/>
      <c r="J1346" s="425"/>
      <c r="K1346" s="425"/>
      <c r="L1346" s="425"/>
      <c r="M1346" s="425"/>
      <c r="N1346" s="425"/>
      <c r="O1346" s="425"/>
      <c r="P1346" s="425"/>
      <c r="Q1346" s="425"/>
      <c r="R1346" s="425"/>
      <c r="S1346" s="425"/>
      <c r="T1346" s="425"/>
      <c r="U1346" s="425"/>
      <c r="V1346" s="425"/>
      <c r="W1346" s="425"/>
      <c r="X1346" s="425"/>
      <c r="Y1346" s="425"/>
      <c r="Z1346" s="425"/>
      <c r="AA1346" s="425"/>
      <c r="AB1346" s="425"/>
      <c r="AC1346" s="425"/>
      <c r="AD1346" s="425"/>
      <c r="AE1346" s="425"/>
      <c r="AF1346" s="425"/>
      <c r="AG1346" s="425"/>
      <c r="AH1346" s="425"/>
      <c r="AI1346" s="425"/>
      <c r="AJ1346" s="425"/>
      <c r="AK1346" s="425"/>
      <c r="AL1346" s="425"/>
      <c r="AM1346" s="425"/>
      <c r="AN1346" s="425"/>
      <c r="AO1346" s="425"/>
      <c r="AP1346" s="425"/>
      <c r="AQ1346" s="425"/>
      <c r="AR1346" s="425"/>
      <c r="AS1346" s="425"/>
      <c r="AT1346" s="425"/>
      <c r="AU1346" s="425"/>
      <c r="AV1346" s="425"/>
      <c r="AW1346" s="425"/>
      <c r="AX1346" s="425"/>
      <c r="AY1346" s="425"/>
      <c r="AZ1346" s="425"/>
      <c r="BA1346" s="425"/>
      <c r="BB1346" s="425"/>
      <c r="BC1346" s="425"/>
      <c r="BD1346" s="425"/>
      <c r="BE1346" s="425"/>
      <c r="BF1346" s="425"/>
      <c r="BG1346" s="425"/>
      <c r="BH1346" s="425"/>
      <c r="BI1346" s="425"/>
      <c r="BJ1346" s="425"/>
      <c r="BK1346" s="425"/>
      <c r="BL1346" s="425"/>
      <c r="BM1346" s="425"/>
      <c r="BN1346" s="425"/>
      <c r="BO1346" s="425"/>
      <c r="BP1346" s="425"/>
      <c r="BQ1346" s="425"/>
      <c r="BR1346" s="425"/>
      <c r="BS1346" s="425"/>
      <c r="BT1346" s="425"/>
      <c r="BU1346" s="425"/>
      <c r="BV1346" s="425"/>
      <c r="BW1346" s="425"/>
      <c r="BX1346" s="425"/>
      <c r="BY1346" s="425"/>
      <c r="BZ1346" s="425"/>
      <c r="CA1346" s="425"/>
      <c r="CB1346" s="425"/>
      <c r="CC1346" s="425"/>
      <c r="CD1346" s="425"/>
      <c r="CE1346" s="425"/>
      <c r="CF1346" s="425"/>
      <c r="CG1346" s="425"/>
      <c r="CH1346" s="425"/>
      <c r="CI1346" s="425"/>
      <c r="CJ1346" s="425"/>
      <c r="CK1346" s="425"/>
      <c r="CL1346" s="425"/>
      <c r="CM1346" s="425"/>
      <c r="CN1346" s="425"/>
      <c r="CO1346" s="425"/>
      <c r="CP1346" s="425"/>
      <c r="CQ1346" s="425"/>
    </row>
    <row r="1347" s="450" customFormat="1" ht="21.75" customHeight="1" spans="1:95">
      <c r="A1347" s="425"/>
      <c r="B1347" s="451"/>
      <c r="C1347" s="425"/>
      <c r="D1347" s="425"/>
      <c r="E1347" s="425"/>
      <c r="F1347" s="425"/>
      <c r="G1347" s="425"/>
      <c r="H1347" s="425"/>
      <c r="I1347" s="425"/>
      <c r="J1347" s="425"/>
      <c r="K1347" s="425"/>
      <c r="L1347" s="425"/>
      <c r="M1347" s="425"/>
      <c r="N1347" s="425"/>
      <c r="O1347" s="425"/>
      <c r="P1347" s="425"/>
      <c r="Q1347" s="425"/>
      <c r="R1347" s="425"/>
      <c r="S1347" s="425"/>
      <c r="T1347" s="425"/>
      <c r="U1347" s="425"/>
      <c r="V1347" s="425"/>
      <c r="W1347" s="425"/>
      <c r="X1347" s="425"/>
      <c r="Y1347" s="425"/>
      <c r="Z1347" s="425"/>
      <c r="AA1347" s="425"/>
      <c r="AB1347" s="425"/>
      <c r="AC1347" s="425"/>
      <c r="AD1347" s="425"/>
      <c r="AE1347" s="425"/>
      <c r="AF1347" s="425"/>
      <c r="AG1347" s="425"/>
      <c r="AH1347" s="425"/>
      <c r="AI1347" s="425"/>
      <c r="AJ1347" s="425"/>
      <c r="AK1347" s="425"/>
      <c r="AL1347" s="425"/>
      <c r="AM1347" s="425"/>
      <c r="AN1347" s="425"/>
      <c r="AO1347" s="425"/>
      <c r="AP1347" s="425"/>
      <c r="AQ1347" s="425"/>
      <c r="AR1347" s="425"/>
      <c r="AS1347" s="425"/>
      <c r="AT1347" s="425"/>
      <c r="AU1347" s="425"/>
      <c r="AV1347" s="425"/>
      <c r="AW1347" s="425"/>
      <c r="AX1347" s="425"/>
      <c r="AY1347" s="425"/>
      <c r="AZ1347" s="425"/>
      <c r="BA1347" s="425"/>
      <c r="BB1347" s="425"/>
      <c r="BC1347" s="425"/>
      <c r="BD1347" s="425"/>
      <c r="BE1347" s="425"/>
      <c r="BF1347" s="425"/>
      <c r="BG1347" s="425"/>
      <c r="BH1347" s="425"/>
      <c r="BI1347" s="425"/>
      <c r="BJ1347" s="425"/>
      <c r="BK1347" s="425"/>
      <c r="BL1347" s="425"/>
      <c r="BM1347" s="425"/>
      <c r="BN1347" s="425"/>
      <c r="BO1347" s="425"/>
      <c r="BP1347" s="425"/>
      <c r="BQ1347" s="425"/>
      <c r="BR1347" s="425"/>
      <c r="BS1347" s="425"/>
      <c r="BT1347" s="425"/>
      <c r="BU1347" s="425"/>
      <c r="BV1347" s="425"/>
      <c r="BW1347" s="425"/>
      <c r="BX1347" s="425"/>
      <c r="BY1347" s="425"/>
      <c r="BZ1347" s="425"/>
      <c r="CA1347" s="425"/>
      <c r="CB1347" s="425"/>
      <c r="CC1347" s="425"/>
      <c r="CD1347" s="425"/>
      <c r="CE1347" s="425"/>
      <c r="CF1347" s="425"/>
      <c r="CG1347" s="425"/>
      <c r="CH1347" s="425"/>
      <c r="CI1347" s="425"/>
      <c r="CJ1347" s="425"/>
      <c r="CK1347" s="425"/>
      <c r="CL1347" s="425"/>
      <c r="CM1347" s="425"/>
      <c r="CN1347" s="425"/>
      <c r="CO1347" s="425"/>
      <c r="CP1347" s="425"/>
      <c r="CQ1347" s="425"/>
    </row>
    <row r="1348" s="450" customFormat="1" ht="21.75" customHeight="1" spans="1:95">
      <c r="A1348" s="425"/>
      <c r="B1348" s="451"/>
      <c r="C1348" s="425"/>
      <c r="D1348" s="425"/>
      <c r="E1348" s="425"/>
      <c r="F1348" s="425"/>
      <c r="G1348" s="425"/>
      <c r="H1348" s="425"/>
      <c r="I1348" s="425"/>
      <c r="J1348" s="425"/>
      <c r="K1348" s="425"/>
      <c r="L1348" s="425"/>
      <c r="M1348" s="425"/>
      <c r="N1348" s="425"/>
      <c r="O1348" s="425"/>
      <c r="P1348" s="425"/>
      <c r="Q1348" s="425"/>
      <c r="R1348" s="425"/>
      <c r="S1348" s="425"/>
      <c r="T1348" s="425"/>
      <c r="U1348" s="425"/>
      <c r="V1348" s="425"/>
      <c r="W1348" s="425"/>
      <c r="X1348" s="425"/>
      <c r="Y1348" s="425"/>
      <c r="Z1348" s="425"/>
      <c r="AA1348" s="425"/>
      <c r="AB1348" s="425"/>
      <c r="AC1348" s="425"/>
      <c r="AD1348" s="425"/>
      <c r="AE1348" s="425"/>
      <c r="AF1348" s="425"/>
      <c r="AG1348" s="425"/>
      <c r="AH1348" s="425"/>
      <c r="AI1348" s="425"/>
      <c r="AJ1348" s="425"/>
      <c r="AK1348" s="425"/>
      <c r="AL1348" s="425"/>
      <c r="AM1348" s="425"/>
      <c r="AN1348" s="425"/>
      <c r="AO1348" s="425"/>
      <c r="AP1348" s="425"/>
      <c r="AQ1348" s="425"/>
      <c r="AR1348" s="425"/>
      <c r="AS1348" s="425"/>
      <c r="AT1348" s="425"/>
      <c r="AU1348" s="425"/>
      <c r="AV1348" s="425"/>
      <c r="AW1348" s="425"/>
      <c r="AX1348" s="425"/>
      <c r="AY1348" s="425"/>
      <c r="AZ1348" s="425"/>
      <c r="BA1348" s="425"/>
      <c r="BB1348" s="425"/>
      <c r="BC1348" s="425"/>
      <c r="BD1348" s="425"/>
      <c r="BE1348" s="425"/>
      <c r="BF1348" s="425"/>
      <c r="BG1348" s="425"/>
      <c r="BH1348" s="425"/>
      <c r="BI1348" s="425"/>
      <c r="BJ1348" s="425"/>
      <c r="BK1348" s="425"/>
      <c r="BL1348" s="425"/>
      <c r="BM1348" s="425"/>
      <c r="BN1348" s="425"/>
      <c r="BO1348" s="425"/>
      <c r="BP1348" s="425"/>
      <c r="BQ1348" s="425"/>
      <c r="BR1348" s="425"/>
      <c r="BS1348" s="425"/>
      <c r="BT1348" s="425"/>
      <c r="BU1348" s="425"/>
      <c r="BV1348" s="425"/>
      <c r="BW1348" s="425"/>
      <c r="BX1348" s="425"/>
      <c r="BY1348" s="425"/>
      <c r="BZ1348" s="425"/>
      <c r="CA1348" s="425"/>
      <c r="CB1348" s="425"/>
      <c r="CC1348" s="425"/>
      <c r="CD1348" s="425"/>
      <c r="CE1348" s="425"/>
      <c r="CF1348" s="425"/>
      <c r="CG1348" s="425"/>
      <c r="CH1348" s="425"/>
      <c r="CI1348" s="425"/>
      <c r="CJ1348" s="425"/>
      <c r="CK1348" s="425"/>
      <c r="CL1348" s="425"/>
      <c r="CM1348" s="425"/>
      <c r="CN1348" s="425"/>
      <c r="CO1348" s="425"/>
      <c r="CP1348" s="425"/>
      <c r="CQ1348" s="425"/>
    </row>
    <row r="1349" s="450" customFormat="1" ht="21.75" customHeight="1" spans="1:95">
      <c r="A1349" s="425"/>
      <c r="B1349" s="451"/>
      <c r="C1349" s="425"/>
      <c r="D1349" s="425"/>
      <c r="E1349" s="425"/>
      <c r="F1349" s="425"/>
      <c r="G1349" s="425"/>
      <c r="H1349" s="425"/>
      <c r="I1349" s="425"/>
      <c r="J1349" s="425"/>
      <c r="K1349" s="425"/>
      <c r="L1349" s="425"/>
      <c r="M1349" s="425"/>
      <c r="N1349" s="425"/>
      <c r="O1349" s="425"/>
      <c r="P1349" s="425"/>
      <c r="Q1349" s="425"/>
      <c r="R1349" s="425"/>
      <c r="S1349" s="425"/>
      <c r="T1349" s="425"/>
      <c r="U1349" s="425"/>
      <c r="V1349" s="425"/>
      <c r="W1349" s="425"/>
      <c r="X1349" s="425"/>
      <c r="Y1349" s="425"/>
      <c r="Z1349" s="425"/>
      <c r="AA1349" s="425"/>
      <c r="AB1349" s="425"/>
      <c r="AC1349" s="425"/>
      <c r="AD1349" s="425"/>
      <c r="AE1349" s="425"/>
      <c r="AF1349" s="425"/>
      <c r="AG1349" s="425"/>
      <c r="AH1349" s="425"/>
      <c r="AI1349" s="425"/>
      <c r="AJ1349" s="425"/>
      <c r="AK1349" s="425"/>
      <c r="AL1349" s="425"/>
      <c r="AM1349" s="425"/>
      <c r="AN1349" s="425"/>
      <c r="AO1349" s="425"/>
      <c r="AP1349" s="425"/>
      <c r="AQ1349" s="425"/>
      <c r="AR1349" s="425"/>
      <c r="AS1349" s="425"/>
      <c r="AT1349" s="425"/>
      <c r="AU1349" s="425"/>
      <c r="AV1349" s="425"/>
      <c r="AW1349" s="425"/>
      <c r="AX1349" s="425"/>
      <c r="AY1349" s="425"/>
      <c r="AZ1349" s="425"/>
      <c r="BA1349" s="425"/>
      <c r="BB1349" s="425"/>
      <c r="BC1349" s="425"/>
      <c r="BD1349" s="425"/>
      <c r="BE1349" s="425"/>
      <c r="BF1349" s="425"/>
      <c r="BG1349" s="425"/>
      <c r="BH1349" s="425"/>
      <c r="BI1349" s="425"/>
      <c r="BJ1349" s="425"/>
      <c r="BK1349" s="425"/>
      <c r="BL1349" s="425"/>
      <c r="BM1349" s="425"/>
      <c r="BN1349" s="425"/>
      <c r="BO1349" s="425"/>
      <c r="BP1349" s="425"/>
      <c r="BQ1349" s="425"/>
      <c r="BR1349" s="425"/>
      <c r="BS1349" s="425"/>
      <c r="BT1349" s="425"/>
      <c r="BU1349" s="425"/>
      <c r="BV1349" s="425"/>
      <c r="BW1349" s="425"/>
      <c r="BX1349" s="425"/>
      <c r="BY1349" s="425"/>
      <c r="BZ1349" s="425"/>
      <c r="CA1349" s="425"/>
      <c r="CB1349" s="425"/>
      <c r="CC1349" s="425"/>
      <c r="CD1349" s="425"/>
      <c r="CE1349" s="425"/>
      <c r="CF1349" s="425"/>
      <c r="CG1349" s="425"/>
      <c r="CH1349" s="425"/>
      <c r="CI1349" s="425"/>
      <c r="CJ1349" s="425"/>
      <c r="CK1349" s="425"/>
      <c r="CL1349" s="425"/>
      <c r="CM1349" s="425"/>
      <c r="CN1349" s="425"/>
      <c r="CO1349" s="425"/>
      <c r="CP1349" s="425"/>
      <c r="CQ1349" s="425"/>
    </row>
    <row r="1350" s="450" customFormat="1" ht="21.75" customHeight="1" spans="1:95">
      <c r="A1350" s="425"/>
      <c r="B1350" s="451"/>
      <c r="C1350" s="425"/>
      <c r="D1350" s="425"/>
      <c r="E1350" s="425"/>
      <c r="F1350" s="425"/>
      <c r="G1350" s="425"/>
      <c r="H1350" s="425"/>
      <c r="I1350" s="425"/>
      <c r="J1350" s="425"/>
      <c r="K1350" s="425"/>
      <c r="L1350" s="425"/>
      <c r="M1350" s="425"/>
      <c r="N1350" s="425"/>
      <c r="O1350" s="425"/>
      <c r="P1350" s="425"/>
      <c r="Q1350" s="425"/>
      <c r="R1350" s="425"/>
      <c r="S1350" s="425"/>
      <c r="T1350" s="425"/>
      <c r="U1350" s="425"/>
      <c r="V1350" s="425"/>
      <c r="W1350" s="425"/>
      <c r="X1350" s="425"/>
      <c r="Y1350" s="425"/>
      <c r="Z1350" s="425"/>
      <c r="AA1350" s="425"/>
      <c r="AB1350" s="425"/>
      <c r="AC1350" s="425"/>
      <c r="AD1350" s="425"/>
      <c r="AE1350" s="425"/>
      <c r="AF1350" s="425"/>
      <c r="AG1350" s="425"/>
      <c r="AH1350" s="425"/>
      <c r="AI1350" s="425"/>
      <c r="AJ1350" s="425"/>
      <c r="AK1350" s="425"/>
      <c r="AL1350" s="425"/>
      <c r="AM1350" s="425"/>
      <c r="AN1350" s="425"/>
      <c r="AO1350" s="425"/>
      <c r="AP1350" s="425"/>
      <c r="AQ1350" s="425"/>
      <c r="AR1350" s="425"/>
      <c r="AS1350" s="425"/>
      <c r="AT1350" s="425"/>
      <c r="AU1350" s="425"/>
      <c r="AV1350" s="425"/>
      <c r="AW1350" s="425"/>
      <c r="AX1350" s="425"/>
      <c r="AY1350" s="425"/>
      <c r="AZ1350" s="425"/>
      <c r="BA1350" s="425"/>
      <c r="BB1350" s="425"/>
      <c r="BC1350" s="425"/>
      <c r="BD1350" s="425"/>
      <c r="BE1350" s="425"/>
      <c r="BF1350" s="425"/>
      <c r="BG1350" s="425"/>
      <c r="BH1350" s="425"/>
      <c r="BI1350" s="425"/>
      <c r="BJ1350" s="425"/>
      <c r="BK1350" s="425"/>
      <c r="BL1350" s="425"/>
      <c r="BM1350" s="425"/>
      <c r="BN1350" s="425"/>
      <c r="BO1350" s="425"/>
      <c r="BP1350" s="425"/>
      <c r="BQ1350" s="425"/>
      <c r="BR1350" s="425"/>
      <c r="BS1350" s="425"/>
      <c r="BT1350" s="425"/>
      <c r="BU1350" s="425"/>
      <c r="BV1350" s="425"/>
      <c r="BW1350" s="425"/>
      <c r="BX1350" s="425"/>
      <c r="BY1350" s="425"/>
      <c r="BZ1350" s="425"/>
      <c r="CA1350" s="425"/>
      <c r="CB1350" s="425"/>
      <c r="CC1350" s="425"/>
      <c r="CD1350" s="425"/>
      <c r="CE1350" s="425"/>
      <c r="CF1350" s="425"/>
      <c r="CG1350" s="425"/>
      <c r="CH1350" s="425"/>
      <c r="CI1350" s="425"/>
      <c r="CJ1350" s="425"/>
      <c r="CK1350" s="425"/>
      <c r="CL1350" s="425"/>
      <c r="CM1350" s="425"/>
      <c r="CN1350" s="425"/>
      <c r="CO1350" s="425"/>
      <c r="CP1350" s="425"/>
      <c r="CQ1350" s="425"/>
    </row>
    <row r="1351" s="450" customFormat="1" ht="21.75" customHeight="1" spans="1:95">
      <c r="A1351" s="425"/>
      <c r="B1351" s="451"/>
      <c r="C1351" s="425"/>
      <c r="D1351" s="425"/>
      <c r="E1351" s="425"/>
      <c r="F1351" s="425"/>
      <c r="G1351" s="425"/>
      <c r="H1351" s="425"/>
      <c r="I1351" s="425"/>
      <c r="J1351" s="425"/>
      <c r="K1351" s="425"/>
      <c r="L1351" s="425"/>
      <c r="M1351" s="425"/>
      <c r="N1351" s="425"/>
      <c r="O1351" s="425"/>
      <c r="P1351" s="425"/>
      <c r="Q1351" s="425"/>
      <c r="R1351" s="425"/>
      <c r="S1351" s="425"/>
      <c r="T1351" s="425"/>
      <c r="U1351" s="425"/>
      <c r="V1351" s="425"/>
      <c r="W1351" s="425"/>
      <c r="X1351" s="425"/>
      <c r="Y1351" s="425"/>
      <c r="Z1351" s="425"/>
      <c r="AA1351" s="425"/>
      <c r="AB1351" s="425"/>
      <c r="AC1351" s="425"/>
      <c r="AD1351" s="425"/>
      <c r="AE1351" s="425"/>
      <c r="AF1351" s="425"/>
      <c r="AG1351" s="425"/>
      <c r="AH1351" s="425"/>
      <c r="AI1351" s="425"/>
      <c r="AJ1351" s="425"/>
      <c r="AK1351" s="425"/>
      <c r="AL1351" s="425"/>
      <c r="AM1351" s="425"/>
      <c r="AN1351" s="425"/>
      <c r="AO1351" s="425"/>
      <c r="AP1351" s="425"/>
      <c r="AQ1351" s="425"/>
      <c r="AR1351" s="425"/>
      <c r="AS1351" s="425"/>
      <c r="AT1351" s="425"/>
      <c r="AU1351" s="425"/>
      <c r="AV1351" s="425"/>
      <c r="AW1351" s="425"/>
      <c r="AX1351" s="425"/>
      <c r="AY1351" s="425"/>
      <c r="AZ1351" s="425"/>
      <c r="BA1351" s="425"/>
      <c r="BB1351" s="425"/>
      <c r="BC1351" s="425"/>
      <c r="BD1351" s="425"/>
      <c r="BE1351" s="425"/>
      <c r="BF1351" s="425"/>
      <c r="BG1351" s="425"/>
      <c r="BH1351" s="425"/>
      <c r="BI1351" s="425"/>
      <c r="BJ1351" s="425"/>
      <c r="BK1351" s="425"/>
      <c r="BL1351" s="425"/>
      <c r="BM1351" s="425"/>
      <c r="BN1351" s="425"/>
      <c r="BO1351" s="425"/>
      <c r="BP1351" s="425"/>
      <c r="BQ1351" s="425"/>
      <c r="BR1351" s="425"/>
      <c r="BS1351" s="425"/>
      <c r="BT1351" s="425"/>
      <c r="BU1351" s="425"/>
      <c r="BV1351" s="425"/>
      <c r="BW1351" s="425"/>
      <c r="BX1351" s="425"/>
      <c r="BY1351" s="425"/>
      <c r="BZ1351" s="425"/>
      <c r="CA1351" s="425"/>
      <c r="CB1351" s="425"/>
      <c r="CC1351" s="425"/>
      <c r="CD1351" s="425"/>
      <c r="CE1351" s="425"/>
      <c r="CF1351" s="425"/>
      <c r="CG1351" s="425"/>
      <c r="CH1351" s="425"/>
      <c r="CI1351" s="425"/>
      <c r="CJ1351" s="425"/>
      <c r="CK1351" s="425"/>
      <c r="CL1351" s="425"/>
      <c r="CM1351" s="425"/>
      <c r="CN1351" s="425"/>
      <c r="CO1351" s="425"/>
      <c r="CP1351" s="425"/>
      <c r="CQ1351" s="425"/>
    </row>
    <row r="1352" s="450" customFormat="1" ht="21.75" customHeight="1" spans="1:95">
      <c r="A1352" s="425"/>
      <c r="B1352" s="451"/>
      <c r="C1352" s="425"/>
      <c r="D1352" s="425"/>
      <c r="E1352" s="425"/>
      <c r="F1352" s="425"/>
      <c r="G1352" s="425"/>
      <c r="H1352" s="425"/>
      <c r="I1352" s="425"/>
      <c r="J1352" s="425"/>
      <c r="K1352" s="425"/>
      <c r="L1352" s="425"/>
      <c r="M1352" s="425"/>
      <c r="N1352" s="425"/>
      <c r="O1352" s="425"/>
      <c r="P1352" s="425"/>
      <c r="Q1352" s="425"/>
      <c r="R1352" s="425"/>
      <c r="S1352" s="425"/>
      <c r="T1352" s="425"/>
      <c r="U1352" s="425"/>
      <c r="V1352" s="425"/>
      <c r="W1352" s="425"/>
      <c r="X1352" s="425"/>
      <c r="Y1352" s="425"/>
      <c r="Z1352" s="425"/>
      <c r="AA1352" s="425"/>
      <c r="AB1352" s="425"/>
      <c r="AC1352" s="425"/>
      <c r="AD1352" s="425"/>
      <c r="AE1352" s="425"/>
      <c r="AF1352" s="425"/>
      <c r="AG1352" s="425"/>
      <c r="AH1352" s="425"/>
      <c r="AI1352" s="425"/>
      <c r="AJ1352" s="425"/>
      <c r="AK1352" s="425"/>
      <c r="AL1352" s="425"/>
      <c r="AM1352" s="425"/>
      <c r="AN1352" s="425"/>
      <c r="AO1352" s="425"/>
      <c r="AP1352" s="425"/>
      <c r="AQ1352" s="425"/>
      <c r="AR1352" s="425"/>
      <c r="AS1352" s="425"/>
      <c r="AT1352" s="425"/>
      <c r="AU1352" s="425"/>
      <c r="AV1352" s="425"/>
      <c r="AW1352" s="425"/>
      <c r="AX1352" s="425"/>
      <c r="AY1352" s="425"/>
      <c r="AZ1352" s="425"/>
      <c r="BA1352" s="425"/>
      <c r="BB1352" s="425"/>
      <c r="BC1352" s="425"/>
      <c r="BD1352" s="425"/>
      <c r="BE1352" s="425"/>
      <c r="BF1352" s="425"/>
      <c r="BG1352" s="425"/>
      <c r="BH1352" s="425"/>
      <c r="BI1352" s="425"/>
      <c r="BJ1352" s="425"/>
      <c r="BK1352" s="425"/>
      <c r="BL1352" s="425"/>
      <c r="BM1352" s="425"/>
      <c r="BN1352" s="425"/>
      <c r="BO1352" s="425"/>
      <c r="BP1352" s="425"/>
      <c r="BQ1352" s="425"/>
      <c r="BR1352" s="425"/>
      <c r="BS1352" s="425"/>
      <c r="BT1352" s="425"/>
      <c r="BU1352" s="425"/>
      <c r="BV1352" s="425"/>
      <c r="BW1352" s="425"/>
      <c r="BX1352" s="425"/>
      <c r="BY1352" s="425"/>
      <c r="BZ1352" s="425"/>
      <c r="CA1352" s="425"/>
      <c r="CB1352" s="425"/>
      <c r="CC1352" s="425"/>
      <c r="CD1352" s="425"/>
      <c r="CE1352" s="425"/>
      <c r="CF1352" s="425"/>
      <c r="CG1352" s="425"/>
      <c r="CH1352" s="425"/>
      <c r="CI1352" s="425"/>
      <c r="CJ1352" s="425"/>
      <c r="CK1352" s="425"/>
      <c r="CL1352" s="425"/>
      <c r="CM1352" s="425"/>
      <c r="CN1352" s="425"/>
      <c r="CO1352" s="425"/>
      <c r="CP1352" s="425"/>
      <c r="CQ1352" s="425"/>
    </row>
    <row r="1353" s="450" customFormat="1" ht="21.75" customHeight="1" spans="1:95">
      <c r="A1353" s="425"/>
      <c r="B1353" s="451"/>
      <c r="C1353" s="425"/>
      <c r="D1353" s="425"/>
      <c r="E1353" s="425"/>
      <c r="F1353" s="425"/>
      <c r="G1353" s="425"/>
      <c r="H1353" s="425"/>
      <c r="I1353" s="425"/>
      <c r="J1353" s="425"/>
      <c r="K1353" s="425"/>
      <c r="L1353" s="425"/>
      <c r="M1353" s="425"/>
      <c r="N1353" s="425"/>
      <c r="O1353" s="425"/>
      <c r="P1353" s="425"/>
      <c r="Q1353" s="425"/>
      <c r="R1353" s="425"/>
      <c r="S1353" s="425"/>
      <c r="T1353" s="425"/>
      <c r="U1353" s="425"/>
      <c r="V1353" s="425"/>
      <c r="W1353" s="425"/>
      <c r="X1353" s="425"/>
      <c r="Y1353" s="425"/>
      <c r="Z1353" s="425"/>
      <c r="AA1353" s="425"/>
      <c r="AB1353" s="425"/>
      <c r="AC1353" s="425"/>
      <c r="AD1353" s="425"/>
      <c r="AE1353" s="425"/>
      <c r="AF1353" s="425"/>
      <c r="AG1353" s="425"/>
      <c r="AH1353" s="425"/>
      <c r="AI1353" s="425"/>
      <c r="AJ1353" s="425"/>
      <c r="AK1353" s="425"/>
      <c r="AL1353" s="425"/>
      <c r="AM1353" s="425"/>
      <c r="AN1353" s="425"/>
      <c r="AO1353" s="425"/>
      <c r="AP1353" s="425"/>
      <c r="AQ1353" s="425"/>
      <c r="AR1353" s="425"/>
      <c r="AS1353" s="425"/>
      <c r="AT1353" s="425"/>
      <c r="AU1353" s="425"/>
      <c r="AV1353" s="425"/>
      <c r="AW1353" s="425"/>
      <c r="AX1353" s="425"/>
      <c r="AY1353" s="425"/>
      <c r="AZ1353" s="425"/>
      <c r="BA1353" s="425"/>
      <c r="BB1353" s="425"/>
      <c r="BC1353" s="425"/>
      <c r="BD1353" s="425"/>
      <c r="BE1353" s="425"/>
      <c r="BF1353" s="425"/>
      <c r="BG1353" s="425"/>
      <c r="BH1353" s="425"/>
      <c r="BI1353" s="425"/>
      <c r="BJ1353" s="425"/>
      <c r="BK1353" s="425"/>
      <c r="BL1353" s="425"/>
      <c r="BM1353" s="425"/>
      <c r="BN1353" s="425"/>
      <c r="BO1353" s="425"/>
      <c r="BP1353" s="425"/>
      <c r="BQ1353" s="425"/>
      <c r="BR1353" s="425"/>
      <c r="BS1353" s="425"/>
      <c r="BT1353" s="425"/>
      <c r="BU1353" s="425"/>
      <c r="BV1353" s="425"/>
      <c r="BW1353" s="425"/>
      <c r="BX1353" s="425"/>
      <c r="BY1353" s="425"/>
      <c r="BZ1353" s="425"/>
      <c r="CA1353" s="425"/>
      <c r="CB1353" s="425"/>
      <c r="CC1353" s="425"/>
      <c r="CD1353" s="425"/>
      <c r="CE1353" s="425"/>
      <c r="CF1353" s="425"/>
      <c r="CG1353" s="425"/>
      <c r="CH1353" s="425"/>
      <c r="CI1353" s="425"/>
      <c r="CJ1353" s="425"/>
      <c r="CK1353" s="425"/>
      <c r="CL1353" s="425"/>
      <c r="CM1353" s="425"/>
      <c r="CN1353" s="425"/>
      <c r="CO1353" s="425"/>
      <c r="CP1353" s="425"/>
      <c r="CQ1353" s="425"/>
    </row>
    <row r="1354" s="450" customFormat="1" ht="21.75" customHeight="1" spans="1:95">
      <c r="A1354" s="425"/>
      <c r="B1354" s="451"/>
      <c r="C1354" s="425"/>
      <c r="D1354" s="425"/>
      <c r="E1354" s="425"/>
      <c r="F1354" s="425"/>
      <c r="G1354" s="425"/>
      <c r="H1354" s="425"/>
      <c r="I1354" s="425"/>
      <c r="J1354" s="425"/>
      <c r="K1354" s="425"/>
      <c r="L1354" s="425"/>
      <c r="M1354" s="425"/>
      <c r="N1354" s="425"/>
      <c r="O1354" s="425"/>
      <c r="P1354" s="425"/>
      <c r="Q1354" s="425"/>
      <c r="R1354" s="425"/>
      <c r="S1354" s="425"/>
      <c r="T1354" s="425"/>
      <c r="U1354" s="425"/>
      <c r="V1354" s="425"/>
      <c r="W1354" s="425"/>
      <c r="X1354" s="425"/>
      <c r="Y1354" s="425"/>
      <c r="Z1354" s="425"/>
      <c r="AA1354" s="425"/>
      <c r="AB1354" s="425"/>
      <c r="AC1354" s="425"/>
      <c r="AD1354" s="425"/>
      <c r="AE1354" s="425"/>
      <c r="AF1354" s="425"/>
      <c r="AG1354" s="425"/>
      <c r="AH1354" s="425"/>
      <c r="AI1354" s="425"/>
      <c r="AJ1354" s="425"/>
      <c r="AK1354" s="425"/>
      <c r="AL1354" s="425"/>
      <c r="AM1354" s="425"/>
      <c r="AN1354" s="425"/>
      <c r="AO1354" s="425"/>
      <c r="AP1354" s="425"/>
      <c r="AQ1354" s="425"/>
      <c r="AR1354" s="425"/>
      <c r="AS1354" s="425"/>
      <c r="AT1354" s="425"/>
      <c r="AU1354" s="425"/>
      <c r="AV1354" s="425"/>
      <c r="AW1354" s="425"/>
      <c r="AX1354" s="425"/>
      <c r="AY1354" s="425"/>
      <c r="AZ1354" s="425"/>
      <c r="BA1354" s="425"/>
      <c r="BB1354" s="425"/>
      <c r="BC1354" s="425"/>
      <c r="BD1354" s="425"/>
      <c r="BE1354" s="425"/>
      <c r="BF1354" s="425"/>
      <c r="BG1354" s="425"/>
      <c r="BH1354" s="425"/>
      <c r="BI1354" s="425"/>
      <c r="BJ1354" s="425"/>
      <c r="BK1354" s="425"/>
      <c r="BL1354" s="425"/>
      <c r="BM1354" s="425"/>
      <c r="BN1354" s="425"/>
      <c r="BO1354" s="425"/>
      <c r="BP1354" s="425"/>
      <c r="BQ1354" s="425"/>
      <c r="BR1354" s="425"/>
      <c r="BS1354" s="425"/>
      <c r="BT1354" s="425"/>
      <c r="BU1354" s="425"/>
      <c r="BV1354" s="425"/>
      <c r="BW1354" s="425"/>
      <c r="BX1354" s="425"/>
      <c r="BY1354" s="425"/>
      <c r="BZ1354" s="425"/>
      <c r="CA1354" s="425"/>
      <c r="CB1354" s="425"/>
      <c r="CC1354" s="425"/>
      <c r="CD1354" s="425"/>
      <c r="CE1354" s="425"/>
      <c r="CF1354" s="425"/>
      <c r="CG1354" s="425"/>
      <c r="CH1354" s="425"/>
      <c r="CI1354" s="425"/>
      <c r="CJ1354" s="425"/>
      <c r="CK1354" s="425"/>
      <c r="CL1354" s="425"/>
      <c r="CM1354" s="425"/>
      <c r="CN1354" s="425"/>
      <c r="CO1354" s="425"/>
      <c r="CP1354" s="425"/>
      <c r="CQ1354" s="425"/>
    </row>
    <row r="1355" s="450" customFormat="1" ht="21.75" customHeight="1" spans="1:95">
      <c r="A1355" s="425"/>
      <c r="B1355" s="451"/>
      <c r="C1355" s="425"/>
      <c r="D1355" s="425"/>
      <c r="E1355" s="425"/>
      <c r="F1355" s="425"/>
      <c r="G1355" s="425"/>
      <c r="H1355" s="425"/>
      <c r="I1355" s="425"/>
      <c r="J1355" s="425"/>
      <c r="K1355" s="425"/>
      <c r="L1355" s="425"/>
      <c r="M1355" s="425"/>
      <c r="N1355" s="425"/>
      <c r="O1355" s="425"/>
      <c r="P1355" s="425"/>
      <c r="Q1355" s="425"/>
      <c r="R1355" s="425"/>
      <c r="S1355" s="425"/>
      <c r="T1355" s="425"/>
      <c r="U1355" s="425"/>
      <c r="V1355" s="425"/>
      <c r="W1355" s="425"/>
      <c r="X1355" s="425"/>
      <c r="Y1355" s="425"/>
      <c r="Z1355" s="425"/>
      <c r="AA1355" s="425"/>
      <c r="AB1355" s="425"/>
      <c r="AC1355" s="425"/>
      <c r="AD1355" s="425"/>
      <c r="AE1355" s="425"/>
      <c r="AF1355" s="425"/>
      <c r="AG1355" s="425"/>
      <c r="AH1355" s="425"/>
      <c r="AI1355" s="425"/>
      <c r="AJ1355" s="425"/>
      <c r="AK1355" s="425"/>
      <c r="AL1355" s="425"/>
      <c r="AM1355" s="425"/>
      <c r="AN1355" s="425"/>
      <c r="AO1355" s="425"/>
      <c r="AP1355" s="425"/>
      <c r="AQ1355" s="425"/>
      <c r="AR1355" s="425"/>
      <c r="AS1355" s="425"/>
      <c r="AT1355" s="425"/>
      <c r="AU1355" s="425"/>
      <c r="AV1355" s="425"/>
      <c r="AW1355" s="425"/>
      <c r="AX1355" s="425"/>
      <c r="AY1355" s="425"/>
      <c r="AZ1355" s="425"/>
      <c r="BA1355" s="425"/>
      <c r="BB1355" s="425"/>
      <c r="BC1355" s="425"/>
      <c r="BD1355" s="425"/>
      <c r="BE1355" s="425"/>
      <c r="BF1355" s="425"/>
      <c r="BG1355" s="425"/>
      <c r="BH1355" s="425"/>
      <c r="BI1355" s="425"/>
      <c r="BJ1355" s="425"/>
      <c r="BK1355" s="425"/>
      <c r="BL1355" s="425"/>
      <c r="BM1355" s="425"/>
      <c r="BN1355" s="425"/>
      <c r="BO1355" s="425"/>
      <c r="BP1355" s="425"/>
      <c r="BQ1355" s="425"/>
      <c r="BR1355" s="425"/>
      <c r="BS1355" s="425"/>
      <c r="BT1355" s="425"/>
      <c r="BU1355" s="425"/>
      <c r="BV1355" s="425"/>
      <c r="BW1355" s="425"/>
      <c r="BX1355" s="425"/>
      <c r="BY1355" s="425"/>
      <c r="BZ1355" s="425"/>
      <c r="CA1355" s="425"/>
      <c r="CB1355" s="425"/>
      <c r="CC1355" s="425"/>
      <c r="CD1355" s="425"/>
      <c r="CE1355" s="425"/>
      <c r="CF1355" s="425"/>
      <c r="CG1355" s="425"/>
      <c r="CH1355" s="425"/>
      <c r="CI1355" s="425"/>
      <c r="CJ1355" s="425"/>
      <c r="CK1355" s="425"/>
      <c r="CL1355" s="425"/>
      <c r="CM1355" s="425"/>
      <c r="CN1355" s="425"/>
      <c r="CO1355" s="425"/>
      <c r="CP1355" s="425"/>
      <c r="CQ1355" s="425"/>
    </row>
    <row r="1356" s="450" customFormat="1" ht="21.75" customHeight="1" spans="1:95">
      <c r="A1356" s="425"/>
      <c r="B1356" s="451"/>
      <c r="C1356" s="425"/>
      <c r="D1356" s="425"/>
      <c r="E1356" s="425"/>
      <c r="F1356" s="425"/>
      <c r="G1356" s="425"/>
      <c r="H1356" s="425"/>
      <c r="I1356" s="425"/>
      <c r="J1356" s="425"/>
      <c r="K1356" s="425"/>
      <c r="L1356" s="425"/>
      <c r="M1356" s="425"/>
      <c r="N1356" s="425"/>
      <c r="O1356" s="425"/>
      <c r="P1356" s="425"/>
      <c r="Q1356" s="425"/>
      <c r="R1356" s="425"/>
      <c r="S1356" s="425"/>
      <c r="T1356" s="425"/>
      <c r="U1356" s="425"/>
      <c r="V1356" s="425"/>
      <c r="W1356" s="425"/>
      <c r="X1356" s="425"/>
      <c r="Y1356" s="425"/>
      <c r="Z1356" s="425"/>
      <c r="AA1356" s="425"/>
      <c r="AB1356" s="425"/>
      <c r="AC1356" s="425"/>
      <c r="AD1356" s="425"/>
      <c r="AE1356" s="425"/>
      <c r="AF1356" s="425"/>
      <c r="AG1356" s="425"/>
      <c r="AH1356" s="425"/>
      <c r="AI1356" s="425"/>
      <c r="AJ1356" s="425"/>
      <c r="AK1356" s="425"/>
      <c r="AL1356" s="425"/>
      <c r="AM1356" s="425"/>
      <c r="AN1356" s="425"/>
      <c r="AO1356" s="425"/>
      <c r="AP1356" s="425"/>
      <c r="AQ1356" s="425"/>
      <c r="AR1356" s="425"/>
      <c r="AS1356" s="425"/>
      <c r="AT1356" s="425"/>
      <c r="AU1356" s="425"/>
      <c r="AV1356" s="425"/>
      <c r="AW1356" s="425"/>
      <c r="AX1356" s="425"/>
      <c r="AY1356" s="425"/>
      <c r="AZ1356" s="425"/>
      <c r="BA1356" s="425"/>
      <c r="BB1356" s="425"/>
      <c r="BC1356" s="425"/>
      <c r="BD1356" s="425"/>
      <c r="BE1356" s="425"/>
      <c r="BF1356" s="425"/>
      <c r="BG1356" s="425"/>
      <c r="BH1356" s="425"/>
      <c r="BI1356" s="425"/>
      <c r="BJ1356" s="425"/>
      <c r="BK1356" s="425"/>
      <c r="BL1356" s="425"/>
      <c r="BM1356" s="425"/>
      <c r="BN1356" s="425"/>
      <c r="BO1356" s="425"/>
      <c r="BP1356" s="425"/>
      <c r="BQ1356" s="425"/>
      <c r="BR1356" s="425"/>
      <c r="BS1356" s="425"/>
      <c r="BT1356" s="425"/>
      <c r="BU1356" s="425"/>
      <c r="BV1356" s="425"/>
      <c r="BW1356" s="425"/>
      <c r="BX1356" s="425"/>
      <c r="BY1356" s="425"/>
      <c r="BZ1356" s="425"/>
      <c r="CA1356" s="425"/>
      <c r="CB1356" s="425"/>
      <c r="CC1356" s="425"/>
      <c r="CD1356" s="425"/>
      <c r="CE1356" s="425"/>
      <c r="CF1356" s="425"/>
      <c r="CG1356" s="425"/>
      <c r="CH1356" s="425"/>
      <c r="CI1356" s="425"/>
      <c r="CJ1356" s="425"/>
      <c r="CK1356" s="425"/>
      <c r="CL1356" s="425"/>
      <c r="CM1356" s="425"/>
      <c r="CN1356" s="425"/>
      <c r="CO1356" s="425"/>
      <c r="CP1356" s="425"/>
      <c r="CQ1356" s="425"/>
    </row>
    <row r="1357" s="450" customFormat="1" ht="21.75" customHeight="1" spans="1:95">
      <c r="A1357" s="425"/>
      <c r="B1357" s="451"/>
      <c r="C1357" s="425"/>
      <c r="D1357" s="425"/>
      <c r="E1357" s="425"/>
      <c r="F1357" s="425"/>
      <c r="G1357" s="425"/>
      <c r="H1357" s="425"/>
      <c r="I1357" s="425"/>
      <c r="J1357" s="425"/>
      <c r="K1357" s="425"/>
      <c r="L1357" s="425"/>
      <c r="M1357" s="425"/>
      <c r="N1357" s="425"/>
      <c r="O1357" s="425"/>
      <c r="P1357" s="425"/>
      <c r="Q1357" s="425"/>
      <c r="R1357" s="425"/>
      <c r="S1357" s="425"/>
      <c r="T1357" s="425"/>
      <c r="U1357" s="425"/>
      <c r="V1357" s="425"/>
      <c r="W1357" s="425"/>
      <c r="X1357" s="425"/>
      <c r="Y1357" s="425"/>
      <c r="Z1357" s="425"/>
      <c r="AA1357" s="425"/>
      <c r="AB1357" s="425"/>
      <c r="AC1357" s="425"/>
      <c r="AD1357" s="425"/>
      <c r="AE1357" s="425"/>
      <c r="AF1357" s="425"/>
      <c r="AG1357" s="425"/>
      <c r="AH1357" s="425"/>
      <c r="AI1357" s="425"/>
      <c r="AJ1357" s="425"/>
      <c r="AK1357" s="425"/>
      <c r="AL1357" s="425"/>
      <c r="AM1357" s="425"/>
      <c r="AN1357" s="425"/>
      <c r="AO1357" s="425"/>
      <c r="AP1357" s="425"/>
      <c r="AQ1357" s="425"/>
      <c r="AR1357" s="425"/>
      <c r="AS1357" s="425"/>
      <c r="AT1357" s="425"/>
      <c r="AU1357" s="425"/>
      <c r="AV1357" s="425"/>
      <c r="AW1357" s="425"/>
      <c r="AX1357" s="425"/>
      <c r="AY1357" s="425"/>
      <c r="AZ1357" s="425"/>
      <c r="BA1357" s="425"/>
      <c r="BB1357" s="425"/>
      <c r="BC1357" s="425"/>
      <c r="BD1357" s="425"/>
      <c r="BE1357" s="425"/>
      <c r="BF1357" s="425"/>
      <c r="BG1357" s="425"/>
      <c r="BH1357" s="425"/>
      <c r="BI1357" s="425"/>
      <c r="BJ1357" s="425"/>
      <c r="BK1357" s="425"/>
      <c r="BL1357" s="425"/>
      <c r="BM1357" s="425"/>
      <c r="BN1357" s="425"/>
      <c r="BO1357" s="425"/>
      <c r="BP1357" s="425"/>
      <c r="BQ1357" s="425"/>
      <c r="BR1357" s="425"/>
      <c r="BS1357" s="425"/>
      <c r="BT1357" s="425"/>
      <c r="BU1357" s="425"/>
      <c r="BV1357" s="425"/>
      <c r="BW1357" s="425"/>
      <c r="BX1357" s="425"/>
      <c r="BY1357" s="425"/>
      <c r="BZ1357" s="425"/>
      <c r="CA1357" s="425"/>
      <c r="CB1357" s="425"/>
      <c r="CC1357" s="425"/>
      <c r="CD1357" s="425"/>
      <c r="CE1357" s="425"/>
      <c r="CF1357" s="425"/>
      <c r="CG1357" s="425"/>
      <c r="CH1357" s="425"/>
      <c r="CI1357" s="425"/>
      <c r="CJ1357" s="425"/>
      <c r="CK1357" s="425"/>
      <c r="CL1357" s="425"/>
      <c r="CM1357" s="425"/>
      <c r="CN1357" s="425"/>
      <c r="CO1357" s="425"/>
      <c r="CP1357" s="425"/>
      <c r="CQ1357" s="425"/>
    </row>
    <row r="1358" s="450" customFormat="1" ht="21.75" customHeight="1" spans="1:95">
      <c r="A1358" s="425"/>
      <c r="B1358" s="451"/>
      <c r="C1358" s="425"/>
      <c r="D1358" s="425"/>
      <c r="E1358" s="425"/>
      <c r="F1358" s="425"/>
      <c r="G1358" s="425"/>
      <c r="H1358" s="425"/>
      <c r="I1358" s="425"/>
      <c r="J1358" s="425"/>
      <c r="K1358" s="425"/>
      <c r="L1358" s="425"/>
      <c r="M1358" s="425"/>
      <c r="N1358" s="425"/>
      <c r="O1358" s="425"/>
      <c r="P1358" s="425"/>
      <c r="Q1358" s="425"/>
      <c r="R1358" s="425"/>
      <c r="S1358" s="425"/>
      <c r="T1358" s="425"/>
      <c r="U1358" s="425"/>
      <c r="V1358" s="425"/>
      <c r="W1358" s="425"/>
      <c r="X1358" s="425"/>
      <c r="Y1358" s="425"/>
      <c r="Z1358" s="425"/>
      <c r="AA1358" s="425"/>
      <c r="AB1358" s="425"/>
      <c r="AC1358" s="425"/>
      <c r="AD1358" s="425"/>
      <c r="AE1358" s="425"/>
      <c r="AF1358" s="425"/>
      <c r="AG1358" s="425"/>
      <c r="AH1358" s="425"/>
      <c r="AI1358" s="425"/>
      <c r="AJ1358" s="425"/>
      <c r="AK1358" s="425"/>
      <c r="AL1358" s="425"/>
      <c r="AM1358" s="425"/>
      <c r="AN1358" s="425"/>
      <c r="AO1358" s="425"/>
      <c r="AP1358" s="425"/>
      <c r="AQ1358" s="425"/>
      <c r="AR1358" s="425"/>
      <c r="AS1358" s="425"/>
      <c r="AT1358" s="425"/>
      <c r="AU1358" s="425"/>
      <c r="AV1358" s="425"/>
      <c r="AW1358" s="425"/>
      <c r="AX1358" s="425"/>
      <c r="AY1358" s="425"/>
      <c r="AZ1358" s="425"/>
      <c r="BA1358" s="425"/>
      <c r="BB1358" s="425"/>
      <c r="BC1358" s="425"/>
      <c r="BD1358" s="425"/>
      <c r="BE1358" s="425"/>
      <c r="BF1358" s="425"/>
      <c r="BG1358" s="425"/>
      <c r="BH1358" s="425"/>
      <c r="BI1358" s="425"/>
      <c r="BJ1358" s="425"/>
      <c r="BK1358" s="425"/>
      <c r="BL1358" s="425"/>
      <c r="BM1358" s="425"/>
      <c r="BN1358" s="425"/>
      <c r="BO1358" s="425"/>
      <c r="BP1358" s="425"/>
      <c r="BQ1358" s="425"/>
      <c r="BR1358" s="425"/>
      <c r="BS1358" s="425"/>
      <c r="BT1358" s="425"/>
      <c r="BU1358" s="425"/>
      <c r="BV1358" s="425"/>
      <c r="BW1358" s="425"/>
      <c r="BX1358" s="425"/>
      <c r="BY1358" s="425"/>
      <c r="BZ1358" s="425"/>
      <c r="CA1358" s="425"/>
      <c r="CB1358" s="425"/>
      <c r="CC1358" s="425"/>
      <c r="CD1358" s="425"/>
      <c r="CE1358" s="425"/>
      <c r="CF1358" s="425"/>
      <c r="CG1358" s="425"/>
      <c r="CH1358" s="425"/>
      <c r="CI1358" s="425"/>
      <c r="CJ1358" s="425"/>
      <c r="CK1358" s="425"/>
      <c r="CL1358" s="425"/>
      <c r="CM1358" s="425"/>
      <c r="CN1358" s="425"/>
      <c r="CO1358" s="425"/>
      <c r="CP1358" s="425"/>
      <c r="CQ1358" s="425"/>
    </row>
    <row r="1359" s="450" customFormat="1" ht="21.75" customHeight="1" spans="1:95">
      <c r="A1359" s="425"/>
      <c r="B1359" s="451"/>
      <c r="C1359" s="425"/>
      <c r="D1359" s="425"/>
      <c r="E1359" s="425"/>
      <c r="F1359" s="425"/>
      <c r="G1359" s="425"/>
      <c r="H1359" s="425"/>
      <c r="I1359" s="425"/>
      <c r="J1359" s="425"/>
      <c r="K1359" s="425"/>
      <c r="L1359" s="425"/>
      <c r="M1359" s="425"/>
      <c r="N1359" s="425"/>
      <c r="O1359" s="425"/>
      <c r="P1359" s="425"/>
      <c r="Q1359" s="425"/>
      <c r="R1359" s="425"/>
      <c r="S1359" s="425"/>
      <c r="T1359" s="425"/>
      <c r="U1359" s="425"/>
      <c r="V1359" s="425"/>
      <c r="W1359" s="425"/>
      <c r="X1359" s="425"/>
      <c r="Y1359" s="425"/>
      <c r="Z1359" s="425"/>
      <c r="AA1359" s="425"/>
      <c r="AB1359" s="425"/>
      <c r="AC1359" s="425"/>
      <c r="AD1359" s="425"/>
      <c r="AE1359" s="425"/>
      <c r="AF1359" s="425"/>
      <c r="AG1359" s="425"/>
      <c r="AH1359" s="425"/>
      <c r="AI1359" s="425"/>
      <c r="AJ1359" s="425"/>
      <c r="AK1359" s="425"/>
      <c r="AL1359" s="425"/>
      <c r="AM1359" s="425"/>
      <c r="AN1359" s="425"/>
      <c r="AO1359" s="425"/>
      <c r="AP1359" s="425"/>
      <c r="AQ1359" s="425"/>
      <c r="AR1359" s="425"/>
      <c r="AS1359" s="425"/>
      <c r="AT1359" s="425"/>
      <c r="AU1359" s="425"/>
      <c r="AV1359" s="425"/>
      <c r="AW1359" s="425"/>
      <c r="AX1359" s="425"/>
      <c r="AY1359" s="425"/>
      <c r="AZ1359" s="425"/>
      <c r="BA1359" s="425"/>
      <c r="BB1359" s="425"/>
      <c r="BC1359" s="425"/>
      <c r="BD1359" s="425"/>
      <c r="BE1359" s="425"/>
      <c r="BF1359" s="425"/>
      <c r="BG1359" s="425"/>
      <c r="BH1359" s="425"/>
      <c r="BI1359" s="425"/>
      <c r="BJ1359" s="425"/>
      <c r="BK1359" s="425"/>
      <c r="BL1359" s="425"/>
      <c r="BM1359" s="425"/>
      <c r="BN1359" s="425"/>
      <c r="BO1359" s="425"/>
      <c r="BP1359" s="425"/>
      <c r="BQ1359" s="425"/>
      <c r="BR1359" s="425"/>
      <c r="BS1359" s="425"/>
      <c r="BT1359" s="425"/>
      <c r="BU1359" s="425"/>
      <c r="BV1359" s="425"/>
      <c r="BW1359" s="425"/>
      <c r="BX1359" s="425"/>
      <c r="BY1359" s="425"/>
      <c r="BZ1359" s="425"/>
      <c r="CA1359" s="425"/>
      <c r="CB1359" s="425"/>
      <c r="CC1359" s="425"/>
      <c r="CD1359" s="425"/>
      <c r="CE1359" s="425"/>
      <c r="CF1359" s="425"/>
      <c r="CG1359" s="425"/>
      <c r="CH1359" s="425"/>
      <c r="CI1359" s="425"/>
      <c r="CJ1359" s="425"/>
      <c r="CK1359" s="425"/>
      <c r="CL1359" s="425"/>
      <c r="CM1359" s="425"/>
      <c r="CN1359" s="425"/>
      <c r="CO1359" s="425"/>
      <c r="CP1359" s="425"/>
      <c r="CQ1359" s="425"/>
    </row>
    <row r="1360" s="450" customFormat="1" ht="21.75" customHeight="1" spans="1:95">
      <c r="A1360" s="425"/>
      <c r="B1360" s="451"/>
      <c r="C1360" s="425"/>
      <c r="D1360" s="425"/>
      <c r="E1360" s="425"/>
      <c r="F1360" s="425"/>
      <c r="G1360" s="425"/>
      <c r="H1360" s="425"/>
      <c r="I1360" s="425"/>
      <c r="J1360" s="425"/>
      <c r="K1360" s="425"/>
      <c r="L1360" s="425"/>
      <c r="M1360" s="425"/>
      <c r="N1360" s="425"/>
      <c r="O1360" s="425"/>
      <c r="P1360" s="425"/>
      <c r="Q1360" s="425"/>
      <c r="R1360" s="425"/>
      <c r="S1360" s="425"/>
      <c r="T1360" s="425"/>
      <c r="U1360" s="425"/>
      <c r="V1360" s="425"/>
      <c r="W1360" s="425"/>
      <c r="X1360" s="425"/>
      <c r="Y1360" s="425"/>
      <c r="Z1360" s="425"/>
      <c r="AA1360" s="425"/>
      <c r="AB1360" s="425"/>
      <c r="AC1360" s="425"/>
      <c r="AD1360" s="425"/>
      <c r="AE1360" s="425"/>
      <c r="AF1360" s="425"/>
      <c r="AG1360" s="425"/>
      <c r="AH1360" s="425"/>
      <c r="AI1360" s="425"/>
      <c r="AJ1360" s="425"/>
      <c r="AK1360" s="425"/>
      <c r="AL1360" s="425"/>
      <c r="AM1360" s="425"/>
      <c r="AN1360" s="425"/>
      <c r="AO1360" s="425"/>
      <c r="AP1360" s="425"/>
      <c r="AQ1360" s="425"/>
      <c r="AR1360" s="425"/>
      <c r="AS1360" s="425"/>
      <c r="AT1360" s="425"/>
      <c r="AU1360" s="425"/>
      <c r="AV1360" s="425"/>
      <c r="AW1360" s="425"/>
      <c r="AX1360" s="425"/>
      <c r="AY1360" s="425"/>
      <c r="AZ1360" s="425"/>
      <c r="BA1360" s="425"/>
      <c r="BB1360" s="425"/>
      <c r="BC1360" s="425"/>
      <c r="BD1360" s="425"/>
      <c r="BE1360" s="425"/>
      <c r="BF1360" s="425"/>
      <c r="BG1360" s="425"/>
      <c r="BH1360" s="425"/>
      <c r="BI1360" s="425"/>
      <c r="BJ1360" s="425"/>
      <c r="BK1360" s="425"/>
      <c r="BL1360" s="425"/>
      <c r="BM1360" s="425"/>
      <c r="BN1360" s="425"/>
      <c r="BO1360" s="425"/>
      <c r="BP1360" s="425"/>
      <c r="BQ1360" s="425"/>
      <c r="BR1360" s="425"/>
      <c r="BS1360" s="425"/>
      <c r="BT1360" s="425"/>
      <c r="BU1360" s="425"/>
      <c r="BV1360" s="425"/>
      <c r="BW1360" s="425"/>
      <c r="BX1360" s="425"/>
      <c r="BY1360" s="425"/>
      <c r="BZ1360" s="425"/>
      <c r="CA1360" s="425"/>
      <c r="CB1360" s="425"/>
      <c r="CC1360" s="425"/>
      <c r="CD1360" s="425"/>
      <c r="CE1360" s="425"/>
      <c r="CF1360" s="425"/>
      <c r="CG1360" s="425"/>
      <c r="CH1360" s="425"/>
      <c r="CI1360" s="425"/>
      <c r="CJ1360" s="425"/>
      <c r="CK1360" s="425"/>
      <c r="CL1360" s="425"/>
      <c r="CM1360" s="425"/>
      <c r="CN1360" s="425"/>
      <c r="CO1360" s="425"/>
      <c r="CP1360" s="425"/>
      <c r="CQ1360" s="425"/>
    </row>
    <row r="1361" s="450" customFormat="1" ht="21.75" customHeight="1" spans="1:95">
      <c r="A1361" s="425"/>
      <c r="B1361" s="451"/>
      <c r="C1361" s="425"/>
      <c r="D1361" s="425"/>
      <c r="E1361" s="425"/>
      <c r="F1361" s="425"/>
      <c r="G1361" s="425"/>
      <c r="H1361" s="425"/>
      <c r="I1361" s="425"/>
      <c r="J1361" s="425"/>
      <c r="K1361" s="425"/>
      <c r="L1361" s="425"/>
      <c r="M1361" s="425"/>
      <c r="N1361" s="425"/>
      <c r="O1361" s="425"/>
      <c r="P1361" s="425"/>
      <c r="Q1361" s="425"/>
      <c r="R1361" s="425"/>
      <c r="S1361" s="425"/>
      <c r="T1361" s="425"/>
      <c r="U1361" s="425"/>
      <c r="V1361" s="425"/>
      <c r="W1361" s="425"/>
      <c r="X1361" s="425"/>
      <c r="Y1361" s="425"/>
      <c r="Z1361" s="425"/>
      <c r="AA1361" s="425"/>
      <c r="AB1361" s="425"/>
      <c r="AC1361" s="425"/>
      <c r="AD1361" s="425"/>
      <c r="AE1361" s="425"/>
      <c r="AF1361" s="425"/>
      <c r="AG1361" s="425"/>
      <c r="AH1361" s="425"/>
      <c r="AI1361" s="425"/>
      <c r="AJ1361" s="425"/>
      <c r="AK1361" s="425"/>
      <c r="AL1361" s="425"/>
      <c r="AM1361" s="425"/>
      <c r="AN1361" s="425"/>
      <c r="AO1361" s="425"/>
      <c r="AP1361" s="425"/>
      <c r="AQ1361" s="425"/>
      <c r="AR1361" s="425"/>
      <c r="AS1361" s="425"/>
      <c r="AT1361" s="425"/>
      <c r="AU1361" s="425"/>
      <c r="AV1361" s="425"/>
      <c r="AW1361" s="425"/>
      <c r="AX1361" s="425"/>
      <c r="AY1361" s="425"/>
      <c r="AZ1361" s="425"/>
      <c r="BA1361" s="425"/>
      <c r="BB1361" s="425"/>
      <c r="BC1361" s="425"/>
      <c r="BD1361" s="425"/>
      <c r="BE1361" s="425"/>
      <c r="BF1361" s="425"/>
      <c r="BG1361" s="425"/>
      <c r="BH1361" s="425"/>
      <c r="BI1361" s="425"/>
      <c r="BJ1361" s="425"/>
      <c r="BK1361" s="425"/>
      <c r="BL1361" s="425"/>
      <c r="BM1361" s="425"/>
      <c r="BN1361" s="425"/>
      <c r="BO1361" s="425"/>
      <c r="BP1361" s="425"/>
      <c r="BQ1361" s="425"/>
      <c r="BR1361" s="425"/>
      <c r="BS1361" s="425"/>
      <c r="BT1361" s="425"/>
      <c r="BU1361" s="425"/>
      <c r="BV1361" s="425"/>
      <c r="BW1361" s="425"/>
      <c r="BX1361" s="425"/>
      <c r="BY1361" s="425"/>
      <c r="BZ1361" s="425"/>
      <c r="CA1361" s="425"/>
      <c r="CB1361" s="425"/>
      <c r="CC1361" s="425"/>
      <c r="CD1361" s="425"/>
      <c r="CE1361" s="425"/>
      <c r="CF1361" s="425"/>
      <c r="CG1361" s="425"/>
      <c r="CH1361" s="425"/>
      <c r="CI1361" s="425"/>
      <c r="CJ1361" s="425"/>
      <c r="CK1361" s="425"/>
      <c r="CL1361" s="425"/>
      <c r="CM1361" s="425"/>
      <c r="CN1361" s="425"/>
      <c r="CO1361" s="425"/>
      <c r="CP1361" s="425"/>
      <c r="CQ1361" s="425"/>
    </row>
    <row r="1362" s="450" customFormat="1" ht="21.75" customHeight="1" spans="1:95">
      <c r="A1362" s="425"/>
      <c r="B1362" s="451"/>
      <c r="C1362" s="425"/>
      <c r="D1362" s="425"/>
      <c r="E1362" s="425"/>
      <c r="F1362" s="425"/>
      <c r="G1362" s="425"/>
      <c r="H1362" s="425"/>
      <c r="I1362" s="425"/>
      <c r="J1362" s="425"/>
      <c r="K1362" s="425"/>
      <c r="L1362" s="425"/>
      <c r="M1362" s="425"/>
      <c r="N1362" s="425"/>
      <c r="O1362" s="425"/>
      <c r="P1362" s="425"/>
      <c r="Q1362" s="425"/>
      <c r="R1362" s="425"/>
      <c r="S1362" s="425"/>
      <c r="T1362" s="425"/>
      <c r="U1362" s="425"/>
      <c r="V1362" s="425"/>
      <c r="W1362" s="425"/>
      <c r="X1362" s="425"/>
      <c r="Y1362" s="425"/>
      <c r="Z1362" s="425"/>
      <c r="AA1362" s="425"/>
      <c r="AB1362" s="425"/>
      <c r="AC1362" s="425"/>
      <c r="AD1362" s="425"/>
      <c r="AE1362" s="425"/>
      <c r="AF1362" s="425"/>
      <c r="AG1362" s="425"/>
      <c r="AH1362" s="425"/>
      <c r="AI1362" s="425"/>
      <c r="AJ1362" s="425"/>
      <c r="AK1362" s="425"/>
      <c r="AL1362" s="425"/>
      <c r="AM1362" s="425"/>
      <c r="AN1362" s="425"/>
      <c r="AO1362" s="425"/>
      <c r="AP1362" s="425"/>
      <c r="AQ1362" s="425"/>
      <c r="AR1362" s="425"/>
      <c r="AS1362" s="425"/>
      <c r="AT1362" s="425"/>
      <c r="AU1362" s="425"/>
      <c r="AV1362" s="425"/>
      <c r="AW1362" s="425"/>
      <c r="AX1362" s="425"/>
      <c r="AY1362" s="425"/>
      <c r="AZ1362" s="425"/>
      <c r="BA1362" s="425"/>
      <c r="BB1362" s="425"/>
      <c r="BC1362" s="425"/>
      <c r="BD1362" s="425"/>
      <c r="BE1362" s="425"/>
      <c r="BF1362" s="425"/>
      <c r="BG1362" s="425"/>
      <c r="BH1362" s="425"/>
      <c r="BI1362" s="425"/>
      <c r="BJ1362" s="425"/>
      <c r="BK1362" s="425"/>
      <c r="BL1362" s="425"/>
      <c r="BM1362" s="425"/>
      <c r="BN1362" s="425"/>
      <c r="BO1362" s="425"/>
      <c r="BP1362" s="425"/>
      <c r="BQ1362" s="425"/>
      <c r="BR1362" s="425"/>
      <c r="BS1362" s="425"/>
      <c r="BT1362" s="425"/>
      <c r="BU1362" s="425"/>
      <c r="BV1362" s="425"/>
      <c r="BW1362" s="425"/>
      <c r="BX1362" s="425"/>
      <c r="BY1362" s="425"/>
      <c r="BZ1362" s="425"/>
      <c r="CA1362" s="425"/>
      <c r="CB1362" s="425"/>
      <c r="CC1362" s="425"/>
      <c r="CD1362" s="425"/>
      <c r="CE1362" s="425"/>
      <c r="CF1362" s="425"/>
      <c r="CG1362" s="425"/>
      <c r="CH1362" s="425"/>
      <c r="CI1362" s="425"/>
      <c r="CJ1362" s="425"/>
      <c r="CK1362" s="425"/>
      <c r="CL1362" s="425"/>
      <c r="CM1362" s="425"/>
      <c r="CN1362" s="425"/>
      <c r="CO1362" s="425"/>
      <c r="CP1362" s="425"/>
      <c r="CQ1362" s="425"/>
    </row>
    <row r="1363" s="450" customFormat="1" ht="21.75" customHeight="1" spans="1:95">
      <c r="A1363" s="425"/>
      <c r="B1363" s="451"/>
      <c r="C1363" s="425"/>
      <c r="D1363" s="425"/>
      <c r="E1363" s="425"/>
      <c r="F1363" s="425"/>
      <c r="G1363" s="425"/>
      <c r="H1363" s="425"/>
      <c r="I1363" s="425"/>
      <c r="J1363" s="425"/>
      <c r="K1363" s="425"/>
      <c r="L1363" s="425"/>
      <c r="M1363" s="425"/>
      <c r="N1363" s="425"/>
      <c r="O1363" s="425"/>
      <c r="P1363" s="425"/>
      <c r="Q1363" s="425"/>
      <c r="R1363" s="425"/>
      <c r="S1363" s="425"/>
      <c r="T1363" s="425"/>
      <c r="U1363" s="425"/>
      <c r="V1363" s="425"/>
      <c r="W1363" s="425"/>
      <c r="X1363" s="425"/>
      <c r="Y1363" s="425"/>
      <c r="Z1363" s="425"/>
      <c r="AA1363" s="425"/>
      <c r="AB1363" s="425"/>
      <c r="AC1363" s="425"/>
      <c r="AD1363" s="425"/>
      <c r="AE1363" s="425"/>
      <c r="AF1363" s="425"/>
      <c r="AG1363" s="425"/>
      <c r="AH1363" s="425"/>
      <c r="AI1363" s="425"/>
      <c r="AJ1363" s="425"/>
      <c r="AK1363" s="425"/>
      <c r="AL1363" s="425"/>
      <c r="AM1363" s="425"/>
      <c r="AN1363" s="425"/>
      <c r="AO1363" s="425"/>
      <c r="AP1363" s="425"/>
      <c r="AQ1363" s="425"/>
      <c r="AR1363" s="425"/>
      <c r="AS1363" s="425"/>
      <c r="AT1363" s="425"/>
      <c r="AU1363" s="425"/>
      <c r="AV1363" s="425"/>
      <c r="AW1363" s="425"/>
      <c r="AX1363" s="425"/>
      <c r="AY1363" s="425"/>
      <c r="AZ1363" s="425"/>
      <c r="BA1363" s="425"/>
      <c r="BB1363" s="425"/>
      <c r="BC1363" s="425"/>
      <c r="BD1363" s="425"/>
      <c r="BE1363" s="425"/>
      <c r="BF1363" s="425"/>
      <c r="BG1363" s="425"/>
      <c r="BH1363" s="425"/>
      <c r="BI1363" s="425"/>
      <c r="BJ1363" s="425"/>
      <c r="BK1363" s="425"/>
      <c r="BL1363" s="425"/>
      <c r="BM1363" s="425"/>
      <c r="BN1363" s="425"/>
      <c r="BO1363" s="425"/>
      <c r="BP1363" s="425"/>
      <c r="BQ1363" s="425"/>
      <c r="BR1363" s="425"/>
      <c r="BS1363" s="425"/>
      <c r="BT1363" s="425"/>
      <c r="BU1363" s="425"/>
      <c r="BV1363" s="425"/>
      <c r="BW1363" s="425"/>
      <c r="BX1363" s="425"/>
      <c r="BY1363" s="425"/>
      <c r="BZ1363" s="425"/>
      <c r="CA1363" s="425"/>
      <c r="CB1363" s="425"/>
      <c r="CC1363" s="425"/>
      <c r="CD1363" s="425"/>
      <c r="CE1363" s="425"/>
      <c r="CF1363" s="425"/>
      <c r="CG1363" s="425"/>
      <c r="CH1363" s="425"/>
      <c r="CI1363" s="425"/>
      <c r="CJ1363" s="425"/>
      <c r="CK1363" s="425"/>
      <c r="CL1363" s="425"/>
      <c r="CM1363" s="425"/>
      <c r="CN1363" s="425"/>
      <c r="CO1363" s="425"/>
      <c r="CP1363" s="425"/>
      <c r="CQ1363" s="425"/>
    </row>
    <row r="1364" s="450" customFormat="1" ht="21.75" customHeight="1" spans="1:95">
      <c r="A1364" s="425"/>
      <c r="B1364" s="451"/>
      <c r="C1364" s="425"/>
      <c r="D1364" s="425"/>
      <c r="E1364" s="425"/>
      <c r="F1364" s="425"/>
      <c r="G1364" s="425"/>
      <c r="H1364" s="425"/>
      <c r="I1364" s="425"/>
      <c r="J1364" s="425"/>
      <c r="K1364" s="425"/>
      <c r="L1364" s="425"/>
      <c r="M1364" s="425"/>
      <c r="N1364" s="425"/>
      <c r="O1364" s="425"/>
      <c r="P1364" s="425"/>
      <c r="Q1364" s="425"/>
      <c r="R1364" s="425"/>
      <c r="S1364" s="425"/>
      <c r="T1364" s="425"/>
      <c r="U1364" s="425"/>
      <c r="V1364" s="425"/>
      <c r="W1364" s="425"/>
      <c r="X1364" s="425"/>
      <c r="Y1364" s="425"/>
      <c r="Z1364" s="425"/>
      <c r="AA1364" s="425"/>
      <c r="AB1364" s="425"/>
      <c r="AC1364" s="425"/>
      <c r="AD1364" s="425"/>
      <c r="AE1364" s="425"/>
      <c r="AF1364" s="425"/>
      <c r="AG1364" s="425"/>
      <c r="AH1364" s="425"/>
      <c r="AI1364" s="425"/>
      <c r="AJ1364" s="425"/>
      <c r="AK1364" s="425"/>
      <c r="AL1364" s="425"/>
      <c r="AM1364" s="425"/>
      <c r="AN1364" s="425"/>
      <c r="AO1364" s="425"/>
      <c r="AP1364" s="425"/>
      <c r="AQ1364" s="425"/>
      <c r="AR1364" s="425"/>
      <c r="AS1364" s="425"/>
      <c r="AT1364" s="425"/>
      <c r="AU1364" s="425"/>
      <c r="AV1364" s="425"/>
      <c r="AW1364" s="425"/>
      <c r="AX1364" s="425"/>
      <c r="AY1364" s="425"/>
      <c r="AZ1364" s="425"/>
      <c r="BA1364" s="425"/>
      <c r="BB1364" s="425"/>
      <c r="BC1364" s="425"/>
      <c r="BD1364" s="425"/>
      <c r="BE1364" s="425"/>
      <c r="BF1364" s="425"/>
      <c r="BG1364" s="425"/>
      <c r="BH1364" s="425"/>
      <c r="BI1364" s="425"/>
      <c r="BJ1364" s="425"/>
      <c r="BK1364" s="425"/>
      <c r="BL1364" s="425"/>
      <c r="BM1364" s="425"/>
      <c r="BN1364" s="425"/>
      <c r="BO1364" s="425"/>
      <c r="BP1364" s="425"/>
      <c r="BQ1364" s="425"/>
      <c r="BR1364" s="425"/>
      <c r="BS1364" s="425"/>
      <c r="BT1364" s="425"/>
      <c r="BU1364" s="425"/>
      <c r="BV1364" s="425"/>
      <c r="BW1364" s="425"/>
      <c r="BX1364" s="425"/>
      <c r="BY1364" s="425"/>
      <c r="BZ1364" s="425"/>
      <c r="CA1364" s="425"/>
      <c r="CB1364" s="425"/>
      <c r="CC1364" s="425"/>
      <c r="CD1364" s="425"/>
      <c r="CE1364" s="425"/>
      <c r="CF1364" s="425"/>
      <c r="CG1364" s="425"/>
      <c r="CH1364" s="425"/>
      <c r="CI1364" s="425"/>
      <c r="CJ1364" s="425"/>
      <c r="CK1364" s="425"/>
      <c r="CL1364" s="425"/>
      <c r="CM1364" s="425"/>
      <c r="CN1364" s="425"/>
      <c r="CO1364" s="425"/>
      <c r="CP1364" s="425"/>
      <c r="CQ1364" s="425"/>
    </row>
    <row r="1365" s="450" customFormat="1" ht="21.75" customHeight="1" spans="1:95">
      <c r="A1365" s="425"/>
      <c r="B1365" s="451"/>
      <c r="C1365" s="425"/>
      <c r="D1365" s="425"/>
      <c r="E1365" s="425"/>
      <c r="F1365" s="425"/>
      <c r="G1365" s="425"/>
      <c r="H1365" s="425"/>
      <c r="I1365" s="425"/>
      <c r="J1365" s="425"/>
      <c r="K1365" s="425"/>
      <c r="L1365" s="425"/>
      <c r="M1365" s="425"/>
      <c r="N1365" s="425"/>
      <c r="O1365" s="425"/>
      <c r="P1365" s="425"/>
      <c r="Q1365" s="425"/>
      <c r="R1365" s="425"/>
      <c r="S1365" s="425"/>
      <c r="T1365" s="425"/>
      <c r="U1365" s="425"/>
      <c r="V1365" s="425"/>
      <c r="W1365" s="425"/>
      <c r="X1365" s="425"/>
      <c r="Y1365" s="425"/>
      <c r="Z1365" s="425"/>
      <c r="AA1365" s="425"/>
      <c r="AB1365" s="425"/>
      <c r="AC1365" s="425"/>
      <c r="AD1365" s="425"/>
      <c r="AE1365" s="425"/>
      <c r="AF1365" s="425"/>
      <c r="AG1365" s="425"/>
      <c r="AH1365" s="425"/>
      <c r="AI1365" s="425"/>
      <c r="AJ1365" s="425"/>
      <c r="AK1365" s="425"/>
      <c r="AL1365" s="425"/>
      <c r="AM1365" s="425"/>
      <c r="AN1365" s="425"/>
      <c r="AO1365" s="425"/>
      <c r="AP1365" s="425"/>
      <c r="AQ1365" s="425"/>
      <c r="AR1365" s="425"/>
      <c r="AS1365" s="425"/>
      <c r="AT1365" s="425"/>
      <c r="AU1365" s="425"/>
      <c r="AV1365" s="425"/>
      <c r="AW1365" s="425"/>
      <c r="AX1365" s="425"/>
      <c r="AY1365" s="425"/>
      <c r="AZ1365" s="425"/>
      <c r="BA1365" s="425"/>
      <c r="BB1365" s="425"/>
      <c r="BC1365" s="425"/>
      <c r="BD1365" s="425"/>
      <c r="BE1365" s="425"/>
      <c r="BF1365" s="425"/>
      <c r="BG1365" s="425"/>
      <c r="BH1365" s="425"/>
      <c r="BI1365" s="425"/>
      <c r="BJ1365" s="425"/>
      <c r="BK1365" s="425"/>
      <c r="BL1365" s="425"/>
      <c r="BM1365" s="425"/>
      <c r="BN1365" s="425"/>
      <c r="BO1365" s="425"/>
      <c r="BP1365" s="425"/>
      <c r="BQ1365" s="425"/>
      <c r="BR1365" s="425"/>
      <c r="BS1365" s="425"/>
      <c r="BT1365" s="425"/>
      <c r="BU1365" s="425"/>
      <c r="BV1365" s="425"/>
      <c r="BW1365" s="425"/>
      <c r="BX1365" s="425"/>
      <c r="BY1365" s="425"/>
      <c r="BZ1365" s="425"/>
      <c r="CA1365" s="425"/>
      <c r="CB1365" s="425"/>
      <c r="CC1365" s="425"/>
      <c r="CD1365" s="425"/>
      <c r="CE1365" s="425"/>
      <c r="CF1365" s="425"/>
      <c r="CG1365" s="425"/>
      <c r="CH1365" s="425"/>
      <c r="CI1365" s="425"/>
      <c r="CJ1365" s="425"/>
      <c r="CK1365" s="425"/>
      <c r="CL1365" s="425"/>
      <c r="CM1365" s="425"/>
      <c r="CN1365" s="425"/>
      <c r="CO1365" s="425"/>
      <c r="CP1365" s="425"/>
      <c r="CQ1365" s="425"/>
    </row>
    <row r="1366" s="450" customFormat="1" ht="21.75" customHeight="1" spans="1:95">
      <c r="A1366" s="425"/>
      <c r="B1366" s="451"/>
      <c r="C1366" s="425"/>
      <c r="D1366" s="425"/>
      <c r="E1366" s="425"/>
      <c r="F1366" s="425"/>
      <c r="G1366" s="425"/>
      <c r="H1366" s="425"/>
      <c r="I1366" s="425"/>
      <c r="J1366" s="425"/>
      <c r="K1366" s="425"/>
      <c r="L1366" s="425"/>
      <c r="M1366" s="425"/>
      <c r="N1366" s="425"/>
      <c r="O1366" s="425"/>
      <c r="P1366" s="425"/>
      <c r="Q1366" s="425"/>
      <c r="R1366" s="425"/>
      <c r="S1366" s="425"/>
      <c r="T1366" s="425"/>
      <c r="U1366" s="425"/>
      <c r="V1366" s="425"/>
      <c r="W1366" s="425"/>
      <c r="X1366" s="425"/>
      <c r="Y1366" s="425"/>
      <c r="Z1366" s="425"/>
      <c r="AA1366" s="425"/>
      <c r="AB1366" s="425"/>
      <c r="AC1366" s="425"/>
      <c r="AD1366" s="425"/>
      <c r="AE1366" s="425"/>
      <c r="AF1366" s="425"/>
      <c r="AG1366" s="425"/>
      <c r="AH1366" s="425"/>
      <c r="AI1366" s="425"/>
      <c r="AJ1366" s="425"/>
      <c r="AK1366" s="425"/>
      <c r="AL1366" s="425"/>
      <c r="AM1366" s="425"/>
      <c r="AN1366" s="425"/>
      <c r="AO1366" s="425"/>
      <c r="AP1366" s="425"/>
      <c r="AQ1366" s="425"/>
      <c r="AR1366" s="425"/>
      <c r="AS1366" s="425"/>
      <c r="AT1366" s="425"/>
      <c r="AU1366" s="425"/>
      <c r="AV1366" s="425"/>
      <c r="AW1366" s="425"/>
      <c r="AX1366" s="425"/>
      <c r="AY1366" s="425"/>
      <c r="AZ1366" s="425"/>
      <c r="BA1366" s="425"/>
      <c r="BB1366" s="425"/>
      <c r="BC1366" s="425"/>
      <c r="BD1366" s="425"/>
      <c r="BE1366" s="425"/>
      <c r="BF1366" s="425"/>
      <c r="BG1366" s="425"/>
      <c r="BH1366" s="425"/>
      <c r="BI1366" s="425"/>
      <c r="BJ1366" s="425"/>
      <c r="BK1366" s="425"/>
      <c r="BL1366" s="425"/>
      <c r="BM1366" s="425"/>
      <c r="BN1366" s="425"/>
      <c r="BO1366" s="425"/>
      <c r="BP1366" s="425"/>
      <c r="BQ1366" s="425"/>
      <c r="BR1366" s="425"/>
      <c r="BS1366" s="425"/>
      <c r="BT1366" s="425"/>
      <c r="BU1366" s="425"/>
      <c r="BV1366" s="425"/>
      <c r="BW1366" s="425"/>
      <c r="BX1366" s="425"/>
      <c r="BY1366" s="425"/>
      <c r="BZ1366" s="425"/>
      <c r="CA1366" s="425"/>
      <c r="CB1366" s="425"/>
      <c r="CC1366" s="425"/>
      <c r="CD1366" s="425"/>
      <c r="CE1366" s="425"/>
      <c r="CF1366" s="425"/>
      <c r="CG1366" s="425"/>
      <c r="CH1366" s="425"/>
      <c r="CI1366" s="425"/>
      <c r="CJ1366" s="425"/>
      <c r="CK1366" s="425"/>
      <c r="CL1366" s="425"/>
      <c r="CM1366" s="425"/>
      <c r="CN1366" s="425"/>
      <c r="CO1366" s="425"/>
      <c r="CP1366" s="425"/>
      <c r="CQ1366" s="425"/>
    </row>
    <row r="1367" s="450" customFormat="1" ht="21.75" customHeight="1" spans="1:95">
      <c r="A1367" s="425"/>
      <c r="B1367" s="451"/>
      <c r="C1367" s="425"/>
      <c r="D1367" s="425"/>
      <c r="E1367" s="425"/>
      <c r="F1367" s="425"/>
      <c r="G1367" s="425"/>
      <c r="H1367" s="425"/>
      <c r="I1367" s="425"/>
      <c r="J1367" s="425"/>
      <c r="K1367" s="425"/>
      <c r="L1367" s="425"/>
      <c r="M1367" s="425"/>
      <c r="N1367" s="425"/>
      <c r="O1367" s="425"/>
      <c r="P1367" s="425"/>
      <c r="Q1367" s="425"/>
      <c r="R1367" s="425"/>
      <c r="S1367" s="425"/>
      <c r="T1367" s="425"/>
      <c r="U1367" s="425"/>
      <c r="V1367" s="425"/>
      <c r="W1367" s="425"/>
      <c r="X1367" s="425"/>
      <c r="Y1367" s="425"/>
      <c r="Z1367" s="425"/>
      <c r="AA1367" s="425"/>
      <c r="AB1367" s="425"/>
      <c r="AC1367" s="425"/>
      <c r="AD1367" s="425"/>
      <c r="AE1367" s="425"/>
      <c r="AF1367" s="425"/>
      <c r="AG1367" s="425"/>
      <c r="AH1367" s="425"/>
      <c r="AI1367" s="425"/>
      <c r="AJ1367" s="425"/>
      <c r="AK1367" s="425"/>
      <c r="AL1367" s="425"/>
      <c r="AM1367" s="425"/>
      <c r="AN1367" s="425"/>
      <c r="AO1367" s="425"/>
      <c r="AP1367" s="425"/>
      <c r="AQ1367" s="425"/>
      <c r="AR1367" s="425"/>
      <c r="AS1367" s="425"/>
      <c r="AT1367" s="425"/>
      <c r="AU1367" s="425"/>
      <c r="AV1367" s="425"/>
      <c r="AW1367" s="425"/>
      <c r="AX1367" s="425"/>
      <c r="AY1367" s="425"/>
      <c r="AZ1367" s="425"/>
      <c r="BA1367" s="425"/>
      <c r="BB1367" s="425"/>
      <c r="BC1367" s="425"/>
      <c r="BD1367" s="425"/>
      <c r="BE1367" s="425"/>
      <c r="BF1367" s="425"/>
      <c r="BG1367" s="425"/>
      <c r="BH1367" s="425"/>
      <c r="BI1367" s="425"/>
      <c r="BJ1367" s="425"/>
      <c r="BK1367" s="425"/>
      <c r="BL1367" s="425"/>
      <c r="BM1367" s="425"/>
      <c r="BN1367" s="425"/>
      <c r="BO1367" s="425"/>
      <c r="BP1367" s="425"/>
      <c r="BQ1367" s="425"/>
      <c r="BR1367" s="425"/>
      <c r="BS1367" s="425"/>
      <c r="BT1367" s="425"/>
      <c r="BU1367" s="425"/>
      <c r="BV1367" s="425"/>
      <c r="BW1367" s="425"/>
      <c r="BX1367" s="425"/>
      <c r="BY1367" s="425"/>
      <c r="BZ1367" s="425"/>
      <c r="CA1367" s="425"/>
      <c r="CB1367" s="425"/>
      <c r="CC1367" s="425"/>
      <c r="CD1367" s="425"/>
      <c r="CE1367" s="425"/>
      <c r="CF1367" s="425"/>
      <c r="CG1367" s="425"/>
      <c r="CH1367" s="425"/>
      <c r="CI1367" s="425"/>
      <c r="CJ1367" s="425"/>
      <c r="CK1367" s="425"/>
      <c r="CL1367" s="425"/>
      <c r="CM1367" s="425"/>
      <c r="CN1367" s="425"/>
      <c r="CO1367" s="425"/>
      <c r="CP1367" s="425"/>
      <c r="CQ1367" s="425"/>
    </row>
    <row r="1368" s="450" customFormat="1" ht="21.75" customHeight="1" spans="1:95">
      <c r="A1368" s="425"/>
      <c r="B1368" s="451"/>
      <c r="C1368" s="425"/>
      <c r="D1368" s="425"/>
      <c r="E1368" s="425"/>
      <c r="F1368" s="425"/>
      <c r="G1368" s="425"/>
      <c r="H1368" s="425"/>
      <c r="I1368" s="425"/>
      <c r="J1368" s="425"/>
      <c r="K1368" s="425"/>
      <c r="L1368" s="425"/>
      <c r="M1368" s="425"/>
      <c r="N1368" s="425"/>
      <c r="O1368" s="425"/>
      <c r="P1368" s="425"/>
      <c r="Q1368" s="425"/>
      <c r="R1368" s="425"/>
      <c r="S1368" s="425"/>
      <c r="T1368" s="425"/>
      <c r="U1368" s="425"/>
      <c r="V1368" s="425"/>
      <c r="W1368" s="425"/>
      <c r="X1368" s="425"/>
      <c r="Y1368" s="425"/>
      <c r="Z1368" s="425"/>
      <c r="AA1368" s="425"/>
      <c r="AB1368" s="425"/>
      <c r="AC1368" s="425"/>
      <c r="AD1368" s="425"/>
      <c r="AE1368" s="425"/>
      <c r="AF1368" s="425"/>
      <c r="AG1368" s="425"/>
      <c r="AH1368" s="425"/>
      <c r="AI1368" s="425"/>
      <c r="AJ1368" s="425"/>
      <c r="AK1368" s="425"/>
      <c r="AL1368" s="425"/>
      <c r="AM1368" s="425"/>
      <c r="AN1368" s="425"/>
      <c r="AO1368" s="425"/>
      <c r="AP1368" s="425"/>
      <c r="AQ1368" s="425"/>
      <c r="AR1368" s="425"/>
      <c r="AS1368" s="425"/>
      <c r="AT1368" s="425"/>
      <c r="AU1368" s="425"/>
      <c r="AV1368" s="425"/>
      <c r="AW1368" s="425"/>
      <c r="AX1368" s="425"/>
      <c r="AY1368" s="425"/>
      <c r="AZ1368" s="425"/>
      <c r="BA1368" s="425"/>
      <c r="BB1368" s="425"/>
      <c r="BC1368" s="425"/>
      <c r="BD1368" s="425"/>
      <c r="BE1368" s="425"/>
      <c r="BF1368" s="425"/>
      <c r="BG1368" s="425"/>
      <c r="BH1368" s="425"/>
      <c r="BI1368" s="425"/>
      <c r="BJ1368" s="425"/>
      <c r="BK1368" s="425"/>
      <c r="BL1368" s="425"/>
      <c r="BM1368" s="425"/>
      <c r="BN1368" s="425"/>
      <c r="BO1368" s="425"/>
      <c r="BP1368" s="425"/>
      <c r="BQ1368" s="425"/>
      <c r="BR1368" s="425"/>
      <c r="BS1368" s="425"/>
      <c r="BT1368" s="425"/>
      <c r="BU1368" s="425"/>
      <c r="BV1368" s="425"/>
      <c r="BW1368" s="425"/>
      <c r="BX1368" s="425"/>
      <c r="BY1368" s="425"/>
      <c r="BZ1368" s="425"/>
      <c r="CA1368" s="425"/>
      <c r="CB1368" s="425"/>
      <c r="CC1368" s="425"/>
      <c r="CD1368" s="425"/>
      <c r="CE1368" s="425"/>
      <c r="CF1368" s="425"/>
      <c r="CG1368" s="425"/>
      <c r="CH1368" s="425"/>
      <c r="CI1368" s="425"/>
      <c r="CJ1368" s="425"/>
      <c r="CK1368" s="425"/>
      <c r="CL1368" s="425"/>
      <c r="CM1368" s="425"/>
      <c r="CN1368" s="425"/>
      <c r="CO1368" s="425"/>
      <c r="CP1368" s="425"/>
      <c r="CQ1368" s="425"/>
    </row>
    <row r="1369" s="450" customFormat="1" ht="21.75" customHeight="1" spans="1:95">
      <c r="A1369" s="425"/>
      <c r="B1369" s="451"/>
      <c r="C1369" s="425"/>
      <c r="D1369" s="425"/>
      <c r="E1369" s="425"/>
      <c r="F1369" s="425"/>
      <c r="G1369" s="425"/>
      <c r="H1369" s="425"/>
      <c r="I1369" s="425"/>
      <c r="J1369" s="425"/>
      <c r="K1369" s="425"/>
      <c r="L1369" s="425"/>
      <c r="M1369" s="425"/>
      <c r="N1369" s="425"/>
      <c r="O1369" s="425"/>
      <c r="P1369" s="425"/>
      <c r="Q1369" s="425"/>
      <c r="R1369" s="425"/>
      <c r="S1369" s="425"/>
      <c r="T1369" s="425"/>
      <c r="U1369" s="425"/>
      <c r="V1369" s="425"/>
      <c r="W1369" s="425"/>
      <c r="X1369" s="425"/>
      <c r="Y1369" s="425"/>
      <c r="Z1369" s="425"/>
      <c r="AA1369" s="425"/>
      <c r="AB1369" s="425"/>
      <c r="AC1369" s="425"/>
      <c r="AD1369" s="425"/>
      <c r="AE1369" s="425"/>
      <c r="AF1369" s="425"/>
      <c r="AG1369" s="425"/>
      <c r="AH1369" s="425"/>
      <c r="AI1369" s="425"/>
      <c r="AJ1369" s="425"/>
      <c r="AK1369" s="425"/>
      <c r="AL1369" s="425"/>
      <c r="AM1369" s="425"/>
      <c r="AN1369" s="425"/>
      <c r="AO1369" s="425"/>
      <c r="AP1369" s="425"/>
      <c r="AQ1369" s="425"/>
      <c r="AR1369" s="425"/>
      <c r="AS1369" s="425"/>
      <c r="AT1369" s="425"/>
      <c r="AU1369" s="425"/>
      <c r="AV1369" s="425"/>
      <c r="AW1369" s="425"/>
      <c r="AX1369" s="425"/>
      <c r="AY1369" s="425"/>
      <c r="AZ1369" s="425"/>
      <c r="BA1369" s="425"/>
      <c r="BB1369" s="425"/>
      <c r="BC1369" s="425"/>
      <c r="BD1369" s="425"/>
      <c r="BE1369" s="425"/>
      <c r="BF1369" s="425"/>
      <c r="BG1369" s="425"/>
      <c r="BH1369" s="425"/>
      <c r="BI1369" s="425"/>
      <c r="BJ1369" s="425"/>
      <c r="BK1369" s="425"/>
      <c r="BL1369" s="425"/>
      <c r="BM1369" s="425"/>
      <c r="BN1369" s="425"/>
      <c r="BO1369" s="425"/>
      <c r="BP1369" s="425"/>
      <c r="BQ1369" s="425"/>
      <c r="BR1369" s="425"/>
      <c r="BS1369" s="425"/>
      <c r="BT1369" s="425"/>
      <c r="BU1369" s="425"/>
      <c r="BV1369" s="425"/>
      <c r="BW1369" s="425"/>
      <c r="BX1369" s="425"/>
      <c r="BY1369" s="425"/>
      <c r="BZ1369" s="425"/>
      <c r="CA1369" s="425"/>
      <c r="CB1369" s="425"/>
      <c r="CC1369" s="425"/>
      <c r="CD1369" s="425"/>
      <c r="CE1369" s="425"/>
      <c r="CF1369" s="425"/>
      <c r="CG1369" s="425"/>
      <c r="CH1369" s="425"/>
      <c r="CI1369" s="425"/>
      <c r="CJ1369" s="425"/>
      <c r="CK1369" s="425"/>
      <c r="CL1369" s="425"/>
      <c r="CM1369" s="425"/>
      <c r="CN1369" s="425"/>
      <c r="CO1369" s="425"/>
      <c r="CP1369" s="425"/>
      <c r="CQ1369" s="425"/>
    </row>
    <row r="1370" s="450" customFormat="1" ht="21.75" customHeight="1" spans="1:95">
      <c r="A1370" s="425"/>
      <c r="B1370" s="451"/>
      <c r="C1370" s="425"/>
      <c r="D1370" s="425"/>
      <c r="E1370" s="425"/>
      <c r="F1370" s="425"/>
      <c r="G1370" s="425"/>
      <c r="H1370" s="425"/>
      <c r="I1370" s="425"/>
      <c r="J1370" s="425"/>
      <c r="K1370" s="425"/>
      <c r="L1370" s="425"/>
      <c r="M1370" s="425"/>
      <c r="N1370" s="425"/>
      <c r="O1370" s="425"/>
      <c r="P1370" s="425"/>
      <c r="Q1370" s="425"/>
      <c r="R1370" s="425"/>
      <c r="S1370" s="425"/>
      <c r="T1370" s="425"/>
      <c r="U1370" s="425"/>
      <c r="V1370" s="425"/>
      <c r="W1370" s="425"/>
      <c r="X1370" s="425"/>
      <c r="Y1370" s="425"/>
      <c r="Z1370" s="425"/>
      <c r="AA1370" s="425"/>
      <c r="AB1370" s="425"/>
      <c r="AC1370" s="425"/>
      <c r="AD1370" s="425"/>
      <c r="AE1370" s="425"/>
      <c r="AF1370" s="425"/>
      <c r="AG1370" s="425"/>
      <c r="AH1370" s="425"/>
      <c r="AI1370" s="425"/>
      <c r="AJ1370" s="425"/>
      <c r="AK1370" s="425"/>
      <c r="AL1370" s="425"/>
      <c r="AM1370" s="425"/>
      <c r="AN1370" s="425"/>
      <c r="AO1370" s="425"/>
      <c r="AP1370" s="425"/>
      <c r="AQ1370" s="425"/>
      <c r="AR1370" s="425"/>
      <c r="AS1370" s="425"/>
      <c r="AT1370" s="425"/>
      <c r="AU1370" s="425"/>
      <c r="AV1370" s="425"/>
      <c r="AW1370" s="425"/>
      <c r="AX1370" s="425"/>
      <c r="AY1370" s="425"/>
      <c r="AZ1370" s="425"/>
      <c r="BA1370" s="425"/>
      <c r="BB1370" s="425"/>
      <c r="BC1370" s="425"/>
      <c r="BD1370" s="425"/>
      <c r="BE1370" s="425"/>
      <c r="BF1370" s="425"/>
      <c r="BG1370" s="425"/>
      <c r="BH1370" s="425"/>
      <c r="BI1370" s="425"/>
      <c r="BJ1370" s="425"/>
      <c r="BK1370" s="425"/>
      <c r="BL1370" s="425"/>
      <c r="BM1370" s="425"/>
      <c r="BN1370" s="425"/>
      <c r="BO1370" s="425"/>
      <c r="BP1370" s="425"/>
      <c r="BQ1370" s="425"/>
      <c r="BR1370" s="425"/>
      <c r="BS1370" s="425"/>
      <c r="BT1370" s="425"/>
      <c r="BU1370" s="425"/>
      <c r="BV1370" s="425"/>
      <c r="BW1370" s="425"/>
      <c r="BX1370" s="425"/>
      <c r="BY1370" s="425"/>
      <c r="BZ1370" s="425"/>
      <c r="CA1370" s="425"/>
      <c r="CB1370" s="425"/>
      <c r="CC1370" s="425"/>
      <c r="CD1370" s="425"/>
      <c r="CE1370" s="425"/>
      <c r="CF1370" s="425"/>
      <c r="CG1370" s="425"/>
      <c r="CH1370" s="425"/>
      <c r="CI1370" s="425"/>
      <c r="CJ1370" s="425"/>
      <c r="CK1370" s="425"/>
      <c r="CL1370" s="425"/>
      <c r="CM1370" s="425"/>
      <c r="CN1370" s="425"/>
      <c r="CO1370" s="425"/>
      <c r="CP1370" s="425"/>
      <c r="CQ1370" s="425"/>
    </row>
    <row r="1371" s="450" customFormat="1" ht="21.75" customHeight="1" spans="1:95">
      <c r="A1371" s="425"/>
      <c r="B1371" s="451"/>
      <c r="C1371" s="425"/>
      <c r="D1371" s="425"/>
      <c r="E1371" s="425"/>
      <c r="F1371" s="425"/>
      <c r="G1371" s="425"/>
      <c r="H1371" s="425"/>
      <c r="I1371" s="425"/>
      <c r="J1371" s="425"/>
      <c r="K1371" s="425"/>
      <c r="L1371" s="425"/>
      <c r="M1371" s="425"/>
      <c r="N1371" s="425"/>
      <c r="O1371" s="425"/>
      <c r="P1371" s="425"/>
      <c r="Q1371" s="425"/>
      <c r="R1371" s="425"/>
      <c r="S1371" s="425"/>
      <c r="T1371" s="425"/>
      <c r="U1371" s="425"/>
      <c r="V1371" s="425"/>
      <c r="W1371" s="425"/>
      <c r="X1371" s="425"/>
      <c r="Y1371" s="425"/>
      <c r="Z1371" s="425"/>
      <c r="AA1371" s="425"/>
      <c r="AB1371" s="425"/>
      <c r="AC1371" s="425"/>
      <c r="AD1371" s="425"/>
      <c r="AE1371" s="425"/>
      <c r="AF1371" s="425"/>
      <c r="AG1371" s="425"/>
      <c r="AH1371" s="425"/>
      <c r="AI1371" s="425"/>
      <c r="AJ1371" s="425"/>
      <c r="AK1371" s="425"/>
      <c r="AL1371" s="425"/>
      <c r="AM1371" s="425"/>
      <c r="AN1371" s="425"/>
      <c r="AO1371" s="425"/>
      <c r="AP1371" s="425"/>
      <c r="AQ1371" s="425"/>
      <c r="AR1371" s="425"/>
      <c r="AS1371" s="425"/>
      <c r="AT1371" s="425"/>
      <c r="AU1371" s="425"/>
      <c r="AV1371" s="425"/>
      <c r="AW1371" s="425"/>
      <c r="AX1371" s="425"/>
      <c r="AY1371" s="425"/>
      <c r="AZ1371" s="425"/>
      <c r="BA1371" s="425"/>
      <c r="BB1371" s="425"/>
      <c r="BC1371" s="425"/>
      <c r="BD1371" s="425"/>
      <c r="BE1371" s="425"/>
      <c r="BF1371" s="425"/>
      <c r="BG1371" s="425"/>
      <c r="BH1371" s="425"/>
      <c r="BI1371" s="425"/>
      <c r="BJ1371" s="425"/>
      <c r="BK1371" s="425"/>
      <c r="BL1371" s="425"/>
      <c r="BM1371" s="425"/>
      <c r="BN1371" s="425"/>
      <c r="BO1371" s="425"/>
      <c r="BP1371" s="425"/>
      <c r="BQ1371" s="425"/>
      <c r="BR1371" s="425"/>
      <c r="BS1371" s="425"/>
      <c r="BT1371" s="425"/>
      <c r="BU1371" s="425"/>
      <c r="BV1371" s="425"/>
      <c r="BW1371" s="425"/>
      <c r="BX1371" s="425"/>
      <c r="BY1371" s="425"/>
      <c r="BZ1371" s="425"/>
      <c r="CA1371" s="425"/>
      <c r="CB1371" s="425"/>
      <c r="CC1371" s="425"/>
      <c r="CD1371" s="425"/>
      <c r="CE1371" s="425"/>
      <c r="CF1371" s="425"/>
      <c r="CG1371" s="425"/>
      <c r="CH1371" s="425"/>
      <c r="CI1371" s="425"/>
      <c r="CJ1371" s="425"/>
      <c r="CK1371" s="425"/>
      <c r="CL1371" s="425"/>
      <c r="CM1371" s="425"/>
      <c r="CN1371" s="425"/>
      <c r="CO1371" s="425"/>
      <c r="CP1371" s="425"/>
      <c r="CQ1371" s="425"/>
    </row>
    <row r="1372" s="450" customFormat="1" ht="21.75" customHeight="1" spans="1:95">
      <c r="A1372" s="425"/>
      <c r="B1372" s="451"/>
      <c r="C1372" s="425"/>
      <c r="D1372" s="425"/>
      <c r="E1372" s="425"/>
      <c r="F1372" s="425"/>
      <c r="G1372" s="425"/>
      <c r="H1372" s="425"/>
      <c r="I1372" s="425"/>
      <c r="J1372" s="425"/>
      <c r="K1372" s="425"/>
      <c r="L1372" s="425"/>
      <c r="M1372" s="425"/>
      <c r="N1372" s="425"/>
      <c r="O1372" s="425"/>
      <c r="P1372" s="425"/>
      <c r="Q1372" s="425"/>
      <c r="R1372" s="425"/>
      <c r="S1372" s="425"/>
      <c r="T1372" s="425"/>
      <c r="U1372" s="425"/>
      <c r="V1372" s="425"/>
      <c r="W1372" s="425"/>
      <c r="X1372" s="425"/>
      <c r="Y1372" s="425"/>
      <c r="Z1372" s="425"/>
      <c r="AA1372" s="425"/>
      <c r="AB1372" s="425"/>
      <c r="AC1372" s="425"/>
      <c r="AD1372" s="425"/>
      <c r="AE1372" s="425"/>
      <c r="AF1372" s="425"/>
      <c r="AG1372" s="425"/>
      <c r="AH1372" s="425"/>
      <c r="AI1372" s="425"/>
      <c r="AJ1372" s="425"/>
      <c r="AK1372" s="425"/>
      <c r="AL1372" s="425"/>
      <c r="AM1372" s="425"/>
      <c r="AN1372" s="425"/>
      <c r="AO1372" s="425"/>
      <c r="AP1372" s="425"/>
      <c r="AQ1372" s="425"/>
      <c r="AR1372" s="425"/>
      <c r="AS1372" s="425"/>
      <c r="AT1372" s="425"/>
      <c r="AU1372" s="425"/>
      <c r="AV1372" s="425"/>
      <c r="AW1372" s="425"/>
      <c r="AX1372" s="425"/>
      <c r="AY1372" s="425"/>
      <c r="AZ1372" s="425"/>
      <c r="BA1372" s="425"/>
      <c r="BB1372" s="425"/>
      <c r="BC1372" s="425"/>
      <c r="BD1372" s="425"/>
      <c r="BE1372" s="425"/>
      <c r="BF1372" s="425"/>
      <c r="BG1372" s="425"/>
      <c r="BH1372" s="425"/>
      <c r="BI1372" s="425"/>
      <c r="BJ1372" s="425"/>
      <c r="BK1372" s="425"/>
      <c r="BL1372" s="425"/>
      <c r="BM1372" s="425"/>
      <c r="BN1372" s="425"/>
      <c r="BO1372" s="425"/>
      <c r="BP1372" s="425"/>
      <c r="BQ1372" s="425"/>
      <c r="BR1372" s="425"/>
      <c r="BS1372" s="425"/>
      <c r="BT1372" s="425"/>
      <c r="BU1372" s="425"/>
      <c r="BV1372" s="425"/>
      <c r="BW1372" s="425"/>
      <c r="BX1372" s="425"/>
      <c r="BY1372" s="425"/>
      <c r="BZ1372" s="425"/>
      <c r="CA1372" s="425"/>
      <c r="CB1372" s="425"/>
      <c r="CC1372" s="425"/>
      <c r="CD1372" s="425"/>
      <c r="CE1372" s="425"/>
      <c r="CF1372" s="425"/>
      <c r="CG1372" s="425"/>
      <c r="CH1372" s="425"/>
      <c r="CI1372" s="425"/>
      <c r="CJ1372" s="425"/>
      <c r="CK1372" s="425"/>
      <c r="CL1372" s="425"/>
      <c r="CM1372" s="425"/>
      <c r="CN1372" s="425"/>
      <c r="CO1372" s="425"/>
      <c r="CP1372" s="425"/>
      <c r="CQ1372" s="425"/>
    </row>
    <row r="1373" s="450" customFormat="1" ht="21.75" customHeight="1" spans="1:95">
      <c r="A1373" s="425"/>
      <c r="B1373" s="451"/>
      <c r="C1373" s="425"/>
      <c r="D1373" s="425"/>
      <c r="E1373" s="425"/>
      <c r="F1373" s="425"/>
      <c r="G1373" s="425"/>
      <c r="H1373" s="425"/>
      <c r="I1373" s="425"/>
      <c r="J1373" s="425"/>
      <c r="K1373" s="425"/>
      <c r="L1373" s="425"/>
      <c r="M1373" s="425"/>
      <c r="N1373" s="425"/>
      <c r="O1373" s="425"/>
      <c r="P1373" s="425"/>
      <c r="Q1373" s="425"/>
      <c r="R1373" s="425"/>
      <c r="S1373" s="425"/>
      <c r="T1373" s="425"/>
      <c r="U1373" s="425"/>
      <c r="V1373" s="425"/>
      <c r="W1373" s="425"/>
      <c r="X1373" s="425"/>
      <c r="Y1373" s="425"/>
      <c r="Z1373" s="425"/>
      <c r="AA1373" s="425"/>
      <c r="AB1373" s="425"/>
      <c r="AC1373" s="425"/>
      <c r="AD1373" s="425"/>
      <c r="AE1373" s="425"/>
      <c r="AF1373" s="425"/>
      <c r="AG1373" s="425"/>
      <c r="AH1373" s="425"/>
      <c r="AI1373" s="425"/>
      <c r="AJ1373" s="425"/>
      <c r="AK1373" s="425"/>
      <c r="AL1373" s="425"/>
      <c r="AM1373" s="425"/>
      <c r="AN1373" s="425"/>
      <c r="AO1373" s="425"/>
      <c r="AP1373" s="425"/>
      <c r="AQ1373" s="425"/>
      <c r="AR1373" s="425"/>
      <c r="AS1373" s="425"/>
      <c r="AT1373" s="425"/>
      <c r="AU1373" s="425"/>
      <c r="AV1373" s="425"/>
      <c r="AW1373" s="425"/>
      <c r="AX1373" s="425"/>
      <c r="AY1373" s="425"/>
      <c r="AZ1373" s="425"/>
      <c r="BA1373" s="425"/>
      <c r="BB1373" s="425"/>
      <c r="BC1373" s="425"/>
      <c r="BD1373" s="425"/>
      <c r="BE1373" s="425"/>
      <c r="BF1373" s="425"/>
      <c r="BG1373" s="425"/>
      <c r="BH1373" s="425"/>
      <c r="BI1373" s="425"/>
      <c r="BJ1373" s="425"/>
      <c r="BK1373" s="425"/>
      <c r="BL1373" s="425"/>
      <c r="BM1373" s="425"/>
      <c r="BN1373" s="425"/>
      <c r="BO1373" s="425"/>
      <c r="BP1373" s="425"/>
      <c r="BQ1373" s="425"/>
      <c r="BR1373" s="425"/>
      <c r="BS1373" s="425"/>
      <c r="BT1373" s="425"/>
      <c r="BU1373" s="425"/>
      <c r="BV1373" s="425"/>
      <c r="BW1373" s="425"/>
      <c r="BX1373" s="425"/>
      <c r="BY1373" s="425"/>
      <c r="BZ1373" s="425"/>
      <c r="CA1373" s="425"/>
      <c r="CB1373" s="425"/>
      <c r="CC1373" s="425"/>
      <c r="CD1373" s="425"/>
      <c r="CE1373" s="425"/>
      <c r="CF1373" s="425"/>
      <c r="CG1373" s="425"/>
      <c r="CH1373" s="425"/>
      <c r="CI1373" s="425"/>
      <c r="CJ1373" s="425"/>
      <c r="CK1373" s="425"/>
      <c r="CL1373" s="425"/>
      <c r="CM1373" s="425"/>
      <c r="CN1373" s="425"/>
      <c r="CO1373" s="425"/>
      <c r="CP1373" s="425"/>
      <c r="CQ1373" s="425"/>
    </row>
    <row r="1374" s="450" customFormat="1" ht="21.75" customHeight="1" spans="1:95">
      <c r="A1374" s="425"/>
      <c r="B1374" s="451"/>
      <c r="C1374" s="425"/>
      <c r="D1374" s="425"/>
      <c r="E1374" s="425"/>
      <c r="F1374" s="425"/>
      <c r="G1374" s="425"/>
      <c r="H1374" s="425"/>
      <c r="I1374" s="425"/>
      <c r="J1374" s="425"/>
      <c r="K1374" s="425"/>
      <c r="L1374" s="425"/>
      <c r="M1374" s="425"/>
      <c r="N1374" s="425"/>
      <c r="O1374" s="425"/>
      <c r="P1374" s="425"/>
      <c r="Q1374" s="425"/>
      <c r="R1374" s="425"/>
      <c r="S1374" s="425"/>
      <c r="T1374" s="425"/>
      <c r="U1374" s="425"/>
      <c r="V1374" s="425"/>
      <c r="W1374" s="425"/>
      <c r="X1374" s="425"/>
      <c r="Y1374" s="425"/>
      <c r="Z1374" s="425"/>
      <c r="AA1374" s="425"/>
      <c r="AB1374" s="425"/>
      <c r="AC1374" s="425"/>
      <c r="AD1374" s="425"/>
      <c r="AE1374" s="425"/>
      <c r="AF1374" s="425"/>
      <c r="AG1374" s="425"/>
      <c r="AH1374" s="425"/>
      <c r="AI1374" s="425"/>
      <c r="AJ1374" s="425"/>
      <c r="AK1374" s="425"/>
      <c r="AL1374" s="425"/>
      <c r="AM1374" s="425"/>
      <c r="AN1374" s="425"/>
      <c r="AO1374" s="425"/>
      <c r="AP1374" s="425"/>
      <c r="AQ1374" s="425"/>
      <c r="AR1374" s="425"/>
      <c r="AS1374" s="425"/>
      <c r="AT1374" s="425"/>
      <c r="AU1374" s="425"/>
      <c r="AV1374" s="425"/>
      <c r="AW1374" s="425"/>
      <c r="AX1374" s="425"/>
      <c r="AY1374" s="425"/>
      <c r="AZ1374" s="425"/>
      <c r="BA1374" s="425"/>
      <c r="BB1374" s="425"/>
      <c r="BC1374" s="425"/>
      <c r="BD1374" s="425"/>
      <c r="BE1374" s="425"/>
      <c r="BF1374" s="425"/>
      <c r="BG1374" s="425"/>
      <c r="BH1374" s="425"/>
      <c r="BI1374" s="425"/>
      <c r="BJ1374" s="425"/>
      <c r="BK1374" s="425"/>
      <c r="BL1374" s="425"/>
      <c r="BM1374" s="425"/>
      <c r="BN1374" s="425"/>
      <c r="BO1374" s="425"/>
      <c r="BP1374" s="425"/>
      <c r="BQ1374" s="425"/>
      <c r="BR1374" s="425"/>
      <c r="BS1374" s="425"/>
      <c r="BT1374" s="425"/>
      <c r="BU1374" s="425"/>
      <c r="BV1374" s="425"/>
      <c r="BW1374" s="425"/>
      <c r="BX1374" s="425"/>
      <c r="BY1374" s="425"/>
      <c r="BZ1374" s="425"/>
      <c r="CA1374" s="425"/>
      <c r="CB1374" s="425"/>
      <c r="CC1374" s="425"/>
      <c r="CD1374" s="425"/>
      <c r="CE1374" s="425"/>
      <c r="CF1374" s="425"/>
      <c r="CG1374" s="425"/>
      <c r="CH1374" s="425"/>
      <c r="CI1374" s="425"/>
      <c r="CJ1374" s="425"/>
      <c r="CK1374" s="425"/>
      <c r="CL1374" s="425"/>
      <c r="CM1374" s="425"/>
      <c r="CN1374" s="425"/>
      <c r="CO1374" s="425"/>
      <c r="CP1374" s="425"/>
      <c r="CQ1374" s="425"/>
    </row>
    <row r="1375" s="450" customFormat="1" ht="21.75" customHeight="1" spans="1:95">
      <c r="A1375" s="425"/>
      <c r="B1375" s="451"/>
      <c r="C1375" s="425"/>
      <c r="D1375" s="425"/>
      <c r="E1375" s="425"/>
      <c r="F1375" s="425"/>
      <c r="G1375" s="425"/>
      <c r="H1375" s="425"/>
      <c r="I1375" s="425"/>
      <c r="J1375" s="425"/>
      <c r="K1375" s="425"/>
      <c r="L1375" s="425"/>
      <c r="M1375" s="425"/>
      <c r="N1375" s="425"/>
      <c r="O1375" s="425"/>
      <c r="P1375" s="425"/>
      <c r="Q1375" s="425"/>
      <c r="R1375" s="425"/>
      <c r="S1375" s="425"/>
      <c r="T1375" s="425"/>
      <c r="U1375" s="425"/>
      <c r="V1375" s="425"/>
      <c r="W1375" s="425"/>
      <c r="X1375" s="425"/>
      <c r="Y1375" s="425"/>
      <c r="Z1375" s="425"/>
      <c r="AA1375" s="425"/>
      <c r="AB1375" s="425"/>
      <c r="AC1375" s="425"/>
      <c r="AD1375" s="425"/>
      <c r="AE1375" s="425"/>
      <c r="AF1375" s="425"/>
      <c r="AG1375" s="425"/>
      <c r="AH1375" s="425"/>
      <c r="AI1375" s="425"/>
      <c r="AJ1375" s="425"/>
      <c r="AK1375" s="425"/>
      <c r="AL1375" s="425"/>
      <c r="AM1375" s="425"/>
      <c r="AN1375" s="425"/>
      <c r="AO1375" s="425"/>
      <c r="AP1375" s="425"/>
      <c r="AQ1375" s="425"/>
      <c r="AR1375" s="425"/>
      <c r="AS1375" s="425"/>
      <c r="AT1375" s="425"/>
      <c r="AU1375" s="425"/>
      <c r="AV1375" s="425"/>
      <c r="AW1375" s="425"/>
      <c r="AX1375" s="425"/>
      <c r="AY1375" s="425"/>
      <c r="AZ1375" s="425"/>
      <c r="BA1375" s="425"/>
      <c r="BB1375" s="425"/>
      <c r="BC1375" s="425"/>
      <c r="BD1375" s="425"/>
      <c r="BE1375" s="425"/>
      <c r="BF1375" s="425"/>
      <c r="BG1375" s="425"/>
      <c r="BH1375" s="425"/>
      <c r="BI1375" s="425"/>
      <c r="BJ1375" s="425"/>
      <c r="BK1375" s="425"/>
      <c r="BL1375" s="425"/>
      <c r="BM1375" s="425"/>
      <c r="BN1375" s="425"/>
      <c r="BO1375" s="425"/>
      <c r="BP1375" s="425"/>
      <c r="BQ1375" s="425"/>
      <c r="BR1375" s="425"/>
      <c r="BS1375" s="425"/>
      <c r="BT1375" s="425"/>
      <c r="BU1375" s="425"/>
      <c r="BV1375" s="425"/>
      <c r="BW1375" s="425"/>
      <c r="BX1375" s="425"/>
      <c r="BY1375" s="425"/>
      <c r="BZ1375" s="425"/>
      <c r="CA1375" s="425"/>
      <c r="CB1375" s="425"/>
      <c r="CC1375" s="425"/>
      <c r="CD1375" s="425"/>
      <c r="CE1375" s="425"/>
      <c r="CF1375" s="425"/>
      <c r="CG1375" s="425"/>
      <c r="CH1375" s="425"/>
      <c r="CI1375" s="425"/>
      <c r="CJ1375" s="425"/>
      <c r="CK1375" s="425"/>
      <c r="CL1375" s="425"/>
      <c r="CM1375" s="425"/>
      <c r="CN1375" s="425"/>
      <c r="CO1375" s="425"/>
      <c r="CP1375" s="425"/>
      <c r="CQ1375" s="425"/>
    </row>
    <row r="1376" s="450" customFormat="1" ht="21.75" customHeight="1" spans="1:95">
      <c r="A1376" s="425"/>
      <c r="B1376" s="451"/>
      <c r="C1376" s="425"/>
      <c r="D1376" s="425"/>
      <c r="E1376" s="425"/>
      <c r="F1376" s="425"/>
      <c r="G1376" s="425"/>
      <c r="H1376" s="425"/>
      <c r="I1376" s="425"/>
      <c r="J1376" s="425"/>
      <c r="K1376" s="425"/>
      <c r="L1376" s="425"/>
      <c r="M1376" s="425"/>
      <c r="N1376" s="425"/>
      <c r="O1376" s="425"/>
      <c r="P1376" s="425"/>
      <c r="Q1376" s="425"/>
      <c r="R1376" s="425"/>
      <c r="S1376" s="425"/>
      <c r="T1376" s="425"/>
      <c r="U1376" s="425"/>
      <c r="V1376" s="425"/>
      <c r="W1376" s="425"/>
      <c r="X1376" s="425"/>
      <c r="Y1376" s="425"/>
      <c r="Z1376" s="425"/>
      <c r="AA1376" s="425"/>
      <c r="AB1376" s="425"/>
      <c r="AC1376" s="425"/>
      <c r="AD1376" s="425"/>
      <c r="AE1376" s="425"/>
      <c r="AF1376" s="425"/>
      <c r="AG1376" s="425"/>
      <c r="AH1376" s="425"/>
      <c r="AI1376" s="425"/>
      <c r="AJ1376" s="425"/>
      <c r="AK1376" s="425"/>
      <c r="AL1376" s="425"/>
      <c r="AM1376" s="425"/>
      <c r="AN1376" s="425"/>
      <c r="AO1376" s="425"/>
      <c r="AP1376" s="425"/>
      <c r="AQ1376" s="425"/>
      <c r="AR1376" s="425"/>
      <c r="AS1376" s="425"/>
      <c r="AT1376" s="425"/>
      <c r="AU1376" s="425"/>
      <c r="AV1376" s="425"/>
      <c r="AW1376" s="425"/>
      <c r="AX1376" s="425"/>
      <c r="AY1376" s="425"/>
      <c r="AZ1376" s="425"/>
      <c r="BA1376" s="425"/>
      <c r="BB1376" s="425"/>
      <c r="BC1376" s="425"/>
      <c r="BD1376" s="425"/>
      <c r="BE1376" s="425"/>
      <c r="BF1376" s="425"/>
      <c r="BG1376" s="425"/>
      <c r="BH1376" s="425"/>
      <c r="BI1376" s="425"/>
      <c r="BJ1376" s="425"/>
      <c r="BK1376" s="425"/>
      <c r="BL1376" s="425"/>
      <c r="BM1376" s="425"/>
      <c r="BN1376" s="425"/>
      <c r="BO1376" s="425"/>
      <c r="BP1376" s="425"/>
      <c r="BQ1376" s="425"/>
      <c r="BR1376" s="425"/>
      <c r="BS1376" s="425"/>
      <c r="BT1376" s="425"/>
      <c r="BU1376" s="425"/>
      <c r="BV1376" s="425"/>
      <c r="BW1376" s="425"/>
      <c r="BX1376" s="425"/>
      <c r="BY1376" s="425"/>
      <c r="BZ1376" s="425"/>
      <c r="CA1376" s="425"/>
      <c r="CB1376" s="425"/>
      <c r="CC1376" s="425"/>
      <c r="CD1376" s="425"/>
      <c r="CE1376" s="425"/>
      <c r="CF1376" s="425"/>
      <c r="CG1376" s="425"/>
      <c r="CH1376" s="425"/>
      <c r="CI1376" s="425"/>
      <c r="CJ1376" s="425"/>
      <c r="CK1376" s="425"/>
      <c r="CL1376" s="425"/>
      <c r="CM1376" s="425"/>
      <c r="CN1376" s="425"/>
      <c r="CO1376" s="425"/>
      <c r="CP1376" s="425"/>
      <c r="CQ1376" s="425"/>
    </row>
    <row r="1377" s="450" customFormat="1" ht="21.75" customHeight="1" spans="1:95">
      <c r="A1377" s="425"/>
      <c r="B1377" s="451"/>
      <c r="C1377" s="425"/>
      <c r="D1377" s="425"/>
      <c r="E1377" s="425"/>
      <c r="F1377" s="425"/>
      <c r="G1377" s="425"/>
      <c r="H1377" s="425"/>
      <c r="I1377" s="425"/>
      <c r="J1377" s="425"/>
      <c r="K1377" s="425"/>
      <c r="L1377" s="425"/>
      <c r="M1377" s="425"/>
      <c r="N1377" s="425"/>
      <c r="O1377" s="425"/>
      <c r="P1377" s="425"/>
      <c r="Q1377" s="425"/>
      <c r="R1377" s="425"/>
      <c r="S1377" s="425"/>
      <c r="T1377" s="425"/>
      <c r="U1377" s="425"/>
      <c r="V1377" s="425"/>
      <c r="W1377" s="425"/>
      <c r="X1377" s="425"/>
      <c r="Y1377" s="425"/>
      <c r="Z1377" s="425"/>
      <c r="AA1377" s="425"/>
      <c r="AB1377" s="425"/>
      <c r="AC1377" s="425"/>
      <c r="AD1377" s="425"/>
      <c r="AE1377" s="425"/>
      <c r="AF1377" s="425"/>
      <c r="AG1377" s="425"/>
      <c r="AH1377" s="425"/>
      <c r="AI1377" s="425"/>
      <c r="AJ1377" s="425"/>
      <c r="AK1377" s="425"/>
      <c r="AL1377" s="425"/>
      <c r="AM1377" s="425"/>
      <c r="AN1377" s="425"/>
      <c r="AO1377" s="425"/>
      <c r="AP1377" s="425"/>
      <c r="AQ1377" s="425"/>
      <c r="AR1377" s="425"/>
      <c r="AS1377" s="425"/>
      <c r="AT1377" s="425"/>
      <c r="AU1377" s="425"/>
      <c r="AV1377" s="425"/>
      <c r="AW1377" s="425"/>
      <c r="AX1377" s="425"/>
      <c r="AY1377" s="425"/>
      <c r="AZ1377" s="425"/>
      <c r="BA1377" s="425"/>
      <c r="BB1377" s="425"/>
      <c r="BC1377" s="425"/>
      <c r="BD1377" s="425"/>
      <c r="BE1377" s="425"/>
      <c r="BF1377" s="425"/>
      <c r="BG1377" s="425"/>
      <c r="BH1377" s="425"/>
      <c r="BI1377" s="425"/>
      <c r="BJ1377" s="425"/>
      <c r="BK1377" s="425"/>
      <c r="BL1377" s="425"/>
      <c r="BM1377" s="425"/>
      <c r="BN1377" s="425"/>
      <c r="BO1377" s="425"/>
      <c r="BP1377" s="425"/>
      <c r="BQ1377" s="425"/>
      <c r="BR1377" s="425"/>
      <c r="BS1377" s="425"/>
      <c r="BT1377" s="425"/>
      <c r="BU1377" s="425"/>
      <c r="BV1377" s="425"/>
      <c r="BW1377" s="425"/>
      <c r="BX1377" s="425"/>
      <c r="BY1377" s="425"/>
      <c r="BZ1377" s="425"/>
      <c r="CA1377" s="425"/>
      <c r="CB1377" s="425"/>
      <c r="CC1377" s="425"/>
      <c r="CD1377" s="425"/>
      <c r="CE1377" s="425"/>
      <c r="CF1377" s="425"/>
      <c r="CG1377" s="425"/>
      <c r="CH1377" s="425"/>
      <c r="CI1377" s="425"/>
      <c r="CJ1377" s="425"/>
      <c r="CK1377" s="425"/>
      <c r="CL1377" s="425"/>
      <c r="CM1377" s="425"/>
      <c r="CN1377" s="425"/>
      <c r="CO1377" s="425"/>
      <c r="CP1377" s="425"/>
      <c r="CQ1377" s="425"/>
    </row>
    <row r="1378" s="450" customFormat="1" ht="21.75" customHeight="1" spans="1:95">
      <c r="A1378" s="425"/>
      <c r="B1378" s="451"/>
      <c r="C1378" s="425"/>
      <c r="D1378" s="425"/>
      <c r="E1378" s="425"/>
      <c r="F1378" s="425"/>
      <c r="G1378" s="425"/>
      <c r="H1378" s="425"/>
      <c r="I1378" s="425"/>
      <c r="J1378" s="425"/>
      <c r="K1378" s="425"/>
      <c r="L1378" s="425"/>
      <c r="M1378" s="425"/>
      <c r="N1378" s="425"/>
      <c r="O1378" s="425"/>
      <c r="P1378" s="425"/>
      <c r="Q1378" s="425"/>
      <c r="R1378" s="425"/>
      <c r="S1378" s="425"/>
      <c r="T1378" s="425"/>
      <c r="U1378" s="425"/>
      <c r="V1378" s="425"/>
      <c r="W1378" s="425"/>
      <c r="X1378" s="425"/>
      <c r="Y1378" s="425"/>
      <c r="Z1378" s="425"/>
      <c r="AA1378" s="425"/>
      <c r="AB1378" s="425"/>
      <c r="AC1378" s="425"/>
      <c r="AD1378" s="425"/>
      <c r="AE1378" s="425"/>
      <c r="AF1378" s="425"/>
      <c r="AG1378" s="425"/>
      <c r="AH1378" s="425"/>
      <c r="AI1378" s="425"/>
      <c r="AJ1378" s="425"/>
      <c r="AK1378" s="425"/>
      <c r="AL1378" s="425"/>
      <c r="AM1378" s="425"/>
      <c r="AN1378" s="425"/>
      <c r="AO1378" s="425"/>
      <c r="AP1378" s="425"/>
      <c r="AQ1378" s="425"/>
      <c r="AR1378" s="425"/>
      <c r="AS1378" s="425"/>
      <c r="AT1378" s="425"/>
      <c r="AU1378" s="425"/>
      <c r="AV1378" s="425"/>
      <c r="AW1378" s="425"/>
      <c r="AX1378" s="425"/>
      <c r="AY1378" s="425"/>
      <c r="AZ1378" s="425"/>
      <c r="BA1378" s="425"/>
      <c r="BB1378" s="425"/>
      <c r="BC1378" s="425"/>
      <c r="BD1378" s="425"/>
      <c r="BE1378" s="425"/>
      <c r="BF1378" s="425"/>
      <c r="BG1378" s="425"/>
      <c r="BH1378" s="425"/>
      <c r="BI1378" s="425"/>
      <c r="BJ1378" s="425"/>
      <c r="BK1378" s="425"/>
      <c r="BL1378" s="425"/>
      <c r="BM1378" s="425"/>
      <c r="BN1378" s="425"/>
      <c r="BO1378" s="425"/>
      <c r="BP1378" s="425"/>
      <c r="BQ1378" s="425"/>
      <c r="BR1378" s="425"/>
      <c r="BS1378" s="425"/>
      <c r="BT1378" s="425"/>
      <c r="BU1378" s="425"/>
      <c r="BV1378" s="425"/>
      <c r="BW1378" s="425"/>
      <c r="BX1378" s="425"/>
      <c r="BY1378" s="425"/>
      <c r="BZ1378" s="425"/>
      <c r="CA1378" s="425"/>
      <c r="CB1378" s="425"/>
      <c r="CC1378" s="425"/>
      <c r="CD1378" s="425"/>
      <c r="CE1378" s="425"/>
      <c r="CF1378" s="425"/>
      <c r="CG1378" s="425"/>
      <c r="CH1378" s="425"/>
      <c r="CI1378" s="425"/>
      <c r="CJ1378" s="425"/>
      <c r="CK1378" s="425"/>
      <c r="CL1378" s="425"/>
      <c r="CM1378" s="425"/>
      <c r="CN1378" s="425"/>
      <c r="CO1378" s="425"/>
      <c r="CP1378" s="425"/>
      <c r="CQ1378" s="425"/>
    </row>
    <row r="1379" s="450" customFormat="1" ht="21.75" customHeight="1" spans="1:95">
      <c r="A1379" s="425"/>
      <c r="B1379" s="451"/>
      <c r="C1379" s="425"/>
      <c r="D1379" s="425"/>
      <c r="E1379" s="425"/>
      <c r="F1379" s="425"/>
      <c r="G1379" s="425"/>
      <c r="H1379" s="425"/>
      <c r="I1379" s="425"/>
      <c r="J1379" s="425"/>
      <c r="K1379" s="425"/>
      <c r="L1379" s="425"/>
      <c r="M1379" s="425"/>
      <c r="N1379" s="425"/>
      <c r="O1379" s="425"/>
      <c r="P1379" s="425"/>
      <c r="Q1379" s="425"/>
      <c r="R1379" s="425"/>
      <c r="S1379" s="425"/>
      <c r="T1379" s="425"/>
      <c r="U1379" s="425"/>
      <c r="V1379" s="425"/>
      <c r="W1379" s="425"/>
      <c r="X1379" s="425"/>
      <c r="Y1379" s="425"/>
      <c r="Z1379" s="425"/>
      <c r="AA1379" s="425"/>
      <c r="AB1379" s="425"/>
      <c r="AC1379" s="425"/>
      <c r="AD1379" s="425"/>
      <c r="AE1379" s="425"/>
      <c r="AF1379" s="425"/>
      <c r="AG1379" s="425"/>
      <c r="AH1379" s="425"/>
      <c r="AI1379" s="425"/>
      <c r="AJ1379" s="425"/>
      <c r="AK1379" s="425"/>
      <c r="AL1379" s="425"/>
      <c r="AM1379" s="425"/>
      <c r="AN1379" s="425"/>
      <c r="AO1379" s="425"/>
      <c r="AP1379" s="425"/>
      <c r="AQ1379" s="425"/>
      <c r="AR1379" s="425"/>
      <c r="AS1379" s="425"/>
      <c r="AT1379" s="425"/>
      <c r="AU1379" s="425"/>
      <c r="AV1379" s="425"/>
      <c r="AW1379" s="425"/>
      <c r="AX1379" s="425"/>
      <c r="AY1379" s="425"/>
      <c r="AZ1379" s="425"/>
      <c r="BA1379" s="425"/>
      <c r="BB1379" s="425"/>
      <c r="BC1379" s="425"/>
      <c r="BD1379" s="425"/>
      <c r="BE1379" s="425"/>
      <c r="BF1379" s="425"/>
      <c r="BG1379" s="425"/>
      <c r="BH1379" s="425"/>
      <c r="BI1379" s="425"/>
      <c r="BJ1379" s="425"/>
      <c r="BK1379" s="425"/>
      <c r="BL1379" s="425"/>
      <c r="BM1379" s="425"/>
      <c r="BN1379" s="425"/>
      <c r="BO1379" s="425"/>
      <c r="BP1379" s="425"/>
      <c r="BQ1379" s="425"/>
      <c r="BR1379" s="425"/>
      <c r="BS1379" s="425"/>
      <c r="BT1379" s="425"/>
      <c r="BU1379" s="425"/>
      <c r="BV1379" s="425"/>
      <c r="BW1379" s="425"/>
      <c r="BX1379" s="425"/>
      <c r="BY1379" s="425"/>
      <c r="BZ1379" s="425"/>
      <c r="CA1379" s="425"/>
      <c r="CB1379" s="425"/>
      <c r="CC1379" s="425"/>
      <c r="CD1379" s="425"/>
      <c r="CE1379" s="425"/>
      <c r="CF1379" s="425"/>
      <c r="CG1379" s="425"/>
      <c r="CH1379" s="425"/>
      <c r="CI1379" s="425"/>
      <c r="CJ1379" s="425"/>
      <c r="CK1379" s="425"/>
      <c r="CL1379" s="425"/>
      <c r="CM1379" s="425"/>
      <c r="CN1379" s="425"/>
      <c r="CO1379" s="425"/>
      <c r="CP1379" s="425"/>
      <c r="CQ1379" s="425"/>
    </row>
    <row r="1380" s="450" customFormat="1" ht="21.75" customHeight="1" spans="1:95">
      <c r="A1380" s="425"/>
      <c r="B1380" s="451"/>
      <c r="C1380" s="425"/>
      <c r="D1380" s="425"/>
      <c r="E1380" s="425"/>
      <c r="F1380" s="425"/>
      <c r="G1380" s="425"/>
      <c r="H1380" s="425"/>
      <c r="I1380" s="425"/>
      <c r="J1380" s="425"/>
      <c r="K1380" s="425"/>
      <c r="L1380" s="425"/>
      <c r="M1380" s="425"/>
      <c r="N1380" s="425"/>
      <c r="O1380" s="425"/>
      <c r="P1380" s="425"/>
      <c r="Q1380" s="425"/>
      <c r="R1380" s="425"/>
      <c r="S1380" s="425"/>
      <c r="T1380" s="425"/>
      <c r="U1380" s="425"/>
      <c r="V1380" s="425"/>
      <c r="W1380" s="425"/>
      <c r="X1380" s="425"/>
      <c r="Y1380" s="425"/>
      <c r="Z1380" s="425"/>
      <c r="AA1380" s="425"/>
      <c r="AB1380" s="425"/>
      <c r="AC1380" s="425"/>
      <c r="AD1380" s="425"/>
      <c r="AE1380" s="425"/>
      <c r="AF1380" s="425"/>
      <c r="AG1380" s="425"/>
      <c r="AH1380" s="425"/>
      <c r="AI1380" s="425"/>
      <c r="AJ1380" s="425"/>
      <c r="AK1380" s="425"/>
      <c r="AL1380" s="425"/>
      <c r="AM1380" s="425"/>
      <c r="AN1380" s="425"/>
      <c r="AO1380" s="425"/>
      <c r="AP1380" s="425"/>
      <c r="AQ1380" s="425"/>
      <c r="AR1380" s="425"/>
      <c r="AS1380" s="425"/>
      <c r="AT1380" s="425"/>
      <c r="AU1380" s="425"/>
      <c r="AV1380" s="425"/>
      <c r="AW1380" s="425"/>
      <c r="AX1380" s="425"/>
      <c r="AY1380" s="425"/>
      <c r="AZ1380" s="425"/>
      <c r="BA1380" s="425"/>
      <c r="BB1380" s="425"/>
      <c r="BC1380" s="425"/>
      <c r="BD1380" s="425"/>
      <c r="BE1380" s="425"/>
      <c r="BF1380" s="425"/>
      <c r="BG1380" s="425"/>
      <c r="BH1380" s="425"/>
      <c r="BI1380" s="425"/>
      <c r="BJ1380" s="425"/>
      <c r="BK1380" s="425"/>
      <c r="BL1380" s="425"/>
      <c r="BM1380" s="425"/>
      <c r="BN1380" s="425"/>
      <c r="BO1380" s="425"/>
      <c r="BP1380" s="425"/>
      <c r="BQ1380" s="425"/>
      <c r="BR1380" s="425"/>
      <c r="BS1380" s="425"/>
      <c r="BT1380" s="425"/>
      <c r="BU1380" s="425"/>
      <c r="BV1380" s="425"/>
      <c r="BW1380" s="425"/>
      <c r="BX1380" s="425"/>
      <c r="BY1380" s="425"/>
      <c r="BZ1380" s="425"/>
      <c r="CA1380" s="425"/>
      <c r="CB1380" s="425"/>
      <c r="CC1380" s="425"/>
      <c r="CD1380" s="425"/>
      <c r="CE1380" s="425"/>
      <c r="CF1380" s="425"/>
      <c r="CG1380" s="425"/>
      <c r="CH1380" s="425"/>
      <c r="CI1380" s="425"/>
      <c r="CJ1380" s="425"/>
      <c r="CK1380" s="425"/>
      <c r="CL1380" s="425"/>
      <c r="CM1380" s="425"/>
      <c r="CN1380" s="425"/>
      <c r="CO1380" s="425"/>
      <c r="CP1380" s="425"/>
      <c r="CQ1380" s="425"/>
    </row>
    <row r="1381" s="450" customFormat="1" ht="21.75" customHeight="1" spans="1:95">
      <c r="A1381" s="425"/>
      <c r="B1381" s="451"/>
      <c r="C1381" s="425"/>
      <c r="D1381" s="425"/>
      <c r="E1381" s="425"/>
      <c r="F1381" s="425"/>
      <c r="G1381" s="425"/>
      <c r="H1381" s="425"/>
      <c r="I1381" s="425"/>
      <c r="J1381" s="425"/>
      <c r="K1381" s="425"/>
      <c r="L1381" s="425"/>
      <c r="M1381" s="425"/>
      <c r="N1381" s="425"/>
      <c r="O1381" s="425"/>
      <c r="P1381" s="425"/>
      <c r="Q1381" s="425"/>
      <c r="R1381" s="425"/>
      <c r="S1381" s="425"/>
      <c r="T1381" s="425"/>
      <c r="U1381" s="425"/>
      <c r="V1381" s="425"/>
      <c r="W1381" s="425"/>
      <c r="X1381" s="425"/>
      <c r="Y1381" s="425"/>
      <c r="Z1381" s="425"/>
      <c r="AA1381" s="425"/>
      <c r="AB1381" s="425"/>
      <c r="AC1381" s="425"/>
      <c r="AD1381" s="425"/>
      <c r="AE1381" s="425"/>
      <c r="AF1381" s="425"/>
      <c r="AG1381" s="425"/>
      <c r="AH1381" s="425"/>
      <c r="AI1381" s="425"/>
      <c r="AJ1381" s="425"/>
      <c r="AK1381" s="425"/>
      <c r="AL1381" s="425"/>
      <c r="AM1381" s="425"/>
      <c r="AN1381" s="425"/>
      <c r="AO1381" s="425"/>
      <c r="AP1381" s="425"/>
      <c r="AQ1381" s="425"/>
      <c r="AR1381" s="425"/>
      <c r="AS1381" s="425"/>
      <c r="AT1381" s="425"/>
      <c r="AU1381" s="425"/>
      <c r="AV1381" s="425"/>
      <c r="AW1381" s="425"/>
      <c r="AX1381" s="425"/>
      <c r="AY1381" s="425"/>
      <c r="AZ1381" s="425"/>
      <c r="BA1381" s="425"/>
      <c r="BB1381" s="425"/>
      <c r="BC1381" s="425"/>
      <c r="BD1381" s="425"/>
      <c r="BE1381" s="425"/>
      <c r="BF1381" s="425"/>
      <c r="BG1381" s="425"/>
      <c r="BH1381" s="425"/>
      <c r="BI1381" s="425"/>
      <c r="BJ1381" s="425"/>
      <c r="BK1381" s="425"/>
      <c r="BL1381" s="425"/>
      <c r="BM1381" s="425"/>
      <c r="BN1381" s="425"/>
      <c r="BO1381" s="425"/>
      <c r="BP1381" s="425"/>
      <c r="BQ1381" s="425"/>
      <c r="BR1381" s="425"/>
      <c r="BS1381" s="425"/>
      <c r="BT1381" s="425"/>
      <c r="BU1381" s="425"/>
      <c r="BV1381" s="425"/>
      <c r="BW1381" s="425"/>
      <c r="BX1381" s="425"/>
      <c r="BY1381" s="425"/>
      <c r="BZ1381" s="425"/>
      <c r="CA1381" s="425"/>
      <c r="CB1381" s="425"/>
      <c r="CC1381" s="425"/>
      <c r="CD1381" s="425"/>
      <c r="CE1381" s="425"/>
      <c r="CF1381" s="425"/>
      <c r="CG1381" s="425"/>
      <c r="CH1381" s="425"/>
      <c r="CI1381" s="425"/>
      <c r="CJ1381" s="425"/>
      <c r="CK1381" s="425"/>
      <c r="CL1381" s="425"/>
      <c r="CM1381" s="425"/>
      <c r="CN1381" s="425"/>
      <c r="CO1381" s="425"/>
      <c r="CP1381" s="425"/>
      <c r="CQ1381" s="425"/>
    </row>
    <row r="1382" s="450" customFormat="1" ht="21.75" customHeight="1" spans="1:95">
      <c r="A1382" s="425"/>
      <c r="B1382" s="451"/>
      <c r="C1382" s="425"/>
      <c r="D1382" s="425"/>
      <c r="E1382" s="425"/>
      <c r="F1382" s="425"/>
      <c r="G1382" s="425"/>
      <c r="H1382" s="425"/>
      <c r="I1382" s="425"/>
      <c r="J1382" s="425"/>
      <c r="K1382" s="425"/>
      <c r="L1382" s="425"/>
      <c r="M1382" s="425"/>
      <c r="N1382" s="425"/>
      <c r="O1382" s="425"/>
      <c r="P1382" s="425"/>
      <c r="Q1382" s="425"/>
      <c r="R1382" s="425"/>
      <c r="S1382" s="425"/>
      <c r="T1382" s="425"/>
      <c r="U1382" s="425"/>
      <c r="V1382" s="425"/>
      <c r="W1382" s="425"/>
      <c r="X1382" s="425"/>
      <c r="Y1382" s="425"/>
      <c r="Z1382" s="425"/>
      <c r="AA1382" s="425"/>
      <c r="AB1382" s="425"/>
      <c r="AC1382" s="425"/>
      <c r="AD1382" s="425"/>
      <c r="AE1382" s="425"/>
      <c r="AF1382" s="425"/>
      <c r="AG1382" s="425"/>
      <c r="AH1382" s="425"/>
      <c r="AI1382" s="425"/>
      <c r="AJ1382" s="425"/>
      <c r="AK1382" s="425"/>
      <c r="AL1382" s="425"/>
      <c r="AM1382" s="425"/>
      <c r="AN1382" s="425"/>
      <c r="AO1382" s="425"/>
      <c r="AP1382" s="425"/>
      <c r="AQ1382" s="425"/>
      <c r="AR1382" s="425"/>
      <c r="AS1382" s="425"/>
      <c r="AT1382" s="425"/>
      <c r="AU1382" s="425"/>
      <c r="AV1382" s="425"/>
      <c r="AW1382" s="425"/>
      <c r="AX1382" s="425"/>
      <c r="AY1382" s="425"/>
      <c r="AZ1382" s="425"/>
      <c r="BA1382" s="425"/>
      <c r="BB1382" s="425"/>
      <c r="BC1382" s="425"/>
      <c r="BD1382" s="425"/>
      <c r="BE1382" s="425"/>
      <c r="BF1382" s="425"/>
      <c r="BG1382" s="425"/>
      <c r="BH1382" s="425"/>
      <c r="BI1382" s="425"/>
      <c r="BJ1382" s="425"/>
      <c r="BK1382" s="425"/>
      <c r="BL1382" s="425"/>
      <c r="BM1382" s="425"/>
      <c r="BN1382" s="425"/>
      <c r="BO1382" s="425"/>
      <c r="BP1382" s="425"/>
      <c r="BQ1382" s="425"/>
      <c r="BR1382" s="425"/>
      <c r="BS1382" s="425"/>
      <c r="BT1382" s="425"/>
      <c r="BU1382" s="425"/>
      <c r="BV1382" s="425"/>
      <c r="BW1382" s="425"/>
      <c r="BX1382" s="425"/>
      <c r="BY1382" s="425"/>
      <c r="BZ1382" s="425"/>
      <c r="CA1382" s="425"/>
      <c r="CB1382" s="425"/>
      <c r="CC1382" s="425"/>
      <c r="CD1382" s="425"/>
      <c r="CE1382" s="425"/>
      <c r="CF1382" s="425"/>
      <c r="CG1382" s="425"/>
      <c r="CH1382" s="425"/>
      <c r="CI1382" s="425"/>
      <c r="CJ1382" s="425"/>
      <c r="CK1382" s="425"/>
      <c r="CL1382" s="425"/>
      <c r="CM1382" s="425"/>
      <c r="CN1382" s="425"/>
      <c r="CO1382" s="425"/>
      <c r="CP1382" s="425"/>
      <c r="CQ1382" s="425"/>
    </row>
    <row r="1383" s="450" customFormat="1" ht="21.75" customHeight="1" spans="1:95">
      <c r="A1383" s="425"/>
      <c r="B1383" s="451"/>
      <c r="C1383" s="425"/>
      <c r="D1383" s="425"/>
      <c r="E1383" s="425"/>
      <c r="F1383" s="425"/>
      <c r="G1383" s="425"/>
      <c r="H1383" s="425"/>
      <c r="I1383" s="425"/>
      <c r="J1383" s="425"/>
      <c r="K1383" s="425"/>
      <c r="L1383" s="425"/>
      <c r="M1383" s="425"/>
      <c r="N1383" s="425"/>
      <c r="O1383" s="425"/>
      <c r="P1383" s="425"/>
      <c r="Q1383" s="425"/>
      <c r="R1383" s="425"/>
      <c r="S1383" s="425"/>
      <c r="T1383" s="425"/>
      <c r="U1383" s="425"/>
      <c r="V1383" s="425"/>
      <c r="W1383" s="425"/>
      <c r="X1383" s="425"/>
      <c r="Y1383" s="425"/>
      <c r="Z1383" s="425"/>
      <c r="AA1383" s="425"/>
      <c r="AB1383" s="425"/>
      <c r="AC1383" s="425"/>
      <c r="AD1383" s="425"/>
      <c r="AE1383" s="425"/>
      <c r="AF1383" s="425"/>
      <c r="AG1383" s="425"/>
      <c r="AH1383" s="425"/>
      <c r="AI1383" s="425"/>
      <c r="AJ1383" s="425"/>
      <c r="AK1383" s="425"/>
      <c r="AL1383" s="425"/>
      <c r="AM1383" s="425"/>
      <c r="AN1383" s="425"/>
      <c r="AO1383" s="425"/>
      <c r="AP1383" s="425"/>
      <c r="AQ1383" s="425"/>
      <c r="AR1383" s="425"/>
      <c r="AS1383" s="425"/>
      <c r="AT1383" s="425"/>
      <c r="AU1383" s="425"/>
      <c r="AV1383" s="425"/>
      <c r="AW1383" s="425"/>
      <c r="AX1383" s="425"/>
      <c r="AY1383" s="425"/>
      <c r="AZ1383" s="425"/>
      <c r="BA1383" s="425"/>
      <c r="BB1383" s="425"/>
      <c r="BC1383" s="425"/>
      <c r="BD1383" s="425"/>
      <c r="BE1383" s="425"/>
      <c r="BF1383" s="425"/>
      <c r="BG1383" s="425"/>
      <c r="BH1383" s="425"/>
      <c r="BI1383" s="425"/>
      <c r="BJ1383" s="425"/>
      <c r="BK1383" s="425"/>
      <c r="BL1383" s="425"/>
      <c r="BM1383" s="425"/>
      <c r="BN1383" s="425"/>
      <c r="BO1383" s="425"/>
      <c r="BP1383" s="425"/>
      <c r="BQ1383" s="425"/>
      <c r="BR1383" s="425"/>
      <c r="BS1383" s="425"/>
      <c r="BT1383" s="425"/>
      <c r="BU1383" s="425"/>
      <c r="BV1383" s="425"/>
      <c r="BW1383" s="425"/>
      <c r="BX1383" s="425"/>
      <c r="BY1383" s="425"/>
      <c r="BZ1383" s="425"/>
      <c r="CA1383" s="425"/>
      <c r="CB1383" s="425"/>
      <c r="CC1383" s="425"/>
      <c r="CD1383" s="425"/>
      <c r="CE1383" s="425"/>
      <c r="CF1383" s="425"/>
      <c r="CG1383" s="425"/>
      <c r="CH1383" s="425"/>
      <c r="CI1383" s="425"/>
      <c r="CJ1383" s="425"/>
      <c r="CK1383" s="425"/>
      <c r="CL1383" s="425"/>
      <c r="CM1383" s="425"/>
      <c r="CN1383" s="425"/>
      <c r="CO1383" s="425"/>
      <c r="CP1383" s="425"/>
      <c r="CQ1383" s="425"/>
    </row>
    <row r="1384" s="450" customFormat="1" ht="21.75" customHeight="1" spans="1:95">
      <c r="A1384" s="425"/>
      <c r="B1384" s="451"/>
      <c r="C1384" s="425"/>
      <c r="D1384" s="425"/>
      <c r="E1384" s="425"/>
      <c r="F1384" s="425"/>
      <c r="G1384" s="425"/>
      <c r="H1384" s="425"/>
      <c r="I1384" s="425"/>
      <c r="J1384" s="425"/>
      <c r="K1384" s="425"/>
      <c r="L1384" s="425"/>
      <c r="M1384" s="425"/>
      <c r="N1384" s="425"/>
      <c r="O1384" s="425"/>
      <c r="P1384" s="425"/>
      <c r="Q1384" s="425"/>
      <c r="R1384" s="425"/>
      <c r="S1384" s="425"/>
      <c r="T1384" s="425"/>
      <c r="U1384" s="425"/>
      <c r="V1384" s="425"/>
      <c r="W1384" s="425"/>
      <c r="X1384" s="425"/>
      <c r="Y1384" s="425"/>
      <c r="Z1384" s="425"/>
      <c r="AA1384" s="425"/>
      <c r="AB1384" s="425"/>
      <c r="AC1384" s="425"/>
      <c r="AD1384" s="425"/>
      <c r="AE1384" s="425"/>
      <c r="AF1384" s="425"/>
      <c r="AG1384" s="425"/>
      <c r="AH1384" s="425"/>
      <c r="AI1384" s="425"/>
      <c r="AJ1384" s="425"/>
      <c r="AK1384" s="425"/>
      <c r="AL1384" s="425"/>
      <c r="AM1384" s="425"/>
      <c r="AN1384" s="425"/>
      <c r="AO1384" s="425"/>
      <c r="AP1384" s="425"/>
      <c r="AQ1384" s="425"/>
      <c r="AR1384" s="425"/>
      <c r="AS1384" s="425"/>
      <c r="AT1384" s="425"/>
      <c r="AU1384" s="425"/>
      <c r="AV1384" s="425"/>
      <c r="AW1384" s="425"/>
      <c r="AX1384" s="425"/>
      <c r="AY1384" s="425"/>
      <c r="AZ1384" s="425"/>
      <c r="BA1384" s="425"/>
      <c r="BB1384" s="425"/>
      <c r="BC1384" s="425"/>
      <c r="BD1384" s="425"/>
      <c r="BE1384" s="425"/>
      <c r="BF1384" s="425"/>
      <c r="BG1384" s="425"/>
      <c r="BH1384" s="425"/>
      <c r="BI1384" s="425"/>
      <c r="BJ1384" s="425"/>
      <c r="BK1384" s="425"/>
      <c r="BL1384" s="425"/>
      <c r="BM1384" s="425"/>
      <c r="BN1384" s="425"/>
      <c r="BO1384" s="425"/>
      <c r="BP1384" s="425"/>
      <c r="BQ1384" s="425"/>
      <c r="BR1384" s="425"/>
      <c r="BS1384" s="425"/>
      <c r="BT1384" s="425"/>
      <c r="BU1384" s="425"/>
      <c r="BV1384" s="425"/>
      <c r="BW1384" s="425"/>
      <c r="BX1384" s="425"/>
      <c r="BY1384" s="425"/>
      <c r="BZ1384" s="425"/>
      <c r="CA1384" s="425"/>
      <c r="CB1384" s="425"/>
      <c r="CC1384" s="425"/>
      <c r="CD1384" s="425"/>
      <c r="CE1384" s="425"/>
      <c r="CF1384" s="425"/>
      <c r="CG1384" s="425"/>
      <c r="CH1384" s="425"/>
      <c r="CI1384" s="425"/>
      <c r="CJ1384" s="425"/>
      <c r="CK1384" s="425"/>
      <c r="CL1384" s="425"/>
      <c r="CM1384" s="425"/>
      <c r="CN1384" s="425"/>
      <c r="CO1384" s="425"/>
      <c r="CP1384" s="425"/>
      <c r="CQ1384" s="425"/>
    </row>
    <row r="1385" s="450" customFormat="1" ht="21.75" customHeight="1" spans="1:95">
      <c r="A1385" s="425"/>
      <c r="B1385" s="451"/>
      <c r="C1385" s="425"/>
      <c r="D1385" s="425"/>
      <c r="E1385" s="425"/>
      <c r="F1385" s="425"/>
      <c r="G1385" s="425"/>
      <c r="H1385" s="425"/>
      <c r="I1385" s="425"/>
      <c r="J1385" s="425"/>
      <c r="K1385" s="425"/>
      <c r="L1385" s="425"/>
      <c r="M1385" s="425"/>
      <c r="N1385" s="425"/>
      <c r="O1385" s="425"/>
      <c r="P1385" s="425"/>
      <c r="Q1385" s="425"/>
      <c r="R1385" s="425"/>
      <c r="S1385" s="425"/>
      <c r="T1385" s="425"/>
      <c r="U1385" s="425"/>
      <c r="V1385" s="425"/>
      <c r="W1385" s="425"/>
      <c r="X1385" s="425"/>
      <c r="Y1385" s="425"/>
      <c r="Z1385" s="425"/>
      <c r="AA1385" s="425"/>
      <c r="AB1385" s="425"/>
      <c r="AC1385" s="425"/>
      <c r="AD1385" s="425"/>
      <c r="AE1385" s="425"/>
      <c r="AF1385" s="425"/>
      <c r="AG1385" s="425"/>
      <c r="AH1385" s="425"/>
      <c r="AI1385" s="425"/>
      <c r="AJ1385" s="425"/>
      <c r="AK1385" s="425"/>
      <c r="AL1385" s="425"/>
      <c r="AM1385" s="425"/>
      <c r="AN1385" s="425"/>
      <c r="AO1385" s="425"/>
      <c r="AP1385" s="425"/>
      <c r="AQ1385" s="425"/>
      <c r="AR1385" s="425"/>
      <c r="AS1385" s="425"/>
      <c r="AT1385" s="425"/>
      <c r="AU1385" s="425"/>
      <c r="AV1385" s="425"/>
      <c r="AW1385" s="425"/>
      <c r="AX1385" s="425"/>
      <c r="AY1385" s="425"/>
      <c r="AZ1385" s="425"/>
      <c r="BA1385" s="425"/>
      <c r="BB1385" s="425"/>
      <c r="BC1385" s="425"/>
      <c r="BD1385" s="425"/>
      <c r="BE1385" s="425"/>
      <c r="BF1385" s="425"/>
      <c r="BG1385" s="425"/>
      <c r="BH1385" s="425"/>
      <c r="BI1385" s="425"/>
      <c r="BJ1385" s="425"/>
      <c r="BK1385" s="425"/>
      <c r="BL1385" s="425"/>
      <c r="BM1385" s="425"/>
      <c r="BN1385" s="425"/>
      <c r="BO1385" s="425"/>
      <c r="BP1385" s="425"/>
      <c r="BQ1385" s="425"/>
      <c r="BR1385" s="425"/>
      <c r="BS1385" s="425"/>
      <c r="BT1385" s="425"/>
      <c r="BU1385" s="425"/>
      <c r="BV1385" s="425"/>
      <c r="BW1385" s="425"/>
      <c r="BX1385" s="425"/>
      <c r="BY1385" s="425"/>
      <c r="BZ1385" s="425"/>
      <c r="CA1385" s="425"/>
      <c r="CB1385" s="425"/>
      <c r="CC1385" s="425"/>
      <c r="CD1385" s="425"/>
      <c r="CE1385" s="425"/>
      <c r="CF1385" s="425"/>
      <c r="CG1385" s="425"/>
      <c r="CH1385" s="425"/>
      <c r="CI1385" s="425"/>
      <c r="CJ1385" s="425"/>
      <c r="CK1385" s="425"/>
      <c r="CL1385" s="425"/>
      <c r="CM1385" s="425"/>
      <c r="CN1385" s="425"/>
      <c r="CO1385" s="425"/>
      <c r="CP1385" s="425"/>
      <c r="CQ1385" s="425"/>
    </row>
    <row r="1386" s="450" customFormat="1" ht="21.75" customHeight="1" spans="1:95">
      <c r="A1386" s="425"/>
      <c r="B1386" s="451"/>
      <c r="C1386" s="425"/>
      <c r="D1386" s="425"/>
      <c r="E1386" s="425"/>
      <c r="F1386" s="425"/>
      <c r="G1386" s="425"/>
      <c r="H1386" s="425"/>
      <c r="I1386" s="425"/>
      <c r="J1386" s="425"/>
      <c r="K1386" s="425"/>
      <c r="L1386" s="425"/>
      <c r="M1386" s="425"/>
      <c r="N1386" s="425"/>
      <c r="O1386" s="425"/>
      <c r="P1386" s="425"/>
      <c r="Q1386" s="425"/>
      <c r="R1386" s="425"/>
      <c r="S1386" s="425"/>
      <c r="T1386" s="425"/>
      <c r="U1386" s="425"/>
      <c r="V1386" s="425"/>
      <c r="W1386" s="425"/>
      <c r="X1386" s="425"/>
      <c r="Y1386" s="425"/>
      <c r="Z1386" s="425"/>
      <c r="AA1386" s="425"/>
      <c r="AB1386" s="425"/>
      <c r="AC1386" s="425"/>
      <c r="AD1386" s="425"/>
      <c r="AE1386" s="425"/>
      <c r="AF1386" s="425"/>
      <c r="AG1386" s="425"/>
      <c r="AH1386" s="425"/>
      <c r="AI1386" s="425"/>
      <c r="AJ1386" s="425"/>
      <c r="AK1386" s="425"/>
      <c r="AL1386" s="425"/>
      <c r="AM1386" s="425"/>
      <c r="AN1386" s="425"/>
      <c r="AO1386" s="425"/>
      <c r="AP1386" s="425"/>
      <c r="AQ1386" s="425"/>
      <c r="AR1386" s="425"/>
      <c r="AS1386" s="425"/>
      <c r="AT1386" s="425"/>
      <c r="AU1386" s="425"/>
      <c r="AV1386" s="425"/>
      <c r="AW1386" s="425"/>
      <c r="AX1386" s="425"/>
      <c r="AY1386" s="425"/>
      <c r="AZ1386" s="425"/>
      <c r="BA1386" s="425"/>
      <c r="BB1386" s="425"/>
      <c r="BC1386" s="425"/>
      <c r="BD1386" s="425"/>
      <c r="BE1386" s="425"/>
      <c r="BF1386" s="425"/>
      <c r="BG1386" s="425"/>
      <c r="BH1386" s="425"/>
      <c r="BI1386" s="425"/>
      <c r="BJ1386" s="425"/>
      <c r="BK1386" s="425"/>
      <c r="BL1386" s="425"/>
      <c r="BM1386" s="425"/>
      <c r="BN1386" s="425"/>
      <c r="BO1386" s="425"/>
      <c r="BP1386" s="425"/>
      <c r="BQ1386" s="425"/>
      <c r="BR1386" s="425"/>
      <c r="BS1386" s="425"/>
      <c r="BT1386" s="425"/>
      <c r="BU1386" s="425"/>
      <c r="BV1386" s="425"/>
      <c r="BW1386" s="425"/>
      <c r="BX1386" s="425"/>
      <c r="BY1386" s="425"/>
      <c r="BZ1386" s="425"/>
      <c r="CA1386" s="425"/>
      <c r="CB1386" s="425"/>
      <c r="CC1386" s="425"/>
      <c r="CD1386" s="425"/>
      <c r="CE1386" s="425"/>
      <c r="CF1386" s="425"/>
      <c r="CG1386" s="425"/>
      <c r="CH1386" s="425"/>
      <c r="CI1386" s="425"/>
      <c r="CJ1386" s="425"/>
      <c r="CK1386" s="425"/>
      <c r="CL1386" s="425"/>
      <c r="CM1386" s="425"/>
      <c r="CN1386" s="425"/>
      <c r="CO1386" s="425"/>
      <c r="CP1386" s="425"/>
      <c r="CQ1386" s="425"/>
    </row>
    <row r="1387" s="450" customFormat="1" ht="21.75" customHeight="1" spans="1:95">
      <c r="A1387" s="425"/>
      <c r="B1387" s="451"/>
      <c r="C1387" s="425"/>
      <c r="D1387" s="425"/>
      <c r="E1387" s="425"/>
      <c r="F1387" s="425"/>
      <c r="G1387" s="425"/>
      <c r="H1387" s="425"/>
      <c r="I1387" s="425"/>
      <c r="J1387" s="425"/>
      <c r="K1387" s="425"/>
      <c r="L1387" s="425"/>
      <c r="M1387" s="425"/>
      <c r="N1387" s="425"/>
      <c r="O1387" s="425"/>
      <c r="P1387" s="425"/>
      <c r="Q1387" s="425"/>
      <c r="R1387" s="425"/>
      <c r="S1387" s="425"/>
      <c r="T1387" s="425"/>
      <c r="U1387" s="425"/>
      <c r="V1387" s="425"/>
      <c r="W1387" s="425"/>
      <c r="X1387" s="425"/>
      <c r="Y1387" s="425"/>
      <c r="Z1387" s="425"/>
      <c r="AA1387" s="425"/>
      <c r="AB1387" s="425"/>
      <c r="AC1387" s="425"/>
      <c r="AD1387" s="425"/>
      <c r="AE1387" s="425"/>
      <c r="AF1387" s="425"/>
      <c r="AG1387" s="425"/>
      <c r="AH1387" s="425"/>
      <c r="AI1387" s="425"/>
      <c r="AJ1387" s="425"/>
      <c r="AK1387" s="425"/>
      <c r="AL1387" s="425"/>
      <c r="AM1387" s="425"/>
      <c r="AN1387" s="425"/>
      <c r="AO1387" s="425"/>
      <c r="AP1387" s="425"/>
      <c r="AQ1387" s="425"/>
      <c r="AR1387" s="425"/>
      <c r="AS1387" s="425"/>
      <c r="AT1387" s="425"/>
      <c r="AU1387" s="425"/>
      <c r="AV1387" s="425"/>
      <c r="AW1387" s="425"/>
      <c r="AX1387" s="425"/>
      <c r="AY1387" s="425"/>
      <c r="AZ1387" s="425"/>
      <c r="BA1387" s="425"/>
      <c r="BB1387" s="425"/>
      <c r="BC1387" s="425"/>
      <c r="BD1387" s="425"/>
      <c r="BE1387" s="425"/>
      <c r="BF1387" s="425"/>
      <c r="BG1387" s="425"/>
      <c r="BH1387" s="425"/>
      <c r="BI1387" s="425"/>
      <c r="BJ1387" s="425"/>
      <c r="BK1387" s="425"/>
      <c r="BL1387" s="425"/>
      <c r="BM1387" s="425"/>
      <c r="BN1387" s="425"/>
      <c r="BO1387" s="425"/>
      <c r="BP1387" s="425"/>
      <c r="BQ1387" s="425"/>
      <c r="BR1387" s="425"/>
      <c r="BS1387" s="425"/>
      <c r="BT1387" s="425"/>
      <c r="BU1387" s="425"/>
      <c r="BV1387" s="425"/>
      <c r="BW1387" s="425"/>
      <c r="BX1387" s="425"/>
      <c r="BY1387" s="425"/>
      <c r="BZ1387" s="425"/>
      <c r="CA1387" s="425"/>
      <c r="CB1387" s="425"/>
      <c r="CC1387" s="425"/>
      <c r="CD1387" s="425"/>
      <c r="CE1387" s="425"/>
      <c r="CF1387" s="425"/>
      <c r="CG1387" s="425"/>
      <c r="CH1387" s="425"/>
      <c r="CI1387" s="425"/>
      <c r="CJ1387" s="425"/>
      <c r="CK1387" s="425"/>
      <c r="CL1387" s="425"/>
      <c r="CM1387" s="425"/>
      <c r="CN1387" s="425"/>
      <c r="CO1387" s="425"/>
      <c r="CP1387" s="425"/>
      <c r="CQ1387" s="425"/>
    </row>
    <row r="1388" s="450" customFormat="1" ht="21.75" customHeight="1" spans="1:95">
      <c r="A1388" s="425"/>
      <c r="B1388" s="451"/>
      <c r="C1388" s="425"/>
      <c r="D1388" s="425"/>
      <c r="E1388" s="425"/>
      <c r="F1388" s="425"/>
      <c r="G1388" s="425"/>
      <c r="H1388" s="425"/>
      <c r="I1388" s="425"/>
      <c r="J1388" s="425"/>
      <c r="K1388" s="425"/>
      <c r="L1388" s="425"/>
      <c r="M1388" s="425"/>
      <c r="N1388" s="425"/>
      <c r="O1388" s="425"/>
      <c r="P1388" s="425"/>
      <c r="Q1388" s="425"/>
      <c r="R1388" s="425"/>
      <c r="S1388" s="425"/>
      <c r="T1388" s="425"/>
      <c r="U1388" s="425"/>
      <c r="V1388" s="425"/>
      <c r="W1388" s="425"/>
      <c r="X1388" s="425"/>
      <c r="Y1388" s="425"/>
      <c r="Z1388" s="425"/>
      <c r="AA1388" s="425"/>
      <c r="AB1388" s="425"/>
      <c r="AC1388" s="425"/>
      <c r="AD1388" s="425"/>
      <c r="AE1388" s="425"/>
      <c r="AF1388" s="425"/>
      <c r="AG1388" s="425"/>
      <c r="AH1388" s="425"/>
      <c r="AI1388" s="425"/>
      <c r="AJ1388" s="425"/>
      <c r="AK1388" s="425"/>
      <c r="AL1388" s="425"/>
      <c r="AM1388" s="425"/>
      <c r="AN1388" s="425"/>
      <c r="AO1388" s="425"/>
      <c r="AP1388" s="425"/>
      <c r="AQ1388" s="425"/>
      <c r="AR1388" s="425"/>
      <c r="AS1388" s="425"/>
      <c r="AT1388" s="425"/>
      <c r="AU1388" s="425"/>
      <c r="AV1388" s="425"/>
      <c r="AW1388" s="425"/>
      <c r="AX1388" s="425"/>
      <c r="AY1388" s="425"/>
      <c r="AZ1388" s="425"/>
      <c r="BA1388" s="425"/>
      <c r="BB1388" s="425"/>
      <c r="BC1388" s="425"/>
      <c r="BD1388" s="425"/>
      <c r="BE1388" s="425"/>
      <c r="BF1388" s="425"/>
      <c r="BG1388" s="425"/>
      <c r="BH1388" s="425"/>
      <c r="BI1388" s="425"/>
      <c r="BJ1388" s="425"/>
      <c r="BK1388" s="425"/>
      <c r="BL1388" s="425"/>
      <c r="BM1388" s="425"/>
      <c r="BN1388" s="425"/>
      <c r="BO1388" s="425"/>
      <c r="BP1388" s="425"/>
      <c r="BQ1388" s="425"/>
      <c r="BR1388" s="425"/>
      <c r="BS1388" s="425"/>
      <c r="BT1388" s="425"/>
      <c r="BU1388" s="425"/>
      <c r="BV1388" s="425"/>
      <c r="BW1388" s="425"/>
      <c r="BX1388" s="425"/>
      <c r="BY1388" s="425"/>
      <c r="BZ1388" s="425"/>
      <c r="CA1388" s="425"/>
      <c r="CB1388" s="425"/>
      <c r="CC1388" s="425"/>
      <c r="CD1388" s="425"/>
      <c r="CE1388" s="425"/>
      <c r="CF1388" s="425"/>
      <c r="CG1388" s="425"/>
      <c r="CH1388" s="425"/>
      <c r="CI1388" s="425"/>
      <c r="CJ1388" s="425"/>
      <c r="CK1388" s="425"/>
      <c r="CL1388" s="425"/>
      <c r="CM1388" s="425"/>
      <c r="CN1388" s="425"/>
      <c r="CO1388" s="425"/>
      <c r="CP1388" s="425"/>
      <c r="CQ1388" s="425"/>
    </row>
    <row r="1389" s="450" customFormat="1" ht="21.75" customHeight="1" spans="1:95">
      <c r="A1389" s="425"/>
      <c r="B1389" s="451"/>
      <c r="C1389" s="425"/>
      <c r="D1389" s="425"/>
      <c r="E1389" s="425"/>
      <c r="F1389" s="425"/>
      <c r="G1389" s="425"/>
      <c r="H1389" s="425"/>
      <c r="I1389" s="425"/>
      <c r="J1389" s="425"/>
      <c r="K1389" s="425"/>
      <c r="L1389" s="425"/>
      <c r="M1389" s="425"/>
      <c r="N1389" s="425"/>
      <c r="O1389" s="425"/>
      <c r="P1389" s="425"/>
      <c r="Q1389" s="425"/>
      <c r="R1389" s="425"/>
      <c r="S1389" s="425"/>
      <c r="T1389" s="425"/>
      <c r="U1389" s="425"/>
      <c r="V1389" s="425"/>
      <c r="W1389" s="425"/>
      <c r="X1389" s="425"/>
      <c r="Y1389" s="425"/>
      <c r="Z1389" s="425"/>
      <c r="AA1389" s="425"/>
      <c r="AB1389" s="425"/>
      <c r="AC1389" s="425"/>
      <c r="AD1389" s="425"/>
      <c r="AE1389" s="425"/>
      <c r="AF1389" s="425"/>
      <c r="AG1389" s="425"/>
      <c r="AH1389" s="425"/>
      <c r="AI1389" s="425"/>
      <c r="AJ1389" s="425"/>
      <c r="AK1389" s="425"/>
      <c r="AL1389" s="425"/>
      <c r="AM1389" s="425"/>
      <c r="AN1389" s="425"/>
      <c r="AO1389" s="425"/>
      <c r="AP1389" s="425"/>
      <c r="AQ1389" s="425"/>
      <c r="AR1389" s="425"/>
      <c r="AS1389" s="425"/>
      <c r="AT1389" s="425"/>
      <c r="AU1389" s="425"/>
      <c r="AV1389" s="425"/>
      <c r="AW1389" s="425"/>
      <c r="AX1389" s="425"/>
      <c r="AY1389" s="425"/>
      <c r="AZ1389" s="425"/>
      <c r="BA1389" s="425"/>
      <c r="BB1389" s="425"/>
      <c r="BC1389" s="425"/>
      <c r="BD1389" s="425"/>
      <c r="BE1389" s="425"/>
      <c r="BF1389" s="425"/>
      <c r="BG1389" s="425"/>
      <c r="BH1389" s="425"/>
      <c r="BI1389" s="425"/>
      <c r="BJ1389" s="425"/>
      <c r="BK1389" s="425"/>
      <c r="BL1389" s="425"/>
      <c r="BM1389" s="425"/>
      <c r="BN1389" s="425"/>
      <c r="BO1389" s="425"/>
      <c r="BP1389" s="425"/>
      <c r="BQ1389" s="425"/>
      <c r="BR1389" s="425"/>
      <c r="BS1389" s="425"/>
      <c r="BT1389" s="425"/>
      <c r="BU1389" s="425"/>
      <c r="BV1389" s="425"/>
      <c r="BW1389" s="425"/>
      <c r="BX1389" s="425"/>
      <c r="BY1389" s="425"/>
      <c r="BZ1389" s="425"/>
      <c r="CA1389" s="425"/>
      <c r="CB1389" s="425"/>
      <c r="CC1389" s="425"/>
      <c r="CD1389" s="425"/>
      <c r="CE1389" s="425"/>
      <c r="CF1389" s="425"/>
      <c r="CG1389" s="425"/>
      <c r="CH1389" s="425"/>
      <c r="CI1389" s="425"/>
      <c r="CJ1389" s="425"/>
      <c r="CK1389" s="425"/>
      <c r="CL1389" s="425"/>
      <c r="CM1389" s="425"/>
      <c r="CN1389" s="425"/>
      <c r="CO1389" s="425"/>
      <c r="CP1389" s="425"/>
      <c r="CQ1389" s="425"/>
    </row>
    <row r="1390" s="450" customFormat="1" ht="21.75" customHeight="1" spans="1:95">
      <c r="A1390" s="425"/>
      <c r="B1390" s="451"/>
      <c r="C1390" s="425"/>
      <c r="D1390" s="425"/>
      <c r="E1390" s="425"/>
      <c r="F1390" s="425"/>
      <c r="G1390" s="425"/>
      <c r="H1390" s="425"/>
      <c r="I1390" s="425"/>
      <c r="J1390" s="425"/>
      <c r="K1390" s="425"/>
      <c r="L1390" s="425"/>
      <c r="M1390" s="425"/>
      <c r="N1390" s="425"/>
      <c r="O1390" s="425"/>
      <c r="P1390" s="425"/>
      <c r="Q1390" s="425"/>
      <c r="R1390" s="425"/>
      <c r="S1390" s="425"/>
      <c r="T1390" s="425"/>
      <c r="U1390" s="425"/>
      <c r="V1390" s="425"/>
      <c r="W1390" s="425"/>
      <c r="X1390" s="425"/>
      <c r="Y1390" s="425"/>
      <c r="Z1390" s="425"/>
      <c r="AA1390" s="425"/>
      <c r="AB1390" s="425"/>
      <c r="AC1390" s="425"/>
      <c r="AD1390" s="425"/>
      <c r="AE1390" s="425"/>
      <c r="AF1390" s="425"/>
      <c r="AG1390" s="425"/>
      <c r="AH1390" s="425"/>
      <c r="AI1390" s="425"/>
      <c r="AJ1390" s="425"/>
      <c r="AK1390" s="425"/>
      <c r="AL1390" s="425"/>
      <c r="AM1390" s="425"/>
      <c r="AN1390" s="425"/>
      <c r="AO1390" s="425"/>
      <c r="AP1390" s="425"/>
      <c r="AQ1390" s="425"/>
      <c r="AR1390" s="425"/>
      <c r="AS1390" s="425"/>
      <c r="AT1390" s="425"/>
      <c r="AU1390" s="425"/>
      <c r="AV1390" s="425"/>
      <c r="AW1390" s="425"/>
      <c r="AX1390" s="425"/>
      <c r="AY1390" s="425"/>
      <c r="AZ1390" s="425"/>
      <c r="BA1390" s="425"/>
      <c r="BB1390" s="425"/>
      <c r="BC1390" s="425"/>
      <c r="BD1390" s="425"/>
      <c r="BE1390" s="425"/>
      <c r="BF1390" s="425"/>
      <c r="BG1390" s="425"/>
      <c r="BH1390" s="425"/>
      <c r="BI1390" s="425"/>
      <c r="BJ1390" s="425"/>
      <c r="BK1390" s="425"/>
      <c r="BL1390" s="425"/>
      <c r="BM1390" s="425"/>
      <c r="BN1390" s="425"/>
      <c r="BO1390" s="425"/>
      <c r="BP1390" s="425"/>
      <c r="BQ1390" s="425"/>
      <c r="BR1390" s="425"/>
      <c r="BS1390" s="425"/>
      <c r="BT1390" s="425"/>
      <c r="BU1390" s="425"/>
      <c r="BV1390" s="425"/>
      <c r="BW1390" s="425"/>
      <c r="BX1390" s="425"/>
      <c r="BY1390" s="425"/>
      <c r="BZ1390" s="425"/>
      <c r="CA1390" s="425"/>
      <c r="CB1390" s="425"/>
      <c r="CC1390" s="425"/>
      <c r="CD1390" s="425"/>
      <c r="CE1390" s="425"/>
      <c r="CF1390" s="425"/>
      <c r="CG1390" s="425"/>
      <c r="CH1390" s="425"/>
      <c r="CI1390" s="425"/>
      <c r="CJ1390" s="425"/>
      <c r="CK1390" s="425"/>
      <c r="CL1390" s="425"/>
      <c r="CM1390" s="425"/>
      <c r="CN1390" s="425"/>
      <c r="CO1390" s="425"/>
      <c r="CP1390" s="425"/>
      <c r="CQ1390" s="425"/>
    </row>
    <row r="1391" s="450" customFormat="1" ht="21.75" customHeight="1" spans="1:95">
      <c r="A1391" s="425"/>
      <c r="B1391" s="451"/>
      <c r="C1391" s="425"/>
      <c r="D1391" s="425"/>
      <c r="E1391" s="425"/>
      <c r="F1391" s="425"/>
      <c r="G1391" s="425"/>
      <c r="H1391" s="425"/>
      <c r="I1391" s="425"/>
      <c r="J1391" s="425"/>
      <c r="K1391" s="425"/>
      <c r="L1391" s="425"/>
      <c r="M1391" s="425"/>
      <c r="N1391" s="425"/>
      <c r="O1391" s="425"/>
      <c r="P1391" s="425"/>
      <c r="Q1391" s="425"/>
      <c r="R1391" s="425"/>
      <c r="S1391" s="425"/>
      <c r="T1391" s="425"/>
      <c r="U1391" s="425"/>
      <c r="V1391" s="425"/>
      <c r="W1391" s="425"/>
      <c r="X1391" s="425"/>
      <c r="Y1391" s="425"/>
      <c r="Z1391" s="425"/>
      <c r="AA1391" s="425"/>
      <c r="AB1391" s="425"/>
      <c r="AC1391" s="425"/>
      <c r="AD1391" s="425"/>
      <c r="AE1391" s="425"/>
      <c r="AF1391" s="425"/>
      <c r="AG1391" s="425"/>
      <c r="AH1391" s="425"/>
      <c r="AI1391" s="425"/>
      <c r="AJ1391" s="425"/>
      <c r="AK1391" s="425"/>
      <c r="AL1391" s="425"/>
      <c r="AM1391" s="425"/>
      <c r="AN1391" s="425"/>
      <c r="AO1391" s="425"/>
      <c r="AP1391" s="425"/>
      <c r="AQ1391" s="425"/>
      <c r="AR1391" s="425"/>
      <c r="AS1391" s="425"/>
      <c r="AT1391" s="425"/>
      <c r="AU1391" s="425"/>
      <c r="AV1391" s="425"/>
      <c r="AW1391" s="425"/>
      <c r="AX1391" s="425"/>
      <c r="AY1391" s="425"/>
      <c r="AZ1391" s="425"/>
      <c r="BA1391" s="425"/>
      <c r="BB1391" s="425"/>
      <c r="BC1391" s="425"/>
      <c r="BD1391" s="425"/>
      <c r="BE1391" s="425"/>
      <c r="BF1391" s="425"/>
      <c r="BG1391" s="425"/>
      <c r="BH1391" s="425"/>
      <c r="BI1391" s="425"/>
      <c r="BJ1391" s="425"/>
      <c r="BK1391" s="425"/>
      <c r="BL1391" s="425"/>
      <c r="BM1391" s="425"/>
      <c r="BN1391" s="425"/>
      <c r="BO1391" s="425"/>
      <c r="BP1391" s="425"/>
      <c r="BQ1391" s="425"/>
      <c r="BR1391" s="425"/>
      <c r="BS1391" s="425"/>
      <c r="BT1391" s="425"/>
      <c r="BU1391" s="425"/>
      <c r="BV1391" s="425"/>
      <c r="BW1391" s="425"/>
      <c r="BX1391" s="425"/>
      <c r="BY1391" s="425"/>
      <c r="BZ1391" s="425"/>
      <c r="CA1391" s="425"/>
      <c r="CB1391" s="425"/>
      <c r="CC1391" s="425"/>
      <c r="CD1391" s="425"/>
      <c r="CE1391" s="425"/>
      <c r="CF1391" s="425"/>
      <c r="CG1391" s="425"/>
      <c r="CH1391" s="425"/>
      <c r="CI1391" s="425"/>
      <c r="CJ1391" s="425"/>
      <c r="CK1391" s="425"/>
      <c r="CL1391" s="425"/>
      <c r="CM1391" s="425"/>
      <c r="CN1391" s="425"/>
      <c r="CO1391" s="425"/>
      <c r="CP1391" s="425"/>
      <c r="CQ1391" s="425"/>
    </row>
    <row r="1392" s="450" customFormat="1" ht="21.75" customHeight="1" spans="1:95">
      <c r="A1392" s="425"/>
      <c r="B1392" s="451"/>
      <c r="C1392" s="425"/>
      <c r="D1392" s="425"/>
      <c r="E1392" s="425"/>
      <c r="F1392" s="425"/>
      <c r="G1392" s="425"/>
      <c r="H1392" s="425"/>
      <c r="I1392" s="425"/>
      <c r="J1392" s="425"/>
      <c r="K1392" s="425"/>
      <c r="L1392" s="425"/>
      <c r="M1392" s="425"/>
      <c r="N1392" s="425"/>
      <c r="O1392" s="425"/>
      <c r="P1392" s="425"/>
      <c r="Q1392" s="425"/>
      <c r="R1392" s="425"/>
      <c r="S1392" s="425"/>
      <c r="T1392" s="425"/>
      <c r="U1392" s="425"/>
      <c r="V1392" s="425"/>
      <c r="W1392" s="425"/>
      <c r="X1392" s="425"/>
      <c r="Y1392" s="425"/>
      <c r="Z1392" s="425"/>
      <c r="AA1392" s="425"/>
      <c r="AB1392" s="425"/>
      <c r="AC1392" s="425"/>
      <c r="AD1392" s="425"/>
      <c r="AE1392" s="425"/>
      <c r="AF1392" s="425"/>
      <c r="AG1392" s="425"/>
      <c r="AH1392" s="425"/>
      <c r="AI1392" s="425"/>
      <c r="AJ1392" s="425"/>
      <c r="AK1392" s="425"/>
      <c r="AL1392" s="425"/>
      <c r="AM1392" s="425"/>
      <c r="AN1392" s="425"/>
      <c r="AO1392" s="425"/>
      <c r="AP1392" s="425"/>
      <c r="AQ1392" s="425"/>
      <c r="AR1392" s="425"/>
      <c r="AS1392" s="425"/>
      <c r="AT1392" s="425"/>
      <c r="AU1392" s="425"/>
      <c r="AV1392" s="425"/>
      <c r="AW1392" s="425"/>
      <c r="AX1392" s="425"/>
      <c r="AY1392" s="425"/>
      <c r="AZ1392" s="425"/>
      <c r="BA1392" s="425"/>
      <c r="BB1392" s="425"/>
      <c r="BC1392" s="425"/>
      <c r="BD1392" s="425"/>
      <c r="BE1392" s="425"/>
      <c r="BF1392" s="425"/>
      <c r="BG1392" s="425"/>
      <c r="BH1392" s="425"/>
      <c r="BI1392" s="425"/>
      <c r="BJ1392" s="425"/>
      <c r="BK1392" s="425"/>
      <c r="BL1392" s="425"/>
      <c r="BM1392" s="425"/>
      <c r="BN1392" s="425"/>
      <c r="BO1392" s="425"/>
      <c r="BP1392" s="425"/>
      <c r="BQ1392" s="425"/>
      <c r="BR1392" s="425"/>
      <c r="BS1392" s="425"/>
      <c r="BT1392" s="425"/>
      <c r="BU1392" s="425"/>
      <c r="BV1392" s="425"/>
      <c r="BW1392" s="425"/>
      <c r="BX1392" s="425"/>
      <c r="BY1392" s="425"/>
      <c r="BZ1392" s="425"/>
      <c r="CA1392" s="425"/>
      <c r="CB1392" s="425"/>
      <c r="CC1392" s="425"/>
      <c r="CD1392" s="425"/>
      <c r="CE1392" s="425"/>
      <c r="CF1392" s="425"/>
      <c r="CG1392" s="425"/>
      <c r="CH1392" s="425"/>
      <c r="CI1392" s="425"/>
      <c r="CJ1392" s="425"/>
      <c r="CK1392" s="425"/>
      <c r="CL1392" s="425"/>
      <c r="CM1392" s="425"/>
      <c r="CN1392" s="425"/>
      <c r="CO1392" s="425"/>
      <c r="CP1392" s="425"/>
      <c r="CQ1392" s="425"/>
    </row>
    <row r="1393" s="450" customFormat="1" ht="21.75" customHeight="1" spans="1:95">
      <c r="A1393" s="425"/>
      <c r="B1393" s="451"/>
      <c r="C1393" s="425"/>
      <c r="D1393" s="425"/>
      <c r="E1393" s="425"/>
      <c r="F1393" s="425"/>
      <c r="G1393" s="425"/>
      <c r="H1393" s="425"/>
      <c r="I1393" s="425"/>
      <c r="J1393" s="425"/>
      <c r="K1393" s="425"/>
      <c r="L1393" s="425"/>
      <c r="M1393" s="425"/>
      <c r="N1393" s="425"/>
      <c r="O1393" s="425"/>
      <c r="P1393" s="425"/>
      <c r="Q1393" s="425"/>
      <c r="R1393" s="425"/>
      <c r="S1393" s="425"/>
      <c r="T1393" s="425"/>
      <c r="U1393" s="425"/>
      <c r="V1393" s="425"/>
      <c r="W1393" s="425"/>
      <c r="X1393" s="425"/>
      <c r="Y1393" s="425"/>
      <c r="Z1393" s="425"/>
      <c r="AA1393" s="425"/>
      <c r="AB1393" s="425"/>
      <c r="AC1393" s="425"/>
      <c r="AD1393" s="425"/>
      <c r="AE1393" s="425"/>
      <c r="AF1393" s="425"/>
      <c r="AG1393" s="425"/>
      <c r="AH1393" s="425"/>
      <c r="AI1393" s="425"/>
      <c r="AJ1393" s="425"/>
      <c r="AK1393" s="425"/>
      <c r="AL1393" s="425"/>
      <c r="AM1393" s="425"/>
      <c r="AN1393" s="425"/>
      <c r="AO1393" s="425"/>
      <c r="AP1393" s="425"/>
      <c r="AQ1393" s="425"/>
      <c r="AR1393" s="425"/>
      <c r="AS1393" s="425"/>
      <c r="AT1393" s="425"/>
      <c r="AU1393" s="425"/>
      <c r="AV1393" s="425"/>
      <c r="AW1393" s="425"/>
      <c r="AX1393" s="425"/>
      <c r="AY1393" s="425"/>
      <c r="AZ1393" s="425"/>
      <c r="BA1393" s="425"/>
      <c r="BB1393" s="425"/>
      <c r="BC1393" s="425"/>
      <c r="BD1393" s="425"/>
      <c r="BE1393" s="425"/>
      <c r="BF1393" s="425"/>
      <c r="BG1393" s="425"/>
      <c r="BH1393" s="425"/>
      <c r="BI1393" s="425"/>
      <c r="BJ1393" s="425"/>
      <c r="BK1393" s="425"/>
      <c r="BL1393" s="425"/>
      <c r="BM1393" s="425"/>
      <c r="BN1393" s="425"/>
      <c r="BO1393" s="425"/>
      <c r="BP1393" s="425"/>
      <c r="BQ1393" s="425"/>
      <c r="BR1393" s="425"/>
      <c r="BS1393" s="425"/>
      <c r="BT1393" s="425"/>
      <c r="BU1393" s="425"/>
      <c r="BV1393" s="425"/>
      <c r="BW1393" s="425"/>
      <c r="BX1393" s="425"/>
      <c r="BY1393" s="425"/>
      <c r="BZ1393" s="425"/>
      <c r="CA1393" s="425"/>
      <c r="CB1393" s="425"/>
      <c r="CC1393" s="425"/>
      <c r="CD1393" s="425"/>
      <c r="CE1393" s="425"/>
      <c r="CF1393" s="425"/>
      <c r="CG1393" s="425"/>
      <c r="CH1393" s="425"/>
      <c r="CI1393" s="425"/>
      <c r="CJ1393" s="425"/>
      <c r="CK1393" s="425"/>
      <c r="CL1393" s="425"/>
      <c r="CM1393" s="425"/>
      <c r="CN1393" s="425"/>
      <c r="CO1393" s="425"/>
      <c r="CP1393" s="425"/>
      <c r="CQ1393" s="425"/>
    </row>
    <row r="1394" s="425" customFormat="1" ht="21.75" customHeight="1" spans="2:2">
      <c r="B1394" s="451"/>
    </row>
    <row r="1395" s="425" customFormat="1" ht="21.75" customHeight="1" spans="2:2">
      <c r="B1395" s="451"/>
    </row>
    <row r="1396" s="425" customFormat="1" ht="21.75" customHeight="1" spans="2:2">
      <c r="B1396" s="451"/>
    </row>
    <row r="1397" s="425" customFormat="1" ht="21.75" customHeight="1" spans="2:2">
      <c r="B1397" s="451"/>
    </row>
    <row r="1398" s="425" customFormat="1" ht="21.75" customHeight="1" spans="2:2">
      <c r="B1398" s="451"/>
    </row>
    <row r="1399" s="425" customFormat="1" ht="21.75" customHeight="1" spans="2:2">
      <c r="B1399" s="451"/>
    </row>
    <row r="1400" s="425" customFormat="1" ht="21.75" customHeight="1" spans="2:2">
      <c r="B1400" s="451"/>
    </row>
    <row r="1401" s="425" customFormat="1" ht="21.75" customHeight="1" spans="2:2">
      <c r="B1401" s="451"/>
    </row>
    <row r="1402" s="425" customFormat="1" ht="21.75" customHeight="1" spans="2:2">
      <c r="B1402" s="451"/>
    </row>
    <row r="1403" s="425" customFormat="1" ht="21.75" customHeight="1" spans="2:2">
      <c r="B1403" s="451"/>
    </row>
    <row r="1404" s="425" customFormat="1" ht="21.75" customHeight="1" spans="2:2">
      <c r="B1404" s="451"/>
    </row>
    <row r="1405" s="425" customFormat="1" ht="21.75" customHeight="1" spans="2:2">
      <c r="B1405" s="451"/>
    </row>
    <row r="1406" s="425" customFormat="1" ht="21.75" customHeight="1" spans="2:2">
      <c r="B1406" s="451"/>
    </row>
    <row r="1407" s="425" customFormat="1" ht="21.75" customHeight="1" spans="2:2">
      <c r="B1407" s="451"/>
    </row>
    <row r="1408" s="425" customFormat="1" ht="21.75" customHeight="1" spans="2:2">
      <c r="B1408" s="451"/>
    </row>
    <row r="1409" s="425" customFormat="1" ht="21.75" customHeight="1" spans="2:2">
      <c r="B1409" s="451"/>
    </row>
    <row r="1410" s="425" customFormat="1" ht="21.75" customHeight="1" spans="2:2">
      <c r="B1410" s="451"/>
    </row>
    <row r="1411" s="425" customFormat="1" ht="21.75" customHeight="1" spans="2:2">
      <c r="B1411" s="451"/>
    </row>
    <row r="1412" s="425" customFormat="1" ht="21.75" customHeight="1" spans="2:2">
      <c r="B1412" s="451"/>
    </row>
    <row r="1413" s="425" customFormat="1" ht="21.75" customHeight="1" spans="2:2">
      <c r="B1413" s="451"/>
    </row>
    <row r="1414" s="425" customFormat="1" ht="21.75" customHeight="1" spans="2:2">
      <c r="B1414" s="451"/>
    </row>
    <row r="1415" s="425" customFormat="1" ht="21.75" customHeight="1" spans="2:2">
      <c r="B1415" s="451"/>
    </row>
    <row r="1416" s="425" customFormat="1" ht="21.75" customHeight="1" spans="2:2">
      <c r="B1416" s="451"/>
    </row>
    <row r="1417" s="425" customFormat="1" ht="21.75" customHeight="1" spans="2:2">
      <c r="B1417" s="451"/>
    </row>
    <row r="1418" s="425" customFormat="1" ht="21.75" customHeight="1" spans="2:2">
      <c r="B1418" s="451"/>
    </row>
    <row r="1419" s="425" customFormat="1" ht="21.75" customHeight="1" spans="2:2">
      <c r="B1419" s="451"/>
    </row>
    <row r="1420" s="425" customFormat="1" ht="21.75" customHeight="1" spans="2:2">
      <c r="B1420" s="451"/>
    </row>
    <row r="1421" s="425" customFormat="1" ht="21.75" customHeight="1" spans="2:2">
      <c r="B1421" s="451"/>
    </row>
    <row r="1422" s="425" customFormat="1" ht="21.75" customHeight="1" spans="2:2">
      <c r="B1422" s="451"/>
    </row>
    <row r="1423" s="425" customFormat="1" ht="21.75" customHeight="1" spans="2:2">
      <c r="B1423" s="451"/>
    </row>
    <row r="1424" s="425" customFormat="1" ht="21.75" customHeight="1" spans="2:2">
      <c r="B1424" s="451"/>
    </row>
    <row r="1425" s="425" customFormat="1" ht="21.75" customHeight="1" spans="2:2">
      <c r="B1425" s="451"/>
    </row>
    <row r="1426" s="425" customFormat="1" ht="21.75" customHeight="1" spans="2:2">
      <c r="B1426" s="451"/>
    </row>
    <row r="1427" s="425" customFormat="1" ht="21.75" customHeight="1" spans="2:2">
      <c r="B1427" s="451"/>
    </row>
    <row r="1428" s="425" customFormat="1" ht="21.75" customHeight="1" spans="2:2">
      <c r="B1428" s="451"/>
    </row>
    <row r="1429" s="425" customFormat="1" ht="21.75" customHeight="1" spans="2:2">
      <c r="B1429" s="451"/>
    </row>
    <row r="1430" s="425" customFormat="1" ht="21.75" customHeight="1" spans="2:2">
      <c r="B1430" s="451"/>
    </row>
    <row r="1431" s="425" customFormat="1" ht="21.75" customHeight="1" spans="2:2">
      <c r="B1431" s="451"/>
    </row>
    <row r="1432" s="425" customFormat="1" ht="21.75" customHeight="1" spans="2:2">
      <c r="B1432" s="451"/>
    </row>
    <row r="1433" s="425" customFormat="1" ht="21.75" customHeight="1" spans="2:2">
      <c r="B1433" s="451"/>
    </row>
    <row r="1434" s="425" customFormat="1" ht="21.75" customHeight="1" spans="2:2">
      <c r="B1434" s="451"/>
    </row>
    <row r="1435" s="425" customFormat="1" ht="21.75" customHeight="1" spans="2:2">
      <c r="B1435" s="451"/>
    </row>
    <row r="1436" s="425" customFormat="1" ht="21.75" customHeight="1" spans="2:2">
      <c r="B1436" s="451"/>
    </row>
    <row r="1437" s="425" customFormat="1" ht="21.75" customHeight="1" spans="2:2">
      <c r="B1437" s="451"/>
    </row>
    <row r="1438" s="425" customFormat="1" ht="21.75" customHeight="1" spans="2:2">
      <c r="B1438" s="451"/>
    </row>
    <row r="1439" s="425" customFormat="1" ht="21.75" customHeight="1" spans="2:2">
      <c r="B1439" s="451"/>
    </row>
    <row r="1440" s="425" customFormat="1" ht="21.75" customHeight="1" spans="2:2">
      <c r="B1440" s="451"/>
    </row>
    <row r="1441" s="425" customFormat="1" ht="21.75" customHeight="1" spans="2:2">
      <c r="B1441" s="451"/>
    </row>
    <row r="1442" s="425" customFormat="1" ht="21.75" customHeight="1" spans="2:2">
      <c r="B1442" s="451"/>
    </row>
    <row r="1443" s="425" customFormat="1" ht="21.75" customHeight="1" spans="2:2">
      <c r="B1443" s="451"/>
    </row>
    <row r="1444" s="425" customFormat="1" ht="21.75" customHeight="1" spans="2:2">
      <c r="B1444" s="451"/>
    </row>
    <row r="1445" s="425" customFormat="1" ht="21.75" customHeight="1" spans="2:2">
      <c r="B1445" s="451"/>
    </row>
    <row r="1446" s="425" customFormat="1" ht="21.75" customHeight="1" spans="2:2">
      <c r="B1446" s="451"/>
    </row>
    <row r="1447" s="425" customFormat="1" ht="21.75" customHeight="1" spans="2:2">
      <c r="B1447" s="451"/>
    </row>
    <row r="1448" s="425" customFormat="1" ht="21.75" customHeight="1" spans="2:2">
      <c r="B1448" s="451"/>
    </row>
    <row r="1449" s="425" customFormat="1" ht="21.75" customHeight="1" spans="2:2">
      <c r="B1449" s="451"/>
    </row>
    <row r="1450" s="425" customFormat="1" ht="21.75" customHeight="1" spans="2:2">
      <c r="B1450" s="451"/>
    </row>
    <row r="1451" s="425" customFormat="1" ht="21.75" customHeight="1" spans="2:2">
      <c r="B1451" s="451"/>
    </row>
    <row r="1452" s="425" customFormat="1" ht="21.75" customHeight="1" spans="2:2">
      <c r="B1452" s="451"/>
    </row>
    <row r="1453" s="425" customFormat="1" ht="21.75" customHeight="1" spans="2:2">
      <c r="B1453" s="451"/>
    </row>
    <row r="1454" s="425" customFormat="1" ht="21.75" customHeight="1" spans="2:2">
      <c r="B1454" s="451"/>
    </row>
    <row r="1455" s="425" customFormat="1" ht="21.75" customHeight="1" spans="2:2">
      <c r="B1455" s="451"/>
    </row>
    <row r="1456" s="425" customFormat="1" ht="21.75" customHeight="1" spans="2:2">
      <c r="B1456" s="451"/>
    </row>
    <row r="1457" s="425" customFormat="1" ht="21.75" customHeight="1" spans="2:2">
      <c r="B1457" s="451"/>
    </row>
    <row r="1458" s="425" customFormat="1" ht="21.75" customHeight="1" spans="2:2">
      <c r="B1458" s="451"/>
    </row>
    <row r="1459" s="425" customFormat="1" ht="21.75" customHeight="1" spans="2:2">
      <c r="B1459" s="451"/>
    </row>
    <row r="1460" s="425" customFormat="1" ht="21.75" customHeight="1" spans="2:2">
      <c r="B1460" s="451"/>
    </row>
    <row r="1461" s="425" customFormat="1" ht="21.75" customHeight="1" spans="2:2">
      <c r="B1461" s="451"/>
    </row>
    <row r="1462" s="425" customFormat="1" ht="21.75" customHeight="1" spans="2:2">
      <c r="B1462" s="451"/>
    </row>
    <row r="1463" s="425" customFormat="1" ht="21.75" customHeight="1" spans="2:2">
      <c r="B1463" s="451"/>
    </row>
    <row r="1464" s="425" customFormat="1" ht="21.75" customHeight="1" spans="2:2">
      <c r="B1464" s="451"/>
    </row>
    <row r="1465" s="425" customFormat="1" ht="21.75" customHeight="1" spans="2:2">
      <c r="B1465" s="451"/>
    </row>
    <row r="1466" s="425" customFormat="1" ht="21.75" customHeight="1" spans="2:2">
      <c r="B1466" s="451"/>
    </row>
    <row r="1467" s="425" customFormat="1" ht="21.75" customHeight="1" spans="2:2">
      <c r="B1467" s="451"/>
    </row>
    <row r="1468" s="425" customFormat="1" ht="21.75" customHeight="1" spans="2:2">
      <c r="B1468" s="451"/>
    </row>
    <row r="1469" s="425" customFormat="1" ht="21.75" customHeight="1" spans="2:2">
      <c r="B1469" s="451"/>
    </row>
    <row r="1470" s="425" customFormat="1" ht="21.75" customHeight="1" spans="2:2">
      <c r="B1470" s="451"/>
    </row>
    <row r="1471" s="425" customFormat="1" ht="21.75" customHeight="1" spans="2:2">
      <c r="B1471" s="451"/>
    </row>
    <row r="1472" s="425" customFormat="1" ht="21.75" customHeight="1" spans="2:2">
      <c r="B1472" s="451"/>
    </row>
    <row r="1473" s="425" customFormat="1" ht="21.75" customHeight="1" spans="2:2">
      <c r="B1473" s="451"/>
    </row>
    <row r="1474" s="425" customFormat="1" ht="21.75" customHeight="1" spans="2:2">
      <c r="B1474" s="451"/>
    </row>
    <row r="1475" s="425" customFormat="1" ht="21.75" customHeight="1" spans="2:2">
      <c r="B1475" s="451"/>
    </row>
    <row r="1476" s="425" customFormat="1" ht="21.75" customHeight="1" spans="2:2">
      <c r="B1476" s="451"/>
    </row>
    <row r="1477" s="425" customFormat="1" ht="21.75" customHeight="1" spans="2:2">
      <c r="B1477" s="451"/>
    </row>
    <row r="1478" s="425" customFormat="1" ht="21.75" customHeight="1" spans="2:2">
      <c r="B1478" s="451"/>
    </row>
    <row r="1479" s="425" customFormat="1" ht="21.75" customHeight="1" spans="2:2">
      <c r="B1479" s="451"/>
    </row>
    <row r="1480" s="425" customFormat="1" ht="21.75" customHeight="1" spans="2:2">
      <c r="B1480" s="451"/>
    </row>
    <row r="1481" s="425" customFormat="1" ht="21.75" customHeight="1" spans="2:2">
      <c r="B1481" s="451"/>
    </row>
    <row r="1482" s="425" customFormat="1" ht="21.75" customHeight="1" spans="2:2">
      <c r="B1482" s="451"/>
    </row>
    <row r="1483" s="425" customFormat="1" ht="21.75" customHeight="1" spans="2:2">
      <c r="B1483" s="451"/>
    </row>
    <row r="1484" s="425" customFormat="1" ht="21.75" customHeight="1" spans="2:2">
      <c r="B1484" s="451"/>
    </row>
    <row r="1485" s="425" customFormat="1" ht="21.75" customHeight="1" spans="2:2">
      <c r="B1485" s="451"/>
    </row>
    <row r="1486" s="425" customFormat="1" ht="21.75" customHeight="1" spans="2:2">
      <c r="B1486" s="451"/>
    </row>
    <row r="1487" s="425" customFormat="1" ht="21.75" customHeight="1" spans="2:2">
      <c r="B1487" s="451"/>
    </row>
    <row r="1488" s="425" customFormat="1" ht="21.75" customHeight="1" spans="2:2">
      <c r="B1488" s="451"/>
    </row>
    <row r="1489" s="425" customFormat="1" ht="21.75" customHeight="1" spans="2:2">
      <c r="B1489" s="451"/>
    </row>
    <row r="1490" s="425" customFormat="1" ht="21.75" customHeight="1" spans="2:2">
      <c r="B1490" s="451"/>
    </row>
    <row r="1491" s="425" customFormat="1" ht="21.75" customHeight="1" spans="2:2">
      <c r="B1491" s="451"/>
    </row>
    <row r="1492" s="425" customFormat="1" ht="21.75" customHeight="1" spans="2:2">
      <c r="B1492" s="451"/>
    </row>
    <row r="1493" s="425" customFormat="1" ht="21.75" customHeight="1" spans="2:2">
      <c r="B1493" s="451"/>
    </row>
    <row r="1494" s="425" customFormat="1" ht="21.75" customHeight="1" spans="2:2">
      <c r="B1494" s="451"/>
    </row>
    <row r="1495" s="425" customFormat="1" ht="21.75" customHeight="1" spans="2:2">
      <c r="B1495" s="451"/>
    </row>
    <row r="1496" s="425" customFormat="1" ht="21.75" customHeight="1" spans="2:2">
      <c r="B1496" s="451"/>
    </row>
    <row r="1497" s="425" customFormat="1" ht="21.75" customHeight="1" spans="2:2">
      <c r="B1497" s="451"/>
    </row>
    <row r="1498" s="425" customFormat="1" ht="21.75" customHeight="1" spans="2:2">
      <c r="B1498" s="451"/>
    </row>
    <row r="1499" s="425" customFormat="1" ht="21.75" customHeight="1" spans="2:2">
      <c r="B1499" s="451"/>
    </row>
    <row r="1500" s="425" customFormat="1" ht="21.75" customHeight="1" spans="2:2">
      <c r="B1500" s="451"/>
    </row>
    <row r="1501" s="425" customFormat="1" ht="21.75" customHeight="1" spans="2:2">
      <c r="B1501" s="451"/>
    </row>
    <row r="1502" s="425" customFormat="1" ht="21.75" customHeight="1" spans="2:2">
      <c r="B1502" s="451"/>
    </row>
    <row r="1503" s="425" customFormat="1" ht="21.75" customHeight="1" spans="2:2">
      <c r="B1503" s="451"/>
    </row>
    <row r="1504" s="425" customFormat="1" ht="21.75" customHeight="1" spans="2:2">
      <c r="B1504" s="451"/>
    </row>
    <row r="1505" s="425" customFormat="1" ht="21.75" customHeight="1" spans="2:2">
      <c r="B1505" s="451"/>
    </row>
    <row r="1506" s="425" customFormat="1" ht="21.75" customHeight="1" spans="2:2">
      <c r="B1506" s="451"/>
    </row>
    <row r="1507" s="425" customFormat="1" ht="21.75" customHeight="1" spans="2:2">
      <c r="B1507" s="451"/>
    </row>
    <row r="1508" s="425" customFormat="1" ht="21.75" customHeight="1" spans="2:2">
      <c r="B1508" s="451"/>
    </row>
    <row r="1509" s="425" customFormat="1" ht="21.75" customHeight="1" spans="2:2">
      <c r="B1509" s="451"/>
    </row>
    <row r="1510" s="425" customFormat="1" ht="21.75" customHeight="1" spans="2:2">
      <c r="B1510" s="451"/>
    </row>
    <row r="1511" s="425" customFormat="1" ht="21.75" customHeight="1" spans="2:2">
      <c r="B1511" s="451"/>
    </row>
    <row r="1512" s="425" customFormat="1" ht="21.75" customHeight="1" spans="2:2">
      <c r="B1512" s="451"/>
    </row>
    <row r="1513" s="425" customFormat="1" ht="21.75" customHeight="1" spans="2:2">
      <c r="B1513" s="451"/>
    </row>
    <row r="1514" s="425" customFormat="1" ht="21.75" customHeight="1" spans="2:2">
      <c r="B1514" s="451"/>
    </row>
    <row r="1515" s="425" customFormat="1" ht="21.75" customHeight="1" spans="2:2">
      <c r="B1515" s="451"/>
    </row>
    <row r="1516" s="425" customFormat="1" ht="21.75" customHeight="1" spans="2:2">
      <c r="B1516" s="451"/>
    </row>
    <row r="1517" s="425" customFormat="1" ht="21.75" customHeight="1" spans="2:2">
      <c r="B1517" s="451"/>
    </row>
    <row r="1518" s="425" customFormat="1" ht="21.75" customHeight="1" spans="2:2">
      <c r="B1518" s="451"/>
    </row>
    <row r="1519" s="425" customFormat="1" ht="21.75" customHeight="1" spans="2:2">
      <c r="B1519" s="451"/>
    </row>
    <row r="1520" s="425" customFormat="1" ht="21.75" customHeight="1" spans="2:2">
      <c r="B1520" s="451"/>
    </row>
    <row r="1521" s="425" customFormat="1" ht="21.75" customHeight="1" spans="2:2">
      <c r="B1521" s="451"/>
    </row>
    <row r="1522" s="425" customFormat="1" ht="21.75" customHeight="1" spans="2:2">
      <c r="B1522" s="451"/>
    </row>
    <row r="1523" s="425" customFormat="1" ht="21.75" customHeight="1" spans="2:2">
      <c r="B1523" s="451"/>
    </row>
    <row r="1524" s="425" customFormat="1" ht="21.75" customHeight="1" spans="2:2">
      <c r="B1524" s="451"/>
    </row>
    <row r="1525" s="425" customFormat="1" ht="21.75" customHeight="1" spans="2:2">
      <c r="B1525" s="451"/>
    </row>
    <row r="1526" s="425" customFormat="1" ht="21.75" customHeight="1" spans="2:2">
      <c r="B1526" s="451"/>
    </row>
    <row r="1527" s="425" customFormat="1" ht="21.75" customHeight="1" spans="2:2">
      <c r="B1527" s="451"/>
    </row>
    <row r="1528" s="425" customFormat="1" ht="21.75" customHeight="1" spans="2:2">
      <c r="B1528" s="451"/>
    </row>
    <row r="1529" s="425" customFormat="1" ht="21.75" customHeight="1" spans="2:2">
      <c r="B1529" s="451"/>
    </row>
    <row r="1530" s="425" customFormat="1" ht="21.75" customHeight="1" spans="2:2">
      <c r="B1530" s="451"/>
    </row>
    <row r="1531" s="425" customFormat="1" ht="21.75" customHeight="1" spans="2:2">
      <c r="B1531" s="451"/>
    </row>
    <row r="1532" s="425" customFormat="1" ht="21.75" customHeight="1" spans="2:2">
      <c r="B1532" s="451"/>
    </row>
    <row r="1533" s="425" customFormat="1" ht="21.75" customHeight="1" spans="2:2">
      <c r="B1533" s="451"/>
    </row>
    <row r="1534" s="425" customFormat="1" ht="21.75" customHeight="1" spans="2:2">
      <c r="B1534" s="451"/>
    </row>
    <row r="1535" s="425" customFormat="1" ht="21.75" customHeight="1" spans="2:2">
      <c r="B1535" s="451"/>
    </row>
    <row r="1536" s="425" customFormat="1" ht="21.75" customHeight="1" spans="2:2">
      <c r="B1536" s="451"/>
    </row>
    <row r="1537" s="425" customFormat="1" ht="21.75" customHeight="1" spans="2:2">
      <c r="B1537" s="451"/>
    </row>
    <row r="1538" s="425" customFormat="1" ht="21.75" customHeight="1" spans="2:2">
      <c r="B1538" s="451"/>
    </row>
    <row r="1539" s="425" customFormat="1" ht="21.75" customHeight="1" spans="2:2">
      <c r="B1539" s="451"/>
    </row>
    <row r="1540" s="425" customFormat="1" ht="21.75" customHeight="1" spans="2:2">
      <c r="B1540" s="451"/>
    </row>
    <row r="1541" s="425" customFormat="1" ht="21.75" customHeight="1" spans="2:2">
      <c r="B1541" s="451"/>
    </row>
    <row r="1542" s="425" customFormat="1" ht="21.75" customHeight="1" spans="2:2">
      <c r="B1542" s="451"/>
    </row>
    <row r="1543" s="425" customFormat="1" ht="21.75" customHeight="1" spans="2:2">
      <c r="B1543" s="451"/>
    </row>
    <row r="1544" s="425" customFormat="1" ht="21.75" customHeight="1" spans="2:2">
      <c r="B1544" s="451"/>
    </row>
    <row r="1545" s="425" customFormat="1" ht="21.75" customHeight="1" spans="2:2">
      <c r="B1545" s="451"/>
    </row>
    <row r="1546" s="425" customFormat="1" ht="21.75" customHeight="1" spans="2:2">
      <c r="B1546" s="451"/>
    </row>
    <row r="1547" s="425" customFormat="1" ht="21.75" customHeight="1" spans="2:2">
      <c r="B1547" s="451"/>
    </row>
    <row r="1548" s="425" customFormat="1" ht="21.75" customHeight="1" spans="2:2">
      <c r="B1548" s="451"/>
    </row>
    <row r="1549" s="425" customFormat="1" ht="21.75" customHeight="1" spans="2:2">
      <c r="B1549" s="451"/>
    </row>
    <row r="1550" s="425" customFormat="1" ht="21.75" customHeight="1" spans="2:2">
      <c r="B1550" s="451"/>
    </row>
    <row r="1551" s="425" customFormat="1" ht="21.75" customHeight="1" spans="2:2">
      <c r="B1551" s="451"/>
    </row>
    <row r="1552" s="425" customFormat="1" ht="21.75" customHeight="1" spans="2:2">
      <c r="B1552" s="451"/>
    </row>
    <row r="1553" s="425" customFormat="1" ht="21.75" customHeight="1" spans="2:2">
      <c r="B1553" s="451"/>
    </row>
    <row r="1554" s="425" customFormat="1" ht="21.75" customHeight="1" spans="2:2">
      <c r="B1554" s="451"/>
    </row>
    <row r="1555" s="425" customFormat="1" ht="21.75" customHeight="1" spans="2:2">
      <c r="B1555" s="451"/>
    </row>
    <row r="1556" s="425" customFormat="1" ht="21.75" customHeight="1" spans="2:2">
      <c r="B1556" s="451"/>
    </row>
    <row r="1557" s="425" customFormat="1" ht="21.75" customHeight="1" spans="2:2">
      <c r="B1557" s="451"/>
    </row>
    <row r="1558" s="425" customFormat="1" ht="21.75" customHeight="1" spans="2:2">
      <c r="B1558" s="451"/>
    </row>
    <row r="1559" s="425" customFormat="1" ht="21.75" customHeight="1" spans="2:2">
      <c r="B1559" s="451"/>
    </row>
    <row r="1560" s="425" customFormat="1" ht="21.75" customHeight="1" spans="2:2">
      <c r="B1560" s="451"/>
    </row>
    <row r="1561" s="425" customFormat="1" ht="21.75" customHeight="1" spans="2:2">
      <c r="B1561" s="451"/>
    </row>
    <row r="1562" s="425" customFormat="1" ht="21.75" customHeight="1" spans="2:2">
      <c r="B1562" s="451"/>
    </row>
    <row r="1563" s="425" customFormat="1" ht="21.75" customHeight="1" spans="2:2">
      <c r="B1563" s="451"/>
    </row>
    <row r="1564" s="425" customFormat="1" ht="21.75" customHeight="1" spans="2:2">
      <c r="B1564" s="451"/>
    </row>
    <row r="1565" s="425" customFormat="1" ht="21.75" customHeight="1" spans="2:2">
      <c r="B1565" s="451"/>
    </row>
    <row r="1566" s="425" customFormat="1" ht="21.75" customHeight="1" spans="2:2">
      <c r="B1566" s="451"/>
    </row>
    <row r="1567" s="425" customFormat="1" ht="21.75" customHeight="1" spans="2:2">
      <c r="B1567" s="451"/>
    </row>
    <row r="1568" s="425" customFormat="1" ht="21.75" customHeight="1" spans="2:2">
      <c r="B1568" s="451"/>
    </row>
    <row r="1569" s="425" customFormat="1" ht="21.75" customHeight="1" spans="2:2">
      <c r="B1569" s="451"/>
    </row>
    <row r="1570" s="425" customFormat="1" ht="21.75" customHeight="1" spans="2:2">
      <c r="B1570" s="451"/>
    </row>
    <row r="1571" s="425" customFormat="1" ht="21.75" customHeight="1" spans="2:2">
      <c r="B1571" s="451"/>
    </row>
    <row r="1572" s="425" customFormat="1" ht="21.75" customHeight="1" spans="2:2">
      <c r="B1572" s="451"/>
    </row>
    <row r="1573" s="425" customFormat="1" ht="21.75" customHeight="1" spans="2:2">
      <c r="B1573" s="451"/>
    </row>
    <row r="1574" s="425" customFormat="1" ht="21.75" customHeight="1" spans="2:2">
      <c r="B1574" s="451"/>
    </row>
    <row r="1575" s="425" customFormat="1" ht="21.75" customHeight="1" spans="2:2">
      <c r="B1575" s="451"/>
    </row>
    <row r="1576" s="425" customFormat="1" ht="21.75" customHeight="1" spans="2:2">
      <c r="B1576" s="451"/>
    </row>
    <row r="1577" s="425" customFormat="1" ht="21.75" customHeight="1" spans="2:2">
      <c r="B1577" s="451"/>
    </row>
    <row r="1578" s="425" customFormat="1" ht="21.75" customHeight="1" spans="2:2">
      <c r="B1578" s="451"/>
    </row>
    <row r="1579" s="425" customFormat="1" ht="21.75" customHeight="1" spans="2:2">
      <c r="B1579" s="451"/>
    </row>
    <row r="1580" s="425" customFormat="1" ht="21.75" customHeight="1" spans="2:2">
      <c r="B1580" s="451"/>
    </row>
    <row r="1581" s="425" customFormat="1" ht="21.75" customHeight="1" spans="2:2">
      <c r="B1581" s="451"/>
    </row>
    <row r="1582" s="425" customFormat="1" ht="21.75" customHeight="1" spans="2:2">
      <c r="B1582" s="451"/>
    </row>
    <row r="1583" s="425" customFormat="1" ht="21.75" customHeight="1" spans="2:2">
      <c r="B1583" s="451"/>
    </row>
    <row r="1584" s="425" customFormat="1" ht="21.75" customHeight="1" spans="2:2">
      <c r="B1584" s="451"/>
    </row>
    <row r="1585" s="425" customFormat="1" ht="21.75" customHeight="1" spans="2:2">
      <c r="B1585" s="451"/>
    </row>
    <row r="1586" s="425" customFormat="1" ht="21.75" customHeight="1" spans="2:2">
      <c r="B1586" s="451"/>
    </row>
    <row r="1587" s="425" customFormat="1" ht="21.75" customHeight="1" spans="2:2">
      <c r="B1587" s="451"/>
    </row>
    <row r="1588" s="425" customFormat="1" ht="21.75" customHeight="1" spans="2:2">
      <c r="B1588" s="451"/>
    </row>
    <row r="1589" s="425" customFormat="1" ht="21.75" customHeight="1" spans="2:2">
      <c r="B1589" s="451"/>
    </row>
    <row r="1590" s="425" customFormat="1" ht="21.75" customHeight="1" spans="2:2">
      <c r="B1590" s="451"/>
    </row>
    <row r="1591" s="425" customFormat="1" ht="21.75" customHeight="1" spans="2:2">
      <c r="B1591" s="451"/>
    </row>
    <row r="1592" s="425" customFormat="1" ht="21.75" customHeight="1" spans="2:2">
      <c r="B1592" s="451"/>
    </row>
    <row r="1593" s="425" customFormat="1" ht="21.75" customHeight="1" spans="2:2">
      <c r="B1593" s="451"/>
    </row>
    <row r="1594" s="425" customFormat="1" ht="21.75" customHeight="1" spans="2:2">
      <c r="B1594" s="451"/>
    </row>
    <row r="1595" s="425" customFormat="1" ht="21.75" customHeight="1" spans="2:2">
      <c r="B1595" s="451"/>
    </row>
    <row r="1596" s="425" customFormat="1" ht="21.75" customHeight="1" spans="2:2">
      <c r="B1596" s="451"/>
    </row>
    <row r="1597" s="425" customFormat="1" ht="21.75" customHeight="1" spans="2:2">
      <c r="B1597" s="451"/>
    </row>
    <row r="1598" s="425" customFormat="1" ht="21.75" customHeight="1" spans="2:2">
      <c r="B1598" s="451"/>
    </row>
    <row r="1599" s="425" customFormat="1" ht="21.75" customHeight="1" spans="2:2">
      <c r="B1599" s="451"/>
    </row>
    <row r="1600" s="425" customFormat="1" ht="21.75" customHeight="1" spans="2:2">
      <c r="B1600" s="451"/>
    </row>
    <row r="1601" s="425" customFormat="1" ht="21.75" customHeight="1" spans="2:2">
      <c r="B1601" s="451"/>
    </row>
    <row r="1602" s="425" customFormat="1" ht="21.75" customHeight="1" spans="2:2">
      <c r="B1602" s="451"/>
    </row>
    <row r="1603" s="425" customFormat="1" ht="21.75" customHeight="1" spans="2:2">
      <c r="B1603" s="451"/>
    </row>
    <row r="1604" s="425" customFormat="1" ht="21.75" customHeight="1" spans="2:2">
      <c r="B1604" s="451"/>
    </row>
    <row r="1605" s="425" customFormat="1" ht="21.75" customHeight="1" spans="2:2">
      <c r="B1605" s="451"/>
    </row>
    <row r="1606" s="425" customFormat="1" ht="21.75" customHeight="1" spans="2:2">
      <c r="B1606" s="451"/>
    </row>
    <row r="1607" s="425" customFormat="1" ht="21.75" customHeight="1" spans="2:2">
      <c r="B1607" s="451"/>
    </row>
    <row r="1608" s="425" customFormat="1" ht="21.75" customHeight="1" spans="2:2">
      <c r="B1608" s="451"/>
    </row>
    <row r="1609" s="425" customFormat="1" ht="21.75" customHeight="1" spans="2:2">
      <c r="B1609" s="451"/>
    </row>
    <row r="1610" s="425" customFormat="1" ht="21.75" customHeight="1" spans="2:2">
      <c r="B1610" s="451"/>
    </row>
    <row r="1611" s="425" customFormat="1" ht="21.75" customHeight="1" spans="2:2">
      <c r="B1611" s="451"/>
    </row>
    <row r="1612" s="425" customFormat="1" ht="21.75" customHeight="1" spans="2:2">
      <c r="B1612" s="451"/>
    </row>
    <row r="1613" s="425" customFormat="1" ht="21.75" customHeight="1" spans="2:2">
      <c r="B1613" s="451"/>
    </row>
    <row r="1614" s="425" customFormat="1" ht="21.75" customHeight="1" spans="2:2">
      <c r="B1614" s="451"/>
    </row>
    <row r="1615" s="425" customFormat="1" ht="21.75" customHeight="1" spans="2:2">
      <c r="B1615" s="451"/>
    </row>
    <row r="1616" s="425" customFormat="1" ht="21.75" customHeight="1" spans="2:2">
      <c r="B1616" s="451"/>
    </row>
    <row r="1617" s="425" customFormat="1" ht="21.75" customHeight="1" spans="2:2">
      <c r="B1617" s="451"/>
    </row>
    <row r="1618" s="425" customFormat="1" ht="21.75" customHeight="1" spans="2:2">
      <c r="B1618" s="451"/>
    </row>
    <row r="1619" s="425" customFormat="1" ht="21.75" customHeight="1" spans="2:2">
      <c r="B1619" s="451"/>
    </row>
    <row r="1620" s="425" customFormat="1" ht="21.75" customHeight="1" spans="2:2">
      <c r="B1620" s="451"/>
    </row>
    <row r="1621" s="425" customFormat="1" ht="21.75" customHeight="1" spans="2:2">
      <c r="B1621" s="451"/>
    </row>
    <row r="1622" s="425" customFormat="1" ht="21.75" customHeight="1" spans="2:2">
      <c r="B1622" s="451"/>
    </row>
    <row r="1623" s="425" customFormat="1" ht="21.75" customHeight="1" spans="2:2">
      <c r="B1623" s="451"/>
    </row>
    <row r="1624" s="425" customFormat="1" ht="21.75" customHeight="1" spans="2:2">
      <c r="B1624" s="451"/>
    </row>
    <row r="1625" s="425" customFormat="1" ht="21.75" customHeight="1" spans="2:2">
      <c r="B1625" s="451"/>
    </row>
    <row r="1626" s="425" customFormat="1" ht="21.75" customHeight="1" spans="2:2">
      <c r="B1626" s="451"/>
    </row>
    <row r="1627" s="425" customFormat="1" ht="21.75" customHeight="1" spans="2:2">
      <c r="B1627" s="451"/>
    </row>
    <row r="1628" s="425" customFormat="1" ht="21.75" customHeight="1" spans="2:2">
      <c r="B1628" s="451"/>
    </row>
    <row r="1629" s="425" customFormat="1" ht="21.75" customHeight="1" spans="2:2">
      <c r="B1629" s="451"/>
    </row>
    <row r="1630" s="425" customFormat="1" ht="21.75" customHeight="1" spans="2:2">
      <c r="B1630" s="451"/>
    </row>
    <row r="1631" s="425" customFormat="1" ht="21.75" customHeight="1" spans="2:2">
      <c r="B1631" s="451"/>
    </row>
    <row r="1632" s="425" customFormat="1" ht="21.75" customHeight="1" spans="2:2">
      <c r="B1632" s="451"/>
    </row>
    <row r="1633" s="425" customFormat="1" ht="21.75" customHeight="1" spans="2:2">
      <c r="B1633" s="451"/>
    </row>
    <row r="1634" s="425" customFormat="1" ht="21.75" customHeight="1" spans="2:2">
      <c r="B1634" s="451"/>
    </row>
    <row r="1635" s="425" customFormat="1" ht="21.75" customHeight="1" spans="2:2">
      <c r="B1635" s="451"/>
    </row>
    <row r="1636" s="425" customFormat="1" ht="21.75" customHeight="1" spans="2:2">
      <c r="B1636" s="451"/>
    </row>
    <row r="1637" s="425" customFormat="1" ht="21.75" customHeight="1" spans="2:2">
      <c r="B1637" s="451"/>
    </row>
    <row r="1638" s="425" customFormat="1" ht="21.75" customHeight="1" spans="2:2">
      <c r="B1638" s="451"/>
    </row>
    <row r="1639" s="425" customFormat="1" ht="21.75" customHeight="1" spans="2:2">
      <c r="B1639" s="451"/>
    </row>
    <row r="1640" s="425" customFormat="1" ht="21.75" customHeight="1" spans="2:2">
      <c r="B1640" s="451"/>
    </row>
    <row r="1641" s="425" customFormat="1" ht="21.75" customHeight="1" spans="2:2">
      <c r="B1641" s="451"/>
    </row>
    <row r="1642" s="425" customFormat="1" ht="21.75" customHeight="1" spans="2:2">
      <c r="B1642" s="451"/>
    </row>
    <row r="1643" s="425" customFormat="1" ht="21.75" customHeight="1" spans="2:2">
      <c r="B1643" s="451"/>
    </row>
    <row r="1644" s="425" customFormat="1" ht="21.75" customHeight="1" spans="2:2">
      <c r="B1644" s="451"/>
    </row>
    <row r="1645" s="425" customFormat="1" ht="21.75" customHeight="1" spans="2:2">
      <c r="B1645" s="451"/>
    </row>
    <row r="1646" s="425" customFormat="1" ht="21.75" customHeight="1" spans="2:2">
      <c r="B1646" s="451"/>
    </row>
    <row r="1647" s="425" customFormat="1" ht="21.75" customHeight="1" spans="2:2">
      <c r="B1647" s="451"/>
    </row>
    <row r="1648" s="425" customFormat="1" ht="21.75" customHeight="1" spans="2:2">
      <c r="B1648" s="451"/>
    </row>
    <row r="1649" s="425" customFormat="1" ht="21.75" customHeight="1" spans="2:2">
      <c r="B1649" s="451"/>
    </row>
    <row r="1650" s="425" customFormat="1" ht="21.75" customHeight="1" spans="2:2">
      <c r="B1650" s="451"/>
    </row>
    <row r="1651" s="425" customFormat="1" ht="21.75" customHeight="1" spans="2:2">
      <c r="B1651" s="451"/>
    </row>
    <row r="1652" s="425" customFormat="1" ht="21.75" customHeight="1" spans="2:2">
      <c r="B1652" s="451"/>
    </row>
    <row r="1653" s="425" customFormat="1" ht="21.75" customHeight="1" spans="2:2">
      <c r="B1653" s="451"/>
    </row>
    <row r="1654" s="425" customFormat="1" ht="21.75" customHeight="1" spans="2:2">
      <c r="B1654" s="451"/>
    </row>
    <row r="1655" s="425" customFormat="1" ht="21.75" customHeight="1" spans="2:2">
      <c r="B1655" s="451"/>
    </row>
    <row r="1656" s="425" customFormat="1" ht="21.75" customHeight="1" spans="2:2">
      <c r="B1656" s="451"/>
    </row>
    <row r="1657" s="425" customFormat="1" ht="21.75" customHeight="1" spans="2:2">
      <c r="B1657" s="451"/>
    </row>
    <row r="1658" s="425" customFormat="1" ht="21.75" customHeight="1" spans="2:2">
      <c r="B1658" s="451"/>
    </row>
    <row r="1659" s="425" customFormat="1" ht="21.75" customHeight="1" spans="2:2">
      <c r="B1659" s="451"/>
    </row>
    <row r="1660" s="425" customFormat="1" ht="21.75" customHeight="1" spans="2:2">
      <c r="B1660" s="451"/>
    </row>
    <row r="1661" s="425" customFormat="1" ht="21.75" customHeight="1" spans="2:2">
      <c r="B1661" s="451"/>
    </row>
    <row r="1662" s="425" customFormat="1" ht="21.75" customHeight="1" spans="2:2">
      <c r="B1662" s="451"/>
    </row>
    <row r="1663" s="425" customFormat="1" ht="21.75" customHeight="1" spans="2:2">
      <c r="B1663" s="451"/>
    </row>
    <row r="1664" s="425" customFormat="1" ht="21.75" customHeight="1" spans="2:2">
      <c r="B1664" s="451"/>
    </row>
    <row r="1665" s="425" customFormat="1" ht="21.75" customHeight="1" spans="2:2">
      <c r="B1665" s="451"/>
    </row>
    <row r="1666" s="425" customFormat="1" ht="21.75" customHeight="1" spans="2:2">
      <c r="B1666" s="451"/>
    </row>
    <row r="1667" s="425" customFormat="1" ht="21.75" customHeight="1" spans="2:2">
      <c r="B1667" s="451"/>
    </row>
    <row r="1668" s="425" customFormat="1" ht="21.75" customHeight="1" spans="2:2">
      <c r="B1668" s="451"/>
    </row>
    <row r="1669" s="425" customFormat="1" ht="21.75" customHeight="1" spans="2:2">
      <c r="B1669" s="451"/>
    </row>
    <row r="1670" s="425" customFormat="1" ht="21.75" customHeight="1" spans="2:2">
      <c r="B1670" s="451"/>
    </row>
    <row r="1671" s="425" customFormat="1" ht="21.75" customHeight="1" spans="2:2">
      <c r="B1671" s="451"/>
    </row>
    <row r="1672" s="425" customFormat="1" ht="21.75" customHeight="1" spans="2:2">
      <c r="B1672" s="451"/>
    </row>
    <row r="1673" s="425" customFormat="1" ht="21.75" customHeight="1" spans="2:2">
      <c r="B1673" s="451"/>
    </row>
    <row r="1674" s="425" customFormat="1" ht="21.75" customHeight="1" spans="2:2">
      <c r="B1674" s="451"/>
    </row>
    <row r="1675" s="425" customFormat="1" ht="21.75" customHeight="1" spans="2:2">
      <c r="B1675" s="451"/>
    </row>
    <row r="1676" s="425" customFormat="1" ht="21.75" customHeight="1" spans="2:2">
      <c r="B1676" s="451"/>
    </row>
    <row r="1677" s="425" customFormat="1" ht="21.75" customHeight="1" spans="2:2">
      <c r="B1677" s="451"/>
    </row>
    <row r="1678" s="425" customFormat="1" ht="21.75" customHeight="1" spans="2:2">
      <c r="B1678" s="451"/>
    </row>
    <row r="1679" s="425" customFormat="1" ht="21.75" customHeight="1" spans="2:2">
      <c r="B1679" s="451"/>
    </row>
    <row r="1680" s="425" customFormat="1" ht="21.75" customHeight="1" spans="2:2">
      <c r="B1680" s="451"/>
    </row>
    <row r="1681" s="425" customFormat="1" ht="21.75" customHeight="1" spans="2:2">
      <c r="B1681" s="451"/>
    </row>
    <row r="1682" s="425" customFormat="1" ht="21.75" customHeight="1" spans="2:2">
      <c r="B1682" s="451"/>
    </row>
    <row r="1683" s="425" customFormat="1" ht="21.75" customHeight="1" spans="2:2">
      <c r="B1683" s="451"/>
    </row>
    <row r="1684" s="425" customFormat="1" ht="21.75" customHeight="1" spans="2:2">
      <c r="B1684" s="451"/>
    </row>
    <row r="1685" s="425" customFormat="1" ht="21.75" customHeight="1" spans="2:2">
      <c r="B1685" s="451"/>
    </row>
    <row r="1686" s="425" customFormat="1" ht="21.75" customHeight="1" spans="2:2">
      <c r="B1686" s="451"/>
    </row>
    <row r="1687" s="425" customFormat="1" ht="21.75" customHeight="1" spans="2:2">
      <c r="B1687" s="451"/>
    </row>
    <row r="1688" s="425" customFormat="1" ht="21.75" customHeight="1" spans="2:2">
      <c r="B1688" s="451"/>
    </row>
    <row r="1689" s="425" customFormat="1" ht="21.75" customHeight="1" spans="2:2">
      <c r="B1689" s="451"/>
    </row>
    <row r="1690" s="425" customFormat="1" ht="21.75" customHeight="1" spans="2:2">
      <c r="B1690" s="451"/>
    </row>
    <row r="1691" s="425" customFormat="1" ht="21.75" customHeight="1" spans="2:2">
      <c r="B1691" s="451"/>
    </row>
    <row r="1692" s="425" customFormat="1" ht="21.75" customHeight="1" spans="2:2">
      <c r="B1692" s="451"/>
    </row>
    <row r="1693" s="425" customFormat="1" ht="21.75" customHeight="1" spans="2:2">
      <c r="B1693" s="451"/>
    </row>
    <row r="1694" s="425" customFormat="1" ht="21.75" customHeight="1" spans="2:2">
      <c r="B1694" s="451"/>
    </row>
    <row r="1695" s="425" customFormat="1" ht="21.75" customHeight="1" spans="2:2">
      <c r="B1695" s="451"/>
    </row>
    <row r="1696" s="425" customFormat="1" ht="21.75" customHeight="1" spans="2:2">
      <c r="B1696" s="451"/>
    </row>
    <row r="1697" s="425" customFormat="1" ht="21.75" customHeight="1" spans="2:2">
      <c r="B1697" s="451"/>
    </row>
    <row r="1698" s="425" customFormat="1" ht="21.75" customHeight="1" spans="2:2">
      <c r="B1698" s="451"/>
    </row>
    <row r="1699" s="425" customFormat="1" ht="21.75" customHeight="1" spans="2:2">
      <c r="B1699" s="451"/>
    </row>
    <row r="1700" s="425" customFormat="1" ht="21.75" customHeight="1" spans="2:2">
      <c r="B1700" s="451"/>
    </row>
    <row r="1701" s="425" customFormat="1" ht="21.75" customHeight="1" spans="2:2">
      <c r="B1701" s="451"/>
    </row>
    <row r="1702" s="425" customFormat="1" ht="21.75" customHeight="1" spans="2:2">
      <c r="B1702" s="451"/>
    </row>
    <row r="1703" s="425" customFormat="1" ht="21.75" customHeight="1" spans="2:2">
      <c r="B1703" s="451"/>
    </row>
    <row r="1704" s="425" customFormat="1" ht="21.75" customHeight="1" spans="2:2">
      <c r="B1704" s="451"/>
    </row>
    <row r="1705" s="425" customFormat="1" ht="21.75" customHeight="1" spans="2:2">
      <c r="B1705" s="451"/>
    </row>
    <row r="1706" s="425" customFormat="1" ht="21.75" customHeight="1" spans="2:2">
      <c r="B1706" s="451"/>
    </row>
    <row r="1707" s="425" customFormat="1" ht="21.75" customHeight="1" spans="2:2">
      <c r="B1707" s="451"/>
    </row>
    <row r="1708" s="425" customFormat="1" ht="21.75" customHeight="1" spans="2:2">
      <c r="B1708" s="451"/>
    </row>
    <row r="1709" s="425" customFormat="1" ht="21.75" customHeight="1" spans="2:2">
      <c r="B1709" s="451"/>
    </row>
    <row r="1710" s="425" customFormat="1" ht="21.75" customHeight="1" spans="2:2">
      <c r="B1710" s="451"/>
    </row>
    <row r="1711" s="425" customFormat="1" ht="21.75" customHeight="1" spans="2:2">
      <c r="B1711" s="451"/>
    </row>
    <row r="1712" s="425" customFormat="1" ht="21.75" customHeight="1" spans="2:2">
      <c r="B1712" s="451"/>
    </row>
    <row r="1713" s="425" customFormat="1" ht="21.75" customHeight="1" spans="2:2">
      <c r="B1713" s="451"/>
    </row>
    <row r="1714" s="425" customFormat="1" ht="21.75" customHeight="1" spans="2:2">
      <c r="B1714" s="451"/>
    </row>
    <row r="1715" s="425" customFormat="1" ht="21.75" customHeight="1" spans="2:2">
      <c r="B1715" s="451"/>
    </row>
    <row r="1716" s="425" customFormat="1" ht="21.75" customHeight="1" spans="2:2">
      <c r="B1716" s="451"/>
    </row>
    <row r="1717" s="425" customFormat="1" ht="21.75" customHeight="1" spans="2:2">
      <c r="B1717" s="451"/>
    </row>
    <row r="1718" s="425" customFormat="1" ht="21.75" customHeight="1" spans="2:2">
      <c r="B1718" s="451"/>
    </row>
    <row r="1719" s="425" customFormat="1" ht="21.75" customHeight="1" spans="2:2">
      <c r="B1719" s="451"/>
    </row>
    <row r="1720" s="425" customFormat="1" ht="21.75" customHeight="1" spans="2:2">
      <c r="B1720" s="451"/>
    </row>
    <row r="1721" s="425" customFormat="1" ht="21.75" customHeight="1" spans="2:2">
      <c r="B1721" s="451"/>
    </row>
    <row r="1722" s="425" customFormat="1" ht="21.75" customHeight="1" spans="2:2">
      <c r="B1722" s="451"/>
    </row>
    <row r="1723" s="425" customFormat="1" ht="21.75" customHeight="1" spans="2:2">
      <c r="B1723" s="451"/>
    </row>
    <row r="1724" s="425" customFormat="1" ht="21.75" customHeight="1" spans="2:2">
      <c r="B1724" s="451"/>
    </row>
    <row r="1725" s="425" customFormat="1" ht="21.75" customHeight="1" spans="2:2">
      <c r="B1725" s="451"/>
    </row>
    <row r="1726" s="425" customFormat="1" ht="21.75" customHeight="1" spans="2:2">
      <c r="B1726" s="451"/>
    </row>
    <row r="1727" s="425" customFormat="1" ht="21.75" customHeight="1" spans="2:2">
      <c r="B1727" s="451"/>
    </row>
    <row r="1728" s="425" customFormat="1" ht="21.75" customHeight="1" spans="2:2">
      <c r="B1728" s="451"/>
    </row>
    <row r="1729" s="425" customFormat="1" ht="21.75" customHeight="1" spans="2:2">
      <c r="B1729" s="451"/>
    </row>
    <row r="1730" s="425" customFormat="1" ht="21.75" customHeight="1" spans="2:2">
      <c r="B1730" s="451"/>
    </row>
    <row r="1731" s="425" customFormat="1" ht="21.75" customHeight="1" spans="2:2">
      <c r="B1731" s="451"/>
    </row>
    <row r="1732" s="425" customFormat="1" ht="21.75" customHeight="1" spans="2:2">
      <c r="B1732" s="451"/>
    </row>
    <row r="1733" s="425" customFormat="1" ht="21.75" customHeight="1" spans="2:2">
      <c r="B1733" s="451"/>
    </row>
    <row r="1734" s="425" customFormat="1" ht="21.75" customHeight="1" spans="2:2">
      <c r="B1734" s="451"/>
    </row>
    <row r="1735" s="425" customFormat="1" ht="21.75" customHeight="1" spans="2:2">
      <c r="B1735" s="451"/>
    </row>
    <row r="1736" s="425" customFormat="1" ht="21.75" customHeight="1" spans="2:2">
      <c r="B1736" s="451"/>
    </row>
    <row r="1737" s="425" customFormat="1" ht="21.75" customHeight="1" spans="2:2">
      <c r="B1737" s="451"/>
    </row>
    <row r="1738" s="425" customFormat="1" ht="21.75" customHeight="1" spans="2:2">
      <c r="B1738" s="451"/>
    </row>
    <row r="1739" s="425" customFormat="1" ht="21.75" customHeight="1" spans="2:2">
      <c r="B1739" s="451"/>
    </row>
    <row r="1740" s="425" customFormat="1" ht="21.75" customHeight="1" spans="2:2">
      <c r="B1740" s="451"/>
    </row>
    <row r="1741" s="425" customFormat="1" ht="21.75" customHeight="1" spans="2:2">
      <c r="B1741" s="451"/>
    </row>
    <row r="1742" s="425" customFormat="1" ht="21.75" customHeight="1" spans="2:2">
      <c r="B1742" s="451"/>
    </row>
    <row r="1743" s="425" customFormat="1" ht="21.75" customHeight="1" spans="2:2">
      <c r="B1743" s="451"/>
    </row>
    <row r="1744" s="425" customFormat="1" ht="21.75" customHeight="1" spans="2:2">
      <c r="B1744" s="451"/>
    </row>
    <row r="1745" s="425" customFormat="1" ht="21.75" customHeight="1" spans="2:2">
      <c r="B1745" s="451"/>
    </row>
    <row r="1746" s="425" customFormat="1" ht="21.75" customHeight="1" spans="2:2">
      <c r="B1746" s="451"/>
    </row>
    <row r="1747" s="425" customFormat="1" ht="21.75" customHeight="1" spans="2:2">
      <c r="B1747" s="451"/>
    </row>
    <row r="1748" s="425" customFormat="1" ht="21.75" customHeight="1" spans="2:2">
      <c r="B1748" s="451"/>
    </row>
    <row r="1749" s="425" customFormat="1" ht="21.75" customHeight="1" spans="2:2">
      <c r="B1749" s="451"/>
    </row>
    <row r="1750" s="425" customFormat="1" ht="21.75" customHeight="1" spans="2:2">
      <c r="B1750" s="451"/>
    </row>
    <row r="1751" s="425" customFormat="1" ht="21.75" customHeight="1" spans="2:2">
      <c r="B1751" s="451"/>
    </row>
    <row r="1752" s="425" customFormat="1" ht="21.75" customHeight="1" spans="2:2">
      <c r="B1752" s="451"/>
    </row>
    <row r="1753" s="425" customFormat="1" ht="21.75" customHeight="1" spans="2:2">
      <c r="B1753" s="451"/>
    </row>
    <row r="1754" s="425" customFormat="1" ht="21.75" customHeight="1" spans="2:2">
      <c r="B1754" s="451"/>
    </row>
    <row r="1755" s="425" customFormat="1" ht="21.75" customHeight="1" spans="2:2">
      <c r="B1755" s="451"/>
    </row>
    <row r="1756" s="425" customFormat="1" ht="21.75" customHeight="1" spans="2:2">
      <c r="B1756" s="451"/>
    </row>
    <row r="1757" s="425" customFormat="1" ht="21.75" customHeight="1" spans="2:2">
      <c r="B1757" s="451"/>
    </row>
    <row r="1758" s="425" customFormat="1" ht="21.75" customHeight="1" spans="2:2">
      <c r="B1758" s="451"/>
    </row>
    <row r="1759" s="425" customFormat="1" ht="21.75" customHeight="1" spans="2:2">
      <c r="B1759" s="451"/>
    </row>
    <row r="1760" s="425" customFormat="1" ht="21.75" customHeight="1" spans="2:2">
      <c r="B1760" s="451"/>
    </row>
    <row r="1761" s="425" customFormat="1" ht="21.75" customHeight="1" spans="2:2">
      <c r="B1761" s="451"/>
    </row>
    <row r="1762" s="425" customFormat="1" ht="21.75" customHeight="1" spans="2:2">
      <c r="B1762" s="451"/>
    </row>
    <row r="1763" s="425" customFormat="1" ht="21.75" customHeight="1" spans="2:2">
      <c r="B1763" s="451"/>
    </row>
    <row r="1764" s="425" customFormat="1" ht="21.75" customHeight="1" spans="2:2">
      <c r="B1764" s="451"/>
    </row>
    <row r="1765" s="425" customFormat="1" ht="21.75" customHeight="1" spans="2:2">
      <c r="B1765" s="451"/>
    </row>
    <row r="1766" s="425" customFormat="1" ht="21.75" customHeight="1" spans="2:2">
      <c r="B1766" s="451"/>
    </row>
    <row r="1767" s="425" customFormat="1" ht="21.75" customHeight="1" spans="2:2">
      <c r="B1767" s="451"/>
    </row>
    <row r="1768" s="425" customFormat="1" ht="21.75" customHeight="1" spans="2:2">
      <c r="B1768" s="451"/>
    </row>
    <row r="1769" s="425" customFormat="1" ht="21.75" customHeight="1" spans="2:2">
      <c r="B1769" s="451"/>
    </row>
    <row r="1770" s="425" customFormat="1" ht="21.75" customHeight="1" spans="2:2">
      <c r="B1770" s="451"/>
    </row>
    <row r="1771" s="425" customFormat="1" ht="21.75" customHeight="1" spans="2:2">
      <c r="B1771" s="451"/>
    </row>
    <row r="1772" s="425" customFormat="1" ht="21.75" customHeight="1" spans="2:2">
      <c r="B1772" s="451"/>
    </row>
    <row r="1773" s="425" customFormat="1" ht="21.75" customHeight="1" spans="2:2">
      <c r="B1773" s="451"/>
    </row>
    <row r="1774" s="425" customFormat="1" ht="21.75" customHeight="1" spans="2:2">
      <c r="B1774" s="451"/>
    </row>
    <row r="1775" s="425" customFormat="1" ht="21.75" customHeight="1" spans="2:2">
      <c r="B1775" s="451"/>
    </row>
    <row r="1776" s="425" customFormat="1" ht="21.75" customHeight="1" spans="2:2">
      <c r="B1776" s="451"/>
    </row>
    <row r="1777" s="425" customFormat="1" ht="21.75" customHeight="1" spans="2:2">
      <c r="B1777" s="451"/>
    </row>
    <row r="1778" s="425" customFormat="1" ht="21.75" customHeight="1" spans="2:2">
      <c r="B1778" s="451"/>
    </row>
    <row r="1779" s="425" customFormat="1" ht="21.75" customHeight="1" spans="2:2">
      <c r="B1779" s="451"/>
    </row>
    <row r="1780" s="425" customFormat="1" ht="21.75" customHeight="1" spans="2:2">
      <c r="B1780" s="451"/>
    </row>
    <row r="1781" s="425" customFormat="1" ht="21.75" customHeight="1" spans="2:2">
      <c r="B1781" s="451"/>
    </row>
    <row r="1782" s="425" customFormat="1" ht="21.75" customHeight="1" spans="2:2">
      <c r="B1782" s="451"/>
    </row>
    <row r="1783" s="425" customFormat="1" ht="21.75" customHeight="1" spans="2:2">
      <c r="B1783" s="451"/>
    </row>
    <row r="1784" s="425" customFormat="1" ht="21.75" customHeight="1" spans="2:2">
      <c r="B1784" s="451"/>
    </row>
    <row r="1785" s="425" customFormat="1" ht="21.75" customHeight="1" spans="2:2">
      <c r="B1785" s="451"/>
    </row>
    <row r="1786" s="425" customFormat="1" ht="21.75" customHeight="1" spans="2:2">
      <c r="B1786" s="451"/>
    </row>
    <row r="1787" s="425" customFormat="1" ht="21.75" customHeight="1" spans="2:2">
      <c r="B1787" s="451"/>
    </row>
    <row r="1788" s="425" customFormat="1" ht="21.75" customHeight="1" spans="2:2">
      <c r="B1788" s="451"/>
    </row>
    <row r="1789" s="425" customFormat="1" ht="21.75" customHeight="1" spans="2:2">
      <c r="B1789" s="451"/>
    </row>
    <row r="1790" s="425" customFormat="1" ht="21.75" customHeight="1" spans="2:2">
      <c r="B1790" s="451"/>
    </row>
    <row r="1791" s="425" customFormat="1" ht="21.75" customHeight="1" spans="2:2">
      <c r="B1791" s="451"/>
    </row>
    <row r="1792" s="425" customFormat="1" ht="21.75" customHeight="1" spans="2:2">
      <c r="B1792" s="451"/>
    </row>
    <row r="1793" s="425" customFormat="1" ht="21.75" customHeight="1" spans="2:2">
      <c r="B1793" s="451"/>
    </row>
    <row r="1794" s="425" customFormat="1" ht="21.75" customHeight="1" spans="2:2">
      <c r="B1794" s="451"/>
    </row>
    <row r="1795" s="425" customFormat="1" ht="21.75" customHeight="1" spans="2:2">
      <c r="B1795" s="451"/>
    </row>
    <row r="1796" s="425" customFormat="1" ht="21.75" customHeight="1" spans="2:2">
      <c r="B1796" s="451"/>
    </row>
    <row r="1797" s="425" customFormat="1" ht="21.75" customHeight="1" spans="2:2">
      <c r="B1797" s="451"/>
    </row>
    <row r="1798" s="425" customFormat="1" ht="21.75" customHeight="1" spans="2:2">
      <c r="B1798" s="451"/>
    </row>
    <row r="1799" s="425" customFormat="1" ht="21.75" customHeight="1" spans="2:2">
      <c r="B1799" s="451"/>
    </row>
    <row r="1800" s="425" customFormat="1" ht="21.75" customHeight="1" spans="2:2">
      <c r="B1800" s="451"/>
    </row>
    <row r="1801" s="425" customFormat="1" ht="21.75" customHeight="1" spans="2:2">
      <c r="B1801" s="451"/>
    </row>
    <row r="1802" s="425" customFormat="1" ht="21.75" customHeight="1" spans="2:2">
      <c r="B1802" s="451"/>
    </row>
    <row r="1803" s="425" customFormat="1" ht="21.75" customHeight="1" spans="2:2">
      <c r="B1803" s="451"/>
    </row>
    <row r="1804" s="425" customFormat="1" ht="21.75" customHeight="1" spans="2:2">
      <c r="B1804" s="451"/>
    </row>
    <row r="1805" s="425" customFormat="1" ht="21.75" customHeight="1" spans="2:2">
      <c r="B1805" s="451"/>
    </row>
    <row r="1806" s="425" customFormat="1" ht="21.75" customHeight="1" spans="2:2">
      <c r="B1806" s="451"/>
    </row>
    <row r="1807" s="425" customFormat="1" ht="21.75" customHeight="1" spans="2:2">
      <c r="B1807" s="451"/>
    </row>
    <row r="1808" s="425" customFormat="1" ht="21.75" customHeight="1" spans="2:2">
      <c r="B1808" s="451"/>
    </row>
    <row r="1809" s="425" customFormat="1" ht="21.75" customHeight="1" spans="2:2">
      <c r="B1809" s="451"/>
    </row>
    <row r="1810" s="425" customFormat="1" ht="21.75" customHeight="1" spans="2:2">
      <c r="B1810" s="451"/>
    </row>
    <row r="1811" s="425" customFormat="1" ht="21.75" customHeight="1" spans="2:2">
      <c r="B1811" s="451"/>
    </row>
    <row r="1812" s="425" customFormat="1" ht="21.75" customHeight="1" spans="2:2">
      <c r="B1812" s="451"/>
    </row>
    <row r="1813" s="425" customFormat="1" ht="21.75" customHeight="1" spans="2:2">
      <c r="B1813" s="451"/>
    </row>
    <row r="1814" s="425" customFormat="1" ht="21.75" customHeight="1" spans="2:2">
      <c r="B1814" s="451"/>
    </row>
    <row r="1815" s="425" customFormat="1" ht="21.75" customHeight="1" spans="2:2">
      <c r="B1815" s="451"/>
    </row>
    <row r="1816" s="425" customFormat="1" ht="21.75" customHeight="1" spans="2:2">
      <c r="B1816" s="451"/>
    </row>
    <row r="1817" s="425" customFormat="1" ht="21.75" customHeight="1" spans="2:2">
      <c r="B1817" s="451"/>
    </row>
    <row r="1818" s="425" customFormat="1" ht="21.75" customHeight="1" spans="2:2">
      <c r="B1818" s="451"/>
    </row>
    <row r="1819" s="425" customFormat="1" ht="21.75" customHeight="1" spans="2:2">
      <c r="B1819" s="451"/>
    </row>
    <row r="1820" s="425" customFormat="1" ht="21.75" customHeight="1" spans="2:2">
      <c r="B1820" s="451"/>
    </row>
    <row r="1821" s="425" customFormat="1" ht="21.75" customHeight="1" spans="2:2">
      <c r="B1821" s="451"/>
    </row>
    <row r="1822" s="425" customFormat="1" ht="21.75" customHeight="1" spans="2:2">
      <c r="B1822" s="451"/>
    </row>
    <row r="1823" s="425" customFormat="1" ht="21.75" customHeight="1" spans="2:2">
      <c r="B1823" s="451"/>
    </row>
    <row r="1824" s="425" customFormat="1" ht="21.75" customHeight="1" spans="2:2">
      <c r="B1824" s="451"/>
    </row>
    <row r="1825" s="425" customFormat="1" ht="21.75" customHeight="1" spans="2:2">
      <c r="B1825" s="451"/>
    </row>
    <row r="1826" s="425" customFormat="1" ht="21.75" customHeight="1" spans="2:2">
      <c r="B1826" s="451"/>
    </row>
    <row r="1827" s="425" customFormat="1" ht="21.75" customHeight="1" spans="2:2">
      <c r="B1827" s="451"/>
    </row>
    <row r="1828" s="425" customFormat="1" ht="21.75" customHeight="1" spans="2:2">
      <c r="B1828" s="451"/>
    </row>
    <row r="1829" s="425" customFormat="1" ht="21.75" customHeight="1" spans="2:2">
      <c r="B1829" s="451"/>
    </row>
    <row r="1830" s="425" customFormat="1" ht="21.75" customHeight="1" spans="2:2">
      <c r="B1830" s="451"/>
    </row>
    <row r="1831" s="425" customFormat="1" ht="21.75" customHeight="1" spans="2:2">
      <c r="B1831" s="451"/>
    </row>
    <row r="1832" s="425" customFormat="1" ht="21.75" customHeight="1" spans="2:2">
      <c r="B1832" s="451"/>
    </row>
    <row r="1833" s="425" customFormat="1" ht="21.75" customHeight="1" spans="2:2">
      <c r="B1833" s="451"/>
    </row>
    <row r="1834" s="425" customFormat="1" ht="21.75" customHeight="1" spans="2:2">
      <c r="B1834" s="451"/>
    </row>
    <row r="1835" s="425" customFormat="1" ht="21.75" customHeight="1" spans="2:2">
      <c r="B1835" s="451"/>
    </row>
    <row r="1836" s="425" customFormat="1" ht="21.75" customHeight="1" spans="2:2">
      <c r="B1836" s="451"/>
    </row>
    <row r="1837" s="425" customFormat="1" ht="21.75" customHeight="1" spans="2:2">
      <c r="B1837" s="451"/>
    </row>
    <row r="1838" s="425" customFormat="1" ht="21.75" customHeight="1" spans="2:2">
      <c r="B1838" s="451"/>
    </row>
    <row r="1839" s="425" customFormat="1" ht="21.75" customHeight="1" spans="2:2">
      <c r="B1839" s="451"/>
    </row>
    <row r="1840" s="425" customFormat="1" ht="21.75" customHeight="1" spans="2:2">
      <c r="B1840" s="451"/>
    </row>
    <row r="1841" s="425" customFormat="1" ht="21.75" customHeight="1" spans="2:2">
      <c r="B1841" s="451"/>
    </row>
    <row r="1842" s="425" customFormat="1" ht="21.75" customHeight="1" spans="2:2">
      <c r="B1842" s="451"/>
    </row>
    <row r="1843" s="425" customFormat="1" ht="21.75" customHeight="1" spans="2:2">
      <c r="B1843" s="451"/>
    </row>
    <row r="1844" s="425" customFormat="1" ht="21.75" customHeight="1" spans="2:2">
      <c r="B1844" s="451"/>
    </row>
    <row r="1845" s="425" customFormat="1" ht="21.75" customHeight="1" spans="2:2">
      <c r="B1845" s="451"/>
    </row>
    <row r="1846" s="425" customFormat="1" ht="21.75" customHeight="1" spans="2:2">
      <c r="B1846" s="451"/>
    </row>
    <row r="1847" s="425" customFormat="1" ht="21.75" customHeight="1" spans="2:2">
      <c r="B1847" s="451"/>
    </row>
    <row r="1848" s="425" customFormat="1" ht="21.75" customHeight="1" spans="2:2">
      <c r="B1848" s="451"/>
    </row>
    <row r="1849" s="425" customFormat="1" ht="21.75" customHeight="1" spans="2:2">
      <c r="B1849" s="451"/>
    </row>
    <row r="1850" s="425" customFormat="1" ht="21.75" customHeight="1" spans="2:2">
      <c r="B1850" s="451"/>
    </row>
    <row r="1851" s="425" customFormat="1" ht="21.75" customHeight="1" spans="2:2">
      <c r="B1851" s="451"/>
    </row>
    <row r="1852" s="425" customFormat="1" ht="21.75" customHeight="1" spans="2:2">
      <c r="B1852" s="451"/>
    </row>
    <row r="1853" s="425" customFormat="1" ht="21.75" customHeight="1" spans="2:2">
      <c r="B1853" s="451"/>
    </row>
    <row r="1854" s="425" customFormat="1" ht="21.75" customHeight="1" spans="2:2">
      <c r="B1854" s="451"/>
    </row>
    <row r="1855" s="425" customFormat="1" ht="21.75" customHeight="1" spans="2:2">
      <c r="B1855" s="451"/>
    </row>
    <row r="1856" s="425" customFormat="1" ht="21.75" customHeight="1" spans="2:2">
      <c r="B1856" s="451"/>
    </row>
    <row r="1857" s="425" customFormat="1" ht="21.75" customHeight="1" spans="2:2">
      <c r="B1857" s="451"/>
    </row>
    <row r="1858" s="425" customFormat="1" ht="21.75" customHeight="1" spans="2:2">
      <c r="B1858" s="451"/>
    </row>
    <row r="1859" s="425" customFormat="1" ht="21.75" customHeight="1" spans="2:2">
      <c r="B1859" s="451"/>
    </row>
    <row r="1860" s="425" customFormat="1" ht="21.75" customHeight="1" spans="2:2">
      <c r="B1860" s="451"/>
    </row>
    <row r="1861" s="425" customFormat="1" ht="21.75" customHeight="1" spans="2:2">
      <c r="B1861" s="451"/>
    </row>
    <row r="1862" s="425" customFormat="1" ht="21.75" customHeight="1" spans="2:2">
      <c r="B1862" s="451"/>
    </row>
    <row r="1863" s="425" customFormat="1" ht="21.75" customHeight="1" spans="2:2">
      <c r="B1863" s="451"/>
    </row>
    <row r="1864" s="425" customFormat="1" ht="21.75" customHeight="1" spans="2:2">
      <c r="B1864" s="451"/>
    </row>
    <row r="1865" s="425" customFormat="1" ht="21.75" customHeight="1" spans="2:2">
      <c r="B1865" s="451"/>
    </row>
    <row r="1866" s="425" customFormat="1" ht="21.75" customHeight="1" spans="2:2">
      <c r="B1866" s="451"/>
    </row>
    <row r="1867" s="425" customFormat="1" ht="21.75" customHeight="1" spans="2:2">
      <c r="B1867" s="451"/>
    </row>
    <row r="1868" s="425" customFormat="1" ht="21.75" customHeight="1" spans="2:2">
      <c r="B1868" s="451"/>
    </row>
    <row r="1869" s="425" customFormat="1" ht="21.75" customHeight="1" spans="2:2">
      <c r="B1869" s="451"/>
    </row>
    <row r="1870" s="425" customFormat="1" ht="21.75" customHeight="1" spans="2:2">
      <c r="B1870" s="451"/>
    </row>
    <row r="1871" s="425" customFormat="1" ht="21.75" customHeight="1" spans="2:2">
      <c r="B1871" s="451"/>
    </row>
    <row r="1872" s="425" customFormat="1" ht="21.75" customHeight="1" spans="2:2">
      <c r="B1872" s="451"/>
    </row>
    <row r="1873" s="425" customFormat="1" ht="21.75" customHeight="1" spans="2:2">
      <c r="B1873" s="451"/>
    </row>
    <row r="1874" s="425" customFormat="1" ht="21.75" customHeight="1" spans="2:2">
      <c r="B1874" s="451"/>
    </row>
    <row r="1875" s="425" customFormat="1" ht="21.75" customHeight="1" spans="2:2">
      <c r="B1875" s="451"/>
    </row>
    <row r="1876" s="425" customFormat="1" ht="21.75" customHeight="1" spans="2:2">
      <c r="B1876" s="451"/>
    </row>
    <row r="1877" s="425" customFormat="1" ht="21.75" customHeight="1" spans="2:2">
      <c r="B1877" s="451"/>
    </row>
    <row r="1878" s="425" customFormat="1" ht="21.75" customHeight="1" spans="2:2">
      <c r="B1878" s="451"/>
    </row>
    <row r="1879" s="425" customFormat="1" ht="21.75" customHeight="1" spans="2:2">
      <c r="B1879" s="451"/>
    </row>
    <row r="1880" s="425" customFormat="1" ht="21.75" customHeight="1" spans="2:2">
      <c r="B1880" s="451"/>
    </row>
    <row r="1881" s="425" customFormat="1" ht="21.75" customHeight="1" spans="2:2">
      <c r="B1881" s="451"/>
    </row>
    <row r="1882" s="425" customFormat="1" ht="21.75" customHeight="1" spans="2:2">
      <c r="B1882" s="451"/>
    </row>
    <row r="1883" s="425" customFormat="1" ht="21.75" customHeight="1" spans="2:2">
      <c r="B1883" s="451"/>
    </row>
    <row r="1884" s="425" customFormat="1" ht="21.75" customHeight="1" spans="2:2">
      <c r="B1884" s="451"/>
    </row>
    <row r="1885" s="425" customFormat="1" ht="21.75" customHeight="1" spans="2:2">
      <c r="B1885" s="451"/>
    </row>
    <row r="1886" s="425" customFormat="1" ht="21.75" customHeight="1" spans="2:2">
      <c r="B1886" s="451"/>
    </row>
    <row r="1887" s="425" customFormat="1" ht="21.75" customHeight="1" spans="2:2">
      <c r="B1887" s="451"/>
    </row>
    <row r="1888" s="425" customFormat="1" ht="21.75" customHeight="1" spans="2:2">
      <c r="B1888" s="451"/>
    </row>
    <row r="1889" s="425" customFormat="1" ht="21.75" customHeight="1" spans="2:2">
      <c r="B1889" s="451"/>
    </row>
    <row r="1890" s="425" customFormat="1" ht="21.75" customHeight="1" spans="2:2">
      <c r="B1890" s="451"/>
    </row>
    <row r="1891" s="425" customFormat="1" ht="21.75" customHeight="1" spans="2:2">
      <c r="B1891" s="451"/>
    </row>
    <row r="1892" s="425" customFormat="1" ht="21.75" customHeight="1" spans="2:2">
      <c r="B1892" s="451"/>
    </row>
    <row r="1893" s="425" customFormat="1" ht="21.75" customHeight="1" spans="2:2">
      <c r="B1893" s="451"/>
    </row>
    <row r="1894" s="425" customFormat="1" ht="21.75" customHeight="1" spans="2:2">
      <c r="B1894" s="451"/>
    </row>
    <row r="1895" s="425" customFormat="1" ht="21.75" customHeight="1" spans="2:2">
      <c r="B1895" s="451"/>
    </row>
    <row r="1896" s="425" customFormat="1" ht="21.75" customHeight="1" spans="2:2">
      <c r="B1896" s="451"/>
    </row>
    <row r="1897" s="425" customFormat="1" ht="21.75" customHeight="1" spans="2:2">
      <c r="B1897" s="451"/>
    </row>
    <row r="1898" s="425" customFormat="1" ht="21.75" customHeight="1" spans="2:2">
      <c r="B1898" s="451"/>
    </row>
    <row r="1899" s="425" customFormat="1" ht="21.75" customHeight="1" spans="2:2">
      <c r="B1899" s="451"/>
    </row>
    <row r="1900" s="425" customFormat="1" ht="21.75" customHeight="1" spans="2:2">
      <c r="B1900" s="451"/>
    </row>
    <row r="1901" s="425" customFormat="1" ht="21.75" customHeight="1" spans="2:2">
      <c r="B1901" s="451"/>
    </row>
    <row r="1902" s="425" customFormat="1" ht="21.75" customHeight="1" spans="2:2">
      <c r="B1902" s="451"/>
    </row>
    <row r="1903" s="425" customFormat="1" ht="21.75" customHeight="1" spans="2:2">
      <c r="B1903" s="451"/>
    </row>
    <row r="1904" s="425" customFormat="1" ht="21.75" customHeight="1" spans="2:2">
      <c r="B1904" s="451"/>
    </row>
    <row r="1905" s="425" customFormat="1" ht="21.75" customHeight="1" spans="2:2">
      <c r="B1905" s="451"/>
    </row>
    <row r="1906" s="425" customFormat="1" ht="21.75" customHeight="1" spans="2:2">
      <c r="B1906" s="451"/>
    </row>
    <row r="1907" s="425" customFormat="1" ht="21.75" customHeight="1" spans="2:2">
      <c r="B1907" s="451"/>
    </row>
    <row r="1908" s="425" customFormat="1" ht="21.75" customHeight="1" spans="2:2">
      <c r="B1908" s="451"/>
    </row>
    <row r="1909" s="425" customFormat="1" ht="21.75" customHeight="1" spans="2:2">
      <c r="B1909" s="451"/>
    </row>
    <row r="1910" s="425" customFormat="1" ht="21.75" customHeight="1" spans="2:2">
      <c r="B1910" s="451"/>
    </row>
    <row r="1911" s="425" customFormat="1" ht="21.75" customHeight="1" spans="2:2">
      <c r="B1911" s="451"/>
    </row>
    <row r="1912" s="425" customFormat="1" ht="21.75" customHeight="1" spans="2:2">
      <c r="B1912" s="451"/>
    </row>
    <row r="1913" s="425" customFormat="1" ht="21.75" customHeight="1" spans="2:2">
      <c r="B1913" s="451"/>
    </row>
    <row r="1914" s="425" customFormat="1" ht="21.75" customHeight="1" spans="2:2">
      <c r="B1914" s="451"/>
    </row>
    <row r="1915" s="425" customFormat="1" ht="21.75" customHeight="1" spans="2:2">
      <c r="B1915" s="451"/>
    </row>
    <row r="1916" s="425" customFormat="1" ht="21.75" customHeight="1" spans="2:2">
      <c r="B1916" s="451"/>
    </row>
    <row r="1917" s="425" customFormat="1" ht="21.75" customHeight="1" spans="2:2">
      <c r="B1917" s="451"/>
    </row>
    <row r="1918" s="425" customFormat="1" ht="21.75" customHeight="1" spans="2:2">
      <c r="B1918" s="451"/>
    </row>
    <row r="1919" s="425" customFormat="1" ht="21.75" customHeight="1" spans="2:2">
      <c r="B1919" s="451"/>
    </row>
    <row r="1920" s="425" customFormat="1" ht="21.75" customHeight="1" spans="2:2">
      <c r="B1920" s="451"/>
    </row>
    <row r="1921" s="425" customFormat="1" ht="21.75" customHeight="1" spans="2:2">
      <c r="B1921" s="451"/>
    </row>
    <row r="1922" s="425" customFormat="1" ht="21.75" customHeight="1" spans="2:2">
      <c r="B1922" s="451"/>
    </row>
    <row r="1923" s="425" customFormat="1" ht="21.75" customHeight="1" spans="2:2">
      <c r="B1923" s="451"/>
    </row>
    <row r="1924" s="425" customFormat="1" ht="21.75" customHeight="1" spans="2:2">
      <c r="B1924" s="451"/>
    </row>
    <row r="1925" s="425" customFormat="1" ht="21.75" customHeight="1" spans="2:2">
      <c r="B1925" s="451"/>
    </row>
    <row r="1926" s="425" customFormat="1" ht="21.75" customHeight="1" spans="2:2">
      <c r="B1926" s="451"/>
    </row>
    <row r="1927" s="425" customFormat="1" ht="21.75" customHeight="1" spans="2:2">
      <c r="B1927" s="451"/>
    </row>
    <row r="1928" s="425" customFormat="1" ht="21.75" customHeight="1" spans="2:2">
      <c r="B1928" s="451"/>
    </row>
    <row r="1929" s="425" customFormat="1" ht="21.75" customHeight="1" spans="2:2">
      <c r="B1929" s="451"/>
    </row>
    <row r="1930" s="425" customFormat="1" ht="21.75" customHeight="1" spans="2:2">
      <c r="B1930" s="451"/>
    </row>
    <row r="1931" s="425" customFormat="1" ht="21.75" customHeight="1" spans="2:2">
      <c r="B1931" s="451"/>
    </row>
    <row r="1932" s="425" customFormat="1" ht="21.75" customHeight="1" spans="2:2">
      <c r="B1932" s="451"/>
    </row>
    <row r="1933" s="425" customFormat="1" ht="21.75" customHeight="1" spans="2:2">
      <c r="B1933" s="451"/>
    </row>
    <row r="1934" s="425" customFormat="1" ht="21.75" customHeight="1" spans="2:2">
      <c r="B1934" s="451"/>
    </row>
    <row r="1935" s="425" customFormat="1" ht="21.75" customHeight="1" spans="2:2">
      <c r="B1935" s="451"/>
    </row>
    <row r="1936" s="425" customFormat="1" ht="21.75" customHeight="1" spans="2:2">
      <c r="B1936" s="451"/>
    </row>
    <row r="1937" s="425" customFormat="1" ht="21.75" customHeight="1" spans="2:2">
      <c r="B1937" s="451"/>
    </row>
    <row r="1938" s="425" customFormat="1" ht="21.75" customHeight="1" spans="2:2">
      <c r="B1938" s="451"/>
    </row>
    <row r="1939" s="425" customFormat="1" ht="21.75" customHeight="1" spans="2:2">
      <c r="B1939" s="451"/>
    </row>
    <row r="1940" s="425" customFormat="1" ht="21.75" customHeight="1" spans="2:2">
      <c r="B1940" s="451"/>
    </row>
    <row r="1941" s="425" customFormat="1" ht="21.75" customHeight="1" spans="2:2">
      <c r="B1941" s="451"/>
    </row>
    <row r="1942" s="425" customFormat="1" ht="21.75" customHeight="1" spans="2:2">
      <c r="B1942" s="451"/>
    </row>
    <row r="1943" s="425" customFormat="1" ht="21.75" customHeight="1" spans="2:2">
      <c r="B1943" s="451"/>
    </row>
    <row r="1944" s="425" customFormat="1" ht="21.75" customHeight="1" spans="2:2">
      <c r="B1944" s="451"/>
    </row>
    <row r="1945" s="425" customFormat="1" ht="21.75" customHeight="1" spans="2:2">
      <c r="B1945" s="451"/>
    </row>
    <row r="1946" s="425" customFormat="1" ht="21.75" customHeight="1" spans="2:2">
      <c r="B1946" s="451"/>
    </row>
    <row r="1947" s="425" customFormat="1" ht="21.75" customHeight="1" spans="2:2">
      <c r="B1947" s="451"/>
    </row>
    <row r="1948" s="425" customFormat="1" ht="21.75" customHeight="1" spans="2:2">
      <c r="B1948" s="451"/>
    </row>
    <row r="1949" s="425" customFormat="1" ht="21.75" customHeight="1" spans="2:2">
      <c r="B1949" s="451"/>
    </row>
    <row r="1950" s="425" customFormat="1" ht="21.75" customHeight="1" spans="2:2">
      <c r="B1950" s="451"/>
    </row>
    <row r="1951" s="425" customFormat="1" ht="21.75" customHeight="1" spans="2:2">
      <c r="B1951" s="451"/>
    </row>
    <row r="1952" s="425" customFormat="1" ht="21.75" customHeight="1" spans="2:2">
      <c r="B1952" s="451"/>
    </row>
    <row r="1953" s="425" customFormat="1" ht="21.75" customHeight="1" spans="2:2">
      <c r="B1953" s="451"/>
    </row>
    <row r="1954" s="425" customFormat="1" ht="21.75" customHeight="1" spans="2:2">
      <c r="B1954" s="451"/>
    </row>
    <row r="1955" s="425" customFormat="1" ht="21.75" customHeight="1" spans="2:2">
      <c r="B1955" s="451"/>
    </row>
    <row r="1956" s="425" customFormat="1" ht="21.75" customHeight="1" spans="2:2">
      <c r="B1956" s="451"/>
    </row>
    <row r="1957" s="425" customFormat="1" ht="21.75" customHeight="1" spans="2:2">
      <c r="B1957" s="451"/>
    </row>
    <row r="1958" s="425" customFormat="1" ht="21.75" customHeight="1" spans="2:2">
      <c r="B1958" s="451"/>
    </row>
    <row r="1959" s="425" customFormat="1" ht="21.75" customHeight="1" spans="2:2">
      <c r="B1959" s="451"/>
    </row>
    <row r="1960" s="425" customFormat="1" ht="21.75" customHeight="1" spans="2:2">
      <c r="B1960" s="451"/>
    </row>
    <row r="1961" s="425" customFormat="1" ht="21.75" customHeight="1" spans="2:2">
      <c r="B1961" s="451"/>
    </row>
    <row r="1962" s="425" customFormat="1" ht="21.75" customHeight="1" spans="2:2">
      <c r="B1962" s="451"/>
    </row>
    <row r="1963" s="425" customFormat="1" ht="21.75" customHeight="1" spans="2:2">
      <c r="B1963" s="451"/>
    </row>
    <row r="1964" s="425" customFormat="1" ht="21.75" customHeight="1" spans="2:2">
      <c r="B1964" s="451"/>
    </row>
    <row r="1965" s="425" customFormat="1" ht="21.75" customHeight="1" spans="2:2">
      <c r="B1965" s="451"/>
    </row>
    <row r="1966" s="425" customFormat="1" ht="21.75" customHeight="1" spans="2:2">
      <c r="B1966" s="451"/>
    </row>
    <row r="1967" s="425" customFormat="1" ht="21.75" customHeight="1" spans="2:2">
      <c r="B1967" s="451"/>
    </row>
    <row r="1968" s="425" customFormat="1" ht="21.75" customHeight="1" spans="2:2">
      <c r="B1968" s="451"/>
    </row>
    <row r="1969" s="425" customFormat="1" ht="21.75" customHeight="1" spans="2:2">
      <c r="B1969" s="451"/>
    </row>
    <row r="1970" s="425" customFormat="1" ht="21.75" customHeight="1" spans="2:2">
      <c r="B1970" s="451"/>
    </row>
    <row r="1971" s="425" customFormat="1" ht="21.75" customHeight="1" spans="2:2">
      <c r="B1971" s="451"/>
    </row>
    <row r="1972" s="425" customFormat="1" ht="21.75" customHeight="1" spans="2:2">
      <c r="B1972" s="451"/>
    </row>
    <row r="1973" s="425" customFormat="1" ht="21.75" customHeight="1" spans="2:2">
      <c r="B1973" s="451"/>
    </row>
    <row r="1974" s="425" customFormat="1" ht="21.75" customHeight="1" spans="2:2">
      <c r="B1974" s="451"/>
    </row>
    <row r="1975" s="425" customFormat="1" ht="21.75" customHeight="1" spans="2:2">
      <c r="B1975" s="451"/>
    </row>
    <row r="1976" s="425" customFormat="1" ht="21.75" customHeight="1" spans="2:2">
      <c r="B1976" s="451"/>
    </row>
    <row r="1977" s="425" customFormat="1" ht="21.75" customHeight="1" spans="2:2">
      <c r="B1977" s="451"/>
    </row>
    <row r="1978" s="425" customFormat="1" ht="21.75" customHeight="1" spans="2:2">
      <c r="B1978" s="451"/>
    </row>
    <row r="1979" s="425" customFormat="1" ht="21.75" customHeight="1" spans="2:2">
      <c r="B1979" s="451"/>
    </row>
    <row r="1980" s="425" customFormat="1" ht="21.75" customHeight="1" spans="2:2">
      <c r="B1980" s="451"/>
    </row>
    <row r="1981" s="425" customFormat="1" ht="21.75" customHeight="1" spans="2:2">
      <c r="B1981" s="451"/>
    </row>
    <row r="1982" s="425" customFormat="1" ht="21.75" customHeight="1" spans="2:2">
      <c r="B1982" s="451"/>
    </row>
    <row r="1983" s="425" customFormat="1" ht="21.75" customHeight="1" spans="2:2">
      <c r="B1983" s="451"/>
    </row>
    <row r="1984" s="425" customFormat="1" ht="21.75" customHeight="1" spans="2:2">
      <c r="B1984" s="451"/>
    </row>
    <row r="1985" s="425" customFormat="1" ht="21.75" customHeight="1" spans="2:2">
      <c r="B1985" s="451"/>
    </row>
    <row r="1986" s="425" customFormat="1" ht="21.75" customHeight="1" spans="2:2">
      <c r="B1986" s="451"/>
    </row>
    <row r="1987" s="425" customFormat="1" ht="21.75" customHeight="1" spans="2:2">
      <c r="B1987" s="451"/>
    </row>
    <row r="1988" s="425" customFormat="1" ht="21.75" customHeight="1" spans="2:2">
      <c r="B1988" s="451"/>
    </row>
    <row r="1989" s="425" customFormat="1" ht="21.75" customHeight="1" spans="2:2">
      <c r="B1989" s="451"/>
    </row>
    <row r="1990" s="425" customFormat="1" ht="21.75" customHeight="1" spans="2:2">
      <c r="B1990" s="451"/>
    </row>
    <row r="1991" s="425" customFormat="1" ht="21.75" customHeight="1" spans="2:2">
      <c r="B1991" s="451"/>
    </row>
    <row r="1992" s="425" customFormat="1" ht="21.75" customHeight="1" spans="2:2">
      <c r="B1992" s="451"/>
    </row>
    <row r="1993" s="425" customFormat="1" ht="21.75" customHeight="1" spans="2:2">
      <c r="B1993" s="451"/>
    </row>
    <row r="1994" s="425" customFormat="1" ht="21.75" customHeight="1" spans="2:2">
      <c r="B1994" s="451"/>
    </row>
    <row r="1995" s="425" customFormat="1" ht="21.75" customHeight="1" spans="2:2">
      <c r="B1995" s="451"/>
    </row>
    <row r="1996" s="425" customFormat="1" ht="21.75" customHeight="1" spans="2:2">
      <c r="B1996" s="451"/>
    </row>
    <row r="1997" s="425" customFormat="1" ht="21.75" customHeight="1" spans="2:2">
      <c r="B1997" s="451"/>
    </row>
    <row r="1998" s="425" customFormat="1" ht="21.75" customHeight="1" spans="2:2">
      <c r="B1998" s="451"/>
    </row>
    <row r="1999" s="425" customFormat="1" ht="21.75" customHeight="1" spans="2:2">
      <c r="B1999" s="451"/>
    </row>
    <row r="2000" s="425" customFormat="1" ht="21.75" customHeight="1" spans="2:2">
      <c r="B2000" s="451"/>
    </row>
    <row r="2001" s="425" customFormat="1" ht="21.75" customHeight="1" spans="2:2">
      <c r="B2001" s="451"/>
    </row>
    <row r="2002" s="425" customFormat="1" ht="21.75" customHeight="1" spans="2:2">
      <c r="B2002" s="451"/>
    </row>
    <row r="2003" s="425" customFormat="1" ht="21.75" customHeight="1" spans="2:2">
      <c r="B2003" s="451"/>
    </row>
    <row r="2004" s="425" customFormat="1" ht="21.75" customHeight="1" spans="2:2">
      <c r="B2004" s="451"/>
    </row>
    <row r="2005" s="425" customFormat="1" ht="21.75" customHeight="1" spans="2:2">
      <c r="B2005" s="451"/>
    </row>
    <row r="2006" s="425" customFormat="1" ht="21.75" customHeight="1" spans="2:2">
      <c r="B2006" s="451"/>
    </row>
    <row r="2007" s="425" customFormat="1" ht="21.75" customHeight="1" spans="2:2">
      <c r="B2007" s="451"/>
    </row>
    <row r="2008" s="425" customFormat="1" ht="21.75" customHeight="1" spans="2:2">
      <c r="B2008" s="451"/>
    </row>
    <row r="2009" s="425" customFormat="1" ht="21.75" customHeight="1" spans="2:2">
      <c r="B2009" s="451"/>
    </row>
    <row r="2010" s="425" customFormat="1" ht="21.75" customHeight="1" spans="2:2">
      <c r="B2010" s="451"/>
    </row>
    <row r="2011" s="425" customFormat="1" ht="21.75" customHeight="1" spans="2:2">
      <c r="B2011" s="451"/>
    </row>
    <row r="2012" s="425" customFormat="1" ht="21.75" customHeight="1" spans="2:2">
      <c r="B2012" s="451"/>
    </row>
    <row r="2013" s="425" customFormat="1" ht="21.75" customHeight="1" spans="2:2">
      <c r="B2013" s="451"/>
    </row>
    <row r="2014" s="425" customFormat="1" ht="21.75" customHeight="1" spans="2:2">
      <c r="B2014" s="451"/>
    </row>
    <row r="2015" s="425" customFormat="1" ht="21.75" customHeight="1" spans="2:2">
      <c r="B2015" s="451"/>
    </row>
    <row r="2016" s="425" customFormat="1" ht="21.75" customHeight="1" spans="2:2">
      <c r="B2016" s="451"/>
    </row>
    <row r="2017" s="425" customFormat="1" ht="21.75" customHeight="1" spans="2:2">
      <c r="B2017" s="451"/>
    </row>
    <row r="2018" s="425" customFormat="1" ht="21.75" customHeight="1" spans="2:2">
      <c r="B2018" s="451"/>
    </row>
    <row r="2019" s="425" customFormat="1" ht="21.75" customHeight="1" spans="2:2">
      <c r="B2019" s="451"/>
    </row>
    <row r="2020" s="425" customFormat="1" ht="21.75" customHeight="1" spans="2:2">
      <c r="B2020" s="451"/>
    </row>
    <row r="2021" s="425" customFormat="1" ht="21.75" customHeight="1" spans="2:2">
      <c r="B2021" s="451"/>
    </row>
    <row r="2022" s="425" customFormat="1" ht="21.75" customHeight="1" spans="2:2">
      <c r="B2022" s="451"/>
    </row>
    <row r="2023" s="425" customFormat="1" ht="21.75" customHeight="1" spans="2:2">
      <c r="B2023" s="451"/>
    </row>
    <row r="2024" s="425" customFormat="1" ht="21.75" customHeight="1" spans="2:2">
      <c r="B2024" s="451"/>
    </row>
    <row r="2025" s="425" customFormat="1" ht="21.75" customHeight="1" spans="2:2">
      <c r="B2025" s="451"/>
    </row>
    <row r="2026" s="425" customFormat="1" ht="21.75" customHeight="1" spans="2:2">
      <c r="B2026" s="451"/>
    </row>
    <row r="2027" s="425" customFormat="1" ht="21.75" customHeight="1" spans="2:2">
      <c r="B2027" s="451"/>
    </row>
    <row r="2028" s="425" customFormat="1" ht="21.75" customHeight="1" spans="2:2">
      <c r="B2028" s="451"/>
    </row>
    <row r="2029" s="425" customFormat="1" ht="21.75" customHeight="1" spans="2:2">
      <c r="B2029" s="451"/>
    </row>
    <row r="2030" s="425" customFormat="1" ht="21.75" customHeight="1" spans="2:2">
      <c r="B2030" s="451"/>
    </row>
    <row r="2031" s="425" customFormat="1" ht="21.75" customHeight="1" spans="2:2">
      <c r="B2031" s="451"/>
    </row>
    <row r="2032" s="425" customFormat="1" ht="21.75" customHeight="1" spans="2:2">
      <c r="B2032" s="451"/>
    </row>
    <row r="2033" s="425" customFormat="1" ht="21.75" customHeight="1" spans="2:2">
      <c r="B2033" s="451"/>
    </row>
    <row r="2034" s="425" customFormat="1" ht="21.75" customHeight="1" spans="2:2">
      <c r="B2034" s="451"/>
    </row>
    <row r="2035" s="425" customFormat="1" ht="21.75" customHeight="1" spans="2:2">
      <c r="B2035" s="451"/>
    </row>
    <row r="2036" s="425" customFormat="1" ht="21.75" customHeight="1" spans="2:2">
      <c r="B2036" s="451"/>
    </row>
    <row r="2037" s="425" customFormat="1" ht="21.75" customHeight="1" spans="2:2">
      <c r="B2037" s="451"/>
    </row>
    <row r="2038" s="425" customFormat="1" ht="21.75" customHeight="1" spans="2:2">
      <c r="B2038" s="451"/>
    </row>
    <row r="2039" s="425" customFormat="1" ht="21.75" customHeight="1" spans="2:2">
      <c r="B2039" s="451"/>
    </row>
    <row r="2040" s="425" customFormat="1" ht="21.75" customHeight="1" spans="2:2">
      <c r="B2040" s="451"/>
    </row>
    <row r="2041" s="425" customFormat="1" ht="21.75" customHeight="1" spans="2:2">
      <c r="B2041" s="451"/>
    </row>
    <row r="2042" s="425" customFormat="1" ht="21.75" customHeight="1" spans="2:2">
      <c r="B2042" s="451"/>
    </row>
    <row r="2043" s="425" customFormat="1" ht="21.75" customHeight="1" spans="2:2">
      <c r="B2043" s="451"/>
    </row>
    <row r="2044" s="425" customFormat="1" ht="21.75" customHeight="1" spans="2:2">
      <c r="B2044" s="451"/>
    </row>
    <row r="2045" s="425" customFormat="1" ht="21.75" customHeight="1" spans="2:2">
      <c r="B2045" s="451"/>
    </row>
    <row r="2046" s="425" customFormat="1" ht="21.75" customHeight="1" spans="2:2">
      <c r="B2046" s="451"/>
    </row>
    <row r="2047" s="425" customFormat="1" ht="21.75" customHeight="1" spans="2:2">
      <c r="B2047" s="451"/>
    </row>
    <row r="2048" s="425" customFormat="1" ht="21.75" customHeight="1" spans="2:2">
      <c r="B2048" s="451"/>
    </row>
    <row r="2049" s="425" customFormat="1" ht="21.75" customHeight="1" spans="2:2">
      <c r="B2049" s="451"/>
    </row>
    <row r="2050" s="425" customFormat="1" ht="21.75" customHeight="1" spans="2:2">
      <c r="B2050" s="451"/>
    </row>
    <row r="2051" s="425" customFormat="1" ht="21.75" customHeight="1" spans="2:2">
      <c r="B2051" s="451"/>
    </row>
    <row r="2052" s="425" customFormat="1" ht="21.75" customHeight="1" spans="2:2">
      <c r="B2052" s="451"/>
    </row>
    <row r="2053" s="425" customFormat="1" ht="21.75" customHeight="1" spans="2:2">
      <c r="B2053" s="451"/>
    </row>
    <row r="2054" s="425" customFormat="1" ht="21.75" customHeight="1" spans="2:2">
      <c r="B2054" s="451"/>
    </row>
    <row r="2055" s="425" customFormat="1" ht="21.75" customHeight="1" spans="2:2">
      <c r="B2055" s="451"/>
    </row>
    <row r="2056" s="425" customFormat="1" ht="21.75" customHeight="1" spans="2:2">
      <c r="B2056" s="451"/>
    </row>
    <row r="2057" s="425" customFormat="1" ht="21.75" customHeight="1" spans="2:2">
      <c r="B2057" s="451"/>
    </row>
    <row r="2058" s="425" customFormat="1" ht="21.75" customHeight="1" spans="2:2">
      <c r="B2058" s="451"/>
    </row>
    <row r="2059" s="425" customFormat="1" ht="21.75" customHeight="1" spans="2:2">
      <c r="B2059" s="451"/>
    </row>
    <row r="2060" s="425" customFormat="1" ht="21.75" customHeight="1" spans="2:2">
      <c r="B2060" s="451"/>
    </row>
    <row r="2061" s="425" customFormat="1" ht="21.75" customHeight="1" spans="2:2">
      <c r="B2061" s="451"/>
    </row>
    <row r="2062" s="425" customFormat="1" ht="21.75" customHeight="1" spans="2:2">
      <c r="B2062" s="451"/>
    </row>
    <row r="2063" s="425" customFormat="1" ht="21.75" customHeight="1" spans="2:2">
      <c r="B2063" s="451"/>
    </row>
    <row r="2064" s="425" customFormat="1" ht="21.75" customHeight="1" spans="2:2">
      <c r="B2064" s="451"/>
    </row>
    <row r="2065" s="425" customFormat="1" ht="21.75" customHeight="1" spans="2:2">
      <c r="B2065" s="451"/>
    </row>
    <row r="2066" s="425" customFormat="1" ht="21.75" customHeight="1" spans="2:2">
      <c r="B2066" s="451"/>
    </row>
    <row r="2067" s="425" customFormat="1" ht="21.75" customHeight="1" spans="2:2">
      <c r="B2067" s="451"/>
    </row>
    <row r="2068" s="425" customFormat="1" ht="21.75" customHeight="1" spans="2:2">
      <c r="B2068" s="451"/>
    </row>
    <row r="2069" s="425" customFormat="1" ht="21.75" customHeight="1" spans="2:2">
      <c r="B2069" s="451"/>
    </row>
    <row r="2070" s="425" customFormat="1" ht="21.75" customHeight="1" spans="2:2">
      <c r="B2070" s="451"/>
    </row>
    <row r="2071" s="425" customFormat="1" ht="21.75" customHeight="1" spans="2:2">
      <c r="B2071" s="451"/>
    </row>
    <row r="2072" s="425" customFormat="1" ht="21.75" customHeight="1" spans="2:2">
      <c r="B2072" s="451"/>
    </row>
    <row r="2073" s="425" customFormat="1" ht="21.75" customHeight="1" spans="2:2">
      <c r="B2073" s="451"/>
    </row>
    <row r="2074" s="425" customFormat="1" ht="21.75" customHeight="1" spans="2:2">
      <c r="B2074" s="451"/>
    </row>
    <row r="2075" s="425" customFormat="1" ht="21.75" customHeight="1" spans="2:2">
      <c r="B2075" s="451"/>
    </row>
    <row r="2076" s="425" customFormat="1" ht="21.75" customHeight="1" spans="2:2">
      <c r="B2076" s="451"/>
    </row>
    <row r="2077" s="425" customFormat="1" ht="21.75" customHeight="1" spans="2:2">
      <c r="B2077" s="451"/>
    </row>
    <row r="2078" s="425" customFormat="1" ht="21.75" customHeight="1" spans="2:2">
      <c r="B2078" s="451"/>
    </row>
    <row r="2079" s="425" customFormat="1" ht="21.75" customHeight="1" spans="2:2">
      <c r="B2079" s="451"/>
    </row>
    <row r="2080" s="425" customFormat="1" ht="21.75" customHeight="1" spans="2:2">
      <c r="B2080" s="451"/>
    </row>
    <row r="2081" s="425" customFormat="1" ht="21.75" customHeight="1" spans="2:2">
      <c r="B2081" s="451"/>
    </row>
    <row r="2082" s="425" customFormat="1" ht="21.75" customHeight="1" spans="2:2">
      <c r="B2082" s="451"/>
    </row>
    <row r="2083" s="425" customFormat="1" ht="21.75" customHeight="1" spans="2:2">
      <c r="B2083" s="451"/>
    </row>
    <row r="2084" s="425" customFormat="1" ht="21.75" customHeight="1" spans="2:2">
      <c r="B2084" s="451"/>
    </row>
    <row r="2085" s="425" customFormat="1" ht="21.75" customHeight="1" spans="2:2">
      <c r="B2085" s="451"/>
    </row>
    <row r="2086" s="425" customFormat="1" ht="21.75" customHeight="1" spans="2:2">
      <c r="B2086" s="451"/>
    </row>
    <row r="2087" s="425" customFormat="1" ht="21.75" customHeight="1" spans="2:2">
      <c r="B2087" s="451"/>
    </row>
    <row r="2088" s="425" customFormat="1" ht="21.75" customHeight="1" spans="2:2">
      <c r="B2088" s="451"/>
    </row>
    <row r="2089" s="425" customFormat="1" ht="21.75" customHeight="1" spans="2:2">
      <c r="B2089" s="451"/>
    </row>
    <row r="2090" s="425" customFormat="1" ht="21.75" customHeight="1" spans="2:2">
      <c r="B2090" s="451"/>
    </row>
    <row r="2091" s="425" customFormat="1" ht="21.75" customHeight="1" spans="2:2">
      <c r="B2091" s="451"/>
    </row>
    <row r="2092" s="425" customFormat="1" ht="21.75" customHeight="1" spans="2:2">
      <c r="B2092" s="451"/>
    </row>
    <row r="2093" s="425" customFormat="1" ht="21.75" customHeight="1" spans="2:2">
      <c r="B2093" s="451"/>
    </row>
    <row r="2094" s="425" customFormat="1" ht="21.75" customHeight="1" spans="2:2">
      <c r="B2094" s="451"/>
    </row>
    <row r="2095" s="425" customFormat="1" ht="21.75" customHeight="1" spans="2:2">
      <c r="B2095" s="451"/>
    </row>
    <row r="2096" s="425" customFormat="1" ht="21.75" customHeight="1" spans="2:2">
      <c r="B2096" s="451"/>
    </row>
    <row r="2097" s="425" customFormat="1" ht="21.75" customHeight="1" spans="2:2">
      <c r="B2097" s="451"/>
    </row>
    <row r="2098" s="425" customFormat="1" ht="21.75" customHeight="1" spans="2:2">
      <c r="B2098" s="451"/>
    </row>
    <row r="2099" s="425" customFormat="1" ht="21.75" customHeight="1" spans="2:2">
      <c r="B2099" s="451"/>
    </row>
    <row r="2100" s="425" customFormat="1" ht="21.75" customHeight="1" spans="2:2">
      <c r="B2100" s="451"/>
    </row>
    <row r="2101" s="425" customFormat="1" ht="21.75" customHeight="1" spans="2:2">
      <c r="B2101" s="451"/>
    </row>
    <row r="2102" s="425" customFormat="1" ht="21.75" customHeight="1" spans="2:2">
      <c r="B2102" s="451"/>
    </row>
    <row r="2103" s="425" customFormat="1" ht="21.75" customHeight="1" spans="2:2">
      <c r="B2103" s="451"/>
    </row>
    <row r="2104" s="425" customFormat="1" ht="21.75" customHeight="1" spans="2:2">
      <c r="B2104" s="451"/>
    </row>
    <row r="2105" s="425" customFormat="1" ht="21.75" customHeight="1" spans="2:2">
      <c r="B2105" s="451"/>
    </row>
    <row r="2106" s="425" customFormat="1" ht="21.75" customHeight="1" spans="2:2">
      <c r="B2106" s="451"/>
    </row>
    <row r="2107" s="425" customFormat="1" ht="21.75" customHeight="1" spans="2:2">
      <c r="B2107" s="451"/>
    </row>
    <row r="2108" s="425" customFormat="1" ht="21.75" customHeight="1" spans="2:2">
      <c r="B2108" s="451"/>
    </row>
    <row r="2109" s="425" customFormat="1" ht="21.75" customHeight="1" spans="2:2">
      <c r="B2109" s="451"/>
    </row>
    <row r="2110" s="425" customFormat="1" ht="21.75" customHeight="1" spans="2:2">
      <c r="B2110" s="451"/>
    </row>
    <row r="2111" s="425" customFormat="1" ht="21.75" customHeight="1" spans="2:2">
      <c r="B2111" s="451"/>
    </row>
    <row r="2112" s="425" customFormat="1" ht="21.75" customHeight="1" spans="2:2">
      <c r="B2112" s="451"/>
    </row>
    <row r="2113" s="425" customFormat="1" ht="21.75" customHeight="1" spans="2:2">
      <c r="B2113" s="451"/>
    </row>
    <row r="2114" s="425" customFormat="1" ht="21.75" customHeight="1" spans="2:2">
      <c r="B2114" s="451"/>
    </row>
    <row r="2115" s="425" customFormat="1" ht="21.75" customHeight="1" spans="2:2">
      <c r="B2115" s="451"/>
    </row>
    <row r="2116" s="425" customFormat="1" ht="21.75" customHeight="1" spans="2:2">
      <c r="B2116" s="451"/>
    </row>
    <row r="2117" s="425" customFormat="1" ht="21.75" customHeight="1" spans="2:2">
      <c r="B2117" s="451"/>
    </row>
    <row r="2118" s="425" customFormat="1" ht="21.75" customHeight="1" spans="2:2">
      <c r="B2118" s="451"/>
    </row>
    <row r="2119" s="425" customFormat="1" ht="21.75" customHeight="1" spans="2:2">
      <c r="B2119" s="451"/>
    </row>
    <row r="2120" s="425" customFormat="1" ht="21.75" customHeight="1" spans="2:2">
      <c r="B2120" s="451"/>
    </row>
    <row r="2121" s="425" customFormat="1" ht="21.75" customHeight="1" spans="2:2">
      <c r="B2121" s="451"/>
    </row>
    <row r="2122" s="425" customFormat="1" ht="21.75" customHeight="1" spans="2:2">
      <c r="B2122" s="451"/>
    </row>
    <row r="2123" s="425" customFormat="1" ht="21.75" customHeight="1" spans="2:2">
      <c r="B2123" s="451"/>
    </row>
    <row r="2124" s="425" customFormat="1" ht="21.75" customHeight="1" spans="2:2">
      <c r="B2124" s="451"/>
    </row>
    <row r="2125" s="425" customFormat="1" ht="21.75" customHeight="1" spans="2:2">
      <c r="B2125" s="451"/>
    </row>
    <row r="2126" s="425" customFormat="1" ht="21.75" customHeight="1" spans="2:2">
      <c r="B2126" s="451"/>
    </row>
    <row r="2127" s="425" customFormat="1" ht="21.75" customHeight="1" spans="2:2">
      <c r="B2127" s="451"/>
    </row>
    <row r="2128" s="425" customFormat="1" ht="21.75" customHeight="1" spans="2:2">
      <c r="B2128" s="451"/>
    </row>
    <row r="2129" s="425" customFormat="1" ht="21.75" customHeight="1" spans="2:2">
      <c r="B2129" s="451"/>
    </row>
    <row r="2130" s="425" customFormat="1" ht="21.75" customHeight="1" spans="2:2">
      <c r="B2130" s="451"/>
    </row>
    <row r="2131" s="425" customFormat="1" ht="21.75" customHeight="1" spans="2:2">
      <c r="B2131" s="451"/>
    </row>
    <row r="2132" s="425" customFormat="1" ht="21.75" customHeight="1" spans="2:2">
      <c r="B2132" s="451"/>
    </row>
    <row r="2133" s="425" customFormat="1" ht="21.75" customHeight="1" spans="2:2">
      <c r="B2133" s="451"/>
    </row>
    <row r="2134" s="425" customFormat="1" ht="21.75" customHeight="1" spans="2:2">
      <c r="B2134" s="451"/>
    </row>
    <row r="2135" s="425" customFormat="1" ht="21.75" customHeight="1" spans="2:2">
      <c r="B2135" s="451"/>
    </row>
    <row r="2136" s="425" customFormat="1" ht="21.75" customHeight="1" spans="2:2">
      <c r="B2136" s="451"/>
    </row>
    <row r="2137" s="425" customFormat="1" ht="21.75" customHeight="1" spans="2:2">
      <c r="B2137" s="451"/>
    </row>
    <row r="2138" s="425" customFormat="1" ht="21.75" customHeight="1" spans="2:2">
      <c r="B2138" s="451"/>
    </row>
    <row r="2139" s="425" customFormat="1" ht="21.75" customHeight="1" spans="2:2">
      <c r="B2139" s="451"/>
    </row>
    <row r="2140" s="425" customFormat="1" ht="21.75" customHeight="1" spans="2:2">
      <c r="B2140" s="451"/>
    </row>
    <row r="2141" s="425" customFormat="1" ht="21.75" customHeight="1" spans="2:2">
      <c r="B2141" s="451"/>
    </row>
    <row r="2142" s="425" customFormat="1" ht="21.75" customHeight="1" spans="2:2">
      <c r="B2142" s="451"/>
    </row>
    <row r="2143" s="425" customFormat="1" ht="21.75" customHeight="1" spans="2:2">
      <c r="B2143" s="451"/>
    </row>
    <row r="2144" s="425" customFormat="1" ht="21.75" customHeight="1" spans="2:2">
      <c r="B2144" s="451"/>
    </row>
    <row r="2145" s="425" customFormat="1" ht="21.75" customHeight="1" spans="2:2">
      <c r="B2145" s="451"/>
    </row>
    <row r="2146" s="425" customFormat="1" ht="21.75" customHeight="1" spans="2:2">
      <c r="B2146" s="451"/>
    </row>
    <row r="2147" s="425" customFormat="1" ht="21.75" customHeight="1" spans="2:2">
      <c r="B2147" s="451"/>
    </row>
    <row r="2148" s="425" customFormat="1" ht="21.75" customHeight="1" spans="2:2">
      <c r="B2148" s="451"/>
    </row>
    <row r="2149" s="425" customFormat="1" ht="21.75" customHeight="1" spans="2:2">
      <c r="B2149" s="451"/>
    </row>
    <row r="2150" s="425" customFormat="1" ht="21.75" customHeight="1" spans="2:2">
      <c r="B2150" s="451"/>
    </row>
    <row r="2151" s="425" customFormat="1" ht="21.75" customHeight="1" spans="2:2">
      <c r="B2151" s="451"/>
    </row>
    <row r="2152" s="425" customFormat="1" ht="21.75" customHeight="1" spans="2:2">
      <c r="B2152" s="451"/>
    </row>
    <row r="2153" s="425" customFormat="1" ht="21.75" customHeight="1" spans="2:2">
      <c r="B2153" s="451"/>
    </row>
    <row r="2154" s="425" customFormat="1" ht="21.75" customHeight="1" spans="2:2">
      <c r="B2154" s="451"/>
    </row>
    <row r="2155" s="425" customFormat="1" ht="21.75" customHeight="1" spans="2:2">
      <c r="B2155" s="451"/>
    </row>
    <row r="2156" s="425" customFormat="1" ht="21.75" customHeight="1" spans="2:2">
      <c r="B2156" s="451"/>
    </row>
    <row r="2157" s="425" customFormat="1" ht="21.75" customHeight="1" spans="2:2">
      <c r="B2157" s="451"/>
    </row>
    <row r="2158" s="425" customFormat="1" ht="21.75" customHeight="1" spans="2:2">
      <c r="B2158" s="451"/>
    </row>
    <row r="2159" s="425" customFormat="1" ht="21.75" customHeight="1" spans="2:2">
      <c r="B2159" s="451"/>
    </row>
    <row r="2160" s="425" customFormat="1" ht="21.75" customHeight="1" spans="2:2">
      <c r="B2160" s="451"/>
    </row>
    <row r="2161" s="425" customFormat="1" ht="21.75" customHeight="1" spans="2:2">
      <c r="B2161" s="451"/>
    </row>
    <row r="2162" s="425" customFormat="1" ht="21.75" customHeight="1" spans="2:2">
      <c r="B2162" s="451"/>
    </row>
    <row r="2163" s="425" customFormat="1" ht="21.75" customHeight="1" spans="2:2">
      <c r="B2163" s="451"/>
    </row>
    <row r="2164" s="425" customFormat="1" ht="21.75" customHeight="1" spans="2:2">
      <c r="B2164" s="451"/>
    </row>
    <row r="2165" s="425" customFormat="1" ht="21.75" customHeight="1" spans="2:2">
      <c r="B2165" s="451"/>
    </row>
    <row r="2166" s="425" customFormat="1" ht="21.75" customHeight="1" spans="2:2">
      <c r="B2166" s="451"/>
    </row>
    <row r="2167" s="425" customFormat="1" ht="21.75" customHeight="1" spans="2:2">
      <c r="B2167" s="451"/>
    </row>
    <row r="2168" s="425" customFormat="1" ht="21.75" customHeight="1" spans="2:2">
      <c r="B2168" s="451"/>
    </row>
    <row r="2169" s="425" customFormat="1" ht="21.75" customHeight="1" spans="2:2">
      <c r="B2169" s="451"/>
    </row>
    <row r="2170" s="425" customFormat="1" ht="21.75" customHeight="1" spans="2:2">
      <c r="B2170" s="451"/>
    </row>
    <row r="2171" s="425" customFormat="1" ht="21.75" customHeight="1" spans="2:2">
      <c r="B2171" s="451"/>
    </row>
    <row r="2172" s="425" customFormat="1" ht="21.75" customHeight="1" spans="2:2">
      <c r="B2172" s="451"/>
    </row>
    <row r="2173" s="425" customFormat="1" ht="21.75" customHeight="1" spans="2:2">
      <c r="B2173" s="451"/>
    </row>
    <row r="2174" s="425" customFormat="1" ht="21.75" customHeight="1" spans="2:2">
      <c r="B2174" s="451"/>
    </row>
    <row r="2175" s="425" customFormat="1" ht="21.75" customHeight="1" spans="2:2">
      <c r="B2175" s="451"/>
    </row>
    <row r="2176" s="425" customFormat="1" ht="21.75" customHeight="1" spans="2:2">
      <c r="B2176" s="451"/>
    </row>
    <row r="2177" s="425" customFormat="1" ht="21.75" customHeight="1" spans="2:2">
      <c r="B2177" s="451"/>
    </row>
    <row r="2178" s="425" customFormat="1" ht="21.75" customHeight="1" spans="2:2">
      <c r="B2178" s="451"/>
    </row>
    <row r="2179" s="425" customFormat="1" ht="21.75" customHeight="1" spans="2:2">
      <c r="B2179" s="451"/>
    </row>
    <row r="2180" s="425" customFormat="1" ht="21.75" customHeight="1" spans="2:2">
      <c r="B2180" s="451"/>
    </row>
    <row r="2181" s="425" customFormat="1" ht="21.75" customHeight="1" spans="2:2">
      <c r="B2181" s="451"/>
    </row>
    <row r="2182" s="425" customFormat="1" ht="21.75" customHeight="1" spans="2:2">
      <c r="B2182" s="451"/>
    </row>
    <row r="2183" s="425" customFormat="1" ht="21.75" customHeight="1" spans="2:2">
      <c r="B2183" s="451"/>
    </row>
    <row r="2184" s="425" customFormat="1" ht="21.75" customHeight="1" spans="2:2">
      <c r="B2184" s="451"/>
    </row>
    <row r="2185" s="425" customFormat="1" ht="21.75" customHeight="1" spans="2:2">
      <c r="B2185" s="451"/>
    </row>
    <row r="2186" s="425" customFormat="1" ht="21.75" customHeight="1" spans="2:2">
      <c r="B2186" s="451"/>
    </row>
    <row r="2187" s="425" customFormat="1" ht="21.75" customHeight="1" spans="2:2">
      <c r="B2187" s="451"/>
    </row>
    <row r="2188" s="425" customFormat="1" ht="21.75" customHeight="1" spans="2:2">
      <c r="B2188" s="451"/>
    </row>
    <row r="2189" s="425" customFormat="1" ht="21.75" customHeight="1" spans="2:2">
      <c r="B2189" s="451"/>
    </row>
    <row r="2190" s="425" customFormat="1" ht="21.75" customHeight="1" spans="2:2">
      <c r="B2190" s="451"/>
    </row>
    <row r="2191" s="425" customFormat="1" ht="21.75" customHeight="1" spans="2:2">
      <c r="B2191" s="451"/>
    </row>
    <row r="2192" s="425" customFormat="1" ht="21.75" customHeight="1" spans="2:2">
      <c r="B2192" s="451"/>
    </row>
    <row r="2193" s="425" customFormat="1" ht="21.75" customHeight="1" spans="2:2">
      <c r="B2193" s="451"/>
    </row>
    <row r="2194" s="425" customFormat="1" ht="21.75" customHeight="1" spans="2:2">
      <c r="B2194" s="451"/>
    </row>
    <row r="2195" s="425" customFormat="1" ht="21.75" customHeight="1" spans="2:2">
      <c r="B2195" s="451"/>
    </row>
    <row r="2196" s="425" customFormat="1" ht="21.75" customHeight="1" spans="2:2">
      <c r="B2196" s="451"/>
    </row>
    <row r="2197" s="425" customFormat="1" ht="21.75" customHeight="1" spans="2:2">
      <c r="B2197" s="451"/>
    </row>
    <row r="2198" s="425" customFormat="1" ht="21.75" customHeight="1" spans="2:2">
      <c r="B2198" s="451"/>
    </row>
    <row r="2199" s="425" customFormat="1" ht="21.75" customHeight="1" spans="2:2">
      <c r="B2199" s="451"/>
    </row>
    <row r="2200" s="425" customFormat="1" ht="21.75" customHeight="1" spans="2:2">
      <c r="B2200" s="451"/>
    </row>
    <row r="2201" s="425" customFormat="1" ht="21.75" customHeight="1" spans="2:2">
      <c r="B2201" s="451"/>
    </row>
    <row r="2202" s="425" customFormat="1" ht="21.75" customHeight="1" spans="2:2">
      <c r="B2202" s="451"/>
    </row>
    <row r="2203" s="425" customFormat="1" ht="21.75" customHeight="1" spans="2:2">
      <c r="B2203" s="451"/>
    </row>
    <row r="2204" s="425" customFormat="1" ht="21.75" customHeight="1" spans="2:2">
      <c r="B2204" s="451"/>
    </row>
    <row r="2205" s="425" customFormat="1" ht="21.75" customHeight="1" spans="2:2">
      <c r="B2205" s="451"/>
    </row>
    <row r="2206" s="425" customFormat="1" ht="21.75" customHeight="1" spans="2:2">
      <c r="B2206" s="451"/>
    </row>
    <row r="2207" s="425" customFormat="1" ht="21.75" customHeight="1" spans="2:2">
      <c r="B2207" s="451"/>
    </row>
    <row r="2208" s="425" customFormat="1" ht="21.75" customHeight="1" spans="2:2">
      <c r="B2208" s="451"/>
    </row>
    <row r="2209" s="425" customFormat="1" ht="21.75" customHeight="1" spans="2:2">
      <c r="B2209" s="451"/>
    </row>
    <row r="2210" s="425" customFormat="1" ht="21.75" customHeight="1" spans="2:2">
      <c r="B2210" s="451"/>
    </row>
    <row r="2211" s="425" customFormat="1" ht="21.75" customHeight="1" spans="2:2">
      <c r="B2211" s="451"/>
    </row>
    <row r="2212" s="425" customFormat="1" ht="21.75" customHeight="1" spans="2:2">
      <c r="B2212" s="451"/>
    </row>
    <row r="2213" s="425" customFormat="1" ht="21.75" customHeight="1" spans="2:2">
      <c r="B2213" s="451"/>
    </row>
    <row r="2214" s="425" customFormat="1" ht="21.75" customHeight="1" spans="2:2">
      <c r="B2214" s="451"/>
    </row>
    <row r="2215" s="425" customFormat="1" ht="21.75" customHeight="1" spans="2:2">
      <c r="B2215" s="451"/>
    </row>
    <row r="2216" s="425" customFormat="1" ht="21.75" customHeight="1" spans="2:2">
      <c r="B2216" s="451"/>
    </row>
    <row r="2217" s="425" customFormat="1" ht="21.75" customHeight="1" spans="2:2">
      <c r="B2217" s="451"/>
    </row>
    <row r="2218" s="425" customFormat="1" ht="21.75" customHeight="1" spans="2:2">
      <c r="B2218" s="451"/>
    </row>
    <row r="2219" s="425" customFormat="1" ht="21.75" customHeight="1" spans="2:2">
      <c r="B2219" s="451"/>
    </row>
    <row r="2220" s="425" customFormat="1" ht="21.75" customHeight="1" spans="2:2">
      <c r="B2220" s="451"/>
    </row>
    <row r="2221" s="425" customFormat="1" ht="21.75" customHeight="1" spans="2:2">
      <c r="B2221" s="451"/>
    </row>
    <row r="2222" s="425" customFormat="1" ht="21.75" customHeight="1" spans="2:2">
      <c r="B2222" s="451"/>
    </row>
    <row r="2223" s="425" customFormat="1" ht="21.75" customHeight="1" spans="2:2">
      <c r="B2223" s="451"/>
    </row>
    <row r="2224" s="425" customFormat="1" ht="21.75" customHeight="1" spans="2:2">
      <c r="B2224" s="451"/>
    </row>
    <row r="2225" s="425" customFormat="1" ht="21.75" customHeight="1" spans="2:2">
      <c r="B2225" s="451"/>
    </row>
    <row r="2226" s="425" customFormat="1" ht="21.75" customHeight="1" spans="2:2">
      <c r="B2226" s="451"/>
    </row>
    <row r="2227" s="425" customFormat="1" ht="21.75" customHeight="1" spans="2:2">
      <c r="B2227" s="451"/>
    </row>
    <row r="2228" s="425" customFormat="1" ht="21.75" customHeight="1" spans="2:2">
      <c r="B2228" s="451"/>
    </row>
    <row r="2229" s="425" customFormat="1" ht="21.75" customHeight="1" spans="2:2">
      <c r="B2229" s="451"/>
    </row>
    <row r="2230" s="425" customFormat="1" ht="21.75" customHeight="1" spans="2:2">
      <c r="B2230" s="451"/>
    </row>
    <row r="2231" s="425" customFormat="1" ht="21.75" customHeight="1" spans="2:2">
      <c r="B2231" s="451"/>
    </row>
    <row r="2232" s="425" customFormat="1" ht="21.75" customHeight="1" spans="2:2">
      <c r="B2232" s="451"/>
    </row>
    <row r="2233" s="425" customFormat="1" ht="21.75" customHeight="1" spans="2:2">
      <c r="B2233" s="451"/>
    </row>
    <row r="2234" s="425" customFormat="1" ht="21.75" customHeight="1" spans="2:2">
      <c r="B2234" s="451"/>
    </row>
    <row r="2235" s="425" customFormat="1" ht="21.75" customHeight="1" spans="2:2">
      <c r="B2235" s="451"/>
    </row>
    <row r="2236" s="425" customFormat="1" ht="21.75" customHeight="1" spans="2:2">
      <c r="B2236" s="451"/>
    </row>
    <row r="2237" s="425" customFormat="1" ht="21.75" customHeight="1" spans="2:2">
      <c r="B2237" s="451"/>
    </row>
    <row r="2238" s="425" customFormat="1" ht="21.75" customHeight="1" spans="2:2">
      <c r="B2238" s="451"/>
    </row>
    <row r="2239" s="425" customFormat="1" ht="21.75" customHeight="1" spans="2:2">
      <c r="B2239" s="451"/>
    </row>
    <row r="2240" s="425" customFormat="1" ht="21.75" customHeight="1" spans="2:2">
      <c r="B2240" s="451"/>
    </row>
    <row r="2241" s="425" customFormat="1" ht="21.75" customHeight="1" spans="2:2">
      <c r="B2241" s="451"/>
    </row>
    <row r="2242" s="425" customFormat="1" ht="21.75" customHeight="1" spans="2:2">
      <c r="B2242" s="451"/>
    </row>
    <row r="2243" s="425" customFormat="1" ht="21.75" customHeight="1" spans="2:2">
      <c r="B2243" s="451"/>
    </row>
    <row r="2244" s="425" customFormat="1" ht="21.75" customHeight="1" spans="2:2">
      <c r="B2244" s="451"/>
    </row>
    <row r="2245" s="425" customFormat="1" ht="21.75" customHeight="1" spans="2:2">
      <c r="B2245" s="451"/>
    </row>
    <row r="2246" s="425" customFormat="1" ht="21.75" customHeight="1" spans="2:2">
      <c r="B2246" s="451"/>
    </row>
    <row r="2247" s="425" customFormat="1" ht="21.75" customHeight="1" spans="2:2">
      <c r="B2247" s="451"/>
    </row>
    <row r="2248" s="425" customFormat="1" ht="21.75" customHeight="1" spans="2:2">
      <c r="B2248" s="451"/>
    </row>
    <row r="2249" s="425" customFormat="1" ht="21.75" customHeight="1" spans="2:2">
      <c r="B2249" s="451"/>
    </row>
    <row r="2250" s="425" customFormat="1" ht="21.75" customHeight="1" spans="2:2">
      <c r="B2250" s="451"/>
    </row>
    <row r="2251" s="425" customFormat="1" ht="21.75" customHeight="1" spans="2:2">
      <c r="B2251" s="451"/>
    </row>
    <row r="2252" s="425" customFormat="1" ht="21.75" customHeight="1" spans="2:2">
      <c r="B2252" s="451"/>
    </row>
    <row r="2253" s="425" customFormat="1" ht="21.75" customHeight="1" spans="2:2">
      <c r="B2253" s="451"/>
    </row>
    <row r="2254" s="425" customFormat="1" ht="21.75" customHeight="1" spans="2:2">
      <c r="B2254" s="451"/>
    </row>
    <row r="2255" s="425" customFormat="1" ht="21.75" customHeight="1" spans="2:2">
      <c r="B2255" s="451"/>
    </row>
    <row r="2256" s="425" customFormat="1" ht="21.75" customHeight="1" spans="2:2">
      <c r="B2256" s="451"/>
    </row>
    <row r="2257" s="425" customFormat="1" ht="21.75" customHeight="1" spans="2:2">
      <c r="B2257" s="451"/>
    </row>
    <row r="2258" s="425" customFormat="1" ht="21.75" customHeight="1" spans="2:2">
      <c r="B2258" s="451"/>
    </row>
    <row r="2259" s="425" customFormat="1" ht="21.75" customHeight="1" spans="2:2">
      <c r="B2259" s="451"/>
    </row>
    <row r="2260" s="425" customFormat="1" ht="21.75" customHeight="1" spans="2:2">
      <c r="B2260" s="451"/>
    </row>
    <row r="2261" s="425" customFormat="1" ht="21.75" customHeight="1" spans="2:2">
      <c r="B2261" s="451"/>
    </row>
    <row r="2262" s="425" customFormat="1" ht="21.75" customHeight="1" spans="2:2">
      <c r="B2262" s="451"/>
    </row>
    <row r="2263" s="425" customFormat="1" ht="21.75" customHeight="1" spans="2:2">
      <c r="B2263" s="451"/>
    </row>
    <row r="2264" s="425" customFormat="1" ht="21.75" customHeight="1" spans="2:2">
      <c r="B2264" s="451"/>
    </row>
    <row r="2265" s="425" customFormat="1" ht="21.75" customHeight="1" spans="2:2">
      <c r="B2265" s="451"/>
    </row>
    <row r="2266" s="425" customFormat="1" ht="21.75" customHeight="1" spans="2:2">
      <c r="B2266" s="451"/>
    </row>
    <row r="2267" s="425" customFormat="1" ht="21.75" customHeight="1" spans="2:2">
      <c r="B2267" s="451"/>
    </row>
    <row r="2268" s="425" customFormat="1" ht="21.75" customHeight="1" spans="2:2">
      <c r="B2268" s="451"/>
    </row>
    <row r="2269" s="425" customFormat="1" ht="21.75" customHeight="1" spans="2:2">
      <c r="B2269" s="451"/>
    </row>
    <row r="2270" s="425" customFormat="1" ht="21.75" customHeight="1" spans="2:2">
      <c r="B2270" s="451"/>
    </row>
    <row r="2271" s="425" customFormat="1" ht="21.75" customHeight="1" spans="2:2">
      <c r="B2271" s="451"/>
    </row>
    <row r="2272" s="425" customFormat="1" ht="21.75" customHeight="1" spans="2:2">
      <c r="B2272" s="451"/>
    </row>
    <row r="2273" s="425" customFormat="1" ht="21.75" customHeight="1" spans="2:2">
      <c r="B2273" s="451"/>
    </row>
    <row r="2274" s="425" customFormat="1" ht="21.75" customHeight="1" spans="2:2">
      <c r="B2274" s="451"/>
    </row>
    <row r="2275" s="425" customFormat="1" ht="21.75" customHeight="1" spans="2:2">
      <c r="B2275" s="451"/>
    </row>
    <row r="2276" s="425" customFormat="1" ht="21.75" customHeight="1" spans="2:2">
      <c r="B2276" s="451"/>
    </row>
    <row r="2277" s="425" customFormat="1" ht="21.75" customHeight="1" spans="2:2">
      <c r="B2277" s="451"/>
    </row>
    <row r="2278" s="425" customFormat="1" ht="21.75" customHeight="1" spans="2:2">
      <c r="B2278" s="451"/>
    </row>
    <row r="2279" s="425" customFormat="1" ht="21.75" customHeight="1" spans="2:2">
      <c r="B2279" s="451"/>
    </row>
    <row r="2280" s="425" customFormat="1" ht="21.75" customHeight="1" spans="2:2">
      <c r="B2280" s="451"/>
    </row>
    <row r="2281" s="425" customFormat="1" ht="21.75" customHeight="1" spans="2:2">
      <c r="B2281" s="451"/>
    </row>
    <row r="2282" s="425" customFormat="1" ht="21.75" customHeight="1" spans="2:2">
      <c r="B2282" s="451"/>
    </row>
    <row r="2283" s="425" customFormat="1" ht="21.75" customHeight="1" spans="2:2">
      <c r="B2283" s="451"/>
    </row>
    <row r="2284" s="425" customFormat="1" ht="21.75" customHeight="1" spans="2:2">
      <c r="B2284" s="451"/>
    </row>
    <row r="2285" s="425" customFormat="1" ht="21.75" customHeight="1" spans="2:2">
      <c r="B2285" s="451"/>
    </row>
    <row r="2286" s="425" customFormat="1" ht="21.75" customHeight="1" spans="2:2">
      <c r="B2286" s="451"/>
    </row>
    <row r="2287" s="425" customFormat="1" ht="21.75" customHeight="1" spans="2:2">
      <c r="B2287" s="451"/>
    </row>
    <row r="2288" s="425" customFormat="1" ht="21.75" customHeight="1" spans="2:2">
      <c r="B2288" s="451"/>
    </row>
    <row r="2289" s="425" customFormat="1" ht="21.75" customHeight="1" spans="2:2">
      <c r="B2289" s="451"/>
    </row>
    <row r="2290" s="425" customFormat="1" ht="21.75" customHeight="1" spans="2:2">
      <c r="B2290" s="451"/>
    </row>
    <row r="2291" s="425" customFormat="1" ht="21.75" customHeight="1" spans="2:2">
      <c r="B2291" s="451"/>
    </row>
    <row r="2292" s="425" customFormat="1" ht="21.75" customHeight="1" spans="2:2">
      <c r="B2292" s="451"/>
    </row>
    <row r="2293" s="425" customFormat="1" ht="21.75" customHeight="1" spans="2:2">
      <c r="B2293" s="451"/>
    </row>
    <row r="2294" s="425" customFormat="1" ht="21.75" customHeight="1" spans="2:2">
      <c r="B2294" s="451"/>
    </row>
    <row r="2295" s="425" customFormat="1" ht="21.75" customHeight="1" spans="2:2">
      <c r="B2295" s="451"/>
    </row>
    <row r="2296" s="425" customFormat="1" ht="21.75" customHeight="1" spans="2:2">
      <c r="B2296" s="451"/>
    </row>
    <row r="2297" s="425" customFormat="1" ht="21.75" customHeight="1" spans="2:2">
      <c r="B2297" s="451"/>
    </row>
    <row r="2298" s="425" customFormat="1" ht="21.75" customHeight="1" spans="2:2">
      <c r="B2298" s="451"/>
    </row>
    <row r="2299" s="425" customFormat="1" ht="21.75" customHeight="1" spans="2:2">
      <c r="B2299" s="451"/>
    </row>
    <row r="2300" s="425" customFormat="1" ht="21.75" customHeight="1" spans="2:2">
      <c r="B2300" s="451"/>
    </row>
    <row r="2301" s="425" customFormat="1" ht="21.75" customHeight="1" spans="2:2">
      <c r="B2301" s="451"/>
    </row>
    <row r="2302" s="425" customFormat="1" ht="21.75" customHeight="1" spans="2:2">
      <c r="B2302" s="451"/>
    </row>
    <row r="2303" s="425" customFormat="1" ht="21.75" customHeight="1" spans="2:2">
      <c r="B2303" s="451"/>
    </row>
    <row r="2304" s="425" customFormat="1" ht="21.75" customHeight="1" spans="2:2">
      <c r="B2304" s="451"/>
    </row>
    <row r="2305" s="425" customFormat="1" ht="21.75" customHeight="1" spans="2:2">
      <c r="B2305" s="451"/>
    </row>
    <row r="2306" s="425" customFormat="1" ht="21.75" customHeight="1" spans="2:2">
      <c r="B2306" s="451"/>
    </row>
    <row r="2307" s="425" customFormat="1" ht="21.75" customHeight="1" spans="2:2">
      <c r="B2307" s="451"/>
    </row>
    <row r="2308" s="425" customFormat="1" ht="21.75" customHeight="1" spans="2:2">
      <c r="B2308" s="451"/>
    </row>
    <row r="2309" s="425" customFormat="1" ht="21.75" customHeight="1" spans="2:2">
      <c r="B2309" s="451"/>
    </row>
    <row r="2310" s="425" customFormat="1" ht="21.75" customHeight="1" spans="2:2">
      <c r="B2310" s="451"/>
    </row>
    <row r="2311" s="425" customFormat="1" ht="21.75" customHeight="1" spans="2:2">
      <c r="B2311" s="451"/>
    </row>
    <row r="2312" s="425" customFormat="1" ht="21.75" customHeight="1" spans="2:2">
      <c r="B2312" s="451"/>
    </row>
    <row r="2313" s="425" customFormat="1" ht="21.75" customHeight="1" spans="2:2">
      <c r="B2313" s="451"/>
    </row>
    <row r="2314" s="425" customFormat="1" ht="21.75" customHeight="1" spans="2:2">
      <c r="B2314" s="451"/>
    </row>
    <row r="2315" s="425" customFormat="1" ht="21.75" customHeight="1" spans="2:2">
      <c r="B2315" s="451"/>
    </row>
    <row r="2316" s="425" customFormat="1" ht="21.75" customHeight="1" spans="2:2">
      <c r="B2316" s="451"/>
    </row>
    <row r="2317" s="425" customFormat="1" ht="21.75" customHeight="1" spans="2:2">
      <c r="B2317" s="451"/>
    </row>
    <row r="2318" s="425" customFormat="1" ht="21.75" customHeight="1" spans="2:2">
      <c r="B2318" s="451"/>
    </row>
    <row r="2319" s="425" customFormat="1" ht="21.75" customHeight="1" spans="2:2">
      <c r="B2319" s="451"/>
    </row>
    <row r="2320" s="425" customFormat="1" ht="21.75" customHeight="1" spans="2:2">
      <c r="B2320" s="451"/>
    </row>
    <row r="2321" s="425" customFormat="1" ht="21.75" customHeight="1" spans="2:2">
      <c r="B2321" s="451"/>
    </row>
    <row r="2322" s="425" customFormat="1" ht="21.75" customHeight="1" spans="2:2">
      <c r="B2322" s="451"/>
    </row>
    <row r="2323" s="425" customFormat="1" ht="21.75" customHeight="1" spans="2:2">
      <c r="B2323" s="451"/>
    </row>
    <row r="2324" s="425" customFormat="1" ht="21.75" customHeight="1" spans="2:2">
      <c r="B2324" s="451"/>
    </row>
    <row r="2325" s="425" customFormat="1" ht="21.75" customHeight="1" spans="2:2">
      <c r="B2325" s="451"/>
    </row>
    <row r="2326" s="425" customFormat="1" ht="21.75" customHeight="1" spans="2:2">
      <c r="B2326" s="451"/>
    </row>
    <row r="2327" s="425" customFormat="1" ht="21.75" customHeight="1" spans="2:2">
      <c r="B2327" s="451"/>
    </row>
    <row r="2328" s="425" customFormat="1" ht="21.75" customHeight="1" spans="2:2">
      <c r="B2328" s="451"/>
    </row>
    <row r="2329" s="425" customFormat="1" ht="21.75" customHeight="1" spans="2:2">
      <c r="B2329" s="451"/>
    </row>
    <row r="2330" s="425" customFormat="1" ht="21.75" customHeight="1" spans="2:2">
      <c r="B2330" s="451"/>
    </row>
    <row r="2331" s="425" customFormat="1" ht="21.75" customHeight="1" spans="2:2">
      <c r="B2331" s="451"/>
    </row>
    <row r="2332" s="425" customFormat="1" ht="21.75" customHeight="1" spans="2:2">
      <c r="B2332" s="451"/>
    </row>
    <row r="2333" s="425" customFormat="1" ht="21.75" customHeight="1" spans="2:2">
      <c r="B2333" s="451"/>
    </row>
    <row r="2334" s="425" customFormat="1" ht="21.75" customHeight="1" spans="2:2">
      <c r="B2334" s="451"/>
    </row>
    <row r="2335" s="425" customFormat="1" ht="21.75" customHeight="1" spans="2:2">
      <c r="B2335" s="451"/>
    </row>
    <row r="2336" s="425" customFormat="1" ht="21.75" customHeight="1" spans="2:2">
      <c r="B2336" s="451"/>
    </row>
    <row r="2337" s="425" customFormat="1" ht="21.75" customHeight="1" spans="2:2">
      <c r="B2337" s="451"/>
    </row>
    <row r="2338" s="425" customFormat="1" ht="21.75" customHeight="1" spans="2:2">
      <c r="B2338" s="451"/>
    </row>
    <row r="2339" s="425" customFormat="1" ht="21.75" customHeight="1" spans="2:2">
      <c r="B2339" s="451"/>
    </row>
    <row r="2340" s="425" customFormat="1" ht="21.75" customHeight="1" spans="2:2">
      <c r="B2340" s="451"/>
    </row>
    <row r="2341" s="425" customFormat="1" ht="21.75" customHeight="1" spans="2:2">
      <c r="B2341" s="451"/>
    </row>
    <row r="2342" s="425" customFormat="1" ht="21.75" customHeight="1" spans="2:2">
      <c r="B2342" s="451"/>
    </row>
    <row r="2343" s="425" customFormat="1" ht="21.75" customHeight="1" spans="2:2">
      <c r="B2343" s="451"/>
    </row>
    <row r="2344" s="425" customFormat="1" ht="21.75" customHeight="1" spans="2:2">
      <c r="B2344" s="451"/>
    </row>
    <row r="2345" s="425" customFormat="1" ht="21.75" customHeight="1" spans="2:2">
      <c r="B2345" s="451"/>
    </row>
    <row r="2346" s="425" customFormat="1" ht="21.75" customHeight="1" spans="2:2">
      <c r="B2346" s="451"/>
    </row>
    <row r="2347" s="425" customFormat="1" ht="21.75" customHeight="1" spans="2:2">
      <c r="B2347" s="451"/>
    </row>
    <row r="2348" s="425" customFormat="1" ht="21.75" customHeight="1" spans="2:2">
      <c r="B2348" s="451"/>
    </row>
    <row r="2349" s="425" customFormat="1" ht="21.75" customHeight="1" spans="2:2">
      <c r="B2349" s="451"/>
    </row>
    <row r="2350" s="425" customFormat="1" ht="21.75" customHeight="1" spans="2:2">
      <c r="B2350" s="451"/>
    </row>
    <row r="2351" s="425" customFormat="1" ht="21.75" customHeight="1" spans="2:2">
      <c r="B2351" s="451"/>
    </row>
    <row r="2352" s="425" customFormat="1" ht="21.75" customHeight="1" spans="2:2">
      <c r="B2352" s="451"/>
    </row>
    <row r="2353" s="425" customFormat="1" ht="21.75" customHeight="1" spans="2:2">
      <c r="B2353" s="451"/>
    </row>
    <row r="2354" s="425" customFormat="1" ht="21.75" customHeight="1" spans="2:2">
      <c r="B2354" s="451"/>
    </row>
    <row r="2355" s="425" customFormat="1" ht="21.75" customHeight="1" spans="2:2">
      <c r="B2355" s="451"/>
    </row>
    <row r="2356" s="425" customFormat="1" ht="21.75" customHeight="1" spans="2:2">
      <c r="B2356" s="451"/>
    </row>
    <row r="2357" s="425" customFormat="1" ht="21.75" customHeight="1" spans="2:2">
      <c r="B2357" s="451"/>
    </row>
    <row r="2358" s="425" customFormat="1" ht="21.75" customHeight="1" spans="2:2">
      <c r="B2358" s="451"/>
    </row>
    <row r="2359" s="425" customFormat="1" ht="21.75" customHeight="1" spans="2:2">
      <c r="B2359" s="451"/>
    </row>
    <row r="2360" s="425" customFormat="1" ht="21.75" customHeight="1" spans="2:2">
      <c r="B2360" s="451"/>
    </row>
    <row r="2361" s="425" customFormat="1" ht="21.75" customHeight="1" spans="2:2">
      <c r="B2361" s="451"/>
    </row>
    <row r="2362" s="425" customFormat="1" ht="21.75" customHeight="1" spans="2:2">
      <c r="B2362" s="451"/>
    </row>
    <row r="2363" s="425" customFormat="1" ht="21.75" customHeight="1" spans="2:2">
      <c r="B2363" s="451"/>
    </row>
    <row r="2364" s="425" customFormat="1" ht="21.75" customHeight="1" spans="2:2">
      <c r="B2364" s="451"/>
    </row>
    <row r="2365" s="425" customFormat="1" ht="21.75" customHeight="1" spans="2:2">
      <c r="B2365" s="451"/>
    </row>
    <row r="2366" s="425" customFormat="1" ht="21.75" customHeight="1" spans="2:2">
      <c r="B2366" s="451"/>
    </row>
    <row r="2367" s="425" customFormat="1" ht="21.75" customHeight="1" spans="2:2">
      <c r="B2367" s="451"/>
    </row>
    <row r="2368" s="425" customFormat="1" ht="21.75" customHeight="1" spans="2:2">
      <c r="B2368" s="451"/>
    </row>
    <row r="2369" s="425" customFormat="1" ht="21.75" customHeight="1" spans="2:2">
      <c r="B2369" s="451"/>
    </row>
    <row r="2370" s="425" customFormat="1" ht="21.75" customHeight="1" spans="2:2">
      <c r="B2370" s="451"/>
    </row>
    <row r="2371" s="425" customFormat="1" ht="21.75" customHeight="1" spans="2:2">
      <c r="B2371" s="451"/>
    </row>
    <row r="2372" s="425" customFormat="1" ht="21.75" customHeight="1" spans="2:2">
      <c r="B2372" s="451"/>
    </row>
    <row r="2373" s="425" customFormat="1" ht="21.75" customHeight="1" spans="2:2">
      <c r="B2373" s="451"/>
    </row>
    <row r="2374" s="425" customFormat="1" ht="21.75" customHeight="1" spans="2:2">
      <c r="B2374" s="451"/>
    </row>
    <row r="2375" s="425" customFormat="1" ht="21.75" customHeight="1" spans="2:2">
      <c r="B2375" s="451"/>
    </row>
    <row r="2376" s="425" customFormat="1" ht="21.75" customHeight="1" spans="2:2">
      <c r="B2376" s="451"/>
    </row>
    <row r="2377" s="425" customFormat="1" ht="21.75" customHeight="1" spans="2:2">
      <c r="B2377" s="451"/>
    </row>
    <row r="2378" s="425" customFormat="1" ht="21.75" customHeight="1" spans="2:2">
      <c r="B2378" s="451"/>
    </row>
    <row r="2379" s="425" customFormat="1" ht="21.75" customHeight="1" spans="2:2">
      <c r="B2379" s="451"/>
    </row>
    <row r="2380" s="425" customFormat="1" ht="21.75" customHeight="1" spans="2:2">
      <c r="B2380" s="451"/>
    </row>
    <row r="2381" s="425" customFormat="1" ht="21.75" customHeight="1" spans="2:2">
      <c r="B2381" s="451"/>
    </row>
    <row r="2382" s="425" customFormat="1" ht="21.75" customHeight="1" spans="2:2">
      <c r="B2382" s="451"/>
    </row>
    <row r="2383" s="425" customFormat="1" ht="21.75" customHeight="1" spans="2:2">
      <c r="B2383" s="451"/>
    </row>
    <row r="2384" s="425" customFormat="1" ht="21.75" customHeight="1" spans="2:2">
      <c r="B2384" s="451"/>
    </row>
    <row r="2385" s="425" customFormat="1" ht="21.75" customHeight="1" spans="2:2">
      <c r="B2385" s="451"/>
    </row>
    <row r="2386" s="425" customFormat="1" ht="21.75" customHeight="1" spans="2:2">
      <c r="B2386" s="451"/>
    </row>
    <row r="2387" s="425" customFormat="1" ht="21.75" customHeight="1" spans="2:2">
      <c r="B2387" s="451"/>
    </row>
    <row r="2388" s="425" customFormat="1" ht="21.75" customHeight="1" spans="2:2">
      <c r="B2388" s="451"/>
    </row>
    <row r="2389" s="425" customFormat="1" ht="21.75" customHeight="1" spans="2:2">
      <c r="B2389" s="451"/>
    </row>
    <row r="2390" s="425" customFormat="1" ht="21.75" customHeight="1" spans="2:2">
      <c r="B2390" s="451"/>
    </row>
    <row r="2391" s="425" customFormat="1" ht="21.75" customHeight="1" spans="2:2">
      <c r="B2391" s="451"/>
    </row>
    <row r="2392" s="425" customFormat="1" ht="21.75" customHeight="1" spans="2:2">
      <c r="B2392" s="451"/>
    </row>
    <row r="2393" s="425" customFormat="1" ht="21.75" customHeight="1" spans="2:2">
      <c r="B2393" s="451"/>
    </row>
    <row r="2394" s="425" customFormat="1" ht="21.75" customHeight="1" spans="2:2">
      <c r="B2394" s="451"/>
    </row>
    <row r="2395" s="425" customFormat="1" ht="21.75" customHeight="1" spans="2:2">
      <c r="B2395" s="451"/>
    </row>
    <row r="2396" s="425" customFormat="1" ht="21.75" customHeight="1" spans="2:2">
      <c r="B2396" s="451"/>
    </row>
    <row r="2397" s="425" customFormat="1" ht="21.75" customHeight="1" spans="2:2">
      <c r="B2397" s="451"/>
    </row>
    <row r="2398" s="425" customFormat="1" ht="21.75" customHeight="1" spans="2:2">
      <c r="B2398" s="451"/>
    </row>
    <row r="2399" s="425" customFormat="1" ht="21.75" customHeight="1" spans="2:2">
      <c r="B2399" s="451"/>
    </row>
    <row r="2400" s="425" customFormat="1" ht="21.75" customHeight="1" spans="2:2">
      <c r="B2400" s="451"/>
    </row>
    <row r="2401" s="425" customFormat="1" ht="21.75" customHeight="1" spans="2:2">
      <c r="B2401" s="451"/>
    </row>
    <row r="2402" s="425" customFormat="1" ht="21.75" customHeight="1" spans="2:2">
      <c r="B2402" s="451"/>
    </row>
    <row r="2403" s="425" customFormat="1" ht="21.75" customHeight="1" spans="2:2">
      <c r="B2403" s="451"/>
    </row>
    <row r="2404" s="425" customFormat="1" ht="21.75" customHeight="1" spans="2:2">
      <c r="B2404" s="451"/>
    </row>
    <row r="2405" s="425" customFormat="1" ht="21.75" customHeight="1" spans="2:2">
      <c r="B2405" s="451"/>
    </row>
    <row r="2406" s="425" customFormat="1" ht="21.75" customHeight="1" spans="2:2">
      <c r="B2406" s="451"/>
    </row>
    <row r="2407" s="425" customFormat="1" ht="21.75" customHeight="1" spans="2:2">
      <c r="B2407" s="451"/>
    </row>
    <row r="2408" s="425" customFormat="1" ht="21.75" customHeight="1" spans="2:2">
      <c r="B2408" s="451"/>
    </row>
    <row r="2409" s="425" customFormat="1" ht="21.75" customHeight="1" spans="2:2">
      <c r="B2409" s="451"/>
    </row>
    <row r="2410" s="425" customFormat="1" ht="21.75" customHeight="1" spans="2:2">
      <c r="B2410" s="451"/>
    </row>
    <row r="2411" s="425" customFormat="1" ht="21.75" customHeight="1" spans="2:2">
      <c r="B2411" s="451"/>
    </row>
    <row r="2412" s="425" customFormat="1" ht="21.75" customHeight="1" spans="2:2">
      <c r="B2412" s="451"/>
    </row>
    <row r="2413" s="425" customFormat="1" ht="21.75" customHeight="1" spans="2:2">
      <c r="B2413" s="451"/>
    </row>
    <row r="2414" s="425" customFormat="1" ht="21.75" customHeight="1" spans="2:2">
      <c r="B2414" s="451"/>
    </row>
    <row r="2415" s="425" customFormat="1" ht="21.75" customHeight="1" spans="2:2">
      <c r="B2415" s="451"/>
    </row>
    <row r="2416" s="425" customFormat="1" ht="21.75" customHeight="1" spans="2:2">
      <c r="B2416" s="451"/>
    </row>
    <row r="2417" s="425" customFormat="1" ht="21.75" customHeight="1" spans="2:2">
      <c r="B2417" s="451"/>
    </row>
    <row r="2418" s="425" customFormat="1" ht="21.75" customHeight="1" spans="2:2">
      <c r="B2418" s="451"/>
    </row>
    <row r="2419" s="425" customFormat="1" ht="21.75" customHeight="1" spans="2:2">
      <c r="B2419" s="451"/>
    </row>
    <row r="2420" s="425" customFormat="1" ht="21.75" customHeight="1" spans="2:2">
      <c r="B2420" s="451"/>
    </row>
    <row r="2421" s="425" customFormat="1" ht="21.75" customHeight="1" spans="2:2">
      <c r="B2421" s="451"/>
    </row>
    <row r="2422" s="425" customFormat="1" ht="21.75" customHeight="1" spans="2:2">
      <c r="B2422" s="451"/>
    </row>
    <row r="2423" s="425" customFormat="1" ht="21.75" customHeight="1" spans="2:2">
      <c r="B2423" s="451"/>
    </row>
    <row r="2424" s="425" customFormat="1" ht="21.75" customHeight="1" spans="2:2">
      <c r="B2424" s="451"/>
    </row>
    <row r="2425" s="425" customFormat="1" ht="21.75" customHeight="1" spans="2:2">
      <c r="B2425" s="451"/>
    </row>
    <row r="2426" s="425" customFormat="1" ht="21.75" customHeight="1" spans="2:2">
      <c r="B2426" s="451"/>
    </row>
    <row r="2427" s="425" customFormat="1" ht="21.75" customHeight="1" spans="2:2">
      <c r="B2427" s="451"/>
    </row>
    <row r="2428" s="425" customFormat="1" ht="21.75" customHeight="1" spans="2:2">
      <c r="B2428" s="451"/>
    </row>
    <row r="2429" s="425" customFormat="1" ht="21.75" customHeight="1" spans="2:2">
      <c r="B2429" s="451"/>
    </row>
    <row r="2430" s="425" customFormat="1" ht="21.75" customHeight="1" spans="2:2">
      <c r="B2430" s="451"/>
    </row>
    <row r="2431" s="425" customFormat="1" ht="21.75" customHeight="1" spans="2:2">
      <c r="B2431" s="451"/>
    </row>
    <row r="2432" s="425" customFormat="1" ht="21.75" customHeight="1" spans="2:2">
      <c r="B2432" s="451"/>
    </row>
    <row r="2433" s="425" customFormat="1" ht="21.75" customHeight="1" spans="2:2">
      <c r="B2433" s="451"/>
    </row>
    <row r="2434" s="425" customFormat="1" ht="21.75" customHeight="1" spans="2:2">
      <c r="B2434" s="451"/>
    </row>
    <row r="2435" s="425" customFormat="1" ht="21.75" customHeight="1" spans="2:2">
      <c r="B2435" s="451"/>
    </row>
    <row r="2436" s="425" customFormat="1" ht="21.75" customHeight="1" spans="2:2">
      <c r="B2436" s="451"/>
    </row>
    <row r="2437" s="425" customFormat="1" ht="21.75" customHeight="1" spans="2:2">
      <c r="B2437" s="451"/>
    </row>
    <row r="2438" s="425" customFormat="1" ht="21.75" customHeight="1" spans="2:2">
      <c r="B2438" s="451"/>
    </row>
    <row r="2439" s="425" customFormat="1" ht="21.75" customHeight="1" spans="2:2">
      <c r="B2439" s="451"/>
    </row>
    <row r="2440" s="425" customFormat="1" ht="21.75" customHeight="1" spans="2:2">
      <c r="B2440" s="451"/>
    </row>
    <row r="2441" s="425" customFormat="1" ht="21.75" customHeight="1" spans="2:2">
      <c r="B2441" s="451"/>
    </row>
    <row r="2442" s="425" customFormat="1" ht="21.75" customHeight="1" spans="2:2">
      <c r="B2442" s="451"/>
    </row>
    <row r="2443" s="425" customFormat="1" ht="21.75" customHeight="1" spans="2:2">
      <c r="B2443" s="451"/>
    </row>
    <row r="2444" s="425" customFormat="1" ht="21.75" customHeight="1" spans="2:2">
      <c r="B2444" s="451"/>
    </row>
    <row r="2445" s="425" customFormat="1" ht="21.75" customHeight="1" spans="2:2">
      <c r="B2445" s="451"/>
    </row>
    <row r="2446" s="425" customFormat="1" ht="21.75" customHeight="1" spans="2:2">
      <c r="B2446" s="451"/>
    </row>
    <row r="2447" s="425" customFormat="1" ht="21.75" customHeight="1" spans="2:2">
      <c r="B2447" s="451"/>
    </row>
    <row r="2448" s="425" customFormat="1" ht="21.75" customHeight="1" spans="2:2">
      <c r="B2448" s="451"/>
    </row>
    <row r="2449" s="425" customFormat="1" ht="21.75" customHeight="1" spans="2:2">
      <c r="B2449" s="451"/>
    </row>
    <row r="2450" s="425" customFormat="1" ht="21.75" customHeight="1" spans="2:2">
      <c r="B2450" s="451"/>
    </row>
    <row r="2451" s="425" customFormat="1" ht="21.75" customHeight="1" spans="2:2">
      <c r="B2451" s="451"/>
    </row>
    <row r="2452" s="425" customFormat="1" ht="21.75" customHeight="1" spans="2:2">
      <c r="B2452" s="451"/>
    </row>
    <row r="2453" s="425" customFormat="1" ht="21.75" customHeight="1" spans="2:2">
      <c r="B2453" s="451"/>
    </row>
    <row r="2454" s="425" customFormat="1" ht="21.75" customHeight="1" spans="2:2">
      <c r="B2454" s="451"/>
    </row>
    <row r="2455" s="425" customFormat="1" ht="21.75" customHeight="1" spans="2:2">
      <c r="B2455" s="451"/>
    </row>
    <row r="2456" s="425" customFormat="1" ht="21.75" customHeight="1" spans="2:2">
      <c r="B2456" s="451"/>
    </row>
    <row r="2457" s="425" customFormat="1" ht="21.75" customHeight="1" spans="2:2">
      <c r="B2457" s="451"/>
    </row>
    <row r="2458" s="425" customFormat="1" ht="21.75" customHeight="1" spans="2:2">
      <c r="B2458" s="451"/>
    </row>
    <row r="2459" s="425" customFormat="1" ht="21.75" customHeight="1" spans="2:2">
      <c r="B2459" s="451"/>
    </row>
    <row r="2460" s="425" customFormat="1" ht="21.75" customHeight="1" spans="2:2">
      <c r="B2460" s="451"/>
    </row>
    <row r="2461" s="425" customFormat="1" ht="21.75" customHeight="1" spans="2:2">
      <c r="B2461" s="451"/>
    </row>
    <row r="2462" s="425" customFormat="1" ht="21.75" customHeight="1" spans="2:2">
      <c r="B2462" s="451"/>
    </row>
    <row r="2463" s="425" customFormat="1" ht="21.75" customHeight="1" spans="2:2">
      <c r="B2463" s="451"/>
    </row>
    <row r="2464" s="425" customFormat="1" ht="21.75" customHeight="1" spans="2:2">
      <c r="B2464" s="451"/>
    </row>
    <row r="2465" s="425" customFormat="1" ht="21.75" customHeight="1" spans="2:2">
      <c r="B2465" s="451"/>
    </row>
    <row r="2466" s="425" customFormat="1" ht="21.75" customHeight="1" spans="2:2">
      <c r="B2466" s="451"/>
    </row>
    <row r="2467" s="425" customFormat="1" ht="21.75" customHeight="1" spans="2:2">
      <c r="B2467" s="451"/>
    </row>
    <row r="2468" s="425" customFormat="1" ht="21.75" customHeight="1" spans="2:2">
      <c r="B2468" s="451"/>
    </row>
    <row r="2469" s="425" customFormat="1" ht="21.75" customHeight="1" spans="2:2">
      <c r="B2469" s="451"/>
    </row>
    <row r="2470" s="425" customFormat="1" ht="21.75" customHeight="1" spans="2:2">
      <c r="B2470" s="451"/>
    </row>
    <row r="2471" s="425" customFormat="1" ht="21.75" customHeight="1" spans="2:2">
      <c r="B2471" s="451"/>
    </row>
    <row r="2472" s="425" customFormat="1" ht="21.75" customHeight="1" spans="2:2">
      <c r="B2472" s="451"/>
    </row>
    <row r="2473" s="425" customFormat="1" ht="21.75" customHeight="1" spans="2:2">
      <c r="B2473" s="451"/>
    </row>
    <row r="2474" s="425" customFormat="1" ht="21.75" customHeight="1" spans="2:2">
      <c r="B2474" s="451"/>
    </row>
    <row r="2475" s="425" customFormat="1" ht="21.75" customHeight="1" spans="2:2">
      <c r="B2475" s="451"/>
    </row>
    <row r="2476" s="425" customFormat="1" ht="21.75" customHeight="1" spans="2:2">
      <c r="B2476" s="451"/>
    </row>
    <row r="2477" s="425" customFormat="1" ht="21.75" customHeight="1" spans="2:2">
      <c r="B2477" s="451"/>
    </row>
    <row r="2478" s="425" customFormat="1" ht="21.75" customHeight="1" spans="2:2">
      <c r="B2478" s="451"/>
    </row>
    <row r="2479" s="425" customFormat="1" ht="21.75" customHeight="1" spans="2:2">
      <c r="B2479" s="451"/>
    </row>
    <row r="2480" s="425" customFormat="1" ht="21.75" customHeight="1" spans="2:2">
      <c r="B2480" s="451"/>
    </row>
    <row r="2481" s="425" customFormat="1" ht="21.75" customHeight="1" spans="2:2">
      <c r="B2481" s="451"/>
    </row>
    <row r="2482" s="425" customFormat="1" ht="21.75" customHeight="1" spans="2:2">
      <c r="B2482" s="451"/>
    </row>
    <row r="2483" s="425" customFormat="1" ht="21.75" customHeight="1" spans="2:2">
      <c r="B2483" s="451"/>
    </row>
    <row r="2484" s="425" customFormat="1" ht="21.75" customHeight="1" spans="2:2">
      <c r="B2484" s="451"/>
    </row>
    <row r="2485" s="425" customFormat="1" ht="21.75" customHeight="1" spans="2:2">
      <c r="B2485" s="451"/>
    </row>
    <row r="2486" s="425" customFormat="1" ht="21.75" customHeight="1" spans="2:2">
      <c r="B2486" s="451"/>
    </row>
    <row r="2487" s="425" customFormat="1" ht="21.75" customHeight="1" spans="2:2">
      <c r="B2487" s="451"/>
    </row>
    <row r="2488" s="425" customFormat="1" ht="21.75" customHeight="1" spans="2:2">
      <c r="B2488" s="451"/>
    </row>
    <row r="2489" s="425" customFormat="1" ht="21.75" customHeight="1" spans="2:2">
      <c r="B2489" s="451"/>
    </row>
    <row r="2490" s="425" customFormat="1" ht="21.75" customHeight="1" spans="2:2">
      <c r="B2490" s="451"/>
    </row>
    <row r="2491" s="425" customFormat="1" ht="21.75" customHeight="1" spans="2:2">
      <c r="B2491" s="451"/>
    </row>
    <row r="2492" s="425" customFormat="1" ht="21.75" customHeight="1" spans="2:2">
      <c r="B2492" s="451"/>
    </row>
    <row r="2493" s="425" customFormat="1" ht="21.75" customHeight="1" spans="2:2">
      <c r="B2493" s="451"/>
    </row>
    <row r="2494" s="425" customFormat="1" ht="21.75" customHeight="1" spans="2:2">
      <c r="B2494" s="451"/>
    </row>
    <row r="2495" s="425" customFormat="1" ht="21.75" customHeight="1" spans="2:2">
      <c r="B2495" s="451"/>
    </row>
    <row r="2496" s="425" customFormat="1" ht="21.75" customHeight="1" spans="2:2">
      <c r="B2496" s="451"/>
    </row>
    <row r="2497" s="425" customFormat="1" ht="21.75" customHeight="1" spans="2:2">
      <c r="B2497" s="451"/>
    </row>
    <row r="2498" s="425" customFormat="1" ht="21.75" customHeight="1" spans="2:2">
      <c r="B2498" s="451"/>
    </row>
    <row r="2499" s="425" customFormat="1" ht="21.75" customHeight="1" spans="2:2">
      <c r="B2499" s="451"/>
    </row>
    <row r="2500" s="425" customFormat="1" ht="21.75" customHeight="1" spans="2:2">
      <c r="B2500" s="451"/>
    </row>
    <row r="2501" s="425" customFormat="1" ht="21.75" customHeight="1" spans="2:2">
      <c r="B2501" s="451"/>
    </row>
    <row r="2502" s="425" customFormat="1" ht="21.75" customHeight="1" spans="2:2">
      <c r="B2502" s="451"/>
    </row>
    <row r="2503" s="425" customFormat="1" ht="21.75" customHeight="1" spans="2:2">
      <c r="B2503" s="451"/>
    </row>
    <row r="2504" s="425" customFormat="1" ht="21.75" customHeight="1" spans="2:2">
      <c r="B2504" s="451"/>
    </row>
    <row r="2505" s="425" customFormat="1" ht="21.75" customHeight="1" spans="2:2">
      <c r="B2505" s="451"/>
    </row>
    <row r="2506" s="425" customFormat="1" ht="21.75" customHeight="1" spans="2:2">
      <c r="B2506" s="451"/>
    </row>
    <row r="2507" s="425" customFormat="1" ht="21.75" customHeight="1" spans="2:2">
      <c r="B2507" s="451"/>
    </row>
    <row r="2508" s="425" customFormat="1" ht="21.75" customHeight="1" spans="2:2">
      <c r="B2508" s="451"/>
    </row>
    <row r="2509" s="425" customFormat="1" ht="21.75" customHeight="1" spans="2:2">
      <c r="B2509" s="451"/>
    </row>
    <row r="2510" s="425" customFormat="1" ht="21.75" customHeight="1" spans="2:2">
      <c r="B2510" s="451"/>
    </row>
    <row r="2511" s="425" customFormat="1" ht="21.75" customHeight="1" spans="2:2">
      <c r="B2511" s="451"/>
    </row>
    <row r="2512" s="425" customFormat="1" ht="21.75" customHeight="1" spans="2:2">
      <c r="B2512" s="451"/>
    </row>
    <row r="2513" s="425" customFormat="1" ht="21.75" customHeight="1" spans="2:2">
      <c r="B2513" s="451"/>
    </row>
    <row r="2514" s="425" customFormat="1" ht="21.75" customHeight="1" spans="2:2">
      <c r="B2514" s="451"/>
    </row>
    <row r="2515" s="425" customFormat="1" ht="21.75" customHeight="1" spans="2:2">
      <c r="B2515" s="451"/>
    </row>
    <row r="2516" s="425" customFormat="1" ht="21.75" customHeight="1" spans="2:2">
      <c r="B2516" s="451"/>
    </row>
    <row r="2517" s="425" customFormat="1" ht="21.75" customHeight="1" spans="2:2">
      <c r="B2517" s="451"/>
    </row>
    <row r="2518" s="425" customFormat="1" ht="21.75" customHeight="1" spans="2:2">
      <c r="B2518" s="451"/>
    </row>
    <row r="2519" s="425" customFormat="1" ht="21.75" customHeight="1" spans="2:2">
      <c r="B2519" s="451"/>
    </row>
    <row r="2520" s="425" customFormat="1" ht="21.75" customHeight="1" spans="2:2">
      <c r="B2520" s="451"/>
    </row>
    <row r="2521" s="425" customFormat="1" ht="21.75" customHeight="1" spans="2:2">
      <c r="B2521" s="451"/>
    </row>
    <row r="2522" s="425" customFormat="1" ht="21.75" customHeight="1" spans="2:2">
      <c r="B2522" s="451"/>
    </row>
    <row r="2523" s="425" customFormat="1" ht="21.75" customHeight="1" spans="2:2">
      <c r="B2523" s="451"/>
    </row>
    <row r="2524" s="425" customFormat="1" ht="21.75" customHeight="1" spans="2:2">
      <c r="B2524" s="451"/>
    </row>
    <row r="2525" s="425" customFormat="1" ht="21.75" customHeight="1" spans="2:2">
      <c r="B2525" s="451"/>
    </row>
    <row r="2526" s="425" customFormat="1" ht="21.75" customHeight="1" spans="2:2">
      <c r="B2526" s="451"/>
    </row>
    <row r="2527" s="425" customFormat="1" ht="21.75" customHeight="1" spans="2:2">
      <c r="B2527" s="451"/>
    </row>
    <row r="2528" s="425" customFormat="1" ht="21.75" customHeight="1" spans="2:2">
      <c r="B2528" s="451"/>
    </row>
    <row r="2529" s="425" customFormat="1" ht="21.75" customHeight="1" spans="2:2">
      <c r="B2529" s="451"/>
    </row>
    <row r="2530" s="425" customFormat="1" ht="21.75" customHeight="1" spans="2:2">
      <c r="B2530" s="451"/>
    </row>
    <row r="2531" s="425" customFormat="1" ht="21.75" customHeight="1" spans="2:2">
      <c r="B2531" s="451"/>
    </row>
    <row r="2532" s="425" customFormat="1" ht="21.75" customHeight="1" spans="2:2">
      <c r="B2532" s="451"/>
    </row>
    <row r="2533" s="425" customFormat="1" ht="21.75" customHeight="1" spans="2:2">
      <c r="B2533" s="451"/>
    </row>
    <row r="2534" s="425" customFormat="1" ht="21.75" customHeight="1" spans="2:2">
      <c r="B2534" s="451"/>
    </row>
    <row r="2535" s="425" customFormat="1" ht="21.75" customHeight="1" spans="2:2">
      <c r="B2535" s="451"/>
    </row>
    <row r="2536" s="425" customFormat="1" ht="21.75" customHeight="1" spans="2:2">
      <c r="B2536" s="451"/>
    </row>
    <row r="2537" s="425" customFormat="1" ht="21.75" customHeight="1" spans="2:2">
      <c r="B2537" s="451"/>
    </row>
    <row r="2538" s="425" customFormat="1" ht="21.75" customHeight="1" spans="2:2">
      <c r="B2538" s="451"/>
    </row>
    <row r="2539" s="425" customFormat="1" ht="21.75" customHeight="1" spans="2:2">
      <c r="B2539" s="451"/>
    </row>
    <row r="2540" s="425" customFormat="1" ht="21.75" customHeight="1" spans="2:2">
      <c r="B2540" s="451"/>
    </row>
    <row r="2541" s="425" customFormat="1" ht="21.75" customHeight="1" spans="2:2">
      <c r="B2541" s="451"/>
    </row>
    <row r="2542" s="425" customFormat="1" ht="21.75" customHeight="1" spans="2:2">
      <c r="B2542" s="451"/>
    </row>
    <row r="2543" s="425" customFormat="1" ht="21.75" customHeight="1" spans="2:2">
      <c r="B2543" s="451"/>
    </row>
    <row r="2544" s="425" customFormat="1" ht="21.75" customHeight="1" spans="2:2">
      <c r="B2544" s="451"/>
    </row>
    <row r="2545" s="425" customFormat="1" ht="21.75" customHeight="1" spans="2:2">
      <c r="B2545" s="451"/>
    </row>
    <row r="2546" s="425" customFormat="1" ht="21.75" customHeight="1" spans="2:2">
      <c r="B2546" s="451"/>
    </row>
    <row r="2547" s="425" customFormat="1" ht="21.75" customHeight="1" spans="2:2">
      <c r="B2547" s="451"/>
    </row>
    <row r="2548" s="425" customFormat="1" ht="21.75" customHeight="1" spans="2:2">
      <c r="B2548" s="451"/>
    </row>
    <row r="2549" s="425" customFormat="1" ht="21.75" customHeight="1" spans="2:2">
      <c r="B2549" s="451"/>
    </row>
    <row r="2550" s="425" customFormat="1" ht="21.75" customHeight="1" spans="2:2">
      <c r="B2550" s="451"/>
    </row>
    <row r="2551" s="425" customFormat="1" ht="21.75" customHeight="1" spans="2:2">
      <c r="B2551" s="451"/>
    </row>
    <row r="2552" s="425" customFormat="1" ht="21.75" customHeight="1" spans="2:2">
      <c r="B2552" s="451"/>
    </row>
    <row r="2553" s="425" customFormat="1" ht="21.75" customHeight="1" spans="2:2">
      <c r="B2553" s="451"/>
    </row>
    <row r="2554" s="425" customFormat="1" ht="21.75" customHeight="1" spans="2:2">
      <c r="B2554" s="451"/>
    </row>
    <row r="2555" s="425" customFormat="1" ht="21.75" customHeight="1" spans="2:2">
      <c r="B2555" s="451"/>
    </row>
    <row r="2556" s="425" customFormat="1" ht="21.75" customHeight="1" spans="2:2">
      <c r="B2556" s="451"/>
    </row>
    <row r="2557" s="425" customFormat="1" ht="21.75" customHeight="1" spans="2:2">
      <c r="B2557" s="451"/>
    </row>
    <row r="2558" s="425" customFormat="1" ht="21.75" customHeight="1" spans="2:2">
      <c r="B2558" s="451"/>
    </row>
    <row r="2559" s="425" customFormat="1" ht="21.75" customHeight="1" spans="2:2">
      <c r="B2559" s="451"/>
    </row>
    <row r="2560" s="425" customFormat="1" ht="21.75" customHeight="1" spans="2:2">
      <c r="B2560" s="451"/>
    </row>
    <row r="2561" s="425" customFormat="1" ht="21.75" customHeight="1" spans="2:2">
      <c r="B2561" s="451"/>
    </row>
    <row r="2562" s="425" customFormat="1" ht="21.75" customHeight="1" spans="2:2">
      <c r="B2562" s="451"/>
    </row>
    <row r="2563" s="425" customFormat="1" ht="21.75" customHeight="1" spans="2:2">
      <c r="B2563" s="451"/>
    </row>
    <row r="2564" s="425" customFormat="1" ht="21.75" customHeight="1" spans="2:2">
      <c r="B2564" s="451"/>
    </row>
    <row r="2565" s="425" customFormat="1" ht="21.75" customHeight="1" spans="2:2">
      <c r="B2565" s="451"/>
    </row>
    <row r="2566" s="425" customFormat="1" ht="21.75" customHeight="1" spans="2:2">
      <c r="B2566" s="451"/>
    </row>
    <row r="2567" s="425" customFormat="1" ht="21.75" customHeight="1" spans="2:2">
      <c r="B2567" s="451"/>
    </row>
    <row r="2568" s="425" customFormat="1" ht="21.75" customHeight="1" spans="2:2">
      <c r="B2568" s="451"/>
    </row>
    <row r="2569" s="425" customFormat="1" ht="21.75" customHeight="1" spans="2:2">
      <c r="B2569" s="451"/>
    </row>
    <row r="2570" s="425" customFormat="1" ht="21.75" customHeight="1" spans="2:2">
      <c r="B2570" s="451"/>
    </row>
    <row r="2571" s="425" customFormat="1" ht="21.75" customHeight="1" spans="2:2">
      <c r="B2571" s="451"/>
    </row>
    <row r="2572" s="425" customFormat="1" ht="21.75" customHeight="1" spans="2:2">
      <c r="B2572" s="451"/>
    </row>
    <row r="2573" s="425" customFormat="1" ht="21.75" customHeight="1" spans="2:2">
      <c r="B2573" s="451"/>
    </row>
    <row r="2574" s="425" customFormat="1" ht="21.75" customHeight="1" spans="2:2">
      <c r="B2574" s="451"/>
    </row>
    <row r="2575" s="425" customFormat="1" ht="21.75" customHeight="1" spans="2:2">
      <c r="B2575" s="451"/>
    </row>
    <row r="2576" s="425" customFormat="1" ht="21.75" customHeight="1" spans="2:2">
      <c r="B2576" s="451"/>
    </row>
    <row r="2577" s="425" customFormat="1" ht="21.75" customHeight="1" spans="2:2">
      <c r="B2577" s="451"/>
    </row>
    <row r="2578" s="425" customFormat="1" ht="21.75" customHeight="1" spans="2:2">
      <c r="B2578" s="451"/>
    </row>
    <row r="2579" s="425" customFormat="1" ht="21.75" customHeight="1" spans="2:2">
      <c r="B2579" s="451"/>
    </row>
    <row r="2580" s="425" customFormat="1" ht="21.75" customHeight="1" spans="2:2">
      <c r="B2580" s="451"/>
    </row>
    <row r="2581" s="425" customFormat="1" ht="21.75" customHeight="1" spans="2:2">
      <c r="B2581" s="451"/>
    </row>
    <row r="2582" s="425" customFormat="1" ht="21.75" customHeight="1" spans="2:2">
      <c r="B2582" s="451"/>
    </row>
    <row r="2583" s="425" customFormat="1" ht="21.75" customHeight="1" spans="2:2">
      <c r="B2583" s="451"/>
    </row>
    <row r="2584" s="425" customFormat="1" ht="21.75" customHeight="1" spans="2:2">
      <c r="B2584" s="451"/>
    </row>
    <row r="2585" s="425" customFormat="1" ht="21.75" customHeight="1" spans="2:2">
      <c r="B2585" s="451"/>
    </row>
    <row r="2586" s="425" customFormat="1" ht="21.75" customHeight="1" spans="2:2">
      <c r="B2586" s="451"/>
    </row>
    <row r="2587" s="425" customFormat="1" ht="21.75" customHeight="1" spans="2:2">
      <c r="B2587" s="451"/>
    </row>
    <row r="2588" s="425" customFormat="1" ht="21.75" customHeight="1" spans="2:2">
      <c r="B2588" s="451"/>
    </row>
    <row r="2589" s="425" customFormat="1" ht="21.75" customHeight="1" spans="2:2">
      <c r="B2589" s="451"/>
    </row>
    <row r="2590" s="425" customFormat="1" ht="21.75" customHeight="1" spans="2:2">
      <c r="B2590" s="451"/>
    </row>
    <row r="2591" s="425" customFormat="1" ht="21.75" customHeight="1" spans="2:2">
      <c r="B2591" s="451"/>
    </row>
    <row r="2592" s="425" customFormat="1" ht="21.75" customHeight="1" spans="2:2">
      <c r="B2592" s="451"/>
    </row>
    <row r="2593" s="425" customFormat="1" ht="21.75" customHeight="1" spans="2:2">
      <c r="B2593" s="451"/>
    </row>
    <row r="2594" s="425" customFormat="1" ht="21.75" customHeight="1" spans="2:2">
      <c r="B2594" s="451"/>
    </row>
    <row r="2595" s="425" customFormat="1" ht="21.75" customHeight="1" spans="2:2">
      <c r="B2595" s="451"/>
    </row>
    <row r="2596" s="425" customFormat="1" ht="21.75" customHeight="1" spans="2:2">
      <c r="B2596" s="451"/>
    </row>
    <row r="2597" s="425" customFormat="1" ht="21.75" customHeight="1" spans="2:2">
      <c r="B2597" s="451"/>
    </row>
    <row r="2598" s="425" customFormat="1" ht="21.75" customHeight="1" spans="2:2">
      <c r="B2598" s="451"/>
    </row>
    <row r="2599" s="425" customFormat="1" ht="21.75" customHeight="1" spans="2:2">
      <c r="B2599" s="451"/>
    </row>
    <row r="2600" s="425" customFormat="1" ht="21.75" customHeight="1" spans="2:2">
      <c r="B2600" s="451"/>
    </row>
    <row r="2601" s="425" customFormat="1" ht="21.75" customHeight="1" spans="2:2">
      <c r="B2601" s="451"/>
    </row>
    <row r="2602" s="425" customFormat="1" ht="21.75" customHeight="1" spans="2:2">
      <c r="B2602" s="451"/>
    </row>
    <row r="2603" s="425" customFormat="1" ht="21.75" customHeight="1" spans="2:2">
      <c r="B2603" s="451"/>
    </row>
    <row r="2604" s="425" customFormat="1" ht="21.75" customHeight="1" spans="2:2">
      <c r="B2604" s="451"/>
    </row>
    <row r="2605" s="425" customFormat="1" ht="21.75" customHeight="1" spans="2:2">
      <c r="B2605" s="451"/>
    </row>
    <row r="2606" s="425" customFormat="1" ht="21.75" customHeight="1" spans="2:2">
      <c r="B2606" s="451"/>
    </row>
    <row r="2607" s="425" customFormat="1" ht="21.75" customHeight="1" spans="2:2">
      <c r="B2607" s="451"/>
    </row>
    <row r="2608" s="425" customFormat="1" ht="21.75" customHeight="1" spans="2:2">
      <c r="B2608" s="451"/>
    </row>
    <row r="2609" s="425" customFormat="1" ht="21.75" customHeight="1" spans="2:2">
      <c r="B2609" s="451"/>
    </row>
    <row r="2610" s="425" customFormat="1" ht="21.75" customHeight="1" spans="2:2">
      <c r="B2610" s="451"/>
    </row>
    <row r="2611" s="425" customFormat="1" ht="21.75" customHeight="1" spans="2:2">
      <c r="B2611" s="451"/>
    </row>
    <row r="2612" s="425" customFormat="1" ht="21.75" customHeight="1" spans="2:2">
      <c r="B2612" s="451"/>
    </row>
    <row r="2613" s="425" customFormat="1" ht="21.75" customHeight="1" spans="2:2">
      <c r="B2613" s="451"/>
    </row>
    <row r="2614" s="425" customFormat="1" ht="21.75" customHeight="1" spans="2:2">
      <c r="B2614" s="451"/>
    </row>
    <row r="2615" s="425" customFormat="1" ht="21.75" customHeight="1" spans="2:2">
      <c r="B2615" s="451"/>
    </row>
    <row r="2616" s="425" customFormat="1" ht="21.75" customHeight="1" spans="2:2">
      <c r="B2616" s="451"/>
    </row>
    <row r="2617" s="425" customFormat="1" ht="21.75" customHeight="1" spans="2:2">
      <c r="B2617" s="451"/>
    </row>
    <row r="2618" s="425" customFormat="1" ht="21.75" customHeight="1" spans="2:2">
      <c r="B2618" s="451"/>
    </row>
    <row r="2619" s="425" customFormat="1" ht="21.75" customHeight="1" spans="2:2">
      <c r="B2619" s="451"/>
    </row>
    <row r="2620" s="425" customFormat="1" ht="21.75" customHeight="1" spans="2:2">
      <c r="B2620" s="451"/>
    </row>
    <row r="2621" s="425" customFormat="1" ht="21.75" customHeight="1" spans="2:2">
      <c r="B2621" s="451"/>
    </row>
    <row r="2622" s="425" customFormat="1" ht="21.75" customHeight="1" spans="2:2">
      <c r="B2622" s="451"/>
    </row>
    <row r="2623" s="425" customFormat="1" ht="21.75" customHeight="1" spans="2:2">
      <c r="B2623" s="451"/>
    </row>
    <row r="2624" s="425" customFormat="1" ht="21.75" customHeight="1" spans="2:2">
      <c r="B2624" s="451"/>
    </row>
    <row r="2625" s="425" customFormat="1" ht="21.75" customHeight="1" spans="2:2">
      <c r="B2625" s="451"/>
    </row>
    <row r="2626" s="425" customFormat="1" ht="21.75" customHeight="1" spans="2:2">
      <c r="B2626" s="451"/>
    </row>
    <row r="2627" s="425" customFormat="1" ht="21.75" customHeight="1" spans="2:2">
      <c r="B2627" s="451"/>
    </row>
    <row r="2628" s="425" customFormat="1" ht="21.75" customHeight="1" spans="2:2">
      <c r="B2628" s="451"/>
    </row>
    <row r="2629" s="425" customFormat="1" ht="21.75" customHeight="1" spans="2:2">
      <c r="B2629" s="451"/>
    </row>
    <row r="2630" s="425" customFormat="1" ht="21.75" customHeight="1" spans="2:2">
      <c r="B2630" s="451"/>
    </row>
    <row r="2631" s="425" customFormat="1" ht="21.75" customHeight="1" spans="2:2">
      <c r="B2631" s="451"/>
    </row>
    <row r="2632" s="425" customFormat="1" ht="21.75" customHeight="1" spans="2:2">
      <c r="B2632" s="451"/>
    </row>
    <row r="2633" s="425" customFormat="1" ht="21.75" customHeight="1" spans="2:2">
      <c r="B2633" s="451"/>
    </row>
    <row r="2634" s="425" customFormat="1" ht="21.75" customHeight="1" spans="2:2">
      <c r="B2634" s="451"/>
    </row>
    <row r="2635" s="425" customFormat="1" ht="21.75" customHeight="1" spans="2:2">
      <c r="B2635" s="451"/>
    </row>
    <row r="2636" s="425" customFormat="1" ht="21.75" customHeight="1" spans="2:2">
      <c r="B2636" s="451"/>
    </row>
    <row r="2637" s="425" customFormat="1" ht="21.75" customHeight="1" spans="2:2">
      <c r="B2637" s="451"/>
    </row>
    <row r="2638" s="425" customFormat="1" ht="21.75" customHeight="1" spans="2:2">
      <c r="B2638" s="451"/>
    </row>
    <row r="2639" s="425" customFormat="1" ht="21.75" customHeight="1" spans="2:2">
      <c r="B2639" s="451"/>
    </row>
    <row r="2640" s="425" customFormat="1" ht="21.75" customHeight="1" spans="2:2">
      <c r="B2640" s="451"/>
    </row>
    <row r="2641" s="425" customFormat="1" ht="21.75" customHeight="1" spans="2:2">
      <c r="B2641" s="451"/>
    </row>
    <row r="2642" s="425" customFormat="1" ht="21.75" customHeight="1" spans="2:2">
      <c r="B2642" s="451"/>
    </row>
    <row r="2643" s="425" customFormat="1" ht="21.75" customHeight="1" spans="2:2">
      <c r="B2643" s="451"/>
    </row>
    <row r="2644" s="425" customFormat="1" ht="21.75" customHeight="1" spans="2:2">
      <c r="B2644" s="451"/>
    </row>
    <row r="2645" s="425" customFormat="1" ht="21.75" customHeight="1" spans="2:2">
      <c r="B2645" s="451"/>
    </row>
    <row r="2646" s="425" customFormat="1" ht="21.75" customHeight="1" spans="2:2">
      <c r="B2646" s="451"/>
    </row>
    <row r="2647" s="425" customFormat="1" ht="21.75" customHeight="1" spans="2:2">
      <c r="B2647" s="451"/>
    </row>
    <row r="2648" s="425" customFormat="1" ht="21.75" customHeight="1" spans="2:2">
      <c r="B2648" s="451"/>
    </row>
    <row r="2649" s="425" customFormat="1" ht="21.75" customHeight="1" spans="2:2">
      <c r="B2649" s="451"/>
    </row>
    <row r="2650" s="425" customFormat="1" ht="21.75" customHeight="1" spans="2:2">
      <c r="B2650" s="451"/>
    </row>
    <row r="2651" s="425" customFormat="1" ht="21.75" customHeight="1" spans="2:2">
      <c r="B2651" s="451"/>
    </row>
    <row r="2652" s="425" customFormat="1" ht="21.75" customHeight="1" spans="2:2">
      <c r="B2652" s="451"/>
    </row>
    <row r="2653" s="425" customFormat="1" ht="21.75" customHeight="1" spans="2:2">
      <c r="B2653" s="451"/>
    </row>
    <row r="2654" s="425" customFormat="1" ht="21.75" customHeight="1" spans="2:2">
      <c r="B2654" s="451"/>
    </row>
    <row r="2655" s="425" customFormat="1" ht="21.75" customHeight="1" spans="2:2">
      <c r="B2655" s="451"/>
    </row>
    <row r="2656" s="425" customFormat="1" ht="21.75" customHeight="1" spans="2:2">
      <c r="B2656" s="451"/>
    </row>
    <row r="2657" s="425" customFormat="1" ht="21.75" customHeight="1" spans="2:2">
      <c r="B2657" s="451"/>
    </row>
    <row r="2658" s="425" customFormat="1" ht="21.75" customHeight="1" spans="2:2">
      <c r="B2658" s="451"/>
    </row>
    <row r="2659" s="425" customFormat="1" ht="21.75" customHeight="1" spans="2:2">
      <c r="B2659" s="451"/>
    </row>
    <row r="2660" s="425" customFormat="1" ht="21.75" customHeight="1" spans="2:2">
      <c r="B2660" s="451"/>
    </row>
    <row r="2661" s="425" customFormat="1" ht="21.75" customHeight="1" spans="2:2">
      <c r="B2661" s="451"/>
    </row>
    <row r="2662" s="425" customFormat="1" ht="21.75" customHeight="1" spans="2:2">
      <c r="B2662" s="451"/>
    </row>
    <row r="2663" s="425" customFormat="1" ht="21.75" customHeight="1" spans="2:2">
      <c r="B2663" s="451"/>
    </row>
    <row r="2664" s="425" customFormat="1" ht="21.75" customHeight="1" spans="2:2">
      <c r="B2664" s="451"/>
    </row>
    <row r="2665" s="425" customFormat="1" ht="21.75" customHeight="1" spans="2:2">
      <c r="B2665" s="451"/>
    </row>
    <row r="2666" s="425" customFormat="1" ht="21.75" customHeight="1" spans="2:2">
      <c r="B2666" s="451"/>
    </row>
    <row r="2667" s="425" customFormat="1" ht="21.75" customHeight="1" spans="2:2">
      <c r="B2667" s="451"/>
    </row>
    <row r="2668" s="425" customFormat="1" ht="21.75" customHeight="1" spans="2:2">
      <c r="B2668" s="451"/>
    </row>
    <row r="2669" s="425" customFormat="1" ht="21.75" customHeight="1" spans="2:2">
      <c r="B2669" s="451"/>
    </row>
    <row r="2670" s="425" customFormat="1" ht="21.75" customHeight="1" spans="2:2">
      <c r="B2670" s="451"/>
    </row>
    <row r="2671" s="425" customFormat="1" ht="21.75" customHeight="1" spans="2:2">
      <c r="B2671" s="451"/>
    </row>
    <row r="2672" s="425" customFormat="1" ht="21.75" customHeight="1" spans="2:2">
      <c r="B2672" s="451"/>
    </row>
    <row r="2673" s="425" customFormat="1" ht="21.75" customHeight="1" spans="2:2">
      <c r="B2673" s="451"/>
    </row>
    <row r="2674" s="425" customFormat="1" ht="21.75" customHeight="1" spans="2:2">
      <c r="B2674" s="451"/>
    </row>
    <row r="2675" s="425" customFormat="1" ht="21.75" customHeight="1" spans="2:2">
      <c r="B2675" s="451"/>
    </row>
    <row r="2676" s="425" customFormat="1" ht="21.75" customHeight="1" spans="2:2">
      <c r="B2676" s="451"/>
    </row>
    <row r="2677" s="425" customFormat="1" ht="21.75" customHeight="1" spans="2:2">
      <c r="B2677" s="451"/>
    </row>
    <row r="2678" s="425" customFormat="1" ht="21.75" customHeight="1" spans="2:2">
      <c r="B2678" s="451"/>
    </row>
    <row r="2679" s="425" customFormat="1" ht="21.75" customHeight="1" spans="2:2">
      <c r="B2679" s="451"/>
    </row>
    <row r="2680" s="425" customFormat="1" ht="21.75" customHeight="1" spans="2:2">
      <c r="B2680" s="451"/>
    </row>
    <row r="2681" s="425" customFormat="1" ht="21.75" customHeight="1" spans="2:2">
      <c r="B2681" s="451"/>
    </row>
    <row r="2682" s="425" customFormat="1" ht="21.75" customHeight="1" spans="2:2">
      <c r="B2682" s="451"/>
    </row>
    <row r="2683" s="425" customFormat="1" ht="21.75" customHeight="1" spans="2:2">
      <c r="B2683" s="451"/>
    </row>
    <row r="2684" s="425" customFormat="1" ht="21.75" customHeight="1" spans="2:2">
      <c r="B2684" s="451"/>
    </row>
    <row r="2685" s="425" customFormat="1" ht="21.75" customHeight="1" spans="2:2">
      <c r="B2685" s="451"/>
    </row>
    <row r="2686" s="425" customFormat="1" ht="21.75" customHeight="1" spans="2:2">
      <c r="B2686" s="451"/>
    </row>
    <row r="2687" s="425" customFormat="1" ht="21.75" customHeight="1" spans="2:2">
      <c r="B2687" s="451"/>
    </row>
    <row r="2688" s="425" customFormat="1" ht="21.75" customHeight="1" spans="2:2">
      <c r="B2688" s="451"/>
    </row>
    <row r="2689" s="425" customFormat="1" ht="21.75" customHeight="1" spans="2:2">
      <c r="B2689" s="451"/>
    </row>
    <row r="2690" s="425" customFormat="1" ht="21.75" customHeight="1" spans="2:2">
      <c r="B2690" s="451"/>
    </row>
    <row r="2691" s="425" customFormat="1" ht="21.75" customHeight="1" spans="2:2">
      <c r="B2691" s="451"/>
    </row>
    <row r="2692" s="425" customFormat="1" ht="21.75" customHeight="1" spans="2:2">
      <c r="B2692" s="451"/>
    </row>
    <row r="2693" s="425" customFormat="1" ht="21.75" customHeight="1" spans="2:2">
      <c r="B2693" s="451"/>
    </row>
    <row r="2694" s="425" customFormat="1" ht="21.75" customHeight="1" spans="2:2">
      <c r="B2694" s="451"/>
    </row>
    <row r="2695" s="425" customFormat="1" ht="21.75" customHeight="1" spans="2:2">
      <c r="B2695" s="451"/>
    </row>
    <row r="2696" s="425" customFormat="1" ht="21.75" customHeight="1" spans="2:2">
      <c r="B2696" s="451"/>
    </row>
    <row r="2697" s="425" customFormat="1" ht="21.75" customHeight="1" spans="2:2">
      <c r="B2697" s="451"/>
    </row>
    <row r="2698" s="425" customFormat="1" ht="21.75" customHeight="1" spans="2:2">
      <c r="B2698" s="451"/>
    </row>
    <row r="2699" s="425" customFormat="1" ht="21.75" customHeight="1" spans="2:2">
      <c r="B2699" s="451"/>
    </row>
    <row r="2700" s="425" customFormat="1" ht="21.75" customHeight="1" spans="2:2">
      <c r="B2700" s="451"/>
    </row>
    <row r="2701" s="425" customFormat="1" ht="21.75" customHeight="1" spans="2:2">
      <c r="B2701" s="451"/>
    </row>
    <row r="2702" s="425" customFormat="1" ht="21.75" customHeight="1" spans="2:2">
      <c r="B2702" s="451"/>
    </row>
    <row r="2703" s="425" customFormat="1" ht="21.75" customHeight="1" spans="2:2">
      <c r="B2703" s="451"/>
    </row>
    <row r="2704" s="425" customFormat="1" ht="21.75" customHeight="1" spans="2:2">
      <c r="B2704" s="451"/>
    </row>
    <row r="2705" s="425" customFormat="1" ht="21.75" customHeight="1" spans="2:2">
      <c r="B2705" s="451"/>
    </row>
    <row r="2706" s="425" customFormat="1" ht="21.75" customHeight="1" spans="2:2">
      <c r="B2706" s="451"/>
    </row>
    <row r="2707" s="425" customFormat="1" ht="21.75" customHeight="1" spans="2:2">
      <c r="B2707" s="451"/>
    </row>
    <row r="2708" s="425" customFormat="1" ht="21.75" customHeight="1" spans="2:2">
      <c r="B2708" s="451"/>
    </row>
    <row r="2709" s="425" customFormat="1" ht="21.75" customHeight="1" spans="2:2">
      <c r="B2709" s="451"/>
    </row>
    <row r="2710" s="425" customFormat="1" ht="21.75" customHeight="1" spans="2:2">
      <c r="B2710" s="451"/>
    </row>
    <row r="2711" s="425" customFormat="1" ht="21.75" customHeight="1" spans="2:2">
      <c r="B2711" s="451"/>
    </row>
    <row r="2712" s="425" customFormat="1" ht="21.75" customHeight="1" spans="2:2">
      <c r="B2712" s="451"/>
    </row>
    <row r="2713" s="425" customFormat="1" ht="21.75" customHeight="1" spans="2:2">
      <c r="B2713" s="451"/>
    </row>
    <row r="2714" s="425" customFormat="1" ht="21.75" customHeight="1" spans="2:2">
      <c r="B2714" s="451"/>
    </row>
    <row r="2715" s="425" customFormat="1" ht="21.75" customHeight="1" spans="2:2">
      <c r="B2715" s="451"/>
    </row>
    <row r="2716" s="425" customFormat="1" ht="21.75" customHeight="1" spans="2:2">
      <c r="B2716" s="451"/>
    </row>
    <row r="2717" s="425" customFormat="1" ht="21.75" customHeight="1" spans="2:2">
      <c r="B2717" s="451"/>
    </row>
    <row r="2718" s="425" customFormat="1" ht="21.75" customHeight="1" spans="2:2">
      <c r="B2718" s="451"/>
    </row>
    <row r="2719" s="425" customFormat="1" ht="21.75" customHeight="1" spans="2:2">
      <c r="B2719" s="451"/>
    </row>
    <row r="2720" s="425" customFormat="1" ht="21.75" customHeight="1" spans="2:2">
      <c r="B2720" s="451"/>
    </row>
    <row r="2721" s="425" customFormat="1" ht="21.75" customHeight="1" spans="2:2">
      <c r="B2721" s="451"/>
    </row>
    <row r="2722" s="425" customFormat="1" ht="21.75" customHeight="1" spans="2:2">
      <c r="B2722" s="451"/>
    </row>
    <row r="2723" s="425" customFormat="1" ht="21.75" customHeight="1" spans="2:2">
      <c r="B2723" s="451"/>
    </row>
    <row r="2724" s="425" customFormat="1" ht="21.75" customHeight="1" spans="2:2">
      <c r="B2724" s="451"/>
    </row>
    <row r="2725" s="425" customFormat="1" ht="21.75" customHeight="1" spans="2:2">
      <c r="B2725" s="451"/>
    </row>
    <row r="2726" s="425" customFormat="1" ht="21.75" customHeight="1" spans="2:2">
      <c r="B2726" s="451"/>
    </row>
    <row r="2727" s="425" customFormat="1" ht="21.75" customHeight="1" spans="2:2">
      <c r="B2727" s="451"/>
    </row>
    <row r="2728" s="425" customFormat="1" ht="21.75" customHeight="1" spans="2:2">
      <c r="B2728" s="451"/>
    </row>
    <row r="2729" s="425" customFormat="1" ht="21.75" customHeight="1" spans="2:2">
      <c r="B2729" s="451"/>
    </row>
    <row r="2730" s="425" customFormat="1" ht="21.75" customHeight="1" spans="2:2">
      <c r="B2730" s="451"/>
    </row>
    <row r="2731" s="425" customFormat="1" ht="21.75" customHeight="1" spans="2:2">
      <c r="B2731" s="451"/>
    </row>
    <row r="2732" s="425" customFormat="1" ht="21.75" customHeight="1" spans="2:2">
      <c r="B2732" s="451"/>
    </row>
    <row r="2733" s="425" customFormat="1" ht="21.75" customHeight="1" spans="2:2">
      <c r="B2733" s="451"/>
    </row>
    <row r="2734" s="425" customFormat="1" ht="21.75" customHeight="1" spans="2:2">
      <c r="B2734" s="451"/>
    </row>
    <row r="2735" s="425" customFormat="1" ht="21.75" customHeight="1" spans="2:2">
      <c r="B2735" s="451"/>
    </row>
    <row r="2736" s="425" customFormat="1" ht="21.75" customHeight="1" spans="2:2">
      <c r="B2736" s="451"/>
    </row>
    <row r="2737" s="425" customFormat="1" ht="21.75" customHeight="1" spans="2:2">
      <c r="B2737" s="451"/>
    </row>
    <row r="2738" s="425" customFormat="1" ht="21.75" customHeight="1" spans="2:2">
      <c r="B2738" s="451"/>
    </row>
    <row r="2739" s="425" customFormat="1" ht="21.75" customHeight="1" spans="2:2">
      <c r="B2739" s="451"/>
    </row>
    <row r="2740" s="425" customFormat="1" ht="21.75" customHeight="1" spans="2:2">
      <c r="B2740" s="451"/>
    </row>
    <row r="2741" s="425" customFormat="1" ht="21.75" customHeight="1" spans="2:2">
      <c r="B2741" s="451"/>
    </row>
    <row r="2742" s="425" customFormat="1" ht="21.75" customHeight="1" spans="2:2">
      <c r="B2742" s="451"/>
    </row>
    <row r="2743" s="425" customFormat="1" ht="21.75" customHeight="1" spans="2:2">
      <c r="B2743" s="451"/>
    </row>
    <row r="2744" s="425" customFormat="1" ht="21.75" customHeight="1" spans="2:2">
      <c r="B2744" s="451"/>
    </row>
    <row r="2745" s="425" customFormat="1" ht="21.75" customHeight="1" spans="2:2">
      <c r="B2745" s="451"/>
    </row>
    <row r="2746" s="425" customFormat="1" ht="21.75" customHeight="1" spans="2:2">
      <c r="B2746" s="451"/>
    </row>
    <row r="2747" s="425" customFormat="1" ht="21.75" customHeight="1" spans="2:2">
      <c r="B2747" s="451"/>
    </row>
    <row r="2748" s="425" customFormat="1" ht="21.75" customHeight="1" spans="2:2">
      <c r="B2748" s="451"/>
    </row>
    <row r="2749" s="425" customFormat="1" ht="21.75" customHeight="1" spans="2:2">
      <c r="B2749" s="451"/>
    </row>
    <row r="2750" s="425" customFormat="1" ht="21.75" customHeight="1" spans="2:2">
      <c r="B2750" s="451"/>
    </row>
    <row r="2751" s="425" customFormat="1" ht="21.75" customHeight="1" spans="2:2">
      <c r="B2751" s="451"/>
    </row>
    <row r="2752" s="425" customFormat="1" ht="21.75" customHeight="1" spans="2:2">
      <c r="B2752" s="451"/>
    </row>
    <row r="2753" s="425" customFormat="1" ht="21.75" customHeight="1" spans="2:2">
      <c r="B2753" s="451"/>
    </row>
    <row r="2754" s="425" customFormat="1" ht="21.75" customHeight="1" spans="2:2">
      <c r="B2754" s="451"/>
    </row>
    <row r="2755" s="425" customFormat="1" ht="21.75" customHeight="1" spans="2:2">
      <c r="B2755" s="451"/>
    </row>
    <row r="2756" s="425" customFormat="1" ht="21.75" customHeight="1" spans="2:2">
      <c r="B2756" s="451"/>
    </row>
    <row r="2757" s="425" customFormat="1" ht="21.75" customHeight="1" spans="2:2">
      <c r="B2757" s="451"/>
    </row>
    <row r="2758" s="425" customFormat="1" ht="21.75" customHeight="1" spans="2:2">
      <c r="B2758" s="451"/>
    </row>
    <row r="2759" s="425" customFormat="1" ht="21.75" customHeight="1" spans="2:2">
      <c r="B2759" s="451"/>
    </row>
    <row r="2760" s="425" customFormat="1" ht="21.75" customHeight="1" spans="2:2">
      <c r="B2760" s="451"/>
    </row>
    <row r="2761" s="425" customFormat="1" ht="21.75" customHeight="1" spans="2:2">
      <c r="B2761" s="451"/>
    </row>
    <row r="2762" s="425" customFormat="1" ht="21.75" customHeight="1" spans="2:2">
      <c r="B2762" s="451"/>
    </row>
    <row r="2763" s="425" customFormat="1" ht="21.75" customHeight="1" spans="2:2">
      <c r="B2763" s="451"/>
    </row>
    <row r="2764" s="425" customFormat="1" ht="21.75" customHeight="1" spans="2:2">
      <c r="B2764" s="451"/>
    </row>
    <row r="2765" s="425" customFormat="1" ht="21.75" customHeight="1" spans="2:2">
      <c r="B2765" s="451"/>
    </row>
    <row r="2766" s="425" customFormat="1" ht="21.75" customHeight="1" spans="2:2">
      <c r="B2766" s="451"/>
    </row>
    <row r="2767" s="425" customFormat="1" ht="21.75" customHeight="1" spans="2:2">
      <c r="B2767" s="451"/>
    </row>
    <row r="2768" s="425" customFormat="1" ht="21.75" customHeight="1" spans="2:2">
      <c r="B2768" s="451"/>
    </row>
    <row r="2769" s="425" customFormat="1" ht="21.75" customHeight="1" spans="2:2">
      <c r="B2769" s="451"/>
    </row>
    <row r="2770" s="425" customFormat="1" ht="21.75" customHeight="1" spans="2:2">
      <c r="B2770" s="451"/>
    </row>
    <row r="2771" s="425" customFormat="1" ht="21.75" customHeight="1" spans="2:2">
      <c r="B2771" s="451"/>
    </row>
    <row r="2772" s="425" customFormat="1" ht="21.75" customHeight="1" spans="2:2">
      <c r="B2772" s="451"/>
    </row>
    <row r="2773" s="425" customFormat="1" ht="21.75" customHeight="1" spans="2:2">
      <c r="B2773" s="451"/>
    </row>
    <row r="2774" s="425" customFormat="1" ht="21.75" customHeight="1" spans="2:2">
      <c r="B2774" s="451"/>
    </row>
    <row r="2775" s="425" customFormat="1" ht="21.75" customHeight="1" spans="2:2">
      <c r="B2775" s="451"/>
    </row>
    <row r="2776" s="425" customFormat="1" ht="21.75" customHeight="1" spans="2:2">
      <c r="B2776" s="451"/>
    </row>
    <row r="2777" s="425" customFormat="1" ht="21.75" customHeight="1" spans="2:2">
      <c r="B2777" s="451"/>
    </row>
    <row r="2778" s="425" customFormat="1" ht="21.75" customHeight="1" spans="2:2">
      <c r="B2778" s="451"/>
    </row>
    <row r="2779" s="425" customFormat="1" ht="21.75" customHeight="1" spans="2:2">
      <c r="B2779" s="451"/>
    </row>
    <row r="2780" s="425" customFormat="1" ht="21.75" customHeight="1" spans="2:2">
      <c r="B2780" s="451"/>
    </row>
    <row r="2781" s="425" customFormat="1" ht="21.75" customHeight="1" spans="2:2">
      <c r="B2781" s="451"/>
    </row>
    <row r="2782" s="425" customFormat="1" ht="21.75" customHeight="1" spans="2:2">
      <c r="B2782" s="451"/>
    </row>
    <row r="2783" s="425" customFormat="1" ht="21.75" customHeight="1" spans="2:2">
      <c r="B2783" s="451"/>
    </row>
    <row r="2784" s="425" customFormat="1" ht="21.75" customHeight="1" spans="2:2">
      <c r="B2784" s="451"/>
    </row>
    <row r="2785" s="425" customFormat="1" ht="21.75" customHeight="1" spans="2:2">
      <c r="B2785" s="451"/>
    </row>
    <row r="2786" s="425" customFormat="1" ht="21.75" customHeight="1" spans="2:2">
      <c r="B2786" s="451"/>
    </row>
    <row r="2787" s="425" customFormat="1" ht="21.75" customHeight="1" spans="2:2">
      <c r="B2787" s="451"/>
    </row>
    <row r="2788" s="425" customFormat="1" ht="21.75" customHeight="1" spans="2:2">
      <c r="B2788" s="451"/>
    </row>
    <row r="2789" s="425" customFormat="1" ht="21.75" customHeight="1" spans="2:2">
      <c r="B2789" s="451"/>
    </row>
    <row r="2790" s="425" customFormat="1" ht="21.75" customHeight="1" spans="2:2">
      <c r="B2790" s="451"/>
    </row>
    <row r="2791" s="425" customFormat="1" ht="21.75" customHeight="1" spans="2:2">
      <c r="B2791" s="451"/>
    </row>
    <row r="2792" s="425" customFormat="1" ht="21.75" customHeight="1" spans="2:2">
      <c r="B2792" s="451"/>
    </row>
    <row r="2793" s="425" customFormat="1" ht="21.75" customHeight="1" spans="2:2">
      <c r="B2793" s="451"/>
    </row>
    <row r="2794" s="425" customFormat="1" ht="21.75" customHeight="1" spans="2:2">
      <c r="B2794" s="451"/>
    </row>
    <row r="2795" s="425" customFormat="1" ht="21.75" customHeight="1" spans="2:2">
      <c r="B2795" s="451"/>
    </row>
    <row r="2796" s="425" customFormat="1" ht="21.75" customHeight="1" spans="2:2">
      <c r="B2796" s="451"/>
    </row>
    <row r="2797" s="425" customFormat="1" ht="21.75" customHeight="1" spans="2:2">
      <c r="B2797" s="451"/>
    </row>
    <row r="2798" s="425" customFormat="1" ht="21.75" customHeight="1" spans="2:2">
      <c r="B2798" s="451"/>
    </row>
    <row r="2799" s="425" customFormat="1" ht="21.75" customHeight="1" spans="2:2">
      <c r="B2799" s="451"/>
    </row>
    <row r="2800" s="425" customFormat="1" ht="21.75" customHeight="1" spans="2:2">
      <c r="B2800" s="451"/>
    </row>
    <row r="2801" s="425" customFormat="1" ht="21.75" customHeight="1" spans="2:2">
      <c r="B2801" s="451"/>
    </row>
    <row r="2802" s="425" customFormat="1" ht="21.75" customHeight="1" spans="2:2">
      <c r="B2802" s="451"/>
    </row>
    <row r="2803" s="425" customFormat="1" ht="21.75" customHeight="1" spans="2:2">
      <c r="B2803" s="451"/>
    </row>
    <row r="2804" s="425" customFormat="1" ht="21.75" customHeight="1" spans="2:2">
      <c r="B2804" s="451"/>
    </row>
    <row r="2805" s="425" customFormat="1" ht="21.75" customHeight="1" spans="2:2">
      <c r="B2805" s="451"/>
    </row>
    <row r="2806" s="425" customFormat="1" ht="21.75" customHeight="1" spans="2:2">
      <c r="B2806" s="451"/>
    </row>
    <row r="2807" s="425" customFormat="1" ht="21.75" customHeight="1" spans="2:2">
      <c r="B2807" s="451"/>
    </row>
    <row r="2808" s="425" customFormat="1" ht="21.75" customHeight="1" spans="2:2">
      <c r="B2808" s="451"/>
    </row>
    <row r="2809" s="425" customFormat="1" ht="21.75" customHeight="1" spans="2:2">
      <c r="B2809" s="451"/>
    </row>
    <row r="2810" s="425" customFormat="1" ht="21.75" customHeight="1" spans="2:2">
      <c r="B2810" s="451"/>
    </row>
    <row r="2811" s="425" customFormat="1" ht="21.75" customHeight="1" spans="2:2">
      <c r="B2811" s="451"/>
    </row>
    <row r="2812" s="425" customFormat="1" ht="21.75" customHeight="1" spans="2:2">
      <c r="B2812" s="451"/>
    </row>
    <row r="2813" s="425" customFormat="1" ht="21.75" customHeight="1" spans="2:2">
      <c r="B2813" s="451"/>
    </row>
    <row r="2814" s="425" customFormat="1" ht="21.75" customHeight="1" spans="2:2">
      <c r="B2814" s="451"/>
    </row>
    <row r="2815" s="425" customFormat="1" ht="21.75" customHeight="1" spans="2:2">
      <c r="B2815" s="451"/>
    </row>
    <row r="2816" s="425" customFormat="1" ht="21.75" customHeight="1" spans="2:2">
      <c r="B2816" s="451"/>
    </row>
    <row r="2817" s="425" customFormat="1" ht="21.75" customHeight="1" spans="2:2">
      <c r="B2817" s="451"/>
    </row>
    <row r="2818" s="425" customFormat="1" ht="21.75" customHeight="1" spans="2:2">
      <c r="B2818" s="451"/>
    </row>
    <row r="2819" s="425" customFormat="1" ht="21.75" customHeight="1" spans="2:2">
      <c r="B2819" s="451"/>
    </row>
    <row r="2820" s="425" customFormat="1" ht="21.75" customHeight="1" spans="2:2">
      <c r="B2820" s="451"/>
    </row>
    <row r="2821" s="425" customFormat="1" ht="21.75" customHeight="1" spans="2:2">
      <c r="B2821" s="451"/>
    </row>
    <row r="2822" s="425" customFormat="1" ht="21.75" customHeight="1" spans="2:2">
      <c r="B2822" s="451"/>
    </row>
    <row r="2823" s="425" customFormat="1" ht="21.75" customHeight="1" spans="2:2">
      <c r="B2823" s="451"/>
    </row>
    <row r="2824" s="425" customFormat="1" ht="21.75" customHeight="1" spans="2:2">
      <c r="B2824" s="451"/>
    </row>
    <row r="2825" s="425" customFormat="1" ht="21.75" customHeight="1" spans="2:2">
      <c r="B2825" s="451"/>
    </row>
    <row r="2826" s="425" customFormat="1" ht="21.75" customHeight="1" spans="2:2">
      <c r="B2826" s="451"/>
    </row>
    <row r="2827" s="425" customFormat="1" ht="21.75" customHeight="1" spans="2:2">
      <c r="B2827" s="451"/>
    </row>
    <row r="2828" s="425" customFormat="1" ht="21.75" customHeight="1" spans="2:2">
      <c r="B2828" s="451"/>
    </row>
    <row r="2829" s="425" customFormat="1" ht="21.75" customHeight="1" spans="2:2">
      <c r="B2829" s="451"/>
    </row>
    <row r="2830" s="425" customFormat="1" ht="21.75" customHeight="1" spans="2:2">
      <c r="B2830" s="451"/>
    </row>
    <row r="2831" s="425" customFormat="1" ht="21.75" customHeight="1" spans="2:2">
      <c r="B2831" s="451"/>
    </row>
    <row r="2832" s="425" customFormat="1" ht="21.75" customHeight="1" spans="2:2">
      <c r="B2832" s="451"/>
    </row>
    <row r="2833" s="425" customFormat="1" ht="21.75" customHeight="1" spans="2:2">
      <c r="B2833" s="451"/>
    </row>
    <row r="2834" s="425" customFormat="1" ht="21.75" customHeight="1" spans="2:2">
      <c r="B2834" s="451"/>
    </row>
    <row r="2835" s="425" customFormat="1" ht="21.75" customHeight="1" spans="2:2">
      <c r="B2835" s="451"/>
    </row>
    <row r="2836" s="425" customFormat="1" ht="21.75" customHeight="1" spans="2:2">
      <c r="B2836" s="451"/>
    </row>
    <row r="2837" s="425" customFormat="1" ht="21.75" customHeight="1" spans="2:2">
      <c r="B2837" s="451"/>
    </row>
    <row r="2838" s="425" customFormat="1" ht="21.75" customHeight="1" spans="2:2">
      <c r="B2838" s="451"/>
    </row>
    <row r="2839" s="425" customFormat="1" ht="21.75" customHeight="1" spans="2:2">
      <c r="B2839" s="451"/>
    </row>
    <row r="2840" s="425" customFormat="1" ht="21.75" customHeight="1" spans="2:2">
      <c r="B2840" s="451"/>
    </row>
    <row r="2841" s="425" customFormat="1" ht="21.75" customHeight="1" spans="2:2">
      <c r="B2841" s="451"/>
    </row>
    <row r="2842" s="425" customFormat="1" ht="21.75" customHeight="1" spans="2:2">
      <c r="B2842" s="451"/>
    </row>
    <row r="2843" s="425" customFormat="1" ht="21.75" customHeight="1" spans="2:2">
      <c r="B2843" s="451"/>
    </row>
    <row r="2844" s="425" customFormat="1" ht="21.75" customHeight="1" spans="2:2">
      <c r="B2844" s="451"/>
    </row>
    <row r="2845" s="425" customFormat="1" ht="21.75" customHeight="1" spans="2:2">
      <c r="B2845" s="451"/>
    </row>
    <row r="2846" s="425" customFormat="1" ht="21.75" customHeight="1" spans="2:2">
      <c r="B2846" s="451"/>
    </row>
    <row r="2847" s="425" customFormat="1" ht="21.75" customHeight="1" spans="2:2">
      <c r="B2847" s="451"/>
    </row>
    <row r="2848" s="425" customFormat="1" ht="21.75" customHeight="1" spans="2:2">
      <c r="B2848" s="451"/>
    </row>
    <row r="2849" s="425" customFormat="1" ht="21.75" customHeight="1" spans="2:2">
      <c r="B2849" s="451"/>
    </row>
    <row r="2850" s="425" customFormat="1" ht="21.75" customHeight="1" spans="2:2">
      <c r="B2850" s="451"/>
    </row>
    <row r="2851" s="425" customFormat="1" ht="21.75" customHeight="1" spans="2:2">
      <c r="B2851" s="451"/>
    </row>
    <row r="2852" s="425" customFormat="1" ht="21.75" customHeight="1" spans="2:2">
      <c r="B2852" s="451"/>
    </row>
    <row r="2853" s="425" customFormat="1" ht="21.75" customHeight="1" spans="2:2">
      <c r="B2853" s="451"/>
    </row>
    <row r="2854" s="425" customFormat="1" ht="21.75" customHeight="1" spans="2:2">
      <c r="B2854" s="451"/>
    </row>
    <row r="2855" s="425" customFormat="1" ht="21.75" customHeight="1" spans="2:2">
      <c r="B2855" s="451"/>
    </row>
    <row r="2856" s="425" customFormat="1" ht="21.75" customHeight="1" spans="2:2">
      <c r="B2856" s="451"/>
    </row>
    <row r="2857" s="425" customFormat="1" ht="21.75" customHeight="1" spans="2:2">
      <c r="B2857" s="451"/>
    </row>
    <row r="2858" s="425" customFormat="1" ht="21.75" customHeight="1" spans="2:2">
      <c r="B2858" s="451"/>
    </row>
    <row r="2859" s="425" customFormat="1" ht="21.75" customHeight="1" spans="2:2">
      <c r="B2859" s="451"/>
    </row>
    <row r="2860" s="425" customFormat="1" ht="21.75" customHeight="1" spans="2:2">
      <c r="B2860" s="451"/>
    </row>
    <row r="2861" s="425" customFormat="1" ht="21.75" customHeight="1" spans="2:2">
      <c r="B2861" s="451"/>
    </row>
    <row r="2862" s="425" customFormat="1" ht="21.75" customHeight="1" spans="2:2">
      <c r="B2862" s="451"/>
    </row>
    <row r="2863" s="425" customFormat="1" ht="21.75" customHeight="1" spans="2:2">
      <c r="B2863" s="451"/>
    </row>
    <row r="2864" s="425" customFormat="1" ht="21.75" customHeight="1" spans="2:2">
      <c r="B2864" s="451"/>
    </row>
    <row r="2865" s="425" customFormat="1" ht="21.75" customHeight="1" spans="2:2">
      <c r="B2865" s="451"/>
    </row>
    <row r="2866" s="425" customFormat="1" ht="21.75" customHeight="1" spans="2:2">
      <c r="B2866" s="451"/>
    </row>
    <row r="2867" s="425" customFormat="1" ht="21.75" customHeight="1" spans="2:2">
      <c r="B2867" s="451"/>
    </row>
    <row r="2868" s="425" customFormat="1" ht="21.75" customHeight="1" spans="2:2">
      <c r="B2868" s="451"/>
    </row>
    <row r="2869" s="425" customFormat="1" ht="21.75" customHeight="1" spans="2:2">
      <c r="B2869" s="451"/>
    </row>
    <row r="2870" s="425" customFormat="1" ht="21.75" customHeight="1" spans="2:2">
      <c r="B2870" s="451"/>
    </row>
    <row r="2871" s="425" customFormat="1" ht="21.75" customHeight="1" spans="2:2">
      <c r="B2871" s="451"/>
    </row>
    <row r="2872" s="425" customFormat="1" ht="21.75" customHeight="1" spans="2:2">
      <c r="B2872" s="451"/>
    </row>
    <row r="2873" s="425" customFormat="1" ht="21.75" customHeight="1" spans="2:2">
      <c r="B2873" s="451"/>
    </row>
    <row r="2874" s="425" customFormat="1" ht="21.75" customHeight="1" spans="2:2">
      <c r="B2874" s="451"/>
    </row>
    <row r="2875" s="425" customFormat="1" ht="21.75" customHeight="1" spans="2:2">
      <c r="B2875" s="451"/>
    </row>
    <row r="2876" s="425" customFormat="1" ht="21.75" customHeight="1" spans="2:2">
      <c r="B2876" s="451"/>
    </row>
    <row r="2877" s="425" customFormat="1" ht="21.75" customHeight="1" spans="2:2">
      <c r="B2877" s="451"/>
    </row>
    <row r="2878" s="425" customFormat="1" ht="21.75" customHeight="1" spans="2:2">
      <c r="B2878" s="451"/>
    </row>
    <row r="2879" s="425" customFormat="1" ht="21.75" customHeight="1" spans="2:2">
      <c r="B2879" s="451"/>
    </row>
    <row r="2880" s="425" customFormat="1" ht="21.75" customHeight="1" spans="2:2">
      <c r="B2880" s="451"/>
    </row>
    <row r="2881" s="425" customFormat="1" ht="21.75" customHeight="1" spans="2:2">
      <c r="B2881" s="451"/>
    </row>
    <row r="2882" s="425" customFormat="1" ht="21.75" customHeight="1" spans="2:2">
      <c r="B2882" s="451"/>
    </row>
    <row r="2883" s="425" customFormat="1" ht="21.75" customHeight="1" spans="2:2">
      <c r="B2883" s="451"/>
    </row>
    <row r="2884" s="425" customFormat="1" ht="21.75" customHeight="1" spans="2:2">
      <c r="B2884" s="451"/>
    </row>
    <row r="2885" s="425" customFormat="1" ht="21.75" customHeight="1" spans="2:2">
      <c r="B2885" s="451"/>
    </row>
    <row r="2886" s="425" customFormat="1" ht="21.75" customHeight="1" spans="2:2">
      <c r="B2886" s="451"/>
    </row>
    <row r="2887" s="425" customFormat="1" ht="21.75" customHeight="1" spans="2:2">
      <c r="B2887" s="451"/>
    </row>
    <row r="2888" s="425" customFormat="1" ht="21.75" customHeight="1" spans="2:2">
      <c r="B2888" s="451"/>
    </row>
    <row r="2889" s="425" customFormat="1" ht="21.75" customHeight="1" spans="2:2">
      <c r="B2889" s="451"/>
    </row>
    <row r="2890" s="425" customFormat="1" ht="21.75" customHeight="1" spans="2:2">
      <c r="B2890" s="451"/>
    </row>
    <row r="2891" s="425" customFormat="1" ht="21.75" customHeight="1" spans="2:2">
      <c r="B2891" s="451"/>
    </row>
    <row r="2892" s="425" customFormat="1" ht="21.75" customHeight="1" spans="2:2">
      <c r="B2892" s="451"/>
    </row>
    <row r="2893" s="425" customFormat="1" ht="21.75" customHeight="1" spans="2:2">
      <c r="B2893" s="451"/>
    </row>
    <row r="2894" s="425" customFormat="1" ht="21.75" customHeight="1" spans="2:2">
      <c r="B2894" s="451"/>
    </row>
    <row r="2895" s="425" customFormat="1" ht="21.75" customHeight="1" spans="2:2">
      <c r="B2895" s="451"/>
    </row>
    <row r="2896" s="425" customFormat="1" ht="21.75" customHeight="1" spans="2:2">
      <c r="B2896" s="451"/>
    </row>
    <row r="2897" s="425" customFormat="1" ht="21.75" customHeight="1" spans="2:2">
      <c r="B2897" s="451"/>
    </row>
    <row r="2898" s="425" customFormat="1" ht="21.75" customHeight="1" spans="2:2">
      <c r="B2898" s="451"/>
    </row>
    <row r="2899" s="425" customFormat="1" ht="21.75" customHeight="1" spans="2:2">
      <c r="B2899" s="451"/>
    </row>
    <row r="2900" s="425" customFormat="1" ht="21.75" customHeight="1" spans="2:2">
      <c r="B2900" s="451"/>
    </row>
    <row r="2901" s="425" customFormat="1" ht="21.75" customHeight="1" spans="2:2">
      <c r="B2901" s="451"/>
    </row>
    <row r="2902" s="425" customFormat="1" ht="21.75" customHeight="1" spans="2:2">
      <c r="B2902" s="451"/>
    </row>
    <row r="2903" s="425" customFormat="1" ht="21.75" customHeight="1" spans="2:2">
      <c r="B2903" s="451"/>
    </row>
    <row r="2904" s="425" customFormat="1" ht="21.75" customHeight="1" spans="2:2">
      <c r="B2904" s="451"/>
    </row>
    <row r="2905" s="425" customFormat="1" ht="21.75" customHeight="1" spans="2:2">
      <c r="B2905" s="451"/>
    </row>
    <row r="2906" s="425" customFormat="1" ht="21.75" customHeight="1" spans="2:2">
      <c r="B2906" s="451"/>
    </row>
    <row r="2907" s="425" customFormat="1" ht="21.75" customHeight="1" spans="2:2">
      <c r="B2907" s="451"/>
    </row>
    <row r="2908" s="425" customFormat="1" ht="21.75" customHeight="1" spans="2:2">
      <c r="B2908" s="451"/>
    </row>
    <row r="2909" s="425" customFormat="1" ht="21.75" customHeight="1" spans="2:2">
      <c r="B2909" s="451"/>
    </row>
    <row r="2910" s="425" customFormat="1" ht="21.75" customHeight="1" spans="2:2">
      <c r="B2910" s="451"/>
    </row>
    <row r="2911" s="425" customFormat="1" ht="21.75" customHeight="1" spans="2:2">
      <c r="B2911" s="451"/>
    </row>
    <row r="2912" s="425" customFormat="1" ht="21.75" customHeight="1" spans="2:2">
      <c r="B2912" s="451"/>
    </row>
    <row r="2913" s="425" customFormat="1" ht="21.75" customHeight="1" spans="2:2">
      <c r="B2913" s="451"/>
    </row>
    <row r="2914" s="425" customFormat="1" ht="21.75" customHeight="1" spans="2:2">
      <c r="B2914" s="451"/>
    </row>
    <row r="2915" s="425" customFormat="1" ht="21.75" customHeight="1" spans="2:2">
      <c r="B2915" s="451"/>
    </row>
    <row r="2916" s="425" customFormat="1" ht="21.75" customHeight="1" spans="2:2">
      <c r="B2916" s="451"/>
    </row>
    <row r="2917" s="425" customFormat="1" ht="21.75" customHeight="1" spans="2:2">
      <c r="B2917" s="451"/>
    </row>
    <row r="2918" s="425" customFormat="1" ht="21.75" customHeight="1" spans="2:2">
      <c r="B2918" s="451"/>
    </row>
    <row r="2919" s="425" customFormat="1" ht="21.75" customHeight="1" spans="2:2">
      <c r="B2919" s="451"/>
    </row>
    <row r="2920" s="425" customFormat="1" ht="21.75" customHeight="1" spans="2:2">
      <c r="B2920" s="451"/>
    </row>
    <row r="2921" s="425" customFormat="1" ht="21.75" customHeight="1" spans="2:2">
      <c r="B2921" s="451"/>
    </row>
    <row r="2922" s="425" customFormat="1" ht="21.75" customHeight="1" spans="2:2">
      <c r="B2922" s="451"/>
    </row>
    <row r="2923" s="425" customFormat="1" ht="21.75" customHeight="1" spans="2:2">
      <c r="B2923" s="451"/>
    </row>
    <row r="2924" s="425" customFormat="1" ht="21.75" customHeight="1" spans="2:2">
      <c r="B2924" s="451"/>
    </row>
    <row r="2925" s="425" customFormat="1" ht="21.75" customHeight="1" spans="2:2">
      <c r="B2925" s="451"/>
    </row>
    <row r="2926" s="425" customFormat="1" ht="21.75" customHeight="1" spans="2:2">
      <c r="B2926" s="451"/>
    </row>
    <row r="2927" s="425" customFormat="1" ht="21.75" customHeight="1" spans="2:2">
      <c r="B2927" s="451"/>
    </row>
    <row r="2928" s="425" customFormat="1" ht="21.75" customHeight="1" spans="2:2">
      <c r="B2928" s="451"/>
    </row>
    <row r="2929" s="425" customFormat="1" ht="21.75" customHeight="1" spans="2:2">
      <c r="B2929" s="451"/>
    </row>
    <row r="2930" s="425" customFormat="1" ht="21.75" customHeight="1" spans="2:2">
      <c r="B2930" s="451"/>
    </row>
    <row r="2931" s="425" customFormat="1" ht="21.75" customHeight="1" spans="2:2">
      <c r="B2931" s="451"/>
    </row>
    <row r="2932" s="425" customFormat="1" ht="21.75" customHeight="1" spans="2:2">
      <c r="B2932" s="451"/>
    </row>
    <row r="2933" s="425" customFormat="1" ht="21.75" customHeight="1" spans="2:2">
      <c r="B2933" s="451"/>
    </row>
    <row r="2934" s="425" customFormat="1" ht="21.75" customHeight="1" spans="2:2">
      <c r="B2934" s="451"/>
    </row>
    <row r="2935" s="425" customFormat="1" ht="21.75" customHeight="1" spans="2:2">
      <c r="B2935" s="451"/>
    </row>
    <row r="2936" s="425" customFormat="1" ht="21.75" customHeight="1" spans="2:2">
      <c r="B2936" s="451"/>
    </row>
    <row r="2937" s="425" customFormat="1" ht="21.75" customHeight="1" spans="2:2">
      <c r="B2937" s="451"/>
    </row>
    <row r="2938" s="425" customFormat="1" ht="21.75" customHeight="1" spans="2:2">
      <c r="B2938" s="451"/>
    </row>
    <row r="2939" s="425" customFormat="1" ht="21.75" customHeight="1" spans="2:2">
      <c r="B2939" s="451"/>
    </row>
    <row r="2940" s="425" customFormat="1" ht="21.75" customHeight="1" spans="2:2">
      <c r="B2940" s="451"/>
    </row>
    <row r="2941" s="425" customFormat="1" ht="21.75" customHeight="1" spans="2:2">
      <c r="B2941" s="451"/>
    </row>
    <row r="2942" s="425" customFormat="1" ht="21.75" customHeight="1" spans="2:2">
      <c r="B2942" s="451"/>
    </row>
    <row r="2943" s="425" customFormat="1" ht="21.75" customHeight="1" spans="2:2">
      <c r="B2943" s="451"/>
    </row>
    <row r="2944" s="425" customFormat="1" ht="21.75" customHeight="1" spans="2:2">
      <c r="B2944" s="451"/>
    </row>
    <row r="2945" s="425" customFormat="1" ht="21.75" customHeight="1" spans="2:2">
      <c r="B2945" s="451"/>
    </row>
    <row r="2946" s="425" customFormat="1" ht="21.75" customHeight="1" spans="2:2">
      <c r="B2946" s="451"/>
    </row>
    <row r="2947" s="425" customFormat="1" ht="21.75" customHeight="1" spans="2:2">
      <c r="B2947" s="451"/>
    </row>
    <row r="2948" s="425" customFormat="1" ht="21.75" customHeight="1" spans="2:2">
      <c r="B2948" s="451"/>
    </row>
    <row r="2949" s="425" customFormat="1" ht="21.75" customHeight="1" spans="2:2">
      <c r="B2949" s="451"/>
    </row>
    <row r="2950" s="425" customFormat="1" ht="21.75" customHeight="1" spans="2:2">
      <c r="B2950" s="451"/>
    </row>
    <row r="2951" s="425" customFormat="1" ht="21.75" customHeight="1" spans="2:2">
      <c r="B2951" s="451"/>
    </row>
    <row r="2952" s="425" customFormat="1" ht="21.75" customHeight="1" spans="2:2">
      <c r="B2952" s="451"/>
    </row>
    <row r="2953" s="425" customFormat="1" ht="21.75" customHeight="1" spans="2:2">
      <c r="B2953" s="451"/>
    </row>
    <row r="2954" s="425" customFormat="1" ht="21.75" customHeight="1" spans="2:2">
      <c r="B2954" s="451"/>
    </row>
    <row r="2955" s="425" customFormat="1" ht="21.75" customHeight="1" spans="2:2">
      <c r="B2955" s="451"/>
    </row>
    <row r="2956" s="425" customFormat="1" ht="21.75" customHeight="1" spans="2:2">
      <c r="B2956" s="451"/>
    </row>
    <row r="2957" s="425" customFormat="1" ht="21.75" customHeight="1" spans="2:2">
      <c r="B2957" s="451"/>
    </row>
    <row r="2958" s="425" customFormat="1" ht="21.75" customHeight="1" spans="2:2">
      <c r="B2958" s="451"/>
    </row>
    <row r="2959" s="425" customFormat="1" ht="21.75" customHeight="1" spans="2:2">
      <c r="B2959" s="451"/>
    </row>
    <row r="2960" s="425" customFormat="1" ht="21.75" customHeight="1" spans="2:2">
      <c r="B2960" s="451"/>
    </row>
    <row r="2961" s="425" customFormat="1" ht="21.75" customHeight="1" spans="2:2">
      <c r="B2961" s="451"/>
    </row>
    <row r="2962" s="425" customFormat="1" ht="21.75" customHeight="1" spans="2:2">
      <c r="B2962" s="451"/>
    </row>
    <row r="2963" s="425" customFormat="1" ht="21.75" customHeight="1" spans="2:2">
      <c r="B2963" s="451"/>
    </row>
    <row r="2964" s="425" customFormat="1" ht="21.75" customHeight="1" spans="2:2">
      <c r="B2964" s="451"/>
    </row>
    <row r="2965" s="425" customFormat="1" ht="21.75" customHeight="1" spans="2:2">
      <c r="B2965" s="451"/>
    </row>
    <row r="2966" s="425" customFormat="1" ht="21.75" customHeight="1" spans="2:2">
      <c r="B2966" s="451"/>
    </row>
    <row r="2967" s="425" customFormat="1" ht="21.75" customHeight="1" spans="2:2">
      <c r="B2967" s="451"/>
    </row>
    <row r="2968" s="425" customFormat="1" ht="21.75" customHeight="1" spans="2:2">
      <c r="B2968" s="451"/>
    </row>
    <row r="2969" s="425" customFormat="1" ht="21.75" customHeight="1" spans="2:2">
      <c r="B2969" s="451"/>
    </row>
    <row r="2970" s="425" customFormat="1" ht="21.75" customHeight="1" spans="2:2">
      <c r="B2970" s="451"/>
    </row>
    <row r="2971" s="425" customFormat="1" ht="21.75" customHeight="1" spans="2:2">
      <c r="B2971" s="451"/>
    </row>
    <row r="2972" s="425" customFormat="1" ht="21.75" customHeight="1" spans="2:2">
      <c r="B2972" s="451"/>
    </row>
    <row r="2973" s="425" customFormat="1" ht="21.75" customHeight="1" spans="2:2">
      <c r="B2973" s="451"/>
    </row>
    <row r="2974" s="425" customFormat="1" ht="21.75" customHeight="1" spans="2:2">
      <c r="B2974" s="451"/>
    </row>
    <row r="2975" s="425" customFormat="1" ht="21.75" customHeight="1" spans="2:2">
      <c r="B2975" s="451"/>
    </row>
    <row r="2976" s="425" customFormat="1" ht="21.75" customHeight="1" spans="2:2">
      <c r="B2976" s="451"/>
    </row>
    <row r="2977" s="425" customFormat="1" ht="21.75" customHeight="1" spans="2:2">
      <c r="B2977" s="451"/>
    </row>
    <row r="2978" s="425" customFormat="1" ht="21.75" customHeight="1" spans="2:2">
      <c r="B2978" s="451"/>
    </row>
    <row r="2979" s="425" customFormat="1" ht="21.75" customHeight="1" spans="2:2">
      <c r="B2979" s="451"/>
    </row>
    <row r="2980" s="425" customFormat="1" ht="21.75" customHeight="1" spans="2:2">
      <c r="B2980" s="451"/>
    </row>
    <row r="2981" s="425" customFormat="1" ht="21.75" customHeight="1" spans="2:2">
      <c r="B2981" s="451"/>
    </row>
    <row r="2982" s="425" customFormat="1" ht="21.75" customHeight="1" spans="2:2">
      <c r="B2982" s="451"/>
    </row>
    <row r="2983" s="425" customFormat="1" ht="21.75" customHeight="1" spans="2:2">
      <c r="B2983" s="451"/>
    </row>
    <row r="2984" s="425" customFormat="1" ht="21.75" customHeight="1" spans="2:2">
      <c r="B2984" s="451"/>
    </row>
    <row r="2985" s="425" customFormat="1" ht="21.75" customHeight="1" spans="2:2">
      <c r="B2985" s="451"/>
    </row>
    <row r="2986" s="425" customFormat="1" ht="21.75" customHeight="1" spans="2:2">
      <c r="B2986" s="451"/>
    </row>
    <row r="2987" s="425" customFormat="1" ht="21.75" customHeight="1" spans="2:2">
      <c r="B2987" s="451"/>
    </row>
    <row r="2988" s="425" customFormat="1" ht="21.75" customHeight="1" spans="2:2">
      <c r="B2988" s="451"/>
    </row>
    <row r="2989" s="425" customFormat="1" ht="21.75" customHeight="1" spans="2:2">
      <c r="B2989" s="451"/>
    </row>
    <row r="2990" s="425" customFormat="1" ht="21.75" customHeight="1" spans="2:2">
      <c r="B2990" s="451"/>
    </row>
    <row r="2991" s="425" customFormat="1" ht="21.75" customHeight="1" spans="2:2">
      <c r="B2991" s="451"/>
    </row>
    <row r="2992" s="425" customFormat="1" ht="21.75" customHeight="1" spans="2:2">
      <c r="B2992" s="451"/>
    </row>
    <row r="2993" s="425" customFormat="1" ht="21.75" customHeight="1" spans="2:2">
      <c r="B2993" s="451"/>
    </row>
    <row r="2994" s="425" customFormat="1" ht="21.75" customHeight="1" spans="2:2">
      <c r="B2994" s="451"/>
    </row>
    <row r="2995" s="425" customFormat="1" ht="21.75" customHeight="1" spans="2:2">
      <c r="B2995" s="451"/>
    </row>
    <row r="2996" s="425" customFormat="1" ht="21.75" customHeight="1" spans="2:2">
      <c r="B2996" s="451"/>
    </row>
    <row r="2997" s="425" customFormat="1" ht="21.75" customHeight="1" spans="2:2">
      <c r="B2997" s="451"/>
    </row>
    <row r="2998" s="425" customFormat="1" ht="21.75" customHeight="1" spans="2:2">
      <c r="B2998" s="451"/>
    </row>
    <row r="2999" s="425" customFormat="1" ht="21.75" customHeight="1" spans="2:2">
      <c r="B2999" s="451"/>
    </row>
    <row r="3000" s="425" customFormat="1" ht="21.75" customHeight="1" spans="2:2">
      <c r="B3000" s="451"/>
    </row>
    <row r="3001" s="425" customFormat="1" ht="21.75" customHeight="1" spans="2:2">
      <c r="B3001" s="451"/>
    </row>
    <row r="3002" s="425" customFormat="1" ht="21.75" customHeight="1" spans="2:2">
      <c r="B3002" s="451"/>
    </row>
    <row r="3003" s="425" customFormat="1" ht="21.75" customHeight="1" spans="2:2">
      <c r="B3003" s="451"/>
    </row>
    <row r="3004" s="425" customFormat="1" ht="21.75" customHeight="1" spans="2:2">
      <c r="B3004" s="451"/>
    </row>
    <row r="3005" s="425" customFormat="1" ht="21.75" customHeight="1" spans="2:2">
      <c r="B3005" s="451"/>
    </row>
    <row r="3006" s="425" customFormat="1" ht="21.75" customHeight="1" spans="2:2">
      <c r="B3006" s="451"/>
    </row>
    <row r="3007" s="425" customFormat="1" ht="21.75" customHeight="1" spans="2:2">
      <c r="B3007" s="451"/>
    </row>
    <row r="3008" s="425" customFormat="1" ht="21.75" customHeight="1" spans="2:2">
      <c r="B3008" s="451"/>
    </row>
    <row r="3009" s="425" customFormat="1" ht="21.75" customHeight="1" spans="2:2">
      <c r="B3009" s="451"/>
    </row>
    <row r="3010" s="425" customFormat="1" ht="21.75" customHeight="1" spans="2:2">
      <c r="B3010" s="451"/>
    </row>
    <row r="3011" s="425" customFormat="1" ht="21.75" customHeight="1" spans="2:2">
      <c r="B3011" s="451"/>
    </row>
    <row r="3012" s="425" customFormat="1" ht="21.75" customHeight="1" spans="2:2">
      <c r="B3012" s="451"/>
    </row>
    <row r="3013" s="425" customFormat="1" ht="21.75" customHeight="1" spans="2:2">
      <c r="B3013" s="451"/>
    </row>
    <row r="3014" s="425" customFormat="1" ht="21.75" customHeight="1" spans="2:2">
      <c r="B3014" s="451"/>
    </row>
    <row r="3015" s="425" customFormat="1" ht="21.75" customHeight="1" spans="2:2">
      <c r="B3015" s="451"/>
    </row>
    <row r="3016" s="425" customFormat="1" ht="21.75" customHeight="1" spans="2:2">
      <c r="B3016" s="451"/>
    </row>
    <row r="3017" s="425" customFormat="1" ht="21.75" customHeight="1" spans="2:2">
      <c r="B3017" s="451"/>
    </row>
    <row r="3018" s="425" customFormat="1" ht="21.75" customHeight="1" spans="2:2">
      <c r="B3018" s="451"/>
    </row>
    <row r="3019" s="425" customFormat="1" ht="21.75" customHeight="1" spans="2:2">
      <c r="B3019" s="451"/>
    </row>
    <row r="3020" s="425" customFormat="1" ht="21.75" customHeight="1" spans="2:2">
      <c r="B3020" s="451"/>
    </row>
    <row r="3021" s="425" customFormat="1" ht="21.75" customHeight="1" spans="2:2">
      <c r="B3021" s="451"/>
    </row>
    <row r="3022" s="425" customFormat="1" ht="21.75" customHeight="1" spans="2:2">
      <c r="B3022" s="451"/>
    </row>
    <row r="3023" s="425" customFormat="1" ht="21.75" customHeight="1" spans="2:2">
      <c r="B3023" s="451"/>
    </row>
    <row r="3024" s="425" customFormat="1" ht="21.75" customHeight="1" spans="2:2">
      <c r="B3024" s="451"/>
    </row>
    <row r="3025" s="425" customFormat="1" ht="21.75" customHeight="1" spans="2:2">
      <c r="B3025" s="451"/>
    </row>
    <row r="3026" s="425" customFormat="1" ht="21.75" customHeight="1" spans="2:2">
      <c r="B3026" s="451"/>
    </row>
    <row r="3027" s="425" customFormat="1" ht="21.75" customHeight="1" spans="2:2">
      <c r="B3027" s="451"/>
    </row>
    <row r="3028" s="425" customFormat="1" ht="21.75" customHeight="1" spans="2:2">
      <c r="B3028" s="451"/>
    </row>
    <row r="3029" s="425" customFormat="1" ht="21.75" customHeight="1" spans="2:2">
      <c r="B3029" s="451"/>
    </row>
    <row r="3030" s="425" customFormat="1" ht="21.75" customHeight="1" spans="2:2">
      <c r="B3030" s="451"/>
    </row>
    <row r="3031" s="425" customFormat="1" ht="21.75" customHeight="1" spans="2:2">
      <c r="B3031" s="451"/>
    </row>
    <row r="3032" s="425" customFormat="1" ht="21.75" customHeight="1" spans="2:2">
      <c r="B3032" s="451"/>
    </row>
    <row r="3033" s="425" customFormat="1" ht="21.75" customHeight="1" spans="2:2">
      <c r="B3033" s="451"/>
    </row>
    <row r="3034" s="425" customFormat="1" ht="21.75" customHeight="1" spans="2:2">
      <c r="B3034" s="451"/>
    </row>
    <row r="3035" s="425" customFormat="1" ht="21.75" customHeight="1" spans="2:2">
      <c r="B3035" s="451"/>
    </row>
    <row r="3036" s="425" customFormat="1" ht="21.75" customHeight="1" spans="2:2">
      <c r="B3036" s="451"/>
    </row>
    <row r="3037" s="425" customFormat="1" ht="21.75" customHeight="1" spans="2:2">
      <c r="B3037" s="451"/>
    </row>
    <row r="3038" s="425" customFormat="1" ht="21.75" customHeight="1" spans="2:2">
      <c r="B3038" s="451"/>
    </row>
    <row r="3039" s="425" customFormat="1" ht="21.75" customHeight="1" spans="2:2">
      <c r="B3039" s="451"/>
    </row>
    <row r="3040" s="425" customFormat="1" ht="21.75" customHeight="1" spans="2:2">
      <c r="B3040" s="451"/>
    </row>
    <row r="3041" s="425" customFormat="1" ht="21.75" customHeight="1" spans="2:2">
      <c r="B3041" s="451"/>
    </row>
    <row r="3042" s="425" customFormat="1" ht="21.75" customHeight="1" spans="2:2">
      <c r="B3042" s="451"/>
    </row>
    <row r="3043" s="425" customFormat="1" ht="21.75" customHeight="1" spans="2:2">
      <c r="B3043" s="451"/>
    </row>
    <row r="3044" s="425" customFormat="1" ht="21.75" customHeight="1" spans="2:2">
      <c r="B3044" s="451"/>
    </row>
    <row r="3045" s="425" customFormat="1" ht="21.75" customHeight="1" spans="2:2">
      <c r="B3045" s="451"/>
    </row>
    <row r="3046" s="425" customFormat="1" ht="21.75" customHeight="1" spans="2:2">
      <c r="B3046" s="451"/>
    </row>
    <row r="3047" s="425" customFormat="1" ht="21.75" customHeight="1" spans="2:2">
      <c r="B3047" s="451"/>
    </row>
    <row r="3048" s="425" customFormat="1" ht="21.75" customHeight="1" spans="2:2">
      <c r="B3048" s="451"/>
    </row>
    <row r="3049" s="425" customFormat="1" ht="21.75" customHeight="1" spans="2:2">
      <c r="B3049" s="451"/>
    </row>
    <row r="3050" s="425" customFormat="1" ht="21.75" customHeight="1" spans="2:2">
      <c r="B3050" s="451"/>
    </row>
    <row r="3051" s="425" customFormat="1" ht="21.75" customHeight="1" spans="2:2">
      <c r="B3051" s="451"/>
    </row>
    <row r="3052" s="425" customFormat="1" ht="21.75" customHeight="1" spans="2:2">
      <c r="B3052" s="451"/>
    </row>
    <row r="3053" s="425" customFormat="1" ht="21.75" customHeight="1" spans="2:2">
      <c r="B3053" s="451"/>
    </row>
    <row r="3054" s="425" customFormat="1" ht="21.75" customHeight="1" spans="2:2">
      <c r="B3054" s="451"/>
    </row>
    <row r="3055" s="425" customFormat="1" ht="21.75" customHeight="1" spans="2:2">
      <c r="B3055" s="451"/>
    </row>
    <row r="3056" s="425" customFormat="1" ht="21.75" customHeight="1" spans="2:2">
      <c r="B3056" s="451"/>
    </row>
    <row r="3057" s="425" customFormat="1" ht="21.75" customHeight="1" spans="2:2">
      <c r="B3057" s="451"/>
    </row>
    <row r="3058" s="425" customFormat="1" ht="21.75" customHeight="1" spans="2:2">
      <c r="B3058" s="451"/>
    </row>
    <row r="3059" s="425" customFormat="1" ht="21.75" customHeight="1" spans="2:2">
      <c r="B3059" s="451"/>
    </row>
    <row r="3060" s="425" customFormat="1" ht="21.75" customHeight="1" spans="2:2">
      <c r="B3060" s="451"/>
    </row>
    <row r="3061" s="425" customFormat="1" ht="21.75" customHeight="1" spans="2:2">
      <c r="B3061" s="451"/>
    </row>
    <row r="3062" s="425" customFormat="1" ht="21.75" customHeight="1" spans="2:2">
      <c r="B3062" s="451"/>
    </row>
    <row r="3063" s="425" customFormat="1" ht="21.75" customHeight="1" spans="2:2">
      <c r="B3063" s="451"/>
    </row>
    <row r="3064" s="425" customFormat="1" ht="21.75" customHeight="1" spans="2:2">
      <c r="B3064" s="451"/>
    </row>
    <row r="3065" s="425" customFormat="1" ht="21.75" customHeight="1" spans="2:2">
      <c r="B3065" s="451"/>
    </row>
    <row r="3066" s="425" customFormat="1" ht="21.75" customHeight="1" spans="2:2">
      <c r="B3066" s="451"/>
    </row>
    <row r="3067" s="425" customFormat="1" ht="21.75" customHeight="1" spans="2:2">
      <c r="B3067" s="451"/>
    </row>
    <row r="3068" s="425" customFormat="1" ht="21.75" customHeight="1" spans="2:2">
      <c r="B3068" s="451"/>
    </row>
    <row r="3069" s="425" customFormat="1" ht="21.75" customHeight="1" spans="2:2">
      <c r="B3069" s="451"/>
    </row>
    <row r="3070" s="425" customFormat="1" ht="21.75" customHeight="1" spans="2:2">
      <c r="B3070" s="451"/>
    </row>
    <row r="3071" s="425" customFormat="1" ht="21.75" customHeight="1" spans="2:2">
      <c r="B3071" s="451"/>
    </row>
    <row r="3072" s="425" customFormat="1" ht="21.75" customHeight="1" spans="2:2">
      <c r="B3072" s="451"/>
    </row>
    <row r="3073" s="425" customFormat="1" ht="21.75" customHeight="1" spans="2:2">
      <c r="B3073" s="451"/>
    </row>
    <row r="3074" s="425" customFormat="1" ht="21.75" customHeight="1" spans="2:2">
      <c r="B3074" s="451"/>
    </row>
    <row r="3075" s="425" customFormat="1" ht="21.75" customHeight="1" spans="2:2">
      <c r="B3075" s="451"/>
    </row>
    <row r="3076" s="425" customFormat="1" ht="21.75" customHeight="1" spans="2:2">
      <c r="B3076" s="451"/>
    </row>
    <row r="3077" s="425" customFormat="1" ht="21.75" customHeight="1" spans="2:2">
      <c r="B3077" s="451"/>
    </row>
    <row r="3078" s="425" customFormat="1" ht="21.75" customHeight="1" spans="2:2">
      <c r="B3078" s="451"/>
    </row>
    <row r="3079" s="425" customFormat="1" ht="21.75" customHeight="1" spans="2:2">
      <c r="B3079" s="451"/>
    </row>
    <row r="3080" s="425" customFormat="1" ht="21.75" customHeight="1" spans="2:2">
      <c r="B3080" s="451"/>
    </row>
    <row r="3081" s="425" customFormat="1" ht="21.75" customHeight="1" spans="2:2">
      <c r="B3081" s="451"/>
    </row>
    <row r="3082" s="425" customFormat="1" ht="21.75" customHeight="1" spans="2:2">
      <c r="B3082" s="451"/>
    </row>
    <row r="3083" s="425" customFormat="1" ht="21.75" customHeight="1" spans="2:2">
      <c r="B3083" s="451"/>
    </row>
    <row r="3084" s="425" customFormat="1" ht="21.75" customHeight="1" spans="2:2">
      <c r="B3084" s="451"/>
    </row>
    <row r="3085" s="425" customFormat="1" ht="21.75" customHeight="1" spans="2:2">
      <c r="B3085" s="451"/>
    </row>
    <row r="3086" s="425" customFormat="1" ht="21.75" customHeight="1" spans="2:2">
      <c r="B3086" s="451"/>
    </row>
    <row r="3087" s="425" customFormat="1" ht="21.75" customHeight="1" spans="2:2">
      <c r="B3087" s="451"/>
    </row>
    <row r="3088" s="425" customFormat="1" ht="21.75" customHeight="1" spans="2:2">
      <c r="B3088" s="451"/>
    </row>
    <row r="3089" s="425" customFormat="1" ht="21.75" customHeight="1" spans="2:2">
      <c r="B3089" s="451"/>
    </row>
    <row r="3090" s="425" customFormat="1" ht="21.75" customHeight="1" spans="2:2">
      <c r="B3090" s="451"/>
    </row>
    <row r="3091" s="425" customFormat="1" ht="21.75" customHeight="1" spans="2:2">
      <c r="B3091" s="451"/>
    </row>
    <row r="3092" s="425" customFormat="1" ht="21.75" customHeight="1" spans="2:2">
      <c r="B3092" s="451"/>
    </row>
    <row r="3093" s="425" customFormat="1" ht="21.75" customHeight="1" spans="2:2">
      <c r="B3093" s="451"/>
    </row>
    <row r="3094" s="425" customFormat="1" ht="21.75" customHeight="1" spans="2:2">
      <c r="B3094" s="451"/>
    </row>
    <row r="3095" s="425" customFormat="1" ht="21.75" customHeight="1" spans="2:2">
      <c r="B3095" s="451"/>
    </row>
    <row r="3096" s="425" customFormat="1" ht="21.75" customHeight="1" spans="2:2">
      <c r="B3096" s="451"/>
    </row>
    <row r="3097" s="425" customFormat="1" ht="21.75" customHeight="1" spans="2:2">
      <c r="B3097" s="451"/>
    </row>
    <row r="3098" s="425" customFormat="1" ht="21.75" customHeight="1" spans="2:2">
      <c r="B3098" s="451"/>
    </row>
    <row r="3099" s="425" customFormat="1" ht="21.75" customHeight="1" spans="2:2">
      <c r="B3099" s="451"/>
    </row>
    <row r="3100" s="425" customFormat="1" ht="21.75" customHeight="1" spans="2:2">
      <c r="B3100" s="451"/>
    </row>
    <row r="3101" s="425" customFormat="1" ht="21.75" customHeight="1" spans="2:2">
      <c r="B3101" s="451"/>
    </row>
    <row r="3102" s="425" customFormat="1" ht="21.75" customHeight="1" spans="2:2">
      <c r="B3102" s="451"/>
    </row>
    <row r="3103" s="425" customFormat="1" ht="21.75" customHeight="1" spans="2:2">
      <c r="B3103" s="451"/>
    </row>
    <row r="3104" s="425" customFormat="1" ht="21.75" customHeight="1" spans="2:2">
      <c r="B3104" s="451"/>
    </row>
    <row r="3105" s="425" customFormat="1" ht="21.75" customHeight="1" spans="2:2">
      <c r="B3105" s="451"/>
    </row>
    <row r="3106" s="425" customFormat="1" ht="21.75" customHeight="1" spans="2:2">
      <c r="B3106" s="451"/>
    </row>
    <row r="3107" s="425" customFormat="1" ht="21.75" customHeight="1" spans="2:2">
      <c r="B3107" s="451"/>
    </row>
    <row r="3108" s="425" customFormat="1" ht="21.75" customHeight="1" spans="2:2">
      <c r="B3108" s="451"/>
    </row>
    <row r="3109" s="425" customFormat="1" ht="21.75" customHeight="1" spans="2:2">
      <c r="B3109" s="451"/>
    </row>
    <row r="3110" s="425" customFormat="1" ht="21.75" customHeight="1" spans="2:2">
      <c r="B3110" s="451"/>
    </row>
    <row r="3111" s="425" customFormat="1" ht="21.75" customHeight="1" spans="2:2">
      <c r="B3111" s="451"/>
    </row>
    <row r="3112" s="425" customFormat="1" ht="21.75" customHeight="1" spans="2:2">
      <c r="B3112" s="451"/>
    </row>
    <row r="3113" s="425" customFormat="1" ht="21.75" customHeight="1" spans="2:2">
      <c r="B3113" s="451"/>
    </row>
    <row r="3114" s="425" customFormat="1" ht="21.75" customHeight="1" spans="2:2">
      <c r="B3114" s="451"/>
    </row>
    <row r="3115" s="425" customFormat="1" ht="21.75" customHeight="1" spans="2:2">
      <c r="B3115" s="451"/>
    </row>
    <row r="3116" s="425" customFormat="1" ht="21.75" customHeight="1" spans="2:2">
      <c r="B3116" s="451"/>
    </row>
    <row r="3117" s="425" customFormat="1" ht="21.75" customHeight="1" spans="2:2">
      <c r="B3117" s="451"/>
    </row>
    <row r="3118" s="425" customFormat="1" ht="21.75" customHeight="1" spans="2:2">
      <c r="B3118" s="451"/>
    </row>
    <row r="3119" s="425" customFormat="1" ht="21.75" customHeight="1" spans="2:2">
      <c r="B3119" s="451"/>
    </row>
    <row r="3120" s="425" customFormat="1" ht="21.75" customHeight="1" spans="2:2">
      <c r="B3120" s="451"/>
    </row>
    <row r="3121" s="425" customFormat="1" ht="21.75" customHeight="1" spans="2:2">
      <c r="B3121" s="451"/>
    </row>
    <row r="3122" s="425" customFormat="1" ht="21.75" customHeight="1" spans="2:2">
      <c r="B3122" s="451"/>
    </row>
    <row r="3123" s="425" customFormat="1" ht="21.75" customHeight="1" spans="2:2">
      <c r="B3123" s="451"/>
    </row>
    <row r="3124" s="425" customFormat="1" ht="21.75" customHeight="1" spans="2:2">
      <c r="B3124" s="451"/>
    </row>
    <row r="3125" s="425" customFormat="1" ht="21.75" customHeight="1" spans="2:2">
      <c r="B3125" s="451"/>
    </row>
    <row r="3126" s="425" customFormat="1" ht="21.75" customHeight="1" spans="2:2">
      <c r="B3126" s="451"/>
    </row>
    <row r="3127" s="425" customFormat="1" ht="21.75" customHeight="1" spans="2:2">
      <c r="B3127" s="451"/>
    </row>
    <row r="3128" s="425" customFormat="1" ht="21.75" customHeight="1" spans="2:2">
      <c r="B3128" s="451"/>
    </row>
    <row r="3129" s="425" customFormat="1" ht="21.75" customHeight="1" spans="2:2">
      <c r="B3129" s="451"/>
    </row>
    <row r="3130" s="425" customFormat="1" ht="21.75" customHeight="1" spans="2:2">
      <c r="B3130" s="451"/>
    </row>
    <row r="3131" s="425" customFormat="1" ht="21.75" customHeight="1" spans="2:2">
      <c r="B3131" s="451"/>
    </row>
    <row r="3132" s="425" customFormat="1" ht="21.75" customHeight="1" spans="2:2">
      <c r="B3132" s="451"/>
    </row>
    <row r="3133" s="425" customFormat="1" ht="21.75" customHeight="1" spans="2:2">
      <c r="B3133" s="451"/>
    </row>
    <row r="3134" s="425" customFormat="1" ht="21.75" customHeight="1" spans="2:2">
      <c r="B3134" s="451"/>
    </row>
    <row r="3135" s="425" customFormat="1" ht="21.75" customHeight="1" spans="2:2">
      <c r="B3135" s="451"/>
    </row>
    <row r="3136" s="425" customFormat="1" ht="21.75" customHeight="1" spans="2:2">
      <c r="B3136" s="451"/>
    </row>
    <row r="3137" s="425" customFormat="1" ht="21.75" customHeight="1" spans="2:2">
      <c r="B3137" s="451"/>
    </row>
    <row r="3138" s="425" customFormat="1" ht="21.75" customHeight="1" spans="2:2">
      <c r="B3138" s="451"/>
    </row>
    <row r="3139" s="425" customFormat="1" ht="21.75" customHeight="1" spans="2:2">
      <c r="B3139" s="451"/>
    </row>
    <row r="3140" s="425" customFormat="1" ht="21.75" customHeight="1" spans="2:2">
      <c r="B3140" s="451"/>
    </row>
    <row r="3141" s="425" customFormat="1" ht="21.75" customHeight="1" spans="2:2">
      <c r="B3141" s="451"/>
    </row>
    <row r="3142" s="425" customFormat="1" ht="21.75" customHeight="1" spans="2:2">
      <c r="B3142" s="451"/>
    </row>
    <row r="3143" s="425" customFormat="1" ht="21.75" customHeight="1" spans="2:2">
      <c r="B3143" s="451"/>
    </row>
    <row r="3144" s="425" customFormat="1" ht="21.75" customHeight="1" spans="2:2">
      <c r="B3144" s="451"/>
    </row>
    <row r="3145" s="425" customFormat="1" ht="21.75" customHeight="1" spans="2:2">
      <c r="B3145" s="451"/>
    </row>
    <row r="3146" s="425" customFormat="1" ht="21.75" customHeight="1" spans="2:2">
      <c r="B3146" s="451"/>
    </row>
    <row r="3147" s="425" customFormat="1" ht="21.75" customHeight="1" spans="2:2">
      <c r="B3147" s="451"/>
    </row>
    <row r="3148" s="425" customFormat="1" ht="21.75" customHeight="1" spans="2:2">
      <c r="B3148" s="451"/>
    </row>
    <row r="3149" s="425" customFormat="1" ht="21.75" customHeight="1" spans="2:2">
      <c r="B3149" s="451"/>
    </row>
    <row r="3150" s="425" customFormat="1" ht="21.75" customHeight="1" spans="2:2">
      <c r="B3150" s="451"/>
    </row>
    <row r="3151" s="425" customFormat="1" ht="21.75" customHeight="1" spans="2:2">
      <c r="B3151" s="451"/>
    </row>
    <row r="3152" s="425" customFormat="1" ht="21.75" customHeight="1" spans="2:2">
      <c r="B3152" s="451"/>
    </row>
    <row r="3153" s="425" customFormat="1" ht="21.75" customHeight="1" spans="2:2">
      <c r="B3153" s="451"/>
    </row>
    <row r="3154" s="425" customFormat="1" ht="21.75" customHeight="1" spans="2:2">
      <c r="B3154" s="451"/>
    </row>
    <row r="3155" s="425" customFormat="1" ht="21.75" customHeight="1" spans="2:2">
      <c r="B3155" s="451"/>
    </row>
    <row r="3156" s="425" customFormat="1" ht="21.75" customHeight="1" spans="2:2">
      <c r="B3156" s="451"/>
    </row>
    <row r="3157" s="425" customFormat="1" ht="21.75" customHeight="1" spans="2:2">
      <c r="B3157" s="451"/>
    </row>
    <row r="3158" s="425" customFormat="1" ht="21.75" customHeight="1" spans="2:2">
      <c r="B3158" s="451"/>
    </row>
    <row r="3159" s="425" customFormat="1" ht="21.75" customHeight="1" spans="2:2">
      <c r="B3159" s="451"/>
    </row>
    <row r="3160" s="425" customFormat="1" ht="21.75" customHeight="1" spans="2:2">
      <c r="B3160" s="451"/>
    </row>
    <row r="3161" s="425" customFormat="1" ht="21.75" customHeight="1" spans="2:2">
      <c r="B3161" s="451"/>
    </row>
    <row r="3162" s="425" customFormat="1" ht="21.75" customHeight="1" spans="2:2">
      <c r="B3162" s="451"/>
    </row>
    <row r="3163" s="425" customFormat="1" ht="21.75" customHeight="1" spans="2:2">
      <c r="B3163" s="451"/>
    </row>
    <row r="3164" s="425" customFormat="1" ht="21.75" customHeight="1" spans="2:2">
      <c r="B3164" s="451"/>
    </row>
    <row r="3165" s="425" customFormat="1" ht="21.75" customHeight="1" spans="2:2">
      <c r="B3165" s="451"/>
    </row>
    <row r="3166" s="425" customFormat="1" ht="21.75" customHeight="1" spans="2:2">
      <c r="B3166" s="451"/>
    </row>
    <row r="3167" s="425" customFormat="1" ht="21.75" customHeight="1" spans="2:2">
      <c r="B3167" s="451"/>
    </row>
    <row r="3168" s="425" customFormat="1" ht="21.75" customHeight="1" spans="2:2">
      <c r="B3168" s="451"/>
    </row>
    <row r="3169" s="425" customFormat="1" ht="21.75" customHeight="1" spans="2:2">
      <c r="B3169" s="451"/>
    </row>
    <row r="3170" s="425" customFormat="1" ht="21.75" customHeight="1" spans="2:2">
      <c r="B3170" s="451"/>
    </row>
    <row r="3171" s="425" customFormat="1" ht="21.75" customHeight="1" spans="2:2">
      <c r="B3171" s="451"/>
    </row>
    <row r="3172" s="425" customFormat="1" ht="21.75" customHeight="1" spans="2:2">
      <c r="B3172" s="451"/>
    </row>
    <row r="3173" s="425" customFormat="1" ht="21.75" customHeight="1" spans="2:2">
      <c r="B3173" s="451"/>
    </row>
    <row r="3174" s="425" customFormat="1" ht="21.75" customHeight="1" spans="2:2">
      <c r="B3174" s="451"/>
    </row>
    <row r="3175" s="425" customFormat="1" ht="21.75" customHeight="1" spans="2:2">
      <c r="B3175" s="451"/>
    </row>
    <row r="3176" s="425" customFormat="1" ht="21.75" customHeight="1" spans="2:2">
      <c r="B3176" s="451"/>
    </row>
    <row r="3177" s="425" customFormat="1" ht="21.75" customHeight="1" spans="2:2">
      <c r="B3177" s="451"/>
    </row>
    <row r="3178" s="425" customFormat="1" ht="21.75" customHeight="1" spans="2:2">
      <c r="B3178" s="451"/>
    </row>
    <row r="3179" s="425" customFormat="1" ht="21.75" customHeight="1" spans="2:2">
      <c r="B3179" s="451"/>
    </row>
    <row r="3180" s="425" customFormat="1" ht="21.75" customHeight="1" spans="2:2">
      <c r="B3180" s="451"/>
    </row>
    <row r="3181" s="425" customFormat="1" ht="21.75" customHeight="1" spans="2:2">
      <c r="B3181" s="451"/>
    </row>
    <row r="3182" s="425" customFormat="1" ht="21.75" customHeight="1" spans="2:2">
      <c r="B3182" s="451"/>
    </row>
    <row r="3183" s="425" customFormat="1" ht="21.75" customHeight="1" spans="2:2">
      <c r="B3183" s="451"/>
    </row>
    <row r="3184" s="425" customFormat="1" ht="21.75" customHeight="1" spans="2:2">
      <c r="B3184" s="451"/>
    </row>
    <row r="3185" s="425" customFormat="1" ht="21.75" customHeight="1" spans="2:2">
      <c r="B3185" s="451"/>
    </row>
    <row r="3186" s="425" customFormat="1" ht="21.75" customHeight="1" spans="2:2">
      <c r="B3186" s="451"/>
    </row>
    <row r="3187" s="425" customFormat="1" ht="21.75" customHeight="1" spans="2:2">
      <c r="B3187" s="451"/>
    </row>
    <row r="3188" s="425" customFormat="1" ht="21.75" customHeight="1" spans="2:2">
      <c r="B3188" s="451"/>
    </row>
    <row r="3189" s="425" customFormat="1" ht="21.75" customHeight="1" spans="2:2">
      <c r="B3189" s="451"/>
    </row>
    <row r="3190" s="425" customFormat="1" ht="21.75" customHeight="1" spans="2:2">
      <c r="B3190" s="451"/>
    </row>
    <row r="3191" s="425" customFormat="1" ht="21.75" customHeight="1" spans="2:2">
      <c r="B3191" s="451"/>
    </row>
    <row r="3192" s="425" customFormat="1" ht="21.75" customHeight="1" spans="2:2">
      <c r="B3192" s="451"/>
    </row>
    <row r="3193" s="425" customFormat="1" ht="21.75" customHeight="1" spans="2:2">
      <c r="B3193" s="451"/>
    </row>
    <row r="3194" s="425" customFormat="1" ht="21.75" customHeight="1" spans="2:2">
      <c r="B3194" s="451"/>
    </row>
    <row r="3195" s="425" customFormat="1" ht="21.75" customHeight="1" spans="2:2">
      <c r="B3195" s="451"/>
    </row>
    <row r="3196" s="425" customFormat="1" ht="21.75" customHeight="1" spans="2:2">
      <c r="B3196" s="451"/>
    </row>
    <row r="3197" s="425" customFormat="1" ht="21.75" customHeight="1" spans="2:2">
      <c r="B3197" s="451"/>
    </row>
    <row r="3198" s="425" customFormat="1" ht="21.75" customHeight="1" spans="2:2">
      <c r="B3198" s="451"/>
    </row>
    <row r="3199" s="425" customFormat="1" ht="21.75" customHeight="1" spans="2:2">
      <c r="B3199" s="451"/>
    </row>
    <row r="3200" s="425" customFormat="1" ht="21.75" customHeight="1" spans="2:2">
      <c r="B3200" s="451"/>
    </row>
    <row r="3201" s="425" customFormat="1" ht="21.75" customHeight="1" spans="2:2">
      <c r="B3201" s="451"/>
    </row>
    <row r="3202" s="425" customFormat="1" ht="21.75" customHeight="1" spans="2:2">
      <c r="B3202" s="451"/>
    </row>
    <row r="3203" s="425" customFormat="1" ht="21.75" customHeight="1" spans="2:2">
      <c r="B3203" s="451"/>
    </row>
    <row r="3204" s="425" customFormat="1" ht="21.75" customHeight="1" spans="2:2">
      <c r="B3204" s="451"/>
    </row>
    <row r="3205" s="425" customFormat="1" ht="21.75" customHeight="1" spans="2:2">
      <c r="B3205" s="451"/>
    </row>
    <row r="3206" s="425" customFormat="1" ht="21.75" customHeight="1" spans="2:2">
      <c r="B3206" s="451"/>
    </row>
    <row r="3207" s="425" customFormat="1" ht="21.75" customHeight="1" spans="2:2">
      <c r="B3207" s="451"/>
    </row>
    <row r="3208" s="425" customFormat="1" ht="21.75" customHeight="1" spans="2:2">
      <c r="B3208" s="451"/>
    </row>
    <row r="3209" s="425" customFormat="1" ht="21.75" customHeight="1" spans="2:2">
      <c r="B3209" s="451"/>
    </row>
    <row r="3210" s="425" customFormat="1" ht="21.75" customHeight="1" spans="2:2">
      <c r="B3210" s="451"/>
    </row>
    <row r="3211" s="425" customFormat="1" ht="21.75" customHeight="1" spans="2:2">
      <c r="B3211" s="451"/>
    </row>
    <row r="3212" s="425" customFormat="1" ht="21.75" customHeight="1" spans="2:2">
      <c r="B3212" s="451"/>
    </row>
    <row r="3213" s="425" customFormat="1" ht="21.75" customHeight="1" spans="2:2">
      <c r="B3213" s="451"/>
    </row>
    <row r="3214" s="425" customFormat="1" ht="21.75" customHeight="1" spans="2:2">
      <c r="B3214" s="451"/>
    </row>
    <row r="3215" s="425" customFormat="1" ht="21.75" customHeight="1" spans="2:2">
      <c r="B3215" s="451"/>
    </row>
    <row r="3216" s="425" customFormat="1" ht="21.75" customHeight="1" spans="2:2">
      <c r="B3216" s="451"/>
    </row>
    <row r="3217" s="425" customFormat="1" ht="21.75" customHeight="1" spans="2:2">
      <c r="B3217" s="451"/>
    </row>
    <row r="3218" s="425" customFormat="1" ht="21.75" customHeight="1" spans="2:2">
      <c r="B3218" s="451"/>
    </row>
    <row r="3219" s="425" customFormat="1" ht="21.75" customHeight="1" spans="2:2">
      <c r="B3219" s="451"/>
    </row>
    <row r="3220" s="425" customFormat="1" ht="21.75" customHeight="1" spans="2:2">
      <c r="B3220" s="451"/>
    </row>
    <row r="3221" s="425" customFormat="1" ht="21.75" customHeight="1" spans="2:2">
      <c r="B3221" s="451"/>
    </row>
    <row r="3222" s="425" customFormat="1" ht="21.75" customHeight="1" spans="2:2">
      <c r="B3222" s="451"/>
    </row>
    <row r="3223" s="425" customFormat="1" ht="21.75" customHeight="1" spans="2:2">
      <c r="B3223" s="451"/>
    </row>
    <row r="3224" s="425" customFormat="1" ht="21.75" customHeight="1" spans="2:2">
      <c r="B3224" s="451"/>
    </row>
    <row r="3225" s="425" customFormat="1" ht="21.75" customHeight="1" spans="2:2">
      <c r="B3225" s="451"/>
    </row>
    <row r="3226" s="425" customFormat="1" ht="21.75" customHeight="1" spans="2:2">
      <c r="B3226" s="451"/>
    </row>
    <row r="3227" s="425" customFormat="1" ht="21.75" customHeight="1" spans="2:2">
      <c r="B3227" s="451"/>
    </row>
    <row r="3228" s="425" customFormat="1" ht="21.75" customHeight="1" spans="2:2">
      <c r="B3228" s="451"/>
    </row>
    <row r="3229" s="425" customFormat="1" ht="21.75" customHeight="1" spans="2:2">
      <c r="B3229" s="451"/>
    </row>
    <row r="3230" s="425" customFormat="1" ht="21.75" customHeight="1" spans="2:2">
      <c r="B3230" s="451"/>
    </row>
    <row r="3231" s="425" customFormat="1" ht="21.75" customHeight="1" spans="2:2">
      <c r="B3231" s="451"/>
    </row>
    <row r="3232" s="425" customFormat="1" ht="21.75" customHeight="1" spans="2:2">
      <c r="B3232" s="451"/>
    </row>
    <row r="3233" s="425" customFormat="1" ht="21.75" customHeight="1" spans="2:2">
      <c r="B3233" s="451"/>
    </row>
    <row r="3234" s="425" customFormat="1" ht="21.75" customHeight="1" spans="2:2">
      <c r="B3234" s="451"/>
    </row>
    <row r="3235" s="425" customFormat="1" ht="21.75" customHeight="1" spans="2:2">
      <c r="B3235" s="451"/>
    </row>
    <row r="3236" s="425" customFormat="1" ht="21.75" customHeight="1" spans="2:2">
      <c r="B3236" s="451"/>
    </row>
    <row r="3237" s="425" customFormat="1" ht="21.75" customHeight="1" spans="2:2">
      <c r="B3237" s="451"/>
    </row>
    <row r="3238" s="425" customFormat="1" ht="21.75" customHeight="1" spans="2:2">
      <c r="B3238" s="451"/>
    </row>
    <row r="3239" s="425" customFormat="1" ht="21.75" customHeight="1" spans="2:2">
      <c r="B3239" s="451"/>
    </row>
    <row r="3240" s="425" customFormat="1" ht="21.75" customHeight="1" spans="2:2">
      <c r="B3240" s="451"/>
    </row>
    <row r="3241" s="425" customFormat="1" ht="21.75" customHeight="1" spans="2:2">
      <c r="B3241" s="451"/>
    </row>
    <row r="3242" s="425" customFormat="1" ht="21.75" customHeight="1" spans="2:2">
      <c r="B3242" s="451"/>
    </row>
    <row r="3243" s="425" customFormat="1" ht="21.75" customHeight="1" spans="2:2">
      <c r="B3243" s="451"/>
    </row>
    <row r="3244" s="425" customFormat="1" ht="21.75" customHeight="1" spans="2:2">
      <c r="B3244" s="451"/>
    </row>
    <row r="3245" s="425" customFormat="1" ht="21.75" customHeight="1" spans="2:2">
      <c r="B3245" s="451"/>
    </row>
    <row r="3246" s="425" customFormat="1" ht="21.75" customHeight="1" spans="2:2">
      <c r="B3246" s="451"/>
    </row>
    <row r="3247" s="425" customFormat="1" ht="21.75" customHeight="1" spans="2:2">
      <c r="B3247" s="451"/>
    </row>
    <row r="3248" s="425" customFormat="1" ht="21.75" customHeight="1" spans="2:2">
      <c r="B3248" s="451"/>
    </row>
    <row r="3249" s="425" customFormat="1" ht="21.75" customHeight="1" spans="2:2">
      <c r="B3249" s="451"/>
    </row>
    <row r="3250" s="425" customFormat="1" ht="21.75" customHeight="1" spans="2:2">
      <c r="B3250" s="451"/>
    </row>
    <row r="3251" s="425" customFormat="1" ht="21.75" customHeight="1" spans="2:2">
      <c r="B3251" s="451"/>
    </row>
    <row r="3252" s="425" customFormat="1" ht="21.75" customHeight="1" spans="2:2">
      <c r="B3252" s="451"/>
    </row>
    <row r="3253" s="425" customFormat="1" ht="21.75" customHeight="1" spans="2:2">
      <c r="B3253" s="451"/>
    </row>
    <row r="3254" s="425" customFormat="1" ht="21.75" customHeight="1" spans="2:2">
      <c r="B3254" s="451"/>
    </row>
    <row r="3255" s="425" customFormat="1" ht="21.75" customHeight="1" spans="2:2">
      <c r="B3255" s="451"/>
    </row>
    <row r="3256" s="425" customFormat="1" ht="21.75" customHeight="1" spans="2:2">
      <c r="B3256" s="451"/>
    </row>
    <row r="3257" s="425" customFormat="1" ht="21.75" customHeight="1" spans="2:2">
      <c r="B3257" s="451"/>
    </row>
    <row r="3258" s="425" customFormat="1" ht="21.75" customHeight="1" spans="2:2">
      <c r="B3258" s="451"/>
    </row>
    <row r="3259" s="425" customFormat="1" ht="21.75" customHeight="1" spans="2:2">
      <c r="B3259" s="451"/>
    </row>
    <row r="3260" s="425" customFormat="1" ht="21.75" customHeight="1" spans="2:2">
      <c r="B3260" s="451"/>
    </row>
    <row r="3261" s="425" customFormat="1" ht="21.75" customHeight="1" spans="2:2">
      <c r="B3261" s="451"/>
    </row>
    <row r="3262" s="425" customFormat="1" ht="21.75" customHeight="1" spans="2:2">
      <c r="B3262" s="451"/>
    </row>
    <row r="3263" s="425" customFormat="1" ht="21.75" customHeight="1" spans="2:2">
      <c r="B3263" s="451"/>
    </row>
    <row r="3264" s="425" customFormat="1" ht="21.75" customHeight="1" spans="2:2">
      <c r="B3264" s="451"/>
    </row>
    <row r="3265" s="425" customFormat="1" ht="21.75" customHeight="1" spans="2:2">
      <c r="B3265" s="451"/>
    </row>
    <row r="3266" s="425" customFormat="1" ht="21.75" customHeight="1" spans="2:2">
      <c r="B3266" s="451"/>
    </row>
    <row r="3267" s="425" customFormat="1" ht="21.75" customHeight="1" spans="2:2">
      <c r="B3267" s="451"/>
    </row>
    <row r="3268" s="425" customFormat="1" ht="21.75" customHeight="1" spans="2:2">
      <c r="B3268" s="451"/>
    </row>
    <row r="3269" s="425" customFormat="1" ht="21.75" customHeight="1" spans="2:2">
      <c r="B3269" s="451"/>
    </row>
    <row r="3270" s="425" customFormat="1" ht="21.75" customHeight="1" spans="2:2">
      <c r="B3270" s="451"/>
    </row>
    <row r="3271" s="425" customFormat="1" ht="21.75" customHeight="1" spans="2:2">
      <c r="B3271" s="451"/>
    </row>
    <row r="3272" s="425" customFormat="1" ht="21.75" customHeight="1" spans="2:2">
      <c r="B3272" s="451"/>
    </row>
    <row r="3273" s="425" customFormat="1" ht="21.75" customHeight="1" spans="2:2">
      <c r="B3273" s="451"/>
    </row>
    <row r="3274" s="425" customFormat="1" ht="21.75" customHeight="1" spans="2:2">
      <c r="B3274" s="451"/>
    </row>
    <row r="3275" s="425" customFormat="1" ht="21.75" customHeight="1" spans="2:2">
      <c r="B3275" s="451"/>
    </row>
    <row r="3276" s="425" customFormat="1" ht="21.75" customHeight="1" spans="2:2">
      <c r="B3276" s="451"/>
    </row>
    <row r="3277" s="425" customFormat="1" ht="21.75" customHeight="1" spans="2:2">
      <c r="B3277" s="451"/>
    </row>
    <row r="3278" s="425" customFormat="1" ht="21.75" customHeight="1" spans="2:2">
      <c r="B3278" s="451"/>
    </row>
    <row r="3279" s="425" customFormat="1" ht="21.75" customHeight="1" spans="2:2">
      <c r="B3279" s="451"/>
    </row>
    <row r="3280" s="425" customFormat="1" ht="21.75" customHeight="1" spans="2:2">
      <c r="B3280" s="451"/>
    </row>
    <row r="3281" s="425" customFormat="1" ht="21.75" customHeight="1" spans="2:2">
      <c r="B3281" s="451"/>
    </row>
    <row r="3282" s="425" customFormat="1" ht="21.75" customHeight="1" spans="2:2">
      <c r="B3282" s="451"/>
    </row>
    <row r="3283" s="425" customFormat="1" ht="21.75" customHeight="1" spans="2:2">
      <c r="B3283" s="451"/>
    </row>
    <row r="3284" s="425" customFormat="1" ht="21.75" customHeight="1" spans="2:2">
      <c r="B3284" s="451"/>
    </row>
    <row r="3285" s="425" customFormat="1" ht="21.75" customHeight="1" spans="2:2">
      <c r="B3285" s="451"/>
    </row>
    <row r="3286" s="425" customFormat="1" ht="21.75" customHeight="1" spans="2:2">
      <c r="B3286" s="451"/>
    </row>
    <row r="3287" s="425" customFormat="1" ht="21.75" customHeight="1" spans="2:2">
      <c r="B3287" s="451"/>
    </row>
    <row r="3288" s="425" customFormat="1" ht="21.75" customHeight="1" spans="2:2">
      <c r="B3288" s="451"/>
    </row>
    <row r="3289" s="425" customFormat="1" ht="21.75" customHeight="1" spans="2:2">
      <c r="B3289" s="451"/>
    </row>
    <row r="3290" s="425" customFormat="1" ht="21.75" customHeight="1" spans="2:2">
      <c r="B3290" s="451"/>
    </row>
    <row r="3291" s="425" customFormat="1" ht="21.75" customHeight="1" spans="2:2">
      <c r="B3291" s="451"/>
    </row>
    <row r="3292" s="425" customFormat="1" ht="21.75" customHeight="1" spans="2:2">
      <c r="B3292" s="451"/>
    </row>
    <row r="3293" s="425" customFormat="1" ht="21.75" customHeight="1" spans="2:2">
      <c r="B3293" s="451"/>
    </row>
    <row r="3294" s="425" customFormat="1" ht="21.75" customHeight="1" spans="2:2">
      <c r="B3294" s="451"/>
    </row>
    <row r="3295" s="425" customFormat="1" ht="21.75" customHeight="1" spans="2:2">
      <c r="B3295" s="451"/>
    </row>
    <row r="3296" s="425" customFormat="1" ht="21.75" customHeight="1" spans="2:2">
      <c r="B3296" s="451"/>
    </row>
    <row r="3297" s="425" customFormat="1" ht="21.75" customHeight="1" spans="2:2">
      <c r="B3297" s="451"/>
    </row>
    <row r="3298" s="425" customFormat="1" ht="21.75" customHeight="1" spans="2:2">
      <c r="B3298" s="451"/>
    </row>
    <row r="3299" s="425" customFormat="1" ht="21.75" customHeight="1" spans="2:2">
      <c r="B3299" s="451"/>
    </row>
    <row r="3300" s="425" customFormat="1" ht="21.75" customHeight="1" spans="2:2">
      <c r="B3300" s="451"/>
    </row>
    <row r="3301" s="425" customFormat="1" ht="21.75" customHeight="1" spans="2:2">
      <c r="B3301" s="451"/>
    </row>
    <row r="3302" s="425" customFormat="1" ht="21.75" customHeight="1" spans="2:2">
      <c r="B3302" s="451"/>
    </row>
    <row r="3303" s="425" customFormat="1" ht="21.75" customHeight="1" spans="2:2">
      <c r="B3303" s="451"/>
    </row>
    <row r="3304" s="425" customFormat="1" ht="21.75" customHeight="1" spans="2:2">
      <c r="B3304" s="451"/>
    </row>
    <row r="3305" s="425" customFormat="1" ht="21.75" customHeight="1" spans="2:2">
      <c r="B3305" s="451"/>
    </row>
    <row r="3306" s="425" customFormat="1" ht="21.75" customHeight="1" spans="2:2">
      <c r="B3306" s="451"/>
    </row>
    <row r="3307" s="425" customFormat="1" ht="21.75" customHeight="1" spans="2:2">
      <c r="B3307" s="451"/>
    </row>
    <row r="3308" s="425" customFormat="1" ht="21.75" customHeight="1" spans="2:2">
      <c r="B3308" s="451"/>
    </row>
    <row r="3309" s="425" customFormat="1" ht="21.75" customHeight="1" spans="2:2">
      <c r="B3309" s="451"/>
    </row>
    <row r="3310" s="425" customFormat="1" ht="21.75" customHeight="1" spans="2:2">
      <c r="B3310" s="451"/>
    </row>
    <row r="3311" s="425" customFormat="1" ht="21.75" customHeight="1" spans="2:2">
      <c r="B3311" s="451"/>
    </row>
    <row r="3312" s="425" customFormat="1" ht="21.75" customHeight="1" spans="2:2">
      <c r="B3312" s="451"/>
    </row>
    <row r="3313" s="425" customFormat="1" ht="21.75" customHeight="1" spans="2:2">
      <c r="B3313" s="451"/>
    </row>
    <row r="3314" s="425" customFormat="1" ht="21.75" customHeight="1" spans="2:2">
      <c r="B3314" s="451"/>
    </row>
    <row r="3315" s="425" customFormat="1" ht="21.75" customHeight="1" spans="2:2">
      <c r="B3315" s="451"/>
    </row>
    <row r="3316" s="425" customFormat="1" ht="21.75" customHeight="1" spans="2:2">
      <c r="B3316" s="451"/>
    </row>
    <row r="3317" s="425" customFormat="1" ht="21.75" customHeight="1" spans="2:2">
      <c r="B3317" s="451"/>
    </row>
    <row r="3318" s="425" customFormat="1" ht="21.75" customHeight="1" spans="2:2">
      <c r="B3318" s="451"/>
    </row>
    <row r="3319" s="425" customFormat="1" ht="21.75" customHeight="1" spans="2:2">
      <c r="B3319" s="451"/>
    </row>
    <row r="3320" s="425" customFormat="1" ht="21.75" customHeight="1" spans="2:2">
      <c r="B3320" s="451"/>
    </row>
    <row r="3321" s="425" customFormat="1" ht="21.75" customHeight="1" spans="2:2">
      <c r="B3321" s="451"/>
    </row>
    <row r="3322" s="425" customFormat="1" ht="21.75" customHeight="1" spans="2:2">
      <c r="B3322" s="451"/>
    </row>
    <row r="3323" s="425" customFormat="1" ht="21.75" customHeight="1" spans="2:2">
      <c r="B3323" s="451"/>
    </row>
    <row r="3324" s="425" customFormat="1" ht="21.75" customHeight="1" spans="2:2">
      <c r="B3324" s="451"/>
    </row>
    <row r="3325" s="425" customFormat="1" ht="21.75" customHeight="1" spans="2:2">
      <c r="B3325" s="451"/>
    </row>
    <row r="3326" s="425" customFormat="1" ht="21.75" customHeight="1" spans="2:2">
      <c r="B3326" s="451"/>
    </row>
    <row r="3327" s="425" customFormat="1" ht="21.75" customHeight="1" spans="2:2">
      <c r="B3327" s="451"/>
    </row>
    <row r="3328" s="425" customFormat="1" ht="21.75" customHeight="1" spans="2:2">
      <c r="B3328" s="451"/>
    </row>
    <row r="3329" s="425" customFormat="1" ht="21.75" customHeight="1" spans="2:2">
      <c r="B3329" s="451"/>
    </row>
    <row r="3330" s="425" customFormat="1" ht="21.75" customHeight="1" spans="2:2">
      <c r="B3330" s="451"/>
    </row>
    <row r="3331" s="425" customFormat="1" ht="21.75" customHeight="1" spans="2:2">
      <c r="B3331" s="451"/>
    </row>
    <row r="3332" s="425" customFormat="1" ht="21.75" customHeight="1" spans="2:2">
      <c r="B3332" s="451"/>
    </row>
    <row r="3333" s="425" customFormat="1" ht="21.75" customHeight="1" spans="2:2">
      <c r="B3333" s="451"/>
    </row>
    <row r="3334" s="425" customFormat="1" ht="21.75" customHeight="1" spans="2:2">
      <c r="B3334" s="451"/>
    </row>
    <row r="3335" s="425" customFormat="1" ht="21.75" customHeight="1" spans="2:2">
      <c r="B3335" s="451"/>
    </row>
    <row r="3336" s="425" customFormat="1" ht="21.75" customHeight="1" spans="2:2">
      <c r="B3336" s="451"/>
    </row>
    <row r="3337" s="425" customFormat="1" ht="21.75" customHeight="1" spans="2:2">
      <c r="B3337" s="451"/>
    </row>
    <row r="3338" s="425" customFormat="1" ht="21.75" customHeight="1" spans="2:2">
      <c r="B3338" s="451"/>
    </row>
    <row r="3339" s="425" customFormat="1" ht="21.75" customHeight="1" spans="2:2">
      <c r="B3339" s="451"/>
    </row>
    <row r="3340" s="425" customFormat="1" ht="21.75" customHeight="1" spans="2:2">
      <c r="B3340" s="451"/>
    </row>
    <row r="3341" s="425" customFormat="1" ht="21.75" customHeight="1" spans="2:2">
      <c r="B3341" s="451"/>
    </row>
    <row r="3342" s="425" customFormat="1" ht="21.75" customHeight="1" spans="2:2">
      <c r="B3342" s="451"/>
    </row>
    <row r="3343" s="425" customFormat="1" ht="21.75" customHeight="1" spans="2:2">
      <c r="B3343" s="451"/>
    </row>
    <row r="3344" s="425" customFormat="1" ht="21.75" customHeight="1" spans="2:2">
      <c r="B3344" s="451"/>
    </row>
    <row r="3345" s="425" customFormat="1" ht="21.75" customHeight="1" spans="2:2">
      <c r="B3345" s="451"/>
    </row>
    <row r="3346" s="425" customFormat="1" ht="21.75" customHeight="1" spans="2:2">
      <c r="B3346" s="451"/>
    </row>
    <row r="3347" s="425" customFormat="1" ht="21.75" customHeight="1" spans="2:2">
      <c r="B3347" s="451"/>
    </row>
    <row r="3348" s="425" customFormat="1" ht="21.75" customHeight="1" spans="2:2">
      <c r="B3348" s="451"/>
    </row>
    <row r="3349" s="425" customFormat="1" ht="21.75" customHeight="1" spans="2:2">
      <c r="B3349" s="451"/>
    </row>
    <row r="3350" s="425" customFormat="1" ht="21.75" customHeight="1" spans="2:2">
      <c r="B3350" s="451"/>
    </row>
    <row r="3351" s="425" customFormat="1" ht="21.75" customHeight="1" spans="2:2">
      <c r="B3351" s="451"/>
    </row>
    <row r="3352" s="425" customFormat="1" ht="21.75" customHeight="1" spans="2:2">
      <c r="B3352" s="451"/>
    </row>
    <row r="3353" s="425" customFormat="1" ht="21.75" customHeight="1" spans="2:2">
      <c r="B3353" s="451"/>
    </row>
    <row r="3354" s="425" customFormat="1" ht="21.75" customHeight="1" spans="2:2">
      <c r="B3354" s="451"/>
    </row>
    <row r="3355" s="425" customFormat="1" ht="21.75" customHeight="1" spans="2:2">
      <c r="B3355" s="451"/>
    </row>
    <row r="3356" s="425" customFormat="1" ht="21.75" customHeight="1" spans="2:2">
      <c r="B3356" s="451"/>
    </row>
    <row r="3357" s="425" customFormat="1" ht="21.75" customHeight="1" spans="2:2">
      <c r="B3357" s="451"/>
    </row>
    <row r="3358" s="425" customFormat="1" ht="21.75" customHeight="1" spans="2:2">
      <c r="B3358" s="451"/>
    </row>
    <row r="3359" s="425" customFormat="1" ht="21.75" customHeight="1" spans="2:2">
      <c r="B3359" s="451"/>
    </row>
    <row r="3360" s="425" customFormat="1" ht="21.75" customHeight="1" spans="2:2">
      <c r="B3360" s="451"/>
    </row>
    <row r="3361" s="425" customFormat="1" ht="21.75" customHeight="1" spans="2:2">
      <c r="B3361" s="451"/>
    </row>
    <row r="3362" s="425" customFormat="1" ht="21.75" customHeight="1" spans="2:2">
      <c r="B3362" s="451"/>
    </row>
    <row r="3363" s="425" customFormat="1" ht="21.75" customHeight="1" spans="2:2">
      <c r="B3363" s="451"/>
    </row>
    <row r="3364" s="425" customFormat="1" ht="21.75" customHeight="1" spans="2:2">
      <c r="B3364" s="451"/>
    </row>
    <row r="3365" s="425" customFormat="1" ht="21.75" customHeight="1" spans="2:2">
      <c r="B3365" s="451"/>
    </row>
    <row r="3366" s="425" customFormat="1" ht="21.75" customHeight="1" spans="2:2">
      <c r="B3366" s="451"/>
    </row>
    <row r="3367" s="425" customFormat="1" ht="21.75" customHeight="1" spans="2:2">
      <c r="B3367" s="451"/>
    </row>
    <row r="3368" s="425" customFormat="1" ht="21.75" customHeight="1" spans="2:2">
      <c r="B3368" s="451"/>
    </row>
    <row r="3369" s="425" customFormat="1" ht="21.75" customHeight="1" spans="2:2">
      <c r="B3369" s="451"/>
    </row>
    <row r="3370" s="425" customFormat="1" ht="21.75" customHeight="1" spans="2:2">
      <c r="B3370" s="451"/>
    </row>
    <row r="3371" s="425" customFormat="1" ht="21.75" customHeight="1" spans="2:2">
      <c r="B3371" s="451"/>
    </row>
    <row r="3372" s="425" customFormat="1" ht="21.75" customHeight="1" spans="2:2">
      <c r="B3372" s="451"/>
    </row>
    <row r="3373" s="425" customFormat="1" ht="21.75" customHeight="1" spans="2:2">
      <c r="B3373" s="451"/>
    </row>
    <row r="3374" s="425" customFormat="1" ht="21.75" customHeight="1" spans="2:2">
      <c r="B3374" s="451"/>
    </row>
    <row r="3375" s="425" customFormat="1" ht="21.75" customHeight="1" spans="2:2">
      <c r="B3375" s="451"/>
    </row>
    <row r="3376" s="425" customFormat="1" ht="21.75" customHeight="1" spans="2:2">
      <c r="B3376" s="451"/>
    </row>
    <row r="3377" s="425" customFormat="1" ht="21.75" customHeight="1" spans="2:2">
      <c r="B3377" s="451"/>
    </row>
    <row r="3378" s="425" customFormat="1" ht="21.75" customHeight="1" spans="2:2">
      <c r="B3378" s="451"/>
    </row>
    <row r="3379" s="425" customFormat="1" ht="21.75" customHeight="1" spans="2:2">
      <c r="B3379" s="451"/>
    </row>
    <row r="3380" s="425" customFormat="1" ht="21.75" customHeight="1" spans="2:2">
      <c r="B3380" s="451"/>
    </row>
    <row r="3381" s="425" customFormat="1" ht="21.75" customHeight="1" spans="2:2">
      <c r="B3381" s="451"/>
    </row>
    <row r="3382" s="425" customFormat="1" ht="21.75" customHeight="1" spans="2:2">
      <c r="B3382" s="451"/>
    </row>
    <row r="3383" s="425" customFormat="1" ht="21.75" customHeight="1" spans="2:2">
      <c r="B3383" s="451"/>
    </row>
    <row r="3384" s="425" customFormat="1" ht="21.75" customHeight="1" spans="2:2">
      <c r="B3384" s="451"/>
    </row>
    <row r="3385" s="425" customFormat="1" ht="21.75" customHeight="1" spans="2:2">
      <c r="B3385" s="451"/>
    </row>
    <row r="3386" s="425" customFormat="1" ht="21.75" customHeight="1" spans="2:2">
      <c r="B3386" s="451"/>
    </row>
    <row r="3387" s="425" customFormat="1" ht="21.75" customHeight="1" spans="2:2">
      <c r="B3387" s="451"/>
    </row>
    <row r="3388" s="425" customFormat="1" ht="21.75" customHeight="1" spans="2:2">
      <c r="B3388" s="451"/>
    </row>
    <row r="3389" s="425" customFormat="1" ht="21.75" customHeight="1" spans="2:2">
      <c r="B3389" s="451"/>
    </row>
    <row r="3390" s="425" customFormat="1" ht="21.75" customHeight="1" spans="2:2">
      <c r="B3390" s="451"/>
    </row>
    <row r="3391" s="425" customFormat="1" ht="21.75" customHeight="1" spans="2:2">
      <c r="B3391" s="451"/>
    </row>
    <row r="3392" s="425" customFormat="1" ht="21.75" customHeight="1" spans="2:2">
      <c r="B3392" s="451"/>
    </row>
    <row r="3393" s="425" customFormat="1" ht="21.75" customHeight="1" spans="2:2">
      <c r="B3393" s="451"/>
    </row>
    <row r="3394" s="425" customFormat="1" ht="21.75" customHeight="1" spans="2:2">
      <c r="B3394" s="451"/>
    </row>
    <row r="3395" s="425" customFormat="1" ht="21.75" customHeight="1" spans="2:2">
      <c r="B3395" s="451"/>
    </row>
    <row r="3396" s="425" customFormat="1" ht="21.75" customHeight="1" spans="2:2">
      <c r="B3396" s="451"/>
    </row>
    <row r="3397" s="425" customFormat="1" ht="21.75" customHeight="1" spans="2:2">
      <c r="B3397" s="451"/>
    </row>
    <row r="3398" s="425" customFormat="1" ht="21.75" customHeight="1" spans="2:2">
      <c r="B3398" s="451"/>
    </row>
    <row r="3399" s="425" customFormat="1" ht="21.75" customHeight="1" spans="2:2">
      <c r="B3399" s="451"/>
    </row>
    <row r="3400" s="425" customFormat="1" ht="21.75" customHeight="1" spans="2:2">
      <c r="B3400" s="451"/>
    </row>
    <row r="3401" s="425" customFormat="1" ht="21.75" customHeight="1" spans="2:2">
      <c r="B3401" s="451"/>
    </row>
    <row r="3402" s="425" customFormat="1" ht="21.75" customHeight="1" spans="2:2">
      <c r="B3402" s="451"/>
    </row>
    <row r="3403" s="425" customFormat="1" ht="21.75" customHeight="1" spans="2:2">
      <c r="B3403" s="451"/>
    </row>
    <row r="3404" s="425" customFormat="1" ht="21.75" customHeight="1" spans="2:2">
      <c r="B3404" s="451"/>
    </row>
    <row r="3405" s="425" customFormat="1" ht="21.75" customHeight="1" spans="2:2">
      <c r="B3405" s="451"/>
    </row>
    <row r="3406" s="425" customFormat="1" ht="21.75" customHeight="1" spans="2:2">
      <c r="B3406" s="451"/>
    </row>
    <row r="3407" s="425" customFormat="1" ht="21.75" customHeight="1" spans="2:2">
      <c r="B3407" s="451"/>
    </row>
    <row r="3408" s="425" customFormat="1" ht="21.75" customHeight="1" spans="2:2">
      <c r="B3408" s="451"/>
    </row>
    <row r="3409" s="425" customFormat="1" ht="21.75" customHeight="1" spans="2:2">
      <c r="B3409" s="451"/>
    </row>
    <row r="3410" s="425" customFormat="1" ht="21.75" customHeight="1" spans="2:2">
      <c r="B3410" s="451"/>
    </row>
    <row r="3411" s="425" customFormat="1" ht="21.75" customHeight="1" spans="2:2">
      <c r="B3411" s="451"/>
    </row>
    <row r="3412" s="425" customFormat="1" ht="21.75" customHeight="1" spans="2:2">
      <c r="B3412" s="451"/>
    </row>
    <row r="3413" s="425" customFormat="1" ht="21.75" customHeight="1" spans="2:2">
      <c r="B3413" s="451"/>
    </row>
    <row r="3414" s="425" customFormat="1" ht="21.75" customHeight="1" spans="2:2">
      <c r="B3414" s="451"/>
    </row>
    <row r="3415" s="425" customFormat="1" ht="21.75" customHeight="1" spans="2:2">
      <c r="B3415" s="451"/>
    </row>
    <row r="3416" s="425" customFormat="1" ht="21.75" customHeight="1" spans="2:2">
      <c r="B3416" s="451"/>
    </row>
    <row r="3417" s="425" customFormat="1" ht="21.75" customHeight="1" spans="2:2">
      <c r="B3417" s="451"/>
    </row>
    <row r="3418" s="425" customFormat="1" ht="21.75" customHeight="1" spans="2:2">
      <c r="B3418" s="451"/>
    </row>
    <row r="3419" s="425" customFormat="1" ht="21.75" customHeight="1" spans="2:2">
      <c r="B3419" s="451"/>
    </row>
    <row r="3420" s="425" customFormat="1" ht="21.75" customHeight="1" spans="2:2">
      <c r="B3420" s="451"/>
    </row>
    <row r="3421" s="425" customFormat="1" ht="21.75" customHeight="1" spans="2:2">
      <c r="B3421" s="451"/>
    </row>
    <row r="3422" s="425" customFormat="1" ht="21.75" customHeight="1" spans="2:2">
      <c r="B3422" s="451"/>
    </row>
    <row r="3423" s="425" customFormat="1" ht="21.75" customHeight="1" spans="2:2">
      <c r="B3423" s="451"/>
    </row>
    <row r="3424" s="425" customFormat="1" ht="21.75" customHeight="1" spans="2:2">
      <c r="B3424" s="451"/>
    </row>
    <row r="3425" s="425" customFormat="1" ht="21.75" customHeight="1" spans="2:2">
      <c r="B3425" s="451"/>
    </row>
    <row r="3426" s="425" customFormat="1" ht="21.75" customHeight="1" spans="2:2">
      <c r="B3426" s="451"/>
    </row>
    <row r="3427" s="425" customFormat="1" ht="21.75" customHeight="1" spans="2:2">
      <c r="B3427" s="451"/>
    </row>
    <row r="3428" s="425" customFormat="1" ht="21.75" customHeight="1" spans="2:2">
      <c r="B3428" s="451"/>
    </row>
    <row r="3429" s="425" customFormat="1" ht="21.75" customHeight="1" spans="2:2">
      <c r="B3429" s="451"/>
    </row>
    <row r="3430" s="425" customFormat="1" ht="21.75" customHeight="1" spans="2:2">
      <c r="B3430" s="451"/>
    </row>
    <row r="3431" s="425" customFormat="1" ht="21.75" customHeight="1" spans="2:2">
      <c r="B3431" s="451"/>
    </row>
    <row r="3432" s="425" customFormat="1" ht="21.75" customHeight="1" spans="2:2">
      <c r="B3432" s="451"/>
    </row>
    <row r="3433" s="425" customFormat="1" ht="21.75" customHeight="1" spans="2:2">
      <c r="B3433" s="451"/>
    </row>
    <row r="3434" s="425" customFormat="1" ht="21.75" customHeight="1" spans="2:2">
      <c r="B3434" s="451"/>
    </row>
    <row r="3435" s="425" customFormat="1" ht="21.75" customHeight="1" spans="2:2">
      <c r="B3435" s="451"/>
    </row>
    <row r="3436" s="425" customFormat="1" ht="21.75" customHeight="1" spans="2:2">
      <c r="B3436" s="451"/>
    </row>
    <row r="3437" s="425" customFormat="1" ht="21.75" customHeight="1" spans="2:2">
      <c r="B3437" s="451"/>
    </row>
    <row r="3438" s="425" customFormat="1" ht="21.75" customHeight="1" spans="2:2">
      <c r="B3438" s="451"/>
    </row>
    <row r="3439" s="425" customFormat="1" ht="21.75" customHeight="1" spans="2:2">
      <c r="B3439" s="451"/>
    </row>
    <row r="3440" s="425" customFormat="1" ht="21.75" customHeight="1" spans="2:2">
      <c r="B3440" s="451"/>
    </row>
    <row r="3441" s="425" customFormat="1" ht="21.75" customHeight="1" spans="2:2">
      <c r="B3441" s="451"/>
    </row>
    <row r="3442" s="425" customFormat="1" ht="21.75" customHeight="1" spans="2:2">
      <c r="B3442" s="451"/>
    </row>
    <row r="3443" s="425" customFormat="1" ht="21.75" customHeight="1" spans="2:2">
      <c r="B3443" s="451"/>
    </row>
    <row r="3444" s="425" customFormat="1" ht="21.75" customHeight="1" spans="2:2">
      <c r="B3444" s="451"/>
    </row>
    <row r="3445" s="425" customFormat="1" ht="21.75" customHeight="1" spans="2:2">
      <c r="B3445" s="451"/>
    </row>
    <row r="3446" s="425" customFormat="1" ht="21.75" customHeight="1" spans="2:2">
      <c r="B3446" s="451"/>
    </row>
    <row r="3447" s="425" customFormat="1" ht="21.75" customHeight="1" spans="2:2">
      <c r="B3447" s="451"/>
    </row>
    <row r="3448" s="425" customFormat="1" ht="21.75" customHeight="1" spans="2:2">
      <c r="B3448" s="451"/>
    </row>
    <row r="3449" s="425" customFormat="1" ht="21.75" customHeight="1" spans="2:2">
      <c r="B3449" s="451"/>
    </row>
    <row r="3450" s="425" customFormat="1" ht="21.75" customHeight="1" spans="2:2">
      <c r="B3450" s="451"/>
    </row>
    <row r="3451" s="425" customFormat="1" ht="21.75" customHeight="1" spans="2:2">
      <c r="B3451" s="451"/>
    </row>
    <row r="3452" s="425" customFormat="1" ht="21.75" customHeight="1" spans="2:2">
      <c r="B3452" s="451"/>
    </row>
    <row r="3453" s="425" customFormat="1" ht="21.75" customHeight="1" spans="2:2">
      <c r="B3453" s="451"/>
    </row>
    <row r="3454" s="425" customFormat="1" ht="21.75" customHeight="1" spans="2:2">
      <c r="B3454" s="451"/>
    </row>
    <row r="3455" s="425" customFormat="1" ht="21.75" customHeight="1" spans="2:2">
      <c r="B3455" s="451"/>
    </row>
    <row r="3456" s="425" customFormat="1" ht="21.75" customHeight="1" spans="2:2">
      <c r="B3456" s="451"/>
    </row>
    <row r="3457" s="425" customFormat="1" ht="21.75" customHeight="1" spans="2:2">
      <c r="B3457" s="451"/>
    </row>
    <row r="3458" s="425" customFormat="1" ht="21.75" customHeight="1" spans="2:2">
      <c r="B3458" s="451"/>
    </row>
    <row r="3459" s="425" customFormat="1" ht="21.75" customHeight="1" spans="2:2">
      <c r="B3459" s="451"/>
    </row>
    <row r="3460" s="425" customFormat="1" ht="21.75" customHeight="1" spans="2:2">
      <c r="B3460" s="451"/>
    </row>
    <row r="3461" s="425" customFormat="1" ht="21.75" customHeight="1" spans="2:2">
      <c r="B3461" s="451"/>
    </row>
    <row r="3462" s="425" customFormat="1" ht="21.75" customHeight="1" spans="2:2">
      <c r="B3462" s="451"/>
    </row>
    <row r="3463" s="425" customFormat="1" ht="21.75" customHeight="1" spans="2:2">
      <c r="B3463" s="451"/>
    </row>
    <row r="3464" s="425" customFormat="1" ht="21.75" customHeight="1" spans="2:2">
      <c r="B3464" s="451"/>
    </row>
    <row r="3465" s="425" customFormat="1" ht="21.75" customHeight="1" spans="2:2">
      <c r="B3465" s="451"/>
    </row>
    <row r="3466" s="425" customFormat="1" ht="21.75" customHeight="1" spans="2:2">
      <c r="B3466" s="451"/>
    </row>
    <row r="3467" s="425" customFormat="1" ht="21.75" customHeight="1" spans="2:2">
      <c r="B3467" s="451"/>
    </row>
    <row r="3468" s="425" customFormat="1" ht="21.75" customHeight="1" spans="2:2">
      <c r="B3468" s="451"/>
    </row>
    <row r="3469" s="425" customFormat="1" ht="21.75" customHeight="1" spans="2:2">
      <c r="B3469" s="451"/>
    </row>
    <row r="3470" s="425" customFormat="1" ht="21.75" customHeight="1" spans="2:2">
      <c r="B3470" s="451"/>
    </row>
    <row r="3471" s="425" customFormat="1" ht="21.75" customHeight="1" spans="2:2">
      <c r="B3471" s="451"/>
    </row>
    <row r="3472" s="425" customFormat="1" ht="21.75" customHeight="1" spans="2:2">
      <c r="B3472" s="451"/>
    </row>
    <row r="3473" s="425" customFormat="1" ht="21.75" customHeight="1" spans="2:2">
      <c r="B3473" s="451"/>
    </row>
    <row r="3474" s="425" customFormat="1" ht="21.75" customHeight="1" spans="2:2">
      <c r="B3474" s="451"/>
    </row>
    <row r="3475" s="425" customFormat="1" ht="21.75" customHeight="1" spans="2:2">
      <c r="B3475" s="451"/>
    </row>
    <row r="3476" s="425" customFormat="1" ht="21.75" customHeight="1" spans="2:2">
      <c r="B3476" s="451"/>
    </row>
    <row r="3477" s="425" customFormat="1" ht="21.75" customHeight="1" spans="2:2">
      <c r="B3477" s="451"/>
    </row>
    <row r="3478" s="425" customFormat="1" ht="21.75" customHeight="1" spans="2:2">
      <c r="B3478" s="451"/>
    </row>
    <row r="3479" s="425" customFormat="1" ht="21.75" customHeight="1" spans="2:2">
      <c r="B3479" s="451"/>
    </row>
    <row r="3480" s="425" customFormat="1" ht="21.75" customHeight="1" spans="2:2">
      <c r="B3480" s="451"/>
    </row>
    <row r="3481" s="425" customFormat="1" ht="21.75" customHeight="1" spans="2:2">
      <c r="B3481" s="451"/>
    </row>
    <row r="3482" s="425" customFormat="1" ht="21.75" customHeight="1" spans="2:2">
      <c r="B3482" s="451"/>
    </row>
    <row r="3483" s="425" customFormat="1" ht="21.75" customHeight="1" spans="2:2">
      <c r="B3483" s="451"/>
    </row>
    <row r="3484" s="425" customFormat="1" ht="21.75" customHeight="1" spans="2:2">
      <c r="B3484" s="451"/>
    </row>
    <row r="3485" s="425" customFormat="1" ht="21.75" customHeight="1" spans="2:2">
      <c r="B3485" s="451"/>
    </row>
    <row r="3486" s="425" customFormat="1" ht="21.75" customHeight="1" spans="2:2">
      <c r="B3486" s="451"/>
    </row>
    <row r="3487" s="425" customFormat="1" ht="21.75" customHeight="1" spans="2:2">
      <c r="B3487" s="451"/>
    </row>
    <row r="3488" s="425" customFormat="1" ht="21.75" customHeight="1" spans="2:2">
      <c r="B3488" s="451"/>
    </row>
    <row r="3489" s="425" customFormat="1" ht="21.75" customHeight="1" spans="2:2">
      <c r="B3489" s="451"/>
    </row>
    <row r="3490" s="425" customFormat="1" ht="21.75" customHeight="1" spans="2:2">
      <c r="B3490" s="451"/>
    </row>
    <row r="3491" s="425" customFormat="1" ht="21.75" customHeight="1" spans="2:2">
      <c r="B3491" s="451"/>
    </row>
    <row r="3492" s="425" customFormat="1" ht="21.75" customHeight="1" spans="2:2">
      <c r="B3492" s="451"/>
    </row>
    <row r="3493" s="425" customFormat="1" ht="21.75" customHeight="1" spans="2:2">
      <c r="B3493" s="451"/>
    </row>
    <row r="3494" s="425" customFormat="1" ht="21.75" customHeight="1" spans="2:2">
      <c r="B3494" s="451"/>
    </row>
    <row r="3495" s="425" customFormat="1" ht="21.75" customHeight="1" spans="2:2">
      <c r="B3495" s="451"/>
    </row>
    <row r="3496" s="425" customFormat="1" ht="21.75" customHeight="1" spans="2:2">
      <c r="B3496" s="451"/>
    </row>
    <row r="3497" s="425" customFormat="1" ht="21.75" customHeight="1" spans="2:2">
      <c r="B3497" s="451"/>
    </row>
    <row r="3498" s="425" customFormat="1" ht="21.75" customHeight="1" spans="2:2">
      <c r="B3498" s="451"/>
    </row>
    <row r="3499" s="425" customFormat="1" ht="21.75" customHeight="1" spans="2:2">
      <c r="B3499" s="451"/>
    </row>
    <row r="3500" s="425" customFormat="1" ht="21.75" customHeight="1" spans="2:2">
      <c r="B3500" s="451"/>
    </row>
    <row r="3501" s="425" customFormat="1" ht="21.75" customHeight="1" spans="2:2">
      <c r="B3501" s="451"/>
    </row>
    <row r="3502" s="425" customFormat="1" ht="21.75" customHeight="1" spans="2:2">
      <c r="B3502" s="451"/>
    </row>
    <row r="3503" s="425" customFormat="1" ht="21.75" customHeight="1" spans="2:2">
      <c r="B3503" s="451"/>
    </row>
    <row r="3504" s="425" customFormat="1" ht="21.75" customHeight="1" spans="2:2">
      <c r="B3504" s="451"/>
    </row>
    <row r="3505" s="425" customFormat="1" ht="21.75" customHeight="1" spans="2:2">
      <c r="B3505" s="451"/>
    </row>
    <row r="3506" s="425" customFormat="1" ht="21.75" customHeight="1" spans="2:2">
      <c r="B3506" s="451"/>
    </row>
    <row r="3507" s="425" customFormat="1" ht="21.75" customHeight="1" spans="2:2">
      <c r="B3507" s="451"/>
    </row>
    <row r="3508" s="425" customFormat="1" ht="21.75" customHeight="1" spans="2:2">
      <c r="B3508" s="451"/>
    </row>
    <row r="3509" s="425" customFormat="1" ht="21.75" customHeight="1" spans="2:2">
      <c r="B3509" s="451"/>
    </row>
    <row r="3510" s="425" customFormat="1" ht="21.75" customHeight="1" spans="2:2">
      <c r="B3510" s="451"/>
    </row>
    <row r="3511" s="425" customFormat="1" ht="21.75" customHeight="1" spans="2:2">
      <c r="B3511" s="451"/>
    </row>
    <row r="3512" s="425" customFormat="1" ht="21.75" customHeight="1" spans="2:2">
      <c r="B3512" s="451"/>
    </row>
    <row r="3513" s="425" customFormat="1" ht="21.75" customHeight="1" spans="2:2">
      <c r="B3513" s="451"/>
    </row>
    <row r="3514" s="425" customFormat="1" ht="21.75" customHeight="1" spans="2:2">
      <c r="B3514" s="451"/>
    </row>
    <row r="3515" s="425" customFormat="1" ht="21.75" customHeight="1" spans="2:2">
      <c r="B3515" s="451"/>
    </row>
    <row r="3516" s="425" customFormat="1" ht="21.75" customHeight="1" spans="2:2">
      <c r="B3516" s="451"/>
    </row>
    <row r="3517" s="425" customFormat="1" ht="21.75" customHeight="1" spans="2:2">
      <c r="B3517" s="451"/>
    </row>
    <row r="3518" s="425" customFormat="1" ht="21.75" customHeight="1" spans="2:2">
      <c r="B3518" s="451"/>
    </row>
    <row r="3519" s="425" customFormat="1" ht="21.75" customHeight="1" spans="2:2">
      <c r="B3519" s="451"/>
    </row>
    <row r="3520" s="425" customFormat="1" ht="21.75" customHeight="1" spans="2:2">
      <c r="B3520" s="451"/>
    </row>
    <row r="3521" s="425" customFormat="1" ht="21.75" customHeight="1" spans="2:2">
      <c r="B3521" s="451"/>
    </row>
    <row r="3522" s="425" customFormat="1" ht="21.75" customHeight="1" spans="2:2">
      <c r="B3522" s="451"/>
    </row>
    <row r="3523" s="425" customFormat="1" ht="21.75" customHeight="1" spans="2:2">
      <c r="B3523" s="451"/>
    </row>
    <row r="3524" s="425" customFormat="1" ht="21.75" customHeight="1" spans="2:2">
      <c r="B3524" s="451"/>
    </row>
    <row r="3525" s="425" customFormat="1" ht="21.75" customHeight="1" spans="2:2">
      <c r="B3525" s="451"/>
    </row>
    <row r="3526" s="425" customFormat="1" ht="21.75" customHeight="1" spans="2:2">
      <c r="B3526" s="451"/>
    </row>
    <row r="3527" s="425" customFormat="1" ht="21.75" customHeight="1" spans="2:2">
      <c r="B3527" s="451"/>
    </row>
    <row r="3528" s="425" customFormat="1" ht="21.75" customHeight="1" spans="2:2">
      <c r="B3528" s="451"/>
    </row>
    <row r="3529" s="425" customFormat="1" ht="21.75" customHeight="1" spans="2:2">
      <c r="B3529" s="451"/>
    </row>
    <row r="3530" s="425" customFormat="1" ht="21.75" customHeight="1" spans="2:2">
      <c r="B3530" s="451"/>
    </row>
    <row r="3531" s="425" customFormat="1" ht="21.75" customHeight="1" spans="2:2">
      <c r="B3531" s="451"/>
    </row>
    <row r="3532" s="425" customFormat="1" ht="21.75" customHeight="1" spans="2:2">
      <c r="B3532" s="451"/>
    </row>
    <row r="3533" s="425" customFormat="1" ht="21.75" customHeight="1" spans="2:2">
      <c r="B3533" s="451"/>
    </row>
    <row r="3534" s="425" customFormat="1" ht="21.75" customHeight="1" spans="2:2">
      <c r="B3534" s="451"/>
    </row>
    <row r="3535" s="425" customFormat="1" ht="21.75" customHeight="1" spans="2:2">
      <c r="B3535" s="451"/>
    </row>
    <row r="3536" s="425" customFormat="1" ht="21.75" customHeight="1" spans="2:2">
      <c r="B3536" s="451"/>
    </row>
    <row r="3537" s="425" customFormat="1" ht="21.75" customHeight="1" spans="2:2">
      <c r="B3537" s="451"/>
    </row>
    <row r="3538" s="425" customFormat="1" ht="21.75" customHeight="1" spans="2:2">
      <c r="B3538" s="451"/>
    </row>
    <row r="3539" s="425" customFormat="1" ht="21.75" customHeight="1" spans="2:2">
      <c r="B3539" s="451"/>
    </row>
    <row r="3540" s="425" customFormat="1" ht="21.75" customHeight="1" spans="2:2">
      <c r="B3540" s="451"/>
    </row>
    <row r="3541" s="425" customFormat="1" ht="21.75" customHeight="1" spans="2:2">
      <c r="B3541" s="451"/>
    </row>
    <row r="3542" s="425" customFormat="1" ht="21.75" customHeight="1" spans="2:2">
      <c r="B3542" s="451"/>
    </row>
    <row r="3543" s="425" customFormat="1" ht="21.75" customHeight="1" spans="2:2">
      <c r="B3543" s="451"/>
    </row>
    <row r="3544" s="425" customFormat="1" ht="21.75" customHeight="1" spans="2:2">
      <c r="B3544" s="451"/>
    </row>
    <row r="3545" s="425" customFormat="1" ht="21.75" customHeight="1" spans="2:2">
      <c r="B3545" s="451"/>
    </row>
    <row r="3546" s="425" customFormat="1" ht="21.75" customHeight="1" spans="2:2">
      <c r="B3546" s="451"/>
    </row>
    <row r="3547" s="425" customFormat="1" ht="21.75" customHeight="1" spans="2:2">
      <c r="B3547" s="451"/>
    </row>
    <row r="3548" s="425" customFormat="1" ht="21.75" customHeight="1" spans="2:2">
      <c r="B3548" s="451"/>
    </row>
    <row r="3549" s="425" customFormat="1" ht="21.75" customHeight="1" spans="2:2">
      <c r="B3549" s="451"/>
    </row>
    <row r="3550" s="425" customFormat="1" ht="21.75" customHeight="1" spans="2:2">
      <c r="B3550" s="451"/>
    </row>
    <row r="3551" s="425" customFormat="1" ht="21.75" customHeight="1" spans="2:2">
      <c r="B3551" s="451"/>
    </row>
    <row r="3552" s="425" customFormat="1" ht="21.75" customHeight="1" spans="2:2">
      <c r="B3552" s="451"/>
    </row>
    <row r="3553" s="425" customFormat="1" ht="21.75" customHeight="1" spans="2:2">
      <c r="B3553" s="451"/>
    </row>
    <row r="3554" s="425" customFormat="1" ht="21.75" customHeight="1" spans="2:2">
      <c r="B3554" s="451"/>
    </row>
    <row r="3555" s="425" customFormat="1" ht="21.75" customHeight="1" spans="2:2">
      <c r="B3555" s="451"/>
    </row>
    <row r="3556" s="425" customFormat="1" ht="21.75" customHeight="1" spans="2:2">
      <c r="B3556" s="451"/>
    </row>
    <row r="3557" s="425" customFormat="1" ht="21.75" customHeight="1" spans="2:2">
      <c r="B3557" s="451"/>
    </row>
    <row r="3558" s="425" customFormat="1" ht="21.75" customHeight="1" spans="2:2">
      <c r="B3558" s="451"/>
    </row>
    <row r="3559" s="425" customFormat="1" ht="21.75" customHeight="1" spans="2:2">
      <c r="B3559" s="451"/>
    </row>
    <row r="3560" s="425" customFormat="1" ht="21.75" customHeight="1" spans="2:2">
      <c r="B3560" s="451"/>
    </row>
    <row r="3561" s="425" customFormat="1" ht="21.75" customHeight="1" spans="2:2">
      <c r="B3561" s="451"/>
    </row>
    <row r="3562" s="425" customFormat="1" ht="21.75" customHeight="1" spans="2:2">
      <c r="B3562" s="451"/>
    </row>
    <row r="3563" s="425" customFormat="1" ht="21.75" customHeight="1" spans="2:2">
      <c r="B3563" s="451"/>
    </row>
    <row r="3564" s="425" customFormat="1" ht="21.75" customHeight="1" spans="2:2">
      <c r="B3564" s="451"/>
    </row>
    <row r="3565" s="425" customFormat="1" ht="21.75" customHeight="1" spans="2:2">
      <c r="B3565" s="451"/>
    </row>
    <row r="3566" s="425" customFormat="1" ht="21.75" customHeight="1" spans="2:2">
      <c r="B3566" s="451"/>
    </row>
    <row r="3567" s="425" customFormat="1" ht="21.75" customHeight="1" spans="2:2">
      <c r="B3567" s="451"/>
    </row>
    <row r="3568" s="425" customFormat="1" ht="21.75" customHeight="1" spans="2:2">
      <c r="B3568" s="451"/>
    </row>
    <row r="3569" s="425" customFormat="1" ht="21.75" customHeight="1" spans="2:2">
      <c r="B3569" s="451"/>
    </row>
    <row r="3570" s="425" customFormat="1" ht="21.75" customHeight="1" spans="2:2">
      <c r="B3570" s="451"/>
    </row>
    <row r="3571" s="425" customFormat="1" ht="21.75" customHeight="1" spans="2:2">
      <c r="B3571" s="451"/>
    </row>
    <row r="3572" s="425" customFormat="1" ht="21.75" customHeight="1" spans="2:2">
      <c r="B3572" s="451"/>
    </row>
    <row r="3573" s="425" customFormat="1" ht="21.75" customHeight="1" spans="2:2">
      <c r="B3573" s="451"/>
    </row>
    <row r="3574" s="425" customFormat="1" ht="21.75" customHeight="1" spans="2:2">
      <c r="B3574" s="451"/>
    </row>
    <row r="3575" s="425" customFormat="1" ht="21.75" customHeight="1" spans="2:2">
      <c r="B3575" s="451"/>
    </row>
    <row r="3576" s="425" customFormat="1" ht="21.75" customHeight="1" spans="2:2">
      <c r="B3576" s="451"/>
    </row>
    <row r="3577" s="425" customFormat="1" ht="21.75" customHeight="1" spans="2:2">
      <c r="B3577" s="451"/>
    </row>
    <row r="3578" s="425" customFormat="1" ht="21.75" customHeight="1" spans="2:2">
      <c r="B3578" s="451"/>
    </row>
    <row r="3579" s="425" customFormat="1" ht="21.75" customHeight="1" spans="2:2">
      <c r="B3579" s="451"/>
    </row>
    <row r="3580" s="425" customFormat="1" ht="21.75" customHeight="1" spans="2:2">
      <c r="B3580" s="451"/>
    </row>
    <row r="3581" s="425" customFormat="1" ht="21.75" customHeight="1" spans="2:2">
      <c r="B3581" s="451"/>
    </row>
    <row r="3582" s="425" customFormat="1" ht="21.75" customHeight="1" spans="2:2">
      <c r="B3582" s="451"/>
    </row>
    <row r="3583" s="425" customFormat="1" ht="21.75" customHeight="1" spans="2:2">
      <c r="B3583" s="451"/>
    </row>
    <row r="3584" s="425" customFormat="1" ht="21.75" customHeight="1" spans="2:2">
      <c r="B3584" s="451"/>
    </row>
    <row r="3585" s="425" customFormat="1" ht="21.75" customHeight="1" spans="2:2">
      <c r="B3585" s="451"/>
    </row>
    <row r="3586" s="425" customFormat="1" ht="21.75" customHeight="1" spans="2:2">
      <c r="B3586" s="451"/>
    </row>
    <row r="3587" s="425" customFormat="1" ht="21.75" customHeight="1" spans="2:2">
      <c r="B3587" s="451"/>
    </row>
    <row r="3588" s="425" customFormat="1" ht="21.75" customHeight="1" spans="2:2">
      <c r="B3588" s="451"/>
    </row>
    <row r="3589" s="425" customFormat="1" ht="21.75" customHeight="1" spans="2:2">
      <c r="B3589" s="451"/>
    </row>
    <row r="3590" s="425" customFormat="1" ht="21.75" customHeight="1" spans="2:2">
      <c r="B3590" s="451"/>
    </row>
    <row r="3591" s="425" customFormat="1" ht="21.75" customHeight="1" spans="2:2">
      <c r="B3591" s="451"/>
    </row>
    <row r="3592" s="425" customFormat="1" ht="21.75" customHeight="1" spans="2:2">
      <c r="B3592" s="451"/>
    </row>
    <row r="3593" s="425" customFormat="1" ht="21.75" customHeight="1" spans="2:2">
      <c r="B3593" s="451"/>
    </row>
    <row r="3594" s="425" customFormat="1" ht="21.75" customHeight="1" spans="2:2">
      <c r="B3594" s="451"/>
    </row>
    <row r="3595" s="425" customFormat="1" ht="21.75" customHeight="1" spans="2:2">
      <c r="B3595" s="451"/>
    </row>
    <row r="3596" s="425" customFormat="1" ht="21.75" customHeight="1" spans="2:2">
      <c r="B3596" s="451"/>
    </row>
    <row r="3597" s="425" customFormat="1" ht="21.75" customHeight="1" spans="2:2">
      <c r="B3597" s="451"/>
    </row>
    <row r="3598" s="425" customFormat="1" ht="21.75" customHeight="1" spans="2:2">
      <c r="B3598" s="451"/>
    </row>
    <row r="3599" s="425" customFormat="1" ht="21.75" customHeight="1" spans="2:2">
      <c r="B3599" s="451"/>
    </row>
    <row r="3600" s="425" customFormat="1" ht="21.75" customHeight="1" spans="2:2">
      <c r="B3600" s="451"/>
    </row>
    <row r="3601" s="425" customFormat="1" ht="21.75" customHeight="1" spans="2:2">
      <c r="B3601" s="451"/>
    </row>
    <row r="3602" s="425" customFormat="1" ht="21.75" customHeight="1" spans="2:2">
      <c r="B3602" s="451"/>
    </row>
    <row r="3603" s="425" customFormat="1" ht="21.75" customHeight="1" spans="2:2">
      <c r="B3603" s="451"/>
    </row>
    <row r="3604" s="425" customFormat="1" ht="21.75" customHeight="1" spans="2:2">
      <c r="B3604" s="451"/>
    </row>
    <row r="3605" s="425" customFormat="1" ht="21.75" customHeight="1" spans="2:2">
      <c r="B3605" s="451"/>
    </row>
    <row r="3606" s="425" customFormat="1" ht="21.75" customHeight="1" spans="2:2">
      <c r="B3606" s="451"/>
    </row>
    <row r="3607" s="425" customFormat="1" ht="21.75" customHeight="1" spans="2:2">
      <c r="B3607" s="451"/>
    </row>
    <row r="3608" s="425" customFormat="1" ht="21.75" customHeight="1" spans="2:2">
      <c r="B3608" s="451"/>
    </row>
    <row r="3609" s="425" customFormat="1" ht="21.75" customHeight="1" spans="2:2">
      <c r="B3609" s="451"/>
    </row>
    <row r="3610" s="425" customFormat="1" ht="21.75" customHeight="1" spans="2:2">
      <c r="B3610" s="451"/>
    </row>
    <row r="3611" s="425" customFormat="1" ht="21.75" customHeight="1" spans="2:2">
      <c r="B3611" s="451"/>
    </row>
    <row r="3612" s="425" customFormat="1" ht="21.75" customHeight="1" spans="2:2">
      <c r="B3612" s="451"/>
    </row>
    <row r="3613" s="425" customFormat="1" ht="21.75" customHeight="1" spans="2:2">
      <c r="B3613" s="451"/>
    </row>
    <row r="3614" s="425" customFormat="1" ht="21.75" customHeight="1" spans="2:2">
      <c r="B3614" s="451"/>
    </row>
    <row r="3615" s="425" customFormat="1" ht="21.75" customHeight="1" spans="2:2">
      <c r="B3615" s="451"/>
    </row>
    <row r="3616" s="425" customFormat="1" ht="21.75" customHeight="1" spans="2:2">
      <c r="B3616" s="451"/>
    </row>
    <row r="3617" s="425" customFormat="1" ht="21.75" customHeight="1" spans="2:2">
      <c r="B3617" s="451"/>
    </row>
    <row r="3618" s="425" customFormat="1" ht="21.75" customHeight="1" spans="2:2">
      <c r="B3618" s="451"/>
    </row>
    <row r="3619" s="425" customFormat="1" ht="21.75" customHeight="1" spans="2:2">
      <c r="B3619" s="451"/>
    </row>
    <row r="3620" s="425" customFormat="1" ht="21.75" customHeight="1" spans="2:2">
      <c r="B3620" s="451"/>
    </row>
    <row r="3621" s="425" customFormat="1" ht="21.75" customHeight="1" spans="2:2">
      <c r="B3621" s="451"/>
    </row>
    <row r="3622" s="425" customFormat="1" ht="21.75" customHeight="1" spans="2:2">
      <c r="B3622" s="451"/>
    </row>
    <row r="3623" s="425" customFormat="1" ht="21.75" customHeight="1" spans="2:2">
      <c r="B3623" s="451"/>
    </row>
    <row r="3624" s="425" customFormat="1" ht="21.75" customHeight="1" spans="2:2">
      <c r="B3624" s="451"/>
    </row>
    <row r="3625" s="425" customFormat="1" ht="21.75" customHeight="1" spans="2:2">
      <c r="B3625" s="451"/>
    </row>
    <row r="3626" s="425" customFormat="1" ht="21.75" customHeight="1" spans="2:2">
      <c r="B3626" s="451"/>
    </row>
    <row r="3627" s="425" customFormat="1" ht="21.75" customHeight="1" spans="2:2">
      <c r="B3627" s="451"/>
    </row>
    <row r="3628" s="425" customFormat="1" ht="21.75" customHeight="1" spans="2:2">
      <c r="B3628" s="451"/>
    </row>
    <row r="3629" s="425" customFormat="1" ht="21.75" customHeight="1" spans="2:2">
      <c r="B3629" s="451"/>
    </row>
    <row r="3630" s="425" customFormat="1" ht="21.75" customHeight="1" spans="2:2">
      <c r="B3630" s="451"/>
    </row>
    <row r="3631" s="425" customFormat="1" ht="21.75" customHeight="1" spans="2:2">
      <c r="B3631" s="451"/>
    </row>
    <row r="3632" s="425" customFormat="1" ht="21.75" customHeight="1" spans="2:2">
      <c r="B3632" s="451"/>
    </row>
    <row r="3633" s="425" customFormat="1" ht="21.75" customHeight="1" spans="2:2">
      <c r="B3633" s="451"/>
    </row>
    <row r="3634" s="425" customFormat="1" ht="21.75" customHeight="1" spans="2:2">
      <c r="B3634" s="451"/>
    </row>
    <row r="3635" s="425" customFormat="1" ht="21.75" customHeight="1" spans="2:2">
      <c r="B3635" s="451"/>
    </row>
    <row r="3636" s="425" customFormat="1" ht="21.75" customHeight="1" spans="2:2">
      <c r="B3636" s="451"/>
    </row>
    <row r="3637" s="425" customFormat="1" ht="21.75" customHeight="1" spans="2:2">
      <c r="B3637" s="451"/>
    </row>
    <row r="3638" s="425" customFormat="1" ht="21.75" customHeight="1" spans="2:2">
      <c r="B3638" s="451"/>
    </row>
    <row r="3639" s="425" customFormat="1" ht="21.75" customHeight="1" spans="2:2">
      <c r="B3639" s="451"/>
    </row>
    <row r="3640" s="425" customFormat="1" ht="21.75" customHeight="1" spans="2:2">
      <c r="B3640" s="451"/>
    </row>
    <row r="3641" s="425" customFormat="1" ht="21.75" customHeight="1" spans="2:2">
      <c r="B3641" s="451"/>
    </row>
    <row r="3642" s="425" customFormat="1" ht="21.75" customHeight="1" spans="2:2">
      <c r="B3642" s="451"/>
    </row>
    <row r="3643" s="425" customFormat="1" ht="21.75" customHeight="1" spans="2:2">
      <c r="B3643" s="451"/>
    </row>
    <row r="3644" s="425" customFormat="1" ht="21.75" customHeight="1" spans="2:2">
      <c r="B3644" s="451"/>
    </row>
    <row r="3645" s="425" customFormat="1" ht="21.75" customHeight="1" spans="2:2">
      <c r="B3645" s="451"/>
    </row>
    <row r="3646" s="425" customFormat="1" ht="21.75" customHeight="1" spans="2:2">
      <c r="B3646" s="451"/>
    </row>
    <row r="3647" s="425" customFormat="1" ht="21.75" customHeight="1" spans="2:2">
      <c r="B3647" s="451"/>
    </row>
    <row r="3648" s="425" customFormat="1" ht="21.75" customHeight="1" spans="2:2">
      <c r="B3648" s="451"/>
    </row>
    <row r="3649" s="425" customFormat="1" ht="21.75" customHeight="1" spans="2:2">
      <c r="B3649" s="451"/>
    </row>
    <row r="3650" s="425" customFormat="1" ht="21.75" customHeight="1" spans="2:2">
      <c r="B3650" s="451"/>
    </row>
    <row r="3651" s="425" customFormat="1" ht="21.75" customHeight="1" spans="2:2">
      <c r="B3651" s="451"/>
    </row>
    <row r="3652" s="425" customFormat="1" ht="21.75" customHeight="1" spans="2:2">
      <c r="B3652" s="451"/>
    </row>
    <row r="3653" s="425" customFormat="1" ht="21.75" customHeight="1" spans="2:2">
      <c r="B3653" s="451"/>
    </row>
    <row r="3654" s="425" customFormat="1" ht="21.75" customHeight="1" spans="2:2">
      <c r="B3654" s="451"/>
    </row>
    <row r="3655" s="425" customFormat="1" ht="21.75" customHeight="1" spans="2:2">
      <c r="B3655" s="451"/>
    </row>
    <row r="3656" s="425" customFormat="1" ht="21.75" customHeight="1" spans="2:2">
      <c r="B3656" s="451"/>
    </row>
    <row r="3657" s="425" customFormat="1" ht="21.75" customHeight="1" spans="2:2">
      <c r="B3657" s="451"/>
    </row>
    <row r="3658" s="425" customFormat="1" ht="21.75" customHeight="1" spans="2:2">
      <c r="B3658" s="451"/>
    </row>
    <row r="3659" s="425" customFormat="1" ht="21.75" customHeight="1" spans="2:2">
      <c r="B3659" s="451"/>
    </row>
    <row r="3660" s="425" customFormat="1" ht="21.75" customHeight="1" spans="2:2">
      <c r="B3660" s="451"/>
    </row>
    <row r="3661" s="425" customFormat="1" ht="21.75" customHeight="1" spans="2:2">
      <c r="B3661" s="451"/>
    </row>
    <row r="3662" s="425" customFormat="1" ht="21.75" customHeight="1" spans="2:2">
      <c r="B3662" s="451"/>
    </row>
    <row r="3663" s="425" customFormat="1" ht="21.75" customHeight="1" spans="2:2">
      <c r="B3663" s="451"/>
    </row>
    <row r="3664" s="425" customFormat="1" ht="21.75" customHeight="1" spans="2:2">
      <c r="B3664" s="451"/>
    </row>
    <row r="3665" s="425" customFormat="1" ht="21.75" customHeight="1" spans="2:2">
      <c r="B3665" s="451"/>
    </row>
    <row r="3666" s="425" customFormat="1" ht="21.75" customHeight="1" spans="2:2">
      <c r="B3666" s="451"/>
    </row>
    <row r="3667" s="425" customFormat="1" ht="21.75" customHeight="1" spans="2:2">
      <c r="B3667" s="451"/>
    </row>
    <row r="3668" s="425" customFormat="1" ht="21.75" customHeight="1" spans="2:2">
      <c r="B3668" s="451"/>
    </row>
    <row r="3669" s="425" customFormat="1" ht="21.75" customHeight="1" spans="2:2">
      <c r="B3669" s="451"/>
    </row>
    <row r="3670" s="425" customFormat="1" ht="21.75" customHeight="1" spans="2:2">
      <c r="B3670" s="451"/>
    </row>
    <row r="3671" s="425" customFormat="1" ht="21.75" customHeight="1" spans="2:2">
      <c r="B3671" s="451"/>
    </row>
    <row r="3672" s="425" customFormat="1" ht="21.75" customHeight="1" spans="2:2">
      <c r="B3672" s="451"/>
    </row>
    <row r="3673" s="425" customFormat="1" ht="21.75" customHeight="1" spans="2:2">
      <c r="B3673" s="451"/>
    </row>
    <row r="3674" s="425" customFormat="1" ht="21.75" customHeight="1" spans="2:2">
      <c r="B3674" s="451"/>
    </row>
    <row r="3675" s="425" customFormat="1" ht="21.75" customHeight="1" spans="2:2">
      <c r="B3675" s="451"/>
    </row>
    <row r="3676" s="425" customFormat="1" ht="21.75" customHeight="1" spans="2:2">
      <c r="B3676" s="451"/>
    </row>
    <row r="3677" s="425" customFormat="1" ht="21.75" customHeight="1" spans="2:2">
      <c r="B3677" s="451"/>
    </row>
    <row r="3678" s="425" customFormat="1" ht="21.75" customHeight="1" spans="2:2">
      <c r="B3678" s="451"/>
    </row>
    <row r="3679" s="425" customFormat="1" ht="21.75" customHeight="1" spans="2:2">
      <c r="B3679" s="451"/>
    </row>
    <row r="3680" s="425" customFormat="1" ht="21.75" customHeight="1" spans="2:2">
      <c r="B3680" s="451"/>
    </row>
    <row r="3681" s="425" customFormat="1" ht="21.75" customHeight="1" spans="2:2">
      <c r="B3681" s="451"/>
    </row>
    <row r="3682" s="425" customFormat="1" ht="21.75" customHeight="1" spans="2:2">
      <c r="B3682" s="451"/>
    </row>
    <row r="3683" s="425" customFormat="1" ht="21.75" customHeight="1" spans="2:2">
      <c r="B3683" s="451"/>
    </row>
    <row r="3684" s="425" customFormat="1" ht="21.75" customHeight="1" spans="2:2">
      <c r="B3684" s="451"/>
    </row>
    <row r="3685" s="425" customFormat="1" ht="21.75" customHeight="1" spans="2:2">
      <c r="B3685" s="451"/>
    </row>
    <row r="3686" s="425" customFormat="1" ht="21.75" customHeight="1" spans="2:2">
      <c r="B3686" s="451"/>
    </row>
    <row r="3687" s="425" customFormat="1" ht="21.75" customHeight="1" spans="2:2">
      <c r="B3687" s="451"/>
    </row>
    <row r="3688" s="425" customFormat="1" ht="21.75" customHeight="1" spans="2:2">
      <c r="B3688" s="451"/>
    </row>
    <row r="3689" s="425" customFormat="1" ht="21.75" customHeight="1" spans="2:2">
      <c r="B3689" s="451"/>
    </row>
    <row r="3690" s="425" customFormat="1" ht="21.75" customHeight="1" spans="2:2">
      <c r="B3690" s="451"/>
    </row>
    <row r="3691" s="425" customFormat="1" ht="21.75" customHeight="1" spans="2:2">
      <c r="B3691" s="451"/>
    </row>
    <row r="3692" s="425" customFormat="1" ht="21.75" customHeight="1" spans="2:2">
      <c r="B3692" s="451"/>
    </row>
    <row r="3693" s="425" customFormat="1" ht="21.75" customHeight="1" spans="2:2">
      <c r="B3693" s="451"/>
    </row>
    <row r="3694" s="425" customFormat="1" ht="21.75" customHeight="1" spans="2:2">
      <c r="B3694" s="451"/>
    </row>
    <row r="3695" s="425" customFormat="1" ht="21.75" customHeight="1" spans="2:2">
      <c r="B3695" s="451"/>
    </row>
    <row r="3696" s="425" customFormat="1" ht="21.75" customHeight="1" spans="2:2">
      <c r="B3696" s="451"/>
    </row>
    <row r="3697" s="425" customFormat="1" ht="21.75" customHeight="1" spans="2:2">
      <c r="B3697" s="451"/>
    </row>
    <row r="3698" s="425" customFormat="1" ht="21.75" customHeight="1" spans="2:2">
      <c r="B3698" s="451"/>
    </row>
    <row r="3699" s="425" customFormat="1" ht="21.75" customHeight="1" spans="2:2">
      <c r="B3699" s="451"/>
    </row>
    <row r="3700" s="425" customFormat="1" ht="21.75" customHeight="1" spans="2:2">
      <c r="B3700" s="451"/>
    </row>
    <row r="3701" s="425" customFormat="1" ht="21.75" customHeight="1" spans="2:2">
      <c r="B3701" s="451"/>
    </row>
    <row r="3702" s="425" customFormat="1" ht="21.75" customHeight="1" spans="2:2">
      <c r="B3702" s="451"/>
    </row>
    <row r="3703" s="425" customFormat="1" ht="21.75" customHeight="1" spans="2:2">
      <c r="B3703" s="451"/>
    </row>
    <row r="3704" s="425" customFormat="1" ht="21.75" customHeight="1" spans="2:2">
      <c r="B3704" s="451"/>
    </row>
    <row r="3705" s="425" customFormat="1" ht="21.75" customHeight="1" spans="2:2">
      <c r="B3705" s="451"/>
    </row>
    <row r="3706" s="425" customFormat="1" ht="21.75" customHeight="1" spans="2:2">
      <c r="B3706" s="451"/>
    </row>
    <row r="3707" s="425" customFormat="1" ht="21.75" customHeight="1" spans="2:2">
      <c r="B3707" s="451"/>
    </row>
    <row r="3708" s="425" customFormat="1" ht="21.75" customHeight="1" spans="2:2">
      <c r="B3708" s="451"/>
    </row>
    <row r="3709" s="425" customFormat="1" ht="21.75" customHeight="1" spans="2:2">
      <c r="B3709" s="451"/>
    </row>
    <row r="3710" s="425" customFormat="1" ht="21.75" customHeight="1" spans="2:2">
      <c r="B3710" s="451"/>
    </row>
    <row r="3711" s="425" customFormat="1" ht="21.75" customHeight="1" spans="2:2">
      <c r="B3711" s="451"/>
    </row>
    <row r="3712" s="425" customFormat="1" ht="21.75" customHeight="1" spans="2:2">
      <c r="B3712" s="451"/>
    </row>
    <row r="3713" s="425" customFormat="1" ht="21.75" customHeight="1" spans="2:2">
      <c r="B3713" s="451"/>
    </row>
    <row r="3714" s="425" customFormat="1" ht="21.75" customHeight="1" spans="2:2">
      <c r="B3714" s="451"/>
    </row>
    <row r="3715" s="425" customFormat="1" ht="21.75" customHeight="1" spans="2:2">
      <c r="B3715" s="451"/>
    </row>
    <row r="3716" s="425" customFormat="1" ht="21.75" customHeight="1" spans="2:2">
      <c r="B3716" s="451"/>
    </row>
    <row r="3717" s="425" customFormat="1" ht="21.75" customHeight="1" spans="2:2">
      <c r="B3717" s="451"/>
    </row>
    <row r="3718" s="425" customFormat="1" ht="21.75" customHeight="1" spans="2:2">
      <c r="B3718" s="451"/>
    </row>
    <row r="3719" s="425" customFormat="1" ht="21.75" customHeight="1" spans="2:2">
      <c r="B3719" s="451"/>
    </row>
    <row r="3720" s="425" customFormat="1" ht="21.75" customHeight="1" spans="2:2">
      <c r="B3720" s="451"/>
    </row>
    <row r="3721" s="425" customFormat="1" ht="21.75" customHeight="1" spans="2:2">
      <c r="B3721" s="451"/>
    </row>
    <row r="3722" s="425" customFormat="1" ht="21.75" customHeight="1" spans="2:2">
      <c r="B3722" s="451"/>
    </row>
    <row r="3723" s="425" customFormat="1" ht="21.75" customHeight="1" spans="2:2">
      <c r="B3723" s="451"/>
    </row>
    <row r="3724" s="425" customFormat="1" ht="21.75" customHeight="1" spans="2:2">
      <c r="B3724" s="451"/>
    </row>
    <row r="3725" s="425" customFormat="1" ht="21.75" customHeight="1" spans="2:2">
      <c r="B3725" s="451"/>
    </row>
    <row r="3726" s="425" customFormat="1" ht="21.75" customHeight="1" spans="2:2">
      <c r="B3726" s="451"/>
    </row>
    <row r="3727" s="425" customFormat="1" ht="21.75" customHeight="1" spans="2:2">
      <c r="B3727" s="451"/>
    </row>
    <row r="3728" s="425" customFormat="1" ht="21.75" customHeight="1" spans="2:2">
      <c r="B3728" s="451"/>
    </row>
    <row r="3729" s="425" customFormat="1" ht="21.75" customHeight="1" spans="2:2">
      <c r="B3729" s="451"/>
    </row>
    <row r="3730" s="425" customFormat="1" ht="21.75" customHeight="1" spans="2:2">
      <c r="B3730" s="451"/>
    </row>
    <row r="3731" s="425" customFormat="1" ht="21.75" customHeight="1" spans="2:2">
      <c r="B3731" s="451"/>
    </row>
    <row r="3732" s="425" customFormat="1" ht="21.75" customHeight="1" spans="2:2">
      <c r="B3732" s="451"/>
    </row>
    <row r="3733" s="425" customFormat="1" ht="21.75" customHeight="1" spans="2:2">
      <c r="B3733" s="451"/>
    </row>
    <row r="3734" s="425" customFormat="1" ht="21.75" customHeight="1" spans="2:2">
      <c r="B3734" s="451"/>
    </row>
    <row r="3735" s="425" customFormat="1" ht="21.75" customHeight="1" spans="2:2">
      <c r="B3735" s="451"/>
    </row>
    <row r="3736" s="425" customFormat="1" ht="21.75" customHeight="1" spans="2:2">
      <c r="B3736" s="451"/>
    </row>
    <row r="3737" s="425" customFormat="1" ht="21.75" customHeight="1" spans="2:2">
      <c r="B3737" s="451"/>
    </row>
    <row r="3738" s="425" customFormat="1" ht="21.75" customHeight="1" spans="2:2">
      <c r="B3738" s="451"/>
    </row>
    <row r="3739" s="425" customFormat="1" ht="21.75" customHeight="1" spans="2:2">
      <c r="B3739" s="451"/>
    </row>
    <row r="3740" s="425" customFormat="1" ht="21.75" customHeight="1" spans="2:2">
      <c r="B3740" s="451"/>
    </row>
    <row r="3741" s="425" customFormat="1" ht="21.75" customHeight="1" spans="2:2">
      <c r="B3741" s="451"/>
    </row>
    <row r="3742" s="425" customFormat="1" ht="21.75" customHeight="1" spans="2:2">
      <c r="B3742" s="451"/>
    </row>
    <row r="3743" s="425" customFormat="1" ht="21.75" customHeight="1" spans="2:2">
      <c r="B3743" s="451"/>
    </row>
    <row r="3744" s="425" customFormat="1" ht="21.75" customHeight="1" spans="2:2">
      <c r="B3744" s="451"/>
    </row>
    <row r="3745" s="425" customFormat="1" ht="21.75" customHeight="1" spans="2:2">
      <c r="B3745" s="451"/>
    </row>
    <row r="3746" s="425" customFormat="1" ht="21.75" customHeight="1" spans="2:2">
      <c r="B3746" s="451"/>
    </row>
    <row r="3747" s="425" customFormat="1" ht="21.75" customHeight="1" spans="2:2">
      <c r="B3747" s="451"/>
    </row>
    <row r="3748" s="425" customFormat="1" ht="21.75" customHeight="1" spans="2:2">
      <c r="B3748" s="451"/>
    </row>
    <row r="3749" s="425" customFormat="1" ht="21.75" customHeight="1" spans="2:2">
      <c r="B3749" s="451"/>
    </row>
    <row r="3750" s="425" customFormat="1" ht="21.75" customHeight="1" spans="2:2">
      <c r="B3750" s="451"/>
    </row>
    <row r="3751" s="425" customFormat="1" ht="21.75" customHeight="1" spans="2:2">
      <c r="B3751" s="451"/>
    </row>
    <row r="3752" s="425" customFormat="1" ht="21.75" customHeight="1" spans="2:2">
      <c r="B3752" s="451"/>
    </row>
    <row r="3753" s="425" customFormat="1" ht="21.75" customHeight="1" spans="2:2">
      <c r="B3753" s="451"/>
    </row>
    <row r="3754" s="425" customFormat="1" ht="21.75" customHeight="1" spans="2:2">
      <c r="B3754" s="451"/>
    </row>
    <row r="3755" s="425" customFormat="1" ht="21.75" customHeight="1" spans="2:2">
      <c r="B3755" s="451"/>
    </row>
    <row r="3756" s="425" customFormat="1" ht="21.75" customHeight="1" spans="2:2">
      <c r="B3756" s="451"/>
    </row>
    <row r="3757" s="425" customFormat="1" ht="21.75" customHeight="1" spans="2:2">
      <c r="B3757" s="451"/>
    </row>
    <row r="3758" s="425" customFormat="1" ht="21.75" customHeight="1" spans="2:2">
      <c r="B3758" s="451"/>
    </row>
    <row r="3759" s="425" customFormat="1" ht="21.75" customHeight="1" spans="2:2">
      <c r="B3759" s="451"/>
    </row>
    <row r="3760" s="425" customFormat="1" ht="21.75" customHeight="1" spans="2:2">
      <c r="B3760" s="451"/>
    </row>
    <row r="3761" s="425" customFormat="1" ht="21.75" customHeight="1" spans="2:2">
      <c r="B3761" s="451"/>
    </row>
    <row r="3762" s="425" customFormat="1" ht="21.75" customHeight="1" spans="2:2">
      <c r="B3762" s="451"/>
    </row>
    <row r="3763" s="425" customFormat="1" ht="21.75" customHeight="1" spans="2:2">
      <c r="B3763" s="451"/>
    </row>
    <row r="3764" s="425" customFormat="1" ht="21.75" customHeight="1" spans="2:2">
      <c r="B3764" s="451"/>
    </row>
    <row r="3765" s="425" customFormat="1" ht="21.75" customHeight="1" spans="2:2">
      <c r="B3765" s="451"/>
    </row>
    <row r="3766" s="425" customFormat="1" ht="21.75" customHeight="1" spans="2:2">
      <c r="B3766" s="451"/>
    </row>
    <row r="3767" s="425" customFormat="1" ht="21.75" customHeight="1" spans="2:2">
      <c r="B3767" s="451"/>
    </row>
    <row r="3768" s="425" customFormat="1" ht="21.75" customHeight="1" spans="2:2">
      <c r="B3768" s="451"/>
    </row>
    <row r="3769" s="425" customFormat="1" ht="21.75" customHeight="1" spans="2:2">
      <c r="B3769" s="451"/>
    </row>
    <row r="3770" s="425" customFormat="1" ht="21.75" customHeight="1" spans="2:2">
      <c r="B3770" s="451"/>
    </row>
    <row r="3771" s="425" customFormat="1" ht="21.75" customHeight="1" spans="2:2">
      <c r="B3771" s="451"/>
    </row>
    <row r="3772" s="425" customFormat="1" ht="21.75" customHeight="1" spans="2:2">
      <c r="B3772" s="451"/>
    </row>
    <row r="3773" s="425" customFormat="1" ht="21.75" customHeight="1" spans="2:2">
      <c r="B3773" s="451"/>
    </row>
    <row r="3774" s="425" customFormat="1" ht="21.75" customHeight="1" spans="2:2">
      <c r="B3774" s="451"/>
    </row>
    <row r="3775" s="425" customFormat="1" ht="21.75" customHeight="1" spans="2:2">
      <c r="B3775" s="451"/>
    </row>
    <row r="3776" s="425" customFormat="1" ht="21.75" customHeight="1" spans="2:2">
      <c r="B3776" s="451"/>
    </row>
    <row r="3777" s="425" customFormat="1" ht="21.75" customHeight="1" spans="2:2">
      <c r="B3777" s="451"/>
    </row>
    <row r="3778" s="425" customFormat="1" ht="21.75" customHeight="1" spans="2:2">
      <c r="B3778" s="451"/>
    </row>
    <row r="3779" s="425" customFormat="1" ht="21.75" customHeight="1" spans="2:2">
      <c r="B3779" s="451"/>
    </row>
    <row r="3780" s="425" customFormat="1" ht="21.75" customHeight="1" spans="2:2">
      <c r="B3780" s="451"/>
    </row>
    <row r="3781" s="425" customFormat="1" ht="21.75" customHeight="1" spans="2:2">
      <c r="B3781" s="451"/>
    </row>
    <row r="3782" s="425" customFormat="1" ht="21.75" customHeight="1" spans="2:2">
      <c r="B3782" s="451"/>
    </row>
    <row r="3783" s="425" customFormat="1" ht="21.75" customHeight="1" spans="2:2">
      <c r="B3783" s="451"/>
    </row>
    <row r="3784" s="425" customFormat="1" ht="21.75" customHeight="1" spans="2:2">
      <c r="B3784" s="451"/>
    </row>
    <row r="3785" s="425" customFormat="1" ht="21.75" customHeight="1" spans="2:2">
      <c r="B3785" s="451"/>
    </row>
    <row r="3786" s="425" customFormat="1" ht="21.75" customHeight="1" spans="2:2">
      <c r="B3786" s="451"/>
    </row>
    <row r="3787" s="425" customFormat="1" ht="21.75" customHeight="1" spans="2:2">
      <c r="B3787" s="451"/>
    </row>
    <row r="3788" s="425" customFormat="1" ht="21.75" customHeight="1" spans="2:2">
      <c r="B3788" s="451"/>
    </row>
    <row r="3789" s="425" customFormat="1" ht="21.75" customHeight="1" spans="2:2">
      <c r="B3789" s="451"/>
    </row>
    <row r="3790" s="425" customFormat="1" ht="21.75" customHeight="1" spans="2:2">
      <c r="B3790" s="451"/>
    </row>
    <row r="3791" s="425" customFormat="1" ht="21.75" customHeight="1" spans="2:2">
      <c r="B3791" s="451"/>
    </row>
    <row r="3792" s="425" customFormat="1" ht="21.75" customHeight="1" spans="2:2">
      <c r="B3792" s="451"/>
    </row>
    <row r="3793" s="425" customFormat="1" ht="21.75" customHeight="1" spans="2:2">
      <c r="B3793" s="451"/>
    </row>
    <row r="3794" s="425" customFormat="1" ht="21.75" customHeight="1" spans="2:2">
      <c r="B3794" s="451"/>
    </row>
    <row r="3795" s="425" customFormat="1" ht="21.75" customHeight="1" spans="2:2">
      <c r="B3795" s="451"/>
    </row>
    <row r="3796" s="425" customFormat="1" ht="21.75" customHeight="1" spans="2:2">
      <c r="B3796" s="451"/>
    </row>
    <row r="3797" s="425" customFormat="1" ht="21.75" customHeight="1" spans="2:2">
      <c r="B3797" s="451"/>
    </row>
    <row r="3798" s="425" customFormat="1" ht="21.75" customHeight="1" spans="2:2">
      <c r="B3798" s="451"/>
    </row>
    <row r="3799" s="425" customFormat="1" ht="21.75" customHeight="1" spans="2:2">
      <c r="B3799" s="451"/>
    </row>
    <row r="3800" s="425" customFormat="1" ht="21.75" customHeight="1" spans="2:2">
      <c r="B3800" s="451"/>
    </row>
    <row r="3801" s="425" customFormat="1" ht="21.75" customHeight="1" spans="2:2">
      <c r="B3801" s="451"/>
    </row>
    <row r="3802" s="425" customFormat="1" ht="21.75" customHeight="1" spans="2:2">
      <c r="B3802" s="451"/>
    </row>
    <row r="3803" s="425" customFormat="1" ht="21.75" customHeight="1" spans="2:2">
      <c r="B3803" s="451"/>
    </row>
    <row r="3804" s="425" customFormat="1" ht="21.75" customHeight="1" spans="2:2">
      <c r="B3804" s="451"/>
    </row>
    <row r="3805" s="425" customFormat="1" ht="21.75" customHeight="1" spans="2:2">
      <c r="B3805" s="451"/>
    </row>
    <row r="3806" s="425" customFormat="1" ht="21.75" customHeight="1" spans="2:2">
      <c r="B3806" s="451"/>
    </row>
    <row r="3807" s="425" customFormat="1" ht="21.75" customHeight="1" spans="2:2">
      <c r="B3807" s="451"/>
    </row>
    <row r="3808" s="425" customFormat="1" ht="21.75" customHeight="1" spans="2:2">
      <c r="B3808" s="451"/>
    </row>
    <row r="3809" s="425" customFormat="1" ht="21.75" customHeight="1" spans="2:2">
      <c r="B3809" s="451"/>
    </row>
    <row r="3810" s="425" customFormat="1" ht="21.75" customHeight="1" spans="2:2">
      <c r="B3810" s="451"/>
    </row>
    <row r="3811" s="425" customFormat="1" ht="21.75" customHeight="1" spans="2:2">
      <c r="B3811" s="451"/>
    </row>
    <row r="3812" s="425" customFormat="1" ht="21.75" customHeight="1" spans="2:2">
      <c r="B3812" s="451"/>
    </row>
    <row r="3813" s="425" customFormat="1" ht="21.75" customHeight="1" spans="2:2">
      <c r="B3813" s="451"/>
    </row>
    <row r="3814" s="425" customFormat="1" ht="21.75" customHeight="1" spans="2:2">
      <c r="B3814" s="451"/>
    </row>
    <row r="3815" s="425" customFormat="1" ht="21.75" customHeight="1" spans="2:2">
      <c r="B3815" s="451"/>
    </row>
    <row r="3816" s="425" customFormat="1" ht="21.75" customHeight="1" spans="2:2">
      <c r="B3816" s="451"/>
    </row>
    <row r="3817" s="425" customFormat="1" ht="21.75" customHeight="1" spans="2:2">
      <c r="B3817" s="451"/>
    </row>
    <row r="3818" s="425" customFormat="1" ht="21.75" customHeight="1" spans="2:2">
      <c r="B3818" s="451"/>
    </row>
    <row r="3819" s="425" customFormat="1" ht="21.75" customHeight="1" spans="2:2">
      <c r="B3819" s="451"/>
    </row>
    <row r="3820" s="425" customFormat="1" ht="21.75" customHeight="1" spans="2:2">
      <c r="B3820" s="451"/>
    </row>
    <row r="3821" s="425" customFormat="1" ht="21.75" customHeight="1" spans="2:2">
      <c r="B3821" s="451"/>
    </row>
    <row r="3822" s="425" customFormat="1" ht="21.75" customHeight="1" spans="2:2">
      <c r="B3822" s="451"/>
    </row>
    <row r="3823" s="425" customFormat="1" ht="21.75" customHeight="1" spans="2:2">
      <c r="B3823" s="451"/>
    </row>
    <row r="3824" s="425" customFormat="1" ht="21.75" customHeight="1" spans="2:2">
      <c r="B3824" s="451"/>
    </row>
    <row r="3825" s="425" customFormat="1" ht="21.75" customHeight="1" spans="2:2">
      <c r="B3825" s="451"/>
    </row>
    <row r="3826" s="425" customFormat="1" ht="21.75" customHeight="1" spans="2:2">
      <c r="B3826" s="451"/>
    </row>
    <row r="3827" s="425" customFormat="1" ht="21.75" customHeight="1" spans="2:2">
      <c r="B3827" s="451"/>
    </row>
    <row r="3828" s="425" customFormat="1" ht="21.75" customHeight="1" spans="2:2">
      <c r="B3828" s="451"/>
    </row>
    <row r="3829" s="425" customFormat="1" ht="21.75" customHeight="1" spans="2:2">
      <c r="B3829" s="451"/>
    </row>
    <row r="3830" s="425" customFormat="1" ht="21.75" customHeight="1" spans="2:2">
      <c r="B3830" s="451"/>
    </row>
    <row r="3831" s="425" customFormat="1" ht="21.75" customHeight="1" spans="2:2">
      <c r="B3831" s="451"/>
    </row>
    <row r="3832" s="425" customFormat="1" ht="21.75" customHeight="1" spans="2:2">
      <c r="B3832" s="451"/>
    </row>
    <row r="3833" s="425" customFormat="1" ht="21.75" customHeight="1" spans="2:2">
      <c r="B3833" s="451"/>
    </row>
    <row r="3834" s="425" customFormat="1" ht="21.75" customHeight="1" spans="2:2">
      <c r="B3834" s="451"/>
    </row>
    <row r="3835" s="425" customFormat="1" ht="21.75" customHeight="1" spans="2:2">
      <c r="B3835" s="451"/>
    </row>
    <row r="3836" s="425" customFormat="1" ht="21.75" customHeight="1" spans="2:2">
      <c r="B3836" s="451"/>
    </row>
    <row r="3837" s="425" customFormat="1" ht="21.75" customHeight="1" spans="2:2">
      <c r="B3837" s="451"/>
    </row>
    <row r="3838" s="425" customFormat="1" ht="21.75" customHeight="1" spans="2:2">
      <c r="B3838" s="451"/>
    </row>
    <row r="3839" s="425" customFormat="1" ht="21.75" customHeight="1" spans="2:2">
      <c r="B3839" s="451"/>
    </row>
    <row r="3840" s="425" customFormat="1" ht="21.75" customHeight="1" spans="2:2">
      <c r="B3840" s="451"/>
    </row>
    <row r="3841" s="425" customFormat="1" ht="21.75" customHeight="1" spans="2:2">
      <c r="B3841" s="451"/>
    </row>
    <row r="3842" s="425" customFormat="1" ht="21.75" customHeight="1" spans="2:2">
      <c r="B3842" s="451"/>
    </row>
    <row r="3843" s="425" customFormat="1" ht="21.75" customHeight="1" spans="2:2">
      <c r="B3843" s="451"/>
    </row>
    <row r="3844" s="425" customFormat="1" ht="21.75" customHeight="1" spans="2:2">
      <c r="B3844" s="451"/>
    </row>
    <row r="3845" s="425" customFormat="1" ht="21.75" customHeight="1" spans="2:2">
      <c r="B3845" s="451"/>
    </row>
    <row r="3846" s="425" customFormat="1" ht="21.75" customHeight="1" spans="2:2">
      <c r="B3846" s="451"/>
    </row>
    <row r="3847" s="425" customFormat="1" ht="21.75" customHeight="1" spans="2:2">
      <c r="B3847" s="451"/>
    </row>
    <row r="3848" s="425" customFormat="1" ht="21.75" customHeight="1" spans="2:2">
      <c r="B3848" s="451"/>
    </row>
    <row r="3849" s="425" customFormat="1" ht="21.75" customHeight="1" spans="2:2">
      <c r="B3849" s="451"/>
    </row>
    <row r="3850" s="425" customFormat="1" ht="21.75" customHeight="1" spans="2:2">
      <c r="B3850" s="451"/>
    </row>
    <row r="3851" s="425" customFormat="1" ht="21.75" customHeight="1" spans="2:2">
      <c r="B3851" s="451"/>
    </row>
    <row r="3852" s="425" customFormat="1" ht="21.75" customHeight="1" spans="2:2">
      <c r="B3852" s="451"/>
    </row>
    <row r="3853" s="425" customFormat="1" ht="21.75" customHeight="1" spans="2:2">
      <c r="B3853" s="451"/>
    </row>
    <row r="3854" s="425" customFormat="1" ht="21.75" customHeight="1" spans="2:2">
      <c r="B3854" s="451"/>
    </row>
    <row r="3855" s="425" customFormat="1" ht="21.75" customHeight="1" spans="2:2">
      <c r="B3855" s="451"/>
    </row>
    <row r="3856" s="425" customFormat="1" ht="21.75" customHeight="1" spans="2:2">
      <c r="B3856" s="451"/>
    </row>
    <row r="3857" s="425" customFormat="1" ht="21.75" customHeight="1" spans="2:2">
      <c r="B3857" s="451"/>
    </row>
    <row r="3858" s="425" customFormat="1" ht="21.75" customHeight="1" spans="2:2">
      <c r="B3858" s="451"/>
    </row>
    <row r="3859" s="425" customFormat="1" ht="21.75" customHeight="1" spans="2:2">
      <c r="B3859" s="451"/>
    </row>
    <row r="3860" s="425" customFormat="1" ht="21.75" customHeight="1" spans="2:2">
      <c r="B3860" s="451"/>
    </row>
    <row r="3861" s="425" customFormat="1" ht="21.75" customHeight="1" spans="2:2">
      <c r="B3861" s="451"/>
    </row>
    <row r="3862" s="425" customFormat="1" ht="21.75" customHeight="1" spans="2:2">
      <c r="B3862" s="451"/>
    </row>
    <row r="3863" s="425" customFormat="1" ht="21.75" customHeight="1" spans="2:2">
      <c r="B3863" s="451"/>
    </row>
    <row r="3864" s="425" customFormat="1" ht="21.75" customHeight="1" spans="2:2">
      <c r="B3864" s="451"/>
    </row>
    <row r="3865" s="425" customFormat="1" ht="21.75" customHeight="1" spans="2:2">
      <c r="B3865" s="451"/>
    </row>
    <row r="3866" s="425" customFormat="1" ht="21.75" customHeight="1" spans="2:2">
      <c r="B3866" s="451"/>
    </row>
    <row r="3867" s="425" customFormat="1" ht="21.75" customHeight="1" spans="2:2">
      <c r="B3867" s="451"/>
    </row>
    <row r="3868" s="425" customFormat="1" ht="21.75" customHeight="1" spans="2:2">
      <c r="B3868" s="451"/>
    </row>
    <row r="3869" s="425" customFormat="1" ht="21.75" customHeight="1" spans="2:2">
      <c r="B3869" s="451"/>
    </row>
    <row r="3870" s="425" customFormat="1" ht="21.75" customHeight="1" spans="2:2">
      <c r="B3870" s="451"/>
    </row>
    <row r="3871" s="425" customFormat="1" ht="21.75" customHeight="1" spans="2:2">
      <c r="B3871" s="451"/>
    </row>
    <row r="3872" s="425" customFormat="1" ht="21.75" customHeight="1" spans="2:2">
      <c r="B3872" s="451"/>
    </row>
    <row r="3873" s="425" customFormat="1" ht="21.75" customHeight="1" spans="2:2">
      <c r="B3873" s="451"/>
    </row>
    <row r="3874" s="425" customFormat="1" ht="21.75" customHeight="1" spans="2:2">
      <c r="B3874" s="451"/>
    </row>
    <row r="3875" s="425" customFormat="1" ht="21.75" customHeight="1" spans="2:2">
      <c r="B3875" s="451"/>
    </row>
    <row r="3876" s="425" customFormat="1" ht="21.75" customHeight="1" spans="2:2">
      <c r="B3876" s="451"/>
    </row>
    <row r="3877" s="425" customFormat="1" ht="21.75" customHeight="1" spans="2:2">
      <c r="B3877" s="451"/>
    </row>
    <row r="3878" s="425" customFormat="1" ht="21.75" customHeight="1" spans="2:2">
      <c r="B3878" s="451"/>
    </row>
    <row r="3879" s="425" customFormat="1" ht="21.75" customHeight="1" spans="2:2">
      <c r="B3879" s="451"/>
    </row>
    <row r="3880" s="425" customFormat="1" ht="21.75" customHeight="1" spans="2:2">
      <c r="B3880" s="451"/>
    </row>
    <row r="3881" s="425" customFormat="1" ht="21.75" customHeight="1" spans="2:2">
      <c r="B3881" s="451"/>
    </row>
    <row r="3882" s="425" customFormat="1" ht="21.75" customHeight="1" spans="2:2">
      <c r="B3882" s="451"/>
    </row>
    <row r="3883" s="425" customFormat="1" ht="21.75" customHeight="1" spans="2:2">
      <c r="B3883" s="451"/>
    </row>
    <row r="3884" s="425" customFormat="1" ht="21.75" customHeight="1" spans="2:2">
      <c r="B3884" s="451"/>
    </row>
    <row r="3885" s="425" customFormat="1" ht="21.75" customHeight="1" spans="2:2">
      <c r="B3885" s="451"/>
    </row>
    <row r="3886" s="425" customFormat="1" ht="21.75" customHeight="1" spans="2:2">
      <c r="B3886" s="451"/>
    </row>
    <row r="3887" s="425" customFormat="1" ht="21.75" customHeight="1" spans="2:2">
      <c r="B3887" s="451"/>
    </row>
    <row r="3888" s="425" customFormat="1" ht="21.75" customHeight="1" spans="2:2">
      <c r="B3888" s="451"/>
    </row>
    <row r="3889" s="425" customFormat="1" ht="21.75" customHeight="1" spans="2:2">
      <c r="B3889" s="451"/>
    </row>
    <row r="3890" s="425" customFormat="1" ht="21.75" customHeight="1" spans="2:2">
      <c r="B3890" s="451"/>
    </row>
    <row r="3891" s="425" customFormat="1" ht="21.75" customHeight="1" spans="2:2">
      <c r="B3891" s="451"/>
    </row>
    <row r="3892" s="425" customFormat="1" ht="21.75" customHeight="1" spans="2:2">
      <c r="B3892" s="451"/>
    </row>
    <row r="3893" s="425" customFormat="1" ht="21.75" customHeight="1" spans="2:2">
      <c r="B3893" s="451"/>
    </row>
    <row r="3894" s="425" customFormat="1" ht="21.75" customHeight="1" spans="2:2">
      <c r="B3894" s="451"/>
    </row>
    <row r="3895" s="425" customFormat="1" ht="21.75" customHeight="1" spans="2:2">
      <c r="B3895" s="451"/>
    </row>
    <row r="3896" s="425" customFormat="1" ht="21.75" customHeight="1" spans="2:2">
      <c r="B3896" s="451"/>
    </row>
    <row r="3897" s="425" customFormat="1" ht="21.75" customHeight="1" spans="2:2">
      <c r="B3897" s="451"/>
    </row>
    <row r="3898" s="425" customFormat="1" ht="21.75" customHeight="1" spans="2:2">
      <c r="B3898" s="451"/>
    </row>
    <row r="3899" s="425" customFormat="1" ht="21.75" customHeight="1" spans="2:2">
      <c r="B3899" s="451"/>
    </row>
    <row r="3900" s="425" customFormat="1" ht="21.75" customHeight="1" spans="2:2">
      <c r="B3900" s="451"/>
    </row>
    <row r="3901" s="425" customFormat="1" ht="21.75" customHeight="1" spans="2:2">
      <c r="B3901" s="451"/>
    </row>
    <row r="3902" s="425" customFormat="1" ht="21.75" customHeight="1" spans="2:2">
      <c r="B3902" s="451"/>
    </row>
    <row r="3903" s="425" customFormat="1" ht="21.75" customHeight="1" spans="2:2">
      <c r="B3903" s="451"/>
    </row>
    <row r="3904" s="425" customFormat="1" ht="21.75" customHeight="1" spans="2:2">
      <c r="B3904" s="451"/>
    </row>
    <row r="3905" s="425" customFormat="1" ht="21.75" customHeight="1" spans="2:2">
      <c r="B3905" s="451"/>
    </row>
    <row r="3906" s="425" customFormat="1" ht="21.75" customHeight="1" spans="2:2">
      <c r="B3906" s="451"/>
    </row>
    <row r="3907" s="425" customFormat="1" ht="21.75" customHeight="1" spans="2:2">
      <c r="B3907" s="451"/>
    </row>
    <row r="3908" s="425" customFormat="1" ht="21.75" customHeight="1" spans="2:2">
      <c r="B3908" s="451"/>
    </row>
    <row r="3909" s="425" customFormat="1" ht="21.75" customHeight="1" spans="2:2">
      <c r="B3909" s="451"/>
    </row>
    <row r="3910" s="425" customFormat="1" ht="21.75" customHeight="1" spans="2:2">
      <c r="B3910" s="451"/>
    </row>
    <row r="3911" s="425" customFormat="1" ht="21.75" customHeight="1" spans="2:2">
      <c r="B3911" s="451"/>
    </row>
    <row r="3912" s="425" customFormat="1" ht="21.75" customHeight="1" spans="2:2">
      <c r="B3912" s="451"/>
    </row>
    <row r="3913" s="425" customFormat="1" ht="21.75" customHeight="1" spans="2:2">
      <c r="B3913" s="451"/>
    </row>
    <row r="3914" s="425" customFormat="1" ht="21.75" customHeight="1" spans="2:2">
      <c r="B3914" s="451"/>
    </row>
    <row r="3915" s="425" customFormat="1" ht="21.75" customHeight="1" spans="2:2">
      <c r="B3915" s="451"/>
    </row>
    <row r="3916" s="425" customFormat="1" ht="21.75" customHeight="1" spans="2:2">
      <c r="B3916" s="451"/>
    </row>
    <row r="3917" s="425" customFormat="1" ht="21.75" customHeight="1" spans="2:2">
      <c r="B3917" s="451"/>
    </row>
    <row r="3918" s="425" customFormat="1" ht="21.75" customHeight="1" spans="2:2">
      <c r="B3918" s="451"/>
    </row>
    <row r="3919" s="425" customFormat="1" ht="21.75" customHeight="1" spans="2:2">
      <c r="B3919" s="451"/>
    </row>
    <row r="3920" s="425" customFormat="1" ht="21.75" customHeight="1" spans="2:2">
      <c r="B3920" s="451"/>
    </row>
    <row r="3921" s="425" customFormat="1" ht="21.75" customHeight="1" spans="2:2">
      <c r="B3921" s="451"/>
    </row>
    <row r="3922" s="425" customFormat="1" ht="21.75" customHeight="1" spans="2:2">
      <c r="B3922" s="451"/>
    </row>
    <row r="3923" s="425" customFormat="1" ht="21.75" customHeight="1" spans="2:2">
      <c r="B3923" s="451"/>
    </row>
    <row r="3924" s="425" customFormat="1" ht="21.75" customHeight="1" spans="2:2">
      <c r="B3924" s="451"/>
    </row>
    <row r="3925" s="425" customFormat="1" ht="21.75" customHeight="1" spans="2:2">
      <c r="B3925" s="451"/>
    </row>
    <row r="3926" s="425" customFormat="1" ht="21.75" customHeight="1" spans="2:2">
      <c r="B3926" s="451"/>
    </row>
    <row r="3927" s="425" customFormat="1" ht="21.75" customHeight="1" spans="2:2">
      <c r="B3927" s="451"/>
    </row>
    <row r="3928" s="425" customFormat="1" ht="21.75" customHeight="1" spans="2:2">
      <c r="B3928" s="451"/>
    </row>
    <row r="3929" s="425" customFormat="1" ht="21.75" customHeight="1" spans="2:2">
      <c r="B3929" s="451"/>
    </row>
    <row r="3930" s="425" customFormat="1" ht="21.75" customHeight="1" spans="2:2">
      <c r="B3930" s="451"/>
    </row>
    <row r="3931" s="425" customFormat="1" ht="21.75" customHeight="1" spans="2:2">
      <c r="B3931" s="451"/>
    </row>
    <row r="3932" s="425" customFormat="1" ht="21.75" customHeight="1" spans="2:2">
      <c r="B3932" s="451"/>
    </row>
    <row r="3933" s="425" customFormat="1" ht="21.75" customHeight="1" spans="2:2">
      <c r="B3933" s="451"/>
    </row>
    <row r="3934" s="425" customFormat="1" ht="21.75" customHeight="1" spans="2:2">
      <c r="B3934" s="451"/>
    </row>
    <row r="3935" s="425" customFormat="1" ht="21.75" customHeight="1" spans="2:2">
      <c r="B3935" s="451"/>
    </row>
    <row r="3936" s="425" customFormat="1" ht="21.75" customHeight="1" spans="2:2">
      <c r="B3936" s="451"/>
    </row>
    <row r="3937" s="425" customFormat="1" ht="21.75" customHeight="1" spans="2:2">
      <c r="B3937" s="451"/>
    </row>
    <row r="3938" s="425" customFormat="1" ht="21.75" customHeight="1" spans="2:2">
      <c r="B3938" s="451"/>
    </row>
    <row r="3939" s="425" customFormat="1" ht="21.75" customHeight="1" spans="2:2">
      <c r="B3939" s="451"/>
    </row>
    <row r="3940" s="425" customFormat="1" ht="21.75" customHeight="1" spans="2:2">
      <c r="B3940" s="451"/>
    </row>
    <row r="3941" s="425" customFormat="1" ht="21.75" customHeight="1" spans="2:2">
      <c r="B3941" s="451"/>
    </row>
    <row r="3942" s="425" customFormat="1" ht="21.75" customHeight="1" spans="2:2">
      <c r="B3942" s="451"/>
    </row>
    <row r="3943" s="425" customFormat="1" ht="21.75" customHeight="1" spans="2:2">
      <c r="B3943" s="451"/>
    </row>
    <row r="3944" s="425" customFormat="1" ht="21.75" customHeight="1" spans="2:2">
      <c r="B3944" s="451"/>
    </row>
    <row r="3945" s="425" customFormat="1" ht="21.75" customHeight="1" spans="2:2">
      <c r="B3945" s="451"/>
    </row>
    <row r="3946" s="425" customFormat="1" ht="21.75" customHeight="1" spans="2:2">
      <c r="B3946" s="451"/>
    </row>
    <row r="3947" s="425" customFormat="1" ht="21.75" customHeight="1" spans="2:2">
      <c r="B3947" s="451"/>
    </row>
    <row r="3948" s="425" customFormat="1" ht="21.75" customHeight="1" spans="2:2">
      <c r="B3948" s="451"/>
    </row>
    <row r="3949" s="425" customFormat="1" ht="21.75" customHeight="1" spans="2:2">
      <c r="B3949" s="451"/>
    </row>
    <row r="3950" s="425" customFormat="1" ht="21.75" customHeight="1" spans="2:2">
      <c r="B3950" s="451"/>
    </row>
    <row r="3951" s="425" customFormat="1" ht="21.75" customHeight="1" spans="2:2">
      <c r="B3951" s="451"/>
    </row>
    <row r="3952" s="425" customFormat="1" ht="21.75" customHeight="1" spans="2:2">
      <c r="B3952" s="451"/>
    </row>
    <row r="3953" s="425" customFormat="1" ht="21.75" customHeight="1" spans="2:2">
      <c r="B3953" s="451"/>
    </row>
    <row r="3954" s="425" customFormat="1" ht="21.75" customHeight="1" spans="2:2">
      <c r="B3954" s="451"/>
    </row>
    <row r="3955" s="425" customFormat="1" ht="21.75" customHeight="1" spans="2:2">
      <c r="B3955" s="451"/>
    </row>
    <row r="3956" s="425" customFormat="1" ht="21.75" customHeight="1" spans="2:2">
      <c r="B3956" s="451"/>
    </row>
    <row r="3957" s="425" customFormat="1" ht="21.75" customHeight="1" spans="2:2">
      <c r="B3957" s="451"/>
    </row>
    <row r="3958" s="425" customFormat="1" ht="21.75" customHeight="1" spans="2:2">
      <c r="B3958" s="451"/>
    </row>
    <row r="3959" s="425" customFormat="1" ht="21.75" customHeight="1" spans="2:2">
      <c r="B3959" s="451"/>
    </row>
    <row r="3960" s="425" customFormat="1" ht="21.75" customHeight="1" spans="2:2">
      <c r="B3960" s="451"/>
    </row>
    <row r="3961" s="425" customFormat="1" ht="21.75" customHeight="1" spans="2:2">
      <c r="B3961" s="451"/>
    </row>
    <row r="3962" s="425" customFormat="1" ht="21.75" customHeight="1" spans="2:2">
      <c r="B3962" s="451"/>
    </row>
    <row r="3963" s="425" customFormat="1" ht="21.75" customHeight="1" spans="2:2">
      <c r="B3963" s="451"/>
    </row>
    <row r="3964" s="425" customFormat="1" ht="21.75" customHeight="1" spans="2:2">
      <c r="B3964" s="451"/>
    </row>
    <row r="3965" s="425" customFormat="1" ht="21.75" customHeight="1" spans="2:2">
      <c r="B3965" s="451"/>
    </row>
    <row r="3966" s="425" customFormat="1" ht="21.75" customHeight="1" spans="2:2">
      <c r="B3966" s="451"/>
    </row>
    <row r="3967" s="425" customFormat="1" ht="21.75" customHeight="1" spans="2:2">
      <c r="B3967" s="451"/>
    </row>
    <row r="3968" s="425" customFormat="1" ht="21.75" customHeight="1" spans="2:2">
      <c r="B3968" s="451"/>
    </row>
    <row r="3969" s="425" customFormat="1" ht="21.75" customHeight="1" spans="2:2">
      <c r="B3969" s="451"/>
    </row>
    <row r="3970" s="425" customFormat="1" ht="21.75" customHeight="1" spans="2:2">
      <c r="B3970" s="451"/>
    </row>
    <row r="3971" s="425" customFormat="1" ht="21.75" customHeight="1" spans="2:2">
      <c r="B3971" s="451"/>
    </row>
    <row r="3972" s="425" customFormat="1" ht="21.75" customHeight="1" spans="2:2">
      <c r="B3972" s="451"/>
    </row>
    <row r="3973" s="425" customFormat="1" ht="21.75" customHeight="1" spans="2:2">
      <c r="B3973" s="451"/>
    </row>
    <row r="3974" s="425" customFormat="1" ht="21.75" customHeight="1" spans="2:2">
      <c r="B3974" s="451"/>
    </row>
    <row r="3975" s="425" customFormat="1" ht="21.75" customHeight="1" spans="2:2">
      <c r="B3975" s="451"/>
    </row>
    <row r="3976" s="425" customFormat="1" ht="21.75" customHeight="1" spans="2:2">
      <c r="B3976" s="451"/>
    </row>
    <row r="3977" s="425" customFormat="1" ht="21.75" customHeight="1" spans="2:2">
      <c r="B3977" s="451"/>
    </row>
    <row r="3978" s="425" customFormat="1" ht="21.75" customHeight="1" spans="2:2">
      <c r="B3978" s="451"/>
    </row>
    <row r="3979" s="425" customFormat="1" ht="21.75" customHeight="1" spans="2:2">
      <c r="B3979" s="451"/>
    </row>
    <row r="3980" s="425" customFormat="1" ht="21.75" customHeight="1" spans="2:2">
      <c r="B3980" s="451"/>
    </row>
    <row r="3981" s="425" customFormat="1" ht="21.75" customHeight="1" spans="2:2">
      <c r="B3981" s="451"/>
    </row>
    <row r="3982" s="425" customFormat="1" ht="21.75" customHeight="1" spans="2:2">
      <c r="B3982" s="451"/>
    </row>
    <row r="3983" s="425" customFormat="1" ht="21.75" customHeight="1" spans="2:2">
      <c r="B3983" s="451"/>
    </row>
    <row r="3984" s="425" customFormat="1" ht="21.75" customHeight="1" spans="2:2">
      <c r="B3984" s="451"/>
    </row>
    <row r="3985" s="425" customFormat="1" ht="21.75" customHeight="1" spans="2:2">
      <c r="B3985" s="451"/>
    </row>
    <row r="3986" s="425" customFormat="1" ht="21.75" customHeight="1" spans="2:2">
      <c r="B3986" s="451"/>
    </row>
    <row r="3987" s="425" customFormat="1" ht="21.75" customHeight="1" spans="2:2">
      <c r="B3987" s="451"/>
    </row>
    <row r="3988" s="425" customFormat="1" ht="21.75" customHeight="1" spans="2:2">
      <c r="B3988" s="451"/>
    </row>
    <row r="3989" s="425" customFormat="1" ht="21.75" customHeight="1" spans="2:2">
      <c r="B3989" s="451"/>
    </row>
    <row r="3990" s="425" customFormat="1" ht="21.75" customHeight="1" spans="2:2">
      <c r="B3990" s="451"/>
    </row>
    <row r="3991" s="425" customFormat="1" ht="21.75" customHeight="1" spans="2:2">
      <c r="B3991" s="451"/>
    </row>
    <row r="3992" s="425" customFormat="1" ht="21.75" customHeight="1" spans="2:2">
      <c r="B3992" s="451"/>
    </row>
    <row r="3993" s="425" customFormat="1" ht="21.75" customHeight="1" spans="2:2">
      <c r="B3993" s="451"/>
    </row>
    <row r="3994" s="425" customFormat="1" ht="21.75" customHeight="1" spans="2:2">
      <c r="B3994" s="451"/>
    </row>
    <row r="3995" s="425" customFormat="1" ht="21.75" customHeight="1" spans="2:2">
      <c r="B3995" s="451"/>
    </row>
    <row r="3996" s="425" customFormat="1" ht="21.75" customHeight="1" spans="2:2">
      <c r="B3996" s="451"/>
    </row>
    <row r="3997" s="425" customFormat="1" ht="21.75" customHeight="1" spans="2:2">
      <c r="B3997" s="451"/>
    </row>
    <row r="3998" s="425" customFormat="1" ht="21.75" customHeight="1" spans="2:2">
      <c r="B3998" s="451"/>
    </row>
    <row r="3999" s="425" customFormat="1" ht="21.75" customHeight="1" spans="2:2">
      <c r="B3999" s="451"/>
    </row>
    <row r="4000" s="425" customFormat="1" ht="21.75" customHeight="1" spans="2:2">
      <c r="B4000" s="451"/>
    </row>
    <row r="4001" s="425" customFormat="1" ht="21.75" customHeight="1" spans="2:2">
      <c r="B4001" s="451"/>
    </row>
    <row r="4002" s="425" customFormat="1" ht="21.75" customHeight="1" spans="2:2">
      <c r="B4002" s="451"/>
    </row>
    <row r="4003" s="425" customFormat="1" ht="21.75" customHeight="1" spans="2:2">
      <c r="B4003" s="451"/>
    </row>
    <row r="4004" s="425" customFormat="1" ht="21.75" customHeight="1" spans="2:2">
      <c r="B4004" s="451"/>
    </row>
    <row r="4005" s="425" customFormat="1" ht="21.75" customHeight="1" spans="2:2">
      <c r="B4005" s="451"/>
    </row>
    <row r="4006" s="425" customFormat="1" ht="21.75" customHeight="1" spans="2:2">
      <c r="B4006" s="451"/>
    </row>
    <row r="4007" s="425" customFormat="1" ht="21.75" customHeight="1" spans="2:2">
      <c r="B4007" s="451"/>
    </row>
    <row r="4008" s="425" customFormat="1" ht="21.75" customHeight="1" spans="2:2">
      <c r="B4008" s="451"/>
    </row>
    <row r="4009" s="425" customFormat="1" ht="21.75" customHeight="1" spans="2:2">
      <c r="B4009" s="451"/>
    </row>
    <row r="4010" s="425" customFormat="1" ht="21.75" customHeight="1" spans="2:2">
      <c r="B4010" s="451"/>
    </row>
    <row r="4011" s="425" customFormat="1" ht="21.75" customHeight="1" spans="2:2">
      <c r="B4011" s="451"/>
    </row>
    <row r="4012" s="425" customFormat="1" ht="21.75" customHeight="1" spans="2:2">
      <c r="B4012" s="451"/>
    </row>
    <row r="4013" s="425" customFormat="1" ht="21.75" customHeight="1" spans="2:2">
      <c r="B4013" s="451"/>
    </row>
    <row r="4014" s="425" customFormat="1" ht="21.75" customHeight="1" spans="2:2">
      <c r="B4014" s="451"/>
    </row>
    <row r="4015" s="425" customFormat="1" ht="21.75" customHeight="1" spans="2:2">
      <c r="B4015" s="451"/>
    </row>
    <row r="4016" s="425" customFormat="1" ht="21.75" customHeight="1" spans="2:2">
      <c r="B4016" s="451"/>
    </row>
    <row r="4017" s="425" customFormat="1" ht="21.75" customHeight="1" spans="2:2">
      <c r="B4017" s="451"/>
    </row>
    <row r="4018" s="425" customFormat="1" ht="21.75" customHeight="1" spans="2:2">
      <c r="B4018" s="451"/>
    </row>
    <row r="4019" s="425" customFormat="1" ht="21.75" customHeight="1" spans="2:2">
      <c r="B4019" s="451"/>
    </row>
    <row r="4020" s="425" customFormat="1" ht="21.75" customHeight="1" spans="2:2">
      <c r="B4020" s="451"/>
    </row>
    <row r="4021" s="425" customFormat="1" ht="21.75" customHeight="1" spans="2:2">
      <c r="B4021" s="451"/>
    </row>
    <row r="4022" s="425" customFormat="1" ht="21.75" customHeight="1" spans="2:2">
      <c r="B4022" s="451"/>
    </row>
    <row r="4023" s="425" customFormat="1" ht="21.75" customHeight="1" spans="2:2">
      <c r="B4023" s="451"/>
    </row>
    <row r="4024" s="425" customFormat="1" ht="21.75" customHeight="1" spans="2:2">
      <c r="B4024" s="451"/>
    </row>
    <row r="4025" s="425" customFormat="1" ht="21.75" customHeight="1" spans="2:2">
      <c r="B4025" s="451"/>
    </row>
    <row r="4026" s="425" customFormat="1" ht="21.75" customHeight="1" spans="2:2">
      <c r="B4026" s="451"/>
    </row>
    <row r="4027" s="425" customFormat="1" ht="21.75" customHeight="1" spans="2:2">
      <c r="B4027" s="451"/>
    </row>
    <row r="4028" s="425" customFormat="1" ht="21.75" customHeight="1" spans="2:2">
      <c r="B4028" s="451"/>
    </row>
    <row r="4029" s="425" customFormat="1" ht="21.75" customHeight="1" spans="2:2">
      <c r="B4029" s="451"/>
    </row>
    <row r="4030" s="425" customFormat="1" ht="21.75" customHeight="1" spans="2:2">
      <c r="B4030" s="451"/>
    </row>
    <row r="4031" s="425" customFormat="1" ht="21.75" customHeight="1" spans="2:2">
      <c r="B4031" s="451"/>
    </row>
    <row r="4032" s="425" customFormat="1" ht="21.75" customHeight="1" spans="2:2">
      <c r="B4032" s="451"/>
    </row>
    <row r="4033" s="425" customFormat="1" ht="21.75" customHeight="1" spans="2:2">
      <c r="B4033" s="451"/>
    </row>
    <row r="4034" s="425" customFormat="1" ht="21.75" customHeight="1" spans="2:2">
      <c r="B4034" s="451"/>
    </row>
    <row r="4035" s="425" customFormat="1" ht="21.75" customHeight="1" spans="2:2">
      <c r="B4035" s="451"/>
    </row>
    <row r="4036" s="425" customFormat="1" ht="21.75" customHeight="1" spans="2:2">
      <c r="B4036" s="451"/>
    </row>
    <row r="4037" s="425" customFormat="1" ht="21.75" customHeight="1" spans="2:2">
      <c r="B4037" s="451"/>
    </row>
    <row r="4038" s="425" customFormat="1" ht="21.75" customHeight="1" spans="2:2">
      <c r="B4038" s="451"/>
    </row>
    <row r="4039" s="425" customFormat="1" ht="21.75" customHeight="1" spans="2:2">
      <c r="B4039" s="451"/>
    </row>
    <row r="4040" s="425" customFormat="1" ht="21.75" customHeight="1" spans="2:2">
      <c r="B4040" s="451"/>
    </row>
    <row r="4041" s="425" customFormat="1" ht="21.75" customHeight="1" spans="2:2">
      <c r="B4041" s="451"/>
    </row>
    <row r="4042" s="425" customFormat="1" ht="21.75" customHeight="1" spans="2:2">
      <c r="B4042" s="451"/>
    </row>
    <row r="4043" s="425" customFormat="1" ht="21.75" customHeight="1" spans="2:2">
      <c r="B4043" s="451"/>
    </row>
    <row r="4044" s="425" customFormat="1" ht="21.75" customHeight="1" spans="2:2">
      <c r="B4044" s="451"/>
    </row>
    <row r="4045" s="425" customFormat="1" ht="21.75" customHeight="1" spans="2:2">
      <c r="B4045" s="451"/>
    </row>
    <row r="4046" s="425" customFormat="1" ht="21.75" customHeight="1" spans="2:2">
      <c r="B4046" s="451"/>
    </row>
    <row r="4047" s="425" customFormat="1" ht="21.75" customHeight="1" spans="2:2">
      <c r="B4047" s="451"/>
    </row>
    <row r="4048" s="425" customFormat="1" ht="21.75" customHeight="1" spans="2:2">
      <c r="B4048" s="451"/>
    </row>
    <row r="4049" s="425" customFormat="1" ht="21.75" customHeight="1" spans="2:2">
      <c r="B4049" s="451"/>
    </row>
    <row r="4050" s="425" customFormat="1" ht="21.75" customHeight="1" spans="2:2">
      <c r="B4050" s="451"/>
    </row>
    <row r="4051" s="425" customFormat="1" ht="21.75" customHeight="1" spans="2:2">
      <c r="B4051" s="451"/>
    </row>
    <row r="4052" s="425" customFormat="1" ht="21.75" customHeight="1" spans="2:2">
      <c r="B4052" s="451"/>
    </row>
    <row r="4053" s="425" customFormat="1" ht="21.75" customHeight="1" spans="2:2">
      <c r="B4053" s="451"/>
    </row>
    <row r="4054" s="425" customFormat="1" ht="21.75" customHeight="1" spans="2:2">
      <c r="B4054" s="451"/>
    </row>
    <row r="4055" s="425" customFormat="1" ht="21.75" customHeight="1" spans="2:2">
      <c r="B4055" s="451"/>
    </row>
    <row r="4056" s="425" customFormat="1" ht="21.75" customHeight="1" spans="2:2">
      <c r="B4056" s="451"/>
    </row>
    <row r="4057" s="425" customFormat="1" ht="21.75" customHeight="1" spans="2:2">
      <c r="B4057" s="451"/>
    </row>
    <row r="4058" s="425" customFormat="1" ht="21.75" customHeight="1" spans="2:2">
      <c r="B4058" s="451"/>
    </row>
    <row r="4059" s="425" customFormat="1" ht="21.75" customHeight="1" spans="2:2">
      <c r="B4059" s="451"/>
    </row>
    <row r="4060" s="425" customFormat="1" ht="21.75" customHeight="1" spans="2:2">
      <c r="B4060" s="451"/>
    </row>
    <row r="4061" s="425" customFormat="1" ht="21.75" customHeight="1" spans="2:2">
      <c r="B4061" s="451"/>
    </row>
    <row r="4062" s="425" customFormat="1" ht="21.75" customHeight="1" spans="2:2">
      <c r="B4062" s="451"/>
    </row>
    <row r="4063" s="425" customFormat="1" ht="21.75" customHeight="1" spans="2:2">
      <c r="B4063" s="451"/>
    </row>
    <row r="4064" s="425" customFormat="1" ht="21.75" customHeight="1" spans="2:2">
      <c r="B4064" s="451"/>
    </row>
    <row r="4065" s="425" customFormat="1" ht="21.75" customHeight="1" spans="2:2">
      <c r="B4065" s="451"/>
    </row>
    <row r="4066" s="425" customFormat="1" ht="21.75" customHeight="1" spans="2:2">
      <c r="B4066" s="451"/>
    </row>
    <row r="4067" s="425" customFormat="1" ht="21.75" customHeight="1" spans="2:2">
      <c r="B4067" s="451"/>
    </row>
    <row r="4068" s="425" customFormat="1" ht="21.75" customHeight="1" spans="2:2">
      <c r="B4068" s="451"/>
    </row>
    <row r="4069" s="425" customFormat="1" ht="21.75" customHeight="1" spans="2:2">
      <c r="B4069" s="451"/>
    </row>
    <row r="4070" s="425" customFormat="1" ht="21.75" customHeight="1" spans="2:2">
      <c r="B4070" s="451"/>
    </row>
    <row r="4071" s="425" customFormat="1" ht="21.75" customHeight="1" spans="2:2">
      <c r="B4071" s="451"/>
    </row>
    <row r="4072" s="425" customFormat="1" ht="21.75" customHeight="1" spans="2:2">
      <c r="B4072" s="451"/>
    </row>
    <row r="4073" s="425" customFormat="1" ht="21.75" customHeight="1" spans="2:2">
      <c r="B4073" s="451"/>
    </row>
    <row r="4074" s="425" customFormat="1" ht="21.75" customHeight="1" spans="2:2">
      <c r="B4074" s="451"/>
    </row>
    <row r="4075" s="425" customFormat="1" ht="21.75" customHeight="1" spans="2:2">
      <c r="B4075" s="451"/>
    </row>
    <row r="4076" s="425" customFormat="1" ht="21.75" customHeight="1" spans="2:2">
      <c r="B4076" s="451"/>
    </row>
    <row r="4077" s="425" customFormat="1" ht="21.75" customHeight="1" spans="2:2">
      <c r="B4077" s="451"/>
    </row>
    <row r="4078" s="425" customFormat="1" ht="21.75" customHeight="1" spans="2:2">
      <c r="B4078" s="451"/>
    </row>
    <row r="4079" s="425" customFormat="1" ht="21.75" customHeight="1" spans="2:2">
      <c r="B4079" s="451"/>
    </row>
    <row r="4080" s="425" customFormat="1" ht="21.75" customHeight="1" spans="2:2">
      <c r="B4080" s="451"/>
    </row>
    <row r="4081" s="425" customFormat="1" ht="21.75" customHeight="1" spans="2:2">
      <c r="B4081" s="451"/>
    </row>
    <row r="4082" s="425" customFormat="1" ht="21.75" customHeight="1" spans="2:2">
      <c r="B4082" s="451"/>
    </row>
    <row r="4083" s="425" customFormat="1" ht="21.75" customHeight="1" spans="2:2">
      <c r="B4083" s="451"/>
    </row>
    <row r="4084" s="425" customFormat="1" ht="21.75" customHeight="1" spans="2:2">
      <c r="B4084" s="451"/>
    </row>
    <row r="4085" s="425" customFormat="1" ht="21.75" customHeight="1" spans="2:2">
      <c r="B4085" s="451"/>
    </row>
    <row r="4086" s="425" customFormat="1" ht="21.75" customHeight="1" spans="2:2">
      <c r="B4086" s="451"/>
    </row>
    <row r="4087" s="425" customFormat="1" ht="21.75" customHeight="1" spans="2:2">
      <c r="B4087" s="451"/>
    </row>
    <row r="4088" s="425" customFormat="1" ht="21.75" customHeight="1" spans="2:2">
      <c r="B4088" s="451"/>
    </row>
    <row r="4089" s="425" customFormat="1" ht="21.75" customHeight="1" spans="2:2">
      <c r="B4089" s="451"/>
    </row>
    <row r="4090" s="425" customFormat="1" ht="21.75" customHeight="1" spans="2:2">
      <c r="B4090" s="451"/>
    </row>
    <row r="4091" s="425" customFormat="1" ht="21.75" customHeight="1" spans="2:2">
      <c r="B4091" s="451"/>
    </row>
    <row r="4092" s="425" customFormat="1" ht="21.75" customHeight="1" spans="2:2">
      <c r="B4092" s="451"/>
    </row>
    <row r="4093" s="425" customFormat="1" ht="21.75" customHeight="1" spans="2:2">
      <c r="B4093" s="451"/>
    </row>
    <row r="4094" s="425" customFormat="1" ht="21.75" customHeight="1" spans="2:2">
      <c r="B4094" s="451"/>
    </row>
    <row r="4095" s="425" customFormat="1" ht="21.75" customHeight="1" spans="2:2">
      <c r="B4095" s="451"/>
    </row>
    <row r="4096" s="425" customFormat="1" ht="21.75" customHeight="1" spans="2:2">
      <c r="B4096" s="451"/>
    </row>
    <row r="4097" s="425" customFormat="1" ht="21.75" customHeight="1" spans="2:2">
      <c r="B4097" s="451"/>
    </row>
    <row r="4098" s="425" customFormat="1" ht="21.75" customHeight="1" spans="2:2">
      <c r="B4098" s="451"/>
    </row>
    <row r="4099" s="425" customFormat="1" ht="21.75" customHeight="1" spans="2:2">
      <c r="B4099" s="451"/>
    </row>
    <row r="4100" s="425" customFormat="1" ht="21.75" customHeight="1" spans="2:2">
      <c r="B4100" s="451"/>
    </row>
    <row r="4101" s="425" customFormat="1" ht="21.75" customHeight="1" spans="2:2">
      <c r="B4101" s="451"/>
    </row>
    <row r="4102" s="425" customFormat="1" ht="21.75" customHeight="1" spans="2:2">
      <c r="B4102" s="451"/>
    </row>
    <row r="4103" s="425" customFormat="1" ht="21.75" customHeight="1" spans="2:2">
      <c r="B4103" s="451"/>
    </row>
    <row r="4104" s="425" customFormat="1" ht="21.75" customHeight="1" spans="2:2">
      <c r="B4104" s="451"/>
    </row>
    <row r="4105" s="425" customFormat="1" ht="21.75" customHeight="1" spans="2:2">
      <c r="B4105" s="451"/>
    </row>
    <row r="4106" s="425" customFormat="1" ht="21.75" customHeight="1" spans="2:2">
      <c r="B4106" s="451"/>
    </row>
    <row r="4107" s="425" customFormat="1" ht="21.75" customHeight="1" spans="2:2">
      <c r="B4107" s="451"/>
    </row>
    <row r="4108" s="425" customFormat="1" ht="21.75" customHeight="1" spans="2:2">
      <c r="B4108" s="451"/>
    </row>
    <row r="4109" s="425" customFormat="1" ht="21.75" customHeight="1" spans="2:2">
      <c r="B4109" s="451"/>
    </row>
    <row r="4110" s="425" customFormat="1" ht="21.75" customHeight="1" spans="2:2">
      <c r="B4110" s="451"/>
    </row>
    <row r="4111" s="425" customFormat="1" ht="21.75" customHeight="1" spans="2:2">
      <c r="B4111" s="451"/>
    </row>
    <row r="4112" s="425" customFormat="1" ht="21.75" customHeight="1" spans="2:2">
      <c r="B4112" s="451"/>
    </row>
    <row r="4113" s="425" customFormat="1" ht="21.75" customHeight="1" spans="2:2">
      <c r="B4113" s="451"/>
    </row>
    <row r="4114" s="425" customFormat="1" ht="21.75" customHeight="1" spans="2:2">
      <c r="B4114" s="451"/>
    </row>
    <row r="4115" s="425" customFormat="1" ht="21.75" customHeight="1" spans="2:2">
      <c r="B4115" s="451"/>
    </row>
    <row r="4116" s="425" customFormat="1" ht="21.75" customHeight="1" spans="2:2">
      <c r="B4116" s="451"/>
    </row>
    <row r="4117" s="425" customFormat="1" ht="21.75" customHeight="1" spans="2:2">
      <c r="B4117" s="451"/>
    </row>
    <row r="4118" s="425" customFormat="1" ht="21.75" customHeight="1" spans="2:2">
      <c r="B4118" s="451"/>
    </row>
    <row r="4119" s="425" customFormat="1" ht="21.75" customHeight="1" spans="2:2">
      <c r="B4119" s="451"/>
    </row>
    <row r="4120" s="425" customFormat="1" ht="21.75" customHeight="1" spans="2:2">
      <c r="B4120" s="451"/>
    </row>
    <row r="4121" s="425" customFormat="1" ht="21.75" customHeight="1" spans="2:2">
      <c r="B4121" s="451"/>
    </row>
    <row r="4122" s="425" customFormat="1" ht="21.75" customHeight="1" spans="2:2">
      <c r="B4122" s="451"/>
    </row>
    <row r="4123" s="425" customFormat="1" ht="21.75" customHeight="1" spans="2:2">
      <c r="B4123" s="451"/>
    </row>
    <row r="4124" s="425" customFormat="1" ht="21.75" customHeight="1" spans="2:2">
      <c r="B4124" s="451"/>
    </row>
    <row r="4125" s="425" customFormat="1" ht="21.75" customHeight="1" spans="2:2">
      <c r="B4125" s="451"/>
    </row>
    <row r="4126" s="425" customFormat="1" ht="21.75" customHeight="1" spans="2:2">
      <c r="B4126" s="451"/>
    </row>
    <row r="4127" s="425" customFormat="1" ht="21.75" customHeight="1" spans="2:2">
      <c r="B4127" s="451"/>
    </row>
    <row r="4128" s="425" customFormat="1" ht="21.75" customHeight="1" spans="2:2">
      <c r="B4128" s="451"/>
    </row>
    <row r="4129" s="425" customFormat="1" ht="21.75" customHeight="1" spans="2:2">
      <c r="B4129" s="451"/>
    </row>
    <row r="4130" s="425" customFormat="1" ht="21.75" customHeight="1" spans="2:2">
      <c r="B4130" s="451"/>
    </row>
    <row r="4131" s="425" customFormat="1" ht="21.75" customHeight="1" spans="2:2">
      <c r="B4131" s="451"/>
    </row>
    <row r="4132" s="425" customFormat="1" ht="21.75" customHeight="1" spans="2:2">
      <c r="B4132" s="451"/>
    </row>
    <row r="4133" s="425" customFormat="1" ht="21.75" customHeight="1" spans="2:2">
      <c r="B4133" s="451"/>
    </row>
    <row r="4134" s="425" customFormat="1" ht="21.75" customHeight="1" spans="2:2">
      <c r="B4134" s="451"/>
    </row>
    <row r="4135" s="425" customFormat="1" ht="21.75" customHeight="1" spans="2:2">
      <c r="B4135" s="451"/>
    </row>
    <row r="4136" s="425" customFormat="1" ht="21.75" customHeight="1" spans="2:2">
      <c r="B4136" s="451"/>
    </row>
    <row r="4137" s="425" customFormat="1" ht="21.75" customHeight="1" spans="2:2">
      <c r="B4137" s="451"/>
    </row>
    <row r="4138" s="425" customFormat="1" ht="21.75" customHeight="1" spans="2:2">
      <c r="B4138" s="451"/>
    </row>
    <row r="4139" s="425" customFormat="1" ht="21.75" customHeight="1" spans="2:2">
      <c r="B4139" s="451"/>
    </row>
    <row r="4140" s="425" customFormat="1" ht="21.75" customHeight="1" spans="2:2">
      <c r="B4140" s="451"/>
    </row>
    <row r="4141" s="425" customFormat="1" ht="21.75" customHeight="1" spans="2:2">
      <c r="B4141" s="451"/>
    </row>
    <row r="4142" s="425" customFormat="1" ht="21.75" customHeight="1" spans="2:2">
      <c r="B4142" s="451"/>
    </row>
    <row r="4143" s="425" customFormat="1" ht="21.75" customHeight="1" spans="2:2">
      <c r="B4143" s="451"/>
    </row>
    <row r="4144" s="425" customFormat="1" ht="21.75" customHeight="1" spans="2:2">
      <c r="B4144" s="451"/>
    </row>
    <row r="4145" s="425" customFormat="1" ht="21.75" customHeight="1" spans="2:2">
      <c r="B4145" s="451"/>
    </row>
    <row r="4146" s="425" customFormat="1" ht="21.75" customHeight="1" spans="2:2">
      <c r="B4146" s="451"/>
    </row>
    <row r="4147" s="425" customFormat="1" ht="21.75" customHeight="1" spans="2:2">
      <c r="B4147" s="451"/>
    </row>
    <row r="4148" s="425" customFormat="1" ht="21.75" customHeight="1" spans="2:2">
      <c r="B4148" s="451"/>
    </row>
    <row r="4149" s="425" customFormat="1" ht="21.75" customHeight="1" spans="2:2">
      <c r="B4149" s="451"/>
    </row>
    <row r="4150" s="425" customFormat="1" ht="21.75" customHeight="1" spans="2:2">
      <c r="B4150" s="451"/>
    </row>
    <row r="4151" s="425" customFormat="1" ht="21.75" customHeight="1" spans="2:2">
      <c r="B4151" s="451"/>
    </row>
    <row r="4152" s="425" customFormat="1" ht="21.75" customHeight="1" spans="2:2">
      <c r="B4152" s="451"/>
    </row>
    <row r="4153" s="425" customFormat="1" ht="21.75" customHeight="1" spans="2:2">
      <c r="B4153" s="451"/>
    </row>
    <row r="4154" s="425" customFormat="1" ht="21.75" customHeight="1" spans="2:2">
      <c r="B4154" s="451"/>
    </row>
    <row r="4155" s="425" customFormat="1" ht="21.75" customHeight="1" spans="2:2">
      <c r="B4155" s="451"/>
    </row>
    <row r="4156" s="425" customFormat="1" ht="21.75" customHeight="1" spans="2:2">
      <c r="B4156" s="451"/>
    </row>
    <row r="4157" s="425" customFormat="1" ht="21.75" customHeight="1" spans="2:2">
      <c r="B4157" s="451"/>
    </row>
    <row r="4158" s="425" customFormat="1" ht="21.75" customHeight="1" spans="2:2">
      <c r="B4158" s="451"/>
    </row>
    <row r="4159" s="425" customFormat="1" ht="21.75" customHeight="1" spans="2:2">
      <c r="B4159" s="451"/>
    </row>
    <row r="4160" s="425" customFormat="1" ht="21.75" customHeight="1" spans="2:2">
      <c r="B4160" s="451"/>
    </row>
    <row r="4161" s="425" customFormat="1" ht="21.75" customHeight="1" spans="2:2">
      <c r="B4161" s="451"/>
    </row>
    <row r="4162" s="425" customFormat="1" ht="21.75" customHeight="1" spans="2:2">
      <c r="B4162" s="451"/>
    </row>
    <row r="4163" s="425" customFormat="1" ht="21.75" customHeight="1" spans="2:2">
      <c r="B4163" s="451"/>
    </row>
    <row r="4164" s="425" customFormat="1" ht="21.75" customHeight="1" spans="2:2">
      <c r="B4164" s="451"/>
    </row>
    <row r="4165" s="425" customFormat="1" ht="21.75" customHeight="1" spans="2:2">
      <c r="B4165" s="451"/>
    </row>
    <row r="4166" s="425" customFormat="1" ht="21.75" customHeight="1" spans="2:2">
      <c r="B4166" s="451"/>
    </row>
    <row r="4167" s="425" customFormat="1" ht="21.75" customHeight="1" spans="2:2">
      <c r="B4167" s="451"/>
    </row>
    <row r="4168" s="425" customFormat="1" ht="21.75" customHeight="1" spans="2:2">
      <c r="B4168" s="451"/>
    </row>
    <row r="4169" s="425" customFormat="1" ht="21.75" customHeight="1" spans="2:2">
      <c r="B4169" s="451"/>
    </row>
    <row r="4170" s="425" customFormat="1" ht="21.75" customHeight="1" spans="2:2">
      <c r="B4170" s="451"/>
    </row>
    <row r="4171" s="425" customFormat="1" ht="21.75" customHeight="1" spans="2:2">
      <c r="B4171" s="451"/>
    </row>
    <row r="4172" s="425" customFormat="1" ht="21.75" customHeight="1" spans="2:2">
      <c r="B4172" s="451"/>
    </row>
    <row r="4173" s="425" customFormat="1" ht="21.75" customHeight="1" spans="2:2">
      <c r="B4173" s="451"/>
    </row>
    <row r="4174" s="425" customFormat="1" ht="21.75" customHeight="1" spans="2:2">
      <c r="B4174" s="451"/>
    </row>
    <row r="4175" s="425" customFormat="1" ht="21.75" customHeight="1" spans="2:2">
      <c r="B4175" s="451"/>
    </row>
    <row r="4176" s="425" customFormat="1" ht="21.75" customHeight="1" spans="2:2">
      <c r="B4176" s="451"/>
    </row>
    <row r="4177" s="425" customFormat="1" ht="21.75" customHeight="1" spans="2:2">
      <c r="B4177" s="451"/>
    </row>
    <row r="4178" s="425" customFormat="1" ht="21.75" customHeight="1" spans="2:2">
      <c r="B4178" s="451"/>
    </row>
    <row r="4179" s="425" customFormat="1" ht="21.75" customHeight="1" spans="2:2">
      <c r="B4179" s="451"/>
    </row>
    <row r="4180" s="425" customFormat="1" ht="21.75" customHeight="1" spans="2:2">
      <c r="B4180" s="451"/>
    </row>
    <row r="4181" s="425" customFormat="1" ht="21.75" customHeight="1" spans="2:2">
      <c r="B4181" s="451"/>
    </row>
    <row r="4182" s="425" customFormat="1" ht="21.75" customHeight="1" spans="2:2">
      <c r="B4182" s="451"/>
    </row>
    <row r="4183" s="425" customFormat="1" ht="21.75" customHeight="1" spans="2:2">
      <c r="B4183" s="451"/>
    </row>
    <row r="4184" s="425" customFormat="1" ht="21.75" customHeight="1" spans="2:2">
      <c r="B4184" s="451"/>
    </row>
    <row r="4185" s="425" customFormat="1" ht="21.75" customHeight="1" spans="2:2">
      <c r="B4185" s="451"/>
    </row>
    <row r="4186" s="425" customFormat="1" ht="21.75" customHeight="1" spans="2:2">
      <c r="B4186" s="451"/>
    </row>
    <row r="4187" s="425" customFormat="1" ht="21.75" customHeight="1" spans="2:2">
      <c r="B4187" s="451"/>
    </row>
    <row r="4188" s="425" customFormat="1" ht="21.75" customHeight="1" spans="2:2">
      <c r="B4188" s="451"/>
    </row>
    <row r="4189" s="425" customFormat="1" ht="21.75" customHeight="1" spans="2:2">
      <c r="B4189" s="451"/>
    </row>
    <row r="4190" s="425" customFormat="1" ht="21.75" customHeight="1" spans="2:2">
      <c r="B4190" s="451"/>
    </row>
    <row r="4191" s="425" customFormat="1" ht="21.75" customHeight="1" spans="2:2">
      <c r="B4191" s="451"/>
    </row>
    <row r="4192" s="425" customFormat="1" ht="21.75" customHeight="1" spans="2:2">
      <c r="B4192" s="451"/>
    </row>
    <row r="4193" s="425" customFormat="1" ht="21.75" customHeight="1" spans="2:2">
      <c r="B4193" s="451"/>
    </row>
    <row r="4194" s="425" customFormat="1" ht="21.75" customHeight="1" spans="2:2">
      <c r="B4194" s="451"/>
    </row>
    <row r="4195" s="425" customFormat="1" ht="21.75" customHeight="1" spans="2:2">
      <c r="B4195" s="451"/>
    </row>
    <row r="4196" s="425" customFormat="1" ht="21.75" customHeight="1" spans="2:2">
      <c r="B4196" s="451"/>
    </row>
    <row r="4197" s="425" customFormat="1" ht="21.75" customHeight="1" spans="2:2">
      <c r="B4197" s="451"/>
    </row>
    <row r="4198" s="425" customFormat="1" ht="21.75" customHeight="1" spans="2:2">
      <c r="B4198" s="451"/>
    </row>
    <row r="4199" s="425" customFormat="1" ht="21.75" customHeight="1" spans="2:2">
      <c r="B4199" s="451"/>
    </row>
    <row r="4200" s="425" customFormat="1" ht="21.75" customHeight="1" spans="2:2">
      <c r="B4200" s="451"/>
    </row>
    <row r="4201" s="425" customFormat="1" ht="21.75" customHeight="1" spans="2:2">
      <c r="B4201" s="451"/>
    </row>
    <row r="4202" s="425" customFormat="1" ht="21.75" customHeight="1" spans="2:2">
      <c r="B4202" s="451"/>
    </row>
    <row r="4203" s="425" customFormat="1" ht="21.75" customHeight="1" spans="2:2">
      <c r="B4203" s="451"/>
    </row>
    <row r="4204" s="425" customFormat="1" ht="21.75" customHeight="1" spans="2:2">
      <c r="B4204" s="451"/>
    </row>
    <row r="4205" s="425" customFormat="1" ht="21.75" customHeight="1" spans="2:2">
      <c r="B4205" s="451"/>
    </row>
    <row r="4206" s="425" customFormat="1" ht="21.75" customHeight="1" spans="2:2">
      <c r="B4206" s="451"/>
    </row>
    <row r="4207" s="425" customFormat="1" ht="21.75" customHeight="1" spans="2:2">
      <c r="B4207" s="451"/>
    </row>
    <row r="4208" s="425" customFormat="1" ht="21.75" customHeight="1" spans="2:2">
      <c r="B4208" s="451"/>
    </row>
    <row r="4209" s="425" customFormat="1" ht="21.75" customHeight="1" spans="2:2">
      <c r="B4209" s="451"/>
    </row>
    <row r="4210" s="425" customFormat="1" ht="21.75" customHeight="1" spans="2:2">
      <c r="B4210" s="451"/>
    </row>
    <row r="4211" s="425" customFormat="1" ht="21.75" customHeight="1" spans="2:2">
      <c r="B4211" s="451"/>
    </row>
    <row r="4212" s="425" customFormat="1" ht="21.75" customHeight="1" spans="2:2">
      <c r="B4212" s="451"/>
    </row>
    <row r="4213" s="425" customFormat="1" ht="21.75" customHeight="1" spans="2:2">
      <c r="B4213" s="451"/>
    </row>
    <row r="4214" s="425" customFormat="1" ht="21.75" customHeight="1" spans="2:2">
      <c r="B4214" s="451"/>
    </row>
    <row r="4215" s="425" customFormat="1" ht="21.75" customHeight="1" spans="2:2">
      <c r="B4215" s="451"/>
    </row>
    <row r="4216" s="425" customFormat="1" ht="21.75" customHeight="1" spans="2:2">
      <c r="B4216" s="451"/>
    </row>
    <row r="4217" s="425" customFormat="1" ht="21.75" customHeight="1" spans="2:2">
      <c r="B4217" s="451"/>
    </row>
    <row r="4218" s="425" customFormat="1" ht="21.75" customHeight="1" spans="2:2">
      <c r="B4218" s="451"/>
    </row>
    <row r="4219" s="425" customFormat="1" ht="21.75" customHeight="1" spans="2:2">
      <c r="B4219" s="451"/>
    </row>
    <row r="4220" s="425" customFormat="1" ht="21.75" customHeight="1" spans="2:2">
      <c r="B4220" s="451"/>
    </row>
    <row r="4221" s="425" customFormat="1" ht="21.75" customHeight="1" spans="2:2">
      <c r="B4221" s="451"/>
    </row>
    <row r="4222" s="425" customFormat="1" ht="21.75" customHeight="1" spans="2:2">
      <c r="B4222" s="451"/>
    </row>
    <row r="4223" s="425" customFormat="1" ht="21.75" customHeight="1" spans="2:2">
      <c r="B4223" s="451"/>
    </row>
    <row r="4224" s="425" customFormat="1" ht="21.75" customHeight="1" spans="2:2">
      <c r="B4224" s="451"/>
    </row>
    <row r="4225" s="425" customFormat="1" ht="21.75" customHeight="1" spans="2:2">
      <c r="B4225" s="451"/>
    </row>
    <row r="4226" s="425" customFormat="1" ht="21.75" customHeight="1" spans="2:2">
      <c r="B4226" s="451"/>
    </row>
    <row r="4227" s="425" customFormat="1" ht="21.75" customHeight="1" spans="2:2">
      <c r="B4227" s="451"/>
    </row>
    <row r="4228" s="425" customFormat="1" ht="21.75" customHeight="1" spans="2:2">
      <c r="B4228" s="451"/>
    </row>
    <row r="4229" s="425" customFormat="1" ht="21.75" customHeight="1" spans="2:2">
      <c r="B4229" s="451"/>
    </row>
    <row r="4230" s="425" customFormat="1" ht="21.75" customHeight="1" spans="2:2">
      <c r="B4230" s="451"/>
    </row>
    <row r="4231" s="425" customFormat="1" ht="21.75" customHeight="1" spans="2:2">
      <c r="B4231" s="451"/>
    </row>
    <row r="4232" s="425" customFormat="1" ht="21.75" customHeight="1" spans="2:2">
      <c r="B4232" s="451"/>
    </row>
    <row r="4233" s="425" customFormat="1" ht="21.75" customHeight="1" spans="2:2">
      <c r="B4233" s="451"/>
    </row>
    <row r="4234" s="425" customFormat="1" ht="21.75" customHeight="1" spans="2:2">
      <c r="B4234" s="451"/>
    </row>
    <row r="4235" s="425" customFormat="1" ht="21.75" customHeight="1" spans="2:2">
      <c r="B4235" s="451"/>
    </row>
    <row r="4236" s="425" customFormat="1" ht="21.75" customHeight="1" spans="2:2">
      <c r="B4236" s="451"/>
    </row>
    <row r="4237" s="425" customFormat="1" ht="21.75" customHeight="1" spans="2:2">
      <c r="B4237" s="451"/>
    </row>
    <row r="4238" s="425" customFormat="1" ht="21.75" customHeight="1" spans="2:2">
      <c r="B4238" s="451"/>
    </row>
    <row r="4239" s="425" customFormat="1" ht="21.75" customHeight="1" spans="2:2">
      <c r="B4239" s="451"/>
    </row>
    <row r="4240" s="425" customFormat="1" ht="21.75" customHeight="1" spans="2:2">
      <c r="B4240" s="451"/>
    </row>
    <row r="4241" s="425" customFormat="1" ht="21.75" customHeight="1" spans="2:2">
      <c r="B4241" s="451"/>
    </row>
    <row r="4242" s="425" customFormat="1" ht="21.75" customHeight="1" spans="2:2">
      <c r="B4242" s="451"/>
    </row>
    <row r="4243" s="425" customFormat="1" ht="21.75" customHeight="1" spans="2:2">
      <c r="B4243" s="451"/>
    </row>
    <row r="4244" s="425" customFormat="1" ht="21.75" customHeight="1" spans="2:2">
      <c r="B4244" s="451"/>
    </row>
    <row r="4245" s="425" customFormat="1" ht="21.75" customHeight="1" spans="2:2">
      <c r="B4245" s="451"/>
    </row>
    <row r="4246" s="425" customFormat="1" ht="21.75" customHeight="1" spans="2:2">
      <c r="B4246" s="451"/>
    </row>
    <row r="4247" s="425" customFormat="1" ht="21.75" customHeight="1" spans="2:2">
      <c r="B4247" s="451"/>
    </row>
    <row r="4248" s="425" customFormat="1" ht="21.75" customHeight="1" spans="2:2">
      <c r="B4248" s="451"/>
    </row>
    <row r="4249" s="425" customFormat="1" ht="21.75" customHeight="1" spans="2:2">
      <c r="B4249" s="451"/>
    </row>
    <row r="4250" s="425" customFormat="1" ht="21.75" customHeight="1" spans="2:2">
      <c r="B4250" s="451"/>
    </row>
    <row r="4251" s="425" customFormat="1" ht="21.75" customHeight="1" spans="2:2">
      <c r="B4251" s="451"/>
    </row>
    <row r="4252" s="425" customFormat="1" ht="21.75" customHeight="1" spans="2:2">
      <c r="B4252" s="451"/>
    </row>
    <row r="4253" s="425" customFormat="1" ht="21.75" customHeight="1" spans="2:2">
      <c r="B4253" s="451"/>
    </row>
    <row r="4254" s="425" customFormat="1" ht="21.75" customHeight="1" spans="2:2">
      <c r="B4254" s="451"/>
    </row>
    <row r="4255" s="425" customFormat="1" ht="21.75" customHeight="1" spans="2:2">
      <c r="B4255" s="451"/>
    </row>
    <row r="4256" s="425" customFormat="1" ht="21.75" customHeight="1" spans="2:2">
      <c r="B4256" s="451"/>
    </row>
    <row r="4257" s="425" customFormat="1" ht="21.75" customHeight="1" spans="2:2">
      <c r="B4257" s="451"/>
    </row>
    <row r="4258" s="425" customFormat="1" ht="21.75" customHeight="1" spans="2:2">
      <c r="B4258" s="451"/>
    </row>
    <row r="4259" s="425" customFormat="1" ht="21.75" customHeight="1" spans="2:2">
      <c r="B4259" s="451"/>
    </row>
    <row r="4260" s="425" customFormat="1" ht="21.75" customHeight="1" spans="2:2">
      <c r="B4260" s="451"/>
    </row>
    <row r="4261" s="425" customFormat="1" ht="21.75" customHeight="1" spans="2:2">
      <c r="B4261" s="451"/>
    </row>
    <row r="4262" s="425" customFormat="1" ht="21.75" customHeight="1" spans="2:2">
      <c r="B4262" s="451"/>
    </row>
    <row r="4263" s="425" customFormat="1" ht="21.75" customHeight="1" spans="2:2">
      <c r="B4263" s="451"/>
    </row>
    <row r="4264" s="425" customFormat="1" ht="21.75" customHeight="1" spans="2:2">
      <c r="B4264" s="451"/>
    </row>
    <row r="4265" s="425" customFormat="1" ht="21.75" customHeight="1" spans="2:2">
      <c r="B4265" s="451"/>
    </row>
    <row r="4266" s="425" customFormat="1" ht="21.75" customHeight="1" spans="2:2">
      <c r="B4266" s="451"/>
    </row>
    <row r="4267" s="425" customFormat="1" ht="21.75" customHeight="1" spans="2:2">
      <c r="B4267" s="451"/>
    </row>
    <row r="4268" s="425" customFormat="1" ht="21.75" customHeight="1" spans="2:2">
      <c r="B4268" s="451"/>
    </row>
    <row r="4269" s="425" customFormat="1" ht="21.75" customHeight="1" spans="2:2">
      <c r="B4269" s="451"/>
    </row>
    <row r="4270" s="425" customFormat="1" ht="21.75" customHeight="1" spans="2:2">
      <c r="B4270" s="451"/>
    </row>
    <row r="4271" s="425" customFormat="1" ht="21.75" customHeight="1" spans="2:2">
      <c r="B4271" s="451"/>
    </row>
    <row r="4272" s="425" customFormat="1" ht="21.75" customHeight="1" spans="2:2">
      <c r="B4272" s="451"/>
    </row>
    <row r="4273" s="425" customFormat="1" ht="21.75" customHeight="1" spans="2:2">
      <c r="B4273" s="451"/>
    </row>
    <row r="4274" s="425" customFormat="1" ht="21.75" customHeight="1" spans="2:2">
      <c r="B4274" s="451"/>
    </row>
    <row r="4275" s="425" customFormat="1" ht="21.75" customHeight="1" spans="2:2">
      <c r="B4275" s="451"/>
    </row>
    <row r="4276" s="425" customFormat="1" ht="21.75" customHeight="1" spans="2:2">
      <c r="B4276" s="451"/>
    </row>
    <row r="4277" s="425" customFormat="1" ht="21.75" customHeight="1" spans="2:2">
      <c r="B4277" s="451"/>
    </row>
    <row r="4278" s="425" customFormat="1" ht="21.75" customHeight="1" spans="2:2">
      <c r="B4278" s="451"/>
    </row>
    <row r="4279" s="425" customFormat="1" ht="21.75" customHeight="1" spans="2:2">
      <c r="B4279" s="451"/>
    </row>
    <row r="4280" s="425" customFormat="1" ht="21.75" customHeight="1" spans="2:2">
      <c r="B4280" s="451"/>
    </row>
    <row r="4281" s="425" customFormat="1" ht="21.75" customHeight="1" spans="2:2">
      <c r="B4281" s="451"/>
    </row>
    <row r="4282" s="425" customFormat="1" ht="21.75" customHeight="1" spans="2:2">
      <c r="B4282" s="451"/>
    </row>
    <row r="4283" s="425" customFormat="1" ht="21.75" customHeight="1" spans="2:2">
      <c r="B4283" s="451"/>
    </row>
    <row r="4284" s="425" customFormat="1" ht="21.75" customHeight="1" spans="2:2">
      <c r="B4284" s="451"/>
    </row>
    <row r="4285" s="425" customFormat="1" ht="21.75" customHeight="1" spans="2:2">
      <c r="B4285" s="451"/>
    </row>
    <row r="4286" s="425" customFormat="1" ht="21.75" customHeight="1" spans="2:2">
      <c r="B4286" s="451"/>
    </row>
    <row r="4287" s="425" customFormat="1" ht="21.75" customHeight="1" spans="2:2">
      <c r="B4287" s="451"/>
    </row>
    <row r="4288" s="425" customFormat="1" ht="21.75" customHeight="1" spans="2:2">
      <c r="B4288" s="451"/>
    </row>
    <row r="4289" s="425" customFormat="1" ht="21.75" customHeight="1" spans="2:2">
      <c r="B4289" s="451"/>
    </row>
    <row r="4290" s="425" customFormat="1" ht="21.75" customHeight="1" spans="2:2">
      <c r="B4290" s="451"/>
    </row>
    <row r="4291" s="425" customFormat="1" ht="21.75" customHeight="1" spans="2:2">
      <c r="B4291" s="451"/>
    </row>
    <row r="4292" s="425" customFormat="1" ht="21.75" customHeight="1" spans="2:2">
      <c r="B4292" s="451"/>
    </row>
    <row r="4293" s="425" customFormat="1" ht="21.75" customHeight="1" spans="2:2">
      <c r="B4293" s="451"/>
    </row>
    <row r="4294" s="425" customFormat="1" ht="21.75" customHeight="1" spans="2:2">
      <c r="B4294" s="451"/>
    </row>
    <row r="4295" s="425" customFormat="1" ht="21.75" customHeight="1" spans="2:2">
      <c r="B4295" s="451"/>
    </row>
    <row r="4296" s="425" customFormat="1" ht="21.75" customHeight="1" spans="2:2">
      <c r="B4296" s="451"/>
    </row>
    <row r="4297" s="425" customFormat="1" ht="21.75" customHeight="1" spans="2:2">
      <c r="B4297" s="451"/>
    </row>
    <row r="4298" s="425" customFormat="1" ht="21.75" customHeight="1" spans="2:2">
      <c r="B4298" s="451"/>
    </row>
    <row r="4299" s="425" customFormat="1" ht="21.75" customHeight="1" spans="2:2">
      <c r="B4299" s="451"/>
    </row>
    <row r="4300" s="425" customFormat="1" ht="21.75" customHeight="1" spans="2:2">
      <c r="B4300" s="451"/>
    </row>
    <row r="4301" s="425" customFormat="1" ht="21.75" customHeight="1" spans="2:2">
      <c r="B4301" s="451"/>
    </row>
    <row r="4302" s="425" customFormat="1" ht="21.75" customHeight="1" spans="2:2">
      <c r="B4302" s="451"/>
    </row>
    <row r="4303" s="425" customFormat="1" ht="21.75" customHeight="1" spans="2:2">
      <c r="B4303" s="451"/>
    </row>
    <row r="4304" s="425" customFormat="1" ht="21.75" customHeight="1" spans="2:2">
      <c r="B4304" s="451"/>
    </row>
    <row r="4305" s="425" customFormat="1" ht="21.75" customHeight="1" spans="2:2">
      <c r="B4305" s="451"/>
    </row>
    <row r="4306" s="425" customFormat="1" ht="21.75" customHeight="1" spans="2:2">
      <c r="B4306" s="451"/>
    </row>
    <row r="4307" s="425" customFormat="1" ht="21.75" customHeight="1" spans="2:2">
      <c r="B4307" s="451"/>
    </row>
    <row r="4308" s="425" customFormat="1" ht="21.75" customHeight="1" spans="2:2">
      <c r="B4308" s="451"/>
    </row>
    <row r="4309" s="425" customFormat="1" ht="21.75" customHeight="1" spans="2:2">
      <c r="B4309" s="451"/>
    </row>
    <row r="4310" s="425" customFormat="1" ht="21.75" customHeight="1" spans="2:2">
      <c r="B4310" s="451"/>
    </row>
    <row r="4311" s="425" customFormat="1" ht="21.75" customHeight="1" spans="2:2">
      <c r="B4311" s="451"/>
    </row>
    <row r="4312" s="425" customFormat="1" ht="21.75" customHeight="1" spans="2:2">
      <c r="B4312" s="451"/>
    </row>
    <row r="4313" s="425" customFormat="1" ht="21.75" customHeight="1" spans="2:2">
      <c r="B4313" s="451"/>
    </row>
    <row r="4314" s="425" customFormat="1" ht="21.75" customHeight="1" spans="2:2">
      <c r="B4314" s="451"/>
    </row>
    <row r="4315" s="425" customFormat="1" ht="21.75" customHeight="1" spans="2:2">
      <c r="B4315" s="451"/>
    </row>
    <row r="4316" s="425" customFormat="1" ht="21.75" customHeight="1" spans="2:2">
      <c r="B4316" s="451"/>
    </row>
    <row r="4317" s="425" customFormat="1" ht="21.75" customHeight="1" spans="2:2">
      <c r="B4317" s="451"/>
    </row>
    <row r="4318" s="425" customFormat="1" ht="21.75" customHeight="1" spans="2:2">
      <c r="B4318" s="451"/>
    </row>
    <row r="4319" s="425" customFormat="1" ht="21.75" customHeight="1" spans="2:2">
      <c r="B4319" s="451"/>
    </row>
    <row r="4320" s="425" customFormat="1" ht="21.75" customHeight="1" spans="2:2">
      <c r="B4320" s="451"/>
    </row>
    <row r="4321" s="425" customFormat="1" ht="21.75" customHeight="1" spans="2:2">
      <c r="B4321" s="451"/>
    </row>
    <row r="4322" s="425" customFormat="1" ht="21.75" customHeight="1" spans="2:2">
      <c r="B4322" s="451"/>
    </row>
    <row r="4323" s="425" customFormat="1" ht="21.75" customHeight="1" spans="2:2">
      <c r="B4323" s="451"/>
    </row>
    <row r="4324" s="425" customFormat="1" ht="21.75" customHeight="1" spans="2:2">
      <c r="B4324" s="451"/>
    </row>
    <row r="4325" s="425" customFormat="1" ht="21.75" customHeight="1" spans="2:2">
      <c r="B4325" s="451"/>
    </row>
    <row r="4326" s="425" customFormat="1" ht="21.75" customHeight="1" spans="2:2">
      <c r="B4326" s="451"/>
    </row>
    <row r="4327" s="425" customFormat="1" ht="21.75" customHeight="1" spans="2:2">
      <c r="B4327" s="451"/>
    </row>
    <row r="4328" s="425" customFormat="1" ht="21.75" customHeight="1" spans="2:2">
      <c r="B4328" s="451"/>
    </row>
    <row r="4329" s="425" customFormat="1" ht="21.75" customHeight="1" spans="2:2">
      <c r="B4329" s="451"/>
    </row>
    <row r="4330" s="425" customFormat="1" ht="21.75" customHeight="1" spans="2:2">
      <c r="B4330" s="451"/>
    </row>
    <row r="4331" s="425" customFormat="1" ht="21.75" customHeight="1" spans="2:2">
      <c r="B4331" s="451"/>
    </row>
    <row r="4332" s="425" customFormat="1" ht="21.75" customHeight="1" spans="2:2">
      <c r="B4332" s="451"/>
    </row>
    <row r="4333" s="425" customFormat="1" ht="21.75" customHeight="1" spans="2:2">
      <c r="B4333" s="451"/>
    </row>
    <row r="4334" s="425" customFormat="1" ht="21.75" customHeight="1" spans="2:2">
      <c r="B4334" s="451"/>
    </row>
    <row r="4335" s="425" customFormat="1" ht="21.75" customHeight="1" spans="2:2">
      <c r="B4335" s="451"/>
    </row>
    <row r="4336" s="425" customFormat="1" ht="21.75" customHeight="1" spans="2:2">
      <c r="B4336" s="451"/>
    </row>
    <row r="4337" s="425" customFormat="1" ht="21.75" customHeight="1" spans="2:2">
      <c r="B4337" s="451"/>
    </row>
    <row r="4338" s="425" customFormat="1" ht="21.75" customHeight="1" spans="2:2">
      <c r="B4338" s="451"/>
    </row>
    <row r="4339" s="425" customFormat="1" ht="21.75" customHeight="1" spans="2:2">
      <c r="B4339" s="451"/>
    </row>
    <row r="4340" s="425" customFormat="1" ht="21.75" customHeight="1" spans="2:2">
      <c r="B4340" s="451"/>
    </row>
    <row r="4341" s="425" customFormat="1" ht="21.75" customHeight="1" spans="2:2">
      <c r="B4341" s="451"/>
    </row>
    <row r="4342" s="425" customFormat="1" ht="21.75" customHeight="1" spans="2:2">
      <c r="B4342" s="451"/>
    </row>
    <row r="4343" s="425" customFormat="1" ht="21.75" customHeight="1" spans="2:2">
      <c r="B4343" s="451"/>
    </row>
    <row r="4344" s="425" customFormat="1" ht="21.75" customHeight="1" spans="2:2">
      <c r="B4344" s="451"/>
    </row>
    <row r="4345" s="425" customFormat="1" ht="21.75" customHeight="1" spans="2:2">
      <c r="B4345" s="451"/>
    </row>
    <row r="4346" s="425" customFormat="1" ht="21.75" customHeight="1" spans="2:2">
      <c r="B4346" s="451"/>
    </row>
    <row r="4347" s="425" customFormat="1" ht="21.75" customHeight="1" spans="2:2">
      <c r="B4347" s="451"/>
    </row>
    <row r="4348" s="425" customFormat="1" ht="21.75" customHeight="1" spans="2:2">
      <c r="B4348" s="451"/>
    </row>
    <row r="4349" s="425" customFormat="1" ht="21.75" customHeight="1" spans="2:2">
      <c r="B4349" s="451"/>
    </row>
    <row r="4350" s="425" customFormat="1" ht="21.75" customHeight="1" spans="2:2">
      <c r="B4350" s="451"/>
    </row>
    <row r="4351" s="425" customFormat="1" ht="21.75" customHeight="1" spans="2:2">
      <c r="B4351" s="451"/>
    </row>
    <row r="4352" s="425" customFormat="1" ht="21.75" customHeight="1" spans="2:2">
      <c r="B4352" s="451"/>
    </row>
    <row r="4353" s="425" customFormat="1" ht="21.75" customHeight="1" spans="2:2">
      <c r="B4353" s="451"/>
    </row>
    <row r="4354" s="425" customFormat="1" ht="21.75" customHeight="1" spans="2:2">
      <c r="B4354" s="451"/>
    </row>
    <row r="4355" s="425" customFormat="1" ht="21.75" customHeight="1" spans="2:2">
      <c r="B4355" s="451"/>
    </row>
    <row r="4356" s="425" customFormat="1" ht="21.75" customHeight="1" spans="2:2">
      <c r="B4356" s="451"/>
    </row>
    <row r="4357" s="425" customFormat="1" ht="21.75" customHeight="1" spans="2:2">
      <c r="B4357" s="451"/>
    </row>
    <row r="4358" s="425" customFormat="1" ht="21.75" customHeight="1" spans="2:2">
      <c r="B4358" s="451"/>
    </row>
    <row r="4359" s="425" customFormat="1" ht="21.75" customHeight="1" spans="2:2">
      <c r="B4359" s="451"/>
    </row>
    <row r="4360" s="425" customFormat="1" ht="21.75" customHeight="1" spans="2:2">
      <c r="B4360" s="451"/>
    </row>
    <row r="4361" s="425" customFormat="1" ht="21.75" customHeight="1" spans="2:2">
      <c r="B4361" s="451"/>
    </row>
    <row r="4362" s="425" customFormat="1" ht="21.75" customHeight="1" spans="2:2">
      <c r="B4362" s="451"/>
    </row>
    <row r="4363" s="425" customFormat="1" ht="21.75" customHeight="1" spans="2:2">
      <c r="B4363" s="451"/>
    </row>
    <row r="4364" s="425" customFormat="1" ht="21.75" customHeight="1" spans="2:2">
      <c r="B4364" s="451"/>
    </row>
    <row r="4365" s="425" customFormat="1" ht="21.75" customHeight="1" spans="2:2">
      <c r="B4365" s="451"/>
    </row>
    <row r="4366" s="425" customFormat="1" ht="21.75" customHeight="1" spans="2:2">
      <c r="B4366" s="451"/>
    </row>
    <row r="4367" s="425" customFormat="1" ht="21.75" customHeight="1" spans="2:2">
      <c r="B4367" s="451"/>
    </row>
    <row r="4368" s="425" customFormat="1" ht="21.75" customHeight="1" spans="2:2">
      <c r="B4368" s="451"/>
    </row>
    <row r="4369" s="425" customFormat="1" ht="21.75" customHeight="1" spans="2:2">
      <c r="B4369" s="451"/>
    </row>
    <row r="4370" s="425" customFormat="1" ht="21.75" customHeight="1" spans="2:2">
      <c r="B4370" s="451"/>
    </row>
    <row r="4371" s="425" customFormat="1" ht="21.75" customHeight="1" spans="2:2">
      <c r="B4371" s="451"/>
    </row>
    <row r="4372" s="425" customFormat="1" ht="21.75" customHeight="1" spans="2:2">
      <c r="B4372" s="451"/>
    </row>
    <row r="4373" s="425" customFormat="1" ht="21.75" customHeight="1" spans="2:2">
      <c r="B4373" s="451"/>
    </row>
    <row r="4374" s="425" customFormat="1" ht="21.75" customHeight="1" spans="2:2">
      <c r="B4374" s="451"/>
    </row>
    <row r="4375" s="425" customFormat="1" ht="21.75" customHeight="1" spans="2:2">
      <c r="B4375" s="451"/>
    </row>
    <row r="4376" s="425" customFormat="1" ht="21.75" customHeight="1" spans="2:2">
      <c r="B4376" s="451"/>
    </row>
    <row r="4377" s="425" customFormat="1" ht="21.75" customHeight="1" spans="2:2">
      <c r="B4377" s="451"/>
    </row>
    <row r="4378" s="425" customFormat="1" ht="21.75" customHeight="1" spans="2:2">
      <c r="B4378" s="451"/>
    </row>
    <row r="4379" s="425" customFormat="1" ht="21.75" customHeight="1" spans="2:2">
      <c r="B4379" s="451"/>
    </row>
    <row r="4380" s="425" customFormat="1" ht="21.75" customHeight="1" spans="2:2">
      <c r="B4380" s="451"/>
    </row>
    <row r="4381" s="425" customFormat="1" ht="21.75" customHeight="1" spans="2:2">
      <c r="B4381" s="451"/>
    </row>
    <row r="4382" s="425" customFormat="1" ht="21.75" customHeight="1" spans="2:2">
      <c r="B4382" s="451"/>
    </row>
    <row r="4383" s="425" customFormat="1" ht="21.75" customHeight="1" spans="2:2">
      <c r="B4383" s="451"/>
    </row>
    <row r="4384" s="425" customFormat="1" ht="21.75" customHeight="1" spans="2:2">
      <c r="B4384" s="451"/>
    </row>
    <row r="4385" s="425" customFormat="1" ht="21.75" customHeight="1" spans="2:2">
      <c r="B4385" s="451"/>
    </row>
    <row r="4386" s="425" customFormat="1" ht="21.75" customHeight="1" spans="2:2">
      <c r="B4386" s="451"/>
    </row>
    <row r="4387" s="425" customFormat="1" ht="21.75" customHeight="1" spans="2:2">
      <c r="B4387" s="451"/>
    </row>
    <row r="4388" s="425" customFormat="1" ht="21.75" customHeight="1" spans="2:2">
      <c r="B4388" s="451"/>
    </row>
    <row r="4389" s="425" customFormat="1" ht="21.75" customHeight="1" spans="2:2">
      <c r="B4389" s="451"/>
    </row>
    <row r="4390" s="425" customFormat="1" ht="21.75" customHeight="1" spans="2:2">
      <c r="B4390" s="451"/>
    </row>
    <row r="4391" s="425" customFormat="1" ht="21.75" customHeight="1" spans="2:2">
      <c r="B4391" s="451"/>
    </row>
    <row r="4392" s="425" customFormat="1" ht="21.75" customHeight="1" spans="2:2">
      <c r="B4392" s="451"/>
    </row>
    <row r="4393" s="425" customFormat="1" ht="21.75" customHeight="1" spans="2:2">
      <c r="B4393" s="451"/>
    </row>
    <row r="4394" s="425" customFormat="1" ht="21.75" customHeight="1" spans="2:2">
      <c r="B4394" s="451"/>
    </row>
    <row r="4395" s="425" customFormat="1" ht="21.75" customHeight="1" spans="2:2">
      <c r="B4395" s="451"/>
    </row>
    <row r="4396" s="425" customFormat="1" ht="21.75" customHeight="1" spans="2:2">
      <c r="B4396" s="451"/>
    </row>
    <row r="4397" s="425" customFormat="1" ht="21.75" customHeight="1" spans="2:2">
      <c r="B4397" s="451"/>
    </row>
    <row r="4398" s="425" customFormat="1" ht="21.75" customHeight="1" spans="2:2">
      <c r="B4398" s="451"/>
    </row>
    <row r="4399" s="425" customFormat="1" ht="21.75" customHeight="1" spans="2:2">
      <c r="B4399" s="451"/>
    </row>
    <row r="4400" s="425" customFormat="1" ht="21.75" customHeight="1" spans="2:2">
      <c r="B4400" s="451"/>
    </row>
    <row r="4401" s="425" customFormat="1" ht="21.75" customHeight="1" spans="2:2">
      <c r="B4401" s="451"/>
    </row>
    <row r="4402" s="425" customFormat="1" ht="21.75" customHeight="1" spans="2:2">
      <c r="B4402" s="451"/>
    </row>
    <row r="4403" s="425" customFormat="1" ht="21.75" customHeight="1" spans="2:2">
      <c r="B4403" s="451"/>
    </row>
    <row r="4404" s="425" customFormat="1" ht="21.75" customHeight="1" spans="2:2">
      <c r="B4404" s="451"/>
    </row>
    <row r="4405" s="425" customFormat="1" ht="21.75" customHeight="1" spans="2:2">
      <c r="B4405" s="451"/>
    </row>
    <row r="4406" s="425" customFormat="1" ht="21.75" customHeight="1" spans="2:2">
      <c r="B4406" s="451"/>
    </row>
    <row r="4407" s="425" customFormat="1" ht="21.75" customHeight="1" spans="2:2">
      <c r="B4407" s="451"/>
    </row>
    <row r="4408" s="425" customFormat="1" ht="21.75" customHeight="1" spans="2:2">
      <c r="B4408" s="451"/>
    </row>
    <row r="4409" s="425" customFormat="1" ht="21.75" customHeight="1" spans="2:2">
      <c r="B4409" s="451"/>
    </row>
    <row r="4410" s="425" customFormat="1" ht="21.75" customHeight="1" spans="2:2">
      <c r="B4410" s="451"/>
    </row>
    <row r="4411" s="425" customFormat="1" ht="21.75" customHeight="1" spans="2:2">
      <c r="B4411" s="451"/>
    </row>
    <row r="4412" s="425" customFormat="1" ht="21.75" customHeight="1" spans="2:2">
      <c r="B4412" s="451"/>
    </row>
    <row r="4413" s="425" customFormat="1" ht="21.75" customHeight="1" spans="2:2">
      <c r="B4413" s="451"/>
    </row>
    <row r="4414" s="425" customFormat="1" ht="21.75" customHeight="1" spans="2:2">
      <c r="B4414" s="451"/>
    </row>
    <row r="4415" s="425" customFormat="1" ht="21.75" customHeight="1" spans="2:2">
      <c r="B4415" s="451"/>
    </row>
    <row r="4416" s="425" customFormat="1" ht="21.75" customHeight="1" spans="2:2">
      <c r="B4416" s="451"/>
    </row>
    <row r="4417" s="425" customFormat="1" ht="21.75" customHeight="1" spans="2:2">
      <c r="B4417" s="451"/>
    </row>
    <row r="4418" s="425" customFormat="1" ht="21.75" customHeight="1" spans="2:2">
      <c r="B4418" s="451"/>
    </row>
    <row r="4419" s="425" customFormat="1" ht="21.75" customHeight="1" spans="2:2">
      <c r="B4419" s="451"/>
    </row>
    <row r="4420" s="425" customFormat="1" ht="21.75" customHeight="1" spans="2:2">
      <c r="B4420" s="451"/>
    </row>
    <row r="4421" s="425" customFormat="1" ht="21.75" customHeight="1" spans="2:2">
      <c r="B4421" s="451"/>
    </row>
    <row r="4422" s="425" customFormat="1" ht="21.75" customHeight="1" spans="2:2">
      <c r="B4422" s="451"/>
    </row>
    <row r="4423" s="425" customFormat="1" ht="21.75" customHeight="1" spans="2:2">
      <c r="B4423" s="451"/>
    </row>
    <row r="4424" s="425" customFormat="1" ht="21.75" customHeight="1" spans="2:2">
      <c r="B4424" s="451"/>
    </row>
    <row r="4425" s="425" customFormat="1" ht="21.75" customHeight="1" spans="2:2">
      <c r="B4425" s="451"/>
    </row>
    <row r="4426" s="425" customFormat="1" ht="21.75" customHeight="1" spans="2:2">
      <c r="B4426" s="451"/>
    </row>
    <row r="4427" s="425" customFormat="1" ht="21.75" customHeight="1" spans="2:2">
      <c r="B4427" s="451"/>
    </row>
    <row r="4428" s="425" customFormat="1" ht="21.75" customHeight="1" spans="2:2">
      <c r="B4428" s="451"/>
    </row>
    <row r="4429" s="425" customFormat="1" ht="21.75" customHeight="1" spans="2:2">
      <c r="B4429" s="451"/>
    </row>
    <row r="4430" s="425" customFormat="1" ht="21.75" customHeight="1" spans="2:2">
      <c r="B4430" s="451"/>
    </row>
    <row r="4431" s="425" customFormat="1" ht="21.75" customHeight="1" spans="2:2">
      <c r="B4431" s="451"/>
    </row>
    <row r="4432" s="425" customFormat="1" ht="21.75" customHeight="1" spans="2:2">
      <c r="B4432" s="451"/>
    </row>
    <row r="4433" s="425" customFormat="1" ht="21.75" customHeight="1" spans="2:2">
      <c r="B4433" s="451"/>
    </row>
    <row r="4434" s="425" customFormat="1" ht="21.75" customHeight="1" spans="2:2">
      <c r="B4434" s="451"/>
    </row>
    <row r="4435" s="425" customFormat="1" ht="21.75" customHeight="1" spans="2:2">
      <c r="B4435" s="451"/>
    </row>
    <row r="4436" s="425" customFormat="1" ht="21.75" customHeight="1" spans="2:2">
      <c r="B4436" s="451"/>
    </row>
    <row r="4437" s="425" customFormat="1" ht="21.75" customHeight="1" spans="2:2">
      <c r="B4437" s="451"/>
    </row>
    <row r="4438" s="425" customFormat="1" ht="21.75" customHeight="1" spans="2:2">
      <c r="B4438" s="451"/>
    </row>
    <row r="4439" s="425" customFormat="1" ht="21.75" customHeight="1" spans="2:2">
      <c r="B4439" s="451"/>
    </row>
    <row r="4440" s="425" customFormat="1" ht="21.75" customHeight="1" spans="2:2">
      <c r="B4440" s="451"/>
    </row>
    <row r="4441" s="425" customFormat="1" ht="21.75" customHeight="1" spans="2:2">
      <c r="B4441" s="451"/>
    </row>
    <row r="4442" s="425" customFormat="1" ht="21.75" customHeight="1" spans="2:2">
      <c r="B4442" s="451"/>
    </row>
    <row r="4443" s="425" customFormat="1" ht="21.75" customHeight="1" spans="2:2">
      <c r="B4443" s="451"/>
    </row>
    <row r="4444" s="425" customFormat="1" ht="21.75" customHeight="1" spans="2:2">
      <c r="B4444" s="451"/>
    </row>
    <row r="4445" s="425" customFormat="1" ht="21.75" customHeight="1" spans="2:2">
      <c r="B4445" s="451"/>
    </row>
    <row r="4446" s="425" customFormat="1" ht="21.75" customHeight="1" spans="2:2">
      <c r="B4446" s="451"/>
    </row>
    <row r="4447" s="425" customFormat="1" ht="21.75" customHeight="1" spans="2:2">
      <c r="B4447" s="451"/>
    </row>
    <row r="4448" s="425" customFormat="1" ht="21.75" customHeight="1" spans="2:2">
      <c r="B4448" s="451"/>
    </row>
    <row r="4449" s="425" customFormat="1" ht="21.75" customHeight="1" spans="2:2">
      <c r="B4449" s="451"/>
    </row>
    <row r="4450" s="425" customFormat="1" ht="21.75" customHeight="1" spans="2:2">
      <c r="B4450" s="451"/>
    </row>
    <row r="4451" s="425" customFormat="1" ht="21.75" customHeight="1" spans="2:2">
      <c r="B4451" s="451"/>
    </row>
    <row r="4452" s="425" customFormat="1" ht="21.75" customHeight="1" spans="2:2">
      <c r="B4452" s="451"/>
    </row>
    <row r="4453" s="425" customFormat="1" ht="21.75" customHeight="1" spans="2:2">
      <c r="B4453" s="451"/>
    </row>
    <row r="4454" s="425" customFormat="1" ht="21.75" customHeight="1" spans="2:2">
      <c r="B4454" s="451"/>
    </row>
    <row r="4455" s="425" customFormat="1" ht="21.75" customHeight="1" spans="2:2">
      <c r="B4455" s="451"/>
    </row>
    <row r="4456" s="425" customFormat="1" ht="21.75" customHeight="1" spans="2:2">
      <c r="B4456" s="451"/>
    </row>
    <row r="4457" s="425" customFormat="1" ht="21.75" customHeight="1" spans="2:2">
      <c r="B4457" s="451"/>
    </row>
    <row r="4458" s="425" customFormat="1" ht="21.75" customHeight="1" spans="2:2">
      <c r="B4458" s="451"/>
    </row>
    <row r="4459" s="425" customFormat="1" ht="21.75" customHeight="1" spans="2:2">
      <c r="B4459" s="451"/>
    </row>
    <row r="4460" s="425" customFormat="1" ht="21.75" customHeight="1" spans="2:2">
      <c r="B4460" s="451"/>
    </row>
    <row r="4461" s="425" customFormat="1" ht="21.75" customHeight="1" spans="2:2">
      <c r="B4461" s="451"/>
    </row>
    <row r="4462" s="425" customFormat="1" ht="21.75" customHeight="1" spans="2:2">
      <c r="B4462" s="451"/>
    </row>
    <row r="4463" s="425" customFormat="1" ht="21.75" customHeight="1" spans="2:2">
      <c r="B4463" s="451"/>
    </row>
    <row r="4464" s="425" customFormat="1" ht="21.75" customHeight="1" spans="2:2">
      <c r="B4464" s="451"/>
    </row>
    <row r="4465" s="425" customFormat="1" ht="21.75" customHeight="1" spans="2:2">
      <c r="B4465" s="451"/>
    </row>
    <row r="4466" s="425" customFormat="1" ht="21.75" customHeight="1" spans="2:2">
      <c r="B4466" s="451"/>
    </row>
    <row r="4467" s="425" customFormat="1" ht="21.75" customHeight="1" spans="2:2">
      <c r="B4467" s="451"/>
    </row>
    <row r="4468" s="425" customFormat="1" ht="21.75" customHeight="1" spans="2:2">
      <c r="B4468" s="451"/>
    </row>
    <row r="4469" s="425" customFormat="1" ht="21.75" customHeight="1" spans="2:2">
      <c r="B4469" s="451"/>
    </row>
    <row r="4470" s="425" customFormat="1" ht="21.75" customHeight="1" spans="2:2">
      <c r="B4470" s="451"/>
    </row>
    <row r="4471" s="425" customFormat="1" ht="21.75" customHeight="1" spans="2:2">
      <c r="B4471" s="451"/>
    </row>
    <row r="4472" s="425" customFormat="1" ht="21.75" customHeight="1" spans="2:2">
      <c r="B4472" s="451"/>
    </row>
    <row r="4473" s="425" customFormat="1" ht="21.75" customHeight="1" spans="2:2">
      <c r="B4473" s="451"/>
    </row>
    <row r="4474" s="425" customFormat="1" ht="21.75" customHeight="1" spans="2:2">
      <c r="B4474" s="451"/>
    </row>
    <row r="4475" s="425" customFormat="1" ht="21.75" customHeight="1" spans="2:2">
      <c r="B4475" s="451"/>
    </row>
    <row r="4476" s="425" customFormat="1" ht="21.75" customHeight="1" spans="2:2">
      <c r="B4476" s="451"/>
    </row>
    <row r="4477" s="425" customFormat="1" ht="21.75" customHeight="1" spans="2:2">
      <c r="B4477" s="451"/>
    </row>
    <row r="4478" s="425" customFormat="1" ht="21.75" customHeight="1" spans="2:2">
      <c r="B4478" s="451"/>
    </row>
    <row r="4479" s="425" customFormat="1" ht="21.75" customHeight="1" spans="2:2">
      <c r="B4479" s="451"/>
    </row>
    <row r="4480" s="425" customFormat="1" ht="21.75" customHeight="1" spans="2:2">
      <c r="B4480" s="451"/>
    </row>
    <row r="4481" s="425" customFormat="1" ht="21.75" customHeight="1" spans="2:2">
      <c r="B4481" s="451"/>
    </row>
    <row r="4482" s="425" customFormat="1" ht="21.75" customHeight="1" spans="2:2">
      <c r="B4482" s="451"/>
    </row>
    <row r="4483" s="425" customFormat="1" ht="21.75" customHeight="1" spans="2:2">
      <c r="B4483" s="451"/>
    </row>
    <row r="4484" s="425" customFormat="1" ht="21.75" customHeight="1" spans="2:2">
      <c r="B4484" s="451"/>
    </row>
    <row r="4485" s="425" customFormat="1" ht="21.75" customHeight="1" spans="2:2">
      <c r="B4485" s="451"/>
    </row>
    <row r="4486" s="425" customFormat="1" ht="21.75" customHeight="1" spans="2:2">
      <c r="B4486" s="451"/>
    </row>
    <row r="4487" s="425" customFormat="1" ht="21.75" customHeight="1" spans="2:2">
      <c r="B4487" s="451"/>
    </row>
    <row r="4488" s="425" customFormat="1" ht="21.75" customHeight="1" spans="2:2">
      <c r="B4488" s="451"/>
    </row>
    <row r="4489" s="425" customFormat="1" ht="21.75" customHeight="1" spans="2:2">
      <c r="B4489" s="451"/>
    </row>
    <row r="4490" s="425" customFormat="1" ht="21.75" customHeight="1" spans="2:2">
      <c r="B4490" s="451"/>
    </row>
    <row r="4491" s="425" customFormat="1" ht="21.75" customHeight="1" spans="2:2">
      <c r="B4491" s="451"/>
    </row>
    <row r="4492" s="425" customFormat="1" ht="21.75" customHeight="1" spans="2:2">
      <c r="B4492" s="451"/>
    </row>
    <row r="4493" s="425" customFormat="1" ht="21.75" customHeight="1" spans="2:2">
      <c r="B4493" s="451"/>
    </row>
    <row r="4494" s="425" customFormat="1" ht="21.75" customHeight="1" spans="2:2">
      <c r="B4494" s="451"/>
    </row>
    <row r="4495" s="425" customFormat="1" ht="21.75" customHeight="1" spans="2:2">
      <c r="B4495" s="451"/>
    </row>
    <row r="4496" s="425" customFormat="1" ht="21.75" customHeight="1" spans="2:2">
      <c r="B4496" s="451"/>
    </row>
    <row r="4497" s="425" customFormat="1" ht="21.75" customHeight="1" spans="2:2">
      <c r="B4497" s="451"/>
    </row>
    <row r="4498" s="425" customFormat="1" ht="21.75" customHeight="1" spans="2:2">
      <c r="B4498" s="451"/>
    </row>
    <row r="4499" s="425" customFormat="1" ht="21.75" customHeight="1" spans="2:2">
      <c r="B4499" s="451"/>
    </row>
    <row r="4500" s="425" customFormat="1" ht="21.75" customHeight="1" spans="2:2">
      <c r="B4500" s="451"/>
    </row>
    <row r="4501" s="425" customFormat="1" ht="21.75" customHeight="1" spans="2:2">
      <c r="B4501" s="451"/>
    </row>
    <row r="4502" s="425" customFormat="1" ht="21.75" customHeight="1" spans="2:2">
      <c r="B4502" s="451"/>
    </row>
    <row r="4503" s="425" customFormat="1" ht="21.75" customHeight="1" spans="2:2">
      <c r="B4503" s="451"/>
    </row>
    <row r="4504" s="425" customFormat="1" ht="21.75" customHeight="1" spans="2:2">
      <c r="B4504" s="451"/>
    </row>
    <row r="4505" s="425" customFormat="1" ht="21.75" customHeight="1" spans="2:2">
      <c r="B4505" s="451"/>
    </row>
    <row r="4506" s="425" customFormat="1" ht="21.75" customHeight="1" spans="2:2">
      <c r="B4506" s="451"/>
    </row>
    <row r="4507" s="425" customFormat="1" ht="21.75" customHeight="1" spans="2:2">
      <c r="B4507" s="451"/>
    </row>
    <row r="4508" s="425" customFormat="1" ht="21.75" customHeight="1" spans="2:2">
      <c r="B4508" s="451"/>
    </row>
    <row r="4509" s="425" customFormat="1" ht="21.75" customHeight="1" spans="2:2">
      <c r="B4509" s="451"/>
    </row>
    <row r="4510" s="425" customFormat="1" ht="21.75" customHeight="1" spans="2:2">
      <c r="B4510" s="451"/>
    </row>
    <row r="4511" s="425" customFormat="1" ht="21.75" customHeight="1" spans="2:2">
      <c r="B4511" s="451"/>
    </row>
    <row r="4512" s="425" customFormat="1" ht="21.75" customHeight="1" spans="2:2">
      <c r="B4512" s="451"/>
    </row>
    <row r="4513" s="425" customFormat="1" ht="21.75" customHeight="1" spans="2:2">
      <c r="B4513" s="451"/>
    </row>
    <row r="4514" s="425" customFormat="1" ht="21.75" customHeight="1" spans="2:2">
      <c r="B4514" s="451"/>
    </row>
    <row r="4515" s="425" customFormat="1" ht="21.75" customHeight="1" spans="2:2">
      <c r="B4515" s="451"/>
    </row>
    <row r="4516" s="425" customFormat="1" ht="21.75" customHeight="1" spans="2:2">
      <c r="B4516" s="451"/>
    </row>
    <row r="4517" s="425" customFormat="1" ht="21.75" customHeight="1" spans="2:2">
      <c r="B4517" s="451"/>
    </row>
    <row r="4518" s="425" customFormat="1" ht="21.75" customHeight="1" spans="2:2">
      <c r="B4518" s="451"/>
    </row>
    <row r="4519" s="425" customFormat="1" ht="21.75" customHeight="1" spans="2:2">
      <c r="B4519" s="451"/>
    </row>
    <row r="4520" s="425" customFormat="1" ht="21.75" customHeight="1" spans="2:2">
      <c r="B4520" s="451"/>
    </row>
    <row r="4521" s="425" customFormat="1" ht="21.75" customHeight="1" spans="2:2">
      <c r="B4521" s="451"/>
    </row>
    <row r="4522" s="425" customFormat="1" ht="21.75" customHeight="1" spans="2:2">
      <c r="B4522" s="451"/>
    </row>
    <row r="4523" s="425" customFormat="1" ht="21.75" customHeight="1" spans="2:2">
      <c r="B4523" s="451"/>
    </row>
    <row r="4524" s="425" customFormat="1" ht="21.75" customHeight="1" spans="2:2">
      <c r="B4524" s="451"/>
    </row>
    <row r="4525" s="425" customFormat="1" ht="21.75" customHeight="1" spans="2:2">
      <c r="B4525" s="451"/>
    </row>
    <row r="4526" s="425" customFormat="1" ht="21.75" customHeight="1" spans="2:2">
      <c r="B4526" s="451"/>
    </row>
    <row r="4527" s="425" customFormat="1" ht="21.75" customHeight="1" spans="2:2">
      <c r="B4527" s="451"/>
    </row>
    <row r="4528" s="425" customFormat="1" ht="21.75" customHeight="1" spans="2:2">
      <c r="B4528" s="451"/>
    </row>
    <row r="4529" s="425" customFormat="1" ht="21.75" customHeight="1" spans="2:2">
      <c r="B4529" s="451"/>
    </row>
    <row r="4530" s="425" customFormat="1" ht="21.75" customHeight="1" spans="2:2">
      <c r="B4530" s="451"/>
    </row>
    <row r="4531" s="425" customFormat="1" ht="21.75" customHeight="1" spans="2:2">
      <c r="B4531" s="451"/>
    </row>
    <row r="4532" s="425" customFormat="1" ht="21.75" customHeight="1" spans="2:2">
      <c r="B4532" s="451"/>
    </row>
    <row r="4533" s="425" customFormat="1" ht="21.75" customHeight="1" spans="2:2">
      <c r="B4533" s="451"/>
    </row>
    <row r="4534" s="425" customFormat="1" ht="21.75" customHeight="1" spans="2:2">
      <c r="B4534" s="451"/>
    </row>
    <row r="4535" s="425" customFormat="1" ht="21.75" customHeight="1" spans="2:2">
      <c r="B4535" s="451"/>
    </row>
    <row r="4536" s="425" customFormat="1" ht="21.75" customHeight="1" spans="2:2">
      <c r="B4536" s="451"/>
    </row>
    <row r="4537" s="425" customFormat="1" ht="21.75" customHeight="1" spans="2:2">
      <c r="B4537" s="451"/>
    </row>
    <row r="4538" s="425" customFormat="1" ht="21.75" customHeight="1" spans="2:2">
      <c r="B4538" s="451"/>
    </row>
    <row r="4539" s="425" customFormat="1" ht="21.75" customHeight="1" spans="2:2">
      <c r="B4539" s="451"/>
    </row>
    <row r="4540" s="425" customFormat="1" ht="21.75" customHeight="1" spans="2:2">
      <c r="B4540" s="451"/>
    </row>
    <row r="4541" s="425" customFormat="1" ht="21.75" customHeight="1" spans="2:2">
      <c r="B4541" s="451"/>
    </row>
    <row r="4542" s="425" customFormat="1" ht="21.75" customHeight="1" spans="2:2">
      <c r="B4542" s="451"/>
    </row>
    <row r="4543" s="425" customFormat="1" ht="21.75" customHeight="1" spans="2:2">
      <c r="B4543" s="451"/>
    </row>
    <row r="4544" s="425" customFormat="1" ht="21.75" customHeight="1" spans="2:2">
      <c r="B4544" s="451"/>
    </row>
    <row r="4545" s="425" customFormat="1" ht="21.75" customHeight="1" spans="2:2">
      <c r="B4545" s="451"/>
    </row>
    <row r="4546" s="425" customFormat="1" ht="21.75" customHeight="1" spans="2:2">
      <c r="B4546" s="451"/>
    </row>
    <row r="4547" s="425" customFormat="1" ht="21.75" customHeight="1" spans="2:2">
      <c r="B4547" s="451"/>
    </row>
    <row r="4548" s="425" customFormat="1" ht="21.75" customHeight="1" spans="2:2">
      <c r="B4548" s="451"/>
    </row>
    <row r="4549" s="425" customFormat="1" ht="21.75" customHeight="1" spans="2:2">
      <c r="B4549" s="451"/>
    </row>
    <row r="4550" s="425" customFormat="1" ht="21.75" customHeight="1" spans="2:2">
      <c r="B4550" s="451"/>
    </row>
    <row r="4551" s="425" customFormat="1" ht="21.75" customHeight="1" spans="2:2">
      <c r="B4551" s="451"/>
    </row>
    <row r="4552" s="425" customFormat="1" ht="21.75" customHeight="1" spans="2:2">
      <c r="B4552" s="451"/>
    </row>
    <row r="4553" s="425" customFormat="1" ht="21.75" customHeight="1" spans="2:2">
      <c r="B4553" s="451"/>
    </row>
    <row r="4554" s="425" customFormat="1" ht="21.75" customHeight="1" spans="2:2">
      <c r="B4554" s="451"/>
    </row>
    <row r="4555" s="425" customFormat="1" ht="21.75" customHeight="1" spans="2:2">
      <c r="B4555" s="451"/>
    </row>
    <row r="4556" s="425" customFormat="1" ht="21.75" customHeight="1" spans="2:2">
      <c r="B4556" s="451"/>
    </row>
    <row r="4557" s="425" customFormat="1" ht="21.75" customHeight="1" spans="2:2">
      <c r="B4557" s="451"/>
    </row>
    <row r="4558" s="425" customFormat="1" ht="21.75" customHeight="1" spans="2:2">
      <c r="B4558" s="451"/>
    </row>
    <row r="4559" s="425" customFormat="1" ht="21.75" customHeight="1" spans="2:2">
      <c r="B4559" s="451"/>
    </row>
    <row r="4560" s="425" customFormat="1" ht="21.75" customHeight="1" spans="2:2">
      <c r="B4560" s="451"/>
    </row>
    <row r="4561" s="425" customFormat="1" ht="21.75" customHeight="1" spans="2:2">
      <c r="B4561" s="451"/>
    </row>
    <row r="4562" s="425" customFormat="1" ht="21.75" customHeight="1" spans="2:2">
      <c r="B4562" s="451"/>
    </row>
    <row r="4563" s="425" customFormat="1" ht="21.75" customHeight="1" spans="2:2">
      <c r="B4563" s="451"/>
    </row>
    <row r="4564" s="425" customFormat="1" ht="21.75" customHeight="1" spans="2:2">
      <c r="B4564" s="451"/>
    </row>
    <row r="4565" s="425" customFormat="1" ht="21.75" customHeight="1" spans="2:2">
      <c r="B4565" s="451"/>
    </row>
    <row r="4566" s="425" customFormat="1" ht="21.75" customHeight="1" spans="2:2">
      <c r="B4566" s="451"/>
    </row>
    <row r="4567" s="425" customFormat="1" ht="21.75" customHeight="1" spans="2:2">
      <c r="B4567" s="451"/>
    </row>
    <row r="4568" s="425" customFormat="1" ht="21.75" customHeight="1" spans="2:2">
      <c r="B4568" s="451"/>
    </row>
    <row r="4569" s="425" customFormat="1" ht="21.75" customHeight="1" spans="2:2">
      <c r="B4569" s="451"/>
    </row>
    <row r="4570" s="425" customFormat="1" ht="21.75" customHeight="1" spans="2:2">
      <c r="B4570" s="451"/>
    </row>
    <row r="4571" s="425" customFormat="1" ht="21.75" customHeight="1" spans="2:2">
      <c r="B4571" s="451"/>
    </row>
    <row r="4572" s="425" customFormat="1" ht="21.75" customHeight="1" spans="2:2">
      <c r="B4572" s="451"/>
    </row>
    <row r="4573" s="425" customFormat="1" ht="21.75" customHeight="1" spans="2:2">
      <c r="B4573" s="451"/>
    </row>
    <row r="4574" s="425" customFormat="1" ht="21.75" customHeight="1" spans="2:2">
      <c r="B4574" s="451"/>
    </row>
    <row r="4575" s="425" customFormat="1" ht="21.75" customHeight="1" spans="2:2">
      <c r="B4575" s="451"/>
    </row>
    <row r="4576" s="425" customFormat="1" ht="21.75" customHeight="1" spans="2:2">
      <c r="B4576" s="451"/>
    </row>
    <row r="4577" s="425" customFormat="1" ht="21.75" customHeight="1" spans="2:2">
      <c r="B4577" s="451"/>
    </row>
    <row r="4578" s="425" customFormat="1" ht="21.75" customHeight="1" spans="2:2">
      <c r="B4578" s="451"/>
    </row>
    <row r="4579" s="425" customFormat="1" ht="21.75" customHeight="1" spans="2:2">
      <c r="B4579" s="451"/>
    </row>
    <row r="4580" s="425" customFormat="1" ht="21.75" customHeight="1" spans="2:2">
      <c r="B4580" s="451"/>
    </row>
    <row r="4581" s="425" customFormat="1" ht="21.75" customHeight="1" spans="2:2">
      <c r="B4581" s="451"/>
    </row>
    <row r="4582" s="425" customFormat="1" ht="21.75" customHeight="1" spans="2:2">
      <c r="B4582" s="451"/>
    </row>
    <row r="4583" s="425" customFormat="1" ht="21.75" customHeight="1" spans="2:2">
      <c r="B4583" s="451"/>
    </row>
    <row r="4584" s="425" customFormat="1" ht="21.75" customHeight="1" spans="2:2">
      <c r="B4584" s="451"/>
    </row>
    <row r="4585" s="425" customFormat="1" ht="21.75" customHeight="1" spans="2:2">
      <c r="B4585" s="451"/>
    </row>
    <row r="4586" s="425" customFormat="1" ht="21.75" customHeight="1" spans="2:2">
      <c r="B4586" s="451"/>
    </row>
    <row r="4587" s="425" customFormat="1" ht="21.75" customHeight="1" spans="2:2">
      <c r="B4587" s="451"/>
    </row>
    <row r="4588" s="425" customFormat="1" ht="21.75" customHeight="1" spans="2:2">
      <c r="B4588" s="451"/>
    </row>
    <row r="4589" s="425" customFormat="1" ht="21.75" customHeight="1" spans="2:2">
      <c r="B4589" s="451"/>
    </row>
    <row r="4590" s="425" customFormat="1" ht="21.75" customHeight="1" spans="2:2">
      <c r="B4590" s="451"/>
    </row>
    <row r="4591" s="425" customFormat="1" ht="21.75" customHeight="1" spans="2:2">
      <c r="B4591" s="451"/>
    </row>
    <row r="4592" s="425" customFormat="1" ht="21.75" customHeight="1" spans="2:2">
      <c r="B4592" s="451"/>
    </row>
    <row r="4593" s="425" customFormat="1" ht="21.75" customHeight="1" spans="2:2">
      <c r="B4593" s="451"/>
    </row>
    <row r="4594" s="425" customFormat="1" ht="21.75" customHeight="1" spans="2:2">
      <c r="B4594" s="451"/>
    </row>
    <row r="4595" s="425" customFormat="1" ht="21.75" customHeight="1" spans="2:2">
      <c r="B4595" s="451"/>
    </row>
    <row r="4596" s="425" customFormat="1" ht="21.75" customHeight="1" spans="2:2">
      <c r="B4596" s="451"/>
    </row>
    <row r="4597" s="425" customFormat="1" ht="21.75" customHeight="1" spans="2:2">
      <c r="B4597" s="451"/>
    </row>
    <row r="4598" s="425" customFormat="1" ht="21.75" customHeight="1" spans="2:2">
      <c r="B4598" s="451"/>
    </row>
    <row r="4599" s="425" customFormat="1" ht="21.75" customHeight="1" spans="2:2">
      <c r="B4599" s="451"/>
    </row>
    <row r="4600" s="425" customFormat="1" ht="21.75" customHeight="1" spans="2:2">
      <c r="B4600" s="451"/>
    </row>
    <row r="4601" s="425" customFormat="1" ht="21.75" customHeight="1" spans="2:2">
      <c r="B4601" s="451"/>
    </row>
    <row r="4602" s="425" customFormat="1" ht="21.75" customHeight="1" spans="2:2">
      <c r="B4602" s="451"/>
    </row>
    <row r="4603" s="425" customFormat="1" ht="21.75" customHeight="1" spans="2:2">
      <c r="B4603" s="451"/>
    </row>
    <row r="4604" s="425" customFormat="1" ht="21.75" customHeight="1" spans="2:2">
      <c r="B4604" s="451"/>
    </row>
    <row r="4605" s="425" customFormat="1" ht="21.75" customHeight="1" spans="2:2">
      <c r="B4605" s="451"/>
    </row>
    <row r="4606" s="425" customFormat="1" ht="21.75" customHeight="1" spans="2:2">
      <c r="B4606" s="451"/>
    </row>
    <row r="4607" s="425" customFormat="1" ht="21.75" customHeight="1" spans="2:2">
      <c r="B4607" s="451"/>
    </row>
    <row r="4608" s="425" customFormat="1" ht="21.75" customHeight="1" spans="2:2">
      <c r="B4608" s="451"/>
    </row>
    <row r="4609" s="425" customFormat="1" ht="21.75" customHeight="1" spans="2:2">
      <c r="B4609" s="451"/>
    </row>
    <row r="4610" s="425" customFormat="1" ht="21.75" customHeight="1" spans="2:2">
      <c r="B4610" s="451"/>
    </row>
    <row r="4611" s="425" customFormat="1" ht="21.75" customHeight="1" spans="2:2">
      <c r="B4611" s="451"/>
    </row>
    <row r="4612" s="425" customFormat="1" ht="21.75" customHeight="1" spans="2:2">
      <c r="B4612" s="451"/>
    </row>
    <row r="4613" s="425" customFormat="1" ht="21.75" customHeight="1" spans="2:2">
      <c r="B4613" s="451"/>
    </row>
    <row r="4614" s="425" customFormat="1" ht="21.75" customHeight="1" spans="2:2">
      <c r="B4614" s="451"/>
    </row>
    <row r="4615" s="425" customFormat="1" ht="21.75" customHeight="1" spans="2:2">
      <c r="B4615" s="451"/>
    </row>
    <row r="4616" s="425" customFormat="1" ht="21.75" customHeight="1" spans="2:2">
      <c r="B4616" s="451"/>
    </row>
    <row r="4617" s="425" customFormat="1" ht="21.75" customHeight="1" spans="2:2">
      <c r="B4617" s="451"/>
    </row>
    <row r="4618" s="425" customFormat="1" ht="21.75" customHeight="1" spans="2:2">
      <c r="B4618" s="451"/>
    </row>
    <row r="4619" s="425" customFormat="1" ht="21.75" customHeight="1" spans="2:2">
      <c r="B4619" s="451"/>
    </row>
    <row r="4620" s="425" customFormat="1" ht="21.75" customHeight="1" spans="2:2">
      <c r="B4620" s="451"/>
    </row>
    <row r="4621" s="425" customFormat="1" ht="21.75" customHeight="1" spans="2:2">
      <c r="B4621" s="451"/>
    </row>
    <row r="4622" s="425" customFormat="1" ht="21.75" customHeight="1" spans="2:2">
      <c r="B4622" s="451"/>
    </row>
    <row r="4623" s="425" customFormat="1" ht="21.75" customHeight="1" spans="2:2">
      <c r="B4623" s="451"/>
    </row>
    <row r="4624" s="425" customFormat="1" ht="21.75" customHeight="1" spans="2:2">
      <c r="B4624" s="451"/>
    </row>
    <row r="4625" s="425" customFormat="1" ht="21.75" customHeight="1" spans="2:2">
      <c r="B4625" s="451"/>
    </row>
    <row r="4626" s="425" customFormat="1" ht="21.75" customHeight="1" spans="2:2">
      <c r="B4626" s="451"/>
    </row>
    <row r="4627" s="425" customFormat="1" ht="21.75" customHeight="1" spans="2:2">
      <c r="B4627" s="451"/>
    </row>
    <row r="4628" s="425" customFormat="1" ht="21.75" customHeight="1" spans="2:2">
      <c r="B4628" s="451"/>
    </row>
    <row r="4629" s="425" customFormat="1" ht="21.75" customHeight="1" spans="2:2">
      <c r="B4629" s="451"/>
    </row>
    <row r="4630" s="425" customFormat="1" ht="21.75" customHeight="1" spans="2:2">
      <c r="B4630" s="451"/>
    </row>
    <row r="4631" s="425" customFormat="1" ht="21.75" customHeight="1" spans="2:2">
      <c r="B4631" s="451"/>
    </row>
    <row r="4632" s="425" customFormat="1" ht="21.75" customHeight="1" spans="2:2">
      <c r="B4632" s="451"/>
    </row>
    <row r="4633" s="425" customFormat="1" ht="21.75" customHeight="1" spans="2:2">
      <c r="B4633" s="451"/>
    </row>
    <row r="4634" s="425" customFormat="1" ht="21.75" customHeight="1" spans="2:2">
      <c r="B4634" s="451"/>
    </row>
    <row r="4635" s="425" customFormat="1" ht="21.75" customHeight="1" spans="2:2">
      <c r="B4635" s="451"/>
    </row>
    <row r="4636" s="425" customFormat="1" ht="21.75" customHeight="1" spans="2:2">
      <c r="B4636" s="451"/>
    </row>
    <row r="4637" s="425" customFormat="1" ht="21.75" customHeight="1" spans="2:2">
      <c r="B4637" s="451"/>
    </row>
    <row r="4638" s="425" customFormat="1" ht="21.75" customHeight="1" spans="2:2">
      <c r="B4638" s="451"/>
    </row>
    <row r="4639" s="425" customFormat="1" ht="21.75" customHeight="1" spans="2:2">
      <c r="B4639" s="451"/>
    </row>
    <row r="4640" s="425" customFormat="1" ht="21.75" customHeight="1" spans="2:2">
      <c r="B4640" s="451"/>
    </row>
    <row r="4641" s="425" customFormat="1" ht="21.75" customHeight="1" spans="2:2">
      <c r="B4641" s="451"/>
    </row>
    <row r="4642" s="425" customFormat="1" ht="21.75" customHeight="1" spans="2:2">
      <c r="B4642" s="451"/>
    </row>
    <row r="4643" s="425" customFormat="1" ht="21.75" customHeight="1" spans="2:2">
      <c r="B4643" s="451"/>
    </row>
    <row r="4644" s="425" customFormat="1" ht="21.75" customHeight="1" spans="2:2">
      <c r="B4644" s="451"/>
    </row>
    <row r="4645" s="425" customFormat="1" ht="21.75" customHeight="1" spans="2:2">
      <c r="B4645" s="451"/>
    </row>
    <row r="4646" s="425" customFormat="1" ht="21.75" customHeight="1" spans="2:2">
      <c r="B4646" s="451"/>
    </row>
    <row r="4647" s="425" customFormat="1" ht="21.75" customHeight="1" spans="2:2">
      <c r="B4647" s="451"/>
    </row>
    <row r="4648" s="425" customFormat="1" ht="21.75" customHeight="1" spans="2:2">
      <c r="B4648" s="451"/>
    </row>
    <row r="4649" s="425" customFormat="1" ht="21.75" customHeight="1" spans="2:2">
      <c r="B4649" s="451"/>
    </row>
    <row r="4650" s="425" customFormat="1" ht="21.75" customHeight="1" spans="2:2">
      <c r="B4650" s="451"/>
    </row>
    <row r="4651" s="425" customFormat="1" ht="21.75" customHeight="1" spans="2:2">
      <c r="B4651" s="451"/>
    </row>
    <row r="4652" s="425" customFormat="1" ht="21.75" customHeight="1" spans="2:2">
      <c r="B4652" s="451"/>
    </row>
    <row r="4653" s="425" customFormat="1" ht="21.75" customHeight="1" spans="2:2">
      <c r="B4653" s="451"/>
    </row>
    <row r="4654" s="425" customFormat="1" ht="21.75" customHeight="1" spans="2:2">
      <c r="B4654" s="451"/>
    </row>
    <row r="4655" s="425" customFormat="1" ht="21.75" customHeight="1" spans="2:2">
      <c r="B4655" s="451"/>
    </row>
    <row r="4656" s="425" customFormat="1" ht="21.75" customHeight="1" spans="2:2">
      <c r="B4656" s="451"/>
    </row>
    <row r="4657" s="425" customFormat="1" ht="21.75" customHeight="1" spans="2:2">
      <c r="B4657" s="451"/>
    </row>
    <row r="4658" s="425" customFormat="1" ht="21.75" customHeight="1" spans="2:2">
      <c r="B4658" s="451"/>
    </row>
    <row r="4659" s="425" customFormat="1" ht="21.75" customHeight="1" spans="2:2">
      <c r="B4659" s="451"/>
    </row>
    <row r="4660" s="425" customFormat="1" ht="21.75" customHeight="1" spans="2:2">
      <c r="B4660" s="451"/>
    </row>
    <row r="4661" s="425" customFormat="1" ht="21.75" customHeight="1" spans="2:2">
      <c r="B4661" s="451"/>
    </row>
    <row r="4662" s="425" customFormat="1" ht="21.75" customHeight="1" spans="2:2">
      <c r="B4662" s="451"/>
    </row>
    <row r="4663" s="425" customFormat="1" ht="21.75" customHeight="1" spans="2:2">
      <c r="B4663" s="451"/>
    </row>
    <row r="4664" s="425" customFormat="1" ht="21.75" customHeight="1" spans="2:2">
      <c r="B4664" s="451"/>
    </row>
    <row r="4665" s="425" customFormat="1" ht="21.75" customHeight="1" spans="2:2">
      <c r="B4665" s="451"/>
    </row>
    <row r="4666" s="425" customFormat="1" ht="21.75" customHeight="1" spans="2:2">
      <c r="B4666" s="451"/>
    </row>
    <row r="4667" s="425" customFormat="1" ht="21.75" customHeight="1" spans="2:2">
      <c r="B4667" s="451"/>
    </row>
    <row r="4668" s="425" customFormat="1" ht="21.75" customHeight="1" spans="2:2">
      <c r="B4668" s="451"/>
    </row>
    <row r="4669" s="425" customFormat="1" ht="21.75" customHeight="1" spans="2:2">
      <c r="B4669" s="451"/>
    </row>
    <row r="4670" s="425" customFormat="1" ht="21.75" customHeight="1" spans="2:2">
      <c r="B4670" s="451"/>
    </row>
    <row r="4671" s="425" customFormat="1" ht="21.75" customHeight="1" spans="2:2">
      <c r="B4671" s="451"/>
    </row>
    <row r="4672" s="425" customFormat="1" ht="21.75" customHeight="1" spans="2:2">
      <c r="B4672" s="451"/>
    </row>
    <row r="4673" s="425" customFormat="1" ht="21.75" customHeight="1" spans="2:2">
      <c r="B4673" s="451"/>
    </row>
    <row r="4674" s="425" customFormat="1" ht="21.75" customHeight="1" spans="2:2">
      <c r="B4674" s="451"/>
    </row>
    <row r="4675" s="425" customFormat="1" ht="21.75" customHeight="1" spans="2:2">
      <c r="B4675" s="451"/>
    </row>
    <row r="4676" s="425" customFormat="1" ht="21.75" customHeight="1" spans="2:2">
      <c r="B4676" s="451"/>
    </row>
    <row r="4677" s="425" customFormat="1" ht="21.75" customHeight="1" spans="2:2">
      <c r="B4677" s="451"/>
    </row>
    <row r="4678" s="425" customFormat="1" ht="21.75" customHeight="1" spans="2:2">
      <c r="B4678" s="451"/>
    </row>
    <row r="4679" s="425" customFormat="1" ht="21.75" customHeight="1" spans="2:2">
      <c r="B4679" s="451"/>
    </row>
    <row r="4680" s="425" customFormat="1" ht="21.75" customHeight="1" spans="2:2">
      <c r="B4680" s="451"/>
    </row>
    <row r="4681" s="425" customFormat="1" ht="21.75" customHeight="1" spans="2:2">
      <c r="B4681" s="451"/>
    </row>
    <row r="4682" s="425" customFormat="1" ht="21.75" customHeight="1" spans="2:2">
      <c r="B4682" s="451"/>
    </row>
    <row r="4683" s="425" customFormat="1" ht="21.75" customHeight="1" spans="2:2">
      <c r="B4683" s="451"/>
    </row>
    <row r="4684" s="425" customFormat="1" ht="21.75" customHeight="1" spans="2:2">
      <c r="B4684" s="451"/>
    </row>
    <row r="4685" s="425" customFormat="1" ht="21.75" customHeight="1" spans="2:2">
      <c r="B4685" s="451"/>
    </row>
    <row r="4686" s="425" customFormat="1" ht="21.75" customHeight="1" spans="2:2">
      <c r="B4686" s="451"/>
    </row>
    <row r="4687" s="425" customFormat="1" ht="21.75" customHeight="1" spans="2:2">
      <c r="B4687" s="451"/>
    </row>
    <row r="4688" s="425" customFormat="1" ht="21.75" customHeight="1" spans="2:2">
      <c r="B4688" s="451"/>
    </row>
    <row r="4689" s="425" customFormat="1" ht="21.75" customHeight="1" spans="2:2">
      <c r="B4689" s="451"/>
    </row>
    <row r="4690" s="425" customFormat="1" ht="21.75" customHeight="1" spans="2:2">
      <c r="B4690" s="451"/>
    </row>
    <row r="4691" s="425" customFormat="1" ht="21.75" customHeight="1" spans="2:2">
      <c r="B4691" s="451"/>
    </row>
    <row r="4692" s="425" customFormat="1" ht="21.75" customHeight="1" spans="2:2">
      <c r="B4692" s="451"/>
    </row>
    <row r="4693" s="425" customFormat="1" ht="21.75" customHeight="1" spans="2:2">
      <c r="B4693" s="451"/>
    </row>
    <row r="4694" s="425" customFormat="1" ht="21.75" customHeight="1" spans="2:2">
      <c r="B4694" s="451"/>
    </row>
    <row r="4695" s="425" customFormat="1" ht="21.75" customHeight="1" spans="2:2">
      <c r="B4695" s="451"/>
    </row>
    <row r="4696" s="425" customFormat="1" ht="21.75" customHeight="1" spans="2:2">
      <c r="B4696" s="451"/>
    </row>
    <row r="4697" s="425" customFormat="1" ht="21.75" customHeight="1" spans="2:2">
      <c r="B4697" s="451"/>
    </row>
    <row r="4698" s="425" customFormat="1" ht="21.75" customHeight="1" spans="2:2">
      <c r="B4698" s="451"/>
    </row>
    <row r="4699" s="425" customFormat="1" ht="21.75" customHeight="1" spans="2:2">
      <c r="B4699" s="451"/>
    </row>
    <row r="4700" s="425" customFormat="1" ht="21.75" customHeight="1" spans="2:2">
      <c r="B4700" s="451"/>
    </row>
    <row r="4701" s="425" customFormat="1" ht="21.75" customHeight="1" spans="2:2">
      <c r="B4701" s="451"/>
    </row>
    <row r="4702" s="425" customFormat="1" ht="21.75" customHeight="1" spans="2:2">
      <c r="B4702" s="451"/>
    </row>
    <row r="4703" s="425" customFormat="1" ht="21.75" customHeight="1" spans="2:2">
      <c r="B4703" s="451"/>
    </row>
    <row r="4704" s="425" customFormat="1" ht="21.75" customHeight="1" spans="2:2">
      <c r="B4704" s="451"/>
    </row>
    <row r="4705" s="425" customFormat="1" ht="21.75" customHeight="1" spans="2:2">
      <c r="B4705" s="451"/>
    </row>
    <row r="4706" s="425" customFormat="1" ht="21.75" customHeight="1" spans="2:2">
      <c r="B4706" s="451"/>
    </row>
    <row r="4707" s="425" customFormat="1" ht="21.75" customHeight="1" spans="2:2">
      <c r="B4707" s="451"/>
    </row>
    <row r="4708" s="425" customFormat="1" ht="21.75" customHeight="1" spans="2:2">
      <c r="B4708" s="451"/>
    </row>
    <row r="4709" s="425" customFormat="1" ht="21.75" customHeight="1" spans="2:2">
      <c r="B4709" s="451"/>
    </row>
    <row r="4710" s="425" customFormat="1" ht="21.75" customHeight="1" spans="2:2">
      <c r="B4710" s="451"/>
    </row>
    <row r="4711" s="425" customFormat="1" ht="21.75" customHeight="1" spans="2:2">
      <c r="B4711" s="451"/>
    </row>
    <row r="4712" s="425" customFormat="1" ht="21.75" customHeight="1" spans="2:2">
      <c r="B4712" s="451"/>
    </row>
    <row r="4713" s="425" customFormat="1" ht="21.75" customHeight="1" spans="2:2">
      <c r="B4713" s="451"/>
    </row>
    <row r="4714" s="425" customFormat="1" ht="21.75" customHeight="1" spans="2:2">
      <c r="B4714" s="451"/>
    </row>
    <row r="4715" s="425" customFormat="1" ht="21.75" customHeight="1" spans="2:2">
      <c r="B4715" s="451"/>
    </row>
    <row r="4716" s="425" customFormat="1" ht="21.75" customHeight="1" spans="2:2">
      <c r="B4716" s="451"/>
    </row>
    <row r="4717" s="425" customFormat="1" ht="21.75" customHeight="1" spans="2:2">
      <c r="B4717" s="451"/>
    </row>
    <row r="4718" s="425" customFormat="1" ht="21.75" customHeight="1" spans="2:2">
      <c r="B4718" s="451"/>
    </row>
    <row r="4719" s="425" customFormat="1" ht="21.75" customHeight="1" spans="2:2">
      <c r="B4719" s="451"/>
    </row>
    <row r="4720" s="425" customFormat="1" ht="21.75" customHeight="1" spans="2:2">
      <c r="B4720" s="451"/>
    </row>
    <row r="4721" s="425" customFormat="1" ht="21.75" customHeight="1" spans="2:2">
      <c r="B4721" s="451"/>
    </row>
    <row r="4722" s="425" customFormat="1" ht="21.75" customHeight="1" spans="2:2">
      <c r="B4722" s="451"/>
    </row>
    <row r="4723" s="425" customFormat="1" ht="21.75" customHeight="1" spans="2:2">
      <c r="B4723" s="451"/>
    </row>
    <row r="4724" s="425" customFormat="1" ht="21.75" customHeight="1" spans="2:2">
      <c r="B4724" s="451"/>
    </row>
    <row r="4725" s="425" customFormat="1" ht="21.75" customHeight="1" spans="2:2">
      <c r="B4725" s="451"/>
    </row>
    <row r="4726" s="425" customFormat="1" ht="21.75" customHeight="1" spans="2:2">
      <c r="B4726" s="451"/>
    </row>
    <row r="4727" s="425" customFormat="1" ht="21.75" customHeight="1" spans="2:2">
      <c r="B4727" s="451"/>
    </row>
    <row r="4728" s="425" customFormat="1" ht="21.75" customHeight="1" spans="2:2">
      <c r="B4728" s="451"/>
    </row>
    <row r="4729" s="425" customFormat="1" ht="21.75" customHeight="1" spans="2:2">
      <c r="B4729" s="451"/>
    </row>
    <row r="4730" s="425" customFormat="1" ht="21.75" customHeight="1" spans="2:2">
      <c r="B4730" s="451"/>
    </row>
    <row r="4731" s="425" customFormat="1" ht="21.75" customHeight="1" spans="2:2">
      <c r="B4731" s="451"/>
    </row>
    <row r="4732" s="425" customFormat="1" ht="21.75" customHeight="1" spans="2:2">
      <c r="B4732" s="451"/>
    </row>
    <row r="4733" s="425" customFormat="1" ht="21.75" customHeight="1" spans="2:2">
      <c r="B4733" s="451"/>
    </row>
    <row r="4734" s="425" customFormat="1" ht="21.75" customHeight="1" spans="2:2">
      <c r="B4734" s="451"/>
    </row>
    <row r="4735" s="425" customFormat="1" ht="21.75" customHeight="1" spans="2:2">
      <c r="B4735" s="451"/>
    </row>
    <row r="4736" s="425" customFormat="1" ht="21.75" customHeight="1" spans="2:2">
      <c r="B4736" s="451"/>
    </row>
    <row r="4737" s="425" customFormat="1" ht="21.75" customHeight="1" spans="2:2">
      <c r="B4737" s="451"/>
    </row>
    <row r="4738" s="425" customFormat="1" ht="21.75" customHeight="1" spans="2:2">
      <c r="B4738" s="451"/>
    </row>
    <row r="4739" s="425" customFormat="1" ht="21.75" customHeight="1" spans="2:2">
      <c r="B4739" s="451"/>
    </row>
    <row r="4740" s="425" customFormat="1" ht="21.75" customHeight="1" spans="2:2">
      <c r="B4740" s="451"/>
    </row>
    <row r="4741" s="425" customFormat="1" ht="21.75" customHeight="1" spans="2:2">
      <c r="B4741" s="451"/>
    </row>
    <row r="4742" s="425" customFormat="1" ht="21.75" customHeight="1" spans="2:2">
      <c r="B4742" s="451"/>
    </row>
    <row r="4743" s="425" customFormat="1" ht="21.75" customHeight="1" spans="2:2">
      <c r="B4743" s="451"/>
    </row>
    <row r="4744" s="425" customFormat="1" ht="21.75" customHeight="1" spans="2:2">
      <c r="B4744" s="451"/>
    </row>
    <row r="4745" s="425" customFormat="1" ht="21.75" customHeight="1" spans="2:2">
      <c r="B4745" s="451"/>
    </row>
    <row r="4746" s="425" customFormat="1" ht="21.75" customHeight="1" spans="2:2">
      <c r="B4746" s="451"/>
    </row>
    <row r="4747" s="425" customFormat="1" ht="21.75" customHeight="1" spans="2:2">
      <c r="B4747" s="451"/>
    </row>
    <row r="4748" s="425" customFormat="1" ht="21.75" customHeight="1" spans="2:2">
      <c r="B4748" s="451"/>
    </row>
    <row r="4749" s="425" customFormat="1" ht="21.75" customHeight="1" spans="2:2">
      <c r="B4749" s="451"/>
    </row>
    <row r="4750" s="425" customFormat="1" ht="21.75" customHeight="1" spans="2:2">
      <c r="B4750" s="451"/>
    </row>
    <row r="4751" s="425" customFormat="1" ht="21.75" customHeight="1" spans="2:2">
      <c r="B4751" s="451"/>
    </row>
    <row r="4752" s="425" customFormat="1" ht="21.75" customHeight="1" spans="2:2">
      <c r="B4752" s="451"/>
    </row>
    <row r="4753" s="425" customFormat="1" ht="21.75" customHeight="1" spans="2:2">
      <c r="B4753" s="451"/>
    </row>
    <row r="4754" s="425" customFormat="1" ht="21.75" customHeight="1" spans="2:2">
      <c r="B4754" s="451"/>
    </row>
    <row r="4755" s="425" customFormat="1" ht="21.75" customHeight="1" spans="2:2">
      <c r="B4755" s="451"/>
    </row>
    <row r="4756" s="425" customFormat="1" ht="21.75" customHeight="1" spans="2:2">
      <c r="B4756" s="451"/>
    </row>
    <row r="4757" s="425" customFormat="1" ht="21.75" customHeight="1" spans="2:2">
      <c r="B4757" s="451"/>
    </row>
    <row r="4758" s="425" customFormat="1" ht="21.75" customHeight="1" spans="2:2">
      <c r="B4758" s="451"/>
    </row>
    <row r="4759" s="425" customFormat="1" ht="21.75" customHeight="1" spans="2:2">
      <c r="B4759" s="451"/>
    </row>
    <row r="4760" s="425" customFormat="1" ht="21.75" customHeight="1" spans="2:2">
      <c r="B4760" s="451"/>
    </row>
    <row r="4761" s="425" customFormat="1" ht="21.75" customHeight="1" spans="2:2">
      <c r="B4761" s="451"/>
    </row>
    <row r="4762" s="425" customFormat="1" ht="21.75" customHeight="1" spans="2:2">
      <c r="B4762" s="451"/>
    </row>
    <row r="4763" s="425" customFormat="1" ht="21.75" customHeight="1" spans="2:2">
      <c r="B4763" s="451"/>
    </row>
    <row r="4764" s="425" customFormat="1" ht="21.75" customHeight="1" spans="2:2">
      <c r="B4764" s="451"/>
    </row>
    <row r="4765" s="425" customFormat="1" ht="21.75" customHeight="1" spans="2:2">
      <c r="B4765" s="451"/>
    </row>
    <row r="4766" s="425" customFormat="1" ht="21.75" customHeight="1" spans="2:2">
      <c r="B4766" s="451"/>
    </row>
    <row r="4767" s="425" customFormat="1" ht="21.75" customHeight="1" spans="2:2">
      <c r="B4767" s="451"/>
    </row>
    <row r="4768" s="425" customFormat="1" ht="21.75" customHeight="1" spans="2:2">
      <c r="B4768" s="451"/>
    </row>
    <row r="4769" s="425" customFormat="1" ht="21.75" customHeight="1" spans="2:2">
      <c r="B4769" s="451"/>
    </row>
    <row r="4770" s="425" customFormat="1" ht="21.75" customHeight="1" spans="2:2">
      <c r="B4770" s="451"/>
    </row>
    <row r="4771" s="425" customFormat="1" ht="21.75" customHeight="1" spans="2:2">
      <c r="B4771" s="451"/>
    </row>
    <row r="4772" s="425" customFormat="1" ht="21.75" customHeight="1" spans="2:2">
      <c r="B4772" s="451"/>
    </row>
    <row r="4773" s="425" customFormat="1" ht="21.75" customHeight="1" spans="2:2">
      <c r="B4773" s="451"/>
    </row>
    <row r="4774" s="425" customFormat="1" ht="21.75" customHeight="1" spans="2:2">
      <c r="B4774" s="451"/>
    </row>
    <row r="4775" s="425" customFormat="1" ht="21.75" customHeight="1" spans="2:2">
      <c r="B4775" s="451"/>
    </row>
    <row r="4776" s="425" customFormat="1" ht="21.75" customHeight="1" spans="2:2">
      <c r="B4776" s="451"/>
    </row>
    <row r="4777" s="425" customFormat="1" ht="21.75" customHeight="1" spans="2:2">
      <c r="B4777" s="451"/>
    </row>
    <row r="4778" s="425" customFormat="1" ht="21.75" customHeight="1" spans="2:2">
      <c r="B4778" s="451"/>
    </row>
    <row r="4779" s="425" customFormat="1" ht="21.75" customHeight="1" spans="2:2">
      <c r="B4779" s="451"/>
    </row>
    <row r="4780" s="425" customFormat="1" ht="21.75" customHeight="1" spans="2:2">
      <c r="B4780" s="451"/>
    </row>
    <row r="4781" s="425" customFormat="1" ht="21.75" customHeight="1" spans="2:2">
      <c r="B4781" s="451"/>
    </row>
    <row r="4782" s="425" customFormat="1" ht="21.75" customHeight="1" spans="2:2">
      <c r="B4782" s="451"/>
    </row>
    <row r="4783" s="425" customFormat="1" ht="21.75" customHeight="1" spans="2:2">
      <c r="B4783" s="451"/>
    </row>
    <row r="4784" s="425" customFormat="1" ht="21.75" customHeight="1" spans="2:2">
      <c r="B4784" s="451"/>
    </row>
    <row r="4785" s="425" customFormat="1" ht="21.75" customHeight="1" spans="2:2">
      <c r="B4785" s="451"/>
    </row>
    <row r="4786" s="425" customFormat="1" ht="21.75" customHeight="1" spans="2:2">
      <c r="B4786" s="451"/>
    </row>
    <row r="4787" s="425" customFormat="1" ht="21.75" customHeight="1" spans="2:2">
      <c r="B4787" s="451"/>
    </row>
    <row r="4788" s="425" customFormat="1" ht="21.75" customHeight="1" spans="2:2">
      <c r="B4788" s="451"/>
    </row>
    <row r="4789" s="425" customFormat="1" ht="21.75" customHeight="1" spans="2:2">
      <c r="B4789" s="451"/>
    </row>
    <row r="4790" s="425" customFormat="1" ht="21.75" customHeight="1" spans="2:2">
      <c r="B4790" s="451"/>
    </row>
    <row r="4791" s="425" customFormat="1" ht="21.75" customHeight="1" spans="2:2">
      <c r="B4791" s="451"/>
    </row>
    <row r="4792" s="425" customFormat="1" ht="21.75" customHeight="1" spans="2:2">
      <c r="B4792" s="451"/>
    </row>
    <row r="4793" s="425" customFormat="1" ht="21.75" customHeight="1" spans="2:2">
      <c r="B4793" s="451"/>
    </row>
    <row r="4794" s="425" customFormat="1" ht="21.75" customHeight="1" spans="2:2">
      <c r="B4794" s="451"/>
    </row>
    <row r="4795" s="425" customFormat="1" ht="21.75" customHeight="1" spans="2:2">
      <c r="B4795" s="451"/>
    </row>
    <row r="4796" s="425" customFormat="1" ht="21.75" customHeight="1" spans="2:2">
      <c r="B4796" s="451"/>
    </row>
    <row r="4797" s="425" customFormat="1" ht="21.75" customHeight="1" spans="2:2">
      <c r="B4797" s="451"/>
    </row>
    <row r="4798" s="425" customFormat="1" ht="21.75" customHeight="1" spans="2:2">
      <c r="B4798" s="451"/>
    </row>
    <row r="4799" s="425" customFormat="1" ht="21.75" customHeight="1" spans="2:2">
      <c r="B4799" s="451"/>
    </row>
    <row r="4800" s="425" customFormat="1" ht="21.75" customHeight="1" spans="2:2">
      <c r="B4800" s="451"/>
    </row>
    <row r="4801" s="425" customFormat="1" ht="21.75" customHeight="1" spans="2:2">
      <c r="B4801" s="451"/>
    </row>
    <row r="4802" s="425" customFormat="1" ht="21.75" customHeight="1" spans="2:2">
      <c r="B4802" s="451"/>
    </row>
    <row r="4803" s="425" customFormat="1" ht="21.75" customHeight="1" spans="2:2">
      <c r="B4803" s="451"/>
    </row>
    <row r="4804" s="425" customFormat="1" ht="21.75" customHeight="1" spans="2:2">
      <c r="B4804" s="451"/>
    </row>
    <row r="4805" s="425" customFormat="1" ht="21.75" customHeight="1" spans="2:2">
      <c r="B4805" s="451"/>
    </row>
    <row r="4806" s="425" customFormat="1" ht="21.75" customHeight="1" spans="2:2">
      <c r="B4806" s="451"/>
    </row>
    <row r="4807" s="425" customFormat="1" ht="21.75" customHeight="1" spans="2:2">
      <c r="B4807" s="451"/>
    </row>
    <row r="4808" s="425" customFormat="1" ht="21.75" customHeight="1" spans="2:2">
      <c r="B4808" s="451"/>
    </row>
    <row r="4809" s="425" customFormat="1" ht="21.75" customHeight="1" spans="2:2">
      <c r="B4809" s="451"/>
    </row>
    <row r="4810" s="425" customFormat="1" ht="21.75" customHeight="1" spans="2:2">
      <c r="B4810" s="451"/>
    </row>
    <row r="4811" s="425" customFormat="1" ht="21.75" customHeight="1" spans="2:2">
      <c r="B4811" s="451"/>
    </row>
    <row r="4812" s="425" customFormat="1" ht="21.75" customHeight="1" spans="2:2">
      <c r="B4812" s="451"/>
    </row>
    <row r="4813" s="425" customFormat="1" ht="21.75" customHeight="1" spans="2:2">
      <c r="B4813" s="451"/>
    </row>
    <row r="4814" s="425" customFormat="1" ht="21.75" customHeight="1" spans="2:2">
      <c r="B4814" s="451"/>
    </row>
    <row r="4815" s="425" customFormat="1" ht="21.75" customHeight="1" spans="2:2">
      <c r="B4815" s="451"/>
    </row>
    <row r="4816" s="425" customFormat="1" ht="21.75" customHeight="1" spans="2:2">
      <c r="B4816" s="451"/>
    </row>
    <row r="4817" s="425" customFormat="1" ht="21.75" customHeight="1" spans="2:2">
      <c r="B4817" s="451"/>
    </row>
    <row r="4818" s="425" customFormat="1" ht="21.75" customHeight="1" spans="2:2">
      <c r="B4818" s="451"/>
    </row>
    <row r="4819" s="425" customFormat="1" ht="21.75" customHeight="1" spans="2:2">
      <c r="B4819" s="451"/>
    </row>
    <row r="4820" s="425" customFormat="1" ht="21.75" customHeight="1" spans="2:2">
      <c r="B4820" s="451"/>
    </row>
    <row r="4821" s="425" customFormat="1" ht="21.75" customHeight="1" spans="2:2">
      <c r="B4821" s="451"/>
    </row>
    <row r="4822" s="425" customFormat="1" ht="21.75" customHeight="1" spans="2:2">
      <c r="B4822" s="451"/>
    </row>
    <row r="4823" s="425" customFormat="1" ht="21.75" customHeight="1" spans="2:2">
      <c r="B4823" s="451"/>
    </row>
    <row r="4824" s="425" customFormat="1" ht="21.75" customHeight="1" spans="2:2">
      <c r="B4824" s="451"/>
    </row>
    <row r="4825" s="425" customFormat="1" ht="21.75" customHeight="1" spans="2:2">
      <c r="B4825" s="451"/>
    </row>
    <row r="4826" s="425" customFormat="1" ht="21.75" customHeight="1" spans="2:2">
      <c r="B4826" s="451"/>
    </row>
    <row r="4827" s="425" customFormat="1" ht="21.75" customHeight="1" spans="2:2">
      <c r="B4827" s="451"/>
    </row>
    <row r="4828" s="425" customFormat="1" ht="21.75" customHeight="1" spans="2:2">
      <c r="B4828" s="451"/>
    </row>
    <row r="4829" s="425" customFormat="1" ht="21.75" customHeight="1" spans="2:2">
      <c r="B4829" s="451"/>
    </row>
    <row r="4830" s="425" customFormat="1" ht="21.75" customHeight="1" spans="2:2">
      <c r="B4830" s="451"/>
    </row>
    <row r="4831" s="425" customFormat="1" ht="21.75" customHeight="1" spans="2:2">
      <c r="B4831" s="451"/>
    </row>
    <row r="4832" s="425" customFormat="1" ht="21.75" customHeight="1" spans="2:2">
      <c r="B4832" s="451"/>
    </row>
    <row r="4833" s="425" customFormat="1" ht="21.75" customHeight="1" spans="2:2">
      <c r="B4833" s="451"/>
    </row>
    <row r="4834" s="425" customFormat="1" ht="21.75" customHeight="1" spans="2:2">
      <c r="B4834" s="451"/>
    </row>
    <row r="4835" s="425" customFormat="1" ht="21.75" customHeight="1" spans="2:2">
      <c r="B4835" s="451"/>
    </row>
    <row r="4836" s="425" customFormat="1" ht="21.75" customHeight="1" spans="2:2">
      <c r="B4836" s="451"/>
    </row>
    <row r="4837" s="425" customFormat="1" ht="21.75" customHeight="1" spans="2:2">
      <c r="B4837" s="451"/>
    </row>
    <row r="4838" s="425" customFormat="1" ht="21.75" customHeight="1" spans="2:2">
      <c r="B4838" s="451"/>
    </row>
    <row r="4839" s="425" customFormat="1" ht="21.75" customHeight="1" spans="2:2">
      <c r="B4839" s="451"/>
    </row>
    <row r="4840" s="425" customFormat="1" ht="21.75" customHeight="1" spans="2:2">
      <c r="B4840" s="451"/>
    </row>
    <row r="4841" s="425" customFormat="1" ht="21.75" customHeight="1" spans="2:2">
      <c r="B4841" s="451"/>
    </row>
    <row r="4842" s="425" customFormat="1" ht="21.75" customHeight="1" spans="2:2">
      <c r="B4842" s="451"/>
    </row>
    <row r="4843" s="425" customFormat="1" ht="21.75" customHeight="1" spans="2:2">
      <c r="B4843" s="451"/>
    </row>
    <row r="4844" s="425" customFormat="1" ht="21.75" customHeight="1" spans="2:2">
      <c r="B4844" s="451"/>
    </row>
    <row r="4845" s="425" customFormat="1" ht="21.75" customHeight="1" spans="2:2">
      <c r="B4845" s="451"/>
    </row>
    <row r="4846" s="425" customFormat="1" ht="21.75" customHeight="1" spans="2:2">
      <c r="B4846" s="451"/>
    </row>
    <row r="4847" s="425" customFormat="1" ht="21.75" customHeight="1" spans="2:2">
      <c r="B4847" s="451"/>
    </row>
    <row r="4848" s="425" customFormat="1" ht="21.75" customHeight="1" spans="2:2">
      <c r="B4848" s="451"/>
    </row>
    <row r="4849" s="425" customFormat="1" ht="21.75" customHeight="1" spans="2:2">
      <c r="B4849" s="451"/>
    </row>
    <row r="4850" s="425" customFormat="1" ht="21.75" customHeight="1" spans="2:2">
      <c r="B4850" s="451"/>
    </row>
    <row r="4851" s="425" customFormat="1" ht="21.75" customHeight="1" spans="2:2">
      <c r="B4851" s="451"/>
    </row>
    <row r="4852" s="425" customFormat="1" ht="21.75" customHeight="1" spans="2:2">
      <c r="B4852" s="451"/>
    </row>
    <row r="4853" s="425" customFormat="1" ht="21.75" customHeight="1" spans="2:2">
      <c r="B4853" s="451"/>
    </row>
    <row r="4854" s="425" customFormat="1" ht="21.75" customHeight="1" spans="2:2">
      <c r="B4854" s="451"/>
    </row>
    <row r="4855" s="425" customFormat="1" ht="21.75" customHeight="1" spans="2:2">
      <c r="B4855" s="451"/>
    </row>
    <row r="4856" s="425" customFormat="1" ht="21.75" customHeight="1" spans="2:2">
      <c r="B4856" s="451"/>
    </row>
    <row r="4857" s="425" customFormat="1" ht="21.75" customHeight="1" spans="2:2">
      <c r="B4857" s="451"/>
    </row>
    <row r="4858" s="425" customFormat="1" ht="21.75" customHeight="1" spans="2:2">
      <c r="B4858" s="451"/>
    </row>
    <row r="4859" s="425" customFormat="1" ht="21.75" customHeight="1" spans="2:2">
      <c r="B4859" s="451"/>
    </row>
    <row r="4860" s="425" customFormat="1" ht="21.75" customHeight="1" spans="2:2">
      <c r="B4860" s="451"/>
    </row>
    <row r="4861" s="425" customFormat="1" ht="21.75" customHeight="1" spans="2:2">
      <c r="B4861" s="451"/>
    </row>
    <row r="4862" s="425" customFormat="1" ht="21.75" customHeight="1" spans="2:2">
      <c r="B4862" s="451"/>
    </row>
    <row r="4863" s="425" customFormat="1" ht="21.75" customHeight="1" spans="2:2">
      <c r="B4863" s="451"/>
    </row>
    <row r="4864" s="425" customFormat="1" ht="21.75" customHeight="1" spans="2:2">
      <c r="B4864" s="451"/>
    </row>
    <row r="4865" s="425" customFormat="1" ht="21.75" customHeight="1" spans="2:2">
      <c r="B4865" s="451"/>
    </row>
    <row r="4866" s="425" customFormat="1" ht="21.75" customHeight="1" spans="2:2">
      <c r="B4866" s="451"/>
    </row>
    <row r="4867" s="425" customFormat="1" ht="21.75" customHeight="1" spans="2:2">
      <c r="B4867" s="451"/>
    </row>
    <row r="4868" s="425" customFormat="1" ht="21.75" customHeight="1" spans="2:2">
      <c r="B4868" s="451"/>
    </row>
    <row r="4869" s="425" customFormat="1" ht="21.75" customHeight="1" spans="2:2">
      <c r="B4869" s="451"/>
    </row>
    <row r="4870" s="425" customFormat="1" ht="21.75" customHeight="1" spans="2:2">
      <c r="B4870" s="451"/>
    </row>
    <row r="4871" s="425" customFormat="1" ht="21.75" customHeight="1" spans="2:2">
      <c r="B4871" s="451"/>
    </row>
    <row r="4872" s="425" customFormat="1" ht="21.75" customHeight="1" spans="2:2">
      <c r="B4872" s="451"/>
    </row>
    <row r="4873" s="425" customFormat="1" ht="21.75" customHeight="1" spans="2:2">
      <c r="B4873" s="451"/>
    </row>
    <row r="4874" s="425" customFormat="1" ht="21.75" customHeight="1" spans="2:2">
      <c r="B4874" s="451"/>
    </row>
    <row r="4875" s="425" customFormat="1" ht="21.75" customHeight="1" spans="2:2">
      <c r="B4875" s="451"/>
    </row>
    <row r="4876" s="425" customFormat="1" ht="21.75" customHeight="1" spans="2:2">
      <c r="B4876" s="451"/>
    </row>
    <row r="4877" s="425" customFormat="1" ht="21.75" customHeight="1" spans="2:2">
      <c r="B4877" s="451"/>
    </row>
    <row r="4878" s="425" customFormat="1" ht="21.75" customHeight="1" spans="2:2">
      <c r="B4878" s="451"/>
    </row>
    <row r="4879" s="425" customFormat="1" ht="21.75" customHeight="1" spans="2:2">
      <c r="B4879" s="451"/>
    </row>
    <row r="4880" s="425" customFormat="1" ht="21.75" customHeight="1" spans="2:2">
      <c r="B4880" s="451"/>
    </row>
    <row r="4881" s="425" customFormat="1" ht="21.75" customHeight="1" spans="2:2">
      <c r="B4881" s="451"/>
    </row>
    <row r="4882" s="425" customFormat="1" ht="21.75" customHeight="1" spans="2:2">
      <c r="B4882" s="451"/>
    </row>
    <row r="4883" s="425" customFormat="1" ht="21.75" customHeight="1" spans="2:2">
      <c r="B4883" s="451"/>
    </row>
    <row r="4884" s="425" customFormat="1" ht="21.75" customHeight="1" spans="2:2">
      <c r="B4884" s="451"/>
    </row>
    <row r="4885" s="425" customFormat="1" ht="21.75" customHeight="1" spans="2:2">
      <c r="B4885" s="451"/>
    </row>
    <row r="4886" s="425" customFormat="1" ht="21.75" customHeight="1" spans="2:2">
      <c r="B4886" s="451"/>
    </row>
    <row r="4887" s="425" customFormat="1" ht="21.75" customHeight="1" spans="2:2">
      <c r="B4887" s="451"/>
    </row>
    <row r="4888" s="425" customFormat="1" ht="21.75" customHeight="1" spans="2:2">
      <c r="B4888" s="451"/>
    </row>
    <row r="4889" s="425" customFormat="1" ht="21.75" customHeight="1" spans="2:2">
      <c r="B4889" s="451"/>
    </row>
    <row r="4890" s="425" customFormat="1" ht="21.75" customHeight="1" spans="2:2">
      <c r="B4890" s="451"/>
    </row>
    <row r="4891" s="425" customFormat="1" ht="21.75" customHeight="1" spans="2:2">
      <c r="B4891" s="451"/>
    </row>
    <row r="4892" s="425" customFormat="1" ht="21.75" customHeight="1" spans="2:2">
      <c r="B4892" s="451"/>
    </row>
    <row r="4893" s="425" customFormat="1" ht="21.75" customHeight="1" spans="2:2">
      <c r="B4893" s="451"/>
    </row>
    <row r="4894" s="425" customFormat="1" ht="21.75" customHeight="1" spans="2:2">
      <c r="B4894" s="451"/>
    </row>
    <row r="4895" s="425" customFormat="1" ht="21.75" customHeight="1" spans="2:2">
      <c r="B4895" s="451"/>
    </row>
    <row r="4896" s="425" customFormat="1" ht="21.75" customHeight="1" spans="2:2">
      <c r="B4896" s="451"/>
    </row>
    <row r="4897" s="425" customFormat="1" ht="21.75" customHeight="1" spans="2:2">
      <c r="B4897" s="451"/>
    </row>
    <row r="4898" s="425" customFormat="1" ht="21.75" customHeight="1" spans="2:2">
      <c r="B4898" s="451"/>
    </row>
    <row r="4899" s="425" customFormat="1" ht="21.75" customHeight="1" spans="2:2">
      <c r="B4899" s="451"/>
    </row>
    <row r="4900" s="425" customFormat="1" ht="21.75" customHeight="1" spans="2:2">
      <c r="B4900" s="451"/>
    </row>
    <row r="4901" s="425" customFormat="1" ht="21.75" customHeight="1" spans="2:2">
      <c r="B4901" s="451"/>
    </row>
    <row r="4902" s="425" customFormat="1" ht="21.75" customHeight="1" spans="2:2">
      <c r="B4902" s="451"/>
    </row>
    <row r="4903" s="425" customFormat="1" ht="21.75" customHeight="1" spans="2:2">
      <c r="B4903" s="451"/>
    </row>
    <row r="4904" s="425" customFormat="1" ht="21.75" customHeight="1" spans="2:2">
      <c r="B4904" s="451"/>
    </row>
    <row r="4905" s="425" customFormat="1" ht="21.75" customHeight="1" spans="2:2">
      <c r="B4905" s="451"/>
    </row>
    <row r="4906" s="425" customFormat="1" ht="21.75" customHeight="1" spans="2:2">
      <c r="B4906" s="451"/>
    </row>
    <row r="4907" s="425" customFormat="1" ht="21.75" customHeight="1" spans="2:2">
      <c r="B4907" s="451"/>
    </row>
    <row r="4908" s="425" customFormat="1" ht="21.75" customHeight="1" spans="2:2">
      <c r="B4908" s="451"/>
    </row>
    <row r="4909" s="425" customFormat="1" ht="21.75" customHeight="1" spans="2:2">
      <c r="B4909" s="451"/>
    </row>
    <row r="4910" s="425" customFormat="1" ht="21.75" customHeight="1" spans="2:2">
      <c r="B4910" s="451"/>
    </row>
    <row r="4911" s="425" customFormat="1" ht="21.75" customHeight="1" spans="2:2">
      <c r="B4911" s="451"/>
    </row>
    <row r="4912" s="425" customFormat="1" ht="21.75" customHeight="1" spans="2:2">
      <c r="B4912" s="451"/>
    </row>
    <row r="4913" s="425" customFormat="1" ht="21.75" customHeight="1" spans="2:2">
      <c r="B4913" s="451"/>
    </row>
    <row r="4914" s="425" customFormat="1" ht="21.75" customHeight="1" spans="2:2">
      <c r="B4914" s="451"/>
    </row>
    <row r="4915" s="425" customFormat="1" ht="21.75" customHeight="1" spans="2:2">
      <c r="B4915" s="451"/>
    </row>
    <row r="4916" s="425" customFormat="1" ht="21.75" customHeight="1" spans="2:2">
      <c r="B4916" s="451"/>
    </row>
    <row r="4917" s="425" customFormat="1" ht="21.75" customHeight="1" spans="2:2">
      <c r="B4917" s="451"/>
    </row>
    <row r="4918" s="425" customFormat="1" ht="21.75" customHeight="1" spans="2:2">
      <c r="B4918" s="451"/>
    </row>
    <row r="4919" s="425" customFormat="1" ht="21.75" customHeight="1" spans="2:2">
      <c r="B4919" s="451"/>
    </row>
    <row r="4920" s="425" customFormat="1" ht="21.75" customHeight="1" spans="2:2">
      <c r="B4920" s="451"/>
    </row>
    <row r="4921" s="425" customFormat="1" ht="21.75" customHeight="1" spans="2:2">
      <c r="B4921" s="451"/>
    </row>
    <row r="4922" s="425" customFormat="1" ht="21.75" customHeight="1" spans="2:2">
      <c r="B4922" s="451"/>
    </row>
    <row r="4923" s="425" customFormat="1" ht="21.75" customHeight="1" spans="2:2">
      <c r="B4923" s="451"/>
    </row>
    <row r="4924" s="425" customFormat="1" ht="21.75" customHeight="1" spans="2:2">
      <c r="B4924" s="451"/>
    </row>
    <row r="4925" s="425" customFormat="1" ht="21.75" customHeight="1" spans="2:2">
      <c r="B4925" s="451"/>
    </row>
    <row r="4926" s="425" customFormat="1" ht="21.75" customHeight="1" spans="2:2">
      <c r="B4926" s="451"/>
    </row>
    <row r="4927" s="425" customFormat="1" ht="21.75" customHeight="1" spans="2:2">
      <c r="B4927" s="451"/>
    </row>
    <row r="4928" s="425" customFormat="1" ht="21.75" customHeight="1" spans="2:2">
      <c r="B4928" s="451"/>
    </row>
    <row r="4929" s="425" customFormat="1" ht="21.75" customHeight="1" spans="2:2">
      <c r="B4929" s="451"/>
    </row>
    <row r="4930" s="425" customFormat="1" ht="21.75" customHeight="1" spans="2:2">
      <c r="B4930" s="451"/>
    </row>
    <row r="4931" s="425" customFormat="1" ht="21.75" customHeight="1" spans="2:2">
      <c r="B4931" s="451"/>
    </row>
    <row r="4932" s="425" customFormat="1" ht="21.75" customHeight="1" spans="2:2">
      <c r="B4932" s="451"/>
    </row>
    <row r="4933" s="425" customFormat="1" ht="21.75" customHeight="1" spans="2:2">
      <c r="B4933" s="451"/>
    </row>
    <row r="4934" s="425" customFormat="1" ht="21.75" customHeight="1" spans="2:2">
      <c r="B4934" s="451"/>
    </row>
    <row r="4935" s="425" customFormat="1" ht="21.75" customHeight="1" spans="2:2">
      <c r="B4935" s="451"/>
    </row>
    <row r="4936" s="425" customFormat="1" ht="21.75" customHeight="1" spans="2:2">
      <c r="B4936" s="451"/>
    </row>
    <row r="4937" s="425" customFormat="1" ht="21.75" customHeight="1" spans="2:2">
      <c r="B4937" s="451"/>
    </row>
    <row r="4938" s="425" customFormat="1" ht="21.75" customHeight="1" spans="2:2">
      <c r="B4938" s="451"/>
    </row>
    <row r="4939" s="425" customFormat="1" ht="21.75" customHeight="1" spans="2:2">
      <c r="B4939" s="451"/>
    </row>
    <row r="4940" s="425" customFormat="1" ht="21.75" customHeight="1" spans="2:2">
      <c r="B4940" s="451"/>
    </row>
    <row r="4941" s="425" customFormat="1" ht="21.75" customHeight="1" spans="2:2">
      <c r="B4941" s="451"/>
    </row>
    <row r="4942" s="425" customFormat="1" ht="21.75" customHeight="1" spans="2:2">
      <c r="B4942" s="451"/>
    </row>
    <row r="4943" s="425" customFormat="1" ht="21.75" customHeight="1" spans="2:2">
      <c r="B4943" s="451"/>
    </row>
    <row r="4944" s="425" customFormat="1" ht="21.75" customHeight="1" spans="2:2">
      <c r="B4944" s="451"/>
    </row>
    <row r="4945" s="425" customFormat="1" ht="21.75" customHeight="1" spans="2:2">
      <c r="B4945" s="451"/>
    </row>
    <row r="4946" s="425" customFormat="1" ht="21.75" customHeight="1" spans="2:2">
      <c r="B4946" s="451"/>
    </row>
    <row r="4947" s="425" customFormat="1" ht="21.75" customHeight="1" spans="2:2">
      <c r="B4947" s="451"/>
    </row>
    <row r="4948" s="425" customFormat="1" ht="21.75" customHeight="1" spans="2:2">
      <c r="B4948" s="451"/>
    </row>
    <row r="4949" s="425" customFormat="1" ht="21.75" customHeight="1" spans="2:2">
      <c r="B4949" s="451"/>
    </row>
    <row r="4950" s="425" customFormat="1" ht="21.75" customHeight="1" spans="2:2">
      <c r="B4950" s="451"/>
    </row>
    <row r="4951" s="425" customFormat="1" ht="21.75" customHeight="1" spans="2:2">
      <c r="B4951" s="451"/>
    </row>
    <row r="4952" s="425" customFormat="1" ht="21.75" customHeight="1" spans="2:2">
      <c r="B4952" s="451"/>
    </row>
    <row r="4953" s="425" customFormat="1" ht="21.75" customHeight="1" spans="2:2">
      <c r="B4953" s="451"/>
    </row>
    <row r="4954" s="425" customFormat="1" ht="21.75" customHeight="1" spans="2:2">
      <c r="B4954" s="451"/>
    </row>
    <row r="4955" s="425" customFormat="1" ht="21.75" customHeight="1" spans="2:2">
      <c r="B4955" s="451"/>
    </row>
    <row r="4956" s="425" customFormat="1" ht="21.75" customHeight="1" spans="2:2">
      <c r="B4956" s="451"/>
    </row>
    <row r="4957" s="425" customFormat="1" ht="21.75" customHeight="1" spans="2:2">
      <c r="B4957" s="451"/>
    </row>
    <row r="4958" s="425" customFormat="1" ht="21.75" customHeight="1" spans="2:2">
      <c r="B4958" s="451"/>
    </row>
    <row r="4959" s="425" customFormat="1" ht="21.75" customHeight="1" spans="2:2">
      <c r="B4959" s="451"/>
    </row>
    <row r="4960" s="425" customFormat="1" ht="21.75" customHeight="1" spans="2:2">
      <c r="B4960" s="451"/>
    </row>
    <row r="4961" s="425" customFormat="1" ht="21.75" customHeight="1" spans="2:2">
      <c r="B4961" s="451"/>
    </row>
    <row r="4962" s="425" customFormat="1" ht="21.75" customHeight="1" spans="2:2">
      <c r="B4962" s="451"/>
    </row>
    <row r="4963" s="425" customFormat="1" ht="21.75" customHeight="1" spans="2:2">
      <c r="B4963" s="451"/>
    </row>
    <row r="4964" s="425" customFormat="1" ht="21.75" customHeight="1" spans="2:2">
      <c r="B4964" s="451"/>
    </row>
    <row r="4965" s="425" customFormat="1" ht="21.75" customHeight="1" spans="2:2">
      <c r="B4965" s="451"/>
    </row>
    <row r="4966" s="425" customFormat="1" ht="21.75" customHeight="1" spans="2:2">
      <c r="B4966" s="451"/>
    </row>
    <row r="4967" s="425" customFormat="1" ht="21.75" customHeight="1" spans="2:2">
      <c r="B4967" s="451"/>
    </row>
    <row r="4968" s="425" customFormat="1" ht="21.75" customHeight="1" spans="2:2">
      <c r="B4968" s="451"/>
    </row>
    <row r="4969" s="425" customFormat="1" ht="21.75" customHeight="1" spans="2:2">
      <c r="B4969" s="451"/>
    </row>
    <row r="4970" s="425" customFormat="1" ht="21.75" customHeight="1" spans="2:2">
      <c r="B4970" s="451"/>
    </row>
    <row r="4971" s="425" customFormat="1" ht="21.75" customHeight="1" spans="2:2">
      <c r="B4971" s="451"/>
    </row>
    <row r="4972" s="425" customFormat="1" ht="21.75" customHeight="1" spans="2:2">
      <c r="B4972" s="451"/>
    </row>
    <row r="4973" s="425" customFormat="1" ht="21.75" customHeight="1" spans="2:2">
      <c r="B4973" s="451"/>
    </row>
    <row r="4974" s="425" customFormat="1" ht="21.75" customHeight="1" spans="2:2">
      <c r="B4974" s="451"/>
    </row>
    <row r="4975" s="425" customFormat="1" ht="21.75" customHeight="1" spans="2:2">
      <c r="B4975" s="451"/>
    </row>
    <row r="4976" s="425" customFormat="1" ht="21.75" customHeight="1" spans="2:2">
      <c r="B4976" s="451"/>
    </row>
    <row r="4977" s="425" customFormat="1" ht="21.75" customHeight="1" spans="2:2">
      <c r="B4977" s="451"/>
    </row>
    <row r="4978" s="425" customFormat="1" ht="21.75" customHeight="1" spans="2:2">
      <c r="B4978" s="451"/>
    </row>
    <row r="4979" s="425" customFormat="1" ht="21.75" customHeight="1" spans="2:2">
      <c r="B4979" s="451"/>
    </row>
    <row r="4980" s="425" customFormat="1" ht="21.75" customHeight="1" spans="2:2">
      <c r="B4980" s="451"/>
    </row>
    <row r="4981" s="425" customFormat="1" ht="21.75" customHeight="1" spans="2:2">
      <c r="B4981" s="451"/>
    </row>
    <row r="4982" s="425" customFormat="1" ht="21.75" customHeight="1" spans="2:2">
      <c r="B4982" s="451"/>
    </row>
    <row r="4983" s="425" customFormat="1" ht="21.75" customHeight="1" spans="2:2">
      <c r="B4983" s="451"/>
    </row>
    <row r="4984" s="425" customFormat="1" ht="21.75" customHeight="1" spans="2:2">
      <c r="B4984" s="451"/>
    </row>
    <row r="4985" s="425" customFormat="1" ht="21.75" customHeight="1" spans="2:2">
      <c r="B4985" s="451"/>
    </row>
    <row r="4986" s="425" customFormat="1" ht="21.75" customHeight="1" spans="2:2">
      <c r="B4986" s="451"/>
    </row>
    <row r="4987" s="425" customFormat="1" ht="21.75" customHeight="1" spans="2:2">
      <c r="B4987" s="451"/>
    </row>
    <row r="4988" s="425" customFormat="1" ht="21.75" customHeight="1" spans="2:2">
      <c r="B4988" s="451"/>
    </row>
    <row r="4989" s="425" customFormat="1" ht="21.75" customHeight="1" spans="2:2">
      <c r="B4989" s="451"/>
    </row>
    <row r="4990" s="425" customFormat="1" ht="21.75" customHeight="1" spans="2:2">
      <c r="B4990" s="451"/>
    </row>
    <row r="4991" s="425" customFormat="1" ht="21.75" customHeight="1" spans="2:2">
      <c r="B4991" s="451"/>
    </row>
    <row r="4992" s="425" customFormat="1" ht="21.75" customHeight="1" spans="2:2">
      <c r="B4992" s="451"/>
    </row>
    <row r="4993" s="425" customFormat="1" ht="21.75" customHeight="1" spans="2:2">
      <c r="B4993" s="451"/>
    </row>
    <row r="4994" s="425" customFormat="1" ht="21.75" customHeight="1" spans="2:2">
      <c r="B4994" s="451"/>
    </row>
    <row r="4995" s="425" customFormat="1" ht="21.75" customHeight="1" spans="2:2">
      <c r="B4995" s="451"/>
    </row>
    <row r="4996" s="425" customFormat="1" ht="21.75" customHeight="1" spans="2:2">
      <c r="B4996" s="451"/>
    </row>
    <row r="4997" s="425" customFormat="1" ht="21.75" customHeight="1" spans="2:2">
      <c r="B4997" s="451"/>
    </row>
    <row r="4998" s="425" customFormat="1" ht="21.75" customHeight="1" spans="2:2">
      <c r="B4998" s="451"/>
    </row>
    <row r="4999" s="425" customFormat="1" ht="21.75" customHeight="1" spans="2:2">
      <c r="B4999" s="451"/>
    </row>
    <row r="5000" s="425" customFormat="1" ht="21.75" customHeight="1" spans="2:2">
      <c r="B5000" s="451"/>
    </row>
    <row r="5001" s="425" customFormat="1" ht="21.75" customHeight="1" spans="2:2">
      <c r="B5001" s="451"/>
    </row>
    <row r="5002" s="425" customFormat="1" ht="21.75" customHeight="1" spans="2:2">
      <c r="B5002" s="451"/>
    </row>
    <row r="5003" s="425" customFormat="1" ht="21.75" customHeight="1" spans="2:2">
      <c r="B5003" s="451"/>
    </row>
    <row r="5004" s="425" customFormat="1" ht="21.75" customHeight="1" spans="2:2">
      <c r="B5004" s="451"/>
    </row>
    <row r="5005" s="425" customFormat="1" ht="21.75" customHeight="1" spans="2:2">
      <c r="B5005" s="451"/>
    </row>
    <row r="5006" s="425" customFormat="1" ht="21.75" customHeight="1" spans="2:2">
      <c r="B5006" s="451"/>
    </row>
    <row r="5007" s="425" customFormat="1" ht="21.75" customHeight="1" spans="2:2">
      <c r="B5007" s="451"/>
    </row>
    <row r="5008" s="425" customFormat="1" ht="21.75" customHeight="1" spans="2:2">
      <c r="B5008" s="451"/>
    </row>
    <row r="5009" s="425" customFormat="1" ht="21.75" customHeight="1" spans="2:2">
      <c r="B5009" s="451"/>
    </row>
    <row r="5010" s="425" customFormat="1" ht="21.75" customHeight="1" spans="2:2">
      <c r="B5010" s="451"/>
    </row>
    <row r="5011" s="425" customFormat="1" ht="21.75" customHeight="1" spans="2:2">
      <c r="B5011" s="451"/>
    </row>
    <row r="5012" s="425" customFormat="1" ht="21.75" customHeight="1" spans="2:2">
      <c r="B5012" s="451"/>
    </row>
    <row r="5013" s="425" customFormat="1" ht="21.75" customHeight="1" spans="2:2">
      <c r="B5013" s="451"/>
    </row>
    <row r="5014" s="425" customFormat="1" ht="21.75" customHeight="1" spans="2:2">
      <c r="B5014" s="451"/>
    </row>
    <row r="5015" s="425" customFormat="1" ht="21.75" customHeight="1" spans="2:2">
      <c r="B5015" s="451"/>
    </row>
    <row r="5016" s="425" customFormat="1" ht="21.75" customHeight="1" spans="2:2">
      <c r="B5016" s="451"/>
    </row>
    <row r="5017" s="425" customFormat="1" ht="21.75" customHeight="1" spans="2:2">
      <c r="B5017" s="451"/>
    </row>
    <row r="5018" s="425" customFormat="1" ht="21.75" customHeight="1" spans="2:2">
      <c r="B5018" s="451"/>
    </row>
    <row r="5019" s="425" customFormat="1" ht="21.75" customHeight="1" spans="2:2">
      <c r="B5019" s="451"/>
    </row>
    <row r="5020" s="425" customFormat="1" ht="21.75" customHeight="1" spans="2:2">
      <c r="B5020" s="451"/>
    </row>
    <row r="5021" s="425" customFormat="1" ht="21.75" customHeight="1" spans="2:2">
      <c r="B5021" s="451"/>
    </row>
    <row r="5022" s="425" customFormat="1" ht="21.75" customHeight="1" spans="2:2">
      <c r="B5022" s="451"/>
    </row>
    <row r="5023" s="425" customFormat="1" ht="21.75" customHeight="1" spans="2:2">
      <c r="B5023" s="451"/>
    </row>
    <row r="5024" s="425" customFormat="1" ht="21.75" customHeight="1" spans="2:2">
      <c r="B5024" s="451"/>
    </row>
    <row r="5025" s="425" customFormat="1" ht="21.75" customHeight="1" spans="2:2">
      <c r="B5025" s="451"/>
    </row>
    <row r="5026" s="425" customFormat="1" ht="21.75" customHeight="1" spans="2:2">
      <c r="B5026" s="451"/>
    </row>
    <row r="5027" s="425" customFormat="1" ht="21.75" customHeight="1" spans="2:2">
      <c r="B5027" s="451"/>
    </row>
    <row r="5028" s="425" customFormat="1" ht="21.75" customHeight="1" spans="2:2">
      <c r="B5028" s="451"/>
    </row>
    <row r="5029" s="425" customFormat="1" ht="21.75" customHeight="1" spans="2:2">
      <c r="B5029" s="451"/>
    </row>
    <row r="5030" s="425" customFormat="1" ht="21.75" customHeight="1" spans="2:2">
      <c r="B5030" s="451"/>
    </row>
    <row r="5031" s="425" customFormat="1" ht="21.75" customHeight="1" spans="2:2">
      <c r="B5031" s="451"/>
    </row>
    <row r="5032" s="425" customFormat="1" ht="21.75" customHeight="1" spans="2:2">
      <c r="B5032" s="451"/>
    </row>
    <row r="5033" s="425" customFormat="1" ht="21.75" customHeight="1" spans="2:2">
      <c r="B5033" s="451"/>
    </row>
    <row r="5034" s="425" customFormat="1" ht="21.75" customHeight="1" spans="2:2">
      <c r="B5034" s="451"/>
    </row>
    <row r="5035" s="425" customFormat="1" ht="21.75" customHeight="1" spans="2:2">
      <c r="B5035" s="451"/>
    </row>
    <row r="5036" s="425" customFormat="1" ht="21.75" customHeight="1" spans="2:2">
      <c r="B5036" s="451"/>
    </row>
    <row r="5037" s="425" customFormat="1" ht="21.75" customHeight="1" spans="2:2">
      <c r="B5037" s="451"/>
    </row>
    <row r="5038" s="425" customFormat="1" ht="21.75" customHeight="1" spans="2:2">
      <c r="B5038" s="451"/>
    </row>
    <row r="5039" s="425" customFormat="1" ht="21.75" customHeight="1" spans="2:2">
      <c r="B5039" s="451"/>
    </row>
    <row r="5040" s="425" customFormat="1" ht="21.75" customHeight="1" spans="2:2">
      <c r="B5040" s="451"/>
    </row>
    <row r="5041" s="425" customFormat="1" ht="21.75" customHeight="1" spans="2:2">
      <c r="B5041" s="451"/>
    </row>
    <row r="5042" s="425" customFormat="1" ht="21.75" customHeight="1" spans="2:2">
      <c r="B5042" s="451"/>
    </row>
    <row r="5043" s="425" customFormat="1" ht="21.75" customHeight="1" spans="2:2">
      <c r="B5043" s="451"/>
    </row>
    <row r="5044" s="425" customFormat="1" ht="21.75" customHeight="1" spans="2:2">
      <c r="B5044" s="451"/>
    </row>
    <row r="5045" s="425" customFormat="1" ht="21.75" customHeight="1" spans="2:2">
      <c r="B5045" s="451"/>
    </row>
    <row r="5046" s="425" customFormat="1" ht="21.75" customHeight="1" spans="2:2">
      <c r="B5046" s="451"/>
    </row>
    <row r="5047" s="425" customFormat="1" ht="21.75" customHeight="1" spans="2:2">
      <c r="B5047" s="451"/>
    </row>
    <row r="5048" s="425" customFormat="1" ht="21.75" customHeight="1" spans="2:2">
      <c r="B5048" s="451"/>
    </row>
    <row r="5049" s="425" customFormat="1" ht="21.75" customHeight="1" spans="2:2">
      <c r="B5049" s="451"/>
    </row>
    <row r="5050" s="425" customFormat="1" ht="21.75" customHeight="1" spans="2:2">
      <c r="B5050" s="451"/>
    </row>
    <row r="5051" s="425" customFormat="1" ht="21.75" customHeight="1" spans="2:2">
      <c r="B5051" s="451"/>
    </row>
    <row r="5052" s="425" customFormat="1" ht="21.75" customHeight="1" spans="2:2">
      <c r="B5052" s="451"/>
    </row>
    <row r="5053" s="425" customFormat="1" ht="21.75" customHeight="1" spans="2:2">
      <c r="B5053" s="451"/>
    </row>
    <row r="5054" s="425" customFormat="1" ht="21.75" customHeight="1" spans="2:2">
      <c r="B5054" s="451"/>
    </row>
    <row r="5055" s="425" customFormat="1" ht="21.75" customHeight="1" spans="2:2">
      <c r="B5055" s="451"/>
    </row>
    <row r="5056" s="425" customFormat="1" ht="21.75" customHeight="1" spans="2:2">
      <c r="B5056" s="451"/>
    </row>
    <row r="5057" s="425" customFormat="1" ht="21.75" customHeight="1" spans="2:2">
      <c r="B5057" s="451"/>
    </row>
    <row r="5058" s="425" customFormat="1" ht="21.75" customHeight="1" spans="2:2">
      <c r="B5058" s="451"/>
    </row>
    <row r="5059" s="425" customFormat="1" ht="21.75" customHeight="1" spans="2:2">
      <c r="B5059" s="451"/>
    </row>
    <row r="5060" s="425" customFormat="1" ht="21.75" customHeight="1" spans="2:2">
      <c r="B5060" s="451"/>
    </row>
    <row r="5061" s="425" customFormat="1" ht="21.75" customHeight="1" spans="2:2">
      <c r="B5061" s="451"/>
    </row>
    <row r="5062" s="425" customFormat="1" ht="21.75" customHeight="1" spans="2:2">
      <c r="B5062" s="451"/>
    </row>
    <row r="5063" s="425" customFormat="1" ht="21.75" customHeight="1" spans="2:2">
      <c r="B5063" s="451"/>
    </row>
    <row r="5064" s="425" customFormat="1" ht="21.75" customHeight="1" spans="2:2">
      <c r="B5064" s="451"/>
    </row>
    <row r="5065" s="425" customFormat="1" ht="21.75" customHeight="1" spans="2:2">
      <c r="B5065" s="451"/>
    </row>
    <row r="5066" s="425" customFormat="1" ht="21.75" customHeight="1" spans="2:2">
      <c r="B5066" s="451"/>
    </row>
    <row r="5067" s="425" customFormat="1" ht="21.75" customHeight="1" spans="2:2">
      <c r="B5067" s="451"/>
    </row>
    <row r="5068" s="425" customFormat="1" ht="21.75" customHeight="1" spans="2:2">
      <c r="B5068" s="451"/>
    </row>
    <row r="5069" s="425" customFormat="1" ht="21.75" customHeight="1" spans="2:2">
      <c r="B5069" s="451"/>
    </row>
    <row r="5070" s="425" customFormat="1" ht="21.75" customHeight="1" spans="2:2">
      <c r="B5070" s="451"/>
    </row>
    <row r="5071" s="425" customFormat="1" ht="21.75" customHeight="1" spans="2:2">
      <c r="B5071" s="451"/>
    </row>
    <row r="5072" s="425" customFormat="1" ht="21.75" customHeight="1" spans="2:2">
      <c r="B5072" s="451"/>
    </row>
    <row r="5073" s="425" customFormat="1" ht="21.75" customHeight="1" spans="2:2">
      <c r="B5073" s="451"/>
    </row>
    <row r="5074" s="425" customFormat="1" ht="21.75" customHeight="1" spans="2:2">
      <c r="B5074" s="451"/>
    </row>
    <row r="5075" s="425" customFormat="1" ht="21.75" customHeight="1" spans="2:2">
      <c r="B5075" s="451"/>
    </row>
    <row r="5076" s="425" customFormat="1" ht="21.75" customHeight="1" spans="2:2">
      <c r="B5076" s="451"/>
    </row>
    <row r="5077" s="425" customFormat="1" ht="21.75" customHeight="1" spans="2:2">
      <c r="B5077" s="451"/>
    </row>
    <row r="5078" s="425" customFormat="1" ht="21.75" customHeight="1" spans="2:2">
      <c r="B5078" s="451"/>
    </row>
    <row r="5079" s="425" customFormat="1" ht="21.75" customHeight="1" spans="2:2">
      <c r="B5079" s="451"/>
    </row>
    <row r="5080" s="425" customFormat="1" ht="21.75" customHeight="1" spans="2:2">
      <c r="B5080" s="451"/>
    </row>
    <row r="5081" s="425" customFormat="1" ht="21.75" customHeight="1" spans="2:2">
      <c r="B5081" s="451"/>
    </row>
    <row r="5082" s="425" customFormat="1" ht="21.75" customHeight="1" spans="2:2">
      <c r="B5082" s="451"/>
    </row>
    <row r="5083" s="425" customFormat="1" ht="21.75" customHeight="1" spans="2:2">
      <c r="B5083" s="451"/>
    </row>
    <row r="5084" s="425" customFormat="1" ht="21.75" customHeight="1" spans="2:2">
      <c r="B5084" s="451"/>
    </row>
    <row r="5085" s="425" customFormat="1" ht="21.75" customHeight="1" spans="2:2">
      <c r="B5085" s="451"/>
    </row>
    <row r="5086" s="425" customFormat="1" ht="21.75" customHeight="1" spans="2:2">
      <c r="B5086" s="451"/>
    </row>
    <row r="5087" s="425" customFormat="1" ht="21.75" customHeight="1" spans="2:2">
      <c r="B5087" s="451"/>
    </row>
    <row r="5088" s="425" customFormat="1" ht="21.75" customHeight="1" spans="2:2">
      <c r="B5088" s="451"/>
    </row>
    <row r="5089" s="425" customFormat="1" ht="21.75" customHeight="1" spans="2:2">
      <c r="B5089" s="451"/>
    </row>
    <row r="5090" s="425" customFormat="1" ht="21.75" customHeight="1" spans="2:2">
      <c r="B5090" s="451"/>
    </row>
    <row r="5091" s="425" customFormat="1" ht="21.75" customHeight="1" spans="2:2">
      <c r="B5091" s="451"/>
    </row>
    <row r="5092" s="425" customFormat="1" ht="21.75" customHeight="1" spans="2:2">
      <c r="B5092" s="451"/>
    </row>
    <row r="5093" s="425" customFormat="1" ht="21.75" customHeight="1" spans="2:2">
      <c r="B5093" s="451"/>
    </row>
    <row r="5094" s="425" customFormat="1" ht="21.75" customHeight="1" spans="2:2">
      <c r="B5094" s="451"/>
    </row>
    <row r="5095" s="425" customFormat="1" ht="21.75" customHeight="1" spans="2:2">
      <c r="B5095" s="451"/>
    </row>
    <row r="5096" s="425" customFormat="1" ht="21.75" customHeight="1" spans="2:2">
      <c r="B5096" s="451"/>
    </row>
    <row r="5097" s="425" customFormat="1" ht="21.75" customHeight="1" spans="2:2">
      <c r="B5097" s="451"/>
    </row>
    <row r="5098" s="425" customFormat="1" ht="21.75" customHeight="1" spans="2:2">
      <c r="B5098" s="451"/>
    </row>
    <row r="5099" s="425" customFormat="1" ht="21.75" customHeight="1" spans="2:2">
      <c r="B5099" s="451"/>
    </row>
    <row r="5100" s="425" customFormat="1" ht="21.75" customHeight="1" spans="2:2">
      <c r="B5100" s="451"/>
    </row>
    <row r="5101" s="425" customFormat="1" ht="21.75" customHeight="1" spans="2:2">
      <c r="B5101" s="451"/>
    </row>
    <row r="5102" s="425" customFormat="1" ht="21.75" customHeight="1" spans="2:2">
      <c r="B5102" s="451"/>
    </row>
    <row r="5103" s="425" customFormat="1" ht="21.75" customHeight="1" spans="2:2">
      <c r="B5103" s="451"/>
    </row>
    <row r="5104" s="425" customFormat="1" ht="21.75" customHeight="1" spans="2:2">
      <c r="B5104" s="451"/>
    </row>
    <row r="5105" s="425" customFormat="1" ht="21.75" customHeight="1" spans="2:2">
      <c r="B5105" s="451"/>
    </row>
    <row r="5106" s="425" customFormat="1" ht="21.75" customHeight="1" spans="2:2">
      <c r="B5106" s="451"/>
    </row>
    <row r="5107" s="425" customFormat="1" ht="21.75" customHeight="1" spans="2:2">
      <c r="B5107" s="451"/>
    </row>
    <row r="5108" s="425" customFormat="1" ht="21.75" customHeight="1" spans="2:2">
      <c r="B5108" s="451"/>
    </row>
    <row r="5109" s="425" customFormat="1" ht="21.75" customHeight="1" spans="2:2">
      <c r="B5109" s="451"/>
    </row>
    <row r="5110" s="425" customFormat="1" ht="21.75" customHeight="1" spans="2:2">
      <c r="B5110" s="451"/>
    </row>
    <row r="5111" s="425" customFormat="1" ht="21.75" customHeight="1" spans="2:2">
      <c r="B5111" s="451"/>
    </row>
    <row r="5112" s="425" customFormat="1" ht="21.75" customHeight="1" spans="2:2">
      <c r="B5112" s="451"/>
    </row>
    <row r="5113" s="425" customFormat="1" ht="21.75" customHeight="1" spans="2:2">
      <c r="B5113" s="451"/>
    </row>
    <row r="5114" s="425" customFormat="1" ht="21.75" customHeight="1" spans="2:2">
      <c r="B5114" s="451"/>
    </row>
    <row r="5115" s="425" customFormat="1" ht="21.75" customHeight="1" spans="2:2">
      <c r="B5115" s="451"/>
    </row>
    <row r="5116" s="425" customFormat="1" ht="21.75" customHeight="1" spans="2:2">
      <c r="B5116" s="451"/>
    </row>
    <row r="5117" s="425" customFormat="1" ht="21.75" customHeight="1" spans="2:2">
      <c r="B5117" s="451"/>
    </row>
    <row r="5118" s="425" customFormat="1" ht="21.75" customHeight="1" spans="2:2">
      <c r="B5118" s="451"/>
    </row>
    <row r="5119" s="425" customFormat="1" ht="21.75" customHeight="1" spans="2:2">
      <c r="B5119" s="451"/>
    </row>
    <row r="5120" s="425" customFormat="1" ht="21.75" customHeight="1" spans="2:2">
      <c r="B5120" s="451"/>
    </row>
    <row r="5121" s="425" customFormat="1" ht="21.75" customHeight="1" spans="2:2">
      <c r="B5121" s="451"/>
    </row>
    <row r="5122" s="425" customFormat="1" ht="21.75" customHeight="1" spans="2:2">
      <c r="B5122" s="451"/>
    </row>
    <row r="5123" s="425" customFormat="1" ht="21.75" customHeight="1" spans="2:2">
      <c r="B5123" s="451"/>
    </row>
    <row r="5124" s="425" customFormat="1" ht="21.75" customHeight="1" spans="2:2">
      <c r="B5124" s="451"/>
    </row>
    <row r="5125" s="425" customFormat="1" ht="21.75" customHeight="1" spans="2:2">
      <c r="B5125" s="451"/>
    </row>
    <row r="5126" s="425" customFormat="1" ht="21.75" customHeight="1" spans="2:2">
      <c r="B5126" s="451"/>
    </row>
    <row r="5127" s="425" customFormat="1" ht="21.75" customHeight="1" spans="2:2">
      <c r="B5127" s="451"/>
    </row>
    <row r="5128" s="425" customFormat="1" ht="21.75" customHeight="1" spans="2:2">
      <c r="B5128" s="451"/>
    </row>
    <row r="5129" s="425" customFormat="1" ht="21.75" customHeight="1" spans="2:2">
      <c r="B5129" s="451"/>
    </row>
    <row r="5130" s="425" customFormat="1" ht="21.75" customHeight="1" spans="2:2">
      <c r="B5130" s="451"/>
    </row>
    <row r="5131" s="425" customFormat="1" ht="21.75" customHeight="1" spans="2:2">
      <c r="B5131" s="451"/>
    </row>
    <row r="5132" s="425" customFormat="1" ht="21.75" customHeight="1" spans="2:2">
      <c r="B5132" s="451"/>
    </row>
    <row r="5133" s="425" customFormat="1" ht="21.75" customHeight="1" spans="2:2">
      <c r="B5133" s="451"/>
    </row>
    <row r="5134" s="425" customFormat="1" ht="21.75" customHeight="1" spans="2:2">
      <c r="B5134" s="451"/>
    </row>
    <row r="5135" s="425" customFormat="1" ht="21.75" customHeight="1" spans="2:2">
      <c r="B5135" s="451"/>
    </row>
    <row r="5136" s="425" customFormat="1" ht="21.75" customHeight="1" spans="2:2">
      <c r="B5136" s="451"/>
    </row>
    <row r="5137" s="425" customFormat="1" ht="21.75" customHeight="1" spans="2:2">
      <c r="B5137" s="451"/>
    </row>
    <row r="5138" s="425" customFormat="1" ht="21.75" customHeight="1" spans="2:2">
      <c r="B5138" s="451"/>
    </row>
    <row r="5139" s="425" customFormat="1" ht="21.75" customHeight="1" spans="2:2">
      <c r="B5139" s="451"/>
    </row>
    <row r="5140" s="425" customFormat="1" ht="21.75" customHeight="1" spans="2:2">
      <c r="B5140" s="451"/>
    </row>
    <row r="5141" s="425" customFormat="1" ht="21.75" customHeight="1" spans="2:2">
      <c r="B5141" s="451"/>
    </row>
    <row r="5142" s="425" customFormat="1" ht="21.75" customHeight="1" spans="2:2">
      <c r="B5142" s="451"/>
    </row>
    <row r="5143" s="425" customFormat="1" ht="21.75" customHeight="1" spans="2:2">
      <c r="B5143" s="451"/>
    </row>
    <row r="5144" s="425" customFormat="1" ht="21.75" customHeight="1" spans="2:2">
      <c r="B5144" s="451"/>
    </row>
    <row r="5145" s="425" customFormat="1" ht="21.75" customHeight="1" spans="2:2">
      <c r="B5145" s="451"/>
    </row>
    <row r="5146" s="425" customFormat="1" ht="21.75" customHeight="1" spans="2:2">
      <c r="B5146" s="451"/>
    </row>
    <row r="5147" s="425" customFormat="1" ht="21.75" customHeight="1" spans="2:2">
      <c r="B5147" s="451"/>
    </row>
    <row r="5148" s="425" customFormat="1" ht="21.75" customHeight="1" spans="2:2">
      <c r="B5148" s="451"/>
    </row>
    <row r="5149" s="425" customFormat="1" ht="21.75" customHeight="1" spans="2:2">
      <c r="B5149" s="451"/>
    </row>
    <row r="5150" s="425" customFormat="1" ht="21.75" customHeight="1" spans="2:2">
      <c r="B5150" s="451"/>
    </row>
    <row r="5151" s="425" customFormat="1" ht="21.75" customHeight="1" spans="2:2">
      <c r="B5151" s="451"/>
    </row>
    <row r="5152" s="425" customFormat="1" ht="21.75" customHeight="1" spans="2:2">
      <c r="B5152" s="451"/>
    </row>
    <row r="5153" s="425" customFormat="1" ht="21.75" customHeight="1" spans="2:2">
      <c r="B5153" s="451"/>
    </row>
    <row r="5154" s="425" customFormat="1" ht="21.75" customHeight="1" spans="2:2">
      <c r="B5154" s="451"/>
    </row>
    <row r="5155" s="425" customFormat="1" ht="21.75" customHeight="1" spans="2:2">
      <c r="B5155" s="451"/>
    </row>
    <row r="5156" s="425" customFormat="1" ht="21.75" customHeight="1" spans="2:2">
      <c r="B5156" s="451"/>
    </row>
    <row r="5157" s="425" customFormat="1" ht="21.75" customHeight="1" spans="2:2">
      <c r="B5157" s="451"/>
    </row>
    <row r="5158" s="425" customFormat="1" ht="21.75" customHeight="1" spans="2:2">
      <c r="B5158" s="451"/>
    </row>
    <row r="5159" s="425" customFormat="1" ht="21.75" customHeight="1" spans="2:2">
      <c r="B5159" s="451"/>
    </row>
    <row r="5160" s="425" customFormat="1" ht="21.75" customHeight="1" spans="2:2">
      <c r="B5160" s="451"/>
    </row>
    <row r="5161" s="425" customFormat="1" ht="21.75" customHeight="1" spans="2:2">
      <c r="B5161" s="451"/>
    </row>
    <row r="5162" s="425" customFormat="1" ht="21.75" customHeight="1" spans="2:2">
      <c r="B5162" s="451"/>
    </row>
    <row r="5163" s="425" customFormat="1" ht="21.75" customHeight="1" spans="2:2">
      <c r="B5163" s="451"/>
    </row>
    <row r="5164" s="425" customFormat="1" ht="21.75" customHeight="1" spans="2:2">
      <c r="B5164" s="451"/>
    </row>
    <row r="5165" s="425" customFormat="1" ht="21.75" customHeight="1" spans="2:2">
      <c r="B5165" s="451"/>
    </row>
    <row r="5166" s="425" customFormat="1" ht="21.75" customHeight="1" spans="2:2">
      <c r="B5166" s="451"/>
    </row>
    <row r="5167" s="425" customFormat="1" ht="21.75" customHeight="1" spans="2:2">
      <c r="B5167" s="451"/>
    </row>
    <row r="5168" s="425" customFormat="1" ht="21.75" customHeight="1" spans="2:2">
      <c r="B5168" s="451"/>
    </row>
    <row r="5169" s="425" customFormat="1" ht="21.75" customHeight="1" spans="2:2">
      <c r="B5169" s="451"/>
    </row>
    <row r="5170" s="425" customFormat="1" ht="21.75" customHeight="1" spans="2:2">
      <c r="B5170" s="451"/>
    </row>
    <row r="5171" s="425" customFormat="1" ht="21.75" customHeight="1" spans="2:2">
      <c r="B5171" s="451"/>
    </row>
    <row r="5172" s="425" customFormat="1" ht="21.75" customHeight="1" spans="2:2">
      <c r="B5172" s="451"/>
    </row>
    <row r="5173" s="425" customFormat="1" ht="21.75" customHeight="1" spans="2:2">
      <c r="B5173" s="451"/>
    </row>
    <row r="5174" s="425" customFormat="1" ht="21.75" customHeight="1" spans="2:2">
      <c r="B5174" s="451"/>
    </row>
    <row r="5175" s="425" customFormat="1" ht="21.75" customHeight="1" spans="2:2">
      <c r="B5175" s="451"/>
    </row>
    <row r="5176" s="425" customFormat="1" ht="21.75" customHeight="1" spans="2:2">
      <c r="B5176" s="451"/>
    </row>
    <row r="5177" s="425" customFormat="1" ht="21.75" customHeight="1" spans="2:2">
      <c r="B5177" s="451"/>
    </row>
    <row r="5178" s="425" customFormat="1" ht="21.75" customHeight="1" spans="2:2">
      <c r="B5178" s="451"/>
    </row>
    <row r="5179" s="425" customFormat="1" ht="21.75" customHeight="1" spans="2:2">
      <c r="B5179" s="451"/>
    </row>
    <row r="5180" s="425" customFormat="1" ht="21.75" customHeight="1" spans="2:2">
      <c r="B5180" s="451"/>
    </row>
    <row r="5181" s="425" customFormat="1" ht="21.75" customHeight="1" spans="2:2">
      <c r="B5181" s="451"/>
    </row>
    <row r="5182" s="425" customFormat="1" ht="21.75" customHeight="1" spans="2:2">
      <c r="B5182" s="451"/>
    </row>
    <row r="5183" s="425" customFormat="1" ht="21.75" customHeight="1" spans="2:2">
      <c r="B5183" s="451"/>
    </row>
    <row r="5184" s="425" customFormat="1" ht="21.75" customHeight="1" spans="2:2">
      <c r="B5184" s="451"/>
    </row>
    <row r="5185" s="425" customFormat="1" ht="21.75" customHeight="1" spans="2:2">
      <c r="B5185" s="451"/>
    </row>
    <row r="5186" s="425" customFormat="1" ht="21.75" customHeight="1" spans="2:2">
      <c r="B5186" s="451"/>
    </row>
    <row r="5187" s="425" customFormat="1" ht="21.75" customHeight="1" spans="2:2">
      <c r="B5187" s="451"/>
    </row>
    <row r="5188" s="425" customFormat="1" ht="21.75" customHeight="1" spans="2:2">
      <c r="B5188" s="451"/>
    </row>
    <row r="5189" s="425" customFormat="1" ht="21.75" customHeight="1" spans="2:2">
      <c r="B5189" s="451"/>
    </row>
    <row r="5190" s="425" customFormat="1" ht="21.75" customHeight="1" spans="2:2">
      <c r="B5190" s="451"/>
    </row>
    <row r="5191" s="425" customFormat="1" ht="21.75" customHeight="1" spans="2:2">
      <c r="B5191" s="451"/>
    </row>
    <row r="5192" s="425" customFormat="1" ht="21.75" customHeight="1" spans="2:2">
      <c r="B5192" s="451"/>
    </row>
    <row r="5193" s="425" customFormat="1" ht="21.75" customHeight="1" spans="2:2">
      <c r="B5193" s="451"/>
    </row>
    <row r="5194" s="425" customFormat="1" ht="21.75" customHeight="1" spans="2:2">
      <c r="B5194" s="451"/>
    </row>
    <row r="5195" s="425" customFormat="1" ht="21.75" customHeight="1" spans="2:2">
      <c r="B5195" s="451"/>
    </row>
    <row r="5196" s="425" customFormat="1" ht="21.75" customHeight="1" spans="2:2">
      <c r="B5196" s="451"/>
    </row>
    <row r="5197" s="425" customFormat="1" ht="21.75" customHeight="1" spans="2:2">
      <c r="B5197" s="451"/>
    </row>
    <row r="5198" s="425" customFormat="1" ht="21.75" customHeight="1" spans="2:2">
      <c r="B5198" s="451"/>
    </row>
    <row r="5199" s="425" customFormat="1" ht="21.75" customHeight="1" spans="2:2">
      <c r="B5199" s="451"/>
    </row>
    <row r="5200" s="425" customFormat="1" ht="21.75" customHeight="1" spans="2:2">
      <c r="B5200" s="451"/>
    </row>
    <row r="5201" s="425" customFormat="1" ht="21.75" customHeight="1" spans="2:2">
      <c r="B5201" s="451"/>
    </row>
    <row r="5202" s="425" customFormat="1" ht="21.75" customHeight="1" spans="2:2">
      <c r="B5202" s="451"/>
    </row>
    <row r="5203" s="425" customFormat="1" ht="21.75" customHeight="1" spans="2:2">
      <c r="B5203" s="451"/>
    </row>
    <row r="5204" s="425" customFormat="1" ht="21.75" customHeight="1" spans="2:2">
      <c r="B5204" s="451"/>
    </row>
    <row r="5205" s="425" customFormat="1" ht="21.75" customHeight="1" spans="2:2">
      <c r="B5205" s="451"/>
    </row>
    <row r="5206" s="425" customFormat="1" ht="21.75" customHeight="1" spans="2:2">
      <c r="B5206" s="451"/>
    </row>
    <row r="5207" s="425" customFormat="1" ht="21.75" customHeight="1" spans="2:2">
      <c r="B5207" s="451"/>
    </row>
    <row r="5208" s="425" customFormat="1" ht="21.75" customHeight="1" spans="2:2">
      <c r="B5208" s="451"/>
    </row>
    <row r="5209" s="425" customFormat="1" ht="21.75" customHeight="1" spans="2:2">
      <c r="B5209" s="451"/>
    </row>
    <row r="5210" s="425" customFormat="1" ht="21.75" customHeight="1" spans="2:2">
      <c r="B5210" s="451"/>
    </row>
    <row r="5211" s="425" customFormat="1" ht="21.75" customHeight="1" spans="2:2">
      <c r="B5211" s="451"/>
    </row>
    <row r="5212" s="425" customFormat="1" ht="21.75" customHeight="1" spans="2:2">
      <c r="B5212" s="451"/>
    </row>
    <row r="5213" s="425" customFormat="1" ht="21.75" customHeight="1" spans="2:2">
      <c r="B5213" s="451"/>
    </row>
    <row r="5214" s="425" customFormat="1" ht="21.75" customHeight="1" spans="2:2">
      <c r="B5214" s="451"/>
    </row>
    <row r="5215" s="425" customFormat="1" ht="21.75" customHeight="1" spans="2:2">
      <c r="B5215" s="451"/>
    </row>
    <row r="5216" s="425" customFormat="1" ht="21.75" customHeight="1" spans="2:2">
      <c r="B5216" s="451"/>
    </row>
    <row r="5217" s="425" customFormat="1" ht="21.75" customHeight="1" spans="2:2">
      <c r="B5217" s="451"/>
    </row>
    <row r="5218" s="425" customFormat="1" ht="21.75" customHeight="1" spans="2:2">
      <c r="B5218" s="451"/>
    </row>
    <row r="5219" s="425" customFormat="1" ht="21.75" customHeight="1" spans="2:2">
      <c r="B5219" s="451"/>
    </row>
    <row r="5220" s="425" customFormat="1" ht="21.75" customHeight="1" spans="2:2">
      <c r="B5220" s="451"/>
    </row>
    <row r="5221" s="425" customFormat="1" ht="21.75" customHeight="1" spans="2:2">
      <c r="B5221" s="451"/>
    </row>
    <row r="5222" s="425" customFormat="1" ht="21.75" customHeight="1" spans="2:2">
      <c r="B5222" s="451"/>
    </row>
    <row r="5223" s="425" customFormat="1" ht="21.75" customHeight="1" spans="2:2">
      <c r="B5223" s="451"/>
    </row>
    <row r="5224" s="425" customFormat="1" ht="21.75" customHeight="1" spans="2:2">
      <c r="B5224" s="451"/>
    </row>
    <row r="5225" s="425" customFormat="1" ht="21.75" customHeight="1" spans="2:2">
      <c r="B5225" s="451"/>
    </row>
    <row r="5226" s="425" customFormat="1" ht="21.75" customHeight="1" spans="2:2">
      <c r="B5226" s="451"/>
    </row>
    <row r="5227" s="425" customFormat="1" ht="21.75" customHeight="1" spans="2:2">
      <c r="B5227" s="451"/>
    </row>
    <row r="5228" s="425" customFormat="1" ht="21.75" customHeight="1" spans="2:2">
      <c r="B5228" s="451"/>
    </row>
    <row r="5229" s="425" customFormat="1" ht="21.75" customHeight="1" spans="2:2">
      <c r="B5229" s="451"/>
    </row>
    <row r="5230" s="425" customFormat="1" ht="21.75" customHeight="1" spans="2:2">
      <c r="B5230" s="451"/>
    </row>
    <row r="5231" s="425" customFormat="1" ht="21.75" customHeight="1" spans="2:2">
      <c r="B5231" s="451"/>
    </row>
    <row r="5232" s="425" customFormat="1" ht="21.75" customHeight="1" spans="2:2">
      <c r="B5232" s="451"/>
    </row>
    <row r="5233" s="425" customFormat="1" ht="21.75" customHeight="1" spans="2:2">
      <c r="B5233" s="451"/>
    </row>
    <row r="5234" s="425" customFormat="1" ht="21.75" customHeight="1" spans="2:2">
      <c r="B5234" s="451"/>
    </row>
    <row r="5235" s="425" customFormat="1" ht="21.75" customHeight="1" spans="2:2">
      <c r="B5235" s="451"/>
    </row>
    <row r="5236" s="425" customFormat="1" ht="21.75" customHeight="1" spans="2:2">
      <c r="B5236" s="451"/>
    </row>
    <row r="5237" s="425" customFormat="1" ht="21.75" customHeight="1" spans="2:2">
      <c r="B5237" s="451"/>
    </row>
    <row r="5238" s="425" customFormat="1" ht="21.75" customHeight="1" spans="2:2">
      <c r="B5238" s="451"/>
    </row>
    <row r="5239" s="425" customFormat="1" ht="21.75" customHeight="1" spans="2:2">
      <c r="B5239" s="451"/>
    </row>
    <row r="5240" s="425" customFormat="1" ht="21.75" customHeight="1" spans="2:2">
      <c r="B5240" s="451"/>
    </row>
    <row r="5241" s="425" customFormat="1" ht="21.75" customHeight="1" spans="2:2">
      <c r="B5241" s="451"/>
    </row>
    <row r="5242" s="425" customFormat="1" ht="21.75" customHeight="1" spans="2:2">
      <c r="B5242" s="451"/>
    </row>
    <row r="5243" s="425" customFormat="1" ht="21.75" customHeight="1" spans="2:2">
      <c r="B5243" s="451"/>
    </row>
    <row r="5244" s="425" customFormat="1" ht="21.75" customHeight="1" spans="2:2">
      <c r="B5244" s="451"/>
    </row>
    <row r="5245" s="425" customFormat="1" ht="21.75" customHeight="1" spans="2:2">
      <c r="B5245" s="451"/>
    </row>
    <row r="5246" s="425" customFormat="1" ht="21.75" customHeight="1" spans="2:2">
      <c r="B5246" s="451"/>
    </row>
    <row r="5247" s="425" customFormat="1" ht="21.75" customHeight="1" spans="2:2">
      <c r="B5247" s="451"/>
    </row>
    <row r="5248" s="425" customFormat="1" ht="21.75" customHeight="1" spans="2:2">
      <c r="B5248" s="451"/>
    </row>
    <row r="5249" s="425" customFormat="1" ht="21.75" customHeight="1" spans="2:2">
      <c r="B5249" s="451"/>
    </row>
    <row r="5250" s="425" customFormat="1" ht="21.75" customHeight="1" spans="2:2">
      <c r="B5250" s="451"/>
    </row>
    <row r="5251" s="425" customFormat="1" ht="21.75" customHeight="1" spans="2:2">
      <c r="B5251" s="451"/>
    </row>
    <row r="5252" s="425" customFormat="1" ht="21.75" customHeight="1" spans="2:2">
      <c r="B5252" s="451"/>
    </row>
    <row r="5253" s="425" customFormat="1" ht="21.75" customHeight="1" spans="2:2">
      <c r="B5253" s="451"/>
    </row>
    <row r="5254" s="425" customFormat="1" ht="21.75" customHeight="1" spans="2:2">
      <c r="B5254" s="451"/>
    </row>
    <row r="5255" s="425" customFormat="1" ht="21.75" customHeight="1" spans="2:2">
      <c r="B5255" s="451"/>
    </row>
    <row r="5256" s="425" customFormat="1" ht="21.75" customHeight="1" spans="2:2">
      <c r="B5256" s="451"/>
    </row>
    <row r="5257" s="425" customFormat="1" ht="21.75" customHeight="1" spans="2:2">
      <c r="B5257" s="451"/>
    </row>
    <row r="5258" s="425" customFormat="1" ht="21.75" customHeight="1" spans="2:2">
      <c r="B5258" s="451"/>
    </row>
    <row r="5259" s="425" customFormat="1" ht="21.75" customHeight="1" spans="2:2">
      <c r="B5259" s="451"/>
    </row>
    <row r="5260" s="425" customFormat="1" ht="21.75" customHeight="1" spans="2:2">
      <c r="B5260" s="451"/>
    </row>
    <row r="5261" s="425" customFormat="1" ht="21.75" customHeight="1" spans="2:2">
      <c r="B5261" s="451"/>
    </row>
    <row r="5262" s="425" customFormat="1" ht="21.75" customHeight="1" spans="2:2">
      <c r="B5262" s="451"/>
    </row>
    <row r="5263" s="425" customFormat="1" ht="21.75" customHeight="1" spans="2:2">
      <c r="B5263" s="451"/>
    </row>
    <row r="5264" s="425" customFormat="1" ht="21.75" customHeight="1" spans="2:2">
      <c r="B5264" s="451"/>
    </row>
    <row r="5265" s="425" customFormat="1" ht="21.75" customHeight="1" spans="2:2">
      <c r="B5265" s="451"/>
    </row>
    <row r="5266" s="425" customFormat="1" ht="21.75" customHeight="1" spans="2:2">
      <c r="B5266" s="451"/>
    </row>
    <row r="5267" s="425" customFormat="1" ht="21.75" customHeight="1" spans="2:2">
      <c r="B5267" s="451"/>
    </row>
    <row r="5268" s="425" customFormat="1" ht="21.75" customHeight="1" spans="2:2">
      <c r="B5268" s="451"/>
    </row>
    <row r="5269" s="425" customFormat="1" ht="21.75" customHeight="1" spans="2:2">
      <c r="B5269" s="451"/>
    </row>
    <row r="5270" s="425" customFormat="1" ht="21.75" customHeight="1" spans="2:2">
      <c r="B5270" s="451"/>
    </row>
    <row r="5271" s="425" customFormat="1" ht="21.75" customHeight="1" spans="2:2">
      <c r="B5271" s="451"/>
    </row>
    <row r="5272" s="425" customFormat="1" ht="21.75" customHeight="1" spans="2:2">
      <c r="B5272" s="451"/>
    </row>
    <row r="5273" s="425" customFormat="1" ht="21.75" customHeight="1" spans="2:2">
      <c r="B5273" s="451"/>
    </row>
    <row r="5274" s="425" customFormat="1" ht="21.75" customHeight="1" spans="2:2">
      <c r="B5274" s="451"/>
    </row>
    <row r="5275" s="425" customFormat="1" ht="21.75" customHeight="1" spans="2:2">
      <c r="B5275" s="451"/>
    </row>
    <row r="5276" s="425" customFormat="1" ht="21.75" customHeight="1" spans="2:2">
      <c r="B5276" s="451"/>
    </row>
    <row r="5277" s="425" customFormat="1" ht="21.75" customHeight="1" spans="2:2">
      <c r="B5277" s="451"/>
    </row>
    <row r="5278" s="425" customFormat="1" ht="21.75" customHeight="1" spans="2:2">
      <c r="B5278" s="451"/>
    </row>
    <row r="5279" s="425" customFormat="1" ht="21.75" customHeight="1" spans="2:2">
      <c r="B5279" s="451"/>
    </row>
    <row r="5280" s="425" customFormat="1" ht="21.75" customHeight="1" spans="2:2">
      <c r="B5280" s="451"/>
    </row>
    <row r="5281" s="425" customFormat="1" ht="21.75" customHeight="1" spans="2:2">
      <c r="B5281" s="451"/>
    </row>
    <row r="5282" s="425" customFormat="1" ht="21.75" customHeight="1" spans="2:2">
      <c r="B5282" s="451"/>
    </row>
    <row r="5283" s="425" customFormat="1" ht="21.75" customHeight="1" spans="2:2">
      <c r="B5283" s="451"/>
    </row>
    <row r="5284" s="425" customFormat="1" ht="21.75" customHeight="1" spans="2:2">
      <c r="B5284" s="451"/>
    </row>
    <row r="5285" s="425" customFormat="1" ht="21.75" customHeight="1" spans="2:2">
      <c r="B5285" s="451"/>
    </row>
    <row r="5286" s="425" customFormat="1" ht="21.75" customHeight="1" spans="2:2">
      <c r="B5286" s="451"/>
    </row>
    <row r="5287" s="425" customFormat="1" ht="21.75" customHeight="1" spans="2:2">
      <c r="B5287" s="451"/>
    </row>
    <row r="5288" s="425" customFormat="1" ht="21.75" customHeight="1" spans="2:2">
      <c r="B5288" s="451"/>
    </row>
    <row r="5289" s="425" customFormat="1" ht="21.75" customHeight="1" spans="2:2">
      <c r="B5289" s="451"/>
    </row>
    <row r="5290" s="425" customFormat="1" ht="21.75" customHeight="1" spans="2:2">
      <c r="B5290" s="451"/>
    </row>
    <row r="5291" s="425" customFormat="1" ht="21.75" customHeight="1" spans="2:2">
      <c r="B5291" s="451"/>
    </row>
    <row r="5292" s="425" customFormat="1" ht="21.75" customHeight="1" spans="2:2">
      <c r="B5292" s="451"/>
    </row>
    <row r="5293" s="425" customFormat="1" ht="21.75" customHeight="1" spans="2:2">
      <c r="B5293" s="451"/>
    </row>
    <row r="5294" s="425" customFormat="1" ht="21.75" customHeight="1" spans="2:2">
      <c r="B5294" s="451"/>
    </row>
    <row r="5295" s="425" customFormat="1" ht="21.75" customHeight="1" spans="2:2">
      <c r="B5295" s="451"/>
    </row>
    <row r="5296" s="425" customFormat="1" ht="21.75" customHeight="1" spans="2:2">
      <c r="B5296" s="451"/>
    </row>
    <row r="5297" s="425" customFormat="1" ht="21.75" customHeight="1" spans="2:2">
      <c r="B5297" s="451"/>
    </row>
    <row r="5298" s="425" customFormat="1" ht="21.75" customHeight="1" spans="2:2">
      <c r="B5298" s="451"/>
    </row>
    <row r="5299" s="425" customFormat="1" ht="21.75" customHeight="1" spans="2:2">
      <c r="B5299" s="451"/>
    </row>
    <row r="5300" s="425" customFormat="1" ht="21.75" customHeight="1" spans="2:2">
      <c r="B5300" s="451"/>
    </row>
    <row r="5301" s="425" customFormat="1" ht="21.75" customHeight="1" spans="2:2">
      <c r="B5301" s="451"/>
    </row>
    <row r="5302" s="425" customFormat="1" ht="21.75" customHeight="1" spans="2:2">
      <c r="B5302" s="451"/>
    </row>
    <row r="5303" s="425" customFormat="1" ht="21.75" customHeight="1" spans="2:2">
      <c r="B5303" s="451"/>
    </row>
    <row r="5304" s="425" customFormat="1" ht="21.75" customHeight="1" spans="2:2">
      <c r="B5304" s="451"/>
    </row>
    <row r="5305" s="425" customFormat="1" ht="21.75" customHeight="1" spans="2:2">
      <c r="B5305" s="451"/>
    </row>
    <row r="5306" s="425" customFormat="1" ht="21.75" customHeight="1" spans="2:2">
      <c r="B5306" s="451"/>
    </row>
    <row r="5307" s="425" customFormat="1" ht="21.75" customHeight="1" spans="2:2">
      <c r="B5307" s="451"/>
    </row>
    <row r="5308" s="425" customFormat="1" ht="21.75" customHeight="1" spans="2:2">
      <c r="B5308" s="451"/>
    </row>
    <row r="5309" s="425" customFormat="1" ht="21.75" customHeight="1" spans="2:2">
      <c r="B5309" s="451"/>
    </row>
    <row r="5310" s="425" customFormat="1" ht="21.75" customHeight="1" spans="2:2">
      <c r="B5310" s="451"/>
    </row>
    <row r="5311" s="425" customFormat="1" ht="21.75" customHeight="1" spans="2:2">
      <c r="B5311" s="451"/>
    </row>
    <row r="5312" s="425" customFormat="1" ht="21.75" customHeight="1" spans="2:2">
      <c r="B5312" s="451"/>
    </row>
    <row r="5313" s="425" customFormat="1" ht="21.75" customHeight="1" spans="2:2">
      <c r="B5313" s="451"/>
    </row>
    <row r="5314" s="425" customFormat="1" ht="21.75" customHeight="1" spans="2:2">
      <c r="B5314" s="451"/>
    </row>
    <row r="5315" s="425" customFormat="1" ht="21.75" customHeight="1" spans="2:2">
      <c r="B5315" s="451"/>
    </row>
    <row r="5316" s="425" customFormat="1" ht="21.75" customHeight="1" spans="2:2">
      <c r="B5316" s="451"/>
    </row>
    <row r="5317" s="425" customFormat="1" ht="21.75" customHeight="1" spans="2:2">
      <c r="B5317" s="451"/>
    </row>
    <row r="5318" s="425" customFormat="1" ht="21.75" customHeight="1" spans="2:2">
      <c r="B5318" s="451"/>
    </row>
    <row r="5319" s="425" customFormat="1" ht="21.75" customHeight="1" spans="2:2">
      <c r="B5319" s="451"/>
    </row>
    <row r="5320" s="425" customFormat="1" ht="21.75" customHeight="1" spans="2:2">
      <c r="B5320" s="451"/>
    </row>
    <row r="5321" s="425" customFormat="1" ht="21.75" customHeight="1" spans="2:2">
      <c r="B5321" s="451"/>
    </row>
    <row r="5322" s="425" customFormat="1" ht="21.75" customHeight="1" spans="2:2">
      <c r="B5322" s="451"/>
    </row>
    <row r="5323" s="425" customFormat="1" ht="21.75" customHeight="1" spans="2:2">
      <c r="B5323" s="451"/>
    </row>
    <row r="5324" s="425" customFormat="1" ht="21.75" customHeight="1" spans="2:2">
      <c r="B5324" s="451"/>
    </row>
    <row r="5325" s="425" customFormat="1" ht="21.75" customHeight="1" spans="2:2">
      <c r="B5325" s="451"/>
    </row>
    <row r="5326" s="425" customFormat="1" ht="21.75" customHeight="1" spans="2:2">
      <c r="B5326" s="451"/>
    </row>
    <row r="5327" s="425" customFormat="1" ht="21.75" customHeight="1" spans="2:2">
      <c r="B5327" s="451"/>
    </row>
    <row r="5328" s="425" customFormat="1" ht="21.75" customHeight="1" spans="2:2">
      <c r="B5328" s="451"/>
    </row>
    <row r="5329" s="425" customFormat="1" ht="21.75" customHeight="1" spans="2:2">
      <c r="B5329" s="451"/>
    </row>
    <row r="5330" s="425" customFormat="1" ht="21.75" customHeight="1" spans="2:2">
      <c r="B5330" s="451"/>
    </row>
    <row r="5331" s="425" customFormat="1" ht="21.75" customHeight="1" spans="2:2">
      <c r="B5331" s="451"/>
    </row>
    <row r="5332" s="425" customFormat="1" ht="21.75" customHeight="1" spans="2:2">
      <c r="B5332" s="451"/>
    </row>
    <row r="5333" s="425" customFormat="1" ht="21.75" customHeight="1" spans="2:2">
      <c r="B5333" s="451"/>
    </row>
    <row r="5334" s="425" customFormat="1" ht="21.75" customHeight="1" spans="2:2">
      <c r="B5334" s="451"/>
    </row>
    <row r="5335" s="425" customFormat="1" ht="21.75" customHeight="1" spans="2:2">
      <c r="B5335" s="451"/>
    </row>
    <row r="5336" s="425" customFormat="1" ht="21.75" customHeight="1" spans="2:2">
      <c r="B5336" s="451"/>
    </row>
    <row r="5337" s="425" customFormat="1" ht="21.75" customHeight="1" spans="2:2">
      <c r="B5337" s="451"/>
    </row>
    <row r="5338" s="425" customFormat="1" ht="21.75" customHeight="1" spans="2:2">
      <c r="B5338" s="451"/>
    </row>
    <row r="5339" s="425" customFormat="1" ht="21.75" customHeight="1" spans="2:2">
      <c r="B5339" s="451"/>
    </row>
    <row r="5340" s="425" customFormat="1" ht="21.75" customHeight="1" spans="2:2">
      <c r="B5340" s="451"/>
    </row>
    <row r="5341" s="425" customFormat="1" ht="21.75" customHeight="1" spans="2:2">
      <c r="B5341" s="451"/>
    </row>
    <row r="5342" s="425" customFormat="1" ht="21.75" customHeight="1" spans="2:2">
      <c r="B5342" s="451"/>
    </row>
    <row r="5343" s="425" customFormat="1" ht="21.75" customHeight="1" spans="2:2">
      <c r="B5343" s="451"/>
    </row>
    <row r="5344" s="425" customFormat="1" ht="21.75" customHeight="1" spans="2:2">
      <c r="B5344" s="451"/>
    </row>
    <row r="5345" s="425" customFormat="1" ht="21.75" customHeight="1" spans="2:2">
      <c r="B5345" s="451"/>
    </row>
    <row r="5346" s="425" customFormat="1" ht="21.75" customHeight="1" spans="2:2">
      <c r="B5346" s="451"/>
    </row>
    <row r="5347" s="425" customFormat="1" ht="21.75" customHeight="1" spans="2:2">
      <c r="B5347" s="451"/>
    </row>
    <row r="5348" s="425" customFormat="1" ht="21.75" customHeight="1" spans="2:2">
      <c r="B5348" s="451"/>
    </row>
    <row r="5349" s="425" customFormat="1" ht="21.75" customHeight="1" spans="2:2">
      <c r="B5349" s="451"/>
    </row>
    <row r="5350" s="425" customFormat="1" ht="21.75" customHeight="1" spans="2:2">
      <c r="B5350" s="451"/>
    </row>
    <row r="5351" s="425" customFormat="1" ht="21.75" customHeight="1" spans="2:2">
      <c r="B5351" s="451"/>
    </row>
    <row r="5352" s="425" customFormat="1" ht="21.75" customHeight="1" spans="2:2">
      <c r="B5352" s="451"/>
    </row>
    <row r="5353" s="425" customFormat="1" ht="21.75" customHeight="1" spans="2:2">
      <c r="B5353" s="451"/>
    </row>
    <row r="5354" s="425" customFormat="1" ht="21.75" customHeight="1" spans="2:2">
      <c r="B5354" s="451"/>
    </row>
    <row r="5355" s="425" customFormat="1" ht="21.75" customHeight="1" spans="2:2">
      <c r="B5355" s="451"/>
    </row>
    <row r="5356" s="425" customFormat="1" ht="21.75" customHeight="1" spans="2:2">
      <c r="B5356" s="451"/>
    </row>
    <row r="5357" s="425" customFormat="1" ht="21.75" customHeight="1" spans="2:2">
      <c r="B5357" s="451"/>
    </row>
    <row r="5358" s="425" customFormat="1" ht="21.75" customHeight="1" spans="2:2">
      <c r="B5358" s="451"/>
    </row>
    <row r="5359" s="425" customFormat="1" ht="21.75" customHeight="1" spans="2:2">
      <c r="B5359" s="451"/>
    </row>
    <row r="5360" s="425" customFormat="1" ht="21.75" customHeight="1" spans="2:2">
      <c r="B5360" s="451"/>
    </row>
    <row r="5361" s="425" customFormat="1" ht="21.75" customHeight="1" spans="2:2">
      <c r="B5361" s="451"/>
    </row>
    <row r="5362" s="425" customFormat="1" ht="21.75" customHeight="1" spans="2:2">
      <c r="B5362" s="451"/>
    </row>
    <row r="5363" s="425" customFormat="1" ht="21.75" customHeight="1" spans="2:2">
      <c r="B5363" s="451"/>
    </row>
    <row r="5364" s="425" customFormat="1" ht="21.75" customHeight="1" spans="2:2">
      <c r="B5364" s="451"/>
    </row>
    <row r="5365" s="425" customFormat="1" ht="21.75" customHeight="1" spans="2:2">
      <c r="B5365" s="451"/>
    </row>
    <row r="5366" s="425" customFormat="1" ht="21.75" customHeight="1" spans="2:2">
      <c r="B5366" s="451"/>
    </row>
    <row r="5367" s="425" customFormat="1" ht="21.75" customHeight="1" spans="2:2">
      <c r="B5367" s="451"/>
    </row>
    <row r="5368" s="425" customFormat="1" ht="21.75" customHeight="1" spans="2:2">
      <c r="B5368" s="451"/>
    </row>
    <row r="5369" s="425" customFormat="1" ht="21.75" customHeight="1" spans="2:2">
      <c r="B5369" s="451"/>
    </row>
    <row r="5370" s="425" customFormat="1" ht="21.75" customHeight="1" spans="2:2">
      <c r="B5370" s="451"/>
    </row>
    <row r="5371" s="425" customFormat="1" ht="21.75" customHeight="1" spans="2:2">
      <c r="B5371" s="451"/>
    </row>
    <row r="5372" s="425" customFormat="1" ht="21.75" customHeight="1" spans="2:2">
      <c r="B5372" s="451"/>
    </row>
    <row r="5373" s="425" customFormat="1" ht="21.75" customHeight="1" spans="2:2">
      <c r="B5373" s="451"/>
    </row>
    <row r="5374" s="425" customFormat="1" ht="21.75" customHeight="1" spans="2:2">
      <c r="B5374" s="451"/>
    </row>
    <row r="5375" s="425" customFormat="1" ht="21.75" customHeight="1" spans="2:2">
      <c r="B5375" s="451"/>
    </row>
    <row r="5376" s="425" customFormat="1" ht="21.75" customHeight="1" spans="2:2">
      <c r="B5376" s="451"/>
    </row>
    <row r="5377" s="425" customFormat="1" ht="21.75" customHeight="1" spans="2:2">
      <c r="B5377" s="451"/>
    </row>
    <row r="5378" s="425" customFormat="1" ht="21.75" customHeight="1" spans="2:2">
      <c r="B5378" s="451"/>
    </row>
    <row r="5379" s="425" customFormat="1" ht="21.75" customHeight="1" spans="2:2">
      <c r="B5379" s="451"/>
    </row>
    <row r="5380" s="425" customFormat="1" ht="21.75" customHeight="1" spans="2:2">
      <c r="B5380" s="451"/>
    </row>
    <row r="5381" s="425" customFormat="1" ht="21.75" customHeight="1" spans="2:2">
      <c r="B5381" s="451"/>
    </row>
    <row r="5382" s="425" customFormat="1" ht="21.75" customHeight="1" spans="2:2">
      <c r="B5382" s="451"/>
    </row>
    <row r="5383" s="425" customFormat="1" ht="21.75" customHeight="1" spans="2:2">
      <c r="B5383" s="451"/>
    </row>
    <row r="5384" s="425" customFormat="1" ht="21.75" customHeight="1" spans="2:2">
      <c r="B5384" s="451"/>
    </row>
    <row r="5385" s="425" customFormat="1" ht="21.75" customHeight="1" spans="2:2">
      <c r="B5385" s="451"/>
    </row>
    <row r="5386" s="425" customFormat="1" ht="21.75" customHeight="1" spans="2:2">
      <c r="B5386" s="451"/>
    </row>
    <row r="5387" s="425" customFormat="1" ht="21.75" customHeight="1" spans="2:2">
      <c r="B5387" s="451"/>
    </row>
    <row r="5388" s="425" customFormat="1" ht="21.75" customHeight="1" spans="2:2">
      <c r="B5388" s="451"/>
    </row>
    <row r="5389" s="425" customFormat="1" ht="21.75" customHeight="1" spans="2:2">
      <c r="B5389" s="451"/>
    </row>
    <row r="5390" s="425" customFormat="1" ht="21.75" customHeight="1" spans="2:2">
      <c r="B5390" s="451"/>
    </row>
    <row r="5391" s="425" customFormat="1" ht="21.75" customHeight="1" spans="2:2">
      <c r="B5391" s="451"/>
    </row>
    <row r="5392" s="425" customFormat="1" ht="21.75" customHeight="1" spans="2:2">
      <c r="B5392" s="451"/>
    </row>
    <row r="5393" s="425" customFormat="1" ht="21.75" customHeight="1" spans="2:2">
      <c r="B5393" s="451"/>
    </row>
    <row r="5394" s="425" customFormat="1" ht="21.75" customHeight="1" spans="2:2">
      <c r="B5394" s="451"/>
    </row>
    <row r="5395" s="425" customFormat="1" ht="21.75" customHeight="1" spans="2:2">
      <c r="B5395" s="451"/>
    </row>
    <row r="5396" s="425" customFormat="1" ht="21.75" customHeight="1" spans="2:2">
      <c r="B5396" s="451"/>
    </row>
    <row r="5397" s="425" customFormat="1" ht="21.75" customHeight="1" spans="2:2">
      <c r="B5397" s="451"/>
    </row>
    <row r="5398" s="425" customFormat="1" ht="21.75" customHeight="1" spans="2:2">
      <c r="B5398" s="451"/>
    </row>
    <row r="5399" s="425" customFormat="1" ht="21.75" customHeight="1" spans="2:2">
      <c r="B5399" s="451"/>
    </row>
    <row r="5400" s="425" customFormat="1" ht="21.75" customHeight="1" spans="2:2">
      <c r="B5400" s="451"/>
    </row>
    <row r="5401" s="425" customFormat="1" ht="21.75" customHeight="1" spans="2:2">
      <c r="B5401" s="451"/>
    </row>
    <row r="5402" s="425" customFormat="1" ht="21.75" customHeight="1" spans="2:2">
      <c r="B5402" s="451"/>
    </row>
    <row r="5403" s="425" customFormat="1" ht="21.75" customHeight="1" spans="2:2">
      <c r="B5403" s="451"/>
    </row>
    <row r="5404" s="425" customFormat="1" ht="21.75" customHeight="1" spans="2:2">
      <c r="B5404" s="451"/>
    </row>
    <row r="5405" s="425" customFormat="1" ht="21.75" customHeight="1" spans="2:2">
      <c r="B5405" s="451"/>
    </row>
    <row r="5406" s="425" customFormat="1" ht="21.75" customHeight="1" spans="2:2">
      <c r="B5406" s="451"/>
    </row>
    <row r="5407" s="425" customFormat="1" ht="21.75" customHeight="1" spans="2:2">
      <c r="B5407" s="451"/>
    </row>
    <row r="5408" s="425" customFormat="1" ht="21.75" customHeight="1" spans="2:2">
      <c r="B5408" s="451"/>
    </row>
    <row r="5409" s="425" customFormat="1" ht="21.75" customHeight="1" spans="2:2">
      <c r="B5409" s="451"/>
    </row>
    <row r="5410" s="425" customFormat="1" ht="21.75" customHeight="1" spans="2:2">
      <c r="B5410" s="451"/>
    </row>
    <row r="5411" s="425" customFormat="1" ht="21.75" customHeight="1" spans="2:2">
      <c r="B5411" s="451"/>
    </row>
    <row r="5412" s="425" customFormat="1" ht="21.75" customHeight="1" spans="2:2">
      <c r="B5412" s="451"/>
    </row>
    <row r="5413" s="425" customFormat="1" ht="21.75" customHeight="1" spans="2:2">
      <c r="B5413" s="451"/>
    </row>
    <row r="5414" s="425" customFormat="1" ht="21.75" customHeight="1" spans="2:2">
      <c r="B5414" s="451"/>
    </row>
    <row r="5415" s="425" customFormat="1" ht="21.75" customHeight="1" spans="2:2">
      <c r="B5415" s="451"/>
    </row>
    <row r="5416" s="425" customFormat="1" ht="21.75" customHeight="1" spans="2:2">
      <c r="B5416" s="451"/>
    </row>
    <row r="5417" s="425" customFormat="1" ht="21.75" customHeight="1" spans="2:2">
      <c r="B5417" s="451"/>
    </row>
    <row r="5418" s="425" customFormat="1" ht="21.75" customHeight="1" spans="2:2">
      <c r="B5418" s="451"/>
    </row>
    <row r="5419" s="425" customFormat="1" ht="21.75" customHeight="1" spans="2:2">
      <c r="B5419" s="451"/>
    </row>
    <row r="5420" s="425" customFormat="1" ht="21.75" customHeight="1" spans="2:2">
      <c r="B5420" s="451"/>
    </row>
    <row r="5421" s="425" customFormat="1" ht="21.75" customHeight="1" spans="2:2">
      <c r="B5421" s="451"/>
    </row>
    <row r="5422" s="425" customFormat="1" ht="21.75" customHeight="1" spans="2:2">
      <c r="B5422" s="451"/>
    </row>
    <row r="5423" s="425" customFormat="1" ht="21.75" customHeight="1" spans="2:2">
      <c r="B5423" s="451"/>
    </row>
    <row r="5424" s="425" customFormat="1" ht="21.75" customHeight="1" spans="2:2">
      <c r="B5424" s="451"/>
    </row>
    <row r="5425" s="425" customFormat="1" ht="21.75" customHeight="1" spans="2:2">
      <c r="B5425" s="451"/>
    </row>
    <row r="5426" s="425" customFormat="1" ht="21.75" customHeight="1" spans="2:2">
      <c r="B5426" s="451"/>
    </row>
    <row r="5427" s="425" customFormat="1" ht="21.75" customHeight="1" spans="2:2">
      <c r="B5427" s="451"/>
    </row>
    <row r="5428" s="425" customFormat="1" ht="21.75" customHeight="1" spans="2:2">
      <c r="B5428" s="451"/>
    </row>
    <row r="5429" s="425" customFormat="1" ht="21.75" customHeight="1" spans="2:2">
      <c r="B5429" s="451"/>
    </row>
    <row r="5430" s="425" customFormat="1" ht="21.75" customHeight="1" spans="2:2">
      <c r="B5430" s="451"/>
    </row>
    <row r="5431" s="425" customFormat="1" ht="21.75" customHeight="1" spans="2:2">
      <c r="B5431" s="451"/>
    </row>
    <row r="5432" s="425" customFormat="1" ht="21.75" customHeight="1" spans="2:2">
      <c r="B5432" s="451"/>
    </row>
    <row r="5433" s="425" customFormat="1" ht="21.75" customHeight="1" spans="2:2">
      <c r="B5433" s="451"/>
    </row>
    <row r="5434" s="425" customFormat="1" ht="21.75" customHeight="1" spans="2:2">
      <c r="B5434" s="451"/>
    </row>
    <row r="5435" s="425" customFormat="1" ht="21.75" customHeight="1" spans="2:2">
      <c r="B5435" s="451"/>
    </row>
    <row r="5436" s="425" customFormat="1" ht="21.75" customHeight="1" spans="2:2">
      <c r="B5436" s="451"/>
    </row>
    <row r="5437" s="425" customFormat="1" ht="21.75" customHeight="1" spans="2:2">
      <c r="B5437" s="451"/>
    </row>
    <row r="5438" s="425" customFormat="1" ht="21.75" customHeight="1" spans="2:2">
      <c r="B5438" s="451"/>
    </row>
    <row r="5439" s="425" customFormat="1" ht="21.75" customHeight="1" spans="2:2">
      <c r="B5439" s="451"/>
    </row>
    <row r="5440" s="425" customFormat="1" ht="21.75" customHeight="1" spans="2:2">
      <c r="B5440" s="451"/>
    </row>
    <row r="5441" s="425" customFormat="1" ht="21.75" customHeight="1" spans="2:2">
      <c r="B5441" s="451"/>
    </row>
    <row r="5442" s="425" customFormat="1" ht="21.75" customHeight="1" spans="2:2">
      <c r="B5442" s="451"/>
    </row>
    <row r="5443" s="425" customFormat="1" ht="21.75" customHeight="1" spans="2:2">
      <c r="B5443" s="451"/>
    </row>
    <row r="5444" s="425" customFormat="1" ht="21.75" customHeight="1" spans="2:2">
      <c r="B5444" s="451"/>
    </row>
    <row r="5445" s="425" customFormat="1" ht="21.75" customHeight="1" spans="2:2">
      <c r="B5445" s="451"/>
    </row>
    <row r="5446" s="425" customFormat="1" ht="21.75" customHeight="1" spans="2:2">
      <c r="B5446" s="451"/>
    </row>
    <row r="5447" s="425" customFormat="1" ht="21.75" customHeight="1" spans="2:2">
      <c r="B5447" s="451"/>
    </row>
    <row r="5448" s="425" customFormat="1" ht="21.75" customHeight="1" spans="2:2">
      <c r="B5448" s="451"/>
    </row>
    <row r="5449" s="425" customFormat="1" ht="21.75" customHeight="1" spans="2:2">
      <c r="B5449" s="451"/>
    </row>
    <row r="5450" s="425" customFormat="1" ht="21.75" customHeight="1" spans="2:2">
      <c r="B5450" s="451"/>
    </row>
    <row r="5451" s="425" customFormat="1" ht="21.75" customHeight="1" spans="2:2">
      <c r="B5451" s="451"/>
    </row>
    <row r="5452" s="425" customFormat="1" ht="21.75" customHeight="1" spans="2:2">
      <c r="B5452" s="451"/>
    </row>
    <row r="5453" s="425" customFormat="1" ht="21.75" customHeight="1" spans="2:2">
      <c r="B5453" s="451"/>
    </row>
    <row r="5454" s="425" customFormat="1" ht="21.75" customHeight="1" spans="2:2">
      <c r="B5454" s="451"/>
    </row>
    <row r="5455" s="425" customFormat="1" ht="21.75" customHeight="1" spans="2:2">
      <c r="B5455" s="451"/>
    </row>
    <row r="5456" s="425" customFormat="1" ht="21.75" customHeight="1" spans="2:2">
      <c r="B5456" s="451"/>
    </row>
    <row r="5457" s="425" customFormat="1" ht="21.75" customHeight="1" spans="2:2">
      <c r="B5457" s="451"/>
    </row>
    <row r="5458" s="425" customFormat="1" ht="21.75" customHeight="1" spans="2:2">
      <c r="B5458" s="451"/>
    </row>
    <row r="5459" s="425" customFormat="1" ht="21.75" customHeight="1" spans="2:2">
      <c r="B5459" s="451"/>
    </row>
    <row r="5460" s="425" customFormat="1" ht="21.75" customHeight="1" spans="2:2">
      <c r="B5460" s="451"/>
    </row>
    <row r="5461" s="425" customFormat="1" ht="21.75" customHeight="1" spans="2:2">
      <c r="B5461" s="451"/>
    </row>
    <row r="5462" s="425" customFormat="1" ht="21.75" customHeight="1" spans="2:2">
      <c r="B5462" s="451"/>
    </row>
    <row r="5463" s="425" customFormat="1" ht="21.75" customHeight="1" spans="2:2">
      <c r="B5463" s="451"/>
    </row>
    <row r="5464" s="425" customFormat="1" ht="21.75" customHeight="1" spans="2:2">
      <c r="B5464" s="451"/>
    </row>
    <row r="5465" s="425" customFormat="1" ht="21.75" customHeight="1" spans="2:2">
      <c r="B5465" s="451"/>
    </row>
    <row r="5466" s="425" customFormat="1" ht="21.75" customHeight="1" spans="2:2">
      <c r="B5466" s="451"/>
    </row>
    <row r="5467" s="425" customFormat="1" ht="21.75" customHeight="1" spans="2:2">
      <c r="B5467" s="451"/>
    </row>
    <row r="5468" s="425" customFormat="1" ht="21.75" customHeight="1" spans="2:2">
      <c r="B5468" s="451"/>
    </row>
    <row r="5469" s="425" customFormat="1" ht="21.75" customHeight="1" spans="2:2">
      <c r="B5469" s="451"/>
    </row>
    <row r="5470" s="425" customFormat="1" ht="21.75" customHeight="1" spans="2:2">
      <c r="B5470" s="451"/>
    </row>
    <row r="5471" s="425" customFormat="1" ht="21.75" customHeight="1" spans="2:2">
      <c r="B5471" s="451"/>
    </row>
    <row r="5472" s="425" customFormat="1" ht="21.75" customHeight="1" spans="2:2">
      <c r="B5472" s="451"/>
    </row>
    <row r="5473" s="425" customFormat="1" ht="21.75" customHeight="1" spans="2:2">
      <c r="B5473" s="451"/>
    </row>
    <row r="5474" s="425" customFormat="1" ht="21.75" customHeight="1" spans="2:2">
      <c r="B5474" s="451"/>
    </row>
    <row r="5475" s="425" customFormat="1" ht="21.75" customHeight="1" spans="2:2">
      <c r="B5475" s="451"/>
    </row>
    <row r="5476" s="425" customFormat="1" ht="21.75" customHeight="1" spans="2:2">
      <c r="B5476" s="451"/>
    </row>
    <row r="5477" s="425" customFormat="1" ht="21.75" customHeight="1" spans="2:2">
      <c r="B5477" s="451"/>
    </row>
    <row r="5478" s="425" customFormat="1" ht="21.75" customHeight="1" spans="2:2">
      <c r="B5478" s="451"/>
    </row>
    <row r="5479" s="425" customFormat="1" ht="21.75" customHeight="1" spans="2:2">
      <c r="B5479" s="451"/>
    </row>
    <row r="5480" s="425" customFormat="1" ht="21.75" customHeight="1" spans="2:2">
      <c r="B5480" s="451"/>
    </row>
    <row r="5481" s="425" customFormat="1" ht="21.75" customHeight="1" spans="2:2">
      <c r="B5481" s="451"/>
    </row>
    <row r="5482" s="425" customFormat="1" ht="21.75" customHeight="1" spans="2:2">
      <c r="B5482" s="451"/>
    </row>
    <row r="5483" s="425" customFormat="1" ht="21.75" customHeight="1" spans="2:2">
      <c r="B5483" s="451"/>
    </row>
    <row r="5484" s="425" customFormat="1" ht="21.75" customHeight="1" spans="2:2">
      <c r="B5484" s="451"/>
    </row>
    <row r="5485" s="425" customFormat="1" ht="21.75" customHeight="1" spans="2:2">
      <c r="B5485" s="451"/>
    </row>
    <row r="5486" s="425" customFormat="1" ht="21.75" customHeight="1" spans="2:2">
      <c r="B5486" s="451"/>
    </row>
    <row r="5487" s="425" customFormat="1" ht="21.75" customHeight="1" spans="2:2">
      <c r="B5487" s="451"/>
    </row>
    <row r="5488" s="425" customFormat="1" ht="21.75" customHeight="1" spans="2:2">
      <c r="B5488" s="451"/>
    </row>
    <row r="5489" s="425" customFormat="1" ht="21.75" customHeight="1" spans="2:2">
      <c r="B5489" s="451"/>
    </row>
    <row r="5490" s="425" customFormat="1" ht="21.75" customHeight="1" spans="2:2">
      <c r="B5490" s="451"/>
    </row>
    <row r="5491" s="425" customFormat="1" ht="21.75" customHeight="1" spans="2:2">
      <c r="B5491" s="451"/>
    </row>
    <row r="5492" s="425" customFormat="1" ht="21.75" customHeight="1" spans="2:2">
      <c r="B5492" s="451"/>
    </row>
    <row r="5493" s="425" customFormat="1" ht="21.75" customHeight="1" spans="2:2">
      <c r="B5493" s="451"/>
    </row>
    <row r="5494" s="425" customFormat="1" ht="21.75" customHeight="1" spans="2:2">
      <c r="B5494" s="451"/>
    </row>
    <row r="5495" s="425" customFormat="1" ht="21.75" customHeight="1" spans="2:2">
      <c r="B5495" s="451"/>
    </row>
    <row r="5496" s="425" customFormat="1" ht="21.75" customHeight="1" spans="2:2">
      <c r="B5496" s="451"/>
    </row>
    <row r="5497" s="425" customFormat="1" ht="21.75" customHeight="1" spans="2:2">
      <c r="B5497" s="451"/>
    </row>
    <row r="5498" s="425" customFormat="1" ht="21.75" customHeight="1" spans="2:2">
      <c r="B5498" s="451"/>
    </row>
    <row r="5499" s="425" customFormat="1" ht="21.75" customHeight="1" spans="2:2">
      <c r="B5499" s="451"/>
    </row>
    <row r="5500" s="425" customFormat="1" ht="21.75" customHeight="1" spans="2:2">
      <c r="B5500" s="451"/>
    </row>
    <row r="5501" s="425" customFormat="1" ht="21.75" customHeight="1" spans="2:2">
      <c r="B5501" s="451"/>
    </row>
    <row r="5502" s="425" customFormat="1" ht="21.75" customHeight="1" spans="2:2">
      <c r="B5502" s="451"/>
    </row>
    <row r="5503" s="425" customFormat="1" ht="21.75" customHeight="1" spans="2:2">
      <c r="B5503" s="451"/>
    </row>
    <row r="5504" s="425" customFormat="1" ht="21.75" customHeight="1" spans="2:2">
      <c r="B5504" s="451"/>
    </row>
    <row r="5505" s="425" customFormat="1" ht="21.75" customHeight="1" spans="2:2">
      <c r="B5505" s="451"/>
    </row>
    <row r="5506" s="425" customFormat="1" ht="21.75" customHeight="1" spans="2:2">
      <c r="B5506" s="451"/>
    </row>
    <row r="5507" s="425" customFormat="1" ht="21.75" customHeight="1" spans="2:2">
      <c r="B5507" s="451"/>
    </row>
    <row r="5508" s="425" customFormat="1" ht="21.75" customHeight="1" spans="2:2">
      <c r="B5508" s="451"/>
    </row>
    <row r="5509" s="425" customFormat="1" ht="21.75" customHeight="1" spans="2:2">
      <c r="B5509" s="451"/>
    </row>
    <row r="5510" s="425" customFormat="1" ht="21.75" customHeight="1" spans="2:2">
      <c r="B5510" s="451"/>
    </row>
    <row r="5511" s="425" customFormat="1" ht="21.75" customHeight="1" spans="2:2">
      <c r="B5511" s="451"/>
    </row>
    <row r="5512" s="425" customFormat="1" ht="21.75" customHeight="1" spans="2:2">
      <c r="B5512" s="451"/>
    </row>
    <row r="5513" s="425" customFormat="1" ht="21.75" customHeight="1" spans="2:2">
      <c r="B5513" s="451"/>
    </row>
    <row r="5514" s="425" customFormat="1" ht="21.75" customHeight="1" spans="2:2">
      <c r="B5514" s="451"/>
    </row>
    <row r="5515" s="425" customFormat="1" ht="21.75" customHeight="1" spans="2:2">
      <c r="B5515" s="451"/>
    </row>
    <row r="5516" s="425" customFormat="1" ht="21.75" customHeight="1" spans="2:2">
      <c r="B5516" s="451"/>
    </row>
    <row r="5517" s="425" customFormat="1" ht="21.75" customHeight="1" spans="2:2">
      <c r="B5517" s="451"/>
    </row>
    <row r="5518" s="425" customFormat="1" ht="21.75" customHeight="1" spans="2:2">
      <c r="B5518" s="451"/>
    </row>
    <row r="5519" s="425" customFormat="1" ht="21.75" customHeight="1" spans="2:2">
      <c r="B5519" s="451"/>
    </row>
    <row r="5520" s="425" customFormat="1" ht="21.75" customHeight="1" spans="2:2">
      <c r="B5520" s="451"/>
    </row>
    <row r="5521" s="425" customFormat="1" ht="21.75" customHeight="1" spans="2:2">
      <c r="B5521" s="451"/>
    </row>
    <row r="5522" s="425" customFormat="1" ht="21.75" customHeight="1" spans="2:2">
      <c r="B5522" s="451"/>
    </row>
    <row r="5523" s="425" customFormat="1" ht="21.75" customHeight="1" spans="2:2">
      <c r="B5523" s="451"/>
    </row>
    <row r="5524" s="425" customFormat="1" ht="21.75" customHeight="1" spans="2:2">
      <c r="B5524" s="451"/>
    </row>
    <row r="5525" s="425" customFormat="1" ht="21.75" customHeight="1" spans="2:2">
      <c r="B5525" s="451"/>
    </row>
    <row r="5526" s="425" customFormat="1" ht="21.75" customHeight="1" spans="2:2">
      <c r="B5526" s="451"/>
    </row>
    <row r="5527" s="425" customFormat="1" ht="21.75" customHeight="1" spans="2:2">
      <c r="B5527" s="451"/>
    </row>
    <row r="5528" s="425" customFormat="1" ht="21.75" customHeight="1" spans="2:2">
      <c r="B5528" s="451"/>
    </row>
    <row r="5529" s="425" customFormat="1" ht="21.75" customHeight="1" spans="2:2">
      <c r="B5529" s="451"/>
    </row>
    <row r="5530" s="425" customFormat="1" ht="21.75" customHeight="1" spans="2:2">
      <c r="B5530" s="451"/>
    </row>
    <row r="5531" s="425" customFormat="1" ht="21.75" customHeight="1" spans="2:2">
      <c r="B5531" s="451"/>
    </row>
    <row r="5532" s="425" customFormat="1" ht="21.75" customHeight="1" spans="2:2">
      <c r="B5532" s="451"/>
    </row>
    <row r="5533" s="425" customFormat="1" ht="21.75" customHeight="1" spans="2:2">
      <c r="B5533" s="451"/>
    </row>
    <row r="5534" s="425" customFormat="1" ht="21.75" customHeight="1" spans="2:2">
      <c r="B5534" s="451"/>
    </row>
    <row r="5535" s="425" customFormat="1" ht="21.75" customHeight="1" spans="2:2">
      <c r="B5535" s="451"/>
    </row>
    <row r="5536" s="425" customFormat="1" ht="21.75" customHeight="1" spans="2:2">
      <c r="B5536" s="451"/>
    </row>
    <row r="5537" s="425" customFormat="1" ht="21.75" customHeight="1" spans="2:2">
      <c r="B5537" s="451"/>
    </row>
    <row r="5538" s="425" customFormat="1" ht="21.75" customHeight="1" spans="2:2">
      <c r="B5538" s="451"/>
    </row>
    <row r="5539" s="425" customFormat="1" ht="21.75" customHeight="1" spans="2:2">
      <c r="B5539" s="451"/>
    </row>
    <row r="5540" s="425" customFormat="1" ht="21.75" customHeight="1" spans="2:2">
      <c r="B5540" s="451"/>
    </row>
    <row r="5541" s="425" customFormat="1" ht="21.75" customHeight="1" spans="2:2">
      <c r="B5541" s="451"/>
    </row>
    <row r="5542" s="425" customFormat="1" ht="21.75" customHeight="1" spans="2:2">
      <c r="B5542" s="451"/>
    </row>
    <row r="5543" s="425" customFormat="1" ht="21.75" customHeight="1" spans="2:2">
      <c r="B5543" s="451"/>
    </row>
    <row r="5544" s="425" customFormat="1" ht="21.75" customHeight="1" spans="2:2">
      <c r="B5544" s="451"/>
    </row>
    <row r="5545" s="425" customFormat="1" ht="21.75" customHeight="1" spans="2:2">
      <c r="B5545" s="451"/>
    </row>
    <row r="5546" s="425" customFormat="1" ht="21.75" customHeight="1" spans="2:2">
      <c r="B5546" s="451"/>
    </row>
    <row r="5547" s="425" customFormat="1" ht="21.75" customHeight="1" spans="2:2">
      <c r="B5547" s="451"/>
    </row>
    <row r="5548" s="425" customFormat="1" ht="21.75" customHeight="1" spans="2:2">
      <c r="B5548" s="451"/>
    </row>
    <row r="5549" s="425" customFormat="1" ht="21.75" customHeight="1" spans="2:2">
      <c r="B5549" s="451"/>
    </row>
    <row r="5550" s="425" customFormat="1" ht="21.75" customHeight="1" spans="2:2">
      <c r="B5550" s="451"/>
    </row>
    <row r="5551" s="425" customFormat="1" ht="21.75" customHeight="1" spans="2:2">
      <c r="B5551" s="451"/>
    </row>
    <row r="5552" s="425" customFormat="1" ht="21.75" customHeight="1" spans="2:2">
      <c r="B5552" s="451"/>
    </row>
    <row r="5553" s="425" customFormat="1" ht="21.75" customHeight="1" spans="2:2">
      <c r="B5553" s="451"/>
    </row>
    <row r="5554" s="425" customFormat="1" ht="21.75" customHeight="1" spans="2:2">
      <c r="B5554" s="451"/>
    </row>
    <row r="5555" s="425" customFormat="1" ht="21.75" customHeight="1" spans="2:2">
      <c r="B5555" s="451"/>
    </row>
    <row r="5556" s="425" customFormat="1" ht="21.75" customHeight="1" spans="2:2">
      <c r="B5556" s="451"/>
    </row>
    <row r="5557" s="425" customFormat="1" ht="21.75" customHeight="1" spans="2:2">
      <c r="B5557" s="451"/>
    </row>
    <row r="5558" s="425" customFormat="1" ht="21.75" customHeight="1" spans="2:2">
      <c r="B5558" s="451"/>
    </row>
    <row r="5559" s="425" customFormat="1" ht="21.75" customHeight="1" spans="2:2">
      <c r="B5559" s="451"/>
    </row>
    <row r="5560" s="425" customFormat="1" ht="21.75" customHeight="1" spans="2:2">
      <c r="B5560" s="451"/>
    </row>
    <row r="5561" s="425" customFormat="1" ht="21.75" customHeight="1" spans="2:2">
      <c r="B5561" s="451"/>
    </row>
    <row r="5562" s="425" customFormat="1" ht="21.75" customHeight="1" spans="2:2">
      <c r="B5562" s="451"/>
    </row>
    <row r="5563" s="425" customFormat="1" ht="21.75" customHeight="1" spans="2:2">
      <c r="B5563" s="451"/>
    </row>
    <row r="5564" s="425" customFormat="1" ht="21.75" customHeight="1" spans="2:2">
      <c r="B5564" s="451"/>
    </row>
    <row r="5565" s="425" customFormat="1" ht="21.75" customHeight="1" spans="2:2">
      <c r="B5565" s="451"/>
    </row>
    <row r="5566" s="425" customFormat="1" ht="21.75" customHeight="1" spans="2:2">
      <c r="B5566" s="451"/>
    </row>
    <row r="5567" s="425" customFormat="1" ht="21.75" customHeight="1" spans="2:2">
      <c r="B5567" s="451"/>
    </row>
    <row r="5568" s="425" customFormat="1" ht="21.75" customHeight="1" spans="2:2">
      <c r="B5568" s="451"/>
    </row>
    <row r="5569" s="425" customFormat="1" ht="21.75" customHeight="1" spans="2:2">
      <c r="B5569" s="451"/>
    </row>
    <row r="5570" s="425" customFormat="1" ht="21.75" customHeight="1" spans="2:2">
      <c r="B5570" s="451"/>
    </row>
    <row r="5571" s="425" customFormat="1" ht="21.75" customHeight="1" spans="2:2">
      <c r="B5571" s="451"/>
    </row>
    <row r="5572" s="425" customFormat="1" ht="21.75" customHeight="1" spans="2:2">
      <c r="B5572" s="451"/>
    </row>
    <row r="5573" s="425" customFormat="1" ht="21.75" customHeight="1" spans="2:2">
      <c r="B5573" s="451"/>
    </row>
    <row r="5574" s="425" customFormat="1" ht="21.75" customHeight="1" spans="2:2">
      <c r="B5574" s="451"/>
    </row>
    <row r="5575" s="425" customFormat="1" ht="21.75" customHeight="1" spans="2:2">
      <c r="B5575" s="451"/>
    </row>
    <row r="5576" s="425" customFormat="1" ht="21.75" customHeight="1" spans="2:2">
      <c r="B5576" s="451"/>
    </row>
    <row r="5577" s="425" customFormat="1" ht="21.75" customHeight="1" spans="2:2">
      <c r="B5577" s="451"/>
    </row>
    <row r="5578" s="425" customFormat="1" ht="21.75" customHeight="1" spans="2:2">
      <c r="B5578" s="451"/>
    </row>
    <row r="5579" s="425" customFormat="1" ht="21.75" customHeight="1" spans="2:2">
      <c r="B5579" s="451"/>
    </row>
    <row r="5580" s="425" customFormat="1" ht="21.75" customHeight="1" spans="2:2">
      <c r="B5580" s="451"/>
    </row>
    <row r="5581" s="425" customFormat="1" ht="21.75" customHeight="1" spans="2:2">
      <c r="B5581" s="451"/>
    </row>
    <row r="5582" s="425" customFormat="1" ht="21.75" customHeight="1" spans="2:2">
      <c r="B5582" s="451"/>
    </row>
    <row r="5583" s="425" customFormat="1" ht="21.75" customHeight="1" spans="2:2">
      <c r="B5583" s="451"/>
    </row>
    <row r="5584" s="425" customFormat="1" ht="21.75" customHeight="1" spans="2:2">
      <c r="B5584" s="451"/>
    </row>
    <row r="5585" s="425" customFormat="1" ht="21.75" customHeight="1" spans="2:2">
      <c r="B5585" s="451"/>
    </row>
    <row r="5586" s="425" customFormat="1" ht="21.75" customHeight="1" spans="2:2">
      <c r="B5586" s="451"/>
    </row>
    <row r="5587" s="425" customFormat="1" ht="21.75" customHeight="1" spans="2:2">
      <c r="B5587" s="451"/>
    </row>
    <row r="5588" s="425" customFormat="1" ht="21.75" customHeight="1" spans="2:2">
      <c r="B5588" s="451"/>
    </row>
    <row r="5589" s="425" customFormat="1" ht="21.75" customHeight="1" spans="2:2">
      <c r="B5589" s="451"/>
    </row>
    <row r="5590" s="425" customFormat="1" ht="21.75" customHeight="1" spans="2:2">
      <c r="B5590" s="451"/>
    </row>
    <row r="5591" s="425" customFormat="1" ht="21.75" customHeight="1" spans="2:2">
      <c r="B5591" s="451"/>
    </row>
    <row r="5592" s="425" customFormat="1" ht="21.75" customHeight="1" spans="2:2">
      <c r="B5592" s="451"/>
    </row>
    <row r="5593" s="425" customFormat="1" ht="21.75" customHeight="1" spans="2:2">
      <c r="B5593" s="451"/>
    </row>
    <row r="5594" s="425" customFormat="1" ht="21.75" customHeight="1" spans="2:2">
      <c r="B5594" s="451"/>
    </row>
    <row r="5595" s="425" customFormat="1" ht="21.75" customHeight="1" spans="2:2">
      <c r="B5595" s="451"/>
    </row>
    <row r="5596" s="425" customFormat="1" ht="21.75" customHeight="1" spans="2:2">
      <c r="B5596" s="451"/>
    </row>
    <row r="5597" s="425" customFormat="1" ht="21.75" customHeight="1" spans="2:2">
      <c r="B5597" s="451"/>
    </row>
    <row r="5598" s="425" customFormat="1" ht="21.75" customHeight="1" spans="2:2">
      <c r="B5598" s="451"/>
    </row>
    <row r="5599" s="425" customFormat="1" ht="21.75" customHeight="1" spans="2:2">
      <c r="B5599" s="451"/>
    </row>
    <row r="5600" s="425" customFormat="1" ht="21.75" customHeight="1" spans="2:2">
      <c r="B5600" s="451"/>
    </row>
    <row r="5601" s="425" customFormat="1" ht="21.75" customHeight="1" spans="2:2">
      <c r="B5601" s="451"/>
    </row>
    <row r="5602" s="425" customFormat="1" ht="21.75" customHeight="1" spans="2:2">
      <c r="B5602" s="451"/>
    </row>
    <row r="5603" s="425" customFormat="1" ht="21.75" customHeight="1" spans="2:2">
      <c r="B5603" s="451"/>
    </row>
    <row r="5604" s="425" customFormat="1" ht="21.75" customHeight="1" spans="2:2">
      <c r="B5604" s="451"/>
    </row>
    <row r="5605" s="425" customFormat="1" ht="21.75" customHeight="1" spans="2:2">
      <c r="B5605" s="451"/>
    </row>
    <row r="5606" s="425" customFormat="1" ht="21.75" customHeight="1" spans="2:2">
      <c r="B5606" s="451"/>
    </row>
    <row r="5607" s="425" customFormat="1" ht="21.75" customHeight="1" spans="2:2">
      <c r="B5607" s="451"/>
    </row>
    <row r="5608" s="425" customFormat="1" ht="21.75" customHeight="1" spans="2:2">
      <c r="B5608" s="451"/>
    </row>
    <row r="5609" s="425" customFormat="1" ht="21.75" customHeight="1" spans="2:2">
      <c r="B5609" s="451"/>
    </row>
    <row r="5610" s="425" customFormat="1" ht="21.75" customHeight="1" spans="2:2">
      <c r="B5610" s="451"/>
    </row>
    <row r="5611" s="425" customFormat="1" ht="21.75" customHeight="1" spans="2:2">
      <c r="B5611" s="451"/>
    </row>
    <row r="5612" s="425" customFormat="1" ht="21.75" customHeight="1" spans="2:2">
      <c r="B5612" s="451"/>
    </row>
    <row r="5613" s="425" customFormat="1" ht="21.75" customHeight="1" spans="2:2">
      <c r="B5613" s="451"/>
    </row>
    <row r="5614" s="425" customFormat="1" ht="21.75" customHeight="1" spans="2:2">
      <c r="B5614" s="451"/>
    </row>
    <row r="5615" s="425" customFormat="1" ht="21.75" customHeight="1" spans="2:2">
      <c r="B5615" s="451"/>
    </row>
    <row r="5616" s="425" customFormat="1" ht="21.75" customHeight="1" spans="2:2">
      <c r="B5616" s="451"/>
    </row>
    <row r="5617" s="425" customFormat="1" ht="21.75" customHeight="1" spans="2:2">
      <c r="B5617" s="451"/>
    </row>
    <row r="5618" s="425" customFormat="1" ht="21.75" customHeight="1" spans="2:2">
      <c r="B5618" s="451"/>
    </row>
    <row r="5619" s="425" customFormat="1" ht="21.75" customHeight="1" spans="2:2">
      <c r="B5619" s="451"/>
    </row>
    <row r="5620" s="425" customFormat="1" ht="21.75" customHeight="1" spans="2:2">
      <c r="B5620" s="451"/>
    </row>
    <row r="5621" s="425" customFormat="1" ht="21.75" customHeight="1" spans="2:2">
      <c r="B5621" s="451"/>
    </row>
    <row r="5622" s="425" customFormat="1" ht="21.75" customHeight="1" spans="2:2">
      <c r="B5622" s="451"/>
    </row>
    <row r="5623" s="425" customFormat="1" ht="21.75" customHeight="1" spans="2:2">
      <c r="B5623" s="451"/>
    </row>
    <row r="5624" s="425" customFormat="1" ht="21.75" customHeight="1" spans="2:2">
      <c r="B5624" s="451"/>
    </row>
    <row r="5625" s="425" customFormat="1" ht="21.75" customHeight="1" spans="2:2">
      <c r="B5625" s="451"/>
    </row>
    <row r="5626" s="425" customFormat="1" ht="21.75" customHeight="1" spans="2:2">
      <c r="B5626" s="451"/>
    </row>
    <row r="5627" s="425" customFormat="1" ht="21.75" customHeight="1" spans="2:2">
      <c r="B5627" s="451"/>
    </row>
    <row r="5628" s="425" customFormat="1" ht="21.75" customHeight="1" spans="2:2">
      <c r="B5628" s="451"/>
    </row>
    <row r="5629" s="425" customFormat="1" ht="21.75" customHeight="1" spans="2:2">
      <c r="B5629" s="451"/>
    </row>
    <row r="5630" s="425" customFormat="1" ht="21.75" customHeight="1" spans="2:2">
      <c r="B5630" s="451"/>
    </row>
    <row r="5631" s="425" customFormat="1" ht="21.75" customHeight="1" spans="2:2">
      <c r="B5631" s="451"/>
    </row>
    <row r="5632" s="425" customFormat="1" ht="21.75" customHeight="1" spans="2:2">
      <c r="B5632" s="451"/>
    </row>
    <row r="5633" s="425" customFormat="1" ht="21.75" customHeight="1" spans="2:2">
      <c r="B5633" s="451"/>
    </row>
    <row r="5634" s="425" customFormat="1" ht="21.75" customHeight="1" spans="2:2">
      <c r="B5634" s="451"/>
    </row>
    <row r="5635" s="425" customFormat="1" ht="21.75" customHeight="1" spans="2:2">
      <c r="B5635" s="451"/>
    </row>
    <row r="5636" s="425" customFormat="1" ht="21.75" customHeight="1" spans="2:2">
      <c r="B5636" s="451"/>
    </row>
    <row r="5637" s="425" customFormat="1" ht="21.75" customHeight="1" spans="2:2">
      <c r="B5637" s="451"/>
    </row>
    <row r="5638" s="425" customFormat="1" ht="21.75" customHeight="1" spans="2:2">
      <c r="B5638" s="451"/>
    </row>
    <row r="5639" s="425" customFormat="1" ht="21.75" customHeight="1" spans="2:2">
      <c r="B5639" s="451"/>
    </row>
    <row r="5640" s="425" customFormat="1" ht="21.75" customHeight="1" spans="2:2">
      <c r="B5640" s="451"/>
    </row>
    <row r="5641" s="425" customFormat="1" ht="21.75" customHeight="1" spans="2:2">
      <c r="B5641" s="451"/>
    </row>
    <row r="5642" s="425" customFormat="1" ht="21.75" customHeight="1" spans="2:2">
      <c r="B5642" s="451"/>
    </row>
    <row r="5643" s="425" customFormat="1" ht="21.75" customHeight="1" spans="2:2">
      <c r="B5643" s="451"/>
    </row>
    <row r="5644" s="425" customFormat="1" ht="21.75" customHeight="1" spans="2:2">
      <c r="B5644" s="451"/>
    </row>
    <row r="5645" s="425" customFormat="1" ht="21.75" customHeight="1" spans="2:2">
      <c r="B5645" s="451"/>
    </row>
    <row r="5646" s="425" customFormat="1" ht="21.75" customHeight="1" spans="2:2">
      <c r="B5646" s="451"/>
    </row>
    <row r="5647" s="425" customFormat="1" ht="21.75" customHeight="1" spans="2:2">
      <c r="B5647" s="451"/>
    </row>
    <row r="5648" s="425" customFormat="1" ht="21.75" customHeight="1" spans="2:2">
      <c r="B5648" s="451"/>
    </row>
    <row r="5649" s="425" customFormat="1" ht="21.75" customHeight="1" spans="2:2">
      <c r="B5649" s="451"/>
    </row>
    <row r="5650" s="425" customFormat="1" ht="21.75" customHeight="1" spans="2:2">
      <c r="B5650" s="451"/>
    </row>
    <row r="5651" s="425" customFormat="1" ht="21.75" customHeight="1" spans="2:2">
      <c r="B5651" s="451"/>
    </row>
    <row r="5652" s="425" customFormat="1" ht="21.75" customHeight="1" spans="2:2">
      <c r="B5652" s="451"/>
    </row>
    <row r="5653" s="425" customFormat="1" ht="21.75" customHeight="1" spans="2:2">
      <c r="B5653" s="451"/>
    </row>
    <row r="5654" s="425" customFormat="1" ht="21.75" customHeight="1" spans="2:2">
      <c r="B5654" s="451"/>
    </row>
    <row r="5655" s="425" customFormat="1" ht="21.75" customHeight="1" spans="2:2">
      <c r="B5655" s="451"/>
    </row>
    <row r="5656" s="425" customFormat="1" ht="21.75" customHeight="1" spans="2:2">
      <c r="B5656" s="451"/>
    </row>
    <row r="5657" s="425" customFormat="1" ht="21.75" customHeight="1" spans="2:2">
      <c r="B5657" s="451"/>
    </row>
    <row r="5658" s="425" customFormat="1" ht="21.75" customHeight="1" spans="2:2">
      <c r="B5658" s="451"/>
    </row>
    <row r="5659" s="425" customFormat="1" ht="21.75" customHeight="1" spans="2:2">
      <c r="B5659" s="451"/>
    </row>
    <row r="5660" s="425" customFormat="1" ht="21.75" customHeight="1" spans="2:2">
      <c r="B5660" s="451"/>
    </row>
    <row r="5661" s="425" customFormat="1" ht="21.75" customHeight="1" spans="2:2">
      <c r="B5661" s="451"/>
    </row>
    <row r="5662" s="425" customFormat="1" ht="21.75" customHeight="1" spans="2:2">
      <c r="B5662" s="451"/>
    </row>
    <row r="5663" s="425" customFormat="1" ht="21.75" customHeight="1" spans="2:2">
      <c r="B5663" s="451"/>
    </row>
    <row r="5664" s="425" customFormat="1" ht="21.75" customHeight="1" spans="2:2">
      <c r="B5664" s="451"/>
    </row>
    <row r="5665" s="425" customFormat="1" ht="21.75" customHeight="1" spans="2:2">
      <c r="B5665" s="451"/>
    </row>
    <row r="5666" s="425" customFormat="1" ht="21.75" customHeight="1" spans="2:2">
      <c r="B5666" s="451"/>
    </row>
    <row r="5667" s="425" customFormat="1" ht="21.75" customHeight="1" spans="2:2">
      <c r="B5667" s="451"/>
    </row>
    <row r="5668" s="425" customFormat="1" ht="21.75" customHeight="1" spans="2:2">
      <c r="B5668" s="451"/>
    </row>
    <row r="5669" s="425" customFormat="1" ht="21.75" customHeight="1" spans="2:2">
      <c r="B5669" s="451"/>
    </row>
    <row r="5670" s="425" customFormat="1" ht="21.75" customHeight="1" spans="2:2">
      <c r="B5670" s="451"/>
    </row>
    <row r="5671" s="425" customFormat="1" ht="21.75" customHeight="1" spans="2:2">
      <c r="B5671" s="451"/>
    </row>
    <row r="5672" s="425" customFormat="1" ht="21.75" customHeight="1" spans="2:2">
      <c r="B5672" s="451"/>
    </row>
    <row r="5673" s="425" customFormat="1" ht="21.75" customHeight="1" spans="2:2">
      <c r="B5673" s="451"/>
    </row>
    <row r="5674" s="425" customFormat="1" ht="21.75" customHeight="1" spans="2:2">
      <c r="B5674" s="451"/>
    </row>
    <row r="5675" s="425" customFormat="1" ht="21.75" customHeight="1" spans="2:2">
      <c r="B5675" s="451"/>
    </row>
    <row r="5676" s="425" customFormat="1" ht="21.75" customHeight="1" spans="2:2">
      <c r="B5676" s="451"/>
    </row>
    <row r="5677" s="425" customFormat="1" ht="21.75" customHeight="1" spans="2:2">
      <c r="B5677" s="451"/>
    </row>
    <row r="5678" s="425" customFormat="1" ht="21.75" customHeight="1" spans="2:2">
      <c r="B5678" s="451"/>
    </row>
    <row r="5679" s="425" customFormat="1" ht="21.75" customHeight="1" spans="2:2">
      <c r="B5679" s="451"/>
    </row>
    <row r="5680" s="425" customFormat="1" ht="21.75" customHeight="1" spans="2:2">
      <c r="B5680" s="451"/>
    </row>
    <row r="5681" s="425" customFormat="1" ht="21.75" customHeight="1" spans="2:2">
      <c r="B5681" s="451"/>
    </row>
    <row r="5682" s="425" customFormat="1" ht="21.75" customHeight="1" spans="2:2">
      <c r="B5682" s="451"/>
    </row>
    <row r="5683" s="425" customFormat="1" ht="21.75" customHeight="1" spans="2:2">
      <c r="B5683" s="451"/>
    </row>
    <row r="5684" s="425" customFormat="1" ht="21.75" customHeight="1" spans="2:2">
      <c r="B5684" s="451"/>
    </row>
    <row r="5685" s="425" customFormat="1" ht="21.75" customHeight="1" spans="2:2">
      <c r="B5685" s="451"/>
    </row>
    <row r="5686" s="425" customFormat="1" ht="21.75" customHeight="1" spans="2:2">
      <c r="B5686" s="451"/>
    </row>
    <row r="5687" s="425" customFormat="1" ht="21.75" customHeight="1" spans="2:2">
      <c r="B5687" s="451"/>
    </row>
    <row r="5688" s="425" customFormat="1" ht="21.75" customHeight="1" spans="2:2">
      <c r="B5688" s="451"/>
    </row>
    <row r="5689" s="425" customFormat="1" ht="21.75" customHeight="1" spans="2:2">
      <c r="B5689" s="451"/>
    </row>
    <row r="5690" s="425" customFormat="1" ht="21.75" customHeight="1" spans="2:2">
      <c r="B5690" s="451"/>
    </row>
    <row r="5691" s="425" customFormat="1" ht="21.75" customHeight="1" spans="2:2">
      <c r="B5691" s="451"/>
    </row>
    <row r="5692" s="425" customFormat="1" ht="21.75" customHeight="1" spans="2:2">
      <c r="B5692" s="451"/>
    </row>
    <row r="5693" s="425" customFormat="1" ht="21.75" customHeight="1" spans="2:2">
      <c r="B5693" s="451"/>
    </row>
    <row r="5694" s="425" customFormat="1" ht="21.75" customHeight="1" spans="2:2">
      <c r="B5694" s="451"/>
    </row>
    <row r="5695" s="425" customFormat="1" ht="21.75" customHeight="1" spans="2:2">
      <c r="B5695" s="451"/>
    </row>
    <row r="5696" s="425" customFormat="1" ht="21.75" customHeight="1" spans="2:2">
      <c r="B5696" s="451"/>
    </row>
    <row r="5697" s="425" customFormat="1" ht="21.75" customHeight="1" spans="2:2">
      <c r="B5697" s="451"/>
    </row>
    <row r="5698" s="425" customFormat="1" ht="21.75" customHeight="1" spans="2:2">
      <c r="B5698" s="451"/>
    </row>
    <row r="5699" s="425" customFormat="1" ht="21.75" customHeight="1" spans="2:2">
      <c r="B5699" s="451"/>
    </row>
    <row r="5700" s="425" customFormat="1" ht="21.75" customHeight="1" spans="2:2">
      <c r="B5700" s="451"/>
    </row>
    <row r="5701" s="425" customFormat="1" ht="21.75" customHeight="1" spans="2:2">
      <c r="B5701" s="451"/>
    </row>
    <row r="5702" s="425" customFormat="1" ht="21.75" customHeight="1" spans="2:2">
      <c r="B5702" s="451"/>
    </row>
    <row r="5703" s="425" customFormat="1" ht="21.75" customHeight="1" spans="2:2">
      <c r="B5703" s="451"/>
    </row>
    <row r="5704" s="425" customFormat="1" ht="21.75" customHeight="1" spans="2:2">
      <c r="B5704" s="451"/>
    </row>
    <row r="5705" s="425" customFormat="1" ht="21.75" customHeight="1" spans="2:2">
      <c r="B5705" s="451"/>
    </row>
    <row r="5706" s="425" customFormat="1" ht="21.75" customHeight="1" spans="2:2">
      <c r="B5706" s="451"/>
    </row>
    <row r="5707" s="425" customFormat="1" ht="21.75" customHeight="1" spans="2:2">
      <c r="B5707" s="451"/>
    </row>
    <row r="5708" s="425" customFormat="1" ht="21.75" customHeight="1" spans="2:2">
      <c r="B5708" s="451"/>
    </row>
    <row r="5709" s="425" customFormat="1" ht="21.75" customHeight="1" spans="2:2">
      <c r="B5709" s="451"/>
    </row>
    <row r="5710" s="425" customFormat="1" ht="21.75" customHeight="1" spans="2:2">
      <c r="B5710" s="451"/>
    </row>
    <row r="5711" s="425" customFormat="1" ht="21.75" customHeight="1" spans="2:2">
      <c r="B5711" s="451"/>
    </row>
    <row r="5712" s="425" customFormat="1" ht="21.75" customHeight="1" spans="2:2">
      <c r="B5712" s="451"/>
    </row>
    <row r="5713" s="425" customFormat="1" ht="21.75" customHeight="1" spans="2:2">
      <c r="B5713" s="451"/>
    </row>
    <row r="5714" s="425" customFormat="1" ht="21.75" customHeight="1" spans="2:2">
      <c r="B5714" s="451"/>
    </row>
    <row r="5715" s="425" customFormat="1" ht="21.75" customHeight="1" spans="2:2">
      <c r="B5715" s="451"/>
    </row>
    <row r="5716" s="425" customFormat="1" ht="21.75" customHeight="1" spans="2:2">
      <c r="B5716" s="451"/>
    </row>
    <row r="5717" s="425" customFormat="1" ht="21.75" customHeight="1" spans="2:2">
      <c r="B5717" s="451"/>
    </row>
    <row r="5718" s="425" customFormat="1" ht="21.75" customHeight="1" spans="2:2">
      <c r="B5718" s="451"/>
    </row>
    <row r="5719" s="425" customFormat="1" ht="21.75" customHeight="1" spans="2:2">
      <c r="B5719" s="451"/>
    </row>
    <row r="5720" s="425" customFormat="1" ht="21.75" customHeight="1" spans="2:2">
      <c r="B5720" s="451"/>
    </row>
    <row r="5721" s="425" customFormat="1" ht="21.75" customHeight="1" spans="2:2">
      <c r="B5721" s="451"/>
    </row>
    <row r="5722" s="425" customFormat="1" ht="21.75" customHeight="1" spans="2:2">
      <c r="B5722" s="451"/>
    </row>
    <row r="5723" s="425" customFormat="1" ht="21.75" customHeight="1" spans="2:2">
      <c r="B5723" s="451"/>
    </row>
    <row r="5724" s="425" customFormat="1" ht="21.75" customHeight="1" spans="2:2">
      <c r="B5724" s="451"/>
    </row>
    <row r="5725" s="425" customFormat="1" ht="21.75" customHeight="1" spans="2:2">
      <c r="B5725" s="451"/>
    </row>
    <row r="5726" s="425" customFormat="1" ht="21.75" customHeight="1" spans="2:2">
      <c r="B5726" s="451"/>
    </row>
    <row r="5727" s="425" customFormat="1" ht="21.75" customHeight="1" spans="2:2">
      <c r="B5727" s="451"/>
    </row>
    <row r="5728" s="425" customFormat="1" ht="21.75" customHeight="1" spans="2:2">
      <c r="B5728" s="451"/>
    </row>
    <row r="5729" s="425" customFormat="1" ht="21.75" customHeight="1" spans="2:2">
      <c r="B5729" s="451"/>
    </row>
    <row r="5730" s="425" customFormat="1" ht="21.75" customHeight="1" spans="2:2">
      <c r="B5730" s="451"/>
    </row>
    <row r="5731" s="425" customFormat="1" ht="21.75" customHeight="1" spans="2:2">
      <c r="B5731" s="451"/>
    </row>
    <row r="5732" s="425" customFormat="1" ht="21.75" customHeight="1" spans="2:2">
      <c r="B5732" s="451"/>
    </row>
    <row r="5733" s="425" customFormat="1" ht="21.75" customHeight="1" spans="2:2">
      <c r="B5733" s="451"/>
    </row>
    <row r="5734" s="425" customFormat="1" ht="21.75" customHeight="1" spans="2:2">
      <c r="B5734" s="451"/>
    </row>
    <row r="5735" s="425" customFormat="1" ht="21.75" customHeight="1" spans="2:2">
      <c r="B5735" s="451"/>
    </row>
    <row r="5736" s="425" customFormat="1" ht="21.75" customHeight="1" spans="2:2">
      <c r="B5736" s="451"/>
    </row>
    <row r="5737" s="425" customFormat="1" ht="21.75" customHeight="1" spans="2:2">
      <c r="B5737" s="451"/>
    </row>
    <row r="5738" s="425" customFormat="1" ht="21.75" customHeight="1" spans="2:2">
      <c r="B5738" s="451"/>
    </row>
    <row r="5739" s="425" customFormat="1" ht="21.75" customHeight="1" spans="2:2">
      <c r="B5739" s="451"/>
    </row>
    <row r="5740" s="425" customFormat="1" ht="21.75" customHeight="1" spans="2:2">
      <c r="B5740" s="451"/>
    </row>
    <row r="5741" s="425" customFormat="1" ht="21.75" customHeight="1" spans="2:2">
      <c r="B5741" s="451"/>
    </row>
    <row r="5742" s="425" customFormat="1" ht="21.75" customHeight="1" spans="2:2">
      <c r="B5742" s="451"/>
    </row>
    <row r="5743" s="425" customFormat="1" ht="21.75" customHeight="1" spans="2:2">
      <c r="B5743" s="451"/>
    </row>
    <row r="5744" s="425" customFormat="1" ht="21.75" customHeight="1" spans="2:2">
      <c r="B5744" s="451"/>
    </row>
    <row r="5745" s="425" customFormat="1" ht="21.75" customHeight="1" spans="2:2">
      <c r="B5745" s="451"/>
    </row>
    <row r="5746" s="425" customFormat="1" ht="21.75" customHeight="1" spans="2:2">
      <c r="B5746" s="451"/>
    </row>
    <row r="5747" s="425" customFormat="1" ht="21.75" customHeight="1" spans="2:2">
      <c r="B5747" s="451"/>
    </row>
    <row r="5748" s="425" customFormat="1" ht="21.75" customHeight="1" spans="2:2">
      <c r="B5748" s="451"/>
    </row>
    <row r="5749" s="425" customFormat="1" ht="21.75" customHeight="1" spans="2:2">
      <c r="B5749" s="451"/>
    </row>
    <row r="5750" s="425" customFormat="1" ht="21.75" customHeight="1" spans="2:2">
      <c r="B5750" s="451"/>
    </row>
    <row r="5751" s="425" customFormat="1" ht="21.75" customHeight="1" spans="2:2">
      <c r="B5751" s="451"/>
    </row>
    <row r="5752" s="425" customFormat="1" ht="21.75" customHeight="1" spans="2:2">
      <c r="B5752" s="451"/>
    </row>
    <row r="5753" s="425" customFormat="1" ht="21.75" customHeight="1" spans="2:2">
      <c r="B5753" s="451"/>
    </row>
    <row r="5754" s="425" customFormat="1" ht="21.75" customHeight="1" spans="2:2">
      <c r="B5754" s="451"/>
    </row>
    <row r="5755" s="425" customFormat="1" ht="21.75" customHeight="1" spans="2:2">
      <c r="B5755" s="451"/>
    </row>
    <row r="5756" s="425" customFormat="1" ht="21.75" customHeight="1" spans="2:2">
      <c r="B5756" s="451"/>
    </row>
    <row r="5757" s="425" customFormat="1" ht="21.75" customHeight="1" spans="2:2">
      <c r="B5757" s="451"/>
    </row>
    <row r="5758" s="425" customFormat="1" ht="21.75" customHeight="1" spans="2:2">
      <c r="B5758" s="451"/>
    </row>
    <row r="5759" s="425" customFormat="1" ht="21.75" customHeight="1" spans="2:2">
      <c r="B5759" s="451"/>
    </row>
    <row r="5760" s="425" customFormat="1" ht="21.75" customHeight="1" spans="2:2">
      <c r="B5760" s="451"/>
    </row>
    <row r="5761" s="425" customFormat="1" ht="21.75" customHeight="1" spans="2:2">
      <c r="B5761" s="451"/>
    </row>
    <row r="5762" s="425" customFormat="1" ht="21.75" customHeight="1" spans="2:2">
      <c r="B5762" s="451"/>
    </row>
    <row r="5763" s="425" customFormat="1" ht="21.75" customHeight="1" spans="2:2">
      <c r="B5763" s="451"/>
    </row>
    <row r="5764" s="425" customFormat="1" ht="21.75" customHeight="1" spans="2:2">
      <c r="B5764" s="451"/>
    </row>
    <row r="5765" s="425" customFormat="1" ht="21.75" customHeight="1" spans="2:2">
      <c r="B5765" s="451"/>
    </row>
    <row r="5766" s="425" customFormat="1" ht="21.75" customHeight="1" spans="2:2">
      <c r="B5766" s="451"/>
    </row>
    <row r="5767" s="425" customFormat="1" ht="21.75" customHeight="1" spans="2:2">
      <c r="B5767" s="451"/>
    </row>
    <row r="5768" s="425" customFormat="1" ht="21.75" customHeight="1" spans="2:2">
      <c r="B5768" s="451"/>
    </row>
    <row r="5769" s="425" customFormat="1" ht="21.75" customHeight="1" spans="2:2">
      <c r="B5769" s="451"/>
    </row>
    <row r="5770" s="425" customFormat="1" ht="21.75" customHeight="1" spans="2:2">
      <c r="B5770" s="451"/>
    </row>
    <row r="5771" s="425" customFormat="1" ht="21.75" customHeight="1" spans="2:2">
      <c r="B5771" s="451"/>
    </row>
    <row r="5772" s="425" customFormat="1" ht="21.75" customHeight="1" spans="2:2">
      <c r="B5772" s="451"/>
    </row>
    <row r="5773" s="425" customFormat="1" ht="21.75" customHeight="1" spans="2:2">
      <c r="B5773" s="451"/>
    </row>
    <row r="5774" s="425" customFormat="1" ht="21.75" customHeight="1" spans="2:2">
      <c r="B5774" s="451"/>
    </row>
    <row r="5775" s="425" customFormat="1" ht="21.75" customHeight="1" spans="2:2">
      <c r="B5775" s="451"/>
    </row>
    <row r="5776" s="425" customFormat="1" ht="21.75" customHeight="1" spans="2:2">
      <c r="B5776" s="451"/>
    </row>
    <row r="5777" s="425" customFormat="1" ht="21.75" customHeight="1" spans="2:2">
      <c r="B5777" s="451"/>
    </row>
    <row r="5778" s="425" customFormat="1" ht="21.75" customHeight="1" spans="2:2">
      <c r="B5778" s="451"/>
    </row>
    <row r="5779" s="425" customFormat="1" ht="21.75" customHeight="1" spans="2:2">
      <c r="B5779" s="451"/>
    </row>
    <row r="5780" s="425" customFormat="1" ht="21.75" customHeight="1" spans="2:2">
      <c r="B5780" s="451"/>
    </row>
    <row r="5781" s="425" customFormat="1" ht="21.75" customHeight="1" spans="2:2">
      <c r="B5781" s="451"/>
    </row>
    <row r="5782" s="425" customFormat="1" ht="21.75" customHeight="1" spans="2:2">
      <c r="B5782" s="451"/>
    </row>
    <row r="5783" s="425" customFormat="1" ht="21.75" customHeight="1" spans="2:2">
      <c r="B5783" s="451"/>
    </row>
    <row r="5784" s="425" customFormat="1" ht="21.75" customHeight="1" spans="2:2">
      <c r="B5784" s="451"/>
    </row>
    <row r="5785" s="425" customFormat="1" ht="21.75" customHeight="1" spans="2:2">
      <c r="B5785" s="451"/>
    </row>
    <row r="5786" s="425" customFormat="1" ht="21.75" customHeight="1" spans="2:2">
      <c r="B5786" s="451"/>
    </row>
    <row r="5787" s="425" customFormat="1" ht="21.75" customHeight="1" spans="2:2">
      <c r="B5787" s="451"/>
    </row>
    <row r="5788" s="425" customFormat="1" ht="21.75" customHeight="1" spans="2:2">
      <c r="B5788" s="451"/>
    </row>
    <row r="5789" s="425" customFormat="1" ht="21.75" customHeight="1" spans="2:2">
      <c r="B5789" s="451"/>
    </row>
    <row r="5790" s="425" customFormat="1" ht="21.75" customHeight="1" spans="2:2">
      <c r="B5790" s="451"/>
    </row>
    <row r="5791" s="425" customFormat="1" ht="21.75" customHeight="1" spans="2:2">
      <c r="B5791" s="451"/>
    </row>
    <row r="5792" s="425" customFormat="1" ht="21.75" customHeight="1" spans="2:2">
      <c r="B5792" s="451"/>
    </row>
    <row r="5793" s="425" customFormat="1" ht="21.75" customHeight="1" spans="2:2">
      <c r="B5793" s="451"/>
    </row>
    <row r="5794" s="425" customFormat="1" ht="21.75" customHeight="1" spans="2:2">
      <c r="B5794" s="451"/>
    </row>
    <row r="5795" s="425" customFormat="1" ht="21.75" customHeight="1" spans="2:2">
      <c r="B5795" s="451"/>
    </row>
    <row r="5796" s="425" customFormat="1" ht="21.75" customHeight="1" spans="2:2">
      <c r="B5796" s="451"/>
    </row>
    <row r="5797" s="425" customFormat="1" ht="21.75" customHeight="1" spans="2:2">
      <c r="B5797" s="451"/>
    </row>
    <row r="5798" s="425" customFormat="1" ht="21.75" customHeight="1" spans="2:2">
      <c r="B5798" s="451"/>
    </row>
    <row r="5799" s="425" customFormat="1" ht="21.75" customHeight="1" spans="2:2">
      <c r="B5799" s="451"/>
    </row>
    <row r="5800" s="425" customFormat="1" ht="21.75" customHeight="1" spans="2:2">
      <c r="B5800" s="451"/>
    </row>
    <row r="5801" s="425" customFormat="1" ht="21.75" customHeight="1" spans="2:2">
      <c r="B5801" s="451"/>
    </row>
    <row r="5802" s="425" customFormat="1" ht="21.75" customHeight="1" spans="2:2">
      <c r="B5802" s="451"/>
    </row>
    <row r="5803" s="425" customFormat="1" ht="21.75" customHeight="1" spans="2:2">
      <c r="B5803" s="451"/>
    </row>
    <row r="5804" s="425" customFormat="1" ht="21.75" customHeight="1" spans="2:2">
      <c r="B5804" s="451"/>
    </row>
    <row r="5805" s="425" customFormat="1" ht="21.75" customHeight="1" spans="2:2">
      <c r="B5805" s="451"/>
    </row>
    <row r="5806" s="425" customFormat="1" ht="21.75" customHeight="1" spans="2:2">
      <c r="B5806" s="451"/>
    </row>
    <row r="5807" s="425" customFormat="1" ht="21.75" customHeight="1" spans="2:2">
      <c r="B5807" s="451"/>
    </row>
    <row r="5808" s="425" customFormat="1" ht="21.75" customHeight="1" spans="2:2">
      <c r="B5808" s="451"/>
    </row>
    <row r="5809" s="425" customFormat="1" ht="21.75" customHeight="1" spans="2:2">
      <c r="B5809" s="451"/>
    </row>
    <row r="5810" s="425" customFormat="1" ht="21.75" customHeight="1" spans="2:2">
      <c r="B5810" s="451"/>
    </row>
    <row r="5811" s="425" customFormat="1" ht="21.75" customHeight="1" spans="2:2">
      <c r="B5811" s="451"/>
    </row>
    <row r="5812" s="425" customFormat="1" ht="21.75" customHeight="1" spans="2:2">
      <c r="B5812" s="451"/>
    </row>
    <row r="5813" s="425" customFormat="1" ht="21.75" customHeight="1" spans="2:2">
      <c r="B5813" s="451"/>
    </row>
    <row r="5814" s="425" customFormat="1" ht="21.75" customHeight="1" spans="2:2">
      <c r="B5814" s="451"/>
    </row>
    <row r="5815" s="425" customFormat="1" ht="21.75" customHeight="1" spans="2:2">
      <c r="B5815" s="451"/>
    </row>
    <row r="5816" s="425" customFormat="1" ht="21.75" customHeight="1" spans="2:2">
      <c r="B5816" s="451"/>
    </row>
    <row r="5817" s="425" customFormat="1" ht="21.75" customHeight="1" spans="2:2">
      <c r="B5817" s="451"/>
    </row>
    <row r="5818" s="425" customFormat="1" ht="21.75" customHeight="1" spans="2:2">
      <c r="B5818" s="451"/>
    </row>
    <row r="5819" s="425" customFormat="1" ht="21.75" customHeight="1" spans="2:2">
      <c r="B5819" s="451"/>
    </row>
    <row r="5820" s="425" customFormat="1" ht="21.75" customHeight="1" spans="2:2">
      <c r="B5820" s="451"/>
    </row>
    <row r="5821" s="425" customFormat="1" ht="21.75" customHeight="1" spans="2:2">
      <c r="B5821" s="451"/>
    </row>
    <row r="5822" s="425" customFormat="1" ht="21.75" customHeight="1" spans="2:2">
      <c r="B5822" s="451"/>
    </row>
    <row r="5823" s="425" customFormat="1" ht="21.75" customHeight="1" spans="2:2">
      <c r="B5823" s="451"/>
    </row>
    <row r="5824" s="425" customFormat="1" ht="21.75" customHeight="1" spans="2:2">
      <c r="B5824" s="451"/>
    </row>
    <row r="5825" s="425" customFormat="1" ht="21.75" customHeight="1" spans="2:2">
      <c r="B5825" s="451"/>
    </row>
    <row r="5826" s="425" customFormat="1" ht="21.75" customHeight="1" spans="2:2">
      <c r="B5826" s="451"/>
    </row>
    <row r="5827" s="425" customFormat="1" ht="21.75" customHeight="1" spans="2:2">
      <c r="B5827" s="451"/>
    </row>
    <row r="5828" s="425" customFormat="1" ht="21.75" customHeight="1" spans="2:2">
      <c r="B5828" s="451"/>
    </row>
    <row r="5829" s="425" customFormat="1" ht="21.75" customHeight="1" spans="2:2">
      <c r="B5829" s="451"/>
    </row>
    <row r="5830" s="425" customFormat="1" ht="21.75" customHeight="1" spans="2:2">
      <c r="B5830" s="451"/>
    </row>
    <row r="5831" s="425" customFormat="1" ht="21.75" customHeight="1" spans="2:2">
      <c r="B5831" s="451"/>
    </row>
    <row r="5832" s="425" customFormat="1" ht="21.75" customHeight="1" spans="2:2">
      <c r="B5832" s="451"/>
    </row>
    <row r="5833" s="425" customFormat="1" ht="21.75" customHeight="1" spans="2:2">
      <c r="B5833" s="451"/>
    </row>
    <row r="5834" s="425" customFormat="1" ht="21.75" customHeight="1" spans="2:2">
      <c r="B5834" s="451"/>
    </row>
    <row r="5835" s="425" customFormat="1" ht="21.75" customHeight="1" spans="2:2">
      <c r="B5835" s="451"/>
    </row>
    <row r="5836" s="425" customFormat="1" ht="21.75" customHeight="1" spans="2:2">
      <c r="B5836" s="451"/>
    </row>
    <row r="5837" s="425" customFormat="1" ht="21.75" customHeight="1" spans="2:2">
      <c r="B5837" s="451"/>
    </row>
    <row r="5838" s="425" customFormat="1" ht="21.75" customHeight="1" spans="2:2">
      <c r="B5838" s="451"/>
    </row>
    <row r="5839" s="425" customFormat="1" ht="21.75" customHeight="1" spans="2:2">
      <c r="B5839" s="451"/>
    </row>
    <row r="5840" s="425" customFormat="1" ht="21.75" customHeight="1" spans="2:2">
      <c r="B5840" s="451"/>
    </row>
    <row r="5841" s="425" customFormat="1" ht="21.75" customHeight="1" spans="2:2">
      <c r="B5841" s="451"/>
    </row>
    <row r="5842" s="425" customFormat="1" ht="21.75" customHeight="1" spans="2:2">
      <c r="B5842" s="451"/>
    </row>
    <row r="5843" s="425" customFormat="1" ht="21.75" customHeight="1" spans="2:2">
      <c r="B5843" s="451"/>
    </row>
    <row r="5844" s="425" customFormat="1" ht="21.75" customHeight="1" spans="2:2">
      <c r="B5844" s="451"/>
    </row>
    <row r="5845" s="425" customFormat="1" ht="21.75" customHeight="1" spans="2:2">
      <c r="B5845" s="451"/>
    </row>
    <row r="5846" s="425" customFormat="1" ht="21.75" customHeight="1" spans="2:2">
      <c r="B5846" s="451"/>
    </row>
    <row r="5847" s="425" customFormat="1" ht="21.75" customHeight="1" spans="2:2">
      <c r="B5847" s="451"/>
    </row>
    <row r="5848" s="425" customFormat="1" ht="21.75" customHeight="1" spans="2:2">
      <c r="B5848" s="451"/>
    </row>
    <row r="5849" s="425" customFormat="1" ht="21.75" customHeight="1" spans="2:2">
      <c r="B5849" s="451"/>
    </row>
    <row r="5850" s="425" customFormat="1" ht="21.75" customHeight="1" spans="2:2">
      <c r="B5850" s="451"/>
    </row>
    <row r="5851" s="425" customFormat="1" ht="21.75" customHeight="1" spans="2:2">
      <c r="B5851" s="451"/>
    </row>
    <row r="5852" s="425" customFormat="1" ht="21.75" customHeight="1" spans="2:2">
      <c r="B5852" s="451"/>
    </row>
    <row r="5853" s="425" customFormat="1" ht="21.75" customHeight="1" spans="2:2">
      <c r="B5853" s="451"/>
    </row>
    <row r="5854" s="425" customFormat="1" ht="21.75" customHeight="1" spans="2:2">
      <c r="B5854" s="451"/>
    </row>
    <row r="5855" s="425" customFormat="1" ht="21.75" customHeight="1" spans="2:2">
      <c r="B5855" s="451"/>
    </row>
    <row r="5856" s="425" customFormat="1" ht="21.75" customHeight="1" spans="2:2">
      <c r="B5856" s="451"/>
    </row>
    <row r="5857" s="425" customFormat="1" ht="21.75" customHeight="1" spans="2:2">
      <c r="B5857" s="451"/>
    </row>
    <row r="5858" s="425" customFormat="1" ht="21.75" customHeight="1" spans="2:2">
      <c r="B5858" s="451"/>
    </row>
    <row r="5859" s="425" customFormat="1" ht="21.75" customHeight="1" spans="2:2">
      <c r="B5859" s="451"/>
    </row>
    <row r="5860" s="425" customFormat="1" ht="21.75" customHeight="1" spans="2:2">
      <c r="B5860" s="451"/>
    </row>
    <row r="5861" s="425" customFormat="1" ht="21.75" customHeight="1" spans="2:2">
      <c r="B5861" s="451"/>
    </row>
    <row r="5862" s="425" customFormat="1" ht="21.75" customHeight="1" spans="2:2">
      <c r="B5862" s="451"/>
    </row>
    <row r="5863" s="425" customFormat="1" ht="21.75" customHeight="1" spans="2:2">
      <c r="B5863" s="451"/>
    </row>
    <row r="5864" s="425" customFormat="1" ht="21.75" customHeight="1" spans="2:2">
      <c r="B5864" s="451"/>
    </row>
    <row r="5865" s="425" customFormat="1" ht="21.75" customHeight="1" spans="2:2">
      <c r="B5865" s="451"/>
    </row>
    <row r="5866" s="425" customFormat="1" ht="21.75" customHeight="1" spans="2:2">
      <c r="B5866" s="451"/>
    </row>
    <row r="5867" s="425" customFormat="1" ht="21.75" customHeight="1" spans="2:2">
      <c r="B5867" s="451"/>
    </row>
    <row r="5868" s="425" customFormat="1" ht="21.75" customHeight="1" spans="2:2">
      <c r="B5868" s="451"/>
    </row>
    <row r="5869" s="425" customFormat="1" ht="21.75" customHeight="1" spans="2:2">
      <c r="B5869" s="451"/>
    </row>
    <row r="5870" s="425" customFormat="1" ht="21.75" customHeight="1" spans="2:2">
      <c r="B5870" s="451"/>
    </row>
    <row r="5871" s="425" customFormat="1" ht="21.75" customHeight="1" spans="2:2">
      <c r="B5871" s="451"/>
    </row>
    <row r="5872" s="425" customFormat="1" ht="21.75" customHeight="1" spans="2:2">
      <c r="B5872" s="451"/>
    </row>
    <row r="5873" s="425" customFormat="1" ht="21.75" customHeight="1" spans="2:2">
      <c r="B5873" s="451"/>
    </row>
    <row r="5874" s="425" customFormat="1" ht="21.75" customHeight="1" spans="2:2">
      <c r="B5874" s="451"/>
    </row>
    <row r="5875" s="425" customFormat="1" ht="21.75" customHeight="1" spans="2:2">
      <c r="B5875" s="451"/>
    </row>
    <row r="5876" s="425" customFormat="1" ht="21.75" customHeight="1" spans="2:2">
      <c r="B5876" s="451"/>
    </row>
    <row r="5877" s="425" customFormat="1" ht="21.75" customHeight="1" spans="2:2">
      <c r="B5877" s="451"/>
    </row>
    <row r="5878" s="425" customFormat="1" ht="21.75" customHeight="1" spans="2:2">
      <c r="B5878" s="451"/>
    </row>
    <row r="5879" s="425" customFormat="1" ht="21.75" customHeight="1" spans="2:2">
      <c r="B5879" s="451"/>
    </row>
    <row r="5880" s="425" customFormat="1" ht="21.75" customHeight="1" spans="2:2">
      <c r="B5880" s="451"/>
    </row>
    <row r="5881" s="425" customFormat="1" ht="21.75" customHeight="1" spans="2:2">
      <c r="B5881" s="451"/>
    </row>
    <row r="5882" s="425" customFormat="1" ht="21.75" customHeight="1" spans="2:2">
      <c r="B5882" s="451"/>
    </row>
    <row r="5883" s="425" customFormat="1" ht="21.75" customHeight="1" spans="2:2">
      <c r="B5883" s="451"/>
    </row>
    <row r="5884" s="425" customFormat="1" ht="21.75" customHeight="1" spans="2:2">
      <c r="B5884" s="451"/>
    </row>
    <row r="5885" s="425" customFormat="1" ht="21.75" customHeight="1" spans="2:2">
      <c r="B5885" s="451"/>
    </row>
    <row r="5886" s="425" customFormat="1" ht="21.75" customHeight="1" spans="2:2">
      <c r="B5886" s="451"/>
    </row>
    <row r="5887" s="425" customFormat="1" ht="21.75" customHeight="1" spans="2:2">
      <c r="B5887" s="451"/>
    </row>
    <row r="5888" s="425" customFormat="1" ht="21.75" customHeight="1" spans="2:2">
      <c r="B5888" s="451"/>
    </row>
    <row r="5889" s="425" customFormat="1" ht="21.75" customHeight="1" spans="2:2">
      <c r="B5889" s="451"/>
    </row>
    <row r="5890" s="425" customFormat="1" ht="21.75" customHeight="1" spans="2:2">
      <c r="B5890" s="451"/>
    </row>
    <row r="5891" s="425" customFormat="1" ht="21.75" customHeight="1" spans="2:2">
      <c r="B5891" s="451"/>
    </row>
    <row r="5892" s="425" customFormat="1" ht="21.75" customHeight="1" spans="2:2">
      <c r="B5892" s="451"/>
    </row>
    <row r="5893" s="425" customFormat="1" ht="21.75" customHeight="1" spans="2:2">
      <c r="B5893" s="451"/>
    </row>
    <row r="5894" s="425" customFormat="1" ht="21.75" customHeight="1" spans="2:2">
      <c r="B5894" s="451"/>
    </row>
    <row r="5895" s="425" customFormat="1" ht="21.75" customHeight="1" spans="2:2">
      <c r="B5895" s="451"/>
    </row>
    <row r="5896" s="425" customFormat="1" ht="21.75" customHeight="1" spans="2:2">
      <c r="B5896" s="451"/>
    </row>
    <row r="5897" s="425" customFormat="1" ht="21.75" customHeight="1" spans="2:2">
      <c r="B5897" s="451"/>
    </row>
    <row r="5898" s="425" customFormat="1" ht="21.75" customHeight="1" spans="2:2">
      <c r="B5898" s="451"/>
    </row>
    <row r="5899" s="425" customFormat="1" ht="21.75" customHeight="1" spans="2:2">
      <c r="B5899" s="451"/>
    </row>
    <row r="5900" s="425" customFormat="1" ht="21.75" customHeight="1" spans="2:2">
      <c r="B5900" s="451"/>
    </row>
    <row r="5901" s="425" customFormat="1" ht="21.75" customHeight="1" spans="2:2">
      <c r="B5901" s="451"/>
    </row>
    <row r="5902" s="425" customFormat="1" ht="21.75" customHeight="1" spans="2:2">
      <c r="B5902" s="451"/>
    </row>
    <row r="5903" s="425" customFormat="1" ht="21.75" customHeight="1" spans="2:2">
      <c r="B5903" s="451"/>
    </row>
    <row r="5904" s="425" customFormat="1" ht="21.75" customHeight="1" spans="2:2">
      <c r="B5904" s="451"/>
    </row>
    <row r="5905" s="425" customFormat="1" ht="21.75" customHeight="1" spans="2:2">
      <c r="B5905" s="451"/>
    </row>
    <row r="5906" s="425" customFormat="1" ht="21.75" customHeight="1" spans="2:2">
      <c r="B5906" s="451"/>
    </row>
    <row r="5907" s="425" customFormat="1" ht="21.75" customHeight="1" spans="2:2">
      <c r="B5907" s="451"/>
    </row>
    <row r="5908" s="425" customFormat="1" ht="21.75" customHeight="1" spans="2:2">
      <c r="B5908" s="451"/>
    </row>
    <row r="5909" s="425" customFormat="1" ht="21.75" customHeight="1" spans="2:2">
      <c r="B5909" s="451"/>
    </row>
    <row r="5910" s="425" customFormat="1" ht="21.75" customHeight="1" spans="2:2">
      <c r="B5910" s="451"/>
    </row>
    <row r="5911" s="425" customFormat="1" ht="21.75" customHeight="1" spans="2:2">
      <c r="B5911" s="451"/>
    </row>
    <row r="5912" s="425" customFormat="1" ht="21.75" customHeight="1" spans="2:2">
      <c r="B5912" s="451"/>
    </row>
    <row r="5913" s="425" customFormat="1" ht="21.75" customHeight="1" spans="2:2">
      <c r="B5913" s="451"/>
    </row>
    <row r="5914" s="425" customFormat="1" ht="21.75" customHeight="1" spans="2:2">
      <c r="B5914" s="451"/>
    </row>
    <row r="5915" s="425" customFormat="1" ht="21.75" customHeight="1" spans="2:2">
      <c r="B5915" s="451"/>
    </row>
    <row r="5916" s="425" customFormat="1" ht="21.75" customHeight="1" spans="2:2">
      <c r="B5916" s="451"/>
    </row>
    <row r="5917" s="425" customFormat="1" ht="21.75" customHeight="1" spans="2:2">
      <c r="B5917" s="451"/>
    </row>
    <row r="5918" s="425" customFormat="1" ht="21.75" customHeight="1" spans="2:2">
      <c r="B5918" s="451"/>
    </row>
    <row r="5919" s="425" customFormat="1" ht="21.75" customHeight="1" spans="2:2">
      <c r="B5919" s="451"/>
    </row>
    <row r="5920" s="425" customFormat="1" ht="21.75" customHeight="1" spans="2:2">
      <c r="B5920" s="451"/>
    </row>
    <row r="5921" s="425" customFormat="1" ht="21.75" customHeight="1" spans="2:2">
      <c r="B5921" s="451"/>
    </row>
    <row r="5922" s="425" customFormat="1" ht="21.75" customHeight="1" spans="2:2">
      <c r="B5922" s="451"/>
    </row>
    <row r="5923" s="425" customFormat="1" ht="21.75" customHeight="1" spans="2:2">
      <c r="B5923" s="451"/>
    </row>
    <row r="5924" s="425" customFormat="1" ht="21.75" customHeight="1" spans="2:2">
      <c r="B5924" s="451"/>
    </row>
    <row r="5925" s="425" customFormat="1" ht="21.75" customHeight="1" spans="2:2">
      <c r="B5925" s="451"/>
    </row>
    <row r="5926" s="425" customFormat="1" ht="21.75" customHeight="1" spans="2:2">
      <c r="B5926" s="451"/>
    </row>
    <row r="5927" s="425" customFormat="1" ht="21.75" customHeight="1" spans="2:2">
      <c r="B5927" s="451"/>
    </row>
    <row r="5928" s="425" customFormat="1" ht="21.75" customHeight="1" spans="2:2">
      <c r="B5928" s="451"/>
    </row>
    <row r="5929" s="425" customFormat="1" ht="21.75" customHeight="1" spans="2:2">
      <c r="B5929" s="451"/>
    </row>
    <row r="5930" s="425" customFormat="1" ht="21.75" customHeight="1" spans="2:2">
      <c r="B5930" s="451"/>
    </row>
    <row r="5931" s="425" customFormat="1" ht="21.75" customHeight="1" spans="2:2">
      <c r="B5931" s="451"/>
    </row>
    <row r="5932" s="425" customFormat="1" ht="21.75" customHeight="1" spans="2:2">
      <c r="B5932" s="451"/>
    </row>
    <row r="5933" s="425" customFormat="1" ht="21.75" customHeight="1" spans="2:2">
      <c r="B5933" s="451"/>
    </row>
    <row r="5934" s="425" customFormat="1" ht="21.75" customHeight="1" spans="2:2">
      <c r="B5934" s="451"/>
    </row>
    <row r="5935" s="425" customFormat="1" ht="21.75" customHeight="1" spans="2:2">
      <c r="B5935" s="451"/>
    </row>
    <row r="5936" s="425" customFormat="1" ht="21.75" customHeight="1" spans="2:2">
      <c r="B5936" s="451"/>
    </row>
    <row r="5937" s="425" customFormat="1" ht="21.75" customHeight="1" spans="2:2">
      <c r="B5937" s="451"/>
    </row>
    <row r="5938" s="425" customFormat="1" ht="21.75" customHeight="1" spans="2:2">
      <c r="B5938" s="451"/>
    </row>
    <row r="5939" s="425" customFormat="1" ht="21.75" customHeight="1" spans="2:2">
      <c r="B5939" s="451"/>
    </row>
    <row r="5940" s="425" customFormat="1" ht="21.75" customHeight="1" spans="2:2">
      <c r="B5940" s="451"/>
    </row>
    <row r="5941" s="425" customFormat="1" ht="21.75" customHeight="1" spans="2:2">
      <c r="B5941" s="451"/>
    </row>
    <row r="5942" s="425" customFormat="1" ht="21.75" customHeight="1" spans="2:2">
      <c r="B5942" s="451"/>
    </row>
    <row r="5943" s="425" customFormat="1" ht="21.75" customHeight="1" spans="2:2">
      <c r="B5943" s="451"/>
    </row>
    <row r="5944" s="425" customFormat="1" ht="21.75" customHeight="1" spans="2:2">
      <c r="B5944" s="451"/>
    </row>
    <row r="5945" s="425" customFormat="1" ht="21.75" customHeight="1" spans="2:2">
      <c r="B5945" s="451"/>
    </row>
    <row r="5946" s="425" customFormat="1" ht="21.75" customHeight="1" spans="2:2">
      <c r="B5946" s="451"/>
    </row>
    <row r="5947" s="425" customFormat="1" ht="21.75" customHeight="1" spans="2:2">
      <c r="B5947" s="451"/>
    </row>
    <row r="5948" s="425" customFormat="1" ht="21.75" customHeight="1" spans="2:2">
      <c r="B5948" s="451"/>
    </row>
    <row r="5949" s="425" customFormat="1" ht="21.75" customHeight="1" spans="2:2">
      <c r="B5949" s="451"/>
    </row>
    <row r="5950" s="425" customFormat="1" ht="21.75" customHeight="1" spans="2:2">
      <c r="B5950" s="451"/>
    </row>
    <row r="5951" s="425" customFormat="1" ht="21.75" customHeight="1" spans="2:2">
      <c r="B5951" s="451"/>
    </row>
    <row r="5952" s="425" customFormat="1" ht="21.75" customHeight="1" spans="2:2">
      <c r="B5952" s="451"/>
    </row>
    <row r="5953" s="425" customFormat="1" ht="21.75" customHeight="1" spans="2:2">
      <c r="B5953" s="451"/>
    </row>
    <row r="5954" s="425" customFormat="1" ht="21.75" customHeight="1" spans="2:2">
      <c r="B5954" s="451"/>
    </row>
    <row r="5955" s="425" customFormat="1" ht="21.75" customHeight="1" spans="2:2">
      <c r="B5955" s="451"/>
    </row>
    <row r="5956" s="425" customFormat="1" ht="21.75" customHeight="1" spans="2:2">
      <c r="B5956" s="451"/>
    </row>
    <row r="5957" s="425" customFormat="1" ht="21.75" customHeight="1" spans="2:2">
      <c r="B5957" s="451"/>
    </row>
    <row r="5958" s="425" customFormat="1" ht="21.75" customHeight="1" spans="2:2">
      <c r="B5958" s="451"/>
    </row>
    <row r="5959" s="425" customFormat="1" ht="21.75" customHeight="1" spans="2:2">
      <c r="B5959" s="451"/>
    </row>
    <row r="5960" s="425" customFormat="1" ht="21.75" customHeight="1" spans="2:2">
      <c r="B5960" s="451"/>
    </row>
    <row r="5961" s="425" customFormat="1" ht="21.75" customHeight="1" spans="2:2">
      <c r="B5961" s="451"/>
    </row>
    <row r="5962" s="425" customFormat="1" ht="21.75" customHeight="1" spans="2:2">
      <c r="B5962" s="451"/>
    </row>
    <row r="5963" s="425" customFormat="1" ht="21.75" customHeight="1" spans="2:2">
      <c r="B5963" s="451"/>
    </row>
    <row r="5964" s="425" customFormat="1" ht="21.75" customHeight="1" spans="2:2">
      <c r="B5964" s="451"/>
    </row>
    <row r="5965" s="425" customFormat="1" ht="21.75" customHeight="1" spans="2:2">
      <c r="B5965" s="451"/>
    </row>
    <row r="5966" s="425" customFormat="1" ht="21.75" customHeight="1" spans="2:2">
      <c r="B5966" s="451"/>
    </row>
    <row r="5967" s="425" customFormat="1" ht="21.75" customHeight="1" spans="2:2">
      <c r="B5967" s="451"/>
    </row>
    <row r="5968" s="425" customFormat="1" ht="21.75" customHeight="1" spans="2:2">
      <c r="B5968" s="451"/>
    </row>
    <row r="5969" s="425" customFormat="1" ht="21.75" customHeight="1" spans="2:2">
      <c r="B5969" s="451"/>
    </row>
    <row r="5970" s="425" customFormat="1" ht="21.75" customHeight="1" spans="2:2">
      <c r="B5970" s="451"/>
    </row>
    <row r="5971" s="425" customFormat="1" ht="21.75" customHeight="1" spans="2:2">
      <c r="B5971" s="451"/>
    </row>
    <row r="5972" s="425" customFormat="1" ht="21.75" customHeight="1" spans="2:2">
      <c r="B5972" s="451"/>
    </row>
    <row r="5973" s="425" customFormat="1" ht="21.75" customHeight="1" spans="2:2">
      <c r="B5973" s="451"/>
    </row>
    <row r="5974" s="425" customFormat="1" ht="21.75" customHeight="1" spans="2:2">
      <c r="B5974" s="451"/>
    </row>
    <row r="5975" s="425" customFormat="1" ht="21.75" customHeight="1" spans="2:2">
      <c r="B5975" s="451"/>
    </row>
    <row r="5976" s="425" customFormat="1" ht="21.75" customHeight="1" spans="2:2">
      <c r="B5976" s="451"/>
    </row>
    <row r="5977" s="425" customFormat="1" ht="21.75" customHeight="1" spans="2:2">
      <c r="B5977" s="451"/>
    </row>
    <row r="5978" s="425" customFormat="1" ht="21.75" customHeight="1" spans="2:2">
      <c r="B5978" s="451"/>
    </row>
    <row r="5979" s="425" customFormat="1" ht="21.75" customHeight="1" spans="2:2">
      <c r="B5979" s="451"/>
    </row>
    <row r="5980" s="425" customFormat="1" ht="21.75" customHeight="1" spans="2:2">
      <c r="B5980" s="451"/>
    </row>
    <row r="5981" s="425" customFormat="1" ht="21.75" customHeight="1" spans="2:2">
      <c r="B5981" s="451"/>
    </row>
    <row r="5982" s="425" customFormat="1" ht="21.75" customHeight="1" spans="2:2">
      <c r="B5982" s="451"/>
    </row>
    <row r="5983" s="425" customFormat="1" ht="21.75" customHeight="1" spans="2:2">
      <c r="B5983" s="451"/>
    </row>
    <row r="5984" s="425" customFormat="1" ht="21.75" customHeight="1" spans="2:2">
      <c r="B5984" s="451"/>
    </row>
    <row r="5985" s="425" customFormat="1" ht="21.75" customHeight="1" spans="2:2">
      <c r="B5985" s="451"/>
    </row>
    <row r="5986" s="425" customFormat="1" ht="21.75" customHeight="1" spans="2:2">
      <c r="B5986" s="451"/>
    </row>
    <row r="5987" s="425" customFormat="1" ht="21.75" customHeight="1" spans="2:2">
      <c r="B5987" s="451"/>
    </row>
    <row r="5988" s="425" customFormat="1" ht="21.75" customHeight="1" spans="2:2">
      <c r="B5988" s="451"/>
    </row>
    <row r="5989" s="425" customFormat="1" ht="21.75" customHeight="1" spans="2:2">
      <c r="B5989" s="451"/>
    </row>
    <row r="5990" s="425" customFormat="1" ht="21.75" customHeight="1" spans="2:2">
      <c r="B5990" s="451"/>
    </row>
    <row r="5991" s="425" customFormat="1" ht="21.75" customHeight="1" spans="2:2">
      <c r="B5991" s="451"/>
    </row>
    <row r="5992" s="425" customFormat="1" ht="21.75" customHeight="1" spans="2:2">
      <c r="B5992" s="451"/>
    </row>
    <row r="5993" s="425" customFormat="1" ht="21.75" customHeight="1" spans="2:2">
      <c r="B5993" s="451"/>
    </row>
    <row r="5994" s="425" customFormat="1" ht="21.75" customHeight="1" spans="2:2">
      <c r="B5994" s="451"/>
    </row>
    <row r="5995" s="425" customFormat="1" ht="21.75" customHeight="1" spans="2:2">
      <c r="B5995" s="451"/>
    </row>
    <row r="5996" s="425" customFormat="1" ht="21.75" customHeight="1" spans="2:2">
      <c r="B5996" s="451"/>
    </row>
    <row r="5997" s="425" customFormat="1" ht="21.75" customHeight="1" spans="2:2">
      <c r="B5997" s="451"/>
    </row>
    <row r="5998" s="425" customFormat="1" ht="21.75" customHeight="1" spans="2:2">
      <c r="B5998" s="451"/>
    </row>
    <row r="5999" s="425" customFormat="1" ht="21.75" customHeight="1" spans="2:2">
      <c r="B5999" s="451"/>
    </row>
    <row r="6000" s="425" customFormat="1" ht="21.75" customHeight="1" spans="2:2">
      <c r="B6000" s="451"/>
    </row>
    <row r="6001" s="425" customFormat="1" ht="21.75" customHeight="1" spans="2:2">
      <c r="B6001" s="451"/>
    </row>
    <row r="6002" s="425" customFormat="1" ht="21.75" customHeight="1" spans="2:2">
      <c r="B6002" s="451"/>
    </row>
    <row r="6003" s="425" customFormat="1" ht="21.75" customHeight="1" spans="2:2">
      <c r="B6003" s="451"/>
    </row>
    <row r="6004" s="425" customFormat="1" ht="21.75" customHeight="1" spans="2:2">
      <c r="B6004" s="451"/>
    </row>
    <row r="6005" s="425" customFormat="1" ht="21.75" customHeight="1" spans="2:2">
      <c r="B6005" s="451"/>
    </row>
    <row r="6006" s="425" customFormat="1" ht="21.75" customHeight="1" spans="2:2">
      <c r="B6006" s="451"/>
    </row>
    <row r="6007" s="425" customFormat="1" ht="21.75" customHeight="1" spans="2:2">
      <c r="B6007" s="451"/>
    </row>
    <row r="6008" s="425" customFormat="1" ht="21.75" customHeight="1" spans="2:2">
      <c r="B6008" s="451"/>
    </row>
    <row r="6009" s="425" customFormat="1" ht="21.75" customHeight="1" spans="2:2">
      <c r="B6009" s="451"/>
    </row>
    <row r="6010" s="425" customFormat="1" ht="21.75" customHeight="1" spans="2:2">
      <c r="B6010" s="451"/>
    </row>
    <row r="6011" s="425" customFormat="1" ht="21.75" customHeight="1" spans="2:2">
      <c r="B6011" s="451"/>
    </row>
    <row r="6012" s="425" customFormat="1" ht="21.75" customHeight="1" spans="2:2">
      <c r="B6012" s="451"/>
    </row>
    <row r="6013" s="425" customFormat="1" ht="21.75" customHeight="1" spans="2:2">
      <c r="B6013" s="451"/>
    </row>
    <row r="6014" s="425" customFormat="1" ht="21.75" customHeight="1" spans="2:2">
      <c r="B6014" s="451"/>
    </row>
    <row r="6015" s="425" customFormat="1" ht="21.75" customHeight="1" spans="2:2">
      <c r="B6015" s="451"/>
    </row>
    <row r="6016" s="425" customFormat="1" ht="21.75" customHeight="1" spans="2:2">
      <c r="B6016" s="451"/>
    </row>
    <row r="6017" s="425" customFormat="1" ht="21.75" customHeight="1" spans="2:2">
      <c r="B6017" s="451"/>
    </row>
    <row r="6018" s="425" customFormat="1" ht="21.75" customHeight="1" spans="2:2">
      <c r="B6018" s="451"/>
    </row>
    <row r="6019" s="425" customFormat="1" ht="21.75" customHeight="1" spans="2:2">
      <c r="B6019" s="451"/>
    </row>
    <row r="6020" s="425" customFormat="1" ht="21.75" customHeight="1" spans="2:2">
      <c r="B6020" s="451"/>
    </row>
    <row r="6021" s="425" customFormat="1" ht="21.75" customHeight="1" spans="2:2">
      <c r="B6021" s="451"/>
    </row>
    <row r="6022" s="425" customFormat="1" ht="21.75" customHeight="1" spans="2:2">
      <c r="B6022" s="451"/>
    </row>
    <row r="6023" s="425" customFormat="1" ht="21.75" customHeight="1" spans="2:2">
      <c r="B6023" s="451"/>
    </row>
    <row r="6024" s="425" customFormat="1" ht="21.75" customHeight="1" spans="2:2">
      <c r="B6024" s="451"/>
    </row>
    <row r="6025" s="425" customFormat="1" ht="21.75" customHeight="1" spans="2:2">
      <c r="B6025" s="451"/>
    </row>
    <row r="6026" s="425" customFormat="1" ht="21.75" customHeight="1" spans="2:2">
      <c r="B6026" s="451"/>
    </row>
    <row r="6027" s="425" customFormat="1" ht="21.75" customHeight="1" spans="2:2">
      <c r="B6027" s="451"/>
    </row>
    <row r="6028" s="425" customFormat="1" ht="21.75" customHeight="1" spans="2:2">
      <c r="B6028" s="451"/>
    </row>
    <row r="6029" s="425" customFormat="1" ht="21.75" customHeight="1" spans="2:2">
      <c r="B6029" s="451"/>
    </row>
    <row r="6030" s="425" customFormat="1" ht="21.75" customHeight="1" spans="2:2">
      <c r="B6030" s="451"/>
    </row>
    <row r="6031" s="425" customFormat="1" ht="21.75" customHeight="1" spans="2:2">
      <c r="B6031" s="451"/>
    </row>
    <row r="6032" s="425" customFormat="1" ht="21.75" customHeight="1" spans="2:2">
      <c r="B6032" s="451"/>
    </row>
    <row r="6033" s="425" customFormat="1" ht="21.75" customHeight="1" spans="2:2">
      <c r="B6033" s="451"/>
    </row>
    <row r="6034" s="425" customFormat="1" ht="21.75" customHeight="1" spans="2:2">
      <c r="B6034" s="451"/>
    </row>
    <row r="6035" s="425" customFormat="1" ht="21.75" customHeight="1" spans="2:2">
      <c r="B6035" s="451"/>
    </row>
    <row r="6036" s="425" customFormat="1" ht="21.75" customHeight="1" spans="2:2">
      <c r="B6036" s="451"/>
    </row>
    <row r="6037" s="425" customFormat="1" ht="21.75" customHeight="1" spans="2:2">
      <c r="B6037" s="451"/>
    </row>
    <row r="6038" s="425" customFormat="1" ht="21.75" customHeight="1" spans="2:2">
      <c r="B6038" s="451"/>
    </row>
    <row r="6039" s="425" customFormat="1" ht="21.75" customHeight="1" spans="2:2">
      <c r="B6039" s="451"/>
    </row>
    <row r="6040" s="425" customFormat="1" ht="21.75" customHeight="1" spans="2:2">
      <c r="B6040" s="451"/>
    </row>
    <row r="6041" s="425" customFormat="1" ht="21.75" customHeight="1" spans="2:2">
      <c r="B6041" s="451"/>
    </row>
    <row r="6042" s="425" customFormat="1" ht="21.75" customHeight="1" spans="2:2">
      <c r="B6042" s="451"/>
    </row>
    <row r="6043" s="425" customFormat="1" ht="21.75" customHeight="1" spans="2:2">
      <c r="B6043" s="451"/>
    </row>
    <row r="6044" s="425" customFormat="1" ht="21.75" customHeight="1" spans="2:2">
      <c r="B6044" s="451"/>
    </row>
    <row r="6045" s="425" customFormat="1" ht="21.75" customHeight="1" spans="2:2">
      <c r="B6045" s="451"/>
    </row>
    <row r="6046" s="425" customFormat="1" ht="21.75" customHeight="1" spans="2:2">
      <c r="B6046" s="451"/>
    </row>
    <row r="6047" s="425" customFormat="1" ht="21.75" customHeight="1" spans="2:2">
      <c r="B6047" s="451"/>
    </row>
    <row r="6048" s="425" customFormat="1" ht="21.75" customHeight="1" spans="2:2">
      <c r="B6048" s="451"/>
    </row>
    <row r="6049" s="425" customFormat="1" ht="21.75" customHeight="1" spans="2:2">
      <c r="B6049" s="451"/>
    </row>
    <row r="6050" s="425" customFormat="1" ht="21.75" customHeight="1" spans="2:2">
      <c r="B6050" s="451"/>
    </row>
    <row r="6051" s="425" customFormat="1" ht="21.75" customHeight="1" spans="2:2">
      <c r="B6051" s="451"/>
    </row>
    <row r="6052" s="425" customFormat="1" ht="21.75" customHeight="1" spans="2:2">
      <c r="B6052" s="451"/>
    </row>
    <row r="6053" s="425" customFormat="1" ht="21.75" customHeight="1" spans="2:2">
      <c r="B6053" s="451"/>
    </row>
    <row r="6054" s="425" customFormat="1" ht="21.75" customHeight="1" spans="2:2">
      <c r="B6054" s="451"/>
    </row>
    <row r="6055" s="425" customFormat="1" ht="21.75" customHeight="1" spans="2:2">
      <c r="B6055" s="451"/>
    </row>
    <row r="6056" s="425" customFormat="1" ht="21.75" customHeight="1" spans="2:2">
      <c r="B6056" s="451"/>
    </row>
    <row r="6057" s="425" customFormat="1" ht="21.75" customHeight="1" spans="2:2">
      <c r="B6057" s="451"/>
    </row>
    <row r="6058" s="425" customFormat="1" ht="21.75" customHeight="1" spans="2:2">
      <c r="B6058" s="451"/>
    </row>
    <row r="6059" s="425" customFormat="1" ht="21.75" customHeight="1" spans="2:2">
      <c r="B6059" s="451"/>
    </row>
    <row r="6060" s="425" customFormat="1" ht="21.75" customHeight="1" spans="2:2">
      <c r="B6060" s="451"/>
    </row>
    <row r="6061" s="425" customFormat="1" ht="21.75" customHeight="1" spans="2:2">
      <c r="B6061" s="451"/>
    </row>
    <row r="6062" s="425" customFormat="1" ht="21.75" customHeight="1" spans="2:2">
      <c r="B6062" s="451"/>
    </row>
    <row r="6063" s="425" customFormat="1" ht="21.75" customHeight="1" spans="2:2">
      <c r="B6063" s="451"/>
    </row>
    <row r="6064" s="425" customFormat="1" ht="21.75" customHeight="1" spans="2:2">
      <c r="B6064" s="451"/>
    </row>
    <row r="6065" s="425" customFormat="1" ht="21.75" customHeight="1" spans="2:2">
      <c r="B6065" s="451"/>
    </row>
    <row r="6066" s="425" customFormat="1" ht="21.75" customHeight="1" spans="2:2">
      <c r="B6066" s="451"/>
    </row>
    <row r="6067" s="425" customFormat="1" ht="21.75" customHeight="1" spans="2:2">
      <c r="B6067" s="451"/>
    </row>
    <row r="6068" s="425" customFormat="1" ht="21.75" customHeight="1" spans="2:2">
      <c r="B6068" s="451"/>
    </row>
    <row r="6069" s="425" customFormat="1" ht="21.75" customHeight="1" spans="2:2">
      <c r="B6069" s="451"/>
    </row>
    <row r="6070" s="425" customFormat="1" ht="21.75" customHeight="1" spans="2:2">
      <c r="B6070" s="451"/>
    </row>
    <row r="6071" s="425" customFormat="1" ht="21.75" customHeight="1" spans="2:2">
      <c r="B6071" s="451"/>
    </row>
    <row r="6072" s="425" customFormat="1" ht="21.75" customHeight="1" spans="2:2">
      <c r="B6072" s="451"/>
    </row>
    <row r="6073" s="425" customFormat="1" ht="21.75" customHeight="1" spans="2:2">
      <c r="B6073" s="451"/>
    </row>
    <row r="6074" s="425" customFormat="1" ht="21.75" customHeight="1" spans="2:2">
      <c r="B6074" s="451"/>
    </row>
    <row r="6075" s="425" customFormat="1" ht="21.75" customHeight="1" spans="2:2">
      <c r="B6075" s="451"/>
    </row>
    <row r="6076" s="425" customFormat="1" ht="21.75" customHeight="1" spans="2:2">
      <c r="B6076" s="451"/>
    </row>
    <row r="6077" s="425" customFormat="1" ht="21.75" customHeight="1" spans="2:2">
      <c r="B6077" s="451"/>
    </row>
    <row r="6078" s="425" customFormat="1" ht="21.75" customHeight="1" spans="2:2">
      <c r="B6078" s="451"/>
    </row>
    <row r="6079" s="425" customFormat="1" ht="21.75" customHeight="1" spans="2:2">
      <c r="B6079" s="451"/>
    </row>
    <row r="6080" s="425" customFormat="1" ht="21.75" customHeight="1" spans="2:2">
      <c r="B6080" s="451"/>
    </row>
    <row r="6081" s="425" customFormat="1" ht="21.75" customHeight="1" spans="2:2">
      <c r="B6081" s="451"/>
    </row>
    <row r="6082" s="425" customFormat="1" ht="21.75" customHeight="1" spans="2:2">
      <c r="B6082" s="451"/>
    </row>
    <row r="6083" s="425" customFormat="1" ht="21.75" customHeight="1" spans="2:2">
      <c r="B6083" s="451"/>
    </row>
    <row r="6084" s="425" customFormat="1" ht="21.75" customHeight="1" spans="2:2">
      <c r="B6084" s="451"/>
    </row>
    <row r="6085" s="425" customFormat="1" ht="21.75" customHeight="1" spans="2:2">
      <c r="B6085" s="451"/>
    </row>
    <row r="6086" s="425" customFormat="1" ht="21.75" customHeight="1" spans="2:2">
      <c r="B6086" s="451"/>
    </row>
    <row r="6087" s="425" customFormat="1" ht="21.75" customHeight="1" spans="2:2">
      <c r="B6087" s="451"/>
    </row>
    <row r="6088" s="425" customFormat="1" ht="21.75" customHeight="1" spans="2:2">
      <c r="B6088" s="451"/>
    </row>
    <row r="6089" s="425" customFormat="1" ht="21.75" customHeight="1" spans="2:2">
      <c r="B6089" s="451"/>
    </row>
    <row r="6090" s="425" customFormat="1" ht="21.75" customHeight="1" spans="2:2">
      <c r="B6090" s="451"/>
    </row>
    <row r="6091" s="425" customFormat="1" ht="21.75" customHeight="1" spans="2:2">
      <c r="B6091" s="451"/>
    </row>
    <row r="6092" s="425" customFormat="1" ht="21.75" customHeight="1" spans="2:2">
      <c r="B6092" s="451"/>
    </row>
    <row r="6093" s="425" customFormat="1" ht="21.75" customHeight="1" spans="2:2">
      <c r="B6093" s="451"/>
    </row>
    <row r="6094" s="425" customFormat="1" ht="21.75" customHeight="1" spans="2:2">
      <c r="B6094" s="451"/>
    </row>
    <row r="6095" s="425" customFormat="1" ht="21.75" customHeight="1" spans="2:2">
      <c r="B6095" s="451"/>
    </row>
    <row r="6096" s="425" customFormat="1" ht="21.75" customHeight="1" spans="2:2">
      <c r="B6096" s="451"/>
    </row>
    <row r="6097" s="425" customFormat="1" ht="21.75" customHeight="1" spans="2:2">
      <c r="B6097" s="451"/>
    </row>
    <row r="6098" s="425" customFormat="1" ht="21.75" customHeight="1" spans="2:2">
      <c r="B6098" s="451"/>
    </row>
    <row r="6099" s="425" customFormat="1" ht="21.75" customHeight="1" spans="2:2">
      <c r="B6099" s="451"/>
    </row>
    <row r="6100" s="425" customFormat="1" ht="21.75" customHeight="1" spans="2:2">
      <c r="B6100" s="451"/>
    </row>
    <row r="6101" s="425" customFormat="1" ht="21.75" customHeight="1" spans="2:2">
      <c r="B6101" s="451"/>
    </row>
    <row r="6102" s="425" customFormat="1" ht="21.75" customHeight="1" spans="2:2">
      <c r="B6102" s="451"/>
    </row>
    <row r="6103" s="425" customFormat="1" ht="21.75" customHeight="1" spans="2:2">
      <c r="B6103" s="451"/>
    </row>
    <row r="6104" s="425" customFormat="1" ht="21.75" customHeight="1" spans="2:2">
      <c r="B6104" s="451"/>
    </row>
    <row r="6105" s="425" customFormat="1" ht="21.75" customHeight="1" spans="2:2">
      <c r="B6105" s="451"/>
    </row>
    <row r="6106" s="425" customFormat="1" ht="21.75" customHeight="1" spans="2:2">
      <c r="B6106" s="451"/>
    </row>
    <row r="6107" s="425" customFormat="1" ht="21.75" customHeight="1" spans="2:2">
      <c r="B6107" s="451"/>
    </row>
    <row r="6108" s="425" customFormat="1" ht="21.75" customHeight="1" spans="2:2">
      <c r="B6108" s="451"/>
    </row>
    <row r="6109" s="425" customFormat="1" ht="21.75" customHeight="1" spans="2:2">
      <c r="B6109" s="451"/>
    </row>
    <row r="6110" s="425" customFormat="1" ht="21.75" customHeight="1" spans="2:2">
      <c r="B6110" s="451"/>
    </row>
    <row r="6111" s="425" customFormat="1" ht="21.75" customHeight="1" spans="2:2">
      <c r="B6111" s="451"/>
    </row>
    <row r="6112" s="425" customFormat="1" ht="21.75" customHeight="1" spans="2:2">
      <c r="B6112" s="451"/>
    </row>
    <row r="6113" s="425" customFormat="1" ht="21.75" customHeight="1" spans="2:2">
      <c r="B6113" s="451"/>
    </row>
    <row r="6114" s="425" customFormat="1" ht="21.75" customHeight="1" spans="2:2">
      <c r="B6114" s="451"/>
    </row>
    <row r="6115" s="425" customFormat="1" ht="21.75" customHeight="1" spans="2:2">
      <c r="B6115" s="451"/>
    </row>
    <row r="6116" s="425" customFormat="1" ht="21.75" customHeight="1" spans="2:2">
      <c r="B6116" s="451"/>
    </row>
    <row r="6117" s="425" customFormat="1" ht="21.75" customHeight="1" spans="2:2">
      <c r="B6117" s="451"/>
    </row>
    <row r="6118" s="425" customFormat="1" ht="21.75" customHeight="1" spans="2:2">
      <c r="B6118" s="451"/>
    </row>
    <row r="6119" s="425" customFormat="1" ht="21.75" customHeight="1" spans="2:2">
      <c r="B6119" s="451"/>
    </row>
    <row r="6120" s="425" customFormat="1" ht="21.75" customHeight="1" spans="2:2">
      <c r="B6120" s="451"/>
    </row>
    <row r="6121" s="425" customFormat="1" ht="21.75" customHeight="1" spans="2:2">
      <c r="B6121" s="451"/>
    </row>
    <row r="6122" s="425" customFormat="1" ht="21.75" customHeight="1" spans="2:2">
      <c r="B6122" s="451"/>
    </row>
    <row r="6123" s="425" customFormat="1" ht="21.75" customHeight="1" spans="2:2">
      <c r="B6123" s="451"/>
    </row>
    <row r="6124" s="425" customFormat="1" ht="21.75" customHeight="1" spans="2:2">
      <c r="B6124" s="451"/>
    </row>
    <row r="6125" s="425" customFormat="1" ht="21.75" customHeight="1" spans="2:2">
      <c r="B6125" s="451"/>
    </row>
    <row r="6126" s="425" customFormat="1" ht="21.75" customHeight="1" spans="2:2">
      <c r="B6126" s="451"/>
    </row>
    <row r="6127" s="425" customFormat="1" ht="21.75" customHeight="1" spans="2:2">
      <c r="B6127" s="451"/>
    </row>
    <row r="6128" s="425" customFormat="1" ht="21.75" customHeight="1" spans="2:2">
      <c r="B6128" s="451"/>
    </row>
    <row r="6129" s="425" customFormat="1" ht="21.75" customHeight="1" spans="2:2">
      <c r="B6129" s="451"/>
    </row>
    <row r="6130" s="425" customFormat="1" ht="21.75" customHeight="1" spans="2:2">
      <c r="B6130" s="451"/>
    </row>
    <row r="6131" s="425" customFormat="1" ht="21.75" customHeight="1" spans="2:2">
      <c r="B6131" s="451"/>
    </row>
    <row r="6132" s="425" customFormat="1" ht="21.75" customHeight="1" spans="2:2">
      <c r="B6132" s="451"/>
    </row>
    <row r="6133" s="425" customFormat="1" ht="21.75" customHeight="1" spans="2:2">
      <c r="B6133" s="451"/>
    </row>
    <row r="6134" s="425" customFormat="1" ht="21.75" customHeight="1" spans="2:2">
      <c r="B6134" s="451"/>
    </row>
    <row r="6135" s="425" customFormat="1" ht="21.75" customHeight="1" spans="2:2">
      <c r="B6135" s="451"/>
    </row>
    <row r="6136" s="425" customFormat="1" ht="21.75" customHeight="1" spans="2:2">
      <c r="B6136" s="451"/>
    </row>
    <row r="6137" s="425" customFormat="1" ht="21.75" customHeight="1" spans="2:2">
      <c r="B6137" s="451"/>
    </row>
    <row r="6138" s="425" customFormat="1" ht="21.75" customHeight="1" spans="2:2">
      <c r="B6138" s="451"/>
    </row>
    <row r="6139" s="425" customFormat="1" ht="21.75" customHeight="1" spans="2:2">
      <c r="B6139" s="451"/>
    </row>
    <row r="6140" s="425" customFormat="1" ht="21.75" customHeight="1" spans="2:2">
      <c r="B6140" s="451"/>
    </row>
    <row r="6141" s="425" customFormat="1" ht="21.75" customHeight="1" spans="2:2">
      <c r="B6141" s="451"/>
    </row>
    <row r="6142" s="425" customFormat="1" ht="21.75" customHeight="1" spans="2:2">
      <c r="B6142" s="451"/>
    </row>
    <row r="6143" s="425" customFormat="1" ht="21.75" customHeight="1" spans="2:2">
      <c r="B6143" s="451"/>
    </row>
    <row r="6144" s="425" customFormat="1" ht="21.75" customHeight="1" spans="2:2">
      <c r="B6144" s="451"/>
    </row>
    <row r="6145" s="425" customFormat="1" ht="21.75" customHeight="1" spans="2:2">
      <c r="B6145" s="451"/>
    </row>
    <row r="6146" s="425" customFormat="1" ht="21.75" customHeight="1" spans="2:2">
      <c r="B6146" s="451"/>
    </row>
    <row r="6147" s="425" customFormat="1" ht="21.75" customHeight="1" spans="2:2">
      <c r="B6147" s="451"/>
    </row>
    <row r="6148" s="425" customFormat="1" ht="21.75" customHeight="1" spans="2:2">
      <c r="B6148" s="451"/>
    </row>
    <row r="6149" s="425" customFormat="1" ht="21.75" customHeight="1" spans="2:2">
      <c r="B6149" s="451"/>
    </row>
    <row r="6150" s="425" customFormat="1" ht="21.75" customHeight="1" spans="2:2">
      <c r="B6150" s="451"/>
    </row>
    <row r="6151" s="425" customFormat="1" ht="21.75" customHeight="1" spans="2:2">
      <c r="B6151" s="451"/>
    </row>
    <row r="6152" s="425" customFormat="1" ht="21.75" customHeight="1" spans="2:2">
      <c r="B6152" s="451"/>
    </row>
    <row r="6153" s="425" customFormat="1" ht="21.75" customHeight="1" spans="2:2">
      <c r="B6153" s="451"/>
    </row>
    <row r="6154" s="425" customFormat="1" ht="21.75" customHeight="1" spans="2:2">
      <c r="B6154" s="451"/>
    </row>
    <row r="6155" s="425" customFormat="1" ht="21.75" customHeight="1" spans="2:2">
      <c r="B6155" s="451"/>
    </row>
    <row r="6156" s="425" customFormat="1" ht="21.75" customHeight="1" spans="2:2">
      <c r="B6156" s="451"/>
    </row>
    <row r="6157" s="425" customFormat="1" ht="21.75" customHeight="1" spans="2:2">
      <c r="B6157" s="451"/>
    </row>
    <row r="6158" s="425" customFormat="1" ht="21.75" customHeight="1" spans="2:2">
      <c r="B6158" s="451"/>
    </row>
    <row r="6159" s="425" customFormat="1" ht="21.75" customHeight="1" spans="2:2">
      <c r="B6159" s="451"/>
    </row>
    <row r="6160" s="425" customFormat="1" ht="21.75" customHeight="1" spans="2:2">
      <c r="B6160" s="451"/>
    </row>
    <row r="6161" s="425" customFormat="1" ht="21.75" customHeight="1" spans="2:2">
      <c r="B6161" s="451"/>
    </row>
    <row r="6162" s="425" customFormat="1" ht="21.75" customHeight="1" spans="2:2">
      <c r="B6162" s="451"/>
    </row>
    <row r="6163" s="425" customFormat="1" ht="21.75" customHeight="1" spans="2:2">
      <c r="B6163" s="451"/>
    </row>
    <row r="6164" s="425" customFormat="1" ht="21.75" customHeight="1" spans="2:2">
      <c r="B6164" s="451"/>
    </row>
    <row r="6165" s="425" customFormat="1" ht="21.75" customHeight="1" spans="2:2">
      <c r="B6165" s="451"/>
    </row>
    <row r="6166" s="425" customFormat="1" ht="21.75" customHeight="1" spans="2:2">
      <c r="B6166" s="451"/>
    </row>
    <row r="6167" s="425" customFormat="1" ht="21.75" customHeight="1" spans="2:2">
      <c r="B6167" s="451"/>
    </row>
    <row r="6168" s="425" customFormat="1" ht="21.75" customHeight="1" spans="2:2">
      <c r="B6168" s="451"/>
    </row>
    <row r="6169" s="425" customFormat="1" ht="21.75" customHeight="1" spans="2:2">
      <c r="B6169" s="451"/>
    </row>
    <row r="6170" s="425" customFormat="1" ht="21.75" customHeight="1" spans="2:2">
      <c r="B6170" s="451"/>
    </row>
    <row r="6171" s="425" customFormat="1" ht="21.75" customHeight="1" spans="2:2">
      <c r="B6171" s="451"/>
    </row>
    <row r="6172" s="425" customFormat="1" ht="21.75" customHeight="1" spans="2:2">
      <c r="B6172" s="451"/>
    </row>
    <row r="6173" s="425" customFormat="1" ht="21.75" customHeight="1" spans="2:2">
      <c r="B6173" s="451"/>
    </row>
    <row r="6174" s="425" customFormat="1" ht="21.75" customHeight="1" spans="2:2">
      <c r="B6174" s="451"/>
    </row>
    <row r="6175" s="425" customFormat="1" ht="21.75" customHeight="1" spans="2:2">
      <c r="B6175" s="451"/>
    </row>
    <row r="6176" s="425" customFormat="1" ht="21.75" customHeight="1" spans="2:2">
      <c r="B6176" s="451"/>
    </row>
    <row r="6177" s="425" customFormat="1" ht="21.75" customHeight="1" spans="2:2">
      <c r="B6177" s="451"/>
    </row>
    <row r="6178" s="425" customFormat="1" ht="21.75" customHeight="1" spans="2:2">
      <c r="B6178" s="451"/>
    </row>
    <row r="6179" s="425" customFormat="1" ht="21.75" customHeight="1" spans="2:2">
      <c r="B6179" s="451"/>
    </row>
    <row r="6180" s="425" customFormat="1" ht="21.75" customHeight="1" spans="2:2">
      <c r="B6180" s="451"/>
    </row>
    <row r="6181" s="425" customFormat="1" ht="21.75" customHeight="1" spans="2:2">
      <c r="B6181" s="451"/>
    </row>
    <row r="6182" s="425" customFormat="1" ht="21.75" customHeight="1" spans="2:2">
      <c r="B6182" s="451"/>
    </row>
    <row r="6183" s="425" customFormat="1" ht="21.75" customHeight="1" spans="2:2">
      <c r="B6183" s="451"/>
    </row>
    <row r="6184" s="425" customFormat="1" ht="21.75" customHeight="1" spans="2:2">
      <c r="B6184" s="451"/>
    </row>
    <row r="6185" s="425" customFormat="1" ht="21.75" customHeight="1" spans="2:2">
      <c r="B6185" s="451"/>
    </row>
    <row r="6186" s="425" customFormat="1" ht="21.75" customHeight="1" spans="2:2">
      <c r="B6186" s="451"/>
    </row>
    <row r="6187" s="425" customFormat="1" ht="21.75" customHeight="1" spans="2:2">
      <c r="B6187" s="451"/>
    </row>
    <row r="6188" s="425" customFormat="1" ht="21.75" customHeight="1" spans="2:2">
      <c r="B6188" s="451"/>
    </row>
    <row r="6189" s="425" customFormat="1" ht="21.75" customHeight="1" spans="2:2">
      <c r="B6189" s="451"/>
    </row>
    <row r="6190" s="425" customFormat="1" ht="21.75" customHeight="1" spans="2:2">
      <c r="B6190" s="451"/>
    </row>
    <row r="6191" s="425" customFormat="1" ht="21.75" customHeight="1" spans="2:2">
      <c r="B6191" s="451"/>
    </row>
    <row r="6192" s="425" customFormat="1" ht="21.75" customHeight="1" spans="2:2">
      <c r="B6192" s="451"/>
    </row>
    <row r="6193" s="425" customFormat="1" ht="21.75" customHeight="1" spans="2:2">
      <c r="B6193" s="451"/>
    </row>
    <row r="6194" s="425" customFormat="1" ht="21.75" customHeight="1" spans="2:2">
      <c r="B6194" s="451"/>
    </row>
    <row r="6195" s="425" customFormat="1" ht="21.75" customHeight="1" spans="2:2">
      <c r="B6195" s="451"/>
    </row>
    <row r="6196" s="425" customFormat="1" ht="21.75" customHeight="1" spans="2:2">
      <c r="B6196" s="451"/>
    </row>
    <row r="6197" s="425" customFormat="1" ht="21.75" customHeight="1" spans="2:2">
      <c r="B6197" s="451"/>
    </row>
    <row r="6198" s="425" customFormat="1" ht="21.75" customHeight="1" spans="2:2">
      <c r="B6198" s="451"/>
    </row>
    <row r="6199" s="425" customFormat="1" ht="21.75" customHeight="1" spans="2:2">
      <c r="B6199" s="451"/>
    </row>
    <row r="6200" s="425" customFormat="1" ht="21.75" customHeight="1" spans="2:2">
      <c r="B6200" s="451"/>
    </row>
    <row r="6201" s="425" customFormat="1" ht="21.75" customHeight="1" spans="2:2">
      <c r="B6201" s="451"/>
    </row>
    <row r="6202" s="425" customFormat="1" ht="21.75" customHeight="1" spans="2:2">
      <c r="B6202" s="451"/>
    </row>
    <row r="6203" s="425" customFormat="1" ht="21.75" customHeight="1" spans="2:2">
      <c r="B6203" s="451"/>
    </row>
    <row r="6204" s="425" customFormat="1" ht="21.75" customHeight="1" spans="2:2">
      <c r="B6204" s="451"/>
    </row>
    <row r="6205" s="425" customFormat="1" ht="21.75" customHeight="1" spans="2:2">
      <c r="B6205" s="451"/>
    </row>
    <row r="6206" s="425" customFormat="1" ht="21.75" customHeight="1" spans="2:2">
      <c r="B6206" s="451"/>
    </row>
    <row r="6207" s="425" customFormat="1" ht="21.75" customHeight="1" spans="2:2">
      <c r="B6207" s="451"/>
    </row>
    <row r="6208" s="425" customFormat="1" ht="21.75" customHeight="1" spans="2:2">
      <c r="B6208" s="451"/>
    </row>
    <row r="6209" s="425" customFormat="1" ht="21.75" customHeight="1" spans="2:2">
      <c r="B6209" s="451"/>
    </row>
    <row r="6210" s="425" customFormat="1" ht="21.75" customHeight="1" spans="2:2">
      <c r="B6210" s="451"/>
    </row>
    <row r="6211" s="425" customFormat="1" ht="21.75" customHeight="1" spans="2:2">
      <c r="B6211" s="451"/>
    </row>
    <row r="6212" s="425" customFormat="1" ht="21.75" customHeight="1" spans="2:2">
      <c r="B6212" s="451"/>
    </row>
    <row r="6213" s="425" customFormat="1" ht="21.75" customHeight="1" spans="2:2">
      <c r="B6213" s="451"/>
    </row>
    <row r="6214" s="425" customFormat="1" ht="21.75" customHeight="1" spans="2:2">
      <c r="B6214" s="451"/>
    </row>
    <row r="6215" s="425" customFormat="1" ht="21.75" customHeight="1" spans="2:2">
      <c r="B6215" s="451"/>
    </row>
    <row r="6216" s="425" customFormat="1" ht="21.75" customHeight="1" spans="2:2">
      <c r="B6216" s="451"/>
    </row>
    <row r="6217" s="425" customFormat="1" ht="21.75" customHeight="1" spans="2:2">
      <c r="B6217" s="451"/>
    </row>
    <row r="6218" s="425" customFormat="1" ht="21.75" customHeight="1" spans="2:2">
      <c r="B6218" s="451"/>
    </row>
    <row r="6219" s="425" customFormat="1" ht="21.75" customHeight="1" spans="2:2">
      <c r="B6219" s="451"/>
    </row>
    <row r="6220" s="425" customFormat="1" ht="21.75" customHeight="1" spans="2:2">
      <c r="B6220" s="451"/>
    </row>
    <row r="6221" s="425" customFormat="1" ht="21.75" customHeight="1" spans="2:2">
      <c r="B6221" s="451"/>
    </row>
    <row r="6222" s="425" customFormat="1" ht="21.75" customHeight="1" spans="2:2">
      <c r="B6222" s="451"/>
    </row>
    <row r="6223" s="425" customFormat="1" ht="21.75" customHeight="1" spans="2:2">
      <c r="B6223" s="451"/>
    </row>
    <row r="6224" s="425" customFormat="1" ht="21.75" customHeight="1" spans="2:2">
      <c r="B6224" s="451"/>
    </row>
    <row r="6225" s="425" customFormat="1" ht="21.75" customHeight="1" spans="2:2">
      <c r="B6225" s="451"/>
    </row>
    <row r="6226" s="425" customFormat="1" ht="21.75" customHeight="1" spans="2:2">
      <c r="B6226" s="451"/>
    </row>
    <row r="6227" s="425" customFormat="1" ht="21.75" customHeight="1" spans="2:2">
      <c r="B6227" s="451"/>
    </row>
    <row r="6228" s="425" customFormat="1" ht="21.75" customHeight="1" spans="2:2">
      <c r="B6228" s="451"/>
    </row>
    <row r="6229" s="425" customFormat="1" ht="21.75" customHeight="1" spans="2:2">
      <c r="B6229" s="451"/>
    </row>
    <row r="6230" s="425" customFormat="1" ht="21.75" customHeight="1" spans="2:2">
      <c r="B6230" s="451"/>
    </row>
    <row r="6231" s="425" customFormat="1" ht="21.75" customHeight="1" spans="2:2">
      <c r="B6231" s="451"/>
    </row>
    <row r="6232" s="425" customFormat="1" ht="21.75" customHeight="1" spans="2:2">
      <c r="B6232" s="451"/>
    </row>
    <row r="6233" s="425" customFormat="1" ht="21.75" customHeight="1" spans="2:2">
      <c r="B6233" s="451"/>
    </row>
    <row r="6234" s="425" customFormat="1" ht="21.75" customHeight="1" spans="2:2">
      <c r="B6234" s="451"/>
    </row>
    <row r="6235" s="425" customFormat="1" ht="21.75" customHeight="1" spans="2:2">
      <c r="B6235" s="451"/>
    </row>
    <row r="6236" s="425" customFormat="1" ht="21.75" customHeight="1" spans="2:2">
      <c r="B6236" s="451"/>
    </row>
    <row r="6237" s="425" customFormat="1" ht="21.75" customHeight="1" spans="2:2">
      <c r="B6237" s="451"/>
    </row>
    <row r="6238" s="425" customFormat="1" ht="21.75" customHeight="1" spans="2:2">
      <c r="B6238" s="451"/>
    </row>
    <row r="6239" s="425" customFormat="1" ht="21.75" customHeight="1" spans="2:2">
      <c r="B6239" s="451"/>
    </row>
    <row r="6240" s="425" customFormat="1" ht="21.75" customHeight="1" spans="2:2">
      <c r="B6240" s="451"/>
    </row>
    <row r="6241" s="425" customFormat="1" ht="21.75" customHeight="1" spans="2:2">
      <c r="B6241" s="451"/>
    </row>
    <row r="6242" s="425" customFormat="1" ht="21.75" customHeight="1" spans="2:2">
      <c r="B6242" s="451"/>
    </row>
    <row r="6243" s="425" customFormat="1" ht="21.75" customHeight="1" spans="2:2">
      <c r="B6243" s="451"/>
    </row>
    <row r="6244" s="425" customFormat="1" ht="21.75" customHeight="1" spans="2:2">
      <c r="B6244" s="451"/>
    </row>
    <row r="6245" s="425" customFormat="1" ht="21.75" customHeight="1" spans="2:2">
      <c r="B6245" s="451"/>
    </row>
    <row r="6246" s="425" customFormat="1" ht="21.75" customHeight="1" spans="2:2">
      <c r="B6246" s="451"/>
    </row>
    <row r="6247" s="425" customFormat="1" ht="21.75" customHeight="1" spans="2:2">
      <c r="B6247" s="451"/>
    </row>
    <row r="6248" s="425" customFormat="1" ht="21.75" customHeight="1" spans="2:2">
      <c r="B6248" s="451"/>
    </row>
    <row r="6249" s="425" customFormat="1" ht="21.75" customHeight="1" spans="2:2">
      <c r="B6249" s="451"/>
    </row>
    <row r="6250" s="425" customFormat="1" ht="21.75" customHeight="1" spans="2:2">
      <c r="B6250" s="451"/>
    </row>
    <row r="6251" s="425" customFormat="1" ht="21.75" customHeight="1" spans="2:2">
      <c r="B6251" s="451"/>
    </row>
    <row r="6252" s="425" customFormat="1" ht="21.75" customHeight="1" spans="2:2">
      <c r="B6252" s="451"/>
    </row>
    <row r="6253" s="425" customFormat="1" ht="21.75" customHeight="1" spans="2:2">
      <c r="B6253" s="451"/>
    </row>
    <row r="6254" s="425" customFormat="1" ht="21.75" customHeight="1" spans="2:2">
      <c r="B6254" s="451"/>
    </row>
    <row r="6255" s="425" customFormat="1" ht="21.75" customHeight="1" spans="2:2">
      <c r="B6255" s="451"/>
    </row>
    <row r="6256" s="425" customFormat="1" ht="21.75" customHeight="1" spans="2:2">
      <c r="B6256" s="451"/>
    </row>
    <row r="6257" s="425" customFormat="1" ht="21.75" customHeight="1" spans="2:2">
      <c r="B6257" s="451"/>
    </row>
    <row r="6258" s="425" customFormat="1" ht="21.75" customHeight="1" spans="2:2">
      <c r="B6258" s="451"/>
    </row>
    <row r="6259" s="425" customFormat="1" ht="21.75" customHeight="1" spans="2:2">
      <c r="B6259" s="451"/>
    </row>
    <row r="6260" s="425" customFormat="1" ht="21.75" customHeight="1" spans="2:2">
      <c r="B6260" s="451"/>
    </row>
    <row r="6261" s="425" customFormat="1" ht="21.75" customHeight="1" spans="2:2">
      <c r="B6261" s="451"/>
    </row>
    <row r="6262" s="425" customFormat="1" ht="21.75" customHeight="1" spans="2:2">
      <c r="B6262" s="451"/>
    </row>
    <row r="6263" s="425" customFormat="1" ht="21.75" customHeight="1" spans="2:2">
      <c r="B6263" s="451"/>
    </row>
    <row r="6264" s="425" customFormat="1" ht="21.75" customHeight="1" spans="2:2">
      <c r="B6264" s="451"/>
    </row>
    <row r="6265" s="425" customFormat="1" ht="21.75" customHeight="1" spans="2:2">
      <c r="B6265" s="451"/>
    </row>
    <row r="6266" s="425" customFormat="1" ht="21.75" customHeight="1" spans="2:2">
      <c r="B6266" s="451"/>
    </row>
    <row r="6267" s="425" customFormat="1" ht="21.75" customHeight="1" spans="2:2">
      <c r="B6267" s="451"/>
    </row>
    <row r="6268" s="425" customFormat="1" ht="21.75" customHeight="1" spans="2:2">
      <c r="B6268" s="451"/>
    </row>
    <row r="6269" s="425" customFormat="1" ht="21.75" customHeight="1" spans="2:2">
      <c r="B6269" s="451"/>
    </row>
    <row r="6270" s="425" customFormat="1" ht="21.75" customHeight="1" spans="2:2">
      <c r="B6270" s="451"/>
    </row>
    <row r="6271" s="425" customFormat="1" ht="21.75" customHeight="1" spans="2:2">
      <c r="B6271" s="451"/>
    </row>
    <row r="6272" s="425" customFormat="1" ht="21.75" customHeight="1" spans="2:2">
      <c r="B6272" s="451"/>
    </row>
    <row r="6273" s="425" customFormat="1" ht="21.75" customHeight="1" spans="2:2">
      <c r="B6273" s="451"/>
    </row>
    <row r="6274" s="425" customFormat="1" ht="21.75" customHeight="1" spans="2:2">
      <c r="B6274" s="451"/>
    </row>
    <row r="6275" s="425" customFormat="1" ht="21.75" customHeight="1" spans="2:2">
      <c r="B6275" s="451"/>
    </row>
    <row r="6276" s="425" customFormat="1" ht="21.75" customHeight="1" spans="2:2">
      <c r="B6276" s="451"/>
    </row>
    <row r="6277" s="425" customFormat="1" ht="21.75" customHeight="1" spans="2:2">
      <c r="B6277" s="451"/>
    </row>
    <row r="6278" s="425" customFormat="1" ht="21.75" customHeight="1" spans="2:2">
      <c r="B6278" s="451"/>
    </row>
    <row r="6279" s="425" customFormat="1" ht="21.75" customHeight="1" spans="2:2">
      <c r="B6279" s="451"/>
    </row>
    <row r="6280" s="425" customFormat="1" ht="21.75" customHeight="1" spans="2:2">
      <c r="B6280" s="451"/>
    </row>
    <row r="6281" s="425" customFormat="1" ht="21.75" customHeight="1" spans="2:2">
      <c r="B6281" s="451"/>
    </row>
    <row r="6282" s="425" customFormat="1" ht="21.75" customHeight="1" spans="2:2">
      <c r="B6282" s="451"/>
    </row>
    <row r="6283" s="425" customFormat="1" ht="21.75" customHeight="1" spans="2:2">
      <c r="B6283" s="451"/>
    </row>
    <row r="6284" s="425" customFormat="1" ht="21.75" customHeight="1" spans="2:2">
      <c r="B6284" s="451"/>
    </row>
    <row r="6285" s="425" customFormat="1" ht="21.75" customHeight="1" spans="2:2">
      <c r="B6285" s="451"/>
    </row>
    <row r="6286" s="425" customFormat="1" ht="21.75" customHeight="1" spans="2:2">
      <c r="B6286" s="451"/>
    </row>
    <row r="6287" s="425" customFormat="1" ht="21.75" customHeight="1" spans="2:2">
      <c r="B6287" s="451"/>
    </row>
    <row r="6288" s="425" customFormat="1" ht="21.75" customHeight="1" spans="2:2">
      <c r="B6288" s="451"/>
    </row>
    <row r="6289" s="425" customFormat="1" ht="21.75" customHeight="1" spans="2:2">
      <c r="B6289" s="451"/>
    </row>
    <row r="6290" s="425" customFormat="1" ht="21.75" customHeight="1" spans="2:2">
      <c r="B6290" s="451"/>
    </row>
    <row r="6291" s="425" customFormat="1" ht="21.75" customHeight="1" spans="2:2">
      <c r="B6291" s="451"/>
    </row>
    <row r="6292" s="425" customFormat="1" ht="21.75" customHeight="1" spans="2:2">
      <c r="B6292" s="451"/>
    </row>
    <row r="6293" s="425" customFormat="1" ht="21.75" customHeight="1" spans="2:2">
      <c r="B6293" s="451"/>
    </row>
    <row r="6294" s="425" customFormat="1" ht="21.75" customHeight="1" spans="2:2">
      <c r="B6294" s="451"/>
    </row>
    <row r="6295" s="425" customFormat="1" ht="21.75" customHeight="1" spans="2:2">
      <c r="B6295" s="451"/>
    </row>
    <row r="6296" s="425" customFormat="1" ht="21.75" customHeight="1" spans="2:2">
      <c r="B6296" s="451"/>
    </row>
    <row r="6297" s="425" customFormat="1" ht="21.75" customHeight="1" spans="2:2">
      <c r="B6297" s="451"/>
    </row>
    <row r="6298" s="425" customFormat="1" ht="21.75" customHeight="1" spans="2:2">
      <c r="B6298" s="451"/>
    </row>
    <row r="6299" s="425" customFormat="1" ht="21.75" customHeight="1" spans="2:2">
      <c r="B6299" s="451"/>
    </row>
    <row r="6300" s="425" customFormat="1" ht="21.75" customHeight="1" spans="2:2">
      <c r="B6300" s="451"/>
    </row>
    <row r="6301" s="425" customFormat="1" ht="21.75" customHeight="1" spans="2:2">
      <c r="B6301" s="451"/>
    </row>
    <row r="6302" s="425" customFormat="1" ht="21.75" customHeight="1" spans="2:2">
      <c r="B6302" s="451"/>
    </row>
    <row r="6303" s="425" customFormat="1" ht="21.75" customHeight="1" spans="2:2">
      <c r="B6303" s="451"/>
    </row>
    <row r="6304" s="425" customFormat="1" ht="21.75" customHeight="1" spans="2:2">
      <c r="B6304" s="451"/>
    </row>
    <row r="6305" s="425" customFormat="1" ht="21.75" customHeight="1" spans="2:2">
      <c r="B6305" s="451"/>
    </row>
    <row r="6306" s="425" customFormat="1" ht="21.75" customHeight="1" spans="2:2">
      <c r="B6306" s="451"/>
    </row>
    <row r="6307" s="425" customFormat="1" ht="21.75" customHeight="1" spans="2:2">
      <c r="B6307" s="451"/>
    </row>
    <row r="6308" s="425" customFormat="1" ht="21.75" customHeight="1" spans="2:2">
      <c r="B6308" s="451"/>
    </row>
    <row r="6309" s="425" customFormat="1" ht="21.75" customHeight="1" spans="2:2">
      <c r="B6309" s="451"/>
    </row>
    <row r="6310" s="425" customFormat="1" ht="21.75" customHeight="1" spans="2:2">
      <c r="B6310" s="451"/>
    </row>
    <row r="6311" s="425" customFormat="1" ht="21.75" customHeight="1" spans="2:2">
      <c r="B6311" s="451"/>
    </row>
    <row r="6312" s="425" customFormat="1" ht="21.75" customHeight="1" spans="2:2">
      <c r="B6312" s="451"/>
    </row>
    <row r="6313" s="425" customFormat="1" ht="21.75" customHeight="1" spans="2:2">
      <c r="B6313" s="451"/>
    </row>
    <row r="6314" s="425" customFormat="1" ht="21.75" customHeight="1" spans="2:2">
      <c r="B6314" s="451"/>
    </row>
    <row r="6315" s="425" customFormat="1" ht="21.75" customHeight="1" spans="2:2">
      <c r="B6315" s="451"/>
    </row>
    <row r="6316" s="425" customFormat="1" ht="21.75" customHeight="1" spans="2:2">
      <c r="B6316" s="451"/>
    </row>
    <row r="6317" s="425" customFormat="1" ht="21.75" customHeight="1" spans="2:2">
      <c r="B6317" s="451"/>
    </row>
    <row r="6318" s="425" customFormat="1" ht="21.75" customHeight="1" spans="2:2">
      <c r="B6318" s="451"/>
    </row>
    <row r="6319" s="425" customFormat="1" ht="21.75" customHeight="1" spans="2:2">
      <c r="B6319" s="451"/>
    </row>
    <row r="6320" s="425" customFormat="1" ht="21.75" customHeight="1" spans="2:2">
      <c r="B6320" s="451"/>
    </row>
    <row r="6321" s="425" customFormat="1" ht="21.75" customHeight="1" spans="2:2">
      <c r="B6321" s="451"/>
    </row>
    <row r="6322" s="425" customFormat="1" ht="21.75" customHeight="1" spans="2:2">
      <c r="B6322" s="451"/>
    </row>
    <row r="6323" s="425" customFormat="1" ht="21.75" customHeight="1" spans="2:2">
      <c r="B6323" s="451"/>
    </row>
    <row r="6324" s="425" customFormat="1" ht="21.75" customHeight="1" spans="2:2">
      <c r="B6324" s="451"/>
    </row>
    <row r="6325" s="425" customFormat="1" ht="21.75" customHeight="1" spans="2:2">
      <c r="B6325" s="451"/>
    </row>
    <row r="6326" s="425" customFormat="1" ht="21.75" customHeight="1" spans="2:2">
      <c r="B6326" s="451"/>
    </row>
    <row r="6327" s="425" customFormat="1" ht="21.75" customHeight="1" spans="2:2">
      <c r="B6327" s="451"/>
    </row>
    <row r="6328" s="425" customFormat="1" ht="21.75" customHeight="1" spans="2:2">
      <c r="B6328" s="451"/>
    </row>
    <row r="6329" s="425" customFormat="1" ht="21.75" customHeight="1" spans="2:2">
      <c r="B6329" s="451"/>
    </row>
    <row r="6330" s="425" customFormat="1" ht="21.75" customHeight="1" spans="2:2">
      <c r="B6330" s="451"/>
    </row>
    <row r="6331" s="425" customFormat="1" ht="21.75" customHeight="1" spans="2:2">
      <c r="B6331" s="451"/>
    </row>
    <row r="6332" s="425" customFormat="1" ht="21.75" customHeight="1" spans="2:2">
      <c r="B6332" s="451"/>
    </row>
    <row r="6333" s="425" customFormat="1" ht="21.75" customHeight="1" spans="2:2">
      <c r="B6333" s="451"/>
    </row>
    <row r="6334" s="425" customFormat="1" ht="21.75" customHeight="1" spans="2:2">
      <c r="B6334" s="451"/>
    </row>
    <row r="6335" s="425" customFormat="1" ht="21.75" customHeight="1" spans="2:2">
      <c r="B6335" s="451"/>
    </row>
    <row r="6336" s="425" customFormat="1" ht="21.75" customHeight="1" spans="2:2">
      <c r="B6336" s="451"/>
    </row>
    <row r="6337" s="425" customFormat="1" ht="21.75" customHeight="1" spans="2:2">
      <c r="B6337" s="451"/>
    </row>
    <row r="6338" s="425" customFormat="1" ht="21.75" customHeight="1" spans="2:2">
      <c r="B6338" s="451"/>
    </row>
    <row r="6339" s="425" customFormat="1" ht="21.75" customHeight="1" spans="2:2">
      <c r="B6339" s="451"/>
    </row>
    <row r="6340" s="425" customFormat="1" ht="21.75" customHeight="1" spans="2:2">
      <c r="B6340" s="451"/>
    </row>
    <row r="6341" s="425" customFormat="1" ht="21.75" customHeight="1" spans="2:2">
      <c r="B6341" s="451"/>
    </row>
    <row r="6342" s="425" customFormat="1" ht="21.75" customHeight="1" spans="2:2">
      <c r="B6342" s="451"/>
    </row>
    <row r="6343" s="425" customFormat="1" ht="21.75" customHeight="1" spans="2:2">
      <c r="B6343" s="451"/>
    </row>
    <row r="6344" s="425" customFormat="1" ht="21.75" customHeight="1" spans="2:2">
      <c r="B6344" s="451"/>
    </row>
    <row r="6345" s="425" customFormat="1" ht="21.75" customHeight="1" spans="2:2">
      <c r="B6345" s="451"/>
    </row>
    <row r="6346" s="425" customFormat="1" ht="21.75" customHeight="1" spans="2:2">
      <c r="B6346" s="451"/>
    </row>
    <row r="6347" s="425" customFormat="1" ht="21.75" customHeight="1" spans="2:2">
      <c r="B6347" s="451"/>
    </row>
    <row r="6348" s="425" customFormat="1" ht="21.75" customHeight="1" spans="2:2">
      <c r="B6348" s="451"/>
    </row>
    <row r="6349" s="425" customFormat="1" ht="21.75" customHeight="1" spans="2:2">
      <c r="B6349" s="451"/>
    </row>
    <row r="6350" s="425" customFormat="1" ht="21.75" customHeight="1" spans="2:2">
      <c r="B6350" s="451"/>
    </row>
    <row r="6351" s="425" customFormat="1" ht="21.75" customHeight="1" spans="2:2">
      <c r="B6351" s="451"/>
    </row>
    <row r="6352" s="425" customFormat="1" ht="21.75" customHeight="1" spans="2:2">
      <c r="B6352" s="451"/>
    </row>
    <row r="6353" s="425" customFormat="1" ht="21.75" customHeight="1" spans="2:2">
      <c r="B6353" s="451"/>
    </row>
    <row r="6354" s="425" customFormat="1" ht="21.75" customHeight="1" spans="2:2">
      <c r="B6354" s="451"/>
    </row>
    <row r="6355" s="425" customFormat="1" ht="21.75" customHeight="1" spans="2:2">
      <c r="B6355" s="451"/>
    </row>
    <row r="6356" s="425" customFormat="1" ht="21.75" customHeight="1" spans="2:2">
      <c r="B6356" s="451"/>
    </row>
    <row r="6357" s="425" customFormat="1" ht="21.75" customHeight="1" spans="2:2">
      <c r="B6357" s="451"/>
    </row>
    <row r="6358" s="425" customFormat="1" ht="21.75" customHeight="1" spans="2:2">
      <c r="B6358" s="451"/>
    </row>
    <row r="6359" s="425" customFormat="1" ht="21.75" customHeight="1" spans="2:2">
      <c r="B6359" s="451"/>
    </row>
    <row r="6360" s="425" customFormat="1" ht="21.75" customHeight="1" spans="2:2">
      <c r="B6360" s="451"/>
    </row>
    <row r="6361" s="425" customFormat="1" ht="21.75" customHeight="1" spans="2:2">
      <c r="B6361" s="451"/>
    </row>
    <row r="6362" s="425" customFormat="1" ht="21.75" customHeight="1" spans="2:2">
      <c r="B6362" s="451"/>
    </row>
    <row r="6363" s="425" customFormat="1" ht="21.75" customHeight="1" spans="2:2">
      <c r="B6363" s="451"/>
    </row>
    <row r="6364" s="425" customFormat="1" ht="21.75" customHeight="1" spans="2:2">
      <c r="B6364" s="451"/>
    </row>
    <row r="6365" s="425" customFormat="1" ht="21.75" customHeight="1" spans="2:2">
      <c r="B6365" s="451"/>
    </row>
    <row r="6366" s="425" customFormat="1" ht="21.75" customHeight="1" spans="2:2">
      <c r="B6366" s="451"/>
    </row>
    <row r="6367" s="425" customFormat="1" ht="21.75" customHeight="1" spans="2:2">
      <c r="B6367" s="451"/>
    </row>
    <row r="6368" s="425" customFormat="1" ht="21.75" customHeight="1" spans="2:2">
      <c r="B6368" s="451"/>
    </row>
    <row r="6369" s="425" customFormat="1" ht="21.75" customHeight="1" spans="2:2">
      <c r="B6369" s="451"/>
    </row>
    <row r="6370" s="425" customFormat="1" ht="21.75" customHeight="1" spans="2:2">
      <c r="B6370" s="451"/>
    </row>
    <row r="6371" s="425" customFormat="1" ht="21.75" customHeight="1" spans="2:2">
      <c r="B6371" s="451"/>
    </row>
    <row r="6372" s="425" customFormat="1" ht="21.75" customHeight="1" spans="2:2">
      <c r="B6372" s="451"/>
    </row>
    <row r="6373" s="425" customFormat="1" ht="21.75" customHeight="1" spans="2:2">
      <c r="B6373" s="451"/>
    </row>
    <row r="6374" s="425" customFormat="1" ht="21.75" customHeight="1" spans="2:2">
      <c r="B6374" s="451"/>
    </row>
    <row r="6375" s="425" customFormat="1" ht="21.75" customHeight="1" spans="2:2">
      <c r="B6375" s="451"/>
    </row>
    <row r="6376" s="425" customFormat="1" ht="21.75" customHeight="1" spans="2:2">
      <c r="B6376" s="451"/>
    </row>
    <row r="6377" s="425" customFormat="1" ht="21.75" customHeight="1" spans="2:2">
      <c r="B6377" s="451"/>
    </row>
    <row r="6378" s="425" customFormat="1" ht="21.75" customHeight="1" spans="2:2">
      <c r="B6378" s="451"/>
    </row>
    <row r="6379" s="425" customFormat="1" ht="21.75" customHeight="1" spans="2:2">
      <c r="B6379" s="451"/>
    </row>
    <row r="6380" s="425" customFormat="1" ht="21.75" customHeight="1" spans="2:2">
      <c r="B6380" s="451"/>
    </row>
    <row r="6381" s="425" customFormat="1" ht="21.75" customHeight="1" spans="2:2">
      <c r="B6381" s="451"/>
    </row>
    <row r="6382" s="425" customFormat="1" ht="21.75" customHeight="1" spans="2:2">
      <c r="B6382" s="451"/>
    </row>
    <row r="6383" s="425" customFormat="1" ht="21.75" customHeight="1" spans="2:2">
      <c r="B6383" s="451"/>
    </row>
    <row r="6384" s="425" customFormat="1" ht="21.75" customHeight="1" spans="2:2">
      <c r="B6384" s="451"/>
    </row>
    <row r="6385" s="425" customFormat="1" ht="21.75" customHeight="1" spans="2:2">
      <c r="B6385" s="451"/>
    </row>
    <row r="6386" s="425" customFormat="1" ht="21.75" customHeight="1" spans="2:2">
      <c r="B6386" s="451"/>
    </row>
    <row r="6387" s="425" customFormat="1" ht="21.75" customHeight="1" spans="2:2">
      <c r="B6387" s="451"/>
    </row>
    <row r="6388" s="425" customFormat="1" ht="21.75" customHeight="1" spans="2:2">
      <c r="B6388" s="451"/>
    </row>
    <row r="6389" s="425" customFormat="1" ht="21.75" customHeight="1" spans="2:2">
      <c r="B6389" s="451"/>
    </row>
    <row r="6390" s="425" customFormat="1" ht="21.75" customHeight="1" spans="2:2">
      <c r="B6390" s="451"/>
    </row>
    <row r="6391" s="425" customFormat="1" ht="21.75" customHeight="1" spans="2:2">
      <c r="B6391" s="451"/>
    </row>
    <row r="6392" s="425" customFormat="1" ht="21.75" customHeight="1" spans="2:2">
      <c r="B6392" s="451"/>
    </row>
    <row r="6393" s="425" customFormat="1" ht="21.75" customHeight="1" spans="2:2">
      <c r="B6393" s="451"/>
    </row>
    <row r="6394" s="425" customFormat="1" ht="21.75" customHeight="1" spans="2:2">
      <c r="B6394" s="451"/>
    </row>
    <row r="6395" s="425" customFormat="1" ht="21.75" customHeight="1" spans="2:2">
      <c r="B6395" s="451"/>
    </row>
    <row r="6396" s="425" customFormat="1" ht="21.75" customHeight="1" spans="2:2">
      <c r="B6396" s="451"/>
    </row>
    <row r="6397" s="425" customFormat="1" ht="21.75" customHeight="1" spans="2:2">
      <c r="B6397" s="451"/>
    </row>
    <row r="6398" s="425" customFormat="1" ht="21.75" customHeight="1" spans="2:2">
      <c r="B6398" s="451"/>
    </row>
    <row r="6399" s="425" customFormat="1" ht="21.75" customHeight="1" spans="2:2">
      <c r="B6399" s="451"/>
    </row>
    <row r="6400" s="425" customFormat="1" ht="21.75" customHeight="1" spans="2:2">
      <c r="B6400" s="451"/>
    </row>
    <row r="6401" s="425" customFormat="1" ht="21.75" customHeight="1" spans="2:2">
      <c r="B6401" s="451"/>
    </row>
    <row r="6402" s="425" customFormat="1" ht="21.75" customHeight="1" spans="2:2">
      <c r="B6402" s="451"/>
    </row>
    <row r="6403" s="425" customFormat="1" ht="21.75" customHeight="1" spans="2:2">
      <c r="B6403" s="451"/>
    </row>
    <row r="6404" s="425" customFormat="1" ht="21.75" customHeight="1" spans="2:2">
      <c r="B6404" s="451"/>
    </row>
    <row r="6405" s="425" customFormat="1" ht="21.75" customHeight="1" spans="2:2">
      <c r="B6405" s="451"/>
    </row>
    <row r="6406" s="425" customFormat="1" ht="21.75" customHeight="1" spans="2:2">
      <c r="B6406" s="451"/>
    </row>
    <row r="6407" s="425" customFormat="1" ht="21.75" customHeight="1" spans="2:2">
      <c r="B6407" s="451"/>
    </row>
    <row r="6408" s="425" customFormat="1" ht="21.75" customHeight="1" spans="2:2">
      <c r="B6408" s="451"/>
    </row>
    <row r="6409" s="425" customFormat="1" ht="21.75" customHeight="1" spans="2:2">
      <c r="B6409" s="451"/>
    </row>
    <row r="6410" s="425" customFormat="1" ht="21.75" customHeight="1" spans="2:2">
      <c r="B6410" s="451"/>
    </row>
    <row r="6411" s="425" customFormat="1" ht="21.75" customHeight="1" spans="2:2">
      <c r="B6411" s="451"/>
    </row>
    <row r="6412" s="425" customFormat="1" ht="21.75" customHeight="1" spans="2:2">
      <c r="B6412" s="451"/>
    </row>
    <row r="6413" s="425" customFormat="1" ht="21.75" customHeight="1" spans="2:2">
      <c r="B6413" s="451"/>
    </row>
    <row r="6414" s="425" customFormat="1" ht="21.75" customHeight="1" spans="2:2">
      <c r="B6414" s="451"/>
    </row>
    <row r="6415" s="425" customFormat="1" ht="21.75" customHeight="1" spans="2:2">
      <c r="B6415" s="451"/>
    </row>
    <row r="6416" s="425" customFormat="1" ht="21.75" customHeight="1" spans="2:2">
      <c r="B6416" s="451"/>
    </row>
    <row r="6417" s="425" customFormat="1" ht="21.75" customHeight="1" spans="2:2">
      <c r="B6417" s="451"/>
    </row>
    <row r="6418" s="425" customFormat="1" ht="21.75" customHeight="1" spans="2:2">
      <c r="B6418" s="451"/>
    </row>
    <row r="6419" s="425" customFormat="1" ht="21.75" customHeight="1" spans="2:2">
      <c r="B6419" s="451"/>
    </row>
    <row r="6420" s="425" customFormat="1" ht="21.75" customHeight="1" spans="2:2">
      <c r="B6420" s="451"/>
    </row>
    <row r="6421" s="425" customFormat="1" ht="21.75" customHeight="1" spans="2:2">
      <c r="B6421" s="451"/>
    </row>
    <row r="6422" s="425" customFormat="1" ht="21.75" customHeight="1" spans="2:2">
      <c r="B6422" s="451"/>
    </row>
    <row r="6423" s="425" customFormat="1" ht="21.75" customHeight="1" spans="2:2">
      <c r="B6423" s="451"/>
    </row>
    <row r="6424" s="425" customFormat="1" ht="21.75" customHeight="1" spans="2:2">
      <c r="B6424" s="451"/>
    </row>
    <row r="6425" s="425" customFormat="1" ht="21.75" customHeight="1" spans="2:2">
      <c r="B6425" s="451"/>
    </row>
    <row r="6426" s="425" customFormat="1" ht="21.75" customHeight="1" spans="2:2">
      <c r="B6426" s="451"/>
    </row>
    <row r="6427" s="425" customFormat="1" ht="21.75" customHeight="1" spans="2:2">
      <c r="B6427" s="451"/>
    </row>
    <row r="6428" s="425" customFormat="1" ht="21.75" customHeight="1" spans="2:2">
      <c r="B6428" s="451"/>
    </row>
    <row r="6429" s="425" customFormat="1" ht="21.75" customHeight="1" spans="2:2">
      <c r="B6429" s="451"/>
    </row>
    <row r="6430" s="425" customFormat="1" ht="21.75" customHeight="1" spans="2:2">
      <c r="B6430" s="451"/>
    </row>
    <row r="6431" s="425" customFormat="1" ht="21.75" customHeight="1" spans="2:2">
      <c r="B6431" s="451"/>
    </row>
    <row r="6432" s="425" customFormat="1" ht="21.75" customHeight="1" spans="2:2">
      <c r="B6432" s="451"/>
    </row>
    <row r="6433" s="425" customFormat="1" ht="21.75" customHeight="1" spans="2:2">
      <c r="B6433" s="451"/>
    </row>
    <row r="6434" s="425" customFormat="1" ht="21.75" customHeight="1" spans="2:2">
      <c r="B6434" s="451"/>
    </row>
    <row r="6435" s="425" customFormat="1" ht="21.75" customHeight="1" spans="2:2">
      <c r="B6435" s="451"/>
    </row>
    <row r="6436" s="425" customFormat="1" ht="21.75" customHeight="1" spans="2:2">
      <c r="B6436" s="451"/>
    </row>
    <row r="6437" s="425" customFormat="1" ht="21.75" customHeight="1" spans="2:2">
      <c r="B6437" s="451"/>
    </row>
    <row r="6438" s="425" customFormat="1" ht="21.75" customHeight="1" spans="2:2">
      <c r="B6438" s="451"/>
    </row>
    <row r="6439" s="425" customFormat="1" ht="21.75" customHeight="1" spans="2:2">
      <c r="B6439" s="451"/>
    </row>
    <row r="6440" s="425" customFormat="1" ht="21.75" customHeight="1" spans="2:2">
      <c r="B6440" s="451"/>
    </row>
    <row r="6441" s="425" customFormat="1" ht="21.75" customHeight="1" spans="2:2">
      <c r="B6441" s="451"/>
    </row>
    <row r="6442" s="425" customFormat="1" ht="21.75" customHeight="1" spans="2:2">
      <c r="B6442" s="451"/>
    </row>
    <row r="6443" s="425" customFormat="1" ht="21.75" customHeight="1" spans="2:2">
      <c r="B6443" s="451"/>
    </row>
    <row r="6444" s="425" customFormat="1" ht="21.75" customHeight="1" spans="2:2">
      <c r="B6444" s="451"/>
    </row>
    <row r="6445" s="425" customFormat="1" ht="21.75" customHeight="1" spans="2:2">
      <c r="B6445" s="451"/>
    </row>
    <row r="6446" s="425" customFormat="1" ht="21.75" customHeight="1" spans="2:2">
      <c r="B6446" s="451"/>
    </row>
    <row r="6447" s="425" customFormat="1" ht="21.75" customHeight="1" spans="2:2">
      <c r="B6447" s="451"/>
    </row>
    <row r="6448" s="425" customFormat="1" ht="21.75" customHeight="1" spans="2:2">
      <c r="B6448" s="451"/>
    </row>
    <row r="6449" s="425" customFormat="1" ht="21.75" customHeight="1" spans="2:2">
      <c r="B6449" s="451"/>
    </row>
    <row r="6450" s="425" customFormat="1" ht="21.75" customHeight="1" spans="2:2">
      <c r="B6450" s="451"/>
    </row>
    <row r="6451" s="425" customFormat="1" ht="21.75" customHeight="1" spans="2:2">
      <c r="B6451" s="451"/>
    </row>
    <row r="6452" s="425" customFormat="1" ht="21.75" customHeight="1" spans="2:2">
      <c r="B6452" s="451"/>
    </row>
    <row r="6453" s="425" customFormat="1" ht="21.75" customHeight="1" spans="2:2">
      <c r="B6453" s="451"/>
    </row>
    <row r="6454" s="425" customFormat="1" ht="21.75" customHeight="1" spans="2:2">
      <c r="B6454" s="451"/>
    </row>
    <row r="6455" s="425" customFormat="1" ht="21.75" customHeight="1" spans="2:2">
      <c r="B6455" s="451"/>
    </row>
    <row r="6456" s="425" customFormat="1" ht="21.75" customHeight="1" spans="2:2">
      <c r="B6456" s="451"/>
    </row>
    <row r="6457" s="425" customFormat="1" ht="21.75" customHeight="1" spans="2:2">
      <c r="B6457" s="451"/>
    </row>
    <row r="6458" s="425" customFormat="1" ht="21.75" customHeight="1" spans="2:2">
      <c r="B6458" s="451"/>
    </row>
    <row r="6459" s="425" customFormat="1" ht="21.75" customHeight="1" spans="2:2">
      <c r="B6459" s="451"/>
    </row>
    <row r="6460" s="425" customFormat="1" ht="21.75" customHeight="1" spans="2:2">
      <c r="B6460" s="451"/>
    </row>
    <row r="6461" s="425" customFormat="1" ht="21.75" customHeight="1" spans="2:2">
      <c r="B6461" s="451"/>
    </row>
    <row r="6462" s="425" customFormat="1" ht="21.75" customHeight="1" spans="2:2">
      <c r="B6462" s="451"/>
    </row>
    <row r="6463" s="425" customFormat="1" ht="21.75" customHeight="1" spans="2:2">
      <c r="B6463" s="451"/>
    </row>
    <row r="6464" s="425" customFormat="1" ht="21.75" customHeight="1" spans="2:2">
      <c r="B6464" s="451"/>
    </row>
    <row r="6465" s="425" customFormat="1" ht="21.75" customHeight="1" spans="2:2">
      <c r="B6465" s="451"/>
    </row>
    <row r="6466" s="425" customFormat="1" ht="21.75" customHeight="1" spans="2:2">
      <c r="B6466" s="451"/>
    </row>
    <row r="6467" s="425" customFormat="1" ht="21.75" customHeight="1" spans="2:2">
      <c r="B6467" s="451"/>
    </row>
    <row r="6468" s="425" customFormat="1" ht="21.75" customHeight="1" spans="2:2">
      <c r="B6468" s="451"/>
    </row>
    <row r="6469" s="425" customFormat="1" ht="21.75" customHeight="1" spans="2:2">
      <c r="B6469" s="451"/>
    </row>
    <row r="6470" s="425" customFormat="1" ht="21.75" customHeight="1" spans="2:2">
      <c r="B6470" s="451"/>
    </row>
    <row r="6471" s="425" customFormat="1" ht="21.75" customHeight="1" spans="2:2">
      <c r="B6471" s="451"/>
    </row>
    <row r="6472" s="425" customFormat="1" ht="21.75" customHeight="1" spans="2:2">
      <c r="B6472" s="451"/>
    </row>
    <row r="6473" s="425" customFormat="1" ht="21.75" customHeight="1" spans="2:2">
      <c r="B6473" s="451"/>
    </row>
    <row r="6474" s="425" customFormat="1" ht="21.75" customHeight="1" spans="2:2">
      <c r="B6474" s="451"/>
    </row>
    <row r="6475" s="425" customFormat="1" ht="21.75" customHeight="1" spans="2:2">
      <c r="B6475" s="451"/>
    </row>
    <row r="6476" s="425" customFormat="1" ht="21.75" customHeight="1" spans="2:2">
      <c r="B6476" s="451"/>
    </row>
    <row r="6477" s="425" customFormat="1" ht="21.75" customHeight="1" spans="2:2">
      <c r="B6477" s="451"/>
    </row>
    <row r="6478" s="425" customFormat="1" ht="21.75" customHeight="1" spans="2:2">
      <c r="B6478" s="451"/>
    </row>
    <row r="6479" s="425" customFormat="1" ht="21.75" customHeight="1" spans="2:2">
      <c r="B6479" s="451"/>
    </row>
    <row r="6480" s="425" customFormat="1" ht="21.75" customHeight="1" spans="2:2">
      <c r="B6480" s="451"/>
    </row>
    <row r="6481" s="425" customFormat="1" ht="21.75" customHeight="1" spans="2:2">
      <c r="B6481" s="451"/>
    </row>
    <row r="6482" s="425" customFormat="1" ht="21.75" customHeight="1" spans="2:2">
      <c r="B6482" s="451"/>
    </row>
    <row r="6483" s="425" customFormat="1" ht="21.75" customHeight="1" spans="2:2">
      <c r="B6483" s="451"/>
    </row>
    <row r="6484" s="425" customFormat="1" ht="21.75" customHeight="1" spans="2:2">
      <c r="B6484" s="451"/>
    </row>
    <row r="6485" s="425" customFormat="1" ht="21.75" customHeight="1" spans="2:2">
      <c r="B6485" s="451"/>
    </row>
    <row r="6486" s="425" customFormat="1" ht="21.75" customHeight="1" spans="2:2">
      <c r="B6486" s="451"/>
    </row>
    <row r="6487" s="425" customFormat="1" ht="21.75" customHeight="1" spans="2:2">
      <c r="B6487" s="451"/>
    </row>
    <row r="6488" s="425" customFormat="1" ht="21.75" customHeight="1" spans="2:2">
      <c r="B6488" s="451"/>
    </row>
    <row r="6489" s="425" customFormat="1" ht="21.75" customHeight="1" spans="2:2">
      <c r="B6489" s="451"/>
    </row>
    <row r="6490" s="425" customFormat="1" ht="21.75" customHeight="1" spans="2:2">
      <c r="B6490" s="451"/>
    </row>
    <row r="6491" s="425" customFormat="1" ht="21.75" customHeight="1" spans="2:2">
      <c r="B6491" s="451"/>
    </row>
    <row r="6492" s="425" customFormat="1" ht="21.75" customHeight="1" spans="2:2">
      <c r="B6492" s="451"/>
    </row>
    <row r="6493" s="425" customFormat="1" ht="21.75" customHeight="1" spans="2:2">
      <c r="B6493" s="451"/>
    </row>
    <row r="6494" s="425" customFormat="1" ht="21.75" customHeight="1" spans="2:2">
      <c r="B6494" s="451"/>
    </row>
    <row r="6495" s="425" customFormat="1" ht="21.75" customHeight="1" spans="2:2">
      <c r="B6495" s="451"/>
    </row>
    <row r="6496" s="425" customFormat="1" ht="21.75" customHeight="1" spans="2:2">
      <c r="B6496" s="451"/>
    </row>
    <row r="6497" s="425" customFormat="1" ht="21.75" customHeight="1" spans="2:2">
      <c r="B6497" s="451"/>
    </row>
    <row r="6498" s="425" customFormat="1" ht="21.75" customHeight="1" spans="2:2">
      <c r="B6498" s="451"/>
    </row>
    <row r="6499" s="425" customFormat="1" ht="21.75" customHeight="1" spans="2:2">
      <c r="B6499" s="451"/>
    </row>
    <row r="6500" s="425" customFormat="1" ht="21.75" customHeight="1" spans="2:2">
      <c r="B6500" s="451"/>
    </row>
    <row r="6501" s="425" customFormat="1" ht="21.75" customHeight="1" spans="2:2">
      <c r="B6501" s="451"/>
    </row>
    <row r="6502" s="425" customFormat="1" ht="21.75" customHeight="1" spans="2:2">
      <c r="B6502" s="451"/>
    </row>
    <row r="6503" s="425" customFormat="1" ht="21.75" customHeight="1" spans="2:2">
      <c r="B6503" s="451"/>
    </row>
    <row r="6504" s="425" customFormat="1" ht="21.75" customHeight="1" spans="2:2">
      <c r="B6504" s="451"/>
    </row>
    <row r="6505" s="425" customFormat="1" ht="21.75" customHeight="1" spans="2:2">
      <c r="B6505" s="451"/>
    </row>
    <row r="6506" s="425" customFormat="1" ht="21.75" customHeight="1" spans="2:2">
      <c r="B6506" s="451"/>
    </row>
    <row r="6507" s="425" customFormat="1" ht="21.75" customHeight="1" spans="2:2">
      <c r="B6507" s="451"/>
    </row>
    <row r="6508" s="425" customFormat="1" ht="21.75" customHeight="1" spans="2:2">
      <c r="B6508" s="451"/>
    </row>
    <row r="6509" s="425" customFormat="1" ht="21.75" customHeight="1" spans="2:2">
      <c r="B6509" s="451"/>
    </row>
    <row r="6510" s="425" customFormat="1" ht="21.75" customHeight="1" spans="2:2">
      <c r="B6510" s="451"/>
    </row>
    <row r="6511" s="425" customFormat="1" ht="21.75" customHeight="1" spans="2:2">
      <c r="B6511" s="451"/>
    </row>
    <row r="6512" s="425" customFormat="1" ht="21.75" customHeight="1" spans="2:2">
      <c r="B6512" s="451"/>
    </row>
    <row r="6513" s="425" customFormat="1" ht="21.75" customHeight="1" spans="2:2">
      <c r="B6513" s="451"/>
    </row>
    <row r="6514" s="425" customFormat="1" ht="21.75" customHeight="1" spans="2:2">
      <c r="B6514" s="451"/>
    </row>
    <row r="6515" s="425" customFormat="1" ht="21.75" customHeight="1" spans="2:2">
      <c r="B6515" s="451"/>
    </row>
    <row r="6516" s="425" customFormat="1" ht="21.75" customHeight="1" spans="2:2">
      <c r="B6516" s="451"/>
    </row>
    <row r="6517" s="425" customFormat="1" ht="21.75" customHeight="1" spans="2:2">
      <c r="B6517" s="451"/>
    </row>
    <row r="6518" s="425" customFormat="1" ht="21.75" customHeight="1" spans="2:2">
      <c r="B6518" s="451"/>
    </row>
    <row r="6519" s="425" customFormat="1" ht="21.75" customHeight="1" spans="2:2">
      <c r="B6519" s="451"/>
    </row>
    <row r="6520" s="425" customFormat="1" ht="21.75" customHeight="1" spans="2:2">
      <c r="B6520" s="451"/>
    </row>
    <row r="6521" s="425" customFormat="1" ht="21.75" customHeight="1" spans="2:2">
      <c r="B6521" s="451"/>
    </row>
    <row r="6522" s="425" customFormat="1" ht="21.75" customHeight="1" spans="2:2">
      <c r="B6522" s="451"/>
    </row>
    <row r="6523" s="425" customFormat="1" ht="21.75" customHeight="1" spans="2:2">
      <c r="B6523" s="451"/>
    </row>
    <row r="6524" s="425" customFormat="1" ht="21.75" customHeight="1" spans="2:2">
      <c r="B6524" s="451"/>
    </row>
    <row r="6525" s="425" customFormat="1" ht="21.75" customHeight="1" spans="2:2">
      <c r="B6525" s="451"/>
    </row>
    <row r="6526" s="425" customFormat="1" ht="21.75" customHeight="1" spans="2:2">
      <c r="B6526" s="451"/>
    </row>
    <row r="6527" s="425" customFormat="1" ht="21.75" customHeight="1" spans="2:2">
      <c r="B6527" s="451"/>
    </row>
    <row r="6528" s="425" customFormat="1" ht="21.75" customHeight="1" spans="2:2">
      <c r="B6528" s="451"/>
    </row>
    <row r="6529" s="425" customFormat="1" ht="21.75" customHeight="1" spans="2:2">
      <c r="B6529" s="451"/>
    </row>
    <row r="6530" s="425" customFormat="1" ht="21.75" customHeight="1" spans="2:2">
      <c r="B6530" s="451"/>
    </row>
    <row r="6531" s="425" customFormat="1" ht="21.75" customHeight="1" spans="2:2">
      <c r="B6531" s="451"/>
    </row>
    <row r="6532" s="425" customFormat="1" ht="21.75" customHeight="1" spans="2:2">
      <c r="B6532" s="451"/>
    </row>
    <row r="6533" s="425" customFormat="1" ht="21.75" customHeight="1" spans="2:2">
      <c r="B6533" s="451"/>
    </row>
    <row r="6534" s="425" customFormat="1" ht="21.75" customHeight="1" spans="2:2">
      <c r="B6534" s="451"/>
    </row>
    <row r="6535" s="425" customFormat="1" ht="21.75" customHeight="1" spans="2:2">
      <c r="B6535" s="451"/>
    </row>
    <row r="6536" s="425" customFormat="1" ht="21.75" customHeight="1" spans="2:2">
      <c r="B6536" s="451"/>
    </row>
    <row r="6537" s="425" customFormat="1" ht="21.75" customHeight="1" spans="2:2">
      <c r="B6537" s="451"/>
    </row>
    <row r="6538" s="425" customFormat="1" ht="21.75" customHeight="1" spans="2:2">
      <c r="B6538" s="451"/>
    </row>
    <row r="6539" s="425" customFormat="1" ht="21.75" customHeight="1" spans="2:2">
      <c r="B6539" s="451"/>
    </row>
    <row r="6540" s="425" customFormat="1" ht="21.75" customHeight="1" spans="2:2">
      <c r="B6540" s="451"/>
    </row>
    <row r="6541" s="425" customFormat="1" ht="21.75" customHeight="1" spans="2:2">
      <c r="B6541" s="451"/>
    </row>
    <row r="6542" s="425" customFormat="1" ht="21.75" customHeight="1" spans="2:2">
      <c r="B6542" s="451"/>
    </row>
    <row r="6543" s="425" customFormat="1" ht="21.75" customHeight="1" spans="2:2">
      <c r="B6543" s="451"/>
    </row>
    <row r="6544" s="425" customFormat="1" ht="21.75" customHeight="1" spans="2:2">
      <c r="B6544" s="451"/>
    </row>
    <row r="6545" s="425" customFormat="1" ht="21.75" customHeight="1" spans="2:2">
      <c r="B6545" s="451"/>
    </row>
    <row r="6546" s="425" customFormat="1" ht="21.75" customHeight="1" spans="2:2">
      <c r="B6546" s="451"/>
    </row>
    <row r="6547" s="425" customFormat="1" ht="21.75" customHeight="1" spans="2:2">
      <c r="B6547" s="451"/>
    </row>
    <row r="6548" s="425" customFormat="1" ht="21.75" customHeight="1" spans="2:2">
      <c r="B6548" s="451"/>
    </row>
    <row r="6549" s="425" customFormat="1" ht="21.75" customHeight="1" spans="2:2">
      <c r="B6549" s="451"/>
    </row>
    <row r="6550" s="425" customFormat="1" ht="21.75" customHeight="1" spans="2:2">
      <c r="B6550" s="451"/>
    </row>
    <row r="6551" s="425" customFormat="1" ht="21.75" customHeight="1" spans="2:2">
      <c r="B6551" s="451"/>
    </row>
    <row r="6552" s="425" customFormat="1" ht="21.75" customHeight="1" spans="2:2">
      <c r="B6552" s="451"/>
    </row>
    <row r="6553" s="425" customFormat="1" ht="21.75" customHeight="1" spans="2:2">
      <c r="B6553" s="451"/>
    </row>
    <row r="6554" s="425" customFormat="1" ht="21.75" customHeight="1" spans="2:2">
      <c r="B6554" s="451"/>
    </row>
    <row r="6555" s="425" customFormat="1" ht="21.75" customHeight="1" spans="2:2">
      <c r="B6555" s="451"/>
    </row>
    <row r="6556" s="425" customFormat="1" ht="21.75" customHeight="1" spans="2:2">
      <c r="B6556" s="451"/>
    </row>
    <row r="6557" s="425" customFormat="1" ht="21.75" customHeight="1" spans="2:2">
      <c r="B6557" s="451"/>
    </row>
    <row r="6558" s="425" customFormat="1" ht="21.75" customHeight="1" spans="2:2">
      <c r="B6558" s="451"/>
    </row>
    <row r="6559" s="425" customFormat="1" ht="21.75" customHeight="1" spans="2:2">
      <c r="B6559" s="451"/>
    </row>
    <row r="6560" s="425" customFormat="1" ht="21.75" customHeight="1" spans="2:2">
      <c r="B6560" s="451"/>
    </row>
    <row r="6561" s="425" customFormat="1" ht="21.75" customHeight="1" spans="2:2">
      <c r="B6561" s="451"/>
    </row>
    <row r="6562" s="425" customFormat="1" ht="21.75" customHeight="1" spans="2:2">
      <c r="B6562" s="451"/>
    </row>
    <row r="6563" s="425" customFormat="1" ht="21.75" customHeight="1" spans="2:2">
      <c r="B6563" s="451"/>
    </row>
    <row r="6564" s="425" customFormat="1" ht="21.75" customHeight="1" spans="2:2">
      <c r="B6564" s="451"/>
    </row>
    <row r="6565" s="425" customFormat="1" ht="21.75" customHeight="1" spans="2:2">
      <c r="B6565" s="451"/>
    </row>
    <row r="6566" s="425" customFormat="1" ht="21.75" customHeight="1" spans="2:2">
      <c r="B6566" s="451"/>
    </row>
    <row r="6567" s="425" customFormat="1" ht="21.75" customHeight="1" spans="2:2">
      <c r="B6567" s="451"/>
    </row>
    <row r="6568" s="425" customFormat="1" ht="21.75" customHeight="1" spans="2:2">
      <c r="B6568" s="451"/>
    </row>
    <row r="6569" s="425" customFormat="1" ht="21.75" customHeight="1" spans="2:2">
      <c r="B6569" s="451"/>
    </row>
    <row r="6570" s="425" customFormat="1" ht="21.75" customHeight="1" spans="2:2">
      <c r="B6570" s="451"/>
    </row>
    <row r="6571" s="425" customFormat="1" ht="21.75" customHeight="1" spans="2:2">
      <c r="B6571" s="451"/>
    </row>
    <row r="6572" s="425" customFormat="1" ht="21.75" customHeight="1" spans="2:2">
      <c r="B6572" s="451"/>
    </row>
    <row r="6573" s="425" customFormat="1" ht="21.75" customHeight="1" spans="2:2">
      <c r="B6573" s="451"/>
    </row>
    <row r="6574" s="425" customFormat="1" ht="21.75" customHeight="1" spans="2:2">
      <c r="B6574" s="451"/>
    </row>
    <row r="6575" s="425" customFormat="1" ht="21.75" customHeight="1" spans="2:2">
      <c r="B6575" s="451"/>
    </row>
    <row r="6576" s="425" customFormat="1" ht="21.75" customHeight="1" spans="2:2">
      <c r="B6576" s="451"/>
    </row>
    <row r="6577" s="425" customFormat="1" ht="21.75" customHeight="1" spans="2:2">
      <c r="B6577" s="451"/>
    </row>
    <row r="6578" s="425" customFormat="1" ht="21.75" customHeight="1" spans="2:2">
      <c r="B6578" s="451"/>
    </row>
    <row r="6579" s="425" customFormat="1" ht="21.75" customHeight="1" spans="2:2">
      <c r="B6579" s="451"/>
    </row>
    <row r="6580" s="425" customFormat="1" ht="21.75" customHeight="1" spans="2:2">
      <c r="B6580" s="451"/>
    </row>
    <row r="6581" s="425" customFormat="1" ht="21.75" customHeight="1" spans="2:2">
      <c r="B6581" s="451"/>
    </row>
    <row r="6582" s="425" customFormat="1" ht="21.75" customHeight="1" spans="2:2">
      <c r="B6582" s="451"/>
    </row>
    <row r="6583" s="425" customFormat="1" ht="21.75" customHeight="1" spans="2:2">
      <c r="B6583" s="451"/>
    </row>
    <row r="6584" s="425" customFormat="1" ht="21.75" customHeight="1" spans="2:2">
      <c r="B6584" s="451"/>
    </row>
    <row r="6585" s="425" customFormat="1" ht="21.75" customHeight="1" spans="2:2">
      <c r="B6585" s="451"/>
    </row>
    <row r="6586" s="425" customFormat="1" ht="21.75" customHeight="1" spans="2:2">
      <c r="B6586" s="451"/>
    </row>
    <row r="6587" s="425" customFormat="1" ht="21.75" customHeight="1" spans="2:2">
      <c r="B6587" s="451"/>
    </row>
    <row r="6588" s="425" customFormat="1" ht="21.75" customHeight="1" spans="2:2">
      <c r="B6588" s="451"/>
    </row>
    <row r="6589" s="425" customFormat="1" ht="21.75" customHeight="1" spans="2:2">
      <c r="B6589" s="451"/>
    </row>
    <row r="6590" s="425" customFormat="1" ht="21.75" customHeight="1" spans="2:2">
      <c r="B6590" s="451"/>
    </row>
    <row r="6591" s="425" customFormat="1" ht="21.75" customHeight="1" spans="2:2">
      <c r="B6591" s="451"/>
    </row>
    <row r="6592" s="425" customFormat="1" ht="21.75" customHeight="1" spans="2:2">
      <c r="B6592" s="451"/>
    </row>
    <row r="6593" s="425" customFormat="1" ht="21.75" customHeight="1" spans="2:2">
      <c r="B6593" s="451"/>
    </row>
    <row r="6594" s="425" customFormat="1" ht="21.75" customHeight="1" spans="2:2">
      <c r="B6594" s="451"/>
    </row>
    <row r="6595" s="425" customFormat="1" ht="21.75" customHeight="1" spans="2:2">
      <c r="B6595" s="451"/>
    </row>
    <row r="6596" s="425" customFormat="1" ht="21.75" customHeight="1" spans="2:2">
      <c r="B6596" s="451"/>
    </row>
    <row r="6597" s="425" customFormat="1" ht="21.75" customHeight="1" spans="2:2">
      <c r="B6597" s="451"/>
    </row>
    <row r="6598" s="425" customFormat="1" ht="21.75" customHeight="1" spans="2:2">
      <c r="B6598" s="451"/>
    </row>
    <row r="6599" s="425" customFormat="1" ht="21.75" customHeight="1" spans="2:2">
      <c r="B6599" s="451"/>
    </row>
    <row r="6600" s="425" customFormat="1" ht="21.75" customHeight="1" spans="2:2">
      <c r="B6600" s="451"/>
    </row>
    <row r="6601" s="425" customFormat="1" ht="21.75" customHeight="1" spans="2:2">
      <c r="B6601" s="451"/>
    </row>
    <row r="6602" s="425" customFormat="1" ht="21.75" customHeight="1" spans="2:2">
      <c r="B6602" s="451"/>
    </row>
    <row r="6603" s="425" customFormat="1" ht="21.75" customHeight="1" spans="2:2">
      <c r="B6603" s="451"/>
    </row>
    <row r="6604" s="425" customFormat="1" ht="21.75" customHeight="1" spans="2:2">
      <c r="B6604" s="451"/>
    </row>
    <row r="6605" s="425" customFormat="1" ht="21.75" customHeight="1" spans="2:2">
      <c r="B6605" s="451"/>
    </row>
    <row r="6606" s="425" customFormat="1" ht="21.75" customHeight="1" spans="2:2">
      <c r="B6606" s="451"/>
    </row>
    <row r="6607" s="425" customFormat="1" ht="21.75" customHeight="1" spans="2:2">
      <c r="B6607" s="451"/>
    </row>
    <row r="6608" s="425" customFormat="1" ht="21.75" customHeight="1" spans="2:2">
      <c r="B6608" s="451"/>
    </row>
    <row r="6609" s="425" customFormat="1" ht="21.75" customHeight="1" spans="2:2">
      <c r="B6609" s="451"/>
    </row>
    <row r="6610" s="425" customFormat="1" ht="21.75" customHeight="1" spans="2:2">
      <c r="B6610" s="451"/>
    </row>
    <row r="6611" s="425" customFormat="1" ht="21.75" customHeight="1" spans="2:2">
      <c r="B6611" s="451"/>
    </row>
    <row r="6612" s="425" customFormat="1" ht="21.75" customHeight="1" spans="2:2">
      <c r="B6612" s="451"/>
    </row>
    <row r="6613" s="425" customFormat="1" ht="21.75" customHeight="1" spans="2:2">
      <c r="B6613" s="451"/>
    </row>
    <row r="6614" s="425" customFormat="1" ht="21.75" customHeight="1" spans="2:2">
      <c r="B6614" s="451"/>
    </row>
    <row r="6615" s="425" customFormat="1" ht="21.75" customHeight="1" spans="2:2">
      <c r="B6615" s="451"/>
    </row>
    <row r="6616" s="425" customFormat="1" ht="21.75" customHeight="1" spans="2:2">
      <c r="B6616" s="451"/>
    </row>
    <row r="6617" s="425" customFormat="1" ht="21.75" customHeight="1" spans="2:2">
      <c r="B6617" s="451"/>
    </row>
    <row r="6618" s="425" customFormat="1" ht="21.75" customHeight="1" spans="2:2">
      <c r="B6618" s="451"/>
    </row>
    <row r="6619" s="425" customFormat="1" ht="21.75" customHeight="1" spans="2:2">
      <c r="B6619" s="451"/>
    </row>
    <row r="6620" s="425" customFormat="1" ht="21.75" customHeight="1" spans="2:2">
      <c r="B6620" s="451"/>
    </row>
    <row r="6621" s="425" customFormat="1" ht="21.75" customHeight="1" spans="2:2">
      <c r="B6621" s="451"/>
    </row>
    <row r="6622" s="425" customFormat="1" ht="21.75" customHeight="1" spans="2:2">
      <c r="B6622" s="451"/>
    </row>
    <row r="6623" s="425" customFormat="1" ht="21.75" customHeight="1" spans="2:2">
      <c r="B6623" s="451"/>
    </row>
    <row r="6624" s="425" customFormat="1" ht="21.75" customHeight="1" spans="2:2">
      <c r="B6624" s="451"/>
    </row>
    <row r="6625" s="425" customFormat="1" ht="21.75" customHeight="1" spans="2:2">
      <c r="B6625" s="451"/>
    </row>
    <row r="6626" s="425" customFormat="1" ht="21.75" customHeight="1" spans="2:2">
      <c r="B6626" s="451"/>
    </row>
    <row r="6627" s="425" customFormat="1" ht="21.75" customHeight="1" spans="2:2">
      <c r="B6627" s="451"/>
    </row>
    <row r="6628" s="425" customFormat="1" ht="21.75" customHeight="1" spans="2:2">
      <c r="B6628" s="451"/>
    </row>
    <row r="6629" s="425" customFormat="1" ht="21.75" customHeight="1" spans="2:2">
      <c r="B6629" s="451"/>
    </row>
    <row r="6630" s="425" customFormat="1" ht="21.75" customHeight="1" spans="2:2">
      <c r="B6630" s="451"/>
    </row>
    <row r="6631" s="425" customFormat="1" ht="21.75" customHeight="1" spans="2:2">
      <c r="B6631" s="451"/>
    </row>
    <row r="6632" s="425" customFormat="1" ht="21.75" customHeight="1" spans="2:2">
      <c r="B6632" s="451"/>
    </row>
    <row r="6633" s="425" customFormat="1" ht="21.75" customHeight="1" spans="2:2">
      <c r="B6633" s="451"/>
    </row>
    <row r="6634" s="425" customFormat="1" ht="21.75" customHeight="1" spans="2:2">
      <c r="B6634" s="451"/>
    </row>
    <row r="6635" s="425" customFormat="1" ht="21.75" customHeight="1" spans="2:2">
      <c r="B6635" s="451"/>
    </row>
    <row r="6636" s="425" customFormat="1" ht="21.75" customHeight="1" spans="2:2">
      <c r="B6636" s="451"/>
    </row>
    <row r="6637" s="425" customFormat="1" ht="21.75" customHeight="1" spans="2:2">
      <c r="B6637" s="451"/>
    </row>
    <row r="6638" s="425" customFormat="1" ht="21.75" customHeight="1" spans="2:2">
      <c r="B6638" s="451"/>
    </row>
    <row r="6639" s="425" customFormat="1" ht="21.75" customHeight="1" spans="2:2">
      <c r="B6639" s="451"/>
    </row>
    <row r="6640" s="425" customFormat="1" ht="21.75" customHeight="1" spans="2:2">
      <c r="B6640" s="451"/>
    </row>
    <row r="6641" s="425" customFormat="1" ht="21.75" customHeight="1" spans="2:2">
      <c r="B6641" s="451"/>
    </row>
    <row r="6642" s="425" customFormat="1" ht="21.75" customHeight="1" spans="2:2">
      <c r="B6642" s="451"/>
    </row>
    <row r="6643" s="425" customFormat="1" ht="21.75" customHeight="1" spans="2:2">
      <c r="B6643" s="451"/>
    </row>
    <row r="6644" s="425" customFormat="1" ht="21.75" customHeight="1" spans="2:2">
      <c r="B6644" s="451"/>
    </row>
    <row r="6645" s="425" customFormat="1" ht="21.75" customHeight="1" spans="2:2">
      <c r="B6645" s="451"/>
    </row>
    <row r="6646" s="425" customFormat="1" ht="21.75" customHeight="1" spans="2:2">
      <c r="B6646" s="451"/>
    </row>
    <row r="6647" s="425" customFormat="1" ht="21.75" customHeight="1" spans="2:2">
      <c r="B6647" s="451"/>
    </row>
    <row r="6648" s="425" customFormat="1" ht="21.75" customHeight="1" spans="2:2">
      <c r="B6648" s="451"/>
    </row>
    <row r="6649" s="425" customFormat="1" ht="21.75" customHeight="1" spans="2:2">
      <c r="B6649" s="451"/>
    </row>
    <row r="6650" s="425" customFormat="1" ht="21.75" customHeight="1" spans="2:2">
      <c r="B6650" s="451"/>
    </row>
    <row r="6651" s="425" customFormat="1" ht="21.75" customHeight="1" spans="2:2">
      <c r="B6651" s="451"/>
    </row>
    <row r="6652" s="425" customFormat="1" ht="21.75" customHeight="1" spans="2:2">
      <c r="B6652" s="451"/>
    </row>
    <row r="6653" s="425" customFormat="1" ht="21.75" customHeight="1" spans="2:2">
      <c r="B6653" s="451"/>
    </row>
    <row r="6654" s="425" customFormat="1" ht="21.75" customHeight="1" spans="2:2">
      <c r="B6654" s="451"/>
    </row>
    <row r="6655" s="425" customFormat="1" ht="21.75" customHeight="1" spans="2:2">
      <c r="B6655" s="451"/>
    </row>
    <row r="6656" s="425" customFormat="1" ht="21.75" customHeight="1" spans="2:2">
      <c r="B6656" s="451"/>
    </row>
    <row r="6657" s="425" customFormat="1" ht="21.75" customHeight="1" spans="2:2">
      <c r="B6657" s="451"/>
    </row>
    <row r="6658" s="425" customFormat="1" ht="21.75" customHeight="1" spans="2:2">
      <c r="B6658" s="451"/>
    </row>
    <row r="6659" s="425" customFormat="1" ht="21.75" customHeight="1" spans="2:2">
      <c r="B6659" s="451"/>
    </row>
    <row r="6660" s="425" customFormat="1" ht="21.75" customHeight="1" spans="2:2">
      <c r="B6660" s="451"/>
    </row>
    <row r="6661" s="425" customFormat="1" ht="21.75" customHeight="1" spans="2:2">
      <c r="B6661" s="451"/>
    </row>
    <row r="6662" s="425" customFormat="1" ht="21.75" customHeight="1" spans="2:2">
      <c r="B6662" s="451"/>
    </row>
    <row r="6663" s="425" customFormat="1" ht="21.75" customHeight="1" spans="2:2">
      <c r="B6663" s="451"/>
    </row>
    <row r="6664" s="425" customFormat="1" ht="21.75" customHeight="1" spans="2:2">
      <c r="B6664" s="451"/>
    </row>
    <row r="6665" s="425" customFormat="1" ht="21.75" customHeight="1" spans="2:2">
      <c r="B6665" s="451"/>
    </row>
    <row r="6666" s="425" customFormat="1" ht="21.75" customHeight="1" spans="2:2">
      <c r="B6666" s="451"/>
    </row>
    <row r="6667" s="425" customFormat="1" ht="21.75" customHeight="1" spans="2:2">
      <c r="B6667" s="451"/>
    </row>
    <row r="6668" s="425" customFormat="1" ht="21.75" customHeight="1" spans="2:2">
      <c r="B6668" s="451"/>
    </row>
    <row r="6669" s="425" customFormat="1" ht="21.75" customHeight="1" spans="2:2">
      <c r="B6669" s="451"/>
    </row>
    <row r="6670" s="425" customFormat="1" ht="21.75" customHeight="1" spans="2:2">
      <c r="B6670" s="451"/>
    </row>
    <row r="6671" s="425" customFormat="1" ht="21.75" customHeight="1" spans="2:2">
      <c r="B6671" s="451"/>
    </row>
    <row r="6672" s="425" customFormat="1" ht="21.75" customHeight="1" spans="2:2">
      <c r="B6672" s="451"/>
    </row>
    <row r="6673" s="425" customFormat="1" ht="21.75" customHeight="1" spans="2:2">
      <c r="B6673" s="451"/>
    </row>
    <row r="6674" s="425" customFormat="1" ht="21.75" customHeight="1" spans="2:2">
      <c r="B6674" s="451"/>
    </row>
    <row r="6675" s="425" customFormat="1" ht="21.75" customHeight="1" spans="2:2">
      <c r="B6675" s="451"/>
    </row>
    <row r="6676" s="425" customFormat="1" ht="21.75" customHeight="1" spans="2:2">
      <c r="B6676" s="451"/>
    </row>
    <row r="6677" s="425" customFormat="1" ht="21.75" customHeight="1" spans="2:2">
      <c r="B6677" s="451"/>
    </row>
    <row r="6678" s="425" customFormat="1" ht="21.75" customHeight="1" spans="2:2">
      <c r="B6678" s="451"/>
    </row>
    <row r="6679" s="425" customFormat="1" ht="21.75" customHeight="1" spans="2:2">
      <c r="B6679" s="451"/>
    </row>
    <row r="6680" s="425" customFormat="1" ht="21.75" customHeight="1" spans="2:2">
      <c r="B6680" s="451"/>
    </row>
    <row r="6681" s="425" customFormat="1" ht="21.75" customHeight="1" spans="2:2">
      <c r="B6681" s="451"/>
    </row>
    <row r="6682" s="425" customFormat="1" ht="21.75" customHeight="1" spans="2:2">
      <c r="B6682" s="451"/>
    </row>
    <row r="6683" s="425" customFormat="1" ht="21.75" customHeight="1" spans="2:2">
      <c r="B6683" s="451"/>
    </row>
    <row r="6684" s="425" customFormat="1" ht="21.75" customHeight="1" spans="2:2">
      <c r="B6684" s="451"/>
    </row>
    <row r="6685" s="425" customFormat="1" ht="21.75" customHeight="1" spans="2:2">
      <c r="B6685" s="451"/>
    </row>
    <row r="6686" s="425" customFormat="1" ht="21.75" customHeight="1" spans="2:2">
      <c r="B6686" s="451"/>
    </row>
    <row r="6687" s="425" customFormat="1" ht="21.75" customHeight="1" spans="2:2">
      <c r="B6687" s="451"/>
    </row>
    <row r="6688" s="425" customFormat="1" ht="21.75" customHeight="1" spans="2:2">
      <c r="B6688" s="451"/>
    </row>
    <row r="6689" s="425" customFormat="1" ht="21.75" customHeight="1" spans="2:2">
      <c r="B6689" s="451"/>
    </row>
    <row r="6690" s="425" customFormat="1" ht="21.75" customHeight="1" spans="2:2">
      <c r="B6690" s="451"/>
    </row>
    <row r="6691" s="425" customFormat="1" ht="21.75" customHeight="1" spans="2:2">
      <c r="B6691" s="451"/>
    </row>
    <row r="6692" s="425" customFormat="1" ht="21.75" customHeight="1" spans="2:2">
      <c r="B6692" s="451"/>
    </row>
    <row r="6693" s="425" customFormat="1" ht="21.75" customHeight="1" spans="2:2">
      <c r="B6693" s="451"/>
    </row>
    <row r="6694" s="425" customFormat="1" ht="21.75" customHeight="1" spans="2:2">
      <c r="B6694" s="451"/>
    </row>
    <row r="6695" s="425" customFormat="1" ht="21.75" customHeight="1" spans="2:2">
      <c r="B6695" s="451"/>
    </row>
    <row r="6696" s="425" customFormat="1" ht="21.75" customHeight="1" spans="2:2">
      <c r="B6696" s="451"/>
    </row>
    <row r="6697" s="425" customFormat="1" ht="21.75" customHeight="1" spans="2:2">
      <c r="B6697" s="451"/>
    </row>
    <row r="6698" s="425" customFormat="1" ht="21.75" customHeight="1" spans="2:2">
      <c r="B6698" s="451"/>
    </row>
    <row r="6699" s="425" customFormat="1" ht="21.75" customHeight="1" spans="2:2">
      <c r="B6699" s="451"/>
    </row>
    <row r="6700" s="425" customFormat="1" ht="21.75" customHeight="1" spans="2:2">
      <c r="B6700" s="451"/>
    </row>
    <row r="6701" s="425" customFormat="1" ht="21.75" customHeight="1" spans="2:2">
      <c r="B6701" s="451"/>
    </row>
    <row r="6702" s="425" customFormat="1" ht="21.75" customHeight="1" spans="2:2">
      <c r="B6702" s="451"/>
    </row>
    <row r="6703" s="425" customFormat="1" ht="21.75" customHeight="1" spans="2:2">
      <c r="B6703" s="451"/>
    </row>
    <row r="6704" s="425" customFormat="1" ht="21.75" customHeight="1" spans="2:2">
      <c r="B6704" s="451"/>
    </row>
    <row r="6705" s="425" customFormat="1" ht="21.75" customHeight="1" spans="2:2">
      <c r="B6705" s="451"/>
    </row>
    <row r="6706" s="425" customFormat="1" ht="21.75" customHeight="1" spans="2:2">
      <c r="B6706" s="451"/>
    </row>
    <row r="6707" s="425" customFormat="1" ht="21.75" customHeight="1" spans="2:2">
      <c r="B6707" s="451"/>
    </row>
    <row r="6708" s="425" customFormat="1" ht="21.75" customHeight="1" spans="2:2">
      <c r="B6708" s="451"/>
    </row>
    <row r="6709" s="425" customFormat="1" ht="21.75" customHeight="1" spans="2:2">
      <c r="B6709" s="451"/>
    </row>
    <row r="6710" s="425" customFormat="1" ht="21.75" customHeight="1" spans="2:2">
      <c r="B6710" s="451"/>
    </row>
    <row r="6711" s="425" customFormat="1" ht="21.75" customHeight="1" spans="2:2">
      <c r="B6711" s="451"/>
    </row>
    <row r="6712" s="425" customFormat="1" ht="21.75" customHeight="1" spans="2:2">
      <c r="B6712" s="451"/>
    </row>
    <row r="6713" s="425" customFormat="1" ht="21.75" customHeight="1" spans="2:2">
      <c r="B6713" s="451"/>
    </row>
    <row r="6714" s="425" customFormat="1" ht="21.75" customHeight="1" spans="2:2">
      <c r="B6714" s="451"/>
    </row>
    <row r="6715" s="425" customFormat="1" ht="21.75" customHeight="1" spans="2:2">
      <c r="B6715" s="451"/>
    </row>
    <row r="6716" s="425" customFormat="1" ht="21.75" customHeight="1" spans="2:2">
      <c r="B6716" s="451"/>
    </row>
    <row r="6717" s="425" customFormat="1" ht="21.75" customHeight="1" spans="2:2">
      <c r="B6717" s="451"/>
    </row>
    <row r="6718" s="425" customFormat="1" ht="21.75" customHeight="1" spans="2:2">
      <c r="B6718" s="451"/>
    </row>
    <row r="6719" s="425" customFormat="1" ht="21.75" customHeight="1" spans="2:2">
      <c r="B6719" s="451"/>
    </row>
    <row r="6720" s="425" customFormat="1" ht="21.75" customHeight="1" spans="2:2">
      <c r="B6720" s="451"/>
    </row>
    <row r="6721" s="425" customFormat="1" ht="21.75" customHeight="1" spans="2:2">
      <c r="B6721" s="451"/>
    </row>
    <row r="6722" s="425" customFormat="1" ht="21.75" customHeight="1" spans="2:2">
      <c r="B6722" s="451"/>
    </row>
    <row r="6723" s="425" customFormat="1" ht="21.75" customHeight="1" spans="2:2">
      <c r="B6723" s="451"/>
    </row>
    <row r="6724" s="425" customFormat="1" ht="21.75" customHeight="1" spans="2:2">
      <c r="B6724" s="451"/>
    </row>
    <row r="6725" s="425" customFormat="1" ht="21.75" customHeight="1" spans="2:2">
      <c r="B6725" s="451"/>
    </row>
    <row r="6726" s="425" customFormat="1" ht="21.75" customHeight="1" spans="2:2">
      <c r="B6726" s="451"/>
    </row>
    <row r="6727" s="425" customFormat="1" ht="21.75" customHeight="1" spans="2:2">
      <c r="B6727" s="451"/>
    </row>
    <row r="6728" s="425" customFormat="1" ht="21.75" customHeight="1" spans="2:2">
      <c r="B6728" s="451"/>
    </row>
    <row r="6729" s="425" customFormat="1" ht="21.75" customHeight="1" spans="2:2">
      <c r="B6729" s="451"/>
    </row>
    <row r="6730" s="425" customFormat="1" ht="21.75" customHeight="1" spans="2:2">
      <c r="B6730" s="451"/>
    </row>
    <row r="6731" s="425" customFormat="1" ht="21.75" customHeight="1" spans="2:2">
      <c r="B6731" s="451"/>
    </row>
    <row r="6732" s="425" customFormat="1" ht="21.75" customHeight="1" spans="2:2">
      <c r="B6732" s="451"/>
    </row>
    <row r="6733" s="425" customFormat="1" ht="21.75" customHeight="1" spans="2:2">
      <c r="B6733" s="451"/>
    </row>
    <row r="6734" s="425" customFormat="1" ht="21.75" customHeight="1" spans="2:2">
      <c r="B6734" s="451"/>
    </row>
    <row r="6735" s="425" customFormat="1" ht="21.75" customHeight="1" spans="2:2">
      <c r="B6735" s="451"/>
    </row>
    <row r="6736" s="425" customFormat="1" ht="21.75" customHeight="1" spans="2:2">
      <c r="B6736" s="451"/>
    </row>
    <row r="6737" s="425" customFormat="1" ht="21.75" customHeight="1" spans="2:2">
      <c r="B6737" s="451"/>
    </row>
    <row r="6738" s="425" customFormat="1" ht="21.75" customHeight="1" spans="2:2">
      <c r="B6738" s="451"/>
    </row>
    <row r="6739" s="425" customFormat="1" ht="21.75" customHeight="1" spans="2:2">
      <c r="B6739" s="451"/>
    </row>
    <row r="6740" s="425" customFormat="1" ht="21.75" customHeight="1" spans="2:2">
      <c r="B6740" s="451"/>
    </row>
    <row r="6741" s="425" customFormat="1" ht="21.75" customHeight="1" spans="2:2">
      <c r="B6741" s="451"/>
    </row>
    <row r="6742" s="425" customFormat="1" ht="21.75" customHeight="1" spans="2:2">
      <c r="B6742" s="451"/>
    </row>
    <row r="6743" s="425" customFormat="1" ht="21.75" customHeight="1" spans="2:2">
      <c r="B6743" s="451"/>
    </row>
    <row r="6744" s="425" customFormat="1" ht="21.75" customHeight="1" spans="2:2">
      <c r="B6744" s="451"/>
    </row>
    <row r="6745" s="425" customFormat="1" ht="21.75" customHeight="1" spans="2:2">
      <c r="B6745" s="451"/>
    </row>
    <row r="6746" s="425" customFormat="1" ht="21.75" customHeight="1" spans="2:2">
      <c r="B6746" s="451"/>
    </row>
    <row r="6747" s="425" customFormat="1" ht="21.75" customHeight="1" spans="2:2">
      <c r="B6747" s="451"/>
    </row>
    <row r="6748" s="425" customFormat="1" ht="21.75" customHeight="1" spans="2:2">
      <c r="B6748" s="451"/>
    </row>
    <row r="6749" s="425" customFormat="1" ht="21.75" customHeight="1" spans="2:2">
      <c r="B6749" s="451"/>
    </row>
    <row r="6750" s="425" customFormat="1" ht="21.75" customHeight="1" spans="2:2">
      <c r="B6750" s="451"/>
    </row>
    <row r="6751" s="425" customFormat="1" ht="21.75" customHeight="1" spans="2:2">
      <c r="B6751" s="451"/>
    </row>
    <row r="6752" s="425" customFormat="1" ht="21.75" customHeight="1" spans="2:2">
      <c r="B6752" s="451"/>
    </row>
    <row r="6753" s="425" customFormat="1" ht="21.75" customHeight="1" spans="2:2">
      <c r="B6753" s="451"/>
    </row>
    <row r="6754" s="425" customFormat="1" ht="21.75" customHeight="1" spans="2:2">
      <c r="B6754" s="451"/>
    </row>
    <row r="6755" s="425" customFormat="1" ht="21.75" customHeight="1" spans="2:2">
      <c r="B6755" s="451"/>
    </row>
    <row r="6756" s="425" customFormat="1" ht="21.75" customHeight="1" spans="2:2">
      <c r="B6756" s="451"/>
    </row>
    <row r="6757" s="425" customFormat="1" ht="21.75" customHeight="1" spans="2:2">
      <c r="B6757" s="451"/>
    </row>
    <row r="6758" s="425" customFormat="1" ht="21.75" customHeight="1" spans="2:2">
      <c r="B6758" s="451"/>
    </row>
    <row r="6759" s="425" customFormat="1" ht="21.75" customHeight="1" spans="2:2">
      <c r="B6759" s="451"/>
    </row>
    <row r="6760" s="425" customFormat="1" ht="21.75" customHeight="1" spans="2:2">
      <c r="B6760" s="451"/>
    </row>
    <row r="6761" s="425" customFormat="1" ht="21.75" customHeight="1" spans="2:2">
      <c r="B6761" s="451"/>
    </row>
    <row r="6762" s="425" customFormat="1" ht="21.75" customHeight="1" spans="2:2">
      <c r="B6762" s="451"/>
    </row>
    <row r="6763" s="425" customFormat="1" ht="21.75" customHeight="1" spans="2:2">
      <c r="B6763" s="451"/>
    </row>
    <row r="6764" s="425" customFormat="1" ht="21.75" customHeight="1" spans="2:2">
      <c r="B6764" s="451"/>
    </row>
    <row r="6765" s="425" customFormat="1" ht="21.75" customHeight="1" spans="2:2">
      <c r="B6765" s="451"/>
    </row>
    <row r="6766" s="425" customFormat="1" ht="21.75" customHeight="1" spans="2:2">
      <c r="B6766" s="451"/>
    </row>
    <row r="6767" s="425" customFormat="1" ht="21.75" customHeight="1" spans="2:2">
      <c r="B6767" s="451"/>
    </row>
    <row r="6768" s="425" customFormat="1" ht="21.75" customHeight="1" spans="2:2">
      <c r="B6768" s="451"/>
    </row>
    <row r="6769" s="425" customFormat="1" ht="21.75" customHeight="1" spans="2:2">
      <c r="B6769" s="451"/>
    </row>
    <row r="6770" s="425" customFormat="1" ht="21.75" customHeight="1" spans="2:2">
      <c r="B6770" s="451"/>
    </row>
    <row r="6771" s="425" customFormat="1" ht="21.75" customHeight="1" spans="2:2">
      <c r="B6771" s="451"/>
    </row>
    <row r="6772" s="425" customFormat="1" ht="21.75" customHeight="1" spans="2:2">
      <c r="B6772" s="451"/>
    </row>
    <row r="6773" s="425" customFormat="1" ht="21.75" customHeight="1" spans="2:2">
      <c r="B6773" s="451"/>
    </row>
    <row r="6774" s="425" customFormat="1" ht="21.75" customHeight="1" spans="2:2">
      <c r="B6774" s="451"/>
    </row>
    <row r="6775" s="425" customFormat="1" ht="21.75" customHeight="1" spans="2:2">
      <c r="B6775" s="451"/>
    </row>
    <row r="6776" s="425" customFormat="1" ht="21.75" customHeight="1" spans="2:2">
      <c r="B6776" s="451"/>
    </row>
    <row r="6777" s="425" customFormat="1" ht="21.75" customHeight="1" spans="2:2">
      <c r="B6777" s="451"/>
    </row>
    <row r="6778" s="425" customFormat="1" ht="21.75" customHeight="1" spans="2:2">
      <c r="B6778" s="451"/>
    </row>
    <row r="6779" s="425" customFormat="1" ht="21.75" customHeight="1" spans="2:2">
      <c r="B6779" s="451"/>
    </row>
    <row r="6780" s="425" customFormat="1" ht="21.75" customHeight="1" spans="2:2">
      <c r="B6780" s="451"/>
    </row>
    <row r="6781" s="425" customFormat="1" ht="21.75" customHeight="1" spans="2:2">
      <c r="B6781" s="451"/>
    </row>
    <row r="6782" s="425" customFormat="1" ht="21.75" customHeight="1" spans="2:2">
      <c r="B6782" s="451"/>
    </row>
    <row r="6783" s="425" customFormat="1" ht="21.75" customHeight="1" spans="2:2">
      <c r="B6783" s="451"/>
    </row>
    <row r="6784" s="425" customFormat="1" ht="21.75" customHeight="1" spans="2:2">
      <c r="B6784" s="451"/>
    </row>
    <row r="6785" s="425" customFormat="1" ht="21.75" customHeight="1" spans="2:2">
      <c r="B6785" s="451"/>
    </row>
    <row r="6786" s="425" customFormat="1" ht="21.75" customHeight="1" spans="2:2">
      <c r="B6786" s="451"/>
    </row>
    <row r="6787" s="425" customFormat="1" ht="21.75" customHeight="1" spans="2:2">
      <c r="B6787" s="451"/>
    </row>
    <row r="6788" s="425" customFormat="1" ht="21.75" customHeight="1" spans="2:2">
      <c r="B6788" s="451"/>
    </row>
    <row r="6789" s="425" customFormat="1" ht="21.75" customHeight="1" spans="2:2">
      <c r="B6789" s="451"/>
    </row>
    <row r="6790" s="425" customFormat="1" ht="21.75" customHeight="1" spans="2:2">
      <c r="B6790" s="451"/>
    </row>
    <row r="6791" s="425" customFormat="1" ht="21.75" customHeight="1" spans="2:2">
      <c r="B6791" s="451"/>
    </row>
    <row r="6792" s="425" customFormat="1" ht="21.75" customHeight="1" spans="2:2">
      <c r="B6792" s="451"/>
    </row>
    <row r="6793" s="425" customFormat="1" ht="21.75" customHeight="1" spans="2:2">
      <c r="B6793" s="451"/>
    </row>
    <row r="6794" s="425" customFormat="1" ht="21.75" customHeight="1" spans="2:2">
      <c r="B6794" s="451"/>
    </row>
    <row r="6795" s="425" customFormat="1" ht="21.75" customHeight="1" spans="2:2">
      <c r="B6795" s="451"/>
    </row>
    <row r="6796" s="425" customFormat="1" ht="21.75" customHeight="1" spans="2:2">
      <c r="B6796" s="451"/>
    </row>
    <row r="6797" s="425" customFormat="1" ht="21.75" customHeight="1" spans="2:2">
      <c r="B6797" s="451"/>
    </row>
    <row r="6798" s="425" customFormat="1" ht="21.75" customHeight="1" spans="2:2">
      <c r="B6798" s="451"/>
    </row>
    <row r="6799" s="425" customFormat="1" ht="21.75" customHeight="1" spans="2:2">
      <c r="B6799" s="451"/>
    </row>
    <row r="6800" s="425" customFormat="1" ht="21.75" customHeight="1" spans="2:2">
      <c r="B6800" s="451"/>
    </row>
    <row r="6801" s="425" customFormat="1" ht="21.75" customHeight="1" spans="2:2">
      <c r="B6801" s="451"/>
    </row>
    <row r="6802" s="425" customFormat="1" ht="21.75" customHeight="1" spans="2:2">
      <c r="B6802" s="451"/>
    </row>
    <row r="6803" s="425" customFormat="1" ht="21.75" customHeight="1" spans="2:2">
      <c r="B6803" s="451"/>
    </row>
    <row r="6804" s="425" customFormat="1" ht="21.75" customHeight="1" spans="2:2">
      <c r="B6804" s="451"/>
    </row>
    <row r="6805" s="425" customFormat="1" ht="21.75" customHeight="1" spans="2:2">
      <c r="B6805" s="451"/>
    </row>
    <row r="6806" s="425" customFormat="1" ht="21.75" customHeight="1" spans="2:2">
      <c r="B6806" s="451"/>
    </row>
    <row r="6807" s="425" customFormat="1" ht="21.75" customHeight="1" spans="2:2">
      <c r="B6807" s="451"/>
    </row>
    <row r="6808" s="425" customFormat="1" ht="21.75" customHeight="1" spans="2:2">
      <c r="B6808" s="451"/>
    </row>
    <row r="6809" s="425" customFormat="1" ht="21.75" customHeight="1" spans="2:2">
      <c r="B6809" s="451"/>
    </row>
    <row r="6810" s="425" customFormat="1" ht="21.75" customHeight="1" spans="2:2">
      <c r="B6810" s="451"/>
    </row>
    <row r="6811" s="425" customFormat="1" ht="21.75" customHeight="1" spans="2:2">
      <c r="B6811" s="451"/>
    </row>
    <row r="6812" s="425" customFormat="1" ht="21.75" customHeight="1" spans="2:2">
      <c r="B6812" s="451"/>
    </row>
    <row r="6813" s="425" customFormat="1" ht="21.75" customHeight="1" spans="2:2">
      <c r="B6813" s="451"/>
    </row>
    <row r="6814" s="425" customFormat="1" ht="21.75" customHeight="1" spans="2:2">
      <c r="B6814" s="451"/>
    </row>
    <row r="6815" s="425" customFormat="1" ht="21.75" customHeight="1" spans="2:2">
      <c r="B6815" s="451"/>
    </row>
    <row r="6816" s="425" customFormat="1" ht="21.75" customHeight="1" spans="2:2">
      <c r="B6816" s="451"/>
    </row>
    <row r="6817" s="425" customFormat="1" ht="21.75" customHeight="1" spans="2:2">
      <c r="B6817" s="451"/>
    </row>
    <row r="6818" s="425" customFormat="1" ht="21.75" customHeight="1" spans="2:2">
      <c r="B6818" s="451"/>
    </row>
    <row r="6819" s="425" customFormat="1" ht="21.75" customHeight="1" spans="2:2">
      <c r="B6819" s="451"/>
    </row>
    <row r="6820" s="425" customFormat="1" ht="21.75" customHeight="1" spans="2:2">
      <c r="B6820" s="451"/>
    </row>
    <row r="6821" s="425" customFormat="1" ht="21.75" customHeight="1" spans="2:2">
      <c r="B6821" s="451"/>
    </row>
    <row r="6822" s="425" customFormat="1" ht="21.75" customHeight="1" spans="2:2">
      <c r="B6822" s="451"/>
    </row>
    <row r="6823" s="425" customFormat="1" ht="21.75" customHeight="1" spans="2:2">
      <c r="B6823" s="451"/>
    </row>
    <row r="6824" s="425" customFormat="1" ht="21.75" customHeight="1" spans="2:2">
      <c r="B6824" s="451"/>
    </row>
    <row r="6825" s="425" customFormat="1" ht="21.75" customHeight="1" spans="2:2">
      <c r="B6825" s="451"/>
    </row>
    <row r="6826" s="425" customFormat="1" ht="21.75" customHeight="1" spans="2:2">
      <c r="B6826" s="451"/>
    </row>
    <row r="6827" s="425" customFormat="1" ht="21.75" customHeight="1" spans="2:2">
      <c r="B6827" s="451"/>
    </row>
    <row r="6828" s="425" customFormat="1" ht="21.75" customHeight="1" spans="2:2">
      <c r="B6828" s="451"/>
    </row>
    <row r="6829" s="425" customFormat="1" ht="21.75" customHeight="1" spans="2:2">
      <c r="B6829" s="451"/>
    </row>
    <row r="6830" s="425" customFormat="1" ht="21.75" customHeight="1" spans="2:2">
      <c r="B6830" s="451"/>
    </row>
    <row r="6831" s="425" customFormat="1" ht="21.75" customHeight="1" spans="2:2">
      <c r="B6831" s="451"/>
    </row>
    <row r="6832" s="425" customFormat="1" ht="21.75" customHeight="1" spans="2:2">
      <c r="B6832" s="451"/>
    </row>
    <row r="6833" s="425" customFormat="1" ht="21.75" customHeight="1" spans="2:2">
      <c r="B6833" s="451"/>
    </row>
    <row r="6834" s="425" customFormat="1" ht="21.75" customHeight="1" spans="2:2">
      <c r="B6834" s="451"/>
    </row>
    <row r="6835" s="425" customFormat="1" ht="21.75" customHeight="1" spans="2:2">
      <c r="B6835" s="451"/>
    </row>
    <row r="6836" s="425" customFormat="1" ht="21.75" customHeight="1" spans="2:2">
      <c r="B6836" s="451"/>
    </row>
    <row r="6837" s="425" customFormat="1" ht="21.75" customHeight="1" spans="2:2">
      <c r="B6837" s="451"/>
    </row>
    <row r="6838" s="425" customFormat="1" ht="21.75" customHeight="1" spans="2:2">
      <c r="B6838" s="451"/>
    </row>
    <row r="6839" s="425" customFormat="1" ht="21.75" customHeight="1" spans="2:2">
      <c r="B6839" s="451"/>
    </row>
    <row r="6840" s="425" customFormat="1" ht="21.75" customHeight="1" spans="2:2">
      <c r="B6840" s="451"/>
    </row>
    <row r="6841" s="425" customFormat="1" ht="21.75" customHeight="1" spans="2:2">
      <c r="B6841" s="451"/>
    </row>
    <row r="6842" s="425" customFormat="1" ht="21.75" customHeight="1" spans="2:2">
      <c r="B6842" s="451"/>
    </row>
    <row r="6843" s="425" customFormat="1" ht="21.75" customHeight="1" spans="2:2">
      <c r="B6843" s="451"/>
    </row>
    <row r="6844" s="425" customFormat="1" ht="21.75" customHeight="1" spans="2:2">
      <c r="B6844" s="451"/>
    </row>
    <row r="6845" s="425" customFormat="1" ht="21.75" customHeight="1" spans="2:2">
      <c r="B6845" s="451"/>
    </row>
    <row r="6846" s="425" customFormat="1" ht="21.75" customHeight="1" spans="2:2">
      <c r="B6846" s="451"/>
    </row>
    <row r="6847" s="425" customFormat="1" ht="21.75" customHeight="1" spans="2:2">
      <c r="B6847" s="451"/>
    </row>
    <row r="6848" s="425" customFormat="1" ht="21.75" customHeight="1" spans="2:2">
      <c r="B6848" s="451"/>
    </row>
    <row r="6849" s="425" customFormat="1" ht="21.75" customHeight="1" spans="2:2">
      <c r="B6849" s="451"/>
    </row>
    <row r="6850" s="425" customFormat="1" ht="21.75" customHeight="1" spans="2:2">
      <c r="B6850" s="451"/>
    </row>
    <row r="6851" s="425" customFormat="1" ht="21.75" customHeight="1" spans="2:2">
      <c r="B6851" s="451"/>
    </row>
    <row r="6852" s="425" customFormat="1" ht="21.75" customHeight="1" spans="2:2">
      <c r="B6852" s="451"/>
    </row>
    <row r="6853" s="425" customFormat="1" ht="21.75" customHeight="1" spans="2:2">
      <c r="B6853" s="451"/>
    </row>
    <row r="6854" s="425" customFormat="1" ht="21.75" customHeight="1" spans="2:2">
      <c r="B6854" s="451"/>
    </row>
    <row r="6855" s="425" customFormat="1" ht="21.75" customHeight="1" spans="2:2">
      <c r="B6855" s="451"/>
    </row>
    <row r="6856" s="425" customFormat="1" ht="21.75" customHeight="1" spans="2:2">
      <c r="B6856" s="451"/>
    </row>
    <row r="6857" s="425" customFormat="1" ht="21.75" customHeight="1" spans="2:2">
      <c r="B6857" s="451"/>
    </row>
    <row r="6858" s="425" customFormat="1" ht="21.75" customHeight="1" spans="2:2">
      <c r="B6858" s="451"/>
    </row>
    <row r="6859" s="425" customFormat="1" ht="21.75" customHeight="1" spans="2:2">
      <c r="B6859" s="451"/>
    </row>
    <row r="6860" s="425" customFormat="1" ht="21.75" customHeight="1" spans="2:2">
      <c r="B6860" s="451"/>
    </row>
    <row r="6861" s="425" customFormat="1" ht="21.75" customHeight="1" spans="2:2">
      <c r="B6861" s="451"/>
    </row>
    <row r="6862" s="425" customFormat="1" ht="21.75" customHeight="1" spans="2:2">
      <c r="B6862" s="451"/>
    </row>
    <row r="6863" s="425" customFormat="1" ht="21.75" customHeight="1" spans="2:2">
      <c r="B6863" s="451"/>
    </row>
    <row r="6864" s="425" customFormat="1" ht="21.75" customHeight="1" spans="2:2">
      <c r="B6864" s="451"/>
    </row>
    <row r="6865" s="425" customFormat="1" ht="21.75" customHeight="1" spans="2:2">
      <c r="B6865" s="451"/>
    </row>
    <row r="6866" s="425" customFormat="1" ht="21.75" customHeight="1" spans="2:2">
      <c r="B6866" s="451"/>
    </row>
    <row r="6867" s="425" customFormat="1" ht="21.75" customHeight="1" spans="2:2">
      <c r="B6867" s="451"/>
    </row>
    <row r="6868" s="425" customFormat="1" ht="21.75" customHeight="1" spans="2:2">
      <c r="B6868" s="451"/>
    </row>
    <row r="6869" s="425" customFormat="1" ht="21.75" customHeight="1" spans="2:2">
      <c r="B6869" s="451"/>
    </row>
    <row r="6870" s="425" customFormat="1" ht="21.75" customHeight="1" spans="2:2">
      <c r="B6870" s="451"/>
    </row>
    <row r="6871" s="425" customFormat="1" ht="21.75" customHeight="1" spans="2:2">
      <c r="B6871" s="451"/>
    </row>
    <row r="6872" s="425" customFormat="1" ht="21.75" customHeight="1" spans="2:2">
      <c r="B6872" s="451"/>
    </row>
    <row r="6873" s="425" customFormat="1" ht="21.75" customHeight="1" spans="2:2">
      <c r="B6873" s="451"/>
    </row>
    <row r="6874" s="425" customFormat="1" ht="21.75" customHeight="1" spans="2:2">
      <c r="B6874" s="451"/>
    </row>
    <row r="6875" s="425" customFormat="1" ht="21.75" customHeight="1" spans="2:2">
      <c r="B6875" s="451"/>
    </row>
    <row r="6876" s="425" customFormat="1" ht="21.75" customHeight="1" spans="2:2">
      <c r="B6876" s="451"/>
    </row>
    <row r="6877" s="425" customFormat="1" ht="21.75" customHeight="1" spans="2:2">
      <c r="B6877" s="451"/>
    </row>
    <row r="6878" s="425" customFormat="1" ht="21.75" customHeight="1" spans="2:2">
      <c r="B6878" s="451"/>
    </row>
    <row r="6879" s="425" customFormat="1" ht="21.75" customHeight="1" spans="2:2">
      <c r="B6879" s="451"/>
    </row>
    <row r="6880" s="425" customFormat="1" ht="21.75" customHeight="1" spans="2:2">
      <c r="B6880" s="451"/>
    </row>
    <row r="6881" s="425" customFormat="1" ht="21.75" customHeight="1" spans="2:2">
      <c r="B6881" s="451"/>
    </row>
    <row r="6882" s="425" customFormat="1" ht="21.75" customHeight="1" spans="2:2">
      <c r="B6882" s="451"/>
    </row>
    <row r="6883" s="425" customFormat="1" ht="21.75" customHeight="1" spans="2:2">
      <c r="B6883" s="451"/>
    </row>
    <row r="6884" s="425" customFormat="1" ht="21.75" customHeight="1" spans="2:2">
      <c r="B6884" s="451"/>
    </row>
    <row r="6885" s="425" customFormat="1" ht="21.75" customHeight="1" spans="2:2">
      <c r="B6885" s="451"/>
    </row>
    <row r="6886" s="425" customFormat="1" ht="21.75" customHeight="1" spans="2:2">
      <c r="B6886" s="451"/>
    </row>
    <row r="6887" s="425" customFormat="1" ht="21.75" customHeight="1" spans="2:2">
      <c r="B6887" s="451"/>
    </row>
    <row r="6888" s="425" customFormat="1" ht="21.75" customHeight="1" spans="2:2">
      <c r="B6888" s="451"/>
    </row>
    <row r="6889" s="425" customFormat="1" ht="21.75" customHeight="1" spans="2:2">
      <c r="B6889" s="451"/>
    </row>
    <row r="6890" s="425" customFormat="1" ht="21.75" customHeight="1" spans="2:2">
      <c r="B6890" s="451"/>
    </row>
    <row r="6891" s="425" customFormat="1" ht="21.75" customHeight="1" spans="2:2">
      <c r="B6891" s="451"/>
    </row>
    <row r="6892" s="425" customFormat="1" ht="21.75" customHeight="1" spans="2:2">
      <c r="B6892" s="451"/>
    </row>
    <row r="6893" s="425" customFormat="1" ht="21.75" customHeight="1" spans="2:2">
      <c r="B6893" s="451"/>
    </row>
    <row r="6894" s="425" customFormat="1" ht="21.75" customHeight="1" spans="2:2">
      <c r="B6894" s="451"/>
    </row>
    <row r="6895" s="425" customFormat="1" ht="21.75" customHeight="1" spans="2:2">
      <c r="B6895" s="451"/>
    </row>
    <row r="6896" s="425" customFormat="1" ht="21.75" customHeight="1" spans="2:2">
      <c r="B6896" s="451"/>
    </row>
    <row r="6897" s="425" customFormat="1" ht="21.75" customHeight="1" spans="2:2">
      <c r="B6897" s="451"/>
    </row>
    <row r="6898" s="425" customFormat="1" ht="21.75" customHeight="1" spans="2:2">
      <c r="B6898" s="451"/>
    </row>
    <row r="6899" s="425" customFormat="1" ht="21.75" customHeight="1" spans="2:2">
      <c r="B6899" s="451"/>
    </row>
    <row r="6900" s="425" customFormat="1" ht="21.75" customHeight="1" spans="2:2">
      <c r="B6900" s="451"/>
    </row>
    <row r="6901" s="425" customFormat="1" ht="21.75" customHeight="1" spans="2:2">
      <c r="B6901" s="451"/>
    </row>
    <row r="6902" s="425" customFormat="1" ht="21.75" customHeight="1" spans="2:2">
      <c r="B6902" s="451"/>
    </row>
    <row r="6903" s="425" customFormat="1" ht="21.75" customHeight="1" spans="2:2">
      <c r="B6903" s="451"/>
    </row>
    <row r="6904" s="425" customFormat="1" ht="21.75" customHeight="1" spans="2:2">
      <c r="B6904" s="451"/>
    </row>
    <row r="6905" s="425" customFormat="1" ht="21.75" customHeight="1" spans="2:2">
      <c r="B6905" s="451"/>
    </row>
    <row r="6906" s="425" customFormat="1" ht="21.75" customHeight="1" spans="2:2">
      <c r="B6906" s="451"/>
    </row>
    <row r="6907" s="425" customFormat="1" ht="21.75" customHeight="1" spans="2:2">
      <c r="B6907" s="451"/>
    </row>
    <row r="6908" s="425" customFormat="1" ht="21.75" customHeight="1" spans="2:2">
      <c r="B6908" s="451"/>
    </row>
    <row r="6909" s="425" customFormat="1" ht="21.75" customHeight="1" spans="2:2">
      <c r="B6909" s="451"/>
    </row>
    <row r="6910" s="425" customFormat="1" ht="21.75" customHeight="1" spans="2:2">
      <c r="B6910" s="451"/>
    </row>
    <row r="6911" s="425" customFormat="1" ht="21.75" customHeight="1" spans="2:2">
      <c r="B6911" s="451"/>
    </row>
    <row r="6912" s="425" customFormat="1" ht="21.75" customHeight="1" spans="2:2">
      <c r="B6912" s="451"/>
    </row>
    <row r="6913" s="425" customFormat="1" ht="21.75" customHeight="1" spans="2:2">
      <c r="B6913" s="451"/>
    </row>
    <row r="6914" s="425" customFormat="1" ht="21.75" customHeight="1" spans="2:2">
      <c r="B6914" s="451"/>
    </row>
    <row r="6915" s="425" customFormat="1" ht="21.75" customHeight="1" spans="2:2">
      <c r="B6915" s="451"/>
    </row>
    <row r="6916" s="425" customFormat="1" ht="21.75" customHeight="1" spans="2:2">
      <c r="B6916" s="451"/>
    </row>
    <row r="6917" s="425" customFormat="1" ht="21.75" customHeight="1" spans="2:2">
      <c r="B6917" s="451"/>
    </row>
    <row r="6918" s="425" customFormat="1" ht="21.75" customHeight="1" spans="2:2">
      <c r="B6918" s="451"/>
    </row>
    <row r="6919" s="425" customFormat="1" ht="21.75" customHeight="1" spans="2:2">
      <c r="B6919" s="451"/>
    </row>
    <row r="6920" s="425" customFormat="1" ht="21.75" customHeight="1" spans="2:2">
      <c r="B6920" s="451"/>
    </row>
    <row r="6921" s="425" customFormat="1" ht="21.75" customHeight="1" spans="2:2">
      <c r="B6921" s="451"/>
    </row>
    <row r="6922" s="425" customFormat="1" ht="21.75" customHeight="1" spans="2:2">
      <c r="B6922" s="451"/>
    </row>
    <row r="6923" s="425" customFormat="1" ht="21.75" customHeight="1" spans="2:2">
      <c r="B6923" s="451"/>
    </row>
    <row r="6924" s="425" customFormat="1" ht="21.75" customHeight="1" spans="2:2">
      <c r="B6924" s="451"/>
    </row>
    <row r="6925" s="425" customFormat="1" ht="21.75" customHeight="1" spans="2:2">
      <c r="B6925" s="451"/>
    </row>
    <row r="6926" s="425" customFormat="1" ht="21.75" customHeight="1" spans="2:2">
      <c r="B6926" s="451"/>
    </row>
    <row r="6927" s="425" customFormat="1" ht="21.75" customHeight="1" spans="2:2">
      <c r="B6927" s="451"/>
    </row>
    <row r="6928" s="425" customFormat="1" ht="21.75" customHeight="1" spans="2:2">
      <c r="B6928" s="451"/>
    </row>
    <row r="6929" s="425" customFormat="1" ht="21.75" customHeight="1" spans="2:2">
      <c r="B6929" s="451"/>
    </row>
    <row r="6930" s="425" customFormat="1" ht="21.75" customHeight="1" spans="2:2">
      <c r="B6930" s="451"/>
    </row>
    <row r="6931" s="425" customFormat="1" ht="21.75" customHeight="1" spans="2:2">
      <c r="B6931" s="451"/>
    </row>
    <row r="6932" s="425" customFormat="1" ht="21.75" customHeight="1" spans="2:2">
      <c r="B6932" s="451"/>
    </row>
    <row r="6933" s="425" customFormat="1" ht="21.75" customHeight="1" spans="2:2">
      <c r="B6933" s="451"/>
    </row>
    <row r="6934" s="425" customFormat="1" ht="21.75" customHeight="1" spans="2:2">
      <c r="B6934" s="451"/>
    </row>
    <row r="6935" s="425" customFormat="1" ht="21.75" customHeight="1" spans="2:2">
      <c r="B6935" s="451"/>
    </row>
    <row r="6936" s="425" customFormat="1" ht="21.75" customHeight="1" spans="2:2">
      <c r="B6936" s="451"/>
    </row>
    <row r="6937" s="425" customFormat="1" ht="21.75" customHeight="1" spans="2:2">
      <c r="B6937" s="451"/>
    </row>
    <row r="6938" s="425" customFormat="1" ht="21.75" customHeight="1" spans="2:2">
      <c r="B6938" s="451"/>
    </row>
    <row r="6939" s="425" customFormat="1" ht="21.75" customHeight="1" spans="2:2">
      <c r="B6939" s="451"/>
    </row>
    <row r="6940" s="425" customFormat="1" ht="21.75" customHeight="1" spans="2:2">
      <c r="B6940" s="451"/>
    </row>
    <row r="6941" s="425" customFormat="1" ht="21.75" customHeight="1" spans="2:2">
      <c r="B6941" s="451"/>
    </row>
    <row r="6942" s="425" customFormat="1" ht="21.75" customHeight="1" spans="2:2">
      <c r="B6942" s="451"/>
    </row>
    <row r="6943" s="425" customFormat="1" ht="21.75" customHeight="1" spans="2:2">
      <c r="B6943" s="451"/>
    </row>
    <row r="6944" s="425" customFormat="1" ht="21.75" customHeight="1" spans="2:2">
      <c r="B6944" s="451"/>
    </row>
    <row r="6945" s="425" customFormat="1" ht="21.75" customHeight="1" spans="2:2">
      <c r="B6945" s="451"/>
    </row>
    <row r="6946" s="425" customFormat="1" ht="21.75" customHeight="1" spans="2:2">
      <c r="B6946" s="451"/>
    </row>
    <row r="6947" s="425" customFormat="1" ht="21.75" customHeight="1" spans="2:2">
      <c r="B6947" s="451"/>
    </row>
    <row r="6948" s="425" customFormat="1" ht="21.75" customHeight="1" spans="2:2">
      <c r="B6948" s="451"/>
    </row>
    <row r="6949" s="425" customFormat="1" ht="21.75" customHeight="1" spans="2:2">
      <c r="B6949" s="451"/>
    </row>
    <row r="6950" s="425" customFormat="1" ht="21.75" customHeight="1" spans="2:2">
      <c r="B6950" s="451"/>
    </row>
    <row r="6951" s="425" customFormat="1" ht="21.75" customHeight="1" spans="2:2">
      <c r="B6951" s="451"/>
    </row>
    <row r="6952" s="425" customFormat="1" ht="21.75" customHeight="1" spans="2:2">
      <c r="B6952" s="451"/>
    </row>
    <row r="6953" s="425" customFormat="1" ht="21.75" customHeight="1" spans="2:2">
      <c r="B6953" s="451"/>
    </row>
    <row r="6954" s="425" customFormat="1" ht="21.75" customHeight="1" spans="2:2">
      <c r="B6954" s="451"/>
    </row>
    <row r="6955" s="425" customFormat="1" ht="21.75" customHeight="1" spans="2:2">
      <c r="B6955" s="451"/>
    </row>
    <row r="6956" s="425" customFormat="1" ht="21.75" customHeight="1" spans="2:2">
      <c r="B6956" s="451"/>
    </row>
    <row r="6957" s="425" customFormat="1" ht="21.75" customHeight="1" spans="2:2">
      <c r="B6957" s="451"/>
    </row>
    <row r="6958" s="425" customFormat="1" ht="21.75" customHeight="1" spans="2:2">
      <c r="B6958" s="451"/>
    </row>
    <row r="6959" s="425" customFormat="1" ht="21.75" customHeight="1" spans="2:2">
      <c r="B6959" s="451"/>
    </row>
    <row r="6960" s="425" customFormat="1" ht="21.75" customHeight="1" spans="2:2">
      <c r="B6960" s="451"/>
    </row>
    <row r="6961" s="425" customFormat="1" ht="21.75" customHeight="1" spans="2:2">
      <c r="B6961" s="451"/>
    </row>
    <row r="6962" s="425" customFormat="1" ht="21.75" customHeight="1" spans="2:2">
      <c r="B6962" s="451"/>
    </row>
    <row r="6963" s="425" customFormat="1" ht="21.75" customHeight="1" spans="2:2">
      <c r="B6963" s="451"/>
    </row>
    <row r="6964" s="425" customFormat="1" ht="21.75" customHeight="1" spans="2:2">
      <c r="B6964" s="451"/>
    </row>
    <row r="6965" s="425" customFormat="1" ht="21.75" customHeight="1" spans="2:2">
      <c r="B6965" s="451"/>
    </row>
    <row r="6966" s="425" customFormat="1" ht="21.75" customHeight="1" spans="2:2">
      <c r="B6966" s="451"/>
    </row>
    <row r="6967" s="425" customFormat="1" ht="21.75" customHeight="1" spans="2:2">
      <c r="B6967" s="451"/>
    </row>
    <row r="6968" s="425" customFormat="1" ht="21.75" customHeight="1" spans="2:2">
      <c r="B6968" s="451"/>
    </row>
    <row r="6969" s="425" customFormat="1" ht="21.75" customHeight="1" spans="2:2">
      <c r="B6969" s="451"/>
    </row>
    <row r="6970" s="425" customFormat="1" ht="21.75" customHeight="1" spans="2:2">
      <c r="B6970" s="451"/>
    </row>
    <row r="6971" s="425" customFormat="1" ht="21.75" customHeight="1" spans="2:2">
      <c r="B6971" s="451"/>
    </row>
    <row r="6972" s="425" customFormat="1" ht="21.75" customHeight="1" spans="2:2">
      <c r="B6972" s="451"/>
    </row>
    <row r="6973" s="425" customFormat="1" ht="21.75" customHeight="1" spans="2:2">
      <c r="B6973" s="451"/>
    </row>
    <row r="6974" s="425" customFormat="1" ht="21.75" customHeight="1" spans="2:2">
      <c r="B6974" s="451"/>
    </row>
    <row r="6975" s="425" customFormat="1" ht="21.75" customHeight="1" spans="2:2">
      <c r="B6975" s="451"/>
    </row>
    <row r="6976" s="425" customFormat="1" ht="21.75" customHeight="1" spans="2:2">
      <c r="B6976" s="451"/>
    </row>
    <row r="6977" s="425" customFormat="1" ht="21.75" customHeight="1" spans="2:2">
      <c r="B6977" s="451"/>
    </row>
    <row r="6978" s="425" customFormat="1" ht="21.75" customHeight="1" spans="2:2">
      <c r="B6978" s="451"/>
    </row>
    <row r="6979" s="425" customFormat="1" ht="21.75" customHeight="1" spans="2:2">
      <c r="B6979" s="451"/>
    </row>
    <row r="6980" s="425" customFormat="1" ht="21.75" customHeight="1" spans="2:2">
      <c r="B6980" s="451"/>
    </row>
    <row r="6981" s="425" customFormat="1" ht="21.75" customHeight="1" spans="2:2">
      <c r="B6981" s="451"/>
    </row>
    <row r="6982" s="425" customFormat="1" ht="21.75" customHeight="1" spans="2:2">
      <c r="B6982" s="451"/>
    </row>
    <row r="6983" s="425" customFormat="1" ht="21.75" customHeight="1" spans="2:2">
      <c r="B6983" s="451"/>
    </row>
    <row r="6984" s="425" customFormat="1" ht="21.75" customHeight="1" spans="2:2">
      <c r="B6984" s="451"/>
    </row>
    <row r="6985" s="425" customFormat="1" ht="21.75" customHeight="1" spans="2:2">
      <c r="B6985" s="451"/>
    </row>
    <row r="6986" s="425" customFormat="1" ht="21.75" customHeight="1" spans="2:2">
      <c r="B6986" s="451"/>
    </row>
    <row r="6987" s="425" customFormat="1" ht="21.75" customHeight="1" spans="2:2">
      <c r="B6987" s="451"/>
    </row>
    <row r="6988" s="425" customFormat="1" ht="21.75" customHeight="1" spans="2:2">
      <c r="B6988" s="451"/>
    </row>
    <row r="6989" s="425" customFormat="1" ht="21.75" customHeight="1" spans="2:2">
      <c r="B6989" s="451"/>
    </row>
    <row r="6990" s="425" customFormat="1" ht="21.75" customHeight="1" spans="2:2">
      <c r="B6990" s="451"/>
    </row>
    <row r="6991" s="425" customFormat="1" ht="21.75" customHeight="1" spans="2:2">
      <c r="B6991" s="451"/>
    </row>
    <row r="6992" s="425" customFormat="1" ht="21.75" customHeight="1" spans="2:2">
      <c r="B6992" s="451"/>
    </row>
    <row r="6993" s="425" customFormat="1" ht="21.75" customHeight="1" spans="2:2">
      <c r="B6993" s="451"/>
    </row>
    <row r="6994" s="425" customFormat="1" ht="21.75" customHeight="1" spans="2:2">
      <c r="B6994" s="451"/>
    </row>
    <row r="6995" s="425" customFormat="1" ht="21.75" customHeight="1" spans="2:2">
      <c r="B6995" s="451"/>
    </row>
    <row r="6996" s="425" customFormat="1" ht="21.75" customHeight="1" spans="2:2">
      <c r="B6996" s="451"/>
    </row>
    <row r="6997" s="425" customFormat="1" ht="21.75" customHeight="1" spans="2:2">
      <c r="B6997" s="451"/>
    </row>
    <row r="6998" s="425" customFormat="1" ht="21.75" customHeight="1" spans="2:2">
      <c r="B6998" s="451"/>
    </row>
    <row r="6999" s="425" customFormat="1" ht="21.75" customHeight="1" spans="2:2">
      <c r="B6999" s="451"/>
    </row>
    <row r="7000" s="425" customFormat="1" ht="21.75" customHeight="1" spans="2:2">
      <c r="B7000" s="451"/>
    </row>
    <row r="7001" s="425" customFormat="1" ht="21.75" customHeight="1" spans="2:2">
      <c r="B7001" s="451"/>
    </row>
    <row r="7002" s="425" customFormat="1" ht="21.75" customHeight="1" spans="2:2">
      <c r="B7002" s="451"/>
    </row>
    <row r="7003" s="425" customFormat="1" ht="21.75" customHeight="1" spans="2:2">
      <c r="B7003" s="451"/>
    </row>
    <row r="7004" s="425" customFormat="1" ht="21.75" customHeight="1" spans="2:2">
      <c r="B7004" s="451"/>
    </row>
    <row r="7005" s="425" customFormat="1" ht="21.75" customHeight="1" spans="2:2">
      <c r="B7005" s="451"/>
    </row>
    <row r="7006" s="425" customFormat="1" ht="21.75" customHeight="1" spans="2:2">
      <c r="B7006" s="451"/>
    </row>
    <row r="7007" s="425" customFormat="1" ht="21.75" customHeight="1" spans="2:2">
      <c r="B7007" s="451"/>
    </row>
    <row r="7008" s="425" customFormat="1" ht="21.75" customHeight="1" spans="2:2">
      <c r="B7008" s="451"/>
    </row>
    <row r="7009" s="425" customFormat="1" ht="21.75" customHeight="1" spans="2:2">
      <c r="B7009" s="451"/>
    </row>
    <row r="7010" s="425" customFormat="1" ht="21.75" customHeight="1" spans="2:2">
      <c r="B7010" s="451"/>
    </row>
    <row r="7011" s="425" customFormat="1" ht="21.75" customHeight="1" spans="2:2">
      <c r="B7011" s="451"/>
    </row>
    <row r="7012" s="425" customFormat="1" ht="21.75" customHeight="1" spans="2:2">
      <c r="B7012" s="451"/>
    </row>
    <row r="7013" s="425" customFormat="1" ht="21.75" customHeight="1" spans="2:2">
      <c r="B7013" s="451"/>
    </row>
    <row r="7014" s="425" customFormat="1" ht="21.75" customHeight="1" spans="2:2">
      <c r="B7014" s="451"/>
    </row>
    <row r="7015" s="425" customFormat="1" ht="21.75" customHeight="1" spans="2:2">
      <c r="B7015" s="451"/>
    </row>
    <row r="7016" s="425" customFormat="1" ht="21.75" customHeight="1" spans="2:2">
      <c r="B7016" s="451"/>
    </row>
    <row r="7017" s="425" customFormat="1" ht="21.75" customHeight="1" spans="2:2">
      <c r="B7017" s="451"/>
    </row>
    <row r="7018" s="425" customFormat="1" ht="21.75" customHeight="1" spans="2:2">
      <c r="B7018" s="451"/>
    </row>
    <row r="7019" s="425" customFormat="1" ht="21.75" customHeight="1" spans="2:2">
      <c r="B7019" s="451"/>
    </row>
    <row r="7020" s="425" customFormat="1" ht="21.75" customHeight="1" spans="2:2">
      <c r="B7020" s="451"/>
    </row>
    <row r="7021" s="425" customFormat="1" ht="21.75" customHeight="1" spans="2:2">
      <c r="B7021" s="451"/>
    </row>
    <row r="7022" s="425" customFormat="1" ht="21.75" customHeight="1" spans="2:2">
      <c r="B7022" s="451"/>
    </row>
    <row r="7023" s="425" customFormat="1" ht="21.75" customHeight="1" spans="2:2">
      <c r="B7023" s="451"/>
    </row>
    <row r="7024" s="425" customFormat="1" ht="21.75" customHeight="1" spans="2:2">
      <c r="B7024" s="451"/>
    </row>
    <row r="7025" s="425" customFormat="1" ht="21.75" customHeight="1" spans="2:2">
      <c r="B7025" s="451"/>
    </row>
    <row r="7026" s="425" customFormat="1" ht="21.75" customHeight="1" spans="2:2">
      <c r="B7026" s="451"/>
    </row>
    <row r="7027" s="425" customFormat="1" ht="21.75" customHeight="1" spans="2:2">
      <c r="B7027" s="451"/>
    </row>
    <row r="7028" s="425" customFormat="1" ht="21.75" customHeight="1" spans="2:2">
      <c r="B7028" s="451"/>
    </row>
    <row r="7029" s="425" customFormat="1" ht="21.75" customHeight="1" spans="2:2">
      <c r="B7029" s="451"/>
    </row>
    <row r="7030" s="425" customFormat="1" ht="21.75" customHeight="1" spans="2:2">
      <c r="B7030" s="451"/>
    </row>
    <row r="7031" s="425" customFormat="1" ht="21.75" customHeight="1" spans="2:2">
      <c r="B7031" s="451"/>
    </row>
    <row r="7032" s="425" customFormat="1" ht="21.75" customHeight="1" spans="2:2">
      <c r="B7032" s="451"/>
    </row>
    <row r="7033" s="425" customFormat="1" ht="21.75" customHeight="1" spans="2:2">
      <c r="B7033" s="451"/>
    </row>
    <row r="7034" s="425" customFormat="1" ht="21.75" customHeight="1" spans="2:2">
      <c r="B7034" s="451"/>
    </row>
    <row r="7035" s="425" customFormat="1" ht="21.75" customHeight="1" spans="2:2">
      <c r="B7035" s="451"/>
    </row>
    <row r="7036" s="425" customFormat="1" ht="21.75" customHeight="1" spans="2:2">
      <c r="B7036" s="451"/>
    </row>
    <row r="7037" s="425" customFormat="1" ht="21.75" customHeight="1" spans="2:2">
      <c r="B7037" s="451"/>
    </row>
    <row r="7038" s="425" customFormat="1" ht="21.75" customHeight="1" spans="2:2">
      <c r="B7038" s="451"/>
    </row>
    <row r="7039" s="425" customFormat="1" ht="21.75" customHeight="1" spans="2:2">
      <c r="B7039" s="451"/>
    </row>
    <row r="7040" s="425" customFormat="1" ht="21.75" customHeight="1" spans="2:2">
      <c r="B7040" s="451"/>
    </row>
    <row r="7041" s="425" customFormat="1" ht="21.75" customHeight="1" spans="2:2">
      <c r="B7041" s="451"/>
    </row>
    <row r="7042" s="425" customFormat="1" ht="21.75" customHeight="1" spans="2:2">
      <c r="B7042" s="451"/>
    </row>
    <row r="7043" s="425" customFormat="1" ht="21.75" customHeight="1" spans="2:2">
      <c r="B7043" s="451"/>
    </row>
    <row r="7044" s="425" customFormat="1" ht="21.75" customHeight="1" spans="2:2">
      <c r="B7044" s="451"/>
    </row>
    <row r="7045" s="425" customFormat="1" ht="21.75" customHeight="1" spans="2:2">
      <c r="B7045" s="451"/>
    </row>
    <row r="7046" s="425" customFormat="1" ht="21.75" customHeight="1" spans="2:2">
      <c r="B7046" s="451"/>
    </row>
    <row r="7047" s="425" customFormat="1" ht="21.75" customHeight="1" spans="2:2">
      <c r="B7047" s="451"/>
    </row>
    <row r="7048" s="425" customFormat="1" ht="21.75" customHeight="1" spans="2:2">
      <c r="B7048" s="451"/>
    </row>
    <row r="7049" s="425" customFormat="1" ht="21.75" customHeight="1" spans="2:2">
      <c r="B7049" s="451"/>
    </row>
    <row r="7050" s="425" customFormat="1" ht="21.75" customHeight="1" spans="2:2">
      <c r="B7050" s="451"/>
    </row>
    <row r="7051" s="425" customFormat="1" ht="21.75" customHeight="1" spans="2:2">
      <c r="B7051" s="451"/>
    </row>
    <row r="7052" s="425" customFormat="1" ht="21.75" customHeight="1" spans="2:2">
      <c r="B7052" s="451"/>
    </row>
    <row r="7053" s="425" customFormat="1" ht="21.75" customHeight="1" spans="2:2">
      <c r="B7053" s="451"/>
    </row>
    <row r="7054" s="425" customFormat="1" ht="21.75" customHeight="1" spans="2:2">
      <c r="B7054" s="451"/>
    </row>
    <row r="7055" s="425" customFormat="1" ht="21.75" customHeight="1" spans="2:2">
      <c r="B7055" s="451"/>
    </row>
    <row r="7056" s="425" customFormat="1" ht="21.75" customHeight="1" spans="2:2">
      <c r="B7056" s="451"/>
    </row>
    <row r="7057" s="425" customFormat="1" ht="21.75" customHeight="1" spans="2:2">
      <c r="B7057" s="451"/>
    </row>
    <row r="7058" s="425" customFormat="1" ht="21.75" customHeight="1" spans="2:2">
      <c r="B7058" s="451"/>
    </row>
    <row r="7059" s="425" customFormat="1" ht="21.75" customHeight="1" spans="2:2">
      <c r="B7059" s="451"/>
    </row>
    <row r="7060" s="425" customFormat="1" ht="21.75" customHeight="1" spans="2:2">
      <c r="B7060" s="451"/>
    </row>
    <row r="7061" s="425" customFormat="1" ht="21.75" customHeight="1" spans="2:2">
      <c r="B7061" s="451"/>
    </row>
    <row r="7062" s="425" customFormat="1" ht="21.75" customHeight="1" spans="2:2">
      <c r="B7062" s="451"/>
    </row>
    <row r="7063" s="425" customFormat="1" ht="21.75" customHeight="1" spans="2:2">
      <c r="B7063" s="451"/>
    </row>
    <row r="7064" s="425" customFormat="1" ht="21.75" customHeight="1" spans="2:2">
      <c r="B7064" s="451"/>
    </row>
    <row r="7065" s="425" customFormat="1" ht="21.75" customHeight="1" spans="2:2">
      <c r="B7065" s="451"/>
    </row>
    <row r="7066" s="425" customFormat="1" ht="21.75" customHeight="1" spans="2:2">
      <c r="B7066" s="451"/>
    </row>
    <row r="7067" s="425" customFormat="1" ht="21.75" customHeight="1" spans="2:2">
      <c r="B7067" s="451"/>
    </row>
    <row r="7068" s="425" customFormat="1" ht="21.75" customHeight="1" spans="2:2">
      <c r="B7068" s="451"/>
    </row>
    <row r="7069" s="425" customFormat="1" ht="21.75" customHeight="1" spans="2:2">
      <c r="B7069" s="451"/>
    </row>
    <row r="7070" s="425" customFormat="1" ht="21.75" customHeight="1" spans="2:2">
      <c r="B7070" s="451"/>
    </row>
    <row r="7071" s="425" customFormat="1" ht="21.75" customHeight="1" spans="2:2">
      <c r="B7071" s="451"/>
    </row>
    <row r="7072" s="425" customFormat="1" ht="21.75" customHeight="1" spans="2:2">
      <c r="B7072" s="451"/>
    </row>
    <row r="7073" s="425" customFormat="1" ht="21.75" customHeight="1" spans="2:2">
      <c r="B7073" s="451"/>
    </row>
    <row r="7074" s="425" customFormat="1" ht="21.75" customHeight="1" spans="2:2">
      <c r="B7074" s="451"/>
    </row>
    <row r="7075" s="425" customFormat="1" ht="21.75" customHeight="1" spans="2:2">
      <c r="B7075" s="451"/>
    </row>
    <row r="7076" s="425" customFormat="1" ht="21.75" customHeight="1" spans="2:2">
      <c r="B7076" s="451"/>
    </row>
    <row r="7077" s="425" customFormat="1" ht="21.75" customHeight="1" spans="2:2">
      <c r="B7077" s="451"/>
    </row>
    <row r="7078" s="425" customFormat="1" ht="21.75" customHeight="1" spans="2:2">
      <c r="B7078" s="451"/>
    </row>
    <row r="7079" s="425" customFormat="1" ht="21.75" customHeight="1" spans="2:2">
      <c r="B7079" s="451"/>
    </row>
    <row r="7080" s="425" customFormat="1" ht="21.75" customHeight="1" spans="2:2">
      <c r="B7080" s="451"/>
    </row>
    <row r="7081" s="425" customFormat="1" ht="21.75" customHeight="1" spans="2:2">
      <c r="B7081" s="451"/>
    </row>
    <row r="7082" s="425" customFormat="1" ht="21.75" customHeight="1" spans="2:2">
      <c r="B7082" s="451"/>
    </row>
    <row r="7083" s="425" customFormat="1" ht="21.75" customHeight="1" spans="2:2">
      <c r="B7083" s="451"/>
    </row>
    <row r="7084" s="425" customFormat="1" ht="21.75" customHeight="1" spans="2:2">
      <c r="B7084" s="451"/>
    </row>
    <row r="7085" s="425" customFormat="1" ht="21.75" customHeight="1" spans="2:2">
      <c r="B7085" s="451"/>
    </row>
    <row r="7086" s="425" customFormat="1" ht="21.75" customHeight="1" spans="2:2">
      <c r="B7086" s="451"/>
    </row>
    <row r="7087" s="425" customFormat="1" ht="21.75" customHeight="1" spans="2:2">
      <c r="B7087" s="451"/>
    </row>
    <row r="7088" s="425" customFormat="1" ht="21.75" customHeight="1" spans="2:2">
      <c r="B7088" s="451"/>
    </row>
    <row r="7089" s="425" customFormat="1" ht="21.75" customHeight="1" spans="2:2">
      <c r="B7089" s="451"/>
    </row>
    <row r="7090" s="425" customFormat="1" ht="21.75" customHeight="1" spans="2:2">
      <c r="B7090" s="451"/>
    </row>
    <row r="7091" s="425" customFormat="1" ht="21.75" customHeight="1" spans="2:2">
      <c r="B7091" s="451"/>
    </row>
    <row r="7092" s="425" customFormat="1" ht="21.75" customHeight="1" spans="2:2">
      <c r="B7092" s="451"/>
    </row>
    <row r="7093" s="425" customFormat="1" ht="21.75" customHeight="1" spans="2:2">
      <c r="B7093" s="451"/>
    </row>
    <row r="7094" s="425" customFormat="1" ht="21.75" customHeight="1" spans="2:2">
      <c r="B7094" s="451"/>
    </row>
    <row r="7095" s="425" customFormat="1" ht="21.75" customHeight="1" spans="2:2">
      <c r="B7095" s="451"/>
    </row>
    <row r="7096" s="425" customFormat="1" ht="21.75" customHeight="1" spans="2:2">
      <c r="B7096" s="451"/>
    </row>
    <row r="7097" s="425" customFormat="1" ht="21.75" customHeight="1" spans="2:2">
      <c r="B7097" s="451"/>
    </row>
    <row r="7098" s="425" customFormat="1" ht="21.75" customHeight="1" spans="2:2">
      <c r="B7098" s="451"/>
    </row>
    <row r="7099" s="425" customFormat="1" ht="21.75" customHeight="1" spans="2:2">
      <c r="B7099" s="451"/>
    </row>
    <row r="7100" s="425" customFormat="1" ht="21.75" customHeight="1" spans="2:2">
      <c r="B7100" s="451"/>
    </row>
    <row r="7101" s="425" customFormat="1" ht="21.75" customHeight="1" spans="2:2">
      <c r="B7101" s="451"/>
    </row>
    <row r="7102" s="425" customFormat="1" ht="21.75" customHeight="1" spans="2:2">
      <c r="B7102" s="451"/>
    </row>
    <row r="7103" s="425" customFormat="1" ht="21.75" customHeight="1" spans="2:2">
      <c r="B7103" s="451"/>
    </row>
    <row r="7104" s="425" customFormat="1" ht="21.75" customHeight="1" spans="2:2">
      <c r="B7104" s="451"/>
    </row>
    <row r="7105" s="425" customFormat="1" ht="21.75" customHeight="1" spans="2:2">
      <c r="B7105" s="451"/>
    </row>
    <row r="7106" s="425" customFormat="1" ht="21.75" customHeight="1" spans="2:2">
      <c r="B7106" s="451"/>
    </row>
    <row r="7107" s="425" customFormat="1" ht="21.75" customHeight="1" spans="2:2">
      <c r="B7107" s="451"/>
    </row>
    <row r="7108" s="425" customFormat="1" ht="21.75" customHeight="1" spans="2:2">
      <c r="B7108" s="451"/>
    </row>
    <row r="7109" s="425" customFormat="1" ht="21.75" customHeight="1" spans="2:2">
      <c r="B7109" s="451"/>
    </row>
    <row r="7110" s="425" customFormat="1" ht="21.75" customHeight="1" spans="2:2">
      <c r="B7110" s="451"/>
    </row>
    <row r="7111" s="425" customFormat="1" ht="21.75" customHeight="1" spans="2:2">
      <c r="B7111" s="451"/>
    </row>
    <row r="7112" s="425" customFormat="1" ht="21.75" customHeight="1" spans="2:2">
      <c r="B7112" s="451"/>
    </row>
    <row r="7113" s="425" customFormat="1" ht="21.75" customHeight="1" spans="2:2">
      <c r="B7113" s="451"/>
    </row>
    <row r="7114" s="425" customFormat="1" ht="21.75" customHeight="1" spans="2:2">
      <c r="B7114" s="451"/>
    </row>
    <row r="7115" s="425" customFormat="1" ht="21.75" customHeight="1" spans="2:2">
      <c r="B7115" s="451"/>
    </row>
    <row r="7116" s="425" customFormat="1" ht="21.75" customHeight="1" spans="2:2">
      <c r="B7116" s="451"/>
    </row>
    <row r="7117" s="425" customFormat="1" ht="21.75" customHeight="1" spans="2:2">
      <c r="B7117" s="451"/>
    </row>
    <row r="7118" s="425" customFormat="1" ht="21.75" customHeight="1" spans="2:2">
      <c r="B7118" s="451"/>
    </row>
    <row r="7119" s="425" customFormat="1" ht="21.75" customHeight="1" spans="2:2">
      <c r="B7119" s="451"/>
    </row>
    <row r="7120" s="425" customFormat="1" ht="21.75" customHeight="1" spans="2:2">
      <c r="B7120" s="451"/>
    </row>
    <row r="7121" s="425" customFormat="1" ht="21.75" customHeight="1" spans="2:2">
      <c r="B7121" s="451"/>
    </row>
    <row r="7122" s="425" customFormat="1" ht="21.75" customHeight="1" spans="2:2">
      <c r="B7122" s="451"/>
    </row>
    <row r="7123" s="425" customFormat="1" ht="21.75" customHeight="1" spans="2:2">
      <c r="B7123" s="451"/>
    </row>
    <row r="7124" s="425" customFormat="1" ht="21.75" customHeight="1" spans="2:2">
      <c r="B7124" s="451"/>
    </row>
    <row r="7125" s="425" customFormat="1" ht="21.75" customHeight="1" spans="2:2">
      <c r="B7125" s="451"/>
    </row>
    <row r="7126" s="425" customFormat="1" ht="21.75" customHeight="1" spans="2:2">
      <c r="B7126" s="451"/>
    </row>
    <row r="7127" s="425" customFormat="1" ht="21.75" customHeight="1" spans="2:2">
      <c r="B7127" s="451"/>
    </row>
    <row r="7128" s="425" customFormat="1" ht="21.75" customHeight="1" spans="2:2">
      <c r="B7128" s="451"/>
    </row>
    <row r="7129" s="425" customFormat="1" ht="21.75" customHeight="1" spans="2:2">
      <c r="B7129" s="451"/>
    </row>
    <row r="7130" s="425" customFormat="1" ht="21.75" customHeight="1" spans="2:2">
      <c r="B7130" s="451"/>
    </row>
    <row r="7131" s="425" customFormat="1" ht="21.75" customHeight="1" spans="2:2">
      <c r="B7131" s="451"/>
    </row>
    <row r="7132" s="425" customFormat="1" ht="21.75" customHeight="1" spans="2:2">
      <c r="B7132" s="451"/>
    </row>
    <row r="7133" s="425" customFormat="1" ht="21.75" customHeight="1" spans="2:2">
      <c r="B7133" s="451"/>
    </row>
    <row r="7134" s="425" customFormat="1" ht="21.75" customHeight="1" spans="2:2">
      <c r="B7134" s="451"/>
    </row>
    <row r="7135" s="425" customFormat="1" ht="21.75" customHeight="1" spans="2:2">
      <c r="B7135" s="451"/>
    </row>
    <row r="7136" s="425" customFormat="1" ht="21.75" customHeight="1" spans="2:2">
      <c r="B7136" s="451"/>
    </row>
    <row r="7137" s="425" customFormat="1" ht="21.75" customHeight="1" spans="2:2">
      <c r="B7137" s="451"/>
    </row>
    <row r="7138" s="425" customFormat="1" ht="21.75" customHeight="1" spans="2:2">
      <c r="B7138" s="451"/>
    </row>
    <row r="7139" s="425" customFormat="1" ht="21.75" customHeight="1" spans="2:2">
      <c r="B7139" s="451"/>
    </row>
    <row r="7140" s="425" customFormat="1" ht="21.75" customHeight="1" spans="2:2">
      <c r="B7140" s="451"/>
    </row>
    <row r="7141" s="425" customFormat="1" ht="21.75" customHeight="1" spans="2:2">
      <c r="B7141" s="451"/>
    </row>
    <row r="7142" s="425" customFormat="1" ht="21.75" customHeight="1" spans="2:2">
      <c r="B7142" s="451"/>
    </row>
    <row r="7143" s="425" customFormat="1" ht="21.75" customHeight="1" spans="2:2">
      <c r="B7143" s="451"/>
    </row>
    <row r="7144" s="425" customFormat="1" ht="21.75" customHeight="1" spans="2:2">
      <c r="B7144" s="451"/>
    </row>
    <row r="7145" s="425" customFormat="1" ht="21.75" customHeight="1" spans="2:2">
      <c r="B7145" s="451"/>
    </row>
    <row r="7146" s="425" customFormat="1" ht="21.75" customHeight="1" spans="2:2">
      <c r="B7146" s="451"/>
    </row>
    <row r="7147" s="425" customFormat="1" ht="21.75" customHeight="1" spans="2:2">
      <c r="B7147" s="451"/>
    </row>
    <row r="7148" s="425" customFormat="1" ht="21.75" customHeight="1" spans="2:2">
      <c r="B7148" s="451"/>
    </row>
    <row r="7149" s="425" customFormat="1" ht="21.75" customHeight="1" spans="2:2">
      <c r="B7149" s="451"/>
    </row>
    <row r="7150" s="425" customFormat="1" ht="21.75" customHeight="1" spans="2:2">
      <c r="B7150" s="451"/>
    </row>
    <row r="7151" s="425" customFormat="1" ht="21.75" customHeight="1" spans="2:2">
      <c r="B7151" s="451"/>
    </row>
    <row r="7152" s="425" customFormat="1" ht="21.75" customHeight="1" spans="2:2">
      <c r="B7152" s="451"/>
    </row>
    <row r="7153" s="425" customFormat="1" ht="21.75" customHeight="1" spans="2:2">
      <c r="B7153" s="451"/>
    </row>
    <row r="7154" s="425" customFormat="1" ht="21.75" customHeight="1" spans="2:2">
      <c r="B7154" s="451"/>
    </row>
    <row r="7155" s="425" customFormat="1" ht="21.75" customHeight="1" spans="2:2">
      <c r="B7155" s="451"/>
    </row>
    <row r="7156" s="425" customFormat="1" ht="21.75" customHeight="1" spans="2:2">
      <c r="B7156" s="451"/>
    </row>
    <row r="7157" s="425" customFormat="1" ht="21.75" customHeight="1" spans="2:2">
      <c r="B7157" s="451"/>
    </row>
    <row r="7158" s="425" customFormat="1" ht="21.75" customHeight="1" spans="2:2">
      <c r="B7158" s="451"/>
    </row>
    <row r="7159" s="425" customFormat="1" ht="21.75" customHeight="1" spans="2:2">
      <c r="B7159" s="451"/>
    </row>
    <row r="7160" s="425" customFormat="1" ht="21.75" customHeight="1" spans="2:2">
      <c r="B7160" s="451"/>
    </row>
    <row r="7161" s="425" customFormat="1" ht="21.75" customHeight="1" spans="2:2">
      <c r="B7161" s="451"/>
    </row>
    <row r="7162" s="425" customFormat="1" ht="21.75" customHeight="1" spans="2:2">
      <c r="B7162" s="451"/>
    </row>
    <row r="7163" s="425" customFormat="1" ht="21.75" customHeight="1" spans="2:2">
      <c r="B7163" s="451"/>
    </row>
    <row r="7164" s="425" customFormat="1" ht="21.75" customHeight="1" spans="2:2">
      <c r="B7164" s="451"/>
    </row>
    <row r="7165" s="425" customFormat="1" ht="21.75" customHeight="1" spans="2:2">
      <c r="B7165" s="451"/>
    </row>
    <row r="7166" s="425" customFormat="1" ht="21.75" customHeight="1" spans="2:2">
      <c r="B7166" s="451"/>
    </row>
    <row r="7167" s="425" customFormat="1" ht="21.75" customHeight="1" spans="2:2">
      <c r="B7167" s="451"/>
    </row>
    <row r="7168" s="425" customFormat="1" ht="21.75" customHeight="1" spans="2:2">
      <c r="B7168" s="451"/>
    </row>
    <row r="7169" s="425" customFormat="1" ht="21.75" customHeight="1" spans="2:2">
      <c r="B7169" s="451"/>
    </row>
    <row r="7170" s="425" customFormat="1" ht="21.75" customHeight="1" spans="2:2">
      <c r="B7170" s="451"/>
    </row>
    <row r="7171" s="425" customFormat="1" ht="21.75" customHeight="1" spans="2:2">
      <c r="B7171" s="451"/>
    </row>
    <row r="7172" s="425" customFormat="1" ht="21.75" customHeight="1" spans="2:2">
      <c r="B7172" s="451"/>
    </row>
    <row r="7173" s="425" customFormat="1" ht="21.75" customHeight="1" spans="2:2">
      <c r="B7173" s="451"/>
    </row>
    <row r="7174" s="425" customFormat="1" ht="21.75" customHeight="1" spans="2:2">
      <c r="B7174" s="451"/>
    </row>
    <row r="7175" s="425" customFormat="1" ht="21.75" customHeight="1" spans="2:2">
      <c r="B7175" s="451"/>
    </row>
    <row r="7176" s="425" customFormat="1" ht="21.75" customHeight="1" spans="2:2">
      <c r="B7176" s="451"/>
    </row>
    <row r="7177" s="425" customFormat="1" ht="21.75" customHeight="1" spans="2:2">
      <c r="B7177" s="451"/>
    </row>
    <row r="7178" s="425" customFormat="1" ht="21.75" customHeight="1" spans="2:2">
      <c r="B7178" s="451"/>
    </row>
    <row r="7179" s="425" customFormat="1" ht="21.75" customHeight="1" spans="2:2">
      <c r="B7179" s="451"/>
    </row>
    <row r="7180" s="425" customFormat="1" ht="21.75" customHeight="1" spans="2:2">
      <c r="B7180" s="451"/>
    </row>
    <row r="7181" s="425" customFormat="1" ht="21.75" customHeight="1" spans="2:2">
      <c r="B7181" s="451"/>
    </row>
    <row r="7182" s="425" customFormat="1" ht="21.75" customHeight="1" spans="2:2">
      <c r="B7182" s="451"/>
    </row>
    <row r="7183" s="425" customFormat="1" ht="21.75" customHeight="1" spans="2:2">
      <c r="B7183" s="451"/>
    </row>
    <row r="7184" s="425" customFormat="1" ht="21.75" customHeight="1" spans="2:2">
      <c r="B7184" s="451"/>
    </row>
    <row r="7185" s="425" customFormat="1" ht="21.75" customHeight="1" spans="2:2">
      <c r="B7185" s="451"/>
    </row>
    <row r="7186" s="425" customFormat="1" ht="21.75" customHeight="1" spans="2:2">
      <c r="B7186" s="451"/>
    </row>
    <row r="7187" s="425" customFormat="1" ht="21.75" customHeight="1" spans="2:2">
      <c r="B7187" s="451"/>
    </row>
    <row r="7188" s="425" customFormat="1" ht="21.75" customHeight="1" spans="2:2">
      <c r="B7188" s="451"/>
    </row>
    <row r="7189" s="425" customFormat="1" ht="21.75" customHeight="1" spans="2:2">
      <c r="B7189" s="451"/>
    </row>
    <row r="7190" s="425" customFormat="1" ht="21.75" customHeight="1" spans="2:2">
      <c r="B7190" s="451"/>
    </row>
    <row r="7191" s="425" customFormat="1" ht="21.75" customHeight="1" spans="2:2">
      <c r="B7191" s="451"/>
    </row>
    <row r="7192" s="425" customFormat="1" ht="21.75" customHeight="1" spans="2:2">
      <c r="B7192" s="451"/>
    </row>
    <row r="7193" s="425" customFormat="1" ht="21.75" customHeight="1" spans="2:2">
      <c r="B7193" s="451"/>
    </row>
    <row r="7194" s="425" customFormat="1" ht="21.75" customHeight="1" spans="2:2">
      <c r="B7194" s="451"/>
    </row>
    <row r="7195" s="425" customFormat="1" ht="21.75" customHeight="1" spans="2:2">
      <c r="B7195" s="451"/>
    </row>
    <row r="7196" s="425" customFormat="1" ht="21.75" customHeight="1" spans="2:2">
      <c r="B7196" s="451"/>
    </row>
    <row r="7197" s="425" customFormat="1" ht="21.75" customHeight="1" spans="2:2">
      <c r="B7197" s="451"/>
    </row>
    <row r="7198" s="425" customFormat="1" ht="21.75" customHeight="1" spans="2:2">
      <c r="B7198" s="451"/>
    </row>
    <row r="7199" s="425" customFormat="1" ht="21.75" customHeight="1" spans="2:2">
      <c r="B7199" s="451"/>
    </row>
    <row r="7200" s="425" customFormat="1" ht="21.75" customHeight="1" spans="2:2">
      <c r="B7200" s="451"/>
    </row>
    <row r="7201" s="425" customFormat="1" ht="21.75" customHeight="1" spans="2:2">
      <c r="B7201" s="451"/>
    </row>
    <row r="7202" s="425" customFormat="1" ht="21.75" customHeight="1" spans="2:2">
      <c r="B7202" s="451"/>
    </row>
    <row r="7203" s="425" customFormat="1" ht="21.75" customHeight="1" spans="2:2">
      <c r="B7203" s="451"/>
    </row>
    <row r="7204" s="425" customFormat="1" ht="21.75" customHeight="1" spans="2:2">
      <c r="B7204" s="451"/>
    </row>
    <row r="7205" s="425" customFormat="1" ht="21.75" customHeight="1" spans="2:2">
      <c r="B7205" s="451"/>
    </row>
    <row r="7206" s="425" customFormat="1" ht="21.75" customHeight="1" spans="2:2">
      <c r="B7206" s="451"/>
    </row>
    <row r="7207" s="425" customFormat="1" ht="21.75" customHeight="1" spans="2:2">
      <c r="B7207" s="451"/>
    </row>
    <row r="7208" s="425" customFormat="1" ht="21.75" customHeight="1" spans="2:2">
      <c r="B7208" s="451"/>
    </row>
    <row r="7209" s="425" customFormat="1" ht="21.75" customHeight="1" spans="2:2">
      <c r="B7209" s="451"/>
    </row>
    <row r="7210" s="425" customFormat="1" ht="21.75" customHeight="1" spans="2:2">
      <c r="B7210" s="451"/>
    </row>
    <row r="7211" s="425" customFormat="1" ht="21.75" customHeight="1" spans="2:2">
      <c r="B7211" s="451"/>
    </row>
    <row r="7212" s="425" customFormat="1" ht="21.75" customHeight="1" spans="2:2">
      <c r="B7212" s="451"/>
    </row>
    <row r="7213" s="425" customFormat="1" ht="21.75" customHeight="1" spans="2:2">
      <c r="B7213" s="451"/>
    </row>
    <row r="7214" s="425" customFormat="1" ht="21.75" customHeight="1" spans="2:2">
      <c r="B7214" s="451"/>
    </row>
    <row r="7215" s="425" customFormat="1" ht="21.75" customHeight="1" spans="2:2">
      <c r="B7215" s="451"/>
    </row>
    <row r="7216" s="425" customFormat="1" ht="21.75" customHeight="1" spans="2:2">
      <c r="B7216" s="451"/>
    </row>
    <row r="7217" s="425" customFormat="1" ht="21.75" customHeight="1" spans="2:2">
      <c r="B7217" s="451"/>
    </row>
    <row r="7218" s="425" customFormat="1" ht="21.75" customHeight="1" spans="2:2">
      <c r="B7218" s="451"/>
    </row>
    <row r="7219" s="425" customFormat="1" ht="21.75" customHeight="1" spans="2:2">
      <c r="B7219" s="451"/>
    </row>
    <row r="7220" s="425" customFormat="1" ht="21.75" customHeight="1" spans="2:2">
      <c r="B7220" s="451"/>
    </row>
    <row r="7221" s="425" customFormat="1" ht="21.75" customHeight="1" spans="2:2">
      <c r="B7221" s="451"/>
    </row>
    <row r="7222" s="425" customFormat="1" ht="21.75" customHeight="1" spans="2:2">
      <c r="B7222" s="451"/>
    </row>
    <row r="7223" s="425" customFormat="1" ht="21.75" customHeight="1" spans="2:2">
      <c r="B7223" s="451"/>
    </row>
    <row r="7224" s="425" customFormat="1" ht="21.75" customHeight="1" spans="2:2">
      <c r="B7224" s="451"/>
    </row>
    <row r="7225" s="425" customFormat="1" ht="21.75" customHeight="1" spans="2:2">
      <c r="B7225" s="451"/>
    </row>
    <row r="7226" s="425" customFormat="1" ht="21.75" customHeight="1" spans="2:2">
      <c r="B7226" s="451"/>
    </row>
    <row r="7227" s="425" customFormat="1" ht="21.75" customHeight="1" spans="2:2">
      <c r="B7227" s="451"/>
    </row>
    <row r="7228" s="425" customFormat="1" ht="21.75" customHeight="1" spans="2:2">
      <c r="B7228" s="451"/>
    </row>
    <row r="7229" s="425" customFormat="1" ht="21.75" customHeight="1" spans="2:2">
      <c r="B7229" s="451"/>
    </row>
    <row r="7230" s="425" customFormat="1" ht="21.75" customHeight="1" spans="2:2">
      <c r="B7230" s="451"/>
    </row>
    <row r="7231" s="425" customFormat="1" ht="21.75" customHeight="1" spans="2:2">
      <c r="B7231" s="451"/>
    </row>
    <row r="7232" s="425" customFormat="1" ht="21.75" customHeight="1" spans="2:2">
      <c r="B7232" s="451"/>
    </row>
    <row r="7233" s="425" customFormat="1" ht="21.75" customHeight="1" spans="2:2">
      <c r="B7233" s="451"/>
    </row>
    <row r="7234" s="425" customFormat="1" ht="21.75" customHeight="1" spans="2:2">
      <c r="B7234" s="451"/>
    </row>
    <row r="7235" s="425" customFormat="1" ht="21.75" customHeight="1" spans="2:2">
      <c r="B7235" s="451"/>
    </row>
    <row r="7236" s="425" customFormat="1" ht="21.75" customHeight="1" spans="2:2">
      <c r="B7236" s="451"/>
    </row>
    <row r="7237" s="425" customFormat="1" ht="21.75" customHeight="1" spans="2:2">
      <c r="B7237" s="451"/>
    </row>
    <row r="7238" s="425" customFormat="1" ht="21.75" customHeight="1" spans="2:2">
      <c r="B7238" s="451"/>
    </row>
    <row r="7239" s="425" customFormat="1" ht="21.75" customHeight="1" spans="2:2">
      <c r="B7239" s="451"/>
    </row>
    <row r="7240" s="425" customFormat="1" ht="21.75" customHeight="1" spans="2:2">
      <c r="B7240" s="451"/>
    </row>
    <row r="7241" s="425" customFormat="1" ht="21.75" customHeight="1" spans="2:2">
      <c r="B7241" s="451"/>
    </row>
    <row r="7242" s="425" customFormat="1" ht="21.75" customHeight="1" spans="2:2">
      <c r="B7242" s="451"/>
    </row>
    <row r="7243" s="425" customFormat="1" ht="21.75" customHeight="1" spans="2:2">
      <c r="B7243" s="451"/>
    </row>
    <row r="7244" s="425" customFormat="1" ht="21.75" customHeight="1" spans="2:2">
      <c r="B7244" s="451"/>
    </row>
    <row r="7245" s="425" customFormat="1" ht="21.75" customHeight="1" spans="2:2">
      <c r="B7245" s="451"/>
    </row>
    <row r="7246" s="425" customFormat="1" ht="21.75" customHeight="1" spans="2:2">
      <c r="B7246" s="451"/>
    </row>
    <row r="7247" s="425" customFormat="1" ht="21.75" customHeight="1" spans="2:2">
      <c r="B7247" s="451"/>
    </row>
    <row r="7248" s="425" customFormat="1" ht="21.75" customHeight="1" spans="2:2">
      <c r="B7248" s="451"/>
    </row>
    <row r="7249" s="425" customFormat="1" ht="21.75" customHeight="1" spans="2:2">
      <c r="B7249" s="451"/>
    </row>
    <row r="7250" s="425" customFormat="1" ht="21.75" customHeight="1" spans="2:2">
      <c r="B7250" s="451"/>
    </row>
    <row r="7251" s="425" customFormat="1" ht="21.75" customHeight="1" spans="2:2">
      <c r="B7251" s="451"/>
    </row>
    <row r="7252" s="425" customFormat="1" ht="21.75" customHeight="1" spans="2:2">
      <c r="B7252" s="451"/>
    </row>
    <row r="7253" s="425" customFormat="1" ht="21.75" customHeight="1" spans="2:2">
      <c r="B7253" s="451"/>
    </row>
    <row r="7254" s="425" customFormat="1" ht="21.75" customHeight="1" spans="2:2">
      <c r="B7254" s="451"/>
    </row>
    <row r="7255" s="425" customFormat="1" ht="21.75" customHeight="1" spans="2:2">
      <c r="B7255" s="451"/>
    </row>
    <row r="7256" s="425" customFormat="1" ht="21.75" customHeight="1" spans="2:2">
      <c r="B7256" s="451"/>
    </row>
    <row r="7257" s="425" customFormat="1" ht="21.75" customHeight="1" spans="2:2">
      <c r="B7257" s="451"/>
    </row>
    <row r="7258" s="425" customFormat="1" ht="21.75" customHeight="1" spans="2:2">
      <c r="B7258" s="451"/>
    </row>
    <row r="7259" s="425" customFormat="1" ht="21.75" customHeight="1" spans="2:2">
      <c r="B7259" s="451"/>
    </row>
    <row r="7260" s="425" customFormat="1" ht="21.75" customHeight="1" spans="2:2">
      <c r="B7260" s="451"/>
    </row>
    <row r="7261" s="425" customFormat="1" ht="21.75" customHeight="1" spans="2:2">
      <c r="B7261" s="451"/>
    </row>
    <row r="7262" s="425" customFormat="1" ht="21.75" customHeight="1" spans="2:2">
      <c r="B7262" s="451"/>
    </row>
    <row r="7263" s="425" customFormat="1" ht="21.75" customHeight="1" spans="2:2">
      <c r="B7263" s="451"/>
    </row>
    <row r="7264" s="425" customFormat="1" ht="21.75" customHeight="1" spans="2:2">
      <c r="B7264" s="451"/>
    </row>
    <row r="7265" s="425" customFormat="1" ht="21.75" customHeight="1" spans="2:2">
      <c r="B7265" s="451"/>
    </row>
    <row r="7266" s="425" customFormat="1" ht="21.75" customHeight="1" spans="2:2">
      <c r="B7266" s="451"/>
    </row>
    <row r="7267" s="425" customFormat="1" ht="21.75" customHeight="1" spans="2:2">
      <c r="B7267" s="451"/>
    </row>
    <row r="7268" s="425" customFormat="1" ht="21.75" customHeight="1" spans="2:2">
      <c r="B7268" s="451"/>
    </row>
    <row r="7269" s="425" customFormat="1" ht="21.75" customHeight="1" spans="2:2">
      <c r="B7269" s="451"/>
    </row>
    <row r="7270" s="425" customFormat="1" ht="21.75" customHeight="1" spans="2:2">
      <c r="B7270" s="451"/>
    </row>
    <row r="7271" s="425" customFormat="1" ht="21.75" customHeight="1" spans="2:2">
      <c r="B7271" s="451"/>
    </row>
    <row r="7272" s="425" customFormat="1" ht="21.75" customHeight="1" spans="2:2">
      <c r="B7272" s="451"/>
    </row>
    <row r="7273" s="425" customFormat="1" ht="21.75" customHeight="1" spans="2:2">
      <c r="B7273" s="451"/>
    </row>
    <row r="7274" s="425" customFormat="1" ht="21.75" customHeight="1" spans="2:2">
      <c r="B7274" s="451"/>
    </row>
    <row r="7275" s="425" customFormat="1" ht="21.75" customHeight="1" spans="2:2">
      <c r="B7275" s="451"/>
    </row>
    <row r="7276" s="425" customFormat="1" ht="21.75" customHeight="1" spans="2:2">
      <c r="B7276" s="451"/>
    </row>
    <row r="7277" s="425" customFormat="1" ht="21.75" customHeight="1" spans="2:2">
      <c r="B7277" s="451"/>
    </row>
    <row r="7278" s="425" customFormat="1" ht="21.75" customHeight="1" spans="2:2">
      <c r="B7278" s="451"/>
    </row>
    <row r="7279" s="425" customFormat="1" ht="21.75" customHeight="1" spans="2:2">
      <c r="B7279" s="451"/>
    </row>
    <row r="7280" s="425" customFormat="1" ht="21.75" customHeight="1" spans="2:2">
      <c r="B7280" s="451"/>
    </row>
    <row r="7281" s="425" customFormat="1" ht="21.75" customHeight="1" spans="2:2">
      <c r="B7281" s="451"/>
    </row>
    <row r="7282" s="425" customFormat="1" ht="21.75" customHeight="1" spans="2:2">
      <c r="B7282" s="451"/>
    </row>
    <row r="7283" s="425" customFormat="1" ht="21.75" customHeight="1" spans="2:2">
      <c r="B7283" s="451"/>
    </row>
    <row r="7284" s="425" customFormat="1" ht="21.75" customHeight="1" spans="2:2">
      <c r="B7284" s="451"/>
    </row>
    <row r="7285" s="425" customFormat="1" ht="21.75" customHeight="1" spans="2:2">
      <c r="B7285" s="451"/>
    </row>
    <row r="7286" s="425" customFormat="1" ht="21.75" customHeight="1" spans="2:2">
      <c r="B7286" s="451"/>
    </row>
    <row r="7287" s="425" customFormat="1" ht="21.75" customHeight="1" spans="2:2">
      <c r="B7287" s="451"/>
    </row>
    <row r="7288" s="425" customFormat="1" ht="21.75" customHeight="1" spans="2:2">
      <c r="B7288" s="451"/>
    </row>
    <row r="7289" s="425" customFormat="1" ht="21.75" customHeight="1" spans="2:2">
      <c r="B7289" s="451"/>
    </row>
    <row r="7290" s="425" customFormat="1" ht="21.75" customHeight="1" spans="2:2">
      <c r="B7290" s="451"/>
    </row>
    <row r="7291" s="425" customFormat="1" ht="21.75" customHeight="1" spans="2:2">
      <c r="B7291" s="451"/>
    </row>
    <row r="7292" s="425" customFormat="1" ht="21.75" customHeight="1" spans="2:2">
      <c r="B7292" s="451"/>
    </row>
    <row r="7293" s="425" customFormat="1" ht="21.75" customHeight="1" spans="2:2">
      <c r="B7293" s="451"/>
    </row>
    <row r="7294" s="425" customFormat="1" ht="21.75" customHeight="1" spans="2:2">
      <c r="B7294" s="451"/>
    </row>
    <row r="7295" s="425" customFormat="1" ht="21.75" customHeight="1" spans="2:2">
      <c r="B7295" s="451"/>
    </row>
    <row r="7296" s="425" customFormat="1" ht="21.75" customHeight="1" spans="2:2">
      <c r="B7296" s="451"/>
    </row>
    <row r="7297" s="425" customFormat="1" ht="21.75" customHeight="1" spans="2:2">
      <c r="B7297" s="451"/>
    </row>
    <row r="7298" s="425" customFormat="1" ht="21.75" customHeight="1" spans="2:2">
      <c r="B7298" s="451"/>
    </row>
    <row r="7299" s="425" customFormat="1" ht="21.75" customHeight="1" spans="2:2">
      <c r="B7299" s="451"/>
    </row>
    <row r="7300" s="425" customFormat="1" ht="21.75" customHeight="1" spans="2:2">
      <c r="B7300" s="451"/>
    </row>
    <row r="7301" s="425" customFormat="1" ht="21.75" customHeight="1" spans="2:2">
      <c r="B7301" s="451"/>
    </row>
    <row r="7302" s="425" customFormat="1" ht="21.75" customHeight="1" spans="2:2">
      <c r="B7302" s="451"/>
    </row>
    <row r="7303" s="425" customFormat="1" ht="21.75" customHeight="1" spans="2:2">
      <c r="B7303" s="451"/>
    </row>
    <row r="7304" s="425" customFormat="1" ht="21.75" customHeight="1" spans="2:2">
      <c r="B7304" s="451"/>
    </row>
    <row r="7305" s="425" customFormat="1" ht="21.75" customHeight="1" spans="2:2">
      <c r="B7305" s="451"/>
    </row>
    <row r="7306" s="425" customFormat="1" ht="21.75" customHeight="1" spans="2:2">
      <c r="B7306" s="451"/>
    </row>
    <row r="7307" s="425" customFormat="1" ht="21.75" customHeight="1" spans="2:2">
      <c r="B7307" s="451"/>
    </row>
    <row r="7308" s="425" customFormat="1" ht="21.75" customHeight="1" spans="2:2">
      <c r="B7308" s="451"/>
    </row>
    <row r="7309" s="425" customFormat="1" ht="21.75" customHeight="1" spans="2:2">
      <c r="B7309" s="451"/>
    </row>
    <row r="7310" s="425" customFormat="1" ht="21.75" customHeight="1" spans="2:2">
      <c r="B7310" s="451"/>
    </row>
    <row r="7311" s="425" customFormat="1" ht="21.75" customHeight="1" spans="2:2">
      <c r="B7311" s="451"/>
    </row>
    <row r="7312" s="425" customFormat="1" ht="21.75" customHeight="1" spans="2:2">
      <c r="B7312" s="451"/>
    </row>
    <row r="7313" s="425" customFormat="1" ht="21.75" customHeight="1" spans="2:2">
      <c r="B7313" s="451"/>
    </row>
    <row r="7314" s="425" customFormat="1" ht="21.75" customHeight="1" spans="2:2">
      <c r="B7314" s="451"/>
    </row>
    <row r="7315" s="425" customFormat="1" ht="21.75" customHeight="1" spans="2:2">
      <c r="B7315" s="451"/>
    </row>
    <row r="7316" s="425" customFormat="1" ht="21.75" customHeight="1" spans="2:2">
      <c r="B7316" s="451"/>
    </row>
    <row r="7317" s="425" customFormat="1" ht="21.75" customHeight="1" spans="2:2">
      <c r="B7317" s="451"/>
    </row>
    <row r="7318" s="425" customFormat="1" ht="21.75" customHeight="1" spans="2:2">
      <c r="B7318" s="451"/>
    </row>
    <row r="7319" s="425" customFormat="1" ht="21.75" customHeight="1" spans="2:2">
      <c r="B7319" s="451"/>
    </row>
    <row r="7320" s="425" customFormat="1" ht="21.75" customHeight="1" spans="2:2">
      <c r="B7320" s="451"/>
    </row>
    <row r="7321" s="425" customFormat="1" ht="21.75" customHeight="1" spans="2:2">
      <c r="B7321" s="451"/>
    </row>
    <row r="7322" s="425" customFormat="1" ht="21.75" customHeight="1" spans="2:2">
      <c r="B7322" s="451"/>
    </row>
    <row r="7323" s="425" customFormat="1" ht="21.75" customHeight="1" spans="2:2">
      <c r="B7323" s="451"/>
    </row>
    <row r="7324" s="425" customFormat="1" ht="21.75" customHeight="1" spans="2:2">
      <c r="B7324" s="451"/>
    </row>
    <row r="7325" s="425" customFormat="1" ht="21.75" customHeight="1" spans="2:2">
      <c r="B7325" s="451"/>
    </row>
    <row r="7326" s="425" customFormat="1" ht="21.75" customHeight="1" spans="2:2">
      <c r="B7326" s="451"/>
    </row>
    <row r="7327" s="425" customFormat="1" ht="21.75" customHeight="1" spans="2:2">
      <c r="B7327" s="451"/>
    </row>
    <row r="7328" s="425" customFormat="1" ht="21.75" customHeight="1" spans="2:2">
      <c r="B7328" s="451"/>
    </row>
    <row r="7329" s="425" customFormat="1" ht="21.75" customHeight="1" spans="2:2">
      <c r="B7329" s="451"/>
    </row>
    <row r="7330" s="425" customFormat="1" ht="21.75" customHeight="1" spans="2:2">
      <c r="B7330" s="451"/>
    </row>
    <row r="7331" s="425" customFormat="1" ht="21.75" customHeight="1" spans="2:2">
      <c r="B7331" s="451"/>
    </row>
    <row r="7332" s="425" customFormat="1" ht="21.75" customHeight="1" spans="2:2">
      <c r="B7332" s="451"/>
    </row>
    <row r="7333" s="425" customFormat="1" ht="21.75" customHeight="1" spans="2:2">
      <c r="B7333" s="451"/>
    </row>
    <row r="7334" s="425" customFormat="1" ht="21.75" customHeight="1" spans="2:2">
      <c r="B7334" s="451"/>
    </row>
    <row r="7335" s="425" customFormat="1" ht="21.75" customHeight="1" spans="2:2">
      <c r="B7335" s="451"/>
    </row>
    <row r="7336" s="425" customFormat="1" ht="21.75" customHeight="1" spans="2:2">
      <c r="B7336" s="451"/>
    </row>
    <row r="7337" s="425" customFormat="1" ht="21.75" customHeight="1" spans="2:2">
      <c r="B7337" s="451"/>
    </row>
    <row r="7338" s="425" customFormat="1" ht="21.75" customHeight="1" spans="2:2">
      <c r="B7338" s="451"/>
    </row>
    <row r="7339" s="425" customFormat="1" ht="21.75" customHeight="1" spans="2:2">
      <c r="B7339" s="451"/>
    </row>
    <row r="7340" s="425" customFormat="1" ht="21.75" customHeight="1" spans="2:2">
      <c r="B7340" s="451"/>
    </row>
    <row r="7341" s="425" customFormat="1" ht="21.75" customHeight="1" spans="2:2">
      <c r="B7341" s="451"/>
    </row>
    <row r="7342" s="425" customFormat="1" ht="21.75" customHeight="1" spans="2:2">
      <c r="B7342" s="451"/>
    </row>
    <row r="7343" s="425" customFormat="1" ht="21.75" customHeight="1" spans="2:2">
      <c r="B7343" s="451"/>
    </row>
    <row r="7344" s="425" customFormat="1" ht="21.75" customHeight="1" spans="2:2">
      <c r="B7344" s="451"/>
    </row>
    <row r="7345" s="425" customFormat="1" ht="21.75" customHeight="1" spans="2:2">
      <c r="B7345" s="451"/>
    </row>
    <row r="7346" s="425" customFormat="1" ht="21.75" customHeight="1" spans="2:2">
      <c r="B7346" s="451"/>
    </row>
    <row r="7347" s="425" customFormat="1" ht="21.75" customHeight="1" spans="2:2">
      <c r="B7347" s="451"/>
    </row>
    <row r="7348" s="425" customFormat="1" ht="21.75" customHeight="1" spans="2:2">
      <c r="B7348" s="451"/>
    </row>
    <row r="7349" s="425" customFormat="1" ht="21.75" customHeight="1" spans="2:2">
      <c r="B7349" s="451"/>
    </row>
    <row r="7350" s="425" customFormat="1" ht="21.75" customHeight="1" spans="2:2">
      <c r="B7350" s="451"/>
    </row>
    <row r="7351" s="425" customFormat="1" ht="21.75" customHeight="1" spans="2:2">
      <c r="B7351" s="451"/>
    </row>
    <row r="7352" s="425" customFormat="1" ht="21.75" customHeight="1" spans="2:2">
      <c r="B7352" s="451"/>
    </row>
    <row r="7353" s="425" customFormat="1" ht="21.75" customHeight="1" spans="2:2">
      <c r="B7353" s="451"/>
    </row>
    <row r="7354" s="425" customFormat="1" ht="21.75" customHeight="1" spans="2:2">
      <c r="B7354" s="451"/>
    </row>
    <row r="7355" s="425" customFormat="1" ht="21.75" customHeight="1" spans="2:2">
      <c r="B7355" s="451"/>
    </row>
    <row r="7356" s="425" customFormat="1" ht="21.75" customHeight="1" spans="2:2">
      <c r="B7356" s="451"/>
    </row>
    <row r="7357" s="425" customFormat="1" ht="21.75" customHeight="1" spans="2:2">
      <c r="B7357" s="451"/>
    </row>
    <row r="7358" s="425" customFormat="1" ht="21.75" customHeight="1" spans="2:2">
      <c r="B7358" s="451"/>
    </row>
    <row r="7359" s="425" customFormat="1" ht="21.75" customHeight="1" spans="2:2">
      <c r="B7359" s="451"/>
    </row>
    <row r="7360" s="425" customFormat="1" ht="21.75" customHeight="1" spans="2:2">
      <c r="B7360" s="451"/>
    </row>
    <row r="7361" s="425" customFormat="1" ht="21.75" customHeight="1" spans="2:2">
      <c r="B7361" s="451"/>
    </row>
    <row r="7362" s="425" customFormat="1" ht="21.75" customHeight="1" spans="2:2">
      <c r="B7362" s="451"/>
    </row>
    <row r="7363" s="425" customFormat="1" ht="21.75" customHeight="1" spans="2:2">
      <c r="B7363" s="451"/>
    </row>
    <row r="7364" s="425" customFormat="1" ht="21.75" customHeight="1" spans="2:2">
      <c r="B7364" s="451"/>
    </row>
    <row r="7365" s="425" customFormat="1" ht="21.75" customHeight="1" spans="2:2">
      <c r="B7365" s="451"/>
    </row>
    <row r="7366" s="425" customFormat="1" ht="21.75" customHeight="1" spans="2:2">
      <c r="B7366" s="451"/>
    </row>
    <row r="7367" s="425" customFormat="1" ht="21.75" customHeight="1" spans="2:2">
      <c r="B7367" s="451"/>
    </row>
    <row r="7368" s="425" customFormat="1" ht="21.75" customHeight="1" spans="2:2">
      <c r="B7368" s="451"/>
    </row>
    <row r="7369" s="425" customFormat="1" ht="21.75" customHeight="1" spans="2:2">
      <c r="B7369" s="451"/>
    </row>
    <row r="7370" s="425" customFormat="1" ht="21.75" customHeight="1" spans="2:2">
      <c r="B7370" s="451"/>
    </row>
    <row r="7371" s="425" customFormat="1" ht="21.75" customHeight="1" spans="2:2">
      <c r="B7371" s="451"/>
    </row>
    <row r="7372" s="425" customFormat="1" ht="21.75" customHeight="1" spans="2:2">
      <c r="B7372" s="451"/>
    </row>
    <row r="7373" s="425" customFormat="1" ht="21.75" customHeight="1" spans="2:2">
      <c r="B7373" s="451"/>
    </row>
    <row r="7374" s="425" customFormat="1" ht="21.75" customHeight="1" spans="2:2">
      <c r="B7374" s="451"/>
    </row>
    <row r="7375" s="425" customFormat="1" ht="21.75" customHeight="1" spans="2:2">
      <c r="B7375" s="451"/>
    </row>
    <row r="7376" s="425" customFormat="1" ht="21.75" customHeight="1" spans="2:2">
      <c r="B7376" s="451"/>
    </row>
    <row r="7377" s="425" customFormat="1" ht="21.75" customHeight="1" spans="2:2">
      <c r="B7377" s="451"/>
    </row>
    <row r="7378" s="425" customFormat="1" ht="21.75" customHeight="1" spans="2:2">
      <c r="B7378" s="451"/>
    </row>
    <row r="7379" s="425" customFormat="1" ht="21.75" customHeight="1" spans="2:2">
      <c r="B7379" s="451"/>
    </row>
    <row r="7380" s="425" customFormat="1" ht="21.75" customHeight="1" spans="2:2">
      <c r="B7380" s="451"/>
    </row>
    <row r="7381" s="425" customFormat="1" ht="21.75" customHeight="1" spans="2:2">
      <c r="B7381" s="451"/>
    </row>
    <row r="7382" s="425" customFormat="1" ht="21.75" customHeight="1" spans="2:2">
      <c r="B7382" s="451"/>
    </row>
    <row r="7383" s="425" customFormat="1" ht="21.75" customHeight="1" spans="2:2">
      <c r="B7383" s="451"/>
    </row>
    <row r="7384" s="425" customFormat="1" ht="21.75" customHeight="1" spans="2:2">
      <c r="B7384" s="451"/>
    </row>
    <row r="7385" s="425" customFormat="1" ht="21.75" customHeight="1" spans="2:2">
      <c r="B7385" s="451"/>
    </row>
    <row r="7386" s="425" customFormat="1" ht="21.75" customHeight="1" spans="2:2">
      <c r="B7386" s="451"/>
    </row>
    <row r="7387" s="425" customFormat="1" ht="21.75" customHeight="1" spans="2:2">
      <c r="B7387" s="451"/>
    </row>
    <row r="7388" s="425" customFormat="1" ht="21.75" customHeight="1" spans="2:2">
      <c r="B7388" s="451"/>
    </row>
    <row r="7389" s="425" customFormat="1" ht="21.75" customHeight="1" spans="2:2">
      <c r="B7389" s="451"/>
    </row>
    <row r="7390" s="425" customFormat="1" ht="21.75" customHeight="1" spans="2:2">
      <c r="B7390" s="451"/>
    </row>
    <row r="7391" s="425" customFormat="1" ht="21.75" customHeight="1" spans="2:2">
      <c r="B7391" s="451"/>
    </row>
    <row r="7392" s="425" customFormat="1" ht="21.75" customHeight="1" spans="2:2">
      <c r="B7392" s="451"/>
    </row>
    <row r="7393" s="425" customFormat="1" ht="21.75" customHeight="1" spans="2:2">
      <c r="B7393" s="451"/>
    </row>
    <row r="7394" s="425" customFormat="1" ht="21.75" customHeight="1" spans="2:2">
      <c r="B7394" s="451"/>
    </row>
    <row r="7395" s="425" customFormat="1" ht="21.75" customHeight="1" spans="2:2">
      <c r="B7395" s="451"/>
    </row>
    <row r="7396" s="425" customFormat="1" ht="21.75" customHeight="1" spans="2:2">
      <c r="B7396" s="451"/>
    </row>
    <row r="7397" s="425" customFormat="1" ht="21.75" customHeight="1" spans="2:2">
      <c r="B7397" s="451"/>
    </row>
    <row r="7398" s="425" customFormat="1" ht="21.75" customHeight="1" spans="2:2">
      <c r="B7398" s="451"/>
    </row>
    <row r="7399" s="425" customFormat="1" ht="21.75" customHeight="1" spans="2:2">
      <c r="B7399" s="451"/>
    </row>
    <row r="7400" s="425" customFormat="1" ht="21.75" customHeight="1" spans="2:2">
      <c r="B7400" s="451"/>
    </row>
    <row r="7401" s="425" customFormat="1" ht="21.75" customHeight="1" spans="2:2">
      <c r="B7401" s="451"/>
    </row>
    <row r="7402" s="425" customFormat="1" ht="21.75" customHeight="1" spans="2:2">
      <c r="B7402" s="451"/>
    </row>
    <row r="7403" s="425" customFormat="1" ht="21.75" customHeight="1" spans="2:2">
      <c r="B7403" s="451"/>
    </row>
    <row r="7404" s="425" customFormat="1" ht="21.75" customHeight="1" spans="2:2">
      <c r="B7404" s="451"/>
    </row>
    <row r="7405" s="425" customFormat="1" ht="21.75" customHeight="1" spans="2:2">
      <c r="B7405" s="451"/>
    </row>
    <row r="7406" s="425" customFormat="1" ht="21.75" customHeight="1" spans="2:2">
      <c r="B7406" s="451"/>
    </row>
    <row r="7407" s="425" customFormat="1" ht="21.75" customHeight="1" spans="2:2">
      <c r="B7407" s="451"/>
    </row>
    <row r="7408" s="425" customFormat="1" ht="21.75" customHeight="1" spans="2:2">
      <c r="B7408" s="451"/>
    </row>
    <row r="7409" s="425" customFormat="1" ht="21.75" customHeight="1" spans="2:2">
      <c r="B7409" s="451"/>
    </row>
    <row r="7410" s="425" customFormat="1" ht="21.75" customHeight="1" spans="2:2">
      <c r="B7410" s="451"/>
    </row>
    <row r="7411" s="425" customFormat="1" ht="21.75" customHeight="1" spans="2:2">
      <c r="B7411" s="451"/>
    </row>
    <row r="7412" s="425" customFormat="1" ht="21.75" customHeight="1" spans="2:2">
      <c r="B7412" s="451"/>
    </row>
    <row r="7413" s="425" customFormat="1" ht="21.75" customHeight="1" spans="2:2">
      <c r="B7413" s="451"/>
    </row>
    <row r="7414" s="425" customFormat="1" ht="21.75" customHeight="1" spans="2:2">
      <c r="B7414" s="451"/>
    </row>
    <row r="7415" s="425" customFormat="1" ht="21.75" customHeight="1" spans="2:2">
      <c r="B7415" s="451"/>
    </row>
    <row r="7416" s="425" customFormat="1" ht="21.75" customHeight="1" spans="2:2">
      <c r="B7416" s="451"/>
    </row>
    <row r="7417" s="425" customFormat="1" ht="21.75" customHeight="1" spans="2:2">
      <c r="B7417" s="451"/>
    </row>
    <row r="7418" s="425" customFormat="1" ht="21.75" customHeight="1" spans="2:2">
      <c r="B7418" s="451"/>
    </row>
    <row r="7419" s="425" customFormat="1" ht="21.75" customHeight="1" spans="2:2">
      <c r="B7419" s="451"/>
    </row>
    <row r="7420" s="425" customFormat="1" ht="21.75" customHeight="1" spans="2:2">
      <c r="B7420" s="451"/>
    </row>
    <row r="7421" s="425" customFormat="1" ht="21.75" customHeight="1" spans="2:2">
      <c r="B7421" s="451"/>
    </row>
    <row r="7422" s="425" customFormat="1" ht="21.75" customHeight="1" spans="2:2">
      <c r="B7422" s="451"/>
    </row>
    <row r="7423" s="425" customFormat="1" ht="21.75" customHeight="1" spans="2:2">
      <c r="B7423" s="451"/>
    </row>
    <row r="7424" s="425" customFormat="1" ht="21.75" customHeight="1" spans="2:2">
      <c r="B7424" s="451"/>
    </row>
    <row r="7425" s="425" customFormat="1" ht="21.75" customHeight="1" spans="2:2">
      <c r="B7425" s="451"/>
    </row>
    <row r="7426" s="425" customFormat="1" ht="21.75" customHeight="1" spans="2:2">
      <c r="B7426" s="451"/>
    </row>
    <row r="7427" s="425" customFormat="1" ht="21.75" customHeight="1" spans="2:2">
      <c r="B7427" s="451"/>
    </row>
    <row r="7428" s="425" customFormat="1" ht="21.75" customHeight="1" spans="2:2">
      <c r="B7428" s="451"/>
    </row>
    <row r="7429" s="425" customFormat="1" ht="21.75" customHeight="1" spans="2:2">
      <c r="B7429" s="451"/>
    </row>
    <row r="7430" s="425" customFormat="1" ht="21.75" customHeight="1" spans="2:2">
      <c r="B7430" s="451"/>
    </row>
    <row r="7431" s="425" customFormat="1" ht="21.75" customHeight="1" spans="2:2">
      <c r="B7431" s="451"/>
    </row>
    <row r="7432" s="425" customFormat="1" ht="21.75" customHeight="1" spans="2:2">
      <c r="B7432" s="451"/>
    </row>
    <row r="7433" s="425" customFormat="1" ht="21.75" customHeight="1" spans="2:2">
      <c r="B7433" s="451"/>
    </row>
    <row r="7434" s="425" customFormat="1" ht="21.75" customHeight="1" spans="2:2">
      <c r="B7434" s="451"/>
    </row>
    <row r="7435" s="425" customFormat="1" ht="21.75" customHeight="1" spans="2:2">
      <c r="B7435" s="451"/>
    </row>
    <row r="7436" s="425" customFormat="1" ht="21.75" customHeight="1" spans="2:2">
      <c r="B7436" s="451"/>
    </row>
    <row r="7437" s="425" customFormat="1" ht="21.75" customHeight="1" spans="2:2">
      <c r="B7437" s="451"/>
    </row>
    <row r="7438" s="425" customFormat="1" ht="21.75" customHeight="1" spans="2:2">
      <c r="B7438" s="451"/>
    </row>
    <row r="7439" s="425" customFormat="1" ht="21.75" customHeight="1" spans="2:2">
      <c r="B7439" s="451"/>
    </row>
    <row r="7440" s="425" customFormat="1" ht="21.75" customHeight="1" spans="2:2">
      <c r="B7440" s="451"/>
    </row>
    <row r="7441" s="425" customFormat="1" ht="21.75" customHeight="1" spans="2:2">
      <c r="B7441" s="451"/>
    </row>
    <row r="7442" s="425" customFormat="1" ht="21.75" customHeight="1" spans="2:2">
      <c r="B7442" s="451"/>
    </row>
    <row r="7443" s="425" customFormat="1" ht="21.75" customHeight="1" spans="2:2">
      <c r="B7443" s="451"/>
    </row>
    <row r="7444" s="425" customFormat="1" ht="21.75" customHeight="1" spans="2:2">
      <c r="B7444" s="451"/>
    </row>
    <row r="7445" s="425" customFormat="1" ht="21.75" customHeight="1" spans="2:2">
      <c r="B7445" s="451"/>
    </row>
    <row r="7446" s="425" customFormat="1" ht="21.75" customHeight="1" spans="2:2">
      <c r="B7446" s="451"/>
    </row>
    <row r="7447" s="425" customFormat="1" ht="21.75" customHeight="1" spans="2:2">
      <c r="B7447" s="451"/>
    </row>
    <row r="7448" s="425" customFormat="1" ht="21.75" customHeight="1" spans="2:2">
      <c r="B7448" s="451"/>
    </row>
    <row r="7449" s="425" customFormat="1" ht="21.75" customHeight="1" spans="2:2">
      <c r="B7449" s="451"/>
    </row>
    <row r="7450" s="425" customFormat="1" ht="21.75" customHeight="1" spans="2:2">
      <c r="B7450" s="451"/>
    </row>
    <row r="7451" s="425" customFormat="1" ht="21.75" customHeight="1" spans="2:2">
      <c r="B7451" s="451"/>
    </row>
    <row r="7452" s="425" customFormat="1" ht="21.75" customHeight="1" spans="2:2">
      <c r="B7452" s="451"/>
    </row>
    <row r="7453" s="425" customFormat="1" ht="21.75" customHeight="1" spans="2:2">
      <c r="B7453" s="451"/>
    </row>
    <row r="7454" s="425" customFormat="1" ht="21.75" customHeight="1" spans="2:2">
      <c r="B7454" s="451"/>
    </row>
    <row r="7455" s="425" customFormat="1" ht="21.75" customHeight="1" spans="2:2">
      <c r="B7455" s="451"/>
    </row>
    <row r="7456" s="425" customFormat="1" ht="21.75" customHeight="1" spans="2:2">
      <c r="B7456" s="451"/>
    </row>
    <row r="7457" s="425" customFormat="1" ht="21.75" customHeight="1" spans="2:2">
      <c r="B7457" s="451"/>
    </row>
    <row r="7458" s="425" customFormat="1" ht="21.75" customHeight="1" spans="2:2">
      <c r="B7458" s="451"/>
    </row>
    <row r="7459" s="425" customFormat="1" ht="21.75" customHeight="1" spans="2:2">
      <c r="B7459" s="451"/>
    </row>
    <row r="7460" s="425" customFormat="1" ht="21.75" customHeight="1" spans="2:2">
      <c r="B7460" s="451"/>
    </row>
    <row r="7461" s="425" customFormat="1" ht="21.75" customHeight="1" spans="2:2">
      <c r="B7461" s="451"/>
    </row>
    <row r="7462" s="425" customFormat="1" ht="21.75" customHeight="1" spans="2:2">
      <c r="B7462" s="451"/>
    </row>
    <row r="7463" s="425" customFormat="1" ht="21.75" customHeight="1" spans="2:2">
      <c r="B7463" s="451"/>
    </row>
    <row r="7464" s="425" customFormat="1" ht="21.75" customHeight="1" spans="2:2">
      <c r="B7464" s="451"/>
    </row>
    <row r="7465" s="425" customFormat="1" ht="21.75" customHeight="1" spans="2:2">
      <c r="B7465" s="451"/>
    </row>
    <row r="7466" s="425" customFormat="1" ht="21.75" customHeight="1" spans="2:2">
      <c r="B7466" s="451"/>
    </row>
    <row r="7467" s="425" customFormat="1" ht="21.75" customHeight="1" spans="2:2">
      <c r="B7467" s="451"/>
    </row>
    <row r="7468" s="425" customFormat="1" ht="21.75" customHeight="1" spans="2:2">
      <c r="B7468" s="451"/>
    </row>
    <row r="7469" s="425" customFormat="1" ht="21.75" customHeight="1" spans="2:2">
      <c r="B7469" s="451"/>
    </row>
    <row r="7470" s="425" customFormat="1" ht="21.75" customHeight="1" spans="2:2">
      <c r="B7470" s="451"/>
    </row>
    <row r="7471" s="425" customFormat="1" ht="21.75" customHeight="1" spans="2:2">
      <c r="B7471" s="451"/>
    </row>
    <row r="7472" s="425" customFormat="1" ht="21.75" customHeight="1" spans="2:2">
      <c r="B7472" s="451"/>
    </row>
    <row r="7473" s="425" customFormat="1" ht="21.75" customHeight="1" spans="2:2">
      <c r="B7473" s="451"/>
    </row>
    <row r="7474" s="425" customFormat="1" ht="21.75" customHeight="1" spans="2:2">
      <c r="B7474" s="451"/>
    </row>
    <row r="7475" s="425" customFormat="1" ht="21.75" customHeight="1" spans="2:2">
      <c r="B7475" s="451"/>
    </row>
    <row r="7476" s="425" customFormat="1" ht="21.75" customHeight="1" spans="2:2">
      <c r="B7476" s="451"/>
    </row>
    <row r="7477" s="425" customFormat="1" ht="21.75" customHeight="1" spans="2:2">
      <c r="B7477" s="451"/>
    </row>
    <row r="7478" s="425" customFormat="1" ht="21.75" customHeight="1" spans="2:2">
      <c r="B7478" s="451"/>
    </row>
    <row r="7479" s="425" customFormat="1" ht="21.75" customHeight="1" spans="2:2">
      <c r="B7479" s="451"/>
    </row>
    <row r="7480" s="425" customFormat="1" ht="21.75" customHeight="1" spans="2:2">
      <c r="B7480" s="451"/>
    </row>
    <row r="7481" s="425" customFormat="1" ht="21.75" customHeight="1" spans="2:2">
      <c r="B7481" s="451"/>
    </row>
    <row r="7482" s="425" customFormat="1" ht="21.75" customHeight="1" spans="2:2">
      <c r="B7482" s="451"/>
    </row>
    <row r="7483" s="425" customFormat="1" ht="21.75" customHeight="1" spans="2:2">
      <c r="B7483" s="451"/>
    </row>
    <row r="7484" s="425" customFormat="1" ht="21.75" customHeight="1" spans="2:2">
      <c r="B7484" s="451"/>
    </row>
    <row r="7485" s="425" customFormat="1" ht="21.75" customHeight="1" spans="2:2">
      <c r="B7485" s="451"/>
    </row>
    <row r="7486" s="425" customFormat="1" ht="21.75" customHeight="1" spans="2:2">
      <c r="B7486" s="451"/>
    </row>
    <row r="7487" s="425" customFormat="1" ht="21.75" customHeight="1" spans="2:2">
      <c r="B7487" s="451"/>
    </row>
    <row r="7488" s="425" customFormat="1" ht="21.75" customHeight="1" spans="2:2">
      <c r="B7488" s="451"/>
    </row>
    <row r="7489" s="425" customFormat="1" ht="21.75" customHeight="1" spans="2:2">
      <c r="B7489" s="451"/>
    </row>
    <row r="7490" s="425" customFormat="1" ht="21.75" customHeight="1" spans="2:2">
      <c r="B7490" s="451"/>
    </row>
    <row r="7491" s="425" customFormat="1" ht="21.75" customHeight="1" spans="2:2">
      <c r="B7491" s="451"/>
    </row>
    <row r="7492" s="425" customFormat="1" ht="21.75" customHeight="1" spans="2:2">
      <c r="B7492" s="451"/>
    </row>
    <row r="7493" s="425" customFormat="1" ht="21.75" customHeight="1" spans="2:2">
      <c r="B7493" s="451"/>
    </row>
    <row r="7494" s="425" customFormat="1" ht="21.75" customHeight="1" spans="2:2">
      <c r="B7494" s="451"/>
    </row>
    <row r="7495" s="425" customFormat="1" ht="21.75" customHeight="1" spans="2:2">
      <c r="B7495" s="451"/>
    </row>
    <row r="7496" s="425" customFormat="1" ht="21.75" customHeight="1" spans="2:2">
      <c r="B7496" s="451"/>
    </row>
    <row r="7497" s="425" customFormat="1" ht="21.75" customHeight="1" spans="2:2">
      <c r="B7497" s="451"/>
    </row>
    <row r="7498" s="425" customFormat="1" ht="21.75" customHeight="1" spans="2:2">
      <c r="B7498" s="451"/>
    </row>
    <row r="7499" s="425" customFormat="1" ht="21.75" customHeight="1" spans="2:2">
      <c r="B7499" s="451"/>
    </row>
    <row r="7500" s="425" customFormat="1" ht="21.75" customHeight="1" spans="2:2">
      <c r="B7500" s="451"/>
    </row>
    <row r="7501" s="425" customFormat="1" ht="21.75" customHeight="1" spans="2:2">
      <c r="B7501" s="451"/>
    </row>
    <row r="7502" s="425" customFormat="1" ht="21.75" customHeight="1" spans="2:2">
      <c r="B7502" s="451"/>
    </row>
    <row r="7503" s="425" customFormat="1" ht="21.75" customHeight="1" spans="2:2">
      <c r="B7503" s="451"/>
    </row>
    <row r="7504" s="425" customFormat="1" ht="21.75" customHeight="1" spans="2:2">
      <c r="B7504" s="451"/>
    </row>
    <row r="7505" s="425" customFormat="1" ht="21.75" customHeight="1" spans="2:2">
      <c r="B7505" s="451"/>
    </row>
    <row r="7506" s="425" customFormat="1" ht="21.75" customHeight="1" spans="2:2">
      <c r="B7506" s="451"/>
    </row>
    <row r="7507" s="425" customFormat="1" ht="21.75" customHeight="1" spans="2:2">
      <c r="B7507" s="451"/>
    </row>
    <row r="7508" s="425" customFormat="1" ht="21.75" customHeight="1" spans="2:2">
      <c r="B7508" s="451"/>
    </row>
    <row r="7509" s="425" customFormat="1" ht="21.75" customHeight="1" spans="2:2">
      <c r="B7509" s="451"/>
    </row>
    <row r="7510" s="425" customFormat="1" ht="21.75" customHeight="1" spans="2:2">
      <c r="B7510" s="451"/>
    </row>
    <row r="7511" s="425" customFormat="1" ht="21.75" customHeight="1" spans="2:2">
      <c r="B7511" s="451"/>
    </row>
    <row r="7512" s="425" customFormat="1" ht="21.75" customHeight="1" spans="2:2">
      <c r="B7512" s="451"/>
    </row>
    <row r="7513" s="425" customFormat="1" ht="21.75" customHeight="1" spans="2:2">
      <c r="B7513" s="451"/>
    </row>
    <row r="7514" s="425" customFormat="1" ht="21.75" customHeight="1" spans="2:2">
      <c r="B7514" s="451"/>
    </row>
    <row r="7515" s="425" customFormat="1" ht="21.75" customHeight="1" spans="2:2">
      <c r="B7515" s="451"/>
    </row>
    <row r="7516" s="425" customFormat="1" ht="21.75" customHeight="1" spans="2:2">
      <c r="B7516" s="451"/>
    </row>
    <row r="7517" s="425" customFormat="1" ht="21.75" customHeight="1" spans="2:2">
      <c r="B7517" s="451"/>
    </row>
    <row r="7518" s="425" customFormat="1" ht="21.75" customHeight="1" spans="2:2">
      <c r="B7518" s="451"/>
    </row>
    <row r="7519" s="425" customFormat="1" ht="21.75" customHeight="1" spans="2:2">
      <c r="B7519" s="451"/>
    </row>
    <row r="7520" s="425" customFormat="1" ht="21.75" customHeight="1" spans="2:2">
      <c r="B7520" s="451"/>
    </row>
    <row r="7521" s="425" customFormat="1" ht="21.75" customHeight="1" spans="2:2">
      <c r="B7521" s="451"/>
    </row>
    <row r="7522" s="425" customFormat="1" ht="21.75" customHeight="1" spans="2:2">
      <c r="B7522" s="451"/>
    </row>
    <row r="7523" s="425" customFormat="1" ht="21.75" customHeight="1" spans="2:2">
      <c r="B7523" s="451"/>
    </row>
    <row r="7524" s="425" customFormat="1" ht="21.75" customHeight="1" spans="2:2">
      <c r="B7524" s="451"/>
    </row>
    <row r="7525" s="425" customFormat="1" ht="21.75" customHeight="1" spans="2:2">
      <c r="B7525" s="451"/>
    </row>
    <row r="7526" s="425" customFormat="1" ht="21.75" customHeight="1" spans="2:2">
      <c r="B7526" s="451"/>
    </row>
    <row r="7527" s="425" customFormat="1" ht="21.75" customHeight="1" spans="2:2">
      <c r="B7527" s="451"/>
    </row>
    <row r="7528" s="425" customFormat="1" ht="21.75" customHeight="1" spans="2:2">
      <c r="B7528" s="451"/>
    </row>
    <row r="7529" s="425" customFormat="1" ht="21.75" customHeight="1" spans="2:2">
      <c r="B7529" s="451"/>
    </row>
    <row r="7530" s="425" customFormat="1" ht="21.75" customHeight="1" spans="2:2">
      <c r="B7530" s="451"/>
    </row>
    <row r="7531" s="425" customFormat="1" ht="21.75" customHeight="1" spans="2:2">
      <c r="B7531" s="451"/>
    </row>
    <row r="7532" s="425" customFormat="1" ht="21.75" customHeight="1" spans="2:2">
      <c r="B7532" s="451"/>
    </row>
    <row r="7533" s="425" customFormat="1" ht="21.75" customHeight="1" spans="2:2">
      <c r="B7533" s="451"/>
    </row>
    <row r="7534" s="425" customFormat="1" ht="21.75" customHeight="1" spans="2:2">
      <c r="B7534" s="451"/>
    </row>
    <row r="7535" s="425" customFormat="1" ht="21.75" customHeight="1" spans="2:2">
      <c r="B7535" s="451"/>
    </row>
    <row r="7536" s="425" customFormat="1" ht="21.75" customHeight="1" spans="2:2">
      <c r="B7536" s="451"/>
    </row>
    <row r="7537" s="425" customFormat="1" ht="21.75" customHeight="1" spans="2:2">
      <c r="B7537" s="451"/>
    </row>
    <row r="7538" s="425" customFormat="1" ht="21.75" customHeight="1" spans="2:2">
      <c r="B7538" s="451"/>
    </row>
    <row r="7539" s="425" customFormat="1" ht="21.75" customHeight="1" spans="2:2">
      <c r="B7539" s="451"/>
    </row>
    <row r="7540" s="425" customFormat="1" ht="21.75" customHeight="1" spans="2:2">
      <c r="B7540" s="451"/>
    </row>
    <row r="7541" s="425" customFormat="1" ht="21.75" customHeight="1" spans="2:2">
      <c r="B7541" s="451"/>
    </row>
    <row r="7542" s="425" customFormat="1" ht="21.75" customHeight="1" spans="2:2">
      <c r="B7542" s="451"/>
    </row>
    <row r="7543" s="425" customFormat="1" ht="21.75" customHeight="1" spans="2:2">
      <c r="B7543" s="451"/>
    </row>
    <row r="7544" s="425" customFormat="1" ht="21.75" customHeight="1" spans="2:2">
      <c r="B7544" s="451"/>
    </row>
    <row r="7545" s="425" customFormat="1" ht="21.75" customHeight="1" spans="2:2">
      <c r="B7545" s="451"/>
    </row>
    <row r="7546" s="425" customFormat="1" ht="21.75" customHeight="1" spans="2:2">
      <c r="B7546" s="451"/>
    </row>
    <row r="7547" s="425" customFormat="1" ht="21.75" customHeight="1" spans="2:2">
      <c r="B7547" s="451"/>
    </row>
    <row r="7548" s="425" customFormat="1" ht="21.75" customHeight="1" spans="2:2">
      <c r="B7548" s="451"/>
    </row>
    <row r="7549" s="425" customFormat="1" ht="21.75" customHeight="1" spans="2:2">
      <c r="B7549" s="451"/>
    </row>
    <row r="7550" s="425" customFormat="1" ht="21.75" customHeight="1" spans="2:2">
      <c r="B7550" s="451"/>
    </row>
    <row r="7551" s="425" customFormat="1" ht="21.75" customHeight="1" spans="2:2">
      <c r="B7551" s="451"/>
    </row>
    <row r="7552" s="425" customFormat="1" ht="21.75" customHeight="1" spans="2:2">
      <c r="B7552" s="451"/>
    </row>
    <row r="7553" s="425" customFormat="1" ht="21.75" customHeight="1" spans="2:2">
      <c r="B7553" s="451"/>
    </row>
    <row r="7554" s="425" customFormat="1" ht="21.75" customHeight="1" spans="2:2">
      <c r="B7554" s="451"/>
    </row>
    <row r="7555" s="425" customFormat="1" ht="21.75" customHeight="1" spans="2:2">
      <c r="B7555" s="451"/>
    </row>
    <row r="7556" s="425" customFormat="1" ht="21.75" customHeight="1" spans="2:2">
      <c r="B7556" s="451"/>
    </row>
    <row r="7557" s="425" customFormat="1" ht="21.75" customHeight="1" spans="2:2">
      <c r="B7557" s="451"/>
    </row>
    <row r="7558" s="425" customFormat="1" ht="21.75" customHeight="1" spans="2:2">
      <c r="B7558" s="451"/>
    </row>
    <row r="7559" s="425" customFormat="1" ht="21.75" customHeight="1" spans="2:2">
      <c r="B7559" s="451"/>
    </row>
    <row r="7560" s="425" customFormat="1" ht="21.75" customHeight="1" spans="2:2">
      <c r="B7560" s="451"/>
    </row>
    <row r="7561" s="425" customFormat="1" ht="21.75" customHeight="1" spans="2:2">
      <c r="B7561" s="451"/>
    </row>
    <row r="7562" s="425" customFormat="1" ht="21.75" customHeight="1" spans="2:2">
      <c r="B7562" s="451"/>
    </row>
    <row r="7563" s="425" customFormat="1" ht="21.75" customHeight="1" spans="2:2">
      <c r="B7563" s="451"/>
    </row>
    <row r="7564" s="425" customFormat="1" ht="21.75" customHeight="1" spans="2:2">
      <c r="B7564" s="451"/>
    </row>
    <row r="7565" s="425" customFormat="1" ht="21.75" customHeight="1" spans="2:2">
      <c r="B7565" s="451"/>
    </row>
    <row r="7566" s="425" customFormat="1" ht="21.75" customHeight="1" spans="2:2">
      <c r="B7566" s="451"/>
    </row>
    <row r="7567" s="425" customFormat="1" ht="21.75" customHeight="1" spans="2:2">
      <c r="B7567" s="451"/>
    </row>
    <row r="7568" s="425" customFormat="1" ht="21.75" customHeight="1" spans="2:2">
      <c r="B7568" s="451"/>
    </row>
    <row r="7569" s="425" customFormat="1" ht="21.75" customHeight="1" spans="2:2">
      <c r="B7569" s="451"/>
    </row>
    <row r="7570" s="425" customFormat="1" ht="21.75" customHeight="1" spans="2:2">
      <c r="B7570" s="451"/>
    </row>
    <row r="7571" s="425" customFormat="1" ht="21.75" customHeight="1" spans="2:2">
      <c r="B7571" s="451"/>
    </row>
    <row r="7572" s="425" customFormat="1" ht="21.75" customHeight="1" spans="2:2">
      <c r="B7572" s="451"/>
    </row>
    <row r="7573" s="425" customFormat="1" ht="21.75" customHeight="1" spans="2:2">
      <c r="B7573" s="451"/>
    </row>
    <row r="7574" s="425" customFormat="1" ht="21.75" customHeight="1" spans="2:2">
      <c r="B7574" s="451"/>
    </row>
    <row r="7575" s="425" customFormat="1" ht="21.75" customHeight="1" spans="2:2">
      <c r="B7575" s="451"/>
    </row>
    <row r="7576" s="425" customFormat="1" ht="21.75" customHeight="1" spans="2:2">
      <c r="B7576" s="451"/>
    </row>
    <row r="7577" s="425" customFormat="1" ht="21.75" customHeight="1" spans="2:2">
      <c r="B7577" s="451"/>
    </row>
    <row r="7578" s="425" customFormat="1" ht="21.75" customHeight="1" spans="2:2">
      <c r="B7578" s="451"/>
    </row>
    <row r="7579" s="425" customFormat="1" ht="21.75" customHeight="1" spans="2:2">
      <c r="B7579" s="451"/>
    </row>
    <row r="7580" s="425" customFormat="1" ht="21.75" customHeight="1" spans="2:2">
      <c r="B7580" s="451"/>
    </row>
    <row r="7581" s="425" customFormat="1" ht="21.75" customHeight="1" spans="2:2">
      <c r="B7581" s="451"/>
    </row>
    <row r="7582" s="425" customFormat="1" ht="21.75" customHeight="1" spans="2:2">
      <c r="B7582" s="451"/>
    </row>
    <row r="7583" s="425" customFormat="1" ht="21.75" customHeight="1" spans="2:2">
      <c r="B7583" s="451"/>
    </row>
    <row r="7584" s="425" customFormat="1" ht="21.75" customHeight="1" spans="2:2">
      <c r="B7584" s="451"/>
    </row>
    <row r="7585" s="425" customFormat="1" ht="21.75" customHeight="1" spans="2:2">
      <c r="B7585" s="451"/>
    </row>
    <row r="7586" s="425" customFormat="1" ht="21.75" customHeight="1" spans="2:2">
      <c r="B7586" s="451"/>
    </row>
    <row r="7587" s="425" customFormat="1" ht="21.75" customHeight="1" spans="2:2">
      <c r="B7587" s="451"/>
    </row>
    <row r="7588" s="425" customFormat="1" ht="21.75" customHeight="1" spans="2:2">
      <c r="B7588" s="451"/>
    </row>
    <row r="7589" s="425" customFormat="1" ht="21.75" customHeight="1" spans="2:2">
      <c r="B7589" s="451"/>
    </row>
    <row r="7590" s="425" customFormat="1" ht="21.75" customHeight="1" spans="2:2">
      <c r="B7590" s="451"/>
    </row>
    <row r="7591" s="425" customFormat="1" ht="21.75" customHeight="1" spans="2:2">
      <c r="B7591" s="451"/>
    </row>
    <row r="7592" s="425" customFormat="1" ht="21.75" customHeight="1" spans="2:2">
      <c r="B7592" s="451"/>
    </row>
    <row r="7593" s="425" customFormat="1" ht="21.75" customHeight="1" spans="2:2">
      <c r="B7593" s="451"/>
    </row>
    <row r="7594" s="425" customFormat="1" ht="21.75" customHeight="1" spans="2:2">
      <c r="B7594" s="451"/>
    </row>
    <row r="7595" s="425" customFormat="1" ht="21.75" customHeight="1" spans="2:2">
      <c r="B7595" s="451"/>
    </row>
    <row r="7596" s="425" customFormat="1" ht="21.75" customHeight="1" spans="2:2">
      <c r="B7596" s="451"/>
    </row>
    <row r="7597" s="425" customFormat="1" ht="21.75" customHeight="1" spans="2:2">
      <c r="B7597" s="451"/>
    </row>
    <row r="7598" s="425" customFormat="1" ht="21.75" customHeight="1" spans="2:2">
      <c r="B7598" s="451"/>
    </row>
    <row r="7599" s="425" customFormat="1" ht="21.75" customHeight="1" spans="2:2">
      <c r="B7599" s="451"/>
    </row>
    <row r="7600" s="425" customFormat="1" ht="21.75" customHeight="1" spans="2:2">
      <c r="B7600" s="451"/>
    </row>
    <row r="7601" s="425" customFormat="1" ht="21.75" customHeight="1" spans="2:2">
      <c r="B7601" s="451"/>
    </row>
    <row r="7602" s="425" customFormat="1" ht="21.75" customHeight="1" spans="2:2">
      <c r="B7602" s="451"/>
    </row>
    <row r="7603" s="425" customFormat="1" ht="21.75" customHeight="1" spans="2:2">
      <c r="B7603" s="451"/>
    </row>
    <row r="7604" s="425" customFormat="1" ht="21.75" customHeight="1" spans="2:2">
      <c r="B7604" s="451"/>
    </row>
    <row r="7605" s="425" customFormat="1" ht="21.75" customHeight="1" spans="2:2">
      <c r="B7605" s="451"/>
    </row>
    <row r="7606" s="425" customFormat="1" ht="21.75" customHeight="1" spans="2:2">
      <c r="B7606" s="451"/>
    </row>
    <row r="7607" s="425" customFormat="1" ht="21.75" customHeight="1" spans="2:2">
      <c r="B7607" s="451"/>
    </row>
    <row r="7608" s="425" customFormat="1" ht="21.75" customHeight="1" spans="2:2">
      <c r="B7608" s="451"/>
    </row>
    <row r="7609" s="425" customFormat="1" ht="21.75" customHeight="1" spans="2:2">
      <c r="B7609" s="451"/>
    </row>
    <row r="7610" s="425" customFormat="1" ht="21.75" customHeight="1" spans="2:2">
      <c r="B7610" s="451"/>
    </row>
    <row r="7611" s="425" customFormat="1" ht="21.75" customHeight="1" spans="2:2">
      <c r="B7611" s="451"/>
    </row>
    <row r="7612" s="425" customFormat="1" ht="21.75" customHeight="1" spans="2:2">
      <c r="B7612" s="451"/>
    </row>
    <row r="7613" s="425" customFormat="1" ht="21.75" customHeight="1" spans="2:2">
      <c r="B7613" s="451"/>
    </row>
    <row r="7614" s="425" customFormat="1" ht="21.75" customHeight="1" spans="2:2">
      <c r="B7614" s="451"/>
    </row>
    <row r="7615" s="425" customFormat="1" ht="21.75" customHeight="1" spans="2:2">
      <c r="B7615" s="451"/>
    </row>
    <row r="7616" s="425" customFormat="1" ht="21.75" customHeight="1" spans="2:2">
      <c r="B7616" s="451"/>
    </row>
    <row r="7617" s="425" customFormat="1" ht="21.75" customHeight="1" spans="2:2">
      <c r="B7617" s="451"/>
    </row>
    <row r="7618" s="425" customFormat="1" ht="21.75" customHeight="1" spans="2:2">
      <c r="B7618" s="451"/>
    </row>
    <row r="7619" s="425" customFormat="1" ht="21.75" customHeight="1" spans="2:2">
      <c r="B7619" s="451"/>
    </row>
    <row r="7620" s="425" customFormat="1" ht="21.75" customHeight="1" spans="2:2">
      <c r="B7620" s="451"/>
    </row>
    <row r="7621" s="425" customFormat="1" ht="21.75" customHeight="1" spans="2:2">
      <c r="B7621" s="451"/>
    </row>
    <row r="7622" s="425" customFormat="1" ht="21.75" customHeight="1" spans="2:2">
      <c r="B7622" s="451"/>
    </row>
    <row r="7623" s="425" customFormat="1" ht="21.75" customHeight="1" spans="2:2">
      <c r="B7623" s="451"/>
    </row>
    <row r="7624" s="425" customFormat="1" ht="21.75" customHeight="1" spans="2:2">
      <c r="B7624" s="451"/>
    </row>
    <row r="7625" s="425" customFormat="1" ht="21.75" customHeight="1" spans="2:2">
      <c r="B7625" s="451"/>
    </row>
    <row r="7626" s="425" customFormat="1" ht="21.75" customHeight="1" spans="2:2">
      <c r="B7626" s="451"/>
    </row>
    <row r="7627" s="425" customFormat="1" ht="21.75" customHeight="1" spans="2:2">
      <c r="B7627" s="451"/>
    </row>
    <row r="7628" s="425" customFormat="1" ht="21.75" customHeight="1" spans="2:2">
      <c r="B7628" s="451"/>
    </row>
    <row r="7629" s="425" customFormat="1" ht="21.75" customHeight="1" spans="2:2">
      <c r="B7629" s="451"/>
    </row>
    <row r="7630" s="425" customFormat="1" ht="21.75" customHeight="1" spans="2:2">
      <c r="B7630" s="451"/>
    </row>
    <row r="7631" s="425" customFormat="1" ht="21.75" customHeight="1" spans="2:2">
      <c r="B7631" s="451"/>
    </row>
    <row r="7632" s="425" customFormat="1" ht="21.75" customHeight="1" spans="2:2">
      <c r="B7632" s="451"/>
    </row>
    <row r="7633" s="425" customFormat="1" ht="21.75" customHeight="1" spans="2:2">
      <c r="B7633" s="451"/>
    </row>
    <row r="7634" s="425" customFormat="1" ht="21.75" customHeight="1" spans="2:2">
      <c r="B7634" s="451"/>
    </row>
    <row r="7635" s="425" customFormat="1" ht="21.75" customHeight="1" spans="2:2">
      <c r="B7635" s="451"/>
    </row>
    <row r="7636" s="425" customFormat="1" ht="21.75" customHeight="1" spans="2:2">
      <c r="B7636" s="451"/>
    </row>
    <row r="7637" s="425" customFormat="1" ht="21.75" customHeight="1" spans="2:2">
      <c r="B7637" s="451"/>
    </row>
    <row r="7638" s="425" customFormat="1" ht="21.75" customHeight="1" spans="2:2">
      <c r="B7638" s="451"/>
    </row>
    <row r="7639" s="425" customFormat="1" ht="21.75" customHeight="1" spans="2:2">
      <c r="B7639" s="451"/>
    </row>
    <row r="7640" s="425" customFormat="1" ht="21.75" customHeight="1" spans="2:2">
      <c r="B7640" s="451"/>
    </row>
    <row r="7641" s="425" customFormat="1" ht="21.75" customHeight="1" spans="2:2">
      <c r="B7641" s="451"/>
    </row>
    <row r="7642" s="425" customFormat="1" ht="21.75" customHeight="1" spans="2:2">
      <c r="B7642" s="451"/>
    </row>
    <row r="7643" s="425" customFormat="1" ht="21.75" customHeight="1" spans="2:2">
      <c r="B7643" s="451"/>
    </row>
    <row r="7644" s="425" customFormat="1" ht="21.75" customHeight="1" spans="2:2">
      <c r="B7644" s="451"/>
    </row>
    <row r="7645" s="425" customFormat="1" ht="21.75" customHeight="1" spans="2:2">
      <c r="B7645" s="451"/>
    </row>
    <row r="7646" s="425" customFormat="1" ht="21.75" customHeight="1" spans="2:2">
      <c r="B7646" s="451"/>
    </row>
    <row r="7647" s="425" customFormat="1" ht="21.75" customHeight="1" spans="2:2">
      <c r="B7647" s="451"/>
    </row>
    <row r="7648" s="425" customFormat="1" ht="21.75" customHeight="1" spans="2:2">
      <c r="B7648" s="451"/>
    </row>
    <row r="7649" s="425" customFormat="1" ht="21.75" customHeight="1" spans="2:2">
      <c r="B7649" s="451"/>
    </row>
    <row r="7650" s="425" customFormat="1" ht="21.75" customHeight="1" spans="2:2">
      <c r="B7650" s="451"/>
    </row>
    <row r="7651" s="425" customFormat="1" ht="21.75" customHeight="1" spans="2:2">
      <c r="B7651" s="451"/>
    </row>
    <row r="7652" s="425" customFormat="1" ht="21.75" customHeight="1" spans="2:2">
      <c r="B7652" s="451"/>
    </row>
    <row r="7653" s="425" customFormat="1" ht="21.75" customHeight="1" spans="2:2">
      <c r="B7653" s="451"/>
    </row>
    <row r="7654" s="425" customFormat="1" ht="21.75" customHeight="1" spans="2:2">
      <c r="B7654" s="451"/>
    </row>
    <row r="7655" s="425" customFormat="1" ht="21.75" customHeight="1" spans="2:2">
      <c r="B7655" s="451"/>
    </row>
    <row r="7656" s="425" customFormat="1" ht="21.75" customHeight="1" spans="2:2">
      <c r="B7656" s="451"/>
    </row>
    <row r="7657" s="425" customFormat="1" ht="21.75" customHeight="1" spans="2:2">
      <c r="B7657" s="451"/>
    </row>
    <row r="7658" s="425" customFormat="1" ht="21.75" customHeight="1" spans="2:2">
      <c r="B7658" s="451"/>
    </row>
    <row r="7659" s="425" customFormat="1" ht="21.75" customHeight="1" spans="2:2">
      <c r="B7659" s="451"/>
    </row>
    <row r="7660" s="425" customFormat="1" ht="21.75" customHeight="1" spans="2:2">
      <c r="B7660" s="451"/>
    </row>
    <row r="7661" s="425" customFormat="1" ht="21.75" customHeight="1" spans="2:2">
      <c r="B7661" s="451"/>
    </row>
    <row r="7662" s="425" customFormat="1" ht="21.75" customHeight="1" spans="2:2">
      <c r="B7662" s="451"/>
    </row>
    <row r="7663" s="425" customFormat="1" ht="21.75" customHeight="1" spans="2:2">
      <c r="B7663" s="451"/>
    </row>
    <row r="7664" s="425" customFormat="1" ht="21.75" customHeight="1" spans="2:2">
      <c r="B7664" s="451"/>
    </row>
    <row r="7665" s="425" customFormat="1" ht="21.75" customHeight="1" spans="2:2">
      <c r="B7665" s="451"/>
    </row>
    <row r="7666" s="425" customFormat="1" ht="21.75" customHeight="1" spans="2:2">
      <c r="B7666" s="451"/>
    </row>
    <row r="7667" s="425" customFormat="1" ht="21.75" customHeight="1" spans="2:2">
      <c r="B7667" s="451"/>
    </row>
    <row r="7668" s="425" customFormat="1" ht="21.75" customHeight="1" spans="2:2">
      <c r="B7668" s="451"/>
    </row>
    <row r="7669" s="425" customFormat="1" ht="21.75" customHeight="1" spans="2:2">
      <c r="B7669" s="451"/>
    </row>
    <row r="7670" s="425" customFormat="1" ht="21.75" customHeight="1" spans="2:2">
      <c r="B7670" s="451"/>
    </row>
    <row r="7671" s="425" customFormat="1" ht="21.75" customHeight="1" spans="2:2">
      <c r="B7671" s="451"/>
    </row>
    <row r="7672" s="425" customFormat="1" ht="21.75" customHeight="1" spans="2:2">
      <c r="B7672" s="451"/>
    </row>
    <row r="7673" s="425" customFormat="1" ht="21.75" customHeight="1" spans="2:2">
      <c r="B7673" s="451"/>
    </row>
    <row r="7674" s="425" customFormat="1" ht="21.75" customHeight="1" spans="2:2">
      <c r="B7674" s="451"/>
    </row>
    <row r="7675" s="425" customFormat="1" ht="21.75" customHeight="1" spans="2:2">
      <c r="B7675" s="451"/>
    </row>
    <row r="7676" s="425" customFormat="1" ht="21.75" customHeight="1" spans="2:2">
      <c r="B7676" s="451"/>
    </row>
    <row r="7677" s="425" customFormat="1" ht="21.75" customHeight="1" spans="2:2">
      <c r="B7677" s="451"/>
    </row>
    <row r="7678" s="425" customFormat="1" ht="21.75" customHeight="1" spans="2:2">
      <c r="B7678" s="451"/>
    </row>
    <row r="7679" s="425" customFormat="1" ht="21.75" customHeight="1" spans="2:2">
      <c r="B7679" s="451"/>
    </row>
    <row r="7680" s="425" customFormat="1" ht="21.75" customHeight="1" spans="2:2">
      <c r="B7680" s="451"/>
    </row>
    <row r="7681" s="425" customFormat="1" ht="21.75" customHeight="1" spans="2:2">
      <c r="B7681" s="451"/>
    </row>
    <row r="7682" s="425" customFormat="1" ht="21.75" customHeight="1" spans="2:2">
      <c r="B7682" s="451"/>
    </row>
    <row r="7683" s="425" customFormat="1" ht="21.75" customHeight="1" spans="2:2">
      <c r="B7683" s="451"/>
    </row>
    <row r="7684" s="425" customFormat="1" ht="21.75" customHeight="1" spans="2:2">
      <c r="B7684" s="451"/>
    </row>
    <row r="7685" s="425" customFormat="1" ht="21.75" customHeight="1" spans="2:2">
      <c r="B7685" s="451"/>
    </row>
    <row r="7686" s="425" customFormat="1" ht="21.75" customHeight="1" spans="2:2">
      <c r="B7686" s="451"/>
    </row>
    <row r="7687" s="425" customFormat="1" ht="21.75" customHeight="1" spans="2:2">
      <c r="B7687" s="451"/>
    </row>
    <row r="7688" s="425" customFormat="1" ht="21.75" customHeight="1" spans="2:2">
      <c r="B7688" s="451"/>
    </row>
    <row r="7689" s="425" customFormat="1" ht="21.75" customHeight="1" spans="2:2">
      <c r="B7689" s="451"/>
    </row>
    <row r="7690" s="425" customFormat="1" ht="21.75" customHeight="1" spans="2:2">
      <c r="B7690" s="451"/>
    </row>
    <row r="7691" s="425" customFormat="1" ht="21.75" customHeight="1" spans="2:2">
      <c r="B7691" s="451"/>
    </row>
    <row r="7692" s="425" customFormat="1" ht="21.75" customHeight="1" spans="2:2">
      <c r="B7692" s="451"/>
    </row>
    <row r="7693" s="425" customFormat="1" ht="21.75" customHeight="1" spans="2:2">
      <c r="B7693" s="451"/>
    </row>
    <row r="7694" s="425" customFormat="1" ht="21.75" customHeight="1" spans="2:2">
      <c r="B7694" s="451"/>
    </row>
    <row r="7695" s="425" customFormat="1" ht="21.75" customHeight="1" spans="2:2">
      <c r="B7695" s="451"/>
    </row>
    <row r="7696" s="425" customFormat="1" ht="21.75" customHeight="1" spans="2:2">
      <c r="B7696" s="451"/>
    </row>
    <row r="7697" s="425" customFormat="1" ht="21.75" customHeight="1" spans="2:2">
      <c r="B7697" s="451"/>
    </row>
    <row r="7698" s="425" customFormat="1" ht="21.75" customHeight="1" spans="2:2">
      <c r="B7698" s="451"/>
    </row>
    <row r="7699" s="425" customFormat="1" ht="21.75" customHeight="1" spans="2:2">
      <c r="B7699" s="451"/>
    </row>
    <row r="7700" s="425" customFormat="1" ht="21.75" customHeight="1" spans="2:2">
      <c r="B7700" s="451"/>
    </row>
    <row r="7701" s="425" customFormat="1" ht="21.75" customHeight="1" spans="2:2">
      <c r="B7701" s="451"/>
    </row>
    <row r="7702" s="425" customFormat="1" ht="21.75" customHeight="1" spans="2:2">
      <c r="B7702" s="451"/>
    </row>
    <row r="7703" s="425" customFormat="1" ht="21.75" customHeight="1" spans="2:2">
      <c r="B7703" s="451"/>
    </row>
    <row r="7704" s="425" customFormat="1" ht="21.75" customHeight="1" spans="2:2">
      <c r="B7704" s="451"/>
    </row>
    <row r="7705" s="425" customFormat="1" ht="21.75" customHeight="1" spans="2:2">
      <c r="B7705" s="451"/>
    </row>
    <row r="7706" s="425" customFormat="1" ht="21.75" customHeight="1" spans="2:2">
      <c r="B7706" s="451"/>
    </row>
    <row r="7707" s="425" customFormat="1" ht="21.75" customHeight="1" spans="2:2">
      <c r="B7707" s="451"/>
    </row>
    <row r="7708" s="425" customFormat="1" ht="21.75" customHeight="1" spans="2:2">
      <c r="B7708" s="451"/>
    </row>
    <row r="7709" s="425" customFormat="1" ht="21.75" customHeight="1" spans="2:2">
      <c r="B7709" s="451"/>
    </row>
    <row r="7710" s="425" customFormat="1" ht="21.75" customHeight="1" spans="2:2">
      <c r="B7710" s="451"/>
    </row>
    <row r="7711" s="425" customFormat="1" ht="21.75" customHeight="1" spans="2:2">
      <c r="B7711" s="451"/>
    </row>
    <row r="7712" s="425" customFormat="1" ht="21.75" customHeight="1" spans="2:2">
      <c r="B7712" s="451"/>
    </row>
    <row r="7713" s="425" customFormat="1" ht="21.75" customHeight="1" spans="2:2">
      <c r="B7713" s="451"/>
    </row>
    <row r="7714" s="425" customFormat="1" ht="21.75" customHeight="1" spans="2:2">
      <c r="B7714" s="451"/>
    </row>
    <row r="7715" s="425" customFormat="1" ht="21.75" customHeight="1" spans="2:2">
      <c r="B7715" s="451"/>
    </row>
    <row r="7716" s="425" customFormat="1" ht="21.75" customHeight="1" spans="2:2">
      <c r="B7716" s="451"/>
    </row>
    <row r="7717" s="425" customFormat="1" ht="21.75" customHeight="1" spans="2:2">
      <c r="B7717" s="451"/>
    </row>
    <row r="7718" s="425" customFormat="1" ht="21.75" customHeight="1" spans="2:2">
      <c r="B7718" s="451"/>
    </row>
    <row r="7719" s="425" customFormat="1" ht="21.75" customHeight="1" spans="2:2">
      <c r="B7719" s="451"/>
    </row>
    <row r="7720" s="425" customFormat="1" ht="21.75" customHeight="1" spans="2:2">
      <c r="B7720" s="451"/>
    </row>
    <row r="7721" s="425" customFormat="1" ht="21.75" customHeight="1" spans="2:2">
      <c r="B7721" s="451"/>
    </row>
    <row r="7722" s="425" customFormat="1" ht="21.75" customHeight="1" spans="2:2">
      <c r="B7722" s="451"/>
    </row>
    <row r="7723" s="425" customFormat="1" ht="21.75" customHeight="1" spans="2:2">
      <c r="B7723" s="451"/>
    </row>
    <row r="7724" s="425" customFormat="1" ht="21.75" customHeight="1" spans="2:2">
      <c r="B7724" s="451"/>
    </row>
    <row r="7725" s="425" customFormat="1" ht="21.75" customHeight="1" spans="2:2">
      <c r="B7725" s="451"/>
    </row>
    <row r="7726" s="425" customFormat="1" ht="21.75" customHeight="1" spans="2:2">
      <c r="B7726" s="451"/>
    </row>
    <row r="7727" s="425" customFormat="1" ht="21.75" customHeight="1" spans="2:2">
      <c r="B7727" s="451"/>
    </row>
    <row r="7728" s="425" customFormat="1" ht="21.75" customHeight="1" spans="2:2">
      <c r="B7728" s="451"/>
    </row>
    <row r="7729" s="425" customFormat="1" ht="21.75" customHeight="1" spans="2:2">
      <c r="B7729" s="451"/>
    </row>
    <row r="7730" s="425" customFormat="1" ht="21.75" customHeight="1" spans="2:2">
      <c r="B7730" s="451"/>
    </row>
    <row r="7731" s="425" customFormat="1" ht="21.75" customHeight="1" spans="2:2">
      <c r="B7731" s="451"/>
    </row>
    <row r="7732" s="425" customFormat="1" ht="21.75" customHeight="1" spans="2:2">
      <c r="B7732" s="451"/>
    </row>
    <row r="7733" s="425" customFormat="1" ht="21.75" customHeight="1" spans="2:2">
      <c r="B7733" s="451"/>
    </row>
    <row r="7734" s="425" customFormat="1" ht="21.75" customHeight="1" spans="2:2">
      <c r="B7734" s="451"/>
    </row>
    <row r="7735" s="425" customFormat="1" ht="21.75" customHeight="1" spans="2:2">
      <c r="B7735" s="451"/>
    </row>
    <row r="7736" s="425" customFormat="1" ht="21.75" customHeight="1" spans="2:2">
      <c r="B7736" s="451"/>
    </row>
    <row r="7737" s="425" customFormat="1" ht="21.75" customHeight="1" spans="2:2">
      <c r="B7737" s="451"/>
    </row>
    <row r="7738" s="425" customFormat="1" ht="21.75" customHeight="1" spans="2:2">
      <c r="B7738" s="451"/>
    </row>
    <row r="7739" s="425" customFormat="1" ht="21.75" customHeight="1" spans="2:2">
      <c r="B7739" s="451"/>
    </row>
    <row r="7740" s="425" customFormat="1" ht="21.75" customHeight="1" spans="2:2">
      <c r="B7740" s="451"/>
    </row>
    <row r="7741" s="425" customFormat="1" ht="21.75" customHeight="1" spans="2:2">
      <c r="B7741" s="451"/>
    </row>
    <row r="7742" s="425" customFormat="1" ht="21.75" customHeight="1" spans="2:2">
      <c r="B7742" s="451"/>
    </row>
    <row r="7743" s="425" customFormat="1" ht="21.75" customHeight="1" spans="2:2">
      <c r="B7743" s="451"/>
    </row>
    <row r="7744" s="425" customFormat="1" ht="21.75" customHeight="1" spans="2:2">
      <c r="B7744" s="451"/>
    </row>
    <row r="7745" s="425" customFormat="1" ht="21.75" customHeight="1" spans="2:2">
      <c r="B7745" s="451"/>
    </row>
    <row r="7746" s="425" customFormat="1" ht="21.75" customHeight="1" spans="2:2">
      <c r="B7746" s="451"/>
    </row>
    <row r="7747" s="425" customFormat="1" ht="21.75" customHeight="1" spans="2:2">
      <c r="B7747" s="451"/>
    </row>
    <row r="7748" s="425" customFormat="1" ht="21.75" customHeight="1" spans="2:2">
      <c r="B7748" s="451"/>
    </row>
    <row r="7749" s="425" customFormat="1" ht="21.75" customHeight="1" spans="2:2">
      <c r="B7749" s="451"/>
    </row>
    <row r="7750" s="425" customFormat="1" ht="21.75" customHeight="1" spans="2:2">
      <c r="B7750" s="451"/>
    </row>
    <row r="7751" s="425" customFormat="1" ht="21.75" customHeight="1" spans="2:2">
      <c r="B7751" s="451"/>
    </row>
    <row r="7752" s="425" customFormat="1" ht="21.75" customHeight="1" spans="2:2">
      <c r="B7752" s="451"/>
    </row>
    <row r="7753" s="425" customFormat="1" ht="21.75" customHeight="1" spans="2:2">
      <c r="B7753" s="451"/>
    </row>
    <row r="7754" s="425" customFormat="1" ht="21.75" customHeight="1" spans="2:2">
      <c r="B7754" s="451"/>
    </row>
    <row r="7755" s="425" customFormat="1" ht="21.75" customHeight="1" spans="2:2">
      <c r="B7755" s="451"/>
    </row>
    <row r="7756" s="425" customFormat="1" ht="21.75" customHeight="1" spans="2:2">
      <c r="B7756" s="451"/>
    </row>
    <row r="7757" s="425" customFormat="1" ht="21.75" customHeight="1" spans="2:2">
      <c r="B7757" s="451"/>
    </row>
    <row r="7758" s="425" customFormat="1" ht="21.75" customHeight="1" spans="2:2">
      <c r="B7758" s="451"/>
    </row>
    <row r="7759" s="425" customFormat="1" ht="21.75" customHeight="1" spans="2:2">
      <c r="B7759" s="451"/>
    </row>
    <row r="7760" s="425" customFormat="1" ht="21.75" customHeight="1" spans="2:2">
      <c r="B7760" s="451"/>
    </row>
    <row r="7761" s="425" customFormat="1" ht="21.75" customHeight="1" spans="2:2">
      <c r="B7761" s="451"/>
    </row>
    <row r="7762" s="425" customFormat="1" ht="21.75" customHeight="1" spans="2:2">
      <c r="B7762" s="451"/>
    </row>
    <row r="7763" s="425" customFormat="1" ht="21.75" customHeight="1" spans="2:2">
      <c r="B7763" s="451"/>
    </row>
    <row r="7764" s="425" customFormat="1" ht="21.75" customHeight="1" spans="2:2">
      <c r="B7764" s="451"/>
    </row>
    <row r="7765" s="425" customFormat="1" ht="21.75" customHeight="1" spans="2:2">
      <c r="B7765" s="451"/>
    </row>
    <row r="7766" s="425" customFormat="1" ht="21.75" customHeight="1" spans="2:2">
      <c r="B7766" s="451"/>
    </row>
    <row r="7767" s="425" customFormat="1" ht="21.75" customHeight="1" spans="2:2">
      <c r="B7767" s="451"/>
    </row>
    <row r="7768" s="425" customFormat="1" ht="21.75" customHeight="1" spans="2:2">
      <c r="B7768" s="451"/>
    </row>
    <row r="7769" s="425" customFormat="1" ht="21.75" customHeight="1" spans="2:2">
      <c r="B7769" s="451"/>
    </row>
    <row r="7770" s="425" customFormat="1" ht="21.75" customHeight="1" spans="2:2">
      <c r="B7770" s="451"/>
    </row>
    <row r="7771" s="425" customFormat="1" ht="21.75" customHeight="1" spans="2:2">
      <c r="B7771" s="451"/>
    </row>
    <row r="7772" s="425" customFormat="1" ht="21.75" customHeight="1" spans="2:2">
      <c r="B7772" s="451"/>
    </row>
    <row r="7773" s="425" customFormat="1" ht="21.75" customHeight="1" spans="2:2">
      <c r="B7773" s="451"/>
    </row>
    <row r="7774" s="425" customFormat="1" ht="21.75" customHeight="1" spans="2:2">
      <c r="B7774" s="451"/>
    </row>
    <row r="7775" s="425" customFormat="1" ht="21.75" customHeight="1" spans="2:2">
      <c r="B7775" s="451"/>
    </row>
    <row r="7776" s="425" customFormat="1" ht="21.75" customHeight="1" spans="2:2">
      <c r="B7776" s="451"/>
    </row>
    <row r="7777" s="425" customFormat="1" ht="21.75" customHeight="1" spans="2:2">
      <c r="B7777" s="451"/>
    </row>
    <row r="7778" s="425" customFormat="1" ht="21.75" customHeight="1" spans="2:2">
      <c r="B7778" s="451"/>
    </row>
    <row r="7779" s="425" customFormat="1" ht="21.75" customHeight="1" spans="2:2">
      <c r="B7779" s="451"/>
    </row>
    <row r="7780" s="425" customFormat="1" ht="21.75" customHeight="1" spans="2:2">
      <c r="B7780" s="451"/>
    </row>
    <row r="7781" s="425" customFormat="1" ht="21.75" customHeight="1" spans="2:2">
      <c r="B7781" s="451"/>
    </row>
    <row r="7782" s="425" customFormat="1" ht="21.75" customHeight="1" spans="2:2">
      <c r="B7782" s="451"/>
    </row>
    <row r="7783" s="425" customFormat="1" ht="21.75" customHeight="1" spans="2:2">
      <c r="B7783" s="451"/>
    </row>
    <row r="7784" s="425" customFormat="1" ht="21.75" customHeight="1" spans="2:2">
      <c r="B7784" s="451"/>
    </row>
    <row r="7785" s="425" customFormat="1" ht="21.75" customHeight="1" spans="2:2">
      <c r="B7785" s="451"/>
    </row>
    <row r="7786" s="425" customFormat="1" ht="21.75" customHeight="1" spans="2:2">
      <c r="B7786" s="451"/>
    </row>
    <row r="7787" s="425" customFormat="1" ht="21.75" customHeight="1" spans="2:2">
      <c r="B7787" s="451"/>
    </row>
    <row r="7788" s="425" customFormat="1" ht="21.75" customHeight="1" spans="2:2">
      <c r="B7788" s="451"/>
    </row>
    <row r="7789" s="425" customFormat="1" ht="21.75" customHeight="1" spans="2:2">
      <c r="B7789" s="451"/>
    </row>
    <row r="7790" s="425" customFormat="1" ht="21.75" customHeight="1" spans="2:2">
      <c r="B7790" s="451"/>
    </row>
    <row r="7791" s="425" customFormat="1" ht="21.75" customHeight="1" spans="2:2">
      <c r="B7791" s="451"/>
    </row>
    <row r="7792" s="425" customFormat="1" ht="21.75" customHeight="1" spans="2:2">
      <c r="B7792" s="451"/>
    </row>
    <row r="7793" s="425" customFormat="1" ht="21.75" customHeight="1" spans="2:2">
      <c r="B7793" s="451"/>
    </row>
    <row r="7794" s="425" customFormat="1" ht="21.75" customHeight="1" spans="2:2">
      <c r="B7794" s="451"/>
    </row>
    <row r="7795" s="425" customFormat="1" ht="21.75" customHeight="1" spans="2:2">
      <c r="B7795" s="451"/>
    </row>
    <row r="7796" s="425" customFormat="1" ht="21.75" customHeight="1" spans="2:2">
      <c r="B7796" s="451"/>
    </row>
    <row r="7797" s="425" customFormat="1" ht="21.75" customHeight="1" spans="2:2">
      <c r="B7797" s="451"/>
    </row>
    <row r="7798" s="425" customFormat="1" ht="21.75" customHeight="1" spans="2:2">
      <c r="B7798" s="451"/>
    </row>
    <row r="7799" s="425" customFormat="1" ht="21.75" customHeight="1" spans="2:2">
      <c r="B7799" s="451"/>
    </row>
    <row r="7800" s="425" customFormat="1" ht="21.75" customHeight="1" spans="2:2">
      <c r="B7800" s="451"/>
    </row>
    <row r="7801" s="425" customFormat="1" ht="21.75" customHeight="1" spans="2:2">
      <c r="B7801" s="451"/>
    </row>
    <row r="7802" s="425" customFormat="1" ht="21.75" customHeight="1" spans="2:2">
      <c r="B7802" s="451"/>
    </row>
    <row r="7803" s="425" customFormat="1" ht="21.75" customHeight="1" spans="2:2">
      <c r="B7803" s="451"/>
    </row>
    <row r="7804" s="425" customFormat="1" ht="21.75" customHeight="1" spans="2:2">
      <c r="B7804" s="451"/>
    </row>
    <row r="7805" s="425" customFormat="1" ht="21.75" customHeight="1" spans="2:2">
      <c r="B7805" s="451"/>
    </row>
    <row r="7806" s="425" customFormat="1" ht="21.75" customHeight="1" spans="2:2">
      <c r="B7806" s="451"/>
    </row>
    <row r="7807" s="425" customFormat="1" ht="21.75" customHeight="1" spans="2:2">
      <c r="B7807" s="451"/>
    </row>
    <row r="7808" s="425" customFormat="1" ht="21.75" customHeight="1" spans="2:2">
      <c r="B7808" s="451"/>
    </row>
    <row r="7809" s="425" customFormat="1" ht="21.75" customHeight="1" spans="2:2">
      <c r="B7809" s="451"/>
    </row>
    <row r="7810" s="425" customFormat="1" ht="21.75" customHeight="1" spans="2:2">
      <c r="B7810" s="451"/>
    </row>
    <row r="7811" s="425" customFormat="1" ht="21.75" customHeight="1" spans="2:2">
      <c r="B7811" s="451"/>
    </row>
    <row r="7812" s="425" customFormat="1" ht="21.75" customHeight="1" spans="2:2">
      <c r="B7812" s="451"/>
    </row>
    <row r="7813" s="425" customFormat="1" ht="21.75" customHeight="1" spans="2:2">
      <c r="B7813" s="451"/>
    </row>
    <row r="7814" s="425" customFormat="1" ht="21.75" customHeight="1" spans="2:2">
      <c r="B7814" s="451"/>
    </row>
    <row r="7815" s="425" customFormat="1" ht="21.75" customHeight="1" spans="2:2">
      <c r="B7815" s="451"/>
    </row>
    <row r="7816" s="425" customFormat="1" ht="21.75" customHeight="1" spans="2:2">
      <c r="B7816" s="451"/>
    </row>
    <row r="7817" s="425" customFormat="1" ht="21.75" customHeight="1" spans="2:2">
      <c r="B7817" s="451"/>
    </row>
    <row r="7818" s="425" customFormat="1" ht="21.75" customHeight="1" spans="2:2">
      <c r="B7818" s="451"/>
    </row>
    <row r="7819" s="425" customFormat="1" ht="21.75" customHeight="1" spans="2:2">
      <c r="B7819" s="451"/>
    </row>
    <row r="7820" s="425" customFormat="1" ht="21.75" customHeight="1" spans="2:2">
      <c r="B7820" s="451"/>
    </row>
    <row r="7821" s="425" customFormat="1" ht="21.75" customHeight="1" spans="2:2">
      <c r="B7821" s="451"/>
    </row>
    <row r="7822" s="425" customFormat="1" ht="21.75" customHeight="1" spans="2:2">
      <c r="B7822" s="451"/>
    </row>
    <row r="7823" s="425" customFormat="1" ht="21.75" customHeight="1" spans="2:2">
      <c r="B7823" s="451"/>
    </row>
    <row r="7824" s="425" customFormat="1" ht="21.75" customHeight="1" spans="2:2">
      <c r="B7824" s="451"/>
    </row>
    <row r="7825" s="425" customFormat="1" ht="21.75" customHeight="1" spans="2:2">
      <c r="B7825" s="451"/>
    </row>
    <row r="7826" s="425" customFormat="1" ht="21.75" customHeight="1" spans="2:2">
      <c r="B7826" s="451"/>
    </row>
    <row r="7827" s="425" customFormat="1" ht="21.75" customHeight="1" spans="2:2">
      <c r="B7827" s="451"/>
    </row>
    <row r="7828" s="425" customFormat="1" ht="21.75" customHeight="1" spans="2:2">
      <c r="B7828" s="451"/>
    </row>
    <row r="7829" s="425" customFormat="1" ht="21.75" customHeight="1" spans="2:2">
      <c r="B7829" s="451"/>
    </row>
    <row r="7830" s="425" customFormat="1" ht="21.75" customHeight="1" spans="2:2">
      <c r="B7830" s="451"/>
    </row>
    <row r="7831" s="425" customFormat="1" ht="21.75" customHeight="1" spans="2:2">
      <c r="B7831" s="451"/>
    </row>
    <row r="7832" s="425" customFormat="1" ht="21.75" customHeight="1" spans="2:2">
      <c r="B7832" s="451"/>
    </row>
    <row r="7833" s="425" customFormat="1" ht="21.75" customHeight="1" spans="2:2">
      <c r="B7833" s="451"/>
    </row>
    <row r="7834" s="425" customFormat="1" ht="21.75" customHeight="1" spans="2:2">
      <c r="B7834" s="451"/>
    </row>
    <row r="7835" s="425" customFormat="1" ht="21.75" customHeight="1" spans="2:2">
      <c r="B7835" s="451"/>
    </row>
    <row r="7836" s="425" customFormat="1" ht="21.75" customHeight="1" spans="2:2">
      <c r="B7836" s="451"/>
    </row>
    <row r="7837" s="425" customFormat="1" ht="21.75" customHeight="1" spans="2:2">
      <c r="B7837" s="451"/>
    </row>
    <row r="7838" s="425" customFormat="1" ht="21.75" customHeight="1" spans="2:2">
      <c r="B7838" s="451"/>
    </row>
    <row r="7839" s="425" customFormat="1" ht="21.75" customHeight="1" spans="2:2">
      <c r="B7839" s="451"/>
    </row>
    <row r="7840" s="425" customFormat="1" ht="21.75" customHeight="1" spans="2:2">
      <c r="B7840" s="451"/>
    </row>
    <row r="7841" s="425" customFormat="1" ht="21.75" customHeight="1" spans="2:2">
      <c r="B7841" s="451"/>
    </row>
    <row r="7842" s="425" customFormat="1" ht="21.75" customHeight="1" spans="2:2">
      <c r="B7842" s="451"/>
    </row>
    <row r="7843" s="425" customFormat="1" ht="21.75" customHeight="1" spans="2:2">
      <c r="B7843" s="451"/>
    </row>
    <row r="7844" s="425" customFormat="1" ht="21.75" customHeight="1" spans="2:2">
      <c r="B7844" s="451"/>
    </row>
    <row r="7845" s="425" customFormat="1" ht="21.75" customHeight="1" spans="2:2">
      <c r="B7845" s="451"/>
    </row>
    <row r="7846" s="425" customFormat="1" ht="21.75" customHeight="1" spans="2:2">
      <c r="B7846" s="451"/>
    </row>
    <row r="7847" s="425" customFormat="1" ht="21.75" customHeight="1" spans="2:2">
      <c r="B7847" s="451"/>
    </row>
    <row r="7848" s="425" customFormat="1" ht="21.75" customHeight="1" spans="2:2">
      <c r="B7848" s="451"/>
    </row>
    <row r="7849" s="425" customFormat="1" ht="21.75" customHeight="1" spans="2:2">
      <c r="B7849" s="451"/>
    </row>
    <row r="7850" s="425" customFormat="1" ht="21.75" customHeight="1" spans="2:2">
      <c r="B7850" s="451"/>
    </row>
    <row r="7851" s="425" customFormat="1" ht="21.75" customHeight="1" spans="2:2">
      <c r="B7851" s="451"/>
    </row>
    <row r="7852" s="425" customFormat="1" ht="21.75" customHeight="1" spans="2:2">
      <c r="B7852" s="451"/>
    </row>
    <row r="7853" s="425" customFormat="1" ht="21.75" customHeight="1" spans="2:2">
      <c r="B7853" s="451"/>
    </row>
    <row r="7854" s="425" customFormat="1" ht="21.75" customHeight="1" spans="2:2">
      <c r="B7854" s="451"/>
    </row>
    <row r="7855" s="425" customFormat="1" ht="21.75" customHeight="1" spans="2:2">
      <c r="B7855" s="451"/>
    </row>
    <row r="7856" s="425" customFormat="1" ht="21.75" customHeight="1" spans="2:2">
      <c r="B7856" s="451"/>
    </row>
    <row r="7857" s="425" customFormat="1" ht="21.75" customHeight="1" spans="2:2">
      <c r="B7857" s="451"/>
    </row>
    <row r="7858" s="425" customFormat="1" ht="21.75" customHeight="1" spans="2:2">
      <c r="B7858" s="451"/>
    </row>
    <row r="7859" s="425" customFormat="1" ht="21.75" customHeight="1" spans="2:2">
      <c r="B7859" s="451"/>
    </row>
    <row r="7860" s="425" customFormat="1" ht="21.75" customHeight="1" spans="2:2">
      <c r="B7860" s="451"/>
    </row>
    <row r="7861" s="425" customFormat="1" ht="21.75" customHeight="1" spans="2:2">
      <c r="B7861" s="451"/>
    </row>
    <row r="7862" s="425" customFormat="1" ht="21.75" customHeight="1" spans="2:2">
      <c r="B7862" s="451"/>
    </row>
    <row r="7863" s="425" customFormat="1" ht="21.75" customHeight="1" spans="2:2">
      <c r="B7863" s="451"/>
    </row>
    <row r="7864" s="425" customFormat="1" ht="21.75" customHeight="1" spans="2:2">
      <c r="B7864" s="451"/>
    </row>
    <row r="7865" s="425" customFormat="1" ht="21.75" customHeight="1" spans="2:2">
      <c r="B7865" s="451"/>
    </row>
    <row r="7866" s="425" customFormat="1" ht="21.75" customHeight="1" spans="2:2">
      <c r="B7866" s="451"/>
    </row>
    <row r="7867" s="425" customFormat="1" ht="21.75" customHeight="1" spans="2:2">
      <c r="B7867" s="451"/>
    </row>
    <row r="7868" s="425" customFormat="1" ht="21.75" customHeight="1" spans="2:2">
      <c r="B7868" s="451"/>
    </row>
    <row r="7869" s="425" customFormat="1" ht="21.75" customHeight="1" spans="2:2">
      <c r="B7869" s="451"/>
    </row>
    <row r="7870" s="425" customFormat="1" ht="21.75" customHeight="1" spans="2:2">
      <c r="B7870" s="451"/>
    </row>
    <row r="7871" s="425" customFormat="1" ht="21.75" customHeight="1" spans="2:2">
      <c r="B7871" s="451"/>
    </row>
    <row r="7872" s="425" customFormat="1" ht="21.75" customHeight="1" spans="2:2">
      <c r="B7872" s="451"/>
    </row>
    <row r="7873" s="425" customFormat="1" ht="21.75" customHeight="1" spans="2:2">
      <c r="B7873" s="451"/>
    </row>
    <row r="7874" s="425" customFormat="1" ht="21.75" customHeight="1" spans="2:2">
      <c r="B7874" s="451"/>
    </row>
    <row r="7875" s="425" customFormat="1" ht="21.75" customHeight="1" spans="2:2">
      <c r="B7875" s="451"/>
    </row>
    <row r="7876" s="425" customFormat="1" ht="21.75" customHeight="1" spans="2:2">
      <c r="B7876" s="451"/>
    </row>
    <row r="7877" s="425" customFormat="1" ht="21.75" customHeight="1" spans="2:2">
      <c r="B7877" s="451"/>
    </row>
    <row r="7878" s="425" customFormat="1" ht="21.75" customHeight="1" spans="2:2">
      <c r="B7878" s="451"/>
    </row>
    <row r="7879" s="425" customFormat="1" ht="21.75" customHeight="1" spans="2:2">
      <c r="B7879" s="451"/>
    </row>
    <row r="7880" s="425" customFormat="1" ht="21.75" customHeight="1" spans="2:2">
      <c r="B7880" s="451"/>
    </row>
    <row r="7881" s="425" customFormat="1" ht="21.75" customHeight="1" spans="2:2">
      <c r="B7881" s="451"/>
    </row>
    <row r="7882" s="425" customFormat="1" ht="21.75" customHeight="1" spans="2:2">
      <c r="B7882" s="451"/>
    </row>
    <row r="7883" s="425" customFormat="1" ht="21.75" customHeight="1" spans="2:2">
      <c r="B7883" s="451"/>
    </row>
    <row r="7884" s="425" customFormat="1" ht="21.75" customHeight="1" spans="2:2">
      <c r="B7884" s="451"/>
    </row>
    <row r="7885" s="425" customFormat="1" ht="21.75" customHeight="1" spans="2:2">
      <c r="B7885" s="451"/>
    </row>
    <row r="7886" s="425" customFormat="1" ht="21.75" customHeight="1" spans="2:2">
      <c r="B7886" s="451"/>
    </row>
    <row r="7887" s="425" customFormat="1" ht="21.75" customHeight="1" spans="2:2">
      <c r="B7887" s="451"/>
    </row>
    <row r="7888" s="425" customFormat="1" ht="21.75" customHeight="1" spans="2:2">
      <c r="B7888" s="451"/>
    </row>
    <row r="7889" s="425" customFormat="1" ht="21.75" customHeight="1" spans="2:2">
      <c r="B7889" s="451"/>
    </row>
    <row r="7890" s="425" customFormat="1" ht="21.75" customHeight="1" spans="2:2">
      <c r="B7890" s="451"/>
    </row>
    <row r="7891" s="425" customFormat="1" ht="21.75" customHeight="1" spans="2:2">
      <c r="B7891" s="451"/>
    </row>
    <row r="7892" s="425" customFormat="1" ht="21.75" customHeight="1" spans="2:2">
      <c r="B7892" s="451"/>
    </row>
    <row r="7893" s="425" customFormat="1" ht="21.75" customHeight="1" spans="2:2">
      <c r="B7893" s="451"/>
    </row>
    <row r="7894" s="425" customFormat="1" ht="21.75" customHeight="1" spans="2:2">
      <c r="B7894" s="451"/>
    </row>
    <row r="7895" s="425" customFormat="1" ht="21.75" customHeight="1" spans="2:2">
      <c r="B7895" s="451"/>
    </row>
    <row r="7896" s="425" customFormat="1" ht="21.75" customHeight="1" spans="2:2">
      <c r="B7896" s="451"/>
    </row>
    <row r="7897" s="425" customFormat="1" ht="21.75" customHeight="1" spans="2:2">
      <c r="B7897" s="451"/>
    </row>
    <row r="7898" s="425" customFormat="1" ht="21.75" customHeight="1" spans="2:2">
      <c r="B7898" s="451"/>
    </row>
    <row r="7899" s="425" customFormat="1" ht="21.75" customHeight="1" spans="2:2">
      <c r="B7899" s="451"/>
    </row>
    <row r="7900" s="425" customFormat="1" ht="21.75" customHeight="1" spans="2:2">
      <c r="B7900" s="451"/>
    </row>
    <row r="7901" s="425" customFormat="1" ht="21.75" customHeight="1" spans="2:2">
      <c r="B7901" s="451"/>
    </row>
    <row r="7902" s="425" customFormat="1" ht="21.75" customHeight="1" spans="2:2">
      <c r="B7902" s="451"/>
    </row>
    <row r="7903" s="425" customFormat="1" ht="21.75" customHeight="1" spans="2:2">
      <c r="B7903" s="451"/>
    </row>
    <row r="7904" s="425" customFormat="1" ht="21.75" customHeight="1" spans="2:2">
      <c r="B7904" s="451"/>
    </row>
    <row r="7905" s="425" customFormat="1" ht="21.75" customHeight="1" spans="2:2">
      <c r="B7905" s="451"/>
    </row>
    <row r="7906" s="425" customFormat="1" ht="21.75" customHeight="1" spans="2:2">
      <c r="B7906" s="451"/>
    </row>
    <row r="7907" s="425" customFormat="1" ht="21.75" customHeight="1" spans="2:2">
      <c r="B7907" s="451"/>
    </row>
    <row r="7908" s="425" customFormat="1" ht="21.75" customHeight="1" spans="2:2">
      <c r="B7908" s="451"/>
    </row>
    <row r="7909" s="425" customFormat="1" ht="21.75" customHeight="1" spans="2:2">
      <c r="B7909" s="451"/>
    </row>
    <row r="7910" s="425" customFormat="1" ht="21.75" customHeight="1" spans="2:2">
      <c r="B7910" s="451"/>
    </row>
    <row r="7911" s="425" customFormat="1" ht="21.75" customHeight="1" spans="2:2">
      <c r="B7911" s="451"/>
    </row>
    <row r="7912" s="425" customFormat="1" ht="21.75" customHeight="1" spans="2:2">
      <c r="B7912" s="451"/>
    </row>
    <row r="7913" s="425" customFormat="1" ht="21.75" customHeight="1" spans="2:2">
      <c r="B7913" s="451"/>
    </row>
    <row r="7914" s="425" customFormat="1" ht="21.75" customHeight="1" spans="2:2">
      <c r="B7914" s="451"/>
    </row>
    <row r="7915" s="425" customFormat="1" ht="21.75" customHeight="1" spans="2:2">
      <c r="B7915" s="451"/>
    </row>
    <row r="7916" s="425" customFormat="1" ht="21.75" customHeight="1" spans="2:2">
      <c r="B7916" s="451"/>
    </row>
    <row r="7917" s="425" customFormat="1" ht="21.75" customHeight="1" spans="2:2">
      <c r="B7917" s="451"/>
    </row>
    <row r="7918" s="425" customFormat="1" ht="21.75" customHeight="1" spans="2:2">
      <c r="B7918" s="451"/>
    </row>
    <row r="7919" s="425" customFormat="1" ht="21.75" customHeight="1" spans="2:2">
      <c r="B7919" s="451"/>
    </row>
    <row r="7920" s="425" customFormat="1" ht="21.75" customHeight="1" spans="2:2">
      <c r="B7920" s="451"/>
    </row>
    <row r="7921" s="425" customFormat="1" ht="21.75" customHeight="1" spans="2:2">
      <c r="B7921" s="451"/>
    </row>
    <row r="7922" s="425" customFormat="1" ht="21.75" customHeight="1" spans="2:2">
      <c r="B7922" s="451"/>
    </row>
    <row r="7923" s="425" customFormat="1" ht="21.75" customHeight="1" spans="2:2">
      <c r="B7923" s="451"/>
    </row>
    <row r="7924" s="425" customFormat="1" ht="21.75" customHeight="1" spans="2:2">
      <c r="B7924" s="451"/>
    </row>
    <row r="7925" s="425" customFormat="1" ht="21.75" customHeight="1" spans="2:2">
      <c r="B7925" s="451"/>
    </row>
    <row r="7926" s="425" customFormat="1" ht="21.75" customHeight="1" spans="2:2">
      <c r="B7926" s="451"/>
    </row>
    <row r="7927" s="425" customFormat="1" ht="21.75" customHeight="1" spans="2:2">
      <c r="B7927" s="451"/>
    </row>
    <row r="7928" s="425" customFormat="1" ht="21.75" customHeight="1" spans="2:2">
      <c r="B7928" s="451"/>
    </row>
    <row r="7929" s="425" customFormat="1" ht="21.75" customHeight="1" spans="2:2">
      <c r="B7929" s="451"/>
    </row>
    <row r="7930" s="425" customFormat="1" ht="21.75" customHeight="1" spans="2:2">
      <c r="B7930" s="451"/>
    </row>
    <row r="7931" s="425" customFormat="1" ht="21.75" customHeight="1" spans="2:2">
      <c r="B7931" s="451"/>
    </row>
    <row r="7932" s="425" customFormat="1" ht="21.75" customHeight="1" spans="2:2">
      <c r="B7932" s="451"/>
    </row>
    <row r="7933" s="425" customFormat="1" ht="21.75" customHeight="1" spans="2:2">
      <c r="B7933" s="451"/>
    </row>
    <row r="7934" s="425" customFormat="1" ht="21.75" customHeight="1" spans="2:2">
      <c r="B7934" s="451"/>
    </row>
    <row r="7935" s="425" customFormat="1" ht="21.75" customHeight="1" spans="2:2">
      <c r="B7935" s="451"/>
    </row>
    <row r="7936" s="425" customFormat="1" ht="21.75" customHeight="1" spans="2:2">
      <c r="B7936" s="451"/>
    </row>
    <row r="7937" s="425" customFormat="1" ht="21.75" customHeight="1" spans="2:2">
      <c r="B7937" s="451"/>
    </row>
    <row r="7938" s="425" customFormat="1" ht="21.75" customHeight="1" spans="2:2">
      <c r="B7938" s="451"/>
    </row>
    <row r="7939" s="425" customFormat="1" ht="21.75" customHeight="1" spans="2:2">
      <c r="B7939" s="451"/>
    </row>
    <row r="7940" s="425" customFormat="1" ht="21.75" customHeight="1" spans="2:2">
      <c r="B7940" s="451"/>
    </row>
    <row r="7941" s="425" customFormat="1" ht="21.75" customHeight="1" spans="2:2">
      <c r="B7941" s="451"/>
    </row>
    <row r="7942" s="425" customFormat="1" ht="21.75" customHeight="1" spans="2:2">
      <c r="B7942" s="451"/>
    </row>
    <row r="7943" s="425" customFormat="1" ht="21.75" customHeight="1" spans="2:2">
      <c r="B7943" s="451"/>
    </row>
    <row r="7944" s="425" customFormat="1" ht="21.75" customHeight="1" spans="2:2">
      <c r="B7944" s="451"/>
    </row>
    <row r="7945" s="425" customFormat="1" ht="21.75" customHeight="1" spans="2:2">
      <c r="B7945" s="451"/>
    </row>
    <row r="7946" s="425" customFormat="1" ht="21.75" customHeight="1" spans="2:2">
      <c r="B7946" s="451"/>
    </row>
    <row r="7947" s="425" customFormat="1" ht="21.75" customHeight="1" spans="2:2">
      <c r="B7947" s="451"/>
    </row>
    <row r="7948" s="425" customFormat="1" ht="21.75" customHeight="1" spans="2:2">
      <c r="B7948" s="451"/>
    </row>
    <row r="7949" s="425" customFormat="1" ht="21.75" customHeight="1" spans="2:2">
      <c r="B7949" s="451"/>
    </row>
    <row r="7950" s="425" customFormat="1" ht="21.75" customHeight="1" spans="2:2">
      <c r="B7950" s="451"/>
    </row>
    <row r="7951" s="425" customFormat="1" ht="21.75" customHeight="1" spans="2:2">
      <c r="B7951" s="451"/>
    </row>
    <row r="7952" s="425" customFormat="1" ht="21.75" customHeight="1" spans="2:2">
      <c r="B7952" s="451"/>
    </row>
    <row r="7953" s="425" customFormat="1" ht="21.75" customHeight="1" spans="2:2">
      <c r="B7953" s="451"/>
    </row>
    <row r="7954" s="425" customFormat="1" ht="21.75" customHeight="1" spans="2:2">
      <c r="B7954" s="451"/>
    </row>
    <row r="7955" s="425" customFormat="1" ht="21.75" customHeight="1" spans="2:2">
      <c r="B7955" s="451"/>
    </row>
    <row r="7956" s="425" customFormat="1" ht="21.75" customHeight="1" spans="2:2">
      <c r="B7956" s="451"/>
    </row>
    <row r="7957" s="425" customFormat="1" ht="21.75" customHeight="1" spans="2:2">
      <c r="B7957" s="451"/>
    </row>
    <row r="7958" s="425" customFormat="1" ht="21.75" customHeight="1" spans="2:2">
      <c r="B7958" s="451"/>
    </row>
    <row r="7959" s="425" customFormat="1" ht="21.75" customHeight="1" spans="2:2">
      <c r="B7959" s="451"/>
    </row>
    <row r="7960" s="425" customFormat="1" ht="21.75" customHeight="1" spans="2:2">
      <c r="B7960" s="451"/>
    </row>
    <row r="7961" s="425" customFormat="1" ht="21.75" customHeight="1" spans="2:2">
      <c r="B7961" s="451"/>
    </row>
    <row r="7962" s="425" customFormat="1" ht="21.75" customHeight="1" spans="2:2">
      <c r="B7962" s="451"/>
    </row>
    <row r="7963" s="425" customFormat="1" ht="21.75" customHeight="1" spans="2:2">
      <c r="B7963" s="451"/>
    </row>
    <row r="7964" s="425" customFormat="1" ht="21.75" customHeight="1" spans="2:2">
      <c r="B7964" s="451"/>
    </row>
    <row r="7965" s="425" customFormat="1" ht="21.75" customHeight="1" spans="2:2">
      <c r="B7965" s="451"/>
    </row>
    <row r="7966" s="425" customFormat="1" ht="21.75" customHeight="1" spans="2:2">
      <c r="B7966" s="451"/>
    </row>
    <row r="7967" s="425" customFormat="1" ht="21.75" customHeight="1" spans="2:2">
      <c r="B7967" s="451"/>
    </row>
    <row r="7968" s="425" customFormat="1" ht="21.75" customHeight="1" spans="2:2">
      <c r="B7968" s="451"/>
    </row>
    <row r="7969" s="425" customFormat="1" ht="21.75" customHeight="1" spans="2:2">
      <c r="B7969" s="451"/>
    </row>
    <row r="7970" s="425" customFormat="1" ht="21.75" customHeight="1" spans="2:2">
      <c r="B7970" s="451"/>
    </row>
    <row r="7971" s="425" customFormat="1" ht="21.75" customHeight="1" spans="2:2">
      <c r="B7971" s="451"/>
    </row>
    <row r="7972" s="425" customFormat="1" ht="21.75" customHeight="1" spans="2:2">
      <c r="B7972" s="451"/>
    </row>
    <row r="7973" s="425" customFormat="1" ht="21.75" customHeight="1" spans="2:2">
      <c r="B7973" s="451"/>
    </row>
    <row r="7974" s="425" customFormat="1" ht="21.75" customHeight="1" spans="2:2">
      <c r="B7974" s="451"/>
    </row>
    <row r="7975" s="425" customFormat="1" ht="21.75" customHeight="1" spans="2:2">
      <c r="B7975" s="451"/>
    </row>
    <row r="7976" s="425" customFormat="1" ht="21.75" customHeight="1" spans="2:2">
      <c r="B7976" s="451"/>
    </row>
    <row r="7977" s="425" customFormat="1" ht="21.75" customHeight="1" spans="2:2">
      <c r="B7977" s="451"/>
    </row>
    <row r="7978" s="425" customFormat="1" ht="21.75" customHeight="1" spans="2:2">
      <c r="B7978" s="451"/>
    </row>
    <row r="7979" s="425" customFormat="1" ht="21.75" customHeight="1" spans="2:2">
      <c r="B7979" s="451"/>
    </row>
    <row r="7980" s="425" customFormat="1" ht="21.75" customHeight="1" spans="2:2">
      <c r="B7980" s="451"/>
    </row>
    <row r="7981" s="425" customFormat="1" ht="21.75" customHeight="1" spans="2:2">
      <c r="B7981" s="451"/>
    </row>
    <row r="7982" s="425" customFormat="1" ht="21.75" customHeight="1" spans="2:2">
      <c r="B7982" s="451"/>
    </row>
    <row r="7983" s="425" customFormat="1" ht="21.75" customHeight="1" spans="2:2">
      <c r="B7983" s="451"/>
    </row>
    <row r="7984" s="425" customFormat="1" ht="21.75" customHeight="1" spans="2:2">
      <c r="B7984" s="451"/>
    </row>
    <row r="7985" s="425" customFormat="1" ht="21.75" customHeight="1" spans="2:2">
      <c r="B7985" s="451"/>
    </row>
    <row r="7986" s="425" customFormat="1" ht="21.75" customHeight="1" spans="2:2">
      <c r="B7986" s="451"/>
    </row>
    <row r="7987" s="425" customFormat="1" ht="21.75" customHeight="1" spans="2:2">
      <c r="B7987" s="451"/>
    </row>
    <row r="7988" s="425" customFormat="1" ht="21.75" customHeight="1" spans="2:2">
      <c r="B7988" s="451"/>
    </row>
    <row r="7989" s="425" customFormat="1" ht="21.75" customHeight="1" spans="2:2">
      <c r="B7989" s="451"/>
    </row>
    <row r="7990" s="425" customFormat="1" ht="21.75" customHeight="1" spans="2:2">
      <c r="B7990" s="451"/>
    </row>
    <row r="7991" s="425" customFormat="1" ht="21.75" customHeight="1" spans="2:2">
      <c r="B7991" s="451"/>
    </row>
    <row r="7992" s="425" customFormat="1" ht="21.75" customHeight="1" spans="2:2">
      <c r="B7992" s="451"/>
    </row>
    <row r="7993" s="425" customFormat="1" ht="21.75" customHeight="1" spans="2:2">
      <c r="B7993" s="451"/>
    </row>
    <row r="7994" s="425" customFormat="1" ht="21.75" customHeight="1" spans="2:2">
      <c r="B7994" s="451"/>
    </row>
    <row r="7995" s="425" customFormat="1" ht="21.75" customHeight="1" spans="2:2">
      <c r="B7995" s="451"/>
    </row>
    <row r="7996" s="425" customFormat="1" ht="21.75" customHeight="1" spans="2:2">
      <c r="B7996" s="451"/>
    </row>
    <row r="7997" s="425" customFormat="1" ht="21.75" customHeight="1" spans="2:2">
      <c r="B7997" s="451"/>
    </row>
    <row r="7998" s="425" customFormat="1" ht="21.75" customHeight="1" spans="2:2">
      <c r="B7998" s="451"/>
    </row>
    <row r="7999" s="425" customFormat="1" ht="21.75" customHeight="1" spans="2:2">
      <c r="B7999" s="451"/>
    </row>
    <row r="8000" s="425" customFormat="1" ht="21.75" customHeight="1" spans="2:2">
      <c r="B8000" s="451"/>
    </row>
    <row r="8001" s="425" customFormat="1" ht="21.75" customHeight="1" spans="2:2">
      <c r="B8001" s="451"/>
    </row>
    <row r="8002" s="425" customFormat="1" ht="21.75" customHeight="1" spans="2:2">
      <c r="B8002" s="451"/>
    </row>
    <row r="8003" s="425" customFormat="1" ht="21.75" customHeight="1" spans="2:2">
      <c r="B8003" s="451"/>
    </row>
    <row r="8004" s="425" customFormat="1" ht="21.75" customHeight="1" spans="2:2">
      <c r="B8004" s="451"/>
    </row>
    <row r="8005" s="425" customFormat="1" ht="21.75" customHeight="1" spans="2:2">
      <c r="B8005" s="451"/>
    </row>
    <row r="8006" s="425" customFormat="1" ht="21.75" customHeight="1" spans="2:2">
      <c r="B8006" s="451"/>
    </row>
    <row r="8007" s="425" customFormat="1" ht="21.75" customHeight="1" spans="2:2">
      <c r="B8007" s="451"/>
    </row>
    <row r="8008" s="425" customFormat="1" ht="21.75" customHeight="1" spans="2:2">
      <c r="B8008" s="451"/>
    </row>
    <row r="8009" s="425" customFormat="1" ht="21.75" customHeight="1" spans="2:2">
      <c r="B8009" s="451"/>
    </row>
    <row r="8010" s="425" customFormat="1" ht="21.75" customHeight="1" spans="2:2">
      <c r="B8010" s="451"/>
    </row>
    <row r="8011" s="425" customFormat="1" ht="21.75" customHeight="1" spans="2:2">
      <c r="B8011" s="451"/>
    </row>
    <row r="8012" s="425" customFormat="1" ht="21.75" customHeight="1" spans="2:2">
      <c r="B8012" s="451"/>
    </row>
    <row r="8013" s="425" customFormat="1" ht="21.75" customHeight="1" spans="2:2">
      <c r="B8013" s="451"/>
    </row>
    <row r="8014" s="425" customFormat="1" ht="21.75" customHeight="1" spans="2:2">
      <c r="B8014" s="451"/>
    </row>
    <row r="8015" s="425" customFormat="1" ht="21.75" customHeight="1" spans="2:2">
      <c r="B8015" s="451"/>
    </row>
    <row r="8016" s="425" customFormat="1" ht="21.75" customHeight="1" spans="2:2">
      <c r="B8016" s="451"/>
    </row>
    <row r="8017" s="425" customFormat="1" ht="21.75" customHeight="1" spans="2:2">
      <c r="B8017" s="451"/>
    </row>
    <row r="8018" s="425" customFormat="1" ht="21.75" customHeight="1" spans="2:2">
      <c r="B8018" s="451"/>
    </row>
    <row r="8019" s="425" customFormat="1" ht="21.75" customHeight="1" spans="2:2">
      <c r="B8019" s="451"/>
    </row>
    <row r="8020" s="425" customFormat="1" ht="21.75" customHeight="1" spans="2:2">
      <c r="B8020" s="451"/>
    </row>
    <row r="8021" s="425" customFormat="1" ht="21.75" customHeight="1" spans="2:2">
      <c r="B8021" s="451"/>
    </row>
    <row r="8022" s="425" customFormat="1" ht="21.75" customHeight="1" spans="2:2">
      <c r="B8022" s="451"/>
    </row>
    <row r="8023" s="425" customFormat="1" ht="21.75" customHeight="1" spans="2:2">
      <c r="B8023" s="451"/>
    </row>
    <row r="8024" s="425" customFormat="1" ht="21.75" customHeight="1" spans="2:2">
      <c r="B8024" s="451"/>
    </row>
    <row r="8025" s="425" customFormat="1" ht="21.75" customHeight="1" spans="2:2">
      <c r="B8025" s="451"/>
    </row>
    <row r="8026" s="425" customFormat="1" ht="21.75" customHeight="1" spans="2:2">
      <c r="B8026" s="451"/>
    </row>
    <row r="8027" s="425" customFormat="1" ht="21.75" customHeight="1" spans="2:2">
      <c r="B8027" s="451"/>
    </row>
    <row r="8028" s="425" customFormat="1" ht="21.75" customHeight="1" spans="2:2">
      <c r="B8028" s="451"/>
    </row>
    <row r="8029" s="425" customFormat="1" ht="21.75" customHeight="1" spans="2:2">
      <c r="B8029" s="451"/>
    </row>
    <row r="8030" s="425" customFormat="1" ht="21.75" customHeight="1" spans="2:2">
      <c r="B8030" s="451"/>
    </row>
    <row r="8031" s="425" customFormat="1" ht="21.75" customHeight="1" spans="2:2">
      <c r="B8031" s="451"/>
    </row>
    <row r="8032" s="425" customFormat="1" ht="21.75" customHeight="1" spans="2:2">
      <c r="B8032" s="451"/>
    </row>
    <row r="8033" s="425" customFormat="1" ht="21.75" customHeight="1" spans="2:2">
      <c r="B8033" s="451"/>
    </row>
    <row r="8034" s="425" customFormat="1" ht="21.75" customHeight="1" spans="2:2">
      <c r="B8034" s="451"/>
    </row>
    <row r="8035" s="425" customFormat="1" ht="21.75" customHeight="1" spans="2:2">
      <c r="B8035" s="451"/>
    </row>
    <row r="8036" s="425" customFormat="1" ht="21.75" customHeight="1" spans="2:2">
      <c r="B8036" s="451"/>
    </row>
    <row r="8037" s="425" customFormat="1" ht="21.75" customHeight="1" spans="2:2">
      <c r="B8037" s="451"/>
    </row>
    <row r="8038" s="425" customFormat="1" ht="21.75" customHeight="1" spans="2:2">
      <c r="B8038" s="451"/>
    </row>
    <row r="8039" s="425" customFormat="1" ht="21.75" customHeight="1" spans="2:2">
      <c r="B8039" s="451"/>
    </row>
    <row r="8040" s="425" customFormat="1" ht="21.75" customHeight="1" spans="2:2">
      <c r="B8040" s="451"/>
    </row>
    <row r="8041" s="425" customFormat="1" ht="21.75" customHeight="1" spans="2:2">
      <c r="B8041" s="451"/>
    </row>
    <row r="8042" s="425" customFormat="1" ht="21.75" customHeight="1" spans="2:2">
      <c r="B8042" s="451"/>
    </row>
    <row r="8043" s="425" customFormat="1" ht="21.75" customHeight="1" spans="2:2">
      <c r="B8043" s="451"/>
    </row>
    <row r="8044" s="425" customFormat="1" ht="21.75" customHeight="1" spans="2:2">
      <c r="B8044" s="451"/>
    </row>
    <row r="8045" s="425" customFormat="1" ht="21.75" customHeight="1" spans="2:2">
      <c r="B8045" s="451"/>
    </row>
    <row r="8046" s="425" customFormat="1" ht="21.75" customHeight="1" spans="2:2">
      <c r="B8046" s="451"/>
    </row>
    <row r="8047" s="425" customFormat="1" ht="21.75" customHeight="1" spans="2:2">
      <c r="B8047" s="451"/>
    </row>
    <row r="8048" s="425" customFormat="1" ht="21.75" customHeight="1" spans="2:2">
      <c r="B8048" s="451"/>
    </row>
    <row r="8049" s="425" customFormat="1" ht="21.75" customHeight="1" spans="2:2">
      <c r="B8049" s="451"/>
    </row>
    <row r="8050" s="425" customFormat="1" ht="21.75" customHeight="1" spans="2:2">
      <c r="B8050" s="451"/>
    </row>
    <row r="8051" s="425" customFormat="1" ht="21.75" customHeight="1" spans="2:2">
      <c r="B8051" s="451"/>
    </row>
    <row r="8052" s="425" customFormat="1" ht="21.75" customHeight="1" spans="2:2">
      <c r="B8052" s="451"/>
    </row>
    <row r="8053" s="425" customFormat="1" ht="21.75" customHeight="1" spans="2:2">
      <c r="B8053" s="451"/>
    </row>
    <row r="8054" s="425" customFormat="1" ht="21.75" customHeight="1" spans="2:2">
      <c r="B8054" s="451"/>
    </row>
    <row r="8055" s="425" customFormat="1" ht="21.75" customHeight="1" spans="2:2">
      <c r="B8055" s="451"/>
    </row>
    <row r="8056" s="425" customFormat="1" ht="21.75" customHeight="1" spans="2:2">
      <c r="B8056" s="451"/>
    </row>
    <row r="8057" s="425" customFormat="1" ht="21.75" customHeight="1" spans="2:2">
      <c r="B8057" s="451"/>
    </row>
    <row r="8058" s="425" customFormat="1" ht="21.75" customHeight="1" spans="2:2">
      <c r="B8058" s="451"/>
    </row>
    <row r="8059" s="425" customFormat="1" ht="21.75" customHeight="1" spans="2:2">
      <c r="B8059" s="451"/>
    </row>
    <row r="8060" s="425" customFormat="1" ht="21.75" customHeight="1" spans="2:2">
      <c r="B8060" s="451"/>
    </row>
    <row r="8061" s="425" customFormat="1" ht="21.75" customHeight="1" spans="2:2">
      <c r="B8061" s="451"/>
    </row>
    <row r="8062" s="425" customFormat="1" ht="21.75" customHeight="1" spans="2:2">
      <c r="B8062" s="451"/>
    </row>
    <row r="8063" s="425" customFormat="1" ht="21.75" customHeight="1" spans="2:2">
      <c r="B8063" s="451"/>
    </row>
    <row r="8064" s="425" customFormat="1" ht="21.75" customHeight="1" spans="2:2">
      <c r="B8064" s="451"/>
    </row>
    <row r="8065" s="425" customFormat="1" ht="21.75" customHeight="1" spans="2:2">
      <c r="B8065" s="451"/>
    </row>
    <row r="8066" s="425" customFormat="1" ht="21.75" customHeight="1" spans="2:2">
      <c r="B8066" s="451"/>
    </row>
    <row r="8067" s="425" customFormat="1" ht="21.75" customHeight="1" spans="2:2">
      <c r="B8067" s="451"/>
    </row>
    <row r="8068" s="425" customFormat="1" ht="21.75" customHeight="1" spans="2:2">
      <c r="B8068" s="451"/>
    </row>
    <row r="8069" s="425" customFormat="1" ht="21.75" customHeight="1" spans="2:2">
      <c r="B8069" s="451"/>
    </row>
    <row r="8070" s="425" customFormat="1" ht="21.75" customHeight="1" spans="2:2">
      <c r="B8070" s="451"/>
    </row>
    <row r="8071" s="425" customFormat="1" ht="21.75" customHeight="1" spans="2:2">
      <c r="B8071" s="451"/>
    </row>
    <row r="8072" s="425" customFormat="1" ht="21.75" customHeight="1" spans="2:2">
      <c r="B8072" s="451"/>
    </row>
    <row r="8073" s="425" customFormat="1" ht="21.75" customHeight="1" spans="2:2">
      <c r="B8073" s="451"/>
    </row>
    <row r="8074" s="425" customFormat="1" ht="21.75" customHeight="1" spans="2:2">
      <c r="B8074" s="451"/>
    </row>
    <row r="8075" s="425" customFormat="1" ht="21.75" customHeight="1" spans="2:2">
      <c r="B8075" s="451"/>
    </row>
    <row r="8076" s="425" customFormat="1" ht="21.75" customHeight="1" spans="2:2">
      <c r="B8076" s="451"/>
    </row>
    <row r="8077" s="425" customFormat="1" ht="21.75" customHeight="1" spans="2:2">
      <c r="B8077" s="451"/>
    </row>
    <row r="8078" s="425" customFormat="1" ht="21.75" customHeight="1" spans="2:2">
      <c r="B8078" s="451"/>
    </row>
    <row r="8079" s="425" customFormat="1" ht="21.75" customHeight="1" spans="2:2">
      <c r="B8079" s="451"/>
    </row>
    <row r="8080" s="425" customFormat="1" ht="21.75" customHeight="1" spans="2:2">
      <c r="B8080" s="451"/>
    </row>
    <row r="8081" s="425" customFormat="1" ht="21.75" customHeight="1" spans="2:2">
      <c r="B8081" s="451"/>
    </row>
    <row r="8082" s="425" customFormat="1" ht="21.75" customHeight="1" spans="2:2">
      <c r="B8082" s="451"/>
    </row>
    <row r="8083" s="425" customFormat="1" ht="21.75" customHeight="1" spans="2:2">
      <c r="B8083" s="451"/>
    </row>
    <row r="8084" s="425" customFormat="1" ht="21.75" customHeight="1" spans="2:2">
      <c r="B8084" s="451"/>
    </row>
    <row r="8085" s="425" customFormat="1" ht="21.75" customHeight="1" spans="2:2">
      <c r="B8085" s="451"/>
    </row>
    <row r="8086" s="425" customFormat="1" ht="21.75" customHeight="1" spans="2:2">
      <c r="B8086" s="451"/>
    </row>
    <row r="8087" s="425" customFormat="1" ht="21.75" customHeight="1" spans="2:2">
      <c r="B8087" s="451"/>
    </row>
    <row r="8088" s="425" customFormat="1" ht="21.75" customHeight="1" spans="2:2">
      <c r="B8088" s="451"/>
    </row>
    <row r="8089" s="425" customFormat="1" ht="21.75" customHeight="1" spans="2:2">
      <c r="B8089" s="451"/>
    </row>
    <row r="8090" s="425" customFormat="1" ht="21.75" customHeight="1" spans="2:2">
      <c r="B8090" s="451"/>
    </row>
    <row r="8091" s="425" customFormat="1" ht="21.75" customHeight="1" spans="2:2">
      <c r="B8091" s="451"/>
    </row>
    <row r="8092" s="425" customFormat="1" ht="21.75" customHeight="1" spans="2:2">
      <c r="B8092" s="451"/>
    </row>
    <row r="8093" s="425" customFormat="1" ht="21.75" customHeight="1" spans="2:2">
      <c r="B8093" s="451"/>
    </row>
    <row r="8094" s="425" customFormat="1" ht="21.75" customHeight="1" spans="2:2">
      <c r="B8094" s="451"/>
    </row>
    <row r="8095" s="425" customFormat="1" ht="21.75" customHeight="1" spans="2:2">
      <c r="B8095" s="451"/>
    </row>
    <row r="8096" s="425" customFormat="1" ht="21.75" customHeight="1" spans="2:2">
      <c r="B8096" s="451"/>
    </row>
    <row r="8097" s="425" customFormat="1" ht="21.75" customHeight="1" spans="2:2">
      <c r="B8097" s="451"/>
    </row>
    <row r="8098" s="425" customFormat="1" ht="21.75" customHeight="1" spans="2:2">
      <c r="B8098" s="451"/>
    </row>
    <row r="8099" s="425" customFormat="1" ht="21.75" customHeight="1" spans="2:2">
      <c r="B8099" s="451"/>
    </row>
    <row r="8100" s="425" customFormat="1" ht="21.75" customHeight="1" spans="2:2">
      <c r="B8100" s="451"/>
    </row>
    <row r="8101" s="425" customFormat="1" ht="21.75" customHeight="1" spans="2:2">
      <c r="B8101" s="451"/>
    </row>
    <row r="8102" s="425" customFormat="1" ht="21.75" customHeight="1" spans="2:2">
      <c r="B8102" s="451"/>
    </row>
    <row r="8103" s="425" customFormat="1" ht="21.75" customHeight="1" spans="2:2">
      <c r="B8103" s="451"/>
    </row>
    <row r="8104" s="425" customFormat="1" ht="21.75" customHeight="1" spans="2:2">
      <c r="B8104" s="451"/>
    </row>
    <row r="8105" s="425" customFormat="1" ht="21.75" customHeight="1" spans="2:2">
      <c r="B8105" s="451"/>
    </row>
    <row r="8106" s="425" customFormat="1" ht="21.75" customHeight="1" spans="2:2">
      <c r="B8106" s="451"/>
    </row>
    <row r="8107" s="425" customFormat="1" ht="21.75" customHeight="1" spans="2:2">
      <c r="B8107" s="451"/>
    </row>
    <row r="8108" s="425" customFormat="1" ht="21.75" customHeight="1" spans="2:2">
      <c r="B8108" s="451"/>
    </row>
    <row r="8109" s="425" customFormat="1" ht="21.75" customHeight="1" spans="2:2">
      <c r="B8109" s="451"/>
    </row>
    <row r="8110" s="425" customFormat="1" ht="21.75" customHeight="1" spans="2:2">
      <c r="B8110" s="451"/>
    </row>
    <row r="8111" s="425" customFormat="1" ht="21.75" customHeight="1" spans="2:2">
      <c r="B8111" s="451"/>
    </row>
    <row r="8112" s="425" customFormat="1" ht="21.75" customHeight="1" spans="2:2">
      <c r="B8112" s="451"/>
    </row>
    <row r="8113" s="425" customFormat="1" ht="21.75" customHeight="1" spans="2:2">
      <c r="B8113" s="451"/>
    </row>
    <row r="8114" s="425" customFormat="1" ht="21.75" customHeight="1" spans="2:2">
      <c r="B8114" s="451"/>
    </row>
    <row r="8115" s="425" customFormat="1" ht="21.75" customHeight="1" spans="2:2">
      <c r="B8115" s="451"/>
    </row>
    <row r="8116" s="425" customFormat="1" ht="21.75" customHeight="1" spans="2:2">
      <c r="B8116" s="451"/>
    </row>
    <row r="8117" s="425" customFormat="1" ht="21.75" customHeight="1" spans="2:2">
      <c r="B8117" s="451"/>
    </row>
    <row r="8118" s="425" customFormat="1" ht="21.75" customHeight="1" spans="2:2">
      <c r="B8118" s="451"/>
    </row>
    <row r="8119" s="425" customFormat="1" ht="21.75" customHeight="1" spans="2:2">
      <c r="B8119" s="451"/>
    </row>
    <row r="8120" s="425" customFormat="1" ht="21.75" customHeight="1" spans="2:2">
      <c r="B8120" s="451"/>
    </row>
    <row r="8121" s="425" customFormat="1" ht="21.75" customHeight="1" spans="2:2">
      <c r="B8121" s="451"/>
    </row>
    <row r="8122" s="425" customFormat="1" ht="21.75" customHeight="1" spans="2:2">
      <c r="B8122" s="451"/>
    </row>
    <row r="8123" s="425" customFormat="1" ht="21.75" customHeight="1" spans="2:2">
      <c r="B8123" s="451"/>
    </row>
    <row r="8124" s="425" customFormat="1" ht="21.75" customHeight="1" spans="2:2">
      <c r="B8124" s="451"/>
    </row>
    <row r="8125" s="425" customFormat="1" ht="21.75" customHeight="1" spans="2:2">
      <c r="B8125" s="451"/>
    </row>
    <row r="8126" s="425" customFormat="1" ht="21.75" customHeight="1" spans="2:2">
      <c r="B8126" s="451"/>
    </row>
    <row r="8127" s="425" customFormat="1" ht="21.75" customHeight="1" spans="2:2">
      <c r="B8127" s="451"/>
    </row>
    <row r="8128" s="425" customFormat="1" ht="21.75" customHeight="1" spans="2:2">
      <c r="B8128" s="451"/>
    </row>
    <row r="8129" s="425" customFormat="1" ht="21.75" customHeight="1" spans="2:2">
      <c r="B8129" s="451"/>
    </row>
    <row r="8130" s="425" customFormat="1" ht="21.75" customHeight="1" spans="2:2">
      <c r="B8130" s="451"/>
    </row>
    <row r="8131" s="425" customFormat="1" ht="21.75" customHeight="1" spans="2:2">
      <c r="B8131" s="451"/>
    </row>
    <row r="8132" s="425" customFormat="1" ht="21.75" customHeight="1" spans="2:2">
      <c r="B8132" s="451"/>
    </row>
    <row r="8133" s="425" customFormat="1" ht="21.75" customHeight="1" spans="2:2">
      <c r="B8133" s="451"/>
    </row>
    <row r="8134" s="425" customFormat="1" ht="21.75" customHeight="1" spans="2:2">
      <c r="B8134" s="451"/>
    </row>
    <row r="8135" s="425" customFormat="1" ht="21.75" customHeight="1" spans="2:2">
      <c r="B8135" s="451"/>
    </row>
    <row r="8136" s="425" customFormat="1" ht="21.75" customHeight="1" spans="2:2">
      <c r="B8136" s="451"/>
    </row>
    <row r="8137" s="425" customFormat="1" ht="21.75" customHeight="1" spans="2:2">
      <c r="B8137" s="451"/>
    </row>
    <row r="8138" s="425" customFormat="1" ht="21.75" customHeight="1" spans="2:2">
      <c r="B8138" s="451"/>
    </row>
    <row r="8139" s="425" customFormat="1" ht="21.75" customHeight="1" spans="2:2">
      <c r="B8139" s="451"/>
    </row>
    <row r="8140" s="425" customFormat="1" ht="21.75" customHeight="1" spans="2:2">
      <c r="B8140" s="451"/>
    </row>
    <row r="8141" s="425" customFormat="1" ht="21.75" customHeight="1" spans="2:2">
      <c r="B8141" s="451"/>
    </row>
    <row r="8142" s="425" customFormat="1" ht="21.75" customHeight="1" spans="2:2">
      <c r="B8142" s="451"/>
    </row>
    <row r="8143" s="425" customFormat="1" ht="21.75" customHeight="1" spans="2:2">
      <c r="B8143" s="451"/>
    </row>
    <row r="8144" s="425" customFormat="1" ht="21.75" customHeight="1" spans="2:2">
      <c r="B8144" s="451"/>
    </row>
    <row r="8145" s="425" customFormat="1" ht="21.75" customHeight="1" spans="2:2">
      <c r="B8145" s="451"/>
    </row>
    <row r="8146" s="425" customFormat="1" ht="21.75" customHeight="1" spans="2:2">
      <c r="B8146" s="451"/>
    </row>
    <row r="8147" s="425" customFormat="1" ht="21.75" customHeight="1" spans="2:2">
      <c r="B8147" s="451"/>
    </row>
    <row r="8148" s="425" customFormat="1" ht="21.75" customHeight="1" spans="2:2">
      <c r="B8148" s="451"/>
    </row>
    <row r="8149" s="425" customFormat="1" ht="21.75" customHeight="1" spans="2:2">
      <c r="B8149" s="451"/>
    </row>
    <row r="8150" s="425" customFormat="1" ht="21.75" customHeight="1" spans="2:2">
      <c r="B8150" s="451"/>
    </row>
    <row r="8151" s="425" customFormat="1" ht="21.75" customHeight="1" spans="2:2">
      <c r="B8151" s="451"/>
    </row>
    <row r="8152" s="425" customFormat="1" ht="21.75" customHeight="1" spans="2:2">
      <c r="B8152" s="451"/>
    </row>
    <row r="8153" s="425" customFormat="1" ht="21.75" customHeight="1" spans="2:2">
      <c r="B8153" s="451"/>
    </row>
    <row r="8154" s="425" customFormat="1" ht="21.75" customHeight="1" spans="2:2">
      <c r="B8154" s="451"/>
    </row>
    <row r="8155" s="425" customFormat="1" ht="21.75" customHeight="1" spans="2:2">
      <c r="B8155" s="451"/>
    </row>
    <row r="8156" s="425" customFormat="1" ht="21.75" customHeight="1" spans="2:2">
      <c r="B8156" s="451"/>
    </row>
    <row r="8157" s="425" customFormat="1" ht="21.75" customHeight="1" spans="2:2">
      <c r="B8157" s="451"/>
    </row>
    <row r="8158" s="425" customFormat="1" ht="21.75" customHeight="1" spans="2:2">
      <c r="B8158" s="451"/>
    </row>
    <row r="8159" s="425" customFormat="1" ht="21.75" customHeight="1" spans="2:2">
      <c r="B8159" s="451"/>
    </row>
    <row r="8160" s="425" customFormat="1" ht="21.75" customHeight="1" spans="2:2">
      <c r="B8160" s="451"/>
    </row>
    <row r="8161" s="425" customFormat="1" ht="21.75" customHeight="1" spans="2:2">
      <c r="B8161" s="451"/>
    </row>
    <row r="8162" s="425" customFormat="1" ht="21.75" customHeight="1" spans="2:2">
      <c r="B8162" s="451"/>
    </row>
    <row r="8163" s="425" customFormat="1" ht="21.75" customHeight="1" spans="2:2">
      <c r="B8163" s="451"/>
    </row>
    <row r="8164" s="425" customFormat="1" ht="21.75" customHeight="1" spans="2:2">
      <c r="B8164" s="451"/>
    </row>
    <row r="8165" s="425" customFormat="1" ht="21.75" customHeight="1" spans="2:2">
      <c r="B8165" s="451"/>
    </row>
    <row r="8166" s="425" customFormat="1" ht="21.75" customHeight="1" spans="2:2">
      <c r="B8166" s="451"/>
    </row>
    <row r="8167" s="425" customFormat="1" ht="21.75" customHeight="1" spans="2:2">
      <c r="B8167" s="451"/>
    </row>
    <row r="8168" s="425" customFormat="1" ht="21.75" customHeight="1" spans="2:2">
      <c r="B8168" s="451"/>
    </row>
    <row r="8169" s="425" customFormat="1" ht="21.75" customHeight="1" spans="2:2">
      <c r="B8169" s="451"/>
    </row>
    <row r="8170" s="425" customFormat="1" ht="21.75" customHeight="1" spans="2:2">
      <c r="B8170" s="451"/>
    </row>
    <row r="8171" s="425" customFormat="1" ht="21.75" customHeight="1" spans="2:2">
      <c r="B8171" s="451"/>
    </row>
    <row r="8172" s="425" customFormat="1" ht="21.75" customHeight="1" spans="2:2">
      <c r="B8172" s="451"/>
    </row>
    <row r="8173" s="425" customFormat="1" ht="21.75" customHeight="1" spans="2:2">
      <c r="B8173" s="451"/>
    </row>
    <row r="8174" s="425" customFormat="1" ht="21.75" customHeight="1" spans="2:2">
      <c r="B8174" s="451"/>
    </row>
    <row r="8175" s="425" customFormat="1" ht="21.75" customHeight="1" spans="2:2">
      <c r="B8175" s="451"/>
    </row>
    <row r="8176" s="425" customFormat="1" ht="21.75" customHeight="1" spans="2:2">
      <c r="B8176" s="451"/>
    </row>
    <row r="8177" s="425" customFormat="1" ht="21.75" customHeight="1" spans="2:2">
      <c r="B8177" s="451"/>
    </row>
    <row r="8178" s="425" customFormat="1" ht="21.75" customHeight="1" spans="2:2">
      <c r="B8178" s="451"/>
    </row>
    <row r="8179" s="425" customFormat="1" ht="21.75" customHeight="1" spans="2:2">
      <c r="B8179" s="451"/>
    </row>
    <row r="8180" s="425" customFormat="1" ht="21.75" customHeight="1" spans="2:2">
      <c r="B8180" s="451"/>
    </row>
    <row r="8181" s="425" customFormat="1" ht="21.75" customHeight="1" spans="2:2">
      <c r="B8181" s="451"/>
    </row>
    <row r="8182" s="425" customFormat="1" ht="21.75" customHeight="1" spans="2:2">
      <c r="B8182" s="451"/>
    </row>
    <row r="8183" s="425" customFormat="1" ht="21.75" customHeight="1" spans="2:2">
      <c r="B8183" s="451"/>
    </row>
    <row r="8184" s="425" customFormat="1" ht="21.75" customHeight="1" spans="2:2">
      <c r="B8184" s="451"/>
    </row>
    <row r="8185" s="425" customFormat="1" ht="21.75" customHeight="1" spans="2:2">
      <c r="B8185" s="451"/>
    </row>
    <row r="8186" s="425" customFormat="1" ht="21.75" customHeight="1" spans="2:2">
      <c r="B8186" s="451"/>
    </row>
    <row r="8187" s="425" customFormat="1" ht="21.75" customHeight="1" spans="2:2">
      <c r="B8187" s="451"/>
    </row>
    <row r="8188" s="425" customFormat="1" ht="21.75" customHeight="1" spans="2:2">
      <c r="B8188" s="451"/>
    </row>
    <row r="8189" s="425" customFormat="1" ht="21.75" customHeight="1" spans="2:2">
      <c r="B8189" s="451"/>
    </row>
    <row r="8190" s="425" customFormat="1" ht="21.75" customHeight="1" spans="2:2">
      <c r="B8190" s="451"/>
    </row>
    <row r="8191" s="425" customFormat="1" ht="21.75" customHeight="1" spans="2:2">
      <c r="B8191" s="451"/>
    </row>
    <row r="8192" s="425" customFormat="1" ht="21.75" customHeight="1" spans="2:2">
      <c r="B8192" s="451"/>
    </row>
    <row r="8193" s="425" customFormat="1" ht="21.75" customHeight="1" spans="2:2">
      <c r="B8193" s="451"/>
    </row>
    <row r="8194" s="425" customFormat="1" ht="21.75" customHeight="1" spans="2:2">
      <c r="B8194" s="451"/>
    </row>
    <row r="8195" s="425" customFormat="1" ht="21.75" customHeight="1" spans="2:2">
      <c r="B8195" s="451"/>
    </row>
    <row r="8196" s="425" customFormat="1" ht="21.75" customHeight="1" spans="2:2">
      <c r="B8196" s="451"/>
    </row>
    <row r="8197" s="425" customFormat="1" ht="21.75" customHeight="1" spans="2:2">
      <c r="B8197" s="451"/>
    </row>
    <row r="8198" s="425" customFormat="1" ht="21.75" customHeight="1" spans="2:2">
      <c r="B8198" s="451"/>
    </row>
    <row r="8199" s="425" customFormat="1" ht="21.75" customHeight="1" spans="2:2">
      <c r="B8199" s="451"/>
    </row>
    <row r="8200" s="425" customFormat="1" ht="21.75" customHeight="1" spans="2:2">
      <c r="B8200" s="451"/>
    </row>
    <row r="8201" s="425" customFormat="1" ht="21.75" customHeight="1" spans="2:2">
      <c r="B8201" s="451"/>
    </row>
    <row r="8202" s="425" customFormat="1" ht="21.75" customHeight="1" spans="2:2">
      <c r="B8202" s="451"/>
    </row>
    <row r="8203" s="425" customFormat="1" ht="21.75" customHeight="1" spans="2:2">
      <c r="B8203" s="451"/>
    </row>
    <row r="8204" s="425" customFormat="1" ht="21.75" customHeight="1" spans="2:2">
      <c r="B8204" s="451"/>
    </row>
    <row r="8205" s="425" customFormat="1" ht="21.75" customHeight="1" spans="2:2">
      <c r="B8205" s="451"/>
    </row>
    <row r="8206" s="425" customFormat="1" ht="21.75" customHeight="1" spans="2:2">
      <c r="B8206" s="451"/>
    </row>
    <row r="8207" s="425" customFormat="1" ht="21.75" customHeight="1" spans="2:2">
      <c r="B8207" s="451"/>
    </row>
    <row r="8208" s="425" customFormat="1" ht="21.75" customHeight="1" spans="2:2">
      <c r="B8208" s="451"/>
    </row>
    <row r="8209" s="425" customFormat="1" ht="21.75" customHeight="1" spans="2:2">
      <c r="B8209" s="451"/>
    </row>
    <row r="8210" s="425" customFormat="1" ht="21.75" customHeight="1" spans="2:2">
      <c r="B8210" s="451"/>
    </row>
    <row r="8211" s="425" customFormat="1" ht="21.75" customHeight="1" spans="2:2">
      <c r="B8211" s="451"/>
    </row>
    <row r="8212" s="425" customFormat="1" ht="21.75" customHeight="1" spans="2:2">
      <c r="B8212" s="451"/>
    </row>
    <row r="8213" s="425" customFormat="1" ht="21.75" customHeight="1" spans="2:2">
      <c r="B8213" s="451"/>
    </row>
    <row r="8214" s="425" customFormat="1" ht="21.75" customHeight="1" spans="2:2">
      <c r="B8214" s="451"/>
    </row>
    <row r="8215" s="425" customFormat="1" ht="21.75" customHeight="1" spans="2:2">
      <c r="B8215" s="451"/>
    </row>
    <row r="8216" s="425" customFormat="1" ht="21.75" customHeight="1" spans="2:2">
      <c r="B8216" s="451"/>
    </row>
    <row r="8217" s="425" customFormat="1" ht="21.75" customHeight="1" spans="2:2">
      <c r="B8217" s="451"/>
    </row>
    <row r="8218" s="425" customFormat="1" ht="21.75" customHeight="1" spans="2:2">
      <c r="B8218" s="451"/>
    </row>
    <row r="8219" s="425" customFormat="1" ht="21.75" customHeight="1" spans="2:2">
      <c r="B8219" s="451"/>
    </row>
    <row r="8220" s="425" customFormat="1" ht="21.75" customHeight="1" spans="2:2">
      <c r="B8220" s="451"/>
    </row>
    <row r="8221" s="425" customFormat="1" ht="21.75" customHeight="1" spans="2:2">
      <c r="B8221" s="451"/>
    </row>
    <row r="8222" s="425" customFormat="1" ht="21.75" customHeight="1" spans="2:2">
      <c r="B8222" s="451"/>
    </row>
    <row r="8223" s="425" customFormat="1" ht="21.75" customHeight="1" spans="2:2">
      <c r="B8223" s="451"/>
    </row>
    <row r="8224" s="425" customFormat="1" ht="21.75" customHeight="1" spans="2:2">
      <c r="B8224" s="451"/>
    </row>
    <row r="8225" s="425" customFormat="1" ht="21.75" customHeight="1" spans="2:2">
      <c r="B8225" s="451"/>
    </row>
    <row r="8226" s="425" customFormat="1" ht="21.75" customHeight="1" spans="2:2">
      <c r="B8226" s="451"/>
    </row>
    <row r="8227" s="425" customFormat="1" ht="21.75" customHeight="1" spans="2:2">
      <c r="B8227" s="451"/>
    </row>
    <row r="8228" s="425" customFormat="1" ht="21.75" customHeight="1" spans="2:2">
      <c r="B8228" s="451"/>
    </row>
    <row r="8229" s="425" customFormat="1" ht="21.75" customHeight="1" spans="2:2">
      <c r="B8229" s="451"/>
    </row>
    <row r="8230" s="425" customFormat="1" ht="21.75" customHeight="1" spans="2:2">
      <c r="B8230" s="451"/>
    </row>
    <row r="8231" s="425" customFormat="1" ht="21.75" customHeight="1" spans="2:2">
      <c r="B8231" s="451"/>
    </row>
    <row r="8232" s="425" customFormat="1" ht="21.75" customHeight="1" spans="2:2">
      <c r="B8232" s="451"/>
    </row>
    <row r="8233" s="425" customFormat="1" ht="21.75" customHeight="1" spans="2:2">
      <c r="B8233" s="451"/>
    </row>
    <row r="8234" s="425" customFormat="1" ht="21.75" customHeight="1" spans="2:2">
      <c r="B8234" s="451"/>
    </row>
    <row r="8235" s="425" customFormat="1" ht="21.75" customHeight="1" spans="2:2">
      <c r="B8235" s="451"/>
    </row>
    <row r="8236" s="425" customFormat="1" ht="21.75" customHeight="1" spans="2:2">
      <c r="B8236" s="451"/>
    </row>
    <row r="8237" s="425" customFormat="1" ht="21.75" customHeight="1" spans="2:2">
      <c r="B8237" s="451"/>
    </row>
    <row r="8238" s="425" customFormat="1" ht="21.75" customHeight="1" spans="2:2">
      <c r="B8238" s="451"/>
    </row>
    <row r="8239" s="425" customFormat="1" ht="21.75" customHeight="1" spans="2:2">
      <c r="B8239" s="451"/>
    </row>
    <row r="8240" s="425" customFormat="1" ht="21.75" customHeight="1" spans="2:2">
      <c r="B8240" s="451"/>
    </row>
    <row r="8241" s="425" customFormat="1" ht="21.75" customHeight="1" spans="2:2">
      <c r="B8241" s="451"/>
    </row>
    <row r="8242" s="425" customFormat="1" ht="21.75" customHeight="1" spans="2:2">
      <c r="B8242" s="451"/>
    </row>
    <row r="8243" s="425" customFormat="1" ht="21.75" customHeight="1" spans="2:2">
      <c r="B8243" s="451"/>
    </row>
    <row r="8244" s="425" customFormat="1" ht="21.75" customHeight="1" spans="2:2">
      <c r="B8244" s="451"/>
    </row>
    <row r="8245" s="425" customFormat="1" ht="21.75" customHeight="1" spans="2:2">
      <c r="B8245" s="451"/>
    </row>
    <row r="8246" s="425" customFormat="1" ht="21.75" customHeight="1" spans="2:2">
      <c r="B8246" s="451"/>
    </row>
    <row r="8247" s="425" customFormat="1" ht="21.75" customHeight="1" spans="2:2">
      <c r="B8247" s="451"/>
    </row>
    <row r="8248" s="425" customFormat="1" ht="21.75" customHeight="1" spans="2:2">
      <c r="B8248" s="451"/>
    </row>
    <row r="8249" s="425" customFormat="1" ht="21.75" customHeight="1" spans="2:2">
      <c r="B8249" s="451"/>
    </row>
    <row r="8250" s="425" customFormat="1" ht="21.75" customHeight="1" spans="2:2">
      <c r="B8250" s="451"/>
    </row>
    <row r="8251" s="425" customFormat="1" ht="21.75" customHeight="1" spans="2:2">
      <c r="B8251" s="451"/>
    </row>
    <row r="8252" s="425" customFormat="1" ht="21.75" customHeight="1" spans="2:2">
      <c r="B8252" s="451"/>
    </row>
    <row r="8253" s="425" customFormat="1" ht="21.75" customHeight="1" spans="2:2">
      <c r="B8253" s="451"/>
    </row>
    <row r="8254" s="425" customFormat="1" ht="21.75" customHeight="1" spans="2:2">
      <c r="B8254" s="451"/>
    </row>
    <row r="8255" s="425" customFormat="1" ht="21.75" customHeight="1" spans="2:2">
      <c r="B8255" s="451"/>
    </row>
    <row r="8256" s="425" customFormat="1" ht="21.75" customHeight="1" spans="2:2">
      <c r="B8256" s="451"/>
    </row>
    <row r="8257" s="425" customFormat="1" ht="21.75" customHeight="1" spans="2:2">
      <c r="B8257" s="451"/>
    </row>
    <row r="8258" s="425" customFormat="1" ht="21.75" customHeight="1" spans="2:2">
      <c r="B8258" s="451"/>
    </row>
    <row r="8259" s="425" customFormat="1" ht="21.75" customHeight="1" spans="2:2">
      <c r="B8259" s="451"/>
    </row>
    <row r="8260" s="425" customFormat="1" ht="21.75" customHeight="1" spans="2:2">
      <c r="B8260" s="451"/>
    </row>
    <row r="8261" s="425" customFormat="1" ht="21.75" customHeight="1" spans="2:2">
      <c r="B8261" s="451"/>
    </row>
    <row r="8262" s="425" customFormat="1" ht="21.75" customHeight="1" spans="2:2">
      <c r="B8262" s="451"/>
    </row>
    <row r="8263" s="425" customFormat="1" ht="21.75" customHeight="1" spans="2:2">
      <c r="B8263" s="451"/>
    </row>
    <row r="8264" s="425" customFormat="1" ht="21.75" customHeight="1" spans="2:2">
      <c r="B8264" s="451"/>
    </row>
    <row r="8265" s="425" customFormat="1" ht="21.75" customHeight="1" spans="2:2">
      <c r="B8265" s="451"/>
    </row>
    <row r="8266" s="425" customFormat="1" ht="21.75" customHeight="1" spans="2:2">
      <c r="B8266" s="451"/>
    </row>
    <row r="8267" s="425" customFormat="1" ht="21.75" customHeight="1" spans="2:2">
      <c r="B8267" s="451"/>
    </row>
    <row r="8268" s="425" customFormat="1" ht="21.75" customHeight="1" spans="2:2">
      <c r="B8268" s="451"/>
    </row>
    <row r="8269" s="425" customFormat="1" ht="21.75" customHeight="1" spans="2:2">
      <c r="B8269" s="451"/>
    </row>
    <row r="8270" s="425" customFormat="1" ht="21.75" customHeight="1" spans="2:2">
      <c r="B8270" s="451"/>
    </row>
    <row r="8271" s="425" customFormat="1" ht="21.75" customHeight="1" spans="2:2">
      <c r="B8271" s="451"/>
    </row>
    <row r="8272" s="425" customFormat="1" ht="21.75" customHeight="1" spans="2:2">
      <c r="B8272" s="451"/>
    </row>
    <row r="8273" s="425" customFormat="1" ht="21.75" customHeight="1" spans="2:2">
      <c r="B8273" s="451"/>
    </row>
    <row r="8274" s="425" customFormat="1" ht="21.75" customHeight="1" spans="2:2">
      <c r="B8274" s="451"/>
    </row>
    <row r="8275" s="425" customFormat="1" ht="21.75" customHeight="1" spans="2:2">
      <c r="B8275" s="451"/>
    </row>
    <row r="8276" s="425" customFormat="1" ht="21.75" customHeight="1" spans="2:2">
      <c r="B8276" s="451"/>
    </row>
    <row r="8277" s="425" customFormat="1" ht="21.75" customHeight="1" spans="2:2">
      <c r="B8277" s="451"/>
    </row>
    <row r="8278" s="425" customFormat="1" ht="21.75" customHeight="1" spans="2:2">
      <c r="B8278" s="451"/>
    </row>
    <row r="8279" s="425" customFormat="1" ht="21.75" customHeight="1" spans="2:2">
      <c r="B8279" s="451"/>
    </row>
    <row r="8280" s="425" customFormat="1" ht="21.75" customHeight="1" spans="2:2">
      <c r="B8280" s="451"/>
    </row>
    <row r="8281" s="425" customFormat="1" ht="21.75" customHeight="1" spans="2:2">
      <c r="B8281" s="451"/>
    </row>
    <row r="8282" s="425" customFormat="1" ht="21.75" customHeight="1" spans="2:2">
      <c r="B8282" s="451"/>
    </row>
    <row r="8283" s="425" customFormat="1" ht="21.75" customHeight="1" spans="2:2">
      <c r="B8283" s="451"/>
    </row>
    <row r="8284" s="425" customFormat="1" ht="21.75" customHeight="1" spans="2:2">
      <c r="B8284" s="451"/>
    </row>
    <row r="8285" s="425" customFormat="1" ht="21.75" customHeight="1" spans="2:2">
      <c r="B8285" s="451"/>
    </row>
    <row r="8286" s="425" customFormat="1" ht="21.75" customHeight="1" spans="2:2">
      <c r="B8286" s="451"/>
    </row>
    <row r="8287" s="425" customFormat="1" ht="21.75" customHeight="1" spans="2:2">
      <c r="B8287" s="451"/>
    </row>
    <row r="8288" s="425" customFormat="1" ht="21.75" customHeight="1" spans="2:2">
      <c r="B8288" s="451"/>
    </row>
    <row r="8289" s="425" customFormat="1" ht="21.75" customHeight="1" spans="2:2">
      <c r="B8289" s="451"/>
    </row>
    <row r="8290" s="425" customFormat="1" ht="21.75" customHeight="1" spans="2:2">
      <c r="B8290" s="451"/>
    </row>
    <row r="8291" s="425" customFormat="1" ht="21.75" customHeight="1" spans="2:2">
      <c r="B8291" s="451"/>
    </row>
    <row r="8292" s="425" customFormat="1" ht="21.75" customHeight="1" spans="2:2">
      <c r="B8292" s="451"/>
    </row>
    <row r="8293" s="425" customFormat="1" ht="21.75" customHeight="1" spans="2:2">
      <c r="B8293" s="451"/>
    </row>
    <row r="8294" s="425" customFormat="1" ht="21.75" customHeight="1" spans="2:2">
      <c r="B8294" s="451"/>
    </row>
    <row r="8295" s="425" customFormat="1" ht="21.75" customHeight="1" spans="2:2">
      <c r="B8295" s="451"/>
    </row>
    <row r="8296" s="425" customFormat="1" ht="21.75" customHeight="1" spans="2:2">
      <c r="B8296" s="451"/>
    </row>
    <row r="8297" s="425" customFormat="1" ht="21.75" customHeight="1" spans="2:2">
      <c r="B8297" s="451"/>
    </row>
    <row r="8298" s="425" customFormat="1" ht="21.75" customHeight="1" spans="2:2">
      <c r="B8298" s="451"/>
    </row>
    <row r="8299" s="425" customFormat="1" ht="21.75" customHeight="1" spans="2:2">
      <c r="B8299" s="451"/>
    </row>
    <row r="8300" s="425" customFormat="1" ht="21.75" customHeight="1" spans="2:2">
      <c r="B8300" s="451"/>
    </row>
    <row r="8301" s="425" customFormat="1" ht="21.75" customHeight="1" spans="2:2">
      <c r="B8301" s="451"/>
    </row>
    <row r="8302" s="425" customFormat="1" ht="21.75" customHeight="1" spans="2:2">
      <c r="B8302" s="451"/>
    </row>
    <row r="8303" s="425" customFormat="1" ht="21.75" customHeight="1" spans="2:2">
      <c r="B8303" s="451"/>
    </row>
    <row r="8304" s="425" customFormat="1" ht="21.75" customHeight="1" spans="2:2">
      <c r="B8304" s="451"/>
    </row>
    <row r="8305" s="425" customFormat="1" ht="21.75" customHeight="1" spans="2:2">
      <c r="B8305" s="451"/>
    </row>
    <row r="8306" s="425" customFormat="1" ht="21.75" customHeight="1" spans="2:2">
      <c r="B8306" s="451"/>
    </row>
    <row r="8307" s="425" customFormat="1" ht="21.75" customHeight="1" spans="2:2">
      <c r="B8307" s="451"/>
    </row>
    <row r="8308" s="425" customFormat="1" ht="21.75" customHeight="1" spans="2:2">
      <c r="B8308" s="451"/>
    </row>
    <row r="8309" s="425" customFormat="1" ht="21.75" customHeight="1" spans="2:2">
      <c r="B8309" s="451"/>
    </row>
    <row r="8310" s="425" customFormat="1" ht="21.75" customHeight="1" spans="2:2">
      <c r="B8310" s="451"/>
    </row>
    <row r="8311" s="425" customFormat="1" ht="21.75" customHeight="1" spans="2:2">
      <c r="B8311" s="451"/>
    </row>
    <row r="8312" s="425" customFormat="1" ht="21.75" customHeight="1" spans="2:2">
      <c r="B8312" s="451"/>
    </row>
    <row r="8313" s="425" customFormat="1" ht="21.75" customHeight="1" spans="2:2">
      <c r="B8313" s="451"/>
    </row>
    <row r="8314" s="425" customFormat="1" ht="21.75" customHeight="1" spans="2:2">
      <c r="B8314" s="451"/>
    </row>
    <row r="8315" s="425" customFormat="1" ht="21.75" customHeight="1" spans="2:2">
      <c r="B8315" s="451"/>
    </row>
    <row r="8316" s="425" customFormat="1" ht="21.75" customHeight="1" spans="2:2">
      <c r="B8316" s="451"/>
    </row>
    <row r="8317" s="425" customFormat="1" ht="21.75" customHeight="1" spans="2:2">
      <c r="B8317" s="451"/>
    </row>
    <row r="8318" s="425" customFormat="1" ht="21.75" customHeight="1" spans="2:2">
      <c r="B8318" s="451"/>
    </row>
    <row r="8319" s="425" customFormat="1" ht="21.75" customHeight="1" spans="2:2">
      <c r="B8319" s="451"/>
    </row>
    <row r="8320" s="425" customFormat="1" ht="21.75" customHeight="1" spans="2:2">
      <c r="B8320" s="451"/>
    </row>
    <row r="8321" s="425" customFormat="1" ht="21.75" customHeight="1" spans="2:2">
      <c r="B8321" s="451"/>
    </row>
    <row r="8322" s="425" customFormat="1" ht="21.75" customHeight="1" spans="2:2">
      <c r="B8322" s="451"/>
    </row>
    <row r="8323" s="425" customFormat="1" ht="21.75" customHeight="1" spans="2:2">
      <c r="B8323" s="451"/>
    </row>
    <row r="8324" s="425" customFormat="1" ht="21.75" customHeight="1" spans="2:2">
      <c r="B8324" s="451"/>
    </row>
    <row r="8325" s="425" customFormat="1" ht="21.75" customHeight="1" spans="2:2">
      <c r="B8325" s="451"/>
    </row>
    <row r="8326" s="425" customFormat="1" ht="21.75" customHeight="1" spans="2:2">
      <c r="B8326" s="451"/>
    </row>
    <row r="8327" s="425" customFormat="1" ht="21.75" customHeight="1" spans="2:2">
      <c r="B8327" s="451"/>
    </row>
    <row r="8328" s="425" customFormat="1" ht="21.75" customHeight="1" spans="2:2">
      <c r="B8328" s="451"/>
    </row>
    <row r="8329" s="425" customFormat="1" ht="21.75" customHeight="1" spans="2:2">
      <c r="B8329" s="451"/>
    </row>
    <row r="8330" s="425" customFormat="1" ht="21.75" customHeight="1" spans="2:2">
      <c r="B8330" s="451"/>
    </row>
    <row r="8331" s="425" customFormat="1" ht="21.75" customHeight="1" spans="2:2">
      <c r="B8331" s="451"/>
    </row>
    <row r="8332" s="425" customFormat="1" ht="21.75" customHeight="1" spans="2:2">
      <c r="B8332" s="451"/>
    </row>
    <row r="8333" s="425" customFormat="1" ht="21.75" customHeight="1" spans="2:2">
      <c r="B8333" s="451"/>
    </row>
    <row r="8334" s="425" customFormat="1" ht="21.75" customHeight="1" spans="2:2">
      <c r="B8334" s="451"/>
    </row>
    <row r="8335" s="425" customFormat="1" ht="21.75" customHeight="1" spans="2:2">
      <c r="B8335" s="451"/>
    </row>
    <row r="8336" s="425" customFormat="1" ht="21.75" customHeight="1" spans="2:2">
      <c r="B8336" s="451"/>
    </row>
    <row r="8337" s="425" customFormat="1" ht="21.75" customHeight="1" spans="2:2">
      <c r="B8337" s="451"/>
    </row>
    <row r="8338" s="425" customFormat="1" ht="21.75" customHeight="1" spans="2:2">
      <c r="B8338" s="451"/>
    </row>
    <row r="8339" s="425" customFormat="1" ht="21.75" customHeight="1" spans="2:2">
      <c r="B8339" s="451"/>
    </row>
    <row r="8340" s="425" customFormat="1" ht="21.75" customHeight="1" spans="2:2">
      <c r="B8340" s="451"/>
    </row>
    <row r="8341" s="425" customFormat="1" ht="21.75" customHeight="1" spans="2:2">
      <c r="B8341" s="451"/>
    </row>
    <row r="8342" s="425" customFormat="1" ht="21.75" customHeight="1" spans="2:2">
      <c r="B8342" s="451"/>
    </row>
    <row r="8343" s="425" customFormat="1" ht="21.75" customHeight="1" spans="2:2">
      <c r="B8343" s="451"/>
    </row>
    <row r="8344" s="425" customFormat="1" ht="21.75" customHeight="1" spans="2:2">
      <c r="B8344" s="451"/>
    </row>
    <row r="8345" s="425" customFormat="1" ht="21.75" customHeight="1" spans="2:2">
      <c r="B8345" s="451"/>
    </row>
    <row r="8346" s="425" customFormat="1" ht="21.75" customHeight="1" spans="2:2">
      <c r="B8346" s="451"/>
    </row>
    <row r="8347" s="425" customFormat="1" ht="21.75" customHeight="1" spans="2:2">
      <c r="B8347" s="451"/>
    </row>
    <row r="8348" s="425" customFormat="1" ht="21.75" customHeight="1" spans="2:2">
      <c r="B8348" s="451"/>
    </row>
    <row r="8349" s="425" customFormat="1" ht="21.75" customHeight="1" spans="2:2">
      <c r="B8349" s="451"/>
    </row>
    <row r="8350" s="425" customFormat="1" ht="21.75" customHeight="1" spans="2:2">
      <c r="B8350" s="451"/>
    </row>
    <row r="8351" s="425" customFormat="1" ht="21.75" customHeight="1" spans="2:2">
      <c r="B8351" s="451"/>
    </row>
    <row r="8352" s="425" customFormat="1" ht="21.75" customHeight="1" spans="2:2">
      <c r="B8352" s="451"/>
    </row>
    <row r="8353" s="425" customFormat="1" ht="21.75" customHeight="1" spans="2:2">
      <c r="B8353" s="451"/>
    </row>
    <row r="8354" s="425" customFormat="1" ht="21.75" customHeight="1" spans="2:2">
      <c r="B8354" s="451"/>
    </row>
    <row r="8355" s="425" customFormat="1" ht="21.75" customHeight="1" spans="2:2">
      <c r="B8355" s="451"/>
    </row>
    <row r="8356" s="425" customFormat="1" ht="21.75" customHeight="1" spans="2:2">
      <c r="B8356" s="451"/>
    </row>
    <row r="8357" s="425" customFormat="1" ht="21.75" customHeight="1" spans="2:2">
      <c r="B8357" s="451"/>
    </row>
    <row r="8358" s="425" customFormat="1" ht="21.75" customHeight="1" spans="2:2">
      <c r="B8358" s="451"/>
    </row>
    <row r="8359" s="425" customFormat="1" ht="21.75" customHeight="1" spans="2:2">
      <c r="B8359" s="451"/>
    </row>
    <row r="8360" s="425" customFormat="1" ht="21.75" customHeight="1" spans="2:2">
      <c r="B8360" s="451"/>
    </row>
    <row r="8361" s="425" customFormat="1" ht="21.75" customHeight="1" spans="2:2">
      <c r="B8361" s="451"/>
    </row>
    <row r="8362" s="425" customFormat="1" ht="21.75" customHeight="1" spans="2:2">
      <c r="B8362" s="451"/>
    </row>
    <row r="8363" s="425" customFormat="1" ht="21.75" customHeight="1" spans="2:2">
      <c r="B8363" s="451"/>
    </row>
    <row r="8364" s="425" customFormat="1" ht="21.75" customHeight="1" spans="2:2">
      <c r="B8364" s="451"/>
    </row>
    <row r="8365" s="425" customFormat="1" ht="21.75" customHeight="1" spans="2:2">
      <c r="B8365" s="451"/>
    </row>
    <row r="8366" s="425" customFormat="1" ht="21.75" customHeight="1" spans="2:2">
      <c r="B8366" s="451"/>
    </row>
    <row r="8367" s="425" customFormat="1" ht="21.75" customHeight="1" spans="2:2">
      <c r="B8367" s="451"/>
    </row>
    <row r="8368" s="425" customFormat="1" ht="21.75" customHeight="1" spans="2:2">
      <c r="B8368" s="451"/>
    </row>
    <row r="8369" s="425" customFormat="1" ht="21.75" customHeight="1" spans="2:2">
      <c r="B8369" s="451"/>
    </row>
    <row r="8370" s="425" customFormat="1" ht="21.75" customHeight="1" spans="2:2">
      <c r="B8370" s="451"/>
    </row>
    <row r="8371" s="425" customFormat="1" ht="21.75" customHeight="1" spans="2:2">
      <c r="B8371" s="451"/>
    </row>
    <row r="8372" s="425" customFormat="1" ht="21.75" customHeight="1" spans="2:2">
      <c r="B8372" s="451"/>
    </row>
    <row r="8373" s="425" customFormat="1" ht="21.75" customHeight="1" spans="2:2">
      <c r="B8373" s="451"/>
    </row>
    <row r="8374" s="425" customFormat="1" ht="21.75" customHeight="1" spans="2:2">
      <c r="B8374" s="451"/>
    </row>
    <row r="8375" s="425" customFormat="1" ht="21.75" customHeight="1" spans="2:2">
      <c r="B8375" s="451"/>
    </row>
    <row r="8376" s="425" customFormat="1" ht="21.75" customHeight="1" spans="2:2">
      <c r="B8376" s="451"/>
    </row>
    <row r="8377" s="425" customFormat="1" ht="21.75" customHeight="1" spans="2:2">
      <c r="B8377" s="451"/>
    </row>
    <row r="8378" s="425" customFormat="1" ht="21.75" customHeight="1" spans="2:2">
      <c r="B8378" s="451"/>
    </row>
    <row r="8379" s="425" customFormat="1" ht="21.75" customHeight="1" spans="2:2">
      <c r="B8379" s="451"/>
    </row>
    <row r="8380" s="425" customFormat="1" ht="21.75" customHeight="1" spans="2:2">
      <c r="B8380" s="451"/>
    </row>
    <row r="8381" s="425" customFormat="1" ht="21.75" customHeight="1" spans="2:2">
      <c r="B8381" s="451"/>
    </row>
    <row r="8382" s="425" customFormat="1" ht="21.75" customHeight="1" spans="2:2">
      <c r="B8382" s="451"/>
    </row>
    <row r="8383" s="425" customFormat="1" ht="21.75" customHeight="1" spans="2:2">
      <c r="B8383" s="451"/>
    </row>
    <row r="8384" s="425" customFormat="1" ht="21.75" customHeight="1" spans="2:2">
      <c r="B8384" s="451"/>
    </row>
    <row r="8385" s="425" customFormat="1" ht="21.75" customHeight="1" spans="2:2">
      <c r="B8385" s="451"/>
    </row>
    <row r="8386" s="425" customFormat="1" ht="21.75" customHeight="1" spans="2:2">
      <c r="B8386" s="451"/>
    </row>
    <row r="8387" s="425" customFormat="1" ht="21.75" customHeight="1" spans="2:2">
      <c r="B8387" s="451"/>
    </row>
    <row r="8388" s="425" customFormat="1" ht="21.75" customHeight="1" spans="2:2">
      <c r="B8388" s="451"/>
    </row>
    <row r="8389" s="425" customFormat="1" ht="21.75" customHeight="1" spans="2:2">
      <c r="B8389" s="451"/>
    </row>
    <row r="8390" s="425" customFormat="1" ht="21.75" customHeight="1" spans="2:2">
      <c r="B8390" s="451"/>
    </row>
    <row r="8391" s="425" customFormat="1" ht="21.75" customHeight="1" spans="2:2">
      <c r="B8391" s="451"/>
    </row>
    <row r="8392" s="425" customFormat="1" ht="21.75" customHeight="1" spans="2:2">
      <c r="B8392" s="451"/>
    </row>
    <row r="8393" s="425" customFormat="1" ht="21.75" customHeight="1" spans="2:2">
      <c r="B8393" s="451"/>
    </row>
    <row r="8394" s="425" customFormat="1" ht="21.75" customHeight="1" spans="2:2">
      <c r="B8394" s="451"/>
    </row>
    <row r="8395" s="425" customFormat="1" ht="21.75" customHeight="1" spans="2:2">
      <c r="B8395" s="451"/>
    </row>
    <row r="8396" s="425" customFormat="1" ht="21.75" customHeight="1" spans="2:2">
      <c r="B8396" s="451"/>
    </row>
    <row r="8397" s="425" customFormat="1" ht="21.75" customHeight="1" spans="2:2">
      <c r="B8397" s="451"/>
    </row>
    <row r="8398" s="425" customFormat="1" ht="21.75" customHeight="1" spans="2:2">
      <c r="B8398" s="451"/>
    </row>
    <row r="8399" s="425" customFormat="1" ht="21.75" customHeight="1" spans="2:2">
      <c r="B8399" s="451"/>
    </row>
    <row r="8400" s="425" customFormat="1" ht="21.75" customHeight="1" spans="2:2">
      <c r="B8400" s="451"/>
    </row>
    <row r="8401" s="425" customFormat="1" ht="21.75" customHeight="1" spans="2:2">
      <c r="B8401" s="451"/>
    </row>
    <row r="8402" s="425" customFormat="1" ht="21.75" customHeight="1" spans="2:2">
      <c r="B8402" s="451"/>
    </row>
    <row r="8403" s="425" customFormat="1" ht="21.75" customHeight="1" spans="2:2">
      <c r="B8403" s="451"/>
    </row>
    <row r="8404" s="425" customFormat="1" ht="21.75" customHeight="1" spans="2:2">
      <c r="B8404" s="451"/>
    </row>
    <row r="8405" s="425" customFormat="1" ht="21.75" customHeight="1" spans="2:2">
      <c r="B8405" s="451"/>
    </row>
    <row r="8406" s="425" customFormat="1" ht="21.75" customHeight="1" spans="2:2">
      <c r="B8406" s="451"/>
    </row>
    <row r="8407" s="425" customFormat="1" ht="21.75" customHeight="1" spans="2:2">
      <c r="B8407" s="451"/>
    </row>
    <row r="8408" s="425" customFormat="1" ht="21.75" customHeight="1" spans="2:2">
      <c r="B8408" s="451"/>
    </row>
    <row r="8409" s="425" customFormat="1" ht="21.75" customHeight="1" spans="2:2">
      <c r="B8409" s="451"/>
    </row>
    <row r="8410" s="425" customFormat="1" ht="21.75" customHeight="1" spans="2:2">
      <c r="B8410" s="451"/>
    </row>
    <row r="8411" s="425" customFormat="1" ht="21.75" customHeight="1" spans="2:2">
      <c r="B8411" s="451"/>
    </row>
    <row r="8412" s="425" customFormat="1" ht="21.75" customHeight="1" spans="2:2">
      <c r="B8412" s="451"/>
    </row>
    <row r="8413" s="425" customFormat="1" ht="21.75" customHeight="1" spans="2:2">
      <c r="B8413" s="451"/>
    </row>
    <row r="8414" s="425" customFormat="1" ht="21.75" customHeight="1" spans="2:2">
      <c r="B8414" s="451"/>
    </row>
    <row r="8415" s="425" customFormat="1" ht="21.75" customHeight="1" spans="2:2">
      <c r="B8415" s="451"/>
    </row>
    <row r="8416" s="425" customFormat="1" ht="21.75" customHeight="1" spans="2:2">
      <c r="B8416" s="451"/>
    </row>
    <row r="8417" s="425" customFormat="1" ht="21.75" customHeight="1" spans="2:2">
      <c r="B8417" s="451"/>
    </row>
    <row r="8418" s="425" customFormat="1" ht="21.75" customHeight="1" spans="2:2">
      <c r="B8418" s="451"/>
    </row>
    <row r="8419" s="425" customFormat="1" ht="21.75" customHeight="1" spans="2:2">
      <c r="B8419" s="451"/>
    </row>
    <row r="8420" s="425" customFormat="1" ht="21.75" customHeight="1" spans="2:2">
      <c r="B8420" s="451"/>
    </row>
    <row r="8421" s="425" customFormat="1" ht="21.75" customHeight="1" spans="2:2">
      <c r="B8421" s="451"/>
    </row>
    <row r="8422" s="425" customFormat="1" ht="21.75" customHeight="1" spans="2:2">
      <c r="B8422" s="451"/>
    </row>
    <row r="8423" s="425" customFormat="1" ht="21.75" customHeight="1" spans="2:2">
      <c r="B8423" s="451"/>
    </row>
    <row r="8424" s="425" customFormat="1" ht="21.75" customHeight="1" spans="2:2">
      <c r="B8424" s="451"/>
    </row>
    <row r="8425" s="425" customFormat="1" ht="21.75" customHeight="1" spans="2:2">
      <c r="B8425" s="451"/>
    </row>
    <row r="8426" s="425" customFormat="1" ht="21.75" customHeight="1" spans="2:2">
      <c r="B8426" s="451"/>
    </row>
    <row r="8427" s="425" customFormat="1" ht="21.75" customHeight="1" spans="2:2">
      <c r="B8427" s="451"/>
    </row>
    <row r="8428" s="425" customFormat="1" ht="21.75" customHeight="1" spans="2:2">
      <c r="B8428" s="451"/>
    </row>
    <row r="8429" s="425" customFormat="1" ht="21.75" customHeight="1" spans="2:2">
      <c r="B8429" s="451"/>
    </row>
    <row r="8430" s="425" customFormat="1" ht="21.75" customHeight="1" spans="2:2">
      <c r="B8430" s="451"/>
    </row>
    <row r="8431" s="425" customFormat="1" ht="21.75" customHeight="1" spans="2:2">
      <c r="B8431" s="451"/>
    </row>
    <row r="8432" s="425" customFormat="1" ht="21.75" customHeight="1" spans="2:2">
      <c r="B8432" s="451"/>
    </row>
    <row r="8433" s="425" customFormat="1" ht="21.75" customHeight="1" spans="2:2">
      <c r="B8433" s="451"/>
    </row>
    <row r="8434" s="425" customFormat="1" ht="21.75" customHeight="1" spans="2:2">
      <c r="B8434" s="451"/>
    </row>
    <row r="8435" s="425" customFormat="1" ht="21.75" customHeight="1" spans="2:2">
      <c r="B8435" s="451"/>
    </row>
    <row r="8436" s="425" customFormat="1" ht="21.75" customHeight="1" spans="2:2">
      <c r="B8436" s="451"/>
    </row>
    <row r="8437" s="425" customFormat="1" ht="21.75" customHeight="1" spans="2:2">
      <c r="B8437" s="451"/>
    </row>
    <row r="8438" s="425" customFormat="1" ht="21.75" customHeight="1" spans="2:2">
      <c r="B8438" s="451"/>
    </row>
    <row r="8439" s="425" customFormat="1" ht="21.75" customHeight="1" spans="2:2">
      <c r="B8439" s="451"/>
    </row>
    <row r="8440" s="425" customFormat="1" ht="21.75" customHeight="1" spans="2:2">
      <c r="B8440" s="451"/>
    </row>
    <row r="8441" s="425" customFormat="1" ht="21.75" customHeight="1" spans="2:2">
      <c r="B8441" s="451"/>
    </row>
    <row r="8442" s="425" customFormat="1" ht="21.75" customHeight="1" spans="2:2">
      <c r="B8442" s="451"/>
    </row>
    <row r="8443" s="425" customFormat="1" ht="21.75" customHeight="1" spans="2:2">
      <c r="B8443" s="451"/>
    </row>
    <row r="8444" s="425" customFormat="1" ht="21.75" customHeight="1" spans="2:2">
      <c r="B8444" s="451"/>
    </row>
    <row r="8445" s="425" customFormat="1" ht="21.75" customHeight="1" spans="2:2">
      <c r="B8445" s="451"/>
    </row>
    <row r="8446" s="425" customFormat="1" ht="21.75" customHeight="1" spans="2:2">
      <c r="B8446" s="451"/>
    </row>
    <row r="8447" s="425" customFormat="1" ht="21.75" customHeight="1" spans="2:2">
      <c r="B8447" s="451"/>
    </row>
    <row r="8448" s="425" customFormat="1" ht="21.75" customHeight="1" spans="2:2">
      <c r="B8448" s="451"/>
    </row>
    <row r="8449" s="425" customFormat="1" ht="21.75" customHeight="1" spans="2:2">
      <c r="B8449" s="451"/>
    </row>
    <row r="8450" s="425" customFormat="1" ht="21.75" customHeight="1" spans="2:2">
      <c r="B8450" s="451"/>
    </row>
    <row r="8451" s="425" customFormat="1" ht="21.75" customHeight="1" spans="2:2">
      <c r="B8451" s="451"/>
    </row>
    <row r="8452" s="425" customFormat="1" ht="21.75" customHeight="1" spans="2:2">
      <c r="B8452" s="451"/>
    </row>
    <row r="8453" s="425" customFormat="1" ht="21.75" customHeight="1" spans="2:2">
      <c r="B8453" s="451"/>
    </row>
    <row r="8454" s="425" customFormat="1" ht="21.75" customHeight="1" spans="2:2">
      <c r="B8454" s="451"/>
    </row>
    <row r="8455" s="425" customFormat="1" ht="21.75" customHeight="1" spans="2:2">
      <c r="B8455" s="451"/>
    </row>
    <row r="8456" s="425" customFormat="1" ht="21.75" customHeight="1" spans="2:2">
      <c r="B8456" s="451"/>
    </row>
    <row r="8457" s="425" customFormat="1" ht="21.75" customHeight="1" spans="2:2">
      <c r="B8457" s="451"/>
    </row>
    <row r="8458" s="425" customFormat="1" ht="21.75" customHeight="1" spans="2:2">
      <c r="B8458" s="451"/>
    </row>
    <row r="8459" s="425" customFormat="1" ht="21.75" customHeight="1" spans="2:2">
      <c r="B8459" s="451"/>
    </row>
    <row r="8460" s="425" customFormat="1" ht="21.75" customHeight="1" spans="2:2">
      <c r="B8460" s="451"/>
    </row>
    <row r="8461" s="425" customFormat="1" ht="21.75" customHeight="1" spans="2:2">
      <c r="B8461" s="451"/>
    </row>
    <row r="8462" s="425" customFormat="1" ht="21.75" customHeight="1" spans="2:2">
      <c r="B8462" s="451"/>
    </row>
    <row r="8463" s="425" customFormat="1" ht="21.75" customHeight="1" spans="2:2">
      <c r="B8463" s="451"/>
    </row>
    <row r="8464" s="425" customFormat="1" ht="21.75" customHeight="1" spans="2:2">
      <c r="B8464" s="451"/>
    </row>
    <row r="8465" s="425" customFormat="1" ht="21.75" customHeight="1" spans="2:2">
      <c r="B8465" s="451"/>
    </row>
    <row r="8466" s="425" customFormat="1" ht="21.75" customHeight="1" spans="2:2">
      <c r="B8466" s="451"/>
    </row>
    <row r="8467" s="425" customFormat="1" ht="21.75" customHeight="1" spans="2:2">
      <c r="B8467" s="451"/>
    </row>
    <row r="8468" s="425" customFormat="1" ht="21.75" customHeight="1" spans="2:2">
      <c r="B8468" s="451"/>
    </row>
    <row r="8469" s="425" customFormat="1" ht="21.75" customHeight="1" spans="2:2">
      <c r="B8469" s="451"/>
    </row>
    <row r="8470" s="425" customFormat="1" ht="21.75" customHeight="1" spans="2:2">
      <c r="B8470" s="451"/>
    </row>
    <row r="8471" s="425" customFormat="1" ht="21.75" customHeight="1" spans="2:2">
      <c r="B8471" s="451"/>
    </row>
    <row r="8472" s="425" customFormat="1" ht="21.75" customHeight="1" spans="2:2">
      <c r="B8472" s="451"/>
    </row>
    <row r="8473" s="425" customFormat="1" ht="21.75" customHeight="1" spans="2:2">
      <c r="B8473" s="451"/>
    </row>
    <row r="8474" s="425" customFormat="1" ht="21.75" customHeight="1" spans="2:2">
      <c r="B8474" s="451"/>
    </row>
    <row r="8475" s="425" customFormat="1" ht="21.75" customHeight="1" spans="2:2">
      <c r="B8475" s="451"/>
    </row>
    <row r="8476" s="425" customFormat="1" ht="21.75" customHeight="1" spans="2:2">
      <c r="B8476" s="451"/>
    </row>
    <row r="8477" s="425" customFormat="1" ht="21.75" customHeight="1" spans="2:2">
      <c r="B8477" s="451"/>
    </row>
    <row r="8478" s="425" customFormat="1" ht="21.75" customHeight="1" spans="2:2">
      <c r="B8478" s="451"/>
    </row>
    <row r="8479" s="425" customFormat="1" ht="21.75" customHeight="1" spans="2:2">
      <c r="B8479" s="451"/>
    </row>
    <row r="8480" s="425" customFormat="1" ht="21.75" customHeight="1" spans="2:2">
      <c r="B8480" s="451"/>
    </row>
    <row r="8481" s="425" customFormat="1" ht="21.75" customHeight="1" spans="2:2">
      <c r="B8481" s="451"/>
    </row>
    <row r="8482" s="425" customFormat="1" ht="21.75" customHeight="1" spans="2:2">
      <c r="B8482" s="451"/>
    </row>
    <row r="8483" s="425" customFormat="1" ht="21.75" customHeight="1" spans="2:2">
      <c r="B8483" s="451"/>
    </row>
    <row r="8484" s="425" customFormat="1" ht="21.75" customHeight="1" spans="2:2">
      <c r="B8484" s="451"/>
    </row>
    <row r="8485" s="425" customFormat="1" ht="21.75" customHeight="1" spans="2:2">
      <c r="B8485" s="451"/>
    </row>
    <row r="8486" s="425" customFormat="1" ht="21.75" customHeight="1" spans="2:2">
      <c r="B8486" s="451"/>
    </row>
    <row r="8487" s="425" customFormat="1" ht="21.75" customHeight="1" spans="2:2">
      <c r="B8487" s="451"/>
    </row>
    <row r="8488" s="425" customFormat="1" ht="21.75" customHeight="1" spans="2:2">
      <c r="B8488" s="451"/>
    </row>
    <row r="8489" s="425" customFormat="1" ht="21.75" customHeight="1" spans="2:2">
      <c r="B8489" s="451"/>
    </row>
    <row r="8490" s="425" customFormat="1" ht="21.75" customHeight="1" spans="2:2">
      <c r="B8490" s="451"/>
    </row>
    <row r="8491" s="425" customFormat="1" ht="21.75" customHeight="1" spans="2:2">
      <c r="B8491" s="451"/>
    </row>
    <row r="8492" s="425" customFormat="1" ht="21.75" customHeight="1" spans="2:2">
      <c r="B8492" s="451"/>
    </row>
    <row r="8493" s="425" customFormat="1" ht="21.75" customHeight="1" spans="2:2">
      <c r="B8493" s="451"/>
    </row>
    <row r="8494" s="425" customFormat="1" ht="21.75" customHeight="1" spans="2:2">
      <c r="B8494" s="451"/>
    </row>
    <row r="8495" s="425" customFormat="1" ht="21.75" customHeight="1" spans="2:2">
      <c r="B8495" s="451"/>
    </row>
    <row r="8496" s="425" customFormat="1" ht="21.75" customHeight="1" spans="2:2">
      <c r="B8496" s="451"/>
    </row>
    <row r="8497" s="425" customFormat="1" ht="21.75" customHeight="1" spans="2:2">
      <c r="B8497" s="451"/>
    </row>
    <row r="8498" s="425" customFormat="1" ht="21.75" customHeight="1" spans="2:2">
      <c r="B8498" s="451"/>
    </row>
    <row r="8499" s="425" customFormat="1" ht="21.75" customHeight="1" spans="2:2">
      <c r="B8499" s="451"/>
    </row>
    <row r="8500" s="425" customFormat="1" ht="21.75" customHeight="1" spans="2:2">
      <c r="B8500" s="451"/>
    </row>
    <row r="8501" s="425" customFormat="1" ht="21.75" customHeight="1" spans="2:2">
      <c r="B8501" s="451"/>
    </row>
    <row r="8502" s="425" customFormat="1" ht="21.75" customHeight="1" spans="2:2">
      <c r="B8502" s="451"/>
    </row>
    <row r="8503" s="425" customFormat="1" ht="21.75" customHeight="1" spans="2:2">
      <c r="B8503" s="451"/>
    </row>
    <row r="8504" s="425" customFormat="1" ht="21.75" customHeight="1" spans="2:2">
      <c r="B8504" s="451"/>
    </row>
    <row r="8505" s="425" customFormat="1" ht="21.75" customHeight="1" spans="2:2">
      <c r="B8505" s="451"/>
    </row>
    <row r="8506" s="425" customFormat="1" ht="21.75" customHeight="1" spans="2:2">
      <c r="B8506" s="451"/>
    </row>
    <row r="8507" s="425" customFormat="1" ht="21.75" customHeight="1" spans="2:2">
      <c r="B8507" s="451"/>
    </row>
    <row r="8508" s="425" customFormat="1" ht="21.75" customHeight="1" spans="2:2">
      <c r="B8508" s="451"/>
    </row>
    <row r="8509" s="425" customFormat="1" ht="21.75" customHeight="1" spans="2:2">
      <c r="B8509" s="451"/>
    </row>
    <row r="8510" s="425" customFormat="1" ht="21.75" customHeight="1" spans="2:2">
      <c r="B8510" s="451"/>
    </row>
    <row r="8511" s="425" customFormat="1" ht="21.75" customHeight="1" spans="2:2">
      <c r="B8511" s="451"/>
    </row>
    <row r="8512" s="425" customFormat="1" ht="21.75" customHeight="1" spans="2:2">
      <c r="B8512" s="451"/>
    </row>
    <row r="8513" s="425" customFormat="1" ht="21.75" customHeight="1" spans="2:2">
      <c r="B8513" s="451"/>
    </row>
    <row r="8514" s="425" customFormat="1" ht="21.75" customHeight="1" spans="2:2">
      <c r="B8514" s="451"/>
    </row>
    <row r="8515" s="425" customFormat="1" ht="21.75" customHeight="1" spans="2:2">
      <c r="B8515" s="451"/>
    </row>
    <row r="8516" s="425" customFormat="1" ht="21.75" customHeight="1" spans="2:2">
      <c r="B8516" s="451"/>
    </row>
    <row r="8517" s="425" customFormat="1" ht="21.75" customHeight="1" spans="2:2">
      <c r="B8517" s="451"/>
    </row>
    <row r="8518" s="425" customFormat="1" ht="21.75" customHeight="1" spans="2:2">
      <c r="B8518" s="451"/>
    </row>
    <row r="8519" s="425" customFormat="1" ht="21.75" customHeight="1" spans="2:2">
      <c r="B8519" s="451"/>
    </row>
    <row r="8520" s="425" customFormat="1" ht="21.75" customHeight="1" spans="2:2">
      <c r="B8520" s="451"/>
    </row>
    <row r="8521" s="425" customFormat="1" ht="21.75" customHeight="1" spans="2:2">
      <c r="B8521" s="451"/>
    </row>
    <row r="8522" s="425" customFormat="1" ht="21.75" customHeight="1" spans="2:2">
      <c r="B8522" s="451"/>
    </row>
    <row r="8523" s="425" customFormat="1" ht="21.75" customHeight="1" spans="2:2">
      <c r="B8523" s="451"/>
    </row>
    <row r="8524" s="425" customFormat="1" ht="21.75" customHeight="1" spans="2:2">
      <c r="B8524" s="451"/>
    </row>
    <row r="8525" s="425" customFormat="1" ht="21.75" customHeight="1" spans="2:2">
      <c r="B8525" s="451"/>
    </row>
    <row r="8526" s="425" customFormat="1" ht="21.75" customHeight="1" spans="2:2">
      <c r="B8526" s="451"/>
    </row>
    <row r="8527" s="425" customFormat="1" ht="21.75" customHeight="1" spans="2:2">
      <c r="B8527" s="451"/>
    </row>
    <row r="8528" s="425" customFormat="1" ht="21.75" customHeight="1" spans="2:2">
      <c r="B8528" s="451"/>
    </row>
    <row r="8529" s="425" customFormat="1" ht="21.75" customHeight="1" spans="2:2">
      <c r="B8529" s="451"/>
    </row>
    <row r="8530" s="425" customFormat="1" ht="21.75" customHeight="1" spans="2:2">
      <c r="B8530" s="451"/>
    </row>
    <row r="8531" s="425" customFormat="1" ht="21.75" customHeight="1" spans="2:2">
      <c r="B8531" s="451"/>
    </row>
    <row r="8532" s="425" customFormat="1" ht="21.75" customHeight="1" spans="2:2">
      <c r="B8532" s="451"/>
    </row>
    <row r="8533" s="425" customFormat="1" ht="21.75" customHeight="1" spans="2:2">
      <c r="B8533" s="451"/>
    </row>
    <row r="8534" s="425" customFormat="1" ht="21.75" customHeight="1" spans="2:2">
      <c r="B8534" s="451"/>
    </row>
    <row r="8535" s="425" customFormat="1" ht="21.75" customHeight="1" spans="2:2">
      <c r="B8535" s="451"/>
    </row>
    <row r="8536" s="425" customFormat="1" ht="21.75" customHeight="1" spans="2:2">
      <c r="B8536" s="451"/>
    </row>
    <row r="8537" s="425" customFormat="1" ht="21.75" customHeight="1" spans="2:2">
      <c r="B8537" s="451"/>
    </row>
    <row r="8538" s="425" customFormat="1" ht="21.75" customHeight="1" spans="2:2">
      <c r="B8538" s="451"/>
    </row>
    <row r="8539" s="425" customFormat="1" ht="21.75" customHeight="1" spans="2:2">
      <c r="B8539" s="451"/>
    </row>
    <row r="8540" s="425" customFormat="1" ht="21.75" customHeight="1" spans="2:2">
      <c r="B8540" s="451"/>
    </row>
    <row r="8541" s="425" customFormat="1" ht="21.75" customHeight="1" spans="2:2">
      <c r="B8541" s="451"/>
    </row>
    <row r="8542" s="425" customFormat="1" ht="21.75" customHeight="1" spans="2:2">
      <c r="B8542" s="451"/>
    </row>
    <row r="8543" s="425" customFormat="1" ht="21.75" customHeight="1" spans="2:2">
      <c r="B8543" s="451"/>
    </row>
    <row r="8544" s="425" customFormat="1" ht="21.75" customHeight="1" spans="2:2">
      <c r="B8544" s="451"/>
    </row>
    <row r="8545" s="425" customFormat="1" ht="21.75" customHeight="1" spans="2:2">
      <c r="B8545" s="451"/>
    </row>
    <row r="8546" s="425" customFormat="1" ht="21.75" customHeight="1" spans="2:2">
      <c r="B8546" s="451"/>
    </row>
    <row r="8547" s="425" customFormat="1" ht="21.75" customHeight="1" spans="2:2">
      <c r="B8547" s="451"/>
    </row>
    <row r="8548" s="425" customFormat="1" ht="21.75" customHeight="1" spans="2:2">
      <c r="B8548" s="451"/>
    </row>
    <row r="8549" s="425" customFormat="1" ht="21.75" customHeight="1" spans="2:2">
      <c r="B8549" s="451"/>
    </row>
    <row r="8550" s="425" customFormat="1" ht="21.75" customHeight="1" spans="2:2">
      <c r="B8550" s="451"/>
    </row>
    <row r="8551" s="425" customFormat="1" ht="21.75" customHeight="1" spans="2:2">
      <c r="B8551" s="451"/>
    </row>
    <row r="8552" s="425" customFormat="1" ht="21.75" customHeight="1" spans="2:2">
      <c r="B8552" s="451"/>
    </row>
    <row r="8553" s="425" customFormat="1" ht="21.75" customHeight="1" spans="2:2">
      <c r="B8553" s="451"/>
    </row>
    <row r="8554" s="425" customFormat="1" ht="21.75" customHeight="1" spans="2:2">
      <c r="B8554" s="451"/>
    </row>
    <row r="8555" s="425" customFormat="1" ht="21.75" customHeight="1" spans="2:2">
      <c r="B8555" s="451"/>
    </row>
    <row r="8556" s="425" customFormat="1" ht="21.75" customHeight="1" spans="2:2">
      <c r="B8556" s="451"/>
    </row>
    <row r="8557" s="425" customFormat="1" ht="21.75" customHeight="1" spans="2:2">
      <c r="B8557" s="451"/>
    </row>
    <row r="8558" s="425" customFormat="1" ht="21.75" customHeight="1" spans="2:2">
      <c r="B8558" s="451"/>
    </row>
    <row r="8559" s="425" customFormat="1" ht="21.75" customHeight="1" spans="2:2">
      <c r="B8559" s="451"/>
    </row>
    <row r="8560" s="425" customFormat="1" ht="21.75" customHeight="1" spans="2:2">
      <c r="B8560" s="451"/>
    </row>
    <row r="8561" s="425" customFormat="1" ht="21.75" customHeight="1" spans="2:2">
      <c r="B8561" s="451"/>
    </row>
    <row r="8562" s="425" customFormat="1" ht="21.75" customHeight="1" spans="2:2">
      <c r="B8562" s="451"/>
    </row>
    <row r="8563" s="425" customFormat="1" ht="21.75" customHeight="1" spans="2:2">
      <c r="B8563" s="451"/>
    </row>
    <row r="8564" s="425" customFormat="1" ht="21.75" customHeight="1" spans="2:2">
      <c r="B8564" s="451"/>
    </row>
    <row r="8565" s="425" customFormat="1" ht="21.75" customHeight="1" spans="2:2">
      <c r="B8565" s="451"/>
    </row>
    <row r="8566" s="425" customFormat="1" ht="21.75" customHeight="1" spans="2:2">
      <c r="B8566" s="451"/>
    </row>
    <row r="8567" s="425" customFormat="1" ht="21.75" customHeight="1" spans="2:2">
      <c r="B8567" s="451"/>
    </row>
    <row r="8568" s="425" customFormat="1" ht="21.75" customHeight="1" spans="2:2">
      <c r="B8568" s="451"/>
    </row>
    <row r="8569" s="425" customFormat="1" ht="21.75" customHeight="1" spans="2:2">
      <c r="B8569" s="451"/>
    </row>
    <row r="8570" s="425" customFormat="1" ht="21.75" customHeight="1" spans="2:2">
      <c r="B8570" s="451"/>
    </row>
    <row r="8571" s="425" customFormat="1" ht="21.75" customHeight="1" spans="2:2">
      <c r="B8571" s="451"/>
    </row>
    <row r="8572" s="425" customFormat="1" ht="21.75" customHeight="1" spans="2:2">
      <c r="B8572" s="451"/>
    </row>
    <row r="8573" s="425" customFormat="1" ht="21.75" customHeight="1" spans="2:2">
      <c r="B8573" s="451"/>
    </row>
    <row r="8574" s="425" customFormat="1" ht="21.75" customHeight="1" spans="2:2">
      <c r="B8574" s="451"/>
    </row>
    <row r="8575" s="425" customFormat="1" ht="21.75" customHeight="1" spans="2:2">
      <c r="B8575" s="451"/>
    </row>
    <row r="8576" s="425" customFormat="1" ht="21.75" customHeight="1" spans="2:2">
      <c r="B8576" s="451"/>
    </row>
    <row r="8577" s="425" customFormat="1" ht="21.75" customHeight="1" spans="2:2">
      <c r="B8577" s="451"/>
    </row>
    <row r="8578" s="425" customFormat="1" ht="21.75" customHeight="1" spans="2:2">
      <c r="B8578" s="451"/>
    </row>
    <row r="8579" s="425" customFormat="1" ht="21.75" customHeight="1" spans="2:2">
      <c r="B8579" s="451"/>
    </row>
    <row r="8580" s="425" customFormat="1" ht="21.75" customHeight="1" spans="2:2">
      <c r="B8580" s="451"/>
    </row>
    <row r="8581" s="425" customFormat="1" ht="21.75" customHeight="1" spans="2:2">
      <c r="B8581" s="451"/>
    </row>
    <row r="8582" s="425" customFormat="1" ht="21.75" customHeight="1" spans="2:2">
      <c r="B8582" s="451"/>
    </row>
    <row r="8583" s="425" customFormat="1" ht="21.75" customHeight="1" spans="2:2">
      <c r="B8583" s="451"/>
    </row>
    <row r="8584" s="425" customFormat="1" ht="21.75" customHeight="1" spans="2:2">
      <c r="B8584" s="451"/>
    </row>
    <row r="8585" s="425" customFormat="1" ht="21.75" customHeight="1" spans="2:2">
      <c r="B8585" s="451"/>
    </row>
    <row r="8586" s="425" customFormat="1" ht="21.75" customHeight="1" spans="2:2">
      <c r="B8586" s="451"/>
    </row>
    <row r="8587" s="425" customFormat="1" ht="21.75" customHeight="1" spans="2:2">
      <c r="B8587" s="451"/>
    </row>
    <row r="8588" s="425" customFormat="1" ht="21.75" customHeight="1" spans="2:2">
      <c r="B8588" s="451"/>
    </row>
    <row r="8589" s="425" customFormat="1" ht="21.75" customHeight="1" spans="2:2">
      <c r="B8589" s="451"/>
    </row>
    <row r="8590" s="425" customFormat="1" ht="21.75" customHeight="1" spans="2:2">
      <c r="B8590" s="451"/>
    </row>
    <row r="8591" s="425" customFormat="1" ht="21.75" customHeight="1" spans="2:2">
      <c r="B8591" s="451"/>
    </row>
    <row r="8592" s="425" customFormat="1" ht="21.75" customHeight="1" spans="2:2">
      <c r="B8592" s="451"/>
    </row>
    <row r="8593" s="425" customFormat="1" ht="21.75" customHeight="1" spans="2:2">
      <c r="B8593" s="451"/>
    </row>
    <row r="8594" s="425" customFormat="1" ht="21.75" customHeight="1" spans="2:2">
      <c r="B8594" s="451"/>
    </row>
    <row r="8595" s="425" customFormat="1" ht="21.75" customHeight="1" spans="2:2">
      <c r="B8595" s="451"/>
    </row>
    <row r="8596" s="425" customFormat="1" ht="21.75" customHeight="1" spans="2:2">
      <c r="B8596" s="451"/>
    </row>
    <row r="8597" s="425" customFormat="1" ht="21.75" customHeight="1" spans="2:2">
      <c r="B8597" s="451"/>
    </row>
    <row r="8598" s="425" customFormat="1" ht="21.75" customHeight="1" spans="2:2">
      <c r="B8598" s="451"/>
    </row>
    <row r="8599" s="425" customFormat="1" ht="21.75" customHeight="1" spans="2:2">
      <c r="B8599" s="451"/>
    </row>
    <row r="8600" s="425" customFormat="1" ht="21.75" customHeight="1" spans="2:2">
      <c r="B8600" s="451"/>
    </row>
    <row r="8601" s="425" customFormat="1" ht="21.75" customHeight="1" spans="2:2">
      <c r="B8601" s="451"/>
    </row>
    <row r="8602" s="425" customFormat="1" ht="21.75" customHeight="1" spans="2:2">
      <c r="B8602" s="451"/>
    </row>
    <row r="8603" s="425" customFormat="1" ht="21.75" customHeight="1" spans="2:2">
      <c r="B8603" s="451"/>
    </row>
    <row r="8604" s="425" customFormat="1" ht="21.75" customHeight="1" spans="2:2">
      <c r="B8604" s="451"/>
    </row>
    <row r="8605" s="425" customFormat="1" ht="21.75" customHeight="1" spans="2:2">
      <c r="B8605" s="451"/>
    </row>
    <row r="8606" s="425" customFormat="1" ht="21.75" customHeight="1" spans="2:2">
      <c r="B8606" s="451"/>
    </row>
    <row r="8607" s="425" customFormat="1" ht="21.75" customHeight="1" spans="2:2">
      <c r="B8607" s="451"/>
    </row>
    <row r="8608" s="425" customFormat="1" ht="21.75" customHeight="1" spans="2:2">
      <c r="B8608" s="451"/>
    </row>
    <row r="8609" s="425" customFormat="1" ht="21.75" customHeight="1" spans="2:2">
      <c r="B8609" s="451"/>
    </row>
    <row r="8610" s="425" customFormat="1" ht="21.75" customHeight="1" spans="2:2">
      <c r="B8610" s="451"/>
    </row>
    <row r="8611" s="425" customFormat="1" ht="21.75" customHeight="1" spans="2:2">
      <c r="B8611" s="451"/>
    </row>
    <row r="8612" s="425" customFormat="1" ht="21.75" customHeight="1" spans="2:2">
      <c r="B8612" s="451"/>
    </row>
    <row r="8613" s="425" customFormat="1" ht="21.75" customHeight="1" spans="2:2">
      <c r="B8613" s="451"/>
    </row>
    <row r="8614" s="425" customFormat="1" ht="21.75" customHeight="1" spans="2:2">
      <c r="B8614" s="451"/>
    </row>
    <row r="8615" s="425" customFormat="1" ht="21.75" customHeight="1" spans="2:2">
      <c r="B8615" s="451"/>
    </row>
    <row r="8616" s="425" customFormat="1" ht="21.75" customHeight="1" spans="2:2">
      <c r="B8616" s="451"/>
    </row>
    <row r="8617" s="425" customFormat="1" ht="21.75" customHeight="1" spans="2:2">
      <c r="B8617" s="451"/>
    </row>
    <row r="8618" s="425" customFormat="1" ht="21.75" customHeight="1" spans="2:2">
      <c r="B8618" s="451"/>
    </row>
    <row r="8619" s="425" customFormat="1" ht="21.75" customHeight="1" spans="2:2">
      <c r="B8619" s="451"/>
    </row>
    <row r="8620" s="425" customFormat="1" ht="21.75" customHeight="1" spans="2:2">
      <c r="B8620" s="451"/>
    </row>
    <row r="8621" s="425" customFormat="1" ht="21.75" customHeight="1" spans="2:2">
      <c r="B8621" s="451"/>
    </row>
    <row r="8622" s="425" customFormat="1" ht="21.75" customHeight="1" spans="2:2">
      <c r="B8622" s="451"/>
    </row>
    <row r="8623" s="425" customFormat="1" ht="21.75" customHeight="1" spans="2:2">
      <c r="B8623" s="451"/>
    </row>
    <row r="8624" s="425" customFormat="1" ht="21.75" customHeight="1" spans="2:2">
      <c r="B8624" s="451"/>
    </row>
    <row r="8625" s="425" customFormat="1" ht="21.75" customHeight="1" spans="2:2">
      <c r="B8625" s="451"/>
    </row>
    <row r="8626" s="425" customFormat="1" ht="21.75" customHeight="1" spans="2:2">
      <c r="B8626" s="451"/>
    </row>
    <row r="8627" s="425" customFormat="1" ht="21.75" customHeight="1" spans="2:2">
      <c r="B8627" s="451"/>
    </row>
    <row r="8628" s="425" customFormat="1" ht="21.75" customHeight="1" spans="2:2">
      <c r="B8628" s="451"/>
    </row>
    <row r="8629" s="425" customFormat="1" ht="21.75" customHeight="1" spans="2:2">
      <c r="B8629" s="451"/>
    </row>
    <row r="8630" s="425" customFormat="1" ht="21.75" customHeight="1" spans="2:2">
      <c r="B8630" s="451"/>
    </row>
    <row r="8631" s="425" customFormat="1" ht="21.75" customHeight="1" spans="2:2">
      <c r="B8631" s="451"/>
    </row>
    <row r="8632" s="425" customFormat="1" ht="21.75" customHeight="1" spans="2:2">
      <c r="B8632" s="451"/>
    </row>
    <row r="8633" s="425" customFormat="1" ht="21.75" customHeight="1" spans="2:2">
      <c r="B8633" s="451"/>
    </row>
    <row r="8634" s="425" customFormat="1" ht="21.75" customHeight="1" spans="2:2">
      <c r="B8634" s="451"/>
    </row>
    <row r="8635" s="425" customFormat="1" ht="21.75" customHeight="1" spans="2:2">
      <c r="B8635" s="451"/>
    </row>
    <row r="8636" s="425" customFormat="1" ht="21.75" customHeight="1" spans="2:2">
      <c r="B8636" s="451"/>
    </row>
    <row r="8637" s="425" customFormat="1" ht="21.75" customHeight="1" spans="2:2">
      <c r="B8637" s="451"/>
    </row>
    <row r="8638" s="425" customFormat="1" ht="21.75" customHeight="1" spans="2:2">
      <c r="B8638" s="451"/>
    </row>
    <row r="8639" s="425" customFormat="1" ht="21.75" customHeight="1" spans="2:2">
      <c r="B8639" s="451"/>
    </row>
    <row r="8640" s="425" customFormat="1" ht="21.75" customHeight="1" spans="2:2">
      <c r="B8640" s="451"/>
    </row>
    <row r="8641" s="425" customFormat="1" ht="21.75" customHeight="1" spans="2:2">
      <c r="B8641" s="451"/>
    </row>
    <row r="8642" s="425" customFormat="1" ht="21.75" customHeight="1" spans="2:2">
      <c r="B8642" s="451"/>
    </row>
    <row r="8643" s="425" customFormat="1" ht="21.75" customHeight="1" spans="2:2">
      <c r="B8643" s="451"/>
    </row>
    <row r="8644" s="425" customFormat="1" ht="21.75" customHeight="1" spans="2:2">
      <c r="B8644" s="451"/>
    </row>
    <row r="8645" s="425" customFormat="1" ht="21.75" customHeight="1" spans="2:2">
      <c r="B8645" s="451"/>
    </row>
    <row r="8646" s="425" customFormat="1" ht="21.75" customHeight="1" spans="2:2">
      <c r="B8646" s="451"/>
    </row>
    <row r="8647" s="425" customFormat="1" ht="21.75" customHeight="1" spans="2:2">
      <c r="B8647" s="451"/>
    </row>
    <row r="8648" s="425" customFormat="1" ht="21.75" customHeight="1" spans="2:2">
      <c r="B8648" s="451"/>
    </row>
    <row r="8649" s="425" customFormat="1" ht="21.75" customHeight="1" spans="2:2">
      <c r="B8649" s="451"/>
    </row>
    <row r="8650" s="425" customFormat="1" ht="21.75" customHeight="1" spans="2:2">
      <c r="B8650" s="451"/>
    </row>
    <row r="8651" s="425" customFormat="1" ht="21.75" customHeight="1" spans="2:2">
      <c r="B8651" s="451"/>
    </row>
    <row r="8652" s="425" customFormat="1" ht="21.75" customHeight="1" spans="2:2">
      <c r="B8652" s="451"/>
    </row>
    <row r="8653" s="425" customFormat="1" ht="21.75" customHeight="1" spans="2:2">
      <c r="B8653" s="451"/>
    </row>
    <row r="8654" s="425" customFormat="1" ht="21.75" customHeight="1" spans="2:2">
      <c r="B8654" s="451"/>
    </row>
    <row r="8655" s="425" customFormat="1" ht="21.75" customHeight="1" spans="2:2">
      <c r="B8655" s="451"/>
    </row>
    <row r="8656" s="425" customFormat="1" ht="21.75" customHeight="1" spans="2:2">
      <c r="B8656" s="451"/>
    </row>
    <row r="8657" s="425" customFormat="1" ht="21.75" customHeight="1" spans="2:2">
      <c r="B8657" s="451"/>
    </row>
    <row r="8658" s="425" customFormat="1" ht="21.75" customHeight="1" spans="2:2">
      <c r="B8658" s="451"/>
    </row>
    <row r="8659" s="425" customFormat="1" ht="21.75" customHeight="1" spans="2:2">
      <c r="B8659" s="451"/>
    </row>
    <row r="8660" s="425" customFormat="1" ht="21.75" customHeight="1" spans="2:2">
      <c r="B8660" s="451"/>
    </row>
    <row r="8661" s="425" customFormat="1" ht="21.75" customHeight="1" spans="2:2">
      <c r="B8661" s="451"/>
    </row>
    <row r="8662" s="425" customFormat="1" ht="21.75" customHeight="1" spans="2:2">
      <c r="B8662" s="451"/>
    </row>
    <row r="8663" s="425" customFormat="1" ht="21.75" customHeight="1" spans="2:2">
      <c r="B8663" s="451"/>
    </row>
    <row r="8664" s="425" customFormat="1" ht="21.75" customHeight="1" spans="2:2">
      <c r="B8664" s="451"/>
    </row>
    <row r="8665" s="425" customFormat="1" ht="21.75" customHeight="1" spans="2:2">
      <c r="B8665" s="451"/>
    </row>
    <row r="8666" s="425" customFormat="1" ht="21.75" customHeight="1" spans="2:2">
      <c r="B8666" s="451"/>
    </row>
    <row r="8667" s="425" customFormat="1" ht="21.75" customHeight="1" spans="2:2">
      <c r="B8667" s="451"/>
    </row>
    <row r="8668" s="425" customFormat="1" ht="21.75" customHeight="1" spans="2:2">
      <c r="B8668" s="451"/>
    </row>
    <row r="8669" s="425" customFormat="1" ht="21.75" customHeight="1" spans="2:2">
      <c r="B8669" s="451"/>
    </row>
    <row r="8670" s="425" customFormat="1" ht="21.75" customHeight="1" spans="2:2">
      <c r="B8670" s="451"/>
    </row>
    <row r="8671" s="425" customFormat="1" ht="21.75" customHeight="1" spans="2:2">
      <c r="B8671" s="451"/>
    </row>
    <row r="8672" s="425" customFormat="1" ht="21.75" customHeight="1" spans="2:2">
      <c r="B8672" s="451"/>
    </row>
    <row r="8673" s="425" customFormat="1" ht="21.75" customHeight="1" spans="2:2">
      <c r="B8673" s="451"/>
    </row>
    <row r="8674" s="425" customFormat="1" ht="21.75" customHeight="1" spans="2:2">
      <c r="B8674" s="451"/>
    </row>
    <row r="8675" s="425" customFormat="1" ht="21.75" customHeight="1" spans="2:2">
      <c r="B8675" s="451"/>
    </row>
    <row r="8676" s="425" customFormat="1" ht="12" customHeight="1" spans="2:2">
      <c r="B8676" s="451"/>
    </row>
  </sheetData>
  <sheetProtection formatCells="0" formatColumns="0" formatRows="0"/>
  <mergeCells count="3">
    <mergeCell ref="A2:B2"/>
    <mergeCell ref="A4:A6"/>
    <mergeCell ref="B4:B6"/>
  </mergeCells>
  <printOptions horizontalCentered="1"/>
  <pageMargins left="0.75" right="0.55" top="0.788888888888889" bottom="0.979166666666667" header="0.509027777777778" footer="0.509027777777778"/>
  <pageSetup paperSize="9" scale="93" orientation="portrait" blackAndWhite="1" horizontalDpi="600"/>
  <headerFooter alignWithMargins="0">
    <evenFooter>&amp;L—&amp;P—</even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I20"/>
  <sheetViews>
    <sheetView workbookViewId="0">
      <selection activeCell="N4" sqref="N4"/>
    </sheetView>
  </sheetViews>
  <sheetFormatPr defaultColWidth="9" defaultRowHeight="14.25"/>
  <sheetData>
    <row r="1" ht="49" customHeight="1" spans="1:9">
      <c r="A1" s="446" t="s">
        <v>857</v>
      </c>
      <c r="B1" s="446"/>
      <c r="C1" s="446"/>
      <c r="D1" s="446"/>
      <c r="E1" s="446"/>
      <c r="F1" s="446"/>
      <c r="G1" s="446"/>
      <c r="H1" s="446"/>
      <c r="I1" s="446"/>
    </row>
    <row r="2" ht="65" customHeight="1" spans="1:9">
      <c r="A2" s="447" t="s">
        <v>858</v>
      </c>
      <c r="B2" s="447"/>
      <c r="C2" s="447"/>
      <c r="D2" s="447"/>
      <c r="E2" s="447"/>
      <c r="F2" s="447"/>
      <c r="G2" s="447"/>
      <c r="H2" s="447"/>
      <c r="I2" s="447"/>
    </row>
    <row r="3" ht="48" customHeight="1" spans="1:9">
      <c r="A3" s="448" t="s">
        <v>859</v>
      </c>
      <c r="B3" s="448"/>
      <c r="C3" s="448"/>
      <c r="D3" s="448"/>
      <c r="E3" s="448"/>
      <c r="F3" s="448"/>
      <c r="G3" s="448"/>
      <c r="H3" s="448"/>
      <c r="I3" s="448"/>
    </row>
    <row r="4" ht="20.25" spans="1:9">
      <c r="A4" s="448" t="s">
        <v>860</v>
      </c>
      <c r="B4" s="448"/>
      <c r="C4" s="448"/>
      <c r="D4" s="448"/>
      <c r="E4" s="448"/>
      <c r="F4" s="448"/>
      <c r="G4" s="448"/>
      <c r="H4" s="448"/>
      <c r="I4" s="448"/>
    </row>
    <row r="5" ht="48" customHeight="1" spans="1:9">
      <c r="A5" s="448" t="s">
        <v>861</v>
      </c>
      <c r="B5" s="448"/>
      <c r="C5" s="448"/>
      <c r="D5" s="448"/>
      <c r="E5" s="448"/>
      <c r="F5" s="448"/>
      <c r="G5" s="448"/>
      <c r="H5" s="448"/>
      <c r="I5" s="448"/>
    </row>
    <row r="6" ht="67" customHeight="1" spans="1:9">
      <c r="A6" s="447" t="s">
        <v>862</v>
      </c>
      <c r="B6" s="447"/>
      <c r="C6" s="447"/>
      <c r="D6" s="447"/>
      <c r="E6" s="447"/>
      <c r="F6" s="447"/>
      <c r="G6" s="447"/>
      <c r="H6" s="447"/>
      <c r="I6" s="447"/>
    </row>
    <row r="7" ht="47" customHeight="1" spans="1:9">
      <c r="A7" s="447" t="s">
        <v>863</v>
      </c>
      <c r="B7" s="447"/>
      <c r="C7" s="447"/>
      <c r="D7" s="447"/>
      <c r="E7" s="447"/>
      <c r="F7" s="447"/>
      <c r="G7" s="447"/>
      <c r="H7" s="447"/>
      <c r="I7" s="447"/>
    </row>
    <row r="8" ht="71" customHeight="1" spans="1:9">
      <c r="A8" s="447" t="s">
        <v>864</v>
      </c>
      <c r="B8" s="447"/>
      <c r="C8" s="447"/>
      <c r="D8" s="447"/>
      <c r="E8" s="447"/>
      <c r="F8" s="447"/>
      <c r="G8" s="447"/>
      <c r="H8" s="447"/>
      <c r="I8" s="447"/>
    </row>
    <row r="9" ht="52" customHeight="1" spans="1:9">
      <c r="A9" s="447" t="s">
        <v>865</v>
      </c>
      <c r="B9" s="447"/>
      <c r="C9" s="447"/>
      <c r="D9" s="447"/>
      <c r="E9" s="447"/>
      <c r="F9" s="447"/>
      <c r="G9" s="447"/>
      <c r="H9" s="447"/>
      <c r="I9" s="447"/>
    </row>
    <row r="10" ht="63" customHeight="1" spans="1:9">
      <c r="A10" s="447" t="s">
        <v>866</v>
      </c>
      <c r="B10" s="447"/>
      <c r="C10" s="447"/>
      <c r="D10" s="447"/>
      <c r="E10" s="447"/>
      <c r="F10" s="447"/>
      <c r="G10" s="447"/>
      <c r="H10" s="447"/>
      <c r="I10" s="447"/>
    </row>
    <row r="11" spans="1:9">
      <c r="A11" s="368"/>
      <c r="B11" s="368"/>
      <c r="C11" s="368"/>
      <c r="D11" s="368"/>
      <c r="E11" s="368"/>
      <c r="F11" s="368"/>
      <c r="G11" s="368"/>
      <c r="H11" s="368"/>
      <c r="I11" s="368"/>
    </row>
    <row r="12" spans="1:9">
      <c r="A12" s="368"/>
      <c r="B12" s="368"/>
      <c r="C12" s="368"/>
      <c r="D12" s="368"/>
      <c r="E12" s="368"/>
      <c r="F12" s="368"/>
      <c r="G12" s="368"/>
      <c r="H12" s="368"/>
      <c r="I12" s="368"/>
    </row>
    <row r="13" spans="1:9">
      <c r="A13" s="368"/>
      <c r="B13" s="368"/>
      <c r="C13" s="368"/>
      <c r="D13" s="368"/>
      <c r="E13" s="368"/>
      <c r="F13" s="368"/>
      <c r="G13" s="368"/>
      <c r="H13" s="368"/>
      <c r="I13" s="368"/>
    </row>
    <row r="14" spans="1:9">
      <c r="A14" s="368"/>
      <c r="B14" s="368"/>
      <c r="C14" s="368"/>
      <c r="D14" s="368"/>
      <c r="E14" s="368"/>
      <c r="F14" s="368"/>
      <c r="G14" s="368"/>
      <c r="H14" s="368"/>
      <c r="I14" s="368"/>
    </row>
    <row r="15" spans="1:9">
      <c r="A15" s="368"/>
      <c r="B15" s="368"/>
      <c r="C15" s="368"/>
      <c r="D15" s="368"/>
      <c r="E15" s="368"/>
      <c r="F15" s="368"/>
      <c r="G15" s="368"/>
      <c r="H15" s="368"/>
      <c r="I15" s="368"/>
    </row>
    <row r="16" spans="1:9">
      <c r="A16" s="368"/>
      <c r="B16" s="368"/>
      <c r="C16" s="368"/>
      <c r="D16" s="368"/>
      <c r="E16" s="368"/>
      <c r="F16" s="368"/>
      <c r="G16" s="368"/>
      <c r="H16" s="368"/>
      <c r="I16" s="368"/>
    </row>
    <row r="17" spans="1:9">
      <c r="A17" s="368"/>
      <c r="B17" s="368"/>
      <c r="C17" s="368"/>
      <c r="D17" s="368"/>
      <c r="E17" s="368"/>
      <c r="F17" s="368"/>
      <c r="G17" s="368"/>
      <c r="H17" s="368"/>
      <c r="I17" s="368"/>
    </row>
    <row r="18" spans="1:9">
      <c r="A18" s="368"/>
      <c r="B18" s="368"/>
      <c r="C18" s="368"/>
      <c r="D18" s="368"/>
      <c r="E18" s="368"/>
      <c r="F18" s="368"/>
      <c r="G18" s="368"/>
      <c r="H18" s="368"/>
      <c r="I18" s="368"/>
    </row>
    <row r="19" spans="1:9">
      <c r="A19" s="368"/>
      <c r="B19" s="368"/>
      <c r="C19" s="368"/>
      <c r="D19" s="368"/>
      <c r="E19" s="368"/>
      <c r="F19" s="368"/>
      <c r="G19" s="368"/>
      <c r="H19" s="368"/>
      <c r="I19" s="368"/>
    </row>
    <row r="20" spans="1:9">
      <c r="A20" s="368"/>
      <c r="B20" s="368"/>
      <c r="C20" s="368"/>
      <c r="D20" s="368"/>
      <c r="E20" s="368"/>
      <c r="F20" s="368"/>
      <c r="G20" s="368"/>
      <c r="H20" s="368"/>
      <c r="I20" s="368"/>
    </row>
  </sheetData>
  <mergeCells count="10">
    <mergeCell ref="A1:I1"/>
    <mergeCell ref="A2:I2"/>
    <mergeCell ref="A3:I3"/>
    <mergeCell ref="A4:I4"/>
    <mergeCell ref="A5:I5"/>
    <mergeCell ref="A6:I6"/>
    <mergeCell ref="A7:I7"/>
    <mergeCell ref="A8:I8"/>
    <mergeCell ref="A9:I9"/>
    <mergeCell ref="A10:I10"/>
  </mergeCells>
  <pageMargins left="0.75" right="0.75" top="1" bottom="1" header="0.509027777777778" footer="0.509027777777778"/>
  <pageSetup paperSize="9" scale="99" fitToHeight="0" orientation="portrait"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7"/>
  <sheetViews>
    <sheetView workbookViewId="0">
      <selection activeCell="G9" sqref="G9"/>
    </sheetView>
  </sheetViews>
  <sheetFormatPr defaultColWidth="6.875" defaultRowHeight="12.75" customHeight="1" outlineLevelCol="5"/>
  <cols>
    <col min="1" max="2" width="25.875" style="425" customWidth="1"/>
    <col min="3" max="3" width="18.25" style="425" customWidth="1"/>
    <col min="4" max="6" width="6.75" style="425" customWidth="1"/>
    <col min="7" max="251" width="6.875" style="425" customWidth="1"/>
    <col min="252" max="16384" width="6.875" style="425"/>
  </cols>
  <sheetData>
    <row r="1" s="425" customFormat="1" ht="20" customHeight="1" spans="2:6">
      <c r="B1" s="428"/>
      <c r="C1" s="429" t="s">
        <v>867</v>
      </c>
      <c r="D1" s="428"/>
      <c r="E1" s="428"/>
      <c r="F1" s="428"/>
    </row>
    <row r="2" s="425" customFormat="1" ht="58" customHeight="1" spans="1:6">
      <c r="A2" s="430" t="s">
        <v>868</v>
      </c>
      <c r="B2" s="430"/>
      <c r="C2" s="430"/>
      <c r="D2" s="428"/>
      <c r="E2" s="428"/>
      <c r="F2" s="428"/>
    </row>
    <row r="3" s="425" customFormat="1" ht="27" customHeight="1" spans="1:6">
      <c r="A3" s="431"/>
      <c r="B3" s="432"/>
      <c r="C3" s="433" t="s">
        <v>869</v>
      </c>
      <c r="D3" s="428"/>
      <c r="E3" s="428"/>
      <c r="F3" s="428"/>
    </row>
    <row r="4" s="224" customFormat="1" ht="32" customHeight="1" spans="1:6">
      <c r="A4" s="434" t="s">
        <v>870</v>
      </c>
      <c r="B4" s="435" t="s">
        <v>871</v>
      </c>
      <c r="C4" s="436" t="s">
        <v>872</v>
      </c>
      <c r="D4" s="437"/>
      <c r="E4" s="437"/>
      <c r="F4" s="437"/>
    </row>
    <row r="5" s="426" customFormat="1" ht="27.6" customHeight="1" spans="1:6">
      <c r="A5" s="438" t="s">
        <v>873</v>
      </c>
      <c r="B5" s="439">
        <f>B6+B13+B36+B45</f>
        <v>245779</v>
      </c>
      <c r="C5" s="439"/>
      <c r="D5" s="440"/>
      <c r="E5" s="440"/>
      <c r="F5" s="441"/>
    </row>
    <row r="6" s="427" customFormat="1" ht="27.6" customHeight="1" spans="1:6">
      <c r="A6" s="442" t="s">
        <v>795</v>
      </c>
      <c r="B6" s="443">
        <f>SUM(B7:B12)</f>
        <v>124886</v>
      </c>
      <c r="C6" s="443"/>
      <c r="D6" s="444"/>
      <c r="E6" s="444"/>
      <c r="F6" s="444"/>
    </row>
    <row r="7" s="425" customFormat="1" ht="27.6" customHeight="1" spans="1:3">
      <c r="A7" s="442" t="s">
        <v>796</v>
      </c>
      <c r="B7" s="445">
        <v>60620</v>
      </c>
      <c r="C7" s="445"/>
    </row>
    <row r="8" s="425" customFormat="1" ht="27.6" customHeight="1" spans="1:3">
      <c r="A8" s="442" t="s">
        <v>797</v>
      </c>
      <c r="B8" s="445">
        <v>40854</v>
      </c>
      <c r="C8" s="445"/>
    </row>
    <row r="9" s="425" customFormat="1" ht="27.6" customHeight="1" spans="1:3">
      <c r="A9" s="442" t="s">
        <v>798</v>
      </c>
      <c r="B9" s="445">
        <v>4214</v>
      </c>
      <c r="C9" s="445"/>
    </row>
    <row r="10" s="425" customFormat="1" ht="27.6" customHeight="1" spans="1:3">
      <c r="A10" s="442" t="s">
        <v>799</v>
      </c>
      <c r="B10" s="445">
        <v>10</v>
      </c>
      <c r="C10" s="445"/>
    </row>
    <row r="11" s="425" customFormat="1" ht="27.6" customHeight="1" spans="1:3">
      <c r="A11" s="442" t="s">
        <v>800</v>
      </c>
      <c r="B11" s="445">
        <v>7957</v>
      </c>
      <c r="C11" s="445"/>
    </row>
    <row r="12" s="425" customFormat="1" ht="27.6" customHeight="1" spans="1:3">
      <c r="A12" s="442" t="s">
        <v>874</v>
      </c>
      <c r="B12" s="445">
        <v>11231</v>
      </c>
      <c r="C12" s="445"/>
    </row>
    <row r="13" s="427" customFormat="1" ht="27.6" customHeight="1" spans="1:3">
      <c r="A13" s="442" t="s">
        <v>802</v>
      </c>
      <c r="B13" s="445">
        <f>SUM(B14:B35)</f>
        <v>71689</v>
      </c>
      <c r="C13" s="445"/>
    </row>
    <row r="14" s="425" customFormat="1" ht="27.6" customHeight="1" spans="1:3">
      <c r="A14" s="442" t="s">
        <v>803</v>
      </c>
      <c r="B14" s="445">
        <v>1939</v>
      </c>
      <c r="C14" s="445"/>
    </row>
    <row r="15" s="425" customFormat="1" ht="27.6" customHeight="1" spans="1:3">
      <c r="A15" s="442" t="s">
        <v>804</v>
      </c>
      <c r="B15" s="445">
        <v>1304</v>
      </c>
      <c r="C15" s="445"/>
    </row>
    <row r="16" s="425" customFormat="1" ht="27.6" customHeight="1" spans="1:3">
      <c r="A16" s="442" t="s">
        <v>805</v>
      </c>
      <c r="B16" s="445">
        <v>8</v>
      </c>
      <c r="C16" s="445"/>
    </row>
    <row r="17" s="425" customFormat="1" ht="27.6" customHeight="1" spans="1:3">
      <c r="A17" s="442" t="s">
        <v>806</v>
      </c>
      <c r="B17" s="445">
        <v>2</v>
      </c>
      <c r="C17" s="445"/>
    </row>
    <row r="18" s="425" customFormat="1" ht="27.6" customHeight="1" spans="1:3">
      <c r="A18" s="442" t="s">
        <v>807</v>
      </c>
      <c r="B18" s="445">
        <v>420</v>
      </c>
      <c r="C18" s="445"/>
    </row>
    <row r="19" s="425" customFormat="1" ht="27.6" customHeight="1" spans="1:3">
      <c r="A19" s="442" t="s">
        <v>808</v>
      </c>
      <c r="B19" s="445">
        <v>923</v>
      </c>
      <c r="C19" s="445"/>
    </row>
    <row r="20" s="425" customFormat="1" ht="27.6" customHeight="1" spans="1:3">
      <c r="A20" s="442" t="s">
        <v>809</v>
      </c>
      <c r="B20" s="445">
        <v>1293</v>
      </c>
      <c r="C20" s="445"/>
    </row>
    <row r="21" s="425" customFormat="1" ht="27.6" customHeight="1" spans="1:3">
      <c r="A21" s="442" t="s">
        <v>810</v>
      </c>
      <c r="B21" s="445">
        <v>198</v>
      </c>
      <c r="C21" s="445"/>
    </row>
    <row r="22" s="425" customFormat="1" ht="27.6" customHeight="1" spans="1:3">
      <c r="A22" s="442" t="s">
        <v>811</v>
      </c>
      <c r="B22" s="445">
        <v>628</v>
      </c>
      <c r="C22" s="445"/>
    </row>
    <row r="23" s="425" customFormat="1" ht="27.6" customHeight="1" spans="1:3">
      <c r="A23" s="442" t="s">
        <v>813</v>
      </c>
      <c r="B23" s="445">
        <v>2851</v>
      </c>
      <c r="C23" s="445"/>
    </row>
    <row r="24" s="425" customFormat="1" ht="27.6" customHeight="1" spans="1:3">
      <c r="A24" s="442" t="s">
        <v>814</v>
      </c>
      <c r="B24" s="445">
        <v>4</v>
      </c>
      <c r="C24" s="445"/>
    </row>
    <row r="25" s="425" customFormat="1" ht="27.6" customHeight="1" spans="1:3">
      <c r="A25" s="442" t="s">
        <v>815</v>
      </c>
      <c r="B25" s="445">
        <v>336</v>
      </c>
      <c r="C25" s="445"/>
    </row>
    <row r="26" s="425" customFormat="1" ht="27.6" customHeight="1" spans="1:3">
      <c r="A26" s="442" t="s">
        <v>816</v>
      </c>
      <c r="B26" s="445">
        <v>1028</v>
      </c>
      <c r="C26" s="445"/>
    </row>
    <row r="27" s="425" customFormat="1" ht="27.6" customHeight="1" spans="1:3">
      <c r="A27" s="442" t="s">
        <v>817</v>
      </c>
      <c r="B27" s="445">
        <v>607</v>
      </c>
      <c r="C27" s="445"/>
    </row>
    <row r="28" s="425" customFormat="1" ht="27.6" customHeight="1" spans="1:3">
      <c r="A28" s="442" t="s">
        <v>818</v>
      </c>
      <c r="B28" s="445">
        <v>416</v>
      </c>
      <c r="C28" s="445"/>
    </row>
    <row r="29" s="425" customFormat="1" ht="27.6" customHeight="1" spans="1:3">
      <c r="A29" s="442" t="s">
        <v>820</v>
      </c>
      <c r="B29" s="445">
        <v>622</v>
      </c>
      <c r="C29" s="445"/>
    </row>
    <row r="30" s="425" customFormat="1" ht="27.6" customHeight="1" spans="1:3">
      <c r="A30" s="442" t="s">
        <v>821</v>
      </c>
      <c r="B30" s="445">
        <v>105</v>
      </c>
      <c r="C30" s="445"/>
    </row>
    <row r="31" s="425" customFormat="1" ht="27.6" customHeight="1" spans="1:3">
      <c r="A31" s="442" t="s">
        <v>822</v>
      </c>
      <c r="B31" s="445">
        <v>83</v>
      </c>
      <c r="C31" s="445"/>
    </row>
    <row r="32" s="425" customFormat="1" ht="27.6" customHeight="1" spans="1:3">
      <c r="A32" s="442" t="s">
        <v>823</v>
      </c>
      <c r="B32" s="445">
        <v>12</v>
      </c>
      <c r="C32" s="445"/>
    </row>
    <row r="33" s="425" customFormat="1" ht="27.6" customHeight="1" spans="1:3">
      <c r="A33" s="442" t="s">
        <v>824</v>
      </c>
      <c r="B33" s="445">
        <v>1258</v>
      </c>
      <c r="C33" s="445"/>
    </row>
    <row r="34" s="425" customFormat="1" ht="27.6" customHeight="1" spans="1:3">
      <c r="A34" s="442" t="s">
        <v>825</v>
      </c>
      <c r="B34" s="445">
        <v>1284</v>
      </c>
      <c r="C34" s="445"/>
    </row>
    <row r="35" s="425" customFormat="1" ht="27.6" customHeight="1" spans="1:3">
      <c r="A35" s="442" t="s">
        <v>826</v>
      </c>
      <c r="B35" s="445">
        <v>56368</v>
      </c>
      <c r="C35" s="445"/>
    </row>
    <row r="36" s="427" customFormat="1" ht="27.6" customHeight="1" spans="1:3">
      <c r="A36" s="442" t="s">
        <v>875</v>
      </c>
      <c r="B36" s="445">
        <f>SUM(B37:B44)</f>
        <v>49190</v>
      </c>
      <c r="C36" s="445"/>
    </row>
    <row r="37" s="425" customFormat="1" ht="27.6" customHeight="1" spans="1:3">
      <c r="A37" s="442" t="s">
        <v>828</v>
      </c>
      <c r="B37" s="445">
        <v>928</v>
      </c>
      <c r="C37" s="445"/>
    </row>
    <row r="38" s="425" customFormat="1" ht="27.6" customHeight="1" spans="1:3">
      <c r="A38" s="442" t="s">
        <v>829</v>
      </c>
      <c r="B38" s="445">
        <v>29047</v>
      </c>
      <c r="C38" s="445"/>
    </row>
    <row r="39" s="425" customFormat="1" ht="27.6" customHeight="1" spans="1:3">
      <c r="A39" s="442" t="s">
        <v>831</v>
      </c>
      <c r="B39" s="445">
        <v>4901</v>
      </c>
      <c r="C39" s="445"/>
    </row>
    <row r="40" s="425" customFormat="1" ht="27.6" customHeight="1" spans="1:3">
      <c r="A40" s="442" t="s">
        <v>832</v>
      </c>
      <c r="B40" s="445">
        <v>78</v>
      </c>
      <c r="C40" s="445"/>
    </row>
    <row r="41" s="425" customFormat="1" ht="27.6" customHeight="1" spans="1:3">
      <c r="A41" s="442" t="s">
        <v>833</v>
      </c>
      <c r="B41" s="445">
        <v>1608</v>
      </c>
      <c r="C41" s="445"/>
    </row>
    <row r="42" s="425" customFormat="1" ht="27.6" customHeight="1" spans="1:3">
      <c r="A42" s="442" t="s">
        <v>835</v>
      </c>
      <c r="B42" s="445">
        <v>64</v>
      </c>
      <c r="C42" s="445"/>
    </row>
    <row r="43" s="425" customFormat="1" ht="27.6" customHeight="1" spans="1:3">
      <c r="A43" s="442" t="s">
        <v>765</v>
      </c>
      <c r="B43" s="445">
        <v>11648</v>
      </c>
      <c r="C43" s="445"/>
    </row>
    <row r="44" s="425" customFormat="1" ht="27.6" customHeight="1" spans="1:3">
      <c r="A44" s="442" t="s">
        <v>876</v>
      </c>
      <c r="B44" s="445">
        <v>916</v>
      </c>
      <c r="C44" s="445"/>
    </row>
    <row r="45" s="427" customFormat="1" ht="27.6" customHeight="1" spans="1:3">
      <c r="A45" s="442" t="s">
        <v>840</v>
      </c>
      <c r="B45" s="445">
        <v>14</v>
      </c>
      <c r="C45" s="445"/>
    </row>
    <row r="46" s="425" customFormat="1" ht="27.6" customHeight="1" spans="1:3">
      <c r="A46" s="442" t="s">
        <v>849</v>
      </c>
      <c r="B46" s="445">
        <v>14</v>
      </c>
      <c r="C46" s="445"/>
    </row>
    <row r="47" s="425" customFormat="1" ht="27.6" customHeight="1"/>
  </sheetData>
  <mergeCells count="1">
    <mergeCell ref="A2:C2"/>
  </mergeCells>
  <pageMargins left="0.75" right="0.75" top="1" bottom="1" header="0.511805555555556" footer="0.511805555555556"/>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110"/>
  <sheetViews>
    <sheetView workbookViewId="0">
      <selection activeCell="A1" sqref="A1"/>
    </sheetView>
  </sheetViews>
  <sheetFormatPr defaultColWidth="9" defaultRowHeight="14.25"/>
  <cols>
    <col min="1" max="16384" width="81.875" customWidth="1"/>
  </cols>
  <sheetData>
    <row r="1" ht="28.5" spans="1:1">
      <c r="A1" s="419" t="s">
        <v>74</v>
      </c>
    </row>
    <row r="2" ht="24" spans="1:1">
      <c r="A2" s="420" t="s">
        <v>877</v>
      </c>
    </row>
    <row r="3" ht="20.25" spans="1:1">
      <c r="A3" s="421" t="s">
        <v>878</v>
      </c>
    </row>
    <row r="4" ht="40.5" spans="1:1">
      <c r="A4" s="422" t="s">
        <v>879</v>
      </c>
    </row>
    <row r="5" ht="40.5" spans="1:1">
      <c r="A5" s="423" t="s">
        <v>880</v>
      </c>
    </row>
    <row r="6" ht="121.5" spans="1:1">
      <c r="A6" s="424" t="s">
        <v>881</v>
      </c>
    </row>
    <row r="7" ht="81" spans="1:1">
      <c r="A7" s="424" t="s">
        <v>882</v>
      </c>
    </row>
    <row r="8" ht="40.5" spans="1:1">
      <c r="A8" s="424" t="s">
        <v>883</v>
      </c>
    </row>
    <row r="9" ht="60.75" spans="1:1">
      <c r="A9" s="424" t="s">
        <v>884</v>
      </c>
    </row>
    <row r="10" ht="20.25" spans="1:1">
      <c r="A10" s="424" t="s">
        <v>885</v>
      </c>
    </row>
    <row r="11" ht="60.75" spans="1:1">
      <c r="A11" s="424" t="s">
        <v>886</v>
      </c>
    </row>
    <row r="12" ht="60.75" spans="1:1">
      <c r="A12" s="424" t="s">
        <v>887</v>
      </c>
    </row>
    <row r="13" ht="40.5" spans="1:1">
      <c r="A13" s="424" t="s">
        <v>888</v>
      </c>
    </row>
    <row r="14" ht="40.5" spans="1:1">
      <c r="A14" s="424" t="s">
        <v>889</v>
      </c>
    </row>
    <row r="15" ht="81" spans="1:1">
      <c r="A15" s="424" t="s">
        <v>890</v>
      </c>
    </row>
    <row r="16" ht="20.25" spans="1:1">
      <c r="A16" s="424" t="s">
        <v>891</v>
      </c>
    </row>
    <row r="17" ht="40.5" spans="1:1">
      <c r="A17" s="424" t="s">
        <v>892</v>
      </c>
    </row>
    <row r="18" ht="121.5" spans="1:1">
      <c r="A18" s="424" t="s">
        <v>893</v>
      </c>
    </row>
    <row r="19" ht="40.5" spans="1:1">
      <c r="A19" s="423" t="s">
        <v>894</v>
      </c>
    </row>
    <row r="20" ht="20.25" spans="1:1">
      <c r="A20" s="424" t="s">
        <v>895</v>
      </c>
    </row>
    <row r="21" ht="20.25" spans="1:1">
      <c r="A21" s="424" t="s">
        <v>896</v>
      </c>
    </row>
    <row r="22" ht="20.25" spans="1:1">
      <c r="A22" s="424" t="s">
        <v>897</v>
      </c>
    </row>
    <row r="23" ht="20.25" spans="1:1">
      <c r="A23" s="424" t="s">
        <v>898</v>
      </c>
    </row>
    <row r="24" ht="20.25" spans="1:1">
      <c r="A24" s="424" t="s">
        <v>899</v>
      </c>
    </row>
    <row r="25" ht="20.25" spans="1:1">
      <c r="A25" s="424" t="s">
        <v>900</v>
      </c>
    </row>
    <row r="26" ht="40.5" spans="1:1">
      <c r="A26" s="424" t="s">
        <v>901</v>
      </c>
    </row>
    <row r="27" ht="60.75" spans="1:1">
      <c r="A27" s="424" t="s">
        <v>902</v>
      </c>
    </row>
    <row r="28" ht="60.75" spans="1:1">
      <c r="A28" s="424" t="s">
        <v>903</v>
      </c>
    </row>
    <row r="29" ht="40.5" spans="1:1">
      <c r="A29" s="424" t="s">
        <v>904</v>
      </c>
    </row>
    <row r="30" ht="40.5" spans="1:1">
      <c r="A30" s="424" t="s">
        <v>905</v>
      </c>
    </row>
    <row r="31" ht="60.75" spans="1:1">
      <c r="A31" s="424" t="s">
        <v>906</v>
      </c>
    </row>
    <row r="32" ht="40.5" spans="1:1">
      <c r="A32" s="424" t="s">
        <v>907</v>
      </c>
    </row>
    <row r="33" ht="40.5" spans="1:1">
      <c r="A33" s="424" t="s">
        <v>908</v>
      </c>
    </row>
    <row r="34" ht="60.75" spans="1:1">
      <c r="A34" s="424" t="s">
        <v>909</v>
      </c>
    </row>
    <row r="35" ht="40.5" spans="1:1">
      <c r="A35" s="424" t="s">
        <v>910</v>
      </c>
    </row>
    <row r="36" ht="81" spans="1:1">
      <c r="A36" s="424" t="s">
        <v>911</v>
      </c>
    </row>
    <row r="37" ht="40.5" spans="1:1">
      <c r="A37" s="424" t="s">
        <v>912</v>
      </c>
    </row>
    <row r="38" ht="40.5" spans="1:1">
      <c r="A38" s="424" t="s">
        <v>913</v>
      </c>
    </row>
    <row r="39" ht="40.5" spans="1:1">
      <c r="A39" s="424" t="s">
        <v>914</v>
      </c>
    </row>
    <row r="40" ht="40.5" spans="1:1">
      <c r="A40" s="424" t="s">
        <v>915</v>
      </c>
    </row>
    <row r="41" ht="20.25" spans="1:1">
      <c r="A41" s="424" t="s">
        <v>916</v>
      </c>
    </row>
    <row r="42" ht="20.25" spans="1:1">
      <c r="A42" s="424" t="s">
        <v>917</v>
      </c>
    </row>
    <row r="43" ht="40.5" spans="1:1">
      <c r="A43" s="424" t="s">
        <v>918</v>
      </c>
    </row>
    <row r="44" ht="60.75" spans="1:1">
      <c r="A44" s="424" t="s">
        <v>919</v>
      </c>
    </row>
    <row r="45" ht="60.75" spans="1:1">
      <c r="A45" s="424" t="s">
        <v>920</v>
      </c>
    </row>
    <row r="46" ht="60.75" spans="1:1">
      <c r="A46" s="424" t="s">
        <v>921</v>
      </c>
    </row>
    <row r="47" ht="40.5" spans="1:1">
      <c r="A47" s="423" t="s">
        <v>922</v>
      </c>
    </row>
    <row r="48" ht="60.75" spans="1:1">
      <c r="A48" s="424" t="s">
        <v>923</v>
      </c>
    </row>
    <row r="49" ht="40.5" spans="1:1">
      <c r="A49" s="424" t="s">
        <v>924</v>
      </c>
    </row>
    <row r="50" ht="81" spans="1:1">
      <c r="A50" s="424" t="s">
        <v>925</v>
      </c>
    </row>
    <row r="51" ht="81" spans="1:1">
      <c r="A51" s="424" t="s">
        <v>926</v>
      </c>
    </row>
    <row r="52" ht="101.25" spans="1:1">
      <c r="A52" s="424" t="s">
        <v>927</v>
      </c>
    </row>
    <row r="53" ht="141.75" spans="1:1">
      <c r="A53" s="424" t="s">
        <v>928</v>
      </c>
    </row>
    <row r="54" ht="101.25" spans="1:1">
      <c r="A54" s="424" t="s">
        <v>929</v>
      </c>
    </row>
    <row r="55" ht="81" spans="1:1">
      <c r="A55" s="424" t="s">
        <v>930</v>
      </c>
    </row>
    <row r="56" ht="40.5" spans="1:1">
      <c r="A56" s="424" t="s">
        <v>931</v>
      </c>
    </row>
    <row r="57" ht="81" spans="1:1">
      <c r="A57" s="424" t="s">
        <v>932</v>
      </c>
    </row>
    <row r="58" ht="81" spans="1:1">
      <c r="A58" s="424" t="s">
        <v>933</v>
      </c>
    </row>
    <row r="59" ht="20.25" spans="1:1">
      <c r="A59" s="423" t="s">
        <v>934</v>
      </c>
    </row>
    <row r="60" ht="20.25" spans="1:1">
      <c r="A60" s="424" t="s">
        <v>935</v>
      </c>
    </row>
    <row r="61" ht="20.25" spans="1:1">
      <c r="A61" s="424" t="s">
        <v>936</v>
      </c>
    </row>
    <row r="62" ht="40.5" spans="1:1">
      <c r="A62" s="424" t="s">
        <v>937</v>
      </c>
    </row>
    <row r="63" ht="40.5" spans="1:1">
      <c r="A63" s="424" t="s">
        <v>938</v>
      </c>
    </row>
    <row r="64" ht="40.5" spans="1:1">
      <c r="A64" s="423" t="s">
        <v>939</v>
      </c>
    </row>
    <row r="65" ht="60.75" spans="1:1">
      <c r="A65" s="424" t="s">
        <v>940</v>
      </c>
    </row>
    <row r="66" ht="60.75" spans="1:1">
      <c r="A66" s="424" t="s">
        <v>941</v>
      </c>
    </row>
    <row r="67" ht="81" spans="1:1">
      <c r="A67" s="424" t="s">
        <v>942</v>
      </c>
    </row>
    <row r="68" ht="40.5" spans="1:1">
      <c r="A68" s="424" t="s">
        <v>943</v>
      </c>
    </row>
    <row r="69" ht="40.5" spans="1:1">
      <c r="A69" s="424" t="s">
        <v>944</v>
      </c>
    </row>
    <row r="70" ht="81" spans="1:1">
      <c r="A70" s="424" t="s">
        <v>945</v>
      </c>
    </row>
    <row r="71" ht="60.75" spans="1:1">
      <c r="A71" s="424" t="s">
        <v>946</v>
      </c>
    </row>
    <row r="72" ht="40.5" spans="1:1">
      <c r="A72" s="424" t="s">
        <v>947</v>
      </c>
    </row>
    <row r="73" ht="40.5" spans="1:1">
      <c r="A73" s="424" t="s">
        <v>948</v>
      </c>
    </row>
    <row r="74" ht="20.25" spans="1:1">
      <c r="A74" s="424" t="s">
        <v>949</v>
      </c>
    </row>
    <row r="75" ht="40.5" spans="1:1">
      <c r="A75" s="424" t="s">
        <v>950</v>
      </c>
    </row>
    <row r="76" ht="40.5" spans="1:1">
      <c r="A76" s="424" t="s">
        <v>951</v>
      </c>
    </row>
    <row r="77" ht="40.5" spans="1:1">
      <c r="A77" s="423" t="s">
        <v>952</v>
      </c>
    </row>
    <row r="78" ht="60.75" spans="1:1">
      <c r="A78" s="424" t="s">
        <v>940</v>
      </c>
    </row>
    <row r="79" ht="60.75" spans="1:1">
      <c r="A79" s="424" t="s">
        <v>941</v>
      </c>
    </row>
    <row r="80" ht="81" spans="1:1">
      <c r="A80" s="424" t="s">
        <v>942</v>
      </c>
    </row>
    <row r="81" ht="40.5" spans="1:1">
      <c r="A81" s="424" t="s">
        <v>943</v>
      </c>
    </row>
    <row r="82" ht="40.5" spans="1:1">
      <c r="A82" s="424" t="s">
        <v>944</v>
      </c>
    </row>
    <row r="83" ht="81" spans="1:1">
      <c r="A83" s="424" t="s">
        <v>945</v>
      </c>
    </row>
    <row r="84" ht="60.75" spans="1:1">
      <c r="A84" s="424" t="s">
        <v>953</v>
      </c>
    </row>
    <row r="85" ht="40.5" spans="1:1">
      <c r="A85" s="424" t="s">
        <v>954</v>
      </c>
    </row>
    <row r="86" ht="40.5" spans="1:1">
      <c r="A86" s="424" t="s">
        <v>955</v>
      </c>
    </row>
    <row r="87" ht="40.5" spans="1:1">
      <c r="A87" s="424" t="s">
        <v>956</v>
      </c>
    </row>
    <row r="88" ht="40.5" spans="1:1">
      <c r="A88" s="424" t="s">
        <v>957</v>
      </c>
    </row>
    <row r="89" ht="40.5" spans="1:1">
      <c r="A89" s="424" t="s">
        <v>958</v>
      </c>
    </row>
    <row r="90" ht="40.5" spans="1:1">
      <c r="A90" s="424" t="s">
        <v>959</v>
      </c>
    </row>
    <row r="91" ht="20.25" spans="1:1">
      <c r="A91" s="424" t="s">
        <v>960</v>
      </c>
    </row>
    <row r="92" ht="40.5" spans="1:1">
      <c r="A92" s="424" t="s">
        <v>961</v>
      </c>
    </row>
    <row r="93" ht="20.25" spans="1:1">
      <c r="A93" s="424" t="s">
        <v>962</v>
      </c>
    </row>
    <row r="94" ht="40.5" spans="1:1">
      <c r="A94" s="423" t="s">
        <v>963</v>
      </c>
    </row>
    <row r="95" ht="40.5" spans="1:1">
      <c r="A95" s="424" t="s">
        <v>964</v>
      </c>
    </row>
    <row r="96" ht="20.25" spans="1:1">
      <c r="A96" s="424" t="s">
        <v>965</v>
      </c>
    </row>
    <row r="97" ht="40.5" spans="1:1">
      <c r="A97" s="423" t="s">
        <v>966</v>
      </c>
    </row>
    <row r="98" ht="40.5" spans="1:1">
      <c r="A98" s="424" t="s">
        <v>964</v>
      </c>
    </row>
    <row r="99" ht="40.5" spans="1:1">
      <c r="A99" s="424" t="s">
        <v>967</v>
      </c>
    </row>
    <row r="100" ht="20.25" spans="1:1">
      <c r="A100" s="424" t="s">
        <v>968</v>
      </c>
    </row>
    <row r="101" ht="20.25" spans="1:1">
      <c r="A101" s="424" t="s">
        <v>969</v>
      </c>
    </row>
    <row r="102" ht="20.25" spans="1:1">
      <c r="A102" s="424" t="s">
        <v>970</v>
      </c>
    </row>
    <row r="103" ht="40.5" spans="1:1">
      <c r="A103" s="423" t="s">
        <v>971</v>
      </c>
    </row>
    <row r="104" ht="20.25" spans="1:1">
      <c r="A104" s="424" t="s">
        <v>972</v>
      </c>
    </row>
    <row r="105" ht="40.5" spans="1:1">
      <c r="A105" s="424" t="s">
        <v>973</v>
      </c>
    </row>
    <row r="106" ht="20.25" spans="1:1">
      <c r="A106" s="423" t="s">
        <v>974</v>
      </c>
    </row>
    <row r="107" ht="40.5" spans="1:1">
      <c r="A107" s="424" t="s">
        <v>975</v>
      </c>
    </row>
    <row r="108" ht="20.25" spans="1:1">
      <c r="A108" s="424" t="s">
        <v>976</v>
      </c>
    </row>
    <row r="109" ht="40.5" spans="1:1">
      <c r="A109" s="424" t="s">
        <v>977</v>
      </c>
    </row>
    <row r="110" ht="20.25" spans="1:1">
      <c r="A110" s="424" t="s">
        <v>978</v>
      </c>
    </row>
  </sheetData>
  <pageMargins left="0.75" right="0.75" top="1" bottom="1" header="0.509027777777778" footer="0.509027777777778"/>
  <pageSetup paperSize="9" orientation="portrait"/>
  <headerFooter/>
  <drawing r:id="rId1"/>
  <legacyDrawing r:id="rId2"/>
  <oleObjects>
    <mc:AlternateContent xmlns:mc="http://schemas.openxmlformats.org/markup-compatibility/2006">
      <mc:Choice Requires="x14">
        <oleObject shapeId="2489344" progId="Word.Document.12" r:id="rId3">
          <objectPr defaultSize="0" r:id="rId4">
            <anchor moveWithCells="1">
              <from>
                <xdr:col>213</xdr:col>
                <xdr:colOff>0</xdr:colOff>
                <xdr:row>109</xdr:row>
                <xdr:rowOff>0</xdr:rowOff>
              </from>
              <to>
                <xdr:col>213</xdr:col>
                <xdr:colOff>5288280</xdr:colOff>
                <xdr:row>157</xdr:row>
                <xdr:rowOff>104775</xdr:rowOff>
              </to>
            </anchor>
          </objectPr>
        </oleObject>
      </mc:Choice>
      <mc:Fallback>
        <oleObject shapeId="2489344" progId="Word.Document.12" r:id="rId3"/>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pageSetUpPr fitToPage="1"/>
  </sheetPr>
  <dimension ref="A1:AB305"/>
  <sheetViews>
    <sheetView view="pageBreakPreview" zoomScaleNormal="100" zoomScaleSheetLayoutView="100" topLeftCell="A7" workbookViewId="0">
      <selection activeCell="A17" sqref="A17"/>
    </sheetView>
  </sheetViews>
  <sheetFormatPr defaultColWidth="9" defaultRowHeight="14.25"/>
  <cols>
    <col min="1" max="1" width="62" customWidth="1"/>
    <col min="2" max="2" width="21" style="368" customWidth="1"/>
    <col min="3" max="4" width="8.375" style="368" customWidth="1"/>
    <col min="5" max="5" width="16.5" style="368" customWidth="1"/>
    <col min="6" max="6" width="21" style="368" customWidth="1"/>
    <col min="7" max="7" width="8.5" style="369" customWidth="1"/>
    <col min="8" max="8" width="15.75" style="369" customWidth="1"/>
    <col min="9" max="9" width="15.75" style="368" customWidth="1"/>
    <col min="10" max="16" width="16.5" style="368" customWidth="1"/>
    <col min="17" max="17" width="18.25" style="368" customWidth="1"/>
    <col min="18" max="18" width="9" style="368"/>
    <col min="23" max="23" width="15.375"/>
    <col min="27" max="28" width="14.125"/>
  </cols>
  <sheetData>
    <row r="1" spans="1:28">
      <c r="A1" s="370"/>
      <c r="B1" s="371" t="s">
        <v>979</v>
      </c>
      <c r="C1" s="371"/>
      <c r="D1" s="371"/>
      <c r="E1" s="371"/>
      <c r="F1" s="371"/>
      <c r="G1" s="372"/>
      <c r="H1" s="372"/>
      <c r="I1" s="371"/>
      <c r="J1" s="371"/>
      <c r="K1" s="371"/>
      <c r="L1" s="371"/>
      <c r="M1" s="371"/>
      <c r="N1" s="371"/>
      <c r="O1" s="371"/>
      <c r="P1" s="371"/>
      <c r="Q1" s="368" t="s">
        <v>979</v>
      </c>
      <c r="Y1" t="s">
        <v>980</v>
      </c>
      <c r="Z1" t="s">
        <v>389</v>
      </c>
      <c r="AA1" t="s">
        <v>981</v>
      </c>
      <c r="AB1" t="s">
        <v>982</v>
      </c>
    </row>
    <row r="2" ht="22.5" spans="1:16">
      <c r="A2" s="373" t="s">
        <v>300</v>
      </c>
      <c r="B2" s="373"/>
      <c r="C2" s="373"/>
      <c r="D2" s="373"/>
      <c r="E2" s="373"/>
      <c r="F2" s="373"/>
      <c r="G2" s="374"/>
      <c r="H2" s="374"/>
      <c r="I2" s="373"/>
      <c r="J2" s="373"/>
      <c r="K2" s="373"/>
      <c r="L2" s="373"/>
      <c r="M2" s="373"/>
      <c r="N2" s="373"/>
      <c r="O2" s="373"/>
      <c r="P2" s="373"/>
    </row>
    <row r="3" ht="24" customHeight="1" spans="1:17">
      <c r="A3" s="375"/>
      <c r="B3" s="376" t="s">
        <v>388</v>
      </c>
      <c r="C3" s="377"/>
      <c r="D3" s="377"/>
      <c r="E3" s="377"/>
      <c r="F3" s="377" t="s">
        <v>983</v>
      </c>
      <c r="G3" s="370"/>
      <c r="H3" s="370"/>
      <c r="I3" s="377"/>
      <c r="J3" s="377"/>
      <c r="K3" s="377"/>
      <c r="L3" s="377"/>
      <c r="M3" s="377"/>
      <c r="N3" s="377"/>
      <c r="O3" s="377"/>
      <c r="P3" s="377"/>
      <c r="Q3" s="368" t="s">
        <v>388</v>
      </c>
    </row>
    <row r="4" ht="26.1" customHeight="1" spans="1:22">
      <c r="A4" s="378" t="s">
        <v>389</v>
      </c>
      <c r="B4" s="379" t="s">
        <v>981</v>
      </c>
      <c r="C4" s="380" t="s">
        <v>984</v>
      </c>
      <c r="D4" s="380" t="s">
        <v>985</v>
      </c>
      <c r="E4" s="380" t="s">
        <v>986</v>
      </c>
      <c r="F4" s="380" t="s">
        <v>981</v>
      </c>
      <c r="G4" s="381" t="s">
        <v>980</v>
      </c>
      <c r="H4" s="381" t="s">
        <v>389</v>
      </c>
      <c r="I4" s="380" t="s">
        <v>981</v>
      </c>
      <c r="J4" s="381" t="s">
        <v>389</v>
      </c>
      <c r="K4" s="381" t="s">
        <v>981</v>
      </c>
      <c r="L4" s="381" t="s">
        <v>980</v>
      </c>
      <c r="M4" s="381" t="s">
        <v>389</v>
      </c>
      <c r="N4" s="381" t="s">
        <v>981</v>
      </c>
      <c r="O4" s="381"/>
      <c r="P4" s="380"/>
      <c r="Q4" s="368" t="s">
        <v>987</v>
      </c>
      <c r="R4" s="368" t="s">
        <v>986</v>
      </c>
      <c r="S4" t="s">
        <v>980</v>
      </c>
      <c r="T4" t="s">
        <v>389</v>
      </c>
      <c r="U4" t="s">
        <v>981</v>
      </c>
      <c r="V4" t="s">
        <v>982</v>
      </c>
    </row>
    <row r="5" ht="26.1" customHeight="1" spans="1:28">
      <c r="A5" s="382" t="s">
        <v>988</v>
      </c>
      <c r="B5" s="383">
        <v>37247252.029545</v>
      </c>
      <c r="C5" s="384"/>
      <c r="D5" s="384" t="e">
        <f>B5-表4!#REF!</f>
        <v>#REF!</v>
      </c>
      <c r="E5" s="384">
        <f>B5-F5</f>
        <v>-19825.0899999961</v>
      </c>
      <c r="F5" s="384">
        <v>37267077.119545</v>
      </c>
      <c r="G5" s="385" t="s">
        <v>989</v>
      </c>
      <c r="H5" s="385" t="s">
        <v>988</v>
      </c>
      <c r="I5" s="384">
        <v>37247252.029545</v>
      </c>
      <c r="J5" s="385" t="s">
        <v>988</v>
      </c>
      <c r="K5" s="385">
        <v>37267077.119545</v>
      </c>
      <c r="L5" s="385" t="s">
        <v>989</v>
      </c>
      <c r="M5" s="385" t="s">
        <v>988</v>
      </c>
      <c r="N5" s="385">
        <v>37267077.119545</v>
      </c>
      <c r="O5" s="385"/>
      <c r="P5" s="384"/>
      <c r="Q5" s="382">
        <v>38073493.857545</v>
      </c>
      <c r="R5" s="382">
        <f>B5-Q5</f>
        <v>-826241.828000002</v>
      </c>
      <c r="S5" s="402" t="s">
        <v>989</v>
      </c>
      <c r="T5" s="402" t="s">
        <v>988</v>
      </c>
      <c r="U5" s="402">
        <v>37263172.774545</v>
      </c>
      <c r="V5" s="402">
        <v>1.19369629061458</v>
      </c>
      <c r="W5" s="402">
        <f>B5-U5</f>
        <v>-15920.7449999973</v>
      </c>
      <c r="Y5" s="402" t="s">
        <v>989</v>
      </c>
      <c r="Z5" s="402" t="s">
        <v>988</v>
      </c>
      <c r="AA5" s="402">
        <v>38073493.857545</v>
      </c>
      <c r="AB5" s="402">
        <v>1.21965428610885</v>
      </c>
    </row>
    <row r="6" ht="26.1" customHeight="1" spans="1:28">
      <c r="A6" s="368" t="s">
        <v>990</v>
      </c>
      <c r="B6" s="386">
        <v>7103462</v>
      </c>
      <c r="C6" s="387"/>
      <c r="D6" s="387">
        <f>B6-表4!B25</f>
        <v>7103432</v>
      </c>
      <c r="E6" s="384">
        <f t="shared" ref="E6:E69" si="0">B6-F6</f>
        <v>0</v>
      </c>
      <c r="F6" s="387">
        <v>7103462</v>
      </c>
      <c r="G6" s="388" t="s">
        <v>991</v>
      </c>
      <c r="H6" s="388" t="s">
        <v>990</v>
      </c>
      <c r="I6" s="387">
        <v>7103462</v>
      </c>
      <c r="J6" s="388" t="s">
        <v>990</v>
      </c>
      <c r="K6" s="388">
        <v>7103462</v>
      </c>
      <c r="L6" s="388" t="s">
        <v>991</v>
      </c>
      <c r="M6" s="388" t="s">
        <v>990</v>
      </c>
      <c r="N6" s="388">
        <v>7103462</v>
      </c>
      <c r="O6" s="388"/>
      <c r="P6" s="387"/>
      <c r="Q6" s="368">
        <v>7103462</v>
      </c>
      <c r="R6" s="382">
        <f t="shared" ref="R6:R69" si="1">B6-Q6</f>
        <v>0</v>
      </c>
      <c r="S6" t="s">
        <v>991</v>
      </c>
      <c r="T6" t="s">
        <v>990</v>
      </c>
      <c r="U6">
        <v>7103462</v>
      </c>
      <c r="V6">
        <v>1.01139039408201</v>
      </c>
      <c r="W6" s="402">
        <f t="shared" ref="W6:W69" si="2">B6-U6</f>
        <v>0</v>
      </c>
      <c r="Y6" t="s">
        <v>991</v>
      </c>
      <c r="Z6" t="s">
        <v>990</v>
      </c>
      <c r="AA6">
        <v>7103462</v>
      </c>
      <c r="AB6">
        <v>1.01139039408201</v>
      </c>
    </row>
    <row r="7" ht="26.1" customHeight="1" spans="1:28">
      <c r="A7" s="368" t="s">
        <v>992</v>
      </c>
      <c r="B7" s="386">
        <v>830658</v>
      </c>
      <c r="C7" s="387"/>
      <c r="D7" s="387"/>
      <c r="E7" s="384">
        <f t="shared" si="0"/>
        <v>0</v>
      </c>
      <c r="F7" s="387">
        <v>830658</v>
      </c>
      <c r="G7" s="388" t="s">
        <v>993</v>
      </c>
      <c r="H7" s="388" t="s">
        <v>992</v>
      </c>
      <c r="I7" s="387">
        <v>830658</v>
      </c>
      <c r="J7" s="388" t="s">
        <v>992</v>
      </c>
      <c r="K7" s="388">
        <v>830658</v>
      </c>
      <c r="L7" s="388" t="s">
        <v>993</v>
      </c>
      <c r="M7" s="388" t="s">
        <v>992</v>
      </c>
      <c r="N7" s="388">
        <v>830658</v>
      </c>
      <c r="O7" s="388"/>
      <c r="P7" s="387"/>
      <c r="Q7" s="368">
        <v>830658</v>
      </c>
      <c r="R7" s="382">
        <f t="shared" si="1"/>
        <v>0</v>
      </c>
      <c r="S7" t="s">
        <v>993</v>
      </c>
      <c r="T7" t="s">
        <v>992</v>
      </c>
      <c r="U7">
        <v>830658</v>
      </c>
      <c r="V7">
        <v>1</v>
      </c>
      <c r="W7" s="402">
        <f t="shared" si="2"/>
        <v>0</v>
      </c>
      <c r="Y7" t="s">
        <v>993</v>
      </c>
      <c r="Z7" t="s">
        <v>992</v>
      </c>
      <c r="AA7">
        <v>830658</v>
      </c>
      <c r="AB7">
        <v>1</v>
      </c>
    </row>
    <row r="8" ht="26.1" customHeight="1" spans="1:28">
      <c r="A8" s="368" t="s">
        <v>994</v>
      </c>
      <c r="B8" s="386">
        <v>557261</v>
      </c>
      <c r="C8" s="387"/>
      <c r="D8" s="387"/>
      <c r="E8" s="384">
        <f t="shared" si="0"/>
        <v>0</v>
      </c>
      <c r="F8" s="387">
        <v>557261</v>
      </c>
      <c r="G8" s="388" t="s">
        <v>995</v>
      </c>
      <c r="H8" s="388" t="s">
        <v>994</v>
      </c>
      <c r="I8" s="387">
        <v>557261</v>
      </c>
      <c r="J8" s="388" t="s">
        <v>994</v>
      </c>
      <c r="K8" s="388">
        <v>557261</v>
      </c>
      <c r="L8" s="388" t="s">
        <v>995</v>
      </c>
      <c r="M8" s="388" t="s">
        <v>994</v>
      </c>
      <c r="N8" s="388">
        <v>557261</v>
      </c>
      <c r="O8" s="388"/>
      <c r="P8" s="387"/>
      <c r="Q8" s="368">
        <v>557261</v>
      </c>
      <c r="R8" s="382">
        <f t="shared" si="1"/>
        <v>0</v>
      </c>
      <c r="S8" t="s">
        <v>995</v>
      </c>
      <c r="T8" t="s">
        <v>994</v>
      </c>
      <c r="U8">
        <v>557261</v>
      </c>
      <c r="V8">
        <v>1</v>
      </c>
      <c r="W8" s="402">
        <f t="shared" si="2"/>
        <v>0</v>
      </c>
      <c r="Y8" t="s">
        <v>995</v>
      </c>
      <c r="Z8" t="s">
        <v>994</v>
      </c>
      <c r="AA8">
        <v>557261</v>
      </c>
      <c r="AB8">
        <v>1</v>
      </c>
    </row>
    <row r="9" ht="26.1" customHeight="1" spans="1:28">
      <c r="A9" s="368" t="s">
        <v>996</v>
      </c>
      <c r="B9" s="386">
        <v>1282488</v>
      </c>
      <c r="C9" s="387"/>
      <c r="D9" s="387"/>
      <c r="E9" s="384">
        <f t="shared" si="0"/>
        <v>-1864624</v>
      </c>
      <c r="F9" s="387">
        <v>3147112</v>
      </c>
      <c r="G9" s="388" t="s">
        <v>997</v>
      </c>
      <c r="H9" s="388" t="s">
        <v>996</v>
      </c>
      <c r="I9" s="387">
        <v>1282488</v>
      </c>
      <c r="J9" s="388" t="s">
        <v>996</v>
      </c>
      <c r="K9" s="388">
        <v>3147112</v>
      </c>
      <c r="L9" s="388" t="s">
        <v>997</v>
      </c>
      <c r="M9" s="388" t="s">
        <v>996</v>
      </c>
      <c r="N9" s="388">
        <v>3147112</v>
      </c>
      <c r="O9" s="388"/>
      <c r="P9" s="387"/>
      <c r="Q9" s="368">
        <v>3147112</v>
      </c>
      <c r="R9" s="382">
        <f t="shared" si="1"/>
        <v>-1864624</v>
      </c>
      <c r="S9" t="s">
        <v>997</v>
      </c>
      <c r="T9" t="s">
        <v>996</v>
      </c>
      <c r="U9">
        <v>3147112</v>
      </c>
      <c r="V9">
        <v>1</v>
      </c>
      <c r="W9" s="402">
        <f t="shared" si="2"/>
        <v>-1864624</v>
      </c>
      <c r="Y9" t="s">
        <v>997</v>
      </c>
      <c r="Z9" t="s">
        <v>996</v>
      </c>
      <c r="AA9">
        <v>3147112</v>
      </c>
      <c r="AB9">
        <v>1</v>
      </c>
    </row>
    <row r="10" ht="26.1" customHeight="1" spans="1:28">
      <c r="A10" s="368" t="s">
        <v>998</v>
      </c>
      <c r="B10" s="386">
        <v>2022733</v>
      </c>
      <c r="C10" s="387"/>
      <c r="D10" s="387"/>
      <c r="E10" s="384">
        <f t="shared" si="0"/>
        <v>1864624</v>
      </c>
      <c r="F10" s="387">
        <v>158109</v>
      </c>
      <c r="G10" s="388"/>
      <c r="H10" s="388"/>
      <c r="I10" s="387"/>
      <c r="J10" s="388" t="s">
        <v>999</v>
      </c>
      <c r="K10" s="388">
        <v>158109</v>
      </c>
      <c r="L10" s="388" t="s">
        <v>1000</v>
      </c>
      <c r="M10" s="388" t="s">
        <v>999</v>
      </c>
      <c r="N10" s="388">
        <v>158109</v>
      </c>
      <c r="O10" s="388"/>
      <c r="P10" s="387"/>
      <c r="Q10" s="368">
        <v>158109</v>
      </c>
      <c r="R10" s="382">
        <f t="shared" si="1"/>
        <v>1864624</v>
      </c>
      <c r="S10" t="s">
        <v>1000</v>
      </c>
      <c r="T10" t="s">
        <v>999</v>
      </c>
      <c r="U10">
        <v>158109</v>
      </c>
      <c r="V10">
        <v>1</v>
      </c>
      <c r="W10" s="402">
        <f t="shared" si="2"/>
        <v>1864624</v>
      </c>
      <c r="Y10" t="s">
        <v>1000</v>
      </c>
      <c r="Z10" t="s">
        <v>999</v>
      </c>
      <c r="AA10">
        <v>158109</v>
      </c>
      <c r="AB10">
        <v>1</v>
      </c>
    </row>
    <row r="11" ht="26.1" customHeight="1" spans="1:28">
      <c r="A11" s="368" t="s">
        <v>1001</v>
      </c>
      <c r="B11" s="386">
        <v>2410322</v>
      </c>
      <c r="C11" s="387"/>
      <c r="D11" s="387"/>
      <c r="E11" s="384">
        <f t="shared" si="0"/>
        <v>0</v>
      </c>
      <c r="F11" s="387">
        <v>2410322</v>
      </c>
      <c r="G11" s="388" t="s">
        <v>1002</v>
      </c>
      <c r="H11" s="388" t="s">
        <v>1001</v>
      </c>
      <c r="I11" s="387">
        <v>2410322</v>
      </c>
      <c r="J11" s="388" t="s">
        <v>1001</v>
      </c>
      <c r="K11" s="388">
        <v>2410322</v>
      </c>
      <c r="L11" s="388" t="s">
        <v>1002</v>
      </c>
      <c r="M11" s="388" t="s">
        <v>1001</v>
      </c>
      <c r="N11" s="388">
        <v>2410322</v>
      </c>
      <c r="O11" s="388"/>
      <c r="P11" s="387"/>
      <c r="Q11" s="368">
        <v>2410322</v>
      </c>
      <c r="R11" s="382">
        <f t="shared" si="1"/>
        <v>0</v>
      </c>
      <c r="S11" t="s">
        <v>1002</v>
      </c>
      <c r="T11" t="s">
        <v>1001</v>
      </c>
      <c r="U11">
        <v>2410322</v>
      </c>
      <c r="V11">
        <v>1.03433001962819</v>
      </c>
      <c r="W11" s="402">
        <f t="shared" si="2"/>
        <v>0</v>
      </c>
      <c r="Y11" t="s">
        <v>1002</v>
      </c>
      <c r="Z11" t="s">
        <v>1001</v>
      </c>
      <c r="AA11">
        <v>2410322</v>
      </c>
      <c r="AB11">
        <v>1.03433001962819</v>
      </c>
    </row>
    <row r="12" ht="26.1" customHeight="1" spans="1:28">
      <c r="A12" s="368" t="s">
        <v>1003</v>
      </c>
      <c r="B12" s="386">
        <v>30143790.029545</v>
      </c>
      <c r="C12" s="387"/>
      <c r="D12" s="387"/>
      <c r="E12" s="384">
        <f t="shared" si="0"/>
        <v>-19825.0899999999</v>
      </c>
      <c r="F12" s="387">
        <v>30163615.119545</v>
      </c>
      <c r="G12" s="388" t="s">
        <v>1004</v>
      </c>
      <c r="H12" s="388" t="s">
        <v>1003</v>
      </c>
      <c r="I12" s="387">
        <v>30143790.029545</v>
      </c>
      <c r="J12" s="388" t="s">
        <v>1003</v>
      </c>
      <c r="K12" s="388">
        <v>30159710.774545</v>
      </c>
      <c r="L12" s="388" t="s">
        <v>1004</v>
      </c>
      <c r="M12" s="388" t="s">
        <v>1003</v>
      </c>
      <c r="N12" s="388">
        <v>30163615.119545</v>
      </c>
      <c r="O12" s="388"/>
      <c r="P12" s="387"/>
      <c r="Q12" s="368">
        <v>30970031.857545</v>
      </c>
      <c r="R12" s="382">
        <f t="shared" si="1"/>
        <v>-826241.827999998</v>
      </c>
      <c r="S12" t="s">
        <v>1004</v>
      </c>
      <c r="T12" t="s">
        <v>1003</v>
      </c>
      <c r="U12">
        <v>30159710.774545</v>
      </c>
      <c r="V12">
        <v>1.24662109379433</v>
      </c>
      <c r="W12" s="402">
        <f t="shared" si="2"/>
        <v>-15920.7449999973</v>
      </c>
      <c r="Y12" t="s">
        <v>1004</v>
      </c>
      <c r="Z12" t="s">
        <v>1003</v>
      </c>
      <c r="AA12">
        <v>30970031.857545</v>
      </c>
      <c r="AB12">
        <v>1.2801148949241</v>
      </c>
    </row>
    <row r="13" ht="26.1" customHeight="1" spans="1:28">
      <c r="A13" s="368" t="s">
        <v>1005</v>
      </c>
      <c r="B13" s="386">
        <v>17729579.5772</v>
      </c>
      <c r="C13" s="387"/>
      <c r="D13" s="387">
        <f>B13-表4!B26</f>
        <v>17724049.5772</v>
      </c>
      <c r="E13" s="384">
        <f t="shared" si="0"/>
        <v>-259.10000000149</v>
      </c>
      <c r="F13" s="387">
        <v>17729838.6772</v>
      </c>
      <c r="G13" s="388" t="s">
        <v>1004</v>
      </c>
      <c r="H13" s="388" t="s">
        <v>1005</v>
      </c>
      <c r="I13" s="387">
        <v>17729579.5772</v>
      </c>
      <c r="J13" s="388" t="s">
        <v>1005</v>
      </c>
      <c r="K13" s="388">
        <v>17729838.6772</v>
      </c>
      <c r="L13" s="388" t="s">
        <v>1004</v>
      </c>
      <c r="M13" s="388" t="s">
        <v>1005</v>
      </c>
      <c r="N13" s="388">
        <v>17729838.6772</v>
      </c>
      <c r="O13" s="388"/>
      <c r="P13" s="387"/>
      <c r="Q13" s="368">
        <v>15349981.7472</v>
      </c>
      <c r="R13" s="382">
        <f t="shared" si="1"/>
        <v>2379597.83</v>
      </c>
      <c r="S13" t="s">
        <v>1004</v>
      </c>
      <c r="T13" t="s">
        <v>1005</v>
      </c>
      <c r="U13">
        <v>17375661.2772</v>
      </c>
      <c r="V13">
        <v>1.24529455246523</v>
      </c>
      <c r="W13" s="402">
        <f t="shared" si="2"/>
        <v>353918.300000001</v>
      </c>
      <c r="Y13" t="s">
        <v>1004</v>
      </c>
      <c r="Z13" t="s">
        <v>1005</v>
      </c>
      <c r="AA13">
        <v>15349981.7472</v>
      </c>
      <c r="AB13">
        <v>1.10011632623799</v>
      </c>
    </row>
    <row r="14" ht="26.1" customHeight="1" spans="1:28">
      <c r="A14" s="368" t="s">
        <v>1006</v>
      </c>
      <c r="B14" s="386">
        <v>110000</v>
      </c>
      <c r="C14" s="387"/>
      <c r="D14" s="387"/>
      <c r="E14" s="384">
        <f t="shared" si="0"/>
        <v>0</v>
      </c>
      <c r="F14" s="387">
        <v>110000</v>
      </c>
      <c r="G14" s="388" t="s">
        <v>1007</v>
      </c>
      <c r="H14" s="388" t="s">
        <v>1006</v>
      </c>
      <c r="I14" s="387">
        <v>110000</v>
      </c>
      <c r="J14" s="388" t="s">
        <v>1006</v>
      </c>
      <c r="K14" s="388">
        <v>110000</v>
      </c>
      <c r="L14" s="388" t="s">
        <v>1007</v>
      </c>
      <c r="M14" s="388" t="s">
        <v>1006</v>
      </c>
      <c r="N14" s="388">
        <v>110000</v>
      </c>
      <c r="O14" s="388"/>
      <c r="P14" s="387"/>
      <c r="Q14" s="368">
        <v>110000</v>
      </c>
      <c r="R14" s="382">
        <f t="shared" si="1"/>
        <v>0</v>
      </c>
      <c r="S14" t="s">
        <v>1007</v>
      </c>
      <c r="T14" t="s">
        <v>1006</v>
      </c>
      <c r="U14">
        <v>110000</v>
      </c>
      <c r="V14">
        <v>1</v>
      </c>
      <c r="W14" s="402">
        <f t="shared" si="2"/>
        <v>0</v>
      </c>
      <c r="Y14" t="s">
        <v>1007</v>
      </c>
      <c r="Z14" t="s">
        <v>1006</v>
      </c>
      <c r="AA14">
        <v>110000</v>
      </c>
      <c r="AB14">
        <v>1</v>
      </c>
    </row>
    <row r="15" ht="26.1" customHeight="1" spans="1:28">
      <c r="A15" s="368" t="s">
        <v>1008</v>
      </c>
      <c r="B15" s="386">
        <v>3790990</v>
      </c>
      <c r="C15" s="387"/>
      <c r="D15" s="387"/>
      <c r="E15" s="384">
        <f t="shared" si="0"/>
        <v>0</v>
      </c>
      <c r="F15" s="387">
        <v>3790990</v>
      </c>
      <c r="G15" s="388" t="s">
        <v>1009</v>
      </c>
      <c r="H15" s="388" t="s">
        <v>1008</v>
      </c>
      <c r="I15" s="387">
        <v>3790990</v>
      </c>
      <c r="J15" s="388" t="s">
        <v>1008</v>
      </c>
      <c r="K15" s="388">
        <v>3790990</v>
      </c>
      <c r="L15" s="388" t="s">
        <v>1009</v>
      </c>
      <c r="M15" s="388" t="s">
        <v>1008</v>
      </c>
      <c r="N15" s="388">
        <v>3790990</v>
      </c>
      <c r="O15" s="388"/>
      <c r="P15" s="387"/>
      <c r="Q15" s="368">
        <v>3790990</v>
      </c>
      <c r="R15" s="382">
        <f t="shared" si="1"/>
        <v>0</v>
      </c>
      <c r="S15" t="s">
        <v>1009</v>
      </c>
      <c r="T15" t="s">
        <v>1008</v>
      </c>
      <c r="U15">
        <v>3790990</v>
      </c>
      <c r="V15">
        <v>1.30656662611279</v>
      </c>
      <c r="W15" s="402">
        <f t="shared" si="2"/>
        <v>0</v>
      </c>
      <c r="Y15" t="s">
        <v>1009</v>
      </c>
      <c r="Z15" t="s">
        <v>1008</v>
      </c>
      <c r="AA15">
        <v>3790990</v>
      </c>
      <c r="AB15">
        <v>1.30656662611279</v>
      </c>
    </row>
    <row r="16" ht="26.1" customHeight="1" spans="1:28">
      <c r="A16" s="368" t="s">
        <v>1010</v>
      </c>
      <c r="B16" s="386">
        <v>1256422</v>
      </c>
      <c r="C16" s="387"/>
      <c r="D16" s="387"/>
      <c r="E16" s="384">
        <f t="shared" si="0"/>
        <v>0</v>
      </c>
      <c r="F16" s="387">
        <v>1256422</v>
      </c>
      <c r="G16" s="388" t="s">
        <v>1011</v>
      </c>
      <c r="H16" s="388" t="s">
        <v>1010</v>
      </c>
      <c r="I16" s="387">
        <v>1256422</v>
      </c>
      <c r="J16" s="388" t="s">
        <v>1010</v>
      </c>
      <c r="K16" s="388">
        <v>1256422</v>
      </c>
      <c r="L16" s="388" t="s">
        <v>1011</v>
      </c>
      <c r="M16" s="388" t="s">
        <v>1010</v>
      </c>
      <c r="N16" s="388">
        <v>1256422</v>
      </c>
      <c r="O16" s="388"/>
      <c r="P16" s="387"/>
      <c r="Q16" s="368">
        <v>1256422</v>
      </c>
      <c r="R16" s="382">
        <f t="shared" si="1"/>
        <v>0</v>
      </c>
      <c r="S16" t="s">
        <v>1011</v>
      </c>
      <c r="T16" t="s">
        <v>1010</v>
      </c>
      <c r="U16">
        <v>1256422</v>
      </c>
      <c r="V16">
        <v>0.891830847550986</v>
      </c>
      <c r="W16" s="402">
        <f t="shared" si="2"/>
        <v>0</v>
      </c>
      <c r="Y16" t="s">
        <v>1011</v>
      </c>
      <c r="Z16" t="s">
        <v>1010</v>
      </c>
      <c r="AA16">
        <v>1256422</v>
      </c>
      <c r="AB16">
        <v>0.891830847550986</v>
      </c>
    </row>
    <row r="17" ht="26.1" customHeight="1" spans="1:28">
      <c r="A17" s="368" t="s">
        <v>1012</v>
      </c>
      <c r="B17" s="386">
        <v>1539892</v>
      </c>
      <c r="C17" s="387"/>
      <c r="D17" s="387"/>
      <c r="E17" s="384">
        <f t="shared" si="0"/>
        <v>0</v>
      </c>
      <c r="F17" s="387">
        <v>1539892</v>
      </c>
      <c r="G17" s="388" t="s">
        <v>1013</v>
      </c>
      <c r="H17" s="388" t="s">
        <v>1012</v>
      </c>
      <c r="I17" s="387">
        <v>1539892</v>
      </c>
      <c r="J17" s="388" t="s">
        <v>1012</v>
      </c>
      <c r="K17" s="388">
        <v>1539892</v>
      </c>
      <c r="L17" s="388" t="s">
        <v>1013</v>
      </c>
      <c r="M17" s="388" t="s">
        <v>1012</v>
      </c>
      <c r="N17" s="388">
        <v>1539892</v>
      </c>
      <c r="O17" s="388"/>
      <c r="P17" s="387"/>
      <c r="Q17" s="368">
        <v>1539892</v>
      </c>
      <c r="R17" s="382">
        <f t="shared" si="1"/>
        <v>0</v>
      </c>
      <c r="S17" t="s">
        <v>1013</v>
      </c>
      <c r="T17" t="s">
        <v>1012</v>
      </c>
      <c r="U17">
        <v>1539892</v>
      </c>
      <c r="V17">
        <v>1.06714918128671</v>
      </c>
      <c r="W17" s="402">
        <f t="shared" si="2"/>
        <v>0</v>
      </c>
      <c r="Y17" t="s">
        <v>1013</v>
      </c>
      <c r="Z17" t="s">
        <v>1012</v>
      </c>
      <c r="AA17">
        <v>1539892</v>
      </c>
      <c r="AB17">
        <v>1.06714918128671</v>
      </c>
    </row>
    <row r="18" ht="26.1" customHeight="1" spans="1:28">
      <c r="A18" s="368" t="s">
        <v>1014</v>
      </c>
      <c r="B18" s="386">
        <v>28000</v>
      </c>
      <c r="C18" s="387"/>
      <c r="D18" s="387"/>
      <c r="E18" s="384">
        <f t="shared" si="0"/>
        <v>0</v>
      </c>
      <c r="F18" s="387">
        <v>28000</v>
      </c>
      <c r="G18" s="388" t="s">
        <v>1015</v>
      </c>
      <c r="H18" s="388" t="s">
        <v>1014</v>
      </c>
      <c r="I18" s="387">
        <v>28000</v>
      </c>
      <c r="J18" s="388" t="s">
        <v>1014</v>
      </c>
      <c r="K18" s="388">
        <v>28000</v>
      </c>
      <c r="L18" s="388" t="s">
        <v>1015</v>
      </c>
      <c r="M18" s="388" t="s">
        <v>1014</v>
      </c>
      <c r="N18" s="388">
        <v>28000</v>
      </c>
      <c r="O18" s="388"/>
      <c r="P18" s="387"/>
      <c r="Q18" s="368">
        <v>28000</v>
      </c>
      <c r="R18" s="382">
        <f t="shared" si="1"/>
        <v>0</v>
      </c>
      <c r="S18" t="s">
        <v>1015</v>
      </c>
      <c r="T18" t="s">
        <v>1014</v>
      </c>
      <c r="U18">
        <v>28000</v>
      </c>
      <c r="V18">
        <v>0.906148867313916</v>
      </c>
      <c r="W18" s="402">
        <f t="shared" si="2"/>
        <v>0</v>
      </c>
      <c r="Y18" t="s">
        <v>1015</v>
      </c>
      <c r="Z18" t="s">
        <v>1014</v>
      </c>
      <c r="AA18">
        <v>28000</v>
      </c>
      <c r="AB18">
        <v>0.906148867313916</v>
      </c>
    </row>
    <row r="19" ht="26.1" customHeight="1" spans="1:28">
      <c r="A19" s="368" t="s">
        <v>1016</v>
      </c>
      <c r="B19" s="386">
        <v>439461.24</v>
      </c>
      <c r="C19" s="387"/>
      <c r="D19" s="387"/>
      <c r="E19" s="384">
        <f t="shared" si="0"/>
        <v>0</v>
      </c>
      <c r="F19" s="387">
        <v>439461.24</v>
      </c>
      <c r="G19" s="388" t="s">
        <v>1017</v>
      </c>
      <c r="H19" s="388" t="s">
        <v>1016</v>
      </c>
      <c r="I19" s="387">
        <v>439461.24</v>
      </c>
      <c r="J19" s="388" t="s">
        <v>1016</v>
      </c>
      <c r="K19" s="388">
        <v>439461.24</v>
      </c>
      <c r="L19" s="388" t="s">
        <v>1017</v>
      </c>
      <c r="M19" s="388" t="s">
        <v>1016</v>
      </c>
      <c r="N19" s="388">
        <v>439461.24</v>
      </c>
      <c r="O19" s="388"/>
      <c r="P19" s="387"/>
      <c r="Q19" s="368">
        <v>439461.24</v>
      </c>
      <c r="R19" s="382">
        <f t="shared" si="1"/>
        <v>0</v>
      </c>
      <c r="S19" t="s">
        <v>1017</v>
      </c>
      <c r="T19" t="s">
        <v>1016</v>
      </c>
      <c r="U19">
        <v>439461.24</v>
      </c>
      <c r="V19">
        <v>1.0580223949769</v>
      </c>
      <c r="W19" s="402">
        <f t="shared" si="2"/>
        <v>0</v>
      </c>
      <c r="Y19" t="s">
        <v>1017</v>
      </c>
      <c r="Z19" t="s">
        <v>1016</v>
      </c>
      <c r="AA19">
        <v>439461.24</v>
      </c>
      <c r="AB19">
        <v>1.0580223949769</v>
      </c>
    </row>
    <row r="20" ht="26.1" customHeight="1" spans="1:28">
      <c r="A20" s="368" t="s">
        <v>1018</v>
      </c>
      <c r="B20" s="386">
        <v>147260.28</v>
      </c>
      <c r="C20" s="387"/>
      <c r="D20" s="387"/>
      <c r="E20" s="384">
        <f t="shared" si="0"/>
        <v>-51.8999999999942</v>
      </c>
      <c r="F20" s="387">
        <v>147312.18</v>
      </c>
      <c r="G20" s="388" t="s">
        <v>1019</v>
      </c>
      <c r="H20" s="388" t="s">
        <v>1018</v>
      </c>
      <c r="I20" s="387">
        <v>147260.28</v>
      </c>
      <c r="J20" s="388" t="s">
        <v>1018</v>
      </c>
      <c r="K20" s="388">
        <v>147312.18</v>
      </c>
      <c r="L20" s="388" t="s">
        <v>1019</v>
      </c>
      <c r="M20" s="388" t="s">
        <v>1018</v>
      </c>
      <c r="N20" s="388">
        <v>147312.18</v>
      </c>
      <c r="O20" s="388"/>
      <c r="P20" s="387"/>
      <c r="Q20" s="368">
        <v>147312.18</v>
      </c>
      <c r="R20" s="382">
        <f t="shared" si="1"/>
        <v>-51.8999999999942</v>
      </c>
      <c r="S20" t="s">
        <v>1019</v>
      </c>
      <c r="T20" t="s">
        <v>1018</v>
      </c>
      <c r="U20">
        <v>147312.18</v>
      </c>
      <c r="V20">
        <v>1.0069037262952</v>
      </c>
      <c r="W20" s="402">
        <f t="shared" si="2"/>
        <v>-51.8999999999942</v>
      </c>
      <c r="Y20" t="s">
        <v>1019</v>
      </c>
      <c r="Z20" t="s">
        <v>1018</v>
      </c>
      <c r="AA20">
        <v>147312.18</v>
      </c>
      <c r="AB20">
        <v>1.0069037262952</v>
      </c>
    </row>
    <row r="21" ht="26.1" customHeight="1" spans="1:28">
      <c r="A21" s="368" t="s">
        <v>1020</v>
      </c>
      <c r="B21" s="386">
        <v>1602148.3214</v>
      </c>
      <c r="C21" s="387"/>
      <c r="D21" s="387"/>
      <c r="E21" s="384">
        <f t="shared" si="0"/>
        <v>0</v>
      </c>
      <c r="F21" s="387">
        <v>1602148.3214</v>
      </c>
      <c r="G21" s="388" t="s">
        <v>1021</v>
      </c>
      <c r="H21" s="388" t="s">
        <v>1020</v>
      </c>
      <c r="I21" s="387">
        <v>1602148.3214</v>
      </c>
      <c r="J21" s="388" t="s">
        <v>1020</v>
      </c>
      <c r="K21" s="388">
        <v>1355851.3214</v>
      </c>
      <c r="L21" s="388" t="s">
        <v>1021</v>
      </c>
      <c r="M21" s="388" t="s">
        <v>1020</v>
      </c>
      <c r="N21" s="388">
        <v>1602148.3214</v>
      </c>
      <c r="O21" s="388"/>
      <c r="P21" s="387"/>
      <c r="Q21" s="368">
        <v>1355851.3214</v>
      </c>
      <c r="R21" s="382">
        <f t="shared" si="1"/>
        <v>246297</v>
      </c>
      <c r="S21" t="s">
        <v>1021</v>
      </c>
      <c r="T21" t="s">
        <v>1020</v>
      </c>
      <c r="U21">
        <v>1355851.3214</v>
      </c>
      <c r="V21">
        <v>1.84190807906135</v>
      </c>
      <c r="W21" s="402">
        <f t="shared" si="2"/>
        <v>246297</v>
      </c>
      <c r="Y21" t="s">
        <v>1021</v>
      </c>
      <c r="Z21" t="s">
        <v>1020</v>
      </c>
      <c r="AA21">
        <v>1355851.3214</v>
      </c>
      <c r="AB21">
        <v>1.84190807906135</v>
      </c>
    </row>
    <row r="22" ht="26.1" customHeight="1" spans="1:28">
      <c r="A22" s="368" t="s">
        <v>1022</v>
      </c>
      <c r="B22" s="386">
        <v>861039.1865</v>
      </c>
      <c r="C22" s="387"/>
      <c r="D22" s="387"/>
      <c r="E22" s="384">
        <f t="shared" si="0"/>
        <v>0</v>
      </c>
      <c r="F22" s="387">
        <v>861039.1865</v>
      </c>
      <c r="G22" s="388" t="s">
        <v>1023</v>
      </c>
      <c r="H22" s="388" t="s">
        <v>1022</v>
      </c>
      <c r="I22" s="387">
        <v>861039.1865</v>
      </c>
      <c r="J22" s="388" t="s">
        <v>1022</v>
      </c>
      <c r="K22" s="388">
        <v>509039.1865</v>
      </c>
      <c r="L22" s="388" t="s">
        <v>1023</v>
      </c>
      <c r="M22" s="388" t="s">
        <v>1022</v>
      </c>
      <c r="N22" s="388">
        <v>861039.1865</v>
      </c>
      <c r="O22" s="388"/>
      <c r="P22" s="387"/>
      <c r="Q22" s="368">
        <v>509039.1865</v>
      </c>
      <c r="R22" s="382">
        <f t="shared" si="1"/>
        <v>352000</v>
      </c>
      <c r="S22" t="s">
        <v>1023</v>
      </c>
      <c r="T22" t="s">
        <v>1022</v>
      </c>
      <c r="U22">
        <v>509039.1865</v>
      </c>
      <c r="V22">
        <v>0.661648386950023</v>
      </c>
      <c r="W22" s="402">
        <f t="shared" si="2"/>
        <v>352000</v>
      </c>
      <c r="Y22" t="s">
        <v>1023</v>
      </c>
      <c r="Z22" t="s">
        <v>1022</v>
      </c>
      <c r="AA22">
        <v>509039.1865</v>
      </c>
      <c r="AB22">
        <v>0.661648386950023</v>
      </c>
    </row>
    <row r="23" ht="26.1" customHeight="1" spans="1:28">
      <c r="A23" s="368" t="s">
        <v>1024</v>
      </c>
      <c r="B23" s="386">
        <v>2443499</v>
      </c>
      <c r="C23" s="387"/>
      <c r="D23" s="387"/>
      <c r="E23" s="384">
        <f t="shared" si="0"/>
        <v>0</v>
      </c>
      <c r="F23" s="387">
        <v>2443499</v>
      </c>
      <c r="G23" s="388" t="s">
        <v>1025</v>
      </c>
      <c r="H23" s="388" t="s">
        <v>1024</v>
      </c>
      <c r="I23" s="387">
        <v>2443499</v>
      </c>
      <c r="J23" s="388" t="s">
        <v>1024</v>
      </c>
      <c r="K23" s="388">
        <v>2443499</v>
      </c>
      <c r="L23" s="388" t="s">
        <v>1025</v>
      </c>
      <c r="M23" s="388" t="s">
        <v>1024</v>
      </c>
      <c r="N23" s="388">
        <v>2443499</v>
      </c>
      <c r="O23" s="388"/>
      <c r="P23" s="387"/>
      <c r="Q23" s="368">
        <v>2270372</v>
      </c>
      <c r="R23" s="382">
        <f t="shared" si="1"/>
        <v>173127</v>
      </c>
      <c r="S23" t="s">
        <v>1025</v>
      </c>
      <c r="T23" t="s">
        <v>1024</v>
      </c>
      <c r="U23">
        <v>2443499</v>
      </c>
      <c r="V23">
        <v>1.11990531101619</v>
      </c>
      <c r="W23" s="402">
        <f t="shared" si="2"/>
        <v>0</v>
      </c>
      <c r="Y23" t="s">
        <v>1025</v>
      </c>
      <c r="Z23" t="s">
        <v>1024</v>
      </c>
      <c r="AA23">
        <v>2270372</v>
      </c>
      <c r="AB23">
        <v>1.04055768419895</v>
      </c>
    </row>
    <row r="24" ht="26.1" customHeight="1" spans="1:28">
      <c r="A24" s="368" t="s">
        <v>1026</v>
      </c>
      <c r="B24" s="386">
        <v>138796</v>
      </c>
      <c r="C24" s="387"/>
      <c r="D24" s="387"/>
      <c r="E24" s="384">
        <f t="shared" si="0"/>
        <v>-20</v>
      </c>
      <c r="F24" s="387">
        <v>138816</v>
      </c>
      <c r="G24" s="388" t="s">
        <v>1027</v>
      </c>
      <c r="H24" s="388" t="s">
        <v>1026</v>
      </c>
      <c r="I24" s="387">
        <v>138796</v>
      </c>
      <c r="J24" s="388" t="s">
        <v>1026</v>
      </c>
      <c r="K24" s="388">
        <v>138816</v>
      </c>
      <c r="L24" s="388" t="s">
        <v>1027</v>
      </c>
      <c r="M24" s="388" t="s">
        <v>1026</v>
      </c>
      <c r="N24" s="388">
        <v>138816</v>
      </c>
      <c r="O24" s="388"/>
      <c r="P24" s="387"/>
      <c r="Q24" s="368">
        <v>138151</v>
      </c>
      <c r="R24" s="382">
        <f t="shared" si="1"/>
        <v>645</v>
      </c>
      <c r="S24" t="s">
        <v>1027</v>
      </c>
      <c r="T24" t="s">
        <v>1026</v>
      </c>
      <c r="U24">
        <v>138816</v>
      </c>
      <c r="V24">
        <v>0.420944103974552</v>
      </c>
      <c r="W24" s="402">
        <f t="shared" si="2"/>
        <v>-20</v>
      </c>
      <c r="Y24" t="s">
        <v>1027</v>
      </c>
      <c r="Z24" t="s">
        <v>1026</v>
      </c>
      <c r="AA24">
        <v>138151</v>
      </c>
      <c r="AB24">
        <v>0.418927565325239</v>
      </c>
    </row>
    <row r="25" ht="26.1" customHeight="1" spans="1:28">
      <c r="A25" s="368" t="s">
        <v>1028</v>
      </c>
      <c r="B25" s="386">
        <v>8031</v>
      </c>
      <c r="C25" s="387"/>
      <c r="D25" s="387"/>
      <c r="E25" s="384">
        <f t="shared" si="0"/>
        <v>0</v>
      </c>
      <c r="F25" s="387">
        <v>8031</v>
      </c>
      <c r="G25" s="388" t="s">
        <v>1029</v>
      </c>
      <c r="H25" s="388" t="s">
        <v>1028</v>
      </c>
      <c r="I25" s="387">
        <v>8031</v>
      </c>
      <c r="J25" s="388" t="s">
        <v>1028</v>
      </c>
      <c r="K25" s="388">
        <v>8031</v>
      </c>
      <c r="L25" s="388" t="s">
        <v>1029</v>
      </c>
      <c r="M25" s="388" t="s">
        <v>1028</v>
      </c>
      <c r="N25" s="388">
        <v>8031</v>
      </c>
      <c r="O25" s="388"/>
      <c r="P25" s="387"/>
      <c r="Q25" s="368">
        <v>8031</v>
      </c>
      <c r="R25" s="382">
        <f t="shared" si="1"/>
        <v>0</v>
      </c>
      <c r="S25" t="s">
        <v>1029</v>
      </c>
      <c r="T25" t="s">
        <v>1028</v>
      </c>
      <c r="U25">
        <v>8031</v>
      </c>
      <c r="V25">
        <v>0.765294453973699</v>
      </c>
      <c r="W25" s="402">
        <f t="shared" si="2"/>
        <v>0</v>
      </c>
      <c r="Y25" t="s">
        <v>1029</v>
      </c>
      <c r="Z25" t="s">
        <v>1028</v>
      </c>
      <c r="AA25">
        <v>8031</v>
      </c>
      <c r="AB25">
        <v>0.765294453973699</v>
      </c>
    </row>
    <row r="26" ht="26.1" customHeight="1" spans="1:28">
      <c r="A26" s="368" t="s">
        <v>1030</v>
      </c>
      <c r="B26" s="386">
        <v>288200</v>
      </c>
      <c r="C26" s="387"/>
      <c r="D26" s="387"/>
      <c r="E26" s="384">
        <f t="shared" si="0"/>
        <v>0</v>
      </c>
      <c r="F26" s="387">
        <v>288200</v>
      </c>
      <c r="G26" s="388" t="s">
        <v>1031</v>
      </c>
      <c r="H26" s="388" t="s">
        <v>1030</v>
      </c>
      <c r="I26" s="387">
        <v>288200</v>
      </c>
      <c r="J26" s="388" t="s">
        <v>1030</v>
      </c>
      <c r="K26" s="388">
        <v>288200</v>
      </c>
      <c r="L26" s="388" t="s">
        <v>1031</v>
      </c>
      <c r="M26" s="388" t="s">
        <v>1030</v>
      </c>
      <c r="N26" s="388">
        <v>288200</v>
      </c>
      <c r="O26" s="388"/>
      <c r="P26" s="387"/>
      <c r="Q26" s="368">
        <v>288200</v>
      </c>
      <c r="R26" s="382">
        <f t="shared" si="1"/>
        <v>0</v>
      </c>
      <c r="S26" t="s">
        <v>1031</v>
      </c>
      <c r="T26" t="s">
        <v>1030</v>
      </c>
      <c r="U26">
        <v>288200</v>
      </c>
      <c r="V26">
        <v>1.14455917394758</v>
      </c>
      <c r="W26" s="402">
        <f t="shared" si="2"/>
        <v>0</v>
      </c>
      <c r="Y26" t="s">
        <v>1031</v>
      </c>
      <c r="Z26" t="s">
        <v>1030</v>
      </c>
      <c r="AA26">
        <v>288200</v>
      </c>
      <c r="AB26">
        <v>1.14455917394758</v>
      </c>
    </row>
    <row r="27" ht="26.1" customHeight="1" spans="1:28">
      <c r="A27" s="389" t="s">
        <v>1032</v>
      </c>
      <c r="B27" s="390">
        <v>1878021</v>
      </c>
      <c r="C27" s="387"/>
      <c r="D27" s="387"/>
      <c r="E27" s="384">
        <f t="shared" si="0"/>
        <v>0</v>
      </c>
      <c r="F27" s="387">
        <v>1878021</v>
      </c>
      <c r="G27" s="388" t="s">
        <v>1033</v>
      </c>
      <c r="H27" s="388" t="s">
        <v>1032</v>
      </c>
      <c r="I27" s="387">
        <v>1878021</v>
      </c>
      <c r="J27" s="388" t="s">
        <v>1032</v>
      </c>
      <c r="K27" s="388">
        <v>1875707</v>
      </c>
      <c r="L27" s="388" t="s">
        <v>1033</v>
      </c>
      <c r="M27" s="388" t="s">
        <v>1032</v>
      </c>
      <c r="N27" s="388">
        <v>1878021</v>
      </c>
      <c r="O27" s="388"/>
      <c r="P27" s="387"/>
      <c r="Q27" s="368">
        <v>1885707</v>
      </c>
      <c r="R27" s="382">
        <f t="shared" si="1"/>
        <v>-7686</v>
      </c>
      <c r="S27" t="s">
        <v>1033</v>
      </c>
      <c r="T27" t="s">
        <v>1032</v>
      </c>
      <c r="U27">
        <v>1875707</v>
      </c>
      <c r="V27">
        <v>1.02991842277068</v>
      </c>
      <c r="W27" s="402">
        <f t="shared" si="2"/>
        <v>2314</v>
      </c>
      <c r="Y27" t="s">
        <v>1033</v>
      </c>
      <c r="Z27" t="s">
        <v>1032</v>
      </c>
      <c r="AA27">
        <v>1885707</v>
      </c>
      <c r="AB27">
        <v>1.03540925061731</v>
      </c>
    </row>
    <row r="28" ht="26.1" customHeight="1" spans="1:28">
      <c r="A28" s="391" t="s">
        <v>1034</v>
      </c>
      <c r="B28" s="392">
        <v>77960</v>
      </c>
      <c r="C28" s="387"/>
      <c r="D28" s="387"/>
      <c r="E28" s="384">
        <f t="shared" si="0"/>
        <v>0</v>
      </c>
      <c r="F28" s="387">
        <v>77960</v>
      </c>
      <c r="G28" s="388" t="s">
        <v>1035</v>
      </c>
      <c r="H28" s="388" t="s">
        <v>1034</v>
      </c>
      <c r="I28" s="387">
        <v>77960</v>
      </c>
      <c r="J28" s="388" t="s">
        <v>1034</v>
      </c>
      <c r="K28" s="388">
        <v>77960</v>
      </c>
      <c r="L28" s="388" t="s">
        <v>1035</v>
      </c>
      <c r="M28" s="388" t="s">
        <v>1034</v>
      </c>
      <c r="N28" s="388">
        <v>77960</v>
      </c>
      <c r="O28" s="388"/>
      <c r="P28" s="387"/>
      <c r="Q28" s="368">
        <v>77960</v>
      </c>
      <c r="R28" s="382">
        <f t="shared" si="1"/>
        <v>0</v>
      </c>
      <c r="S28" t="s">
        <v>1035</v>
      </c>
      <c r="T28" t="s">
        <v>1034</v>
      </c>
      <c r="U28">
        <v>77960</v>
      </c>
      <c r="V28">
        <v>1.02849604221636</v>
      </c>
      <c r="W28" s="402">
        <f t="shared" si="2"/>
        <v>0</v>
      </c>
      <c r="Y28" t="s">
        <v>1035</v>
      </c>
      <c r="Z28" t="s">
        <v>1034</v>
      </c>
      <c r="AA28">
        <v>77960</v>
      </c>
      <c r="AB28">
        <v>1.02849604221636</v>
      </c>
    </row>
    <row r="29" ht="26.1" customHeight="1" spans="1:28">
      <c r="A29" s="368" t="s">
        <v>1036</v>
      </c>
      <c r="B29" s="386">
        <v>16582</v>
      </c>
      <c r="C29" s="387"/>
      <c r="D29" s="387"/>
      <c r="E29" s="384">
        <f t="shared" si="0"/>
        <v>0</v>
      </c>
      <c r="F29" s="387">
        <v>16582</v>
      </c>
      <c r="G29" s="388" t="s">
        <v>1037</v>
      </c>
      <c r="H29" s="388" t="s">
        <v>1036</v>
      </c>
      <c r="I29" s="387">
        <v>16582</v>
      </c>
      <c r="J29" s="388" t="s">
        <v>1036</v>
      </c>
      <c r="K29" s="388">
        <v>16582</v>
      </c>
      <c r="L29" s="388" t="s">
        <v>1037</v>
      </c>
      <c r="M29" s="388" t="s">
        <v>1036</v>
      </c>
      <c r="N29" s="388">
        <v>16582</v>
      </c>
      <c r="O29" s="388"/>
      <c r="P29" s="387"/>
      <c r="Q29" s="368">
        <v>16582</v>
      </c>
      <c r="R29" s="382">
        <f t="shared" si="1"/>
        <v>0</v>
      </c>
      <c r="S29" t="s">
        <v>1037</v>
      </c>
      <c r="T29" t="s">
        <v>1036</v>
      </c>
      <c r="U29">
        <v>16582</v>
      </c>
      <c r="V29">
        <v>1.1025999069087</v>
      </c>
      <c r="W29" s="402">
        <f t="shared" si="2"/>
        <v>0</v>
      </c>
      <c r="Y29" t="s">
        <v>1037</v>
      </c>
      <c r="Z29" t="s">
        <v>1036</v>
      </c>
      <c r="AA29">
        <v>16582</v>
      </c>
      <c r="AB29">
        <v>1.1025999069087</v>
      </c>
    </row>
    <row r="30" ht="26.1" customHeight="1" spans="1:28">
      <c r="A30" s="368" t="s">
        <v>1038</v>
      </c>
      <c r="B30" s="386">
        <v>8640</v>
      </c>
      <c r="C30" s="387"/>
      <c r="D30" s="387"/>
      <c r="E30" s="384">
        <f t="shared" si="0"/>
        <v>0</v>
      </c>
      <c r="F30" s="387">
        <v>8640</v>
      </c>
      <c r="G30" s="388" t="s">
        <v>1039</v>
      </c>
      <c r="H30" s="388" t="s">
        <v>1038</v>
      </c>
      <c r="I30" s="387">
        <v>8640</v>
      </c>
      <c r="J30" s="388" t="s">
        <v>1038</v>
      </c>
      <c r="K30" s="388">
        <v>8640</v>
      </c>
      <c r="L30" s="388" t="s">
        <v>1039</v>
      </c>
      <c r="M30" s="388" t="s">
        <v>1038</v>
      </c>
      <c r="N30" s="388">
        <v>8640</v>
      </c>
      <c r="O30" s="388"/>
      <c r="P30" s="387"/>
      <c r="Q30" s="368">
        <v>8640</v>
      </c>
      <c r="R30" s="382">
        <f t="shared" si="1"/>
        <v>0</v>
      </c>
      <c r="S30" t="s">
        <v>1039</v>
      </c>
      <c r="T30" t="s">
        <v>1038</v>
      </c>
      <c r="U30">
        <v>8640</v>
      </c>
      <c r="V30">
        <v>0.9</v>
      </c>
      <c r="W30" s="402">
        <f t="shared" si="2"/>
        <v>0</v>
      </c>
      <c r="Y30" t="s">
        <v>1039</v>
      </c>
      <c r="Z30" t="s">
        <v>1038</v>
      </c>
      <c r="AA30">
        <v>8640</v>
      </c>
      <c r="AB30">
        <v>0.9</v>
      </c>
    </row>
    <row r="31" ht="26.1" customHeight="1" spans="1:28">
      <c r="A31" s="368" t="s">
        <v>1040</v>
      </c>
      <c r="B31" s="386">
        <v>1973540</v>
      </c>
      <c r="C31" s="387"/>
      <c r="D31" s="387"/>
      <c r="E31" s="384">
        <f t="shared" si="0"/>
        <v>0</v>
      </c>
      <c r="F31" s="387">
        <v>1973540</v>
      </c>
      <c r="G31" s="388" t="s">
        <v>1041</v>
      </c>
      <c r="H31" s="388" t="s">
        <v>1040</v>
      </c>
      <c r="I31" s="387">
        <v>1973540</v>
      </c>
      <c r="J31" s="388" t="s">
        <v>1040</v>
      </c>
      <c r="K31" s="388">
        <v>1973540</v>
      </c>
      <c r="L31" s="388" t="s">
        <v>1041</v>
      </c>
      <c r="M31" s="388" t="s">
        <v>1040</v>
      </c>
      <c r="N31" s="388">
        <v>1973540</v>
      </c>
      <c r="O31" s="388"/>
      <c r="P31" s="387"/>
      <c r="Q31" s="368">
        <v>19390</v>
      </c>
      <c r="R31" s="382">
        <f t="shared" si="1"/>
        <v>1954150</v>
      </c>
      <c r="S31" t="s">
        <v>1041</v>
      </c>
      <c r="T31" t="s">
        <v>1040</v>
      </c>
      <c r="U31">
        <v>1973540</v>
      </c>
      <c r="V31">
        <v>179.087114337568</v>
      </c>
      <c r="W31" s="402">
        <f t="shared" si="2"/>
        <v>0</v>
      </c>
      <c r="Y31" t="s">
        <v>1041</v>
      </c>
      <c r="Z31" t="s">
        <v>1040</v>
      </c>
      <c r="AA31">
        <v>19390</v>
      </c>
      <c r="AB31">
        <v>1.75952813067151</v>
      </c>
    </row>
    <row r="32" ht="26.1" customHeight="1" spans="1:28">
      <c r="A32" s="368" t="s">
        <v>1042</v>
      </c>
      <c r="B32" s="386">
        <v>1121097.5493</v>
      </c>
      <c r="C32" s="387"/>
      <c r="D32" s="387"/>
      <c r="E32" s="384">
        <f t="shared" si="0"/>
        <v>-187.199999999953</v>
      </c>
      <c r="F32" s="387">
        <v>1121284.7493</v>
      </c>
      <c r="G32" s="388" t="s">
        <v>1043</v>
      </c>
      <c r="H32" s="388" t="s">
        <v>1042</v>
      </c>
      <c r="I32" s="387">
        <v>1121097.5493</v>
      </c>
      <c r="J32" s="388" t="s">
        <v>1042</v>
      </c>
      <c r="K32" s="388">
        <v>1367718.3493</v>
      </c>
      <c r="L32" s="388" t="s">
        <v>1043</v>
      </c>
      <c r="M32" s="388" t="s">
        <v>1042</v>
      </c>
      <c r="N32" s="388">
        <v>1121284.7493</v>
      </c>
      <c r="O32" s="388"/>
      <c r="P32" s="387"/>
      <c r="Q32" s="368">
        <v>1459980.8193</v>
      </c>
      <c r="R32" s="382">
        <f t="shared" si="1"/>
        <v>-338883.27</v>
      </c>
      <c r="S32" t="s">
        <v>1043</v>
      </c>
      <c r="T32" t="s">
        <v>1042</v>
      </c>
      <c r="U32">
        <v>1367718.3493</v>
      </c>
      <c r="V32">
        <v>1.06428546523432</v>
      </c>
      <c r="W32" s="402">
        <f t="shared" si="2"/>
        <v>-246620.8</v>
      </c>
      <c r="Y32" t="s">
        <v>1043</v>
      </c>
      <c r="Z32" t="s">
        <v>1042</v>
      </c>
      <c r="AA32">
        <v>1459980.8193</v>
      </c>
      <c r="AB32">
        <v>1.13607919810181</v>
      </c>
    </row>
    <row r="33" ht="26.1" customHeight="1" spans="1:28">
      <c r="A33" s="368" t="s">
        <v>1044</v>
      </c>
      <c r="B33" s="386">
        <v>12414210.452345</v>
      </c>
      <c r="C33" s="387"/>
      <c r="D33" s="387"/>
      <c r="E33" s="384">
        <f t="shared" si="0"/>
        <v>-19565.9900000002</v>
      </c>
      <c r="F33" s="387">
        <v>12433776.442345</v>
      </c>
      <c r="G33" s="388" t="s">
        <v>1045</v>
      </c>
      <c r="H33" s="388" t="s">
        <v>1044</v>
      </c>
      <c r="I33" s="387">
        <v>12414210.452345</v>
      </c>
      <c r="J33" s="388" t="s">
        <v>1044</v>
      </c>
      <c r="K33" s="388">
        <v>12433776.442345</v>
      </c>
      <c r="L33" s="388" t="s">
        <v>1045</v>
      </c>
      <c r="M33" s="388" t="s">
        <v>1044</v>
      </c>
      <c r="N33" s="388">
        <v>12433776.442345</v>
      </c>
      <c r="O33" s="388"/>
      <c r="P33" s="387"/>
      <c r="Q33" s="368">
        <v>15620050.110345</v>
      </c>
      <c r="R33" s="382">
        <f t="shared" si="1"/>
        <v>-3205839.658</v>
      </c>
      <c r="S33" t="s">
        <v>1045</v>
      </c>
      <c r="T33" t="s">
        <v>1044</v>
      </c>
      <c r="U33">
        <v>12784049.497345</v>
      </c>
      <c r="V33">
        <v>1.24842862295528</v>
      </c>
      <c r="W33" s="402">
        <f t="shared" si="2"/>
        <v>-369839.045</v>
      </c>
      <c r="Y33" t="s">
        <v>1045</v>
      </c>
      <c r="Z33" t="s">
        <v>1044</v>
      </c>
      <c r="AA33">
        <v>15620050.110345</v>
      </c>
      <c r="AB33">
        <v>1.52537876623525</v>
      </c>
    </row>
    <row r="34" ht="26.1" customHeight="1" spans="1:28">
      <c r="A34" s="368" t="s">
        <v>1046</v>
      </c>
      <c r="B34" s="386" t="e">
        <f>表4!#REF!</f>
        <v>#REF!</v>
      </c>
      <c r="C34" s="387">
        <v>201</v>
      </c>
      <c r="D34" s="387"/>
      <c r="E34" s="384" t="e">
        <f t="shared" si="0"/>
        <v>#REF!</v>
      </c>
      <c r="F34" s="387">
        <v>120329.0644</v>
      </c>
      <c r="G34" s="388" t="s">
        <v>1047</v>
      </c>
      <c r="H34" s="388" t="s">
        <v>1046</v>
      </c>
      <c r="I34" s="387">
        <v>120329.0644</v>
      </c>
      <c r="J34" s="388" t="s">
        <v>1046</v>
      </c>
      <c r="K34" s="388">
        <v>120329.0644</v>
      </c>
      <c r="L34" s="388" t="s">
        <v>1047</v>
      </c>
      <c r="M34" s="388" t="s">
        <v>1046</v>
      </c>
      <c r="N34" s="388">
        <v>120329.0644</v>
      </c>
      <c r="O34" s="388"/>
      <c r="P34" s="387"/>
      <c r="Q34" s="368">
        <v>225484.582</v>
      </c>
      <c r="R34" s="382" t="e">
        <f t="shared" si="1"/>
        <v>#REF!</v>
      </c>
      <c r="S34" t="s">
        <v>1047</v>
      </c>
      <c r="T34" t="s">
        <v>1046</v>
      </c>
      <c r="U34">
        <v>123007.8644</v>
      </c>
      <c r="V34">
        <v>1.10943141667408</v>
      </c>
      <c r="W34" s="402" t="e">
        <f t="shared" si="2"/>
        <v>#REF!</v>
      </c>
      <c r="Y34" t="s">
        <v>1047</v>
      </c>
      <c r="Z34" t="s">
        <v>1046</v>
      </c>
      <c r="AA34">
        <v>225484.582</v>
      </c>
      <c r="AB34">
        <v>2.03368850005353</v>
      </c>
    </row>
    <row r="35" ht="26.1" customHeight="1" spans="1:27">
      <c r="A35" s="368" t="s">
        <v>1048</v>
      </c>
      <c r="B35" s="393">
        <v>20087.3</v>
      </c>
      <c r="C35" s="394"/>
      <c r="D35" s="394"/>
      <c r="E35" s="384">
        <f t="shared" si="0"/>
        <v>0</v>
      </c>
      <c r="F35" s="394">
        <v>20087.3</v>
      </c>
      <c r="G35" s="388"/>
      <c r="H35" s="388" t="s">
        <v>1049</v>
      </c>
      <c r="I35" s="387">
        <v>20087.3</v>
      </c>
      <c r="J35" s="396" t="s">
        <v>1048</v>
      </c>
      <c r="K35" s="396">
        <v>20087.3</v>
      </c>
      <c r="L35" s="396"/>
      <c r="M35" s="396" t="s">
        <v>1049</v>
      </c>
      <c r="N35" s="396">
        <v>20087.3</v>
      </c>
      <c r="O35" s="396"/>
      <c r="P35" s="394"/>
      <c r="Q35" s="368">
        <v>20087.3</v>
      </c>
      <c r="R35" s="382">
        <f t="shared" si="1"/>
        <v>0</v>
      </c>
      <c r="T35" t="s">
        <v>1049</v>
      </c>
      <c r="U35">
        <v>20087.3</v>
      </c>
      <c r="W35" s="402">
        <f t="shared" si="2"/>
        <v>0</v>
      </c>
      <c r="Z35" t="s">
        <v>1049</v>
      </c>
      <c r="AA35">
        <v>20087.3</v>
      </c>
    </row>
    <row r="36" ht="26.1" customHeight="1" spans="1:27">
      <c r="A36" s="395" t="s">
        <v>1050</v>
      </c>
      <c r="B36" s="393">
        <v>12418</v>
      </c>
      <c r="C36" s="394"/>
      <c r="D36" s="394"/>
      <c r="E36" s="384">
        <f t="shared" si="0"/>
        <v>0</v>
      </c>
      <c r="F36" s="394">
        <v>12418</v>
      </c>
      <c r="G36" s="396"/>
      <c r="H36" s="396" t="s">
        <v>1051</v>
      </c>
      <c r="I36" s="394">
        <v>18000</v>
      </c>
      <c r="J36" s="396" t="s">
        <v>1050</v>
      </c>
      <c r="K36" s="396">
        <v>12418</v>
      </c>
      <c r="L36" s="396"/>
      <c r="M36" s="396" t="s">
        <v>1051</v>
      </c>
      <c r="N36" s="396">
        <v>18000</v>
      </c>
      <c r="O36" s="396"/>
      <c r="P36" s="394"/>
      <c r="Q36" s="368">
        <v>12418</v>
      </c>
      <c r="R36" s="382">
        <f t="shared" si="1"/>
        <v>0</v>
      </c>
      <c r="T36" t="s">
        <v>1051</v>
      </c>
      <c r="U36">
        <v>18000</v>
      </c>
      <c r="W36" s="402">
        <f t="shared" si="2"/>
        <v>-5582</v>
      </c>
      <c r="Z36" t="s">
        <v>1050</v>
      </c>
      <c r="AA36">
        <v>12418</v>
      </c>
    </row>
    <row r="37" ht="26.1" customHeight="1" spans="1:27">
      <c r="A37" s="395" t="s">
        <v>1052</v>
      </c>
      <c r="B37" s="393">
        <v>5905.982</v>
      </c>
      <c r="C37" s="394"/>
      <c r="D37" s="394"/>
      <c r="E37" s="384">
        <f t="shared" si="0"/>
        <v>0</v>
      </c>
      <c r="F37" s="394">
        <v>5905.982</v>
      </c>
      <c r="G37" s="396"/>
      <c r="H37" s="396" t="s">
        <v>1053</v>
      </c>
      <c r="I37" s="394">
        <v>16936</v>
      </c>
      <c r="J37" s="396" t="s">
        <v>1052</v>
      </c>
      <c r="K37" s="396">
        <v>5905.982</v>
      </c>
      <c r="L37" s="396"/>
      <c r="M37" s="396" t="s">
        <v>1053</v>
      </c>
      <c r="N37" s="396">
        <v>16936</v>
      </c>
      <c r="O37" s="396"/>
      <c r="P37" s="394"/>
      <c r="Q37" s="368">
        <v>5905.982</v>
      </c>
      <c r="R37" s="382">
        <f t="shared" si="1"/>
        <v>0</v>
      </c>
      <c r="T37" t="s">
        <v>1053</v>
      </c>
      <c r="U37">
        <v>16936</v>
      </c>
      <c r="W37" s="402">
        <f t="shared" si="2"/>
        <v>-11030.018</v>
      </c>
      <c r="Z37" t="s">
        <v>1052</v>
      </c>
      <c r="AA37">
        <v>5905.982</v>
      </c>
    </row>
    <row r="38" ht="26.1" customHeight="1" spans="1:27">
      <c r="A38" s="395" t="s">
        <v>1054</v>
      </c>
      <c r="B38" s="393">
        <v>5072</v>
      </c>
      <c r="C38" s="394"/>
      <c r="D38" s="394"/>
      <c r="E38" s="384">
        <f t="shared" si="0"/>
        <v>0</v>
      </c>
      <c r="F38" s="394">
        <v>5072</v>
      </c>
      <c r="G38" s="396"/>
      <c r="H38" s="396" t="s">
        <v>1050</v>
      </c>
      <c r="I38" s="394">
        <v>12418</v>
      </c>
      <c r="J38" s="396" t="s">
        <v>1054</v>
      </c>
      <c r="K38" s="396">
        <v>5072</v>
      </c>
      <c r="L38" s="396"/>
      <c r="M38" s="396" t="s">
        <v>1050</v>
      </c>
      <c r="N38" s="396">
        <v>12418</v>
      </c>
      <c r="O38" s="396"/>
      <c r="P38" s="394"/>
      <c r="Q38" s="368">
        <v>5072</v>
      </c>
      <c r="R38" s="382">
        <f t="shared" si="1"/>
        <v>0</v>
      </c>
      <c r="T38" t="s">
        <v>1050</v>
      </c>
      <c r="U38">
        <v>12418</v>
      </c>
      <c r="W38" s="402">
        <f t="shared" si="2"/>
        <v>-7346</v>
      </c>
      <c r="Z38" t="s">
        <v>1054</v>
      </c>
      <c r="AA38">
        <v>5072</v>
      </c>
    </row>
    <row r="39" ht="26.1" customHeight="1" spans="1:27">
      <c r="A39" s="395" t="s">
        <v>1055</v>
      </c>
      <c r="B39" s="393">
        <v>4450</v>
      </c>
      <c r="C39" s="394"/>
      <c r="D39" s="394"/>
      <c r="E39" s="384">
        <f t="shared" si="0"/>
        <v>0</v>
      </c>
      <c r="F39" s="394">
        <v>4450</v>
      </c>
      <c r="G39" s="396"/>
      <c r="H39" s="396" t="s">
        <v>1054</v>
      </c>
      <c r="I39" s="394">
        <v>5072</v>
      </c>
      <c r="J39" s="396" t="s">
        <v>1055</v>
      </c>
      <c r="K39" s="396">
        <v>4450</v>
      </c>
      <c r="L39" s="396"/>
      <c r="M39" s="396" t="s">
        <v>1054</v>
      </c>
      <c r="N39" s="396">
        <v>5072</v>
      </c>
      <c r="O39" s="396"/>
      <c r="P39" s="394"/>
      <c r="Q39" s="368">
        <v>4450</v>
      </c>
      <c r="R39" s="382">
        <f t="shared" si="1"/>
        <v>0</v>
      </c>
      <c r="T39" t="s">
        <v>1054</v>
      </c>
      <c r="U39">
        <v>5072</v>
      </c>
      <c r="W39" s="402">
        <f t="shared" si="2"/>
        <v>-622</v>
      </c>
      <c r="Z39" t="s">
        <v>1055</v>
      </c>
      <c r="AA39">
        <v>4450</v>
      </c>
    </row>
    <row r="40" ht="26.1" customHeight="1" spans="1:27">
      <c r="A40" s="395" t="s">
        <v>1056</v>
      </c>
      <c r="B40" s="393">
        <v>3000</v>
      </c>
      <c r="C40" s="394"/>
      <c r="D40" s="394"/>
      <c r="E40" s="384">
        <f t="shared" si="0"/>
        <v>0</v>
      </c>
      <c r="F40" s="394">
        <v>3000</v>
      </c>
      <c r="G40" s="396"/>
      <c r="H40" s="396" t="s">
        <v>1052</v>
      </c>
      <c r="I40" s="394">
        <v>4929.2644</v>
      </c>
      <c r="J40" s="396" t="s">
        <v>1056</v>
      </c>
      <c r="K40" s="396">
        <v>3000</v>
      </c>
      <c r="L40" s="396"/>
      <c r="M40" s="396" t="s">
        <v>1052</v>
      </c>
      <c r="N40" s="396">
        <v>4929.2644</v>
      </c>
      <c r="O40" s="396"/>
      <c r="P40" s="394"/>
      <c r="Q40" s="368">
        <v>3000</v>
      </c>
      <c r="R40" s="382">
        <f t="shared" si="1"/>
        <v>0</v>
      </c>
      <c r="T40" t="s">
        <v>1052</v>
      </c>
      <c r="U40">
        <v>4929.2644</v>
      </c>
      <c r="W40" s="402">
        <f t="shared" si="2"/>
        <v>-1929.2644</v>
      </c>
      <c r="Z40" t="s">
        <v>1056</v>
      </c>
      <c r="AA40">
        <v>3000</v>
      </c>
    </row>
    <row r="41" ht="26.1" customHeight="1" spans="1:27">
      <c r="A41" s="395" t="s">
        <v>1057</v>
      </c>
      <c r="B41" s="393">
        <v>2371</v>
      </c>
      <c r="C41" s="394"/>
      <c r="D41" s="394"/>
      <c r="E41" s="384">
        <f t="shared" si="0"/>
        <v>0</v>
      </c>
      <c r="F41" s="394">
        <v>2371</v>
      </c>
      <c r="G41" s="396"/>
      <c r="H41" s="396" t="s">
        <v>1056</v>
      </c>
      <c r="I41" s="394">
        <v>3000</v>
      </c>
      <c r="J41" s="396" t="s">
        <v>1057</v>
      </c>
      <c r="K41" s="396">
        <v>2371</v>
      </c>
      <c r="L41" s="396"/>
      <c r="M41" s="396" t="s">
        <v>1056</v>
      </c>
      <c r="N41" s="396">
        <v>3000</v>
      </c>
      <c r="O41" s="396"/>
      <c r="P41" s="394"/>
      <c r="Q41" s="368">
        <v>2371</v>
      </c>
      <c r="R41" s="382">
        <f t="shared" si="1"/>
        <v>0</v>
      </c>
      <c r="T41" t="s">
        <v>1055</v>
      </c>
      <c r="U41">
        <v>4450</v>
      </c>
      <c r="W41" s="402">
        <f t="shared" si="2"/>
        <v>-2079</v>
      </c>
      <c r="Z41" t="s">
        <v>1057</v>
      </c>
      <c r="AA41">
        <v>2371</v>
      </c>
    </row>
    <row r="42" ht="26.1" customHeight="1" spans="1:27">
      <c r="A42" s="395" t="s">
        <v>1058</v>
      </c>
      <c r="B42" s="393">
        <v>2000</v>
      </c>
      <c r="C42" s="394"/>
      <c r="D42" s="394"/>
      <c r="E42" s="384">
        <f t="shared" si="0"/>
        <v>0</v>
      </c>
      <c r="F42" s="394">
        <v>2000</v>
      </c>
      <c r="G42" s="396"/>
      <c r="H42" s="396" t="s">
        <v>1059</v>
      </c>
      <c r="I42" s="394">
        <v>2382.4</v>
      </c>
      <c r="J42" s="396" t="s">
        <v>1058</v>
      </c>
      <c r="K42" s="396">
        <v>2000</v>
      </c>
      <c r="L42" s="396"/>
      <c r="M42" s="396" t="s">
        <v>1059</v>
      </c>
      <c r="N42" s="396">
        <v>2382.4</v>
      </c>
      <c r="O42" s="396"/>
      <c r="P42" s="394"/>
      <c r="Q42" s="368">
        <v>2000</v>
      </c>
      <c r="R42" s="382">
        <f t="shared" si="1"/>
        <v>0</v>
      </c>
      <c r="T42" t="s">
        <v>1056</v>
      </c>
      <c r="U42">
        <v>3000</v>
      </c>
      <c r="W42" s="402">
        <f t="shared" si="2"/>
        <v>-1000</v>
      </c>
      <c r="Z42" t="s">
        <v>1058</v>
      </c>
      <c r="AA42">
        <v>2000</v>
      </c>
    </row>
    <row r="43" ht="26.1" customHeight="1" spans="1:27">
      <c r="A43" s="395" t="s">
        <v>1060</v>
      </c>
      <c r="B43" s="393">
        <v>1718</v>
      </c>
      <c r="C43" s="394"/>
      <c r="D43" s="394"/>
      <c r="E43" s="384">
        <f t="shared" si="0"/>
        <v>0</v>
      </c>
      <c r="F43" s="394">
        <v>1718</v>
      </c>
      <c r="G43" s="396"/>
      <c r="H43" s="396" t="s">
        <v>1057</v>
      </c>
      <c r="I43" s="394">
        <v>2371</v>
      </c>
      <c r="J43" s="396" t="s">
        <v>1060</v>
      </c>
      <c r="K43" s="396">
        <v>1718</v>
      </c>
      <c r="L43" s="396"/>
      <c r="M43" s="396" t="s">
        <v>1057</v>
      </c>
      <c r="N43" s="396">
        <v>2371</v>
      </c>
      <c r="O43" s="396"/>
      <c r="P43" s="394"/>
      <c r="Q43" s="368">
        <v>1718</v>
      </c>
      <c r="R43" s="382">
        <f t="shared" si="1"/>
        <v>0</v>
      </c>
      <c r="T43" t="s">
        <v>1059</v>
      </c>
      <c r="U43">
        <v>2382.4</v>
      </c>
      <c r="W43" s="402">
        <f t="shared" si="2"/>
        <v>-664.4</v>
      </c>
      <c r="Z43" t="s">
        <v>1060</v>
      </c>
      <c r="AA43">
        <v>1718</v>
      </c>
    </row>
    <row r="44" ht="26.1" customHeight="1" spans="1:27">
      <c r="A44" s="395" t="s">
        <v>1061</v>
      </c>
      <c r="B44" s="393">
        <v>1500</v>
      </c>
      <c r="C44" s="394"/>
      <c r="D44" s="394"/>
      <c r="E44" s="384">
        <f t="shared" si="0"/>
        <v>0</v>
      </c>
      <c r="F44" s="394">
        <v>1500</v>
      </c>
      <c r="G44" s="396"/>
      <c r="H44" s="396" t="s">
        <v>1058</v>
      </c>
      <c r="I44" s="394">
        <v>2000</v>
      </c>
      <c r="J44" s="396" t="s">
        <v>1061</v>
      </c>
      <c r="K44" s="396">
        <v>1500</v>
      </c>
      <c r="L44" s="396"/>
      <c r="M44" s="396" t="s">
        <v>1058</v>
      </c>
      <c r="N44" s="396">
        <v>2000</v>
      </c>
      <c r="O44" s="396"/>
      <c r="P44" s="394"/>
      <c r="Q44" s="368">
        <v>1500</v>
      </c>
      <c r="R44" s="382">
        <f t="shared" si="1"/>
        <v>0</v>
      </c>
      <c r="T44" t="s">
        <v>1057</v>
      </c>
      <c r="U44">
        <v>2371</v>
      </c>
      <c r="W44" s="402">
        <f t="shared" si="2"/>
        <v>-871</v>
      </c>
      <c r="Z44" t="s">
        <v>1061</v>
      </c>
      <c r="AA44">
        <v>1500</v>
      </c>
    </row>
    <row r="45" ht="26.1" customHeight="1" spans="1:27">
      <c r="A45" s="395" t="s">
        <v>1062</v>
      </c>
      <c r="B45" s="393">
        <v>1162</v>
      </c>
      <c r="C45" s="394"/>
      <c r="D45" s="394"/>
      <c r="E45" s="384">
        <f t="shared" si="0"/>
        <v>0</v>
      </c>
      <c r="F45" s="394">
        <v>1162</v>
      </c>
      <c r="G45" s="396"/>
      <c r="H45" s="396" t="s">
        <v>1055</v>
      </c>
      <c r="I45" s="394">
        <v>1771</v>
      </c>
      <c r="J45" s="396" t="s">
        <v>1062</v>
      </c>
      <c r="K45" s="396">
        <v>1162</v>
      </c>
      <c r="L45" s="396"/>
      <c r="M45" s="396" t="s">
        <v>1055</v>
      </c>
      <c r="N45" s="396">
        <v>1771</v>
      </c>
      <c r="O45" s="396"/>
      <c r="P45" s="394"/>
      <c r="Q45" s="368">
        <v>1162</v>
      </c>
      <c r="R45" s="382">
        <f t="shared" si="1"/>
        <v>0</v>
      </c>
      <c r="T45" t="s">
        <v>1058</v>
      </c>
      <c r="U45">
        <v>2000</v>
      </c>
      <c r="W45" s="402">
        <f t="shared" si="2"/>
        <v>-838</v>
      </c>
      <c r="Z45" t="s">
        <v>1062</v>
      </c>
      <c r="AA45">
        <v>1162</v>
      </c>
    </row>
    <row r="46" ht="33" customHeight="1" spans="1:27">
      <c r="A46" s="397" t="s">
        <v>1063</v>
      </c>
      <c r="B46" s="393">
        <v>1050</v>
      </c>
      <c r="C46" s="394"/>
      <c r="D46" s="394"/>
      <c r="E46" s="384">
        <f t="shared" si="0"/>
        <v>0</v>
      </c>
      <c r="F46" s="394">
        <v>1050</v>
      </c>
      <c r="G46" s="396"/>
      <c r="H46" s="396" t="s">
        <v>1064</v>
      </c>
      <c r="I46" s="394">
        <v>1718</v>
      </c>
      <c r="J46" s="396" t="s">
        <v>1063</v>
      </c>
      <c r="K46" s="396">
        <v>1050</v>
      </c>
      <c r="L46" s="396"/>
      <c r="M46" s="396" t="s">
        <v>1064</v>
      </c>
      <c r="N46" s="396">
        <v>1718</v>
      </c>
      <c r="O46" s="396"/>
      <c r="P46" s="394"/>
      <c r="Q46" s="368">
        <v>1050</v>
      </c>
      <c r="R46" s="382">
        <f t="shared" si="1"/>
        <v>0</v>
      </c>
      <c r="T46" t="s">
        <v>1064</v>
      </c>
      <c r="U46">
        <v>1718</v>
      </c>
      <c r="W46" s="402">
        <f t="shared" si="2"/>
        <v>-668</v>
      </c>
      <c r="Z46" t="s">
        <v>1063</v>
      </c>
      <c r="AA46">
        <v>1050</v>
      </c>
    </row>
    <row r="47" ht="26.1" customHeight="1" spans="1:27">
      <c r="A47" s="395" t="s">
        <v>1065</v>
      </c>
      <c r="B47" s="393">
        <v>1000</v>
      </c>
      <c r="C47" s="394"/>
      <c r="D47" s="394"/>
      <c r="E47" s="384">
        <f t="shared" si="0"/>
        <v>0</v>
      </c>
      <c r="F47" s="394">
        <v>1000</v>
      </c>
      <c r="G47" s="396"/>
      <c r="H47" s="396" t="s">
        <v>1066</v>
      </c>
      <c r="I47" s="394">
        <v>1600</v>
      </c>
      <c r="J47" s="396" t="s">
        <v>1065</v>
      </c>
      <c r="K47" s="396">
        <v>1000</v>
      </c>
      <c r="L47" s="396"/>
      <c r="M47" s="396" t="s">
        <v>1066</v>
      </c>
      <c r="N47" s="396">
        <v>1600</v>
      </c>
      <c r="O47" s="396"/>
      <c r="P47" s="394"/>
      <c r="Q47" s="368">
        <v>1000</v>
      </c>
      <c r="R47" s="382">
        <f t="shared" si="1"/>
        <v>0</v>
      </c>
      <c r="T47" t="s">
        <v>1066</v>
      </c>
      <c r="U47">
        <v>1600</v>
      </c>
      <c r="W47" s="402">
        <f t="shared" si="2"/>
        <v>-600</v>
      </c>
      <c r="Z47" t="s">
        <v>1065</v>
      </c>
      <c r="AA47">
        <v>1000</v>
      </c>
    </row>
    <row r="48" ht="26.1" customHeight="1" spans="1:27">
      <c r="A48" s="395" t="s">
        <v>1067</v>
      </c>
      <c r="B48" s="393">
        <v>720</v>
      </c>
      <c r="C48" s="394"/>
      <c r="D48" s="394"/>
      <c r="E48" s="384">
        <f t="shared" si="0"/>
        <v>0</v>
      </c>
      <c r="F48" s="394">
        <v>720</v>
      </c>
      <c r="G48" s="396"/>
      <c r="H48" s="396" t="s">
        <v>1068</v>
      </c>
      <c r="I48" s="394">
        <v>1600</v>
      </c>
      <c r="J48" s="396" t="s">
        <v>1067</v>
      </c>
      <c r="K48" s="396">
        <v>720</v>
      </c>
      <c r="L48" s="396"/>
      <c r="M48" s="396" t="s">
        <v>1068</v>
      </c>
      <c r="N48" s="396">
        <v>1600</v>
      </c>
      <c r="O48" s="396"/>
      <c r="P48" s="394"/>
      <c r="Q48" s="368">
        <v>720</v>
      </c>
      <c r="R48" s="382">
        <f t="shared" si="1"/>
        <v>0</v>
      </c>
      <c r="T48" t="s">
        <v>1068</v>
      </c>
      <c r="U48">
        <v>1600</v>
      </c>
      <c r="W48" s="402">
        <f t="shared" si="2"/>
        <v>-880</v>
      </c>
      <c r="Z48" t="s">
        <v>1067</v>
      </c>
      <c r="AA48">
        <v>720</v>
      </c>
    </row>
    <row r="49" ht="26.1" customHeight="1" spans="1:27">
      <c r="A49" s="395" t="s">
        <v>1069</v>
      </c>
      <c r="B49" s="393">
        <v>700</v>
      </c>
      <c r="C49" s="394"/>
      <c r="D49" s="394"/>
      <c r="E49" s="384">
        <f t="shared" si="0"/>
        <v>0</v>
      </c>
      <c r="F49" s="394">
        <v>700</v>
      </c>
      <c r="G49" s="396"/>
      <c r="H49" s="396" t="s">
        <v>1070</v>
      </c>
      <c r="I49" s="394">
        <v>1600</v>
      </c>
      <c r="J49" s="396" t="s">
        <v>1069</v>
      </c>
      <c r="K49" s="396">
        <v>700</v>
      </c>
      <c r="L49" s="396"/>
      <c r="M49" s="396" t="s">
        <v>1070</v>
      </c>
      <c r="N49" s="396">
        <v>1600</v>
      </c>
      <c r="O49" s="396"/>
      <c r="P49" s="394"/>
      <c r="Q49" s="368">
        <v>700</v>
      </c>
      <c r="R49" s="382">
        <f t="shared" si="1"/>
        <v>0</v>
      </c>
      <c r="T49" t="s">
        <v>1070</v>
      </c>
      <c r="U49">
        <v>1600</v>
      </c>
      <c r="W49" s="402">
        <f t="shared" si="2"/>
        <v>-900</v>
      </c>
      <c r="Z49" t="s">
        <v>1069</v>
      </c>
      <c r="AA49">
        <v>700</v>
      </c>
    </row>
    <row r="50" ht="26.1" customHeight="1" spans="1:27">
      <c r="A50" s="398" t="s">
        <v>1071</v>
      </c>
      <c r="B50" s="399">
        <v>550</v>
      </c>
      <c r="C50" s="394"/>
      <c r="D50" s="394"/>
      <c r="E50" s="384">
        <f t="shared" si="0"/>
        <v>0</v>
      </c>
      <c r="F50" s="394">
        <v>550</v>
      </c>
      <c r="G50" s="396"/>
      <c r="H50" s="396" t="s">
        <v>1072</v>
      </c>
      <c r="I50" s="394">
        <v>1600</v>
      </c>
      <c r="J50" s="396" t="s">
        <v>1071</v>
      </c>
      <c r="K50" s="396">
        <v>550</v>
      </c>
      <c r="L50" s="396"/>
      <c r="M50" s="396" t="s">
        <v>1072</v>
      </c>
      <c r="N50" s="396">
        <v>1600</v>
      </c>
      <c r="O50" s="396"/>
      <c r="P50" s="394"/>
      <c r="Q50" s="368">
        <v>550</v>
      </c>
      <c r="R50" s="382">
        <f t="shared" si="1"/>
        <v>0</v>
      </c>
      <c r="T50" t="s">
        <v>1072</v>
      </c>
      <c r="U50">
        <v>1600</v>
      </c>
      <c r="W50" s="402">
        <f t="shared" si="2"/>
        <v>-1050</v>
      </c>
      <c r="Z50" t="s">
        <v>1071</v>
      </c>
      <c r="AA50">
        <v>550</v>
      </c>
    </row>
    <row r="51" ht="26.1" customHeight="1" spans="1:27">
      <c r="A51" s="400" t="s">
        <v>1073</v>
      </c>
      <c r="B51" s="401">
        <v>534</v>
      </c>
      <c r="C51" s="394"/>
      <c r="D51" s="394"/>
      <c r="E51" s="384">
        <f t="shared" si="0"/>
        <v>0</v>
      </c>
      <c r="F51" s="394">
        <v>534</v>
      </c>
      <c r="G51" s="396"/>
      <c r="H51" s="396" t="s">
        <v>1074</v>
      </c>
      <c r="I51" s="394">
        <v>1600</v>
      </c>
      <c r="J51" s="396" t="s">
        <v>1073</v>
      </c>
      <c r="K51" s="396">
        <v>534</v>
      </c>
      <c r="L51" s="396"/>
      <c r="M51" s="396" t="s">
        <v>1074</v>
      </c>
      <c r="N51" s="396">
        <v>1600</v>
      </c>
      <c r="O51" s="396"/>
      <c r="P51" s="394"/>
      <c r="Q51" s="368">
        <v>534</v>
      </c>
      <c r="R51" s="382">
        <f t="shared" si="1"/>
        <v>0</v>
      </c>
      <c r="T51" t="s">
        <v>1074</v>
      </c>
      <c r="U51">
        <v>1600</v>
      </c>
      <c r="W51" s="402">
        <f t="shared" si="2"/>
        <v>-1066</v>
      </c>
      <c r="Z51" t="s">
        <v>1073</v>
      </c>
      <c r="AA51">
        <v>534</v>
      </c>
    </row>
    <row r="52" ht="26.1" customHeight="1" spans="1:27">
      <c r="A52" s="395" t="s">
        <v>1075</v>
      </c>
      <c r="B52" s="393">
        <v>450.5</v>
      </c>
      <c r="C52" s="394"/>
      <c r="D52" s="394"/>
      <c r="E52" s="384">
        <f t="shared" si="0"/>
        <v>0</v>
      </c>
      <c r="F52" s="394">
        <v>450.5</v>
      </c>
      <c r="G52" s="396"/>
      <c r="H52" s="396" t="s">
        <v>1076</v>
      </c>
      <c r="I52" s="394">
        <v>1600</v>
      </c>
      <c r="J52" s="396" t="s">
        <v>1075</v>
      </c>
      <c r="K52" s="396">
        <v>450.5</v>
      </c>
      <c r="L52" s="396"/>
      <c r="M52" s="396" t="s">
        <v>1076</v>
      </c>
      <c r="N52" s="396">
        <v>1600</v>
      </c>
      <c r="O52" s="396"/>
      <c r="P52" s="394"/>
      <c r="Q52" s="368">
        <v>450.5</v>
      </c>
      <c r="R52" s="382">
        <f t="shared" si="1"/>
        <v>0</v>
      </c>
      <c r="T52" t="s">
        <v>1076</v>
      </c>
      <c r="U52">
        <v>1600</v>
      </c>
      <c r="W52" s="402">
        <f t="shared" si="2"/>
        <v>-1149.5</v>
      </c>
      <c r="Z52" t="s">
        <v>1075</v>
      </c>
      <c r="AA52">
        <v>450.5</v>
      </c>
    </row>
    <row r="53" ht="26.1" customHeight="1" spans="1:27">
      <c r="A53" s="395" t="s">
        <v>1077</v>
      </c>
      <c r="B53" s="393">
        <v>407</v>
      </c>
      <c r="C53" s="394"/>
      <c r="D53" s="394"/>
      <c r="E53" s="384">
        <f t="shared" si="0"/>
        <v>0</v>
      </c>
      <c r="F53" s="394">
        <v>407</v>
      </c>
      <c r="G53" s="396"/>
      <c r="H53" s="396" t="s">
        <v>1078</v>
      </c>
      <c r="I53" s="394">
        <v>1520</v>
      </c>
      <c r="J53" s="396" t="s">
        <v>1077</v>
      </c>
      <c r="K53" s="396">
        <v>407</v>
      </c>
      <c r="L53" s="396"/>
      <c r="M53" s="396" t="s">
        <v>1078</v>
      </c>
      <c r="N53" s="396">
        <v>1520</v>
      </c>
      <c r="O53" s="396"/>
      <c r="P53" s="394"/>
      <c r="Q53" s="368">
        <v>407</v>
      </c>
      <c r="R53" s="382">
        <f t="shared" si="1"/>
        <v>0</v>
      </c>
      <c r="T53" t="s">
        <v>1078</v>
      </c>
      <c r="U53">
        <v>1520</v>
      </c>
      <c r="W53" s="402">
        <f t="shared" si="2"/>
        <v>-1113</v>
      </c>
      <c r="Z53" t="s">
        <v>1077</v>
      </c>
      <c r="AA53">
        <v>407</v>
      </c>
    </row>
    <row r="54" ht="26.1" customHeight="1" spans="1:27">
      <c r="A54" s="395" t="s">
        <v>1079</v>
      </c>
      <c r="B54" s="393">
        <v>360</v>
      </c>
      <c r="C54" s="394"/>
      <c r="D54" s="394"/>
      <c r="E54" s="384">
        <f t="shared" si="0"/>
        <v>0</v>
      </c>
      <c r="F54" s="394">
        <v>360</v>
      </c>
      <c r="G54" s="396"/>
      <c r="H54" s="396" t="s">
        <v>1080</v>
      </c>
      <c r="I54" s="394">
        <v>1520</v>
      </c>
      <c r="J54" s="396" t="s">
        <v>1079</v>
      </c>
      <c r="K54" s="396">
        <v>360</v>
      </c>
      <c r="L54" s="396"/>
      <c r="M54" s="396" t="s">
        <v>1080</v>
      </c>
      <c r="N54" s="396">
        <v>1520</v>
      </c>
      <c r="O54" s="396"/>
      <c r="P54" s="394"/>
      <c r="Q54" s="368">
        <v>360</v>
      </c>
      <c r="R54" s="382">
        <f t="shared" si="1"/>
        <v>0</v>
      </c>
      <c r="T54" t="s">
        <v>1080</v>
      </c>
      <c r="U54">
        <v>1520</v>
      </c>
      <c r="W54" s="402">
        <f t="shared" si="2"/>
        <v>-1160</v>
      </c>
      <c r="Z54" t="s">
        <v>1079</v>
      </c>
      <c r="AA54">
        <v>360</v>
      </c>
    </row>
    <row r="55" ht="26.1" customHeight="1" spans="1:27">
      <c r="A55" s="395" t="s">
        <v>1081</v>
      </c>
      <c r="B55" s="393">
        <v>291</v>
      </c>
      <c r="C55" s="394"/>
      <c r="D55" s="394"/>
      <c r="E55" s="384">
        <f t="shared" si="0"/>
        <v>0</v>
      </c>
      <c r="F55" s="394">
        <v>291</v>
      </c>
      <c r="G55" s="396"/>
      <c r="H55" s="396" t="s">
        <v>1061</v>
      </c>
      <c r="I55" s="394">
        <v>1500</v>
      </c>
      <c r="J55" s="396" t="s">
        <v>1081</v>
      </c>
      <c r="K55" s="396">
        <v>291</v>
      </c>
      <c r="L55" s="396"/>
      <c r="M55" s="396" t="s">
        <v>1061</v>
      </c>
      <c r="N55" s="396">
        <v>1500</v>
      </c>
      <c r="O55" s="396"/>
      <c r="P55" s="394"/>
      <c r="Q55" s="368">
        <v>291</v>
      </c>
      <c r="R55" s="382">
        <f t="shared" si="1"/>
        <v>0</v>
      </c>
      <c r="T55" t="s">
        <v>1061</v>
      </c>
      <c r="U55">
        <v>1500</v>
      </c>
      <c r="W55" s="402">
        <f t="shared" si="2"/>
        <v>-1209</v>
      </c>
      <c r="Z55" t="s">
        <v>1081</v>
      </c>
      <c r="AA55">
        <v>291</v>
      </c>
    </row>
    <row r="56" ht="26.1" customHeight="1" spans="1:27">
      <c r="A56" s="395" t="s">
        <v>1082</v>
      </c>
      <c r="B56" s="393">
        <v>248</v>
      </c>
      <c r="C56" s="394"/>
      <c r="D56" s="394"/>
      <c r="E56" s="384">
        <f t="shared" si="0"/>
        <v>0</v>
      </c>
      <c r="F56" s="394">
        <v>248</v>
      </c>
      <c r="G56" s="396"/>
      <c r="H56" s="396" t="s">
        <v>1083</v>
      </c>
      <c r="I56" s="394">
        <v>1216</v>
      </c>
      <c r="J56" s="396" t="s">
        <v>1082</v>
      </c>
      <c r="K56" s="396">
        <v>248</v>
      </c>
      <c r="L56" s="396"/>
      <c r="M56" s="396" t="s">
        <v>1083</v>
      </c>
      <c r="N56" s="396">
        <v>1216</v>
      </c>
      <c r="O56" s="396"/>
      <c r="P56" s="394"/>
      <c r="Q56" s="368">
        <v>248</v>
      </c>
      <c r="R56" s="382">
        <f t="shared" si="1"/>
        <v>0</v>
      </c>
      <c r="T56" t="s">
        <v>1083</v>
      </c>
      <c r="U56">
        <v>1216</v>
      </c>
      <c r="W56" s="402">
        <f t="shared" si="2"/>
        <v>-968</v>
      </c>
      <c r="Z56" t="s">
        <v>1082</v>
      </c>
      <c r="AA56">
        <v>248</v>
      </c>
    </row>
    <row r="57" ht="26.1" customHeight="1" spans="1:27">
      <c r="A57" s="395" t="s">
        <v>1084</v>
      </c>
      <c r="B57" s="393">
        <v>185.8</v>
      </c>
      <c r="C57" s="394"/>
      <c r="D57" s="394"/>
      <c r="E57" s="384">
        <f t="shared" si="0"/>
        <v>0</v>
      </c>
      <c r="F57" s="394">
        <v>185.8</v>
      </c>
      <c r="G57" s="396"/>
      <c r="H57" s="396" t="s">
        <v>1062</v>
      </c>
      <c r="I57" s="394">
        <v>1162</v>
      </c>
      <c r="J57" s="396" t="s">
        <v>1084</v>
      </c>
      <c r="K57" s="396">
        <v>185.8</v>
      </c>
      <c r="L57" s="396"/>
      <c r="M57" s="396" t="s">
        <v>1062</v>
      </c>
      <c r="N57" s="396">
        <v>1162</v>
      </c>
      <c r="O57" s="396"/>
      <c r="P57" s="394"/>
      <c r="Q57" s="368">
        <v>185.8</v>
      </c>
      <c r="R57" s="382">
        <f t="shared" si="1"/>
        <v>0</v>
      </c>
      <c r="T57" t="s">
        <v>1062</v>
      </c>
      <c r="U57">
        <v>1162</v>
      </c>
      <c r="W57" s="402">
        <f t="shared" si="2"/>
        <v>-976.2</v>
      </c>
      <c r="Z57" t="s">
        <v>1084</v>
      </c>
      <c r="AA57">
        <v>185.8</v>
      </c>
    </row>
    <row r="58" ht="26.1" customHeight="1" spans="1:27">
      <c r="A58" s="395" t="s">
        <v>1085</v>
      </c>
      <c r="B58" s="393">
        <v>77</v>
      </c>
      <c r="C58" s="394"/>
      <c r="D58" s="394"/>
      <c r="E58" s="384">
        <f t="shared" si="0"/>
        <v>0</v>
      </c>
      <c r="F58" s="394">
        <v>77</v>
      </c>
      <c r="G58" s="396"/>
      <c r="H58" s="396" t="s">
        <v>1086</v>
      </c>
      <c r="I58" s="394">
        <v>1140</v>
      </c>
      <c r="J58" s="396" t="s">
        <v>1085</v>
      </c>
      <c r="K58" s="396">
        <v>77</v>
      </c>
      <c r="L58" s="396"/>
      <c r="M58" s="396" t="s">
        <v>1086</v>
      </c>
      <c r="N58" s="396">
        <v>1140</v>
      </c>
      <c r="O58" s="396"/>
      <c r="P58" s="394"/>
      <c r="Q58" s="368">
        <v>77</v>
      </c>
      <c r="R58" s="382">
        <f t="shared" si="1"/>
        <v>0</v>
      </c>
      <c r="T58" t="s">
        <v>1086</v>
      </c>
      <c r="U58">
        <v>1140</v>
      </c>
      <c r="W58" s="402">
        <f t="shared" si="2"/>
        <v>-1063</v>
      </c>
      <c r="Z58" t="s">
        <v>1085</v>
      </c>
      <c r="AA58">
        <v>77</v>
      </c>
    </row>
    <row r="59" ht="26.1" customHeight="1" spans="1:27">
      <c r="A59" s="395" t="s">
        <v>1087</v>
      </c>
      <c r="B59" s="393">
        <v>36</v>
      </c>
      <c r="C59" s="394"/>
      <c r="D59" s="394"/>
      <c r="E59" s="384">
        <f t="shared" si="0"/>
        <v>0</v>
      </c>
      <c r="F59" s="394">
        <v>36</v>
      </c>
      <c r="G59" s="396"/>
      <c r="H59" s="396" t="s">
        <v>1063</v>
      </c>
      <c r="I59" s="394">
        <v>1050</v>
      </c>
      <c r="J59" s="396" t="s">
        <v>1087</v>
      </c>
      <c r="K59" s="396">
        <v>36</v>
      </c>
      <c r="L59" s="396"/>
      <c r="M59" s="396" t="s">
        <v>1063</v>
      </c>
      <c r="N59" s="396">
        <v>1050</v>
      </c>
      <c r="O59" s="396"/>
      <c r="P59" s="394"/>
      <c r="Q59" s="368">
        <v>36</v>
      </c>
      <c r="R59" s="382">
        <f t="shared" si="1"/>
        <v>0</v>
      </c>
      <c r="T59" t="s">
        <v>1063</v>
      </c>
      <c r="U59">
        <v>1050</v>
      </c>
      <c r="W59" s="402">
        <f t="shared" si="2"/>
        <v>-1014</v>
      </c>
      <c r="Z59" t="s">
        <v>1087</v>
      </c>
      <c r="AA59">
        <v>36</v>
      </c>
    </row>
    <row r="60" ht="26.1" customHeight="1" spans="1:28">
      <c r="A60" s="368" t="s">
        <v>1088</v>
      </c>
      <c r="B60" s="393" t="e">
        <f>表4!#REF!</f>
        <v>#REF!</v>
      </c>
      <c r="C60" s="394">
        <v>203</v>
      </c>
      <c r="D60" s="394"/>
      <c r="E60" s="384" t="e">
        <f t="shared" si="0"/>
        <v>#REF!</v>
      </c>
      <c r="F60" s="394">
        <v>2260.7</v>
      </c>
      <c r="G60" s="396"/>
      <c r="H60" s="396" t="s">
        <v>1065</v>
      </c>
      <c r="I60" s="394">
        <v>1000</v>
      </c>
      <c r="J60" s="396" t="s">
        <v>1088</v>
      </c>
      <c r="K60" s="396">
        <v>2260.7</v>
      </c>
      <c r="L60" s="396"/>
      <c r="M60" s="396" t="s">
        <v>1065</v>
      </c>
      <c r="N60" s="396">
        <v>1000</v>
      </c>
      <c r="O60" s="396"/>
      <c r="P60" s="394"/>
      <c r="Q60" s="368">
        <v>2260.7</v>
      </c>
      <c r="R60" s="382" t="e">
        <f t="shared" si="1"/>
        <v>#REF!</v>
      </c>
      <c r="T60" t="s">
        <v>1065</v>
      </c>
      <c r="U60">
        <v>1000</v>
      </c>
      <c r="W60" s="402" t="e">
        <f t="shared" si="2"/>
        <v>#REF!</v>
      </c>
      <c r="Y60" t="s">
        <v>1089</v>
      </c>
      <c r="Z60" t="s">
        <v>1088</v>
      </c>
      <c r="AA60">
        <v>2260.7</v>
      </c>
      <c r="AB60">
        <v>2.23259167086382</v>
      </c>
    </row>
    <row r="61" ht="26.1" customHeight="1" spans="1:28">
      <c r="A61" s="368" t="s">
        <v>1090</v>
      </c>
      <c r="B61" s="393" t="e">
        <f>表4!#REF!</f>
        <v>#REF!</v>
      </c>
      <c r="C61" s="394">
        <v>204</v>
      </c>
      <c r="D61" s="394"/>
      <c r="E61" s="384" t="e">
        <f t="shared" si="0"/>
        <v>#REF!</v>
      </c>
      <c r="F61" s="394">
        <v>109514</v>
      </c>
      <c r="G61" s="396"/>
      <c r="H61" s="396" t="s">
        <v>1091</v>
      </c>
      <c r="I61" s="394">
        <v>800</v>
      </c>
      <c r="J61" s="396" t="s">
        <v>1090</v>
      </c>
      <c r="K61" s="396">
        <v>109514</v>
      </c>
      <c r="L61" s="396"/>
      <c r="M61" s="396" t="s">
        <v>1091</v>
      </c>
      <c r="N61" s="396">
        <v>800</v>
      </c>
      <c r="O61" s="396"/>
      <c r="P61" s="394"/>
      <c r="Q61" s="368">
        <v>109364</v>
      </c>
      <c r="R61" s="382" t="e">
        <f t="shared" si="1"/>
        <v>#REF!</v>
      </c>
      <c r="T61" t="s">
        <v>1091</v>
      </c>
      <c r="U61">
        <v>800</v>
      </c>
      <c r="W61" s="402" t="e">
        <f t="shared" si="2"/>
        <v>#REF!</v>
      </c>
      <c r="Y61" t="s">
        <v>1092</v>
      </c>
      <c r="Z61" t="s">
        <v>1090</v>
      </c>
      <c r="AA61">
        <v>109364</v>
      </c>
      <c r="AB61">
        <v>1.18538269356875</v>
      </c>
    </row>
    <row r="62" ht="26.1" customHeight="1" spans="1:27">
      <c r="A62" s="368" t="s">
        <v>1093</v>
      </c>
      <c r="B62" s="393">
        <v>83884</v>
      </c>
      <c r="C62" s="394"/>
      <c r="D62" s="394"/>
      <c r="E62" s="384">
        <f t="shared" si="0"/>
        <v>0</v>
      </c>
      <c r="F62" s="394">
        <v>83884</v>
      </c>
      <c r="G62" s="396"/>
      <c r="H62" s="396" t="s">
        <v>1094</v>
      </c>
      <c r="I62" s="394">
        <v>760</v>
      </c>
      <c r="J62" s="396" t="s">
        <v>1093</v>
      </c>
      <c r="K62" s="396">
        <v>83884</v>
      </c>
      <c r="L62" s="396"/>
      <c r="M62" s="396" t="s">
        <v>1094</v>
      </c>
      <c r="N62" s="396">
        <v>760</v>
      </c>
      <c r="O62" s="396"/>
      <c r="P62" s="394"/>
      <c r="Q62" s="368">
        <v>83884</v>
      </c>
      <c r="R62" s="382">
        <f t="shared" si="1"/>
        <v>0</v>
      </c>
      <c r="T62" t="s">
        <v>1094</v>
      </c>
      <c r="U62">
        <v>760</v>
      </c>
      <c r="W62" s="402">
        <f t="shared" si="2"/>
        <v>83124</v>
      </c>
      <c r="Z62" t="s">
        <v>1095</v>
      </c>
      <c r="AA62">
        <v>83884</v>
      </c>
    </row>
    <row r="63" ht="26.1" customHeight="1" spans="1:27">
      <c r="A63" s="395" t="s">
        <v>1096</v>
      </c>
      <c r="B63" s="393">
        <v>10000</v>
      </c>
      <c r="C63" s="394"/>
      <c r="D63" s="394"/>
      <c r="E63" s="384">
        <f t="shared" si="0"/>
        <v>0</v>
      </c>
      <c r="F63" s="394">
        <v>10000</v>
      </c>
      <c r="G63" s="396"/>
      <c r="H63" s="396" t="s">
        <v>1067</v>
      </c>
      <c r="I63" s="394">
        <v>720</v>
      </c>
      <c r="J63" s="396" t="s">
        <v>1096</v>
      </c>
      <c r="K63" s="396">
        <v>10000</v>
      </c>
      <c r="L63" s="396"/>
      <c r="M63" s="396" t="s">
        <v>1067</v>
      </c>
      <c r="N63" s="396">
        <v>720</v>
      </c>
      <c r="O63" s="396"/>
      <c r="P63" s="394"/>
      <c r="Q63" s="368">
        <v>10000</v>
      </c>
      <c r="R63" s="382">
        <f t="shared" si="1"/>
        <v>0</v>
      </c>
      <c r="T63" t="s">
        <v>1067</v>
      </c>
      <c r="U63">
        <v>720</v>
      </c>
      <c r="W63" s="402">
        <f t="shared" si="2"/>
        <v>9280</v>
      </c>
      <c r="Z63" t="s">
        <v>1096</v>
      </c>
      <c r="AA63">
        <v>10000</v>
      </c>
    </row>
    <row r="64" ht="26.1" customHeight="1" spans="1:27">
      <c r="A64" s="395" t="s">
        <v>1097</v>
      </c>
      <c r="B64" s="393">
        <v>4000</v>
      </c>
      <c r="C64" s="394"/>
      <c r="D64" s="394"/>
      <c r="E64" s="384">
        <f t="shared" si="0"/>
        <v>0</v>
      </c>
      <c r="F64" s="394">
        <v>4000</v>
      </c>
      <c r="G64" s="396"/>
      <c r="H64" s="396" t="s">
        <v>1069</v>
      </c>
      <c r="I64" s="394">
        <v>700</v>
      </c>
      <c r="J64" s="396" t="s">
        <v>1097</v>
      </c>
      <c r="K64" s="396">
        <v>4000</v>
      </c>
      <c r="L64" s="396"/>
      <c r="M64" s="396" t="s">
        <v>1069</v>
      </c>
      <c r="N64" s="396">
        <v>700</v>
      </c>
      <c r="O64" s="396"/>
      <c r="P64" s="394"/>
      <c r="Q64" s="368">
        <v>4000</v>
      </c>
      <c r="R64" s="382">
        <f t="shared" si="1"/>
        <v>0</v>
      </c>
      <c r="T64" t="s">
        <v>1069</v>
      </c>
      <c r="U64">
        <v>700</v>
      </c>
      <c r="W64" s="402">
        <f t="shared" si="2"/>
        <v>3300</v>
      </c>
      <c r="Z64" t="s">
        <v>1097</v>
      </c>
      <c r="AA64">
        <v>4000</v>
      </c>
    </row>
    <row r="65" ht="26.1" customHeight="1" spans="1:27">
      <c r="A65" s="395" t="s">
        <v>1098</v>
      </c>
      <c r="B65" s="393">
        <v>2600</v>
      </c>
      <c r="C65" s="394"/>
      <c r="D65" s="394"/>
      <c r="E65" s="384">
        <f t="shared" si="0"/>
        <v>0</v>
      </c>
      <c r="F65" s="394">
        <v>2600</v>
      </c>
      <c r="G65" s="396"/>
      <c r="H65" s="396" t="s">
        <v>1099</v>
      </c>
      <c r="I65" s="394">
        <v>652</v>
      </c>
      <c r="J65" s="396" t="s">
        <v>1098</v>
      </c>
      <c r="K65" s="396">
        <v>2600</v>
      </c>
      <c r="L65" s="396"/>
      <c r="M65" s="396" t="s">
        <v>1099</v>
      </c>
      <c r="N65" s="396">
        <v>652</v>
      </c>
      <c r="O65" s="396"/>
      <c r="P65" s="394"/>
      <c r="Q65" s="368">
        <v>2600</v>
      </c>
      <c r="R65" s="382">
        <f t="shared" si="1"/>
        <v>0</v>
      </c>
      <c r="T65" t="s">
        <v>1099</v>
      </c>
      <c r="U65">
        <v>652</v>
      </c>
      <c r="W65" s="402">
        <f t="shared" si="2"/>
        <v>1948</v>
      </c>
      <c r="Z65" t="s">
        <v>1098</v>
      </c>
      <c r="AA65">
        <v>2600</v>
      </c>
    </row>
    <row r="66" ht="26.1" customHeight="1" spans="1:28">
      <c r="A66" s="368" t="s">
        <v>1100</v>
      </c>
      <c r="B66" s="393" t="e">
        <f>表4!#REF!</f>
        <v>#REF!</v>
      </c>
      <c r="C66" s="394">
        <v>205</v>
      </c>
      <c r="D66" s="394"/>
      <c r="E66" s="384" t="e">
        <f t="shared" si="0"/>
        <v>#REF!</v>
      </c>
      <c r="F66" s="394">
        <v>1387494.932945</v>
      </c>
      <c r="G66" s="396"/>
      <c r="H66" s="396" t="s">
        <v>1101</v>
      </c>
      <c r="I66" s="394">
        <v>650</v>
      </c>
      <c r="J66" s="396" t="s">
        <v>1100</v>
      </c>
      <c r="K66" s="396">
        <v>1387494.932945</v>
      </c>
      <c r="L66" s="396"/>
      <c r="M66" s="396" t="s">
        <v>1101</v>
      </c>
      <c r="N66" s="396">
        <v>650</v>
      </c>
      <c r="O66" s="396"/>
      <c r="P66" s="394"/>
      <c r="Q66" s="368">
        <v>1624076.777945</v>
      </c>
      <c r="R66" s="382" t="e">
        <f t="shared" si="1"/>
        <v>#REF!</v>
      </c>
      <c r="T66" t="s">
        <v>1101</v>
      </c>
      <c r="U66">
        <v>650</v>
      </c>
      <c r="W66" s="402" t="e">
        <f t="shared" si="2"/>
        <v>#REF!</v>
      </c>
      <c r="Y66" t="s">
        <v>1102</v>
      </c>
      <c r="Z66" t="s">
        <v>1100</v>
      </c>
      <c r="AA66">
        <v>1624076.777945</v>
      </c>
      <c r="AB66">
        <v>1.23456594933363</v>
      </c>
    </row>
    <row r="67" ht="26.1" customHeight="1" spans="1:27">
      <c r="A67" s="368" t="s">
        <v>1103</v>
      </c>
      <c r="B67" s="393">
        <v>580616.71</v>
      </c>
      <c r="C67" s="394"/>
      <c r="D67" s="394"/>
      <c r="E67" s="384">
        <f t="shared" si="0"/>
        <v>0</v>
      </c>
      <c r="F67" s="394">
        <v>580616.71</v>
      </c>
      <c r="G67" s="396"/>
      <c r="H67" s="396" t="s">
        <v>1104</v>
      </c>
      <c r="I67" s="394">
        <v>600</v>
      </c>
      <c r="J67" s="396" t="s">
        <v>1103</v>
      </c>
      <c r="K67" s="396">
        <v>580616.71</v>
      </c>
      <c r="L67" s="396"/>
      <c r="M67" s="396" t="s">
        <v>1104</v>
      </c>
      <c r="N67" s="396">
        <v>600</v>
      </c>
      <c r="O67" s="396"/>
      <c r="P67" s="394"/>
      <c r="Q67" s="368">
        <v>580616.71</v>
      </c>
      <c r="R67" s="382">
        <f t="shared" si="1"/>
        <v>0</v>
      </c>
      <c r="T67" t="s">
        <v>1104</v>
      </c>
      <c r="U67">
        <v>600</v>
      </c>
      <c r="W67" s="402">
        <f t="shared" si="2"/>
        <v>580016.71</v>
      </c>
      <c r="Z67" t="s">
        <v>1105</v>
      </c>
      <c r="AA67">
        <v>580616.71</v>
      </c>
    </row>
    <row r="68" ht="26.1" customHeight="1" spans="1:27">
      <c r="A68" s="395" t="s">
        <v>1106</v>
      </c>
      <c r="B68" s="393">
        <v>76910.981</v>
      </c>
      <c r="C68" s="394"/>
      <c r="D68" s="394"/>
      <c r="E68" s="384">
        <f t="shared" si="0"/>
        <v>0</v>
      </c>
      <c r="F68" s="394">
        <v>76910.981</v>
      </c>
      <c r="G68" s="396"/>
      <c r="H68" s="396" t="s">
        <v>1071</v>
      </c>
      <c r="I68" s="394">
        <v>550</v>
      </c>
      <c r="J68" s="396" t="s">
        <v>1106</v>
      </c>
      <c r="K68" s="396">
        <v>76910.981</v>
      </c>
      <c r="L68" s="396"/>
      <c r="M68" s="396" t="s">
        <v>1071</v>
      </c>
      <c r="N68" s="396">
        <v>550</v>
      </c>
      <c r="O68" s="396"/>
      <c r="P68" s="394"/>
      <c r="Q68" s="368">
        <v>76910.981</v>
      </c>
      <c r="R68" s="382">
        <f t="shared" si="1"/>
        <v>0</v>
      </c>
      <c r="T68" t="s">
        <v>1071</v>
      </c>
      <c r="U68">
        <v>550</v>
      </c>
      <c r="W68" s="402">
        <f t="shared" si="2"/>
        <v>76360.981</v>
      </c>
      <c r="Z68" t="s">
        <v>1106</v>
      </c>
      <c r="AA68">
        <v>76910.981</v>
      </c>
    </row>
    <row r="69" ht="26.1" customHeight="1" spans="1:27">
      <c r="A69" s="395" t="s">
        <v>1107</v>
      </c>
      <c r="B69" s="393">
        <v>62240</v>
      </c>
      <c r="C69" s="394"/>
      <c r="D69" s="394"/>
      <c r="E69" s="384">
        <f t="shared" si="0"/>
        <v>0</v>
      </c>
      <c r="F69" s="394">
        <v>62240</v>
      </c>
      <c r="G69" s="396"/>
      <c r="H69" s="396" t="s">
        <v>1073</v>
      </c>
      <c r="I69" s="394">
        <v>534</v>
      </c>
      <c r="J69" s="396" t="s">
        <v>1107</v>
      </c>
      <c r="K69" s="396">
        <v>62240</v>
      </c>
      <c r="L69" s="396"/>
      <c r="M69" s="396" t="s">
        <v>1073</v>
      </c>
      <c r="N69" s="396">
        <v>534</v>
      </c>
      <c r="O69" s="396"/>
      <c r="P69" s="394"/>
      <c r="Q69" s="368">
        <v>62240</v>
      </c>
      <c r="R69" s="382">
        <f t="shared" si="1"/>
        <v>0</v>
      </c>
      <c r="T69" t="s">
        <v>1073</v>
      </c>
      <c r="U69">
        <v>534</v>
      </c>
      <c r="W69" s="402">
        <f t="shared" si="2"/>
        <v>61706</v>
      </c>
      <c r="Z69" t="s">
        <v>1107</v>
      </c>
      <c r="AA69">
        <v>62240</v>
      </c>
    </row>
    <row r="70" ht="26.1" customHeight="1" spans="1:27">
      <c r="A70" s="395" t="s">
        <v>1065</v>
      </c>
      <c r="B70" s="393">
        <v>45300</v>
      </c>
      <c r="C70" s="394"/>
      <c r="D70" s="394"/>
      <c r="E70" s="384">
        <f t="shared" ref="E70:E133" si="3">B70-F70</f>
        <v>0</v>
      </c>
      <c r="F70" s="394">
        <v>45300</v>
      </c>
      <c r="G70" s="396"/>
      <c r="H70" s="396" t="s">
        <v>1108</v>
      </c>
      <c r="I70" s="394">
        <v>495</v>
      </c>
      <c r="J70" s="396" t="s">
        <v>1065</v>
      </c>
      <c r="K70" s="396">
        <v>45300</v>
      </c>
      <c r="L70" s="396"/>
      <c r="M70" s="396" t="s">
        <v>1108</v>
      </c>
      <c r="N70" s="396">
        <v>495</v>
      </c>
      <c r="O70" s="396"/>
      <c r="P70" s="394"/>
      <c r="Q70" s="368">
        <v>45300</v>
      </c>
      <c r="R70" s="382">
        <f t="shared" ref="R70:R132" si="4">B70-Q70</f>
        <v>0</v>
      </c>
      <c r="T70" t="s">
        <v>1108</v>
      </c>
      <c r="U70">
        <v>495</v>
      </c>
      <c r="W70" s="402">
        <f t="shared" ref="W70:W133" si="5">B70-U70</f>
        <v>44805</v>
      </c>
      <c r="Z70" t="s">
        <v>1065</v>
      </c>
      <c r="AA70">
        <v>45300</v>
      </c>
    </row>
    <row r="71" ht="26.1" customHeight="1" spans="1:27">
      <c r="A71" s="395" t="s">
        <v>1109</v>
      </c>
      <c r="B71" s="393">
        <v>37540.49</v>
      </c>
      <c r="C71" s="394"/>
      <c r="D71" s="394"/>
      <c r="E71" s="384">
        <f t="shared" si="3"/>
        <v>0</v>
      </c>
      <c r="F71" s="394">
        <v>37540.49</v>
      </c>
      <c r="G71" s="396"/>
      <c r="H71" s="396" t="s">
        <v>1075</v>
      </c>
      <c r="I71" s="394">
        <v>450.5</v>
      </c>
      <c r="J71" s="396" t="s">
        <v>1109</v>
      </c>
      <c r="K71" s="396">
        <v>37540.49</v>
      </c>
      <c r="L71" s="396"/>
      <c r="M71" s="396" t="s">
        <v>1075</v>
      </c>
      <c r="N71" s="396">
        <v>450.5</v>
      </c>
      <c r="O71" s="396"/>
      <c r="P71" s="394"/>
      <c r="Q71" s="368">
        <v>37540.49</v>
      </c>
      <c r="R71" s="382">
        <f t="shared" si="4"/>
        <v>0</v>
      </c>
      <c r="T71" t="s">
        <v>1075</v>
      </c>
      <c r="U71">
        <v>450.5</v>
      </c>
      <c r="W71" s="402">
        <f t="shared" si="5"/>
        <v>37089.99</v>
      </c>
      <c r="Z71" t="s">
        <v>1109</v>
      </c>
      <c r="AA71">
        <v>37540.49</v>
      </c>
    </row>
    <row r="72" ht="26.1" customHeight="1" spans="1:27">
      <c r="A72" s="395" t="s">
        <v>1110</v>
      </c>
      <c r="B72" s="393">
        <v>23166.6</v>
      </c>
      <c r="C72" s="394"/>
      <c r="D72" s="394"/>
      <c r="E72" s="384">
        <f t="shared" si="3"/>
        <v>0</v>
      </c>
      <c r="F72" s="394">
        <v>23166.6</v>
      </c>
      <c r="G72" s="396"/>
      <c r="H72" s="396" t="s">
        <v>1111</v>
      </c>
      <c r="I72" s="394">
        <v>407</v>
      </c>
      <c r="J72" s="396" t="s">
        <v>1110</v>
      </c>
      <c r="K72" s="396">
        <v>23166.6</v>
      </c>
      <c r="L72" s="396"/>
      <c r="M72" s="396" t="s">
        <v>1111</v>
      </c>
      <c r="N72" s="396">
        <v>407</v>
      </c>
      <c r="O72" s="396"/>
      <c r="P72" s="394"/>
      <c r="Q72" s="368">
        <v>23166.6</v>
      </c>
      <c r="R72" s="382">
        <f t="shared" si="4"/>
        <v>0</v>
      </c>
      <c r="T72" t="s">
        <v>1111</v>
      </c>
      <c r="U72">
        <v>407</v>
      </c>
      <c r="W72" s="402">
        <f t="shared" si="5"/>
        <v>22759.6</v>
      </c>
      <c r="Z72" t="s">
        <v>1112</v>
      </c>
      <c r="AA72">
        <v>23166.6</v>
      </c>
    </row>
    <row r="73" ht="26.1" customHeight="1" spans="1:27">
      <c r="A73" s="398" t="s">
        <v>1113</v>
      </c>
      <c r="B73" s="399">
        <v>21528.012</v>
      </c>
      <c r="C73" s="394"/>
      <c r="D73" s="394"/>
      <c r="E73" s="384">
        <f t="shared" si="3"/>
        <v>0</v>
      </c>
      <c r="F73" s="394">
        <v>21528.012</v>
      </c>
      <c r="G73" s="396"/>
      <c r="H73" s="396" t="s">
        <v>1114</v>
      </c>
      <c r="I73" s="394">
        <v>400</v>
      </c>
      <c r="J73" s="396" t="s">
        <v>1113</v>
      </c>
      <c r="K73" s="396">
        <v>21528.012</v>
      </c>
      <c r="L73" s="396"/>
      <c r="M73" s="396" t="s">
        <v>1114</v>
      </c>
      <c r="N73" s="396">
        <v>400</v>
      </c>
      <c r="O73" s="396"/>
      <c r="P73" s="394"/>
      <c r="Q73" s="368">
        <v>21528.012</v>
      </c>
      <c r="R73" s="382">
        <f t="shared" si="4"/>
        <v>0</v>
      </c>
      <c r="T73" t="s">
        <v>1114</v>
      </c>
      <c r="U73">
        <v>400</v>
      </c>
      <c r="W73" s="402">
        <f t="shared" si="5"/>
        <v>21128.012</v>
      </c>
      <c r="Z73" t="s">
        <v>1113</v>
      </c>
      <c r="AA73">
        <v>21528.012</v>
      </c>
    </row>
    <row r="74" ht="26.1" customHeight="1" spans="1:27">
      <c r="A74" s="395" t="s">
        <v>1115</v>
      </c>
      <c r="B74" s="393">
        <f>21176+2327</f>
        <v>23503</v>
      </c>
      <c r="C74" s="394"/>
      <c r="D74" s="394"/>
      <c r="E74" s="384">
        <f t="shared" si="3"/>
        <v>0</v>
      </c>
      <c r="F74" s="394">
        <v>23503</v>
      </c>
      <c r="G74" s="396"/>
      <c r="H74" s="396" t="s">
        <v>1079</v>
      </c>
      <c r="I74" s="394">
        <v>360</v>
      </c>
      <c r="J74" s="396" t="s">
        <v>1115</v>
      </c>
      <c r="K74" s="396">
        <v>23503</v>
      </c>
      <c r="L74" s="396"/>
      <c r="M74" s="396" t="s">
        <v>1079</v>
      </c>
      <c r="N74" s="396">
        <v>360</v>
      </c>
      <c r="O74" s="396"/>
      <c r="P74" s="394"/>
      <c r="Q74" s="368">
        <v>23503</v>
      </c>
      <c r="R74" s="382">
        <f t="shared" si="4"/>
        <v>0</v>
      </c>
      <c r="T74" t="s">
        <v>1079</v>
      </c>
      <c r="U74">
        <v>360</v>
      </c>
      <c r="W74" s="402">
        <f t="shared" si="5"/>
        <v>23143</v>
      </c>
      <c r="Z74" t="s">
        <v>1116</v>
      </c>
      <c r="AA74">
        <v>21176</v>
      </c>
    </row>
    <row r="75" ht="26.1" customHeight="1" spans="1:27">
      <c r="A75" s="395" t="s">
        <v>1117</v>
      </c>
      <c r="B75" s="393">
        <v>15680</v>
      </c>
      <c r="C75" s="394"/>
      <c r="D75" s="394"/>
      <c r="E75" s="384">
        <f t="shared" si="3"/>
        <v>0</v>
      </c>
      <c r="F75" s="394">
        <v>15680</v>
      </c>
      <c r="G75" s="396"/>
      <c r="H75" s="396" t="s">
        <v>1118</v>
      </c>
      <c r="I75" s="394">
        <v>340</v>
      </c>
      <c r="J75" s="396" t="s">
        <v>1117</v>
      </c>
      <c r="K75" s="396">
        <v>15680</v>
      </c>
      <c r="L75" s="396"/>
      <c r="M75" s="396" t="s">
        <v>1118</v>
      </c>
      <c r="N75" s="396">
        <v>340</v>
      </c>
      <c r="O75" s="396"/>
      <c r="P75" s="394"/>
      <c r="Q75" s="368">
        <v>15680</v>
      </c>
      <c r="R75" s="382">
        <f t="shared" si="4"/>
        <v>0</v>
      </c>
      <c r="T75" t="s">
        <v>1118</v>
      </c>
      <c r="U75">
        <v>340</v>
      </c>
      <c r="W75" s="402">
        <f t="shared" si="5"/>
        <v>15340</v>
      </c>
      <c r="Z75" t="s">
        <v>1117</v>
      </c>
      <c r="AA75">
        <v>15680</v>
      </c>
    </row>
    <row r="76" ht="26.1" customHeight="1" spans="1:27">
      <c r="A76" s="395" t="s">
        <v>1119</v>
      </c>
      <c r="B76" s="393">
        <v>13520</v>
      </c>
      <c r="C76" s="394"/>
      <c r="D76" s="394"/>
      <c r="E76" s="384">
        <f t="shared" si="3"/>
        <v>0</v>
      </c>
      <c r="F76" s="394">
        <v>13520</v>
      </c>
      <c r="G76" s="396"/>
      <c r="H76" s="396" t="s">
        <v>1081</v>
      </c>
      <c r="I76" s="394">
        <v>291</v>
      </c>
      <c r="J76" s="396" t="s">
        <v>1119</v>
      </c>
      <c r="K76" s="396">
        <v>13520</v>
      </c>
      <c r="L76" s="396"/>
      <c r="M76" s="396" t="s">
        <v>1081</v>
      </c>
      <c r="N76" s="396">
        <v>291</v>
      </c>
      <c r="O76" s="396"/>
      <c r="P76" s="394"/>
      <c r="Q76" s="368">
        <v>13520</v>
      </c>
      <c r="R76" s="382">
        <f t="shared" si="4"/>
        <v>0</v>
      </c>
      <c r="T76" t="s">
        <v>1081</v>
      </c>
      <c r="U76">
        <v>291</v>
      </c>
      <c r="W76" s="402">
        <f t="shared" si="5"/>
        <v>13229</v>
      </c>
      <c r="Z76" t="s">
        <v>1119</v>
      </c>
      <c r="AA76">
        <v>13520</v>
      </c>
    </row>
    <row r="77" ht="26.1" customHeight="1" spans="1:27">
      <c r="A77" s="395" t="s">
        <v>1120</v>
      </c>
      <c r="B77" s="393">
        <v>12800</v>
      </c>
      <c r="C77" s="394"/>
      <c r="D77" s="394"/>
      <c r="E77" s="384">
        <f t="shared" si="3"/>
        <v>0</v>
      </c>
      <c r="F77" s="394">
        <v>12800</v>
      </c>
      <c r="G77" s="396"/>
      <c r="H77" s="396" t="s">
        <v>1121</v>
      </c>
      <c r="I77" s="394">
        <v>285</v>
      </c>
      <c r="J77" s="396" t="s">
        <v>1120</v>
      </c>
      <c r="K77" s="396">
        <v>12800</v>
      </c>
      <c r="L77" s="396"/>
      <c r="M77" s="396" t="s">
        <v>1121</v>
      </c>
      <c r="N77" s="396">
        <v>285</v>
      </c>
      <c r="O77" s="396"/>
      <c r="P77" s="394"/>
      <c r="Q77" s="368">
        <v>12800</v>
      </c>
      <c r="R77" s="382">
        <f t="shared" si="4"/>
        <v>0</v>
      </c>
      <c r="T77" t="s">
        <v>1121</v>
      </c>
      <c r="U77">
        <v>285</v>
      </c>
      <c r="W77" s="402">
        <f t="shared" si="5"/>
        <v>12515</v>
      </c>
      <c r="Z77" t="s">
        <v>1120</v>
      </c>
      <c r="AA77">
        <v>12800</v>
      </c>
    </row>
    <row r="78" ht="26.1" customHeight="1" spans="1:27">
      <c r="A78" s="395" t="s">
        <v>1122</v>
      </c>
      <c r="B78" s="393">
        <v>11640</v>
      </c>
      <c r="C78" s="394"/>
      <c r="D78" s="394"/>
      <c r="E78" s="384">
        <f t="shared" si="3"/>
        <v>0</v>
      </c>
      <c r="F78" s="394">
        <v>11640</v>
      </c>
      <c r="G78" s="396"/>
      <c r="H78" s="396" t="s">
        <v>1082</v>
      </c>
      <c r="I78" s="394">
        <v>248</v>
      </c>
      <c r="J78" s="396" t="s">
        <v>1122</v>
      </c>
      <c r="K78" s="396">
        <v>11640</v>
      </c>
      <c r="L78" s="396"/>
      <c r="M78" s="396" t="s">
        <v>1082</v>
      </c>
      <c r="N78" s="396">
        <v>248</v>
      </c>
      <c r="O78" s="396"/>
      <c r="P78" s="394"/>
      <c r="Q78" s="368">
        <v>11640</v>
      </c>
      <c r="R78" s="382">
        <f t="shared" si="4"/>
        <v>0</v>
      </c>
      <c r="T78" t="s">
        <v>1082</v>
      </c>
      <c r="U78">
        <v>248</v>
      </c>
      <c r="W78" s="402">
        <f t="shared" si="5"/>
        <v>11392</v>
      </c>
      <c r="Z78" t="s">
        <v>1122</v>
      </c>
      <c r="AA78">
        <v>11640</v>
      </c>
    </row>
    <row r="79" ht="26.1" customHeight="1" spans="1:27">
      <c r="A79" s="395" t="s">
        <v>1123</v>
      </c>
      <c r="B79" s="393">
        <v>11582</v>
      </c>
      <c r="C79" s="394"/>
      <c r="D79" s="394"/>
      <c r="E79" s="384">
        <f t="shared" si="3"/>
        <v>0</v>
      </c>
      <c r="F79" s="394">
        <v>11582</v>
      </c>
      <c r="G79" s="396"/>
      <c r="H79" s="396" t="s">
        <v>1124</v>
      </c>
      <c r="I79" s="394">
        <v>200</v>
      </c>
      <c r="J79" s="396" t="s">
        <v>1123</v>
      </c>
      <c r="K79" s="396">
        <v>11582</v>
      </c>
      <c r="L79" s="396"/>
      <c r="M79" s="396" t="s">
        <v>1124</v>
      </c>
      <c r="N79" s="396">
        <v>200</v>
      </c>
      <c r="O79" s="396"/>
      <c r="P79" s="394"/>
      <c r="Q79" s="368">
        <v>11582</v>
      </c>
      <c r="R79" s="382">
        <f t="shared" si="4"/>
        <v>0</v>
      </c>
      <c r="T79" t="s">
        <v>1124</v>
      </c>
      <c r="U79">
        <v>200</v>
      </c>
      <c r="W79" s="402">
        <f t="shared" si="5"/>
        <v>11382</v>
      </c>
      <c r="Z79" t="s">
        <v>1123</v>
      </c>
      <c r="AA79">
        <v>11582</v>
      </c>
    </row>
    <row r="80" ht="26.1" customHeight="1" spans="1:27">
      <c r="A80" s="395" t="s">
        <v>1125</v>
      </c>
      <c r="B80" s="393">
        <v>11331</v>
      </c>
      <c r="C80" s="394"/>
      <c r="D80" s="394"/>
      <c r="E80" s="384">
        <f t="shared" si="3"/>
        <v>0</v>
      </c>
      <c r="F80" s="394">
        <v>11331</v>
      </c>
      <c r="G80" s="396"/>
      <c r="H80" s="396" t="s">
        <v>1126</v>
      </c>
      <c r="I80" s="394">
        <v>194.6</v>
      </c>
      <c r="J80" s="396" t="s">
        <v>1125</v>
      </c>
      <c r="K80" s="396">
        <v>11331</v>
      </c>
      <c r="L80" s="396"/>
      <c r="M80" s="396" t="s">
        <v>1126</v>
      </c>
      <c r="N80" s="396">
        <v>194.6</v>
      </c>
      <c r="O80" s="396"/>
      <c r="P80" s="394"/>
      <c r="Q80" s="368">
        <v>11331</v>
      </c>
      <c r="R80" s="382">
        <f t="shared" si="4"/>
        <v>0</v>
      </c>
      <c r="T80" t="s">
        <v>1126</v>
      </c>
      <c r="U80">
        <v>194.6</v>
      </c>
      <c r="W80" s="402">
        <f t="shared" si="5"/>
        <v>11136.4</v>
      </c>
      <c r="Z80" t="s">
        <v>1125</v>
      </c>
      <c r="AA80">
        <v>11331</v>
      </c>
    </row>
    <row r="81" ht="26.1" customHeight="1" spans="1:27">
      <c r="A81" s="395" t="s">
        <v>1127</v>
      </c>
      <c r="B81" s="393">
        <v>4736</v>
      </c>
      <c r="C81" s="394"/>
      <c r="D81" s="394"/>
      <c r="E81" s="384">
        <f t="shared" si="3"/>
        <v>0</v>
      </c>
      <c r="F81" s="394">
        <v>4736</v>
      </c>
      <c r="G81" s="396"/>
      <c r="H81" s="396" t="s">
        <v>1128</v>
      </c>
      <c r="I81" s="394">
        <v>186</v>
      </c>
      <c r="J81" s="396" t="s">
        <v>1127</v>
      </c>
      <c r="K81" s="396">
        <v>4736</v>
      </c>
      <c r="L81" s="396"/>
      <c r="M81" s="396" t="s">
        <v>1128</v>
      </c>
      <c r="N81" s="396">
        <v>186</v>
      </c>
      <c r="O81" s="396"/>
      <c r="P81" s="394"/>
      <c r="Q81" s="368">
        <v>4736</v>
      </c>
      <c r="R81" s="382">
        <f t="shared" si="4"/>
        <v>0</v>
      </c>
      <c r="T81" t="s">
        <v>1128</v>
      </c>
      <c r="U81">
        <v>185.8</v>
      </c>
      <c r="W81" s="402">
        <f t="shared" si="5"/>
        <v>4550.2</v>
      </c>
      <c r="Z81" t="s">
        <v>1127</v>
      </c>
      <c r="AA81">
        <v>4736</v>
      </c>
    </row>
    <row r="82" ht="26.1" customHeight="1" spans="1:27">
      <c r="A82" s="395" t="s">
        <v>1129</v>
      </c>
      <c r="B82" s="393">
        <v>4100</v>
      </c>
      <c r="C82" s="394"/>
      <c r="D82" s="394"/>
      <c r="E82" s="384">
        <f t="shared" si="3"/>
        <v>0</v>
      </c>
      <c r="F82" s="394">
        <v>4100</v>
      </c>
      <c r="G82" s="396"/>
      <c r="H82" s="396" t="s">
        <v>1085</v>
      </c>
      <c r="I82" s="394">
        <v>77</v>
      </c>
      <c r="J82" s="396" t="s">
        <v>1129</v>
      </c>
      <c r="K82" s="396">
        <v>4100</v>
      </c>
      <c r="L82" s="396"/>
      <c r="M82" s="396" t="s">
        <v>1085</v>
      </c>
      <c r="N82" s="396">
        <v>77</v>
      </c>
      <c r="O82" s="396"/>
      <c r="P82" s="394"/>
      <c r="Q82" s="368">
        <v>4100</v>
      </c>
      <c r="R82" s="382">
        <f t="shared" si="4"/>
        <v>0</v>
      </c>
      <c r="T82" t="s">
        <v>1085</v>
      </c>
      <c r="U82">
        <v>77</v>
      </c>
      <c r="W82" s="402">
        <f t="shared" si="5"/>
        <v>4023</v>
      </c>
      <c r="Z82" t="s">
        <v>1129</v>
      </c>
      <c r="AA82">
        <v>4100</v>
      </c>
    </row>
    <row r="83" ht="26.1" customHeight="1" spans="1:27">
      <c r="A83" s="395" t="s">
        <v>1130</v>
      </c>
      <c r="B83" s="393">
        <v>3971.368</v>
      </c>
      <c r="C83" s="394"/>
      <c r="D83" s="394"/>
      <c r="E83" s="384">
        <f t="shared" si="3"/>
        <v>0</v>
      </c>
      <c r="F83" s="394">
        <v>3971.368</v>
      </c>
      <c r="G83" s="396"/>
      <c r="H83" s="396" t="s">
        <v>1087</v>
      </c>
      <c r="I83" s="394">
        <v>36</v>
      </c>
      <c r="J83" s="396" t="s">
        <v>1130</v>
      </c>
      <c r="K83" s="396">
        <v>3971.368</v>
      </c>
      <c r="L83" s="396"/>
      <c r="M83" s="396" t="s">
        <v>1087</v>
      </c>
      <c r="N83" s="396">
        <v>36</v>
      </c>
      <c r="O83" s="396"/>
      <c r="P83" s="394"/>
      <c r="Q83" s="368">
        <v>3971.368</v>
      </c>
      <c r="R83" s="382">
        <f t="shared" si="4"/>
        <v>0</v>
      </c>
      <c r="T83" t="s">
        <v>1087</v>
      </c>
      <c r="U83">
        <v>36</v>
      </c>
      <c r="W83" s="402">
        <f t="shared" si="5"/>
        <v>3935.368</v>
      </c>
      <c r="Z83" t="s">
        <v>1130</v>
      </c>
      <c r="AA83">
        <v>3971.368</v>
      </c>
    </row>
    <row r="84" ht="26.1" customHeight="1" spans="1:27">
      <c r="A84" s="395" t="s">
        <v>1131</v>
      </c>
      <c r="B84" s="393">
        <v>3200</v>
      </c>
      <c r="C84" s="394"/>
      <c r="D84" s="394"/>
      <c r="E84" s="384">
        <f t="shared" si="3"/>
        <v>0</v>
      </c>
      <c r="F84" s="394">
        <v>3200</v>
      </c>
      <c r="G84" s="396" t="s">
        <v>1089</v>
      </c>
      <c r="H84" s="396" t="s">
        <v>1088</v>
      </c>
      <c r="I84" s="394">
        <v>2260.7</v>
      </c>
      <c r="J84" s="396" t="s">
        <v>1131</v>
      </c>
      <c r="K84" s="396">
        <v>3200</v>
      </c>
      <c r="L84" s="396" t="s">
        <v>1089</v>
      </c>
      <c r="M84" s="396" t="s">
        <v>1088</v>
      </c>
      <c r="N84" s="396">
        <v>2260.7</v>
      </c>
      <c r="O84" s="396"/>
      <c r="P84" s="394"/>
      <c r="Q84" s="368">
        <v>3200</v>
      </c>
      <c r="R84" s="382">
        <f t="shared" si="4"/>
        <v>0</v>
      </c>
      <c r="S84" t="s">
        <v>1089</v>
      </c>
      <c r="T84" t="s">
        <v>1088</v>
      </c>
      <c r="U84">
        <v>2260.7</v>
      </c>
      <c r="V84">
        <v>2.23259167086382</v>
      </c>
      <c r="W84" s="402">
        <f t="shared" si="5"/>
        <v>939.3</v>
      </c>
      <c r="Z84" t="s">
        <v>1131</v>
      </c>
      <c r="AA84">
        <v>3200</v>
      </c>
    </row>
    <row r="85" ht="26.1" customHeight="1" spans="1:27">
      <c r="A85" s="403" t="s">
        <v>1132</v>
      </c>
      <c r="B85" s="393">
        <v>2959</v>
      </c>
      <c r="C85" s="394"/>
      <c r="D85" s="394"/>
      <c r="E85" s="384">
        <f t="shared" si="3"/>
        <v>0</v>
      </c>
      <c r="F85" s="394">
        <v>2959</v>
      </c>
      <c r="G85" s="396"/>
      <c r="H85" s="396" t="s">
        <v>1133</v>
      </c>
      <c r="I85" s="394">
        <v>1200.7</v>
      </c>
      <c r="J85" s="396" t="s">
        <v>1132</v>
      </c>
      <c r="K85" s="396">
        <v>2959</v>
      </c>
      <c r="L85" s="396"/>
      <c r="M85" s="396" t="s">
        <v>1133</v>
      </c>
      <c r="N85" s="396">
        <v>1200.7</v>
      </c>
      <c r="O85" s="396"/>
      <c r="P85" s="394"/>
      <c r="Q85" s="368">
        <v>2959</v>
      </c>
      <c r="R85" s="382">
        <f t="shared" si="4"/>
        <v>0</v>
      </c>
      <c r="T85" t="s">
        <v>1133</v>
      </c>
      <c r="U85">
        <v>1200.7</v>
      </c>
      <c r="W85" s="402">
        <f t="shared" si="5"/>
        <v>1758.3</v>
      </c>
      <c r="Z85" t="s">
        <v>1132</v>
      </c>
      <c r="AA85">
        <v>2959</v>
      </c>
    </row>
    <row r="86" ht="26.1" customHeight="1" spans="1:27">
      <c r="A86" s="403" t="s">
        <v>1134</v>
      </c>
      <c r="B86" s="393">
        <v>1530.78</v>
      </c>
      <c r="C86" s="394"/>
      <c r="D86" s="394"/>
      <c r="E86" s="384">
        <f t="shared" si="3"/>
        <v>0</v>
      </c>
      <c r="F86" s="394">
        <v>1530.78</v>
      </c>
      <c r="G86" s="396"/>
      <c r="H86" s="396" t="s">
        <v>1135</v>
      </c>
      <c r="I86" s="394">
        <v>1060</v>
      </c>
      <c r="J86" s="396" t="s">
        <v>1134</v>
      </c>
      <c r="K86" s="396">
        <v>1530.78</v>
      </c>
      <c r="L86" s="396"/>
      <c r="M86" s="396" t="s">
        <v>1135</v>
      </c>
      <c r="N86" s="396">
        <v>1060</v>
      </c>
      <c r="O86" s="396"/>
      <c r="P86" s="394"/>
      <c r="Q86" s="368">
        <v>1530.78</v>
      </c>
      <c r="R86" s="382">
        <f t="shared" si="4"/>
        <v>0</v>
      </c>
      <c r="T86" t="s">
        <v>1135</v>
      </c>
      <c r="U86">
        <v>1060</v>
      </c>
      <c r="W86" s="402">
        <f t="shared" si="5"/>
        <v>470.78</v>
      </c>
      <c r="Z86" t="s">
        <v>1134</v>
      </c>
      <c r="AA86">
        <v>1530.78</v>
      </c>
    </row>
    <row r="87" ht="26.1" customHeight="1" spans="1:27">
      <c r="A87" s="403" t="s">
        <v>1136</v>
      </c>
      <c r="B87" s="393">
        <v>1411</v>
      </c>
      <c r="C87" s="394"/>
      <c r="D87" s="394"/>
      <c r="E87" s="384">
        <f t="shared" si="3"/>
        <v>0</v>
      </c>
      <c r="F87" s="394">
        <v>1411</v>
      </c>
      <c r="G87" s="396" t="s">
        <v>1092</v>
      </c>
      <c r="H87" s="396" t="s">
        <v>1090</v>
      </c>
      <c r="I87" s="394">
        <v>109514</v>
      </c>
      <c r="J87" s="396" t="s">
        <v>1136</v>
      </c>
      <c r="K87" s="396">
        <v>1411</v>
      </c>
      <c r="L87" s="396" t="s">
        <v>1092</v>
      </c>
      <c r="M87" s="396" t="s">
        <v>1090</v>
      </c>
      <c r="N87" s="396">
        <v>109514</v>
      </c>
      <c r="O87" s="396"/>
      <c r="P87" s="394"/>
      <c r="Q87" s="368">
        <v>1411</v>
      </c>
      <c r="R87" s="382">
        <f t="shared" si="4"/>
        <v>0</v>
      </c>
      <c r="S87" t="s">
        <v>1092</v>
      </c>
      <c r="T87" t="s">
        <v>1090</v>
      </c>
      <c r="U87">
        <v>109364</v>
      </c>
      <c r="V87">
        <v>1.18538269356875</v>
      </c>
      <c r="W87" s="402">
        <f t="shared" si="5"/>
        <v>-107953</v>
      </c>
      <c r="Z87" t="s">
        <v>1136</v>
      </c>
      <c r="AA87">
        <v>1411</v>
      </c>
    </row>
    <row r="88" ht="26.1" customHeight="1" spans="1:27">
      <c r="A88" s="403" t="s">
        <v>1132</v>
      </c>
      <c r="B88" s="393">
        <v>846</v>
      </c>
      <c r="C88" s="394"/>
      <c r="D88" s="394"/>
      <c r="E88" s="384">
        <f t="shared" si="3"/>
        <v>0</v>
      </c>
      <c r="F88" s="394">
        <v>846</v>
      </c>
      <c r="G88" s="396"/>
      <c r="H88" s="396" t="s">
        <v>1095</v>
      </c>
      <c r="I88" s="394">
        <v>83884</v>
      </c>
      <c r="J88" s="396" t="s">
        <v>1132</v>
      </c>
      <c r="K88" s="396">
        <v>846</v>
      </c>
      <c r="L88" s="396"/>
      <c r="M88" s="396" t="s">
        <v>1095</v>
      </c>
      <c r="N88" s="396">
        <v>83884</v>
      </c>
      <c r="O88" s="396"/>
      <c r="P88" s="394"/>
      <c r="Q88" s="368">
        <v>846</v>
      </c>
      <c r="R88" s="382">
        <f t="shared" si="4"/>
        <v>0</v>
      </c>
      <c r="T88" t="s">
        <v>1095</v>
      </c>
      <c r="U88">
        <v>83884</v>
      </c>
      <c r="W88" s="402">
        <f t="shared" si="5"/>
        <v>-83038</v>
      </c>
      <c r="Z88" t="s">
        <v>1137</v>
      </c>
      <c r="AA88">
        <v>846</v>
      </c>
    </row>
    <row r="89" ht="26.1" customHeight="1" spans="1:27">
      <c r="A89" s="403" t="s">
        <v>1138</v>
      </c>
      <c r="B89" s="393">
        <v>779</v>
      </c>
      <c r="C89" s="394"/>
      <c r="D89" s="394"/>
      <c r="E89" s="384">
        <f t="shared" si="3"/>
        <v>0</v>
      </c>
      <c r="F89" s="394">
        <v>779</v>
      </c>
      <c r="G89" s="396"/>
      <c r="H89" s="396" t="s">
        <v>1096</v>
      </c>
      <c r="I89" s="394">
        <v>10000</v>
      </c>
      <c r="J89" s="396" t="s">
        <v>1138</v>
      </c>
      <c r="K89" s="396">
        <v>779</v>
      </c>
      <c r="L89" s="396"/>
      <c r="M89" s="396" t="s">
        <v>1096</v>
      </c>
      <c r="N89" s="396">
        <v>10000</v>
      </c>
      <c r="O89" s="396"/>
      <c r="P89" s="394"/>
      <c r="Q89" s="368">
        <v>779</v>
      </c>
      <c r="R89" s="382">
        <f t="shared" si="4"/>
        <v>0</v>
      </c>
      <c r="T89" t="s">
        <v>1096</v>
      </c>
      <c r="U89">
        <v>10000</v>
      </c>
      <c r="W89" s="402">
        <f t="shared" si="5"/>
        <v>-9221</v>
      </c>
      <c r="Z89" t="s">
        <v>1138</v>
      </c>
      <c r="AA89">
        <v>779</v>
      </c>
    </row>
    <row r="90" ht="26.1" customHeight="1" spans="1:27">
      <c r="A90" s="403" t="s">
        <v>1139</v>
      </c>
      <c r="B90" s="393">
        <v>360</v>
      </c>
      <c r="C90" s="394"/>
      <c r="D90" s="394"/>
      <c r="E90" s="384">
        <f t="shared" si="3"/>
        <v>0</v>
      </c>
      <c r="F90" s="394">
        <v>360</v>
      </c>
      <c r="G90" s="396"/>
      <c r="H90" s="396" t="s">
        <v>1140</v>
      </c>
      <c r="I90" s="394">
        <v>5000</v>
      </c>
      <c r="J90" s="396" t="s">
        <v>1139</v>
      </c>
      <c r="K90" s="396">
        <v>360</v>
      </c>
      <c r="L90" s="396"/>
      <c r="M90" s="396" t="s">
        <v>1140</v>
      </c>
      <c r="N90" s="396">
        <v>5000</v>
      </c>
      <c r="O90" s="396"/>
      <c r="P90" s="394"/>
      <c r="Q90" s="368">
        <v>360</v>
      </c>
      <c r="R90" s="382">
        <f t="shared" si="4"/>
        <v>0</v>
      </c>
      <c r="T90" t="s">
        <v>1140</v>
      </c>
      <c r="U90">
        <v>5000</v>
      </c>
      <c r="W90" s="402">
        <f t="shared" si="5"/>
        <v>-4640</v>
      </c>
      <c r="Z90" t="s">
        <v>1139</v>
      </c>
      <c r="AA90">
        <v>360</v>
      </c>
    </row>
    <row r="91" ht="26.1" customHeight="1" spans="1:27">
      <c r="A91" s="403" t="s">
        <v>1141</v>
      </c>
      <c r="B91" s="393">
        <v>186.438</v>
      </c>
      <c r="C91" s="394"/>
      <c r="D91" s="394"/>
      <c r="E91" s="384">
        <f t="shared" si="3"/>
        <v>0</v>
      </c>
      <c r="F91" s="394">
        <v>186.438</v>
      </c>
      <c r="G91" s="396"/>
      <c r="H91" s="396" t="s">
        <v>1097</v>
      </c>
      <c r="I91" s="394">
        <v>4000</v>
      </c>
      <c r="J91" s="396" t="s">
        <v>1141</v>
      </c>
      <c r="K91" s="396">
        <v>186.438</v>
      </c>
      <c r="L91" s="396"/>
      <c r="M91" s="396" t="s">
        <v>1097</v>
      </c>
      <c r="N91" s="396">
        <v>4000</v>
      </c>
      <c r="O91" s="396"/>
      <c r="P91" s="394"/>
      <c r="Q91" s="368">
        <v>186.438</v>
      </c>
      <c r="R91" s="382">
        <f t="shared" si="4"/>
        <v>0</v>
      </c>
      <c r="T91" t="s">
        <v>1097</v>
      </c>
      <c r="U91">
        <v>4000</v>
      </c>
      <c r="W91" s="402">
        <f t="shared" si="5"/>
        <v>-3813.562</v>
      </c>
      <c r="Z91" t="s">
        <v>1141</v>
      </c>
      <c r="AA91">
        <v>186.438</v>
      </c>
    </row>
    <row r="92" ht="26.1" customHeight="1" spans="1:28">
      <c r="A92" s="404" t="s">
        <v>1142</v>
      </c>
      <c r="B92" s="393" t="e">
        <f>表4!#REF!</f>
        <v>#REF!</v>
      </c>
      <c r="C92" s="394">
        <v>206</v>
      </c>
      <c r="D92" s="394"/>
      <c r="E92" s="384" t="e">
        <f t="shared" si="3"/>
        <v>#REF!</v>
      </c>
      <c r="F92" s="394">
        <v>609137</v>
      </c>
      <c r="G92" s="396"/>
      <c r="H92" s="396" t="s">
        <v>1143</v>
      </c>
      <c r="I92" s="394">
        <v>2600</v>
      </c>
      <c r="J92" s="396" t="s">
        <v>1142</v>
      </c>
      <c r="K92" s="396">
        <v>609147</v>
      </c>
      <c r="L92" s="396"/>
      <c r="M92" s="396" t="s">
        <v>1143</v>
      </c>
      <c r="N92" s="396">
        <v>2600</v>
      </c>
      <c r="O92" s="396"/>
      <c r="P92" s="394"/>
      <c r="Q92" s="368">
        <v>797251</v>
      </c>
      <c r="R92" s="382" t="e">
        <f t="shared" si="4"/>
        <v>#REF!</v>
      </c>
      <c r="T92" t="s">
        <v>1143</v>
      </c>
      <c r="U92">
        <v>2600</v>
      </c>
      <c r="W92" s="402" t="e">
        <f t="shared" si="5"/>
        <v>#REF!</v>
      </c>
      <c r="Y92" t="s">
        <v>1144</v>
      </c>
      <c r="Z92" t="s">
        <v>1142</v>
      </c>
      <c r="AA92">
        <v>797251</v>
      </c>
      <c r="AB92">
        <v>0.733956770023485</v>
      </c>
    </row>
    <row r="93" ht="26.1" customHeight="1" spans="1:27">
      <c r="A93" s="404" t="s">
        <v>1048</v>
      </c>
      <c r="B93" s="393">
        <v>491431</v>
      </c>
      <c r="C93" s="394"/>
      <c r="D93" s="394"/>
      <c r="E93" s="384">
        <f t="shared" si="3"/>
        <v>0</v>
      </c>
      <c r="F93" s="394">
        <v>491431</v>
      </c>
      <c r="G93" s="396"/>
      <c r="H93" s="396" t="s">
        <v>1145</v>
      </c>
      <c r="I93" s="394">
        <v>1600</v>
      </c>
      <c r="J93" s="396" t="s">
        <v>1048</v>
      </c>
      <c r="K93" s="396">
        <v>491431</v>
      </c>
      <c r="L93" s="396"/>
      <c r="M93" s="396" t="s">
        <v>1145</v>
      </c>
      <c r="N93" s="396">
        <v>1600</v>
      </c>
      <c r="O93" s="396"/>
      <c r="P93" s="394"/>
      <c r="Q93" s="368">
        <v>591431</v>
      </c>
      <c r="R93" s="382">
        <f t="shared" si="4"/>
        <v>-100000</v>
      </c>
      <c r="T93" t="s">
        <v>1145</v>
      </c>
      <c r="U93">
        <v>1600</v>
      </c>
      <c r="W93" s="402">
        <f t="shared" si="5"/>
        <v>489831</v>
      </c>
      <c r="Z93" t="s">
        <v>1049</v>
      </c>
      <c r="AA93">
        <v>591431</v>
      </c>
    </row>
    <row r="94" ht="26.1" customHeight="1" spans="1:27">
      <c r="A94" s="403" t="s">
        <v>1055</v>
      </c>
      <c r="B94" s="393">
        <v>180040</v>
      </c>
      <c r="C94" s="394"/>
      <c r="D94" s="394"/>
      <c r="E94" s="384">
        <f t="shared" si="3"/>
        <v>0</v>
      </c>
      <c r="F94" s="394">
        <v>180040</v>
      </c>
      <c r="G94" s="396"/>
      <c r="H94" s="396" t="s">
        <v>1146</v>
      </c>
      <c r="I94" s="394">
        <v>1520</v>
      </c>
      <c r="J94" s="396" t="s">
        <v>1055</v>
      </c>
      <c r="K94" s="396">
        <v>180040</v>
      </c>
      <c r="L94" s="396"/>
      <c r="M94" s="396" t="s">
        <v>1146</v>
      </c>
      <c r="N94" s="396">
        <v>1520</v>
      </c>
      <c r="O94" s="396"/>
      <c r="P94" s="394"/>
      <c r="Q94" s="368">
        <v>180040</v>
      </c>
      <c r="R94" s="382">
        <f t="shared" si="4"/>
        <v>0</v>
      </c>
      <c r="T94" t="s">
        <v>1146</v>
      </c>
      <c r="U94">
        <v>1520</v>
      </c>
      <c r="W94" s="402">
        <f t="shared" si="5"/>
        <v>178520</v>
      </c>
      <c r="Z94" t="s">
        <v>1055</v>
      </c>
      <c r="AA94">
        <v>180040</v>
      </c>
    </row>
    <row r="95" ht="26.1" customHeight="1" spans="1:27">
      <c r="A95" s="403" t="s">
        <v>1147</v>
      </c>
      <c r="B95" s="393">
        <v>1625</v>
      </c>
      <c r="C95" s="394"/>
      <c r="D95" s="394"/>
      <c r="E95" s="384">
        <f t="shared" si="3"/>
        <v>0</v>
      </c>
      <c r="F95" s="394">
        <v>1625</v>
      </c>
      <c r="G95" s="396"/>
      <c r="H95" s="396" t="s">
        <v>1148</v>
      </c>
      <c r="I95" s="394">
        <v>760</v>
      </c>
      <c r="J95" s="396" t="s">
        <v>1147</v>
      </c>
      <c r="K95" s="396">
        <v>1625</v>
      </c>
      <c r="L95" s="396"/>
      <c r="M95" s="396" t="s">
        <v>1148</v>
      </c>
      <c r="N95" s="396">
        <v>760</v>
      </c>
      <c r="O95" s="396"/>
      <c r="P95" s="394"/>
      <c r="Q95" s="368">
        <v>1625</v>
      </c>
      <c r="R95" s="382">
        <f t="shared" si="4"/>
        <v>0</v>
      </c>
      <c r="T95" t="s">
        <v>1148</v>
      </c>
      <c r="U95">
        <v>760</v>
      </c>
      <c r="W95" s="402">
        <f t="shared" si="5"/>
        <v>865</v>
      </c>
      <c r="Z95" t="s">
        <v>1147</v>
      </c>
      <c r="AA95">
        <v>1625</v>
      </c>
    </row>
    <row r="96" ht="26.1" customHeight="1" spans="1:27">
      <c r="A96" s="405" t="s">
        <v>1149</v>
      </c>
      <c r="B96" s="399">
        <v>256</v>
      </c>
      <c r="C96" s="394"/>
      <c r="D96" s="394"/>
      <c r="E96" s="384">
        <f t="shared" si="3"/>
        <v>0</v>
      </c>
      <c r="F96" s="394">
        <v>256</v>
      </c>
      <c r="G96" s="396"/>
      <c r="H96" s="396" t="s">
        <v>1150</v>
      </c>
      <c r="I96" s="394">
        <v>150</v>
      </c>
      <c r="J96" s="396" t="s">
        <v>1149</v>
      </c>
      <c r="K96" s="396">
        <v>256</v>
      </c>
      <c r="L96" s="396"/>
      <c r="M96" s="396" t="s">
        <v>1150</v>
      </c>
      <c r="N96" s="396">
        <v>150</v>
      </c>
      <c r="O96" s="396"/>
      <c r="P96" s="394"/>
      <c r="Q96" s="368">
        <v>256</v>
      </c>
      <c r="R96" s="382">
        <f t="shared" si="4"/>
        <v>0</v>
      </c>
      <c r="S96" t="s">
        <v>1102</v>
      </c>
      <c r="T96" t="s">
        <v>1100</v>
      </c>
      <c r="U96">
        <v>1500881.777945</v>
      </c>
      <c r="V96">
        <v>1.14091745057202</v>
      </c>
      <c r="W96" s="402">
        <f t="shared" si="5"/>
        <v>-1500625.777945</v>
      </c>
      <c r="Z96" t="s">
        <v>1149</v>
      </c>
      <c r="AA96">
        <v>256</v>
      </c>
    </row>
    <row r="97" ht="26.1" customHeight="1" spans="1:27">
      <c r="A97" s="406" t="s">
        <v>1151</v>
      </c>
      <c r="B97" s="401">
        <v>210</v>
      </c>
      <c r="C97" s="394"/>
      <c r="D97" s="394"/>
      <c r="E97" s="384">
        <f t="shared" si="3"/>
        <v>0</v>
      </c>
      <c r="F97" s="394">
        <v>210</v>
      </c>
      <c r="G97" s="396" t="s">
        <v>1102</v>
      </c>
      <c r="H97" s="396" t="s">
        <v>1100</v>
      </c>
      <c r="I97" s="394">
        <v>1387494.932945</v>
      </c>
      <c r="J97" s="396" t="s">
        <v>1151</v>
      </c>
      <c r="K97" s="396">
        <v>210</v>
      </c>
      <c r="L97" s="396" t="s">
        <v>1102</v>
      </c>
      <c r="M97" s="396" t="s">
        <v>1100</v>
      </c>
      <c r="N97" s="396">
        <v>1387494.932945</v>
      </c>
      <c r="O97" s="396"/>
      <c r="P97" s="394"/>
      <c r="Q97" s="368">
        <v>210</v>
      </c>
      <c r="R97" s="382">
        <f t="shared" si="4"/>
        <v>0</v>
      </c>
      <c r="T97" t="s">
        <v>1105</v>
      </c>
      <c r="U97">
        <v>474116.71</v>
      </c>
      <c r="W97" s="402">
        <f t="shared" si="5"/>
        <v>-473906.71</v>
      </c>
      <c r="Z97" t="s">
        <v>1151</v>
      </c>
      <c r="AA97">
        <v>210</v>
      </c>
    </row>
    <row r="98" ht="26.1" customHeight="1" spans="1:27">
      <c r="A98" s="403" t="s">
        <v>1152</v>
      </c>
      <c r="B98" s="393">
        <v>109</v>
      </c>
      <c r="C98" s="394"/>
      <c r="D98" s="394"/>
      <c r="E98" s="384">
        <f t="shared" si="3"/>
        <v>0</v>
      </c>
      <c r="F98" s="394">
        <v>109</v>
      </c>
      <c r="G98" s="396"/>
      <c r="H98" s="396" t="s">
        <v>1105</v>
      </c>
      <c r="I98" s="394">
        <v>360729.71</v>
      </c>
      <c r="J98" s="396" t="s">
        <v>1152</v>
      </c>
      <c r="K98" s="396">
        <v>109</v>
      </c>
      <c r="L98" s="396"/>
      <c r="M98" s="396" t="s">
        <v>1105</v>
      </c>
      <c r="N98" s="396">
        <v>360729.71</v>
      </c>
      <c r="O98" s="396"/>
      <c r="P98" s="394"/>
      <c r="Q98" s="368">
        <v>109</v>
      </c>
      <c r="R98" s="382">
        <f t="shared" si="4"/>
        <v>0</v>
      </c>
      <c r="T98" t="s">
        <v>1153</v>
      </c>
      <c r="U98">
        <v>300394.907045</v>
      </c>
      <c r="W98" s="402">
        <f t="shared" si="5"/>
        <v>-300285.907045</v>
      </c>
      <c r="Z98" t="s">
        <v>1152</v>
      </c>
      <c r="AA98">
        <v>109</v>
      </c>
    </row>
    <row r="99" ht="26.1" customHeight="1" spans="1:28">
      <c r="A99" s="404" t="s">
        <v>1154</v>
      </c>
      <c r="B99" s="393" t="e">
        <f>表4!#REF!</f>
        <v>#REF!</v>
      </c>
      <c r="C99" s="394">
        <v>207</v>
      </c>
      <c r="D99" s="394"/>
      <c r="E99" s="384" t="e">
        <f t="shared" si="3"/>
        <v>#REF!</v>
      </c>
      <c r="F99" s="394">
        <v>296404.72</v>
      </c>
      <c r="G99" s="396"/>
      <c r="H99" s="396" t="s">
        <v>1153</v>
      </c>
      <c r="I99" s="394">
        <v>300394.907045</v>
      </c>
      <c r="J99" s="396" t="s">
        <v>1154</v>
      </c>
      <c r="K99" s="396">
        <v>296404.72</v>
      </c>
      <c r="L99" s="396"/>
      <c r="M99" s="396" t="s">
        <v>1153</v>
      </c>
      <c r="N99" s="396">
        <v>300394.907045</v>
      </c>
      <c r="O99" s="396"/>
      <c r="P99" s="394"/>
      <c r="Q99" s="368">
        <v>299530.04</v>
      </c>
      <c r="R99" s="382" t="e">
        <f t="shared" si="4"/>
        <v>#REF!</v>
      </c>
      <c r="T99" t="s">
        <v>1155</v>
      </c>
      <c r="U99">
        <v>171183</v>
      </c>
      <c r="W99" s="402" t="e">
        <f t="shared" si="5"/>
        <v>#REF!</v>
      </c>
      <c r="Y99" t="s">
        <v>1156</v>
      </c>
      <c r="Z99" t="s">
        <v>1154</v>
      </c>
      <c r="AA99">
        <v>299530.04</v>
      </c>
      <c r="AB99">
        <v>1.5521799100282</v>
      </c>
    </row>
    <row r="100" ht="26.1" customHeight="1" spans="1:27">
      <c r="A100" s="404" t="s">
        <v>1157</v>
      </c>
      <c r="B100" s="393">
        <v>115067</v>
      </c>
      <c r="C100" s="394"/>
      <c r="D100" s="394"/>
      <c r="E100" s="384">
        <f t="shared" si="3"/>
        <v>0</v>
      </c>
      <c r="F100" s="394">
        <v>115067</v>
      </c>
      <c r="G100" s="396"/>
      <c r="H100" s="396" t="s">
        <v>1155</v>
      </c>
      <c r="I100" s="394">
        <v>171183</v>
      </c>
      <c r="J100" s="396" t="s">
        <v>1157</v>
      </c>
      <c r="K100" s="396">
        <v>115067</v>
      </c>
      <c r="L100" s="396"/>
      <c r="M100" s="396" t="s">
        <v>1155</v>
      </c>
      <c r="N100" s="396">
        <v>171183</v>
      </c>
      <c r="O100" s="396"/>
      <c r="P100" s="394"/>
      <c r="Q100" s="368">
        <v>115067</v>
      </c>
      <c r="R100" s="382">
        <f t="shared" si="4"/>
        <v>0</v>
      </c>
      <c r="T100" t="s">
        <v>1158</v>
      </c>
      <c r="U100">
        <v>93459.51</v>
      </c>
      <c r="W100" s="402">
        <f t="shared" si="5"/>
        <v>21607.49</v>
      </c>
      <c r="Z100" t="s">
        <v>1159</v>
      </c>
      <c r="AA100">
        <v>115067</v>
      </c>
    </row>
    <row r="101" ht="26.1" customHeight="1" spans="1:27">
      <c r="A101" s="403" t="s">
        <v>1057</v>
      </c>
      <c r="B101" s="393">
        <v>75331.35</v>
      </c>
      <c r="C101" s="394"/>
      <c r="D101" s="394"/>
      <c r="E101" s="384">
        <f t="shared" si="3"/>
        <v>0</v>
      </c>
      <c r="F101" s="394">
        <v>75331.35</v>
      </c>
      <c r="G101" s="396"/>
      <c r="H101" s="396" t="s">
        <v>1158</v>
      </c>
      <c r="I101" s="394">
        <v>93459.51</v>
      </c>
      <c r="J101" s="396" t="s">
        <v>1057</v>
      </c>
      <c r="K101" s="396">
        <v>75331.35</v>
      </c>
      <c r="L101" s="396"/>
      <c r="M101" s="396" t="s">
        <v>1158</v>
      </c>
      <c r="N101" s="396">
        <v>93459.51</v>
      </c>
      <c r="O101" s="396"/>
      <c r="P101" s="394"/>
      <c r="Q101" s="368">
        <v>75331.35</v>
      </c>
      <c r="R101" s="382">
        <f t="shared" si="4"/>
        <v>0</v>
      </c>
      <c r="T101" t="s">
        <v>1106</v>
      </c>
      <c r="U101">
        <v>76910.981</v>
      </c>
      <c r="W101" s="402">
        <f t="shared" si="5"/>
        <v>-1579.63099999999</v>
      </c>
      <c r="Z101" t="s">
        <v>1057</v>
      </c>
      <c r="AA101">
        <v>75331.35</v>
      </c>
    </row>
    <row r="102" ht="26.1" customHeight="1" spans="1:27">
      <c r="A102" s="403" t="s">
        <v>1160</v>
      </c>
      <c r="B102" s="393">
        <v>60000</v>
      </c>
      <c r="C102" s="394"/>
      <c r="D102" s="394"/>
      <c r="E102" s="384">
        <f t="shared" si="3"/>
        <v>0</v>
      </c>
      <c r="F102" s="394">
        <v>60000</v>
      </c>
      <c r="G102" s="396"/>
      <c r="H102" s="396" t="s">
        <v>1106</v>
      </c>
      <c r="I102" s="394">
        <v>76910.981</v>
      </c>
      <c r="J102" s="396" t="s">
        <v>1160</v>
      </c>
      <c r="K102" s="396">
        <v>60000</v>
      </c>
      <c r="L102" s="396"/>
      <c r="M102" s="396" t="s">
        <v>1106</v>
      </c>
      <c r="N102" s="396">
        <v>76910.981</v>
      </c>
      <c r="O102" s="396"/>
      <c r="P102" s="394"/>
      <c r="Q102" s="368">
        <v>60000</v>
      </c>
      <c r="R102" s="382">
        <f t="shared" si="4"/>
        <v>0</v>
      </c>
      <c r="T102" t="s">
        <v>1161</v>
      </c>
      <c r="U102">
        <v>62240</v>
      </c>
      <c r="W102" s="402">
        <f t="shared" si="5"/>
        <v>-2240</v>
      </c>
      <c r="Z102" t="s">
        <v>1160</v>
      </c>
      <c r="AA102">
        <v>60000</v>
      </c>
    </row>
    <row r="103" ht="26.1" customHeight="1" spans="1:27">
      <c r="A103" s="403" t="s">
        <v>1162</v>
      </c>
      <c r="B103" s="393">
        <v>19200.15</v>
      </c>
      <c r="C103" s="394"/>
      <c r="D103" s="394"/>
      <c r="E103" s="384">
        <f t="shared" si="3"/>
        <v>0</v>
      </c>
      <c r="F103" s="394">
        <v>19200.15</v>
      </c>
      <c r="G103" s="396"/>
      <c r="H103" s="396" t="s">
        <v>1161</v>
      </c>
      <c r="I103" s="394">
        <v>62240</v>
      </c>
      <c r="J103" s="396" t="s">
        <v>1162</v>
      </c>
      <c r="K103" s="396">
        <v>19200.15</v>
      </c>
      <c r="L103" s="396"/>
      <c r="M103" s="396" t="s">
        <v>1161</v>
      </c>
      <c r="N103" s="396">
        <v>62240</v>
      </c>
      <c r="O103" s="396"/>
      <c r="P103" s="394"/>
      <c r="Q103" s="368">
        <v>19200.15</v>
      </c>
      <c r="R103" s="382">
        <f t="shared" si="4"/>
        <v>0</v>
      </c>
      <c r="T103" t="s">
        <v>1109</v>
      </c>
      <c r="U103">
        <v>37540.49</v>
      </c>
      <c r="W103" s="402">
        <f t="shared" si="5"/>
        <v>-18340.34</v>
      </c>
      <c r="Z103" t="s">
        <v>1162</v>
      </c>
      <c r="AA103">
        <v>19200.15</v>
      </c>
    </row>
    <row r="104" ht="26.1" customHeight="1" spans="1:27">
      <c r="A104" s="403" t="s">
        <v>1163</v>
      </c>
      <c r="B104" s="393">
        <v>9615</v>
      </c>
      <c r="C104" s="394"/>
      <c r="D104" s="394"/>
      <c r="E104" s="384">
        <f t="shared" si="3"/>
        <v>0</v>
      </c>
      <c r="F104" s="394">
        <v>9615</v>
      </c>
      <c r="G104" s="396"/>
      <c r="H104" s="396" t="s">
        <v>1109</v>
      </c>
      <c r="I104" s="394">
        <v>37540.49</v>
      </c>
      <c r="J104" s="396" t="s">
        <v>1163</v>
      </c>
      <c r="K104" s="396">
        <v>9615</v>
      </c>
      <c r="L104" s="396"/>
      <c r="M104" s="396" t="s">
        <v>1109</v>
      </c>
      <c r="N104" s="396">
        <v>37540.49</v>
      </c>
      <c r="O104" s="396"/>
      <c r="P104" s="394"/>
      <c r="Q104" s="368">
        <v>9615</v>
      </c>
      <c r="R104" s="382">
        <f t="shared" si="4"/>
        <v>0</v>
      </c>
      <c r="T104" t="s">
        <v>1164</v>
      </c>
      <c r="U104">
        <v>36000</v>
      </c>
      <c r="W104" s="402">
        <f t="shared" si="5"/>
        <v>-26385</v>
      </c>
      <c r="Z104" t="s">
        <v>1163</v>
      </c>
      <c r="AA104">
        <v>9615</v>
      </c>
    </row>
    <row r="105" ht="26.1" customHeight="1" spans="1:27">
      <c r="A105" s="403" t="s">
        <v>1165</v>
      </c>
      <c r="B105" s="393">
        <v>4093</v>
      </c>
      <c r="C105" s="394"/>
      <c r="D105" s="394"/>
      <c r="E105" s="384">
        <f t="shared" si="3"/>
        <v>0</v>
      </c>
      <c r="F105" s="394">
        <v>4093</v>
      </c>
      <c r="G105" s="396"/>
      <c r="H105" s="396" t="s">
        <v>1164</v>
      </c>
      <c r="I105" s="394">
        <v>36000</v>
      </c>
      <c r="J105" s="396" t="s">
        <v>1165</v>
      </c>
      <c r="K105" s="396">
        <v>4093</v>
      </c>
      <c r="L105" s="396"/>
      <c r="M105" s="396" t="s">
        <v>1164</v>
      </c>
      <c r="N105" s="396">
        <v>36000</v>
      </c>
      <c r="O105" s="396"/>
      <c r="P105" s="394"/>
      <c r="Q105" s="368">
        <v>4093</v>
      </c>
      <c r="R105" s="382">
        <f t="shared" si="4"/>
        <v>0</v>
      </c>
      <c r="T105" t="s">
        <v>1166</v>
      </c>
      <c r="U105">
        <v>31349.2712</v>
      </c>
      <c r="W105" s="402">
        <f t="shared" si="5"/>
        <v>-27256.2712</v>
      </c>
      <c r="Z105" t="s">
        <v>1165</v>
      </c>
      <c r="AA105">
        <v>4093</v>
      </c>
    </row>
    <row r="106" ht="26.1" customHeight="1" spans="1:27">
      <c r="A106" s="403" t="s">
        <v>1167</v>
      </c>
      <c r="B106" s="393">
        <v>2943</v>
      </c>
      <c r="C106" s="394"/>
      <c r="D106" s="394"/>
      <c r="E106" s="384">
        <f t="shared" si="3"/>
        <v>0</v>
      </c>
      <c r="F106" s="394">
        <v>2943</v>
      </c>
      <c r="G106" s="396"/>
      <c r="H106" s="396" t="s">
        <v>1166</v>
      </c>
      <c r="I106" s="394">
        <v>32128.7688</v>
      </c>
      <c r="J106" s="396" t="s">
        <v>1167</v>
      </c>
      <c r="K106" s="396">
        <v>2943</v>
      </c>
      <c r="L106" s="396"/>
      <c r="M106" s="396" t="s">
        <v>1166</v>
      </c>
      <c r="N106" s="396">
        <v>32128.7688</v>
      </c>
      <c r="O106" s="396"/>
      <c r="P106" s="394"/>
      <c r="Q106" s="368">
        <v>2943</v>
      </c>
      <c r="R106" s="382">
        <f t="shared" si="4"/>
        <v>0</v>
      </c>
      <c r="T106" t="s">
        <v>1065</v>
      </c>
      <c r="U106">
        <v>28605</v>
      </c>
      <c r="W106" s="402">
        <f t="shared" si="5"/>
        <v>-25662</v>
      </c>
      <c r="Z106" t="s">
        <v>1167</v>
      </c>
      <c r="AA106">
        <v>2943</v>
      </c>
    </row>
    <row r="107" ht="26.1" customHeight="1" spans="1:27">
      <c r="A107" s="403" t="s">
        <v>1168</v>
      </c>
      <c r="B107" s="393">
        <v>2020</v>
      </c>
      <c r="C107" s="394"/>
      <c r="D107" s="394"/>
      <c r="E107" s="384">
        <f t="shared" si="3"/>
        <v>0</v>
      </c>
      <c r="F107" s="394">
        <v>2020</v>
      </c>
      <c r="G107" s="396"/>
      <c r="H107" s="396" t="s">
        <v>1065</v>
      </c>
      <c r="I107" s="394">
        <v>28605</v>
      </c>
      <c r="J107" s="396" t="s">
        <v>1168</v>
      </c>
      <c r="K107" s="396">
        <v>2020</v>
      </c>
      <c r="L107" s="396"/>
      <c r="M107" s="396" t="s">
        <v>1065</v>
      </c>
      <c r="N107" s="396">
        <v>28605</v>
      </c>
      <c r="O107" s="396"/>
      <c r="P107" s="394"/>
      <c r="Q107" s="368">
        <v>2020</v>
      </c>
      <c r="R107" s="382">
        <f t="shared" si="4"/>
        <v>0</v>
      </c>
      <c r="T107" t="s">
        <v>1112</v>
      </c>
      <c r="U107">
        <v>23166.6</v>
      </c>
      <c r="W107" s="402">
        <f t="shared" si="5"/>
        <v>-21146.6</v>
      </c>
      <c r="Z107" t="s">
        <v>1168</v>
      </c>
      <c r="AA107">
        <v>2020</v>
      </c>
    </row>
    <row r="108" ht="26.1" customHeight="1" spans="1:27">
      <c r="A108" s="403" t="s">
        <v>1169</v>
      </c>
      <c r="B108" s="393">
        <v>1530</v>
      </c>
      <c r="C108" s="394"/>
      <c r="D108" s="394"/>
      <c r="E108" s="384">
        <f t="shared" si="3"/>
        <v>0</v>
      </c>
      <c r="F108" s="394">
        <v>1530</v>
      </c>
      <c r="G108" s="396"/>
      <c r="H108" s="396" t="s">
        <v>1112</v>
      </c>
      <c r="I108" s="394">
        <v>23166.6</v>
      </c>
      <c r="J108" s="396" t="s">
        <v>1169</v>
      </c>
      <c r="K108" s="396">
        <v>1530</v>
      </c>
      <c r="L108" s="396"/>
      <c r="M108" s="396" t="s">
        <v>1112</v>
      </c>
      <c r="N108" s="396">
        <v>23166.6</v>
      </c>
      <c r="O108" s="396"/>
      <c r="P108" s="394"/>
      <c r="Q108" s="368">
        <v>1530</v>
      </c>
      <c r="R108" s="382">
        <f t="shared" si="4"/>
        <v>0</v>
      </c>
      <c r="T108" t="s">
        <v>1113</v>
      </c>
      <c r="U108">
        <v>21528.012</v>
      </c>
      <c r="W108" s="402">
        <f t="shared" si="5"/>
        <v>-19998.012</v>
      </c>
      <c r="Z108" t="s">
        <v>1170</v>
      </c>
      <c r="AA108">
        <v>1530</v>
      </c>
    </row>
    <row r="109" ht="26.1" customHeight="1" spans="1:27">
      <c r="A109" s="403" t="s">
        <v>1171</v>
      </c>
      <c r="B109" s="393">
        <v>108</v>
      </c>
      <c r="C109" s="394"/>
      <c r="D109" s="394"/>
      <c r="E109" s="384">
        <f t="shared" si="3"/>
        <v>0</v>
      </c>
      <c r="F109" s="394">
        <v>108</v>
      </c>
      <c r="G109" s="396"/>
      <c r="H109" s="396" t="s">
        <v>1113</v>
      </c>
      <c r="I109" s="394">
        <v>21528.012</v>
      </c>
      <c r="J109" s="396" t="s">
        <v>1171</v>
      </c>
      <c r="K109" s="396">
        <v>108</v>
      </c>
      <c r="L109" s="396"/>
      <c r="M109" s="396" t="s">
        <v>1113</v>
      </c>
      <c r="N109" s="396">
        <v>21528.012</v>
      </c>
      <c r="O109" s="396"/>
      <c r="P109" s="394"/>
      <c r="Q109" s="368">
        <v>108</v>
      </c>
      <c r="R109" s="382">
        <f t="shared" si="4"/>
        <v>0</v>
      </c>
      <c r="T109" t="s">
        <v>1172</v>
      </c>
      <c r="U109">
        <v>21176</v>
      </c>
      <c r="W109" s="402">
        <f t="shared" si="5"/>
        <v>-21068</v>
      </c>
      <c r="Z109" t="s">
        <v>1171</v>
      </c>
      <c r="AA109">
        <v>108</v>
      </c>
    </row>
    <row r="110" ht="26.1" customHeight="1" spans="1:28">
      <c r="A110" s="404" t="s">
        <v>1173</v>
      </c>
      <c r="B110" s="393" t="e">
        <f>表4!#REF!</f>
        <v>#REF!</v>
      </c>
      <c r="C110" s="394">
        <v>208</v>
      </c>
      <c r="D110" s="394"/>
      <c r="E110" s="384" t="e">
        <f t="shared" si="3"/>
        <v>#REF!</v>
      </c>
      <c r="F110" s="394">
        <v>1176816.9</v>
      </c>
      <c r="G110" s="396"/>
      <c r="H110" s="396" t="s">
        <v>1172</v>
      </c>
      <c r="I110" s="394">
        <v>21176</v>
      </c>
      <c r="J110" s="396" t="s">
        <v>1173</v>
      </c>
      <c r="K110" s="396">
        <v>1176696.9</v>
      </c>
      <c r="L110" s="396"/>
      <c r="M110" s="396" t="s">
        <v>1172</v>
      </c>
      <c r="N110" s="396">
        <v>21176</v>
      </c>
      <c r="O110" s="396"/>
      <c r="P110" s="394"/>
      <c r="Q110" s="368">
        <v>1060054.9</v>
      </c>
      <c r="R110" s="382" t="e">
        <f t="shared" si="4"/>
        <v>#REF!</v>
      </c>
      <c r="T110" t="s">
        <v>1174</v>
      </c>
      <c r="U110">
        <v>15680</v>
      </c>
      <c r="W110" s="402" t="e">
        <f t="shared" si="5"/>
        <v>#REF!</v>
      </c>
      <c r="Y110" t="s">
        <v>1175</v>
      </c>
      <c r="Z110" t="s">
        <v>1173</v>
      </c>
      <c r="AA110">
        <v>1060054.9</v>
      </c>
      <c r="AB110">
        <v>0.980802534158866</v>
      </c>
    </row>
    <row r="111" ht="26.1" customHeight="1" spans="1:27">
      <c r="A111" s="404" t="s">
        <v>1176</v>
      </c>
      <c r="B111" s="393">
        <v>508310</v>
      </c>
      <c r="C111" s="394"/>
      <c r="D111" s="394"/>
      <c r="E111" s="384">
        <f t="shared" si="3"/>
        <v>0</v>
      </c>
      <c r="F111" s="394">
        <v>508310</v>
      </c>
      <c r="G111" s="396"/>
      <c r="H111" s="396" t="s">
        <v>1174</v>
      </c>
      <c r="I111" s="394">
        <v>15680</v>
      </c>
      <c r="J111" s="396" t="s">
        <v>1176</v>
      </c>
      <c r="K111" s="396">
        <v>508310</v>
      </c>
      <c r="L111" s="396"/>
      <c r="M111" s="396" t="s">
        <v>1174</v>
      </c>
      <c r="N111" s="396">
        <v>15680</v>
      </c>
      <c r="O111" s="396"/>
      <c r="P111" s="394"/>
      <c r="R111" s="382">
        <f t="shared" si="4"/>
        <v>508310</v>
      </c>
      <c r="T111" t="s">
        <v>1177</v>
      </c>
      <c r="U111">
        <v>13520</v>
      </c>
      <c r="W111" s="402">
        <f t="shared" si="5"/>
        <v>494790</v>
      </c>
      <c r="Z111" t="s">
        <v>1065</v>
      </c>
      <c r="AA111">
        <v>123550</v>
      </c>
    </row>
    <row r="112" ht="26.1" customHeight="1" spans="1:27">
      <c r="A112" s="403" t="s">
        <v>1065</v>
      </c>
      <c r="B112" s="393">
        <v>123550</v>
      </c>
      <c r="C112" s="394"/>
      <c r="D112" s="394"/>
      <c r="E112" s="384">
        <f t="shared" si="3"/>
        <v>0</v>
      </c>
      <c r="F112" s="394">
        <v>123550</v>
      </c>
      <c r="G112" s="396"/>
      <c r="H112" s="396" t="s">
        <v>1177</v>
      </c>
      <c r="I112" s="394">
        <v>13520</v>
      </c>
      <c r="J112" s="396" t="s">
        <v>1065</v>
      </c>
      <c r="K112" s="396">
        <v>123550</v>
      </c>
      <c r="L112" s="396"/>
      <c r="M112" s="396" t="s">
        <v>1177</v>
      </c>
      <c r="N112" s="396">
        <v>13520</v>
      </c>
      <c r="O112" s="396"/>
      <c r="P112" s="394"/>
      <c r="Q112" s="368">
        <v>123550</v>
      </c>
      <c r="R112" s="382">
        <f t="shared" si="4"/>
        <v>0</v>
      </c>
      <c r="T112" t="s">
        <v>1178</v>
      </c>
      <c r="U112">
        <v>12800</v>
      </c>
      <c r="W112" s="402">
        <f t="shared" si="5"/>
        <v>110750</v>
      </c>
      <c r="Z112" t="s">
        <v>1065</v>
      </c>
      <c r="AA112">
        <v>123550</v>
      </c>
    </row>
    <row r="113" ht="26.1" customHeight="1" spans="1:27">
      <c r="A113" s="403" t="s">
        <v>1179</v>
      </c>
      <c r="B113" s="393">
        <v>104751</v>
      </c>
      <c r="C113" s="394"/>
      <c r="D113" s="394"/>
      <c r="E113" s="384">
        <f t="shared" si="3"/>
        <v>0</v>
      </c>
      <c r="F113" s="394">
        <v>104751</v>
      </c>
      <c r="G113" s="396"/>
      <c r="H113" s="396" t="s">
        <v>1178</v>
      </c>
      <c r="I113" s="394">
        <v>12800</v>
      </c>
      <c r="J113" s="396" t="s">
        <v>1179</v>
      </c>
      <c r="K113" s="396">
        <v>104751</v>
      </c>
      <c r="L113" s="396"/>
      <c r="M113" s="396" t="s">
        <v>1178</v>
      </c>
      <c r="N113" s="396">
        <v>12800</v>
      </c>
      <c r="O113" s="396"/>
      <c r="P113" s="394"/>
      <c r="Q113" s="368">
        <v>104751</v>
      </c>
      <c r="R113" s="382">
        <f t="shared" si="4"/>
        <v>0</v>
      </c>
      <c r="T113" t="s">
        <v>1122</v>
      </c>
      <c r="U113">
        <v>11640</v>
      </c>
      <c r="W113" s="402">
        <f t="shared" si="5"/>
        <v>93111</v>
      </c>
      <c r="Z113" t="s">
        <v>1179</v>
      </c>
      <c r="AA113">
        <v>104751</v>
      </c>
    </row>
    <row r="114" ht="26.1" customHeight="1" spans="1:27">
      <c r="A114" s="403" t="s">
        <v>1180</v>
      </c>
      <c r="B114" s="393">
        <v>91293.75</v>
      </c>
      <c r="C114" s="394"/>
      <c r="D114" s="394"/>
      <c r="E114" s="384">
        <f t="shared" si="3"/>
        <v>0</v>
      </c>
      <c r="F114" s="394">
        <v>91293.75</v>
      </c>
      <c r="G114" s="396"/>
      <c r="H114" s="396" t="s">
        <v>1122</v>
      </c>
      <c r="I114" s="394">
        <v>11640</v>
      </c>
      <c r="J114" s="396" t="s">
        <v>1180</v>
      </c>
      <c r="K114" s="396">
        <v>91293.75</v>
      </c>
      <c r="L114" s="396"/>
      <c r="M114" s="396" t="s">
        <v>1122</v>
      </c>
      <c r="N114" s="396">
        <v>11640</v>
      </c>
      <c r="O114" s="396"/>
      <c r="P114" s="394"/>
      <c r="Q114" s="368">
        <v>91293.75</v>
      </c>
      <c r="R114" s="382">
        <f t="shared" si="4"/>
        <v>0</v>
      </c>
      <c r="T114" t="s">
        <v>1181</v>
      </c>
      <c r="U114">
        <v>11582</v>
      </c>
      <c r="W114" s="402">
        <f t="shared" si="5"/>
        <v>79711.75</v>
      </c>
      <c r="Z114" t="s">
        <v>1180</v>
      </c>
      <c r="AA114">
        <v>91293.75</v>
      </c>
    </row>
    <row r="115" ht="26.1" customHeight="1" spans="1:27">
      <c r="A115" s="403" t="s">
        <v>1056</v>
      </c>
      <c r="B115" s="393">
        <v>82545</v>
      </c>
      <c r="C115" s="394"/>
      <c r="D115" s="394"/>
      <c r="E115" s="384">
        <f t="shared" si="3"/>
        <v>0</v>
      </c>
      <c r="F115" s="394">
        <v>82545</v>
      </c>
      <c r="G115" s="396"/>
      <c r="H115" s="396" t="s">
        <v>1181</v>
      </c>
      <c r="I115" s="394">
        <v>11582</v>
      </c>
      <c r="J115" s="396" t="s">
        <v>1056</v>
      </c>
      <c r="K115" s="396">
        <v>82545</v>
      </c>
      <c r="L115" s="396"/>
      <c r="M115" s="396" t="s">
        <v>1181</v>
      </c>
      <c r="N115" s="396">
        <v>11582</v>
      </c>
      <c r="O115" s="396"/>
      <c r="P115" s="394"/>
      <c r="Q115" s="368">
        <v>82545</v>
      </c>
      <c r="R115" s="382">
        <f t="shared" si="4"/>
        <v>0</v>
      </c>
      <c r="T115" t="s">
        <v>1125</v>
      </c>
      <c r="U115">
        <v>11331</v>
      </c>
      <c r="W115" s="402">
        <f t="shared" si="5"/>
        <v>71214</v>
      </c>
      <c r="Z115" t="s">
        <v>1056</v>
      </c>
      <c r="AA115">
        <v>82545</v>
      </c>
    </row>
    <row r="116" ht="26.1" customHeight="1" spans="1:27">
      <c r="A116" s="403" t="s">
        <v>1182</v>
      </c>
      <c r="B116" s="393">
        <v>77944</v>
      </c>
      <c r="C116" s="394"/>
      <c r="D116" s="394"/>
      <c r="E116" s="384">
        <f t="shared" si="3"/>
        <v>0</v>
      </c>
      <c r="F116" s="394">
        <v>77944</v>
      </c>
      <c r="G116" s="396"/>
      <c r="H116" s="396" t="s">
        <v>1125</v>
      </c>
      <c r="I116" s="394">
        <v>11331</v>
      </c>
      <c r="J116" s="396" t="s">
        <v>1182</v>
      </c>
      <c r="K116" s="396">
        <v>77944</v>
      </c>
      <c r="L116" s="396"/>
      <c r="M116" s="396" t="s">
        <v>1125</v>
      </c>
      <c r="N116" s="396">
        <v>11331</v>
      </c>
      <c r="O116" s="396"/>
      <c r="P116" s="394"/>
      <c r="Q116" s="368">
        <v>77944</v>
      </c>
      <c r="R116" s="382">
        <f t="shared" si="4"/>
        <v>0</v>
      </c>
      <c r="T116" t="s">
        <v>1183</v>
      </c>
      <c r="U116">
        <v>8773.7107</v>
      </c>
      <c r="W116" s="402">
        <f t="shared" si="5"/>
        <v>69170.2893</v>
      </c>
      <c r="Z116" t="s">
        <v>1182</v>
      </c>
      <c r="AA116">
        <v>77944</v>
      </c>
    </row>
    <row r="117" ht="26.1" customHeight="1" spans="1:27">
      <c r="A117" s="403" t="s">
        <v>1184</v>
      </c>
      <c r="B117" s="393">
        <v>22690</v>
      </c>
      <c r="C117" s="394"/>
      <c r="D117" s="394"/>
      <c r="E117" s="384">
        <f t="shared" si="3"/>
        <v>0</v>
      </c>
      <c r="F117" s="394">
        <v>22690</v>
      </c>
      <c r="G117" s="396"/>
      <c r="H117" s="396" t="s">
        <v>1183</v>
      </c>
      <c r="I117" s="394">
        <v>8773.7107</v>
      </c>
      <c r="J117" s="396" t="s">
        <v>1184</v>
      </c>
      <c r="K117" s="396">
        <v>22690</v>
      </c>
      <c r="L117" s="396"/>
      <c r="M117" s="396" t="s">
        <v>1183</v>
      </c>
      <c r="N117" s="396">
        <v>8773.7107</v>
      </c>
      <c r="O117" s="396"/>
      <c r="P117" s="394"/>
      <c r="Q117" s="368">
        <v>22690</v>
      </c>
      <c r="R117" s="382">
        <f t="shared" si="4"/>
        <v>0</v>
      </c>
      <c r="T117" t="s">
        <v>1185</v>
      </c>
      <c r="U117">
        <v>6878</v>
      </c>
      <c r="W117" s="402">
        <f t="shared" si="5"/>
        <v>15812</v>
      </c>
      <c r="Z117" t="s">
        <v>1184</v>
      </c>
      <c r="AA117">
        <v>22690</v>
      </c>
    </row>
    <row r="118" ht="26.1" customHeight="1" spans="1:27">
      <c r="A118" s="403" t="s">
        <v>1186</v>
      </c>
      <c r="B118" s="393">
        <v>4183</v>
      </c>
      <c r="C118" s="394"/>
      <c r="D118" s="394"/>
      <c r="E118" s="384">
        <f t="shared" si="3"/>
        <v>0</v>
      </c>
      <c r="F118" s="394">
        <v>4183</v>
      </c>
      <c r="G118" s="396"/>
      <c r="H118" s="396" t="s">
        <v>1185</v>
      </c>
      <c r="I118" s="394">
        <v>6878</v>
      </c>
      <c r="J118" s="396" t="s">
        <v>1186</v>
      </c>
      <c r="K118" s="396">
        <v>4183</v>
      </c>
      <c r="L118" s="396"/>
      <c r="M118" s="396" t="s">
        <v>1185</v>
      </c>
      <c r="N118" s="396">
        <v>6878</v>
      </c>
      <c r="O118" s="396"/>
      <c r="P118" s="394"/>
      <c r="Q118" s="368">
        <v>4183</v>
      </c>
      <c r="R118" s="382">
        <f t="shared" si="4"/>
        <v>0</v>
      </c>
      <c r="T118" t="s">
        <v>1130</v>
      </c>
      <c r="U118">
        <v>5425.368</v>
      </c>
      <c r="W118" s="402">
        <f t="shared" si="5"/>
        <v>-1242.368</v>
      </c>
      <c r="Z118" t="s">
        <v>1186</v>
      </c>
      <c r="AA118">
        <v>4183</v>
      </c>
    </row>
    <row r="119" ht="26.1" customHeight="1" spans="1:27">
      <c r="A119" s="405" t="s">
        <v>1187</v>
      </c>
      <c r="B119" s="399">
        <v>3872</v>
      </c>
      <c r="C119" s="394"/>
      <c r="D119" s="394"/>
      <c r="E119" s="384">
        <f t="shared" si="3"/>
        <v>0</v>
      </c>
      <c r="F119" s="394">
        <v>3872</v>
      </c>
      <c r="G119" s="396"/>
      <c r="H119" s="396" t="s">
        <v>1130</v>
      </c>
      <c r="I119" s="394">
        <v>5425.368</v>
      </c>
      <c r="J119" s="396" t="s">
        <v>1187</v>
      </c>
      <c r="K119" s="396">
        <v>3872</v>
      </c>
      <c r="L119" s="396"/>
      <c r="M119" s="396" t="s">
        <v>1130</v>
      </c>
      <c r="N119" s="396">
        <v>5425.368</v>
      </c>
      <c r="O119" s="396"/>
      <c r="P119" s="394"/>
      <c r="Q119" s="368">
        <v>3872</v>
      </c>
      <c r="R119" s="382">
        <f t="shared" si="4"/>
        <v>0</v>
      </c>
      <c r="T119" t="s">
        <v>1127</v>
      </c>
      <c r="U119">
        <v>4736</v>
      </c>
      <c r="W119" s="402">
        <f t="shared" si="5"/>
        <v>-864</v>
      </c>
      <c r="Z119" t="s">
        <v>1187</v>
      </c>
      <c r="AA119">
        <v>3872</v>
      </c>
    </row>
    <row r="120" ht="26.1" customHeight="1" spans="1:27">
      <c r="A120" s="403" t="s">
        <v>1188</v>
      </c>
      <c r="B120" s="393">
        <v>2052.9</v>
      </c>
      <c r="C120" s="394"/>
      <c r="D120" s="394"/>
      <c r="E120" s="384">
        <f t="shared" si="3"/>
        <v>0</v>
      </c>
      <c r="F120" s="394">
        <v>2052.9</v>
      </c>
      <c r="G120" s="396"/>
      <c r="H120" s="396" t="s">
        <v>1127</v>
      </c>
      <c r="I120" s="394">
        <v>4736</v>
      </c>
      <c r="J120" s="396" t="s">
        <v>1188</v>
      </c>
      <c r="K120" s="396">
        <v>2052.9</v>
      </c>
      <c r="L120" s="396"/>
      <c r="M120" s="396" t="s">
        <v>1127</v>
      </c>
      <c r="N120" s="396">
        <v>4736</v>
      </c>
      <c r="O120" s="396"/>
      <c r="P120" s="394"/>
      <c r="Q120" s="368">
        <v>2052.9</v>
      </c>
      <c r="R120" s="382">
        <f t="shared" si="4"/>
        <v>0</v>
      </c>
      <c r="T120" t="s">
        <v>1129</v>
      </c>
      <c r="U120">
        <v>4100</v>
      </c>
      <c r="W120" s="402">
        <f t="shared" si="5"/>
        <v>-2047.1</v>
      </c>
      <c r="Z120" t="s">
        <v>1188</v>
      </c>
      <c r="AA120">
        <v>2052.9</v>
      </c>
    </row>
    <row r="121" ht="26.1" customHeight="1" spans="1:27">
      <c r="A121" s="403" t="s">
        <v>1189</v>
      </c>
      <c r="B121" s="393">
        <v>1450</v>
      </c>
      <c r="C121" s="394"/>
      <c r="D121" s="394"/>
      <c r="E121" s="384">
        <f t="shared" si="3"/>
        <v>0</v>
      </c>
      <c r="F121" s="394">
        <v>1450</v>
      </c>
      <c r="G121" s="396"/>
      <c r="H121" s="396" t="s">
        <v>1129</v>
      </c>
      <c r="I121" s="394">
        <v>4100</v>
      </c>
      <c r="J121" s="396" t="s">
        <v>1189</v>
      </c>
      <c r="K121" s="396">
        <v>1450</v>
      </c>
      <c r="L121" s="396"/>
      <c r="M121" s="396" t="s">
        <v>1129</v>
      </c>
      <c r="N121" s="396">
        <v>4100</v>
      </c>
      <c r="O121" s="396"/>
      <c r="P121" s="394"/>
      <c r="Q121" s="368">
        <v>1450</v>
      </c>
      <c r="R121" s="382">
        <f t="shared" si="4"/>
        <v>0</v>
      </c>
      <c r="T121" t="s">
        <v>1131</v>
      </c>
      <c r="U121">
        <v>3200</v>
      </c>
      <c r="W121" s="402">
        <f t="shared" si="5"/>
        <v>-1750</v>
      </c>
      <c r="Z121" t="s">
        <v>1189</v>
      </c>
      <c r="AA121">
        <v>1450</v>
      </c>
    </row>
    <row r="122" ht="26.1" customHeight="1" spans="1:27">
      <c r="A122" s="403" t="s">
        <v>1190</v>
      </c>
      <c r="B122" s="393">
        <v>439.75</v>
      </c>
      <c r="C122" s="394"/>
      <c r="D122" s="394"/>
      <c r="E122" s="384">
        <f t="shared" si="3"/>
        <v>0</v>
      </c>
      <c r="F122" s="394">
        <v>439.75</v>
      </c>
      <c r="G122" s="396"/>
      <c r="H122" s="396" t="s">
        <v>1131</v>
      </c>
      <c r="I122" s="394">
        <v>3200</v>
      </c>
      <c r="J122" s="396" t="s">
        <v>1190</v>
      </c>
      <c r="K122" s="396">
        <v>439.75</v>
      </c>
      <c r="L122" s="396"/>
      <c r="M122" s="396" t="s">
        <v>1131</v>
      </c>
      <c r="N122" s="396">
        <v>3200</v>
      </c>
      <c r="O122" s="396"/>
      <c r="P122" s="394"/>
      <c r="Q122" s="368">
        <v>439.75</v>
      </c>
      <c r="R122" s="382">
        <f t="shared" si="4"/>
        <v>0</v>
      </c>
      <c r="T122" t="s">
        <v>1191</v>
      </c>
      <c r="U122">
        <v>2959</v>
      </c>
      <c r="W122" s="402">
        <f t="shared" si="5"/>
        <v>-2519.25</v>
      </c>
      <c r="Z122" t="s">
        <v>1190</v>
      </c>
      <c r="AA122">
        <v>439.75</v>
      </c>
    </row>
    <row r="123" ht="26.1" customHeight="1" spans="1:27">
      <c r="A123" s="403" t="s">
        <v>1192</v>
      </c>
      <c r="B123" s="393">
        <v>396</v>
      </c>
      <c r="C123" s="394"/>
      <c r="D123" s="394"/>
      <c r="E123" s="384">
        <f t="shared" si="3"/>
        <v>0</v>
      </c>
      <c r="F123" s="394">
        <v>396</v>
      </c>
      <c r="G123" s="396"/>
      <c r="H123" s="396" t="s">
        <v>1191</v>
      </c>
      <c r="I123" s="394">
        <v>2959</v>
      </c>
      <c r="J123" s="396" t="s">
        <v>1192</v>
      </c>
      <c r="K123" s="396">
        <v>396</v>
      </c>
      <c r="L123" s="396"/>
      <c r="M123" s="396" t="s">
        <v>1191</v>
      </c>
      <c r="N123" s="396">
        <v>2959</v>
      </c>
      <c r="O123" s="396"/>
      <c r="P123" s="394"/>
      <c r="Q123" s="368">
        <v>396</v>
      </c>
      <c r="R123" s="382">
        <f t="shared" si="4"/>
        <v>0</v>
      </c>
      <c r="T123" t="s">
        <v>1193</v>
      </c>
      <c r="U123">
        <v>2327</v>
      </c>
      <c r="W123" s="402">
        <f t="shared" si="5"/>
        <v>-1931</v>
      </c>
      <c r="Z123" t="s">
        <v>1192</v>
      </c>
      <c r="AA123">
        <v>396</v>
      </c>
    </row>
    <row r="124" ht="26.1" customHeight="1" spans="1:27">
      <c r="A124" s="403" t="s">
        <v>1194</v>
      </c>
      <c r="B124" s="393">
        <v>366</v>
      </c>
      <c r="C124" s="394"/>
      <c r="D124" s="394"/>
      <c r="E124" s="384">
        <f t="shared" si="3"/>
        <v>0</v>
      </c>
      <c r="F124" s="394">
        <v>366</v>
      </c>
      <c r="G124" s="396"/>
      <c r="H124" s="396" t="s">
        <v>1193</v>
      </c>
      <c r="I124" s="394">
        <v>2327</v>
      </c>
      <c r="J124" s="396" t="s">
        <v>1194</v>
      </c>
      <c r="K124" s="396">
        <v>366</v>
      </c>
      <c r="L124" s="396"/>
      <c r="M124" s="396" t="s">
        <v>1193</v>
      </c>
      <c r="N124" s="396">
        <v>2327</v>
      </c>
      <c r="O124" s="396"/>
      <c r="P124" s="394"/>
      <c r="Q124" s="368">
        <v>366</v>
      </c>
      <c r="R124" s="382">
        <f t="shared" si="4"/>
        <v>0</v>
      </c>
      <c r="T124" t="s">
        <v>1195</v>
      </c>
      <c r="U124">
        <v>1600</v>
      </c>
      <c r="W124" s="402">
        <f t="shared" si="5"/>
        <v>-1234</v>
      </c>
      <c r="Z124" t="s">
        <v>1194</v>
      </c>
      <c r="AA124">
        <v>366</v>
      </c>
    </row>
    <row r="125" ht="26.1" customHeight="1" spans="1:27">
      <c r="A125" s="403" t="s">
        <v>1196</v>
      </c>
      <c r="B125" s="393">
        <v>200</v>
      </c>
      <c r="C125" s="394"/>
      <c r="D125" s="394"/>
      <c r="E125" s="384">
        <f t="shared" si="3"/>
        <v>0</v>
      </c>
      <c r="F125" s="394">
        <v>200</v>
      </c>
      <c r="G125" s="396"/>
      <c r="H125" s="396" t="s">
        <v>1195</v>
      </c>
      <c r="I125" s="394">
        <v>1600</v>
      </c>
      <c r="J125" s="396" t="s">
        <v>1196</v>
      </c>
      <c r="K125" s="396">
        <v>200</v>
      </c>
      <c r="L125" s="396"/>
      <c r="M125" s="396" t="s">
        <v>1195</v>
      </c>
      <c r="N125" s="396">
        <v>1600</v>
      </c>
      <c r="O125" s="396"/>
      <c r="P125" s="394"/>
      <c r="Q125" s="368">
        <v>200</v>
      </c>
      <c r="R125" s="382">
        <f t="shared" si="4"/>
        <v>0</v>
      </c>
      <c r="T125" t="s">
        <v>1197</v>
      </c>
      <c r="U125">
        <v>1546</v>
      </c>
      <c r="W125" s="402">
        <f t="shared" si="5"/>
        <v>-1346</v>
      </c>
      <c r="Z125" t="s">
        <v>1196</v>
      </c>
      <c r="AA125">
        <v>200</v>
      </c>
    </row>
    <row r="126" ht="26.1" customHeight="1" spans="1:27">
      <c r="A126" s="403" t="s">
        <v>1198</v>
      </c>
      <c r="B126" s="393">
        <v>132</v>
      </c>
      <c r="C126" s="394"/>
      <c r="D126" s="394"/>
      <c r="E126" s="384">
        <f t="shared" si="3"/>
        <v>0</v>
      </c>
      <c r="F126" s="394">
        <v>132</v>
      </c>
      <c r="G126" s="396"/>
      <c r="H126" s="396" t="s">
        <v>1199</v>
      </c>
      <c r="I126" s="394">
        <v>1530.78</v>
      </c>
      <c r="J126" s="396" t="s">
        <v>1198</v>
      </c>
      <c r="K126" s="396">
        <v>132</v>
      </c>
      <c r="L126" s="396"/>
      <c r="M126" s="396" t="s">
        <v>1199</v>
      </c>
      <c r="N126" s="396">
        <v>1530.78</v>
      </c>
      <c r="O126" s="396"/>
      <c r="P126" s="394"/>
      <c r="Q126" s="368">
        <v>132</v>
      </c>
      <c r="R126" s="382">
        <f t="shared" si="4"/>
        <v>0</v>
      </c>
      <c r="T126" t="s">
        <v>1199</v>
      </c>
      <c r="U126">
        <v>1530.78</v>
      </c>
      <c r="W126" s="402">
        <f t="shared" si="5"/>
        <v>-1398.78</v>
      </c>
      <c r="Z126" t="s">
        <v>1198</v>
      </c>
      <c r="AA126">
        <v>132</v>
      </c>
    </row>
    <row r="127" ht="26.1" customHeight="1" spans="1:28">
      <c r="A127" s="404" t="s">
        <v>1200</v>
      </c>
      <c r="B127" s="393" t="e">
        <f>表4!#REF!</f>
        <v>#REF!</v>
      </c>
      <c r="C127" s="394">
        <v>210</v>
      </c>
      <c r="D127" s="394"/>
      <c r="E127" s="384" t="e">
        <f t="shared" si="3"/>
        <v>#REF!</v>
      </c>
      <c r="F127" s="394">
        <v>1618643.7</v>
      </c>
      <c r="G127" s="396"/>
      <c r="H127" s="396" t="s">
        <v>1201</v>
      </c>
      <c r="I127" s="394">
        <v>1411</v>
      </c>
      <c r="J127" s="396" t="s">
        <v>1200</v>
      </c>
      <c r="K127" s="396">
        <v>1623450.41</v>
      </c>
      <c r="L127" s="396"/>
      <c r="M127" s="396" t="s">
        <v>1201</v>
      </c>
      <c r="N127" s="396">
        <v>1411</v>
      </c>
      <c r="O127" s="396"/>
      <c r="P127" s="394"/>
      <c r="Q127" s="368">
        <v>1838867.94</v>
      </c>
      <c r="R127" s="382" t="e">
        <f t="shared" si="4"/>
        <v>#REF!</v>
      </c>
      <c r="T127" t="s">
        <v>1201</v>
      </c>
      <c r="U127">
        <v>1411</v>
      </c>
      <c r="W127" s="402" t="e">
        <f t="shared" si="5"/>
        <v>#REF!</v>
      </c>
      <c r="Y127" t="s">
        <v>1202</v>
      </c>
      <c r="Z127" t="s">
        <v>1200</v>
      </c>
      <c r="AA127">
        <v>1838867.94</v>
      </c>
      <c r="AB127">
        <v>1.26465722982599</v>
      </c>
    </row>
    <row r="128" ht="26.1" customHeight="1" spans="1:27">
      <c r="A128" s="404" t="s">
        <v>1203</v>
      </c>
      <c r="B128" s="393">
        <v>773114.63</v>
      </c>
      <c r="C128" s="394"/>
      <c r="D128" s="394"/>
      <c r="E128" s="384">
        <f t="shared" si="3"/>
        <v>0</v>
      </c>
      <c r="F128" s="394">
        <v>773114.63</v>
      </c>
      <c r="G128" s="396"/>
      <c r="H128" s="396" t="s">
        <v>1204</v>
      </c>
      <c r="I128" s="394">
        <v>846</v>
      </c>
      <c r="J128" s="396" t="s">
        <v>1203</v>
      </c>
      <c r="K128" s="396">
        <v>773114.63</v>
      </c>
      <c r="L128" s="396"/>
      <c r="M128" s="396" t="s">
        <v>1204</v>
      </c>
      <c r="N128" s="396">
        <v>846</v>
      </c>
      <c r="O128" s="396"/>
      <c r="P128" s="394"/>
      <c r="Q128" s="368">
        <v>773114.63</v>
      </c>
      <c r="R128" s="382">
        <f t="shared" si="4"/>
        <v>0</v>
      </c>
      <c r="T128" t="s">
        <v>1204</v>
      </c>
      <c r="U128">
        <v>846</v>
      </c>
      <c r="W128" s="402">
        <f t="shared" si="5"/>
        <v>772268.63</v>
      </c>
      <c r="Z128" t="s">
        <v>1205</v>
      </c>
      <c r="AA128">
        <v>773114.63</v>
      </c>
    </row>
    <row r="129" ht="26.1" customHeight="1" spans="1:27">
      <c r="A129" s="403" t="s">
        <v>1160</v>
      </c>
      <c r="B129" s="393">
        <v>240000</v>
      </c>
      <c r="C129" s="394"/>
      <c r="D129" s="394"/>
      <c r="E129" s="384">
        <f t="shared" si="3"/>
        <v>0</v>
      </c>
      <c r="F129" s="394">
        <v>240000</v>
      </c>
      <c r="G129" s="396"/>
      <c r="H129" s="396" t="s">
        <v>1206</v>
      </c>
      <c r="I129" s="394">
        <v>779</v>
      </c>
      <c r="J129" s="396" t="s">
        <v>1160</v>
      </c>
      <c r="K129" s="396">
        <v>240000</v>
      </c>
      <c r="L129" s="396"/>
      <c r="M129" s="396" t="s">
        <v>1206</v>
      </c>
      <c r="N129" s="396">
        <v>779</v>
      </c>
      <c r="O129" s="396"/>
      <c r="P129" s="394"/>
      <c r="Q129" s="368">
        <v>240000</v>
      </c>
      <c r="R129" s="382">
        <f t="shared" si="4"/>
        <v>0</v>
      </c>
      <c r="T129" t="s">
        <v>1206</v>
      </c>
      <c r="U129">
        <v>779</v>
      </c>
      <c r="W129" s="402">
        <f t="shared" si="5"/>
        <v>239221</v>
      </c>
      <c r="Z129" t="s">
        <v>1160</v>
      </c>
      <c r="AA129">
        <v>240000</v>
      </c>
    </row>
    <row r="130" ht="26.1" customHeight="1" spans="1:27">
      <c r="A130" s="403" t="s">
        <v>1207</v>
      </c>
      <c r="B130" s="407">
        <v>158891.89</v>
      </c>
      <c r="C130" s="408"/>
      <c r="D130" s="408"/>
      <c r="E130" s="384">
        <f t="shared" si="3"/>
        <v>0</v>
      </c>
      <c r="F130" s="408">
        <v>158891.89</v>
      </c>
      <c r="G130" s="396"/>
      <c r="H130" s="396" t="s">
        <v>1197</v>
      </c>
      <c r="I130" s="394">
        <v>766.6574</v>
      </c>
      <c r="J130" s="409" t="s">
        <v>1207</v>
      </c>
      <c r="K130" s="409">
        <v>158891.89</v>
      </c>
      <c r="L130" s="409"/>
      <c r="M130" s="409" t="s">
        <v>1197</v>
      </c>
      <c r="N130" s="409">
        <v>766.6574</v>
      </c>
      <c r="O130" s="409"/>
      <c r="P130" s="408"/>
      <c r="Q130" s="368">
        <v>158891.89</v>
      </c>
      <c r="R130" s="382">
        <f t="shared" si="4"/>
        <v>0</v>
      </c>
      <c r="T130" t="s">
        <v>1139</v>
      </c>
      <c r="U130">
        <v>360</v>
      </c>
      <c r="W130" s="402">
        <f t="shared" si="5"/>
        <v>158531.89</v>
      </c>
      <c r="Z130" t="s">
        <v>1207</v>
      </c>
      <c r="AA130">
        <v>158891.89</v>
      </c>
    </row>
    <row r="131" ht="26.1" customHeight="1" spans="1:27">
      <c r="A131" s="403" t="s">
        <v>1208</v>
      </c>
      <c r="B131" s="393">
        <v>112573.75</v>
      </c>
      <c r="C131" s="394"/>
      <c r="D131" s="394"/>
      <c r="E131" s="384">
        <f t="shared" si="3"/>
        <v>0</v>
      </c>
      <c r="F131" s="394">
        <v>112573.75</v>
      </c>
      <c r="G131" s="409"/>
      <c r="H131" s="409" t="s">
        <v>1139</v>
      </c>
      <c r="I131" s="408">
        <v>360</v>
      </c>
      <c r="J131" s="396" t="s">
        <v>1208</v>
      </c>
      <c r="K131" s="396">
        <v>112573.75</v>
      </c>
      <c r="L131" s="396"/>
      <c r="M131" s="396" t="s">
        <v>1139</v>
      </c>
      <c r="N131" s="396">
        <v>360</v>
      </c>
      <c r="O131" s="396"/>
      <c r="P131" s="394"/>
      <c r="Q131" s="368">
        <v>112573.75</v>
      </c>
      <c r="R131" s="382">
        <f t="shared" si="4"/>
        <v>0</v>
      </c>
      <c r="T131" t="s">
        <v>1141</v>
      </c>
      <c r="U131">
        <v>186.438</v>
      </c>
      <c r="W131" s="402">
        <f t="shared" si="5"/>
        <v>112387.312</v>
      </c>
      <c r="Z131" t="s">
        <v>1208</v>
      </c>
      <c r="AA131">
        <v>112573.75</v>
      </c>
    </row>
    <row r="132" ht="26.1" customHeight="1" spans="1:27">
      <c r="A132" s="403" t="s">
        <v>1209</v>
      </c>
      <c r="B132" s="393">
        <v>35092</v>
      </c>
      <c r="C132" s="394"/>
      <c r="D132" s="394"/>
      <c r="E132" s="384">
        <f t="shared" si="3"/>
        <v>0</v>
      </c>
      <c r="F132" s="394">
        <v>35092</v>
      </c>
      <c r="G132" s="396"/>
      <c r="H132" s="396" t="s">
        <v>1141</v>
      </c>
      <c r="I132" s="394">
        <v>186.438</v>
      </c>
      <c r="J132" s="396" t="s">
        <v>1209</v>
      </c>
      <c r="K132" s="396">
        <v>35092</v>
      </c>
      <c r="L132" s="396"/>
      <c r="M132" s="396" t="s">
        <v>1141</v>
      </c>
      <c r="N132" s="396">
        <v>186.438</v>
      </c>
      <c r="O132" s="396"/>
      <c r="P132" s="394"/>
      <c r="Q132" s="368">
        <v>35092</v>
      </c>
      <c r="R132" s="382">
        <f t="shared" si="4"/>
        <v>0</v>
      </c>
      <c r="S132" t="s">
        <v>1144</v>
      </c>
      <c r="T132" t="s">
        <v>1142</v>
      </c>
      <c r="U132">
        <v>697251</v>
      </c>
      <c r="V132">
        <v>0.641895829363205</v>
      </c>
      <c r="W132" s="402">
        <f t="shared" si="5"/>
        <v>-662159</v>
      </c>
      <c r="Z132" t="s">
        <v>1209</v>
      </c>
      <c r="AA132">
        <v>35092</v>
      </c>
    </row>
    <row r="133" ht="26.1" customHeight="1" spans="1:27">
      <c r="A133" s="403" t="s">
        <v>1210</v>
      </c>
      <c r="B133" s="393">
        <v>19930</v>
      </c>
      <c r="C133" s="394"/>
      <c r="D133" s="394"/>
      <c r="E133" s="384">
        <f t="shared" si="3"/>
        <v>0</v>
      </c>
      <c r="F133" s="394">
        <v>19930</v>
      </c>
      <c r="G133" s="396" t="s">
        <v>1144</v>
      </c>
      <c r="H133" s="396" t="s">
        <v>1142</v>
      </c>
      <c r="I133" s="394">
        <v>609137</v>
      </c>
      <c r="J133" s="396" t="s">
        <v>1210</v>
      </c>
      <c r="K133" s="396">
        <v>19930</v>
      </c>
      <c r="L133" s="396" t="s">
        <v>1144</v>
      </c>
      <c r="M133" s="396" t="s">
        <v>1142</v>
      </c>
      <c r="N133" s="396">
        <v>609147</v>
      </c>
      <c r="O133" s="396"/>
      <c r="P133" s="394"/>
      <c r="Q133" s="368">
        <v>19930</v>
      </c>
      <c r="R133" s="382">
        <f t="shared" ref="R133:R196" si="6">B133-Q133</f>
        <v>0</v>
      </c>
      <c r="T133" t="s">
        <v>1049</v>
      </c>
      <c r="U133">
        <v>491431</v>
      </c>
      <c r="W133" s="402">
        <f t="shared" si="5"/>
        <v>-471501</v>
      </c>
      <c r="Z133" t="s">
        <v>1210</v>
      </c>
      <c r="AA133">
        <v>19930</v>
      </c>
    </row>
    <row r="134" ht="26.1" customHeight="1" spans="1:27">
      <c r="A134" s="403" t="s">
        <v>1211</v>
      </c>
      <c r="B134" s="393">
        <v>9474.17</v>
      </c>
      <c r="C134" s="394"/>
      <c r="D134" s="394"/>
      <c r="E134" s="384">
        <f t="shared" ref="E134:E197" si="7">B134-F134</f>
        <v>0</v>
      </c>
      <c r="F134" s="394">
        <v>9474.17</v>
      </c>
      <c r="G134" s="396"/>
      <c r="H134" s="396" t="s">
        <v>1049</v>
      </c>
      <c r="I134" s="394">
        <v>391431</v>
      </c>
      <c r="J134" s="396" t="s">
        <v>1211</v>
      </c>
      <c r="K134" s="396">
        <v>9474.17</v>
      </c>
      <c r="L134" s="396"/>
      <c r="M134" s="396" t="s">
        <v>1049</v>
      </c>
      <c r="N134" s="396">
        <v>391431</v>
      </c>
      <c r="O134" s="396"/>
      <c r="P134" s="394"/>
      <c r="Q134" s="368">
        <v>9474.17</v>
      </c>
      <c r="R134" s="382">
        <f t="shared" si="6"/>
        <v>0</v>
      </c>
      <c r="T134" t="s">
        <v>1055</v>
      </c>
      <c r="U134">
        <v>180040</v>
      </c>
      <c r="W134" s="402">
        <f t="shared" ref="W134:W197" si="8">B134-U134</f>
        <v>-170565.83</v>
      </c>
      <c r="Z134" t="s">
        <v>1211</v>
      </c>
      <c r="AA134">
        <v>9474.17</v>
      </c>
    </row>
    <row r="135" ht="26.1" customHeight="1" spans="1:27">
      <c r="A135" s="403" t="s">
        <v>1212</v>
      </c>
      <c r="B135" s="393">
        <v>8124</v>
      </c>
      <c r="C135" s="394"/>
      <c r="D135" s="394"/>
      <c r="E135" s="384">
        <f t="shared" si="7"/>
        <v>0</v>
      </c>
      <c r="F135" s="394">
        <v>8124</v>
      </c>
      <c r="G135" s="396"/>
      <c r="H135" s="396" t="s">
        <v>1055</v>
      </c>
      <c r="I135" s="394">
        <v>190996</v>
      </c>
      <c r="J135" s="396" t="s">
        <v>1212</v>
      </c>
      <c r="K135" s="396">
        <v>8124</v>
      </c>
      <c r="L135" s="396"/>
      <c r="M135" s="396" t="s">
        <v>1055</v>
      </c>
      <c r="N135" s="396">
        <v>190996</v>
      </c>
      <c r="O135" s="396"/>
      <c r="P135" s="394"/>
      <c r="Q135" s="368">
        <v>8124</v>
      </c>
      <c r="R135" s="382">
        <f t="shared" si="6"/>
        <v>0</v>
      </c>
      <c r="T135" t="s">
        <v>1213</v>
      </c>
      <c r="U135">
        <v>20180</v>
      </c>
      <c r="W135" s="402">
        <f t="shared" si="8"/>
        <v>-12056</v>
      </c>
      <c r="Z135" t="s">
        <v>1212</v>
      </c>
      <c r="AA135">
        <v>8124</v>
      </c>
    </row>
    <row r="136" ht="26.1" customHeight="1" spans="1:27">
      <c r="A136" s="403" t="s">
        <v>1214</v>
      </c>
      <c r="B136" s="393">
        <v>4162.37</v>
      </c>
      <c r="C136" s="394"/>
      <c r="D136" s="394"/>
      <c r="E136" s="384">
        <f t="shared" si="7"/>
        <v>0</v>
      </c>
      <c r="F136" s="394">
        <v>4162.37</v>
      </c>
      <c r="G136" s="396"/>
      <c r="H136" s="396" t="s">
        <v>1213</v>
      </c>
      <c r="I136" s="394">
        <v>20180</v>
      </c>
      <c r="J136" s="396" t="s">
        <v>1214</v>
      </c>
      <c r="K136" s="396">
        <v>4162.37</v>
      </c>
      <c r="L136" s="396"/>
      <c r="M136" s="396" t="s">
        <v>1213</v>
      </c>
      <c r="N136" s="396">
        <v>20180</v>
      </c>
      <c r="O136" s="396"/>
      <c r="P136" s="394"/>
      <c r="Q136" s="368">
        <v>4162.37</v>
      </c>
      <c r="R136" s="382">
        <f t="shared" si="6"/>
        <v>0</v>
      </c>
      <c r="T136" t="s">
        <v>1215</v>
      </c>
      <c r="U136">
        <v>3000</v>
      </c>
      <c r="W136" s="402">
        <f t="shared" si="8"/>
        <v>1162.37</v>
      </c>
      <c r="Z136" t="s">
        <v>1214</v>
      </c>
      <c r="AA136">
        <v>4162.37</v>
      </c>
    </row>
    <row r="137" ht="26.1" customHeight="1" spans="1:27">
      <c r="A137" s="403" t="s">
        <v>1216</v>
      </c>
      <c r="B137" s="393">
        <v>1524</v>
      </c>
      <c r="C137" s="394"/>
      <c r="D137" s="394"/>
      <c r="E137" s="384">
        <f t="shared" si="7"/>
        <v>0</v>
      </c>
      <c r="F137" s="394">
        <v>1524</v>
      </c>
      <c r="G137" s="396"/>
      <c r="H137" s="396" t="s">
        <v>1215</v>
      </c>
      <c r="I137" s="394">
        <v>3000</v>
      </c>
      <c r="J137" s="396" t="s">
        <v>1216</v>
      </c>
      <c r="K137" s="396">
        <v>1524</v>
      </c>
      <c r="L137" s="396"/>
      <c r="M137" s="396" t="s">
        <v>1215</v>
      </c>
      <c r="N137" s="396">
        <v>3000</v>
      </c>
      <c r="O137" s="396"/>
      <c r="P137" s="394"/>
      <c r="Q137" s="368">
        <v>1524</v>
      </c>
      <c r="R137" s="382">
        <f t="shared" si="6"/>
        <v>0</v>
      </c>
      <c r="T137" t="s">
        <v>1217</v>
      </c>
      <c r="U137">
        <v>1625</v>
      </c>
      <c r="W137" s="402">
        <f t="shared" si="8"/>
        <v>-101</v>
      </c>
      <c r="Z137" t="s">
        <v>1216</v>
      </c>
      <c r="AA137">
        <v>1524</v>
      </c>
    </row>
    <row r="138" ht="26.1" customHeight="1" spans="1:27">
      <c r="A138" s="403" t="s">
        <v>1218</v>
      </c>
      <c r="B138" s="393">
        <v>1190</v>
      </c>
      <c r="C138" s="394"/>
      <c r="D138" s="394"/>
      <c r="E138" s="384">
        <f t="shared" si="7"/>
        <v>0</v>
      </c>
      <c r="F138" s="394">
        <v>1190</v>
      </c>
      <c r="G138" s="396"/>
      <c r="H138" s="396" t="s">
        <v>1217</v>
      </c>
      <c r="I138" s="394">
        <v>1625</v>
      </c>
      <c r="J138" s="396" t="s">
        <v>1218</v>
      </c>
      <c r="K138" s="396">
        <v>1190</v>
      </c>
      <c r="L138" s="396"/>
      <c r="M138" s="396" t="s">
        <v>1217</v>
      </c>
      <c r="N138" s="396">
        <v>1625</v>
      </c>
      <c r="O138" s="396"/>
      <c r="P138" s="394"/>
      <c r="Q138" s="368">
        <v>1190</v>
      </c>
      <c r="R138" s="382">
        <f t="shared" si="6"/>
        <v>0</v>
      </c>
      <c r="T138" t="s">
        <v>1219</v>
      </c>
      <c r="U138">
        <v>400</v>
      </c>
      <c r="W138" s="402">
        <f t="shared" si="8"/>
        <v>790</v>
      </c>
      <c r="Z138" t="s">
        <v>1218</v>
      </c>
      <c r="AA138">
        <v>1190</v>
      </c>
    </row>
    <row r="139" ht="26.1" customHeight="1" spans="1:27">
      <c r="A139" s="403" t="s">
        <v>1220</v>
      </c>
      <c r="B139" s="393">
        <v>665</v>
      </c>
      <c r="C139" s="394"/>
      <c r="D139" s="394"/>
      <c r="E139" s="384">
        <f t="shared" si="7"/>
        <v>0</v>
      </c>
      <c r="F139" s="394">
        <v>665</v>
      </c>
      <c r="G139" s="396"/>
      <c r="H139" s="396" t="s">
        <v>1221</v>
      </c>
      <c r="I139" s="394">
        <v>940</v>
      </c>
      <c r="J139" s="396" t="s">
        <v>1220</v>
      </c>
      <c r="K139" s="396">
        <v>665</v>
      </c>
      <c r="L139" s="396"/>
      <c r="M139" s="396" t="s">
        <v>1221</v>
      </c>
      <c r="N139" s="396">
        <v>940</v>
      </c>
      <c r="O139" s="396"/>
      <c r="P139" s="394"/>
      <c r="Q139" s="368">
        <v>665</v>
      </c>
      <c r="R139" s="382">
        <f t="shared" si="6"/>
        <v>0</v>
      </c>
      <c r="T139" t="s">
        <v>1149</v>
      </c>
      <c r="U139">
        <v>256</v>
      </c>
      <c r="W139" s="402">
        <f t="shared" si="8"/>
        <v>409</v>
      </c>
      <c r="Z139" t="s">
        <v>1220</v>
      </c>
      <c r="AA139">
        <v>665</v>
      </c>
    </row>
    <row r="140" ht="26.1" customHeight="1" spans="1:27">
      <c r="A140" s="403" t="s">
        <v>1222</v>
      </c>
      <c r="B140" s="393">
        <v>300</v>
      </c>
      <c r="C140" s="394"/>
      <c r="D140" s="394"/>
      <c r="E140" s="384">
        <f t="shared" si="7"/>
        <v>0</v>
      </c>
      <c r="F140" s="394">
        <v>300</v>
      </c>
      <c r="G140" s="396"/>
      <c r="H140" s="396" t="s">
        <v>1219</v>
      </c>
      <c r="I140" s="394">
        <v>400</v>
      </c>
      <c r="J140" s="396" t="s">
        <v>1222</v>
      </c>
      <c r="K140" s="396">
        <v>300</v>
      </c>
      <c r="L140" s="396"/>
      <c r="M140" s="396" t="s">
        <v>1219</v>
      </c>
      <c r="N140" s="396">
        <v>400</v>
      </c>
      <c r="O140" s="396"/>
      <c r="P140" s="394"/>
      <c r="Q140" s="368">
        <v>300</v>
      </c>
      <c r="R140" s="382">
        <f t="shared" si="6"/>
        <v>0</v>
      </c>
      <c r="T140" t="s">
        <v>1151</v>
      </c>
      <c r="U140">
        <v>210</v>
      </c>
      <c r="W140" s="402">
        <f t="shared" si="8"/>
        <v>90</v>
      </c>
      <c r="Z140" t="s">
        <v>1222</v>
      </c>
      <c r="AA140">
        <v>300</v>
      </c>
    </row>
    <row r="141" ht="26.1" customHeight="1" spans="1:28">
      <c r="A141" s="404" t="s">
        <v>1223</v>
      </c>
      <c r="B141" s="393" t="e">
        <f>表4!#REF!</f>
        <v>#REF!</v>
      </c>
      <c r="C141" s="394">
        <v>211</v>
      </c>
      <c r="D141" s="394"/>
      <c r="E141" s="384" t="e">
        <f t="shared" si="7"/>
        <v>#REF!</v>
      </c>
      <c r="F141" s="394">
        <v>407788.3</v>
      </c>
      <c r="G141" s="396"/>
      <c r="H141" s="396" t="s">
        <v>1149</v>
      </c>
      <c r="I141" s="394">
        <v>256</v>
      </c>
      <c r="J141" s="396" t="s">
        <v>1223</v>
      </c>
      <c r="K141" s="396">
        <v>407788.3</v>
      </c>
      <c r="L141" s="396"/>
      <c r="M141" s="396" t="s">
        <v>1149</v>
      </c>
      <c r="N141" s="396">
        <v>256</v>
      </c>
      <c r="O141" s="396"/>
      <c r="P141" s="394"/>
      <c r="Q141" s="368">
        <v>439773.3</v>
      </c>
      <c r="R141" s="382" t="e">
        <f t="shared" si="6"/>
        <v>#REF!</v>
      </c>
      <c r="T141" t="s">
        <v>1152</v>
      </c>
      <c r="U141">
        <v>109</v>
      </c>
      <c r="W141" s="402" t="e">
        <f t="shared" si="8"/>
        <v>#REF!</v>
      </c>
      <c r="Y141" t="s">
        <v>1224</v>
      </c>
      <c r="Z141" t="s">
        <v>1223</v>
      </c>
      <c r="AA141">
        <v>439773.3</v>
      </c>
      <c r="AB141">
        <v>1.14622800844476</v>
      </c>
    </row>
    <row r="142" ht="26.1" customHeight="1" spans="1:27">
      <c r="A142" s="389" t="s">
        <v>1225</v>
      </c>
      <c r="B142" s="399">
        <v>253780</v>
      </c>
      <c r="C142" s="394"/>
      <c r="D142" s="394"/>
      <c r="E142" s="384">
        <f t="shared" si="7"/>
        <v>0</v>
      </c>
      <c r="F142" s="394">
        <v>253780</v>
      </c>
      <c r="G142" s="396"/>
      <c r="H142" s="396" t="s">
        <v>1151</v>
      </c>
      <c r="I142" s="394">
        <v>200</v>
      </c>
      <c r="J142" s="396" t="s">
        <v>1225</v>
      </c>
      <c r="K142" s="396">
        <v>253780</v>
      </c>
      <c r="L142" s="396"/>
      <c r="M142" s="396" t="s">
        <v>1151</v>
      </c>
      <c r="N142" s="396">
        <v>210</v>
      </c>
      <c r="O142" s="396"/>
      <c r="P142" s="394"/>
      <c r="Q142" s="368">
        <v>253780</v>
      </c>
      <c r="R142" s="382">
        <f t="shared" si="6"/>
        <v>0</v>
      </c>
      <c r="S142" t="s">
        <v>1156</v>
      </c>
      <c r="T142" t="s">
        <v>1154</v>
      </c>
      <c r="U142">
        <v>299530.04</v>
      </c>
      <c r="V142">
        <v>1.5521799100282</v>
      </c>
      <c r="W142" s="402">
        <f t="shared" si="8"/>
        <v>-45750.04</v>
      </c>
      <c r="Z142" t="s">
        <v>1226</v>
      </c>
      <c r="AA142">
        <v>253780</v>
      </c>
    </row>
    <row r="143" ht="26.1" customHeight="1" spans="1:27">
      <c r="A143" s="406" t="s">
        <v>1227</v>
      </c>
      <c r="B143" s="401">
        <v>68000</v>
      </c>
      <c r="C143" s="394"/>
      <c r="D143" s="394"/>
      <c r="E143" s="384">
        <f t="shared" si="7"/>
        <v>0</v>
      </c>
      <c r="F143" s="394">
        <v>68000</v>
      </c>
      <c r="G143" s="396"/>
      <c r="H143" s="396" t="s">
        <v>1152</v>
      </c>
      <c r="I143" s="394">
        <v>109</v>
      </c>
      <c r="J143" s="396" t="s">
        <v>1227</v>
      </c>
      <c r="K143" s="396">
        <v>68000</v>
      </c>
      <c r="L143" s="396"/>
      <c r="M143" s="396" t="s">
        <v>1152</v>
      </c>
      <c r="N143" s="396">
        <v>109</v>
      </c>
      <c r="O143" s="396"/>
      <c r="P143" s="394"/>
      <c r="Q143" s="368">
        <v>68000</v>
      </c>
      <c r="R143" s="382">
        <f t="shared" si="6"/>
        <v>0</v>
      </c>
      <c r="T143" t="s">
        <v>1159</v>
      </c>
      <c r="U143">
        <v>115067</v>
      </c>
      <c r="W143" s="402">
        <f t="shared" si="8"/>
        <v>-47067</v>
      </c>
      <c r="Z143" t="s">
        <v>1227</v>
      </c>
      <c r="AA143">
        <v>68000</v>
      </c>
    </row>
    <row r="144" ht="26.1" customHeight="1" spans="1:27">
      <c r="A144" s="403" t="s">
        <v>1160</v>
      </c>
      <c r="B144" s="393">
        <v>50000</v>
      </c>
      <c r="C144" s="394"/>
      <c r="D144" s="394"/>
      <c r="E144" s="384">
        <f t="shared" si="7"/>
        <v>0</v>
      </c>
      <c r="F144" s="394">
        <v>50000</v>
      </c>
      <c r="G144" s="396" t="s">
        <v>1156</v>
      </c>
      <c r="H144" s="396" t="s">
        <v>1154</v>
      </c>
      <c r="I144" s="394">
        <v>296404.72</v>
      </c>
      <c r="J144" s="396" t="s">
        <v>1160</v>
      </c>
      <c r="K144" s="396">
        <v>50000</v>
      </c>
      <c r="L144" s="396" t="s">
        <v>1156</v>
      </c>
      <c r="M144" s="396" t="s">
        <v>1154</v>
      </c>
      <c r="N144" s="396">
        <v>296404.72</v>
      </c>
      <c r="O144" s="396"/>
      <c r="P144" s="394"/>
      <c r="Q144" s="368">
        <v>50000</v>
      </c>
      <c r="R144" s="382">
        <f t="shared" si="6"/>
        <v>0</v>
      </c>
      <c r="T144" t="s">
        <v>1057</v>
      </c>
      <c r="U144">
        <v>75331.35</v>
      </c>
      <c r="W144" s="402">
        <f t="shared" si="8"/>
        <v>-25331.35</v>
      </c>
      <c r="Z144" t="s">
        <v>1160</v>
      </c>
      <c r="AA144">
        <v>50000</v>
      </c>
    </row>
    <row r="145" ht="26.1" customHeight="1" spans="1:27">
      <c r="A145" s="403" t="s">
        <v>1158</v>
      </c>
      <c r="B145" s="393">
        <v>30000</v>
      </c>
      <c r="C145" s="394"/>
      <c r="D145" s="394"/>
      <c r="E145" s="384">
        <f t="shared" si="7"/>
        <v>0</v>
      </c>
      <c r="F145" s="394">
        <v>30000</v>
      </c>
      <c r="G145" s="396"/>
      <c r="H145" s="396" t="s">
        <v>1159</v>
      </c>
      <c r="I145" s="394">
        <v>115067</v>
      </c>
      <c r="J145" s="396" t="s">
        <v>1158</v>
      </c>
      <c r="K145" s="396">
        <v>30000</v>
      </c>
      <c r="L145" s="396"/>
      <c r="M145" s="396" t="s">
        <v>1159</v>
      </c>
      <c r="N145" s="396">
        <v>115067</v>
      </c>
      <c r="O145" s="396"/>
      <c r="P145" s="394"/>
      <c r="Q145" s="368">
        <v>30000</v>
      </c>
      <c r="R145" s="382">
        <f t="shared" si="6"/>
        <v>0</v>
      </c>
      <c r="T145" t="s">
        <v>1160</v>
      </c>
      <c r="U145">
        <v>60000</v>
      </c>
      <c r="W145" s="402">
        <f t="shared" si="8"/>
        <v>-30000</v>
      </c>
      <c r="Z145" t="s">
        <v>1158</v>
      </c>
      <c r="AA145">
        <v>30000</v>
      </c>
    </row>
    <row r="146" ht="26.1" customHeight="1" spans="1:27">
      <c r="A146" s="403" t="s">
        <v>1228</v>
      </c>
      <c r="B146" s="393">
        <v>23100</v>
      </c>
      <c r="C146" s="394"/>
      <c r="D146" s="394"/>
      <c r="E146" s="384">
        <f t="shared" si="7"/>
        <v>0</v>
      </c>
      <c r="F146" s="394">
        <v>23100</v>
      </c>
      <c r="G146" s="396"/>
      <c r="H146" s="396" t="s">
        <v>1057</v>
      </c>
      <c r="I146" s="394">
        <v>71108.35</v>
      </c>
      <c r="J146" s="396" t="s">
        <v>1228</v>
      </c>
      <c r="K146" s="396">
        <v>23100</v>
      </c>
      <c r="L146" s="396"/>
      <c r="M146" s="396" t="s">
        <v>1057</v>
      </c>
      <c r="N146" s="396">
        <v>71108.35</v>
      </c>
      <c r="O146" s="396"/>
      <c r="P146" s="394"/>
      <c r="Q146" s="368">
        <v>23100</v>
      </c>
      <c r="R146" s="382">
        <f t="shared" si="6"/>
        <v>0</v>
      </c>
      <c r="T146" t="s">
        <v>1229</v>
      </c>
      <c r="U146">
        <v>19200.15</v>
      </c>
      <c r="W146" s="402">
        <f t="shared" si="8"/>
        <v>3899.85</v>
      </c>
      <c r="Z146" t="s">
        <v>1228</v>
      </c>
      <c r="AA146">
        <v>23100</v>
      </c>
    </row>
    <row r="147" ht="26.1" customHeight="1" spans="1:27">
      <c r="A147" s="403" t="s">
        <v>1230</v>
      </c>
      <c r="B147" s="393">
        <v>10000</v>
      </c>
      <c r="C147" s="394"/>
      <c r="D147" s="394"/>
      <c r="E147" s="384">
        <f t="shared" si="7"/>
        <v>0</v>
      </c>
      <c r="F147" s="394">
        <v>10000</v>
      </c>
      <c r="G147" s="396"/>
      <c r="H147" s="396" t="s">
        <v>1160</v>
      </c>
      <c r="I147" s="394">
        <v>60000</v>
      </c>
      <c r="J147" s="396" t="s">
        <v>1230</v>
      </c>
      <c r="K147" s="396">
        <v>10000</v>
      </c>
      <c r="L147" s="396"/>
      <c r="M147" s="396" t="s">
        <v>1160</v>
      </c>
      <c r="N147" s="396">
        <v>60000</v>
      </c>
      <c r="O147" s="396"/>
      <c r="P147" s="394"/>
      <c r="Q147" s="368">
        <v>10000</v>
      </c>
      <c r="R147" s="382">
        <f t="shared" si="6"/>
        <v>0</v>
      </c>
      <c r="T147" t="s">
        <v>1231</v>
      </c>
      <c r="U147">
        <v>9622.54</v>
      </c>
      <c r="W147" s="402">
        <f t="shared" si="8"/>
        <v>377.459999999999</v>
      </c>
      <c r="Z147" t="s">
        <v>1232</v>
      </c>
      <c r="AA147">
        <v>10000</v>
      </c>
    </row>
    <row r="148" ht="26.1" customHeight="1" spans="1:27">
      <c r="A148" s="403" t="s">
        <v>1233</v>
      </c>
      <c r="B148" s="393">
        <v>2400</v>
      </c>
      <c r="C148" s="394"/>
      <c r="D148" s="394"/>
      <c r="E148" s="384">
        <f t="shared" si="7"/>
        <v>0</v>
      </c>
      <c r="F148" s="394">
        <v>2400</v>
      </c>
      <c r="G148" s="396"/>
      <c r="H148" s="396" t="s">
        <v>1229</v>
      </c>
      <c r="I148" s="394">
        <v>20297.83</v>
      </c>
      <c r="J148" s="396" t="s">
        <v>1233</v>
      </c>
      <c r="K148" s="396">
        <v>2400</v>
      </c>
      <c r="L148" s="396"/>
      <c r="M148" s="396" t="s">
        <v>1229</v>
      </c>
      <c r="N148" s="396">
        <v>20297.83</v>
      </c>
      <c r="O148" s="396"/>
      <c r="P148" s="394"/>
      <c r="Q148" s="368">
        <v>2400</v>
      </c>
      <c r="R148" s="382">
        <f t="shared" si="6"/>
        <v>0</v>
      </c>
      <c r="T148" t="s">
        <v>1234</v>
      </c>
      <c r="U148">
        <v>9615</v>
      </c>
      <c r="W148" s="402">
        <f t="shared" si="8"/>
        <v>-7215</v>
      </c>
      <c r="Z148" t="s">
        <v>1233</v>
      </c>
      <c r="AA148">
        <v>2400</v>
      </c>
    </row>
    <row r="149" ht="26.1" customHeight="1" spans="1:28">
      <c r="A149" s="404" t="s">
        <v>1235</v>
      </c>
      <c r="B149" s="393" t="e">
        <f>表4!#REF!</f>
        <v>#REF!</v>
      </c>
      <c r="C149" s="394">
        <v>212</v>
      </c>
      <c r="D149" s="394"/>
      <c r="E149" s="384" t="e">
        <f t="shared" si="7"/>
        <v>#REF!</v>
      </c>
      <c r="F149" s="394">
        <v>18550</v>
      </c>
      <c r="G149" s="396"/>
      <c r="H149" s="396" t="s">
        <v>1231</v>
      </c>
      <c r="I149" s="394">
        <v>9622.54</v>
      </c>
      <c r="J149" s="396" t="s">
        <v>1235</v>
      </c>
      <c r="K149" s="396">
        <v>18550</v>
      </c>
      <c r="L149" s="396"/>
      <c r="M149" s="396" t="s">
        <v>1231</v>
      </c>
      <c r="N149" s="396">
        <v>9622.54</v>
      </c>
      <c r="O149" s="396"/>
      <c r="P149" s="394"/>
      <c r="Q149" s="368">
        <v>19350</v>
      </c>
      <c r="R149" s="382" t="e">
        <f t="shared" si="6"/>
        <v>#REF!</v>
      </c>
      <c r="T149" t="s">
        <v>1236</v>
      </c>
      <c r="U149">
        <v>4093</v>
      </c>
      <c r="W149" s="402" t="e">
        <f t="shared" si="8"/>
        <v>#REF!</v>
      </c>
      <c r="Y149" t="s">
        <v>1237</v>
      </c>
      <c r="Z149" t="s">
        <v>1235</v>
      </c>
      <c r="AA149">
        <v>19350</v>
      </c>
      <c r="AB149">
        <v>1</v>
      </c>
    </row>
    <row r="150" ht="26.1" customHeight="1" spans="1:27">
      <c r="A150" s="404" t="s">
        <v>1238</v>
      </c>
      <c r="B150" s="393">
        <v>11300</v>
      </c>
      <c r="C150" s="394"/>
      <c r="D150" s="394"/>
      <c r="E150" s="384">
        <f t="shared" si="7"/>
        <v>0</v>
      </c>
      <c r="F150" s="394">
        <v>11300</v>
      </c>
      <c r="G150" s="396"/>
      <c r="H150" s="396" t="s">
        <v>1234</v>
      </c>
      <c r="I150" s="394">
        <v>9615</v>
      </c>
      <c r="J150" s="396" t="s">
        <v>1238</v>
      </c>
      <c r="K150" s="396">
        <v>11300</v>
      </c>
      <c r="L150" s="396"/>
      <c r="M150" s="396" t="s">
        <v>1234</v>
      </c>
      <c r="N150" s="396">
        <v>9615</v>
      </c>
      <c r="O150" s="396"/>
      <c r="P150" s="394"/>
      <c r="Q150" s="368">
        <v>11300</v>
      </c>
      <c r="R150" s="382">
        <f t="shared" si="6"/>
        <v>0</v>
      </c>
      <c r="T150" t="s">
        <v>1239</v>
      </c>
      <c r="U150">
        <v>2943</v>
      </c>
      <c r="W150" s="402">
        <f t="shared" si="8"/>
        <v>8357</v>
      </c>
      <c r="Z150" t="s">
        <v>1050</v>
      </c>
      <c r="AA150">
        <v>11300</v>
      </c>
    </row>
    <row r="151" ht="26.1" customHeight="1" spans="1:27">
      <c r="A151" s="403" t="s">
        <v>1240</v>
      </c>
      <c r="B151" s="393">
        <v>3450</v>
      </c>
      <c r="C151" s="394"/>
      <c r="D151" s="394"/>
      <c r="E151" s="384">
        <f t="shared" si="7"/>
        <v>0</v>
      </c>
      <c r="F151" s="394">
        <v>3450</v>
      </c>
      <c r="G151" s="396"/>
      <c r="H151" s="396" t="s">
        <v>1236</v>
      </c>
      <c r="I151" s="394">
        <v>4093</v>
      </c>
      <c r="J151" s="396" t="s">
        <v>1240</v>
      </c>
      <c r="K151" s="396">
        <v>3450</v>
      </c>
      <c r="L151" s="396"/>
      <c r="M151" s="396" t="s">
        <v>1236</v>
      </c>
      <c r="N151" s="396">
        <v>4093</v>
      </c>
      <c r="O151" s="396"/>
      <c r="P151" s="394"/>
      <c r="Q151" s="368">
        <v>3450</v>
      </c>
      <c r="R151" s="382">
        <f t="shared" si="6"/>
        <v>0</v>
      </c>
      <c r="T151" t="s">
        <v>1241</v>
      </c>
      <c r="U151">
        <v>2020</v>
      </c>
      <c r="W151" s="402">
        <f t="shared" si="8"/>
        <v>1430</v>
      </c>
      <c r="Z151" t="s">
        <v>1240</v>
      </c>
      <c r="AA151">
        <v>3450</v>
      </c>
    </row>
    <row r="152" ht="26.1" customHeight="1" spans="1:27">
      <c r="A152" s="403" t="s">
        <v>1160</v>
      </c>
      <c r="B152" s="393">
        <v>2200</v>
      </c>
      <c r="C152" s="394"/>
      <c r="D152" s="394"/>
      <c r="E152" s="384">
        <f t="shared" si="7"/>
        <v>0</v>
      </c>
      <c r="F152" s="394">
        <v>2200</v>
      </c>
      <c r="G152" s="396"/>
      <c r="H152" s="396" t="s">
        <v>1239</v>
      </c>
      <c r="I152" s="394">
        <v>2943</v>
      </c>
      <c r="J152" s="396" t="s">
        <v>1160</v>
      </c>
      <c r="K152" s="396">
        <v>2200</v>
      </c>
      <c r="L152" s="396"/>
      <c r="M152" s="396" t="s">
        <v>1239</v>
      </c>
      <c r="N152" s="396">
        <v>2943</v>
      </c>
      <c r="O152" s="396"/>
      <c r="P152" s="394"/>
      <c r="Q152" s="368">
        <v>2200</v>
      </c>
      <c r="R152" s="382">
        <f t="shared" si="6"/>
        <v>0</v>
      </c>
      <c r="T152" t="s">
        <v>1242</v>
      </c>
      <c r="U152">
        <v>1530</v>
      </c>
      <c r="W152" s="402">
        <f t="shared" si="8"/>
        <v>670</v>
      </c>
      <c r="Z152" t="s">
        <v>1160</v>
      </c>
      <c r="AA152">
        <v>2200</v>
      </c>
    </row>
    <row r="153" ht="26.1" customHeight="1" spans="1:28">
      <c r="A153" s="404" t="s">
        <v>1243</v>
      </c>
      <c r="B153" s="393" t="e">
        <f>表4!#REF!</f>
        <v>#REF!</v>
      </c>
      <c r="C153" s="394">
        <v>213</v>
      </c>
      <c r="D153" s="394"/>
      <c r="E153" s="384" t="e">
        <f t="shared" si="7"/>
        <v>#REF!</v>
      </c>
      <c r="F153" s="394">
        <v>3452669.255</v>
      </c>
      <c r="G153" s="396"/>
      <c r="H153" s="396" t="s">
        <v>1241</v>
      </c>
      <c r="I153" s="394">
        <v>2020</v>
      </c>
      <c r="J153" s="396" t="s">
        <v>1243</v>
      </c>
      <c r="K153" s="396">
        <v>3467538.535</v>
      </c>
      <c r="L153" s="396"/>
      <c r="M153" s="396" t="s">
        <v>1241</v>
      </c>
      <c r="N153" s="396">
        <v>2020</v>
      </c>
      <c r="O153" s="396"/>
      <c r="P153" s="394"/>
      <c r="Q153" s="368">
        <v>5419397.505</v>
      </c>
      <c r="R153" s="382" t="e">
        <f t="shared" si="6"/>
        <v>#REF!</v>
      </c>
      <c r="T153" t="s">
        <v>1171</v>
      </c>
      <c r="U153">
        <v>108</v>
      </c>
      <c r="W153" s="402" t="e">
        <f t="shared" si="8"/>
        <v>#REF!</v>
      </c>
      <c r="Y153" t="s">
        <v>1244</v>
      </c>
      <c r="Z153" t="s">
        <v>1243</v>
      </c>
      <c r="AA153">
        <v>5419397.505</v>
      </c>
      <c r="AB153">
        <v>2.87911970202537</v>
      </c>
    </row>
    <row r="154" ht="26.1" customHeight="1" spans="1:27">
      <c r="A154" s="404" t="s">
        <v>1245</v>
      </c>
      <c r="B154" s="393">
        <f>3969678.19-1954150</f>
        <v>2015528.19</v>
      </c>
      <c r="C154" s="394"/>
      <c r="D154" s="394"/>
      <c r="E154" s="384">
        <f t="shared" si="7"/>
        <v>0</v>
      </c>
      <c r="F154" s="394">
        <v>2015528.19</v>
      </c>
      <c r="G154" s="396"/>
      <c r="H154" s="396" t="s">
        <v>1242</v>
      </c>
      <c r="I154" s="394">
        <v>1530</v>
      </c>
      <c r="J154" s="396" t="s">
        <v>1245</v>
      </c>
      <c r="K154" s="396">
        <v>2015528.19</v>
      </c>
      <c r="L154" s="396"/>
      <c r="M154" s="396" t="s">
        <v>1242</v>
      </c>
      <c r="N154" s="396">
        <v>1530</v>
      </c>
      <c r="O154" s="396"/>
      <c r="P154" s="394"/>
      <c r="Q154" s="368">
        <v>3969678.19</v>
      </c>
      <c r="R154" s="382">
        <f t="shared" si="6"/>
        <v>-1954150</v>
      </c>
      <c r="S154" t="s">
        <v>1175</v>
      </c>
      <c r="T154" t="s">
        <v>1173</v>
      </c>
      <c r="U154">
        <v>1176696.9</v>
      </c>
      <c r="V154">
        <v>1.08872408538169</v>
      </c>
      <c r="W154" s="402">
        <f t="shared" si="8"/>
        <v>838831.29</v>
      </c>
      <c r="Z154" t="s">
        <v>1160</v>
      </c>
      <c r="AA154">
        <v>3969678.19</v>
      </c>
    </row>
    <row r="155" ht="26.1" customHeight="1" spans="1:27">
      <c r="A155" s="403" t="s">
        <v>1246</v>
      </c>
      <c r="B155" s="393">
        <v>207836</v>
      </c>
      <c r="C155" s="394"/>
      <c r="D155" s="394"/>
      <c r="E155" s="384">
        <f t="shared" si="7"/>
        <v>0</v>
      </c>
      <c r="F155" s="394">
        <v>207836</v>
      </c>
      <c r="G155" s="396"/>
      <c r="H155" s="396" t="s">
        <v>1171</v>
      </c>
      <c r="I155" s="394">
        <v>108</v>
      </c>
      <c r="J155" s="396" t="s">
        <v>1246</v>
      </c>
      <c r="K155" s="396">
        <v>207836</v>
      </c>
      <c r="L155" s="396"/>
      <c r="M155" s="396" t="s">
        <v>1171</v>
      </c>
      <c r="N155" s="396">
        <v>108</v>
      </c>
      <c r="O155" s="396"/>
      <c r="P155" s="394"/>
      <c r="Q155" s="368">
        <v>207836</v>
      </c>
      <c r="R155" s="382">
        <f t="shared" si="6"/>
        <v>0</v>
      </c>
      <c r="T155" t="s">
        <v>1247</v>
      </c>
      <c r="U155">
        <v>508310</v>
      </c>
      <c r="W155" s="402">
        <f t="shared" si="8"/>
        <v>-300474</v>
      </c>
      <c r="Z155" t="s">
        <v>1246</v>
      </c>
      <c r="AA155">
        <v>207836</v>
      </c>
    </row>
    <row r="156" ht="26.1" customHeight="1" spans="1:27">
      <c r="A156" s="403" t="s">
        <v>1248</v>
      </c>
      <c r="B156" s="393">
        <v>182792.88</v>
      </c>
      <c r="C156" s="394"/>
      <c r="D156" s="394"/>
      <c r="E156" s="384">
        <f t="shared" si="7"/>
        <v>0</v>
      </c>
      <c r="F156" s="394">
        <v>182792.88</v>
      </c>
      <c r="G156" s="396" t="s">
        <v>1175</v>
      </c>
      <c r="H156" s="396" t="s">
        <v>1173</v>
      </c>
      <c r="I156" s="394">
        <v>1176816.9</v>
      </c>
      <c r="J156" s="396" t="s">
        <v>1248</v>
      </c>
      <c r="K156" s="396">
        <v>182792.88</v>
      </c>
      <c r="L156" s="396" t="s">
        <v>1175</v>
      </c>
      <c r="M156" s="396" t="s">
        <v>1173</v>
      </c>
      <c r="N156" s="396">
        <v>1176696.9</v>
      </c>
      <c r="O156" s="396"/>
      <c r="P156" s="394"/>
      <c r="Q156" s="368">
        <v>182792.88</v>
      </c>
      <c r="R156" s="382">
        <f t="shared" si="6"/>
        <v>0</v>
      </c>
      <c r="T156" t="s">
        <v>1249</v>
      </c>
      <c r="U156">
        <v>139940</v>
      </c>
      <c r="W156" s="402">
        <f t="shared" si="8"/>
        <v>42852.88</v>
      </c>
      <c r="Z156" t="s">
        <v>1248</v>
      </c>
      <c r="AA156">
        <v>182792.88</v>
      </c>
    </row>
    <row r="157" ht="26.1" customHeight="1" spans="1:27">
      <c r="A157" s="403" t="s">
        <v>1250</v>
      </c>
      <c r="B157" s="393">
        <v>143400</v>
      </c>
      <c r="C157" s="394"/>
      <c r="D157" s="394"/>
      <c r="E157" s="384">
        <f t="shared" si="7"/>
        <v>0</v>
      </c>
      <c r="F157" s="394">
        <v>143400</v>
      </c>
      <c r="G157" s="396"/>
      <c r="H157" s="396" t="s">
        <v>1247</v>
      </c>
      <c r="I157" s="394">
        <v>508310</v>
      </c>
      <c r="J157" s="396" t="s">
        <v>1250</v>
      </c>
      <c r="K157" s="396">
        <v>143400</v>
      </c>
      <c r="L157" s="396"/>
      <c r="M157" s="396" t="s">
        <v>1247</v>
      </c>
      <c r="N157" s="396">
        <v>508310</v>
      </c>
      <c r="O157" s="396"/>
      <c r="P157" s="394"/>
      <c r="Q157" s="368">
        <v>143400</v>
      </c>
      <c r="R157" s="382">
        <f t="shared" si="6"/>
        <v>0</v>
      </c>
      <c r="T157" t="s">
        <v>1065</v>
      </c>
      <c r="U157">
        <v>119985</v>
      </c>
      <c r="W157" s="402">
        <f t="shared" si="8"/>
        <v>23415</v>
      </c>
      <c r="Z157" t="s">
        <v>1250</v>
      </c>
      <c r="AA157">
        <v>143400</v>
      </c>
    </row>
    <row r="158" ht="26.1" customHeight="1" spans="1:27">
      <c r="A158" s="403" t="s">
        <v>1251</v>
      </c>
      <c r="B158" s="393">
        <v>50281</v>
      </c>
      <c r="C158" s="394"/>
      <c r="D158" s="394"/>
      <c r="E158" s="384">
        <f t="shared" si="7"/>
        <v>0</v>
      </c>
      <c r="F158" s="394">
        <v>50281</v>
      </c>
      <c r="G158" s="396"/>
      <c r="H158" s="396" t="s">
        <v>1249</v>
      </c>
      <c r="I158" s="394">
        <v>139940</v>
      </c>
      <c r="J158" s="396" t="s">
        <v>1251</v>
      </c>
      <c r="K158" s="396">
        <v>50281</v>
      </c>
      <c r="L158" s="396"/>
      <c r="M158" s="396" t="s">
        <v>1249</v>
      </c>
      <c r="N158" s="396">
        <v>139940</v>
      </c>
      <c r="O158" s="396"/>
      <c r="P158" s="394"/>
      <c r="Q158" s="368">
        <v>50281</v>
      </c>
      <c r="R158" s="382">
        <f t="shared" si="6"/>
        <v>0</v>
      </c>
      <c r="T158" t="s">
        <v>1252</v>
      </c>
      <c r="U158">
        <v>104751</v>
      </c>
      <c r="W158" s="402">
        <f t="shared" si="8"/>
        <v>-54470</v>
      </c>
      <c r="Z158" t="s">
        <v>1251</v>
      </c>
      <c r="AA158">
        <v>50281</v>
      </c>
    </row>
    <row r="159" ht="26.1" customHeight="1" spans="1:27">
      <c r="A159" s="403" t="s">
        <v>1055</v>
      </c>
      <c r="B159" s="393">
        <v>40936.95</v>
      </c>
      <c r="C159" s="394"/>
      <c r="D159" s="394"/>
      <c r="E159" s="384">
        <f t="shared" si="7"/>
        <v>0</v>
      </c>
      <c r="F159" s="394">
        <v>40936.95</v>
      </c>
      <c r="G159" s="396"/>
      <c r="H159" s="396" t="s">
        <v>1065</v>
      </c>
      <c r="I159" s="394">
        <v>119985</v>
      </c>
      <c r="J159" s="396" t="s">
        <v>1055</v>
      </c>
      <c r="K159" s="396">
        <v>40936.95</v>
      </c>
      <c r="L159" s="396"/>
      <c r="M159" s="396" t="s">
        <v>1065</v>
      </c>
      <c r="N159" s="396">
        <v>119985</v>
      </c>
      <c r="O159" s="396"/>
      <c r="P159" s="394"/>
      <c r="Q159" s="368">
        <v>40936.95</v>
      </c>
      <c r="R159" s="382">
        <f t="shared" si="6"/>
        <v>0</v>
      </c>
      <c r="T159" t="s">
        <v>1253</v>
      </c>
      <c r="U159">
        <v>91293.75</v>
      </c>
      <c r="W159" s="402">
        <f t="shared" si="8"/>
        <v>-50356.8</v>
      </c>
      <c r="Z159" t="s">
        <v>1055</v>
      </c>
      <c r="AA159">
        <v>40936.95</v>
      </c>
    </row>
    <row r="160" ht="26.1" customHeight="1" spans="1:27">
      <c r="A160" s="403" t="s">
        <v>1254</v>
      </c>
      <c r="B160" s="393">
        <v>21691.275</v>
      </c>
      <c r="C160" s="394"/>
      <c r="D160" s="394"/>
      <c r="E160" s="384">
        <f t="shared" si="7"/>
        <v>0</v>
      </c>
      <c r="F160" s="394">
        <v>21691.275</v>
      </c>
      <c r="G160" s="396"/>
      <c r="H160" s="396" t="s">
        <v>1252</v>
      </c>
      <c r="I160" s="394">
        <v>104751</v>
      </c>
      <c r="J160" s="396" t="s">
        <v>1254</v>
      </c>
      <c r="K160" s="396">
        <v>21691.275</v>
      </c>
      <c r="L160" s="396"/>
      <c r="M160" s="396" t="s">
        <v>1252</v>
      </c>
      <c r="N160" s="396">
        <v>104751</v>
      </c>
      <c r="O160" s="396"/>
      <c r="P160" s="394"/>
      <c r="Q160" s="368">
        <v>21691.275</v>
      </c>
      <c r="R160" s="382">
        <f t="shared" si="6"/>
        <v>0</v>
      </c>
      <c r="T160" t="s">
        <v>1056</v>
      </c>
      <c r="U160">
        <v>82545</v>
      </c>
      <c r="W160" s="402">
        <f t="shared" si="8"/>
        <v>-60853.725</v>
      </c>
      <c r="Z160" t="s">
        <v>1254</v>
      </c>
      <c r="AA160">
        <v>21691.275</v>
      </c>
    </row>
    <row r="161" ht="26.1" customHeight="1" spans="1:27">
      <c r="A161" s="403" t="s">
        <v>1255</v>
      </c>
      <c r="B161" s="393">
        <v>18861</v>
      </c>
      <c r="C161" s="394"/>
      <c r="D161" s="394"/>
      <c r="E161" s="384">
        <f t="shared" si="7"/>
        <v>0</v>
      </c>
      <c r="F161" s="394">
        <v>18861</v>
      </c>
      <c r="G161" s="396"/>
      <c r="H161" s="396" t="s">
        <v>1253</v>
      </c>
      <c r="I161" s="394">
        <v>91293.75</v>
      </c>
      <c r="J161" s="396" t="s">
        <v>1255</v>
      </c>
      <c r="K161" s="396">
        <v>18861</v>
      </c>
      <c r="L161" s="396"/>
      <c r="M161" s="396" t="s">
        <v>1253</v>
      </c>
      <c r="N161" s="396">
        <v>91293.75</v>
      </c>
      <c r="O161" s="396"/>
      <c r="P161" s="394"/>
      <c r="Q161" s="368">
        <v>18861</v>
      </c>
      <c r="R161" s="382">
        <f t="shared" si="6"/>
        <v>0</v>
      </c>
      <c r="T161" t="s">
        <v>1182</v>
      </c>
      <c r="U161">
        <v>77444</v>
      </c>
      <c r="W161" s="402">
        <f t="shared" si="8"/>
        <v>-58583</v>
      </c>
      <c r="Z161" t="s">
        <v>1255</v>
      </c>
      <c r="AA161">
        <v>18861</v>
      </c>
    </row>
    <row r="162" ht="26.1" customHeight="1" spans="1:27">
      <c r="A162" s="403" t="s">
        <v>1256</v>
      </c>
      <c r="B162" s="393">
        <v>17895</v>
      </c>
      <c r="C162" s="394"/>
      <c r="D162" s="394"/>
      <c r="E162" s="384">
        <f t="shared" si="7"/>
        <v>0</v>
      </c>
      <c r="F162" s="394">
        <v>17895</v>
      </c>
      <c r="G162" s="396"/>
      <c r="H162" s="396" t="s">
        <v>1056</v>
      </c>
      <c r="I162" s="394">
        <v>82545</v>
      </c>
      <c r="J162" s="396" t="s">
        <v>1256</v>
      </c>
      <c r="K162" s="396">
        <v>17895</v>
      </c>
      <c r="L162" s="396"/>
      <c r="M162" s="396" t="s">
        <v>1056</v>
      </c>
      <c r="N162" s="396">
        <v>82545</v>
      </c>
      <c r="O162" s="396"/>
      <c r="P162" s="394"/>
      <c r="Q162" s="368">
        <v>17895</v>
      </c>
      <c r="R162" s="382">
        <f t="shared" si="6"/>
        <v>0</v>
      </c>
      <c r="T162" t="s">
        <v>1257</v>
      </c>
      <c r="U162">
        <v>22690</v>
      </c>
      <c r="W162" s="402">
        <f t="shared" si="8"/>
        <v>-4795</v>
      </c>
      <c r="Z162" t="s">
        <v>1256</v>
      </c>
      <c r="AA162">
        <v>17895</v>
      </c>
    </row>
    <row r="163" ht="26.1" customHeight="1" spans="1:27">
      <c r="A163" s="403" t="s">
        <v>1056</v>
      </c>
      <c r="B163" s="393">
        <v>11250</v>
      </c>
      <c r="C163" s="394"/>
      <c r="D163" s="394"/>
      <c r="E163" s="384">
        <f t="shared" si="7"/>
        <v>0</v>
      </c>
      <c r="F163" s="394">
        <v>11250</v>
      </c>
      <c r="G163" s="396"/>
      <c r="H163" s="396" t="s">
        <v>1182</v>
      </c>
      <c r="I163" s="394">
        <v>77444</v>
      </c>
      <c r="J163" s="396" t="s">
        <v>1056</v>
      </c>
      <c r="K163" s="396">
        <v>11250</v>
      </c>
      <c r="L163" s="396"/>
      <c r="M163" s="396" t="s">
        <v>1182</v>
      </c>
      <c r="N163" s="396">
        <v>77444</v>
      </c>
      <c r="O163" s="396"/>
      <c r="P163" s="394"/>
      <c r="Q163" s="368">
        <v>11250</v>
      </c>
      <c r="R163" s="382">
        <f t="shared" si="6"/>
        <v>0</v>
      </c>
      <c r="T163" t="s">
        <v>1258</v>
      </c>
      <c r="U163">
        <v>6243</v>
      </c>
      <c r="W163" s="402">
        <f t="shared" si="8"/>
        <v>5007</v>
      </c>
      <c r="Z163" t="s">
        <v>1056</v>
      </c>
      <c r="AA163">
        <v>11250</v>
      </c>
    </row>
    <row r="164" ht="26.1" customHeight="1" spans="1:27">
      <c r="A164" s="403" t="s">
        <v>1259</v>
      </c>
      <c r="B164" s="393">
        <v>8604.33</v>
      </c>
      <c r="C164" s="394"/>
      <c r="D164" s="394"/>
      <c r="E164" s="384">
        <f t="shared" si="7"/>
        <v>0</v>
      </c>
      <c r="F164" s="394">
        <v>8604.33</v>
      </c>
      <c r="G164" s="396"/>
      <c r="H164" s="396" t="s">
        <v>1257</v>
      </c>
      <c r="I164" s="394">
        <v>22690</v>
      </c>
      <c r="J164" s="396" t="s">
        <v>1259</v>
      </c>
      <c r="K164" s="396">
        <v>8604.33</v>
      </c>
      <c r="L164" s="396"/>
      <c r="M164" s="396" t="s">
        <v>1257</v>
      </c>
      <c r="N164" s="396">
        <v>22690</v>
      </c>
      <c r="O164" s="396"/>
      <c r="P164" s="394"/>
      <c r="Q164" s="368">
        <v>8604.33</v>
      </c>
      <c r="R164" s="382">
        <f t="shared" si="6"/>
        <v>0</v>
      </c>
      <c r="T164" t="s">
        <v>1260</v>
      </c>
      <c r="U164">
        <v>5041</v>
      </c>
      <c r="W164" s="402">
        <f t="shared" si="8"/>
        <v>3563.33</v>
      </c>
      <c r="Z164" t="s">
        <v>1259</v>
      </c>
      <c r="AA164">
        <v>8604.33</v>
      </c>
    </row>
    <row r="165" ht="26.1" customHeight="1" spans="1:27">
      <c r="A165" s="405" t="s">
        <v>1261</v>
      </c>
      <c r="B165" s="399">
        <v>8000</v>
      </c>
      <c r="C165" s="394"/>
      <c r="D165" s="394"/>
      <c r="E165" s="384">
        <f t="shared" si="7"/>
        <v>0</v>
      </c>
      <c r="F165" s="394">
        <v>8000</v>
      </c>
      <c r="G165" s="396"/>
      <c r="H165" s="396" t="s">
        <v>1258</v>
      </c>
      <c r="I165" s="394">
        <v>6243</v>
      </c>
      <c r="J165" s="396" t="s">
        <v>1261</v>
      </c>
      <c r="K165" s="396">
        <v>8000</v>
      </c>
      <c r="L165" s="396"/>
      <c r="M165" s="396" t="s">
        <v>1258</v>
      </c>
      <c r="N165" s="396">
        <v>6243</v>
      </c>
      <c r="O165" s="396"/>
      <c r="P165" s="394"/>
      <c r="Q165" s="368">
        <v>8000</v>
      </c>
      <c r="R165" s="382">
        <f t="shared" si="6"/>
        <v>0</v>
      </c>
      <c r="T165" t="s">
        <v>1262</v>
      </c>
      <c r="U165">
        <v>4183</v>
      </c>
      <c r="W165" s="402">
        <f t="shared" si="8"/>
        <v>3817</v>
      </c>
      <c r="Z165" t="s">
        <v>1261</v>
      </c>
      <c r="AA165">
        <v>8000</v>
      </c>
    </row>
    <row r="166" ht="26.1" customHeight="1" spans="1:27">
      <c r="A166" s="406" t="s">
        <v>1050</v>
      </c>
      <c r="B166" s="401">
        <v>4400</v>
      </c>
      <c r="C166" s="394"/>
      <c r="D166" s="394"/>
      <c r="E166" s="384">
        <f t="shared" si="7"/>
        <v>0</v>
      </c>
      <c r="F166" s="394">
        <v>4400</v>
      </c>
      <c r="G166" s="396"/>
      <c r="H166" s="396" t="s">
        <v>1260</v>
      </c>
      <c r="I166" s="394">
        <v>5041</v>
      </c>
      <c r="J166" s="396" t="s">
        <v>1050</v>
      </c>
      <c r="K166" s="396">
        <v>4400</v>
      </c>
      <c r="L166" s="396"/>
      <c r="M166" s="396" t="s">
        <v>1260</v>
      </c>
      <c r="N166" s="396">
        <v>5041</v>
      </c>
      <c r="O166" s="396"/>
      <c r="P166" s="394"/>
      <c r="Q166" s="368">
        <v>4400</v>
      </c>
      <c r="R166" s="382">
        <f t="shared" si="6"/>
        <v>0</v>
      </c>
      <c r="T166" t="s">
        <v>1263</v>
      </c>
      <c r="U166">
        <v>3872</v>
      </c>
      <c r="W166" s="402">
        <f t="shared" si="8"/>
        <v>528</v>
      </c>
      <c r="Z166" t="s">
        <v>1050</v>
      </c>
      <c r="AA166">
        <v>4400</v>
      </c>
    </row>
    <row r="167" ht="26.1" customHeight="1" spans="1:27">
      <c r="A167" s="403" t="s">
        <v>1264</v>
      </c>
      <c r="B167" s="393">
        <v>3850</v>
      </c>
      <c r="C167" s="394"/>
      <c r="D167" s="394"/>
      <c r="E167" s="384">
        <f t="shared" si="7"/>
        <v>0</v>
      </c>
      <c r="F167" s="394">
        <v>3850</v>
      </c>
      <c r="G167" s="396"/>
      <c r="H167" s="396" t="s">
        <v>1262</v>
      </c>
      <c r="I167" s="394">
        <v>4183</v>
      </c>
      <c r="J167" s="396" t="s">
        <v>1264</v>
      </c>
      <c r="K167" s="396">
        <v>3850</v>
      </c>
      <c r="L167" s="396"/>
      <c r="M167" s="396" t="s">
        <v>1262</v>
      </c>
      <c r="N167" s="396">
        <v>4183</v>
      </c>
      <c r="O167" s="396"/>
      <c r="P167" s="394"/>
      <c r="Q167" s="368">
        <v>3850</v>
      </c>
      <c r="R167" s="382">
        <f t="shared" si="6"/>
        <v>0</v>
      </c>
      <c r="T167" t="s">
        <v>1265</v>
      </c>
      <c r="U167">
        <v>2862.5</v>
      </c>
      <c r="W167" s="402">
        <f t="shared" si="8"/>
        <v>987.5</v>
      </c>
      <c r="Z167" t="s">
        <v>1264</v>
      </c>
      <c r="AA167">
        <v>3850</v>
      </c>
    </row>
    <row r="168" ht="26.1" customHeight="1" spans="1:27">
      <c r="A168" s="403" t="s">
        <v>1266</v>
      </c>
      <c r="B168" s="393">
        <v>3358</v>
      </c>
      <c r="C168" s="394"/>
      <c r="D168" s="394"/>
      <c r="E168" s="384">
        <f t="shared" si="7"/>
        <v>0</v>
      </c>
      <c r="F168" s="394">
        <v>3358</v>
      </c>
      <c r="G168" s="396"/>
      <c r="H168" s="396" t="s">
        <v>1263</v>
      </c>
      <c r="I168" s="394">
        <v>3872</v>
      </c>
      <c r="J168" s="396" t="s">
        <v>1266</v>
      </c>
      <c r="K168" s="396">
        <v>3358</v>
      </c>
      <c r="L168" s="396"/>
      <c r="M168" s="396" t="s">
        <v>1263</v>
      </c>
      <c r="N168" s="396">
        <v>3872</v>
      </c>
      <c r="O168" s="396"/>
      <c r="P168" s="394"/>
      <c r="Q168" s="368">
        <v>3358</v>
      </c>
      <c r="R168" s="382">
        <f t="shared" si="6"/>
        <v>0</v>
      </c>
      <c r="T168" t="s">
        <v>1188</v>
      </c>
      <c r="U168">
        <v>2052.9</v>
      </c>
      <c r="W168" s="402">
        <f t="shared" si="8"/>
        <v>1305.1</v>
      </c>
      <c r="Z168" t="s">
        <v>1266</v>
      </c>
      <c r="AA168">
        <v>3358</v>
      </c>
    </row>
    <row r="169" ht="26.1" customHeight="1" spans="1:27">
      <c r="A169" s="403" t="s">
        <v>1267</v>
      </c>
      <c r="B169" s="393">
        <v>3074</v>
      </c>
      <c r="C169" s="394"/>
      <c r="D169" s="394"/>
      <c r="E169" s="384">
        <f t="shared" si="7"/>
        <v>0</v>
      </c>
      <c r="F169" s="394">
        <v>3074</v>
      </c>
      <c r="G169" s="396"/>
      <c r="H169" s="396" t="s">
        <v>1265</v>
      </c>
      <c r="I169" s="394">
        <v>2862.5</v>
      </c>
      <c r="J169" s="396" t="s">
        <v>1267</v>
      </c>
      <c r="K169" s="396">
        <v>3074</v>
      </c>
      <c r="L169" s="396"/>
      <c r="M169" s="396" t="s">
        <v>1265</v>
      </c>
      <c r="N169" s="396">
        <v>2862.5</v>
      </c>
      <c r="O169" s="396"/>
      <c r="P169" s="394"/>
      <c r="Q169" s="368">
        <v>3074</v>
      </c>
      <c r="R169" s="382">
        <f t="shared" si="6"/>
        <v>0</v>
      </c>
      <c r="T169" t="s">
        <v>1268</v>
      </c>
      <c r="U169">
        <v>1843</v>
      </c>
      <c r="W169" s="402">
        <f t="shared" si="8"/>
        <v>1231</v>
      </c>
      <c r="Z169" t="s">
        <v>1267</v>
      </c>
      <c r="AA169">
        <v>3074</v>
      </c>
    </row>
    <row r="170" ht="26.1" customHeight="1" spans="1:27">
      <c r="A170" s="403" t="s">
        <v>1269</v>
      </c>
      <c r="B170" s="393">
        <v>3000</v>
      </c>
      <c r="C170" s="394"/>
      <c r="D170" s="394"/>
      <c r="E170" s="384">
        <f t="shared" si="7"/>
        <v>0</v>
      </c>
      <c r="F170" s="394">
        <v>3000</v>
      </c>
      <c r="G170" s="396"/>
      <c r="H170" s="396" t="s">
        <v>1188</v>
      </c>
      <c r="I170" s="394">
        <v>2052.9</v>
      </c>
      <c r="J170" s="396" t="s">
        <v>1269</v>
      </c>
      <c r="K170" s="396">
        <v>3000</v>
      </c>
      <c r="L170" s="396"/>
      <c r="M170" s="396" t="s">
        <v>1188</v>
      </c>
      <c r="N170" s="396">
        <v>2052.9</v>
      </c>
      <c r="O170" s="396"/>
      <c r="P170" s="394"/>
      <c r="Q170" s="368">
        <v>3000</v>
      </c>
      <c r="R170" s="382">
        <f t="shared" si="6"/>
        <v>0</v>
      </c>
      <c r="T170" t="s">
        <v>1189</v>
      </c>
      <c r="U170">
        <v>1450</v>
      </c>
      <c r="W170" s="402">
        <f t="shared" si="8"/>
        <v>1550</v>
      </c>
      <c r="Z170" t="s">
        <v>1269</v>
      </c>
      <c r="AA170">
        <v>3000</v>
      </c>
    </row>
    <row r="171" ht="26.1" customHeight="1" spans="1:27">
      <c r="A171" s="403" t="s">
        <v>1270</v>
      </c>
      <c r="B171" s="393">
        <v>2000</v>
      </c>
      <c r="C171" s="394"/>
      <c r="D171" s="394"/>
      <c r="E171" s="384">
        <f t="shared" si="7"/>
        <v>0</v>
      </c>
      <c r="F171" s="394">
        <v>2000</v>
      </c>
      <c r="G171" s="396"/>
      <c r="H171" s="396" t="s">
        <v>1268</v>
      </c>
      <c r="I171" s="394">
        <v>1843</v>
      </c>
      <c r="J171" s="396" t="s">
        <v>1270</v>
      </c>
      <c r="K171" s="396">
        <v>2000</v>
      </c>
      <c r="L171" s="396"/>
      <c r="M171" s="396" t="s">
        <v>1268</v>
      </c>
      <c r="N171" s="396">
        <v>1843</v>
      </c>
      <c r="O171" s="396"/>
      <c r="P171" s="394"/>
      <c r="Q171" s="368">
        <v>2000</v>
      </c>
      <c r="R171" s="382">
        <f t="shared" si="6"/>
        <v>0</v>
      </c>
      <c r="T171" t="s">
        <v>1271</v>
      </c>
      <c r="U171">
        <v>557</v>
      </c>
      <c r="W171" s="402">
        <f t="shared" si="8"/>
        <v>1443</v>
      </c>
      <c r="Z171" t="s">
        <v>1270</v>
      </c>
      <c r="AA171">
        <v>2000</v>
      </c>
    </row>
    <row r="172" ht="26.1" customHeight="1" spans="1:27">
      <c r="A172" s="403" t="s">
        <v>1272</v>
      </c>
      <c r="B172" s="393">
        <v>1500</v>
      </c>
      <c r="C172" s="394"/>
      <c r="D172" s="394"/>
      <c r="E172" s="384">
        <f t="shared" si="7"/>
        <v>0</v>
      </c>
      <c r="F172" s="394">
        <v>1500</v>
      </c>
      <c r="G172" s="396"/>
      <c r="H172" s="396" t="s">
        <v>1189</v>
      </c>
      <c r="I172" s="394">
        <v>1450</v>
      </c>
      <c r="J172" s="396" t="s">
        <v>1272</v>
      </c>
      <c r="K172" s="396">
        <v>1500</v>
      </c>
      <c r="L172" s="396"/>
      <c r="M172" s="396" t="s">
        <v>1189</v>
      </c>
      <c r="N172" s="396">
        <v>1450</v>
      </c>
      <c r="O172" s="396"/>
      <c r="P172" s="394"/>
      <c r="Q172" s="368">
        <v>1500</v>
      </c>
      <c r="R172" s="382">
        <f t="shared" si="6"/>
        <v>0</v>
      </c>
      <c r="T172" t="s">
        <v>1190</v>
      </c>
      <c r="U172">
        <v>439.75</v>
      </c>
      <c r="W172" s="402">
        <f t="shared" si="8"/>
        <v>1060.25</v>
      </c>
      <c r="Z172" t="s">
        <v>1272</v>
      </c>
      <c r="AA172">
        <v>1500</v>
      </c>
    </row>
    <row r="173" ht="26.1" customHeight="1" spans="1:27">
      <c r="A173" s="403" t="s">
        <v>1273</v>
      </c>
      <c r="B173" s="393">
        <v>1384.2</v>
      </c>
      <c r="C173" s="394"/>
      <c r="D173" s="394"/>
      <c r="E173" s="384">
        <f t="shared" si="7"/>
        <v>0</v>
      </c>
      <c r="F173" s="394">
        <v>1384.2</v>
      </c>
      <c r="G173" s="396"/>
      <c r="H173" s="396" t="s">
        <v>1271</v>
      </c>
      <c r="I173" s="394">
        <v>557</v>
      </c>
      <c r="J173" s="396" t="s">
        <v>1273</v>
      </c>
      <c r="K173" s="396">
        <v>1384.2</v>
      </c>
      <c r="L173" s="396"/>
      <c r="M173" s="396" t="s">
        <v>1271</v>
      </c>
      <c r="N173" s="396">
        <v>557</v>
      </c>
      <c r="O173" s="396"/>
      <c r="P173" s="394"/>
      <c r="Q173" s="368">
        <v>1384.2</v>
      </c>
      <c r="R173" s="382">
        <f t="shared" si="6"/>
        <v>0</v>
      </c>
      <c r="T173" t="s">
        <v>1192</v>
      </c>
      <c r="U173">
        <v>396</v>
      </c>
      <c r="W173" s="402">
        <f t="shared" si="8"/>
        <v>988.2</v>
      </c>
      <c r="Z173" t="s">
        <v>1273</v>
      </c>
      <c r="AA173">
        <v>1384.2</v>
      </c>
    </row>
    <row r="174" ht="26.1" customHeight="1" spans="1:27">
      <c r="A174" s="403" t="s">
        <v>1274</v>
      </c>
      <c r="B174" s="393">
        <v>1000</v>
      </c>
      <c r="C174" s="394"/>
      <c r="D174" s="394"/>
      <c r="E174" s="384">
        <f t="shared" si="7"/>
        <v>0</v>
      </c>
      <c r="F174" s="394">
        <v>1000</v>
      </c>
      <c r="G174" s="396"/>
      <c r="H174" s="396" t="s">
        <v>1190</v>
      </c>
      <c r="I174" s="394">
        <v>439.75</v>
      </c>
      <c r="J174" s="396" t="s">
        <v>1274</v>
      </c>
      <c r="K174" s="396">
        <v>1000</v>
      </c>
      <c r="L174" s="396"/>
      <c r="M174" s="396" t="s">
        <v>1190</v>
      </c>
      <c r="N174" s="396">
        <v>439.75</v>
      </c>
      <c r="O174" s="396"/>
      <c r="P174" s="394"/>
      <c r="Q174" s="368">
        <v>1000</v>
      </c>
      <c r="R174" s="382">
        <f t="shared" si="6"/>
        <v>0</v>
      </c>
      <c r="T174" t="s">
        <v>1194</v>
      </c>
      <c r="U174">
        <v>366</v>
      </c>
      <c r="W174" s="402">
        <f t="shared" si="8"/>
        <v>634</v>
      </c>
      <c r="Z174" t="s">
        <v>1274</v>
      </c>
      <c r="AA174">
        <v>1000</v>
      </c>
    </row>
    <row r="175" ht="26.1" customHeight="1" spans="1:27">
      <c r="A175" s="403" t="s">
        <v>1275</v>
      </c>
      <c r="B175" s="393">
        <v>750</v>
      </c>
      <c r="C175" s="394"/>
      <c r="D175" s="394"/>
      <c r="E175" s="384">
        <f t="shared" si="7"/>
        <v>0</v>
      </c>
      <c r="F175" s="394">
        <v>750</v>
      </c>
      <c r="G175" s="396"/>
      <c r="H175" s="396" t="s">
        <v>1192</v>
      </c>
      <c r="I175" s="394">
        <v>396</v>
      </c>
      <c r="J175" s="396" t="s">
        <v>1275</v>
      </c>
      <c r="K175" s="396">
        <v>750</v>
      </c>
      <c r="L175" s="396"/>
      <c r="M175" s="396" t="s">
        <v>1192</v>
      </c>
      <c r="N175" s="396">
        <v>396</v>
      </c>
      <c r="O175" s="396"/>
      <c r="P175" s="394"/>
      <c r="Q175" s="368">
        <v>750</v>
      </c>
      <c r="R175" s="382">
        <f t="shared" si="6"/>
        <v>0</v>
      </c>
      <c r="T175" t="s">
        <v>1196</v>
      </c>
      <c r="U175">
        <v>200</v>
      </c>
      <c r="W175" s="402">
        <f t="shared" si="8"/>
        <v>550</v>
      </c>
      <c r="Z175" t="s">
        <v>1275</v>
      </c>
      <c r="AA175">
        <v>750</v>
      </c>
    </row>
    <row r="176" ht="26.1" customHeight="1" spans="1:27">
      <c r="A176" s="403" t="s">
        <v>1276</v>
      </c>
      <c r="B176" s="393">
        <v>522.75</v>
      </c>
      <c r="C176" s="394"/>
      <c r="D176" s="394"/>
      <c r="E176" s="384">
        <f t="shared" si="7"/>
        <v>0</v>
      </c>
      <c r="F176" s="394">
        <v>522.75</v>
      </c>
      <c r="G176" s="396"/>
      <c r="H176" s="396" t="s">
        <v>1194</v>
      </c>
      <c r="I176" s="394">
        <v>366</v>
      </c>
      <c r="J176" s="396" t="s">
        <v>1276</v>
      </c>
      <c r="K176" s="396">
        <v>522.75</v>
      </c>
      <c r="L176" s="396"/>
      <c r="M176" s="396" t="s">
        <v>1194</v>
      </c>
      <c r="N176" s="396">
        <v>366</v>
      </c>
      <c r="O176" s="396"/>
      <c r="P176" s="394"/>
      <c r="Q176" s="368">
        <v>522.75</v>
      </c>
      <c r="R176" s="382">
        <f t="shared" si="6"/>
        <v>0</v>
      </c>
      <c r="T176" t="s">
        <v>1198</v>
      </c>
      <c r="U176">
        <v>132</v>
      </c>
      <c r="W176" s="402">
        <f t="shared" si="8"/>
        <v>390.75</v>
      </c>
      <c r="Z176" t="s">
        <v>1276</v>
      </c>
      <c r="AA176">
        <v>522.75</v>
      </c>
    </row>
    <row r="177" ht="26.1" customHeight="1" spans="1:27">
      <c r="A177" s="403" t="s">
        <v>1277</v>
      </c>
      <c r="B177" s="393">
        <v>440</v>
      </c>
      <c r="C177" s="394"/>
      <c r="D177" s="394"/>
      <c r="E177" s="384">
        <f t="shared" si="7"/>
        <v>0</v>
      </c>
      <c r="F177" s="394">
        <v>440</v>
      </c>
      <c r="G177" s="396"/>
      <c r="H177" s="396" t="s">
        <v>1196</v>
      </c>
      <c r="I177" s="394">
        <v>200</v>
      </c>
      <c r="J177" s="396" t="s">
        <v>1277</v>
      </c>
      <c r="K177" s="396">
        <v>440</v>
      </c>
      <c r="L177" s="396"/>
      <c r="M177" s="396" t="s">
        <v>1196</v>
      </c>
      <c r="N177" s="396">
        <v>200</v>
      </c>
      <c r="O177" s="396"/>
      <c r="P177" s="394"/>
      <c r="Q177" s="368">
        <v>440</v>
      </c>
      <c r="R177" s="382">
        <f t="shared" si="6"/>
        <v>0</v>
      </c>
      <c r="T177" t="s">
        <v>1278</v>
      </c>
      <c r="U177">
        <v>100</v>
      </c>
      <c r="W177" s="402">
        <f t="shared" si="8"/>
        <v>340</v>
      </c>
      <c r="Z177" t="s">
        <v>1277</v>
      </c>
      <c r="AA177">
        <v>440</v>
      </c>
    </row>
    <row r="178" ht="26.1" customHeight="1" spans="1:27">
      <c r="A178" s="403" t="s">
        <v>1279</v>
      </c>
      <c r="B178" s="393">
        <v>300</v>
      </c>
      <c r="C178" s="394"/>
      <c r="D178" s="394"/>
      <c r="E178" s="384">
        <f t="shared" si="7"/>
        <v>0</v>
      </c>
      <c r="F178" s="394">
        <v>300</v>
      </c>
      <c r="G178" s="396"/>
      <c r="H178" s="396" t="s">
        <v>1198</v>
      </c>
      <c r="I178" s="394">
        <v>132</v>
      </c>
      <c r="J178" s="396" t="s">
        <v>1279</v>
      </c>
      <c r="K178" s="396">
        <v>300</v>
      </c>
      <c r="L178" s="396"/>
      <c r="M178" s="396" t="s">
        <v>1198</v>
      </c>
      <c r="N178" s="396">
        <v>132</v>
      </c>
      <c r="O178" s="396"/>
      <c r="P178" s="394"/>
      <c r="Q178" s="368">
        <v>300</v>
      </c>
      <c r="R178" s="382">
        <f t="shared" si="6"/>
        <v>0</v>
      </c>
      <c r="S178" t="s">
        <v>1202</v>
      </c>
      <c r="T178" t="s">
        <v>1200</v>
      </c>
      <c r="U178">
        <v>1623735.41</v>
      </c>
      <c r="V178">
        <v>1.11670266304222</v>
      </c>
      <c r="W178" s="402">
        <f t="shared" si="8"/>
        <v>-1623435.41</v>
      </c>
      <c r="Z178" t="s">
        <v>1279</v>
      </c>
      <c r="AA178">
        <v>300</v>
      </c>
    </row>
    <row r="179" ht="26.1" customHeight="1" spans="1:27">
      <c r="A179" s="403" t="s">
        <v>1280</v>
      </c>
      <c r="B179" s="393">
        <v>260</v>
      </c>
      <c r="C179" s="394"/>
      <c r="D179" s="394"/>
      <c r="E179" s="384">
        <f t="shared" si="7"/>
        <v>0</v>
      </c>
      <c r="F179" s="394">
        <v>260</v>
      </c>
      <c r="G179" s="396"/>
      <c r="H179" s="396" t="s">
        <v>1281</v>
      </c>
      <c r="I179" s="394">
        <v>120</v>
      </c>
      <c r="J179" s="396" t="s">
        <v>1280</v>
      </c>
      <c r="K179" s="396">
        <v>260</v>
      </c>
      <c r="L179" s="396"/>
      <c r="M179" s="396" t="s">
        <v>1278</v>
      </c>
      <c r="N179" s="396">
        <v>100</v>
      </c>
      <c r="O179" s="396"/>
      <c r="P179" s="394"/>
      <c r="Q179" s="368">
        <v>260</v>
      </c>
      <c r="R179" s="382">
        <f t="shared" si="6"/>
        <v>0</v>
      </c>
      <c r="T179" t="s">
        <v>1205</v>
      </c>
      <c r="U179">
        <v>773114.63</v>
      </c>
      <c r="W179" s="402">
        <f t="shared" si="8"/>
        <v>-772854.63</v>
      </c>
      <c r="Z179" t="s">
        <v>1280</v>
      </c>
      <c r="AA179">
        <v>260</v>
      </c>
    </row>
    <row r="180" ht="26.1" customHeight="1" spans="1:28">
      <c r="A180" s="404" t="s">
        <v>1282</v>
      </c>
      <c r="B180" s="393" t="e">
        <f>表4!#REF!</f>
        <v>#REF!</v>
      </c>
      <c r="C180" s="394">
        <v>214</v>
      </c>
      <c r="D180" s="394"/>
      <c r="E180" s="384" t="e">
        <f t="shared" si="7"/>
        <v>#REF!</v>
      </c>
      <c r="F180" s="394">
        <v>1828757</v>
      </c>
      <c r="G180" s="396"/>
      <c r="H180" s="396" t="s">
        <v>1278</v>
      </c>
      <c r="I180" s="394">
        <v>100</v>
      </c>
      <c r="J180" s="396" t="s">
        <v>1282</v>
      </c>
      <c r="K180" s="396">
        <v>1828757</v>
      </c>
      <c r="L180" s="396" t="s">
        <v>1202</v>
      </c>
      <c r="M180" s="396" t="s">
        <v>1200</v>
      </c>
      <c r="N180" s="396">
        <v>1623450.41</v>
      </c>
      <c r="O180" s="396"/>
      <c r="P180" s="394"/>
      <c r="Q180" s="368">
        <v>1856421</v>
      </c>
      <c r="R180" s="382" t="e">
        <f t="shared" si="6"/>
        <v>#REF!</v>
      </c>
      <c r="T180" t="s">
        <v>1160</v>
      </c>
      <c r="U180">
        <v>240000</v>
      </c>
      <c r="W180" s="402" t="e">
        <f t="shared" si="8"/>
        <v>#REF!</v>
      </c>
      <c r="Y180" t="s">
        <v>1283</v>
      </c>
      <c r="Z180" t="s">
        <v>1282</v>
      </c>
      <c r="AA180">
        <v>1856421</v>
      </c>
      <c r="AB180">
        <v>1.88871615757843</v>
      </c>
    </row>
    <row r="181" ht="26.1" customHeight="1" spans="1:27">
      <c r="A181" s="404" t="s">
        <v>1238</v>
      </c>
      <c r="B181" s="393">
        <v>1263000</v>
      </c>
      <c r="C181" s="394"/>
      <c r="D181" s="394"/>
      <c r="E181" s="384">
        <f t="shared" si="7"/>
        <v>0</v>
      </c>
      <c r="F181" s="394">
        <v>1263000</v>
      </c>
      <c r="G181" s="396" t="s">
        <v>1202</v>
      </c>
      <c r="H181" s="396" t="s">
        <v>1200</v>
      </c>
      <c r="I181" s="394">
        <v>1618643.7</v>
      </c>
      <c r="J181" s="396" t="s">
        <v>1238</v>
      </c>
      <c r="K181" s="396">
        <v>1263000</v>
      </c>
      <c r="L181" s="396"/>
      <c r="M181" s="396" t="s">
        <v>1205</v>
      </c>
      <c r="N181" s="396">
        <v>772829.63</v>
      </c>
      <c r="O181" s="396"/>
      <c r="P181" s="394"/>
      <c r="Q181" s="368">
        <v>1263000</v>
      </c>
      <c r="R181" s="382">
        <f t="shared" si="6"/>
        <v>0</v>
      </c>
      <c r="T181" t="s">
        <v>1284</v>
      </c>
      <c r="U181">
        <v>233275</v>
      </c>
      <c r="W181" s="402">
        <f t="shared" si="8"/>
        <v>1029725</v>
      </c>
      <c r="Z181" t="s">
        <v>1050</v>
      </c>
      <c r="AA181">
        <v>1263000</v>
      </c>
    </row>
    <row r="182" ht="26.1" customHeight="1" spans="1:27">
      <c r="A182" s="403" t="s">
        <v>1285</v>
      </c>
      <c r="B182" s="393">
        <v>237825</v>
      </c>
      <c r="C182" s="394"/>
      <c r="D182" s="394"/>
      <c r="E182" s="384">
        <f t="shared" si="7"/>
        <v>0</v>
      </c>
      <c r="F182" s="394">
        <v>237825</v>
      </c>
      <c r="G182" s="396"/>
      <c r="H182" s="396" t="s">
        <v>1205</v>
      </c>
      <c r="I182" s="394">
        <v>768022.92</v>
      </c>
      <c r="J182" s="396" t="s">
        <v>1285</v>
      </c>
      <c r="K182" s="396">
        <v>237825</v>
      </c>
      <c r="L182" s="396"/>
      <c r="M182" s="396" t="s">
        <v>1160</v>
      </c>
      <c r="N182" s="396">
        <v>240000</v>
      </c>
      <c r="O182" s="396"/>
      <c r="P182" s="394"/>
      <c r="Q182" s="368">
        <v>237825</v>
      </c>
      <c r="R182" s="382">
        <f t="shared" si="6"/>
        <v>0</v>
      </c>
      <c r="T182" t="s">
        <v>1207</v>
      </c>
      <c r="U182">
        <v>158891.89</v>
      </c>
      <c r="W182" s="402">
        <f t="shared" si="8"/>
        <v>78933.11</v>
      </c>
      <c r="Z182" t="s">
        <v>1285</v>
      </c>
      <c r="AA182">
        <v>237825</v>
      </c>
    </row>
    <row r="183" ht="26.1" customHeight="1" spans="1:27">
      <c r="A183" s="403" t="s">
        <v>1160</v>
      </c>
      <c r="B183" s="393">
        <v>100000</v>
      </c>
      <c r="C183" s="394"/>
      <c r="D183" s="394"/>
      <c r="E183" s="384">
        <f t="shared" si="7"/>
        <v>0</v>
      </c>
      <c r="F183" s="394">
        <v>100000</v>
      </c>
      <c r="G183" s="396"/>
      <c r="H183" s="396" t="s">
        <v>1160</v>
      </c>
      <c r="I183" s="394">
        <v>240000</v>
      </c>
      <c r="J183" s="396" t="s">
        <v>1160</v>
      </c>
      <c r="K183" s="396">
        <v>100000</v>
      </c>
      <c r="L183" s="396"/>
      <c r="M183" s="396" t="s">
        <v>1284</v>
      </c>
      <c r="N183" s="396">
        <v>233275</v>
      </c>
      <c r="O183" s="396"/>
      <c r="P183" s="394"/>
      <c r="Q183" s="368">
        <v>100000</v>
      </c>
      <c r="R183" s="382">
        <f t="shared" si="6"/>
        <v>0</v>
      </c>
      <c r="T183" t="s">
        <v>1286</v>
      </c>
      <c r="U183">
        <v>112573.75</v>
      </c>
      <c r="W183" s="402">
        <f t="shared" si="8"/>
        <v>-12573.75</v>
      </c>
      <c r="Z183" t="s">
        <v>1160</v>
      </c>
      <c r="AA183">
        <v>100000</v>
      </c>
    </row>
    <row r="184" ht="26.1" customHeight="1" spans="1:27">
      <c r="A184" s="403" t="s">
        <v>1287</v>
      </c>
      <c r="B184" s="393">
        <v>95538</v>
      </c>
      <c r="C184" s="394"/>
      <c r="D184" s="394"/>
      <c r="E184" s="384">
        <f t="shared" si="7"/>
        <v>0</v>
      </c>
      <c r="F184" s="394">
        <v>95538</v>
      </c>
      <c r="G184" s="396"/>
      <c r="H184" s="396" t="s">
        <v>1284</v>
      </c>
      <c r="I184" s="394">
        <v>233275</v>
      </c>
      <c r="J184" s="396" t="s">
        <v>1287</v>
      </c>
      <c r="K184" s="396">
        <v>95538</v>
      </c>
      <c r="L184" s="396"/>
      <c r="M184" s="396" t="s">
        <v>1207</v>
      </c>
      <c r="N184" s="396">
        <v>158891.89</v>
      </c>
      <c r="O184" s="396"/>
      <c r="P184" s="394"/>
      <c r="Q184" s="368">
        <v>95538</v>
      </c>
      <c r="R184" s="382">
        <f t="shared" si="6"/>
        <v>0</v>
      </c>
      <c r="T184" t="s">
        <v>1288</v>
      </c>
      <c r="U184">
        <v>35092</v>
      </c>
      <c r="W184" s="402">
        <f t="shared" si="8"/>
        <v>60446</v>
      </c>
      <c r="Z184" t="s">
        <v>1287</v>
      </c>
      <c r="AA184">
        <v>95538</v>
      </c>
    </row>
    <row r="185" ht="26.1" customHeight="1" spans="1:27">
      <c r="A185" s="403" t="s">
        <v>1289</v>
      </c>
      <c r="B185" s="393">
        <v>20000</v>
      </c>
      <c r="C185" s="394"/>
      <c r="D185" s="394"/>
      <c r="E185" s="384">
        <f t="shared" si="7"/>
        <v>0</v>
      </c>
      <c r="F185" s="394">
        <v>20000</v>
      </c>
      <c r="G185" s="396"/>
      <c r="H185" s="396" t="s">
        <v>1207</v>
      </c>
      <c r="I185" s="394">
        <v>158891.89</v>
      </c>
      <c r="J185" s="396" t="s">
        <v>1289</v>
      </c>
      <c r="K185" s="396">
        <v>20000</v>
      </c>
      <c r="L185" s="396"/>
      <c r="M185" s="396" t="s">
        <v>1286</v>
      </c>
      <c r="N185" s="396">
        <v>112573.75</v>
      </c>
      <c r="O185" s="396"/>
      <c r="P185" s="394"/>
      <c r="Q185" s="368">
        <v>20000</v>
      </c>
      <c r="R185" s="382">
        <f t="shared" si="6"/>
        <v>0</v>
      </c>
      <c r="T185" t="s">
        <v>1290</v>
      </c>
      <c r="U185">
        <v>19930</v>
      </c>
      <c r="W185" s="402">
        <f t="shared" si="8"/>
        <v>70</v>
      </c>
      <c r="Z185" t="s">
        <v>1289</v>
      </c>
      <c r="AA185">
        <v>20000</v>
      </c>
    </row>
    <row r="186" ht="26.1" customHeight="1" spans="1:27">
      <c r="A186" s="403" t="s">
        <v>1055</v>
      </c>
      <c r="B186" s="393">
        <v>3700</v>
      </c>
      <c r="C186" s="394"/>
      <c r="D186" s="394"/>
      <c r="E186" s="384">
        <f t="shared" si="7"/>
        <v>0</v>
      </c>
      <c r="F186" s="394">
        <v>3700</v>
      </c>
      <c r="G186" s="396"/>
      <c r="H186" s="396" t="s">
        <v>1286</v>
      </c>
      <c r="I186" s="394">
        <v>112573.75</v>
      </c>
      <c r="J186" s="396" t="s">
        <v>1055</v>
      </c>
      <c r="K186" s="396">
        <v>3700</v>
      </c>
      <c r="L186" s="396"/>
      <c r="M186" s="396" t="s">
        <v>1288</v>
      </c>
      <c r="N186" s="396">
        <v>35092</v>
      </c>
      <c r="O186" s="396"/>
      <c r="P186" s="394"/>
      <c r="Q186" s="368">
        <v>3700</v>
      </c>
      <c r="R186" s="382">
        <f t="shared" si="6"/>
        <v>0</v>
      </c>
      <c r="T186" t="s">
        <v>1291</v>
      </c>
      <c r="U186">
        <v>9904</v>
      </c>
      <c r="W186" s="402">
        <f t="shared" si="8"/>
        <v>-6204</v>
      </c>
      <c r="Z186" t="s">
        <v>1055</v>
      </c>
      <c r="AA186">
        <v>3700</v>
      </c>
    </row>
    <row r="187" ht="26.1" customHeight="1" spans="1:28">
      <c r="A187" s="404" t="s">
        <v>1292</v>
      </c>
      <c r="B187" s="393" t="e">
        <f>表4!#REF!</f>
        <v>#REF!</v>
      </c>
      <c r="C187" s="394">
        <v>215</v>
      </c>
      <c r="D187" s="394"/>
      <c r="E187" s="384" t="e">
        <f t="shared" si="7"/>
        <v>#REF!</v>
      </c>
      <c r="F187" s="394">
        <v>455950</v>
      </c>
      <c r="G187" s="396"/>
      <c r="H187" s="396" t="s">
        <v>1288</v>
      </c>
      <c r="I187" s="394">
        <v>35092</v>
      </c>
      <c r="J187" s="396" t="s">
        <v>1292</v>
      </c>
      <c r="K187" s="396">
        <v>455950</v>
      </c>
      <c r="L187" s="396"/>
      <c r="M187" s="396" t="s">
        <v>1290</v>
      </c>
      <c r="N187" s="396">
        <v>19930</v>
      </c>
      <c r="O187" s="396"/>
      <c r="P187" s="394"/>
      <c r="Q187" s="368">
        <v>466440</v>
      </c>
      <c r="R187" s="382" t="e">
        <f t="shared" si="6"/>
        <v>#REF!</v>
      </c>
      <c r="T187" t="s">
        <v>1293</v>
      </c>
      <c r="U187">
        <v>9674.6</v>
      </c>
      <c r="W187" s="402" t="e">
        <f t="shared" si="8"/>
        <v>#REF!</v>
      </c>
      <c r="Y187" t="s">
        <v>1294</v>
      </c>
      <c r="Z187" t="s">
        <v>1292</v>
      </c>
      <c r="AA187">
        <v>466440</v>
      </c>
      <c r="AB187">
        <v>0.762022587392444</v>
      </c>
    </row>
    <row r="188" ht="26.1" customHeight="1" spans="1:27">
      <c r="A188" s="389" t="s">
        <v>1295</v>
      </c>
      <c r="B188" s="399">
        <v>422740</v>
      </c>
      <c r="C188" s="394"/>
      <c r="D188" s="394"/>
      <c r="E188" s="384">
        <f t="shared" si="7"/>
        <v>0</v>
      </c>
      <c r="F188" s="394">
        <v>422740</v>
      </c>
      <c r="G188" s="396"/>
      <c r="H188" s="396" t="s">
        <v>1290</v>
      </c>
      <c r="I188" s="394">
        <v>19930</v>
      </c>
      <c r="J188" s="396" t="s">
        <v>1295</v>
      </c>
      <c r="K188" s="396">
        <v>422740</v>
      </c>
      <c r="L188" s="396"/>
      <c r="M188" s="396" t="s">
        <v>1291</v>
      </c>
      <c r="N188" s="396">
        <v>9904</v>
      </c>
      <c r="O188" s="396"/>
      <c r="P188" s="394"/>
      <c r="Q188" s="368">
        <v>422740</v>
      </c>
      <c r="R188" s="382">
        <f t="shared" si="6"/>
        <v>0</v>
      </c>
      <c r="T188" t="s">
        <v>1211</v>
      </c>
      <c r="U188">
        <v>9474.17</v>
      </c>
      <c r="W188" s="402">
        <f t="shared" si="8"/>
        <v>413265.83</v>
      </c>
      <c r="Z188" t="s">
        <v>1055</v>
      </c>
      <c r="AA188">
        <v>422740</v>
      </c>
    </row>
    <row r="189" ht="26.1" customHeight="1" spans="1:27">
      <c r="A189" s="406" t="s">
        <v>1296</v>
      </c>
      <c r="B189" s="401">
        <v>20000</v>
      </c>
      <c r="C189" s="394"/>
      <c r="D189" s="394"/>
      <c r="E189" s="384">
        <f t="shared" si="7"/>
        <v>0</v>
      </c>
      <c r="F189" s="394">
        <v>20000</v>
      </c>
      <c r="G189" s="396"/>
      <c r="H189" s="396" t="s">
        <v>1291</v>
      </c>
      <c r="I189" s="394">
        <v>9904</v>
      </c>
      <c r="J189" s="396" t="s">
        <v>1296</v>
      </c>
      <c r="K189" s="396">
        <v>20000</v>
      </c>
      <c r="L189" s="396"/>
      <c r="M189" s="396" t="s">
        <v>1293</v>
      </c>
      <c r="N189" s="396">
        <v>9674.6</v>
      </c>
      <c r="O189" s="396"/>
      <c r="P189" s="394"/>
      <c r="Q189" s="368">
        <v>20000</v>
      </c>
      <c r="R189" s="382">
        <f t="shared" si="6"/>
        <v>0</v>
      </c>
      <c r="T189" t="s">
        <v>1297</v>
      </c>
      <c r="U189">
        <v>8124</v>
      </c>
      <c r="W189" s="402">
        <f t="shared" si="8"/>
        <v>11876</v>
      </c>
      <c r="Z189" t="s">
        <v>1296</v>
      </c>
      <c r="AA189">
        <v>20000</v>
      </c>
    </row>
    <row r="190" ht="26.1" customHeight="1" spans="1:27">
      <c r="A190" s="403" t="s">
        <v>1298</v>
      </c>
      <c r="B190" s="407">
        <v>10000</v>
      </c>
      <c r="C190" s="408"/>
      <c r="D190" s="408"/>
      <c r="E190" s="384">
        <f t="shared" si="7"/>
        <v>0</v>
      </c>
      <c r="F190" s="408">
        <v>10000</v>
      </c>
      <c r="G190" s="396"/>
      <c r="H190" s="396" t="s">
        <v>1293</v>
      </c>
      <c r="I190" s="394">
        <v>9674.6</v>
      </c>
      <c r="J190" s="409" t="s">
        <v>1298</v>
      </c>
      <c r="K190" s="409">
        <v>10000</v>
      </c>
      <c r="L190" s="409"/>
      <c r="M190" s="409" t="s">
        <v>1211</v>
      </c>
      <c r="N190" s="409">
        <v>9474.17</v>
      </c>
      <c r="O190" s="409"/>
      <c r="P190" s="408"/>
      <c r="Q190" s="368">
        <v>10000</v>
      </c>
      <c r="R190" s="382">
        <f t="shared" si="6"/>
        <v>0</v>
      </c>
      <c r="T190" t="s">
        <v>1299</v>
      </c>
      <c r="U190">
        <v>4240</v>
      </c>
      <c r="W190" s="402">
        <f t="shared" si="8"/>
        <v>5760</v>
      </c>
      <c r="Z190" t="s">
        <v>1298</v>
      </c>
      <c r="AA190">
        <v>10000</v>
      </c>
    </row>
    <row r="191" ht="26.1" customHeight="1" spans="1:27">
      <c r="A191" s="403" t="s">
        <v>1095</v>
      </c>
      <c r="B191" s="393">
        <v>9000</v>
      </c>
      <c r="C191" s="394"/>
      <c r="D191" s="394"/>
      <c r="E191" s="384">
        <f t="shared" si="7"/>
        <v>0</v>
      </c>
      <c r="F191" s="394">
        <v>9000</v>
      </c>
      <c r="G191" s="409"/>
      <c r="H191" s="409" t="s">
        <v>1211</v>
      </c>
      <c r="I191" s="408">
        <v>9474.17</v>
      </c>
      <c r="J191" s="396" t="s">
        <v>1095</v>
      </c>
      <c r="K191" s="396">
        <v>9000</v>
      </c>
      <c r="L191" s="396"/>
      <c r="M191" s="396" t="s">
        <v>1297</v>
      </c>
      <c r="N191" s="396">
        <v>8124</v>
      </c>
      <c r="O191" s="396"/>
      <c r="P191" s="394"/>
      <c r="Q191" s="368">
        <v>9000</v>
      </c>
      <c r="R191" s="382">
        <f t="shared" si="6"/>
        <v>0</v>
      </c>
      <c r="T191" t="s">
        <v>1214</v>
      </c>
      <c r="U191">
        <v>4162.37</v>
      </c>
      <c r="W191" s="402">
        <f t="shared" si="8"/>
        <v>4837.63</v>
      </c>
      <c r="Z191" t="s">
        <v>1095</v>
      </c>
      <c r="AA191">
        <v>9000</v>
      </c>
    </row>
    <row r="192" ht="26.1" customHeight="1" spans="1:27">
      <c r="A192" s="403" t="s">
        <v>1300</v>
      </c>
      <c r="B192" s="393">
        <v>4700</v>
      </c>
      <c r="C192" s="394"/>
      <c r="D192" s="394"/>
      <c r="E192" s="384">
        <f t="shared" si="7"/>
        <v>0</v>
      </c>
      <c r="F192" s="394">
        <v>4700</v>
      </c>
      <c r="G192" s="396"/>
      <c r="H192" s="396" t="s">
        <v>1297</v>
      </c>
      <c r="I192" s="394">
        <v>8124</v>
      </c>
      <c r="J192" s="396" t="s">
        <v>1300</v>
      </c>
      <c r="K192" s="396">
        <v>4700</v>
      </c>
      <c r="L192" s="396"/>
      <c r="M192" s="396" t="s">
        <v>1299</v>
      </c>
      <c r="N192" s="396">
        <v>4240</v>
      </c>
      <c r="O192" s="396"/>
      <c r="P192" s="394"/>
      <c r="Q192" s="368">
        <v>4700</v>
      </c>
      <c r="R192" s="382">
        <f t="shared" si="6"/>
        <v>0</v>
      </c>
      <c r="T192" t="s">
        <v>1301</v>
      </c>
      <c r="U192">
        <v>1600</v>
      </c>
      <c r="W192" s="402">
        <f t="shared" si="8"/>
        <v>3100</v>
      </c>
      <c r="Z192" t="s">
        <v>1302</v>
      </c>
      <c r="AA192">
        <v>4700</v>
      </c>
    </row>
    <row r="193" ht="26.1" customHeight="1" spans="1:28">
      <c r="A193" s="404" t="s">
        <v>1303</v>
      </c>
      <c r="B193" s="393" t="e">
        <f>表4!#REF!</f>
        <v>#REF!</v>
      </c>
      <c r="C193" s="394">
        <v>216</v>
      </c>
      <c r="D193" s="394"/>
      <c r="E193" s="384" t="e">
        <f t="shared" si="7"/>
        <v>#REF!</v>
      </c>
      <c r="F193" s="394">
        <v>147022.88</v>
      </c>
      <c r="G193" s="396"/>
      <c r="H193" s="396" t="s">
        <v>1299</v>
      </c>
      <c r="I193" s="394">
        <v>4240</v>
      </c>
      <c r="J193" s="396" t="s">
        <v>1303</v>
      </c>
      <c r="K193" s="396">
        <v>147022.88</v>
      </c>
      <c r="L193" s="396"/>
      <c r="M193" s="396" t="s">
        <v>1214</v>
      </c>
      <c r="N193" s="396">
        <v>4162.37</v>
      </c>
      <c r="O193" s="396"/>
      <c r="P193" s="394"/>
      <c r="Q193" s="368">
        <v>153302</v>
      </c>
      <c r="R193" s="382" t="e">
        <f t="shared" si="6"/>
        <v>#REF!</v>
      </c>
      <c r="T193" t="s">
        <v>1304</v>
      </c>
      <c r="U193">
        <v>1524</v>
      </c>
      <c r="W193" s="402" t="e">
        <f t="shared" si="8"/>
        <v>#REF!</v>
      </c>
      <c r="Y193" t="s">
        <v>1305</v>
      </c>
      <c r="Z193" t="s">
        <v>1303</v>
      </c>
      <c r="AA193">
        <v>153302</v>
      </c>
      <c r="AB193">
        <v>1.32918842357015</v>
      </c>
    </row>
    <row r="194" ht="26.1" customHeight="1" spans="1:27">
      <c r="A194" s="404" t="s">
        <v>1295</v>
      </c>
      <c r="B194" s="393">
        <v>109400</v>
      </c>
      <c r="C194" s="394"/>
      <c r="D194" s="394"/>
      <c r="E194" s="384">
        <f t="shared" si="7"/>
        <v>0</v>
      </c>
      <c r="F194" s="394">
        <v>109400</v>
      </c>
      <c r="G194" s="396"/>
      <c r="H194" s="396" t="s">
        <v>1214</v>
      </c>
      <c r="I194" s="394">
        <v>4162.37</v>
      </c>
      <c r="J194" s="396" t="s">
        <v>1295</v>
      </c>
      <c r="K194" s="396">
        <v>109400</v>
      </c>
      <c r="L194" s="396"/>
      <c r="M194" s="396" t="s">
        <v>1301</v>
      </c>
      <c r="N194" s="396">
        <v>1600</v>
      </c>
      <c r="O194" s="396"/>
      <c r="P194" s="394"/>
      <c r="Q194" s="368">
        <v>109400</v>
      </c>
      <c r="R194" s="382">
        <f t="shared" si="6"/>
        <v>0</v>
      </c>
      <c r="T194" t="s">
        <v>1306</v>
      </c>
      <c r="U194">
        <v>1190</v>
      </c>
      <c r="W194" s="402">
        <f t="shared" si="8"/>
        <v>108210</v>
      </c>
      <c r="Z194" t="s">
        <v>1055</v>
      </c>
      <c r="AA194">
        <v>109400</v>
      </c>
    </row>
    <row r="195" ht="26.1" customHeight="1" spans="1:27">
      <c r="A195" s="403" t="s">
        <v>1307</v>
      </c>
      <c r="B195" s="393">
        <v>35396</v>
      </c>
      <c r="C195" s="394"/>
      <c r="D195" s="394"/>
      <c r="E195" s="384">
        <f t="shared" si="7"/>
        <v>0</v>
      </c>
      <c r="F195" s="394">
        <v>35396</v>
      </c>
      <c r="G195" s="396"/>
      <c r="H195" s="396" t="s">
        <v>1301</v>
      </c>
      <c r="I195" s="394">
        <v>1600</v>
      </c>
      <c r="J195" s="396" t="s">
        <v>1307</v>
      </c>
      <c r="K195" s="396">
        <v>35396</v>
      </c>
      <c r="L195" s="396"/>
      <c r="M195" s="396" t="s">
        <v>1304</v>
      </c>
      <c r="N195" s="396">
        <v>1524</v>
      </c>
      <c r="O195" s="396"/>
      <c r="P195" s="394"/>
      <c r="Q195" s="368">
        <v>35396</v>
      </c>
      <c r="R195" s="382">
        <f t="shared" si="6"/>
        <v>0</v>
      </c>
      <c r="T195" t="s">
        <v>1220</v>
      </c>
      <c r="U195">
        <v>665</v>
      </c>
      <c r="W195" s="402">
        <f t="shared" si="8"/>
        <v>34731</v>
      </c>
      <c r="Z195" t="s">
        <v>1307</v>
      </c>
      <c r="AA195">
        <v>35396</v>
      </c>
    </row>
    <row r="196" ht="26.1" customHeight="1" spans="1:27">
      <c r="A196" s="403" t="s">
        <v>1057</v>
      </c>
      <c r="B196" s="393">
        <v>7200</v>
      </c>
      <c r="C196" s="394"/>
      <c r="D196" s="394"/>
      <c r="E196" s="384">
        <f t="shared" si="7"/>
        <v>0</v>
      </c>
      <c r="F196" s="394">
        <v>7200</v>
      </c>
      <c r="G196" s="396"/>
      <c r="H196" s="396" t="s">
        <v>1304</v>
      </c>
      <c r="I196" s="394">
        <v>1524</v>
      </c>
      <c r="J196" s="396" t="s">
        <v>1057</v>
      </c>
      <c r="K196" s="396">
        <v>7200</v>
      </c>
      <c r="L196" s="396"/>
      <c r="M196" s="396" t="s">
        <v>1306</v>
      </c>
      <c r="N196" s="396">
        <v>1190</v>
      </c>
      <c r="O196" s="396"/>
      <c r="P196" s="394"/>
      <c r="Q196" s="368">
        <v>7200</v>
      </c>
      <c r="R196" s="382">
        <f t="shared" si="6"/>
        <v>0</v>
      </c>
      <c r="T196" t="s">
        <v>1222</v>
      </c>
      <c r="U196">
        <v>300</v>
      </c>
      <c r="W196" s="402">
        <f t="shared" si="8"/>
        <v>6900</v>
      </c>
      <c r="Z196" t="s">
        <v>1057</v>
      </c>
      <c r="AA196">
        <v>7200</v>
      </c>
    </row>
    <row r="197" ht="26.1" customHeight="1" spans="1:28">
      <c r="A197" s="404" t="s">
        <v>1308</v>
      </c>
      <c r="B197" s="393" t="e">
        <f>表4!#REF!</f>
        <v>#REF!</v>
      </c>
      <c r="C197" s="394">
        <v>217</v>
      </c>
      <c r="D197" s="394"/>
      <c r="E197" s="384" t="e">
        <f t="shared" si="7"/>
        <v>#REF!</v>
      </c>
      <c r="F197" s="394">
        <v>265</v>
      </c>
      <c r="G197" s="396"/>
      <c r="H197" s="396" t="s">
        <v>1306</v>
      </c>
      <c r="I197" s="394">
        <v>1190</v>
      </c>
      <c r="J197" s="396" t="s">
        <v>1308</v>
      </c>
      <c r="K197" s="396">
        <v>265</v>
      </c>
      <c r="L197" s="396"/>
      <c r="M197" s="396" t="s">
        <v>1220</v>
      </c>
      <c r="N197" s="396">
        <v>665</v>
      </c>
      <c r="O197" s="396"/>
      <c r="P197" s="394"/>
      <c r="Q197" s="368">
        <v>265</v>
      </c>
      <c r="R197" s="382" t="e">
        <f t="shared" ref="R197:R222" si="9">B197-Q197</f>
        <v>#REF!</v>
      </c>
      <c r="S197" t="s">
        <v>1224</v>
      </c>
      <c r="T197" t="s">
        <v>1223</v>
      </c>
      <c r="U197">
        <v>449773.3</v>
      </c>
      <c r="V197">
        <v>1.17229207391769</v>
      </c>
      <c r="W197" s="402" t="e">
        <f t="shared" si="8"/>
        <v>#REF!</v>
      </c>
      <c r="Y197" t="s">
        <v>1309</v>
      </c>
      <c r="Z197" t="s">
        <v>1308</v>
      </c>
      <c r="AA197">
        <v>265</v>
      </c>
      <c r="AB197">
        <v>1</v>
      </c>
    </row>
    <row r="198" ht="26.1" customHeight="1" spans="1:27">
      <c r="A198" s="404" t="s">
        <v>1310</v>
      </c>
      <c r="B198" s="393">
        <v>265</v>
      </c>
      <c r="C198" s="394"/>
      <c r="D198" s="394"/>
      <c r="E198" s="384">
        <f t="shared" ref="E198:E222" si="10">B198-F198</f>
        <v>0</v>
      </c>
      <c r="F198" s="394">
        <v>265</v>
      </c>
      <c r="G198" s="396"/>
      <c r="H198" s="396" t="s">
        <v>1220</v>
      </c>
      <c r="I198" s="394">
        <v>665</v>
      </c>
      <c r="J198" s="396" t="s">
        <v>1310</v>
      </c>
      <c r="K198" s="396">
        <v>265</v>
      </c>
      <c r="L198" s="396"/>
      <c r="M198" s="396" t="s">
        <v>1222</v>
      </c>
      <c r="N198" s="396">
        <v>300</v>
      </c>
      <c r="O198" s="396"/>
      <c r="P198" s="394"/>
      <c r="Q198" s="368">
        <v>265</v>
      </c>
      <c r="R198" s="382">
        <f t="shared" si="9"/>
        <v>0</v>
      </c>
      <c r="T198" t="s">
        <v>1226</v>
      </c>
      <c r="U198">
        <v>263780</v>
      </c>
      <c r="W198" s="402">
        <f t="shared" ref="W198:W261" si="11">B198-U198</f>
        <v>-263515</v>
      </c>
      <c r="Z198" t="s">
        <v>1311</v>
      </c>
      <c r="AA198">
        <v>265</v>
      </c>
    </row>
    <row r="199" ht="26.1" customHeight="1" spans="1:28">
      <c r="A199" s="404" t="s">
        <v>1312</v>
      </c>
      <c r="B199" s="393" t="e">
        <f>表4!#REF!</f>
        <v>#REF!</v>
      </c>
      <c r="C199" s="394">
        <v>220</v>
      </c>
      <c r="D199" s="394"/>
      <c r="E199" s="384" t="e">
        <f t="shared" si="10"/>
        <v>#REF!</v>
      </c>
      <c r="F199" s="394">
        <v>404940</v>
      </c>
      <c r="G199" s="396"/>
      <c r="H199" s="396" t="s">
        <v>1222</v>
      </c>
      <c r="I199" s="394">
        <v>300</v>
      </c>
      <c r="J199" s="396" t="s">
        <v>1312</v>
      </c>
      <c r="K199" s="396">
        <v>404940</v>
      </c>
      <c r="L199" s="396" t="s">
        <v>1224</v>
      </c>
      <c r="M199" s="396" t="s">
        <v>1223</v>
      </c>
      <c r="N199" s="396">
        <v>407788.3</v>
      </c>
      <c r="O199" s="396"/>
      <c r="P199" s="394"/>
      <c r="Q199" s="368">
        <v>454740</v>
      </c>
      <c r="R199" s="382" t="e">
        <f t="shared" si="9"/>
        <v>#REF!</v>
      </c>
      <c r="T199" t="s">
        <v>1227</v>
      </c>
      <c r="U199">
        <v>68000</v>
      </c>
      <c r="W199" s="402" t="e">
        <f t="shared" si="11"/>
        <v>#REF!</v>
      </c>
      <c r="Y199" t="s">
        <v>1313</v>
      </c>
      <c r="Z199" t="s">
        <v>1312</v>
      </c>
      <c r="AA199">
        <v>454740</v>
      </c>
      <c r="AB199">
        <v>0.950424178570395</v>
      </c>
    </row>
    <row r="200" ht="26.1" customHeight="1" spans="1:27">
      <c r="A200" s="404" t="s">
        <v>1245</v>
      </c>
      <c r="B200" s="393">
        <v>399797</v>
      </c>
      <c r="C200" s="394"/>
      <c r="D200" s="394"/>
      <c r="E200" s="384">
        <f t="shared" si="10"/>
        <v>0</v>
      </c>
      <c r="F200" s="394">
        <v>399797</v>
      </c>
      <c r="G200" s="396" t="s">
        <v>1224</v>
      </c>
      <c r="H200" s="396" t="s">
        <v>1223</v>
      </c>
      <c r="I200" s="394">
        <v>407788.3</v>
      </c>
      <c r="J200" s="396" t="s">
        <v>1245</v>
      </c>
      <c r="K200" s="396">
        <v>399797</v>
      </c>
      <c r="L200" s="396"/>
      <c r="M200" s="396" t="s">
        <v>1226</v>
      </c>
      <c r="N200" s="396">
        <v>221795</v>
      </c>
      <c r="O200" s="396"/>
      <c r="P200" s="394"/>
      <c r="Q200" s="368">
        <v>399797</v>
      </c>
      <c r="R200" s="382">
        <f t="shared" si="9"/>
        <v>0</v>
      </c>
      <c r="T200" t="s">
        <v>1160</v>
      </c>
      <c r="U200">
        <v>50000</v>
      </c>
      <c r="W200" s="402">
        <f t="shared" si="11"/>
        <v>349797</v>
      </c>
      <c r="Z200" t="s">
        <v>1160</v>
      </c>
      <c r="AA200">
        <v>399797</v>
      </c>
    </row>
    <row r="201" ht="26.1" customHeight="1" spans="1:27">
      <c r="A201" s="403" t="s">
        <v>1314</v>
      </c>
      <c r="B201" s="393">
        <v>32500</v>
      </c>
      <c r="C201" s="394"/>
      <c r="D201" s="394"/>
      <c r="E201" s="384">
        <f t="shared" si="10"/>
        <v>0</v>
      </c>
      <c r="F201" s="394">
        <v>32500</v>
      </c>
      <c r="G201" s="396"/>
      <c r="H201" s="396" t="s">
        <v>1226</v>
      </c>
      <c r="I201" s="394">
        <v>221795</v>
      </c>
      <c r="J201" s="396" t="s">
        <v>1314</v>
      </c>
      <c r="K201" s="396">
        <v>32500</v>
      </c>
      <c r="L201" s="396"/>
      <c r="M201" s="396" t="s">
        <v>1227</v>
      </c>
      <c r="N201" s="396">
        <v>68000</v>
      </c>
      <c r="O201" s="396"/>
      <c r="P201" s="394"/>
      <c r="Q201" s="368">
        <v>32500</v>
      </c>
      <c r="R201" s="382">
        <f t="shared" si="9"/>
        <v>0</v>
      </c>
      <c r="T201" t="s">
        <v>1158</v>
      </c>
      <c r="U201">
        <v>30000</v>
      </c>
      <c r="W201" s="402">
        <f t="shared" si="11"/>
        <v>2500</v>
      </c>
      <c r="Z201" t="s">
        <v>1314</v>
      </c>
      <c r="AA201">
        <v>32500</v>
      </c>
    </row>
    <row r="202" ht="26.1" customHeight="1" spans="1:27">
      <c r="A202" s="403" t="s">
        <v>1055</v>
      </c>
      <c r="B202" s="393">
        <v>11760</v>
      </c>
      <c r="C202" s="394"/>
      <c r="D202" s="394"/>
      <c r="E202" s="384">
        <f t="shared" si="10"/>
        <v>0</v>
      </c>
      <c r="F202" s="394">
        <v>11760</v>
      </c>
      <c r="G202" s="396"/>
      <c r="H202" s="396" t="s">
        <v>1227</v>
      </c>
      <c r="I202" s="394">
        <v>68000</v>
      </c>
      <c r="J202" s="396" t="s">
        <v>1055</v>
      </c>
      <c r="K202" s="396">
        <v>11760</v>
      </c>
      <c r="L202" s="396"/>
      <c r="M202" s="396" t="s">
        <v>1160</v>
      </c>
      <c r="N202" s="396">
        <v>50000</v>
      </c>
      <c r="O202" s="396"/>
      <c r="P202" s="394"/>
      <c r="Q202" s="368">
        <v>11760</v>
      </c>
      <c r="R202" s="382">
        <f t="shared" si="9"/>
        <v>0</v>
      </c>
      <c r="T202" t="s">
        <v>1315</v>
      </c>
      <c r="U202">
        <v>23100</v>
      </c>
      <c r="W202" s="402">
        <f t="shared" si="11"/>
        <v>-11340</v>
      </c>
      <c r="Z202" t="s">
        <v>1055</v>
      </c>
      <c r="AA202">
        <v>11760</v>
      </c>
    </row>
    <row r="203" ht="26.1" customHeight="1" spans="1:27">
      <c r="A203" s="403" t="s">
        <v>1316</v>
      </c>
      <c r="B203" s="393">
        <v>8520</v>
      </c>
      <c r="C203" s="394"/>
      <c r="D203" s="394"/>
      <c r="E203" s="384">
        <f t="shared" si="10"/>
        <v>0</v>
      </c>
      <c r="F203" s="394">
        <v>8520</v>
      </c>
      <c r="G203" s="396"/>
      <c r="H203" s="396" t="s">
        <v>1160</v>
      </c>
      <c r="I203" s="394">
        <v>50000</v>
      </c>
      <c r="J203" s="396" t="s">
        <v>1316</v>
      </c>
      <c r="K203" s="396">
        <v>8520</v>
      </c>
      <c r="L203" s="396"/>
      <c r="M203" s="396" t="s">
        <v>1158</v>
      </c>
      <c r="N203" s="396">
        <v>30000</v>
      </c>
      <c r="O203" s="396"/>
      <c r="P203" s="394"/>
      <c r="Q203" s="368">
        <v>8520</v>
      </c>
      <c r="R203" s="382">
        <f t="shared" si="9"/>
        <v>0</v>
      </c>
      <c r="T203" t="s">
        <v>1232</v>
      </c>
      <c r="U203">
        <v>10000</v>
      </c>
      <c r="W203" s="402">
        <f t="shared" si="11"/>
        <v>-1480</v>
      </c>
      <c r="Z203" t="s">
        <v>1316</v>
      </c>
      <c r="AA203">
        <v>8520</v>
      </c>
    </row>
    <row r="204" ht="26.1" customHeight="1" spans="1:27">
      <c r="A204" s="403" t="s">
        <v>1317</v>
      </c>
      <c r="B204" s="393">
        <v>2163</v>
      </c>
      <c r="C204" s="394"/>
      <c r="D204" s="394"/>
      <c r="E204" s="384">
        <f t="shared" si="10"/>
        <v>0</v>
      </c>
      <c r="F204" s="394">
        <v>2163</v>
      </c>
      <c r="G204" s="396"/>
      <c r="H204" s="396" t="s">
        <v>1158</v>
      </c>
      <c r="I204" s="394">
        <v>30000</v>
      </c>
      <c r="J204" s="396" t="s">
        <v>1317</v>
      </c>
      <c r="K204" s="396">
        <v>2163</v>
      </c>
      <c r="L204" s="396"/>
      <c r="M204" s="396" t="s">
        <v>1315</v>
      </c>
      <c r="N204" s="396">
        <v>23100</v>
      </c>
      <c r="O204" s="396"/>
      <c r="P204" s="394"/>
      <c r="Q204" s="368">
        <v>2163</v>
      </c>
      <c r="R204" s="382">
        <f t="shared" si="9"/>
        <v>0</v>
      </c>
      <c r="T204" t="s">
        <v>1318</v>
      </c>
      <c r="U204">
        <v>2400</v>
      </c>
      <c r="W204" s="402">
        <f t="shared" si="11"/>
        <v>-237</v>
      </c>
      <c r="Z204" t="s">
        <v>1317</v>
      </c>
      <c r="AA204">
        <v>2163</v>
      </c>
    </row>
    <row r="205" ht="26.1" customHeight="1" spans="1:28">
      <c r="A205" s="404" t="s">
        <v>1319</v>
      </c>
      <c r="B205" s="393" t="e">
        <f>表4!#REF!</f>
        <v>#REF!</v>
      </c>
      <c r="C205" s="394">
        <v>221</v>
      </c>
      <c r="D205" s="394"/>
      <c r="E205" s="384" t="e">
        <f t="shared" si="10"/>
        <v>#REF!</v>
      </c>
      <c r="F205" s="394">
        <v>89289</v>
      </c>
      <c r="G205" s="396"/>
      <c r="H205" s="396" t="s">
        <v>1315</v>
      </c>
      <c r="I205" s="394">
        <v>23100</v>
      </c>
      <c r="J205" s="396" t="s">
        <v>1319</v>
      </c>
      <c r="K205" s="396">
        <v>89289</v>
      </c>
      <c r="L205" s="396"/>
      <c r="M205" s="396" t="s">
        <v>1232</v>
      </c>
      <c r="N205" s="396">
        <v>10000</v>
      </c>
      <c r="O205" s="396"/>
      <c r="P205" s="394"/>
      <c r="Q205" s="368">
        <v>89289</v>
      </c>
      <c r="R205" s="382" t="e">
        <f t="shared" si="9"/>
        <v>#REF!</v>
      </c>
      <c r="T205" t="s">
        <v>1320</v>
      </c>
      <c r="U205">
        <v>1600</v>
      </c>
      <c r="W205" s="402" t="e">
        <f t="shared" si="11"/>
        <v>#REF!</v>
      </c>
      <c r="Y205" t="s">
        <v>1321</v>
      </c>
      <c r="Z205" t="s">
        <v>1319</v>
      </c>
      <c r="AA205">
        <v>89289</v>
      </c>
      <c r="AB205">
        <v>1.03207573340731</v>
      </c>
    </row>
    <row r="206" ht="26.1" customHeight="1" spans="1:27">
      <c r="A206" s="404" t="s">
        <v>1238</v>
      </c>
      <c r="B206" s="393">
        <v>54235</v>
      </c>
      <c r="C206" s="394"/>
      <c r="D206" s="394"/>
      <c r="E206" s="384">
        <f t="shared" si="10"/>
        <v>0</v>
      </c>
      <c r="F206" s="394">
        <v>54235</v>
      </c>
      <c r="G206" s="396"/>
      <c r="H206" s="396" t="s">
        <v>1232</v>
      </c>
      <c r="I206" s="394">
        <v>10000</v>
      </c>
      <c r="J206" s="396" t="s">
        <v>1238</v>
      </c>
      <c r="K206" s="396">
        <v>54235</v>
      </c>
      <c r="L206" s="396"/>
      <c r="M206" s="396" t="s">
        <v>1318</v>
      </c>
      <c r="N206" s="396">
        <v>2400</v>
      </c>
      <c r="O206" s="396"/>
      <c r="P206" s="394"/>
      <c r="Q206" s="368">
        <v>54235</v>
      </c>
      <c r="R206" s="382">
        <f t="shared" si="9"/>
        <v>0</v>
      </c>
      <c r="S206" t="s">
        <v>1237</v>
      </c>
      <c r="T206" t="s">
        <v>1235</v>
      </c>
      <c r="U206">
        <v>19350</v>
      </c>
      <c r="V206">
        <v>1</v>
      </c>
      <c r="W206" s="402">
        <f t="shared" si="11"/>
        <v>34885</v>
      </c>
      <c r="Z206" t="s">
        <v>1050</v>
      </c>
      <c r="AA206">
        <v>54235</v>
      </c>
    </row>
    <row r="207" ht="26.1" customHeight="1" spans="1:27">
      <c r="A207" s="403" t="s">
        <v>1322</v>
      </c>
      <c r="B207" s="393">
        <v>21962</v>
      </c>
      <c r="C207" s="394"/>
      <c r="D207" s="394"/>
      <c r="E207" s="384">
        <f t="shared" si="10"/>
        <v>0</v>
      </c>
      <c r="F207" s="394">
        <v>21962</v>
      </c>
      <c r="G207" s="396"/>
      <c r="H207" s="396" t="s">
        <v>1318</v>
      </c>
      <c r="I207" s="394">
        <v>2400</v>
      </c>
      <c r="J207" s="396" t="s">
        <v>1322</v>
      </c>
      <c r="K207" s="396">
        <v>21962</v>
      </c>
      <c r="L207" s="396"/>
      <c r="M207" s="396" t="s">
        <v>1320</v>
      </c>
      <c r="N207" s="396">
        <v>1600</v>
      </c>
      <c r="O207" s="396"/>
      <c r="P207" s="394"/>
      <c r="Q207" s="368">
        <v>21962</v>
      </c>
      <c r="R207" s="382">
        <f t="shared" si="9"/>
        <v>0</v>
      </c>
      <c r="T207" t="s">
        <v>1050</v>
      </c>
      <c r="U207">
        <v>11300</v>
      </c>
      <c r="W207" s="402">
        <f t="shared" si="11"/>
        <v>10662</v>
      </c>
      <c r="Z207" t="s">
        <v>1322</v>
      </c>
      <c r="AA207">
        <v>21962</v>
      </c>
    </row>
    <row r="208" ht="26.1" customHeight="1" spans="1:27">
      <c r="A208" s="403" t="s">
        <v>1323</v>
      </c>
      <c r="B208" s="393">
        <v>13092</v>
      </c>
      <c r="C208" s="394"/>
      <c r="D208" s="394"/>
      <c r="E208" s="384">
        <f t="shared" si="10"/>
        <v>0</v>
      </c>
      <c r="F208" s="394">
        <v>13092</v>
      </c>
      <c r="G208" s="396"/>
      <c r="H208" s="396" t="s">
        <v>1320</v>
      </c>
      <c r="I208" s="394">
        <v>1600</v>
      </c>
      <c r="J208" s="396" t="s">
        <v>1323</v>
      </c>
      <c r="K208" s="396">
        <v>13092</v>
      </c>
      <c r="L208" s="396" t="s">
        <v>1237</v>
      </c>
      <c r="M208" s="396" t="s">
        <v>1235</v>
      </c>
      <c r="N208" s="396">
        <v>18550</v>
      </c>
      <c r="O208" s="396"/>
      <c r="P208" s="394"/>
      <c r="Q208" s="368">
        <v>13092</v>
      </c>
      <c r="R208" s="382">
        <f t="shared" si="9"/>
        <v>0</v>
      </c>
      <c r="T208" t="s">
        <v>1240</v>
      </c>
      <c r="U208">
        <v>3450</v>
      </c>
      <c r="W208" s="402">
        <f t="shared" si="11"/>
        <v>9642</v>
      </c>
      <c r="Z208" t="s">
        <v>1323</v>
      </c>
      <c r="AA208">
        <v>13092</v>
      </c>
    </row>
    <row r="209" ht="26.1" customHeight="1" spans="1:28">
      <c r="A209" s="404" t="s">
        <v>1324</v>
      </c>
      <c r="B209" s="393" t="e">
        <f>表4!#REF!</f>
        <v>#REF!</v>
      </c>
      <c r="C209" s="394">
        <v>222</v>
      </c>
      <c r="D209" s="394"/>
      <c r="E209" s="384" t="e">
        <f t="shared" si="10"/>
        <v>#REF!</v>
      </c>
      <c r="F209" s="394">
        <v>1050</v>
      </c>
      <c r="G209" s="396"/>
      <c r="H209" s="396" t="s">
        <v>1325</v>
      </c>
      <c r="I209" s="394">
        <v>893.3</v>
      </c>
      <c r="J209" s="396" t="s">
        <v>1324</v>
      </c>
      <c r="K209" s="396">
        <v>1050</v>
      </c>
      <c r="L209" s="396"/>
      <c r="M209" s="396" t="s">
        <v>1050</v>
      </c>
      <c r="N209" s="396">
        <v>10500</v>
      </c>
      <c r="O209" s="396"/>
      <c r="P209" s="394"/>
      <c r="Q209" s="368">
        <v>4300</v>
      </c>
      <c r="R209" s="382" t="e">
        <f t="shared" si="9"/>
        <v>#REF!</v>
      </c>
      <c r="T209" t="s">
        <v>1326</v>
      </c>
      <c r="U209">
        <v>2400</v>
      </c>
      <c r="W209" s="402" t="e">
        <f t="shared" si="11"/>
        <v>#REF!</v>
      </c>
      <c r="Y209" t="s">
        <v>1327</v>
      </c>
      <c r="Z209" t="s">
        <v>1324</v>
      </c>
      <c r="AA209">
        <v>4300</v>
      </c>
      <c r="AB209">
        <v>1.01176470588235</v>
      </c>
    </row>
    <row r="210" ht="26.1" customHeight="1" spans="1:28">
      <c r="A210" s="404" t="s">
        <v>1328</v>
      </c>
      <c r="B210" s="393" t="e">
        <f>表4!#REF!</f>
        <v>#REF!</v>
      </c>
      <c r="C210" s="394">
        <v>229</v>
      </c>
      <c r="D210" s="394"/>
      <c r="E210" s="384" t="e">
        <f t="shared" si="10"/>
        <v>#REF!</v>
      </c>
      <c r="F210" s="394">
        <v>287328</v>
      </c>
      <c r="G210" s="396" t="s">
        <v>1237</v>
      </c>
      <c r="H210" s="396" t="s">
        <v>1235</v>
      </c>
      <c r="I210" s="394">
        <v>18550</v>
      </c>
      <c r="J210" s="396" t="s">
        <v>1328</v>
      </c>
      <c r="K210" s="396">
        <v>287328</v>
      </c>
      <c r="L210" s="396"/>
      <c r="M210" s="396" t="s">
        <v>1240</v>
      </c>
      <c r="N210" s="396">
        <v>3450</v>
      </c>
      <c r="O210" s="396"/>
      <c r="P210" s="394"/>
      <c r="Q210" s="368">
        <v>759882.3654</v>
      </c>
      <c r="R210" s="382" t="e">
        <f t="shared" si="9"/>
        <v>#REF!</v>
      </c>
      <c r="T210" t="s">
        <v>1160</v>
      </c>
      <c r="U210">
        <v>2200</v>
      </c>
      <c r="W210" s="402" t="e">
        <f t="shared" si="11"/>
        <v>#REF!</v>
      </c>
      <c r="Y210" t="s">
        <v>1329</v>
      </c>
      <c r="Z210" t="s">
        <v>1328</v>
      </c>
      <c r="AA210">
        <v>759882.3654</v>
      </c>
      <c r="AB210">
        <v>2.22684001255781</v>
      </c>
    </row>
    <row r="211" ht="26.1" customHeight="1" spans="1:27">
      <c r="A211" s="389" t="s">
        <v>1295</v>
      </c>
      <c r="B211" s="399">
        <v>107531</v>
      </c>
      <c r="C211" s="394"/>
      <c r="D211" s="394"/>
      <c r="E211" s="384">
        <f t="shared" si="10"/>
        <v>0</v>
      </c>
      <c r="F211" s="394">
        <v>107531</v>
      </c>
      <c r="G211" s="396"/>
      <c r="H211" s="396" t="s">
        <v>1050</v>
      </c>
      <c r="I211" s="394">
        <v>10500</v>
      </c>
      <c r="J211" s="396" t="s">
        <v>1295</v>
      </c>
      <c r="K211" s="396">
        <v>107531</v>
      </c>
      <c r="L211" s="396"/>
      <c r="M211" s="396" t="s">
        <v>1326</v>
      </c>
      <c r="N211" s="396">
        <v>2400</v>
      </c>
      <c r="O211" s="396"/>
      <c r="P211" s="394"/>
      <c r="Q211" s="368">
        <v>107531</v>
      </c>
      <c r="R211" s="382">
        <f t="shared" si="9"/>
        <v>0</v>
      </c>
      <c r="S211" t="s">
        <v>1244</v>
      </c>
      <c r="T211" t="s">
        <v>1243</v>
      </c>
      <c r="U211">
        <v>3464582.505</v>
      </c>
      <c r="V211">
        <v>1.84060086757521</v>
      </c>
      <c r="W211" s="402">
        <f t="shared" si="11"/>
        <v>-3357051.505</v>
      </c>
      <c r="Z211" t="s">
        <v>1055</v>
      </c>
      <c r="AA211">
        <v>107531</v>
      </c>
    </row>
    <row r="212" ht="26.1" customHeight="1" spans="1:27">
      <c r="A212" s="406" t="s">
        <v>1330</v>
      </c>
      <c r="B212" s="401">
        <v>50000</v>
      </c>
      <c r="C212" s="394"/>
      <c r="D212" s="394"/>
      <c r="E212" s="384">
        <f t="shared" si="10"/>
        <v>0</v>
      </c>
      <c r="F212" s="394">
        <v>50000</v>
      </c>
      <c r="G212" s="396"/>
      <c r="H212" s="396" t="s">
        <v>1240</v>
      </c>
      <c r="I212" s="394">
        <v>3450</v>
      </c>
      <c r="J212" s="396" t="s">
        <v>1330</v>
      </c>
      <c r="K212" s="396">
        <v>50000</v>
      </c>
      <c r="L212" s="396"/>
      <c r="M212" s="396" t="s">
        <v>1160</v>
      </c>
      <c r="N212" s="396">
        <v>2200</v>
      </c>
      <c r="O212" s="396"/>
      <c r="P212" s="394"/>
      <c r="Q212" s="368">
        <v>50000</v>
      </c>
      <c r="R212" s="382">
        <f t="shared" si="9"/>
        <v>0</v>
      </c>
      <c r="T212" t="s">
        <v>1160</v>
      </c>
      <c r="U212">
        <v>2080138.19</v>
      </c>
      <c r="W212" s="402">
        <f t="shared" si="11"/>
        <v>-2030138.19</v>
      </c>
      <c r="Z212" t="s">
        <v>1330</v>
      </c>
      <c r="AA212">
        <v>50000</v>
      </c>
    </row>
    <row r="213" ht="26.1" customHeight="1" spans="1:27">
      <c r="A213" s="403" t="s">
        <v>1056</v>
      </c>
      <c r="B213" s="393">
        <v>16593</v>
      </c>
      <c r="C213" s="394"/>
      <c r="D213" s="394"/>
      <c r="E213" s="384">
        <f t="shared" si="10"/>
        <v>0</v>
      </c>
      <c r="F213" s="394">
        <v>16593</v>
      </c>
      <c r="G213" s="396"/>
      <c r="H213" s="396" t="s">
        <v>1326</v>
      </c>
      <c r="I213" s="394">
        <v>2400</v>
      </c>
      <c r="J213" s="396" t="s">
        <v>1056</v>
      </c>
      <c r="K213" s="396">
        <v>16593</v>
      </c>
      <c r="L213" s="396" t="s">
        <v>1244</v>
      </c>
      <c r="M213" s="396" t="s">
        <v>1243</v>
      </c>
      <c r="N213" s="396">
        <v>3467538.535</v>
      </c>
      <c r="O213" s="396"/>
      <c r="P213" s="394"/>
      <c r="Q213" s="368">
        <v>16593</v>
      </c>
      <c r="R213" s="382">
        <f t="shared" si="9"/>
        <v>0</v>
      </c>
      <c r="T213" t="s">
        <v>1246</v>
      </c>
      <c r="U213">
        <v>207836</v>
      </c>
      <c r="W213" s="402">
        <f t="shared" si="11"/>
        <v>-191243</v>
      </c>
      <c r="Z213" t="s">
        <v>1056</v>
      </c>
      <c r="AA213">
        <v>16593</v>
      </c>
    </row>
    <row r="214" ht="26.1" customHeight="1" spans="1:27">
      <c r="A214" s="403" t="s">
        <v>1331</v>
      </c>
      <c r="B214" s="393">
        <v>5000</v>
      </c>
      <c r="C214" s="394"/>
      <c r="D214" s="394"/>
      <c r="E214" s="384">
        <f t="shared" si="10"/>
        <v>0</v>
      </c>
      <c r="F214" s="394">
        <v>5000</v>
      </c>
      <c r="G214" s="396"/>
      <c r="H214" s="396" t="s">
        <v>1160</v>
      </c>
      <c r="I214" s="394">
        <v>2200</v>
      </c>
      <c r="J214" s="396" t="s">
        <v>1331</v>
      </c>
      <c r="K214" s="396">
        <v>5000</v>
      </c>
      <c r="L214" s="396"/>
      <c r="M214" s="396" t="s">
        <v>1160</v>
      </c>
      <c r="N214" s="396">
        <v>2080138.19</v>
      </c>
      <c r="O214" s="396"/>
      <c r="P214" s="394"/>
      <c r="Q214" s="368">
        <v>5000</v>
      </c>
      <c r="R214" s="382">
        <f t="shared" si="9"/>
        <v>0</v>
      </c>
      <c r="T214" t="s">
        <v>1248</v>
      </c>
      <c r="U214">
        <v>182792.88</v>
      </c>
      <c r="W214" s="402">
        <f t="shared" si="11"/>
        <v>-177792.88</v>
      </c>
      <c r="Z214" t="s">
        <v>1331</v>
      </c>
      <c r="AA214">
        <v>5000</v>
      </c>
    </row>
    <row r="215" ht="26.1" customHeight="1" spans="1:27">
      <c r="A215" s="403" t="s">
        <v>1332</v>
      </c>
      <c r="B215" s="393">
        <v>2000</v>
      </c>
      <c r="C215" s="394"/>
      <c r="D215" s="394"/>
      <c r="E215" s="384">
        <f t="shared" si="10"/>
        <v>0</v>
      </c>
      <c r="F215" s="394">
        <v>2000</v>
      </c>
      <c r="G215" s="396" t="s">
        <v>1244</v>
      </c>
      <c r="H215" s="396" t="s">
        <v>1243</v>
      </c>
      <c r="I215" s="394">
        <v>3452669.255</v>
      </c>
      <c r="J215" s="396" t="s">
        <v>1332</v>
      </c>
      <c r="K215" s="396">
        <v>2000</v>
      </c>
      <c r="L215" s="396"/>
      <c r="M215" s="396" t="s">
        <v>1246</v>
      </c>
      <c r="N215" s="396">
        <v>207836</v>
      </c>
      <c r="O215" s="396"/>
      <c r="P215" s="394"/>
      <c r="Q215" s="368">
        <v>2000</v>
      </c>
      <c r="R215" s="382">
        <f t="shared" si="9"/>
        <v>0</v>
      </c>
      <c r="T215" t="s">
        <v>1250</v>
      </c>
      <c r="U215">
        <v>143400</v>
      </c>
      <c r="W215" s="402">
        <f t="shared" si="11"/>
        <v>-141400</v>
      </c>
      <c r="Z215" t="s">
        <v>1332</v>
      </c>
      <c r="AA215">
        <v>2000</v>
      </c>
    </row>
    <row r="216" ht="26.1" customHeight="1" spans="1:27">
      <c r="A216" s="403" t="s">
        <v>1333</v>
      </c>
      <c r="B216" s="393">
        <v>400</v>
      </c>
      <c r="C216" s="394"/>
      <c r="D216" s="394"/>
      <c r="E216" s="384">
        <f t="shared" si="10"/>
        <v>0</v>
      </c>
      <c r="F216" s="394">
        <v>400</v>
      </c>
      <c r="G216" s="396"/>
      <c r="H216" s="396" t="s">
        <v>1160</v>
      </c>
      <c r="I216" s="394">
        <v>2065268.91</v>
      </c>
      <c r="J216" s="396" t="s">
        <v>1333</v>
      </c>
      <c r="K216" s="396">
        <v>400</v>
      </c>
      <c r="L216" s="396"/>
      <c r="M216" s="396" t="s">
        <v>1248</v>
      </c>
      <c r="N216" s="396">
        <v>181135.66</v>
      </c>
      <c r="O216" s="396"/>
      <c r="P216" s="394"/>
      <c r="Q216" s="368">
        <v>400</v>
      </c>
      <c r="R216" s="382">
        <f t="shared" si="9"/>
        <v>0</v>
      </c>
      <c r="T216" t="s">
        <v>1334</v>
      </c>
      <c r="U216">
        <v>118068.64</v>
      </c>
      <c r="W216" s="402">
        <f t="shared" si="11"/>
        <v>-117668.64</v>
      </c>
      <c r="Z216" t="s">
        <v>1333</v>
      </c>
      <c r="AA216">
        <v>400</v>
      </c>
    </row>
    <row r="217" ht="26.1" customHeight="1" spans="1:28">
      <c r="A217" s="410" t="s">
        <v>1335</v>
      </c>
      <c r="B217" s="411">
        <v>1516164</v>
      </c>
      <c r="C217" s="412"/>
      <c r="D217" s="412"/>
      <c r="E217" s="384">
        <f t="shared" si="10"/>
        <v>0</v>
      </c>
      <c r="F217" s="412">
        <v>1516164</v>
      </c>
      <c r="G217" s="396"/>
      <c r="H217" s="396" t="s">
        <v>1336</v>
      </c>
      <c r="I217" s="394">
        <v>257977</v>
      </c>
      <c r="J217" s="413" t="s">
        <v>1335</v>
      </c>
      <c r="K217" s="413">
        <v>1516164</v>
      </c>
      <c r="L217" s="413"/>
      <c r="M217" s="413" t="s">
        <v>1250</v>
      </c>
      <c r="N217" s="413">
        <v>143400</v>
      </c>
      <c r="O217" s="413"/>
      <c r="P217" s="412"/>
      <c r="Q217" s="382">
        <v>1516164</v>
      </c>
      <c r="R217" s="382">
        <f t="shared" si="9"/>
        <v>0</v>
      </c>
      <c r="T217" s="402" t="s">
        <v>1337</v>
      </c>
      <c r="U217" s="402">
        <v>105068</v>
      </c>
      <c r="W217" s="402">
        <f t="shared" si="11"/>
        <v>1411096</v>
      </c>
      <c r="Y217" s="402" t="s">
        <v>1338</v>
      </c>
      <c r="Z217" s="402" t="s">
        <v>1339</v>
      </c>
      <c r="AA217" s="402">
        <v>1516164</v>
      </c>
      <c r="AB217" s="402">
        <v>0.841148342878447</v>
      </c>
    </row>
    <row r="218" ht="26.1" customHeight="1" spans="1:28">
      <c r="A218" s="404" t="s">
        <v>1340</v>
      </c>
      <c r="B218" s="393">
        <v>1372838</v>
      </c>
      <c r="C218" s="394"/>
      <c r="D218" s="394"/>
      <c r="E218" s="384">
        <f t="shared" si="10"/>
        <v>0</v>
      </c>
      <c r="F218" s="394">
        <v>1372838</v>
      </c>
      <c r="G218" s="413"/>
      <c r="H218" s="413" t="s">
        <v>1246</v>
      </c>
      <c r="I218" s="412">
        <v>207836</v>
      </c>
      <c r="J218" s="396" t="s">
        <v>1340</v>
      </c>
      <c r="K218" s="396">
        <v>1372838</v>
      </c>
      <c r="L218" s="396"/>
      <c r="M218" s="396" t="s">
        <v>1334</v>
      </c>
      <c r="N218" s="396">
        <v>118068.64</v>
      </c>
      <c r="O218" s="396"/>
      <c r="P218" s="394"/>
      <c r="Q218" s="368">
        <v>1372838</v>
      </c>
      <c r="R218" s="382">
        <f t="shared" si="9"/>
        <v>0</v>
      </c>
      <c r="T218" t="s">
        <v>1341</v>
      </c>
      <c r="U218">
        <v>50281</v>
      </c>
      <c r="W218" s="402">
        <f t="shared" si="11"/>
        <v>1322557</v>
      </c>
      <c r="Y218" t="s">
        <v>1342</v>
      </c>
      <c r="Z218" t="s">
        <v>1340</v>
      </c>
      <c r="AA218">
        <v>1372838</v>
      </c>
      <c r="AB218">
        <v>0.805590861772931</v>
      </c>
    </row>
    <row r="219" ht="26.1" customHeight="1" spans="1:28">
      <c r="A219" s="404" t="s">
        <v>1343</v>
      </c>
      <c r="B219" s="393">
        <v>143326</v>
      </c>
      <c r="C219" s="394"/>
      <c r="D219" s="394"/>
      <c r="E219" s="384">
        <f t="shared" si="10"/>
        <v>0</v>
      </c>
      <c r="F219" s="394">
        <v>143326</v>
      </c>
      <c r="G219" s="396"/>
      <c r="H219" s="396" t="s">
        <v>1248</v>
      </c>
      <c r="I219" s="394">
        <v>181135.66</v>
      </c>
      <c r="J219" s="396" t="s">
        <v>1343</v>
      </c>
      <c r="K219" s="396">
        <v>143326</v>
      </c>
      <c r="L219" s="396"/>
      <c r="M219" s="396" t="s">
        <v>1337</v>
      </c>
      <c r="N219" s="396">
        <v>101036</v>
      </c>
      <c r="O219" s="396"/>
      <c r="P219" s="394"/>
      <c r="Q219" s="368">
        <v>143326</v>
      </c>
      <c r="R219" s="382">
        <f t="shared" si="9"/>
        <v>0</v>
      </c>
      <c r="T219" t="s">
        <v>1055</v>
      </c>
      <c r="U219">
        <v>40936.95</v>
      </c>
      <c r="W219" s="402">
        <f t="shared" si="11"/>
        <v>102389.05</v>
      </c>
      <c r="Y219" t="s">
        <v>1344</v>
      </c>
      <c r="Z219" t="s">
        <v>1343</v>
      </c>
      <c r="AA219">
        <v>143326</v>
      </c>
      <c r="AB219">
        <v>1.45723145747547</v>
      </c>
    </row>
    <row r="220" ht="33" customHeight="1" spans="1:23">
      <c r="A220" s="414" t="s">
        <v>1345</v>
      </c>
      <c r="B220" s="414"/>
      <c r="C220" s="415"/>
      <c r="D220" s="415"/>
      <c r="E220" s="384">
        <f t="shared" si="10"/>
        <v>0</v>
      </c>
      <c r="F220" s="415"/>
      <c r="G220" s="396"/>
      <c r="H220" s="396" t="s">
        <v>1250</v>
      </c>
      <c r="I220" s="394">
        <v>143400</v>
      </c>
      <c r="J220" s="415"/>
      <c r="K220" s="415"/>
      <c r="L220" s="415"/>
      <c r="M220" s="418" t="s">
        <v>1341</v>
      </c>
      <c r="N220" s="415">
        <v>50281</v>
      </c>
      <c r="O220" s="415"/>
      <c r="P220" s="415"/>
      <c r="R220" s="382">
        <f t="shared" si="9"/>
        <v>0</v>
      </c>
      <c r="T220" t="s">
        <v>1346</v>
      </c>
      <c r="U220">
        <v>35933</v>
      </c>
      <c r="W220" s="402">
        <f t="shared" si="11"/>
        <v>-35933</v>
      </c>
    </row>
    <row r="221" ht="51" customHeight="1" spans="1:23">
      <c r="A221" s="416" t="s">
        <v>1347</v>
      </c>
      <c r="B221" s="416"/>
      <c r="C221" s="416"/>
      <c r="D221" s="416"/>
      <c r="E221" s="384">
        <f t="shared" si="10"/>
        <v>0</v>
      </c>
      <c r="F221" s="416"/>
      <c r="G221" s="417"/>
      <c r="H221" s="417" t="s">
        <v>1334</v>
      </c>
      <c r="I221" s="415">
        <v>118068.64</v>
      </c>
      <c r="J221" s="416"/>
      <c r="K221" s="416"/>
      <c r="L221" s="416"/>
      <c r="M221" s="416" t="s">
        <v>1055</v>
      </c>
      <c r="N221" s="416">
        <v>37430</v>
      </c>
      <c r="O221" s="416"/>
      <c r="P221" s="416"/>
      <c r="R221" s="382">
        <f t="shared" si="9"/>
        <v>0</v>
      </c>
      <c r="T221" t="s">
        <v>1348</v>
      </c>
      <c r="U221">
        <v>21691.275</v>
      </c>
      <c r="W221" s="402">
        <f t="shared" si="11"/>
        <v>-21691.275</v>
      </c>
    </row>
    <row r="222" ht="24.95" customHeight="1" spans="1:23">
      <c r="A222" s="416" t="s">
        <v>1349</v>
      </c>
      <c r="B222" s="416"/>
      <c r="C222" s="416"/>
      <c r="D222" s="416"/>
      <c r="E222" s="384">
        <f t="shared" si="10"/>
        <v>0</v>
      </c>
      <c r="F222" s="416"/>
      <c r="G222" s="416"/>
      <c r="H222" s="416" t="s">
        <v>1337</v>
      </c>
      <c r="I222" s="416">
        <v>101036</v>
      </c>
      <c r="J222" s="416"/>
      <c r="K222" s="416"/>
      <c r="L222" s="416"/>
      <c r="M222" s="416" t="s">
        <v>1346</v>
      </c>
      <c r="N222" s="416">
        <v>35933</v>
      </c>
      <c r="O222" s="416"/>
      <c r="P222" s="416"/>
      <c r="R222" s="382">
        <f t="shared" si="9"/>
        <v>0</v>
      </c>
      <c r="T222" t="s">
        <v>1350</v>
      </c>
      <c r="U222">
        <v>21201</v>
      </c>
      <c r="W222" s="402">
        <f t="shared" si="11"/>
        <v>-21201</v>
      </c>
    </row>
    <row r="223" ht="71.25" spans="7:23">
      <c r="G223" s="416"/>
      <c r="H223" s="416" t="s">
        <v>1341</v>
      </c>
      <c r="I223" s="416">
        <v>50281</v>
      </c>
      <c r="M223" s="368" t="s">
        <v>1348</v>
      </c>
      <c r="N223" s="368">
        <v>21691.275</v>
      </c>
      <c r="T223" t="s">
        <v>1351</v>
      </c>
      <c r="U223">
        <v>19500</v>
      </c>
      <c r="W223" s="402">
        <f t="shared" si="11"/>
        <v>-19500</v>
      </c>
    </row>
    <row r="224" spans="8:23">
      <c r="H224" s="369" t="s">
        <v>1352</v>
      </c>
      <c r="I224" s="368">
        <v>48208.39</v>
      </c>
      <c r="M224" s="368" t="s">
        <v>1350</v>
      </c>
      <c r="N224" s="368">
        <v>21201</v>
      </c>
      <c r="T224" t="s">
        <v>1255</v>
      </c>
      <c r="U224">
        <v>18861</v>
      </c>
      <c r="W224" s="402">
        <f t="shared" si="11"/>
        <v>-18861</v>
      </c>
    </row>
    <row r="225" spans="8:23">
      <c r="H225" s="369" t="s">
        <v>1055</v>
      </c>
      <c r="I225" s="368">
        <v>37430</v>
      </c>
      <c r="M225" s="368" t="s">
        <v>1351</v>
      </c>
      <c r="N225" s="368">
        <v>19500</v>
      </c>
      <c r="T225" t="s">
        <v>1353</v>
      </c>
      <c r="U225">
        <v>18270.94</v>
      </c>
      <c r="W225" s="402">
        <f t="shared" si="11"/>
        <v>-18270.94</v>
      </c>
    </row>
    <row r="226" spans="8:23">
      <c r="H226" s="369" t="s">
        <v>1346</v>
      </c>
      <c r="I226" s="368">
        <v>35933</v>
      </c>
      <c r="M226" s="368" t="s">
        <v>1255</v>
      </c>
      <c r="N226" s="368">
        <v>18861</v>
      </c>
      <c r="T226" t="s">
        <v>1256</v>
      </c>
      <c r="U226">
        <v>17895</v>
      </c>
      <c r="W226" s="402">
        <f t="shared" si="11"/>
        <v>-17895</v>
      </c>
    </row>
    <row r="227" spans="8:23">
      <c r="H227" s="369" t="s">
        <v>1348</v>
      </c>
      <c r="I227" s="368">
        <v>21691.275</v>
      </c>
      <c r="M227" s="368" t="s">
        <v>1353</v>
      </c>
      <c r="N227" s="368">
        <v>18270.94</v>
      </c>
      <c r="T227" t="s">
        <v>1056</v>
      </c>
      <c r="U227">
        <v>11250</v>
      </c>
      <c r="W227" s="402">
        <f t="shared" si="11"/>
        <v>-11250</v>
      </c>
    </row>
    <row r="228" spans="8:23">
      <c r="H228" s="369" t="s">
        <v>1350</v>
      </c>
      <c r="I228" s="368">
        <v>21201</v>
      </c>
      <c r="M228" s="368" t="s">
        <v>1256</v>
      </c>
      <c r="N228" s="368">
        <v>17895</v>
      </c>
      <c r="T228" t="s">
        <v>1259</v>
      </c>
      <c r="U228">
        <v>8604.33</v>
      </c>
      <c r="W228" s="402">
        <f t="shared" si="11"/>
        <v>-8604.33</v>
      </c>
    </row>
    <row r="229" spans="8:23">
      <c r="H229" s="369" t="s">
        <v>1351</v>
      </c>
      <c r="I229" s="368">
        <v>19500</v>
      </c>
      <c r="M229" s="368" t="s">
        <v>1354</v>
      </c>
      <c r="N229" s="368">
        <v>12154</v>
      </c>
      <c r="T229" t="s">
        <v>1261</v>
      </c>
      <c r="U229">
        <v>8000</v>
      </c>
      <c r="W229" s="402">
        <f t="shared" si="11"/>
        <v>-8000</v>
      </c>
    </row>
    <row r="230" spans="8:23">
      <c r="H230" s="369" t="s">
        <v>1255</v>
      </c>
      <c r="I230" s="368">
        <v>18861</v>
      </c>
      <c r="M230" s="368" t="s">
        <v>1056</v>
      </c>
      <c r="N230" s="368">
        <v>11250</v>
      </c>
      <c r="T230" t="s">
        <v>1355</v>
      </c>
      <c r="U230">
        <v>7496</v>
      </c>
      <c r="W230" s="402">
        <f t="shared" si="11"/>
        <v>-7496</v>
      </c>
    </row>
    <row r="231" spans="8:23">
      <c r="H231" s="369" t="s">
        <v>1353</v>
      </c>
      <c r="I231" s="368">
        <v>18270.94</v>
      </c>
      <c r="M231" s="368" t="s">
        <v>1259</v>
      </c>
      <c r="N231" s="368">
        <v>8604.33</v>
      </c>
      <c r="T231" t="s">
        <v>1356</v>
      </c>
      <c r="U231">
        <v>5000</v>
      </c>
      <c r="W231" s="402">
        <f t="shared" si="11"/>
        <v>-5000</v>
      </c>
    </row>
    <row r="232" spans="8:23">
      <c r="H232" s="369" t="s">
        <v>1256</v>
      </c>
      <c r="I232" s="368">
        <v>17895</v>
      </c>
      <c r="M232" s="368" t="s">
        <v>1261</v>
      </c>
      <c r="N232" s="368">
        <v>8000</v>
      </c>
      <c r="T232" t="s">
        <v>1357</v>
      </c>
      <c r="U232">
        <v>4500</v>
      </c>
      <c r="W232" s="402">
        <f t="shared" si="11"/>
        <v>-4500</v>
      </c>
    </row>
    <row r="233" spans="8:23">
      <c r="H233" s="369" t="s">
        <v>1354</v>
      </c>
      <c r="I233" s="368">
        <v>12154</v>
      </c>
      <c r="M233" s="368" t="s">
        <v>1355</v>
      </c>
      <c r="N233" s="368">
        <v>7496</v>
      </c>
      <c r="T233" t="s">
        <v>1050</v>
      </c>
      <c r="U233">
        <v>4400</v>
      </c>
      <c r="W233" s="402">
        <f t="shared" si="11"/>
        <v>-4400</v>
      </c>
    </row>
    <row r="234" spans="8:23">
      <c r="H234" s="369" t="s">
        <v>1056</v>
      </c>
      <c r="I234" s="368">
        <v>11250</v>
      </c>
      <c r="M234" s="368" t="s">
        <v>1356</v>
      </c>
      <c r="N234" s="368">
        <v>5000</v>
      </c>
      <c r="T234" t="s">
        <v>1264</v>
      </c>
      <c r="U234">
        <v>3850</v>
      </c>
      <c r="W234" s="402">
        <f t="shared" si="11"/>
        <v>-3850</v>
      </c>
    </row>
    <row r="235" spans="8:23">
      <c r="H235" s="369" t="s">
        <v>1259</v>
      </c>
      <c r="I235" s="368">
        <v>8604.33</v>
      </c>
      <c r="M235" s="368" t="s">
        <v>1357</v>
      </c>
      <c r="N235" s="368">
        <v>4500</v>
      </c>
      <c r="T235" t="s">
        <v>1266</v>
      </c>
      <c r="U235">
        <v>3358</v>
      </c>
      <c r="W235" s="402">
        <f t="shared" si="11"/>
        <v>-3358</v>
      </c>
    </row>
    <row r="236" spans="8:23">
      <c r="H236" s="369" t="s">
        <v>1261</v>
      </c>
      <c r="I236" s="368">
        <v>8000</v>
      </c>
      <c r="M236" s="368" t="s">
        <v>1050</v>
      </c>
      <c r="N236" s="368">
        <v>4400</v>
      </c>
      <c r="T236" t="s">
        <v>1358</v>
      </c>
      <c r="U236">
        <v>3074</v>
      </c>
      <c r="W236" s="402">
        <f t="shared" si="11"/>
        <v>-3074</v>
      </c>
    </row>
    <row r="237" spans="8:23">
      <c r="H237" s="369" t="s">
        <v>1355</v>
      </c>
      <c r="I237" s="368">
        <v>7496</v>
      </c>
      <c r="M237" s="368" t="s">
        <v>1264</v>
      </c>
      <c r="N237" s="368">
        <v>3850</v>
      </c>
      <c r="T237" t="s">
        <v>1269</v>
      </c>
      <c r="U237">
        <v>3000</v>
      </c>
      <c r="W237" s="402">
        <f t="shared" si="11"/>
        <v>-3000</v>
      </c>
    </row>
    <row r="238" spans="8:23">
      <c r="H238" s="369" t="s">
        <v>1356</v>
      </c>
      <c r="I238" s="368">
        <v>5000</v>
      </c>
      <c r="M238" s="368" t="s">
        <v>1266</v>
      </c>
      <c r="N238" s="368">
        <v>3358</v>
      </c>
      <c r="T238" t="s">
        <v>1359</v>
      </c>
      <c r="U238">
        <v>2000</v>
      </c>
      <c r="W238" s="402">
        <f t="shared" si="11"/>
        <v>-2000</v>
      </c>
    </row>
    <row r="239" spans="8:23">
      <c r="H239" s="369" t="s">
        <v>1357</v>
      </c>
      <c r="I239" s="368">
        <v>4500</v>
      </c>
      <c r="M239" s="368" t="s">
        <v>1358</v>
      </c>
      <c r="N239" s="368">
        <v>3074</v>
      </c>
      <c r="T239" t="s">
        <v>1360</v>
      </c>
      <c r="U239">
        <v>1600</v>
      </c>
      <c r="W239" s="402">
        <f t="shared" si="11"/>
        <v>-1600</v>
      </c>
    </row>
    <row r="240" spans="8:23">
      <c r="H240" s="369" t="s">
        <v>1050</v>
      </c>
      <c r="I240" s="368">
        <v>4400</v>
      </c>
      <c r="M240" s="368" t="s">
        <v>1269</v>
      </c>
      <c r="N240" s="368">
        <v>3000</v>
      </c>
      <c r="T240" t="s">
        <v>1272</v>
      </c>
      <c r="U240">
        <v>1500</v>
      </c>
      <c r="W240" s="402">
        <f t="shared" si="11"/>
        <v>-1500</v>
      </c>
    </row>
    <row r="241" spans="8:23">
      <c r="H241" s="369" t="s">
        <v>1264</v>
      </c>
      <c r="I241" s="368">
        <v>3850</v>
      </c>
      <c r="M241" s="368" t="s">
        <v>1359</v>
      </c>
      <c r="N241" s="368">
        <v>2000</v>
      </c>
      <c r="T241" t="s">
        <v>1361</v>
      </c>
      <c r="U241">
        <v>1384.2</v>
      </c>
      <c r="W241" s="402">
        <f t="shared" si="11"/>
        <v>-1384.2</v>
      </c>
    </row>
    <row r="242" spans="8:23">
      <c r="H242" s="369" t="s">
        <v>1266</v>
      </c>
      <c r="I242" s="368">
        <v>3358</v>
      </c>
      <c r="M242" s="368" t="s">
        <v>1360</v>
      </c>
      <c r="N242" s="368">
        <v>1600</v>
      </c>
      <c r="T242" t="s">
        <v>1274</v>
      </c>
      <c r="U242">
        <v>1000</v>
      </c>
      <c r="W242" s="402">
        <f t="shared" si="11"/>
        <v>-1000</v>
      </c>
    </row>
    <row r="243" spans="8:23">
      <c r="H243" s="369" t="s">
        <v>1358</v>
      </c>
      <c r="I243" s="368">
        <v>3074</v>
      </c>
      <c r="M243" s="368" t="s">
        <v>1272</v>
      </c>
      <c r="N243" s="368">
        <v>1500</v>
      </c>
      <c r="T243" t="s">
        <v>1362</v>
      </c>
      <c r="U243">
        <v>850</v>
      </c>
      <c r="W243" s="402">
        <f t="shared" si="11"/>
        <v>-850</v>
      </c>
    </row>
    <row r="244" spans="8:23">
      <c r="H244" s="369" t="s">
        <v>1269</v>
      </c>
      <c r="I244" s="368">
        <v>3000</v>
      </c>
      <c r="M244" s="368" t="s">
        <v>1361</v>
      </c>
      <c r="N244" s="368">
        <v>1382.4</v>
      </c>
      <c r="T244" t="s">
        <v>1363</v>
      </c>
      <c r="U244">
        <v>835</v>
      </c>
      <c r="W244" s="402">
        <f t="shared" si="11"/>
        <v>-835</v>
      </c>
    </row>
    <row r="245" spans="8:23">
      <c r="H245" s="369" t="s">
        <v>1364</v>
      </c>
      <c r="I245" s="368">
        <v>2000</v>
      </c>
      <c r="M245" s="368" t="s">
        <v>1274</v>
      </c>
      <c r="N245" s="368">
        <v>1000</v>
      </c>
      <c r="T245" t="s">
        <v>1275</v>
      </c>
      <c r="U245">
        <v>750</v>
      </c>
      <c r="W245" s="402">
        <f t="shared" si="11"/>
        <v>-750</v>
      </c>
    </row>
    <row r="246" spans="8:23">
      <c r="H246" s="369" t="s">
        <v>1359</v>
      </c>
      <c r="I246" s="368">
        <v>2000</v>
      </c>
      <c r="M246" s="368" t="s">
        <v>1362</v>
      </c>
      <c r="N246" s="368">
        <v>850</v>
      </c>
      <c r="T246" t="s">
        <v>1276</v>
      </c>
      <c r="U246">
        <v>522.75</v>
      </c>
      <c r="W246" s="402">
        <f t="shared" si="11"/>
        <v>-522.75</v>
      </c>
    </row>
    <row r="247" spans="8:23">
      <c r="H247" s="369" t="s">
        <v>1360</v>
      </c>
      <c r="I247" s="368">
        <v>1600</v>
      </c>
      <c r="M247" s="368" t="s">
        <v>1363</v>
      </c>
      <c r="N247" s="368">
        <v>835</v>
      </c>
      <c r="T247" t="s">
        <v>1365</v>
      </c>
      <c r="U247">
        <v>500</v>
      </c>
      <c r="W247" s="402">
        <f t="shared" si="11"/>
        <v>-500</v>
      </c>
    </row>
    <row r="248" spans="8:23">
      <c r="H248" s="369" t="s">
        <v>1272</v>
      </c>
      <c r="I248" s="368">
        <v>1500</v>
      </c>
      <c r="M248" s="368" t="s">
        <v>1275</v>
      </c>
      <c r="N248" s="368">
        <v>750</v>
      </c>
      <c r="T248" t="s">
        <v>1277</v>
      </c>
      <c r="U248">
        <v>440</v>
      </c>
      <c r="W248" s="402">
        <f t="shared" si="11"/>
        <v>-440</v>
      </c>
    </row>
    <row r="249" spans="8:23">
      <c r="H249" s="369" t="s">
        <v>1361</v>
      </c>
      <c r="I249" s="368">
        <v>1382.4</v>
      </c>
      <c r="M249" s="368" t="s">
        <v>1276</v>
      </c>
      <c r="N249" s="368">
        <v>522.75</v>
      </c>
      <c r="T249" t="s">
        <v>1279</v>
      </c>
      <c r="U249">
        <v>300</v>
      </c>
      <c r="W249" s="402">
        <f t="shared" si="11"/>
        <v>-300</v>
      </c>
    </row>
    <row r="250" spans="8:23">
      <c r="H250" s="369" t="s">
        <v>1274</v>
      </c>
      <c r="I250" s="368">
        <v>1000</v>
      </c>
      <c r="M250" s="368" t="s">
        <v>1365</v>
      </c>
      <c r="N250" s="368">
        <v>500</v>
      </c>
      <c r="T250" t="s">
        <v>1280</v>
      </c>
      <c r="U250">
        <v>260</v>
      </c>
      <c r="W250" s="402">
        <f t="shared" si="11"/>
        <v>-260</v>
      </c>
    </row>
    <row r="251" spans="8:23">
      <c r="H251" s="369" t="s">
        <v>1362</v>
      </c>
      <c r="I251" s="368">
        <v>850</v>
      </c>
      <c r="M251" s="368" t="s">
        <v>1277</v>
      </c>
      <c r="N251" s="368">
        <v>440</v>
      </c>
      <c r="T251" t="s">
        <v>1049</v>
      </c>
      <c r="U251">
        <v>48.96</v>
      </c>
      <c r="W251" s="402">
        <f t="shared" si="11"/>
        <v>-48.96</v>
      </c>
    </row>
    <row r="252" spans="8:23">
      <c r="H252" s="369" t="s">
        <v>1363</v>
      </c>
      <c r="I252" s="368">
        <v>835</v>
      </c>
      <c r="M252" s="368" t="s">
        <v>1279</v>
      </c>
      <c r="N252" s="368">
        <v>300</v>
      </c>
      <c r="S252" t="s">
        <v>1283</v>
      </c>
      <c r="T252" t="s">
        <v>1282</v>
      </c>
      <c r="U252">
        <v>1856421</v>
      </c>
      <c r="V252">
        <v>1.88871615757843</v>
      </c>
      <c r="W252" s="402">
        <f t="shared" si="11"/>
        <v>-1856421</v>
      </c>
    </row>
    <row r="253" spans="8:23">
      <c r="H253" s="369" t="s">
        <v>1275</v>
      </c>
      <c r="I253" s="368">
        <v>750</v>
      </c>
      <c r="M253" s="368" t="s">
        <v>1280</v>
      </c>
      <c r="N253" s="368">
        <v>260</v>
      </c>
      <c r="T253" t="s">
        <v>1050</v>
      </c>
      <c r="U253">
        <v>1263000</v>
      </c>
      <c r="W253" s="402">
        <f t="shared" si="11"/>
        <v>-1263000</v>
      </c>
    </row>
    <row r="254" spans="8:23">
      <c r="H254" s="369" t="s">
        <v>1276</v>
      </c>
      <c r="I254" s="368">
        <v>522.75</v>
      </c>
      <c r="M254" s="368" t="s">
        <v>1049</v>
      </c>
      <c r="N254" s="368">
        <v>48.96</v>
      </c>
      <c r="T254" t="s">
        <v>1366</v>
      </c>
      <c r="U254">
        <v>237825</v>
      </c>
      <c r="W254" s="402">
        <f t="shared" si="11"/>
        <v>-237825</v>
      </c>
    </row>
    <row r="255" spans="8:23">
      <c r="H255" s="369" t="s">
        <v>1365</v>
      </c>
      <c r="I255" s="368">
        <v>500</v>
      </c>
      <c r="L255" s="368" t="s">
        <v>1283</v>
      </c>
      <c r="M255" s="368" t="s">
        <v>1282</v>
      </c>
      <c r="N255" s="368">
        <v>1828757</v>
      </c>
      <c r="T255" t="s">
        <v>1367</v>
      </c>
      <c r="U255">
        <v>111749</v>
      </c>
      <c r="W255" s="402">
        <f t="shared" si="11"/>
        <v>-111749</v>
      </c>
    </row>
    <row r="256" spans="8:23">
      <c r="H256" s="369" t="s">
        <v>1277</v>
      </c>
      <c r="I256" s="368">
        <v>440</v>
      </c>
      <c r="M256" s="368" t="s">
        <v>1050</v>
      </c>
      <c r="N256" s="368">
        <v>1214324</v>
      </c>
      <c r="T256" t="s">
        <v>1160</v>
      </c>
      <c r="U256">
        <v>100000</v>
      </c>
      <c r="W256" s="402">
        <f t="shared" si="11"/>
        <v>-100000</v>
      </c>
    </row>
    <row r="257" spans="8:23">
      <c r="H257" s="369" t="s">
        <v>1279</v>
      </c>
      <c r="I257" s="368">
        <v>300</v>
      </c>
      <c r="M257" s="368" t="s">
        <v>1366</v>
      </c>
      <c r="N257" s="368">
        <v>237825</v>
      </c>
      <c r="T257" t="s">
        <v>1368</v>
      </c>
      <c r="U257">
        <v>95538</v>
      </c>
      <c r="W257" s="402">
        <f t="shared" si="11"/>
        <v>-95538</v>
      </c>
    </row>
    <row r="258" spans="8:23">
      <c r="H258" s="369" t="s">
        <v>1280</v>
      </c>
      <c r="I258" s="368">
        <v>260</v>
      </c>
      <c r="M258" s="368" t="s">
        <v>1368</v>
      </c>
      <c r="N258" s="368">
        <v>116750</v>
      </c>
      <c r="T258" t="s">
        <v>1369</v>
      </c>
      <c r="U258">
        <v>24609</v>
      </c>
      <c r="W258" s="402">
        <f t="shared" si="11"/>
        <v>-24609</v>
      </c>
    </row>
    <row r="259" spans="8:23">
      <c r="H259" s="369" t="s">
        <v>1049</v>
      </c>
      <c r="I259" s="368">
        <v>48.96</v>
      </c>
      <c r="M259" s="368" t="s">
        <v>1367</v>
      </c>
      <c r="N259" s="368">
        <v>111749</v>
      </c>
      <c r="T259" t="s">
        <v>1289</v>
      </c>
      <c r="U259">
        <v>20000</v>
      </c>
      <c r="W259" s="402">
        <f t="shared" si="11"/>
        <v>-20000</v>
      </c>
    </row>
    <row r="260" spans="7:23">
      <c r="G260" s="369" t="s">
        <v>1283</v>
      </c>
      <c r="H260" s="369" t="s">
        <v>1282</v>
      </c>
      <c r="I260" s="368">
        <v>1828757</v>
      </c>
      <c r="M260" s="368" t="s">
        <v>1160</v>
      </c>
      <c r="N260" s="368">
        <v>100000</v>
      </c>
      <c r="T260" t="s">
        <v>1055</v>
      </c>
      <c r="U260">
        <v>3700</v>
      </c>
      <c r="W260" s="402">
        <f t="shared" si="11"/>
        <v>-3700</v>
      </c>
    </row>
    <row r="261" spans="8:23">
      <c r="H261" s="369" t="s">
        <v>1050</v>
      </c>
      <c r="I261" s="368">
        <v>1214324</v>
      </c>
      <c r="M261" s="368" t="s">
        <v>1369</v>
      </c>
      <c r="N261" s="368">
        <v>24609</v>
      </c>
      <c r="S261" t="s">
        <v>1294</v>
      </c>
      <c r="T261" t="s">
        <v>1292</v>
      </c>
      <c r="U261">
        <v>466440</v>
      </c>
      <c r="V261">
        <v>0.762022587392444</v>
      </c>
      <c r="W261" s="402">
        <f t="shared" si="11"/>
        <v>-466440</v>
      </c>
    </row>
    <row r="262" spans="8:23">
      <c r="H262" s="369" t="s">
        <v>1366</v>
      </c>
      <c r="I262" s="368">
        <v>237825</v>
      </c>
      <c r="M262" s="368" t="s">
        <v>1289</v>
      </c>
      <c r="N262" s="368">
        <v>20000</v>
      </c>
      <c r="T262" t="s">
        <v>1055</v>
      </c>
      <c r="U262">
        <v>422740</v>
      </c>
      <c r="W262" s="402">
        <f t="shared" ref="W262:W305" si="12">B262-U262</f>
        <v>-422740</v>
      </c>
    </row>
    <row r="263" spans="8:23">
      <c r="H263" s="369" t="s">
        <v>1368</v>
      </c>
      <c r="I263" s="368">
        <v>116750</v>
      </c>
      <c r="M263" s="368" t="s">
        <v>1055</v>
      </c>
      <c r="N263" s="368">
        <v>3500</v>
      </c>
      <c r="T263" t="s">
        <v>1296</v>
      </c>
      <c r="U263">
        <v>20000</v>
      </c>
      <c r="W263" s="402">
        <f t="shared" si="12"/>
        <v>-20000</v>
      </c>
    </row>
    <row r="264" spans="8:23">
      <c r="H264" s="369" t="s">
        <v>1367</v>
      </c>
      <c r="I264" s="368">
        <v>111749</v>
      </c>
      <c r="L264" s="368" t="s">
        <v>1294</v>
      </c>
      <c r="M264" s="368" t="s">
        <v>1292</v>
      </c>
      <c r="N264" s="368">
        <v>455950</v>
      </c>
      <c r="T264" t="s">
        <v>1298</v>
      </c>
      <c r="U264">
        <v>10000</v>
      </c>
      <c r="W264" s="402">
        <f t="shared" si="12"/>
        <v>-10000</v>
      </c>
    </row>
    <row r="265" spans="8:23">
      <c r="H265" s="369" t="s">
        <v>1160</v>
      </c>
      <c r="I265" s="368">
        <v>100000</v>
      </c>
      <c r="M265" s="368" t="s">
        <v>1055</v>
      </c>
      <c r="N265" s="368">
        <v>416950</v>
      </c>
      <c r="T265" t="s">
        <v>1095</v>
      </c>
      <c r="U265">
        <v>9000</v>
      </c>
      <c r="W265" s="402">
        <f t="shared" si="12"/>
        <v>-9000</v>
      </c>
    </row>
    <row r="266" spans="8:23">
      <c r="H266" s="369" t="s">
        <v>1369</v>
      </c>
      <c r="I266" s="368">
        <v>24609</v>
      </c>
      <c r="M266" s="368" t="s">
        <v>1296</v>
      </c>
      <c r="N266" s="368">
        <v>20000</v>
      </c>
      <c r="T266" t="s">
        <v>1370</v>
      </c>
      <c r="U266">
        <v>2247.8</v>
      </c>
      <c r="W266" s="402">
        <f t="shared" si="12"/>
        <v>-2247.8</v>
      </c>
    </row>
    <row r="267" spans="8:23">
      <c r="H267" s="369" t="s">
        <v>1289</v>
      </c>
      <c r="I267" s="368">
        <v>20000</v>
      </c>
      <c r="M267" s="368" t="s">
        <v>1298</v>
      </c>
      <c r="N267" s="368">
        <v>10000</v>
      </c>
      <c r="T267" t="s">
        <v>1371</v>
      </c>
      <c r="U267">
        <v>2061.49</v>
      </c>
      <c r="W267" s="402">
        <f t="shared" si="12"/>
        <v>-2061.49</v>
      </c>
    </row>
    <row r="268" spans="8:23">
      <c r="H268" s="369" t="s">
        <v>1055</v>
      </c>
      <c r="I268" s="368">
        <v>3500</v>
      </c>
      <c r="M268" s="368" t="s">
        <v>1095</v>
      </c>
      <c r="N268" s="368">
        <v>9000</v>
      </c>
      <c r="T268" t="s">
        <v>1372</v>
      </c>
      <c r="U268">
        <v>222.05</v>
      </c>
      <c r="W268" s="402">
        <f t="shared" si="12"/>
        <v>-222.05</v>
      </c>
    </row>
    <row r="269" spans="7:23">
      <c r="G269" s="369" t="s">
        <v>1294</v>
      </c>
      <c r="H269" s="369" t="s">
        <v>1292</v>
      </c>
      <c r="I269" s="368">
        <v>455950</v>
      </c>
      <c r="L269" s="368" t="s">
        <v>1305</v>
      </c>
      <c r="M269" s="368" t="s">
        <v>1303</v>
      </c>
      <c r="N269" s="368">
        <v>147022.88</v>
      </c>
      <c r="T269" t="s">
        <v>1373</v>
      </c>
      <c r="U269">
        <v>162.56</v>
      </c>
      <c r="W269" s="402">
        <f t="shared" si="12"/>
        <v>-162.56</v>
      </c>
    </row>
    <row r="270" spans="8:23">
      <c r="H270" s="369" t="s">
        <v>1055</v>
      </c>
      <c r="I270" s="368">
        <v>436950</v>
      </c>
      <c r="M270" s="368" t="s">
        <v>1055</v>
      </c>
      <c r="N270" s="368">
        <v>104426.88</v>
      </c>
      <c r="T270" t="s">
        <v>1374</v>
      </c>
      <c r="U270">
        <v>6.1</v>
      </c>
      <c r="W270" s="402">
        <f t="shared" si="12"/>
        <v>-6.1</v>
      </c>
    </row>
    <row r="271" spans="8:23">
      <c r="H271" s="369" t="s">
        <v>1298</v>
      </c>
      <c r="I271" s="368">
        <v>10000</v>
      </c>
      <c r="M271" s="368" t="s">
        <v>1375</v>
      </c>
      <c r="N271" s="368">
        <v>35396</v>
      </c>
      <c r="S271" t="s">
        <v>1305</v>
      </c>
      <c r="T271" t="s">
        <v>1303</v>
      </c>
      <c r="U271">
        <v>153302</v>
      </c>
      <c r="V271">
        <v>1.32918842357015</v>
      </c>
      <c r="W271" s="402">
        <f t="shared" si="12"/>
        <v>-153302</v>
      </c>
    </row>
    <row r="272" spans="8:23">
      <c r="H272" s="369" t="s">
        <v>1095</v>
      </c>
      <c r="I272" s="368">
        <v>9000</v>
      </c>
      <c r="M272" s="368" t="s">
        <v>1057</v>
      </c>
      <c r="N272" s="368">
        <v>7200</v>
      </c>
      <c r="T272" t="s">
        <v>1055</v>
      </c>
      <c r="U272">
        <v>109400</v>
      </c>
      <c r="W272" s="402">
        <f t="shared" si="12"/>
        <v>-109400</v>
      </c>
    </row>
    <row r="273" spans="7:23">
      <c r="G273" s="369" t="s">
        <v>1305</v>
      </c>
      <c r="H273" s="369" t="s">
        <v>1303</v>
      </c>
      <c r="I273" s="368">
        <v>147022.88</v>
      </c>
      <c r="L273" s="368" t="s">
        <v>1309</v>
      </c>
      <c r="M273" s="368" t="s">
        <v>1308</v>
      </c>
      <c r="N273" s="368">
        <v>265</v>
      </c>
      <c r="T273" t="s">
        <v>1375</v>
      </c>
      <c r="U273">
        <v>35396</v>
      </c>
      <c r="W273" s="402">
        <f t="shared" si="12"/>
        <v>-35396</v>
      </c>
    </row>
    <row r="274" spans="8:23">
      <c r="H274" s="369" t="s">
        <v>1055</v>
      </c>
      <c r="I274" s="368">
        <v>104426.88</v>
      </c>
      <c r="M274" s="368" t="s">
        <v>1311</v>
      </c>
      <c r="N274" s="368">
        <v>265</v>
      </c>
      <c r="T274" t="s">
        <v>1057</v>
      </c>
      <c r="U274">
        <v>7200</v>
      </c>
      <c r="W274" s="402">
        <f t="shared" si="12"/>
        <v>-7200</v>
      </c>
    </row>
    <row r="275" spans="8:23">
      <c r="H275" s="369" t="s">
        <v>1375</v>
      </c>
      <c r="I275" s="368">
        <v>35396</v>
      </c>
      <c r="L275" s="368" t="s">
        <v>1313</v>
      </c>
      <c r="M275" s="368" t="s">
        <v>1312</v>
      </c>
      <c r="N275" s="368">
        <v>404940</v>
      </c>
      <c r="T275" t="s">
        <v>1376</v>
      </c>
      <c r="U275">
        <v>1306</v>
      </c>
      <c r="W275" s="402">
        <f t="shared" si="12"/>
        <v>-1306</v>
      </c>
    </row>
    <row r="276" spans="8:23">
      <c r="H276" s="369" t="s">
        <v>1057</v>
      </c>
      <c r="I276" s="368">
        <v>7200</v>
      </c>
      <c r="M276" s="368" t="s">
        <v>1160</v>
      </c>
      <c r="N276" s="368">
        <v>349997</v>
      </c>
      <c r="S276" t="s">
        <v>1309</v>
      </c>
      <c r="T276" t="s">
        <v>1308</v>
      </c>
      <c r="U276">
        <v>265</v>
      </c>
      <c r="V276">
        <v>1</v>
      </c>
      <c r="W276" s="402">
        <f t="shared" si="12"/>
        <v>-265</v>
      </c>
    </row>
    <row r="277" spans="7:23">
      <c r="G277" s="369" t="s">
        <v>1309</v>
      </c>
      <c r="H277" s="369" t="s">
        <v>1308</v>
      </c>
      <c r="I277" s="368">
        <v>265</v>
      </c>
      <c r="M277" s="368" t="s">
        <v>1377</v>
      </c>
      <c r="N277" s="368">
        <v>32500</v>
      </c>
      <c r="T277" t="s">
        <v>1311</v>
      </c>
      <c r="U277">
        <v>265</v>
      </c>
      <c r="W277" s="402">
        <f t="shared" si="12"/>
        <v>-265</v>
      </c>
    </row>
    <row r="278" spans="8:23">
      <c r="H278" s="369" t="s">
        <v>1311</v>
      </c>
      <c r="I278" s="368">
        <v>265</v>
      </c>
      <c r="M278" s="368" t="s">
        <v>1055</v>
      </c>
      <c r="N278" s="368">
        <v>11760</v>
      </c>
      <c r="S278" t="s">
        <v>1313</v>
      </c>
      <c r="T278" t="s">
        <v>1312</v>
      </c>
      <c r="U278">
        <v>454740</v>
      </c>
      <c r="V278">
        <v>0.950424178570395</v>
      </c>
      <c r="W278" s="402">
        <f t="shared" si="12"/>
        <v>-454740</v>
      </c>
    </row>
    <row r="279" spans="7:23">
      <c r="G279" s="369" t="s">
        <v>1313</v>
      </c>
      <c r="H279" s="369" t="s">
        <v>1312</v>
      </c>
      <c r="I279" s="368">
        <v>404940</v>
      </c>
      <c r="M279" s="368" t="s">
        <v>1378</v>
      </c>
      <c r="N279" s="368">
        <v>8520</v>
      </c>
      <c r="T279" t="s">
        <v>1160</v>
      </c>
      <c r="U279">
        <v>399797</v>
      </c>
      <c r="W279" s="402">
        <f t="shared" si="12"/>
        <v>-399797</v>
      </c>
    </row>
    <row r="280" spans="8:23">
      <c r="H280" s="369" t="s">
        <v>1160</v>
      </c>
      <c r="I280" s="368">
        <v>349997</v>
      </c>
      <c r="M280" s="368" t="s">
        <v>1317</v>
      </c>
      <c r="N280" s="368">
        <v>2163</v>
      </c>
      <c r="T280" t="s">
        <v>1377</v>
      </c>
      <c r="U280">
        <v>32500</v>
      </c>
      <c r="W280" s="402">
        <f t="shared" si="12"/>
        <v>-32500</v>
      </c>
    </row>
    <row r="281" spans="8:23">
      <c r="H281" s="369" t="s">
        <v>1377</v>
      </c>
      <c r="I281" s="368">
        <v>32500</v>
      </c>
      <c r="L281" s="368" t="s">
        <v>1321</v>
      </c>
      <c r="M281" s="368" t="s">
        <v>1319</v>
      </c>
      <c r="N281" s="368">
        <v>89289</v>
      </c>
      <c r="T281" t="s">
        <v>1055</v>
      </c>
      <c r="U281">
        <v>11760</v>
      </c>
      <c r="W281" s="402">
        <f t="shared" si="12"/>
        <v>-11760</v>
      </c>
    </row>
    <row r="282" spans="8:23">
      <c r="H282" s="369" t="s">
        <v>1055</v>
      </c>
      <c r="I282" s="368">
        <v>11760</v>
      </c>
      <c r="M282" s="368" t="s">
        <v>1050</v>
      </c>
      <c r="N282" s="368">
        <v>54235</v>
      </c>
      <c r="T282" t="s">
        <v>1378</v>
      </c>
      <c r="U282">
        <v>8520</v>
      </c>
      <c r="W282" s="402">
        <f t="shared" si="12"/>
        <v>-8520</v>
      </c>
    </row>
    <row r="283" spans="8:23">
      <c r="H283" s="369" t="s">
        <v>1378</v>
      </c>
      <c r="I283" s="368">
        <v>8520</v>
      </c>
      <c r="M283" s="368" t="s">
        <v>1379</v>
      </c>
      <c r="N283" s="368">
        <v>21962</v>
      </c>
      <c r="T283" t="s">
        <v>1317</v>
      </c>
      <c r="U283">
        <v>2163</v>
      </c>
      <c r="W283" s="402">
        <f t="shared" si="12"/>
        <v>-2163</v>
      </c>
    </row>
    <row r="284" spans="8:23">
      <c r="H284" s="369" t="s">
        <v>1317</v>
      </c>
      <c r="I284" s="368">
        <v>2163</v>
      </c>
      <c r="M284" s="368" t="s">
        <v>1380</v>
      </c>
      <c r="N284" s="368">
        <v>13092</v>
      </c>
      <c r="S284" t="s">
        <v>1321</v>
      </c>
      <c r="T284" t="s">
        <v>1319</v>
      </c>
      <c r="U284">
        <v>89289</v>
      </c>
      <c r="V284">
        <v>1.03207573340731</v>
      </c>
      <c r="W284" s="402">
        <f t="shared" si="12"/>
        <v>-89289</v>
      </c>
    </row>
    <row r="285" spans="7:23">
      <c r="G285" s="369" t="s">
        <v>1321</v>
      </c>
      <c r="H285" s="369" t="s">
        <v>1319</v>
      </c>
      <c r="I285" s="368">
        <v>89289</v>
      </c>
      <c r="L285" s="368" t="s">
        <v>1327</v>
      </c>
      <c r="M285" s="368" t="s">
        <v>1324</v>
      </c>
      <c r="N285" s="368">
        <v>1050</v>
      </c>
      <c r="T285" t="s">
        <v>1050</v>
      </c>
      <c r="U285">
        <v>54235</v>
      </c>
      <c r="W285" s="402">
        <f t="shared" si="12"/>
        <v>-54235</v>
      </c>
    </row>
    <row r="286" spans="8:23">
      <c r="H286" s="369" t="s">
        <v>1050</v>
      </c>
      <c r="I286" s="368">
        <v>54235</v>
      </c>
      <c r="M286" s="368" t="s">
        <v>1381</v>
      </c>
      <c r="N286" s="368">
        <v>1050</v>
      </c>
      <c r="T286" t="s">
        <v>1379</v>
      </c>
      <c r="U286">
        <v>21962</v>
      </c>
      <c r="W286" s="402">
        <f t="shared" si="12"/>
        <v>-21962</v>
      </c>
    </row>
    <row r="287" spans="8:23">
      <c r="H287" s="369" t="s">
        <v>1379</v>
      </c>
      <c r="I287" s="368">
        <v>21962</v>
      </c>
      <c r="L287" s="368" t="s">
        <v>1329</v>
      </c>
      <c r="M287" s="368" t="s">
        <v>1328</v>
      </c>
      <c r="N287" s="368">
        <v>287328</v>
      </c>
      <c r="T287" t="s">
        <v>1380</v>
      </c>
      <c r="U287">
        <v>13092</v>
      </c>
      <c r="W287" s="402">
        <f t="shared" si="12"/>
        <v>-13092</v>
      </c>
    </row>
    <row r="288" spans="8:23">
      <c r="H288" s="369" t="s">
        <v>1380</v>
      </c>
      <c r="I288" s="368">
        <v>13092</v>
      </c>
      <c r="M288" s="368" t="s">
        <v>1055</v>
      </c>
      <c r="N288" s="368">
        <v>100000</v>
      </c>
      <c r="S288" t="s">
        <v>1327</v>
      </c>
      <c r="T288" t="s">
        <v>1324</v>
      </c>
      <c r="U288">
        <v>2300</v>
      </c>
      <c r="V288">
        <v>0.541176470588235</v>
      </c>
      <c r="W288" s="402">
        <f t="shared" si="12"/>
        <v>-2300</v>
      </c>
    </row>
    <row r="289" spans="7:23">
      <c r="G289" s="369" t="s">
        <v>1327</v>
      </c>
      <c r="H289" s="369" t="s">
        <v>1324</v>
      </c>
      <c r="I289" s="368">
        <v>1050</v>
      </c>
      <c r="M289" s="368" t="s">
        <v>1382</v>
      </c>
      <c r="N289" s="368">
        <v>68018</v>
      </c>
      <c r="T289" t="s">
        <v>1383</v>
      </c>
      <c r="U289">
        <v>1200</v>
      </c>
      <c r="W289" s="402">
        <f t="shared" si="12"/>
        <v>-1200</v>
      </c>
    </row>
    <row r="290" spans="8:23">
      <c r="H290" s="369" t="s">
        <v>1381</v>
      </c>
      <c r="I290" s="368">
        <v>1050</v>
      </c>
      <c r="M290" s="368" t="s">
        <v>1330</v>
      </c>
      <c r="N290" s="368">
        <v>50000</v>
      </c>
      <c r="T290" t="s">
        <v>1381</v>
      </c>
      <c r="U290">
        <v>1100</v>
      </c>
      <c r="W290" s="402">
        <f t="shared" si="12"/>
        <v>-1100</v>
      </c>
    </row>
    <row r="291" spans="7:23">
      <c r="G291" s="369" t="s">
        <v>1329</v>
      </c>
      <c r="H291" s="369" t="s">
        <v>1328</v>
      </c>
      <c r="I291" s="368">
        <v>287328</v>
      </c>
      <c r="M291" s="368" t="s">
        <v>1384</v>
      </c>
      <c r="N291" s="368">
        <v>29758</v>
      </c>
      <c r="S291" t="s">
        <v>1329</v>
      </c>
      <c r="T291" t="s">
        <v>1328</v>
      </c>
      <c r="U291">
        <v>294859</v>
      </c>
      <c r="V291">
        <v>0.864086139065943</v>
      </c>
      <c r="W291" s="402">
        <f t="shared" si="12"/>
        <v>-294859</v>
      </c>
    </row>
    <row r="292" spans="8:23">
      <c r="H292" s="369" t="s">
        <v>1055</v>
      </c>
      <c r="I292" s="368">
        <v>100000</v>
      </c>
      <c r="M292" s="368" t="s">
        <v>1260</v>
      </c>
      <c r="N292" s="368">
        <v>14959</v>
      </c>
      <c r="T292" t="s">
        <v>1055</v>
      </c>
      <c r="U292">
        <v>107531</v>
      </c>
      <c r="W292" s="402">
        <f t="shared" si="12"/>
        <v>-107531</v>
      </c>
    </row>
    <row r="293" spans="8:23">
      <c r="H293" s="369" t="s">
        <v>1382</v>
      </c>
      <c r="I293" s="368">
        <v>68018</v>
      </c>
      <c r="M293" s="368" t="s">
        <v>1056</v>
      </c>
      <c r="N293" s="368">
        <v>11593</v>
      </c>
      <c r="T293" t="s">
        <v>1382</v>
      </c>
      <c r="U293">
        <v>68018</v>
      </c>
      <c r="W293" s="402">
        <f t="shared" si="12"/>
        <v>-68018</v>
      </c>
    </row>
    <row r="294" spans="8:23">
      <c r="H294" s="369" t="s">
        <v>1330</v>
      </c>
      <c r="I294" s="368">
        <v>50000</v>
      </c>
      <c r="M294" s="368" t="s">
        <v>1331</v>
      </c>
      <c r="N294" s="368">
        <v>5000</v>
      </c>
      <c r="T294" t="s">
        <v>1330</v>
      </c>
      <c r="U294">
        <v>50000</v>
      </c>
      <c r="W294" s="402">
        <f t="shared" si="12"/>
        <v>-50000</v>
      </c>
    </row>
    <row r="295" spans="8:23">
      <c r="H295" s="369" t="s">
        <v>1384</v>
      </c>
      <c r="I295" s="368">
        <v>29758</v>
      </c>
      <c r="M295" s="368" t="s">
        <v>1385</v>
      </c>
      <c r="N295" s="368">
        <v>4000</v>
      </c>
      <c r="T295" t="s">
        <v>1384</v>
      </c>
      <c r="U295">
        <v>29758</v>
      </c>
      <c r="W295" s="402">
        <f t="shared" si="12"/>
        <v>-29758</v>
      </c>
    </row>
    <row r="296" spans="8:23">
      <c r="H296" s="369" t="s">
        <v>1260</v>
      </c>
      <c r="I296" s="368">
        <v>14959</v>
      </c>
      <c r="M296" s="368" t="s">
        <v>1332</v>
      </c>
      <c r="N296" s="368">
        <v>2000</v>
      </c>
      <c r="T296" t="s">
        <v>1260</v>
      </c>
      <c r="U296">
        <v>14959</v>
      </c>
      <c r="W296" s="402">
        <f t="shared" si="12"/>
        <v>-14959</v>
      </c>
    </row>
    <row r="297" spans="8:23">
      <c r="H297" s="369" t="s">
        <v>1056</v>
      </c>
      <c r="I297" s="368">
        <v>11593</v>
      </c>
      <c r="M297" s="368" t="s">
        <v>1386</v>
      </c>
      <c r="N297" s="368">
        <v>1600</v>
      </c>
      <c r="T297" t="s">
        <v>1056</v>
      </c>
      <c r="U297">
        <v>11593</v>
      </c>
      <c r="W297" s="402">
        <f t="shared" si="12"/>
        <v>-11593</v>
      </c>
    </row>
    <row r="298" spans="8:23">
      <c r="H298" s="369" t="s">
        <v>1331</v>
      </c>
      <c r="I298" s="368">
        <v>5000</v>
      </c>
      <c r="M298" s="368" t="s">
        <v>1333</v>
      </c>
      <c r="N298" s="368">
        <v>400</v>
      </c>
      <c r="T298" t="s">
        <v>1331</v>
      </c>
      <c r="U298">
        <v>5000</v>
      </c>
      <c r="W298" s="402">
        <f t="shared" si="12"/>
        <v>-5000</v>
      </c>
    </row>
    <row r="299" spans="8:23">
      <c r="H299" s="369" t="s">
        <v>1385</v>
      </c>
      <c r="I299" s="368">
        <v>4000</v>
      </c>
      <c r="L299" s="368" t="s">
        <v>1338</v>
      </c>
      <c r="M299" s="368" t="s">
        <v>1339</v>
      </c>
      <c r="N299" s="368">
        <v>1516164</v>
      </c>
      <c r="T299" t="s">
        <v>1385</v>
      </c>
      <c r="U299">
        <v>4000</v>
      </c>
      <c r="W299" s="402">
        <f t="shared" si="12"/>
        <v>-4000</v>
      </c>
    </row>
    <row r="300" spans="8:23">
      <c r="H300" s="369" t="s">
        <v>1332</v>
      </c>
      <c r="I300" s="368">
        <v>2000</v>
      </c>
      <c r="L300" s="368" t="s">
        <v>1342</v>
      </c>
      <c r="M300" s="368" t="s">
        <v>1340</v>
      </c>
      <c r="N300" s="368">
        <v>1372838</v>
      </c>
      <c r="T300" t="s">
        <v>1332</v>
      </c>
      <c r="U300">
        <v>2000</v>
      </c>
      <c r="W300" s="402">
        <f t="shared" si="12"/>
        <v>-2000</v>
      </c>
    </row>
    <row r="301" spans="8:23">
      <c r="H301" s="369" t="s">
        <v>1386</v>
      </c>
      <c r="I301" s="368">
        <v>1600</v>
      </c>
      <c r="L301" s="368" t="s">
        <v>1344</v>
      </c>
      <c r="M301" s="368" t="s">
        <v>1343</v>
      </c>
      <c r="N301" s="368">
        <v>143326</v>
      </c>
      <c r="T301" t="s">
        <v>1386</v>
      </c>
      <c r="U301">
        <v>1600</v>
      </c>
      <c r="W301" s="402">
        <f t="shared" si="12"/>
        <v>-1600</v>
      </c>
    </row>
    <row r="302" spans="8:23">
      <c r="H302" s="369" t="s">
        <v>1333</v>
      </c>
      <c r="I302" s="368">
        <v>400</v>
      </c>
      <c r="T302" t="s">
        <v>1333</v>
      </c>
      <c r="U302">
        <v>400</v>
      </c>
      <c r="W302" s="402">
        <f t="shared" si="12"/>
        <v>-400</v>
      </c>
    </row>
    <row r="303" spans="7:23">
      <c r="G303" s="369" t="s">
        <v>1338</v>
      </c>
      <c r="H303" s="369" t="s">
        <v>1339</v>
      </c>
      <c r="I303" s="368">
        <v>1516164</v>
      </c>
      <c r="S303" t="s">
        <v>1338</v>
      </c>
      <c r="T303" t="s">
        <v>1339</v>
      </c>
      <c r="U303">
        <v>1516164</v>
      </c>
      <c r="V303">
        <v>0.841148342878447</v>
      </c>
      <c r="W303" s="402">
        <f t="shared" si="12"/>
        <v>-1516164</v>
      </c>
    </row>
    <row r="304" spans="7:23">
      <c r="G304" s="369" t="s">
        <v>1342</v>
      </c>
      <c r="H304" s="369" t="s">
        <v>1340</v>
      </c>
      <c r="I304" s="368">
        <v>1372838</v>
      </c>
      <c r="S304" t="s">
        <v>1342</v>
      </c>
      <c r="T304" t="s">
        <v>1340</v>
      </c>
      <c r="U304">
        <v>1372838</v>
      </c>
      <c r="V304">
        <v>0.805590861772931</v>
      </c>
      <c r="W304" s="402">
        <f t="shared" si="12"/>
        <v>-1372838</v>
      </c>
    </row>
    <row r="305" spans="7:23">
      <c r="G305" s="369" t="s">
        <v>1344</v>
      </c>
      <c r="H305" s="369" t="s">
        <v>1343</v>
      </c>
      <c r="I305" s="368">
        <v>143326</v>
      </c>
      <c r="S305" t="s">
        <v>1344</v>
      </c>
      <c r="T305" t="s">
        <v>1343</v>
      </c>
      <c r="U305">
        <v>143326</v>
      </c>
      <c r="V305">
        <v>1.45723145747547</v>
      </c>
      <c r="W305" s="402">
        <f t="shared" si="12"/>
        <v>-143326</v>
      </c>
    </row>
  </sheetData>
  <mergeCells count="3">
    <mergeCell ref="A2:B2"/>
    <mergeCell ref="A221:B221"/>
    <mergeCell ref="A222:B222"/>
  </mergeCells>
  <printOptions horizontalCentered="1"/>
  <pageMargins left="0.75" right="0.75" top="1" bottom="1" header="0.509027777777778" footer="0.509027777777778"/>
  <pageSetup paperSize="9" scale="97" fitToHeight="0" orientation="portrait"/>
  <headerFooter>
    <oddFooter>&amp;C第 &amp;P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
  <sheetViews>
    <sheetView workbookViewId="0">
      <selection activeCell="B16" sqref="B16"/>
    </sheetView>
  </sheetViews>
  <sheetFormatPr defaultColWidth="10.125" defaultRowHeight="14.25"/>
  <cols>
    <col min="1" max="1" width="28.5" style="273" customWidth="1"/>
    <col min="2" max="2" width="6.5" style="273" customWidth="1"/>
    <col min="3" max="3" width="9.5" style="273" customWidth="1"/>
    <col min="4" max="9" width="6" style="273" customWidth="1"/>
    <col min="10" max="16384" width="10.125" style="273"/>
  </cols>
  <sheetData>
    <row r="1" ht="30" customHeight="1" spans="9:9">
      <c r="I1" s="273" t="s">
        <v>1387</v>
      </c>
    </row>
    <row r="2" ht="33" customHeight="1" spans="1:9">
      <c r="A2" s="274" t="s">
        <v>1388</v>
      </c>
      <c r="B2" s="274"/>
      <c r="C2" s="274"/>
      <c r="D2" s="274"/>
      <c r="E2" s="274"/>
      <c r="F2" s="274"/>
      <c r="G2" s="274"/>
      <c r="H2" s="363"/>
      <c r="I2" s="274"/>
    </row>
    <row r="3" ht="27" customHeight="1" spans="1:9">
      <c r="A3" s="275" t="s">
        <v>388</v>
      </c>
      <c r="B3" s="275"/>
      <c r="C3" s="275"/>
      <c r="D3" s="275"/>
      <c r="E3" s="275"/>
      <c r="F3" s="275"/>
      <c r="G3" s="275"/>
      <c r="H3" s="364"/>
      <c r="I3" s="275"/>
    </row>
    <row r="4" ht="36.95" customHeight="1" spans="1:9">
      <c r="A4" s="262" t="s">
        <v>389</v>
      </c>
      <c r="B4" s="263" t="s">
        <v>873</v>
      </c>
      <c r="C4" s="263" t="s">
        <v>1389</v>
      </c>
      <c r="D4" s="263" t="s">
        <v>1390</v>
      </c>
      <c r="E4" s="263" t="s">
        <v>1391</v>
      </c>
      <c r="F4" s="263" t="s">
        <v>1392</v>
      </c>
      <c r="G4" s="263" t="s">
        <v>1393</v>
      </c>
      <c r="H4" s="263" t="s">
        <v>1394</v>
      </c>
      <c r="I4" s="264" t="s">
        <v>1395</v>
      </c>
    </row>
    <row r="5" ht="38.1" customHeight="1" spans="1:9">
      <c r="A5" s="276" t="s">
        <v>1396</v>
      </c>
      <c r="B5" s="277"/>
      <c r="C5" s="277"/>
      <c r="D5" s="277"/>
      <c r="E5" s="277"/>
      <c r="F5" s="277"/>
      <c r="G5" s="277"/>
      <c r="H5" s="277"/>
      <c r="I5" s="284"/>
    </row>
    <row r="6" ht="38.1" customHeight="1" spans="1:9">
      <c r="A6" s="266" t="s">
        <v>1397</v>
      </c>
      <c r="B6" s="278"/>
      <c r="C6" s="278"/>
      <c r="D6" s="278"/>
      <c r="E6" s="278"/>
      <c r="F6" s="278"/>
      <c r="G6" s="278"/>
      <c r="H6" s="278"/>
      <c r="I6" s="285"/>
    </row>
    <row r="7" ht="38.1" customHeight="1" spans="1:9">
      <c r="A7" s="266" t="s">
        <v>1398</v>
      </c>
      <c r="B7" s="278"/>
      <c r="C7" s="278"/>
      <c r="D7" s="278"/>
      <c r="E7" s="278"/>
      <c r="F7" s="278"/>
      <c r="G7" s="278"/>
      <c r="H7" s="278"/>
      <c r="I7" s="285"/>
    </row>
    <row r="8" ht="38.1" customHeight="1" spans="1:9">
      <c r="A8" s="279" t="s">
        <v>1399</v>
      </c>
      <c r="B8" s="278"/>
      <c r="C8" s="278"/>
      <c r="D8" s="278"/>
      <c r="E8" s="278"/>
      <c r="F8" s="278"/>
      <c r="G8" s="278"/>
      <c r="H8" s="278"/>
      <c r="I8" s="285"/>
    </row>
    <row r="9" ht="38.1" customHeight="1" spans="1:9">
      <c r="A9" s="266" t="s">
        <v>1400</v>
      </c>
      <c r="B9" s="280"/>
      <c r="C9" s="280"/>
      <c r="D9" s="280"/>
      <c r="E9" s="280"/>
      <c r="F9" s="280"/>
      <c r="G9" s="280"/>
      <c r="H9" s="280"/>
      <c r="I9" s="286"/>
    </row>
    <row r="10" ht="38.1" customHeight="1" spans="1:9">
      <c r="A10" s="266" t="s">
        <v>1401</v>
      </c>
      <c r="B10" s="280"/>
      <c r="C10" s="280"/>
      <c r="D10" s="280"/>
      <c r="E10" s="280"/>
      <c r="F10" s="280"/>
      <c r="G10" s="280"/>
      <c r="H10" s="280"/>
      <c r="I10" s="286"/>
    </row>
    <row r="11" ht="38.1" customHeight="1" spans="1:9">
      <c r="A11" s="266" t="s">
        <v>1402</v>
      </c>
      <c r="B11" s="280"/>
      <c r="C11" s="280"/>
      <c r="D11" s="280"/>
      <c r="E11" s="280"/>
      <c r="F11" s="280"/>
      <c r="G11" s="280"/>
      <c r="H11" s="280"/>
      <c r="I11" s="286"/>
    </row>
    <row r="12" ht="38.1" customHeight="1" spans="1:9">
      <c r="A12" s="279" t="s">
        <v>1403</v>
      </c>
      <c r="B12" s="280"/>
      <c r="C12" s="280"/>
      <c r="D12" s="280"/>
      <c r="E12" s="280"/>
      <c r="F12" s="280"/>
      <c r="G12" s="280"/>
      <c r="H12" s="280"/>
      <c r="I12" s="286"/>
    </row>
    <row r="13" ht="38.1" customHeight="1" spans="1:9">
      <c r="A13" s="266" t="s">
        <v>1404</v>
      </c>
      <c r="B13" s="280"/>
      <c r="C13" s="280"/>
      <c r="D13" s="280"/>
      <c r="E13" s="280"/>
      <c r="F13" s="280"/>
      <c r="G13" s="280"/>
      <c r="H13" s="280"/>
      <c r="I13" s="286"/>
    </row>
    <row r="14" ht="38.1" customHeight="1" spans="1:9">
      <c r="A14" s="266" t="s">
        <v>1405</v>
      </c>
      <c r="B14" s="280"/>
      <c r="C14" s="280"/>
      <c r="D14" s="280"/>
      <c r="E14" s="280"/>
      <c r="F14" s="280"/>
      <c r="G14" s="280"/>
      <c r="H14" s="280"/>
      <c r="I14" s="286"/>
    </row>
    <row r="15" ht="38.1" customHeight="1" spans="1:9">
      <c r="A15" s="266" t="s">
        <v>1406</v>
      </c>
      <c r="B15" s="280"/>
      <c r="C15" s="280"/>
      <c r="D15" s="280"/>
      <c r="E15" s="280"/>
      <c r="F15" s="280"/>
      <c r="G15" s="280"/>
      <c r="H15" s="280"/>
      <c r="I15" s="286"/>
    </row>
    <row r="16" ht="38.1" customHeight="1" spans="1:9">
      <c r="A16" s="266" t="s">
        <v>1407</v>
      </c>
      <c r="B16" s="280"/>
      <c r="C16" s="280"/>
      <c r="D16" s="280"/>
      <c r="E16" s="280"/>
      <c r="F16" s="280"/>
      <c r="G16" s="280"/>
      <c r="H16" s="280"/>
      <c r="I16" s="286"/>
    </row>
    <row r="17" ht="38.1" customHeight="1" spans="1:9">
      <c r="A17" s="266" t="s">
        <v>1408</v>
      </c>
      <c r="B17" s="280"/>
      <c r="C17" s="280"/>
      <c r="D17" s="280"/>
      <c r="E17" s="280"/>
      <c r="F17" s="280"/>
      <c r="G17" s="280"/>
      <c r="H17" s="280"/>
      <c r="I17" s="286"/>
    </row>
    <row r="18" ht="38.1" customHeight="1" spans="1:9">
      <c r="A18" s="365" t="s">
        <v>1409</v>
      </c>
      <c r="B18" s="366"/>
      <c r="C18" s="366"/>
      <c r="D18" s="366"/>
      <c r="E18" s="366"/>
      <c r="F18" s="366"/>
      <c r="G18" s="366"/>
      <c r="H18" s="366"/>
      <c r="I18" s="367"/>
    </row>
    <row r="19" customHeight="1" spans="1:9">
      <c r="A19" s="283"/>
      <c r="B19" s="283"/>
      <c r="C19" s="283"/>
      <c r="D19" s="283"/>
      <c r="E19" s="283"/>
      <c r="F19" s="283"/>
      <c r="G19" s="283"/>
      <c r="H19" s="283"/>
      <c r="I19" s="283"/>
    </row>
    <row r="20" customHeight="1" spans="1:9">
      <c r="A20" s="283"/>
      <c r="B20" s="283"/>
      <c r="C20" s="283"/>
      <c r="D20" s="283"/>
      <c r="E20" s="283"/>
      <c r="F20" s="283"/>
      <c r="G20" s="283"/>
      <c r="H20" s="283"/>
      <c r="I20" s="283"/>
    </row>
  </sheetData>
  <mergeCells count="2">
    <mergeCell ref="A2:I2"/>
    <mergeCell ref="A3:I3"/>
  </mergeCells>
  <printOptions horizontalCentered="1"/>
  <pageMargins left="0.75" right="0.75" top="1" bottom="1" header="0.509027777777778" footer="0.509027777777778"/>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
  <sheetViews>
    <sheetView workbookViewId="0">
      <selection activeCell="B16" sqref="B16"/>
    </sheetView>
  </sheetViews>
  <sheetFormatPr defaultColWidth="10.125" defaultRowHeight="14.25"/>
  <cols>
    <col min="1" max="1" width="28.5" style="273" customWidth="1"/>
    <col min="2" max="9" width="6.5" style="273" customWidth="1"/>
    <col min="10" max="16384" width="10.125" style="273"/>
  </cols>
  <sheetData>
    <row r="1" ht="30" customHeight="1" spans="9:9">
      <c r="I1" s="273" t="s">
        <v>1387</v>
      </c>
    </row>
    <row r="2" ht="33" customHeight="1" spans="1:9">
      <c r="A2" s="274" t="s">
        <v>1388</v>
      </c>
      <c r="B2" s="274"/>
      <c r="C2" s="274"/>
      <c r="D2" s="274"/>
      <c r="E2" s="274"/>
      <c r="F2" s="274"/>
      <c r="G2" s="274"/>
      <c r="H2" s="363"/>
      <c r="I2" s="274"/>
    </row>
    <row r="3" ht="27" customHeight="1" spans="1:9">
      <c r="A3" s="275" t="s">
        <v>388</v>
      </c>
      <c r="B3" s="275"/>
      <c r="C3" s="275"/>
      <c r="D3" s="275"/>
      <c r="E3" s="275"/>
      <c r="F3" s="275"/>
      <c r="G3" s="275"/>
      <c r="H3" s="364"/>
      <c r="I3" s="275"/>
    </row>
    <row r="4" ht="36.95" customHeight="1" spans="1:9">
      <c r="A4" s="262" t="s">
        <v>389</v>
      </c>
      <c r="B4" s="263" t="s">
        <v>1410</v>
      </c>
      <c r="C4" s="263" t="s">
        <v>1411</v>
      </c>
      <c r="D4" s="263" t="s">
        <v>1412</v>
      </c>
      <c r="E4" s="263" t="s">
        <v>1413</v>
      </c>
      <c r="F4" s="263" t="s">
        <v>1414</v>
      </c>
      <c r="G4" s="263" t="s">
        <v>1415</v>
      </c>
      <c r="H4" s="263" t="s">
        <v>1416</v>
      </c>
      <c r="I4" s="264" t="s">
        <v>1417</v>
      </c>
    </row>
    <row r="5" ht="38.1" customHeight="1" spans="1:9">
      <c r="A5" s="276" t="s">
        <v>1396</v>
      </c>
      <c r="B5" s="277"/>
      <c r="C5" s="277"/>
      <c r="D5" s="277"/>
      <c r="E5" s="277"/>
      <c r="F5" s="277"/>
      <c r="G5" s="277"/>
      <c r="H5" s="277"/>
      <c r="I5" s="284"/>
    </row>
    <row r="6" ht="38.1" customHeight="1" spans="1:9">
      <c r="A6" s="266" t="s">
        <v>1397</v>
      </c>
      <c r="B6" s="278"/>
      <c r="C6" s="278"/>
      <c r="D6" s="278"/>
      <c r="E6" s="278"/>
      <c r="F6" s="278"/>
      <c r="G6" s="278"/>
      <c r="H6" s="278"/>
      <c r="I6" s="285"/>
    </row>
    <row r="7" ht="38.1" customHeight="1" spans="1:9">
      <c r="A7" s="266" t="s">
        <v>1398</v>
      </c>
      <c r="B7" s="278"/>
      <c r="C7" s="278"/>
      <c r="D7" s="278"/>
      <c r="E7" s="278"/>
      <c r="F7" s="278"/>
      <c r="G7" s="278"/>
      <c r="H7" s="278"/>
      <c r="I7" s="285"/>
    </row>
    <row r="8" ht="38.1" customHeight="1" spans="1:9">
      <c r="A8" s="279" t="s">
        <v>1399</v>
      </c>
      <c r="B8" s="278"/>
      <c r="C8" s="278"/>
      <c r="D8" s="278"/>
      <c r="E8" s="278"/>
      <c r="F8" s="278"/>
      <c r="G8" s="278"/>
      <c r="H8" s="278"/>
      <c r="I8" s="285"/>
    </row>
    <row r="9" ht="38.1" customHeight="1" spans="1:9">
      <c r="A9" s="266" t="s">
        <v>1400</v>
      </c>
      <c r="B9" s="280"/>
      <c r="C9" s="280"/>
      <c r="D9" s="280"/>
      <c r="E9" s="280"/>
      <c r="F9" s="280"/>
      <c r="G9" s="280"/>
      <c r="H9" s="280"/>
      <c r="I9" s="286"/>
    </row>
    <row r="10" ht="38.1" customHeight="1" spans="1:9">
      <c r="A10" s="266" t="s">
        <v>1401</v>
      </c>
      <c r="B10" s="280"/>
      <c r="C10" s="280"/>
      <c r="D10" s="280"/>
      <c r="E10" s="280"/>
      <c r="F10" s="280"/>
      <c r="G10" s="280"/>
      <c r="H10" s="280"/>
      <c r="I10" s="286"/>
    </row>
    <row r="11" ht="38.1" customHeight="1" spans="1:9">
      <c r="A11" s="266" t="s">
        <v>1402</v>
      </c>
      <c r="B11" s="280"/>
      <c r="C11" s="280"/>
      <c r="D11" s="280"/>
      <c r="E11" s="280"/>
      <c r="F11" s="280"/>
      <c r="G11" s="280"/>
      <c r="H11" s="280"/>
      <c r="I11" s="286"/>
    </row>
    <row r="12" ht="38.1" customHeight="1" spans="1:9">
      <c r="A12" s="279" t="s">
        <v>1403</v>
      </c>
      <c r="B12" s="280"/>
      <c r="C12" s="280"/>
      <c r="D12" s="280"/>
      <c r="E12" s="280"/>
      <c r="F12" s="280"/>
      <c r="G12" s="280"/>
      <c r="H12" s="280"/>
      <c r="I12" s="286"/>
    </row>
    <row r="13" ht="38.1" customHeight="1" spans="1:9">
      <c r="A13" s="266" t="s">
        <v>1404</v>
      </c>
      <c r="B13" s="280"/>
      <c r="C13" s="280"/>
      <c r="D13" s="280"/>
      <c r="E13" s="280"/>
      <c r="F13" s="280"/>
      <c r="G13" s="280"/>
      <c r="H13" s="280"/>
      <c r="I13" s="286"/>
    </row>
    <row r="14" ht="38.1" customHeight="1" spans="1:9">
      <c r="A14" s="266" t="s">
        <v>1405</v>
      </c>
      <c r="B14" s="280"/>
      <c r="C14" s="280"/>
      <c r="D14" s="280"/>
      <c r="E14" s="280"/>
      <c r="F14" s="280"/>
      <c r="G14" s="280"/>
      <c r="H14" s="280"/>
      <c r="I14" s="286"/>
    </row>
    <row r="15" ht="38.1" customHeight="1" spans="1:9">
      <c r="A15" s="266" t="s">
        <v>1406</v>
      </c>
      <c r="B15" s="280"/>
      <c r="C15" s="280"/>
      <c r="D15" s="280"/>
      <c r="E15" s="280"/>
      <c r="F15" s="280"/>
      <c r="G15" s="280"/>
      <c r="H15" s="280"/>
      <c r="I15" s="286"/>
    </row>
    <row r="16" ht="38.1" customHeight="1" spans="1:9">
      <c r="A16" s="266" t="s">
        <v>1407</v>
      </c>
      <c r="B16" s="280"/>
      <c r="C16" s="280"/>
      <c r="D16" s="280"/>
      <c r="E16" s="280"/>
      <c r="F16" s="280"/>
      <c r="G16" s="280"/>
      <c r="H16" s="280"/>
      <c r="I16" s="286"/>
    </row>
    <row r="17" ht="38.1" customHeight="1" spans="1:9">
      <c r="A17" s="266" t="s">
        <v>1408</v>
      </c>
      <c r="B17" s="280"/>
      <c r="C17" s="280"/>
      <c r="D17" s="280"/>
      <c r="E17" s="280"/>
      <c r="F17" s="280"/>
      <c r="G17" s="280"/>
      <c r="H17" s="280"/>
      <c r="I17" s="286"/>
    </row>
    <row r="18" ht="38.1" customHeight="1" spans="1:9">
      <c r="A18" s="365" t="s">
        <v>1409</v>
      </c>
      <c r="B18" s="366"/>
      <c r="C18" s="366"/>
      <c r="D18" s="366"/>
      <c r="E18" s="366"/>
      <c r="F18" s="366"/>
      <c r="G18" s="366"/>
      <c r="H18" s="366"/>
      <c r="I18" s="367"/>
    </row>
    <row r="19" customHeight="1" spans="1:9">
      <c r="A19" s="283"/>
      <c r="B19" s="283"/>
      <c r="C19" s="283"/>
      <c r="D19" s="283"/>
      <c r="E19" s="283"/>
      <c r="F19" s="283"/>
      <c r="G19" s="283"/>
      <c r="H19" s="283"/>
      <c r="I19" s="283"/>
    </row>
    <row r="20" customHeight="1" spans="1:9">
      <c r="A20" s="283"/>
      <c r="B20" s="283"/>
      <c r="C20" s="283"/>
      <c r="D20" s="283"/>
      <c r="E20" s="283"/>
      <c r="F20" s="283"/>
      <c r="G20" s="283"/>
      <c r="H20" s="283"/>
      <c r="I20" s="283"/>
    </row>
  </sheetData>
  <mergeCells count="2">
    <mergeCell ref="A2:I2"/>
    <mergeCell ref="A3:I3"/>
  </mergeCells>
  <printOptions horizontalCentered="1"/>
  <pageMargins left="0.75" right="0.75" top="1" bottom="1" header="0.509027777777778" footer="0.509027777777778"/>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
  <sheetViews>
    <sheetView workbookViewId="0">
      <selection activeCell="B16" sqref="B16"/>
    </sheetView>
  </sheetViews>
  <sheetFormatPr defaultColWidth="10.125" defaultRowHeight="14.25"/>
  <cols>
    <col min="1" max="1" width="28.5" style="273" customWidth="1"/>
    <col min="2" max="9" width="6.5" style="273" customWidth="1"/>
    <col min="10" max="16384" width="10.125" style="273"/>
  </cols>
  <sheetData>
    <row r="1" ht="30" customHeight="1" spans="9:9">
      <c r="I1" s="273" t="s">
        <v>1387</v>
      </c>
    </row>
    <row r="2" ht="33" customHeight="1" spans="1:9">
      <c r="A2" s="274" t="s">
        <v>1388</v>
      </c>
      <c r="B2" s="274"/>
      <c r="C2" s="274"/>
      <c r="D2" s="274"/>
      <c r="E2" s="274"/>
      <c r="F2" s="274"/>
      <c r="G2" s="274"/>
      <c r="H2" s="363"/>
      <c r="I2" s="274"/>
    </row>
    <row r="3" ht="27" customHeight="1" spans="1:9">
      <c r="A3" s="275" t="s">
        <v>388</v>
      </c>
      <c r="B3" s="275"/>
      <c r="C3" s="275"/>
      <c r="D3" s="275"/>
      <c r="E3" s="275"/>
      <c r="F3" s="275"/>
      <c r="G3" s="275"/>
      <c r="H3" s="364"/>
      <c r="I3" s="275"/>
    </row>
    <row r="4" ht="36.95" customHeight="1" spans="1:9">
      <c r="A4" s="262" t="s">
        <v>389</v>
      </c>
      <c r="B4" s="263" t="s">
        <v>1418</v>
      </c>
      <c r="C4" s="263" t="s">
        <v>1419</v>
      </c>
      <c r="D4" s="263" t="s">
        <v>1420</v>
      </c>
      <c r="E4" s="263" t="s">
        <v>1421</v>
      </c>
      <c r="F4" s="263" t="s">
        <v>1422</v>
      </c>
      <c r="G4" s="263" t="s">
        <v>1423</v>
      </c>
      <c r="H4" s="263" t="s">
        <v>1424</v>
      </c>
      <c r="I4" s="264" t="s">
        <v>872</v>
      </c>
    </row>
    <row r="5" ht="38.1" customHeight="1" spans="1:9">
      <c r="A5" s="276" t="s">
        <v>1396</v>
      </c>
      <c r="B5" s="277"/>
      <c r="C5" s="277"/>
      <c r="D5" s="277"/>
      <c r="E5" s="277"/>
      <c r="F5" s="277"/>
      <c r="G5" s="277"/>
      <c r="H5" s="277"/>
      <c r="I5" s="284"/>
    </row>
    <row r="6" ht="38.1" customHeight="1" spans="1:9">
      <c r="A6" s="266" t="s">
        <v>1397</v>
      </c>
      <c r="B6" s="278"/>
      <c r="C6" s="278"/>
      <c r="D6" s="278"/>
      <c r="E6" s="278"/>
      <c r="F6" s="278"/>
      <c r="G6" s="278"/>
      <c r="H6" s="278"/>
      <c r="I6" s="285"/>
    </row>
    <row r="7" ht="38.1" customHeight="1" spans="1:9">
      <c r="A7" s="266" t="s">
        <v>1398</v>
      </c>
      <c r="B7" s="278"/>
      <c r="C7" s="278"/>
      <c r="D7" s="278"/>
      <c r="E7" s="278"/>
      <c r="F7" s="278"/>
      <c r="G7" s="278"/>
      <c r="H7" s="278"/>
      <c r="I7" s="285"/>
    </row>
    <row r="8" ht="38.1" customHeight="1" spans="1:9">
      <c r="A8" s="279" t="s">
        <v>1399</v>
      </c>
      <c r="B8" s="278"/>
      <c r="C8" s="278"/>
      <c r="D8" s="278"/>
      <c r="E8" s="278"/>
      <c r="F8" s="278"/>
      <c r="G8" s="278"/>
      <c r="H8" s="278"/>
      <c r="I8" s="285"/>
    </row>
    <row r="9" ht="38.1" customHeight="1" spans="1:9">
      <c r="A9" s="266" t="s">
        <v>1400</v>
      </c>
      <c r="B9" s="280"/>
      <c r="C9" s="280"/>
      <c r="D9" s="280"/>
      <c r="E9" s="280"/>
      <c r="F9" s="280"/>
      <c r="G9" s="280"/>
      <c r="H9" s="280"/>
      <c r="I9" s="286"/>
    </row>
    <row r="10" ht="38.1" customHeight="1" spans="1:9">
      <c r="A10" s="266" t="s">
        <v>1401</v>
      </c>
      <c r="B10" s="280"/>
      <c r="C10" s="280"/>
      <c r="D10" s="280"/>
      <c r="E10" s="280"/>
      <c r="F10" s="280"/>
      <c r="G10" s="280"/>
      <c r="H10" s="280"/>
      <c r="I10" s="286"/>
    </row>
    <row r="11" ht="38.1" customHeight="1" spans="1:9">
      <c r="A11" s="266" t="s">
        <v>1402</v>
      </c>
      <c r="B11" s="280"/>
      <c r="C11" s="280"/>
      <c r="D11" s="280"/>
      <c r="E11" s="280"/>
      <c r="F11" s="280"/>
      <c r="G11" s="280"/>
      <c r="H11" s="280"/>
      <c r="I11" s="286"/>
    </row>
    <row r="12" ht="38.1" customHeight="1" spans="1:9">
      <c r="A12" s="279" t="s">
        <v>1403</v>
      </c>
      <c r="B12" s="280"/>
      <c r="C12" s="280"/>
      <c r="D12" s="280"/>
      <c r="E12" s="280"/>
      <c r="F12" s="280"/>
      <c r="G12" s="280"/>
      <c r="H12" s="280"/>
      <c r="I12" s="286"/>
    </row>
    <row r="13" ht="38.1" customHeight="1" spans="1:9">
      <c r="A13" s="266" t="s">
        <v>1404</v>
      </c>
      <c r="B13" s="280"/>
      <c r="C13" s="280"/>
      <c r="D13" s="280"/>
      <c r="E13" s="280"/>
      <c r="F13" s="280"/>
      <c r="G13" s="280"/>
      <c r="H13" s="280"/>
      <c r="I13" s="286"/>
    </row>
    <row r="14" ht="38.1" customHeight="1" spans="1:9">
      <c r="A14" s="266" t="s">
        <v>1405</v>
      </c>
      <c r="B14" s="280"/>
      <c r="C14" s="280"/>
      <c r="D14" s="280"/>
      <c r="E14" s="280"/>
      <c r="F14" s="280"/>
      <c r="G14" s="280"/>
      <c r="H14" s="280"/>
      <c r="I14" s="286"/>
    </row>
    <row r="15" ht="38.1" customHeight="1" spans="1:9">
      <c r="A15" s="266" t="s">
        <v>1406</v>
      </c>
      <c r="B15" s="280"/>
      <c r="C15" s="280"/>
      <c r="D15" s="280"/>
      <c r="E15" s="280"/>
      <c r="F15" s="280"/>
      <c r="G15" s="280"/>
      <c r="H15" s="280"/>
      <c r="I15" s="286"/>
    </row>
    <row r="16" ht="38.1" customHeight="1" spans="1:9">
      <c r="A16" s="266" t="s">
        <v>1407</v>
      </c>
      <c r="B16" s="280"/>
      <c r="C16" s="280"/>
      <c r="D16" s="280"/>
      <c r="E16" s="280"/>
      <c r="F16" s="280"/>
      <c r="G16" s="280"/>
      <c r="H16" s="280"/>
      <c r="I16" s="286"/>
    </row>
    <row r="17" ht="38.1" customHeight="1" spans="1:9">
      <c r="A17" s="266" t="s">
        <v>1408</v>
      </c>
      <c r="B17" s="280"/>
      <c r="C17" s="280"/>
      <c r="D17" s="280"/>
      <c r="E17" s="280"/>
      <c r="F17" s="280"/>
      <c r="G17" s="280"/>
      <c r="H17" s="280"/>
      <c r="I17" s="286"/>
    </row>
    <row r="18" ht="38.1" customHeight="1" spans="1:9">
      <c r="A18" s="365" t="s">
        <v>1409</v>
      </c>
      <c r="B18" s="366"/>
      <c r="C18" s="366"/>
      <c r="D18" s="366"/>
      <c r="E18" s="366"/>
      <c r="F18" s="366"/>
      <c r="G18" s="366"/>
      <c r="H18" s="366"/>
      <c r="I18" s="367"/>
    </row>
    <row r="19" customHeight="1" spans="1:9">
      <c r="A19" s="283"/>
      <c r="B19" s="283"/>
      <c r="C19" s="283"/>
      <c r="D19" s="283"/>
      <c r="E19" s="283"/>
      <c r="F19" s="283"/>
      <c r="G19" s="283"/>
      <c r="H19" s="283"/>
      <c r="I19" s="283"/>
    </row>
    <row r="20" customHeight="1" spans="1:9">
      <c r="A20" s="283"/>
      <c r="B20" s="283"/>
      <c r="C20" s="283"/>
      <c r="D20" s="283"/>
      <c r="E20" s="283"/>
      <c r="F20" s="283"/>
      <c r="G20" s="283"/>
      <c r="H20" s="283"/>
      <c r="I20" s="283"/>
    </row>
  </sheetData>
  <mergeCells count="2">
    <mergeCell ref="A2:I2"/>
    <mergeCell ref="A3:I3"/>
  </mergeCells>
  <printOptions horizontalCentered="1"/>
  <pageMargins left="0.75" right="0.75" top="1" bottom="1" header="0.509027777777778" footer="0.509027777777778"/>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144"/>
  <sheetViews>
    <sheetView showGridLines="0" showZeros="0" workbookViewId="0">
      <selection activeCell="B12" sqref="B12"/>
    </sheetView>
  </sheetViews>
  <sheetFormatPr defaultColWidth="9" defaultRowHeight="12.75" customHeight="1" outlineLevelCol="2"/>
  <cols>
    <col min="1" max="1" width="30.25" style="344" customWidth="1"/>
    <col min="2" max="2" width="28.875" style="344" customWidth="1"/>
    <col min="3" max="3" width="29.625" style="344" customWidth="1"/>
    <col min="4" max="4" width="20.5" style="344" customWidth="1"/>
    <col min="5" max="233" width="6.875" style="344" customWidth="1"/>
    <col min="234" max="16384" width="9" style="344"/>
  </cols>
  <sheetData>
    <row r="1" ht="19" customHeight="1" spans="2:3">
      <c r="B1" s="345"/>
      <c r="C1" s="346" t="s">
        <v>1425</v>
      </c>
    </row>
    <row r="2" ht="27" customHeight="1" spans="1:3">
      <c r="A2" s="347" t="s">
        <v>1426</v>
      </c>
      <c r="B2" s="347"/>
      <c r="C2" s="347"/>
    </row>
    <row r="3" ht="17.25" customHeight="1" spans="1:3">
      <c r="A3" s="348"/>
      <c r="B3" s="348"/>
      <c r="C3" s="349" t="s">
        <v>388</v>
      </c>
    </row>
    <row r="4" ht="26.1" customHeight="1" spans="1:3">
      <c r="A4" s="350" t="s">
        <v>389</v>
      </c>
      <c r="B4" s="351"/>
      <c r="C4" s="352" t="s">
        <v>390</v>
      </c>
    </row>
    <row r="5" ht="26.1" customHeight="1" spans="1:3">
      <c r="A5" s="353" t="s">
        <v>1427</v>
      </c>
      <c r="B5" s="354"/>
      <c r="C5" s="355">
        <f>SUM(C6,C7,C10)</f>
        <v>1965</v>
      </c>
    </row>
    <row r="6" ht="26.1" customHeight="1" spans="1:3">
      <c r="A6" s="353" t="s">
        <v>1428</v>
      </c>
      <c r="B6" s="354"/>
      <c r="C6" s="355">
        <v>100</v>
      </c>
    </row>
    <row r="7" ht="26.1" customHeight="1" spans="1:3">
      <c r="A7" s="353" t="s">
        <v>1429</v>
      </c>
      <c r="B7" s="354"/>
      <c r="C7" s="355">
        <f>SUM(C8:C9)</f>
        <v>1258</v>
      </c>
    </row>
    <row r="8" ht="26.1" customHeight="1" spans="1:3">
      <c r="A8" s="353" t="s">
        <v>1430</v>
      </c>
      <c r="B8" s="354"/>
      <c r="C8" s="355">
        <v>1258</v>
      </c>
    </row>
    <row r="9" ht="26.1" customHeight="1" spans="1:3">
      <c r="A9" s="353" t="s">
        <v>1431</v>
      </c>
      <c r="B9" s="354"/>
      <c r="C9" s="355"/>
    </row>
    <row r="10" ht="26.1" customHeight="1" spans="1:3">
      <c r="A10" s="356" t="s">
        <v>1432</v>
      </c>
      <c r="B10" s="357"/>
      <c r="C10" s="358">
        <v>607</v>
      </c>
    </row>
    <row r="11" ht="44.1" customHeight="1" spans="1:3">
      <c r="A11" s="359" t="s">
        <v>1433</v>
      </c>
      <c r="B11" s="359"/>
      <c r="C11" s="359"/>
    </row>
    <row r="12" customFormat="1" ht="51" customHeight="1" spans="1:3">
      <c r="A12" s="360"/>
      <c r="B12" s="360"/>
      <c r="C12" s="360"/>
    </row>
    <row r="13" ht="135.95" customHeight="1" spans="1:3">
      <c r="A13" s="360"/>
      <c r="B13" s="360"/>
      <c r="C13" s="360"/>
    </row>
    <row r="14" ht="37.5" customHeight="1" spans="1:3">
      <c r="A14" s="361"/>
      <c r="B14" s="361"/>
      <c r="C14" s="361"/>
    </row>
    <row r="15" ht="105" customHeight="1" spans="1:3">
      <c r="A15" s="361"/>
      <c r="B15" s="361"/>
      <c r="C15" s="361"/>
    </row>
    <row r="16" customHeight="1" spans="3:3">
      <c r="C16" s="362"/>
    </row>
    <row r="17" customHeight="1" spans="3:3">
      <c r="C17" s="362"/>
    </row>
    <row r="18" customHeight="1" spans="3:3">
      <c r="C18" s="362"/>
    </row>
    <row r="19" customHeight="1" spans="3:3">
      <c r="C19" s="362"/>
    </row>
    <row r="20" customHeight="1" spans="3:3">
      <c r="C20" s="362"/>
    </row>
    <row r="21" customHeight="1" spans="3:3">
      <c r="C21" s="362"/>
    </row>
    <row r="22" customHeight="1" spans="3:3">
      <c r="C22" s="362"/>
    </row>
    <row r="23" customHeight="1" spans="3:3">
      <c r="C23" s="362"/>
    </row>
    <row r="24" customHeight="1" spans="3:3">
      <c r="C24" s="362"/>
    </row>
    <row r="25" customHeight="1" spans="3:3">
      <c r="C25" s="362"/>
    </row>
    <row r="26" ht="38.25" customHeight="1" spans="3:3">
      <c r="C26" s="362"/>
    </row>
    <row r="27" ht="23.25" customHeight="1" spans="3:3">
      <c r="C27" s="362"/>
    </row>
    <row r="28" ht="42.75" customHeight="1" spans="3:3">
      <c r="C28" s="362"/>
    </row>
    <row r="29" ht="24" customHeight="1" spans="3:3">
      <c r="C29" s="362"/>
    </row>
    <row r="30" ht="22.5" customHeight="1" spans="3:3">
      <c r="C30" s="362"/>
    </row>
    <row r="31" customHeight="1" spans="3:3">
      <c r="C31" s="362"/>
    </row>
    <row r="32" customHeight="1" spans="3:3">
      <c r="C32" s="362"/>
    </row>
    <row r="33" ht="22.5" customHeight="1" spans="3:3">
      <c r="C33" s="362"/>
    </row>
    <row r="34" customHeight="1" spans="3:3">
      <c r="C34" s="362"/>
    </row>
    <row r="35" customHeight="1" spans="3:3">
      <c r="C35" s="362"/>
    </row>
    <row r="36" customHeight="1" spans="3:3">
      <c r="C36" s="362"/>
    </row>
    <row r="37" customHeight="1" spans="3:3">
      <c r="C37" s="362"/>
    </row>
    <row r="38" customHeight="1" spans="3:3">
      <c r="C38" s="362"/>
    </row>
    <row r="39" ht="37.5" customHeight="1" spans="3:3">
      <c r="C39" s="362"/>
    </row>
    <row r="40" customHeight="1" spans="3:3">
      <c r="C40" s="362"/>
    </row>
    <row r="41" ht="36" customHeight="1" spans="3:3">
      <c r="C41" s="362"/>
    </row>
    <row r="42" ht="38.25" customHeight="1" spans="3:3">
      <c r="C42" s="362"/>
    </row>
    <row r="43" customHeight="1" spans="3:3">
      <c r="C43" s="362"/>
    </row>
    <row r="44" customHeight="1" spans="3:3">
      <c r="C44" s="362"/>
    </row>
    <row r="45" ht="45" customHeight="1" spans="3:3">
      <c r="C45" s="362"/>
    </row>
    <row r="46" customHeight="1" spans="3:3">
      <c r="C46" s="362"/>
    </row>
    <row r="47" customHeight="1" spans="3:3">
      <c r="C47" s="362"/>
    </row>
    <row r="48" ht="37.5" customHeight="1" spans="3:3">
      <c r="C48" s="362"/>
    </row>
    <row r="49" customHeight="1" spans="3:3">
      <c r="C49" s="362"/>
    </row>
    <row r="50" ht="36.75" customHeight="1" spans="3:3">
      <c r="C50" s="362"/>
    </row>
    <row r="51" customHeight="1" spans="3:3">
      <c r="C51" s="362"/>
    </row>
    <row r="52" customHeight="1" spans="3:3">
      <c r="C52" s="362"/>
    </row>
    <row r="53" customHeight="1" spans="3:3">
      <c r="C53" s="362"/>
    </row>
    <row r="54" customHeight="1" spans="3:3">
      <c r="C54" s="362"/>
    </row>
    <row r="55" customHeight="1" spans="3:3">
      <c r="C55" s="362"/>
    </row>
    <row r="56" customHeight="1" spans="3:3">
      <c r="C56" s="362"/>
    </row>
    <row r="57" customHeight="1" spans="3:3">
      <c r="C57" s="362"/>
    </row>
    <row r="58" ht="31.5" customHeight="1" spans="3:3">
      <c r="C58" s="362"/>
    </row>
    <row r="59" customHeight="1" spans="3:3">
      <c r="C59" s="362"/>
    </row>
    <row r="60" customHeight="1" spans="3:3">
      <c r="C60" s="362"/>
    </row>
    <row r="61" customHeight="1" spans="3:3">
      <c r="C61" s="362"/>
    </row>
    <row r="62" customHeight="1" spans="3:3">
      <c r="C62" s="362"/>
    </row>
    <row r="63" customHeight="1" spans="3:3">
      <c r="C63" s="362"/>
    </row>
    <row r="64" customHeight="1" spans="3:3">
      <c r="C64" s="362"/>
    </row>
    <row r="65" customHeight="1" spans="3:3">
      <c r="C65" s="362"/>
    </row>
    <row r="66" customHeight="1" spans="3:3">
      <c r="C66" s="362"/>
    </row>
    <row r="67" customHeight="1" spans="3:3">
      <c r="C67" s="362"/>
    </row>
    <row r="68" customHeight="1" spans="3:3">
      <c r="C68" s="362"/>
    </row>
    <row r="69" customHeight="1" spans="3:3">
      <c r="C69" s="362"/>
    </row>
    <row r="70" customHeight="1" spans="3:3">
      <c r="C70" s="362"/>
    </row>
    <row r="71" customHeight="1" spans="3:3">
      <c r="C71" s="362"/>
    </row>
    <row r="72" customHeight="1" spans="3:3">
      <c r="C72" s="362"/>
    </row>
    <row r="73" customHeight="1" spans="3:3">
      <c r="C73" s="362"/>
    </row>
    <row r="74" customHeight="1" spans="3:3">
      <c r="C74" s="362"/>
    </row>
    <row r="75" customHeight="1" spans="3:3">
      <c r="C75" s="362"/>
    </row>
    <row r="76" customHeight="1" spans="3:3">
      <c r="C76" s="362"/>
    </row>
    <row r="77" customHeight="1" spans="3:3">
      <c r="C77" s="362"/>
    </row>
    <row r="78" customHeight="1" spans="3:3">
      <c r="C78" s="362"/>
    </row>
    <row r="79" customHeight="1" spans="3:3">
      <c r="C79" s="362"/>
    </row>
    <row r="80" customHeight="1" spans="3:3">
      <c r="C80" s="362"/>
    </row>
    <row r="81" customHeight="1" spans="3:3">
      <c r="C81" s="362"/>
    </row>
    <row r="82" customHeight="1" spans="3:3">
      <c r="C82" s="362"/>
    </row>
    <row r="83" customHeight="1" spans="3:3">
      <c r="C83" s="362"/>
    </row>
    <row r="84" customHeight="1" spans="3:3">
      <c r="C84" s="362"/>
    </row>
    <row r="85" customHeight="1" spans="3:3">
      <c r="C85" s="362"/>
    </row>
    <row r="86" customHeight="1" spans="3:3">
      <c r="C86" s="362"/>
    </row>
    <row r="87" customHeight="1" spans="3:3">
      <c r="C87" s="362"/>
    </row>
    <row r="88" customHeight="1" spans="3:3">
      <c r="C88" s="362"/>
    </row>
    <row r="89" customHeight="1" spans="3:3">
      <c r="C89" s="362"/>
    </row>
    <row r="90" customHeight="1" spans="3:3">
      <c r="C90" s="362"/>
    </row>
    <row r="91" customHeight="1" spans="3:3">
      <c r="C91" s="362"/>
    </row>
    <row r="92" customHeight="1" spans="3:3">
      <c r="C92" s="362"/>
    </row>
    <row r="93" customHeight="1" spans="3:3">
      <c r="C93" s="362"/>
    </row>
    <row r="94" customHeight="1" spans="3:3">
      <c r="C94" s="362"/>
    </row>
    <row r="95" customHeight="1" spans="3:3">
      <c r="C95" s="362"/>
    </row>
    <row r="96" customHeight="1" spans="3:3">
      <c r="C96" s="362"/>
    </row>
    <row r="97" customHeight="1" spans="3:3">
      <c r="C97" s="362"/>
    </row>
    <row r="98" customHeight="1" spans="3:3">
      <c r="C98" s="362"/>
    </row>
    <row r="99" customHeight="1" spans="3:3">
      <c r="C99" s="362"/>
    </row>
    <row r="100" customHeight="1" spans="3:3">
      <c r="C100" s="362"/>
    </row>
    <row r="101" customHeight="1" spans="3:3">
      <c r="C101" s="362"/>
    </row>
    <row r="102" customHeight="1" spans="3:3">
      <c r="C102" s="362"/>
    </row>
    <row r="103" customHeight="1" spans="3:3">
      <c r="C103" s="362"/>
    </row>
    <row r="104" customHeight="1" spans="3:3">
      <c r="C104" s="362"/>
    </row>
    <row r="105" customHeight="1" spans="3:3">
      <c r="C105" s="362"/>
    </row>
    <row r="106" customHeight="1" spans="3:3">
      <c r="C106" s="362"/>
    </row>
    <row r="107" customHeight="1" spans="3:3">
      <c r="C107" s="362"/>
    </row>
    <row r="108" customHeight="1" spans="3:3">
      <c r="C108" s="362"/>
    </row>
    <row r="109" customHeight="1" spans="3:3">
      <c r="C109" s="362"/>
    </row>
    <row r="110" customHeight="1" spans="3:3">
      <c r="C110" s="362"/>
    </row>
    <row r="111" customHeight="1" spans="3:3">
      <c r="C111" s="362"/>
    </row>
    <row r="112" customHeight="1" spans="3:3">
      <c r="C112" s="362"/>
    </row>
    <row r="113" customHeight="1" spans="3:3">
      <c r="C113" s="362"/>
    </row>
    <row r="114" customHeight="1" spans="3:3">
      <c r="C114" s="362"/>
    </row>
    <row r="115" customHeight="1" spans="3:3">
      <c r="C115" s="362"/>
    </row>
    <row r="116" customHeight="1" spans="3:3">
      <c r="C116" s="362"/>
    </row>
    <row r="117" customHeight="1" spans="3:3">
      <c r="C117" s="362"/>
    </row>
    <row r="118" customHeight="1" spans="3:3">
      <c r="C118" s="362"/>
    </row>
    <row r="119" customHeight="1" spans="3:3">
      <c r="C119" s="362"/>
    </row>
    <row r="120" customHeight="1" spans="3:3">
      <c r="C120" s="362"/>
    </row>
    <row r="121" customHeight="1" spans="3:3">
      <c r="C121" s="362"/>
    </row>
    <row r="122" customHeight="1" spans="3:3">
      <c r="C122" s="362"/>
    </row>
    <row r="123" customHeight="1" spans="3:3">
      <c r="C123" s="362"/>
    </row>
    <row r="124" customHeight="1" spans="3:3">
      <c r="C124" s="362"/>
    </row>
    <row r="125" customHeight="1" spans="3:3">
      <c r="C125" s="362"/>
    </row>
    <row r="126" customHeight="1" spans="3:3">
      <c r="C126" s="362"/>
    </row>
    <row r="127" customHeight="1" spans="3:3">
      <c r="C127" s="362"/>
    </row>
    <row r="128" customHeight="1" spans="3:3">
      <c r="C128" s="362"/>
    </row>
    <row r="129" customHeight="1" spans="3:3">
      <c r="C129" s="362"/>
    </row>
    <row r="130" customHeight="1" spans="3:3">
      <c r="C130" s="362"/>
    </row>
    <row r="131" customHeight="1" spans="3:3">
      <c r="C131" s="362"/>
    </row>
    <row r="132" customHeight="1" spans="3:3">
      <c r="C132" s="362"/>
    </row>
    <row r="133" customHeight="1" spans="3:3">
      <c r="C133" s="362"/>
    </row>
    <row r="134" customHeight="1" spans="3:3">
      <c r="C134" s="362"/>
    </row>
    <row r="135" customHeight="1" spans="3:3">
      <c r="C135" s="362"/>
    </row>
    <row r="136" customHeight="1" spans="3:3">
      <c r="C136" s="362"/>
    </row>
    <row r="137" customHeight="1" spans="3:3">
      <c r="C137" s="362"/>
    </row>
    <row r="138" customHeight="1" spans="3:3">
      <c r="C138" s="362"/>
    </row>
    <row r="139" customHeight="1" spans="3:3">
      <c r="C139" s="362"/>
    </row>
    <row r="140" customHeight="1" spans="3:3">
      <c r="C140" s="362"/>
    </row>
    <row r="141" customHeight="1" spans="3:3">
      <c r="C141" s="362"/>
    </row>
    <row r="142" customHeight="1" spans="3:3">
      <c r="C142" s="362"/>
    </row>
    <row r="143" customHeight="1" spans="3:3">
      <c r="C143" s="362"/>
    </row>
    <row r="144" customHeight="1" spans="3:3">
      <c r="C144" s="362"/>
    </row>
  </sheetData>
  <sheetProtection formatCells="0" formatColumns="0" formatRows="0"/>
  <mergeCells count="12">
    <mergeCell ref="A2:C2"/>
    <mergeCell ref="A3:B3"/>
    <mergeCell ref="A4:B4"/>
    <mergeCell ref="A5:B5"/>
    <mergeCell ref="A6:B6"/>
    <mergeCell ref="A7:B7"/>
    <mergeCell ref="A8:B8"/>
    <mergeCell ref="A9:B9"/>
    <mergeCell ref="A10:B10"/>
    <mergeCell ref="A11:C11"/>
    <mergeCell ref="A14:C14"/>
    <mergeCell ref="A15:C15"/>
  </mergeCells>
  <printOptions horizontalCentered="1"/>
  <pageMargins left="0.709027777777778" right="0.709027777777778" top="0.938888888888889" bottom="0.938888888888889" header="0.309027777777778" footer="0.309027777777778"/>
  <pageSetup paperSize="9" scale="92" fitToHeight="0" orientation="portrait" horizontalDpi="600"/>
  <headerFooter>
    <evenFooter>&amp;L—&amp;P—</even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I7"/>
  <sheetViews>
    <sheetView workbookViewId="0">
      <selection activeCell="G4" sqref="G4"/>
    </sheetView>
  </sheetViews>
  <sheetFormatPr defaultColWidth="9" defaultRowHeight="14.25" outlineLevelRow="6"/>
  <cols>
    <col min="1" max="3" width="21.375" customWidth="1"/>
    <col min="4" max="4" width="20.25" customWidth="1"/>
  </cols>
  <sheetData>
    <row r="1" ht="45" customHeight="1" spans="1:4">
      <c r="A1" s="339" t="s">
        <v>1434</v>
      </c>
      <c r="B1" s="339"/>
      <c r="C1" s="339"/>
      <c r="D1" s="339"/>
    </row>
    <row r="2" ht="178" customHeight="1" spans="1:4">
      <c r="A2" s="340" t="s">
        <v>1435</v>
      </c>
      <c r="B2" s="340"/>
      <c r="C2" s="340"/>
      <c r="D2" s="340"/>
    </row>
    <row r="3" ht="23" customHeight="1" spans="1:4">
      <c r="A3" s="341" t="s">
        <v>1436</v>
      </c>
      <c r="B3" s="341"/>
      <c r="C3" s="341"/>
      <c r="D3" s="341"/>
    </row>
    <row r="4" ht="125" customHeight="1" spans="1:9">
      <c r="A4" s="342" t="s">
        <v>1437</v>
      </c>
      <c r="B4" s="342"/>
      <c r="C4" s="342"/>
      <c r="D4" s="342"/>
      <c r="E4" s="343"/>
      <c r="F4" s="343"/>
      <c r="G4" s="343"/>
      <c r="H4" s="343"/>
      <c r="I4" s="343"/>
    </row>
    <row r="5" ht="15" customHeight="1" spans="1:9">
      <c r="A5" s="343"/>
      <c r="B5" s="343"/>
      <c r="C5" s="343"/>
      <c r="D5" s="343"/>
      <c r="E5" s="343"/>
      <c r="F5" s="343"/>
      <c r="G5" s="343"/>
      <c r="H5" s="343"/>
      <c r="I5" s="343"/>
    </row>
    <row r="6" ht="15" customHeight="1" spans="1:9">
      <c r="A6" s="343"/>
      <c r="B6" s="343"/>
      <c r="C6" s="343"/>
      <c r="D6" s="343"/>
      <c r="E6" s="343"/>
      <c r="F6" s="343"/>
      <c r="G6" s="343"/>
      <c r="H6" s="343"/>
      <c r="I6" s="343"/>
    </row>
    <row r="7" ht="15" customHeight="1" spans="1:9">
      <c r="A7" s="343"/>
      <c r="B7" s="343"/>
      <c r="C7" s="343"/>
      <c r="D7" s="343"/>
      <c r="E7" s="343"/>
      <c r="F7" s="343"/>
      <c r="G7" s="343"/>
      <c r="H7" s="343"/>
      <c r="I7" s="343"/>
    </row>
  </sheetData>
  <mergeCells count="4">
    <mergeCell ref="A1:D1"/>
    <mergeCell ref="A2:D2"/>
    <mergeCell ref="A3:D3"/>
    <mergeCell ref="A4:D4"/>
  </mergeCells>
  <pageMargins left="0.75" right="0.75" top="1" bottom="1" header="0.509027777777778" footer="0.509027777777778"/>
  <pageSetup paperSize="9" scale="95" fitToHeight="0"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3"/>
  <sheetViews>
    <sheetView topLeftCell="A64" workbookViewId="0">
      <selection activeCell="B77" sqref="B77"/>
    </sheetView>
  </sheetViews>
  <sheetFormatPr defaultColWidth="9" defaultRowHeight="14.25" outlineLevelCol="7"/>
  <cols>
    <col min="1" max="1" width="5.375" style="513" customWidth="1"/>
    <col min="2" max="2" width="74" style="513" customWidth="1"/>
    <col min="3" max="4" width="15.25" style="514" customWidth="1"/>
    <col min="5" max="6" width="15.25" style="514" hidden="1" customWidth="1"/>
    <col min="7" max="7" width="9" style="513"/>
    <col min="8" max="8" width="10.375" style="513"/>
    <col min="9" max="16384" width="9" style="513"/>
  </cols>
  <sheetData>
    <row r="1" ht="48.75" customHeight="1" spans="1:6">
      <c r="A1" s="515" t="s">
        <v>24</v>
      </c>
      <c r="B1" s="515"/>
      <c r="C1" s="515"/>
      <c r="D1" s="515"/>
      <c r="E1" s="515"/>
      <c r="F1" s="515"/>
    </row>
    <row r="2" ht="36.95" customHeight="1" spans="1:6">
      <c r="A2" s="517" t="s">
        <v>25</v>
      </c>
      <c r="B2" s="517"/>
      <c r="C2" s="518" t="s">
        <v>26</v>
      </c>
      <c r="D2" s="518" t="s">
        <v>27</v>
      </c>
      <c r="E2" s="518" t="s">
        <v>28</v>
      </c>
      <c r="F2" s="518" t="s">
        <v>29</v>
      </c>
    </row>
    <row r="3" ht="39.95" customHeight="1" spans="1:6">
      <c r="A3" s="520" t="s">
        <v>30</v>
      </c>
      <c r="B3" s="521"/>
      <c r="C3" s="522"/>
      <c r="D3" s="522"/>
      <c r="E3" s="522"/>
      <c r="F3" s="522"/>
    </row>
    <row r="4" ht="39.95" customHeight="1" spans="1:6">
      <c r="A4" s="521" t="s">
        <v>31</v>
      </c>
      <c r="B4" s="521"/>
      <c r="C4" s="523"/>
      <c r="D4" s="523"/>
      <c r="E4" s="523"/>
      <c r="F4" s="523"/>
    </row>
    <row r="5" ht="39.95" customHeight="1" spans="1:6">
      <c r="A5" s="524" t="s">
        <v>32</v>
      </c>
      <c r="B5" s="521" t="s">
        <v>33</v>
      </c>
      <c r="C5" s="525" t="s">
        <v>34</v>
      </c>
      <c r="D5" s="526" t="s">
        <v>35</v>
      </c>
      <c r="E5" s="526"/>
      <c r="F5" s="526"/>
    </row>
    <row r="6" ht="39.95" customHeight="1" spans="1:6">
      <c r="A6" s="524" t="s">
        <v>36</v>
      </c>
      <c r="B6" s="521" t="s">
        <v>37</v>
      </c>
      <c r="C6" s="525" t="s">
        <v>34</v>
      </c>
      <c r="D6" s="526" t="s">
        <v>35</v>
      </c>
      <c r="E6" s="526"/>
      <c r="F6" s="526"/>
    </row>
    <row r="7" ht="39.95" customHeight="1" spans="1:6">
      <c r="A7" s="524" t="s">
        <v>38</v>
      </c>
      <c r="B7" s="521" t="s">
        <v>39</v>
      </c>
      <c r="C7" s="525" t="s">
        <v>34</v>
      </c>
      <c r="D7" s="526" t="s">
        <v>35</v>
      </c>
      <c r="E7" s="526"/>
      <c r="F7" s="526"/>
    </row>
    <row r="8" ht="39.95" customHeight="1" spans="1:6">
      <c r="A8" s="524" t="s">
        <v>40</v>
      </c>
      <c r="B8" s="521" t="s">
        <v>41</v>
      </c>
      <c r="C8" s="525" t="s">
        <v>34</v>
      </c>
      <c r="D8" s="526" t="s">
        <v>35</v>
      </c>
      <c r="E8" s="526"/>
      <c r="F8" s="526"/>
    </row>
    <row r="9" ht="39.95" customHeight="1" spans="1:6">
      <c r="A9" s="524" t="s">
        <v>42</v>
      </c>
      <c r="B9" s="521" t="s">
        <v>43</v>
      </c>
      <c r="C9" s="525" t="s">
        <v>44</v>
      </c>
      <c r="D9" s="526" t="s">
        <v>45</v>
      </c>
      <c r="E9" s="526"/>
      <c r="F9" s="526"/>
    </row>
    <row r="10" ht="39.95" customHeight="1" spans="1:6">
      <c r="A10" s="524" t="s">
        <v>46</v>
      </c>
      <c r="B10" s="521" t="s">
        <v>47</v>
      </c>
      <c r="C10" s="526" t="s">
        <v>44</v>
      </c>
      <c r="D10" s="526" t="s">
        <v>48</v>
      </c>
      <c r="E10" s="526"/>
      <c r="F10" s="526"/>
    </row>
    <row r="11" ht="39.95" customHeight="1" spans="1:6">
      <c r="A11" s="521" t="s">
        <v>49</v>
      </c>
      <c r="B11" s="521"/>
      <c r="C11" s="523"/>
      <c r="D11" s="523"/>
      <c r="E11" s="523"/>
      <c r="F11" s="523"/>
    </row>
    <row r="12" ht="39.95" customHeight="1" spans="1:6">
      <c r="A12" s="524" t="s">
        <v>50</v>
      </c>
      <c r="B12" s="521" t="s">
        <v>51</v>
      </c>
      <c r="C12" s="526" t="s">
        <v>44</v>
      </c>
      <c r="D12" s="526" t="s">
        <v>35</v>
      </c>
      <c r="E12" s="526"/>
      <c r="F12" s="526"/>
    </row>
    <row r="13" ht="39.95" customHeight="1" spans="1:6">
      <c r="A13" s="524" t="s">
        <v>52</v>
      </c>
      <c r="B13" s="521" t="s">
        <v>53</v>
      </c>
      <c r="C13" s="526" t="s">
        <v>44</v>
      </c>
      <c r="D13" s="526" t="s">
        <v>35</v>
      </c>
      <c r="E13" s="526"/>
      <c r="F13" s="526"/>
    </row>
    <row r="14" ht="39.95" customHeight="1" spans="1:6">
      <c r="A14" s="524" t="s">
        <v>54</v>
      </c>
      <c r="B14" s="521" t="s">
        <v>55</v>
      </c>
      <c r="C14" s="526" t="s">
        <v>44</v>
      </c>
      <c r="D14" s="526" t="s">
        <v>56</v>
      </c>
      <c r="E14" s="526"/>
      <c r="F14" s="526"/>
    </row>
    <row r="15" ht="39.95" customHeight="1" spans="1:6">
      <c r="A15" s="524" t="s">
        <v>57</v>
      </c>
      <c r="B15" s="521" t="s">
        <v>58</v>
      </c>
      <c r="C15" s="526" t="s">
        <v>44</v>
      </c>
      <c r="D15" s="526" t="s">
        <v>48</v>
      </c>
      <c r="E15" s="526"/>
      <c r="F15" s="526"/>
    </row>
    <row r="16" ht="39.95" customHeight="1" spans="1:6">
      <c r="A16" s="528"/>
      <c r="B16" s="521" t="s">
        <v>59</v>
      </c>
      <c r="C16" s="526" t="s">
        <v>44</v>
      </c>
      <c r="D16" s="526" t="s">
        <v>48</v>
      </c>
      <c r="E16" s="526"/>
      <c r="F16" s="526"/>
    </row>
    <row r="17" ht="39.95" customHeight="1" spans="1:8">
      <c r="A17" s="524" t="s">
        <v>60</v>
      </c>
      <c r="B17" s="521" t="s">
        <v>61</v>
      </c>
      <c r="C17" s="526" t="s">
        <v>44</v>
      </c>
      <c r="D17" s="526" t="s">
        <v>62</v>
      </c>
      <c r="E17" s="526" t="s">
        <v>63</v>
      </c>
      <c r="F17" s="526" t="s">
        <v>64</v>
      </c>
      <c r="H17" s="537">
        <v>20564</v>
      </c>
    </row>
    <row r="18" ht="39.95" customHeight="1" spans="1:8">
      <c r="A18" s="524" t="s">
        <v>65</v>
      </c>
      <c r="B18" s="521" t="s">
        <v>66</v>
      </c>
      <c r="C18" s="526" t="s">
        <v>34</v>
      </c>
      <c r="D18" s="526" t="s">
        <v>62</v>
      </c>
      <c r="E18" s="526" t="s">
        <v>63</v>
      </c>
      <c r="F18" s="526" t="s">
        <v>64</v>
      </c>
      <c r="H18" s="537">
        <v>100363.94</v>
      </c>
    </row>
    <row r="19" ht="39.95" customHeight="1" spans="1:8">
      <c r="A19" s="529"/>
      <c r="B19" s="530" t="s">
        <v>67</v>
      </c>
      <c r="C19" s="525"/>
      <c r="D19" s="525" t="s">
        <v>68</v>
      </c>
      <c r="E19" s="525"/>
      <c r="F19" s="525"/>
      <c r="H19" s="538">
        <f>SUM(H17:H18)</f>
        <v>120927.94</v>
      </c>
    </row>
    <row r="20" ht="39.95" customHeight="1" spans="1:6">
      <c r="A20" s="531" t="s">
        <v>69</v>
      </c>
      <c r="B20" s="530" t="s">
        <v>70</v>
      </c>
      <c r="C20" s="525" t="s">
        <v>34</v>
      </c>
      <c r="D20" s="525" t="s">
        <v>71</v>
      </c>
      <c r="E20" s="525" t="s">
        <v>63</v>
      </c>
      <c r="F20" s="525"/>
    </row>
    <row r="21" ht="39.95" customHeight="1" spans="1:6">
      <c r="A21" s="531" t="s">
        <v>72</v>
      </c>
      <c r="B21" s="533" t="s">
        <v>73</v>
      </c>
      <c r="C21" s="525" t="s">
        <v>34</v>
      </c>
      <c r="D21" s="525" t="s">
        <v>71</v>
      </c>
      <c r="E21" s="525" t="s">
        <v>63</v>
      </c>
      <c r="F21" s="525"/>
    </row>
    <row r="22" ht="39.95" customHeight="1" spans="1:6">
      <c r="A22" s="531"/>
      <c r="B22" s="533" t="s">
        <v>74</v>
      </c>
      <c r="C22" s="525"/>
      <c r="D22" s="525" t="s">
        <v>75</v>
      </c>
      <c r="E22" s="525"/>
      <c r="F22" s="525"/>
    </row>
    <row r="23" ht="39.95" customHeight="1" spans="1:6">
      <c r="A23" s="531" t="s">
        <v>76</v>
      </c>
      <c r="B23" s="521" t="s">
        <v>77</v>
      </c>
      <c r="C23" s="526" t="s">
        <v>34</v>
      </c>
      <c r="D23" s="526" t="s">
        <v>78</v>
      </c>
      <c r="E23" s="526" t="s">
        <v>63</v>
      </c>
      <c r="F23" s="526" t="s">
        <v>64</v>
      </c>
    </row>
    <row r="24" ht="39.95" customHeight="1" spans="1:6">
      <c r="A24" s="524" t="s">
        <v>79</v>
      </c>
      <c r="B24" s="534" t="s">
        <v>80</v>
      </c>
      <c r="C24" s="526" t="s">
        <v>34</v>
      </c>
      <c r="D24" s="526" t="s">
        <v>81</v>
      </c>
      <c r="E24" s="526" t="s">
        <v>63</v>
      </c>
      <c r="F24" s="526"/>
    </row>
    <row r="25" ht="39.95" customHeight="1" spans="1:6">
      <c r="A25" s="524" t="s">
        <v>82</v>
      </c>
      <c r="B25" s="523" t="s">
        <v>83</v>
      </c>
      <c r="C25" s="526"/>
      <c r="D25" s="526" t="s">
        <v>84</v>
      </c>
      <c r="E25" s="526"/>
      <c r="F25" s="526"/>
    </row>
    <row r="26" ht="39.95" customHeight="1" spans="1:6">
      <c r="A26" s="524" t="s">
        <v>85</v>
      </c>
      <c r="B26" s="521" t="s">
        <v>86</v>
      </c>
      <c r="C26" s="526" t="s">
        <v>44</v>
      </c>
      <c r="D26" s="526" t="s">
        <v>62</v>
      </c>
      <c r="E26" s="526" t="s">
        <v>63</v>
      </c>
      <c r="F26" s="526" t="s">
        <v>64</v>
      </c>
    </row>
    <row r="27" ht="39.95" customHeight="1" spans="1:6">
      <c r="A27" s="524" t="s">
        <v>87</v>
      </c>
      <c r="B27" s="521" t="s">
        <v>88</v>
      </c>
      <c r="C27" s="526" t="s">
        <v>34</v>
      </c>
      <c r="D27" s="526" t="s">
        <v>62</v>
      </c>
      <c r="E27" s="526" t="s">
        <v>63</v>
      </c>
      <c r="F27" s="526" t="s">
        <v>64</v>
      </c>
    </row>
    <row r="28" ht="39.95" customHeight="1" spans="1:6">
      <c r="A28" s="524"/>
      <c r="B28" s="521" t="s">
        <v>89</v>
      </c>
      <c r="C28" s="526"/>
      <c r="D28" s="526" t="s">
        <v>62</v>
      </c>
      <c r="E28" s="526"/>
      <c r="F28" s="526"/>
    </row>
    <row r="29" ht="39.95" customHeight="1" spans="1:6">
      <c r="A29" s="524" t="s">
        <v>90</v>
      </c>
      <c r="B29" s="521" t="s">
        <v>91</v>
      </c>
      <c r="C29" s="526" t="s">
        <v>44</v>
      </c>
      <c r="D29" s="526" t="s">
        <v>62</v>
      </c>
      <c r="E29" s="526" t="s">
        <v>63</v>
      </c>
      <c r="F29" s="526" t="s">
        <v>64</v>
      </c>
    </row>
    <row r="30" ht="39.95" customHeight="1" spans="1:6">
      <c r="A30" s="524" t="s">
        <v>92</v>
      </c>
      <c r="B30" s="521" t="s">
        <v>93</v>
      </c>
      <c r="C30" s="526" t="s">
        <v>44</v>
      </c>
      <c r="D30" s="526" t="s">
        <v>94</v>
      </c>
      <c r="E30" s="526"/>
      <c r="F30" s="526"/>
    </row>
    <row r="31" ht="39.95" customHeight="1" spans="1:6">
      <c r="A31" s="524" t="s">
        <v>95</v>
      </c>
      <c r="B31" s="521" t="s">
        <v>96</v>
      </c>
      <c r="C31" s="526" t="s">
        <v>97</v>
      </c>
      <c r="D31" s="526" t="s">
        <v>68</v>
      </c>
      <c r="E31" s="526" t="s">
        <v>63</v>
      </c>
      <c r="F31" s="526"/>
    </row>
    <row r="32" ht="39.95" customHeight="1" spans="1:6">
      <c r="A32" s="524" t="s">
        <v>98</v>
      </c>
      <c r="B32" s="521" t="s">
        <v>99</v>
      </c>
      <c r="C32" s="526" t="s">
        <v>97</v>
      </c>
      <c r="D32" s="526" t="s">
        <v>68</v>
      </c>
      <c r="E32" s="526" t="s">
        <v>63</v>
      </c>
      <c r="F32" s="526"/>
    </row>
    <row r="33" ht="39.95" customHeight="1" spans="1:6">
      <c r="A33" s="524"/>
      <c r="B33" s="521" t="s">
        <v>100</v>
      </c>
      <c r="C33" s="526"/>
      <c r="D33" s="526" t="s">
        <v>75</v>
      </c>
      <c r="E33" s="526"/>
      <c r="F33" s="526"/>
    </row>
    <row r="34" ht="39.95" customHeight="1" spans="1:6">
      <c r="A34" s="520" t="s">
        <v>101</v>
      </c>
      <c r="B34" s="521"/>
      <c r="C34" s="526"/>
      <c r="D34" s="526"/>
      <c r="E34" s="526"/>
      <c r="F34" s="526"/>
    </row>
    <row r="35" ht="39.95" customHeight="1" spans="1:6">
      <c r="A35" s="524" t="s">
        <v>102</v>
      </c>
      <c r="B35" s="521" t="s">
        <v>103</v>
      </c>
      <c r="C35" s="526" t="s">
        <v>34</v>
      </c>
      <c r="D35" s="526" t="s">
        <v>35</v>
      </c>
      <c r="E35" s="526"/>
      <c r="F35" s="526"/>
    </row>
    <row r="36" ht="39.95" customHeight="1" spans="1:6">
      <c r="A36" s="524" t="s">
        <v>104</v>
      </c>
      <c r="B36" s="521" t="s">
        <v>105</v>
      </c>
      <c r="C36" s="526" t="s">
        <v>34</v>
      </c>
      <c r="D36" s="526" t="s">
        <v>35</v>
      </c>
      <c r="E36" s="526"/>
      <c r="F36" s="526"/>
    </row>
    <row r="37" ht="39.95" customHeight="1" spans="1:6">
      <c r="A37" s="524" t="s">
        <v>106</v>
      </c>
      <c r="B37" s="521" t="s">
        <v>107</v>
      </c>
      <c r="C37" s="526" t="s">
        <v>44</v>
      </c>
      <c r="D37" s="526" t="s">
        <v>94</v>
      </c>
      <c r="E37" s="526"/>
      <c r="F37" s="526"/>
    </row>
    <row r="38" ht="39.95" customHeight="1" spans="1:6">
      <c r="A38" s="524" t="s">
        <v>108</v>
      </c>
      <c r="B38" s="521" t="s">
        <v>109</v>
      </c>
      <c r="C38" s="526" t="s">
        <v>44</v>
      </c>
      <c r="D38" s="526" t="s">
        <v>94</v>
      </c>
      <c r="E38" s="526"/>
      <c r="F38" s="526"/>
    </row>
    <row r="39" ht="39.95" customHeight="1" spans="1:6">
      <c r="A39" s="524" t="s">
        <v>110</v>
      </c>
      <c r="B39" s="521" t="s">
        <v>111</v>
      </c>
      <c r="C39" s="526" t="s">
        <v>44</v>
      </c>
      <c r="D39" s="526" t="s">
        <v>35</v>
      </c>
      <c r="E39" s="526"/>
      <c r="F39" s="526"/>
    </row>
    <row r="40" ht="39.95" customHeight="1" spans="1:6">
      <c r="A40" s="524" t="s">
        <v>112</v>
      </c>
      <c r="B40" s="521" t="s">
        <v>113</v>
      </c>
      <c r="C40" s="526" t="s">
        <v>44</v>
      </c>
      <c r="D40" s="526" t="s">
        <v>35</v>
      </c>
      <c r="E40" s="526"/>
      <c r="F40" s="526"/>
    </row>
    <row r="41" ht="39.95" customHeight="1" spans="1:6">
      <c r="A41" s="524" t="s">
        <v>114</v>
      </c>
      <c r="B41" s="521" t="s">
        <v>115</v>
      </c>
      <c r="C41" s="526" t="s">
        <v>44</v>
      </c>
      <c r="D41" s="526" t="s">
        <v>94</v>
      </c>
      <c r="E41" s="526"/>
      <c r="F41" s="526"/>
    </row>
    <row r="42" ht="39.95" customHeight="1" spans="1:6">
      <c r="A42" s="524" t="s">
        <v>116</v>
      </c>
      <c r="B42" s="521" t="s">
        <v>117</v>
      </c>
      <c r="C42" s="526" t="s">
        <v>44</v>
      </c>
      <c r="D42" s="526" t="s">
        <v>94</v>
      </c>
      <c r="E42" s="526"/>
      <c r="F42" s="526"/>
    </row>
    <row r="43" ht="39.95" customHeight="1" spans="1:6">
      <c r="A43" s="524" t="s">
        <v>118</v>
      </c>
      <c r="B43" s="521" t="s">
        <v>119</v>
      </c>
      <c r="C43" s="526" t="s">
        <v>44</v>
      </c>
      <c r="D43" s="526" t="s">
        <v>94</v>
      </c>
      <c r="E43" s="526"/>
      <c r="F43" s="526"/>
    </row>
    <row r="44" ht="39.95" customHeight="1" spans="1:6">
      <c r="A44" s="524" t="s">
        <v>120</v>
      </c>
      <c r="B44" s="521" t="s">
        <v>121</v>
      </c>
      <c r="C44" s="526" t="s">
        <v>44</v>
      </c>
      <c r="D44" s="526" t="s">
        <v>94</v>
      </c>
      <c r="E44" s="526"/>
      <c r="F44" s="526"/>
    </row>
    <row r="45" ht="39.95" customHeight="1" spans="1:6">
      <c r="A45" s="524" t="s">
        <v>122</v>
      </c>
      <c r="B45" s="521" t="s">
        <v>123</v>
      </c>
      <c r="C45" s="526" t="s">
        <v>44</v>
      </c>
      <c r="D45" s="526" t="s">
        <v>94</v>
      </c>
      <c r="E45" s="526"/>
      <c r="F45" s="526"/>
    </row>
    <row r="46" ht="39.95" customHeight="1" spans="1:6">
      <c r="A46" s="524" t="s">
        <v>124</v>
      </c>
      <c r="B46" s="521" t="s">
        <v>125</v>
      </c>
      <c r="C46" s="526" t="s">
        <v>44</v>
      </c>
      <c r="D46" s="526" t="s">
        <v>94</v>
      </c>
      <c r="E46" s="526"/>
      <c r="F46" s="526"/>
    </row>
    <row r="47" ht="39.95" customHeight="1" spans="1:6">
      <c r="A47" s="524" t="s">
        <v>126</v>
      </c>
      <c r="B47" s="536" t="s">
        <v>127</v>
      </c>
      <c r="C47" s="526" t="s">
        <v>34</v>
      </c>
      <c r="D47" s="526" t="s">
        <v>94</v>
      </c>
      <c r="E47" s="526"/>
      <c r="F47" s="526"/>
    </row>
    <row r="48" ht="39.95" customHeight="1" spans="1:6">
      <c r="A48" s="520" t="s">
        <v>128</v>
      </c>
      <c r="B48" s="521"/>
      <c r="C48" s="526"/>
      <c r="D48" s="526" t="s">
        <v>129</v>
      </c>
      <c r="E48" s="526"/>
      <c r="F48" s="526"/>
    </row>
    <row r="49" ht="39.95" customHeight="1" spans="1:6">
      <c r="A49" s="524" t="s">
        <v>130</v>
      </c>
      <c r="B49" s="521" t="s">
        <v>131</v>
      </c>
      <c r="C49" s="526" t="s">
        <v>44</v>
      </c>
      <c r="D49" s="526" t="s">
        <v>129</v>
      </c>
      <c r="E49" s="526"/>
      <c r="F49" s="526"/>
    </row>
    <row r="50" ht="39.95" customHeight="1" spans="1:6">
      <c r="A50" s="524" t="s">
        <v>132</v>
      </c>
      <c r="B50" s="521" t="s">
        <v>133</v>
      </c>
      <c r="C50" s="526" t="s">
        <v>44</v>
      </c>
      <c r="D50" s="526" t="s">
        <v>129</v>
      </c>
      <c r="E50" s="526"/>
      <c r="F50" s="526"/>
    </row>
    <row r="51" ht="39.95" customHeight="1" spans="1:6">
      <c r="A51" s="524" t="s">
        <v>134</v>
      </c>
      <c r="B51" s="521" t="s">
        <v>135</v>
      </c>
      <c r="C51" s="526" t="s">
        <v>44</v>
      </c>
      <c r="D51" s="526" t="s">
        <v>129</v>
      </c>
      <c r="E51" s="526"/>
      <c r="F51" s="526"/>
    </row>
    <row r="52" ht="39.95" customHeight="1" spans="1:6">
      <c r="A52" s="524" t="s">
        <v>136</v>
      </c>
      <c r="B52" s="521" t="s">
        <v>137</v>
      </c>
      <c r="C52" s="526" t="s">
        <v>44</v>
      </c>
      <c r="D52" s="526" t="s">
        <v>129</v>
      </c>
      <c r="E52" s="526"/>
      <c r="F52" s="526"/>
    </row>
    <row r="53" ht="39.95" customHeight="1" spans="1:6">
      <c r="A53" s="524" t="s">
        <v>138</v>
      </c>
      <c r="B53" s="521" t="s">
        <v>139</v>
      </c>
      <c r="C53" s="526" t="s">
        <v>44</v>
      </c>
      <c r="D53" s="526" t="s">
        <v>129</v>
      </c>
      <c r="E53" s="526"/>
      <c r="F53" s="526"/>
    </row>
    <row r="54" ht="39.95" customHeight="1" spans="1:6">
      <c r="A54" s="524" t="s">
        <v>140</v>
      </c>
      <c r="B54" s="521" t="s">
        <v>141</v>
      </c>
      <c r="C54" s="526" t="s">
        <v>44</v>
      </c>
      <c r="D54" s="526" t="s">
        <v>129</v>
      </c>
      <c r="E54" s="526"/>
      <c r="F54" s="526"/>
    </row>
    <row r="55" ht="39.95" customHeight="1" spans="1:6">
      <c r="A55" s="524" t="s">
        <v>142</v>
      </c>
      <c r="B55" s="521" t="s">
        <v>143</v>
      </c>
      <c r="C55" s="526" t="s">
        <v>44</v>
      </c>
      <c r="D55" s="526" t="s">
        <v>129</v>
      </c>
      <c r="E55" s="526"/>
      <c r="F55" s="526"/>
    </row>
    <row r="56" ht="39.95" customHeight="1" spans="1:6">
      <c r="A56" s="524" t="s">
        <v>144</v>
      </c>
      <c r="B56" s="521" t="s">
        <v>145</v>
      </c>
      <c r="C56" s="526" t="s">
        <v>44</v>
      </c>
      <c r="D56" s="526" t="s">
        <v>129</v>
      </c>
      <c r="E56" s="526"/>
      <c r="F56" s="526"/>
    </row>
    <row r="57" ht="39.95" customHeight="1" spans="1:6">
      <c r="A57" s="524" t="s">
        <v>146</v>
      </c>
      <c r="B57" s="521" t="s">
        <v>147</v>
      </c>
      <c r="C57" s="526" t="s">
        <v>44</v>
      </c>
      <c r="D57" s="526" t="s">
        <v>129</v>
      </c>
      <c r="E57" s="526"/>
      <c r="F57" s="526"/>
    </row>
    <row r="58" ht="39.95" customHeight="1" spans="1:6">
      <c r="A58" s="524" t="s">
        <v>148</v>
      </c>
      <c r="B58" s="521" t="s">
        <v>149</v>
      </c>
      <c r="C58" s="526" t="s">
        <v>44</v>
      </c>
      <c r="D58" s="526" t="s">
        <v>129</v>
      </c>
      <c r="E58" s="526"/>
      <c r="F58" s="526"/>
    </row>
    <row r="59" ht="39.95" customHeight="1" spans="1:6">
      <c r="A59" s="524" t="s">
        <v>150</v>
      </c>
      <c r="B59" s="521" t="s">
        <v>151</v>
      </c>
      <c r="C59" s="526" t="s">
        <v>44</v>
      </c>
      <c r="D59" s="526" t="s">
        <v>129</v>
      </c>
      <c r="E59" s="526"/>
      <c r="F59" s="526"/>
    </row>
    <row r="60" ht="39.95" customHeight="1" spans="1:6">
      <c r="A60" s="524" t="s">
        <v>152</v>
      </c>
      <c r="B60" s="521" t="s">
        <v>153</v>
      </c>
      <c r="C60" s="526" t="s">
        <v>44</v>
      </c>
      <c r="D60" s="526" t="s">
        <v>129</v>
      </c>
      <c r="E60" s="526"/>
      <c r="F60" s="526"/>
    </row>
    <row r="61" ht="39.95" customHeight="1" spans="1:6">
      <c r="A61" s="524" t="s">
        <v>154</v>
      </c>
      <c r="B61" s="521" t="s">
        <v>155</v>
      </c>
      <c r="C61" s="526" t="s">
        <v>44</v>
      </c>
      <c r="D61" s="526" t="s">
        <v>129</v>
      </c>
      <c r="E61" s="526"/>
      <c r="F61" s="526"/>
    </row>
    <row r="62" ht="39.95" customHeight="1" spans="1:6">
      <c r="A62" s="524" t="s">
        <v>156</v>
      </c>
      <c r="B62" s="521" t="s">
        <v>157</v>
      </c>
      <c r="C62" s="526" t="s">
        <v>44</v>
      </c>
      <c r="D62" s="526" t="s">
        <v>129</v>
      </c>
      <c r="E62" s="526"/>
      <c r="F62" s="526"/>
    </row>
    <row r="63" ht="39.95" customHeight="1" spans="1:6">
      <c r="A63" s="520" t="s">
        <v>158</v>
      </c>
      <c r="B63" s="521"/>
      <c r="C63" s="526"/>
      <c r="D63" s="526" t="s">
        <v>159</v>
      </c>
      <c r="E63" s="526"/>
      <c r="F63" s="526"/>
    </row>
    <row r="64" ht="39.95" customHeight="1" spans="1:6">
      <c r="A64" s="524" t="s">
        <v>160</v>
      </c>
      <c r="B64" s="521" t="s">
        <v>161</v>
      </c>
      <c r="C64" s="526" t="s">
        <v>44</v>
      </c>
      <c r="D64" s="526" t="s">
        <v>159</v>
      </c>
      <c r="E64" s="526"/>
      <c r="F64" s="526"/>
    </row>
    <row r="65" ht="39.95" customHeight="1" spans="1:6">
      <c r="A65" s="524" t="s">
        <v>162</v>
      </c>
      <c r="B65" s="521" t="s">
        <v>163</v>
      </c>
      <c r="C65" s="526" t="s">
        <v>44</v>
      </c>
      <c r="D65" s="526" t="s">
        <v>159</v>
      </c>
      <c r="E65" s="526"/>
      <c r="F65" s="526"/>
    </row>
    <row r="66" ht="39.95" customHeight="1" spans="1:6">
      <c r="A66" s="524" t="s">
        <v>164</v>
      </c>
      <c r="B66" s="521" t="s">
        <v>165</v>
      </c>
      <c r="C66" s="526" t="s">
        <v>44</v>
      </c>
      <c r="D66" s="526" t="s">
        <v>159</v>
      </c>
      <c r="E66" s="526"/>
      <c r="F66" s="526"/>
    </row>
    <row r="67" ht="39.95" customHeight="1" spans="1:6">
      <c r="A67" s="524" t="s">
        <v>166</v>
      </c>
      <c r="B67" s="521" t="s">
        <v>167</v>
      </c>
      <c r="C67" s="526" t="s">
        <v>44</v>
      </c>
      <c r="D67" s="526" t="s">
        <v>159</v>
      </c>
      <c r="E67" s="526"/>
      <c r="F67" s="526"/>
    </row>
    <row r="68" ht="39.95" customHeight="1" spans="1:6">
      <c r="A68" s="524" t="s">
        <v>168</v>
      </c>
      <c r="B68" s="521" t="s">
        <v>169</v>
      </c>
      <c r="C68" s="526" t="s">
        <v>44</v>
      </c>
      <c r="D68" s="526" t="s">
        <v>159</v>
      </c>
      <c r="E68" s="526"/>
      <c r="F68" s="526"/>
    </row>
    <row r="69" ht="39.95" customHeight="1" spans="1:6">
      <c r="A69" s="524" t="s">
        <v>170</v>
      </c>
      <c r="B69" s="521" t="s">
        <v>171</v>
      </c>
      <c r="C69" s="526" t="s">
        <v>44</v>
      </c>
      <c r="D69" s="526" t="s">
        <v>159</v>
      </c>
      <c r="E69" s="526"/>
      <c r="F69" s="526"/>
    </row>
    <row r="70" ht="39.95" customHeight="1" spans="1:6">
      <c r="A70" s="524" t="s">
        <v>172</v>
      </c>
      <c r="B70" s="521" t="s">
        <v>173</v>
      </c>
      <c r="C70" s="526" t="s">
        <v>44</v>
      </c>
      <c r="D70" s="526" t="s">
        <v>159</v>
      </c>
      <c r="E70" s="526"/>
      <c r="F70" s="526"/>
    </row>
    <row r="71" ht="39.95" customHeight="1" spans="1:6">
      <c r="A71" s="524" t="s">
        <v>174</v>
      </c>
      <c r="B71" s="521" t="s">
        <v>175</v>
      </c>
      <c r="C71" s="526" t="s">
        <v>44</v>
      </c>
      <c r="D71" s="526" t="s">
        <v>159</v>
      </c>
      <c r="E71" s="526"/>
      <c r="F71" s="526"/>
    </row>
    <row r="72" ht="39.95" customHeight="1" spans="1:6">
      <c r="A72" s="524" t="s">
        <v>176</v>
      </c>
      <c r="B72" s="521" t="s">
        <v>177</v>
      </c>
      <c r="C72" s="526" t="s">
        <v>44</v>
      </c>
      <c r="D72" s="526" t="s">
        <v>159</v>
      </c>
      <c r="E72" s="526"/>
      <c r="F72" s="526"/>
    </row>
    <row r="73" ht="39.95" customHeight="1" spans="1:6">
      <c r="A73" s="524" t="s">
        <v>178</v>
      </c>
      <c r="B73" s="521" t="s">
        <v>179</v>
      </c>
      <c r="C73" s="526" t="s">
        <v>44</v>
      </c>
      <c r="D73" s="526" t="s">
        <v>159</v>
      </c>
      <c r="E73" s="526"/>
      <c r="F73" s="526"/>
    </row>
    <row r="74" ht="39.95" customHeight="1" spans="1:6">
      <c r="A74" s="524" t="s">
        <v>180</v>
      </c>
      <c r="B74" s="521" t="s">
        <v>181</v>
      </c>
      <c r="C74" s="526" t="s">
        <v>44</v>
      </c>
      <c r="D74" s="526" t="s">
        <v>159</v>
      </c>
      <c r="E74" s="526"/>
      <c r="F74" s="526"/>
    </row>
    <row r="75" ht="39.95" customHeight="1" spans="1:6">
      <c r="A75" s="524" t="s">
        <v>182</v>
      </c>
      <c r="B75" s="521" t="s">
        <v>183</v>
      </c>
      <c r="C75" s="526" t="s">
        <v>44</v>
      </c>
      <c r="D75" s="526" t="s">
        <v>159</v>
      </c>
      <c r="E75" s="526"/>
      <c r="F75" s="526"/>
    </row>
    <row r="76" ht="39.95" customHeight="1" spans="1:6">
      <c r="A76" s="524" t="s">
        <v>184</v>
      </c>
      <c r="B76" s="521" t="s">
        <v>185</v>
      </c>
      <c r="C76" s="526" t="s">
        <v>44</v>
      </c>
      <c r="D76" s="526" t="s">
        <v>159</v>
      </c>
      <c r="E76" s="526"/>
      <c r="F76" s="526"/>
    </row>
    <row r="77" ht="39.95" customHeight="1" spans="1:6">
      <c r="A77" s="524" t="s">
        <v>186</v>
      </c>
      <c r="B77" s="521" t="s">
        <v>187</v>
      </c>
      <c r="C77" s="526" t="s">
        <v>44</v>
      </c>
      <c r="D77" s="526" t="s">
        <v>159</v>
      </c>
      <c r="E77" s="526"/>
      <c r="F77" s="526"/>
    </row>
    <row r="78" ht="39.95" customHeight="1" spans="1:6">
      <c r="A78" s="524" t="s">
        <v>188</v>
      </c>
      <c r="B78" s="521" t="s">
        <v>189</v>
      </c>
      <c r="C78" s="526" t="s">
        <v>44</v>
      </c>
      <c r="D78" s="526" t="s">
        <v>159</v>
      </c>
      <c r="E78" s="526"/>
      <c r="F78" s="526"/>
    </row>
    <row r="79" ht="39.95" customHeight="1" spans="1:6">
      <c r="A79" s="524" t="s">
        <v>190</v>
      </c>
      <c r="B79" s="521" t="s">
        <v>191</v>
      </c>
      <c r="C79" s="526" t="s">
        <v>44</v>
      </c>
      <c r="D79" s="526" t="s">
        <v>159</v>
      </c>
      <c r="E79" s="526"/>
      <c r="F79" s="526"/>
    </row>
    <row r="80" ht="39.95" customHeight="1" spans="1:6">
      <c r="A80" s="520" t="s">
        <v>192</v>
      </c>
      <c r="B80" s="521"/>
      <c r="C80" s="526" t="s">
        <v>44</v>
      </c>
      <c r="D80" s="526"/>
      <c r="E80" s="526"/>
      <c r="F80" s="526"/>
    </row>
    <row r="81" ht="39.95" customHeight="1" spans="1:6">
      <c r="A81" s="524" t="s">
        <v>193</v>
      </c>
      <c r="B81" s="521" t="s">
        <v>194</v>
      </c>
      <c r="C81" s="526" t="s">
        <v>44</v>
      </c>
      <c r="D81" s="526" t="s">
        <v>195</v>
      </c>
      <c r="E81" s="526"/>
      <c r="F81" s="526"/>
    </row>
    <row r="82" ht="39.95" customHeight="1" spans="1:6">
      <c r="A82" s="524" t="s">
        <v>196</v>
      </c>
      <c r="B82" s="521" t="s">
        <v>197</v>
      </c>
      <c r="C82" s="526" t="s">
        <v>44</v>
      </c>
      <c r="D82" s="526" t="s">
        <v>195</v>
      </c>
      <c r="E82" s="526"/>
      <c r="F82" s="526"/>
    </row>
    <row r="83" ht="39.95" customHeight="1" spans="1:6">
      <c r="A83" s="524" t="s">
        <v>198</v>
      </c>
      <c r="B83" s="521" t="s">
        <v>199</v>
      </c>
      <c r="C83" s="526" t="s">
        <v>44</v>
      </c>
      <c r="D83" s="526" t="s">
        <v>195</v>
      </c>
      <c r="E83" s="526"/>
      <c r="F83" s="526"/>
    </row>
    <row r="84" ht="39.95" customHeight="1" spans="1:6">
      <c r="A84" s="524" t="s">
        <v>200</v>
      </c>
      <c r="B84" s="521" t="s">
        <v>201</v>
      </c>
      <c r="C84" s="526" t="s">
        <v>44</v>
      </c>
      <c r="D84" s="526" t="s">
        <v>195</v>
      </c>
      <c r="E84" s="526"/>
      <c r="F84" s="526"/>
    </row>
    <row r="85" ht="39.95" customHeight="1" spans="1:6">
      <c r="A85" s="520" t="s">
        <v>202</v>
      </c>
      <c r="B85" s="521"/>
      <c r="C85" s="526"/>
      <c r="D85" s="526"/>
      <c r="E85" s="526"/>
      <c r="F85" s="526"/>
    </row>
    <row r="86" ht="39.95" customHeight="1" spans="1:6">
      <c r="A86" s="524" t="s">
        <v>203</v>
      </c>
      <c r="B86" s="523" t="s">
        <v>204</v>
      </c>
      <c r="C86" s="526" t="s">
        <v>44</v>
      </c>
      <c r="D86" s="526" t="s">
        <v>205</v>
      </c>
      <c r="E86" s="526"/>
      <c r="F86" s="526"/>
    </row>
    <row r="87" ht="39.95" customHeight="1" spans="1:6">
      <c r="A87" s="524" t="s">
        <v>206</v>
      </c>
      <c r="B87" s="523" t="s">
        <v>207</v>
      </c>
      <c r="C87" s="526"/>
      <c r="D87" s="526" t="s">
        <v>205</v>
      </c>
      <c r="E87" s="526"/>
      <c r="F87" s="526"/>
    </row>
    <row r="88" ht="39.95" customHeight="1" spans="1:6">
      <c r="A88" s="524" t="s">
        <v>208</v>
      </c>
      <c r="B88" s="521" t="s">
        <v>209</v>
      </c>
      <c r="C88" s="526" t="s">
        <v>44</v>
      </c>
      <c r="D88" s="526" t="s">
        <v>62</v>
      </c>
      <c r="E88" s="526"/>
      <c r="F88" s="526"/>
    </row>
    <row r="89" ht="39.95" customHeight="1" spans="1:6">
      <c r="A89" s="524" t="s">
        <v>210</v>
      </c>
      <c r="B89" s="521" t="s">
        <v>211</v>
      </c>
      <c r="C89" s="526" t="s">
        <v>44</v>
      </c>
      <c r="D89" s="526" t="s">
        <v>62</v>
      </c>
      <c r="E89" s="526"/>
      <c r="F89" s="526"/>
    </row>
    <row r="90" ht="39.95" customHeight="1" spans="1:6">
      <c r="A90" s="524" t="s">
        <v>212</v>
      </c>
      <c r="B90" s="521" t="s">
        <v>213</v>
      </c>
      <c r="C90" s="526" t="s">
        <v>44</v>
      </c>
      <c r="D90" s="526" t="s">
        <v>48</v>
      </c>
      <c r="E90" s="526"/>
      <c r="F90" s="526"/>
    </row>
    <row r="91" ht="39.95" customHeight="1" spans="1:6">
      <c r="A91" s="524" t="s">
        <v>214</v>
      </c>
      <c r="B91" s="521" t="s">
        <v>215</v>
      </c>
      <c r="C91" s="526" t="s">
        <v>44</v>
      </c>
      <c r="D91" s="526" t="s">
        <v>195</v>
      </c>
      <c r="E91" s="526"/>
      <c r="F91" s="526"/>
    </row>
    <row r="92" ht="39.95" customHeight="1" spans="1:6">
      <c r="A92" s="520" t="s">
        <v>216</v>
      </c>
      <c r="B92" s="521"/>
      <c r="C92" s="526"/>
      <c r="D92" s="526"/>
      <c r="E92" s="526"/>
      <c r="F92" s="526"/>
    </row>
    <row r="93" ht="39.95" customHeight="1" spans="1:6">
      <c r="A93" s="524"/>
      <c r="B93" s="523" t="s">
        <v>217</v>
      </c>
      <c r="C93" s="526"/>
      <c r="D93" s="526" t="s">
        <v>218</v>
      </c>
      <c r="E93" s="526"/>
      <c r="F93" s="526"/>
    </row>
  </sheetData>
  <mergeCells count="2">
    <mergeCell ref="A1:F1"/>
    <mergeCell ref="A2:B2"/>
  </mergeCells>
  <pageMargins left="0.75" right="0.55" top="0.788888888888889" bottom="0.979166666666667" header="0.509027777777778" footer="0.509027777777778"/>
  <pageSetup paperSize="9" scale="75" fitToHeight="0" orientation="portrait" blackAndWhite="1" useFirstPageNumber="1"/>
  <headerFooter alignWithMargins="0">
    <oddFooter>&amp;C第 &amp;P 页</oddFooter>
    <evenFooter>&amp;L—&amp;P—</even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E27"/>
  <sheetViews>
    <sheetView workbookViewId="0">
      <selection activeCell="I10" sqref="I10"/>
    </sheetView>
  </sheetViews>
  <sheetFormatPr defaultColWidth="9" defaultRowHeight="14.25" outlineLevelCol="4"/>
  <cols>
    <col min="1" max="1" width="34.125" style="257" customWidth="1"/>
    <col min="2" max="5" width="14.125" style="257" customWidth="1"/>
  </cols>
  <sheetData>
    <row r="1" ht="18" customHeight="1" spans="1:5">
      <c r="A1" s="275" t="s">
        <v>1438</v>
      </c>
      <c r="B1" s="275"/>
      <c r="C1" s="275"/>
      <c r="D1" s="275"/>
      <c r="E1" s="275"/>
    </row>
    <row r="2" ht="45" customHeight="1" spans="1:5">
      <c r="A2" s="324" t="s">
        <v>1439</v>
      </c>
      <c r="B2" s="324"/>
      <c r="C2" s="324"/>
      <c r="D2" s="324"/>
      <c r="E2" s="324"/>
    </row>
    <row r="3" ht="18" customHeight="1" spans="1:5">
      <c r="A3" s="258" t="s">
        <v>388</v>
      </c>
      <c r="B3" s="258"/>
      <c r="C3" s="258"/>
      <c r="D3" s="258"/>
      <c r="E3" s="258"/>
    </row>
    <row r="4" ht="27" customHeight="1" spans="1:5">
      <c r="A4" s="215" t="s">
        <v>389</v>
      </c>
      <c r="B4" s="215" t="s">
        <v>1440</v>
      </c>
      <c r="C4" s="215" t="s">
        <v>1441</v>
      </c>
      <c r="D4" s="215" t="s">
        <v>1442</v>
      </c>
      <c r="E4" s="215" t="s">
        <v>1442</v>
      </c>
    </row>
    <row r="5" ht="27" customHeight="1" spans="1:5">
      <c r="A5" s="325" t="s">
        <v>1396</v>
      </c>
      <c r="B5" s="326">
        <f>SUM(B6:B8)</f>
        <v>11506</v>
      </c>
      <c r="C5" s="326"/>
      <c r="D5" s="326"/>
      <c r="E5" s="327"/>
    </row>
    <row r="6" ht="27" customHeight="1" spans="1:5">
      <c r="A6" s="328" t="s">
        <v>360</v>
      </c>
      <c r="B6" s="329">
        <v>490</v>
      </c>
      <c r="C6" s="330"/>
      <c r="D6" s="330"/>
      <c r="E6" s="331"/>
    </row>
    <row r="7" ht="27" customHeight="1" spans="1:5">
      <c r="A7" s="328" t="s">
        <v>361</v>
      </c>
      <c r="B7" s="329">
        <v>280</v>
      </c>
      <c r="C7" s="330"/>
      <c r="D7" s="330"/>
      <c r="E7" s="331"/>
    </row>
    <row r="8" ht="27" customHeight="1" spans="1:5">
      <c r="A8" s="328" t="s">
        <v>362</v>
      </c>
      <c r="B8" s="329">
        <v>10736</v>
      </c>
      <c r="C8" s="330"/>
      <c r="D8" s="330"/>
      <c r="E8" s="331"/>
    </row>
    <row r="9" ht="27" customHeight="1" spans="1:5">
      <c r="A9" s="325" t="s">
        <v>1399</v>
      </c>
      <c r="B9" s="326">
        <f>SUM(B10:B24)</f>
        <v>205396</v>
      </c>
      <c r="C9" s="326"/>
      <c r="D9" s="326"/>
      <c r="E9" s="327"/>
    </row>
    <row r="10" ht="27" customHeight="1" spans="1:5">
      <c r="A10" s="332" t="s">
        <v>364</v>
      </c>
      <c r="B10" s="333"/>
      <c r="C10" s="326"/>
      <c r="D10" s="326"/>
      <c r="E10" s="327"/>
    </row>
    <row r="11" ht="27" customHeight="1" spans="1:5">
      <c r="A11" s="334" t="s">
        <v>365</v>
      </c>
      <c r="B11" s="333">
        <v>39929</v>
      </c>
      <c r="C11" s="326"/>
      <c r="D11" s="326"/>
      <c r="E11" s="327"/>
    </row>
    <row r="12" ht="27" customHeight="1" spans="1:5">
      <c r="A12" s="335" t="s">
        <v>366</v>
      </c>
      <c r="B12" s="333">
        <v>32134</v>
      </c>
      <c r="C12" s="326"/>
      <c r="D12" s="326"/>
      <c r="E12" s="327"/>
    </row>
    <row r="13" ht="27" customHeight="1" spans="1:5">
      <c r="A13" s="335" t="s">
        <v>367</v>
      </c>
      <c r="B13" s="333">
        <v>2430</v>
      </c>
      <c r="C13" s="326"/>
      <c r="D13" s="326"/>
      <c r="E13" s="327"/>
    </row>
    <row r="14" ht="27" customHeight="1" spans="1:5">
      <c r="A14" s="334" t="s">
        <v>368</v>
      </c>
      <c r="B14" s="333">
        <v>4662</v>
      </c>
      <c r="C14" s="326"/>
      <c r="D14" s="326"/>
      <c r="E14" s="327"/>
    </row>
    <row r="15" ht="27" customHeight="1" spans="1:5">
      <c r="A15" s="334" t="s">
        <v>369</v>
      </c>
      <c r="B15" s="336"/>
      <c r="C15" s="326"/>
      <c r="D15" s="326"/>
      <c r="E15" s="327"/>
    </row>
    <row r="16" ht="27" customHeight="1" spans="1:5">
      <c r="A16" s="335" t="s">
        <v>370</v>
      </c>
      <c r="B16" s="333">
        <v>1699</v>
      </c>
      <c r="C16" s="326"/>
      <c r="D16" s="326"/>
      <c r="E16" s="327"/>
    </row>
    <row r="17" ht="27" customHeight="1" spans="1:5">
      <c r="A17" s="334" t="s">
        <v>371</v>
      </c>
      <c r="B17" s="333">
        <v>28496</v>
      </c>
      <c r="C17" s="326"/>
      <c r="D17" s="326"/>
      <c r="E17" s="327"/>
    </row>
    <row r="18" ht="27" customHeight="1" spans="1:5">
      <c r="A18" s="335" t="s">
        <v>372</v>
      </c>
      <c r="B18" s="333">
        <v>32549</v>
      </c>
      <c r="C18" s="326"/>
      <c r="D18" s="326"/>
      <c r="E18" s="327"/>
    </row>
    <row r="19" ht="27" customHeight="1" spans="1:5">
      <c r="A19" s="335" t="s">
        <v>373</v>
      </c>
      <c r="B19" s="333">
        <v>35146</v>
      </c>
      <c r="C19" s="326"/>
      <c r="D19" s="326"/>
      <c r="E19" s="327"/>
    </row>
    <row r="20" ht="27" customHeight="1" spans="1:5">
      <c r="A20" s="335" t="s">
        <v>374</v>
      </c>
      <c r="B20" s="333">
        <v>1066</v>
      </c>
      <c r="C20" s="326"/>
      <c r="D20" s="326"/>
      <c r="E20" s="327"/>
    </row>
    <row r="21" ht="27" customHeight="1" spans="1:5">
      <c r="A21" s="335" t="s">
        <v>375</v>
      </c>
      <c r="B21" s="333">
        <v>127</v>
      </c>
      <c r="C21" s="326"/>
      <c r="D21" s="326"/>
      <c r="E21" s="327"/>
    </row>
    <row r="22" ht="27" customHeight="1" spans="1:5">
      <c r="A22" s="335" t="s">
        <v>376</v>
      </c>
      <c r="B22" s="333">
        <v>15661</v>
      </c>
      <c r="C22" s="326"/>
      <c r="D22" s="326"/>
      <c r="E22" s="327"/>
    </row>
    <row r="23" ht="27" customHeight="1" spans="1:5">
      <c r="A23" s="335" t="s">
        <v>377</v>
      </c>
      <c r="B23" s="333"/>
      <c r="C23" s="326"/>
      <c r="D23" s="326"/>
      <c r="E23" s="327"/>
    </row>
    <row r="24" ht="27" customHeight="1" spans="1:5">
      <c r="A24" s="335" t="s">
        <v>378</v>
      </c>
      <c r="B24" s="333">
        <v>11497</v>
      </c>
      <c r="C24" s="330"/>
      <c r="D24" s="330"/>
      <c r="E24" s="331"/>
    </row>
    <row r="25" ht="27" customHeight="1" spans="1:5">
      <c r="A25" s="325" t="s">
        <v>1403</v>
      </c>
      <c r="B25" s="337">
        <v>76055</v>
      </c>
      <c r="C25" s="326"/>
      <c r="D25" s="326"/>
      <c r="E25" s="327"/>
    </row>
    <row r="26" ht="27" customHeight="1" spans="1:5">
      <c r="A26" s="338" t="s">
        <v>1443</v>
      </c>
      <c r="B26" s="326">
        <f>SUM(B5,B9,B25)</f>
        <v>292957</v>
      </c>
      <c r="C26" s="330"/>
      <c r="D26" s="330"/>
      <c r="E26" s="331"/>
    </row>
    <row r="27" ht="19" customHeight="1" spans="1:1">
      <c r="A27" s="272" t="s">
        <v>1444</v>
      </c>
    </row>
  </sheetData>
  <mergeCells count="3">
    <mergeCell ref="A1:E1"/>
    <mergeCell ref="A2:E2"/>
    <mergeCell ref="A3:E3"/>
  </mergeCells>
  <pageMargins left="0.75" right="0.75" top="1" bottom="1" header="0.509027777777778" footer="0.509027777777778"/>
  <pageSetup paperSize="9" scale="8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18"/>
  <sheetViews>
    <sheetView showZeros="0" view="pageBreakPreview" zoomScaleNormal="100" zoomScaleSheetLayoutView="100" workbookViewId="0">
      <selection activeCell="B9" sqref="B9"/>
    </sheetView>
  </sheetViews>
  <sheetFormatPr defaultColWidth="24.125" defaultRowHeight="14.25" outlineLevelCol="2"/>
  <cols>
    <col min="1" max="1" width="30.625" style="237" customWidth="1"/>
    <col min="2" max="3" width="25" style="237" customWidth="1"/>
    <col min="4" max="250" width="24.125" style="237"/>
    <col min="251" max="256" width="24.125" style="203"/>
  </cols>
  <sheetData>
    <row r="1" ht="20.1" customHeight="1" spans="3:3">
      <c r="C1" s="238" t="s">
        <v>1445</v>
      </c>
    </row>
    <row r="2" ht="20.1" customHeight="1" spans="1:3">
      <c r="A2" s="317" t="s">
        <v>1446</v>
      </c>
      <c r="B2" s="317"/>
      <c r="C2" s="317"/>
    </row>
    <row r="3" ht="20.1" customHeight="1" spans="1:3">
      <c r="A3" s="240"/>
      <c r="B3" s="240"/>
      <c r="C3" s="238" t="s">
        <v>388</v>
      </c>
    </row>
    <row r="4" ht="48" customHeight="1" spans="1:3">
      <c r="A4" s="242" t="s">
        <v>1447</v>
      </c>
      <c r="B4" s="243" t="s">
        <v>1448</v>
      </c>
      <c r="C4" s="244" t="s">
        <v>1449</v>
      </c>
    </row>
    <row r="5" ht="50.1" customHeight="1" spans="1:3">
      <c r="A5" s="245"/>
      <c r="B5" s="246"/>
      <c r="C5" s="247"/>
    </row>
    <row r="6" ht="20.1" customHeight="1" spans="1:3">
      <c r="A6" s="248" t="s">
        <v>1440</v>
      </c>
      <c r="B6" s="249">
        <v>10754</v>
      </c>
      <c r="C6" s="249">
        <v>14911</v>
      </c>
    </row>
    <row r="7" ht="20.1" customHeight="1" spans="1:3">
      <c r="A7" s="250"/>
      <c r="B7" s="251"/>
      <c r="C7" s="318"/>
    </row>
    <row r="8" ht="20.1" customHeight="1" spans="1:3">
      <c r="A8" s="253"/>
      <c r="B8" s="251"/>
      <c r="C8" s="318"/>
    </row>
    <row r="9" ht="20.1" customHeight="1" spans="1:3">
      <c r="A9" s="253"/>
      <c r="B9" s="251"/>
      <c r="C9" s="318"/>
    </row>
    <row r="10" ht="20.1" customHeight="1" spans="1:3">
      <c r="A10" s="253"/>
      <c r="B10" s="251"/>
      <c r="C10" s="318"/>
    </row>
    <row r="11" ht="20.1" customHeight="1" spans="1:3">
      <c r="A11" s="253"/>
      <c r="B11" s="251"/>
      <c r="C11" s="318"/>
    </row>
    <row r="12" ht="20.1" customHeight="1" spans="1:2">
      <c r="A12" s="319"/>
      <c r="B12" s="320"/>
    </row>
    <row r="13" ht="20.1" customHeight="1" spans="1:2">
      <c r="A13" s="319"/>
      <c r="B13" s="320"/>
    </row>
    <row r="14" ht="20.1" customHeight="1" spans="1:3">
      <c r="A14" s="321"/>
      <c r="B14" s="322"/>
      <c r="C14" s="323"/>
    </row>
    <row r="15" ht="73" customHeight="1" spans="1:3">
      <c r="A15" s="256" t="s">
        <v>1450</v>
      </c>
      <c r="B15" s="256"/>
      <c r="C15" s="256"/>
    </row>
    <row r="16" ht="20.1" customHeight="1"/>
    <row r="17" ht="20.1" customHeight="1"/>
    <row r="18" ht="20.1" customHeight="1"/>
  </sheetData>
  <mergeCells count="6">
    <mergeCell ref="A2:C2"/>
    <mergeCell ref="A3:B3"/>
    <mergeCell ref="A15:C15"/>
    <mergeCell ref="A4:A5"/>
    <mergeCell ref="B4:B5"/>
    <mergeCell ref="C4:C5"/>
  </mergeCells>
  <printOptions horizontalCentered="1"/>
  <pageMargins left="0.75" right="0.75" top="0.788888888888889" bottom="0.979166666666667" header="0.509027777777778" footer="0.509027777777778"/>
  <pageSetup paperSize="9" fitToHeight="0" orientation="portrait" blackAndWhite="1" horizontalDpi="600"/>
  <headerFooter alignWithMargins="0">
    <evenFooter>&amp;L—&amp;P—</even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31"/>
  <sheetViews>
    <sheetView view="pageBreakPreview" zoomScaleNormal="100" zoomScaleSheetLayoutView="100" workbookViewId="0">
      <selection activeCell="A8" sqref="A8"/>
    </sheetView>
  </sheetViews>
  <sheetFormatPr defaultColWidth="9" defaultRowHeight="14.25" outlineLevelCol="1"/>
  <cols>
    <col min="1" max="1" width="43.25" style="288" customWidth="1"/>
    <col min="2" max="2" width="26.875" style="306" customWidth="1"/>
    <col min="3" max="256" width="9" style="288"/>
  </cols>
  <sheetData>
    <row r="1" spans="2:2">
      <c r="B1" s="307" t="s">
        <v>1451</v>
      </c>
    </row>
    <row r="2" s="288" customFormat="1" ht="30" customHeight="1" spans="1:2">
      <c r="A2" s="292" t="s">
        <v>1452</v>
      </c>
      <c r="B2" s="292"/>
    </row>
    <row r="3" s="288" customFormat="1" ht="16.5" customHeight="1" spans="1:2">
      <c r="A3" s="292"/>
      <c r="B3" s="292"/>
    </row>
    <row r="4" s="122" customFormat="1" ht="30.75" customHeight="1" spans="1:2">
      <c r="A4" s="308"/>
      <c r="B4" s="309" t="s">
        <v>388</v>
      </c>
    </row>
    <row r="5" s="122" customFormat="1" ht="30" customHeight="1" spans="1:2">
      <c r="A5" s="295" t="s">
        <v>1453</v>
      </c>
      <c r="B5" s="295"/>
    </row>
    <row r="6" s="122" customFormat="1" ht="30" customHeight="1" spans="1:2">
      <c r="A6" s="296" t="s">
        <v>1454</v>
      </c>
      <c r="B6" s="296" t="s">
        <v>390</v>
      </c>
    </row>
    <row r="7" s="289" customFormat="1" ht="24.95" customHeight="1" spans="1:2">
      <c r="A7" s="298" t="s">
        <v>1455</v>
      </c>
      <c r="B7" s="298"/>
    </row>
    <row r="8" s="289" customFormat="1" ht="30.75" customHeight="1" spans="1:2">
      <c r="A8" s="298" t="s">
        <v>1456</v>
      </c>
      <c r="B8" s="298">
        <v>80</v>
      </c>
    </row>
    <row r="9" s="289" customFormat="1" ht="24.95" customHeight="1" spans="1:2">
      <c r="A9" s="298" t="s">
        <v>1457</v>
      </c>
      <c r="B9" s="298">
        <v>1200</v>
      </c>
    </row>
    <row r="10" s="289" customFormat="1" ht="24.95" customHeight="1" spans="1:2">
      <c r="A10" s="298" t="s">
        <v>1458</v>
      </c>
      <c r="B10" s="298">
        <f>SUM(B11:B14)</f>
        <v>91000</v>
      </c>
    </row>
    <row r="11" s="289" customFormat="1" ht="30.75" customHeight="1" spans="1:2">
      <c r="A11" s="310" t="s">
        <v>1459</v>
      </c>
      <c r="B11" s="298">
        <v>79000</v>
      </c>
    </row>
    <row r="12" s="289" customFormat="1" ht="30.75" customHeight="1" spans="1:2">
      <c r="A12" s="310" t="s">
        <v>1460</v>
      </c>
      <c r="B12" s="298">
        <v>8800</v>
      </c>
    </row>
    <row r="13" s="289" customFormat="1" ht="24.95" customHeight="1" spans="1:2">
      <c r="A13" s="310" t="s">
        <v>1461</v>
      </c>
      <c r="B13" s="298">
        <v>-4800</v>
      </c>
    </row>
    <row r="14" s="289" customFormat="1" ht="30.75" customHeight="1" spans="1:2">
      <c r="A14" s="310" t="s">
        <v>1462</v>
      </c>
      <c r="B14" s="298">
        <v>8000</v>
      </c>
    </row>
    <row r="15" s="289" customFormat="1" ht="24.95" customHeight="1" spans="1:2">
      <c r="A15" s="298" t="s">
        <v>1463</v>
      </c>
      <c r="B15" s="298">
        <v>2200</v>
      </c>
    </row>
    <row r="16" s="289" customFormat="1" ht="30.75" customHeight="1" spans="1:2">
      <c r="A16" s="298" t="s">
        <v>1464</v>
      </c>
      <c r="B16" s="298">
        <v>162</v>
      </c>
    </row>
    <row r="17" s="289" customFormat="1" ht="24.95" customHeight="1" spans="1:2">
      <c r="A17" s="298" t="s">
        <v>1465</v>
      </c>
      <c r="B17" s="298">
        <v>605</v>
      </c>
    </row>
    <row r="18" s="289" customFormat="1" ht="24.95" customHeight="1" spans="1:2">
      <c r="A18" s="310"/>
      <c r="B18" s="298"/>
    </row>
    <row r="19" s="289" customFormat="1" ht="24.95" customHeight="1" spans="1:2">
      <c r="A19" s="310"/>
      <c r="B19" s="298"/>
    </row>
    <row r="20" s="289" customFormat="1" ht="24.95" customHeight="1" spans="1:2">
      <c r="A20" s="311"/>
      <c r="B20" s="298"/>
    </row>
    <row r="21" s="289" customFormat="1" ht="24.95" customHeight="1" spans="1:2">
      <c r="A21" s="298"/>
      <c r="B21" s="298"/>
    </row>
    <row r="22" s="289" customFormat="1" ht="24.95" customHeight="1" spans="1:2">
      <c r="A22" s="298"/>
      <c r="B22" s="298"/>
    </row>
    <row r="23" s="289" customFormat="1" ht="24.95" customHeight="1" spans="1:2">
      <c r="A23" s="298" t="s">
        <v>1466</v>
      </c>
      <c r="B23" s="298"/>
    </row>
    <row r="24" s="289" customFormat="1" ht="33" customHeight="1" spans="1:2">
      <c r="A24" s="298"/>
      <c r="B24" s="298"/>
    </row>
    <row r="25" s="289" customFormat="1" ht="24.95" customHeight="1" spans="1:2">
      <c r="A25" s="298"/>
      <c r="B25" s="298"/>
    </row>
    <row r="26" s="289" customFormat="1" ht="24.95" customHeight="1" spans="1:2">
      <c r="A26" s="298"/>
      <c r="B26" s="298"/>
    </row>
    <row r="27" s="289" customFormat="1" ht="30.75" customHeight="1" spans="1:2">
      <c r="A27" s="298"/>
      <c r="B27" s="298"/>
    </row>
    <row r="28" s="289" customFormat="1" ht="30.75" customHeight="1" spans="1:2">
      <c r="A28" s="298"/>
      <c r="B28" s="298"/>
    </row>
    <row r="29" s="289" customFormat="1" ht="24.95" customHeight="1" spans="1:2">
      <c r="A29" s="298"/>
      <c r="B29" s="298"/>
    </row>
    <row r="30" s="289" customFormat="1" ht="24.95" customHeight="1" spans="1:2">
      <c r="A30" s="298"/>
      <c r="B30" s="298"/>
    </row>
    <row r="31" s="289" customFormat="1" ht="30.75" customHeight="1" spans="1:2">
      <c r="A31" s="298"/>
      <c r="B31" s="298"/>
    </row>
    <row r="32" s="289" customFormat="1" ht="30.75" customHeight="1" spans="1:2">
      <c r="A32" s="298"/>
      <c r="B32" s="298"/>
    </row>
    <row r="33" s="289" customFormat="1" ht="30.75" customHeight="1" spans="1:2">
      <c r="A33" s="298"/>
      <c r="B33" s="298"/>
    </row>
    <row r="34" s="289" customFormat="1" ht="24.95" customHeight="1" spans="1:2">
      <c r="A34" s="298"/>
      <c r="B34" s="298"/>
    </row>
    <row r="35" s="289" customFormat="1" ht="30.75" customHeight="1" spans="1:2">
      <c r="A35" s="298"/>
      <c r="B35" s="298"/>
    </row>
    <row r="36" s="289" customFormat="1" ht="30.75" customHeight="1" spans="1:2">
      <c r="A36" s="298"/>
      <c r="B36" s="298"/>
    </row>
    <row r="37" s="289" customFormat="1" ht="24.95" customHeight="1" spans="1:2">
      <c r="A37" s="298"/>
      <c r="B37" s="298"/>
    </row>
    <row r="38" s="289" customFormat="1" ht="24.95" customHeight="1" spans="1:2">
      <c r="A38" s="298"/>
      <c r="B38" s="298"/>
    </row>
    <row r="39" s="289" customFormat="1" ht="30.75" customHeight="1" spans="1:2">
      <c r="A39" s="298"/>
      <c r="B39" s="298"/>
    </row>
    <row r="40" s="289" customFormat="1" ht="24.95" customHeight="1" spans="1:2">
      <c r="A40" s="298"/>
      <c r="B40" s="298"/>
    </row>
    <row r="41" s="289" customFormat="1" ht="24" customHeight="1" spans="1:2">
      <c r="A41" s="298"/>
      <c r="B41" s="298"/>
    </row>
    <row r="42" s="289" customFormat="1" ht="30.75" customHeight="1" spans="1:2">
      <c r="A42" s="298"/>
      <c r="B42" s="298"/>
    </row>
    <row r="43" s="289" customFormat="1" ht="24.95" customHeight="1" spans="1:2">
      <c r="A43" s="298"/>
      <c r="B43" s="298"/>
    </row>
    <row r="44" s="289" customFormat="1" ht="30.75" customHeight="1" spans="1:2">
      <c r="A44" s="298"/>
      <c r="B44" s="298"/>
    </row>
    <row r="45" s="289" customFormat="1" ht="24.95" customHeight="1" spans="1:2">
      <c r="A45" s="298"/>
      <c r="B45" s="298"/>
    </row>
    <row r="46" s="289" customFormat="1" ht="24.95" customHeight="1" spans="1:2">
      <c r="A46" s="298"/>
      <c r="B46" s="298"/>
    </row>
    <row r="47" s="122" customFormat="1" ht="30.75" customHeight="1" spans="1:2">
      <c r="A47" s="312"/>
      <c r="B47" s="312"/>
    </row>
    <row r="48" s="122" customFormat="1" ht="30.75" customHeight="1" spans="1:2">
      <c r="A48" s="312"/>
      <c r="B48" s="312"/>
    </row>
    <row r="49" s="289" customFormat="1" ht="30" customHeight="1" spans="1:2">
      <c r="A49" s="298"/>
      <c r="B49" s="298"/>
    </row>
    <row r="50" s="289" customFormat="1" ht="30.75" customHeight="1" spans="1:2">
      <c r="A50" s="298"/>
      <c r="B50" s="298"/>
    </row>
    <row r="51" s="289" customFormat="1" ht="30" customHeight="1" spans="1:2">
      <c r="A51" s="298"/>
      <c r="B51" s="298"/>
    </row>
    <row r="52" s="289" customFormat="1" ht="30" customHeight="1" spans="1:2">
      <c r="A52" s="298"/>
      <c r="B52" s="298"/>
    </row>
    <row r="53" s="289" customFormat="1" ht="30" customHeight="1" spans="1:2">
      <c r="A53" s="298"/>
      <c r="B53" s="298"/>
    </row>
    <row r="54" s="289" customFormat="1" ht="30" customHeight="1" spans="1:2">
      <c r="A54" s="298"/>
      <c r="B54" s="298"/>
    </row>
    <row r="55" s="289" customFormat="1" ht="30" customHeight="1" spans="1:2">
      <c r="A55" s="298"/>
      <c r="B55" s="298"/>
    </row>
    <row r="56" s="289" customFormat="1" ht="30" customHeight="1" spans="1:2">
      <c r="A56" s="298"/>
      <c r="B56" s="298"/>
    </row>
    <row r="57" s="289" customFormat="1" ht="30" customHeight="1" spans="1:2">
      <c r="A57" s="298"/>
      <c r="B57" s="298"/>
    </row>
    <row r="58" s="289" customFormat="1" ht="24.95" customHeight="1" spans="1:2">
      <c r="A58" s="298"/>
      <c r="B58" s="298"/>
    </row>
    <row r="59" s="289" customFormat="1" ht="24.95" customHeight="1" spans="1:2">
      <c r="A59" s="298"/>
      <c r="B59" s="298"/>
    </row>
    <row r="60" s="289" customFormat="1" ht="30" customHeight="1" spans="1:2">
      <c r="A60" s="298"/>
      <c r="B60" s="298"/>
    </row>
    <row r="61" s="289" customFormat="1" ht="24.95" customHeight="1" spans="1:2">
      <c r="A61" s="233"/>
      <c r="B61" s="233"/>
    </row>
    <row r="62" s="122" customFormat="1" ht="24.95" customHeight="1" spans="1:2">
      <c r="A62" s="302" t="s">
        <v>1443</v>
      </c>
      <c r="B62" s="302">
        <f>B7+B8+B9+B10+B15+B16+B17+B18+B19+B20</f>
        <v>95247</v>
      </c>
    </row>
    <row r="63" s="122" customFormat="1" ht="24.95" customHeight="1" spans="1:2">
      <c r="A63" s="233" t="s">
        <v>1467</v>
      </c>
      <c r="B63" s="233"/>
    </row>
    <row r="64" s="122" customFormat="1" ht="24.95" customHeight="1" spans="1:2">
      <c r="A64" s="313" t="s">
        <v>1468</v>
      </c>
      <c r="B64" s="233"/>
    </row>
    <row r="65" s="122" customFormat="1" ht="24.95" customHeight="1" spans="1:2">
      <c r="A65" s="314" t="s">
        <v>1469</v>
      </c>
      <c r="B65" s="233">
        <v>55026</v>
      </c>
    </row>
    <row r="66" s="122" customFormat="1" ht="24.95" customHeight="1" spans="1:2">
      <c r="A66" s="302" t="s">
        <v>1470</v>
      </c>
      <c r="B66" s="302">
        <f>SUM(B62:B65)</f>
        <v>150273</v>
      </c>
    </row>
    <row r="67" s="288" customFormat="1" ht="17.25" customHeight="1" spans="1:2">
      <c r="A67" s="315"/>
      <c r="B67" s="316"/>
    </row>
    <row r="68" s="288" customFormat="1" ht="17.25" customHeight="1" spans="1:2">
      <c r="A68" s="315"/>
      <c r="B68" s="316"/>
    </row>
    <row r="69" s="288" customFormat="1" ht="17.25" customHeight="1" spans="1:2">
      <c r="A69" s="315"/>
      <c r="B69" s="316"/>
    </row>
    <row r="70" s="288" customFormat="1" ht="17.25" customHeight="1" spans="1:2">
      <c r="A70" s="315"/>
      <c r="B70" s="316"/>
    </row>
    <row r="71" s="288" customFormat="1" ht="17.25" customHeight="1" spans="1:2">
      <c r="A71" s="315"/>
      <c r="B71" s="316"/>
    </row>
    <row r="72" s="288" customFormat="1" ht="17.25" customHeight="1" spans="1:2">
      <c r="A72" s="315"/>
      <c r="B72" s="316"/>
    </row>
    <row r="73" s="288" customFormat="1" ht="17.25" customHeight="1" spans="1:2">
      <c r="A73" s="315"/>
      <c r="B73" s="316"/>
    </row>
    <row r="74" s="288" customFormat="1" ht="17.25" customHeight="1" spans="1:2">
      <c r="A74" s="315"/>
      <c r="B74" s="316"/>
    </row>
    <row r="75" s="288" customFormat="1" ht="17.25" customHeight="1" spans="1:2">
      <c r="A75" s="315"/>
      <c r="B75" s="316"/>
    </row>
    <row r="76" s="288" customFormat="1" ht="17.25" customHeight="1" spans="1:2">
      <c r="A76" s="315"/>
      <c r="B76" s="316"/>
    </row>
    <row r="77" s="288" customFormat="1" ht="17.25" customHeight="1" spans="1:2">
      <c r="A77" s="315"/>
      <c r="B77" s="316"/>
    </row>
    <row r="78" s="288" customFormat="1" ht="17.25" customHeight="1" spans="1:2">
      <c r="A78" s="315"/>
      <c r="B78" s="316"/>
    </row>
    <row r="79" s="122" customFormat="1" ht="17.25" customHeight="1" spans="1:2">
      <c r="A79" s="315"/>
      <c r="B79" s="316"/>
    </row>
    <row r="80" s="288" customFormat="1" ht="17.25" customHeight="1" spans="1:2">
      <c r="A80" s="315"/>
      <c r="B80" s="316"/>
    </row>
    <row r="81" s="122" customFormat="1" ht="17.25" customHeight="1" spans="1:2">
      <c r="A81" s="315"/>
      <c r="B81" s="316"/>
    </row>
    <row r="82" s="288" customFormat="1" customHeight="1" spans="1:2">
      <c r="A82" s="315"/>
      <c r="B82" s="316"/>
    </row>
    <row r="83" s="288" customFormat="1" ht="39" customHeight="1" spans="1:2">
      <c r="A83" s="315"/>
      <c r="B83" s="316"/>
    </row>
    <row r="84" s="288" customFormat="1" customHeight="1" spans="1:2">
      <c r="A84" s="315"/>
      <c r="B84" s="316"/>
    </row>
    <row r="85" s="288" customFormat="1" customHeight="1" spans="1:2">
      <c r="A85" s="315"/>
      <c r="B85" s="316"/>
    </row>
    <row r="86" s="288" customFormat="1" customHeight="1" spans="1:2">
      <c r="A86" s="315"/>
      <c r="B86" s="316"/>
    </row>
    <row r="87" s="288" customFormat="1" customHeight="1" spans="1:2">
      <c r="A87" s="315"/>
      <c r="B87" s="316"/>
    </row>
    <row r="88" s="288" customFormat="1" customHeight="1" spans="1:2">
      <c r="A88" s="315"/>
      <c r="B88" s="316"/>
    </row>
    <row r="89" s="288" customFormat="1" ht="39" customHeight="1" spans="1:2">
      <c r="A89" s="315"/>
      <c r="B89" s="316"/>
    </row>
    <row r="90" s="288" customFormat="1" customHeight="1" spans="1:2">
      <c r="A90" s="315"/>
      <c r="B90" s="316"/>
    </row>
    <row r="91" s="288" customFormat="1" customHeight="1" spans="1:2">
      <c r="A91" s="315"/>
      <c r="B91" s="316"/>
    </row>
    <row r="92" s="288" customFormat="1" customHeight="1" spans="1:2">
      <c r="A92" s="315"/>
      <c r="B92" s="316"/>
    </row>
    <row r="93" s="288" customFormat="1" customHeight="1" spans="1:2">
      <c r="A93" s="315"/>
      <c r="B93" s="316"/>
    </row>
    <row r="94" s="288" customFormat="1" customHeight="1" spans="1:2">
      <c r="A94" s="315"/>
      <c r="B94" s="316"/>
    </row>
    <row r="95" s="288" customFormat="1" customHeight="1" spans="1:2">
      <c r="A95" s="315"/>
      <c r="B95" s="316"/>
    </row>
    <row r="96" s="288" customFormat="1" customHeight="1" spans="1:2">
      <c r="A96" s="315"/>
      <c r="B96" s="316"/>
    </row>
    <row r="97" s="288" customFormat="1" customHeight="1" spans="1:2">
      <c r="A97" s="315"/>
      <c r="B97" s="316"/>
    </row>
    <row r="98" s="288" customFormat="1" customHeight="1" spans="1:2">
      <c r="A98" s="315"/>
      <c r="B98" s="316"/>
    </row>
    <row r="99" s="288" customFormat="1" customHeight="1" spans="1:2">
      <c r="A99" s="315"/>
      <c r="B99" s="316"/>
    </row>
    <row r="100" s="288" customFormat="1" ht="31.5" customHeight="1" spans="1:2">
      <c r="A100" s="315"/>
      <c r="B100" s="316"/>
    </row>
    <row r="101" s="288" customFormat="1" customHeight="1" spans="1:2">
      <c r="A101" s="315"/>
      <c r="B101" s="316"/>
    </row>
    <row r="102" s="288" customFormat="1" customHeight="1" spans="1:2">
      <c r="A102" s="315"/>
      <c r="B102" s="316"/>
    </row>
    <row r="103" s="288" customFormat="1" customHeight="1" spans="1:2">
      <c r="A103" s="315"/>
      <c r="B103" s="316"/>
    </row>
    <row r="104" s="288" customFormat="1" customHeight="1" spans="1:2">
      <c r="A104" s="315"/>
      <c r="B104" s="316"/>
    </row>
    <row r="105" s="288" customFormat="1" customHeight="1" spans="1:2">
      <c r="A105" s="315"/>
      <c r="B105" s="316"/>
    </row>
    <row r="106" s="288" customFormat="1" customHeight="1" spans="1:2">
      <c r="A106" s="315"/>
      <c r="B106" s="316"/>
    </row>
    <row r="107" s="288" customFormat="1" customHeight="1" spans="1:2">
      <c r="A107" s="315"/>
      <c r="B107" s="316"/>
    </row>
    <row r="108" s="288" customFormat="1" customHeight="1" spans="1:2">
      <c r="A108" s="315"/>
      <c r="B108" s="316"/>
    </row>
    <row r="109" s="288" customFormat="1" customHeight="1" spans="1:2">
      <c r="A109" s="315"/>
      <c r="B109" s="316"/>
    </row>
    <row r="110" s="288" customFormat="1" customHeight="1" spans="1:2">
      <c r="A110" s="315"/>
      <c r="B110" s="316"/>
    </row>
    <row r="111" s="288" customFormat="1" customHeight="1" spans="1:2">
      <c r="A111" s="315"/>
      <c r="B111" s="316"/>
    </row>
    <row r="112" s="288" customFormat="1" customHeight="1" spans="1:2">
      <c r="A112" s="315"/>
      <c r="B112" s="316"/>
    </row>
    <row r="113" s="288" customFormat="1" customHeight="1" spans="1:2">
      <c r="A113" s="315"/>
      <c r="B113" s="316"/>
    </row>
    <row r="114" s="288" customFormat="1" hidden="1" customHeight="1" spans="1:2">
      <c r="A114" s="315"/>
      <c r="B114" s="316"/>
    </row>
    <row r="115" s="288" customFormat="1" hidden="1" customHeight="1" spans="1:2">
      <c r="A115" s="315"/>
      <c r="B115" s="316"/>
    </row>
    <row r="116" s="288" customFormat="1" hidden="1" customHeight="1" spans="1:2">
      <c r="A116" s="315"/>
      <c r="B116" s="316"/>
    </row>
    <row r="117" s="288" customFormat="1" hidden="1" customHeight="1" spans="1:2">
      <c r="A117" s="315"/>
      <c r="B117" s="316"/>
    </row>
    <row r="118" s="288" customFormat="1" hidden="1" customHeight="1" spans="1:2">
      <c r="A118" s="315"/>
      <c r="B118" s="316"/>
    </row>
    <row r="119" s="288" customFormat="1" hidden="1" customHeight="1" spans="1:2">
      <c r="A119" s="315"/>
      <c r="B119" s="316"/>
    </row>
    <row r="120" s="288" customFormat="1" customHeight="1" spans="1:2">
      <c r="A120" s="315"/>
      <c r="B120" s="316"/>
    </row>
    <row r="121" s="288" customFormat="1" customHeight="1" spans="1:2">
      <c r="A121" s="315"/>
      <c r="B121" s="316"/>
    </row>
    <row r="122" s="288" customFormat="1" customHeight="1" spans="1:2">
      <c r="A122" s="315"/>
      <c r="B122" s="316"/>
    </row>
    <row r="123" s="288" customFormat="1" customHeight="1" spans="1:2">
      <c r="A123" s="315"/>
      <c r="B123" s="316"/>
    </row>
    <row r="124" s="288" customFormat="1" customHeight="1" spans="1:2">
      <c r="A124" s="315"/>
      <c r="B124" s="316"/>
    </row>
    <row r="125" s="288" customFormat="1" customHeight="1" spans="1:2">
      <c r="A125" s="315"/>
      <c r="B125" s="316"/>
    </row>
    <row r="126" s="288" customFormat="1" customHeight="1" spans="1:2">
      <c r="A126" s="315"/>
      <c r="B126" s="316"/>
    </row>
    <row r="127" s="288" customFormat="1" customHeight="1" spans="1:2">
      <c r="A127" s="315"/>
      <c r="B127" s="316"/>
    </row>
    <row r="128" s="288" customFormat="1" hidden="1" customHeight="1" spans="1:2">
      <c r="A128" s="315"/>
      <c r="B128" s="316"/>
    </row>
    <row r="129" s="288" customFormat="1" hidden="1" customHeight="1" spans="1:2">
      <c r="A129" s="315"/>
      <c r="B129" s="316"/>
    </row>
    <row r="130" s="288" customFormat="1" hidden="1" customHeight="1" spans="1:2">
      <c r="A130" s="315"/>
      <c r="B130" s="316"/>
    </row>
    <row r="131" s="288" customFormat="1" hidden="1" customHeight="1" spans="1:2">
      <c r="A131" s="315"/>
      <c r="B131" s="316"/>
    </row>
    <row r="132" s="288" customFormat="1" hidden="1" customHeight="1" spans="1:2">
      <c r="A132" s="315"/>
      <c r="B132" s="316"/>
    </row>
    <row r="133" s="288" customFormat="1" hidden="1" customHeight="1" spans="1:2">
      <c r="A133" s="315"/>
      <c r="B133" s="316"/>
    </row>
    <row r="134" s="288" customFormat="1" hidden="1" customHeight="1" spans="1:2">
      <c r="A134" s="315"/>
      <c r="B134" s="316"/>
    </row>
    <row r="135" s="288" customFormat="1" hidden="1" customHeight="1" spans="1:2">
      <c r="A135" s="315"/>
      <c r="B135" s="316"/>
    </row>
    <row r="136" s="288" customFormat="1" ht="12" hidden="1" customHeight="1" spans="1:2">
      <c r="A136" s="315"/>
      <c r="B136" s="316"/>
    </row>
    <row r="137" s="288" customFormat="1" hidden="1" customHeight="1" spans="1:2">
      <c r="A137" s="315"/>
      <c r="B137" s="316"/>
    </row>
    <row r="138" s="288" customFormat="1" hidden="1" customHeight="1" spans="1:2">
      <c r="A138" s="315"/>
      <c r="B138" s="316"/>
    </row>
    <row r="139" s="288" customFormat="1" hidden="1" customHeight="1" spans="1:2">
      <c r="A139" s="315"/>
      <c r="B139" s="316"/>
    </row>
    <row r="140" s="288" customFormat="1" hidden="1" customHeight="1" spans="1:2">
      <c r="A140" s="315"/>
      <c r="B140" s="316"/>
    </row>
    <row r="141" s="288" customFormat="1" hidden="1" customHeight="1" spans="1:2">
      <c r="A141" s="315"/>
      <c r="B141" s="316"/>
    </row>
    <row r="142" s="288" customFormat="1" hidden="1" customHeight="1" spans="1:2">
      <c r="A142" s="315"/>
      <c r="B142" s="316"/>
    </row>
    <row r="143" s="288" customFormat="1" hidden="1" customHeight="1" spans="1:2">
      <c r="A143" s="315"/>
      <c r="B143" s="316"/>
    </row>
    <row r="144" s="288" customFormat="1" hidden="1" customHeight="1" spans="1:2">
      <c r="A144" s="315"/>
      <c r="B144" s="316"/>
    </row>
    <row r="145" s="288" customFormat="1" hidden="1" customHeight="1" spans="1:2">
      <c r="A145" s="315"/>
      <c r="B145" s="316"/>
    </row>
    <row r="146" s="288" customFormat="1" hidden="1" customHeight="1" spans="1:2">
      <c r="A146" s="315"/>
      <c r="B146" s="316"/>
    </row>
    <row r="147" s="288" customFormat="1" hidden="1" customHeight="1" spans="1:2">
      <c r="A147" s="315"/>
      <c r="B147" s="316"/>
    </row>
    <row r="148" s="288" customFormat="1" hidden="1" customHeight="1" spans="1:2">
      <c r="A148" s="315"/>
      <c r="B148" s="316"/>
    </row>
    <row r="149" s="288" customFormat="1" hidden="1" customHeight="1" spans="1:2">
      <c r="A149" s="315"/>
      <c r="B149" s="316"/>
    </row>
    <row r="150" s="288" customFormat="1" hidden="1" customHeight="1" spans="1:2">
      <c r="A150" s="315"/>
      <c r="B150" s="316"/>
    </row>
    <row r="151" s="288" customFormat="1" hidden="1" customHeight="1" spans="1:2">
      <c r="A151" s="315"/>
      <c r="B151" s="316"/>
    </row>
    <row r="152" s="288" customFormat="1" hidden="1" customHeight="1" spans="1:2">
      <c r="A152" s="315"/>
      <c r="B152" s="316"/>
    </row>
    <row r="153" s="288" customFormat="1" hidden="1" customHeight="1" spans="1:2">
      <c r="A153" s="315"/>
      <c r="B153" s="316"/>
    </row>
    <row r="154" s="288" customFormat="1" hidden="1" customHeight="1" spans="1:2">
      <c r="A154" s="315"/>
      <c r="B154" s="316"/>
    </row>
    <row r="155" s="288" customFormat="1" hidden="1" customHeight="1" spans="1:2">
      <c r="A155" s="315"/>
      <c r="B155" s="316"/>
    </row>
    <row r="156" s="288" customFormat="1" hidden="1" customHeight="1" spans="1:2">
      <c r="A156" s="315"/>
      <c r="B156" s="316"/>
    </row>
    <row r="157" s="288" customFormat="1" hidden="1" customHeight="1" spans="1:2">
      <c r="A157" s="315"/>
      <c r="B157" s="316"/>
    </row>
    <row r="158" s="288" customFormat="1" hidden="1" customHeight="1" spans="1:2">
      <c r="A158" s="315"/>
      <c r="B158" s="316"/>
    </row>
    <row r="159" s="288" customFormat="1" hidden="1" customHeight="1" spans="1:2">
      <c r="A159" s="315"/>
      <c r="B159" s="316"/>
    </row>
    <row r="160" s="288" customFormat="1" hidden="1" customHeight="1" spans="1:2">
      <c r="A160" s="315"/>
      <c r="B160" s="316"/>
    </row>
    <row r="161" s="288" customFormat="1" hidden="1" customHeight="1" spans="1:2">
      <c r="A161" s="315"/>
      <c r="B161" s="316"/>
    </row>
    <row r="162" s="288" customFormat="1" hidden="1" customHeight="1" spans="1:2">
      <c r="A162" s="315"/>
      <c r="B162" s="316"/>
    </row>
    <row r="163" s="288" customFormat="1" hidden="1" customHeight="1" spans="1:2">
      <c r="A163" s="315"/>
      <c r="B163" s="316"/>
    </row>
    <row r="164" s="288" customFormat="1" hidden="1" customHeight="1" spans="1:2">
      <c r="A164" s="315"/>
      <c r="B164" s="316"/>
    </row>
    <row r="165" s="288" customFormat="1" hidden="1" customHeight="1" spans="1:2">
      <c r="A165" s="315"/>
      <c r="B165" s="316"/>
    </row>
    <row r="166" s="288" customFormat="1" hidden="1" customHeight="1" spans="1:2">
      <c r="A166" s="315"/>
      <c r="B166" s="316"/>
    </row>
    <row r="167" s="288" customFormat="1" hidden="1" customHeight="1" spans="1:2">
      <c r="A167" s="315"/>
      <c r="B167" s="316"/>
    </row>
    <row r="168" s="288" customFormat="1" hidden="1" customHeight="1" spans="1:2">
      <c r="A168" s="315"/>
      <c r="B168" s="316"/>
    </row>
    <row r="169" s="288" customFormat="1" hidden="1" customHeight="1" spans="1:2">
      <c r="A169" s="315"/>
      <c r="B169" s="316"/>
    </row>
    <row r="170" s="288" customFormat="1" hidden="1" customHeight="1" spans="1:2">
      <c r="A170" s="315"/>
      <c r="B170" s="316"/>
    </row>
    <row r="171" s="288" customFormat="1" hidden="1" customHeight="1" spans="1:2">
      <c r="A171" s="315"/>
      <c r="B171" s="316"/>
    </row>
    <row r="172" s="288" customFormat="1" hidden="1" customHeight="1" spans="1:2">
      <c r="A172" s="315"/>
      <c r="B172" s="316"/>
    </row>
    <row r="173" s="288" customFormat="1" hidden="1" customHeight="1" spans="1:2">
      <c r="A173" s="315"/>
      <c r="B173" s="316"/>
    </row>
    <row r="174" s="288" customFormat="1" hidden="1" customHeight="1" spans="1:2">
      <c r="A174" s="315"/>
      <c r="B174" s="316"/>
    </row>
    <row r="175" s="288" customFormat="1" hidden="1" customHeight="1" spans="1:2">
      <c r="A175" s="315"/>
      <c r="B175" s="316"/>
    </row>
    <row r="176" s="288" customFormat="1" hidden="1" customHeight="1" spans="1:2">
      <c r="A176" s="315"/>
      <c r="B176" s="316"/>
    </row>
    <row r="177" s="288" customFormat="1" hidden="1" customHeight="1" spans="1:2">
      <c r="A177" s="315"/>
      <c r="B177" s="316"/>
    </row>
    <row r="178" s="288" customFormat="1" hidden="1" customHeight="1" spans="1:2">
      <c r="A178" s="315"/>
      <c r="B178" s="316"/>
    </row>
    <row r="179" s="288" customFormat="1" hidden="1" customHeight="1" spans="1:2">
      <c r="A179" s="315"/>
      <c r="B179" s="316"/>
    </row>
    <row r="180" s="288" customFormat="1" customHeight="1" spans="1:2">
      <c r="A180" s="315"/>
      <c r="B180" s="316"/>
    </row>
    <row r="181" s="288" customFormat="1" customHeight="1" spans="1:2">
      <c r="A181" s="315"/>
      <c r="B181" s="316"/>
    </row>
    <row r="182" s="288" customFormat="1" customHeight="1" spans="1:2">
      <c r="A182" s="315"/>
      <c r="B182" s="316"/>
    </row>
    <row r="183" s="288" customFormat="1" customHeight="1" spans="1:2">
      <c r="A183" s="315"/>
      <c r="B183" s="316"/>
    </row>
    <row r="184" s="288" customFormat="1" customHeight="1" spans="1:2">
      <c r="A184" s="315"/>
      <c r="B184" s="316"/>
    </row>
    <row r="185" s="288" customFormat="1" customHeight="1" spans="1:2">
      <c r="A185" s="315"/>
      <c r="B185" s="316"/>
    </row>
    <row r="186" s="288" customFormat="1" customHeight="1" spans="1:2">
      <c r="A186" s="315"/>
      <c r="B186" s="316"/>
    </row>
    <row r="187" s="288" customFormat="1" customHeight="1" spans="1:2">
      <c r="A187" s="315"/>
      <c r="B187" s="316"/>
    </row>
    <row r="188" s="288" customFormat="1" customHeight="1" spans="1:2">
      <c r="A188" s="315"/>
      <c r="B188" s="316"/>
    </row>
    <row r="189" s="288" customFormat="1" customHeight="1" spans="1:2">
      <c r="A189" s="315"/>
      <c r="B189" s="316"/>
    </row>
    <row r="190" s="288" customFormat="1" customHeight="1" spans="1:2">
      <c r="A190" s="315"/>
      <c r="B190" s="316"/>
    </row>
    <row r="191" s="288" customFormat="1" customHeight="1" spans="1:2">
      <c r="A191" s="315"/>
      <c r="B191" s="316"/>
    </row>
    <row r="192" s="288" customFormat="1" customHeight="1" spans="1:2">
      <c r="A192" s="315"/>
      <c r="B192" s="316"/>
    </row>
    <row r="193" s="288" customFormat="1" customHeight="1" spans="1:2">
      <c r="A193" s="315"/>
      <c r="B193" s="316"/>
    </row>
    <row r="194" s="288" customFormat="1" customHeight="1" spans="1:2">
      <c r="A194" s="315"/>
      <c r="B194" s="316"/>
    </row>
    <row r="195" s="288" customFormat="1" spans="1:2">
      <c r="A195" s="315"/>
      <c r="B195" s="316"/>
    </row>
    <row r="196" s="288" customFormat="1" customHeight="1" spans="1:2">
      <c r="A196" s="315"/>
      <c r="B196" s="316"/>
    </row>
    <row r="197" s="288" customFormat="1" hidden="1" customHeight="1" spans="1:2">
      <c r="A197" s="315"/>
      <c r="B197" s="316"/>
    </row>
    <row r="198" s="288" customFormat="1" hidden="1" customHeight="1" spans="2:2">
      <c r="B198" s="306"/>
    </row>
    <row r="199" s="288" customFormat="1" hidden="1" customHeight="1" spans="2:2">
      <c r="B199" s="306"/>
    </row>
    <row r="200" s="288" customFormat="1" hidden="1" customHeight="1" spans="2:2">
      <c r="B200" s="306"/>
    </row>
    <row r="201" s="288" customFormat="1" hidden="1" customHeight="1" spans="2:2">
      <c r="B201" s="306"/>
    </row>
    <row r="202" s="288" customFormat="1" hidden="1" customHeight="1" spans="2:2">
      <c r="B202" s="306"/>
    </row>
    <row r="203" s="288" customFormat="1" hidden="1" customHeight="1" spans="2:2">
      <c r="B203" s="306"/>
    </row>
    <row r="204" s="288" customFormat="1" hidden="1" customHeight="1" spans="2:2">
      <c r="B204" s="306"/>
    </row>
    <row r="205" s="288" customFormat="1" hidden="1" customHeight="1" spans="2:2">
      <c r="B205" s="306"/>
    </row>
    <row r="206" s="288" customFormat="1" customHeight="1" spans="2:2">
      <c r="B206" s="306"/>
    </row>
    <row r="207" s="288" customFormat="1" hidden="1" customHeight="1" spans="2:2">
      <c r="B207" s="306"/>
    </row>
    <row r="208" s="288" customFormat="1" hidden="1" customHeight="1" spans="2:2">
      <c r="B208" s="306"/>
    </row>
    <row r="209" s="288" customFormat="1" hidden="1" customHeight="1" spans="2:2">
      <c r="B209" s="306"/>
    </row>
    <row r="210" s="288" customFormat="1" hidden="1" customHeight="1" spans="2:2">
      <c r="B210" s="306"/>
    </row>
    <row r="211" s="288" customFormat="1" hidden="1" customHeight="1" spans="2:2">
      <c r="B211" s="306"/>
    </row>
    <row r="212" s="288" customFormat="1" hidden="1" customHeight="1" spans="2:2">
      <c r="B212" s="306"/>
    </row>
    <row r="213" s="288" customFormat="1" hidden="1" customHeight="1" spans="2:2">
      <c r="B213" s="306"/>
    </row>
    <row r="214" s="288" customFormat="1" customHeight="1" spans="2:2">
      <c r="B214" s="306"/>
    </row>
    <row r="215" s="288" customFormat="1" customHeight="1" spans="2:2">
      <c r="B215" s="306"/>
    </row>
    <row r="216" s="288" customFormat="1" customHeight="1" spans="2:2">
      <c r="B216" s="306"/>
    </row>
    <row r="217" s="288" customFormat="1" customHeight="1" spans="2:2">
      <c r="B217" s="306"/>
    </row>
    <row r="218" s="288" customFormat="1" ht="18" customHeight="1" spans="2:2">
      <c r="B218" s="306"/>
    </row>
    <row r="219" s="288" customFormat="1" customHeight="1" spans="1:2">
      <c r="A219" s="315"/>
      <c r="B219" s="316"/>
    </row>
    <row r="220" s="288" customFormat="1" customHeight="1" spans="1:2">
      <c r="A220" s="315"/>
      <c r="B220" s="316"/>
    </row>
    <row r="221" s="288" customFormat="1" customHeight="1" spans="1:2">
      <c r="A221" s="315"/>
      <c r="B221" s="316"/>
    </row>
    <row r="222" s="288" customFormat="1" customHeight="1" spans="1:2">
      <c r="A222" s="315"/>
      <c r="B222" s="316"/>
    </row>
    <row r="223" s="288" customFormat="1" customHeight="1" spans="1:2">
      <c r="A223" s="315"/>
      <c r="B223" s="316"/>
    </row>
    <row r="224" s="288" customFormat="1" customHeight="1" spans="1:2">
      <c r="A224" s="315"/>
      <c r="B224" s="316"/>
    </row>
    <row r="225" s="288" customFormat="1" customHeight="1" spans="2:2">
      <c r="B225" s="306"/>
    </row>
    <row r="226" s="288" customFormat="1" customHeight="1" spans="2:2">
      <c r="B226" s="306"/>
    </row>
    <row r="227" s="288" customFormat="1" customHeight="1" spans="2:2">
      <c r="B227" s="306"/>
    </row>
    <row r="228" s="288" customFormat="1" customHeight="1" spans="2:2">
      <c r="B228" s="306"/>
    </row>
    <row r="229" s="288" customFormat="1" customHeight="1" spans="2:2">
      <c r="B229" s="306"/>
    </row>
    <row r="230" s="288" customFormat="1" customHeight="1" spans="2:2">
      <c r="B230" s="306"/>
    </row>
    <row r="231" s="288" customFormat="1" customHeight="1" spans="2:2">
      <c r="B231" s="306"/>
    </row>
  </sheetData>
  <mergeCells count="2">
    <mergeCell ref="A2:B2"/>
    <mergeCell ref="A5:B5"/>
  </mergeCells>
  <printOptions horizontalCentered="1"/>
  <pageMargins left="0.75" right="0.55" top="0.788888888888889" bottom="0.788888888888889" header="0.509027777777778" footer="0.509027777777778"/>
  <pageSetup paperSize="9" fitToHeight="0" orientation="portrait" blackAndWhite="1" horizontalDpi="600"/>
  <headerFooter alignWithMargins="0">
    <evenFooter>&amp;L—&amp;P—</even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31"/>
  <sheetViews>
    <sheetView workbookViewId="0">
      <selection activeCell="E11" sqref="E11"/>
    </sheetView>
  </sheetViews>
  <sheetFormatPr defaultColWidth="9" defaultRowHeight="14.25" outlineLevelCol="1"/>
  <cols>
    <col min="1" max="1" width="47.25" style="290" customWidth="1"/>
    <col min="2" max="2" width="24.875" style="290" customWidth="1"/>
    <col min="3" max="16384" width="9" style="288"/>
  </cols>
  <sheetData>
    <row r="1" spans="2:2">
      <c r="B1" s="291" t="s">
        <v>1471</v>
      </c>
    </row>
    <row r="2" s="288" customFormat="1" ht="30" customHeight="1" spans="1:2">
      <c r="A2" s="292" t="s">
        <v>1472</v>
      </c>
      <c r="B2" s="292"/>
    </row>
    <row r="3" s="288" customFormat="1" ht="16.5" customHeight="1" spans="1:2">
      <c r="A3" s="292"/>
      <c r="B3" s="292"/>
    </row>
    <row r="4" s="122" customFormat="1" ht="30.75" customHeight="1" spans="1:2">
      <c r="A4" s="293"/>
      <c r="B4" s="294" t="s">
        <v>1473</v>
      </c>
    </row>
    <row r="5" s="122" customFormat="1" ht="30" customHeight="1" spans="1:2">
      <c r="A5" s="295" t="s">
        <v>1474</v>
      </c>
      <c r="B5" s="295"/>
    </row>
    <row r="6" s="122" customFormat="1" ht="30" customHeight="1" spans="1:2">
      <c r="A6" s="296" t="s">
        <v>1454</v>
      </c>
      <c r="B6" s="296" t="s">
        <v>390</v>
      </c>
    </row>
    <row r="7" s="289" customFormat="1" ht="24.95" customHeight="1" spans="1:2">
      <c r="A7" s="297" t="s">
        <v>1475</v>
      </c>
      <c r="B7" s="298">
        <f>B8+B12</f>
        <v>8318</v>
      </c>
    </row>
    <row r="8" s="289" customFormat="1" ht="30.75" customHeight="1" spans="1:2">
      <c r="A8" s="297" t="s">
        <v>1476</v>
      </c>
      <c r="B8" s="298">
        <f>SUM(B9:B11)</f>
        <v>8296</v>
      </c>
    </row>
    <row r="9" s="289" customFormat="1" ht="24.95" customHeight="1" spans="1:2">
      <c r="A9" s="297" t="s">
        <v>1477</v>
      </c>
      <c r="B9" s="298">
        <v>3154</v>
      </c>
    </row>
    <row r="10" s="289" customFormat="1" ht="24.95" customHeight="1" spans="1:2">
      <c r="A10" s="297" t="s">
        <v>1478</v>
      </c>
      <c r="B10" s="298">
        <v>2895</v>
      </c>
    </row>
    <row r="11" s="289" customFormat="1" ht="30.75" customHeight="1" spans="1:2">
      <c r="A11" s="297" t="s">
        <v>1479</v>
      </c>
      <c r="B11" s="298">
        <v>2247</v>
      </c>
    </row>
    <row r="12" s="289" customFormat="1" ht="30.75" customHeight="1" spans="1:2">
      <c r="A12" s="297" t="s">
        <v>1480</v>
      </c>
      <c r="B12" s="298">
        <f>SUM(B13:B14)</f>
        <v>22</v>
      </c>
    </row>
    <row r="13" s="289" customFormat="1" ht="24.95" customHeight="1" spans="1:2">
      <c r="A13" s="297" t="s">
        <v>1477</v>
      </c>
      <c r="B13" s="298">
        <v>1</v>
      </c>
    </row>
    <row r="14" s="289" customFormat="1" ht="30.75" customHeight="1" spans="1:2">
      <c r="A14" s="297" t="s">
        <v>1481</v>
      </c>
      <c r="B14" s="298">
        <v>21</v>
      </c>
    </row>
    <row r="15" s="289" customFormat="1" ht="24.95" customHeight="1" spans="1:2">
      <c r="A15" s="297" t="s">
        <v>1482</v>
      </c>
      <c r="B15" s="298">
        <f>B16+B28+B32+B33+B36</f>
        <v>98470</v>
      </c>
    </row>
    <row r="16" s="289" customFormat="1" ht="30.75" customHeight="1" spans="1:2">
      <c r="A16" s="297" t="s">
        <v>1483</v>
      </c>
      <c r="B16" s="298">
        <f>B17+B18+B19+B20+B21+B22+B23+B24+B25+B26+B27</f>
        <v>93921</v>
      </c>
    </row>
    <row r="17" s="289" customFormat="1" ht="24.95" customHeight="1" spans="1:2">
      <c r="A17" s="297" t="s">
        <v>1484</v>
      </c>
      <c r="B17" s="298">
        <v>40000</v>
      </c>
    </row>
    <row r="18" s="289" customFormat="1" ht="24.95" customHeight="1" spans="1:2">
      <c r="A18" s="297" t="s">
        <v>1485</v>
      </c>
      <c r="B18" s="298">
        <v>8000</v>
      </c>
    </row>
    <row r="19" s="289" customFormat="1" ht="24.95" customHeight="1" spans="1:2">
      <c r="A19" s="297" t="s">
        <v>1486</v>
      </c>
      <c r="B19" s="298">
        <v>9000</v>
      </c>
    </row>
    <row r="20" s="289" customFormat="1" ht="24.95" customHeight="1" spans="1:2">
      <c r="A20" s="297" t="s">
        <v>1487</v>
      </c>
      <c r="B20" s="298">
        <v>1700</v>
      </c>
    </row>
    <row r="21" s="289" customFormat="1" ht="24.95" customHeight="1" spans="1:2">
      <c r="A21" s="297" t="s">
        <v>1488</v>
      </c>
      <c r="B21" s="298">
        <v>1000</v>
      </c>
    </row>
    <row r="22" s="289" customFormat="1" ht="24.95" customHeight="1" spans="1:2">
      <c r="A22" s="297" t="s">
        <v>1489</v>
      </c>
      <c r="B22" s="298">
        <v>200</v>
      </c>
    </row>
    <row r="23" s="289" customFormat="1" ht="24.95" customHeight="1" spans="1:2">
      <c r="A23" s="297" t="s">
        <v>1490</v>
      </c>
      <c r="B23" s="298"/>
    </row>
    <row r="24" s="289" customFormat="1" ht="33" customHeight="1" spans="1:2">
      <c r="A24" s="297" t="s">
        <v>1491</v>
      </c>
      <c r="B24" s="298">
        <v>1000</v>
      </c>
    </row>
    <row r="25" s="289" customFormat="1" ht="24.95" customHeight="1" spans="1:2">
      <c r="A25" s="297" t="s">
        <v>1492</v>
      </c>
      <c r="B25" s="298"/>
    </row>
    <row r="26" s="289" customFormat="1" ht="24.95" customHeight="1" spans="1:2">
      <c r="A26" s="297" t="s">
        <v>1493</v>
      </c>
      <c r="B26" s="298"/>
    </row>
    <row r="27" s="289" customFormat="1" ht="30.75" customHeight="1" spans="1:2">
      <c r="A27" s="297" t="s">
        <v>1494</v>
      </c>
      <c r="B27" s="298">
        <v>33021</v>
      </c>
    </row>
    <row r="28" s="289" customFormat="1" ht="30.75" customHeight="1" spans="1:2">
      <c r="A28" s="297" t="s">
        <v>1495</v>
      </c>
      <c r="B28" s="298">
        <f>B29+B30+B31</f>
        <v>1200</v>
      </c>
    </row>
    <row r="29" s="289" customFormat="1" ht="24.95" customHeight="1" spans="1:2">
      <c r="A29" s="297" t="s">
        <v>1496</v>
      </c>
      <c r="B29" s="298">
        <v>500</v>
      </c>
    </row>
    <row r="30" s="289" customFormat="1" ht="24.95" customHeight="1" spans="1:2">
      <c r="A30" s="297" t="s">
        <v>1497</v>
      </c>
      <c r="B30" s="298">
        <v>165</v>
      </c>
    </row>
    <row r="31" s="289" customFormat="1" ht="30.75" customHeight="1" spans="1:2">
      <c r="A31" s="297" t="s">
        <v>1498</v>
      </c>
      <c r="B31" s="298">
        <v>535</v>
      </c>
    </row>
    <row r="32" s="289" customFormat="1" ht="30.75" customHeight="1" spans="1:2">
      <c r="A32" s="297" t="s">
        <v>1499</v>
      </c>
      <c r="B32" s="298">
        <v>544</v>
      </c>
    </row>
    <row r="33" s="289" customFormat="1" ht="30.75" customHeight="1" spans="1:2">
      <c r="A33" s="297" t="s">
        <v>1500</v>
      </c>
      <c r="B33" s="298">
        <f>SUM(B34:B35)</f>
        <v>2200</v>
      </c>
    </row>
    <row r="34" s="289" customFormat="1" ht="24.95" customHeight="1" spans="1:2">
      <c r="A34" s="297" t="s">
        <v>1497</v>
      </c>
      <c r="B34" s="298"/>
    </row>
    <row r="35" s="289" customFormat="1" ht="30.75" customHeight="1" spans="1:2">
      <c r="A35" s="297" t="s">
        <v>1501</v>
      </c>
      <c r="B35" s="298">
        <v>2200</v>
      </c>
    </row>
    <row r="36" s="289" customFormat="1" ht="30.75" customHeight="1" spans="1:2">
      <c r="A36" s="297" t="s">
        <v>1502</v>
      </c>
      <c r="B36" s="298">
        <f>SUM(B37)</f>
        <v>605</v>
      </c>
    </row>
    <row r="37" s="289" customFormat="1" ht="24.95" customHeight="1" spans="1:2">
      <c r="A37" s="297" t="s">
        <v>1503</v>
      </c>
      <c r="B37" s="298">
        <v>605</v>
      </c>
    </row>
    <row r="38" s="289" customFormat="1" ht="24.95" customHeight="1" spans="1:2">
      <c r="A38" s="297" t="s">
        <v>1504</v>
      </c>
      <c r="B38" s="298">
        <f>B39</f>
        <v>180</v>
      </c>
    </row>
    <row r="39" s="289" customFormat="1" ht="30.75" customHeight="1" spans="1:2">
      <c r="A39" s="297" t="s">
        <v>1505</v>
      </c>
      <c r="B39" s="298">
        <f>SUM(B40)</f>
        <v>180</v>
      </c>
    </row>
    <row r="40" s="289" customFormat="1" ht="24.95" customHeight="1" spans="1:2">
      <c r="A40" s="297" t="s">
        <v>1478</v>
      </c>
      <c r="B40" s="298">
        <v>180</v>
      </c>
    </row>
    <row r="41" s="289" customFormat="1" ht="24" customHeight="1" spans="1:2">
      <c r="A41" s="297" t="s">
        <v>1506</v>
      </c>
      <c r="B41" s="298">
        <f>SUM(B42+B44)</f>
        <v>80</v>
      </c>
    </row>
    <row r="42" s="289" customFormat="1" ht="30.75" customHeight="1" spans="1:2">
      <c r="A42" s="297" t="s">
        <v>1507</v>
      </c>
      <c r="B42" s="298"/>
    </row>
    <row r="43" s="289" customFormat="1" ht="24.95" customHeight="1" spans="1:2">
      <c r="A43" s="297" t="s">
        <v>1508</v>
      </c>
      <c r="B43" s="298"/>
    </row>
    <row r="44" s="289" customFormat="1" ht="30.75" customHeight="1" spans="1:2">
      <c r="A44" s="297" t="s">
        <v>1509</v>
      </c>
      <c r="B44" s="298">
        <f>SUM(B45)</f>
        <v>80</v>
      </c>
    </row>
    <row r="45" s="289" customFormat="1" ht="24.95" customHeight="1" spans="1:2">
      <c r="A45" s="297" t="s">
        <v>1510</v>
      </c>
      <c r="B45" s="298">
        <v>80</v>
      </c>
    </row>
    <row r="46" s="289" customFormat="1" ht="24.95" customHeight="1" spans="1:2">
      <c r="A46" s="297" t="s">
        <v>1511</v>
      </c>
      <c r="B46" s="298">
        <f>SUM(B47+B48+B50)</f>
        <v>1332</v>
      </c>
    </row>
    <row r="47" s="122" customFormat="1" ht="30.75" customHeight="1" spans="1:2">
      <c r="A47" s="297" t="s">
        <v>1512</v>
      </c>
      <c r="B47" s="298"/>
    </row>
    <row r="48" s="122" customFormat="1" ht="30.75" customHeight="1" spans="1:2">
      <c r="A48" s="297" t="s">
        <v>1513</v>
      </c>
      <c r="B48" s="298"/>
    </row>
    <row r="49" s="289" customFormat="1" ht="30" customHeight="1" spans="1:2">
      <c r="A49" s="297" t="s">
        <v>1514</v>
      </c>
      <c r="B49" s="298"/>
    </row>
    <row r="50" s="289" customFormat="1" ht="30.75" customHeight="1" spans="1:2">
      <c r="A50" s="297" t="s">
        <v>1515</v>
      </c>
      <c r="B50" s="298">
        <f>SUM(B51:B57)</f>
        <v>1332</v>
      </c>
    </row>
    <row r="51" s="289" customFormat="1" ht="30" customHeight="1" spans="1:2">
      <c r="A51" s="297" t="s">
        <v>1516</v>
      </c>
      <c r="B51" s="298">
        <v>102</v>
      </c>
    </row>
    <row r="52" s="289" customFormat="1" ht="30" customHeight="1" spans="1:2">
      <c r="A52" s="297" t="s">
        <v>1517</v>
      </c>
      <c r="B52" s="298">
        <v>262</v>
      </c>
    </row>
    <row r="53" s="289" customFormat="1" ht="30" customHeight="1" spans="1:2">
      <c r="A53" s="297" t="s">
        <v>1518</v>
      </c>
      <c r="B53" s="298"/>
    </row>
    <row r="54" s="289" customFormat="1" ht="30" customHeight="1" spans="1:2">
      <c r="A54" s="297" t="s">
        <v>1519</v>
      </c>
      <c r="B54" s="298">
        <v>52</v>
      </c>
    </row>
    <row r="55" s="289" customFormat="1" ht="30" customHeight="1" spans="1:2">
      <c r="A55" s="297" t="s">
        <v>1520</v>
      </c>
      <c r="B55" s="298"/>
    </row>
    <row r="56" s="289" customFormat="1" ht="30" customHeight="1" spans="1:2">
      <c r="A56" s="297" t="s">
        <v>1521</v>
      </c>
      <c r="B56" s="298">
        <v>28</v>
      </c>
    </row>
    <row r="57" s="289" customFormat="1" ht="30" customHeight="1" spans="1:2">
      <c r="A57" s="299" t="s">
        <v>1522</v>
      </c>
      <c r="B57" s="298">
        <v>888</v>
      </c>
    </row>
    <row r="58" s="289" customFormat="1" ht="24.95" customHeight="1" spans="1:2">
      <c r="A58" s="297" t="s">
        <v>1523</v>
      </c>
      <c r="B58" s="298">
        <v>135</v>
      </c>
    </row>
    <row r="59" s="289" customFormat="1" ht="24.95" customHeight="1" spans="1:2">
      <c r="A59" s="297" t="s">
        <v>1524</v>
      </c>
      <c r="B59" s="298">
        <v>135</v>
      </c>
    </row>
    <row r="60" s="289" customFormat="1" ht="30" customHeight="1" spans="1:2">
      <c r="A60" s="297" t="s">
        <v>1525</v>
      </c>
      <c r="B60" s="298">
        <v>135</v>
      </c>
    </row>
    <row r="61" s="289" customFormat="1" ht="24.95" customHeight="1" spans="1:2">
      <c r="A61" s="300"/>
      <c r="B61" s="233"/>
    </row>
    <row r="62" s="122" customFormat="1" ht="24.95" customHeight="1" spans="1:2">
      <c r="A62" s="301" t="s">
        <v>1526</v>
      </c>
      <c r="B62" s="302">
        <f>B7+B15+B38+B41+B46+B58</f>
        <v>108515</v>
      </c>
    </row>
    <row r="63" s="122" customFormat="1" ht="24.95" customHeight="1" spans="1:2">
      <c r="A63" s="303" t="s">
        <v>1527</v>
      </c>
      <c r="B63" s="233">
        <v>41758</v>
      </c>
    </row>
    <row r="64" s="122" customFormat="1" ht="24.95" customHeight="1" spans="1:2">
      <c r="A64" s="303" t="s">
        <v>787</v>
      </c>
      <c r="B64" s="233"/>
    </row>
    <row r="65" s="122" customFormat="1" ht="24.95" customHeight="1" spans="1:2">
      <c r="A65" s="303" t="s">
        <v>1528</v>
      </c>
      <c r="B65" s="233"/>
    </row>
    <row r="66" s="122" customFormat="1" ht="24.95" customHeight="1" spans="1:2">
      <c r="A66" s="301" t="s">
        <v>1529</v>
      </c>
      <c r="B66" s="302">
        <f>SUM(B62:B65)</f>
        <v>150273</v>
      </c>
    </row>
    <row r="67" s="288" customFormat="1" ht="17.25" customHeight="1" spans="1:2">
      <c r="A67" s="290"/>
      <c r="B67" s="290"/>
    </row>
    <row r="68" s="288" customFormat="1" ht="17.25" customHeight="1" spans="1:2">
      <c r="A68" s="290"/>
      <c r="B68" s="290"/>
    </row>
    <row r="69" s="288" customFormat="1" ht="17.25" customHeight="1" spans="1:2">
      <c r="A69" s="290"/>
      <c r="B69" s="290"/>
    </row>
    <row r="70" s="288" customFormat="1" ht="17.25" customHeight="1" spans="1:2">
      <c r="A70" s="290"/>
      <c r="B70" s="290"/>
    </row>
    <row r="71" s="288" customFormat="1" ht="17.25" customHeight="1" spans="1:2">
      <c r="A71" s="290"/>
      <c r="B71" s="290"/>
    </row>
    <row r="72" s="288" customFormat="1" ht="17.25" customHeight="1" spans="1:2">
      <c r="A72" s="290"/>
      <c r="B72" s="290"/>
    </row>
    <row r="73" s="288" customFormat="1" ht="17.25" customHeight="1" spans="1:2">
      <c r="A73" s="290"/>
      <c r="B73" s="290"/>
    </row>
    <row r="74" s="288" customFormat="1" ht="17.25" customHeight="1" spans="1:2">
      <c r="A74" s="290"/>
      <c r="B74" s="290"/>
    </row>
    <row r="75" s="288" customFormat="1" ht="17.25" customHeight="1" spans="1:2">
      <c r="A75" s="290"/>
      <c r="B75" s="290"/>
    </row>
    <row r="76" s="288" customFormat="1" ht="17.25" customHeight="1" spans="1:2">
      <c r="A76" s="290"/>
      <c r="B76" s="290"/>
    </row>
    <row r="77" s="288" customFormat="1" ht="17.25" customHeight="1" spans="1:2">
      <c r="A77" s="290"/>
      <c r="B77" s="290"/>
    </row>
    <row r="78" s="288" customFormat="1" ht="17.25" customHeight="1" spans="1:2">
      <c r="A78" s="290"/>
      <c r="B78" s="290"/>
    </row>
    <row r="79" s="122" customFormat="1" ht="17.25" customHeight="1" spans="1:2">
      <c r="A79" s="290"/>
      <c r="B79" s="290"/>
    </row>
    <row r="80" s="288" customFormat="1" ht="17.25" customHeight="1" spans="1:2">
      <c r="A80" s="290"/>
      <c r="B80" s="290"/>
    </row>
    <row r="81" s="122" customFormat="1" ht="17.25" customHeight="1" spans="1:2">
      <c r="A81" s="290"/>
      <c r="B81" s="290"/>
    </row>
    <row r="82" s="288" customFormat="1" customHeight="1" spans="1:2">
      <c r="A82" s="290"/>
      <c r="B82" s="290"/>
    </row>
    <row r="83" s="288" customFormat="1" ht="39" customHeight="1" spans="1:2">
      <c r="A83" s="290"/>
      <c r="B83" s="290"/>
    </row>
    <row r="84" s="288" customFormat="1" customHeight="1" spans="1:2">
      <c r="A84" s="290"/>
      <c r="B84" s="290"/>
    </row>
    <row r="85" s="288" customFormat="1" customHeight="1" spans="1:2">
      <c r="A85" s="290"/>
      <c r="B85" s="290"/>
    </row>
    <row r="86" s="288" customFormat="1" customHeight="1" spans="1:2">
      <c r="A86" s="304"/>
      <c r="B86" s="305"/>
    </row>
    <row r="87" s="288" customFormat="1" customHeight="1" spans="1:2">
      <c r="A87" s="304"/>
      <c r="B87" s="305"/>
    </row>
    <row r="88" s="288" customFormat="1" customHeight="1" spans="1:2">
      <c r="A88" s="304"/>
      <c r="B88" s="305"/>
    </row>
    <row r="89" s="288" customFormat="1" ht="39" customHeight="1" spans="1:2">
      <c r="A89" s="304"/>
      <c r="B89" s="305"/>
    </row>
    <row r="90" s="288" customFormat="1" customHeight="1" spans="1:2">
      <c r="A90" s="304"/>
      <c r="B90" s="305"/>
    </row>
    <row r="91" s="288" customFormat="1" customHeight="1" spans="1:2">
      <c r="A91" s="304"/>
      <c r="B91" s="305"/>
    </row>
    <row r="92" s="288" customFormat="1" customHeight="1" spans="1:2">
      <c r="A92" s="304"/>
      <c r="B92" s="305"/>
    </row>
    <row r="93" s="288" customFormat="1" customHeight="1" spans="1:2">
      <c r="A93" s="304"/>
      <c r="B93" s="305"/>
    </row>
    <row r="94" s="288" customFormat="1" customHeight="1" spans="1:2">
      <c r="A94" s="304"/>
      <c r="B94" s="305"/>
    </row>
    <row r="95" s="288" customFormat="1" customHeight="1" spans="1:2">
      <c r="A95" s="304"/>
      <c r="B95" s="305"/>
    </row>
    <row r="96" s="288" customFormat="1" customHeight="1" spans="1:2">
      <c r="A96" s="290"/>
      <c r="B96" s="305"/>
    </row>
    <row r="97" s="288" customFormat="1" customHeight="1" spans="1:2">
      <c r="A97" s="290"/>
      <c r="B97" s="305"/>
    </row>
    <row r="98" s="288" customFormat="1" customHeight="1" spans="1:2">
      <c r="A98" s="290"/>
      <c r="B98" s="305"/>
    </row>
    <row r="99" s="288" customFormat="1" customHeight="1" spans="1:2">
      <c r="A99" s="290"/>
      <c r="B99" s="305"/>
    </row>
    <row r="100" s="288" customFormat="1" ht="31.5" customHeight="1" spans="1:2">
      <c r="A100" s="290"/>
      <c r="B100" s="305"/>
    </row>
    <row r="101" s="288" customFormat="1" customHeight="1" spans="1:2">
      <c r="A101" s="290"/>
      <c r="B101" s="305"/>
    </row>
    <row r="102" s="288" customFormat="1" customHeight="1" spans="1:2">
      <c r="A102" s="290"/>
      <c r="B102" s="305"/>
    </row>
    <row r="103" s="288" customFormat="1" customHeight="1" spans="1:2">
      <c r="A103" s="290"/>
      <c r="B103" s="305"/>
    </row>
    <row r="104" s="288" customFormat="1" customHeight="1" spans="1:2">
      <c r="A104" s="290"/>
      <c r="B104" s="305"/>
    </row>
    <row r="105" s="288" customFormat="1" customHeight="1" spans="1:2">
      <c r="A105" s="290"/>
      <c r="B105" s="305"/>
    </row>
    <row r="106" s="288" customFormat="1" customHeight="1" spans="1:2">
      <c r="A106" s="290"/>
      <c r="B106" s="305"/>
    </row>
    <row r="107" s="288" customFormat="1" customHeight="1" spans="1:2">
      <c r="A107" s="290"/>
      <c r="B107" s="305"/>
    </row>
    <row r="108" s="288" customFormat="1" customHeight="1" spans="1:2">
      <c r="A108" s="290"/>
      <c r="B108" s="305"/>
    </row>
    <row r="109" s="288" customFormat="1" customHeight="1" spans="1:2">
      <c r="A109" s="290"/>
      <c r="B109" s="305"/>
    </row>
    <row r="110" s="288" customFormat="1" customHeight="1" spans="1:2">
      <c r="A110" s="290"/>
      <c r="B110" s="305"/>
    </row>
    <row r="111" s="288" customFormat="1" customHeight="1" spans="1:2">
      <c r="A111" s="290"/>
      <c r="B111" s="305"/>
    </row>
    <row r="112" s="288" customFormat="1" customHeight="1" spans="1:2">
      <c r="A112" s="290"/>
      <c r="B112" s="305"/>
    </row>
    <row r="113" s="288" customFormat="1" customHeight="1" spans="1:2">
      <c r="A113" s="290"/>
      <c r="B113" s="305"/>
    </row>
    <row r="114" s="288" customFormat="1" hidden="1" customHeight="1" spans="1:2">
      <c r="A114" s="290"/>
      <c r="B114" s="305"/>
    </row>
    <row r="115" s="288" customFormat="1" hidden="1" customHeight="1" spans="1:2">
      <c r="A115" s="290"/>
      <c r="B115" s="305"/>
    </row>
    <row r="116" s="288" customFormat="1" hidden="1" customHeight="1" spans="1:2">
      <c r="A116" s="290"/>
      <c r="B116" s="305"/>
    </row>
    <row r="117" s="288" customFormat="1" hidden="1" customHeight="1" spans="1:2">
      <c r="A117" s="290"/>
      <c r="B117" s="305"/>
    </row>
    <row r="118" s="288" customFormat="1" hidden="1" customHeight="1" spans="1:2">
      <c r="A118" s="290"/>
      <c r="B118" s="305"/>
    </row>
    <row r="119" s="288" customFormat="1" hidden="1" customHeight="1" spans="1:2">
      <c r="A119" s="290"/>
      <c r="B119" s="305"/>
    </row>
    <row r="120" s="288" customFormat="1" customHeight="1" spans="1:2">
      <c r="A120" s="290"/>
      <c r="B120" s="305"/>
    </row>
    <row r="121" s="288" customFormat="1" customHeight="1" spans="1:2">
      <c r="A121" s="290"/>
      <c r="B121" s="305"/>
    </row>
    <row r="122" s="288" customFormat="1" customHeight="1" spans="1:2">
      <c r="A122" s="290"/>
      <c r="B122" s="305"/>
    </row>
    <row r="123" s="288" customFormat="1" customHeight="1" spans="1:2">
      <c r="A123" s="290"/>
      <c r="B123" s="305"/>
    </row>
    <row r="124" s="288" customFormat="1" customHeight="1" spans="1:2">
      <c r="A124" s="290"/>
      <c r="B124" s="305"/>
    </row>
    <row r="125" s="288" customFormat="1" customHeight="1" spans="1:2">
      <c r="A125" s="290"/>
      <c r="B125" s="305"/>
    </row>
    <row r="126" s="288" customFormat="1" customHeight="1" spans="1:2">
      <c r="A126" s="290"/>
      <c r="B126" s="305"/>
    </row>
    <row r="127" s="288" customFormat="1" customHeight="1" spans="1:2">
      <c r="A127" s="290"/>
      <c r="B127" s="305"/>
    </row>
    <row r="128" s="288" customFormat="1" hidden="1" customHeight="1" spans="1:2">
      <c r="A128" s="290"/>
      <c r="B128" s="305"/>
    </row>
    <row r="129" s="288" customFormat="1" hidden="1" customHeight="1" spans="1:2">
      <c r="A129" s="290"/>
      <c r="B129" s="305"/>
    </row>
    <row r="130" s="288" customFormat="1" hidden="1" customHeight="1" spans="1:2">
      <c r="A130" s="290"/>
      <c r="B130" s="290"/>
    </row>
    <row r="131" s="288" customFormat="1" hidden="1" customHeight="1" spans="1:2">
      <c r="A131" s="290"/>
      <c r="B131" s="290"/>
    </row>
    <row r="132" s="288" customFormat="1" hidden="1" customHeight="1" spans="1:2">
      <c r="A132" s="290"/>
      <c r="B132" s="290"/>
    </row>
    <row r="133" s="288" customFormat="1" hidden="1" customHeight="1" spans="1:2">
      <c r="A133" s="290"/>
      <c r="B133" s="290"/>
    </row>
    <row r="134" s="288" customFormat="1" hidden="1" customHeight="1" spans="1:2">
      <c r="A134" s="290"/>
      <c r="B134" s="290"/>
    </row>
    <row r="135" s="288" customFormat="1" hidden="1" customHeight="1" spans="1:2">
      <c r="A135" s="290"/>
      <c r="B135" s="290"/>
    </row>
    <row r="136" s="288" customFormat="1" ht="12" hidden="1" customHeight="1" spans="1:2">
      <c r="A136" s="290"/>
      <c r="B136" s="290"/>
    </row>
    <row r="137" s="288" customFormat="1" hidden="1" customHeight="1" spans="1:2">
      <c r="A137" s="290"/>
      <c r="B137" s="290"/>
    </row>
    <row r="138" s="288" customFormat="1" hidden="1" customHeight="1" spans="1:2">
      <c r="A138" s="290"/>
      <c r="B138" s="290"/>
    </row>
    <row r="139" s="288" customFormat="1" hidden="1" customHeight="1" spans="1:2">
      <c r="A139" s="290"/>
      <c r="B139" s="290"/>
    </row>
    <row r="140" s="288" customFormat="1" hidden="1" customHeight="1" spans="1:2">
      <c r="A140" s="290"/>
      <c r="B140" s="290"/>
    </row>
    <row r="141" s="288" customFormat="1" hidden="1" customHeight="1" spans="1:2">
      <c r="A141" s="290"/>
      <c r="B141" s="290"/>
    </row>
    <row r="142" s="288" customFormat="1" hidden="1" customHeight="1" spans="1:2">
      <c r="A142" s="290"/>
      <c r="B142" s="290"/>
    </row>
    <row r="143" s="288" customFormat="1" hidden="1" customHeight="1" spans="1:2">
      <c r="A143" s="290"/>
      <c r="B143" s="290"/>
    </row>
    <row r="144" s="288" customFormat="1" hidden="1" customHeight="1" spans="1:2">
      <c r="A144" s="290"/>
      <c r="B144" s="290"/>
    </row>
    <row r="145" s="288" customFormat="1" hidden="1" customHeight="1" spans="1:2">
      <c r="A145" s="290"/>
      <c r="B145" s="290"/>
    </row>
    <row r="146" s="288" customFormat="1" hidden="1" customHeight="1" spans="1:2">
      <c r="A146" s="290"/>
      <c r="B146" s="290"/>
    </row>
    <row r="147" s="288" customFormat="1" hidden="1" customHeight="1" spans="1:2">
      <c r="A147" s="290"/>
      <c r="B147" s="290"/>
    </row>
    <row r="148" s="288" customFormat="1" hidden="1" customHeight="1" spans="1:2">
      <c r="A148" s="290"/>
      <c r="B148" s="290"/>
    </row>
    <row r="149" s="288" customFormat="1" hidden="1" customHeight="1" spans="1:2">
      <c r="A149" s="290"/>
      <c r="B149" s="290"/>
    </row>
    <row r="150" s="288" customFormat="1" hidden="1" customHeight="1" spans="1:2">
      <c r="A150" s="290"/>
      <c r="B150" s="290"/>
    </row>
    <row r="151" s="288" customFormat="1" hidden="1" customHeight="1" spans="1:2">
      <c r="A151" s="290"/>
      <c r="B151" s="290"/>
    </row>
    <row r="152" s="288" customFormat="1" hidden="1" customHeight="1" spans="1:2">
      <c r="A152" s="290"/>
      <c r="B152" s="290"/>
    </row>
    <row r="153" s="288" customFormat="1" hidden="1" customHeight="1" spans="1:2">
      <c r="A153" s="290"/>
      <c r="B153" s="290"/>
    </row>
    <row r="154" s="288" customFormat="1" hidden="1" customHeight="1" spans="1:2">
      <c r="A154" s="290"/>
      <c r="B154" s="290"/>
    </row>
    <row r="155" s="288" customFormat="1" hidden="1" customHeight="1" spans="1:2">
      <c r="A155" s="290"/>
      <c r="B155" s="290"/>
    </row>
    <row r="156" s="288" customFormat="1" hidden="1" customHeight="1" spans="1:2">
      <c r="A156" s="290"/>
      <c r="B156" s="290"/>
    </row>
    <row r="157" s="288" customFormat="1" hidden="1" customHeight="1" spans="1:2">
      <c r="A157" s="290"/>
      <c r="B157" s="290"/>
    </row>
    <row r="158" s="288" customFormat="1" hidden="1" customHeight="1" spans="1:2">
      <c r="A158" s="290"/>
      <c r="B158" s="290"/>
    </row>
    <row r="159" s="288" customFormat="1" hidden="1" customHeight="1" spans="1:2">
      <c r="A159" s="290"/>
      <c r="B159" s="290"/>
    </row>
    <row r="160" s="288" customFormat="1" hidden="1" customHeight="1" spans="1:2">
      <c r="A160" s="290"/>
      <c r="B160" s="290"/>
    </row>
    <row r="161" s="288" customFormat="1" hidden="1" customHeight="1" spans="1:2">
      <c r="A161" s="290"/>
      <c r="B161" s="290"/>
    </row>
    <row r="162" s="288" customFormat="1" hidden="1" customHeight="1" spans="1:2">
      <c r="A162" s="290"/>
      <c r="B162" s="290"/>
    </row>
    <row r="163" s="288" customFormat="1" hidden="1" customHeight="1" spans="1:2">
      <c r="A163" s="290"/>
      <c r="B163" s="290"/>
    </row>
    <row r="164" s="288" customFormat="1" hidden="1" customHeight="1" spans="1:2">
      <c r="A164" s="290"/>
      <c r="B164" s="290"/>
    </row>
    <row r="165" s="288" customFormat="1" hidden="1" customHeight="1" spans="1:2">
      <c r="A165" s="290"/>
      <c r="B165" s="290"/>
    </row>
    <row r="166" s="288" customFormat="1" hidden="1" customHeight="1" spans="1:2">
      <c r="A166" s="290"/>
      <c r="B166" s="290"/>
    </row>
    <row r="167" s="288" customFormat="1" hidden="1" customHeight="1" spans="1:2">
      <c r="A167" s="290"/>
      <c r="B167" s="290"/>
    </row>
    <row r="168" s="288" customFormat="1" hidden="1" customHeight="1" spans="1:2">
      <c r="A168" s="290"/>
      <c r="B168" s="290"/>
    </row>
    <row r="169" s="288" customFormat="1" hidden="1" customHeight="1" spans="1:2">
      <c r="A169" s="290"/>
      <c r="B169" s="290"/>
    </row>
    <row r="170" s="288" customFormat="1" hidden="1" customHeight="1" spans="1:2">
      <c r="A170" s="290"/>
      <c r="B170" s="290"/>
    </row>
    <row r="171" s="288" customFormat="1" hidden="1" customHeight="1" spans="1:2">
      <c r="A171" s="290"/>
      <c r="B171" s="290"/>
    </row>
    <row r="172" s="288" customFormat="1" hidden="1" customHeight="1" spans="1:2">
      <c r="A172" s="290"/>
      <c r="B172" s="290"/>
    </row>
    <row r="173" s="288" customFormat="1" hidden="1" customHeight="1" spans="1:2">
      <c r="A173" s="290"/>
      <c r="B173" s="290"/>
    </row>
    <row r="174" s="288" customFormat="1" hidden="1" customHeight="1" spans="1:2">
      <c r="A174" s="290"/>
      <c r="B174" s="290"/>
    </row>
    <row r="175" s="288" customFormat="1" hidden="1" customHeight="1" spans="1:2">
      <c r="A175" s="290"/>
      <c r="B175" s="290"/>
    </row>
    <row r="176" s="288" customFormat="1" hidden="1" customHeight="1" spans="1:2">
      <c r="A176" s="290"/>
      <c r="B176" s="290"/>
    </row>
    <row r="177" s="288" customFormat="1" hidden="1" customHeight="1" spans="1:2">
      <c r="A177" s="290"/>
      <c r="B177" s="290"/>
    </row>
    <row r="178" s="288" customFormat="1" hidden="1" customHeight="1" spans="1:2">
      <c r="A178" s="290"/>
      <c r="B178" s="290"/>
    </row>
    <row r="179" s="288" customFormat="1" hidden="1" customHeight="1" spans="1:2">
      <c r="A179" s="290"/>
      <c r="B179" s="290"/>
    </row>
    <row r="180" s="288" customFormat="1" customHeight="1" spans="1:2">
      <c r="A180" s="290"/>
      <c r="B180" s="290"/>
    </row>
    <row r="181" s="288" customFormat="1" customHeight="1" spans="1:2">
      <c r="A181" s="290"/>
      <c r="B181" s="290"/>
    </row>
    <row r="182" s="288" customFormat="1" customHeight="1" spans="1:2">
      <c r="A182" s="290"/>
      <c r="B182" s="290"/>
    </row>
    <row r="183" s="288" customFormat="1" customHeight="1" spans="1:2">
      <c r="A183" s="290"/>
      <c r="B183" s="290"/>
    </row>
    <row r="184" s="288" customFormat="1" customHeight="1" spans="1:2">
      <c r="A184" s="290"/>
      <c r="B184" s="290"/>
    </row>
    <row r="185" s="288" customFormat="1" customHeight="1" spans="1:2">
      <c r="A185" s="290"/>
      <c r="B185" s="290"/>
    </row>
    <row r="186" s="288" customFormat="1" customHeight="1" spans="1:2">
      <c r="A186" s="290"/>
      <c r="B186" s="290"/>
    </row>
    <row r="187" s="288" customFormat="1" customHeight="1" spans="1:2">
      <c r="A187" s="290"/>
      <c r="B187" s="290"/>
    </row>
    <row r="188" s="288" customFormat="1" customHeight="1" spans="1:2">
      <c r="A188" s="290"/>
      <c r="B188" s="290"/>
    </row>
    <row r="189" s="288" customFormat="1" customHeight="1" spans="1:2">
      <c r="A189" s="290"/>
      <c r="B189" s="290"/>
    </row>
    <row r="190" s="288" customFormat="1" customHeight="1" spans="1:2">
      <c r="A190" s="290"/>
      <c r="B190" s="290"/>
    </row>
    <row r="191" s="288" customFormat="1" customHeight="1" spans="1:2">
      <c r="A191" s="290"/>
      <c r="B191" s="290"/>
    </row>
    <row r="192" s="288" customFormat="1" customHeight="1" spans="1:2">
      <c r="A192" s="290"/>
      <c r="B192" s="290"/>
    </row>
    <row r="193" s="288" customFormat="1" customHeight="1" spans="1:2">
      <c r="A193" s="290"/>
      <c r="B193" s="290"/>
    </row>
    <row r="194" s="288" customFormat="1" customHeight="1" spans="1:2">
      <c r="A194" s="290"/>
      <c r="B194" s="290"/>
    </row>
    <row r="195" s="288" customFormat="1" spans="1:2">
      <c r="A195" s="290"/>
      <c r="B195" s="290"/>
    </row>
    <row r="196" s="288" customFormat="1" customHeight="1" spans="1:2">
      <c r="A196" s="290"/>
      <c r="B196" s="290"/>
    </row>
    <row r="197" s="288" customFormat="1" hidden="1" customHeight="1" spans="1:2">
      <c r="A197" s="290"/>
      <c r="B197" s="290"/>
    </row>
    <row r="198" s="288" customFormat="1" hidden="1" customHeight="1" spans="1:2">
      <c r="A198" s="290"/>
      <c r="B198" s="290"/>
    </row>
    <row r="199" s="288" customFormat="1" hidden="1" customHeight="1" spans="1:2">
      <c r="A199" s="290"/>
      <c r="B199" s="290"/>
    </row>
    <row r="200" s="288" customFormat="1" hidden="1" customHeight="1" spans="1:2">
      <c r="A200" s="290"/>
      <c r="B200" s="290"/>
    </row>
    <row r="201" s="288" customFormat="1" hidden="1" customHeight="1" spans="1:2">
      <c r="A201" s="290"/>
      <c r="B201" s="290"/>
    </row>
    <row r="202" s="288" customFormat="1" hidden="1" customHeight="1" spans="1:2">
      <c r="A202" s="290"/>
      <c r="B202" s="290"/>
    </row>
    <row r="203" s="288" customFormat="1" hidden="1" customHeight="1" spans="1:2">
      <c r="A203" s="290"/>
      <c r="B203" s="290"/>
    </row>
    <row r="204" s="288" customFormat="1" hidden="1" customHeight="1" spans="1:2">
      <c r="A204" s="290"/>
      <c r="B204" s="290"/>
    </row>
    <row r="205" s="288" customFormat="1" hidden="1" customHeight="1" spans="1:2">
      <c r="A205" s="290"/>
      <c r="B205" s="290"/>
    </row>
    <row r="206" s="288" customFormat="1" customHeight="1" spans="1:2">
      <c r="A206" s="290"/>
      <c r="B206" s="290"/>
    </row>
    <row r="207" s="288" customFormat="1" hidden="1" customHeight="1" spans="1:2">
      <c r="A207" s="290"/>
      <c r="B207" s="290"/>
    </row>
    <row r="208" s="288" customFormat="1" hidden="1" customHeight="1" spans="1:2">
      <c r="A208" s="290"/>
      <c r="B208" s="290"/>
    </row>
    <row r="209" s="288" customFormat="1" hidden="1" customHeight="1" spans="1:2">
      <c r="A209" s="290"/>
      <c r="B209" s="290"/>
    </row>
    <row r="210" s="288" customFormat="1" hidden="1" customHeight="1" spans="1:2">
      <c r="A210" s="290"/>
      <c r="B210" s="290"/>
    </row>
    <row r="211" s="288" customFormat="1" hidden="1" customHeight="1" spans="1:2">
      <c r="A211" s="290"/>
      <c r="B211" s="290"/>
    </row>
    <row r="212" s="288" customFormat="1" hidden="1" customHeight="1" spans="1:2">
      <c r="A212" s="290"/>
      <c r="B212" s="290"/>
    </row>
    <row r="213" s="288" customFormat="1" hidden="1" customHeight="1" spans="1:2">
      <c r="A213" s="290"/>
      <c r="B213" s="290"/>
    </row>
    <row r="214" s="288" customFormat="1" customHeight="1" spans="1:2">
      <c r="A214" s="290"/>
      <c r="B214" s="290"/>
    </row>
    <row r="215" s="288" customFormat="1" customHeight="1" spans="1:2">
      <c r="A215" s="290"/>
      <c r="B215" s="290"/>
    </row>
    <row r="216" s="288" customFormat="1" customHeight="1" spans="1:2">
      <c r="A216" s="290"/>
      <c r="B216" s="290"/>
    </row>
    <row r="217" s="288" customFormat="1" customHeight="1" spans="1:2">
      <c r="A217" s="290"/>
      <c r="B217" s="290"/>
    </row>
    <row r="218" s="288" customFormat="1" ht="18" customHeight="1" spans="1:2">
      <c r="A218" s="290"/>
      <c r="B218" s="290"/>
    </row>
    <row r="219" s="288" customFormat="1" customHeight="1" spans="1:2">
      <c r="A219" s="290"/>
      <c r="B219" s="290"/>
    </row>
    <row r="220" s="288" customFormat="1" customHeight="1" spans="1:2">
      <c r="A220" s="290"/>
      <c r="B220" s="290"/>
    </row>
    <row r="221" s="288" customFormat="1" customHeight="1" spans="1:2">
      <c r="A221" s="290"/>
      <c r="B221" s="290"/>
    </row>
    <row r="222" s="288" customFormat="1" customHeight="1" spans="1:2">
      <c r="A222" s="290"/>
      <c r="B222" s="290"/>
    </row>
    <row r="223" s="288" customFormat="1" customHeight="1" spans="1:2">
      <c r="A223" s="290"/>
      <c r="B223" s="290"/>
    </row>
    <row r="224" s="288" customFormat="1" customHeight="1" spans="1:2">
      <c r="A224" s="290"/>
      <c r="B224" s="290"/>
    </row>
    <row r="225" s="288" customFormat="1" customHeight="1" spans="1:2">
      <c r="A225" s="290"/>
      <c r="B225" s="290"/>
    </row>
    <row r="226" s="288" customFormat="1" customHeight="1" spans="1:2">
      <c r="A226" s="290"/>
      <c r="B226" s="290"/>
    </row>
    <row r="227" s="288" customFormat="1" customHeight="1" spans="1:2">
      <c r="A227" s="290"/>
      <c r="B227" s="290"/>
    </row>
    <row r="228" s="288" customFormat="1" customHeight="1" spans="1:2">
      <c r="A228" s="290"/>
      <c r="B228" s="290"/>
    </row>
    <row r="229" s="288" customFormat="1" customHeight="1" spans="1:2">
      <c r="A229" s="290"/>
      <c r="B229" s="290"/>
    </row>
    <row r="230" s="288" customFormat="1" customHeight="1" spans="1:2">
      <c r="A230" s="290"/>
      <c r="B230" s="290"/>
    </row>
    <row r="231" s="288" customFormat="1" customHeight="1" spans="1:2">
      <c r="A231" s="290"/>
      <c r="B231" s="290"/>
    </row>
  </sheetData>
  <mergeCells count="2">
    <mergeCell ref="A2:B2"/>
    <mergeCell ref="A5:B5"/>
  </mergeCells>
  <printOptions horizontalCentered="1"/>
  <pageMargins left="0.75" right="0.55" top="0.788888888888889" bottom="0.979166666666667" header="0.509027777777778" footer="0.509027777777778"/>
  <pageSetup paperSize="9" fitToHeight="0" orientation="portrait" blackAndWhite="1" horizontalDpi="600"/>
  <headerFooter alignWithMargins="0">
    <evenFooter>&amp;L—&amp;P—</even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9"/>
  <sheetViews>
    <sheetView workbookViewId="0">
      <selection activeCell="B16" sqref="B16"/>
    </sheetView>
  </sheetViews>
  <sheetFormatPr defaultColWidth="10.125" defaultRowHeight="14.25"/>
  <cols>
    <col min="1" max="1" width="39.375" style="273" customWidth="1"/>
    <col min="2" max="9" width="7.5" style="273" customWidth="1"/>
    <col min="10" max="16384" width="10.125" style="273"/>
  </cols>
  <sheetData>
    <row r="1" ht="30" customHeight="1" spans="9:9">
      <c r="I1" s="273" t="s">
        <v>1530</v>
      </c>
    </row>
    <row r="2" ht="33" customHeight="1" spans="1:9">
      <c r="A2" s="274" t="s">
        <v>1531</v>
      </c>
      <c r="B2" s="274"/>
      <c r="C2" s="274"/>
      <c r="D2" s="274"/>
      <c r="E2" s="274"/>
      <c r="F2" s="274"/>
      <c r="G2" s="274"/>
      <c r="H2" s="274"/>
      <c r="I2" s="274"/>
    </row>
    <row r="3" ht="27" customHeight="1" spans="1:9">
      <c r="A3" s="275" t="s">
        <v>388</v>
      </c>
      <c r="B3" s="275"/>
      <c r="C3" s="275"/>
      <c r="D3" s="275"/>
      <c r="E3" s="275"/>
      <c r="F3" s="275"/>
      <c r="G3" s="275"/>
      <c r="H3" s="275"/>
      <c r="I3" s="275"/>
    </row>
    <row r="4" ht="36.95" customHeight="1" spans="1:9">
      <c r="A4" s="262" t="s">
        <v>389</v>
      </c>
      <c r="B4" s="263" t="s">
        <v>873</v>
      </c>
      <c r="C4" s="263" t="s">
        <v>1389</v>
      </c>
      <c r="D4" s="263" t="s">
        <v>1390</v>
      </c>
      <c r="E4" s="263" t="s">
        <v>1391</v>
      </c>
      <c r="F4" s="263" t="s">
        <v>1392</v>
      </c>
      <c r="G4" s="263" t="s">
        <v>1394</v>
      </c>
      <c r="H4" s="263" t="s">
        <v>1393</v>
      </c>
      <c r="I4" s="264" t="s">
        <v>1395</v>
      </c>
    </row>
    <row r="5" ht="32.1" customHeight="1" spans="1:9">
      <c r="A5" s="276" t="s">
        <v>1532</v>
      </c>
      <c r="B5" s="277"/>
      <c r="C5" s="277"/>
      <c r="D5" s="277"/>
      <c r="E5" s="277"/>
      <c r="F5" s="277"/>
      <c r="G5" s="277"/>
      <c r="H5" s="277"/>
      <c r="I5" s="284"/>
    </row>
    <row r="6" ht="32.1" customHeight="1" spans="1:9">
      <c r="A6" s="266" t="s">
        <v>1533</v>
      </c>
      <c r="B6" s="278"/>
      <c r="C6" s="278"/>
      <c r="D6" s="278"/>
      <c r="E6" s="278"/>
      <c r="F6" s="278"/>
      <c r="G6" s="278"/>
      <c r="H6" s="278"/>
      <c r="I6" s="285"/>
    </row>
    <row r="7" ht="32.1" customHeight="1" spans="1:9">
      <c r="A7" s="266" t="s">
        <v>1398</v>
      </c>
      <c r="B7" s="278"/>
      <c r="C7" s="278"/>
      <c r="D7" s="278"/>
      <c r="E7" s="278"/>
      <c r="F7" s="278"/>
      <c r="G7" s="278"/>
      <c r="H7" s="278"/>
      <c r="I7" s="285"/>
    </row>
    <row r="8" ht="32.1" customHeight="1" spans="1:9">
      <c r="A8" s="279" t="s">
        <v>1534</v>
      </c>
      <c r="B8" s="278"/>
      <c r="C8" s="278"/>
      <c r="D8" s="278"/>
      <c r="E8" s="278"/>
      <c r="F8" s="278"/>
      <c r="G8" s="278"/>
      <c r="H8" s="278"/>
      <c r="I8" s="285"/>
    </row>
    <row r="9" ht="32.1" customHeight="1" spans="1:9">
      <c r="A9" s="266" t="s">
        <v>1535</v>
      </c>
      <c r="B9" s="280"/>
      <c r="C9" s="280"/>
      <c r="D9" s="280"/>
      <c r="E9" s="280"/>
      <c r="F9" s="280"/>
      <c r="G9" s="280"/>
      <c r="H9" s="280"/>
      <c r="I9" s="286"/>
    </row>
    <row r="10" ht="32.1" customHeight="1" spans="1:9">
      <c r="A10" s="266" t="s">
        <v>1536</v>
      </c>
      <c r="B10" s="280"/>
      <c r="C10" s="280"/>
      <c r="D10" s="280"/>
      <c r="E10" s="280"/>
      <c r="F10" s="280"/>
      <c r="G10" s="280"/>
      <c r="H10" s="280"/>
      <c r="I10" s="286"/>
    </row>
    <row r="11" ht="32.1" customHeight="1" spans="1:9">
      <c r="A11" s="266" t="s">
        <v>1537</v>
      </c>
      <c r="B11" s="280"/>
      <c r="C11" s="280"/>
      <c r="D11" s="280"/>
      <c r="E11" s="280"/>
      <c r="F11" s="280"/>
      <c r="G11" s="280"/>
      <c r="H11" s="280"/>
      <c r="I11" s="286"/>
    </row>
    <row r="12" ht="32.1" customHeight="1" spans="1:9">
      <c r="A12" s="279" t="s">
        <v>1538</v>
      </c>
      <c r="B12" s="280"/>
      <c r="C12" s="280"/>
      <c r="D12" s="280"/>
      <c r="E12" s="280"/>
      <c r="F12" s="280"/>
      <c r="G12" s="280"/>
      <c r="H12" s="280"/>
      <c r="I12" s="286"/>
    </row>
    <row r="13" ht="32.1" customHeight="1" spans="1:9">
      <c r="A13" s="266" t="s">
        <v>1539</v>
      </c>
      <c r="B13" s="280"/>
      <c r="C13" s="280"/>
      <c r="D13" s="280"/>
      <c r="E13" s="280"/>
      <c r="F13" s="280"/>
      <c r="G13" s="280"/>
      <c r="H13" s="280"/>
      <c r="I13" s="286"/>
    </row>
    <row r="14" ht="32.1" customHeight="1" spans="1:9">
      <c r="A14" s="266" t="s">
        <v>1540</v>
      </c>
      <c r="B14" s="280"/>
      <c r="C14" s="280"/>
      <c r="D14" s="280"/>
      <c r="E14" s="280"/>
      <c r="F14" s="280"/>
      <c r="G14" s="280"/>
      <c r="H14" s="280"/>
      <c r="I14" s="286"/>
    </row>
    <row r="15" ht="32.1" customHeight="1" spans="1:9">
      <c r="A15" s="266" t="s">
        <v>1541</v>
      </c>
      <c r="B15" s="280"/>
      <c r="C15" s="280"/>
      <c r="D15" s="280"/>
      <c r="E15" s="280"/>
      <c r="F15" s="280"/>
      <c r="G15" s="280"/>
      <c r="H15" s="280"/>
      <c r="I15" s="286"/>
    </row>
    <row r="16" ht="32.1" customHeight="1" spans="1:9">
      <c r="A16" s="281" t="s">
        <v>1542</v>
      </c>
      <c r="B16" s="282"/>
      <c r="C16" s="282"/>
      <c r="D16" s="282"/>
      <c r="E16" s="282"/>
      <c r="F16" s="282"/>
      <c r="G16" s="282"/>
      <c r="H16" s="282"/>
      <c r="I16" s="287"/>
    </row>
    <row r="17" customHeight="1" spans="1:9">
      <c r="A17" s="283"/>
      <c r="B17" s="283"/>
      <c r="C17" s="283"/>
      <c r="D17" s="283"/>
      <c r="E17" s="283"/>
      <c r="F17" s="283"/>
      <c r="G17" s="283"/>
      <c r="H17" s="283"/>
      <c r="I17" s="283"/>
    </row>
    <row r="18" customHeight="1" spans="1:9">
      <c r="A18" s="283"/>
      <c r="B18" s="283"/>
      <c r="C18" s="283"/>
      <c r="D18" s="283"/>
      <c r="E18" s="283"/>
      <c r="F18" s="283"/>
      <c r="G18" s="283"/>
      <c r="H18" s="283"/>
      <c r="I18" s="283"/>
    </row>
    <row r="19" customHeight="1" spans="1:9">
      <c r="A19" s="283"/>
      <c r="B19" s="283"/>
      <c r="C19" s="283"/>
      <c r="D19" s="283"/>
      <c r="E19" s="283"/>
      <c r="F19" s="283"/>
      <c r="G19" s="283"/>
      <c r="H19" s="283"/>
      <c r="I19" s="283"/>
    </row>
  </sheetData>
  <mergeCells count="2">
    <mergeCell ref="A2:I2"/>
    <mergeCell ref="A3:I3"/>
  </mergeCells>
  <pageMargins left="0.75" right="0.75" top="1" bottom="1" header="0.509027777777778" footer="0.509027777777778"/>
  <pageSetup paperSize="9" scale="8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9"/>
  <sheetViews>
    <sheetView workbookViewId="0">
      <selection activeCell="B16" sqref="B16"/>
    </sheetView>
  </sheetViews>
  <sheetFormatPr defaultColWidth="10.125" defaultRowHeight="14.25"/>
  <cols>
    <col min="1" max="1" width="39.375" style="273" customWidth="1"/>
    <col min="2" max="9" width="7.5" style="273" customWidth="1"/>
    <col min="10" max="16384" width="10.125" style="273"/>
  </cols>
  <sheetData>
    <row r="1" ht="30" customHeight="1" spans="9:9">
      <c r="I1" s="273" t="s">
        <v>1530</v>
      </c>
    </row>
    <row r="2" ht="33" customHeight="1" spans="1:9">
      <c r="A2" s="274" t="s">
        <v>1531</v>
      </c>
      <c r="B2" s="274"/>
      <c r="C2" s="274"/>
      <c r="D2" s="274"/>
      <c r="E2" s="274"/>
      <c r="F2" s="274"/>
      <c r="G2" s="274"/>
      <c r="H2" s="274"/>
      <c r="I2" s="274"/>
    </row>
    <row r="3" ht="27" customHeight="1" spans="1:9">
      <c r="A3" s="275" t="s">
        <v>388</v>
      </c>
      <c r="B3" s="275"/>
      <c r="C3" s="275"/>
      <c r="D3" s="275"/>
      <c r="E3" s="275"/>
      <c r="F3" s="275"/>
      <c r="G3" s="275"/>
      <c r="H3" s="275"/>
      <c r="I3" s="275"/>
    </row>
    <row r="4" ht="36.95" customHeight="1" spans="1:9">
      <c r="A4" s="262" t="s">
        <v>389</v>
      </c>
      <c r="B4" s="263" t="s">
        <v>1410</v>
      </c>
      <c r="C4" s="263" t="s">
        <v>1411</v>
      </c>
      <c r="D4" s="263" t="s">
        <v>1412</v>
      </c>
      <c r="E4" s="263" t="s">
        <v>1414</v>
      </c>
      <c r="F4" s="263" t="s">
        <v>1413</v>
      </c>
      <c r="G4" s="263" t="s">
        <v>1415</v>
      </c>
      <c r="H4" s="263" t="s">
        <v>1416</v>
      </c>
      <c r="I4" s="264" t="s">
        <v>1417</v>
      </c>
    </row>
    <row r="5" ht="32.1" customHeight="1" spans="1:9">
      <c r="A5" s="276" t="s">
        <v>1532</v>
      </c>
      <c r="B5" s="277"/>
      <c r="C5" s="277"/>
      <c r="D5" s="277"/>
      <c r="E5" s="277"/>
      <c r="F5" s="277"/>
      <c r="G5" s="277"/>
      <c r="H5" s="277"/>
      <c r="I5" s="284"/>
    </row>
    <row r="6" ht="32.1" customHeight="1" spans="1:9">
      <c r="A6" s="266" t="s">
        <v>1533</v>
      </c>
      <c r="B6" s="278"/>
      <c r="C6" s="278"/>
      <c r="D6" s="278"/>
      <c r="E6" s="278"/>
      <c r="F6" s="278"/>
      <c r="G6" s="278"/>
      <c r="H6" s="278"/>
      <c r="I6" s="285"/>
    </row>
    <row r="7" ht="32.1" customHeight="1" spans="1:9">
      <c r="A7" s="266" t="s">
        <v>1398</v>
      </c>
      <c r="B7" s="278"/>
      <c r="C7" s="278"/>
      <c r="D7" s="278"/>
      <c r="E7" s="278"/>
      <c r="F7" s="278"/>
      <c r="G7" s="278"/>
      <c r="H7" s="278"/>
      <c r="I7" s="285"/>
    </row>
    <row r="8" ht="32.1" customHeight="1" spans="1:9">
      <c r="A8" s="279" t="s">
        <v>1534</v>
      </c>
      <c r="B8" s="278"/>
      <c r="C8" s="278"/>
      <c r="D8" s="278"/>
      <c r="E8" s="278"/>
      <c r="F8" s="278"/>
      <c r="G8" s="278"/>
      <c r="H8" s="278"/>
      <c r="I8" s="285"/>
    </row>
    <row r="9" ht="32.1" customHeight="1" spans="1:9">
      <c r="A9" s="266" t="s">
        <v>1535</v>
      </c>
      <c r="B9" s="280"/>
      <c r="C9" s="280"/>
      <c r="D9" s="280"/>
      <c r="E9" s="280"/>
      <c r="F9" s="280"/>
      <c r="G9" s="280"/>
      <c r="H9" s="280"/>
      <c r="I9" s="286"/>
    </row>
    <row r="10" ht="32.1" customHeight="1" spans="1:9">
      <c r="A10" s="266" t="s">
        <v>1536</v>
      </c>
      <c r="B10" s="280"/>
      <c r="C10" s="280"/>
      <c r="D10" s="280"/>
      <c r="E10" s="280"/>
      <c r="F10" s="280"/>
      <c r="G10" s="280"/>
      <c r="H10" s="280"/>
      <c r="I10" s="286"/>
    </row>
    <row r="11" ht="32.1" customHeight="1" spans="1:9">
      <c r="A11" s="266" t="s">
        <v>1537</v>
      </c>
      <c r="B11" s="280"/>
      <c r="C11" s="280"/>
      <c r="D11" s="280"/>
      <c r="E11" s="280"/>
      <c r="F11" s="280"/>
      <c r="G11" s="280"/>
      <c r="H11" s="280"/>
      <c r="I11" s="286"/>
    </row>
    <row r="12" ht="32.1" customHeight="1" spans="1:9">
      <c r="A12" s="279" t="s">
        <v>1538</v>
      </c>
      <c r="B12" s="280"/>
      <c r="C12" s="280"/>
      <c r="D12" s="280"/>
      <c r="E12" s="280"/>
      <c r="F12" s="280"/>
      <c r="G12" s="280"/>
      <c r="H12" s="280"/>
      <c r="I12" s="286"/>
    </row>
    <row r="13" ht="32.1" customHeight="1" spans="1:9">
      <c r="A13" s="266" t="s">
        <v>1539</v>
      </c>
      <c r="B13" s="280"/>
      <c r="C13" s="280"/>
      <c r="D13" s="280"/>
      <c r="E13" s="280"/>
      <c r="F13" s="280"/>
      <c r="G13" s="280"/>
      <c r="H13" s="280"/>
      <c r="I13" s="286"/>
    </row>
    <row r="14" ht="32.1" customHeight="1" spans="1:9">
      <c r="A14" s="266" t="s">
        <v>1540</v>
      </c>
      <c r="B14" s="280"/>
      <c r="C14" s="280"/>
      <c r="D14" s="280"/>
      <c r="E14" s="280"/>
      <c r="F14" s="280"/>
      <c r="G14" s="280"/>
      <c r="H14" s="280"/>
      <c r="I14" s="286"/>
    </row>
    <row r="15" ht="32.1" customHeight="1" spans="1:9">
      <c r="A15" s="266" t="s">
        <v>1541</v>
      </c>
      <c r="B15" s="280"/>
      <c r="C15" s="280"/>
      <c r="D15" s="280"/>
      <c r="E15" s="280"/>
      <c r="F15" s="280"/>
      <c r="G15" s="280"/>
      <c r="H15" s="280"/>
      <c r="I15" s="286"/>
    </row>
    <row r="16" ht="32.1" customHeight="1" spans="1:9">
      <c r="A16" s="281" t="s">
        <v>1542</v>
      </c>
      <c r="B16" s="282"/>
      <c r="C16" s="282"/>
      <c r="D16" s="282"/>
      <c r="E16" s="282"/>
      <c r="F16" s="282"/>
      <c r="G16" s="282"/>
      <c r="H16" s="282"/>
      <c r="I16" s="287"/>
    </row>
    <row r="17" customHeight="1" spans="1:9">
      <c r="A17" s="283"/>
      <c r="B17" s="283"/>
      <c r="C17" s="283"/>
      <c r="D17" s="283"/>
      <c r="E17" s="283"/>
      <c r="F17" s="283"/>
      <c r="G17" s="283"/>
      <c r="H17" s="283"/>
      <c r="I17" s="283"/>
    </row>
    <row r="18" customHeight="1" spans="1:9">
      <c r="A18" s="283"/>
      <c r="B18" s="283"/>
      <c r="C18" s="283"/>
      <c r="D18" s="283"/>
      <c r="E18" s="283"/>
      <c r="F18" s="283"/>
      <c r="G18" s="283"/>
      <c r="H18" s="283"/>
      <c r="I18" s="283"/>
    </row>
    <row r="19" customHeight="1" spans="1:9">
      <c r="A19" s="283"/>
      <c r="B19" s="283"/>
      <c r="C19" s="283"/>
      <c r="D19" s="283"/>
      <c r="E19" s="283"/>
      <c r="F19" s="283"/>
      <c r="G19" s="283"/>
      <c r="H19" s="283"/>
      <c r="I19" s="283"/>
    </row>
  </sheetData>
  <mergeCells count="2">
    <mergeCell ref="A2:I2"/>
    <mergeCell ref="A3:I3"/>
  </mergeCells>
  <pageMargins left="0.75" right="0.75" top="1" bottom="1" header="0.509027777777778" footer="0.509027777777778"/>
  <pageSetup paperSize="9" scale="8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9"/>
  <sheetViews>
    <sheetView workbookViewId="0">
      <selection activeCell="B16" sqref="B16"/>
    </sheetView>
  </sheetViews>
  <sheetFormatPr defaultColWidth="10.125" defaultRowHeight="14.25"/>
  <cols>
    <col min="1" max="1" width="39.375" style="273" customWidth="1"/>
    <col min="2" max="9" width="7.5" style="273" customWidth="1"/>
    <col min="10" max="16384" width="10.125" style="273"/>
  </cols>
  <sheetData>
    <row r="1" ht="30" customHeight="1" spans="9:9">
      <c r="I1" s="273" t="s">
        <v>1530</v>
      </c>
    </row>
    <row r="2" ht="33" customHeight="1" spans="1:9">
      <c r="A2" s="274" t="s">
        <v>1531</v>
      </c>
      <c r="B2" s="274"/>
      <c r="C2" s="274"/>
      <c r="D2" s="274"/>
      <c r="E2" s="274"/>
      <c r="F2" s="274"/>
      <c r="G2" s="274"/>
      <c r="H2" s="274"/>
      <c r="I2" s="274"/>
    </row>
    <row r="3" ht="27" customHeight="1" spans="1:9">
      <c r="A3" s="275" t="s">
        <v>388</v>
      </c>
      <c r="B3" s="275"/>
      <c r="C3" s="275"/>
      <c r="D3" s="275"/>
      <c r="E3" s="275"/>
      <c r="F3" s="275"/>
      <c r="G3" s="275"/>
      <c r="H3" s="275"/>
      <c r="I3" s="275"/>
    </row>
    <row r="4" ht="36.95" customHeight="1" spans="1:9">
      <c r="A4" s="262" t="s">
        <v>389</v>
      </c>
      <c r="B4" s="263" t="s">
        <v>1418</v>
      </c>
      <c r="C4" s="263" t="s">
        <v>1419</v>
      </c>
      <c r="D4" s="263" t="s">
        <v>1420</v>
      </c>
      <c r="E4" s="263" t="s">
        <v>1421</v>
      </c>
      <c r="F4" s="263" t="s">
        <v>1422</v>
      </c>
      <c r="G4" s="263" t="s">
        <v>1423</v>
      </c>
      <c r="H4" s="263" t="s">
        <v>1424</v>
      </c>
      <c r="I4" s="264" t="s">
        <v>872</v>
      </c>
    </row>
    <row r="5" ht="32.1" customHeight="1" spans="1:9">
      <c r="A5" s="276" t="s">
        <v>1532</v>
      </c>
      <c r="B5" s="277"/>
      <c r="C5" s="277"/>
      <c r="D5" s="277"/>
      <c r="E5" s="277"/>
      <c r="F5" s="277"/>
      <c r="G5" s="277"/>
      <c r="H5" s="277"/>
      <c r="I5" s="284"/>
    </row>
    <row r="6" ht="32.1" customHeight="1" spans="1:9">
      <c r="A6" s="266" t="s">
        <v>1533</v>
      </c>
      <c r="B6" s="278"/>
      <c r="C6" s="278"/>
      <c r="D6" s="278"/>
      <c r="E6" s="278"/>
      <c r="F6" s="278"/>
      <c r="G6" s="278"/>
      <c r="H6" s="278"/>
      <c r="I6" s="285"/>
    </row>
    <row r="7" ht="32.1" customHeight="1" spans="1:9">
      <c r="A7" s="266" t="s">
        <v>1398</v>
      </c>
      <c r="B7" s="278"/>
      <c r="C7" s="278"/>
      <c r="D7" s="278"/>
      <c r="E7" s="278"/>
      <c r="F7" s="278"/>
      <c r="G7" s="278"/>
      <c r="H7" s="278"/>
      <c r="I7" s="285"/>
    </row>
    <row r="8" ht="32.1" customHeight="1" spans="1:9">
      <c r="A8" s="279" t="s">
        <v>1534</v>
      </c>
      <c r="B8" s="278"/>
      <c r="C8" s="278"/>
      <c r="D8" s="278"/>
      <c r="E8" s="278"/>
      <c r="F8" s="278"/>
      <c r="G8" s="278"/>
      <c r="H8" s="278"/>
      <c r="I8" s="285"/>
    </row>
    <row r="9" ht="32.1" customHeight="1" spans="1:9">
      <c r="A9" s="266" t="s">
        <v>1535</v>
      </c>
      <c r="B9" s="280"/>
      <c r="C9" s="280"/>
      <c r="D9" s="280"/>
      <c r="E9" s="280"/>
      <c r="F9" s="280"/>
      <c r="G9" s="280"/>
      <c r="H9" s="280"/>
      <c r="I9" s="286"/>
    </row>
    <row r="10" ht="32.1" customHeight="1" spans="1:9">
      <c r="A10" s="266" t="s">
        <v>1536</v>
      </c>
      <c r="B10" s="280"/>
      <c r="C10" s="280"/>
      <c r="D10" s="280"/>
      <c r="E10" s="280"/>
      <c r="F10" s="280"/>
      <c r="G10" s="280"/>
      <c r="H10" s="280"/>
      <c r="I10" s="286"/>
    </row>
    <row r="11" ht="32.1" customHeight="1" spans="1:9">
      <c r="A11" s="266" t="s">
        <v>1537</v>
      </c>
      <c r="B11" s="280"/>
      <c r="C11" s="280"/>
      <c r="D11" s="280"/>
      <c r="E11" s="280"/>
      <c r="F11" s="280"/>
      <c r="G11" s="280"/>
      <c r="H11" s="280"/>
      <c r="I11" s="286"/>
    </row>
    <row r="12" ht="32.1" customHeight="1" spans="1:9">
      <c r="A12" s="279" t="s">
        <v>1538</v>
      </c>
      <c r="B12" s="280"/>
      <c r="C12" s="280"/>
      <c r="D12" s="280"/>
      <c r="E12" s="280"/>
      <c r="F12" s="280"/>
      <c r="G12" s="280"/>
      <c r="H12" s="280"/>
      <c r="I12" s="286"/>
    </row>
    <row r="13" ht="32.1" customHeight="1" spans="1:9">
      <c r="A13" s="266" t="s">
        <v>1539</v>
      </c>
      <c r="B13" s="280"/>
      <c r="C13" s="280"/>
      <c r="D13" s="280"/>
      <c r="E13" s="280"/>
      <c r="F13" s="280"/>
      <c r="G13" s="280"/>
      <c r="H13" s="280"/>
      <c r="I13" s="286"/>
    </row>
    <row r="14" ht="32.1" customHeight="1" spans="1:9">
      <c r="A14" s="266" t="s">
        <v>1540</v>
      </c>
      <c r="B14" s="280"/>
      <c r="C14" s="280"/>
      <c r="D14" s="280"/>
      <c r="E14" s="280"/>
      <c r="F14" s="280"/>
      <c r="G14" s="280"/>
      <c r="H14" s="280"/>
      <c r="I14" s="286"/>
    </row>
    <row r="15" ht="32.1" customHeight="1" spans="1:9">
      <c r="A15" s="266" t="s">
        <v>1541</v>
      </c>
      <c r="B15" s="280"/>
      <c r="C15" s="280"/>
      <c r="D15" s="280"/>
      <c r="E15" s="280"/>
      <c r="F15" s="280"/>
      <c r="G15" s="280"/>
      <c r="H15" s="280"/>
      <c r="I15" s="286"/>
    </row>
    <row r="16" ht="32.1" customHeight="1" spans="1:9">
      <c r="A16" s="281" t="s">
        <v>1542</v>
      </c>
      <c r="B16" s="282"/>
      <c r="C16" s="282"/>
      <c r="D16" s="282"/>
      <c r="E16" s="282"/>
      <c r="F16" s="282"/>
      <c r="G16" s="282"/>
      <c r="H16" s="282"/>
      <c r="I16" s="287"/>
    </row>
    <row r="17" customHeight="1" spans="1:9">
      <c r="A17" s="283"/>
      <c r="B17" s="283"/>
      <c r="C17" s="283"/>
      <c r="D17" s="283"/>
      <c r="E17" s="283"/>
      <c r="F17" s="283"/>
      <c r="G17" s="283"/>
      <c r="H17" s="283"/>
      <c r="I17" s="283"/>
    </row>
    <row r="18" customHeight="1" spans="1:9">
      <c r="A18" s="283"/>
      <c r="B18" s="283"/>
      <c r="C18" s="283"/>
      <c r="D18" s="283"/>
      <c r="E18" s="283"/>
      <c r="F18" s="283"/>
      <c r="G18" s="283"/>
      <c r="H18" s="283"/>
      <c r="I18" s="283"/>
    </row>
    <row r="19" customHeight="1" spans="1:9">
      <c r="A19" s="283"/>
      <c r="B19" s="283"/>
      <c r="C19" s="283"/>
      <c r="D19" s="283"/>
      <c r="E19" s="283"/>
      <c r="F19" s="283"/>
      <c r="G19" s="283"/>
      <c r="H19" s="283"/>
      <c r="I19" s="283"/>
    </row>
  </sheetData>
  <mergeCells count="2">
    <mergeCell ref="A2:I2"/>
    <mergeCell ref="A3:I3"/>
  </mergeCells>
  <pageMargins left="0.75" right="0.75" top="1" bottom="1" header="0.509027777777778" footer="0.509027777777778"/>
  <pageSetup paperSize="9" scale="81" fitToHeight="0"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I7"/>
  <sheetViews>
    <sheetView workbookViewId="0">
      <selection activeCell="D10" sqref="D10"/>
    </sheetView>
  </sheetViews>
  <sheetFormatPr defaultColWidth="10.125" defaultRowHeight="14.25" outlineLevelRow="6"/>
  <cols>
    <col min="1" max="1" width="39.375" style="257" customWidth="1"/>
    <col min="2" max="5" width="11" style="257" customWidth="1"/>
    <col min="6" max="7" width="10.5" style="257" customWidth="1"/>
    <col min="8" max="254" width="10.125" style="257"/>
  </cols>
  <sheetData>
    <row r="1" ht="16" customHeight="1" spans="5:5">
      <c r="E1" s="258" t="s">
        <v>1543</v>
      </c>
    </row>
    <row r="2" ht="51" customHeight="1" spans="1:7">
      <c r="A2" s="259" t="s">
        <v>1544</v>
      </c>
      <c r="B2" s="259"/>
      <c r="C2" s="259"/>
      <c r="D2" s="259"/>
      <c r="E2" s="259"/>
      <c r="F2" s="260"/>
      <c r="G2" s="260"/>
    </row>
    <row r="3" ht="21" customHeight="1" spans="1:7">
      <c r="A3" s="258" t="s">
        <v>388</v>
      </c>
      <c r="B3" s="258"/>
      <c r="C3" s="258"/>
      <c r="D3" s="258"/>
      <c r="E3" s="258"/>
      <c r="F3" s="261"/>
      <c r="G3" s="261"/>
    </row>
    <row r="4" ht="36.95" customHeight="1" spans="1:9">
      <c r="A4" s="262" t="s">
        <v>389</v>
      </c>
      <c r="B4" s="263" t="s">
        <v>1441</v>
      </c>
      <c r="C4" s="263" t="s">
        <v>1441</v>
      </c>
      <c r="D4" s="264" t="s">
        <v>1442</v>
      </c>
      <c r="E4" s="265" t="s">
        <v>1442</v>
      </c>
      <c r="F4" s="222"/>
      <c r="G4" s="222"/>
      <c r="H4" s="222"/>
      <c r="I4" s="222"/>
    </row>
    <row r="5" ht="36" customHeight="1" spans="1:9">
      <c r="A5" s="266" t="s">
        <v>1545</v>
      </c>
      <c r="B5" s="267"/>
      <c r="C5" s="267"/>
      <c r="D5" s="268"/>
      <c r="E5" s="268"/>
      <c r="F5" s="222"/>
      <c r="G5" s="222"/>
      <c r="H5" s="222"/>
      <c r="I5" s="222"/>
    </row>
    <row r="6" ht="36" customHeight="1" spans="1:9">
      <c r="A6" s="269" t="s">
        <v>1546</v>
      </c>
      <c r="B6" s="270"/>
      <c r="C6" s="270"/>
      <c r="D6" s="271"/>
      <c r="E6" s="271"/>
      <c r="F6" s="222"/>
      <c r="G6" s="222"/>
      <c r="H6" s="222"/>
      <c r="I6" s="222"/>
    </row>
    <row r="7" ht="32.1" customHeight="1" spans="1:9">
      <c r="A7" s="272" t="s">
        <v>1547</v>
      </c>
      <c r="F7" s="222"/>
      <c r="G7" s="222"/>
      <c r="H7" s="222"/>
      <c r="I7" s="222"/>
    </row>
  </sheetData>
  <mergeCells count="2">
    <mergeCell ref="A2:E2"/>
    <mergeCell ref="A3:E3"/>
  </mergeCells>
  <pageMargins left="0.75" right="0.75" top="1" bottom="1" header="0.509027777777778" footer="0.509027777777778"/>
  <pageSetup paperSize="9" scale="97" orientation="portrait"/>
  <headerFooter/>
  <tableParts count="1">
    <tablePart r:id="rId1"/>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20"/>
  <sheetViews>
    <sheetView showZeros="0" view="pageBreakPreview" zoomScaleNormal="100" zoomScaleSheetLayoutView="100" workbookViewId="0">
      <selection activeCell="B9" sqref="B9"/>
    </sheetView>
  </sheetViews>
  <sheetFormatPr defaultColWidth="24.125" defaultRowHeight="14.25" outlineLevelCol="2"/>
  <cols>
    <col min="1" max="1" width="30.625" style="237" customWidth="1"/>
    <col min="2" max="3" width="25.625" style="237" customWidth="1"/>
    <col min="4" max="251" width="24.125" style="237"/>
    <col min="252" max="256" width="24.125" style="203"/>
  </cols>
  <sheetData>
    <row r="1" ht="20.1" customHeight="1" spans="3:3">
      <c r="C1" s="238" t="s">
        <v>1548</v>
      </c>
    </row>
    <row r="2" ht="20.1" customHeight="1" spans="1:3">
      <c r="A2" s="239" t="s">
        <v>1549</v>
      </c>
      <c r="B2" s="239"/>
      <c r="C2" s="239"/>
    </row>
    <row r="3" ht="20.1" customHeight="1" spans="1:3">
      <c r="A3" s="240"/>
      <c r="B3" s="240"/>
      <c r="C3" s="241" t="s">
        <v>388</v>
      </c>
    </row>
    <row r="4" ht="48" customHeight="1" spans="1:3">
      <c r="A4" s="242" t="s">
        <v>1447</v>
      </c>
      <c r="B4" s="243" t="s">
        <v>1448</v>
      </c>
      <c r="C4" s="244" t="s">
        <v>1449</v>
      </c>
    </row>
    <row r="5" ht="50.1" customHeight="1" spans="1:3">
      <c r="A5" s="245"/>
      <c r="B5" s="246"/>
      <c r="C5" s="247"/>
    </row>
    <row r="6" ht="20.1" customHeight="1" spans="1:3">
      <c r="A6" s="248" t="s">
        <v>1440</v>
      </c>
      <c r="B6" s="249">
        <v>4391</v>
      </c>
      <c r="C6" s="249">
        <v>4391</v>
      </c>
    </row>
    <row r="7" ht="20.1" customHeight="1" spans="1:3">
      <c r="A7" s="250"/>
      <c r="B7" s="251"/>
      <c r="C7" s="252"/>
    </row>
    <row r="8" ht="20.1" customHeight="1" spans="1:3">
      <c r="A8" s="253"/>
      <c r="B8" s="251"/>
      <c r="C8" s="252"/>
    </row>
    <row r="9" ht="20.1" customHeight="1" spans="1:3">
      <c r="A9" s="253"/>
      <c r="B9" s="251"/>
      <c r="C9" s="252"/>
    </row>
    <row r="10" ht="20.1" customHeight="1" spans="1:3">
      <c r="A10" s="253"/>
      <c r="B10" s="251"/>
      <c r="C10" s="252"/>
    </row>
    <row r="11" ht="20.1" customHeight="1" spans="1:3">
      <c r="A11" s="253"/>
      <c r="B11" s="251"/>
      <c r="C11" s="252"/>
    </row>
    <row r="12" ht="20.1" customHeight="1" spans="1:3">
      <c r="A12" s="254"/>
      <c r="B12" s="255"/>
      <c r="C12" s="254"/>
    </row>
    <row r="13" ht="66" customHeight="1" spans="1:3">
      <c r="A13" s="256" t="s">
        <v>1450</v>
      </c>
      <c r="B13" s="256"/>
      <c r="C13" s="256"/>
    </row>
    <row r="14" ht="20.1" customHeight="1"/>
    <row r="15" ht="20.1" customHeight="1"/>
    <row r="16" ht="20.1" customHeight="1"/>
    <row r="17" ht="20.1" customHeight="1"/>
    <row r="18" ht="20.1" customHeight="1"/>
    <row r="19" ht="20.1" customHeight="1"/>
    <row r="20" ht="20.1" customHeight="1"/>
  </sheetData>
  <mergeCells count="6">
    <mergeCell ref="A2:C2"/>
    <mergeCell ref="A3:B3"/>
    <mergeCell ref="A13:C13"/>
    <mergeCell ref="A4:A5"/>
    <mergeCell ref="B4:B5"/>
    <mergeCell ref="C4:C5"/>
  </mergeCells>
  <printOptions horizontalCentered="1"/>
  <pageMargins left="0.75" right="0.75" top="0.788888888888889" bottom="0.979166666666667" header="0.509027777777778" footer="0.509027777777778"/>
  <pageSetup paperSize="9" scale="98" fitToHeight="0" orientation="portrait" blackAndWhite="1" horizontalDpi="600"/>
  <headerFooter alignWithMargins="0">
    <evenFooter>&amp;L—&amp;P—</even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17"/>
  <sheetViews>
    <sheetView workbookViewId="0">
      <selection activeCell="E11" sqref="E11"/>
    </sheetView>
  </sheetViews>
  <sheetFormatPr defaultColWidth="9" defaultRowHeight="33.75" customHeight="1" outlineLevelCol="1"/>
  <cols>
    <col min="1" max="1" width="43.875" style="222" customWidth="1"/>
    <col min="2" max="2" width="25.375" style="222" customWidth="1"/>
    <col min="3" max="16384" width="9" style="222"/>
  </cols>
  <sheetData>
    <row r="1" ht="22" customHeight="1" spans="2:2">
      <c r="B1" s="225" t="s">
        <v>1550</v>
      </c>
    </row>
    <row r="2" s="222" customFormat="1" customHeight="1" spans="1:2">
      <c r="A2" s="226" t="s">
        <v>1551</v>
      </c>
      <c r="B2" s="226"/>
    </row>
    <row r="3" s="222" customFormat="1" ht="18.75" customHeight="1" spans="1:2">
      <c r="A3" s="227"/>
      <c r="B3" s="227"/>
    </row>
    <row r="4" s="223" customFormat="1" ht="26.25" customHeight="1" spans="2:2">
      <c r="B4" s="236" t="s">
        <v>388</v>
      </c>
    </row>
    <row r="5" s="223" customFormat="1" ht="39" customHeight="1" spans="1:2">
      <c r="A5" s="229" t="s">
        <v>1552</v>
      </c>
      <c r="B5" s="229"/>
    </row>
    <row r="6" s="224" customFormat="1" ht="39" customHeight="1" spans="1:2">
      <c r="A6" s="230" t="s">
        <v>1553</v>
      </c>
      <c r="B6" s="230" t="s">
        <v>390</v>
      </c>
    </row>
    <row r="7" s="224" customFormat="1" ht="39" customHeight="1" spans="1:2">
      <c r="A7" s="233" t="s">
        <v>1554</v>
      </c>
      <c r="B7" s="232">
        <v>80</v>
      </c>
    </row>
    <row r="8" s="224" customFormat="1" ht="39" customHeight="1" spans="1:2">
      <c r="A8" s="233" t="s">
        <v>1555</v>
      </c>
      <c r="B8" s="234"/>
    </row>
    <row r="9" s="224" customFormat="1" ht="39" customHeight="1" spans="1:2">
      <c r="A9" s="233" t="s">
        <v>1556</v>
      </c>
      <c r="B9" s="234"/>
    </row>
    <row r="10" s="224" customFormat="1" ht="39" customHeight="1" spans="1:2">
      <c r="A10" s="233" t="s">
        <v>1557</v>
      </c>
      <c r="B10" s="234"/>
    </row>
    <row r="11" s="224" customFormat="1" ht="39" customHeight="1" spans="1:2">
      <c r="A11" s="231" t="s">
        <v>1558</v>
      </c>
      <c r="B11" s="234"/>
    </row>
    <row r="12" s="224" customFormat="1" ht="39" customHeight="1" spans="1:2">
      <c r="A12" s="234"/>
      <c r="B12" s="234"/>
    </row>
    <row r="13" s="224" customFormat="1" ht="39" customHeight="1" spans="1:2">
      <c r="A13" s="230" t="s">
        <v>1443</v>
      </c>
      <c r="B13" s="235">
        <v>80</v>
      </c>
    </row>
    <row r="14" s="223" customFormat="1" customHeight="1"/>
    <row r="15" s="223" customFormat="1" customHeight="1"/>
    <row r="16" s="223" customFormat="1" customHeight="1"/>
    <row r="17" s="223" customFormat="1" customHeight="1"/>
  </sheetData>
  <mergeCells count="2">
    <mergeCell ref="A2:B2"/>
    <mergeCell ref="A5:B5"/>
  </mergeCells>
  <printOptions horizontalCentered="1"/>
  <pageMargins left="0.75" right="0.55" top="0.788888888888889" bottom="0.979166666666667" header="0.509027777777778" footer="0.509027777777778"/>
  <pageSetup paperSize="9" fitToHeight="0" orientation="portrait" blackAndWhite="1" horizontalDpi="600"/>
  <headerFooter alignWithMargins="0">
    <evenFooter>&amp;L—&amp;P—</even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03"/>
  <sheetViews>
    <sheetView topLeftCell="A13" workbookViewId="0">
      <selection activeCell="C22" sqref="C22:D22"/>
    </sheetView>
  </sheetViews>
  <sheetFormatPr defaultColWidth="9" defaultRowHeight="14.25"/>
  <cols>
    <col min="1" max="1" width="5.375" style="513" customWidth="1"/>
    <col min="2" max="2" width="74" style="513" customWidth="1"/>
    <col min="3" max="3" width="9" style="513" customWidth="1"/>
    <col min="4" max="4" width="72.375" style="513" customWidth="1"/>
    <col min="5" max="8" width="15.25" style="514" customWidth="1"/>
    <col min="9" max="9" width="9" style="513"/>
    <col min="10" max="10" width="10.375" style="513"/>
    <col min="11" max="16384" width="9" style="513"/>
  </cols>
  <sheetData>
    <row r="1" ht="48.75" customHeight="1" spans="1:8">
      <c r="A1" s="515" t="s">
        <v>24</v>
      </c>
      <c r="B1" s="515"/>
      <c r="C1" s="515"/>
      <c r="D1" s="515"/>
      <c r="E1" s="515"/>
      <c r="F1" s="515"/>
      <c r="G1" s="515"/>
      <c r="H1" s="515"/>
    </row>
    <row r="2" ht="36.95" customHeight="1" spans="1:8">
      <c r="A2" s="517" t="s">
        <v>25</v>
      </c>
      <c r="B2" s="517"/>
      <c r="C2" s="517" t="s">
        <v>219</v>
      </c>
      <c r="D2" s="517" t="s">
        <v>220</v>
      </c>
      <c r="E2" s="518" t="s">
        <v>26</v>
      </c>
      <c r="F2" s="518" t="s">
        <v>27</v>
      </c>
      <c r="G2" s="518" t="s">
        <v>28</v>
      </c>
      <c r="H2" s="518" t="s">
        <v>29</v>
      </c>
    </row>
    <row r="3" ht="36.95" customHeight="1" spans="1:8">
      <c r="A3" s="519" t="s">
        <v>221</v>
      </c>
      <c r="B3" s="517"/>
      <c r="C3" s="517"/>
      <c r="D3" s="517"/>
      <c r="E3" s="518"/>
      <c r="F3" s="518"/>
      <c r="G3" s="518"/>
      <c r="H3" s="518"/>
    </row>
    <row r="4" ht="39.95" customHeight="1" spans="1:8">
      <c r="A4" s="520" t="s">
        <v>30</v>
      </c>
      <c r="B4" s="521"/>
      <c r="C4" s="521"/>
      <c r="D4" s="521"/>
      <c r="E4" s="522"/>
      <c r="F4" s="522"/>
      <c r="G4" s="522"/>
      <c r="H4" s="522"/>
    </row>
    <row r="5" ht="39.95" customHeight="1" spans="1:8">
      <c r="A5" s="521" t="s">
        <v>31</v>
      </c>
      <c r="B5" s="521"/>
      <c r="C5" s="521"/>
      <c r="D5" s="521"/>
      <c r="E5" s="523"/>
      <c r="F5" s="523"/>
      <c r="G5" s="523"/>
      <c r="H5" s="523"/>
    </row>
    <row r="6" ht="39.95" customHeight="1" spans="1:8">
      <c r="A6" s="524" t="s">
        <v>32</v>
      </c>
      <c r="B6" s="521" t="s">
        <v>33</v>
      </c>
      <c r="C6" s="521"/>
      <c r="D6" s="521"/>
      <c r="E6" s="525" t="s">
        <v>34</v>
      </c>
      <c r="F6" s="526" t="s">
        <v>35</v>
      </c>
      <c r="G6" s="526"/>
      <c r="H6" s="526"/>
    </row>
    <row r="7" ht="39.95" customHeight="1" spans="1:8">
      <c r="A7" s="524" t="s">
        <v>36</v>
      </c>
      <c r="B7" s="521" t="s">
        <v>37</v>
      </c>
      <c r="C7" s="521"/>
      <c r="D7" s="521"/>
      <c r="E7" s="525" t="s">
        <v>34</v>
      </c>
      <c r="F7" s="526" t="s">
        <v>35</v>
      </c>
      <c r="G7" s="526"/>
      <c r="H7" s="526"/>
    </row>
    <row r="8" ht="39.95" customHeight="1" spans="1:8">
      <c r="A8" s="524" t="s">
        <v>38</v>
      </c>
      <c r="B8" s="521" t="s">
        <v>39</v>
      </c>
      <c r="C8" s="521"/>
      <c r="D8" s="521"/>
      <c r="E8" s="525" t="s">
        <v>34</v>
      </c>
      <c r="F8" s="526" t="s">
        <v>35</v>
      </c>
      <c r="G8" s="526"/>
      <c r="H8" s="526"/>
    </row>
    <row r="9" ht="39.95" customHeight="1" spans="1:8">
      <c r="A9" s="524" t="s">
        <v>40</v>
      </c>
      <c r="B9" s="521" t="s">
        <v>41</v>
      </c>
      <c r="C9" s="521"/>
      <c r="D9" s="521"/>
      <c r="E9" s="525" t="s">
        <v>34</v>
      </c>
      <c r="F9" s="526" t="s">
        <v>35</v>
      </c>
      <c r="G9" s="526"/>
      <c r="H9" s="526"/>
    </row>
    <row r="10" ht="39.95" customHeight="1" spans="1:8">
      <c r="A10" s="524" t="s">
        <v>42</v>
      </c>
      <c r="B10" s="521" t="s">
        <v>43</v>
      </c>
      <c r="C10" s="521"/>
      <c r="D10" s="521"/>
      <c r="E10" s="525" t="s">
        <v>44</v>
      </c>
      <c r="F10" s="526" t="s">
        <v>45</v>
      </c>
      <c r="G10" s="526"/>
      <c r="H10" s="526"/>
    </row>
    <row r="11" ht="39.95" customHeight="1" spans="1:8">
      <c r="A11" s="524" t="s">
        <v>46</v>
      </c>
      <c r="B11" s="521" t="s">
        <v>47</v>
      </c>
      <c r="C11" s="521"/>
      <c r="D11" s="521"/>
      <c r="E11" s="526" t="s">
        <v>44</v>
      </c>
      <c r="F11" s="526" t="s">
        <v>48</v>
      </c>
      <c r="G11" s="526"/>
      <c r="H11" s="526"/>
    </row>
    <row r="12" ht="39.95" customHeight="1" spans="1:8">
      <c r="A12" s="521" t="s">
        <v>49</v>
      </c>
      <c r="B12" s="521"/>
      <c r="C12" s="521"/>
      <c r="D12" s="521"/>
      <c r="E12" s="523"/>
      <c r="F12" s="523"/>
      <c r="G12" s="523"/>
      <c r="H12" s="523"/>
    </row>
    <row r="13" ht="39.95" customHeight="1" spans="1:8">
      <c r="A13" s="524" t="s">
        <v>50</v>
      </c>
      <c r="B13" s="521" t="s">
        <v>51</v>
      </c>
      <c r="C13" s="521"/>
      <c r="D13" s="521"/>
      <c r="E13" s="526" t="s">
        <v>44</v>
      </c>
      <c r="F13" s="526" t="s">
        <v>35</v>
      </c>
      <c r="G13" s="526"/>
      <c r="H13" s="526"/>
    </row>
    <row r="14" ht="39.95" customHeight="1" spans="1:8">
      <c r="A14" s="524" t="s">
        <v>52</v>
      </c>
      <c r="B14" s="521" t="s">
        <v>53</v>
      </c>
      <c r="C14" s="521"/>
      <c r="D14" s="521"/>
      <c r="E14" s="526" t="s">
        <v>44</v>
      </c>
      <c r="F14" s="526" t="s">
        <v>35</v>
      </c>
      <c r="G14" s="526"/>
      <c r="H14" s="526"/>
    </row>
    <row r="15" ht="39.95" customHeight="1" spans="1:8">
      <c r="A15" s="524" t="s">
        <v>54</v>
      </c>
      <c r="B15" s="521" t="s">
        <v>55</v>
      </c>
      <c r="C15" s="521"/>
      <c r="D15" s="521"/>
      <c r="E15" s="526" t="s">
        <v>44</v>
      </c>
      <c r="F15" s="526" t="s">
        <v>56</v>
      </c>
      <c r="G15" s="526"/>
      <c r="H15" s="526"/>
    </row>
    <row r="16" ht="39.95" customHeight="1" spans="1:8">
      <c r="A16" s="524" t="s">
        <v>57</v>
      </c>
      <c r="B16" s="521" t="s">
        <v>58</v>
      </c>
      <c r="C16" s="521"/>
      <c r="D16" s="521"/>
      <c r="E16" s="526" t="s">
        <v>44</v>
      </c>
      <c r="F16" s="526" t="s">
        <v>48</v>
      </c>
      <c r="G16" s="526"/>
      <c r="H16" s="526"/>
    </row>
    <row r="17" ht="39.95" customHeight="1" spans="1:8">
      <c r="A17" s="528"/>
      <c r="B17" s="521" t="s">
        <v>59</v>
      </c>
      <c r="C17" s="521"/>
      <c r="D17" s="521"/>
      <c r="E17" s="526" t="s">
        <v>44</v>
      </c>
      <c r="F17" s="526" t="s">
        <v>48</v>
      </c>
      <c r="G17" s="526"/>
      <c r="H17" s="526"/>
    </row>
    <row r="18" ht="39.95" customHeight="1" spans="1:10">
      <c r="A18" s="524" t="s">
        <v>60</v>
      </c>
      <c r="B18" s="521" t="s">
        <v>61</v>
      </c>
      <c r="C18" s="521"/>
      <c r="D18" s="521"/>
      <c r="E18" s="526" t="s">
        <v>44</v>
      </c>
      <c r="F18" s="526" t="s">
        <v>62</v>
      </c>
      <c r="G18" s="526" t="s">
        <v>63</v>
      </c>
      <c r="H18" s="526" t="s">
        <v>64</v>
      </c>
      <c r="J18" s="537">
        <v>20564</v>
      </c>
    </row>
    <row r="19" ht="39.95" customHeight="1" spans="1:10">
      <c r="A19" s="524" t="s">
        <v>65</v>
      </c>
      <c r="B19" s="521" t="s">
        <v>66</v>
      </c>
      <c r="C19" s="521"/>
      <c r="D19" s="521"/>
      <c r="E19" s="526" t="s">
        <v>34</v>
      </c>
      <c r="F19" s="526" t="s">
        <v>62</v>
      </c>
      <c r="G19" s="526" t="s">
        <v>63</v>
      </c>
      <c r="H19" s="526" t="s">
        <v>64</v>
      </c>
      <c r="J19" s="537">
        <v>100363.94</v>
      </c>
    </row>
    <row r="20" ht="39.95" customHeight="1" spans="1:10">
      <c r="A20" s="529"/>
      <c r="B20" s="530" t="s">
        <v>67</v>
      </c>
      <c r="C20" s="530"/>
      <c r="D20" s="530"/>
      <c r="E20" s="525"/>
      <c r="F20" s="525" t="s">
        <v>68</v>
      </c>
      <c r="G20" s="525"/>
      <c r="H20" s="525"/>
      <c r="J20" s="538">
        <f>SUM(J18:J19)</f>
        <v>120927.94</v>
      </c>
    </row>
    <row r="21" ht="39.95" customHeight="1" spans="1:8">
      <c r="A21" s="529"/>
      <c r="B21" s="530" t="s">
        <v>222</v>
      </c>
      <c r="C21" s="530" t="s">
        <v>223</v>
      </c>
      <c r="D21" s="551" t="s">
        <v>224</v>
      </c>
      <c r="E21" s="525"/>
      <c r="F21" s="525"/>
      <c r="G21" s="525"/>
      <c r="H21" s="525"/>
    </row>
    <row r="22" ht="42" customHeight="1" spans="1:8">
      <c r="A22" s="531" t="s">
        <v>69</v>
      </c>
      <c r="B22" s="530" t="s">
        <v>225</v>
      </c>
      <c r="C22" s="530" t="s">
        <v>223</v>
      </c>
      <c r="D22" s="551" t="s">
        <v>224</v>
      </c>
      <c r="E22" s="525" t="s">
        <v>34</v>
      </c>
      <c r="F22" s="525" t="s">
        <v>71</v>
      </c>
      <c r="G22" s="525" t="s">
        <v>63</v>
      </c>
      <c r="H22" s="525"/>
    </row>
    <row r="23" ht="39.95" customHeight="1" spans="1:8">
      <c r="A23" s="531"/>
      <c r="B23" s="533" t="s">
        <v>226</v>
      </c>
      <c r="C23" s="530" t="s">
        <v>223</v>
      </c>
      <c r="D23" s="551" t="s">
        <v>227</v>
      </c>
      <c r="E23" s="525" t="s">
        <v>34</v>
      </c>
      <c r="F23" s="525" t="s">
        <v>71</v>
      </c>
      <c r="G23" s="525" t="s">
        <v>63</v>
      </c>
      <c r="H23" s="525"/>
    </row>
    <row r="24" ht="39.95" customHeight="1" spans="1:8">
      <c r="A24" s="531" t="s">
        <v>72</v>
      </c>
      <c r="B24" s="533" t="s">
        <v>228</v>
      </c>
      <c r="C24" s="533"/>
      <c r="D24" s="533"/>
      <c r="E24" s="525" t="s">
        <v>34</v>
      </c>
      <c r="F24" s="525" t="s">
        <v>71</v>
      </c>
      <c r="G24" s="525" t="s">
        <v>63</v>
      </c>
      <c r="H24" s="525"/>
    </row>
    <row r="25" ht="39.95" customHeight="1" spans="1:8">
      <c r="A25" s="531"/>
      <c r="B25" s="533" t="s">
        <v>74</v>
      </c>
      <c r="C25" s="533"/>
      <c r="D25" s="533"/>
      <c r="E25" s="525"/>
      <c r="F25" s="525" t="s">
        <v>75</v>
      </c>
      <c r="G25" s="525"/>
      <c r="H25" s="525"/>
    </row>
    <row r="26" ht="39.95" customHeight="1" spans="1:8">
      <c r="A26" s="531" t="s">
        <v>76</v>
      </c>
      <c r="B26" s="521" t="s">
        <v>77</v>
      </c>
      <c r="C26" s="521"/>
      <c r="D26" s="521"/>
      <c r="E26" s="526" t="s">
        <v>34</v>
      </c>
      <c r="F26" s="526" t="s">
        <v>78</v>
      </c>
      <c r="G26" s="526" t="s">
        <v>63</v>
      </c>
      <c r="H26" s="526" t="s">
        <v>64</v>
      </c>
    </row>
    <row r="27" ht="39.95" customHeight="1" spans="1:8">
      <c r="A27" s="524" t="s">
        <v>79</v>
      </c>
      <c r="B27" s="534" t="s">
        <v>80</v>
      </c>
      <c r="C27" s="534"/>
      <c r="D27" s="534"/>
      <c r="E27" s="526" t="s">
        <v>34</v>
      </c>
      <c r="F27" s="526" t="s">
        <v>81</v>
      </c>
      <c r="G27" s="526" t="s">
        <v>63</v>
      </c>
      <c r="H27" s="526"/>
    </row>
    <row r="28" ht="39.95" customHeight="1" spans="1:8">
      <c r="A28" s="524"/>
      <c r="B28" s="534" t="s">
        <v>229</v>
      </c>
      <c r="C28" s="534" t="s">
        <v>223</v>
      </c>
      <c r="D28" s="534" t="s">
        <v>230</v>
      </c>
      <c r="E28" s="526"/>
      <c r="F28" s="526"/>
      <c r="G28" s="526"/>
      <c r="H28" s="526"/>
    </row>
    <row r="29" ht="39.95" customHeight="1" spans="1:8">
      <c r="A29" s="524" t="s">
        <v>82</v>
      </c>
      <c r="B29" s="523" t="s">
        <v>83</v>
      </c>
      <c r="C29" s="523"/>
      <c r="D29" s="523"/>
      <c r="E29" s="526"/>
      <c r="F29" s="526" t="s">
        <v>84</v>
      </c>
      <c r="G29" s="526"/>
      <c r="H29" s="526"/>
    </row>
    <row r="30" ht="39.95" customHeight="1" spans="1:8">
      <c r="A30" s="524" t="s">
        <v>85</v>
      </c>
      <c r="B30" s="521" t="s">
        <v>86</v>
      </c>
      <c r="C30" s="521"/>
      <c r="D30" s="521"/>
      <c r="E30" s="526" t="s">
        <v>44</v>
      </c>
      <c r="F30" s="526" t="s">
        <v>62</v>
      </c>
      <c r="G30" s="526" t="s">
        <v>63</v>
      </c>
      <c r="H30" s="526" t="s">
        <v>64</v>
      </c>
    </row>
    <row r="31" ht="39.95" customHeight="1" spans="1:8">
      <c r="A31" s="524" t="s">
        <v>87</v>
      </c>
      <c r="B31" s="521" t="s">
        <v>88</v>
      </c>
      <c r="C31" s="521"/>
      <c r="D31" s="521"/>
      <c r="E31" s="526" t="s">
        <v>34</v>
      </c>
      <c r="F31" s="526" t="s">
        <v>62</v>
      </c>
      <c r="G31" s="526" t="s">
        <v>63</v>
      </c>
      <c r="H31" s="526" t="s">
        <v>64</v>
      </c>
    </row>
    <row r="32" ht="39.95" customHeight="1" spans="1:8">
      <c r="A32" s="524"/>
      <c r="B32" s="521" t="s">
        <v>89</v>
      </c>
      <c r="C32" s="521"/>
      <c r="D32" s="521"/>
      <c r="E32" s="526"/>
      <c r="F32" s="526" t="s">
        <v>62</v>
      </c>
      <c r="G32" s="526"/>
      <c r="H32" s="526"/>
    </row>
    <row r="33" ht="39.95" customHeight="1" spans="1:8">
      <c r="A33" s="524" t="s">
        <v>90</v>
      </c>
      <c r="B33" s="521" t="s">
        <v>91</v>
      </c>
      <c r="C33" s="521"/>
      <c r="D33" s="521"/>
      <c r="E33" s="526" t="s">
        <v>44</v>
      </c>
      <c r="F33" s="526" t="s">
        <v>62</v>
      </c>
      <c r="G33" s="526" t="s">
        <v>63</v>
      </c>
      <c r="H33" s="526" t="s">
        <v>64</v>
      </c>
    </row>
    <row r="34" ht="39.95" customHeight="1" spans="1:8">
      <c r="A34" s="524" t="s">
        <v>92</v>
      </c>
      <c r="B34" s="521" t="s">
        <v>93</v>
      </c>
      <c r="C34" s="521"/>
      <c r="D34" s="521"/>
      <c r="E34" s="526" t="s">
        <v>44</v>
      </c>
      <c r="F34" s="526" t="s">
        <v>94</v>
      </c>
      <c r="G34" s="526"/>
      <c r="H34" s="526"/>
    </row>
    <row r="35" ht="39.95" customHeight="1" spans="1:8">
      <c r="A35" s="524" t="s">
        <v>95</v>
      </c>
      <c r="B35" s="521" t="s">
        <v>96</v>
      </c>
      <c r="C35" s="521"/>
      <c r="D35" s="521"/>
      <c r="E35" s="526" t="s">
        <v>97</v>
      </c>
      <c r="F35" s="526" t="s">
        <v>68</v>
      </c>
      <c r="G35" s="526" t="s">
        <v>63</v>
      </c>
      <c r="H35" s="526"/>
    </row>
    <row r="36" ht="39.95" customHeight="1" spans="1:8">
      <c r="A36" s="524" t="s">
        <v>98</v>
      </c>
      <c r="B36" s="521" t="s">
        <v>99</v>
      </c>
      <c r="C36" s="521"/>
      <c r="D36" s="521"/>
      <c r="E36" s="526" t="s">
        <v>97</v>
      </c>
      <c r="F36" s="526" t="s">
        <v>68</v>
      </c>
      <c r="G36" s="526" t="s">
        <v>63</v>
      </c>
      <c r="H36" s="526"/>
    </row>
    <row r="37" ht="39.95" customHeight="1" spans="1:8">
      <c r="A37" s="524"/>
      <c r="B37" s="521" t="s">
        <v>100</v>
      </c>
      <c r="C37" s="521"/>
      <c r="D37" s="521"/>
      <c r="E37" s="526"/>
      <c r="F37" s="526" t="s">
        <v>75</v>
      </c>
      <c r="G37" s="526"/>
      <c r="H37" s="526"/>
    </row>
    <row r="38" ht="39.95" customHeight="1" spans="1:8">
      <c r="A38" s="520" t="s">
        <v>101</v>
      </c>
      <c r="B38" s="521"/>
      <c r="C38" s="521"/>
      <c r="D38" s="521"/>
      <c r="E38" s="526"/>
      <c r="F38" s="526"/>
      <c r="G38" s="526"/>
      <c r="H38" s="526"/>
    </row>
    <row r="39" ht="39.95" customHeight="1" spans="1:8">
      <c r="A39" s="524" t="s">
        <v>102</v>
      </c>
      <c r="B39" s="521" t="s">
        <v>103</v>
      </c>
      <c r="C39" s="521"/>
      <c r="D39" s="521"/>
      <c r="E39" s="526" t="s">
        <v>34</v>
      </c>
      <c r="F39" s="526" t="s">
        <v>35</v>
      </c>
      <c r="G39" s="526"/>
      <c r="H39" s="526"/>
    </row>
    <row r="40" ht="39.95" customHeight="1" spans="1:8">
      <c r="A40" s="524" t="s">
        <v>104</v>
      </c>
      <c r="B40" s="521" t="s">
        <v>105</v>
      </c>
      <c r="C40" s="521"/>
      <c r="D40" s="521"/>
      <c r="E40" s="526" t="s">
        <v>34</v>
      </c>
      <c r="F40" s="526" t="s">
        <v>35</v>
      </c>
      <c r="G40" s="526"/>
      <c r="H40" s="526"/>
    </row>
    <row r="41" ht="39.95" customHeight="1" spans="1:8">
      <c r="A41" s="524" t="s">
        <v>106</v>
      </c>
      <c r="B41" s="521" t="s">
        <v>107</v>
      </c>
      <c r="C41" s="521"/>
      <c r="D41" s="521"/>
      <c r="E41" s="526" t="s">
        <v>44</v>
      </c>
      <c r="F41" s="526" t="s">
        <v>94</v>
      </c>
      <c r="G41" s="526"/>
      <c r="H41" s="526"/>
    </row>
    <row r="42" ht="39.95" customHeight="1" spans="1:8">
      <c r="A42" s="524" t="s">
        <v>108</v>
      </c>
      <c r="B42" s="521" t="s">
        <v>109</v>
      </c>
      <c r="C42" s="521"/>
      <c r="D42" s="521"/>
      <c r="E42" s="526" t="s">
        <v>44</v>
      </c>
      <c r="F42" s="526" t="s">
        <v>94</v>
      </c>
      <c r="G42" s="526"/>
      <c r="H42" s="526"/>
    </row>
    <row r="43" ht="39.95" customHeight="1" spans="1:8">
      <c r="A43" s="524" t="s">
        <v>110</v>
      </c>
      <c r="B43" s="521" t="s">
        <v>111</v>
      </c>
      <c r="C43" s="521"/>
      <c r="D43" s="521"/>
      <c r="E43" s="526" t="s">
        <v>44</v>
      </c>
      <c r="F43" s="526" t="s">
        <v>35</v>
      </c>
      <c r="G43" s="526"/>
      <c r="H43" s="526"/>
    </row>
    <row r="44" ht="39.95" customHeight="1" spans="1:8">
      <c r="A44" s="524" t="s">
        <v>112</v>
      </c>
      <c r="B44" s="521" t="s">
        <v>113</v>
      </c>
      <c r="C44" s="521"/>
      <c r="D44" s="521"/>
      <c r="E44" s="526" t="s">
        <v>44</v>
      </c>
      <c r="F44" s="526" t="s">
        <v>35</v>
      </c>
      <c r="G44" s="526"/>
      <c r="H44" s="526"/>
    </row>
    <row r="45" ht="39.95" customHeight="1" spans="1:8">
      <c r="A45" s="524" t="s">
        <v>114</v>
      </c>
      <c r="B45" s="521" t="s">
        <v>115</v>
      </c>
      <c r="C45" s="521"/>
      <c r="D45" s="521"/>
      <c r="E45" s="526" t="s">
        <v>44</v>
      </c>
      <c r="F45" s="526" t="s">
        <v>94</v>
      </c>
      <c r="G45" s="526"/>
      <c r="H45" s="526"/>
    </row>
    <row r="46" ht="39.95" customHeight="1" spans="1:8">
      <c r="A46" s="524" t="s">
        <v>116</v>
      </c>
      <c r="B46" s="521" t="s">
        <v>117</v>
      </c>
      <c r="C46" s="521"/>
      <c r="D46" s="521"/>
      <c r="E46" s="526" t="s">
        <v>44</v>
      </c>
      <c r="F46" s="526" t="s">
        <v>94</v>
      </c>
      <c r="G46" s="526"/>
      <c r="H46" s="526"/>
    </row>
    <row r="47" ht="39.95" customHeight="1" spans="1:8">
      <c r="A47" s="524" t="s">
        <v>118</v>
      </c>
      <c r="B47" s="521" t="s">
        <v>119</v>
      </c>
      <c r="C47" s="521"/>
      <c r="D47" s="521"/>
      <c r="E47" s="526" t="s">
        <v>44</v>
      </c>
      <c r="F47" s="526" t="s">
        <v>94</v>
      </c>
      <c r="G47" s="526"/>
      <c r="H47" s="526"/>
    </row>
    <row r="48" ht="39.95" customHeight="1" spans="1:8">
      <c r="A48" s="524" t="s">
        <v>120</v>
      </c>
      <c r="B48" s="521" t="s">
        <v>121</v>
      </c>
      <c r="C48" s="521"/>
      <c r="D48" s="521"/>
      <c r="E48" s="526" t="s">
        <v>44</v>
      </c>
      <c r="F48" s="526" t="s">
        <v>94</v>
      </c>
      <c r="G48" s="526"/>
      <c r="H48" s="526"/>
    </row>
    <row r="49" ht="39.95" customHeight="1" spans="1:8">
      <c r="A49" s="524" t="s">
        <v>122</v>
      </c>
      <c r="B49" s="521" t="s">
        <v>123</v>
      </c>
      <c r="C49" s="521"/>
      <c r="D49" s="521"/>
      <c r="E49" s="526" t="s">
        <v>44</v>
      </c>
      <c r="F49" s="526" t="s">
        <v>94</v>
      </c>
      <c r="G49" s="526"/>
      <c r="H49" s="526"/>
    </row>
    <row r="50" ht="39.95" customHeight="1" spans="1:8">
      <c r="A50" s="524" t="s">
        <v>124</v>
      </c>
      <c r="B50" s="521" t="s">
        <v>125</v>
      </c>
      <c r="C50" s="521"/>
      <c r="D50" s="521"/>
      <c r="E50" s="526" t="s">
        <v>44</v>
      </c>
      <c r="F50" s="526" t="s">
        <v>94</v>
      </c>
      <c r="G50" s="526"/>
      <c r="H50" s="526"/>
    </row>
    <row r="51" ht="39.95" customHeight="1" spans="1:8">
      <c r="A51" s="524"/>
      <c r="B51" s="521" t="s">
        <v>231</v>
      </c>
      <c r="C51" s="521" t="s">
        <v>223</v>
      </c>
      <c r="D51" s="523" t="s">
        <v>232</v>
      </c>
      <c r="E51" s="526"/>
      <c r="F51" s="526"/>
      <c r="G51" s="526"/>
      <c r="H51" s="526"/>
    </row>
    <row r="52" ht="28.5" spans="1:8">
      <c r="A52" s="524" t="s">
        <v>126</v>
      </c>
      <c r="B52" s="536" t="s">
        <v>127</v>
      </c>
      <c r="C52" s="536"/>
      <c r="D52" s="534"/>
      <c r="E52" s="526" t="s">
        <v>34</v>
      </c>
      <c r="F52" s="526" t="s">
        <v>94</v>
      </c>
      <c r="G52" s="526"/>
      <c r="H52" s="526"/>
    </row>
    <row r="53" ht="56.25" spans="1:8">
      <c r="A53" s="524"/>
      <c r="B53" s="536" t="s">
        <v>233</v>
      </c>
      <c r="C53" s="536" t="s">
        <v>223</v>
      </c>
      <c r="D53" s="534" t="s">
        <v>234</v>
      </c>
      <c r="E53" s="526"/>
      <c r="F53" s="526"/>
      <c r="G53" s="526"/>
      <c r="H53" s="526"/>
    </row>
    <row r="54" ht="39.95" customHeight="1" spans="1:8">
      <c r="A54" s="520" t="s">
        <v>128</v>
      </c>
      <c r="B54" s="521"/>
      <c r="C54" s="521"/>
      <c r="D54" s="521"/>
      <c r="E54" s="526"/>
      <c r="F54" s="526" t="s">
        <v>129</v>
      </c>
      <c r="G54" s="526"/>
      <c r="H54" s="526"/>
    </row>
    <row r="55" ht="39.95" customHeight="1" spans="1:8">
      <c r="A55" s="524" t="s">
        <v>130</v>
      </c>
      <c r="B55" s="521" t="s">
        <v>131</v>
      </c>
      <c r="C55" s="521"/>
      <c r="D55" s="521"/>
      <c r="E55" s="526" t="s">
        <v>44</v>
      </c>
      <c r="F55" s="526" t="s">
        <v>129</v>
      </c>
      <c r="G55" s="526"/>
      <c r="H55" s="526"/>
    </row>
    <row r="56" ht="39.95" customHeight="1" spans="1:8">
      <c r="A56" s="524" t="s">
        <v>132</v>
      </c>
      <c r="B56" s="521" t="s">
        <v>133</v>
      </c>
      <c r="C56" s="521"/>
      <c r="D56" s="521"/>
      <c r="E56" s="526" t="s">
        <v>44</v>
      </c>
      <c r="F56" s="526" t="s">
        <v>129</v>
      </c>
      <c r="G56" s="526"/>
      <c r="H56" s="526"/>
    </row>
    <row r="57" ht="39.95" customHeight="1" spans="1:8">
      <c r="A57" s="524" t="s">
        <v>134</v>
      </c>
      <c r="B57" s="521" t="s">
        <v>135</v>
      </c>
      <c r="C57" s="521"/>
      <c r="D57" s="521"/>
      <c r="E57" s="526" t="s">
        <v>44</v>
      </c>
      <c r="F57" s="526" t="s">
        <v>129</v>
      </c>
      <c r="G57" s="526"/>
      <c r="H57" s="526"/>
    </row>
    <row r="58" ht="39.95" customHeight="1" spans="1:8">
      <c r="A58" s="524" t="s">
        <v>136</v>
      </c>
      <c r="B58" s="521" t="s">
        <v>137</v>
      </c>
      <c r="C58" s="521"/>
      <c r="D58" s="521"/>
      <c r="E58" s="526" t="s">
        <v>44</v>
      </c>
      <c r="F58" s="526" t="s">
        <v>129</v>
      </c>
      <c r="G58" s="526"/>
      <c r="H58" s="526"/>
    </row>
    <row r="59" ht="39.95" customHeight="1" spans="1:8">
      <c r="A59" s="524" t="s">
        <v>138</v>
      </c>
      <c r="B59" s="521" t="s">
        <v>139</v>
      </c>
      <c r="C59" s="521"/>
      <c r="D59" s="521"/>
      <c r="E59" s="526" t="s">
        <v>44</v>
      </c>
      <c r="F59" s="526" t="s">
        <v>129</v>
      </c>
      <c r="G59" s="526"/>
      <c r="H59" s="526"/>
    </row>
    <row r="60" ht="39.95" customHeight="1" spans="1:8">
      <c r="A60" s="524" t="s">
        <v>140</v>
      </c>
      <c r="B60" s="521" t="s">
        <v>141</v>
      </c>
      <c r="C60" s="521"/>
      <c r="D60" s="521"/>
      <c r="E60" s="526" t="s">
        <v>44</v>
      </c>
      <c r="F60" s="526" t="s">
        <v>129</v>
      </c>
      <c r="G60" s="526"/>
      <c r="H60" s="526"/>
    </row>
    <row r="61" ht="39.95" customHeight="1" spans="1:8">
      <c r="A61" s="524" t="s">
        <v>142</v>
      </c>
      <c r="B61" s="521" t="s">
        <v>143</v>
      </c>
      <c r="C61" s="521"/>
      <c r="D61" s="521"/>
      <c r="E61" s="526" t="s">
        <v>44</v>
      </c>
      <c r="F61" s="526" t="s">
        <v>129</v>
      </c>
      <c r="G61" s="526"/>
      <c r="H61" s="526"/>
    </row>
    <row r="62" ht="39.95" customHeight="1" spans="1:8">
      <c r="A62" s="524" t="s">
        <v>144</v>
      </c>
      <c r="B62" s="521" t="s">
        <v>145</v>
      </c>
      <c r="C62" s="521"/>
      <c r="D62" s="521"/>
      <c r="E62" s="526" t="s">
        <v>44</v>
      </c>
      <c r="F62" s="526" t="s">
        <v>129</v>
      </c>
      <c r="G62" s="526"/>
      <c r="H62" s="526"/>
    </row>
    <row r="63" ht="39.95" customHeight="1" spans="1:8">
      <c r="A63" s="524" t="s">
        <v>146</v>
      </c>
      <c r="B63" s="521" t="s">
        <v>147</v>
      </c>
      <c r="C63" s="521"/>
      <c r="D63" s="521"/>
      <c r="E63" s="526" t="s">
        <v>44</v>
      </c>
      <c r="F63" s="526" t="s">
        <v>129</v>
      </c>
      <c r="G63" s="526"/>
      <c r="H63" s="526"/>
    </row>
    <row r="64" ht="39.95" customHeight="1" spans="1:8">
      <c r="A64" s="524" t="s">
        <v>148</v>
      </c>
      <c r="B64" s="521" t="s">
        <v>149</v>
      </c>
      <c r="C64" s="521"/>
      <c r="D64" s="521"/>
      <c r="E64" s="526" t="s">
        <v>44</v>
      </c>
      <c r="F64" s="526" t="s">
        <v>129</v>
      </c>
      <c r="G64" s="526"/>
      <c r="H64" s="526"/>
    </row>
    <row r="65" ht="39.95" customHeight="1" spans="1:8">
      <c r="A65" s="524" t="s">
        <v>150</v>
      </c>
      <c r="B65" s="521" t="s">
        <v>151</v>
      </c>
      <c r="C65" s="521"/>
      <c r="D65" s="521"/>
      <c r="E65" s="526" t="s">
        <v>44</v>
      </c>
      <c r="F65" s="526" t="s">
        <v>129</v>
      </c>
      <c r="G65" s="526"/>
      <c r="H65" s="526"/>
    </row>
    <row r="66" ht="39.95" customHeight="1" spans="1:8">
      <c r="A66" s="524" t="s">
        <v>152</v>
      </c>
      <c r="B66" s="521" t="s">
        <v>153</v>
      </c>
      <c r="C66" s="521"/>
      <c r="D66" s="521"/>
      <c r="E66" s="526" t="s">
        <v>44</v>
      </c>
      <c r="F66" s="526" t="s">
        <v>129</v>
      </c>
      <c r="G66" s="526"/>
      <c r="H66" s="526"/>
    </row>
    <row r="67" ht="39.95" customHeight="1" spans="1:8">
      <c r="A67" s="524" t="s">
        <v>154</v>
      </c>
      <c r="B67" s="521" t="s">
        <v>155</v>
      </c>
      <c r="C67" s="521"/>
      <c r="D67" s="521"/>
      <c r="E67" s="526" t="s">
        <v>44</v>
      </c>
      <c r="F67" s="526" t="s">
        <v>129</v>
      </c>
      <c r="G67" s="526"/>
      <c r="H67" s="526"/>
    </row>
    <row r="68" ht="39.95" customHeight="1" spans="1:8">
      <c r="A68" s="524" t="s">
        <v>156</v>
      </c>
      <c r="B68" s="521" t="s">
        <v>157</v>
      </c>
      <c r="C68" s="521"/>
      <c r="D68" s="521"/>
      <c r="E68" s="526" t="s">
        <v>44</v>
      </c>
      <c r="F68" s="526" t="s">
        <v>129</v>
      </c>
      <c r="G68" s="526"/>
      <c r="H68" s="526"/>
    </row>
    <row r="69" ht="39.95" customHeight="1" spans="1:8">
      <c r="A69" s="520" t="s">
        <v>158</v>
      </c>
      <c r="B69" s="521"/>
      <c r="C69" s="521"/>
      <c r="D69" s="521"/>
      <c r="E69" s="526"/>
      <c r="F69" s="526" t="s">
        <v>159</v>
      </c>
      <c r="G69" s="526"/>
      <c r="H69" s="526"/>
    </row>
    <row r="70" ht="39.95" customHeight="1" spans="1:8">
      <c r="A70" s="524" t="s">
        <v>160</v>
      </c>
      <c r="B70" s="521" t="s">
        <v>161</v>
      </c>
      <c r="C70" s="521"/>
      <c r="D70" s="521"/>
      <c r="E70" s="526" t="s">
        <v>44</v>
      </c>
      <c r="F70" s="526" t="s">
        <v>159</v>
      </c>
      <c r="G70" s="526"/>
      <c r="H70" s="526"/>
    </row>
    <row r="71" ht="39.95" customHeight="1" spans="1:8">
      <c r="A71" s="524" t="s">
        <v>162</v>
      </c>
      <c r="B71" s="521" t="s">
        <v>163</v>
      </c>
      <c r="C71" s="521"/>
      <c r="D71" s="521"/>
      <c r="E71" s="526" t="s">
        <v>44</v>
      </c>
      <c r="F71" s="526" t="s">
        <v>159</v>
      </c>
      <c r="G71" s="526"/>
      <c r="H71" s="526"/>
    </row>
    <row r="72" ht="39.95" customHeight="1" spans="1:8">
      <c r="A72" s="524" t="s">
        <v>164</v>
      </c>
      <c r="B72" s="521" t="s">
        <v>165</v>
      </c>
      <c r="C72" s="521"/>
      <c r="D72" s="521"/>
      <c r="E72" s="526" t="s">
        <v>44</v>
      </c>
      <c r="F72" s="526" t="s">
        <v>159</v>
      </c>
      <c r="G72" s="526"/>
      <c r="H72" s="526"/>
    </row>
    <row r="73" ht="39.95" customHeight="1" spans="1:8">
      <c r="A73" s="524" t="s">
        <v>166</v>
      </c>
      <c r="B73" s="521" t="s">
        <v>167</v>
      </c>
      <c r="C73" s="521"/>
      <c r="D73" s="521"/>
      <c r="E73" s="526" t="s">
        <v>44</v>
      </c>
      <c r="F73" s="526" t="s">
        <v>159</v>
      </c>
      <c r="G73" s="526"/>
      <c r="H73" s="526"/>
    </row>
    <row r="74" ht="39.95" customHeight="1" spans="1:8">
      <c r="A74" s="524" t="s">
        <v>168</v>
      </c>
      <c r="B74" s="521" t="s">
        <v>169</v>
      </c>
      <c r="C74" s="521"/>
      <c r="D74" s="521"/>
      <c r="E74" s="526" t="s">
        <v>44</v>
      </c>
      <c r="F74" s="526" t="s">
        <v>159</v>
      </c>
      <c r="G74" s="526"/>
      <c r="H74" s="526"/>
    </row>
    <row r="75" ht="39.95" customHeight="1" spans="1:8">
      <c r="A75" s="524" t="s">
        <v>170</v>
      </c>
      <c r="B75" s="521" t="s">
        <v>171</v>
      </c>
      <c r="C75" s="521"/>
      <c r="D75" s="521"/>
      <c r="E75" s="526" t="s">
        <v>44</v>
      </c>
      <c r="F75" s="526" t="s">
        <v>159</v>
      </c>
      <c r="G75" s="526"/>
      <c r="H75" s="526"/>
    </row>
    <row r="76" ht="39.95" customHeight="1" spans="1:8">
      <c r="A76" s="524" t="s">
        <v>172</v>
      </c>
      <c r="B76" s="521" t="s">
        <v>173</v>
      </c>
      <c r="C76" s="521"/>
      <c r="D76" s="521"/>
      <c r="E76" s="526" t="s">
        <v>44</v>
      </c>
      <c r="F76" s="526" t="s">
        <v>159</v>
      </c>
      <c r="G76" s="526"/>
      <c r="H76" s="526"/>
    </row>
    <row r="77" ht="39.95" customHeight="1" spans="1:8">
      <c r="A77" s="524" t="s">
        <v>174</v>
      </c>
      <c r="B77" s="521" t="s">
        <v>175</v>
      </c>
      <c r="C77" s="521"/>
      <c r="D77" s="521"/>
      <c r="E77" s="526" t="s">
        <v>44</v>
      </c>
      <c r="F77" s="526" t="s">
        <v>159</v>
      </c>
      <c r="G77" s="526"/>
      <c r="H77" s="526"/>
    </row>
    <row r="78" ht="39.95" customHeight="1" spans="1:8">
      <c r="A78" s="524" t="s">
        <v>176</v>
      </c>
      <c r="B78" s="521" t="s">
        <v>177</v>
      </c>
      <c r="C78" s="521"/>
      <c r="D78" s="521"/>
      <c r="E78" s="526" t="s">
        <v>44</v>
      </c>
      <c r="F78" s="526" t="s">
        <v>159</v>
      </c>
      <c r="G78" s="526"/>
      <c r="H78" s="526"/>
    </row>
    <row r="79" ht="39.95" customHeight="1" spans="1:8">
      <c r="A79" s="524" t="s">
        <v>178</v>
      </c>
      <c r="B79" s="521" t="s">
        <v>179</v>
      </c>
      <c r="C79" s="521"/>
      <c r="D79" s="521"/>
      <c r="E79" s="526" t="s">
        <v>44</v>
      </c>
      <c r="F79" s="526" t="s">
        <v>159</v>
      </c>
      <c r="G79" s="526"/>
      <c r="H79" s="526"/>
    </row>
    <row r="80" ht="39.95" customHeight="1" spans="1:8">
      <c r="A80" s="524" t="s">
        <v>180</v>
      </c>
      <c r="B80" s="521" t="s">
        <v>181</v>
      </c>
      <c r="C80" s="521"/>
      <c r="D80" s="521"/>
      <c r="E80" s="526" t="s">
        <v>44</v>
      </c>
      <c r="F80" s="526" t="s">
        <v>159</v>
      </c>
      <c r="G80" s="526"/>
      <c r="H80" s="526"/>
    </row>
    <row r="81" ht="39.95" customHeight="1" spans="1:8">
      <c r="A81" s="524" t="s">
        <v>182</v>
      </c>
      <c r="B81" s="521" t="s">
        <v>183</v>
      </c>
      <c r="C81" s="521"/>
      <c r="D81" s="521"/>
      <c r="E81" s="526" t="s">
        <v>44</v>
      </c>
      <c r="F81" s="526" t="s">
        <v>159</v>
      </c>
      <c r="G81" s="526"/>
      <c r="H81" s="526"/>
    </row>
    <row r="82" ht="39.95" customHeight="1" spans="1:8">
      <c r="A82" s="524" t="s">
        <v>184</v>
      </c>
      <c r="B82" s="521" t="s">
        <v>185</v>
      </c>
      <c r="C82" s="521"/>
      <c r="D82" s="521"/>
      <c r="E82" s="526" t="s">
        <v>44</v>
      </c>
      <c r="F82" s="526" t="s">
        <v>159</v>
      </c>
      <c r="G82" s="526"/>
      <c r="H82" s="526"/>
    </row>
    <row r="83" ht="39.95" customHeight="1" spans="1:8">
      <c r="A83" s="524" t="s">
        <v>186</v>
      </c>
      <c r="B83" s="521" t="s">
        <v>187</v>
      </c>
      <c r="C83" s="521"/>
      <c r="D83" s="521"/>
      <c r="E83" s="526" t="s">
        <v>44</v>
      </c>
      <c r="F83" s="526" t="s">
        <v>159</v>
      </c>
      <c r="G83" s="526"/>
      <c r="H83" s="526"/>
    </row>
    <row r="84" ht="39.95" customHeight="1" spans="1:8">
      <c r="A84" s="524" t="s">
        <v>188</v>
      </c>
      <c r="B84" s="521" t="s">
        <v>189</v>
      </c>
      <c r="C84" s="521"/>
      <c r="D84" s="521"/>
      <c r="E84" s="526" t="s">
        <v>44</v>
      </c>
      <c r="F84" s="526" t="s">
        <v>159</v>
      </c>
      <c r="G84" s="526"/>
      <c r="H84" s="526"/>
    </row>
    <row r="85" ht="39.95" customHeight="1" spans="1:8">
      <c r="A85" s="524" t="s">
        <v>190</v>
      </c>
      <c r="B85" s="521" t="s">
        <v>191</v>
      </c>
      <c r="C85" s="521"/>
      <c r="D85" s="521"/>
      <c r="E85" s="526" t="s">
        <v>44</v>
      </c>
      <c r="F85" s="526" t="s">
        <v>159</v>
      </c>
      <c r="G85" s="526"/>
      <c r="H85" s="526"/>
    </row>
    <row r="86" ht="39.95" customHeight="1" spans="1:8">
      <c r="A86" s="520" t="s">
        <v>192</v>
      </c>
      <c r="B86" s="521"/>
      <c r="C86" s="521"/>
      <c r="D86" s="521"/>
      <c r="E86" s="526" t="s">
        <v>44</v>
      </c>
      <c r="F86" s="526"/>
      <c r="G86" s="526"/>
      <c r="H86" s="526"/>
    </row>
    <row r="87" ht="39.95" customHeight="1" spans="1:9">
      <c r="A87" s="524" t="s">
        <v>193</v>
      </c>
      <c r="B87" s="521" t="s">
        <v>235</v>
      </c>
      <c r="C87" s="521" t="s">
        <v>236</v>
      </c>
      <c r="D87" s="521"/>
      <c r="E87" s="526" t="s">
        <v>44</v>
      </c>
      <c r="F87" s="526" t="s">
        <v>195</v>
      </c>
      <c r="G87" s="526"/>
      <c r="H87" s="526"/>
      <c r="I87" s="537" t="s">
        <v>237</v>
      </c>
    </row>
    <row r="88" ht="39.95" customHeight="1" spans="1:9">
      <c r="A88" s="524" t="s">
        <v>196</v>
      </c>
      <c r="B88" s="521" t="s">
        <v>238</v>
      </c>
      <c r="C88" s="521" t="s">
        <v>236</v>
      </c>
      <c r="D88" s="521"/>
      <c r="E88" s="526" t="s">
        <v>44</v>
      </c>
      <c r="F88" s="526" t="s">
        <v>195</v>
      </c>
      <c r="G88" s="526"/>
      <c r="H88" s="526"/>
      <c r="I88" s="537" t="s">
        <v>239</v>
      </c>
    </row>
    <row r="89" ht="39.95" customHeight="1" spans="1:9">
      <c r="A89" s="524" t="s">
        <v>198</v>
      </c>
      <c r="B89" s="521" t="s">
        <v>240</v>
      </c>
      <c r="C89" s="521" t="s">
        <v>236</v>
      </c>
      <c r="D89" s="521"/>
      <c r="E89" s="526" t="s">
        <v>44</v>
      </c>
      <c r="F89" s="526" t="s">
        <v>195</v>
      </c>
      <c r="G89" s="526"/>
      <c r="H89" s="526"/>
      <c r="I89" s="537" t="s">
        <v>241</v>
      </c>
    </row>
    <row r="90" ht="39.95" customHeight="1" spans="1:9">
      <c r="A90" s="524" t="s">
        <v>200</v>
      </c>
      <c r="B90" s="521" t="s">
        <v>242</v>
      </c>
      <c r="C90" s="521" t="s">
        <v>236</v>
      </c>
      <c r="D90" s="521"/>
      <c r="E90" s="526" t="s">
        <v>44</v>
      </c>
      <c r="F90" s="526" t="s">
        <v>195</v>
      </c>
      <c r="G90" s="526"/>
      <c r="H90" s="526"/>
      <c r="I90" s="537" t="s">
        <v>243</v>
      </c>
    </row>
    <row r="91" ht="39.95" customHeight="1" spans="1:8">
      <c r="A91" s="524"/>
      <c r="B91" s="521" t="s">
        <v>244</v>
      </c>
      <c r="C91" s="521" t="s">
        <v>223</v>
      </c>
      <c r="D91" s="521"/>
      <c r="E91" s="526"/>
      <c r="F91" s="526"/>
      <c r="G91" s="526"/>
      <c r="H91" s="526"/>
    </row>
    <row r="92" ht="39.95" customHeight="1" spans="1:8">
      <c r="A92" s="524"/>
      <c r="B92" s="521" t="s">
        <v>245</v>
      </c>
      <c r="C92" s="521" t="s">
        <v>223</v>
      </c>
      <c r="D92" s="521"/>
      <c r="E92" s="526"/>
      <c r="F92" s="526"/>
      <c r="G92" s="526"/>
      <c r="H92" s="526"/>
    </row>
    <row r="93" ht="39.95" customHeight="1" spans="1:8">
      <c r="A93" s="524"/>
      <c r="B93" s="521" t="s">
        <v>246</v>
      </c>
      <c r="C93" s="521" t="s">
        <v>223</v>
      </c>
      <c r="D93" s="521"/>
      <c r="E93" s="526"/>
      <c r="F93" s="526"/>
      <c r="G93" s="526"/>
      <c r="H93" s="526"/>
    </row>
    <row r="94" ht="39.95" customHeight="1" spans="1:9">
      <c r="A94" s="520" t="s">
        <v>202</v>
      </c>
      <c r="B94" s="521"/>
      <c r="C94" s="521"/>
      <c r="D94" s="521"/>
      <c r="E94" s="526"/>
      <c r="F94" s="526"/>
      <c r="G94" s="526"/>
      <c r="H94" s="526"/>
      <c r="I94" s="537" t="s">
        <v>247</v>
      </c>
    </row>
    <row r="95" ht="39.95" customHeight="1" spans="1:9">
      <c r="A95" s="524" t="s">
        <v>203</v>
      </c>
      <c r="B95" s="523" t="s">
        <v>204</v>
      </c>
      <c r="C95" s="523"/>
      <c r="D95" s="523"/>
      <c r="E95" s="526" t="s">
        <v>44</v>
      </c>
      <c r="F95" s="526" t="s">
        <v>205</v>
      </c>
      <c r="G95" s="526"/>
      <c r="H95" s="526"/>
      <c r="I95" s="537" t="s">
        <v>248</v>
      </c>
    </row>
    <row r="96" ht="39.95" customHeight="1" spans="1:9">
      <c r="A96" s="524" t="s">
        <v>206</v>
      </c>
      <c r="B96" s="523" t="s">
        <v>207</v>
      </c>
      <c r="C96" s="523"/>
      <c r="D96" s="523"/>
      <c r="E96" s="526"/>
      <c r="F96" s="526" t="s">
        <v>205</v>
      </c>
      <c r="G96" s="526"/>
      <c r="H96" s="526"/>
      <c r="I96" s="537" t="s">
        <v>249</v>
      </c>
    </row>
    <row r="97" ht="39.95" customHeight="1" spans="1:8">
      <c r="A97" s="524" t="s">
        <v>208</v>
      </c>
      <c r="B97" s="521" t="s">
        <v>209</v>
      </c>
      <c r="C97" s="521"/>
      <c r="D97" s="521"/>
      <c r="E97" s="526" t="s">
        <v>44</v>
      </c>
      <c r="F97" s="526" t="s">
        <v>62</v>
      </c>
      <c r="G97" s="526"/>
      <c r="H97" s="526"/>
    </row>
    <row r="98" ht="39.95" customHeight="1" spans="1:8">
      <c r="A98" s="524" t="s">
        <v>210</v>
      </c>
      <c r="B98" s="521" t="s">
        <v>211</v>
      </c>
      <c r="C98" s="521"/>
      <c r="D98" s="521"/>
      <c r="E98" s="526" t="s">
        <v>44</v>
      </c>
      <c r="F98" s="526" t="s">
        <v>62</v>
      </c>
      <c r="G98" s="526"/>
      <c r="H98" s="526"/>
    </row>
    <row r="99" ht="39.95" customHeight="1" spans="1:8">
      <c r="A99" s="524" t="s">
        <v>212</v>
      </c>
      <c r="B99" s="521" t="s">
        <v>213</v>
      </c>
      <c r="C99" s="521"/>
      <c r="D99" s="521"/>
      <c r="E99" s="526" t="s">
        <v>44</v>
      </c>
      <c r="F99" s="526" t="s">
        <v>48</v>
      </c>
      <c r="G99" s="526"/>
      <c r="H99" s="526"/>
    </row>
    <row r="100" ht="39.95" customHeight="1" spans="1:8">
      <c r="A100" s="524" t="s">
        <v>214</v>
      </c>
      <c r="B100" s="521" t="s">
        <v>215</v>
      </c>
      <c r="C100" s="521"/>
      <c r="D100" s="521"/>
      <c r="E100" s="526" t="s">
        <v>44</v>
      </c>
      <c r="F100" s="526" t="s">
        <v>195</v>
      </c>
      <c r="G100" s="526"/>
      <c r="H100" s="526"/>
    </row>
    <row r="101" ht="39.95" customHeight="1" spans="1:8">
      <c r="A101" s="524"/>
      <c r="B101" s="521" t="s">
        <v>250</v>
      </c>
      <c r="C101" s="521" t="s">
        <v>223</v>
      </c>
      <c r="D101" s="521" t="s">
        <v>251</v>
      </c>
      <c r="E101" s="526"/>
      <c r="F101" s="526"/>
      <c r="G101" s="526"/>
      <c r="H101" s="526"/>
    </row>
    <row r="102" ht="39.95" customHeight="1" spans="1:8">
      <c r="A102" s="520" t="s">
        <v>216</v>
      </c>
      <c r="B102" s="521"/>
      <c r="C102" s="521"/>
      <c r="D102" s="521"/>
      <c r="E102" s="526"/>
      <c r="F102" s="526"/>
      <c r="G102" s="526"/>
      <c r="H102" s="526"/>
    </row>
    <row r="103" ht="39.95" customHeight="1" spans="1:8">
      <c r="A103" s="524"/>
      <c r="B103" s="523" t="s">
        <v>217</v>
      </c>
      <c r="C103" s="523"/>
      <c r="D103" s="523"/>
      <c r="E103" s="526"/>
      <c r="F103" s="526" t="s">
        <v>218</v>
      </c>
      <c r="G103" s="526"/>
      <c r="H103" s="526"/>
    </row>
  </sheetData>
  <mergeCells count="2">
    <mergeCell ref="A1:H1"/>
    <mergeCell ref="A2:B2"/>
  </mergeCells>
  <pageMargins left="0.75" right="0.55" top="0.788888888888889" bottom="0.979166666666667" header="0.509027777777778" footer="0.509027777777778"/>
  <pageSetup paperSize="9" scale="37" fitToHeight="0" orientation="portrait" blackAndWhite="1" useFirstPageNumber="1"/>
  <headerFooter alignWithMargins="0">
    <oddFooter>&amp;C第 &amp;P 页</oddFooter>
    <evenFooter>&amp;L—&amp;P—</even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17"/>
  <sheetViews>
    <sheetView workbookViewId="0">
      <selection activeCell="F8" sqref="F8"/>
    </sheetView>
  </sheetViews>
  <sheetFormatPr defaultColWidth="9" defaultRowHeight="33.75" customHeight="1" outlineLevelCol="1"/>
  <cols>
    <col min="1" max="1" width="43.25" style="222" customWidth="1"/>
    <col min="2" max="2" width="25.625" style="222" customWidth="1"/>
    <col min="3" max="16384" width="9" style="222"/>
  </cols>
  <sheetData>
    <row r="1" ht="27" customHeight="1" spans="2:2">
      <c r="B1" s="225" t="s">
        <v>1559</v>
      </c>
    </row>
    <row r="2" s="222" customFormat="1" customHeight="1" spans="1:2">
      <c r="A2" s="226" t="s">
        <v>1560</v>
      </c>
      <c r="B2" s="226"/>
    </row>
    <row r="3" s="222" customFormat="1" ht="18.75" customHeight="1" spans="1:2">
      <c r="A3" s="227"/>
      <c r="B3" s="227"/>
    </row>
    <row r="4" s="223" customFormat="1" ht="26.25" customHeight="1" spans="2:2">
      <c r="B4" s="228" t="s">
        <v>1473</v>
      </c>
    </row>
    <row r="5" s="223" customFormat="1" ht="39" customHeight="1" spans="1:2">
      <c r="A5" s="229" t="s">
        <v>1561</v>
      </c>
      <c r="B5" s="229"/>
    </row>
    <row r="6" s="224" customFormat="1" ht="39" customHeight="1" spans="1:2">
      <c r="A6" s="230" t="s">
        <v>1553</v>
      </c>
      <c r="B6" s="230" t="s">
        <v>390</v>
      </c>
    </row>
    <row r="7" s="224" customFormat="1" ht="39" customHeight="1" spans="1:2">
      <c r="A7" s="231" t="s">
        <v>1562</v>
      </c>
      <c r="B7" s="232"/>
    </row>
    <row r="8" s="224" customFormat="1" ht="39" customHeight="1" spans="1:2">
      <c r="A8" s="233" t="s">
        <v>1563</v>
      </c>
      <c r="B8" s="234"/>
    </row>
    <row r="9" s="224" customFormat="1" ht="39" customHeight="1" spans="1:2">
      <c r="A9" s="233" t="s">
        <v>1564</v>
      </c>
      <c r="B9" s="234"/>
    </row>
    <row r="10" s="224" customFormat="1" ht="39" customHeight="1" spans="1:2">
      <c r="A10" s="231" t="s">
        <v>1565</v>
      </c>
      <c r="B10" s="234"/>
    </row>
    <row r="11" s="224" customFormat="1" ht="39" customHeight="1" spans="1:2">
      <c r="A11" s="231" t="s">
        <v>1566</v>
      </c>
      <c r="B11" s="232">
        <v>80</v>
      </c>
    </row>
    <row r="12" s="224" customFormat="1" ht="39" customHeight="1" spans="1:2">
      <c r="A12" s="231"/>
      <c r="B12" s="234"/>
    </row>
    <row r="13" s="224" customFormat="1" ht="39" customHeight="1" spans="1:2">
      <c r="A13" s="230" t="s">
        <v>1526</v>
      </c>
      <c r="B13" s="235">
        <v>80</v>
      </c>
    </row>
    <row r="14" s="223" customFormat="1" customHeight="1"/>
    <row r="15" s="223" customFormat="1" customHeight="1"/>
    <row r="16" s="223" customFormat="1" customHeight="1"/>
    <row r="17" s="223" customFormat="1" customHeight="1"/>
  </sheetData>
  <mergeCells count="2">
    <mergeCell ref="A2:B2"/>
    <mergeCell ref="A5:B5"/>
  </mergeCells>
  <printOptions horizontalCentered="1"/>
  <pageMargins left="0.75" right="0.55" top="0.788888888888889" bottom="0.979166666666667" header="0.509027777777778" footer="0.509027777777778"/>
  <pageSetup paperSize="9" fitToHeight="0" orientation="portrait" blackAndWhite="1" horizontalDpi="600"/>
  <headerFooter alignWithMargins="0">
    <evenFooter>&amp;L—&amp;P—</even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89"/>
  <sheetViews>
    <sheetView view="pageBreakPreview" zoomScaleNormal="100" zoomScaleSheetLayoutView="100" workbookViewId="0">
      <pane ySplit="4" topLeftCell="A5" activePane="bottomLeft" state="frozen"/>
      <selection/>
      <selection pane="bottomLeft" activeCell="A10" sqref="A10"/>
    </sheetView>
  </sheetViews>
  <sheetFormatPr defaultColWidth="9" defaultRowHeight="13.5" outlineLevelCol="1"/>
  <cols>
    <col min="1" max="1" width="48.875" style="207" customWidth="1"/>
    <col min="2" max="2" width="22.875" style="203" customWidth="1"/>
    <col min="3" max="16384" width="9" style="203"/>
  </cols>
  <sheetData>
    <row r="1" spans="2:2">
      <c r="B1" s="208" t="s">
        <v>1567</v>
      </c>
    </row>
    <row r="2" s="203" customFormat="1" ht="54" customHeight="1" spans="1:2">
      <c r="A2" s="221" t="s">
        <v>1568</v>
      </c>
      <c r="B2" s="221"/>
    </row>
    <row r="3" s="203" customFormat="1" ht="26.25" customHeight="1" spans="1:2">
      <c r="A3" s="213" t="s">
        <v>1569</v>
      </c>
      <c r="B3" s="213"/>
    </row>
    <row r="4" s="204" customFormat="1" ht="36" customHeight="1" spans="1:2">
      <c r="A4" s="214" t="s">
        <v>1453</v>
      </c>
      <c r="B4" s="214"/>
    </row>
    <row r="5" s="205" customFormat="1" ht="36" customHeight="1" spans="1:2">
      <c r="A5" s="215" t="s">
        <v>1553</v>
      </c>
      <c r="B5" s="216" t="s">
        <v>390</v>
      </c>
    </row>
    <row r="6" s="203" customFormat="1" ht="24" customHeight="1" spans="1:2">
      <c r="A6" s="217" t="s">
        <v>1570</v>
      </c>
      <c r="B6" s="218">
        <v>24500</v>
      </c>
    </row>
    <row r="7" s="203" customFormat="1" ht="24" customHeight="1" spans="1:2">
      <c r="A7" s="217" t="s">
        <v>1571</v>
      </c>
      <c r="B7" s="218">
        <v>22654</v>
      </c>
    </row>
    <row r="8" s="203" customFormat="1" ht="30" customHeight="1" spans="1:2">
      <c r="A8" s="217" t="s">
        <v>1572</v>
      </c>
      <c r="B8" s="218"/>
    </row>
    <row r="9" s="203" customFormat="1" ht="30" customHeight="1" spans="1:2">
      <c r="A9" s="217" t="s">
        <v>1573</v>
      </c>
      <c r="B9" s="218">
        <v>1846</v>
      </c>
    </row>
    <row r="10" s="203" customFormat="1" ht="30" customHeight="1" spans="1:2">
      <c r="A10" s="217" t="s">
        <v>1574</v>
      </c>
      <c r="B10" s="218">
        <v>729</v>
      </c>
    </row>
    <row r="11" s="203" customFormat="1" ht="24" customHeight="1" spans="1:2">
      <c r="A11" s="217" t="s">
        <v>1575</v>
      </c>
      <c r="B11" s="218">
        <v>724</v>
      </c>
    </row>
    <row r="12" s="203" customFormat="1" ht="24" customHeight="1" spans="1:2">
      <c r="A12" s="217" t="s">
        <v>1576</v>
      </c>
      <c r="B12" s="218"/>
    </row>
    <row r="13" s="203" customFormat="1" ht="24" customHeight="1" spans="1:2">
      <c r="A13" s="217" t="s">
        <v>1577</v>
      </c>
      <c r="B13" s="218">
        <v>5</v>
      </c>
    </row>
    <row r="14" s="203" customFormat="1" ht="24" customHeight="1" spans="1:2">
      <c r="A14" s="217" t="s">
        <v>1578</v>
      </c>
      <c r="B14" s="218">
        <v>13633</v>
      </c>
    </row>
    <row r="15" s="203" customFormat="1" ht="24" customHeight="1" spans="1:2">
      <c r="A15" s="217" t="s">
        <v>1579</v>
      </c>
      <c r="B15" s="218">
        <v>13446</v>
      </c>
    </row>
    <row r="16" s="203" customFormat="1" ht="30" customHeight="1" spans="1:2">
      <c r="A16" s="217" t="s">
        <v>1580</v>
      </c>
      <c r="B16" s="218">
        <v>174</v>
      </c>
    </row>
    <row r="17" s="203" customFormat="1" ht="30" customHeight="1" spans="1:2">
      <c r="A17" s="217" t="s">
        <v>1581</v>
      </c>
      <c r="B17" s="218">
        <v>13</v>
      </c>
    </row>
    <row r="18" s="203" customFormat="1" ht="30" customHeight="1" spans="1:2">
      <c r="A18" s="217" t="s">
        <v>1582</v>
      </c>
      <c r="B18" s="218">
        <v>373</v>
      </c>
    </row>
    <row r="19" s="203" customFormat="1" ht="27.75" customHeight="1" spans="1:2">
      <c r="A19" s="217" t="s">
        <v>1583</v>
      </c>
      <c r="B19" s="218">
        <v>372</v>
      </c>
    </row>
    <row r="20" s="203" customFormat="1" ht="27.75" customHeight="1" spans="1:2">
      <c r="A20" s="217" t="s">
        <v>1584</v>
      </c>
      <c r="B20" s="218"/>
    </row>
    <row r="21" s="203" customFormat="1" ht="24" customHeight="1" spans="1:2">
      <c r="A21" s="217" t="s">
        <v>1585</v>
      </c>
      <c r="B21" s="218">
        <v>1</v>
      </c>
    </row>
    <row r="22" s="203" customFormat="1" ht="24" customHeight="1" spans="1:2">
      <c r="A22" s="217" t="s">
        <v>1586</v>
      </c>
      <c r="B22" s="218">
        <v>749</v>
      </c>
    </row>
    <row r="23" s="203" customFormat="1" ht="24" customHeight="1" spans="1:2">
      <c r="A23" s="217" t="s">
        <v>1587</v>
      </c>
      <c r="B23" s="218">
        <v>748</v>
      </c>
    </row>
    <row r="24" s="203" customFormat="1" ht="24" customHeight="1" spans="1:2">
      <c r="A24" s="217" t="s">
        <v>1588</v>
      </c>
      <c r="B24" s="218"/>
    </row>
    <row r="25" s="203" customFormat="1" ht="24" customHeight="1" spans="1:2">
      <c r="A25" s="217" t="s">
        <v>1589</v>
      </c>
      <c r="B25" s="218">
        <v>1</v>
      </c>
    </row>
    <row r="26" s="203" customFormat="1" ht="24" customHeight="1" spans="1:2">
      <c r="A26" s="217" t="s">
        <v>1590</v>
      </c>
      <c r="B26" s="218"/>
    </row>
    <row r="27" s="203" customFormat="1" ht="30" customHeight="1" spans="1:2">
      <c r="A27" s="217" t="s">
        <v>1591</v>
      </c>
      <c r="B27" s="218"/>
    </row>
    <row r="28" s="203" customFormat="1" ht="30" customHeight="1" spans="1:2">
      <c r="A28" s="217" t="s">
        <v>1592</v>
      </c>
      <c r="B28" s="218"/>
    </row>
    <row r="29" s="203" customFormat="1" ht="24" customHeight="1" spans="1:2">
      <c r="A29" s="217" t="s">
        <v>1593</v>
      </c>
      <c r="B29" s="218"/>
    </row>
    <row r="30" s="203" customFormat="1" ht="30" customHeight="1" spans="1:2">
      <c r="A30" s="217" t="s">
        <v>1594</v>
      </c>
      <c r="B30" s="218"/>
    </row>
    <row r="31" s="203" customFormat="1" ht="30" customHeight="1" spans="1:2">
      <c r="A31" s="217" t="s">
        <v>1595</v>
      </c>
      <c r="B31" s="218"/>
    </row>
    <row r="32" s="203" customFormat="1" ht="30" customHeight="1" spans="1:2">
      <c r="A32" s="217" t="s">
        <v>1596</v>
      </c>
      <c r="B32" s="218"/>
    </row>
    <row r="33" s="203" customFormat="1" ht="30" customHeight="1" spans="1:2">
      <c r="A33" s="217" t="s">
        <v>1597</v>
      </c>
      <c r="B33" s="218"/>
    </row>
    <row r="34" s="203" customFormat="1" ht="30" customHeight="1" spans="1:2">
      <c r="A34" s="217" t="s">
        <v>1598</v>
      </c>
      <c r="B34" s="218">
        <v>23109</v>
      </c>
    </row>
    <row r="35" s="203" customFormat="1" ht="30" customHeight="1" spans="1:2">
      <c r="A35" s="217" t="s">
        <v>1599</v>
      </c>
      <c r="B35" s="218">
        <v>3433</v>
      </c>
    </row>
    <row r="36" s="203" customFormat="1" ht="30" customHeight="1" spans="1:2">
      <c r="A36" s="217" t="s">
        <v>1600</v>
      </c>
      <c r="B36" s="218">
        <v>19261</v>
      </c>
    </row>
    <row r="37" s="203" customFormat="1" ht="30" customHeight="1" spans="1:2">
      <c r="A37" s="217" t="s">
        <v>1601</v>
      </c>
      <c r="B37" s="218">
        <v>415</v>
      </c>
    </row>
    <row r="38" s="203" customFormat="1" ht="24" customHeight="1" spans="1:2">
      <c r="A38" s="217" t="s">
        <v>1602</v>
      </c>
      <c r="B38" s="218">
        <v>22463</v>
      </c>
    </row>
    <row r="39" s="203" customFormat="1" ht="30" customHeight="1" spans="1:2">
      <c r="A39" s="217" t="s">
        <v>1603</v>
      </c>
      <c r="B39" s="218">
        <v>21713</v>
      </c>
    </row>
    <row r="40" s="203" customFormat="1" ht="30" customHeight="1" spans="1:2">
      <c r="A40" s="217" t="s">
        <v>1604</v>
      </c>
      <c r="B40" s="218">
        <v>744</v>
      </c>
    </row>
    <row r="41" s="203" customFormat="1" ht="30" customHeight="1" spans="1:2">
      <c r="A41" s="217" t="s">
        <v>1605</v>
      </c>
      <c r="B41" s="218">
        <v>6</v>
      </c>
    </row>
    <row r="42" s="203" customFormat="1" ht="24" customHeight="1" spans="1:2">
      <c r="A42" s="217" t="s">
        <v>1606</v>
      </c>
      <c r="B42" s="218">
        <v>54628</v>
      </c>
    </row>
    <row r="43" s="203" customFormat="1" ht="30" customHeight="1" spans="1:2">
      <c r="A43" s="217" t="s">
        <v>1607</v>
      </c>
      <c r="B43" s="218">
        <v>13380</v>
      </c>
    </row>
    <row r="44" s="203" customFormat="1" ht="30" customHeight="1" spans="1:2">
      <c r="A44" s="217" t="s">
        <v>1608</v>
      </c>
      <c r="B44" s="218">
        <v>41032</v>
      </c>
    </row>
    <row r="45" s="203" customFormat="1" ht="30" customHeight="1" spans="1:2">
      <c r="A45" s="217" t="s">
        <v>1609</v>
      </c>
      <c r="B45" s="218">
        <v>216</v>
      </c>
    </row>
    <row r="46" s="203" customFormat="1" ht="30" customHeight="1" spans="1:2">
      <c r="A46" s="217" t="s">
        <v>1610</v>
      </c>
      <c r="B46" s="218"/>
    </row>
    <row r="47" s="203" customFormat="1" ht="24" customHeight="1" spans="1:2">
      <c r="A47" s="217" t="s">
        <v>1611</v>
      </c>
      <c r="B47" s="218"/>
    </row>
    <row r="48" s="203" customFormat="1" ht="30" customHeight="1" spans="1:2">
      <c r="A48" s="217" t="s">
        <v>1612</v>
      </c>
      <c r="B48" s="218"/>
    </row>
    <row r="49" s="203" customFormat="1" ht="24" customHeight="1" spans="1:2">
      <c r="A49" s="217" t="s">
        <v>1613</v>
      </c>
      <c r="B49" s="218"/>
    </row>
    <row r="50" s="203" customFormat="1" ht="24" customHeight="1" spans="1:2">
      <c r="A50" s="217"/>
      <c r="B50" s="218"/>
    </row>
    <row r="51" s="203" customFormat="1" ht="24" customHeight="1" spans="1:2">
      <c r="A51" s="217"/>
      <c r="B51" s="218"/>
    </row>
    <row r="52" s="203" customFormat="1" ht="24" customHeight="1" spans="1:2">
      <c r="A52" s="217" t="s">
        <v>1614</v>
      </c>
      <c r="B52" s="218">
        <v>140184</v>
      </c>
    </row>
    <row r="53" s="203" customFormat="1" ht="24" customHeight="1" spans="1:2">
      <c r="A53" s="217" t="s">
        <v>1469</v>
      </c>
      <c r="B53" s="218">
        <v>67414</v>
      </c>
    </row>
    <row r="54" s="206" customFormat="1" ht="24" customHeight="1" spans="1:2">
      <c r="A54" s="219" t="s">
        <v>1470</v>
      </c>
      <c r="B54" s="220">
        <f>B52+B53</f>
        <v>207598</v>
      </c>
    </row>
    <row r="55" s="203" customFormat="1" ht="30" customHeight="1" spans="1:1">
      <c r="A55" s="207"/>
    </row>
    <row r="56" s="203" customFormat="1" ht="30" customHeight="1" spans="1:1">
      <c r="A56" s="207"/>
    </row>
    <row r="57" s="203" customFormat="1" ht="30" customHeight="1" spans="1:1">
      <c r="A57" s="207"/>
    </row>
    <row r="58" s="203" customFormat="1" ht="30" customHeight="1" spans="1:1">
      <c r="A58" s="207"/>
    </row>
    <row r="59" s="203" customFormat="1" ht="30" customHeight="1" spans="1:1">
      <c r="A59" s="207"/>
    </row>
    <row r="60" s="203" customFormat="1" ht="30" customHeight="1" spans="1:1">
      <c r="A60" s="207"/>
    </row>
    <row r="61" s="203" customFormat="1" ht="30" customHeight="1" spans="1:1">
      <c r="A61" s="207"/>
    </row>
    <row r="62" s="203" customFormat="1" ht="30" customHeight="1" spans="1:1">
      <c r="A62" s="207"/>
    </row>
    <row r="63" s="203" customFormat="1" ht="30" customHeight="1" spans="1:1">
      <c r="A63" s="207"/>
    </row>
    <row r="64" s="203" customFormat="1" ht="30" customHeight="1" spans="1:1">
      <c r="A64" s="207"/>
    </row>
    <row r="65" s="203" customFormat="1" ht="30" customHeight="1" spans="1:1">
      <c r="A65" s="207"/>
    </row>
    <row r="66" s="203" customFormat="1" ht="30" customHeight="1" spans="1:1">
      <c r="A66" s="207"/>
    </row>
    <row r="67" s="203" customFormat="1" ht="30" customHeight="1" spans="1:1">
      <c r="A67" s="207"/>
    </row>
    <row r="68" s="203" customFormat="1" ht="30" customHeight="1" spans="1:1">
      <c r="A68" s="207"/>
    </row>
    <row r="69" s="203" customFormat="1" ht="30" customHeight="1" spans="1:1">
      <c r="A69" s="207"/>
    </row>
    <row r="70" s="203" customFormat="1" ht="30" customHeight="1" spans="1:1">
      <c r="A70" s="207"/>
    </row>
    <row r="71" s="203" customFormat="1" ht="30" customHeight="1" spans="1:1">
      <c r="A71" s="207"/>
    </row>
    <row r="72" s="203" customFormat="1" ht="30" customHeight="1" spans="1:1">
      <c r="A72" s="207"/>
    </row>
    <row r="73" s="203" customFormat="1" ht="30" customHeight="1" spans="1:1">
      <c r="A73" s="207"/>
    </row>
    <row r="74" s="203" customFormat="1" ht="30" customHeight="1" spans="1:1">
      <c r="A74" s="207"/>
    </row>
    <row r="75" s="203" customFormat="1" ht="30" customHeight="1" spans="1:1">
      <c r="A75" s="207"/>
    </row>
    <row r="76" s="203" customFormat="1" ht="30" customHeight="1" spans="1:1">
      <c r="A76" s="207"/>
    </row>
    <row r="77" s="203" customFormat="1" ht="30" customHeight="1" spans="1:1">
      <c r="A77" s="207"/>
    </row>
    <row r="78" s="203" customFormat="1" ht="30" customHeight="1" spans="1:1">
      <c r="A78" s="207"/>
    </row>
    <row r="79" s="203" customFormat="1" ht="30" customHeight="1" spans="1:1">
      <c r="A79" s="207"/>
    </row>
    <row r="80" s="203" customFormat="1" ht="30" customHeight="1" spans="1:1">
      <c r="A80" s="207"/>
    </row>
    <row r="81" s="203" customFormat="1" ht="30" customHeight="1" spans="1:1">
      <c r="A81" s="207"/>
    </row>
    <row r="82" s="203" customFormat="1" ht="30" customHeight="1" spans="1:1">
      <c r="A82" s="207"/>
    </row>
    <row r="83" s="203" customFormat="1" ht="30" customHeight="1" spans="1:1">
      <c r="A83" s="207"/>
    </row>
    <row r="84" s="203" customFormat="1" ht="30" customHeight="1" spans="1:1">
      <c r="A84" s="207"/>
    </row>
    <row r="85" s="203" customFormat="1" ht="30" customHeight="1" spans="1:1">
      <c r="A85" s="207"/>
    </row>
    <row r="86" s="203" customFormat="1" ht="30" customHeight="1" spans="1:1">
      <c r="A86" s="207"/>
    </row>
    <row r="87" s="203" customFormat="1" ht="30" customHeight="1" spans="1:1">
      <c r="A87" s="207"/>
    </row>
    <row r="88" s="203" customFormat="1" ht="30" customHeight="1" spans="1:1">
      <c r="A88" s="207"/>
    </row>
    <row r="89" s="203" customFormat="1" ht="30" customHeight="1" spans="1:1">
      <c r="A89" s="207"/>
    </row>
  </sheetData>
  <mergeCells count="3">
    <mergeCell ref="A2:B2"/>
    <mergeCell ref="A3:B3"/>
    <mergeCell ref="A4:B4"/>
  </mergeCells>
  <printOptions horizontalCentered="1"/>
  <pageMargins left="0.75" right="0.55" top="0.788888888888889" bottom="0.979166666666667" header="0.509027777777778" footer="0.509027777777778"/>
  <pageSetup paperSize="9" scale="43" orientation="portrait" blackAndWhite="1" horizontalDpi="600"/>
  <headerFooter alignWithMargins="0">
    <evenFooter>&amp;L—&amp;P—</even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90"/>
  <sheetViews>
    <sheetView view="pageBreakPreview" zoomScaleNormal="100" zoomScaleSheetLayoutView="100" workbookViewId="0">
      <selection activeCell="A6" sqref="A6"/>
    </sheetView>
  </sheetViews>
  <sheetFormatPr defaultColWidth="9" defaultRowHeight="13.5" outlineLevelCol="1"/>
  <cols>
    <col min="1" max="1" width="51.75" style="207" customWidth="1"/>
    <col min="2" max="2" width="20.375" style="203" customWidth="1"/>
    <col min="3" max="16384" width="9" style="203"/>
  </cols>
  <sheetData>
    <row r="1" ht="21" customHeight="1" spans="2:2">
      <c r="B1" s="208" t="s">
        <v>1615</v>
      </c>
    </row>
    <row r="2" s="203" customFormat="1" ht="33.75" customHeight="1" spans="1:2">
      <c r="A2" s="209" t="s">
        <v>1616</v>
      </c>
      <c r="B2" s="209"/>
    </row>
    <row r="3" s="203" customFormat="1" ht="24" customHeight="1" spans="1:2">
      <c r="A3" s="210"/>
      <c r="B3" s="211"/>
    </row>
    <row r="4" s="203" customFormat="1" ht="26.25" customHeight="1" spans="1:2">
      <c r="A4" s="212"/>
      <c r="B4" s="213" t="s">
        <v>388</v>
      </c>
    </row>
    <row r="5" s="204" customFormat="1" ht="36" customHeight="1" spans="1:2">
      <c r="A5" s="214" t="s">
        <v>1474</v>
      </c>
      <c r="B5" s="214"/>
    </row>
    <row r="6" s="205" customFormat="1" ht="36" customHeight="1" spans="1:2">
      <c r="A6" s="215" t="s">
        <v>1553</v>
      </c>
      <c r="B6" s="216" t="s">
        <v>390</v>
      </c>
    </row>
    <row r="7" s="203" customFormat="1" ht="24" customHeight="1" spans="1:2">
      <c r="A7" s="217" t="s">
        <v>1617</v>
      </c>
      <c r="B7" s="218">
        <v>65847</v>
      </c>
    </row>
    <row r="8" s="203" customFormat="1" ht="24" customHeight="1" spans="1:2">
      <c r="A8" s="217" t="s">
        <v>1618</v>
      </c>
      <c r="B8" s="218">
        <v>62122</v>
      </c>
    </row>
    <row r="9" s="203" customFormat="1" ht="30" customHeight="1" spans="1:2">
      <c r="A9" s="217" t="s">
        <v>1619</v>
      </c>
      <c r="B9" s="218"/>
    </row>
    <row r="10" s="203" customFormat="1" ht="30" customHeight="1" spans="1:2">
      <c r="A10" s="217" t="s">
        <v>1620</v>
      </c>
      <c r="B10" s="218">
        <v>1923</v>
      </c>
    </row>
    <row r="11" s="203" customFormat="1" ht="30" customHeight="1" spans="1:2">
      <c r="A11" s="217" t="s">
        <v>1621</v>
      </c>
      <c r="B11" s="218">
        <v>1802</v>
      </c>
    </row>
    <row r="12" s="203" customFormat="1" ht="24" customHeight="1" spans="1:2">
      <c r="A12" s="217" t="s">
        <v>1622</v>
      </c>
      <c r="B12" s="218">
        <v>607</v>
      </c>
    </row>
    <row r="13" s="203" customFormat="1" ht="24" customHeight="1" spans="1:2">
      <c r="A13" s="217" t="s">
        <v>1623</v>
      </c>
      <c r="B13" s="218">
        <v>484</v>
      </c>
    </row>
    <row r="14" s="203" customFormat="1" ht="24" customHeight="1" spans="1:2">
      <c r="A14" s="217" t="s">
        <v>1624</v>
      </c>
      <c r="B14" s="218">
        <v>73</v>
      </c>
    </row>
    <row r="15" s="203" customFormat="1" ht="24" customHeight="1" spans="1:2">
      <c r="A15" s="217" t="s">
        <v>1625</v>
      </c>
      <c r="B15" s="218"/>
    </row>
    <row r="16" s="203" customFormat="1" ht="24" customHeight="1" spans="1:2">
      <c r="A16" s="217" t="s">
        <v>1626</v>
      </c>
      <c r="B16" s="218"/>
    </row>
    <row r="17" s="203" customFormat="1" ht="30" customHeight="1" spans="1:2">
      <c r="A17" s="217" t="s">
        <v>1627</v>
      </c>
      <c r="B17" s="218">
        <v>50</v>
      </c>
    </row>
    <row r="18" s="203" customFormat="1" ht="30" customHeight="1" spans="1:2">
      <c r="A18" s="217" t="s">
        <v>1628</v>
      </c>
      <c r="B18" s="218">
        <v>9054</v>
      </c>
    </row>
    <row r="19" s="203" customFormat="1" ht="30" customHeight="1" spans="1:2">
      <c r="A19" s="217" t="s">
        <v>1629</v>
      </c>
      <c r="B19" s="218">
        <v>4113</v>
      </c>
    </row>
    <row r="20" s="203" customFormat="1" ht="27.75" customHeight="1" spans="1:2">
      <c r="A20" s="217" t="s">
        <v>1630</v>
      </c>
      <c r="B20" s="218">
        <v>4941</v>
      </c>
    </row>
    <row r="21" s="203" customFormat="1" ht="27.75" customHeight="1" spans="1:2">
      <c r="A21" s="217" t="s">
        <v>1631</v>
      </c>
      <c r="B21" s="218"/>
    </row>
    <row r="22" s="203" customFormat="1" ht="24" customHeight="1" spans="1:2">
      <c r="A22" s="217" t="s">
        <v>1632</v>
      </c>
      <c r="B22" s="218">
        <v>296</v>
      </c>
    </row>
    <row r="23" s="203" customFormat="1" ht="24" customHeight="1" spans="1:2">
      <c r="A23" s="217" t="s">
        <v>1633</v>
      </c>
      <c r="B23" s="218">
        <v>278</v>
      </c>
    </row>
    <row r="24" s="203" customFormat="1" ht="24" customHeight="1" spans="1:2">
      <c r="A24" s="217" t="s">
        <v>1634</v>
      </c>
      <c r="B24" s="218"/>
    </row>
    <row r="25" s="203" customFormat="1" ht="24" customHeight="1" spans="1:2">
      <c r="A25" s="217" t="s">
        <v>1635</v>
      </c>
      <c r="B25" s="218">
        <v>18</v>
      </c>
    </row>
    <row r="26" s="203" customFormat="1" ht="24" customHeight="1" spans="1:2">
      <c r="A26" s="217" t="s">
        <v>1636</v>
      </c>
      <c r="B26" s="218">
        <v>594</v>
      </c>
    </row>
    <row r="27" s="203" customFormat="1" ht="24" customHeight="1" spans="1:2">
      <c r="A27" s="217" t="s">
        <v>1637</v>
      </c>
      <c r="B27" s="218">
        <v>189</v>
      </c>
    </row>
    <row r="28" s="203" customFormat="1" ht="30" customHeight="1" spans="1:2">
      <c r="A28" s="217" t="s">
        <v>1638</v>
      </c>
      <c r="B28" s="218">
        <v>405</v>
      </c>
    </row>
    <row r="29" s="203" customFormat="1" ht="30" customHeight="1" spans="1:2">
      <c r="A29" s="217" t="s">
        <v>1639</v>
      </c>
      <c r="B29" s="218"/>
    </row>
    <row r="30" s="203" customFormat="1" ht="24" customHeight="1" spans="1:2">
      <c r="A30" s="217" t="s">
        <v>1640</v>
      </c>
      <c r="B30" s="218"/>
    </row>
    <row r="31" s="203" customFormat="1" ht="30" customHeight="1" spans="1:2">
      <c r="A31" s="217" t="s">
        <v>1641</v>
      </c>
      <c r="B31" s="218"/>
    </row>
    <row r="32" s="203" customFormat="1" ht="30" customHeight="1" spans="1:2">
      <c r="A32" s="217" t="s">
        <v>1642</v>
      </c>
      <c r="B32" s="218"/>
    </row>
    <row r="33" s="203" customFormat="1" ht="30" customHeight="1" spans="1:2">
      <c r="A33" s="217" t="s">
        <v>1643</v>
      </c>
      <c r="B33" s="218"/>
    </row>
    <row r="34" s="203" customFormat="1" ht="30" customHeight="1" spans="1:2">
      <c r="A34" s="217" t="s">
        <v>1644</v>
      </c>
      <c r="B34" s="218"/>
    </row>
    <row r="35" s="203" customFormat="1" ht="30" customHeight="1" spans="1:2">
      <c r="A35" s="217" t="s">
        <v>1645</v>
      </c>
      <c r="B35" s="218"/>
    </row>
    <row r="36" s="203" customFormat="1" ht="30" customHeight="1" spans="1:2">
      <c r="A36" s="217" t="s">
        <v>1642</v>
      </c>
      <c r="B36" s="218"/>
    </row>
    <row r="37" s="203" customFormat="1" ht="30" customHeight="1" spans="1:2">
      <c r="A37" s="217" t="s">
        <v>1646</v>
      </c>
      <c r="B37" s="218"/>
    </row>
    <row r="38" s="203" customFormat="1" ht="30" customHeight="1" spans="1:2">
      <c r="A38" s="217" t="s">
        <v>1647</v>
      </c>
      <c r="B38" s="218">
        <v>18895</v>
      </c>
    </row>
    <row r="39" s="203" customFormat="1" ht="24" customHeight="1" spans="1:2">
      <c r="A39" s="217" t="s">
        <v>1648</v>
      </c>
      <c r="B39" s="218">
        <v>18619</v>
      </c>
    </row>
    <row r="40" s="203" customFormat="1" ht="30" customHeight="1" spans="1:2">
      <c r="A40" s="217" t="s">
        <v>1649</v>
      </c>
      <c r="B40" s="218">
        <v>227</v>
      </c>
    </row>
    <row r="41" s="203" customFormat="1" ht="30" customHeight="1" spans="1:2">
      <c r="A41" s="217" t="s">
        <v>1650</v>
      </c>
      <c r="B41" s="218"/>
    </row>
    <row r="42" s="203" customFormat="1" ht="30" customHeight="1" spans="1:2">
      <c r="A42" s="217" t="s">
        <v>1651</v>
      </c>
      <c r="B42" s="218">
        <v>49</v>
      </c>
    </row>
    <row r="43" s="203" customFormat="1" ht="24" customHeight="1" spans="1:2">
      <c r="A43" s="217" t="s">
        <v>1652</v>
      </c>
      <c r="B43" s="218">
        <v>22463</v>
      </c>
    </row>
    <row r="44" s="203" customFormat="1" ht="30" customHeight="1" spans="1:2">
      <c r="A44" s="217" t="s">
        <v>1653</v>
      </c>
      <c r="B44" s="218">
        <v>22463</v>
      </c>
    </row>
    <row r="45" s="203" customFormat="1" ht="30" customHeight="1" spans="1:2">
      <c r="A45" s="217" t="s">
        <v>1654</v>
      </c>
      <c r="B45" s="218"/>
    </row>
    <row r="46" s="203" customFormat="1" ht="30" customHeight="1" spans="1:2">
      <c r="A46" s="217" t="s">
        <v>1655</v>
      </c>
      <c r="B46" s="218">
        <v>51379</v>
      </c>
    </row>
    <row r="47" s="203" customFormat="1" ht="30" customHeight="1" spans="1:2">
      <c r="A47" s="217" t="s">
        <v>1656</v>
      </c>
      <c r="B47" s="218">
        <v>49970</v>
      </c>
    </row>
    <row r="48" s="203" customFormat="1" ht="24" customHeight="1" spans="1:2">
      <c r="A48" s="217" t="s">
        <v>1657</v>
      </c>
      <c r="B48" s="218">
        <v>1409</v>
      </c>
    </row>
    <row r="49" s="203" customFormat="1" ht="30" customHeight="1" spans="1:2">
      <c r="A49" s="217" t="s">
        <v>1658</v>
      </c>
      <c r="B49" s="218"/>
    </row>
    <row r="50" s="203" customFormat="1" ht="24" customHeight="1" spans="1:2">
      <c r="A50" s="217" t="s">
        <v>1659</v>
      </c>
      <c r="B50" s="218"/>
    </row>
    <row r="51" s="203" customFormat="1" ht="24" customHeight="1" spans="1:2">
      <c r="A51" s="217"/>
      <c r="B51" s="218"/>
    </row>
    <row r="52" s="203" customFormat="1" ht="24" customHeight="1" spans="1:2">
      <c r="A52" s="217"/>
      <c r="B52" s="218"/>
    </row>
    <row r="53" s="203" customFormat="1" ht="24" customHeight="1" spans="1:2">
      <c r="A53" s="217" t="s">
        <v>1660</v>
      </c>
      <c r="B53" s="218">
        <v>169135</v>
      </c>
    </row>
    <row r="54" s="203" customFormat="1" ht="24" customHeight="1" spans="1:2">
      <c r="A54" s="217" t="s">
        <v>1528</v>
      </c>
      <c r="B54" s="218">
        <v>38463</v>
      </c>
    </row>
    <row r="55" s="206" customFormat="1" ht="24" customHeight="1" spans="1:2">
      <c r="A55" s="219" t="s">
        <v>1529</v>
      </c>
      <c r="B55" s="220">
        <f>B53+B54</f>
        <v>207598</v>
      </c>
    </row>
    <row r="56" s="203" customFormat="1" ht="30" customHeight="1" spans="1:1">
      <c r="A56" s="207"/>
    </row>
    <row r="57" s="203" customFormat="1" ht="30" customHeight="1" spans="1:1">
      <c r="A57" s="207"/>
    </row>
    <row r="58" s="203" customFormat="1" ht="30" customHeight="1" spans="1:1">
      <c r="A58" s="207"/>
    </row>
    <row r="59" s="203" customFormat="1" ht="30" customHeight="1" spans="1:1">
      <c r="A59" s="207"/>
    </row>
    <row r="60" s="203" customFormat="1" ht="30" customHeight="1" spans="1:1">
      <c r="A60" s="207"/>
    </row>
    <row r="61" s="203" customFormat="1" ht="30" customHeight="1" spans="1:1">
      <c r="A61" s="207"/>
    </row>
    <row r="62" s="203" customFormat="1" ht="30" customHeight="1" spans="1:1">
      <c r="A62" s="207"/>
    </row>
    <row r="63" s="203" customFormat="1" ht="30" customHeight="1" spans="1:1">
      <c r="A63" s="207"/>
    </row>
    <row r="64" s="203" customFormat="1" ht="30" customHeight="1" spans="1:1">
      <c r="A64" s="207"/>
    </row>
    <row r="65" s="203" customFormat="1" ht="30" customHeight="1" spans="1:1">
      <c r="A65" s="207"/>
    </row>
    <row r="66" s="203" customFormat="1" ht="30" customHeight="1" spans="1:1">
      <c r="A66" s="207"/>
    </row>
    <row r="67" s="203" customFormat="1" ht="30" customHeight="1" spans="1:1">
      <c r="A67" s="207"/>
    </row>
    <row r="68" s="203" customFormat="1" ht="30" customHeight="1" spans="1:1">
      <c r="A68" s="207"/>
    </row>
    <row r="69" s="203" customFormat="1" ht="30" customHeight="1" spans="1:1">
      <c r="A69" s="207"/>
    </row>
    <row r="70" s="203" customFormat="1" ht="30" customHeight="1" spans="1:1">
      <c r="A70" s="207"/>
    </row>
    <row r="71" s="203" customFormat="1" ht="30" customHeight="1" spans="1:1">
      <c r="A71" s="207"/>
    </row>
    <row r="72" s="203" customFormat="1" ht="30" customHeight="1" spans="1:1">
      <c r="A72" s="207"/>
    </row>
    <row r="73" s="203" customFormat="1" ht="30" customHeight="1" spans="1:1">
      <c r="A73" s="207"/>
    </row>
    <row r="74" s="203" customFormat="1" ht="30" customHeight="1" spans="1:1">
      <c r="A74" s="207"/>
    </row>
    <row r="75" s="203" customFormat="1" ht="30" customHeight="1" spans="1:1">
      <c r="A75" s="207"/>
    </row>
    <row r="76" s="203" customFormat="1" ht="30" customHeight="1" spans="1:1">
      <c r="A76" s="207"/>
    </row>
    <row r="77" s="203" customFormat="1" ht="30" customHeight="1" spans="1:1">
      <c r="A77" s="207"/>
    </row>
    <row r="78" s="203" customFormat="1" ht="30" customHeight="1" spans="1:1">
      <c r="A78" s="207"/>
    </row>
    <row r="79" s="203" customFormat="1" ht="30" customHeight="1" spans="1:1">
      <c r="A79" s="207"/>
    </row>
    <row r="80" s="203" customFormat="1" ht="30" customHeight="1" spans="1:1">
      <c r="A80" s="207"/>
    </row>
    <row r="81" s="203" customFormat="1" ht="30" customHeight="1" spans="1:1">
      <c r="A81" s="207"/>
    </row>
    <row r="82" s="203" customFormat="1" ht="30" customHeight="1" spans="1:1">
      <c r="A82" s="207"/>
    </row>
    <row r="83" s="203" customFormat="1" ht="30" customHeight="1" spans="1:1">
      <c r="A83" s="207"/>
    </row>
    <row r="84" s="203" customFormat="1" ht="30" customHeight="1" spans="1:1">
      <c r="A84" s="207"/>
    </row>
    <row r="85" s="203" customFormat="1" ht="30" customHeight="1" spans="1:1">
      <c r="A85" s="207"/>
    </row>
    <row r="86" s="203" customFormat="1" ht="30" customHeight="1" spans="1:1">
      <c r="A86" s="207"/>
    </row>
    <row r="87" s="203" customFormat="1" ht="30" customHeight="1" spans="1:1">
      <c r="A87" s="207"/>
    </row>
    <row r="88" s="203" customFormat="1" ht="30" customHeight="1" spans="1:1">
      <c r="A88" s="207"/>
    </row>
    <row r="89" s="203" customFormat="1" ht="30" customHeight="1" spans="1:1">
      <c r="A89" s="207"/>
    </row>
    <row r="90" s="203" customFormat="1" ht="30" customHeight="1" spans="1:1">
      <c r="A90" s="207"/>
    </row>
  </sheetData>
  <mergeCells count="2">
    <mergeCell ref="A2:B2"/>
    <mergeCell ref="A5:B5"/>
  </mergeCells>
  <printOptions horizontalCentered="1"/>
  <pageMargins left="0.75" right="0.55" top="0.788888888888889" bottom="0.979166666666667" header="0.509027777777778" footer="0.509027777777778"/>
  <pageSetup paperSize="9" fitToHeight="0" orientation="portrait" blackAndWhite="1" horizontalDpi="600"/>
  <headerFooter alignWithMargins="0">
    <evenFooter>&amp;L—&amp;P—</even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Q21"/>
  <sheetViews>
    <sheetView view="pageBreakPreview" zoomScaleNormal="100" zoomScaleSheetLayoutView="100" workbookViewId="0">
      <selection activeCell="L9" sqref="L9"/>
    </sheetView>
  </sheetViews>
  <sheetFormatPr defaultColWidth="9" defaultRowHeight="14.25"/>
  <cols>
    <col min="1" max="1" width="6.25" customWidth="1"/>
    <col min="2" max="2" width="43.75" customWidth="1"/>
    <col min="3" max="3" width="20.125" customWidth="1"/>
    <col min="4" max="4" width="15.125" style="171" hidden="1" customWidth="1"/>
    <col min="5" max="6" width="15.875" hidden="1" customWidth="1"/>
    <col min="7" max="7" width="13.375" hidden="1" customWidth="1"/>
    <col min="8" max="9" width="13.375" customWidth="1"/>
    <col min="10" max="10" width="15.875" customWidth="1"/>
    <col min="14" max="14" width="10.5" customWidth="1"/>
    <col min="17" max="17" width="11.5"/>
  </cols>
  <sheetData>
    <row r="1" ht="18.75" spans="1:14">
      <c r="A1" s="172"/>
      <c r="B1" s="172"/>
      <c r="C1" s="173" t="s">
        <v>1661</v>
      </c>
      <c r="D1" s="174"/>
      <c r="E1" s="174"/>
      <c r="F1" s="174"/>
      <c r="G1" s="174" t="s">
        <v>1662</v>
      </c>
      <c r="H1" s="175" t="s">
        <v>1663</v>
      </c>
      <c r="I1" s="175"/>
      <c r="J1" s="191">
        <v>11474312.05</v>
      </c>
      <c r="N1">
        <f>3286872800/10000</f>
        <v>328687.28</v>
      </c>
    </row>
    <row r="2" ht="30" customHeight="1" spans="1:14">
      <c r="A2" s="96" t="s">
        <v>204</v>
      </c>
      <c r="B2" s="96"/>
      <c r="C2" s="96"/>
      <c r="D2" s="97"/>
      <c r="E2" s="97"/>
      <c r="F2" s="97"/>
      <c r="G2" s="97"/>
      <c r="H2" s="176"/>
      <c r="I2" s="176"/>
      <c r="J2">
        <f>J1+40000+20000-30764</f>
        <v>11503548.05</v>
      </c>
      <c r="N2">
        <f>N1+6000</f>
        <v>334687.28</v>
      </c>
    </row>
    <row r="3" ht="21" customHeight="1" spans="1:14">
      <c r="A3" s="99"/>
      <c r="B3" s="177"/>
      <c r="C3" s="178" t="s">
        <v>388</v>
      </c>
      <c r="D3" s="178"/>
      <c r="E3" s="178"/>
      <c r="F3" s="178"/>
      <c r="G3" s="178" t="s">
        <v>388</v>
      </c>
      <c r="H3" s="176"/>
      <c r="I3" s="176"/>
      <c r="N3">
        <f>N2+20000</f>
        <v>354687.28</v>
      </c>
    </row>
    <row r="4" ht="21" customHeight="1" spans="1:14">
      <c r="A4" s="179" t="s">
        <v>1664</v>
      </c>
      <c r="B4" s="104" t="s">
        <v>1665</v>
      </c>
      <c r="C4" s="180" t="s">
        <v>981</v>
      </c>
      <c r="D4" s="180" t="s">
        <v>981</v>
      </c>
      <c r="E4" s="181"/>
      <c r="F4" s="181"/>
      <c r="G4" s="181"/>
      <c r="H4" s="182" t="s">
        <v>1666</v>
      </c>
      <c r="I4" s="182"/>
      <c r="N4">
        <v>348687.28</v>
      </c>
    </row>
    <row r="5" ht="36.95" customHeight="1" spans="1:16">
      <c r="A5" s="183"/>
      <c r="B5" s="104"/>
      <c r="C5" s="184"/>
      <c r="D5" s="183"/>
      <c r="E5" s="107" t="s">
        <v>1667</v>
      </c>
      <c r="F5" s="185" t="s">
        <v>1668</v>
      </c>
      <c r="G5" s="186" t="s">
        <v>1669</v>
      </c>
      <c r="H5" s="182"/>
      <c r="I5" s="182"/>
      <c r="N5">
        <v>11503516.05</v>
      </c>
      <c r="P5">
        <v>348687.53</v>
      </c>
    </row>
    <row r="6" ht="36.95" customHeight="1" spans="1:15">
      <c r="A6" s="187"/>
      <c r="B6" s="188" t="s">
        <v>1670</v>
      </c>
      <c r="C6" s="189">
        <v>11337242.03</v>
      </c>
      <c r="D6" s="190">
        <f>E6+G6</f>
        <v>11852203.33</v>
      </c>
      <c r="E6" s="191">
        <f>SUM(E7:E18)-SUM(F7:F18)</f>
        <v>11503516.05</v>
      </c>
      <c r="F6" s="191"/>
      <c r="G6" s="192">
        <f>SUM(G7:G18)</f>
        <v>348687.28</v>
      </c>
      <c r="H6" s="193">
        <f>SUM(H7:H18)</f>
        <v>20000</v>
      </c>
      <c r="I6" s="202">
        <f>C6-D6</f>
        <v>-514961.300000001</v>
      </c>
      <c r="N6">
        <f>SUM(N7:N18)</f>
        <v>348687.28</v>
      </c>
      <c r="O6">
        <f>G6-N6</f>
        <v>0</v>
      </c>
    </row>
    <row r="7" ht="36.95" customHeight="1" spans="1:17">
      <c r="A7" s="194">
        <v>1</v>
      </c>
      <c r="B7" s="195" t="s">
        <v>1408</v>
      </c>
      <c r="C7" s="189">
        <v>4780719.78</v>
      </c>
      <c r="D7" s="190">
        <v>5155293.78</v>
      </c>
      <c r="E7" s="191">
        <f t="shared" ref="E7:E18" si="0">D7-G7</f>
        <v>5118313.78</v>
      </c>
      <c r="F7" s="191">
        <v>6382.7</v>
      </c>
      <c r="G7" s="192">
        <v>36980</v>
      </c>
      <c r="H7" s="176"/>
      <c r="I7" s="202">
        <f t="shared" ref="I7:I21" si="1">C7-D7</f>
        <v>-374574</v>
      </c>
      <c r="J7">
        <f t="shared" ref="J7:J18" si="2">D7-L7</f>
        <v>0</v>
      </c>
      <c r="K7" t="s">
        <v>1408</v>
      </c>
      <c r="L7">
        <v>5155293.78</v>
      </c>
      <c r="M7">
        <v>5118313.78</v>
      </c>
      <c r="N7">
        <v>36980</v>
      </c>
      <c r="O7">
        <v>6382.7</v>
      </c>
      <c r="P7">
        <f t="shared" ref="P7:P18" si="3">E7-M7</f>
        <v>0</v>
      </c>
      <c r="Q7">
        <f t="shared" ref="Q7:Q18" si="4">M7-O7</f>
        <v>5111931.08</v>
      </c>
    </row>
    <row r="8" ht="36.95" customHeight="1" spans="1:17">
      <c r="A8" s="194">
        <v>2</v>
      </c>
      <c r="B8" s="195" t="s">
        <v>1671</v>
      </c>
      <c r="C8" s="189">
        <v>2035379</v>
      </c>
      <c r="D8" s="190">
        <v>2135379</v>
      </c>
      <c r="E8" s="191">
        <f t="shared" si="0"/>
        <v>1921619</v>
      </c>
      <c r="F8" s="191">
        <v>371100</v>
      </c>
      <c r="G8" s="192">
        <v>213760</v>
      </c>
      <c r="H8" s="176"/>
      <c r="I8" s="202">
        <f t="shared" si="1"/>
        <v>-100000</v>
      </c>
      <c r="J8">
        <f t="shared" si="2"/>
        <v>0</v>
      </c>
      <c r="K8" t="s">
        <v>1671</v>
      </c>
      <c r="L8">
        <v>2135379</v>
      </c>
      <c r="M8">
        <v>1921619</v>
      </c>
      <c r="N8">
        <v>213760</v>
      </c>
      <c r="O8">
        <v>371100</v>
      </c>
      <c r="P8">
        <f t="shared" si="3"/>
        <v>0</v>
      </c>
      <c r="Q8">
        <f t="shared" si="4"/>
        <v>1550519</v>
      </c>
    </row>
    <row r="9" ht="36.95" customHeight="1" spans="1:17">
      <c r="A9" s="194">
        <v>3</v>
      </c>
      <c r="B9" s="195" t="s">
        <v>1672</v>
      </c>
      <c r="C9" s="189">
        <v>924871</v>
      </c>
      <c r="D9" s="190">
        <v>1024871</v>
      </c>
      <c r="E9" s="191">
        <f t="shared" si="0"/>
        <v>1004871</v>
      </c>
      <c r="F9" s="191"/>
      <c r="G9" s="192">
        <v>20000</v>
      </c>
      <c r="H9" s="176">
        <v>20000</v>
      </c>
      <c r="I9" s="202">
        <f t="shared" si="1"/>
        <v>-100000</v>
      </c>
      <c r="J9">
        <f t="shared" si="2"/>
        <v>0</v>
      </c>
      <c r="K9" t="s">
        <v>1672</v>
      </c>
      <c r="L9">
        <v>1024871</v>
      </c>
      <c r="M9">
        <v>1004871</v>
      </c>
      <c r="N9">
        <v>20000</v>
      </c>
      <c r="P9">
        <f t="shared" si="3"/>
        <v>0</v>
      </c>
      <c r="Q9">
        <f t="shared" si="4"/>
        <v>1004871</v>
      </c>
    </row>
    <row r="10" ht="36.95" customHeight="1" spans="1:17">
      <c r="A10" s="194">
        <v>4</v>
      </c>
      <c r="B10" s="195" t="s">
        <v>1673</v>
      </c>
      <c r="C10" s="189">
        <v>607321.26</v>
      </c>
      <c r="D10" s="190">
        <v>883721.26</v>
      </c>
      <c r="E10" s="191">
        <f t="shared" si="0"/>
        <v>883721.26</v>
      </c>
      <c r="F10" s="191"/>
      <c r="G10" s="192"/>
      <c r="H10" s="176"/>
      <c r="I10" s="202">
        <f t="shared" si="1"/>
        <v>-276400</v>
      </c>
      <c r="J10">
        <f t="shared" si="2"/>
        <v>0</v>
      </c>
      <c r="K10" t="s">
        <v>1673</v>
      </c>
      <c r="L10">
        <v>883721.26</v>
      </c>
      <c r="M10">
        <v>883721.26</v>
      </c>
      <c r="P10">
        <f t="shared" si="3"/>
        <v>0</v>
      </c>
      <c r="Q10">
        <f t="shared" si="4"/>
        <v>883721.26</v>
      </c>
    </row>
    <row r="11" ht="36.95" customHeight="1" spans="1:17">
      <c r="A11" s="194">
        <v>5</v>
      </c>
      <c r="B11" s="195" t="s">
        <v>1674</v>
      </c>
      <c r="C11" s="189">
        <v>905494</v>
      </c>
      <c r="D11" s="190">
        <v>915494</v>
      </c>
      <c r="E11" s="191">
        <f t="shared" si="0"/>
        <v>915494</v>
      </c>
      <c r="F11" s="191">
        <v>50220</v>
      </c>
      <c r="G11" s="192"/>
      <c r="H11" s="176"/>
      <c r="I11" s="202">
        <f t="shared" si="1"/>
        <v>-10000</v>
      </c>
      <c r="J11">
        <f t="shared" si="2"/>
        <v>0</v>
      </c>
      <c r="K11" t="s">
        <v>1674</v>
      </c>
      <c r="L11">
        <v>915494</v>
      </c>
      <c r="M11">
        <v>915494</v>
      </c>
      <c r="O11">
        <v>50220</v>
      </c>
      <c r="P11">
        <f t="shared" si="3"/>
        <v>0</v>
      </c>
      <c r="Q11">
        <f t="shared" si="4"/>
        <v>865274</v>
      </c>
    </row>
    <row r="12" ht="36.95" customHeight="1" spans="1:17">
      <c r="A12" s="194">
        <v>6</v>
      </c>
      <c r="B12" s="195" t="s">
        <v>1675</v>
      </c>
      <c r="C12" s="189">
        <v>873707.71</v>
      </c>
      <c r="D12" s="190">
        <v>883707.71</v>
      </c>
      <c r="E12" s="191">
        <f t="shared" si="0"/>
        <v>883707.71</v>
      </c>
      <c r="F12" s="191"/>
      <c r="G12" s="192"/>
      <c r="H12" s="176"/>
      <c r="I12" s="202">
        <f t="shared" si="1"/>
        <v>-10000</v>
      </c>
      <c r="J12">
        <f t="shared" si="2"/>
        <v>0</v>
      </c>
      <c r="K12" t="s">
        <v>1675</v>
      </c>
      <c r="L12">
        <v>883707.71</v>
      </c>
      <c r="M12">
        <v>883707.71</v>
      </c>
      <c r="P12">
        <f t="shared" si="3"/>
        <v>0</v>
      </c>
      <c r="Q12">
        <f t="shared" si="4"/>
        <v>883707.71</v>
      </c>
    </row>
    <row r="13" ht="36.95" customHeight="1" spans="1:17">
      <c r="A13" s="194">
        <v>7</v>
      </c>
      <c r="B13" s="195" t="s">
        <v>1676</v>
      </c>
      <c r="C13" s="189">
        <v>275925</v>
      </c>
      <c r="D13" s="190">
        <v>295925</v>
      </c>
      <c r="E13" s="191">
        <f t="shared" si="0"/>
        <v>295925</v>
      </c>
      <c r="F13" s="191"/>
      <c r="G13" s="192"/>
      <c r="H13" s="176"/>
      <c r="I13" s="202">
        <f t="shared" si="1"/>
        <v>-20000</v>
      </c>
      <c r="J13">
        <f t="shared" si="2"/>
        <v>0</v>
      </c>
      <c r="K13" t="s">
        <v>1676</v>
      </c>
      <c r="L13">
        <v>295925</v>
      </c>
      <c r="M13">
        <v>295925</v>
      </c>
      <c r="P13">
        <f t="shared" si="3"/>
        <v>0</v>
      </c>
      <c r="Q13">
        <f t="shared" si="4"/>
        <v>295925</v>
      </c>
    </row>
    <row r="14" ht="36.95" customHeight="1" spans="1:17">
      <c r="A14" s="194">
        <v>8</v>
      </c>
      <c r="B14" s="195" t="s">
        <v>1677</v>
      </c>
      <c r="C14" s="189">
        <v>200085</v>
      </c>
      <c r="D14" s="190">
        <v>210085</v>
      </c>
      <c r="E14" s="191">
        <f t="shared" si="0"/>
        <v>210085</v>
      </c>
      <c r="F14" s="191"/>
      <c r="G14" s="192"/>
      <c r="H14" s="176"/>
      <c r="I14" s="202">
        <f t="shared" si="1"/>
        <v>-10000</v>
      </c>
      <c r="J14">
        <f t="shared" si="2"/>
        <v>0</v>
      </c>
      <c r="K14" t="s">
        <v>1677</v>
      </c>
      <c r="L14">
        <v>210085</v>
      </c>
      <c r="M14">
        <v>210085</v>
      </c>
      <c r="P14">
        <f t="shared" si="3"/>
        <v>0</v>
      </c>
      <c r="Q14">
        <f t="shared" si="4"/>
        <v>210085</v>
      </c>
    </row>
    <row r="15" ht="36.95" customHeight="1" spans="1:17">
      <c r="A15" s="194">
        <v>9</v>
      </c>
      <c r="B15" s="195" t="s">
        <v>1678</v>
      </c>
      <c r="C15" s="189">
        <v>199495</v>
      </c>
      <c r="D15" s="190">
        <v>209592</v>
      </c>
      <c r="E15" s="191">
        <f t="shared" si="0"/>
        <v>209592</v>
      </c>
      <c r="F15" s="191"/>
      <c r="G15" s="192"/>
      <c r="H15" s="176"/>
      <c r="I15" s="202">
        <f t="shared" si="1"/>
        <v>-10097</v>
      </c>
      <c r="J15">
        <f t="shared" si="2"/>
        <v>0</v>
      </c>
      <c r="K15" t="s">
        <v>1678</v>
      </c>
      <c r="L15">
        <v>209592</v>
      </c>
      <c r="M15">
        <v>209592</v>
      </c>
      <c r="P15">
        <f t="shared" si="3"/>
        <v>0</v>
      </c>
      <c r="Q15">
        <f t="shared" si="4"/>
        <v>209592</v>
      </c>
    </row>
    <row r="16" ht="36.95" customHeight="1" spans="1:17">
      <c r="A16" s="194">
        <v>10</v>
      </c>
      <c r="B16" s="195" t="s">
        <v>1679</v>
      </c>
      <c r="C16" s="189">
        <v>245790.28</v>
      </c>
      <c r="D16" s="190">
        <v>255790.28</v>
      </c>
      <c r="E16" s="191">
        <f t="shared" si="0"/>
        <v>188543</v>
      </c>
      <c r="F16" s="191"/>
      <c r="G16" s="192">
        <f>61247.28+6000</f>
        <v>67247.28</v>
      </c>
      <c r="H16" s="176"/>
      <c r="I16" s="202">
        <f t="shared" si="1"/>
        <v>-10000</v>
      </c>
      <c r="J16">
        <f t="shared" si="2"/>
        <v>0</v>
      </c>
      <c r="K16" t="s">
        <v>1679</v>
      </c>
      <c r="L16">
        <v>255790.28</v>
      </c>
      <c r="M16">
        <v>188543</v>
      </c>
      <c r="N16">
        <v>67247.28</v>
      </c>
      <c r="P16">
        <f t="shared" si="3"/>
        <v>0</v>
      </c>
      <c r="Q16">
        <f t="shared" si="4"/>
        <v>188543</v>
      </c>
    </row>
    <row r="17" ht="36.95" customHeight="1" spans="1:17">
      <c r="A17" s="194">
        <v>11</v>
      </c>
      <c r="B17" s="195" t="s">
        <v>1680</v>
      </c>
      <c r="C17" s="189">
        <v>144802</v>
      </c>
      <c r="D17" s="190">
        <v>154802</v>
      </c>
      <c r="E17" s="191">
        <f t="shared" si="0"/>
        <v>154802</v>
      </c>
      <c r="F17" s="191"/>
      <c r="G17" s="192"/>
      <c r="H17" s="176"/>
      <c r="I17" s="202">
        <f t="shared" si="1"/>
        <v>-10000</v>
      </c>
      <c r="J17">
        <f t="shared" si="2"/>
        <v>0</v>
      </c>
      <c r="K17" t="s">
        <v>1680</v>
      </c>
      <c r="L17">
        <v>154802</v>
      </c>
      <c r="M17">
        <v>154802</v>
      </c>
      <c r="P17">
        <f t="shared" si="3"/>
        <v>0</v>
      </c>
      <c r="Q17">
        <f t="shared" si="4"/>
        <v>154802</v>
      </c>
    </row>
    <row r="18" ht="36.95" customHeight="1" spans="1:17">
      <c r="A18" s="196">
        <v>12</v>
      </c>
      <c r="B18" s="197" t="s">
        <v>1681</v>
      </c>
      <c r="C18" s="198">
        <v>143652</v>
      </c>
      <c r="D18" s="199">
        <v>155245</v>
      </c>
      <c r="E18" s="200">
        <f t="shared" si="0"/>
        <v>144545</v>
      </c>
      <c r="F18" s="200"/>
      <c r="G18" s="201">
        <v>10700</v>
      </c>
      <c r="H18" s="176"/>
      <c r="I18" s="202">
        <f t="shared" si="1"/>
        <v>-11593</v>
      </c>
      <c r="J18">
        <f t="shared" si="2"/>
        <v>0</v>
      </c>
      <c r="K18" t="s">
        <v>1681</v>
      </c>
      <c r="L18">
        <v>155245</v>
      </c>
      <c r="M18">
        <v>144545</v>
      </c>
      <c r="N18">
        <v>10700</v>
      </c>
      <c r="P18">
        <f t="shared" si="3"/>
        <v>0</v>
      </c>
      <c r="Q18">
        <f t="shared" si="4"/>
        <v>144545</v>
      </c>
    </row>
    <row r="19" ht="18.75" spans="4:9">
      <c r="D19" s="171">
        <f>0-D6</f>
        <v>-11852203.33</v>
      </c>
      <c r="I19" s="202">
        <f t="shared" si="1"/>
        <v>11852203.33</v>
      </c>
    </row>
    <row r="20" ht="18.75" spans="4:9">
      <c r="D20" s="171">
        <v>11852203.58</v>
      </c>
      <c r="E20">
        <v>11503516.05</v>
      </c>
      <c r="G20">
        <v>348687.53</v>
      </c>
      <c r="I20" s="202">
        <f t="shared" si="1"/>
        <v>-11852203.58</v>
      </c>
    </row>
    <row r="21" ht="18.75" spans="4:9">
      <c r="D21" s="171">
        <f>D6-D20</f>
        <v>-0.25</v>
      </c>
      <c r="E21">
        <f>E6-E20</f>
        <v>0</v>
      </c>
      <c r="F21">
        <f>F6-F20</f>
        <v>0</v>
      </c>
      <c r="G21">
        <f>G6-G20</f>
        <v>-0.25</v>
      </c>
      <c r="I21" s="202">
        <f t="shared" si="1"/>
        <v>0.25</v>
      </c>
    </row>
  </sheetData>
  <mergeCells count="5">
    <mergeCell ref="A2:G2"/>
    <mergeCell ref="A4:A5"/>
    <mergeCell ref="B4:B5"/>
    <mergeCell ref="C4:C5"/>
    <mergeCell ref="D4:D5"/>
  </mergeCells>
  <printOptions horizontalCentered="1"/>
  <pageMargins left="0.75" right="0.75" top="1" bottom="1" header="0.509027777777778" footer="0.509027777777778"/>
  <pageSetup paperSize="9"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FFFF00"/>
    <pageSetUpPr fitToPage="1"/>
  </sheetPr>
  <dimension ref="A1:Q139"/>
  <sheetViews>
    <sheetView view="pageBreakPreview" zoomScaleNormal="100" zoomScaleSheetLayoutView="100" workbookViewId="0">
      <selection activeCell="D5" sqref="D5"/>
    </sheetView>
  </sheetViews>
  <sheetFormatPr defaultColWidth="9" defaultRowHeight="14.25"/>
  <cols>
    <col min="1" max="1" width="5" style="92" customWidth="1"/>
    <col min="2" max="2" width="38.875" style="92" customWidth="1"/>
    <col min="3" max="7" width="15.75" style="93" customWidth="1"/>
    <col min="8" max="9" width="20.375" style="92" customWidth="1"/>
    <col min="10" max="11" width="11.875" style="94" customWidth="1"/>
    <col min="12" max="12" width="26.625" style="92" customWidth="1"/>
    <col min="13" max="16384" width="9" style="92"/>
  </cols>
  <sheetData>
    <row r="1" spans="8:12">
      <c r="H1" s="95" t="s">
        <v>1682</v>
      </c>
      <c r="I1" s="95">
        <f>SUM(G10:G136)/2</f>
        <v>348687.28</v>
      </c>
      <c r="J1" s="149"/>
      <c r="K1" s="149"/>
      <c r="L1" s="92">
        <f>25000-20036</f>
        <v>4964</v>
      </c>
    </row>
    <row r="2" ht="32.1" customHeight="1" spans="1:11">
      <c r="A2" s="96" t="s">
        <v>301</v>
      </c>
      <c r="B2" s="96"/>
      <c r="C2" s="97"/>
      <c r="D2" s="98"/>
      <c r="E2" s="98"/>
      <c r="F2" s="98"/>
      <c r="G2" s="98"/>
      <c r="H2" s="96"/>
      <c r="I2" s="150"/>
      <c r="J2" s="151"/>
      <c r="K2" s="151"/>
    </row>
    <row r="3" ht="24" customHeight="1" spans="1:11">
      <c r="A3" s="99"/>
      <c r="B3" s="100"/>
      <c r="C3" s="101"/>
      <c r="D3" s="101"/>
      <c r="E3" s="101"/>
      <c r="F3" s="101"/>
      <c r="G3" s="101"/>
      <c r="H3" s="102" t="s">
        <v>388</v>
      </c>
      <c r="I3" s="152"/>
      <c r="J3" s="153"/>
      <c r="K3" s="153"/>
    </row>
    <row r="4" ht="33" customHeight="1" spans="1:17">
      <c r="A4" s="103" t="s">
        <v>1683</v>
      </c>
      <c r="B4" s="104"/>
      <c r="C4" s="105" t="s">
        <v>1684</v>
      </c>
      <c r="D4" s="106" t="s">
        <v>1667</v>
      </c>
      <c r="E4" s="107" t="s">
        <v>1685</v>
      </c>
      <c r="F4" s="107" t="s">
        <v>1686</v>
      </c>
      <c r="G4" s="108" t="s">
        <v>1669</v>
      </c>
      <c r="H4" s="109" t="s">
        <v>1687</v>
      </c>
      <c r="I4" s="154" t="s">
        <v>1688</v>
      </c>
      <c r="J4" s="155" t="s">
        <v>1689</v>
      </c>
      <c r="K4" s="155" t="s">
        <v>986</v>
      </c>
      <c r="L4" s="92" t="s">
        <v>1665</v>
      </c>
      <c r="M4" s="92" t="s">
        <v>1690</v>
      </c>
      <c r="N4" s="92" t="s">
        <v>1691</v>
      </c>
      <c r="Q4" s="92" t="s">
        <v>1687</v>
      </c>
    </row>
    <row r="5" ht="23.1" customHeight="1" spans="1:14">
      <c r="A5" s="110" t="s">
        <v>1670</v>
      </c>
      <c r="B5" s="111"/>
      <c r="C5" s="112">
        <f>C10+C27+C36+C57+C67+C75+C87+C94+C100+C105+C123+C131</f>
        <v>11337242.03</v>
      </c>
      <c r="D5" s="113">
        <f>E5+F5</f>
        <v>11503516.05</v>
      </c>
      <c r="E5" s="114">
        <f>11504312.05+10000+20000-30796</f>
        <v>11503516.05</v>
      </c>
      <c r="F5" s="114"/>
      <c r="G5" s="115">
        <f>SUM(G10:G139)/2</f>
        <v>348687.28</v>
      </c>
      <c r="H5" s="116"/>
      <c r="I5" s="156"/>
      <c r="J5" s="157">
        <v>11852999.33</v>
      </c>
      <c r="K5" s="157">
        <f>C5-J5</f>
        <v>-515757.300000001</v>
      </c>
      <c r="L5" s="158" t="s">
        <v>1670</v>
      </c>
      <c r="N5" s="158">
        <v>11504312.05</v>
      </c>
    </row>
    <row r="6" ht="23.1" hidden="1" customHeight="1" spans="1:11">
      <c r="A6" s="117" t="s">
        <v>1692</v>
      </c>
      <c r="B6" s="111"/>
      <c r="C6" s="112">
        <f>C5-C7-C8</f>
        <v>10988554.75</v>
      </c>
      <c r="D6" s="118">
        <f>E6+F6</f>
        <v>11503516.05</v>
      </c>
      <c r="E6" s="112">
        <f>11504312.05+10000+20000-30796</f>
        <v>11503516.05</v>
      </c>
      <c r="F6" s="112"/>
      <c r="G6" s="119"/>
      <c r="H6" s="116"/>
      <c r="I6" s="156" t="s">
        <v>1693</v>
      </c>
      <c r="J6" s="157">
        <v>11504312.05</v>
      </c>
      <c r="K6" s="157">
        <f>C6-J6</f>
        <v>-515757.300000001</v>
      </c>
    </row>
    <row r="7" ht="23.1" hidden="1" customHeight="1" spans="1:11">
      <c r="A7" s="117"/>
      <c r="B7" s="111" t="s">
        <v>1694</v>
      </c>
      <c r="C7" s="112">
        <v>328687.28</v>
      </c>
      <c r="D7" s="118"/>
      <c r="E7" s="112"/>
      <c r="F7" s="112"/>
      <c r="G7" s="119"/>
      <c r="H7" s="116"/>
      <c r="I7" s="156" t="s">
        <v>1693</v>
      </c>
      <c r="J7" s="157"/>
      <c r="K7" s="157"/>
    </row>
    <row r="8" ht="23.1" hidden="1" customHeight="1" spans="1:11">
      <c r="A8" s="117"/>
      <c r="B8" s="111" t="s">
        <v>1695</v>
      </c>
      <c r="C8" s="112">
        <v>20000</v>
      </c>
      <c r="D8" s="118"/>
      <c r="E8" s="112"/>
      <c r="F8" s="112"/>
      <c r="G8" s="119"/>
      <c r="H8" s="116"/>
      <c r="I8" s="156" t="s">
        <v>1693</v>
      </c>
      <c r="J8" s="157"/>
      <c r="K8" s="157"/>
    </row>
    <row r="9" ht="27.95" hidden="1" customHeight="1" spans="1:11">
      <c r="A9" s="120" t="s">
        <v>1696</v>
      </c>
      <c r="B9" s="111"/>
      <c r="C9" s="112">
        <f t="shared" ref="C9:C38" si="0">D9+G9</f>
        <v>942664</v>
      </c>
      <c r="D9" s="112">
        <f t="shared" ref="D9:D38" si="1">E9+F9</f>
        <v>942664</v>
      </c>
      <c r="E9" s="112">
        <f>932664+10000</f>
        <v>942664</v>
      </c>
      <c r="F9" s="112"/>
      <c r="G9" s="112"/>
      <c r="H9" s="121"/>
      <c r="I9" s="154" t="s">
        <v>1693</v>
      </c>
      <c r="J9" s="155">
        <v>932664</v>
      </c>
      <c r="K9" s="157">
        <f t="shared" ref="K9:K39" si="2">C9-J9</f>
        <v>10000</v>
      </c>
    </row>
    <row r="10" ht="30" customHeight="1" spans="1:14">
      <c r="A10" s="122" t="s">
        <v>1408</v>
      </c>
      <c r="B10" s="111"/>
      <c r="C10" s="123">
        <f>SUBTOTAL(9,C11:C26)</f>
        <v>4780719.78</v>
      </c>
      <c r="D10" s="124">
        <f t="shared" si="1"/>
        <v>5118313.78</v>
      </c>
      <c r="E10" s="125">
        <v>5111931.08</v>
      </c>
      <c r="F10" s="125">
        <f>SUM(F11:F26)</f>
        <v>6382.7</v>
      </c>
      <c r="G10" s="126">
        <v>36980</v>
      </c>
      <c r="H10" s="127"/>
      <c r="I10" s="159"/>
      <c r="J10" s="160">
        <v>5148911.08</v>
      </c>
      <c r="K10" s="157">
        <f t="shared" si="2"/>
        <v>-368191.3</v>
      </c>
      <c r="L10" s="158" t="s">
        <v>1408</v>
      </c>
      <c r="N10" s="158">
        <v>5111931.08</v>
      </c>
    </row>
    <row r="11" ht="30" customHeight="1" spans="1:17">
      <c r="A11" s="128"/>
      <c r="B11" s="129" t="s">
        <v>1697</v>
      </c>
      <c r="C11" s="130">
        <f t="shared" si="0"/>
        <v>2570000</v>
      </c>
      <c r="D11" s="131">
        <f t="shared" si="1"/>
        <v>2570000</v>
      </c>
      <c r="E11" s="132">
        <v>2570000</v>
      </c>
      <c r="F11" s="132"/>
      <c r="G11" s="133"/>
      <c r="H11" s="134" t="s">
        <v>1698</v>
      </c>
      <c r="I11" s="161"/>
      <c r="J11" s="162">
        <v>2570000</v>
      </c>
      <c r="K11" s="157">
        <f t="shared" si="2"/>
        <v>0</v>
      </c>
      <c r="M11" s="92" t="s">
        <v>1697</v>
      </c>
      <c r="N11" s="92">
        <v>2570000</v>
      </c>
      <c r="Q11" s="92" t="s">
        <v>1698</v>
      </c>
    </row>
    <row r="12" ht="30" customHeight="1" spans="1:17">
      <c r="A12" s="128"/>
      <c r="B12" s="129" t="s">
        <v>1699</v>
      </c>
      <c r="C12" s="130">
        <f t="shared" si="0"/>
        <v>717697</v>
      </c>
      <c r="D12" s="131">
        <f t="shared" si="1"/>
        <v>697717</v>
      </c>
      <c r="E12" s="132">
        <v>691334.3</v>
      </c>
      <c r="F12" s="132">
        <v>6382.7</v>
      </c>
      <c r="G12" s="133">
        <v>19980</v>
      </c>
      <c r="H12" s="134" t="s">
        <v>1700</v>
      </c>
      <c r="I12" s="161"/>
      <c r="J12" s="162">
        <v>711314.3</v>
      </c>
      <c r="K12" s="157">
        <f t="shared" si="2"/>
        <v>6382.69999999995</v>
      </c>
      <c r="M12" s="92" t="s">
        <v>1699</v>
      </c>
      <c r="N12" s="92">
        <v>691334.3</v>
      </c>
      <c r="Q12" s="92" t="s">
        <v>1700</v>
      </c>
    </row>
    <row r="13" ht="30" customHeight="1" spans="1:17">
      <c r="A13" s="128"/>
      <c r="B13" s="129" t="s">
        <v>1701</v>
      </c>
      <c r="C13" s="130">
        <f t="shared" si="0"/>
        <v>384300</v>
      </c>
      <c r="D13" s="131">
        <f t="shared" si="1"/>
        <v>384300</v>
      </c>
      <c r="E13" s="132">
        <v>384300</v>
      </c>
      <c r="F13" s="132"/>
      <c r="G13" s="133"/>
      <c r="H13" s="134" t="s">
        <v>1698</v>
      </c>
      <c r="I13" s="161"/>
      <c r="J13" s="162">
        <v>384300</v>
      </c>
      <c r="K13" s="157">
        <f t="shared" si="2"/>
        <v>0</v>
      </c>
      <c r="M13" s="92" t="s">
        <v>1701</v>
      </c>
      <c r="N13" s="92">
        <v>384300</v>
      </c>
      <c r="Q13" s="92" t="s">
        <v>1698</v>
      </c>
    </row>
    <row r="14" ht="30" customHeight="1" spans="1:17">
      <c r="A14" s="128"/>
      <c r="B14" s="129" t="s">
        <v>1702</v>
      </c>
      <c r="C14" s="130">
        <f t="shared" si="0"/>
        <v>386866</v>
      </c>
      <c r="D14" s="134">
        <f t="shared" si="1"/>
        <v>382866</v>
      </c>
      <c r="E14" s="128">
        <v>382866</v>
      </c>
      <c r="F14" s="129"/>
      <c r="G14" s="135">
        <v>4000</v>
      </c>
      <c r="H14" s="134" t="s">
        <v>1703</v>
      </c>
      <c r="I14" s="161"/>
      <c r="J14" s="162">
        <v>386866</v>
      </c>
      <c r="K14" s="157">
        <f t="shared" si="2"/>
        <v>0</v>
      </c>
      <c r="M14" s="92" t="s">
        <v>1702</v>
      </c>
      <c r="N14" s="92">
        <v>382866</v>
      </c>
      <c r="Q14" s="92" t="s">
        <v>1703</v>
      </c>
    </row>
    <row r="15" ht="30" hidden="1" customHeight="1" spans="1:17">
      <c r="A15" s="128"/>
      <c r="B15" s="129" t="s">
        <v>1704</v>
      </c>
      <c r="C15" s="135">
        <f t="shared" si="0"/>
        <v>374574</v>
      </c>
      <c r="D15" s="134">
        <f t="shared" si="1"/>
        <v>374574</v>
      </c>
      <c r="E15" s="128">
        <v>374574</v>
      </c>
      <c r="F15" s="129"/>
      <c r="G15" s="135"/>
      <c r="H15" s="134" t="s">
        <v>1705</v>
      </c>
      <c r="I15" s="161" t="s">
        <v>1693</v>
      </c>
      <c r="J15" s="162">
        <v>374574</v>
      </c>
      <c r="K15" s="157">
        <f t="shared" si="2"/>
        <v>0</v>
      </c>
      <c r="M15" s="92" t="s">
        <v>1704</v>
      </c>
      <c r="N15" s="92">
        <v>374574</v>
      </c>
      <c r="Q15" s="92" t="s">
        <v>1705</v>
      </c>
    </row>
    <row r="16" ht="30" customHeight="1" spans="1:17">
      <c r="A16" s="128"/>
      <c r="B16" s="129" t="s">
        <v>1706</v>
      </c>
      <c r="C16" s="130">
        <f t="shared" si="0"/>
        <v>287098.78</v>
      </c>
      <c r="D16" s="134">
        <f t="shared" si="1"/>
        <v>287098.78</v>
      </c>
      <c r="E16" s="128">
        <v>287098.78</v>
      </c>
      <c r="F16" s="129"/>
      <c r="G16" s="135"/>
      <c r="H16" s="134" t="s">
        <v>1707</v>
      </c>
      <c r="I16" s="161"/>
      <c r="J16" s="162">
        <v>287098.78</v>
      </c>
      <c r="K16" s="157">
        <f t="shared" si="2"/>
        <v>0</v>
      </c>
      <c r="M16" s="92" t="s">
        <v>1706</v>
      </c>
      <c r="N16" s="92">
        <v>287098.78</v>
      </c>
      <c r="Q16" s="92" t="s">
        <v>1707</v>
      </c>
    </row>
    <row r="17" ht="30" customHeight="1" spans="1:17">
      <c r="A17" s="128"/>
      <c r="B17" s="129" t="s">
        <v>1708</v>
      </c>
      <c r="C17" s="130">
        <f t="shared" si="0"/>
        <v>101893</v>
      </c>
      <c r="D17" s="131">
        <f t="shared" si="1"/>
        <v>101893</v>
      </c>
      <c r="E17" s="132">
        <v>101893</v>
      </c>
      <c r="F17" s="132"/>
      <c r="G17" s="133"/>
      <c r="H17" s="134" t="s">
        <v>1698</v>
      </c>
      <c r="I17" s="161"/>
      <c r="J17" s="162">
        <v>101893</v>
      </c>
      <c r="K17" s="157">
        <f t="shared" si="2"/>
        <v>0</v>
      </c>
      <c r="M17" s="92" t="s">
        <v>1708</v>
      </c>
      <c r="N17" s="92">
        <v>101893</v>
      </c>
      <c r="Q17" s="92" t="s">
        <v>1698</v>
      </c>
    </row>
    <row r="18" ht="30" customHeight="1" spans="1:17">
      <c r="A18" s="128"/>
      <c r="B18" s="129" t="s">
        <v>1709</v>
      </c>
      <c r="C18" s="130">
        <f t="shared" si="0"/>
        <v>99482</v>
      </c>
      <c r="D18" s="131">
        <f t="shared" si="1"/>
        <v>86482</v>
      </c>
      <c r="E18" s="132">
        <v>86482</v>
      </c>
      <c r="F18" s="132"/>
      <c r="G18" s="133">
        <v>13000</v>
      </c>
      <c r="H18" s="134" t="s">
        <v>1698</v>
      </c>
      <c r="I18" s="161"/>
      <c r="J18" s="162">
        <v>99482</v>
      </c>
      <c r="K18" s="157">
        <f t="shared" si="2"/>
        <v>0</v>
      </c>
      <c r="M18" s="92" t="s">
        <v>1709</v>
      </c>
      <c r="N18" s="92">
        <v>86482</v>
      </c>
      <c r="Q18" s="92" t="s">
        <v>1698</v>
      </c>
    </row>
    <row r="19" ht="30" customHeight="1" spans="1:17">
      <c r="A19" s="128"/>
      <c r="B19" s="129" t="s">
        <v>1710</v>
      </c>
      <c r="C19" s="130">
        <f t="shared" si="0"/>
        <v>74134</v>
      </c>
      <c r="D19" s="131">
        <f t="shared" si="1"/>
        <v>74134</v>
      </c>
      <c r="E19" s="132">
        <v>74134</v>
      </c>
      <c r="F19" s="132"/>
      <c r="G19" s="133"/>
      <c r="H19" s="134" t="s">
        <v>1703</v>
      </c>
      <c r="I19" s="161"/>
      <c r="J19" s="162">
        <v>74134</v>
      </c>
      <c r="K19" s="157">
        <f t="shared" si="2"/>
        <v>0</v>
      </c>
      <c r="M19" s="92" t="s">
        <v>1710</v>
      </c>
      <c r="N19" s="92">
        <v>74134</v>
      </c>
      <c r="Q19" s="92" t="s">
        <v>1703</v>
      </c>
    </row>
    <row r="20" ht="30" customHeight="1" spans="1:17">
      <c r="A20" s="128"/>
      <c r="B20" s="129" t="s">
        <v>1711</v>
      </c>
      <c r="C20" s="130">
        <f t="shared" si="0"/>
        <v>59600</v>
      </c>
      <c r="D20" s="131">
        <f t="shared" si="1"/>
        <v>59600</v>
      </c>
      <c r="E20" s="132">
        <v>59600</v>
      </c>
      <c r="F20" s="132"/>
      <c r="G20" s="133"/>
      <c r="H20" s="134" t="s">
        <v>1712</v>
      </c>
      <c r="I20" s="161"/>
      <c r="J20" s="162">
        <v>59600</v>
      </c>
      <c r="K20" s="157">
        <f t="shared" si="2"/>
        <v>0</v>
      </c>
      <c r="M20" s="92" t="s">
        <v>1711</v>
      </c>
      <c r="N20" s="92">
        <v>59600</v>
      </c>
      <c r="Q20" s="92" t="s">
        <v>1712</v>
      </c>
    </row>
    <row r="21" ht="30" customHeight="1" spans="1:17">
      <c r="A21" s="128"/>
      <c r="B21" s="129" t="s">
        <v>1713</v>
      </c>
      <c r="C21" s="130">
        <f t="shared" si="0"/>
        <v>40000</v>
      </c>
      <c r="D21" s="131">
        <f t="shared" si="1"/>
        <v>40000</v>
      </c>
      <c r="E21" s="132">
        <v>40000</v>
      </c>
      <c r="F21" s="132"/>
      <c r="G21" s="133"/>
      <c r="H21" s="134" t="s">
        <v>1714</v>
      </c>
      <c r="I21" s="161"/>
      <c r="J21" s="162">
        <v>40000</v>
      </c>
      <c r="K21" s="157">
        <f t="shared" si="2"/>
        <v>0</v>
      </c>
      <c r="M21" s="92" t="s">
        <v>1713</v>
      </c>
      <c r="N21" s="92">
        <v>40000</v>
      </c>
      <c r="Q21" s="92" t="s">
        <v>1714</v>
      </c>
    </row>
    <row r="22" ht="30" customHeight="1" spans="1:17">
      <c r="A22" s="128"/>
      <c r="B22" s="136" t="s">
        <v>1715</v>
      </c>
      <c r="C22" s="130">
        <f t="shared" si="0"/>
        <v>28200</v>
      </c>
      <c r="D22" s="131">
        <f t="shared" si="1"/>
        <v>28200</v>
      </c>
      <c r="E22" s="132">
        <v>28200</v>
      </c>
      <c r="F22" s="132"/>
      <c r="G22" s="133"/>
      <c r="H22" s="134" t="s">
        <v>1703</v>
      </c>
      <c r="I22" s="161"/>
      <c r="J22" s="162">
        <v>28200</v>
      </c>
      <c r="K22" s="157">
        <f t="shared" si="2"/>
        <v>0</v>
      </c>
      <c r="M22" s="92" t="s">
        <v>1715</v>
      </c>
      <c r="N22" s="92">
        <v>28200</v>
      </c>
      <c r="Q22" s="92" t="s">
        <v>1703</v>
      </c>
    </row>
    <row r="23" ht="30" customHeight="1" spans="1:17">
      <c r="A23" s="128"/>
      <c r="B23" s="136"/>
      <c r="C23" s="130">
        <f t="shared" si="0"/>
        <v>1000</v>
      </c>
      <c r="D23" s="131">
        <f t="shared" si="1"/>
        <v>1000</v>
      </c>
      <c r="E23" s="132">
        <v>1000</v>
      </c>
      <c r="F23" s="132"/>
      <c r="G23" s="133"/>
      <c r="H23" s="134" t="s">
        <v>1716</v>
      </c>
      <c r="I23" s="161"/>
      <c r="J23" s="162">
        <v>1000</v>
      </c>
      <c r="K23" s="157">
        <f t="shared" si="2"/>
        <v>0</v>
      </c>
      <c r="N23" s="92">
        <v>1000</v>
      </c>
      <c r="Q23" s="92" t="s">
        <v>1716</v>
      </c>
    </row>
    <row r="24" ht="30" customHeight="1" spans="1:17">
      <c r="A24" s="128"/>
      <c r="B24" s="129" t="s">
        <v>1717</v>
      </c>
      <c r="C24" s="130">
        <f t="shared" si="0"/>
        <v>16000</v>
      </c>
      <c r="D24" s="131">
        <f t="shared" si="1"/>
        <v>16000</v>
      </c>
      <c r="E24" s="132">
        <v>16000</v>
      </c>
      <c r="F24" s="132"/>
      <c r="G24" s="133"/>
      <c r="H24" s="134" t="s">
        <v>1698</v>
      </c>
      <c r="I24" s="161"/>
      <c r="J24" s="162">
        <v>16000</v>
      </c>
      <c r="K24" s="157">
        <f t="shared" si="2"/>
        <v>0</v>
      </c>
      <c r="M24" s="92" t="s">
        <v>1717</v>
      </c>
      <c r="N24" s="92">
        <v>16000</v>
      </c>
      <c r="Q24" s="92" t="s">
        <v>1698</v>
      </c>
    </row>
    <row r="25" ht="30" customHeight="1" spans="1:17">
      <c r="A25" s="128"/>
      <c r="B25" s="129" t="s">
        <v>1718</v>
      </c>
      <c r="C25" s="130">
        <f t="shared" si="0"/>
        <v>11049</v>
      </c>
      <c r="D25" s="131">
        <f t="shared" si="1"/>
        <v>11049</v>
      </c>
      <c r="E25" s="132">
        <v>11049</v>
      </c>
      <c r="F25" s="132"/>
      <c r="G25" s="133"/>
      <c r="H25" s="134" t="s">
        <v>1707</v>
      </c>
      <c r="I25" s="161"/>
      <c r="J25" s="162">
        <v>11049</v>
      </c>
      <c r="K25" s="157">
        <f t="shared" si="2"/>
        <v>0</v>
      </c>
      <c r="M25" s="92" t="s">
        <v>1718</v>
      </c>
      <c r="N25" s="92">
        <v>11049</v>
      </c>
      <c r="Q25" s="92" t="s">
        <v>1707</v>
      </c>
    </row>
    <row r="26" ht="30" customHeight="1" spans="1:17">
      <c r="A26" s="137"/>
      <c r="B26" s="138" t="s">
        <v>1719</v>
      </c>
      <c r="C26" s="139">
        <f t="shared" si="0"/>
        <v>3400</v>
      </c>
      <c r="D26" s="131">
        <f t="shared" si="1"/>
        <v>3400</v>
      </c>
      <c r="E26" s="132">
        <v>3400</v>
      </c>
      <c r="F26" s="132"/>
      <c r="G26" s="133"/>
      <c r="H26" s="140" t="s">
        <v>1712</v>
      </c>
      <c r="I26" s="161"/>
      <c r="J26" s="162">
        <v>3400</v>
      </c>
      <c r="K26" s="157">
        <f t="shared" si="2"/>
        <v>0</v>
      </c>
      <c r="M26" s="92" t="s">
        <v>1719</v>
      </c>
      <c r="N26" s="92">
        <v>3400</v>
      </c>
      <c r="Q26" s="92" t="s">
        <v>1712</v>
      </c>
    </row>
    <row r="27" ht="30" customHeight="1" spans="1:14">
      <c r="A27" s="122" t="s">
        <v>1671</v>
      </c>
      <c r="B27" s="111"/>
      <c r="C27" s="123">
        <f>SUBTOTAL(9,C28:C35)</f>
        <v>2035379</v>
      </c>
      <c r="D27" s="141">
        <f t="shared" si="1"/>
        <v>1921619</v>
      </c>
      <c r="E27" s="142">
        <v>1550519</v>
      </c>
      <c r="F27" s="142">
        <f>SUM(F28:F35)</f>
        <v>371100</v>
      </c>
      <c r="G27" s="143">
        <v>213760</v>
      </c>
      <c r="H27" s="127"/>
      <c r="I27" s="159"/>
      <c r="J27" s="160">
        <v>1764279</v>
      </c>
      <c r="K27" s="157">
        <f t="shared" si="2"/>
        <v>271100</v>
      </c>
      <c r="L27" s="158" t="s">
        <v>1671</v>
      </c>
      <c r="N27" s="158">
        <v>1550519</v>
      </c>
    </row>
    <row r="28" ht="30" customHeight="1" spans="1:17">
      <c r="A28" s="128"/>
      <c r="B28" s="129" t="s">
        <v>1720</v>
      </c>
      <c r="C28" s="130">
        <f t="shared" si="0"/>
        <v>1175000</v>
      </c>
      <c r="D28" s="131">
        <f t="shared" si="1"/>
        <v>1163000</v>
      </c>
      <c r="E28" s="132">
        <v>1163000</v>
      </c>
      <c r="F28" s="132"/>
      <c r="G28" s="133">
        <v>12000</v>
      </c>
      <c r="H28" s="134" t="s">
        <v>1721</v>
      </c>
      <c r="I28" s="161"/>
      <c r="J28" s="162">
        <v>1175000</v>
      </c>
      <c r="K28" s="157">
        <f t="shared" si="2"/>
        <v>0</v>
      </c>
      <c r="M28" s="92" t="s">
        <v>1720</v>
      </c>
      <c r="N28" s="92">
        <v>1163000</v>
      </c>
      <c r="Q28" s="92" t="s">
        <v>1721</v>
      </c>
    </row>
    <row r="29" ht="30" customHeight="1" spans="1:17">
      <c r="A29" s="128"/>
      <c r="B29" s="129" t="s">
        <v>1722</v>
      </c>
      <c r="C29" s="130">
        <f t="shared" si="0"/>
        <v>690860</v>
      </c>
      <c r="D29" s="134">
        <f t="shared" si="1"/>
        <v>489100</v>
      </c>
      <c r="E29" s="128">
        <v>118000</v>
      </c>
      <c r="F29" s="129">
        <v>371100</v>
      </c>
      <c r="G29" s="135">
        <v>201760</v>
      </c>
      <c r="H29" s="134" t="s">
        <v>1721</v>
      </c>
      <c r="I29" s="161"/>
      <c r="J29" s="162">
        <v>319760</v>
      </c>
      <c r="K29" s="157">
        <f t="shared" si="2"/>
        <v>371100</v>
      </c>
      <c r="M29" s="92" t="s">
        <v>1722</v>
      </c>
      <c r="N29" s="92">
        <v>118000</v>
      </c>
      <c r="Q29" s="92" t="s">
        <v>1721</v>
      </c>
    </row>
    <row r="30" ht="30" hidden="1" customHeight="1" spans="1:17">
      <c r="A30" s="128"/>
      <c r="B30" s="129" t="s">
        <v>1704</v>
      </c>
      <c r="C30" s="135">
        <f t="shared" si="0"/>
        <v>100000</v>
      </c>
      <c r="D30" s="134">
        <f t="shared" si="1"/>
        <v>100000</v>
      </c>
      <c r="E30" s="128">
        <v>100000</v>
      </c>
      <c r="F30" s="129"/>
      <c r="G30" s="135"/>
      <c r="H30" s="134" t="s">
        <v>1705</v>
      </c>
      <c r="I30" s="161" t="s">
        <v>1693</v>
      </c>
      <c r="J30" s="162">
        <v>100000</v>
      </c>
      <c r="K30" s="157">
        <f t="shared" si="2"/>
        <v>0</v>
      </c>
      <c r="M30" s="92" t="s">
        <v>1704</v>
      </c>
      <c r="N30" s="92">
        <v>100000</v>
      </c>
      <c r="Q30" s="92" t="s">
        <v>1705</v>
      </c>
    </row>
    <row r="31" ht="30" customHeight="1" spans="1:17">
      <c r="A31" s="128"/>
      <c r="B31" s="129" t="s">
        <v>1723</v>
      </c>
      <c r="C31" s="130">
        <f t="shared" si="0"/>
        <v>54235</v>
      </c>
      <c r="D31" s="134">
        <f t="shared" si="1"/>
        <v>54235</v>
      </c>
      <c r="E31" s="128">
        <v>54235</v>
      </c>
      <c r="F31" s="129"/>
      <c r="G31" s="135"/>
      <c r="H31" s="134" t="s">
        <v>1712</v>
      </c>
      <c r="I31" s="161"/>
      <c r="J31" s="162">
        <v>54235</v>
      </c>
      <c r="K31" s="157">
        <f t="shared" si="2"/>
        <v>0</v>
      </c>
      <c r="M31" s="92" t="s">
        <v>1723</v>
      </c>
      <c r="N31" s="92">
        <v>54235</v>
      </c>
      <c r="Q31" s="92" t="s">
        <v>1712</v>
      </c>
    </row>
    <row r="32" ht="30" customHeight="1" spans="1:17">
      <c r="A32" s="128"/>
      <c r="B32" s="129" t="s">
        <v>1724</v>
      </c>
      <c r="C32" s="130">
        <f t="shared" si="0"/>
        <v>50000</v>
      </c>
      <c r="D32" s="131">
        <f t="shared" si="1"/>
        <v>50000</v>
      </c>
      <c r="E32" s="132">
        <v>50000</v>
      </c>
      <c r="F32" s="132"/>
      <c r="G32" s="133"/>
      <c r="H32" s="134" t="s">
        <v>1725</v>
      </c>
      <c r="I32" s="161"/>
      <c r="J32" s="162">
        <v>50000</v>
      </c>
      <c r="K32" s="157">
        <f t="shared" si="2"/>
        <v>0</v>
      </c>
      <c r="M32" s="92" t="s">
        <v>1724</v>
      </c>
      <c r="N32" s="92">
        <v>50000</v>
      </c>
      <c r="Q32" s="92" t="s">
        <v>1725</v>
      </c>
    </row>
    <row r="33" ht="30" customHeight="1" spans="1:17">
      <c r="A33" s="128"/>
      <c r="B33" s="129" t="s">
        <v>1726</v>
      </c>
      <c r="C33" s="130">
        <f t="shared" si="0"/>
        <v>46141</v>
      </c>
      <c r="D33" s="131">
        <f t="shared" si="1"/>
        <v>46141</v>
      </c>
      <c r="E33" s="132">
        <v>46141</v>
      </c>
      <c r="F33" s="132"/>
      <c r="G33" s="133"/>
      <c r="H33" s="134" t="s">
        <v>1725</v>
      </c>
      <c r="I33" s="161"/>
      <c r="J33" s="162">
        <v>46141</v>
      </c>
      <c r="K33" s="157">
        <f t="shared" si="2"/>
        <v>0</v>
      </c>
      <c r="M33" s="92" t="s">
        <v>1726</v>
      </c>
      <c r="N33" s="92">
        <v>46141</v>
      </c>
      <c r="Q33" s="92" t="s">
        <v>1725</v>
      </c>
    </row>
    <row r="34" ht="30" customHeight="1" spans="1:17">
      <c r="A34" s="128"/>
      <c r="B34" s="129" t="s">
        <v>1727</v>
      </c>
      <c r="C34" s="130">
        <f t="shared" si="0"/>
        <v>14743</v>
      </c>
      <c r="D34" s="131">
        <f t="shared" si="1"/>
        <v>14743</v>
      </c>
      <c r="E34" s="132">
        <v>14743</v>
      </c>
      <c r="F34" s="132"/>
      <c r="G34" s="133"/>
      <c r="H34" s="134" t="s">
        <v>1712</v>
      </c>
      <c r="I34" s="161"/>
      <c r="J34" s="162">
        <v>14743</v>
      </c>
      <c r="K34" s="157">
        <f t="shared" si="2"/>
        <v>0</v>
      </c>
      <c r="M34" s="92" t="s">
        <v>1727</v>
      </c>
      <c r="N34" s="92">
        <v>14743</v>
      </c>
      <c r="Q34" s="92" t="s">
        <v>1712</v>
      </c>
    </row>
    <row r="35" ht="30" customHeight="1" spans="1:17">
      <c r="A35" s="128"/>
      <c r="B35" s="129" t="s">
        <v>1728</v>
      </c>
      <c r="C35" s="130">
        <f t="shared" si="0"/>
        <v>4400</v>
      </c>
      <c r="D35" s="131">
        <f t="shared" si="1"/>
        <v>4400</v>
      </c>
      <c r="E35" s="132">
        <v>4400</v>
      </c>
      <c r="F35" s="132"/>
      <c r="G35" s="133"/>
      <c r="H35" s="134" t="s">
        <v>1729</v>
      </c>
      <c r="I35" s="161"/>
      <c r="J35" s="162">
        <v>4400</v>
      </c>
      <c r="K35" s="157">
        <f t="shared" si="2"/>
        <v>0</v>
      </c>
      <c r="M35" s="92" t="s">
        <v>1728</v>
      </c>
      <c r="N35" s="92">
        <v>4400</v>
      </c>
      <c r="Q35" s="92" t="s">
        <v>1729</v>
      </c>
    </row>
    <row r="36" ht="30" customHeight="1" spans="1:14">
      <c r="A36" s="122" t="s">
        <v>1672</v>
      </c>
      <c r="B36" s="111"/>
      <c r="C36" s="123">
        <f>SUBTOTAL(9,C37:C56)</f>
        <v>924871</v>
      </c>
      <c r="D36" s="141">
        <f t="shared" si="1"/>
        <v>1004871</v>
      </c>
      <c r="E36" s="142">
        <f>984871+20000</f>
        <v>1004871</v>
      </c>
      <c r="F36" s="142"/>
      <c r="G36" s="143">
        <v>20000</v>
      </c>
      <c r="H36" s="127"/>
      <c r="I36" s="159"/>
      <c r="J36" s="160">
        <v>1004871</v>
      </c>
      <c r="K36" s="157">
        <f t="shared" si="2"/>
        <v>-80000</v>
      </c>
      <c r="L36" s="158" t="s">
        <v>1672</v>
      </c>
      <c r="N36" s="158">
        <v>984871</v>
      </c>
    </row>
    <row r="37" ht="30" customHeight="1" spans="1:17">
      <c r="A37" s="128"/>
      <c r="B37" s="129" t="s">
        <v>1730</v>
      </c>
      <c r="C37" s="130">
        <f t="shared" si="0"/>
        <v>210040</v>
      </c>
      <c r="D37" s="131">
        <f t="shared" si="1"/>
        <v>210040</v>
      </c>
      <c r="E37" s="132">
        <v>210040</v>
      </c>
      <c r="F37" s="132"/>
      <c r="G37" s="133"/>
      <c r="H37" s="134" t="s">
        <v>1731</v>
      </c>
      <c r="I37" s="161"/>
      <c r="J37" s="162">
        <v>210040</v>
      </c>
      <c r="K37" s="157">
        <f t="shared" si="2"/>
        <v>0</v>
      </c>
      <c r="M37" s="92" t="s">
        <v>1730</v>
      </c>
      <c r="N37" s="92">
        <v>210040</v>
      </c>
      <c r="Q37" s="92" t="s">
        <v>1731</v>
      </c>
    </row>
    <row r="38" ht="30" customHeight="1" spans="1:17">
      <c r="A38" s="128"/>
      <c r="B38" s="129" t="s">
        <v>1732</v>
      </c>
      <c r="C38" s="130">
        <f t="shared" si="0"/>
        <v>200000</v>
      </c>
      <c r="D38" s="131">
        <f t="shared" si="1"/>
        <v>200000</v>
      </c>
      <c r="E38" s="132">
        <v>200000</v>
      </c>
      <c r="F38" s="132"/>
      <c r="G38" s="133"/>
      <c r="H38" s="134" t="s">
        <v>1731</v>
      </c>
      <c r="I38" s="161"/>
      <c r="J38" s="162">
        <v>200000</v>
      </c>
      <c r="K38" s="157">
        <f t="shared" si="2"/>
        <v>0</v>
      </c>
      <c r="M38" s="92" t="s">
        <v>1732</v>
      </c>
      <c r="N38" s="92">
        <v>200000</v>
      </c>
      <c r="Q38" s="92" t="s">
        <v>1731</v>
      </c>
    </row>
    <row r="39" ht="30" customHeight="1" spans="1:17">
      <c r="A39" s="128"/>
      <c r="B39" s="129" t="s">
        <v>1733</v>
      </c>
      <c r="C39" s="130">
        <f t="shared" ref="C39:C70" si="3">D39+G39</f>
        <v>163000</v>
      </c>
      <c r="D39" s="131">
        <f t="shared" ref="D39:D70" si="4">E39+F39</f>
        <v>163000</v>
      </c>
      <c r="E39" s="132">
        <f>143000+20000</f>
        <v>163000</v>
      </c>
      <c r="F39" s="132"/>
      <c r="G39" s="133"/>
      <c r="H39" s="134" t="s">
        <v>1731</v>
      </c>
      <c r="I39" s="161"/>
      <c r="J39" s="162">
        <v>143000</v>
      </c>
      <c r="K39" s="157">
        <f t="shared" si="2"/>
        <v>20000</v>
      </c>
      <c r="M39" s="92" t="s">
        <v>1733</v>
      </c>
      <c r="N39" s="92">
        <v>143000</v>
      </c>
      <c r="Q39" s="92" t="s">
        <v>1731</v>
      </c>
    </row>
    <row r="40" ht="30" customHeight="1" spans="1:17">
      <c r="A40" s="128"/>
      <c r="B40" s="129" t="s">
        <v>1734</v>
      </c>
      <c r="C40" s="130">
        <f t="shared" si="3"/>
        <v>123469</v>
      </c>
      <c r="D40" s="134">
        <f t="shared" si="4"/>
        <v>123469</v>
      </c>
      <c r="E40" s="128">
        <v>123469</v>
      </c>
      <c r="F40" s="129"/>
      <c r="G40" s="135"/>
      <c r="H40" s="134" t="s">
        <v>1735</v>
      </c>
      <c r="I40" s="161"/>
      <c r="J40" s="162">
        <v>123469</v>
      </c>
      <c r="K40" s="157">
        <f t="shared" ref="K40:K71" si="5">C40-J40</f>
        <v>0</v>
      </c>
      <c r="M40" s="92" t="s">
        <v>1734</v>
      </c>
      <c r="N40" s="92">
        <v>123469</v>
      </c>
      <c r="Q40" s="92" t="s">
        <v>1735</v>
      </c>
    </row>
    <row r="41" ht="30" hidden="1" customHeight="1" spans="1:17">
      <c r="A41" s="128"/>
      <c r="B41" s="129" t="s">
        <v>1736</v>
      </c>
      <c r="C41" s="135">
        <f t="shared" si="3"/>
        <v>100000</v>
      </c>
      <c r="D41" s="134">
        <f t="shared" si="4"/>
        <v>100000</v>
      </c>
      <c r="E41" s="128">
        <v>100000</v>
      </c>
      <c r="F41" s="129"/>
      <c r="G41" s="135"/>
      <c r="H41" s="134" t="s">
        <v>1705</v>
      </c>
      <c r="I41" s="161" t="s">
        <v>1693</v>
      </c>
      <c r="J41" s="162">
        <v>100000</v>
      </c>
      <c r="K41" s="157">
        <f t="shared" si="5"/>
        <v>0</v>
      </c>
      <c r="M41" s="92" t="s">
        <v>1736</v>
      </c>
      <c r="N41" s="92">
        <v>100000</v>
      </c>
      <c r="Q41" s="92" t="s">
        <v>1705</v>
      </c>
    </row>
    <row r="42" ht="30" customHeight="1" spans="1:17">
      <c r="A42" s="128"/>
      <c r="B42" s="129" t="s">
        <v>1737</v>
      </c>
      <c r="C42" s="130">
        <f t="shared" si="3"/>
        <v>68000</v>
      </c>
      <c r="D42" s="134">
        <f t="shared" si="4"/>
        <v>68000</v>
      </c>
      <c r="E42" s="128">
        <v>68000</v>
      </c>
      <c r="F42" s="129"/>
      <c r="G42" s="135"/>
      <c r="H42" s="134" t="s">
        <v>1731</v>
      </c>
      <c r="I42" s="161"/>
      <c r="J42" s="162">
        <v>68000</v>
      </c>
      <c r="K42" s="157">
        <f t="shared" si="5"/>
        <v>0</v>
      </c>
      <c r="M42" s="92" t="s">
        <v>1737</v>
      </c>
      <c r="N42" s="92">
        <v>68000</v>
      </c>
      <c r="Q42" s="92" t="s">
        <v>1731</v>
      </c>
    </row>
    <row r="43" ht="30" customHeight="1" spans="1:17">
      <c r="A43" s="128"/>
      <c r="B43" s="129" t="s">
        <v>1738</v>
      </c>
      <c r="C43" s="130">
        <f t="shared" si="3"/>
        <v>42260</v>
      </c>
      <c r="D43" s="131">
        <f t="shared" si="4"/>
        <v>42260</v>
      </c>
      <c r="E43" s="132">
        <v>42260</v>
      </c>
      <c r="F43" s="132"/>
      <c r="G43" s="133"/>
      <c r="H43" s="134" t="s">
        <v>1739</v>
      </c>
      <c r="I43" s="161"/>
      <c r="J43" s="162">
        <v>42260</v>
      </c>
      <c r="K43" s="157">
        <f t="shared" si="5"/>
        <v>0</v>
      </c>
      <c r="M43" s="92" t="s">
        <v>1738</v>
      </c>
      <c r="N43" s="92">
        <v>42260</v>
      </c>
      <c r="Q43" s="92" t="s">
        <v>1739</v>
      </c>
    </row>
    <row r="44" ht="30" customHeight="1" spans="1:17">
      <c r="A44" s="128"/>
      <c r="B44" s="144" t="s">
        <v>1740</v>
      </c>
      <c r="C44" s="130">
        <f t="shared" si="3"/>
        <v>23000</v>
      </c>
      <c r="D44" s="131">
        <f t="shared" si="4"/>
        <v>23000</v>
      </c>
      <c r="E44" s="132">
        <v>23000</v>
      </c>
      <c r="F44" s="132"/>
      <c r="G44" s="133"/>
      <c r="H44" s="145" t="s">
        <v>1741</v>
      </c>
      <c r="I44" s="162"/>
      <c r="J44" s="162">
        <v>23000</v>
      </c>
      <c r="K44" s="157">
        <f t="shared" si="5"/>
        <v>0</v>
      </c>
      <c r="M44" s="92" t="s">
        <v>1740</v>
      </c>
      <c r="N44" s="92">
        <v>23000</v>
      </c>
      <c r="Q44" s="92" t="s">
        <v>1741</v>
      </c>
    </row>
    <row r="45" ht="30" customHeight="1" spans="1:11">
      <c r="A45" s="137"/>
      <c r="B45" s="146" t="s">
        <v>1742</v>
      </c>
      <c r="C45" s="139">
        <f t="shared" si="3"/>
        <v>20000</v>
      </c>
      <c r="D45" s="131">
        <f t="shared" si="4"/>
        <v>0</v>
      </c>
      <c r="E45" s="132"/>
      <c r="F45" s="132"/>
      <c r="G45" s="133">
        <v>20000</v>
      </c>
      <c r="H45" s="140" t="s">
        <v>1743</v>
      </c>
      <c r="I45" s="161"/>
      <c r="J45" s="162">
        <v>20000</v>
      </c>
      <c r="K45" s="157">
        <f t="shared" si="5"/>
        <v>0</v>
      </c>
    </row>
    <row r="46" ht="30" customHeight="1" spans="1:17">
      <c r="A46" s="128"/>
      <c r="B46" s="136" t="s">
        <v>1744</v>
      </c>
      <c r="C46" s="130">
        <f t="shared" si="3"/>
        <v>11500</v>
      </c>
      <c r="D46" s="131">
        <f t="shared" si="4"/>
        <v>11500</v>
      </c>
      <c r="E46" s="132">
        <v>11500</v>
      </c>
      <c r="F46" s="132"/>
      <c r="G46" s="133"/>
      <c r="H46" s="134" t="s">
        <v>1735</v>
      </c>
      <c r="I46" s="161"/>
      <c r="J46" s="162">
        <v>11500</v>
      </c>
      <c r="K46" s="157">
        <f t="shared" si="5"/>
        <v>0</v>
      </c>
      <c r="M46" s="92" t="s">
        <v>1744</v>
      </c>
      <c r="N46" s="92">
        <v>11500</v>
      </c>
      <c r="Q46" s="92" t="s">
        <v>1735</v>
      </c>
    </row>
    <row r="47" ht="30" customHeight="1" spans="1:17">
      <c r="A47" s="128"/>
      <c r="B47" s="136"/>
      <c r="C47" s="130">
        <f t="shared" si="3"/>
        <v>4000</v>
      </c>
      <c r="D47" s="131">
        <f t="shared" si="4"/>
        <v>4000</v>
      </c>
      <c r="E47" s="132">
        <v>4000</v>
      </c>
      <c r="F47" s="132"/>
      <c r="G47" s="133"/>
      <c r="H47" s="134" t="s">
        <v>1745</v>
      </c>
      <c r="I47" s="161"/>
      <c r="J47" s="162">
        <v>4000</v>
      </c>
      <c r="K47" s="157">
        <f t="shared" si="5"/>
        <v>0</v>
      </c>
      <c r="N47" s="92">
        <v>4000</v>
      </c>
      <c r="Q47" s="92" t="s">
        <v>1746</v>
      </c>
    </row>
    <row r="48" ht="30" customHeight="1" spans="1:17">
      <c r="A48" s="128"/>
      <c r="B48" s="136"/>
      <c r="C48" s="130">
        <f t="shared" si="3"/>
        <v>3500</v>
      </c>
      <c r="D48" s="131">
        <f t="shared" si="4"/>
        <v>3500</v>
      </c>
      <c r="E48" s="132">
        <v>3500</v>
      </c>
      <c r="F48" s="132"/>
      <c r="G48" s="133"/>
      <c r="H48" s="134" t="s">
        <v>1747</v>
      </c>
      <c r="I48" s="161"/>
      <c r="J48" s="162">
        <v>3500</v>
      </c>
      <c r="K48" s="157">
        <f t="shared" si="5"/>
        <v>0</v>
      </c>
      <c r="N48" s="92">
        <v>3500</v>
      </c>
      <c r="Q48" s="92" t="s">
        <v>1747</v>
      </c>
    </row>
    <row r="49" ht="30" customHeight="1" spans="1:17">
      <c r="A49" s="128"/>
      <c r="B49" s="129" t="s">
        <v>1748</v>
      </c>
      <c r="C49" s="130">
        <f t="shared" si="3"/>
        <v>16550</v>
      </c>
      <c r="D49" s="131">
        <f t="shared" si="4"/>
        <v>16550</v>
      </c>
      <c r="E49" s="132">
        <v>16550</v>
      </c>
      <c r="F49" s="132"/>
      <c r="G49" s="133"/>
      <c r="H49" s="134" t="s">
        <v>1739</v>
      </c>
      <c r="I49" s="161"/>
      <c r="J49" s="162">
        <v>16550</v>
      </c>
      <c r="K49" s="157">
        <f t="shared" si="5"/>
        <v>0</v>
      </c>
      <c r="M49" s="92" t="s">
        <v>1748</v>
      </c>
      <c r="N49" s="92">
        <v>16550</v>
      </c>
      <c r="Q49" s="92" t="s">
        <v>1739</v>
      </c>
    </row>
    <row r="50" ht="30" customHeight="1" spans="1:17">
      <c r="A50" s="128"/>
      <c r="B50" s="129" t="s">
        <v>1749</v>
      </c>
      <c r="C50" s="130">
        <f t="shared" si="3"/>
        <v>12500</v>
      </c>
      <c r="D50" s="131">
        <f t="shared" si="4"/>
        <v>12500</v>
      </c>
      <c r="E50" s="132">
        <v>12500</v>
      </c>
      <c r="F50" s="132"/>
      <c r="G50" s="133"/>
      <c r="H50" s="134" t="s">
        <v>1731</v>
      </c>
      <c r="I50" s="161" t="s">
        <v>48</v>
      </c>
      <c r="J50" s="162">
        <v>12500</v>
      </c>
      <c r="K50" s="157">
        <f t="shared" si="5"/>
        <v>0</v>
      </c>
      <c r="M50" s="92" t="s">
        <v>1750</v>
      </c>
      <c r="N50" s="92">
        <v>12500</v>
      </c>
      <c r="Q50" s="92" t="s">
        <v>1731</v>
      </c>
    </row>
    <row r="51" ht="30" customHeight="1" spans="1:17">
      <c r="A51" s="128"/>
      <c r="B51" s="129" t="s">
        <v>1751</v>
      </c>
      <c r="C51" s="130">
        <f>D51+G51+D53+G53</f>
        <v>11352</v>
      </c>
      <c r="D51" s="131">
        <f t="shared" si="4"/>
        <v>6352</v>
      </c>
      <c r="E51" s="132">
        <v>6352</v>
      </c>
      <c r="F51" s="132"/>
      <c r="G51" s="133"/>
      <c r="H51" s="134" t="s">
        <v>1739</v>
      </c>
      <c r="I51" s="161"/>
      <c r="J51" s="162">
        <v>6352</v>
      </c>
      <c r="K51" s="157">
        <f t="shared" si="5"/>
        <v>5000</v>
      </c>
      <c r="M51" s="92" t="s">
        <v>1752</v>
      </c>
      <c r="N51" s="92">
        <v>6352</v>
      </c>
      <c r="Q51" s="92" t="s">
        <v>1739</v>
      </c>
    </row>
    <row r="52" ht="30" customHeight="1" spans="1:17">
      <c r="A52" s="128"/>
      <c r="B52" s="129" t="s">
        <v>1753</v>
      </c>
      <c r="C52" s="130">
        <f>D52+G52</f>
        <v>6000</v>
      </c>
      <c r="D52" s="134">
        <f t="shared" si="4"/>
        <v>6000</v>
      </c>
      <c r="E52" s="128">
        <v>6000</v>
      </c>
      <c r="F52" s="129"/>
      <c r="G52" s="135"/>
      <c r="H52" s="134" t="s">
        <v>1754</v>
      </c>
      <c r="I52" s="161"/>
      <c r="J52" s="162">
        <v>6000</v>
      </c>
      <c r="K52" s="157">
        <f t="shared" si="5"/>
        <v>0</v>
      </c>
      <c r="M52" s="92" t="s">
        <v>1753</v>
      </c>
      <c r="N52" s="92">
        <v>6000</v>
      </c>
      <c r="Q52" s="92" t="s">
        <v>1754</v>
      </c>
    </row>
    <row r="53" ht="30" hidden="1" customHeight="1" spans="1:17">
      <c r="A53" s="128"/>
      <c r="B53" s="129" t="s">
        <v>1751</v>
      </c>
      <c r="C53" s="135"/>
      <c r="D53" s="134">
        <f t="shared" si="4"/>
        <v>5000</v>
      </c>
      <c r="E53" s="128">
        <v>5000</v>
      </c>
      <c r="F53" s="129"/>
      <c r="G53" s="135"/>
      <c r="H53" s="134" t="s">
        <v>1739</v>
      </c>
      <c r="I53" s="161" t="s">
        <v>1755</v>
      </c>
      <c r="J53" s="162">
        <v>5000</v>
      </c>
      <c r="K53" s="157">
        <f t="shared" si="5"/>
        <v>-5000</v>
      </c>
      <c r="M53" s="92" t="s">
        <v>1751</v>
      </c>
      <c r="N53" s="92">
        <v>5000</v>
      </c>
      <c r="Q53" s="92" t="s">
        <v>1739</v>
      </c>
    </row>
    <row r="54" ht="30" customHeight="1" spans="1:17">
      <c r="A54" s="128"/>
      <c r="B54" s="129" t="s">
        <v>1756</v>
      </c>
      <c r="C54" s="130">
        <f t="shared" si="3"/>
        <v>5000</v>
      </c>
      <c r="D54" s="134">
        <f t="shared" si="4"/>
        <v>5000</v>
      </c>
      <c r="E54" s="128">
        <v>5000</v>
      </c>
      <c r="F54" s="129"/>
      <c r="G54" s="135"/>
      <c r="H54" s="134" t="s">
        <v>1757</v>
      </c>
      <c r="I54" s="161"/>
      <c r="J54" s="162">
        <v>5000</v>
      </c>
      <c r="K54" s="157">
        <f t="shared" si="5"/>
        <v>0</v>
      </c>
      <c r="M54" s="92" t="s">
        <v>1756</v>
      </c>
      <c r="N54" s="92">
        <v>5000</v>
      </c>
      <c r="Q54" s="92" t="s">
        <v>1757</v>
      </c>
    </row>
    <row r="55" ht="30" customHeight="1" spans="1:17">
      <c r="A55" s="128"/>
      <c r="B55" s="129" t="s">
        <v>1758</v>
      </c>
      <c r="C55" s="130">
        <f t="shared" si="3"/>
        <v>4500</v>
      </c>
      <c r="D55" s="131">
        <f t="shared" si="4"/>
        <v>4500</v>
      </c>
      <c r="E55" s="132">
        <v>4500</v>
      </c>
      <c r="F55" s="132"/>
      <c r="G55" s="133"/>
      <c r="H55" s="134" t="s">
        <v>1757</v>
      </c>
      <c r="I55" s="161"/>
      <c r="J55" s="162">
        <v>4500</v>
      </c>
      <c r="K55" s="157">
        <f t="shared" si="5"/>
        <v>0</v>
      </c>
      <c r="M55" s="92" t="s">
        <v>1758</v>
      </c>
      <c r="N55" s="92">
        <v>4500</v>
      </c>
      <c r="Q55" s="92" t="s">
        <v>1757</v>
      </c>
    </row>
    <row r="56" ht="30" customHeight="1" spans="1:17">
      <c r="A56" s="128"/>
      <c r="B56" s="129" t="s">
        <v>1759</v>
      </c>
      <c r="C56" s="130">
        <f t="shared" si="3"/>
        <v>200</v>
      </c>
      <c r="D56" s="131">
        <f t="shared" si="4"/>
        <v>200</v>
      </c>
      <c r="E56" s="132">
        <v>200</v>
      </c>
      <c r="F56" s="132"/>
      <c r="G56" s="133"/>
      <c r="H56" s="134" t="s">
        <v>1757</v>
      </c>
      <c r="I56" s="161"/>
      <c r="J56" s="162">
        <v>200</v>
      </c>
      <c r="K56" s="157">
        <f t="shared" si="5"/>
        <v>0</v>
      </c>
      <c r="M56" s="92" t="s">
        <v>1759</v>
      </c>
      <c r="N56" s="92">
        <v>200</v>
      </c>
      <c r="Q56" s="92" t="s">
        <v>1757</v>
      </c>
    </row>
    <row r="57" ht="30" customHeight="1" spans="1:14">
      <c r="A57" s="122" t="s">
        <v>1673</v>
      </c>
      <c r="B57" s="111"/>
      <c r="C57" s="123">
        <f>SUBTOTAL(9,C58:C66)</f>
        <v>607321.26</v>
      </c>
      <c r="D57" s="141">
        <f t="shared" si="4"/>
        <v>883721.26</v>
      </c>
      <c r="E57" s="142">
        <v>883721.26</v>
      </c>
      <c r="F57" s="142"/>
      <c r="G57" s="143"/>
      <c r="H57" s="127"/>
      <c r="I57" s="159"/>
      <c r="J57" s="160">
        <v>883721.26</v>
      </c>
      <c r="K57" s="157">
        <f t="shared" si="5"/>
        <v>-276400</v>
      </c>
      <c r="L57" s="158" t="s">
        <v>1673</v>
      </c>
      <c r="N57" s="158">
        <v>883721.26</v>
      </c>
    </row>
    <row r="58" ht="30" customHeight="1" spans="1:17">
      <c r="A58" s="128"/>
      <c r="B58" s="136" t="s">
        <v>1760</v>
      </c>
      <c r="C58" s="130">
        <f t="shared" si="3"/>
        <v>283800</v>
      </c>
      <c r="D58" s="131">
        <f t="shared" si="4"/>
        <v>283800</v>
      </c>
      <c r="E58" s="132">
        <v>283800</v>
      </c>
      <c r="F58" s="132"/>
      <c r="G58" s="133"/>
      <c r="H58" s="134" t="s">
        <v>1761</v>
      </c>
      <c r="I58" s="161"/>
      <c r="J58" s="162">
        <v>283800</v>
      </c>
      <c r="K58" s="157">
        <f t="shared" si="5"/>
        <v>0</v>
      </c>
      <c r="M58" s="92" t="s">
        <v>1760</v>
      </c>
      <c r="N58" s="92">
        <v>283800</v>
      </c>
      <c r="Q58" s="92" t="s">
        <v>1761</v>
      </c>
    </row>
    <row r="59" ht="30" customHeight="1" spans="1:17">
      <c r="A59" s="128"/>
      <c r="B59" s="136"/>
      <c r="C59" s="130">
        <f t="shared" si="3"/>
        <v>20600</v>
      </c>
      <c r="D59" s="131">
        <f t="shared" si="4"/>
        <v>20600</v>
      </c>
      <c r="E59" s="132">
        <v>20600</v>
      </c>
      <c r="F59" s="132"/>
      <c r="G59" s="133"/>
      <c r="H59" s="134" t="s">
        <v>1762</v>
      </c>
      <c r="I59" s="161"/>
      <c r="J59" s="162">
        <v>20600</v>
      </c>
      <c r="K59" s="157">
        <f t="shared" si="5"/>
        <v>0</v>
      </c>
      <c r="N59" s="92">
        <v>20600</v>
      </c>
      <c r="Q59" s="92" t="s">
        <v>1762</v>
      </c>
    </row>
    <row r="60" ht="30" customHeight="1" spans="1:17">
      <c r="A60" s="128"/>
      <c r="B60" s="136"/>
      <c r="C60" s="130">
        <f t="shared" si="3"/>
        <v>3335</v>
      </c>
      <c r="D60" s="131">
        <f t="shared" si="4"/>
        <v>3335</v>
      </c>
      <c r="E60" s="132">
        <v>3335</v>
      </c>
      <c r="F60" s="132"/>
      <c r="G60" s="133"/>
      <c r="H60" s="134" t="s">
        <v>1763</v>
      </c>
      <c r="I60" s="161"/>
      <c r="J60" s="162">
        <v>3335</v>
      </c>
      <c r="K60" s="157">
        <f t="shared" si="5"/>
        <v>0</v>
      </c>
      <c r="N60" s="92">
        <v>3335</v>
      </c>
      <c r="Q60" s="92" t="s">
        <v>1763</v>
      </c>
    </row>
    <row r="61" ht="30" hidden="1" customHeight="1" spans="1:17">
      <c r="A61" s="147"/>
      <c r="B61" s="129" t="s">
        <v>1704</v>
      </c>
      <c r="C61" s="130">
        <f t="shared" si="3"/>
        <v>276400</v>
      </c>
      <c r="D61" s="132">
        <f t="shared" si="4"/>
        <v>276400</v>
      </c>
      <c r="E61" s="132">
        <v>276400</v>
      </c>
      <c r="F61" s="132"/>
      <c r="G61" s="132"/>
      <c r="H61" s="148" t="s">
        <v>1705</v>
      </c>
      <c r="I61" s="161" t="s">
        <v>1693</v>
      </c>
      <c r="J61" s="162">
        <v>276400</v>
      </c>
      <c r="K61" s="157">
        <f t="shared" si="5"/>
        <v>0</v>
      </c>
      <c r="M61" s="92" t="s">
        <v>1704</v>
      </c>
      <c r="N61" s="92">
        <v>276400</v>
      </c>
      <c r="Q61" s="92" t="s">
        <v>1705</v>
      </c>
    </row>
    <row r="62" ht="30" customHeight="1" spans="1:17">
      <c r="A62" s="128"/>
      <c r="B62" s="136" t="s">
        <v>1764</v>
      </c>
      <c r="C62" s="130">
        <f t="shared" si="3"/>
        <v>140198.16</v>
      </c>
      <c r="D62" s="131">
        <f t="shared" si="4"/>
        <v>140198.16</v>
      </c>
      <c r="E62" s="132">
        <v>140198.16</v>
      </c>
      <c r="F62" s="132"/>
      <c r="G62" s="133"/>
      <c r="H62" s="134" t="s">
        <v>1765</v>
      </c>
      <c r="I62" s="161"/>
      <c r="J62" s="162">
        <v>140198.16</v>
      </c>
      <c r="K62" s="157">
        <f t="shared" si="5"/>
        <v>0</v>
      </c>
      <c r="M62" s="92" t="s">
        <v>1764</v>
      </c>
      <c r="N62" s="92">
        <v>140198.16</v>
      </c>
      <c r="Q62" s="92" t="s">
        <v>1765</v>
      </c>
    </row>
    <row r="63" ht="30" customHeight="1" spans="1:17">
      <c r="A63" s="128"/>
      <c r="B63" s="136"/>
      <c r="C63" s="130">
        <f t="shared" si="3"/>
        <v>4829.1</v>
      </c>
      <c r="D63" s="131">
        <f t="shared" si="4"/>
        <v>4829.1</v>
      </c>
      <c r="E63" s="132">
        <v>4829.1</v>
      </c>
      <c r="F63" s="132"/>
      <c r="G63" s="133"/>
      <c r="H63" s="134" t="s">
        <v>1762</v>
      </c>
      <c r="I63" s="161"/>
      <c r="J63" s="162">
        <v>4829.1</v>
      </c>
      <c r="K63" s="157">
        <f t="shared" si="5"/>
        <v>0</v>
      </c>
      <c r="N63" s="92">
        <v>4829.1</v>
      </c>
      <c r="Q63" s="92" t="s">
        <v>1762</v>
      </c>
    </row>
    <row r="64" ht="30" customHeight="1" spans="1:17">
      <c r="A64" s="128"/>
      <c r="B64" s="129" t="s">
        <v>1766</v>
      </c>
      <c r="C64" s="130">
        <f t="shared" si="3"/>
        <v>118356</v>
      </c>
      <c r="D64" s="131">
        <f t="shared" si="4"/>
        <v>118356</v>
      </c>
      <c r="E64" s="132">
        <v>118356</v>
      </c>
      <c r="F64" s="132"/>
      <c r="G64" s="133"/>
      <c r="H64" s="134" t="s">
        <v>1761</v>
      </c>
      <c r="I64" s="161"/>
      <c r="J64" s="162">
        <v>118356</v>
      </c>
      <c r="K64" s="157">
        <f t="shared" si="5"/>
        <v>0</v>
      </c>
      <c r="M64" s="92" t="s">
        <v>1766</v>
      </c>
      <c r="N64" s="92">
        <v>118356</v>
      </c>
      <c r="Q64" s="92" t="s">
        <v>1761</v>
      </c>
    </row>
    <row r="65" ht="30" customHeight="1" spans="1:17">
      <c r="A65" s="128"/>
      <c r="B65" s="129" t="s">
        <v>1767</v>
      </c>
      <c r="C65" s="130">
        <f t="shared" si="3"/>
        <v>34203</v>
      </c>
      <c r="D65" s="131">
        <f t="shared" si="4"/>
        <v>34203</v>
      </c>
      <c r="E65" s="132">
        <v>34203</v>
      </c>
      <c r="F65" s="132"/>
      <c r="G65" s="133"/>
      <c r="H65" s="134" t="s">
        <v>1768</v>
      </c>
      <c r="I65" s="161"/>
      <c r="J65" s="162">
        <v>34203</v>
      </c>
      <c r="K65" s="157">
        <f t="shared" si="5"/>
        <v>0</v>
      </c>
      <c r="M65" s="92" t="s">
        <v>1767</v>
      </c>
      <c r="N65" s="92">
        <v>34203</v>
      </c>
      <c r="Q65" s="92" t="s">
        <v>1768</v>
      </c>
    </row>
    <row r="66" ht="30" customHeight="1" spans="1:17">
      <c r="A66" s="137"/>
      <c r="B66" s="138" t="s">
        <v>1769</v>
      </c>
      <c r="C66" s="139">
        <f t="shared" si="3"/>
        <v>2000</v>
      </c>
      <c r="D66" s="131">
        <f t="shared" si="4"/>
        <v>2000</v>
      </c>
      <c r="E66" s="132">
        <v>2000</v>
      </c>
      <c r="F66" s="132"/>
      <c r="G66" s="133"/>
      <c r="H66" s="140" t="s">
        <v>1770</v>
      </c>
      <c r="I66" s="161"/>
      <c r="J66" s="162">
        <v>2000</v>
      </c>
      <c r="K66" s="157">
        <f t="shared" si="5"/>
        <v>0</v>
      </c>
      <c r="M66" s="92" t="s">
        <v>1769</v>
      </c>
      <c r="N66" s="92">
        <v>2000</v>
      </c>
      <c r="Q66" s="92" t="s">
        <v>1770</v>
      </c>
    </row>
    <row r="67" ht="30" customHeight="1" spans="1:14">
      <c r="A67" s="122" t="s">
        <v>1674</v>
      </c>
      <c r="B67" s="111"/>
      <c r="C67" s="123">
        <f>SUBTOTAL(9,C68:C73)</f>
        <v>905494</v>
      </c>
      <c r="D67" s="141">
        <f t="shared" si="4"/>
        <v>915494</v>
      </c>
      <c r="E67" s="142">
        <v>865274</v>
      </c>
      <c r="F67" s="142">
        <f>SUM(F68:F74)</f>
        <v>50220</v>
      </c>
      <c r="G67" s="143"/>
      <c r="H67" s="127"/>
      <c r="I67" s="159"/>
      <c r="J67" s="160">
        <v>865274</v>
      </c>
      <c r="K67" s="157">
        <f t="shared" si="5"/>
        <v>40220</v>
      </c>
      <c r="L67" s="158" t="s">
        <v>1674</v>
      </c>
      <c r="N67" s="158">
        <v>865274</v>
      </c>
    </row>
    <row r="68" ht="30" customHeight="1" spans="1:17">
      <c r="A68" s="128"/>
      <c r="B68" s="129" t="s">
        <v>1771</v>
      </c>
      <c r="C68" s="130">
        <f t="shared" si="3"/>
        <v>725068.1</v>
      </c>
      <c r="D68" s="131">
        <f t="shared" si="4"/>
        <v>725068.1</v>
      </c>
      <c r="E68" s="132">
        <v>674848.1</v>
      </c>
      <c r="F68" s="132">
        <v>50220</v>
      </c>
      <c r="G68" s="133"/>
      <c r="H68" s="134" t="s">
        <v>1772</v>
      </c>
      <c r="I68" s="161"/>
      <c r="J68" s="162">
        <v>674848.1</v>
      </c>
      <c r="K68" s="157">
        <f t="shared" si="5"/>
        <v>50220</v>
      </c>
      <c r="M68" s="92" t="s">
        <v>1771</v>
      </c>
      <c r="N68" s="92">
        <v>674848.1</v>
      </c>
      <c r="Q68" s="92" t="s">
        <v>1772</v>
      </c>
    </row>
    <row r="69" ht="30" customHeight="1" spans="1:17">
      <c r="A69" s="128"/>
      <c r="B69" s="129" t="s">
        <v>1773</v>
      </c>
      <c r="C69" s="130">
        <f t="shared" si="3"/>
        <v>53127</v>
      </c>
      <c r="D69" s="131">
        <f t="shared" si="4"/>
        <v>53127</v>
      </c>
      <c r="E69" s="132">
        <v>53127</v>
      </c>
      <c r="F69" s="132"/>
      <c r="G69" s="133"/>
      <c r="H69" s="134" t="s">
        <v>1772</v>
      </c>
      <c r="I69" s="161"/>
      <c r="J69" s="162">
        <v>53127</v>
      </c>
      <c r="K69" s="157">
        <f t="shared" si="5"/>
        <v>0</v>
      </c>
      <c r="M69" s="92" t="s">
        <v>1773</v>
      </c>
      <c r="N69" s="92">
        <v>53127</v>
      </c>
      <c r="Q69" s="92" t="s">
        <v>1772</v>
      </c>
    </row>
    <row r="70" ht="30" customHeight="1" spans="1:17">
      <c r="A70" s="128"/>
      <c r="B70" s="129" t="s">
        <v>1774</v>
      </c>
      <c r="C70" s="130">
        <f t="shared" si="3"/>
        <v>43786</v>
      </c>
      <c r="D70" s="131">
        <f t="shared" si="4"/>
        <v>43786</v>
      </c>
      <c r="E70" s="132">
        <v>43786</v>
      </c>
      <c r="F70" s="132"/>
      <c r="G70" s="133"/>
      <c r="H70" s="134" t="s">
        <v>1772</v>
      </c>
      <c r="I70" s="161"/>
      <c r="J70" s="162">
        <v>43786</v>
      </c>
      <c r="K70" s="157">
        <f t="shared" si="5"/>
        <v>0</v>
      </c>
      <c r="M70" s="92" t="s">
        <v>1774</v>
      </c>
      <c r="N70" s="92">
        <v>43786</v>
      </c>
      <c r="Q70" s="92" t="s">
        <v>1772</v>
      </c>
    </row>
    <row r="71" ht="30" customHeight="1" spans="1:17">
      <c r="A71" s="128"/>
      <c r="B71" s="129" t="s">
        <v>1775</v>
      </c>
      <c r="C71" s="130">
        <f t="shared" ref="C71:C102" si="6">D71+G71</f>
        <v>42795</v>
      </c>
      <c r="D71" s="131">
        <f t="shared" ref="D71:D102" si="7">E71+F71</f>
        <v>42795</v>
      </c>
      <c r="E71" s="132">
        <v>42795</v>
      </c>
      <c r="F71" s="132"/>
      <c r="G71" s="133"/>
      <c r="H71" s="134" t="s">
        <v>1776</v>
      </c>
      <c r="I71" s="161"/>
      <c r="J71" s="162">
        <v>42795</v>
      </c>
      <c r="K71" s="157">
        <f t="shared" si="5"/>
        <v>0</v>
      </c>
      <c r="M71" s="92" t="s">
        <v>1775</v>
      </c>
      <c r="N71" s="92">
        <v>42795</v>
      </c>
      <c r="Q71" s="92" t="s">
        <v>1776</v>
      </c>
    </row>
    <row r="72" ht="30" customHeight="1" spans="1:17">
      <c r="A72" s="128"/>
      <c r="B72" s="129" t="s">
        <v>1777</v>
      </c>
      <c r="C72" s="130">
        <f t="shared" si="6"/>
        <v>20626</v>
      </c>
      <c r="D72" s="131">
        <f t="shared" si="7"/>
        <v>20626</v>
      </c>
      <c r="E72" s="132">
        <v>20626</v>
      </c>
      <c r="F72" s="132"/>
      <c r="G72" s="133"/>
      <c r="H72" s="134" t="s">
        <v>1778</v>
      </c>
      <c r="I72" s="161"/>
      <c r="J72" s="162">
        <v>20626</v>
      </c>
      <c r="K72" s="157">
        <f t="shared" ref="K72:K103" si="8">C72-J72</f>
        <v>0</v>
      </c>
      <c r="M72" s="92" t="s">
        <v>1777</v>
      </c>
      <c r="N72" s="92">
        <v>20626</v>
      </c>
      <c r="Q72" s="92" t="s">
        <v>1778</v>
      </c>
    </row>
    <row r="73" ht="30" customHeight="1" spans="1:17">
      <c r="A73" s="128"/>
      <c r="B73" s="129" t="s">
        <v>1779</v>
      </c>
      <c r="C73" s="130">
        <f t="shared" si="6"/>
        <v>20091.9</v>
      </c>
      <c r="D73" s="131">
        <f t="shared" si="7"/>
        <v>20091.9</v>
      </c>
      <c r="E73" s="132">
        <v>20091.9</v>
      </c>
      <c r="F73" s="132"/>
      <c r="G73" s="133"/>
      <c r="H73" s="134" t="s">
        <v>1772</v>
      </c>
      <c r="I73" s="161"/>
      <c r="J73" s="162">
        <v>20091.9</v>
      </c>
      <c r="K73" s="157">
        <f t="shared" si="8"/>
        <v>0</v>
      </c>
      <c r="M73" s="92" t="s">
        <v>1779</v>
      </c>
      <c r="N73" s="92">
        <v>20091.9</v>
      </c>
      <c r="Q73" s="92" t="s">
        <v>1772</v>
      </c>
    </row>
    <row r="74" ht="30" hidden="1" customHeight="1" spans="1:17">
      <c r="A74" s="147"/>
      <c r="B74" s="129" t="s">
        <v>1704</v>
      </c>
      <c r="C74" s="130">
        <f t="shared" si="6"/>
        <v>10000</v>
      </c>
      <c r="D74" s="132">
        <f t="shared" si="7"/>
        <v>10000</v>
      </c>
      <c r="E74" s="132">
        <v>10000</v>
      </c>
      <c r="F74" s="132"/>
      <c r="G74" s="132"/>
      <c r="H74" s="148" t="s">
        <v>1705</v>
      </c>
      <c r="I74" s="161" t="s">
        <v>1693</v>
      </c>
      <c r="J74" s="162">
        <v>10000</v>
      </c>
      <c r="K74" s="157">
        <f t="shared" si="8"/>
        <v>0</v>
      </c>
      <c r="M74" s="92" t="s">
        <v>1704</v>
      </c>
      <c r="N74" s="92">
        <v>10000</v>
      </c>
      <c r="Q74" s="92" t="s">
        <v>1705</v>
      </c>
    </row>
    <row r="75" ht="30" customHeight="1" spans="1:14">
      <c r="A75" s="122" t="s">
        <v>1675</v>
      </c>
      <c r="B75" s="111"/>
      <c r="C75" s="123">
        <f>SUBTOTAL(9,C76:C86)</f>
        <v>873707.71</v>
      </c>
      <c r="D75" s="141">
        <f t="shared" si="7"/>
        <v>883707.71</v>
      </c>
      <c r="E75" s="142">
        <v>883707.71</v>
      </c>
      <c r="F75" s="142"/>
      <c r="G75" s="143"/>
      <c r="H75" s="127"/>
      <c r="I75" s="159"/>
      <c r="J75" s="160">
        <v>883707.71</v>
      </c>
      <c r="K75" s="157">
        <f t="shared" si="8"/>
        <v>-10000</v>
      </c>
      <c r="L75" s="158" t="s">
        <v>1675</v>
      </c>
      <c r="N75" s="158">
        <v>883707.71</v>
      </c>
    </row>
    <row r="76" ht="30" customHeight="1" spans="1:17">
      <c r="A76" s="128"/>
      <c r="B76" s="129" t="s">
        <v>1780</v>
      </c>
      <c r="C76" s="130">
        <f t="shared" si="6"/>
        <v>238281.71</v>
      </c>
      <c r="D76" s="131">
        <f t="shared" si="7"/>
        <v>238281.71</v>
      </c>
      <c r="E76" s="132">
        <v>238281.71</v>
      </c>
      <c r="F76" s="132"/>
      <c r="G76" s="133"/>
      <c r="H76" s="134" t="s">
        <v>1781</v>
      </c>
      <c r="I76" s="161"/>
      <c r="J76" s="162">
        <v>238281.71</v>
      </c>
      <c r="K76" s="157">
        <f t="shared" si="8"/>
        <v>0</v>
      </c>
      <c r="M76" s="92" t="s">
        <v>1780</v>
      </c>
      <c r="N76" s="92">
        <v>238281.71</v>
      </c>
      <c r="Q76" s="92" t="s">
        <v>1781</v>
      </c>
    </row>
    <row r="77" ht="30" customHeight="1" spans="1:17">
      <c r="A77" s="128"/>
      <c r="B77" s="129" t="s">
        <v>1782</v>
      </c>
      <c r="C77" s="130">
        <f t="shared" si="6"/>
        <v>206850</v>
      </c>
      <c r="D77" s="131">
        <f t="shared" si="7"/>
        <v>206850</v>
      </c>
      <c r="E77" s="132">
        <v>206850</v>
      </c>
      <c r="F77" s="132"/>
      <c r="G77" s="133"/>
      <c r="H77" s="134" t="s">
        <v>1781</v>
      </c>
      <c r="I77" s="161"/>
      <c r="J77" s="162">
        <v>206850</v>
      </c>
      <c r="K77" s="157">
        <f t="shared" si="8"/>
        <v>0</v>
      </c>
      <c r="M77" s="92" t="s">
        <v>1782</v>
      </c>
      <c r="N77" s="92">
        <v>206850</v>
      </c>
      <c r="Q77" s="92" t="s">
        <v>1781</v>
      </c>
    </row>
    <row r="78" ht="30" customHeight="1" spans="1:17">
      <c r="A78" s="128"/>
      <c r="B78" s="129" t="s">
        <v>1783</v>
      </c>
      <c r="C78" s="130">
        <f t="shared" si="6"/>
        <v>166500</v>
      </c>
      <c r="D78" s="131">
        <f t="shared" si="7"/>
        <v>166500</v>
      </c>
      <c r="E78" s="132">
        <v>166500</v>
      </c>
      <c r="F78" s="132"/>
      <c r="G78" s="133"/>
      <c r="H78" s="134" t="s">
        <v>1781</v>
      </c>
      <c r="I78" s="161"/>
      <c r="J78" s="162">
        <v>166500</v>
      </c>
      <c r="K78" s="157">
        <f t="shared" si="8"/>
        <v>0</v>
      </c>
      <c r="M78" s="92" t="s">
        <v>1783</v>
      </c>
      <c r="N78" s="92">
        <v>166500</v>
      </c>
      <c r="Q78" s="92" t="s">
        <v>1781</v>
      </c>
    </row>
    <row r="79" ht="30" customHeight="1" spans="1:17">
      <c r="A79" s="128"/>
      <c r="B79" s="129" t="s">
        <v>1784</v>
      </c>
      <c r="C79" s="130">
        <f t="shared" si="6"/>
        <v>120000</v>
      </c>
      <c r="D79" s="131">
        <f t="shared" si="7"/>
        <v>120000</v>
      </c>
      <c r="E79" s="132">
        <v>120000</v>
      </c>
      <c r="F79" s="132"/>
      <c r="G79" s="133"/>
      <c r="H79" s="134" t="s">
        <v>1781</v>
      </c>
      <c r="I79" s="161"/>
      <c r="J79" s="162">
        <v>120000</v>
      </c>
      <c r="K79" s="157">
        <f t="shared" si="8"/>
        <v>0</v>
      </c>
      <c r="M79" s="92" t="s">
        <v>1784</v>
      </c>
      <c r="N79" s="92">
        <v>120000</v>
      </c>
      <c r="Q79" s="92" t="s">
        <v>1781</v>
      </c>
    </row>
    <row r="80" ht="30" customHeight="1" spans="1:17">
      <c r="A80" s="128"/>
      <c r="B80" s="129" t="s">
        <v>1785</v>
      </c>
      <c r="C80" s="130">
        <f t="shared" si="6"/>
        <v>60000</v>
      </c>
      <c r="D80" s="131">
        <f t="shared" si="7"/>
        <v>60000</v>
      </c>
      <c r="E80" s="132">
        <v>60000</v>
      </c>
      <c r="F80" s="132"/>
      <c r="G80" s="133"/>
      <c r="H80" s="134" t="s">
        <v>1781</v>
      </c>
      <c r="I80" s="161"/>
      <c r="J80" s="162">
        <v>60000</v>
      </c>
      <c r="K80" s="157">
        <f t="shared" si="8"/>
        <v>0</v>
      </c>
      <c r="M80" s="92" t="s">
        <v>1785</v>
      </c>
      <c r="N80" s="92">
        <v>60000</v>
      </c>
      <c r="Q80" s="92" t="s">
        <v>1781</v>
      </c>
    </row>
    <row r="81" ht="30" customHeight="1" spans="1:17">
      <c r="A81" s="128"/>
      <c r="B81" s="129" t="s">
        <v>1786</v>
      </c>
      <c r="C81" s="130">
        <f t="shared" si="6"/>
        <v>50400</v>
      </c>
      <c r="D81" s="131">
        <f t="shared" si="7"/>
        <v>50400</v>
      </c>
      <c r="E81" s="132">
        <v>50400</v>
      </c>
      <c r="F81" s="132"/>
      <c r="G81" s="133"/>
      <c r="H81" s="134" t="s">
        <v>1781</v>
      </c>
      <c r="I81" s="161"/>
      <c r="J81" s="162">
        <v>50400</v>
      </c>
      <c r="K81" s="157">
        <f t="shared" si="8"/>
        <v>0</v>
      </c>
      <c r="M81" s="92" t="s">
        <v>1786</v>
      </c>
      <c r="N81" s="92">
        <v>50400</v>
      </c>
      <c r="Q81" s="92" t="s">
        <v>1781</v>
      </c>
    </row>
    <row r="82" ht="30" customHeight="1" spans="1:17">
      <c r="A82" s="128"/>
      <c r="B82" s="129" t="s">
        <v>1787</v>
      </c>
      <c r="C82" s="130">
        <f t="shared" si="6"/>
        <v>11259</v>
      </c>
      <c r="D82" s="131">
        <f t="shared" si="7"/>
        <v>11259</v>
      </c>
      <c r="E82" s="132">
        <v>11259</v>
      </c>
      <c r="F82" s="132"/>
      <c r="G82" s="133"/>
      <c r="H82" s="134" t="s">
        <v>1781</v>
      </c>
      <c r="I82" s="161"/>
      <c r="J82" s="162">
        <v>11259</v>
      </c>
      <c r="K82" s="157">
        <f t="shared" si="8"/>
        <v>0</v>
      </c>
      <c r="M82" s="92" t="s">
        <v>1787</v>
      </c>
      <c r="N82" s="92">
        <v>11259</v>
      </c>
      <c r="Q82" s="92" t="s">
        <v>1781</v>
      </c>
    </row>
    <row r="83" ht="30" hidden="1" customHeight="1" spans="1:17">
      <c r="A83" s="147"/>
      <c r="B83" s="129" t="s">
        <v>1704</v>
      </c>
      <c r="C83" s="130">
        <f t="shared" si="6"/>
        <v>10000</v>
      </c>
      <c r="D83" s="132">
        <f t="shared" si="7"/>
        <v>10000</v>
      </c>
      <c r="E83" s="132">
        <v>10000</v>
      </c>
      <c r="F83" s="132"/>
      <c r="G83" s="132"/>
      <c r="H83" s="148" t="s">
        <v>1705</v>
      </c>
      <c r="I83" s="161" t="s">
        <v>1693</v>
      </c>
      <c r="J83" s="162">
        <v>10000</v>
      </c>
      <c r="K83" s="157">
        <f t="shared" si="8"/>
        <v>0</v>
      </c>
      <c r="M83" s="92" t="s">
        <v>1704</v>
      </c>
      <c r="N83" s="92">
        <v>10000</v>
      </c>
      <c r="Q83" s="92" t="s">
        <v>1705</v>
      </c>
    </row>
    <row r="84" ht="30" customHeight="1" spans="1:17">
      <c r="A84" s="128"/>
      <c r="B84" s="129" t="s">
        <v>1788</v>
      </c>
      <c r="C84" s="130">
        <f t="shared" si="6"/>
        <v>10000</v>
      </c>
      <c r="D84" s="131">
        <f t="shared" si="7"/>
        <v>10000</v>
      </c>
      <c r="E84" s="132">
        <v>10000</v>
      </c>
      <c r="F84" s="132"/>
      <c r="G84" s="133"/>
      <c r="H84" s="134" t="s">
        <v>1781</v>
      </c>
      <c r="I84" s="161"/>
      <c r="J84" s="162">
        <v>10000</v>
      </c>
      <c r="K84" s="157">
        <f t="shared" si="8"/>
        <v>0</v>
      </c>
      <c r="M84" s="92" t="s">
        <v>1788</v>
      </c>
      <c r="N84" s="92">
        <v>10000</v>
      </c>
      <c r="Q84" s="92" t="s">
        <v>1781</v>
      </c>
    </row>
    <row r="85" ht="30" customHeight="1" spans="1:17">
      <c r="A85" s="128"/>
      <c r="B85" s="129" t="s">
        <v>1789</v>
      </c>
      <c r="C85" s="130">
        <f t="shared" si="6"/>
        <v>6600</v>
      </c>
      <c r="D85" s="131">
        <f t="shared" si="7"/>
        <v>6600</v>
      </c>
      <c r="E85" s="132">
        <v>6600</v>
      </c>
      <c r="F85" s="132"/>
      <c r="G85" s="133"/>
      <c r="H85" s="134" t="s">
        <v>1781</v>
      </c>
      <c r="I85" s="161"/>
      <c r="J85" s="162">
        <v>6600</v>
      </c>
      <c r="K85" s="157">
        <f t="shared" si="8"/>
        <v>0</v>
      </c>
      <c r="M85" s="92" t="s">
        <v>1789</v>
      </c>
      <c r="N85" s="92">
        <v>6600</v>
      </c>
      <c r="Q85" s="92" t="s">
        <v>1781</v>
      </c>
    </row>
    <row r="86" ht="30" customHeight="1" spans="1:17">
      <c r="A86" s="137"/>
      <c r="B86" s="138" t="s">
        <v>1790</v>
      </c>
      <c r="C86" s="139">
        <f t="shared" si="6"/>
        <v>3817</v>
      </c>
      <c r="D86" s="131">
        <f t="shared" si="7"/>
        <v>3817</v>
      </c>
      <c r="E86" s="132">
        <v>3817</v>
      </c>
      <c r="F86" s="132"/>
      <c r="G86" s="133"/>
      <c r="H86" s="140" t="s">
        <v>1781</v>
      </c>
      <c r="I86" s="161"/>
      <c r="J86" s="162">
        <v>3817</v>
      </c>
      <c r="K86" s="157">
        <f t="shared" si="8"/>
        <v>0</v>
      </c>
      <c r="M86" s="92" t="s">
        <v>1790</v>
      </c>
      <c r="N86" s="92">
        <v>3817</v>
      </c>
      <c r="Q86" s="92" t="s">
        <v>1781</v>
      </c>
    </row>
    <row r="87" ht="30" customHeight="1" spans="1:14">
      <c r="A87" s="122" t="s">
        <v>1676</v>
      </c>
      <c r="B87" s="111"/>
      <c r="C87" s="123">
        <f>SUBTOTAL(9,C88:C92)</f>
        <v>275925</v>
      </c>
      <c r="D87" s="141">
        <f t="shared" si="7"/>
        <v>295925</v>
      </c>
      <c r="E87" s="142">
        <f>285925+10000</f>
        <v>295925</v>
      </c>
      <c r="F87" s="142"/>
      <c r="G87" s="143"/>
      <c r="H87" s="127"/>
      <c r="I87" s="159"/>
      <c r="J87" s="160">
        <v>285925</v>
      </c>
      <c r="K87" s="157">
        <f t="shared" si="8"/>
        <v>-10000</v>
      </c>
      <c r="L87" s="158" t="s">
        <v>1676</v>
      </c>
      <c r="N87" s="158">
        <v>285925</v>
      </c>
    </row>
    <row r="88" ht="30" customHeight="1" spans="1:17">
      <c r="A88" s="128"/>
      <c r="B88" s="136" t="s">
        <v>1791</v>
      </c>
      <c r="C88" s="130">
        <f t="shared" si="6"/>
        <v>89853</v>
      </c>
      <c r="D88" s="131">
        <f t="shared" si="7"/>
        <v>89853</v>
      </c>
      <c r="E88" s="132">
        <v>89853</v>
      </c>
      <c r="F88" s="132"/>
      <c r="G88" s="133"/>
      <c r="H88" s="134" t="s">
        <v>1712</v>
      </c>
      <c r="I88" s="161"/>
      <c r="J88" s="162">
        <v>89853</v>
      </c>
      <c r="K88" s="157">
        <f t="shared" si="8"/>
        <v>0</v>
      </c>
      <c r="M88" s="92" t="s">
        <v>1791</v>
      </c>
      <c r="N88" s="92">
        <v>89853</v>
      </c>
      <c r="Q88" s="92" t="s">
        <v>1712</v>
      </c>
    </row>
    <row r="89" ht="30" customHeight="1" spans="1:17">
      <c r="A89" s="128"/>
      <c r="B89" s="136"/>
      <c r="C89" s="130">
        <f t="shared" si="6"/>
        <v>87100</v>
      </c>
      <c r="D89" s="131">
        <f t="shared" si="7"/>
        <v>87100</v>
      </c>
      <c r="E89" s="132">
        <v>87100</v>
      </c>
      <c r="F89" s="132"/>
      <c r="G89" s="133"/>
      <c r="H89" s="134" t="s">
        <v>1792</v>
      </c>
      <c r="I89" s="161"/>
      <c r="J89" s="162">
        <v>87100</v>
      </c>
      <c r="K89" s="157">
        <f t="shared" si="8"/>
        <v>0</v>
      </c>
      <c r="N89" s="92">
        <v>87100</v>
      </c>
      <c r="Q89" s="92" t="s">
        <v>1792</v>
      </c>
    </row>
    <row r="90" ht="30" customHeight="1" spans="1:17">
      <c r="A90" s="128"/>
      <c r="B90" s="136"/>
      <c r="C90" s="130">
        <f t="shared" si="6"/>
        <v>12500</v>
      </c>
      <c r="D90" s="131">
        <f t="shared" si="7"/>
        <v>12500</v>
      </c>
      <c r="E90" s="132">
        <v>12500</v>
      </c>
      <c r="F90" s="132"/>
      <c r="G90" s="133"/>
      <c r="H90" s="134" t="s">
        <v>1700</v>
      </c>
      <c r="I90" s="161"/>
      <c r="J90" s="162">
        <v>12500</v>
      </c>
      <c r="K90" s="157">
        <f t="shared" si="8"/>
        <v>0</v>
      </c>
      <c r="N90" s="92">
        <v>12500</v>
      </c>
      <c r="Q90" s="92" t="s">
        <v>1700</v>
      </c>
    </row>
    <row r="91" ht="30" customHeight="1" spans="1:17">
      <c r="A91" s="128"/>
      <c r="B91" s="129" t="s">
        <v>1793</v>
      </c>
      <c r="C91" s="130">
        <f t="shared" si="6"/>
        <v>56472</v>
      </c>
      <c r="D91" s="131">
        <f t="shared" si="7"/>
        <v>56472</v>
      </c>
      <c r="E91" s="132">
        <v>56472</v>
      </c>
      <c r="F91" s="132"/>
      <c r="G91" s="133"/>
      <c r="H91" s="134" t="s">
        <v>1792</v>
      </c>
      <c r="I91" s="161"/>
      <c r="J91" s="162">
        <v>56472</v>
      </c>
      <c r="K91" s="157">
        <f t="shared" si="8"/>
        <v>0</v>
      </c>
      <c r="M91" s="92" t="s">
        <v>1793</v>
      </c>
      <c r="N91" s="92">
        <v>56472</v>
      </c>
      <c r="Q91" s="92" t="s">
        <v>1792</v>
      </c>
    </row>
    <row r="92" ht="30" customHeight="1" spans="1:17">
      <c r="A92" s="128"/>
      <c r="B92" s="129" t="s">
        <v>1794</v>
      </c>
      <c r="C92" s="130">
        <f t="shared" si="6"/>
        <v>30000</v>
      </c>
      <c r="D92" s="131">
        <f t="shared" si="7"/>
        <v>30000</v>
      </c>
      <c r="E92" s="132">
        <v>30000</v>
      </c>
      <c r="F92" s="132"/>
      <c r="G92" s="133"/>
      <c r="H92" s="134" t="s">
        <v>1792</v>
      </c>
      <c r="I92" s="161"/>
      <c r="J92" s="162">
        <v>30000</v>
      </c>
      <c r="K92" s="157">
        <f t="shared" si="8"/>
        <v>0</v>
      </c>
      <c r="M92" s="92" t="s">
        <v>1794</v>
      </c>
      <c r="N92" s="92">
        <v>30000</v>
      </c>
      <c r="Q92" s="92" t="s">
        <v>1792</v>
      </c>
    </row>
    <row r="93" ht="30" hidden="1" customHeight="1" spans="1:17">
      <c r="A93" s="147"/>
      <c r="B93" s="129" t="s">
        <v>1704</v>
      </c>
      <c r="C93" s="130">
        <f t="shared" si="6"/>
        <v>20000</v>
      </c>
      <c r="D93" s="132">
        <f t="shared" si="7"/>
        <v>20000</v>
      </c>
      <c r="E93" s="132">
        <f>10000+10000</f>
        <v>20000</v>
      </c>
      <c r="F93" s="132"/>
      <c r="G93" s="132"/>
      <c r="H93" s="148" t="s">
        <v>1705</v>
      </c>
      <c r="I93" s="161" t="s">
        <v>1693</v>
      </c>
      <c r="J93" s="162">
        <v>10000</v>
      </c>
      <c r="K93" s="157">
        <f t="shared" si="8"/>
        <v>10000</v>
      </c>
      <c r="M93" s="92" t="s">
        <v>1704</v>
      </c>
      <c r="N93" s="92">
        <v>10000</v>
      </c>
      <c r="Q93" s="92" t="s">
        <v>1705</v>
      </c>
    </row>
    <row r="94" ht="30" customHeight="1" spans="1:14">
      <c r="A94" s="122" t="s">
        <v>1677</v>
      </c>
      <c r="B94" s="111"/>
      <c r="C94" s="123">
        <f>SUBTOTAL(9,C95:C99)</f>
        <v>200085</v>
      </c>
      <c r="D94" s="141">
        <f t="shared" si="7"/>
        <v>210085</v>
      </c>
      <c r="E94" s="142">
        <v>210085</v>
      </c>
      <c r="F94" s="142"/>
      <c r="G94" s="143"/>
      <c r="H94" s="127"/>
      <c r="I94" s="159"/>
      <c r="J94" s="160">
        <v>210085</v>
      </c>
      <c r="K94" s="157">
        <f t="shared" si="8"/>
        <v>-10000</v>
      </c>
      <c r="L94" s="158" t="s">
        <v>1677</v>
      </c>
      <c r="N94" s="158">
        <v>210085</v>
      </c>
    </row>
    <row r="95" ht="30" customHeight="1" spans="1:17">
      <c r="A95" s="128"/>
      <c r="B95" s="129" t="s">
        <v>1795</v>
      </c>
      <c r="C95" s="130">
        <f t="shared" si="6"/>
        <v>94535</v>
      </c>
      <c r="D95" s="131">
        <f t="shared" si="7"/>
        <v>94535</v>
      </c>
      <c r="E95" s="132">
        <v>94535</v>
      </c>
      <c r="F95" s="132"/>
      <c r="G95" s="133"/>
      <c r="H95" s="134" t="s">
        <v>1796</v>
      </c>
      <c r="I95" s="161"/>
      <c r="J95" s="162">
        <v>94535</v>
      </c>
      <c r="K95" s="157">
        <f t="shared" si="8"/>
        <v>0</v>
      </c>
      <c r="M95" s="92" t="s">
        <v>1795</v>
      </c>
      <c r="N95" s="92">
        <v>94535</v>
      </c>
      <c r="Q95" s="92" t="s">
        <v>1796</v>
      </c>
    </row>
    <row r="96" ht="30" customHeight="1" spans="1:17">
      <c r="A96" s="128"/>
      <c r="B96" s="129" t="s">
        <v>1797</v>
      </c>
      <c r="C96" s="130">
        <f t="shared" si="6"/>
        <v>64250</v>
      </c>
      <c r="D96" s="131">
        <f t="shared" si="7"/>
        <v>64250</v>
      </c>
      <c r="E96" s="132">
        <v>64250</v>
      </c>
      <c r="F96" s="132"/>
      <c r="G96" s="133"/>
      <c r="H96" s="134" t="s">
        <v>1796</v>
      </c>
      <c r="I96" s="161"/>
      <c r="J96" s="162">
        <v>64250</v>
      </c>
      <c r="K96" s="157">
        <f t="shared" si="8"/>
        <v>0</v>
      </c>
      <c r="M96" s="92" t="s">
        <v>1797</v>
      </c>
      <c r="N96" s="92">
        <v>64250</v>
      </c>
      <c r="Q96" s="92" t="s">
        <v>1796</v>
      </c>
    </row>
    <row r="97" ht="30" customHeight="1" spans="1:17">
      <c r="A97" s="128"/>
      <c r="B97" s="129" t="s">
        <v>1798</v>
      </c>
      <c r="C97" s="130">
        <f t="shared" si="6"/>
        <v>40000</v>
      </c>
      <c r="D97" s="131">
        <f t="shared" si="7"/>
        <v>40000</v>
      </c>
      <c r="E97" s="132">
        <v>40000</v>
      </c>
      <c r="F97" s="132"/>
      <c r="G97" s="133"/>
      <c r="H97" s="134" t="s">
        <v>1796</v>
      </c>
      <c r="I97" s="161"/>
      <c r="J97" s="162">
        <v>40000</v>
      </c>
      <c r="K97" s="157">
        <f t="shared" si="8"/>
        <v>0</v>
      </c>
      <c r="M97" s="92" t="s">
        <v>1798</v>
      </c>
      <c r="N97" s="92">
        <v>40000</v>
      </c>
      <c r="Q97" s="92" t="s">
        <v>1796</v>
      </c>
    </row>
    <row r="98" ht="30" hidden="1" customHeight="1" spans="1:17">
      <c r="A98" s="147"/>
      <c r="B98" s="129" t="s">
        <v>1704</v>
      </c>
      <c r="C98" s="130">
        <f t="shared" si="6"/>
        <v>10000</v>
      </c>
      <c r="D98" s="132">
        <f t="shared" si="7"/>
        <v>10000</v>
      </c>
      <c r="E98" s="132">
        <v>10000</v>
      </c>
      <c r="F98" s="132"/>
      <c r="G98" s="132"/>
      <c r="H98" s="148" t="s">
        <v>1705</v>
      </c>
      <c r="I98" s="161" t="s">
        <v>1693</v>
      </c>
      <c r="J98" s="162">
        <v>10000</v>
      </c>
      <c r="K98" s="157">
        <f t="shared" si="8"/>
        <v>0</v>
      </c>
      <c r="M98" s="92" t="s">
        <v>1704</v>
      </c>
      <c r="N98" s="92">
        <v>10000</v>
      </c>
      <c r="Q98" s="92" t="s">
        <v>1705</v>
      </c>
    </row>
    <row r="99" ht="30" customHeight="1" spans="1:17">
      <c r="A99" s="128"/>
      <c r="B99" s="129" t="s">
        <v>1799</v>
      </c>
      <c r="C99" s="130">
        <f t="shared" si="6"/>
        <v>1300</v>
      </c>
      <c r="D99" s="131">
        <f t="shared" si="7"/>
        <v>1300</v>
      </c>
      <c r="E99" s="132">
        <v>1300</v>
      </c>
      <c r="F99" s="132"/>
      <c r="G99" s="133"/>
      <c r="H99" s="134" t="s">
        <v>1800</v>
      </c>
      <c r="I99" s="161"/>
      <c r="J99" s="162">
        <v>1300</v>
      </c>
      <c r="K99" s="157">
        <f t="shared" si="8"/>
        <v>0</v>
      </c>
      <c r="M99" s="92" t="s">
        <v>1799</v>
      </c>
      <c r="N99" s="92">
        <v>1300</v>
      </c>
      <c r="Q99" s="92" t="s">
        <v>1800</v>
      </c>
    </row>
    <row r="100" ht="30" customHeight="1" spans="1:14">
      <c r="A100" s="122" t="s">
        <v>1678</v>
      </c>
      <c r="B100" s="111"/>
      <c r="C100" s="123">
        <f>SUBTOTAL(9,C101:C103)</f>
        <v>199495</v>
      </c>
      <c r="D100" s="141">
        <f t="shared" si="7"/>
        <v>209592</v>
      </c>
      <c r="E100" s="142">
        <v>209592</v>
      </c>
      <c r="F100" s="142"/>
      <c r="G100" s="143"/>
      <c r="H100" s="127"/>
      <c r="I100" s="159"/>
      <c r="J100" s="160">
        <v>209592</v>
      </c>
      <c r="K100" s="157">
        <f t="shared" si="8"/>
        <v>-10097</v>
      </c>
      <c r="L100" s="158" t="s">
        <v>1678</v>
      </c>
      <c r="N100" s="158">
        <v>169592</v>
      </c>
    </row>
    <row r="101" ht="30" customHeight="1" spans="1:17">
      <c r="A101" s="128"/>
      <c r="B101" s="136" t="s">
        <v>1801</v>
      </c>
      <c r="C101" s="130">
        <f t="shared" si="6"/>
        <v>100389</v>
      </c>
      <c r="D101" s="131">
        <f t="shared" si="7"/>
        <v>100389</v>
      </c>
      <c r="E101" s="132">
        <v>100389</v>
      </c>
      <c r="F101" s="132"/>
      <c r="G101" s="133"/>
      <c r="H101" s="134" t="s">
        <v>1802</v>
      </c>
      <c r="I101" s="161"/>
      <c r="J101" s="162">
        <v>100389</v>
      </c>
      <c r="K101" s="157">
        <f t="shared" si="8"/>
        <v>0</v>
      </c>
      <c r="M101" s="92" t="s">
        <v>1801</v>
      </c>
      <c r="N101" s="92">
        <v>100389</v>
      </c>
      <c r="Q101" s="92" t="s">
        <v>1803</v>
      </c>
    </row>
    <row r="102" ht="30" customHeight="1" spans="1:17">
      <c r="A102" s="128"/>
      <c r="B102" s="136"/>
      <c r="C102" s="130">
        <f t="shared" si="6"/>
        <v>77227</v>
      </c>
      <c r="D102" s="131">
        <f t="shared" si="7"/>
        <v>77227</v>
      </c>
      <c r="E102" s="132">
        <v>77227</v>
      </c>
      <c r="F102" s="132"/>
      <c r="G102" s="133"/>
      <c r="H102" s="134" t="s">
        <v>1804</v>
      </c>
      <c r="I102" s="161"/>
      <c r="J102" s="162">
        <v>77227</v>
      </c>
      <c r="K102" s="157">
        <f t="shared" si="8"/>
        <v>0</v>
      </c>
      <c r="N102" s="92">
        <v>77227</v>
      </c>
      <c r="Q102" s="92" t="s">
        <v>1805</v>
      </c>
    </row>
    <row r="103" ht="30" customHeight="1" spans="1:17">
      <c r="A103" s="128"/>
      <c r="B103" s="136"/>
      <c r="C103" s="130">
        <f t="shared" ref="C103:C139" si="9">D103+G103</f>
        <v>21879</v>
      </c>
      <c r="D103" s="131">
        <f t="shared" ref="D103:D139" si="10">E103+F103</f>
        <v>21879</v>
      </c>
      <c r="E103" s="132">
        <v>21879</v>
      </c>
      <c r="F103" s="132"/>
      <c r="G103" s="133"/>
      <c r="H103" s="134" t="s">
        <v>1806</v>
      </c>
      <c r="I103" s="161"/>
      <c r="J103" s="162">
        <v>21879</v>
      </c>
      <c r="K103" s="157">
        <f t="shared" si="8"/>
        <v>0</v>
      </c>
      <c r="N103" s="92">
        <v>21879</v>
      </c>
      <c r="Q103" s="92" t="s">
        <v>1807</v>
      </c>
    </row>
    <row r="104" ht="30" hidden="1" customHeight="1" spans="1:17">
      <c r="A104" s="147"/>
      <c r="B104" s="129" t="s">
        <v>1704</v>
      </c>
      <c r="C104" s="130">
        <f t="shared" si="9"/>
        <v>10097</v>
      </c>
      <c r="D104" s="132">
        <f t="shared" si="10"/>
        <v>10097</v>
      </c>
      <c r="E104" s="132">
        <v>10097</v>
      </c>
      <c r="F104" s="132"/>
      <c r="G104" s="132"/>
      <c r="H104" s="148" t="s">
        <v>1705</v>
      </c>
      <c r="I104" s="161" t="s">
        <v>1693</v>
      </c>
      <c r="J104" s="162">
        <v>10097</v>
      </c>
      <c r="K104" s="157">
        <f t="shared" ref="K104:K139" si="11">C104-J104</f>
        <v>0</v>
      </c>
      <c r="M104" s="92" t="s">
        <v>1704</v>
      </c>
      <c r="N104" s="92">
        <v>10097</v>
      </c>
      <c r="Q104" s="92" t="s">
        <v>1705</v>
      </c>
    </row>
    <row r="105" ht="30" customHeight="1" spans="1:14">
      <c r="A105" s="122" t="s">
        <v>1679</v>
      </c>
      <c r="B105" s="111"/>
      <c r="C105" s="123">
        <f>SUBTOTAL(9,C106:C122)</f>
        <v>245790.28</v>
      </c>
      <c r="D105" s="141">
        <f t="shared" si="10"/>
        <v>188543</v>
      </c>
      <c r="E105" s="142">
        <v>188543</v>
      </c>
      <c r="F105" s="142"/>
      <c r="G105" s="143">
        <v>67247.28</v>
      </c>
      <c r="H105" s="127"/>
      <c r="I105" s="159"/>
      <c r="J105" s="160">
        <v>255790.28</v>
      </c>
      <c r="K105" s="157">
        <f t="shared" si="11"/>
        <v>-10000</v>
      </c>
      <c r="L105" s="158" t="s">
        <v>1679</v>
      </c>
      <c r="N105" s="158">
        <v>188543</v>
      </c>
    </row>
    <row r="106" ht="30" customHeight="1" spans="1:17">
      <c r="A106" s="128"/>
      <c r="B106" s="136" t="s">
        <v>1808</v>
      </c>
      <c r="C106" s="130">
        <f t="shared" si="9"/>
        <v>44000</v>
      </c>
      <c r="D106" s="131">
        <f t="shared" si="10"/>
        <v>44000</v>
      </c>
      <c r="E106" s="132">
        <v>44000</v>
      </c>
      <c r="F106" s="132"/>
      <c r="G106" s="133"/>
      <c r="H106" s="134" t="s">
        <v>1809</v>
      </c>
      <c r="I106" s="161"/>
      <c r="J106" s="162">
        <v>44000</v>
      </c>
      <c r="K106" s="157">
        <f t="shared" si="11"/>
        <v>0</v>
      </c>
      <c r="M106" s="92" t="s">
        <v>1808</v>
      </c>
      <c r="N106" s="92">
        <v>44000</v>
      </c>
      <c r="Q106" s="92" t="s">
        <v>1809</v>
      </c>
    </row>
    <row r="107" ht="30" customHeight="1" spans="1:17">
      <c r="A107" s="128"/>
      <c r="B107" s="136"/>
      <c r="C107" s="130">
        <f t="shared" si="9"/>
        <v>9594</v>
      </c>
      <c r="D107" s="131">
        <f t="shared" si="10"/>
        <v>9594</v>
      </c>
      <c r="E107" s="132">
        <v>9594</v>
      </c>
      <c r="F107" s="132"/>
      <c r="G107" s="133"/>
      <c r="H107" s="134" t="s">
        <v>1810</v>
      </c>
      <c r="I107" s="161"/>
      <c r="J107" s="162">
        <v>9594</v>
      </c>
      <c r="K107" s="157">
        <f t="shared" si="11"/>
        <v>0</v>
      </c>
      <c r="N107" s="92">
        <v>9594</v>
      </c>
      <c r="Q107" s="92" t="s">
        <v>1810</v>
      </c>
    </row>
    <row r="108" ht="30" customHeight="1" spans="1:11">
      <c r="A108" s="137"/>
      <c r="B108" s="146" t="s">
        <v>1811</v>
      </c>
      <c r="C108" s="139">
        <f t="shared" si="9"/>
        <v>27149.28</v>
      </c>
      <c r="D108" s="131">
        <f t="shared" si="10"/>
        <v>0</v>
      </c>
      <c r="E108" s="132">
        <v>0</v>
      </c>
      <c r="F108" s="132"/>
      <c r="G108" s="133">
        <v>27149.28</v>
      </c>
      <c r="H108" s="140" t="s">
        <v>1812</v>
      </c>
      <c r="I108" s="161"/>
      <c r="J108" s="162">
        <v>27149.78</v>
      </c>
      <c r="K108" s="157">
        <f t="shared" si="11"/>
        <v>-0.5</v>
      </c>
    </row>
    <row r="109" ht="30" customHeight="1" spans="1:17">
      <c r="A109" s="128"/>
      <c r="B109" s="136" t="s">
        <v>1813</v>
      </c>
      <c r="C109" s="130">
        <f t="shared" si="9"/>
        <v>26601</v>
      </c>
      <c r="D109" s="131">
        <f t="shared" si="10"/>
        <v>26601</v>
      </c>
      <c r="E109" s="132">
        <v>26601</v>
      </c>
      <c r="F109" s="132"/>
      <c r="G109" s="133"/>
      <c r="H109" s="134" t="s">
        <v>1814</v>
      </c>
      <c r="I109" s="161"/>
      <c r="J109" s="162">
        <v>26601</v>
      </c>
      <c r="K109" s="157">
        <f t="shared" si="11"/>
        <v>0</v>
      </c>
      <c r="M109" s="92" t="s">
        <v>1813</v>
      </c>
      <c r="N109" s="92">
        <v>26601</v>
      </c>
      <c r="Q109" s="92" t="s">
        <v>1814</v>
      </c>
    </row>
    <row r="110" ht="30" customHeight="1" spans="1:17">
      <c r="A110" s="128"/>
      <c r="B110" s="136"/>
      <c r="C110" s="130">
        <f t="shared" si="9"/>
        <v>5000</v>
      </c>
      <c r="D110" s="131">
        <f t="shared" si="10"/>
        <v>5000</v>
      </c>
      <c r="E110" s="132">
        <v>5000</v>
      </c>
      <c r="F110" s="132"/>
      <c r="G110" s="133"/>
      <c r="H110" s="134" t="s">
        <v>1809</v>
      </c>
      <c r="I110" s="161"/>
      <c r="J110" s="162">
        <v>5000</v>
      </c>
      <c r="K110" s="157">
        <f t="shared" si="11"/>
        <v>0</v>
      </c>
      <c r="N110" s="92">
        <v>5000</v>
      </c>
      <c r="Q110" s="92" t="s">
        <v>1809</v>
      </c>
    </row>
    <row r="111" ht="30" customHeight="1" spans="1:17">
      <c r="A111" s="128"/>
      <c r="B111" s="136"/>
      <c r="C111" s="130">
        <f t="shared" si="9"/>
        <v>2371</v>
      </c>
      <c r="D111" s="131">
        <f t="shared" si="10"/>
        <v>2371</v>
      </c>
      <c r="E111" s="132">
        <v>2371</v>
      </c>
      <c r="F111" s="132"/>
      <c r="G111" s="133"/>
      <c r="H111" s="134" t="s">
        <v>1815</v>
      </c>
      <c r="I111" s="161"/>
      <c r="J111" s="162">
        <v>2371</v>
      </c>
      <c r="K111" s="157">
        <f t="shared" si="11"/>
        <v>0</v>
      </c>
      <c r="N111" s="92">
        <v>2371</v>
      </c>
      <c r="Q111" s="92" t="s">
        <v>1815</v>
      </c>
    </row>
    <row r="112" ht="30" customHeight="1" spans="1:17">
      <c r="A112" s="128"/>
      <c r="B112" s="129" t="s">
        <v>1816</v>
      </c>
      <c r="C112" s="130">
        <f t="shared" si="9"/>
        <v>20191</v>
      </c>
      <c r="D112" s="131">
        <f t="shared" si="10"/>
        <v>20191</v>
      </c>
      <c r="E112" s="132">
        <v>20191</v>
      </c>
      <c r="F112" s="132"/>
      <c r="G112" s="133"/>
      <c r="H112" s="134" t="s">
        <v>1809</v>
      </c>
      <c r="I112" s="161"/>
      <c r="J112" s="162">
        <v>20191</v>
      </c>
      <c r="K112" s="157">
        <f t="shared" si="11"/>
        <v>0</v>
      </c>
      <c r="M112" s="92" t="s">
        <v>1816</v>
      </c>
      <c r="N112" s="92">
        <v>20191</v>
      </c>
      <c r="Q112" s="92" t="s">
        <v>1809</v>
      </c>
    </row>
    <row r="113" ht="30" customHeight="1" spans="1:11">
      <c r="A113" s="128"/>
      <c r="B113" s="129" t="s">
        <v>1817</v>
      </c>
      <c r="C113" s="130">
        <f t="shared" si="9"/>
        <v>18998</v>
      </c>
      <c r="D113" s="131">
        <f t="shared" si="10"/>
        <v>0</v>
      </c>
      <c r="E113" s="132"/>
      <c r="F113" s="132"/>
      <c r="G113" s="133">
        <v>18998</v>
      </c>
      <c r="H113" s="134" t="s">
        <v>1810</v>
      </c>
      <c r="I113" s="161"/>
      <c r="J113" s="162">
        <v>18998</v>
      </c>
      <c r="K113" s="157">
        <f t="shared" si="11"/>
        <v>0</v>
      </c>
    </row>
    <row r="114" ht="30" customHeight="1" spans="1:17">
      <c r="A114" s="128"/>
      <c r="B114" s="129" t="s">
        <v>1818</v>
      </c>
      <c r="C114" s="130">
        <f t="shared" si="9"/>
        <v>15365</v>
      </c>
      <c r="D114" s="131">
        <f t="shared" si="10"/>
        <v>15365</v>
      </c>
      <c r="E114" s="132">
        <v>15365</v>
      </c>
      <c r="F114" s="132"/>
      <c r="G114" s="133"/>
      <c r="H114" s="134" t="s">
        <v>1819</v>
      </c>
      <c r="I114" s="161"/>
      <c r="J114" s="162">
        <v>15365</v>
      </c>
      <c r="K114" s="157">
        <f t="shared" si="11"/>
        <v>0</v>
      </c>
      <c r="M114" s="92" t="s">
        <v>1818</v>
      </c>
      <c r="N114" s="92">
        <v>15365</v>
      </c>
      <c r="Q114" s="92" t="s">
        <v>1819</v>
      </c>
    </row>
    <row r="115" ht="30" customHeight="1" spans="1:17">
      <c r="A115" s="128"/>
      <c r="B115" s="129" t="s">
        <v>1820</v>
      </c>
      <c r="C115" s="130">
        <f t="shared" si="9"/>
        <v>15000</v>
      </c>
      <c r="D115" s="131">
        <f t="shared" si="10"/>
        <v>15000</v>
      </c>
      <c r="E115" s="132">
        <v>15000</v>
      </c>
      <c r="F115" s="132"/>
      <c r="G115" s="133"/>
      <c r="H115" s="134" t="s">
        <v>1821</v>
      </c>
      <c r="I115" s="161"/>
      <c r="J115" s="162">
        <v>15000</v>
      </c>
      <c r="K115" s="157">
        <f t="shared" si="11"/>
        <v>0</v>
      </c>
      <c r="M115" s="92" t="s">
        <v>1820</v>
      </c>
      <c r="N115" s="92">
        <v>15000</v>
      </c>
      <c r="Q115" s="92" t="s">
        <v>1821</v>
      </c>
    </row>
    <row r="116" ht="30" customHeight="1" spans="1:17">
      <c r="A116" s="128"/>
      <c r="B116" s="129" t="s">
        <v>1822</v>
      </c>
      <c r="C116" s="130">
        <f t="shared" si="9"/>
        <v>14185</v>
      </c>
      <c r="D116" s="134">
        <f t="shared" si="10"/>
        <v>14185</v>
      </c>
      <c r="E116" s="128">
        <v>14185</v>
      </c>
      <c r="F116" s="129"/>
      <c r="G116" s="135"/>
      <c r="H116" s="134" t="s">
        <v>1814</v>
      </c>
      <c r="I116" s="161"/>
      <c r="J116" s="162">
        <v>14185</v>
      </c>
      <c r="K116" s="157">
        <f t="shared" si="11"/>
        <v>0</v>
      </c>
      <c r="M116" s="92" t="s">
        <v>1822</v>
      </c>
      <c r="N116" s="92">
        <v>14185</v>
      </c>
      <c r="Q116" s="92" t="s">
        <v>1814</v>
      </c>
    </row>
    <row r="117" ht="30" hidden="1" customHeight="1" spans="1:17">
      <c r="A117" s="163"/>
      <c r="B117" s="164" t="s">
        <v>1704</v>
      </c>
      <c r="C117" s="165">
        <f t="shared" si="9"/>
        <v>10000</v>
      </c>
      <c r="D117" s="132">
        <f t="shared" si="10"/>
        <v>10000</v>
      </c>
      <c r="E117" s="132">
        <v>10000</v>
      </c>
      <c r="F117" s="132"/>
      <c r="G117" s="132"/>
      <c r="H117" s="166" t="s">
        <v>1705</v>
      </c>
      <c r="I117" s="161" t="s">
        <v>1693</v>
      </c>
      <c r="J117" s="162">
        <v>10000</v>
      </c>
      <c r="K117" s="157">
        <f t="shared" si="11"/>
        <v>0</v>
      </c>
      <c r="M117" s="92" t="s">
        <v>1704</v>
      </c>
      <c r="N117" s="92">
        <v>10000</v>
      </c>
      <c r="Q117" s="92" t="s">
        <v>1705</v>
      </c>
    </row>
    <row r="118" ht="30" customHeight="1" spans="1:17">
      <c r="A118" s="128"/>
      <c r="B118" s="136" t="s">
        <v>1823</v>
      </c>
      <c r="C118" s="130">
        <f t="shared" si="9"/>
        <v>8345</v>
      </c>
      <c r="D118" s="131">
        <f t="shared" si="10"/>
        <v>8345</v>
      </c>
      <c r="E118" s="132">
        <v>8345</v>
      </c>
      <c r="F118" s="132"/>
      <c r="G118" s="133"/>
      <c r="H118" s="134" t="s">
        <v>1814</v>
      </c>
      <c r="I118" s="161"/>
      <c r="J118" s="162">
        <v>8345</v>
      </c>
      <c r="K118" s="157">
        <f t="shared" si="11"/>
        <v>0</v>
      </c>
      <c r="M118" s="92" t="s">
        <v>1823</v>
      </c>
      <c r="N118" s="92">
        <v>8345</v>
      </c>
      <c r="Q118" s="92" t="s">
        <v>1814</v>
      </c>
    </row>
    <row r="119" ht="30" customHeight="1" spans="1:17">
      <c r="A119" s="128"/>
      <c r="B119" s="136"/>
      <c r="C119" s="130">
        <f t="shared" si="9"/>
        <v>1500</v>
      </c>
      <c r="D119" s="131">
        <f t="shared" si="10"/>
        <v>1500</v>
      </c>
      <c r="E119" s="132">
        <v>1500</v>
      </c>
      <c r="F119" s="132"/>
      <c r="G119" s="133"/>
      <c r="H119" s="134" t="s">
        <v>1809</v>
      </c>
      <c r="I119" s="161"/>
      <c r="J119" s="162">
        <v>1500</v>
      </c>
      <c r="K119" s="157">
        <f t="shared" si="11"/>
        <v>0</v>
      </c>
      <c r="N119" s="92">
        <v>1500</v>
      </c>
      <c r="Q119" s="92" t="s">
        <v>1809</v>
      </c>
    </row>
    <row r="120" ht="30" customHeight="1" spans="1:17">
      <c r="A120" s="128"/>
      <c r="B120" s="129" t="s">
        <v>1824</v>
      </c>
      <c r="C120" s="130">
        <f t="shared" si="9"/>
        <v>8554</v>
      </c>
      <c r="D120" s="131">
        <f t="shared" si="10"/>
        <v>8554</v>
      </c>
      <c r="E120" s="132">
        <v>8554</v>
      </c>
      <c r="F120" s="132"/>
      <c r="G120" s="133"/>
      <c r="H120" s="134" t="s">
        <v>1809</v>
      </c>
      <c r="I120" s="161"/>
      <c r="J120" s="162">
        <v>8554</v>
      </c>
      <c r="K120" s="157">
        <f t="shared" si="11"/>
        <v>0</v>
      </c>
      <c r="M120" s="92" t="s">
        <v>1824</v>
      </c>
      <c r="N120" s="92">
        <v>8554</v>
      </c>
      <c r="Q120" s="92" t="s">
        <v>1809</v>
      </c>
    </row>
    <row r="121" ht="30" customHeight="1" spans="1:17">
      <c r="A121" s="128"/>
      <c r="B121" s="129" t="s">
        <v>1825</v>
      </c>
      <c r="C121" s="130">
        <f t="shared" si="9"/>
        <v>5800</v>
      </c>
      <c r="D121" s="131">
        <f t="shared" si="10"/>
        <v>5800</v>
      </c>
      <c r="E121" s="132">
        <v>5800</v>
      </c>
      <c r="F121" s="132"/>
      <c r="G121" s="133"/>
      <c r="H121" s="134" t="s">
        <v>1809</v>
      </c>
      <c r="I121" s="161"/>
      <c r="J121" s="162">
        <v>5800</v>
      </c>
      <c r="K121" s="157">
        <f t="shared" si="11"/>
        <v>0</v>
      </c>
      <c r="M121" s="92" t="s">
        <v>1825</v>
      </c>
      <c r="N121" s="92">
        <v>5800</v>
      </c>
      <c r="Q121" s="92" t="s">
        <v>1809</v>
      </c>
    </row>
    <row r="122" ht="30" customHeight="1" spans="1:17">
      <c r="A122" s="128"/>
      <c r="B122" s="129" t="s">
        <v>1826</v>
      </c>
      <c r="C122" s="130">
        <f t="shared" si="9"/>
        <v>23137</v>
      </c>
      <c r="D122" s="131">
        <f t="shared" si="10"/>
        <v>2037</v>
      </c>
      <c r="E122" s="132">
        <v>2037</v>
      </c>
      <c r="F122" s="132"/>
      <c r="G122" s="133">
        <v>21100</v>
      </c>
      <c r="H122" s="134" t="s">
        <v>1812</v>
      </c>
      <c r="I122" s="161"/>
      <c r="J122" s="162">
        <v>23137</v>
      </c>
      <c r="K122" s="157">
        <f t="shared" si="11"/>
        <v>0</v>
      </c>
      <c r="M122" s="92" t="s">
        <v>1826</v>
      </c>
      <c r="N122" s="92">
        <v>2037</v>
      </c>
      <c r="Q122" s="92" t="s">
        <v>1812</v>
      </c>
    </row>
    <row r="123" ht="30" customHeight="1" spans="1:14">
      <c r="A123" s="122" t="s">
        <v>1680</v>
      </c>
      <c r="B123" s="111"/>
      <c r="C123" s="123">
        <f>SUBTOTAL(9,C124:C130)</f>
        <v>144802</v>
      </c>
      <c r="D123" s="141">
        <f t="shared" si="10"/>
        <v>154802</v>
      </c>
      <c r="E123" s="142">
        <f>185598-30796</f>
        <v>154802</v>
      </c>
      <c r="F123" s="142"/>
      <c r="G123" s="143"/>
      <c r="H123" s="127"/>
      <c r="I123" s="159"/>
      <c r="J123" s="160">
        <v>185598</v>
      </c>
      <c r="K123" s="157">
        <f t="shared" si="11"/>
        <v>-40796</v>
      </c>
      <c r="L123" s="158" t="s">
        <v>1680</v>
      </c>
      <c r="N123" s="158">
        <v>185598</v>
      </c>
    </row>
    <row r="124" ht="30" customHeight="1" spans="1:17">
      <c r="A124" s="128"/>
      <c r="B124" s="129" t="s">
        <v>1827</v>
      </c>
      <c r="C124" s="130">
        <f t="shared" si="9"/>
        <v>56550</v>
      </c>
      <c r="D124" s="131">
        <f t="shared" si="10"/>
        <v>56550</v>
      </c>
      <c r="E124" s="132">
        <f>87346-30796</f>
        <v>56550</v>
      </c>
      <c r="F124" s="132"/>
      <c r="G124" s="133"/>
      <c r="H124" s="134" t="s">
        <v>1828</v>
      </c>
      <c r="I124" s="161"/>
      <c r="J124" s="162">
        <v>87346</v>
      </c>
      <c r="K124" s="157">
        <f t="shared" si="11"/>
        <v>-30796</v>
      </c>
      <c r="M124" s="92" t="s">
        <v>1827</v>
      </c>
      <c r="N124" s="92">
        <v>87346</v>
      </c>
      <c r="Q124" s="92" t="s">
        <v>1828</v>
      </c>
    </row>
    <row r="125" ht="30" customHeight="1" spans="1:17">
      <c r="A125" s="128"/>
      <c r="B125" s="129" t="s">
        <v>1829</v>
      </c>
      <c r="C125" s="130">
        <f t="shared" si="9"/>
        <v>25260</v>
      </c>
      <c r="D125" s="131">
        <f t="shared" si="10"/>
        <v>25260</v>
      </c>
      <c r="E125" s="132">
        <v>25260</v>
      </c>
      <c r="F125" s="132"/>
      <c r="G125" s="133"/>
      <c r="H125" s="134" t="s">
        <v>1830</v>
      </c>
      <c r="I125" s="161"/>
      <c r="J125" s="162">
        <v>25260</v>
      </c>
      <c r="K125" s="157">
        <f t="shared" si="11"/>
        <v>0</v>
      </c>
      <c r="M125" s="92" t="s">
        <v>1829</v>
      </c>
      <c r="N125" s="92">
        <v>25260</v>
      </c>
      <c r="Q125" s="92" t="s">
        <v>1830</v>
      </c>
    </row>
    <row r="126" ht="30" customHeight="1" spans="1:17">
      <c r="A126" s="128"/>
      <c r="B126" s="129" t="s">
        <v>1831</v>
      </c>
      <c r="C126" s="130">
        <f t="shared" si="9"/>
        <v>25217</v>
      </c>
      <c r="D126" s="131">
        <f t="shared" si="10"/>
        <v>25217</v>
      </c>
      <c r="E126" s="132">
        <v>25217</v>
      </c>
      <c r="F126" s="132"/>
      <c r="G126" s="133"/>
      <c r="H126" s="134" t="s">
        <v>1832</v>
      </c>
      <c r="I126" s="161"/>
      <c r="J126" s="162">
        <v>25217</v>
      </c>
      <c r="K126" s="157">
        <f t="shared" si="11"/>
        <v>0</v>
      </c>
      <c r="M126" s="92" t="s">
        <v>1831</v>
      </c>
      <c r="N126" s="92">
        <v>25217</v>
      </c>
      <c r="Q126" s="92" t="s">
        <v>1833</v>
      </c>
    </row>
    <row r="127" ht="30" customHeight="1" spans="1:17">
      <c r="A127" s="128"/>
      <c r="B127" s="129" t="s">
        <v>1834</v>
      </c>
      <c r="C127" s="130">
        <f t="shared" si="9"/>
        <v>24150</v>
      </c>
      <c r="D127" s="131">
        <f t="shared" si="10"/>
        <v>24150</v>
      </c>
      <c r="E127" s="132">
        <v>24150</v>
      </c>
      <c r="F127" s="132"/>
      <c r="G127" s="133"/>
      <c r="H127" s="134" t="s">
        <v>1835</v>
      </c>
      <c r="I127" s="161"/>
      <c r="J127" s="162">
        <v>24150</v>
      </c>
      <c r="K127" s="157">
        <f t="shared" si="11"/>
        <v>0</v>
      </c>
      <c r="M127" s="92" t="s">
        <v>1834</v>
      </c>
      <c r="N127" s="92">
        <v>24150</v>
      </c>
      <c r="Q127" s="92" t="s">
        <v>1835</v>
      </c>
    </row>
    <row r="128" ht="30" customHeight="1" spans="1:17">
      <c r="A128" s="137"/>
      <c r="B128" s="138" t="s">
        <v>1836</v>
      </c>
      <c r="C128" s="139">
        <f t="shared" si="9"/>
        <v>10000</v>
      </c>
      <c r="D128" s="131">
        <f t="shared" si="10"/>
        <v>10000</v>
      </c>
      <c r="E128" s="132">
        <v>10000</v>
      </c>
      <c r="F128" s="132"/>
      <c r="G128" s="133"/>
      <c r="H128" s="140" t="s">
        <v>1837</v>
      </c>
      <c r="I128" s="161"/>
      <c r="J128" s="162">
        <v>10000</v>
      </c>
      <c r="K128" s="157">
        <f t="shared" si="11"/>
        <v>0</v>
      </c>
      <c r="M128" s="92" t="s">
        <v>1836</v>
      </c>
      <c r="N128" s="92">
        <v>10000</v>
      </c>
      <c r="Q128" s="92" t="s">
        <v>1837</v>
      </c>
    </row>
    <row r="129" ht="30" hidden="1" customHeight="1" spans="1:17">
      <c r="A129" s="167"/>
      <c r="B129" s="138" t="s">
        <v>1704</v>
      </c>
      <c r="C129" s="139">
        <f t="shared" si="9"/>
        <v>10000</v>
      </c>
      <c r="D129" s="132">
        <f t="shared" si="10"/>
        <v>10000</v>
      </c>
      <c r="E129" s="132">
        <v>10000</v>
      </c>
      <c r="F129" s="132"/>
      <c r="G129" s="132"/>
      <c r="H129" s="168" t="s">
        <v>1705</v>
      </c>
      <c r="I129" s="161" t="s">
        <v>1693</v>
      </c>
      <c r="J129" s="162">
        <v>10000</v>
      </c>
      <c r="K129" s="157">
        <f t="shared" si="11"/>
        <v>0</v>
      </c>
      <c r="M129" s="92" t="s">
        <v>1704</v>
      </c>
      <c r="N129" s="92">
        <v>10000</v>
      </c>
      <c r="Q129" s="92" t="s">
        <v>1705</v>
      </c>
    </row>
    <row r="130" ht="30" customHeight="1" spans="1:17">
      <c r="A130" s="169"/>
      <c r="B130" s="164" t="s">
        <v>1838</v>
      </c>
      <c r="C130" s="165">
        <f t="shared" si="9"/>
        <v>3625</v>
      </c>
      <c r="D130" s="131">
        <f t="shared" si="10"/>
        <v>3625</v>
      </c>
      <c r="E130" s="132">
        <v>3625</v>
      </c>
      <c r="F130" s="132"/>
      <c r="G130" s="133"/>
      <c r="H130" s="170" t="s">
        <v>1828</v>
      </c>
      <c r="I130" s="161"/>
      <c r="J130" s="162">
        <v>3625</v>
      </c>
      <c r="K130" s="157">
        <f t="shared" si="11"/>
        <v>0</v>
      </c>
      <c r="M130" s="92" t="s">
        <v>1838</v>
      </c>
      <c r="N130" s="92">
        <v>3625</v>
      </c>
      <c r="Q130" s="92" t="s">
        <v>1828</v>
      </c>
    </row>
    <row r="131" ht="30" customHeight="1" spans="1:14">
      <c r="A131" s="122" t="s">
        <v>1681</v>
      </c>
      <c r="B131" s="111"/>
      <c r="C131" s="123">
        <f>SUBTOTAL(9,C132:C139)</f>
        <v>143652</v>
      </c>
      <c r="D131" s="141">
        <f t="shared" si="10"/>
        <v>144545</v>
      </c>
      <c r="E131" s="142">
        <v>144545</v>
      </c>
      <c r="F131" s="142"/>
      <c r="G131" s="143">
        <v>10700</v>
      </c>
      <c r="H131" s="127"/>
      <c r="I131" s="159"/>
      <c r="J131" s="160">
        <v>155245</v>
      </c>
      <c r="K131" s="157">
        <f t="shared" si="11"/>
        <v>-11593</v>
      </c>
      <c r="L131" s="158" t="s">
        <v>1681</v>
      </c>
      <c r="N131" s="158">
        <v>144545</v>
      </c>
    </row>
    <row r="132" ht="30" customHeight="1" spans="1:17">
      <c r="A132" s="128"/>
      <c r="B132" s="136" t="s">
        <v>1839</v>
      </c>
      <c r="C132" s="130">
        <f>D132+G132+11250+5000</f>
        <v>36250</v>
      </c>
      <c r="D132" s="131">
        <f t="shared" si="10"/>
        <v>20000</v>
      </c>
      <c r="E132" s="132">
        <v>20000</v>
      </c>
      <c r="F132" s="132"/>
      <c r="G132" s="133"/>
      <c r="H132" s="134" t="s">
        <v>1714</v>
      </c>
      <c r="I132" s="161"/>
      <c r="J132" s="162">
        <v>20000</v>
      </c>
      <c r="K132" s="157">
        <f t="shared" si="11"/>
        <v>16250</v>
      </c>
      <c r="M132" s="92" t="s">
        <v>1839</v>
      </c>
      <c r="N132" s="92">
        <v>20000</v>
      </c>
      <c r="Q132" s="92" t="s">
        <v>1714</v>
      </c>
    </row>
    <row r="133" ht="30" customHeight="1" spans="1:17">
      <c r="A133" s="128"/>
      <c r="B133" s="136"/>
      <c r="C133" s="130">
        <f t="shared" si="9"/>
        <v>20000</v>
      </c>
      <c r="D133" s="131">
        <f t="shared" si="10"/>
        <v>20000</v>
      </c>
      <c r="E133" s="132">
        <v>20000</v>
      </c>
      <c r="F133" s="132"/>
      <c r="G133" s="133"/>
      <c r="H133" s="134" t="s">
        <v>1840</v>
      </c>
      <c r="I133" s="161"/>
      <c r="J133" s="162">
        <v>20000</v>
      </c>
      <c r="K133" s="157">
        <f t="shared" si="11"/>
        <v>0</v>
      </c>
      <c r="N133" s="92">
        <v>20000</v>
      </c>
      <c r="Q133" s="92" t="s">
        <v>1840</v>
      </c>
    </row>
    <row r="134" ht="30" hidden="1" customHeight="1" spans="1:17">
      <c r="A134" s="147"/>
      <c r="B134" s="129"/>
      <c r="C134" s="139">
        <f t="shared" si="9"/>
        <v>11250</v>
      </c>
      <c r="D134" s="132">
        <f t="shared" si="10"/>
        <v>11250</v>
      </c>
      <c r="E134" s="132">
        <v>11250</v>
      </c>
      <c r="F134" s="132"/>
      <c r="G134" s="132"/>
      <c r="H134" s="168" t="s">
        <v>1714</v>
      </c>
      <c r="I134" s="161" t="s">
        <v>1693</v>
      </c>
      <c r="J134" s="162">
        <v>11250</v>
      </c>
      <c r="K134" s="157">
        <f t="shared" si="11"/>
        <v>0</v>
      </c>
      <c r="N134" s="92">
        <v>11250</v>
      </c>
      <c r="Q134" s="92" t="s">
        <v>1714</v>
      </c>
    </row>
    <row r="135" ht="30" hidden="1" customHeight="1" spans="1:17">
      <c r="A135" s="147"/>
      <c r="B135" s="129"/>
      <c r="C135" s="165">
        <f t="shared" si="9"/>
        <v>5000</v>
      </c>
      <c r="D135" s="132">
        <f t="shared" si="10"/>
        <v>5000</v>
      </c>
      <c r="E135" s="132">
        <v>5000</v>
      </c>
      <c r="F135" s="132"/>
      <c r="G135" s="132"/>
      <c r="H135" s="166" t="s">
        <v>1705</v>
      </c>
      <c r="I135" s="161" t="s">
        <v>1693</v>
      </c>
      <c r="J135" s="162">
        <v>5000</v>
      </c>
      <c r="K135" s="157">
        <f t="shared" si="11"/>
        <v>0</v>
      </c>
      <c r="N135" s="92">
        <v>5000</v>
      </c>
      <c r="Q135" s="92" t="s">
        <v>1705</v>
      </c>
    </row>
    <row r="136" ht="30" customHeight="1" spans="1:17">
      <c r="A136" s="128"/>
      <c r="B136" s="129" t="s">
        <v>1841</v>
      </c>
      <c r="C136" s="130">
        <f t="shared" si="9"/>
        <v>52263</v>
      </c>
      <c r="D136" s="131">
        <f t="shared" si="10"/>
        <v>41563</v>
      </c>
      <c r="E136" s="132">
        <v>41563</v>
      </c>
      <c r="F136" s="132"/>
      <c r="G136" s="133">
        <v>10700</v>
      </c>
      <c r="H136" s="134" t="s">
        <v>1840</v>
      </c>
      <c r="I136" s="161"/>
      <c r="J136" s="162">
        <v>52263</v>
      </c>
      <c r="K136" s="157">
        <f t="shared" si="11"/>
        <v>0</v>
      </c>
      <c r="M136" s="92" t="s">
        <v>1841</v>
      </c>
      <c r="N136" s="92">
        <v>41563</v>
      </c>
      <c r="Q136" s="92" t="s">
        <v>1840</v>
      </c>
    </row>
    <row r="137" ht="30" customHeight="1" spans="1:17">
      <c r="A137" s="128"/>
      <c r="B137" s="129" t="s">
        <v>1842</v>
      </c>
      <c r="C137" s="130">
        <f t="shared" si="9"/>
        <v>32139</v>
      </c>
      <c r="D137" s="131">
        <f t="shared" si="10"/>
        <v>32139</v>
      </c>
      <c r="E137" s="132">
        <v>32139</v>
      </c>
      <c r="F137" s="132"/>
      <c r="G137" s="133"/>
      <c r="H137" s="134" t="s">
        <v>1843</v>
      </c>
      <c r="I137" s="161"/>
      <c r="J137" s="162">
        <v>32139</v>
      </c>
      <c r="K137" s="157">
        <f t="shared" si="11"/>
        <v>0</v>
      </c>
      <c r="M137" s="92" t="s">
        <v>1842</v>
      </c>
      <c r="N137" s="92">
        <v>32139</v>
      </c>
      <c r="Q137" s="92" t="s">
        <v>1843</v>
      </c>
    </row>
    <row r="138" ht="30" hidden="1" customHeight="1" spans="1:17">
      <c r="A138" s="147"/>
      <c r="B138" s="129" t="s">
        <v>1704</v>
      </c>
      <c r="C138" s="130">
        <f t="shared" si="9"/>
        <v>11593</v>
      </c>
      <c r="D138" s="132">
        <f t="shared" si="10"/>
        <v>11593</v>
      </c>
      <c r="E138" s="132">
        <v>11593</v>
      </c>
      <c r="F138" s="132"/>
      <c r="G138" s="132"/>
      <c r="H138" s="148" t="s">
        <v>1705</v>
      </c>
      <c r="I138" s="161" t="s">
        <v>1693</v>
      </c>
      <c r="J138" s="162">
        <v>11593</v>
      </c>
      <c r="K138" s="157">
        <f t="shared" si="11"/>
        <v>0</v>
      </c>
      <c r="M138" s="92" t="s">
        <v>1704</v>
      </c>
      <c r="N138" s="92">
        <v>11593</v>
      </c>
      <c r="Q138" s="92" t="s">
        <v>1705</v>
      </c>
    </row>
    <row r="139" ht="30" customHeight="1" spans="1:17">
      <c r="A139" s="137"/>
      <c r="B139" s="138" t="s">
        <v>1844</v>
      </c>
      <c r="C139" s="139">
        <f t="shared" si="9"/>
        <v>3000</v>
      </c>
      <c r="D139" s="131">
        <f t="shared" si="10"/>
        <v>3000</v>
      </c>
      <c r="E139" s="132">
        <v>3000</v>
      </c>
      <c r="F139" s="132"/>
      <c r="G139" s="133"/>
      <c r="H139" s="140" t="s">
        <v>1845</v>
      </c>
      <c r="I139" s="161"/>
      <c r="J139" s="162">
        <v>3000</v>
      </c>
      <c r="K139" s="157">
        <f t="shared" si="11"/>
        <v>0</v>
      </c>
      <c r="M139" s="92" t="s">
        <v>1844</v>
      </c>
      <c r="N139" s="92">
        <v>3000</v>
      </c>
      <c r="Q139" s="92" t="s">
        <v>1846</v>
      </c>
    </row>
  </sheetData>
  <autoFilter ref="A5:Q139">
    <filterColumn colId="8">
      <customFilters>
        <customFilter operator="equal" val="彭沧海"/>
      </customFilters>
    </filterColumn>
    <extLst/>
  </autoFilter>
  <mergeCells count="2">
    <mergeCell ref="A2:H2"/>
    <mergeCell ref="A4:B4"/>
  </mergeCells>
  <printOptions horizontalCentered="1"/>
  <pageMargins left="0.75" right="0.75" top="1" bottom="1" header="0.509027777777778" footer="0.509027777777778"/>
  <pageSetup paperSize="9" scale="56" fitToHeight="0" orientation="portrait"/>
  <headerFooter>
    <oddFooter>&amp;C第 &amp;P 页</oddFooter>
  </headerFooter>
  <rowBreaks count="8" manualBreakCount="8">
    <brk id="26" max="7" man="1"/>
    <brk id="45" max="7" man="1"/>
    <brk id="66" max="7" man="1"/>
    <brk id="86" max="7" man="1"/>
    <brk id="108" max="7" man="1"/>
    <brk id="139" max="255" man="1"/>
    <brk id="139" max="255" man="1"/>
    <brk id="139" max="255" man="1"/>
  </row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09027777777778" footer="0.509027777777778"/>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pageSetUpPr fitToPage="1"/>
  </sheetPr>
  <dimension ref="A1:U35"/>
  <sheetViews>
    <sheetView showZeros="0" workbookViewId="0">
      <pane ySplit="6" topLeftCell="A22" activePane="bottomLeft" state="frozen"/>
      <selection/>
      <selection pane="bottomLeft" activeCell="I1" sqref="I1"/>
    </sheetView>
  </sheetViews>
  <sheetFormatPr defaultColWidth="9" defaultRowHeight="14.25"/>
  <cols>
    <col min="1" max="1" width="27.875" style="64" customWidth="1"/>
    <col min="2" max="2" width="12.625" style="64" customWidth="1"/>
    <col min="3" max="3" width="11.625" style="64" customWidth="1"/>
    <col min="4" max="4" width="11.625" style="64" hidden="1" customWidth="1"/>
    <col min="5" max="5" width="13.625" style="64" customWidth="1"/>
    <col min="6" max="6" width="11.5" style="65" customWidth="1"/>
    <col min="7" max="7" width="13.125" style="65" customWidth="1"/>
    <col min="8" max="8" width="15.25" style="64" customWidth="1"/>
    <col min="9" max="10" width="13.75" style="64"/>
    <col min="11" max="11" width="10.375" style="64"/>
    <col min="12" max="18" width="9" style="64"/>
    <col min="19" max="21" width="9" style="66"/>
    <col min="22" max="16384" width="9" style="64"/>
  </cols>
  <sheetData>
    <row r="1" spans="5:7">
      <c r="E1" s="67"/>
      <c r="G1" s="68" t="s">
        <v>1847</v>
      </c>
    </row>
    <row r="2" ht="33.75" customHeight="1" spans="1:7">
      <c r="A2" s="69" t="s">
        <v>86</v>
      </c>
      <c r="B2" s="69"/>
      <c r="C2" s="69"/>
      <c r="D2" s="69"/>
      <c r="E2" s="69"/>
      <c r="F2" s="69"/>
      <c r="G2" s="69"/>
    </row>
    <row r="4" ht="15" spans="1:7">
      <c r="A4" s="70"/>
      <c r="G4" s="68" t="s">
        <v>1848</v>
      </c>
    </row>
    <row r="5" ht="9.75" customHeight="1" spans="1:21">
      <c r="A5" s="71" t="s">
        <v>1849</v>
      </c>
      <c r="B5" s="72" t="s">
        <v>1850</v>
      </c>
      <c r="C5" s="72" t="s">
        <v>981</v>
      </c>
      <c r="D5" s="72"/>
      <c r="E5" s="72" t="s">
        <v>1851</v>
      </c>
      <c r="F5" s="73" t="s">
        <v>1852</v>
      </c>
      <c r="G5" s="74"/>
      <c r="H5" s="75" t="s">
        <v>1853</v>
      </c>
      <c r="S5" s="91"/>
      <c r="T5" s="91"/>
      <c r="U5" s="91"/>
    </row>
    <row r="6" ht="45" customHeight="1" spans="1:21">
      <c r="A6" s="76"/>
      <c r="B6" s="77"/>
      <c r="C6" s="77"/>
      <c r="D6" s="77" t="s">
        <v>1854</v>
      </c>
      <c r="E6" s="77"/>
      <c r="F6" s="78"/>
      <c r="G6" s="79" t="s">
        <v>1855</v>
      </c>
      <c r="L6" s="75" t="s">
        <v>980</v>
      </c>
      <c r="M6" s="75" t="s">
        <v>1849</v>
      </c>
      <c r="N6" s="75" t="s">
        <v>1850</v>
      </c>
      <c r="O6" s="75" t="s">
        <v>1856</v>
      </c>
      <c r="P6" s="75" t="s">
        <v>981</v>
      </c>
      <c r="Q6" s="75" t="s">
        <v>1851</v>
      </c>
      <c r="R6" s="75" t="s">
        <v>1857</v>
      </c>
      <c r="S6" s="91" t="s">
        <v>1858</v>
      </c>
      <c r="T6" s="91" t="s">
        <v>1859</v>
      </c>
      <c r="U6" s="91"/>
    </row>
    <row r="7" ht="28.5" customHeight="1" spans="1:20">
      <c r="A7" s="80" t="s">
        <v>1860</v>
      </c>
      <c r="B7" s="81">
        <v>4818875.128245</v>
      </c>
      <c r="C7" s="81">
        <f>表4!B8</f>
        <v>505</v>
      </c>
      <c r="D7" s="81"/>
      <c r="E7" s="81">
        <f>C7+D7</f>
        <v>505</v>
      </c>
      <c r="F7" s="82">
        <f>E7/B7-1</f>
        <v>-0.999895203758852</v>
      </c>
      <c r="G7" s="83">
        <v>0.153591181557376</v>
      </c>
      <c r="H7" s="64">
        <v>5566824.566745</v>
      </c>
      <c r="I7" s="66">
        <f t="shared" ref="I7:I34" si="0">E7/B7-1</f>
        <v>-0.999895203758852</v>
      </c>
      <c r="J7" s="66">
        <f>G7-T7</f>
        <v>0.022478750507931</v>
      </c>
      <c r="K7" s="64">
        <f>C7-P7</f>
        <v>-5408169.736745</v>
      </c>
      <c r="L7" s="64">
        <v>205</v>
      </c>
      <c r="M7" s="64" t="s">
        <v>1860</v>
      </c>
      <c r="N7" s="64">
        <v>4818875.13</v>
      </c>
      <c r="O7" s="64">
        <v>4143906.13</v>
      </c>
      <c r="P7" s="64">
        <v>5408674.736745</v>
      </c>
      <c r="Q7" s="64">
        <v>5408674.736745</v>
      </c>
      <c r="R7" s="64">
        <v>721451</v>
      </c>
      <c r="S7" s="66">
        <v>0.122393627316298</v>
      </c>
      <c r="T7" s="66">
        <v>0.131112431049445</v>
      </c>
    </row>
    <row r="8" ht="28.5" customHeight="1" spans="1:20">
      <c r="A8" s="84" t="s">
        <v>1861</v>
      </c>
      <c r="B8" s="60">
        <v>2437140.374545</v>
      </c>
      <c r="C8" s="60" t="e">
        <f>表4!#REF!</f>
        <v>#REF!</v>
      </c>
      <c r="D8" s="60"/>
      <c r="E8" s="60" t="e">
        <f t="shared" ref="E8:E34" si="1">C8+D8</f>
        <v>#REF!</v>
      </c>
      <c r="F8" s="85"/>
      <c r="G8" s="86"/>
      <c r="H8" s="64">
        <v>2370457.4674</v>
      </c>
      <c r="I8" s="66" t="e">
        <f t="shared" si="0"/>
        <v>#REF!</v>
      </c>
      <c r="K8" s="64" t="e">
        <f t="shared" ref="K8:K34" si="2">C8-P8</f>
        <v>#REF!</v>
      </c>
      <c r="L8" s="64">
        <v>2051</v>
      </c>
      <c r="M8" s="64" t="s">
        <v>1861</v>
      </c>
      <c r="N8" s="64">
        <v>2437140.37</v>
      </c>
      <c r="O8" s="64">
        <v>2437140.37</v>
      </c>
      <c r="P8" s="64">
        <v>2419031.4824</v>
      </c>
      <c r="Q8" s="64">
        <v>2419031.4824</v>
      </c>
      <c r="R8" s="64">
        <v>95117.22</v>
      </c>
      <c r="S8" s="66">
        <v>-0.00743038350310532</v>
      </c>
      <c r="T8" s="66">
        <v>-0.0464585909756195</v>
      </c>
    </row>
    <row r="9" ht="28.5" customHeight="1" spans="1:20">
      <c r="A9" s="84" t="s">
        <v>1862</v>
      </c>
      <c r="B9" s="60">
        <v>1315504.2707</v>
      </c>
      <c r="C9" s="60" t="e">
        <f>表4!#REF!</f>
        <v>#REF!</v>
      </c>
      <c r="D9" s="60"/>
      <c r="E9" s="60" t="e">
        <f t="shared" si="1"/>
        <v>#REF!</v>
      </c>
      <c r="F9" s="85"/>
      <c r="G9" s="86"/>
      <c r="H9" s="64">
        <v>1500881.777945</v>
      </c>
      <c r="I9" s="66" t="e">
        <f t="shared" si="0"/>
        <v>#REF!</v>
      </c>
      <c r="K9" s="64" t="e">
        <f t="shared" si="2"/>
        <v>#REF!</v>
      </c>
      <c r="L9" s="64">
        <v>2052</v>
      </c>
      <c r="M9" s="64" t="s">
        <v>1862</v>
      </c>
      <c r="N9" s="64">
        <v>1315504.27</v>
      </c>
      <c r="O9" s="64">
        <v>1315504.27</v>
      </c>
      <c r="P9" s="64">
        <v>1387494.932945</v>
      </c>
      <c r="Q9" s="64">
        <v>1387494.932945</v>
      </c>
      <c r="R9" s="64">
        <v>146850.78</v>
      </c>
      <c r="S9" s="66">
        <v>0.054724765693843</v>
      </c>
      <c r="T9" s="66">
        <v>-0.0569060236155675</v>
      </c>
    </row>
    <row r="10" ht="28.5" customHeight="1" spans="1:20">
      <c r="A10" s="84" t="s">
        <v>1863</v>
      </c>
      <c r="B10" s="60">
        <v>1066230.483</v>
      </c>
      <c r="C10" s="60" t="e">
        <f>表4!#REF!</f>
        <v>#REF!</v>
      </c>
      <c r="D10" s="60"/>
      <c r="E10" s="60" t="e">
        <f t="shared" si="1"/>
        <v>#REF!</v>
      </c>
      <c r="F10" s="85"/>
      <c r="G10" s="86"/>
      <c r="H10" s="64">
        <v>1695485.3214</v>
      </c>
      <c r="I10" s="66" t="e">
        <f t="shared" si="0"/>
        <v>#REF!</v>
      </c>
      <c r="K10" s="64" t="e">
        <f t="shared" si="2"/>
        <v>#REF!</v>
      </c>
      <c r="L10" s="64">
        <v>2300221</v>
      </c>
      <c r="M10" s="64" t="s">
        <v>1863</v>
      </c>
      <c r="N10" s="64">
        <v>1066230.48</v>
      </c>
      <c r="O10" s="64">
        <v>1066230.48</v>
      </c>
      <c r="P10" s="64">
        <v>1602148.3214</v>
      </c>
      <c r="Q10" s="64">
        <v>1602148.3214</v>
      </c>
      <c r="R10" s="64">
        <v>479483</v>
      </c>
      <c r="S10" s="66">
        <v>0.502628513677455</v>
      </c>
      <c r="T10" s="66">
        <v>0.0529293079297451</v>
      </c>
    </row>
    <row r="11" ht="28.5" customHeight="1" spans="1:20">
      <c r="A11" s="84" t="s">
        <v>1864</v>
      </c>
      <c r="B11" s="60">
        <v>1569756.2354</v>
      </c>
      <c r="C11" s="60">
        <f>表4!B9</f>
        <v>315</v>
      </c>
      <c r="D11" s="60">
        <v>480000</v>
      </c>
      <c r="E11" s="60">
        <f t="shared" si="1"/>
        <v>480315</v>
      </c>
      <c r="F11" s="85">
        <f>E11/B11-1</f>
        <v>-0.694019371181152</v>
      </c>
      <c r="G11" s="86">
        <v>0.0944534006340283</v>
      </c>
      <c r="H11" s="64">
        <v>1698490.05</v>
      </c>
      <c r="I11" s="66">
        <f t="shared" si="0"/>
        <v>-0.694019371181152</v>
      </c>
      <c r="J11" s="66">
        <f>G11-T11</f>
        <v>0.305779963030747</v>
      </c>
      <c r="K11" s="64">
        <f t="shared" si="2"/>
        <v>-1242115.05</v>
      </c>
      <c r="L11" s="64">
        <v>206</v>
      </c>
      <c r="M11" s="64" t="s">
        <v>1864</v>
      </c>
      <c r="N11" s="64">
        <v>1569756.24</v>
      </c>
      <c r="O11" s="64">
        <v>1569756.24</v>
      </c>
      <c r="P11" s="64">
        <v>1242430.05</v>
      </c>
      <c r="Q11" s="64">
        <v>1242430.05</v>
      </c>
      <c r="R11" s="64">
        <v>4405</v>
      </c>
      <c r="S11" s="66">
        <v>-0.208520394223755</v>
      </c>
      <c r="T11" s="66">
        <v>-0.211326562396719</v>
      </c>
    </row>
    <row r="12" ht="28.5" customHeight="1" spans="1:20">
      <c r="A12" s="84" t="s">
        <v>1861</v>
      </c>
      <c r="B12" s="60">
        <v>483519.2354</v>
      </c>
      <c r="C12" s="60" t="e">
        <f>表4!#REF!</f>
        <v>#REF!</v>
      </c>
      <c r="D12" s="60"/>
      <c r="E12" s="60" t="e">
        <f t="shared" si="1"/>
        <v>#REF!</v>
      </c>
      <c r="F12" s="85"/>
      <c r="G12" s="86"/>
      <c r="H12" s="64">
        <v>521239.05</v>
      </c>
      <c r="I12" s="66" t="e">
        <f t="shared" si="0"/>
        <v>#REF!</v>
      </c>
      <c r="K12" s="64" t="e">
        <f t="shared" si="2"/>
        <v>#REF!</v>
      </c>
      <c r="L12" s="64">
        <v>2061</v>
      </c>
      <c r="M12" s="64" t="s">
        <v>1861</v>
      </c>
      <c r="N12" s="64">
        <v>483519.24</v>
      </c>
      <c r="O12" s="64">
        <v>483519.24</v>
      </c>
      <c r="P12" s="64">
        <v>633293.05</v>
      </c>
      <c r="Q12" s="64">
        <v>633293.05</v>
      </c>
      <c r="R12" s="64">
        <v>1840</v>
      </c>
      <c r="S12" s="66">
        <v>0.309757704781303</v>
      </c>
      <c r="T12" s="66">
        <v>0.305952271930275</v>
      </c>
    </row>
    <row r="13" ht="28.5" customHeight="1" spans="1:20">
      <c r="A13" s="84" t="s">
        <v>1862</v>
      </c>
      <c r="B13" s="60">
        <v>1086237</v>
      </c>
      <c r="C13" s="60" t="e">
        <f>表4!#REF!</f>
        <v>#REF!</v>
      </c>
      <c r="D13" s="60">
        <v>480000</v>
      </c>
      <c r="E13" s="60" t="e">
        <f t="shared" si="1"/>
        <v>#REF!</v>
      </c>
      <c r="F13" s="85"/>
      <c r="G13" s="86"/>
      <c r="H13" s="64">
        <v>1177251</v>
      </c>
      <c r="I13" s="66" t="e">
        <f t="shared" si="0"/>
        <v>#REF!</v>
      </c>
      <c r="K13" s="64" t="e">
        <f t="shared" si="2"/>
        <v>#REF!</v>
      </c>
      <c r="L13" s="64">
        <v>2062</v>
      </c>
      <c r="M13" s="64" t="s">
        <v>1862</v>
      </c>
      <c r="N13" s="64">
        <v>1086237</v>
      </c>
      <c r="O13" s="64">
        <v>1086237</v>
      </c>
      <c r="P13" s="64">
        <v>609137</v>
      </c>
      <c r="Q13" s="64">
        <v>609137</v>
      </c>
      <c r="R13" s="64">
        <v>2565</v>
      </c>
      <c r="S13" s="66">
        <v>-0.439222747890193</v>
      </c>
      <c r="T13" s="66">
        <v>-0.441584111018129</v>
      </c>
    </row>
    <row r="14" ht="28.5" customHeight="1" spans="1:20">
      <c r="A14" s="84" t="s">
        <v>1865</v>
      </c>
      <c r="B14" s="60">
        <v>406789.342244</v>
      </c>
      <c r="C14" s="60">
        <f>表4!B10</f>
        <v>110</v>
      </c>
      <c r="D14" s="60"/>
      <c r="E14" s="60">
        <f t="shared" si="1"/>
        <v>110</v>
      </c>
      <c r="F14" s="85">
        <f>E14/B14-1</f>
        <v>-0.999729589769011</v>
      </c>
      <c r="G14" s="86">
        <v>0.267593449538385</v>
      </c>
      <c r="H14" s="64">
        <v>557116.22296</v>
      </c>
      <c r="I14" s="66">
        <f t="shared" si="0"/>
        <v>-0.999729589769011</v>
      </c>
      <c r="J14" s="66">
        <f>G14-T14</f>
        <v>-7.52023698868953e-9</v>
      </c>
      <c r="K14" s="64">
        <f t="shared" si="2"/>
        <v>-525981.78296</v>
      </c>
      <c r="L14" s="64">
        <v>207</v>
      </c>
      <c r="M14" s="64" t="s">
        <v>1865</v>
      </c>
      <c r="N14" s="64">
        <v>406789.34</v>
      </c>
      <c r="O14" s="64">
        <v>378243.34</v>
      </c>
      <c r="P14" s="64">
        <v>526091.78296</v>
      </c>
      <c r="Q14" s="64">
        <v>526091.78296</v>
      </c>
      <c r="R14" s="64">
        <v>46633</v>
      </c>
      <c r="S14" s="66">
        <v>0.293278193966439</v>
      </c>
      <c r="T14" s="66">
        <v>0.267593457058622</v>
      </c>
    </row>
    <row r="15" ht="28.5" customHeight="1" spans="1:20">
      <c r="A15" s="84" t="s">
        <v>1861</v>
      </c>
      <c r="B15" s="60">
        <v>213815.552244</v>
      </c>
      <c r="C15" s="60" t="e">
        <f>表4!#REF!</f>
        <v>#REF!</v>
      </c>
      <c r="D15" s="60"/>
      <c r="E15" s="60" t="e">
        <f t="shared" si="1"/>
        <v>#REF!</v>
      </c>
      <c r="F15" s="85"/>
      <c r="G15" s="86"/>
      <c r="H15" s="64">
        <v>257586.18296</v>
      </c>
      <c r="I15" s="66" t="e">
        <f t="shared" si="0"/>
        <v>#REF!</v>
      </c>
      <c r="K15" s="64" t="e">
        <f t="shared" si="2"/>
        <v>#REF!</v>
      </c>
      <c r="L15" s="64">
        <v>2071</v>
      </c>
      <c r="M15" s="64" t="s">
        <v>1861</v>
      </c>
      <c r="N15" s="64">
        <v>213815.55</v>
      </c>
      <c r="O15" s="64">
        <v>213815.55</v>
      </c>
      <c r="P15" s="64">
        <v>229687.06296</v>
      </c>
      <c r="Q15" s="64">
        <v>229687.06296</v>
      </c>
      <c r="R15" s="64">
        <v>6134.17</v>
      </c>
      <c r="S15" s="66">
        <v>0.0742299283658274</v>
      </c>
      <c r="T15" s="66">
        <v>0.045540855003296</v>
      </c>
    </row>
    <row r="16" ht="28.5" customHeight="1" spans="1:20">
      <c r="A16" s="84" t="s">
        <v>1862</v>
      </c>
      <c r="B16" s="60">
        <v>192973.79</v>
      </c>
      <c r="C16" s="60" t="e">
        <f>表4!#REF!</f>
        <v>#REF!</v>
      </c>
      <c r="D16" s="60"/>
      <c r="E16" s="60" t="e">
        <f t="shared" si="1"/>
        <v>#REF!</v>
      </c>
      <c r="F16" s="85"/>
      <c r="G16" s="86"/>
      <c r="H16" s="64">
        <v>299530.04</v>
      </c>
      <c r="I16" s="66" t="e">
        <f t="shared" si="0"/>
        <v>#REF!</v>
      </c>
      <c r="K16" s="64" t="e">
        <f t="shared" si="2"/>
        <v>#REF!</v>
      </c>
      <c r="L16" s="64">
        <v>2072</v>
      </c>
      <c r="M16" s="64" t="s">
        <v>1862</v>
      </c>
      <c r="N16" s="64">
        <v>192973.79</v>
      </c>
      <c r="O16" s="64">
        <v>192973.79</v>
      </c>
      <c r="P16" s="64">
        <v>296404.72</v>
      </c>
      <c r="Q16" s="64">
        <v>296404.72</v>
      </c>
      <c r="R16" s="64">
        <v>40498.83</v>
      </c>
      <c r="S16" s="66">
        <v>0.535984342744162</v>
      </c>
      <c r="T16" s="66">
        <v>0.326117344744071</v>
      </c>
    </row>
    <row r="17" ht="28.5" customHeight="1" spans="1:20">
      <c r="A17" s="84" t="s">
        <v>1866</v>
      </c>
      <c r="B17" s="60">
        <v>2814370.508755</v>
      </c>
      <c r="C17" s="60">
        <f>表4!B11</f>
        <v>80</v>
      </c>
      <c r="D17" s="60"/>
      <c r="E17" s="60">
        <f t="shared" si="1"/>
        <v>80</v>
      </c>
      <c r="F17" s="85">
        <f>E17/B17-1</f>
        <v>-0.999971574460523</v>
      </c>
      <c r="G17" s="86">
        <v>0.151737351079648</v>
      </c>
      <c r="H17" s="64">
        <v>3143700.725786</v>
      </c>
      <c r="I17" s="66">
        <f t="shared" si="0"/>
        <v>-0.999971574460523</v>
      </c>
      <c r="J17" s="66">
        <f>G17-T17</f>
        <v>0.205413174645484</v>
      </c>
      <c r="K17" s="64">
        <f t="shared" si="2"/>
        <v>-3141306.725786</v>
      </c>
      <c r="L17" s="64">
        <v>208</v>
      </c>
      <c r="M17" s="64" t="s">
        <v>1866</v>
      </c>
      <c r="N17" s="64">
        <v>2814370.51</v>
      </c>
      <c r="O17" s="64">
        <v>2470251.51</v>
      </c>
      <c r="P17" s="64">
        <v>3141386.725786</v>
      </c>
      <c r="Q17" s="64">
        <v>3141386.725786</v>
      </c>
      <c r="R17" s="64">
        <v>803728</v>
      </c>
      <c r="S17" s="66">
        <v>0.116195154342347</v>
      </c>
      <c r="T17" s="66">
        <v>-0.053675823565836</v>
      </c>
    </row>
    <row r="18" ht="28.5" customHeight="1" spans="1:20">
      <c r="A18" s="84" t="s">
        <v>1861</v>
      </c>
      <c r="B18" s="60">
        <v>925612.418755</v>
      </c>
      <c r="C18" s="60" t="e">
        <f>表4!#REF!</f>
        <v>#REF!</v>
      </c>
      <c r="D18" s="60"/>
      <c r="E18" s="60" t="e">
        <f t="shared" si="1"/>
        <v>#REF!</v>
      </c>
      <c r="F18" s="85"/>
      <c r="G18" s="86"/>
      <c r="H18" s="64">
        <v>1102570.639286</v>
      </c>
      <c r="I18" s="66" t="e">
        <f t="shared" si="0"/>
        <v>#REF!</v>
      </c>
      <c r="K18" s="64" t="e">
        <f t="shared" si="2"/>
        <v>#REF!</v>
      </c>
      <c r="L18" s="64">
        <v>2081</v>
      </c>
      <c r="M18" s="64" t="s">
        <v>1861</v>
      </c>
      <c r="N18" s="64">
        <v>925612.42</v>
      </c>
      <c r="O18" s="64">
        <v>925612.42</v>
      </c>
      <c r="P18" s="64">
        <v>1103530.639286</v>
      </c>
      <c r="Q18" s="64">
        <v>1103530.639286</v>
      </c>
      <c r="R18" s="64">
        <v>45816.25</v>
      </c>
      <c r="S18" s="66">
        <v>0.192216758809264</v>
      </c>
      <c r="T18" s="66">
        <v>0.14271844935486</v>
      </c>
    </row>
    <row r="19" ht="28.5" customHeight="1" spans="1:20">
      <c r="A19" s="84" t="s">
        <v>1862</v>
      </c>
      <c r="B19" s="60">
        <v>1080803.59</v>
      </c>
      <c r="C19" s="60" t="e">
        <f>表4!#REF!</f>
        <v>#REF!</v>
      </c>
      <c r="D19" s="60"/>
      <c r="E19" s="60" t="e">
        <f t="shared" si="1"/>
        <v>#REF!</v>
      </c>
      <c r="F19" s="85"/>
      <c r="G19" s="86"/>
      <c r="H19" s="64">
        <v>1176696.9</v>
      </c>
      <c r="I19" s="66" t="e">
        <f t="shared" si="0"/>
        <v>#REF!</v>
      </c>
      <c r="K19" s="64" t="e">
        <f t="shared" si="2"/>
        <v>#REF!</v>
      </c>
      <c r="L19" s="64">
        <v>2082</v>
      </c>
      <c r="M19" s="64" t="s">
        <v>1862</v>
      </c>
      <c r="N19" s="64">
        <v>1080803.59</v>
      </c>
      <c r="O19" s="64">
        <v>1080803.59</v>
      </c>
      <c r="P19" s="64">
        <v>1176816.9</v>
      </c>
      <c r="Q19" s="64">
        <v>1176816.9</v>
      </c>
      <c r="R19" s="64">
        <v>366729.75</v>
      </c>
      <c r="S19" s="66">
        <v>0.0888351138804044</v>
      </c>
      <c r="T19" s="66">
        <v>-0.250476999248309</v>
      </c>
    </row>
    <row r="20" ht="28.5" customHeight="1" spans="1:20">
      <c r="A20" s="84" t="s">
        <v>1863</v>
      </c>
      <c r="B20" s="60">
        <v>807954.5</v>
      </c>
      <c r="C20" s="60" t="e">
        <f>表4!#REF!</f>
        <v>#REF!</v>
      </c>
      <c r="D20" s="60"/>
      <c r="E20" s="60" t="e">
        <f t="shared" si="1"/>
        <v>#REF!</v>
      </c>
      <c r="F20" s="85"/>
      <c r="G20" s="86"/>
      <c r="H20" s="64">
        <v>864433.1865</v>
      </c>
      <c r="I20" s="66" t="e">
        <f t="shared" si="0"/>
        <v>#REF!</v>
      </c>
      <c r="K20" s="64" t="e">
        <f t="shared" si="2"/>
        <v>#REF!</v>
      </c>
      <c r="L20" s="64">
        <v>2300222</v>
      </c>
      <c r="M20" s="64" t="s">
        <v>1863</v>
      </c>
      <c r="N20" s="64">
        <v>807954.5</v>
      </c>
      <c r="O20" s="64">
        <v>807954.5</v>
      </c>
      <c r="P20" s="64">
        <v>861039.1865</v>
      </c>
      <c r="Q20" s="64">
        <v>861039.1865</v>
      </c>
      <c r="R20" s="64">
        <v>391182</v>
      </c>
      <c r="S20" s="66">
        <v>0.0657025692659673</v>
      </c>
      <c r="T20" s="66">
        <v>-0.418460833499906</v>
      </c>
    </row>
    <row r="21" ht="28.5" customHeight="1" spans="1:20">
      <c r="A21" s="84" t="s">
        <v>1867</v>
      </c>
      <c r="B21" s="60">
        <v>4225464.778355</v>
      </c>
      <c r="C21" s="60">
        <f>表4!B12</f>
        <v>230</v>
      </c>
      <c r="D21" s="60"/>
      <c r="E21" s="60">
        <f t="shared" si="1"/>
        <v>230</v>
      </c>
      <c r="F21" s="85">
        <f>E21/B21-1</f>
        <v>-0.99994556811805</v>
      </c>
      <c r="G21" s="86">
        <v>0.120117780644886</v>
      </c>
      <c r="H21" s="64">
        <v>4704485.554191</v>
      </c>
      <c r="I21" s="66">
        <f t="shared" si="0"/>
        <v>-0.99994556811805</v>
      </c>
      <c r="J21" s="66">
        <f>G21-T21</f>
        <v>0.171024088064498</v>
      </c>
      <c r="K21" s="64">
        <f t="shared" si="2"/>
        <v>-4483451.024191</v>
      </c>
      <c r="L21" s="64">
        <v>210</v>
      </c>
      <c r="M21" s="64" t="s">
        <v>1867</v>
      </c>
      <c r="N21" s="64">
        <v>4225464.78</v>
      </c>
      <c r="O21" s="64">
        <v>3987241.78</v>
      </c>
      <c r="P21" s="64">
        <v>4483681.024191</v>
      </c>
      <c r="Q21" s="64">
        <v>4483681.024191</v>
      </c>
      <c r="R21" s="64">
        <v>699415</v>
      </c>
      <c r="S21" s="66">
        <v>0.0611095483302075</v>
      </c>
      <c r="T21" s="66">
        <v>-0.0509063074196117</v>
      </c>
    </row>
    <row r="22" ht="28.5" customHeight="1" spans="1:20">
      <c r="A22" s="84" t="s">
        <v>1861</v>
      </c>
      <c r="B22" s="60">
        <v>376321.588355</v>
      </c>
      <c r="C22" s="60" t="e">
        <f>表4!#REF!</f>
        <v>#REF!</v>
      </c>
      <c r="D22" s="60"/>
      <c r="E22" s="60" t="e">
        <f t="shared" si="1"/>
        <v>#REF!</v>
      </c>
      <c r="F22" s="85"/>
      <c r="G22" s="86"/>
      <c r="H22" s="64">
        <v>416446.614191</v>
      </c>
      <c r="I22" s="66" t="e">
        <f t="shared" si="0"/>
        <v>#REF!</v>
      </c>
      <c r="K22" s="64" t="e">
        <f t="shared" si="2"/>
        <v>#REF!</v>
      </c>
      <c r="L22" s="64">
        <v>2101</v>
      </c>
      <c r="M22" s="64" t="s">
        <v>1861</v>
      </c>
      <c r="N22" s="64">
        <v>376321.59</v>
      </c>
      <c r="O22" s="64">
        <v>376321.59</v>
      </c>
      <c r="P22" s="64">
        <v>421538.324191</v>
      </c>
      <c r="Q22" s="64">
        <v>421538.324191</v>
      </c>
      <c r="R22" s="64">
        <v>51377.25</v>
      </c>
      <c r="S22" s="66">
        <v>0.120154504531616</v>
      </c>
      <c r="T22" s="66">
        <v>-0.0163703491181571</v>
      </c>
    </row>
    <row r="23" ht="28.5" customHeight="1" spans="1:20">
      <c r="A23" s="84" t="s">
        <v>1862</v>
      </c>
      <c r="B23" s="60">
        <v>1454044.54</v>
      </c>
      <c r="C23" s="60" t="e">
        <f>表4!#REF!</f>
        <v>#REF!</v>
      </c>
      <c r="D23" s="60"/>
      <c r="E23" s="60" t="e">
        <f t="shared" si="1"/>
        <v>#REF!</v>
      </c>
      <c r="F23" s="85"/>
      <c r="G23" s="86"/>
      <c r="H23" s="64">
        <v>1844539.94</v>
      </c>
      <c r="I23" s="66" t="e">
        <f t="shared" si="0"/>
        <v>#REF!</v>
      </c>
      <c r="K23" s="64" t="e">
        <f t="shared" si="2"/>
        <v>#REF!</v>
      </c>
      <c r="L23" s="64">
        <v>2102</v>
      </c>
      <c r="M23" s="64" t="s">
        <v>1862</v>
      </c>
      <c r="N23" s="64">
        <v>1454044.54</v>
      </c>
      <c r="O23" s="64">
        <v>1454044.54</v>
      </c>
      <c r="P23" s="64">
        <v>1618643.7</v>
      </c>
      <c r="Q23" s="64">
        <v>1618643.7</v>
      </c>
      <c r="R23" s="64">
        <v>188337.75</v>
      </c>
      <c r="S23" s="66">
        <v>0.113200906486674</v>
      </c>
      <c r="T23" s="66">
        <v>-0.0163259029190398</v>
      </c>
    </row>
    <row r="24" ht="28.5" customHeight="1" spans="1:20">
      <c r="A24" s="84" t="s">
        <v>1863</v>
      </c>
      <c r="B24" s="60">
        <v>2395098.65</v>
      </c>
      <c r="C24" s="60" t="e">
        <f>表4!#REF!</f>
        <v>#REF!</v>
      </c>
      <c r="D24" s="60"/>
      <c r="E24" s="60" t="e">
        <f t="shared" si="1"/>
        <v>#REF!</v>
      </c>
      <c r="F24" s="85"/>
      <c r="G24" s="86"/>
      <c r="H24" s="64">
        <v>2443499</v>
      </c>
      <c r="I24" s="66" t="e">
        <f t="shared" si="0"/>
        <v>#REF!</v>
      </c>
      <c r="K24" s="64" t="e">
        <f t="shared" si="2"/>
        <v>#REF!</v>
      </c>
      <c r="L24" s="64">
        <v>2300223</v>
      </c>
      <c r="M24" s="64" t="s">
        <v>1863</v>
      </c>
      <c r="N24" s="64">
        <v>2395098.65</v>
      </c>
      <c r="O24" s="64">
        <v>2395098.65</v>
      </c>
      <c r="P24" s="64">
        <v>2443499</v>
      </c>
      <c r="Q24" s="64">
        <v>2443499</v>
      </c>
      <c r="R24" s="64">
        <v>459700</v>
      </c>
      <c r="S24" s="66">
        <v>0.0202080820345333</v>
      </c>
      <c r="T24" s="66">
        <v>-0.171725557108054</v>
      </c>
    </row>
    <row r="25" ht="28.5" customHeight="1" spans="1:20">
      <c r="A25" s="84" t="s">
        <v>1868</v>
      </c>
      <c r="B25" s="60">
        <v>439472.16</v>
      </c>
      <c r="C25" s="60">
        <f>表4!B13</f>
        <v>120</v>
      </c>
      <c r="D25" s="60"/>
      <c r="E25" s="60">
        <f t="shared" si="1"/>
        <v>120</v>
      </c>
      <c r="F25" s="85">
        <f>E25/B25-1</f>
        <v>-0.999726945160758</v>
      </c>
      <c r="G25" s="86">
        <v>0.156605753016878</v>
      </c>
      <c r="H25" s="64">
        <v>482919.65</v>
      </c>
      <c r="I25" s="66">
        <f t="shared" si="0"/>
        <v>-0.999726945160758</v>
      </c>
      <c r="J25" s="66">
        <f>G25-T25</f>
        <v>1.02695629777827e-15</v>
      </c>
      <c r="K25" s="64">
        <f t="shared" si="2"/>
        <v>-492799.65</v>
      </c>
      <c r="L25" s="64">
        <v>211</v>
      </c>
      <c r="M25" s="64" t="s">
        <v>1868</v>
      </c>
      <c r="N25" s="64">
        <v>439472.16</v>
      </c>
      <c r="O25" s="64">
        <v>344505.16</v>
      </c>
      <c r="P25" s="64">
        <v>492919.65</v>
      </c>
      <c r="Q25" s="64">
        <v>492919.65</v>
      </c>
      <c r="R25" s="64">
        <v>94463</v>
      </c>
      <c r="S25" s="66">
        <v>0.121617464915183</v>
      </c>
      <c r="T25" s="66">
        <v>0.156605753016877</v>
      </c>
    </row>
    <row r="26" ht="28.5" customHeight="1" spans="1:20">
      <c r="A26" s="84" t="s">
        <v>1861</v>
      </c>
      <c r="B26" s="60">
        <v>55802.16</v>
      </c>
      <c r="C26" s="60" t="e">
        <f>表4!#REF!</f>
        <v>#REF!</v>
      </c>
      <c r="D26" s="60"/>
      <c r="E26" s="60" t="e">
        <f t="shared" si="1"/>
        <v>#REF!</v>
      </c>
      <c r="F26" s="85"/>
      <c r="G26" s="86"/>
      <c r="H26" s="64">
        <v>43146.35</v>
      </c>
      <c r="I26" s="66" t="e">
        <f t="shared" si="0"/>
        <v>#REF!</v>
      </c>
      <c r="K26" s="64" t="e">
        <f t="shared" si="2"/>
        <v>#REF!</v>
      </c>
      <c r="L26" s="64">
        <v>2111</v>
      </c>
      <c r="M26" s="64" t="s">
        <v>1861</v>
      </c>
      <c r="N26" s="64">
        <v>55802.16</v>
      </c>
      <c r="O26" s="64">
        <v>55802.16</v>
      </c>
      <c r="P26" s="64">
        <v>85131.35</v>
      </c>
      <c r="Q26" s="64">
        <v>85131.35</v>
      </c>
      <c r="R26" s="64">
        <v>69.7</v>
      </c>
      <c r="S26" s="66">
        <v>0.52559237850291</v>
      </c>
      <c r="T26" s="66">
        <v>0.524343322910797</v>
      </c>
    </row>
    <row r="27" ht="28.5" customHeight="1" spans="1:20">
      <c r="A27" s="87" t="s">
        <v>1862</v>
      </c>
      <c r="B27" s="88">
        <v>383670</v>
      </c>
      <c r="C27" s="88" t="e">
        <f>表4!#REF!</f>
        <v>#REF!</v>
      </c>
      <c r="D27" s="88"/>
      <c r="E27" s="88" t="e">
        <f t="shared" si="1"/>
        <v>#REF!</v>
      </c>
      <c r="F27" s="89"/>
      <c r="G27" s="90"/>
      <c r="H27" s="64">
        <v>439773.3</v>
      </c>
      <c r="I27" s="66" t="e">
        <f t="shared" si="0"/>
        <v>#REF!</v>
      </c>
      <c r="K27" s="64" t="e">
        <f t="shared" si="2"/>
        <v>#REF!</v>
      </c>
      <c r="L27" s="64">
        <v>2112</v>
      </c>
      <c r="M27" s="64" t="s">
        <v>1862</v>
      </c>
      <c r="N27" s="64">
        <v>383670</v>
      </c>
      <c r="O27" s="64">
        <v>383670</v>
      </c>
      <c r="P27" s="64">
        <v>407788.3</v>
      </c>
      <c r="Q27" s="64">
        <v>407788.3</v>
      </c>
      <c r="R27" s="64">
        <v>94393.3</v>
      </c>
      <c r="S27" s="66">
        <v>0.0628620950295827</v>
      </c>
      <c r="T27" s="66">
        <v>-0.183165220111032</v>
      </c>
    </row>
    <row r="28" ht="28.5" customHeight="1" spans="1:20">
      <c r="A28" s="80" t="s">
        <v>1869</v>
      </c>
      <c r="B28" s="81">
        <v>2634683.1893</v>
      </c>
      <c r="C28" s="81">
        <f>表4!B15</f>
        <v>20</v>
      </c>
      <c r="D28" s="81"/>
      <c r="E28" s="81">
        <f t="shared" si="1"/>
        <v>20</v>
      </c>
      <c r="F28" s="82">
        <f>E28/B28-1</f>
        <v>-0.999992408954488</v>
      </c>
      <c r="G28" s="83">
        <v>1.21680081170143</v>
      </c>
      <c r="H28" s="64">
        <v>6055720.97</v>
      </c>
      <c r="I28" s="66">
        <f t="shared" si="0"/>
        <v>-0.999992408954488</v>
      </c>
      <c r="J28" s="66">
        <f>G28-T28</f>
        <v>0.824118574980733</v>
      </c>
      <c r="K28" s="64">
        <f t="shared" si="2"/>
        <v>-4113839.77</v>
      </c>
      <c r="L28" s="64">
        <v>213</v>
      </c>
      <c r="M28" s="64" t="s">
        <v>1869</v>
      </c>
      <c r="N28" s="64">
        <v>2634683.19</v>
      </c>
      <c r="O28" s="64">
        <v>2501515.19</v>
      </c>
      <c r="P28" s="64">
        <v>4113859.77</v>
      </c>
      <c r="Q28" s="64">
        <v>4113859.77</v>
      </c>
      <c r="R28" s="64">
        <v>630044</v>
      </c>
      <c r="S28" s="66">
        <v>0.561424836813112</v>
      </c>
      <c r="T28" s="66">
        <v>0.392682236720697</v>
      </c>
    </row>
    <row r="29" ht="28.5" customHeight="1" spans="1:20">
      <c r="A29" s="84" t="s">
        <v>1861</v>
      </c>
      <c r="B29" s="60">
        <v>422599.5993</v>
      </c>
      <c r="C29" s="60" t="e">
        <f>表4!#REF!</f>
        <v>#REF!</v>
      </c>
      <c r="D29" s="60"/>
      <c r="E29" s="60" t="e">
        <f t="shared" si="1"/>
        <v>#REF!</v>
      </c>
      <c r="F29" s="85"/>
      <c r="G29" s="86"/>
      <c r="H29" s="64">
        <v>498172.465</v>
      </c>
      <c r="I29" s="66" t="e">
        <f t="shared" si="0"/>
        <v>#REF!</v>
      </c>
      <c r="K29" s="64" t="e">
        <f t="shared" si="2"/>
        <v>#REF!</v>
      </c>
      <c r="L29" s="64">
        <v>2131</v>
      </c>
      <c r="M29" s="64" t="s">
        <v>1861</v>
      </c>
      <c r="N29" s="64">
        <v>422599.6</v>
      </c>
      <c r="O29" s="64">
        <v>422599.6</v>
      </c>
      <c r="P29" s="64">
        <v>522394.515</v>
      </c>
      <c r="Q29" s="64">
        <v>522394.515</v>
      </c>
      <c r="R29" s="64">
        <v>77736.935</v>
      </c>
      <c r="S29" s="66">
        <v>0.236145313436169</v>
      </c>
      <c r="T29" s="66">
        <v>0.0521959320359034</v>
      </c>
    </row>
    <row r="30" ht="28.5" customHeight="1" spans="1:20">
      <c r="A30" s="84" t="s">
        <v>1862</v>
      </c>
      <c r="B30" s="60">
        <v>1882310.59</v>
      </c>
      <c r="C30" s="60" t="e">
        <f>表4!#REF!</f>
        <v>#REF!</v>
      </c>
      <c r="D30" s="60"/>
      <c r="E30" s="60" t="e">
        <f t="shared" si="1"/>
        <v>#REF!</v>
      </c>
      <c r="F30" s="85"/>
      <c r="G30" s="86"/>
      <c r="H30" s="64">
        <v>3464582.505</v>
      </c>
      <c r="I30" s="66" t="e">
        <f t="shared" si="0"/>
        <v>#REF!</v>
      </c>
      <c r="K30" s="64" t="e">
        <f t="shared" si="2"/>
        <v>#REF!</v>
      </c>
      <c r="L30" s="64">
        <v>2132</v>
      </c>
      <c r="M30" s="64" t="s">
        <v>1862</v>
      </c>
      <c r="N30" s="64">
        <v>1882310.59</v>
      </c>
      <c r="O30" s="64">
        <v>1882310.59</v>
      </c>
      <c r="P30" s="64">
        <v>3452669.255</v>
      </c>
      <c r="Q30" s="64">
        <v>3452669.255</v>
      </c>
      <c r="R30" s="64">
        <v>499804.065</v>
      </c>
      <c r="S30" s="66">
        <v>0.83427181111487</v>
      </c>
      <c r="T30" s="66">
        <v>0.568744927477669</v>
      </c>
    </row>
    <row r="31" ht="28.5" customHeight="1" spans="1:20">
      <c r="A31" s="84" t="s">
        <v>1863</v>
      </c>
      <c r="B31" s="60">
        <v>329773</v>
      </c>
      <c r="C31" s="60" t="e">
        <f>表4!#REF!</f>
        <v>#REF!</v>
      </c>
      <c r="D31" s="60"/>
      <c r="E31" s="60" t="e">
        <f t="shared" si="1"/>
        <v>#REF!</v>
      </c>
      <c r="F31" s="85"/>
      <c r="G31" s="86"/>
      <c r="H31" s="64">
        <v>2092966</v>
      </c>
      <c r="I31" s="66" t="e">
        <f t="shared" si="0"/>
        <v>#REF!</v>
      </c>
      <c r="K31" s="64" t="e">
        <f t="shared" si="2"/>
        <v>#REF!</v>
      </c>
      <c r="L31" s="64">
        <v>2300224</v>
      </c>
      <c r="M31" s="64" t="s">
        <v>1863</v>
      </c>
      <c r="N31" s="64">
        <v>329773</v>
      </c>
      <c r="O31" s="64">
        <v>329773</v>
      </c>
      <c r="P31" s="64">
        <v>138796</v>
      </c>
      <c r="Q31" s="64">
        <v>138796</v>
      </c>
      <c r="R31" s="64">
        <v>52503</v>
      </c>
      <c r="S31" s="66">
        <v>-0.579116543804374</v>
      </c>
      <c r="T31" s="66">
        <v>-0.738326060653843</v>
      </c>
    </row>
    <row r="32" ht="28.5" customHeight="1" spans="1:20">
      <c r="A32" s="84" t="s">
        <v>1870</v>
      </c>
      <c r="B32" s="60">
        <v>2481550.72</v>
      </c>
      <c r="C32" s="60">
        <f>表4!B16</f>
        <v>16451</v>
      </c>
      <c r="D32" s="60"/>
      <c r="E32" s="60">
        <f t="shared" si="1"/>
        <v>16451</v>
      </c>
      <c r="F32" s="85">
        <f>E32/B32-1</f>
        <v>-0.993370677509263</v>
      </c>
      <c r="G32" s="86">
        <v>0.128756713443566</v>
      </c>
      <c r="H32" s="64">
        <v>2733030.7</v>
      </c>
      <c r="I32" s="66">
        <f t="shared" si="0"/>
        <v>-0.993370677509263</v>
      </c>
      <c r="J32" s="66">
        <f>G32-T32</f>
        <v>-0.17196709622307</v>
      </c>
      <c r="K32" s="64">
        <f t="shared" si="2"/>
        <v>-2923941.7</v>
      </c>
      <c r="L32" s="64">
        <v>214</v>
      </c>
      <c r="M32" s="64" t="s">
        <v>1870</v>
      </c>
      <c r="N32" s="64">
        <v>2481550.72</v>
      </c>
      <c r="O32" s="64">
        <v>1418969.72</v>
      </c>
      <c r="P32" s="64">
        <v>2940392.7</v>
      </c>
      <c r="Q32" s="64">
        <v>2940392.7</v>
      </c>
      <c r="R32" s="64">
        <v>1094705</v>
      </c>
      <c r="S32" s="66">
        <v>0.184901310419317</v>
      </c>
      <c r="T32" s="66">
        <v>0.300723809666636</v>
      </c>
    </row>
    <row r="33" ht="28.5" customHeight="1" spans="1:20">
      <c r="A33" s="84" t="s">
        <v>1861</v>
      </c>
      <c r="B33" s="60">
        <v>1498649.72</v>
      </c>
      <c r="C33" s="60" t="e">
        <f>表4!#REF!</f>
        <v>#REF!</v>
      </c>
      <c r="D33" s="60"/>
      <c r="E33" s="60" t="e">
        <f t="shared" si="1"/>
        <v>#REF!</v>
      </c>
      <c r="F33" s="85"/>
      <c r="G33" s="86"/>
      <c r="H33" s="64">
        <v>876609.7</v>
      </c>
      <c r="I33" s="66" t="e">
        <f t="shared" si="0"/>
        <v>#REF!</v>
      </c>
      <c r="K33" s="64" t="e">
        <f t="shared" si="2"/>
        <v>#REF!</v>
      </c>
      <c r="L33" s="64">
        <v>2141</v>
      </c>
      <c r="M33" s="64" t="s">
        <v>1861</v>
      </c>
      <c r="N33" s="64">
        <v>1498649.72</v>
      </c>
      <c r="O33" s="64">
        <v>1498649.72</v>
      </c>
      <c r="P33" s="64">
        <v>1111635.7</v>
      </c>
      <c r="Q33" s="64">
        <v>1111635.7</v>
      </c>
      <c r="R33" s="64">
        <v>740130</v>
      </c>
      <c r="S33" s="66">
        <v>-0.258241812503057</v>
      </c>
      <c r="T33" s="66">
        <v>-0.752106382804382</v>
      </c>
    </row>
    <row r="34" ht="28.5" customHeight="1" spans="1:20">
      <c r="A34" s="87" t="s">
        <v>1871</v>
      </c>
      <c r="B34" s="88">
        <v>982901</v>
      </c>
      <c r="C34" s="88" t="e">
        <f>表4!#REF!</f>
        <v>#REF!</v>
      </c>
      <c r="D34" s="88"/>
      <c r="E34" s="88" t="e">
        <f t="shared" si="1"/>
        <v>#REF!</v>
      </c>
      <c r="F34" s="89"/>
      <c r="G34" s="90"/>
      <c r="H34" s="64">
        <v>1856421</v>
      </c>
      <c r="I34" s="66" t="e">
        <f t="shared" si="0"/>
        <v>#REF!</v>
      </c>
      <c r="K34" s="64" t="e">
        <f t="shared" si="2"/>
        <v>#REF!</v>
      </c>
      <c r="L34" s="64">
        <v>2142</v>
      </c>
      <c r="M34" s="64" t="s">
        <v>1871</v>
      </c>
      <c r="N34" s="64">
        <v>982901</v>
      </c>
      <c r="O34" s="64">
        <v>982901</v>
      </c>
      <c r="P34" s="64">
        <v>1828757</v>
      </c>
      <c r="Q34" s="64">
        <v>1828757</v>
      </c>
      <c r="R34" s="64">
        <v>354575</v>
      </c>
      <c r="S34" s="66">
        <v>0.860570901850745</v>
      </c>
      <c r="T34" s="66">
        <v>0.499827551299673</v>
      </c>
    </row>
    <row r="35" ht="24.95" customHeight="1" spans="1:1">
      <c r="A35" s="64" t="s">
        <v>1872</v>
      </c>
    </row>
  </sheetData>
  <sheetProtection formatCells="0" formatColumns="0" formatRows="0"/>
  <mergeCells count="7">
    <mergeCell ref="A2:G2"/>
    <mergeCell ref="A5:A6"/>
    <mergeCell ref="B5:B6"/>
    <mergeCell ref="C5:C6"/>
    <mergeCell ref="E5:E6"/>
    <mergeCell ref="F5:F6"/>
    <mergeCell ref="H5:H6"/>
  </mergeCells>
  <pageMargins left="0.75" right="0.55" top="0.788888888888889" bottom="0.979166666666667" header="0.509027777777778" footer="0.509027777777778"/>
  <pageSetup paperSize="9" scale="92" firstPageNumber="12" fitToHeight="0" orientation="portrait" blackAndWhite="1" useFirstPageNumber="1"/>
  <headerFooter alignWithMargins="0">
    <evenFooter>&amp;L—&amp;P—</even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AH273"/>
  <sheetViews>
    <sheetView showZeros="0" view="pageBreakPreview" zoomScale="80" zoomScaleNormal="100" zoomScaleSheetLayoutView="80" workbookViewId="0">
      <pane ySplit="4" topLeftCell="A5" activePane="bottomLeft" state="frozen"/>
      <selection/>
      <selection pane="bottomLeft" activeCell="H11" sqref="H11"/>
    </sheetView>
  </sheetViews>
  <sheetFormatPr defaultColWidth="9" defaultRowHeight="12.75" customHeight="1"/>
  <cols>
    <col min="1" max="1" width="51" style="27" customWidth="1"/>
    <col min="2" max="2" width="13.5" style="28" customWidth="1"/>
    <col min="3" max="5" width="13.75" style="28" customWidth="1"/>
    <col min="6" max="6" width="13.75" style="28" hidden="1" customWidth="1"/>
    <col min="7" max="7" width="13.75" style="28" customWidth="1"/>
    <col min="8" max="8" width="13.75" style="29" customWidth="1"/>
    <col min="9" max="9" width="28.125" style="29" customWidth="1"/>
    <col min="10" max="12" width="13.75" style="28" customWidth="1"/>
    <col min="13" max="13" width="6.875" style="28" customWidth="1"/>
    <col min="14" max="14" width="15.5" style="28" customWidth="1"/>
    <col min="15" max="21" width="6.875" style="28" customWidth="1"/>
    <col min="22" max="22" width="26.625" style="28" customWidth="1"/>
    <col min="23" max="24" width="6.875" style="28" customWidth="1"/>
    <col min="25" max="25" width="26.875" style="28" customWidth="1"/>
    <col min="26" max="28" width="6.875" style="28" customWidth="1"/>
    <col min="29" max="34" width="6.875" style="30" customWidth="1"/>
    <col min="35" max="177" width="6.875" style="28" customWidth="1"/>
    <col min="178" max="198" width="9" style="28"/>
    <col min="199" max="199" width="52.375" style="28" customWidth="1"/>
    <col min="200" max="200" width="13.375" style="28" customWidth="1"/>
    <col min="201" max="201" width="13.5" style="28" customWidth="1"/>
    <col min="202" max="202" width="13.75" style="28" customWidth="1"/>
    <col min="203" max="210" width="9" style="28" hidden="1" customWidth="1"/>
    <col min="211" max="16384" width="6.875" style="28" customWidth="1"/>
  </cols>
  <sheetData>
    <row r="1" ht="18.75" customHeight="1" spans="3:12">
      <c r="C1" s="31"/>
      <c r="D1" s="32" t="s">
        <v>1873</v>
      </c>
      <c r="E1" s="32"/>
      <c r="F1" s="32" t="s">
        <v>1873</v>
      </c>
      <c r="G1" s="32"/>
      <c r="H1" s="33"/>
      <c r="I1" s="33"/>
      <c r="J1" s="32"/>
      <c r="K1" s="32"/>
      <c r="L1" s="32"/>
    </row>
    <row r="2" ht="21" customHeight="1" spans="1:12">
      <c r="A2" s="34" t="s">
        <v>88</v>
      </c>
      <c r="B2" s="35"/>
      <c r="C2" s="35"/>
      <c r="D2" s="35"/>
      <c r="E2" s="35"/>
      <c r="F2" s="35"/>
      <c r="G2" s="35"/>
      <c r="H2" s="36"/>
      <c r="I2" s="36"/>
      <c r="J2" s="35"/>
      <c r="K2" s="35"/>
      <c r="L2" s="35"/>
    </row>
    <row r="3" ht="24" customHeight="1" spans="3:12">
      <c r="C3" s="32"/>
      <c r="D3" s="32" t="s">
        <v>388</v>
      </c>
      <c r="E3" s="32" t="s">
        <v>1874</v>
      </c>
      <c r="F3" s="32" t="s">
        <v>388</v>
      </c>
      <c r="G3" s="32"/>
      <c r="H3" s="33"/>
      <c r="I3" s="33"/>
      <c r="J3" s="32"/>
      <c r="K3" s="32"/>
      <c r="L3" s="32"/>
    </row>
    <row r="4" ht="34.5" customHeight="1" spans="1:34">
      <c r="A4" s="37" t="s">
        <v>1849</v>
      </c>
      <c r="B4" s="38" t="s">
        <v>1875</v>
      </c>
      <c r="C4" s="38" t="s">
        <v>1850</v>
      </c>
      <c r="D4" s="39" t="s">
        <v>981</v>
      </c>
      <c r="E4" s="40" t="s">
        <v>981</v>
      </c>
      <c r="F4" s="41" t="s">
        <v>1876</v>
      </c>
      <c r="G4" s="40" t="s">
        <v>986</v>
      </c>
      <c r="H4" s="42" t="s">
        <v>980</v>
      </c>
      <c r="I4" s="42" t="s">
        <v>1849</v>
      </c>
      <c r="J4" s="40" t="s">
        <v>1875</v>
      </c>
      <c r="K4" s="40" t="s">
        <v>1850</v>
      </c>
      <c r="L4" s="40" t="s">
        <v>981</v>
      </c>
      <c r="M4" s="56" t="s">
        <v>980</v>
      </c>
      <c r="N4" s="56" t="s">
        <v>1849</v>
      </c>
      <c r="O4" s="56" t="s">
        <v>1875</v>
      </c>
      <c r="P4" s="56" t="s">
        <v>1850</v>
      </c>
      <c r="Q4" s="56" t="s">
        <v>981</v>
      </c>
      <c r="R4" s="56" t="s">
        <v>982</v>
      </c>
      <c r="U4" s="57" t="s">
        <v>980</v>
      </c>
      <c r="V4" s="57" t="s">
        <v>1849</v>
      </c>
      <c r="W4" s="57" t="s">
        <v>1875</v>
      </c>
      <c r="X4" s="57" t="s">
        <v>1850</v>
      </c>
      <c r="Y4" s="57" t="s">
        <v>981</v>
      </c>
      <c r="Z4" s="57" t="s">
        <v>982</v>
      </c>
      <c r="AA4" s="57"/>
      <c r="AC4" s="57" t="s">
        <v>980</v>
      </c>
      <c r="AD4" s="57" t="s">
        <v>1849</v>
      </c>
      <c r="AE4" s="57" t="s">
        <v>1875</v>
      </c>
      <c r="AF4" s="57" t="s">
        <v>1850</v>
      </c>
      <c r="AG4" s="57" t="s">
        <v>981</v>
      </c>
      <c r="AH4" s="57" t="s">
        <v>982</v>
      </c>
    </row>
    <row r="5" ht="28.5" customHeight="1" spans="1:34">
      <c r="A5" s="43" t="s">
        <v>1860</v>
      </c>
      <c r="B5" s="44">
        <v>4523882.03</v>
      </c>
      <c r="C5" s="44">
        <v>4818875.13</v>
      </c>
      <c r="D5" s="45">
        <f>'表20（原18）'!E7</f>
        <v>505</v>
      </c>
      <c r="E5" s="46">
        <v>5748308.736745</v>
      </c>
      <c r="F5" s="46">
        <v>5501824.566745</v>
      </c>
      <c r="G5" s="46">
        <f>D5-E5</f>
        <v>-5747803.736745</v>
      </c>
      <c r="H5" s="47" t="s">
        <v>1877</v>
      </c>
      <c r="I5" s="47" t="s">
        <v>1860</v>
      </c>
      <c r="J5" s="46">
        <v>4523882.03</v>
      </c>
      <c r="K5" s="46">
        <v>4818875.13</v>
      </c>
      <c r="L5" s="46">
        <v>5408674.736745</v>
      </c>
      <c r="M5" s="28" t="s">
        <v>1877</v>
      </c>
      <c r="N5" s="28" t="s">
        <v>1860</v>
      </c>
      <c r="O5" s="28">
        <v>4523882.03</v>
      </c>
      <c r="P5" s="28">
        <v>4818875.13</v>
      </c>
      <c r="Q5" s="28">
        <v>5408607.326745</v>
      </c>
      <c r="R5" s="28">
        <v>1.12237963857449</v>
      </c>
      <c r="U5" s="30" t="s">
        <v>1877</v>
      </c>
      <c r="V5" s="30" t="s">
        <v>1860</v>
      </c>
      <c r="W5" s="30">
        <v>4523882.03</v>
      </c>
      <c r="X5" s="30">
        <v>4818875.13</v>
      </c>
      <c r="Y5" s="30">
        <v>5162190.566745</v>
      </c>
      <c r="Z5" s="30">
        <v>1.07124389561532</v>
      </c>
      <c r="AA5" s="30">
        <v>14504947.726745</v>
      </c>
      <c r="AC5" s="30" t="s">
        <v>1877</v>
      </c>
      <c r="AD5" s="30" t="s">
        <v>1860</v>
      </c>
      <c r="AE5" s="30">
        <v>4523882.03</v>
      </c>
      <c r="AF5" s="30">
        <v>4818875.13</v>
      </c>
      <c r="AG5" s="30">
        <v>5566824.566745</v>
      </c>
      <c r="AH5" s="30">
        <v>1.08473252070862</v>
      </c>
    </row>
    <row r="6" ht="28.5" customHeight="1" spans="1:34">
      <c r="A6" s="43" t="s">
        <v>1878</v>
      </c>
      <c r="B6" s="48">
        <v>17086.29</v>
      </c>
      <c r="C6" s="48">
        <v>22128.43</v>
      </c>
      <c r="D6" s="49">
        <v>17756.1</v>
      </c>
      <c r="E6" s="46">
        <v>17756.1</v>
      </c>
      <c r="F6" s="46">
        <v>17756.1</v>
      </c>
      <c r="G6" s="46">
        <f t="shared" ref="G6:G55" si="0">D6-E6</f>
        <v>0</v>
      </c>
      <c r="H6" s="47" t="s">
        <v>1879</v>
      </c>
      <c r="I6" s="47" t="s">
        <v>1878</v>
      </c>
      <c r="J6" s="46">
        <v>17086.29</v>
      </c>
      <c r="K6" s="46">
        <v>22128.43</v>
      </c>
      <c r="L6" s="46">
        <v>17756.1</v>
      </c>
      <c r="M6" s="28" t="s">
        <v>1879</v>
      </c>
      <c r="N6" s="28" t="s">
        <v>1878</v>
      </c>
      <c r="O6" s="28">
        <v>17086.29</v>
      </c>
      <c r="P6" s="28">
        <v>22128.43</v>
      </c>
      <c r="Q6" s="28">
        <v>17756.1</v>
      </c>
      <c r="R6" s="28">
        <v>0.802411196817849</v>
      </c>
      <c r="U6" s="30" t="s">
        <v>1879</v>
      </c>
      <c r="V6" s="30" t="s">
        <v>1878</v>
      </c>
      <c r="W6" s="30">
        <v>17086.29</v>
      </c>
      <c r="X6" s="30">
        <v>22128.43</v>
      </c>
      <c r="Y6" s="30">
        <v>17756.1</v>
      </c>
      <c r="Z6" s="30">
        <v>0.802411196817849</v>
      </c>
      <c r="AA6" s="30">
        <v>56970.82</v>
      </c>
      <c r="AC6" s="30" t="s">
        <v>1879</v>
      </c>
      <c r="AD6" s="30" t="s">
        <v>1878</v>
      </c>
      <c r="AE6" s="30">
        <v>17086.29</v>
      </c>
      <c r="AF6" s="30">
        <v>22128.43</v>
      </c>
      <c r="AG6" s="30">
        <v>17756.1</v>
      </c>
      <c r="AH6" s="30">
        <v>0.802411196817849</v>
      </c>
    </row>
    <row r="7" ht="28.5" customHeight="1" spans="1:34">
      <c r="A7" s="43" t="s">
        <v>1880</v>
      </c>
      <c r="B7" s="48">
        <v>2004998.26</v>
      </c>
      <c r="C7" s="48">
        <v>2395788.32</v>
      </c>
      <c r="D7" s="49">
        <f>2535737.798445-368523.675845</f>
        <v>2167214.1226</v>
      </c>
      <c r="E7" s="46">
        <v>2536112.798445</v>
      </c>
      <c r="F7" s="46">
        <v>2506612.798445</v>
      </c>
      <c r="G7" s="46">
        <f t="shared" si="0"/>
        <v>-368898.675845</v>
      </c>
      <c r="H7" s="47" t="s">
        <v>1881</v>
      </c>
      <c r="I7" s="47" t="s">
        <v>1880</v>
      </c>
      <c r="J7" s="46">
        <v>2004998.26</v>
      </c>
      <c r="K7" s="46">
        <v>2395788.32</v>
      </c>
      <c r="L7" s="46">
        <v>2535737.798445</v>
      </c>
      <c r="M7" s="28" t="s">
        <v>1881</v>
      </c>
      <c r="N7" s="28" t="s">
        <v>1880</v>
      </c>
      <c r="O7" s="28">
        <v>2004998.26</v>
      </c>
      <c r="P7" s="28">
        <v>2395788.32</v>
      </c>
      <c r="Q7" s="28">
        <v>2536112.798445</v>
      </c>
      <c r="R7" s="28">
        <v>1.05857131753819</v>
      </c>
      <c r="U7" s="30" t="s">
        <v>1881</v>
      </c>
      <c r="V7" s="30" t="s">
        <v>1880</v>
      </c>
      <c r="W7" s="30">
        <v>2004998.26</v>
      </c>
      <c r="X7" s="30">
        <v>2395788.32</v>
      </c>
      <c r="Y7" s="30">
        <v>2516612.798445</v>
      </c>
      <c r="Z7" s="30">
        <v>1.05043203418113</v>
      </c>
      <c r="AA7" s="30">
        <v>6917399.378445</v>
      </c>
      <c r="AC7" s="30" t="s">
        <v>1881</v>
      </c>
      <c r="AD7" s="30" t="s">
        <v>1880</v>
      </c>
      <c r="AE7" s="30">
        <v>2004998.26</v>
      </c>
      <c r="AF7" s="30">
        <v>2395788.32</v>
      </c>
      <c r="AG7" s="30">
        <v>2506612.798445</v>
      </c>
      <c r="AH7" s="30">
        <v>1.04625804271598</v>
      </c>
    </row>
    <row r="8" ht="28.5" customHeight="1" spans="1:34">
      <c r="A8" s="43" t="s">
        <v>1882</v>
      </c>
      <c r="B8" s="48">
        <v>4534.21</v>
      </c>
      <c r="C8" s="48">
        <v>36689.8</v>
      </c>
      <c r="D8" s="49">
        <v>71931.802</v>
      </c>
      <c r="E8" s="46">
        <v>71931.802</v>
      </c>
      <c r="F8" s="46">
        <v>80946.322</v>
      </c>
      <c r="G8" s="46">
        <f t="shared" si="0"/>
        <v>0</v>
      </c>
      <c r="H8" s="47" t="s">
        <v>1883</v>
      </c>
      <c r="I8" s="47" t="s">
        <v>1882</v>
      </c>
      <c r="J8" s="46">
        <v>4534.21</v>
      </c>
      <c r="K8" s="46">
        <v>36689.8</v>
      </c>
      <c r="L8" s="46">
        <v>71931.802</v>
      </c>
      <c r="M8" s="28" t="s">
        <v>1883</v>
      </c>
      <c r="N8" s="28" t="s">
        <v>1882</v>
      </c>
      <c r="O8" s="28">
        <v>4534.21</v>
      </c>
      <c r="P8" s="28">
        <v>36689.8</v>
      </c>
      <c r="Q8" s="28">
        <v>71931.802</v>
      </c>
      <c r="R8" s="28">
        <v>1.96053949599071</v>
      </c>
      <c r="U8" s="30" t="s">
        <v>1883</v>
      </c>
      <c r="V8" s="30" t="s">
        <v>1882</v>
      </c>
      <c r="W8" s="30">
        <v>4534.21</v>
      </c>
      <c r="X8" s="30">
        <v>36689.8</v>
      </c>
      <c r="Y8" s="30">
        <v>80946.322</v>
      </c>
      <c r="Z8" s="30">
        <v>2.20623502989932</v>
      </c>
      <c r="AA8" s="30">
        <v>122170.332</v>
      </c>
      <c r="AC8" s="30" t="s">
        <v>1883</v>
      </c>
      <c r="AD8" s="30" t="s">
        <v>1882</v>
      </c>
      <c r="AE8" s="30">
        <v>4534.21</v>
      </c>
      <c r="AF8" s="30">
        <v>36689.8</v>
      </c>
      <c r="AG8" s="30">
        <v>80946.322</v>
      </c>
      <c r="AH8" s="30">
        <v>2.20623502989932</v>
      </c>
    </row>
    <row r="9" ht="28.5" customHeight="1" spans="1:34">
      <c r="A9" s="43" t="s">
        <v>1884</v>
      </c>
      <c r="B9" s="48">
        <v>11557.38</v>
      </c>
      <c r="C9" s="48">
        <v>15435.53</v>
      </c>
      <c r="D9" s="49">
        <v>16922.75</v>
      </c>
      <c r="E9" s="46">
        <v>14318</v>
      </c>
      <c r="F9" s="46">
        <v>14318</v>
      </c>
      <c r="G9" s="46">
        <f t="shared" si="0"/>
        <v>2604.75</v>
      </c>
      <c r="H9" s="47" t="s">
        <v>1885</v>
      </c>
      <c r="I9" s="47" t="s">
        <v>1884</v>
      </c>
      <c r="J9" s="46">
        <v>11557.38</v>
      </c>
      <c r="K9" s="46">
        <v>15435.53</v>
      </c>
      <c r="L9" s="46">
        <v>16922.75</v>
      </c>
      <c r="M9" s="28" t="s">
        <v>1885</v>
      </c>
      <c r="N9" s="28" t="s">
        <v>1884</v>
      </c>
      <c r="O9" s="28">
        <v>11557.38</v>
      </c>
      <c r="P9" s="28">
        <v>15435.53</v>
      </c>
      <c r="Q9" s="28">
        <v>14318</v>
      </c>
      <c r="R9" s="28">
        <v>0.927600153671432</v>
      </c>
      <c r="U9" s="30" t="s">
        <v>1885</v>
      </c>
      <c r="V9" s="30" t="s">
        <v>1884</v>
      </c>
      <c r="W9" s="30">
        <v>11557.38</v>
      </c>
      <c r="X9" s="30">
        <v>15435.53</v>
      </c>
      <c r="Y9" s="30">
        <v>14318</v>
      </c>
      <c r="Z9" s="30">
        <v>0.927600153671432</v>
      </c>
      <c r="AA9" s="30">
        <v>41310.91</v>
      </c>
      <c r="AC9" s="30" t="s">
        <v>1885</v>
      </c>
      <c r="AD9" s="30" t="s">
        <v>1884</v>
      </c>
      <c r="AE9" s="30">
        <v>11557.38</v>
      </c>
      <c r="AF9" s="30">
        <v>15435.53</v>
      </c>
      <c r="AG9" s="30">
        <v>14318</v>
      </c>
      <c r="AH9" s="30">
        <v>0.927600153671432</v>
      </c>
    </row>
    <row r="10" ht="28.5" customHeight="1" spans="1:34">
      <c r="A10" s="43" t="s">
        <v>1886</v>
      </c>
      <c r="B10" s="48">
        <v>1299973.75</v>
      </c>
      <c r="C10" s="48">
        <v>1367938.02</v>
      </c>
      <c r="D10" s="49">
        <v>1385609.5894</v>
      </c>
      <c r="E10" s="46">
        <v>1388214.3394</v>
      </c>
      <c r="F10" s="46">
        <v>1357018.0794</v>
      </c>
      <c r="G10" s="46">
        <f t="shared" si="0"/>
        <v>-2604.75</v>
      </c>
      <c r="H10" s="47" t="s">
        <v>1887</v>
      </c>
      <c r="I10" s="47" t="s">
        <v>1886</v>
      </c>
      <c r="J10" s="46">
        <v>1299973.75</v>
      </c>
      <c r="K10" s="46">
        <v>1367938.02</v>
      </c>
      <c r="L10" s="46">
        <v>1385609.5894</v>
      </c>
      <c r="M10" s="28" t="s">
        <v>1887</v>
      </c>
      <c r="N10" s="28" t="s">
        <v>1886</v>
      </c>
      <c r="O10" s="28">
        <v>1299973.75</v>
      </c>
      <c r="P10" s="28">
        <v>1367938.02</v>
      </c>
      <c r="Q10" s="28">
        <v>1388214.3394</v>
      </c>
      <c r="R10" s="28">
        <v>1.01482254247162</v>
      </c>
      <c r="U10" s="30" t="s">
        <v>1887</v>
      </c>
      <c r="V10" s="30" t="s">
        <v>1886</v>
      </c>
      <c r="W10" s="30">
        <v>1299973.75</v>
      </c>
      <c r="X10" s="30">
        <v>1367938.02</v>
      </c>
      <c r="Y10" s="30">
        <v>1367018.0794</v>
      </c>
      <c r="Z10" s="30">
        <v>0.999327498332125</v>
      </c>
      <c r="AA10" s="30">
        <v>4034929.8494</v>
      </c>
      <c r="AC10" s="30" t="s">
        <v>1887</v>
      </c>
      <c r="AD10" s="30" t="s">
        <v>1886</v>
      </c>
      <c r="AE10" s="30">
        <v>1299973.75</v>
      </c>
      <c r="AF10" s="30">
        <v>1367938.02</v>
      </c>
      <c r="AG10" s="30">
        <v>1357018.0794</v>
      </c>
      <c r="AH10" s="30">
        <v>0.992017225605002</v>
      </c>
    </row>
    <row r="11" ht="28.5" customHeight="1" spans="1:34">
      <c r="A11" s="43" t="s">
        <v>1888</v>
      </c>
      <c r="B11" s="48">
        <v>675901.52</v>
      </c>
      <c r="C11" s="48">
        <v>945581.31</v>
      </c>
      <c r="D11" s="49">
        <f>1061273.657045-368523.675845</f>
        <v>692749.9812</v>
      </c>
      <c r="E11" s="46">
        <v>1061648.657045</v>
      </c>
      <c r="F11" s="46">
        <v>1054330.397045</v>
      </c>
      <c r="G11" s="46">
        <f t="shared" si="0"/>
        <v>-368898.675845</v>
      </c>
      <c r="H11" s="47" t="s">
        <v>1889</v>
      </c>
      <c r="I11" s="47" t="s">
        <v>1888</v>
      </c>
      <c r="J11" s="46">
        <v>675901.52</v>
      </c>
      <c r="K11" s="46">
        <v>945581.31</v>
      </c>
      <c r="L11" s="46">
        <v>1061273.657045</v>
      </c>
      <c r="M11" s="28" t="s">
        <v>1889</v>
      </c>
      <c r="N11" s="28" t="s">
        <v>1888</v>
      </c>
      <c r="O11" s="28">
        <v>675901.52</v>
      </c>
      <c r="P11" s="28">
        <v>945581.31</v>
      </c>
      <c r="Q11" s="28">
        <v>1061648.657045</v>
      </c>
      <c r="R11" s="28">
        <v>1.12274708247459</v>
      </c>
      <c r="U11" s="30" t="s">
        <v>1889</v>
      </c>
      <c r="V11" s="30" t="s">
        <v>1888</v>
      </c>
      <c r="W11" s="30">
        <v>675901.52</v>
      </c>
      <c r="X11" s="30">
        <v>945581.31</v>
      </c>
      <c r="Y11" s="30">
        <v>1054330.397045</v>
      </c>
      <c r="Z11" s="30">
        <v>1.11500765285325</v>
      </c>
      <c r="AA11" s="30">
        <v>2675813.227045</v>
      </c>
      <c r="AC11" s="30" t="s">
        <v>1889</v>
      </c>
      <c r="AD11" s="30" t="s">
        <v>1888</v>
      </c>
      <c r="AE11" s="30">
        <v>675901.52</v>
      </c>
      <c r="AF11" s="30">
        <v>945581.31</v>
      </c>
      <c r="AG11" s="30">
        <v>1054330.397045</v>
      </c>
      <c r="AH11" s="30">
        <v>1.11500765285325</v>
      </c>
    </row>
    <row r="12" ht="28.5" customHeight="1" spans="1:34">
      <c r="A12" s="43" t="s">
        <v>1890</v>
      </c>
      <c r="B12" s="50">
        <v>790627.36</v>
      </c>
      <c r="C12" s="48">
        <v>937041.51</v>
      </c>
      <c r="D12" s="49">
        <v>916476.8981</v>
      </c>
      <c r="E12" s="46">
        <v>933571.1081</v>
      </c>
      <c r="F12" s="46">
        <v>956926.4257</v>
      </c>
      <c r="G12" s="46">
        <f t="shared" si="0"/>
        <v>-17094.21</v>
      </c>
      <c r="H12" s="47" t="s">
        <v>1891</v>
      </c>
      <c r="I12" s="47" t="s">
        <v>1890</v>
      </c>
      <c r="J12" s="46">
        <v>790627.36</v>
      </c>
      <c r="K12" s="46">
        <v>937041.51</v>
      </c>
      <c r="L12" s="46">
        <v>916476.8981</v>
      </c>
      <c r="M12" s="28" t="s">
        <v>1891</v>
      </c>
      <c r="N12" s="28" t="s">
        <v>1890</v>
      </c>
      <c r="O12" s="28">
        <v>790627.36</v>
      </c>
      <c r="P12" s="28">
        <v>937041.51</v>
      </c>
      <c r="Q12" s="28">
        <v>933571.1081</v>
      </c>
      <c r="R12" s="28">
        <v>0.996296426718599</v>
      </c>
      <c r="U12" s="30" t="s">
        <v>1891</v>
      </c>
      <c r="V12" s="30" t="s">
        <v>1890</v>
      </c>
      <c r="W12" s="30">
        <v>790627.36</v>
      </c>
      <c r="X12" s="30">
        <v>937041.51</v>
      </c>
      <c r="Y12" s="30">
        <v>956926.4257</v>
      </c>
      <c r="Z12" s="30">
        <v>1.02122095498203</v>
      </c>
      <c r="AA12" s="30">
        <v>2684595.2957</v>
      </c>
      <c r="AC12" s="30" t="s">
        <v>1891</v>
      </c>
      <c r="AD12" s="30" t="s">
        <v>1890</v>
      </c>
      <c r="AE12" s="30">
        <v>790627.36</v>
      </c>
      <c r="AF12" s="30">
        <v>937041.51</v>
      </c>
      <c r="AG12" s="30">
        <v>956926.4257</v>
      </c>
      <c r="AH12" s="30">
        <v>1.02122095498203</v>
      </c>
    </row>
    <row r="13" ht="28.5" customHeight="1" spans="1:34">
      <c r="A13" s="43" t="s">
        <v>1892</v>
      </c>
      <c r="B13" s="50">
        <v>159770.78</v>
      </c>
      <c r="C13" s="48">
        <v>252215.3</v>
      </c>
      <c r="D13" s="49">
        <v>329001.83</v>
      </c>
      <c r="E13" s="46">
        <v>346990.11086</v>
      </c>
      <c r="F13" s="46">
        <v>349937.09086</v>
      </c>
      <c r="G13" s="46">
        <f t="shared" si="0"/>
        <v>-17988.28086</v>
      </c>
      <c r="H13" s="47" t="s">
        <v>1893</v>
      </c>
      <c r="I13" s="47" t="s">
        <v>1894</v>
      </c>
      <c r="J13" s="46">
        <v>159770.78</v>
      </c>
      <c r="K13" s="46">
        <v>252215.3</v>
      </c>
      <c r="L13" s="46">
        <v>329001.83</v>
      </c>
      <c r="M13" s="28" t="s">
        <v>1893</v>
      </c>
      <c r="N13" s="28" t="s">
        <v>1894</v>
      </c>
      <c r="O13" s="28">
        <v>159770.78</v>
      </c>
      <c r="P13" s="28">
        <v>252215.3</v>
      </c>
      <c r="Q13" s="28">
        <v>346990.11086</v>
      </c>
      <c r="R13" s="28">
        <v>1.37576947496841</v>
      </c>
      <c r="U13" s="30" t="s">
        <v>1893</v>
      </c>
      <c r="V13" s="30" t="s">
        <v>1894</v>
      </c>
      <c r="W13" s="30">
        <v>159770.78</v>
      </c>
      <c r="X13" s="30">
        <v>252215.3</v>
      </c>
      <c r="Y13" s="30">
        <v>349937.09086</v>
      </c>
      <c r="Z13" s="30">
        <v>1.38745385731952</v>
      </c>
      <c r="AA13" s="30">
        <v>761923.17086</v>
      </c>
      <c r="AC13" s="30" t="s">
        <v>1893</v>
      </c>
      <c r="AD13" s="30" t="s">
        <v>1894</v>
      </c>
      <c r="AE13" s="30">
        <v>159770.78</v>
      </c>
      <c r="AF13" s="30">
        <v>252215.3</v>
      </c>
      <c r="AG13" s="30">
        <v>349937.09086</v>
      </c>
      <c r="AH13" s="30">
        <v>1.38745385731952</v>
      </c>
    </row>
    <row r="14" ht="28.5" customHeight="1" spans="1:34">
      <c r="A14" s="43" t="s">
        <v>1895</v>
      </c>
      <c r="B14" s="50">
        <v>129671.73</v>
      </c>
      <c r="C14" s="48">
        <v>188052.92</v>
      </c>
      <c r="D14" s="49">
        <v>79030.3424</v>
      </c>
      <c r="E14" s="46">
        <v>62093.9124</v>
      </c>
      <c r="F14" s="46">
        <v>62753.65</v>
      </c>
      <c r="G14" s="46">
        <f t="shared" si="0"/>
        <v>16936.43</v>
      </c>
      <c r="H14" s="47" t="s">
        <v>1896</v>
      </c>
      <c r="I14" s="47" t="s">
        <v>1895</v>
      </c>
      <c r="J14" s="46">
        <v>129671.73</v>
      </c>
      <c r="K14" s="46">
        <v>188052.92</v>
      </c>
      <c r="L14" s="46">
        <v>79030.3424</v>
      </c>
      <c r="M14" s="28" t="s">
        <v>1896</v>
      </c>
      <c r="N14" s="28" t="s">
        <v>1895</v>
      </c>
      <c r="O14" s="28">
        <v>129671.73</v>
      </c>
      <c r="P14" s="28">
        <v>188052.92</v>
      </c>
      <c r="Q14" s="28">
        <v>62093.9124</v>
      </c>
      <c r="R14" s="28">
        <v>0.330193822036903</v>
      </c>
      <c r="U14" s="30" t="s">
        <v>1896</v>
      </c>
      <c r="V14" s="30" t="s">
        <v>1895</v>
      </c>
      <c r="W14" s="30">
        <v>129671.73</v>
      </c>
      <c r="X14" s="30">
        <v>188052.92</v>
      </c>
      <c r="Y14" s="30">
        <v>62753.65</v>
      </c>
      <c r="Z14" s="30">
        <v>0.333702077053629</v>
      </c>
      <c r="AA14" s="30">
        <v>380478.3</v>
      </c>
      <c r="AC14" s="30" t="s">
        <v>1896</v>
      </c>
      <c r="AD14" s="30" t="s">
        <v>1895</v>
      </c>
      <c r="AE14" s="30">
        <v>129671.73</v>
      </c>
      <c r="AF14" s="30">
        <v>188052.92</v>
      </c>
      <c r="AG14" s="30">
        <v>62753.65</v>
      </c>
      <c r="AH14" s="30">
        <v>0.333702077053629</v>
      </c>
    </row>
    <row r="15" ht="28.5" customHeight="1" spans="1:34">
      <c r="A15" s="43" t="s">
        <v>1897</v>
      </c>
      <c r="B15" s="50">
        <v>384898.02</v>
      </c>
      <c r="C15" s="48">
        <v>318287.25</v>
      </c>
      <c r="D15" s="49">
        <v>88348.025</v>
      </c>
      <c r="E15" s="46">
        <v>75467.73414</v>
      </c>
      <c r="F15" s="46">
        <v>70190.68414</v>
      </c>
      <c r="G15" s="46">
        <f t="shared" si="0"/>
        <v>12880.29086</v>
      </c>
      <c r="H15" s="47" t="s">
        <v>1898</v>
      </c>
      <c r="I15" s="47" t="s">
        <v>1897</v>
      </c>
      <c r="J15" s="46">
        <v>384898.02</v>
      </c>
      <c r="K15" s="46">
        <v>318287.25</v>
      </c>
      <c r="L15" s="46">
        <v>88348.025</v>
      </c>
      <c r="M15" s="28" t="s">
        <v>1898</v>
      </c>
      <c r="N15" s="28" t="s">
        <v>1897</v>
      </c>
      <c r="O15" s="28">
        <v>384898.02</v>
      </c>
      <c r="P15" s="28">
        <v>318287.25</v>
      </c>
      <c r="Q15" s="28">
        <v>75467.73414</v>
      </c>
      <c r="R15" s="28">
        <v>0.237105740616377</v>
      </c>
      <c r="U15" s="30" t="s">
        <v>1898</v>
      </c>
      <c r="V15" s="30" t="s">
        <v>1897</v>
      </c>
      <c r="W15" s="30">
        <v>384898.02</v>
      </c>
      <c r="X15" s="30">
        <v>318287.25</v>
      </c>
      <c r="Y15" s="30">
        <v>70190.68414</v>
      </c>
      <c r="Z15" s="30">
        <v>0.22052622007322</v>
      </c>
      <c r="AA15" s="30">
        <v>773375.95414</v>
      </c>
      <c r="AC15" s="30" t="s">
        <v>1898</v>
      </c>
      <c r="AD15" s="30" t="s">
        <v>1897</v>
      </c>
      <c r="AE15" s="30">
        <v>384898.02</v>
      </c>
      <c r="AF15" s="30">
        <v>318287.25</v>
      </c>
      <c r="AG15" s="30">
        <v>70190.68414</v>
      </c>
      <c r="AH15" s="30">
        <v>0.22052622007322</v>
      </c>
    </row>
    <row r="16" ht="28.5" customHeight="1" spans="1:34">
      <c r="A16" s="43" t="s">
        <v>1899</v>
      </c>
      <c r="B16" s="50">
        <v>115603.38</v>
      </c>
      <c r="C16" s="48">
        <v>178486.04</v>
      </c>
      <c r="D16" s="49">
        <v>321272.0007</v>
      </c>
      <c r="E16" s="46">
        <v>309779.0007</v>
      </c>
      <c r="F16" s="46">
        <v>329553.6507</v>
      </c>
      <c r="G16" s="46">
        <f t="shared" si="0"/>
        <v>11493</v>
      </c>
      <c r="H16" s="47" t="s">
        <v>1900</v>
      </c>
      <c r="I16" s="47" t="s">
        <v>1899</v>
      </c>
      <c r="J16" s="46">
        <v>115603.38</v>
      </c>
      <c r="K16" s="46">
        <v>178486.04</v>
      </c>
      <c r="L16" s="46">
        <v>321272.0007</v>
      </c>
      <c r="M16" s="28" t="s">
        <v>1900</v>
      </c>
      <c r="N16" s="28" t="s">
        <v>1899</v>
      </c>
      <c r="O16" s="28">
        <v>115603.38</v>
      </c>
      <c r="P16" s="28">
        <v>178486.04</v>
      </c>
      <c r="Q16" s="28">
        <v>309779.0007</v>
      </c>
      <c r="R16" s="28">
        <v>1.73559232251441</v>
      </c>
      <c r="U16" s="30" t="s">
        <v>1900</v>
      </c>
      <c r="V16" s="30" t="s">
        <v>1899</v>
      </c>
      <c r="W16" s="30">
        <v>115603.38</v>
      </c>
      <c r="X16" s="30">
        <v>178486.04</v>
      </c>
      <c r="Y16" s="30">
        <v>329553.6507</v>
      </c>
      <c r="Z16" s="30">
        <v>1.84638334012005</v>
      </c>
      <c r="AA16" s="30">
        <v>623643.0707</v>
      </c>
      <c r="AC16" s="30" t="s">
        <v>1900</v>
      </c>
      <c r="AD16" s="30" t="s">
        <v>1899</v>
      </c>
      <c r="AE16" s="30">
        <v>115603.38</v>
      </c>
      <c r="AF16" s="30">
        <v>178486.04</v>
      </c>
      <c r="AG16" s="30">
        <v>329553.6507</v>
      </c>
      <c r="AH16" s="30">
        <v>1.84638334012005</v>
      </c>
    </row>
    <row r="17" ht="28.5" customHeight="1" spans="1:34">
      <c r="A17" s="43" t="s">
        <v>1901</v>
      </c>
      <c r="B17" s="50">
        <v>21872.03</v>
      </c>
      <c r="C17" s="48">
        <v>23257.49</v>
      </c>
      <c r="D17" s="49">
        <v>360.96</v>
      </c>
      <c r="E17" s="46">
        <v>360.96</v>
      </c>
      <c r="F17" s="46">
        <v>360.96</v>
      </c>
      <c r="G17" s="46">
        <f t="shared" si="0"/>
        <v>0</v>
      </c>
      <c r="H17" s="47" t="s">
        <v>1902</v>
      </c>
      <c r="I17" s="47" t="s">
        <v>1901</v>
      </c>
      <c r="J17" s="46">
        <v>21872.03</v>
      </c>
      <c r="K17" s="46">
        <v>23257.49</v>
      </c>
      <c r="L17" s="46">
        <v>360.96</v>
      </c>
      <c r="M17" s="28" t="s">
        <v>1902</v>
      </c>
      <c r="N17" s="28" t="s">
        <v>1901</v>
      </c>
      <c r="O17" s="28">
        <v>21872.03</v>
      </c>
      <c r="P17" s="28">
        <v>23257.49</v>
      </c>
      <c r="Q17" s="28">
        <v>360.96</v>
      </c>
      <c r="R17" s="28">
        <v>0.0155201614619634</v>
      </c>
      <c r="U17" s="30" t="s">
        <v>1902</v>
      </c>
      <c r="V17" s="30" t="s">
        <v>1901</v>
      </c>
      <c r="W17" s="30">
        <v>21872.03</v>
      </c>
      <c r="X17" s="30">
        <v>23257.49</v>
      </c>
      <c r="Y17" s="30">
        <v>360.96</v>
      </c>
      <c r="Z17" s="30">
        <v>0.0155201614619634</v>
      </c>
      <c r="AA17" s="30">
        <v>45490.48</v>
      </c>
      <c r="AC17" s="30" t="s">
        <v>1902</v>
      </c>
      <c r="AD17" s="30" t="s">
        <v>1901</v>
      </c>
      <c r="AE17" s="30">
        <v>21872.03</v>
      </c>
      <c r="AF17" s="30">
        <v>23257.49</v>
      </c>
      <c r="AG17" s="30">
        <v>360.96</v>
      </c>
      <c r="AH17" s="30">
        <v>0.0155201614619634</v>
      </c>
    </row>
    <row r="18" ht="28.5" customHeight="1" spans="1:34">
      <c r="A18" s="43" t="s">
        <v>1903</v>
      </c>
      <c r="B18" s="50">
        <v>18514.13</v>
      </c>
      <c r="C18" s="48">
        <v>19560.02</v>
      </c>
      <c r="D18" s="49">
        <v>133</v>
      </c>
      <c r="E18" s="46">
        <v>133</v>
      </c>
      <c r="F18" s="46">
        <v>133</v>
      </c>
      <c r="G18" s="46">
        <f t="shared" si="0"/>
        <v>0</v>
      </c>
      <c r="H18" s="47" t="s">
        <v>1904</v>
      </c>
      <c r="I18" s="47" t="s">
        <v>1903</v>
      </c>
      <c r="J18" s="46">
        <v>18514.13</v>
      </c>
      <c r="K18" s="46">
        <v>19560.02</v>
      </c>
      <c r="L18" s="46">
        <v>133</v>
      </c>
      <c r="M18" s="28" t="s">
        <v>1904</v>
      </c>
      <c r="N18" s="28" t="s">
        <v>1903</v>
      </c>
      <c r="O18" s="28">
        <v>18514.13</v>
      </c>
      <c r="P18" s="28">
        <v>19560.02</v>
      </c>
      <c r="Q18" s="28">
        <v>133</v>
      </c>
      <c r="R18" s="28">
        <v>0.00679958404950506</v>
      </c>
      <c r="U18" s="30" t="s">
        <v>1904</v>
      </c>
      <c r="V18" s="30" t="s">
        <v>1903</v>
      </c>
      <c r="W18" s="30">
        <v>18514.13</v>
      </c>
      <c r="X18" s="30">
        <v>19560.02</v>
      </c>
      <c r="Y18" s="30">
        <v>133</v>
      </c>
      <c r="Z18" s="30">
        <v>0.00679958404950506</v>
      </c>
      <c r="AA18" s="30">
        <v>38207.15</v>
      </c>
      <c r="AC18" s="30" t="s">
        <v>1904</v>
      </c>
      <c r="AD18" s="30" t="s">
        <v>1903</v>
      </c>
      <c r="AE18" s="30">
        <v>18514.13</v>
      </c>
      <c r="AF18" s="30">
        <v>19560.02</v>
      </c>
      <c r="AG18" s="30">
        <v>133</v>
      </c>
      <c r="AH18" s="30">
        <v>0.00679958404950506</v>
      </c>
    </row>
    <row r="19" ht="28.5" customHeight="1" spans="1:34">
      <c r="A19" s="43" t="s">
        <v>1905</v>
      </c>
      <c r="B19" s="50">
        <v>1848</v>
      </c>
      <c r="C19" s="48">
        <v>1848</v>
      </c>
      <c r="D19" s="49">
        <v>1848</v>
      </c>
      <c r="E19" s="46">
        <v>1848</v>
      </c>
      <c r="F19" s="46">
        <v>1848</v>
      </c>
      <c r="G19" s="46">
        <f t="shared" si="0"/>
        <v>0</v>
      </c>
      <c r="H19" s="47" t="s">
        <v>1906</v>
      </c>
      <c r="I19" s="47" t="s">
        <v>1905</v>
      </c>
      <c r="J19" s="46">
        <v>1848</v>
      </c>
      <c r="K19" s="46">
        <v>1848</v>
      </c>
      <c r="L19" s="46">
        <v>1848</v>
      </c>
      <c r="M19" s="28" t="s">
        <v>1906</v>
      </c>
      <c r="N19" s="28" t="s">
        <v>1905</v>
      </c>
      <c r="O19" s="28">
        <v>1848</v>
      </c>
      <c r="P19" s="28">
        <v>1848</v>
      </c>
      <c r="Q19" s="28">
        <v>1848</v>
      </c>
      <c r="R19" s="28">
        <v>1</v>
      </c>
      <c r="U19" s="30" t="s">
        <v>1906</v>
      </c>
      <c r="V19" s="30" t="s">
        <v>1905</v>
      </c>
      <c r="W19" s="30">
        <v>1848</v>
      </c>
      <c r="X19" s="30">
        <v>1848</v>
      </c>
      <c r="Y19" s="30">
        <v>1848</v>
      </c>
      <c r="Z19" s="30">
        <v>1</v>
      </c>
      <c r="AA19" s="30">
        <v>5544</v>
      </c>
      <c r="AC19" s="30" t="s">
        <v>1906</v>
      </c>
      <c r="AD19" s="30" t="s">
        <v>1905</v>
      </c>
      <c r="AE19" s="30">
        <v>1848</v>
      </c>
      <c r="AF19" s="30">
        <v>1848</v>
      </c>
      <c r="AG19" s="30">
        <v>1848</v>
      </c>
      <c r="AH19" s="30">
        <v>1</v>
      </c>
    </row>
    <row r="20" ht="28.5" customHeight="1" spans="1:34">
      <c r="A20" s="43" t="s">
        <v>1907</v>
      </c>
      <c r="B20" s="50">
        <v>1848</v>
      </c>
      <c r="C20" s="48">
        <v>1848</v>
      </c>
      <c r="D20" s="49">
        <v>1.2</v>
      </c>
      <c r="E20" s="46">
        <v>1.2</v>
      </c>
      <c r="F20" s="46">
        <v>1.2</v>
      </c>
      <c r="G20" s="46">
        <f t="shared" si="0"/>
        <v>0</v>
      </c>
      <c r="H20" s="47" t="s">
        <v>1908</v>
      </c>
      <c r="I20" s="47" t="s">
        <v>1907</v>
      </c>
      <c r="J20" s="46">
        <v>1848</v>
      </c>
      <c r="K20" s="46">
        <v>1848</v>
      </c>
      <c r="L20" s="46">
        <v>1.2</v>
      </c>
      <c r="M20" s="28" t="s">
        <v>1908</v>
      </c>
      <c r="N20" s="28" t="s">
        <v>1907</v>
      </c>
      <c r="O20" s="28">
        <v>1848</v>
      </c>
      <c r="P20" s="28">
        <v>1848</v>
      </c>
      <c r="Q20" s="28">
        <v>1.2</v>
      </c>
      <c r="R20" s="28">
        <v>0.000649350649350649</v>
      </c>
      <c r="U20" s="30" t="s">
        <v>1908</v>
      </c>
      <c r="V20" s="30" t="s">
        <v>1907</v>
      </c>
      <c r="W20" s="30">
        <v>1848</v>
      </c>
      <c r="X20" s="30">
        <v>1848</v>
      </c>
      <c r="Y20" s="30">
        <v>1.2</v>
      </c>
      <c r="Z20" s="30">
        <v>0.000649350649350649</v>
      </c>
      <c r="AA20" s="30">
        <v>3697.2</v>
      </c>
      <c r="AC20" s="30" t="s">
        <v>1908</v>
      </c>
      <c r="AD20" s="30" t="s">
        <v>1907</v>
      </c>
      <c r="AE20" s="30">
        <v>1848</v>
      </c>
      <c r="AF20" s="30">
        <v>1848</v>
      </c>
      <c r="AG20" s="30">
        <v>1.2</v>
      </c>
      <c r="AH20" s="30">
        <v>0.000649350649350649</v>
      </c>
    </row>
    <row r="21" ht="28.5" customHeight="1" spans="1:34">
      <c r="A21" s="43" t="s">
        <v>1909</v>
      </c>
      <c r="B21" s="50">
        <v>57425.64</v>
      </c>
      <c r="C21" s="48">
        <v>22618.52</v>
      </c>
      <c r="D21" s="49">
        <v>6525.28</v>
      </c>
      <c r="E21" s="46">
        <v>6525.28</v>
      </c>
      <c r="F21" s="46">
        <v>6525.28</v>
      </c>
      <c r="G21" s="46">
        <f t="shared" si="0"/>
        <v>0</v>
      </c>
      <c r="H21" s="47" t="s">
        <v>1910</v>
      </c>
      <c r="I21" s="47" t="s">
        <v>1909</v>
      </c>
      <c r="J21" s="46">
        <v>57425.64</v>
      </c>
      <c r="K21" s="46">
        <v>22618.52</v>
      </c>
      <c r="L21" s="46">
        <v>6525.28</v>
      </c>
      <c r="M21" s="28" t="s">
        <v>1910</v>
      </c>
      <c r="N21" s="28" t="s">
        <v>1909</v>
      </c>
      <c r="O21" s="28">
        <v>57425.64</v>
      </c>
      <c r="P21" s="28">
        <v>22618.52</v>
      </c>
      <c r="Q21" s="28">
        <v>6525.28</v>
      </c>
      <c r="R21" s="28">
        <v>0.288492792631879</v>
      </c>
      <c r="U21" s="30" t="s">
        <v>1910</v>
      </c>
      <c r="V21" s="30" t="s">
        <v>1909</v>
      </c>
      <c r="W21" s="30">
        <v>57425.64</v>
      </c>
      <c r="X21" s="30">
        <v>22618.52</v>
      </c>
      <c r="Y21" s="30">
        <v>6525.28</v>
      </c>
      <c r="Z21" s="30">
        <v>0.288492792631879</v>
      </c>
      <c r="AA21" s="30">
        <v>86569.44</v>
      </c>
      <c r="AC21" s="30" t="s">
        <v>1910</v>
      </c>
      <c r="AD21" s="30" t="s">
        <v>1909</v>
      </c>
      <c r="AE21" s="30">
        <v>57425.64</v>
      </c>
      <c r="AF21" s="30">
        <v>22618.52</v>
      </c>
      <c r="AG21" s="30">
        <v>6525.28</v>
      </c>
      <c r="AH21" s="30">
        <v>0.288492792631879</v>
      </c>
    </row>
    <row r="22" ht="28.5" customHeight="1" spans="1:34">
      <c r="A22" s="43" t="s">
        <v>1911</v>
      </c>
      <c r="B22" s="50">
        <v>57425.64</v>
      </c>
      <c r="C22" s="48">
        <v>22618.52</v>
      </c>
      <c r="D22" s="49">
        <v>2708.28</v>
      </c>
      <c r="E22" s="46">
        <v>2708.28</v>
      </c>
      <c r="F22" s="46">
        <v>2708.28</v>
      </c>
      <c r="G22" s="46">
        <f t="shared" si="0"/>
        <v>0</v>
      </c>
      <c r="H22" s="47" t="s">
        <v>1912</v>
      </c>
      <c r="I22" s="47" t="s">
        <v>1911</v>
      </c>
      <c r="J22" s="46">
        <v>57425.64</v>
      </c>
      <c r="K22" s="46">
        <v>22618.52</v>
      </c>
      <c r="L22" s="46">
        <v>2708.28</v>
      </c>
      <c r="M22" s="28" t="s">
        <v>1912</v>
      </c>
      <c r="N22" s="28" t="s">
        <v>1911</v>
      </c>
      <c r="O22" s="28">
        <v>57425.64</v>
      </c>
      <c r="P22" s="28">
        <v>22618.52</v>
      </c>
      <c r="Q22" s="28">
        <v>2708.28</v>
      </c>
      <c r="R22" s="28">
        <v>0.119737277240067</v>
      </c>
      <c r="U22" s="30" t="s">
        <v>1912</v>
      </c>
      <c r="V22" s="30" t="s">
        <v>1911</v>
      </c>
      <c r="W22" s="30">
        <v>57425.64</v>
      </c>
      <c r="X22" s="30">
        <v>22618.52</v>
      </c>
      <c r="Y22" s="30">
        <v>2708.28</v>
      </c>
      <c r="Z22" s="30">
        <v>0.119737277240067</v>
      </c>
      <c r="AA22" s="30">
        <v>82752.44</v>
      </c>
      <c r="AC22" s="30" t="s">
        <v>1912</v>
      </c>
      <c r="AD22" s="30" t="s">
        <v>1911</v>
      </c>
      <c r="AE22" s="30">
        <v>57425.64</v>
      </c>
      <c r="AF22" s="30">
        <v>22618.52</v>
      </c>
      <c r="AG22" s="30">
        <v>2708.28</v>
      </c>
      <c r="AH22" s="30">
        <v>0.119737277240067</v>
      </c>
    </row>
    <row r="23" ht="28.5" customHeight="1" spans="1:34">
      <c r="A23" s="43" t="s">
        <v>1913</v>
      </c>
      <c r="B23" s="50">
        <v>19079.6</v>
      </c>
      <c r="C23" s="48">
        <v>29489.92</v>
      </c>
      <c r="D23" s="49">
        <v>27638.01</v>
      </c>
      <c r="E23" s="46">
        <v>30250.01</v>
      </c>
      <c r="F23" s="46">
        <v>30250.01</v>
      </c>
      <c r="G23" s="46">
        <f t="shared" si="0"/>
        <v>-2612</v>
      </c>
      <c r="H23" s="47" t="s">
        <v>1914</v>
      </c>
      <c r="I23" s="47" t="s">
        <v>1913</v>
      </c>
      <c r="J23" s="46">
        <v>19079.6</v>
      </c>
      <c r="K23" s="46">
        <v>29489.92</v>
      </c>
      <c r="L23" s="46">
        <v>27638.01</v>
      </c>
      <c r="M23" s="28" t="s">
        <v>1914</v>
      </c>
      <c r="N23" s="28" t="s">
        <v>1913</v>
      </c>
      <c r="O23" s="28">
        <v>19079.6</v>
      </c>
      <c r="P23" s="28">
        <v>29489.92</v>
      </c>
      <c r="Q23" s="28">
        <v>30250.01</v>
      </c>
      <c r="R23" s="28">
        <v>1.02577456975129</v>
      </c>
      <c r="U23" s="30" t="s">
        <v>1914</v>
      </c>
      <c r="V23" s="30" t="s">
        <v>1913</v>
      </c>
      <c r="W23" s="30">
        <v>19079.6</v>
      </c>
      <c r="X23" s="30">
        <v>29489.92</v>
      </c>
      <c r="Y23" s="30">
        <v>30250.01</v>
      </c>
      <c r="Z23" s="30">
        <v>1.02577456975129</v>
      </c>
      <c r="AA23" s="30">
        <v>78819.53</v>
      </c>
      <c r="AC23" s="30" t="s">
        <v>1914</v>
      </c>
      <c r="AD23" s="30" t="s">
        <v>1913</v>
      </c>
      <c r="AE23" s="30">
        <v>19079.6</v>
      </c>
      <c r="AF23" s="30">
        <v>29489.92</v>
      </c>
      <c r="AG23" s="30">
        <v>30250.01</v>
      </c>
      <c r="AH23" s="30">
        <v>1.02577456975129</v>
      </c>
    </row>
    <row r="24" ht="28.5" customHeight="1" spans="1:34">
      <c r="A24" s="43" t="s">
        <v>1915</v>
      </c>
      <c r="B24" s="50">
        <v>3672</v>
      </c>
      <c r="C24" s="48">
        <v>11120</v>
      </c>
      <c r="D24" s="49">
        <v>20109.97</v>
      </c>
      <c r="E24" s="46">
        <v>21667.74</v>
      </c>
      <c r="F24" s="46">
        <v>21667.74</v>
      </c>
      <c r="G24" s="46">
        <f t="shared" si="0"/>
        <v>-1557.77</v>
      </c>
      <c r="H24" s="47" t="s">
        <v>1916</v>
      </c>
      <c r="I24" s="47" t="s">
        <v>1915</v>
      </c>
      <c r="J24" s="46">
        <v>3672</v>
      </c>
      <c r="K24" s="46">
        <v>11120</v>
      </c>
      <c r="L24" s="46">
        <v>20109.97</v>
      </c>
      <c r="M24" s="28" t="s">
        <v>1916</v>
      </c>
      <c r="N24" s="28" t="s">
        <v>1915</v>
      </c>
      <c r="O24" s="28">
        <v>3672</v>
      </c>
      <c r="P24" s="28">
        <v>11120</v>
      </c>
      <c r="Q24" s="28">
        <v>21667.74</v>
      </c>
      <c r="R24" s="28">
        <v>1.94853776978417</v>
      </c>
      <c r="U24" s="30" t="s">
        <v>1916</v>
      </c>
      <c r="V24" s="30" t="s">
        <v>1915</v>
      </c>
      <c r="W24" s="30">
        <v>3672</v>
      </c>
      <c r="X24" s="30">
        <v>11120</v>
      </c>
      <c r="Y24" s="30">
        <v>21667.74</v>
      </c>
      <c r="Z24" s="30">
        <v>1.94853776978417</v>
      </c>
      <c r="AA24" s="30">
        <v>36459.74</v>
      </c>
      <c r="AC24" s="30" t="s">
        <v>1916</v>
      </c>
      <c r="AD24" s="30" t="s">
        <v>1915</v>
      </c>
      <c r="AE24" s="30">
        <v>3672</v>
      </c>
      <c r="AF24" s="30">
        <v>11120</v>
      </c>
      <c r="AG24" s="30">
        <v>21667.74</v>
      </c>
      <c r="AH24" s="30">
        <v>1.94853776978417</v>
      </c>
    </row>
    <row r="25" ht="28.5" customHeight="1" spans="1:34">
      <c r="A25" s="43" t="s">
        <v>1917</v>
      </c>
      <c r="B25" s="50">
        <v>12155.6</v>
      </c>
      <c r="C25" s="48">
        <v>12830.48</v>
      </c>
      <c r="D25" s="49">
        <v>4285.03</v>
      </c>
      <c r="E25" s="46">
        <v>2630.26</v>
      </c>
      <c r="F25" s="46">
        <v>2630.26</v>
      </c>
      <c r="G25" s="46">
        <f t="shared" si="0"/>
        <v>1654.77</v>
      </c>
      <c r="H25" s="47" t="s">
        <v>1918</v>
      </c>
      <c r="I25" s="47" t="s">
        <v>1917</v>
      </c>
      <c r="J25" s="46">
        <v>12155.6</v>
      </c>
      <c r="K25" s="46">
        <v>12830.48</v>
      </c>
      <c r="L25" s="46">
        <v>4285.03</v>
      </c>
      <c r="M25" s="28" t="s">
        <v>1918</v>
      </c>
      <c r="N25" s="28" t="s">
        <v>1917</v>
      </c>
      <c r="O25" s="28">
        <v>12155.6</v>
      </c>
      <c r="P25" s="28">
        <v>12830.48</v>
      </c>
      <c r="Q25" s="28">
        <v>2630.26</v>
      </c>
      <c r="R25" s="28">
        <v>0.205000904097119</v>
      </c>
      <c r="U25" s="30" t="s">
        <v>1918</v>
      </c>
      <c r="V25" s="30" t="s">
        <v>1917</v>
      </c>
      <c r="W25" s="30">
        <v>12155.6</v>
      </c>
      <c r="X25" s="30">
        <v>12830.48</v>
      </c>
      <c r="Y25" s="30">
        <v>2630.26</v>
      </c>
      <c r="Z25" s="30">
        <v>0.205000904097119</v>
      </c>
      <c r="AA25" s="30">
        <v>27616.34</v>
      </c>
      <c r="AC25" s="30" t="s">
        <v>1918</v>
      </c>
      <c r="AD25" s="30" t="s">
        <v>1917</v>
      </c>
      <c r="AE25" s="30">
        <v>12155.6</v>
      </c>
      <c r="AF25" s="30">
        <v>12830.48</v>
      </c>
      <c r="AG25" s="30">
        <v>2630.26</v>
      </c>
      <c r="AH25" s="30">
        <v>0.205000904097119</v>
      </c>
    </row>
    <row r="26" ht="28.5" customHeight="1" spans="1:34">
      <c r="A26" s="43" t="s">
        <v>1919</v>
      </c>
      <c r="B26" s="50"/>
      <c r="C26" s="48">
        <v>750</v>
      </c>
      <c r="D26" s="49">
        <v>1700</v>
      </c>
      <c r="E26" s="46">
        <v>1700</v>
      </c>
      <c r="F26" s="46">
        <v>1700</v>
      </c>
      <c r="G26" s="46">
        <f t="shared" si="0"/>
        <v>0</v>
      </c>
      <c r="H26" s="47" t="s">
        <v>1920</v>
      </c>
      <c r="I26" s="47" t="s">
        <v>1919</v>
      </c>
      <c r="J26" s="46"/>
      <c r="K26" s="46">
        <v>750</v>
      </c>
      <c r="L26" s="46">
        <v>1700</v>
      </c>
      <c r="M26" s="28" t="s">
        <v>1920</v>
      </c>
      <c r="N26" s="28" t="s">
        <v>1919</v>
      </c>
      <c r="P26" s="28">
        <v>750</v>
      </c>
      <c r="Q26" s="28">
        <v>1700</v>
      </c>
      <c r="R26" s="28">
        <v>2.26666666666667</v>
      </c>
      <c r="U26" s="30" t="s">
        <v>1920</v>
      </c>
      <c r="V26" s="30" t="s">
        <v>1919</v>
      </c>
      <c r="W26" s="30"/>
      <c r="X26" s="30">
        <v>750</v>
      </c>
      <c r="Y26" s="30">
        <v>1700</v>
      </c>
      <c r="Z26" s="30">
        <v>2.26666666666667</v>
      </c>
      <c r="AA26" s="30">
        <v>2450</v>
      </c>
      <c r="AC26" s="30" t="s">
        <v>1920</v>
      </c>
      <c r="AD26" s="30" t="s">
        <v>1919</v>
      </c>
      <c r="AF26" s="30">
        <v>750</v>
      </c>
      <c r="AG26" s="30">
        <v>1700</v>
      </c>
      <c r="AH26" s="30">
        <v>2.26666666666667</v>
      </c>
    </row>
    <row r="27" ht="28.5" customHeight="1" spans="1:34">
      <c r="A27" s="51" t="s">
        <v>1921</v>
      </c>
      <c r="B27" s="52">
        <v>3252</v>
      </c>
      <c r="C27" s="53">
        <v>4789.44</v>
      </c>
      <c r="D27" s="54">
        <v>4175.01</v>
      </c>
      <c r="E27" s="46">
        <v>4252.01</v>
      </c>
      <c r="F27" s="46">
        <v>4252.01</v>
      </c>
      <c r="G27" s="46">
        <f t="shared" si="0"/>
        <v>-77</v>
      </c>
      <c r="H27" s="47" t="s">
        <v>1922</v>
      </c>
      <c r="I27" s="47" t="s">
        <v>1921</v>
      </c>
      <c r="J27" s="46">
        <v>3252</v>
      </c>
      <c r="K27" s="46">
        <v>4789.44</v>
      </c>
      <c r="L27" s="46">
        <v>4175.01</v>
      </c>
      <c r="M27" s="28" t="s">
        <v>1922</v>
      </c>
      <c r="N27" s="28" t="s">
        <v>1921</v>
      </c>
      <c r="O27" s="28">
        <v>3252</v>
      </c>
      <c r="P27" s="28">
        <v>4789.44</v>
      </c>
      <c r="Q27" s="28">
        <v>4252.01</v>
      </c>
      <c r="R27" s="28">
        <v>0.887788551479923</v>
      </c>
      <c r="U27" s="30" t="s">
        <v>1922</v>
      </c>
      <c r="V27" s="30" t="s">
        <v>1921</v>
      </c>
      <c r="W27" s="30">
        <v>3252</v>
      </c>
      <c r="X27" s="30">
        <v>4789.44</v>
      </c>
      <c r="Y27" s="30">
        <v>4252.01</v>
      </c>
      <c r="Z27" s="30">
        <v>0.887788551479923</v>
      </c>
      <c r="AA27" s="30">
        <v>12293.45</v>
      </c>
      <c r="AC27" s="30" t="s">
        <v>1922</v>
      </c>
      <c r="AD27" s="30" t="s">
        <v>1921</v>
      </c>
      <c r="AE27" s="30">
        <v>3252</v>
      </c>
      <c r="AF27" s="30">
        <v>4789.44</v>
      </c>
      <c r="AG27" s="30">
        <v>4252.01</v>
      </c>
      <c r="AH27" s="30">
        <v>0.887788551479923</v>
      </c>
    </row>
    <row r="28" ht="28.5" customHeight="1" spans="1:34">
      <c r="A28" s="43" t="s">
        <v>512</v>
      </c>
      <c r="B28" s="55">
        <v>70896.51</v>
      </c>
      <c r="C28" s="44">
        <v>320472.46</v>
      </c>
      <c r="D28" s="45">
        <f>300183.3688</f>
        <v>300183.3688</v>
      </c>
      <c r="E28" s="46">
        <v>280034.7488</v>
      </c>
      <c r="F28" s="46">
        <v>351059.6712</v>
      </c>
      <c r="G28" s="46">
        <f t="shared" si="0"/>
        <v>20148.62</v>
      </c>
      <c r="H28" s="47" t="s">
        <v>1923</v>
      </c>
      <c r="I28" s="47" t="s">
        <v>512</v>
      </c>
      <c r="J28" s="46">
        <v>70896.51</v>
      </c>
      <c r="K28" s="46">
        <v>320472.46</v>
      </c>
      <c r="L28" s="46">
        <v>300183.3688</v>
      </c>
      <c r="M28" s="28" t="s">
        <v>1923</v>
      </c>
      <c r="N28" s="28" t="s">
        <v>512</v>
      </c>
      <c r="O28" s="28">
        <v>70896.51</v>
      </c>
      <c r="P28" s="28">
        <v>320472.46</v>
      </c>
      <c r="Q28" s="28">
        <v>280034.7488</v>
      </c>
      <c r="R28" s="28">
        <v>0.873818451669763</v>
      </c>
      <c r="U28" s="30" t="s">
        <v>1923</v>
      </c>
      <c r="V28" s="30" t="s">
        <v>512</v>
      </c>
      <c r="W28" s="30">
        <v>70896.51</v>
      </c>
      <c r="X28" s="30">
        <v>320472.46</v>
      </c>
      <c r="Y28" s="30">
        <v>276059.6712</v>
      </c>
      <c r="Z28" s="30">
        <v>0.861414647611218</v>
      </c>
      <c r="AA28" s="30">
        <v>667428.6412</v>
      </c>
      <c r="AC28" s="30" t="s">
        <v>1923</v>
      </c>
      <c r="AD28" s="30" t="s">
        <v>512</v>
      </c>
      <c r="AE28" s="30">
        <v>70896.51</v>
      </c>
      <c r="AF28" s="30">
        <v>320472.46</v>
      </c>
      <c r="AG28" s="30">
        <v>351059.6712</v>
      </c>
      <c r="AH28" s="30">
        <v>1.09544411772544</v>
      </c>
    </row>
    <row r="29" ht="28.5" customHeight="1" spans="1:34">
      <c r="A29" s="43" t="s">
        <v>1924</v>
      </c>
      <c r="B29" s="50">
        <v>1540048.34</v>
      </c>
      <c r="C29" s="48">
        <v>736112.37</v>
      </c>
      <c r="D29" s="49">
        <v>1602148.3214</v>
      </c>
      <c r="E29" s="46">
        <v>1602148.3214</v>
      </c>
      <c r="F29" s="46">
        <v>1355851.3214</v>
      </c>
      <c r="G29" s="46">
        <f t="shared" si="0"/>
        <v>0</v>
      </c>
      <c r="H29" s="47" t="s">
        <v>1021</v>
      </c>
      <c r="I29" s="47" t="s">
        <v>1924</v>
      </c>
      <c r="J29" s="46">
        <v>1540048.34</v>
      </c>
      <c r="K29" s="46">
        <v>736112.37</v>
      </c>
      <c r="L29" s="46">
        <v>1602148.3214</v>
      </c>
      <c r="M29" s="28" t="s">
        <v>1021</v>
      </c>
      <c r="N29" s="28" t="s">
        <v>1924</v>
      </c>
      <c r="O29" s="28">
        <v>1540048.34</v>
      </c>
      <c r="P29" s="28">
        <v>736112.37</v>
      </c>
      <c r="Q29" s="28">
        <v>1602148.3214</v>
      </c>
      <c r="R29" s="28">
        <v>2.17649965779002</v>
      </c>
      <c r="U29" s="30" t="s">
        <v>1021</v>
      </c>
      <c r="V29" s="30" t="s">
        <v>1924</v>
      </c>
      <c r="W29" s="30">
        <v>1540048.34</v>
      </c>
      <c r="X29" s="30">
        <v>736112.37</v>
      </c>
      <c r="Y29" s="30">
        <v>1355851.3214</v>
      </c>
      <c r="Z29" s="30">
        <v>1.84190807906135</v>
      </c>
      <c r="AA29" s="30">
        <v>3632012.0314</v>
      </c>
      <c r="AC29" s="30" t="s">
        <v>1021</v>
      </c>
      <c r="AD29" s="30" t="s">
        <v>1924</v>
      </c>
      <c r="AE29" s="30">
        <v>1540048.34</v>
      </c>
      <c r="AF29" s="30">
        <v>736112.37</v>
      </c>
      <c r="AG29" s="30">
        <v>1355851.3214</v>
      </c>
      <c r="AH29" s="30">
        <v>1.84190807906135</v>
      </c>
    </row>
    <row r="30" ht="28.5" customHeight="1" spans="1:33">
      <c r="A30" s="43" t="s">
        <v>1925</v>
      </c>
      <c r="B30" s="48"/>
      <c r="C30" s="48">
        <v>330118.107</v>
      </c>
      <c r="D30" s="49" t="e">
        <f>表4!#REF!</f>
        <v>#REF!</v>
      </c>
      <c r="E30" s="46">
        <v>339634</v>
      </c>
      <c r="F30" s="46">
        <v>339634</v>
      </c>
      <c r="G30" s="46" t="e">
        <f t="shared" si="0"/>
        <v>#REF!</v>
      </c>
      <c r="H30" s="47"/>
      <c r="I30" s="47" t="s">
        <v>1925</v>
      </c>
      <c r="J30" s="46"/>
      <c r="K30" s="46">
        <v>330118.11</v>
      </c>
      <c r="L30" s="46">
        <v>0</v>
      </c>
      <c r="U30" s="30"/>
      <c r="V30" s="30" t="s">
        <v>1925</v>
      </c>
      <c r="W30" s="30"/>
      <c r="X30" s="30">
        <v>330118.11</v>
      </c>
      <c r="Y30" s="30">
        <v>0</v>
      </c>
      <c r="Z30" s="30">
        <v>0</v>
      </c>
      <c r="AA30" s="30">
        <v>330118.11</v>
      </c>
      <c r="AD30" s="30" t="s">
        <v>1925</v>
      </c>
      <c r="AF30" s="30">
        <v>330118.107</v>
      </c>
      <c r="AG30" s="30">
        <v>339634</v>
      </c>
    </row>
    <row r="31" ht="28.5" customHeight="1" spans="1:34">
      <c r="A31" s="43" t="s">
        <v>1864</v>
      </c>
      <c r="B31" s="48">
        <v>1210256.64</v>
      </c>
      <c r="C31" s="48">
        <v>1569756.24</v>
      </c>
      <c r="D31" s="49">
        <f>'表20（原18）'!C11</f>
        <v>315</v>
      </c>
      <c r="E31" s="46">
        <v>1242430.05</v>
      </c>
      <c r="F31" s="46">
        <v>1241490.05</v>
      </c>
      <c r="G31" s="46">
        <f t="shared" si="0"/>
        <v>-1242115.05</v>
      </c>
      <c r="H31" s="47" t="s">
        <v>1926</v>
      </c>
      <c r="I31" s="47" t="s">
        <v>1864</v>
      </c>
      <c r="J31" s="46">
        <v>1210256.64</v>
      </c>
      <c r="K31" s="46">
        <v>1569756.24</v>
      </c>
      <c r="L31" s="46">
        <v>1242430.05</v>
      </c>
      <c r="M31" s="28" t="s">
        <v>1926</v>
      </c>
      <c r="N31" s="28" t="s">
        <v>1864</v>
      </c>
      <c r="O31" s="28">
        <v>1210256.64</v>
      </c>
      <c r="P31" s="28">
        <v>1569756.24</v>
      </c>
      <c r="Q31" s="28">
        <v>1242430.05</v>
      </c>
      <c r="R31" s="28">
        <v>0.791479605776245</v>
      </c>
      <c r="U31" s="30" t="s">
        <v>1926</v>
      </c>
      <c r="V31" s="30" t="s">
        <v>1864</v>
      </c>
      <c r="W31" s="30">
        <v>1210256.64</v>
      </c>
      <c r="X31" s="30">
        <v>1569756.24</v>
      </c>
      <c r="Y31" s="30">
        <v>1241490.05</v>
      </c>
      <c r="Z31" s="30">
        <v>0.790880786688257</v>
      </c>
      <c r="AA31" s="30">
        <v>4021502.93</v>
      </c>
      <c r="AC31" s="30" t="s">
        <v>1926</v>
      </c>
      <c r="AD31" s="30" t="s">
        <v>1864</v>
      </c>
      <c r="AE31" s="30">
        <v>1210256.64</v>
      </c>
      <c r="AF31" s="30">
        <v>1569756.24</v>
      </c>
      <c r="AG31" s="30">
        <v>1218490.05</v>
      </c>
      <c r="AH31" s="30">
        <v>0.776228830280044</v>
      </c>
    </row>
    <row r="32" ht="28.5" customHeight="1" spans="1:34">
      <c r="A32" s="43" t="s">
        <v>1927</v>
      </c>
      <c r="B32" s="48">
        <v>22166.34</v>
      </c>
      <c r="C32" s="48">
        <v>19319.87</v>
      </c>
      <c r="D32" s="49">
        <v>26145.7</v>
      </c>
      <c r="E32" s="46">
        <v>26145.7</v>
      </c>
      <c r="F32" s="46">
        <v>25062.7</v>
      </c>
      <c r="G32" s="46">
        <f t="shared" si="0"/>
        <v>0</v>
      </c>
      <c r="H32" s="47" t="s">
        <v>1928</v>
      </c>
      <c r="I32" s="47" t="s">
        <v>1927</v>
      </c>
      <c r="J32" s="46">
        <v>22166.34</v>
      </c>
      <c r="K32" s="46">
        <v>19319.87</v>
      </c>
      <c r="L32" s="46">
        <v>26145.7</v>
      </c>
      <c r="M32" s="28" t="s">
        <v>1928</v>
      </c>
      <c r="N32" s="28" t="s">
        <v>1927</v>
      </c>
      <c r="O32" s="28">
        <v>22166.34</v>
      </c>
      <c r="P32" s="28">
        <v>19319.87</v>
      </c>
      <c r="Q32" s="28">
        <v>26145.7</v>
      </c>
      <c r="R32" s="28">
        <v>1.35330620754695</v>
      </c>
      <c r="U32" s="30" t="s">
        <v>1928</v>
      </c>
      <c r="V32" s="30" t="s">
        <v>1927</v>
      </c>
      <c r="W32" s="30">
        <v>22166.34</v>
      </c>
      <c r="X32" s="30">
        <v>19319.87</v>
      </c>
      <c r="Y32" s="30">
        <v>25062.7</v>
      </c>
      <c r="Z32" s="30">
        <v>1.29724992973555</v>
      </c>
      <c r="AA32" s="30">
        <v>66548.91</v>
      </c>
      <c r="AC32" s="30" t="s">
        <v>1928</v>
      </c>
      <c r="AD32" s="30" t="s">
        <v>1927</v>
      </c>
      <c r="AE32" s="30">
        <v>22166.34</v>
      </c>
      <c r="AF32" s="30">
        <v>19319.87</v>
      </c>
      <c r="AG32" s="30">
        <v>25062.7</v>
      </c>
      <c r="AH32" s="30">
        <v>1.29724992973555</v>
      </c>
    </row>
    <row r="33" ht="28.5" customHeight="1" spans="1:34">
      <c r="A33" s="43" t="s">
        <v>1929</v>
      </c>
      <c r="B33" s="48">
        <v>36637.65</v>
      </c>
      <c r="C33" s="48">
        <v>37843.78</v>
      </c>
      <c r="D33" s="49">
        <v>14961.49</v>
      </c>
      <c r="E33" s="46">
        <v>14961.49</v>
      </c>
      <c r="F33" s="46">
        <v>14961.49</v>
      </c>
      <c r="G33" s="46">
        <f t="shared" si="0"/>
        <v>0</v>
      </c>
      <c r="H33" s="47" t="s">
        <v>1930</v>
      </c>
      <c r="I33" s="47" t="s">
        <v>1929</v>
      </c>
      <c r="J33" s="46">
        <v>36637.65</v>
      </c>
      <c r="K33" s="46">
        <v>37843.78</v>
      </c>
      <c r="L33" s="46">
        <v>14961.49</v>
      </c>
      <c r="M33" s="28" t="s">
        <v>1930</v>
      </c>
      <c r="N33" s="28" t="s">
        <v>1929</v>
      </c>
      <c r="O33" s="28">
        <v>36637.65</v>
      </c>
      <c r="P33" s="28">
        <v>37843.78</v>
      </c>
      <c r="Q33" s="28">
        <v>14961.49</v>
      </c>
      <c r="R33" s="28">
        <v>0.39534872045023</v>
      </c>
      <c r="U33" s="30" t="s">
        <v>1930</v>
      </c>
      <c r="V33" s="30" t="s">
        <v>1929</v>
      </c>
      <c r="W33" s="30">
        <v>36637.65</v>
      </c>
      <c r="X33" s="30">
        <v>37843.78</v>
      </c>
      <c r="Y33" s="30">
        <v>14961.49</v>
      </c>
      <c r="Z33" s="30">
        <v>0.39534872045023</v>
      </c>
      <c r="AA33" s="30">
        <v>89442.92</v>
      </c>
      <c r="AC33" s="30" t="s">
        <v>1930</v>
      </c>
      <c r="AD33" s="30" t="s">
        <v>1929</v>
      </c>
      <c r="AE33" s="30">
        <v>36637.65</v>
      </c>
      <c r="AF33" s="30">
        <v>37843.78</v>
      </c>
      <c r="AG33" s="30">
        <v>14961.49</v>
      </c>
      <c r="AH33" s="30">
        <v>0.39534872045023</v>
      </c>
    </row>
    <row r="34" ht="28.5" customHeight="1" spans="1:34">
      <c r="A34" s="43" t="s">
        <v>1931</v>
      </c>
      <c r="B34" s="48">
        <v>175038.15</v>
      </c>
      <c r="C34" s="48">
        <v>153097.18</v>
      </c>
      <c r="D34" s="49">
        <v>136933.89</v>
      </c>
      <c r="E34" s="46">
        <v>136933.89</v>
      </c>
      <c r="F34" s="46">
        <v>136933.89</v>
      </c>
      <c r="G34" s="46">
        <f t="shared" si="0"/>
        <v>0</v>
      </c>
      <c r="H34" s="47" t="s">
        <v>1932</v>
      </c>
      <c r="I34" s="47" t="s">
        <v>1931</v>
      </c>
      <c r="J34" s="46">
        <v>175038.15</v>
      </c>
      <c r="K34" s="46">
        <v>153097.18</v>
      </c>
      <c r="L34" s="46">
        <v>136933.89</v>
      </c>
      <c r="M34" s="28" t="s">
        <v>1932</v>
      </c>
      <c r="N34" s="28" t="s">
        <v>1931</v>
      </c>
      <c r="O34" s="28">
        <v>175038.15</v>
      </c>
      <c r="P34" s="28">
        <v>153097.18</v>
      </c>
      <c r="Q34" s="28">
        <v>136933.89</v>
      </c>
      <c r="R34" s="28">
        <v>0.894424639304264</v>
      </c>
      <c r="U34" s="30" t="s">
        <v>1932</v>
      </c>
      <c r="V34" s="30" t="s">
        <v>1931</v>
      </c>
      <c r="W34" s="30">
        <v>175038.15</v>
      </c>
      <c r="X34" s="30">
        <v>153097.18</v>
      </c>
      <c r="Y34" s="30">
        <v>136933.89</v>
      </c>
      <c r="Z34" s="30">
        <v>0.894424639304264</v>
      </c>
      <c r="AA34" s="30">
        <v>465069.22</v>
      </c>
      <c r="AC34" s="30" t="s">
        <v>1932</v>
      </c>
      <c r="AD34" s="30" t="s">
        <v>1931</v>
      </c>
      <c r="AE34" s="30">
        <v>175038.15</v>
      </c>
      <c r="AF34" s="30">
        <v>153097.18</v>
      </c>
      <c r="AG34" s="30">
        <v>136933.89</v>
      </c>
      <c r="AH34" s="30">
        <v>0.894424639304264</v>
      </c>
    </row>
    <row r="35" ht="28.5" customHeight="1" spans="1:34">
      <c r="A35" s="43" t="s">
        <v>1933</v>
      </c>
      <c r="B35" s="50">
        <v>86971.35</v>
      </c>
      <c r="C35" s="48">
        <v>68894.24</v>
      </c>
      <c r="D35" s="49">
        <v>123197.64</v>
      </c>
      <c r="E35" s="46">
        <v>123197.64</v>
      </c>
      <c r="F35" s="46">
        <v>123197.64</v>
      </c>
      <c r="G35" s="46">
        <f t="shared" si="0"/>
        <v>0</v>
      </c>
      <c r="H35" s="47" t="s">
        <v>1934</v>
      </c>
      <c r="I35" s="47" t="s">
        <v>1933</v>
      </c>
      <c r="J35" s="46">
        <v>86971.35</v>
      </c>
      <c r="K35" s="46">
        <v>68894.24</v>
      </c>
      <c r="L35" s="46">
        <v>123197.64</v>
      </c>
      <c r="M35" s="28" t="s">
        <v>1934</v>
      </c>
      <c r="N35" s="28" t="s">
        <v>1933</v>
      </c>
      <c r="O35" s="28">
        <v>86971.35</v>
      </c>
      <c r="P35" s="28">
        <v>68894.24</v>
      </c>
      <c r="Q35" s="28">
        <v>123197.64</v>
      </c>
      <c r="R35" s="28">
        <v>1.78821393486596</v>
      </c>
      <c r="U35" s="30" t="s">
        <v>1934</v>
      </c>
      <c r="V35" s="30" t="s">
        <v>1933</v>
      </c>
      <c r="W35" s="30">
        <v>86971.35</v>
      </c>
      <c r="X35" s="30">
        <v>68894.24</v>
      </c>
      <c r="Y35" s="30">
        <v>123197.64</v>
      </c>
      <c r="Z35" s="30">
        <v>1.78821393486596</v>
      </c>
      <c r="AA35" s="30">
        <v>279063.23</v>
      </c>
      <c r="AC35" s="30" t="s">
        <v>1934</v>
      </c>
      <c r="AD35" s="30" t="s">
        <v>1933</v>
      </c>
      <c r="AE35" s="30">
        <v>86971.35</v>
      </c>
      <c r="AF35" s="30">
        <v>68894.24</v>
      </c>
      <c r="AG35" s="30">
        <v>123197.64</v>
      </c>
      <c r="AH35" s="30">
        <v>1.78821393486596</v>
      </c>
    </row>
    <row r="36" ht="28.5" customHeight="1" spans="1:34">
      <c r="A36" s="43" t="s">
        <v>1935</v>
      </c>
      <c r="B36" s="48">
        <v>815470.48</v>
      </c>
      <c r="C36" s="48">
        <v>1123072.03</v>
      </c>
      <c r="D36" s="49">
        <v>478484.3</v>
      </c>
      <c r="E36" s="46">
        <v>478484.3</v>
      </c>
      <c r="F36" s="46">
        <v>478484.3</v>
      </c>
      <c r="G36" s="46">
        <f t="shared" si="0"/>
        <v>0</v>
      </c>
      <c r="H36" s="47" t="s">
        <v>1936</v>
      </c>
      <c r="I36" s="47" t="s">
        <v>1935</v>
      </c>
      <c r="J36" s="46">
        <v>815470.48</v>
      </c>
      <c r="K36" s="46">
        <v>1123072.03</v>
      </c>
      <c r="L36" s="46">
        <v>478484.3</v>
      </c>
      <c r="M36" s="28" t="s">
        <v>1936</v>
      </c>
      <c r="N36" s="28" t="s">
        <v>1935</v>
      </c>
      <c r="O36" s="28">
        <v>815470.48</v>
      </c>
      <c r="P36" s="28">
        <v>1123072.03</v>
      </c>
      <c r="Q36" s="28">
        <v>478484.3</v>
      </c>
      <c r="R36" s="28">
        <v>0.426049520617124</v>
      </c>
      <c r="U36" s="30" t="s">
        <v>1936</v>
      </c>
      <c r="V36" s="30" t="s">
        <v>1935</v>
      </c>
      <c r="W36" s="30">
        <v>815470.48</v>
      </c>
      <c r="X36" s="30">
        <v>1123072.03</v>
      </c>
      <c r="Y36" s="30">
        <v>478484.3</v>
      </c>
      <c r="Z36" s="30">
        <v>0.426049520617124</v>
      </c>
      <c r="AA36" s="30">
        <v>2417026.81</v>
      </c>
      <c r="AC36" s="30" t="s">
        <v>1936</v>
      </c>
      <c r="AD36" s="30" t="s">
        <v>1935</v>
      </c>
      <c r="AE36" s="30">
        <v>815470.48</v>
      </c>
      <c r="AF36" s="30">
        <v>1123072.03</v>
      </c>
      <c r="AG36" s="30">
        <v>478484.3</v>
      </c>
      <c r="AH36" s="30">
        <v>0.426049520617124</v>
      </c>
    </row>
    <row r="37" ht="28.5" customHeight="1" spans="1:34">
      <c r="A37" s="43" t="s">
        <v>1937</v>
      </c>
      <c r="B37" s="48">
        <v>92919.6</v>
      </c>
      <c r="C37" s="48">
        <v>874562.58</v>
      </c>
      <c r="D37" s="49">
        <v>5030</v>
      </c>
      <c r="E37" s="46">
        <v>5030</v>
      </c>
      <c r="F37" s="46">
        <v>5030</v>
      </c>
      <c r="G37" s="46">
        <f t="shared" si="0"/>
        <v>0</v>
      </c>
      <c r="H37" s="47" t="s">
        <v>1938</v>
      </c>
      <c r="I37" s="47" t="s">
        <v>1937</v>
      </c>
      <c r="J37" s="46">
        <v>92919.6</v>
      </c>
      <c r="K37" s="46">
        <v>874562.58</v>
      </c>
      <c r="L37" s="46">
        <v>5030</v>
      </c>
      <c r="M37" s="28" t="s">
        <v>1938</v>
      </c>
      <c r="N37" s="28" t="s">
        <v>1937</v>
      </c>
      <c r="O37" s="28">
        <v>92919.6</v>
      </c>
      <c r="P37" s="28">
        <v>874562.58</v>
      </c>
      <c r="Q37" s="28">
        <v>5030</v>
      </c>
      <c r="R37" s="28">
        <v>0.0057514466260379</v>
      </c>
      <c r="U37" s="30" t="s">
        <v>1938</v>
      </c>
      <c r="V37" s="30" t="s">
        <v>1937</v>
      </c>
      <c r="W37" s="30">
        <v>92919.6</v>
      </c>
      <c r="X37" s="30">
        <v>874562.58</v>
      </c>
      <c r="Y37" s="30">
        <v>5030</v>
      </c>
      <c r="Z37" s="30">
        <v>0.0057514466260379</v>
      </c>
      <c r="AA37" s="30">
        <v>972512.18</v>
      </c>
      <c r="AC37" s="30" t="s">
        <v>1938</v>
      </c>
      <c r="AD37" s="30" t="s">
        <v>1937</v>
      </c>
      <c r="AE37" s="30">
        <v>92919.6</v>
      </c>
      <c r="AF37" s="30">
        <v>874562.58</v>
      </c>
      <c r="AG37" s="30">
        <v>5030</v>
      </c>
      <c r="AH37" s="30">
        <v>0.0057514466260379</v>
      </c>
    </row>
    <row r="38" ht="28.5" customHeight="1" spans="1:34">
      <c r="A38" s="43" t="s">
        <v>1939</v>
      </c>
      <c r="B38" s="48">
        <v>714692.8</v>
      </c>
      <c r="C38" s="48">
        <v>140094.41</v>
      </c>
      <c r="D38" s="49">
        <v>447238.27</v>
      </c>
      <c r="E38" s="46">
        <v>447238.27</v>
      </c>
      <c r="F38" s="46">
        <v>447238.27</v>
      </c>
      <c r="G38" s="46">
        <f t="shared" si="0"/>
        <v>0</v>
      </c>
      <c r="H38" s="47" t="s">
        <v>1940</v>
      </c>
      <c r="I38" s="47" t="s">
        <v>1939</v>
      </c>
      <c r="J38" s="46">
        <v>714692.8</v>
      </c>
      <c r="K38" s="46">
        <v>140094.41</v>
      </c>
      <c r="L38" s="46">
        <v>447238.27</v>
      </c>
      <c r="M38" s="28" t="s">
        <v>1940</v>
      </c>
      <c r="N38" s="28" t="s">
        <v>1939</v>
      </c>
      <c r="O38" s="28">
        <v>714692.8</v>
      </c>
      <c r="P38" s="28">
        <v>140094.41</v>
      </c>
      <c r="Q38" s="28">
        <v>447238.27</v>
      </c>
      <c r="R38" s="28">
        <v>3.19240624947134</v>
      </c>
      <c r="U38" s="30" t="s">
        <v>1940</v>
      </c>
      <c r="V38" s="30" t="s">
        <v>1939</v>
      </c>
      <c r="W38" s="30">
        <v>714692.8</v>
      </c>
      <c r="X38" s="30">
        <v>140094.41</v>
      </c>
      <c r="Y38" s="30">
        <v>447238.27</v>
      </c>
      <c r="Z38" s="30">
        <v>3.19240624947134</v>
      </c>
      <c r="AA38" s="30">
        <v>1302025.48</v>
      </c>
      <c r="AC38" s="30" t="s">
        <v>1940</v>
      </c>
      <c r="AD38" s="30" t="s">
        <v>1939</v>
      </c>
      <c r="AE38" s="30">
        <v>714692.8</v>
      </c>
      <c r="AF38" s="30">
        <v>140094.41</v>
      </c>
      <c r="AG38" s="30">
        <v>447238.27</v>
      </c>
      <c r="AH38" s="30">
        <v>3.19240624947134</v>
      </c>
    </row>
    <row r="39" ht="28.5" customHeight="1" spans="1:34">
      <c r="A39" s="43" t="s">
        <v>1941</v>
      </c>
      <c r="B39" s="48">
        <v>72049.43</v>
      </c>
      <c r="C39" s="48">
        <v>72749.67</v>
      </c>
      <c r="D39" s="49">
        <v>31737.87</v>
      </c>
      <c r="E39" s="46">
        <v>31737.87</v>
      </c>
      <c r="F39" s="46">
        <v>32668.87</v>
      </c>
      <c r="G39" s="46">
        <f t="shared" si="0"/>
        <v>0</v>
      </c>
      <c r="H39" s="47" t="s">
        <v>1942</v>
      </c>
      <c r="I39" s="47" t="s">
        <v>1941</v>
      </c>
      <c r="J39" s="46">
        <v>72049.43</v>
      </c>
      <c r="K39" s="46">
        <v>72749.67</v>
      </c>
      <c r="L39" s="46">
        <v>31737.87</v>
      </c>
      <c r="M39" s="28" t="s">
        <v>1942</v>
      </c>
      <c r="N39" s="28" t="s">
        <v>1941</v>
      </c>
      <c r="O39" s="28">
        <v>72049.43</v>
      </c>
      <c r="P39" s="28">
        <v>72749.67</v>
      </c>
      <c r="Q39" s="28">
        <v>31737.87</v>
      </c>
      <c r="R39" s="28">
        <v>0.43626136036081</v>
      </c>
      <c r="U39" s="30" t="s">
        <v>1942</v>
      </c>
      <c r="V39" s="30" t="s">
        <v>1941</v>
      </c>
      <c r="W39" s="30">
        <v>72049.43</v>
      </c>
      <c r="X39" s="30">
        <v>72749.67</v>
      </c>
      <c r="Y39" s="30">
        <v>32668.87</v>
      </c>
      <c r="Z39" s="30">
        <v>0.449058669269565</v>
      </c>
      <c r="AA39" s="30">
        <v>177467.97</v>
      </c>
      <c r="AC39" s="30" t="s">
        <v>1942</v>
      </c>
      <c r="AD39" s="30" t="s">
        <v>1941</v>
      </c>
      <c r="AE39" s="30">
        <v>72049.43</v>
      </c>
      <c r="AF39" s="30">
        <v>72749.67</v>
      </c>
      <c r="AG39" s="30">
        <v>32668.87</v>
      </c>
      <c r="AH39" s="30">
        <v>0.449058669269565</v>
      </c>
    </row>
    <row r="40" ht="28.5" customHeight="1" spans="1:34">
      <c r="A40" s="43" t="s">
        <v>1943</v>
      </c>
      <c r="B40" s="48">
        <v>62647.96</v>
      </c>
      <c r="C40" s="48">
        <v>50347.5</v>
      </c>
      <c r="D40" s="49">
        <v>21075</v>
      </c>
      <c r="E40" s="46">
        <v>21075</v>
      </c>
      <c r="F40" s="46">
        <v>21075</v>
      </c>
      <c r="G40" s="46">
        <f t="shared" si="0"/>
        <v>0</v>
      </c>
      <c r="H40" s="47" t="s">
        <v>1944</v>
      </c>
      <c r="I40" s="47" t="s">
        <v>1943</v>
      </c>
      <c r="J40" s="46">
        <v>62647.96</v>
      </c>
      <c r="K40" s="46">
        <v>50347.5</v>
      </c>
      <c r="L40" s="46">
        <v>21075</v>
      </c>
      <c r="M40" s="28" t="s">
        <v>1944</v>
      </c>
      <c r="N40" s="28" t="s">
        <v>1943</v>
      </c>
      <c r="O40" s="28">
        <v>62647.96</v>
      </c>
      <c r="P40" s="28">
        <v>50347.5</v>
      </c>
      <c r="Q40" s="28">
        <v>21075</v>
      </c>
      <c r="R40" s="28">
        <v>0.418590793981826</v>
      </c>
      <c r="U40" s="30" t="s">
        <v>1944</v>
      </c>
      <c r="V40" s="30" t="s">
        <v>1943</v>
      </c>
      <c r="W40" s="30">
        <v>62647.96</v>
      </c>
      <c r="X40" s="30">
        <v>50347.5</v>
      </c>
      <c r="Y40" s="30">
        <v>21075</v>
      </c>
      <c r="Z40" s="30">
        <v>0.418590793981826</v>
      </c>
      <c r="AA40" s="30">
        <v>134070.46</v>
      </c>
      <c r="AC40" s="30" t="s">
        <v>1944</v>
      </c>
      <c r="AD40" s="30" t="s">
        <v>1943</v>
      </c>
      <c r="AE40" s="30">
        <v>62647.96</v>
      </c>
      <c r="AF40" s="30">
        <v>50347.5</v>
      </c>
      <c r="AG40" s="30">
        <v>21075</v>
      </c>
      <c r="AH40" s="30">
        <v>0.418590793981826</v>
      </c>
    </row>
    <row r="41" ht="28.5" customHeight="1" spans="1:34">
      <c r="A41" s="43" t="s">
        <v>1945</v>
      </c>
      <c r="B41" s="48">
        <v>23541.77</v>
      </c>
      <c r="C41" s="48">
        <v>104505.66</v>
      </c>
      <c r="D41" s="49">
        <v>142951.71</v>
      </c>
      <c r="E41" s="46">
        <v>142951.71</v>
      </c>
      <c r="F41" s="46">
        <v>142951.71</v>
      </c>
      <c r="G41" s="46">
        <f t="shared" si="0"/>
        <v>0</v>
      </c>
      <c r="H41" s="47" t="s">
        <v>1946</v>
      </c>
      <c r="I41" s="47" t="s">
        <v>1945</v>
      </c>
      <c r="J41" s="46">
        <v>23541.77</v>
      </c>
      <c r="K41" s="46">
        <v>104505.66</v>
      </c>
      <c r="L41" s="46">
        <v>142951.71</v>
      </c>
      <c r="M41" s="28" t="s">
        <v>1946</v>
      </c>
      <c r="N41" s="28" t="s">
        <v>1945</v>
      </c>
      <c r="O41" s="28">
        <v>23541.77</v>
      </c>
      <c r="P41" s="28">
        <v>104505.66</v>
      </c>
      <c r="Q41" s="28">
        <v>142951.71</v>
      </c>
      <c r="R41" s="28">
        <v>1.36788485905931</v>
      </c>
      <c r="U41" s="30" t="s">
        <v>1946</v>
      </c>
      <c r="V41" s="30" t="s">
        <v>1945</v>
      </c>
      <c r="W41" s="30">
        <v>23541.77</v>
      </c>
      <c r="X41" s="30">
        <v>104505.66</v>
      </c>
      <c r="Y41" s="30">
        <v>142951.71</v>
      </c>
      <c r="Z41" s="30">
        <v>1.36788485905931</v>
      </c>
      <c r="AA41" s="30">
        <v>270999.14</v>
      </c>
      <c r="AC41" s="30" t="s">
        <v>1946</v>
      </c>
      <c r="AD41" s="30" t="s">
        <v>1945</v>
      </c>
      <c r="AE41" s="30">
        <v>23541.77</v>
      </c>
      <c r="AF41" s="30">
        <v>104505.66</v>
      </c>
      <c r="AG41" s="30">
        <v>142951.71</v>
      </c>
      <c r="AH41" s="30">
        <v>1.36788485905931</v>
      </c>
    </row>
    <row r="42" ht="28.5" customHeight="1" spans="1:34">
      <c r="A42" s="43" t="s">
        <v>1947</v>
      </c>
      <c r="B42" s="48">
        <v>8080.31</v>
      </c>
      <c r="C42" s="48">
        <v>8671.14</v>
      </c>
      <c r="D42" s="49">
        <v>10731.71</v>
      </c>
      <c r="E42" s="46">
        <v>10731.71</v>
      </c>
      <c r="F42" s="46">
        <v>10731.71</v>
      </c>
      <c r="G42" s="46">
        <f t="shared" si="0"/>
        <v>0</v>
      </c>
      <c r="H42" s="47" t="s">
        <v>1948</v>
      </c>
      <c r="I42" s="47" t="s">
        <v>1947</v>
      </c>
      <c r="J42" s="46">
        <v>8080.31</v>
      </c>
      <c r="K42" s="46">
        <v>8671.14</v>
      </c>
      <c r="L42" s="46">
        <v>10731.71</v>
      </c>
      <c r="M42" s="28" t="s">
        <v>1948</v>
      </c>
      <c r="N42" s="28" t="s">
        <v>1947</v>
      </c>
      <c r="O42" s="28">
        <v>8080.31</v>
      </c>
      <c r="P42" s="28">
        <v>8671.14</v>
      </c>
      <c r="Q42" s="28">
        <v>10731.71</v>
      </c>
      <c r="R42" s="28">
        <v>1.23763542048681</v>
      </c>
      <c r="U42" s="30" t="s">
        <v>1948</v>
      </c>
      <c r="V42" s="30" t="s">
        <v>1947</v>
      </c>
      <c r="W42" s="30">
        <v>8080.31</v>
      </c>
      <c r="X42" s="30">
        <v>8671.14</v>
      </c>
      <c r="Y42" s="30">
        <v>10731.71</v>
      </c>
      <c r="Z42" s="30">
        <v>1.23763542048681</v>
      </c>
      <c r="AA42" s="30">
        <v>27483.16</v>
      </c>
      <c r="AC42" s="30" t="s">
        <v>1948</v>
      </c>
      <c r="AD42" s="30" t="s">
        <v>1947</v>
      </c>
      <c r="AE42" s="30">
        <v>8080.31</v>
      </c>
      <c r="AF42" s="30">
        <v>8671.14</v>
      </c>
      <c r="AG42" s="30">
        <v>10731.71</v>
      </c>
      <c r="AH42" s="30">
        <v>1.23763542048681</v>
      </c>
    </row>
    <row r="43" ht="28.5" customHeight="1" spans="1:34">
      <c r="A43" s="43" t="s">
        <v>1949</v>
      </c>
      <c r="B43" s="48">
        <v>2095</v>
      </c>
      <c r="C43" s="48">
        <v>1859</v>
      </c>
      <c r="D43" s="49">
        <v>1809</v>
      </c>
      <c r="E43" s="46">
        <v>1809</v>
      </c>
      <c r="F43" s="46">
        <v>1809</v>
      </c>
      <c r="G43" s="46">
        <f t="shared" si="0"/>
        <v>0</v>
      </c>
      <c r="H43" s="47" t="s">
        <v>1950</v>
      </c>
      <c r="I43" s="47" t="s">
        <v>1949</v>
      </c>
      <c r="J43" s="46">
        <v>2095</v>
      </c>
      <c r="K43" s="46">
        <v>1859</v>
      </c>
      <c r="L43" s="46">
        <v>1809</v>
      </c>
      <c r="M43" s="28" t="s">
        <v>1950</v>
      </c>
      <c r="N43" s="28" t="s">
        <v>1949</v>
      </c>
      <c r="O43" s="28">
        <v>2095</v>
      </c>
      <c r="P43" s="28">
        <v>1859</v>
      </c>
      <c r="Q43" s="28">
        <v>1809</v>
      </c>
      <c r="R43" s="28">
        <v>0.973103819257665</v>
      </c>
      <c r="U43" s="30" t="s">
        <v>1950</v>
      </c>
      <c r="V43" s="30" t="s">
        <v>1949</v>
      </c>
      <c r="W43" s="30">
        <v>2095</v>
      </c>
      <c r="X43" s="30">
        <v>1859</v>
      </c>
      <c r="Y43" s="30">
        <v>1809</v>
      </c>
      <c r="Z43" s="30">
        <v>0.973103819257665</v>
      </c>
      <c r="AA43" s="30">
        <v>5763</v>
      </c>
      <c r="AC43" s="30" t="s">
        <v>1950</v>
      </c>
      <c r="AD43" s="30" t="s">
        <v>1949</v>
      </c>
      <c r="AE43" s="30">
        <v>2095</v>
      </c>
      <c r="AF43" s="30">
        <v>1859</v>
      </c>
      <c r="AG43" s="30">
        <v>1809</v>
      </c>
      <c r="AH43" s="30">
        <v>0.973103819257665</v>
      </c>
    </row>
    <row r="44" ht="28.5" customHeight="1" spans="1:34">
      <c r="A44" s="43" t="s">
        <v>1951</v>
      </c>
      <c r="B44" s="48">
        <v>13366.46</v>
      </c>
      <c r="C44" s="48">
        <v>93975.52</v>
      </c>
      <c r="D44" s="49">
        <v>130411</v>
      </c>
      <c r="E44" s="46">
        <v>130411</v>
      </c>
      <c r="F44" s="46">
        <v>130411</v>
      </c>
      <c r="G44" s="46">
        <f t="shared" si="0"/>
        <v>0</v>
      </c>
      <c r="H44" s="47" t="s">
        <v>1952</v>
      </c>
      <c r="I44" s="47" t="s">
        <v>1951</v>
      </c>
      <c r="J44" s="46">
        <v>13366.46</v>
      </c>
      <c r="K44" s="46">
        <v>93975.52</v>
      </c>
      <c r="L44" s="46">
        <v>130411</v>
      </c>
      <c r="M44" s="28" t="s">
        <v>1952</v>
      </c>
      <c r="N44" s="28" t="s">
        <v>1951</v>
      </c>
      <c r="O44" s="28">
        <v>13366.46</v>
      </c>
      <c r="P44" s="28">
        <v>93975.52</v>
      </c>
      <c r="Q44" s="28">
        <v>130411</v>
      </c>
      <c r="R44" s="28">
        <v>1.38771245958522</v>
      </c>
      <c r="U44" s="30" t="s">
        <v>1952</v>
      </c>
      <c r="V44" s="30" t="s">
        <v>1951</v>
      </c>
      <c r="W44" s="30">
        <v>13366.46</v>
      </c>
      <c r="X44" s="30">
        <v>93975.52</v>
      </c>
      <c r="Y44" s="30">
        <v>130411</v>
      </c>
      <c r="Z44" s="30">
        <v>1.38771245958522</v>
      </c>
      <c r="AA44" s="30">
        <v>237752.98</v>
      </c>
      <c r="AC44" s="30" t="s">
        <v>1952</v>
      </c>
      <c r="AD44" s="30" t="s">
        <v>1951</v>
      </c>
      <c r="AE44" s="30">
        <v>13366.46</v>
      </c>
      <c r="AF44" s="30">
        <v>93975.52</v>
      </c>
      <c r="AG44" s="30">
        <v>130411</v>
      </c>
      <c r="AH44" s="30">
        <v>1.38771245958522</v>
      </c>
    </row>
    <row r="45" ht="28.5" customHeight="1" spans="1:34">
      <c r="A45" s="43" t="s">
        <v>1953</v>
      </c>
      <c r="B45" s="48">
        <v>20843.14</v>
      </c>
      <c r="C45" s="48">
        <v>16736.3</v>
      </c>
      <c r="D45" s="49">
        <v>18055.01</v>
      </c>
      <c r="E45" s="46">
        <v>18055.01</v>
      </c>
      <c r="F45" s="46">
        <v>17115.01</v>
      </c>
      <c r="G45" s="46">
        <f t="shared" si="0"/>
        <v>0</v>
      </c>
      <c r="H45" s="47" t="s">
        <v>1954</v>
      </c>
      <c r="I45" s="47" t="s">
        <v>1953</v>
      </c>
      <c r="J45" s="46">
        <v>20843.14</v>
      </c>
      <c r="K45" s="46">
        <v>16736.3</v>
      </c>
      <c r="L45" s="46">
        <v>18055.01</v>
      </c>
      <c r="M45" s="28" t="s">
        <v>1954</v>
      </c>
      <c r="N45" s="28" t="s">
        <v>1953</v>
      </c>
      <c r="O45" s="28">
        <v>20843.14</v>
      </c>
      <c r="P45" s="28">
        <v>16736.3</v>
      </c>
      <c r="Q45" s="28">
        <v>18055.01</v>
      </c>
      <c r="R45" s="28">
        <v>1.07879340116991</v>
      </c>
      <c r="U45" s="30" t="s">
        <v>1954</v>
      </c>
      <c r="V45" s="30" t="s">
        <v>1953</v>
      </c>
      <c r="W45" s="30">
        <v>20843.14</v>
      </c>
      <c r="X45" s="30">
        <v>16736.3</v>
      </c>
      <c r="Y45" s="30">
        <v>17115.01</v>
      </c>
      <c r="Z45" s="30">
        <v>1.02262805996546</v>
      </c>
      <c r="AA45" s="30">
        <v>54694.45</v>
      </c>
      <c r="AC45" s="30" t="s">
        <v>1954</v>
      </c>
      <c r="AD45" s="30" t="s">
        <v>1953</v>
      </c>
      <c r="AE45" s="30">
        <v>20843.14</v>
      </c>
      <c r="AF45" s="30">
        <v>16736.3</v>
      </c>
      <c r="AG45" s="30">
        <v>17115.01</v>
      </c>
      <c r="AH45" s="30">
        <v>1.02262805996546</v>
      </c>
    </row>
    <row r="46" ht="28.5" customHeight="1" spans="1:34">
      <c r="A46" s="43" t="s">
        <v>1955</v>
      </c>
      <c r="B46" s="48">
        <v>2207</v>
      </c>
      <c r="C46" s="48">
        <v>2196.05</v>
      </c>
      <c r="D46" s="49">
        <v>2258.1</v>
      </c>
      <c r="E46" s="46">
        <v>2258.1</v>
      </c>
      <c r="F46" s="46">
        <v>2258.1</v>
      </c>
      <c r="G46" s="46">
        <f t="shared" si="0"/>
        <v>0</v>
      </c>
      <c r="H46" s="47" t="s">
        <v>1956</v>
      </c>
      <c r="I46" s="47" t="s">
        <v>1955</v>
      </c>
      <c r="J46" s="46">
        <v>2207</v>
      </c>
      <c r="K46" s="46">
        <v>2196.05</v>
      </c>
      <c r="L46" s="46">
        <v>2258.1</v>
      </c>
      <c r="M46" s="28" t="s">
        <v>1956</v>
      </c>
      <c r="N46" s="28" t="s">
        <v>1955</v>
      </c>
      <c r="O46" s="28">
        <v>2207</v>
      </c>
      <c r="P46" s="28">
        <v>2196.05</v>
      </c>
      <c r="Q46" s="28">
        <v>2258.1</v>
      </c>
      <c r="R46" s="28">
        <v>1.02825527651921</v>
      </c>
      <c r="U46" s="30" t="s">
        <v>1956</v>
      </c>
      <c r="V46" s="30" t="s">
        <v>1955</v>
      </c>
      <c r="W46" s="30">
        <v>2207</v>
      </c>
      <c r="X46" s="30">
        <v>2196.05</v>
      </c>
      <c r="Y46" s="30">
        <v>2258.1</v>
      </c>
      <c r="Z46" s="30">
        <v>1.02825527651921</v>
      </c>
      <c r="AA46" s="30">
        <v>6661.15</v>
      </c>
      <c r="AC46" s="30" t="s">
        <v>1956</v>
      </c>
      <c r="AD46" s="30" t="s">
        <v>1955</v>
      </c>
      <c r="AE46" s="30">
        <v>2207</v>
      </c>
      <c r="AF46" s="30">
        <v>2196.05</v>
      </c>
      <c r="AG46" s="30">
        <v>2258.1</v>
      </c>
      <c r="AH46" s="30">
        <v>1.02825527651921</v>
      </c>
    </row>
    <row r="47" ht="28.5" customHeight="1" spans="1:34">
      <c r="A47" s="43" t="s">
        <v>1957</v>
      </c>
      <c r="B47" s="48">
        <v>5448.48</v>
      </c>
      <c r="C47" s="48">
        <v>8364.92</v>
      </c>
      <c r="D47" s="49">
        <v>300</v>
      </c>
      <c r="E47" s="46">
        <v>300</v>
      </c>
      <c r="F47" s="46">
        <v>300</v>
      </c>
      <c r="G47" s="46">
        <f t="shared" si="0"/>
        <v>0</v>
      </c>
      <c r="H47" s="47" t="s">
        <v>1958</v>
      </c>
      <c r="I47" s="47" t="s">
        <v>1957</v>
      </c>
      <c r="J47" s="46">
        <v>5448.48</v>
      </c>
      <c r="K47" s="46">
        <v>8364.92</v>
      </c>
      <c r="L47" s="46">
        <v>300</v>
      </c>
      <c r="M47" s="28" t="s">
        <v>1958</v>
      </c>
      <c r="N47" s="28" t="s">
        <v>1957</v>
      </c>
      <c r="O47" s="28">
        <v>5448.48</v>
      </c>
      <c r="P47" s="28">
        <v>8364.92</v>
      </c>
      <c r="Q47" s="28">
        <v>300</v>
      </c>
      <c r="R47" s="28">
        <v>0.0358640608637022</v>
      </c>
      <c r="U47" s="30" t="s">
        <v>1958</v>
      </c>
      <c r="V47" s="30" t="s">
        <v>1957</v>
      </c>
      <c r="W47" s="30">
        <v>5448.48</v>
      </c>
      <c r="X47" s="30">
        <v>8364.92</v>
      </c>
      <c r="Y47" s="30">
        <v>300</v>
      </c>
      <c r="Z47" s="30">
        <v>0.0358640608637022</v>
      </c>
      <c r="AA47" s="30">
        <v>14113.4</v>
      </c>
      <c r="AC47" s="30" t="s">
        <v>1958</v>
      </c>
      <c r="AD47" s="30" t="s">
        <v>1957</v>
      </c>
      <c r="AE47" s="30">
        <v>5448.48</v>
      </c>
      <c r="AF47" s="30">
        <v>8364.92</v>
      </c>
      <c r="AG47" s="30">
        <v>300</v>
      </c>
      <c r="AH47" s="30">
        <v>0.0358640608637022</v>
      </c>
    </row>
    <row r="48" ht="28.5" customHeight="1" spans="1:34">
      <c r="A48" s="43" t="s">
        <v>1959</v>
      </c>
      <c r="B48" s="48">
        <v>3233.13</v>
      </c>
      <c r="C48" s="48">
        <v>2796.58</v>
      </c>
      <c r="D48" s="49">
        <v>3481.4</v>
      </c>
      <c r="E48" s="46">
        <v>3471.4</v>
      </c>
      <c r="F48" s="46">
        <v>2531.4</v>
      </c>
      <c r="G48" s="46">
        <f t="shared" si="0"/>
        <v>10</v>
      </c>
      <c r="H48" s="47" t="s">
        <v>1960</v>
      </c>
      <c r="I48" s="47" t="s">
        <v>1959</v>
      </c>
      <c r="J48" s="46">
        <v>3233.13</v>
      </c>
      <c r="K48" s="46">
        <v>2796.58</v>
      </c>
      <c r="L48" s="46">
        <v>3481.4</v>
      </c>
      <c r="M48" s="28" t="s">
        <v>1960</v>
      </c>
      <c r="N48" s="28" t="s">
        <v>1959</v>
      </c>
      <c r="O48" s="28">
        <v>3233.13</v>
      </c>
      <c r="P48" s="28">
        <v>2796.58</v>
      </c>
      <c r="Q48" s="28">
        <v>3471.4</v>
      </c>
      <c r="R48" s="28">
        <v>1.24130187586266</v>
      </c>
      <c r="U48" s="30" t="s">
        <v>1960</v>
      </c>
      <c r="V48" s="30" t="s">
        <v>1959</v>
      </c>
      <c r="W48" s="30">
        <v>3233.13</v>
      </c>
      <c r="X48" s="30">
        <v>2796.58</v>
      </c>
      <c r="Y48" s="30">
        <v>2531.4</v>
      </c>
      <c r="Z48" s="30">
        <v>0.905177037667437</v>
      </c>
      <c r="AA48" s="30">
        <v>8561.11</v>
      </c>
      <c r="AC48" s="30" t="s">
        <v>1960</v>
      </c>
      <c r="AD48" s="30" t="s">
        <v>1959</v>
      </c>
      <c r="AE48" s="30">
        <v>3233.13</v>
      </c>
      <c r="AF48" s="30">
        <v>2796.58</v>
      </c>
      <c r="AG48" s="30">
        <v>2531.4</v>
      </c>
      <c r="AH48" s="30">
        <v>0.905177037667437</v>
      </c>
    </row>
    <row r="49" ht="28.5" customHeight="1" spans="1:34">
      <c r="A49" s="43" t="s">
        <v>1961</v>
      </c>
      <c r="B49" s="48">
        <v>408.68</v>
      </c>
      <c r="C49" s="48">
        <v>218</v>
      </c>
      <c r="D49" s="49">
        <v>0</v>
      </c>
      <c r="E49" s="46">
        <v>0</v>
      </c>
      <c r="F49" s="46">
        <v>218</v>
      </c>
      <c r="G49" s="46">
        <f t="shared" si="0"/>
        <v>0</v>
      </c>
      <c r="H49" s="47"/>
      <c r="I49" s="47"/>
      <c r="J49" s="46"/>
      <c r="K49" s="46"/>
      <c r="L49" s="46"/>
      <c r="M49" s="28" t="s">
        <v>1962</v>
      </c>
      <c r="N49" s="28" t="s">
        <v>523</v>
      </c>
      <c r="O49" s="28">
        <v>44101</v>
      </c>
      <c r="P49" s="28">
        <v>42213.75</v>
      </c>
      <c r="Q49" s="28">
        <v>393160.08</v>
      </c>
      <c r="R49" s="28">
        <v>9.31355494359065</v>
      </c>
      <c r="U49" s="30" t="s">
        <v>1963</v>
      </c>
      <c r="V49" s="30" t="s">
        <v>1961</v>
      </c>
      <c r="W49" s="30">
        <v>408.68</v>
      </c>
      <c r="X49" s="30">
        <v>218</v>
      </c>
      <c r="Y49" s="30">
        <v>218</v>
      </c>
      <c r="Z49" s="30">
        <v>1</v>
      </c>
      <c r="AA49" s="30">
        <v>844.68</v>
      </c>
      <c r="AC49" s="30" t="s">
        <v>1963</v>
      </c>
      <c r="AD49" s="30" t="s">
        <v>1961</v>
      </c>
      <c r="AE49" s="30">
        <v>408.68</v>
      </c>
      <c r="AF49" s="30">
        <v>218</v>
      </c>
      <c r="AG49" s="30">
        <v>218</v>
      </c>
      <c r="AH49" s="30">
        <v>1</v>
      </c>
    </row>
    <row r="50" ht="28.5" customHeight="1" spans="1:34">
      <c r="A50" s="51" t="s">
        <v>1964</v>
      </c>
      <c r="B50" s="53">
        <v>408.68</v>
      </c>
      <c r="C50" s="53">
        <v>218</v>
      </c>
      <c r="D50" s="54">
        <v>0</v>
      </c>
      <c r="E50" s="46">
        <v>0</v>
      </c>
      <c r="F50" s="46">
        <v>218</v>
      </c>
      <c r="G50" s="46">
        <f t="shared" si="0"/>
        <v>0</v>
      </c>
      <c r="H50" s="47"/>
      <c r="I50" s="47"/>
      <c r="J50" s="46"/>
      <c r="K50" s="46"/>
      <c r="L50" s="46"/>
      <c r="M50" s="28" t="s">
        <v>1965</v>
      </c>
      <c r="U50" s="30" t="s">
        <v>1966</v>
      </c>
      <c r="V50" s="30" t="s">
        <v>1967</v>
      </c>
      <c r="W50" s="30">
        <v>408.68</v>
      </c>
      <c r="X50" s="30">
        <v>218</v>
      </c>
      <c r="Y50" s="30">
        <v>218</v>
      </c>
      <c r="Z50" s="30">
        <v>1</v>
      </c>
      <c r="AA50" s="30">
        <v>844.68</v>
      </c>
      <c r="AC50" s="30" t="s">
        <v>1966</v>
      </c>
      <c r="AD50" s="30" t="s">
        <v>1967</v>
      </c>
      <c r="AE50" s="30">
        <v>408.68</v>
      </c>
      <c r="AF50" s="30">
        <v>218</v>
      </c>
      <c r="AG50" s="30">
        <v>218</v>
      </c>
      <c r="AH50" s="30">
        <v>1</v>
      </c>
    </row>
    <row r="51" ht="28.5" customHeight="1" spans="1:34">
      <c r="A51" s="43" t="s">
        <v>523</v>
      </c>
      <c r="B51" s="44">
        <v>44101</v>
      </c>
      <c r="C51" s="44">
        <v>42213.75</v>
      </c>
      <c r="D51" s="45">
        <v>393160.08</v>
      </c>
      <c r="E51" s="46">
        <v>393160.08</v>
      </c>
      <c r="F51" s="46">
        <v>370094.08</v>
      </c>
      <c r="G51" s="46">
        <f t="shared" si="0"/>
        <v>0</v>
      </c>
      <c r="H51" s="47" t="s">
        <v>1962</v>
      </c>
      <c r="I51" s="47" t="s">
        <v>523</v>
      </c>
      <c r="J51" s="46">
        <v>44101</v>
      </c>
      <c r="K51" s="46">
        <v>42213.75</v>
      </c>
      <c r="L51" s="46">
        <v>393160.08</v>
      </c>
      <c r="M51" s="28" t="s">
        <v>1968</v>
      </c>
      <c r="U51" s="30" t="s">
        <v>1962</v>
      </c>
      <c r="V51" s="30" t="s">
        <v>523</v>
      </c>
      <c r="W51" s="30">
        <v>44101</v>
      </c>
      <c r="X51" s="30">
        <v>42213.75</v>
      </c>
      <c r="Y51" s="30">
        <v>393094.08</v>
      </c>
      <c r="Z51" s="30">
        <v>9.31199147197299</v>
      </c>
      <c r="AA51" s="30">
        <v>479408.83</v>
      </c>
      <c r="AC51" s="30" t="s">
        <v>1962</v>
      </c>
      <c r="AD51" s="30" t="s">
        <v>523</v>
      </c>
      <c r="AE51" s="30">
        <v>44101</v>
      </c>
      <c r="AF51" s="30">
        <v>42213.75</v>
      </c>
      <c r="AG51" s="30">
        <v>370094.08</v>
      </c>
      <c r="AH51" s="30">
        <v>8.76714530218235</v>
      </c>
    </row>
    <row r="52" ht="28.5" customHeight="1" spans="1:34">
      <c r="A52" s="43" t="s">
        <v>1969</v>
      </c>
      <c r="B52" s="48">
        <v>309562.49</v>
      </c>
      <c r="C52" s="48">
        <v>406789.34</v>
      </c>
      <c r="D52" s="49">
        <f>'表20（原18）'!C14</f>
        <v>110</v>
      </c>
      <c r="E52" s="46">
        <v>526091.78296</v>
      </c>
      <c r="F52" s="46">
        <v>526091.78296</v>
      </c>
      <c r="G52" s="46">
        <f t="shared" si="0"/>
        <v>-525981.78296</v>
      </c>
      <c r="H52" s="47" t="s">
        <v>1965</v>
      </c>
      <c r="I52" s="47" t="s">
        <v>1969</v>
      </c>
      <c r="J52" s="46">
        <v>309562.49</v>
      </c>
      <c r="K52" s="46">
        <v>406789.34</v>
      </c>
      <c r="L52" s="46">
        <v>526091.78296</v>
      </c>
      <c r="M52" s="28" t="s">
        <v>1970</v>
      </c>
      <c r="N52" s="28" t="s">
        <v>1969</v>
      </c>
      <c r="O52" s="28">
        <v>309562.49</v>
      </c>
      <c r="P52" s="28">
        <v>406789.34</v>
      </c>
      <c r="Q52" s="28">
        <v>526091.78296</v>
      </c>
      <c r="R52" s="28">
        <v>1.29327819396644</v>
      </c>
      <c r="U52" s="30" t="s">
        <v>1965</v>
      </c>
      <c r="V52" s="30" t="s">
        <v>1969</v>
      </c>
      <c r="W52" s="30">
        <v>309562.49</v>
      </c>
      <c r="X52" s="30">
        <v>406789.34</v>
      </c>
      <c r="Y52" s="30">
        <v>526091.78296</v>
      </c>
      <c r="Z52" s="30">
        <v>1.29327819396644</v>
      </c>
      <c r="AA52" s="30">
        <v>1242443.61296</v>
      </c>
      <c r="AC52" s="30" t="s">
        <v>1965</v>
      </c>
      <c r="AD52" s="30" t="s">
        <v>1969</v>
      </c>
      <c r="AE52" s="30">
        <v>309562.49</v>
      </c>
      <c r="AF52" s="30">
        <v>406789.34</v>
      </c>
      <c r="AG52" s="30">
        <v>557116.22296</v>
      </c>
      <c r="AH52" s="30">
        <v>1.36954479426624</v>
      </c>
    </row>
    <row r="53" ht="28.5" customHeight="1" spans="1:34">
      <c r="A53" s="43" t="s">
        <v>1971</v>
      </c>
      <c r="B53" s="48"/>
      <c r="C53" s="48">
        <v>220485.72</v>
      </c>
      <c r="D53" s="49">
        <v>195514.28</v>
      </c>
      <c r="E53" s="46">
        <v>195514.28</v>
      </c>
      <c r="F53" s="46">
        <v>204697.72</v>
      </c>
      <c r="G53" s="46">
        <f t="shared" si="0"/>
        <v>0</v>
      </c>
      <c r="H53" s="47" t="s">
        <v>1968</v>
      </c>
      <c r="I53" s="47" t="s">
        <v>1971</v>
      </c>
      <c r="J53" s="46"/>
      <c r="K53" s="46">
        <v>220485.72</v>
      </c>
      <c r="L53" s="46">
        <v>195514.28</v>
      </c>
      <c r="M53" s="28" t="s">
        <v>1972</v>
      </c>
      <c r="N53" s="28" t="s">
        <v>1971</v>
      </c>
      <c r="P53" s="28">
        <v>220485.72</v>
      </c>
      <c r="Q53" s="28">
        <v>195514.28</v>
      </c>
      <c r="R53" s="28">
        <v>0.886743504295879</v>
      </c>
      <c r="U53" s="30" t="s">
        <v>1968</v>
      </c>
      <c r="V53" s="30" t="s">
        <v>1971</v>
      </c>
      <c r="W53" s="30"/>
      <c r="X53" s="30">
        <v>220485.72</v>
      </c>
      <c r="Y53" s="30">
        <v>196673.28</v>
      </c>
      <c r="Z53" s="30">
        <v>0.892000080549434</v>
      </c>
      <c r="AA53" s="30">
        <v>417159</v>
      </c>
      <c r="AC53" s="30" t="s">
        <v>1968</v>
      </c>
      <c r="AD53" s="30" t="s">
        <v>1971</v>
      </c>
      <c r="AF53" s="30">
        <v>220485.72</v>
      </c>
      <c r="AG53" s="30">
        <v>204697.72</v>
      </c>
      <c r="AH53" s="30">
        <v>0.928394455659079</v>
      </c>
    </row>
    <row r="54" ht="28.5" customHeight="1" spans="1:34">
      <c r="A54" s="43" t="s">
        <v>1973</v>
      </c>
      <c r="B54" s="48"/>
      <c r="C54" s="48">
        <v>8356.55</v>
      </c>
      <c r="D54" s="49">
        <v>14377.5</v>
      </c>
      <c r="E54" s="46">
        <v>5638.16</v>
      </c>
      <c r="F54" s="46">
        <v>5638.16</v>
      </c>
      <c r="G54" s="46">
        <f t="shared" si="0"/>
        <v>8739.34</v>
      </c>
      <c r="H54" s="47" t="s">
        <v>1970</v>
      </c>
      <c r="I54" s="47" t="s">
        <v>1973</v>
      </c>
      <c r="J54" s="46"/>
      <c r="K54" s="46">
        <v>8356.55</v>
      </c>
      <c r="L54" s="46">
        <v>14377.5</v>
      </c>
      <c r="M54" s="28" t="s">
        <v>1974</v>
      </c>
      <c r="N54" s="28" t="s">
        <v>1973</v>
      </c>
      <c r="P54" s="28">
        <v>8356.55</v>
      </c>
      <c r="Q54" s="28">
        <v>5638.16</v>
      </c>
      <c r="R54" s="28">
        <v>0.674699487228581</v>
      </c>
      <c r="U54" s="30" t="s">
        <v>1970</v>
      </c>
      <c r="V54" s="30" t="s">
        <v>1973</v>
      </c>
      <c r="W54" s="30"/>
      <c r="X54" s="30">
        <v>8356.55</v>
      </c>
      <c r="Y54" s="30">
        <v>5638.16</v>
      </c>
      <c r="Z54" s="30">
        <v>0.674699487228581</v>
      </c>
      <c r="AA54" s="30">
        <v>13994.71</v>
      </c>
      <c r="AC54" s="30" t="s">
        <v>1970</v>
      </c>
      <c r="AD54" s="30" t="s">
        <v>1973</v>
      </c>
      <c r="AF54" s="30">
        <v>8356.55</v>
      </c>
      <c r="AG54" s="30">
        <v>5638.16</v>
      </c>
      <c r="AH54" s="30">
        <v>0.674699487228581</v>
      </c>
    </row>
    <row r="55" ht="28.5" customHeight="1" spans="1:34">
      <c r="A55" s="43" t="s">
        <v>1975</v>
      </c>
      <c r="B55" s="48"/>
      <c r="C55" s="48">
        <v>3060.09</v>
      </c>
      <c r="D55" s="49">
        <v>2675.4</v>
      </c>
      <c r="E55" s="46">
        <v>365</v>
      </c>
      <c r="F55" s="46">
        <v>365</v>
      </c>
      <c r="G55" s="46">
        <f t="shared" si="0"/>
        <v>2310.4</v>
      </c>
      <c r="H55" s="47" t="s">
        <v>1972</v>
      </c>
      <c r="I55" s="47" t="s">
        <v>1975</v>
      </c>
      <c r="J55" s="46"/>
      <c r="K55" s="46">
        <v>3060.09</v>
      </c>
      <c r="L55" s="46">
        <v>2675.4</v>
      </c>
      <c r="M55" s="28" t="s">
        <v>1976</v>
      </c>
      <c r="N55" s="28" t="s">
        <v>1975</v>
      </c>
      <c r="P55" s="28">
        <v>3060.09</v>
      </c>
      <c r="Q55" s="28">
        <v>365</v>
      </c>
      <c r="R55" s="28">
        <v>0.119277537588764</v>
      </c>
      <c r="U55" s="30" t="s">
        <v>1972</v>
      </c>
      <c r="V55" s="30" t="s">
        <v>1975</v>
      </c>
      <c r="W55" s="30"/>
      <c r="X55" s="30">
        <v>3060.09</v>
      </c>
      <c r="Y55" s="30">
        <v>365</v>
      </c>
      <c r="Z55" s="30">
        <v>0.119277537588764</v>
      </c>
      <c r="AA55" s="30">
        <v>3425.09</v>
      </c>
      <c r="AC55" s="30" t="s">
        <v>1972</v>
      </c>
      <c r="AD55" s="30" t="s">
        <v>1975</v>
      </c>
      <c r="AF55" s="30">
        <v>3060.09</v>
      </c>
      <c r="AG55" s="30">
        <v>365</v>
      </c>
      <c r="AH55" s="30">
        <v>0.119277537588764</v>
      </c>
    </row>
    <row r="56" ht="28.5" customHeight="1" spans="1:34">
      <c r="A56" s="43" t="s">
        <v>1977</v>
      </c>
      <c r="B56" s="48"/>
      <c r="C56" s="48">
        <v>1335.63</v>
      </c>
      <c r="D56" s="49">
        <v>1665.88</v>
      </c>
      <c r="E56" s="46"/>
      <c r="F56" s="46"/>
      <c r="G56" s="46"/>
      <c r="H56" s="47" t="s">
        <v>1978</v>
      </c>
      <c r="I56" s="47" t="s">
        <v>1977</v>
      </c>
      <c r="J56" s="46"/>
      <c r="K56" s="46">
        <v>1335.63</v>
      </c>
      <c r="L56" s="46">
        <v>1665.88</v>
      </c>
      <c r="M56" s="28" t="s">
        <v>1979</v>
      </c>
      <c r="N56" s="28" t="s">
        <v>1980</v>
      </c>
      <c r="P56" s="28">
        <v>146.7</v>
      </c>
      <c r="Q56" s="28">
        <v>47</v>
      </c>
      <c r="R56" s="28">
        <v>0.320381731424676</v>
      </c>
      <c r="U56" s="30" t="s">
        <v>1974</v>
      </c>
      <c r="V56" s="30" t="s">
        <v>1980</v>
      </c>
      <c r="W56" s="30"/>
      <c r="X56" s="30">
        <v>146.7</v>
      </c>
      <c r="Y56" s="30">
        <v>47</v>
      </c>
      <c r="Z56" s="30">
        <v>0.320381731424676</v>
      </c>
      <c r="AA56" s="30">
        <v>193.7</v>
      </c>
      <c r="AC56" s="30" t="s">
        <v>1974</v>
      </c>
      <c r="AD56" s="30" t="s">
        <v>1980</v>
      </c>
      <c r="AF56" s="30">
        <v>146.7</v>
      </c>
      <c r="AG56" s="30">
        <v>47</v>
      </c>
      <c r="AH56" s="30">
        <v>0.320381731424676</v>
      </c>
    </row>
    <row r="57" ht="28.5" customHeight="1" spans="1:34">
      <c r="A57" s="43" t="s">
        <v>1981</v>
      </c>
      <c r="B57" s="48"/>
      <c r="C57" s="48">
        <v>5984.86</v>
      </c>
      <c r="D57" s="49">
        <v>5975.37</v>
      </c>
      <c r="E57" s="46"/>
      <c r="F57" s="46"/>
      <c r="G57" s="46"/>
      <c r="H57" s="47" t="s">
        <v>1982</v>
      </c>
      <c r="I57" s="47" t="s">
        <v>1981</v>
      </c>
      <c r="J57" s="46"/>
      <c r="K57" s="46">
        <v>5984.86</v>
      </c>
      <c r="L57" s="46">
        <v>5975.37</v>
      </c>
      <c r="M57" s="28" t="s">
        <v>1983</v>
      </c>
      <c r="N57" s="28" t="s">
        <v>1984</v>
      </c>
      <c r="P57" s="28">
        <v>2889.39</v>
      </c>
      <c r="Q57" s="28">
        <v>3997</v>
      </c>
      <c r="R57" s="28">
        <v>1.38333696731836</v>
      </c>
      <c r="U57" s="30" t="s">
        <v>1976</v>
      </c>
      <c r="V57" s="30" t="s">
        <v>1984</v>
      </c>
      <c r="W57" s="30"/>
      <c r="X57" s="30">
        <v>2889.39</v>
      </c>
      <c r="Y57" s="30">
        <v>3538</v>
      </c>
      <c r="Z57" s="30">
        <v>1.22447990752373</v>
      </c>
      <c r="AA57" s="30">
        <v>6427.39</v>
      </c>
      <c r="AC57" s="30" t="s">
        <v>1976</v>
      </c>
      <c r="AD57" s="30" t="s">
        <v>1984</v>
      </c>
      <c r="AF57" s="30">
        <v>2889.39</v>
      </c>
      <c r="AG57" s="30">
        <v>3538</v>
      </c>
      <c r="AH57" s="30">
        <v>1.22447990752373</v>
      </c>
    </row>
    <row r="58" ht="28.5" customHeight="1" spans="1:34">
      <c r="A58" s="43" t="s">
        <v>1985</v>
      </c>
      <c r="B58" s="48"/>
      <c r="C58" s="48">
        <v>1160.81</v>
      </c>
      <c r="D58" s="49">
        <v>1381.89</v>
      </c>
      <c r="E58" s="46"/>
      <c r="F58" s="46"/>
      <c r="G58" s="46"/>
      <c r="H58" s="47" t="s">
        <v>1986</v>
      </c>
      <c r="I58" s="47" t="s">
        <v>1985</v>
      </c>
      <c r="J58" s="46"/>
      <c r="K58" s="46">
        <v>1160.81</v>
      </c>
      <c r="L58" s="46">
        <v>1381.89</v>
      </c>
      <c r="M58" s="28" t="s">
        <v>1987</v>
      </c>
      <c r="N58" s="28" t="s">
        <v>1988</v>
      </c>
      <c r="P58" s="28">
        <v>181709.97</v>
      </c>
      <c r="Q58" s="28">
        <v>150331.58</v>
      </c>
      <c r="R58" s="28">
        <v>0.8273160795745</v>
      </c>
      <c r="U58" s="30" t="s">
        <v>1979</v>
      </c>
      <c r="V58" s="30" t="s">
        <v>1988</v>
      </c>
      <c r="W58" s="30"/>
      <c r="X58" s="30">
        <v>181709.97</v>
      </c>
      <c r="Y58" s="30">
        <v>151949.58</v>
      </c>
      <c r="Z58" s="30">
        <v>0.836220379101928</v>
      </c>
      <c r="AA58" s="30">
        <v>333659.55</v>
      </c>
      <c r="AC58" s="30" t="s">
        <v>1979</v>
      </c>
      <c r="AD58" s="30" t="s">
        <v>1988</v>
      </c>
      <c r="AF58" s="30">
        <v>181709.97</v>
      </c>
      <c r="AG58" s="30">
        <v>151949.58</v>
      </c>
      <c r="AH58" s="30">
        <v>0.836220379101928</v>
      </c>
    </row>
    <row r="59" ht="28.5" customHeight="1" spans="1:34">
      <c r="A59" s="43" t="s">
        <v>1980</v>
      </c>
      <c r="B59" s="48"/>
      <c r="C59" s="48">
        <v>146.7</v>
      </c>
      <c r="D59" s="49">
        <v>121.99</v>
      </c>
      <c r="E59" s="46">
        <v>47</v>
      </c>
      <c r="F59" s="46">
        <v>47</v>
      </c>
      <c r="G59" s="46">
        <f>D59-E59</f>
        <v>74.99</v>
      </c>
      <c r="H59" s="47" t="s">
        <v>1974</v>
      </c>
      <c r="I59" s="47" t="s">
        <v>1980</v>
      </c>
      <c r="J59" s="46"/>
      <c r="K59" s="46">
        <v>146.7</v>
      </c>
      <c r="L59" s="46">
        <v>121.99</v>
      </c>
      <c r="M59" s="28" t="s">
        <v>1989</v>
      </c>
      <c r="N59" s="28" t="s">
        <v>1990</v>
      </c>
      <c r="P59" s="28">
        <v>21768.19</v>
      </c>
      <c r="Q59" s="28">
        <v>38432.18</v>
      </c>
      <c r="R59" s="28">
        <v>1.76552023847642</v>
      </c>
      <c r="U59" s="30" t="s">
        <v>1983</v>
      </c>
      <c r="V59" s="30" t="s">
        <v>1990</v>
      </c>
      <c r="W59" s="30"/>
      <c r="X59" s="30">
        <v>21768.19</v>
      </c>
      <c r="Y59" s="30">
        <v>37273.18</v>
      </c>
      <c r="Z59" s="30">
        <v>1.71227741029456</v>
      </c>
      <c r="AA59" s="30">
        <v>59041.37</v>
      </c>
      <c r="AC59" s="30" t="s">
        <v>1983</v>
      </c>
      <c r="AD59" s="30" t="s">
        <v>1990</v>
      </c>
      <c r="AF59" s="30">
        <v>21768.19</v>
      </c>
      <c r="AG59" s="30">
        <v>37273.18</v>
      </c>
      <c r="AH59" s="30">
        <v>1.71227741029456</v>
      </c>
    </row>
    <row r="60" ht="28.5" customHeight="1" spans="1:34">
      <c r="A60" s="43" t="s">
        <v>1984</v>
      </c>
      <c r="B60" s="48"/>
      <c r="C60" s="48">
        <v>2889.39</v>
      </c>
      <c r="D60" s="49">
        <v>4041.62</v>
      </c>
      <c r="E60" s="46">
        <v>3997</v>
      </c>
      <c r="F60" s="46">
        <v>3538</v>
      </c>
      <c r="G60" s="46">
        <f>D60-E60</f>
        <v>44.6199999999999</v>
      </c>
      <c r="H60" s="47" t="s">
        <v>1976</v>
      </c>
      <c r="I60" s="47" t="s">
        <v>1984</v>
      </c>
      <c r="J60" s="46"/>
      <c r="K60" s="46">
        <v>2889.39</v>
      </c>
      <c r="L60" s="46">
        <v>4041.62</v>
      </c>
      <c r="M60" s="28" t="s">
        <v>1991</v>
      </c>
      <c r="N60" s="28" t="s">
        <v>1992</v>
      </c>
      <c r="P60" s="28">
        <v>10852.52</v>
      </c>
      <c r="Q60" s="28">
        <v>10616</v>
      </c>
      <c r="R60" s="28">
        <v>0.978205983495078</v>
      </c>
      <c r="U60" s="30" t="s">
        <v>1987</v>
      </c>
      <c r="V60" s="30" t="s">
        <v>1992</v>
      </c>
      <c r="W60" s="30"/>
      <c r="X60" s="30">
        <v>10852.52</v>
      </c>
      <c r="Y60" s="30">
        <v>11075</v>
      </c>
      <c r="Z60" s="30">
        <v>1.02050030776262</v>
      </c>
      <c r="AA60" s="30">
        <v>21927.52</v>
      </c>
      <c r="AC60" s="30" t="s">
        <v>1987</v>
      </c>
      <c r="AD60" s="30" t="s">
        <v>1992</v>
      </c>
      <c r="AF60" s="30">
        <v>10852.52</v>
      </c>
      <c r="AG60" s="30">
        <v>11075</v>
      </c>
      <c r="AH60" s="30">
        <v>1.02050030776262</v>
      </c>
    </row>
    <row r="61" ht="28.5" customHeight="1" spans="1:34">
      <c r="A61" s="43" t="s">
        <v>1993</v>
      </c>
      <c r="B61" s="48"/>
      <c r="C61" s="48">
        <v>328.7</v>
      </c>
      <c r="D61" s="49">
        <v>200</v>
      </c>
      <c r="E61" s="46"/>
      <c r="F61" s="46"/>
      <c r="G61" s="46"/>
      <c r="H61" s="47" t="s">
        <v>1994</v>
      </c>
      <c r="I61" s="47" t="s">
        <v>1993</v>
      </c>
      <c r="J61" s="46"/>
      <c r="K61" s="46">
        <v>328.7</v>
      </c>
      <c r="L61" s="46">
        <v>200</v>
      </c>
      <c r="M61" s="28" t="s">
        <v>1995</v>
      </c>
      <c r="N61" s="28" t="s">
        <v>1996</v>
      </c>
      <c r="P61" s="28">
        <v>6687.69</v>
      </c>
      <c r="Q61" s="28">
        <v>2384</v>
      </c>
      <c r="R61" s="28">
        <v>0.356475853396315</v>
      </c>
      <c r="U61" s="30" t="s">
        <v>1989</v>
      </c>
      <c r="V61" s="30" t="s">
        <v>1996</v>
      </c>
      <c r="W61" s="30"/>
      <c r="X61" s="30">
        <v>6687.69</v>
      </c>
      <c r="Y61" s="30">
        <v>2384</v>
      </c>
      <c r="Z61" s="30">
        <v>0.356475853396315</v>
      </c>
      <c r="AA61" s="30">
        <v>9071.69</v>
      </c>
      <c r="AC61" s="30" t="s">
        <v>1989</v>
      </c>
      <c r="AD61" s="30" t="s">
        <v>1996</v>
      </c>
      <c r="AF61" s="30">
        <v>6687.69</v>
      </c>
      <c r="AG61" s="30">
        <v>2384</v>
      </c>
      <c r="AH61" s="30">
        <v>0.356475853396315</v>
      </c>
    </row>
    <row r="62" ht="28.5" customHeight="1" spans="1:34">
      <c r="A62" s="43" t="s">
        <v>1988</v>
      </c>
      <c r="B62" s="48"/>
      <c r="C62" s="48">
        <v>181709.97</v>
      </c>
      <c r="D62" s="49">
        <v>150279.19</v>
      </c>
      <c r="E62" s="46">
        <v>150331.58</v>
      </c>
      <c r="F62" s="46">
        <v>151949.58</v>
      </c>
      <c r="G62" s="46">
        <f t="shared" ref="G62:G67" si="1">D62-E62</f>
        <v>-52.3899999999849</v>
      </c>
      <c r="H62" s="47" t="s">
        <v>1979</v>
      </c>
      <c r="I62" s="47" t="s">
        <v>1988</v>
      </c>
      <c r="J62" s="46"/>
      <c r="K62" s="46">
        <v>181709.97</v>
      </c>
      <c r="L62" s="46">
        <v>150279.19</v>
      </c>
      <c r="M62" s="28" t="s">
        <v>1997</v>
      </c>
      <c r="N62" s="28" t="s">
        <v>1998</v>
      </c>
      <c r="P62" s="28">
        <v>3543.82</v>
      </c>
      <c r="Q62" s="28">
        <v>21500.89</v>
      </c>
      <c r="R62" s="28">
        <v>6.06715070178508</v>
      </c>
      <c r="U62" s="30" t="s">
        <v>1991</v>
      </c>
      <c r="V62" s="30" t="s">
        <v>1998</v>
      </c>
      <c r="W62" s="30"/>
      <c r="X62" s="30">
        <v>3543.82</v>
      </c>
      <c r="Y62" s="30">
        <v>19882.89</v>
      </c>
      <c r="Z62" s="30">
        <v>5.61058123719602</v>
      </c>
      <c r="AA62" s="30">
        <v>23426.71</v>
      </c>
      <c r="AC62" s="30" t="s">
        <v>1991</v>
      </c>
      <c r="AD62" s="30" t="s">
        <v>1998</v>
      </c>
      <c r="AF62" s="30">
        <v>3543.82</v>
      </c>
      <c r="AG62" s="30">
        <v>19882.89</v>
      </c>
      <c r="AH62" s="30">
        <v>5.61058123719602</v>
      </c>
    </row>
    <row r="63" ht="28.5" customHeight="1" spans="1:34">
      <c r="A63" s="43" t="s">
        <v>1990</v>
      </c>
      <c r="B63" s="48"/>
      <c r="C63" s="48">
        <v>21768.19</v>
      </c>
      <c r="D63" s="49">
        <v>38432.18</v>
      </c>
      <c r="E63" s="46">
        <v>38432.18</v>
      </c>
      <c r="F63" s="46">
        <v>37273.18</v>
      </c>
      <c r="G63" s="46">
        <f t="shared" si="1"/>
        <v>0</v>
      </c>
      <c r="H63" s="47" t="s">
        <v>1983</v>
      </c>
      <c r="I63" s="47" t="s">
        <v>1990</v>
      </c>
      <c r="J63" s="46"/>
      <c r="K63" s="46">
        <v>21768.19</v>
      </c>
      <c r="L63" s="46">
        <v>38432.18</v>
      </c>
      <c r="M63" s="28" t="s">
        <v>1999</v>
      </c>
      <c r="N63" s="28" t="s">
        <v>2000</v>
      </c>
      <c r="P63" s="28">
        <v>34020.21</v>
      </c>
      <c r="Q63" s="28">
        <v>56235.69856</v>
      </c>
      <c r="R63" s="28">
        <v>1.65300856637863</v>
      </c>
      <c r="U63" s="30" t="s">
        <v>1995</v>
      </c>
      <c r="V63" s="30" t="s">
        <v>2000</v>
      </c>
      <c r="W63" s="30"/>
      <c r="X63" s="30">
        <v>34020.21</v>
      </c>
      <c r="Y63" s="30">
        <v>56235.69856</v>
      </c>
      <c r="Z63" s="30">
        <v>1.65300856637863</v>
      </c>
      <c r="AA63" s="30">
        <v>90255.90856</v>
      </c>
      <c r="AC63" s="30" t="s">
        <v>1995</v>
      </c>
      <c r="AD63" s="30" t="s">
        <v>2000</v>
      </c>
      <c r="AF63" s="30">
        <v>34020.21</v>
      </c>
      <c r="AG63" s="30">
        <v>56235.69856</v>
      </c>
      <c r="AH63" s="30">
        <v>1.65300856637863</v>
      </c>
    </row>
    <row r="64" ht="28.5" customHeight="1" spans="1:34">
      <c r="A64" s="43" t="s">
        <v>1992</v>
      </c>
      <c r="B64" s="48"/>
      <c r="C64" s="48">
        <v>10852.52</v>
      </c>
      <c r="D64" s="49">
        <v>10398.5</v>
      </c>
      <c r="E64" s="46">
        <v>10616</v>
      </c>
      <c r="F64" s="46">
        <v>11075</v>
      </c>
      <c r="G64" s="46">
        <f t="shared" si="1"/>
        <v>-217.5</v>
      </c>
      <c r="H64" s="47" t="s">
        <v>1987</v>
      </c>
      <c r="I64" s="47" t="s">
        <v>1992</v>
      </c>
      <c r="J64" s="46"/>
      <c r="K64" s="46">
        <v>10852.52</v>
      </c>
      <c r="L64" s="46">
        <v>10398.5</v>
      </c>
      <c r="M64" s="28" t="s">
        <v>2001</v>
      </c>
      <c r="N64" s="28" t="s">
        <v>2002</v>
      </c>
      <c r="P64" s="28">
        <v>11479.29</v>
      </c>
      <c r="Q64" s="28">
        <v>19067.461</v>
      </c>
      <c r="R64" s="28">
        <v>1.66103138782974</v>
      </c>
      <c r="U64" s="30" t="s">
        <v>1997</v>
      </c>
      <c r="V64" s="30" t="s">
        <v>2002</v>
      </c>
      <c r="W64" s="30"/>
      <c r="X64" s="30">
        <v>11479.29</v>
      </c>
      <c r="Y64" s="30">
        <v>19067.461</v>
      </c>
      <c r="Z64" s="30">
        <v>1.66103138782974</v>
      </c>
      <c r="AA64" s="30">
        <v>30546.751</v>
      </c>
      <c r="AC64" s="30" t="s">
        <v>1997</v>
      </c>
      <c r="AD64" s="30" t="s">
        <v>2002</v>
      </c>
      <c r="AF64" s="30">
        <v>11479.29</v>
      </c>
      <c r="AG64" s="30">
        <v>19067.461</v>
      </c>
      <c r="AH64" s="30">
        <v>1.66103138782974</v>
      </c>
    </row>
    <row r="65" ht="28.5" customHeight="1" spans="1:34">
      <c r="A65" s="43" t="s">
        <v>1996</v>
      </c>
      <c r="B65" s="48"/>
      <c r="C65" s="48">
        <v>6687.69</v>
      </c>
      <c r="D65" s="49">
        <v>7214.88</v>
      </c>
      <c r="E65" s="46">
        <v>2384</v>
      </c>
      <c r="F65" s="46">
        <v>2384</v>
      </c>
      <c r="G65" s="46">
        <f t="shared" si="1"/>
        <v>4830.88</v>
      </c>
      <c r="H65" s="47" t="s">
        <v>1989</v>
      </c>
      <c r="I65" s="47" t="s">
        <v>1996</v>
      </c>
      <c r="J65" s="46"/>
      <c r="K65" s="46">
        <v>6687.69</v>
      </c>
      <c r="L65" s="46">
        <v>7214.88</v>
      </c>
      <c r="M65" s="28" t="s">
        <v>2003</v>
      </c>
      <c r="N65" s="28" t="s">
        <v>2004</v>
      </c>
      <c r="P65" s="28">
        <v>10924.82</v>
      </c>
      <c r="Q65" s="28">
        <v>3652</v>
      </c>
      <c r="R65" s="28">
        <v>0.334284683866645</v>
      </c>
      <c r="U65" s="30" t="s">
        <v>1999</v>
      </c>
      <c r="V65" s="30" t="s">
        <v>2004</v>
      </c>
      <c r="W65" s="30"/>
      <c r="X65" s="30">
        <v>10924.82</v>
      </c>
      <c r="Y65" s="30">
        <v>3652</v>
      </c>
      <c r="Z65" s="30">
        <v>0.334284683866645</v>
      </c>
      <c r="AA65" s="30">
        <v>14576.82</v>
      </c>
      <c r="AC65" s="30" t="s">
        <v>1999</v>
      </c>
      <c r="AD65" s="30" t="s">
        <v>2004</v>
      </c>
      <c r="AF65" s="30">
        <v>10924.82</v>
      </c>
      <c r="AG65" s="30">
        <v>3652</v>
      </c>
      <c r="AH65" s="30">
        <v>0.334284683866645</v>
      </c>
    </row>
    <row r="66" ht="28.5" customHeight="1" spans="1:34">
      <c r="A66" s="43" t="s">
        <v>1998</v>
      </c>
      <c r="B66" s="48"/>
      <c r="C66" s="48">
        <v>3543.82</v>
      </c>
      <c r="D66" s="49">
        <v>19524</v>
      </c>
      <c r="E66" s="46">
        <v>21500.89</v>
      </c>
      <c r="F66" s="46">
        <v>19882.89</v>
      </c>
      <c r="G66" s="46">
        <f t="shared" si="1"/>
        <v>-1976.89</v>
      </c>
      <c r="H66" s="47" t="s">
        <v>1991</v>
      </c>
      <c r="I66" s="47" t="s">
        <v>1998</v>
      </c>
      <c r="J66" s="46"/>
      <c r="K66" s="46">
        <v>3543.82</v>
      </c>
      <c r="L66" s="46">
        <v>19524</v>
      </c>
      <c r="M66" s="28" t="s">
        <v>2005</v>
      </c>
      <c r="N66" s="28" t="s">
        <v>2006</v>
      </c>
      <c r="P66" s="28">
        <v>5967.13</v>
      </c>
      <c r="Q66" s="28">
        <v>17806.92756</v>
      </c>
      <c r="R66" s="28">
        <v>2.98416953543831</v>
      </c>
      <c r="U66" s="30" t="s">
        <v>2001</v>
      </c>
      <c r="V66" s="30" t="s">
        <v>2006</v>
      </c>
      <c r="W66" s="30"/>
      <c r="X66" s="30">
        <v>5967.13</v>
      </c>
      <c r="Y66" s="30">
        <v>17806.92756</v>
      </c>
      <c r="Z66" s="30">
        <v>2.98416953543831</v>
      </c>
      <c r="AA66" s="30">
        <v>23774.05756</v>
      </c>
      <c r="AC66" s="30" t="s">
        <v>2001</v>
      </c>
      <c r="AD66" s="30" t="s">
        <v>2006</v>
      </c>
      <c r="AF66" s="30">
        <v>5967.13</v>
      </c>
      <c r="AG66" s="30">
        <v>17806.92756</v>
      </c>
      <c r="AH66" s="30">
        <v>2.98416953543831</v>
      </c>
    </row>
    <row r="67" ht="28.5" customHeight="1" spans="1:34">
      <c r="A67" s="43" t="s">
        <v>2000</v>
      </c>
      <c r="B67" s="48"/>
      <c r="C67" s="48">
        <v>34020.21</v>
      </c>
      <c r="D67" s="49">
        <v>56235.69856</v>
      </c>
      <c r="E67" s="46">
        <v>56235.69856</v>
      </c>
      <c r="F67" s="46">
        <v>56235.69856</v>
      </c>
      <c r="G67" s="46">
        <f t="shared" si="1"/>
        <v>0</v>
      </c>
      <c r="H67" s="47" t="s">
        <v>1995</v>
      </c>
      <c r="I67" s="47" t="s">
        <v>2000</v>
      </c>
      <c r="J67" s="46"/>
      <c r="K67" s="46">
        <v>34020.21</v>
      </c>
      <c r="L67" s="46">
        <v>56235.69856</v>
      </c>
      <c r="M67" s="28" t="s">
        <v>2007</v>
      </c>
      <c r="N67" s="28" t="s">
        <v>2008</v>
      </c>
      <c r="P67" s="28">
        <v>31439.22</v>
      </c>
      <c r="Q67" s="28">
        <v>22928.0204</v>
      </c>
      <c r="R67" s="28">
        <v>0.729280828213931</v>
      </c>
      <c r="U67" s="30" t="s">
        <v>2003</v>
      </c>
      <c r="V67" s="30" t="s">
        <v>2008</v>
      </c>
      <c r="W67" s="30"/>
      <c r="X67" s="30">
        <v>31439.22</v>
      </c>
      <c r="Y67" s="30">
        <v>22928.0204</v>
      </c>
      <c r="Z67" s="30">
        <v>0.729280828213931</v>
      </c>
      <c r="AA67" s="30">
        <v>54367.2404</v>
      </c>
      <c r="AC67" s="30" t="s">
        <v>2003</v>
      </c>
      <c r="AD67" s="30" t="s">
        <v>2008</v>
      </c>
      <c r="AF67" s="30">
        <v>31439.22</v>
      </c>
      <c r="AG67" s="30">
        <v>45928.0204</v>
      </c>
      <c r="AH67" s="30">
        <v>1.46085114070896</v>
      </c>
    </row>
    <row r="68" ht="28.5" customHeight="1" spans="1:34">
      <c r="A68" s="43" t="s">
        <v>2009</v>
      </c>
      <c r="B68" s="48"/>
      <c r="C68" s="48">
        <v>1706.53</v>
      </c>
      <c r="D68" s="49">
        <v>2152.8759</v>
      </c>
      <c r="E68" s="46"/>
      <c r="F68" s="46"/>
      <c r="G68" s="46"/>
      <c r="H68" s="47" t="s">
        <v>2010</v>
      </c>
      <c r="I68" s="47" t="s">
        <v>2009</v>
      </c>
      <c r="J68" s="46"/>
      <c r="K68" s="46">
        <v>1706.53</v>
      </c>
      <c r="L68" s="46">
        <v>2152.8759</v>
      </c>
      <c r="M68" s="28" t="s">
        <v>2011</v>
      </c>
      <c r="N68" s="28" t="s">
        <v>2012</v>
      </c>
      <c r="P68" s="28">
        <v>4494</v>
      </c>
      <c r="Q68" s="28">
        <v>4208</v>
      </c>
      <c r="R68" s="28">
        <v>0.936359590565198</v>
      </c>
      <c r="U68" s="30" t="s">
        <v>2005</v>
      </c>
      <c r="V68" s="30" t="s">
        <v>2012</v>
      </c>
      <c r="W68" s="30"/>
      <c r="X68" s="30">
        <v>4494</v>
      </c>
      <c r="Y68" s="30">
        <v>8100</v>
      </c>
      <c r="Z68" s="30">
        <v>1.80240320427236</v>
      </c>
      <c r="AA68" s="30">
        <v>12594</v>
      </c>
      <c r="AC68" s="30" t="s">
        <v>2005</v>
      </c>
      <c r="AD68" s="30" t="s">
        <v>2012</v>
      </c>
      <c r="AF68" s="30">
        <v>4494</v>
      </c>
      <c r="AG68" s="30">
        <v>8100</v>
      </c>
      <c r="AH68" s="30">
        <v>1.80240320427236</v>
      </c>
    </row>
    <row r="69" ht="28.5" customHeight="1" spans="1:34">
      <c r="A69" s="43" t="s">
        <v>2013</v>
      </c>
      <c r="B69" s="48"/>
      <c r="C69" s="48">
        <v>161.13</v>
      </c>
      <c r="D69" s="49">
        <v>31.6</v>
      </c>
      <c r="E69" s="46"/>
      <c r="F69" s="46"/>
      <c r="G69" s="46"/>
      <c r="H69" s="47" t="s">
        <v>2014</v>
      </c>
      <c r="I69" s="47" t="s">
        <v>2013</v>
      </c>
      <c r="J69" s="46"/>
      <c r="K69" s="46">
        <v>161.13</v>
      </c>
      <c r="L69" s="46">
        <v>31.6</v>
      </c>
      <c r="M69" s="28" t="s">
        <v>2015</v>
      </c>
      <c r="N69" s="28" t="s">
        <v>2016</v>
      </c>
      <c r="P69" s="28">
        <v>17286.41</v>
      </c>
      <c r="Q69" s="28">
        <v>9233.1804</v>
      </c>
      <c r="R69" s="28">
        <v>0.534129434625235</v>
      </c>
      <c r="U69" s="30" t="s">
        <v>2007</v>
      </c>
      <c r="V69" s="30" t="s">
        <v>2016</v>
      </c>
      <c r="W69" s="30"/>
      <c r="X69" s="30">
        <v>17286.41</v>
      </c>
      <c r="Y69" s="30">
        <v>5341.1804</v>
      </c>
      <c r="Z69" s="30">
        <v>0.308981471572177</v>
      </c>
      <c r="AA69" s="30">
        <v>22627.5904</v>
      </c>
      <c r="AC69" s="30" t="s">
        <v>2007</v>
      </c>
      <c r="AD69" s="30" t="s">
        <v>2016</v>
      </c>
      <c r="AF69" s="30">
        <v>17286.41</v>
      </c>
      <c r="AG69" s="30">
        <v>28341.1804</v>
      </c>
      <c r="AH69" s="30">
        <v>1.63950643308819</v>
      </c>
    </row>
    <row r="70" ht="28.5" customHeight="1" spans="1:34">
      <c r="A70" s="43" t="s">
        <v>2002</v>
      </c>
      <c r="B70" s="48"/>
      <c r="C70" s="48">
        <v>11479.29</v>
      </c>
      <c r="D70" s="49">
        <v>37962.9451</v>
      </c>
      <c r="E70" s="46">
        <v>19067.461</v>
      </c>
      <c r="F70" s="46">
        <v>19067.461</v>
      </c>
      <c r="G70" s="46">
        <f>D70-E70</f>
        <v>18895.4841</v>
      </c>
      <c r="H70" s="47" t="s">
        <v>1997</v>
      </c>
      <c r="I70" s="47" t="s">
        <v>2002</v>
      </c>
      <c r="J70" s="46"/>
      <c r="K70" s="46">
        <v>11479.29</v>
      </c>
      <c r="L70" s="46">
        <v>37962.9451</v>
      </c>
      <c r="M70" s="28" t="s">
        <v>2017</v>
      </c>
      <c r="N70" s="28" t="s">
        <v>547</v>
      </c>
      <c r="P70" s="28">
        <v>99076</v>
      </c>
      <c r="Q70" s="28">
        <v>212981.604</v>
      </c>
      <c r="R70" s="28">
        <v>2.14967907464976</v>
      </c>
      <c r="U70" s="30" t="s">
        <v>2011</v>
      </c>
      <c r="V70" s="30" t="s">
        <v>547</v>
      </c>
      <c r="W70" s="30"/>
      <c r="X70" s="30">
        <v>99076</v>
      </c>
      <c r="Y70" s="30">
        <v>212981.604</v>
      </c>
      <c r="Z70" s="30">
        <v>2.14967907464976</v>
      </c>
      <c r="AA70" s="30">
        <v>312057.604</v>
      </c>
      <c r="AC70" s="30" t="s">
        <v>2011</v>
      </c>
      <c r="AD70" s="30" t="s">
        <v>547</v>
      </c>
      <c r="AF70" s="30">
        <v>99076</v>
      </c>
      <c r="AG70" s="30">
        <v>212981.604</v>
      </c>
      <c r="AH70" s="30">
        <v>2.14967907464976</v>
      </c>
    </row>
    <row r="71" ht="28.5" customHeight="1" spans="1:34">
      <c r="A71" s="43" t="s">
        <v>2004</v>
      </c>
      <c r="B71" s="48"/>
      <c r="C71" s="48">
        <v>10924.82</v>
      </c>
      <c r="D71" s="49">
        <v>6211.86</v>
      </c>
      <c r="E71" s="46">
        <v>3652</v>
      </c>
      <c r="F71" s="46">
        <v>3652</v>
      </c>
      <c r="G71" s="46">
        <f>D71-E71</f>
        <v>2559.86</v>
      </c>
      <c r="H71" s="47" t="s">
        <v>1999</v>
      </c>
      <c r="I71" s="47" t="s">
        <v>2004</v>
      </c>
      <c r="J71" s="46"/>
      <c r="K71" s="46">
        <v>10924.82</v>
      </c>
      <c r="L71" s="46">
        <v>6211.86</v>
      </c>
      <c r="M71" s="28" t="s">
        <v>2018</v>
      </c>
      <c r="N71" s="28" t="s">
        <v>2019</v>
      </c>
      <c r="P71" s="28">
        <v>99076</v>
      </c>
      <c r="Q71" s="28">
        <v>212981.604</v>
      </c>
      <c r="R71" s="28">
        <v>2.14967907464976</v>
      </c>
      <c r="U71" s="30" t="s">
        <v>2015</v>
      </c>
      <c r="V71" s="30" t="s">
        <v>2019</v>
      </c>
      <c r="W71" s="30"/>
      <c r="X71" s="30">
        <v>99076</v>
      </c>
      <c r="Y71" s="30">
        <v>212981.604</v>
      </c>
      <c r="Z71" s="30">
        <v>2.14967907464976</v>
      </c>
      <c r="AA71" s="30">
        <v>312057.604</v>
      </c>
      <c r="AC71" s="30" t="s">
        <v>2015</v>
      </c>
      <c r="AD71" s="30" t="s">
        <v>2019</v>
      </c>
      <c r="AF71" s="30">
        <v>99076</v>
      </c>
      <c r="AG71" s="30">
        <v>212981.604</v>
      </c>
      <c r="AH71" s="30">
        <v>2.14967907464976</v>
      </c>
    </row>
    <row r="72" ht="28.5" customHeight="1" spans="1:34">
      <c r="A72" s="43" t="s">
        <v>2020</v>
      </c>
      <c r="B72" s="48"/>
      <c r="C72" s="48">
        <v>108.62</v>
      </c>
      <c r="D72" s="49">
        <v>113.58</v>
      </c>
      <c r="E72" s="46"/>
      <c r="F72" s="46"/>
      <c r="G72" s="46"/>
      <c r="H72" s="47" t="s">
        <v>2021</v>
      </c>
      <c r="I72" s="47" t="s">
        <v>2020</v>
      </c>
      <c r="J72" s="46"/>
      <c r="K72" s="46">
        <v>108.62</v>
      </c>
      <c r="L72" s="46">
        <v>113.58</v>
      </c>
      <c r="M72" s="28" t="s">
        <v>2022</v>
      </c>
      <c r="N72" s="28" t="s">
        <v>1866</v>
      </c>
      <c r="O72" s="28">
        <v>2618094.3</v>
      </c>
      <c r="P72" s="28">
        <v>2814370.51</v>
      </c>
      <c r="Q72" s="28">
        <v>3141386.725786</v>
      </c>
      <c r="R72" s="28">
        <v>1.11619515434235</v>
      </c>
      <c r="U72" s="30" t="s">
        <v>2017</v>
      </c>
      <c r="V72" s="30" t="s">
        <v>1866</v>
      </c>
      <c r="W72" s="30">
        <v>2618094.3</v>
      </c>
      <c r="X72" s="30">
        <v>2814370.51</v>
      </c>
      <c r="Y72" s="30">
        <v>2788306.725786</v>
      </c>
      <c r="Z72" s="30">
        <v>0.990739035915353</v>
      </c>
      <c r="AA72" s="30">
        <v>8220771.535786</v>
      </c>
      <c r="AC72" s="30" t="s">
        <v>2017</v>
      </c>
      <c r="AD72" s="30" t="s">
        <v>1866</v>
      </c>
      <c r="AE72" s="30">
        <v>2618094.3</v>
      </c>
      <c r="AF72" s="30">
        <v>2814370.51</v>
      </c>
      <c r="AG72" s="30">
        <v>3003760.725786</v>
      </c>
      <c r="AH72" s="30">
        <v>0.941015661006908</v>
      </c>
    </row>
    <row r="73" ht="28.5" customHeight="1" spans="1:34">
      <c r="A73" s="51" t="s">
        <v>2023</v>
      </c>
      <c r="B73" s="53"/>
      <c r="C73" s="53">
        <v>89.19</v>
      </c>
      <c r="D73" s="54">
        <v>95.88</v>
      </c>
      <c r="E73" s="46"/>
      <c r="F73" s="46"/>
      <c r="G73" s="46"/>
      <c r="H73" s="47" t="s">
        <v>2024</v>
      </c>
      <c r="I73" s="47" t="s">
        <v>2023</v>
      </c>
      <c r="J73" s="46"/>
      <c r="K73" s="46">
        <v>89.19</v>
      </c>
      <c r="L73" s="46">
        <v>95.88</v>
      </c>
      <c r="M73" s="28" t="s">
        <v>2025</v>
      </c>
      <c r="N73" s="28" t="s">
        <v>2026</v>
      </c>
      <c r="O73" s="28">
        <v>30695.09</v>
      </c>
      <c r="P73" s="28">
        <v>30718.97</v>
      </c>
      <c r="Q73" s="28">
        <v>27201.89</v>
      </c>
      <c r="R73" s="28">
        <v>0.885507879984257</v>
      </c>
      <c r="U73" s="30" t="s">
        <v>2018</v>
      </c>
      <c r="V73" s="30" t="s">
        <v>2026</v>
      </c>
      <c r="W73" s="30">
        <v>30695.09</v>
      </c>
      <c r="X73" s="30">
        <v>30718.97</v>
      </c>
      <c r="Y73" s="30">
        <v>27201.89</v>
      </c>
      <c r="Z73" s="30">
        <v>0.885507879984257</v>
      </c>
      <c r="AA73" s="30">
        <v>88615.95</v>
      </c>
      <c r="AC73" s="30" t="s">
        <v>2018</v>
      </c>
      <c r="AD73" s="30" t="s">
        <v>2026</v>
      </c>
      <c r="AE73" s="30">
        <v>30695.09</v>
      </c>
      <c r="AF73" s="30">
        <v>30718.97</v>
      </c>
      <c r="AG73" s="30">
        <v>27201.89</v>
      </c>
      <c r="AH73" s="30">
        <v>0.885507879984257</v>
      </c>
    </row>
    <row r="74" ht="28.5" customHeight="1" spans="1:34">
      <c r="A74" s="58" t="s">
        <v>2006</v>
      </c>
      <c r="B74" s="44"/>
      <c r="C74" s="44">
        <v>5967.13</v>
      </c>
      <c r="D74" s="45">
        <v>7492.79756</v>
      </c>
      <c r="E74" s="46">
        <v>17806.92756</v>
      </c>
      <c r="F74" s="46">
        <v>17806.92756</v>
      </c>
      <c r="G74" s="46">
        <f>D74-E74</f>
        <v>-10314.13</v>
      </c>
      <c r="H74" s="47" t="s">
        <v>2001</v>
      </c>
      <c r="I74" s="47" t="s">
        <v>2006</v>
      </c>
      <c r="J74" s="46"/>
      <c r="K74" s="46">
        <v>5967.13</v>
      </c>
      <c r="L74" s="46">
        <v>7492.79756</v>
      </c>
      <c r="M74" s="28" t="s">
        <v>2027</v>
      </c>
      <c r="N74" s="28" t="s">
        <v>2028</v>
      </c>
      <c r="O74" s="28">
        <v>1139.91</v>
      </c>
      <c r="P74" s="28">
        <v>1506.65</v>
      </c>
      <c r="Q74" s="28">
        <v>283.83</v>
      </c>
      <c r="R74" s="28">
        <v>0.188384827265788</v>
      </c>
      <c r="U74" s="30" t="s">
        <v>2022</v>
      </c>
      <c r="V74" s="30" t="s">
        <v>2028</v>
      </c>
      <c r="W74" s="30">
        <v>1139.91</v>
      </c>
      <c r="X74" s="30">
        <v>1506.65</v>
      </c>
      <c r="Y74" s="30">
        <v>283.83</v>
      </c>
      <c r="Z74" s="30">
        <v>0.188384827265788</v>
      </c>
      <c r="AA74" s="30">
        <v>2930.39</v>
      </c>
      <c r="AC74" s="30" t="s">
        <v>2022</v>
      </c>
      <c r="AD74" s="30" t="s">
        <v>2028</v>
      </c>
      <c r="AE74" s="30">
        <v>1139.91</v>
      </c>
      <c r="AF74" s="30">
        <v>1506.65</v>
      </c>
      <c r="AG74" s="30">
        <v>283.83</v>
      </c>
      <c r="AH74" s="30">
        <v>0.188384827265788</v>
      </c>
    </row>
    <row r="75" ht="28.5" customHeight="1" spans="1:34">
      <c r="A75" s="43" t="s">
        <v>2008</v>
      </c>
      <c r="B75" s="48"/>
      <c r="C75" s="48">
        <v>31439.22</v>
      </c>
      <c r="D75" s="49">
        <v>22928.0204</v>
      </c>
      <c r="E75" s="46">
        <v>22928.0204</v>
      </c>
      <c r="F75" s="46">
        <v>45928.0204</v>
      </c>
      <c r="G75" s="46">
        <f>D75-E75</f>
        <v>0</v>
      </c>
      <c r="H75" s="47" t="s">
        <v>2003</v>
      </c>
      <c r="I75" s="47" t="s">
        <v>2008</v>
      </c>
      <c r="J75" s="46"/>
      <c r="K75" s="46">
        <v>31439.22</v>
      </c>
      <c r="L75" s="46">
        <v>22928.0204</v>
      </c>
      <c r="M75" s="28" t="s">
        <v>2029</v>
      </c>
      <c r="N75" s="28" t="s">
        <v>2030</v>
      </c>
      <c r="O75" s="28">
        <v>8698.32</v>
      </c>
      <c r="P75" s="28">
        <v>9241.06</v>
      </c>
      <c r="Q75" s="28">
        <v>7685</v>
      </c>
      <c r="R75" s="28">
        <v>0.831614555040223</v>
      </c>
      <c r="U75" s="30" t="s">
        <v>2025</v>
      </c>
      <c r="V75" s="30" t="s">
        <v>2030</v>
      </c>
      <c r="W75" s="30">
        <v>8698.32</v>
      </c>
      <c r="X75" s="30">
        <v>9241.06</v>
      </c>
      <c r="Y75" s="30">
        <v>7685</v>
      </c>
      <c r="Z75" s="30">
        <v>0.831614555040223</v>
      </c>
      <c r="AA75" s="30">
        <v>25624.38</v>
      </c>
      <c r="AC75" s="30" t="s">
        <v>2025</v>
      </c>
      <c r="AD75" s="30" t="s">
        <v>2030</v>
      </c>
      <c r="AE75" s="30">
        <v>8698.32</v>
      </c>
      <c r="AF75" s="30">
        <v>9241.06</v>
      </c>
      <c r="AG75" s="30">
        <v>7685</v>
      </c>
      <c r="AH75" s="30">
        <v>0.831614555040223</v>
      </c>
    </row>
    <row r="76" ht="28.5" customHeight="1" spans="1:34">
      <c r="A76" s="43" t="s">
        <v>2031</v>
      </c>
      <c r="B76" s="48"/>
      <c r="C76" s="48">
        <v>4423</v>
      </c>
      <c r="D76" s="49">
        <v>4423</v>
      </c>
      <c r="E76" s="46"/>
      <c r="F76" s="46"/>
      <c r="G76" s="46"/>
      <c r="H76" s="47" t="s">
        <v>2032</v>
      </c>
      <c r="I76" s="47" t="s">
        <v>2031</v>
      </c>
      <c r="J76" s="46"/>
      <c r="K76" s="46">
        <v>4423</v>
      </c>
      <c r="L76" s="46">
        <v>4423</v>
      </c>
      <c r="M76" s="28" t="s">
        <v>2033</v>
      </c>
      <c r="N76" s="28" t="s">
        <v>2034</v>
      </c>
      <c r="O76" s="28">
        <v>23460.55</v>
      </c>
      <c r="P76" s="28">
        <v>17774.09</v>
      </c>
      <c r="Q76" s="28">
        <v>13568.376</v>
      </c>
      <c r="R76" s="28">
        <v>0.763379503535765</v>
      </c>
      <c r="U76" s="30" t="s">
        <v>2027</v>
      </c>
      <c r="V76" s="30" t="s">
        <v>2034</v>
      </c>
      <c r="W76" s="30">
        <v>23460.55</v>
      </c>
      <c r="X76" s="30">
        <v>17774.09</v>
      </c>
      <c r="Y76" s="30">
        <v>13388.376</v>
      </c>
      <c r="Z76" s="30">
        <v>0.753252402795305</v>
      </c>
      <c r="AA76" s="30">
        <v>54623.016</v>
      </c>
      <c r="AC76" s="30" t="s">
        <v>2027</v>
      </c>
      <c r="AD76" s="30" t="s">
        <v>2034</v>
      </c>
      <c r="AE76" s="30">
        <v>23460.55</v>
      </c>
      <c r="AF76" s="30">
        <v>17774.09</v>
      </c>
      <c r="AG76" s="30">
        <v>13388.376</v>
      </c>
      <c r="AH76" s="30">
        <v>0.753252402795305</v>
      </c>
    </row>
    <row r="77" ht="28.5" customHeight="1" spans="1:34">
      <c r="A77" s="43" t="s">
        <v>2012</v>
      </c>
      <c r="B77" s="48"/>
      <c r="C77" s="48">
        <v>4494</v>
      </c>
      <c r="D77" s="49">
        <v>4208</v>
      </c>
      <c r="E77" s="46">
        <v>4208</v>
      </c>
      <c r="F77" s="46">
        <v>8100</v>
      </c>
      <c r="G77" s="46">
        <f>D77-E77</f>
        <v>0</v>
      </c>
      <c r="H77" s="47" t="s">
        <v>2005</v>
      </c>
      <c r="I77" s="47" t="s">
        <v>2012</v>
      </c>
      <c r="J77" s="46"/>
      <c r="K77" s="46">
        <v>4494</v>
      </c>
      <c r="L77" s="46">
        <v>4208</v>
      </c>
      <c r="M77" s="28" t="s">
        <v>2035</v>
      </c>
      <c r="N77" s="28" t="s">
        <v>2036</v>
      </c>
      <c r="O77" s="28">
        <v>3228</v>
      </c>
      <c r="P77" s="28">
        <v>3000</v>
      </c>
      <c r="Q77" s="28">
        <v>795</v>
      </c>
      <c r="R77" s="28">
        <v>0.265</v>
      </c>
      <c r="U77" s="30" t="s">
        <v>2029</v>
      </c>
      <c r="V77" s="30" t="s">
        <v>2036</v>
      </c>
      <c r="W77" s="30">
        <v>3228</v>
      </c>
      <c r="X77" s="30">
        <v>3000</v>
      </c>
      <c r="Y77" s="30">
        <v>795</v>
      </c>
      <c r="Z77" s="30">
        <v>0.265</v>
      </c>
      <c r="AA77" s="30">
        <v>7023</v>
      </c>
      <c r="AC77" s="30" t="s">
        <v>2029</v>
      </c>
      <c r="AD77" s="30" t="s">
        <v>2036</v>
      </c>
      <c r="AE77" s="30">
        <v>3228</v>
      </c>
      <c r="AF77" s="30">
        <v>3000</v>
      </c>
      <c r="AG77" s="30">
        <v>795</v>
      </c>
      <c r="AH77" s="30">
        <v>0.265</v>
      </c>
    </row>
    <row r="78" ht="28.5" customHeight="1" spans="1:34">
      <c r="A78" s="43" t="s">
        <v>2037</v>
      </c>
      <c r="B78" s="48"/>
      <c r="C78" s="48">
        <v>57</v>
      </c>
      <c r="D78" s="49">
        <v>57</v>
      </c>
      <c r="E78" s="46"/>
      <c r="F78" s="46"/>
      <c r="G78" s="46"/>
      <c r="H78" s="47" t="s">
        <v>2038</v>
      </c>
      <c r="I78" s="47" t="s">
        <v>2037</v>
      </c>
      <c r="J78" s="46"/>
      <c r="K78" s="46">
        <v>57</v>
      </c>
      <c r="L78" s="46">
        <v>57</v>
      </c>
      <c r="M78" s="28" t="s">
        <v>2039</v>
      </c>
      <c r="N78" s="28" t="s">
        <v>2040</v>
      </c>
      <c r="O78" s="28">
        <v>860</v>
      </c>
      <c r="P78" s="28">
        <v>237</v>
      </c>
      <c r="Q78" s="28">
        <v>98.57</v>
      </c>
      <c r="R78" s="28">
        <v>0.415907172995781</v>
      </c>
      <c r="U78" s="30" t="s">
        <v>2033</v>
      </c>
      <c r="V78" s="30" t="s">
        <v>2040</v>
      </c>
      <c r="W78" s="30">
        <v>860</v>
      </c>
      <c r="X78" s="30">
        <v>237</v>
      </c>
      <c r="Y78" s="30">
        <v>98.57</v>
      </c>
      <c r="Z78" s="30">
        <v>0.415907172995781</v>
      </c>
      <c r="AA78" s="30">
        <v>1195.57</v>
      </c>
      <c r="AC78" s="30" t="s">
        <v>2033</v>
      </c>
      <c r="AD78" s="30" t="s">
        <v>2040</v>
      </c>
      <c r="AE78" s="30">
        <v>860</v>
      </c>
      <c r="AF78" s="30">
        <v>237</v>
      </c>
      <c r="AG78" s="30">
        <v>98.57</v>
      </c>
      <c r="AH78" s="30">
        <v>0.415907172995781</v>
      </c>
    </row>
    <row r="79" ht="28.5" customHeight="1" spans="1:34">
      <c r="A79" s="43" t="s">
        <v>2016</v>
      </c>
      <c r="B79" s="48"/>
      <c r="C79" s="48">
        <v>17286.41</v>
      </c>
      <c r="D79" s="49">
        <v>12553.3204</v>
      </c>
      <c r="E79" s="46">
        <v>9233.1804</v>
      </c>
      <c r="F79" s="46">
        <v>28341.1804</v>
      </c>
      <c r="G79" s="46">
        <f t="shared" ref="G79:G87" si="2">D79-E79</f>
        <v>3320.14</v>
      </c>
      <c r="H79" s="47" t="s">
        <v>2007</v>
      </c>
      <c r="I79" s="47" t="s">
        <v>2016</v>
      </c>
      <c r="J79" s="46"/>
      <c r="K79" s="46">
        <v>17286.41</v>
      </c>
      <c r="L79" s="46">
        <v>12553.3204</v>
      </c>
      <c r="M79" s="28" t="s">
        <v>2041</v>
      </c>
      <c r="N79" s="28" t="s">
        <v>2042</v>
      </c>
      <c r="O79" s="28">
        <v>440.11</v>
      </c>
      <c r="P79" s="28">
        <v>9164.13</v>
      </c>
      <c r="Q79" s="28">
        <v>3739.466</v>
      </c>
      <c r="R79" s="28">
        <v>0.4080546653092</v>
      </c>
      <c r="U79" s="30" t="s">
        <v>2035</v>
      </c>
      <c r="V79" s="30" t="s">
        <v>2042</v>
      </c>
      <c r="W79" s="30">
        <v>440.11</v>
      </c>
      <c r="X79" s="30">
        <v>9164.13</v>
      </c>
      <c r="Y79" s="30">
        <v>3654.466</v>
      </c>
      <c r="Z79" s="30">
        <v>0.398779371309661</v>
      </c>
      <c r="AA79" s="30">
        <v>13258.706</v>
      </c>
      <c r="AC79" s="30" t="s">
        <v>2035</v>
      </c>
      <c r="AD79" s="30" t="s">
        <v>2042</v>
      </c>
      <c r="AE79" s="30">
        <v>440.11</v>
      </c>
      <c r="AF79" s="30">
        <v>9164.13</v>
      </c>
      <c r="AG79" s="30">
        <v>3654.466</v>
      </c>
      <c r="AH79" s="30">
        <v>0.398779371309661</v>
      </c>
    </row>
    <row r="80" ht="28.5" customHeight="1" spans="1:34">
      <c r="A80" s="43" t="s">
        <v>547</v>
      </c>
      <c r="B80" s="48"/>
      <c r="C80" s="48">
        <v>99076</v>
      </c>
      <c r="D80" s="49">
        <v>212981.604</v>
      </c>
      <c r="E80" s="46">
        <v>212981.604</v>
      </c>
      <c r="F80" s="46">
        <v>212981.604</v>
      </c>
      <c r="G80" s="46">
        <f t="shared" si="2"/>
        <v>0</v>
      </c>
      <c r="H80" s="47" t="s">
        <v>2011</v>
      </c>
      <c r="I80" s="47" t="s">
        <v>547</v>
      </c>
      <c r="J80" s="46"/>
      <c r="K80" s="46">
        <v>99076</v>
      </c>
      <c r="L80" s="46">
        <v>212981.604</v>
      </c>
      <c r="M80" s="28" t="s">
        <v>2043</v>
      </c>
      <c r="N80" s="28" t="s">
        <v>2044</v>
      </c>
      <c r="O80" s="28">
        <v>397114</v>
      </c>
      <c r="P80" s="28">
        <v>726074.11</v>
      </c>
      <c r="Q80" s="28">
        <v>856560.482755</v>
      </c>
      <c r="R80" s="28">
        <v>1.17971495052344</v>
      </c>
      <c r="U80" s="30" t="s">
        <v>2039</v>
      </c>
      <c r="V80" s="30" t="s">
        <v>2044</v>
      </c>
      <c r="W80" s="30">
        <v>397114</v>
      </c>
      <c r="X80" s="30">
        <v>726074.11</v>
      </c>
      <c r="Y80" s="30">
        <v>856560.482755</v>
      </c>
      <c r="Z80" s="30">
        <v>1.17971495052344</v>
      </c>
      <c r="AA80" s="30">
        <v>1979748.592755</v>
      </c>
      <c r="AC80" s="30" t="s">
        <v>2039</v>
      </c>
      <c r="AD80" s="30" t="s">
        <v>2044</v>
      </c>
      <c r="AE80" s="30">
        <v>397114</v>
      </c>
      <c r="AF80" s="30">
        <v>726074.11</v>
      </c>
      <c r="AG80" s="30">
        <v>856560.482755</v>
      </c>
      <c r="AH80" s="30">
        <v>1.17971495052344</v>
      </c>
    </row>
    <row r="81" ht="28.5" customHeight="1" spans="1:34">
      <c r="A81" s="43" t="s">
        <v>2019</v>
      </c>
      <c r="B81" s="48"/>
      <c r="C81" s="48">
        <v>99076</v>
      </c>
      <c r="D81" s="49">
        <v>212981.604</v>
      </c>
      <c r="E81" s="46">
        <v>212981.604</v>
      </c>
      <c r="F81" s="46">
        <v>212981.604</v>
      </c>
      <c r="G81" s="46">
        <f t="shared" si="2"/>
        <v>0</v>
      </c>
      <c r="H81" s="47" t="s">
        <v>2015</v>
      </c>
      <c r="I81" s="47" t="s">
        <v>2019</v>
      </c>
      <c r="J81" s="46"/>
      <c r="K81" s="46">
        <v>99076</v>
      </c>
      <c r="L81" s="46">
        <v>212981.604</v>
      </c>
      <c r="M81" s="28" t="s">
        <v>2045</v>
      </c>
      <c r="N81" s="28" t="s">
        <v>2046</v>
      </c>
      <c r="O81" s="28">
        <v>200966.15</v>
      </c>
      <c r="P81" s="28">
        <v>124267.24</v>
      </c>
      <c r="Q81" s="28">
        <v>240672.38</v>
      </c>
      <c r="R81" s="28">
        <v>1.93673231979724</v>
      </c>
      <c r="U81" s="30" t="s">
        <v>2041</v>
      </c>
      <c r="V81" s="30" t="s">
        <v>2046</v>
      </c>
      <c r="W81" s="30">
        <v>200966.15</v>
      </c>
      <c r="X81" s="30">
        <v>124267.24</v>
      </c>
      <c r="Y81" s="30">
        <v>252250.1</v>
      </c>
      <c r="Z81" s="30">
        <v>2.02990023758474</v>
      </c>
      <c r="AA81" s="30">
        <v>577483.49</v>
      </c>
      <c r="AC81" s="30" t="s">
        <v>2041</v>
      </c>
      <c r="AD81" s="30" t="s">
        <v>2046</v>
      </c>
      <c r="AE81" s="30">
        <v>200966.15</v>
      </c>
      <c r="AF81" s="30">
        <v>124267.24</v>
      </c>
      <c r="AG81" s="30">
        <v>252563.92</v>
      </c>
      <c r="AH81" s="30">
        <v>2.03242560146986</v>
      </c>
    </row>
    <row r="82" ht="28.5" customHeight="1" spans="1:34">
      <c r="A82" s="43" t="s">
        <v>1866</v>
      </c>
      <c r="B82" s="48">
        <v>2618094.3</v>
      </c>
      <c r="C82" s="48">
        <v>2814370.51</v>
      </c>
      <c r="D82" s="49">
        <f>'表20（原18）'!E17</f>
        <v>80</v>
      </c>
      <c r="E82" s="46">
        <v>3141386.725786</v>
      </c>
      <c r="F82" s="46">
        <v>3143700.725786</v>
      </c>
      <c r="G82" s="46">
        <f t="shared" si="2"/>
        <v>-3141306.725786</v>
      </c>
      <c r="H82" s="47" t="s">
        <v>2017</v>
      </c>
      <c r="I82" s="47" t="s">
        <v>1866</v>
      </c>
      <c r="J82" s="46">
        <v>2618094.3</v>
      </c>
      <c r="K82" s="46">
        <v>2814370.51</v>
      </c>
      <c r="L82" s="46">
        <v>3141386.725786</v>
      </c>
      <c r="M82" s="28" t="s">
        <v>2047</v>
      </c>
      <c r="N82" s="28" t="s">
        <v>2048</v>
      </c>
      <c r="O82" s="28">
        <v>149070.82</v>
      </c>
      <c r="P82" s="28">
        <v>246890.28</v>
      </c>
      <c r="Q82" s="28">
        <v>14890.26</v>
      </c>
      <c r="R82" s="28">
        <v>0.0603112443308825</v>
      </c>
      <c r="U82" s="30" t="s">
        <v>2043</v>
      </c>
      <c r="V82" s="30" t="s">
        <v>2048</v>
      </c>
      <c r="W82" s="30">
        <v>149070.82</v>
      </c>
      <c r="X82" s="30">
        <v>246890.28</v>
      </c>
      <c r="Y82" s="30">
        <v>4331.42</v>
      </c>
      <c r="Z82" s="30">
        <v>0.0175439065482853</v>
      </c>
      <c r="AA82" s="30">
        <v>400292.52</v>
      </c>
      <c r="AC82" s="30" t="s">
        <v>2043</v>
      </c>
      <c r="AD82" s="30" t="s">
        <v>2048</v>
      </c>
      <c r="AE82" s="30">
        <v>149070.82</v>
      </c>
      <c r="AF82" s="30">
        <v>246890.28</v>
      </c>
      <c r="AG82" s="30">
        <v>4284</v>
      </c>
      <c r="AH82" s="30">
        <v>0.0173518374234903</v>
      </c>
    </row>
    <row r="83" ht="28.5" customHeight="1" spans="1:34">
      <c r="A83" s="59" t="s">
        <v>2026</v>
      </c>
      <c r="B83" s="48">
        <v>30695.09</v>
      </c>
      <c r="C83" s="48">
        <v>30718.97</v>
      </c>
      <c r="D83" s="49">
        <v>27201.89</v>
      </c>
      <c r="E83" s="46">
        <v>27201.89</v>
      </c>
      <c r="F83" s="46">
        <v>27201.89</v>
      </c>
      <c r="G83" s="46">
        <f t="shared" si="2"/>
        <v>0</v>
      </c>
      <c r="H83" s="47" t="s">
        <v>2018</v>
      </c>
      <c r="I83" s="47" t="s">
        <v>2026</v>
      </c>
      <c r="J83" s="46">
        <v>30695.09</v>
      </c>
      <c r="K83" s="46">
        <v>30718.97</v>
      </c>
      <c r="L83" s="46">
        <v>27201.89</v>
      </c>
      <c r="M83" s="28" t="s">
        <v>2049</v>
      </c>
      <c r="N83" s="28" t="s">
        <v>2050</v>
      </c>
      <c r="O83" s="28">
        <v>46606.26</v>
      </c>
      <c r="P83" s="28">
        <v>44430.24</v>
      </c>
      <c r="Q83" s="28">
        <v>47033.88</v>
      </c>
      <c r="R83" s="28">
        <v>1.05860062876095</v>
      </c>
      <c r="U83" s="30" t="s">
        <v>2045</v>
      </c>
      <c r="V83" s="30" t="s">
        <v>2050</v>
      </c>
      <c r="W83" s="30">
        <v>46606.26</v>
      </c>
      <c r="X83" s="30">
        <v>44430.24</v>
      </c>
      <c r="Y83" s="30">
        <v>46015</v>
      </c>
      <c r="Z83" s="30">
        <v>1.03566849965249</v>
      </c>
      <c r="AA83" s="30">
        <v>137051.5</v>
      </c>
      <c r="AC83" s="30" t="s">
        <v>2045</v>
      </c>
      <c r="AD83" s="30" t="s">
        <v>2050</v>
      </c>
      <c r="AE83" s="30">
        <v>46606.26</v>
      </c>
      <c r="AF83" s="30">
        <v>44430.24</v>
      </c>
      <c r="AG83" s="30">
        <v>46015</v>
      </c>
      <c r="AH83" s="30">
        <v>1.03566849965249</v>
      </c>
    </row>
    <row r="84" ht="28.5" customHeight="1" spans="1:34">
      <c r="A84" s="43" t="s">
        <v>2028</v>
      </c>
      <c r="B84" s="48">
        <v>1139.91</v>
      </c>
      <c r="C84" s="48">
        <v>1506.65</v>
      </c>
      <c r="D84" s="49">
        <v>283.83</v>
      </c>
      <c r="E84" s="46">
        <v>283.83</v>
      </c>
      <c r="F84" s="46">
        <v>283.83</v>
      </c>
      <c r="G84" s="46">
        <f t="shared" si="2"/>
        <v>0</v>
      </c>
      <c r="H84" s="47" t="s">
        <v>2022</v>
      </c>
      <c r="I84" s="47" t="s">
        <v>2028</v>
      </c>
      <c r="J84" s="46">
        <v>1139.91</v>
      </c>
      <c r="K84" s="46">
        <v>1506.65</v>
      </c>
      <c r="L84" s="46">
        <v>283.83</v>
      </c>
      <c r="M84" s="28" t="s">
        <v>2051</v>
      </c>
      <c r="N84" s="28" t="s">
        <v>2052</v>
      </c>
      <c r="O84" s="28">
        <v>20024</v>
      </c>
      <c r="P84" s="28">
        <v>13634</v>
      </c>
      <c r="Q84" s="28">
        <v>20789.48</v>
      </c>
      <c r="R84" s="28">
        <v>1.52482616986944</v>
      </c>
      <c r="U84" s="30" t="s">
        <v>2047</v>
      </c>
      <c r="V84" s="30" t="s">
        <v>2052</v>
      </c>
      <c r="W84" s="30">
        <v>20024</v>
      </c>
      <c r="X84" s="30">
        <v>13634</v>
      </c>
      <c r="Y84" s="30">
        <v>20789.48</v>
      </c>
      <c r="Z84" s="30">
        <v>1.52482616986944</v>
      </c>
      <c r="AA84" s="30">
        <v>54447.48</v>
      </c>
      <c r="AC84" s="30" t="s">
        <v>2047</v>
      </c>
      <c r="AD84" s="30" t="s">
        <v>2052</v>
      </c>
      <c r="AE84" s="30">
        <v>20024</v>
      </c>
      <c r="AF84" s="30">
        <v>13634</v>
      </c>
      <c r="AG84" s="30">
        <v>20789.48</v>
      </c>
      <c r="AH84" s="30">
        <v>1.52482616986944</v>
      </c>
    </row>
    <row r="85" ht="28.5" customHeight="1" spans="1:34">
      <c r="A85" s="43" t="s">
        <v>2030</v>
      </c>
      <c r="B85" s="48">
        <v>8698.32</v>
      </c>
      <c r="C85" s="48">
        <v>9241.06</v>
      </c>
      <c r="D85" s="49">
        <v>7685</v>
      </c>
      <c r="E85" s="46">
        <v>7685</v>
      </c>
      <c r="F85" s="46">
        <v>7685</v>
      </c>
      <c r="G85" s="46">
        <f t="shared" si="2"/>
        <v>0</v>
      </c>
      <c r="H85" s="47" t="s">
        <v>2025</v>
      </c>
      <c r="I85" s="47" t="s">
        <v>2030</v>
      </c>
      <c r="J85" s="46">
        <v>8698.32</v>
      </c>
      <c r="K85" s="46">
        <v>9241.06</v>
      </c>
      <c r="L85" s="46">
        <v>7685</v>
      </c>
      <c r="M85" s="28" t="s">
        <v>2053</v>
      </c>
      <c r="N85" s="28" t="s">
        <v>2054</v>
      </c>
      <c r="O85" s="28">
        <v>11068</v>
      </c>
      <c r="P85" s="28">
        <v>6014</v>
      </c>
      <c r="Q85" s="28">
        <v>6892</v>
      </c>
      <c r="R85" s="28">
        <v>1.14599268373794</v>
      </c>
      <c r="U85" s="30" t="s">
        <v>2049</v>
      </c>
      <c r="V85" s="30" t="s">
        <v>2054</v>
      </c>
      <c r="W85" s="30">
        <v>11068</v>
      </c>
      <c r="X85" s="30">
        <v>6014</v>
      </c>
      <c r="Y85" s="30">
        <v>6892</v>
      </c>
      <c r="Z85" s="30">
        <v>1.14599268373794</v>
      </c>
      <c r="AA85" s="30">
        <v>23974</v>
      </c>
      <c r="AC85" s="30" t="s">
        <v>2049</v>
      </c>
      <c r="AD85" s="30" t="s">
        <v>2054</v>
      </c>
      <c r="AE85" s="30">
        <v>11068</v>
      </c>
      <c r="AF85" s="30">
        <v>6014</v>
      </c>
      <c r="AG85" s="30">
        <v>6892</v>
      </c>
      <c r="AH85" s="30">
        <v>1.14599268373794</v>
      </c>
    </row>
    <row r="86" ht="28.5" customHeight="1" spans="1:34">
      <c r="A86" s="43" t="s">
        <v>2034</v>
      </c>
      <c r="B86" s="48">
        <v>23460.55</v>
      </c>
      <c r="C86" s="48">
        <v>17774.09</v>
      </c>
      <c r="D86" s="49">
        <v>13568.376</v>
      </c>
      <c r="E86" s="46">
        <v>13568.376</v>
      </c>
      <c r="F86" s="46">
        <v>13388.376</v>
      </c>
      <c r="G86" s="46">
        <f t="shared" si="2"/>
        <v>0</v>
      </c>
      <c r="H86" s="47" t="s">
        <v>2027</v>
      </c>
      <c r="I86" s="47" t="s">
        <v>2034</v>
      </c>
      <c r="J86" s="46">
        <v>23460.55</v>
      </c>
      <c r="K86" s="46">
        <v>17774.09</v>
      </c>
      <c r="L86" s="46">
        <v>13568.376</v>
      </c>
      <c r="M86" s="28" t="s">
        <v>2055</v>
      </c>
      <c r="N86" s="28" t="s">
        <v>2056</v>
      </c>
      <c r="O86" s="28">
        <v>8956</v>
      </c>
      <c r="P86" s="28">
        <v>7620</v>
      </c>
      <c r="Q86" s="28">
        <v>13897.48</v>
      </c>
      <c r="R86" s="28">
        <v>1.82381627296588</v>
      </c>
      <c r="U86" s="30" t="s">
        <v>2051</v>
      </c>
      <c r="V86" s="30" t="s">
        <v>2056</v>
      </c>
      <c r="W86" s="30">
        <v>8956</v>
      </c>
      <c r="X86" s="30">
        <v>7620</v>
      </c>
      <c r="Y86" s="30">
        <v>13897.48</v>
      </c>
      <c r="Z86" s="30">
        <v>1.82381627296588</v>
      </c>
      <c r="AA86" s="30">
        <v>30473.48</v>
      </c>
      <c r="AC86" s="30" t="s">
        <v>2051</v>
      </c>
      <c r="AD86" s="30" t="s">
        <v>2056</v>
      </c>
      <c r="AE86" s="30">
        <v>8956</v>
      </c>
      <c r="AF86" s="30">
        <v>7620</v>
      </c>
      <c r="AG86" s="30">
        <v>13897.48</v>
      </c>
      <c r="AH86" s="30">
        <v>1.82381627296588</v>
      </c>
    </row>
    <row r="87" ht="28.5" customHeight="1" spans="1:34">
      <c r="A87" s="43" t="s">
        <v>2036</v>
      </c>
      <c r="B87" s="48">
        <v>3228</v>
      </c>
      <c r="C87" s="48">
        <v>3000</v>
      </c>
      <c r="D87" s="49">
        <v>795</v>
      </c>
      <c r="E87" s="46">
        <v>795</v>
      </c>
      <c r="F87" s="46">
        <v>795</v>
      </c>
      <c r="G87" s="46">
        <f t="shared" si="2"/>
        <v>0</v>
      </c>
      <c r="H87" s="47" t="s">
        <v>2029</v>
      </c>
      <c r="I87" s="47" t="s">
        <v>2036</v>
      </c>
      <c r="J87" s="46">
        <v>3228</v>
      </c>
      <c r="K87" s="46">
        <v>3000</v>
      </c>
      <c r="L87" s="46">
        <v>795</v>
      </c>
      <c r="M87" s="28" t="s">
        <v>2057</v>
      </c>
      <c r="N87" s="28" t="s">
        <v>2058</v>
      </c>
      <c r="O87" s="28">
        <v>157775</v>
      </c>
      <c r="P87" s="28">
        <v>144396</v>
      </c>
      <c r="Q87" s="28">
        <v>158955</v>
      </c>
      <c r="R87" s="28">
        <v>1.10082689271171</v>
      </c>
      <c r="U87" s="30" t="s">
        <v>2053</v>
      </c>
      <c r="V87" s="30" t="s">
        <v>2058</v>
      </c>
      <c r="W87" s="30">
        <v>157775</v>
      </c>
      <c r="X87" s="30">
        <v>144396</v>
      </c>
      <c r="Y87" s="30">
        <v>158955</v>
      </c>
      <c r="Z87" s="30">
        <v>1.10082689271171</v>
      </c>
      <c r="AA87" s="30">
        <v>461126</v>
      </c>
      <c r="AC87" s="30" t="s">
        <v>2053</v>
      </c>
      <c r="AD87" s="30" t="s">
        <v>2058</v>
      </c>
      <c r="AE87" s="30">
        <v>157775</v>
      </c>
      <c r="AF87" s="30">
        <v>144396</v>
      </c>
      <c r="AG87" s="30">
        <v>158955</v>
      </c>
      <c r="AH87" s="30">
        <v>1.10082689271171</v>
      </c>
    </row>
    <row r="88" ht="28.5" customHeight="1" spans="1:34">
      <c r="A88" s="43"/>
      <c r="B88" s="48"/>
      <c r="C88" s="48"/>
      <c r="D88" s="49">
        <v>47</v>
      </c>
      <c r="E88" s="46"/>
      <c r="F88" s="46"/>
      <c r="G88" s="46"/>
      <c r="H88" s="47" t="s">
        <v>2059</v>
      </c>
      <c r="I88" s="47" t="s">
        <v>2060</v>
      </c>
      <c r="J88" s="46">
        <v>10000</v>
      </c>
      <c r="K88" s="46">
        <v>47</v>
      </c>
      <c r="L88" s="46">
        <v>47</v>
      </c>
      <c r="M88" s="28" t="s">
        <v>2061</v>
      </c>
      <c r="N88" s="28" t="s">
        <v>2062</v>
      </c>
      <c r="O88" s="28">
        <v>157575</v>
      </c>
      <c r="P88" s="28">
        <v>104496</v>
      </c>
      <c r="Q88" s="28">
        <v>157225</v>
      </c>
      <c r="R88" s="28">
        <v>1.50460304700658</v>
      </c>
      <c r="U88" s="30" t="s">
        <v>2055</v>
      </c>
      <c r="V88" s="30" t="s">
        <v>2062</v>
      </c>
      <c r="W88" s="30">
        <v>157575</v>
      </c>
      <c r="X88" s="30">
        <v>104496</v>
      </c>
      <c r="Y88" s="30">
        <v>157225</v>
      </c>
      <c r="Z88" s="30">
        <v>1.50460304700658</v>
      </c>
      <c r="AA88" s="30">
        <v>419296</v>
      </c>
      <c r="AC88" s="30" t="s">
        <v>2055</v>
      </c>
      <c r="AD88" s="30" t="s">
        <v>2062</v>
      </c>
      <c r="AE88" s="30">
        <v>157575</v>
      </c>
      <c r="AF88" s="30">
        <v>104496</v>
      </c>
      <c r="AG88" s="30">
        <v>157225</v>
      </c>
      <c r="AH88" s="30">
        <v>1.50460304700658</v>
      </c>
    </row>
    <row r="89" ht="28.5" customHeight="1" spans="1:34">
      <c r="A89" s="43" t="s">
        <v>2040</v>
      </c>
      <c r="B89" s="48">
        <v>860</v>
      </c>
      <c r="C89" s="48">
        <v>237</v>
      </c>
      <c r="D89" s="49">
        <v>98.57</v>
      </c>
      <c r="E89" s="46">
        <v>98.57</v>
      </c>
      <c r="F89" s="46">
        <v>98.57</v>
      </c>
      <c r="G89" s="46">
        <f t="shared" ref="G89:G112" si="3">D89-E89</f>
        <v>0</v>
      </c>
      <c r="H89" s="47" t="s">
        <v>2033</v>
      </c>
      <c r="I89" s="47" t="s">
        <v>2040</v>
      </c>
      <c r="J89" s="46">
        <v>860</v>
      </c>
      <c r="K89" s="46">
        <v>237</v>
      </c>
      <c r="L89" s="46">
        <v>98.57</v>
      </c>
      <c r="M89" s="28" t="s">
        <v>2063</v>
      </c>
      <c r="N89" s="28" t="s">
        <v>2064</v>
      </c>
      <c r="O89" s="28">
        <v>78538</v>
      </c>
      <c r="P89" s="28">
        <v>164122</v>
      </c>
      <c r="Q89" s="28">
        <v>187568</v>
      </c>
      <c r="R89" s="28">
        <v>1.14285714285714</v>
      </c>
      <c r="U89" s="30" t="s">
        <v>2057</v>
      </c>
      <c r="V89" s="30" t="s">
        <v>2064</v>
      </c>
      <c r="W89" s="30">
        <v>78538</v>
      </c>
      <c r="X89" s="30">
        <v>164122</v>
      </c>
      <c r="Y89" s="30">
        <v>186668</v>
      </c>
      <c r="Z89" s="30">
        <v>1.13737341733588</v>
      </c>
      <c r="AA89" s="30">
        <v>429328</v>
      </c>
      <c r="AC89" s="30" t="s">
        <v>2057</v>
      </c>
      <c r="AD89" s="30" t="s">
        <v>2064</v>
      </c>
      <c r="AE89" s="30">
        <v>78538</v>
      </c>
      <c r="AF89" s="30">
        <v>164122</v>
      </c>
      <c r="AG89" s="30">
        <v>186668</v>
      </c>
      <c r="AH89" s="30">
        <v>1.13737341733588</v>
      </c>
    </row>
    <row r="90" ht="28.5" customHeight="1" spans="1:34">
      <c r="A90" s="43" t="s">
        <v>2042</v>
      </c>
      <c r="B90" s="48">
        <v>440.11</v>
      </c>
      <c r="C90" s="48">
        <v>9164.13</v>
      </c>
      <c r="D90" s="49">
        <v>3692.466</v>
      </c>
      <c r="E90" s="46">
        <v>3739.466</v>
      </c>
      <c r="F90" s="46">
        <v>3654.466</v>
      </c>
      <c r="G90" s="46">
        <f t="shared" si="3"/>
        <v>-47</v>
      </c>
      <c r="H90" s="47" t="s">
        <v>2035</v>
      </c>
      <c r="I90" s="47" t="s">
        <v>2042</v>
      </c>
      <c r="J90" s="46">
        <v>440.11</v>
      </c>
      <c r="K90" s="46">
        <v>9164.13</v>
      </c>
      <c r="L90" s="46">
        <v>3692.466</v>
      </c>
      <c r="M90" s="28" t="s">
        <v>2065</v>
      </c>
      <c r="N90" s="28" t="s">
        <v>2066</v>
      </c>
      <c r="O90" s="28">
        <v>15500</v>
      </c>
      <c r="P90" s="28">
        <v>15500</v>
      </c>
      <c r="Q90" s="28">
        <v>15500</v>
      </c>
      <c r="R90" s="28">
        <v>1</v>
      </c>
      <c r="U90" s="30" t="s">
        <v>2061</v>
      </c>
      <c r="V90" s="30" t="s">
        <v>2066</v>
      </c>
      <c r="W90" s="30">
        <v>15500</v>
      </c>
      <c r="X90" s="30">
        <v>15500</v>
      </c>
      <c r="Y90" s="30">
        <v>15500</v>
      </c>
      <c r="Z90" s="30">
        <v>1</v>
      </c>
      <c r="AA90" s="30">
        <v>46500</v>
      </c>
      <c r="AC90" s="30" t="s">
        <v>2061</v>
      </c>
      <c r="AD90" s="30" t="s">
        <v>2066</v>
      </c>
      <c r="AE90" s="30">
        <v>15500</v>
      </c>
      <c r="AF90" s="30">
        <v>15500</v>
      </c>
      <c r="AG90" s="30">
        <v>15500</v>
      </c>
      <c r="AH90" s="30">
        <v>1</v>
      </c>
    </row>
    <row r="91" ht="28.5" customHeight="1" spans="1:34">
      <c r="A91" s="43" t="s">
        <v>2044</v>
      </c>
      <c r="B91" s="48">
        <v>397114</v>
      </c>
      <c r="C91" s="48">
        <v>726074.11</v>
      </c>
      <c r="D91" s="49">
        <v>856560.482755</v>
      </c>
      <c r="E91" s="46">
        <v>856560.482755</v>
      </c>
      <c r="F91" s="46">
        <v>856560.482755</v>
      </c>
      <c r="G91" s="46">
        <f t="shared" si="3"/>
        <v>0</v>
      </c>
      <c r="H91" s="47" t="s">
        <v>2039</v>
      </c>
      <c r="I91" s="47" t="s">
        <v>2044</v>
      </c>
      <c r="J91" s="46">
        <v>397114</v>
      </c>
      <c r="K91" s="46">
        <v>726074.11</v>
      </c>
      <c r="L91" s="46">
        <v>856560.482755</v>
      </c>
      <c r="M91" s="28" t="s">
        <v>2067</v>
      </c>
      <c r="N91" s="28" t="s">
        <v>2068</v>
      </c>
      <c r="O91" s="28">
        <v>59704</v>
      </c>
      <c r="P91" s="28">
        <v>42.28</v>
      </c>
      <c r="Q91" s="28">
        <v>596.16</v>
      </c>
      <c r="R91" s="28">
        <v>14.1002838221381</v>
      </c>
      <c r="U91" s="30" t="s">
        <v>2063</v>
      </c>
      <c r="V91" s="30" t="s">
        <v>2068</v>
      </c>
      <c r="W91" s="30">
        <v>59704</v>
      </c>
      <c r="X91" s="30">
        <v>42.28</v>
      </c>
      <c r="Y91" s="30">
        <v>840.25</v>
      </c>
      <c r="Z91" s="30">
        <v>19.8734626300851</v>
      </c>
      <c r="AA91" s="30">
        <v>60586.53</v>
      </c>
      <c r="AC91" s="30" t="s">
        <v>2063</v>
      </c>
      <c r="AD91" s="30" t="s">
        <v>2068</v>
      </c>
      <c r="AE91" s="30">
        <v>59704</v>
      </c>
      <c r="AF91" s="30">
        <v>42.28</v>
      </c>
      <c r="AG91" s="30">
        <v>840.25</v>
      </c>
      <c r="AH91" s="30">
        <v>19.8734626300851</v>
      </c>
    </row>
    <row r="92" ht="28.5" customHeight="1" spans="1:34">
      <c r="A92" s="43" t="s">
        <v>2046</v>
      </c>
      <c r="B92" s="48">
        <v>200966.15</v>
      </c>
      <c r="C92" s="48">
        <v>124267.24</v>
      </c>
      <c r="D92" s="49">
        <v>235761.76</v>
      </c>
      <c r="E92" s="46">
        <v>240672.38</v>
      </c>
      <c r="F92" s="46">
        <v>252563.92</v>
      </c>
      <c r="G92" s="46">
        <f t="shared" si="3"/>
        <v>-4910.62</v>
      </c>
      <c r="H92" s="47" t="s">
        <v>2041</v>
      </c>
      <c r="I92" s="47" t="s">
        <v>2046</v>
      </c>
      <c r="J92" s="46">
        <v>200966.15</v>
      </c>
      <c r="K92" s="46">
        <v>124267.24</v>
      </c>
      <c r="L92" s="46">
        <v>235761.76</v>
      </c>
      <c r="M92" s="28" t="s">
        <v>2069</v>
      </c>
      <c r="N92" s="28" t="s">
        <v>2070</v>
      </c>
      <c r="O92" s="28">
        <v>13</v>
      </c>
      <c r="P92" s="28">
        <v>145975.86</v>
      </c>
      <c r="Q92" s="28">
        <v>169581.84</v>
      </c>
      <c r="R92" s="28">
        <v>1.16171153230404</v>
      </c>
      <c r="U92" s="30" t="s">
        <v>2065</v>
      </c>
      <c r="V92" s="30" t="s">
        <v>2070</v>
      </c>
      <c r="W92" s="30">
        <v>13</v>
      </c>
      <c r="X92" s="30">
        <v>145975.86</v>
      </c>
      <c r="Y92" s="30">
        <v>169237.75</v>
      </c>
      <c r="Z92" s="30">
        <v>1.15935436174173</v>
      </c>
      <c r="AA92" s="30">
        <v>315226.61</v>
      </c>
      <c r="AC92" s="30" t="s">
        <v>2065</v>
      </c>
      <c r="AD92" s="30" t="s">
        <v>2070</v>
      </c>
      <c r="AE92" s="30">
        <v>13</v>
      </c>
      <c r="AF92" s="30">
        <v>145975.86</v>
      </c>
      <c r="AG92" s="30">
        <v>168737.75</v>
      </c>
      <c r="AH92" s="30">
        <v>1.15592913787252</v>
      </c>
    </row>
    <row r="93" ht="28.5" customHeight="1" spans="1:34">
      <c r="A93" s="43" t="s">
        <v>2048</v>
      </c>
      <c r="B93" s="48">
        <v>149070.82</v>
      </c>
      <c r="C93" s="48">
        <v>246890.28</v>
      </c>
      <c r="D93" s="49">
        <v>19800.88</v>
      </c>
      <c r="E93" s="46">
        <v>14890.26</v>
      </c>
      <c r="F93" s="46">
        <v>4284</v>
      </c>
      <c r="G93" s="46">
        <f t="shared" si="3"/>
        <v>4910.62</v>
      </c>
      <c r="H93" s="47" t="s">
        <v>2043</v>
      </c>
      <c r="I93" s="47" t="s">
        <v>2048</v>
      </c>
      <c r="J93" s="46">
        <v>149070.82</v>
      </c>
      <c r="K93" s="46">
        <v>246890.28</v>
      </c>
      <c r="L93" s="46">
        <v>19800.88</v>
      </c>
      <c r="M93" s="28" t="s">
        <v>2071</v>
      </c>
      <c r="N93" s="28" t="s">
        <v>2072</v>
      </c>
      <c r="O93" s="28">
        <v>76704</v>
      </c>
      <c r="P93" s="28">
        <v>82838</v>
      </c>
      <c r="Q93" s="28">
        <v>109144</v>
      </c>
      <c r="R93" s="28">
        <v>1.3175595741085</v>
      </c>
      <c r="U93" s="30" t="s">
        <v>2067</v>
      </c>
      <c r="V93" s="30" t="s">
        <v>2072</v>
      </c>
      <c r="W93" s="30">
        <v>76704</v>
      </c>
      <c r="X93" s="30">
        <v>82838</v>
      </c>
      <c r="Y93" s="30">
        <v>109144</v>
      </c>
      <c r="Z93" s="30">
        <v>1.3175595741085</v>
      </c>
      <c r="AA93" s="30">
        <v>268686</v>
      </c>
      <c r="AC93" s="30" t="s">
        <v>2067</v>
      </c>
      <c r="AD93" s="30" t="s">
        <v>2072</v>
      </c>
      <c r="AE93" s="30">
        <v>76704</v>
      </c>
      <c r="AF93" s="30">
        <v>82838</v>
      </c>
      <c r="AG93" s="30">
        <v>109144</v>
      </c>
      <c r="AH93" s="30">
        <v>1.3175595741085</v>
      </c>
    </row>
    <row r="94" ht="28.5" customHeight="1" spans="1:34">
      <c r="A94" s="43" t="s">
        <v>2050</v>
      </c>
      <c r="B94" s="48">
        <v>46606.26</v>
      </c>
      <c r="C94" s="48">
        <v>44430.24</v>
      </c>
      <c r="D94" s="49">
        <v>47033.88</v>
      </c>
      <c r="E94" s="46">
        <v>47033.88</v>
      </c>
      <c r="F94" s="46">
        <v>46015</v>
      </c>
      <c r="G94" s="46">
        <f t="shared" si="3"/>
        <v>0</v>
      </c>
      <c r="H94" s="47" t="s">
        <v>2045</v>
      </c>
      <c r="I94" s="47" t="s">
        <v>2050</v>
      </c>
      <c r="J94" s="46">
        <v>46606.26</v>
      </c>
      <c r="K94" s="46">
        <v>44430.24</v>
      </c>
      <c r="L94" s="46">
        <v>47033.88</v>
      </c>
      <c r="M94" s="28" t="s">
        <v>2073</v>
      </c>
      <c r="N94" s="28" t="s">
        <v>2074</v>
      </c>
      <c r="O94" s="28">
        <v>157</v>
      </c>
      <c r="P94" s="28">
        <v>157</v>
      </c>
      <c r="Q94" s="28">
        <v>100</v>
      </c>
      <c r="R94" s="28">
        <v>0.636942675159236</v>
      </c>
      <c r="U94" s="30" t="s">
        <v>2069</v>
      </c>
      <c r="V94" s="30" t="s">
        <v>2074</v>
      </c>
      <c r="W94" s="30">
        <v>157</v>
      </c>
      <c r="X94" s="30">
        <v>157</v>
      </c>
      <c r="Y94" s="30">
        <v>100</v>
      </c>
      <c r="Z94" s="30">
        <v>0.636942675159236</v>
      </c>
      <c r="AA94" s="30">
        <v>414</v>
      </c>
      <c r="AC94" s="30" t="s">
        <v>2069</v>
      </c>
      <c r="AD94" s="30" t="s">
        <v>2074</v>
      </c>
      <c r="AE94" s="30">
        <v>157</v>
      </c>
      <c r="AF94" s="30">
        <v>157</v>
      </c>
      <c r="AG94" s="30">
        <v>157</v>
      </c>
      <c r="AH94" s="30">
        <v>1</v>
      </c>
    </row>
    <row r="95" ht="28.5" customHeight="1" spans="1:34">
      <c r="A95" s="43" t="s">
        <v>2052</v>
      </c>
      <c r="B95" s="48">
        <v>20024</v>
      </c>
      <c r="C95" s="48">
        <v>13634</v>
      </c>
      <c r="D95" s="49">
        <v>20789.48</v>
      </c>
      <c r="E95" s="46">
        <v>20789.48</v>
      </c>
      <c r="F95" s="46">
        <v>20789.48</v>
      </c>
      <c r="G95" s="46">
        <f t="shared" si="3"/>
        <v>0</v>
      </c>
      <c r="H95" s="47" t="s">
        <v>2047</v>
      </c>
      <c r="I95" s="47" t="s">
        <v>2052</v>
      </c>
      <c r="J95" s="46">
        <v>20024</v>
      </c>
      <c r="K95" s="46">
        <v>13634</v>
      </c>
      <c r="L95" s="46">
        <v>20789.48</v>
      </c>
      <c r="M95" s="28" t="s">
        <v>2075</v>
      </c>
      <c r="N95" s="28" t="s">
        <v>2076</v>
      </c>
      <c r="O95" s="28">
        <v>73945</v>
      </c>
      <c r="P95" s="28">
        <v>80088</v>
      </c>
      <c r="Q95" s="28">
        <v>104762</v>
      </c>
      <c r="R95" s="28">
        <v>1.30808610528419</v>
      </c>
      <c r="U95" s="30" t="s">
        <v>2071</v>
      </c>
      <c r="V95" s="30" t="s">
        <v>2076</v>
      </c>
      <c r="W95" s="30">
        <v>73945</v>
      </c>
      <c r="X95" s="30">
        <v>80088</v>
      </c>
      <c r="Y95" s="30">
        <v>104762</v>
      </c>
      <c r="Z95" s="30">
        <v>1.30808610528419</v>
      </c>
      <c r="AA95" s="30">
        <v>258795</v>
      </c>
      <c r="AC95" s="30" t="s">
        <v>2071</v>
      </c>
      <c r="AD95" s="30" t="s">
        <v>2076</v>
      </c>
      <c r="AE95" s="30">
        <v>73945</v>
      </c>
      <c r="AF95" s="30">
        <v>80088</v>
      </c>
      <c r="AG95" s="30">
        <v>104762</v>
      </c>
      <c r="AH95" s="30">
        <v>1.30808610528419</v>
      </c>
    </row>
    <row r="96" ht="28.5" customHeight="1" spans="1:34">
      <c r="A96" s="51" t="s">
        <v>2054</v>
      </c>
      <c r="B96" s="53">
        <v>11068</v>
      </c>
      <c r="C96" s="53">
        <v>6014</v>
      </c>
      <c r="D96" s="54">
        <v>6892</v>
      </c>
      <c r="E96" s="46">
        <v>6892</v>
      </c>
      <c r="F96" s="46">
        <v>6892</v>
      </c>
      <c r="G96" s="46">
        <f t="shared" si="3"/>
        <v>0</v>
      </c>
      <c r="H96" s="47" t="s">
        <v>2049</v>
      </c>
      <c r="I96" s="47" t="s">
        <v>2054</v>
      </c>
      <c r="J96" s="46">
        <v>11068</v>
      </c>
      <c r="K96" s="46">
        <v>6014</v>
      </c>
      <c r="L96" s="46">
        <v>6892</v>
      </c>
      <c r="M96" s="28" t="s">
        <v>2077</v>
      </c>
      <c r="N96" s="28" t="s">
        <v>2078</v>
      </c>
      <c r="O96" s="28">
        <v>2563</v>
      </c>
      <c r="P96" s="28">
        <v>2593</v>
      </c>
      <c r="Q96" s="28">
        <v>4225</v>
      </c>
      <c r="R96" s="28">
        <v>1.62938681064404</v>
      </c>
      <c r="U96" s="30" t="s">
        <v>2073</v>
      </c>
      <c r="V96" s="30" t="s">
        <v>2078</v>
      </c>
      <c r="W96" s="30">
        <v>2563</v>
      </c>
      <c r="X96" s="30">
        <v>2593</v>
      </c>
      <c r="Y96" s="30">
        <v>4225</v>
      </c>
      <c r="Z96" s="30">
        <v>1.62938681064404</v>
      </c>
      <c r="AA96" s="30">
        <v>9381</v>
      </c>
      <c r="AC96" s="30" t="s">
        <v>2073</v>
      </c>
      <c r="AD96" s="30" t="s">
        <v>2078</v>
      </c>
      <c r="AE96" s="30">
        <v>2563</v>
      </c>
      <c r="AF96" s="30">
        <v>2593</v>
      </c>
      <c r="AG96" s="30">
        <v>4225</v>
      </c>
      <c r="AH96" s="30">
        <v>1.62938681064404</v>
      </c>
    </row>
    <row r="97" ht="24" customHeight="1" spans="1:34">
      <c r="A97" s="58" t="s">
        <v>2056</v>
      </c>
      <c r="B97" s="44">
        <v>8956</v>
      </c>
      <c r="C97" s="44">
        <v>7620</v>
      </c>
      <c r="D97" s="45">
        <v>13897.48</v>
      </c>
      <c r="E97" s="46">
        <v>13897.48</v>
      </c>
      <c r="F97" s="46">
        <v>13897.48</v>
      </c>
      <c r="G97" s="46">
        <f t="shared" si="3"/>
        <v>0</v>
      </c>
      <c r="H97" s="47" t="s">
        <v>2051</v>
      </c>
      <c r="I97" s="47" t="s">
        <v>2056</v>
      </c>
      <c r="J97" s="46">
        <v>8956</v>
      </c>
      <c r="K97" s="46">
        <v>7620</v>
      </c>
      <c r="L97" s="46">
        <v>13897.48</v>
      </c>
      <c r="M97" s="28" t="s">
        <v>2079</v>
      </c>
      <c r="N97" s="28" t="s">
        <v>2080</v>
      </c>
      <c r="O97" s="28">
        <v>24895.97</v>
      </c>
      <c r="P97" s="28">
        <v>79341.9</v>
      </c>
      <c r="Q97" s="28">
        <v>42628.53</v>
      </c>
      <c r="R97" s="28">
        <v>0.537276394943907</v>
      </c>
      <c r="U97" s="30" t="s">
        <v>2075</v>
      </c>
      <c r="V97" s="30" t="s">
        <v>2080</v>
      </c>
      <c r="W97" s="30">
        <v>24895.97</v>
      </c>
      <c r="X97" s="30">
        <v>79341.9</v>
      </c>
      <c r="Y97" s="30">
        <v>42628.53</v>
      </c>
      <c r="Z97" s="30">
        <v>0.537276394943907</v>
      </c>
      <c r="AA97" s="30">
        <v>146866.4</v>
      </c>
      <c r="AC97" s="30" t="s">
        <v>2075</v>
      </c>
      <c r="AD97" s="30" t="s">
        <v>2080</v>
      </c>
      <c r="AE97" s="30">
        <v>24895.97</v>
      </c>
      <c r="AF97" s="30">
        <v>79341.9</v>
      </c>
      <c r="AG97" s="30">
        <v>42628.53</v>
      </c>
      <c r="AH97" s="30">
        <v>0.537276394943907</v>
      </c>
    </row>
    <row r="98" ht="24" customHeight="1" spans="1:34">
      <c r="A98" s="43" t="s">
        <v>2058</v>
      </c>
      <c r="B98" s="48">
        <v>157775</v>
      </c>
      <c r="C98" s="48">
        <v>144396</v>
      </c>
      <c r="D98" s="49">
        <v>158955</v>
      </c>
      <c r="E98" s="46">
        <v>158955</v>
      </c>
      <c r="F98" s="46">
        <v>158955</v>
      </c>
      <c r="G98" s="46">
        <f t="shared" si="3"/>
        <v>0</v>
      </c>
      <c r="H98" s="47" t="s">
        <v>2053</v>
      </c>
      <c r="I98" s="47" t="s">
        <v>2058</v>
      </c>
      <c r="J98" s="46">
        <v>157775</v>
      </c>
      <c r="K98" s="46">
        <v>144396</v>
      </c>
      <c r="L98" s="46">
        <v>158955</v>
      </c>
      <c r="M98" s="28" t="s">
        <v>2081</v>
      </c>
      <c r="N98" s="28" t="s">
        <v>2082</v>
      </c>
      <c r="O98" s="28">
        <v>1500</v>
      </c>
      <c r="P98" s="28">
        <v>5608</v>
      </c>
      <c r="Q98" s="28">
        <v>110</v>
      </c>
      <c r="R98" s="28">
        <v>0.0196148359486448</v>
      </c>
      <c r="U98" s="30" t="s">
        <v>2083</v>
      </c>
      <c r="V98" s="30" t="s">
        <v>2084</v>
      </c>
      <c r="W98" s="30">
        <v>10250</v>
      </c>
      <c r="X98" s="30">
        <v>36900</v>
      </c>
      <c r="Y98" s="30">
        <v>955.53</v>
      </c>
      <c r="Z98" s="30">
        <v>0.0258951219512195</v>
      </c>
      <c r="AA98" s="30">
        <v>48105.53</v>
      </c>
      <c r="AC98" s="30" t="s">
        <v>2083</v>
      </c>
      <c r="AD98" s="30" t="s">
        <v>2084</v>
      </c>
      <c r="AE98" s="30">
        <v>10250</v>
      </c>
      <c r="AF98" s="30">
        <v>36900</v>
      </c>
      <c r="AG98" s="30">
        <v>955.53</v>
      </c>
      <c r="AH98" s="30">
        <v>0.0258951219512195</v>
      </c>
    </row>
    <row r="99" ht="24" customHeight="1" spans="1:34">
      <c r="A99" s="43" t="s">
        <v>2062</v>
      </c>
      <c r="B99" s="48">
        <v>157575</v>
      </c>
      <c r="C99" s="48">
        <v>104496</v>
      </c>
      <c r="D99" s="49">
        <v>157225</v>
      </c>
      <c r="E99" s="46">
        <v>157225</v>
      </c>
      <c r="F99" s="46">
        <v>157225</v>
      </c>
      <c r="G99" s="46">
        <f t="shared" si="3"/>
        <v>0</v>
      </c>
      <c r="H99" s="47" t="s">
        <v>2055</v>
      </c>
      <c r="I99" s="47" t="s">
        <v>2062</v>
      </c>
      <c r="J99" s="46">
        <v>157575</v>
      </c>
      <c r="K99" s="46">
        <v>104496</v>
      </c>
      <c r="L99" s="46">
        <v>157225</v>
      </c>
      <c r="M99" s="28" t="s">
        <v>2085</v>
      </c>
      <c r="N99" s="28" t="s">
        <v>2086</v>
      </c>
      <c r="O99" s="28">
        <v>6145.97</v>
      </c>
      <c r="P99" s="28">
        <v>9470.9</v>
      </c>
      <c r="Q99" s="28">
        <v>885.53</v>
      </c>
      <c r="R99" s="28">
        <v>0.0935000897485983</v>
      </c>
      <c r="U99" s="30" t="s">
        <v>2077</v>
      </c>
      <c r="V99" s="30" t="s">
        <v>2082</v>
      </c>
      <c r="W99" s="30">
        <v>1500</v>
      </c>
      <c r="X99" s="30">
        <v>5608</v>
      </c>
      <c r="Y99" s="30">
        <v>110</v>
      </c>
      <c r="Z99" s="30">
        <v>0.0196148359486448</v>
      </c>
      <c r="AA99" s="30">
        <v>7218</v>
      </c>
      <c r="AC99" s="30" t="s">
        <v>2077</v>
      </c>
      <c r="AD99" s="30" t="s">
        <v>2082</v>
      </c>
      <c r="AE99" s="30">
        <v>1500</v>
      </c>
      <c r="AF99" s="30">
        <v>5608</v>
      </c>
      <c r="AG99" s="30">
        <v>110</v>
      </c>
      <c r="AH99" s="30">
        <v>0.0196148359486448</v>
      </c>
    </row>
    <row r="100" ht="24" customHeight="1" spans="1:34">
      <c r="A100" s="43" t="s">
        <v>2064</v>
      </c>
      <c r="B100" s="48">
        <v>78538</v>
      </c>
      <c r="C100" s="48">
        <v>164122</v>
      </c>
      <c r="D100" s="49">
        <v>187568</v>
      </c>
      <c r="E100" s="46">
        <v>187568</v>
      </c>
      <c r="F100" s="46">
        <v>186668</v>
      </c>
      <c r="G100" s="46">
        <f t="shared" si="3"/>
        <v>0</v>
      </c>
      <c r="H100" s="47" t="s">
        <v>2057</v>
      </c>
      <c r="I100" s="47" t="s">
        <v>2064</v>
      </c>
      <c r="J100" s="46">
        <v>78538</v>
      </c>
      <c r="K100" s="46">
        <v>164122</v>
      </c>
      <c r="L100" s="46">
        <v>187568</v>
      </c>
      <c r="M100" s="28" t="s">
        <v>2087</v>
      </c>
      <c r="N100" s="28" t="s">
        <v>2088</v>
      </c>
      <c r="P100" s="28">
        <v>200</v>
      </c>
      <c r="Q100" s="28">
        <v>41633</v>
      </c>
      <c r="R100" s="28">
        <v>208.165</v>
      </c>
      <c r="U100" s="30" t="s">
        <v>2081</v>
      </c>
      <c r="V100" s="30" t="s">
        <v>2088</v>
      </c>
      <c r="W100" s="30"/>
      <c r="X100" s="30">
        <v>200</v>
      </c>
      <c r="Y100" s="30">
        <v>41563</v>
      </c>
      <c r="Z100" s="30">
        <v>207.815</v>
      </c>
      <c r="AA100" s="30">
        <v>41763</v>
      </c>
      <c r="AC100" s="30" t="s">
        <v>2081</v>
      </c>
      <c r="AD100" s="30" t="s">
        <v>2088</v>
      </c>
      <c r="AF100" s="30">
        <v>200</v>
      </c>
      <c r="AG100" s="30">
        <v>41563</v>
      </c>
      <c r="AH100" s="30">
        <v>207.815</v>
      </c>
    </row>
    <row r="101" ht="24" customHeight="1" spans="1:34">
      <c r="A101" s="43" t="s">
        <v>2066</v>
      </c>
      <c r="B101" s="48">
        <v>15500</v>
      </c>
      <c r="C101" s="48">
        <v>15500</v>
      </c>
      <c r="D101" s="49">
        <v>15500</v>
      </c>
      <c r="E101" s="46">
        <v>15500</v>
      </c>
      <c r="F101" s="46">
        <v>15500</v>
      </c>
      <c r="G101" s="46">
        <f t="shared" si="3"/>
        <v>0</v>
      </c>
      <c r="H101" s="47" t="s">
        <v>2061</v>
      </c>
      <c r="I101" s="47" t="s">
        <v>2066</v>
      </c>
      <c r="J101" s="46">
        <v>15500</v>
      </c>
      <c r="K101" s="46">
        <v>15500</v>
      </c>
      <c r="L101" s="46">
        <v>15500</v>
      </c>
      <c r="M101" s="28" t="s">
        <v>2089</v>
      </c>
      <c r="N101" s="28" t="s">
        <v>2090</v>
      </c>
      <c r="O101" s="28">
        <v>27160.62</v>
      </c>
      <c r="P101" s="28">
        <v>30950.77</v>
      </c>
      <c r="Q101" s="28">
        <v>41401.750531</v>
      </c>
      <c r="R101" s="28">
        <v>1.3376646374549</v>
      </c>
      <c r="U101" s="30" t="s">
        <v>2085</v>
      </c>
      <c r="V101" s="30" t="s">
        <v>2090</v>
      </c>
      <c r="W101" s="30">
        <v>27160.62</v>
      </c>
      <c r="X101" s="30">
        <v>30950.77</v>
      </c>
      <c r="Y101" s="30">
        <v>41401.750531</v>
      </c>
      <c r="Z101" s="30">
        <v>1.3376646374549</v>
      </c>
      <c r="AA101" s="30">
        <v>99513.140531</v>
      </c>
      <c r="AC101" s="30" t="s">
        <v>2085</v>
      </c>
      <c r="AD101" s="30" t="s">
        <v>2090</v>
      </c>
      <c r="AE101" s="30">
        <v>27160.62</v>
      </c>
      <c r="AF101" s="30">
        <v>30950.77</v>
      </c>
      <c r="AG101" s="30">
        <v>41401.750531</v>
      </c>
      <c r="AH101" s="30">
        <v>1.3376646374549</v>
      </c>
    </row>
    <row r="102" ht="24" customHeight="1" spans="1:34">
      <c r="A102" s="43" t="s">
        <v>2068</v>
      </c>
      <c r="B102" s="48">
        <v>59704</v>
      </c>
      <c r="C102" s="48">
        <v>42.28</v>
      </c>
      <c r="D102" s="49">
        <v>596.16</v>
      </c>
      <c r="E102" s="46">
        <v>596.16</v>
      </c>
      <c r="F102" s="46">
        <v>840.25</v>
      </c>
      <c r="G102" s="46">
        <f t="shared" si="3"/>
        <v>0</v>
      </c>
      <c r="H102" s="47" t="s">
        <v>2063</v>
      </c>
      <c r="I102" s="47" t="s">
        <v>2068</v>
      </c>
      <c r="J102" s="46">
        <v>59704</v>
      </c>
      <c r="K102" s="46">
        <v>42.28</v>
      </c>
      <c r="L102" s="46">
        <v>596.16</v>
      </c>
      <c r="M102" s="28" t="s">
        <v>2091</v>
      </c>
      <c r="N102" s="28" t="s">
        <v>2092</v>
      </c>
      <c r="O102" s="28">
        <v>1001.6</v>
      </c>
      <c r="P102" s="28">
        <v>1055.02</v>
      </c>
      <c r="Q102" s="28">
        <v>677.78</v>
      </c>
      <c r="R102" s="28">
        <v>0.642433318799644</v>
      </c>
      <c r="U102" s="30" t="s">
        <v>2089</v>
      </c>
      <c r="V102" s="30" t="s">
        <v>2093</v>
      </c>
      <c r="W102" s="30">
        <v>24809.2</v>
      </c>
      <c r="X102" s="30">
        <v>28122.93</v>
      </c>
      <c r="Y102" s="30">
        <v>38517.020531</v>
      </c>
      <c r="Z102" s="30">
        <v>1.36959486550655</v>
      </c>
      <c r="AA102" s="30">
        <v>91449.150531</v>
      </c>
      <c r="AC102" s="30" t="s">
        <v>2089</v>
      </c>
      <c r="AD102" s="30" t="s">
        <v>2093</v>
      </c>
      <c r="AE102" s="30">
        <v>24809.2</v>
      </c>
      <c r="AF102" s="30">
        <v>28122.93</v>
      </c>
      <c r="AG102" s="30">
        <v>6378.020531</v>
      </c>
      <c r="AH102" s="30">
        <v>0.226790755124022</v>
      </c>
    </row>
    <row r="103" ht="24" customHeight="1" spans="1:34">
      <c r="A103" s="43" t="s">
        <v>2070</v>
      </c>
      <c r="B103" s="48">
        <v>13</v>
      </c>
      <c r="C103" s="48">
        <v>145975.86</v>
      </c>
      <c r="D103" s="49">
        <v>169581.84</v>
      </c>
      <c r="E103" s="46">
        <v>169581.84</v>
      </c>
      <c r="F103" s="46">
        <v>168737.75</v>
      </c>
      <c r="G103" s="46">
        <f t="shared" si="3"/>
        <v>0</v>
      </c>
      <c r="H103" s="47" t="s">
        <v>2065</v>
      </c>
      <c r="I103" s="47" t="s">
        <v>2070</v>
      </c>
      <c r="J103" s="46">
        <v>13</v>
      </c>
      <c r="K103" s="46">
        <v>145975.86</v>
      </c>
      <c r="L103" s="46">
        <v>169581.84</v>
      </c>
      <c r="M103" s="28" t="s">
        <v>2094</v>
      </c>
      <c r="N103" s="28" t="s">
        <v>2093</v>
      </c>
      <c r="O103" s="28">
        <v>24809.2</v>
      </c>
      <c r="P103" s="28">
        <v>28122.93</v>
      </c>
      <c r="Q103" s="28">
        <v>38642.950531</v>
      </c>
      <c r="R103" s="28">
        <v>1.37407270618673</v>
      </c>
      <c r="U103" s="30" t="s">
        <v>2091</v>
      </c>
      <c r="V103" s="30" t="s">
        <v>2095</v>
      </c>
      <c r="W103" s="30">
        <v>10500</v>
      </c>
      <c r="X103" s="30">
        <v>20500</v>
      </c>
      <c r="Y103" s="30">
        <v>20500</v>
      </c>
      <c r="Z103" s="30">
        <v>1</v>
      </c>
      <c r="AA103" s="30">
        <v>51500</v>
      </c>
      <c r="AC103" s="30" t="s">
        <v>2091</v>
      </c>
      <c r="AD103" s="30" t="s">
        <v>2095</v>
      </c>
      <c r="AE103" s="30">
        <v>10500</v>
      </c>
      <c r="AF103" s="30">
        <v>20500</v>
      </c>
      <c r="AG103" s="30">
        <v>20500</v>
      </c>
      <c r="AH103" s="30">
        <v>1</v>
      </c>
    </row>
    <row r="104" ht="27" customHeight="1" spans="1:34">
      <c r="A104" s="43" t="s">
        <v>2072</v>
      </c>
      <c r="B104" s="48">
        <v>76704</v>
      </c>
      <c r="C104" s="48">
        <v>82838</v>
      </c>
      <c r="D104" s="49">
        <v>109144</v>
      </c>
      <c r="E104" s="46">
        <v>109144</v>
      </c>
      <c r="F104" s="46">
        <v>109144</v>
      </c>
      <c r="G104" s="46">
        <f t="shared" si="3"/>
        <v>0</v>
      </c>
      <c r="H104" s="47" t="s">
        <v>2067</v>
      </c>
      <c r="I104" s="47" t="s">
        <v>2072</v>
      </c>
      <c r="J104" s="46">
        <v>76704</v>
      </c>
      <c r="K104" s="46">
        <v>82838</v>
      </c>
      <c r="L104" s="46">
        <v>109144</v>
      </c>
      <c r="M104" s="28" t="s">
        <v>2096</v>
      </c>
      <c r="N104" s="28" t="s">
        <v>2095</v>
      </c>
      <c r="O104" s="28">
        <v>10500</v>
      </c>
      <c r="P104" s="28">
        <v>20500</v>
      </c>
      <c r="Q104" s="28">
        <v>20500</v>
      </c>
      <c r="R104" s="28">
        <v>1</v>
      </c>
      <c r="U104" s="30" t="s">
        <v>2094</v>
      </c>
      <c r="V104" s="30" t="s">
        <v>2097</v>
      </c>
      <c r="W104" s="30">
        <v>10000</v>
      </c>
      <c r="X104" s="30">
        <v>20000</v>
      </c>
      <c r="Y104" s="30">
        <v>396</v>
      </c>
      <c r="Z104" s="30">
        <v>0.0198</v>
      </c>
      <c r="AA104" s="30">
        <v>30396</v>
      </c>
      <c r="AC104" s="30" t="s">
        <v>2094</v>
      </c>
      <c r="AD104" s="30" t="s">
        <v>2097</v>
      </c>
      <c r="AE104" s="30">
        <v>10000</v>
      </c>
      <c r="AF104" s="30">
        <v>20000</v>
      </c>
      <c r="AG104" s="30">
        <v>396</v>
      </c>
      <c r="AH104" s="30">
        <v>0.0198</v>
      </c>
    </row>
    <row r="105" ht="27" customHeight="1" spans="1:34">
      <c r="A105" s="43" t="s">
        <v>2074</v>
      </c>
      <c r="B105" s="48">
        <v>157</v>
      </c>
      <c r="C105" s="48">
        <v>157</v>
      </c>
      <c r="D105" s="49">
        <v>100</v>
      </c>
      <c r="E105" s="46">
        <v>100</v>
      </c>
      <c r="F105" s="46">
        <v>157</v>
      </c>
      <c r="G105" s="46">
        <f t="shared" si="3"/>
        <v>0</v>
      </c>
      <c r="H105" s="47" t="s">
        <v>2069</v>
      </c>
      <c r="I105" s="47" t="s">
        <v>2074</v>
      </c>
      <c r="J105" s="46">
        <v>157</v>
      </c>
      <c r="K105" s="46">
        <v>157</v>
      </c>
      <c r="L105" s="46">
        <v>100</v>
      </c>
      <c r="M105" s="28" t="s">
        <v>2098</v>
      </c>
      <c r="N105" s="28" t="s">
        <v>2097</v>
      </c>
      <c r="O105" s="28">
        <v>10000</v>
      </c>
      <c r="P105" s="28">
        <v>20000</v>
      </c>
      <c r="Q105" s="28">
        <v>396</v>
      </c>
      <c r="R105" s="28">
        <v>0.0198</v>
      </c>
      <c r="U105" s="30" t="s">
        <v>2096</v>
      </c>
      <c r="V105" s="30" t="s">
        <v>2099</v>
      </c>
      <c r="W105" s="30">
        <v>1543.74</v>
      </c>
      <c r="X105" s="30">
        <v>1462.19</v>
      </c>
      <c r="Y105" s="30">
        <v>1721.3</v>
      </c>
      <c r="Z105" s="30">
        <v>1.1772067925509</v>
      </c>
      <c r="AA105" s="30">
        <v>4727.23</v>
      </c>
      <c r="AC105" s="30" t="s">
        <v>2096</v>
      </c>
      <c r="AD105" s="30" t="s">
        <v>2099</v>
      </c>
      <c r="AE105" s="30">
        <v>1543.74</v>
      </c>
      <c r="AF105" s="30">
        <v>1462.19</v>
      </c>
      <c r="AG105" s="30">
        <v>1721.3</v>
      </c>
      <c r="AH105" s="30">
        <v>1.1772067925509</v>
      </c>
    </row>
    <row r="106" ht="27" customHeight="1" spans="1:34">
      <c r="A106" s="43" t="s">
        <v>2076</v>
      </c>
      <c r="B106" s="48">
        <v>73945</v>
      </c>
      <c r="C106" s="48">
        <v>80088</v>
      </c>
      <c r="D106" s="49">
        <v>104762</v>
      </c>
      <c r="E106" s="46">
        <v>104762</v>
      </c>
      <c r="F106" s="46">
        <v>104762</v>
      </c>
      <c r="G106" s="46">
        <f t="shared" si="3"/>
        <v>0</v>
      </c>
      <c r="H106" s="47" t="s">
        <v>2071</v>
      </c>
      <c r="I106" s="47" t="s">
        <v>2076</v>
      </c>
      <c r="J106" s="46">
        <v>73945</v>
      </c>
      <c r="K106" s="46">
        <v>80088</v>
      </c>
      <c r="L106" s="46">
        <v>104762</v>
      </c>
      <c r="M106" s="28" t="s">
        <v>2100</v>
      </c>
      <c r="N106" s="28" t="s">
        <v>2099</v>
      </c>
      <c r="O106" s="28">
        <v>1543.74</v>
      </c>
      <c r="P106" s="28">
        <v>1462.19</v>
      </c>
      <c r="Q106" s="28">
        <v>1721.3</v>
      </c>
      <c r="R106" s="28">
        <v>1.1772067925509</v>
      </c>
      <c r="U106" s="30" t="s">
        <v>2098</v>
      </c>
      <c r="V106" s="30" t="s">
        <v>2101</v>
      </c>
      <c r="W106" s="30">
        <v>597</v>
      </c>
      <c r="X106" s="30">
        <v>554.24</v>
      </c>
      <c r="Y106" s="30">
        <v>568</v>
      </c>
      <c r="Z106" s="30">
        <v>1.02482678983834</v>
      </c>
      <c r="AA106" s="30">
        <v>1719.24</v>
      </c>
      <c r="AC106" s="30" t="s">
        <v>2098</v>
      </c>
      <c r="AD106" s="30" t="s">
        <v>2101</v>
      </c>
      <c r="AE106" s="30">
        <v>597</v>
      </c>
      <c r="AF106" s="30">
        <v>554.24</v>
      </c>
      <c r="AG106" s="30">
        <v>568</v>
      </c>
      <c r="AH106" s="30">
        <v>1.02482678983834</v>
      </c>
    </row>
    <row r="107" ht="27" customHeight="1" spans="1:34">
      <c r="A107" s="59" t="s">
        <v>2078</v>
      </c>
      <c r="B107" s="48">
        <v>2563</v>
      </c>
      <c r="C107" s="48">
        <v>2593</v>
      </c>
      <c r="D107" s="49">
        <v>4225</v>
      </c>
      <c r="E107" s="46">
        <v>4225</v>
      </c>
      <c r="F107" s="46">
        <v>4225</v>
      </c>
      <c r="G107" s="46">
        <f t="shared" si="3"/>
        <v>0</v>
      </c>
      <c r="H107" s="47" t="s">
        <v>2073</v>
      </c>
      <c r="I107" s="47" t="s">
        <v>2078</v>
      </c>
      <c r="J107" s="46">
        <v>2563</v>
      </c>
      <c r="K107" s="46">
        <v>2593</v>
      </c>
      <c r="L107" s="46">
        <v>4225</v>
      </c>
      <c r="M107" s="28" t="s">
        <v>2102</v>
      </c>
      <c r="N107" s="28" t="s">
        <v>2101</v>
      </c>
      <c r="O107" s="28">
        <v>597</v>
      </c>
      <c r="P107" s="28">
        <v>554.24</v>
      </c>
      <c r="Q107" s="28">
        <v>614.33</v>
      </c>
      <c r="R107" s="28">
        <v>1.10841873556582</v>
      </c>
      <c r="U107" s="30" t="s">
        <v>2100</v>
      </c>
      <c r="V107" s="30" t="s">
        <v>2103</v>
      </c>
      <c r="W107" s="30">
        <v>3540</v>
      </c>
      <c r="X107" s="30">
        <v>458194</v>
      </c>
      <c r="Y107" s="30">
        <v>654336</v>
      </c>
      <c r="Z107" s="30">
        <v>1.42807631701856</v>
      </c>
      <c r="AA107" s="30">
        <v>1116070</v>
      </c>
      <c r="AC107" s="30" t="s">
        <v>2100</v>
      </c>
      <c r="AD107" s="30" t="s">
        <v>2103</v>
      </c>
      <c r="AE107" s="30">
        <v>3540</v>
      </c>
      <c r="AF107" s="30">
        <v>458194</v>
      </c>
      <c r="AG107" s="30">
        <v>4936</v>
      </c>
      <c r="AH107" s="30">
        <v>0.0107727294552089</v>
      </c>
    </row>
    <row r="108" ht="27" customHeight="1" spans="1:34">
      <c r="A108" s="43" t="s">
        <v>2080</v>
      </c>
      <c r="B108" s="48">
        <v>24895.97</v>
      </c>
      <c r="C108" s="48">
        <v>79341.9</v>
      </c>
      <c r="D108" s="49">
        <v>42628.53</v>
      </c>
      <c r="E108" s="46">
        <v>42628.53</v>
      </c>
      <c r="F108" s="46">
        <v>42628.53</v>
      </c>
      <c r="G108" s="46">
        <f t="shared" si="3"/>
        <v>0</v>
      </c>
      <c r="H108" s="47" t="s">
        <v>2075</v>
      </c>
      <c r="I108" s="47" t="s">
        <v>2080</v>
      </c>
      <c r="J108" s="46">
        <v>24895.97</v>
      </c>
      <c r="K108" s="46">
        <v>79341.9</v>
      </c>
      <c r="L108" s="46">
        <v>42628.53</v>
      </c>
      <c r="M108" s="28" t="s">
        <v>2104</v>
      </c>
      <c r="N108" s="28" t="s">
        <v>2103</v>
      </c>
      <c r="O108" s="28">
        <v>3540</v>
      </c>
      <c r="P108" s="28">
        <v>458194</v>
      </c>
      <c r="Q108" s="28">
        <v>654336</v>
      </c>
      <c r="R108" s="28">
        <v>1.42807631701856</v>
      </c>
      <c r="U108" s="30" t="s">
        <v>2102</v>
      </c>
      <c r="V108" s="30" t="s">
        <v>2105</v>
      </c>
      <c r="W108" s="30">
        <v>3540</v>
      </c>
      <c r="X108" s="30">
        <v>113173.5</v>
      </c>
      <c r="Y108" s="30">
        <v>144876</v>
      </c>
      <c r="Z108" s="30">
        <v>1.28012299699135</v>
      </c>
      <c r="AA108" s="30">
        <v>261589.5</v>
      </c>
      <c r="AC108" s="30" t="s">
        <v>2102</v>
      </c>
      <c r="AD108" s="30" t="s">
        <v>2105</v>
      </c>
      <c r="AE108" s="30">
        <v>3540</v>
      </c>
      <c r="AF108" s="30">
        <v>113173.5</v>
      </c>
      <c r="AG108" s="30">
        <v>4936</v>
      </c>
      <c r="AH108" s="30">
        <v>0.0436144503792849</v>
      </c>
    </row>
    <row r="109" ht="27" customHeight="1" spans="1:34">
      <c r="A109" s="43" t="s">
        <v>2082</v>
      </c>
      <c r="B109" s="48">
        <v>1500</v>
      </c>
      <c r="C109" s="48">
        <v>5608</v>
      </c>
      <c r="D109" s="49">
        <v>110</v>
      </c>
      <c r="E109" s="46">
        <v>110</v>
      </c>
      <c r="F109" s="46">
        <v>955.53</v>
      </c>
      <c r="G109" s="46">
        <f t="shared" si="3"/>
        <v>0</v>
      </c>
      <c r="H109" s="47" t="s">
        <v>2077</v>
      </c>
      <c r="I109" s="47" t="s">
        <v>2082</v>
      </c>
      <c r="J109" s="46">
        <v>1500</v>
      </c>
      <c r="K109" s="46">
        <v>5608</v>
      </c>
      <c r="L109" s="46">
        <v>110</v>
      </c>
      <c r="M109" s="28" t="s">
        <v>2106</v>
      </c>
      <c r="N109" s="28" t="s">
        <v>2105</v>
      </c>
      <c r="O109" s="28">
        <v>3540</v>
      </c>
      <c r="P109" s="28">
        <v>113173.5</v>
      </c>
      <c r="Q109" s="28">
        <v>144876</v>
      </c>
      <c r="R109" s="28">
        <v>1.28012299699135</v>
      </c>
      <c r="U109" s="30" t="s">
        <v>2104</v>
      </c>
      <c r="V109" s="30" t="s">
        <v>2107</v>
      </c>
      <c r="W109" s="30"/>
      <c r="X109" s="30">
        <v>345020.5</v>
      </c>
      <c r="Y109" s="30">
        <v>509460</v>
      </c>
      <c r="Z109" s="30">
        <v>1.4766079117038</v>
      </c>
      <c r="AA109" s="30">
        <v>854480.5</v>
      </c>
      <c r="AC109" s="30" t="s">
        <v>2106</v>
      </c>
      <c r="AD109" s="30" t="s">
        <v>2108</v>
      </c>
      <c r="AE109" s="30">
        <v>12499.33</v>
      </c>
      <c r="AF109" s="30">
        <v>15628.26</v>
      </c>
      <c r="AG109" s="30">
        <v>2989.49</v>
      </c>
      <c r="AH109" s="30">
        <v>0.191287449786477</v>
      </c>
    </row>
    <row r="110" ht="27" customHeight="1" spans="1:34">
      <c r="A110" s="43" t="s">
        <v>2086</v>
      </c>
      <c r="B110" s="48">
        <v>6145.97</v>
      </c>
      <c r="C110" s="48">
        <v>9470.9</v>
      </c>
      <c r="D110" s="49">
        <v>885.53</v>
      </c>
      <c r="E110" s="46">
        <v>885.53</v>
      </c>
      <c r="F110" s="46">
        <v>110</v>
      </c>
      <c r="G110" s="46">
        <f t="shared" si="3"/>
        <v>0</v>
      </c>
      <c r="H110" s="47" t="s">
        <v>2079</v>
      </c>
      <c r="I110" s="47" t="s">
        <v>2086</v>
      </c>
      <c r="J110" s="46">
        <v>6145.97</v>
      </c>
      <c r="K110" s="46">
        <v>9470.9</v>
      </c>
      <c r="L110" s="46">
        <v>885.53</v>
      </c>
      <c r="M110" s="28" t="s">
        <v>2109</v>
      </c>
      <c r="N110" s="28" t="s">
        <v>2107</v>
      </c>
      <c r="P110" s="28">
        <v>345020.5</v>
      </c>
      <c r="Q110" s="28">
        <v>509460</v>
      </c>
      <c r="R110" s="28">
        <v>1.4766079117038</v>
      </c>
      <c r="U110" s="30" t="s">
        <v>2106</v>
      </c>
      <c r="V110" s="30" t="s">
        <v>2108</v>
      </c>
      <c r="W110" s="30">
        <v>12499.33</v>
      </c>
      <c r="X110" s="30">
        <v>15628.26</v>
      </c>
      <c r="Y110" s="30">
        <v>2989.49</v>
      </c>
      <c r="Z110" s="30">
        <v>0.191287449786477</v>
      </c>
      <c r="AA110" s="30">
        <v>31117.08</v>
      </c>
      <c r="AC110" s="30" t="s">
        <v>2110</v>
      </c>
      <c r="AD110" s="30" t="s">
        <v>2111</v>
      </c>
      <c r="AE110" s="30">
        <v>2000</v>
      </c>
      <c r="AF110" s="30">
        <v>2000</v>
      </c>
      <c r="AG110" s="30">
        <v>2000</v>
      </c>
      <c r="AH110" s="30">
        <v>1</v>
      </c>
    </row>
    <row r="111" ht="27" customHeight="1" spans="1:34">
      <c r="A111" s="43" t="s">
        <v>2088</v>
      </c>
      <c r="B111" s="48"/>
      <c r="C111" s="48">
        <v>200</v>
      </c>
      <c r="D111" s="49">
        <v>41633</v>
      </c>
      <c r="E111" s="46">
        <v>41633</v>
      </c>
      <c r="F111" s="46">
        <v>41563</v>
      </c>
      <c r="G111" s="46">
        <f t="shared" si="3"/>
        <v>0</v>
      </c>
      <c r="H111" s="47" t="s">
        <v>2081</v>
      </c>
      <c r="I111" s="47" t="s">
        <v>2088</v>
      </c>
      <c r="J111" s="46"/>
      <c r="K111" s="46">
        <v>200</v>
      </c>
      <c r="L111" s="46">
        <v>41633</v>
      </c>
      <c r="M111" s="28" t="s">
        <v>2110</v>
      </c>
      <c r="N111" s="28" t="s">
        <v>2108</v>
      </c>
      <c r="O111" s="28">
        <v>12499.33</v>
      </c>
      <c r="P111" s="28">
        <v>15628.26</v>
      </c>
      <c r="Q111" s="28">
        <v>2989.49</v>
      </c>
      <c r="R111" s="28">
        <v>0.191287449786477</v>
      </c>
      <c r="U111" s="30" t="s">
        <v>2110</v>
      </c>
      <c r="V111" s="30" t="s">
        <v>2111</v>
      </c>
      <c r="W111" s="30">
        <v>2000</v>
      </c>
      <c r="X111" s="30">
        <v>2000</v>
      </c>
      <c r="Y111" s="30">
        <v>2000</v>
      </c>
      <c r="Z111" s="30">
        <v>1</v>
      </c>
      <c r="AA111" s="30">
        <v>6000</v>
      </c>
      <c r="AC111" s="30" t="s">
        <v>2112</v>
      </c>
      <c r="AD111" s="30" t="s">
        <v>2113</v>
      </c>
      <c r="AE111" s="30">
        <v>2000</v>
      </c>
      <c r="AF111" s="30">
        <v>2000</v>
      </c>
      <c r="AG111" s="30">
        <v>2000</v>
      </c>
      <c r="AH111" s="30">
        <v>1</v>
      </c>
    </row>
    <row r="112" ht="27" customHeight="1" spans="1:34">
      <c r="A112" s="43" t="s">
        <v>2090</v>
      </c>
      <c r="B112" s="48">
        <v>27160.62</v>
      </c>
      <c r="C112" s="48">
        <v>30950.77</v>
      </c>
      <c r="D112" s="49">
        <v>41401.750531</v>
      </c>
      <c r="E112" s="46">
        <v>41401.750531</v>
      </c>
      <c r="F112" s="46">
        <v>41401.750531</v>
      </c>
      <c r="G112" s="46">
        <f t="shared" si="3"/>
        <v>0</v>
      </c>
      <c r="H112" s="47" t="s">
        <v>2085</v>
      </c>
      <c r="I112" s="47" t="s">
        <v>2090</v>
      </c>
      <c r="J112" s="46">
        <v>27160.62</v>
      </c>
      <c r="K112" s="46">
        <v>30950.77</v>
      </c>
      <c r="L112" s="46">
        <v>41401.750531</v>
      </c>
      <c r="M112" s="28" t="s">
        <v>2112</v>
      </c>
      <c r="N112" s="28" t="s">
        <v>2114</v>
      </c>
      <c r="O112" s="28">
        <v>12499.33</v>
      </c>
      <c r="P112" s="28">
        <v>15628.26</v>
      </c>
      <c r="Q112" s="28">
        <v>2989.49</v>
      </c>
      <c r="R112" s="28">
        <v>0.191287449786477</v>
      </c>
      <c r="U112" s="30" t="s">
        <v>2112</v>
      </c>
      <c r="V112" s="30" t="s">
        <v>2113</v>
      </c>
      <c r="W112" s="30">
        <v>2000</v>
      </c>
      <c r="X112" s="30">
        <v>2000</v>
      </c>
      <c r="Y112" s="30">
        <v>2000</v>
      </c>
      <c r="Z112" s="30">
        <v>1</v>
      </c>
      <c r="AA112" s="30">
        <v>6000</v>
      </c>
      <c r="AC112" s="30" t="s">
        <v>2115</v>
      </c>
      <c r="AD112" s="30" t="s">
        <v>2116</v>
      </c>
      <c r="AF112" s="30">
        <v>26611</v>
      </c>
      <c r="AG112" s="30">
        <v>36545</v>
      </c>
      <c r="AH112" s="30">
        <v>1.3733042726692</v>
      </c>
    </row>
    <row r="113" ht="27" customHeight="1" spans="1:34">
      <c r="A113" s="43" t="s">
        <v>2092</v>
      </c>
      <c r="B113" s="48">
        <v>1001.6</v>
      </c>
      <c r="C113" s="48">
        <v>1055.02</v>
      </c>
      <c r="D113" s="49">
        <v>677.78</v>
      </c>
      <c r="E113" s="46">
        <v>677.78</v>
      </c>
      <c r="F113" s="46"/>
      <c r="G113" s="46"/>
      <c r="H113" s="47" t="s">
        <v>2087</v>
      </c>
      <c r="I113" s="47" t="s">
        <v>2092</v>
      </c>
      <c r="J113" s="46">
        <v>1001.6</v>
      </c>
      <c r="K113" s="46">
        <v>1055.02</v>
      </c>
      <c r="L113" s="46">
        <v>677.78</v>
      </c>
      <c r="M113" s="28" t="s">
        <v>2115</v>
      </c>
      <c r="N113" s="28" t="s">
        <v>2111</v>
      </c>
      <c r="O113" s="28">
        <v>2000</v>
      </c>
      <c r="P113" s="28">
        <v>2000</v>
      </c>
      <c r="Q113" s="28">
        <v>2000</v>
      </c>
      <c r="R113" s="28">
        <v>1</v>
      </c>
      <c r="U113" s="30" t="s">
        <v>2115</v>
      </c>
      <c r="V113" s="30" t="s">
        <v>2116</v>
      </c>
      <c r="W113" s="30"/>
      <c r="X113" s="30">
        <v>26611</v>
      </c>
      <c r="Y113" s="30">
        <v>36545</v>
      </c>
      <c r="Z113" s="30">
        <v>1.3733042726692</v>
      </c>
      <c r="AA113" s="30">
        <v>63156</v>
      </c>
      <c r="AC113" s="30" t="s">
        <v>2117</v>
      </c>
      <c r="AD113" s="30" t="s">
        <v>2118</v>
      </c>
      <c r="AF113" s="30">
        <v>26411</v>
      </c>
      <c r="AG113" s="30">
        <v>36345</v>
      </c>
      <c r="AH113" s="30">
        <v>1.37613115747227</v>
      </c>
    </row>
    <row r="114" ht="28.5" customHeight="1" spans="1:34">
      <c r="A114" s="43" t="s">
        <v>2093</v>
      </c>
      <c r="B114" s="48">
        <v>24809.2</v>
      </c>
      <c r="C114" s="48">
        <v>28122.93</v>
      </c>
      <c r="D114" s="49">
        <v>38642.950531</v>
      </c>
      <c r="E114" s="46">
        <v>38642.950531</v>
      </c>
      <c r="F114" s="46">
        <v>6378.020531</v>
      </c>
      <c r="G114" s="46">
        <f t="shared" ref="G114:G122" si="4">D114-E114</f>
        <v>0</v>
      </c>
      <c r="H114" s="47" t="s">
        <v>2089</v>
      </c>
      <c r="I114" s="47" t="s">
        <v>2093</v>
      </c>
      <c r="J114" s="46">
        <v>24809.2</v>
      </c>
      <c r="K114" s="46">
        <v>28122.93</v>
      </c>
      <c r="L114" s="46">
        <v>38642.950531</v>
      </c>
      <c r="M114" s="28" t="s">
        <v>2117</v>
      </c>
      <c r="N114" s="28" t="s">
        <v>2113</v>
      </c>
      <c r="O114" s="28">
        <v>2000</v>
      </c>
      <c r="P114" s="28">
        <v>2000</v>
      </c>
      <c r="Q114" s="28">
        <v>2000</v>
      </c>
      <c r="R114" s="28">
        <v>1</v>
      </c>
      <c r="U114" s="30" t="s">
        <v>2117</v>
      </c>
      <c r="V114" s="30" t="s">
        <v>2118</v>
      </c>
      <c r="W114" s="30"/>
      <c r="X114" s="30">
        <v>26411</v>
      </c>
      <c r="Y114" s="30">
        <v>36345</v>
      </c>
      <c r="Z114" s="30">
        <v>1.37613115747227</v>
      </c>
      <c r="AA114" s="30">
        <v>62756</v>
      </c>
      <c r="AC114" s="30" t="s">
        <v>2119</v>
      </c>
      <c r="AD114" s="30" t="s">
        <v>2120</v>
      </c>
      <c r="AF114" s="30">
        <v>200</v>
      </c>
      <c r="AG114" s="30">
        <v>200</v>
      </c>
      <c r="AH114" s="30">
        <v>1</v>
      </c>
    </row>
    <row r="115" ht="28.5" customHeight="1" spans="1:34">
      <c r="A115" s="43" t="s">
        <v>2095</v>
      </c>
      <c r="B115" s="48">
        <v>10500</v>
      </c>
      <c r="C115" s="48">
        <v>20500</v>
      </c>
      <c r="D115" s="49">
        <v>20500</v>
      </c>
      <c r="E115" s="46">
        <v>20500</v>
      </c>
      <c r="F115" s="46">
        <v>20500</v>
      </c>
      <c r="G115" s="46">
        <f t="shared" si="4"/>
        <v>0</v>
      </c>
      <c r="H115" s="47" t="s">
        <v>2091</v>
      </c>
      <c r="I115" s="47" t="s">
        <v>2095</v>
      </c>
      <c r="J115" s="46">
        <v>10500</v>
      </c>
      <c r="K115" s="46">
        <v>20500</v>
      </c>
      <c r="L115" s="46">
        <v>20500</v>
      </c>
      <c r="M115" s="28" t="s">
        <v>2119</v>
      </c>
      <c r="N115" s="28" t="s">
        <v>2116</v>
      </c>
      <c r="P115" s="28">
        <v>26611</v>
      </c>
      <c r="Q115" s="28">
        <v>36545</v>
      </c>
      <c r="R115" s="28">
        <v>1.3733042726692</v>
      </c>
      <c r="U115" s="30" t="s">
        <v>2119</v>
      </c>
      <c r="V115" s="30" t="s">
        <v>2120</v>
      </c>
      <c r="W115" s="30"/>
      <c r="X115" s="30">
        <v>200</v>
      </c>
      <c r="Y115" s="30">
        <v>200</v>
      </c>
      <c r="Z115" s="30">
        <v>1</v>
      </c>
      <c r="AA115" s="30">
        <v>400</v>
      </c>
      <c r="AC115" s="30" t="s">
        <v>2121</v>
      </c>
      <c r="AD115" s="30" t="s">
        <v>604</v>
      </c>
      <c r="AE115" s="30">
        <v>65564</v>
      </c>
      <c r="AF115" s="30">
        <v>83270.72</v>
      </c>
      <c r="AG115" s="30">
        <v>104438.24</v>
      </c>
      <c r="AH115" s="30">
        <v>1.25420123664116</v>
      </c>
    </row>
    <row r="116" ht="28.5" customHeight="1" spans="1:34">
      <c r="A116" s="43" t="s">
        <v>2097</v>
      </c>
      <c r="B116" s="48">
        <v>10000</v>
      </c>
      <c r="C116" s="48">
        <v>20000</v>
      </c>
      <c r="D116" s="49">
        <v>396</v>
      </c>
      <c r="E116" s="46">
        <v>396</v>
      </c>
      <c r="F116" s="46">
        <v>396</v>
      </c>
      <c r="G116" s="46">
        <f t="shared" si="4"/>
        <v>0</v>
      </c>
      <c r="H116" s="47" t="s">
        <v>2094</v>
      </c>
      <c r="I116" s="47" t="s">
        <v>2097</v>
      </c>
      <c r="J116" s="46">
        <v>10000</v>
      </c>
      <c r="K116" s="46">
        <v>20000</v>
      </c>
      <c r="L116" s="46">
        <v>396</v>
      </c>
      <c r="M116" s="28" t="s">
        <v>2121</v>
      </c>
      <c r="N116" s="28" t="s">
        <v>2118</v>
      </c>
      <c r="P116" s="28">
        <v>26411</v>
      </c>
      <c r="Q116" s="28">
        <v>36345</v>
      </c>
      <c r="R116" s="28">
        <v>1.37613115747227</v>
      </c>
      <c r="U116" s="30" t="s">
        <v>2121</v>
      </c>
      <c r="V116" s="30" t="s">
        <v>604</v>
      </c>
      <c r="W116" s="30">
        <v>65564</v>
      </c>
      <c r="X116" s="30">
        <v>83270.72</v>
      </c>
      <c r="Y116" s="30">
        <v>104438.24</v>
      </c>
      <c r="Z116" s="30">
        <v>1.25420123664116</v>
      </c>
      <c r="AA116" s="30">
        <v>253272.96</v>
      </c>
      <c r="AC116" s="30" t="s">
        <v>2122</v>
      </c>
      <c r="AD116" s="30" t="s">
        <v>2123</v>
      </c>
      <c r="AE116" s="30">
        <v>65564</v>
      </c>
      <c r="AF116" s="30">
        <v>83270.72</v>
      </c>
      <c r="AG116" s="30">
        <v>87975.34</v>
      </c>
      <c r="AH116" s="30">
        <v>1.05649789025482</v>
      </c>
    </row>
    <row r="117" ht="26.1" customHeight="1" spans="1:34">
      <c r="A117" s="43" t="s">
        <v>2099</v>
      </c>
      <c r="B117" s="48">
        <v>1543.74</v>
      </c>
      <c r="C117" s="48">
        <v>1462.19</v>
      </c>
      <c r="D117" s="49">
        <v>1721.3</v>
      </c>
      <c r="E117" s="46">
        <v>1721.3</v>
      </c>
      <c r="F117" s="46">
        <v>1721.3</v>
      </c>
      <c r="G117" s="46">
        <f t="shared" si="4"/>
        <v>0</v>
      </c>
      <c r="H117" s="47" t="s">
        <v>2096</v>
      </c>
      <c r="I117" s="47" t="s">
        <v>2099</v>
      </c>
      <c r="J117" s="46">
        <v>1543.74</v>
      </c>
      <c r="K117" s="46">
        <v>1462.19</v>
      </c>
      <c r="L117" s="46">
        <v>1721.3</v>
      </c>
      <c r="M117" s="28" t="s">
        <v>2122</v>
      </c>
      <c r="N117" s="28" t="s">
        <v>2120</v>
      </c>
      <c r="P117" s="28">
        <v>200</v>
      </c>
      <c r="Q117" s="28">
        <v>200</v>
      </c>
      <c r="R117" s="28">
        <v>1</v>
      </c>
      <c r="U117" s="30" t="s">
        <v>2122</v>
      </c>
      <c r="V117" s="30" t="s">
        <v>2123</v>
      </c>
      <c r="W117" s="30">
        <v>65564</v>
      </c>
      <c r="X117" s="30">
        <v>83270.72</v>
      </c>
      <c r="Y117" s="30">
        <v>104438.24</v>
      </c>
      <c r="Z117" s="30">
        <v>1.25420123664116</v>
      </c>
      <c r="AA117" s="30">
        <v>253272.96</v>
      </c>
      <c r="AC117" s="30" t="s">
        <v>1023</v>
      </c>
      <c r="AD117" s="30" t="s">
        <v>2124</v>
      </c>
      <c r="AE117" s="30">
        <v>1415369</v>
      </c>
      <c r="AF117" s="30">
        <v>769350</v>
      </c>
      <c r="AG117" s="30">
        <v>864433.1865</v>
      </c>
      <c r="AH117" s="30">
        <v>0.661648386950023</v>
      </c>
    </row>
    <row r="118" ht="26.1" customHeight="1" spans="1:34">
      <c r="A118" s="43" t="s">
        <v>2101</v>
      </c>
      <c r="B118" s="48">
        <v>597</v>
      </c>
      <c r="C118" s="48">
        <v>554.24</v>
      </c>
      <c r="D118" s="49">
        <v>614.33</v>
      </c>
      <c r="E118" s="46">
        <v>614.33</v>
      </c>
      <c r="F118" s="46">
        <v>568</v>
      </c>
      <c r="G118" s="46">
        <f t="shared" si="4"/>
        <v>0</v>
      </c>
      <c r="H118" s="47" t="s">
        <v>2098</v>
      </c>
      <c r="I118" s="47" t="s">
        <v>2101</v>
      </c>
      <c r="J118" s="46">
        <v>597</v>
      </c>
      <c r="K118" s="46">
        <v>554.24</v>
      </c>
      <c r="L118" s="46">
        <v>614.33</v>
      </c>
      <c r="M118" s="28" t="s">
        <v>1023</v>
      </c>
      <c r="N118" s="28" t="s">
        <v>604</v>
      </c>
      <c r="O118" s="28">
        <v>65564</v>
      </c>
      <c r="P118" s="28">
        <v>83270.72</v>
      </c>
      <c r="Q118" s="28">
        <v>104438.24</v>
      </c>
      <c r="R118" s="28">
        <v>1.25420123664116</v>
      </c>
      <c r="U118" s="30" t="s">
        <v>1023</v>
      </c>
      <c r="V118" s="30" t="s">
        <v>2124</v>
      </c>
      <c r="W118" s="30">
        <v>1415369</v>
      </c>
      <c r="X118" s="30">
        <v>769350</v>
      </c>
      <c r="Y118" s="30">
        <v>509039.1865</v>
      </c>
      <c r="Z118" s="30">
        <v>0.661648386950023</v>
      </c>
      <c r="AA118" s="30">
        <v>2693758.1865</v>
      </c>
      <c r="AC118" s="30" t="s">
        <v>2125</v>
      </c>
      <c r="AD118" s="30" t="s">
        <v>1867</v>
      </c>
      <c r="AE118" s="30">
        <v>3089125.61</v>
      </c>
      <c r="AF118" s="30">
        <v>4225464.78</v>
      </c>
      <c r="AG118" s="30">
        <v>4648491.084191</v>
      </c>
      <c r="AH118" s="30">
        <v>1.07239292956336</v>
      </c>
    </row>
    <row r="119" ht="26.1" customHeight="1" spans="1:34">
      <c r="A119" s="43" t="s">
        <v>2103</v>
      </c>
      <c r="B119" s="48">
        <v>3540</v>
      </c>
      <c r="C119" s="48">
        <v>458194</v>
      </c>
      <c r="D119" s="49">
        <v>654336</v>
      </c>
      <c r="E119" s="46">
        <v>654336</v>
      </c>
      <c r="F119" s="46">
        <v>4936</v>
      </c>
      <c r="G119" s="46">
        <f t="shared" si="4"/>
        <v>0</v>
      </c>
      <c r="H119" s="47" t="s">
        <v>2100</v>
      </c>
      <c r="I119" s="47" t="s">
        <v>2103</v>
      </c>
      <c r="J119" s="46">
        <v>3540</v>
      </c>
      <c r="K119" s="46">
        <v>458194</v>
      </c>
      <c r="L119" s="46">
        <v>654336</v>
      </c>
      <c r="M119" s="28" t="s">
        <v>2125</v>
      </c>
      <c r="N119" s="28" t="s">
        <v>2123</v>
      </c>
      <c r="O119" s="28">
        <v>65564</v>
      </c>
      <c r="P119" s="28">
        <v>83270.72</v>
      </c>
      <c r="Q119" s="28">
        <v>104438.24</v>
      </c>
      <c r="R119" s="28">
        <v>1.25420123664116</v>
      </c>
      <c r="U119" s="30" t="s">
        <v>2125</v>
      </c>
      <c r="V119" s="30" t="s">
        <v>1867</v>
      </c>
      <c r="W119" s="30">
        <v>3089125.61</v>
      </c>
      <c r="X119" s="30">
        <v>4225464.78</v>
      </c>
      <c r="Y119" s="30">
        <v>4483681.024191</v>
      </c>
      <c r="Z119" s="30">
        <v>1.06110954833021</v>
      </c>
      <c r="AA119" s="30">
        <v>11798271.414191</v>
      </c>
      <c r="AC119" s="30" t="s">
        <v>2126</v>
      </c>
      <c r="AD119" s="30" t="s">
        <v>2127</v>
      </c>
      <c r="AE119" s="30">
        <v>25731</v>
      </c>
      <c r="AF119" s="30">
        <v>32861.13</v>
      </c>
      <c r="AG119" s="30">
        <v>13828.58</v>
      </c>
      <c r="AH119" s="30">
        <v>0.420818760645176</v>
      </c>
    </row>
    <row r="120" ht="26.1" customHeight="1" spans="1:34">
      <c r="A120" s="43" t="s">
        <v>2105</v>
      </c>
      <c r="B120" s="48">
        <v>3540</v>
      </c>
      <c r="C120" s="48">
        <v>113173.5</v>
      </c>
      <c r="D120" s="49">
        <v>144876</v>
      </c>
      <c r="E120" s="46">
        <v>144876</v>
      </c>
      <c r="F120" s="46">
        <v>4936</v>
      </c>
      <c r="G120" s="46">
        <f t="shared" si="4"/>
        <v>0</v>
      </c>
      <c r="H120" s="47" t="s">
        <v>2102</v>
      </c>
      <c r="I120" s="47" t="s">
        <v>2105</v>
      </c>
      <c r="J120" s="46">
        <v>3540</v>
      </c>
      <c r="K120" s="46">
        <v>113173.5</v>
      </c>
      <c r="L120" s="46">
        <v>144876</v>
      </c>
      <c r="M120" s="28" t="s">
        <v>2126</v>
      </c>
      <c r="N120" s="28" t="s">
        <v>2124</v>
      </c>
      <c r="O120" s="28">
        <v>1415369</v>
      </c>
      <c r="P120" s="28">
        <v>769350</v>
      </c>
      <c r="Q120" s="28">
        <v>861039.1865</v>
      </c>
      <c r="R120" s="28">
        <v>1.11917746994216</v>
      </c>
      <c r="U120" s="30" t="s">
        <v>2126</v>
      </c>
      <c r="V120" s="30" t="s">
        <v>2127</v>
      </c>
      <c r="W120" s="30">
        <v>25731</v>
      </c>
      <c r="X120" s="30">
        <v>32861.13</v>
      </c>
      <c r="Y120" s="30">
        <v>13828.58</v>
      </c>
      <c r="Z120" s="30">
        <v>0.420818760645176</v>
      </c>
      <c r="AA120" s="30">
        <v>72420.71</v>
      </c>
      <c r="AC120" s="30" t="s">
        <v>2128</v>
      </c>
      <c r="AD120" s="30" t="s">
        <v>2129</v>
      </c>
      <c r="AE120" s="30">
        <v>11296.46</v>
      </c>
      <c r="AF120" s="30">
        <v>17338.81</v>
      </c>
      <c r="AG120" s="30">
        <v>4546</v>
      </c>
      <c r="AH120" s="30">
        <v>0.262186389954097</v>
      </c>
    </row>
    <row r="121" ht="26.1" customHeight="1" spans="1:34">
      <c r="A121" s="51" t="s">
        <v>2107</v>
      </c>
      <c r="B121" s="53"/>
      <c r="C121" s="53">
        <v>345020.5</v>
      </c>
      <c r="D121" s="54">
        <v>509460</v>
      </c>
      <c r="E121" s="46">
        <v>509460</v>
      </c>
      <c r="F121" s="46"/>
      <c r="G121" s="46">
        <f t="shared" si="4"/>
        <v>0</v>
      </c>
      <c r="H121" s="47" t="s">
        <v>2104</v>
      </c>
      <c r="I121" s="47" t="s">
        <v>2107</v>
      </c>
      <c r="J121" s="46"/>
      <c r="K121" s="46">
        <v>345020.5</v>
      </c>
      <c r="L121" s="46">
        <v>509460</v>
      </c>
      <c r="M121" s="28" t="s">
        <v>2128</v>
      </c>
      <c r="N121" s="28" t="s">
        <v>1867</v>
      </c>
      <c r="O121" s="28">
        <v>3089125.61</v>
      </c>
      <c r="P121" s="28">
        <v>4225464.78</v>
      </c>
      <c r="Q121" s="28">
        <v>4483681.024191</v>
      </c>
      <c r="R121" s="28">
        <v>1.06110954833021</v>
      </c>
      <c r="U121" s="30" t="s">
        <v>2128</v>
      </c>
      <c r="V121" s="30" t="s">
        <v>2129</v>
      </c>
      <c r="W121" s="30">
        <v>11296.46</v>
      </c>
      <c r="X121" s="30">
        <v>17338.81</v>
      </c>
      <c r="Y121" s="30">
        <v>4546</v>
      </c>
      <c r="Z121" s="30">
        <v>0.262186389954097</v>
      </c>
      <c r="AA121" s="30">
        <v>33181.27</v>
      </c>
      <c r="AC121" s="30" t="s">
        <v>2130</v>
      </c>
      <c r="AD121" s="30" t="s">
        <v>2131</v>
      </c>
      <c r="AE121" s="30">
        <v>108457.53</v>
      </c>
      <c r="AF121" s="30">
        <v>104373.31</v>
      </c>
      <c r="AG121" s="30">
        <v>118446.1863</v>
      </c>
      <c r="AH121" s="30">
        <v>1.13483213572512</v>
      </c>
    </row>
    <row r="122" ht="23.1" customHeight="1" spans="1:34">
      <c r="A122" s="58" t="s">
        <v>2108</v>
      </c>
      <c r="B122" s="44">
        <v>12499.33</v>
      </c>
      <c r="C122" s="44">
        <v>15628.26</v>
      </c>
      <c r="D122" s="45">
        <v>2989.49</v>
      </c>
      <c r="E122" s="46">
        <v>2989.49</v>
      </c>
      <c r="F122" s="46">
        <v>2989.49</v>
      </c>
      <c r="G122" s="46">
        <f t="shared" si="4"/>
        <v>0</v>
      </c>
      <c r="H122" s="47" t="s">
        <v>2106</v>
      </c>
      <c r="I122" s="47" t="s">
        <v>2108</v>
      </c>
      <c r="J122" s="46">
        <v>12499.33</v>
      </c>
      <c r="K122" s="46">
        <v>15628.26</v>
      </c>
      <c r="L122" s="46">
        <v>2989.49</v>
      </c>
      <c r="M122" s="28" t="s">
        <v>2130</v>
      </c>
      <c r="N122" s="28" t="s">
        <v>2127</v>
      </c>
      <c r="O122" s="28">
        <v>25731</v>
      </c>
      <c r="P122" s="28">
        <v>32861.13</v>
      </c>
      <c r="Q122" s="28">
        <v>13828.58</v>
      </c>
      <c r="R122" s="28">
        <v>0.420818760645176</v>
      </c>
      <c r="U122" s="30" t="s">
        <v>2130</v>
      </c>
      <c r="V122" s="30" t="s">
        <v>2131</v>
      </c>
      <c r="W122" s="30">
        <v>108457.53</v>
      </c>
      <c r="X122" s="30">
        <v>104373.31</v>
      </c>
      <c r="Y122" s="30">
        <v>118446.1863</v>
      </c>
      <c r="Z122" s="30">
        <v>1.13483213572512</v>
      </c>
      <c r="AA122" s="30">
        <v>331277.0263</v>
      </c>
      <c r="AC122" s="30" t="s">
        <v>2132</v>
      </c>
      <c r="AD122" s="30" t="s">
        <v>2133</v>
      </c>
      <c r="AE122" s="30">
        <v>14302</v>
      </c>
      <c r="AF122" s="30">
        <v>75035.46</v>
      </c>
      <c r="AG122" s="30">
        <v>10252.1863</v>
      </c>
      <c r="AH122" s="30">
        <v>0.136631218093419</v>
      </c>
    </row>
    <row r="123" ht="23.1" customHeight="1" spans="1:34">
      <c r="A123" s="43" t="s">
        <v>2114</v>
      </c>
      <c r="B123" s="48">
        <v>12499.33</v>
      </c>
      <c r="C123" s="48">
        <v>15628.26</v>
      </c>
      <c r="D123" s="49">
        <v>2989.49</v>
      </c>
      <c r="E123" s="46">
        <v>2989.49</v>
      </c>
      <c r="F123" s="46"/>
      <c r="G123" s="46"/>
      <c r="H123" s="47" t="s">
        <v>2109</v>
      </c>
      <c r="I123" s="47" t="s">
        <v>2114</v>
      </c>
      <c r="J123" s="46">
        <v>12499.33</v>
      </c>
      <c r="K123" s="46">
        <v>15628.26</v>
      </c>
      <c r="L123" s="46">
        <v>2989.49</v>
      </c>
      <c r="M123" s="28" t="s">
        <v>2132</v>
      </c>
      <c r="N123" s="28" t="s">
        <v>2129</v>
      </c>
      <c r="O123" s="28">
        <v>11296.46</v>
      </c>
      <c r="P123" s="28">
        <v>17338.81</v>
      </c>
      <c r="Q123" s="28">
        <v>4507.8</v>
      </c>
      <c r="R123" s="28">
        <v>0.259983239910928</v>
      </c>
      <c r="U123" s="30" t="s">
        <v>2132</v>
      </c>
      <c r="V123" s="30" t="s">
        <v>2133</v>
      </c>
      <c r="W123" s="30">
        <v>14302</v>
      </c>
      <c r="X123" s="30">
        <v>75035.46</v>
      </c>
      <c r="Y123" s="30">
        <v>10252.1863</v>
      </c>
      <c r="Z123" s="30">
        <v>0.136631218093419</v>
      </c>
      <c r="AA123" s="30">
        <v>99589.6463</v>
      </c>
      <c r="AC123" s="30" t="s">
        <v>2134</v>
      </c>
      <c r="AD123" s="30" t="s">
        <v>2135</v>
      </c>
      <c r="AE123" s="30">
        <v>70263.91</v>
      </c>
      <c r="AF123" s="30">
        <v>9176.4</v>
      </c>
      <c r="AG123" s="30">
        <v>108194</v>
      </c>
      <c r="AH123" s="30">
        <v>11.7904624907371</v>
      </c>
    </row>
    <row r="124" ht="23.1" customHeight="1" spans="1:34">
      <c r="A124" s="43" t="s">
        <v>2111</v>
      </c>
      <c r="B124" s="48">
        <v>2000</v>
      </c>
      <c r="C124" s="48">
        <v>2000</v>
      </c>
      <c r="D124" s="49">
        <v>2000</v>
      </c>
      <c r="E124" s="46">
        <v>2000</v>
      </c>
      <c r="F124" s="46">
        <v>2000</v>
      </c>
      <c r="G124" s="46">
        <f t="shared" ref="G124:G136" si="5">D124-E124</f>
        <v>0</v>
      </c>
      <c r="H124" s="47" t="s">
        <v>2110</v>
      </c>
      <c r="I124" s="47" t="s">
        <v>2111</v>
      </c>
      <c r="J124" s="46">
        <v>2000</v>
      </c>
      <c r="K124" s="46">
        <v>2000</v>
      </c>
      <c r="L124" s="46">
        <v>2000</v>
      </c>
      <c r="M124" s="28" t="s">
        <v>2136</v>
      </c>
      <c r="N124" s="28" t="s">
        <v>2131</v>
      </c>
      <c r="O124" s="28">
        <v>108457.53</v>
      </c>
      <c r="P124" s="28">
        <v>104373.31</v>
      </c>
      <c r="Q124" s="28">
        <v>118446.1863</v>
      </c>
      <c r="R124" s="28">
        <v>1.13483213572512</v>
      </c>
      <c r="U124" s="30" t="s">
        <v>2134</v>
      </c>
      <c r="V124" s="30" t="s">
        <v>2135</v>
      </c>
      <c r="W124" s="30">
        <v>70263.91</v>
      </c>
      <c r="X124" s="30">
        <v>9176.4</v>
      </c>
      <c r="Y124" s="30">
        <v>108194</v>
      </c>
      <c r="Z124" s="30">
        <v>11.7904624907371</v>
      </c>
      <c r="AA124" s="30">
        <v>187634.31</v>
      </c>
      <c r="AC124" s="30" t="s">
        <v>2137</v>
      </c>
      <c r="AD124" s="30" t="s">
        <v>2138</v>
      </c>
      <c r="AE124" s="30">
        <v>40730</v>
      </c>
      <c r="AF124" s="30">
        <v>722568.6</v>
      </c>
      <c r="AG124" s="30">
        <v>1126037.56</v>
      </c>
      <c r="AH124" s="30">
        <v>1.55838152944925</v>
      </c>
    </row>
    <row r="125" ht="23.1" customHeight="1" spans="1:34">
      <c r="A125" s="43" t="s">
        <v>2113</v>
      </c>
      <c r="B125" s="48">
        <v>2000</v>
      </c>
      <c r="C125" s="48">
        <v>2000</v>
      </c>
      <c r="D125" s="49">
        <v>2000</v>
      </c>
      <c r="E125" s="46">
        <v>2000</v>
      </c>
      <c r="F125" s="46">
        <v>2000</v>
      </c>
      <c r="G125" s="46">
        <f t="shared" si="5"/>
        <v>0</v>
      </c>
      <c r="H125" s="47" t="s">
        <v>2112</v>
      </c>
      <c r="I125" s="47" t="s">
        <v>2113</v>
      </c>
      <c r="J125" s="46">
        <v>2000</v>
      </c>
      <c r="K125" s="46">
        <v>2000</v>
      </c>
      <c r="L125" s="46">
        <v>2000</v>
      </c>
      <c r="M125" s="28" t="s">
        <v>2139</v>
      </c>
      <c r="N125" s="28" t="s">
        <v>2133</v>
      </c>
      <c r="O125" s="28">
        <v>14302</v>
      </c>
      <c r="P125" s="28">
        <v>75035.46</v>
      </c>
      <c r="Q125" s="28">
        <v>8972.9463</v>
      </c>
      <c r="R125" s="28">
        <v>0.119582745278033</v>
      </c>
      <c r="U125" s="30" t="s">
        <v>2137</v>
      </c>
      <c r="V125" s="30" t="s">
        <v>2138</v>
      </c>
      <c r="W125" s="30">
        <v>40730</v>
      </c>
      <c r="X125" s="30">
        <v>722568.6</v>
      </c>
      <c r="Y125" s="30">
        <v>934778.1</v>
      </c>
      <c r="Z125" s="30">
        <v>1.29368768584741</v>
      </c>
      <c r="AA125" s="30">
        <v>1698076.7</v>
      </c>
      <c r="AC125" s="30" t="s">
        <v>2140</v>
      </c>
      <c r="AD125" s="30" t="s">
        <v>2141</v>
      </c>
      <c r="AE125" s="30">
        <v>30730</v>
      </c>
      <c r="AF125" s="30">
        <v>722568.6</v>
      </c>
      <c r="AG125" s="30">
        <v>1126037.56</v>
      </c>
      <c r="AH125" s="30">
        <v>1.55838152944925</v>
      </c>
    </row>
    <row r="126" ht="23.1" customHeight="1" spans="1:34">
      <c r="A126" s="43" t="s">
        <v>2116</v>
      </c>
      <c r="B126" s="48"/>
      <c r="C126" s="48">
        <v>26611</v>
      </c>
      <c r="D126" s="49">
        <v>36545</v>
      </c>
      <c r="E126" s="46">
        <v>36545</v>
      </c>
      <c r="F126" s="46">
        <v>36545</v>
      </c>
      <c r="G126" s="46">
        <f t="shared" si="5"/>
        <v>0</v>
      </c>
      <c r="H126" s="47" t="s">
        <v>2115</v>
      </c>
      <c r="I126" s="47" t="s">
        <v>2116</v>
      </c>
      <c r="J126" s="46"/>
      <c r="K126" s="46">
        <v>26611</v>
      </c>
      <c r="L126" s="46">
        <v>36545</v>
      </c>
      <c r="M126" s="28" t="s">
        <v>2134</v>
      </c>
      <c r="N126" s="28" t="s">
        <v>2142</v>
      </c>
      <c r="O126" s="28">
        <v>18403</v>
      </c>
      <c r="P126" s="28">
        <v>13073</v>
      </c>
      <c r="Q126" s="28">
        <v>463299</v>
      </c>
      <c r="R126" s="28">
        <v>35.4393788724853</v>
      </c>
      <c r="U126" s="30" t="s">
        <v>2140</v>
      </c>
      <c r="V126" s="30" t="s">
        <v>2141</v>
      </c>
      <c r="W126" s="30">
        <v>30730</v>
      </c>
      <c r="X126" s="30">
        <v>722568.6</v>
      </c>
      <c r="Y126" s="30">
        <v>934778.1</v>
      </c>
      <c r="Z126" s="30">
        <v>1.29368768584741</v>
      </c>
      <c r="AA126" s="30">
        <v>1688076.7</v>
      </c>
      <c r="AC126" s="30" t="s">
        <v>2143</v>
      </c>
      <c r="AD126" s="30" t="s">
        <v>2144</v>
      </c>
      <c r="AE126" s="30">
        <v>180153.25</v>
      </c>
      <c r="AF126" s="30">
        <v>390693.82</v>
      </c>
      <c r="AG126" s="30">
        <v>379558.487891</v>
      </c>
      <c r="AH126" s="30">
        <v>0.971498571159892</v>
      </c>
    </row>
    <row r="127" ht="23.1" customHeight="1" spans="1:34">
      <c r="A127" s="43" t="s">
        <v>2118</v>
      </c>
      <c r="B127" s="48"/>
      <c r="C127" s="48">
        <v>26411</v>
      </c>
      <c r="D127" s="49">
        <v>36345</v>
      </c>
      <c r="E127" s="46">
        <v>36345</v>
      </c>
      <c r="F127" s="46">
        <v>36345</v>
      </c>
      <c r="G127" s="46">
        <f t="shared" si="5"/>
        <v>0</v>
      </c>
      <c r="H127" s="47" t="s">
        <v>2117</v>
      </c>
      <c r="I127" s="47" t="s">
        <v>2118</v>
      </c>
      <c r="J127" s="46"/>
      <c r="K127" s="46">
        <v>26411</v>
      </c>
      <c r="L127" s="46">
        <v>36345</v>
      </c>
      <c r="M127" s="28" t="s">
        <v>2137</v>
      </c>
      <c r="N127" s="28" t="s">
        <v>2145</v>
      </c>
      <c r="O127" s="28">
        <v>4435.62</v>
      </c>
      <c r="P127" s="28">
        <v>5051.55</v>
      </c>
      <c r="Q127" s="28">
        <v>6109.24</v>
      </c>
      <c r="R127" s="28">
        <v>1.20937929942295</v>
      </c>
      <c r="U127" s="30" t="s">
        <v>2143</v>
      </c>
      <c r="V127" s="30" t="s">
        <v>2144</v>
      </c>
      <c r="W127" s="30">
        <v>180153.25</v>
      </c>
      <c r="X127" s="30">
        <v>390693.82</v>
      </c>
      <c r="Y127" s="30">
        <v>379558.487891</v>
      </c>
      <c r="Z127" s="30">
        <v>0.971498571159892</v>
      </c>
      <c r="AA127" s="30">
        <v>950405.557891</v>
      </c>
      <c r="AC127" s="30" t="s">
        <v>2146</v>
      </c>
      <c r="AD127" s="30" t="s">
        <v>2147</v>
      </c>
      <c r="AE127" s="30">
        <v>14556.76</v>
      </c>
      <c r="AF127" s="30">
        <v>32599.6</v>
      </c>
      <c r="AG127" s="30">
        <v>30877.597891</v>
      </c>
      <c r="AH127" s="30">
        <v>0.947177201284678</v>
      </c>
    </row>
    <row r="128" ht="23.1" customHeight="1" spans="1:34">
      <c r="A128" s="43" t="s">
        <v>2120</v>
      </c>
      <c r="B128" s="48"/>
      <c r="C128" s="48">
        <v>200</v>
      </c>
      <c r="D128" s="49">
        <v>200</v>
      </c>
      <c r="E128" s="46">
        <v>200</v>
      </c>
      <c r="F128" s="46">
        <v>200</v>
      </c>
      <c r="G128" s="46">
        <f t="shared" si="5"/>
        <v>0</v>
      </c>
      <c r="H128" s="47" t="s">
        <v>2119</v>
      </c>
      <c r="I128" s="47" t="s">
        <v>2120</v>
      </c>
      <c r="J128" s="46"/>
      <c r="K128" s="46">
        <v>200</v>
      </c>
      <c r="L128" s="46">
        <v>200</v>
      </c>
      <c r="M128" s="28" t="s">
        <v>2140</v>
      </c>
      <c r="N128" s="28" t="s">
        <v>2135</v>
      </c>
      <c r="O128" s="28">
        <v>70263.91</v>
      </c>
      <c r="P128" s="28">
        <v>9176.4</v>
      </c>
      <c r="Q128" s="28">
        <v>99623</v>
      </c>
      <c r="R128" s="28">
        <v>10.8564360751493</v>
      </c>
      <c r="U128" s="30" t="s">
        <v>2146</v>
      </c>
      <c r="V128" s="30" t="s">
        <v>2147</v>
      </c>
      <c r="W128" s="30">
        <v>14556.76</v>
      </c>
      <c r="X128" s="30">
        <v>32599.6</v>
      </c>
      <c r="Y128" s="30">
        <v>30877.597891</v>
      </c>
      <c r="Z128" s="30">
        <v>0.947177201284678</v>
      </c>
      <c r="AA128" s="30">
        <v>78033.957891</v>
      </c>
      <c r="AC128" s="30" t="s">
        <v>2148</v>
      </c>
      <c r="AD128" s="30" t="s">
        <v>2149</v>
      </c>
      <c r="AE128" s="30">
        <v>62276</v>
      </c>
      <c r="AF128" s="30">
        <v>213764.6</v>
      </c>
      <c r="AG128" s="30">
        <v>74290</v>
      </c>
      <c r="AH128" s="30">
        <v>0.347531817709761</v>
      </c>
    </row>
    <row r="129" ht="24" customHeight="1" spans="1:34">
      <c r="A129" s="43" t="s">
        <v>604</v>
      </c>
      <c r="B129" s="48">
        <v>65564</v>
      </c>
      <c r="C129" s="48">
        <v>83270.72</v>
      </c>
      <c r="D129" s="49">
        <v>104438.24</v>
      </c>
      <c r="E129" s="46">
        <v>104438.24</v>
      </c>
      <c r="F129" s="46">
        <v>104438.24</v>
      </c>
      <c r="G129" s="46">
        <f t="shared" si="5"/>
        <v>0</v>
      </c>
      <c r="H129" s="47" t="s">
        <v>2121</v>
      </c>
      <c r="I129" s="47" t="s">
        <v>604</v>
      </c>
      <c r="J129" s="46">
        <v>65564</v>
      </c>
      <c r="K129" s="46">
        <v>83270.72</v>
      </c>
      <c r="L129" s="46">
        <v>104438.24</v>
      </c>
      <c r="M129" s="28" t="s">
        <v>2143</v>
      </c>
      <c r="N129" s="28" t="s">
        <v>2138</v>
      </c>
      <c r="O129" s="28">
        <v>40730</v>
      </c>
      <c r="P129" s="28">
        <v>722568.6</v>
      </c>
      <c r="Q129" s="28">
        <v>934778.1</v>
      </c>
      <c r="R129" s="28">
        <v>1.29368768584741</v>
      </c>
      <c r="U129" s="30" t="s">
        <v>2148</v>
      </c>
      <c r="V129" s="30" t="s">
        <v>2149</v>
      </c>
      <c r="W129" s="30">
        <v>62276</v>
      </c>
      <c r="X129" s="30">
        <v>213764.6</v>
      </c>
      <c r="Y129" s="30">
        <v>74290</v>
      </c>
      <c r="Z129" s="30">
        <v>0.347531817709761</v>
      </c>
      <c r="AA129" s="30">
        <v>350330.6</v>
      </c>
      <c r="AC129" s="30" t="s">
        <v>2150</v>
      </c>
      <c r="AD129" s="30" t="s">
        <v>2151</v>
      </c>
      <c r="AE129" s="30">
        <v>93523.09</v>
      </c>
      <c r="AF129" s="30">
        <v>39929.51</v>
      </c>
      <c r="AG129" s="30">
        <v>61451</v>
      </c>
      <c r="AH129" s="30">
        <v>1.5389870799817</v>
      </c>
    </row>
    <row r="130" ht="24" customHeight="1" spans="1:34">
      <c r="A130" s="43" t="s">
        <v>2123</v>
      </c>
      <c r="B130" s="48">
        <v>65564</v>
      </c>
      <c r="C130" s="48">
        <v>83270.72</v>
      </c>
      <c r="D130" s="49">
        <v>104438.24</v>
      </c>
      <c r="E130" s="46">
        <v>104438.24</v>
      </c>
      <c r="F130" s="46">
        <v>87975.34</v>
      </c>
      <c r="G130" s="46">
        <f t="shared" si="5"/>
        <v>0</v>
      </c>
      <c r="H130" s="47" t="s">
        <v>2122</v>
      </c>
      <c r="I130" s="47" t="s">
        <v>2123</v>
      </c>
      <c r="J130" s="46">
        <v>65564</v>
      </c>
      <c r="K130" s="46">
        <v>83270.72</v>
      </c>
      <c r="L130" s="46">
        <v>104438.24</v>
      </c>
      <c r="M130" s="28" t="s">
        <v>2146</v>
      </c>
      <c r="N130" s="28" t="s">
        <v>2141</v>
      </c>
      <c r="O130" s="28">
        <v>30730</v>
      </c>
      <c r="P130" s="28">
        <v>722568.6</v>
      </c>
      <c r="Q130" s="28">
        <v>934778.1</v>
      </c>
      <c r="R130" s="28">
        <v>1.29368768584741</v>
      </c>
      <c r="U130" s="30" t="s">
        <v>2150</v>
      </c>
      <c r="V130" s="30" t="s">
        <v>2151</v>
      </c>
      <c r="W130" s="30">
        <v>93523.09</v>
      </c>
      <c r="X130" s="30">
        <v>39929.51</v>
      </c>
      <c r="Y130" s="30">
        <v>61451</v>
      </c>
      <c r="Z130" s="30">
        <v>1.5389870799817</v>
      </c>
      <c r="AA130" s="30">
        <v>194903.6</v>
      </c>
      <c r="AC130" s="30" t="s">
        <v>2152</v>
      </c>
      <c r="AD130" s="30" t="s">
        <v>2153</v>
      </c>
      <c r="AE130" s="30">
        <v>2737.58</v>
      </c>
      <c r="AF130" s="30">
        <v>48068.59</v>
      </c>
      <c r="AG130" s="30">
        <v>212739.89</v>
      </c>
      <c r="AH130" s="30">
        <v>4.42575681957802</v>
      </c>
    </row>
    <row r="131" ht="24" customHeight="1" spans="1:31">
      <c r="A131" s="43" t="s">
        <v>2124</v>
      </c>
      <c r="B131" s="48">
        <v>1415369</v>
      </c>
      <c r="C131" s="48">
        <v>769350</v>
      </c>
      <c r="D131" s="49">
        <v>861039.1865</v>
      </c>
      <c r="E131" s="46">
        <v>861039.1865</v>
      </c>
      <c r="F131" s="46">
        <v>864433.1865</v>
      </c>
      <c r="G131" s="46">
        <f t="shared" si="5"/>
        <v>0</v>
      </c>
      <c r="H131" s="47" t="s">
        <v>1023</v>
      </c>
      <c r="I131" s="47" t="s">
        <v>2124</v>
      </c>
      <c r="J131" s="46">
        <v>1415369</v>
      </c>
      <c r="K131" s="46">
        <v>769350</v>
      </c>
      <c r="L131" s="46">
        <v>861039.1865</v>
      </c>
      <c r="M131" s="28" t="s">
        <v>2148</v>
      </c>
      <c r="N131" s="28" t="s">
        <v>2144</v>
      </c>
      <c r="O131" s="28">
        <v>180153.25</v>
      </c>
      <c r="P131" s="28">
        <v>390693.82</v>
      </c>
      <c r="Q131" s="28">
        <v>379558.487891</v>
      </c>
      <c r="R131" s="28">
        <v>0.971498571159892</v>
      </c>
      <c r="U131" s="30" t="s">
        <v>2152</v>
      </c>
      <c r="V131" s="30" t="s">
        <v>2153</v>
      </c>
      <c r="W131" s="30">
        <v>2737.58</v>
      </c>
      <c r="X131" s="30">
        <v>48068.59</v>
      </c>
      <c r="Y131" s="30">
        <v>212739.89</v>
      </c>
      <c r="Z131" s="30">
        <v>4.42575681957802</v>
      </c>
      <c r="AA131" s="30">
        <v>263546.06</v>
      </c>
      <c r="AC131" s="30" t="s">
        <v>2154</v>
      </c>
      <c r="AD131" s="30" t="s">
        <v>2155</v>
      </c>
      <c r="AE131" s="30">
        <v>117368</v>
      </c>
    </row>
    <row r="132" ht="24.95" customHeight="1" spans="1:34">
      <c r="A132" s="59" t="s">
        <v>1867</v>
      </c>
      <c r="B132" s="48">
        <v>3089125.61</v>
      </c>
      <c r="C132" s="48">
        <v>4225464.78</v>
      </c>
      <c r="D132" s="49">
        <f>'表20（原18）'!C21</f>
        <v>230</v>
      </c>
      <c r="E132" s="46">
        <v>4709319.914191</v>
      </c>
      <c r="F132" s="46">
        <v>4698196.494191</v>
      </c>
      <c r="G132" s="46">
        <f t="shared" si="5"/>
        <v>-4709089.914191</v>
      </c>
      <c r="H132" s="47" t="s">
        <v>2125</v>
      </c>
      <c r="I132" s="47" t="s">
        <v>1867</v>
      </c>
      <c r="J132" s="46">
        <v>3089125.61</v>
      </c>
      <c r="K132" s="46">
        <v>4225464.78</v>
      </c>
      <c r="L132" s="46">
        <v>4483681.024191</v>
      </c>
      <c r="M132" s="28" t="s">
        <v>2150</v>
      </c>
      <c r="N132" s="28" t="s">
        <v>2147</v>
      </c>
      <c r="O132" s="28">
        <v>14556.76</v>
      </c>
      <c r="P132" s="28">
        <v>32599.6</v>
      </c>
      <c r="Q132" s="28">
        <v>30877.597891</v>
      </c>
      <c r="R132" s="28">
        <v>0.947177201284678</v>
      </c>
      <c r="U132" s="30" t="s">
        <v>2156</v>
      </c>
      <c r="V132" s="30" t="s">
        <v>2157</v>
      </c>
      <c r="W132" s="30">
        <v>14552</v>
      </c>
      <c r="X132" s="30">
        <v>27899</v>
      </c>
      <c r="Y132" s="30">
        <v>32278</v>
      </c>
      <c r="Z132" s="30">
        <v>1.15695903078963</v>
      </c>
      <c r="AA132" s="30">
        <v>74729</v>
      </c>
      <c r="AC132" s="30" t="s">
        <v>2156</v>
      </c>
      <c r="AD132" s="30" t="s">
        <v>2157</v>
      </c>
      <c r="AE132" s="30">
        <v>14552</v>
      </c>
      <c r="AF132" s="30">
        <v>27899</v>
      </c>
      <c r="AG132" s="30">
        <v>32278</v>
      </c>
      <c r="AH132" s="30">
        <v>1.15695903078963</v>
      </c>
    </row>
    <row r="133" ht="27" customHeight="1" spans="1:34">
      <c r="A133" s="59" t="s">
        <v>2127</v>
      </c>
      <c r="B133" s="48">
        <v>25731</v>
      </c>
      <c r="C133" s="48">
        <v>32861.13</v>
      </c>
      <c r="D133" s="49">
        <v>13828.58</v>
      </c>
      <c r="E133" s="46">
        <v>13828.58</v>
      </c>
      <c r="F133" s="46">
        <v>13828.58</v>
      </c>
      <c r="G133" s="46">
        <f t="shared" si="5"/>
        <v>0</v>
      </c>
      <c r="H133" s="47" t="s">
        <v>2126</v>
      </c>
      <c r="I133" s="47" t="s">
        <v>2127</v>
      </c>
      <c r="J133" s="46">
        <v>25731</v>
      </c>
      <c r="K133" s="46">
        <v>32861.13</v>
      </c>
      <c r="L133" s="46">
        <v>13828.58</v>
      </c>
      <c r="M133" s="28" t="s">
        <v>2152</v>
      </c>
      <c r="N133" s="28" t="s">
        <v>2149</v>
      </c>
      <c r="O133" s="28">
        <v>62276</v>
      </c>
      <c r="P133" s="28">
        <v>213764.6</v>
      </c>
      <c r="Q133" s="28">
        <v>233181.89</v>
      </c>
      <c r="R133" s="28">
        <v>1.09083491841025</v>
      </c>
      <c r="U133" s="30" t="s">
        <v>2158</v>
      </c>
      <c r="V133" s="30" t="s">
        <v>2159</v>
      </c>
      <c r="W133" s="30">
        <v>10000</v>
      </c>
      <c r="X133" s="30">
        <v>26357</v>
      </c>
      <c r="Y133" s="30">
        <v>5162</v>
      </c>
      <c r="Z133" s="30">
        <v>0.195849299996206</v>
      </c>
      <c r="AA133" s="30">
        <v>41519</v>
      </c>
      <c r="AC133" s="30" t="s">
        <v>2158</v>
      </c>
      <c r="AD133" s="30" t="s">
        <v>2159</v>
      </c>
      <c r="AE133" s="30">
        <v>10000</v>
      </c>
      <c r="AF133" s="30">
        <v>26357</v>
      </c>
      <c r="AG133" s="30">
        <v>5162</v>
      </c>
      <c r="AH133" s="30">
        <v>0.195849299996206</v>
      </c>
    </row>
    <row r="134" ht="27" customHeight="1" spans="1:34">
      <c r="A134" s="43" t="s">
        <v>2129</v>
      </c>
      <c r="B134" s="48">
        <v>11296.46</v>
      </c>
      <c r="C134" s="48">
        <v>17338.81</v>
      </c>
      <c r="D134" s="49">
        <v>4507.8</v>
      </c>
      <c r="E134" s="46">
        <v>4507.8</v>
      </c>
      <c r="F134" s="46">
        <v>4546</v>
      </c>
      <c r="G134" s="46">
        <f t="shared" si="5"/>
        <v>0</v>
      </c>
      <c r="H134" s="47" t="s">
        <v>2128</v>
      </c>
      <c r="I134" s="47" t="s">
        <v>2129</v>
      </c>
      <c r="J134" s="46">
        <v>11296.46</v>
      </c>
      <c r="K134" s="46">
        <v>17338.81</v>
      </c>
      <c r="L134" s="46">
        <v>4507.8</v>
      </c>
      <c r="M134" s="28" t="s">
        <v>2156</v>
      </c>
      <c r="N134" s="28" t="s">
        <v>2151</v>
      </c>
      <c r="O134" s="28">
        <v>93523.09</v>
      </c>
      <c r="P134" s="28">
        <v>39929.51</v>
      </c>
      <c r="Q134" s="28">
        <v>61363.32</v>
      </c>
      <c r="R134" s="28">
        <v>1.53679121031037</v>
      </c>
      <c r="U134" s="30" t="s">
        <v>2160</v>
      </c>
      <c r="V134" s="30" t="s">
        <v>2161</v>
      </c>
      <c r="W134" s="30">
        <v>4552</v>
      </c>
      <c r="X134" s="30">
        <v>1542</v>
      </c>
      <c r="Y134" s="30">
        <v>27116</v>
      </c>
      <c r="Z134" s="30">
        <v>17.5849546044099</v>
      </c>
      <c r="AA134" s="30">
        <v>33210</v>
      </c>
      <c r="AC134" s="30" t="s">
        <v>2160</v>
      </c>
      <c r="AD134" s="30" t="s">
        <v>2161</v>
      </c>
      <c r="AE134" s="30">
        <v>4552</v>
      </c>
      <c r="AF134" s="30">
        <v>1542</v>
      </c>
      <c r="AG134" s="30">
        <v>27116</v>
      </c>
      <c r="AH134" s="30">
        <v>17.5849546044099</v>
      </c>
    </row>
    <row r="135" ht="27" customHeight="1" spans="1:34">
      <c r="A135" s="43" t="s">
        <v>2131</v>
      </c>
      <c r="B135" s="48">
        <v>108457.53</v>
      </c>
      <c r="C135" s="48">
        <v>104373.31</v>
      </c>
      <c r="D135" s="49">
        <v>118446.1863</v>
      </c>
      <c r="E135" s="46">
        <v>118446.1863</v>
      </c>
      <c r="F135" s="46">
        <v>118446.1863</v>
      </c>
      <c r="G135" s="46">
        <f t="shared" si="5"/>
        <v>0</v>
      </c>
      <c r="H135" s="47" t="s">
        <v>2130</v>
      </c>
      <c r="I135" s="47" t="s">
        <v>2131</v>
      </c>
      <c r="J135" s="46">
        <v>108457.53</v>
      </c>
      <c r="K135" s="46">
        <v>104373.31</v>
      </c>
      <c r="L135" s="46">
        <v>118446.1863</v>
      </c>
      <c r="M135" s="28" t="s">
        <v>2158</v>
      </c>
      <c r="N135" s="28" t="s">
        <v>2153</v>
      </c>
      <c r="O135" s="28">
        <v>2737.58</v>
      </c>
      <c r="P135" s="28">
        <v>48068.59</v>
      </c>
      <c r="Q135" s="28">
        <v>53880</v>
      </c>
      <c r="R135" s="28">
        <v>1.12089828305761</v>
      </c>
      <c r="U135" s="30" t="s">
        <v>2162</v>
      </c>
      <c r="V135" s="30" t="s">
        <v>2163</v>
      </c>
      <c r="W135" s="30">
        <v>27132.19</v>
      </c>
      <c r="X135" s="30">
        <v>34566.51</v>
      </c>
      <c r="Y135" s="30">
        <v>37741.51</v>
      </c>
      <c r="Z135" s="30">
        <v>1.09185191099709</v>
      </c>
      <c r="AA135" s="30">
        <v>99440.21</v>
      </c>
      <c r="AC135" s="30" t="s">
        <v>2162</v>
      </c>
      <c r="AD135" s="30" t="s">
        <v>2163</v>
      </c>
      <c r="AE135" s="30">
        <v>27132.19</v>
      </c>
      <c r="AF135" s="30">
        <v>34566.51</v>
      </c>
      <c r="AG135" s="30">
        <v>37741.51</v>
      </c>
      <c r="AH135" s="30">
        <v>1.09185191099709</v>
      </c>
    </row>
    <row r="136" ht="27" customHeight="1" spans="1:34">
      <c r="A136" s="43" t="s">
        <v>2133</v>
      </c>
      <c r="B136" s="48">
        <v>14302</v>
      </c>
      <c r="C136" s="48">
        <v>75035.46</v>
      </c>
      <c r="D136" s="49">
        <v>8972.9463</v>
      </c>
      <c r="E136" s="46">
        <v>8972.9463</v>
      </c>
      <c r="F136" s="46">
        <v>10252.1863</v>
      </c>
      <c r="G136" s="46">
        <f t="shared" si="5"/>
        <v>0</v>
      </c>
      <c r="H136" s="47" t="s">
        <v>2132</v>
      </c>
      <c r="I136" s="47" t="s">
        <v>2133</v>
      </c>
      <c r="J136" s="46">
        <v>14302</v>
      </c>
      <c r="K136" s="46">
        <v>75035.46</v>
      </c>
      <c r="L136" s="46">
        <v>8972.9463</v>
      </c>
      <c r="M136" s="28" t="s">
        <v>2160</v>
      </c>
      <c r="N136" s="28" t="s">
        <v>2157</v>
      </c>
      <c r="O136" s="28">
        <v>14552</v>
      </c>
      <c r="P136" s="28">
        <v>27899</v>
      </c>
      <c r="Q136" s="28">
        <v>32278</v>
      </c>
      <c r="R136" s="28">
        <v>1.15695903078963</v>
      </c>
      <c r="U136" s="30" t="s">
        <v>2164</v>
      </c>
      <c r="V136" s="30" t="s">
        <v>2165</v>
      </c>
      <c r="W136" s="30">
        <v>21536.75</v>
      </c>
      <c r="X136" s="30">
        <v>4921.66</v>
      </c>
      <c r="Y136" s="30">
        <v>35060.44</v>
      </c>
      <c r="Z136" s="30">
        <v>7.12370216552952</v>
      </c>
      <c r="AA136" s="30">
        <v>61518.85</v>
      </c>
      <c r="AC136" s="30" t="s">
        <v>2164</v>
      </c>
      <c r="AD136" s="30" t="s">
        <v>2165</v>
      </c>
      <c r="AE136" s="30">
        <v>21536.75</v>
      </c>
      <c r="AF136" s="30">
        <v>4921.66</v>
      </c>
      <c r="AG136" s="30">
        <v>35060.44</v>
      </c>
      <c r="AH136" s="30">
        <v>7.12370216552952</v>
      </c>
    </row>
    <row r="137" ht="27" customHeight="1" spans="1:34">
      <c r="A137" s="43" t="s">
        <v>2142</v>
      </c>
      <c r="B137" s="48">
        <v>18403</v>
      </c>
      <c r="C137" s="48">
        <v>13073</v>
      </c>
      <c r="D137" s="49">
        <v>463299</v>
      </c>
      <c r="E137" s="46">
        <v>463299</v>
      </c>
      <c r="F137" s="46"/>
      <c r="G137" s="46"/>
      <c r="H137" s="47" t="s">
        <v>2136</v>
      </c>
      <c r="I137" s="47" t="s">
        <v>2142</v>
      </c>
      <c r="J137" s="46">
        <v>18403</v>
      </c>
      <c r="K137" s="46">
        <v>13073</v>
      </c>
      <c r="L137" s="46">
        <v>463299</v>
      </c>
      <c r="M137" s="28" t="s">
        <v>2162</v>
      </c>
      <c r="N137" s="28" t="s">
        <v>2159</v>
      </c>
      <c r="O137" s="28">
        <v>10000</v>
      </c>
      <c r="P137" s="28">
        <v>26357</v>
      </c>
      <c r="Q137" s="28">
        <v>14619</v>
      </c>
      <c r="R137" s="28">
        <v>0.554653412755625</v>
      </c>
      <c r="U137" s="30" t="s">
        <v>2166</v>
      </c>
      <c r="V137" s="30" t="s">
        <v>2167</v>
      </c>
      <c r="W137" s="30">
        <v>69264.69</v>
      </c>
      <c r="X137" s="30">
        <v>90214.79</v>
      </c>
      <c r="Y137" s="30">
        <v>84230.74</v>
      </c>
      <c r="Z137" s="30">
        <v>0.933668858509785</v>
      </c>
      <c r="AA137" s="30">
        <v>243710.22</v>
      </c>
      <c r="AC137" s="30" t="s">
        <v>2166</v>
      </c>
      <c r="AD137" s="30" t="s">
        <v>2167</v>
      </c>
      <c r="AE137" s="30">
        <v>69264.69</v>
      </c>
      <c r="AF137" s="30">
        <v>90214.79</v>
      </c>
      <c r="AG137" s="30">
        <v>84230.74</v>
      </c>
      <c r="AH137" s="30">
        <v>0.933668858509785</v>
      </c>
    </row>
    <row r="138" ht="27" customHeight="1" spans="1:34">
      <c r="A138" s="43" t="s">
        <v>2145</v>
      </c>
      <c r="B138" s="48">
        <v>4435.62</v>
      </c>
      <c r="C138" s="48">
        <v>5051.55</v>
      </c>
      <c r="D138" s="49">
        <v>6109.24</v>
      </c>
      <c r="E138" s="46">
        <v>6109.24</v>
      </c>
      <c r="F138" s="46"/>
      <c r="G138" s="46"/>
      <c r="H138" s="47" t="s">
        <v>2139</v>
      </c>
      <c r="I138" s="47" t="s">
        <v>2145</v>
      </c>
      <c r="J138" s="46">
        <v>4435.62</v>
      </c>
      <c r="K138" s="46">
        <v>5051.55</v>
      </c>
      <c r="L138" s="46">
        <v>6109.24</v>
      </c>
      <c r="M138" s="28" t="s">
        <v>2168</v>
      </c>
      <c r="N138" s="28" t="s">
        <v>2161</v>
      </c>
      <c r="O138" s="28">
        <v>4552</v>
      </c>
      <c r="P138" s="28">
        <v>1542</v>
      </c>
      <c r="Q138" s="28">
        <v>17659</v>
      </c>
      <c r="R138" s="28">
        <v>11.4520103761349</v>
      </c>
      <c r="U138" s="30" t="s">
        <v>2169</v>
      </c>
      <c r="V138" s="30" t="s">
        <v>2170</v>
      </c>
      <c r="W138" s="30"/>
      <c r="X138" s="30">
        <v>5173.85</v>
      </c>
      <c r="Y138" s="30">
        <v>3875.45</v>
      </c>
      <c r="Z138" s="30">
        <v>0.749045681649062</v>
      </c>
      <c r="AA138" s="30">
        <v>9049.3</v>
      </c>
      <c r="AC138" s="30" t="s">
        <v>2169</v>
      </c>
      <c r="AD138" s="30" t="s">
        <v>2170</v>
      </c>
      <c r="AF138" s="30">
        <v>5173.85</v>
      </c>
      <c r="AG138" s="30">
        <v>3875.45</v>
      </c>
      <c r="AH138" s="30">
        <v>0.749045681649062</v>
      </c>
    </row>
    <row r="139" ht="27" customHeight="1" spans="1:34">
      <c r="A139" s="43" t="s">
        <v>2135</v>
      </c>
      <c r="B139" s="48">
        <v>70263.91</v>
      </c>
      <c r="C139" s="48">
        <v>9176.4</v>
      </c>
      <c r="D139" s="49">
        <v>99623</v>
      </c>
      <c r="E139" s="46">
        <v>99623</v>
      </c>
      <c r="F139" s="46">
        <v>108194</v>
      </c>
      <c r="G139" s="46">
        <f t="shared" ref="G139:G150" si="6">D139-E139</f>
        <v>0</v>
      </c>
      <c r="H139" s="47" t="s">
        <v>2134</v>
      </c>
      <c r="I139" s="47" t="s">
        <v>2135</v>
      </c>
      <c r="J139" s="46">
        <v>70263.91</v>
      </c>
      <c r="K139" s="46">
        <v>9176.4</v>
      </c>
      <c r="L139" s="46">
        <v>99623</v>
      </c>
      <c r="M139" s="28" t="s">
        <v>2164</v>
      </c>
      <c r="N139" s="28" t="s">
        <v>2163</v>
      </c>
      <c r="O139" s="28">
        <v>27132.19</v>
      </c>
      <c r="P139" s="28">
        <v>34566.51</v>
      </c>
      <c r="Q139" s="28">
        <v>37741.51</v>
      </c>
      <c r="R139" s="28">
        <v>1.09185191099709</v>
      </c>
      <c r="U139" s="30" t="s">
        <v>2171</v>
      </c>
      <c r="V139" s="30" t="s">
        <v>2172</v>
      </c>
      <c r="W139" s="30">
        <v>57223</v>
      </c>
      <c r="X139" s="30">
        <v>67856.55</v>
      </c>
      <c r="Y139" s="30">
        <v>66691</v>
      </c>
      <c r="Z139" s="30">
        <v>0.982823323614301</v>
      </c>
      <c r="AA139" s="30">
        <v>191770.55</v>
      </c>
      <c r="AC139" s="30" t="s">
        <v>2171</v>
      </c>
      <c r="AD139" s="30" t="s">
        <v>2172</v>
      </c>
      <c r="AE139" s="30">
        <v>57223</v>
      </c>
      <c r="AF139" s="30">
        <v>67856.55</v>
      </c>
      <c r="AG139" s="30">
        <v>66691</v>
      </c>
      <c r="AH139" s="30">
        <v>0.982823323614301</v>
      </c>
    </row>
    <row r="140" ht="27" customHeight="1" spans="1:34">
      <c r="A140" s="43" t="s">
        <v>2138</v>
      </c>
      <c r="B140" s="48">
        <v>40730</v>
      </c>
      <c r="C140" s="48">
        <v>722568.6</v>
      </c>
      <c r="D140" s="49">
        <v>934778.1</v>
      </c>
      <c r="E140" s="46">
        <v>934778.1</v>
      </c>
      <c r="F140" s="46">
        <v>1126037.56</v>
      </c>
      <c r="G140" s="46">
        <f t="shared" si="6"/>
        <v>0</v>
      </c>
      <c r="H140" s="47" t="s">
        <v>2137</v>
      </c>
      <c r="I140" s="47" t="s">
        <v>2138</v>
      </c>
      <c r="J140" s="46">
        <v>40730</v>
      </c>
      <c r="K140" s="46">
        <v>722568.6</v>
      </c>
      <c r="L140" s="46">
        <v>934778.1</v>
      </c>
      <c r="M140" s="28" t="s">
        <v>2166</v>
      </c>
      <c r="N140" s="28" t="s">
        <v>2173</v>
      </c>
      <c r="O140" s="28">
        <v>3546</v>
      </c>
      <c r="P140" s="28">
        <v>27582.9</v>
      </c>
      <c r="Q140" s="28">
        <v>14826.54</v>
      </c>
      <c r="R140" s="28">
        <v>0.537526510990505</v>
      </c>
      <c r="U140" s="30" t="s">
        <v>2174</v>
      </c>
      <c r="V140" s="30" t="s">
        <v>2175</v>
      </c>
      <c r="W140" s="30"/>
      <c r="X140" s="30">
        <v>101479</v>
      </c>
      <c r="Y140" s="30">
        <v>158250</v>
      </c>
      <c r="Z140" s="30">
        <v>1.55943594241173</v>
      </c>
      <c r="AA140" s="30">
        <v>259729</v>
      </c>
      <c r="AC140" s="30" t="s">
        <v>2174</v>
      </c>
      <c r="AD140" s="30" t="s">
        <v>2175</v>
      </c>
      <c r="AF140" s="30">
        <v>101479</v>
      </c>
      <c r="AG140" s="30">
        <v>163922</v>
      </c>
      <c r="AH140" s="30">
        <v>1.61532927994955</v>
      </c>
    </row>
    <row r="141" ht="27" customHeight="1" spans="1:34">
      <c r="A141" s="43" t="s">
        <v>2141</v>
      </c>
      <c r="B141" s="48">
        <v>30730</v>
      </c>
      <c r="C141" s="48">
        <v>722568.6</v>
      </c>
      <c r="D141" s="49">
        <v>934778.1</v>
      </c>
      <c r="E141" s="46">
        <v>934778.1</v>
      </c>
      <c r="F141" s="46">
        <v>1126037.56</v>
      </c>
      <c r="G141" s="46">
        <f t="shared" si="6"/>
        <v>0</v>
      </c>
      <c r="H141" s="47" t="s">
        <v>2140</v>
      </c>
      <c r="I141" s="47" t="s">
        <v>2141</v>
      </c>
      <c r="J141" s="46">
        <v>30730</v>
      </c>
      <c r="K141" s="46">
        <v>722568.6</v>
      </c>
      <c r="L141" s="46">
        <v>934778.1</v>
      </c>
      <c r="M141" s="28" t="s">
        <v>2169</v>
      </c>
      <c r="N141" s="28" t="s">
        <v>2165</v>
      </c>
      <c r="O141" s="28">
        <v>21536.75</v>
      </c>
      <c r="P141" s="28">
        <v>4921.66</v>
      </c>
      <c r="Q141" s="28">
        <v>20233.9</v>
      </c>
      <c r="R141" s="28">
        <v>4.11119419057798</v>
      </c>
      <c r="U141" s="30" t="s">
        <v>2176</v>
      </c>
      <c r="V141" s="30" t="s">
        <v>2177</v>
      </c>
      <c r="W141" s="30"/>
      <c r="X141" s="30">
        <v>1425</v>
      </c>
      <c r="Y141" s="30">
        <v>2825</v>
      </c>
      <c r="Z141" s="30">
        <v>1.98245614035088</v>
      </c>
      <c r="AA141" s="30">
        <v>4250</v>
      </c>
      <c r="AC141" s="30" t="s">
        <v>2176</v>
      </c>
      <c r="AD141" s="30" t="s">
        <v>2177</v>
      </c>
      <c r="AF141" s="30">
        <v>1425</v>
      </c>
      <c r="AG141" s="30">
        <v>2825</v>
      </c>
      <c r="AH141" s="30">
        <v>1.98245614035088</v>
      </c>
    </row>
    <row r="142" ht="27" customHeight="1" spans="1:34">
      <c r="A142" s="43" t="s">
        <v>2144</v>
      </c>
      <c r="B142" s="48">
        <v>180153.25</v>
      </c>
      <c r="C142" s="48">
        <v>390693.82</v>
      </c>
      <c r="D142" s="49">
        <v>379558.487891</v>
      </c>
      <c r="E142" s="46">
        <v>379558.487891</v>
      </c>
      <c r="F142" s="46">
        <v>379558.487891</v>
      </c>
      <c r="G142" s="46">
        <f t="shared" si="6"/>
        <v>0</v>
      </c>
      <c r="H142" s="47" t="s">
        <v>2143</v>
      </c>
      <c r="I142" s="47" t="s">
        <v>2144</v>
      </c>
      <c r="J142" s="46">
        <v>180153.25</v>
      </c>
      <c r="K142" s="46">
        <v>390693.82</v>
      </c>
      <c r="L142" s="46">
        <v>379558.487891</v>
      </c>
      <c r="M142" s="28" t="s">
        <v>2171</v>
      </c>
      <c r="N142" s="28" t="s">
        <v>2167</v>
      </c>
      <c r="O142" s="28">
        <v>69264.69</v>
      </c>
      <c r="P142" s="28">
        <v>90214.79</v>
      </c>
      <c r="Q142" s="28">
        <v>84230.74</v>
      </c>
      <c r="R142" s="28">
        <v>0.933668858509785</v>
      </c>
      <c r="U142" s="30" t="s">
        <v>2178</v>
      </c>
      <c r="V142" s="30" t="s">
        <v>2179</v>
      </c>
      <c r="W142" s="30"/>
      <c r="X142" s="30">
        <v>634</v>
      </c>
      <c r="Y142" s="30">
        <v>634</v>
      </c>
      <c r="Z142" s="30">
        <v>1</v>
      </c>
      <c r="AA142" s="30">
        <v>1268</v>
      </c>
      <c r="AC142" s="30" t="s">
        <v>2178</v>
      </c>
      <c r="AD142" s="30" t="s">
        <v>2179</v>
      </c>
      <c r="AF142" s="30">
        <v>634</v>
      </c>
      <c r="AG142" s="30">
        <v>634</v>
      </c>
      <c r="AH142" s="30">
        <v>1</v>
      </c>
    </row>
    <row r="143" ht="27" customHeight="1" spans="1:34">
      <c r="A143" s="43" t="s">
        <v>2147</v>
      </c>
      <c r="B143" s="48">
        <v>14556.76</v>
      </c>
      <c r="C143" s="48">
        <v>32599.6</v>
      </c>
      <c r="D143" s="49">
        <v>30877.597891</v>
      </c>
      <c r="E143" s="46">
        <v>30877.597891</v>
      </c>
      <c r="F143" s="46">
        <v>30877.597891</v>
      </c>
      <c r="G143" s="46">
        <f t="shared" si="6"/>
        <v>0</v>
      </c>
      <c r="H143" s="47" t="s">
        <v>2146</v>
      </c>
      <c r="I143" s="47" t="s">
        <v>2147</v>
      </c>
      <c r="J143" s="46">
        <v>14556.76</v>
      </c>
      <c r="K143" s="46">
        <v>32599.6</v>
      </c>
      <c r="L143" s="46">
        <v>30877.597891</v>
      </c>
      <c r="M143" s="28" t="s">
        <v>2174</v>
      </c>
      <c r="N143" s="28" t="s">
        <v>2170</v>
      </c>
      <c r="P143" s="28">
        <v>5173.85</v>
      </c>
      <c r="Q143" s="28">
        <v>3875.45</v>
      </c>
      <c r="R143" s="28">
        <v>0.749045681649062</v>
      </c>
      <c r="U143" s="30" t="s">
        <v>2180</v>
      </c>
      <c r="V143" s="30" t="s">
        <v>2181</v>
      </c>
      <c r="W143" s="30"/>
      <c r="X143" s="30">
        <v>99420</v>
      </c>
      <c r="Y143" s="30">
        <v>154791</v>
      </c>
      <c r="Z143" s="30">
        <v>1.55694025347013</v>
      </c>
      <c r="AA143" s="30">
        <v>254211</v>
      </c>
      <c r="AC143" s="30" t="s">
        <v>2180</v>
      </c>
      <c r="AD143" s="30" t="s">
        <v>2181</v>
      </c>
      <c r="AF143" s="30">
        <v>99420</v>
      </c>
      <c r="AG143" s="30">
        <v>160463</v>
      </c>
      <c r="AH143" s="30">
        <v>1.61399114866224</v>
      </c>
    </row>
    <row r="144" ht="27" customHeight="1" spans="1:34">
      <c r="A144" s="43" t="s">
        <v>2149</v>
      </c>
      <c r="B144" s="48">
        <v>62276</v>
      </c>
      <c r="C144" s="48">
        <v>213764.6</v>
      </c>
      <c r="D144" s="49">
        <v>233181.89</v>
      </c>
      <c r="E144" s="46">
        <v>233181.89</v>
      </c>
      <c r="F144" s="46">
        <v>74290</v>
      </c>
      <c r="G144" s="46">
        <f t="shared" si="6"/>
        <v>0</v>
      </c>
      <c r="H144" s="47" t="s">
        <v>2148</v>
      </c>
      <c r="I144" s="47" t="s">
        <v>2149</v>
      </c>
      <c r="J144" s="46">
        <v>62276</v>
      </c>
      <c r="K144" s="46">
        <v>213764.6</v>
      </c>
      <c r="L144" s="46">
        <v>233181.89</v>
      </c>
      <c r="M144" s="28" t="s">
        <v>2176</v>
      </c>
      <c r="N144" s="28" t="s">
        <v>2172</v>
      </c>
      <c r="O144" s="28">
        <v>57223</v>
      </c>
      <c r="P144" s="28">
        <v>67856.55</v>
      </c>
      <c r="Q144" s="28">
        <v>64917</v>
      </c>
      <c r="R144" s="28">
        <v>0.956679937308926</v>
      </c>
      <c r="U144" s="30" t="s">
        <v>2182</v>
      </c>
      <c r="V144" s="30" t="s">
        <v>2183</v>
      </c>
      <c r="W144" s="30"/>
      <c r="X144" s="30">
        <v>2645</v>
      </c>
      <c r="Y144" s="30">
        <v>1020</v>
      </c>
      <c r="Z144" s="30">
        <v>0.385633270321361</v>
      </c>
      <c r="AA144" s="30">
        <v>3665</v>
      </c>
      <c r="AC144" s="30" t="s">
        <v>2182</v>
      </c>
      <c r="AD144" s="30" t="s">
        <v>2183</v>
      </c>
      <c r="AF144" s="30">
        <v>2645</v>
      </c>
      <c r="AG144" s="30">
        <v>1020</v>
      </c>
      <c r="AH144" s="30">
        <v>0.385633270321361</v>
      </c>
    </row>
    <row r="145" ht="27" customHeight="1" spans="1:34">
      <c r="A145" s="43" t="s">
        <v>2151</v>
      </c>
      <c r="B145" s="48">
        <v>93523.09</v>
      </c>
      <c r="C145" s="48">
        <v>39929.51</v>
      </c>
      <c r="D145" s="49">
        <v>61363.32</v>
      </c>
      <c r="E145" s="46">
        <v>61363.32</v>
      </c>
      <c r="F145" s="46">
        <v>61451</v>
      </c>
      <c r="G145" s="46">
        <f t="shared" si="6"/>
        <v>0</v>
      </c>
      <c r="H145" s="47" t="s">
        <v>2150</v>
      </c>
      <c r="I145" s="47" t="s">
        <v>2151</v>
      </c>
      <c r="J145" s="46">
        <v>93523.09</v>
      </c>
      <c r="K145" s="46">
        <v>39929.51</v>
      </c>
      <c r="L145" s="46">
        <v>61363.32</v>
      </c>
      <c r="M145" s="28" t="s">
        <v>2178</v>
      </c>
      <c r="N145" s="28" t="s">
        <v>2175</v>
      </c>
      <c r="P145" s="28">
        <v>101479</v>
      </c>
      <c r="Q145" s="28">
        <v>158250</v>
      </c>
      <c r="R145" s="28">
        <v>1.55943594241173</v>
      </c>
      <c r="U145" s="30" t="s">
        <v>2184</v>
      </c>
      <c r="V145" s="30" t="s">
        <v>2185</v>
      </c>
      <c r="W145" s="30"/>
      <c r="X145" s="30">
        <v>2645</v>
      </c>
      <c r="Y145" s="30">
        <v>1020</v>
      </c>
      <c r="Z145" s="30">
        <v>0.385633270321361</v>
      </c>
      <c r="AA145" s="30">
        <v>3665</v>
      </c>
      <c r="AC145" s="30" t="s">
        <v>2184</v>
      </c>
      <c r="AD145" s="30" t="s">
        <v>2185</v>
      </c>
      <c r="AF145" s="30">
        <v>2645</v>
      </c>
      <c r="AG145" s="30">
        <v>1020</v>
      </c>
      <c r="AH145" s="30">
        <v>0.385633270321361</v>
      </c>
    </row>
    <row r="146" ht="24.95" customHeight="1" spans="1:34">
      <c r="A146" s="43" t="s">
        <v>2153</v>
      </c>
      <c r="B146" s="48">
        <v>2737.58</v>
      </c>
      <c r="C146" s="48">
        <v>48068.59</v>
      </c>
      <c r="D146" s="49">
        <v>53880</v>
      </c>
      <c r="E146" s="46">
        <v>53880</v>
      </c>
      <c r="F146" s="46">
        <v>212739.89</v>
      </c>
      <c r="G146" s="46">
        <f t="shared" si="6"/>
        <v>0</v>
      </c>
      <c r="H146" s="47" t="s">
        <v>2152</v>
      </c>
      <c r="I146" s="47" t="s">
        <v>2153</v>
      </c>
      <c r="J146" s="46">
        <v>2737.58</v>
      </c>
      <c r="K146" s="46">
        <v>48068.59</v>
      </c>
      <c r="L146" s="46">
        <v>53880</v>
      </c>
      <c r="M146" s="28" t="s">
        <v>2180</v>
      </c>
      <c r="N146" s="28" t="s">
        <v>2177</v>
      </c>
      <c r="P146" s="28">
        <v>1425</v>
      </c>
      <c r="Q146" s="28">
        <v>2825</v>
      </c>
      <c r="R146" s="28">
        <v>1.98245614035088</v>
      </c>
      <c r="U146" s="30" t="s">
        <v>2186</v>
      </c>
      <c r="V146" s="30" t="s">
        <v>2187</v>
      </c>
      <c r="W146" s="30"/>
      <c r="X146" s="30">
        <v>242442</v>
      </c>
      <c r="Y146" s="30">
        <v>245643</v>
      </c>
      <c r="Z146" s="30">
        <v>1.01320315786869</v>
      </c>
      <c r="AA146" s="30">
        <v>488085</v>
      </c>
      <c r="AC146" s="30" t="s">
        <v>2186</v>
      </c>
      <c r="AD146" s="30" t="s">
        <v>2187</v>
      </c>
      <c r="AF146" s="30">
        <v>242442</v>
      </c>
      <c r="AG146" s="30">
        <v>245643</v>
      </c>
      <c r="AH146" s="30">
        <v>1.01320315786869</v>
      </c>
    </row>
    <row r="147" ht="24.95" customHeight="1" spans="1:34">
      <c r="A147" s="51" t="s">
        <v>2157</v>
      </c>
      <c r="B147" s="53">
        <v>14552</v>
      </c>
      <c r="C147" s="53">
        <v>27899</v>
      </c>
      <c r="D147" s="54">
        <v>32278</v>
      </c>
      <c r="E147" s="46">
        <v>32278</v>
      </c>
      <c r="F147" s="46">
        <v>32278</v>
      </c>
      <c r="G147" s="46">
        <f t="shared" si="6"/>
        <v>0</v>
      </c>
      <c r="H147" s="47" t="s">
        <v>2156</v>
      </c>
      <c r="I147" s="47" t="s">
        <v>2157</v>
      </c>
      <c r="J147" s="46">
        <v>14552</v>
      </c>
      <c r="K147" s="46">
        <v>27899</v>
      </c>
      <c r="L147" s="46">
        <v>32278</v>
      </c>
      <c r="M147" s="28" t="s">
        <v>2182</v>
      </c>
      <c r="N147" s="28" t="s">
        <v>2179</v>
      </c>
      <c r="P147" s="28">
        <v>634</v>
      </c>
      <c r="Q147" s="28">
        <v>634</v>
      </c>
      <c r="R147" s="28">
        <v>1</v>
      </c>
      <c r="U147" s="30" t="s">
        <v>2188</v>
      </c>
      <c r="V147" s="30" t="s">
        <v>2189</v>
      </c>
      <c r="W147" s="30"/>
      <c r="X147" s="30">
        <v>239879</v>
      </c>
      <c r="Y147" s="30">
        <v>241704</v>
      </c>
      <c r="Z147" s="30">
        <v>1.00760800236786</v>
      </c>
      <c r="AA147" s="30">
        <v>481583</v>
      </c>
      <c r="AC147" s="30" t="s">
        <v>2188</v>
      </c>
      <c r="AD147" s="30" t="s">
        <v>2189</v>
      </c>
      <c r="AF147" s="30">
        <v>239879</v>
      </c>
      <c r="AG147" s="30">
        <v>241704</v>
      </c>
      <c r="AH147" s="30">
        <v>1.00760800236786</v>
      </c>
    </row>
    <row r="148" ht="30" customHeight="1" spans="1:34">
      <c r="A148" s="58" t="s">
        <v>2159</v>
      </c>
      <c r="B148" s="44">
        <v>10000</v>
      </c>
      <c r="C148" s="44">
        <v>26357</v>
      </c>
      <c r="D148" s="45">
        <v>16014</v>
      </c>
      <c r="E148" s="46">
        <v>14619</v>
      </c>
      <c r="F148" s="46">
        <v>5162</v>
      </c>
      <c r="G148" s="46">
        <f t="shared" si="6"/>
        <v>1395</v>
      </c>
      <c r="H148" s="47" t="s">
        <v>2158</v>
      </c>
      <c r="I148" s="47" t="s">
        <v>2159</v>
      </c>
      <c r="J148" s="46">
        <v>10000</v>
      </c>
      <c r="K148" s="46">
        <v>26357</v>
      </c>
      <c r="L148" s="46">
        <v>16014</v>
      </c>
      <c r="M148" s="28" t="s">
        <v>2184</v>
      </c>
      <c r="N148" s="28" t="s">
        <v>2181</v>
      </c>
      <c r="P148" s="28">
        <v>99420</v>
      </c>
      <c r="Q148" s="28">
        <v>154791</v>
      </c>
      <c r="R148" s="28">
        <v>1.55694025347013</v>
      </c>
      <c r="U148" s="30" t="s">
        <v>2190</v>
      </c>
      <c r="V148" s="30" t="s">
        <v>2191</v>
      </c>
      <c r="W148" s="30"/>
      <c r="X148" s="30">
        <v>2153</v>
      </c>
      <c r="Y148" s="30">
        <v>1939</v>
      </c>
      <c r="Z148" s="30">
        <v>0.900603808639108</v>
      </c>
      <c r="AA148" s="30">
        <v>4092</v>
      </c>
      <c r="AC148" s="30" t="s">
        <v>2190</v>
      </c>
      <c r="AD148" s="30" t="s">
        <v>2191</v>
      </c>
      <c r="AF148" s="30">
        <v>2153</v>
      </c>
      <c r="AG148" s="30">
        <v>1939</v>
      </c>
      <c r="AH148" s="30">
        <v>0.900603808639108</v>
      </c>
    </row>
    <row r="149" ht="30" customHeight="1" spans="1:34">
      <c r="A149" s="43" t="s">
        <v>2161</v>
      </c>
      <c r="B149" s="48">
        <v>4552</v>
      </c>
      <c r="C149" s="48">
        <v>1542</v>
      </c>
      <c r="D149" s="49">
        <v>16264</v>
      </c>
      <c r="E149" s="46">
        <v>17659</v>
      </c>
      <c r="F149" s="46">
        <v>27116</v>
      </c>
      <c r="G149" s="46">
        <f t="shared" si="6"/>
        <v>-1395</v>
      </c>
      <c r="H149" s="47" t="s">
        <v>2160</v>
      </c>
      <c r="I149" s="47" t="s">
        <v>2161</v>
      </c>
      <c r="J149" s="46">
        <v>4552</v>
      </c>
      <c r="K149" s="46">
        <v>1542</v>
      </c>
      <c r="L149" s="46">
        <v>16264</v>
      </c>
      <c r="M149" s="28" t="s">
        <v>2186</v>
      </c>
      <c r="N149" s="28" t="s">
        <v>2183</v>
      </c>
      <c r="P149" s="28">
        <v>2645</v>
      </c>
      <c r="Q149" s="28">
        <v>1020</v>
      </c>
      <c r="R149" s="28">
        <v>0.385633270321361</v>
      </c>
      <c r="U149" s="30" t="s">
        <v>2192</v>
      </c>
      <c r="V149" s="30" t="s">
        <v>2193</v>
      </c>
      <c r="W149" s="30"/>
      <c r="X149" s="30">
        <v>410</v>
      </c>
      <c r="Y149" s="30">
        <v>2000</v>
      </c>
      <c r="Z149" s="30">
        <v>4.8780487804878</v>
      </c>
      <c r="AA149" s="30">
        <v>2410</v>
      </c>
      <c r="AC149" s="30" t="s">
        <v>2192</v>
      </c>
      <c r="AD149" s="30" t="s">
        <v>2193</v>
      </c>
      <c r="AF149" s="30">
        <v>410</v>
      </c>
      <c r="AG149" s="30">
        <v>2000</v>
      </c>
      <c r="AH149" s="30">
        <v>4.8780487804878</v>
      </c>
    </row>
    <row r="150" ht="30" customHeight="1" spans="1:34">
      <c r="A150" s="43" t="s">
        <v>2163</v>
      </c>
      <c r="B150" s="48">
        <v>27132.19</v>
      </c>
      <c r="C150" s="48">
        <v>34566.51</v>
      </c>
      <c r="D150" s="49">
        <v>37741.51</v>
      </c>
      <c r="E150" s="46">
        <v>37741.51</v>
      </c>
      <c r="F150" s="46">
        <v>37741.51</v>
      </c>
      <c r="G150" s="46">
        <f t="shared" si="6"/>
        <v>0</v>
      </c>
      <c r="H150" s="47" t="s">
        <v>2162</v>
      </c>
      <c r="I150" s="47" t="s">
        <v>2163</v>
      </c>
      <c r="J150" s="46">
        <v>27132.19</v>
      </c>
      <c r="K150" s="46">
        <v>34566.51</v>
      </c>
      <c r="L150" s="46">
        <v>37741.51</v>
      </c>
      <c r="M150" s="28" t="s">
        <v>2188</v>
      </c>
      <c r="N150" s="28" t="s">
        <v>2185</v>
      </c>
      <c r="P150" s="28">
        <v>2645</v>
      </c>
      <c r="Q150" s="28">
        <v>1020</v>
      </c>
      <c r="R150" s="28">
        <v>0.385633270321361</v>
      </c>
      <c r="U150" s="30" t="s">
        <v>2194</v>
      </c>
      <c r="V150" s="30" t="s">
        <v>2195</v>
      </c>
      <c r="W150" s="30"/>
      <c r="X150" s="30">
        <v>6278</v>
      </c>
      <c r="Y150" s="30">
        <v>8124</v>
      </c>
      <c r="Z150" s="30">
        <v>1.29404268875438</v>
      </c>
      <c r="AA150" s="30">
        <v>14402</v>
      </c>
      <c r="AC150" s="30" t="s">
        <v>2194</v>
      </c>
      <c r="AD150" s="30" t="s">
        <v>2195</v>
      </c>
      <c r="AF150" s="30">
        <v>6278</v>
      </c>
      <c r="AG150" s="30">
        <v>8124</v>
      </c>
      <c r="AH150" s="30">
        <v>1.29404268875438</v>
      </c>
    </row>
    <row r="151" ht="30" customHeight="1" spans="1:34">
      <c r="A151" s="43" t="s">
        <v>2173</v>
      </c>
      <c r="B151" s="48">
        <v>3546</v>
      </c>
      <c r="C151" s="48">
        <v>27582.9</v>
      </c>
      <c r="D151" s="49">
        <v>14826.54</v>
      </c>
      <c r="E151" s="46">
        <v>14826.54</v>
      </c>
      <c r="F151" s="46"/>
      <c r="G151" s="46"/>
      <c r="H151" s="47" t="s">
        <v>2168</v>
      </c>
      <c r="I151" s="47" t="s">
        <v>2173</v>
      </c>
      <c r="J151" s="46">
        <v>3546</v>
      </c>
      <c r="K151" s="46">
        <v>27582.9</v>
      </c>
      <c r="L151" s="46">
        <v>14826.54</v>
      </c>
      <c r="M151" s="28" t="s">
        <v>2190</v>
      </c>
      <c r="N151" s="28" t="s">
        <v>2187</v>
      </c>
      <c r="P151" s="28">
        <v>242442</v>
      </c>
      <c r="Q151" s="28">
        <v>245643</v>
      </c>
      <c r="R151" s="28">
        <v>1.01320315786869</v>
      </c>
      <c r="U151" s="30" t="s">
        <v>2196</v>
      </c>
      <c r="V151" s="30" t="s">
        <v>2197</v>
      </c>
      <c r="W151" s="30"/>
      <c r="X151" s="30">
        <v>6278</v>
      </c>
      <c r="Y151" s="30">
        <v>8124</v>
      </c>
      <c r="Z151" s="30">
        <v>1.29404268875438</v>
      </c>
      <c r="AA151" s="30">
        <v>14402</v>
      </c>
      <c r="AC151" s="30" t="s">
        <v>2196</v>
      </c>
      <c r="AD151" s="30" t="s">
        <v>2197</v>
      </c>
      <c r="AF151" s="30">
        <v>6278</v>
      </c>
      <c r="AG151" s="30">
        <v>8124</v>
      </c>
      <c r="AH151" s="30">
        <v>1.29404268875438</v>
      </c>
    </row>
    <row r="152" ht="30" customHeight="1" spans="1:34">
      <c r="A152" s="43" t="s">
        <v>2165</v>
      </c>
      <c r="B152" s="48">
        <v>21536.75</v>
      </c>
      <c r="C152" s="48">
        <v>4921.66</v>
      </c>
      <c r="D152" s="49">
        <v>20233.9</v>
      </c>
      <c r="E152" s="46">
        <v>20233.9</v>
      </c>
      <c r="F152" s="46">
        <v>35060.44</v>
      </c>
      <c r="G152" s="46">
        <f t="shared" ref="G152:G164" si="7">D152-E152</f>
        <v>0</v>
      </c>
      <c r="H152" s="47" t="s">
        <v>2164</v>
      </c>
      <c r="I152" s="47" t="s">
        <v>2165</v>
      </c>
      <c r="J152" s="46">
        <v>21536.75</v>
      </c>
      <c r="K152" s="46">
        <v>4921.66</v>
      </c>
      <c r="L152" s="46">
        <v>20233.9</v>
      </c>
      <c r="M152" s="28" t="s">
        <v>2194</v>
      </c>
      <c r="N152" s="28" t="s">
        <v>2189</v>
      </c>
      <c r="P152" s="28">
        <v>239879</v>
      </c>
      <c r="Q152" s="28">
        <v>241704</v>
      </c>
      <c r="R152" s="28">
        <v>1.00760800236786</v>
      </c>
      <c r="U152" s="30" t="s">
        <v>2198</v>
      </c>
      <c r="V152" s="30" t="s">
        <v>649</v>
      </c>
      <c r="W152" s="30">
        <v>75889.58</v>
      </c>
      <c r="X152" s="30">
        <v>74344.98</v>
      </c>
      <c r="Y152" s="30">
        <v>26283.42</v>
      </c>
      <c r="Z152" s="30">
        <v>0.353533217710194</v>
      </c>
      <c r="AA152" s="30">
        <v>176517.98</v>
      </c>
      <c r="AC152" s="30" t="s">
        <v>2198</v>
      </c>
      <c r="AD152" s="30" t="s">
        <v>649</v>
      </c>
      <c r="AE152" s="30">
        <v>75889.58</v>
      </c>
      <c r="AF152" s="30">
        <v>74344.98</v>
      </c>
      <c r="AG152" s="30">
        <v>50156.49</v>
      </c>
      <c r="AH152" s="30">
        <v>0.674645282035182</v>
      </c>
    </row>
    <row r="153" ht="30" customHeight="1" spans="1:34">
      <c r="A153" s="43" t="s">
        <v>2167</v>
      </c>
      <c r="B153" s="48">
        <v>69264.69</v>
      </c>
      <c r="C153" s="48">
        <v>90214.79</v>
      </c>
      <c r="D153" s="49">
        <v>84230.74</v>
      </c>
      <c r="E153" s="46">
        <v>84230.74</v>
      </c>
      <c r="F153" s="46">
        <v>84230.74</v>
      </c>
      <c r="G153" s="46">
        <f t="shared" si="7"/>
        <v>0</v>
      </c>
      <c r="H153" s="47" t="s">
        <v>2166</v>
      </c>
      <c r="I153" s="47" t="s">
        <v>2167</v>
      </c>
      <c r="J153" s="46">
        <v>69264.69</v>
      </c>
      <c r="K153" s="46">
        <v>90214.79</v>
      </c>
      <c r="L153" s="46">
        <v>84230.74</v>
      </c>
      <c r="M153" s="28" t="s">
        <v>2196</v>
      </c>
      <c r="N153" s="28" t="s">
        <v>2191</v>
      </c>
      <c r="P153" s="28">
        <v>2153</v>
      </c>
      <c r="Q153" s="28">
        <v>3939</v>
      </c>
      <c r="R153" s="28">
        <v>1.82954017649791</v>
      </c>
      <c r="U153" s="30" t="s">
        <v>1025</v>
      </c>
      <c r="V153" s="30" t="s">
        <v>2199</v>
      </c>
      <c r="W153" s="30">
        <v>2429847.04</v>
      </c>
      <c r="X153" s="30">
        <v>2181880</v>
      </c>
      <c r="Y153" s="30">
        <v>2443499</v>
      </c>
      <c r="Z153" s="30">
        <v>1.11990531101619</v>
      </c>
      <c r="AA153" s="30">
        <v>7055226.04</v>
      </c>
      <c r="AC153" s="30" t="s">
        <v>1025</v>
      </c>
      <c r="AD153" s="30" t="s">
        <v>2199</v>
      </c>
      <c r="AE153" s="30">
        <v>2429847.04</v>
      </c>
      <c r="AF153" s="30">
        <v>2181880</v>
      </c>
      <c r="AG153" s="30">
        <v>2270372</v>
      </c>
      <c r="AH153" s="30">
        <v>1.04055768419895</v>
      </c>
    </row>
    <row r="154" ht="30" customHeight="1" spans="1:33">
      <c r="A154" s="43" t="s">
        <v>2170</v>
      </c>
      <c r="B154" s="48"/>
      <c r="C154" s="48">
        <v>5173.85</v>
      </c>
      <c r="D154" s="49">
        <v>3875.45</v>
      </c>
      <c r="E154" s="46">
        <v>3875.45</v>
      </c>
      <c r="F154" s="46">
        <v>3875.45</v>
      </c>
      <c r="G154" s="46">
        <f t="shared" si="7"/>
        <v>0</v>
      </c>
      <c r="H154" s="47" t="s">
        <v>2169</v>
      </c>
      <c r="I154" s="47" t="s">
        <v>2170</v>
      </c>
      <c r="J154" s="46"/>
      <c r="K154" s="46">
        <v>5173.85</v>
      </c>
      <c r="L154" s="46">
        <v>3875.45</v>
      </c>
      <c r="M154" s="28" t="s">
        <v>2198</v>
      </c>
      <c r="N154" s="28" t="s">
        <v>2195</v>
      </c>
      <c r="P154" s="28">
        <v>6278</v>
      </c>
      <c r="Q154" s="28">
        <v>8124</v>
      </c>
      <c r="R154" s="28">
        <v>1.29404268875438</v>
      </c>
      <c r="U154" s="30"/>
      <c r="V154" s="30" t="s">
        <v>2200</v>
      </c>
      <c r="W154" s="30"/>
      <c r="X154" s="30">
        <v>213218.65</v>
      </c>
      <c r="Y154" s="30">
        <v>0</v>
      </c>
      <c r="Z154" s="30">
        <v>0</v>
      </c>
      <c r="AA154" s="30">
        <v>213218.65</v>
      </c>
      <c r="AD154" s="30" t="s">
        <v>2201</v>
      </c>
      <c r="AF154" s="30">
        <v>213218.65</v>
      </c>
      <c r="AG154" s="30">
        <v>117132.53</v>
      </c>
    </row>
    <row r="155" ht="30" customHeight="1" spans="1:34">
      <c r="A155" s="43" t="s">
        <v>2172</v>
      </c>
      <c r="B155" s="48">
        <v>57223</v>
      </c>
      <c r="C155" s="48">
        <v>67856.55</v>
      </c>
      <c r="D155" s="49">
        <v>64917</v>
      </c>
      <c r="E155" s="46">
        <v>64917</v>
      </c>
      <c r="F155" s="46">
        <v>66691</v>
      </c>
      <c r="G155" s="46">
        <f t="shared" si="7"/>
        <v>0</v>
      </c>
      <c r="H155" s="47" t="s">
        <v>2171</v>
      </c>
      <c r="I155" s="47" t="s">
        <v>2172</v>
      </c>
      <c r="J155" s="46">
        <v>57223</v>
      </c>
      <c r="K155" s="46">
        <v>67856.55</v>
      </c>
      <c r="L155" s="46">
        <v>64917</v>
      </c>
      <c r="M155" s="28" t="s">
        <v>1025</v>
      </c>
      <c r="N155" s="28" t="s">
        <v>2197</v>
      </c>
      <c r="P155" s="28">
        <v>6278</v>
      </c>
      <c r="Q155" s="28">
        <v>8124</v>
      </c>
      <c r="R155" s="28">
        <v>1.29404268875438</v>
      </c>
      <c r="U155" s="30" t="s">
        <v>2202</v>
      </c>
      <c r="V155" s="30" t="s">
        <v>1868</v>
      </c>
      <c r="W155" s="30">
        <v>270645.54</v>
      </c>
      <c r="X155" s="30">
        <v>439472.16</v>
      </c>
      <c r="Y155" s="30">
        <v>492919.65</v>
      </c>
      <c r="Z155" s="30">
        <v>1.12161746491518</v>
      </c>
      <c r="AA155" s="30">
        <v>1203037.35</v>
      </c>
      <c r="AC155" s="30" t="s">
        <v>2202</v>
      </c>
      <c r="AD155" s="30" t="s">
        <v>1868</v>
      </c>
      <c r="AE155" s="30">
        <v>270645.54</v>
      </c>
      <c r="AF155" s="30">
        <v>439472.16</v>
      </c>
      <c r="AG155" s="30">
        <v>482919.65</v>
      </c>
      <c r="AH155" s="30">
        <v>1.09886289497838</v>
      </c>
    </row>
    <row r="156" ht="30" customHeight="1" spans="1:34">
      <c r="A156" s="43" t="s">
        <v>2175</v>
      </c>
      <c r="B156" s="48"/>
      <c r="C156" s="48">
        <v>101479</v>
      </c>
      <c r="D156" s="49">
        <v>158250</v>
      </c>
      <c r="E156" s="46">
        <v>158250</v>
      </c>
      <c r="F156" s="46">
        <v>163922</v>
      </c>
      <c r="G156" s="46">
        <f t="shared" si="7"/>
        <v>0</v>
      </c>
      <c r="H156" s="47" t="s">
        <v>2174</v>
      </c>
      <c r="I156" s="47" t="s">
        <v>2175</v>
      </c>
      <c r="J156" s="46"/>
      <c r="K156" s="46">
        <v>101479</v>
      </c>
      <c r="L156" s="46">
        <v>158250</v>
      </c>
      <c r="M156" s="28" t="s">
        <v>2202</v>
      </c>
      <c r="N156" s="28" t="s">
        <v>649</v>
      </c>
      <c r="O156" s="28">
        <v>75889.58</v>
      </c>
      <c r="P156" s="28">
        <v>74344.98</v>
      </c>
      <c r="Q156" s="28">
        <v>26283.42</v>
      </c>
      <c r="R156" s="28">
        <v>0.353533217710194</v>
      </c>
      <c r="U156" s="30" t="s">
        <v>2203</v>
      </c>
      <c r="V156" s="30" t="s">
        <v>2204</v>
      </c>
      <c r="W156" s="30">
        <v>6488.45</v>
      </c>
      <c r="X156" s="30">
        <v>7033.36</v>
      </c>
      <c r="Y156" s="30">
        <v>6566.08</v>
      </c>
      <c r="Z156" s="30">
        <v>0.933562337204409</v>
      </c>
      <c r="AA156" s="30">
        <v>20087.89</v>
      </c>
      <c r="AC156" s="30" t="s">
        <v>2203</v>
      </c>
      <c r="AD156" s="30" t="s">
        <v>2204</v>
      </c>
      <c r="AE156" s="30">
        <v>6488.45</v>
      </c>
      <c r="AF156" s="30">
        <v>7033.36</v>
      </c>
      <c r="AG156" s="30">
        <v>6566.08</v>
      </c>
      <c r="AH156" s="30">
        <v>0.933562337204409</v>
      </c>
    </row>
    <row r="157" ht="30" customHeight="1" spans="1:34">
      <c r="A157" s="43" t="s">
        <v>2177</v>
      </c>
      <c r="B157" s="48"/>
      <c r="C157" s="48">
        <v>1425</v>
      </c>
      <c r="D157" s="49">
        <v>2825</v>
      </c>
      <c r="E157" s="46">
        <v>2825</v>
      </c>
      <c r="F157" s="46">
        <v>2825</v>
      </c>
      <c r="G157" s="46">
        <f t="shared" si="7"/>
        <v>0</v>
      </c>
      <c r="H157" s="47" t="s">
        <v>2176</v>
      </c>
      <c r="I157" s="47" t="s">
        <v>2177</v>
      </c>
      <c r="J157" s="46"/>
      <c r="K157" s="46">
        <v>1425</v>
      </c>
      <c r="L157" s="46">
        <v>2825</v>
      </c>
      <c r="M157" s="28" t="s">
        <v>2203</v>
      </c>
      <c r="N157" s="28" t="s">
        <v>2199</v>
      </c>
      <c r="O157" s="28">
        <v>2429847.04</v>
      </c>
      <c r="P157" s="28">
        <v>2181880</v>
      </c>
      <c r="Q157" s="28">
        <v>2443499</v>
      </c>
      <c r="R157" s="28">
        <v>1.11990531101619</v>
      </c>
      <c r="U157" s="30" t="s">
        <v>2205</v>
      </c>
      <c r="V157" s="30" t="s">
        <v>2206</v>
      </c>
      <c r="W157" s="30">
        <v>2000</v>
      </c>
      <c r="X157" s="30">
        <v>2000</v>
      </c>
      <c r="Y157" s="30">
        <v>2000</v>
      </c>
      <c r="Z157" s="30">
        <v>1</v>
      </c>
      <c r="AA157" s="30">
        <v>6000</v>
      </c>
      <c r="AC157" s="30" t="s">
        <v>2205</v>
      </c>
      <c r="AD157" s="30" t="s">
        <v>2206</v>
      </c>
      <c r="AE157" s="30">
        <v>2000</v>
      </c>
      <c r="AF157" s="30">
        <v>2000</v>
      </c>
      <c r="AG157" s="30">
        <v>2000</v>
      </c>
      <c r="AH157" s="30">
        <v>1</v>
      </c>
    </row>
    <row r="158" ht="30" customHeight="1" spans="1:34">
      <c r="A158" s="59" t="s">
        <v>2179</v>
      </c>
      <c r="B158" s="48"/>
      <c r="C158" s="48">
        <v>634</v>
      </c>
      <c r="D158" s="49">
        <v>634</v>
      </c>
      <c r="E158" s="46">
        <v>634</v>
      </c>
      <c r="F158" s="46">
        <v>634</v>
      </c>
      <c r="G158" s="46">
        <f t="shared" si="7"/>
        <v>0</v>
      </c>
      <c r="H158" s="47" t="s">
        <v>2178</v>
      </c>
      <c r="I158" s="47" t="s">
        <v>2179</v>
      </c>
      <c r="J158" s="46"/>
      <c r="K158" s="46">
        <v>634</v>
      </c>
      <c r="L158" s="46">
        <v>634</v>
      </c>
      <c r="U158" s="30" t="s">
        <v>2207</v>
      </c>
      <c r="V158" s="30" t="s">
        <v>2208</v>
      </c>
      <c r="W158" s="30">
        <v>225552</v>
      </c>
      <c r="X158" s="30">
        <v>392661</v>
      </c>
      <c r="Y158" s="30">
        <v>397099.97</v>
      </c>
      <c r="Z158" s="30">
        <v>1.01130484056222</v>
      </c>
      <c r="AA158" s="30">
        <v>1015312.97</v>
      </c>
      <c r="AC158" s="30" t="s">
        <v>2207</v>
      </c>
      <c r="AD158" s="30" t="s">
        <v>2208</v>
      </c>
      <c r="AE158" s="30">
        <v>225552</v>
      </c>
      <c r="AF158" s="30">
        <v>392661</v>
      </c>
      <c r="AG158" s="30">
        <v>397099.97</v>
      </c>
      <c r="AH158" s="30">
        <v>1.01130484056222</v>
      </c>
    </row>
    <row r="159" ht="30" customHeight="1" spans="1:34">
      <c r="A159" s="43" t="s">
        <v>2181</v>
      </c>
      <c r="B159" s="48"/>
      <c r="C159" s="48">
        <v>99420</v>
      </c>
      <c r="D159" s="49">
        <v>154791</v>
      </c>
      <c r="E159" s="46">
        <v>154791</v>
      </c>
      <c r="F159" s="46">
        <v>160463</v>
      </c>
      <c r="G159" s="46">
        <f t="shared" si="7"/>
        <v>0</v>
      </c>
      <c r="H159" s="47" t="s">
        <v>2180</v>
      </c>
      <c r="I159" s="47" t="s">
        <v>2181</v>
      </c>
      <c r="J159" s="46"/>
      <c r="K159" s="46">
        <v>99420</v>
      </c>
      <c r="L159" s="46">
        <v>154791</v>
      </c>
      <c r="M159" s="28" t="s">
        <v>2205</v>
      </c>
      <c r="N159" s="28" t="s">
        <v>1868</v>
      </c>
      <c r="O159" s="28">
        <v>270645.54</v>
      </c>
      <c r="P159" s="28">
        <v>439472.16</v>
      </c>
      <c r="Q159" s="28">
        <v>492919.65</v>
      </c>
      <c r="R159" s="28">
        <v>1.12161746491518</v>
      </c>
      <c r="U159" s="30" t="s">
        <v>2209</v>
      </c>
      <c r="V159" s="30" t="s">
        <v>2210</v>
      </c>
      <c r="W159" s="30">
        <v>2107.25</v>
      </c>
      <c r="X159" s="30">
        <v>2176.02</v>
      </c>
      <c r="Y159" s="30">
        <v>2990.68</v>
      </c>
      <c r="Z159" s="30">
        <v>1.37438075017693</v>
      </c>
      <c r="AA159" s="30">
        <v>7273.95</v>
      </c>
      <c r="AC159" s="30" t="s">
        <v>2209</v>
      </c>
      <c r="AD159" s="30" t="s">
        <v>2210</v>
      </c>
      <c r="AE159" s="30">
        <v>2107.25</v>
      </c>
      <c r="AF159" s="30">
        <v>2176.02</v>
      </c>
      <c r="AG159" s="30">
        <v>2990.68</v>
      </c>
      <c r="AH159" s="30">
        <v>1.37438075017693</v>
      </c>
    </row>
    <row r="160" ht="30" customHeight="1" spans="1:34">
      <c r="A160" s="43" t="s">
        <v>2183</v>
      </c>
      <c r="B160" s="48"/>
      <c r="C160" s="48">
        <v>2645</v>
      </c>
      <c r="D160" s="49">
        <v>1020</v>
      </c>
      <c r="E160" s="46">
        <v>1020</v>
      </c>
      <c r="F160" s="46">
        <v>1020</v>
      </c>
      <c r="G160" s="46">
        <f t="shared" si="7"/>
        <v>0</v>
      </c>
      <c r="H160" s="47" t="s">
        <v>2182</v>
      </c>
      <c r="I160" s="47" t="s">
        <v>2183</v>
      </c>
      <c r="J160" s="46"/>
      <c r="K160" s="46">
        <v>2645</v>
      </c>
      <c r="L160" s="46">
        <v>1020</v>
      </c>
      <c r="M160" s="28" t="s">
        <v>2207</v>
      </c>
      <c r="N160" s="28" t="s">
        <v>2204</v>
      </c>
      <c r="O160" s="28">
        <v>6488.45</v>
      </c>
      <c r="P160" s="28">
        <v>7033.36</v>
      </c>
      <c r="Q160" s="28">
        <v>6566.08</v>
      </c>
      <c r="R160" s="28">
        <v>0.933562337204409</v>
      </c>
      <c r="U160" s="30" t="s">
        <v>2211</v>
      </c>
      <c r="V160" s="30" t="s">
        <v>2212</v>
      </c>
      <c r="W160" s="30">
        <v>523.84</v>
      </c>
      <c r="X160" s="30">
        <v>511.78</v>
      </c>
      <c r="Y160" s="30">
        <v>529.92</v>
      </c>
      <c r="Z160" s="30">
        <v>1.03544491773809</v>
      </c>
      <c r="AA160" s="30">
        <v>1565.54</v>
      </c>
      <c r="AC160" s="30" t="s">
        <v>2211</v>
      </c>
      <c r="AD160" s="30" t="s">
        <v>2212</v>
      </c>
      <c r="AE160" s="30">
        <v>523.84</v>
      </c>
      <c r="AF160" s="30">
        <v>511.78</v>
      </c>
      <c r="AG160" s="30">
        <v>529.92</v>
      </c>
      <c r="AH160" s="30">
        <v>1.03544491773809</v>
      </c>
    </row>
    <row r="161" ht="30" customHeight="1" spans="1:34">
      <c r="A161" s="43" t="s">
        <v>2185</v>
      </c>
      <c r="B161" s="48"/>
      <c r="C161" s="48">
        <v>2645</v>
      </c>
      <c r="D161" s="49">
        <v>1020</v>
      </c>
      <c r="E161" s="46">
        <v>1020</v>
      </c>
      <c r="F161" s="46">
        <v>1020</v>
      </c>
      <c r="G161" s="46">
        <f t="shared" si="7"/>
        <v>0</v>
      </c>
      <c r="H161" s="47" t="s">
        <v>2184</v>
      </c>
      <c r="I161" s="47" t="s">
        <v>2185</v>
      </c>
      <c r="J161" s="46"/>
      <c r="K161" s="46">
        <v>2645</v>
      </c>
      <c r="L161" s="46">
        <v>1020</v>
      </c>
      <c r="M161" s="28" t="s">
        <v>2209</v>
      </c>
      <c r="N161" s="28" t="s">
        <v>2206</v>
      </c>
      <c r="O161" s="28">
        <v>2000</v>
      </c>
      <c r="P161" s="28">
        <v>2000</v>
      </c>
      <c r="Q161" s="28">
        <v>2000</v>
      </c>
      <c r="R161" s="28">
        <v>1</v>
      </c>
      <c r="U161" s="30" t="s">
        <v>2213</v>
      </c>
      <c r="V161" s="30" t="s">
        <v>2214</v>
      </c>
      <c r="W161" s="30">
        <v>5974</v>
      </c>
      <c r="X161" s="30">
        <v>12090</v>
      </c>
      <c r="Y161" s="30">
        <v>30370</v>
      </c>
      <c r="Z161" s="30">
        <v>2.51199338296112</v>
      </c>
      <c r="AA161" s="30">
        <v>48434</v>
      </c>
      <c r="AC161" s="30" t="s">
        <v>2213</v>
      </c>
      <c r="AD161" s="30" t="s">
        <v>2214</v>
      </c>
      <c r="AE161" s="30">
        <v>5974</v>
      </c>
      <c r="AF161" s="30">
        <v>12090</v>
      </c>
      <c r="AG161" s="30">
        <v>20370</v>
      </c>
      <c r="AH161" s="30">
        <v>1.6848635235732</v>
      </c>
    </row>
    <row r="162" ht="30" customHeight="1" spans="1:34">
      <c r="A162" s="43" t="s">
        <v>2187</v>
      </c>
      <c r="B162" s="48"/>
      <c r="C162" s="48">
        <v>242442</v>
      </c>
      <c r="D162" s="49">
        <v>245643</v>
      </c>
      <c r="E162" s="46">
        <v>245643</v>
      </c>
      <c r="F162" s="46">
        <v>245643</v>
      </c>
      <c r="G162" s="46">
        <f t="shared" si="7"/>
        <v>0</v>
      </c>
      <c r="H162" s="47" t="s">
        <v>2186</v>
      </c>
      <c r="I162" s="47" t="s">
        <v>2187</v>
      </c>
      <c r="J162" s="46"/>
      <c r="K162" s="46">
        <v>242442</v>
      </c>
      <c r="L162" s="46">
        <v>245643</v>
      </c>
      <c r="M162" s="28" t="s">
        <v>2211</v>
      </c>
      <c r="N162" s="28" t="s">
        <v>2208</v>
      </c>
      <c r="O162" s="28">
        <v>225552</v>
      </c>
      <c r="P162" s="28">
        <v>392661</v>
      </c>
      <c r="Q162" s="28">
        <v>387099.97</v>
      </c>
      <c r="R162" s="28">
        <v>0.985837579999032</v>
      </c>
      <c r="U162" s="30" t="s">
        <v>2215</v>
      </c>
      <c r="V162" s="30" t="s">
        <v>1869</v>
      </c>
      <c r="W162" s="30">
        <v>2959717.08</v>
      </c>
      <c r="X162" s="30">
        <v>2634683.19</v>
      </c>
      <c r="Y162" s="30">
        <v>4101570.97</v>
      </c>
      <c r="Z162" s="30">
        <v>1.55676059480988</v>
      </c>
      <c r="AA162" s="30">
        <v>9695971.24</v>
      </c>
      <c r="AC162" s="30" t="s">
        <v>2215</v>
      </c>
      <c r="AD162" s="30" t="s">
        <v>1869</v>
      </c>
      <c r="AE162" s="30">
        <v>2959717.08</v>
      </c>
      <c r="AF162" s="30">
        <v>2634683.19</v>
      </c>
      <c r="AG162" s="30">
        <v>6055720.97</v>
      </c>
      <c r="AH162" s="30">
        <v>2.29846267398852</v>
      </c>
    </row>
    <row r="163" ht="30" customHeight="1" spans="1:34">
      <c r="A163" s="43" t="s">
        <v>2189</v>
      </c>
      <c r="B163" s="48"/>
      <c r="C163" s="48">
        <v>239879</v>
      </c>
      <c r="D163" s="49">
        <v>241704</v>
      </c>
      <c r="E163" s="46">
        <v>241704</v>
      </c>
      <c r="F163" s="46">
        <v>241704</v>
      </c>
      <c r="G163" s="46">
        <f t="shared" si="7"/>
        <v>0</v>
      </c>
      <c r="H163" s="47" t="s">
        <v>2188</v>
      </c>
      <c r="I163" s="47" t="s">
        <v>2189</v>
      </c>
      <c r="J163" s="46"/>
      <c r="K163" s="46">
        <v>239879</v>
      </c>
      <c r="L163" s="46">
        <v>241704</v>
      </c>
      <c r="M163" s="28" t="s">
        <v>2213</v>
      </c>
      <c r="N163" s="28" t="s">
        <v>2210</v>
      </c>
      <c r="O163" s="28">
        <v>2107.25</v>
      </c>
      <c r="P163" s="28">
        <v>2176.02</v>
      </c>
      <c r="Q163" s="28">
        <v>2990.68</v>
      </c>
      <c r="R163" s="28">
        <v>1.37438075017693</v>
      </c>
      <c r="U163" s="30" t="s">
        <v>2216</v>
      </c>
      <c r="V163" s="30" t="s">
        <v>2217</v>
      </c>
      <c r="W163" s="30">
        <v>951231.7</v>
      </c>
      <c r="X163" s="30">
        <v>368823.77</v>
      </c>
      <c r="Y163" s="30">
        <v>634457.95</v>
      </c>
      <c r="Z163" s="30">
        <v>1.72021979494434</v>
      </c>
      <c r="AA163" s="30">
        <v>1954513.42</v>
      </c>
      <c r="AC163" s="30" t="s">
        <v>2216</v>
      </c>
      <c r="AD163" s="30" t="s">
        <v>2217</v>
      </c>
      <c r="AE163" s="30">
        <v>951231.7</v>
      </c>
      <c r="AF163" s="30">
        <v>368823.77</v>
      </c>
      <c r="AG163" s="30">
        <v>634457.95</v>
      </c>
      <c r="AH163" s="30">
        <v>1.72021979494434</v>
      </c>
    </row>
    <row r="164" ht="30" customHeight="1" spans="1:34">
      <c r="A164" s="43" t="s">
        <v>2191</v>
      </c>
      <c r="B164" s="48"/>
      <c r="C164" s="60">
        <v>2153</v>
      </c>
      <c r="D164" s="49">
        <v>3939</v>
      </c>
      <c r="E164" s="46">
        <v>3939</v>
      </c>
      <c r="F164" s="46">
        <v>1939</v>
      </c>
      <c r="G164" s="46">
        <f t="shared" si="7"/>
        <v>0</v>
      </c>
      <c r="H164" s="47" t="s">
        <v>2190</v>
      </c>
      <c r="I164" s="47" t="s">
        <v>2191</v>
      </c>
      <c r="J164" s="46"/>
      <c r="K164" s="46">
        <v>2153</v>
      </c>
      <c r="L164" s="46">
        <v>3939</v>
      </c>
      <c r="M164" s="28" t="s">
        <v>2215</v>
      </c>
      <c r="N164" s="28" t="s">
        <v>2212</v>
      </c>
      <c r="O164" s="28">
        <v>523.84</v>
      </c>
      <c r="P164" s="28">
        <v>511.78</v>
      </c>
      <c r="Q164" s="28">
        <v>529.92</v>
      </c>
      <c r="R164" s="28">
        <v>1.03544491773809</v>
      </c>
      <c r="U164" s="30" t="s">
        <v>2218</v>
      </c>
      <c r="V164" s="30" t="s">
        <v>2219</v>
      </c>
      <c r="W164" s="30">
        <v>8223.68</v>
      </c>
      <c r="X164" s="30">
        <v>22167.95</v>
      </c>
      <c r="Y164" s="30">
        <v>39</v>
      </c>
      <c r="Z164" s="30">
        <v>0.00175929664222447</v>
      </c>
      <c r="AA164" s="30">
        <v>30430.63</v>
      </c>
      <c r="AC164" s="30" t="s">
        <v>2218</v>
      </c>
      <c r="AD164" s="30" t="s">
        <v>2219</v>
      </c>
      <c r="AE164" s="30">
        <v>8223.68</v>
      </c>
      <c r="AF164" s="30">
        <v>22167.95</v>
      </c>
      <c r="AG164" s="30">
        <v>39</v>
      </c>
      <c r="AH164" s="30">
        <v>0.00175929664222447</v>
      </c>
    </row>
    <row r="165" ht="30" customHeight="1" spans="1:34">
      <c r="A165" s="43" t="s">
        <v>2195</v>
      </c>
      <c r="B165" s="50"/>
      <c r="C165" s="60">
        <v>6278</v>
      </c>
      <c r="D165" s="49">
        <v>8124</v>
      </c>
      <c r="E165" s="46">
        <v>8124</v>
      </c>
      <c r="F165" s="46">
        <v>8124</v>
      </c>
      <c r="G165" s="46">
        <f t="shared" ref="G165:G208" si="8">D165-E165</f>
        <v>0</v>
      </c>
      <c r="H165" s="47" t="s">
        <v>2194</v>
      </c>
      <c r="I165" s="47" t="s">
        <v>2195</v>
      </c>
      <c r="J165" s="46"/>
      <c r="K165" s="46">
        <v>6278</v>
      </c>
      <c r="L165" s="46">
        <v>8124</v>
      </c>
      <c r="M165" s="28" t="s">
        <v>2216</v>
      </c>
      <c r="N165" s="28" t="s">
        <v>2214</v>
      </c>
      <c r="O165" s="28">
        <v>5974</v>
      </c>
      <c r="P165" s="28">
        <v>12090</v>
      </c>
      <c r="Q165" s="28">
        <v>30370</v>
      </c>
      <c r="R165" s="28">
        <v>2.51199338296112</v>
      </c>
      <c r="U165" s="30" t="s">
        <v>2220</v>
      </c>
      <c r="V165" s="30" t="s">
        <v>2221</v>
      </c>
      <c r="W165" s="30">
        <v>4929</v>
      </c>
      <c r="X165" s="30">
        <v>5101.66</v>
      </c>
      <c r="Y165" s="30">
        <v>3325</v>
      </c>
      <c r="Z165" s="30">
        <v>0.651748646518976</v>
      </c>
      <c r="AA165" s="30">
        <v>13355.66</v>
      </c>
      <c r="AC165" s="30" t="s">
        <v>2220</v>
      </c>
      <c r="AD165" s="30" t="s">
        <v>2221</v>
      </c>
      <c r="AE165" s="30">
        <v>4929</v>
      </c>
      <c r="AF165" s="30">
        <v>5101.66</v>
      </c>
      <c r="AG165" s="30">
        <v>3325</v>
      </c>
      <c r="AH165" s="30">
        <v>0.651748646518976</v>
      </c>
    </row>
    <row r="166" ht="30" customHeight="1" spans="1:34">
      <c r="A166" s="43" t="s">
        <v>2197</v>
      </c>
      <c r="B166" s="48"/>
      <c r="C166" s="60">
        <v>6278</v>
      </c>
      <c r="D166" s="49">
        <v>8124</v>
      </c>
      <c r="E166" s="46">
        <v>8124</v>
      </c>
      <c r="F166" s="46">
        <v>8124</v>
      </c>
      <c r="G166" s="46">
        <f t="shared" si="8"/>
        <v>0</v>
      </c>
      <c r="H166" s="47" t="s">
        <v>2196</v>
      </c>
      <c r="I166" s="47" t="s">
        <v>2197</v>
      </c>
      <c r="J166" s="46"/>
      <c r="K166" s="46">
        <v>6278</v>
      </c>
      <c r="L166" s="46">
        <v>8124</v>
      </c>
      <c r="M166" s="28" t="s">
        <v>2218</v>
      </c>
      <c r="N166" s="28" t="s">
        <v>1869</v>
      </c>
      <c r="O166" s="28">
        <v>2959717.08</v>
      </c>
      <c r="P166" s="28">
        <v>2634683.19</v>
      </c>
      <c r="Q166" s="28">
        <v>4113859.77</v>
      </c>
      <c r="R166" s="28">
        <v>1.56142483681311</v>
      </c>
      <c r="U166" s="30" t="s">
        <v>2222</v>
      </c>
      <c r="V166" s="30" t="s">
        <v>2223</v>
      </c>
      <c r="W166" s="30">
        <v>114952</v>
      </c>
      <c r="X166" s="30">
        <v>300</v>
      </c>
      <c r="Y166" s="30">
        <v>300</v>
      </c>
      <c r="Z166" s="30">
        <v>1</v>
      </c>
      <c r="AA166" s="30">
        <v>115552</v>
      </c>
      <c r="AC166" s="30" t="s">
        <v>2222</v>
      </c>
      <c r="AD166" s="30" t="s">
        <v>2223</v>
      </c>
      <c r="AE166" s="30">
        <v>114952</v>
      </c>
      <c r="AF166" s="30">
        <v>300</v>
      </c>
      <c r="AG166" s="30">
        <v>300</v>
      </c>
      <c r="AH166" s="30">
        <v>1</v>
      </c>
    </row>
    <row r="167" ht="30" customHeight="1" spans="1:34">
      <c r="A167" s="43" t="s">
        <v>649</v>
      </c>
      <c r="B167" s="48">
        <v>75889.58</v>
      </c>
      <c r="C167" s="60">
        <v>74344.98</v>
      </c>
      <c r="D167" s="49">
        <v>26283.42</v>
      </c>
      <c r="E167" s="46">
        <v>26283.42</v>
      </c>
      <c r="F167" s="46">
        <v>50156.49</v>
      </c>
      <c r="G167" s="46">
        <f t="shared" si="8"/>
        <v>0</v>
      </c>
      <c r="H167" s="47" t="s">
        <v>2198</v>
      </c>
      <c r="I167" s="47" t="s">
        <v>649</v>
      </c>
      <c r="J167" s="46">
        <v>75889.58</v>
      </c>
      <c r="K167" s="46">
        <v>74344.98</v>
      </c>
      <c r="L167" s="46">
        <v>26283.42</v>
      </c>
      <c r="M167" s="28" t="s">
        <v>2220</v>
      </c>
      <c r="N167" s="28" t="s">
        <v>2217</v>
      </c>
      <c r="O167" s="28">
        <v>951231.7</v>
      </c>
      <c r="P167" s="28">
        <v>368823.77</v>
      </c>
      <c r="Q167" s="28">
        <v>634457.95</v>
      </c>
      <c r="R167" s="28">
        <v>1.72021979494434</v>
      </c>
      <c r="U167" s="30" t="s">
        <v>2224</v>
      </c>
      <c r="V167" s="30" t="s">
        <v>2225</v>
      </c>
      <c r="W167" s="30">
        <v>281299</v>
      </c>
      <c r="X167" s="30">
        <v>38447</v>
      </c>
      <c r="Y167" s="30">
        <v>63059</v>
      </c>
      <c r="Z167" s="30">
        <v>1.64015397820376</v>
      </c>
      <c r="AA167" s="30">
        <v>382805</v>
      </c>
      <c r="AC167" s="30" t="s">
        <v>2224</v>
      </c>
      <c r="AD167" s="30" t="s">
        <v>2225</v>
      </c>
      <c r="AE167" s="30">
        <v>281299</v>
      </c>
      <c r="AF167" s="30">
        <v>38447</v>
      </c>
      <c r="AG167" s="30">
        <v>63059</v>
      </c>
      <c r="AH167" s="30">
        <v>1.64015397820376</v>
      </c>
    </row>
    <row r="168" ht="30" customHeight="1" spans="1:34">
      <c r="A168" s="43" t="s">
        <v>2199</v>
      </c>
      <c r="B168" s="50">
        <v>2429847.04</v>
      </c>
      <c r="C168" s="60">
        <v>2181880</v>
      </c>
      <c r="D168" s="49">
        <v>2443499</v>
      </c>
      <c r="E168" s="46">
        <v>2443499</v>
      </c>
      <c r="F168" s="46">
        <v>2443499</v>
      </c>
      <c r="G168" s="46">
        <f t="shared" si="8"/>
        <v>0</v>
      </c>
      <c r="H168" s="47" t="s">
        <v>1025</v>
      </c>
      <c r="I168" s="47" t="s">
        <v>2199</v>
      </c>
      <c r="J168" s="46">
        <v>2429847.04</v>
      </c>
      <c r="K168" s="46">
        <v>2181880</v>
      </c>
      <c r="L168" s="46">
        <v>2443499</v>
      </c>
      <c r="M168" s="28" t="s">
        <v>2222</v>
      </c>
      <c r="N168" s="28" t="s">
        <v>2219</v>
      </c>
      <c r="O168" s="28">
        <v>8223.68</v>
      </c>
      <c r="P168" s="28">
        <v>22167.95</v>
      </c>
      <c r="Q168" s="28">
        <v>39</v>
      </c>
      <c r="R168" s="28">
        <v>0.00175929664222447</v>
      </c>
      <c r="U168" s="30" t="s">
        <v>2226</v>
      </c>
      <c r="V168" s="30" t="s">
        <v>2227</v>
      </c>
      <c r="W168" s="30">
        <v>6713</v>
      </c>
      <c r="X168" s="30">
        <v>1100</v>
      </c>
      <c r="Y168" s="30">
        <v>97.92</v>
      </c>
      <c r="Z168" s="30">
        <v>0.0890181818181818</v>
      </c>
      <c r="AA168" s="30">
        <v>7910.92</v>
      </c>
      <c r="AC168" s="30" t="s">
        <v>2226</v>
      </c>
      <c r="AD168" s="30" t="s">
        <v>2227</v>
      </c>
      <c r="AE168" s="30">
        <v>6713</v>
      </c>
      <c r="AF168" s="30">
        <v>1100</v>
      </c>
      <c r="AG168" s="30">
        <v>97.92</v>
      </c>
      <c r="AH168" s="30">
        <v>0.0890181818181818</v>
      </c>
    </row>
    <row r="169" ht="30" customHeight="1" spans="1:34">
      <c r="A169" s="51" t="s">
        <v>2201</v>
      </c>
      <c r="B169" s="53"/>
      <c r="C169" s="53">
        <v>213218.65</v>
      </c>
      <c r="D169" s="54" t="e">
        <f>表4!#REF!</f>
        <v>#REF!</v>
      </c>
      <c r="E169" s="46">
        <v>225638.89</v>
      </c>
      <c r="F169" s="46"/>
      <c r="G169" s="46" t="e">
        <f t="shared" si="8"/>
        <v>#REF!</v>
      </c>
      <c r="H169" s="47"/>
      <c r="I169" s="47" t="s">
        <v>2200</v>
      </c>
      <c r="J169" s="46"/>
      <c r="K169" s="46">
        <v>213218.65</v>
      </c>
      <c r="L169" s="46">
        <v>0</v>
      </c>
      <c r="M169" s="28" t="s">
        <v>2224</v>
      </c>
      <c r="N169" s="28" t="s">
        <v>2221</v>
      </c>
      <c r="O169" s="28">
        <v>4929</v>
      </c>
      <c r="P169" s="28">
        <v>5101.66</v>
      </c>
      <c r="Q169" s="28">
        <v>3325</v>
      </c>
      <c r="R169" s="28">
        <v>0.651748646518976</v>
      </c>
      <c r="U169" s="30" t="s">
        <v>2228</v>
      </c>
      <c r="V169" s="30" t="s">
        <v>2229</v>
      </c>
      <c r="W169" s="30">
        <v>139928.63</v>
      </c>
      <c r="X169" s="30">
        <v>181247.06</v>
      </c>
      <c r="Y169" s="30">
        <v>272909.16</v>
      </c>
      <c r="Z169" s="30">
        <v>1.50573013432604</v>
      </c>
      <c r="AA169" s="30">
        <v>594084.85</v>
      </c>
      <c r="AC169" s="30" t="s">
        <v>2228</v>
      </c>
      <c r="AD169" s="30" t="s">
        <v>2229</v>
      </c>
      <c r="AE169" s="30">
        <v>139928.63</v>
      </c>
      <c r="AF169" s="30">
        <v>181247.06</v>
      </c>
      <c r="AG169" s="30">
        <v>272909.16</v>
      </c>
      <c r="AH169" s="30">
        <v>1.50573013432604</v>
      </c>
    </row>
    <row r="170" ht="27.95" customHeight="1" spans="1:34">
      <c r="A170" s="58" t="s">
        <v>1868</v>
      </c>
      <c r="B170" s="44">
        <v>270645.54</v>
      </c>
      <c r="C170" s="44">
        <v>439472.16</v>
      </c>
      <c r="D170" s="45">
        <f>'表20（原18）'!C25</f>
        <v>120</v>
      </c>
      <c r="E170" s="46">
        <v>492919.65</v>
      </c>
      <c r="F170" s="46">
        <v>492919.65</v>
      </c>
      <c r="G170" s="46">
        <f t="shared" si="8"/>
        <v>-492799.65</v>
      </c>
      <c r="H170" s="47" t="s">
        <v>2202</v>
      </c>
      <c r="I170" s="47" t="s">
        <v>1868</v>
      </c>
      <c r="J170" s="46">
        <v>270645.54</v>
      </c>
      <c r="K170" s="46">
        <v>439472.16</v>
      </c>
      <c r="L170" s="46">
        <v>492919.65</v>
      </c>
      <c r="M170" s="28" t="s">
        <v>2226</v>
      </c>
      <c r="N170" s="28" t="s">
        <v>2223</v>
      </c>
      <c r="O170" s="28">
        <v>114952</v>
      </c>
      <c r="P170" s="28">
        <v>300</v>
      </c>
      <c r="Q170" s="28">
        <v>300</v>
      </c>
      <c r="R170" s="28">
        <v>1</v>
      </c>
      <c r="U170" s="30" t="s">
        <v>2230</v>
      </c>
      <c r="V170" s="30" t="s">
        <v>2231</v>
      </c>
      <c r="W170" s="30">
        <v>437864.28</v>
      </c>
      <c r="X170" s="30">
        <v>443463.63</v>
      </c>
      <c r="Y170" s="30">
        <v>581625.64</v>
      </c>
      <c r="Z170" s="30">
        <v>1.31155206572408</v>
      </c>
      <c r="AA170" s="30">
        <v>1462953.55</v>
      </c>
      <c r="AC170" s="30" t="s">
        <v>2230</v>
      </c>
      <c r="AD170" s="30" t="s">
        <v>2231</v>
      </c>
      <c r="AE170" s="30">
        <v>437864.28</v>
      </c>
      <c r="AF170" s="30">
        <v>443463.63</v>
      </c>
      <c r="AG170" s="30">
        <v>581625.64</v>
      </c>
      <c r="AH170" s="30">
        <v>1.31155206572408</v>
      </c>
    </row>
    <row r="171" ht="27.95" customHeight="1" spans="1:34">
      <c r="A171" s="43" t="s">
        <v>2204</v>
      </c>
      <c r="B171" s="50">
        <v>6488.45</v>
      </c>
      <c r="C171" s="60">
        <v>7033.36</v>
      </c>
      <c r="D171" s="49">
        <v>6566.08</v>
      </c>
      <c r="E171" s="46">
        <v>6566.08</v>
      </c>
      <c r="F171" s="46">
        <v>6566.08</v>
      </c>
      <c r="G171" s="46">
        <f t="shared" si="8"/>
        <v>0</v>
      </c>
      <c r="H171" s="47" t="s">
        <v>2203</v>
      </c>
      <c r="I171" s="47" t="s">
        <v>2204</v>
      </c>
      <c r="J171" s="46">
        <v>6488.45</v>
      </c>
      <c r="K171" s="46">
        <v>7033.36</v>
      </c>
      <c r="L171" s="46">
        <v>6566.08</v>
      </c>
      <c r="M171" s="28" t="s">
        <v>2228</v>
      </c>
      <c r="N171" s="28" t="s">
        <v>2225</v>
      </c>
      <c r="O171" s="28">
        <v>281299</v>
      </c>
      <c r="P171" s="28">
        <v>38447</v>
      </c>
      <c r="Q171" s="28">
        <v>63059</v>
      </c>
      <c r="R171" s="28">
        <v>1.64015397820376</v>
      </c>
      <c r="U171" s="30" t="s">
        <v>2232</v>
      </c>
      <c r="V171" s="30" t="s">
        <v>2233</v>
      </c>
      <c r="W171" s="30">
        <v>163688.7</v>
      </c>
      <c r="X171" s="30">
        <v>107745.35</v>
      </c>
      <c r="Y171" s="30">
        <v>310908.61</v>
      </c>
      <c r="Z171" s="30">
        <v>2.88558726664306</v>
      </c>
      <c r="AA171" s="30">
        <v>582342.66</v>
      </c>
      <c r="AC171" s="30" t="s">
        <v>2232</v>
      </c>
      <c r="AD171" s="30" t="s">
        <v>2233</v>
      </c>
      <c r="AE171" s="30">
        <v>163688.7</v>
      </c>
      <c r="AF171" s="30">
        <v>107745.35</v>
      </c>
      <c r="AG171" s="30">
        <v>310908.61</v>
      </c>
      <c r="AH171" s="30">
        <v>2.88558726664306</v>
      </c>
    </row>
    <row r="172" ht="27.95" customHeight="1" spans="1:34">
      <c r="A172" s="43" t="s">
        <v>2206</v>
      </c>
      <c r="B172" s="50">
        <v>2000</v>
      </c>
      <c r="C172" s="60">
        <v>2000</v>
      </c>
      <c r="D172" s="49">
        <v>2000</v>
      </c>
      <c r="E172" s="46">
        <v>2000</v>
      </c>
      <c r="F172" s="46">
        <v>2000</v>
      </c>
      <c r="G172" s="46">
        <f t="shared" si="8"/>
        <v>0</v>
      </c>
      <c r="H172" s="47" t="s">
        <v>2205</v>
      </c>
      <c r="I172" s="47" t="s">
        <v>2206</v>
      </c>
      <c r="J172" s="46">
        <v>2000</v>
      </c>
      <c r="K172" s="46">
        <v>2000</v>
      </c>
      <c r="L172" s="46">
        <v>2000</v>
      </c>
      <c r="M172" s="28" t="s">
        <v>2230</v>
      </c>
      <c r="N172" s="28" t="s">
        <v>2227</v>
      </c>
      <c r="O172" s="28">
        <v>6713</v>
      </c>
      <c r="P172" s="28">
        <v>1100</v>
      </c>
      <c r="Q172" s="28">
        <v>97.92</v>
      </c>
      <c r="R172" s="28">
        <v>0.0890181818181818</v>
      </c>
      <c r="U172" s="30" t="s">
        <v>2234</v>
      </c>
      <c r="V172" s="30" t="s">
        <v>2235</v>
      </c>
      <c r="W172" s="30">
        <v>710771.85</v>
      </c>
      <c r="X172" s="30">
        <v>553158.8</v>
      </c>
      <c r="Y172" s="30">
        <v>1159570.18</v>
      </c>
      <c r="Z172" s="30">
        <v>2.09626996804534</v>
      </c>
      <c r="AA172" s="30">
        <v>2423500.83</v>
      </c>
      <c r="AC172" s="30" t="s">
        <v>2234</v>
      </c>
      <c r="AD172" s="30" t="s">
        <v>2235</v>
      </c>
      <c r="AE172" s="30">
        <v>710771.85</v>
      </c>
      <c r="AF172" s="30">
        <v>553158.8</v>
      </c>
      <c r="AG172" s="30">
        <v>1159570.18</v>
      </c>
      <c r="AH172" s="30">
        <v>2.09626996804534</v>
      </c>
    </row>
    <row r="173" ht="28.5" customHeight="1" spans="1:34">
      <c r="A173" s="43" t="s">
        <v>2208</v>
      </c>
      <c r="B173" s="50">
        <v>225552</v>
      </c>
      <c r="C173" s="60">
        <v>392661</v>
      </c>
      <c r="D173" s="49">
        <v>387099.97</v>
      </c>
      <c r="E173" s="46">
        <v>387099.97</v>
      </c>
      <c r="F173" s="46">
        <v>397099.97</v>
      </c>
      <c r="G173" s="46">
        <f t="shared" si="8"/>
        <v>0</v>
      </c>
      <c r="H173" s="47" t="s">
        <v>2207</v>
      </c>
      <c r="I173" s="47" t="s">
        <v>2208</v>
      </c>
      <c r="J173" s="46">
        <v>225552</v>
      </c>
      <c r="K173" s="46">
        <v>392661</v>
      </c>
      <c r="L173" s="46">
        <v>387099.97</v>
      </c>
      <c r="M173" s="28" t="s">
        <v>2232</v>
      </c>
      <c r="N173" s="28" t="s">
        <v>2229</v>
      </c>
      <c r="O173" s="28">
        <v>139928.63</v>
      </c>
      <c r="P173" s="28">
        <v>181247.06</v>
      </c>
      <c r="Q173" s="28">
        <v>272909.16</v>
      </c>
      <c r="R173" s="28">
        <v>1.50573013432604</v>
      </c>
      <c r="U173" s="30" t="s">
        <v>2236</v>
      </c>
      <c r="V173" s="30" t="s">
        <v>2237</v>
      </c>
      <c r="W173" s="30">
        <v>6564.4</v>
      </c>
      <c r="X173" s="30">
        <v>5986.47</v>
      </c>
      <c r="Y173" s="30">
        <v>12702.52</v>
      </c>
      <c r="Z173" s="30">
        <v>2.12187148686956</v>
      </c>
      <c r="AA173" s="30">
        <v>25253.39</v>
      </c>
      <c r="AC173" s="30" t="s">
        <v>2236</v>
      </c>
      <c r="AD173" s="30" t="s">
        <v>2237</v>
      </c>
      <c r="AE173" s="30">
        <v>6564.4</v>
      </c>
      <c r="AF173" s="30">
        <v>5986.47</v>
      </c>
      <c r="AG173" s="30">
        <v>12702.52</v>
      </c>
      <c r="AH173" s="30">
        <v>2.12187148686956</v>
      </c>
    </row>
    <row r="174" ht="28.5" customHeight="1" spans="1:34">
      <c r="A174" s="43" t="s">
        <v>2210</v>
      </c>
      <c r="B174" s="50">
        <v>2107.25</v>
      </c>
      <c r="C174" s="60">
        <v>2176.02</v>
      </c>
      <c r="D174" s="49">
        <v>2990.68</v>
      </c>
      <c r="E174" s="46">
        <v>2990.68</v>
      </c>
      <c r="F174" s="46">
        <v>2990.68</v>
      </c>
      <c r="G174" s="46">
        <f t="shared" si="8"/>
        <v>0</v>
      </c>
      <c r="H174" s="47" t="s">
        <v>2209</v>
      </c>
      <c r="I174" s="47" t="s">
        <v>2210</v>
      </c>
      <c r="J174" s="46">
        <v>2107.25</v>
      </c>
      <c r="K174" s="46">
        <v>2176.02</v>
      </c>
      <c r="L174" s="46">
        <v>2990.68</v>
      </c>
      <c r="M174" s="28" t="s">
        <v>2234</v>
      </c>
      <c r="N174" s="28" t="s">
        <v>2231</v>
      </c>
      <c r="O174" s="28">
        <v>437864.28</v>
      </c>
      <c r="P174" s="28">
        <v>443463.63</v>
      </c>
      <c r="Q174" s="28">
        <v>581762.24</v>
      </c>
      <c r="R174" s="28">
        <v>1.31186009549419</v>
      </c>
      <c r="U174" s="30" t="s">
        <v>2238</v>
      </c>
      <c r="V174" s="30" t="s">
        <v>2239</v>
      </c>
      <c r="W174" s="30">
        <v>577644.07</v>
      </c>
      <c r="X174" s="30">
        <v>269578.75</v>
      </c>
      <c r="Y174" s="30">
        <v>806440.8</v>
      </c>
      <c r="Z174" s="30">
        <v>2.99148504843204</v>
      </c>
      <c r="AA174" s="30">
        <v>1653663.62</v>
      </c>
      <c r="AC174" s="30" t="s">
        <v>2238</v>
      </c>
      <c r="AD174" s="30" t="s">
        <v>2239</v>
      </c>
      <c r="AE174" s="30">
        <v>577644.07</v>
      </c>
      <c r="AF174" s="30">
        <v>269578.75</v>
      </c>
      <c r="AG174" s="30">
        <v>806440.8</v>
      </c>
      <c r="AH174" s="30">
        <v>2.99148504843204</v>
      </c>
    </row>
    <row r="175" ht="28.5" customHeight="1" spans="1:34">
      <c r="A175" s="43" t="s">
        <v>2212</v>
      </c>
      <c r="B175" s="50">
        <v>523.84</v>
      </c>
      <c r="C175" s="60">
        <v>511.78</v>
      </c>
      <c r="D175" s="49">
        <v>529.92</v>
      </c>
      <c r="E175" s="46">
        <v>529.92</v>
      </c>
      <c r="F175" s="46">
        <v>529.92</v>
      </c>
      <c r="G175" s="46">
        <f t="shared" si="8"/>
        <v>0</v>
      </c>
      <c r="H175" s="47" t="s">
        <v>2211</v>
      </c>
      <c r="I175" s="47" t="s">
        <v>2212</v>
      </c>
      <c r="J175" s="46">
        <v>523.84</v>
      </c>
      <c r="K175" s="46">
        <v>511.78</v>
      </c>
      <c r="L175" s="46">
        <v>529.92</v>
      </c>
      <c r="M175" s="28" t="s">
        <v>2236</v>
      </c>
      <c r="N175" s="28" t="s">
        <v>2233</v>
      </c>
      <c r="O175" s="28">
        <v>163688.7</v>
      </c>
      <c r="P175" s="28">
        <v>107745.35</v>
      </c>
      <c r="Q175" s="28">
        <v>311045.21</v>
      </c>
      <c r="R175" s="28">
        <v>2.88685507077568</v>
      </c>
      <c r="U175" s="30" t="s">
        <v>2240</v>
      </c>
      <c r="V175" s="30" t="s">
        <v>2241</v>
      </c>
      <c r="W175" s="30">
        <v>26589.29</v>
      </c>
      <c r="X175" s="30">
        <v>18094.98</v>
      </c>
      <c r="Y175" s="30">
        <v>8000</v>
      </c>
      <c r="Z175" s="30">
        <v>0.442111569065011</v>
      </c>
      <c r="AA175" s="30">
        <v>52684.27</v>
      </c>
      <c r="AC175" s="30" t="s">
        <v>2240</v>
      </c>
      <c r="AD175" s="30" t="s">
        <v>2241</v>
      </c>
      <c r="AE175" s="30">
        <v>26589.29</v>
      </c>
      <c r="AF175" s="30">
        <v>18094.98</v>
      </c>
      <c r="AG175" s="30">
        <v>8000</v>
      </c>
      <c r="AH175" s="30">
        <v>0.442111569065011</v>
      </c>
    </row>
    <row r="176" ht="28.5" customHeight="1" spans="1:34">
      <c r="A176" s="43" t="s">
        <v>2214</v>
      </c>
      <c r="B176" s="50">
        <v>5974</v>
      </c>
      <c r="C176" s="60">
        <v>12090</v>
      </c>
      <c r="D176" s="49">
        <v>30370</v>
      </c>
      <c r="E176" s="46">
        <v>30370</v>
      </c>
      <c r="F176" s="46">
        <v>20370</v>
      </c>
      <c r="G176" s="46">
        <f t="shared" si="8"/>
        <v>0</v>
      </c>
      <c r="H176" s="47" t="s">
        <v>2213</v>
      </c>
      <c r="I176" s="47" t="s">
        <v>2214</v>
      </c>
      <c r="J176" s="46">
        <v>5974</v>
      </c>
      <c r="K176" s="46">
        <v>12090</v>
      </c>
      <c r="L176" s="46">
        <v>30370</v>
      </c>
      <c r="M176" s="28" t="s">
        <v>2238</v>
      </c>
      <c r="N176" s="28" t="s">
        <v>2235</v>
      </c>
      <c r="O176" s="28">
        <v>710771.85</v>
      </c>
      <c r="P176" s="28">
        <v>553158.8</v>
      </c>
      <c r="Q176" s="28">
        <v>1159570.18</v>
      </c>
      <c r="R176" s="28">
        <v>2.09626996804534</v>
      </c>
      <c r="U176" s="30" t="s">
        <v>2242</v>
      </c>
      <c r="V176" s="30" t="s">
        <v>2243</v>
      </c>
      <c r="W176" s="30">
        <v>23128.8</v>
      </c>
      <c r="X176" s="30">
        <v>23101.8</v>
      </c>
      <c r="Y176" s="30">
        <v>23135.8</v>
      </c>
      <c r="Z176" s="30">
        <v>1.00147174679029</v>
      </c>
      <c r="AA176" s="30">
        <v>69366.4</v>
      </c>
      <c r="AC176" s="30" t="s">
        <v>2242</v>
      </c>
      <c r="AD176" s="30" t="s">
        <v>2243</v>
      </c>
      <c r="AE176" s="30">
        <v>23128.8</v>
      </c>
      <c r="AF176" s="30">
        <v>23101.8</v>
      </c>
      <c r="AG176" s="30">
        <v>23135.8</v>
      </c>
      <c r="AH176" s="30">
        <v>1.00147174679029</v>
      </c>
    </row>
    <row r="177" ht="28.5" customHeight="1" spans="1:34">
      <c r="A177" s="43" t="s">
        <v>1869</v>
      </c>
      <c r="B177" s="50">
        <v>2959717.08</v>
      </c>
      <c r="C177" s="60">
        <v>2634683.19</v>
      </c>
      <c r="D177" s="49">
        <f>'表20（原18）'!C28</f>
        <v>20</v>
      </c>
      <c r="E177" s="46">
        <v>6068009.77</v>
      </c>
      <c r="F177" s="46">
        <v>6055720.97</v>
      </c>
      <c r="G177" s="46">
        <f t="shared" si="8"/>
        <v>-6067989.77</v>
      </c>
      <c r="H177" s="47" t="s">
        <v>2215</v>
      </c>
      <c r="I177" s="47" t="s">
        <v>1869</v>
      </c>
      <c r="J177" s="46">
        <v>2959717.08</v>
      </c>
      <c r="K177" s="46">
        <v>2634683.19</v>
      </c>
      <c r="L177" s="46">
        <v>4113859.77</v>
      </c>
      <c r="M177" s="28" t="s">
        <v>2240</v>
      </c>
      <c r="N177" s="28" t="s">
        <v>2237</v>
      </c>
      <c r="O177" s="28">
        <v>6564.4</v>
      </c>
      <c r="P177" s="28">
        <v>5986.47</v>
      </c>
      <c r="Q177" s="28">
        <v>12702.52</v>
      </c>
      <c r="R177" s="28">
        <v>2.12187148686956</v>
      </c>
      <c r="U177" s="30" t="s">
        <v>2244</v>
      </c>
      <c r="V177" s="30" t="s">
        <v>2245</v>
      </c>
      <c r="W177" s="30">
        <v>14258.9</v>
      </c>
      <c r="X177" s="30">
        <v>19501.8</v>
      </c>
      <c r="Y177" s="30">
        <v>21923.44</v>
      </c>
      <c r="Z177" s="30">
        <v>1.12417520434011</v>
      </c>
      <c r="AA177" s="30">
        <v>55684.14</v>
      </c>
      <c r="AC177" s="30" t="s">
        <v>2244</v>
      </c>
      <c r="AD177" s="30" t="s">
        <v>2245</v>
      </c>
      <c r="AE177" s="30">
        <v>14258.9</v>
      </c>
      <c r="AF177" s="30">
        <v>19501.8</v>
      </c>
      <c r="AG177" s="30">
        <v>21923.44</v>
      </c>
      <c r="AH177" s="30">
        <v>1.12417520434011</v>
      </c>
    </row>
    <row r="178" ht="28.5" customHeight="1" spans="1:34">
      <c r="A178" s="43" t="s">
        <v>2217</v>
      </c>
      <c r="B178" s="50">
        <v>951231.7</v>
      </c>
      <c r="C178" s="60">
        <v>368823.77</v>
      </c>
      <c r="D178" s="49">
        <v>634477.95</v>
      </c>
      <c r="E178" s="46">
        <v>634457.95</v>
      </c>
      <c r="F178" s="46">
        <v>634457.95</v>
      </c>
      <c r="G178" s="46">
        <f t="shared" si="8"/>
        <v>20</v>
      </c>
      <c r="H178" s="47" t="s">
        <v>2216</v>
      </c>
      <c r="I178" s="47" t="s">
        <v>2217</v>
      </c>
      <c r="J178" s="46">
        <v>951231.7</v>
      </c>
      <c r="K178" s="46">
        <v>368823.77</v>
      </c>
      <c r="L178" s="46">
        <v>634477.95</v>
      </c>
      <c r="M178" s="28" t="s">
        <v>2242</v>
      </c>
      <c r="N178" s="28" t="s">
        <v>2239</v>
      </c>
      <c r="O178" s="28">
        <v>577644.07</v>
      </c>
      <c r="P178" s="28">
        <v>269578.75</v>
      </c>
      <c r="Q178" s="28">
        <v>805837.8</v>
      </c>
      <c r="R178" s="28">
        <v>2.98924822524031</v>
      </c>
      <c r="U178" s="30" t="s">
        <v>2246</v>
      </c>
      <c r="V178" s="30" t="s">
        <v>2247</v>
      </c>
      <c r="W178" s="30">
        <v>36.4</v>
      </c>
      <c r="X178" s="30">
        <v>93941.95</v>
      </c>
      <c r="Y178" s="30">
        <v>139356.94</v>
      </c>
      <c r="Z178" s="30">
        <v>1.48343673939066</v>
      </c>
      <c r="AA178" s="30">
        <v>233335.29</v>
      </c>
      <c r="AC178" s="30" t="s">
        <v>2246</v>
      </c>
      <c r="AD178" s="30" t="s">
        <v>2247</v>
      </c>
      <c r="AE178" s="30">
        <v>36.4</v>
      </c>
      <c r="AF178" s="30">
        <v>93941.95</v>
      </c>
      <c r="AG178" s="30">
        <v>139356.94</v>
      </c>
      <c r="AH178" s="30">
        <v>1.48343673939066</v>
      </c>
    </row>
    <row r="179" ht="28.5" customHeight="1" spans="1:34">
      <c r="A179" s="43" t="s">
        <v>2219</v>
      </c>
      <c r="B179" s="50">
        <v>8223.68</v>
      </c>
      <c r="C179" s="60">
        <v>22167.95</v>
      </c>
      <c r="D179" s="49">
        <v>39</v>
      </c>
      <c r="E179" s="46">
        <v>39</v>
      </c>
      <c r="F179" s="46">
        <v>39</v>
      </c>
      <c r="G179" s="46">
        <f t="shared" si="8"/>
        <v>0</v>
      </c>
      <c r="H179" s="47" t="s">
        <v>2218</v>
      </c>
      <c r="I179" s="47" t="s">
        <v>2219</v>
      </c>
      <c r="J179" s="46">
        <v>8223.68</v>
      </c>
      <c r="K179" s="46">
        <v>22167.95</v>
      </c>
      <c r="L179" s="46">
        <v>39</v>
      </c>
      <c r="M179" s="28" t="s">
        <v>2244</v>
      </c>
      <c r="N179" s="28" t="s">
        <v>2241</v>
      </c>
      <c r="O179" s="28">
        <v>26589.29</v>
      </c>
      <c r="P179" s="28">
        <v>18094.98</v>
      </c>
      <c r="Q179" s="28">
        <v>8000</v>
      </c>
      <c r="R179" s="28">
        <v>0.442111569065011</v>
      </c>
      <c r="U179" s="30" t="s">
        <v>2248</v>
      </c>
      <c r="V179" s="30" t="s">
        <v>2249</v>
      </c>
      <c r="W179" s="30">
        <v>577644.25</v>
      </c>
      <c r="X179" s="30">
        <v>777462</v>
      </c>
      <c r="Y179" s="30">
        <v>1010653.2</v>
      </c>
      <c r="Z179" s="30">
        <v>1.29993903239001</v>
      </c>
      <c r="AA179" s="30">
        <v>2365759.45</v>
      </c>
      <c r="AC179" s="30" t="s">
        <v>2248</v>
      </c>
      <c r="AD179" s="30" t="s">
        <v>2249</v>
      </c>
      <c r="AE179" s="30">
        <v>577644.25</v>
      </c>
      <c r="AF179" s="30">
        <v>777462</v>
      </c>
      <c r="AG179" s="30">
        <v>2964803.2</v>
      </c>
      <c r="AH179" s="30">
        <v>3.81343808443371</v>
      </c>
    </row>
    <row r="180" ht="28.5" customHeight="1" spans="1:34">
      <c r="A180" s="59" t="s">
        <v>2221</v>
      </c>
      <c r="B180" s="50">
        <v>4929</v>
      </c>
      <c r="C180" s="60">
        <v>5101.66</v>
      </c>
      <c r="D180" s="49">
        <v>3325</v>
      </c>
      <c r="E180" s="46">
        <v>3325</v>
      </c>
      <c r="F180" s="46">
        <v>3325</v>
      </c>
      <c r="G180" s="46">
        <f t="shared" si="8"/>
        <v>0</v>
      </c>
      <c r="H180" s="47" t="s">
        <v>2220</v>
      </c>
      <c r="I180" s="47" t="s">
        <v>2221</v>
      </c>
      <c r="J180" s="46">
        <v>4929</v>
      </c>
      <c r="K180" s="46">
        <v>5101.66</v>
      </c>
      <c r="L180" s="46">
        <v>3325</v>
      </c>
      <c r="M180" s="28" t="s">
        <v>2246</v>
      </c>
      <c r="N180" s="28" t="s">
        <v>2243</v>
      </c>
      <c r="O180" s="28">
        <v>23128.8</v>
      </c>
      <c r="P180" s="28">
        <v>23101.8</v>
      </c>
      <c r="Q180" s="28">
        <v>23135.8</v>
      </c>
      <c r="R180" s="28">
        <v>1.00147174679029</v>
      </c>
      <c r="U180" s="30" t="s">
        <v>2250</v>
      </c>
      <c r="V180" s="30" t="s">
        <v>2251</v>
      </c>
      <c r="W180" s="30">
        <v>572059.25</v>
      </c>
      <c r="X180" s="30">
        <v>772712</v>
      </c>
      <c r="Y180" s="30">
        <v>1010463.2</v>
      </c>
      <c r="Z180" s="30">
        <v>1.30768410481525</v>
      </c>
      <c r="AA180" s="30">
        <v>2355234.45</v>
      </c>
      <c r="AC180" s="30" t="s">
        <v>2250</v>
      </c>
      <c r="AD180" s="30" t="s">
        <v>2251</v>
      </c>
      <c r="AE180" s="30">
        <v>572059.25</v>
      </c>
      <c r="AF180" s="30">
        <v>772712</v>
      </c>
      <c r="AG180" s="30">
        <v>2964613.2</v>
      </c>
      <c r="AH180" s="30">
        <v>3.83663408876787</v>
      </c>
    </row>
    <row r="181" ht="28.5" customHeight="1" spans="1:34">
      <c r="A181" s="43" t="s">
        <v>2223</v>
      </c>
      <c r="B181" s="50">
        <v>114952</v>
      </c>
      <c r="C181" s="60">
        <v>300</v>
      </c>
      <c r="D181" s="49">
        <v>300</v>
      </c>
      <c r="E181" s="46">
        <v>300</v>
      </c>
      <c r="F181" s="46">
        <v>300</v>
      </c>
      <c r="G181" s="46">
        <f t="shared" si="8"/>
        <v>0</v>
      </c>
      <c r="H181" s="47" t="s">
        <v>2222</v>
      </c>
      <c r="I181" s="47" t="s">
        <v>2223</v>
      </c>
      <c r="J181" s="46">
        <v>114952</v>
      </c>
      <c r="K181" s="46">
        <v>300</v>
      </c>
      <c r="L181" s="46">
        <v>300</v>
      </c>
      <c r="M181" s="28" t="s">
        <v>2248</v>
      </c>
      <c r="N181" s="28" t="s">
        <v>2245</v>
      </c>
      <c r="O181" s="28">
        <v>14258.9</v>
      </c>
      <c r="P181" s="28">
        <v>19501.8</v>
      </c>
      <c r="Q181" s="28">
        <v>21923.44</v>
      </c>
      <c r="R181" s="28">
        <v>1.12417520434011</v>
      </c>
      <c r="U181" s="30" t="s">
        <v>2252</v>
      </c>
      <c r="V181" s="30" t="s">
        <v>2253</v>
      </c>
      <c r="W181" s="30">
        <v>82891</v>
      </c>
      <c r="X181" s="30">
        <v>90503</v>
      </c>
      <c r="Y181" s="30">
        <v>133150</v>
      </c>
      <c r="Z181" s="30">
        <v>1.4712219484437</v>
      </c>
      <c r="AA181" s="30">
        <v>306544</v>
      </c>
      <c r="AC181" s="30" t="s">
        <v>2252</v>
      </c>
      <c r="AD181" s="30" t="s">
        <v>2253</v>
      </c>
      <c r="AE181" s="30">
        <v>82891</v>
      </c>
      <c r="AF181" s="30">
        <v>90503</v>
      </c>
      <c r="AG181" s="30">
        <v>133150</v>
      </c>
      <c r="AH181" s="30">
        <v>1.4712219484437</v>
      </c>
    </row>
    <row r="182" ht="28.5" customHeight="1" spans="1:34">
      <c r="A182" s="43" t="s">
        <v>2225</v>
      </c>
      <c r="B182" s="50">
        <v>281299</v>
      </c>
      <c r="C182" s="60">
        <v>38447</v>
      </c>
      <c r="D182" s="49">
        <v>62999</v>
      </c>
      <c r="E182" s="46">
        <v>63059</v>
      </c>
      <c r="F182" s="46">
        <v>63059</v>
      </c>
      <c r="G182" s="46">
        <f t="shared" si="8"/>
        <v>-60</v>
      </c>
      <c r="H182" s="47" t="s">
        <v>2224</v>
      </c>
      <c r="I182" s="47" t="s">
        <v>2225</v>
      </c>
      <c r="J182" s="46">
        <v>281299</v>
      </c>
      <c r="K182" s="46">
        <v>38447</v>
      </c>
      <c r="L182" s="46">
        <v>62999</v>
      </c>
      <c r="M182" s="28" t="s">
        <v>2250</v>
      </c>
      <c r="N182" s="28" t="s">
        <v>2247</v>
      </c>
      <c r="O182" s="28">
        <v>36.4</v>
      </c>
      <c r="P182" s="28">
        <v>93941.95</v>
      </c>
      <c r="Q182" s="28">
        <v>139959.94</v>
      </c>
      <c r="R182" s="28">
        <v>1.48985559699368</v>
      </c>
      <c r="U182" s="30" t="s">
        <v>2254</v>
      </c>
      <c r="V182" s="30" t="s">
        <v>2255</v>
      </c>
      <c r="W182" s="30">
        <v>82891</v>
      </c>
      <c r="X182" s="30">
        <v>79513</v>
      </c>
      <c r="Y182" s="30">
        <v>117971</v>
      </c>
      <c r="Z182" s="30">
        <v>1.48366933708953</v>
      </c>
      <c r="AA182" s="30">
        <v>280375</v>
      </c>
      <c r="AC182" s="30" t="s">
        <v>2254</v>
      </c>
      <c r="AD182" s="30" t="s">
        <v>2255</v>
      </c>
      <c r="AE182" s="30">
        <v>82891</v>
      </c>
      <c r="AF182" s="30">
        <v>79513</v>
      </c>
      <c r="AG182" s="30">
        <v>85274</v>
      </c>
      <c r="AH182" s="30">
        <v>1.43386616025053</v>
      </c>
    </row>
    <row r="183" ht="28.5" customHeight="1" spans="1:34">
      <c r="A183" s="43" t="s">
        <v>2227</v>
      </c>
      <c r="B183" s="50">
        <v>6713</v>
      </c>
      <c r="C183" s="60">
        <v>1100</v>
      </c>
      <c r="D183" s="49">
        <v>97.92</v>
      </c>
      <c r="E183" s="46">
        <v>97.92</v>
      </c>
      <c r="F183" s="46">
        <v>97.92</v>
      </c>
      <c r="G183" s="46">
        <f t="shared" si="8"/>
        <v>0</v>
      </c>
      <c r="H183" s="47" t="s">
        <v>2226</v>
      </c>
      <c r="I183" s="47" t="s">
        <v>2227</v>
      </c>
      <c r="J183" s="46">
        <v>6713</v>
      </c>
      <c r="K183" s="46">
        <v>1100</v>
      </c>
      <c r="L183" s="46">
        <v>97.92</v>
      </c>
      <c r="M183" s="28" t="s">
        <v>2252</v>
      </c>
      <c r="N183" s="28" t="s">
        <v>2249</v>
      </c>
      <c r="O183" s="28">
        <v>577644.25</v>
      </c>
      <c r="P183" s="28">
        <v>777462</v>
      </c>
      <c r="Q183" s="28">
        <v>1010651.4</v>
      </c>
      <c r="R183" s="28">
        <v>1.29993671716431</v>
      </c>
      <c r="U183" s="30" t="s">
        <v>2256</v>
      </c>
      <c r="V183" s="30" t="s">
        <v>2257</v>
      </c>
      <c r="W183" s="30"/>
      <c r="X183" s="30">
        <v>3600</v>
      </c>
      <c r="Y183" s="30">
        <v>3219</v>
      </c>
      <c r="Z183" s="30">
        <v>0.894166666666667</v>
      </c>
      <c r="AA183" s="30">
        <v>6819</v>
      </c>
      <c r="AC183" s="30" t="s">
        <v>2256</v>
      </c>
      <c r="AD183" s="30" t="s">
        <v>2257</v>
      </c>
      <c r="AF183" s="30">
        <v>3600</v>
      </c>
      <c r="AH183" s="30">
        <v>-7.9825</v>
      </c>
    </row>
    <row r="184" ht="28.5" customHeight="1" spans="1:34">
      <c r="A184" s="43" t="s">
        <v>2229</v>
      </c>
      <c r="B184" s="50">
        <v>139928.63</v>
      </c>
      <c r="C184" s="60">
        <v>181247.06</v>
      </c>
      <c r="D184" s="49">
        <v>587405.09</v>
      </c>
      <c r="E184" s="46">
        <v>272909.16</v>
      </c>
      <c r="F184" s="46">
        <v>272909.16</v>
      </c>
      <c r="G184" s="46">
        <f t="shared" si="8"/>
        <v>314495.93</v>
      </c>
      <c r="H184" s="47" t="s">
        <v>2228</v>
      </c>
      <c r="I184" s="47" t="s">
        <v>2229</v>
      </c>
      <c r="J184" s="46">
        <v>139928.63</v>
      </c>
      <c r="K184" s="46">
        <v>181247.06</v>
      </c>
      <c r="L184" s="46">
        <v>587405.09</v>
      </c>
      <c r="M184" s="28" t="s">
        <v>2254</v>
      </c>
      <c r="N184" s="28" t="s">
        <v>2251</v>
      </c>
      <c r="O184" s="28">
        <v>572059.25</v>
      </c>
      <c r="P184" s="28">
        <v>772712</v>
      </c>
      <c r="Q184" s="28">
        <v>1010461.4</v>
      </c>
      <c r="R184" s="28">
        <v>1.30768177535744</v>
      </c>
      <c r="U184" s="30" t="s">
        <v>2258</v>
      </c>
      <c r="V184" s="30" t="s">
        <v>2259</v>
      </c>
      <c r="W184" s="30">
        <v>2000</v>
      </c>
      <c r="X184" s="30">
        <v>18750</v>
      </c>
      <c r="Y184" s="30">
        <v>18750</v>
      </c>
      <c r="Z184" s="30">
        <v>1</v>
      </c>
      <c r="AA184" s="30">
        <v>39500</v>
      </c>
      <c r="AC184" s="30" t="s">
        <v>2258</v>
      </c>
      <c r="AD184" s="30" t="s">
        <v>2259</v>
      </c>
      <c r="AE184" s="30">
        <v>2000</v>
      </c>
      <c r="AF184" s="30">
        <v>18750</v>
      </c>
      <c r="AG184" s="30">
        <v>19415</v>
      </c>
      <c r="AH184" s="30">
        <v>1.03546666666667</v>
      </c>
    </row>
    <row r="185" ht="28.5" customHeight="1" spans="1:34">
      <c r="A185" s="43" t="s">
        <v>2231</v>
      </c>
      <c r="B185" s="50">
        <v>437864.28</v>
      </c>
      <c r="C185" s="60">
        <v>443463.63</v>
      </c>
      <c r="D185" s="49">
        <v>581762.24</v>
      </c>
      <c r="E185" s="46">
        <v>581762.24</v>
      </c>
      <c r="F185" s="46">
        <v>581625.64</v>
      </c>
      <c r="G185" s="46">
        <f t="shared" si="8"/>
        <v>0</v>
      </c>
      <c r="H185" s="47" t="s">
        <v>2230</v>
      </c>
      <c r="I185" s="47" t="s">
        <v>2231</v>
      </c>
      <c r="J185" s="46">
        <v>437864.28</v>
      </c>
      <c r="K185" s="46">
        <v>443463.63</v>
      </c>
      <c r="L185" s="46">
        <v>581762.24</v>
      </c>
      <c r="M185" s="28" t="s">
        <v>2256</v>
      </c>
      <c r="N185" s="28" t="s">
        <v>2253</v>
      </c>
      <c r="O185" s="28">
        <v>82891</v>
      </c>
      <c r="P185" s="28">
        <v>90503</v>
      </c>
      <c r="Q185" s="28">
        <v>133150</v>
      </c>
      <c r="R185" s="28">
        <v>1.4712219484437</v>
      </c>
      <c r="U185" s="30" t="s">
        <v>2260</v>
      </c>
      <c r="V185" s="30" t="s">
        <v>2261</v>
      </c>
      <c r="W185" s="30">
        <v>2000</v>
      </c>
      <c r="X185" s="30">
        <v>2750</v>
      </c>
      <c r="Y185" s="30">
        <v>18750</v>
      </c>
      <c r="Z185" s="30">
        <v>6.81818181818182</v>
      </c>
      <c r="AA185" s="30">
        <v>23500</v>
      </c>
      <c r="AC185" s="30" t="s">
        <v>2260</v>
      </c>
      <c r="AD185" s="30" t="s">
        <v>2261</v>
      </c>
      <c r="AE185" s="30">
        <v>2000</v>
      </c>
      <c r="AF185" s="30">
        <v>2750</v>
      </c>
      <c r="AG185" s="30">
        <v>19415</v>
      </c>
      <c r="AH185" s="30">
        <v>7.06</v>
      </c>
    </row>
    <row r="186" ht="28.5" customHeight="1" spans="1:34">
      <c r="A186" s="43" t="s">
        <v>2233</v>
      </c>
      <c r="B186" s="50">
        <v>163688.7</v>
      </c>
      <c r="C186" s="60">
        <v>107745.35</v>
      </c>
      <c r="D186" s="49">
        <v>311045.21</v>
      </c>
      <c r="E186" s="46">
        <v>311045.21</v>
      </c>
      <c r="F186" s="46">
        <v>310908.61</v>
      </c>
      <c r="G186" s="46">
        <f t="shared" si="8"/>
        <v>0</v>
      </c>
      <c r="H186" s="47" t="s">
        <v>2232</v>
      </c>
      <c r="I186" s="47" t="s">
        <v>2233</v>
      </c>
      <c r="J186" s="46">
        <v>163688.7</v>
      </c>
      <c r="K186" s="46">
        <v>107745.35</v>
      </c>
      <c r="L186" s="46">
        <v>311045.21</v>
      </c>
      <c r="M186" s="28" t="s">
        <v>2258</v>
      </c>
      <c r="N186" s="28" t="s">
        <v>2255</v>
      </c>
      <c r="O186" s="28">
        <v>82891</v>
      </c>
      <c r="P186" s="28">
        <v>79513</v>
      </c>
      <c r="Q186" s="28">
        <v>117971</v>
      </c>
      <c r="R186" s="28">
        <v>1.48366933708953</v>
      </c>
      <c r="U186" s="30" t="s">
        <v>2262</v>
      </c>
      <c r="V186" s="30" t="s">
        <v>2263</v>
      </c>
      <c r="W186" s="30">
        <v>18631</v>
      </c>
      <c r="X186" s="30">
        <v>27607</v>
      </c>
      <c r="Y186" s="30">
        <v>21324</v>
      </c>
      <c r="Z186" s="30">
        <v>0.772412793856631</v>
      </c>
      <c r="AA186" s="30">
        <v>67562</v>
      </c>
      <c r="AC186" s="30" t="s">
        <v>2262</v>
      </c>
      <c r="AD186" s="30" t="s">
        <v>2263</v>
      </c>
      <c r="AE186" s="30">
        <v>18631</v>
      </c>
      <c r="AF186" s="30">
        <v>27607</v>
      </c>
      <c r="AG186" s="30">
        <v>21324</v>
      </c>
      <c r="AH186" s="30">
        <v>0.772412793856631</v>
      </c>
    </row>
    <row r="187" ht="28.5" customHeight="1" spans="1:34">
      <c r="A187" s="43" t="s">
        <v>2235</v>
      </c>
      <c r="B187" s="50">
        <v>710771.85</v>
      </c>
      <c r="C187" s="60">
        <v>553158.8</v>
      </c>
      <c r="D187" s="49">
        <v>1159570.18</v>
      </c>
      <c r="E187" s="46">
        <v>1159570.18</v>
      </c>
      <c r="F187" s="46">
        <v>1159570.18</v>
      </c>
      <c r="G187" s="46">
        <f t="shared" si="8"/>
        <v>0</v>
      </c>
      <c r="H187" s="47" t="s">
        <v>2234</v>
      </c>
      <c r="I187" s="47" t="s">
        <v>2235</v>
      </c>
      <c r="J187" s="46">
        <v>710771.85</v>
      </c>
      <c r="K187" s="46">
        <v>553158.8</v>
      </c>
      <c r="L187" s="46">
        <v>1159570.18</v>
      </c>
      <c r="M187" s="28" t="s">
        <v>2260</v>
      </c>
      <c r="N187" s="28" t="s">
        <v>2257</v>
      </c>
      <c r="P187" s="28">
        <v>3600</v>
      </c>
      <c r="Q187" s="28">
        <v>3219</v>
      </c>
      <c r="R187" s="28">
        <v>0.894166666666667</v>
      </c>
      <c r="U187" s="30" t="s">
        <v>2264</v>
      </c>
      <c r="V187" s="30" t="s">
        <v>2265</v>
      </c>
      <c r="W187" s="30">
        <v>3621</v>
      </c>
      <c r="X187" s="30">
        <v>600</v>
      </c>
      <c r="Y187" s="30">
        <v>1000</v>
      </c>
      <c r="Z187" s="30">
        <v>1.66666666666667</v>
      </c>
      <c r="AA187" s="30">
        <v>5221</v>
      </c>
      <c r="AC187" s="30" t="s">
        <v>2264</v>
      </c>
      <c r="AD187" s="30" t="s">
        <v>2265</v>
      </c>
      <c r="AE187" s="30">
        <v>3621</v>
      </c>
      <c r="AF187" s="30">
        <v>600</v>
      </c>
      <c r="AG187" s="30">
        <v>1000</v>
      </c>
      <c r="AH187" s="30">
        <v>1.66666666666667</v>
      </c>
    </row>
    <row r="188" ht="28.5" customHeight="1" spans="1:34">
      <c r="A188" s="43" t="s">
        <v>2237</v>
      </c>
      <c r="B188" s="50">
        <v>6564.4</v>
      </c>
      <c r="C188" s="60">
        <v>5986.47</v>
      </c>
      <c r="D188" s="49">
        <v>12702.52</v>
      </c>
      <c r="E188" s="46">
        <v>12702.52</v>
      </c>
      <c r="F188" s="46">
        <v>12702.52</v>
      </c>
      <c r="G188" s="46">
        <f t="shared" si="8"/>
        <v>0</v>
      </c>
      <c r="H188" s="47" t="s">
        <v>2236</v>
      </c>
      <c r="I188" s="47" t="s">
        <v>2237</v>
      </c>
      <c r="J188" s="46">
        <v>6564.4</v>
      </c>
      <c r="K188" s="46">
        <v>5986.47</v>
      </c>
      <c r="L188" s="46">
        <v>12702.52</v>
      </c>
      <c r="M188" s="28" t="s">
        <v>2262</v>
      </c>
      <c r="N188" s="28" t="s">
        <v>2259</v>
      </c>
      <c r="O188" s="28">
        <v>2000</v>
      </c>
      <c r="P188" s="28">
        <v>18750</v>
      </c>
      <c r="Q188" s="28">
        <v>18750</v>
      </c>
      <c r="R188" s="28">
        <v>1</v>
      </c>
      <c r="U188" s="30" t="s">
        <v>2266</v>
      </c>
      <c r="V188" s="30" t="s">
        <v>2267</v>
      </c>
      <c r="W188" s="30">
        <v>10335</v>
      </c>
      <c r="X188" s="30">
        <v>26827</v>
      </c>
      <c r="Y188" s="30">
        <v>20324</v>
      </c>
      <c r="Z188" s="30">
        <v>0.757594960301189</v>
      </c>
      <c r="AA188" s="30">
        <v>57486</v>
      </c>
      <c r="AC188" s="30" t="s">
        <v>2266</v>
      </c>
      <c r="AD188" s="30" t="s">
        <v>2267</v>
      </c>
      <c r="AE188" s="30">
        <v>10335</v>
      </c>
      <c r="AF188" s="30">
        <v>26827</v>
      </c>
      <c r="AG188" s="30">
        <v>20324</v>
      </c>
      <c r="AH188" s="30">
        <v>0.757594960301189</v>
      </c>
    </row>
    <row r="189" ht="28.5" customHeight="1" spans="1:34">
      <c r="A189" s="43" t="s">
        <v>2239</v>
      </c>
      <c r="B189" s="50">
        <v>577644.07</v>
      </c>
      <c r="C189" s="60">
        <v>269578.75</v>
      </c>
      <c r="D189" s="49">
        <v>805837.8</v>
      </c>
      <c r="E189" s="46">
        <v>805837.8</v>
      </c>
      <c r="F189" s="46">
        <v>806440.8</v>
      </c>
      <c r="G189" s="46">
        <f t="shared" si="8"/>
        <v>0</v>
      </c>
      <c r="H189" s="47" t="s">
        <v>2238</v>
      </c>
      <c r="I189" s="47" t="s">
        <v>2239</v>
      </c>
      <c r="J189" s="46">
        <v>577644.07</v>
      </c>
      <c r="K189" s="46">
        <v>269578.75</v>
      </c>
      <c r="L189" s="46">
        <v>805837.8</v>
      </c>
      <c r="M189" s="28" t="s">
        <v>2264</v>
      </c>
      <c r="N189" s="28" t="s">
        <v>2261</v>
      </c>
      <c r="O189" s="28">
        <v>2000</v>
      </c>
      <c r="P189" s="28">
        <v>2750</v>
      </c>
      <c r="Q189" s="28">
        <v>18750</v>
      </c>
      <c r="R189" s="28">
        <v>6.81818181818182</v>
      </c>
      <c r="U189" s="30" t="s">
        <v>2268</v>
      </c>
      <c r="V189" s="30" t="s">
        <v>716</v>
      </c>
      <c r="W189" s="30">
        <v>27200</v>
      </c>
      <c r="X189" s="30">
        <v>25142</v>
      </c>
      <c r="Y189" s="30">
        <v>403224</v>
      </c>
      <c r="Z189" s="30">
        <v>16.0378649272134</v>
      </c>
      <c r="AA189" s="30">
        <v>455566</v>
      </c>
      <c r="AC189" s="30" t="s">
        <v>2268</v>
      </c>
      <c r="AD189" s="30" t="s">
        <v>716</v>
      </c>
      <c r="AE189" s="30">
        <v>27200</v>
      </c>
      <c r="AF189" s="30">
        <v>25142</v>
      </c>
      <c r="AG189" s="30">
        <v>403224</v>
      </c>
      <c r="AH189" s="30">
        <v>16.0378649272134</v>
      </c>
    </row>
    <row r="190" ht="28.5" customHeight="1" spans="1:34">
      <c r="A190" s="43" t="s">
        <v>2241</v>
      </c>
      <c r="B190" s="50">
        <v>26589.29</v>
      </c>
      <c r="C190" s="60">
        <v>18094.98</v>
      </c>
      <c r="D190" s="49">
        <v>8000</v>
      </c>
      <c r="E190" s="46">
        <v>8000</v>
      </c>
      <c r="F190" s="46">
        <v>8000</v>
      </c>
      <c r="G190" s="46">
        <f t="shared" si="8"/>
        <v>0</v>
      </c>
      <c r="H190" s="47" t="s">
        <v>2240</v>
      </c>
      <c r="I190" s="47" t="s">
        <v>2241</v>
      </c>
      <c r="J190" s="46">
        <v>26589.29</v>
      </c>
      <c r="K190" s="46">
        <v>18094.98</v>
      </c>
      <c r="L190" s="46">
        <v>8000</v>
      </c>
      <c r="M190" s="28" t="s">
        <v>2266</v>
      </c>
      <c r="N190" s="28" t="s">
        <v>2263</v>
      </c>
      <c r="O190" s="28">
        <v>18631</v>
      </c>
      <c r="P190" s="28">
        <v>27607</v>
      </c>
      <c r="Q190" s="28">
        <v>33478</v>
      </c>
      <c r="R190" s="28">
        <v>1.21266345492085</v>
      </c>
      <c r="U190" s="30" t="s">
        <v>1027</v>
      </c>
      <c r="V190" s="30" t="s">
        <v>2269</v>
      </c>
      <c r="W190" s="30">
        <v>151463</v>
      </c>
      <c r="X190" s="30">
        <v>329773</v>
      </c>
      <c r="Y190" s="30">
        <v>138816</v>
      </c>
      <c r="Z190" s="30">
        <v>0.420944103974552</v>
      </c>
      <c r="AA190" s="30">
        <v>620052</v>
      </c>
      <c r="AC190" s="30" t="s">
        <v>1027</v>
      </c>
      <c r="AD190" s="30" t="s">
        <v>2269</v>
      </c>
      <c r="AE190" s="30">
        <v>151463</v>
      </c>
      <c r="AF190" s="30">
        <v>329773</v>
      </c>
      <c r="AG190" s="30">
        <v>138151</v>
      </c>
      <c r="AH190" s="30">
        <v>0.418927565325239</v>
      </c>
    </row>
    <row r="191" ht="28.5" customHeight="1" spans="1:34">
      <c r="A191" s="43" t="s">
        <v>2243</v>
      </c>
      <c r="B191" s="50">
        <v>23128.8</v>
      </c>
      <c r="C191" s="60">
        <v>23101.8</v>
      </c>
      <c r="D191" s="49">
        <v>23135.8</v>
      </c>
      <c r="E191" s="46">
        <v>23135.8</v>
      </c>
      <c r="F191" s="46">
        <v>23135.8</v>
      </c>
      <c r="G191" s="46">
        <f t="shared" si="8"/>
        <v>0</v>
      </c>
      <c r="H191" s="47" t="s">
        <v>2242</v>
      </c>
      <c r="I191" s="47" t="s">
        <v>2243</v>
      </c>
      <c r="J191" s="46">
        <v>23128.8</v>
      </c>
      <c r="K191" s="46">
        <v>23101.8</v>
      </c>
      <c r="L191" s="46">
        <v>23135.8</v>
      </c>
      <c r="M191" s="28" t="s">
        <v>2268</v>
      </c>
      <c r="N191" s="28" t="s">
        <v>2265</v>
      </c>
      <c r="O191" s="28">
        <v>3621</v>
      </c>
      <c r="P191" s="28">
        <v>600</v>
      </c>
      <c r="Q191" s="28">
        <v>1000</v>
      </c>
      <c r="R191" s="28">
        <v>1.66666666666667</v>
      </c>
      <c r="U191" s="30"/>
      <c r="V191" s="30"/>
      <c r="W191" s="30"/>
      <c r="X191" s="30"/>
      <c r="Y191" s="30"/>
      <c r="Z191" s="30"/>
      <c r="AA191" s="30"/>
      <c r="AC191" s="30" t="s">
        <v>1027</v>
      </c>
      <c r="AD191" s="30" t="s">
        <v>2269</v>
      </c>
      <c r="AE191" s="30">
        <v>151463</v>
      </c>
      <c r="AF191" s="30">
        <v>329773</v>
      </c>
      <c r="AG191" s="30">
        <v>138151</v>
      </c>
      <c r="AH191" s="30">
        <v>0.418927565325239</v>
      </c>
    </row>
    <row r="192" ht="28.5" customHeight="1" spans="1:34">
      <c r="A192" s="51" t="s">
        <v>2245</v>
      </c>
      <c r="B192" s="53">
        <v>14258.9</v>
      </c>
      <c r="C192" s="53">
        <v>19501.8</v>
      </c>
      <c r="D192" s="54">
        <v>21923.44</v>
      </c>
      <c r="E192" s="46">
        <v>21923.44</v>
      </c>
      <c r="F192" s="46">
        <v>21923.44</v>
      </c>
      <c r="G192" s="46">
        <f t="shared" si="8"/>
        <v>0</v>
      </c>
      <c r="H192" s="47" t="s">
        <v>2244</v>
      </c>
      <c r="I192" s="47" t="s">
        <v>2245</v>
      </c>
      <c r="J192" s="46">
        <v>14258.9</v>
      </c>
      <c r="K192" s="46">
        <v>19501.8</v>
      </c>
      <c r="L192" s="46">
        <v>21923.44</v>
      </c>
      <c r="M192" s="28" t="s">
        <v>1027</v>
      </c>
      <c r="N192" s="28" t="s">
        <v>2267</v>
      </c>
      <c r="O192" s="28">
        <v>10335</v>
      </c>
      <c r="P192" s="28">
        <v>26827</v>
      </c>
      <c r="Q192" s="28">
        <v>20324</v>
      </c>
      <c r="R192" s="28">
        <v>0.757594960301189</v>
      </c>
      <c r="U192" s="30" t="s">
        <v>2270</v>
      </c>
      <c r="V192" s="30" t="s">
        <v>1870</v>
      </c>
      <c r="W192" s="30">
        <v>2031060.11</v>
      </c>
      <c r="X192" s="30">
        <v>2481550.72</v>
      </c>
      <c r="Y192" s="30">
        <v>2733030.7</v>
      </c>
      <c r="Z192" s="30">
        <v>1.10133985091387</v>
      </c>
      <c r="AA192" s="30">
        <v>7245641.53</v>
      </c>
      <c r="AC192" s="30" t="s">
        <v>2270</v>
      </c>
      <c r="AD192" s="30" t="s">
        <v>1870</v>
      </c>
      <c r="AE192" s="30">
        <v>2031060.11</v>
      </c>
      <c r="AF192" s="30">
        <v>2481550.72</v>
      </c>
      <c r="AG192" s="30">
        <v>2733030.7</v>
      </c>
      <c r="AH192" s="30">
        <v>1.10133985091387</v>
      </c>
    </row>
    <row r="193" ht="28.5" customHeight="1" spans="1:34">
      <c r="A193" s="58" t="s">
        <v>2247</v>
      </c>
      <c r="B193" s="44">
        <v>36.4</v>
      </c>
      <c r="C193" s="44">
        <v>93941.95</v>
      </c>
      <c r="D193" s="45">
        <v>139959.94</v>
      </c>
      <c r="E193" s="46">
        <v>139959.94</v>
      </c>
      <c r="F193" s="46">
        <v>139356.94</v>
      </c>
      <c r="G193" s="46">
        <f t="shared" si="8"/>
        <v>0</v>
      </c>
      <c r="H193" s="47" t="s">
        <v>2246</v>
      </c>
      <c r="I193" s="47" t="s">
        <v>2247</v>
      </c>
      <c r="J193" s="46">
        <v>36.4</v>
      </c>
      <c r="K193" s="46">
        <v>93941.95</v>
      </c>
      <c r="L193" s="46">
        <v>139959.94</v>
      </c>
      <c r="M193" s="28" t="s">
        <v>2270</v>
      </c>
      <c r="N193" s="28" t="s">
        <v>716</v>
      </c>
      <c r="O193" s="28">
        <v>27200</v>
      </c>
      <c r="P193" s="28">
        <v>25142</v>
      </c>
      <c r="Q193" s="28">
        <v>403224</v>
      </c>
      <c r="R193" s="28">
        <v>16.0378649272134</v>
      </c>
      <c r="U193" s="30" t="s">
        <v>2271</v>
      </c>
      <c r="V193" s="30" t="s">
        <v>2272</v>
      </c>
      <c r="W193" s="30">
        <v>1659794.11</v>
      </c>
      <c r="X193" s="30">
        <v>1700690.72</v>
      </c>
      <c r="Y193" s="30">
        <v>2146688.7</v>
      </c>
      <c r="Z193" s="30">
        <v>1.26224520117332</v>
      </c>
      <c r="AA193" s="30">
        <v>5507173.53</v>
      </c>
      <c r="AC193" s="30" t="s">
        <v>2271</v>
      </c>
      <c r="AD193" s="30" t="s">
        <v>2272</v>
      </c>
      <c r="AE193" s="30">
        <v>1659794.11</v>
      </c>
      <c r="AF193" s="30">
        <v>1700690.72</v>
      </c>
      <c r="AG193" s="30">
        <v>2146688.7</v>
      </c>
      <c r="AH193" s="30">
        <v>1.26224520117332</v>
      </c>
    </row>
    <row r="194" ht="28.5" customHeight="1" spans="1:34">
      <c r="A194" s="43" t="s">
        <v>2249</v>
      </c>
      <c r="B194" s="50">
        <v>577644.25</v>
      </c>
      <c r="C194" s="60">
        <v>777462</v>
      </c>
      <c r="D194" s="49">
        <v>1010651.4</v>
      </c>
      <c r="E194" s="46">
        <v>1010651.4</v>
      </c>
      <c r="F194" s="46">
        <v>1010653.2</v>
      </c>
      <c r="G194" s="46">
        <f t="shared" si="8"/>
        <v>0</v>
      </c>
      <c r="H194" s="47" t="s">
        <v>2248</v>
      </c>
      <c r="I194" s="47" t="s">
        <v>2249</v>
      </c>
      <c r="J194" s="46">
        <v>577644.25</v>
      </c>
      <c r="K194" s="46">
        <v>777462</v>
      </c>
      <c r="L194" s="46">
        <v>1010651.4</v>
      </c>
      <c r="M194" s="28" t="s">
        <v>2271</v>
      </c>
      <c r="N194" s="28" t="s">
        <v>2269</v>
      </c>
      <c r="O194" s="28">
        <v>151463</v>
      </c>
      <c r="P194" s="28">
        <v>329773</v>
      </c>
      <c r="Q194" s="28">
        <v>138816</v>
      </c>
      <c r="R194" s="28">
        <v>0.420944103974552</v>
      </c>
      <c r="U194" s="30" t="s">
        <v>2273</v>
      </c>
      <c r="V194" s="30" t="s">
        <v>2274</v>
      </c>
      <c r="W194" s="30">
        <v>207000.95</v>
      </c>
      <c r="X194" s="30">
        <v>565668.75</v>
      </c>
      <c r="Y194" s="30">
        <v>2069811.81</v>
      </c>
      <c r="Z194" s="30">
        <v>3.65905277602837</v>
      </c>
      <c r="AA194" s="30">
        <v>2842481.51</v>
      </c>
      <c r="AC194" s="30" t="s">
        <v>2273</v>
      </c>
      <c r="AD194" s="30" t="s">
        <v>2274</v>
      </c>
      <c r="AE194" s="30">
        <v>207000.95</v>
      </c>
      <c r="AF194" s="30">
        <v>565668.75</v>
      </c>
      <c r="AG194" s="30">
        <v>2069811.81</v>
      </c>
      <c r="AH194" s="30">
        <v>3.65905277602837</v>
      </c>
    </row>
    <row r="195" ht="28.5" customHeight="1" spans="1:34">
      <c r="A195" s="43" t="s">
        <v>2251</v>
      </c>
      <c r="B195" s="50">
        <v>572059.25</v>
      </c>
      <c r="C195" s="60">
        <v>772712</v>
      </c>
      <c r="D195" s="49">
        <v>1010461.4</v>
      </c>
      <c r="E195" s="46">
        <v>1010461.4</v>
      </c>
      <c r="F195" s="46">
        <v>1010653.2</v>
      </c>
      <c r="G195" s="46">
        <f t="shared" si="8"/>
        <v>0</v>
      </c>
      <c r="H195" s="47" t="s">
        <v>2250</v>
      </c>
      <c r="I195" s="47" t="s">
        <v>2251</v>
      </c>
      <c r="J195" s="46">
        <v>572059.25</v>
      </c>
      <c r="K195" s="46">
        <v>772712</v>
      </c>
      <c r="L195" s="46">
        <v>1010461.4</v>
      </c>
      <c r="U195" s="30" t="s">
        <v>2275</v>
      </c>
      <c r="V195" s="30" t="s">
        <v>2276</v>
      </c>
      <c r="W195" s="30"/>
      <c r="X195" s="30">
        <v>101000</v>
      </c>
      <c r="Y195" s="30">
        <v>1000</v>
      </c>
      <c r="Z195" s="30">
        <v>0.0099009900990099</v>
      </c>
      <c r="AA195" s="30">
        <v>102000</v>
      </c>
      <c r="AC195" s="30" t="s">
        <v>2275</v>
      </c>
      <c r="AD195" s="30" t="s">
        <v>2276</v>
      </c>
      <c r="AF195" s="30">
        <v>101000</v>
      </c>
      <c r="AG195" s="30">
        <v>1000</v>
      </c>
      <c r="AH195" s="30">
        <v>0.0099009900990099</v>
      </c>
    </row>
    <row r="196" ht="28.5" customHeight="1" spans="1:34">
      <c r="A196" s="43" t="s">
        <v>2253</v>
      </c>
      <c r="B196" s="50">
        <v>82891</v>
      </c>
      <c r="C196" s="60">
        <v>90503</v>
      </c>
      <c r="D196" s="49">
        <v>133150</v>
      </c>
      <c r="E196" s="46">
        <v>133150</v>
      </c>
      <c r="F196" s="46">
        <v>133150</v>
      </c>
      <c r="G196" s="46">
        <f t="shared" si="8"/>
        <v>0</v>
      </c>
      <c r="H196" s="47" t="s">
        <v>2252</v>
      </c>
      <c r="I196" s="47" t="s">
        <v>2253</v>
      </c>
      <c r="J196" s="46">
        <v>82891</v>
      </c>
      <c r="K196" s="46">
        <v>90503</v>
      </c>
      <c r="L196" s="46">
        <v>133150</v>
      </c>
      <c r="M196" s="28" t="s">
        <v>2273</v>
      </c>
      <c r="N196" s="28" t="s">
        <v>1870</v>
      </c>
      <c r="O196" s="28">
        <v>2031060.11</v>
      </c>
      <c r="P196" s="28">
        <v>2481550.72</v>
      </c>
      <c r="Q196" s="28">
        <v>2940392.7</v>
      </c>
      <c r="R196" s="28">
        <v>1.18490131041932</v>
      </c>
      <c r="U196" s="30" t="s">
        <v>2277</v>
      </c>
      <c r="V196" s="30" t="s">
        <v>2278</v>
      </c>
      <c r="W196" s="30"/>
      <c r="X196" s="30">
        <v>500</v>
      </c>
      <c r="Y196" s="30">
        <v>1000</v>
      </c>
      <c r="Z196" s="30">
        <v>2</v>
      </c>
      <c r="AA196" s="30">
        <v>1500</v>
      </c>
      <c r="AC196" s="30" t="s">
        <v>2277</v>
      </c>
      <c r="AD196" s="30" t="s">
        <v>2278</v>
      </c>
      <c r="AF196" s="30">
        <v>500</v>
      </c>
      <c r="AG196" s="30">
        <v>1000</v>
      </c>
      <c r="AH196" s="30">
        <v>2</v>
      </c>
    </row>
    <row r="197" ht="28.5" customHeight="1" spans="1:34">
      <c r="A197" s="43" t="s">
        <v>2255</v>
      </c>
      <c r="B197" s="50">
        <v>82891</v>
      </c>
      <c r="C197" s="60">
        <v>79513</v>
      </c>
      <c r="D197" s="49">
        <v>117971</v>
      </c>
      <c r="E197" s="46">
        <v>117971</v>
      </c>
      <c r="F197" s="46">
        <v>85274</v>
      </c>
      <c r="G197" s="46">
        <f t="shared" si="8"/>
        <v>0</v>
      </c>
      <c r="H197" s="47" t="s">
        <v>2254</v>
      </c>
      <c r="I197" s="47" t="s">
        <v>2255</v>
      </c>
      <c r="J197" s="46">
        <v>82891</v>
      </c>
      <c r="K197" s="46">
        <v>79513</v>
      </c>
      <c r="L197" s="46">
        <v>117971</v>
      </c>
      <c r="M197" s="28" t="s">
        <v>2275</v>
      </c>
      <c r="N197" s="28" t="s">
        <v>2272</v>
      </c>
      <c r="O197" s="28">
        <v>1659794.11</v>
      </c>
      <c r="P197" s="28">
        <v>1700690.72</v>
      </c>
      <c r="Q197" s="28">
        <v>2146688.7</v>
      </c>
      <c r="R197" s="28">
        <v>1.26224520117332</v>
      </c>
      <c r="U197" s="30" t="s">
        <v>2279</v>
      </c>
      <c r="V197" s="30" t="s">
        <v>2280</v>
      </c>
      <c r="W197" s="30"/>
      <c r="X197" s="30">
        <v>44420</v>
      </c>
      <c r="Y197" s="30">
        <v>127350</v>
      </c>
      <c r="Z197" s="30">
        <v>2.86695182350293</v>
      </c>
      <c r="AA197" s="30">
        <v>171770</v>
      </c>
      <c r="AC197" s="30" t="s">
        <v>2279</v>
      </c>
      <c r="AD197" s="30" t="s">
        <v>2280</v>
      </c>
      <c r="AF197" s="30">
        <v>44420</v>
      </c>
      <c r="AG197" s="30">
        <v>127350</v>
      </c>
      <c r="AH197" s="30">
        <v>2.86695182350293</v>
      </c>
    </row>
    <row r="198" ht="28.5" customHeight="1" spans="1:34">
      <c r="A198" s="43" t="s">
        <v>2257</v>
      </c>
      <c r="B198" s="50"/>
      <c r="C198" s="60">
        <v>3600</v>
      </c>
      <c r="D198" s="49">
        <v>3219</v>
      </c>
      <c r="E198" s="46">
        <v>3219</v>
      </c>
      <c r="F198" s="46"/>
      <c r="G198" s="46">
        <f t="shared" si="8"/>
        <v>0</v>
      </c>
      <c r="H198" s="47" t="s">
        <v>2256</v>
      </c>
      <c r="I198" s="47" t="s">
        <v>2257</v>
      </c>
      <c r="J198" s="46"/>
      <c r="K198" s="46">
        <v>3600</v>
      </c>
      <c r="L198" s="46">
        <v>3219</v>
      </c>
      <c r="M198" s="28" t="s">
        <v>2277</v>
      </c>
      <c r="N198" s="28" t="s">
        <v>2274</v>
      </c>
      <c r="O198" s="28">
        <v>207000.95</v>
      </c>
      <c r="P198" s="28">
        <v>565668.75</v>
      </c>
      <c r="Q198" s="28">
        <v>2069811.81</v>
      </c>
      <c r="R198" s="28">
        <v>3.65905277602837</v>
      </c>
      <c r="U198" s="30" t="s">
        <v>2281</v>
      </c>
      <c r="V198" s="30" t="s">
        <v>2282</v>
      </c>
      <c r="W198" s="30"/>
      <c r="X198" s="30">
        <v>44420</v>
      </c>
      <c r="Y198" s="30">
        <v>23000</v>
      </c>
      <c r="Z198" s="30">
        <v>0.517784781629896</v>
      </c>
      <c r="AA198" s="30">
        <v>67420</v>
      </c>
      <c r="AC198" s="30" t="s">
        <v>2281</v>
      </c>
      <c r="AD198" s="30" t="s">
        <v>2282</v>
      </c>
      <c r="AF198" s="30">
        <v>44420</v>
      </c>
      <c r="AG198" s="30">
        <v>23000</v>
      </c>
      <c r="AH198" s="30">
        <v>0.517784781629896</v>
      </c>
    </row>
    <row r="199" ht="28.5" customHeight="1" spans="1:34">
      <c r="A199" s="43" t="s">
        <v>2259</v>
      </c>
      <c r="B199" s="50">
        <v>2000</v>
      </c>
      <c r="C199" s="60">
        <v>18750</v>
      </c>
      <c r="D199" s="49">
        <v>18750</v>
      </c>
      <c r="E199" s="46">
        <v>18750</v>
      </c>
      <c r="F199" s="46">
        <v>18750</v>
      </c>
      <c r="G199" s="46">
        <f t="shared" si="8"/>
        <v>0</v>
      </c>
      <c r="H199" s="47" t="s">
        <v>2258</v>
      </c>
      <c r="I199" s="47" t="s">
        <v>2259</v>
      </c>
      <c r="J199" s="46">
        <v>2000</v>
      </c>
      <c r="K199" s="46">
        <v>18750</v>
      </c>
      <c r="L199" s="46">
        <v>18750</v>
      </c>
      <c r="M199" s="28" t="s">
        <v>2279</v>
      </c>
      <c r="N199" s="28" t="s">
        <v>2276</v>
      </c>
      <c r="P199" s="28">
        <v>101000</v>
      </c>
      <c r="Q199" s="28">
        <v>1000</v>
      </c>
      <c r="R199" s="28">
        <v>0.0099009900990099</v>
      </c>
      <c r="U199" s="30" t="s">
        <v>2283</v>
      </c>
      <c r="V199" s="30" t="s">
        <v>2284</v>
      </c>
      <c r="W199" s="30"/>
      <c r="X199" s="30">
        <v>123947</v>
      </c>
      <c r="Y199" s="30">
        <v>95538</v>
      </c>
      <c r="Z199" s="30">
        <v>0.770797195575528</v>
      </c>
      <c r="AA199" s="30">
        <v>219485</v>
      </c>
      <c r="AC199" s="30" t="s">
        <v>2283</v>
      </c>
      <c r="AD199" s="30" t="s">
        <v>2284</v>
      </c>
      <c r="AF199" s="30">
        <v>123947</v>
      </c>
      <c r="AG199" s="30">
        <v>95538</v>
      </c>
      <c r="AH199" s="30">
        <v>0.770797195575528</v>
      </c>
    </row>
    <row r="200" ht="28.5" customHeight="1" spans="1:34">
      <c r="A200" s="43" t="s">
        <v>2261</v>
      </c>
      <c r="B200" s="50">
        <v>2000</v>
      </c>
      <c r="C200" s="60">
        <v>2750</v>
      </c>
      <c r="D200" s="49">
        <v>18750</v>
      </c>
      <c r="E200" s="46">
        <v>18750</v>
      </c>
      <c r="F200" s="46">
        <v>18750</v>
      </c>
      <c r="G200" s="46">
        <f t="shared" si="8"/>
        <v>0</v>
      </c>
      <c r="H200" s="47" t="s">
        <v>2260</v>
      </c>
      <c r="I200" s="47" t="s">
        <v>2261</v>
      </c>
      <c r="J200" s="46">
        <v>2000</v>
      </c>
      <c r="K200" s="46">
        <v>2750</v>
      </c>
      <c r="L200" s="46">
        <v>18750</v>
      </c>
      <c r="M200" s="28" t="s">
        <v>2281</v>
      </c>
      <c r="N200" s="28" t="s">
        <v>2278</v>
      </c>
      <c r="P200" s="28">
        <v>500</v>
      </c>
      <c r="Q200" s="28">
        <v>1000</v>
      </c>
      <c r="R200" s="28">
        <v>2</v>
      </c>
      <c r="U200" s="30" t="s">
        <v>2285</v>
      </c>
      <c r="V200" s="30" t="s">
        <v>2286</v>
      </c>
      <c r="W200" s="30"/>
      <c r="X200" s="30">
        <v>123947</v>
      </c>
      <c r="Y200" s="30">
        <v>95538</v>
      </c>
      <c r="Z200" s="30">
        <v>0.770797195575528</v>
      </c>
      <c r="AA200" s="30">
        <v>219485</v>
      </c>
      <c r="AC200" s="30" t="s">
        <v>2285</v>
      </c>
      <c r="AD200" s="30" t="s">
        <v>2286</v>
      </c>
      <c r="AF200" s="30">
        <v>123947</v>
      </c>
      <c r="AG200" s="30">
        <v>95538</v>
      </c>
      <c r="AH200" s="30">
        <v>0.770797195575528</v>
      </c>
    </row>
    <row r="201" ht="28.5" customHeight="1" spans="1:34">
      <c r="A201" s="43" t="s">
        <v>2263</v>
      </c>
      <c r="B201" s="50">
        <v>18631</v>
      </c>
      <c r="C201" s="60">
        <v>27607</v>
      </c>
      <c r="D201" s="49">
        <v>33478</v>
      </c>
      <c r="E201" s="46">
        <v>33478</v>
      </c>
      <c r="F201" s="46">
        <v>21324</v>
      </c>
      <c r="G201" s="46">
        <f t="shared" si="8"/>
        <v>0</v>
      </c>
      <c r="H201" s="47" t="s">
        <v>2262</v>
      </c>
      <c r="I201" s="47" t="s">
        <v>2263</v>
      </c>
      <c r="J201" s="46">
        <v>18631</v>
      </c>
      <c r="K201" s="46">
        <v>27607</v>
      </c>
      <c r="L201" s="46">
        <v>33478</v>
      </c>
      <c r="M201" s="28" t="s">
        <v>2283</v>
      </c>
      <c r="N201" s="28" t="s">
        <v>2280</v>
      </c>
      <c r="P201" s="28">
        <v>44420</v>
      </c>
      <c r="Q201" s="28">
        <v>127350</v>
      </c>
      <c r="R201" s="28">
        <v>2.86695182350293</v>
      </c>
      <c r="U201" s="30" t="s">
        <v>2287</v>
      </c>
      <c r="V201" s="30" t="s">
        <v>2288</v>
      </c>
      <c r="W201" s="30">
        <v>6266</v>
      </c>
      <c r="X201" s="30">
        <v>6210</v>
      </c>
      <c r="Y201" s="30">
        <v>4000</v>
      </c>
      <c r="Z201" s="30">
        <v>0.644122383252818</v>
      </c>
      <c r="AA201" s="30">
        <v>16476</v>
      </c>
      <c r="AC201" s="30" t="s">
        <v>2287</v>
      </c>
      <c r="AD201" s="30" t="s">
        <v>2288</v>
      </c>
      <c r="AE201" s="30">
        <v>6266</v>
      </c>
      <c r="AF201" s="30">
        <v>6210</v>
      </c>
      <c r="AG201" s="30">
        <v>4000</v>
      </c>
      <c r="AH201" s="30">
        <v>0.644122383252818</v>
      </c>
    </row>
    <row r="202" ht="29.1" customHeight="1" spans="1:34">
      <c r="A202" s="43" t="s">
        <v>2265</v>
      </c>
      <c r="B202" s="50">
        <v>3621</v>
      </c>
      <c r="C202" s="60">
        <v>600</v>
      </c>
      <c r="D202" s="49">
        <v>1000</v>
      </c>
      <c r="E202" s="46">
        <v>1000</v>
      </c>
      <c r="F202" s="46">
        <v>1000</v>
      </c>
      <c r="G202" s="46">
        <f t="shared" si="8"/>
        <v>0</v>
      </c>
      <c r="H202" s="47" t="s">
        <v>2264</v>
      </c>
      <c r="I202" s="47" t="s">
        <v>2265</v>
      </c>
      <c r="J202" s="46">
        <v>3621</v>
      </c>
      <c r="K202" s="46">
        <v>600</v>
      </c>
      <c r="L202" s="46">
        <v>1000</v>
      </c>
      <c r="M202" s="28" t="s">
        <v>2285</v>
      </c>
      <c r="N202" s="28" t="s">
        <v>2282</v>
      </c>
      <c r="P202" s="28">
        <v>44420</v>
      </c>
      <c r="Q202" s="28">
        <v>23000</v>
      </c>
      <c r="R202" s="28">
        <v>0.517784781629896</v>
      </c>
      <c r="U202" s="30" t="s">
        <v>2289</v>
      </c>
      <c r="V202" s="30" t="s">
        <v>2290</v>
      </c>
      <c r="W202" s="30">
        <v>3346</v>
      </c>
      <c r="X202" s="30">
        <v>6060</v>
      </c>
      <c r="Y202" s="30">
        <v>4000</v>
      </c>
      <c r="Z202" s="30">
        <v>0.66006600660066</v>
      </c>
      <c r="AA202" s="30">
        <v>13406</v>
      </c>
      <c r="AC202" s="30" t="s">
        <v>2289</v>
      </c>
      <c r="AD202" s="30" t="s">
        <v>2290</v>
      </c>
      <c r="AE202" s="30">
        <v>3346</v>
      </c>
      <c r="AF202" s="30">
        <v>6060</v>
      </c>
      <c r="AG202" s="30">
        <v>4000</v>
      </c>
      <c r="AH202" s="30">
        <v>0.66006600660066</v>
      </c>
    </row>
    <row r="203" ht="29.1" customHeight="1" spans="1:34">
      <c r="A203" s="59" t="s">
        <v>2267</v>
      </c>
      <c r="B203" s="50">
        <v>10335</v>
      </c>
      <c r="C203" s="50">
        <v>26827</v>
      </c>
      <c r="D203" s="49">
        <v>20324</v>
      </c>
      <c r="E203" s="46">
        <v>20324</v>
      </c>
      <c r="F203" s="46">
        <v>20324</v>
      </c>
      <c r="G203" s="46">
        <f t="shared" si="8"/>
        <v>0</v>
      </c>
      <c r="H203" s="47" t="s">
        <v>2266</v>
      </c>
      <c r="I203" s="47" t="s">
        <v>2267</v>
      </c>
      <c r="J203" s="46">
        <v>10335</v>
      </c>
      <c r="K203" s="46">
        <v>26827</v>
      </c>
      <c r="L203" s="46">
        <v>20324</v>
      </c>
      <c r="M203" s="28" t="s">
        <v>2287</v>
      </c>
      <c r="N203" s="28" t="s">
        <v>2284</v>
      </c>
      <c r="P203" s="28">
        <v>123947</v>
      </c>
      <c r="Q203" s="28">
        <v>116750</v>
      </c>
      <c r="R203" s="28">
        <v>0.941934859254359</v>
      </c>
      <c r="U203" s="30" t="s">
        <v>2291</v>
      </c>
      <c r="V203" s="30" t="s">
        <v>2292</v>
      </c>
      <c r="W203" s="30">
        <v>365000</v>
      </c>
      <c r="X203" s="30">
        <v>393534</v>
      </c>
      <c r="Y203" s="30">
        <v>245265</v>
      </c>
      <c r="Z203" s="30">
        <v>0.623237128176981</v>
      </c>
      <c r="AA203" s="30">
        <v>1003799</v>
      </c>
      <c r="AC203" s="30" t="s">
        <v>2291</v>
      </c>
      <c r="AD203" s="30" t="s">
        <v>2292</v>
      </c>
      <c r="AE203" s="30">
        <v>365000</v>
      </c>
      <c r="AF203" s="30">
        <v>393534</v>
      </c>
      <c r="AG203" s="30">
        <v>245265</v>
      </c>
      <c r="AH203" s="30">
        <v>0.623237128176981</v>
      </c>
    </row>
    <row r="204" ht="29.1" customHeight="1" spans="1:34">
      <c r="A204" s="43" t="s">
        <v>716</v>
      </c>
      <c r="B204" s="50">
        <v>27200</v>
      </c>
      <c r="C204" s="50">
        <v>25142</v>
      </c>
      <c r="D204" s="49">
        <v>403224</v>
      </c>
      <c r="E204" s="46">
        <v>403224</v>
      </c>
      <c r="F204" s="46">
        <v>403224</v>
      </c>
      <c r="G204" s="46">
        <f t="shared" si="8"/>
        <v>0</v>
      </c>
      <c r="H204" s="47" t="s">
        <v>2268</v>
      </c>
      <c r="I204" s="47" t="s">
        <v>716</v>
      </c>
      <c r="J204" s="46">
        <v>27200</v>
      </c>
      <c r="K204" s="46">
        <v>25142</v>
      </c>
      <c r="L204" s="46">
        <v>403224</v>
      </c>
      <c r="M204" s="28" t="s">
        <v>2289</v>
      </c>
      <c r="N204" s="28" t="s">
        <v>2286</v>
      </c>
      <c r="P204" s="28">
        <v>123947</v>
      </c>
      <c r="Q204" s="28">
        <v>116750</v>
      </c>
      <c r="R204" s="28">
        <v>0.941934859254359</v>
      </c>
      <c r="U204" s="30" t="s">
        <v>2293</v>
      </c>
      <c r="V204" s="30" t="s">
        <v>2294</v>
      </c>
      <c r="W204" s="30">
        <v>365000</v>
      </c>
      <c r="X204" s="30">
        <v>393534</v>
      </c>
      <c r="Y204" s="30">
        <v>245265</v>
      </c>
      <c r="Z204" s="30">
        <v>0.623237128176981</v>
      </c>
      <c r="AA204" s="30">
        <v>1003799</v>
      </c>
      <c r="AC204" s="30" t="s">
        <v>2293</v>
      </c>
      <c r="AD204" s="30" t="s">
        <v>2294</v>
      </c>
      <c r="AE204" s="30">
        <v>365000</v>
      </c>
      <c r="AF204" s="30">
        <v>393534</v>
      </c>
      <c r="AG204" s="30">
        <v>245265</v>
      </c>
      <c r="AH204" s="30">
        <v>0.623237128176981</v>
      </c>
    </row>
    <row r="205" ht="29.1" customHeight="1" spans="1:34">
      <c r="A205" s="43" t="s">
        <v>2269</v>
      </c>
      <c r="B205" s="50">
        <v>151463</v>
      </c>
      <c r="C205" s="50">
        <v>329773</v>
      </c>
      <c r="D205" s="49">
        <v>138796</v>
      </c>
      <c r="E205" s="46">
        <v>138816</v>
      </c>
      <c r="F205" s="46">
        <v>138816</v>
      </c>
      <c r="G205" s="46">
        <f t="shared" si="8"/>
        <v>-20</v>
      </c>
      <c r="H205" s="47" t="s">
        <v>1027</v>
      </c>
      <c r="I205" s="47" t="s">
        <v>2269</v>
      </c>
      <c r="J205" s="46">
        <v>151463</v>
      </c>
      <c r="K205" s="46">
        <v>329773</v>
      </c>
      <c r="L205" s="46">
        <v>138796</v>
      </c>
      <c r="M205" s="28" t="s">
        <v>2291</v>
      </c>
      <c r="N205" s="28" t="s">
        <v>2288</v>
      </c>
      <c r="O205" s="28">
        <v>6266</v>
      </c>
      <c r="P205" s="28">
        <v>6210</v>
      </c>
      <c r="Q205" s="28">
        <v>4000</v>
      </c>
      <c r="R205" s="28">
        <v>0.644122383252818</v>
      </c>
      <c r="U205" s="30" t="s">
        <v>2295</v>
      </c>
      <c r="V205" s="30" t="s">
        <v>2296</v>
      </c>
      <c r="W205" s="30"/>
      <c r="X205" s="30">
        <v>111749</v>
      </c>
      <c r="Y205" s="30">
        <v>113189</v>
      </c>
      <c r="Z205" s="30">
        <v>1.01288602135142</v>
      </c>
      <c r="AA205" s="30">
        <v>224938</v>
      </c>
      <c r="AC205" s="30" t="s">
        <v>2295</v>
      </c>
      <c r="AD205" s="30" t="s">
        <v>2296</v>
      </c>
      <c r="AF205" s="30">
        <v>111749</v>
      </c>
      <c r="AG205" s="30">
        <v>113189</v>
      </c>
      <c r="AH205" s="30">
        <v>1.01288602135142</v>
      </c>
    </row>
    <row r="206" ht="29.1" customHeight="1" spans="1:34">
      <c r="A206" s="43" t="s">
        <v>2297</v>
      </c>
      <c r="B206" s="50"/>
      <c r="C206" s="50"/>
      <c r="D206" s="49">
        <v>1954150</v>
      </c>
      <c r="E206" s="46">
        <v>1954150</v>
      </c>
      <c r="F206" s="46">
        <v>1954150</v>
      </c>
      <c r="G206" s="46">
        <f t="shared" si="8"/>
        <v>0</v>
      </c>
      <c r="H206" s="47"/>
      <c r="I206" s="47"/>
      <c r="J206" s="46"/>
      <c r="K206" s="46"/>
      <c r="L206" s="46"/>
      <c r="M206" s="28" t="s">
        <v>2293</v>
      </c>
      <c r="N206" s="28" t="s">
        <v>2290</v>
      </c>
      <c r="O206" s="28">
        <v>3346</v>
      </c>
      <c r="P206" s="28">
        <v>6060</v>
      </c>
      <c r="Q206" s="28">
        <v>4000</v>
      </c>
      <c r="R206" s="28">
        <v>0.66006600660066</v>
      </c>
      <c r="U206" s="30" t="s">
        <v>2298</v>
      </c>
      <c r="V206" s="30" t="s">
        <v>2299</v>
      </c>
      <c r="W206" s="30"/>
      <c r="X206" s="30">
        <v>111749</v>
      </c>
      <c r="Y206" s="30">
        <v>113189</v>
      </c>
      <c r="Z206" s="30">
        <v>1.01288602135142</v>
      </c>
      <c r="AA206" s="30">
        <v>224938</v>
      </c>
      <c r="AC206" s="30" t="s">
        <v>2298</v>
      </c>
      <c r="AD206" s="30" t="s">
        <v>2299</v>
      </c>
      <c r="AF206" s="30">
        <v>111749</v>
      </c>
      <c r="AG206" s="30">
        <v>113189</v>
      </c>
      <c r="AH206" s="30">
        <v>1.01288602135142</v>
      </c>
    </row>
    <row r="207" ht="29.1" customHeight="1" spans="1:27">
      <c r="A207" s="43" t="s">
        <v>1870</v>
      </c>
      <c r="B207" s="50">
        <v>2031060.11</v>
      </c>
      <c r="C207" s="50">
        <v>2481550.72</v>
      </c>
      <c r="D207" s="49">
        <f>'表20（原18）'!C32</f>
        <v>16451</v>
      </c>
      <c r="E207" s="46">
        <v>2940392.7</v>
      </c>
      <c r="F207" s="46">
        <v>2733030.7</v>
      </c>
      <c r="G207" s="46">
        <f t="shared" si="8"/>
        <v>-2923941.7</v>
      </c>
      <c r="H207" s="47" t="s">
        <v>2270</v>
      </c>
      <c r="I207" s="47" t="s">
        <v>1870</v>
      </c>
      <c r="J207" s="46">
        <v>2031060.11</v>
      </c>
      <c r="K207" s="46">
        <v>2481550.72</v>
      </c>
      <c r="L207" s="46">
        <v>2940392.7</v>
      </c>
      <c r="M207" s="28" t="s">
        <v>2295</v>
      </c>
      <c r="N207" s="28" t="s">
        <v>2292</v>
      </c>
      <c r="O207" s="28">
        <v>365000</v>
      </c>
      <c r="P207" s="28">
        <v>393534</v>
      </c>
      <c r="Q207" s="28">
        <v>431415</v>
      </c>
      <c r="R207" s="28">
        <v>1.09625851895897</v>
      </c>
      <c r="U207" s="30"/>
      <c r="V207" s="30"/>
      <c r="W207" s="30"/>
      <c r="X207" s="30"/>
      <c r="Y207" s="30"/>
      <c r="Z207" s="30"/>
      <c r="AA207" s="30"/>
    </row>
    <row r="208" ht="29.1" customHeight="1" spans="1:27">
      <c r="A208" s="43" t="s">
        <v>2272</v>
      </c>
      <c r="B208" s="50">
        <v>1659794.11</v>
      </c>
      <c r="C208" s="50">
        <v>1700690.72</v>
      </c>
      <c r="D208" s="49">
        <v>2146688.7</v>
      </c>
      <c r="E208" s="46">
        <v>2146688.7</v>
      </c>
      <c r="F208" s="46">
        <v>2146688.7</v>
      </c>
      <c r="G208" s="46">
        <f t="shared" si="8"/>
        <v>0</v>
      </c>
      <c r="H208" s="47" t="s">
        <v>2271</v>
      </c>
      <c r="I208" s="47" t="s">
        <v>2272</v>
      </c>
      <c r="J208" s="46">
        <v>1659794.11</v>
      </c>
      <c r="K208" s="46">
        <v>1700690.72</v>
      </c>
      <c r="L208" s="46">
        <v>2146688.7</v>
      </c>
      <c r="M208" s="28" t="s">
        <v>2298</v>
      </c>
      <c r="N208" s="28" t="s">
        <v>2294</v>
      </c>
      <c r="O208" s="28">
        <v>365000</v>
      </c>
      <c r="P208" s="28">
        <v>393534</v>
      </c>
      <c r="Q208" s="28">
        <v>431415</v>
      </c>
      <c r="R208" s="28">
        <v>1.09625851895897</v>
      </c>
      <c r="U208" s="30"/>
      <c r="V208" s="30"/>
      <c r="W208" s="30"/>
      <c r="X208" s="30"/>
      <c r="Y208" s="30"/>
      <c r="Z208" s="30"/>
      <c r="AA208" s="30"/>
    </row>
    <row r="209" ht="29.1" customHeight="1" spans="1:27">
      <c r="A209" s="43" t="s">
        <v>2300</v>
      </c>
      <c r="B209" s="50">
        <v>47719.68</v>
      </c>
      <c r="C209" s="50">
        <v>37420.63</v>
      </c>
      <c r="D209" s="49">
        <v>38638.661</v>
      </c>
      <c r="E209" s="46"/>
      <c r="F209" s="46"/>
      <c r="G209" s="46"/>
      <c r="H209" s="47" t="s">
        <v>2301</v>
      </c>
      <c r="I209" s="47" t="s">
        <v>2302</v>
      </c>
      <c r="J209" s="46">
        <v>47719.68</v>
      </c>
      <c r="K209" s="46">
        <v>37420.63</v>
      </c>
      <c r="L209" s="46">
        <v>38638.661</v>
      </c>
      <c r="N209" s="28" t="s">
        <v>2296</v>
      </c>
      <c r="P209" s="28">
        <v>111749</v>
      </c>
      <c r="Q209" s="28">
        <v>113189</v>
      </c>
      <c r="R209" s="28">
        <v>1.01288602135142</v>
      </c>
      <c r="U209" s="30"/>
      <c r="V209" s="30"/>
      <c r="W209" s="30"/>
      <c r="X209" s="30"/>
      <c r="Y209" s="30"/>
      <c r="Z209" s="30"/>
      <c r="AA209" s="30"/>
    </row>
    <row r="210" ht="29.1" customHeight="1" spans="1:27">
      <c r="A210" s="43" t="s">
        <v>2274</v>
      </c>
      <c r="B210" s="50">
        <v>207000.95</v>
      </c>
      <c r="C210" s="50">
        <v>565668.75</v>
      </c>
      <c r="D210" s="49">
        <v>2069811.81</v>
      </c>
      <c r="E210" s="46">
        <v>2069811.81</v>
      </c>
      <c r="F210" s="46">
        <v>2069811.81</v>
      </c>
      <c r="G210" s="46">
        <f t="shared" ref="G210:G226" si="9">D210-E210</f>
        <v>0</v>
      </c>
      <c r="H210" s="47" t="s">
        <v>2273</v>
      </c>
      <c r="I210" s="47" t="s">
        <v>2274</v>
      </c>
      <c r="J210" s="46">
        <v>207000.95</v>
      </c>
      <c r="K210" s="46">
        <v>565668.75</v>
      </c>
      <c r="L210" s="46">
        <v>2069811.81</v>
      </c>
      <c r="N210" s="28" t="s">
        <v>2299</v>
      </c>
      <c r="P210" s="28">
        <v>111749</v>
      </c>
      <c r="Q210" s="28">
        <v>113189</v>
      </c>
      <c r="R210" s="28">
        <v>1.01288602135142</v>
      </c>
      <c r="U210" s="30"/>
      <c r="V210" s="30"/>
      <c r="W210" s="30"/>
      <c r="X210" s="30"/>
      <c r="Y210" s="30"/>
      <c r="Z210" s="30"/>
      <c r="AA210" s="30"/>
    </row>
    <row r="211" ht="29.1" customHeight="1" spans="1:27">
      <c r="A211" s="43" t="s">
        <v>2276</v>
      </c>
      <c r="B211" s="50"/>
      <c r="C211" s="50">
        <v>101000</v>
      </c>
      <c r="D211" s="49">
        <v>1000</v>
      </c>
      <c r="E211" s="46">
        <v>1000</v>
      </c>
      <c r="F211" s="46">
        <v>1000</v>
      </c>
      <c r="G211" s="46">
        <f t="shared" si="9"/>
        <v>0</v>
      </c>
      <c r="H211" s="47" t="s">
        <v>2275</v>
      </c>
      <c r="I211" s="47" t="s">
        <v>2276</v>
      </c>
      <c r="J211" s="46"/>
      <c r="K211" s="46">
        <v>101000</v>
      </c>
      <c r="L211" s="46">
        <v>1000</v>
      </c>
      <c r="U211" s="30"/>
      <c r="V211" s="30"/>
      <c r="W211" s="30"/>
      <c r="X211" s="30"/>
      <c r="Y211" s="30"/>
      <c r="Z211" s="30"/>
      <c r="AA211" s="30"/>
    </row>
    <row r="212" ht="29.1" customHeight="1" spans="1:27">
      <c r="A212" s="43" t="s">
        <v>2278</v>
      </c>
      <c r="B212" s="50"/>
      <c r="C212" s="50">
        <v>500</v>
      </c>
      <c r="D212" s="49">
        <v>1000</v>
      </c>
      <c r="E212" s="46">
        <v>1000</v>
      </c>
      <c r="F212" s="46">
        <v>1000</v>
      </c>
      <c r="G212" s="46">
        <f t="shared" si="9"/>
        <v>0</v>
      </c>
      <c r="H212" s="47" t="s">
        <v>2277</v>
      </c>
      <c r="I212" s="47" t="s">
        <v>2278</v>
      </c>
      <c r="J212" s="46"/>
      <c r="K212" s="46">
        <v>500</v>
      </c>
      <c r="L212" s="46">
        <v>1000</v>
      </c>
      <c r="U212" s="30"/>
      <c r="V212" s="30"/>
      <c r="W212" s="30"/>
      <c r="X212" s="30"/>
      <c r="Y212" s="30"/>
      <c r="Z212" s="30"/>
      <c r="AA212" s="30"/>
    </row>
    <row r="213" ht="29.1" customHeight="1" spans="1:27">
      <c r="A213" s="43" t="s">
        <v>2280</v>
      </c>
      <c r="B213" s="50"/>
      <c r="C213" s="50">
        <v>44420</v>
      </c>
      <c r="D213" s="49">
        <v>127350</v>
      </c>
      <c r="E213" s="46">
        <v>127350</v>
      </c>
      <c r="F213" s="46">
        <v>127350</v>
      </c>
      <c r="G213" s="46">
        <f t="shared" si="9"/>
        <v>0</v>
      </c>
      <c r="H213" s="47" t="s">
        <v>2279</v>
      </c>
      <c r="I213" s="47" t="s">
        <v>2280</v>
      </c>
      <c r="J213" s="46"/>
      <c r="K213" s="46">
        <v>44420</v>
      </c>
      <c r="L213" s="46">
        <v>127350</v>
      </c>
      <c r="U213" s="30"/>
      <c r="V213" s="30"/>
      <c r="W213" s="30"/>
      <c r="X213" s="30"/>
      <c r="Y213" s="30"/>
      <c r="Z213" s="30"/>
      <c r="AA213" s="30"/>
    </row>
    <row r="214" ht="29.1" customHeight="1" spans="1:27">
      <c r="A214" s="43" t="s">
        <v>2282</v>
      </c>
      <c r="B214" s="48"/>
      <c r="C214" s="50">
        <v>44420</v>
      </c>
      <c r="D214" s="49">
        <v>23000</v>
      </c>
      <c r="E214" s="46">
        <v>23000</v>
      </c>
      <c r="F214" s="46">
        <v>23000</v>
      </c>
      <c r="G214" s="46">
        <f t="shared" si="9"/>
        <v>0</v>
      </c>
      <c r="H214" s="47" t="s">
        <v>2281</v>
      </c>
      <c r="I214" s="47" t="s">
        <v>2282</v>
      </c>
      <c r="J214" s="46"/>
      <c r="K214" s="46">
        <v>44420</v>
      </c>
      <c r="L214" s="46">
        <v>23000</v>
      </c>
      <c r="U214" s="30"/>
      <c r="V214" s="30"/>
      <c r="W214" s="30"/>
      <c r="X214" s="30"/>
      <c r="Y214" s="30"/>
      <c r="Z214" s="30"/>
      <c r="AA214" s="30"/>
    </row>
    <row r="215" ht="29.1" customHeight="1" spans="1:27">
      <c r="A215" s="51" t="s">
        <v>2284</v>
      </c>
      <c r="B215" s="53"/>
      <c r="C215" s="53">
        <v>123947</v>
      </c>
      <c r="D215" s="54">
        <v>116750</v>
      </c>
      <c r="E215" s="46">
        <v>116750</v>
      </c>
      <c r="F215" s="46">
        <v>95538</v>
      </c>
      <c r="G215" s="46">
        <f t="shared" si="9"/>
        <v>0</v>
      </c>
      <c r="H215" s="47" t="s">
        <v>2283</v>
      </c>
      <c r="I215" s="47" t="s">
        <v>2284</v>
      </c>
      <c r="J215" s="46"/>
      <c r="K215" s="46">
        <v>123947</v>
      </c>
      <c r="L215" s="46">
        <v>116750</v>
      </c>
      <c r="U215" s="30"/>
      <c r="V215" s="30"/>
      <c r="W215" s="30"/>
      <c r="X215" s="30"/>
      <c r="Y215" s="30"/>
      <c r="Z215" s="30"/>
      <c r="AA215" s="30"/>
    </row>
    <row r="216" ht="29.1" customHeight="1" spans="1:27">
      <c r="A216" s="58" t="s">
        <v>2286</v>
      </c>
      <c r="B216" s="44"/>
      <c r="C216" s="44">
        <v>123947</v>
      </c>
      <c r="D216" s="45">
        <v>116750</v>
      </c>
      <c r="E216" s="46">
        <v>116750</v>
      </c>
      <c r="F216" s="46">
        <v>95538</v>
      </c>
      <c r="G216" s="46">
        <f t="shared" si="9"/>
        <v>0</v>
      </c>
      <c r="H216" s="47" t="s">
        <v>2285</v>
      </c>
      <c r="I216" s="47" t="s">
        <v>2286</v>
      </c>
      <c r="J216" s="46"/>
      <c r="K216" s="46">
        <v>123947</v>
      </c>
      <c r="L216" s="46">
        <v>116750</v>
      </c>
      <c r="U216" s="30"/>
      <c r="V216" s="30"/>
      <c r="W216" s="30"/>
      <c r="X216" s="30"/>
      <c r="Y216" s="30"/>
      <c r="Z216" s="30"/>
      <c r="AA216" s="30"/>
    </row>
    <row r="217" ht="29.1" customHeight="1" spans="1:27">
      <c r="A217" s="43" t="s">
        <v>2288</v>
      </c>
      <c r="B217" s="50">
        <v>6266</v>
      </c>
      <c r="C217" s="50">
        <v>6210</v>
      </c>
      <c r="D217" s="49">
        <v>4000</v>
      </c>
      <c r="E217" s="46">
        <v>4000</v>
      </c>
      <c r="F217" s="46">
        <v>4000</v>
      </c>
      <c r="G217" s="46">
        <f t="shared" si="9"/>
        <v>0</v>
      </c>
      <c r="H217" s="47" t="s">
        <v>2287</v>
      </c>
      <c r="I217" s="47" t="s">
        <v>2288</v>
      </c>
      <c r="J217" s="46">
        <v>6266</v>
      </c>
      <c r="K217" s="46">
        <v>6210</v>
      </c>
      <c r="L217" s="46">
        <v>4000</v>
      </c>
      <c r="U217" s="30"/>
      <c r="V217" s="30"/>
      <c r="W217" s="30"/>
      <c r="X217" s="30"/>
      <c r="Y217" s="30"/>
      <c r="Z217" s="30"/>
      <c r="AA217" s="30"/>
    </row>
    <row r="218" ht="29.1" customHeight="1" spans="1:27">
      <c r="A218" s="43" t="s">
        <v>2290</v>
      </c>
      <c r="B218" s="50">
        <v>3346</v>
      </c>
      <c r="C218" s="50">
        <v>6060</v>
      </c>
      <c r="D218" s="49">
        <v>4000</v>
      </c>
      <c r="E218" s="46">
        <v>4000</v>
      </c>
      <c r="F218" s="46">
        <v>4000</v>
      </c>
      <c r="G218" s="46">
        <f t="shared" si="9"/>
        <v>0</v>
      </c>
      <c r="H218" s="29" t="s">
        <v>2289</v>
      </c>
      <c r="I218" s="29" t="s">
        <v>2290</v>
      </c>
      <c r="J218" s="28">
        <v>3346</v>
      </c>
      <c r="K218" s="28">
        <v>6060</v>
      </c>
      <c r="L218" s="28">
        <v>4000</v>
      </c>
      <c r="U218" s="30"/>
      <c r="V218" s="30"/>
      <c r="W218" s="30"/>
      <c r="X218" s="30"/>
      <c r="Y218" s="30"/>
      <c r="Z218" s="30"/>
      <c r="AA218" s="30"/>
    </row>
    <row r="219" ht="29.1" customHeight="1" spans="1:27">
      <c r="A219" s="43" t="s">
        <v>2292</v>
      </c>
      <c r="B219" s="50">
        <v>365000</v>
      </c>
      <c r="C219" s="50">
        <v>393534</v>
      </c>
      <c r="D219" s="49">
        <v>431415</v>
      </c>
      <c r="E219" s="46">
        <v>431415</v>
      </c>
      <c r="F219" s="46">
        <v>245265</v>
      </c>
      <c r="G219" s="46">
        <f t="shared" si="9"/>
        <v>0</v>
      </c>
      <c r="H219" s="29" t="s">
        <v>2291</v>
      </c>
      <c r="I219" s="29" t="s">
        <v>2292</v>
      </c>
      <c r="J219" s="28">
        <v>365000</v>
      </c>
      <c r="K219" s="28">
        <v>393534</v>
      </c>
      <c r="L219" s="28">
        <v>431415</v>
      </c>
      <c r="U219" s="30"/>
      <c r="V219" s="30"/>
      <c r="W219" s="30"/>
      <c r="X219" s="30"/>
      <c r="Y219" s="30"/>
      <c r="Z219" s="30"/>
      <c r="AA219" s="30"/>
    </row>
    <row r="220" ht="29.1" customHeight="1" spans="1:27">
      <c r="A220" s="43" t="s">
        <v>2294</v>
      </c>
      <c r="B220" s="50">
        <v>365000</v>
      </c>
      <c r="C220" s="50">
        <v>393534</v>
      </c>
      <c r="D220" s="49">
        <v>431415</v>
      </c>
      <c r="E220" s="46">
        <v>431415</v>
      </c>
      <c r="F220" s="46">
        <v>245265</v>
      </c>
      <c r="G220" s="46">
        <f t="shared" si="9"/>
        <v>0</v>
      </c>
      <c r="H220" s="29" t="s">
        <v>2293</v>
      </c>
      <c r="I220" s="29" t="s">
        <v>2294</v>
      </c>
      <c r="J220" s="28">
        <v>365000</v>
      </c>
      <c r="K220" s="28">
        <v>393534</v>
      </c>
      <c r="L220" s="28">
        <v>431415</v>
      </c>
      <c r="U220" s="30"/>
      <c r="V220" s="30"/>
      <c r="W220" s="30"/>
      <c r="X220" s="30"/>
      <c r="Y220" s="30"/>
      <c r="Z220" s="30"/>
      <c r="AA220" s="30"/>
    </row>
    <row r="221" ht="29.1" customHeight="1" spans="1:27">
      <c r="A221" s="43" t="s">
        <v>2296</v>
      </c>
      <c r="B221" s="50"/>
      <c r="C221" s="50">
        <v>111749</v>
      </c>
      <c r="D221" s="49">
        <v>113189</v>
      </c>
      <c r="E221" s="46">
        <v>113189</v>
      </c>
      <c r="F221" s="46">
        <v>113189</v>
      </c>
      <c r="G221" s="46">
        <f t="shared" si="9"/>
        <v>0</v>
      </c>
      <c r="H221" s="29" t="s">
        <v>2295</v>
      </c>
      <c r="I221" s="29" t="s">
        <v>2296</v>
      </c>
      <c r="K221" s="28">
        <v>111749</v>
      </c>
      <c r="L221" s="28">
        <v>113189</v>
      </c>
      <c r="U221" s="30"/>
      <c r="V221" s="30"/>
      <c r="W221" s="30"/>
      <c r="X221" s="30"/>
      <c r="Y221" s="30"/>
      <c r="Z221" s="30"/>
      <c r="AA221" s="30"/>
    </row>
    <row r="222" ht="29.1" customHeight="1" spans="1:27">
      <c r="A222" s="43" t="s">
        <v>2299</v>
      </c>
      <c r="B222" s="50"/>
      <c r="C222" s="50">
        <v>111749</v>
      </c>
      <c r="D222" s="49">
        <v>113189</v>
      </c>
      <c r="E222" s="46">
        <v>113189</v>
      </c>
      <c r="F222" s="46">
        <v>113189</v>
      </c>
      <c r="G222" s="46">
        <f t="shared" si="9"/>
        <v>0</v>
      </c>
      <c r="H222" s="29" t="s">
        <v>2298</v>
      </c>
      <c r="I222" s="29" t="s">
        <v>2299</v>
      </c>
      <c r="K222" s="28">
        <v>111749</v>
      </c>
      <c r="L222" s="28">
        <v>113189</v>
      </c>
      <c r="U222" s="30"/>
      <c r="V222" s="30"/>
      <c r="W222" s="30"/>
      <c r="X222" s="30"/>
      <c r="Y222" s="30"/>
      <c r="Z222" s="30"/>
      <c r="AA222" s="30"/>
    </row>
    <row r="223" ht="27.95" customHeight="1" spans="1:27">
      <c r="A223" s="61" t="s">
        <v>1345</v>
      </c>
      <c r="B223" s="61"/>
      <c r="C223" s="61"/>
      <c r="D223" s="61"/>
      <c r="E223" s="62"/>
      <c r="F223" s="62"/>
      <c r="G223" s="46">
        <f t="shared" si="9"/>
        <v>0</v>
      </c>
      <c r="U223" s="30"/>
      <c r="V223" s="30"/>
      <c r="W223" s="30"/>
      <c r="X223" s="30"/>
      <c r="Y223" s="30"/>
      <c r="Z223" s="30"/>
      <c r="AA223" s="30"/>
    </row>
    <row r="224" ht="45" customHeight="1" spans="1:27">
      <c r="A224" s="63" t="s">
        <v>2303</v>
      </c>
      <c r="B224" s="63"/>
      <c r="C224" s="63"/>
      <c r="D224" s="63"/>
      <c r="E224" s="63"/>
      <c r="F224" s="63"/>
      <c r="G224" s="46">
        <f t="shared" si="9"/>
        <v>0</v>
      </c>
      <c r="U224" s="30"/>
      <c r="V224" s="30"/>
      <c r="W224" s="30"/>
      <c r="X224" s="30"/>
      <c r="Y224" s="30"/>
      <c r="Z224" s="30"/>
      <c r="AA224" s="30"/>
    </row>
    <row r="225" ht="27.95" customHeight="1" spans="1:27">
      <c r="A225" s="63" t="s">
        <v>2304</v>
      </c>
      <c r="B225" s="63"/>
      <c r="C225" s="63"/>
      <c r="D225" s="63"/>
      <c r="E225" s="63"/>
      <c r="F225" s="63"/>
      <c r="G225" s="46">
        <f t="shared" si="9"/>
        <v>0</v>
      </c>
      <c r="U225" s="30"/>
      <c r="V225" s="30"/>
      <c r="W225" s="30"/>
      <c r="X225" s="30"/>
      <c r="Y225" s="30"/>
      <c r="Z225" s="30"/>
      <c r="AA225" s="30"/>
    </row>
    <row r="226" customHeight="1" spans="1:27">
      <c r="A226" s="63" t="s">
        <v>2305</v>
      </c>
      <c r="B226" s="63"/>
      <c r="C226" s="63"/>
      <c r="D226" s="63"/>
      <c r="E226" s="63"/>
      <c r="F226" s="63"/>
      <c r="G226" s="46">
        <f t="shared" si="9"/>
        <v>0</v>
      </c>
      <c r="U226" s="30"/>
      <c r="V226" s="30"/>
      <c r="W226" s="30"/>
      <c r="X226" s="30"/>
      <c r="Y226" s="30"/>
      <c r="Z226" s="30"/>
      <c r="AA226" s="30"/>
    </row>
    <row r="227" customHeight="1" spans="21:27">
      <c r="U227" s="30"/>
      <c r="V227" s="30"/>
      <c r="W227" s="30"/>
      <c r="X227" s="30"/>
      <c r="Y227" s="30"/>
      <c r="Z227" s="30"/>
      <c r="AA227" s="30"/>
    </row>
    <row r="228" customHeight="1" spans="21:27">
      <c r="U228" s="30"/>
      <c r="V228" s="30"/>
      <c r="W228" s="30"/>
      <c r="X228" s="30"/>
      <c r="Y228" s="30"/>
      <c r="Z228" s="30"/>
      <c r="AA228" s="30"/>
    </row>
    <row r="229" customHeight="1" spans="21:27">
      <c r="U229" s="30"/>
      <c r="V229" s="30"/>
      <c r="W229" s="30"/>
      <c r="X229" s="30"/>
      <c r="Y229" s="30"/>
      <c r="Z229" s="30"/>
      <c r="AA229" s="30"/>
    </row>
    <row r="230" customHeight="1" spans="21:27">
      <c r="U230" s="30"/>
      <c r="V230" s="30"/>
      <c r="W230" s="30"/>
      <c r="X230" s="30"/>
      <c r="Y230" s="30"/>
      <c r="Z230" s="30"/>
      <c r="AA230" s="30"/>
    </row>
    <row r="231" customHeight="1" spans="21:27">
      <c r="U231" s="30"/>
      <c r="V231" s="30"/>
      <c r="W231" s="30"/>
      <c r="X231" s="30"/>
      <c r="Y231" s="30"/>
      <c r="Z231" s="30"/>
      <c r="AA231" s="30"/>
    </row>
    <row r="232" customHeight="1" spans="21:27">
      <c r="U232" s="30"/>
      <c r="V232" s="30"/>
      <c r="W232" s="30"/>
      <c r="X232" s="30"/>
      <c r="Y232" s="30"/>
      <c r="Z232" s="30"/>
      <c r="AA232" s="30"/>
    </row>
    <row r="233" customHeight="1" spans="21:27">
      <c r="U233" s="30"/>
      <c r="V233" s="30"/>
      <c r="W233" s="30"/>
      <c r="X233" s="30"/>
      <c r="Y233" s="30"/>
      <c r="Z233" s="30"/>
      <c r="AA233" s="30"/>
    </row>
    <row r="234" customHeight="1" spans="21:27">
      <c r="U234" s="30"/>
      <c r="V234" s="30"/>
      <c r="W234" s="30"/>
      <c r="X234" s="30"/>
      <c r="Y234" s="30"/>
      <c r="Z234" s="30"/>
      <c r="AA234" s="30"/>
    </row>
    <row r="235" customHeight="1" spans="21:27">
      <c r="U235" s="30"/>
      <c r="V235" s="30"/>
      <c r="W235" s="30"/>
      <c r="X235" s="30"/>
      <c r="Y235" s="30"/>
      <c r="Z235" s="30"/>
      <c r="AA235" s="30"/>
    </row>
    <row r="236" customHeight="1" spans="21:27">
      <c r="U236" s="30"/>
      <c r="V236" s="30"/>
      <c r="W236" s="30"/>
      <c r="X236" s="30"/>
      <c r="Y236" s="30"/>
      <c r="Z236" s="30"/>
      <c r="AA236" s="30"/>
    </row>
    <row r="237" customHeight="1" spans="21:27">
      <c r="U237" s="30"/>
      <c r="V237" s="30"/>
      <c r="W237" s="30"/>
      <c r="X237" s="30"/>
      <c r="Y237" s="30"/>
      <c r="Z237" s="30"/>
      <c r="AA237" s="30"/>
    </row>
    <row r="238" customHeight="1" spans="21:27">
      <c r="U238" s="30"/>
      <c r="V238" s="30"/>
      <c r="W238" s="30"/>
      <c r="X238" s="30"/>
      <c r="Y238" s="30"/>
      <c r="Z238" s="30"/>
      <c r="AA238" s="30"/>
    </row>
    <row r="239" customHeight="1" spans="21:27">
      <c r="U239" s="30"/>
      <c r="V239" s="30"/>
      <c r="W239" s="30"/>
      <c r="X239" s="30"/>
      <c r="Y239" s="30"/>
      <c r="Z239" s="30"/>
      <c r="AA239" s="30"/>
    </row>
    <row r="240" customHeight="1" spans="21:27">
      <c r="U240" s="30"/>
      <c r="V240" s="30"/>
      <c r="W240" s="30"/>
      <c r="X240" s="30"/>
      <c r="Y240" s="30"/>
      <c r="Z240" s="30"/>
      <c r="AA240" s="30"/>
    </row>
    <row r="241" customHeight="1" spans="21:27">
      <c r="U241" s="30"/>
      <c r="V241" s="30"/>
      <c r="W241" s="30"/>
      <c r="X241" s="30"/>
      <c r="Y241" s="30"/>
      <c r="Z241" s="30"/>
      <c r="AA241" s="30"/>
    </row>
    <row r="242" customHeight="1" spans="21:27">
      <c r="U242" s="30"/>
      <c r="V242" s="30"/>
      <c r="W242" s="30"/>
      <c r="X242" s="30"/>
      <c r="Y242" s="30"/>
      <c r="Z242" s="30"/>
      <c r="AA242" s="30"/>
    </row>
    <row r="243" customHeight="1" spans="21:27">
      <c r="U243" s="30"/>
      <c r="V243" s="30"/>
      <c r="W243" s="30"/>
      <c r="X243" s="30"/>
      <c r="Y243" s="30"/>
      <c r="Z243" s="30"/>
      <c r="AA243" s="30"/>
    </row>
    <row r="244" customHeight="1" spans="21:27">
      <c r="U244" s="30"/>
      <c r="V244" s="30"/>
      <c r="W244" s="30"/>
      <c r="X244" s="30"/>
      <c r="Y244" s="30"/>
      <c r="Z244" s="30"/>
      <c r="AA244" s="30"/>
    </row>
    <row r="245" customHeight="1" spans="21:27">
      <c r="U245" s="30"/>
      <c r="V245" s="30"/>
      <c r="W245" s="30"/>
      <c r="X245" s="30"/>
      <c r="Y245" s="30"/>
      <c r="Z245" s="30"/>
      <c r="AA245" s="30"/>
    </row>
    <row r="246" customHeight="1" spans="21:27">
      <c r="U246" s="30"/>
      <c r="V246" s="30"/>
      <c r="W246" s="30"/>
      <c r="X246" s="30"/>
      <c r="Y246" s="30"/>
      <c r="Z246" s="30"/>
      <c r="AA246" s="30"/>
    </row>
    <row r="247" customHeight="1" spans="21:27">
      <c r="U247" s="30"/>
      <c r="V247" s="30"/>
      <c r="W247" s="30"/>
      <c r="X247" s="30"/>
      <c r="Y247" s="30"/>
      <c r="Z247" s="30"/>
      <c r="AA247" s="30"/>
    </row>
    <row r="248" customHeight="1" spans="21:27">
      <c r="U248" s="30"/>
      <c r="V248" s="30"/>
      <c r="W248" s="30"/>
      <c r="X248" s="30"/>
      <c r="Y248" s="30"/>
      <c r="Z248" s="30"/>
      <c r="AA248" s="30"/>
    </row>
    <row r="249" customHeight="1" spans="21:27">
      <c r="U249" s="30"/>
      <c r="V249" s="30"/>
      <c r="W249" s="30"/>
      <c r="X249" s="30"/>
      <c r="Y249" s="30"/>
      <c r="Z249" s="30"/>
      <c r="AA249" s="30"/>
    </row>
    <row r="250" customHeight="1" spans="21:27">
      <c r="U250" s="30"/>
      <c r="V250" s="30"/>
      <c r="W250" s="30"/>
      <c r="X250" s="30"/>
      <c r="Y250" s="30"/>
      <c r="Z250" s="30"/>
      <c r="AA250" s="30"/>
    </row>
    <row r="251" customHeight="1" spans="21:27">
      <c r="U251" s="30"/>
      <c r="V251" s="30"/>
      <c r="W251" s="30"/>
      <c r="X251" s="30"/>
      <c r="Y251" s="30"/>
      <c r="Z251" s="30"/>
      <c r="AA251" s="30"/>
    </row>
    <row r="252" customHeight="1" spans="21:27">
      <c r="U252" s="30"/>
      <c r="V252" s="30"/>
      <c r="W252" s="30"/>
      <c r="X252" s="30"/>
      <c r="Y252" s="30"/>
      <c r="Z252" s="30"/>
      <c r="AA252" s="30"/>
    </row>
    <row r="253" customHeight="1" spans="21:27">
      <c r="U253" s="30"/>
      <c r="V253" s="30"/>
      <c r="W253" s="30"/>
      <c r="X253" s="30"/>
      <c r="Y253" s="30"/>
      <c r="Z253" s="30"/>
      <c r="AA253" s="30"/>
    </row>
    <row r="254" customHeight="1" spans="21:27">
      <c r="U254" s="30"/>
      <c r="V254" s="30"/>
      <c r="W254" s="30"/>
      <c r="X254" s="30"/>
      <c r="Y254" s="30"/>
      <c r="Z254" s="30"/>
      <c r="AA254" s="30"/>
    </row>
    <row r="255" customHeight="1" spans="21:27">
      <c r="U255" s="30"/>
      <c r="V255" s="30"/>
      <c r="W255" s="30"/>
      <c r="X255" s="30"/>
      <c r="Y255" s="30"/>
      <c r="Z255" s="30"/>
      <c r="AA255" s="30"/>
    </row>
    <row r="256" customHeight="1" spans="21:27">
      <c r="U256" s="30"/>
      <c r="V256" s="30"/>
      <c r="W256" s="30"/>
      <c r="X256" s="30"/>
      <c r="Y256" s="30"/>
      <c r="Z256" s="30"/>
      <c r="AA256" s="30"/>
    </row>
    <row r="257" customHeight="1" spans="21:27">
      <c r="U257" s="30"/>
      <c r="V257" s="30"/>
      <c r="W257" s="30"/>
      <c r="X257" s="30"/>
      <c r="Y257" s="30"/>
      <c r="Z257" s="30"/>
      <c r="AA257" s="30"/>
    </row>
    <row r="258" customHeight="1" spans="21:27">
      <c r="U258" s="30"/>
      <c r="V258" s="30"/>
      <c r="W258" s="30"/>
      <c r="X258" s="30"/>
      <c r="Y258" s="30"/>
      <c r="Z258" s="30"/>
      <c r="AA258" s="30"/>
    </row>
    <row r="259" customHeight="1" spans="21:27">
      <c r="U259" s="30"/>
      <c r="V259" s="30"/>
      <c r="W259" s="30"/>
      <c r="X259" s="30"/>
      <c r="Y259" s="30"/>
      <c r="Z259" s="30"/>
      <c r="AA259" s="30"/>
    </row>
    <row r="260" customHeight="1" spans="21:27">
      <c r="U260" s="30"/>
      <c r="V260" s="30"/>
      <c r="W260" s="30"/>
      <c r="X260" s="30"/>
      <c r="Y260" s="30"/>
      <c r="Z260" s="30"/>
      <c r="AA260" s="30"/>
    </row>
    <row r="261" customHeight="1" spans="21:27">
      <c r="U261" s="30"/>
      <c r="V261" s="30"/>
      <c r="W261" s="30"/>
      <c r="X261" s="30"/>
      <c r="Y261" s="30"/>
      <c r="Z261" s="30"/>
      <c r="AA261" s="30"/>
    </row>
    <row r="262" customHeight="1" spans="21:27">
      <c r="U262" s="30"/>
      <c r="V262" s="30"/>
      <c r="W262" s="30"/>
      <c r="X262" s="30"/>
      <c r="Y262" s="30"/>
      <c r="Z262" s="30"/>
      <c r="AA262" s="30"/>
    </row>
    <row r="263" customHeight="1" spans="21:27">
      <c r="U263" s="30"/>
      <c r="V263" s="30"/>
      <c r="W263" s="30"/>
      <c r="X263" s="30"/>
      <c r="Y263" s="30"/>
      <c r="Z263" s="30"/>
      <c r="AA263" s="30"/>
    </row>
    <row r="264" customHeight="1" spans="21:27">
      <c r="U264" s="30"/>
      <c r="V264" s="30"/>
      <c r="W264" s="30"/>
      <c r="X264" s="30"/>
      <c r="Y264" s="30"/>
      <c r="Z264" s="30"/>
      <c r="AA264" s="30"/>
    </row>
    <row r="273" ht="10.5" customHeight="1"/>
  </sheetData>
  <sheetProtection formatCells="0" formatColumns="0" formatRows="0"/>
  <mergeCells count="5">
    <mergeCell ref="A2:D2"/>
    <mergeCell ref="A223:D223"/>
    <mergeCell ref="A224:D224"/>
    <mergeCell ref="A225:D225"/>
    <mergeCell ref="A226:D226"/>
  </mergeCells>
  <pageMargins left="0.75" right="0.55" top="0.788888888888889" bottom="0.979166666666667" header="0.509027777777778" footer="0.509027777777778"/>
  <pageSetup paperSize="9" scale="90" firstPageNumber="89" fitToHeight="0" orientation="portrait" blackAndWhite="1" useFirstPageNumber="1"/>
  <headerFooter alignWithMargins="0">
    <evenFooter>&amp;L—&amp;P—</even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pageSetUpPr fitToPage="1"/>
  </sheetPr>
  <dimension ref="A1:Z20"/>
  <sheetViews>
    <sheetView showZeros="0" workbookViewId="0">
      <selection activeCell="B5" sqref="B5"/>
    </sheetView>
  </sheetViews>
  <sheetFormatPr defaultColWidth="9" defaultRowHeight="14.25"/>
  <cols>
    <col min="1" max="1" width="34.125" style="1" customWidth="1"/>
    <col min="2" max="2" width="15.75" style="1" customWidth="1"/>
    <col min="3" max="3" width="16.625" style="1" customWidth="1"/>
    <col min="4" max="4" width="16.75" style="1" customWidth="1"/>
    <col min="5" max="5" width="10.75" style="1" customWidth="1"/>
    <col min="6" max="7" width="11.5" style="1" customWidth="1"/>
    <col min="8" max="8" width="15.25" style="1" customWidth="1"/>
    <col min="9" max="9" width="12.625" style="2"/>
    <col min="10" max="10" width="9" style="2"/>
    <col min="11" max="12" width="9" style="2" hidden="1" customWidth="1"/>
    <col min="13" max="13" width="9.375" style="2" hidden="1" customWidth="1"/>
    <col min="14" max="17" width="12.625" style="2" hidden="1" customWidth="1"/>
    <col min="18" max="18" width="12.625" style="2"/>
    <col min="19" max="19" width="12.625" style="1"/>
    <col min="20" max="21" width="9" style="1"/>
    <col min="22" max="22" width="9.375" style="1"/>
    <col min="23" max="26" width="12.625" style="1"/>
    <col min="27" max="16384" width="9" style="1"/>
  </cols>
  <sheetData>
    <row r="1" ht="25.5" customHeight="1" spans="3:8">
      <c r="C1" s="3"/>
      <c r="D1" s="4" t="s">
        <v>2306</v>
      </c>
      <c r="E1" s="4"/>
      <c r="F1" s="4"/>
      <c r="G1" s="4"/>
      <c r="H1" s="5">
        <f>D5*0.3</f>
        <v>15732181.5593628</v>
      </c>
    </row>
    <row r="2" ht="45.75" customHeight="1" spans="1:8">
      <c r="A2" s="6" t="s">
        <v>91</v>
      </c>
      <c r="B2" s="6"/>
      <c r="C2" s="6"/>
      <c r="D2" s="6"/>
      <c r="E2" s="6"/>
      <c r="F2" s="6"/>
      <c r="G2" s="6"/>
      <c r="H2" s="6"/>
    </row>
    <row r="3" ht="36.75" customHeight="1" spans="3:9">
      <c r="C3" s="4"/>
      <c r="D3" s="4" t="s">
        <v>388</v>
      </c>
      <c r="E3" s="4"/>
      <c r="F3" s="4"/>
      <c r="G3" s="4"/>
      <c r="H3" s="4"/>
      <c r="I3" s="2" t="s">
        <v>983</v>
      </c>
    </row>
    <row r="4" ht="34.5" customHeight="1" spans="1:26">
      <c r="A4" s="7" t="s">
        <v>389</v>
      </c>
      <c r="B4" s="8" t="s">
        <v>1875</v>
      </c>
      <c r="C4" s="8" t="s">
        <v>1850</v>
      </c>
      <c r="D4" s="9" t="s">
        <v>981</v>
      </c>
      <c r="E4" s="10" t="s">
        <v>985</v>
      </c>
      <c r="F4" s="10"/>
      <c r="G4" s="10"/>
      <c r="H4" s="10"/>
      <c r="I4" s="25" t="s">
        <v>981</v>
      </c>
      <c r="J4" s="25" t="s">
        <v>986</v>
      </c>
      <c r="K4" s="25" t="s">
        <v>2307</v>
      </c>
      <c r="L4" s="25" t="s">
        <v>389</v>
      </c>
      <c r="M4" s="25" t="s">
        <v>2308</v>
      </c>
      <c r="N4" s="25" t="s">
        <v>1875</v>
      </c>
      <c r="O4" s="25" t="s">
        <v>1850</v>
      </c>
      <c r="P4" s="25" t="s">
        <v>981</v>
      </c>
      <c r="Q4" s="25" t="s">
        <v>982</v>
      </c>
      <c r="R4" s="25"/>
      <c r="T4" s="26" t="s">
        <v>2307</v>
      </c>
      <c r="U4" s="26" t="s">
        <v>389</v>
      </c>
      <c r="V4" s="26" t="s">
        <v>2308</v>
      </c>
      <c r="W4" s="26" t="s">
        <v>1875</v>
      </c>
      <c r="X4" s="26" t="s">
        <v>1850</v>
      </c>
      <c r="Y4" s="26" t="s">
        <v>981</v>
      </c>
      <c r="Z4" s="26" t="s">
        <v>982</v>
      </c>
    </row>
    <row r="5" ht="29.25" customHeight="1" spans="1:26">
      <c r="A5" s="11" t="s">
        <v>873</v>
      </c>
      <c r="B5" s="12">
        <v>37525541.33</v>
      </c>
      <c r="C5" s="12">
        <v>45283449.045847</v>
      </c>
      <c r="D5" s="5">
        <v>52440605.197876</v>
      </c>
      <c r="E5" s="13">
        <f>D5-表4!B34</f>
        <v>52440361.197876</v>
      </c>
      <c r="F5" s="13"/>
      <c r="G5" s="13"/>
      <c r="H5" s="13"/>
      <c r="I5" s="2">
        <v>52440724.987876</v>
      </c>
      <c r="J5" s="2">
        <f>D5-I5</f>
        <v>-119.789999999106</v>
      </c>
      <c r="K5" s="2" t="s">
        <v>2309</v>
      </c>
      <c r="L5" s="2" t="s">
        <v>873</v>
      </c>
      <c r="M5" s="2">
        <v>34194381</v>
      </c>
      <c r="N5" s="2">
        <v>37525541.33</v>
      </c>
      <c r="O5" s="2">
        <v>45283449.045847</v>
      </c>
      <c r="P5" s="2">
        <v>51864755.227876</v>
      </c>
      <c r="Q5" s="2">
        <v>1.14533579753092</v>
      </c>
      <c r="R5" s="2">
        <v>52456064.807876</v>
      </c>
      <c r="S5" s="1">
        <f>D5-R5</f>
        <v>-15459.6099999994</v>
      </c>
      <c r="T5" s="1">
        <v>0</v>
      </c>
      <c r="U5" s="1" t="s">
        <v>873</v>
      </c>
      <c r="V5" s="1">
        <v>34194381</v>
      </c>
      <c r="W5" s="1">
        <v>37525541.33</v>
      </c>
      <c r="X5" s="1">
        <v>45283449.045847</v>
      </c>
      <c r="Y5" s="1">
        <v>52440605.197876</v>
      </c>
      <c r="Z5" s="1">
        <v>1.15805236356406</v>
      </c>
    </row>
    <row r="6" ht="30" customHeight="1" spans="1:26">
      <c r="A6" s="14" t="s">
        <v>2310</v>
      </c>
      <c r="B6" s="15">
        <v>9883446.24</v>
      </c>
      <c r="C6" s="15">
        <v>11564778.253147</v>
      </c>
      <c r="D6" s="16">
        <v>12488501.808331</v>
      </c>
      <c r="E6" s="17" t="e">
        <f>D6-表4!#REF!</f>
        <v>#REF!</v>
      </c>
      <c r="F6" s="17"/>
      <c r="G6" s="17"/>
      <c r="H6" s="17"/>
      <c r="I6" s="2">
        <v>12468796.508331</v>
      </c>
      <c r="J6" s="2">
        <f t="shared" ref="J6:J20" si="0">D6-I6</f>
        <v>19705.2999999989</v>
      </c>
      <c r="K6" s="2" t="s">
        <v>2309</v>
      </c>
      <c r="L6" s="2" t="s">
        <v>2310</v>
      </c>
      <c r="M6" s="2">
        <v>8326385</v>
      </c>
      <c r="N6" s="2">
        <v>9883446.24</v>
      </c>
      <c r="O6" s="2">
        <v>11564778.253147</v>
      </c>
      <c r="P6" s="2">
        <v>11896731.093331</v>
      </c>
      <c r="Q6" s="2">
        <v>1.02870377908834</v>
      </c>
      <c r="R6" s="2">
        <v>12503884.218331</v>
      </c>
      <c r="S6" s="1">
        <f t="shared" ref="S6:S18" si="1">D6-R6</f>
        <v>-15382.4100000001</v>
      </c>
      <c r="T6" s="1">
        <v>0</v>
      </c>
      <c r="U6" s="1" t="s">
        <v>2310</v>
      </c>
      <c r="V6" s="1">
        <v>8326385</v>
      </c>
      <c r="W6" s="1">
        <v>9883446.24</v>
      </c>
      <c r="X6" s="1">
        <v>11564778.253147</v>
      </c>
      <c r="Y6" s="1">
        <v>12488501.808331</v>
      </c>
      <c r="Z6" s="1">
        <v>1.07987386657696</v>
      </c>
    </row>
    <row r="7" ht="30" customHeight="1" spans="1:26">
      <c r="A7" s="14" t="s">
        <v>2311</v>
      </c>
      <c r="B7" s="15">
        <v>4890353.83</v>
      </c>
      <c r="C7" s="15">
        <v>5517764.343582</v>
      </c>
      <c r="D7" s="16">
        <f>D8+D9</f>
        <v>5989670.13813</v>
      </c>
      <c r="E7" s="17"/>
      <c r="F7" s="17"/>
      <c r="G7" s="17"/>
      <c r="H7" s="17"/>
      <c r="I7" s="2">
        <v>5247426.214096</v>
      </c>
      <c r="J7" s="2">
        <f t="shared" si="0"/>
        <v>742243.924033999</v>
      </c>
      <c r="K7" s="2" t="s">
        <v>2309</v>
      </c>
      <c r="L7" s="2" t="s">
        <v>2311</v>
      </c>
      <c r="M7" s="2">
        <v>3605970</v>
      </c>
      <c r="N7" s="2">
        <v>4890353.83</v>
      </c>
      <c r="O7" s="2">
        <v>5517764.343582</v>
      </c>
      <c r="P7" s="2">
        <v>5054355.524096</v>
      </c>
      <c r="Q7" s="2">
        <v>0.916015112166757</v>
      </c>
      <c r="R7" s="2">
        <v>5241968.958236</v>
      </c>
      <c r="S7" s="1">
        <f t="shared" si="1"/>
        <v>747701.179894</v>
      </c>
      <c r="T7" s="1">
        <v>0</v>
      </c>
      <c r="U7" s="1" t="s">
        <v>2311</v>
      </c>
      <c r="V7" s="1">
        <v>3605970</v>
      </c>
      <c r="W7" s="1">
        <v>4890353.83</v>
      </c>
      <c r="X7" s="1">
        <v>5517764.343582</v>
      </c>
      <c r="Y7" s="1">
        <v>5484284.228136</v>
      </c>
      <c r="Z7" s="1">
        <v>0.993932304215756</v>
      </c>
    </row>
    <row r="8" ht="30" customHeight="1" spans="1:26">
      <c r="A8" s="14" t="s">
        <v>2312</v>
      </c>
      <c r="B8" s="15">
        <v>3074518.62</v>
      </c>
      <c r="C8" s="15">
        <v>3694391.9079</v>
      </c>
      <c r="D8" s="16">
        <v>3938089.8435</v>
      </c>
      <c r="E8" s="17"/>
      <c r="F8" s="17"/>
      <c r="G8" s="17"/>
      <c r="H8" s="17"/>
      <c r="I8" s="2">
        <v>3941588.75936</v>
      </c>
      <c r="J8" s="2">
        <f t="shared" si="0"/>
        <v>-3498.91586000007</v>
      </c>
      <c r="K8" s="2" t="s">
        <v>2309</v>
      </c>
      <c r="L8" s="2" t="s">
        <v>2312</v>
      </c>
      <c r="M8" s="2">
        <v>2738367</v>
      </c>
      <c r="N8" s="2">
        <v>3074518.62</v>
      </c>
      <c r="O8" s="2">
        <v>3694391.9079</v>
      </c>
      <c r="P8" s="2">
        <v>3941588.75936</v>
      </c>
      <c r="Q8" s="2">
        <v>1.06691137746685</v>
      </c>
      <c r="R8" s="2">
        <v>3928674.5035</v>
      </c>
      <c r="S8" s="1">
        <f t="shared" si="1"/>
        <v>9415.33999999985</v>
      </c>
      <c r="T8" s="1">
        <v>0</v>
      </c>
      <c r="U8" s="1" t="s">
        <v>2312</v>
      </c>
      <c r="V8" s="1">
        <v>2738367</v>
      </c>
      <c r="W8" s="1">
        <v>3074518.62</v>
      </c>
      <c r="X8" s="1">
        <v>3694391.9079</v>
      </c>
      <c r="Y8" s="1">
        <v>3923305.0035</v>
      </c>
      <c r="Z8" s="1">
        <v>1.06196232054062</v>
      </c>
    </row>
    <row r="9" ht="30" customHeight="1" spans="1:26">
      <c r="A9" s="14" t="s">
        <v>2313</v>
      </c>
      <c r="B9" s="15">
        <v>1815835.21</v>
      </c>
      <c r="C9" s="15">
        <v>1823372.435682</v>
      </c>
      <c r="D9" s="16">
        <v>2051580.29463</v>
      </c>
      <c r="E9" s="17"/>
      <c r="F9" s="17"/>
      <c r="G9" s="17"/>
      <c r="H9" s="17"/>
      <c r="I9" s="2">
        <v>1305837.454736</v>
      </c>
      <c r="J9" s="2">
        <f t="shared" si="0"/>
        <v>745742.839894</v>
      </c>
      <c r="K9" s="2" t="s">
        <v>2309</v>
      </c>
      <c r="L9" s="2" t="s">
        <v>2313</v>
      </c>
      <c r="M9" s="2">
        <v>867603</v>
      </c>
      <c r="N9" s="2">
        <v>1815835.21</v>
      </c>
      <c r="O9" s="2">
        <v>1823372.435682</v>
      </c>
      <c r="P9" s="2">
        <v>1112766.764736</v>
      </c>
      <c r="Q9" s="2">
        <v>0.610279470589775</v>
      </c>
      <c r="R9" s="2">
        <v>1313294.454736</v>
      </c>
      <c r="S9" s="1">
        <f t="shared" si="1"/>
        <v>738285.839894</v>
      </c>
      <c r="T9" s="1">
        <v>0</v>
      </c>
      <c r="U9" s="1" t="s">
        <v>2313</v>
      </c>
      <c r="V9" s="1">
        <v>867603</v>
      </c>
      <c r="W9" s="1">
        <v>1815835.21</v>
      </c>
      <c r="X9" s="1">
        <v>1823372.435682</v>
      </c>
      <c r="Y9" s="1">
        <v>1560979.224636</v>
      </c>
      <c r="Z9" s="1">
        <v>0.856094560874582</v>
      </c>
    </row>
    <row r="10" ht="30" customHeight="1" spans="1:26">
      <c r="A10" s="14" t="s">
        <v>2314</v>
      </c>
      <c r="B10" s="15">
        <v>25576065.78</v>
      </c>
      <c r="C10" s="15">
        <v>31216627.7727</v>
      </c>
      <c r="D10" s="16">
        <v>37247252.029545</v>
      </c>
      <c r="E10" s="17" t="e">
        <f>D10-表4!#REF!</f>
        <v>#REF!</v>
      </c>
      <c r="F10" s="17"/>
      <c r="G10" s="17"/>
      <c r="H10" s="17"/>
      <c r="I10" s="2">
        <v>37267077.119545</v>
      </c>
      <c r="J10" s="2">
        <f t="shared" si="0"/>
        <v>-19825.0899999961</v>
      </c>
      <c r="K10" s="2" t="s">
        <v>2309</v>
      </c>
      <c r="L10" s="2" t="s">
        <v>2314</v>
      </c>
      <c r="M10" s="2">
        <v>24114363</v>
      </c>
      <c r="N10" s="2">
        <v>25576065.78</v>
      </c>
      <c r="O10" s="2">
        <v>31216627.7727</v>
      </c>
      <c r="P10" s="2">
        <v>37263172.774545</v>
      </c>
      <c r="Q10" s="2">
        <v>1.19369629051133</v>
      </c>
      <c r="R10" s="2">
        <v>37247329.229545</v>
      </c>
      <c r="S10" s="1">
        <f t="shared" si="1"/>
        <v>-77.1999999955297</v>
      </c>
      <c r="T10" s="1">
        <v>0</v>
      </c>
      <c r="U10" s="1" t="s">
        <v>2314</v>
      </c>
      <c r="V10" s="1">
        <v>24114363</v>
      </c>
      <c r="W10" s="1">
        <v>25576065.78</v>
      </c>
      <c r="X10" s="1">
        <v>31216627.7727</v>
      </c>
      <c r="Y10" s="1">
        <v>37247252.029545</v>
      </c>
      <c r="Z10" s="1">
        <v>1.19318628202752</v>
      </c>
    </row>
    <row r="11" ht="30" customHeight="1" spans="1:26">
      <c r="A11" s="14" t="s">
        <v>2315</v>
      </c>
      <c r="B11" s="15">
        <v>5100729</v>
      </c>
      <c r="C11" s="15">
        <v>7023462</v>
      </c>
      <c r="D11" s="16">
        <v>7103462</v>
      </c>
      <c r="E11" s="17">
        <f>D11-表4!B25</f>
        <v>7103432</v>
      </c>
      <c r="F11" s="17"/>
      <c r="G11" s="17"/>
      <c r="H11" s="17"/>
      <c r="I11" s="2">
        <v>7103462</v>
      </c>
      <c r="J11" s="2">
        <f t="shared" si="0"/>
        <v>0</v>
      </c>
      <c r="K11" s="2">
        <v>23001</v>
      </c>
      <c r="L11" s="2" t="s">
        <v>2315</v>
      </c>
      <c r="M11" s="2">
        <v>4857580</v>
      </c>
      <c r="N11" s="2">
        <v>5100729</v>
      </c>
      <c r="O11" s="2">
        <v>7023462</v>
      </c>
      <c r="P11" s="2">
        <v>7103462</v>
      </c>
      <c r="Q11" s="2">
        <v>1.011390394082</v>
      </c>
      <c r="R11" s="2">
        <v>7103462</v>
      </c>
      <c r="S11" s="1">
        <f t="shared" si="1"/>
        <v>0</v>
      </c>
      <c r="T11" s="1">
        <v>23001</v>
      </c>
      <c r="U11" s="1" t="s">
        <v>2315</v>
      </c>
      <c r="V11" s="1">
        <v>4857580</v>
      </c>
      <c r="W11" s="1">
        <v>5100729</v>
      </c>
      <c r="X11" s="1">
        <v>7023462</v>
      </c>
      <c r="Y11" s="1">
        <v>7103462</v>
      </c>
      <c r="Z11" s="1">
        <v>1.011390394082</v>
      </c>
    </row>
    <row r="12" ht="30" customHeight="1" spans="1:26">
      <c r="A12" s="14" t="s">
        <v>1863</v>
      </c>
      <c r="B12" s="15">
        <v>13428078.25</v>
      </c>
      <c r="C12" s="15">
        <v>13953053.31</v>
      </c>
      <c r="D12" s="16">
        <f>17729579.5772+368523.675845</f>
        <v>18098103.253045</v>
      </c>
      <c r="E12" s="17">
        <f>D12-表4!B26</f>
        <v>18092573.253045</v>
      </c>
      <c r="F12" s="18">
        <f>D12/C12-1</f>
        <v>0.297071175100742</v>
      </c>
      <c r="G12" s="18">
        <f>D12/($D$12+$D$13)</f>
        <v>0.600392426941218</v>
      </c>
      <c r="H12" s="16">
        <f>(D12+D13)*0.6-D12</f>
        <v>-11829.2353180014</v>
      </c>
      <c r="I12" s="2">
        <v>17729838.6772</v>
      </c>
      <c r="J12" s="2">
        <f t="shared" si="0"/>
        <v>368264.575844999</v>
      </c>
      <c r="K12" s="2">
        <v>23002</v>
      </c>
      <c r="L12" s="2" t="s">
        <v>1863</v>
      </c>
      <c r="M12" s="2">
        <v>12266277</v>
      </c>
      <c r="N12" s="2">
        <v>13428078.25</v>
      </c>
      <c r="O12" s="2">
        <v>13953053.31</v>
      </c>
      <c r="P12" s="2">
        <v>17375661.2772</v>
      </c>
      <c r="Q12" s="2">
        <v>1.24529455246523</v>
      </c>
      <c r="R12" s="2">
        <v>17729766.7772</v>
      </c>
      <c r="S12" s="1">
        <f t="shared" si="1"/>
        <v>368336.475845002</v>
      </c>
      <c r="T12" s="1">
        <v>23002</v>
      </c>
      <c r="U12" s="1" t="s">
        <v>1863</v>
      </c>
      <c r="V12" s="1">
        <v>12266277</v>
      </c>
      <c r="W12" s="1">
        <v>13428078.25</v>
      </c>
      <c r="X12" s="1">
        <v>13953053.31</v>
      </c>
      <c r="Y12" s="1">
        <v>17729579.5772</v>
      </c>
      <c r="Z12" s="1">
        <v>1.27065948816331</v>
      </c>
    </row>
    <row r="13" ht="30" customHeight="1" spans="1:26">
      <c r="A13" s="14" t="s">
        <v>1862</v>
      </c>
      <c r="B13" s="15">
        <v>7047258.53</v>
      </c>
      <c r="C13" s="15">
        <v>10240112.4627</v>
      </c>
      <c r="D13" s="16">
        <f>12414210.452345-368523.675845</f>
        <v>12045686.7765</v>
      </c>
      <c r="E13" s="17" t="e">
        <f>D13-表4!#REF!-表4!#REF!-表4!#REF!-表4!#REF!-表4!#REF!-表4!#REF!-表4!#REF!-表4!#REF!-表4!#REF!-表4!#REF!-表4!#REF!-表4!#REF!-表4!#REF!-表4!#REF!-表4!#REF!-表4!#REF!-表4!#REF!-表4!#REF!-表4!#REF!</f>
        <v>#REF!</v>
      </c>
      <c r="F13" s="18">
        <f>D13/C13-1</f>
        <v>0.176323680074499</v>
      </c>
      <c r="G13" s="18">
        <f>D13/($D$12+$D$13)</f>
        <v>0.399607573058782</v>
      </c>
      <c r="H13" s="18"/>
      <c r="I13" s="2">
        <v>12433776.442345</v>
      </c>
      <c r="J13" s="2">
        <f t="shared" si="0"/>
        <v>-388089.665845001</v>
      </c>
      <c r="K13" s="2" t="s">
        <v>2309</v>
      </c>
      <c r="L13" s="2" t="s">
        <v>1862</v>
      </c>
      <c r="M13" s="2">
        <v>6990506</v>
      </c>
      <c r="N13" s="2">
        <v>7047258.53</v>
      </c>
      <c r="O13" s="2">
        <v>10240112.4627</v>
      </c>
      <c r="P13" s="2">
        <v>12784049.497345</v>
      </c>
      <c r="Q13" s="2">
        <v>1.2484286226261</v>
      </c>
      <c r="R13" s="2">
        <v>12414100.452345</v>
      </c>
      <c r="S13" s="1">
        <f t="shared" si="1"/>
        <v>-368413.675845001</v>
      </c>
      <c r="T13" s="1">
        <v>0</v>
      </c>
      <c r="U13" s="1" t="s">
        <v>1862</v>
      </c>
      <c r="V13" s="1">
        <v>6990506</v>
      </c>
      <c r="W13" s="1">
        <v>7047258.53</v>
      </c>
      <c r="X13" s="1">
        <v>10240112.4627</v>
      </c>
      <c r="Y13" s="1">
        <v>12414210.452345</v>
      </c>
      <c r="Z13" s="1">
        <v>1.21231192504615</v>
      </c>
    </row>
    <row r="14" ht="30" customHeight="1" spans="1:26">
      <c r="A14" s="14" t="s">
        <v>2316</v>
      </c>
      <c r="B14" s="15">
        <v>1554363.6</v>
      </c>
      <c r="C14" s="15">
        <v>1802493</v>
      </c>
      <c r="D14" s="16">
        <v>1516164</v>
      </c>
      <c r="E14" s="17" t="e">
        <f>D14-表4!#REF!</f>
        <v>#REF!</v>
      </c>
      <c r="F14" s="17"/>
      <c r="G14" s="17"/>
      <c r="H14" s="17"/>
      <c r="I14" s="2">
        <v>1516164</v>
      </c>
      <c r="J14" s="2">
        <f t="shared" si="0"/>
        <v>0</v>
      </c>
      <c r="K14" s="2">
        <v>23006</v>
      </c>
      <c r="L14" s="2" t="s">
        <v>2316</v>
      </c>
      <c r="M14" s="2">
        <v>1513633</v>
      </c>
      <c r="N14" s="2">
        <v>1554363.6</v>
      </c>
      <c r="O14" s="2">
        <v>1802493</v>
      </c>
      <c r="P14" s="2">
        <v>1516164</v>
      </c>
      <c r="Q14" s="2">
        <v>0.841148342878446</v>
      </c>
      <c r="R14" s="2">
        <v>1516164</v>
      </c>
      <c r="S14" s="1">
        <f t="shared" si="1"/>
        <v>0</v>
      </c>
      <c r="T14" s="1">
        <v>23006</v>
      </c>
      <c r="U14" s="1" t="s">
        <v>2316</v>
      </c>
      <c r="V14" s="1">
        <v>1513633</v>
      </c>
      <c r="W14" s="1">
        <v>1554363.6</v>
      </c>
      <c r="X14" s="1">
        <v>1802493</v>
      </c>
      <c r="Y14" s="1">
        <v>1516164</v>
      </c>
      <c r="Z14" s="1">
        <v>0.841148342878446</v>
      </c>
    </row>
    <row r="15" ht="29.25" customHeight="1" spans="1:26">
      <c r="A15" s="14" t="s">
        <v>2317</v>
      </c>
      <c r="B15" s="15">
        <v>161567</v>
      </c>
      <c r="C15" s="15">
        <v>200440</v>
      </c>
      <c r="D15" s="16">
        <v>214092</v>
      </c>
      <c r="E15" s="17">
        <f>D15-表4!B29</f>
        <v>213592</v>
      </c>
      <c r="F15" s="17"/>
      <c r="G15" s="17"/>
      <c r="H15" s="17"/>
      <c r="I15" s="2">
        <v>214092</v>
      </c>
      <c r="J15" s="2">
        <f t="shared" si="0"/>
        <v>0</v>
      </c>
      <c r="K15" s="2">
        <v>23013</v>
      </c>
      <c r="L15" s="2" t="s">
        <v>2317</v>
      </c>
      <c r="M15" s="2">
        <v>0</v>
      </c>
      <c r="N15" s="2">
        <v>161567</v>
      </c>
      <c r="O15" s="2">
        <v>200440</v>
      </c>
      <c r="P15" s="2">
        <v>214092</v>
      </c>
      <c r="Q15" s="2">
        <v>1.06811015765316</v>
      </c>
      <c r="R15" s="2">
        <v>214092</v>
      </c>
      <c r="S15" s="1">
        <f t="shared" si="1"/>
        <v>0</v>
      </c>
      <c r="T15" s="1">
        <v>23013</v>
      </c>
      <c r="U15" s="1" t="s">
        <v>2317</v>
      </c>
      <c r="V15" s="1">
        <v>0</v>
      </c>
      <c r="W15" s="1">
        <v>161567</v>
      </c>
      <c r="X15" s="1">
        <v>200440</v>
      </c>
      <c r="Y15" s="1">
        <v>214092</v>
      </c>
      <c r="Z15" s="1">
        <v>1.06811015765316</v>
      </c>
    </row>
    <row r="16" ht="29.25" customHeight="1" spans="1:26">
      <c r="A16" s="14" t="s">
        <v>2318</v>
      </c>
      <c r="B16" s="15">
        <v>240000</v>
      </c>
      <c r="C16" s="15">
        <v>240000</v>
      </c>
      <c r="D16" s="16">
        <v>240000</v>
      </c>
      <c r="E16" s="17" t="e">
        <f>D16-表4!#REF!</f>
        <v>#REF!</v>
      </c>
      <c r="F16" s="17"/>
      <c r="G16" s="17"/>
      <c r="H16" s="17"/>
      <c r="I16" s="2">
        <v>240000</v>
      </c>
      <c r="J16" s="2">
        <f t="shared" si="0"/>
        <v>0</v>
      </c>
      <c r="K16" s="2">
        <v>227</v>
      </c>
      <c r="L16" s="2" t="s">
        <v>2318</v>
      </c>
      <c r="M16" s="2">
        <v>240000</v>
      </c>
      <c r="N16" s="2">
        <v>240000</v>
      </c>
      <c r="O16" s="2">
        <v>240000</v>
      </c>
      <c r="P16" s="2">
        <v>240000</v>
      </c>
      <c r="Q16" s="2">
        <v>1</v>
      </c>
      <c r="R16" s="2">
        <v>240000</v>
      </c>
      <c r="S16" s="1">
        <f t="shared" si="1"/>
        <v>0</v>
      </c>
      <c r="T16" s="1">
        <v>227</v>
      </c>
      <c r="U16" s="1" t="s">
        <v>2318</v>
      </c>
      <c r="V16" s="1">
        <v>240000</v>
      </c>
      <c r="W16" s="1">
        <v>240000</v>
      </c>
      <c r="X16" s="1">
        <v>240000</v>
      </c>
      <c r="Y16" s="1">
        <v>240000</v>
      </c>
      <c r="Z16" s="1">
        <v>1</v>
      </c>
    </row>
    <row r="17" ht="29.25" customHeight="1" spans="1:26">
      <c r="A17" s="14" t="s">
        <v>2319</v>
      </c>
      <c r="B17" s="15">
        <v>75676.08</v>
      </c>
      <c r="C17" s="15">
        <v>135000</v>
      </c>
      <c r="D17" s="16">
        <v>510000</v>
      </c>
      <c r="E17" s="17">
        <f>D17-表4!B31</f>
        <v>507000</v>
      </c>
      <c r="F17" s="17"/>
      <c r="G17" s="17"/>
      <c r="H17" s="17"/>
      <c r="I17" s="2">
        <v>510000</v>
      </c>
      <c r="J17" s="2">
        <f t="shared" si="0"/>
        <v>0</v>
      </c>
      <c r="K17" s="2">
        <v>231</v>
      </c>
      <c r="L17" s="2" t="s">
        <v>2319</v>
      </c>
      <c r="M17" s="2">
        <v>0</v>
      </c>
      <c r="N17" s="2">
        <v>75676.08</v>
      </c>
      <c r="O17" s="2">
        <v>135000</v>
      </c>
      <c r="P17" s="2">
        <v>510000</v>
      </c>
      <c r="Q17" s="2">
        <v>3.77777777777777</v>
      </c>
      <c r="R17" s="2">
        <v>510000</v>
      </c>
      <c r="S17" s="1">
        <f t="shared" si="1"/>
        <v>0</v>
      </c>
      <c r="T17" s="1">
        <v>231</v>
      </c>
      <c r="U17" s="1" t="s">
        <v>2319</v>
      </c>
      <c r="V17" s="1">
        <v>0</v>
      </c>
      <c r="W17" s="1">
        <v>75676.08</v>
      </c>
      <c r="X17" s="1">
        <v>135000</v>
      </c>
      <c r="Y17" s="1">
        <v>510000</v>
      </c>
      <c r="Z17" s="1">
        <v>3.77777777777777</v>
      </c>
    </row>
    <row r="18" ht="29.25" customHeight="1" spans="1:26">
      <c r="A18" s="19" t="s">
        <v>2320</v>
      </c>
      <c r="B18" s="20">
        <v>34422.63</v>
      </c>
      <c r="C18" s="20">
        <v>124110.02</v>
      </c>
      <c r="D18" s="21">
        <v>224595.36</v>
      </c>
      <c r="E18" s="17" t="e">
        <f>D18-表4!#REF!</f>
        <v>#REF!</v>
      </c>
      <c r="F18" s="17"/>
      <c r="G18" s="17"/>
      <c r="H18" s="17"/>
      <c r="I18" s="2">
        <v>224595.36</v>
      </c>
      <c r="J18" s="2">
        <f t="shared" si="0"/>
        <v>0</v>
      </c>
      <c r="K18" s="2">
        <v>232</v>
      </c>
      <c r="L18" s="2" t="s">
        <v>2320</v>
      </c>
      <c r="M18" s="2">
        <v>0</v>
      </c>
      <c r="N18" s="2">
        <v>34422.63</v>
      </c>
      <c r="O18" s="2">
        <v>124110.02</v>
      </c>
      <c r="P18" s="2">
        <v>224595.36</v>
      </c>
      <c r="Q18" s="2">
        <v>1.8096472790835</v>
      </c>
      <c r="R18" s="2">
        <v>224595.36</v>
      </c>
      <c r="S18" s="1">
        <f t="shared" si="1"/>
        <v>0</v>
      </c>
      <c r="T18" s="1">
        <v>232</v>
      </c>
      <c r="U18" s="1" t="s">
        <v>2320</v>
      </c>
      <c r="V18" s="1">
        <v>0</v>
      </c>
      <c r="W18" s="1">
        <v>34422.63</v>
      </c>
      <c r="X18" s="1">
        <v>124110.02</v>
      </c>
      <c r="Y18" s="1">
        <v>224595.36</v>
      </c>
      <c r="Z18" s="1">
        <v>1.8096472790835</v>
      </c>
    </row>
    <row r="19" ht="24.75" customHeight="1" spans="1:10">
      <c r="A19" s="22" t="s">
        <v>1345</v>
      </c>
      <c r="B19" s="22"/>
      <c r="C19" s="22"/>
      <c r="D19" s="22"/>
      <c r="E19" s="23"/>
      <c r="F19" s="23"/>
      <c r="G19" s="23"/>
      <c r="H19" s="23"/>
      <c r="J19" s="2">
        <f t="shared" si="0"/>
        <v>0</v>
      </c>
    </row>
    <row r="20" ht="34.5" customHeight="1" spans="1:10">
      <c r="A20" s="24" t="s">
        <v>2321</v>
      </c>
      <c r="B20" s="24"/>
      <c r="C20" s="24"/>
      <c r="D20" s="24"/>
      <c r="E20" s="24"/>
      <c r="F20" s="24"/>
      <c r="G20" s="24"/>
      <c r="H20" s="24"/>
      <c r="J20" s="2">
        <f t="shared" si="0"/>
        <v>0</v>
      </c>
    </row>
  </sheetData>
  <sheetProtection formatCells="0" formatColumns="0" formatRows="0"/>
  <mergeCells count="3">
    <mergeCell ref="A2:D2"/>
    <mergeCell ref="A19:D19"/>
    <mergeCell ref="A20:D20"/>
  </mergeCells>
  <pageMargins left="0.75" right="0.55" top="0.788888888888889" bottom="0.979166666666667" header="0.509027777777778" footer="0.509027777777778"/>
  <pageSetup paperSize="9" fitToHeight="0" orientation="portrait" blackAndWhite="1"/>
  <headerFooter alignWithMargins="0">
    <evenFooter>&amp;L—&amp;P—</even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pageSetUpPr fitToPage="1"/>
  </sheetPr>
  <dimension ref="A1:K103"/>
  <sheetViews>
    <sheetView workbookViewId="0">
      <selection activeCell="A2" sqref="A2"/>
    </sheetView>
  </sheetViews>
  <sheetFormatPr defaultColWidth="9" defaultRowHeight="14.25"/>
  <cols>
    <col min="1" max="2" width="4.375" style="513" customWidth="1"/>
    <col min="3" max="3" width="76.75" style="513" customWidth="1"/>
    <col min="4" max="4" width="6.75" style="513" customWidth="1"/>
    <col min="5" max="5" width="38.125" style="513" customWidth="1"/>
    <col min="6" max="6" width="12.75" style="514" customWidth="1"/>
    <col min="7" max="8" width="15.25" style="514" customWidth="1"/>
    <col min="9" max="9" width="2.75" style="514" customWidth="1"/>
    <col min="10" max="10" width="9" style="513"/>
    <col min="11" max="11" width="10.375" style="513"/>
    <col min="12" max="16384" width="9" style="513"/>
  </cols>
  <sheetData>
    <row r="1" ht="48.75" customHeight="1" spans="1:9">
      <c r="A1" s="515" t="s">
        <v>252</v>
      </c>
      <c r="B1" s="515"/>
      <c r="C1" s="515"/>
      <c r="D1" s="515"/>
      <c r="E1" s="515"/>
      <c r="F1" s="515"/>
      <c r="G1" s="515"/>
      <c r="H1" s="515"/>
      <c r="I1" s="515"/>
    </row>
    <row r="2" customFormat="1" ht="48.75" customHeight="1" spans="1:9">
      <c r="A2" s="515"/>
      <c r="B2" s="515"/>
      <c r="C2" s="515"/>
      <c r="D2" s="515"/>
      <c r="E2" s="515"/>
      <c r="F2" s="515"/>
      <c r="G2" s="515"/>
      <c r="H2" s="515"/>
      <c r="I2" s="515"/>
    </row>
    <row r="3" ht="36.95" customHeight="1" spans="1:9">
      <c r="A3" s="540" t="s">
        <v>30</v>
      </c>
      <c r="B3" s="540"/>
      <c r="C3" s="541"/>
      <c r="D3" s="542"/>
      <c r="E3" s="521"/>
      <c r="F3" s="522"/>
      <c r="G3" s="522"/>
      <c r="H3" s="522"/>
      <c r="I3" s="522"/>
    </row>
    <row r="4" ht="36.95" customHeight="1" spans="1:9">
      <c r="A4" s="541" t="s">
        <v>31</v>
      </c>
      <c r="B4" s="541"/>
      <c r="C4" s="541"/>
      <c r="D4" s="542"/>
      <c r="E4" s="521"/>
      <c r="F4" s="523"/>
      <c r="G4" s="523"/>
      <c r="H4" s="523"/>
      <c r="I4" s="523"/>
    </row>
    <row r="5" ht="36.95" customHeight="1" spans="1:9">
      <c r="A5" s="543" t="str">
        <f t="shared" ref="A5:A11" si="0">B5</f>
        <v>1.</v>
      </c>
      <c r="B5" s="544" t="s">
        <v>32</v>
      </c>
      <c r="C5" s="541" t="s">
        <v>33</v>
      </c>
      <c r="D5" s="542"/>
      <c r="E5" s="521"/>
      <c r="F5" s="525" t="s">
        <v>34</v>
      </c>
      <c r="G5" s="526" t="s">
        <v>35</v>
      </c>
      <c r="H5" s="526"/>
      <c r="I5" s="526"/>
    </row>
    <row r="6" ht="36.95" customHeight="1" spans="1:9">
      <c r="A6" s="543" t="str">
        <f t="shared" si="0"/>
        <v>2.</v>
      </c>
      <c r="B6" s="544" t="s">
        <v>36</v>
      </c>
      <c r="C6" s="541" t="s">
        <v>37</v>
      </c>
      <c r="D6" s="542"/>
      <c r="E6" s="521"/>
      <c r="F6" s="525" t="s">
        <v>34</v>
      </c>
      <c r="G6" s="526" t="s">
        <v>35</v>
      </c>
      <c r="H6" s="526"/>
      <c r="I6" s="526"/>
    </row>
    <row r="7" ht="36.95" customHeight="1" spans="1:9">
      <c r="A7" s="543" t="str">
        <f t="shared" si="0"/>
        <v>3.</v>
      </c>
      <c r="B7" s="544" t="s">
        <v>38</v>
      </c>
      <c r="C7" s="541" t="s">
        <v>39</v>
      </c>
      <c r="D7" s="542"/>
      <c r="E7" s="521"/>
      <c r="F7" s="525" t="s">
        <v>34</v>
      </c>
      <c r="G7" s="526" t="s">
        <v>35</v>
      </c>
      <c r="H7" s="526"/>
      <c r="I7" s="526"/>
    </row>
    <row r="8" ht="36.95" customHeight="1" spans="1:9">
      <c r="A8" s="543" t="str">
        <f t="shared" si="0"/>
        <v>4.</v>
      </c>
      <c r="B8" s="544" t="s">
        <v>40</v>
      </c>
      <c r="C8" s="541" t="s">
        <v>41</v>
      </c>
      <c r="D8" s="542"/>
      <c r="E8" s="521"/>
      <c r="F8" s="525" t="s">
        <v>34</v>
      </c>
      <c r="G8" s="526" t="s">
        <v>35</v>
      </c>
      <c r="H8" s="526"/>
      <c r="I8" s="526"/>
    </row>
    <row r="9" ht="36.95" customHeight="1" spans="1:9">
      <c r="A9" s="543" t="str">
        <f t="shared" si="0"/>
        <v>5.</v>
      </c>
      <c r="B9" s="544" t="s">
        <v>42</v>
      </c>
      <c r="C9" s="541" t="s">
        <v>43</v>
      </c>
      <c r="D9" s="542"/>
      <c r="E9" s="521"/>
      <c r="F9" s="525" t="s">
        <v>44</v>
      </c>
      <c r="G9" s="526" t="s">
        <v>45</v>
      </c>
      <c r="H9" s="526"/>
      <c r="I9" s="526"/>
    </row>
    <row r="10" ht="36.95" customHeight="1" spans="1:9">
      <c r="A10" s="543" t="str">
        <f t="shared" si="0"/>
        <v>6.</v>
      </c>
      <c r="B10" s="544" t="s">
        <v>46</v>
      </c>
      <c r="C10" s="541" t="s">
        <v>47</v>
      </c>
      <c r="D10" s="542"/>
      <c r="E10" s="521"/>
      <c r="F10" s="526" t="s">
        <v>44</v>
      </c>
      <c r="G10" s="526" t="s">
        <v>48</v>
      </c>
      <c r="H10" s="526"/>
      <c r="I10" s="526"/>
    </row>
    <row r="11" ht="36.95" customHeight="1" spans="1:9">
      <c r="A11" s="543" t="str">
        <f t="shared" si="0"/>
        <v>7.</v>
      </c>
      <c r="B11" s="544" t="s">
        <v>50</v>
      </c>
      <c r="C11" s="541" t="s">
        <v>253</v>
      </c>
      <c r="D11" s="542" t="s">
        <v>223</v>
      </c>
      <c r="E11" s="523" t="s">
        <v>254</v>
      </c>
      <c r="F11" s="526" t="s">
        <v>44</v>
      </c>
      <c r="G11" s="526" t="s">
        <v>48</v>
      </c>
      <c r="H11" s="526"/>
      <c r="I11" s="526"/>
    </row>
    <row r="12" ht="36.95" customHeight="1" spans="1:9">
      <c r="A12" s="541" t="s">
        <v>49</v>
      </c>
      <c r="B12" s="541"/>
      <c r="C12" s="541"/>
      <c r="D12" s="542"/>
      <c r="E12" s="521"/>
      <c r="F12" s="523"/>
      <c r="G12" s="523"/>
      <c r="H12" s="523"/>
      <c r="I12" s="523"/>
    </row>
    <row r="13" ht="36.95" customHeight="1" spans="1:9">
      <c r="A13" s="543" t="str">
        <f>B13</f>
        <v>8.</v>
      </c>
      <c r="B13" s="544" t="s">
        <v>52</v>
      </c>
      <c r="C13" s="541" t="s">
        <v>51</v>
      </c>
      <c r="D13" s="542"/>
      <c r="E13" s="521"/>
      <c r="F13" s="526" t="s">
        <v>44</v>
      </c>
      <c r="G13" s="526" t="s">
        <v>35</v>
      </c>
      <c r="H13" s="526"/>
      <c r="I13" s="526"/>
    </row>
    <row r="14" ht="36.95" customHeight="1" spans="1:9">
      <c r="A14" s="543" t="str">
        <f>B14</f>
        <v>9.</v>
      </c>
      <c r="B14" s="544" t="s">
        <v>54</v>
      </c>
      <c r="C14" s="541" t="s">
        <v>53</v>
      </c>
      <c r="D14" s="542"/>
      <c r="E14" s="521"/>
      <c r="F14" s="526" t="s">
        <v>44</v>
      </c>
      <c r="G14" s="526" t="s">
        <v>35</v>
      </c>
      <c r="H14" s="526"/>
      <c r="I14" s="526"/>
    </row>
    <row r="15" ht="36.95" customHeight="1" spans="1:9">
      <c r="A15" s="543" t="str">
        <f>B15</f>
        <v>10.</v>
      </c>
      <c r="B15" s="544" t="s">
        <v>57</v>
      </c>
      <c r="C15" s="541" t="s">
        <v>55</v>
      </c>
      <c r="D15" s="542"/>
      <c r="E15" s="521"/>
      <c r="F15" s="526" t="s">
        <v>44</v>
      </c>
      <c r="G15" s="526" t="s">
        <v>56</v>
      </c>
      <c r="H15" s="526"/>
      <c r="I15" s="526"/>
    </row>
    <row r="16" ht="36.95" customHeight="1" spans="1:9">
      <c r="A16" s="543" t="str">
        <f>B16</f>
        <v>11.</v>
      </c>
      <c r="B16" s="544" t="s">
        <v>60</v>
      </c>
      <c r="C16" s="541" t="s">
        <v>58</v>
      </c>
      <c r="D16" s="542"/>
      <c r="E16" s="521"/>
      <c r="F16" s="526" t="s">
        <v>44</v>
      </c>
      <c r="G16" s="526" t="s">
        <v>48</v>
      </c>
      <c r="H16" s="526"/>
      <c r="I16" s="526"/>
    </row>
    <row r="17" ht="36.95" customHeight="1" spans="1:9">
      <c r="A17" s="545"/>
      <c r="B17" s="545"/>
      <c r="C17" s="541" t="s">
        <v>59</v>
      </c>
      <c r="D17" s="542"/>
      <c r="E17" s="521"/>
      <c r="F17" s="526" t="s">
        <v>44</v>
      </c>
      <c r="G17" s="526" t="s">
        <v>48</v>
      </c>
      <c r="H17" s="526"/>
      <c r="I17" s="526"/>
    </row>
    <row r="18" ht="36.95" customHeight="1" spans="1:11">
      <c r="A18" s="543" t="str">
        <f>B18</f>
        <v>12.</v>
      </c>
      <c r="B18" s="544" t="s">
        <v>65</v>
      </c>
      <c r="C18" s="541" t="s">
        <v>61</v>
      </c>
      <c r="D18" s="542"/>
      <c r="E18" s="521"/>
      <c r="F18" s="526" t="s">
        <v>44</v>
      </c>
      <c r="G18" s="526" t="s">
        <v>62</v>
      </c>
      <c r="H18" s="526" t="s">
        <v>63</v>
      </c>
      <c r="I18" s="526" t="s">
        <v>64</v>
      </c>
      <c r="K18" s="537">
        <v>20564</v>
      </c>
    </row>
    <row r="19" ht="36.95" customHeight="1" spans="1:9">
      <c r="A19" s="543" t="str">
        <f>B19</f>
        <v>13.</v>
      </c>
      <c r="B19" s="544" t="s">
        <v>69</v>
      </c>
      <c r="C19" s="541" t="s">
        <v>255</v>
      </c>
      <c r="D19" s="542" t="s">
        <v>223</v>
      </c>
      <c r="E19" s="523" t="s">
        <v>256</v>
      </c>
      <c r="F19" s="526" t="s">
        <v>44</v>
      </c>
      <c r="G19" s="526" t="s">
        <v>62</v>
      </c>
      <c r="H19" s="526"/>
      <c r="I19" s="526"/>
    </row>
    <row r="20" ht="36.95" customHeight="1" spans="1:11">
      <c r="A20" s="543" t="str">
        <f>B20</f>
        <v>14.</v>
      </c>
      <c r="B20" s="544" t="s">
        <v>72</v>
      </c>
      <c r="C20" s="541" t="s">
        <v>66</v>
      </c>
      <c r="D20" s="542"/>
      <c r="E20" s="521"/>
      <c r="F20" s="526" t="s">
        <v>34</v>
      </c>
      <c r="G20" s="526" t="s">
        <v>62</v>
      </c>
      <c r="H20" s="526" t="s">
        <v>63</v>
      </c>
      <c r="I20" s="526" t="s">
        <v>64</v>
      </c>
      <c r="K20" s="537">
        <v>100363.94</v>
      </c>
    </row>
    <row r="21" ht="36.95" customHeight="1" spans="1:11">
      <c r="A21" s="546"/>
      <c r="B21" s="546"/>
      <c r="C21" s="547" t="s">
        <v>67</v>
      </c>
      <c r="D21" s="548"/>
      <c r="E21" s="530"/>
      <c r="F21" s="525"/>
      <c r="G21" s="525" t="s">
        <v>68</v>
      </c>
      <c r="H21" s="525"/>
      <c r="I21" s="525"/>
      <c r="K21" s="538">
        <f>SUM(K18:K20)</f>
        <v>120927.94</v>
      </c>
    </row>
    <row r="22" ht="36.95" customHeight="1" spans="1:9">
      <c r="A22" s="549" t="str">
        <f>B22</f>
        <v>15.</v>
      </c>
      <c r="B22" s="550" t="s">
        <v>76</v>
      </c>
      <c r="C22" s="547" t="s">
        <v>222</v>
      </c>
      <c r="D22" s="548" t="s">
        <v>236</v>
      </c>
      <c r="E22" s="551" t="s">
        <v>257</v>
      </c>
      <c r="F22" s="525" t="s">
        <v>34</v>
      </c>
      <c r="G22" s="525" t="s">
        <v>71</v>
      </c>
      <c r="H22" s="525" t="s">
        <v>63</v>
      </c>
      <c r="I22" s="525"/>
    </row>
    <row r="23" ht="36.95" customHeight="1" spans="1:9">
      <c r="A23" s="549" t="str">
        <f>B23</f>
        <v>16.</v>
      </c>
      <c r="B23" s="550" t="s">
        <v>79</v>
      </c>
      <c r="C23" s="552" t="s">
        <v>226</v>
      </c>
      <c r="D23" s="553" t="s">
        <v>236</v>
      </c>
      <c r="E23" s="551" t="s">
        <v>258</v>
      </c>
      <c r="F23" s="525" t="s">
        <v>34</v>
      </c>
      <c r="G23" s="525" t="s">
        <v>71</v>
      </c>
      <c r="H23" s="525" t="s">
        <v>63</v>
      </c>
      <c r="I23" s="525"/>
    </row>
    <row r="24" ht="36.95" customHeight="1" spans="1:9">
      <c r="A24" s="550"/>
      <c r="B24" s="550"/>
      <c r="C24" s="552" t="s">
        <v>74</v>
      </c>
      <c r="D24" s="553"/>
      <c r="E24" s="533"/>
      <c r="F24" s="525"/>
      <c r="G24" s="525" t="s">
        <v>75</v>
      </c>
      <c r="H24" s="525"/>
      <c r="I24" s="525"/>
    </row>
    <row r="25" ht="36.95" customHeight="1" spans="1:9">
      <c r="A25" s="549" t="str">
        <f>B25</f>
        <v>17.</v>
      </c>
      <c r="B25" s="550" t="s">
        <v>82</v>
      </c>
      <c r="C25" s="541" t="s">
        <v>77</v>
      </c>
      <c r="D25" s="542"/>
      <c r="E25" s="521"/>
      <c r="F25" s="526" t="s">
        <v>34</v>
      </c>
      <c r="G25" s="526" t="s">
        <v>78</v>
      </c>
      <c r="H25" s="526" t="s">
        <v>63</v>
      </c>
      <c r="I25" s="526" t="s">
        <v>64</v>
      </c>
    </row>
    <row r="26" ht="36.95" customHeight="1" spans="1:9">
      <c r="A26" s="543" t="str">
        <f>B26</f>
        <v>18.</v>
      </c>
      <c r="B26" s="544" t="s">
        <v>85</v>
      </c>
      <c r="C26" s="554" t="s">
        <v>259</v>
      </c>
      <c r="D26" s="555" t="s">
        <v>236</v>
      </c>
      <c r="E26" s="534" t="s">
        <v>260</v>
      </c>
      <c r="F26" s="526" t="s">
        <v>34</v>
      </c>
      <c r="G26" s="526" t="s">
        <v>81</v>
      </c>
      <c r="H26" s="526" t="s">
        <v>63</v>
      </c>
      <c r="I26" s="526"/>
    </row>
    <row r="27" ht="36.95" customHeight="1" spans="1:9">
      <c r="A27" s="543" t="str">
        <f>B27</f>
        <v>19.</v>
      </c>
      <c r="B27" s="550" t="s">
        <v>87</v>
      </c>
      <c r="C27" s="556" t="s">
        <v>83</v>
      </c>
      <c r="D27" s="557"/>
      <c r="E27" s="523"/>
      <c r="F27" s="526"/>
      <c r="G27" s="526" t="s">
        <v>84</v>
      </c>
      <c r="H27" s="526"/>
      <c r="I27" s="526"/>
    </row>
    <row r="28" ht="36.95" customHeight="1" spans="1:9">
      <c r="A28" s="543" t="str">
        <f>B28</f>
        <v>20.</v>
      </c>
      <c r="B28" s="544" t="s">
        <v>90</v>
      </c>
      <c r="C28" s="541" t="s">
        <v>86</v>
      </c>
      <c r="D28" s="542"/>
      <c r="E28" s="521"/>
      <c r="F28" s="526" t="s">
        <v>44</v>
      </c>
      <c r="G28" s="526" t="s">
        <v>62</v>
      </c>
      <c r="H28" s="526" t="s">
        <v>63</v>
      </c>
      <c r="I28" s="526" t="s">
        <v>64</v>
      </c>
    </row>
    <row r="29" ht="36.95" customHeight="1" spans="1:9">
      <c r="A29" s="543" t="str">
        <f>B29</f>
        <v>21.</v>
      </c>
      <c r="B29" s="550" t="s">
        <v>92</v>
      </c>
      <c r="C29" s="541" t="s">
        <v>88</v>
      </c>
      <c r="D29" s="542"/>
      <c r="E29" s="521"/>
      <c r="F29" s="526" t="s">
        <v>34</v>
      </c>
      <c r="G29" s="526" t="s">
        <v>62</v>
      </c>
      <c r="H29" s="526" t="s">
        <v>63</v>
      </c>
      <c r="I29" s="526" t="s">
        <v>64</v>
      </c>
    </row>
    <row r="30" ht="36.95" customHeight="1" spans="1:9">
      <c r="A30" s="544"/>
      <c r="B30" s="544"/>
      <c r="C30" s="541" t="s">
        <v>89</v>
      </c>
      <c r="D30" s="542"/>
      <c r="E30" s="521"/>
      <c r="F30" s="526"/>
      <c r="G30" s="526" t="s">
        <v>62</v>
      </c>
      <c r="H30" s="526"/>
      <c r="I30" s="526"/>
    </row>
    <row r="31" ht="36.95" customHeight="1" spans="1:9">
      <c r="A31" s="543" t="str">
        <f>B31</f>
        <v>22.</v>
      </c>
      <c r="B31" s="544" t="s">
        <v>95</v>
      </c>
      <c r="C31" s="541" t="s">
        <v>91</v>
      </c>
      <c r="D31" s="542"/>
      <c r="E31" s="521"/>
      <c r="F31" s="526" t="s">
        <v>44</v>
      </c>
      <c r="G31" s="526" t="s">
        <v>62</v>
      </c>
      <c r="H31" s="526" t="s">
        <v>63</v>
      </c>
      <c r="I31" s="526" t="s">
        <v>64</v>
      </c>
    </row>
    <row r="32" ht="36.95" customHeight="1" spans="1:9">
      <c r="A32" s="543" t="str">
        <f>B32</f>
        <v>23.</v>
      </c>
      <c r="B32" s="544" t="s">
        <v>98</v>
      </c>
      <c r="C32" s="541" t="s">
        <v>93</v>
      </c>
      <c r="D32" s="542"/>
      <c r="E32" s="521"/>
      <c r="F32" s="526" t="s">
        <v>44</v>
      </c>
      <c r="G32" s="526" t="s">
        <v>94</v>
      </c>
      <c r="H32" s="526"/>
      <c r="I32" s="526"/>
    </row>
    <row r="33" ht="36.95" customHeight="1" spans="1:9">
      <c r="A33" s="543" t="str">
        <f>B33</f>
        <v>24.</v>
      </c>
      <c r="B33" s="544" t="s">
        <v>102</v>
      </c>
      <c r="C33" s="541" t="s">
        <v>96</v>
      </c>
      <c r="D33" s="542"/>
      <c r="E33" s="521"/>
      <c r="F33" s="526" t="s">
        <v>97</v>
      </c>
      <c r="G33" s="526" t="s">
        <v>68</v>
      </c>
      <c r="H33" s="526" t="s">
        <v>63</v>
      </c>
      <c r="I33" s="526"/>
    </row>
    <row r="34" ht="36.95" customHeight="1" spans="1:9">
      <c r="A34" s="543" t="str">
        <f>B34</f>
        <v>25.</v>
      </c>
      <c r="B34" s="544" t="s">
        <v>104</v>
      </c>
      <c r="C34" s="541" t="s">
        <v>99</v>
      </c>
      <c r="D34" s="542"/>
      <c r="E34" s="521"/>
      <c r="F34" s="526" t="s">
        <v>97</v>
      </c>
      <c r="G34" s="526" t="s">
        <v>68</v>
      </c>
      <c r="H34" s="526" t="s">
        <v>63</v>
      </c>
      <c r="I34" s="526"/>
    </row>
    <row r="35" ht="36.95" customHeight="1" spans="1:9">
      <c r="A35" s="544"/>
      <c r="B35" s="544"/>
      <c r="C35" s="541" t="s">
        <v>100</v>
      </c>
      <c r="D35" s="542"/>
      <c r="E35" s="521"/>
      <c r="F35" s="526"/>
      <c r="G35" s="526" t="s">
        <v>75</v>
      </c>
      <c r="H35" s="526"/>
      <c r="I35" s="526"/>
    </row>
    <row r="36" ht="36.95" customHeight="1" spans="1:9">
      <c r="A36" s="540" t="s">
        <v>101</v>
      </c>
      <c r="B36" s="540"/>
      <c r="C36" s="541"/>
      <c r="D36" s="542"/>
      <c r="E36" s="521"/>
      <c r="F36" s="526"/>
      <c r="G36" s="526"/>
      <c r="H36" s="526"/>
      <c r="I36" s="526"/>
    </row>
    <row r="37" ht="36.95" customHeight="1" spans="1:9">
      <c r="A37" s="543" t="str">
        <f t="shared" ref="A37:A50" si="1">B37</f>
        <v>26.</v>
      </c>
      <c r="B37" s="544" t="s">
        <v>106</v>
      </c>
      <c r="C37" s="541" t="s">
        <v>103</v>
      </c>
      <c r="D37" s="542"/>
      <c r="E37" s="521"/>
      <c r="F37" s="526" t="s">
        <v>34</v>
      </c>
      <c r="G37" s="526" t="s">
        <v>35</v>
      </c>
      <c r="H37" s="526"/>
      <c r="I37" s="526"/>
    </row>
    <row r="38" ht="36.95" customHeight="1" spans="1:9">
      <c r="A38" s="543" t="str">
        <f t="shared" si="1"/>
        <v>27.</v>
      </c>
      <c r="B38" s="544" t="s">
        <v>108</v>
      </c>
      <c r="C38" s="541" t="s">
        <v>105</v>
      </c>
      <c r="D38" s="542"/>
      <c r="E38" s="521"/>
      <c r="F38" s="526" t="s">
        <v>34</v>
      </c>
      <c r="G38" s="526" t="s">
        <v>35</v>
      </c>
      <c r="H38" s="526"/>
      <c r="I38" s="526"/>
    </row>
    <row r="39" ht="36.95" customHeight="1" spans="1:9">
      <c r="A39" s="543" t="str">
        <f t="shared" si="1"/>
        <v>28.</v>
      </c>
      <c r="B39" s="544" t="s">
        <v>110</v>
      </c>
      <c r="C39" s="541" t="s">
        <v>107</v>
      </c>
      <c r="D39" s="542"/>
      <c r="E39" s="521"/>
      <c r="F39" s="526" t="s">
        <v>44</v>
      </c>
      <c r="G39" s="526" t="s">
        <v>94</v>
      </c>
      <c r="H39" s="526"/>
      <c r="I39" s="526"/>
    </row>
    <row r="40" ht="36.95" customHeight="1" spans="1:9">
      <c r="A40" s="543" t="str">
        <f t="shared" si="1"/>
        <v>29.</v>
      </c>
      <c r="B40" s="544" t="s">
        <v>112</v>
      </c>
      <c r="C40" s="541" t="s">
        <v>109</v>
      </c>
      <c r="D40" s="542"/>
      <c r="E40" s="521"/>
      <c r="F40" s="526" t="s">
        <v>44</v>
      </c>
      <c r="G40" s="526" t="s">
        <v>94</v>
      </c>
      <c r="H40" s="526"/>
      <c r="I40" s="526"/>
    </row>
    <row r="41" ht="36.95" customHeight="1" spans="1:9">
      <c r="A41" s="543" t="str">
        <f t="shared" si="1"/>
        <v>30.</v>
      </c>
      <c r="B41" s="544" t="s">
        <v>114</v>
      </c>
      <c r="C41" s="541" t="s">
        <v>111</v>
      </c>
      <c r="D41" s="542"/>
      <c r="E41" s="521"/>
      <c r="F41" s="526" t="s">
        <v>44</v>
      </c>
      <c r="G41" s="526" t="s">
        <v>35</v>
      </c>
      <c r="H41" s="526"/>
      <c r="I41" s="526"/>
    </row>
    <row r="42" ht="36.95" customHeight="1" spans="1:9">
      <c r="A42" s="543" t="str">
        <f t="shared" si="1"/>
        <v>31.</v>
      </c>
      <c r="B42" s="544" t="s">
        <v>116</v>
      </c>
      <c r="C42" s="541" t="s">
        <v>113</v>
      </c>
      <c r="D42" s="542"/>
      <c r="E42" s="521"/>
      <c r="F42" s="526" t="s">
        <v>44</v>
      </c>
      <c r="G42" s="526" t="s">
        <v>35</v>
      </c>
      <c r="H42" s="526"/>
      <c r="I42" s="526"/>
    </row>
    <row r="43" ht="36.95" customHeight="1" spans="1:9">
      <c r="A43" s="543" t="str">
        <f t="shared" si="1"/>
        <v>32.</v>
      </c>
      <c r="B43" s="544" t="s">
        <v>118</v>
      </c>
      <c r="C43" s="541" t="s">
        <v>115</v>
      </c>
      <c r="D43" s="542"/>
      <c r="E43" s="521"/>
      <c r="F43" s="526" t="s">
        <v>44</v>
      </c>
      <c r="G43" s="526" t="s">
        <v>94</v>
      </c>
      <c r="H43" s="526"/>
      <c r="I43" s="526"/>
    </row>
    <row r="44" ht="36.95" customHeight="1" spans="1:9">
      <c r="A44" s="543" t="str">
        <f t="shared" si="1"/>
        <v>33.</v>
      </c>
      <c r="B44" s="544" t="s">
        <v>120</v>
      </c>
      <c r="C44" s="541" t="s">
        <v>117</v>
      </c>
      <c r="D44" s="542"/>
      <c r="E44" s="521"/>
      <c r="F44" s="526" t="s">
        <v>44</v>
      </c>
      <c r="G44" s="526" t="s">
        <v>94</v>
      </c>
      <c r="H44" s="526"/>
      <c r="I44" s="526"/>
    </row>
    <row r="45" ht="36.95" customHeight="1" spans="1:9">
      <c r="A45" s="543" t="str">
        <f t="shared" si="1"/>
        <v>34.</v>
      </c>
      <c r="B45" s="544" t="s">
        <v>122</v>
      </c>
      <c r="C45" s="541" t="s">
        <v>119</v>
      </c>
      <c r="D45" s="542"/>
      <c r="E45" s="521"/>
      <c r="F45" s="526" t="s">
        <v>44</v>
      </c>
      <c r="G45" s="526" t="s">
        <v>94</v>
      </c>
      <c r="H45" s="526"/>
      <c r="I45" s="526"/>
    </row>
    <row r="46" ht="36.95" customHeight="1" spans="1:9">
      <c r="A46" s="543" t="str">
        <f t="shared" si="1"/>
        <v>35.</v>
      </c>
      <c r="B46" s="544" t="s">
        <v>124</v>
      </c>
      <c r="C46" s="541" t="s">
        <v>121</v>
      </c>
      <c r="D46" s="542"/>
      <c r="E46" s="521"/>
      <c r="F46" s="526" t="s">
        <v>44</v>
      </c>
      <c r="G46" s="526" t="s">
        <v>94</v>
      </c>
      <c r="H46" s="526"/>
      <c r="I46" s="526"/>
    </row>
    <row r="47" ht="36.95" customHeight="1" spans="1:9">
      <c r="A47" s="543" t="str">
        <f t="shared" si="1"/>
        <v>36.</v>
      </c>
      <c r="B47" s="544" t="s">
        <v>126</v>
      </c>
      <c r="C47" s="541" t="s">
        <v>123</v>
      </c>
      <c r="D47" s="542"/>
      <c r="E47" s="521"/>
      <c r="F47" s="526" t="s">
        <v>44</v>
      </c>
      <c r="G47" s="526" t="s">
        <v>94</v>
      </c>
      <c r="H47" s="526"/>
      <c r="I47" s="526"/>
    </row>
    <row r="48" ht="36.95" customHeight="1" spans="1:9">
      <c r="A48" s="543" t="str">
        <f t="shared" si="1"/>
        <v>37.</v>
      </c>
      <c r="B48" s="544" t="s">
        <v>130</v>
      </c>
      <c r="C48" s="541" t="s">
        <v>125</v>
      </c>
      <c r="D48" s="542"/>
      <c r="E48" s="521"/>
      <c r="F48" s="526" t="s">
        <v>44</v>
      </c>
      <c r="G48" s="526" t="s">
        <v>94</v>
      </c>
      <c r="H48" s="526"/>
      <c r="I48" s="526"/>
    </row>
    <row r="49" ht="36.95" customHeight="1" spans="1:9">
      <c r="A49" s="543" t="str">
        <f t="shared" si="1"/>
        <v>38.</v>
      </c>
      <c r="B49" s="544" t="s">
        <v>132</v>
      </c>
      <c r="C49" s="541" t="s">
        <v>231</v>
      </c>
      <c r="D49" s="542" t="s">
        <v>223</v>
      </c>
      <c r="E49" s="523" t="s">
        <v>232</v>
      </c>
      <c r="F49" s="526"/>
      <c r="G49" s="526"/>
      <c r="H49" s="526"/>
      <c r="I49" s="526"/>
    </row>
    <row r="50" ht="36.95" customHeight="1" spans="1:9">
      <c r="A50" s="543" t="str">
        <f t="shared" si="1"/>
        <v>39.</v>
      </c>
      <c r="B50" s="544" t="s">
        <v>134</v>
      </c>
      <c r="C50" s="558" t="s">
        <v>127</v>
      </c>
      <c r="D50" s="555" t="s">
        <v>236</v>
      </c>
      <c r="E50" s="534" t="s">
        <v>261</v>
      </c>
      <c r="F50" s="526" t="s">
        <v>34</v>
      </c>
      <c r="G50" s="526" t="s">
        <v>94</v>
      </c>
      <c r="H50" s="526"/>
      <c r="I50" s="526"/>
    </row>
    <row r="51" ht="36.95" customHeight="1" spans="1:9">
      <c r="A51" s="540" t="s">
        <v>128</v>
      </c>
      <c r="B51" s="540"/>
      <c r="C51" s="541"/>
      <c r="D51" s="542"/>
      <c r="E51" s="521"/>
      <c r="F51" s="526"/>
      <c r="G51" s="526" t="s">
        <v>129</v>
      </c>
      <c r="H51" s="526"/>
      <c r="I51" s="526"/>
    </row>
    <row r="52" ht="36.95" customHeight="1" spans="1:9">
      <c r="A52" s="543" t="str">
        <f t="shared" ref="A52:A65" si="2">B52</f>
        <v>40.</v>
      </c>
      <c r="B52" s="544" t="s">
        <v>136</v>
      </c>
      <c r="C52" s="541" t="s">
        <v>131</v>
      </c>
      <c r="D52" s="542"/>
      <c r="E52" s="521"/>
      <c r="F52" s="526" t="s">
        <v>44</v>
      </c>
      <c r="G52" s="526" t="s">
        <v>129</v>
      </c>
      <c r="H52" s="526"/>
      <c r="I52" s="526"/>
    </row>
    <row r="53" ht="36.95" customHeight="1" spans="1:9">
      <c r="A53" s="543" t="str">
        <f t="shared" si="2"/>
        <v>41.</v>
      </c>
      <c r="B53" s="544" t="s">
        <v>138</v>
      </c>
      <c r="C53" s="541" t="s">
        <v>133</v>
      </c>
      <c r="D53" s="542"/>
      <c r="E53" s="521"/>
      <c r="F53" s="526" t="s">
        <v>44</v>
      </c>
      <c r="G53" s="526" t="s">
        <v>129</v>
      </c>
      <c r="H53" s="526"/>
      <c r="I53" s="526"/>
    </row>
    <row r="54" ht="36.95" customHeight="1" spans="1:9">
      <c r="A54" s="543" t="str">
        <f t="shared" si="2"/>
        <v>42.</v>
      </c>
      <c r="B54" s="544" t="s">
        <v>140</v>
      </c>
      <c r="C54" s="541" t="s">
        <v>135</v>
      </c>
      <c r="D54" s="542"/>
      <c r="E54" s="521"/>
      <c r="F54" s="526" t="s">
        <v>44</v>
      </c>
      <c r="G54" s="526" t="s">
        <v>129</v>
      </c>
      <c r="H54" s="526"/>
      <c r="I54" s="526"/>
    </row>
    <row r="55" ht="36.95" customHeight="1" spans="1:9">
      <c r="A55" s="543" t="str">
        <f t="shared" si="2"/>
        <v>43.</v>
      </c>
      <c r="B55" s="544" t="s">
        <v>142</v>
      </c>
      <c r="C55" s="541" t="s">
        <v>137</v>
      </c>
      <c r="D55" s="542"/>
      <c r="E55" s="521"/>
      <c r="F55" s="526" t="s">
        <v>44</v>
      </c>
      <c r="G55" s="526" t="s">
        <v>129</v>
      </c>
      <c r="H55" s="526"/>
      <c r="I55" s="526"/>
    </row>
    <row r="56" ht="36.95" customHeight="1" spans="1:9">
      <c r="A56" s="543" t="str">
        <f t="shared" si="2"/>
        <v>44.</v>
      </c>
      <c r="B56" s="544" t="s">
        <v>144</v>
      </c>
      <c r="C56" s="541" t="s">
        <v>139</v>
      </c>
      <c r="D56" s="542"/>
      <c r="E56" s="521"/>
      <c r="F56" s="526" t="s">
        <v>44</v>
      </c>
      <c r="G56" s="526" t="s">
        <v>129</v>
      </c>
      <c r="H56" s="526"/>
      <c r="I56" s="526"/>
    </row>
    <row r="57" ht="36.95" customHeight="1" spans="1:9">
      <c r="A57" s="543" t="str">
        <f t="shared" si="2"/>
        <v>45.</v>
      </c>
      <c r="B57" s="544" t="s">
        <v>146</v>
      </c>
      <c r="C57" s="541" t="s">
        <v>141</v>
      </c>
      <c r="D57" s="542"/>
      <c r="E57" s="521"/>
      <c r="F57" s="526" t="s">
        <v>44</v>
      </c>
      <c r="G57" s="526" t="s">
        <v>129</v>
      </c>
      <c r="H57" s="526"/>
      <c r="I57" s="526"/>
    </row>
    <row r="58" ht="36.95" customHeight="1" spans="1:9">
      <c r="A58" s="543" t="str">
        <f t="shared" si="2"/>
        <v>46.</v>
      </c>
      <c r="B58" s="544" t="s">
        <v>148</v>
      </c>
      <c r="C58" s="541" t="s">
        <v>143</v>
      </c>
      <c r="D58" s="542"/>
      <c r="E58" s="521"/>
      <c r="F58" s="526" t="s">
        <v>44</v>
      </c>
      <c r="G58" s="526" t="s">
        <v>129</v>
      </c>
      <c r="H58" s="526"/>
      <c r="I58" s="526"/>
    </row>
    <row r="59" ht="36.95" customHeight="1" spans="1:9">
      <c r="A59" s="543" t="str">
        <f t="shared" si="2"/>
        <v>47.</v>
      </c>
      <c r="B59" s="544" t="s">
        <v>150</v>
      </c>
      <c r="C59" s="541" t="s">
        <v>145</v>
      </c>
      <c r="D59" s="542"/>
      <c r="E59" s="521"/>
      <c r="F59" s="526" t="s">
        <v>44</v>
      </c>
      <c r="G59" s="526" t="s">
        <v>129</v>
      </c>
      <c r="H59" s="526"/>
      <c r="I59" s="526"/>
    </row>
    <row r="60" ht="36.95" customHeight="1" spans="1:9">
      <c r="A60" s="543" t="str">
        <f t="shared" si="2"/>
        <v>48.</v>
      </c>
      <c r="B60" s="544" t="s">
        <v>152</v>
      </c>
      <c r="C60" s="541" t="s">
        <v>147</v>
      </c>
      <c r="D60" s="542"/>
      <c r="E60" s="521"/>
      <c r="F60" s="526" t="s">
        <v>44</v>
      </c>
      <c r="G60" s="526" t="s">
        <v>129</v>
      </c>
      <c r="H60" s="526"/>
      <c r="I60" s="526"/>
    </row>
    <row r="61" ht="36.95" customHeight="1" spans="1:9">
      <c r="A61" s="543" t="str">
        <f t="shared" si="2"/>
        <v>49.</v>
      </c>
      <c r="B61" s="544" t="s">
        <v>154</v>
      </c>
      <c r="C61" s="541" t="s">
        <v>149</v>
      </c>
      <c r="D61" s="542"/>
      <c r="E61" s="521"/>
      <c r="F61" s="526" t="s">
        <v>44</v>
      </c>
      <c r="G61" s="526" t="s">
        <v>129</v>
      </c>
      <c r="H61" s="526"/>
      <c r="I61" s="526"/>
    </row>
    <row r="62" ht="36.95" customHeight="1" spans="1:9">
      <c r="A62" s="543" t="str">
        <f t="shared" si="2"/>
        <v>50.</v>
      </c>
      <c r="B62" s="544" t="s">
        <v>156</v>
      </c>
      <c r="C62" s="541" t="s">
        <v>151</v>
      </c>
      <c r="D62" s="542"/>
      <c r="E62" s="521"/>
      <c r="F62" s="526" t="s">
        <v>44</v>
      </c>
      <c r="G62" s="526" t="s">
        <v>129</v>
      </c>
      <c r="H62" s="526"/>
      <c r="I62" s="526"/>
    </row>
    <row r="63" ht="36.95" customHeight="1" spans="1:9">
      <c r="A63" s="543" t="str">
        <f t="shared" si="2"/>
        <v>51.</v>
      </c>
      <c r="B63" s="544" t="s">
        <v>160</v>
      </c>
      <c r="C63" s="541" t="s">
        <v>153</v>
      </c>
      <c r="D63" s="542"/>
      <c r="E63" s="521"/>
      <c r="F63" s="526" t="s">
        <v>44</v>
      </c>
      <c r="G63" s="526" t="s">
        <v>129</v>
      </c>
      <c r="H63" s="526"/>
      <c r="I63" s="526"/>
    </row>
    <row r="64" ht="36.95" customHeight="1" spans="1:9">
      <c r="A64" s="543" t="str">
        <f t="shared" si="2"/>
        <v>52.</v>
      </c>
      <c r="B64" s="544" t="s">
        <v>162</v>
      </c>
      <c r="C64" s="541" t="s">
        <v>155</v>
      </c>
      <c r="D64" s="542"/>
      <c r="E64" s="521"/>
      <c r="F64" s="526" t="s">
        <v>44</v>
      </c>
      <c r="G64" s="526" t="s">
        <v>129</v>
      </c>
      <c r="H64" s="526"/>
      <c r="I64" s="526"/>
    </row>
    <row r="65" ht="36.95" customHeight="1" spans="1:9">
      <c r="A65" s="543" t="str">
        <f t="shared" si="2"/>
        <v>53.</v>
      </c>
      <c r="B65" s="544" t="s">
        <v>164</v>
      </c>
      <c r="C65" s="541" t="s">
        <v>157</v>
      </c>
      <c r="D65" s="542"/>
      <c r="E65" s="521"/>
      <c r="F65" s="526" t="s">
        <v>44</v>
      </c>
      <c r="G65" s="526" t="s">
        <v>129</v>
      </c>
      <c r="H65" s="526"/>
      <c r="I65" s="526"/>
    </row>
    <row r="66" ht="36.95" customHeight="1" spans="1:9">
      <c r="A66" s="540" t="s">
        <v>158</v>
      </c>
      <c r="B66" s="540"/>
      <c r="C66" s="541"/>
      <c r="D66" s="542"/>
      <c r="E66" s="521"/>
      <c r="F66" s="526"/>
      <c r="G66" s="526" t="s">
        <v>159</v>
      </c>
      <c r="H66" s="526"/>
      <c r="I66" s="526"/>
    </row>
    <row r="67" ht="36.95" customHeight="1" spans="1:9">
      <c r="A67" s="543" t="str">
        <f t="shared" ref="A67:A82" si="3">B67</f>
        <v>54.</v>
      </c>
      <c r="B67" s="544" t="s">
        <v>166</v>
      </c>
      <c r="C67" s="541" t="s">
        <v>262</v>
      </c>
      <c r="D67" s="542"/>
      <c r="E67" s="521"/>
      <c r="F67" s="526" t="s">
        <v>44</v>
      </c>
      <c r="G67" s="526" t="s">
        <v>159</v>
      </c>
      <c r="H67" s="526"/>
      <c r="I67" s="526"/>
    </row>
    <row r="68" ht="36.95" customHeight="1" spans="1:9">
      <c r="A68" s="543" t="str">
        <f t="shared" si="3"/>
        <v>55.</v>
      </c>
      <c r="B68" s="544" t="s">
        <v>168</v>
      </c>
      <c r="C68" s="541" t="s">
        <v>263</v>
      </c>
      <c r="D68" s="542"/>
      <c r="E68" s="521"/>
      <c r="F68" s="526" t="s">
        <v>44</v>
      </c>
      <c r="G68" s="526" t="s">
        <v>159</v>
      </c>
      <c r="H68" s="526"/>
      <c r="I68" s="526"/>
    </row>
    <row r="69" ht="36.95" customHeight="1" spans="1:9">
      <c r="A69" s="543" t="str">
        <f t="shared" si="3"/>
        <v>56.</v>
      </c>
      <c r="B69" s="544" t="s">
        <v>170</v>
      </c>
      <c r="C69" s="541" t="s">
        <v>264</v>
      </c>
      <c r="D69" s="542"/>
      <c r="E69" s="521"/>
      <c r="F69" s="526" t="s">
        <v>44</v>
      </c>
      <c r="G69" s="526" t="s">
        <v>159</v>
      </c>
      <c r="H69" s="526"/>
      <c r="I69" s="526"/>
    </row>
    <row r="70" ht="36.95" customHeight="1" spans="1:9">
      <c r="A70" s="543" t="str">
        <f t="shared" si="3"/>
        <v>57.</v>
      </c>
      <c r="B70" s="544" t="s">
        <v>172</v>
      </c>
      <c r="C70" s="541" t="s">
        <v>265</v>
      </c>
      <c r="D70" s="542"/>
      <c r="E70" s="521"/>
      <c r="F70" s="526" t="s">
        <v>44</v>
      </c>
      <c r="G70" s="526" t="s">
        <v>159</v>
      </c>
      <c r="H70" s="526"/>
      <c r="I70" s="526"/>
    </row>
    <row r="71" ht="36.95" customHeight="1" spans="1:9">
      <c r="A71" s="543" t="str">
        <f t="shared" si="3"/>
        <v>58.</v>
      </c>
      <c r="B71" s="544" t="s">
        <v>174</v>
      </c>
      <c r="C71" s="541" t="s">
        <v>266</v>
      </c>
      <c r="D71" s="542"/>
      <c r="E71" s="521"/>
      <c r="F71" s="526" t="s">
        <v>44</v>
      </c>
      <c r="G71" s="526" t="s">
        <v>159</v>
      </c>
      <c r="H71" s="526"/>
      <c r="I71" s="526"/>
    </row>
    <row r="72" ht="36.95" customHeight="1" spans="1:9">
      <c r="A72" s="543" t="str">
        <f t="shared" si="3"/>
        <v>59.</v>
      </c>
      <c r="B72" s="544" t="s">
        <v>176</v>
      </c>
      <c r="C72" s="541" t="s">
        <v>267</v>
      </c>
      <c r="D72" s="542"/>
      <c r="E72" s="521"/>
      <c r="F72" s="526" t="s">
        <v>44</v>
      </c>
      <c r="G72" s="526" t="s">
        <v>159</v>
      </c>
      <c r="H72" s="526"/>
      <c r="I72" s="526"/>
    </row>
    <row r="73" ht="36.95" customHeight="1" spans="1:9">
      <c r="A73" s="543" t="str">
        <f t="shared" si="3"/>
        <v>60.</v>
      </c>
      <c r="B73" s="544" t="s">
        <v>178</v>
      </c>
      <c r="C73" s="541" t="s">
        <v>268</v>
      </c>
      <c r="D73" s="542"/>
      <c r="E73" s="521"/>
      <c r="F73" s="526" t="s">
        <v>44</v>
      </c>
      <c r="G73" s="526" t="s">
        <v>159</v>
      </c>
      <c r="H73" s="526"/>
      <c r="I73" s="526"/>
    </row>
    <row r="74" ht="36.95" customHeight="1" spans="1:9">
      <c r="A74" s="543" t="str">
        <f t="shared" si="3"/>
        <v>61.</v>
      </c>
      <c r="B74" s="544" t="s">
        <v>180</v>
      </c>
      <c r="C74" s="541" t="s">
        <v>269</v>
      </c>
      <c r="D74" s="542"/>
      <c r="E74" s="521"/>
      <c r="F74" s="526" t="s">
        <v>44</v>
      </c>
      <c r="G74" s="526" t="s">
        <v>159</v>
      </c>
      <c r="H74" s="526"/>
      <c r="I74" s="526"/>
    </row>
    <row r="75" ht="36.95" customHeight="1" spans="1:9">
      <c r="A75" s="543" t="str">
        <f t="shared" si="3"/>
        <v>62.</v>
      </c>
      <c r="B75" s="544" t="s">
        <v>182</v>
      </c>
      <c r="C75" s="541" t="s">
        <v>270</v>
      </c>
      <c r="D75" s="542"/>
      <c r="E75" s="521"/>
      <c r="F75" s="526" t="s">
        <v>44</v>
      </c>
      <c r="G75" s="526" t="s">
        <v>159</v>
      </c>
      <c r="H75" s="526"/>
      <c r="I75" s="526"/>
    </row>
    <row r="76" ht="36.95" customHeight="1" spans="1:9">
      <c r="A76" s="543" t="str">
        <f t="shared" si="3"/>
        <v>63.</v>
      </c>
      <c r="B76" s="544" t="s">
        <v>184</v>
      </c>
      <c r="C76" s="541" t="s">
        <v>271</v>
      </c>
      <c r="D76" s="542"/>
      <c r="E76" s="521"/>
      <c r="F76" s="526" t="s">
        <v>44</v>
      </c>
      <c r="G76" s="526" t="s">
        <v>159</v>
      </c>
      <c r="H76" s="526"/>
      <c r="I76" s="526"/>
    </row>
    <row r="77" ht="36.95" customHeight="1" spans="1:9">
      <c r="A77" s="543" t="str">
        <f t="shared" si="3"/>
        <v>64.</v>
      </c>
      <c r="B77" s="544" t="s">
        <v>186</v>
      </c>
      <c r="C77" s="541" t="s">
        <v>272</v>
      </c>
      <c r="D77" s="542"/>
      <c r="E77" s="521"/>
      <c r="F77" s="526" t="s">
        <v>44</v>
      </c>
      <c r="G77" s="526" t="s">
        <v>159</v>
      </c>
      <c r="H77" s="526"/>
      <c r="I77" s="526"/>
    </row>
    <row r="78" ht="36.95" customHeight="1" spans="1:9">
      <c r="A78" s="543" t="str">
        <f t="shared" si="3"/>
        <v>65.</v>
      </c>
      <c r="B78" s="544" t="s">
        <v>188</v>
      </c>
      <c r="C78" s="541" t="s">
        <v>273</v>
      </c>
      <c r="D78" s="542"/>
      <c r="E78" s="521"/>
      <c r="F78" s="526" t="s">
        <v>44</v>
      </c>
      <c r="G78" s="526" t="s">
        <v>159</v>
      </c>
      <c r="H78" s="526"/>
      <c r="I78" s="526"/>
    </row>
    <row r="79" ht="36.95" customHeight="1" spans="1:9">
      <c r="A79" s="543" t="str">
        <f t="shared" si="3"/>
        <v>66.</v>
      </c>
      <c r="B79" s="544" t="s">
        <v>190</v>
      </c>
      <c r="C79" s="541" t="s">
        <v>185</v>
      </c>
      <c r="D79" s="542"/>
      <c r="E79" s="521"/>
      <c r="F79" s="526" t="s">
        <v>44</v>
      </c>
      <c r="G79" s="526" t="s">
        <v>159</v>
      </c>
      <c r="H79" s="526"/>
      <c r="I79" s="526"/>
    </row>
    <row r="80" ht="36.95" customHeight="1" spans="1:9">
      <c r="A80" s="543" t="str">
        <f t="shared" si="3"/>
        <v>67.</v>
      </c>
      <c r="B80" s="544" t="s">
        <v>274</v>
      </c>
      <c r="C80" s="541" t="s">
        <v>187</v>
      </c>
      <c r="D80" s="542"/>
      <c r="E80" s="521"/>
      <c r="F80" s="526" t="s">
        <v>44</v>
      </c>
      <c r="G80" s="526" t="s">
        <v>159</v>
      </c>
      <c r="H80" s="526"/>
      <c r="I80" s="526"/>
    </row>
    <row r="81" ht="36.95" customHeight="1" spans="1:9">
      <c r="A81" s="543" t="str">
        <f t="shared" si="3"/>
        <v>68.</v>
      </c>
      <c r="B81" s="544" t="s">
        <v>193</v>
      </c>
      <c r="C81" s="541" t="s">
        <v>189</v>
      </c>
      <c r="D81" s="542"/>
      <c r="E81" s="521"/>
      <c r="F81" s="526" t="s">
        <v>44</v>
      </c>
      <c r="G81" s="526" t="s">
        <v>159</v>
      </c>
      <c r="H81" s="526"/>
      <c r="I81" s="526"/>
    </row>
    <row r="82" ht="36.95" customHeight="1" spans="1:9">
      <c r="A82" s="543" t="str">
        <f t="shared" si="3"/>
        <v>69.</v>
      </c>
      <c r="B82" s="544" t="s">
        <v>196</v>
      </c>
      <c r="C82" s="541" t="s">
        <v>191</v>
      </c>
      <c r="D82" s="542"/>
      <c r="E82" s="521"/>
      <c r="F82" s="526" t="s">
        <v>44</v>
      </c>
      <c r="G82" s="526" t="s">
        <v>159</v>
      </c>
      <c r="H82" s="526"/>
      <c r="I82" s="526"/>
    </row>
    <row r="83" ht="36.95" customHeight="1" spans="1:9">
      <c r="A83" s="540" t="s">
        <v>192</v>
      </c>
      <c r="B83" s="540"/>
      <c r="C83" s="541"/>
      <c r="D83" s="542"/>
      <c r="E83" s="521"/>
      <c r="F83" s="526" t="s">
        <v>44</v>
      </c>
      <c r="G83" s="526"/>
      <c r="H83" s="526"/>
      <c r="I83" s="526"/>
    </row>
    <row r="84" ht="36.95" customHeight="1" spans="1:10">
      <c r="A84" s="543" t="str">
        <f t="shared" ref="A84:A92" si="4">B84</f>
        <v>70.</v>
      </c>
      <c r="B84" s="544" t="s">
        <v>198</v>
      </c>
      <c r="C84" s="541" t="s">
        <v>235</v>
      </c>
      <c r="D84" s="542" t="s">
        <v>236</v>
      </c>
      <c r="E84" s="521"/>
      <c r="F84" s="526" t="s">
        <v>44</v>
      </c>
      <c r="G84" s="526" t="s">
        <v>195</v>
      </c>
      <c r="H84" s="526"/>
      <c r="I84" s="526"/>
      <c r="J84" s="537" t="s">
        <v>237</v>
      </c>
    </row>
    <row r="85" ht="36.95" customHeight="1" spans="1:10">
      <c r="A85" s="543" t="str">
        <f t="shared" si="4"/>
        <v>71.</v>
      </c>
      <c r="B85" s="544" t="s">
        <v>200</v>
      </c>
      <c r="C85" s="541" t="s">
        <v>238</v>
      </c>
      <c r="D85" s="542" t="s">
        <v>236</v>
      </c>
      <c r="E85" s="521"/>
      <c r="F85" s="526" t="s">
        <v>44</v>
      </c>
      <c r="G85" s="526" t="s">
        <v>195</v>
      </c>
      <c r="H85" s="526"/>
      <c r="I85" s="526"/>
      <c r="J85" s="537" t="s">
        <v>239</v>
      </c>
    </row>
    <row r="86" ht="36.95" customHeight="1" spans="1:10">
      <c r="A86" s="543" t="str">
        <f t="shared" si="4"/>
        <v>72.</v>
      </c>
      <c r="B86" s="544" t="s">
        <v>203</v>
      </c>
      <c r="C86" s="541" t="s">
        <v>275</v>
      </c>
      <c r="D86" s="542" t="s">
        <v>236</v>
      </c>
      <c r="E86" s="521"/>
      <c r="F86" s="526" t="s">
        <v>44</v>
      </c>
      <c r="G86" s="526" t="s">
        <v>195</v>
      </c>
      <c r="H86" s="526"/>
      <c r="I86" s="526"/>
      <c r="J86" s="537" t="s">
        <v>241</v>
      </c>
    </row>
    <row r="87" ht="36.95" customHeight="1" spans="1:10">
      <c r="A87" s="543" t="str">
        <f t="shared" si="4"/>
        <v>73.</v>
      </c>
      <c r="B87" s="544" t="s">
        <v>206</v>
      </c>
      <c r="C87" s="541" t="s">
        <v>276</v>
      </c>
      <c r="D87" s="542" t="s">
        <v>236</v>
      </c>
      <c r="E87" s="521"/>
      <c r="F87" s="526" t="s">
        <v>44</v>
      </c>
      <c r="G87" s="526" t="s">
        <v>195</v>
      </c>
      <c r="H87" s="526"/>
      <c r="I87" s="526"/>
      <c r="J87" s="537" t="s">
        <v>243</v>
      </c>
    </row>
    <row r="88" ht="36.95" customHeight="1" spans="1:9">
      <c r="A88" s="543" t="str">
        <f t="shared" si="4"/>
        <v>74.</v>
      </c>
      <c r="B88" s="544" t="s">
        <v>208</v>
      </c>
      <c r="C88" s="541" t="s">
        <v>244</v>
      </c>
      <c r="D88" s="542" t="s">
        <v>223</v>
      </c>
      <c r="E88" s="521"/>
      <c r="F88" s="526" t="s">
        <v>44</v>
      </c>
      <c r="G88" s="526" t="s">
        <v>195</v>
      </c>
      <c r="H88" s="526"/>
      <c r="I88" s="526"/>
    </row>
    <row r="89" ht="36.95" customHeight="1" spans="1:9">
      <c r="A89" s="543" t="str">
        <f t="shared" si="4"/>
        <v>75.</v>
      </c>
      <c r="B89" s="544" t="s">
        <v>210</v>
      </c>
      <c r="C89" s="541" t="s">
        <v>245</v>
      </c>
      <c r="D89" s="542" t="s">
        <v>223</v>
      </c>
      <c r="E89" s="521"/>
      <c r="F89" s="526" t="s">
        <v>44</v>
      </c>
      <c r="G89" s="526" t="s">
        <v>195</v>
      </c>
      <c r="H89" s="526"/>
      <c r="I89" s="526"/>
    </row>
    <row r="90" ht="36.95" customHeight="1" spans="1:9">
      <c r="A90" s="543" t="str">
        <f t="shared" si="4"/>
        <v>76.</v>
      </c>
      <c r="B90" s="544" t="s">
        <v>212</v>
      </c>
      <c r="C90" s="541" t="s">
        <v>277</v>
      </c>
      <c r="D90" s="542" t="s">
        <v>223</v>
      </c>
      <c r="E90" s="521"/>
      <c r="F90" s="526"/>
      <c r="G90" s="526"/>
      <c r="H90" s="526"/>
      <c r="I90" s="526"/>
    </row>
    <row r="91" ht="36.95" customHeight="1" spans="1:10">
      <c r="A91" s="559" t="str">
        <f t="shared" si="4"/>
        <v>77.</v>
      </c>
      <c r="B91" s="560" t="s">
        <v>214</v>
      </c>
      <c r="C91" s="561" t="s">
        <v>278</v>
      </c>
      <c r="D91" s="542" t="s">
        <v>223</v>
      </c>
      <c r="E91" s="562"/>
      <c r="F91" s="563"/>
      <c r="G91" s="563"/>
      <c r="H91" s="563"/>
      <c r="I91" s="563"/>
      <c r="J91" s="566" t="s">
        <v>279</v>
      </c>
    </row>
    <row r="92" ht="36.95" customHeight="1" spans="1:9">
      <c r="A92" s="559" t="str">
        <f t="shared" si="4"/>
        <v>78.</v>
      </c>
      <c r="B92" s="544" t="s">
        <v>280</v>
      </c>
      <c r="C92" s="561" t="s">
        <v>246</v>
      </c>
      <c r="D92" s="542" t="s">
        <v>223</v>
      </c>
      <c r="E92" s="521"/>
      <c r="F92" s="526" t="s">
        <v>44</v>
      </c>
      <c r="G92" s="526" t="s">
        <v>195</v>
      </c>
      <c r="H92" s="526"/>
      <c r="I92" s="526"/>
    </row>
    <row r="93" ht="36.95" customHeight="1" spans="1:10">
      <c r="A93" s="564" t="s">
        <v>202</v>
      </c>
      <c r="B93" s="540"/>
      <c r="C93" s="561"/>
      <c r="D93" s="542"/>
      <c r="E93" s="521"/>
      <c r="F93" s="526"/>
      <c r="G93" s="526"/>
      <c r="H93" s="526"/>
      <c r="I93" s="526"/>
      <c r="J93" s="537" t="s">
        <v>247</v>
      </c>
    </row>
    <row r="94" ht="36.95" customHeight="1" spans="1:10">
      <c r="A94" s="559" t="str">
        <f t="shared" ref="A94:A100" si="5">B94</f>
        <v>79.</v>
      </c>
      <c r="B94" s="544" t="s">
        <v>281</v>
      </c>
      <c r="C94" s="565" t="s">
        <v>282</v>
      </c>
      <c r="D94" s="557"/>
      <c r="E94" s="523"/>
      <c r="F94" s="526" t="s">
        <v>44</v>
      </c>
      <c r="G94" s="526" t="s">
        <v>205</v>
      </c>
      <c r="H94" s="526"/>
      <c r="I94" s="526"/>
      <c r="J94" s="537" t="s">
        <v>248</v>
      </c>
    </row>
    <row r="95" ht="36.95" customHeight="1" spans="1:9">
      <c r="A95" s="559" t="str">
        <f t="shared" si="5"/>
        <v>80.</v>
      </c>
      <c r="B95" s="544" t="s">
        <v>283</v>
      </c>
      <c r="C95" s="565" t="s">
        <v>284</v>
      </c>
      <c r="D95" s="557" t="s">
        <v>223</v>
      </c>
      <c r="E95" s="523" t="s">
        <v>285</v>
      </c>
      <c r="F95" s="526" t="s">
        <v>44</v>
      </c>
      <c r="G95" s="526" t="s">
        <v>205</v>
      </c>
      <c r="H95" s="526"/>
      <c r="I95" s="526"/>
    </row>
    <row r="96" ht="36.95" customHeight="1" spans="1:10">
      <c r="A96" s="559" t="str">
        <f t="shared" si="5"/>
        <v>81.</v>
      </c>
      <c r="B96" s="544" t="s">
        <v>286</v>
      </c>
      <c r="C96" s="565" t="s">
        <v>207</v>
      </c>
      <c r="D96" s="557"/>
      <c r="E96" s="523"/>
      <c r="F96" s="526"/>
      <c r="G96" s="526" t="s">
        <v>205</v>
      </c>
      <c r="H96" s="526"/>
      <c r="I96" s="526"/>
      <c r="J96" s="537" t="s">
        <v>249</v>
      </c>
    </row>
    <row r="97" ht="36.95" customHeight="1" spans="1:9">
      <c r="A97" s="559" t="str">
        <f t="shared" si="5"/>
        <v>82.</v>
      </c>
      <c r="B97" s="544" t="s">
        <v>287</v>
      </c>
      <c r="C97" s="561" t="s">
        <v>209</v>
      </c>
      <c r="D97" s="542"/>
      <c r="E97" s="521"/>
      <c r="F97" s="526" t="s">
        <v>44</v>
      </c>
      <c r="G97" s="526" t="s">
        <v>62</v>
      </c>
      <c r="H97" s="526"/>
      <c r="I97" s="526"/>
    </row>
    <row r="98" ht="36.95" customHeight="1" spans="1:9">
      <c r="A98" s="559" t="str">
        <f t="shared" si="5"/>
        <v>83.</v>
      </c>
      <c r="B98" s="544" t="s">
        <v>288</v>
      </c>
      <c r="C98" s="561" t="s">
        <v>211</v>
      </c>
      <c r="D98" s="542"/>
      <c r="E98" s="521"/>
      <c r="F98" s="526" t="s">
        <v>44</v>
      </c>
      <c r="G98" s="526" t="s">
        <v>62</v>
      </c>
      <c r="H98" s="526"/>
      <c r="I98" s="526"/>
    </row>
    <row r="99" ht="36.95" customHeight="1" spans="1:9">
      <c r="A99" s="559" t="str">
        <f t="shared" si="5"/>
        <v>84.</v>
      </c>
      <c r="B99" s="544" t="s">
        <v>289</v>
      </c>
      <c r="C99" s="561" t="s">
        <v>213</v>
      </c>
      <c r="D99" s="542"/>
      <c r="E99" s="521"/>
      <c r="F99" s="526" t="s">
        <v>44</v>
      </c>
      <c r="G99" s="526" t="s">
        <v>48</v>
      </c>
      <c r="H99" s="526"/>
      <c r="I99" s="526"/>
    </row>
    <row r="100" ht="36.95" customHeight="1" spans="1:9">
      <c r="A100" s="559" t="str">
        <f t="shared" si="5"/>
        <v>85.</v>
      </c>
      <c r="B100" s="544" t="s">
        <v>290</v>
      </c>
      <c r="C100" s="561" t="s">
        <v>215</v>
      </c>
      <c r="D100" s="542"/>
      <c r="E100" s="521"/>
      <c r="F100" s="526" t="s">
        <v>44</v>
      </c>
      <c r="G100" s="526" t="s">
        <v>195</v>
      </c>
      <c r="H100" s="526"/>
      <c r="I100" s="526"/>
    </row>
    <row r="101" ht="36.95" customHeight="1" spans="1:9">
      <c r="A101" s="540" t="s">
        <v>291</v>
      </c>
      <c r="B101" s="540"/>
      <c r="C101" s="541"/>
      <c r="D101" s="542"/>
      <c r="E101" s="521"/>
      <c r="F101" s="526"/>
      <c r="G101" s="526"/>
      <c r="H101" s="526"/>
      <c r="I101" s="526"/>
    </row>
    <row r="102" ht="36.95" customHeight="1" spans="1:9">
      <c r="A102" s="544"/>
      <c r="B102" s="544"/>
      <c r="C102" s="556" t="s">
        <v>292</v>
      </c>
      <c r="D102" s="557"/>
      <c r="E102" s="523"/>
      <c r="F102" s="526"/>
      <c r="G102" s="526" t="s">
        <v>218</v>
      </c>
      <c r="H102" s="526"/>
      <c r="I102" s="526"/>
    </row>
    <row r="103" ht="36.95" customHeight="1" spans="1:9">
      <c r="A103" s="544"/>
      <c r="B103" s="544"/>
      <c r="C103" s="556" t="s">
        <v>293</v>
      </c>
      <c r="D103" s="557"/>
      <c r="E103" s="523"/>
      <c r="F103" s="526"/>
      <c r="G103" s="526" t="s">
        <v>205</v>
      </c>
      <c r="H103" s="526"/>
      <c r="I103" s="526"/>
    </row>
  </sheetData>
  <mergeCells count="1">
    <mergeCell ref="A1:I1"/>
  </mergeCells>
  <printOptions horizontalCentered="1"/>
  <pageMargins left="0.75" right="0.55" top="0.788888888888889" bottom="0.979166666666667" header="0.509027777777778" footer="0.509027777777778"/>
  <pageSetup paperSize="9" scale="47" fitToHeight="0" orientation="portrait" blackAndWhite="1" useFirstPageNumber="1"/>
  <headerFooter alignWithMargins="0">
    <oddFooter>&amp;C第 &amp;P 页</oddFooter>
    <evenFooter>&amp;L—&amp;P—</even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01"/>
  <sheetViews>
    <sheetView workbookViewId="0">
      <selection activeCell="E6" sqref="E6"/>
    </sheetView>
  </sheetViews>
  <sheetFormatPr defaultColWidth="9" defaultRowHeight="14.25"/>
  <cols>
    <col min="1" max="2" width="4.375" style="513" customWidth="1"/>
    <col min="3" max="3" width="67.125" style="513" customWidth="1"/>
    <col min="4" max="4" width="6.75" style="513" customWidth="1"/>
    <col min="5" max="5" width="43.375" style="513" customWidth="1"/>
    <col min="6" max="6" width="12.75" style="514" customWidth="1"/>
    <col min="7" max="8" width="15.25" style="514" customWidth="1"/>
    <col min="9" max="9" width="2.75" style="514" customWidth="1"/>
    <col min="10" max="10" width="9" style="513"/>
    <col min="11" max="11" width="10.375" style="513"/>
    <col min="12" max="16384" width="9" style="513"/>
  </cols>
  <sheetData>
    <row r="1" ht="48.75" customHeight="1" spans="1:9">
      <c r="A1" s="515" t="s">
        <v>24</v>
      </c>
      <c r="B1" s="515"/>
      <c r="C1" s="515"/>
      <c r="D1" s="515"/>
      <c r="E1" s="515"/>
      <c r="F1" s="515"/>
      <c r="G1" s="515"/>
      <c r="H1" s="515"/>
      <c r="I1" s="515"/>
    </row>
    <row r="2" ht="36.95" customHeight="1" spans="1:9">
      <c r="A2" s="516" t="s">
        <v>294</v>
      </c>
      <c r="B2" s="516" t="s">
        <v>295</v>
      </c>
      <c r="C2" s="517" t="s">
        <v>25</v>
      </c>
      <c r="D2" s="517" t="s">
        <v>219</v>
      </c>
      <c r="E2" s="517" t="s">
        <v>220</v>
      </c>
      <c r="F2" s="518" t="s">
        <v>26</v>
      </c>
      <c r="G2" s="518" t="s">
        <v>27</v>
      </c>
      <c r="H2" s="518" t="s">
        <v>28</v>
      </c>
      <c r="I2" s="518" t="s">
        <v>29</v>
      </c>
    </row>
    <row r="3" ht="36.95" customHeight="1" spans="1:9">
      <c r="A3" s="519" t="s">
        <v>296</v>
      </c>
      <c r="B3" s="519"/>
      <c r="C3" s="517"/>
      <c r="D3" s="517"/>
      <c r="E3" s="517"/>
      <c r="F3" s="518"/>
      <c r="G3" s="518"/>
      <c r="H3" s="518"/>
      <c r="I3" s="518"/>
    </row>
    <row r="4" ht="36.95" customHeight="1" spans="1:9">
      <c r="A4" s="520" t="s">
        <v>30</v>
      </c>
      <c r="B4" s="520"/>
      <c r="C4" s="521"/>
      <c r="D4" s="521"/>
      <c r="E4" s="521"/>
      <c r="F4" s="522"/>
      <c r="G4" s="522"/>
      <c r="H4" s="522"/>
      <c r="I4" s="522"/>
    </row>
    <row r="5" ht="36.95" customHeight="1" spans="1:9">
      <c r="A5" s="521" t="s">
        <v>31</v>
      </c>
      <c r="B5" s="521"/>
      <c r="C5" s="521"/>
      <c r="D5" s="521"/>
      <c r="E5" s="521"/>
      <c r="F5" s="523"/>
      <c r="G5" s="523"/>
      <c r="H5" s="523"/>
      <c r="I5" s="523"/>
    </row>
    <row r="6" ht="36.95" customHeight="1" spans="1:9">
      <c r="A6" s="524" t="s">
        <v>32</v>
      </c>
      <c r="B6" s="524" t="s">
        <v>32</v>
      </c>
      <c r="C6" s="521" t="s">
        <v>33</v>
      </c>
      <c r="D6" s="521"/>
      <c r="E6" s="521"/>
      <c r="F6" s="525" t="s">
        <v>34</v>
      </c>
      <c r="G6" s="526" t="s">
        <v>35</v>
      </c>
      <c r="H6" s="526"/>
      <c r="I6" s="526"/>
    </row>
    <row r="7" ht="36.95" customHeight="1" spans="1:9">
      <c r="A7" s="524" t="s">
        <v>36</v>
      </c>
      <c r="B7" s="524" t="s">
        <v>36</v>
      </c>
      <c r="C7" s="521" t="s">
        <v>37</v>
      </c>
      <c r="D7" s="521"/>
      <c r="E7" s="521"/>
      <c r="F7" s="525" t="s">
        <v>34</v>
      </c>
      <c r="G7" s="526" t="s">
        <v>35</v>
      </c>
      <c r="H7" s="526"/>
      <c r="I7" s="526"/>
    </row>
    <row r="8" ht="36.95" customHeight="1" spans="1:9">
      <c r="A8" s="524" t="s">
        <v>38</v>
      </c>
      <c r="B8" s="524" t="s">
        <v>38</v>
      </c>
      <c r="C8" s="521" t="s">
        <v>39</v>
      </c>
      <c r="D8" s="521"/>
      <c r="E8" s="521"/>
      <c r="F8" s="525" t="s">
        <v>34</v>
      </c>
      <c r="G8" s="526" t="s">
        <v>35</v>
      </c>
      <c r="H8" s="526"/>
      <c r="I8" s="526"/>
    </row>
    <row r="9" ht="36.95" customHeight="1" spans="1:9">
      <c r="A9" s="524" t="s">
        <v>40</v>
      </c>
      <c r="B9" s="524" t="s">
        <v>40</v>
      </c>
      <c r="C9" s="521" t="s">
        <v>41</v>
      </c>
      <c r="D9" s="521"/>
      <c r="E9" s="521"/>
      <c r="F9" s="525" t="s">
        <v>34</v>
      </c>
      <c r="G9" s="526" t="s">
        <v>35</v>
      </c>
      <c r="H9" s="526"/>
      <c r="I9" s="526"/>
    </row>
    <row r="10" ht="36.95" customHeight="1" spans="1:9">
      <c r="A10" s="524" t="s">
        <v>42</v>
      </c>
      <c r="B10" s="524" t="s">
        <v>42</v>
      </c>
      <c r="C10" s="521" t="s">
        <v>43</v>
      </c>
      <c r="D10" s="521"/>
      <c r="E10" s="521"/>
      <c r="F10" s="525" t="s">
        <v>44</v>
      </c>
      <c r="G10" s="526" t="s">
        <v>45</v>
      </c>
      <c r="H10" s="526"/>
      <c r="I10" s="526"/>
    </row>
    <row r="11" ht="36.95" customHeight="1" spans="1:9">
      <c r="A11" s="524" t="s">
        <v>46</v>
      </c>
      <c r="B11" s="524" t="s">
        <v>46</v>
      </c>
      <c r="C11" s="521" t="s">
        <v>47</v>
      </c>
      <c r="D11" s="521"/>
      <c r="E11" s="521"/>
      <c r="F11" s="526" t="s">
        <v>44</v>
      </c>
      <c r="G11" s="526" t="s">
        <v>48</v>
      </c>
      <c r="H11" s="526"/>
      <c r="I11" s="526"/>
    </row>
    <row r="12" ht="36.95" customHeight="1" spans="1:9">
      <c r="A12" s="524"/>
      <c r="B12" s="524" t="s">
        <v>50</v>
      </c>
      <c r="C12" s="521" t="s">
        <v>297</v>
      </c>
      <c r="D12" s="521" t="s">
        <v>223</v>
      </c>
      <c r="E12" s="527" t="s">
        <v>254</v>
      </c>
      <c r="F12" s="526" t="s">
        <v>44</v>
      </c>
      <c r="G12" s="526" t="s">
        <v>48</v>
      </c>
      <c r="H12" s="526"/>
      <c r="I12" s="526"/>
    </row>
    <row r="13" ht="36.95" customHeight="1" spans="1:9">
      <c r="A13" s="521" t="s">
        <v>49</v>
      </c>
      <c r="B13" s="521"/>
      <c r="C13" s="521"/>
      <c r="D13" s="521"/>
      <c r="E13" s="521"/>
      <c r="F13" s="523"/>
      <c r="G13" s="523"/>
      <c r="H13" s="523"/>
      <c r="I13" s="523"/>
    </row>
    <row r="14" ht="36.95" customHeight="1" spans="1:9">
      <c r="A14" s="524" t="s">
        <v>50</v>
      </c>
      <c r="B14" s="524" t="s">
        <v>52</v>
      </c>
      <c r="C14" s="521" t="s">
        <v>51</v>
      </c>
      <c r="D14" s="521"/>
      <c r="E14" s="521"/>
      <c r="F14" s="526" t="s">
        <v>44</v>
      </c>
      <c r="G14" s="526" t="s">
        <v>35</v>
      </c>
      <c r="H14" s="526"/>
      <c r="I14" s="526"/>
    </row>
    <row r="15" ht="36.95" customHeight="1" spans="1:9">
      <c r="A15" s="524" t="s">
        <v>52</v>
      </c>
      <c r="B15" s="524" t="s">
        <v>54</v>
      </c>
      <c r="C15" s="521" t="s">
        <v>53</v>
      </c>
      <c r="D15" s="521" t="s">
        <v>236</v>
      </c>
      <c r="E15" s="521" t="s">
        <v>298</v>
      </c>
      <c r="F15" s="526" t="s">
        <v>44</v>
      </c>
      <c r="G15" s="526" t="s">
        <v>35</v>
      </c>
      <c r="H15" s="526"/>
      <c r="I15" s="526"/>
    </row>
    <row r="16" ht="36.95" customHeight="1" spans="1:9">
      <c r="A16" s="524" t="s">
        <v>54</v>
      </c>
      <c r="B16" s="524" t="s">
        <v>57</v>
      </c>
      <c r="C16" s="521" t="s">
        <v>55</v>
      </c>
      <c r="D16" s="521"/>
      <c r="E16" s="521"/>
      <c r="F16" s="526" t="s">
        <v>44</v>
      </c>
      <c r="G16" s="526" t="s">
        <v>56</v>
      </c>
      <c r="H16" s="526"/>
      <c r="I16" s="526"/>
    </row>
    <row r="17" ht="36.95" customHeight="1" spans="1:9">
      <c r="A17" s="524" t="s">
        <v>57</v>
      </c>
      <c r="B17" s="524" t="s">
        <v>60</v>
      </c>
      <c r="C17" s="521" t="s">
        <v>58</v>
      </c>
      <c r="D17" s="521"/>
      <c r="E17" s="521"/>
      <c r="F17" s="526" t="s">
        <v>44</v>
      </c>
      <c r="G17" s="526" t="s">
        <v>48</v>
      </c>
      <c r="H17" s="526"/>
      <c r="I17" s="526"/>
    </row>
    <row r="18" ht="36.95" customHeight="1" spans="1:9">
      <c r="A18" s="528"/>
      <c r="B18" s="528"/>
      <c r="C18" s="521" t="s">
        <v>59</v>
      </c>
      <c r="D18" s="521"/>
      <c r="E18" s="521"/>
      <c r="F18" s="526" t="s">
        <v>44</v>
      </c>
      <c r="G18" s="526" t="s">
        <v>48</v>
      </c>
      <c r="H18" s="526"/>
      <c r="I18" s="526"/>
    </row>
    <row r="19" ht="36.95" customHeight="1" spans="1:11">
      <c r="A19" s="524" t="s">
        <v>60</v>
      </c>
      <c r="B19" s="524" t="s">
        <v>65</v>
      </c>
      <c r="C19" s="521" t="s">
        <v>61</v>
      </c>
      <c r="D19" s="521"/>
      <c r="E19" s="521"/>
      <c r="F19" s="526" t="s">
        <v>44</v>
      </c>
      <c r="G19" s="526" t="s">
        <v>62</v>
      </c>
      <c r="H19" s="526" t="s">
        <v>63</v>
      </c>
      <c r="I19" s="526" t="s">
        <v>64</v>
      </c>
      <c r="K19" s="537">
        <v>20564</v>
      </c>
    </row>
    <row r="20" ht="36.95" customHeight="1" spans="1:9">
      <c r="A20" s="524"/>
      <c r="B20" s="524" t="s">
        <v>69</v>
      </c>
      <c r="C20" s="521" t="s">
        <v>299</v>
      </c>
      <c r="D20" s="521" t="s">
        <v>223</v>
      </c>
      <c r="E20" s="527" t="s">
        <v>256</v>
      </c>
      <c r="F20" s="526" t="s">
        <v>44</v>
      </c>
      <c r="G20" s="526" t="s">
        <v>62</v>
      </c>
      <c r="H20" s="526"/>
      <c r="I20" s="526"/>
    </row>
    <row r="21" ht="36.95" customHeight="1" spans="1:11">
      <c r="A21" s="524" t="s">
        <v>65</v>
      </c>
      <c r="B21" s="524" t="s">
        <v>72</v>
      </c>
      <c r="C21" s="521" t="s">
        <v>66</v>
      </c>
      <c r="D21" s="521"/>
      <c r="E21" s="521"/>
      <c r="F21" s="526" t="s">
        <v>34</v>
      </c>
      <c r="G21" s="526" t="s">
        <v>62</v>
      </c>
      <c r="H21" s="526" t="s">
        <v>63</v>
      </c>
      <c r="I21" s="526" t="s">
        <v>64</v>
      </c>
      <c r="K21" s="537">
        <v>100363.94</v>
      </c>
    </row>
    <row r="22" ht="36.95" customHeight="1" spans="1:11">
      <c r="A22" s="529"/>
      <c r="B22" s="529"/>
      <c r="C22" s="530" t="s">
        <v>67</v>
      </c>
      <c r="D22" s="530"/>
      <c r="E22" s="530"/>
      <c r="F22" s="525"/>
      <c r="G22" s="525" t="s">
        <v>68</v>
      </c>
      <c r="H22" s="525"/>
      <c r="I22" s="525"/>
      <c r="K22" s="538">
        <f>SUM(K19:K21)</f>
        <v>120927.94</v>
      </c>
    </row>
    <row r="23" ht="36.95" customHeight="1" spans="1:9">
      <c r="A23" s="531" t="s">
        <v>69</v>
      </c>
      <c r="B23" s="531" t="s">
        <v>76</v>
      </c>
      <c r="C23" s="530" t="s">
        <v>222</v>
      </c>
      <c r="D23" s="530" t="s">
        <v>236</v>
      </c>
      <c r="E23" s="532" t="s">
        <v>257</v>
      </c>
      <c r="F23" s="525" t="s">
        <v>34</v>
      </c>
      <c r="G23" s="525" t="s">
        <v>71</v>
      </c>
      <c r="H23" s="525" t="s">
        <v>63</v>
      </c>
      <c r="I23" s="525"/>
    </row>
    <row r="24" ht="36.95" customHeight="1" spans="1:9">
      <c r="A24" s="531" t="s">
        <v>72</v>
      </c>
      <c r="B24" s="531" t="s">
        <v>79</v>
      </c>
      <c r="C24" s="533" t="s">
        <v>226</v>
      </c>
      <c r="D24" s="533" t="s">
        <v>236</v>
      </c>
      <c r="E24" s="532" t="s">
        <v>258</v>
      </c>
      <c r="F24" s="525" t="s">
        <v>34</v>
      </c>
      <c r="G24" s="525" t="s">
        <v>71</v>
      </c>
      <c r="H24" s="525" t="s">
        <v>63</v>
      </c>
      <c r="I24" s="525"/>
    </row>
    <row r="25" ht="36.95" customHeight="1" spans="1:9">
      <c r="A25" s="531"/>
      <c r="B25" s="531"/>
      <c r="C25" s="533" t="s">
        <v>74</v>
      </c>
      <c r="D25" s="533"/>
      <c r="E25" s="533"/>
      <c r="F25" s="525"/>
      <c r="G25" s="525" t="s">
        <v>75</v>
      </c>
      <c r="H25" s="525"/>
      <c r="I25" s="525"/>
    </row>
    <row r="26" ht="36.95" customHeight="1" spans="1:9">
      <c r="A26" s="531" t="s">
        <v>76</v>
      </c>
      <c r="B26" s="531" t="s">
        <v>82</v>
      </c>
      <c r="C26" s="521" t="s">
        <v>300</v>
      </c>
      <c r="D26" s="521"/>
      <c r="E26" s="521"/>
      <c r="F26" s="526" t="s">
        <v>34</v>
      </c>
      <c r="G26" s="526" t="s">
        <v>78</v>
      </c>
      <c r="H26" s="526" t="s">
        <v>63</v>
      </c>
      <c r="I26" s="526" t="s">
        <v>64</v>
      </c>
    </row>
    <row r="27" ht="36.95" customHeight="1" spans="1:9">
      <c r="A27" s="524" t="s">
        <v>79</v>
      </c>
      <c r="B27" s="524" t="s">
        <v>85</v>
      </c>
      <c r="C27" s="534" t="s">
        <v>80</v>
      </c>
      <c r="D27" s="534" t="s">
        <v>236</v>
      </c>
      <c r="E27" s="535" t="s">
        <v>260</v>
      </c>
      <c r="F27" s="526" t="s">
        <v>34</v>
      </c>
      <c r="G27" s="526" t="s">
        <v>81</v>
      </c>
      <c r="H27" s="526" t="s">
        <v>63</v>
      </c>
      <c r="I27" s="526"/>
    </row>
    <row r="28" ht="36.95" customHeight="1" spans="1:9">
      <c r="A28" s="524" t="s">
        <v>82</v>
      </c>
      <c r="B28" s="531" t="s">
        <v>87</v>
      </c>
      <c r="C28" s="523" t="s">
        <v>83</v>
      </c>
      <c r="D28" s="523"/>
      <c r="E28" s="523"/>
      <c r="F28" s="526"/>
      <c r="G28" s="526" t="s">
        <v>84</v>
      </c>
      <c r="H28" s="526"/>
      <c r="I28" s="526"/>
    </row>
    <row r="29" ht="36.95" customHeight="1" spans="1:9">
      <c r="A29" s="524" t="s">
        <v>85</v>
      </c>
      <c r="B29" s="524" t="s">
        <v>90</v>
      </c>
      <c r="C29" s="521" t="s">
        <v>86</v>
      </c>
      <c r="D29" s="521"/>
      <c r="E29" s="521"/>
      <c r="F29" s="526" t="s">
        <v>44</v>
      </c>
      <c r="G29" s="526" t="s">
        <v>62</v>
      </c>
      <c r="H29" s="526" t="s">
        <v>63</v>
      </c>
      <c r="I29" s="526" t="s">
        <v>64</v>
      </c>
    </row>
    <row r="30" ht="36.95" customHeight="1" spans="1:9">
      <c r="A30" s="524" t="s">
        <v>87</v>
      </c>
      <c r="B30" s="531" t="s">
        <v>92</v>
      </c>
      <c r="C30" s="521" t="s">
        <v>88</v>
      </c>
      <c r="D30" s="521"/>
      <c r="E30" s="521"/>
      <c r="F30" s="526" t="s">
        <v>34</v>
      </c>
      <c r="G30" s="526" t="s">
        <v>62</v>
      </c>
      <c r="H30" s="526" t="s">
        <v>63</v>
      </c>
      <c r="I30" s="526" t="s">
        <v>64</v>
      </c>
    </row>
    <row r="31" ht="36.95" customHeight="1" spans="1:9">
      <c r="A31" s="524"/>
      <c r="B31" s="524"/>
      <c r="C31" s="521" t="s">
        <v>89</v>
      </c>
      <c r="D31" s="521"/>
      <c r="E31" s="521"/>
      <c r="F31" s="526"/>
      <c r="G31" s="526" t="s">
        <v>62</v>
      </c>
      <c r="H31" s="526"/>
      <c r="I31" s="526"/>
    </row>
    <row r="32" ht="36.95" customHeight="1" spans="1:9">
      <c r="A32" s="524" t="s">
        <v>90</v>
      </c>
      <c r="B32" s="524" t="s">
        <v>95</v>
      </c>
      <c r="C32" s="521" t="s">
        <v>91</v>
      </c>
      <c r="D32" s="521"/>
      <c r="E32" s="521"/>
      <c r="F32" s="526" t="s">
        <v>44</v>
      </c>
      <c r="G32" s="526" t="s">
        <v>62</v>
      </c>
      <c r="H32" s="526" t="s">
        <v>63</v>
      </c>
      <c r="I32" s="526" t="s">
        <v>64</v>
      </c>
    </row>
    <row r="33" ht="36.95" customHeight="1" spans="1:9">
      <c r="A33" s="524" t="s">
        <v>92</v>
      </c>
      <c r="B33" s="524" t="s">
        <v>98</v>
      </c>
      <c r="C33" s="521" t="s">
        <v>93</v>
      </c>
      <c r="D33" s="521"/>
      <c r="E33" s="521"/>
      <c r="F33" s="526" t="s">
        <v>44</v>
      </c>
      <c r="G33" s="526" t="s">
        <v>94</v>
      </c>
      <c r="H33" s="526"/>
      <c r="I33" s="526"/>
    </row>
    <row r="34" ht="36.95" customHeight="1" spans="1:9">
      <c r="A34" s="524" t="s">
        <v>95</v>
      </c>
      <c r="B34" s="524" t="s">
        <v>102</v>
      </c>
      <c r="C34" s="521" t="s">
        <v>96</v>
      </c>
      <c r="D34" s="521"/>
      <c r="E34" s="521"/>
      <c r="F34" s="526" t="s">
        <v>97</v>
      </c>
      <c r="G34" s="526" t="s">
        <v>68</v>
      </c>
      <c r="H34" s="526" t="s">
        <v>63</v>
      </c>
      <c r="I34" s="526"/>
    </row>
    <row r="35" ht="36.95" customHeight="1" spans="1:9">
      <c r="A35" s="524" t="s">
        <v>98</v>
      </c>
      <c r="B35" s="524" t="s">
        <v>104</v>
      </c>
      <c r="C35" s="521" t="s">
        <v>99</v>
      </c>
      <c r="D35" s="521"/>
      <c r="E35" s="521"/>
      <c r="F35" s="526" t="s">
        <v>97</v>
      </c>
      <c r="G35" s="526" t="s">
        <v>68</v>
      </c>
      <c r="H35" s="526" t="s">
        <v>63</v>
      </c>
      <c r="I35" s="526"/>
    </row>
    <row r="36" ht="36.95" customHeight="1" spans="1:9">
      <c r="A36" s="524"/>
      <c r="B36" s="524"/>
      <c r="C36" s="521" t="s">
        <v>100</v>
      </c>
      <c r="D36" s="521"/>
      <c r="E36" s="521"/>
      <c r="F36" s="526"/>
      <c r="G36" s="526" t="s">
        <v>75</v>
      </c>
      <c r="H36" s="526"/>
      <c r="I36" s="526"/>
    </row>
    <row r="37" ht="36.95" customHeight="1" spans="1:9">
      <c r="A37" s="520" t="s">
        <v>101</v>
      </c>
      <c r="B37" s="520"/>
      <c r="C37" s="521"/>
      <c r="D37" s="521"/>
      <c r="E37" s="521"/>
      <c r="F37" s="526"/>
      <c r="G37" s="526"/>
      <c r="H37" s="526"/>
      <c r="I37" s="526"/>
    </row>
    <row r="38" ht="36.95" customHeight="1" spans="1:9">
      <c r="A38" s="524" t="s">
        <v>102</v>
      </c>
      <c r="B38" s="524" t="s">
        <v>106</v>
      </c>
      <c r="C38" s="521" t="s">
        <v>103</v>
      </c>
      <c r="D38" s="521"/>
      <c r="E38" s="521"/>
      <c r="F38" s="526" t="s">
        <v>34</v>
      </c>
      <c r="G38" s="526" t="s">
        <v>35</v>
      </c>
      <c r="H38" s="526"/>
      <c r="I38" s="526"/>
    </row>
    <row r="39" ht="36.95" customHeight="1" spans="1:9">
      <c r="A39" s="524" t="s">
        <v>104</v>
      </c>
      <c r="B39" s="524" t="s">
        <v>108</v>
      </c>
      <c r="C39" s="521" t="s">
        <v>105</v>
      </c>
      <c r="D39" s="521"/>
      <c r="E39" s="521"/>
      <c r="F39" s="526" t="s">
        <v>34</v>
      </c>
      <c r="G39" s="526" t="s">
        <v>35</v>
      </c>
      <c r="H39" s="526"/>
      <c r="I39" s="526"/>
    </row>
    <row r="40" ht="36.95" customHeight="1" spans="1:9">
      <c r="A40" s="524" t="s">
        <v>106</v>
      </c>
      <c r="B40" s="524" t="s">
        <v>110</v>
      </c>
      <c r="C40" s="521" t="s">
        <v>107</v>
      </c>
      <c r="D40" s="521"/>
      <c r="E40" s="521"/>
      <c r="F40" s="526" t="s">
        <v>44</v>
      </c>
      <c r="G40" s="526" t="s">
        <v>94</v>
      </c>
      <c r="H40" s="526"/>
      <c r="I40" s="526"/>
    </row>
    <row r="41" ht="36.95" customHeight="1" spans="1:9">
      <c r="A41" s="524" t="s">
        <v>108</v>
      </c>
      <c r="B41" s="524" t="s">
        <v>112</v>
      </c>
      <c r="C41" s="521" t="s">
        <v>109</v>
      </c>
      <c r="D41" s="521"/>
      <c r="E41" s="521"/>
      <c r="F41" s="526" t="s">
        <v>44</v>
      </c>
      <c r="G41" s="526" t="s">
        <v>94</v>
      </c>
      <c r="H41" s="526"/>
      <c r="I41" s="526"/>
    </row>
    <row r="42" ht="36.95" customHeight="1" spans="1:9">
      <c r="A42" s="524" t="s">
        <v>110</v>
      </c>
      <c r="B42" s="524" t="s">
        <v>114</v>
      </c>
      <c r="C42" s="521" t="s">
        <v>111</v>
      </c>
      <c r="D42" s="521"/>
      <c r="E42" s="521"/>
      <c r="F42" s="526" t="s">
        <v>44</v>
      </c>
      <c r="G42" s="526" t="s">
        <v>35</v>
      </c>
      <c r="H42" s="526"/>
      <c r="I42" s="526"/>
    </row>
    <row r="43" ht="36.95" customHeight="1" spans="1:9">
      <c r="A43" s="524" t="s">
        <v>112</v>
      </c>
      <c r="B43" s="524" t="s">
        <v>116</v>
      </c>
      <c r="C43" s="521" t="s">
        <v>113</v>
      </c>
      <c r="D43" s="521"/>
      <c r="E43" s="521"/>
      <c r="F43" s="526" t="s">
        <v>44</v>
      </c>
      <c r="G43" s="526" t="s">
        <v>35</v>
      </c>
      <c r="H43" s="526"/>
      <c r="I43" s="526"/>
    </row>
    <row r="44" ht="36.95" customHeight="1" spans="1:9">
      <c r="A44" s="524" t="s">
        <v>114</v>
      </c>
      <c r="B44" s="524" t="s">
        <v>118</v>
      </c>
      <c r="C44" s="521" t="s">
        <v>115</v>
      </c>
      <c r="D44" s="521"/>
      <c r="E44" s="521"/>
      <c r="F44" s="526" t="s">
        <v>44</v>
      </c>
      <c r="G44" s="526" t="s">
        <v>94</v>
      </c>
      <c r="H44" s="526"/>
      <c r="I44" s="526"/>
    </row>
    <row r="45" ht="36.95" customHeight="1" spans="1:9">
      <c r="A45" s="524" t="s">
        <v>116</v>
      </c>
      <c r="B45" s="524" t="s">
        <v>120</v>
      </c>
      <c r="C45" s="521" t="s">
        <v>117</v>
      </c>
      <c r="D45" s="521"/>
      <c r="E45" s="521"/>
      <c r="F45" s="526" t="s">
        <v>44</v>
      </c>
      <c r="G45" s="526" t="s">
        <v>94</v>
      </c>
      <c r="H45" s="526"/>
      <c r="I45" s="526"/>
    </row>
    <row r="46" ht="36.95" customHeight="1" spans="1:9">
      <c r="A46" s="524" t="s">
        <v>118</v>
      </c>
      <c r="B46" s="524" t="s">
        <v>122</v>
      </c>
      <c r="C46" s="521" t="s">
        <v>119</v>
      </c>
      <c r="D46" s="521"/>
      <c r="E46" s="521"/>
      <c r="F46" s="526" t="s">
        <v>44</v>
      </c>
      <c r="G46" s="526" t="s">
        <v>94</v>
      </c>
      <c r="H46" s="526"/>
      <c r="I46" s="526"/>
    </row>
    <row r="47" ht="36.95" customHeight="1" spans="1:9">
      <c r="A47" s="524" t="s">
        <v>120</v>
      </c>
      <c r="B47" s="524" t="s">
        <v>124</v>
      </c>
      <c r="C47" s="521" t="s">
        <v>121</v>
      </c>
      <c r="D47" s="521"/>
      <c r="E47" s="521"/>
      <c r="F47" s="526" t="s">
        <v>44</v>
      </c>
      <c r="G47" s="526" t="s">
        <v>94</v>
      </c>
      <c r="H47" s="526"/>
      <c r="I47" s="526"/>
    </row>
    <row r="48" ht="36.95" customHeight="1" spans="1:9">
      <c r="A48" s="524" t="s">
        <v>122</v>
      </c>
      <c r="B48" s="524" t="s">
        <v>126</v>
      </c>
      <c r="C48" s="521" t="s">
        <v>123</v>
      </c>
      <c r="D48" s="521"/>
      <c r="E48" s="521"/>
      <c r="F48" s="526" t="s">
        <v>44</v>
      </c>
      <c r="G48" s="526" t="s">
        <v>94</v>
      </c>
      <c r="H48" s="526"/>
      <c r="I48" s="526"/>
    </row>
    <row r="49" ht="36.95" customHeight="1" spans="1:9">
      <c r="A49" s="524" t="s">
        <v>124</v>
      </c>
      <c r="B49" s="524" t="s">
        <v>130</v>
      </c>
      <c r="C49" s="521" t="s">
        <v>125</v>
      </c>
      <c r="D49" s="521"/>
      <c r="E49" s="521"/>
      <c r="F49" s="526" t="s">
        <v>44</v>
      </c>
      <c r="G49" s="526" t="s">
        <v>94</v>
      </c>
      <c r="H49" s="526"/>
      <c r="I49" s="526"/>
    </row>
    <row r="50" ht="36.95" customHeight="1" spans="1:9">
      <c r="A50" s="524"/>
      <c r="B50" s="524" t="s">
        <v>132</v>
      </c>
      <c r="C50" s="521" t="s">
        <v>231</v>
      </c>
      <c r="D50" s="521" t="s">
        <v>223</v>
      </c>
      <c r="E50" s="527" t="s">
        <v>232</v>
      </c>
      <c r="F50" s="526"/>
      <c r="G50" s="526"/>
      <c r="H50" s="526"/>
      <c r="I50" s="526"/>
    </row>
    <row r="51" ht="36.95" customHeight="1" spans="1:9">
      <c r="A51" s="524" t="s">
        <v>126</v>
      </c>
      <c r="B51" s="524" t="s">
        <v>134</v>
      </c>
      <c r="C51" s="536" t="s">
        <v>127</v>
      </c>
      <c r="D51" s="534" t="s">
        <v>236</v>
      </c>
      <c r="E51" s="535" t="s">
        <v>261</v>
      </c>
      <c r="F51" s="526" t="s">
        <v>34</v>
      </c>
      <c r="G51" s="526" t="s">
        <v>94</v>
      </c>
      <c r="H51" s="526"/>
      <c r="I51" s="526"/>
    </row>
    <row r="52" ht="36.95" customHeight="1" spans="1:9">
      <c r="A52" s="520" t="s">
        <v>128</v>
      </c>
      <c r="B52" s="520"/>
      <c r="C52" s="521"/>
      <c r="D52" s="521"/>
      <c r="E52" s="521"/>
      <c r="F52" s="526"/>
      <c r="G52" s="526" t="s">
        <v>129</v>
      </c>
      <c r="H52" s="526"/>
      <c r="I52" s="526"/>
    </row>
    <row r="53" ht="36.95" customHeight="1" spans="1:9">
      <c r="A53" s="524" t="s">
        <v>130</v>
      </c>
      <c r="B53" s="524" t="s">
        <v>136</v>
      </c>
      <c r="C53" s="521" t="s">
        <v>131</v>
      </c>
      <c r="D53" s="521"/>
      <c r="E53" s="521"/>
      <c r="F53" s="526" t="s">
        <v>44</v>
      </c>
      <c r="G53" s="526" t="s">
        <v>129</v>
      </c>
      <c r="H53" s="526"/>
      <c r="I53" s="526"/>
    </row>
    <row r="54" ht="36.95" customHeight="1" spans="1:9">
      <c r="A54" s="524" t="s">
        <v>132</v>
      </c>
      <c r="B54" s="524" t="s">
        <v>138</v>
      </c>
      <c r="C54" s="521" t="s">
        <v>133</v>
      </c>
      <c r="D54" s="521"/>
      <c r="E54" s="521"/>
      <c r="F54" s="526" t="s">
        <v>44</v>
      </c>
      <c r="G54" s="526" t="s">
        <v>129</v>
      </c>
      <c r="H54" s="526"/>
      <c r="I54" s="526"/>
    </row>
    <row r="55" ht="36.95" customHeight="1" spans="1:9">
      <c r="A55" s="524" t="s">
        <v>134</v>
      </c>
      <c r="B55" s="524" t="s">
        <v>140</v>
      </c>
      <c r="C55" s="521" t="s">
        <v>135</v>
      </c>
      <c r="D55" s="521"/>
      <c r="E55" s="521"/>
      <c r="F55" s="526" t="s">
        <v>44</v>
      </c>
      <c r="G55" s="526" t="s">
        <v>129</v>
      </c>
      <c r="H55" s="526"/>
      <c r="I55" s="526"/>
    </row>
    <row r="56" ht="36.95" customHeight="1" spans="1:9">
      <c r="A56" s="524" t="s">
        <v>136</v>
      </c>
      <c r="B56" s="524" t="s">
        <v>142</v>
      </c>
      <c r="C56" s="521" t="s">
        <v>137</v>
      </c>
      <c r="D56" s="521"/>
      <c r="E56" s="521"/>
      <c r="F56" s="526" t="s">
        <v>44</v>
      </c>
      <c r="G56" s="526" t="s">
        <v>129</v>
      </c>
      <c r="H56" s="526"/>
      <c r="I56" s="526"/>
    </row>
    <row r="57" ht="36.95" customHeight="1" spans="1:9">
      <c r="A57" s="524" t="s">
        <v>138</v>
      </c>
      <c r="B57" s="524" t="s">
        <v>144</v>
      </c>
      <c r="C57" s="521" t="s">
        <v>139</v>
      </c>
      <c r="D57" s="521"/>
      <c r="E57" s="521"/>
      <c r="F57" s="526" t="s">
        <v>44</v>
      </c>
      <c r="G57" s="526" t="s">
        <v>129</v>
      </c>
      <c r="H57" s="526"/>
      <c r="I57" s="526"/>
    </row>
    <row r="58" ht="36.95" customHeight="1" spans="1:9">
      <c r="A58" s="524" t="s">
        <v>140</v>
      </c>
      <c r="B58" s="524" t="s">
        <v>146</v>
      </c>
      <c r="C58" s="521" t="s">
        <v>141</v>
      </c>
      <c r="D58" s="521"/>
      <c r="E58" s="521"/>
      <c r="F58" s="526" t="s">
        <v>44</v>
      </c>
      <c r="G58" s="526" t="s">
        <v>129</v>
      </c>
      <c r="H58" s="526"/>
      <c r="I58" s="526"/>
    </row>
    <row r="59" ht="36.95" customHeight="1" spans="1:9">
      <c r="A59" s="524" t="s">
        <v>142</v>
      </c>
      <c r="B59" s="524" t="s">
        <v>148</v>
      </c>
      <c r="C59" s="521" t="s">
        <v>143</v>
      </c>
      <c r="D59" s="521"/>
      <c r="E59" s="521"/>
      <c r="F59" s="526" t="s">
        <v>44</v>
      </c>
      <c r="G59" s="526" t="s">
        <v>129</v>
      </c>
      <c r="H59" s="526"/>
      <c r="I59" s="526"/>
    </row>
    <row r="60" ht="36.95" customHeight="1" spans="1:9">
      <c r="A60" s="524" t="s">
        <v>144</v>
      </c>
      <c r="B60" s="524" t="s">
        <v>150</v>
      </c>
      <c r="C60" s="521" t="s">
        <v>145</v>
      </c>
      <c r="D60" s="521"/>
      <c r="E60" s="521"/>
      <c r="F60" s="526" t="s">
        <v>44</v>
      </c>
      <c r="G60" s="526" t="s">
        <v>129</v>
      </c>
      <c r="H60" s="526"/>
      <c r="I60" s="526"/>
    </row>
    <row r="61" ht="36.95" customHeight="1" spans="1:9">
      <c r="A61" s="524" t="s">
        <v>146</v>
      </c>
      <c r="B61" s="524" t="s">
        <v>152</v>
      </c>
      <c r="C61" s="521" t="s">
        <v>147</v>
      </c>
      <c r="D61" s="521"/>
      <c r="E61" s="521"/>
      <c r="F61" s="526" t="s">
        <v>44</v>
      </c>
      <c r="G61" s="526" t="s">
        <v>129</v>
      </c>
      <c r="H61" s="526"/>
      <c r="I61" s="526"/>
    </row>
    <row r="62" ht="36.95" customHeight="1" spans="1:9">
      <c r="A62" s="524" t="s">
        <v>148</v>
      </c>
      <c r="B62" s="524" t="s">
        <v>154</v>
      </c>
      <c r="C62" s="521" t="s">
        <v>149</v>
      </c>
      <c r="D62" s="521"/>
      <c r="E62" s="521"/>
      <c r="F62" s="526" t="s">
        <v>44</v>
      </c>
      <c r="G62" s="526" t="s">
        <v>129</v>
      </c>
      <c r="H62" s="526"/>
      <c r="I62" s="526"/>
    </row>
    <row r="63" ht="36.95" customHeight="1" spans="1:9">
      <c r="A63" s="524" t="s">
        <v>150</v>
      </c>
      <c r="B63" s="524" t="s">
        <v>156</v>
      </c>
      <c r="C63" s="521" t="s">
        <v>151</v>
      </c>
      <c r="D63" s="521"/>
      <c r="E63" s="521"/>
      <c r="F63" s="526" t="s">
        <v>44</v>
      </c>
      <c r="G63" s="526" t="s">
        <v>129</v>
      </c>
      <c r="H63" s="526"/>
      <c r="I63" s="526"/>
    </row>
    <row r="64" ht="36.95" customHeight="1" spans="1:9">
      <c r="A64" s="524" t="s">
        <v>152</v>
      </c>
      <c r="B64" s="524" t="s">
        <v>160</v>
      </c>
      <c r="C64" s="521" t="s">
        <v>153</v>
      </c>
      <c r="D64" s="521"/>
      <c r="E64" s="521"/>
      <c r="F64" s="526" t="s">
        <v>44</v>
      </c>
      <c r="G64" s="526" t="s">
        <v>129</v>
      </c>
      <c r="H64" s="526"/>
      <c r="I64" s="526"/>
    </row>
    <row r="65" ht="36.95" customHeight="1" spans="1:9">
      <c r="A65" s="524" t="s">
        <v>154</v>
      </c>
      <c r="B65" s="524" t="s">
        <v>162</v>
      </c>
      <c r="C65" s="521" t="s">
        <v>155</v>
      </c>
      <c r="D65" s="521"/>
      <c r="E65" s="521"/>
      <c r="F65" s="526" t="s">
        <v>44</v>
      </c>
      <c r="G65" s="526" t="s">
        <v>129</v>
      </c>
      <c r="H65" s="526"/>
      <c r="I65" s="526"/>
    </row>
    <row r="66" ht="36.95" customHeight="1" spans="1:9">
      <c r="A66" s="524" t="s">
        <v>156</v>
      </c>
      <c r="B66" s="524" t="s">
        <v>164</v>
      </c>
      <c r="C66" s="521" t="s">
        <v>157</v>
      </c>
      <c r="D66" s="521"/>
      <c r="E66" s="521"/>
      <c r="F66" s="526" t="s">
        <v>44</v>
      </c>
      <c r="G66" s="526" t="s">
        <v>129</v>
      </c>
      <c r="H66" s="526"/>
      <c r="I66" s="526"/>
    </row>
    <row r="67" ht="36.95" customHeight="1" spans="1:9">
      <c r="A67" s="520" t="s">
        <v>158</v>
      </c>
      <c r="B67" s="520"/>
      <c r="C67" s="521"/>
      <c r="D67" s="521"/>
      <c r="E67" s="521"/>
      <c r="F67" s="526"/>
      <c r="G67" s="526" t="s">
        <v>159</v>
      </c>
      <c r="H67" s="526"/>
      <c r="I67" s="526"/>
    </row>
    <row r="68" ht="36.95" customHeight="1" spans="1:9">
      <c r="A68" s="524" t="s">
        <v>160</v>
      </c>
      <c r="B68" s="524" t="s">
        <v>166</v>
      </c>
      <c r="C68" s="521" t="s">
        <v>161</v>
      </c>
      <c r="D68" s="521"/>
      <c r="E68" s="521"/>
      <c r="F68" s="526" t="s">
        <v>44</v>
      </c>
      <c r="G68" s="526" t="s">
        <v>159</v>
      </c>
      <c r="H68" s="526"/>
      <c r="I68" s="526"/>
    </row>
    <row r="69" ht="36.95" customHeight="1" spans="1:9">
      <c r="A69" s="524" t="s">
        <v>162</v>
      </c>
      <c r="B69" s="524" t="s">
        <v>168</v>
      </c>
      <c r="C69" s="521" t="s">
        <v>163</v>
      </c>
      <c r="D69" s="521"/>
      <c r="E69" s="521"/>
      <c r="F69" s="526" t="s">
        <v>44</v>
      </c>
      <c r="G69" s="526" t="s">
        <v>159</v>
      </c>
      <c r="H69" s="526"/>
      <c r="I69" s="526"/>
    </row>
    <row r="70" ht="36.95" customHeight="1" spans="1:9">
      <c r="A70" s="524" t="s">
        <v>164</v>
      </c>
      <c r="B70" s="524" t="s">
        <v>170</v>
      </c>
      <c r="C70" s="521" t="s">
        <v>165</v>
      </c>
      <c r="D70" s="521"/>
      <c r="E70" s="521"/>
      <c r="F70" s="526" t="s">
        <v>44</v>
      </c>
      <c r="G70" s="526" t="s">
        <v>159</v>
      </c>
      <c r="H70" s="526"/>
      <c r="I70" s="526"/>
    </row>
    <row r="71" ht="36.95" customHeight="1" spans="1:9">
      <c r="A71" s="524" t="s">
        <v>166</v>
      </c>
      <c r="B71" s="524" t="s">
        <v>172</v>
      </c>
      <c r="C71" s="521" t="s">
        <v>167</v>
      </c>
      <c r="D71" s="521"/>
      <c r="E71" s="521"/>
      <c r="F71" s="526" t="s">
        <v>44</v>
      </c>
      <c r="G71" s="526" t="s">
        <v>159</v>
      </c>
      <c r="H71" s="526"/>
      <c r="I71" s="526"/>
    </row>
    <row r="72" ht="36.95" customHeight="1" spans="1:9">
      <c r="A72" s="524" t="s">
        <v>168</v>
      </c>
      <c r="B72" s="524" t="s">
        <v>174</v>
      </c>
      <c r="C72" s="521" t="s">
        <v>169</v>
      </c>
      <c r="D72" s="521"/>
      <c r="E72" s="521"/>
      <c r="F72" s="526" t="s">
        <v>44</v>
      </c>
      <c r="G72" s="526" t="s">
        <v>159</v>
      </c>
      <c r="H72" s="526"/>
      <c r="I72" s="526"/>
    </row>
    <row r="73" ht="36.95" customHeight="1" spans="1:9">
      <c r="A73" s="524" t="s">
        <v>170</v>
      </c>
      <c r="B73" s="524" t="s">
        <v>176</v>
      </c>
      <c r="C73" s="521" t="s">
        <v>171</v>
      </c>
      <c r="D73" s="521"/>
      <c r="E73" s="521"/>
      <c r="F73" s="526" t="s">
        <v>44</v>
      </c>
      <c r="G73" s="526" t="s">
        <v>159</v>
      </c>
      <c r="H73" s="526"/>
      <c r="I73" s="526"/>
    </row>
    <row r="74" ht="36.95" customHeight="1" spans="1:9">
      <c r="A74" s="524" t="s">
        <v>172</v>
      </c>
      <c r="B74" s="524" t="s">
        <v>178</v>
      </c>
      <c r="C74" s="521" t="s">
        <v>173</v>
      </c>
      <c r="D74" s="521"/>
      <c r="E74" s="521"/>
      <c r="F74" s="526" t="s">
        <v>44</v>
      </c>
      <c r="G74" s="526" t="s">
        <v>159</v>
      </c>
      <c r="H74" s="526"/>
      <c r="I74" s="526"/>
    </row>
    <row r="75" ht="36.95" customHeight="1" spans="1:9">
      <c r="A75" s="524" t="s">
        <v>174</v>
      </c>
      <c r="B75" s="524" t="s">
        <v>180</v>
      </c>
      <c r="C75" s="521" t="s">
        <v>175</v>
      </c>
      <c r="D75" s="521"/>
      <c r="E75" s="521"/>
      <c r="F75" s="526" t="s">
        <v>44</v>
      </c>
      <c r="G75" s="526" t="s">
        <v>159</v>
      </c>
      <c r="H75" s="526"/>
      <c r="I75" s="526"/>
    </row>
    <row r="76" ht="36.95" customHeight="1" spans="1:9">
      <c r="A76" s="524" t="s">
        <v>176</v>
      </c>
      <c r="B76" s="524" t="s">
        <v>182</v>
      </c>
      <c r="C76" s="521" t="s">
        <v>177</v>
      </c>
      <c r="D76" s="521"/>
      <c r="E76" s="521"/>
      <c r="F76" s="526" t="s">
        <v>44</v>
      </c>
      <c r="G76" s="526" t="s">
        <v>159</v>
      </c>
      <c r="H76" s="526"/>
      <c r="I76" s="526"/>
    </row>
    <row r="77" ht="36.95" customHeight="1" spans="1:9">
      <c r="A77" s="524" t="s">
        <v>178</v>
      </c>
      <c r="B77" s="524" t="s">
        <v>184</v>
      </c>
      <c r="C77" s="521" t="s">
        <v>179</v>
      </c>
      <c r="D77" s="521"/>
      <c r="E77" s="521"/>
      <c r="F77" s="526" t="s">
        <v>44</v>
      </c>
      <c r="G77" s="526" t="s">
        <v>159</v>
      </c>
      <c r="H77" s="526"/>
      <c r="I77" s="526"/>
    </row>
    <row r="78" ht="36.95" customHeight="1" spans="1:9">
      <c r="A78" s="524" t="s">
        <v>180</v>
      </c>
      <c r="B78" s="524" t="s">
        <v>186</v>
      </c>
      <c r="C78" s="521" t="s">
        <v>181</v>
      </c>
      <c r="D78" s="521"/>
      <c r="E78" s="521"/>
      <c r="F78" s="526" t="s">
        <v>44</v>
      </c>
      <c r="G78" s="526" t="s">
        <v>159</v>
      </c>
      <c r="H78" s="526"/>
      <c r="I78" s="526"/>
    </row>
    <row r="79" ht="36.95" customHeight="1" spans="1:9">
      <c r="A79" s="524" t="s">
        <v>182</v>
      </c>
      <c r="B79" s="524" t="s">
        <v>188</v>
      </c>
      <c r="C79" s="521" t="s">
        <v>183</v>
      </c>
      <c r="D79" s="521"/>
      <c r="E79" s="521"/>
      <c r="F79" s="526" t="s">
        <v>44</v>
      </c>
      <c r="G79" s="526" t="s">
        <v>159</v>
      </c>
      <c r="H79" s="526"/>
      <c r="I79" s="526"/>
    </row>
    <row r="80" ht="36.95" customHeight="1" spans="1:9">
      <c r="A80" s="524" t="s">
        <v>184</v>
      </c>
      <c r="B80" s="524" t="s">
        <v>190</v>
      </c>
      <c r="C80" s="521" t="s">
        <v>185</v>
      </c>
      <c r="D80" s="521"/>
      <c r="E80" s="521"/>
      <c r="F80" s="526" t="s">
        <v>44</v>
      </c>
      <c r="G80" s="526" t="s">
        <v>159</v>
      </c>
      <c r="H80" s="526"/>
      <c r="I80" s="526"/>
    </row>
    <row r="81" ht="36.95" customHeight="1" spans="1:9">
      <c r="A81" s="524" t="s">
        <v>186</v>
      </c>
      <c r="B81" s="524" t="s">
        <v>274</v>
      </c>
      <c r="C81" s="521" t="s">
        <v>187</v>
      </c>
      <c r="D81" s="521"/>
      <c r="E81" s="521"/>
      <c r="F81" s="526" t="s">
        <v>44</v>
      </c>
      <c r="G81" s="526" t="s">
        <v>159</v>
      </c>
      <c r="H81" s="526"/>
      <c r="I81" s="526"/>
    </row>
    <row r="82" ht="36.95" customHeight="1" spans="1:9">
      <c r="A82" s="524" t="s">
        <v>188</v>
      </c>
      <c r="B82" s="524" t="s">
        <v>193</v>
      </c>
      <c r="C82" s="521" t="s">
        <v>189</v>
      </c>
      <c r="D82" s="521"/>
      <c r="E82" s="521"/>
      <c r="F82" s="526" t="s">
        <v>44</v>
      </c>
      <c r="G82" s="526" t="s">
        <v>159</v>
      </c>
      <c r="H82" s="526"/>
      <c r="I82" s="526"/>
    </row>
    <row r="83" ht="36.95" customHeight="1" spans="1:9">
      <c r="A83" s="524" t="s">
        <v>274</v>
      </c>
      <c r="B83" s="524" t="s">
        <v>196</v>
      </c>
      <c r="C83" s="521" t="s">
        <v>191</v>
      </c>
      <c r="D83" s="521"/>
      <c r="E83" s="521"/>
      <c r="F83" s="526" t="s">
        <v>44</v>
      </c>
      <c r="G83" s="526" t="s">
        <v>159</v>
      </c>
      <c r="H83" s="526"/>
      <c r="I83" s="526"/>
    </row>
    <row r="84" ht="36.95" customHeight="1" spans="1:9">
      <c r="A84" s="520" t="s">
        <v>192</v>
      </c>
      <c r="B84" s="520"/>
      <c r="C84" s="521"/>
      <c r="D84" s="521"/>
      <c r="E84" s="521"/>
      <c r="F84" s="526" t="s">
        <v>44</v>
      </c>
      <c r="G84" s="526"/>
      <c r="H84" s="526"/>
      <c r="I84" s="526"/>
    </row>
    <row r="85" ht="36.95" customHeight="1" spans="1:10">
      <c r="A85" s="524" t="s">
        <v>193</v>
      </c>
      <c r="B85" s="524" t="s">
        <v>198</v>
      </c>
      <c r="C85" s="521" t="s">
        <v>235</v>
      </c>
      <c r="D85" s="521" t="s">
        <v>236</v>
      </c>
      <c r="E85" s="539"/>
      <c r="F85" s="526" t="s">
        <v>44</v>
      </c>
      <c r="G85" s="526" t="s">
        <v>195</v>
      </c>
      <c r="H85" s="526"/>
      <c r="I85" s="526"/>
      <c r="J85" s="537" t="s">
        <v>237</v>
      </c>
    </row>
    <row r="86" ht="36.95" customHeight="1" spans="1:10">
      <c r="A86" s="524" t="s">
        <v>196</v>
      </c>
      <c r="B86" s="524" t="s">
        <v>200</v>
      </c>
      <c r="C86" s="521" t="s">
        <v>238</v>
      </c>
      <c r="D86" s="521" t="s">
        <v>236</v>
      </c>
      <c r="E86" s="539"/>
      <c r="F86" s="526" t="s">
        <v>44</v>
      </c>
      <c r="G86" s="526" t="s">
        <v>195</v>
      </c>
      <c r="H86" s="526"/>
      <c r="I86" s="526"/>
      <c r="J86" s="537" t="s">
        <v>239</v>
      </c>
    </row>
    <row r="87" ht="36.95" customHeight="1" spans="1:10">
      <c r="A87" s="524" t="s">
        <v>198</v>
      </c>
      <c r="B87" s="524" t="s">
        <v>203</v>
      </c>
      <c r="C87" s="521" t="s">
        <v>240</v>
      </c>
      <c r="D87" s="521" t="s">
        <v>236</v>
      </c>
      <c r="E87" s="539"/>
      <c r="F87" s="526" t="s">
        <v>44</v>
      </c>
      <c r="G87" s="526" t="s">
        <v>195</v>
      </c>
      <c r="H87" s="526"/>
      <c r="I87" s="526"/>
      <c r="J87" s="537" t="s">
        <v>241</v>
      </c>
    </row>
    <row r="88" ht="36.95" customHeight="1" spans="1:10">
      <c r="A88" s="524" t="s">
        <v>200</v>
      </c>
      <c r="B88" s="524" t="s">
        <v>206</v>
      </c>
      <c r="C88" s="521" t="s">
        <v>242</v>
      </c>
      <c r="D88" s="521" t="s">
        <v>236</v>
      </c>
      <c r="E88" s="539"/>
      <c r="F88" s="526" t="s">
        <v>44</v>
      </c>
      <c r="G88" s="526" t="s">
        <v>195</v>
      </c>
      <c r="H88" s="526"/>
      <c r="I88" s="526"/>
      <c r="J88" s="537" t="s">
        <v>243</v>
      </c>
    </row>
    <row r="89" ht="36.95" customHeight="1" spans="1:9">
      <c r="A89" s="524"/>
      <c r="B89" s="524" t="s">
        <v>208</v>
      </c>
      <c r="C89" s="521" t="s">
        <v>244</v>
      </c>
      <c r="D89" s="521" t="s">
        <v>223</v>
      </c>
      <c r="E89" s="539"/>
      <c r="F89" s="526" t="s">
        <v>44</v>
      </c>
      <c r="G89" s="526" t="s">
        <v>195</v>
      </c>
      <c r="H89" s="526"/>
      <c r="I89" s="526"/>
    </row>
    <row r="90" ht="36.95" customHeight="1" spans="1:9">
      <c r="A90" s="524"/>
      <c r="B90" s="524" t="s">
        <v>210</v>
      </c>
      <c r="C90" s="521" t="s">
        <v>245</v>
      </c>
      <c r="D90" s="521" t="s">
        <v>223</v>
      </c>
      <c r="E90" s="539"/>
      <c r="F90" s="526" t="s">
        <v>44</v>
      </c>
      <c r="G90" s="526" t="s">
        <v>195</v>
      </c>
      <c r="H90" s="526"/>
      <c r="I90" s="526"/>
    </row>
    <row r="91" ht="36.95" customHeight="1" spans="1:9">
      <c r="A91" s="524"/>
      <c r="B91" s="524" t="s">
        <v>212</v>
      </c>
      <c r="C91" s="521" t="s">
        <v>246</v>
      </c>
      <c r="D91" s="521" t="s">
        <v>223</v>
      </c>
      <c r="E91" s="539"/>
      <c r="F91" s="526" t="s">
        <v>44</v>
      </c>
      <c r="G91" s="526" t="s">
        <v>195</v>
      </c>
      <c r="H91" s="526"/>
      <c r="I91" s="526"/>
    </row>
    <row r="92" ht="36.95" customHeight="1" spans="1:10">
      <c r="A92" s="520" t="s">
        <v>202</v>
      </c>
      <c r="B92" s="520"/>
      <c r="C92" s="521"/>
      <c r="D92" s="521"/>
      <c r="E92" s="521"/>
      <c r="F92" s="526"/>
      <c r="G92" s="526"/>
      <c r="H92" s="526"/>
      <c r="I92" s="526"/>
      <c r="J92" s="537" t="s">
        <v>247</v>
      </c>
    </row>
    <row r="93" ht="36.95" customHeight="1" spans="1:10">
      <c r="A93" s="524" t="s">
        <v>203</v>
      </c>
      <c r="B93" s="524" t="s">
        <v>214</v>
      </c>
      <c r="C93" s="523" t="s">
        <v>204</v>
      </c>
      <c r="D93" s="523"/>
      <c r="E93" s="523"/>
      <c r="F93" s="526" t="s">
        <v>44</v>
      </c>
      <c r="G93" s="526" t="s">
        <v>205</v>
      </c>
      <c r="H93" s="526"/>
      <c r="I93" s="526"/>
      <c r="J93" s="537" t="s">
        <v>248</v>
      </c>
    </row>
    <row r="94" ht="36.95" customHeight="1" spans="1:9">
      <c r="A94" s="524"/>
      <c r="B94" s="524" t="s">
        <v>280</v>
      </c>
      <c r="C94" s="523" t="s">
        <v>301</v>
      </c>
      <c r="D94" s="523" t="s">
        <v>223</v>
      </c>
      <c r="E94" s="527" t="s">
        <v>285</v>
      </c>
      <c r="F94" s="526" t="s">
        <v>44</v>
      </c>
      <c r="G94" s="526" t="s">
        <v>205</v>
      </c>
      <c r="H94" s="526"/>
      <c r="I94" s="526"/>
    </row>
    <row r="95" ht="36.95" customHeight="1" spans="1:10">
      <c r="A95" s="524" t="s">
        <v>206</v>
      </c>
      <c r="B95" s="524" t="s">
        <v>281</v>
      </c>
      <c r="C95" s="523" t="s">
        <v>207</v>
      </c>
      <c r="D95" s="523"/>
      <c r="E95" s="523"/>
      <c r="F95" s="526"/>
      <c r="G95" s="526" t="s">
        <v>205</v>
      </c>
      <c r="H95" s="526"/>
      <c r="I95" s="526"/>
      <c r="J95" s="537" t="s">
        <v>249</v>
      </c>
    </row>
    <row r="96" ht="36.95" customHeight="1" spans="1:9">
      <c r="A96" s="524" t="s">
        <v>208</v>
      </c>
      <c r="B96" s="524" t="s">
        <v>283</v>
      </c>
      <c r="C96" s="521" t="s">
        <v>209</v>
      </c>
      <c r="D96" s="521"/>
      <c r="E96" s="521"/>
      <c r="F96" s="526" t="s">
        <v>44</v>
      </c>
      <c r="G96" s="526" t="s">
        <v>62</v>
      </c>
      <c r="H96" s="526"/>
      <c r="I96" s="526"/>
    </row>
    <row r="97" ht="36.95" customHeight="1" spans="1:9">
      <c r="A97" s="524" t="s">
        <v>210</v>
      </c>
      <c r="B97" s="524" t="s">
        <v>286</v>
      </c>
      <c r="C97" s="521" t="s">
        <v>211</v>
      </c>
      <c r="D97" s="521"/>
      <c r="E97" s="521"/>
      <c r="F97" s="526" t="s">
        <v>44</v>
      </c>
      <c r="G97" s="526" t="s">
        <v>62</v>
      </c>
      <c r="H97" s="526"/>
      <c r="I97" s="526"/>
    </row>
    <row r="98" ht="36.95" customHeight="1" spans="1:9">
      <c r="A98" s="524" t="s">
        <v>212</v>
      </c>
      <c r="B98" s="524" t="s">
        <v>287</v>
      </c>
      <c r="C98" s="521" t="s">
        <v>213</v>
      </c>
      <c r="D98" s="521"/>
      <c r="E98" s="521"/>
      <c r="F98" s="526" t="s">
        <v>44</v>
      </c>
      <c r="G98" s="526" t="s">
        <v>48</v>
      </c>
      <c r="H98" s="526"/>
      <c r="I98" s="526"/>
    </row>
    <row r="99" ht="36.95" customHeight="1" spans="1:9">
      <c r="A99" s="524" t="s">
        <v>214</v>
      </c>
      <c r="B99" s="524" t="s">
        <v>288</v>
      </c>
      <c r="C99" s="521" t="s">
        <v>215</v>
      </c>
      <c r="D99" s="521"/>
      <c r="E99" s="521"/>
      <c r="F99" s="526" t="s">
        <v>44</v>
      </c>
      <c r="G99" s="526" t="s">
        <v>195</v>
      </c>
      <c r="H99" s="526"/>
      <c r="I99" s="526"/>
    </row>
    <row r="100" ht="36.95" customHeight="1" spans="1:9">
      <c r="A100" s="520" t="s">
        <v>216</v>
      </c>
      <c r="B100" s="520"/>
      <c r="C100" s="521"/>
      <c r="D100" s="521"/>
      <c r="E100" s="521"/>
      <c r="F100" s="526"/>
      <c r="G100" s="526"/>
      <c r="H100" s="526"/>
      <c r="I100" s="526"/>
    </row>
    <row r="101" ht="36.95" customHeight="1" spans="1:9">
      <c r="A101" s="524"/>
      <c r="B101" s="524"/>
      <c r="C101" s="523" t="s">
        <v>217</v>
      </c>
      <c r="D101" s="523"/>
      <c r="E101" s="523"/>
      <c r="F101" s="526"/>
      <c r="G101" s="526" t="s">
        <v>218</v>
      </c>
      <c r="H101" s="526"/>
      <c r="I101" s="526"/>
    </row>
  </sheetData>
  <mergeCells count="1">
    <mergeCell ref="A1:I1"/>
  </mergeCells>
  <pageMargins left="0.75" right="0.55" top="0.788888888888889" bottom="0.979166666666667" header="0.509027777777778" footer="0.509027777777778"/>
  <pageSetup paperSize="9" scale="48" fitToHeight="0" orientation="portrait" blackAndWhite="1" useFirstPageNumber="1"/>
  <headerFooter alignWithMargins="0">
    <oddFooter>&amp;C第 &amp;P 页</oddFooter>
    <evenFooter>&amp;L—&amp;P—</even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7"/>
  <sheetViews>
    <sheetView showZeros="0" topLeftCell="A4" workbookViewId="0">
      <selection activeCell="B30" sqref="B30"/>
    </sheetView>
  </sheetViews>
  <sheetFormatPr defaultColWidth="9" defaultRowHeight="14.25" outlineLevelCol="1"/>
  <cols>
    <col min="1" max="1" width="11" style="92" customWidth="1"/>
    <col min="2" max="2" width="96" style="92" customWidth="1"/>
    <col min="3" max="16384" width="9" style="92"/>
  </cols>
  <sheetData>
    <row r="1" ht="24" spans="1:2">
      <c r="A1" s="420" t="s">
        <v>302</v>
      </c>
      <c r="B1" s="420"/>
    </row>
    <row r="2" customFormat="1" ht="24" spans="1:2">
      <c r="A2" s="420"/>
      <c r="B2" s="420"/>
    </row>
    <row r="3" ht="25" customHeight="1" spans="2:2">
      <c r="B3" s="507" t="s">
        <v>303</v>
      </c>
    </row>
    <row r="4" ht="25" customHeight="1" spans="2:2">
      <c r="B4" s="508" t="s">
        <v>304</v>
      </c>
    </row>
    <row r="5" ht="25" customHeight="1" spans="2:2">
      <c r="B5" s="509" t="s">
        <v>305</v>
      </c>
    </row>
    <row r="6" ht="25" customHeight="1" spans="2:2">
      <c r="B6" s="508" t="s">
        <v>306</v>
      </c>
    </row>
    <row r="7" ht="25" customHeight="1" spans="2:2">
      <c r="B7" s="508" t="s">
        <v>307</v>
      </c>
    </row>
    <row r="8" ht="25" customHeight="1" spans="2:2">
      <c r="B8" s="510" t="s">
        <v>308</v>
      </c>
    </row>
    <row r="9" ht="25" customHeight="1" spans="2:2">
      <c r="B9" s="508" t="s">
        <v>309</v>
      </c>
    </row>
    <row r="10" ht="25" customHeight="1" spans="2:2">
      <c r="B10" s="511" t="s">
        <v>310</v>
      </c>
    </row>
    <row r="11" ht="25" customHeight="1" spans="2:2">
      <c r="B11" s="508" t="s">
        <v>311</v>
      </c>
    </row>
    <row r="12" ht="25" customHeight="1" spans="2:2">
      <c r="B12" s="511" t="s">
        <v>312</v>
      </c>
    </row>
    <row r="13" ht="25" customHeight="1" spans="2:2">
      <c r="B13" s="508" t="s">
        <v>313</v>
      </c>
    </row>
    <row r="14" ht="25" customHeight="1" spans="2:2">
      <c r="B14" s="508" t="s">
        <v>314</v>
      </c>
    </row>
    <row r="15" ht="25" customHeight="1" spans="2:2">
      <c r="B15" s="507" t="s">
        <v>315</v>
      </c>
    </row>
    <row r="16" ht="25" customHeight="1" spans="2:2">
      <c r="B16" s="508" t="s">
        <v>316</v>
      </c>
    </row>
    <row r="17" ht="25" customHeight="1" spans="2:2">
      <c r="B17" s="508" t="s">
        <v>317</v>
      </c>
    </row>
    <row r="18" ht="25" customHeight="1" spans="2:2">
      <c r="B18" s="508" t="s">
        <v>318</v>
      </c>
    </row>
    <row r="19" ht="25" customHeight="1" spans="2:2">
      <c r="B19" s="508" t="s">
        <v>319</v>
      </c>
    </row>
    <row r="20" ht="25" customHeight="1" spans="2:2">
      <c r="B20" s="507" t="s">
        <v>320</v>
      </c>
    </row>
    <row r="21" ht="25" customHeight="1" spans="2:2">
      <c r="B21" s="508" t="s">
        <v>321</v>
      </c>
    </row>
    <row r="22" ht="25" customHeight="1" spans="2:2">
      <c r="B22" s="508" t="s">
        <v>322</v>
      </c>
    </row>
    <row r="23" ht="25" customHeight="1" spans="2:2">
      <c r="B23" s="507" t="s">
        <v>323</v>
      </c>
    </row>
    <row r="24" ht="25" customHeight="1" spans="2:2">
      <c r="B24" s="508" t="s">
        <v>324</v>
      </c>
    </row>
    <row r="25" ht="25" customHeight="1" spans="2:2">
      <c r="B25" s="508" t="s">
        <v>325</v>
      </c>
    </row>
    <row r="26" ht="25" customHeight="1" spans="2:2">
      <c r="B26" s="508"/>
    </row>
    <row r="27" ht="48" customHeight="1" spans="2:2">
      <c r="B27" s="512"/>
    </row>
  </sheetData>
  <mergeCells count="1">
    <mergeCell ref="A1:B1"/>
  </mergeCells>
  <printOptions horizontalCentered="1"/>
  <pageMargins left="0.75" right="0.75" top="1" bottom="1" header="0.509027777777778" footer="0.509027777777778"/>
  <pageSetup paperSize="9" scale="75"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14"/>
  <sheetViews>
    <sheetView showZeros="0" view="pageBreakPreview" zoomScaleNormal="100" zoomScaleSheetLayoutView="100" workbookViewId="0">
      <selection activeCell="B1" sqref="B1"/>
    </sheetView>
  </sheetViews>
  <sheetFormatPr defaultColWidth="9" defaultRowHeight="14.25" outlineLevelCol="1"/>
  <cols>
    <col min="1" max="1" width="48.5" style="483" customWidth="1"/>
    <col min="2" max="2" width="17.75" style="484" customWidth="1"/>
    <col min="3" max="16384" width="9" style="479"/>
  </cols>
  <sheetData>
    <row r="1" spans="2:2">
      <c r="B1" s="485" t="s">
        <v>326</v>
      </c>
    </row>
    <row r="2" s="478" customFormat="1" ht="35.1" customHeight="1" spans="1:2">
      <c r="A2" s="486" t="s">
        <v>327</v>
      </c>
      <c r="B2" s="486"/>
    </row>
    <row r="3" s="479" customFormat="1" ht="16.5" customHeight="1" spans="1:2">
      <c r="A3" s="487"/>
      <c r="B3" s="484"/>
    </row>
    <row r="4" s="479" customFormat="1" ht="15.75" customHeight="1" spans="1:2">
      <c r="A4" s="483"/>
      <c r="B4" s="488" t="s">
        <v>328</v>
      </c>
    </row>
    <row r="5" s="479" customFormat="1" ht="1.5" hidden="1" customHeight="1" spans="1:2">
      <c r="A5" s="487"/>
      <c r="B5" s="484"/>
    </row>
    <row r="6" s="480" customFormat="1" ht="38.25" customHeight="1" spans="1:2">
      <c r="A6" s="489" t="s">
        <v>329</v>
      </c>
      <c r="B6" s="490" t="s">
        <v>330</v>
      </c>
    </row>
    <row r="7" s="481" customFormat="1" ht="21" customHeight="1" spans="1:2">
      <c r="A7" s="491" t="s">
        <v>331</v>
      </c>
      <c r="B7" s="492">
        <f>SUM(B8:B23)</f>
        <v>42954</v>
      </c>
    </row>
    <row r="8" s="481" customFormat="1" ht="21" customHeight="1" spans="1:2">
      <c r="A8" s="493" t="s">
        <v>332</v>
      </c>
      <c r="B8" s="494">
        <v>13686</v>
      </c>
    </row>
    <row r="9" s="481" customFormat="1" ht="21" customHeight="1" spans="1:2">
      <c r="A9" s="493" t="s">
        <v>333</v>
      </c>
      <c r="B9" s="495"/>
    </row>
    <row r="10" s="481" customFormat="1" ht="21" customHeight="1" spans="1:2">
      <c r="A10" s="493" t="s">
        <v>334</v>
      </c>
      <c r="B10" s="495">
        <v>3139</v>
      </c>
    </row>
    <row r="11" s="481" customFormat="1" ht="21" customHeight="1" spans="1:2">
      <c r="A11" s="493" t="s">
        <v>335</v>
      </c>
      <c r="B11" s="495"/>
    </row>
    <row r="12" s="481" customFormat="1" ht="21" customHeight="1" spans="1:2">
      <c r="A12" s="493" t="s">
        <v>336</v>
      </c>
      <c r="B12" s="495">
        <v>1632</v>
      </c>
    </row>
    <row r="13" s="481" customFormat="1" ht="21" customHeight="1" spans="1:2">
      <c r="A13" s="493" t="s">
        <v>337</v>
      </c>
      <c r="B13" s="495">
        <v>193</v>
      </c>
    </row>
    <row r="14" s="481" customFormat="1" ht="21" customHeight="1" spans="1:2">
      <c r="A14" s="493" t="s">
        <v>338</v>
      </c>
      <c r="B14" s="495"/>
    </row>
    <row r="15" s="481" customFormat="1" ht="21" customHeight="1" spans="1:2">
      <c r="A15" s="493" t="s">
        <v>339</v>
      </c>
      <c r="B15" s="495">
        <v>3796</v>
      </c>
    </row>
    <row r="16" s="481" customFormat="1" ht="21" customHeight="1" spans="1:2">
      <c r="A16" s="493" t="s">
        <v>340</v>
      </c>
      <c r="B16" s="495">
        <v>2367</v>
      </c>
    </row>
    <row r="17" s="481" customFormat="1" ht="21" customHeight="1" spans="1:2">
      <c r="A17" s="493" t="s">
        <v>341</v>
      </c>
      <c r="B17" s="495">
        <v>1368</v>
      </c>
    </row>
    <row r="18" s="481" customFormat="1" ht="21" customHeight="1" spans="1:2">
      <c r="A18" s="493" t="s">
        <v>342</v>
      </c>
      <c r="B18" s="495">
        <v>3392</v>
      </c>
    </row>
    <row r="19" s="481" customFormat="1" ht="21" customHeight="1" spans="1:2">
      <c r="A19" s="493" t="s">
        <v>343</v>
      </c>
      <c r="B19" s="495">
        <v>3815</v>
      </c>
    </row>
    <row r="20" s="481" customFormat="1" ht="21" customHeight="1" spans="1:2">
      <c r="A20" s="493" t="s">
        <v>344</v>
      </c>
      <c r="B20" s="495">
        <v>981</v>
      </c>
    </row>
    <row r="21" s="481" customFormat="1" ht="21" customHeight="1" spans="1:2">
      <c r="A21" s="493" t="s">
        <v>345</v>
      </c>
      <c r="B21" s="495">
        <v>2616</v>
      </c>
    </row>
    <row r="22" s="481" customFormat="1" ht="21" customHeight="1" spans="1:2">
      <c r="A22" s="493" t="s">
        <v>346</v>
      </c>
      <c r="B22" s="495">
        <v>5969</v>
      </c>
    </row>
    <row r="23" s="481" customFormat="1" ht="21" customHeight="1" spans="1:2">
      <c r="A23" s="493" t="s">
        <v>347</v>
      </c>
      <c r="B23" s="495"/>
    </row>
    <row r="24" s="481" customFormat="1" ht="21" customHeight="1" spans="1:2">
      <c r="A24" s="491" t="s">
        <v>348</v>
      </c>
      <c r="B24" s="492">
        <f>SUM(B25:B32)</f>
        <v>28635</v>
      </c>
    </row>
    <row r="25" s="481" customFormat="1" ht="21" customHeight="1" spans="1:2">
      <c r="A25" s="493" t="s">
        <v>349</v>
      </c>
      <c r="B25" s="492">
        <v>3747</v>
      </c>
    </row>
    <row r="26" s="481" customFormat="1" ht="21" customHeight="1" spans="1:2">
      <c r="A26" s="493" t="s">
        <v>350</v>
      </c>
      <c r="B26" s="492">
        <v>16352</v>
      </c>
    </row>
    <row r="27" s="481" customFormat="1" ht="21" customHeight="1" spans="1:2">
      <c r="A27" s="493" t="s">
        <v>351</v>
      </c>
      <c r="B27" s="492">
        <v>4750</v>
      </c>
    </row>
    <row r="28" s="481" customFormat="1" ht="21" customHeight="1" spans="1:2">
      <c r="A28" s="493" t="s">
        <v>352</v>
      </c>
      <c r="B28" s="492"/>
    </row>
    <row r="29" s="481" customFormat="1" ht="21" customHeight="1" spans="1:2">
      <c r="A29" s="493" t="s">
        <v>353</v>
      </c>
      <c r="B29" s="492">
        <v>2113</v>
      </c>
    </row>
    <row r="30" s="481" customFormat="1" ht="21" customHeight="1" spans="1:2">
      <c r="A30" s="493" t="s">
        <v>354</v>
      </c>
      <c r="B30" s="492">
        <v>194</v>
      </c>
    </row>
    <row r="31" s="481" customFormat="1" ht="21" customHeight="1" spans="1:2">
      <c r="A31" s="493" t="s">
        <v>355</v>
      </c>
      <c r="B31" s="492">
        <v>91</v>
      </c>
    </row>
    <row r="32" s="481" customFormat="1" ht="21" customHeight="1" spans="1:2">
      <c r="A32" s="493" t="s">
        <v>356</v>
      </c>
      <c r="B32" s="492">
        <v>1388</v>
      </c>
    </row>
    <row r="33" s="482" customFormat="1" ht="21" customHeight="1" spans="1:2">
      <c r="A33" s="496" t="s">
        <v>357</v>
      </c>
      <c r="B33" s="497">
        <f>SUM(B7+B24)</f>
        <v>71589</v>
      </c>
    </row>
    <row r="34" s="481" customFormat="1" ht="21" customHeight="1" spans="1:2">
      <c r="A34" s="491" t="s">
        <v>358</v>
      </c>
      <c r="B34" s="492">
        <f>SUM(B35+B39+B55)</f>
        <v>292957</v>
      </c>
    </row>
    <row r="35" s="481" customFormat="1" ht="21" customHeight="1" spans="1:2">
      <c r="A35" s="498" t="s">
        <v>359</v>
      </c>
      <c r="B35" s="492">
        <f>SUM(B36:B38)</f>
        <v>11506</v>
      </c>
    </row>
    <row r="36" s="481" customFormat="1" ht="21" customHeight="1" spans="1:2">
      <c r="A36" s="328" t="s">
        <v>360</v>
      </c>
      <c r="B36" s="492">
        <v>490</v>
      </c>
    </row>
    <row r="37" s="481" customFormat="1" ht="21" customHeight="1" spans="1:2">
      <c r="A37" s="328" t="s">
        <v>361</v>
      </c>
      <c r="B37" s="492">
        <v>280</v>
      </c>
    </row>
    <row r="38" s="481" customFormat="1" ht="21" customHeight="1" spans="1:2">
      <c r="A38" s="328" t="s">
        <v>362</v>
      </c>
      <c r="B38" s="492">
        <v>10736</v>
      </c>
    </row>
    <row r="39" s="481" customFormat="1" ht="21" customHeight="1" spans="1:2">
      <c r="A39" s="499" t="s">
        <v>363</v>
      </c>
      <c r="B39" s="492">
        <f>SUM(B40:B54)</f>
        <v>205396</v>
      </c>
    </row>
    <row r="40" s="481" customFormat="1" ht="21" customHeight="1" spans="1:2">
      <c r="A40" s="499" t="s">
        <v>364</v>
      </c>
      <c r="B40" s="500"/>
    </row>
    <row r="41" s="481" customFormat="1" ht="21" customHeight="1" spans="1:2">
      <c r="A41" s="501" t="s">
        <v>365</v>
      </c>
      <c r="B41" s="500">
        <v>39929</v>
      </c>
    </row>
    <row r="42" s="481" customFormat="1" ht="21" customHeight="1" spans="1:2">
      <c r="A42" s="502" t="s">
        <v>366</v>
      </c>
      <c r="B42" s="500">
        <v>32134</v>
      </c>
    </row>
    <row r="43" s="481" customFormat="1" ht="21" customHeight="1" spans="1:2">
      <c r="A43" s="502" t="s">
        <v>367</v>
      </c>
      <c r="B43" s="500">
        <v>2430</v>
      </c>
    </row>
    <row r="44" s="481" customFormat="1" ht="21" customHeight="1" spans="1:2">
      <c r="A44" s="334" t="s">
        <v>368</v>
      </c>
      <c r="B44" s="500">
        <v>4662</v>
      </c>
    </row>
    <row r="45" s="481" customFormat="1" ht="21" customHeight="1" spans="1:2">
      <c r="A45" s="334" t="s">
        <v>369</v>
      </c>
      <c r="B45" s="336"/>
    </row>
    <row r="46" s="481" customFormat="1" ht="21" customHeight="1" spans="1:2">
      <c r="A46" s="502" t="s">
        <v>370</v>
      </c>
      <c r="B46" s="500">
        <v>1699</v>
      </c>
    </row>
    <row r="47" s="481" customFormat="1" ht="21" customHeight="1" spans="1:2">
      <c r="A47" s="501" t="s">
        <v>371</v>
      </c>
      <c r="B47" s="500">
        <v>28496</v>
      </c>
    </row>
    <row r="48" s="481" customFormat="1" ht="21" customHeight="1" spans="1:2">
      <c r="A48" s="502" t="s">
        <v>372</v>
      </c>
      <c r="B48" s="500">
        <v>32549</v>
      </c>
    </row>
    <row r="49" s="481" customFormat="1" ht="21" customHeight="1" spans="1:2">
      <c r="A49" s="502" t="s">
        <v>373</v>
      </c>
      <c r="B49" s="500">
        <v>35146</v>
      </c>
    </row>
    <row r="50" s="481" customFormat="1" ht="21" customHeight="1" spans="1:2">
      <c r="A50" s="502" t="s">
        <v>374</v>
      </c>
      <c r="B50" s="500">
        <v>1066</v>
      </c>
    </row>
    <row r="51" s="481" customFormat="1" ht="21" customHeight="1" spans="1:2">
      <c r="A51" s="335" t="s">
        <v>375</v>
      </c>
      <c r="B51" s="500">
        <v>127</v>
      </c>
    </row>
    <row r="52" s="481" customFormat="1" ht="21" customHeight="1" spans="1:2">
      <c r="A52" s="335" t="s">
        <v>376</v>
      </c>
      <c r="B52" s="500">
        <v>15661</v>
      </c>
    </row>
    <row r="53" s="481" customFormat="1" ht="21" customHeight="1" spans="1:2">
      <c r="A53" s="335" t="s">
        <v>377</v>
      </c>
      <c r="B53" s="500"/>
    </row>
    <row r="54" s="481" customFormat="1" ht="21" customHeight="1" spans="1:2">
      <c r="A54" s="502" t="s">
        <v>378</v>
      </c>
      <c r="B54" s="500">
        <v>11497</v>
      </c>
    </row>
    <row r="55" s="481" customFormat="1" ht="21" customHeight="1" spans="1:2">
      <c r="A55" s="491" t="s">
        <v>379</v>
      </c>
      <c r="B55" s="503">
        <v>76055</v>
      </c>
    </row>
    <row r="56" s="481" customFormat="1" ht="21" customHeight="1" spans="1:2">
      <c r="A56" s="491" t="s">
        <v>380</v>
      </c>
      <c r="B56" s="492">
        <v>51536</v>
      </c>
    </row>
    <row r="57" s="481" customFormat="1" ht="21" customHeight="1" spans="1:2">
      <c r="A57" s="328" t="s">
        <v>381</v>
      </c>
      <c r="B57" s="494">
        <v>51536</v>
      </c>
    </row>
    <row r="58" s="481" customFormat="1" ht="21" customHeight="1" spans="1:2">
      <c r="A58" s="328" t="s">
        <v>382</v>
      </c>
      <c r="B58" s="494"/>
    </row>
    <row r="59" s="481" customFormat="1" ht="21" customHeight="1" spans="1:2">
      <c r="A59" s="491" t="s">
        <v>383</v>
      </c>
      <c r="B59" s="492">
        <v>29520</v>
      </c>
    </row>
    <row r="60" s="481" customFormat="1" ht="21" customHeight="1" spans="1:2">
      <c r="A60" s="491" t="s">
        <v>384</v>
      </c>
      <c r="B60" s="492"/>
    </row>
    <row r="61" s="482" customFormat="1" ht="21" customHeight="1" spans="1:2">
      <c r="A61" s="496" t="s">
        <v>385</v>
      </c>
      <c r="B61" s="504">
        <f>SUM(B33+B34+B56+B59+B60)</f>
        <v>445602</v>
      </c>
    </row>
    <row r="62" s="479" customFormat="1" ht="19.5" customHeight="1" spans="1:2">
      <c r="A62" s="505"/>
      <c r="B62" s="506"/>
    </row>
    <row r="63" s="479" customFormat="1" ht="20.1" customHeight="1" spans="1:2">
      <c r="A63" s="483"/>
      <c r="B63" s="484"/>
    </row>
    <row r="64" s="479" customFormat="1" ht="20.1" customHeight="1" spans="1:2">
      <c r="A64" s="483"/>
      <c r="B64" s="484"/>
    </row>
    <row r="65" s="479" customFormat="1" ht="20.1" customHeight="1" spans="1:2">
      <c r="A65" s="483"/>
      <c r="B65" s="484"/>
    </row>
    <row r="66" s="479" customFormat="1" ht="20.1" customHeight="1" spans="1:2">
      <c r="A66" s="483"/>
      <c r="B66" s="484"/>
    </row>
    <row r="67" s="479" customFormat="1" ht="20.1" customHeight="1" spans="1:2">
      <c r="A67" s="483"/>
      <c r="B67" s="484"/>
    </row>
    <row r="68" s="479" customFormat="1" ht="20.1" customHeight="1" spans="1:2">
      <c r="A68" s="483"/>
      <c r="B68" s="484"/>
    </row>
    <row r="69" s="479" customFormat="1" ht="20.1" customHeight="1" spans="1:2">
      <c r="A69" s="483"/>
      <c r="B69" s="484"/>
    </row>
    <row r="70" s="479" customFormat="1" ht="20.1" customHeight="1" spans="1:2">
      <c r="A70" s="483"/>
      <c r="B70" s="484"/>
    </row>
    <row r="71" s="479" customFormat="1" ht="20.1" customHeight="1" spans="1:2">
      <c r="A71" s="483"/>
      <c r="B71" s="484"/>
    </row>
    <row r="72" s="479" customFormat="1" ht="20.1" customHeight="1" spans="1:2">
      <c r="A72" s="483"/>
      <c r="B72" s="484"/>
    </row>
    <row r="73" s="479" customFormat="1" ht="20.1" customHeight="1" spans="1:2">
      <c r="A73" s="483"/>
      <c r="B73" s="484"/>
    </row>
    <row r="74" s="479" customFormat="1" ht="20.1" customHeight="1" spans="1:2">
      <c r="A74" s="483"/>
      <c r="B74" s="484"/>
    </row>
    <row r="75" s="479" customFormat="1" ht="20.1" customHeight="1" spans="1:2">
      <c r="A75" s="483"/>
      <c r="B75" s="484"/>
    </row>
    <row r="76" s="479" customFormat="1" ht="20.1" customHeight="1" spans="1:2">
      <c r="A76" s="483"/>
      <c r="B76" s="484"/>
    </row>
    <row r="77" s="479" customFormat="1" ht="20.1" customHeight="1" spans="1:2">
      <c r="A77" s="483"/>
      <c r="B77" s="484"/>
    </row>
    <row r="78" s="479" customFormat="1" ht="20.1" customHeight="1" spans="1:2">
      <c r="A78" s="483"/>
      <c r="B78" s="484"/>
    </row>
    <row r="79" s="479" customFormat="1" ht="20.1" customHeight="1" spans="1:2">
      <c r="A79" s="483"/>
      <c r="B79" s="484"/>
    </row>
    <row r="80" s="479" customFormat="1" ht="20.1" customHeight="1" spans="1:2">
      <c r="A80" s="483"/>
      <c r="B80" s="484"/>
    </row>
    <row r="81" s="479" customFormat="1" ht="20.1" customHeight="1" spans="1:2">
      <c r="A81" s="483"/>
      <c r="B81" s="484"/>
    </row>
    <row r="82" s="479" customFormat="1" ht="20.1" customHeight="1" spans="1:2">
      <c r="A82" s="483"/>
      <c r="B82" s="484"/>
    </row>
    <row r="83" s="479" customFormat="1" ht="20.1" customHeight="1" spans="1:2">
      <c r="A83" s="483"/>
      <c r="B83" s="484"/>
    </row>
    <row r="84" s="479" customFormat="1" ht="20.1" customHeight="1" spans="1:2">
      <c r="A84" s="483"/>
      <c r="B84" s="484"/>
    </row>
    <row r="85" s="479" customFormat="1" ht="20.1" customHeight="1" spans="1:2">
      <c r="A85" s="483"/>
      <c r="B85" s="484"/>
    </row>
    <row r="86" s="479" customFormat="1" ht="20.1" customHeight="1" spans="1:2">
      <c r="A86" s="483"/>
      <c r="B86" s="484"/>
    </row>
    <row r="87" s="479" customFormat="1" ht="20.1" customHeight="1" spans="1:2">
      <c r="A87" s="483"/>
      <c r="B87" s="484"/>
    </row>
    <row r="88" s="479" customFormat="1" ht="20.1" customHeight="1" spans="1:2">
      <c r="A88" s="483"/>
      <c r="B88" s="484"/>
    </row>
    <row r="89" s="479" customFormat="1" ht="20.1" customHeight="1" spans="1:2">
      <c r="A89" s="483"/>
      <c r="B89" s="484"/>
    </row>
    <row r="90" s="479" customFormat="1" ht="20.1" customHeight="1" spans="1:2">
      <c r="A90" s="483"/>
      <c r="B90" s="484"/>
    </row>
    <row r="91" s="479" customFormat="1" ht="20.1" customHeight="1" spans="1:2">
      <c r="A91" s="483"/>
      <c r="B91" s="484"/>
    </row>
    <row r="92" s="479" customFormat="1" ht="20.1" customHeight="1" spans="1:2">
      <c r="A92" s="483"/>
      <c r="B92" s="484"/>
    </row>
    <row r="93" s="479" customFormat="1" ht="20.1" customHeight="1" spans="1:2">
      <c r="A93" s="483"/>
      <c r="B93" s="484"/>
    </row>
    <row r="94" s="479" customFormat="1" ht="20.1" customHeight="1" spans="1:2">
      <c r="A94" s="483"/>
      <c r="B94" s="484"/>
    </row>
    <row r="95" s="479" customFormat="1" ht="20.1" customHeight="1" spans="1:2">
      <c r="A95" s="483"/>
      <c r="B95" s="484"/>
    </row>
    <row r="96" s="479" customFormat="1" ht="20.1" customHeight="1" spans="1:2">
      <c r="A96" s="483"/>
      <c r="B96" s="484"/>
    </row>
    <row r="97" s="479" customFormat="1" ht="20.1" customHeight="1" spans="1:2">
      <c r="A97" s="483"/>
      <c r="B97" s="484"/>
    </row>
    <row r="98" s="479" customFormat="1" ht="20.1" customHeight="1" spans="1:2">
      <c r="A98" s="483"/>
      <c r="B98" s="484"/>
    </row>
    <row r="99" s="479" customFormat="1" ht="20.1" customHeight="1" spans="1:2">
      <c r="A99" s="483"/>
      <c r="B99" s="484"/>
    </row>
    <row r="100" s="479" customFormat="1" ht="20.1" customHeight="1" spans="1:2">
      <c r="A100" s="483"/>
      <c r="B100" s="484"/>
    </row>
    <row r="101" s="479" customFormat="1" ht="20.1" customHeight="1" spans="1:2">
      <c r="A101" s="483"/>
      <c r="B101" s="484"/>
    </row>
    <row r="102" s="479" customFormat="1" ht="20.1" customHeight="1" spans="1:2">
      <c r="A102" s="483"/>
      <c r="B102" s="484"/>
    </row>
    <row r="103" s="479" customFormat="1" ht="20.1" customHeight="1" spans="1:2">
      <c r="A103" s="483"/>
      <c r="B103" s="484"/>
    </row>
    <row r="104" s="479" customFormat="1" ht="20.1" customHeight="1" spans="1:2">
      <c r="A104" s="483"/>
      <c r="B104" s="484"/>
    </row>
    <row r="105" s="479" customFormat="1" ht="20.1" customHeight="1" spans="1:2">
      <c r="A105" s="483"/>
      <c r="B105" s="484"/>
    </row>
    <row r="106" s="479" customFormat="1" ht="20.1" customHeight="1" spans="1:2">
      <c r="A106" s="483"/>
      <c r="B106" s="484"/>
    </row>
    <row r="107" s="479" customFormat="1" ht="20.1" customHeight="1" spans="1:2">
      <c r="A107" s="483"/>
      <c r="B107" s="484"/>
    </row>
    <row r="108" s="479" customFormat="1" ht="20.1" customHeight="1" spans="1:2">
      <c r="A108" s="483"/>
      <c r="B108" s="484"/>
    </row>
    <row r="109" s="479" customFormat="1" ht="20.1" customHeight="1" spans="1:2">
      <c r="A109" s="483"/>
      <c r="B109" s="484"/>
    </row>
    <row r="110" s="479" customFormat="1" ht="20.1" customHeight="1" spans="1:2">
      <c r="A110" s="483"/>
      <c r="B110" s="484"/>
    </row>
    <row r="111" s="479" customFormat="1" ht="20.1" customHeight="1" spans="1:2">
      <c r="A111" s="483"/>
      <c r="B111" s="484"/>
    </row>
    <row r="112" s="479" customFormat="1" ht="20.1" customHeight="1" spans="1:2">
      <c r="A112" s="483"/>
      <c r="B112" s="484"/>
    </row>
    <row r="113" s="479" customFormat="1" ht="20.1" customHeight="1" spans="1:2">
      <c r="A113" s="483"/>
      <c r="B113" s="484"/>
    </row>
    <row r="114" s="479" customFormat="1" ht="20.1" customHeight="1" spans="1:2">
      <c r="A114" s="483"/>
      <c r="B114" s="484"/>
    </row>
    <row r="115" s="479" customFormat="1" ht="20.1" customHeight="1" spans="1:2">
      <c r="A115" s="483"/>
      <c r="B115" s="484"/>
    </row>
    <row r="116" s="479" customFormat="1" ht="20.1" customHeight="1" spans="1:2">
      <c r="A116" s="483"/>
      <c r="B116" s="484"/>
    </row>
    <row r="117" s="479" customFormat="1" ht="20.1" customHeight="1" spans="1:2">
      <c r="A117" s="483"/>
      <c r="B117" s="484"/>
    </row>
    <row r="118" s="479" customFormat="1" ht="20.1" customHeight="1" spans="1:2">
      <c r="A118" s="483"/>
      <c r="B118" s="484"/>
    </row>
    <row r="119" s="479" customFormat="1" ht="20.1" customHeight="1" spans="1:2">
      <c r="A119" s="483"/>
      <c r="B119" s="484"/>
    </row>
    <row r="120" s="479" customFormat="1" ht="20.1" customHeight="1" spans="1:2">
      <c r="A120" s="483"/>
      <c r="B120" s="484"/>
    </row>
    <row r="121" s="479" customFormat="1" ht="20.1" customHeight="1" spans="1:2">
      <c r="A121" s="483"/>
      <c r="B121" s="484"/>
    </row>
    <row r="122" s="479" customFormat="1" ht="20.1" customHeight="1" spans="1:2">
      <c r="A122" s="483"/>
      <c r="B122" s="484"/>
    </row>
    <row r="123" s="479" customFormat="1" ht="20.1" customHeight="1" spans="1:2">
      <c r="A123" s="483"/>
      <c r="B123" s="484"/>
    </row>
    <row r="124" s="479" customFormat="1" ht="20.1" customHeight="1" spans="1:2">
      <c r="A124" s="483"/>
      <c r="B124" s="484"/>
    </row>
    <row r="125" s="479" customFormat="1" ht="20.1" customHeight="1" spans="1:2">
      <c r="A125" s="483"/>
      <c r="B125" s="484"/>
    </row>
    <row r="126" s="479" customFormat="1" ht="20.1" customHeight="1" spans="1:2">
      <c r="A126" s="483"/>
      <c r="B126" s="484"/>
    </row>
    <row r="127" s="479" customFormat="1" ht="20.1" customHeight="1" spans="1:2">
      <c r="A127" s="483"/>
      <c r="B127" s="484"/>
    </row>
    <row r="128" s="479" customFormat="1" ht="20.1" customHeight="1" spans="1:2">
      <c r="A128" s="483"/>
      <c r="B128" s="484"/>
    </row>
    <row r="129" s="479" customFormat="1" ht="20.1" customHeight="1" spans="1:2">
      <c r="A129" s="483"/>
      <c r="B129" s="484"/>
    </row>
    <row r="130" s="479" customFormat="1" ht="20.1" customHeight="1" spans="1:2">
      <c r="A130" s="483"/>
      <c r="B130" s="484"/>
    </row>
    <row r="131" s="479" customFormat="1" ht="20.1" customHeight="1" spans="1:2">
      <c r="A131" s="483"/>
      <c r="B131" s="484"/>
    </row>
    <row r="132" s="479" customFormat="1" ht="20.1" customHeight="1" spans="1:2">
      <c r="A132" s="483"/>
      <c r="B132" s="484"/>
    </row>
    <row r="133" s="479" customFormat="1" ht="20.1" customHeight="1" spans="1:2">
      <c r="A133" s="483"/>
      <c r="B133" s="484"/>
    </row>
    <row r="134" s="479" customFormat="1" ht="20.1" customHeight="1" spans="1:2">
      <c r="A134" s="483"/>
      <c r="B134" s="484"/>
    </row>
    <row r="135" s="479" customFormat="1" ht="20.1" customHeight="1" spans="1:2">
      <c r="A135" s="483"/>
      <c r="B135" s="484"/>
    </row>
    <row r="136" s="479" customFormat="1" ht="20.1" customHeight="1" spans="1:2">
      <c r="A136" s="483"/>
      <c r="B136" s="484"/>
    </row>
    <row r="137" s="479" customFormat="1" ht="20.1" customHeight="1" spans="1:2">
      <c r="A137" s="483"/>
      <c r="B137" s="484"/>
    </row>
    <row r="138" s="479" customFormat="1" ht="20.1" customHeight="1" spans="1:2">
      <c r="A138" s="483"/>
      <c r="B138" s="484"/>
    </row>
    <row r="139" s="479" customFormat="1" ht="20.1" customHeight="1" spans="1:2">
      <c r="A139" s="483"/>
      <c r="B139" s="484"/>
    </row>
    <row r="140" s="479" customFormat="1" ht="20.1" customHeight="1" spans="1:2">
      <c r="A140" s="483"/>
      <c r="B140" s="484"/>
    </row>
    <row r="141" s="479" customFormat="1" ht="20.1" customHeight="1" spans="1:2">
      <c r="A141" s="483"/>
      <c r="B141" s="484"/>
    </row>
    <row r="142" s="479" customFormat="1" ht="20.1" customHeight="1" spans="1:2">
      <c r="A142" s="483"/>
      <c r="B142" s="484"/>
    </row>
    <row r="143" s="479" customFormat="1" ht="20.1" customHeight="1" spans="1:2">
      <c r="A143" s="483"/>
      <c r="B143" s="484"/>
    </row>
    <row r="144" s="479" customFormat="1" ht="20.1" customHeight="1" spans="1:2">
      <c r="A144" s="483"/>
      <c r="B144" s="484"/>
    </row>
    <row r="145" s="479" customFormat="1" ht="20.1" customHeight="1" spans="1:2">
      <c r="A145" s="483"/>
      <c r="B145" s="484"/>
    </row>
    <row r="146" s="479" customFormat="1" ht="20.1" customHeight="1" spans="1:2">
      <c r="A146" s="483"/>
      <c r="B146" s="484"/>
    </row>
    <row r="147" s="479" customFormat="1" ht="20.1" customHeight="1" spans="1:2">
      <c r="A147" s="483"/>
      <c r="B147" s="484"/>
    </row>
    <row r="148" s="479" customFormat="1" ht="20.1" customHeight="1" spans="1:2">
      <c r="A148" s="483"/>
      <c r="B148" s="484"/>
    </row>
    <row r="149" s="479" customFormat="1" ht="20.1" customHeight="1" spans="1:2">
      <c r="A149" s="483"/>
      <c r="B149" s="484"/>
    </row>
    <row r="150" s="482" customFormat="1" ht="20.1" customHeight="1" spans="1:2">
      <c r="A150" s="483"/>
      <c r="B150" s="484"/>
    </row>
    <row r="151" s="479" customFormat="1" ht="20.1" customHeight="1" spans="1:2">
      <c r="A151" s="483"/>
      <c r="B151" s="484"/>
    </row>
    <row r="152" s="479" customFormat="1" ht="20.1" customHeight="1" spans="1:2">
      <c r="A152" s="483"/>
      <c r="B152" s="484"/>
    </row>
    <row r="153" s="479" customFormat="1" ht="20.1" customHeight="1" spans="1:2">
      <c r="A153" s="483"/>
      <c r="B153" s="484"/>
    </row>
    <row r="154" s="479" customFormat="1" ht="20.1" customHeight="1" spans="1:2">
      <c r="A154" s="483"/>
      <c r="B154" s="484"/>
    </row>
    <row r="155" s="479" customFormat="1" ht="20.1" customHeight="1" spans="1:2">
      <c r="A155" s="483"/>
      <c r="B155" s="484"/>
    </row>
    <row r="156" s="479" customFormat="1" ht="20.1" customHeight="1" spans="1:2">
      <c r="A156" s="483"/>
      <c r="B156" s="484"/>
    </row>
    <row r="157" s="479" customFormat="1" ht="20.1" customHeight="1" spans="1:2">
      <c r="A157" s="483"/>
      <c r="B157" s="484"/>
    </row>
    <row r="158" s="479" customFormat="1" ht="20.1" customHeight="1" spans="1:2">
      <c r="A158" s="483"/>
      <c r="B158" s="484"/>
    </row>
    <row r="159" s="479" customFormat="1" ht="20.1" customHeight="1" spans="1:2">
      <c r="A159" s="483"/>
      <c r="B159" s="484"/>
    </row>
    <row r="160" s="479" customFormat="1" ht="20.1" customHeight="1" spans="1:2">
      <c r="A160" s="483"/>
      <c r="B160" s="484"/>
    </row>
    <row r="161" s="479" customFormat="1" ht="20.1" customHeight="1" spans="1:2">
      <c r="A161" s="483"/>
      <c r="B161" s="484"/>
    </row>
    <row r="162" s="479" customFormat="1" ht="20.1" customHeight="1" spans="1:2">
      <c r="A162" s="483"/>
      <c r="B162" s="484"/>
    </row>
    <row r="163" s="479" customFormat="1" ht="20.1" customHeight="1" spans="1:2">
      <c r="A163" s="483"/>
      <c r="B163" s="484"/>
    </row>
    <row r="164" s="479" customFormat="1" ht="20.1" customHeight="1" spans="1:2">
      <c r="A164" s="483"/>
      <c r="B164" s="484"/>
    </row>
    <row r="165" s="479" customFormat="1" ht="20.1" customHeight="1" spans="1:2">
      <c r="A165" s="483"/>
      <c r="B165" s="484"/>
    </row>
    <row r="166" s="479" customFormat="1" ht="20.1" customHeight="1" spans="1:2">
      <c r="A166" s="483"/>
      <c r="B166" s="484"/>
    </row>
    <row r="167" s="479" customFormat="1" ht="20.1" customHeight="1" spans="1:2">
      <c r="A167" s="483"/>
      <c r="B167" s="484"/>
    </row>
    <row r="168" s="479" customFormat="1" ht="20.1" customHeight="1" spans="1:2">
      <c r="A168" s="483"/>
      <c r="B168" s="484"/>
    </row>
    <row r="169" s="479" customFormat="1" ht="20.1" customHeight="1" spans="1:2">
      <c r="A169" s="483"/>
      <c r="B169" s="484"/>
    </row>
    <row r="170" s="479" customFormat="1" ht="20.1" customHeight="1" spans="1:2">
      <c r="A170" s="483"/>
      <c r="B170" s="484"/>
    </row>
    <row r="171" s="479" customFormat="1" ht="20.1" customHeight="1" spans="1:2">
      <c r="A171" s="483"/>
      <c r="B171" s="484"/>
    </row>
    <row r="172" s="479" customFormat="1" ht="20.1" customHeight="1" spans="1:2">
      <c r="A172" s="483"/>
      <c r="B172" s="484"/>
    </row>
    <row r="173" s="479" customFormat="1" ht="20.1" customHeight="1" spans="1:2">
      <c r="A173" s="483"/>
      <c r="B173" s="484"/>
    </row>
    <row r="174" s="479" customFormat="1" ht="20.1" customHeight="1" spans="1:2">
      <c r="A174" s="483"/>
      <c r="B174" s="484"/>
    </row>
    <row r="175" s="479" customFormat="1" ht="20.1" customHeight="1" spans="1:2">
      <c r="A175" s="483"/>
      <c r="B175" s="484"/>
    </row>
    <row r="176" s="479" customFormat="1" ht="20.1" customHeight="1" spans="1:2">
      <c r="A176" s="483"/>
      <c r="B176" s="484"/>
    </row>
    <row r="177" s="479" customFormat="1" ht="20.1" customHeight="1" spans="1:2">
      <c r="A177" s="483"/>
      <c r="B177" s="484"/>
    </row>
    <row r="178" s="479" customFormat="1" ht="20.1" customHeight="1" spans="1:2">
      <c r="A178" s="483"/>
      <c r="B178" s="484"/>
    </row>
    <row r="179" s="479" customFormat="1" ht="20.1" customHeight="1" spans="1:2">
      <c r="A179" s="483"/>
      <c r="B179" s="484"/>
    </row>
    <row r="180" s="479" customFormat="1" ht="20.1" customHeight="1" spans="1:2">
      <c r="A180" s="483"/>
      <c r="B180" s="484"/>
    </row>
    <row r="181" s="479" customFormat="1" ht="20.1" customHeight="1" spans="1:2">
      <c r="A181" s="483"/>
      <c r="B181" s="484"/>
    </row>
    <row r="182" s="479" customFormat="1" ht="20.1" customHeight="1" spans="1:2">
      <c r="A182" s="483"/>
      <c r="B182" s="484"/>
    </row>
    <row r="183" s="479" customFormat="1" ht="20.1" customHeight="1" spans="1:2">
      <c r="A183" s="483"/>
      <c r="B183" s="484"/>
    </row>
    <row r="184" s="479" customFormat="1" ht="20.1" customHeight="1" spans="1:2">
      <c r="A184" s="483"/>
      <c r="B184" s="484"/>
    </row>
    <row r="185" s="479" customFormat="1" ht="20.1" customHeight="1" spans="1:2">
      <c r="A185" s="483"/>
      <c r="B185" s="484"/>
    </row>
    <row r="186" s="479" customFormat="1" ht="20.1" customHeight="1" spans="1:2">
      <c r="A186" s="483"/>
      <c r="B186" s="484"/>
    </row>
    <row r="187" s="479" customFormat="1" ht="20.1" customHeight="1" spans="1:2">
      <c r="A187" s="483"/>
      <c r="B187" s="484"/>
    </row>
    <row r="188" s="479" customFormat="1" ht="20.1" customHeight="1" spans="1:2">
      <c r="A188" s="483"/>
      <c r="B188" s="484"/>
    </row>
    <row r="189" s="479" customFormat="1" ht="20.1" customHeight="1" spans="1:2">
      <c r="A189" s="483"/>
      <c r="B189" s="484"/>
    </row>
    <row r="190" s="479" customFormat="1" ht="20.1" customHeight="1" spans="1:2">
      <c r="A190" s="483"/>
      <c r="B190" s="484"/>
    </row>
    <row r="191" s="479" customFormat="1" ht="20.1" customHeight="1" spans="1:2">
      <c r="A191" s="483"/>
      <c r="B191" s="484"/>
    </row>
    <row r="192" s="479" customFormat="1" ht="20.1" customHeight="1" spans="1:2">
      <c r="A192" s="483"/>
      <c r="B192" s="484"/>
    </row>
    <row r="193" s="479" customFormat="1" ht="20.1" customHeight="1" spans="1:2">
      <c r="A193" s="483"/>
      <c r="B193" s="484"/>
    </row>
    <row r="194" s="479" customFormat="1" ht="20.1" customHeight="1" spans="1:2">
      <c r="A194" s="483"/>
      <c r="B194" s="484"/>
    </row>
    <row r="195" s="479" customFormat="1" ht="20.1" customHeight="1" spans="1:2">
      <c r="A195" s="483"/>
      <c r="B195" s="484"/>
    </row>
    <row r="196" s="479" customFormat="1" ht="20.1" customHeight="1" spans="1:2">
      <c r="A196" s="483"/>
      <c r="B196" s="484"/>
    </row>
    <row r="197" s="479" customFormat="1" ht="20.1" customHeight="1" spans="1:2">
      <c r="A197" s="483"/>
      <c r="B197" s="484"/>
    </row>
    <row r="198" s="479" customFormat="1" ht="20.1" customHeight="1" spans="1:2">
      <c r="A198" s="483"/>
      <c r="B198" s="484"/>
    </row>
    <row r="199" s="479" customFormat="1" ht="20.1" customHeight="1" spans="1:2">
      <c r="A199" s="483"/>
      <c r="B199" s="484"/>
    </row>
    <row r="200" s="479" customFormat="1" ht="20.1" customHeight="1" spans="1:2">
      <c r="A200" s="483"/>
      <c r="B200" s="484"/>
    </row>
    <row r="201" s="479" customFormat="1" ht="20.1" customHeight="1" spans="1:2">
      <c r="A201" s="483"/>
      <c r="B201" s="484"/>
    </row>
    <row r="202" s="479" customFormat="1" ht="20.1" customHeight="1" spans="1:2">
      <c r="A202" s="483"/>
      <c r="B202" s="484"/>
    </row>
    <row r="203" s="479" customFormat="1" ht="20.1" customHeight="1" spans="1:2">
      <c r="A203" s="483"/>
      <c r="B203" s="484"/>
    </row>
    <row r="204" s="479" customFormat="1" ht="20.1" customHeight="1" spans="1:2">
      <c r="A204" s="483"/>
      <c r="B204" s="484"/>
    </row>
    <row r="205" s="479" customFormat="1" ht="20.1" customHeight="1" spans="1:2">
      <c r="A205" s="483"/>
      <c r="B205" s="484"/>
    </row>
    <row r="206" s="479" customFormat="1" ht="20.1" customHeight="1" spans="1:2">
      <c r="A206" s="483"/>
      <c r="B206" s="484"/>
    </row>
    <row r="207" s="479" customFormat="1" ht="20.1" customHeight="1" spans="1:2">
      <c r="A207" s="483"/>
      <c r="B207" s="484"/>
    </row>
    <row r="208" s="479" customFormat="1" ht="20.1" customHeight="1" spans="1:2">
      <c r="A208" s="483"/>
      <c r="B208" s="484"/>
    </row>
    <row r="209" s="479" customFormat="1" ht="20.1" customHeight="1" spans="1:2">
      <c r="A209" s="483"/>
      <c r="B209" s="484"/>
    </row>
    <row r="210" s="479" customFormat="1" ht="20.1" customHeight="1" spans="1:2">
      <c r="A210" s="483"/>
      <c r="B210" s="484"/>
    </row>
    <row r="211" s="479" customFormat="1" ht="20.1" customHeight="1" spans="1:2">
      <c r="A211" s="483"/>
      <c r="B211" s="484"/>
    </row>
    <row r="212" s="479" customFormat="1" ht="20.1" customHeight="1" spans="1:2">
      <c r="A212" s="483"/>
      <c r="B212" s="484"/>
    </row>
    <row r="213" s="479" customFormat="1" ht="20.1" customHeight="1" spans="1:2">
      <c r="A213" s="483"/>
      <c r="B213" s="484"/>
    </row>
    <row r="214" s="479" customFormat="1" ht="20.1" customHeight="1" spans="1:2">
      <c r="A214" s="483"/>
      <c r="B214" s="484"/>
    </row>
  </sheetData>
  <mergeCells count="1">
    <mergeCell ref="A2:B2"/>
  </mergeCells>
  <printOptions horizontalCentered="1"/>
  <pageMargins left="0.75" right="0.55" top="0.629166666666667" bottom="0.509027777777778" header="0.509027777777778" footer="0.349305555555556"/>
  <pageSetup paperSize="9" scale="55" orientation="portrait" blackAndWhite="1" horizontalDpi="600"/>
  <headerFooter alignWithMargins="0">
    <evenFooter>&amp;L—&amp;P—</even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Q8676"/>
  <sheetViews>
    <sheetView view="pageBreakPreview" zoomScaleNormal="100" zoomScaleSheetLayoutView="100" workbookViewId="0">
      <pane ySplit="6" topLeftCell="A7" activePane="bottomLeft" state="frozen"/>
      <selection/>
      <selection pane="bottomLeft" activeCell="A1" sqref="$A1:$XFD65536"/>
    </sheetView>
  </sheetViews>
  <sheetFormatPr defaultColWidth="6.875" defaultRowHeight="12.75" customHeight="1"/>
  <cols>
    <col min="1" max="1" width="50.375" style="425" customWidth="1"/>
    <col min="2" max="2" width="18.5" style="451" customWidth="1"/>
    <col min="3" max="3" width="6.75" style="425" customWidth="1"/>
    <col min="4" max="4" width="11.625" style="425"/>
    <col min="5" max="90" width="6.75" style="425" customWidth="1"/>
    <col min="91" max="194" width="6.875" style="425" customWidth="1"/>
    <col min="195" max="16384" width="6.875" style="425"/>
  </cols>
  <sheetData>
    <row r="1" ht="21" customHeight="1" spans="2:2">
      <c r="B1" s="452" t="s">
        <v>386</v>
      </c>
    </row>
    <row r="2" ht="49.5" customHeight="1" spans="1:90">
      <c r="A2" s="467" t="s">
        <v>387</v>
      </c>
      <c r="B2" s="467"/>
      <c r="C2" s="428"/>
      <c r="D2" s="428"/>
      <c r="E2" s="428"/>
      <c r="F2" s="428"/>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c r="AF2" s="428"/>
      <c r="AG2" s="428"/>
      <c r="AH2" s="428"/>
      <c r="AI2" s="428"/>
      <c r="AJ2" s="428"/>
      <c r="AK2" s="428"/>
      <c r="AL2" s="428"/>
      <c r="AM2" s="428"/>
      <c r="AN2" s="428"/>
      <c r="AO2" s="428"/>
      <c r="AP2" s="428"/>
      <c r="AQ2" s="428"/>
      <c r="AR2" s="428"/>
      <c r="AS2" s="428"/>
      <c r="AT2" s="428"/>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28"/>
      <c r="BU2" s="428"/>
      <c r="BV2" s="428"/>
      <c r="BW2" s="428"/>
      <c r="BX2" s="428"/>
      <c r="BY2" s="428"/>
      <c r="BZ2" s="428"/>
      <c r="CA2" s="428"/>
      <c r="CB2" s="428"/>
      <c r="CC2" s="428"/>
      <c r="CD2" s="428"/>
      <c r="CE2" s="428"/>
      <c r="CF2" s="428"/>
      <c r="CG2" s="428"/>
      <c r="CH2" s="428"/>
      <c r="CI2" s="428"/>
      <c r="CJ2" s="428"/>
      <c r="CK2" s="428"/>
      <c r="CL2" s="428"/>
    </row>
    <row r="3" ht="24.75" customHeight="1" spans="1:90">
      <c r="A3" s="454"/>
      <c r="B3" s="455" t="s">
        <v>388</v>
      </c>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8"/>
      <c r="AI3" s="428"/>
      <c r="AJ3" s="428"/>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c r="CI3" s="428"/>
      <c r="CJ3" s="428"/>
      <c r="CK3" s="428"/>
      <c r="CL3" s="428"/>
    </row>
    <row r="4" ht="11.25" customHeight="1" spans="1:90">
      <c r="A4" s="456" t="s">
        <v>389</v>
      </c>
      <c r="B4" s="456" t="s">
        <v>390</v>
      </c>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c r="CI4" s="428"/>
      <c r="CJ4" s="428"/>
      <c r="CK4" s="428"/>
      <c r="CL4" s="428"/>
    </row>
    <row r="5" ht="11.25" customHeight="1" spans="1:90">
      <c r="A5" s="456"/>
      <c r="B5" s="456"/>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row>
    <row r="6" ht="21.75" customHeight="1" spans="1:90">
      <c r="A6" s="456"/>
      <c r="B6" s="456"/>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row>
    <row r="7" ht="22.5" customHeight="1" spans="1:88">
      <c r="A7" s="457" t="s">
        <v>391</v>
      </c>
      <c r="B7" s="458">
        <v>50576</v>
      </c>
      <c r="C7" s="428"/>
      <c r="D7" s="459"/>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row>
    <row r="8" ht="22.5" customHeight="1" spans="1:88">
      <c r="A8" s="457" t="s">
        <v>392</v>
      </c>
      <c r="B8" s="458">
        <v>505</v>
      </c>
      <c r="C8" s="460"/>
      <c r="D8" s="459"/>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c r="BR8" s="460"/>
      <c r="BS8" s="460"/>
      <c r="BT8" s="460"/>
      <c r="BU8" s="460"/>
      <c r="BV8" s="460"/>
      <c r="BW8" s="460"/>
      <c r="BX8" s="460"/>
      <c r="BY8" s="460"/>
      <c r="BZ8" s="460"/>
      <c r="CA8" s="460"/>
      <c r="CB8" s="460"/>
      <c r="CC8" s="460"/>
      <c r="CD8" s="460"/>
      <c r="CE8" s="460"/>
      <c r="CF8" s="460"/>
      <c r="CG8" s="460"/>
      <c r="CH8" s="460"/>
      <c r="CI8" s="460"/>
      <c r="CJ8" s="460"/>
    </row>
    <row r="9" ht="22.5" customHeight="1" spans="1:88">
      <c r="A9" s="457" t="s">
        <v>393</v>
      </c>
      <c r="B9" s="461">
        <v>315</v>
      </c>
      <c r="C9" s="460"/>
      <c r="D9" s="459"/>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c r="BQ9" s="460"/>
      <c r="BR9" s="460"/>
      <c r="BS9" s="460"/>
      <c r="BT9" s="460"/>
      <c r="BU9" s="460"/>
      <c r="BV9" s="460"/>
      <c r="BW9" s="460"/>
      <c r="BX9" s="460"/>
      <c r="BY9" s="460"/>
      <c r="BZ9" s="460"/>
      <c r="CA9" s="460"/>
      <c r="CB9" s="460"/>
      <c r="CC9" s="460"/>
      <c r="CD9" s="460"/>
      <c r="CE9" s="460"/>
      <c r="CF9" s="460"/>
      <c r="CG9" s="460"/>
      <c r="CH9" s="460"/>
      <c r="CI9" s="460"/>
      <c r="CJ9" s="460"/>
    </row>
    <row r="10" ht="22.5" customHeight="1" spans="1:88">
      <c r="A10" s="457" t="s">
        <v>394</v>
      </c>
      <c r="B10" s="461">
        <v>110</v>
      </c>
      <c r="C10" s="460"/>
      <c r="D10" s="459"/>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c r="BR10" s="460"/>
      <c r="BS10" s="460"/>
      <c r="BT10" s="460"/>
      <c r="BU10" s="460"/>
      <c r="BV10" s="460"/>
      <c r="BW10" s="460"/>
      <c r="BX10" s="460"/>
      <c r="BY10" s="460"/>
      <c r="BZ10" s="460"/>
      <c r="CA10" s="460"/>
      <c r="CB10" s="460"/>
      <c r="CC10" s="460"/>
      <c r="CD10" s="460"/>
      <c r="CE10" s="460"/>
      <c r="CF10" s="460"/>
      <c r="CG10" s="460"/>
      <c r="CH10" s="460"/>
      <c r="CI10" s="460"/>
      <c r="CJ10" s="460"/>
    </row>
    <row r="11" ht="22.5" customHeight="1" spans="1:88">
      <c r="A11" s="457" t="s">
        <v>395</v>
      </c>
      <c r="B11" s="461">
        <v>80</v>
      </c>
      <c r="C11" s="428"/>
      <c r="D11" s="459"/>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8"/>
      <c r="BK11" s="428"/>
      <c r="BL11" s="428"/>
      <c r="BM11" s="428"/>
      <c r="BN11" s="428"/>
      <c r="BO11" s="428"/>
      <c r="BP11" s="428"/>
      <c r="BQ11" s="428"/>
      <c r="BR11" s="428"/>
      <c r="BS11" s="428"/>
      <c r="BT11" s="428"/>
      <c r="BU11" s="428"/>
      <c r="BV11" s="428"/>
      <c r="BW11" s="428"/>
      <c r="BX11" s="428"/>
      <c r="BY11" s="428"/>
      <c r="BZ11" s="428"/>
      <c r="CA11" s="428"/>
      <c r="CB11" s="428"/>
      <c r="CC11" s="428"/>
      <c r="CD11" s="428"/>
      <c r="CE11" s="428"/>
      <c r="CF11" s="428"/>
      <c r="CG11" s="428"/>
      <c r="CH11" s="428"/>
      <c r="CI11" s="428"/>
      <c r="CJ11" s="428"/>
    </row>
    <row r="12" ht="22.5" customHeight="1" spans="1:88">
      <c r="A12" s="457" t="s">
        <v>396</v>
      </c>
      <c r="B12" s="458">
        <v>230</v>
      </c>
      <c r="C12" s="428"/>
      <c r="D12" s="459"/>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8"/>
      <c r="AY12" s="428"/>
      <c r="AZ12" s="428"/>
      <c r="BA12" s="428"/>
      <c r="BB12" s="428"/>
      <c r="BC12" s="428"/>
      <c r="BD12" s="428"/>
      <c r="BE12" s="428"/>
      <c r="BF12" s="428"/>
      <c r="BG12" s="428"/>
      <c r="BH12" s="428"/>
      <c r="BI12" s="428"/>
      <c r="BJ12" s="428"/>
      <c r="BK12" s="428"/>
      <c r="BL12" s="428"/>
      <c r="BM12" s="428"/>
      <c r="BN12" s="428"/>
      <c r="BO12" s="428"/>
      <c r="BP12" s="428"/>
      <c r="BQ12" s="428"/>
      <c r="BR12" s="428"/>
      <c r="BS12" s="428"/>
      <c r="BT12" s="428"/>
      <c r="BU12" s="428"/>
      <c r="BV12" s="428"/>
      <c r="BW12" s="428"/>
      <c r="BX12" s="428"/>
      <c r="BY12" s="428"/>
      <c r="BZ12" s="428"/>
      <c r="CA12" s="428"/>
      <c r="CB12" s="428"/>
      <c r="CC12" s="428"/>
      <c r="CD12" s="428"/>
      <c r="CE12" s="428"/>
      <c r="CF12" s="428"/>
      <c r="CG12" s="428"/>
      <c r="CH12" s="428"/>
      <c r="CI12" s="428"/>
      <c r="CJ12" s="428"/>
    </row>
    <row r="13" ht="22.5" customHeight="1" spans="1:88">
      <c r="A13" s="457" t="s">
        <v>397</v>
      </c>
      <c r="B13" s="461">
        <v>120</v>
      </c>
      <c r="C13" s="428"/>
      <c r="D13" s="459"/>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c r="AT13" s="428"/>
      <c r="AU13" s="428"/>
      <c r="AV13" s="428"/>
      <c r="AW13" s="428"/>
      <c r="AX13" s="428"/>
      <c r="AY13" s="428"/>
      <c r="AZ13" s="428"/>
      <c r="BA13" s="428"/>
      <c r="BB13" s="428"/>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c r="CI13" s="428"/>
      <c r="CJ13" s="428"/>
    </row>
    <row r="14" ht="22.5" customHeight="1" spans="1:88">
      <c r="A14" s="457" t="s">
        <v>398</v>
      </c>
      <c r="B14" s="461">
        <v>90</v>
      </c>
      <c r="C14" s="428"/>
      <c r="D14" s="459"/>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8"/>
      <c r="AY14" s="428"/>
      <c r="AZ14" s="428"/>
      <c r="BA14" s="428"/>
      <c r="BB14" s="428"/>
      <c r="BC14" s="428"/>
      <c r="BD14" s="428"/>
      <c r="BE14" s="428"/>
      <c r="BF14" s="428"/>
      <c r="BG14" s="428"/>
      <c r="BH14" s="428"/>
      <c r="BI14" s="428"/>
      <c r="BJ14" s="428"/>
      <c r="BK14" s="428"/>
      <c r="BL14" s="428"/>
      <c r="BM14" s="428"/>
      <c r="BN14" s="428"/>
      <c r="BO14" s="428"/>
      <c r="BP14" s="428"/>
      <c r="BQ14" s="428"/>
      <c r="BR14" s="428"/>
      <c r="BS14" s="428"/>
      <c r="BT14" s="428"/>
      <c r="BU14" s="428"/>
      <c r="BV14" s="428"/>
      <c r="BW14" s="428"/>
      <c r="BX14" s="428"/>
      <c r="BY14" s="428"/>
      <c r="BZ14" s="428"/>
      <c r="CA14" s="428"/>
      <c r="CB14" s="428"/>
      <c r="CC14" s="428"/>
      <c r="CD14" s="428"/>
      <c r="CE14" s="428"/>
      <c r="CF14" s="428"/>
      <c r="CG14" s="428"/>
      <c r="CH14" s="428"/>
      <c r="CI14" s="428"/>
      <c r="CJ14" s="428"/>
    </row>
    <row r="15" s="425" customFormat="1" ht="22.5" customHeight="1" spans="1:4">
      <c r="A15" s="457" t="s">
        <v>399</v>
      </c>
      <c r="B15" s="461">
        <v>20</v>
      </c>
      <c r="D15" s="459"/>
    </row>
    <row r="16" s="425" customFormat="1" ht="22.5" customHeight="1" spans="1:4">
      <c r="A16" s="457" t="s">
        <v>400</v>
      </c>
      <c r="B16" s="458">
        <v>16451</v>
      </c>
      <c r="D16" s="459"/>
    </row>
    <row r="17" s="425" customFormat="1" ht="22.5" customHeight="1" spans="1:4">
      <c r="A17" s="457" t="s">
        <v>401</v>
      </c>
      <c r="B17" s="461">
        <v>13151</v>
      </c>
      <c r="D17" s="459"/>
    </row>
    <row r="18" s="425" customFormat="1" ht="22.5" customHeight="1" spans="1:4">
      <c r="A18" s="457" t="s">
        <v>402</v>
      </c>
      <c r="B18" s="461">
        <v>3300</v>
      </c>
      <c r="D18" s="459"/>
    </row>
    <row r="19" s="425" customFormat="1" ht="22.5" customHeight="1" spans="1:4">
      <c r="A19" s="457" t="s">
        <v>403</v>
      </c>
      <c r="B19" s="458">
        <v>240</v>
      </c>
      <c r="D19" s="459"/>
    </row>
    <row r="20" s="425" customFormat="1" ht="22.5" customHeight="1" spans="1:4">
      <c r="A20" s="457" t="s">
        <v>404</v>
      </c>
      <c r="B20" s="461">
        <v>240</v>
      </c>
      <c r="D20" s="459"/>
    </row>
    <row r="21" s="425" customFormat="1" ht="22.5" customHeight="1" spans="1:4">
      <c r="A21" s="457" t="s">
        <v>405</v>
      </c>
      <c r="B21" s="458">
        <v>172</v>
      </c>
      <c r="D21" s="459"/>
    </row>
    <row r="22" s="425" customFormat="1" ht="22.5" customHeight="1" spans="1:4">
      <c r="A22" s="457" t="s">
        <v>406</v>
      </c>
      <c r="B22" s="461">
        <v>139</v>
      </c>
      <c r="D22" s="459"/>
    </row>
    <row r="23" s="425" customFormat="1" ht="22.5" customHeight="1" spans="1:4">
      <c r="A23" s="457" t="s">
        <v>407</v>
      </c>
      <c r="B23" s="461">
        <v>1</v>
      </c>
      <c r="D23" s="459"/>
    </row>
    <row r="24" s="425" customFormat="1" ht="22.5" customHeight="1" spans="1:4">
      <c r="A24" s="457" t="s">
        <v>408</v>
      </c>
      <c r="B24" s="461">
        <v>2</v>
      </c>
      <c r="D24" s="459"/>
    </row>
    <row r="25" s="425" customFormat="1" ht="22.5" customHeight="1" spans="1:4">
      <c r="A25" s="457" t="s">
        <v>409</v>
      </c>
      <c r="B25" s="461">
        <v>30</v>
      </c>
      <c r="D25" s="459"/>
    </row>
    <row r="26" s="425" customFormat="1" ht="22.5" customHeight="1" spans="1:4">
      <c r="A26" s="457" t="s">
        <v>410</v>
      </c>
      <c r="B26" s="458">
        <v>5530</v>
      </c>
      <c r="D26" s="459"/>
    </row>
    <row r="27" s="425" customFormat="1" ht="22.5" customHeight="1" spans="1:4">
      <c r="A27" s="457" t="s">
        <v>411</v>
      </c>
      <c r="B27" s="461">
        <v>1900</v>
      </c>
      <c r="D27" s="459"/>
    </row>
    <row r="28" s="425" customFormat="1" ht="22.5" customHeight="1" spans="1:4">
      <c r="A28" s="457" t="s">
        <v>412</v>
      </c>
      <c r="B28" s="461">
        <v>200</v>
      </c>
      <c r="D28" s="459"/>
    </row>
    <row r="29" s="425" customFormat="1" ht="22.5" customHeight="1" spans="1:4">
      <c r="A29" s="457" t="s">
        <v>413</v>
      </c>
      <c r="B29" s="461">
        <v>500</v>
      </c>
      <c r="D29" s="459"/>
    </row>
    <row r="30" s="425" customFormat="1" ht="22.5" customHeight="1" spans="1:4">
      <c r="A30" s="457" t="s">
        <v>414</v>
      </c>
      <c r="B30" s="461">
        <v>2930</v>
      </c>
      <c r="D30" s="459"/>
    </row>
    <row r="31" s="425" customFormat="1" ht="22.5" customHeight="1" spans="1:4">
      <c r="A31" s="457" t="s">
        <v>415</v>
      </c>
      <c r="B31" s="458">
        <v>3000</v>
      </c>
      <c r="D31" s="459"/>
    </row>
    <row r="32" s="425" customFormat="1" ht="22.5" customHeight="1" spans="1:4">
      <c r="A32" s="457" t="s">
        <v>416</v>
      </c>
      <c r="B32" s="461">
        <v>3000</v>
      </c>
      <c r="D32" s="459"/>
    </row>
    <row r="33" s="425" customFormat="1" ht="22.5" customHeight="1" spans="1:4">
      <c r="A33" s="457" t="s">
        <v>417</v>
      </c>
      <c r="B33" s="458">
        <v>264</v>
      </c>
      <c r="D33" s="459"/>
    </row>
    <row r="34" s="425" customFormat="1" ht="22.5" customHeight="1" spans="1:4">
      <c r="A34" s="457" t="s">
        <v>418</v>
      </c>
      <c r="B34" s="461">
        <v>244</v>
      </c>
      <c r="D34" s="459"/>
    </row>
    <row r="35" s="425" customFormat="1" ht="22.5" customHeight="1" spans="1:4">
      <c r="A35" s="457" t="s">
        <v>419</v>
      </c>
      <c r="B35" s="461">
        <v>20</v>
      </c>
      <c r="D35" s="459"/>
    </row>
    <row r="36" s="425" customFormat="1" ht="22.5" customHeight="1" spans="1:4">
      <c r="A36" s="457" t="s">
        <v>420</v>
      </c>
      <c r="B36" s="458">
        <v>84</v>
      </c>
      <c r="D36" s="459"/>
    </row>
    <row r="37" s="425" customFormat="1" ht="22.5" customHeight="1" spans="1:4">
      <c r="A37" s="457" t="s">
        <v>421</v>
      </c>
      <c r="B37" s="461">
        <v>59</v>
      </c>
      <c r="D37" s="459"/>
    </row>
    <row r="38" s="425" customFormat="1" ht="22.5" customHeight="1" spans="1:4">
      <c r="A38" s="457" t="s">
        <v>422</v>
      </c>
      <c r="B38" s="461">
        <v>20</v>
      </c>
      <c r="D38" s="459"/>
    </row>
    <row r="39" s="425" customFormat="1" ht="22.5" customHeight="1" spans="1:4">
      <c r="A39" s="457" t="s">
        <v>423</v>
      </c>
      <c r="B39" s="461">
        <v>5</v>
      </c>
      <c r="D39" s="459"/>
    </row>
    <row r="40" s="425" customFormat="1" ht="22.5" customHeight="1" spans="1:4">
      <c r="A40" s="457" t="s">
        <v>424</v>
      </c>
      <c r="B40" s="458">
        <v>880</v>
      </c>
      <c r="D40" s="459"/>
    </row>
    <row r="41" s="425" customFormat="1" ht="22.5" customHeight="1" spans="1:4">
      <c r="A41" s="457" t="s">
        <v>425</v>
      </c>
      <c r="B41" s="461">
        <v>820</v>
      </c>
      <c r="D41" s="459"/>
    </row>
    <row r="42" s="425" customFormat="1" ht="22.5" customHeight="1" spans="1:4">
      <c r="A42" s="457" t="s">
        <v>426</v>
      </c>
      <c r="B42" s="461">
        <v>60</v>
      </c>
      <c r="D42" s="459"/>
    </row>
    <row r="43" s="425" customFormat="1" ht="22.5" customHeight="1" spans="1:4">
      <c r="A43" s="457" t="s">
        <v>427</v>
      </c>
      <c r="B43" s="458">
        <v>1025</v>
      </c>
      <c r="D43" s="459"/>
    </row>
    <row r="44" s="425" customFormat="1" ht="22.5" customHeight="1" spans="1:4">
      <c r="A44" s="457" t="s">
        <v>428</v>
      </c>
      <c r="B44" s="461">
        <v>135</v>
      </c>
      <c r="D44" s="459"/>
    </row>
    <row r="45" s="425" customFormat="1" ht="22.5" customHeight="1" spans="1:4">
      <c r="A45" s="457" t="s">
        <v>429</v>
      </c>
      <c r="B45" s="461">
        <v>890</v>
      </c>
      <c r="D45" s="459"/>
    </row>
    <row r="46" s="425" customFormat="1" ht="22.5" customHeight="1" spans="1:4">
      <c r="A46" s="457" t="s">
        <v>430</v>
      </c>
      <c r="B46" s="458">
        <v>55</v>
      </c>
      <c r="D46" s="459"/>
    </row>
    <row r="47" s="425" customFormat="1" ht="22.5" customHeight="1" spans="1:4">
      <c r="A47" s="457" t="s">
        <v>431</v>
      </c>
      <c r="B47" s="461">
        <v>53</v>
      </c>
      <c r="D47" s="459"/>
    </row>
    <row r="48" s="425" customFormat="1" ht="22.5" customHeight="1" spans="1:4">
      <c r="A48" s="457" t="s">
        <v>432</v>
      </c>
      <c r="B48" s="461">
        <v>2</v>
      </c>
      <c r="D48" s="459"/>
    </row>
    <row r="49" s="425" customFormat="1" ht="22.5" customHeight="1" spans="1:4">
      <c r="A49" s="457" t="s">
        <v>433</v>
      </c>
      <c r="B49" s="458">
        <v>223</v>
      </c>
      <c r="D49" s="459"/>
    </row>
    <row r="50" s="425" customFormat="1" ht="22.5" customHeight="1" spans="1:4">
      <c r="A50" s="457" t="s">
        <v>434</v>
      </c>
      <c r="B50" s="461">
        <v>113</v>
      </c>
      <c r="D50" s="459"/>
    </row>
    <row r="51" s="425" customFormat="1" ht="22.5" customHeight="1" spans="1:4">
      <c r="A51" s="457" t="s">
        <v>435</v>
      </c>
      <c r="B51" s="461">
        <v>110</v>
      </c>
      <c r="D51" s="459"/>
    </row>
    <row r="52" s="425" customFormat="1" ht="22.5" customHeight="1" spans="1:4">
      <c r="A52" s="457" t="s">
        <v>436</v>
      </c>
      <c r="B52" s="458">
        <v>95</v>
      </c>
      <c r="D52" s="459"/>
    </row>
    <row r="53" s="425" customFormat="1" ht="22.5" customHeight="1" spans="1:4">
      <c r="A53" s="457" t="s">
        <v>437</v>
      </c>
      <c r="B53" s="461">
        <v>80</v>
      </c>
      <c r="D53" s="459"/>
    </row>
    <row r="54" s="425" customFormat="1" ht="22.5" customHeight="1" spans="1:4">
      <c r="A54" s="457" t="s">
        <v>438</v>
      </c>
      <c r="B54" s="461">
        <v>15</v>
      </c>
      <c r="D54" s="459"/>
    </row>
    <row r="55" s="425" customFormat="1" ht="22.5" customHeight="1" spans="1:4">
      <c r="A55" s="457" t="s">
        <v>439</v>
      </c>
      <c r="B55" s="458">
        <v>412</v>
      </c>
      <c r="D55" s="459"/>
    </row>
    <row r="56" s="425" customFormat="1" ht="22.5" customHeight="1" spans="1:4">
      <c r="A56" s="457" t="s">
        <v>440</v>
      </c>
      <c r="B56" s="461">
        <v>336</v>
      </c>
      <c r="D56" s="459"/>
    </row>
    <row r="57" s="425" customFormat="1" ht="22.5" customHeight="1" spans="1:4">
      <c r="A57" s="457" t="s">
        <v>441</v>
      </c>
      <c r="B57" s="461">
        <v>76</v>
      </c>
      <c r="D57" s="459"/>
    </row>
    <row r="58" s="425" customFormat="1" ht="22.5" customHeight="1" spans="1:4">
      <c r="A58" s="457" t="s">
        <v>442</v>
      </c>
      <c r="B58" s="458">
        <v>1563</v>
      </c>
      <c r="D58" s="459"/>
    </row>
    <row r="59" s="425" customFormat="1" ht="22.5" customHeight="1" spans="1:4">
      <c r="A59" s="457" t="s">
        <v>443</v>
      </c>
      <c r="B59" s="461">
        <v>1180</v>
      </c>
      <c r="D59" s="459"/>
    </row>
    <row r="60" s="425" customFormat="1" ht="22.5" customHeight="1" spans="1:4">
      <c r="A60" s="457" t="s">
        <v>444</v>
      </c>
      <c r="B60" s="461">
        <v>383</v>
      </c>
      <c r="D60" s="459"/>
    </row>
    <row r="61" s="425" customFormat="1" ht="22.5" customHeight="1" spans="1:4">
      <c r="A61" s="457" t="s">
        <v>445</v>
      </c>
      <c r="B61" s="458">
        <v>481</v>
      </c>
      <c r="D61" s="459"/>
    </row>
    <row r="62" s="425" customFormat="1" ht="22.5" customHeight="1" spans="1:4">
      <c r="A62" s="457" t="s">
        <v>446</v>
      </c>
      <c r="B62" s="461">
        <v>170</v>
      </c>
      <c r="D62" s="459"/>
    </row>
    <row r="63" s="425" customFormat="1" ht="22.5" customHeight="1" spans="1:4">
      <c r="A63" s="457" t="s">
        <v>447</v>
      </c>
      <c r="B63" s="461">
        <v>311</v>
      </c>
      <c r="D63" s="459"/>
    </row>
    <row r="64" s="425" customFormat="1" ht="22.5" customHeight="1" spans="1:4">
      <c r="A64" s="457" t="s">
        <v>448</v>
      </c>
      <c r="B64" s="458">
        <v>162</v>
      </c>
      <c r="D64" s="459"/>
    </row>
    <row r="65" s="425" customFormat="1" ht="22.5" customHeight="1" spans="1:4">
      <c r="A65" s="457" t="s">
        <v>449</v>
      </c>
      <c r="B65" s="461">
        <v>107</v>
      </c>
      <c r="D65" s="459"/>
    </row>
    <row r="66" s="425" customFormat="1" ht="22.5" customHeight="1" spans="1:4">
      <c r="A66" s="457" t="s">
        <v>450</v>
      </c>
      <c r="B66" s="461">
        <v>55</v>
      </c>
      <c r="D66" s="459"/>
    </row>
    <row r="67" s="425" customFormat="1" ht="22.5" customHeight="1" spans="1:4">
      <c r="A67" s="457" t="s">
        <v>451</v>
      </c>
      <c r="B67" s="458">
        <v>76</v>
      </c>
      <c r="D67" s="459"/>
    </row>
    <row r="68" s="425" customFormat="1" ht="22.5" customHeight="1" spans="1:4">
      <c r="A68" s="457" t="s">
        <v>452</v>
      </c>
      <c r="B68" s="461">
        <v>66</v>
      </c>
      <c r="D68" s="459"/>
    </row>
    <row r="69" s="425" customFormat="1" ht="22.5" customHeight="1" spans="1:4">
      <c r="A69" s="457" t="s">
        <v>453</v>
      </c>
      <c r="B69" s="461">
        <v>10</v>
      </c>
      <c r="D69" s="459"/>
    </row>
    <row r="70" s="425" customFormat="1" ht="22.5" customHeight="1" spans="1:4">
      <c r="A70" s="457" t="s">
        <v>454</v>
      </c>
      <c r="B70" s="458">
        <v>392</v>
      </c>
      <c r="D70" s="459"/>
    </row>
    <row r="71" s="425" customFormat="1" ht="22.5" customHeight="1" spans="1:4">
      <c r="A71" s="457" t="s">
        <v>455</v>
      </c>
      <c r="B71" s="461">
        <v>100</v>
      </c>
      <c r="D71" s="459"/>
    </row>
    <row r="72" s="425" customFormat="1" ht="22.5" customHeight="1" spans="1:4">
      <c r="A72" s="457" t="s">
        <v>456</v>
      </c>
      <c r="B72" s="461">
        <v>292</v>
      </c>
      <c r="D72" s="459"/>
    </row>
    <row r="73" s="425" customFormat="1" ht="22.5" customHeight="1" spans="1:4">
      <c r="A73" s="457" t="s">
        <v>457</v>
      </c>
      <c r="B73" s="458">
        <v>18736</v>
      </c>
      <c r="D73" s="459"/>
    </row>
    <row r="74" s="425" customFormat="1" ht="22.5" customHeight="1" spans="1:4">
      <c r="A74" s="457" t="s">
        <v>458</v>
      </c>
      <c r="B74" s="461">
        <v>18736</v>
      </c>
      <c r="D74" s="459"/>
    </row>
    <row r="75" s="425" customFormat="1" ht="22.5" customHeight="1" spans="1:4">
      <c r="A75" s="457" t="s">
        <v>459</v>
      </c>
      <c r="B75" s="458"/>
      <c r="D75" s="459"/>
    </row>
    <row r="76" s="425" customFormat="1" ht="22.5" customHeight="1" spans="1:4">
      <c r="A76" s="457" t="s">
        <v>460</v>
      </c>
      <c r="B76" s="458"/>
      <c r="D76" s="459"/>
    </row>
    <row r="77" s="425" customFormat="1" ht="22.5" customHeight="1" spans="1:4">
      <c r="A77" s="457" t="s">
        <v>461</v>
      </c>
      <c r="B77" s="461"/>
      <c r="D77" s="459"/>
    </row>
    <row r="78" s="425" customFormat="1" ht="22.5" customHeight="1" spans="1:4">
      <c r="A78" s="457" t="s">
        <v>462</v>
      </c>
      <c r="B78" s="461"/>
      <c r="D78" s="459"/>
    </row>
    <row r="79" s="425" customFormat="1" ht="22.5" customHeight="1" spans="1:4">
      <c r="A79" s="457" t="s">
        <v>463</v>
      </c>
      <c r="B79" s="461"/>
      <c r="D79" s="459"/>
    </row>
    <row r="80" s="425" customFormat="1" ht="22.5" customHeight="1" spans="1:4">
      <c r="A80" s="457" t="s">
        <v>464</v>
      </c>
      <c r="B80" s="461"/>
      <c r="D80" s="459"/>
    </row>
    <row r="81" s="425" customFormat="1" ht="22.5" customHeight="1" spans="1:4">
      <c r="A81" s="457" t="s">
        <v>465</v>
      </c>
      <c r="B81" s="461"/>
      <c r="D81" s="459"/>
    </row>
    <row r="82" s="425" customFormat="1" ht="22.5" customHeight="1" spans="1:4">
      <c r="A82" s="457" t="s">
        <v>466</v>
      </c>
      <c r="B82" s="458">
        <v>12973</v>
      </c>
      <c r="D82" s="459"/>
    </row>
    <row r="83" s="425" customFormat="1" ht="22.5" customHeight="1" spans="1:4">
      <c r="A83" s="457" t="s">
        <v>467</v>
      </c>
      <c r="B83" s="458"/>
      <c r="D83" s="459"/>
    </row>
    <row r="84" s="425" customFormat="1" ht="22.5" customHeight="1" spans="1:4">
      <c r="A84" s="457" t="s">
        <v>468</v>
      </c>
      <c r="B84" s="461"/>
      <c r="D84" s="459"/>
    </row>
    <row r="85" s="425" customFormat="1" ht="22.5" customHeight="1" spans="1:4">
      <c r="A85" s="457" t="s">
        <v>469</v>
      </c>
      <c r="B85" s="461"/>
      <c r="D85" s="459"/>
    </row>
    <row r="86" s="425" customFormat="1" ht="22.5" customHeight="1" spans="1:4">
      <c r="A86" s="457" t="s">
        <v>470</v>
      </c>
      <c r="B86" s="461"/>
      <c r="D86" s="459"/>
    </row>
    <row r="87" s="425" customFormat="1" ht="22.5" customHeight="1" spans="1:4">
      <c r="A87" s="457" t="s">
        <v>471</v>
      </c>
      <c r="B87" s="458">
        <v>9782</v>
      </c>
      <c r="D87" s="459"/>
    </row>
    <row r="88" s="425" customFormat="1" ht="22.5" customHeight="1" spans="1:4">
      <c r="A88" s="457" t="s">
        <v>472</v>
      </c>
      <c r="B88" s="461">
        <v>7200</v>
      </c>
      <c r="D88" s="459"/>
    </row>
    <row r="89" s="425" customFormat="1" ht="22.5" customHeight="1" spans="1:4">
      <c r="A89" s="457" t="s">
        <v>473</v>
      </c>
      <c r="B89" s="461">
        <v>325</v>
      </c>
      <c r="D89" s="459"/>
    </row>
    <row r="90" s="425" customFormat="1" ht="22.5" customHeight="1" spans="1:4">
      <c r="A90" s="457" t="s">
        <v>474</v>
      </c>
      <c r="B90" s="461">
        <v>140</v>
      </c>
      <c r="D90" s="459"/>
    </row>
    <row r="91" s="425" customFormat="1" ht="22.5" customHeight="1" spans="1:4">
      <c r="A91" s="457" t="s">
        <v>475</v>
      </c>
      <c r="B91" s="461">
        <v>364</v>
      </c>
      <c r="D91" s="459"/>
    </row>
    <row r="92" s="425" customFormat="1" ht="22.5" customHeight="1" spans="1:4">
      <c r="A92" s="457" t="s">
        <v>476</v>
      </c>
      <c r="B92" s="461">
        <v>411</v>
      </c>
      <c r="D92" s="459"/>
    </row>
    <row r="93" s="425" customFormat="1" ht="22.5" customHeight="1" spans="1:4">
      <c r="A93" s="457" t="s">
        <v>477</v>
      </c>
      <c r="B93" s="461">
        <v>1342</v>
      </c>
      <c r="D93" s="459"/>
    </row>
    <row r="94" s="425" customFormat="1" ht="22.5" customHeight="1" spans="1:4">
      <c r="A94" s="457" t="s">
        <v>478</v>
      </c>
      <c r="B94" s="458">
        <v>24</v>
      </c>
      <c r="D94" s="459"/>
    </row>
    <row r="95" s="425" customFormat="1" ht="22.5" customHeight="1" spans="1:4">
      <c r="A95" s="457" t="s">
        <v>479</v>
      </c>
      <c r="B95" s="461">
        <v>14</v>
      </c>
      <c r="D95" s="459"/>
    </row>
    <row r="96" s="425" customFormat="1" ht="22.5" customHeight="1" spans="1:4">
      <c r="A96" s="457" t="s">
        <v>480</v>
      </c>
      <c r="B96" s="461">
        <v>10</v>
      </c>
      <c r="D96" s="459"/>
    </row>
    <row r="97" s="425" customFormat="1" ht="22.5" customHeight="1" spans="1:4">
      <c r="A97" s="457" t="s">
        <v>481</v>
      </c>
      <c r="B97" s="458">
        <v>1053</v>
      </c>
      <c r="D97" s="459"/>
    </row>
    <row r="98" s="425" customFormat="1" ht="22.5" customHeight="1" spans="1:4">
      <c r="A98" s="457" t="s">
        <v>482</v>
      </c>
      <c r="B98" s="461">
        <v>673</v>
      </c>
      <c r="D98" s="459"/>
    </row>
    <row r="99" s="425" customFormat="1" ht="22.5" customHeight="1" spans="1:4">
      <c r="A99" s="457" t="s">
        <v>483</v>
      </c>
      <c r="B99" s="461">
        <v>6</v>
      </c>
      <c r="D99" s="459"/>
    </row>
    <row r="100" s="425" customFormat="1" ht="22.5" customHeight="1" spans="1:4">
      <c r="A100" s="457" t="s">
        <v>484</v>
      </c>
      <c r="B100" s="461">
        <v>200</v>
      </c>
      <c r="D100" s="459"/>
    </row>
    <row r="101" s="425" customFormat="1" ht="22.5" customHeight="1" spans="1:4">
      <c r="A101" s="457" t="s">
        <v>485</v>
      </c>
      <c r="B101" s="461">
        <v>25</v>
      </c>
      <c r="D101" s="459"/>
    </row>
    <row r="102" s="425" customFormat="1" ht="22.5" customHeight="1" spans="1:4">
      <c r="A102" s="457" t="s">
        <v>486</v>
      </c>
      <c r="B102" s="461">
        <v>149</v>
      </c>
      <c r="D102" s="459"/>
    </row>
    <row r="103" s="425" customFormat="1" ht="22.5" customHeight="1" spans="1:4">
      <c r="A103" s="457" t="s">
        <v>487</v>
      </c>
      <c r="B103" s="458">
        <v>1480</v>
      </c>
      <c r="D103" s="459"/>
    </row>
    <row r="104" s="425" customFormat="1" ht="22.5" customHeight="1" spans="1:4">
      <c r="A104" s="457" t="s">
        <v>488</v>
      </c>
      <c r="B104" s="461">
        <v>1480</v>
      </c>
      <c r="D104" s="459"/>
    </row>
    <row r="105" s="425" customFormat="1" ht="22.5" customHeight="1" spans="1:4">
      <c r="A105" s="457" t="s">
        <v>489</v>
      </c>
      <c r="B105" s="458">
        <v>126932</v>
      </c>
      <c r="D105" s="459"/>
    </row>
    <row r="106" s="425" customFormat="1" ht="22.5" customHeight="1" spans="1:4">
      <c r="A106" s="457" t="s">
        <v>490</v>
      </c>
      <c r="B106" s="458">
        <v>987</v>
      </c>
      <c r="D106" s="459"/>
    </row>
    <row r="107" s="425" customFormat="1" ht="22.5" customHeight="1" spans="1:4">
      <c r="A107" s="457" t="s">
        <v>491</v>
      </c>
      <c r="B107" s="461">
        <v>987</v>
      </c>
      <c r="D107" s="459"/>
    </row>
    <row r="108" s="425" customFormat="1" ht="22.5" customHeight="1" spans="1:4">
      <c r="A108" s="457" t="s">
        <v>492</v>
      </c>
      <c r="B108" s="458">
        <v>114915</v>
      </c>
      <c r="D108" s="459"/>
    </row>
    <row r="109" s="425" customFormat="1" ht="22.5" customHeight="1" spans="1:4">
      <c r="A109" s="457" t="s">
        <v>493</v>
      </c>
      <c r="B109" s="461">
        <v>2850</v>
      </c>
      <c r="D109" s="459"/>
    </row>
    <row r="110" s="425" customFormat="1" ht="22.5" customHeight="1" spans="1:4">
      <c r="A110" s="457" t="s">
        <v>494</v>
      </c>
      <c r="B110" s="461">
        <v>53600</v>
      </c>
      <c r="D110" s="459"/>
    </row>
    <row r="111" s="425" customFormat="1" ht="22.5" customHeight="1" spans="1:4">
      <c r="A111" s="457" t="s">
        <v>495</v>
      </c>
      <c r="B111" s="461">
        <v>34750</v>
      </c>
      <c r="D111" s="459"/>
    </row>
    <row r="112" s="425" customFormat="1" ht="22.5" customHeight="1" spans="1:4">
      <c r="A112" s="457" t="s">
        <v>496</v>
      </c>
      <c r="B112" s="461">
        <v>18135</v>
      </c>
      <c r="D112" s="459"/>
    </row>
    <row r="113" s="425" customFormat="1" ht="22.5" customHeight="1" spans="1:4">
      <c r="A113" s="457" t="s">
        <v>497</v>
      </c>
      <c r="B113" s="461">
        <v>5580</v>
      </c>
      <c r="D113" s="459"/>
    </row>
    <row r="114" s="425" customFormat="1" ht="22.5" customHeight="1" spans="1:4">
      <c r="A114" s="457" t="s">
        <v>498</v>
      </c>
      <c r="B114" s="458">
        <v>1100</v>
      </c>
      <c r="D114" s="459"/>
    </row>
    <row r="115" s="425" customFormat="1" ht="22.5" customHeight="1" spans="1:4">
      <c r="A115" s="457" t="s">
        <v>499</v>
      </c>
      <c r="B115" s="461">
        <v>1100</v>
      </c>
      <c r="D115" s="459"/>
    </row>
    <row r="116" s="425" customFormat="1" ht="22.5" customHeight="1" spans="1:4">
      <c r="A116" s="457" t="s">
        <v>500</v>
      </c>
      <c r="B116" s="458">
        <v>730</v>
      </c>
      <c r="D116" s="459"/>
    </row>
    <row r="117" s="425" customFormat="1" ht="22.5" customHeight="1" spans="1:4">
      <c r="A117" s="457" t="s">
        <v>501</v>
      </c>
      <c r="B117" s="461">
        <v>730</v>
      </c>
      <c r="D117" s="459"/>
    </row>
    <row r="118" s="425" customFormat="1" ht="22.5" customHeight="1" spans="1:4">
      <c r="A118" s="457" t="s">
        <v>502</v>
      </c>
      <c r="B118" s="458">
        <v>1134</v>
      </c>
      <c r="D118" s="459"/>
    </row>
    <row r="119" s="425" customFormat="1" ht="22.5" customHeight="1" spans="1:4">
      <c r="A119" s="457" t="s">
        <v>503</v>
      </c>
      <c r="B119" s="461">
        <v>634</v>
      </c>
      <c r="D119" s="459"/>
    </row>
    <row r="120" s="425" customFormat="1" ht="22.5" customHeight="1" spans="1:4">
      <c r="A120" s="457" t="s">
        <v>504</v>
      </c>
      <c r="B120" s="461">
        <v>480</v>
      </c>
      <c r="D120" s="459"/>
    </row>
    <row r="121" s="425" customFormat="1" ht="22.5" customHeight="1" spans="1:4">
      <c r="A121" s="457" t="s">
        <v>505</v>
      </c>
      <c r="B121" s="461">
        <v>20</v>
      </c>
      <c r="D121" s="459"/>
    </row>
    <row r="122" s="425" customFormat="1" ht="22.5" customHeight="1" spans="1:4">
      <c r="A122" s="457" t="s">
        <v>506</v>
      </c>
      <c r="B122" s="458">
        <v>3596</v>
      </c>
      <c r="D122" s="459"/>
    </row>
    <row r="123" s="425" customFormat="1" ht="22.5" customHeight="1" spans="1:4">
      <c r="A123" s="457" t="s">
        <v>507</v>
      </c>
      <c r="B123" s="461">
        <v>1746</v>
      </c>
      <c r="D123" s="459"/>
    </row>
    <row r="124" s="425" customFormat="1" ht="22.5" customHeight="1" spans="1:4">
      <c r="A124" s="457" t="s">
        <v>508</v>
      </c>
      <c r="B124" s="461">
        <v>1200</v>
      </c>
      <c r="D124" s="459"/>
    </row>
    <row r="125" s="425" customFormat="1" ht="22.5" customHeight="1" spans="1:4">
      <c r="A125" s="457" t="s">
        <v>509</v>
      </c>
      <c r="B125" s="461">
        <v>500</v>
      </c>
      <c r="D125" s="459"/>
    </row>
    <row r="126" s="425" customFormat="1" ht="22.5" customHeight="1" spans="1:4">
      <c r="A126" s="457" t="s">
        <v>510</v>
      </c>
      <c r="B126" s="461">
        <v>150</v>
      </c>
      <c r="D126" s="459"/>
    </row>
    <row r="127" s="425" customFormat="1" ht="22.5" customHeight="1" spans="1:4">
      <c r="A127" s="457" t="s">
        <v>511</v>
      </c>
      <c r="B127" s="458">
        <v>4470</v>
      </c>
      <c r="D127" s="459"/>
    </row>
    <row r="128" s="425" customFormat="1" ht="22.5" customHeight="1" spans="1:4">
      <c r="A128" s="457" t="s">
        <v>512</v>
      </c>
      <c r="B128" s="461">
        <v>4470</v>
      </c>
      <c r="D128" s="459"/>
    </row>
    <row r="129" s="425" customFormat="1" ht="22.5" customHeight="1" spans="1:4">
      <c r="A129" s="457" t="s">
        <v>513</v>
      </c>
      <c r="B129" s="458">
        <v>807</v>
      </c>
      <c r="D129" s="459"/>
    </row>
    <row r="130" s="425" customFormat="1" ht="22.5" customHeight="1" spans="1:4">
      <c r="A130" s="457" t="s">
        <v>514</v>
      </c>
      <c r="B130" s="458">
        <v>46</v>
      </c>
      <c r="D130" s="459"/>
    </row>
    <row r="131" s="425" customFormat="1" ht="22.5" customHeight="1" spans="1:4">
      <c r="A131" s="457" t="s">
        <v>515</v>
      </c>
      <c r="B131" s="461">
        <v>46</v>
      </c>
      <c r="D131" s="459"/>
    </row>
    <row r="132" s="425" customFormat="1" ht="22.5" customHeight="1" spans="1:4">
      <c r="A132" s="457" t="s">
        <v>516</v>
      </c>
      <c r="B132" s="458">
        <v>30</v>
      </c>
      <c r="D132" s="459"/>
    </row>
    <row r="133" s="425" customFormat="1" ht="22.5" customHeight="1" spans="1:4">
      <c r="A133" s="457" t="s">
        <v>517</v>
      </c>
      <c r="B133" s="461">
        <v>30</v>
      </c>
      <c r="D133" s="459"/>
    </row>
    <row r="134" s="425" customFormat="1" ht="22.5" customHeight="1" spans="1:4">
      <c r="A134" s="457" t="s">
        <v>518</v>
      </c>
      <c r="B134" s="458">
        <v>2</v>
      </c>
      <c r="D134" s="459"/>
    </row>
    <row r="135" s="425" customFormat="1" ht="22.5" customHeight="1" spans="1:4">
      <c r="A135" s="457" t="s">
        <v>519</v>
      </c>
      <c r="B135" s="461">
        <v>2</v>
      </c>
      <c r="D135" s="459"/>
    </row>
    <row r="136" s="425" customFormat="1" ht="22.5" customHeight="1" spans="1:4">
      <c r="A136" s="457" t="s">
        <v>520</v>
      </c>
      <c r="B136" s="458">
        <v>30</v>
      </c>
      <c r="D136" s="459"/>
    </row>
    <row r="137" s="425" customFormat="1" ht="22.5" customHeight="1" spans="1:4">
      <c r="A137" s="457" t="s">
        <v>521</v>
      </c>
      <c r="B137" s="461">
        <v>30</v>
      </c>
      <c r="D137" s="459"/>
    </row>
    <row r="138" s="425" customFormat="1" ht="22.5" customHeight="1" spans="1:4">
      <c r="A138" s="457" t="s">
        <v>522</v>
      </c>
      <c r="B138" s="458">
        <v>699</v>
      </c>
      <c r="D138" s="459"/>
    </row>
    <row r="139" s="425" customFormat="1" ht="22.5" customHeight="1" spans="1:4">
      <c r="A139" s="457" t="s">
        <v>523</v>
      </c>
      <c r="B139" s="461">
        <v>699</v>
      </c>
      <c r="D139" s="459"/>
    </row>
    <row r="140" s="425" customFormat="1" ht="22.5" customHeight="1" spans="1:4">
      <c r="A140" s="457" t="s">
        <v>524</v>
      </c>
      <c r="B140" s="458">
        <v>3133</v>
      </c>
      <c r="D140" s="459"/>
    </row>
    <row r="141" s="425" customFormat="1" ht="22.5" customHeight="1" spans="1:4">
      <c r="A141" s="457" t="s">
        <v>525</v>
      </c>
      <c r="B141" s="458">
        <v>1991</v>
      </c>
      <c r="D141" s="459"/>
    </row>
    <row r="142" s="425" customFormat="1" ht="22.5" customHeight="1" spans="1:4">
      <c r="A142" s="457" t="s">
        <v>526</v>
      </c>
      <c r="B142" s="461">
        <v>165</v>
      </c>
      <c r="D142" s="459"/>
    </row>
    <row r="143" s="425" customFormat="1" ht="22.5" customHeight="1" spans="1:4">
      <c r="A143" s="457" t="s">
        <v>527</v>
      </c>
      <c r="B143" s="461">
        <v>90</v>
      </c>
      <c r="D143" s="459"/>
    </row>
    <row r="144" s="425" customFormat="1" ht="22.5" customHeight="1" spans="1:4">
      <c r="A144" s="457" t="s">
        <v>528</v>
      </c>
      <c r="B144" s="461">
        <v>57</v>
      </c>
      <c r="D144" s="459"/>
    </row>
    <row r="145" s="425" customFormat="1" ht="22.5" customHeight="1" spans="1:4">
      <c r="A145" s="457" t="s">
        <v>529</v>
      </c>
      <c r="B145" s="461">
        <v>680</v>
      </c>
      <c r="D145" s="459"/>
    </row>
    <row r="146" s="425" customFormat="1" ht="22.5" customHeight="1" spans="1:4">
      <c r="A146" s="457" t="s">
        <v>530</v>
      </c>
      <c r="B146" s="461">
        <v>20</v>
      </c>
      <c r="D146" s="459"/>
    </row>
    <row r="147" s="425" customFormat="1" ht="22.5" customHeight="1" spans="1:4">
      <c r="A147" s="457" t="s">
        <v>531</v>
      </c>
      <c r="B147" s="461">
        <v>100</v>
      </c>
      <c r="D147" s="459"/>
    </row>
    <row r="148" s="425" customFormat="1" ht="22.5" customHeight="1" spans="1:4">
      <c r="A148" s="457" t="s">
        <v>532</v>
      </c>
      <c r="B148" s="461">
        <v>161</v>
      </c>
      <c r="D148" s="459"/>
    </row>
    <row r="149" s="425" customFormat="1" ht="22.5" customHeight="1" spans="1:4">
      <c r="A149" s="457" t="s">
        <v>533</v>
      </c>
      <c r="B149" s="461">
        <v>135</v>
      </c>
      <c r="D149" s="459"/>
    </row>
    <row r="150" s="425" customFormat="1" ht="22.5" customHeight="1" spans="1:4">
      <c r="A150" s="457" t="s">
        <v>534</v>
      </c>
      <c r="B150" s="461">
        <v>10</v>
      </c>
      <c r="D150" s="459"/>
    </row>
    <row r="151" s="425" customFormat="1" ht="22.5" customHeight="1" spans="1:4">
      <c r="A151" s="457" t="s">
        <v>535</v>
      </c>
      <c r="B151" s="461">
        <v>573</v>
      </c>
      <c r="D151" s="459"/>
    </row>
    <row r="152" s="425" customFormat="1" ht="22.5" customHeight="1" spans="1:4">
      <c r="A152" s="457" t="s">
        <v>536</v>
      </c>
      <c r="B152" s="458">
        <v>92</v>
      </c>
      <c r="D152" s="459"/>
    </row>
    <row r="153" s="425" customFormat="1" ht="22.5" customHeight="1" spans="1:4">
      <c r="A153" s="457" t="s">
        <v>537</v>
      </c>
      <c r="B153" s="461">
        <v>55</v>
      </c>
      <c r="D153" s="459"/>
    </row>
    <row r="154" s="425" customFormat="1" ht="22.5" customHeight="1" spans="1:4">
      <c r="A154" s="457" t="s">
        <v>538</v>
      </c>
      <c r="B154" s="461">
        <v>37</v>
      </c>
      <c r="D154" s="459"/>
    </row>
    <row r="155" s="425" customFormat="1" ht="22.5" customHeight="1" spans="1:4">
      <c r="A155" s="457" t="s">
        <v>539</v>
      </c>
      <c r="B155" s="458">
        <v>230</v>
      </c>
      <c r="D155" s="459"/>
    </row>
    <row r="156" s="425" customFormat="1" ht="22.5" customHeight="1" spans="1:4">
      <c r="A156" s="457" t="s">
        <v>540</v>
      </c>
      <c r="B156" s="461">
        <v>173</v>
      </c>
      <c r="D156" s="459"/>
    </row>
    <row r="157" s="425" customFormat="1" ht="22.5" customHeight="1" spans="1:4">
      <c r="A157" s="457" t="s">
        <v>541</v>
      </c>
      <c r="B157" s="461">
        <v>48</v>
      </c>
      <c r="D157" s="459"/>
    </row>
    <row r="158" s="425" customFormat="1" ht="22.5" customHeight="1" spans="1:4">
      <c r="A158" s="457" t="s">
        <v>542</v>
      </c>
      <c r="B158" s="461">
        <v>9</v>
      </c>
      <c r="D158" s="459"/>
    </row>
    <row r="159" s="425" customFormat="1" ht="22.5" customHeight="1" spans="1:4">
      <c r="A159" s="457" t="s">
        <v>543</v>
      </c>
      <c r="B159" s="458">
        <v>586</v>
      </c>
      <c r="D159" s="459"/>
    </row>
    <row r="160" s="425" customFormat="1" ht="22.5" customHeight="1" spans="1:4">
      <c r="A160" s="457" t="s">
        <v>544</v>
      </c>
      <c r="B160" s="461">
        <v>578</v>
      </c>
      <c r="D160" s="459"/>
    </row>
    <row r="161" s="425" customFormat="1" ht="22.5" customHeight="1" spans="1:4">
      <c r="A161" s="457" t="s">
        <v>545</v>
      </c>
      <c r="B161" s="461">
        <v>8</v>
      </c>
      <c r="D161" s="459"/>
    </row>
    <row r="162" s="425" customFormat="1" ht="22.5" customHeight="1" spans="1:4">
      <c r="A162" s="457" t="s">
        <v>546</v>
      </c>
      <c r="B162" s="458">
        <v>234</v>
      </c>
      <c r="D162" s="459"/>
    </row>
    <row r="163" s="425" customFormat="1" ht="22.5" customHeight="1" spans="1:4">
      <c r="A163" s="457" t="s">
        <v>547</v>
      </c>
      <c r="B163" s="461">
        <v>234</v>
      </c>
      <c r="D163" s="459"/>
    </row>
    <row r="164" s="425" customFormat="1" ht="22.5" customHeight="1" spans="1:4">
      <c r="A164" s="457" t="s">
        <v>548</v>
      </c>
      <c r="B164" s="458">
        <v>63150</v>
      </c>
      <c r="D164" s="459"/>
    </row>
    <row r="165" s="425" customFormat="1" ht="22.5" customHeight="1" spans="1:4">
      <c r="A165" s="457" t="s">
        <v>549</v>
      </c>
      <c r="B165" s="458">
        <v>811</v>
      </c>
      <c r="D165" s="459"/>
    </row>
    <row r="166" s="425" customFormat="1" ht="22.5" customHeight="1" spans="1:4">
      <c r="A166" s="457" t="s">
        <v>550</v>
      </c>
      <c r="B166" s="461">
        <v>490</v>
      </c>
      <c r="D166" s="459"/>
    </row>
    <row r="167" s="425" customFormat="1" ht="22.5" customHeight="1" spans="1:4">
      <c r="A167" s="457" t="s">
        <v>551</v>
      </c>
      <c r="B167" s="461">
        <v>56</v>
      </c>
      <c r="D167" s="459"/>
    </row>
    <row r="168" s="425" customFormat="1" ht="22.5" customHeight="1" spans="1:4">
      <c r="A168" s="457" t="s">
        <v>552</v>
      </c>
      <c r="B168" s="461">
        <v>17</v>
      </c>
      <c r="D168" s="459"/>
    </row>
    <row r="169" s="425" customFormat="1" ht="22.5" customHeight="1" spans="1:4">
      <c r="A169" s="457" t="s">
        <v>553</v>
      </c>
      <c r="B169" s="461">
        <v>20</v>
      </c>
      <c r="D169" s="459"/>
    </row>
    <row r="170" s="425" customFormat="1" ht="22.5" customHeight="1" spans="1:4">
      <c r="A170" s="457" t="s">
        <v>554</v>
      </c>
      <c r="B170" s="461">
        <v>27</v>
      </c>
      <c r="D170" s="459"/>
    </row>
    <row r="171" s="425" customFormat="1" ht="22.5" customHeight="1" spans="1:4">
      <c r="A171" s="457" t="s">
        <v>555</v>
      </c>
      <c r="B171" s="461">
        <v>17</v>
      </c>
      <c r="D171" s="459"/>
    </row>
    <row r="172" s="425" customFormat="1" ht="22.5" customHeight="1" spans="1:4">
      <c r="A172" s="457" t="s">
        <v>556</v>
      </c>
      <c r="B172" s="461">
        <v>184</v>
      </c>
      <c r="D172" s="459"/>
    </row>
    <row r="173" s="425" customFormat="1" ht="22.5" customHeight="1" spans="1:4">
      <c r="A173" s="457" t="s">
        <v>557</v>
      </c>
      <c r="B173" s="458">
        <v>409</v>
      </c>
      <c r="D173" s="459"/>
    </row>
    <row r="174" s="425" customFormat="1" ht="22.5" customHeight="1" spans="1:4">
      <c r="A174" s="457" t="s">
        <v>558</v>
      </c>
      <c r="B174" s="461">
        <v>373</v>
      </c>
      <c r="D174" s="459"/>
    </row>
    <row r="175" s="425" customFormat="1" ht="22.5" customHeight="1" spans="1:4">
      <c r="A175" s="457" t="s">
        <v>559</v>
      </c>
      <c r="B175" s="461">
        <v>36</v>
      </c>
      <c r="D175" s="459"/>
    </row>
    <row r="176" s="425" customFormat="1" ht="22.5" customHeight="1" spans="1:4">
      <c r="A176" s="457" t="s">
        <v>560</v>
      </c>
      <c r="B176" s="458">
        <v>16028</v>
      </c>
      <c r="D176" s="459"/>
    </row>
    <row r="177" s="425" customFormat="1" ht="22.5" customHeight="1" spans="1:4">
      <c r="A177" s="457" t="s">
        <v>561</v>
      </c>
      <c r="B177" s="461">
        <v>9781</v>
      </c>
      <c r="D177" s="459"/>
    </row>
    <row r="178" s="425" customFormat="1" ht="22.5" customHeight="1" spans="1:4">
      <c r="A178" s="457" t="s">
        <v>562</v>
      </c>
      <c r="B178" s="461">
        <v>6137</v>
      </c>
      <c r="D178" s="459"/>
    </row>
    <row r="179" s="425" customFormat="1" ht="22.5" customHeight="1" spans="1:4">
      <c r="A179" s="457" t="s">
        <v>563</v>
      </c>
      <c r="B179" s="461">
        <v>110</v>
      </c>
      <c r="D179" s="459"/>
    </row>
    <row r="180" s="425" customFormat="1" ht="22.5" customHeight="1" spans="1:4">
      <c r="A180" s="457" t="s">
        <v>564</v>
      </c>
      <c r="B180" s="458">
        <v>1026</v>
      </c>
      <c r="D180" s="459"/>
    </row>
    <row r="181" s="425" customFormat="1" ht="22.5" customHeight="1" spans="1:4">
      <c r="A181" s="457" t="s">
        <v>565</v>
      </c>
      <c r="B181" s="461">
        <v>377</v>
      </c>
      <c r="D181" s="459"/>
    </row>
    <row r="182" s="425" customFormat="1" ht="22.5" customHeight="1" spans="1:4">
      <c r="A182" s="457" t="s">
        <v>566</v>
      </c>
      <c r="B182" s="461">
        <v>649</v>
      </c>
      <c r="D182" s="459"/>
    </row>
    <row r="183" s="425" customFormat="1" ht="22.5" customHeight="1" spans="1:4">
      <c r="A183" s="457" t="s">
        <v>567</v>
      </c>
      <c r="B183" s="458">
        <v>5825</v>
      </c>
      <c r="D183" s="459"/>
    </row>
    <row r="184" s="425" customFormat="1" ht="22.5" customHeight="1" spans="1:4">
      <c r="A184" s="457" t="s">
        <v>568</v>
      </c>
      <c r="B184" s="461">
        <v>500</v>
      </c>
      <c r="D184" s="459"/>
    </row>
    <row r="185" s="425" customFormat="1" ht="22.5" customHeight="1" spans="1:4">
      <c r="A185" s="457" t="s">
        <v>569</v>
      </c>
      <c r="B185" s="461">
        <v>270</v>
      </c>
      <c r="D185" s="459"/>
    </row>
    <row r="186" s="425" customFormat="1" ht="22.5" customHeight="1" spans="1:4">
      <c r="A186" s="457" t="s">
        <v>570</v>
      </c>
      <c r="B186" s="461">
        <v>199</v>
      </c>
      <c r="D186" s="459"/>
    </row>
    <row r="187" s="425" customFormat="1" ht="22.5" customHeight="1" spans="1:4">
      <c r="A187" s="457" t="s">
        <v>571</v>
      </c>
      <c r="B187" s="461">
        <v>734</v>
      </c>
      <c r="D187" s="459"/>
    </row>
    <row r="188" s="425" customFormat="1" ht="22.5" customHeight="1" spans="1:4">
      <c r="A188" s="457" t="s">
        <v>572</v>
      </c>
      <c r="B188" s="461">
        <v>4122</v>
      </c>
      <c r="D188" s="459"/>
    </row>
    <row r="189" s="425" customFormat="1" ht="22.5" customHeight="1" spans="1:4">
      <c r="A189" s="457" t="s">
        <v>573</v>
      </c>
      <c r="B189" s="458">
        <v>1260</v>
      </c>
      <c r="D189" s="459"/>
    </row>
    <row r="190" s="425" customFormat="1" ht="22.5" customHeight="1" spans="1:4">
      <c r="A190" s="457" t="s">
        <v>574</v>
      </c>
      <c r="B190" s="461">
        <v>985</v>
      </c>
      <c r="D190" s="459"/>
    </row>
    <row r="191" s="425" customFormat="1" ht="22.5" customHeight="1" spans="1:4">
      <c r="A191" s="457" t="s">
        <v>575</v>
      </c>
      <c r="B191" s="461">
        <v>262</v>
      </c>
      <c r="D191" s="459"/>
    </row>
    <row r="192" s="425" customFormat="1" ht="22.5" customHeight="1" spans="1:4">
      <c r="A192" s="457" t="s">
        <v>576</v>
      </c>
      <c r="B192" s="461">
        <v>13</v>
      </c>
      <c r="D192" s="459"/>
    </row>
    <row r="193" s="425" customFormat="1" ht="22.5" customHeight="1" spans="1:4">
      <c r="A193" s="457" t="s">
        <v>577</v>
      </c>
      <c r="B193" s="458">
        <v>2859</v>
      </c>
      <c r="D193" s="459"/>
    </row>
    <row r="194" s="425" customFormat="1" ht="22.5" customHeight="1" spans="1:4">
      <c r="A194" s="457" t="s">
        <v>578</v>
      </c>
      <c r="B194" s="461">
        <v>1903</v>
      </c>
      <c r="D194" s="459"/>
    </row>
    <row r="195" s="425" customFormat="1" ht="22.5" customHeight="1" spans="1:4">
      <c r="A195" s="457" t="s">
        <v>579</v>
      </c>
      <c r="B195" s="461">
        <v>838</v>
      </c>
      <c r="D195" s="459"/>
    </row>
    <row r="196" s="425" customFormat="1" ht="22.5" customHeight="1" spans="1:4">
      <c r="A196" s="457" t="s">
        <v>580</v>
      </c>
      <c r="B196" s="461">
        <v>118</v>
      </c>
      <c r="D196" s="459"/>
    </row>
    <row r="197" s="425" customFormat="1" ht="22.5" customHeight="1" spans="1:4">
      <c r="A197" s="457" t="s">
        <v>581</v>
      </c>
      <c r="B197" s="458">
        <v>887</v>
      </c>
      <c r="D197" s="459"/>
    </row>
    <row r="198" s="425" customFormat="1" ht="22.5" customHeight="1" spans="1:4">
      <c r="A198" s="457" t="s">
        <v>582</v>
      </c>
      <c r="B198" s="461">
        <v>110</v>
      </c>
      <c r="D198" s="459"/>
    </row>
    <row r="199" s="425" customFormat="1" ht="22.5" customHeight="1" spans="1:4">
      <c r="A199" s="457" t="s">
        <v>583</v>
      </c>
      <c r="B199" s="461">
        <v>10</v>
      </c>
      <c r="D199" s="459"/>
    </row>
    <row r="200" s="425" customFormat="1" ht="22.5" customHeight="1" spans="1:4">
      <c r="A200" s="457" t="s">
        <v>584</v>
      </c>
      <c r="B200" s="461">
        <v>50</v>
      </c>
      <c r="D200" s="459"/>
    </row>
    <row r="201" s="425" customFormat="1" ht="22.5" customHeight="1" spans="1:4">
      <c r="A201" s="457" t="s">
        <v>585</v>
      </c>
      <c r="B201" s="461">
        <v>295</v>
      </c>
      <c r="D201" s="459"/>
    </row>
    <row r="202" s="425" customFormat="1" ht="22.5" customHeight="1" spans="1:4">
      <c r="A202" s="457" t="s">
        <v>586</v>
      </c>
      <c r="B202" s="461">
        <v>422</v>
      </c>
      <c r="D202" s="459"/>
    </row>
    <row r="203" s="425" customFormat="1" ht="22.5" customHeight="1" spans="1:4">
      <c r="A203" s="457" t="s">
        <v>587</v>
      </c>
      <c r="B203" s="458">
        <v>569</v>
      </c>
      <c r="D203" s="459"/>
    </row>
    <row r="204" s="425" customFormat="1" ht="22.5" customHeight="1" spans="1:4">
      <c r="A204" s="457" t="s">
        <v>588</v>
      </c>
      <c r="B204" s="461">
        <v>105</v>
      </c>
      <c r="D204" s="459"/>
    </row>
    <row r="205" s="425" customFormat="1" ht="22.5" customHeight="1" spans="1:4">
      <c r="A205" s="457" t="s">
        <v>589</v>
      </c>
      <c r="B205" s="461">
        <v>464</v>
      </c>
      <c r="D205" s="459"/>
    </row>
    <row r="206" s="425" customFormat="1" ht="22.5" customHeight="1" spans="1:4">
      <c r="A206" s="457" t="s">
        <v>590</v>
      </c>
      <c r="B206" s="458">
        <v>9209</v>
      </c>
      <c r="D206" s="459"/>
    </row>
    <row r="207" s="425" customFormat="1" ht="22.5" customHeight="1" spans="1:4">
      <c r="A207" s="457" t="s">
        <v>591</v>
      </c>
      <c r="B207" s="461">
        <v>3405</v>
      </c>
      <c r="D207" s="459"/>
    </row>
    <row r="208" s="425" customFormat="1" ht="22.5" customHeight="1" spans="1:4">
      <c r="A208" s="457" t="s">
        <v>592</v>
      </c>
      <c r="B208" s="461">
        <v>5804</v>
      </c>
      <c r="D208" s="459"/>
    </row>
    <row r="209" s="425" customFormat="1" ht="22.5" customHeight="1" spans="1:4">
      <c r="A209" s="457" t="s">
        <v>593</v>
      </c>
      <c r="B209" s="458">
        <v>952</v>
      </c>
      <c r="D209" s="459"/>
    </row>
    <row r="210" s="425" customFormat="1" ht="22.5" customHeight="1" spans="1:4">
      <c r="A210" s="457" t="s">
        <v>594</v>
      </c>
      <c r="B210" s="461">
        <v>840</v>
      </c>
      <c r="D210" s="459"/>
    </row>
    <row r="211" s="425" customFormat="1" ht="22.5" customHeight="1" spans="1:4">
      <c r="A211" s="457" t="s">
        <v>595</v>
      </c>
      <c r="B211" s="461">
        <v>112</v>
      </c>
      <c r="D211" s="459"/>
    </row>
    <row r="212" s="425" customFormat="1" ht="22.5" customHeight="1" spans="1:4">
      <c r="A212" s="457" t="s">
        <v>596</v>
      </c>
      <c r="B212" s="458">
        <v>7110</v>
      </c>
      <c r="D212" s="459"/>
    </row>
    <row r="213" s="425" customFormat="1" ht="22.5" customHeight="1" spans="1:4">
      <c r="A213" s="457" t="s">
        <v>597</v>
      </c>
      <c r="B213" s="461">
        <v>300</v>
      </c>
      <c r="D213" s="459"/>
    </row>
    <row r="214" s="425" customFormat="1" ht="22.5" customHeight="1" spans="1:4">
      <c r="A214" s="457" t="s">
        <v>598</v>
      </c>
      <c r="B214" s="461">
        <v>6810</v>
      </c>
      <c r="D214" s="459"/>
    </row>
    <row r="215" s="425" customFormat="1" ht="22.5" customHeight="1" spans="1:4">
      <c r="A215" s="457" t="s">
        <v>599</v>
      </c>
      <c r="B215" s="458">
        <v>1280</v>
      </c>
      <c r="D215" s="459"/>
    </row>
    <row r="216" s="425" customFormat="1" ht="22.5" customHeight="1" spans="1:4">
      <c r="A216" s="457" t="s">
        <v>600</v>
      </c>
      <c r="B216" s="461">
        <v>1280</v>
      </c>
      <c r="D216" s="459"/>
    </row>
    <row r="217" s="425" customFormat="1" ht="22.5" customHeight="1" spans="1:4">
      <c r="A217" s="457" t="s">
        <v>601</v>
      </c>
      <c r="B217" s="458">
        <v>14390</v>
      </c>
      <c r="D217" s="459"/>
    </row>
    <row r="218" s="425" customFormat="1" ht="22.5" customHeight="1" spans="1:4">
      <c r="A218" s="457" t="s">
        <v>602</v>
      </c>
      <c r="B218" s="461">
        <v>14390</v>
      </c>
      <c r="D218" s="459"/>
    </row>
    <row r="219" s="425" customFormat="1" ht="22.5" customHeight="1" spans="1:4">
      <c r="A219" s="457" t="s">
        <v>603</v>
      </c>
      <c r="B219" s="458">
        <v>535</v>
      </c>
      <c r="D219" s="459"/>
    </row>
    <row r="220" s="425" customFormat="1" ht="22.5" customHeight="1" spans="1:4">
      <c r="A220" s="457" t="s">
        <v>604</v>
      </c>
      <c r="B220" s="461">
        <v>535</v>
      </c>
      <c r="D220" s="459"/>
    </row>
    <row r="221" s="425" customFormat="1" ht="22.5" customHeight="1" spans="1:4">
      <c r="A221" s="457" t="s">
        <v>605</v>
      </c>
      <c r="B221" s="458">
        <v>68940</v>
      </c>
      <c r="D221" s="459"/>
    </row>
    <row r="222" s="425" customFormat="1" ht="22.5" customHeight="1" spans="1:4">
      <c r="A222" s="457" t="s">
        <v>606</v>
      </c>
      <c r="B222" s="458">
        <v>7</v>
      </c>
      <c r="D222" s="459"/>
    </row>
    <row r="223" s="425" customFormat="1" ht="22.5" customHeight="1" spans="1:4">
      <c r="A223" s="457" t="s">
        <v>607</v>
      </c>
      <c r="B223" s="461">
        <v>2</v>
      </c>
      <c r="D223" s="459"/>
    </row>
    <row r="224" s="425" customFormat="1" ht="22.5" customHeight="1" spans="1:4">
      <c r="A224" s="457" t="s">
        <v>608</v>
      </c>
      <c r="B224" s="461">
        <v>5</v>
      </c>
      <c r="D224" s="459"/>
    </row>
    <row r="225" s="425" customFormat="1" ht="22.5" customHeight="1" spans="1:4">
      <c r="A225" s="457" t="s">
        <v>609</v>
      </c>
      <c r="B225" s="458">
        <v>4732</v>
      </c>
      <c r="D225" s="459"/>
    </row>
    <row r="226" s="425" customFormat="1" ht="22.5" customHeight="1" spans="1:4">
      <c r="A226" s="457" t="s">
        <v>610</v>
      </c>
      <c r="B226" s="461">
        <v>880</v>
      </c>
      <c r="D226" s="459"/>
    </row>
    <row r="227" s="425" customFormat="1" ht="22.5" customHeight="1" spans="1:4">
      <c r="A227" s="457" t="s">
        <v>611</v>
      </c>
      <c r="B227" s="461">
        <v>382</v>
      </c>
      <c r="D227" s="459"/>
    </row>
    <row r="228" s="425" customFormat="1" ht="22.5" customHeight="1" spans="1:4">
      <c r="A228" s="457" t="s">
        <v>612</v>
      </c>
      <c r="B228" s="461">
        <v>3470</v>
      </c>
      <c r="D228" s="459"/>
    </row>
    <row r="229" s="425" customFormat="1" ht="22.5" customHeight="1" spans="1:4">
      <c r="A229" s="457" t="s">
        <v>613</v>
      </c>
      <c r="B229" s="458">
        <v>6508</v>
      </c>
      <c r="D229" s="459"/>
    </row>
    <row r="230" s="425" customFormat="1" ht="22.5" customHeight="1" spans="1:4">
      <c r="A230" s="457" t="s">
        <v>614</v>
      </c>
      <c r="B230" s="461">
        <v>6108</v>
      </c>
      <c r="D230" s="459"/>
    </row>
    <row r="231" s="425" customFormat="1" ht="22.5" customHeight="1" spans="1:4">
      <c r="A231" s="457" t="s">
        <v>615</v>
      </c>
      <c r="B231" s="461">
        <v>400</v>
      </c>
      <c r="D231" s="459"/>
    </row>
    <row r="232" s="425" customFormat="1" ht="22.5" customHeight="1" spans="1:4">
      <c r="A232" s="457" t="s">
        <v>616</v>
      </c>
      <c r="B232" s="458">
        <v>3243</v>
      </c>
      <c r="D232" s="459"/>
    </row>
    <row r="233" s="425" customFormat="1" ht="22.5" customHeight="1" spans="1:4">
      <c r="A233" s="457" t="s">
        <v>617</v>
      </c>
      <c r="B233" s="461">
        <v>738</v>
      </c>
      <c r="D233" s="459"/>
    </row>
    <row r="234" s="425" customFormat="1" ht="22.5" customHeight="1" spans="1:4">
      <c r="A234" s="457" t="s">
        <v>618</v>
      </c>
      <c r="B234" s="461">
        <v>115</v>
      </c>
      <c r="D234" s="459"/>
    </row>
    <row r="235" s="425" customFormat="1" ht="22.5" customHeight="1" spans="1:4">
      <c r="A235" s="457" t="s">
        <v>619</v>
      </c>
      <c r="B235" s="461">
        <v>261</v>
      </c>
      <c r="D235" s="459"/>
    </row>
    <row r="236" s="425" customFormat="1" ht="22.5" customHeight="1" spans="1:4">
      <c r="A236" s="457" t="s">
        <v>620</v>
      </c>
      <c r="B236" s="461">
        <v>8</v>
      </c>
      <c r="D236" s="459"/>
    </row>
    <row r="237" s="425" customFormat="1" ht="22.5" customHeight="1" spans="1:4">
      <c r="A237" s="457" t="s">
        <v>621</v>
      </c>
      <c r="B237" s="461">
        <v>879</v>
      </c>
      <c r="D237" s="459"/>
    </row>
    <row r="238" s="425" customFormat="1" ht="22.5" customHeight="1" spans="1:4">
      <c r="A238" s="457" t="s">
        <v>622</v>
      </c>
      <c r="B238" s="461">
        <v>978</v>
      </c>
      <c r="D238" s="459"/>
    </row>
    <row r="239" s="425" customFormat="1" ht="22.5" customHeight="1" spans="1:4">
      <c r="A239" s="457" t="s">
        <v>623</v>
      </c>
      <c r="B239" s="461">
        <v>264</v>
      </c>
      <c r="D239" s="459"/>
    </row>
    <row r="240" s="425" customFormat="1" ht="22.5" customHeight="1" spans="1:4">
      <c r="A240" s="457" t="s">
        <v>624</v>
      </c>
      <c r="B240" s="458">
        <v>100</v>
      </c>
      <c r="D240" s="459"/>
    </row>
    <row r="241" s="425" customFormat="1" ht="22.5" customHeight="1" spans="1:4">
      <c r="A241" s="457" t="s">
        <v>625</v>
      </c>
      <c r="B241" s="461">
        <v>100</v>
      </c>
      <c r="D241" s="459"/>
    </row>
    <row r="242" s="425" customFormat="1" ht="22.5" customHeight="1" spans="1:4">
      <c r="A242" s="457" t="s">
        <v>626</v>
      </c>
      <c r="B242" s="458">
        <v>3085</v>
      </c>
      <c r="D242" s="459"/>
    </row>
    <row r="243" s="425" customFormat="1" ht="22.5" customHeight="1" spans="1:4">
      <c r="A243" s="457" t="s">
        <v>627</v>
      </c>
      <c r="B243" s="461">
        <v>2780</v>
      </c>
      <c r="D243" s="459"/>
    </row>
    <row r="244" s="425" customFormat="1" ht="22.5" customHeight="1" spans="1:4">
      <c r="A244" s="457" t="s">
        <v>628</v>
      </c>
      <c r="B244" s="461">
        <v>135</v>
      </c>
      <c r="D244" s="459"/>
    </row>
    <row r="245" s="425" customFormat="1" ht="22.5" customHeight="1" spans="1:4">
      <c r="A245" s="457" t="s">
        <v>629</v>
      </c>
      <c r="B245" s="461">
        <v>170</v>
      </c>
      <c r="D245" s="459"/>
    </row>
    <row r="246" s="425" customFormat="1" ht="22.5" customHeight="1" spans="1:4">
      <c r="A246" s="457" t="s">
        <v>630</v>
      </c>
      <c r="B246" s="458">
        <v>632</v>
      </c>
      <c r="D246" s="459"/>
    </row>
    <row r="247" s="425" customFormat="1" ht="22.5" customHeight="1" spans="1:4">
      <c r="A247" s="457" t="s">
        <v>631</v>
      </c>
      <c r="B247" s="461">
        <v>482</v>
      </c>
      <c r="D247" s="459"/>
    </row>
    <row r="248" s="425" customFormat="1" ht="22.5" customHeight="1" spans="1:4">
      <c r="A248" s="457" t="s">
        <v>632</v>
      </c>
      <c r="B248" s="461">
        <v>10</v>
      </c>
      <c r="D248" s="459"/>
    </row>
    <row r="249" s="425" customFormat="1" ht="22.5" customHeight="1" spans="1:4">
      <c r="A249" s="457" t="s">
        <v>633</v>
      </c>
      <c r="B249" s="461">
        <v>5</v>
      </c>
      <c r="D249" s="459"/>
    </row>
    <row r="250" s="425" customFormat="1" ht="22.5" customHeight="1" spans="1:4">
      <c r="A250" s="457" t="s">
        <v>634</v>
      </c>
      <c r="B250" s="461">
        <v>8</v>
      </c>
      <c r="D250" s="459"/>
    </row>
    <row r="251" s="425" customFormat="1" ht="22.5" customHeight="1" spans="1:4">
      <c r="A251" s="457" t="s">
        <v>635</v>
      </c>
      <c r="B251" s="461">
        <v>95</v>
      </c>
      <c r="D251" s="459"/>
    </row>
    <row r="252" s="425" customFormat="1" ht="22.5" customHeight="1" spans="1:4">
      <c r="A252" s="457" t="s">
        <v>636</v>
      </c>
      <c r="B252" s="461">
        <v>32</v>
      </c>
      <c r="D252" s="459"/>
    </row>
    <row r="253" s="425" customFormat="1" ht="22.5" customHeight="1" spans="1:4">
      <c r="A253" s="457" t="s">
        <v>637</v>
      </c>
      <c r="B253" s="458">
        <v>115</v>
      </c>
      <c r="D253" s="459"/>
    </row>
    <row r="254" s="425" customFormat="1" ht="22.5" customHeight="1" spans="1:4">
      <c r="A254" s="457" t="s">
        <v>638</v>
      </c>
      <c r="B254" s="461">
        <v>115</v>
      </c>
      <c r="D254" s="459"/>
    </row>
    <row r="255" s="425" customFormat="1" ht="22.5" customHeight="1" spans="1:4">
      <c r="A255" s="457" t="s">
        <v>639</v>
      </c>
      <c r="B255" s="458">
        <v>45581</v>
      </c>
      <c r="D255" s="459"/>
    </row>
    <row r="256" s="425" customFormat="1" ht="22.5" customHeight="1" spans="1:4">
      <c r="A256" s="457" t="s">
        <v>640</v>
      </c>
      <c r="B256" s="461">
        <v>7111</v>
      </c>
      <c r="D256" s="459"/>
    </row>
    <row r="257" s="425" customFormat="1" ht="22.5" customHeight="1" spans="1:4">
      <c r="A257" s="457" t="s">
        <v>641</v>
      </c>
      <c r="B257" s="461">
        <v>38440</v>
      </c>
      <c r="D257" s="459"/>
    </row>
    <row r="258" s="425" customFormat="1" ht="22.5" customHeight="1" spans="1:4">
      <c r="A258" s="457" t="s">
        <v>642</v>
      </c>
      <c r="B258" s="461">
        <v>30</v>
      </c>
      <c r="D258" s="459"/>
    </row>
    <row r="259" s="425" customFormat="1" ht="22.5" customHeight="1" spans="1:4">
      <c r="A259" s="457" t="s">
        <v>643</v>
      </c>
      <c r="B259" s="458">
        <v>4289</v>
      </c>
      <c r="D259" s="459"/>
    </row>
    <row r="260" s="425" customFormat="1" ht="22.5" customHeight="1" spans="1:4">
      <c r="A260" s="457" t="s">
        <v>644</v>
      </c>
      <c r="B260" s="461">
        <v>4280</v>
      </c>
      <c r="D260" s="459"/>
    </row>
    <row r="261" s="425" customFormat="1" ht="22.5" customHeight="1" spans="1:4">
      <c r="A261" s="457" t="s">
        <v>645</v>
      </c>
      <c r="B261" s="461">
        <v>9</v>
      </c>
      <c r="D261" s="459"/>
    </row>
    <row r="262" s="425" customFormat="1" ht="22.5" customHeight="1" spans="1:4">
      <c r="A262" s="457" t="s">
        <v>646</v>
      </c>
      <c r="B262" s="458">
        <v>349</v>
      </c>
      <c r="D262" s="459"/>
    </row>
    <row r="263" s="425" customFormat="1" ht="22.5" customHeight="1" spans="1:4">
      <c r="A263" s="457" t="s">
        <v>647</v>
      </c>
      <c r="B263" s="461">
        <v>349</v>
      </c>
      <c r="D263" s="459"/>
    </row>
    <row r="264" s="425" customFormat="1" ht="22.5" customHeight="1" spans="1:4">
      <c r="A264" s="457" t="s">
        <v>648</v>
      </c>
      <c r="B264" s="458">
        <v>299</v>
      </c>
      <c r="D264" s="459"/>
    </row>
    <row r="265" s="425" customFormat="1" ht="22.5" customHeight="1" spans="1:4">
      <c r="A265" s="457" t="s">
        <v>649</v>
      </c>
      <c r="B265" s="461">
        <v>299</v>
      </c>
      <c r="D265" s="459"/>
    </row>
    <row r="266" s="425" customFormat="1" ht="22.5" customHeight="1" spans="1:4">
      <c r="A266" s="457" t="s">
        <v>650</v>
      </c>
      <c r="B266" s="458">
        <v>5709</v>
      </c>
      <c r="D266" s="459"/>
    </row>
    <row r="267" s="425" customFormat="1" ht="22.5" customHeight="1" spans="1:4">
      <c r="A267" s="457" t="s">
        <v>651</v>
      </c>
      <c r="B267" s="458">
        <v>380</v>
      </c>
      <c r="D267" s="459"/>
    </row>
    <row r="268" s="425" customFormat="1" ht="22.5" customHeight="1" spans="1:4">
      <c r="A268" s="457" t="s">
        <v>652</v>
      </c>
      <c r="B268" s="461">
        <v>380</v>
      </c>
      <c r="D268" s="459"/>
    </row>
    <row r="269" s="425" customFormat="1" ht="22.5" customHeight="1" spans="1:4">
      <c r="A269" s="457" t="s">
        <v>653</v>
      </c>
      <c r="B269" s="458">
        <v>4478</v>
      </c>
      <c r="D269" s="459"/>
    </row>
    <row r="270" s="425" customFormat="1" ht="22.5" customHeight="1" spans="1:4">
      <c r="A270" s="457" t="s">
        <v>654</v>
      </c>
      <c r="B270" s="461">
        <v>75</v>
      </c>
      <c r="D270" s="459"/>
    </row>
    <row r="271" s="425" customFormat="1" ht="22.5" customHeight="1" spans="1:4">
      <c r="A271" s="457" t="s">
        <v>655</v>
      </c>
      <c r="B271" s="461">
        <v>4403</v>
      </c>
      <c r="D271" s="459"/>
    </row>
    <row r="272" s="425" customFormat="1" ht="22.5" customHeight="1" spans="1:4">
      <c r="A272" s="457" t="s">
        <v>656</v>
      </c>
      <c r="B272" s="458">
        <v>628</v>
      </c>
      <c r="D272" s="459"/>
    </row>
    <row r="273" s="425" customFormat="1" ht="22.5" customHeight="1" spans="1:4">
      <c r="A273" s="457" t="s">
        <v>657</v>
      </c>
      <c r="B273" s="461">
        <v>348</v>
      </c>
      <c r="D273" s="459"/>
    </row>
    <row r="274" s="425" customFormat="1" ht="22.5" customHeight="1" spans="1:4">
      <c r="A274" s="457" t="s">
        <v>658</v>
      </c>
      <c r="B274" s="461">
        <v>280</v>
      </c>
      <c r="D274" s="459"/>
    </row>
    <row r="275" s="425" customFormat="1" ht="22.5" customHeight="1" spans="1:4">
      <c r="A275" s="457" t="s">
        <v>659</v>
      </c>
      <c r="B275" s="458">
        <v>123</v>
      </c>
      <c r="D275" s="459"/>
    </row>
    <row r="276" s="425" customFormat="1" ht="22.5" customHeight="1" spans="1:4">
      <c r="A276" s="457" t="s">
        <v>660</v>
      </c>
      <c r="B276" s="461">
        <v>123</v>
      </c>
      <c r="D276" s="459"/>
    </row>
    <row r="277" s="425" customFormat="1" ht="22.5" customHeight="1" spans="1:4">
      <c r="A277" s="457" t="s">
        <v>661</v>
      </c>
      <c r="B277" s="458">
        <v>100</v>
      </c>
      <c r="D277" s="459"/>
    </row>
    <row r="278" s="425" customFormat="1" ht="22.5" customHeight="1" spans="1:4">
      <c r="A278" s="457" t="s">
        <v>662</v>
      </c>
      <c r="B278" s="461">
        <v>100</v>
      </c>
      <c r="D278" s="459"/>
    </row>
    <row r="279" s="425" customFormat="1" ht="22.5" customHeight="1" spans="1:4">
      <c r="A279" s="457" t="s">
        <v>663</v>
      </c>
      <c r="B279" s="458">
        <v>877</v>
      </c>
      <c r="D279" s="459"/>
    </row>
    <row r="280" s="425" customFormat="1" ht="22.5" customHeight="1" spans="1:4">
      <c r="A280" s="457" t="s">
        <v>664</v>
      </c>
      <c r="B280" s="458">
        <v>759</v>
      </c>
      <c r="D280" s="459"/>
    </row>
    <row r="281" s="425" customFormat="1" ht="22.5" customHeight="1" spans="1:4">
      <c r="A281" s="457" t="s">
        <v>665</v>
      </c>
      <c r="B281" s="461">
        <v>696</v>
      </c>
      <c r="D281" s="459"/>
    </row>
    <row r="282" s="425" customFormat="1" ht="22.5" customHeight="1" spans="1:4">
      <c r="A282" s="457" t="s">
        <v>666</v>
      </c>
      <c r="B282" s="461">
        <v>63</v>
      </c>
      <c r="D282" s="459"/>
    </row>
    <row r="283" s="425" customFormat="1" ht="22.5" customHeight="1" spans="1:4">
      <c r="A283" s="457" t="s">
        <v>667</v>
      </c>
      <c r="B283" s="458">
        <v>118</v>
      </c>
      <c r="D283" s="459"/>
    </row>
    <row r="284" s="425" customFormat="1" ht="22.5" customHeight="1" spans="1:4">
      <c r="A284" s="457" t="s">
        <v>668</v>
      </c>
      <c r="B284" s="461">
        <v>118</v>
      </c>
      <c r="D284" s="459"/>
    </row>
    <row r="285" s="425" customFormat="1" ht="22.5" customHeight="1" spans="1:4">
      <c r="A285" s="457" t="s">
        <v>669</v>
      </c>
      <c r="B285" s="458">
        <v>68588</v>
      </c>
      <c r="D285" s="459"/>
    </row>
    <row r="286" s="425" customFormat="1" ht="22.5" customHeight="1" spans="1:4">
      <c r="A286" s="457" t="s">
        <v>670</v>
      </c>
      <c r="B286" s="458">
        <v>10091</v>
      </c>
      <c r="D286" s="459"/>
    </row>
    <row r="287" s="425" customFormat="1" ht="22.5" customHeight="1" spans="1:4">
      <c r="A287" s="457" t="s">
        <v>671</v>
      </c>
      <c r="B287" s="461">
        <v>2578</v>
      </c>
      <c r="D287" s="459"/>
    </row>
    <row r="288" s="425" customFormat="1" ht="22.5" customHeight="1" spans="1:4">
      <c r="A288" s="457" t="s">
        <v>672</v>
      </c>
      <c r="B288" s="461">
        <v>538</v>
      </c>
      <c r="D288" s="459"/>
    </row>
    <row r="289" s="425" customFormat="1" ht="22.5" customHeight="1" spans="1:4">
      <c r="A289" s="457" t="s">
        <v>673</v>
      </c>
      <c r="B289" s="461">
        <v>1985</v>
      </c>
      <c r="D289" s="459"/>
    </row>
    <row r="290" s="425" customFormat="1" ht="22.5" customHeight="1" spans="1:4">
      <c r="A290" s="457" t="s">
        <v>674</v>
      </c>
      <c r="B290" s="461">
        <v>228</v>
      </c>
      <c r="D290" s="459"/>
    </row>
    <row r="291" s="425" customFormat="1" ht="22.5" customHeight="1" spans="1:4">
      <c r="A291" s="457" t="s">
        <v>675</v>
      </c>
      <c r="B291" s="461">
        <v>857</v>
      </c>
      <c r="D291" s="459"/>
    </row>
    <row r="292" s="425" customFormat="1" ht="22.5" customHeight="1" spans="1:4">
      <c r="A292" s="457" t="s">
        <v>676</v>
      </c>
      <c r="B292" s="461">
        <v>665</v>
      </c>
      <c r="D292" s="459"/>
    </row>
    <row r="293" s="425" customFormat="1" ht="22.5" customHeight="1" spans="1:4">
      <c r="A293" s="457" t="s">
        <v>677</v>
      </c>
      <c r="B293" s="461">
        <v>35</v>
      </c>
      <c r="D293" s="459"/>
    </row>
    <row r="294" s="425" customFormat="1" ht="22.5" customHeight="1" spans="1:4">
      <c r="A294" s="457" t="s">
        <v>678</v>
      </c>
      <c r="B294" s="461">
        <v>1284</v>
      </c>
      <c r="D294" s="459"/>
    </row>
    <row r="295" s="425" customFormat="1" ht="22.5" customHeight="1" spans="1:4">
      <c r="A295" s="457" t="s">
        <v>679</v>
      </c>
      <c r="B295" s="461">
        <v>245</v>
      </c>
      <c r="D295" s="459"/>
    </row>
    <row r="296" s="425" customFormat="1" ht="22.5" customHeight="1" spans="1:4">
      <c r="A296" s="457" t="s">
        <v>680</v>
      </c>
      <c r="B296" s="461">
        <v>84</v>
      </c>
      <c r="D296" s="459"/>
    </row>
    <row r="297" s="425" customFormat="1" ht="22.5" customHeight="1" spans="1:4">
      <c r="A297" s="457" t="s">
        <v>681</v>
      </c>
      <c r="B297" s="461">
        <v>195</v>
      </c>
      <c r="D297" s="459"/>
    </row>
    <row r="298" s="425" customFormat="1" ht="22.5" customHeight="1" spans="1:4">
      <c r="A298" s="457" t="s">
        <v>682</v>
      </c>
      <c r="B298" s="461">
        <v>1397</v>
      </c>
      <c r="D298" s="459"/>
    </row>
    <row r="299" s="425" customFormat="1" ht="22.5" customHeight="1" spans="1:4">
      <c r="A299" s="457" t="s">
        <v>683</v>
      </c>
      <c r="B299" s="458">
        <v>1806</v>
      </c>
      <c r="D299" s="459"/>
    </row>
    <row r="300" s="425" customFormat="1" ht="22.5" customHeight="1" spans="1:4">
      <c r="A300" s="457" t="s">
        <v>684</v>
      </c>
      <c r="B300" s="461">
        <v>432</v>
      </c>
      <c r="D300" s="459"/>
    </row>
    <row r="301" s="425" customFormat="1" ht="22.5" customHeight="1" spans="1:4">
      <c r="A301" s="457" t="s">
        <v>685</v>
      </c>
      <c r="B301" s="461">
        <v>546</v>
      </c>
      <c r="D301" s="459"/>
    </row>
    <row r="302" s="425" customFormat="1" ht="22.5" customHeight="1" spans="1:4">
      <c r="A302" s="457" t="s">
        <v>686</v>
      </c>
      <c r="B302" s="461">
        <v>30</v>
      </c>
      <c r="D302" s="459"/>
    </row>
    <row r="303" s="425" customFormat="1" ht="22.5" customHeight="1" spans="1:4">
      <c r="A303" s="457" t="s">
        <v>687</v>
      </c>
      <c r="B303" s="461">
        <v>23</v>
      </c>
      <c r="D303" s="459"/>
    </row>
    <row r="304" s="425" customFormat="1" ht="22.5" customHeight="1" spans="1:4">
      <c r="A304" s="457" t="s">
        <v>688</v>
      </c>
      <c r="B304" s="461">
        <v>158</v>
      </c>
      <c r="D304" s="459"/>
    </row>
    <row r="305" s="425" customFormat="1" ht="22.5" customHeight="1" spans="1:4">
      <c r="A305" s="457" t="s">
        <v>689</v>
      </c>
      <c r="B305" s="461">
        <v>10</v>
      </c>
      <c r="D305" s="459"/>
    </row>
    <row r="306" s="425" customFormat="1" ht="22.5" customHeight="1" spans="1:4">
      <c r="A306" s="457" t="s">
        <v>690</v>
      </c>
      <c r="B306" s="461">
        <v>10</v>
      </c>
      <c r="D306" s="459"/>
    </row>
    <row r="307" s="425" customFormat="1" ht="22.5" customHeight="1" spans="1:4">
      <c r="A307" s="457" t="s">
        <v>691</v>
      </c>
      <c r="B307" s="461">
        <v>597</v>
      </c>
      <c r="D307" s="459"/>
    </row>
    <row r="308" s="425" customFormat="1" ht="22.5" customHeight="1" spans="1:4">
      <c r="A308" s="457" t="s">
        <v>692</v>
      </c>
      <c r="B308" s="458">
        <v>15311</v>
      </c>
      <c r="D308" s="459"/>
    </row>
    <row r="309" s="425" customFormat="1" ht="22.5" customHeight="1" spans="1:4">
      <c r="A309" s="457" t="s">
        <v>693</v>
      </c>
      <c r="B309" s="461">
        <v>608</v>
      </c>
      <c r="D309" s="459"/>
    </row>
    <row r="310" s="425" customFormat="1" ht="22.5" customHeight="1" spans="1:4">
      <c r="A310" s="457" t="s">
        <v>694</v>
      </c>
      <c r="B310" s="461">
        <v>10250</v>
      </c>
      <c r="D310" s="459"/>
    </row>
    <row r="311" s="425" customFormat="1" ht="22.5" customHeight="1" spans="1:4">
      <c r="A311" s="457" t="s">
        <v>695</v>
      </c>
      <c r="B311" s="461">
        <v>222</v>
      </c>
      <c r="D311" s="459"/>
    </row>
    <row r="312" s="425" customFormat="1" ht="22.5" customHeight="1" spans="1:4">
      <c r="A312" s="457" t="s">
        <v>696</v>
      </c>
      <c r="B312" s="461">
        <v>237</v>
      </c>
      <c r="D312" s="459"/>
    </row>
    <row r="313" s="425" customFormat="1" ht="22.5" customHeight="1" spans="1:4">
      <c r="A313" s="457" t="s">
        <v>697</v>
      </c>
      <c r="B313" s="461">
        <v>20</v>
      </c>
      <c r="D313" s="459"/>
    </row>
    <row r="314" s="425" customFormat="1" ht="22.5" customHeight="1" spans="1:4">
      <c r="A314" s="457" t="s">
        <v>698</v>
      </c>
      <c r="B314" s="461">
        <v>2450</v>
      </c>
      <c r="D314" s="459"/>
    </row>
    <row r="315" s="425" customFormat="1" ht="22.5" customHeight="1" spans="1:4">
      <c r="A315" s="457" t="s">
        <v>699</v>
      </c>
      <c r="B315" s="461">
        <v>950</v>
      </c>
      <c r="D315" s="459"/>
    </row>
    <row r="316" s="425" customFormat="1" ht="22.5" customHeight="1" spans="1:4">
      <c r="A316" s="457" t="s">
        <v>700</v>
      </c>
      <c r="B316" s="461">
        <v>35</v>
      </c>
      <c r="D316" s="459"/>
    </row>
    <row r="317" s="425" customFormat="1" ht="22.5" customHeight="1" spans="1:4">
      <c r="A317" s="457" t="s">
        <v>701</v>
      </c>
      <c r="B317" s="461">
        <v>81</v>
      </c>
      <c r="D317" s="459"/>
    </row>
    <row r="318" s="425" customFormat="1" ht="22.5" customHeight="1" spans="1:4">
      <c r="A318" s="457" t="s">
        <v>702</v>
      </c>
      <c r="B318" s="461">
        <v>458</v>
      </c>
      <c r="D318" s="459"/>
    </row>
    <row r="319" s="425" customFormat="1" ht="22.5" customHeight="1" spans="1:4">
      <c r="A319" s="457" t="s">
        <v>703</v>
      </c>
      <c r="B319" s="458">
        <v>25558</v>
      </c>
      <c r="D319" s="459"/>
    </row>
    <row r="320" s="425" customFormat="1" ht="22.5" customHeight="1" spans="1:4">
      <c r="A320" s="457" t="s">
        <v>704</v>
      </c>
      <c r="B320" s="461">
        <v>10289</v>
      </c>
      <c r="D320" s="459"/>
    </row>
    <row r="321" s="425" customFormat="1" ht="22.5" customHeight="1" spans="1:4">
      <c r="A321" s="457" t="s">
        <v>705</v>
      </c>
      <c r="B321" s="461">
        <v>15269</v>
      </c>
      <c r="D321" s="459"/>
    </row>
    <row r="322" s="425" customFormat="1" ht="22.5" customHeight="1" spans="1:4">
      <c r="A322" s="457" t="s">
        <v>706</v>
      </c>
      <c r="B322" s="458">
        <v>1200</v>
      </c>
      <c r="D322" s="459"/>
    </row>
    <row r="323" s="425" customFormat="1" ht="22.5" customHeight="1" spans="1:4">
      <c r="A323" s="457" t="s">
        <v>707</v>
      </c>
      <c r="B323" s="461">
        <v>1200</v>
      </c>
      <c r="D323" s="459"/>
    </row>
    <row r="324" s="425" customFormat="1" ht="22.5" customHeight="1" spans="1:4">
      <c r="A324" s="457" t="s">
        <v>708</v>
      </c>
      <c r="B324" s="458">
        <v>3289</v>
      </c>
      <c r="D324" s="459"/>
    </row>
    <row r="325" s="425" customFormat="1" ht="22.5" customHeight="1" spans="1:4">
      <c r="A325" s="457" t="s">
        <v>709</v>
      </c>
      <c r="B325" s="461">
        <v>1260</v>
      </c>
      <c r="D325" s="459"/>
    </row>
    <row r="326" s="425" customFormat="1" ht="22.5" customHeight="1" spans="1:4">
      <c r="A326" s="457" t="s">
        <v>710</v>
      </c>
      <c r="B326" s="461">
        <v>1315</v>
      </c>
      <c r="D326" s="459"/>
    </row>
    <row r="327" s="425" customFormat="1" ht="22.5" customHeight="1" spans="1:4">
      <c r="A327" s="457" t="s">
        <v>711</v>
      </c>
      <c r="B327" s="461">
        <v>714</v>
      </c>
      <c r="D327" s="459"/>
    </row>
    <row r="328" s="425" customFormat="1" ht="22.5" customHeight="1" spans="1:4">
      <c r="A328" s="457" t="s">
        <v>712</v>
      </c>
      <c r="B328" s="458">
        <v>253</v>
      </c>
      <c r="D328" s="459"/>
    </row>
    <row r="329" s="425" customFormat="1" ht="22.5" customHeight="1" spans="1:4">
      <c r="A329" s="457" t="s">
        <v>713</v>
      </c>
      <c r="B329" s="461">
        <v>248</v>
      </c>
      <c r="D329" s="459"/>
    </row>
    <row r="330" s="425" customFormat="1" ht="22.5" customHeight="1" spans="1:4">
      <c r="A330" s="457" t="s">
        <v>714</v>
      </c>
      <c r="B330" s="461">
        <v>5</v>
      </c>
      <c r="D330" s="459"/>
    </row>
    <row r="331" s="425" customFormat="1" ht="22.5" customHeight="1" spans="1:4">
      <c r="A331" s="457" t="s">
        <v>715</v>
      </c>
      <c r="B331" s="458">
        <v>11080</v>
      </c>
      <c r="D331" s="459"/>
    </row>
    <row r="332" s="425" customFormat="1" ht="22.5" customHeight="1" spans="1:4">
      <c r="A332" s="457" t="s">
        <v>716</v>
      </c>
      <c r="B332" s="461">
        <v>11080</v>
      </c>
      <c r="D332" s="459"/>
    </row>
    <row r="333" s="425" customFormat="1" ht="22.5" customHeight="1" spans="1:4">
      <c r="A333" s="457" t="s">
        <v>717</v>
      </c>
      <c r="B333" s="458">
        <v>1200</v>
      </c>
      <c r="D333" s="459"/>
    </row>
    <row r="334" s="425" customFormat="1" ht="22.5" customHeight="1" spans="1:4">
      <c r="A334" s="457" t="s">
        <v>718</v>
      </c>
      <c r="B334" s="458">
        <v>108</v>
      </c>
      <c r="D334" s="459"/>
    </row>
    <row r="335" s="425" customFormat="1" ht="22.5" customHeight="1" spans="1:4">
      <c r="A335" s="457" t="s">
        <v>719</v>
      </c>
      <c r="B335" s="461">
        <v>108</v>
      </c>
      <c r="D335" s="459"/>
    </row>
    <row r="336" s="425" customFormat="1" ht="22.5" customHeight="1" spans="1:4">
      <c r="A336" s="457" t="s">
        <v>720</v>
      </c>
      <c r="B336" s="458">
        <v>1092</v>
      </c>
      <c r="D336" s="459"/>
    </row>
    <row r="337" s="425" customFormat="1" ht="22.5" customHeight="1" spans="1:4">
      <c r="A337" s="457" t="s">
        <v>721</v>
      </c>
      <c r="B337" s="461">
        <v>168</v>
      </c>
      <c r="D337" s="459"/>
    </row>
    <row r="338" s="425" customFormat="1" ht="22.5" customHeight="1" spans="1:4">
      <c r="A338" s="457" t="s">
        <v>722</v>
      </c>
      <c r="B338" s="461">
        <v>920</v>
      </c>
      <c r="D338" s="459"/>
    </row>
    <row r="339" s="425" customFormat="1" ht="22.5" customHeight="1" spans="1:4">
      <c r="A339" s="457" t="s">
        <v>723</v>
      </c>
      <c r="B339" s="461">
        <v>4</v>
      </c>
      <c r="D339" s="459"/>
    </row>
    <row r="340" s="425" customFormat="1" ht="22.5" customHeight="1" spans="1:4">
      <c r="A340" s="457" t="s">
        <v>724</v>
      </c>
      <c r="B340" s="458">
        <v>549</v>
      </c>
      <c r="D340" s="459"/>
    </row>
    <row r="341" s="425" customFormat="1" ht="22.5" customHeight="1" spans="1:4">
      <c r="A341" s="457" t="s">
        <v>725</v>
      </c>
      <c r="B341" s="458">
        <v>1</v>
      </c>
      <c r="D341" s="459"/>
    </row>
    <row r="342" s="425" customFormat="1" ht="22.5" customHeight="1" spans="1:4">
      <c r="A342" s="457" t="s">
        <v>726</v>
      </c>
      <c r="B342" s="461">
        <v>1</v>
      </c>
      <c r="D342" s="459"/>
    </row>
    <row r="343" s="425" customFormat="1" ht="22.5" customHeight="1" spans="1:4">
      <c r="A343" s="457" t="s">
        <v>727</v>
      </c>
      <c r="B343" s="458">
        <v>485</v>
      </c>
      <c r="D343" s="459"/>
    </row>
    <row r="344" s="425" customFormat="1" ht="22.5" customHeight="1" spans="1:4">
      <c r="A344" s="457" t="s">
        <v>728</v>
      </c>
      <c r="B344" s="461">
        <v>146</v>
      </c>
      <c r="D344" s="459"/>
    </row>
    <row r="345" s="425" customFormat="1" ht="22.5" customHeight="1" spans="1:4">
      <c r="A345" s="457" t="s">
        <v>729</v>
      </c>
      <c r="B345" s="461">
        <v>339</v>
      </c>
      <c r="D345" s="459"/>
    </row>
    <row r="346" s="425" customFormat="1" ht="22.5" customHeight="1" spans="1:4">
      <c r="A346" s="457" t="s">
        <v>730</v>
      </c>
      <c r="B346" s="458">
        <v>63</v>
      </c>
      <c r="D346" s="459"/>
    </row>
    <row r="347" s="425" customFormat="1" ht="22.5" customHeight="1" spans="1:4">
      <c r="A347" s="457" t="s">
        <v>731</v>
      </c>
      <c r="B347" s="461">
        <v>63</v>
      </c>
      <c r="D347" s="459"/>
    </row>
    <row r="348" s="425" customFormat="1" ht="22.5" customHeight="1" spans="1:4">
      <c r="A348" s="457" t="s">
        <v>732</v>
      </c>
      <c r="B348" s="458">
        <v>850</v>
      </c>
      <c r="D348" s="459"/>
    </row>
    <row r="349" s="425" customFormat="1" ht="22.5" customHeight="1" spans="1:4">
      <c r="A349" s="457" t="s">
        <v>733</v>
      </c>
      <c r="B349" s="458">
        <v>621</v>
      </c>
      <c r="D349" s="459"/>
    </row>
    <row r="350" s="425" customFormat="1" ht="22.5" customHeight="1" spans="1:4">
      <c r="A350" s="457" t="s">
        <v>734</v>
      </c>
      <c r="B350" s="461">
        <v>124</v>
      </c>
      <c r="D350" s="459"/>
    </row>
    <row r="351" s="425" customFormat="1" ht="22.5" customHeight="1" spans="1:4">
      <c r="A351" s="457" t="s">
        <v>735</v>
      </c>
      <c r="B351" s="461">
        <v>497</v>
      </c>
      <c r="D351" s="459"/>
    </row>
    <row r="352" s="425" customFormat="1" ht="22.5" customHeight="1" spans="1:4">
      <c r="A352" s="457" t="s">
        <v>736</v>
      </c>
      <c r="B352" s="458">
        <v>121</v>
      </c>
      <c r="D352" s="459"/>
    </row>
    <row r="353" s="425" customFormat="1" ht="22.5" customHeight="1" spans="1:4">
      <c r="A353" s="457" t="s">
        <v>737</v>
      </c>
      <c r="B353" s="461">
        <v>36</v>
      </c>
      <c r="D353" s="459"/>
    </row>
    <row r="354" s="425" customFormat="1" ht="22.5" customHeight="1" spans="1:4">
      <c r="A354" s="457" t="s">
        <v>738</v>
      </c>
      <c r="B354" s="461">
        <v>20</v>
      </c>
      <c r="D354" s="459"/>
    </row>
    <row r="355" s="425" customFormat="1" ht="22.5" customHeight="1" spans="1:4">
      <c r="A355" s="457" t="s">
        <v>739</v>
      </c>
      <c r="B355" s="461">
        <v>65</v>
      </c>
      <c r="D355" s="459"/>
    </row>
    <row r="356" s="425" customFormat="1" ht="22.5" customHeight="1" spans="1:4">
      <c r="A356" s="457" t="s">
        <v>740</v>
      </c>
      <c r="B356" s="458">
        <v>108</v>
      </c>
      <c r="D356" s="459"/>
    </row>
    <row r="357" s="425" customFormat="1" ht="22.5" customHeight="1" spans="1:4">
      <c r="A357" s="457" t="s">
        <v>741</v>
      </c>
      <c r="B357" s="461">
        <v>108</v>
      </c>
      <c r="D357" s="459"/>
    </row>
    <row r="358" s="425" customFormat="1" ht="22.5" customHeight="1" spans="1:4">
      <c r="A358" s="457" t="s">
        <v>742</v>
      </c>
      <c r="B358" s="458">
        <v>14</v>
      </c>
      <c r="D358" s="459"/>
    </row>
    <row r="359" s="425" customFormat="1" ht="22.5" customHeight="1" spans="1:4">
      <c r="A359" s="457" t="s">
        <v>743</v>
      </c>
      <c r="B359" s="458">
        <v>14</v>
      </c>
      <c r="D359" s="459"/>
    </row>
    <row r="360" s="425" customFormat="1" ht="22.5" customHeight="1" spans="1:4">
      <c r="A360" s="457" t="s">
        <v>744</v>
      </c>
      <c r="B360" s="461">
        <v>14</v>
      </c>
      <c r="D360" s="459"/>
    </row>
    <row r="361" s="425" customFormat="1" ht="22.5" customHeight="1" spans="1:4">
      <c r="A361" s="457" t="s">
        <v>745</v>
      </c>
      <c r="B361" s="458">
        <v>11638</v>
      </c>
      <c r="D361" s="459"/>
    </row>
    <row r="362" s="425" customFormat="1" ht="22.5" customHeight="1" spans="1:4">
      <c r="A362" s="457" t="s">
        <v>746</v>
      </c>
      <c r="B362" s="458">
        <v>4532</v>
      </c>
      <c r="D362" s="459"/>
    </row>
    <row r="363" s="425" customFormat="1" ht="22.5" customHeight="1" spans="1:4">
      <c r="A363" s="457" t="s">
        <v>747</v>
      </c>
      <c r="B363" s="461">
        <v>775</v>
      </c>
      <c r="D363" s="459"/>
    </row>
    <row r="364" s="425" customFormat="1" ht="22.5" customHeight="1" spans="1:4">
      <c r="A364" s="457" t="s">
        <v>748</v>
      </c>
      <c r="B364" s="461">
        <v>6</v>
      </c>
      <c r="D364" s="459"/>
    </row>
    <row r="365" s="425" customFormat="1" ht="22.5" customHeight="1" spans="1:4">
      <c r="A365" s="457" t="s">
        <v>749</v>
      </c>
      <c r="B365" s="461">
        <v>3270</v>
      </c>
      <c r="D365" s="459"/>
    </row>
    <row r="366" s="425" customFormat="1" ht="22.5" customHeight="1" spans="1:4">
      <c r="A366" s="457" t="s">
        <v>750</v>
      </c>
      <c r="B366" s="461">
        <v>135</v>
      </c>
      <c r="D366" s="459"/>
    </row>
    <row r="367" s="425" customFormat="1" ht="22.5" customHeight="1" spans="1:4">
      <c r="A367" s="457" t="s">
        <v>751</v>
      </c>
      <c r="B367" s="461">
        <v>346</v>
      </c>
      <c r="D367" s="459"/>
    </row>
    <row r="368" s="425" customFormat="1" ht="22.5" customHeight="1" spans="1:4">
      <c r="A368" s="457" t="s">
        <v>752</v>
      </c>
      <c r="B368" s="458">
        <v>7024</v>
      </c>
      <c r="D368" s="459"/>
    </row>
    <row r="369" s="425" customFormat="1" ht="22.5" customHeight="1" spans="1:4">
      <c r="A369" s="457" t="s">
        <v>753</v>
      </c>
      <c r="B369" s="461">
        <v>100</v>
      </c>
      <c r="D369" s="459"/>
    </row>
    <row r="370" s="425" customFormat="1" ht="22.5" customHeight="1" spans="1:4">
      <c r="A370" s="457" t="s">
        <v>754</v>
      </c>
      <c r="B370" s="461">
        <v>441</v>
      </c>
      <c r="D370" s="459"/>
    </row>
    <row r="371" s="425" customFormat="1" ht="22.5" customHeight="1" spans="1:4">
      <c r="A371" s="457" t="s">
        <v>755</v>
      </c>
      <c r="B371" s="461">
        <v>6483</v>
      </c>
      <c r="D371" s="459"/>
    </row>
    <row r="372" s="425" customFormat="1" ht="22.5" customHeight="1" spans="1:4">
      <c r="A372" s="457" t="s">
        <v>756</v>
      </c>
      <c r="B372" s="458">
        <v>82</v>
      </c>
      <c r="D372" s="459"/>
    </row>
    <row r="373" s="425" customFormat="1" ht="22.5" customHeight="1" spans="1:4">
      <c r="A373" s="457" t="s">
        <v>757</v>
      </c>
      <c r="B373" s="461">
        <v>32</v>
      </c>
      <c r="D373" s="459"/>
    </row>
    <row r="374" s="425" customFormat="1" ht="22.5" customHeight="1" spans="1:4">
      <c r="A374" s="457" t="s">
        <v>758</v>
      </c>
      <c r="B374" s="461">
        <v>50</v>
      </c>
      <c r="D374" s="459"/>
    </row>
    <row r="375" s="425" customFormat="1" ht="22.5" customHeight="1" spans="1:4">
      <c r="A375" s="457" t="s">
        <v>759</v>
      </c>
      <c r="B375" s="458">
        <v>15982</v>
      </c>
      <c r="D375" s="459"/>
    </row>
    <row r="376" s="425" customFormat="1" ht="22.5" customHeight="1" spans="1:4">
      <c r="A376" s="457" t="s">
        <v>760</v>
      </c>
      <c r="B376" s="458">
        <v>5160</v>
      </c>
      <c r="D376" s="459"/>
    </row>
    <row r="377" s="425" customFormat="1" ht="22.5" customHeight="1" spans="1:4">
      <c r="A377" s="457" t="s">
        <v>761</v>
      </c>
      <c r="B377" s="461">
        <v>3796</v>
      </c>
      <c r="D377" s="459"/>
    </row>
    <row r="378" s="425" customFormat="1" ht="22.5" customHeight="1" spans="1:4">
      <c r="A378" s="457" t="s">
        <v>762</v>
      </c>
      <c r="B378" s="461">
        <v>1304</v>
      </c>
      <c r="D378" s="459"/>
    </row>
    <row r="379" s="425" customFormat="1" ht="22.5" customHeight="1" spans="1:4">
      <c r="A379" s="457" t="s">
        <v>763</v>
      </c>
      <c r="B379" s="461">
        <v>60</v>
      </c>
      <c r="D379" s="459"/>
    </row>
    <row r="380" s="425" customFormat="1" ht="22.5" customHeight="1" spans="1:4">
      <c r="A380" s="457" t="s">
        <v>764</v>
      </c>
      <c r="B380" s="458">
        <v>10822</v>
      </c>
      <c r="D380" s="459"/>
    </row>
    <row r="381" s="425" customFormat="1" ht="22.5" customHeight="1" spans="1:4">
      <c r="A381" s="457" t="s">
        <v>765</v>
      </c>
      <c r="B381" s="461">
        <v>10822</v>
      </c>
      <c r="D381" s="459"/>
    </row>
    <row r="382" s="425" customFormat="1" ht="22.5" customHeight="1" spans="1:4">
      <c r="A382" s="457" t="s">
        <v>766</v>
      </c>
      <c r="B382" s="458">
        <v>1385</v>
      </c>
      <c r="D382" s="459"/>
    </row>
    <row r="383" s="425" customFormat="1" ht="22.5" customHeight="1" spans="1:4">
      <c r="A383" s="457" t="s">
        <v>767</v>
      </c>
      <c r="B383" s="458">
        <v>50</v>
      </c>
      <c r="D383" s="459"/>
    </row>
    <row r="384" s="425" customFormat="1" ht="22.5" customHeight="1" spans="1:4">
      <c r="A384" s="457" t="s">
        <v>768</v>
      </c>
      <c r="B384" s="461">
        <v>50</v>
      </c>
      <c r="D384" s="459"/>
    </row>
    <row r="385" s="425" customFormat="1" ht="22.5" customHeight="1" spans="1:4">
      <c r="A385" s="457" t="s">
        <v>769</v>
      </c>
      <c r="B385" s="458">
        <v>1335</v>
      </c>
      <c r="D385" s="459"/>
    </row>
    <row r="386" s="425" customFormat="1" ht="22.5" customHeight="1" spans="1:4">
      <c r="A386" s="457" t="s">
        <v>770</v>
      </c>
      <c r="B386" s="461">
        <v>570</v>
      </c>
      <c r="D386" s="459"/>
    </row>
    <row r="387" s="425" customFormat="1" ht="22.5" customHeight="1" spans="1:4">
      <c r="A387" s="457" t="s">
        <v>771</v>
      </c>
      <c r="B387" s="461">
        <v>665</v>
      </c>
      <c r="D387" s="459"/>
    </row>
    <row r="388" s="425" customFormat="1" ht="22.5" customHeight="1" spans="1:4">
      <c r="A388" s="457" t="s">
        <v>772</v>
      </c>
      <c r="B388" s="461">
        <v>100</v>
      </c>
      <c r="D388" s="459"/>
    </row>
    <row r="389" s="425" customFormat="1" ht="22.5" customHeight="1" spans="1:4">
      <c r="A389" s="457" t="s">
        <v>773</v>
      </c>
      <c r="B389" s="458">
        <v>4500</v>
      </c>
      <c r="D389" s="459"/>
    </row>
    <row r="390" s="425" customFormat="1" ht="22.5" customHeight="1" spans="1:4">
      <c r="A390" s="457" t="s">
        <v>774</v>
      </c>
      <c r="B390" s="458">
        <v>4500</v>
      </c>
      <c r="D390" s="459"/>
    </row>
    <row r="391" s="425" customFormat="1" ht="22.5" customHeight="1" spans="1:4">
      <c r="A391" s="457" t="s">
        <v>775</v>
      </c>
      <c r="B391" s="461">
        <v>4500</v>
      </c>
      <c r="D391" s="459"/>
    </row>
    <row r="392" s="425" customFormat="1" ht="22.5" customHeight="1" spans="1:4">
      <c r="A392" s="457" t="s">
        <v>776</v>
      </c>
      <c r="B392" s="458"/>
      <c r="D392" s="459"/>
    </row>
    <row r="393" s="425" customFormat="1" ht="22.5" customHeight="1" spans="1:4">
      <c r="A393" s="457" t="s">
        <v>777</v>
      </c>
      <c r="B393" s="458"/>
      <c r="D393" s="459"/>
    </row>
    <row r="394" s="425" customFormat="1" ht="22.5" customHeight="1" spans="1:4">
      <c r="A394" s="457" t="s">
        <v>778</v>
      </c>
      <c r="B394" s="461"/>
      <c r="D394" s="459"/>
    </row>
    <row r="395" s="425" customFormat="1" ht="22.5" customHeight="1" spans="1:4">
      <c r="A395" s="457" t="s">
        <v>779</v>
      </c>
      <c r="B395" s="458">
        <v>135</v>
      </c>
      <c r="D395" s="459"/>
    </row>
    <row r="396" s="425" customFormat="1" ht="22.5" customHeight="1" spans="1:4">
      <c r="A396" s="457" t="s">
        <v>780</v>
      </c>
      <c r="B396" s="458">
        <v>135</v>
      </c>
      <c r="D396" s="459"/>
    </row>
    <row r="397" s="425" customFormat="1" ht="22.5" customHeight="1" spans="1:4">
      <c r="A397" s="457" t="s">
        <v>781</v>
      </c>
      <c r="B397" s="461">
        <v>135</v>
      </c>
      <c r="D397" s="459"/>
    </row>
    <row r="398" s="425" customFormat="1" ht="22.5" customHeight="1" spans="1:2">
      <c r="A398" s="457"/>
      <c r="B398" s="461"/>
    </row>
    <row r="399" s="449" customFormat="1" ht="22.5" customHeight="1" spans="1:2">
      <c r="A399" s="462" t="s">
        <v>782</v>
      </c>
      <c r="B399" s="463">
        <v>438702</v>
      </c>
    </row>
    <row r="400" s="425" customFormat="1" ht="22.5" customHeight="1" spans="1:2">
      <c r="A400" s="457" t="s">
        <v>783</v>
      </c>
      <c r="B400" s="461">
        <v>6900</v>
      </c>
    </row>
    <row r="401" s="425" customFormat="1" ht="22.5" customHeight="1" spans="1:2">
      <c r="A401" s="457" t="s">
        <v>784</v>
      </c>
      <c r="B401" s="461"/>
    </row>
    <row r="402" s="425" customFormat="1" ht="22.5" customHeight="1" spans="1:2">
      <c r="A402" s="457" t="s">
        <v>785</v>
      </c>
      <c r="B402" s="461"/>
    </row>
    <row r="403" s="425" customFormat="1" ht="22.5" customHeight="1" spans="1:2">
      <c r="A403" s="457" t="s">
        <v>786</v>
      </c>
      <c r="B403" s="461">
        <v>6900</v>
      </c>
    </row>
    <row r="404" s="425" customFormat="1" ht="22.5" customHeight="1" spans="1:2">
      <c r="A404" s="457" t="s">
        <v>787</v>
      </c>
      <c r="B404" s="461"/>
    </row>
    <row r="405" s="425" customFormat="1" ht="22.5" customHeight="1" spans="1:2">
      <c r="A405" s="457" t="s">
        <v>788</v>
      </c>
      <c r="B405" s="461"/>
    </row>
    <row r="406" s="425" customFormat="1" ht="22.5" customHeight="1" spans="1:2">
      <c r="A406" s="457" t="s">
        <v>789</v>
      </c>
      <c r="B406" s="461"/>
    </row>
    <row r="407" s="449" customFormat="1" ht="21.75" customHeight="1" spans="1:2">
      <c r="A407" s="462" t="s">
        <v>790</v>
      </c>
      <c r="B407" s="463">
        <v>445602</v>
      </c>
    </row>
    <row r="408" s="425" customFormat="1" ht="21.75" customHeight="1" spans="2:2">
      <c r="B408" s="451"/>
    </row>
    <row r="409" s="425" customFormat="1" ht="21.75" customHeight="1" spans="2:2">
      <c r="B409" s="451"/>
    </row>
    <row r="410" s="425" customFormat="1" ht="21.75" customHeight="1" spans="2:2">
      <c r="B410" s="451"/>
    </row>
    <row r="411" s="425" customFormat="1" ht="21.75" customHeight="1" spans="2:2">
      <c r="B411" s="451"/>
    </row>
    <row r="412" s="425" customFormat="1" ht="21.75" customHeight="1" spans="2:2">
      <c r="B412" s="451"/>
    </row>
    <row r="413" s="425" customFormat="1" ht="21.75" customHeight="1" spans="2:2">
      <c r="B413" s="451"/>
    </row>
    <row r="414" s="425" customFormat="1" ht="21.75" customHeight="1" spans="2:2">
      <c r="B414" s="451"/>
    </row>
    <row r="415" s="425" customFormat="1" ht="21.75" customHeight="1" spans="2:2">
      <c r="B415" s="451"/>
    </row>
    <row r="416" s="425" customFormat="1" ht="21.75" customHeight="1" spans="2:2">
      <c r="B416" s="451"/>
    </row>
    <row r="417" s="425" customFormat="1" ht="21.75" customHeight="1" spans="2:2">
      <c r="B417" s="451"/>
    </row>
    <row r="418" s="425" customFormat="1" ht="21.75" customHeight="1" spans="2:2">
      <c r="B418" s="451"/>
    </row>
    <row r="419" s="425" customFormat="1" ht="21.75" customHeight="1" spans="2:2">
      <c r="B419" s="451"/>
    </row>
    <row r="420" s="425" customFormat="1" ht="21.75" customHeight="1" spans="2:2">
      <c r="B420" s="451"/>
    </row>
    <row r="421" s="425" customFormat="1" ht="21.75" customHeight="1" spans="2:2">
      <c r="B421" s="451"/>
    </row>
    <row r="422" s="425" customFormat="1" ht="21.75" customHeight="1" spans="2:2">
      <c r="B422" s="451"/>
    </row>
    <row r="423" s="425" customFormat="1" ht="21.75" customHeight="1" spans="2:2">
      <c r="B423" s="451"/>
    </row>
    <row r="424" s="425" customFormat="1" ht="21.75" customHeight="1" spans="2:2">
      <c r="B424" s="451"/>
    </row>
    <row r="425" s="425" customFormat="1" ht="21.75" customHeight="1" spans="2:2">
      <c r="B425" s="451"/>
    </row>
    <row r="426" s="425" customFormat="1" ht="21.75" customHeight="1" spans="2:2">
      <c r="B426" s="451"/>
    </row>
    <row r="427" s="425" customFormat="1" ht="21.75" customHeight="1" spans="2:2">
      <c r="B427" s="451"/>
    </row>
    <row r="428" s="425" customFormat="1" ht="21.75" customHeight="1" spans="2:2">
      <c r="B428" s="451"/>
    </row>
    <row r="429" s="425" customFormat="1" ht="21.75" customHeight="1" spans="2:2">
      <c r="B429" s="451"/>
    </row>
    <row r="430" s="425" customFormat="1" ht="21.75" customHeight="1" spans="2:2">
      <c r="B430" s="451"/>
    </row>
    <row r="431" s="425" customFormat="1" ht="21.75" customHeight="1" spans="2:2">
      <c r="B431" s="451"/>
    </row>
    <row r="432" s="425" customFormat="1" ht="21.75" customHeight="1" spans="2:2">
      <c r="B432" s="451"/>
    </row>
    <row r="433" s="425" customFormat="1" ht="21.75" customHeight="1" spans="2:2">
      <c r="B433" s="451"/>
    </row>
    <row r="434" s="425" customFormat="1" ht="21.75" customHeight="1" spans="2:2">
      <c r="B434" s="451"/>
    </row>
    <row r="435" s="425" customFormat="1" ht="21.75" customHeight="1" spans="2:2">
      <c r="B435" s="451"/>
    </row>
    <row r="436" s="425" customFormat="1" ht="21.75" customHeight="1" spans="2:2">
      <c r="B436" s="451"/>
    </row>
    <row r="437" s="425" customFormat="1" ht="21.75" customHeight="1" spans="2:2">
      <c r="B437" s="451"/>
    </row>
    <row r="438" s="425" customFormat="1" ht="21.75" customHeight="1" spans="2:2">
      <c r="B438" s="451"/>
    </row>
    <row r="439" s="425" customFormat="1" ht="21.75" customHeight="1" spans="2:2">
      <c r="B439" s="451"/>
    </row>
    <row r="440" s="425" customFormat="1" ht="21.75" customHeight="1" spans="2:2">
      <c r="B440" s="451"/>
    </row>
    <row r="441" s="425" customFormat="1" ht="21.75" customHeight="1" spans="2:2">
      <c r="B441" s="451"/>
    </row>
    <row r="442" s="425" customFormat="1" ht="21.75" customHeight="1" spans="2:2">
      <c r="B442" s="451"/>
    </row>
    <row r="443" s="425" customFormat="1" ht="21.75" customHeight="1" spans="2:2">
      <c r="B443" s="451"/>
    </row>
    <row r="444" s="425" customFormat="1" ht="21.75" customHeight="1" spans="2:2">
      <c r="B444" s="451"/>
    </row>
    <row r="445" s="425" customFormat="1" ht="21.75" customHeight="1" spans="2:2">
      <c r="B445" s="451"/>
    </row>
    <row r="446" s="425" customFormat="1" ht="21.75" customHeight="1" spans="2:2">
      <c r="B446" s="451"/>
    </row>
    <row r="447" s="425" customFormat="1" ht="21.75" customHeight="1" spans="2:2">
      <c r="B447" s="451"/>
    </row>
    <row r="448" s="425" customFormat="1" ht="21.75" customHeight="1" spans="2:2">
      <c r="B448" s="451"/>
    </row>
    <row r="449" s="425" customFormat="1" ht="21.75" customHeight="1" spans="2:2">
      <c r="B449" s="451"/>
    </row>
    <row r="450" s="425" customFormat="1" ht="21.75" customHeight="1" spans="2:2">
      <c r="B450" s="451"/>
    </row>
    <row r="451" s="425" customFormat="1" ht="21.75" customHeight="1" spans="2:2">
      <c r="B451" s="451"/>
    </row>
    <row r="452" s="425" customFormat="1" ht="21.75" customHeight="1" spans="2:2">
      <c r="B452" s="451"/>
    </row>
    <row r="453" s="425" customFormat="1" ht="21.75" customHeight="1" spans="2:2">
      <c r="B453" s="451"/>
    </row>
    <row r="454" s="425" customFormat="1" ht="21.75" customHeight="1" spans="2:2">
      <c r="B454" s="451"/>
    </row>
    <row r="455" s="425" customFormat="1" ht="21.75" customHeight="1" spans="2:2">
      <c r="B455" s="451"/>
    </row>
    <row r="456" s="425" customFormat="1" ht="21.75" customHeight="1" spans="2:2">
      <c r="B456" s="451"/>
    </row>
    <row r="457" s="425" customFormat="1" ht="21.75" customHeight="1" spans="2:2">
      <c r="B457" s="451"/>
    </row>
    <row r="458" s="425" customFormat="1" ht="21.75" customHeight="1" spans="2:2">
      <c r="B458" s="451"/>
    </row>
    <row r="459" s="425" customFormat="1" ht="21.75" customHeight="1" spans="2:2">
      <c r="B459" s="451"/>
    </row>
    <row r="460" s="425" customFormat="1" ht="21.75" customHeight="1" spans="2:2">
      <c r="B460" s="451"/>
    </row>
    <row r="461" s="425" customFormat="1" ht="21.75" customHeight="1" spans="2:2">
      <c r="B461" s="451"/>
    </row>
    <row r="462" s="425" customFormat="1" ht="21.75" customHeight="1" spans="2:2">
      <c r="B462" s="451"/>
    </row>
    <row r="463" s="425" customFormat="1" ht="21.75" customHeight="1" spans="2:2">
      <c r="B463" s="451"/>
    </row>
    <row r="464" s="425" customFormat="1" ht="21.75" customHeight="1" spans="2:2">
      <c r="B464" s="451"/>
    </row>
    <row r="465" s="425" customFormat="1" ht="21.75" customHeight="1" spans="2:2">
      <c r="B465" s="451"/>
    </row>
    <row r="466" s="425" customFormat="1" ht="21.75" customHeight="1" spans="2:2">
      <c r="B466" s="451"/>
    </row>
    <row r="467" s="425" customFormat="1" ht="21.75" customHeight="1" spans="2:2">
      <c r="B467" s="451"/>
    </row>
    <row r="468" s="425" customFormat="1" ht="21.75" customHeight="1" spans="2:2">
      <c r="B468" s="451"/>
    </row>
    <row r="469" s="425" customFormat="1" ht="21.75" customHeight="1" spans="2:2">
      <c r="B469" s="451"/>
    </row>
    <row r="470" s="425" customFormat="1" ht="21.75" customHeight="1" spans="2:2">
      <c r="B470" s="451"/>
    </row>
    <row r="471" s="425" customFormat="1" ht="21.75" customHeight="1" spans="2:2">
      <c r="B471" s="451"/>
    </row>
    <row r="472" s="425" customFormat="1" ht="21.75" customHeight="1" spans="2:2">
      <c r="B472" s="451"/>
    </row>
    <row r="473" s="425" customFormat="1" ht="21.75" customHeight="1" spans="2:2">
      <c r="B473" s="451"/>
    </row>
    <row r="474" s="425" customFormat="1" ht="21.75" customHeight="1" spans="2:2">
      <c r="B474" s="451"/>
    </row>
    <row r="475" s="425" customFormat="1" ht="21.75" customHeight="1" spans="2:2">
      <c r="B475" s="451"/>
    </row>
    <row r="476" s="425" customFormat="1" ht="21.75" customHeight="1" spans="2:2">
      <c r="B476" s="451"/>
    </row>
    <row r="477" s="425" customFormat="1" ht="21.75" customHeight="1" spans="2:2">
      <c r="B477" s="451"/>
    </row>
    <row r="478" s="425" customFormat="1" ht="21.75" customHeight="1" spans="2:2">
      <c r="B478" s="451"/>
    </row>
    <row r="479" s="425" customFormat="1" ht="21.75" customHeight="1" spans="2:2">
      <c r="B479" s="451"/>
    </row>
    <row r="480" s="425" customFormat="1" ht="21.75" customHeight="1" spans="2:2">
      <c r="B480" s="451"/>
    </row>
    <row r="481" s="425" customFormat="1" ht="21.75" customHeight="1" spans="2:2">
      <c r="B481" s="451"/>
    </row>
    <row r="482" s="425" customFormat="1" ht="21.75" customHeight="1" spans="2:2">
      <c r="B482" s="451"/>
    </row>
    <row r="483" s="425" customFormat="1" ht="21.75" customHeight="1" spans="2:2">
      <c r="B483" s="451"/>
    </row>
    <row r="484" s="425" customFormat="1" ht="21.75" customHeight="1" spans="2:2">
      <c r="B484" s="451"/>
    </row>
    <row r="485" s="425" customFormat="1" ht="21.75" customHeight="1" spans="2:2">
      <c r="B485" s="451"/>
    </row>
    <row r="486" s="425" customFormat="1" ht="21.75" customHeight="1" spans="2:2">
      <c r="B486" s="451"/>
    </row>
    <row r="487" s="425" customFormat="1" ht="21.75" customHeight="1" spans="2:2">
      <c r="B487" s="451"/>
    </row>
    <row r="488" s="425" customFormat="1" ht="21.75" customHeight="1" spans="2:2">
      <c r="B488" s="451"/>
    </row>
    <row r="489" s="425" customFormat="1" ht="21.75" customHeight="1" spans="2:2">
      <c r="B489" s="451"/>
    </row>
    <row r="490" s="425" customFormat="1" ht="21.75" customHeight="1" spans="2:2">
      <c r="B490" s="451"/>
    </row>
    <row r="491" s="425" customFormat="1" ht="21.75" customHeight="1" spans="2:2">
      <c r="B491" s="451"/>
    </row>
    <row r="492" s="425" customFormat="1" ht="21.75" customHeight="1" spans="2:2">
      <c r="B492" s="451"/>
    </row>
    <row r="493" s="425" customFormat="1" ht="21.75" customHeight="1" spans="2:2">
      <c r="B493" s="451"/>
    </row>
    <row r="494" s="425" customFormat="1" ht="21.75" customHeight="1" spans="2:2">
      <c r="B494" s="451"/>
    </row>
    <row r="495" s="425" customFormat="1" ht="21.75" customHeight="1" spans="2:2">
      <c r="B495" s="451"/>
    </row>
    <row r="496" s="425" customFormat="1" ht="21.75" customHeight="1" spans="2:2">
      <c r="B496" s="451"/>
    </row>
    <row r="497" s="425" customFormat="1" ht="21.75" customHeight="1" spans="2:2">
      <c r="B497" s="451"/>
    </row>
    <row r="498" s="425" customFormat="1" ht="21.75" customHeight="1" spans="2:2">
      <c r="B498" s="451"/>
    </row>
    <row r="499" s="425" customFormat="1" ht="21.75" customHeight="1" spans="2:2">
      <c r="B499" s="451"/>
    </row>
    <row r="500" s="425" customFormat="1" ht="21.75" customHeight="1" spans="2:2">
      <c r="B500" s="451"/>
    </row>
    <row r="501" s="425" customFormat="1" ht="21.75" customHeight="1" spans="2:2">
      <c r="B501" s="451"/>
    </row>
    <row r="502" s="425" customFormat="1" ht="21.75" customHeight="1" spans="2:2">
      <c r="B502" s="451"/>
    </row>
    <row r="503" s="425" customFormat="1" ht="21.75" customHeight="1" spans="2:2">
      <c r="B503" s="451"/>
    </row>
    <row r="504" s="425" customFormat="1" ht="21.75" customHeight="1" spans="2:2">
      <c r="B504" s="451"/>
    </row>
    <row r="505" s="425" customFormat="1" ht="21.75" customHeight="1" spans="2:2">
      <c r="B505" s="451"/>
    </row>
    <row r="506" s="425" customFormat="1" ht="21.75" customHeight="1" spans="2:2">
      <c r="B506" s="451"/>
    </row>
    <row r="507" s="425" customFormat="1" ht="21.75" customHeight="1" spans="2:2">
      <c r="B507" s="451"/>
    </row>
    <row r="508" s="425" customFormat="1" ht="21.75" customHeight="1" spans="2:2">
      <c r="B508" s="451"/>
    </row>
    <row r="509" s="425" customFormat="1" ht="21.75" customHeight="1" spans="2:2">
      <c r="B509" s="451"/>
    </row>
    <row r="510" s="425" customFormat="1" ht="21.75" customHeight="1" spans="2:2">
      <c r="B510" s="451"/>
    </row>
    <row r="511" s="425" customFormat="1" ht="21.75" customHeight="1" spans="2:2">
      <c r="B511" s="451"/>
    </row>
    <row r="512" s="425" customFormat="1" ht="21.75" customHeight="1" spans="2:2">
      <c r="B512" s="451"/>
    </row>
    <row r="513" s="425" customFormat="1" ht="21.75" customHeight="1" spans="2:2">
      <c r="B513" s="451"/>
    </row>
    <row r="514" s="425" customFormat="1" ht="21.75" customHeight="1" spans="2:2">
      <c r="B514" s="451"/>
    </row>
    <row r="515" s="425" customFormat="1" ht="21.75" customHeight="1" spans="2:2">
      <c r="B515" s="451"/>
    </row>
    <row r="516" s="425" customFormat="1" ht="21.75" customHeight="1" spans="2:2">
      <c r="B516" s="451"/>
    </row>
    <row r="517" s="425" customFormat="1" ht="21.75" customHeight="1" spans="2:2">
      <c r="B517" s="451"/>
    </row>
    <row r="518" s="425" customFormat="1" ht="21.75" customHeight="1" spans="2:2">
      <c r="B518" s="451"/>
    </row>
    <row r="519" s="425" customFormat="1" ht="21.75" customHeight="1" spans="2:2">
      <c r="B519" s="451"/>
    </row>
    <row r="520" s="425" customFormat="1" ht="21.75" customHeight="1" spans="2:2">
      <c r="B520" s="451"/>
    </row>
    <row r="521" s="425" customFormat="1" ht="21.75" customHeight="1" spans="2:2">
      <c r="B521" s="451"/>
    </row>
    <row r="522" s="425" customFormat="1" ht="21.75" customHeight="1" spans="2:2">
      <c r="B522" s="451"/>
    </row>
    <row r="523" s="425" customFormat="1" ht="21.75" customHeight="1" spans="2:2">
      <c r="B523" s="451"/>
    </row>
    <row r="524" s="425" customFormat="1" ht="21.75" customHeight="1" spans="2:2">
      <c r="B524" s="451"/>
    </row>
    <row r="525" s="425" customFormat="1" ht="21.75" customHeight="1" spans="2:2">
      <c r="B525" s="451"/>
    </row>
    <row r="526" s="425" customFormat="1" ht="21.75" customHeight="1" spans="2:2">
      <c r="B526" s="451"/>
    </row>
    <row r="527" s="425" customFormat="1" ht="21.75" customHeight="1" spans="2:2">
      <c r="B527" s="451"/>
    </row>
    <row r="528" s="425" customFormat="1" ht="21.75" customHeight="1" spans="2:2">
      <c r="B528" s="451"/>
    </row>
    <row r="529" s="425" customFormat="1" ht="21.75" customHeight="1" spans="2:2">
      <c r="B529" s="451"/>
    </row>
    <row r="530" s="425" customFormat="1" ht="21.75" customHeight="1" spans="2:2">
      <c r="B530" s="451"/>
    </row>
    <row r="531" s="425" customFormat="1" ht="21.75" customHeight="1" spans="2:2">
      <c r="B531" s="451"/>
    </row>
    <row r="532" s="425" customFormat="1" ht="21.75" customHeight="1" spans="2:2">
      <c r="B532" s="451"/>
    </row>
    <row r="533" s="425" customFormat="1" ht="21.75" customHeight="1" spans="2:2">
      <c r="B533" s="451"/>
    </row>
    <row r="534" s="425" customFormat="1" ht="21.75" customHeight="1" spans="2:2">
      <c r="B534" s="451"/>
    </row>
    <row r="535" s="425" customFormat="1" ht="21.75" customHeight="1" spans="2:2">
      <c r="B535" s="451"/>
    </row>
    <row r="536" s="425" customFormat="1" ht="21.75" customHeight="1" spans="2:2">
      <c r="B536" s="451"/>
    </row>
    <row r="537" s="425" customFormat="1" ht="21.75" customHeight="1" spans="2:2">
      <c r="B537" s="451"/>
    </row>
    <row r="538" s="425" customFormat="1" ht="21.75" customHeight="1" spans="2:2">
      <c r="B538" s="451"/>
    </row>
    <row r="539" s="425" customFormat="1" ht="21.75" customHeight="1" spans="2:2">
      <c r="B539" s="451"/>
    </row>
    <row r="540" s="425" customFormat="1" ht="21.75" customHeight="1" spans="2:2">
      <c r="B540" s="451"/>
    </row>
    <row r="541" s="425" customFormat="1" ht="21.75" customHeight="1" spans="2:2">
      <c r="B541" s="451"/>
    </row>
    <row r="542" s="425" customFormat="1" ht="21.75" customHeight="1" spans="2:2">
      <c r="B542" s="451"/>
    </row>
    <row r="543" s="425" customFormat="1" ht="21.75" customHeight="1" spans="2:2">
      <c r="B543" s="451"/>
    </row>
    <row r="544" s="425" customFormat="1" ht="21.75" customHeight="1" spans="2:2">
      <c r="B544" s="451"/>
    </row>
    <row r="545" s="425" customFormat="1" ht="21.75" customHeight="1" spans="2:2">
      <c r="B545" s="451"/>
    </row>
    <row r="546" s="425" customFormat="1" ht="21.75" customHeight="1" spans="2:2">
      <c r="B546" s="451"/>
    </row>
    <row r="547" s="425" customFormat="1" ht="21.75" customHeight="1" spans="2:2">
      <c r="B547" s="451"/>
    </row>
    <row r="548" s="425" customFormat="1" ht="21.75" customHeight="1" spans="2:2">
      <c r="B548" s="451"/>
    </row>
    <row r="549" s="425" customFormat="1" ht="21.75" customHeight="1" spans="2:2">
      <c r="B549" s="451"/>
    </row>
    <row r="550" s="425" customFormat="1" ht="21.75" customHeight="1" spans="2:2">
      <c r="B550" s="451"/>
    </row>
    <row r="551" s="425" customFormat="1" ht="21.75" customHeight="1" spans="2:2">
      <c r="B551" s="451"/>
    </row>
    <row r="552" s="425" customFormat="1" ht="21.75" customHeight="1" spans="2:2">
      <c r="B552" s="451"/>
    </row>
    <row r="553" s="425" customFormat="1" ht="21.75" customHeight="1" spans="2:2">
      <c r="B553" s="451"/>
    </row>
    <row r="554" s="425" customFormat="1" ht="21.75" customHeight="1" spans="2:2">
      <c r="B554" s="451"/>
    </row>
    <row r="555" s="425" customFormat="1" ht="21.75" customHeight="1" spans="2:2">
      <c r="B555" s="451"/>
    </row>
    <row r="556" s="425" customFormat="1" ht="21.75" customHeight="1" spans="2:2">
      <c r="B556" s="451"/>
    </row>
    <row r="557" s="425" customFormat="1" ht="21.75" customHeight="1" spans="2:2">
      <c r="B557" s="451"/>
    </row>
    <row r="558" s="425" customFormat="1" ht="21.75" customHeight="1" spans="2:2">
      <c r="B558" s="451"/>
    </row>
    <row r="559" s="425" customFormat="1" ht="21.75" customHeight="1" spans="2:2">
      <c r="B559" s="451"/>
    </row>
    <row r="560" s="425" customFormat="1" ht="21.75" customHeight="1" spans="2:2">
      <c r="B560" s="451"/>
    </row>
    <row r="561" s="425" customFormat="1" ht="21.75" customHeight="1" spans="2:2">
      <c r="B561" s="451"/>
    </row>
    <row r="562" s="425" customFormat="1" ht="21.75" customHeight="1" spans="2:2">
      <c r="B562" s="451"/>
    </row>
    <row r="563" s="425" customFormat="1" ht="21.75" customHeight="1" spans="2:2">
      <c r="B563" s="451"/>
    </row>
    <row r="564" s="425" customFormat="1" ht="21.75" customHeight="1" spans="2:2">
      <c r="B564" s="451"/>
    </row>
    <row r="565" s="425" customFormat="1" ht="21.75" customHeight="1" spans="2:2">
      <c r="B565" s="451"/>
    </row>
    <row r="566" s="425" customFormat="1" ht="21.75" customHeight="1" spans="2:2">
      <c r="B566" s="451"/>
    </row>
    <row r="567" s="425" customFormat="1" ht="21.75" customHeight="1" spans="2:2">
      <c r="B567" s="451"/>
    </row>
    <row r="568" s="425" customFormat="1" ht="21.75" customHeight="1" spans="2:2">
      <c r="B568" s="451"/>
    </row>
    <row r="569" s="425" customFormat="1" ht="21.75" customHeight="1" spans="2:2">
      <c r="B569" s="451"/>
    </row>
    <row r="570" s="425" customFormat="1" ht="21.75" customHeight="1" spans="2:2">
      <c r="B570" s="451"/>
    </row>
    <row r="571" s="425" customFormat="1" ht="21.75" customHeight="1" spans="2:2">
      <c r="B571" s="451"/>
    </row>
    <row r="572" s="425" customFormat="1" ht="21.75" customHeight="1" spans="2:2">
      <c r="B572" s="451"/>
    </row>
    <row r="573" s="425" customFormat="1" ht="21.75" customHeight="1" spans="2:2">
      <c r="B573" s="451"/>
    </row>
    <row r="574" s="425" customFormat="1" ht="21.75" customHeight="1" spans="2:2">
      <c r="B574" s="451"/>
    </row>
    <row r="575" s="425" customFormat="1" ht="21.75" customHeight="1" spans="2:2">
      <c r="B575" s="451"/>
    </row>
    <row r="576" s="425" customFormat="1" ht="21.75" customHeight="1" spans="2:2">
      <c r="B576" s="451"/>
    </row>
    <row r="577" s="425" customFormat="1" ht="21.75" customHeight="1" spans="2:2">
      <c r="B577" s="451"/>
    </row>
    <row r="578" s="425" customFormat="1" ht="21.75" customHeight="1" spans="2:2">
      <c r="B578" s="451"/>
    </row>
    <row r="579" s="425" customFormat="1" ht="21.75" customHeight="1" spans="2:2">
      <c r="B579" s="451"/>
    </row>
    <row r="580" s="425" customFormat="1" ht="21.75" customHeight="1" spans="2:2">
      <c r="B580" s="451"/>
    </row>
    <row r="581" s="425" customFormat="1" ht="21.75" customHeight="1" spans="2:2">
      <c r="B581" s="451"/>
    </row>
    <row r="582" s="425" customFormat="1" ht="21.75" customHeight="1" spans="2:2">
      <c r="B582" s="451"/>
    </row>
    <row r="583" s="425" customFormat="1" ht="21.75" customHeight="1" spans="2:2">
      <c r="B583" s="451"/>
    </row>
    <row r="584" s="425" customFormat="1" ht="21.75" customHeight="1" spans="2:2">
      <c r="B584" s="451"/>
    </row>
    <row r="585" s="425" customFormat="1" ht="21.75" customHeight="1" spans="2:2">
      <c r="B585" s="451"/>
    </row>
    <row r="586" s="425" customFormat="1" ht="21.75" customHeight="1" spans="2:2">
      <c r="B586" s="451"/>
    </row>
    <row r="587" s="425" customFormat="1" ht="21.75" customHeight="1" spans="2:2">
      <c r="B587" s="451"/>
    </row>
    <row r="588" s="425" customFormat="1" ht="21.75" customHeight="1" spans="2:2">
      <c r="B588" s="451"/>
    </row>
    <row r="589" s="425" customFormat="1" ht="21.75" customHeight="1" spans="2:2">
      <c r="B589" s="451"/>
    </row>
    <row r="590" s="425" customFormat="1" ht="21.75" customHeight="1" spans="2:2">
      <c r="B590" s="451"/>
    </row>
    <row r="591" s="425" customFormat="1" ht="21.75" customHeight="1" spans="2:2">
      <c r="B591" s="451"/>
    </row>
    <row r="592" s="425" customFormat="1" ht="21.75" customHeight="1" spans="2:2">
      <c r="B592" s="451"/>
    </row>
    <row r="593" s="425" customFormat="1" ht="21.75" customHeight="1" spans="2:2">
      <c r="B593" s="451"/>
    </row>
    <row r="594" s="425" customFormat="1" ht="21.75" customHeight="1" spans="2:2">
      <c r="B594" s="451"/>
    </row>
    <row r="595" s="425" customFormat="1" ht="21.75" customHeight="1" spans="2:2">
      <c r="B595" s="451"/>
    </row>
    <row r="596" s="425" customFormat="1" ht="21.75" customHeight="1" spans="2:2">
      <c r="B596" s="451"/>
    </row>
    <row r="597" s="425" customFormat="1" ht="21.75" customHeight="1" spans="2:2">
      <c r="B597" s="451"/>
    </row>
    <row r="598" s="425" customFormat="1" ht="21.75" customHeight="1" spans="2:2">
      <c r="B598" s="451"/>
    </row>
    <row r="599" s="425" customFormat="1" ht="21.75" customHeight="1" spans="2:2">
      <c r="B599" s="451"/>
    </row>
    <row r="600" s="425" customFormat="1" ht="21.75" customHeight="1" spans="2:2">
      <c r="B600" s="451"/>
    </row>
    <row r="601" s="425" customFormat="1" ht="21.75" customHeight="1" spans="2:2">
      <c r="B601" s="451"/>
    </row>
    <row r="602" s="425" customFormat="1" ht="21.75" customHeight="1" spans="2:2">
      <c r="B602" s="451"/>
    </row>
    <row r="603" s="425" customFormat="1" ht="21.75" customHeight="1" spans="2:2">
      <c r="B603" s="451"/>
    </row>
    <row r="604" s="425" customFormat="1" ht="21.75" customHeight="1" spans="2:2">
      <c r="B604" s="451"/>
    </row>
    <row r="605" s="425" customFormat="1" ht="21.75" customHeight="1" spans="2:2">
      <c r="B605" s="451"/>
    </row>
    <row r="606" s="425" customFormat="1" ht="21.75" customHeight="1" spans="2:2">
      <c r="B606" s="451"/>
    </row>
    <row r="607" s="425" customFormat="1" ht="21.75" customHeight="1" spans="2:2">
      <c r="B607" s="451"/>
    </row>
    <row r="608" s="425" customFormat="1" ht="21.75" customHeight="1" spans="2:2">
      <c r="B608" s="451"/>
    </row>
    <row r="609" s="425" customFormat="1" ht="21.75" customHeight="1" spans="2:2">
      <c r="B609" s="451"/>
    </row>
    <row r="610" s="425" customFormat="1" ht="21.75" customHeight="1" spans="2:2">
      <c r="B610" s="451"/>
    </row>
    <row r="611" s="425" customFormat="1" ht="21.75" customHeight="1" spans="2:2">
      <c r="B611" s="451"/>
    </row>
    <row r="612" s="425" customFormat="1" ht="21.75" customHeight="1" spans="2:2">
      <c r="B612" s="451"/>
    </row>
    <row r="613" s="425" customFormat="1" ht="21.75" customHeight="1" spans="2:2">
      <c r="B613" s="451"/>
    </row>
    <row r="614" s="425" customFormat="1" ht="21.75" customHeight="1" spans="2:2">
      <c r="B614" s="451"/>
    </row>
    <row r="615" s="425" customFormat="1" ht="21.75" customHeight="1" spans="2:2">
      <c r="B615" s="451"/>
    </row>
    <row r="616" s="425" customFormat="1" ht="21.75" customHeight="1" spans="2:2">
      <c r="B616" s="451"/>
    </row>
    <row r="617" s="425" customFormat="1" ht="21.75" customHeight="1" spans="2:2">
      <c r="B617" s="451"/>
    </row>
    <row r="618" s="425" customFormat="1" ht="21.75" customHeight="1" spans="2:2">
      <c r="B618" s="451"/>
    </row>
    <row r="619" s="425" customFormat="1" ht="21.75" customHeight="1" spans="2:2">
      <c r="B619" s="451"/>
    </row>
    <row r="620" s="425" customFormat="1" ht="21.75" customHeight="1" spans="2:2">
      <c r="B620" s="451"/>
    </row>
    <row r="621" s="425" customFormat="1" ht="21.75" customHeight="1" spans="2:2">
      <c r="B621" s="451"/>
    </row>
    <row r="622" s="425" customFormat="1" ht="21.75" customHeight="1" spans="2:2">
      <c r="B622" s="451"/>
    </row>
    <row r="623" s="425" customFormat="1" ht="21.75" customHeight="1" spans="2:2">
      <c r="B623" s="451"/>
    </row>
    <row r="624" s="425" customFormat="1" ht="21.75" customHeight="1" spans="2:2">
      <c r="B624" s="451"/>
    </row>
    <row r="625" s="425" customFormat="1" ht="21.75" customHeight="1" spans="2:2">
      <c r="B625" s="451"/>
    </row>
    <row r="626" s="425" customFormat="1" ht="21.75" customHeight="1" spans="2:2">
      <c r="B626" s="451"/>
    </row>
    <row r="627" s="425" customFormat="1" ht="21.75" customHeight="1" spans="2:2">
      <c r="B627" s="451"/>
    </row>
    <row r="628" s="425" customFormat="1" ht="21.75" customHeight="1" spans="2:2">
      <c r="B628" s="451"/>
    </row>
    <row r="629" s="425" customFormat="1" ht="21.75" customHeight="1" spans="2:2">
      <c r="B629" s="451"/>
    </row>
    <row r="630" s="425" customFormat="1" ht="21.75" customHeight="1" spans="2:2">
      <c r="B630" s="451"/>
    </row>
    <row r="631" s="425" customFormat="1" ht="21.75" customHeight="1" spans="2:2">
      <c r="B631" s="451"/>
    </row>
    <row r="632" s="425" customFormat="1" ht="21.75" customHeight="1" spans="2:2">
      <c r="B632" s="451"/>
    </row>
    <row r="633" s="425" customFormat="1" ht="21.75" customHeight="1" spans="2:2">
      <c r="B633" s="451"/>
    </row>
    <row r="634" s="425" customFormat="1" ht="21.75" customHeight="1" spans="2:2">
      <c r="B634" s="451"/>
    </row>
    <row r="635" s="425" customFormat="1" ht="21.75" customHeight="1" spans="2:2">
      <c r="B635" s="451"/>
    </row>
    <row r="636" s="425" customFormat="1" ht="21.75" customHeight="1" spans="2:2">
      <c r="B636" s="451"/>
    </row>
    <row r="637" s="425" customFormat="1" ht="21.75" customHeight="1" spans="2:2">
      <c r="B637" s="451"/>
    </row>
    <row r="638" s="425" customFormat="1" ht="21.75" customHeight="1" spans="2:2">
      <c r="B638" s="451"/>
    </row>
    <row r="639" s="425" customFormat="1" ht="21.75" customHeight="1" spans="2:2">
      <c r="B639" s="451"/>
    </row>
    <row r="640" s="425" customFormat="1" ht="21.75" customHeight="1" spans="2:2">
      <c r="B640" s="451"/>
    </row>
    <row r="641" s="425" customFormat="1" ht="21.75" customHeight="1" spans="2:2">
      <c r="B641" s="451"/>
    </row>
    <row r="642" s="425" customFormat="1" ht="21.75" customHeight="1" spans="2:2">
      <c r="B642" s="451"/>
    </row>
    <row r="643" s="425" customFormat="1" ht="21.75" customHeight="1" spans="2:2">
      <c r="B643" s="451"/>
    </row>
    <row r="644" s="425" customFormat="1" ht="21.75" customHeight="1" spans="2:2">
      <c r="B644" s="451"/>
    </row>
    <row r="645" s="425" customFormat="1" ht="21.75" customHeight="1" spans="2:2">
      <c r="B645" s="451"/>
    </row>
    <row r="646" s="425" customFormat="1" ht="21.75" customHeight="1" spans="2:2">
      <c r="B646" s="451"/>
    </row>
    <row r="647" s="425" customFormat="1" ht="21.75" customHeight="1" spans="2:2">
      <c r="B647" s="451"/>
    </row>
    <row r="648" s="425" customFormat="1" ht="21.75" customHeight="1" spans="2:2">
      <c r="B648" s="451"/>
    </row>
    <row r="649" s="425" customFormat="1" ht="21.75" customHeight="1" spans="2:2">
      <c r="B649" s="451"/>
    </row>
    <row r="650" s="425" customFormat="1" ht="21.75" customHeight="1" spans="2:2">
      <c r="B650" s="451"/>
    </row>
    <row r="651" s="425" customFormat="1" ht="21.75" customHeight="1" spans="2:2">
      <c r="B651" s="451"/>
    </row>
    <row r="652" s="425" customFormat="1" ht="21.75" customHeight="1" spans="2:2">
      <c r="B652" s="451"/>
    </row>
    <row r="653" s="425" customFormat="1" ht="21.75" customHeight="1" spans="2:2">
      <c r="B653" s="451"/>
    </row>
    <row r="654" s="425" customFormat="1" ht="21.75" customHeight="1" spans="2:2">
      <c r="B654" s="451"/>
    </row>
    <row r="655" s="425" customFormat="1" ht="21.75" customHeight="1" spans="2:2">
      <c r="B655" s="451"/>
    </row>
    <row r="656" s="425" customFormat="1" ht="21.75" customHeight="1" spans="2:2">
      <c r="B656" s="451"/>
    </row>
    <row r="657" s="425" customFormat="1" ht="21.75" customHeight="1" spans="2:2">
      <c r="B657" s="451"/>
    </row>
    <row r="658" s="425" customFormat="1" ht="21.75" customHeight="1" spans="2:2">
      <c r="B658" s="451"/>
    </row>
    <row r="659" s="425" customFormat="1" ht="21.75" customHeight="1" spans="2:2">
      <c r="B659" s="451"/>
    </row>
    <row r="660" s="425" customFormat="1" ht="21.75" customHeight="1" spans="2:2">
      <c r="B660" s="451"/>
    </row>
    <row r="661" s="425" customFormat="1" ht="21.75" customHeight="1" spans="2:2">
      <c r="B661" s="451"/>
    </row>
    <row r="662" s="425" customFormat="1" ht="21.75" customHeight="1" spans="2:2">
      <c r="B662" s="451"/>
    </row>
    <row r="663" s="425" customFormat="1" ht="21.75" customHeight="1" spans="2:2">
      <c r="B663" s="451"/>
    </row>
    <row r="664" s="425" customFormat="1" ht="21.75" customHeight="1" spans="2:2">
      <c r="B664" s="451"/>
    </row>
    <row r="665" s="425" customFormat="1" ht="21.75" customHeight="1" spans="2:2">
      <c r="B665" s="451"/>
    </row>
    <row r="666" s="425" customFormat="1" ht="21.75" customHeight="1" spans="2:2">
      <c r="B666" s="451"/>
    </row>
    <row r="667" s="425" customFormat="1" ht="21.75" customHeight="1" spans="2:2">
      <c r="B667" s="451"/>
    </row>
    <row r="668" s="425" customFormat="1" ht="21.75" customHeight="1" spans="2:2">
      <c r="B668" s="451"/>
    </row>
    <row r="669" s="425" customFormat="1" ht="21.75" customHeight="1" spans="2:2">
      <c r="B669" s="451"/>
    </row>
    <row r="670" s="425" customFormat="1" ht="21.75" customHeight="1" spans="2:2">
      <c r="B670" s="451"/>
    </row>
    <row r="671" s="425" customFormat="1" ht="21.75" customHeight="1" spans="2:2">
      <c r="B671" s="451"/>
    </row>
    <row r="672" s="425" customFormat="1" ht="21.75" customHeight="1" spans="2:2">
      <c r="B672" s="451"/>
    </row>
    <row r="673" s="425" customFormat="1" ht="21.75" customHeight="1" spans="2:2">
      <c r="B673" s="451"/>
    </row>
    <row r="674" s="425" customFormat="1" ht="21.75" customHeight="1" spans="2:2">
      <c r="B674" s="451"/>
    </row>
    <row r="675" s="425" customFormat="1" ht="21.75" customHeight="1" spans="2:2">
      <c r="B675" s="451"/>
    </row>
    <row r="676" s="425" customFormat="1" ht="21.75" customHeight="1" spans="2:2">
      <c r="B676" s="451"/>
    </row>
    <row r="677" s="425" customFormat="1" ht="21.75" customHeight="1" spans="2:2">
      <c r="B677" s="451"/>
    </row>
    <row r="678" s="425" customFormat="1" ht="21.75" customHeight="1" spans="2:2">
      <c r="B678" s="451"/>
    </row>
    <row r="679" s="425" customFormat="1" ht="21.75" customHeight="1" spans="2:2">
      <c r="B679" s="451"/>
    </row>
    <row r="680" s="425" customFormat="1" ht="21.75" customHeight="1" spans="2:2">
      <c r="B680" s="451"/>
    </row>
    <row r="681" s="425" customFormat="1" ht="21.75" customHeight="1" spans="2:2">
      <c r="B681" s="451"/>
    </row>
    <row r="682" s="425" customFormat="1" ht="21.75" customHeight="1" spans="2:2">
      <c r="B682" s="451"/>
    </row>
    <row r="683" s="425" customFormat="1" ht="21.75" customHeight="1" spans="2:2">
      <c r="B683" s="451"/>
    </row>
    <row r="684" s="425" customFormat="1" ht="21.75" customHeight="1" spans="2:2">
      <c r="B684" s="451"/>
    </row>
    <row r="685" s="425" customFormat="1" ht="21.75" customHeight="1" spans="2:2">
      <c r="B685" s="451"/>
    </row>
    <row r="686" s="425" customFormat="1" ht="21.75" customHeight="1" spans="2:2">
      <c r="B686" s="451"/>
    </row>
    <row r="687" s="425" customFormat="1" ht="21.75" customHeight="1" spans="2:2">
      <c r="B687" s="451"/>
    </row>
    <row r="688" s="425" customFormat="1" ht="21.75" customHeight="1" spans="2:2">
      <c r="B688" s="451"/>
    </row>
    <row r="689" s="425" customFormat="1" ht="21.75" customHeight="1" spans="2:2">
      <c r="B689" s="451"/>
    </row>
    <row r="690" s="425" customFormat="1" ht="21.75" customHeight="1" spans="2:2">
      <c r="B690" s="451"/>
    </row>
    <row r="691" s="425" customFormat="1" ht="21.75" customHeight="1" spans="2:2">
      <c r="B691" s="451"/>
    </row>
    <row r="692" s="425" customFormat="1" ht="21.75" customHeight="1" spans="2:2">
      <c r="B692" s="451"/>
    </row>
    <row r="693" s="425" customFormat="1" ht="21.75" customHeight="1" spans="2:2">
      <c r="B693" s="451"/>
    </row>
    <row r="694" s="425" customFormat="1" ht="21.75" customHeight="1" spans="2:2">
      <c r="B694" s="451"/>
    </row>
    <row r="695" s="425" customFormat="1" ht="21.75" customHeight="1" spans="2:2">
      <c r="B695" s="451"/>
    </row>
    <row r="696" s="425" customFormat="1" ht="21.75" customHeight="1" spans="2:2">
      <c r="B696" s="451"/>
    </row>
    <row r="697" s="425" customFormat="1" ht="21.75" customHeight="1" spans="2:2">
      <c r="B697" s="451"/>
    </row>
    <row r="698" s="425" customFormat="1" ht="21.75" customHeight="1" spans="2:2">
      <c r="B698" s="451"/>
    </row>
    <row r="699" s="425" customFormat="1" ht="21.75" customHeight="1" spans="2:2">
      <c r="B699" s="451"/>
    </row>
    <row r="700" s="425" customFormat="1" ht="21.75" customHeight="1" spans="2:2">
      <c r="B700" s="451"/>
    </row>
    <row r="701" s="425" customFormat="1" ht="21.75" customHeight="1" spans="2:2">
      <c r="B701" s="451"/>
    </row>
    <row r="702" s="425" customFormat="1" ht="21.75" customHeight="1" spans="2:2">
      <c r="B702" s="451"/>
    </row>
    <row r="703" s="425" customFormat="1" ht="21.75" customHeight="1" spans="2:2">
      <c r="B703" s="451"/>
    </row>
    <row r="704" s="425" customFormat="1" ht="21.75" customHeight="1" spans="2:2">
      <c r="B704" s="451"/>
    </row>
    <row r="705" s="425" customFormat="1" ht="21.75" customHeight="1" spans="2:2">
      <c r="B705" s="451"/>
    </row>
    <row r="706" s="425" customFormat="1" ht="21.75" customHeight="1" spans="2:2">
      <c r="B706" s="451"/>
    </row>
    <row r="707" s="425" customFormat="1" ht="21.75" customHeight="1" spans="2:2">
      <c r="B707" s="451"/>
    </row>
    <row r="708" s="425" customFormat="1" ht="21.75" customHeight="1" spans="2:2">
      <c r="B708" s="451"/>
    </row>
    <row r="709" s="425" customFormat="1" ht="21.75" customHeight="1" spans="2:2">
      <c r="B709" s="451"/>
    </row>
    <row r="710" s="425" customFormat="1" ht="21.75" customHeight="1" spans="2:2">
      <c r="B710" s="451"/>
    </row>
    <row r="711" s="425" customFormat="1" ht="21.75" customHeight="1" spans="2:2">
      <c r="B711" s="451"/>
    </row>
    <row r="712" s="425" customFormat="1" ht="21.75" customHeight="1" spans="2:2">
      <c r="B712" s="451"/>
    </row>
    <row r="713" s="425" customFormat="1" ht="21.75" customHeight="1" spans="2:2">
      <c r="B713" s="451"/>
    </row>
    <row r="714" s="425" customFormat="1" ht="21.75" customHeight="1" spans="2:2">
      <c r="B714" s="451"/>
    </row>
    <row r="715" s="425" customFormat="1" ht="21.75" customHeight="1" spans="2:2">
      <c r="B715" s="451"/>
    </row>
    <row r="716" s="425" customFormat="1" ht="21.75" customHeight="1" spans="2:2">
      <c r="B716" s="451"/>
    </row>
    <row r="717" s="425" customFormat="1" ht="21.75" customHeight="1" spans="2:2">
      <c r="B717" s="451"/>
    </row>
    <row r="718" s="425" customFormat="1" ht="21.75" customHeight="1" spans="2:2">
      <c r="B718" s="451"/>
    </row>
    <row r="719" s="425" customFormat="1" ht="21.75" customHeight="1" spans="2:2">
      <c r="B719" s="451"/>
    </row>
    <row r="720" s="425" customFormat="1" ht="21.75" customHeight="1" spans="2:2">
      <c r="B720" s="451"/>
    </row>
    <row r="721" s="425" customFormat="1" ht="21.75" customHeight="1" spans="2:2">
      <c r="B721" s="451"/>
    </row>
    <row r="722" s="425" customFormat="1" ht="21.75" customHeight="1" spans="2:2">
      <c r="B722" s="451"/>
    </row>
    <row r="723" s="425" customFormat="1" ht="21.75" customHeight="1" spans="2:2">
      <c r="B723" s="451"/>
    </row>
    <row r="724" s="425" customFormat="1" ht="21.75" customHeight="1" spans="2:2">
      <c r="B724" s="451"/>
    </row>
    <row r="725" s="425" customFormat="1" ht="21.75" customHeight="1" spans="2:2">
      <c r="B725" s="451"/>
    </row>
    <row r="726" s="425" customFormat="1" ht="21.75" customHeight="1" spans="2:2">
      <c r="B726" s="451"/>
    </row>
    <row r="727" s="425" customFormat="1" ht="21.75" customHeight="1" spans="2:2">
      <c r="B727" s="451"/>
    </row>
    <row r="728" s="425" customFormat="1" ht="21.75" customHeight="1" spans="2:2">
      <c r="B728" s="451"/>
    </row>
    <row r="729" s="425" customFormat="1" ht="21.75" customHeight="1" spans="2:2">
      <c r="B729" s="451"/>
    </row>
    <row r="730" s="425" customFormat="1" ht="21.75" customHeight="1" spans="2:2">
      <c r="B730" s="451"/>
    </row>
    <row r="731" s="425" customFormat="1" ht="21.75" customHeight="1" spans="2:2">
      <c r="B731" s="451"/>
    </row>
    <row r="732" s="425" customFormat="1" ht="21.75" customHeight="1" spans="2:2">
      <c r="B732" s="451"/>
    </row>
    <row r="733" s="425" customFormat="1" ht="21.75" customHeight="1" spans="2:2">
      <c r="B733" s="451"/>
    </row>
    <row r="734" s="425" customFormat="1" ht="21.75" customHeight="1" spans="2:2">
      <c r="B734" s="451"/>
    </row>
    <row r="735" s="425" customFormat="1" ht="21.75" customHeight="1" spans="2:2">
      <c r="B735" s="451"/>
    </row>
    <row r="736" s="425" customFormat="1" ht="21.75" customHeight="1" spans="2:2">
      <c r="B736" s="451"/>
    </row>
    <row r="737" s="425" customFormat="1" ht="21.75" customHeight="1" spans="2:2">
      <c r="B737" s="451"/>
    </row>
    <row r="738" s="425" customFormat="1" ht="21.75" customHeight="1" spans="2:2">
      <c r="B738" s="451"/>
    </row>
    <row r="739" s="425" customFormat="1" ht="21.75" customHeight="1" spans="2:2">
      <c r="B739" s="451"/>
    </row>
    <row r="740" s="425" customFormat="1" ht="21.75" customHeight="1" spans="2:2">
      <c r="B740" s="451"/>
    </row>
    <row r="741" s="425" customFormat="1" ht="21.75" customHeight="1" spans="2:2">
      <c r="B741" s="451"/>
    </row>
    <row r="742" s="425" customFormat="1" ht="21.75" customHeight="1" spans="2:2">
      <c r="B742" s="451"/>
    </row>
    <row r="743" s="425" customFormat="1" ht="21.75" customHeight="1" spans="2:2">
      <c r="B743" s="451"/>
    </row>
    <row r="744" s="425" customFormat="1" ht="21.75" customHeight="1" spans="2:2">
      <c r="B744" s="451"/>
    </row>
    <row r="745" s="425" customFormat="1" ht="21.75" customHeight="1" spans="2:2">
      <c r="B745" s="451"/>
    </row>
    <row r="746" s="425" customFormat="1" ht="21.75" customHeight="1" spans="2:2">
      <c r="B746" s="451"/>
    </row>
    <row r="747" s="425" customFormat="1" ht="21.75" customHeight="1" spans="2:2">
      <c r="B747" s="451"/>
    </row>
    <row r="748" s="425" customFormat="1" ht="21.75" customHeight="1" spans="2:2">
      <c r="B748" s="451"/>
    </row>
    <row r="749" s="425" customFormat="1" ht="21.75" customHeight="1" spans="2:2">
      <c r="B749" s="451"/>
    </row>
    <row r="750" s="425" customFormat="1" ht="21.75" customHeight="1" spans="2:2">
      <c r="B750" s="451"/>
    </row>
    <row r="751" s="425" customFormat="1" ht="21.75" customHeight="1" spans="2:2">
      <c r="B751" s="451"/>
    </row>
    <row r="752" s="425" customFormat="1" ht="21.75" customHeight="1" spans="2:2">
      <c r="B752" s="451"/>
    </row>
    <row r="753" s="425" customFormat="1" ht="21.75" customHeight="1" spans="2:2">
      <c r="B753" s="451"/>
    </row>
    <row r="754" s="425" customFormat="1" ht="21.75" customHeight="1" spans="2:2">
      <c r="B754" s="451"/>
    </row>
    <row r="755" s="425" customFormat="1" ht="21.75" customHeight="1" spans="2:2">
      <c r="B755" s="451"/>
    </row>
    <row r="756" s="425" customFormat="1" ht="21.75" customHeight="1" spans="2:2">
      <c r="B756" s="451"/>
    </row>
    <row r="757" s="425" customFormat="1" ht="21.75" customHeight="1" spans="2:2">
      <c r="B757" s="451"/>
    </row>
    <row r="758" s="425" customFormat="1" ht="21.75" customHeight="1" spans="2:2">
      <c r="B758" s="451"/>
    </row>
    <row r="759" s="425" customFormat="1" ht="21.75" customHeight="1" spans="2:2">
      <c r="B759" s="451"/>
    </row>
    <row r="760" s="425" customFormat="1" ht="21.75" customHeight="1" spans="2:2">
      <c r="B760" s="451"/>
    </row>
    <row r="761" s="425" customFormat="1" ht="21.75" customHeight="1" spans="2:2">
      <c r="B761" s="451"/>
    </row>
    <row r="762" s="425" customFormat="1" ht="21.75" customHeight="1" spans="2:2">
      <c r="B762" s="451"/>
    </row>
    <row r="763" s="425" customFormat="1" ht="21.75" customHeight="1" spans="2:2">
      <c r="B763" s="451"/>
    </row>
    <row r="764" s="425" customFormat="1" ht="21.75" customHeight="1" spans="2:2">
      <c r="B764" s="451"/>
    </row>
    <row r="765" s="425" customFormat="1" ht="21.75" customHeight="1" spans="2:2">
      <c r="B765" s="451"/>
    </row>
    <row r="766" s="425" customFormat="1" ht="21.75" customHeight="1" spans="2:2">
      <c r="B766" s="451"/>
    </row>
    <row r="767" s="425" customFormat="1" ht="21.75" customHeight="1" spans="2:2">
      <c r="B767" s="451"/>
    </row>
    <row r="768" s="425" customFormat="1" ht="21.75" customHeight="1" spans="2:2">
      <c r="B768" s="451"/>
    </row>
    <row r="769" s="425" customFormat="1" ht="21.75" customHeight="1" spans="2:2">
      <c r="B769" s="451"/>
    </row>
    <row r="770" s="425" customFormat="1" ht="21.75" customHeight="1" spans="2:2">
      <c r="B770" s="451"/>
    </row>
    <row r="771" s="425" customFormat="1" ht="21.75" customHeight="1" spans="2:2">
      <c r="B771" s="451"/>
    </row>
    <row r="772" s="425" customFormat="1" ht="21.75" customHeight="1" spans="2:2">
      <c r="B772" s="451"/>
    </row>
    <row r="773" s="425" customFormat="1" ht="21.75" customHeight="1" spans="2:2">
      <c r="B773" s="451"/>
    </row>
    <row r="774" s="425" customFormat="1" ht="21.75" customHeight="1" spans="2:2">
      <c r="B774" s="451"/>
    </row>
    <row r="775" s="425" customFormat="1" ht="21.75" customHeight="1" spans="2:2">
      <c r="B775" s="451"/>
    </row>
    <row r="776" s="425" customFormat="1" ht="21.75" customHeight="1" spans="2:2">
      <c r="B776" s="451"/>
    </row>
    <row r="777" s="425" customFormat="1" ht="21.75" customHeight="1" spans="2:2">
      <c r="B777" s="451"/>
    </row>
    <row r="778" s="425" customFormat="1" ht="21.75" customHeight="1" spans="2:2">
      <c r="B778" s="451"/>
    </row>
    <row r="779" s="425" customFormat="1" ht="21.75" customHeight="1" spans="2:2">
      <c r="B779" s="451"/>
    </row>
    <row r="780" s="425" customFormat="1" ht="21.75" customHeight="1" spans="2:2">
      <c r="B780" s="451"/>
    </row>
    <row r="781" s="425" customFormat="1" ht="21.75" customHeight="1" spans="2:2">
      <c r="B781" s="451"/>
    </row>
    <row r="782" s="425" customFormat="1" ht="21.75" customHeight="1" spans="2:2">
      <c r="B782" s="451"/>
    </row>
    <row r="783" s="425" customFormat="1" ht="21.75" customHeight="1" spans="2:2">
      <c r="B783" s="451"/>
    </row>
    <row r="784" s="425" customFormat="1" ht="21.75" customHeight="1" spans="2:2">
      <c r="B784" s="451"/>
    </row>
    <row r="785" s="425" customFormat="1" ht="21.75" customHeight="1" spans="2:2">
      <c r="B785" s="451"/>
    </row>
    <row r="786" s="425" customFormat="1" ht="21.75" customHeight="1" spans="2:2">
      <c r="B786" s="451"/>
    </row>
    <row r="787" s="425" customFormat="1" ht="21.75" customHeight="1" spans="2:2">
      <c r="B787" s="451"/>
    </row>
    <row r="788" s="425" customFormat="1" ht="21.75" customHeight="1" spans="2:2">
      <c r="B788" s="451"/>
    </row>
    <row r="789" s="425" customFormat="1" ht="21.75" customHeight="1" spans="2:2">
      <c r="B789" s="451"/>
    </row>
    <row r="790" s="425" customFormat="1" ht="21.75" customHeight="1" spans="2:2">
      <c r="B790" s="451"/>
    </row>
    <row r="791" s="425" customFormat="1" ht="21.75" customHeight="1" spans="2:2">
      <c r="B791" s="451"/>
    </row>
    <row r="792" s="425" customFormat="1" ht="21.75" customHeight="1" spans="2:2">
      <c r="B792" s="451"/>
    </row>
    <row r="793" s="425" customFormat="1" ht="21.75" customHeight="1" spans="2:2">
      <c r="B793" s="451"/>
    </row>
    <row r="794" s="425" customFormat="1" ht="21.75" customHeight="1" spans="2:2">
      <c r="B794" s="451"/>
    </row>
    <row r="795" s="425" customFormat="1" ht="21.75" customHeight="1" spans="2:2">
      <c r="B795" s="451"/>
    </row>
    <row r="796" s="425" customFormat="1" ht="21.75" customHeight="1" spans="2:2">
      <c r="B796" s="451"/>
    </row>
    <row r="797" s="425" customFormat="1" ht="21.75" customHeight="1" spans="2:2">
      <c r="B797" s="451"/>
    </row>
    <row r="798" s="425" customFormat="1" ht="21.75" customHeight="1" spans="2:2">
      <c r="B798" s="451"/>
    </row>
    <row r="799" s="425" customFormat="1" ht="21.75" customHeight="1" spans="2:2">
      <c r="B799" s="451"/>
    </row>
    <row r="800" s="425" customFormat="1" ht="21.75" customHeight="1" spans="2:2">
      <c r="B800" s="451"/>
    </row>
    <row r="801" s="425" customFormat="1" ht="21.75" customHeight="1" spans="2:2">
      <c r="B801" s="451"/>
    </row>
    <row r="802" s="425" customFormat="1" ht="21.75" customHeight="1" spans="2:2">
      <c r="B802" s="451"/>
    </row>
    <row r="803" s="425" customFormat="1" ht="21.75" customHeight="1" spans="2:2">
      <c r="B803" s="451"/>
    </row>
    <row r="804" s="425" customFormat="1" ht="21.75" customHeight="1" spans="2:2">
      <c r="B804" s="451"/>
    </row>
    <row r="805" s="425" customFormat="1" ht="21.75" customHeight="1" spans="2:2">
      <c r="B805" s="451"/>
    </row>
    <row r="806" s="425" customFormat="1" ht="21.75" customHeight="1" spans="2:2">
      <c r="B806" s="451"/>
    </row>
    <row r="807" s="425" customFormat="1" ht="21.75" customHeight="1" spans="2:2">
      <c r="B807" s="451"/>
    </row>
    <row r="808" s="425" customFormat="1" ht="21.75" customHeight="1" spans="2:2">
      <c r="B808" s="451"/>
    </row>
    <row r="809" s="425" customFormat="1" ht="21.75" customHeight="1" spans="2:2">
      <c r="B809" s="451"/>
    </row>
    <row r="810" s="425" customFormat="1" ht="21.75" customHeight="1" spans="2:2">
      <c r="B810" s="451"/>
    </row>
    <row r="811" s="425" customFormat="1" ht="21.75" customHeight="1" spans="2:2">
      <c r="B811" s="451"/>
    </row>
    <row r="812" s="425" customFormat="1" ht="21.75" customHeight="1" spans="2:2">
      <c r="B812" s="451"/>
    </row>
    <row r="813" s="425" customFormat="1" ht="21.75" customHeight="1" spans="2:2">
      <c r="B813" s="451"/>
    </row>
    <row r="814" s="425" customFormat="1" ht="21.75" customHeight="1" spans="2:2">
      <c r="B814" s="451"/>
    </row>
    <row r="815" s="425" customFormat="1" ht="21.75" customHeight="1" spans="2:2">
      <c r="B815" s="451"/>
    </row>
    <row r="816" s="425" customFormat="1" ht="21.75" customHeight="1" spans="2:2">
      <c r="B816" s="451"/>
    </row>
    <row r="817" s="425" customFormat="1" ht="21.75" customHeight="1" spans="2:2">
      <c r="B817" s="451"/>
    </row>
    <row r="818" s="425" customFormat="1" ht="21.75" customHeight="1" spans="2:2">
      <c r="B818" s="451"/>
    </row>
    <row r="819" s="425" customFormat="1" ht="21.75" customHeight="1" spans="2:2">
      <c r="B819" s="451"/>
    </row>
    <row r="820" s="425" customFormat="1" ht="21.75" customHeight="1" spans="2:2">
      <c r="B820" s="451"/>
    </row>
    <row r="821" s="425" customFormat="1" ht="21.75" customHeight="1" spans="2:2">
      <c r="B821" s="451"/>
    </row>
    <row r="822" s="425" customFormat="1" ht="21.75" customHeight="1" spans="2:2">
      <c r="B822" s="451"/>
    </row>
    <row r="823" s="425" customFormat="1" ht="21.75" customHeight="1" spans="2:2">
      <c r="B823" s="451"/>
    </row>
    <row r="824" s="425" customFormat="1" ht="21.75" customHeight="1" spans="2:2">
      <c r="B824" s="451"/>
    </row>
    <row r="825" s="425" customFormat="1" ht="21.75" customHeight="1" spans="2:2">
      <c r="B825" s="451"/>
    </row>
    <row r="826" s="425" customFormat="1" ht="21.75" customHeight="1" spans="2:2">
      <c r="B826" s="451"/>
    </row>
    <row r="827" s="425" customFormat="1" ht="21.75" customHeight="1" spans="2:2">
      <c r="B827" s="451"/>
    </row>
    <row r="828" s="425" customFormat="1" ht="21.75" customHeight="1" spans="2:2">
      <c r="B828" s="451"/>
    </row>
    <row r="829" s="425" customFormat="1" ht="21.75" customHeight="1" spans="2:2">
      <c r="B829" s="451"/>
    </row>
    <row r="830" s="425" customFormat="1" ht="21.75" customHeight="1" spans="2:2">
      <c r="B830" s="451"/>
    </row>
    <row r="831" s="425" customFormat="1" ht="21.75" customHeight="1" spans="2:2">
      <c r="B831" s="451"/>
    </row>
    <row r="832" s="425" customFormat="1" ht="21.75" customHeight="1" spans="2:2">
      <c r="B832" s="451"/>
    </row>
    <row r="833" s="425" customFormat="1" ht="21.75" customHeight="1" spans="2:2">
      <c r="B833" s="451"/>
    </row>
    <row r="834" s="425" customFormat="1" ht="21.75" customHeight="1" spans="2:2">
      <c r="B834" s="451"/>
    </row>
    <row r="835" s="425" customFormat="1" ht="21.75" customHeight="1" spans="2:2">
      <c r="B835" s="451"/>
    </row>
    <row r="836" s="425" customFormat="1" ht="21.75" customHeight="1" spans="2:2">
      <c r="B836" s="451"/>
    </row>
    <row r="837" s="425" customFormat="1" ht="21.75" customHeight="1" spans="2:2">
      <c r="B837" s="451"/>
    </row>
    <row r="838" s="425" customFormat="1" ht="21.75" customHeight="1" spans="2:2">
      <c r="B838" s="451"/>
    </row>
    <row r="839" s="425" customFormat="1" ht="21.75" customHeight="1" spans="2:2">
      <c r="B839" s="451"/>
    </row>
    <row r="840" s="425" customFormat="1" ht="21.75" customHeight="1" spans="2:2">
      <c r="B840" s="451"/>
    </row>
    <row r="841" s="425" customFormat="1" ht="21.75" customHeight="1" spans="2:2">
      <c r="B841" s="451"/>
    </row>
    <row r="842" s="425" customFormat="1" ht="21.75" customHeight="1" spans="2:2">
      <c r="B842" s="451"/>
    </row>
    <row r="843" s="425" customFormat="1" ht="21.75" customHeight="1" spans="2:2">
      <c r="B843" s="451"/>
    </row>
    <row r="844" s="425" customFormat="1" ht="21.75" customHeight="1" spans="2:2">
      <c r="B844" s="451"/>
    </row>
    <row r="845" s="425" customFormat="1" ht="21.75" customHeight="1" spans="2:2">
      <c r="B845" s="451"/>
    </row>
    <row r="846" s="425" customFormat="1" ht="21.75" customHeight="1" spans="2:2">
      <c r="B846" s="451"/>
    </row>
    <row r="847" s="425" customFormat="1" ht="21.75" customHeight="1" spans="2:2">
      <c r="B847" s="451"/>
    </row>
    <row r="848" s="425" customFormat="1" ht="21.75" customHeight="1" spans="2:2">
      <c r="B848" s="451"/>
    </row>
    <row r="849" s="425" customFormat="1" ht="21.75" customHeight="1" spans="2:2">
      <c r="B849" s="451"/>
    </row>
    <row r="850" s="425" customFormat="1" ht="21.75" customHeight="1" spans="2:2">
      <c r="B850" s="451"/>
    </row>
    <row r="851" s="425" customFormat="1" ht="21.75" customHeight="1" spans="2:2">
      <c r="B851" s="451"/>
    </row>
    <row r="852" s="425" customFormat="1" ht="21.75" customHeight="1" spans="2:2">
      <c r="B852" s="451"/>
    </row>
    <row r="853" s="425" customFormat="1" ht="21.75" customHeight="1" spans="2:2">
      <c r="B853" s="451"/>
    </row>
    <row r="854" s="425" customFormat="1" ht="21.75" customHeight="1" spans="2:2">
      <c r="B854" s="451"/>
    </row>
    <row r="855" s="425" customFormat="1" ht="21.75" customHeight="1" spans="2:2">
      <c r="B855" s="451"/>
    </row>
    <row r="856" s="425" customFormat="1" ht="21.75" customHeight="1" spans="2:2">
      <c r="B856" s="451"/>
    </row>
    <row r="857" s="425" customFormat="1" ht="21.75" customHeight="1" spans="2:2">
      <c r="B857" s="451"/>
    </row>
    <row r="858" s="425" customFormat="1" ht="21.75" customHeight="1" spans="2:2">
      <c r="B858" s="451"/>
    </row>
    <row r="859" s="425" customFormat="1" ht="21.75" customHeight="1" spans="2:2">
      <c r="B859" s="451"/>
    </row>
    <row r="860" s="425" customFormat="1" ht="21.75" customHeight="1" spans="2:2">
      <c r="B860" s="451"/>
    </row>
    <row r="861" s="425" customFormat="1" ht="21.75" customHeight="1" spans="2:2">
      <c r="B861" s="451"/>
    </row>
    <row r="862" s="425" customFormat="1" ht="21.75" customHeight="1" spans="2:2">
      <c r="B862" s="451"/>
    </row>
    <row r="863" s="425" customFormat="1" ht="21.75" customHeight="1" spans="2:2">
      <c r="B863" s="451"/>
    </row>
    <row r="864" s="425" customFormat="1" ht="21.75" customHeight="1" spans="2:2">
      <c r="B864" s="451"/>
    </row>
    <row r="865" s="425" customFormat="1" ht="21.75" customHeight="1" spans="2:2">
      <c r="B865" s="451"/>
    </row>
    <row r="866" s="425" customFormat="1" ht="21.75" customHeight="1" spans="2:2">
      <c r="B866" s="451"/>
    </row>
    <row r="867" s="425" customFormat="1" ht="21.75" customHeight="1" spans="2:2">
      <c r="B867" s="451"/>
    </row>
    <row r="868" s="425" customFormat="1" ht="21.75" customHeight="1" spans="2:2">
      <c r="B868" s="451"/>
    </row>
    <row r="869" s="425" customFormat="1" ht="21.75" customHeight="1" spans="2:2">
      <c r="B869" s="451"/>
    </row>
    <row r="870" s="425" customFormat="1" ht="21.75" customHeight="1" spans="2:2">
      <c r="B870" s="451"/>
    </row>
    <row r="871" s="425" customFormat="1" ht="21.75" customHeight="1" spans="2:2">
      <c r="B871" s="451"/>
    </row>
    <row r="872" s="425" customFormat="1" ht="21.75" customHeight="1" spans="2:2">
      <c r="B872" s="451"/>
    </row>
    <row r="873" s="425" customFormat="1" ht="21.75" customHeight="1" spans="2:2">
      <c r="B873" s="451"/>
    </row>
    <row r="874" s="425" customFormat="1" ht="21.75" customHeight="1" spans="2:2">
      <c r="B874" s="451"/>
    </row>
    <row r="875" s="425" customFormat="1" ht="21.75" customHeight="1" spans="2:2">
      <c r="B875" s="451"/>
    </row>
    <row r="876" s="425" customFormat="1" ht="21.75" customHeight="1" spans="2:2">
      <c r="B876" s="451"/>
    </row>
    <row r="877" s="425" customFormat="1" ht="21.75" customHeight="1" spans="2:2">
      <c r="B877" s="451"/>
    </row>
    <row r="878" s="425" customFormat="1" ht="21.75" customHeight="1" spans="2:2">
      <c r="B878" s="451"/>
    </row>
    <row r="879" s="425" customFormat="1" ht="21.75" customHeight="1" spans="2:2">
      <c r="B879" s="451"/>
    </row>
    <row r="880" s="425" customFormat="1" ht="21.75" customHeight="1" spans="2:2">
      <c r="B880" s="451"/>
    </row>
    <row r="881" s="425" customFormat="1" ht="21.75" customHeight="1" spans="2:2">
      <c r="B881" s="451"/>
    </row>
    <row r="882" s="425" customFormat="1" ht="21.75" customHeight="1" spans="2:2">
      <c r="B882" s="451"/>
    </row>
    <row r="883" s="425" customFormat="1" ht="21.75" customHeight="1" spans="2:2">
      <c r="B883" s="451"/>
    </row>
    <row r="884" s="425" customFormat="1" ht="21.75" customHeight="1" spans="2:2">
      <c r="B884" s="451"/>
    </row>
    <row r="885" s="425" customFormat="1" ht="21.75" customHeight="1" spans="2:2">
      <c r="B885" s="451"/>
    </row>
    <row r="886" s="425" customFormat="1" ht="21.75" customHeight="1" spans="2:2">
      <c r="B886" s="451"/>
    </row>
    <row r="887" s="425" customFormat="1" ht="21.75" customHeight="1" spans="2:2">
      <c r="B887" s="451"/>
    </row>
    <row r="888" s="425" customFormat="1" ht="21.75" customHeight="1" spans="2:2">
      <c r="B888" s="451"/>
    </row>
    <row r="889" s="425" customFormat="1" ht="21.75" customHeight="1" spans="2:2">
      <c r="B889" s="451"/>
    </row>
    <row r="890" s="425" customFormat="1" ht="21.75" customHeight="1" spans="2:2">
      <c r="B890" s="451"/>
    </row>
    <row r="891" s="425" customFormat="1" ht="21.75" customHeight="1" spans="2:2">
      <c r="B891" s="451"/>
    </row>
    <row r="892" s="425" customFormat="1" ht="21.75" customHeight="1" spans="2:2">
      <c r="B892" s="451"/>
    </row>
    <row r="893" s="425" customFormat="1" ht="21.75" customHeight="1" spans="2:2">
      <c r="B893" s="451"/>
    </row>
    <row r="894" s="425" customFormat="1" ht="21.75" customHeight="1" spans="2:2">
      <c r="B894" s="451"/>
    </row>
    <row r="895" s="425" customFormat="1" ht="21.75" customHeight="1" spans="2:2">
      <c r="B895" s="451"/>
    </row>
    <row r="896" s="425" customFormat="1" ht="21.75" customHeight="1" spans="2:2">
      <c r="B896" s="451"/>
    </row>
    <row r="897" s="425" customFormat="1" ht="21.75" customHeight="1" spans="2:2">
      <c r="B897" s="451"/>
    </row>
    <row r="898" s="425" customFormat="1" ht="21.75" customHeight="1" spans="2:2">
      <c r="B898" s="451"/>
    </row>
    <row r="899" s="425" customFormat="1" ht="21.75" customHeight="1" spans="2:2">
      <c r="B899" s="451"/>
    </row>
    <row r="900" s="425" customFormat="1" ht="21.75" customHeight="1" spans="2:2">
      <c r="B900" s="451"/>
    </row>
    <row r="901" s="425" customFormat="1" ht="21.75" customHeight="1" spans="2:2">
      <c r="B901" s="451"/>
    </row>
    <row r="902" s="425" customFormat="1" ht="21.75" customHeight="1" spans="2:2">
      <c r="B902" s="451"/>
    </row>
    <row r="903" s="425" customFormat="1" ht="21.75" customHeight="1" spans="2:2">
      <c r="B903" s="451"/>
    </row>
    <row r="904" s="425" customFormat="1" ht="21.75" customHeight="1" spans="2:2">
      <c r="B904" s="451"/>
    </row>
    <row r="905" s="425" customFormat="1" ht="21.75" customHeight="1" spans="2:2">
      <c r="B905" s="451"/>
    </row>
    <row r="906" s="425" customFormat="1" ht="21.75" customHeight="1" spans="2:2">
      <c r="B906" s="451"/>
    </row>
    <row r="907" s="425" customFormat="1" ht="21.75" customHeight="1" spans="2:2">
      <c r="B907" s="451"/>
    </row>
    <row r="908" s="425" customFormat="1" ht="21.75" customHeight="1" spans="2:2">
      <c r="B908" s="451"/>
    </row>
    <row r="909" s="425" customFormat="1" ht="21.75" customHeight="1" spans="2:2">
      <c r="B909" s="451"/>
    </row>
    <row r="910" s="425" customFormat="1" ht="21.75" customHeight="1" spans="2:2">
      <c r="B910" s="451"/>
    </row>
    <row r="911" s="425" customFormat="1" ht="21.75" customHeight="1" spans="2:2">
      <c r="B911" s="451"/>
    </row>
    <row r="912" s="425" customFormat="1" ht="21.75" customHeight="1" spans="2:2">
      <c r="B912" s="451"/>
    </row>
    <row r="913" s="425" customFormat="1" ht="21.75" customHeight="1" spans="2:2">
      <c r="B913" s="451"/>
    </row>
    <row r="914" s="425" customFormat="1" ht="21.75" customHeight="1" spans="2:2">
      <c r="B914" s="451"/>
    </row>
    <row r="915" s="425" customFormat="1" ht="21.75" customHeight="1" spans="2:2">
      <c r="B915" s="451"/>
    </row>
    <row r="916" s="425" customFormat="1" ht="21.75" customHeight="1" spans="2:2">
      <c r="B916" s="451"/>
    </row>
    <row r="917" s="425" customFormat="1" ht="21.75" customHeight="1" spans="2:2">
      <c r="B917" s="451"/>
    </row>
    <row r="918" s="425" customFormat="1" ht="21.75" customHeight="1" spans="2:2">
      <c r="B918" s="451"/>
    </row>
    <row r="919" s="425" customFormat="1" ht="21.75" customHeight="1" spans="2:2">
      <c r="B919" s="451"/>
    </row>
    <row r="920" s="425" customFormat="1" ht="21.75" customHeight="1" spans="2:2">
      <c r="B920" s="451"/>
    </row>
    <row r="921" s="425" customFormat="1" ht="21.75" customHeight="1" spans="2:2">
      <c r="B921" s="451"/>
    </row>
    <row r="922" s="425" customFormat="1" ht="21.75" customHeight="1" spans="2:2">
      <c r="B922" s="451"/>
    </row>
    <row r="923" s="425" customFormat="1" ht="21.75" customHeight="1" spans="2:2">
      <c r="B923" s="451"/>
    </row>
    <row r="924" s="425" customFormat="1" ht="21.75" customHeight="1" spans="2:2">
      <c r="B924" s="451"/>
    </row>
    <row r="925" s="425" customFormat="1" ht="21.75" customHeight="1" spans="2:2">
      <c r="B925" s="451"/>
    </row>
    <row r="926" s="425" customFormat="1" ht="21.75" customHeight="1" spans="2:2">
      <c r="B926" s="451"/>
    </row>
    <row r="927" s="425" customFormat="1" ht="21.75" customHeight="1" spans="2:2">
      <c r="B927" s="451"/>
    </row>
    <row r="928" s="425" customFormat="1" ht="21.75" customHeight="1" spans="2:2">
      <c r="B928" s="451"/>
    </row>
    <row r="929" s="425" customFormat="1" ht="21.75" customHeight="1" spans="2:2">
      <c r="B929" s="451"/>
    </row>
    <row r="930" s="425" customFormat="1" ht="21.75" customHeight="1" spans="2:2">
      <c r="B930" s="451"/>
    </row>
    <row r="931" s="425" customFormat="1" ht="21.75" customHeight="1" spans="2:2">
      <c r="B931" s="451"/>
    </row>
    <row r="932" s="425" customFormat="1" ht="21.75" customHeight="1" spans="2:2">
      <c r="B932" s="451"/>
    </row>
    <row r="933" s="425" customFormat="1" ht="21.75" customHeight="1" spans="2:2">
      <c r="B933" s="451"/>
    </row>
    <row r="934" s="425" customFormat="1" ht="21.75" customHeight="1" spans="2:2">
      <c r="B934" s="451"/>
    </row>
    <row r="935" s="425" customFormat="1" ht="21.75" customHeight="1" spans="2:2">
      <c r="B935" s="451"/>
    </row>
    <row r="936" s="425" customFormat="1" ht="21.75" customHeight="1" spans="2:2">
      <c r="B936" s="451"/>
    </row>
    <row r="937" s="425" customFormat="1" ht="21.75" customHeight="1" spans="2:2">
      <c r="B937" s="451"/>
    </row>
    <row r="938" s="425" customFormat="1" ht="21.75" customHeight="1" spans="2:2">
      <c r="B938" s="451"/>
    </row>
    <row r="939" s="425" customFormat="1" ht="21.75" customHeight="1" spans="2:2">
      <c r="B939" s="451"/>
    </row>
    <row r="940" s="425" customFormat="1" ht="21.75" customHeight="1" spans="2:2">
      <c r="B940" s="451"/>
    </row>
    <row r="941" s="425" customFormat="1" ht="21.75" customHeight="1" spans="2:2">
      <c r="B941" s="451"/>
    </row>
    <row r="942" s="425" customFormat="1" ht="21.75" customHeight="1" spans="2:2">
      <c r="B942" s="451"/>
    </row>
    <row r="943" s="425" customFormat="1" ht="21.75" customHeight="1" spans="2:2">
      <c r="B943" s="451"/>
    </row>
    <row r="944" s="425" customFormat="1" ht="21.75" customHeight="1" spans="2:2">
      <c r="B944" s="451"/>
    </row>
    <row r="945" s="425" customFormat="1" ht="21.75" customHeight="1" spans="2:2">
      <c r="B945" s="451"/>
    </row>
    <row r="946" s="425" customFormat="1" ht="21.75" customHeight="1" spans="2:2">
      <c r="B946" s="451"/>
    </row>
    <row r="947" s="425" customFormat="1" ht="21.75" customHeight="1" spans="2:2">
      <c r="B947" s="451"/>
    </row>
    <row r="948" s="425" customFormat="1" ht="21.75" customHeight="1" spans="2:2">
      <c r="B948" s="451"/>
    </row>
    <row r="949" s="425" customFormat="1" ht="21.75" customHeight="1" spans="2:2">
      <c r="B949" s="451"/>
    </row>
    <row r="950" s="425" customFormat="1" ht="21.75" customHeight="1" spans="2:2">
      <c r="B950" s="451"/>
    </row>
    <row r="951" s="425" customFormat="1" ht="21.75" customHeight="1" spans="2:2">
      <c r="B951" s="451"/>
    </row>
    <row r="952" s="425" customFormat="1" ht="21.75" customHeight="1" spans="2:2">
      <c r="B952" s="451"/>
    </row>
    <row r="953" s="425" customFormat="1" ht="21.75" customHeight="1" spans="2:2">
      <c r="B953" s="451"/>
    </row>
    <row r="954" s="425" customFormat="1" ht="21.75" customHeight="1" spans="2:2">
      <c r="B954" s="451"/>
    </row>
    <row r="955" s="425" customFormat="1" ht="21.75" customHeight="1" spans="2:2">
      <c r="B955" s="451"/>
    </row>
    <row r="956" s="425" customFormat="1" ht="21.75" customHeight="1" spans="2:2">
      <c r="B956" s="451"/>
    </row>
    <row r="957" s="425" customFormat="1" ht="21.75" customHeight="1" spans="2:2">
      <c r="B957" s="451"/>
    </row>
    <row r="958" s="425" customFormat="1" ht="21.75" customHeight="1" spans="2:2">
      <c r="B958" s="451"/>
    </row>
    <row r="959" s="425" customFormat="1" ht="21.75" customHeight="1" spans="2:2">
      <c r="B959" s="451"/>
    </row>
    <row r="960" s="425" customFormat="1" ht="21.75" customHeight="1" spans="2:2">
      <c r="B960" s="451"/>
    </row>
    <row r="961" s="425" customFormat="1" ht="21.75" customHeight="1" spans="2:2">
      <c r="B961" s="451"/>
    </row>
    <row r="962" s="425" customFormat="1" ht="21.75" customHeight="1" spans="2:2">
      <c r="B962" s="451"/>
    </row>
    <row r="963" s="425" customFormat="1" ht="21.75" customHeight="1" spans="2:2">
      <c r="B963" s="451"/>
    </row>
    <row r="964" s="425" customFormat="1" ht="21.75" customHeight="1" spans="2:2">
      <c r="B964" s="451"/>
    </row>
    <row r="965" s="425" customFormat="1" ht="21.75" customHeight="1" spans="2:2">
      <c r="B965" s="451"/>
    </row>
    <row r="966" s="425" customFormat="1" ht="21.75" customHeight="1" spans="2:2">
      <c r="B966" s="451"/>
    </row>
    <row r="967" s="425" customFormat="1" ht="21.75" customHeight="1" spans="2:2">
      <c r="B967" s="451"/>
    </row>
    <row r="968" s="425" customFormat="1" ht="21.75" customHeight="1" spans="2:2">
      <c r="B968" s="451"/>
    </row>
    <row r="969" s="425" customFormat="1" ht="21.75" customHeight="1" spans="2:2">
      <c r="B969" s="451"/>
    </row>
    <row r="970" s="425" customFormat="1" ht="21.75" customHeight="1" spans="2:2">
      <c r="B970" s="451"/>
    </row>
    <row r="971" s="425" customFormat="1" ht="21.75" customHeight="1" spans="2:2">
      <c r="B971" s="451"/>
    </row>
    <row r="972" s="425" customFormat="1" ht="21.75" customHeight="1" spans="2:2">
      <c r="B972" s="451"/>
    </row>
    <row r="973" s="425" customFormat="1" ht="21.75" customHeight="1" spans="2:2">
      <c r="B973" s="451"/>
    </row>
    <row r="974" s="425" customFormat="1" ht="21.75" customHeight="1" spans="2:2">
      <c r="B974" s="451"/>
    </row>
    <row r="975" s="425" customFormat="1" ht="21.75" customHeight="1" spans="2:2">
      <c r="B975" s="451"/>
    </row>
    <row r="976" s="425" customFormat="1" ht="21.75" customHeight="1" spans="2:2">
      <c r="B976" s="451"/>
    </row>
    <row r="977" s="425" customFormat="1" ht="21.75" customHeight="1" spans="2:2">
      <c r="B977" s="451"/>
    </row>
    <row r="978" s="425" customFormat="1" ht="21.75" customHeight="1" spans="2:2">
      <c r="B978" s="451"/>
    </row>
    <row r="979" s="425" customFormat="1" ht="21.75" customHeight="1" spans="2:2">
      <c r="B979" s="451"/>
    </row>
    <row r="980" s="425" customFormat="1" ht="21.75" customHeight="1" spans="2:2">
      <c r="B980" s="451"/>
    </row>
    <row r="981" s="425" customFormat="1" ht="21.75" customHeight="1" spans="2:2">
      <c r="B981" s="451"/>
    </row>
    <row r="982" s="425" customFormat="1" ht="21.75" customHeight="1" spans="2:2">
      <c r="B982" s="451"/>
    </row>
    <row r="983" s="425" customFormat="1" ht="21.75" customHeight="1" spans="2:2">
      <c r="B983" s="451"/>
    </row>
    <row r="984" s="425" customFormat="1" ht="21.75" customHeight="1" spans="2:2">
      <c r="B984" s="451"/>
    </row>
    <row r="985" s="425" customFormat="1" ht="21.75" customHeight="1" spans="2:2">
      <c r="B985" s="451"/>
    </row>
    <row r="986" s="425" customFormat="1" ht="21.75" customHeight="1" spans="2:2">
      <c r="B986" s="451"/>
    </row>
    <row r="987" s="425" customFormat="1" ht="21.75" customHeight="1" spans="2:2">
      <c r="B987" s="451"/>
    </row>
    <row r="988" s="425" customFormat="1" ht="21.75" customHeight="1" spans="2:2">
      <c r="B988" s="451"/>
    </row>
    <row r="989" s="425" customFormat="1" ht="21.75" customHeight="1" spans="2:2">
      <c r="B989" s="451"/>
    </row>
    <row r="990" s="425" customFormat="1" ht="21.75" customHeight="1" spans="2:2">
      <c r="B990" s="451"/>
    </row>
    <row r="991" s="425" customFormat="1" ht="21.75" customHeight="1" spans="2:2">
      <c r="B991" s="451"/>
    </row>
    <row r="992" s="425" customFormat="1" ht="21.75" customHeight="1" spans="2:2">
      <c r="B992" s="451"/>
    </row>
    <row r="993" s="425" customFormat="1" ht="21.75" customHeight="1" spans="2:2">
      <c r="B993" s="451"/>
    </row>
    <row r="994" s="425" customFormat="1" ht="21.75" customHeight="1" spans="2:2">
      <c r="B994" s="451"/>
    </row>
    <row r="995" s="425" customFormat="1" ht="21.75" customHeight="1" spans="2:2">
      <c r="B995" s="451"/>
    </row>
    <row r="996" s="425" customFormat="1" ht="21.75" customHeight="1" spans="2:2">
      <c r="B996" s="451"/>
    </row>
    <row r="997" s="425" customFormat="1" ht="21.75" customHeight="1" spans="2:2">
      <c r="B997" s="451"/>
    </row>
    <row r="998" s="425" customFormat="1" ht="21.75" customHeight="1" spans="2:2">
      <c r="B998" s="451"/>
    </row>
    <row r="999" s="425" customFormat="1" ht="21.75" customHeight="1" spans="2:2">
      <c r="B999" s="451"/>
    </row>
    <row r="1000" s="425" customFormat="1" ht="21.75" customHeight="1" spans="2:2">
      <c r="B1000" s="451"/>
    </row>
    <row r="1001" s="425" customFormat="1" ht="21.75" customHeight="1" spans="2:2">
      <c r="B1001" s="451"/>
    </row>
    <row r="1002" s="425" customFormat="1" ht="21.75" customHeight="1" spans="2:2">
      <c r="B1002" s="451"/>
    </row>
    <row r="1003" s="425" customFormat="1" ht="21.75" customHeight="1" spans="2:2">
      <c r="B1003" s="451"/>
    </row>
    <row r="1004" s="425" customFormat="1" ht="21.75" customHeight="1" spans="2:2">
      <c r="B1004" s="451"/>
    </row>
    <row r="1005" s="425" customFormat="1" ht="21.75" customHeight="1" spans="2:2">
      <c r="B1005" s="451"/>
    </row>
    <row r="1006" s="425" customFormat="1" ht="21.75" customHeight="1" spans="2:2">
      <c r="B1006" s="451"/>
    </row>
    <row r="1007" s="425" customFormat="1" ht="21.75" customHeight="1" spans="2:2">
      <c r="B1007" s="451"/>
    </row>
    <row r="1008" s="425" customFormat="1" ht="21.75" customHeight="1" spans="2:2">
      <c r="B1008" s="451"/>
    </row>
    <row r="1009" s="425" customFormat="1" ht="21.75" customHeight="1" spans="2:2">
      <c r="B1009" s="451"/>
    </row>
    <row r="1010" s="425" customFormat="1" ht="21.75" customHeight="1" spans="2:2">
      <c r="B1010" s="451"/>
    </row>
    <row r="1011" s="425" customFormat="1" ht="21.75" customHeight="1" spans="2:2">
      <c r="B1011" s="451"/>
    </row>
    <row r="1012" s="425" customFormat="1" ht="21.75" customHeight="1" spans="2:2">
      <c r="B1012" s="451"/>
    </row>
    <row r="1013" s="425" customFormat="1" ht="21.75" customHeight="1" spans="2:2">
      <c r="B1013" s="451"/>
    </row>
    <row r="1014" s="425" customFormat="1" ht="21.75" customHeight="1" spans="2:2">
      <c r="B1014" s="451"/>
    </row>
    <row r="1015" s="425" customFormat="1" ht="21.75" customHeight="1" spans="2:2">
      <c r="B1015" s="451"/>
    </row>
    <row r="1016" s="425" customFormat="1" ht="21.75" customHeight="1" spans="2:2">
      <c r="B1016" s="451"/>
    </row>
    <row r="1017" s="425" customFormat="1" ht="21.75" customHeight="1" spans="2:2">
      <c r="B1017" s="451"/>
    </row>
    <row r="1018" s="425" customFormat="1" ht="21.75" customHeight="1" spans="2:2">
      <c r="B1018" s="451"/>
    </row>
    <row r="1019" s="425" customFormat="1" ht="21.75" customHeight="1" spans="2:2">
      <c r="B1019" s="451"/>
    </row>
    <row r="1020" s="425" customFormat="1" ht="21.75" customHeight="1" spans="2:2">
      <c r="B1020" s="451"/>
    </row>
    <row r="1021" s="425" customFormat="1" ht="21.75" customHeight="1" spans="2:2">
      <c r="B1021" s="451"/>
    </row>
    <row r="1022" s="425" customFormat="1" ht="21.75" customHeight="1" spans="2:2">
      <c r="B1022" s="451"/>
    </row>
    <row r="1023" s="425" customFormat="1" ht="21.75" customHeight="1" spans="2:2">
      <c r="B1023" s="451"/>
    </row>
    <row r="1024" s="425" customFormat="1" ht="21.75" customHeight="1" spans="2:2">
      <c r="B1024" s="451"/>
    </row>
    <row r="1025" s="425" customFormat="1" ht="21.75" customHeight="1" spans="2:2">
      <c r="B1025" s="451"/>
    </row>
    <row r="1026" s="425" customFormat="1" ht="21.75" customHeight="1" spans="2:2">
      <c r="B1026" s="451"/>
    </row>
    <row r="1027" s="425" customFormat="1" ht="21.75" customHeight="1" spans="2:2">
      <c r="B1027" s="451"/>
    </row>
    <row r="1028" s="425" customFormat="1" ht="21.75" customHeight="1" spans="2:2">
      <c r="B1028" s="451"/>
    </row>
    <row r="1029" s="425" customFormat="1" ht="21.75" customHeight="1" spans="2:2">
      <c r="B1029" s="451"/>
    </row>
    <row r="1030" s="425" customFormat="1" ht="21.75" customHeight="1" spans="2:2">
      <c r="B1030" s="451"/>
    </row>
    <row r="1031" s="425" customFormat="1" ht="21.75" customHeight="1" spans="2:2">
      <c r="B1031" s="451"/>
    </row>
    <row r="1032" s="425" customFormat="1" ht="21.75" customHeight="1" spans="2:2">
      <c r="B1032" s="451"/>
    </row>
    <row r="1033" s="425" customFormat="1" ht="21.75" customHeight="1" spans="2:2">
      <c r="B1033" s="451"/>
    </row>
    <row r="1034" s="425" customFormat="1" ht="21.75" customHeight="1" spans="2:2">
      <c r="B1034" s="451"/>
    </row>
    <row r="1035" s="425" customFormat="1" ht="21.75" customHeight="1" spans="2:2">
      <c r="B1035" s="451"/>
    </row>
    <row r="1036" s="425" customFormat="1" ht="21.75" customHeight="1" spans="2:2">
      <c r="B1036" s="451"/>
    </row>
    <row r="1037" s="425" customFormat="1" ht="21.75" customHeight="1" spans="2:2">
      <c r="B1037" s="451"/>
    </row>
    <row r="1038" s="425" customFormat="1" ht="21.75" customHeight="1" spans="2:2">
      <c r="B1038" s="451"/>
    </row>
    <row r="1039" s="425" customFormat="1" ht="21.75" customHeight="1" spans="2:2">
      <c r="B1039" s="451"/>
    </row>
    <row r="1040" s="425" customFormat="1" ht="21.75" customHeight="1" spans="2:2">
      <c r="B1040" s="451"/>
    </row>
    <row r="1041" s="425" customFormat="1" ht="21.75" customHeight="1" spans="2:2">
      <c r="B1041" s="451"/>
    </row>
    <row r="1042" s="425" customFormat="1" ht="21.75" customHeight="1" spans="2:2">
      <c r="B1042" s="451"/>
    </row>
    <row r="1043" s="425" customFormat="1" ht="21.75" customHeight="1" spans="2:2">
      <c r="B1043" s="451"/>
    </row>
    <row r="1044" s="425" customFormat="1" ht="21.75" customHeight="1" spans="2:2">
      <c r="B1044" s="451"/>
    </row>
    <row r="1045" s="425" customFormat="1" ht="21.75" customHeight="1" spans="2:2">
      <c r="B1045" s="451"/>
    </row>
    <row r="1046" s="425" customFormat="1" ht="21.75" customHeight="1" spans="2:2">
      <c r="B1046" s="451"/>
    </row>
    <row r="1047" s="425" customFormat="1" ht="21.75" customHeight="1" spans="2:2">
      <c r="B1047" s="451"/>
    </row>
    <row r="1048" s="425" customFormat="1" ht="21.75" customHeight="1" spans="2:2">
      <c r="B1048" s="451"/>
    </row>
    <row r="1049" s="425" customFormat="1" ht="21.75" customHeight="1" spans="2:2">
      <c r="B1049" s="451"/>
    </row>
    <row r="1050" s="425" customFormat="1" ht="21.75" customHeight="1" spans="2:2">
      <c r="B1050" s="451"/>
    </row>
    <row r="1051" s="425" customFormat="1" ht="21.75" customHeight="1" spans="2:2">
      <c r="B1051" s="451"/>
    </row>
    <row r="1052" s="425" customFormat="1" ht="21.75" customHeight="1" spans="2:2">
      <c r="B1052" s="451"/>
    </row>
    <row r="1053" s="425" customFormat="1" ht="21.75" customHeight="1" spans="2:2">
      <c r="B1053" s="451"/>
    </row>
    <row r="1054" s="425" customFormat="1" ht="21.75" customHeight="1" spans="2:2">
      <c r="B1054" s="451"/>
    </row>
    <row r="1055" s="425" customFormat="1" ht="21.75" customHeight="1" spans="2:2">
      <c r="B1055" s="451"/>
    </row>
    <row r="1056" s="425" customFormat="1" ht="21.75" customHeight="1" spans="2:2">
      <c r="B1056" s="451"/>
    </row>
    <row r="1057" s="425" customFormat="1" ht="21.75" customHeight="1" spans="2:2">
      <c r="B1057" s="451"/>
    </row>
    <row r="1058" s="425" customFormat="1" ht="21.75" customHeight="1" spans="2:2">
      <c r="B1058" s="451"/>
    </row>
    <row r="1059" s="425" customFormat="1" ht="21.75" customHeight="1" spans="2:2">
      <c r="B1059" s="451"/>
    </row>
    <row r="1060" s="425" customFormat="1" ht="21.75" customHeight="1" spans="2:2">
      <c r="B1060" s="451"/>
    </row>
    <row r="1061" s="425" customFormat="1" ht="21.75" customHeight="1" spans="2:2">
      <c r="B1061" s="451"/>
    </row>
    <row r="1062" s="425" customFormat="1" ht="21.75" customHeight="1" spans="2:2">
      <c r="B1062" s="451"/>
    </row>
    <row r="1063" s="425" customFormat="1" ht="21.75" customHeight="1" spans="2:2">
      <c r="B1063" s="451"/>
    </row>
    <row r="1064" s="425" customFormat="1" ht="21.75" customHeight="1" spans="2:2">
      <c r="B1064" s="451"/>
    </row>
    <row r="1065" s="425" customFormat="1" ht="21.75" customHeight="1" spans="2:2">
      <c r="B1065" s="451"/>
    </row>
    <row r="1066" s="425" customFormat="1" ht="21.75" customHeight="1" spans="2:2">
      <c r="B1066" s="451"/>
    </row>
    <row r="1067" s="425" customFormat="1" ht="21.75" customHeight="1" spans="2:2">
      <c r="B1067" s="451"/>
    </row>
    <row r="1068" s="425" customFormat="1" ht="21.75" customHeight="1" spans="2:2">
      <c r="B1068" s="451"/>
    </row>
    <row r="1069" s="425" customFormat="1" ht="21.75" customHeight="1" spans="2:2">
      <c r="B1069" s="451"/>
    </row>
    <row r="1070" s="425" customFormat="1" ht="21.75" customHeight="1" spans="2:2">
      <c r="B1070" s="451"/>
    </row>
    <row r="1071" s="425" customFormat="1" ht="21.75" customHeight="1" spans="2:2">
      <c r="B1071" s="451"/>
    </row>
    <row r="1072" s="425" customFormat="1" ht="21.75" customHeight="1" spans="2:2">
      <c r="B1072" s="451"/>
    </row>
    <row r="1073" s="425" customFormat="1" ht="21.75" customHeight="1" spans="2:2">
      <c r="B1073" s="451"/>
    </row>
    <row r="1074" s="425" customFormat="1" ht="21.75" customHeight="1" spans="2:2">
      <c r="B1074" s="451"/>
    </row>
    <row r="1075" s="425" customFormat="1" ht="21.75" customHeight="1" spans="2:2">
      <c r="B1075" s="451"/>
    </row>
    <row r="1076" s="425" customFormat="1" ht="21.75" customHeight="1" spans="2:2">
      <c r="B1076" s="451"/>
    </row>
    <row r="1077" s="425" customFormat="1" ht="21.75" customHeight="1" spans="2:2">
      <c r="B1077" s="451"/>
    </row>
    <row r="1078" s="425" customFormat="1" ht="21.75" customHeight="1" spans="2:2">
      <c r="B1078" s="451"/>
    </row>
    <row r="1079" s="425" customFormat="1" ht="21.75" customHeight="1" spans="2:2">
      <c r="B1079" s="451"/>
    </row>
    <row r="1080" s="425" customFormat="1" ht="21.75" customHeight="1" spans="2:2">
      <c r="B1080" s="451"/>
    </row>
    <row r="1081" s="425" customFormat="1" ht="21.75" customHeight="1" spans="2:2">
      <c r="B1081" s="451"/>
    </row>
    <row r="1082" s="425" customFormat="1" ht="21.75" customHeight="1" spans="2:2">
      <c r="B1082" s="451"/>
    </row>
    <row r="1083" s="425" customFormat="1" ht="21.75" customHeight="1" spans="2:2">
      <c r="B1083" s="451"/>
    </row>
    <row r="1084" s="425" customFormat="1" ht="21.75" customHeight="1" spans="2:2">
      <c r="B1084" s="451"/>
    </row>
    <row r="1085" s="425" customFormat="1" ht="21.75" customHeight="1" spans="2:2">
      <c r="B1085" s="451"/>
    </row>
    <row r="1086" s="425" customFormat="1" ht="21.75" customHeight="1" spans="2:2">
      <c r="B1086" s="451"/>
    </row>
    <row r="1087" s="425" customFormat="1" ht="21.75" customHeight="1" spans="2:2">
      <c r="B1087" s="451"/>
    </row>
    <row r="1088" s="425" customFormat="1" ht="21.75" customHeight="1" spans="2:2">
      <c r="B1088" s="451"/>
    </row>
    <row r="1089" s="425" customFormat="1" ht="21.75" customHeight="1" spans="2:2">
      <c r="B1089" s="451"/>
    </row>
    <row r="1090" s="425" customFormat="1" ht="21.75" customHeight="1" spans="2:2">
      <c r="B1090" s="451"/>
    </row>
    <row r="1091" s="425" customFormat="1" ht="21.75" customHeight="1" spans="2:2">
      <c r="B1091" s="451"/>
    </row>
    <row r="1092" s="425" customFormat="1" ht="21.75" customHeight="1" spans="2:2">
      <c r="B1092" s="451"/>
    </row>
    <row r="1093" s="425" customFormat="1" ht="21.75" customHeight="1" spans="2:2">
      <c r="B1093" s="451"/>
    </row>
    <row r="1094" s="425" customFormat="1" ht="21.75" customHeight="1" spans="2:2">
      <c r="B1094" s="451"/>
    </row>
    <row r="1095" s="425" customFormat="1" ht="21.75" customHeight="1" spans="2:2">
      <c r="B1095" s="451"/>
    </row>
    <row r="1096" s="425" customFormat="1" ht="21.75" customHeight="1" spans="2:2">
      <c r="B1096" s="451"/>
    </row>
    <row r="1097" s="425" customFormat="1" ht="21.75" customHeight="1" spans="2:2">
      <c r="B1097" s="451"/>
    </row>
    <row r="1098" s="425" customFormat="1" ht="21.75" customHeight="1" spans="2:2">
      <c r="B1098" s="451"/>
    </row>
    <row r="1099" s="425" customFormat="1" ht="21.75" customHeight="1" spans="2:2">
      <c r="B1099" s="451"/>
    </row>
    <row r="1100" s="425" customFormat="1" ht="21.75" customHeight="1" spans="2:2">
      <c r="B1100" s="451"/>
    </row>
    <row r="1101" s="425" customFormat="1" ht="21.75" customHeight="1" spans="2:2">
      <c r="B1101" s="451"/>
    </row>
    <row r="1102" s="425" customFormat="1" ht="21.75" customHeight="1" spans="2:2">
      <c r="B1102" s="451"/>
    </row>
    <row r="1103" s="425" customFormat="1" ht="21.75" customHeight="1" spans="2:2">
      <c r="B1103" s="451"/>
    </row>
    <row r="1104" s="425" customFormat="1" ht="21.75" customHeight="1" spans="2:2">
      <c r="B1104" s="451"/>
    </row>
    <row r="1105" s="425" customFormat="1" ht="21.75" customHeight="1" spans="2:2">
      <c r="B1105" s="451"/>
    </row>
    <row r="1106" s="425" customFormat="1" ht="21.75" customHeight="1" spans="2:2">
      <c r="B1106" s="451"/>
    </row>
    <row r="1107" s="425" customFormat="1" ht="21.75" customHeight="1" spans="2:2">
      <c r="B1107" s="451"/>
    </row>
    <row r="1108" s="425" customFormat="1" ht="21.75" customHeight="1" spans="2:2">
      <c r="B1108" s="451"/>
    </row>
    <row r="1109" s="425" customFormat="1" ht="21.75" customHeight="1" spans="2:2">
      <c r="B1109" s="451"/>
    </row>
    <row r="1110" s="425" customFormat="1" ht="21.75" customHeight="1" spans="2:2">
      <c r="B1110" s="451"/>
    </row>
    <row r="1111" s="425" customFormat="1" ht="21.75" customHeight="1" spans="2:2">
      <c r="B1111" s="451"/>
    </row>
    <row r="1112" s="425" customFormat="1" ht="21.75" customHeight="1" spans="2:2">
      <c r="B1112" s="451"/>
    </row>
    <row r="1113" s="425" customFormat="1" ht="21.75" customHeight="1" spans="2:2">
      <c r="B1113" s="451"/>
    </row>
    <row r="1114" s="425" customFormat="1" ht="21.75" customHeight="1" spans="2:2">
      <c r="B1114" s="451"/>
    </row>
    <row r="1115" s="425" customFormat="1" ht="21.75" customHeight="1" spans="2:2">
      <c r="B1115" s="451"/>
    </row>
    <row r="1116" s="425" customFormat="1" ht="21.75" customHeight="1" spans="2:2">
      <c r="B1116" s="451"/>
    </row>
    <row r="1117" s="425" customFormat="1" ht="21.75" customHeight="1" spans="2:2">
      <c r="B1117" s="451"/>
    </row>
    <row r="1118" s="425" customFormat="1" ht="21.75" customHeight="1" spans="2:2">
      <c r="B1118" s="451"/>
    </row>
    <row r="1119" s="425" customFormat="1" ht="21.75" customHeight="1" spans="2:2">
      <c r="B1119" s="451"/>
    </row>
    <row r="1120" s="425" customFormat="1" ht="21.75" customHeight="1" spans="2:2">
      <c r="B1120" s="451"/>
    </row>
    <row r="1121" s="425" customFormat="1" ht="21.75" customHeight="1" spans="2:2">
      <c r="B1121" s="451"/>
    </row>
    <row r="1122" s="425" customFormat="1" ht="21.75" customHeight="1" spans="2:2">
      <c r="B1122" s="451"/>
    </row>
    <row r="1123" s="425" customFormat="1" ht="21.75" customHeight="1" spans="2:2">
      <c r="B1123" s="451"/>
    </row>
    <row r="1124" s="425" customFormat="1" ht="21.75" customHeight="1" spans="2:2">
      <c r="B1124" s="451"/>
    </row>
    <row r="1125" s="425" customFormat="1" ht="21.75" customHeight="1" spans="2:2">
      <c r="B1125" s="451"/>
    </row>
    <row r="1126" s="425" customFormat="1" ht="21.75" customHeight="1" spans="2:2">
      <c r="B1126" s="451"/>
    </row>
    <row r="1127" s="425" customFormat="1" ht="21.75" customHeight="1" spans="2:2">
      <c r="B1127" s="451"/>
    </row>
    <row r="1128" s="425" customFormat="1" ht="21.75" customHeight="1" spans="2:2">
      <c r="B1128" s="451"/>
    </row>
    <row r="1129" s="425" customFormat="1" ht="21.75" customHeight="1" spans="2:2">
      <c r="B1129" s="451"/>
    </row>
    <row r="1130" s="425" customFormat="1" ht="21.75" customHeight="1" spans="2:2">
      <c r="B1130" s="451"/>
    </row>
    <row r="1131" s="425" customFormat="1" ht="21.75" customHeight="1" spans="2:2">
      <c r="B1131" s="451"/>
    </row>
    <row r="1132" s="425" customFormat="1" ht="21.75" customHeight="1" spans="2:2">
      <c r="B1132" s="451"/>
    </row>
    <row r="1133" s="425" customFormat="1" ht="21.75" customHeight="1" spans="2:2">
      <c r="B1133" s="451"/>
    </row>
    <row r="1134" s="425" customFormat="1" ht="21.75" customHeight="1" spans="2:2">
      <c r="B1134" s="451"/>
    </row>
    <row r="1135" s="425" customFormat="1" ht="21.75" customHeight="1" spans="2:2">
      <c r="B1135" s="451"/>
    </row>
    <row r="1136" s="425" customFormat="1" ht="21.75" customHeight="1" spans="2:2">
      <c r="B1136" s="451"/>
    </row>
    <row r="1137" s="425" customFormat="1" ht="21.75" customHeight="1" spans="2:2">
      <c r="B1137" s="451"/>
    </row>
    <row r="1138" s="425" customFormat="1" ht="21.75" customHeight="1" spans="2:2">
      <c r="B1138" s="451"/>
    </row>
    <row r="1139" s="425" customFormat="1" ht="21.75" customHeight="1" spans="2:2">
      <c r="B1139" s="451"/>
    </row>
    <row r="1140" s="425" customFormat="1" ht="21.75" customHeight="1" spans="2:2">
      <c r="B1140" s="451"/>
    </row>
    <row r="1141" s="425" customFormat="1" ht="21.75" customHeight="1" spans="2:2">
      <c r="B1141" s="451"/>
    </row>
    <row r="1142" s="425" customFormat="1" ht="21.75" customHeight="1" spans="2:2">
      <c r="B1142" s="451"/>
    </row>
    <row r="1143" s="425" customFormat="1" ht="21.75" customHeight="1" spans="2:2">
      <c r="B1143" s="451"/>
    </row>
    <row r="1144" s="425" customFormat="1" ht="21.75" customHeight="1" spans="2:2">
      <c r="B1144" s="451"/>
    </row>
    <row r="1145" s="425" customFormat="1" ht="21.75" customHeight="1" spans="2:2">
      <c r="B1145" s="451"/>
    </row>
    <row r="1146" s="425" customFormat="1" ht="21.75" customHeight="1" spans="2:2">
      <c r="B1146" s="451"/>
    </row>
    <row r="1147" s="425" customFormat="1" ht="21.75" customHeight="1" spans="2:2">
      <c r="B1147" s="451"/>
    </row>
    <row r="1148" s="425" customFormat="1" ht="21.75" customHeight="1" spans="2:2">
      <c r="B1148" s="451"/>
    </row>
    <row r="1149" s="425" customFormat="1" ht="21.75" customHeight="1" spans="2:2">
      <c r="B1149" s="451"/>
    </row>
    <row r="1150" s="425" customFormat="1" ht="21.75" customHeight="1" spans="2:2">
      <c r="B1150" s="451"/>
    </row>
    <row r="1151" s="425" customFormat="1" ht="21.75" customHeight="1" spans="2:2">
      <c r="B1151" s="451"/>
    </row>
    <row r="1152" s="425" customFormat="1" ht="21.75" customHeight="1" spans="2:2">
      <c r="B1152" s="451"/>
    </row>
    <row r="1153" s="425" customFormat="1" ht="21.75" customHeight="1" spans="2:2">
      <c r="B1153" s="451"/>
    </row>
    <row r="1154" s="425" customFormat="1" ht="21.75" customHeight="1" spans="2:2">
      <c r="B1154" s="451"/>
    </row>
    <row r="1155" s="425" customFormat="1" ht="21.75" customHeight="1" spans="2:2">
      <c r="B1155" s="451"/>
    </row>
    <row r="1156" s="425" customFormat="1" ht="21.75" customHeight="1" spans="2:2">
      <c r="B1156" s="451"/>
    </row>
    <row r="1157" s="425" customFormat="1" ht="21.75" customHeight="1" spans="2:2">
      <c r="B1157" s="451"/>
    </row>
    <row r="1158" s="425" customFormat="1" ht="21.75" customHeight="1" spans="2:2">
      <c r="B1158" s="451"/>
    </row>
    <row r="1159" s="425" customFormat="1" ht="21.75" customHeight="1" spans="2:2">
      <c r="B1159" s="451"/>
    </row>
    <row r="1160" s="425" customFormat="1" ht="21.75" customHeight="1" spans="2:2">
      <c r="B1160" s="451"/>
    </row>
    <row r="1161" s="425" customFormat="1" ht="21.75" customHeight="1" spans="2:2">
      <c r="B1161" s="451"/>
    </row>
    <row r="1162" s="425" customFormat="1" ht="21.75" customHeight="1" spans="2:2">
      <c r="B1162" s="451"/>
    </row>
    <row r="1163" s="425" customFormat="1" ht="21.75" customHeight="1" spans="2:2">
      <c r="B1163" s="451"/>
    </row>
    <row r="1164" s="425" customFormat="1" ht="21.75" customHeight="1" spans="2:2">
      <c r="B1164" s="451"/>
    </row>
    <row r="1165" s="425" customFormat="1" ht="21.75" customHeight="1" spans="2:2">
      <c r="B1165" s="451"/>
    </row>
    <row r="1166" s="425" customFormat="1" ht="21.75" customHeight="1" spans="2:2">
      <c r="B1166" s="451"/>
    </row>
    <row r="1167" s="425" customFormat="1" ht="21.75" customHeight="1" spans="2:2">
      <c r="B1167" s="451"/>
    </row>
    <row r="1168" s="425" customFormat="1" ht="21.75" customHeight="1" spans="2:2">
      <c r="B1168" s="451"/>
    </row>
    <row r="1169" s="425" customFormat="1" ht="21.75" customHeight="1" spans="2:2">
      <c r="B1169" s="451"/>
    </row>
    <row r="1170" s="425" customFormat="1" ht="21.75" customHeight="1" spans="2:2">
      <c r="B1170" s="451"/>
    </row>
    <row r="1171" s="425" customFormat="1" ht="21.75" customHeight="1" spans="2:2">
      <c r="B1171" s="451"/>
    </row>
    <row r="1172" s="425" customFormat="1" ht="21.75" customHeight="1" spans="2:2">
      <c r="B1172" s="451"/>
    </row>
    <row r="1173" s="425" customFormat="1" ht="21.75" customHeight="1" spans="2:2">
      <c r="B1173" s="451"/>
    </row>
    <row r="1174" s="425" customFormat="1" ht="21.75" customHeight="1" spans="2:2">
      <c r="B1174" s="451"/>
    </row>
    <row r="1175" s="425" customFormat="1" ht="21.75" customHeight="1" spans="2:2">
      <c r="B1175" s="451"/>
    </row>
    <row r="1176" s="425" customFormat="1" ht="21.75" customHeight="1" spans="2:2">
      <c r="B1176" s="451"/>
    </row>
    <row r="1177" s="425" customFormat="1" ht="21.75" customHeight="1" spans="2:2">
      <c r="B1177" s="451"/>
    </row>
    <row r="1178" s="425" customFormat="1" ht="21.75" customHeight="1" spans="2:2">
      <c r="B1178" s="451"/>
    </row>
    <row r="1179" s="425" customFormat="1" ht="21.75" customHeight="1" spans="2:2">
      <c r="B1179" s="451"/>
    </row>
    <row r="1180" s="425" customFormat="1" ht="21.75" customHeight="1" spans="2:2">
      <c r="B1180" s="451"/>
    </row>
    <row r="1181" s="425" customFormat="1" ht="21.75" customHeight="1" spans="2:2">
      <c r="B1181" s="451"/>
    </row>
    <row r="1182" s="425" customFormat="1" ht="21.75" customHeight="1" spans="2:2">
      <c r="B1182" s="451"/>
    </row>
    <row r="1183" s="425" customFormat="1" ht="21.75" customHeight="1" spans="2:2">
      <c r="B1183" s="451"/>
    </row>
    <row r="1184" s="425" customFormat="1" ht="21.75" customHeight="1" spans="2:2">
      <c r="B1184" s="451"/>
    </row>
    <row r="1185" s="425" customFormat="1" ht="21.75" customHeight="1" spans="2:2">
      <c r="B1185" s="451"/>
    </row>
    <row r="1186" s="425" customFormat="1" ht="21.75" customHeight="1" spans="2:2">
      <c r="B1186" s="451"/>
    </row>
    <row r="1187" s="425" customFormat="1" ht="21.75" customHeight="1" spans="2:2">
      <c r="B1187" s="451"/>
    </row>
    <row r="1188" s="425" customFormat="1" ht="21.75" customHeight="1" spans="2:2">
      <c r="B1188" s="451"/>
    </row>
    <row r="1189" s="425" customFormat="1" ht="21.75" customHeight="1" spans="2:2">
      <c r="B1189" s="451"/>
    </row>
    <row r="1190" s="425" customFormat="1" ht="21.75" customHeight="1" spans="2:2">
      <c r="B1190" s="451"/>
    </row>
    <row r="1191" s="425" customFormat="1" ht="21.75" customHeight="1" spans="2:2">
      <c r="B1191" s="451"/>
    </row>
    <row r="1192" s="425" customFormat="1" ht="21.75" customHeight="1" spans="2:2">
      <c r="B1192" s="451"/>
    </row>
    <row r="1193" s="425" customFormat="1" ht="21.75" customHeight="1" spans="2:2">
      <c r="B1193" s="451"/>
    </row>
    <row r="1194" s="425" customFormat="1" ht="21.75" customHeight="1" spans="2:2">
      <c r="B1194" s="451"/>
    </row>
    <row r="1195" s="425" customFormat="1" ht="21.75" customHeight="1" spans="2:2">
      <c r="B1195" s="451"/>
    </row>
    <row r="1196" s="425" customFormat="1" ht="21.75" customHeight="1" spans="2:2">
      <c r="B1196" s="451"/>
    </row>
    <row r="1197" s="425" customFormat="1" ht="21.75" customHeight="1" spans="2:2">
      <c r="B1197" s="451"/>
    </row>
    <row r="1198" s="425" customFormat="1" ht="21.75" customHeight="1" spans="2:2">
      <c r="B1198" s="451"/>
    </row>
    <row r="1199" s="425" customFormat="1" ht="21.75" customHeight="1" spans="2:2">
      <c r="B1199" s="451"/>
    </row>
    <row r="1200" s="425" customFormat="1" ht="21.75" customHeight="1" spans="2:2">
      <c r="B1200" s="451"/>
    </row>
    <row r="1201" s="425" customFormat="1" ht="21.75" customHeight="1" spans="2:2">
      <c r="B1201" s="451"/>
    </row>
    <row r="1202" s="425" customFormat="1" ht="21.75" customHeight="1" spans="2:2">
      <c r="B1202" s="451"/>
    </row>
    <row r="1203" s="425" customFormat="1" ht="21.75" customHeight="1" spans="2:2">
      <c r="B1203" s="451"/>
    </row>
    <row r="1204" s="425" customFormat="1" ht="21.75" customHeight="1" spans="2:2">
      <c r="B1204" s="451"/>
    </row>
    <row r="1205" s="425" customFormat="1" ht="21.75" customHeight="1" spans="2:2">
      <c r="B1205" s="451"/>
    </row>
    <row r="1206" s="425" customFormat="1" ht="21.75" customHeight="1" spans="2:2">
      <c r="B1206" s="451"/>
    </row>
    <row r="1207" s="425" customFormat="1" ht="21.75" customHeight="1" spans="2:2">
      <c r="B1207" s="451"/>
    </row>
    <row r="1208" s="425" customFormat="1" ht="21.75" customHeight="1" spans="2:2">
      <c r="B1208" s="451"/>
    </row>
    <row r="1209" s="425" customFormat="1" ht="21.75" customHeight="1" spans="2:2">
      <c r="B1209" s="451"/>
    </row>
    <row r="1210" s="425" customFormat="1" ht="21.75" customHeight="1" spans="2:2">
      <c r="B1210" s="451"/>
    </row>
    <row r="1211" s="425" customFormat="1" ht="21.75" customHeight="1" spans="2:2">
      <c r="B1211" s="451"/>
    </row>
    <row r="1212" s="425" customFormat="1" ht="21.75" customHeight="1" spans="2:2">
      <c r="B1212" s="451"/>
    </row>
    <row r="1213" s="425" customFormat="1" ht="21.75" customHeight="1" spans="2:2">
      <c r="B1213" s="451"/>
    </row>
    <row r="1214" s="425" customFormat="1" ht="21.75" customHeight="1" spans="2:2">
      <c r="B1214" s="451"/>
    </row>
    <row r="1215" s="425" customFormat="1" ht="21.75" customHeight="1" spans="2:2">
      <c r="B1215" s="451"/>
    </row>
    <row r="1216" s="425" customFormat="1" ht="21.75" customHeight="1" spans="2:2">
      <c r="B1216" s="451"/>
    </row>
    <row r="1217" s="425" customFormat="1" ht="21.75" customHeight="1" spans="2:2">
      <c r="B1217" s="451"/>
    </row>
    <row r="1218" s="425" customFormat="1" ht="21.75" customHeight="1" spans="2:2">
      <c r="B1218" s="451"/>
    </row>
    <row r="1219" s="425" customFormat="1" ht="21.75" customHeight="1" spans="2:2">
      <c r="B1219" s="451"/>
    </row>
    <row r="1220" s="425" customFormat="1" ht="21.75" customHeight="1" spans="2:2">
      <c r="B1220" s="451"/>
    </row>
    <row r="1221" s="425" customFormat="1" ht="21.75" customHeight="1" spans="2:2">
      <c r="B1221" s="451"/>
    </row>
    <row r="1222" s="425" customFormat="1" ht="21.75" customHeight="1" spans="2:2">
      <c r="B1222" s="451"/>
    </row>
    <row r="1223" s="425" customFormat="1" ht="21.75" customHeight="1" spans="2:2">
      <c r="B1223" s="451"/>
    </row>
    <row r="1224" s="425" customFormat="1" ht="21.75" customHeight="1" spans="2:2">
      <c r="B1224" s="451"/>
    </row>
    <row r="1225" s="425" customFormat="1" ht="21.75" customHeight="1" spans="2:2">
      <c r="B1225" s="451"/>
    </row>
    <row r="1226" s="425" customFormat="1" ht="21.75" customHeight="1" spans="2:2">
      <c r="B1226" s="451"/>
    </row>
    <row r="1227" s="425" customFormat="1" ht="21.75" customHeight="1" spans="2:2">
      <c r="B1227" s="451"/>
    </row>
    <row r="1228" s="425" customFormat="1" ht="21.75" customHeight="1" spans="2:2">
      <c r="B1228" s="451"/>
    </row>
    <row r="1229" s="425" customFormat="1" ht="21.75" customHeight="1" spans="2:2">
      <c r="B1229" s="451"/>
    </row>
    <row r="1230" s="425" customFormat="1" ht="21.75" customHeight="1" spans="2:2">
      <c r="B1230" s="451"/>
    </row>
    <row r="1231" s="425" customFormat="1" ht="21.75" customHeight="1" spans="2:2">
      <c r="B1231" s="451"/>
    </row>
    <row r="1232" s="425" customFormat="1" ht="21.75" customHeight="1" spans="2:2">
      <c r="B1232" s="451"/>
    </row>
    <row r="1233" s="425" customFormat="1" ht="21.75" customHeight="1" spans="2:2">
      <c r="B1233" s="451"/>
    </row>
    <row r="1234" s="425" customFormat="1" ht="21.75" customHeight="1" spans="2:2">
      <c r="B1234" s="451"/>
    </row>
    <row r="1235" s="425" customFormat="1" ht="21.75" customHeight="1" spans="2:2">
      <c r="B1235" s="451"/>
    </row>
    <row r="1236" s="425" customFormat="1" ht="21.75" customHeight="1" spans="2:2">
      <c r="B1236" s="451"/>
    </row>
    <row r="1237" s="425" customFormat="1" ht="21.75" customHeight="1" spans="2:2">
      <c r="B1237" s="451"/>
    </row>
    <row r="1238" s="425" customFormat="1" ht="21.75" customHeight="1" spans="2:2">
      <c r="B1238" s="451"/>
    </row>
    <row r="1239" s="425" customFormat="1" ht="21.75" customHeight="1" spans="2:2">
      <c r="B1239" s="451"/>
    </row>
    <row r="1240" s="425" customFormat="1" ht="21.75" customHeight="1" spans="2:2">
      <c r="B1240" s="451"/>
    </row>
    <row r="1241" s="425" customFormat="1" ht="21.75" customHeight="1" spans="2:2">
      <c r="B1241" s="451"/>
    </row>
    <row r="1242" s="425" customFormat="1" ht="21.75" customHeight="1" spans="2:2">
      <c r="B1242" s="451"/>
    </row>
    <row r="1243" s="425" customFormat="1" ht="21.75" customHeight="1" spans="2:2">
      <c r="B1243" s="451"/>
    </row>
    <row r="1244" s="425" customFormat="1" ht="21.75" customHeight="1" spans="2:2">
      <c r="B1244" s="451"/>
    </row>
    <row r="1245" s="425" customFormat="1" ht="21.75" customHeight="1" spans="2:2">
      <c r="B1245" s="451"/>
    </row>
    <row r="1246" s="425" customFormat="1" ht="21.75" customHeight="1" spans="2:2">
      <c r="B1246" s="451"/>
    </row>
    <row r="1247" s="425" customFormat="1" ht="21.75" customHeight="1" spans="2:2">
      <c r="B1247" s="451"/>
    </row>
    <row r="1248" s="425" customFormat="1" ht="21.75" customHeight="1" spans="2:2">
      <c r="B1248" s="451"/>
    </row>
    <row r="1249" s="425" customFormat="1" ht="21.75" customHeight="1" spans="2:2">
      <c r="B1249" s="451"/>
    </row>
    <row r="1250" s="425" customFormat="1" ht="21.75" customHeight="1" spans="2:2">
      <c r="B1250" s="451"/>
    </row>
    <row r="1251" s="425" customFormat="1" ht="21.75" customHeight="1" spans="2:2">
      <c r="B1251" s="451"/>
    </row>
    <row r="1252" s="425" customFormat="1" ht="21.75" customHeight="1" spans="2:2">
      <c r="B1252" s="451"/>
    </row>
    <row r="1253" s="425" customFormat="1" ht="21.75" customHeight="1" spans="2:2">
      <c r="B1253" s="451"/>
    </row>
    <row r="1254" s="425" customFormat="1" ht="21.75" customHeight="1" spans="2:2">
      <c r="B1254" s="451"/>
    </row>
    <row r="1255" s="425" customFormat="1" ht="21.75" customHeight="1" spans="2:2">
      <c r="B1255" s="451"/>
    </row>
    <row r="1256" s="425" customFormat="1" ht="21.75" customHeight="1" spans="2:2">
      <c r="B1256" s="451"/>
    </row>
    <row r="1257" s="425" customFormat="1" ht="21.75" customHeight="1" spans="2:2">
      <c r="B1257" s="451"/>
    </row>
    <row r="1258" s="425" customFormat="1" ht="21.75" customHeight="1" spans="2:2">
      <c r="B1258" s="451"/>
    </row>
    <row r="1259" s="425" customFormat="1" ht="21.75" customHeight="1" spans="2:2">
      <c r="B1259" s="451"/>
    </row>
    <row r="1260" s="425" customFormat="1" ht="21.75" customHeight="1" spans="2:2">
      <c r="B1260" s="451"/>
    </row>
    <row r="1261" s="425" customFormat="1" ht="21.75" customHeight="1" spans="2:2">
      <c r="B1261" s="451"/>
    </row>
    <row r="1262" s="425" customFormat="1" ht="21.75" customHeight="1" spans="2:2">
      <c r="B1262" s="451"/>
    </row>
    <row r="1263" s="425" customFormat="1" ht="21.75" customHeight="1" spans="2:2">
      <c r="B1263" s="451"/>
    </row>
    <row r="1264" s="425" customFormat="1" ht="21.75" customHeight="1" spans="2:2">
      <c r="B1264" s="451"/>
    </row>
    <row r="1265" s="425" customFormat="1" ht="21.75" customHeight="1" spans="2:2">
      <c r="B1265" s="451"/>
    </row>
    <row r="1266" s="425" customFormat="1" ht="21.75" customHeight="1" spans="2:2">
      <c r="B1266" s="451"/>
    </row>
    <row r="1267" s="425" customFormat="1" ht="21.75" customHeight="1" spans="2:2">
      <c r="B1267" s="451"/>
    </row>
    <row r="1268" s="425" customFormat="1" ht="21.75" customHeight="1" spans="2:2">
      <c r="B1268" s="451"/>
    </row>
    <row r="1269" s="425" customFormat="1" ht="21.75" customHeight="1" spans="2:2">
      <c r="B1269" s="451"/>
    </row>
    <row r="1270" s="425" customFormat="1" ht="21.75" customHeight="1" spans="2:2">
      <c r="B1270" s="451"/>
    </row>
    <row r="1271" s="425" customFormat="1" ht="21.75" customHeight="1" spans="2:2">
      <c r="B1271" s="451"/>
    </row>
    <row r="1272" s="425" customFormat="1" ht="21.75" customHeight="1" spans="2:2">
      <c r="B1272" s="451"/>
    </row>
    <row r="1273" s="425" customFormat="1" ht="21.75" customHeight="1" spans="2:2">
      <c r="B1273" s="451"/>
    </row>
    <row r="1274" s="425" customFormat="1" ht="21.75" customHeight="1" spans="2:2">
      <c r="B1274" s="451"/>
    </row>
    <row r="1275" s="425" customFormat="1" ht="21.75" customHeight="1" spans="2:2">
      <c r="B1275" s="451"/>
    </row>
    <row r="1276" s="425" customFormat="1" ht="21.75" customHeight="1" spans="2:2">
      <c r="B1276" s="451"/>
    </row>
    <row r="1277" s="425" customFormat="1" ht="21.75" customHeight="1" spans="2:2">
      <c r="B1277" s="451"/>
    </row>
    <row r="1278" s="425" customFormat="1" ht="21.75" customHeight="1" spans="2:2">
      <c r="B1278" s="451"/>
    </row>
    <row r="1279" s="425" customFormat="1" ht="21.75" customHeight="1" spans="2:2">
      <c r="B1279" s="451"/>
    </row>
    <row r="1280" s="425" customFormat="1" ht="21.75" customHeight="1" spans="2:2">
      <c r="B1280" s="451"/>
    </row>
    <row r="1281" s="425" customFormat="1" ht="21.75" customHeight="1" spans="2:2">
      <c r="B1281" s="451"/>
    </row>
    <row r="1282" s="425" customFormat="1" ht="21.75" customHeight="1" spans="2:2">
      <c r="B1282" s="451"/>
    </row>
    <row r="1283" s="425" customFormat="1" ht="21.75" customHeight="1" spans="2:2">
      <c r="B1283" s="451"/>
    </row>
    <row r="1284" s="425" customFormat="1" ht="21.75" customHeight="1" spans="2:2">
      <c r="B1284" s="451"/>
    </row>
    <row r="1285" s="425" customFormat="1" ht="21.75" customHeight="1" spans="2:2">
      <c r="B1285" s="451"/>
    </row>
    <row r="1286" s="425" customFormat="1" ht="21.75" customHeight="1" spans="2:2">
      <c r="B1286" s="451"/>
    </row>
    <row r="1287" s="425" customFormat="1" ht="21.75" customHeight="1" spans="2:2">
      <c r="B1287" s="451"/>
    </row>
    <row r="1288" s="425" customFormat="1" ht="21.75" customHeight="1" spans="2:2">
      <c r="B1288" s="451"/>
    </row>
    <row r="1289" s="425" customFormat="1" ht="21.75" customHeight="1" spans="2:2">
      <c r="B1289" s="451"/>
    </row>
    <row r="1290" s="425" customFormat="1" ht="21.75" customHeight="1" spans="2:2">
      <c r="B1290" s="451"/>
    </row>
    <row r="1291" s="425" customFormat="1" ht="21.75" customHeight="1" spans="2:2">
      <c r="B1291" s="451"/>
    </row>
    <row r="1292" s="425" customFormat="1" ht="21.75" customHeight="1" spans="2:2">
      <c r="B1292" s="451"/>
    </row>
    <row r="1293" s="425" customFormat="1" ht="21.75" customHeight="1" spans="2:2">
      <c r="B1293" s="451"/>
    </row>
    <row r="1294" s="425" customFormat="1" ht="21.75" customHeight="1" spans="2:2">
      <c r="B1294" s="451"/>
    </row>
    <row r="1295" s="425" customFormat="1" ht="21.75" customHeight="1" spans="2:2">
      <c r="B1295" s="451"/>
    </row>
    <row r="1296" s="425" customFormat="1" ht="21.75" customHeight="1" spans="2:2">
      <c r="B1296" s="451"/>
    </row>
    <row r="1297" s="425" customFormat="1" ht="21.75" customHeight="1" spans="2:2">
      <c r="B1297" s="451"/>
    </row>
    <row r="1298" s="425" customFormat="1" ht="21.75" customHeight="1" spans="2:2">
      <c r="B1298" s="451"/>
    </row>
    <row r="1299" s="425" customFormat="1" ht="21.75" customHeight="1" spans="2:2">
      <c r="B1299" s="451"/>
    </row>
    <row r="1300" s="425" customFormat="1" ht="21.75" customHeight="1" spans="2:2">
      <c r="B1300" s="451"/>
    </row>
    <row r="1301" s="425" customFormat="1" ht="21.75" customHeight="1" spans="2:2">
      <c r="B1301" s="451"/>
    </row>
    <row r="1302" s="425" customFormat="1" ht="21.75" customHeight="1" spans="2:2">
      <c r="B1302" s="451"/>
    </row>
    <row r="1303" s="425" customFormat="1" ht="21.75" customHeight="1" spans="2:2">
      <c r="B1303" s="451"/>
    </row>
    <row r="1304" s="425" customFormat="1" ht="21.75" customHeight="1" spans="2:2">
      <c r="B1304" s="451"/>
    </row>
    <row r="1305" s="425" customFormat="1" ht="21.75" customHeight="1" spans="2:2">
      <c r="B1305" s="451"/>
    </row>
    <row r="1306" s="425" customFormat="1" ht="21.75" customHeight="1" spans="2:2">
      <c r="B1306" s="451"/>
    </row>
    <row r="1307" s="425" customFormat="1" ht="21.75" customHeight="1" spans="2:2">
      <c r="B1307" s="451"/>
    </row>
    <row r="1308" s="425" customFormat="1" ht="21.75" customHeight="1" spans="2:2">
      <c r="B1308" s="451"/>
    </row>
    <row r="1309" s="425" customFormat="1" ht="21.75" customHeight="1" spans="2:2">
      <c r="B1309" s="451"/>
    </row>
    <row r="1310" s="425" customFormat="1" ht="21.75" customHeight="1" spans="2:2">
      <c r="B1310" s="451"/>
    </row>
    <row r="1311" s="425" customFormat="1" ht="21.75" customHeight="1" spans="2:2">
      <c r="B1311" s="451"/>
    </row>
    <row r="1312" s="425" customFormat="1" ht="21.75" customHeight="1" spans="2:2">
      <c r="B1312" s="451"/>
    </row>
    <row r="1313" s="425" customFormat="1" ht="21.75" customHeight="1" spans="2:2">
      <c r="B1313" s="451"/>
    </row>
    <row r="1314" s="450" customFormat="1" ht="21.75" customHeight="1" spans="1:95">
      <c r="A1314" s="425"/>
      <c r="B1314" s="451"/>
      <c r="C1314" s="425"/>
      <c r="D1314" s="425"/>
      <c r="E1314" s="425"/>
      <c r="F1314" s="425"/>
      <c r="G1314" s="425"/>
      <c r="H1314" s="425"/>
      <c r="I1314" s="425"/>
      <c r="J1314" s="425"/>
      <c r="K1314" s="425"/>
      <c r="L1314" s="425"/>
      <c r="M1314" s="425"/>
      <c r="N1314" s="425"/>
      <c r="O1314" s="425"/>
      <c r="P1314" s="425"/>
      <c r="Q1314" s="425"/>
      <c r="R1314" s="425"/>
      <c r="S1314" s="425"/>
      <c r="T1314" s="425"/>
      <c r="U1314" s="425"/>
      <c r="V1314" s="425"/>
      <c r="W1314" s="425"/>
      <c r="X1314" s="425"/>
      <c r="Y1314" s="425"/>
      <c r="Z1314" s="425"/>
      <c r="AA1314" s="425"/>
      <c r="AB1314" s="425"/>
      <c r="AC1314" s="425"/>
      <c r="AD1314" s="425"/>
      <c r="AE1314" s="425"/>
      <c r="AF1314" s="425"/>
      <c r="AG1314" s="425"/>
      <c r="AH1314" s="425"/>
      <c r="AI1314" s="425"/>
      <c r="AJ1314" s="425"/>
      <c r="AK1314" s="425"/>
      <c r="AL1314" s="425"/>
      <c r="AM1314" s="425"/>
      <c r="AN1314" s="425"/>
      <c r="AO1314" s="425"/>
      <c r="AP1314" s="425"/>
      <c r="AQ1314" s="425"/>
      <c r="AR1314" s="425"/>
      <c r="AS1314" s="425"/>
      <c r="AT1314" s="425"/>
      <c r="AU1314" s="425"/>
      <c r="AV1314" s="425"/>
      <c r="AW1314" s="425"/>
      <c r="AX1314" s="425"/>
      <c r="AY1314" s="425"/>
      <c r="AZ1314" s="425"/>
      <c r="BA1314" s="425"/>
      <c r="BB1314" s="425"/>
      <c r="BC1314" s="425"/>
      <c r="BD1314" s="425"/>
      <c r="BE1314" s="425"/>
      <c r="BF1314" s="425"/>
      <c r="BG1314" s="425"/>
      <c r="BH1314" s="425"/>
      <c r="BI1314" s="425"/>
      <c r="BJ1314" s="425"/>
      <c r="BK1314" s="425"/>
      <c r="BL1314" s="425"/>
      <c r="BM1314" s="425"/>
      <c r="BN1314" s="425"/>
      <c r="BO1314" s="425"/>
      <c r="BP1314" s="425"/>
      <c r="BQ1314" s="425"/>
      <c r="BR1314" s="425"/>
      <c r="BS1314" s="425"/>
      <c r="BT1314" s="425"/>
      <c r="BU1314" s="425"/>
      <c r="BV1314" s="425"/>
      <c r="BW1314" s="425"/>
      <c r="BX1314" s="425"/>
      <c r="BY1314" s="425"/>
      <c r="BZ1314" s="425"/>
      <c r="CA1314" s="425"/>
      <c r="CB1314" s="425"/>
      <c r="CC1314" s="425"/>
      <c r="CD1314" s="425"/>
      <c r="CE1314" s="425"/>
      <c r="CF1314" s="425"/>
      <c r="CG1314" s="425"/>
      <c r="CH1314" s="425"/>
      <c r="CI1314" s="425"/>
      <c r="CJ1314" s="425"/>
      <c r="CK1314" s="425"/>
      <c r="CL1314" s="425"/>
      <c r="CM1314" s="425"/>
      <c r="CN1314" s="425"/>
      <c r="CO1314" s="425"/>
      <c r="CP1314" s="425"/>
      <c r="CQ1314" s="425"/>
    </row>
    <row r="1315" s="450" customFormat="1" ht="21.75" customHeight="1" spans="1:95">
      <c r="A1315" s="425"/>
      <c r="B1315" s="451"/>
      <c r="C1315" s="425"/>
      <c r="D1315" s="425"/>
      <c r="E1315" s="425"/>
      <c r="F1315" s="425"/>
      <c r="G1315" s="425"/>
      <c r="H1315" s="425"/>
      <c r="I1315" s="425"/>
      <c r="J1315" s="425"/>
      <c r="K1315" s="425"/>
      <c r="L1315" s="425"/>
      <c r="M1315" s="425"/>
      <c r="N1315" s="425"/>
      <c r="O1315" s="425"/>
      <c r="P1315" s="425"/>
      <c r="Q1315" s="425"/>
      <c r="R1315" s="425"/>
      <c r="S1315" s="425"/>
      <c r="T1315" s="425"/>
      <c r="U1315" s="425"/>
      <c r="V1315" s="425"/>
      <c r="W1315" s="425"/>
      <c r="X1315" s="425"/>
      <c r="Y1315" s="425"/>
      <c r="Z1315" s="425"/>
      <c r="AA1315" s="425"/>
      <c r="AB1315" s="425"/>
      <c r="AC1315" s="425"/>
      <c r="AD1315" s="425"/>
      <c r="AE1315" s="425"/>
      <c r="AF1315" s="425"/>
      <c r="AG1315" s="425"/>
      <c r="AH1315" s="425"/>
      <c r="AI1315" s="425"/>
      <c r="AJ1315" s="425"/>
      <c r="AK1315" s="425"/>
      <c r="AL1315" s="425"/>
      <c r="AM1315" s="425"/>
      <c r="AN1315" s="425"/>
      <c r="AO1315" s="425"/>
      <c r="AP1315" s="425"/>
      <c r="AQ1315" s="425"/>
      <c r="AR1315" s="425"/>
      <c r="AS1315" s="425"/>
      <c r="AT1315" s="425"/>
      <c r="AU1315" s="425"/>
      <c r="AV1315" s="425"/>
      <c r="AW1315" s="425"/>
      <c r="AX1315" s="425"/>
      <c r="AY1315" s="425"/>
      <c r="AZ1315" s="425"/>
      <c r="BA1315" s="425"/>
      <c r="BB1315" s="425"/>
      <c r="BC1315" s="425"/>
      <c r="BD1315" s="425"/>
      <c r="BE1315" s="425"/>
      <c r="BF1315" s="425"/>
      <c r="BG1315" s="425"/>
      <c r="BH1315" s="425"/>
      <c r="BI1315" s="425"/>
      <c r="BJ1315" s="425"/>
      <c r="BK1315" s="425"/>
      <c r="BL1315" s="425"/>
      <c r="BM1315" s="425"/>
      <c r="BN1315" s="425"/>
      <c r="BO1315" s="425"/>
      <c r="BP1315" s="425"/>
      <c r="BQ1315" s="425"/>
      <c r="BR1315" s="425"/>
      <c r="BS1315" s="425"/>
      <c r="BT1315" s="425"/>
      <c r="BU1315" s="425"/>
      <c r="BV1315" s="425"/>
      <c r="BW1315" s="425"/>
      <c r="BX1315" s="425"/>
      <c r="BY1315" s="425"/>
      <c r="BZ1315" s="425"/>
      <c r="CA1315" s="425"/>
      <c r="CB1315" s="425"/>
      <c r="CC1315" s="425"/>
      <c r="CD1315" s="425"/>
      <c r="CE1315" s="425"/>
      <c r="CF1315" s="425"/>
      <c r="CG1315" s="425"/>
      <c r="CH1315" s="425"/>
      <c r="CI1315" s="425"/>
      <c r="CJ1315" s="425"/>
      <c r="CK1315" s="425"/>
      <c r="CL1315" s="425"/>
      <c r="CM1315" s="425"/>
      <c r="CN1315" s="425"/>
      <c r="CO1315" s="425"/>
      <c r="CP1315" s="425"/>
      <c r="CQ1315" s="425"/>
    </row>
    <row r="1316" s="450" customFormat="1" ht="21.75" customHeight="1" spans="1:95">
      <c r="A1316" s="425"/>
      <c r="B1316" s="451"/>
      <c r="C1316" s="425"/>
      <c r="D1316" s="425"/>
      <c r="E1316" s="425"/>
      <c r="F1316" s="425"/>
      <c r="G1316" s="425"/>
      <c r="H1316" s="425"/>
      <c r="I1316" s="425"/>
      <c r="J1316" s="425"/>
      <c r="K1316" s="425"/>
      <c r="L1316" s="425"/>
      <c r="M1316" s="425"/>
      <c r="N1316" s="425"/>
      <c r="O1316" s="425"/>
      <c r="P1316" s="425"/>
      <c r="Q1316" s="425"/>
      <c r="R1316" s="425"/>
      <c r="S1316" s="425"/>
      <c r="T1316" s="425"/>
      <c r="U1316" s="425"/>
      <c r="V1316" s="425"/>
      <c r="W1316" s="425"/>
      <c r="X1316" s="425"/>
      <c r="Y1316" s="425"/>
      <c r="Z1316" s="425"/>
      <c r="AA1316" s="425"/>
      <c r="AB1316" s="425"/>
      <c r="AC1316" s="425"/>
      <c r="AD1316" s="425"/>
      <c r="AE1316" s="425"/>
      <c r="AF1316" s="425"/>
      <c r="AG1316" s="425"/>
      <c r="AH1316" s="425"/>
      <c r="AI1316" s="425"/>
      <c r="AJ1316" s="425"/>
      <c r="AK1316" s="425"/>
      <c r="AL1316" s="425"/>
      <c r="AM1316" s="425"/>
      <c r="AN1316" s="425"/>
      <c r="AO1316" s="425"/>
      <c r="AP1316" s="425"/>
      <c r="AQ1316" s="425"/>
      <c r="AR1316" s="425"/>
      <c r="AS1316" s="425"/>
      <c r="AT1316" s="425"/>
      <c r="AU1316" s="425"/>
      <c r="AV1316" s="425"/>
      <c r="AW1316" s="425"/>
      <c r="AX1316" s="425"/>
      <c r="AY1316" s="425"/>
      <c r="AZ1316" s="425"/>
      <c r="BA1316" s="425"/>
      <c r="BB1316" s="425"/>
      <c r="BC1316" s="425"/>
      <c r="BD1316" s="425"/>
      <c r="BE1316" s="425"/>
      <c r="BF1316" s="425"/>
      <c r="BG1316" s="425"/>
      <c r="BH1316" s="425"/>
      <c r="BI1316" s="425"/>
      <c r="BJ1316" s="425"/>
      <c r="BK1316" s="425"/>
      <c r="BL1316" s="425"/>
      <c r="BM1316" s="425"/>
      <c r="BN1316" s="425"/>
      <c r="BO1316" s="425"/>
      <c r="BP1316" s="425"/>
      <c r="BQ1316" s="425"/>
      <c r="BR1316" s="425"/>
      <c r="BS1316" s="425"/>
      <c r="BT1316" s="425"/>
      <c r="BU1316" s="425"/>
      <c r="BV1316" s="425"/>
      <c r="BW1316" s="425"/>
      <c r="BX1316" s="425"/>
      <c r="BY1316" s="425"/>
      <c r="BZ1316" s="425"/>
      <c r="CA1316" s="425"/>
      <c r="CB1316" s="425"/>
      <c r="CC1316" s="425"/>
      <c r="CD1316" s="425"/>
      <c r="CE1316" s="425"/>
      <c r="CF1316" s="425"/>
      <c r="CG1316" s="425"/>
      <c r="CH1316" s="425"/>
      <c r="CI1316" s="425"/>
      <c r="CJ1316" s="425"/>
      <c r="CK1316" s="425"/>
      <c r="CL1316" s="425"/>
      <c r="CM1316" s="425"/>
      <c r="CN1316" s="425"/>
      <c r="CO1316" s="425"/>
      <c r="CP1316" s="425"/>
      <c r="CQ1316" s="425"/>
    </row>
    <row r="1317" s="450" customFormat="1" ht="21.75" customHeight="1" spans="1:95">
      <c r="A1317" s="425"/>
      <c r="B1317" s="451"/>
      <c r="C1317" s="425"/>
      <c r="D1317" s="425"/>
      <c r="E1317" s="425"/>
      <c r="F1317" s="425"/>
      <c r="G1317" s="425"/>
      <c r="H1317" s="425"/>
      <c r="I1317" s="425"/>
      <c r="J1317" s="425"/>
      <c r="K1317" s="425"/>
      <c r="L1317" s="425"/>
      <c r="M1317" s="425"/>
      <c r="N1317" s="425"/>
      <c r="O1317" s="425"/>
      <c r="P1317" s="425"/>
      <c r="Q1317" s="425"/>
      <c r="R1317" s="425"/>
      <c r="S1317" s="425"/>
      <c r="T1317" s="425"/>
      <c r="U1317" s="425"/>
      <c r="V1317" s="425"/>
      <c r="W1317" s="425"/>
      <c r="X1317" s="425"/>
      <c r="Y1317" s="425"/>
      <c r="Z1317" s="425"/>
      <c r="AA1317" s="425"/>
      <c r="AB1317" s="425"/>
      <c r="AC1317" s="425"/>
      <c r="AD1317" s="425"/>
      <c r="AE1317" s="425"/>
      <c r="AF1317" s="425"/>
      <c r="AG1317" s="425"/>
      <c r="AH1317" s="425"/>
      <c r="AI1317" s="425"/>
      <c r="AJ1317" s="425"/>
      <c r="AK1317" s="425"/>
      <c r="AL1317" s="425"/>
      <c r="AM1317" s="425"/>
      <c r="AN1317" s="425"/>
      <c r="AO1317" s="425"/>
      <c r="AP1317" s="425"/>
      <c r="AQ1317" s="425"/>
      <c r="AR1317" s="425"/>
      <c r="AS1317" s="425"/>
      <c r="AT1317" s="425"/>
      <c r="AU1317" s="425"/>
      <c r="AV1317" s="425"/>
      <c r="AW1317" s="425"/>
      <c r="AX1317" s="425"/>
      <c r="AY1317" s="425"/>
      <c r="AZ1317" s="425"/>
      <c r="BA1317" s="425"/>
      <c r="BB1317" s="425"/>
      <c r="BC1317" s="425"/>
      <c r="BD1317" s="425"/>
      <c r="BE1317" s="425"/>
      <c r="BF1317" s="425"/>
      <c r="BG1317" s="425"/>
      <c r="BH1317" s="425"/>
      <c r="BI1317" s="425"/>
      <c r="BJ1317" s="425"/>
      <c r="BK1317" s="425"/>
      <c r="BL1317" s="425"/>
      <c r="BM1317" s="425"/>
      <c r="BN1317" s="425"/>
      <c r="BO1317" s="425"/>
      <c r="BP1317" s="425"/>
      <c r="BQ1317" s="425"/>
      <c r="BR1317" s="425"/>
      <c r="BS1317" s="425"/>
      <c r="BT1317" s="425"/>
      <c r="BU1317" s="425"/>
      <c r="BV1317" s="425"/>
      <c r="BW1317" s="425"/>
      <c r="BX1317" s="425"/>
      <c r="BY1317" s="425"/>
      <c r="BZ1317" s="425"/>
      <c r="CA1317" s="425"/>
      <c r="CB1317" s="425"/>
      <c r="CC1317" s="425"/>
      <c r="CD1317" s="425"/>
      <c r="CE1317" s="425"/>
      <c r="CF1317" s="425"/>
      <c r="CG1317" s="425"/>
      <c r="CH1317" s="425"/>
      <c r="CI1317" s="425"/>
      <c r="CJ1317" s="425"/>
      <c r="CK1317" s="425"/>
      <c r="CL1317" s="425"/>
      <c r="CM1317" s="425"/>
      <c r="CN1317" s="425"/>
      <c r="CO1317" s="425"/>
      <c r="CP1317" s="425"/>
      <c r="CQ1317" s="425"/>
    </row>
    <row r="1318" s="450" customFormat="1" ht="21.75" customHeight="1" spans="1:95">
      <c r="A1318" s="425"/>
      <c r="B1318" s="451"/>
      <c r="C1318" s="425"/>
      <c r="D1318" s="425"/>
      <c r="E1318" s="425"/>
      <c r="F1318" s="425"/>
      <c r="G1318" s="425"/>
      <c r="H1318" s="425"/>
      <c r="I1318" s="425"/>
      <c r="J1318" s="425"/>
      <c r="K1318" s="425"/>
      <c r="L1318" s="425"/>
      <c r="M1318" s="425"/>
      <c r="N1318" s="425"/>
      <c r="O1318" s="425"/>
      <c r="P1318" s="425"/>
      <c r="Q1318" s="425"/>
      <c r="R1318" s="425"/>
      <c r="S1318" s="425"/>
      <c r="T1318" s="425"/>
      <c r="U1318" s="425"/>
      <c r="V1318" s="425"/>
      <c r="W1318" s="425"/>
      <c r="X1318" s="425"/>
      <c r="Y1318" s="425"/>
      <c r="Z1318" s="425"/>
      <c r="AA1318" s="425"/>
      <c r="AB1318" s="425"/>
      <c r="AC1318" s="425"/>
      <c r="AD1318" s="425"/>
      <c r="AE1318" s="425"/>
      <c r="AF1318" s="425"/>
      <c r="AG1318" s="425"/>
      <c r="AH1318" s="425"/>
      <c r="AI1318" s="425"/>
      <c r="AJ1318" s="425"/>
      <c r="AK1318" s="425"/>
      <c r="AL1318" s="425"/>
      <c r="AM1318" s="425"/>
      <c r="AN1318" s="425"/>
      <c r="AO1318" s="425"/>
      <c r="AP1318" s="425"/>
      <c r="AQ1318" s="425"/>
      <c r="AR1318" s="425"/>
      <c r="AS1318" s="425"/>
      <c r="AT1318" s="425"/>
      <c r="AU1318" s="425"/>
      <c r="AV1318" s="425"/>
      <c r="AW1318" s="425"/>
      <c r="AX1318" s="425"/>
      <c r="AY1318" s="425"/>
      <c r="AZ1318" s="425"/>
      <c r="BA1318" s="425"/>
      <c r="BB1318" s="425"/>
      <c r="BC1318" s="425"/>
      <c r="BD1318" s="425"/>
      <c r="BE1318" s="425"/>
      <c r="BF1318" s="425"/>
      <c r="BG1318" s="425"/>
      <c r="BH1318" s="425"/>
      <c r="BI1318" s="425"/>
      <c r="BJ1318" s="425"/>
      <c r="BK1318" s="425"/>
      <c r="BL1318" s="425"/>
      <c r="BM1318" s="425"/>
      <c r="BN1318" s="425"/>
      <c r="BO1318" s="425"/>
      <c r="BP1318" s="425"/>
      <c r="BQ1318" s="425"/>
      <c r="BR1318" s="425"/>
      <c r="BS1318" s="425"/>
      <c r="BT1318" s="425"/>
      <c r="BU1318" s="425"/>
      <c r="BV1318" s="425"/>
      <c r="BW1318" s="425"/>
      <c r="BX1318" s="425"/>
      <c r="BY1318" s="425"/>
      <c r="BZ1318" s="425"/>
      <c r="CA1318" s="425"/>
      <c r="CB1318" s="425"/>
      <c r="CC1318" s="425"/>
      <c r="CD1318" s="425"/>
      <c r="CE1318" s="425"/>
      <c r="CF1318" s="425"/>
      <c r="CG1318" s="425"/>
      <c r="CH1318" s="425"/>
      <c r="CI1318" s="425"/>
      <c r="CJ1318" s="425"/>
      <c r="CK1318" s="425"/>
      <c r="CL1318" s="425"/>
      <c r="CM1318" s="425"/>
      <c r="CN1318" s="425"/>
      <c r="CO1318" s="425"/>
      <c r="CP1318" s="425"/>
      <c r="CQ1318" s="425"/>
    </row>
    <row r="1319" s="450" customFormat="1" ht="21.75" customHeight="1" spans="1:95">
      <c r="A1319" s="425"/>
      <c r="B1319" s="451"/>
      <c r="C1319" s="425"/>
      <c r="D1319" s="425"/>
      <c r="E1319" s="425"/>
      <c r="F1319" s="425"/>
      <c r="G1319" s="425"/>
      <c r="H1319" s="425"/>
      <c r="I1319" s="425"/>
      <c r="J1319" s="425"/>
      <c r="K1319" s="425"/>
      <c r="L1319" s="425"/>
      <c r="M1319" s="425"/>
      <c r="N1319" s="425"/>
      <c r="O1319" s="425"/>
      <c r="P1319" s="425"/>
      <c r="Q1319" s="425"/>
      <c r="R1319" s="425"/>
      <c r="S1319" s="425"/>
      <c r="T1319" s="425"/>
      <c r="U1319" s="425"/>
      <c r="V1319" s="425"/>
      <c r="W1319" s="425"/>
      <c r="X1319" s="425"/>
      <c r="Y1319" s="425"/>
      <c r="Z1319" s="425"/>
      <c r="AA1319" s="425"/>
      <c r="AB1319" s="425"/>
      <c r="AC1319" s="425"/>
      <c r="AD1319" s="425"/>
      <c r="AE1319" s="425"/>
      <c r="AF1319" s="425"/>
      <c r="AG1319" s="425"/>
      <c r="AH1319" s="425"/>
      <c r="AI1319" s="425"/>
      <c r="AJ1319" s="425"/>
      <c r="AK1319" s="425"/>
      <c r="AL1319" s="425"/>
      <c r="AM1319" s="425"/>
      <c r="AN1319" s="425"/>
      <c r="AO1319" s="425"/>
      <c r="AP1319" s="425"/>
      <c r="AQ1319" s="425"/>
      <c r="AR1319" s="425"/>
      <c r="AS1319" s="425"/>
      <c r="AT1319" s="425"/>
      <c r="AU1319" s="425"/>
      <c r="AV1319" s="425"/>
      <c r="AW1319" s="425"/>
      <c r="AX1319" s="425"/>
      <c r="AY1319" s="425"/>
      <c r="AZ1319" s="425"/>
      <c r="BA1319" s="425"/>
      <c r="BB1319" s="425"/>
      <c r="BC1319" s="425"/>
      <c r="BD1319" s="425"/>
      <c r="BE1319" s="425"/>
      <c r="BF1319" s="425"/>
      <c r="BG1319" s="425"/>
      <c r="BH1319" s="425"/>
      <c r="BI1319" s="425"/>
      <c r="BJ1319" s="425"/>
      <c r="BK1319" s="425"/>
      <c r="BL1319" s="425"/>
      <c r="BM1319" s="425"/>
      <c r="BN1319" s="425"/>
      <c r="BO1319" s="425"/>
      <c r="BP1319" s="425"/>
      <c r="BQ1319" s="425"/>
      <c r="BR1319" s="425"/>
      <c r="BS1319" s="425"/>
      <c r="BT1319" s="425"/>
      <c r="BU1319" s="425"/>
      <c r="BV1319" s="425"/>
      <c r="BW1319" s="425"/>
      <c r="BX1319" s="425"/>
      <c r="BY1319" s="425"/>
      <c r="BZ1319" s="425"/>
      <c r="CA1319" s="425"/>
      <c r="CB1319" s="425"/>
      <c r="CC1319" s="425"/>
      <c r="CD1319" s="425"/>
      <c r="CE1319" s="425"/>
      <c r="CF1319" s="425"/>
      <c r="CG1319" s="425"/>
      <c r="CH1319" s="425"/>
      <c r="CI1319" s="425"/>
      <c r="CJ1319" s="425"/>
      <c r="CK1319" s="425"/>
      <c r="CL1319" s="425"/>
      <c r="CM1319" s="425"/>
      <c r="CN1319" s="425"/>
      <c r="CO1319" s="425"/>
      <c r="CP1319" s="425"/>
      <c r="CQ1319" s="425"/>
    </row>
    <row r="1320" s="450" customFormat="1" ht="21.75" customHeight="1" spans="1:95">
      <c r="A1320" s="425"/>
      <c r="B1320" s="451"/>
      <c r="C1320" s="425"/>
      <c r="D1320" s="425"/>
      <c r="E1320" s="425"/>
      <c r="F1320" s="425"/>
      <c r="G1320" s="425"/>
      <c r="H1320" s="425"/>
      <c r="I1320" s="425"/>
      <c r="J1320" s="425"/>
      <c r="K1320" s="425"/>
      <c r="L1320" s="425"/>
      <c r="M1320" s="425"/>
      <c r="N1320" s="425"/>
      <c r="O1320" s="425"/>
      <c r="P1320" s="425"/>
      <c r="Q1320" s="425"/>
      <c r="R1320" s="425"/>
      <c r="S1320" s="425"/>
      <c r="T1320" s="425"/>
      <c r="U1320" s="425"/>
      <c r="V1320" s="425"/>
      <c r="W1320" s="425"/>
      <c r="X1320" s="425"/>
      <c r="Y1320" s="425"/>
      <c r="Z1320" s="425"/>
      <c r="AA1320" s="425"/>
      <c r="AB1320" s="425"/>
      <c r="AC1320" s="425"/>
      <c r="AD1320" s="425"/>
      <c r="AE1320" s="425"/>
      <c r="AF1320" s="425"/>
      <c r="AG1320" s="425"/>
      <c r="AH1320" s="425"/>
      <c r="AI1320" s="425"/>
      <c r="AJ1320" s="425"/>
      <c r="AK1320" s="425"/>
      <c r="AL1320" s="425"/>
      <c r="AM1320" s="425"/>
      <c r="AN1320" s="425"/>
      <c r="AO1320" s="425"/>
      <c r="AP1320" s="425"/>
      <c r="AQ1320" s="425"/>
      <c r="AR1320" s="425"/>
      <c r="AS1320" s="425"/>
      <c r="AT1320" s="425"/>
      <c r="AU1320" s="425"/>
      <c r="AV1320" s="425"/>
      <c r="AW1320" s="425"/>
      <c r="AX1320" s="425"/>
      <c r="AY1320" s="425"/>
      <c r="AZ1320" s="425"/>
      <c r="BA1320" s="425"/>
      <c r="BB1320" s="425"/>
      <c r="BC1320" s="425"/>
      <c r="BD1320" s="425"/>
      <c r="BE1320" s="425"/>
      <c r="BF1320" s="425"/>
      <c r="BG1320" s="425"/>
      <c r="BH1320" s="425"/>
      <c r="BI1320" s="425"/>
      <c r="BJ1320" s="425"/>
      <c r="BK1320" s="425"/>
      <c r="BL1320" s="425"/>
      <c r="BM1320" s="425"/>
      <c r="BN1320" s="425"/>
      <c r="BO1320" s="425"/>
      <c r="BP1320" s="425"/>
      <c r="BQ1320" s="425"/>
      <c r="BR1320" s="425"/>
      <c r="BS1320" s="425"/>
      <c r="BT1320" s="425"/>
      <c r="BU1320" s="425"/>
      <c r="BV1320" s="425"/>
      <c r="BW1320" s="425"/>
      <c r="BX1320" s="425"/>
      <c r="BY1320" s="425"/>
      <c r="BZ1320" s="425"/>
      <c r="CA1320" s="425"/>
      <c r="CB1320" s="425"/>
      <c r="CC1320" s="425"/>
      <c r="CD1320" s="425"/>
      <c r="CE1320" s="425"/>
      <c r="CF1320" s="425"/>
      <c r="CG1320" s="425"/>
      <c r="CH1320" s="425"/>
      <c r="CI1320" s="425"/>
      <c r="CJ1320" s="425"/>
      <c r="CK1320" s="425"/>
      <c r="CL1320" s="425"/>
      <c r="CM1320" s="425"/>
      <c r="CN1320" s="425"/>
      <c r="CO1320" s="425"/>
      <c r="CP1320" s="425"/>
      <c r="CQ1320" s="425"/>
    </row>
    <row r="1321" s="450" customFormat="1" ht="21.75" customHeight="1" spans="1:95">
      <c r="A1321" s="425"/>
      <c r="B1321" s="451"/>
      <c r="C1321" s="425"/>
      <c r="D1321" s="425"/>
      <c r="E1321" s="425"/>
      <c r="F1321" s="425"/>
      <c r="G1321" s="425"/>
      <c r="H1321" s="425"/>
      <c r="I1321" s="425"/>
      <c r="J1321" s="425"/>
      <c r="K1321" s="425"/>
      <c r="L1321" s="425"/>
      <c r="M1321" s="425"/>
      <c r="N1321" s="425"/>
      <c r="O1321" s="425"/>
      <c r="P1321" s="425"/>
      <c r="Q1321" s="425"/>
      <c r="R1321" s="425"/>
      <c r="S1321" s="425"/>
      <c r="T1321" s="425"/>
      <c r="U1321" s="425"/>
      <c r="V1321" s="425"/>
      <c r="W1321" s="425"/>
      <c r="X1321" s="425"/>
      <c r="Y1321" s="425"/>
      <c r="Z1321" s="425"/>
      <c r="AA1321" s="425"/>
      <c r="AB1321" s="425"/>
      <c r="AC1321" s="425"/>
      <c r="AD1321" s="425"/>
      <c r="AE1321" s="425"/>
      <c r="AF1321" s="425"/>
      <c r="AG1321" s="425"/>
      <c r="AH1321" s="425"/>
      <c r="AI1321" s="425"/>
      <c r="AJ1321" s="425"/>
      <c r="AK1321" s="425"/>
      <c r="AL1321" s="425"/>
      <c r="AM1321" s="425"/>
      <c r="AN1321" s="425"/>
      <c r="AO1321" s="425"/>
      <c r="AP1321" s="425"/>
      <c r="AQ1321" s="425"/>
      <c r="AR1321" s="425"/>
      <c r="AS1321" s="425"/>
      <c r="AT1321" s="425"/>
      <c r="AU1321" s="425"/>
      <c r="AV1321" s="425"/>
      <c r="AW1321" s="425"/>
      <c r="AX1321" s="425"/>
      <c r="AY1321" s="425"/>
      <c r="AZ1321" s="425"/>
      <c r="BA1321" s="425"/>
      <c r="BB1321" s="425"/>
      <c r="BC1321" s="425"/>
      <c r="BD1321" s="425"/>
      <c r="BE1321" s="425"/>
      <c r="BF1321" s="425"/>
      <c r="BG1321" s="425"/>
      <c r="BH1321" s="425"/>
      <c r="BI1321" s="425"/>
      <c r="BJ1321" s="425"/>
      <c r="BK1321" s="425"/>
      <c r="BL1321" s="425"/>
      <c r="BM1321" s="425"/>
      <c r="BN1321" s="425"/>
      <c r="BO1321" s="425"/>
      <c r="BP1321" s="425"/>
      <c r="BQ1321" s="425"/>
      <c r="BR1321" s="425"/>
      <c r="BS1321" s="425"/>
      <c r="BT1321" s="425"/>
      <c r="BU1321" s="425"/>
      <c r="BV1321" s="425"/>
      <c r="BW1321" s="425"/>
      <c r="BX1321" s="425"/>
      <c r="BY1321" s="425"/>
      <c r="BZ1321" s="425"/>
      <c r="CA1321" s="425"/>
      <c r="CB1321" s="425"/>
      <c r="CC1321" s="425"/>
      <c r="CD1321" s="425"/>
      <c r="CE1321" s="425"/>
      <c r="CF1321" s="425"/>
      <c r="CG1321" s="425"/>
      <c r="CH1321" s="425"/>
      <c r="CI1321" s="425"/>
      <c r="CJ1321" s="425"/>
      <c r="CK1321" s="425"/>
      <c r="CL1321" s="425"/>
      <c r="CM1321" s="425"/>
      <c r="CN1321" s="425"/>
      <c r="CO1321" s="425"/>
      <c r="CP1321" s="425"/>
      <c r="CQ1321" s="425"/>
    </row>
    <row r="1322" s="450" customFormat="1" ht="21.75" customHeight="1" spans="1:95">
      <c r="A1322" s="425"/>
      <c r="B1322" s="451"/>
      <c r="C1322" s="425"/>
      <c r="D1322" s="425"/>
      <c r="E1322" s="425"/>
      <c r="F1322" s="425"/>
      <c r="G1322" s="425"/>
      <c r="H1322" s="425"/>
      <c r="I1322" s="425"/>
      <c r="J1322" s="425"/>
      <c r="K1322" s="425"/>
      <c r="L1322" s="425"/>
      <c r="M1322" s="425"/>
      <c r="N1322" s="425"/>
      <c r="O1322" s="425"/>
      <c r="P1322" s="425"/>
      <c r="Q1322" s="425"/>
      <c r="R1322" s="425"/>
      <c r="S1322" s="425"/>
      <c r="T1322" s="425"/>
      <c r="U1322" s="425"/>
      <c r="V1322" s="425"/>
      <c r="W1322" s="425"/>
      <c r="X1322" s="425"/>
      <c r="Y1322" s="425"/>
      <c r="Z1322" s="425"/>
      <c r="AA1322" s="425"/>
      <c r="AB1322" s="425"/>
      <c r="AC1322" s="425"/>
      <c r="AD1322" s="425"/>
      <c r="AE1322" s="425"/>
      <c r="AF1322" s="425"/>
      <c r="AG1322" s="425"/>
      <c r="AH1322" s="425"/>
      <c r="AI1322" s="425"/>
      <c r="AJ1322" s="425"/>
      <c r="AK1322" s="425"/>
      <c r="AL1322" s="425"/>
      <c r="AM1322" s="425"/>
      <c r="AN1322" s="425"/>
      <c r="AO1322" s="425"/>
      <c r="AP1322" s="425"/>
      <c r="AQ1322" s="425"/>
      <c r="AR1322" s="425"/>
      <c r="AS1322" s="425"/>
      <c r="AT1322" s="425"/>
      <c r="AU1322" s="425"/>
      <c r="AV1322" s="425"/>
      <c r="AW1322" s="425"/>
      <c r="AX1322" s="425"/>
      <c r="AY1322" s="425"/>
      <c r="AZ1322" s="425"/>
      <c r="BA1322" s="425"/>
      <c r="BB1322" s="425"/>
      <c r="BC1322" s="425"/>
      <c r="BD1322" s="425"/>
      <c r="BE1322" s="425"/>
      <c r="BF1322" s="425"/>
      <c r="BG1322" s="425"/>
      <c r="BH1322" s="425"/>
      <c r="BI1322" s="425"/>
      <c r="BJ1322" s="425"/>
      <c r="BK1322" s="425"/>
      <c r="BL1322" s="425"/>
      <c r="BM1322" s="425"/>
      <c r="BN1322" s="425"/>
      <c r="BO1322" s="425"/>
      <c r="BP1322" s="425"/>
      <c r="BQ1322" s="425"/>
      <c r="BR1322" s="425"/>
      <c r="BS1322" s="425"/>
      <c r="BT1322" s="425"/>
      <c r="BU1322" s="425"/>
      <c r="BV1322" s="425"/>
      <c r="BW1322" s="425"/>
      <c r="BX1322" s="425"/>
      <c r="BY1322" s="425"/>
      <c r="BZ1322" s="425"/>
      <c r="CA1322" s="425"/>
      <c r="CB1322" s="425"/>
      <c r="CC1322" s="425"/>
      <c r="CD1322" s="425"/>
      <c r="CE1322" s="425"/>
      <c r="CF1322" s="425"/>
      <c r="CG1322" s="425"/>
      <c r="CH1322" s="425"/>
      <c r="CI1322" s="425"/>
      <c r="CJ1322" s="425"/>
      <c r="CK1322" s="425"/>
      <c r="CL1322" s="425"/>
      <c r="CM1322" s="425"/>
      <c r="CN1322" s="425"/>
      <c r="CO1322" s="425"/>
      <c r="CP1322" s="425"/>
      <c r="CQ1322" s="425"/>
    </row>
    <row r="1323" s="450" customFormat="1" ht="21.75" customHeight="1" spans="1:95">
      <c r="A1323" s="425"/>
      <c r="B1323" s="451"/>
      <c r="C1323" s="425"/>
      <c r="D1323" s="425"/>
      <c r="E1323" s="425"/>
      <c r="F1323" s="425"/>
      <c r="G1323" s="425"/>
      <c r="H1323" s="425"/>
      <c r="I1323" s="425"/>
      <c r="J1323" s="425"/>
      <c r="K1323" s="425"/>
      <c r="L1323" s="425"/>
      <c r="M1323" s="425"/>
      <c r="N1323" s="425"/>
      <c r="O1323" s="425"/>
      <c r="P1323" s="425"/>
      <c r="Q1323" s="425"/>
      <c r="R1323" s="425"/>
      <c r="S1323" s="425"/>
      <c r="T1323" s="425"/>
      <c r="U1323" s="425"/>
      <c r="V1323" s="425"/>
      <c r="W1323" s="425"/>
      <c r="X1323" s="425"/>
      <c r="Y1323" s="425"/>
      <c r="Z1323" s="425"/>
      <c r="AA1323" s="425"/>
      <c r="AB1323" s="425"/>
      <c r="AC1323" s="425"/>
      <c r="AD1323" s="425"/>
      <c r="AE1323" s="425"/>
      <c r="AF1323" s="425"/>
      <c r="AG1323" s="425"/>
      <c r="AH1323" s="425"/>
      <c r="AI1323" s="425"/>
      <c r="AJ1323" s="425"/>
      <c r="AK1323" s="425"/>
      <c r="AL1323" s="425"/>
      <c r="AM1323" s="425"/>
      <c r="AN1323" s="425"/>
      <c r="AO1323" s="425"/>
      <c r="AP1323" s="425"/>
      <c r="AQ1323" s="425"/>
      <c r="AR1323" s="425"/>
      <c r="AS1323" s="425"/>
      <c r="AT1323" s="425"/>
      <c r="AU1323" s="425"/>
      <c r="AV1323" s="425"/>
      <c r="AW1323" s="425"/>
      <c r="AX1323" s="425"/>
      <c r="AY1323" s="425"/>
      <c r="AZ1323" s="425"/>
      <c r="BA1323" s="425"/>
      <c r="BB1323" s="425"/>
      <c r="BC1323" s="425"/>
      <c r="BD1323" s="425"/>
      <c r="BE1323" s="425"/>
      <c r="BF1323" s="425"/>
      <c r="BG1323" s="425"/>
      <c r="BH1323" s="425"/>
      <c r="BI1323" s="425"/>
      <c r="BJ1323" s="425"/>
      <c r="BK1323" s="425"/>
      <c r="BL1323" s="425"/>
      <c r="BM1323" s="425"/>
      <c r="BN1323" s="425"/>
      <c r="BO1323" s="425"/>
      <c r="BP1323" s="425"/>
      <c r="BQ1323" s="425"/>
      <c r="BR1323" s="425"/>
      <c r="BS1323" s="425"/>
      <c r="BT1323" s="425"/>
      <c r="BU1323" s="425"/>
      <c r="BV1323" s="425"/>
      <c r="BW1323" s="425"/>
      <c r="BX1323" s="425"/>
      <c r="BY1323" s="425"/>
      <c r="BZ1323" s="425"/>
      <c r="CA1323" s="425"/>
      <c r="CB1323" s="425"/>
      <c r="CC1323" s="425"/>
      <c r="CD1323" s="425"/>
      <c r="CE1323" s="425"/>
      <c r="CF1323" s="425"/>
      <c r="CG1323" s="425"/>
      <c r="CH1323" s="425"/>
      <c r="CI1323" s="425"/>
      <c r="CJ1323" s="425"/>
      <c r="CK1323" s="425"/>
      <c r="CL1323" s="425"/>
      <c r="CM1323" s="425"/>
      <c r="CN1323" s="425"/>
      <c r="CO1323" s="425"/>
      <c r="CP1323" s="425"/>
      <c r="CQ1323" s="425"/>
    </row>
    <row r="1324" s="450" customFormat="1" ht="21.75" customHeight="1" spans="1:95">
      <c r="A1324" s="425"/>
      <c r="B1324" s="451"/>
      <c r="C1324" s="425"/>
      <c r="D1324" s="425"/>
      <c r="E1324" s="425"/>
      <c r="F1324" s="425"/>
      <c r="G1324" s="425"/>
      <c r="H1324" s="425"/>
      <c r="I1324" s="425"/>
      <c r="J1324" s="425"/>
      <c r="K1324" s="425"/>
      <c r="L1324" s="425"/>
      <c r="M1324" s="425"/>
      <c r="N1324" s="425"/>
      <c r="O1324" s="425"/>
      <c r="P1324" s="425"/>
      <c r="Q1324" s="425"/>
      <c r="R1324" s="425"/>
      <c r="S1324" s="425"/>
      <c r="T1324" s="425"/>
      <c r="U1324" s="425"/>
      <c r="V1324" s="425"/>
      <c r="W1324" s="425"/>
      <c r="X1324" s="425"/>
      <c r="Y1324" s="425"/>
      <c r="Z1324" s="425"/>
      <c r="AA1324" s="425"/>
      <c r="AB1324" s="425"/>
      <c r="AC1324" s="425"/>
      <c r="AD1324" s="425"/>
      <c r="AE1324" s="425"/>
      <c r="AF1324" s="425"/>
      <c r="AG1324" s="425"/>
      <c r="AH1324" s="425"/>
      <c r="AI1324" s="425"/>
      <c r="AJ1324" s="425"/>
      <c r="AK1324" s="425"/>
      <c r="AL1324" s="425"/>
      <c r="AM1324" s="425"/>
      <c r="AN1324" s="425"/>
      <c r="AO1324" s="425"/>
      <c r="AP1324" s="425"/>
      <c r="AQ1324" s="425"/>
      <c r="AR1324" s="425"/>
      <c r="AS1324" s="425"/>
      <c r="AT1324" s="425"/>
      <c r="AU1324" s="425"/>
      <c r="AV1324" s="425"/>
      <c r="AW1324" s="425"/>
      <c r="AX1324" s="425"/>
      <c r="AY1324" s="425"/>
      <c r="AZ1324" s="425"/>
      <c r="BA1324" s="425"/>
      <c r="BB1324" s="425"/>
      <c r="BC1324" s="425"/>
      <c r="BD1324" s="425"/>
      <c r="BE1324" s="425"/>
      <c r="BF1324" s="425"/>
      <c r="BG1324" s="425"/>
      <c r="BH1324" s="425"/>
      <c r="BI1324" s="425"/>
      <c r="BJ1324" s="425"/>
      <c r="BK1324" s="425"/>
      <c r="BL1324" s="425"/>
      <c r="BM1324" s="425"/>
      <c r="BN1324" s="425"/>
      <c r="BO1324" s="425"/>
      <c r="BP1324" s="425"/>
      <c r="BQ1324" s="425"/>
      <c r="BR1324" s="425"/>
      <c r="BS1324" s="425"/>
      <c r="BT1324" s="425"/>
      <c r="BU1324" s="425"/>
      <c r="BV1324" s="425"/>
      <c r="BW1324" s="425"/>
      <c r="BX1324" s="425"/>
      <c r="BY1324" s="425"/>
      <c r="BZ1324" s="425"/>
      <c r="CA1324" s="425"/>
      <c r="CB1324" s="425"/>
      <c r="CC1324" s="425"/>
      <c r="CD1324" s="425"/>
      <c r="CE1324" s="425"/>
      <c r="CF1324" s="425"/>
      <c r="CG1324" s="425"/>
      <c r="CH1324" s="425"/>
      <c r="CI1324" s="425"/>
      <c r="CJ1324" s="425"/>
      <c r="CK1324" s="425"/>
      <c r="CL1324" s="425"/>
      <c r="CM1324" s="425"/>
      <c r="CN1324" s="425"/>
      <c r="CO1324" s="425"/>
      <c r="CP1324" s="425"/>
      <c r="CQ1324" s="425"/>
    </row>
    <row r="1325" s="450" customFormat="1" ht="21.75" customHeight="1" spans="1:95">
      <c r="A1325" s="425"/>
      <c r="B1325" s="451"/>
      <c r="C1325" s="425"/>
      <c r="D1325" s="425"/>
      <c r="E1325" s="425"/>
      <c r="F1325" s="425"/>
      <c r="G1325" s="425"/>
      <c r="H1325" s="425"/>
      <c r="I1325" s="425"/>
      <c r="J1325" s="425"/>
      <c r="K1325" s="425"/>
      <c r="L1325" s="425"/>
      <c r="M1325" s="425"/>
      <c r="N1325" s="425"/>
      <c r="O1325" s="425"/>
      <c r="P1325" s="425"/>
      <c r="Q1325" s="425"/>
      <c r="R1325" s="425"/>
      <c r="S1325" s="425"/>
      <c r="T1325" s="425"/>
      <c r="U1325" s="425"/>
      <c r="V1325" s="425"/>
      <c r="W1325" s="425"/>
      <c r="X1325" s="425"/>
      <c r="Y1325" s="425"/>
      <c r="Z1325" s="425"/>
      <c r="AA1325" s="425"/>
      <c r="AB1325" s="425"/>
      <c r="AC1325" s="425"/>
      <c r="AD1325" s="425"/>
      <c r="AE1325" s="425"/>
      <c r="AF1325" s="425"/>
      <c r="AG1325" s="425"/>
      <c r="AH1325" s="425"/>
      <c r="AI1325" s="425"/>
      <c r="AJ1325" s="425"/>
      <c r="AK1325" s="425"/>
      <c r="AL1325" s="425"/>
      <c r="AM1325" s="425"/>
      <c r="AN1325" s="425"/>
      <c r="AO1325" s="425"/>
      <c r="AP1325" s="425"/>
      <c r="AQ1325" s="425"/>
      <c r="AR1325" s="425"/>
      <c r="AS1325" s="425"/>
      <c r="AT1325" s="425"/>
      <c r="AU1325" s="425"/>
      <c r="AV1325" s="425"/>
      <c r="AW1325" s="425"/>
      <c r="AX1325" s="425"/>
      <c r="AY1325" s="425"/>
      <c r="AZ1325" s="425"/>
      <c r="BA1325" s="425"/>
      <c r="BB1325" s="425"/>
      <c r="BC1325" s="425"/>
      <c r="BD1325" s="425"/>
      <c r="BE1325" s="425"/>
      <c r="BF1325" s="425"/>
      <c r="BG1325" s="425"/>
      <c r="BH1325" s="425"/>
      <c r="BI1325" s="425"/>
      <c r="BJ1325" s="425"/>
      <c r="BK1325" s="425"/>
      <c r="BL1325" s="425"/>
      <c r="BM1325" s="425"/>
      <c r="BN1325" s="425"/>
      <c r="BO1325" s="425"/>
      <c r="BP1325" s="425"/>
      <c r="BQ1325" s="425"/>
      <c r="BR1325" s="425"/>
      <c r="BS1325" s="425"/>
      <c r="BT1325" s="425"/>
      <c r="BU1325" s="425"/>
      <c r="BV1325" s="425"/>
      <c r="BW1325" s="425"/>
      <c r="BX1325" s="425"/>
      <c r="BY1325" s="425"/>
      <c r="BZ1325" s="425"/>
      <c r="CA1325" s="425"/>
      <c r="CB1325" s="425"/>
      <c r="CC1325" s="425"/>
      <c r="CD1325" s="425"/>
      <c r="CE1325" s="425"/>
      <c r="CF1325" s="425"/>
      <c r="CG1325" s="425"/>
      <c r="CH1325" s="425"/>
      <c r="CI1325" s="425"/>
      <c r="CJ1325" s="425"/>
      <c r="CK1325" s="425"/>
      <c r="CL1325" s="425"/>
      <c r="CM1325" s="425"/>
      <c r="CN1325" s="425"/>
      <c r="CO1325" s="425"/>
      <c r="CP1325" s="425"/>
      <c r="CQ1325" s="425"/>
    </row>
    <row r="1326" s="450" customFormat="1" ht="21.75" customHeight="1" spans="1:95">
      <c r="A1326" s="425"/>
      <c r="B1326" s="451"/>
      <c r="C1326" s="425"/>
      <c r="D1326" s="425"/>
      <c r="E1326" s="425"/>
      <c r="F1326" s="425"/>
      <c r="G1326" s="425"/>
      <c r="H1326" s="425"/>
      <c r="I1326" s="425"/>
      <c r="J1326" s="425"/>
      <c r="K1326" s="425"/>
      <c r="L1326" s="425"/>
      <c r="M1326" s="425"/>
      <c r="N1326" s="425"/>
      <c r="O1326" s="425"/>
      <c r="P1326" s="425"/>
      <c r="Q1326" s="425"/>
      <c r="R1326" s="425"/>
      <c r="S1326" s="425"/>
      <c r="T1326" s="425"/>
      <c r="U1326" s="425"/>
      <c r="V1326" s="425"/>
      <c r="W1326" s="425"/>
      <c r="X1326" s="425"/>
      <c r="Y1326" s="425"/>
      <c r="Z1326" s="425"/>
      <c r="AA1326" s="425"/>
      <c r="AB1326" s="425"/>
      <c r="AC1326" s="425"/>
      <c r="AD1326" s="425"/>
      <c r="AE1326" s="425"/>
      <c r="AF1326" s="425"/>
      <c r="AG1326" s="425"/>
      <c r="AH1326" s="425"/>
      <c r="AI1326" s="425"/>
      <c r="AJ1326" s="425"/>
      <c r="AK1326" s="425"/>
      <c r="AL1326" s="425"/>
      <c r="AM1326" s="425"/>
      <c r="AN1326" s="425"/>
      <c r="AO1326" s="425"/>
      <c r="AP1326" s="425"/>
      <c r="AQ1326" s="425"/>
      <c r="AR1326" s="425"/>
      <c r="AS1326" s="425"/>
      <c r="AT1326" s="425"/>
      <c r="AU1326" s="425"/>
      <c r="AV1326" s="425"/>
      <c r="AW1326" s="425"/>
      <c r="AX1326" s="425"/>
      <c r="AY1326" s="425"/>
      <c r="AZ1326" s="425"/>
      <c r="BA1326" s="425"/>
      <c r="BB1326" s="425"/>
      <c r="BC1326" s="425"/>
      <c r="BD1326" s="425"/>
      <c r="BE1326" s="425"/>
      <c r="BF1326" s="425"/>
      <c r="BG1326" s="425"/>
      <c r="BH1326" s="425"/>
      <c r="BI1326" s="425"/>
      <c r="BJ1326" s="425"/>
      <c r="BK1326" s="425"/>
      <c r="BL1326" s="425"/>
      <c r="BM1326" s="425"/>
      <c r="BN1326" s="425"/>
      <c r="BO1326" s="425"/>
      <c r="BP1326" s="425"/>
      <c r="BQ1326" s="425"/>
      <c r="BR1326" s="425"/>
      <c r="BS1326" s="425"/>
      <c r="BT1326" s="425"/>
      <c r="BU1326" s="425"/>
      <c r="BV1326" s="425"/>
      <c r="BW1326" s="425"/>
      <c r="BX1326" s="425"/>
      <c r="BY1326" s="425"/>
      <c r="BZ1326" s="425"/>
      <c r="CA1326" s="425"/>
      <c r="CB1326" s="425"/>
      <c r="CC1326" s="425"/>
      <c r="CD1326" s="425"/>
      <c r="CE1326" s="425"/>
      <c r="CF1326" s="425"/>
      <c r="CG1326" s="425"/>
      <c r="CH1326" s="425"/>
      <c r="CI1326" s="425"/>
      <c r="CJ1326" s="425"/>
      <c r="CK1326" s="425"/>
      <c r="CL1326" s="425"/>
      <c r="CM1326" s="425"/>
      <c r="CN1326" s="425"/>
      <c r="CO1326" s="425"/>
      <c r="CP1326" s="425"/>
      <c r="CQ1326" s="425"/>
    </row>
    <row r="1327" s="450" customFormat="1" ht="21.75" customHeight="1" spans="1:95">
      <c r="A1327" s="425"/>
      <c r="B1327" s="451"/>
      <c r="C1327" s="425"/>
      <c r="D1327" s="425"/>
      <c r="E1327" s="425"/>
      <c r="F1327" s="425"/>
      <c r="G1327" s="425"/>
      <c r="H1327" s="425"/>
      <c r="I1327" s="425"/>
      <c r="J1327" s="425"/>
      <c r="K1327" s="425"/>
      <c r="L1327" s="425"/>
      <c r="M1327" s="425"/>
      <c r="N1327" s="425"/>
      <c r="O1327" s="425"/>
      <c r="P1327" s="425"/>
      <c r="Q1327" s="425"/>
      <c r="R1327" s="425"/>
      <c r="S1327" s="425"/>
      <c r="T1327" s="425"/>
      <c r="U1327" s="425"/>
      <c r="V1327" s="425"/>
      <c r="W1327" s="425"/>
      <c r="X1327" s="425"/>
      <c r="Y1327" s="425"/>
      <c r="Z1327" s="425"/>
      <c r="AA1327" s="425"/>
      <c r="AB1327" s="425"/>
      <c r="AC1327" s="425"/>
      <c r="AD1327" s="425"/>
      <c r="AE1327" s="425"/>
      <c r="AF1327" s="425"/>
      <c r="AG1327" s="425"/>
      <c r="AH1327" s="425"/>
      <c r="AI1327" s="425"/>
      <c r="AJ1327" s="425"/>
      <c r="AK1327" s="425"/>
      <c r="AL1327" s="425"/>
      <c r="AM1327" s="425"/>
      <c r="AN1327" s="425"/>
      <c r="AO1327" s="425"/>
      <c r="AP1327" s="425"/>
      <c r="AQ1327" s="425"/>
      <c r="AR1327" s="425"/>
      <c r="AS1327" s="425"/>
      <c r="AT1327" s="425"/>
      <c r="AU1327" s="425"/>
      <c r="AV1327" s="425"/>
      <c r="AW1327" s="425"/>
      <c r="AX1327" s="425"/>
      <c r="AY1327" s="425"/>
      <c r="AZ1327" s="425"/>
      <c r="BA1327" s="425"/>
      <c r="BB1327" s="425"/>
      <c r="BC1327" s="425"/>
      <c r="BD1327" s="425"/>
      <c r="BE1327" s="425"/>
      <c r="BF1327" s="425"/>
      <c r="BG1327" s="425"/>
      <c r="BH1327" s="425"/>
      <c r="BI1327" s="425"/>
      <c r="BJ1327" s="425"/>
      <c r="BK1327" s="425"/>
      <c r="BL1327" s="425"/>
      <c r="BM1327" s="425"/>
      <c r="BN1327" s="425"/>
      <c r="BO1327" s="425"/>
      <c r="BP1327" s="425"/>
      <c r="BQ1327" s="425"/>
      <c r="BR1327" s="425"/>
      <c r="BS1327" s="425"/>
      <c r="BT1327" s="425"/>
      <c r="BU1327" s="425"/>
      <c r="BV1327" s="425"/>
      <c r="BW1327" s="425"/>
      <c r="BX1327" s="425"/>
      <c r="BY1327" s="425"/>
      <c r="BZ1327" s="425"/>
      <c r="CA1327" s="425"/>
      <c r="CB1327" s="425"/>
      <c r="CC1327" s="425"/>
      <c r="CD1327" s="425"/>
      <c r="CE1327" s="425"/>
      <c r="CF1327" s="425"/>
      <c r="CG1327" s="425"/>
      <c r="CH1327" s="425"/>
      <c r="CI1327" s="425"/>
      <c r="CJ1327" s="425"/>
      <c r="CK1327" s="425"/>
      <c r="CL1327" s="425"/>
      <c r="CM1327" s="425"/>
      <c r="CN1327" s="425"/>
      <c r="CO1327" s="425"/>
      <c r="CP1327" s="425"/>
      <c r="CQ1327" s="425"/>
    </row>
    <row r="1328" s="450" customFormat="1" ht="21.75" customHeight="1" spans="1:95">
      <c r="A1328" s="425"/>
      <c r="B1328" s="451"/>
      <c r="C1328" s="425"/>
      <c r="D1328" s="425"/>
      <c r="E1328" s="425"/>
      <c r="F1328" s="425"/>
      <c r="G1328" s="425"/>
      <c r="H1328" s="425"/>
      <c r="I1328" s="425"/>
      <c r="J1328" s="425"/>
      <c r="K1328" s="425"/>
      <c r="L1328" s="425"/>
      <c r="M1328" s="425"/>
      <c r="N1328" s="425"/>
      <c r="O1328" s="425"/>
      <c r="P1328" s="425"/>
      <c r="Q1328" s="425"/>
      <c r="R1328" s="425"/>
      <c r="S1328" s="425"/>
      <c r="T1328" s="425"/>
      <c r="U1328" s="425"/>
      <c r="V1328" s="425"/>
      <c r="W1328" s="425"/>
      <c r="X1328" s="425"/>
      <c r="Y1328" s="425"/>
      <c r="Z1328" s="425"/>
      <c r="AA1328" s="425"/>
      <c r="AB1328" s="425"/>
      <c r="AC1328" s="425"/>
      <c r="AD1328" s="425"/>
      <c r="AE1328" s="425"/>
      <c r="AF1328" s="425"/>
      <c r="AG1328" s="425"/>
      <c r="AH1328" s="425"/>
      <c r="AI1328" s="425"/>
      <c r="AJ1328" s="425"/>
      <c r="AK1328" s="425"/>
      <c r="AL1328" s="425"/>
      <c r="AM1328" s="425"/>
      <c r="AN1328" s="425"/>
      <c r="AO1328" s="425"/>
      <c r="AP1328" s="425"/>
      <c r="AQ1328" s="425"/>
      <c r="AR1328" s="425"/>
      <c r="AS1328" s="425"/>
      <c r="AT1328" s="425"/>
      <c r="AU1328" s="425"/>
      <c r="AV1328" s="425"/>
      <c r="AW1328" s="425"/>
      <c r="AX1328" s="425"/>
      <c r="AY1328" s="425"/>
      <c r="AZ1328" s="425"/>
      <c r="BA1328" s="425"/>
      <c r="BB1328" s="425"/>
      <c r="BC1328" s="425"/>
      <c r="BD1328" s="425"/>
      <c r="BE1328" s="425"/>
      <c r="BF1328" s="425"/>
      <c r="BG1328" s="425"/>
      <c r="BH1328" s="425"/>
      <c r="BI1328" s="425"/>
      <c r="BJ1328" s="425"/>
      <c r="BK1328" s="425"/>
      <c r="BL1328" s="425"/>
      <c r="BM1328" s="425"/>
      <c r="BN1328" s="425"/>
      <c r="BO1328" s="425"/>
      <c r="BP1328" s="425"/>
      <c r="BQ1328" s="425"/>
      <c r="BR1328" s="425"/>
      <c r="BS1328" s="425"/>
      <c r="BT1328" s="425"/>
      <c r="BU1328" s="425"/>
      <c r="BV1328" s="425"/>
      <c r="BW1328" s="425"/>
      <c r="BX1328" s="425"/>
      <c r="BY1328" s="425"/>
      <c r="BZ1328" s="425"/>
      <c r="CA1328" s="425"/>
      <c r="CB1328" s="425"/>
      <c r="CC1328" s="425"/>
      <c r="CD1328" s="425"/>
      <c r="CE1328" s="425"/>
      <c r="CF1328" s="425"/>
      <c r="CG1328" s="425"/>
      <c r="CH1328" s="425"/>
      <c r="CI1328" s="425"/>
      <c r="CJ1328" s="425"/>
      <c r="CK1328" s="425"/>
      <c r="CL1328" s="425"/>
      <c r="CM1328" s="425"/>
      <c r="CN1328" s="425"/>
      <c r="CO1328" s="425"/>
      <c r="CP1328" s="425"/>
      <c r="CQ1328" s="425"/>
    </row>
    <row r="1329" s="450" customFormat="1" ht="21.75" customHeight="1" spans="1:95">
      <c r="A1329" s="425"/>
      <c r="B1329" s="451"/>
      <c r="C1329" s="425"/>
      <c r="D1329" s="425"/>
      <c r="E1329" s="425"/>
      <c r="F1329" s="425"/>
      <c r="G1329" s="425"/>
      <c r="H1329" s="425"/>
      <c r="I1329" s="425"/>
      <c r="J1329" s="425"/>
      <c r="K1329" s="425"/>
      <c r="L1329" s="425"/>
      <c r="M1329" s="425"/>
      <c r="N1329" s="425"/>
      <c r="O1329" s="425"/>
      <c r="P1329" s="425"/>
      <c r="Q1329" s="425"/>
      <c r="R1329" s="425"/>
      <c r="S1329" s="425"/>
      <c r="T1329" s="425"/>
      <c r="U1329" s="425"/>
      <c r="V1329" s="425"/>
      <c r="W1329" s="425"/>
      <c r="X1329" s="425"/>
      <c r="Y1329" s="425"/>
      <c r="Z1329" s="425"/>
      <c r="AA1329" s="425"/>
      <c r="AB1329" s="425"/>
      <c r="AC1329" s="425"/>
      <c r="AD1329" s="425"/>
      <c r="AE1329" s="425"/>
      <c r="AF1329" s="425"/>
      <c r="AG1329" s="425"/>
      <c r="AH1329" s="425"/>
      <c r="AI1329" s="425"/>
      <c r="AJ1329" s="425"/>
      <c r="AK1329" s="425"/>
      <c r="AL1329" s="425"/>
      <c r="AM1329" s="425"/>
      <c r="AN1329" s="425"/>
      <c r="AO1329" s="425"/>
      <c r="AP1329" s="425"/>
      <c r="AQ1329" s="425"/>
      <c r="AR1329" s="425"/>
      <c r="AS1329" s="425"/>
      <c r="AT1329" s="425"/>
      <c r="AU1329" s="425"/>
      <c r="AV1329" s="425"/>
      <c r="AW1329" s="425"/>
      <c r="AX1329" s="425"/>
      <c r="AY1329" s="425"/>
      <c r="AZ1329" s="425"/>
      <c r="BA1329" s="425"/>
      <c r="BB1329" s="425"/>
      <c r="BC1329" s="425"/>
      <c r="BD1329" s="425"/>
      <c r="BE1329" s="425"/>
      <c r="BF1329" s="425"/>
      <c r="BG1329" s="425"/>
      <c r="BH1329" s="425"/>
      <c r="BI1329" s="425"/>
      <c r="BJ1329" s="425"/>
      <c r="BK1329" s="425"/>
      <c r="BL1329" s="425"/>
      <c r="BM1329" s="425"/>
      <c r="BN1329" s="425"/>
      <c r="BO1329" s="425"/>
      <c r="BP1329" s="425"/>
      <c r="BQ1329" s="425"/>
      <c r="BR1329" s="425"/>
      <c r="BS1329" s="425"/>
      <c r="BT1329" s="425"/>
      <c r="BU1329" s="425"/>
      <c r="BV1329" s="425"/>
      <c r="BW1329" s="425"/>
      <c r="BX1329" s="425"/>
      <c r="BY1329" s="425"/>
      <c r="BZ1329" s="425"/>
      <c r="CA1329" s="425"/>
      <c r="CB1329" s="425"/>
      <c r="CC1329" s="425"/>
      <c r="CD1329" s="425"/>
      <c r="CE1329" s="425"/>
      <c r="CF1329" s="425"/>
      <c r="CG1329" s="425"/>
      <c r="CH1329" s="425"/>
      <c r="CI1329" s="425"/>
      <c r="CJ1329" s="425"/>
      <c r="CK1329" s="425"/>
      <c r="CL1329" s="425"/>
      <c r="CM1329" s="425"/>
      <c r="CN1329" s="425"/>
      <c r="CO1329" s="425"/>
      <c r="CP1329" s="425"/>
      <c r="CQ1329" s="425"/>
    </row>
    <row r="1330" s="450" customFormat="1" ht="21.75" customHeight="1" spans="1:95">
      <c r="A1330" s="425"/>
      <c r="B1330" s="451"/>
      <c r="C1330" s="425"/>
      <c r="D1330" s="425"/>
      <c r="E1330" s="425"/>
      <c r="F1330" s="425"/>
      <c r="G1330" s="425"/>
      <c r="H1330" s="425"/>
      <c r="I1330" s="425"/>
      <c r="J1330" s="425"/>
      <c r="K1330" s="425"/>
      <c r="L1330" s="425"/>
      <c r="M1330" s="425"/>
      <c r="N1330" s="425"/>
      <c r="O1330" s="425"/>
      <c r="P1330" s="425"/>
      <c r="Q1330" s="425"/>
      <c r="R1330" s="425"/>
      <c r="S1330" s="425"/>
      <c r="T1330" s="425"/>
      <c r="U1330" s="425"/>
      <c r="V1330" s="425"/>
      <c r="W1330" s="425"/>
      <c r="X1330" s="425"/>
      <c r="Y1330" s="425"/>
      <c r="Z1330" s="425"/>
      <c r="AA1330" s="425"/>
      <c r="AB1330" s="425"/>
      <c r="AC1330" s="425"/>
      <c r="AD1330" s="425"/>
      <c r="AE1330" s="425"/>
      <c r="AF1330" s="425"/>
      <c r="AG1330" s="425"/>
      <c r="AH1330" s="425"/>
      <c r="AI1330" s="425"/>
      <c r="AJ1330" s="425"/>
      <c r="AK1330" s="425"/>
      <c r="AL1330" s="425"/>
      <c r="AM1330" s="425"/>
      <c r="AN1330" s="425"/>
      <c r="AO1330" s="425"/>
      <c r="AP1330" s="425"/>
      <c r="AQ1330" s="425"/>
      <c r="AR1330" s="425"/>
      <c r="AS1330" s="425"/>
      <c r="AT1330" s="425"/>
      <c r="AU1330" s="425"/>
      <c r="AV1330" s="425"/>
      <c r="AW1330" s="425"/>
      <c r="AX1330" s="425"/>
      <c r="AY1330" s="425"/>
      <c r="AZ1330" s="425"/>
      <c r="BA1330" s="425"/>
      <c r="BB1330" s="425"/>
      <c r="BC1330" s="425"/>
      <c r="BD1330" s="425"/>
      <c r="BE1330" s="425"/>
      <c r="BF1330" s="425"/>
      <c r="BG1330" s="425"/>
      <c r="BH1330" s="425"/>
      <c r="BI1330" s="425"/>
      <c r="BJ1330" s="425"/>
      <c r="BK1330" s="425"/>
      <c r="BL1330" s="425"/>
      <c r="BM1330" s="425"/>
      <c r="BN1330" s="425"/>
      <c r="BO1330" s="425"/>
      <c r="BP1330" s="425"/>
      <c r="BQ1330" s="425"/>
      <c r="BR1330" s="425"/>
      <c r="BS1330" s="425"/>
      <c r="BT1330" s="425"/>
      <c r="BU1330" s="425"/>
      <c r="BV1330" s="425"/>
      <c r="BW1330" s="425"/>
      <c r="BX1330" s="425"/>
      <c r="BY1330" s="425"/>
      <c r="BZ1330" s="425"/>
      <c r="CA1330" s="425"/>
      <c r="CB1330" s="425"/>
      <c r="CC1330" s="425"/>
      <c r="CD1330" s="425"/>
      <c r="CE1330" s="425"/>
      <c r="CF1330" s="425"/>
      <c r="CG1330" s="425"/>
      <c r="CH1330" s="425"/>
      <c r="CI1330" s="425"/>
      <c r="CJ1330" s="425"/>
      <c r="CK1330" s="425"/>
      <c r="CL1330" s="425"/>
      <c r="CM1330" s="425"/>
      <c r="CN1330" s="425"/>
      <c r="CO1330" s="425"/>
      <c r="CP1330" s="425"/>
      <c r="CQ1330" s="425"/>
    </row>
    <row r="1331" s="450" customFormat="1" ht="21.75" customHeight="1" spans="1:95">
      <c r="A1331" s="425"/>
      <c r="B1331" s="451"/>
      <c r="C1331" s="425"/>
      <c r="D1331" s="425"/>
      <c r="E1331" s="425"/>
      <c r="F1331" s="425"/>
      <c r="G1331" s="425"/>
      <c r="H1331" s="425"/>
      <c r="I1331" s="425"/>
      <c r="J1331" s="425"/>
      <c r="K1331" s="425"/>
      <c r="L1331" s="425"/>
      <c r="M1331" s="425"/>
      <c r="N1331" s="425"/>
      <c r="O1331" s="425"/>
      <c r="P1331" s="425"/>
      <c r="Q1331" s="425"/>
      <c r="R1331" s="425"/>
      <c r="S1331" s="425"/>
      <c r="T1331" s="425"/>
      <c r="U1331" s="425"/>
      <c r="V1331" s="425"/>
      <c r="W1331" s="425"/>
      <c r="X1331" s="425"/>
      <c r="Y1331" s="425"/>
      <c r="Z1331" s="425"/>
      <c r="AA1331" s="425"/>
      <c r="AB1331" s="425"/>
      <c r="AC1331" s="425"/>
      <c r="AD1331" s="425"/>
      <c r="AE1331" s="425"/>
      <c r="AF1331" s="425"/>
      <c r="AG1331" s="425"/>
      <c r="AH1331" s="425"/>
      <c r="AI1331" s="425"/>
      <c r="AJ1331" s="425"/>
      <c r="AK1331" s="425"/>
      <c r="AL1331" s="425"/>
      <c r="AM1331" s="425"/>
      <c r="AN1331" s="425"/>
      <c r="AO1331" s="425"/>
      <c r="AP1331" s="425"/>
      <c r="AQ1331" s="425"/>
      <c r="AR1331" s="425"/>
      <c r="AS1331" s="425"/>
      <c r="AT1331" s="425"/>
      <c r="AU1331" s="425"/>
      <c r="AV1331" s="425"/>
      <c r="AW1331" s="425"/>
      <c r="AX1331" s="425"/>
      <c r="AY1331" s="425"/>
      <c r="AZ1331" s="425"/>
      <c r="BA1331" s="425"/>
      <c r="BB1331" s="425"/>
      <c r="BC1331" s="425"/>
      <c r="BD1331" s="425"/>
      <c r="BE1331" s="425"/>
      <c r="BF1331" s="425"/>
      <c r="BG1331" s="425"/>
      <c r="BH1331" s="425"/>
      <c r="BI1331" s="425"/>
      <c r="BJ1331" s="425"/>
      <c r="BK1331" s="425"/>
      <c r="BL1331" s="425"/>
      <c r="BM1331" s="425"/>
      <c r="BN1331" s="425"/>
      <c r="BO1331" s="425"/>
      <c r="BP1331" s="425"/>
      <c r="BQ1331" s="425"/>
      <c r="BR1331" s="425"/>
      <c r="BS1331" s="425"/>
      <c r="BT1331" s="425"/>
      <c r="BU1331" s="425"/>
      <c r="BV1331" s="425"/>
      <c r="BW1331" s="425"/>
      <c r="BX1331" s="425"/>
      <c r="BY1331" s="425"/>
      <c r="BZ1331" s="425"/>
      <c r="CA1331" s="425"/>
      <c r="CB1331" s="425"/>
      <c r="CC1331" s="425"/>
      <c r="CD1331" s="425"/>
      <c r="CE1331" s="425"/>
      <c r="CF1331" s="425"/>
      <c r="CG1331" s="425"/>
      <c r="CH1331" s="425"/>
      <c r="CI1331" s="425"/>
      <c r="CJ1331" s="425"/>
      <c r="CK1331" s="425"/>
      <c r="CL1331" s="425"/>
      <c r="CM1331" s="425"/>
      <c r="CN1331" s="425"/>
      <c r="CO1331" s="425"/>
      <c r="CP1331" s="425"/>
      <c r="CQ1331" s="425"/>
    </row>
    <row r="1332" s="450" customFormat="1" ht="21.75" customHeight="1" spans="1:95">
      <c r="A1332" s="425"/>
      <c r="B1332" s="451"/>
      <c r="C1332" s="425"/>
      <c r="D1332" s="425"/>
      <c r="E1332" s="425"/>
      <c r="F1332" s="425"/>
      <c r="G1332" s="425"/>
      <c r="H1332" s="425"/>
      <c r="I1332" s="425"/>
      <c r="J1332" s="425"/>
      <c r="K1332" s="425"/>
      <c r="L1332" s="425"/>
      <c r="M1332" s="425"/>
      <c r="N1332" s="425"/>
      <c r="O1332" s="425"/>
      <c r="P1332" s="425"/>
      <c r="Q1332" s="425"/>
      <c r="R1332" s="425"/>
      <c r="S1332" s="425"/>
      <c r="T1332" s="425"/>
      <c r="U1332" s="425"/>
      <c r="V1332" s="425"/>
      <c r="W1332" s="425"/>
      <c r="X1332" s="425"/>
      <c r="Y1332" s="425"/>
      <c r="Z1332" s="425"/>
      <c r="AA1332" s="425"/>
      <c r="AB1332" s="425"/>
      <c r="AC1332" s="425"/>
      <c r="AD1332" s="425"/>
      <c r="AE1332" s="425"/>
      <c r="AF1332" s="425"/>
      <c r="AG1332" s="425"/>
      <c r="AH1332" s="425"/>
      <c r="AI1332" s="425"/>
      <c r="AJ1332" s="425"/>
      <c r="AK1332" s="425"/>
      <c r="AL1332" s="425"/>
      <c r="AM1332" s="425"/>
      <c r="AN1332" s="425"/>
      <c r="AO1332" s="425"/>
      <c r="AP1332" s="425"/>
      <c r="AQ1332" s="425"/>
      <c r="AR1332" s="425"/>
      <c r="AS1332" s="425"/>
      <c r="AT1332" s="425"/>
      <c r="AU1332" s="425"/>
      <c r="AV1332" s="425"/>
      <c r="AW1332" s="425"/>
      <c r="AX1332" s="425"/>
      <c r="AY1332" s="425"/>
      <c r="AZ1332" s="425"/>
      <c r="BA1332" s="425"/>
      <c r="BB1332" s="425"/>
      <c r="BC1332" s="425"/>
      <c r="BD1332" s="425"/>
      <c r="BE1332" s="425"/>
      <c r="BF1332" s="425"/>
      <c r="BG1332" s="425"/>
      <c r="BH1332" s="425"/>
      <c r="BI1332" s="425"/>
      <c r="BJ1332" s="425"/>
      <c r="BK1332" s="425"/>
      <c r="BL1332" s="425"/>
      <c r="BM1332" s="425"/>
      <c r="BN1332" s="425"/>
      <c r="BO1332" s="425"/>
      <c r="BP1332" s="425"/>
      <c r="BQ1332" s="425"/>
      <c r="BR1332" s="425"/>
      <c r="BS1332" s="425"/>
      <c r="BT1332" s="425"/>
      <c r="BU1332" s="425"/>
      <c r="BV1332" s="425"/>
      <c r="BW1332" s="425"/>
      <c r="BX1332" s="425"/>
      <c r="BY1332" s="425"/>
      <c r="BZ1332" s="425"/>
      <c r="CA1332" s="425"/>
      <c r="CB1332" s="425"/>
      <c r="CC1332" s="425"/>
      <c r="CD1332" s="425"/>
      <c r="CE1332" s="425"/>
      <c r="CF1332" s="425"/>
      <c r="CG1332" s="425"/>
      <c r="CH1332" s="425"/>
      <c r="CI1332" s="425"/>
      <c r="CJ1332" s="425"/>
      <c r="CK1332" s="425"/>
      <c r="CL1332" s="425"/>
      <c r="CM1332" s="425"/>
      <c r="CN1332" s="425"/>
      <c r="CO1332" s="425"/>
      <c r="CP1332" s="425"/>
      <c r="CQ1332" s="425"/>
    </row>
    <row r="1333" s="450" customFormat="1" ht="21.75" customHeight="1" spans="1:95">
      <c r="A1333" s="425"/>
      <c r="B1333" s="451"/>
      <c r="C1333" s="425"/>
      <c r="D1333" s="425"/>
      <c r="E1333" s="425"/>
      <c r="F1333" s="425"/>
      <c r="G1333" s="425"/>
      <c r="H1333" s="425"/>
      <c r="I1333" s="425"/>
      <c r="J1333" s="425"/>
      <c r="K1333" s="425"/>
      <c r="L1333" s="425"/>
      <c r="M1333" s="425"/>
      <c r="N1333" s="425"/>
      <c r="O1333" s="425"/>
      <c r="P1333" s="425"/>
      <c r="Q1333" s="425"/>
      <c r="R1333" s="425"/>
      <c r="S1333" s="425"/>
      <c r="T1333" s="425"/>
      <c r="U1333" s="425"/>
      <c r="V1333" s="425"/>
      <c r="W1333" s="425"/>
      <c r="X1333" s="425"/>
      <c r="Y1333" s="425"/>
      <c r="Z1333" s="425"/>
      <c r="AA1333" s="425"/>
      <c r="AB1333" s="425"/>
      <c r="AC1333" s="425"/>
      <c r="AD1333" s="425"/>
      <c r="AE1333" s="425"/>
      <c r="AF1333" s="425"/>
      <c r="AG1333" s="425"/>
      <c r="AH1333" s="425"/>
      <c r="AI1333" s="425"/>
      <c r="AJ1333" s="425"/>
      <c r="AK1333" s="425"/>
      <c r="AL1333" s="425"/>
      <c r="AM1333" s="425"/>
      <c r="AN1333" s="425"/>
      <c r="AO1333" s="425"/>
      <c r="AP1333" s="425"/>
      <c r="AQ1333" s="425"/>
      <c r="AR1333" s="425"/>
      <c r="AS1333" s="425"/>
      <c r="AT1333" s="425"/>
      <c r="AU1333" s="425"/>
      <c r="AV1333" s="425"/>
      <c r="AW1333" s="425"/>
      <c r="AX1333" s="425"/>
      <c r="AY1333" s="425"/>
      <c r="AZ1333" s="425"/>
      <c r="BA1333" s="425"/>
      <c r="BB1333" s="425"/>
      <c r="BC1333" s="425"/>
      <c r="BD1333" s="425"/>
      <c r="BE1333" s="425"/>
      <c r="BF1333" s="425"/>
      <c r="BG1333" s="425"/>
      <c r="BH1333" s="425"/>
      <c r="BI1333" s="425"/>
      <c r="BJ1333" s="425"/>
      <c r="BK1333" s="425"/>
      <c r="BL1333" s="425"/>
      <c r="BM1333" s="425"/>
      <c r="BN1333" s="425"/>
      <c r="BO1333" s="425"/>
      <c r="BP1333" s="425"/>
      <c r="BQ1333" s="425"/>
      <c r="BR1333" s="425"/>
      <c r="BS1333" s="425"/>
      <c r="BT1333" s="425"/>
      <c r="BU1333" s="425"/>
      <c r="BV1333" s="425"/>
      <c r="BW1333" s="425"/>
      <c r="BX1333" s="425"/>
      <c r="BY1333" s="425"/>
      <c r="BZ1333" s="425"/>
      <c r="CA1333" s="425"/>
      <c r="CB1333" s="425"/>
      <c r="CC1333" s="425"/>
      <c r="CD1333" s="425"/>
      <c r="CE1333" s="425"/>
      <c r="CF1333" s="425"/>
      <c r="CG1333" s="425"/>
      <c r="CH1333" s="425"/>
      <c r="CI1333" s="425"/>
      <c r="CJ1333" s="425"/>
      <c r="CK1333" s="425"/>
      <c r="CL1333" s="425"/>
      <c r="CM1333" s="425"/>
      <c r="CN1333" s="425"/>
      <c r="CO1333" s="425"/>
      <c r="CP1333" s="425"/>
      <c r="CQ1333" s="425"/>
    </row>
    <row r="1334" s="450" customFormat="1" ht="21.75" customHeight="1" spans="1:95">
      <c r="A1334" s="425"/>
      <c r="B1334" s="451"/>
      <c r="C1334" s="425"/>
      <c r="D1334" s="425"/>
      <c r="E1334" s="425"/>
      <c r="F1334" s="425"/>
      <c r="G1334" s="425"/>
      <c r="H1334" s="425"/>
      <c r="I1334" s="425"/>
      <c r="J1334" s="425"/>
      <c r="K1334" s="425"/>
      <c r="L1334" s="425"/>
      <c r="M1334" s="425"/>
      <c r="N1334" s="425"/>
      <c r="O1334" s="425"/>
      <c r="P1334" s="425"/>
      <c r="Q1334" s="425"/>
      <c r="R1334" s="425"/>
      <c r="S1334" s="425"/>
      <c r="T1334" s="425"/>
      <c r="U1334" s="425"/>
      <c r="V1334" s="425"/>
      <c r="W1334" s="425"/>
      <c r="X1334" s="425"/>
      <c r="Y1334" s="425"/>
      <c r="Z1334" s="425"/>
      <c r="AA1334" s="425"/>
      <c r="AB1334" s="425"/>
      <c r="AC1334" s="425"/>
      <c r="AD1334" s="425"/>
      <c r="AE1334" s="425"/>
      <c r="AF1334" s="425"/>
      <c r="AG1334" s="425"/>
      <c r="AH1334" s="425"/>
      <c r="AI1334" s="425"/>
      <c r="AJ1334" s="425"/>
      <c r="AK1334" s="425"/>
      <c r="AL1334" s="425"/>
      <c r="AM1334" s="425"/>
      <c r="AN1334" s="425"/>
      <c r="AO1334" s="425"/>
      <c r="AP1334" s="425"/>
      <c r="AQ1334" s="425"/>
      <c r="AR1334" s="425"/>
      <c r="AS1334" s="425"/>
      <c r="AT1334" s="425"/>
      <c r="AU1334" s="425"/>
      <c r="AV1334" s="425"/>
      <c r="AW1334" s="425"/>
      <c r="AX1334" s="425"/>
      <c r="AY1334" s="425"/>
      <c r="AZ1334" s="425"/>
      <c r="BA1334" s="425"/>
      <c r="BB1334" s="425"/>
      <c r="BC1334" s="425"/>
      <c r="BD1334" s="425"/>
      <c r="BE1334" s="425"/>
      <c r="BF1334" s="425"/>
      <c r="BG1334" s="425"/>
      <c r="BH1334" s="425"/>
      <c r="BI1334" s="425"/>
      <c r="BJ1334" s="425"/>
      <c r="BK1334" s="425"/>
      <c r="BL1334" s="425"/>
      <c r="BM1334" s="425"/>
      <c r="BN1334" s="425"/>
      <c r="BO1334" s="425"/>
      <c r="BP1334" s="425"/>
      <c r="BQ1334" s="425"/>
      <c r="BR1334" s="425"/>
      <c r="BS1334" s="425"/>
      <c r="BT1334" s="425"/>
      <c r="BU1334" s="425"/>
      <c r="BV1334" s="425"/>
      <c r="BW1334" s="425"/>
      <c r="BX1334" s="425"/>
      <c r="BY1334" s="425"/>
      <c r="BZ1334" s="425"/>
      <c r="CA1334" s="425"/>
      <c r="CB1334" s="425"/>
      <c r="CC1334" s="425"/>
      <c r="CD1334" s="425"/>
      <c r="CE1334" s="425"/>
      <c r="CF1334" s="425"/>
      <c r="CG1334" s="425"/>
      <c r="CH1334" s="425"/>
      <c r="CI1334" s="425"/>
      <c r="CJ1334" s="425"/>
      <c r="CK1334" s="425"/>
      <c r="CL1334" s="425"/>
      <c r="CM1334" s="425"/>
      <c r="CN1334" s="425"/>
      <c r="CO1334" s="425"/>
      <c r="CP1334" s="425"/>
      <c r="CQ1334" s="425"/>
    </row>
    <row r="1335" s="450" customFormat="1" ht="21.75" customHeight="1" spans="1:95">
      <c r="A1335" s="425"/>
      <c r="B1335" s="451"/>
      <c r="C1335" s="425"/>
      <c r="D1335" s="425"/>
      <c r="E1335" s="425"/>
      <c r="F1335" s="425"/>
      <c r="G1335" s="425"/>
      <c r="H1335" s="425"/>
      <c r="I1335" s="425"/>
      <c r="J1335" s="425"/>
      <c r="K1335" s="425"/>
      <c r="L1335" s="425"/>
      <c r="M1335" s="425"/>
      <c r="N1335" s="425"/>
      <c r="O1335" s="425"/>
      <c r="P1335" s="425"/>
      <c r="Q1335" s="425"/>
      <c r="R1335" s="425"/>
      <c r="S1335" s="425"/>
      <c r="T1335" s="425"/>
      <c r="U1335" s="425"/>
      <c r="V1335" s="425"/>
      <c r="W1335" s="425"/>
      <c r="X1335" s="425"/>
      <c r="Y1335" s="425"/>
      <c r="Z1335" s="425"/>
      <c r="AA1335" s="425"/>
      <c r="AB1335" s="425"/>
      <c r="AC1335" s="425"/>
      <c r="AD1335" s="425"/>
      <c r="AE1335" s="425"/>
      <c r="AF1335" s="425"/>
      <c r="AG1335" s="425"/>
      <c r="AH1335" s="425"/>
      <c r="AI1335" s="425"/>
      <c r="AJ1335" s="425"/>
      <c r="AK1335" s="425"/>
      <c r="AL1335" s="425"/>
      <c r="AM1335" s="425"/>
      <c r="AN1335" s="425"/>
      <c r="AO1335" s="425"/>
      <c r="AP1335" s="425"/>
      <c r="AQ1335" s="425"/>
      <c r="AR1335" s="425"/>
      <c r="AS1335" s="425"/>
      <c r="AT1335" s="425"/>
      <c r="AU1335" s="425"/>
      <c r="AV1335" s="425"/>
      <c r="AW1335" s="425"/>
      <c r="AX1335" s="425"/>
      <c r="AY1335" s="425"/>
      <c r="AZ1335" s="425"/>
      <c r="BA1335" s="425"/>
      <c r="BB1335" s="425"/>
      <c r="BC1335" s="425"/>
      <c r="BD1335" s="425"/>
      <c r="BE1335" s="425"/>
      <c r="BF1335" s="425"/>
      <c r="BG1335" s="425"/>
      <c r="BH1335" s="425"/>
      <c r="BI1335" s="425"/>
      <c r="BJ1335" s="425"/>
      <c r="BK1335" s="425"/>
      <c r="BL1335" s="425"/>
      <c r="BM1335" s="425"/>
      <c r="BN1335" s="425"/>
      <c r="BO1335" s="425"/>
      <c r="BP1335" s="425"/>
      <c r="BQ1335" s="425"/>
      <c r="BR1335" s="425"/>
      <c r="BS1335" s="425"/>
      <c r="BT1335" s="425"/>
      <c r="BU1335" s="425"/>
      <c r="BV1335" s="425"/>
      <c r="BW1335" s="425"/>
      <c r="BX1335" s="425"/>
      <c r="BY1335" s="425"/>
      <c r="BZ1335" s="425"/>
      <c r="CA1335" s="425"/>
      <c r="CB1335" s="425"/>
      <c r="CC1335" s="425"/>
      <c r="CD1335" s="425"/>
      <c r="CE1335" s="425"/>
      <c r="CF1335" s="425"/>
      <c r="CG1335" s="425"/>
      <c r="CH1335" s="425"/>
      <c r="CI1335" s="425"/>
      <c r="CJ1335" s="425"/>
      <c r="CK1335" s="425"/>
      <c r="CL1335" s="425"/>
      <c r="CM1335" s="425"/>
      <c r="CN1335" s="425"/>
      <c r="CO1335" s="425"/>
      <c r="CP1335" s="425"/>
      <c r="CQ1335" s="425"/>
    </row>
    <row r="1336" s="450" customFormat="1" ht="21.75" customHeight="1" spans="1:95">
      <c r="A1336" s="425"/>
      <c r="B1336" s="451"/>
      <c r="C1336" s="425"/>
      <c r="D1336" s="425"/>
      <c r="E1336" s="425"/>
      <c r="F1336" s="425"/>
      <c r="G1336" s="425"/>
      <c r="H1336" s="425"/>
      <c r="I1336" s="425"/>
      <c r="J1336" s="425"/>
      <c r="K1336" s="425"/>
      <c r="L1336" s="425"/>
      <c r="M1336" s="425"/>
      <c r="N1336" s="425"/>
      <c r="O1336" s="425"/>
      <c r="P1336" s="425"/>
      <c r="Q1336" s="425"/>
      <c r="R1336" s="425"/>
      <c r="S1336" s="425"/>
      <c r="T1336" s="425"/>
      <c r="U1336" s="425"/>
      <c r="V1336" s="425"/>
      <c r="W1336" s="425"/>
      <c r="X1336" s="425"/>
      <c r="Y1336" s="425"/>
      <c r="Z1336" s="425"/>
      <c r="AA1336" s="425"/>
      <c r="AB1336" s="425"/>
      <c r="AC1336" s="425"/>
      <c r="AD1336" s="425"/>
      <c r="AE1336" s="425"/>
      <c r="AF1336" s="425"/>
      <c r="AG1336" s="425"/>
      <c r="AH1336" s="425"/>
      <c r="AI1336" s="425"/>
      <c r="AJ1336" s="425"/>
      <c r="AK1336" s="425"/>
      <c r="AL1336" s="425"/>
      <c r="AM1336" s="425"/>
      <c r="AN1336" s="425"/>
      <c r="AO1336" s="425"/>
      <c r="AP1336" s="425"/>
      <c r="AQ1336" s="425"/>
      <c r="AR1336" s="425"/>
      <c r="AS1336" s="425"/>
      <c r="AT1336" s="425"/>
      <c r="AU1336" s="425"/>
      <c r="AV1336" s="425"/>
      <c r="AW1336" s="425"/>
      <c r="AX1336" s="425"/>
      <c r="AY1336" s="425"/>
      <c r="AZ1336" s="425"/>
      <c r="BA1336" s="425"/>
      <c r="BB1336" s="425"/>
      <c r="BC1336" s="425"/>
      <c r="BD1336" s="425"/>
      <c r="BE1336" s="425"/>
      <c r="BF1336" s="425"/>
      <c r="BG1336" s="425"/>
      <c r="BH1336" s="425"/>
      <c r="BI1336" s="425"/>
      <c r="BJ1336" s="425"/>
      <c r="BK1336" s="425"/>
      <c r="BL1336" s="425"/>
      <c r="BM1336" s="425"/>
      <c r="BN1336" s="425"/>
      <c r="BO1336" s="425"/>
      <c r="BP1336" s="425"/>
      <c r="BQ1336" s="425"/>
      <c r="BR1336" s="425"/>
      <c r="BS1336" s="425"/>
      <c r="BT1336" s="425"/>
      <c r="BU1336" s="425"/>
      <c r="BV1336" s="425"/>
      <c r="BW1336" s="425"/>
      <c r="BX1336" s="425"/>
      <c r="BY1336" s="425"/>
      <c r="BZ1336" s="425"/>
      <c r="CA1336" s="425"/>
      <c r="CB1336" s="425"/>
      <c r="CC1336" s="425"/>
      <c r="CD1336" s="425"/>
      <c r="CE1336" s="425"/>
      <c r="CF1336" s="425"/>
      <c r="CG1336" s="425"/>
      <c r="CH1336" s="425"/>
      <c r="CI1336" s="425"/>
      <c r="CJ1336" s="425"/>
      <c r="CK1336" s="425"/>
      <c r="CL1336" s="425"/>
      <c r="CM1336" s="425"/>
      <c r="CN1336" s="425"/>
      <c r="CO1336" s="425"/>
      <c r="CP1336" s="425"/>
      <c r="CQ1336" s="425"/>
    </row>
    <row r="1337" s="450" customFormat="1" ht="21.75" customHeight="1" spans="1:95">
      <c r="A1337" s="425"/>
      <c r="B1337" s="451"/>
      <c r="C1337" s="425"/>
      <c r="D1337" s="425"/>
      <c r="E1337" s="425"/>
      <c r="F1337" s="425"/>
      <c r="G1337" s="425"/>
      <c r="H1337" s="425"/>
      <c r="I1337" s="425"/>
      <c r="J1337" s="425"/>
      <c r="K1337" s="425"/>
      <c r="L1337" s="425"/>
      <c r="M1337" s="425"/>
      <c r="N1337" s="425"/>
      <c r="O1337" s="425"/>
      <c r="P1337" s="425"/>
      <c r="Q1337" s="425"/>
      <c r="R1337" s="425"/>
      <c r="S1337" s="425"/>
      <c r="T1337" s="425"/>
      <c r="U1337" s="425"/>
      <c r="V1337" s="425"/>
      <c r="W1337" s="425"/>
      <c r="X1337" s="425"/>
      <c r="Y1337" s="425"/>
      <c r="Z1337" s="425"/>
      <c r="AA1337" s="425"/>
      <c r="AB1337" s="425"/>
      <c r="AC1337" s="425"/>
      <c r="AD1337" s="425"/>
      <c r="AE1337" s="425"/>
      <c r="AF1337" s="425"/>
      <c r="AG1337" s="425"/>
      <c r="AH1337" s="425"/>
      <c r="AI1337" s="425"/>
      <c r="AJ1337" s="425"/>
      <c r="AK1337" s="425"/>
      <c r="AL1337" s="425"/>
      <c r="AM1337" s="425"/>
      <c r="AN1337" s="425"/>
      <c r="AO1337" s="425"/>
      <c r="AP1337" s="425"/>
      <c r="AQ1337" s="425"/>
      <c r="AR1337" s="425"/>
      <c r="AS1337" s="425"/>
      <c r="AT1337" s="425"/>
      <c r="AU1337" s="425"/>
      <c r="AV1337" s="425"/>
      <c r="AW1337" s="425"/>
      <c r="AX1337" s="425"/>
      <c r="AY1337" s="425"/>
      <c r="AZ1337" s="425"/>
      <c r="BA1337" s="425"/>
      <c r="BB1337" s="425"/>
      <c r="BC1337" s="425"/>
      <c r="BD1337" s="425"/>
      <c r="BE1337" s="425"/>
      <c r="BF1337" s="425"/>
      <c r="BG1337" s="425"/>
      <c r="BH1337" s="425"/>
      <c r="BI1337" s="425"/>
      <c r="BJ1337" s="425"/>
      <c r="BK1337" s="425"/>
      <c r="BL1337" s="425"/>
      <c r="BM1337" s="425"/>
      <c r="BN1337" s="425"/>
      <c r="BO1337" s="425"/>
      <c r="BP1337" s="425"/>
      <c r="BQ1337" s="425"/>
      <c r="BR1337" s="425"/>
      <c r="BS1337" s="425"/>
      <c r="BT1337" s="425"/>
      <c r="BU1337" s="425"/>
      <c r="BV1337" s="425"/>
      <c r="BW1337" s="425"/>
      <c r="BX1337" s="425"/>
      <c r="BY1337" s="425"/>
      <c r="BZ1337" s="425"/>
      <c r="CA1337" s="425"/>
      <c r="CB1337" s="425"/>
      <c r="CC1337" s="425"/>
      <c r="CD1337" s="425"/>
      <c r="CE1337" s="425"/>
      <c r="CF1337" s="425"/>
      <c r="CG1337" s="425"/>
      <c r="CH1337" s="425"/>
      <c r="CI1337" s="425"/>
      <c r="CJ1337" s="425"/>
      <c r="CK1337" s="425"/>
      <c r="CL1337" s="425"/>
      <c r="CM1337" s="425"/>
      <c r="CN1337" s="425"/>
      <c r="CO1337" s="425"/>
      <c r="CP1337" s="425"/>
      <c r="CQ1337" s="425"/>
    </row>
    <row r="1338" s="450" customFormat="1" ht="21.75" customHeight="1" spans="1:95">
      <c r="A1338" s="425"/>
      <c r="B1338" s="451"/>
      <c r="C1338" s="425"/>
      <c r="D1338" s="425"/>
      <c r="E1338" s="425"/>
      <c r="F1338" s="425"/>
      <c r="G1338" s="425"/>
      <c r="H1338" s="425"/>
      <c r="I1338" s="425"/>
      <c r="J1338" s="425"/>
      <c r="K1338" s="425"/>
      <c r="L1338" s="425"/>
      <c r="M1338" s="425"/>
      <c r="N1338" s="425"/>
      <c r="O1338" s="425"/>
      <c r="P1338" s="425"/>
      <c r="Q1338" s="425"/>
      <c r="R1338" s="425"/>
      <c r="S1338" s="425"/>
      <c r="T1338" s="425"/>
      <c r="U1338" s="425"/>
      <c r="V1338" s="425"/>
      <c r="W1338" s="425"/>
      <c r="X1338" s="425"/>
      <c r="Y1338" s="425"/>
      <c r="Z1338" s="425"/>
      <c r="AA1338" s="425"/>
      <c r="AB1338" s="425"/>
      <c r="AC1338" s="425"/>
      <c r="AD1338" s="425"/>
      <c r="AE1338" s="425"/>
      <c r="AF1338" s="425"/>
      <c r="AG1338" s="425"/>
      <c r="AH1338" s="425"/>
      <c r="AI1338" s="425"/>
      <c r="AJ1338" s="425"/>
      <c r="AK1338" s="425"/>
      <c r="AL1338" s="425"/>
      <c r="AM1338" s="425"/>
      <c r="AN1338" s="425"/>
      <c r="AO1338" s="425"/>
      <c r="AP1338" s="425"/>
      <c r="AQ1338" s="425"/>
      <c r="AR1338" s="425"/>
      <c r="AS1338" s="425"/>
      <c r="AT1338" s="425"/>
      <c r="AU1338" s="425"/>
      <c r="AV1338" s="425"/>
      <c r="AW1338" s="425"/>
      <c r="AX1338" s="425"/>
      <c r="AY1338" s="425"/>
      <c r="AZ1338" s="425"/>
      <c r="BA1338" s="425"/>
      <c r="BB1338" s="425"/>
      <c r="BC1338" s="425"/>
      <c r="BD1338" s="425"/>
      <c r="BE1338" s="425"/>
      <c r="BF1338" s="425"/>
      <c r="BG1338" s="425"/>
      <c r="BH1338" s="425"/>
      <c r="BI1338" s="425"/>
      <c r="BJ1338" s="425"/>
      <c r="BK1338" s="425"/>
      <c r="BL1338" s="425"/>
      <c r="BM1338" s="425"/>
      <c r="BN1338" s="425"/>
      <c r="BO1338" s="425"/>
      <c r="BP1338" s="425"/>
      <c r="BQ1338" s="425"/>
      <c r="BR1338" s="425"/>
      <c r="BS1338" s="425"/>
      <c r="BT1338" s="425"/>
      <c r="BU1338" s="425"/>
      <c r="BV1338" s="425"/>
      <c r="BW1338" s="425"/>
      <c r="BX1338" s="425"/>
      <c r="BY1338" s="425"/>
      <c r="BZ1338" s="425"/>
      <c r="CA1338" s="425"/>
      <c r="CB1338" s="425"/>
      <c r="CC1338" s="425"/>
      <c r="CD1338" s="425"/>
      <c r="CE1338" s="425"/>
      <c r="CF1338" s="425"/>
      <c r="CG1338" s="425"/>
      <c r="CH1338" s="425"/>
      <c r="CI1338" s="425"/>
      <c r="CJ1338" s="425"/>
      <c r="CK1338" s="425"/>
      <c r="CL1338" s="425"/>
      <c r="CM1338" s="425"/>
      <c r="CN1338" s="425"/>
      <c r="CO1338" s="425"/>
      <c r="CP1338" s="425"/>
      <c r="CQ1338" s="425"/>
    </row>
    <row r="1339" s="450" customFormat="1" ht="21.75" customHeight="1" spans="1:95">
      <c r="A1339" s="425"/>
      <c r="B1339" s="451"/>
      <c r="C1339" s="425"/>
      <c r="D1339" s="425"/>
      <c r="E1339" s="425"/>
      <c r="F1339" s="425"/>
      <c r="G1339" s="425"/>
      <c r="H1339" s="425"/>
      <c r="I1339" s="425"/>
      <c r="J1339" s="425"/>
      <c r="K1339" s="425"/>
      <c r="L1339" s="425"/>
      <c r="M1339" s="425"/>
      <c r="N1339" s="425"/>
      <c r="O1339" s="425"/>
      <c r="P1339" s="425"/>
      <c r="Q1339" s="425"/>
      <c r="R1339" s="425"/>
      <c r="S1339" s="425"/>
      <c r="T1339" s="425"/>
      <c r="U1339" s="425"/>
      <c r="V1339" s="425"/>
      <c r="W1339" s="425"/>
      <c r="X1339" s="425"/>
      <c r="Y1339" s="425"/>
      <c r="Z1339" s="425"/>
      <c r="AA1339" s="425"/>
      <c r="AB1339" s="425"/>
      <c r="AC1339" s="425"/>
      <c r="AD1339" s="425"/>
      <c r="AE1339" s="425"/>
      <c r="AF1339" s="425"/>
      <c r="AG1339" s="425"/>
      <c r="AH1339" s="425"/>
      <c r="AI1339" s="425"/>
      <c r="AJ1339" s="425"/>
      <c r="AK1339" s="425"/>
      <c r="AL1339" s="425"/>
      <c r="AM1339" s="425"/>
      <c r="AN1339" s="425"/>
      <c r="AO1339" s="425"/>
      <c r="AP1339" s="425"/>
      <c r="AQ1339" s="425"/>
      <c r="AR1339" s="425"/>
      <c r="AS1339" s="425"/>
      <c r="AT1339" s="425"/>
      <c r="AU1339" s="425"/>
      <c r="AV1339" s="425"/>
      <c r="AW1339" s="425"/>
      <c r="AX1339" s="425"/>
      <c r="AY1339" s="425"/>
      <c r="AZ1339" s="425"/>
      <c r="BA1339" s="425"/>
      <c r="BB1339" s="425"/>
      <c r="BC1339" s="425"/>
      <c r="BD1339" s="425"/>
      <c r="BE1339" s="425"/>
      <c r="BF1339" s="425"/>
      <c r="BG1339" s="425"/>
      <c r="BH1339" s="425"/>
      <c r="BI1339" s="425"/>
      <c r="BJ1339" s="425"/>
      <c r="BK1339" s="425"/>
      <c r="BL1339" s="425"/>
      <c r="BM1339" s="425"/>
      <c r="BN1339" s="425"/>
      <c r="BO1339" s="425"/>
      <c r="BP1339" s="425"/>
      <c r="BQ1339" s="425"/>
      <c r="BR1339" s="425"/>
      <c r="BS1339" s="425"/>
      <c r="BT1339" s="425"/>
      <c r="BU1339" s="425"/>
      <c r="BV1339" s="425"/>
      <c r="BW1339" s="425"/>
      <c r="BX1339" s="425"/>
      <c r="BY1339" s="425"/>
      <c r="BZ1339" s="425"/>
      <c r="CA1339" s="425"/>
      <c r="CB1339" s="425"/>
      <c r="CC1339" s="425"/>
      <c r="CD1339" s="425"/>
      <c r="CE1339" s="425"/>
      <c r="CF1339" s="425"/>
      <c r="CG1339" s="425"/>
      <c r="CH1339" s="425"/>
      <c r="CI1339" s="425"/>
      <c r="CJ1339" s="425"/>
      <c r="CK1339" s="425"/>
      <c r="CL1339" s="425"/>
      <c r="CM1339" s="425"/>
      <c r="CN1339" s="425"/>
      <c r="CO1339" s="425"/>
      <c r="CP1339" s="425"/>
      <c r="CQ1339" s="425"/>
    </row>
    <row r="1340" s="450" customFormat="1" ht="21.75" customHeight="1" spans="1:95">
      <c r="A1340" s="425"/>
      <c r="B1340" s="451"/>
      <c r="C1340" s="425"/>
      <c r="D1340" s="425"/>
      <c r="E1340" s="425"/>
      <c r="F1340" s="425"/>
      <c r="G1340" s="425"/>
      <c r="H1340" s="425"/>
      <c r="I1340" s="425"/>
      <c r="J1340" s="425"/>
      <c r="K1340" s="425"/>
      <c r="L1340" s="425"/>
      <c r="M1340" s="425"/>
      <c r="N1340" s="425"/>
      <c r="O1340" s="425"/>
      <c r="P1340" s="425"/>
      <c r="Q1340" s="425"/>
      <c r="R1340" s="425"/>
      <c r="S1340" s="425"/>
      <c r="T1340" s="425"/>
      <c r="U1340" s="425"/>
      <c r="V1340" s="425"/>
      <c r="W1340" s="425"/>
      <c r="X1340" s="425"/>
      <c r="Y1340" s="425"/>
      <c r="Z1340" s="425"/>
      <c r="AA1340" s="425"/>
      <c r="AB1340" s="425"/>
      <c r="AC1340" s="425"/>
      <c r="AD1340" s="425"/>
      <c r="AE1340" s="425"/>
      <c r="AF1340" s="425"/>
      <c r="AG1340" s="425"/>
      <c r="AH1340" s="425"/>
      <c r="AI1340" s="425"/>
      <c r="AJ1340" s="425"/>
      <c r="AK1340" s="425"/>
      <c r="AL1340" s="425"/>
      <c r="AM1340" s="425"/>
      <c r="AN1340" s="425"/>
      <c r="AO1340" s="425"/>
      <c r="AP1340" s="425"/>
      <c r="AQ1340" s="425"/>
      <c r="AR1340" s="425"/>
      <c r="AS1340" s="425"/>
      <c r="AT1340" s="425"/>
      <c r="AU1340" s="425"/>
      <c r="AV1340" s="425"/>
      <c r="AW1340" s="425"/>
      <c r="AX1340" s="425"/>
      <c r="AY1340" s="425"/>
      <c r="AZ1340" s="425"/>
      <c r="BA1340" s="425"/>
      <c r="BB1340" s="425"/>
      <c r="BC1340" s="425"/>
      <c r="BD1340" s="425"/>
      <c r="BE1340" s="425"/>
      <c r="BF1340" s="425"/>
      <c r="BG1340" s="425"/>
      <c r="BH1340" s="425"/>
      <c r="BI1340" s="425"/>
      <c r="BJ1340" s="425"/>
      <c r="BK1340" s="425"/>
      <c r="BL1340" s="425"/>
      <c r="BM1340" s="425"/>
      <c r="BN1340" s="425"/>
      <c r="BO1340" s="425"/>
      <c r="BP1340" s="425"/>
      <c r="BQ1340" s="425"/>
      <c r="BR1340" s="425"/>
      <c r="BS1340" s="425"/>
      <c r="BT1340" s="425"/>
      <c r="BU1340" s="425"/>
      <c r="BV1340" s="425"/>
      <c r="BW1340" s="425"/>
      <c r="BX1340" s="425"/>
      <c r="BY1340" s="425"/>
      <c r="BZ1340" s="425"/>
      <c r="CA1340" s="425"/>
      <c r="CB1340" s="425"/>
      <c r="CC1340" s="425"/>
      <c r="CD1340" s="425"/>
      <c r="CE1340" s="425"/>
      <c r="CF1340" s="425"/>
      <c r="CG1340" s="425"/>
      <c r="CH1340" s="425"/>
      <c r="CI1340" s="425"/>
      <c r="CJ1340" s="425"/>
      <c r="CK1340" s="425"/>
      <c r="CL1340" s="425"/>
      <c r="CM1340" s="425"/>
      <c r="CN1340" s="425"/>
      <c r="CO1340" s="425"/>
      <c r="CP1340" s="425"/>
      <c r="CQ1340" s="425"/>
    </row>
    <row r="1341" s="450" customFormat="1" ht="21.75" customHeight="1" spans="1:95">
      <c r="A1341" s="425"/>
      <c r="B1341" s="451"/>
      <c r="C1341" s="425"/>
      <c r="D1341" s="425"/>
      <c r="E1341" s="425"/>
      <c r="F1341" s="425"/>
      <c r="G1341" s="425"/>
      <c r="H1341" s="425"/>
      <c r="I1341" s="425"/>
      <c r="J1341" s="425"/>
      <c r="K1341" s="425"/>
      <c r="L1341" s="425"/>
      <c r="M1341" s="425"/>
      <c r="N1341" s="425"/>
      <c r="O1341" s="425"/>
      <c r="P1341" s="425"/>
      <c r="Q1341" s="425"/>
      <c r="R1341" s="425"/>
      <c r="S1341" s="425"/>
      <c r="T1341" s="425"/>
      <c r="U1341" s="425"/>
      <c r="V1341" s="425"/>
      <c r="W1341" s="425"/>
      <c r="X1341" s="425"/>
      <c r="Y1341" s="425"/>
      <c r="Z1341" s="425"/>
      <c r="AA1341" s="425"/>
      <c r="AB1341" s="425"/>
      <c r="AC1341" s="425"/>
      <c r="AD1341" s="425"/>
      <c r="AE1341" s="425"/>
      <c r="AF1341" s="425"/>
      <c r="AG1341" s="425"/>
      <c r="AH1341" s="425"/>
      <c r="AI1341" s="425"/>
      <c r="AJ1341" s="425"/>
      <c r="AK1341" s="425"/>
      <c r="AL1341" s="425"/>
      <c r="AM1341" s="425"/>
      <c r="AN1341" s="425"/>
      <c r="AO1341" s="425"/>
      <c r="AP1341" s="425"/>
      <c r="AQ1341" s="425"/>
      <c r="AR1341" s="425"/>
      <c r="AS1341" s="425"/>
      <c r="AT1341" s="425"/>
      <c r="AU1341" s="425"/>
      <c r="AV1341" s="425"/>
      <c r="AW1341" s="425"/>
      <c r="AX1341" s="425"/>
      <c r="AY1341" s="425"/>
      <c r="AZ1341" s="425"/>
      <c r="BA1341" s="425"/>
      <c r="BB1341" s="425"/>
      <c r="BC1341" s="425"/>
      <c r="BD1341" s="425"/>
      <c r="BE1341" s="425"/>
      <c r="BF1341" s="425"/>
      <c r="BG1341" s="425"/>
      <c r="BH1341" s="425"/>
      <c r="BI1341" s="425"/>
      <c r="BJ1341" s="425"/>
      <c r="BK1341" s="425"/>
      <c r="BL1341" s="425"/>
      <c r="BM1341" s="425"/>
      <c r="BN1341" s="425"/>
      <c r="BO1341" s="425"/>
      <c r="BP1341" s="425"/>
      <c r="BQ1341" s="425"/>
      <c r="BR1341" s="425"/>
      <c r="BS1341" s="425"/>
      <c r="BT1341" s="425"/>
      <c r="BU1341" s="425"/>
      <c r="BV1341" s="425"/>
      <c r="BW1341" s="425"/>
      <c r="BX1341" s="425"/>
      <c r="BY1341" s="425"/>
      <c r="BZ1341" s="425"/>
      <c r="CA1341" s="425"/>
      <c r="CB1341" s="425"/>
      <c r="CC1341" s="425"/>
      <c r="CD1341" s="425"/>
      <c r="CE1341" s="425"/>
      <c r="CF1341" s="425"/>
      <c r="CG1341" s="425"/>
      <c r="CH1341" s="425"/>
      <c r="CI1341" s="425"/>
      <c r="CJ1341" s="425"/>
      <c r="CK1341" s="425"/>
      <c r="CL1341" s="425"/>
      <c r="CM1341" s="425"/>
      <c r="CN1341" s="425"/>
      <c r="CO1341" s="425"/>
      <c r="CP1341" s="425"/>
      <c r="CQ1341" s="425"/>
    </row>
    <row r="1342" s="450" customFormat="1" ht="21.75" customHeight="1" spans="1:95">
      <c r="A1342" s="425"/>
      <c r="B1342" s="451"/>
      <c r="C1342" s="425"/>
      <c r="D1342" s="425"/>
      <c r="E1342" s="425"/>
      <c r="F1342" s="425"/>
      <c r="G1342" s="425"/>
      <c r="H1342" s="425"/>
      <c r="I1342" s="425"/>
      <c r="J1342" s="425"/>
      <c r="K1342" s="425"/>
      <c r="L1342" s="425"/>
      <c r="M1342" s="425"/>
      <c r="N1342" s="425"/>
      <c r="O1342" s="425"/>
      <c r="P1342" s="425"/>
      <c r="Q1342" s="425"/>
      <c r="R1342" s="425"/>
      <c r="S1342" s="425"/>
      <c r="T1342" s="425"/>
      <c r="U1342" s="425"/>
      <c r="V1342" s="425"/>
      <c r="W1342" s="425"/>
      <c r="X1342" s="425"/>
      <c r="Y1342" s="425"/>
      <c r="Z1342" s="425"/>
      <c r="AA1342" s="425"/>
      <c r="AB1342" s="425"/>
      <c r="AC1342" s="425"/>
      <c r="AD1342" s="425"/>
      <c r="AE1342" s="425"/>
      <c r="AF1342" s="425"/>
      <c r="AG1342" s="425"/>
      <c r="AH1342" s="425"/>
      <c r="AI1342" s="425"/>
      <c r="AJ1342" s="425"/>
      <c r="AK1342" s="425"/>
      <c r="AL1342" s="425"/>
      <c r="AM1342" s="425"/>
      <c r="AN1342" s="425"/>
      <c r="AO1342" s="425"/>
      <c r="AP1342" s="425"/>
      <c r="AQ1342" s="425"/>
      <c r="AR1342" s="425"/>
      <c r="AS1342" s="425"/>
      <c r="AT1342" s="425"/>
      <c r="AU1342" s="425"/>
      <c r="AV1342" s="425"/>
      <c r="AW1342" s="425"/>
      <c r="AX1342" s="425"/>
      <c r="AY1342" s="425"/>
      <c r="AZ1342" s="425"/>
      <c r="BA1342" s="425"/>
      <c r="BB1342" s="425"/>
      <c r="BC1342" s="425"/>
      <c r="BD1342" s="425"/>
      <c r="BE1342" s="425"/>
      <c r="BF1342" s="425"/>
      <c r="BG1342" s="425"/>
      <c r="BH1342" s="425"/>
      <c r="BI1342" s="425"/>
      <c r="BJ1342" s="425"/>
      <c r="BK1342" s="425"/>
      <c r="BL1342" s="425"/>
      <c r="BM1342" s="425"/>
      <c r="BN1342" s="425"/>
      <c r="BO1342" s="425"/>
      <c r="BP1342" s="425"/>
      <c r="BQ1342" s="425"/>
      <c r="BR1342" s="425"/>
      <c r="BS1342" s="425"/>
      <c r="BT1342" s="425"/>
      <c r="BU1342" s="425"/>
      <c r="BV1342" s="425"/>
      <c r="BW1342" s="425"/>
      <c r="BX1342" s="425"/>
      <c r="BY1342" s="425"/>
      <c r="BZ1342" s="425"/>
      <c r="CA1342" s="425"/>
      <c r="CB1342" s="425"/>
      <c r="CC1342" s="425"/>
      <c r="CD1342" s="425"/>
      <c r="CE1342" s="425"/>
      <c r="CF1342" s="425"/>
      <c r="CG1342" s="425"/>
      <c r="CH1342" s="425"/>
      <c r="CI1342" s="425"/>
      <c r="CJ1342" s="425"/>
      <c r="CK1342" s="425"/>
      <c r="CL1342" s="425"/>
      <c r="CM1342" s="425"/>
      <c r="CN1342" s="425"/>
      <c r="CO1342" s="425"/>
      <c r="CP1342" s="425"/>
      <c r="CQ1342" s="425"/>
    </row>
    <row r="1343" s="450" customFormat="1" ht="21.75" customHeight="1" spans="1:95">
      <c r="A1343" s="425"/>
      <c r="B1343" s="451"/>
      <c r="C1343" s="425"/>
      <c r="D1343" s="425"/>
      <c r="E1343" s="425"/>
      <c r="F1343" s="425"/>
      <c r="G1343" s="425"/>
      <c r="H1343" s="425"/>
      <c r="I1343" s="425"/>
      <c r="J1343" s="425"/>
      <c r="K1343" s="425"/>
      <c r="L1343" s="425"/>
      <c r="M1343" s="425"/>
      <c r="N1343" s="425"/>
      <c r="O1343" s="425"/>
      <c r="P1343" s="425"/>
      <c r="Q1343" s="425"/>
      <c r="R1343" s="425"/>
      <c r="S1343" s="425"/>
      <c r="T1343" s="425"/>
      <c r="U1343" s="425"/>
      <c r="V1343" s="425"/>
      <c r="W1343" s="425"/>
      <c r="X1343" s="425"/>
      <c r="Y1343" s="425"/>
      <c r="Z1343" s="425"/>
      <c r="AA1343" s="425"/>
      <c r="AB1343" s="425"/>
      <c r="AC1343" s="425"/>
      <c r="AD1343" s="425"/>
      <c r="AE1343" s="425"/>
      <c r="AF1343" s="425"/>
      <c r="AG1343" s="425"/>
      <c r="AH1343" s="425"/>
      <c r="AI1343" s="425"/>
      <c r="AJ1343" s="425"/>
      <c r="AK1343" s="425"/>
      <c r="AL1343" s="425"/>
      <c r="AM1343" s="425"/>
      <c r="AN1343" s="425"/>
      <c r="AO1343" s="425"/>
      <c r="AP1343" s="425"/>
      <c r="AQ1343" s="425"/>
      <c r="AR1343" s="425"/>
      <c r="AS1343" s="425"/>
      <c r="AT1343" s="425"/>
      <c r="AU1343" s="425"/>
      <c r="AV1343" s="425"/>
      <c r="AW1343" s="425"/>
      <c r="AX1343" s="425"/>
      <c r="AY1343" s="425"/>
      <c r="AZ1343" s="425"/>
      <c r="BA1343" s="425"/>
      <c r="BB1343" s="425"/>
      <c r="BC1343" s="425"/>
      <c r="BD1343" s="425"/>
      <c r="BE1343" s="425"/>
      <c r="BF1343" s="425"/>
      <c r="BG1343" s="425"/>
      <c r="BH1343" s="425"/>
      <c r="BI1343" s="425"/>
      <c r="BJ1343" s="425"/>
      <c r="BK1343" s="425"/>
      <c r="BL1343" s="425"/>
      <c r="BM1343" s="425"/>
      <c r="BN1343" s="425"/>
      <c r="BO1343" s="425"/>
      <c r="BP1343" s="425"/>
      <c r="BQ1343" s="425"/>
      <c r="BR1343" s="425"/>
      <c r="BS1343" s="425"/>
      <c r="BT1343" s="425"/>
      <c r="BU1343" s="425"/>
      <c r="BV1343" s="425"/>
      <c r="BW1343" s="425"/>
      <c r="BX1343" s="425"/>
      <c r="BY1343" s="425"/>
      <c r="BZ1343" s="425"/>
      <c r="CA1343" s="425"/>
      <c r="CB1343" s="425"/>
      <c r="CC1343" s="425"/>
      <c r="CD1343" s="425"/>
      <c r="CE1343" s="425"/>
      <c r="CF1343" s="425"/>
      <c r="CG1343" s="425"/>
      <c r="CH1343" s="425"/>
      <c r="CI1343" s="425"/>
      <c r="CJ1343" s="425"/>
      <c r="CK1343" s="425"/>
      <c r="CL1343" s="425"/>
      <c r="CM1343" s="425"/>
      <c r="CN1343" s="425"/>
      <c r="CO1343" s="425"/>
      <c r="CP1343" s="425"/>
      <c r="CQ1343" s="425"/>
    </row>
    <row r="1344" s="450" customFormat="1" ht="21.75" customHeight="1" spans="1:95">
      <c r="A1344" s="425"/>
      <c r="B1344" s="451"/>
      <c r="C1344" s="425"/>
      <c r="D1344" s="425"/>
      <c r="E1344" s="425"/>
      <c r="F1344" s="425"/>
      <c r="G1344" s="425"/>
      <c r="H1344" s="425"/>
      <c r="I1344" s="425"/>
      <c r="J1344" s="425"/>
      <c r="K1344" s="425"/>
      <c r="L1344" s="425"/>
      <c r="M1344" s="425"/>
      <c r="N1344" s="425"/>
      <c r="O1344" s="425"/>
      <c r="P1344" s="425"/>
      <c r="Q1344" s="425"/>
      <c r="R1344" s="425"/>
      <c r="S1344" s="425"/>
      <c r="T1344" s="425"/>
      <c r="U1344" s="425"/>
      <c r="V1344" s="425"/>
      <c r="W1344" s="425"/>
      <c r="X1344" s="425"/>
      <c r="Y1344" s="425"/>
      <c r="Z1344" s="425"/>
      <c r="AA1344" s="425"/>
      <c r="AB1344" s="425"/>
      <c r="AC1344" s="425"/>
      <c r="AD1344" s="425"/>
      <c r="AE1344" s="425"/>
      <c r="AF1344" s="425"/>
      <c r="AG1344" s="425"/>
      <c r="AH1344" s="425"/>
      <c r="AI1344" s="425"/>
      <c r="AJ1344" s="425"/>
      <c r="AK1344" s="425"/>
      <c r="AL1344" s="425"/>
      <c r="AM1344" s="425"/>
      <c r="AN1344" s="425"/>
      <c r="AO1344" s="425"/>
      <c r="AP1344" s="425"/>
      <c r="AQ1344" s="425"/>
      <c r="AR1344" s="425"/>
      <c r="AS1344" s="425"/>
      <c r="AT1344" s="425"/>
      <c r="AU1344" s="425"/>
      <c r="AV1344" s="425"/>
      <c r="AW1344" s="425"/>
      <c r="AX1344" s="425"/>
      <c r="AY1344" s="425"/>
      <c r="AZ1344" s="425"/>
      <c r="BA1344" s="425"/>
      <c r="BB1344" s="425"/>
      <c r="BC1344" s="425"/>
      <c r="BD1344" s="425"/>
      <c r="BE1344" s="425"/>
      <c r="BF1344" s="425"/>
      <c r="BG1344" s="425"/>
      <c r="BH1344" s="425"/>
      <c r="BI1344" s="425"/>
      <c r="BJ1344" s="425"/>
      <c r="BK1344" s="425"/>
      <c r="BL1344" s="425"/>
      <c r="BM1344" s="425"/>
      <c r="BN1344" s="425"/>
      <c r="BO1344" s="425"/>
      <c r="BP1344" s="425"/>
      <c r="BQ1344" s="425"/>
      <c r="BR1344" s="425"/>
      <c r="BS1344" s="425"/>
      <c r="BT1344" s="425"/>
      <c r="BU1344" s="425"/>
      <c r="BV1344" s="425"/>
      <c r="BW1344" s="425"/>
      <c r="BX1344" s="425"/>
      <c r="BY1344" s="425"/>
      <c r="BZ1344" s="425"/>
      <c r="CA1344" s="425"/>
      <c r="CB1344" s="425"/>
      <c r="CC1344" s="425"/>
      <c r="CD1344" s="425"/>
      <c r="CE1344" s="425"/>
      <c r="CF1344" s="425"/>
      <c r="CG1344" s="425"/>
      <c r="CH1344" s="425"/>
      <c r="CI1344" s="425"/>
      <c r="CJ1344" s="425"/>
      <c r="CK1344" s="425"/>
      <c r="CL1344" s="425"/>
      <c r="CM1344" s="425"/>
      <c r="CN1344" s="425"/>
      <c r="CO1344" s="425"/>
      <c r="CP1344" s="425"/>
      <c r="CQ1344" s="425"/>
    </row>
    <row r="1345" s="450" customFormat="1" ht="21.75" customHeight="1" spans="1:95">
      <c r="A1345" s="425"/>
      <c r="B1345" s="451"/>
      <c r="C1345" s="425"/>
      <c r="D1345" s="425"/>
      <c r="E1345" s="425"/>
      <c r="F1345" s="425"/>
      <c r="G1345" s="425"/>
      <c r="H1345" s="425"/>
      <c r="I1345" s="425"/>
      <c r="J1345" s="425"/>
      <c r="K1345" s="425"/>
      <c r="L1345" s="425"/>
      <c r="M1345" s="425"/>
      <c r="N1345" s="425"/>
      <c r="O1345" s="425"/>
      <c r="P1345" s="425"/>
      <c r="Q1345" s="425"/>
      <c r="R1345" s="425"/>
      <c r="S1345" s="425"/>
      <c r="T1345" s="425"/>
      <c r="U1345" s="425"/>
      <c r="V1345" s="425"/>
      <c r="W1345" s="425"/>
      <c r="X1345" s="425"/>
      <c r="Y1345" s="425"/>
      <c r="Z1345" s="425"/>
      <c r="AA1345" s="425"/>
      <c r="AB1345" s="425"/>
      <c r="AC1345" s="425"/>
      <c r="AD1345" s="425"/>
      <c r="AE1345" s="425"/>
      <c r="AF1345" s="425"/>
      <c r="AG1345" s="425"/>
      <c r="AH1345" s="425"/>
      <c r="AI1345" s="425"/>
      <c r="AJ1345" s="425"/>
      <c r="AK1345" s="425"/>
      <c r="AL1345" s="425"/>
      <c r="AM1345" s="425"/>
      <c r="AN1345" s="425"/>
      <c r="AO1345" s="425"/>
      <c r="AP1345" s="425"/>
      <c r="AQ1345" s="425"/>
      <c r="AR1345" s="425"/>
      <c r="AS1345" s="425"/>
      <c r="AT1345" s="425"/>
      <c r="AU1345" s="425"/>
      <c r="AV1345" s="425"/>
      <c r="AW1345" s="425"/>
      <c r="AX1345" s="425"/>
      <c r="AY1345" s="425"/>
      <c r="AZ1345" s="425"/>
      <c r="BA1345" s="425"/>
      <c r="BB1345" s="425"/>
      <c r="BC1345" s="425"/>
      <c r="BD1345" s="425"/>
      <c r="BE1345" s="425"/>
      <c r="BF1345" s="425"/>
      <c r="BG1345" s="425"/>
      <c r="BH1345" s="425"/>
      <c r="BI1345" s="425"/>
      <c r="BJ1345" s="425"/>
      <c r="BK1345" s="425"/>
      <c r="BL1345" s="425"/>
      <c r="BM1345" s="425"/>
      <c r="BN1345" s="425"/>
      <c r="BO1345" s="425"/>
      <c r="BP1345" s="425"/>
      <c r="BQ1345" s="425"/>
      <c r="BR1345" s="425"/>
      <c r="BS1345" s="425"/>
      <c r="BT1345" s="425"/>
      <c r="BU1345" s="425"/>
      <c r="BV1345" s="425"/>
      <c r="BW1345" s="425"/>
      <c r="BX1345" s="425"/>
      <c r="BY1345" s="425"/>
      <c r="BZ1345" s="425"/>
      <c r="CA1345" s="425"/>
      <c r="CB1345" s="425"/>
      <c r="CC1345" s="425"/>
      <c r="CD1345" s="425"/>
      <c r="CE1345" s="425"/>
      <c r="CF1345" s="425"/>
      <c r="CG1345" s="425"/>
      <c r="CH1345" s="425"/>
      <c r="CI1345" s="425"/>
      <c r="CJ1345" s="425"/>
      <c r="CK1345" s="425"/>
      <c r="CL1345" s="425"/>
      <c r="CM1345" s="425"/>
      <c r="CN1345" s="425"/>
      <c r="CO1345" s="425"/>
      <c r="CP1345" s="425"/>
      <c r="CQ1345" s="425"/>
    </row>
    <row r="1346" s="450" customFormat="1" ht="21.75" customHeight="1" spans="1:95">
      <c r="A1346" s="425"/>
      <c r="B1346" s="451"/>
      <c r="C1346" s="425"/>
      <c r="D1346" s="425"/>
      <c r="E1346" s="425"/>
      <c r="F1346" s="425"/>
      <c r="G1346" s="425"/>
      <c r="H1346" s="425"/>
      <c r="I1346" s="425"/>
      <c r="J1346" s="425"/>
      <c r="K1346" s="425"/>
      <c r="L1346" s="425"/>
      <c r="M1346" s="425"/>
      <c r="N1346" s="425"/>
      <c r="O1346" s="425"/>
      <c r="P1346" s="425"/>
      <c r="Q1346" s="425"/>
      <c r="R1346" s="425"/>
      <c r="S1346" s="425"/>
      <c r="T1346" s="425"/>
      <c r="U1346" s="425"/>
      <c r="V1346" s="425"/>
      <c r="W1346" s="425"/>
      <c r="X1346" s="425"/>
      <c r="Y1346" s="425"/>
      <c r="Z1346" s="425"/>
      <c r="AA1346" s="425"/>
      <c r="AB1346" s="425"/>
      <c r="AC1346" s="425"/>
      <c r="AD1346" s="425"/>
      <c r="AE1346" s="425"/>
      <c r="AF1346" s="425"/>
      <c r="AG1346" s="425"/>
      <c r="AH1346" s="425"/>
      <c r="AI1346" s="425"/>
      <c r="AJ1346" s="425"/>
      <c r="AK1346" s="425"/>
      <c r="AL1346" s="425"/>
      <c r="AM1346" s="425"/>
      <c r="AN1346" s="425"/>
      <c r="AO1346" s="425"/>
      <c r="AP1346" s="425"/>
      <c r="AQ1346" s="425"/>
      <c r="AR1346" s="425"/>
      <c r="AS1346" s="425"/>
      <c r="AT1346" s="425"/>
      <c r="AU1346" s="425"/>
      <c r="AV1346" s="425"/>
      <c r="AW1346" s="425"/>
      <c r="AX1346" s="425"/>
      <c r="AY1346" s="425"/>
      <c r="AZ1346" s="425"/>
      <c r="BA1346" s="425"/>
      <c r="BB1346" s="425"/>
      <c r="BC1346" s="425"/>
      <c r="BD1346" s="425"/>
      <c r="BE1346" s="425"/>
      <c r="BF1346" s="425"/>
      <c r="BG1346" s="425"/>
      <c r="BH1346" s="425"/>
      <c r="BI1346" s="425"/>
      <c r="BJ1346" s="425"/>
      <c r="BK1346" s="425"/>
      <c r="BL1346" s="425"/>
      <c r="BM1346" s="425"/>
      <c r="BN1346" s="425"/>
      <c r="BO1346" s="425"/>
      <c r="BP1346" s="425"/>
      <c r="BQ1346" s="425"/>
      <c r="BR1346" s="425"/>
      <c r="BS1346" s="425"/>
      <c r="BT1346" s="425"/>
      <c r="BU1346" s="425"/>
      <c r="BV1346" s="425"/>
      <c r="BW1346" s="425"/>
      <c r="BX1346" s="425"/>
      <c r="BY1346" s="425"/>
      <c r="BZ1346" s="425"/>
      <c r="CA1346" s="425"/>
      <c r="CB1346" s="425"/>
      <c r="CC1346" s="425"/>
      <c r="CD1346" s="425"/>
      <c r="CE1346" s="425"/>
      <c r="CF1346" s="425"/>
      <c r="CG1346" s="425"/>
      <c r="CH1346" s="425"/>
      <c r="CI1346" s="425"/>
      <c r="CJ1346" s="425"/>
      <c r="CK1346" s="425"/>
      <c r="CL1346" s="425"/>
      <c r="CM1346" s="425"/>
      <c r="CN1346" s="425"/>
      <c r="CO1346" s="425"/>
      <c r="CP1346" s="425"/>
      <c r="CQ1346" s="425"/>
    </row>
    <row r="1347" s="450" customFormat="1" ht="21.75" customHeight="1" spans="1:95">
      <c r="A1347" s="425"/>
      <c r="B1347" s="451"/>
      <c r="C1347" s="425"/>
      <c r="D1347" s="425"/>
      <c r="E1347" s="425"/>
      <c r="F1347" s="425"/>
      <c r="G1347" s="425"/>
      <c r="H1347" s="425"/>
      <c r="I1347" s="425"/>
      <c r="J1347" s="425"/>
      <c r="K1347" s="425"/>
      <c r="L1347" s="425"/>
      <c r="M1347" s="425"/>
      <c r="N1347" s="425"/>
      <c r="O1347" s="425"/>
      <c r="P1347" s="425"/>
      <c r="Q1347" s="425"/>
      <c r="R1347" s="425"/>
      <c r="S1347" s="425"/>
      <c r="T1347" s="425"/>
      <c r="U1347" s="425"/>
      <c r="V1347" s="425"/>
      <c r="W1347" s="425"/>
      <c r="X1347" s="425"/>
      <c r="Y1347" s="425"/>
      <c r="Z1347" s="425"/>
      <c r="AA1347" s="425"/>
      <c r="AB1347" s="425"/>
      <c r="AC1347" s="425"/>
      <c r="AD1347" s="425"/>
      <c r="AE1347" s="425"/>
      <c r="AF1347" s="425"/>
      <c r="AG1347" s="425"/>
      <c r="AH1347" s="425"/>
      <c r="AI1347" s="425"/>
      <c r="AJ1347" s="425"/>
      <c r="AK1347" s="425"/>
      <c r="AL1347" s="425"/>
      <c r="AM1347" s="425"/>
      <c r="AN1347" s="425"/>
      <c r="AO1347" s="425"/>
      <c r="AP1347" s="425"/>
      <c r="AQ1347" s="425"/>
      <c r="AR1347" s="425"/>
      <c r="AS1347" s="425"/>
      <c r="AT1347" s="425"/>
      <c r="AU1347" s="425"/>
      <c r="AV1347" s="425"/>
      <c r="AW1347" s="425"/>
      <c r="AX1347" s="425"/>
      <c r="AY1347" s="425"/>
      <c r="AZ1347" s="425"/>
      <c r="BA1347" s="425"/>
      <c r="BB1347" s="425"/>
      <c r="BC1347" s="425"/>
      <c r="BD1347" s="425"/>
      <c r="BE1347" s="425"/>
      <c r="BF1347" s="425"/>
      <c r="BG1347" s="425"/>
      <c r="BH1347" s="425"/>
      <c r="BI1347" s="425"/>
      <c r="BJ1347" s="425"/>
      <c r="BK1347" s="425"/>
      <c r="BL1347" s="425"/>
      <c r="BM1347" s="425"/>
      <c r="BN1347" s="425"/>
      <c r="BO1347" s="425"/>
      <c r="BP1347" s="425"/>
      <c r="BQ1347" s="425"/>
      <c r="BR1347" s="425"/>
      <c r="BS1347" s="425"/>
      <c r="BT1347" s="425"/>
      <c r="BU1347" s="425"/>
      <c r="BV1347" s="425"/>
      <c r="BW1347" s="425"/>
      <c r="BX1347" s="425"/>
      <c r="BY1347" s="425"/>
      <c r="BZ1347" s="425"/>
      <c r="CA1347" s="425"/>
      <c r="CB1347" s="425"/>
      <c r="CC1347" s="425"/>
      <c r="CD1347" s="425"/>
      <c r="CE1347" s="425"/>
      <c r="CF1347" s="425"/>
      <c r="CG1347" s="425"/>
      <c r="CH1347" s="425"/>
      <c r="CI1347" s="425"/>
      <c r="CJ1347" s="425"/>
      <c r="CK1347" s="425"/>
      <c r="CL1347" s="425"/>
      <c r="CM1347" s="425"/>
      <c r="CN1347" s="425"/>
      <c r="CO1347" s="425"/>
      <c r="CP1347" s="425"/>
      <c r="CQ1347" s="425"/>
    </row>
    <row r="1348" s="450" customFormat="1" ht="21.75" customHeight="1" spans="1:95">
      <c r="A1348" s="425"/>
      <c r="B1348" s="451"/>
      <c r="C1348" s="425"/>
      <c r="D1348" s="425"/>
      <c r="E1348" s="425"/>
      <c r="F1348" s="425"/>
      <c r="G1348" s="425"/>
      <c r="H1348" s="425"/>
      <c r="I1348" s="425"/>
      <c r="J1348" s="425"/>
      <c r="K1348" s="425"/>
      <c r="L1348" s="425"/>
      <c r="M1348" s="425"/>
      <c r="N1348" s="425"/>
      <c r="O1348" s="425"/>
      <c r="P1348" s="425"/>
      <c r="Q1348" s="425"/>
      <c r="R1348" s="425"/>
      <c r="S1348" s="425"/>
      <c r="T1348" s="425"/>
      <c r="U1348" s="425"/>
      <c r="V1348" s="425"/>
      <c r="W1348" s="425"/>
      <c r="X1348" s="425"/>
      <c r="Y1348" s="425"/>
      <c r="Z1348" s="425"/>
      <c r="AA1348" s="425"/>
      <c r="AB1348" s="425"/>
      <c r="AC1348" s="425"/>
      <c r="AD1348" s="425"/>
      <c r="AE1348" s="425"/>
      <c r="AF1348" s="425"/>
      <c r="AG1348" s="425"/>
      <c r="AH1348" s="425"/>
      <c r="AI1348" s="425"/>
      <c r="AJ1348" s="425"/>
      <c r="AK1348" s="425"/>
      <c r="AL1348" s="425"/>
      <c r="AM1348" s="425"/>
      <c r="AN1348" s="425"/>
      <c r="AO1348" s="425"/>
      <c r="AP1348" s="425"/>
      <c r="AQ1348" s="425"/>
      <c r="AR1348" s="425"/>
      <c r="AS1348" s="425"/>
      <c r="AT1348" s="425"/>
      <c r="AU1348" s="425"/>
      <c r="AV1348" s="425"/>
      <c r="AW1348" s="425"/>
      <c r="AX1348" s="425"/>
      <c r="AY1348" s="425"/>
      <c r="AZ1348" s="425"/>
      <c r="BA1348" s="425"/>
      <c r="BB1348" s="425"/>
      <c r="BC1348" s="425"/>
      <c r="BD1348" s="425"/>
      <c r="BE1348" s="425"/>
      <c r="BF1348" s="425"/>
      <c r="BG1348" s="425"/>
      <c r="BH1348" s="425"/>
      <c r="BI1348" s="425"/>
      <c r="BJ1348" s="425"/>
      <c r="BK1348" s="425"/>
      <c r="BL1348" s="425"/>
      <c r="BM1348" s="425"/>
      <c r="BN1348" s="425"/>
      <c r="BO1348" s="425"/>
      <c r="BP1348" s="425"/>
      <c r="BQ1348" s="425"/>
      <c r="BR1348" s="425"/>
      <c r="BS1348" s="425"/>
      <c r="BT1348" s="425"/>
      <c r="BU1348" s="425"/>
      <c r="BV1348" s="425"/>
      <c r="BW1348" s="425"/>
      <c r="BX1348" s="425"/>
      <c r="BY1348" s="425"/>
      <c r="BZ1348" s="425"/>
      <c r="CA1348" s="425"/>
      <c r="CB1348" s="425"/>
      <c r="CC1348" s="425"/>
      <c r="CD1348" s="425"/>
      <c r="CE1348" s="425"/>
      <c r="CF1348" s="425"/>
      <c r="CG1348" s="425"/>
      <c r="CH1348" s="425"/>
      <c r="CI1348" s="425"/>
      <c r="CJ1348" s="425"/>
      <c r="CK1348" s="425"/>
      <c r="CL1348" s="425"/>
      <c r="CM1348" s="425"/>
      <c r="CN1348" s="425"/>
      <c r="CO1348" s="425"/>
      <c r="CP1348" s="425"/>
      <c r="CQ1348" s="425"/>
    </row>
    <row r="1349" s="450" customFormat="1" ht="21.75" customHeight="1" spans="1:95">
      <c r="A1349" s="425"/>
      <c r="B1349" s="451"/>
      <c r="C1349" s="425"/>
      <c r="D1349" s="425"/>
      <c r="E1349" s="425"/>
      <c r="F1349" s="425"/>
      <c r="G1349" s="425"/>
      <c r="H1349" s="425"/>
      <c r="I1349" s="425"/>
      <c r="J1349" s="425"/>
      <c r="K1349" s="425"/>
      <c r="L1349" s="425"/>
      <c r="M1349" s="425"/>
      <c r="N1349" s="425"/>
      <c r="O1349" s="425"/>
      <c r="P1349" s="425"/>
      <c r="Q1349" s="425"/>
      <c r="R1349" s="425"/>
      <c r="S1349" s="425"/>
      <c r="T1349" s="425"/>
      <c r="U1349" s="425"/>
      <c r="V1349" s="425"/>
      <c r="W1349" s="425"/>
      <c r="X1349" s="425"/>
      <c r="Y1349" s="425"/>
      <c r="Z1349" s="425"/>
      <c r="AA1349" s="425"/>
      <c r="AB1349" s="425"/>
      <c r="AC1349" s="425"/>
      <c r="AD1349" s="425"/>
      <c r="AE1349" s="425"/>
      <c r="AF1349" s="425"/>
      <c r="AG1349" s="425"/>
      <c r="AH1349" s="425"/>
      <c r="AI1349" s="425"/>
      <c r="AJ1349" s="425"/>
      <c r="AK1349" s="425"/>
      <c r="AL1349" s="425"/>
      <c r="AM1349" s="425"/>
      <c r="AN1349" s="425"/>
      <c r="AO1349" s="425"/>
      <c r="AP1349" s="425"/>
      <c r="AQ1349" s="425"/>
      <c r="AR1349" s="425"/>
      <c r="AS1349" s="425"/>
      <c r="AT1349" s="425"/>
      <c r="AU1349" s="425"/>
      <c r="AV1349" s="425"/>
      <c r="AW1349" s="425"/>
      <c r="AX1349" s="425"/>
      <c r="AY1349" s="425"/>
      <c r="AZ1349" s="425"/>
      <c r="BA1349" s="425"/>
      <c r="BB1349" s="425"/>
      <c r="BC1349" s="425"/>
      <c r="BD1349" s="425"/>
      <c r="BE1349" s="425"/>
      <c r="BF1349" s="425"/>
      <c r="BG1349" s="425"/>
      <c r="BH1349" s="425"/>
      <c r="BI1349" s="425"/>
      <c r="BJ1349" s="425"/>
      <c r="BK1349" s="425"/>
      <c r="BL1349" s="425"/>
      <c r="BM1349" s="425"/>
      <c r="BN1349" s="425"/>
      <c r="BO1349" s="425"/>
      <c r="BP1349" s="425"/>
      <c r="BQ1349" s="425"/>
      <c r="BR1349" s="425"/>
      <c r="BS1349" s="425"/>
      <c r="BT1349" s="425"/>
      <c r="BU1349" s="425"/>
      <c r="BV1349" s="425"/>
      <c r="BW1349" s="425"/>
      <c r="BX1349" s="425"/>
      <c r="BY1349" s="425"/>
      <c r="BZ1349" s="425"/>
      <c r="CA1349" s="425"/>
      <c r="CB1349" s="425"/>
      <c r="CC1349" s="425"/>
      <c r="CD1349" s="425"/>
      <c r="CE1349" s="425"/>
      <c r="CF1349" s="425"/>
      <c r="CG1349" s="425"/>
      <c r="CH1349" s="425"/>
      <c r="CI1349" s="425"/>
      <c r="CJ1349" s="425"/>
      <c r="CK1349" s="425"/>
      <c r="CL1349" s="425"/>
      <c r="CM1349" s="425"/>
      <c r="CN1349" s="425"/>
      <c r="CO1349" s="425"/>
      <c r="CP1349" s="425"/>
      <c r="CQ1349" s="425"/>
    </row>
    <row r="1350" s="450" customFormat="1" ht="21.75" customHeight="1" spans="1:95">
      <c r="A1350" s="425"/>
      <c r="B1350" s="451"/>
      <c r="C1350" s="425"/>
      <c r="D1350" s="425"/>
      <c r="E1350" s="425"/>
      <c r="F1350" s="425"/>
      <c r="G1350" s="425"/>
      <c r="H1350" s="425"/>
      <c r="I1350" s="425"/>
      <c r="J1350" s="425"/>
      <c r="K1350" s="425"/>
      <c r="L1350" s="425"/>
      <c r="M1350" s="425"/>
      <c r="N1350" s="425"/>
      <c r="O1350" s="425"/>
      <c r="P1350" s="425"/>
      <c r="Q1350" s="425"/>
      <c r="R1350" s="425"/>
      <c r="S1350" s="425"/>
      <c r="T1350" s="425"/>
      <c r="U1350" s="425"/>
      <c r="V1350" s="425"/>
      <c r="W1350" s="425"/>
      <c r="X1350" s="425"/>
      <c r="Y1350" s="425"/>
      <c r="Z1350" s="425"/>
      <c r="AA1350" s="425"/>
      <c r="AB1350" s="425"/>
      <c r="AC1350" s="425"/>
      <c r="AD1350" s="425"/>
      <c r="AE1350" s="425"/>
      <c r="AF1350" s="425"/>
      <c r="AG1350" s="425"/>
      <c r="AH1350" s="425"/>
      <c r="AI1350" s="425"/>
      <c r="AJ1350" s="425"/>
      <c r="AK1350" s="425"/>
      <c r="AL1350" s="425"/>
      <c r="AM1350" s="425"/>
      <c r="AN1350" s="425"/>
      <c r="AO1350" s="425"/>
      <c r="AP1350" s="425"/>
      <c r="AQ1350" s="425"/>
      <c r="AR1350" s="425"/>
      <c r="AS1350" s="425"/>
      <c r="AT1350" s="425"/>
      <c r="AU1350" s="425"/>
      <c r="AV1350" s="425"/>
      <c r="AW1350" s="425"/>
      <c r="AX1350" s="425"/>
      <c r="AY1350" s="425"/>
      <c r="AZ1350" s="425"/>
      <c r="BA1350" s="425"/>
      <c r="BB1350" s="425"/>
      <c r="BC1350" s="425"/>
      <c r="BD1350" s="425"/>
      <c r="BE1350" s="425"/>
      <c r="BF1350" s="425"/>
      <c r="BG1350" s="425"/>
      <c r="BH1350" s="425"/>
      <c r="BI1350" s="425"/>
      <c r="BJ1350" s="425"/>
      <c r="BK1350" s="425"/>
      <c r="BL1350" s="425"/>
      <c r="BM1350" s="425"/>
      <c r="BN1350" s="425"/>
      <c r="BO1350" s="425"/>
      <c r="BP1350" s="425"/>
      <c r="BQ1350" s="425"/>
      <c r="BR1350" s="425"/>
      <c r="BS1350" s="425"/>
      <c r="BT1350" s="425"/>
      <c r="BU1350" s="425"/>
      <c r="BV1350" s="425"/>
      <c r="BW1350" s="425"/>
      <c r="BX1350" s="425"/>
      <c r="BY1350" s="425"/>
      <c r="BZ1350" s="425"/>
      <c r="CA1350" s="425"/>
      <c r="CB1350" s="425"/>
      <c r="CC1350" s="425"/>
      <c r="CD1350" s="425"/>
      <c r="CE1350" s="425"/>
      <c r="CF1350" s="425"/>
      <c r="CG1350" s="425"/>
      <c r="CH1350" s="425"/>
      <c r="CI1350" s="425"/>
      <c r="CJ1350" s="425"/>
      <c r="CK1350" s="425"/>
      <c r="CL1350" s="425"/>
      <c r="CM1350" s="425"/>
      <c r="CN1350" s="425"/>
      <c r="CO1350" s="425"/>
      <c r="CP1350" s="425"/>
      <c r="CQ1350" s="425"/>
    </row>
    <row r="1351" s="450" customFormat="1" ht="21.75" customHeight="1" spans="1:95">
      <c r="A1351" s="425"/>
      <c r="B1351" s="451"/>
      <c r="C1351" s="425"/>
      <c r="D1351" s="425"/>
      <c r="E1351" s="425"/>
      <c r="F1351" s="425"/>
      <c r="G1351" s="425"/>
      <c r="H1351" s="425"/>
      <c r="I1351" s="425"/>
      <c r="J1351" s="425"/>
      <c r="K1351" s="425"/>
      <c r="L1351" s="425"/>
      <c r="M1351" s="425"/>
      <c r="N1351" s="425"/>
      <c r="O1351" s="425"/>
      <c r="P1351" s="425"/>
      <c r="Q1351" s="425"/>
      <c r="R1351" s="425"/>
      <c r="S1351" s="425"/>
      <c r="T1351" s="425"/>
      <c r="U1351" s="425"/>
      <c r="V1351" s="425"/>
      <c r="W1351" s="425"/>
      <c r="X1351" s="425"/>
      <c r="Y1351" s="425"/>
      <c r="Z1351" s="425"/>
      <c r="AA1351" s="425"/>
      <c r="AB1351" s="425"/>
      <c r="AC1351" s="425"/>
      <c r="AD1351" s="425"/>
      <c r="AE1351" s="425"/>
      <c r="AF1351" s="425"/>
      <c r="AG1351" s="425"/>
      <c r="AH1351" s="425"/>
      <c r="AI1351" s="425"/>
      <c r="AJ1351" s="425"/>
      <c r="AK1351" s="425"/>
      <c r="AL1351" s="425"/>
      <c r="AM1351" s="425"/>
      <c r="AN1351" s="425"/>
      <c r="AO1351" s="425"/>
      <c r="AP1351" s="425"/>
      <c r="AQ1351" s="425"/>
      <c r="AR1351" s="425"/>
      <c r="AS1351" s="425"/>
      <c r="AT1351" s="425"/>
      <c r="AU1351" s="425"/>
      <c r="AV1351" s="425"/>
      <c r="AW1351" s="425"/>
      <c r="AX1351" s="425"/>
      <c r="AY1351" s="425"/>
      <c r="AZ1351" s="425"/>
      <c r="BA1351" s="425"/>
      <c r="BB1351" s="425"/>
      <c r="BC1351" s="425"/>
      <c r="BD1351" s="425"/>
      <c r="BE1351" s="425"/>
      <c r="BF1351" s="425"/>
      <c r="BG1351" s="425"/>
      <c r="BH1351" s="425"/>
      <c r="BI1351" s="425"/>
      <c r="BJ1351" s="425"/>
      <c r="BK1351" s="425"/>
      <c r="BL1351" s="425"/>
      <c r="BM1351" s="425"/>
      <c r="BN1351" s="425"/>
      <c r="BO1351" s="425"/>
      <c r="BP1351" s="425"/>
      <c r="BQ1351" s="425"/>
      <c r="BR1351" s="425"/>
      <c r="BS1351" s="425"/>
      <c r="BT1351" s="425"/>
      <c r="BU1351" s="425"/>
      <c r="BV1351" s="425"/>
      <c r="BW1351" s="425"/>
      <c r="BX1351" s="425"/>
      <c r="BY1351" s="425"/>
      <c r="BZ1351" s="425"/>
      <c r="CA1351" s="425"/>
      <c r="CB1351" s="425"/>
      <c r="CC1351" s="425"/>
      <c r="CD1351" s="425"/>
      <c r="CE1351" s="425"/>
      <c r="CF1351" s="425"/>
      <c r="CG1351" s="425"/>
      <c r="CH1351" s="425"/>
      <c r="CI1351" s="425"/>
      <c r="CJ1351" s="425"/>
      <c r="CK1351" s="425"/>
      <c r="CL1351" s="425"/>
      <c r="CM1351" s="425"/>
      <c r="CN1351" s="425"/>
      <c r="CO1351" s="425"/>
      <c r="CP1351" s="425"/>
      <c r="CQ1351" s="425"/>
    </row>
    <row r="1352" s="450" customFormat="1" ht="21.75" customHeight="1" spans="1:95">
      <c r="A1352" s="425"/>
      <c r="B1352" s="451"/>
      <c r="C1352" s="425"/>
      <c r="D1352" s="425"/>
      <c r="E1352" s="425"/>
      <c r="F1352" s="425"/>
      <c r="G1352" s="425"/>
      <c r="H1352" s="425"/>
      <c r="I1352" s="425"/>
      <c r="J1352" s="425"/>
      <c r="K1352" s="425"/>
      <c r="L1352" s="425"/>
      <c r="M1352" s="425"/>
      <c r="N1352" s="425"/>
      <c r="O1352" s="425"/>
      <c r="P1352" s="425"/>
      <c r="Q1352" s="425"/>
      <c r="R1352" s="425"/>
      <c r="S1352" s="425"/>
      <c r="T1352" s="425"/>
      <c r="U1352" s="425"/>
      <c r="V1352" s="425"/>
      <c r="W1352" s="425"/>
      <c r="X1352" s="425"/>
      <c r="Y1352" s="425"/>
      <c r="Z1352" s="425"/>
      <c r="AA1352" s="425"/>
      <c r="AB1352" s="425"/>
      <c r="AC1352" s="425"/>
      <c r="AD1352" s="425"/>
      <c r="AE1352" s="425"/>
      <c r="AF1352" s="425"/>
      <c r="AG1352" s="425"/>
      <c r="AH1352" s="425"/>
      <c r="AI1352" s="425"/>
      <c r="AJ1352" s="425"/>
      <c r="AK1352" s="425"/>
      <c r="AL1352" s="425"/>
      <c r="AM1352" s="425"/>
      <c r="AN1352" s="425"/>
      <c r="AO1352" s="425"/>
      <c r="AP1352" s="425"/>
      <c r="AQ1352" s="425"/>
      <c r="AR1352" s="425"/>
      <c r="AS1352" s="425"/>
      <c r="AT1352" s="425"/>
      <c r="AU1352" s="425"/>
      <c r="AV1352" s="425"/>
      <c r="AW1352" s="425"/>
      <c r="AX1352" s="425"/>
      <c r="AY1352" s="425"/>
      <c r="AZ1352" s="425"/>
      <c r="BA1352" s="425"/>
      <c r="BB1352" s="425"/>
      <c r="BC1352" s="425"/>
      <c r="BD1352" s="425"/>
      <c r="BE1352" s="425"/>
      <c r="BF1352" s="425"/>
      <c r="BG1352" s="425"/>
      <c r="BH1352" s="425"/>
      <c r="BI1352" s="425"/>
      <c r="BJ1352" s="425"/>
      <c r="BK1352" s="425"/>
      <c r="BL1352" s="425"/>
      <c r="BM1352" s="425"/>
      <c r="BN1352" s="425"/>
      <c r="BO1352" s="425"/>
      <c r="BP1352" s="425"/>
      <c r="BQ1352" s="425"/>
      <c r="BR1352" s="425"/>
      <c r="BS1352" s="425"/>
      <c r="BT1352" s="425"/>
      <c r="BU1352" s="425"/>
      <c r="BV1352" s="425"/>
      <c r="BW1352" s="425"/>
      <c r="BX1352" s="425"/>
      <c r="BY1352" s="425"/>
      <c r="BZ1352" s="425"/>
      <c r="CA1352" s="425"/>
      <c r="CB1352" s="425"/>
      <c r="CC1352" s="425"/>
      <c r="CD1352" s="425"/>
      <c r="CE1352" s="425"/>
      <c r="CF1352" s="425"/>
      <c r="CG1352" s="425"/>
      <c r="CH1352" s="425"/>
      <c r="CI1352" s="425"/>
      <c r="CJ1352" s="425"/>
      <c r="CK1352" s="425"/>
      <c r="CL1352" s="425"/>
      <c r="CM1352" s="425"/>
      <c r="CN1352" s="425"/>
      <c r="CO1352" s="425"/>
      <c r="CP1352" s="425"/>
      <c r="CQ1352" s="425"/>
    </row>
    <row r="1353" s="450" customFormat="1" ht="21.75" customHeight="1" spans="1:95">
      <c r="A1353" s="425"/>
      <c r="B1353" s="451"/>
      <c r="C1353" s="425"/>
      <c r="D1353" s="425"/>
      <c r="E1353" s="425"/>
      <c r="F1353" s="425"/>
      <c r="G1353" s="425"/>
      <c r="H1353" s="425"/>
      <c r="I1353" s="425"/>
      <c r="J1353" s="425"/>
      <c r="K1353" s="425"/>
      <c r="L1353" s="425"/>
      <c r="M1353" s="425"/>
      <c r="N1353" s="425"/>
      <c r="O1353" s="425"/>
      <c r="P1353" s="425"/>
      <c r="Q1353" s="425"/>
      <c r="R1353" s="425"/>
      <c r="S1353" s="425"/>
      <c r="T1353" s="425"/>
      <c r="U1353" s="425"/>
      <c r="V1353" s="425"/>
      <c r="W1353" s="425"/>
      <c r="X1353" s="425"/>
      <c r="Y1353" s="425"/>
      <c r="Z1353" s="425"/>
      <c r="AA1353" s="425"/>
      <c r="AB1353" s="425"/>
      <c r="AC1353" s="425"/>
      <c r="AD1353" s="425"/>
      <c r="AE1353" s="425"/>
      <c r="AF1353" s="425"/>
      <c r="AG1353" s="425"/>
      <c r="AH1353" s="425"/>
      <c r="AI1353" s="425"/>
      <c r="AJ1353" s="425"/>
      <c r="AK1353" s="425"/>
      <c r="AL1353" s="425"/>
      <c r="AM1353" s="425"/>
      <c r="AN1353" s="425"/>
      <c r="AO1353" s="425"/>
      <c r="AP1353" s="425"/>
      <c r="AQ1353" s="425"/>
      <c r="AR1353" s="425"/>
      <c r="AS1353" s="425"/>
      <c r="AT1353" s="425"/>
      <c r="AU1353" s="425"/>
      <c r="AV1353" s="425"/>
      <c r="AW1353" s="425"/>
      <c r="AX1353" s="425"/>
      <c r="AY1353" s="425"/>
      <c r="AZ1353" s="425"/>
      <c r="BA1353" s="425"/>
      <c r="BB1353" s="425"/>
      <c r="BC1353" s="425"/>
      <c r="BD1353" s="425"/>
      <c r="BE1353" s="425"/>
      <c r="BF1353" s="425"/>
      <c r="BG1353" s="425"/>
      <c r="BH1353" s="425"/>
      <c r="BI1353" s="425"/>
      <c r="BJ1353" s="425"/>
      <c r="BK1353" s="425"/>
      <c r="BL1353" s="425"/>
      <c r="BM1353" s="425"/>
      <c r="BN1353" s="425"/>
      <c r="BO1353" s="425"/>
      <c r="BP1353" s="425"/>
      <c r="BQ1353" s="425"/>
      <c r="BR1353" s="425"/>
      <c r="BS1353" s="425"/>
      <c r="BT1353" s="425"/>
      <c r="BU1353" s="425"/>
      <c r="BV1353" s="425"/>
      <c r="BW1353" s="425"/>
      <c r="BX1353" s="425"/>
      <c r="BY1353" s="425"/>
      <c r="BZ1353" s="425"/>
      <c r="CA1353" s="425"/>
      <c r="CB1353" s="425"/>
      <c r="CC1353" s="425"/>
      <c r="CD1353" s="425"/>
      <c r="CE1353" s="425"/>
      <c r="CF1353" s="425"/>
      <c r="CG1353" s="425"/>
      <c r="CH1353" s="425"/>
      <c r="CI1353" s="425"/>
      <c r="CJ1353" s="425"/>
      <c r="CK1353" s="425"/>
      <c r="CL1353" s="425"/>
      <c r="CM1353" s="425"/>
      <c r="CN1353" s="425"/>
      <c r="CO1353" s="425"/>
      <c r="CP1353" s="425"/>
      <c r="CQ1353" s="425"/>
    </row>
    <row r="1354" s="450" customFormat="1" ht="21.75" customHeight="1" spans="1:95">
      <c r="A1354" s="425"/>
      <c r="B1354" s="451"/>
      <c r="C1354" s="425"/>
      <c r="D1354" s="425"/>
      <c r="E1354" s="425"/>
      <c r="F1354" s="425"/>
      <c r="G1354" s="425"/>
      <c r="H1354" s="425"/>
      <c r="I1354" s="425"/>
      <c r="J1354" s="425"/>
      <c r="K1354" s="425"/>
      <c r="L1354" s="425"/>
      <c r="M1354" s="425"/>
      <c r="N1354" s="425"/>
      <c r="O1354" s="425"/>
      <c r="P1354" s="425"/>
      <c r="Q1354" s="425"/>
      <c r="R1354" s="425"/>
      <c r="S1354" s="425"/>
      <c r="T1354" s="425"/>
      <c r="U1354" s="425"/>
      <c r="V1354" s="425"/>
      <c r="W1354" s="425"/>
      <c r="X1354" s="425"/>
      <c r="Y1354" s="425"/>
      <c r="Z1354" s="425"/>
      <c r="AA1354" s="425"/>
      <c r="AB1354" s="425"/>
      <c r="AC1354" s="425"/>
      <c r="AD1354" s="425"/>
      <c r="AE1354" s="425"/>
      <c r="AF1354" s="425"/>
      <c r="AG1354" s="425"/>
      <c r="AH1354" s="425"/>
      <c r="AI1354" s="425"/>
      <c r="AJ1354" s="425"/>
      <c r="AK1354" s="425"/>
      <c r="AL1354" s="425"/>
      <c r="AM1354" s="425"/>
      <c r="AN1354" s="425"/>
      <c r="AO1354" s="425"/>
      <c r="AP1354" s="425"/>
      <c r="AQ1354" s="425"/>
      <c r="AR1354" s="425"/>
      <c r="AS1354" s="425"/>
      <c r="AT1354" s="425"/>
      <c r="AU1354" s="425"/>
      <c r="AV1354" s="425"/>
      <c r="AW1354" s="425"/>
      <c r="AX1354" s="425"/>
      <c r="AY1354" s="425"/>
      <c r="AZ1354" s="425"/>
      <c r="BA1354" s="425"/>
      <c r="BB1354" s="425"/>
      <c r="BC1354" s="425"/>
      <c r="BD1354" s="425"/>
      <c r="BE1354" s="425"/>
      <c r="BF1354" s="425"/>
      <c r="BG1354" s="425"/>
      <c r="BH1354" s="425"/>
      <c r="BI1354" s="425"/>
      <c r="BJ1354" s="425"/>
      <c r="BK1354" s="425"/>
      <c r="BL1354" s="425"/>
      <c r="BM1354" s="425"/>
      <c r="BN1354" s="425"/>
      <c r="BO1354" s="425"/>
      <c r="BP1354" s="425"/>
      <c r="BQ1354" s="425"/>
      <c r="BR1354" s="425"/>
      <c r="BS1354" s="425"/>
      <c r="BT1354" s="425"/>
      <c r="BU1354" s="425"/>
      <c r="BV1354" s="425"/>
      <c r="BW1354" s="425"/>
      <c r="BX1354" s="425"/>
      <c r="BY1354" s="425"/>
      <c r="BZ1354" s="425"/>
      <c r="CA1354" s="425"/>
      <c r="CB1354" s="425"/>
      <c r="CC1354" s="425"/>
      <c r="CD1354" s="425"/>
      <c r="CE1354" s="425"/>
      <c r="CF1354" s="425"/>
      <c r="CG1354" s="425"/>
      <c r="CH1354" s="425"/>
      <c r="CI1354" s="425"/>
      <c r="CJ1354" s="425"/>
      <c r="CK1354" s="425"/>
      <c r="CL1354" s="425"/>
      <c r="CM1354" s="425"/>
      <c r="CN1354" s="425"/>
      <c r="CO1354" s="425"/>
      <c r="CP1354" s="425"/>
      <c r="CQ1354" s="425"/>
    </row>
    <row r="1355" s="450" customFormat="1" ht="21.75" customHeight="1" spans="1:95">
      <c r="A1355" s="425"/>
      <c r="B1355" s="451"/>
      <c r="C1355" s="425"/>
      <c r="D1355" s="425"/>
      <c r="E1355" s="425"/>
      <c r="F1355" s="425"/>
      <c r="G1355" s="425"/>
      <c r="H1355" s="425"/>
      <c r="I1355" s="425"/>
      <c r="J1355" s="425"/>
      <c r="K1355" s="425"/>
      <c r="L1355" s="425"/>
      <c r="M1355" s="425"/>
      <c r="N1355" s="425"/>
      <c r="O1355" s="425"/>
      <c r="P1355" s="425"/>
      <c r="Q1355" s="425"/>
      <c r="R1355" s="425"/>
      <c r="S1355" s="425"/>
      <c r="T1355" s="425"/>
      <c r="U1355" s="425"/>
      <c r="V1355" s="425"/>
      <c r="W1355" s="425"/>
      <c r="X1355" s="425"/>
      <c r="Y1355" s="425"/>
      <c r="Z1355" s="425"/>
      <c r="AA1355" s="425"/>
      <c r="AB1355" s="425"/>
      <c r="AC1355" s="425"/>
      <c r="AD1355" s="425"/>
      <c r="AE1355" s="425"/>
      <c r="AF1355" s="425"/>
      <c r="AG1355" s="425"/>
      <c r="AH1355" s="425"/>
      <c r="AI1355" s="425"/>
      <c r="AJ1355" s="425"/>
      <c r="AK1355" s="425"/>
      <c r="AL1355" s="425"/>
      <c r="AM1355" s="425"/>
      <c r="AN1355" s="425"/>
      <c r="AO1355" s="425"/>
      <c r="AP1355" s="425"/>
      <c r="AQ1355" s="425"/>
      <c r="AR1355" s="425"/>
      <c r="AS1355" s="425"/>
      <c r="AT1355" s="425"/>
      <c r="AU1355" s="425"/>
      <c r="AV1355" s="425"/>
      <c r="AW1355" s="425"/>
      <c r="AX1355" s="425"/>
      <c r="AY1355" s="425"/>
      <c r="AZ1355" s="425"/>
      <c r="BA1355" s="425"/>
      <c r="BB1355" s="425"/>
      <c r="BC1355" s="425"/>
      <c r="BD1355" s="425"/>
      <c r="BE1355" s="425"/>
      <c r="BF1355" s="425"/>
      <c r="BG1355" s="425"/>
      <c r="BH1355" s="425"/>
      <c r="BI1355" s="425"/>
      <c r="BJ1355" s="425"/>
      <c r="BK1355" s="425"/>
      <c r="BL1355" s="425"/>
      <c r="BM1355" s="425"/>
      <c r="BN1355" s="425"/>
      <c r="BO1355" s="425"/>
      <c r="BP1355" s="425"/>
      <c r="BQ1355" s="425"/>
      <c r="BR1355" s="425"/>
      <c r="BS1355" s="425"/>
      <c r="BT1355" s="425"/>
      <c r="BU1355" s="425"/>
      <c r="BV1355" s="425"/>
      <c r="BW1355" s="425"/>
      <c r="BX1355" s="425"/>
      <c r="BY1355" s="425"/>
      <c r="BZ1355" s="425"/>
      <c r="CA1355" s="425"/>
      <c r="CB1355" s="425"/>
      <c r="CC1355" s="425"/>
      <c r="CD1355" s="425"/>
      <c r="CE1355" s="425"/>
      <c r="CF1355" s="425"/>
      <c r="CG1355" s="425"/>
      <c r="CH1355" s="425"/>
      <c r="CI1355" s="425"/>
      <c r="CJ1355" s="425"/>
      <c r="CK1355" s="425"/>
      <c r="CL1355" s="425"/>
      <c r="CM1355" s="425"/>
      <c r="CN1355" s="425"/>
      <c r="CO1355" s="425"/>
      <c r="CP1355" s="425"/>
      <c r="CQ1355" s="425"/>
    </row>
    <row r="1356" s="450" customFormat="1" ht="21.75" customHeight="1" spans="1:95">
      <c r="A1356" s="425"/>
      <c r="B1356" s="451"/>
      <c r="C1356" s="425"/>
      <c r="D1356" s="425"/>
      <c r="E1356" s="425"/>
      <c r="F1356" s="425"/>
      <c r="G1356" s="425"/>
      <c r="H1356" s="425"/>
      <c r="I1356" s="425"/>
      <c r="J1356" s="425"/>
      <c r="K1356" s="425"/>
      <c r="L1356" s="425"/>
      <c r="M1356" s="425"/>
      <c r="N1356" s="425"/>
      <c r="O1356" s="425"/>
      <c r="P1356" s="425"/>
      <c r="Q1356" s="425"/>
      <c r="R1356" s="425"/>
      <c r="S1356" s="425"/>
      <c r="T1356" s="425"/>
      <c r="U1356" s="425"/>
      <c r="V1356" s="425"/>
      <c r="W1356" s="425"/>
      <c r="X1356" s="425"/>
      <c r="Y1356" s="425"/>
      <c r="Z1356" s="425"/>
      <c r="AA1356" s="425"/>
      <c r="AB1356" s="425"/>
      <c r="AC1356" s="425"/>
      <c r="AD1356" s="425"/>
      <c r="AE1356" s="425"/>
      <c r="AF1356" s="425"/>
      <c r="AG1356" s="425"/>
      <c r="AH1356" s="425"/>
      <c r="AI1356" s="425"/>
      <c r="AJ1356" s="425"/>
      <c r="AK1356" s="425"/>
      <c r="AL1356" s="425"/>
      <c r="AM1356" s="425"/>
      <c r="AN1356" s="425"/>
      <c r="AO1356" s="425"/>
      <c r="AP1356" s="425"/>
      <c r="AQ1356" s="425"/>
      <c r="AR1356" s="425"/>
      <c r="AS1356" s="425"/>
      <c r="AT1356" s="425"/>
      <c r="AU1356" s="425"/>
      <c r="AV1356" s="425"/>
      <c r="AW1356" s="425"/>
      <c r="AX1356" s="425"/>
      <c r="AY1356" s="425"/>
      <c r="AZ1356" s="425"/>
      <c r="BA1356" s="425"/>
      <c r="BB1356" s="425"/>
      <c r="BC1356" s="425"/>
      <c r="BD1356" s="425"/>
      <c r="BE1356" s="425"/>
      <c r="BF1356" s="425"/>
      <c r="BG1356" s="425"/>
      <c r="BH1356" s="425"/>
      <c r="BI1356" s="425"/>
      <c r="BJ1356" s="425"/>
      <c r="BK1356" s="425"/>
      <c r="BL1356" s="425"/>
      <c r="BM1356" s="425"/>
      <c r="BN1356" s="425"/>
      <c r="BO1356" s="425"/>
      <c r="BP1356" s="425"/>
      <c r="BQ1356" s="425"/>
      <c r="BR1356" s="425"/>
      <c r="BS1356" s="425"/>
      <c r="BT1356" s="425"/>
      <c r="BU1356" s="425"/>
      <c r="BV1356" s="425"/>
      <c r="BW1356" s="425"/>
      <c r="BX1356" s="425"/>
      <c r="BY1356" s="425"/>
      <c r="BZ1356" s="425"/>
      <c r="CA1356" s="425"/>
      <c r="CB1356" s="425"/>
      <c r="CC1356" s="425"/>
      <c r="CD1356" s="425"/>
      <c r="CE1356" s="425"/>
      <c r="CF1356" s="425"/>
      <c r="CG1356" s="425"/>
      <c r="CH1356" s="425"/>
      <c r="CI1356" s="425"/>
      <c r="CJ1356" s="425"/>
      <c r="CK1356" s="425"/>
      <c r="CL1356" s="425"/>
      <c r="CM1356" s="425"/>
      <c r="CN1356" s="425"/>
      <c r="CO1356" s="425"/>
      <c r="CP1356" s="425"/>
      <c r="CQ1356" s="425"/>
    </row>
    <row r="1357" s="450" customFormat="1" ht="21.75" customHeight="1" spans="1:95">
      <c r="A1357" s="425"/>
      <c r="B1357" s="451"/>
      <c r="C1357" s="425"/>
      <c r="D1357" s="425"/>
      <c r="E1357" s="425"/>
      <c r="F1357" s="425"/>
      <c r="G1357" s="425"/>
      <c r="H1357" s="425"/>
      <c r="I1357" s="425"/>
      <c r="J1357" s="425"/>
      <c r="K1357" s="425"/>
      <c r="L1357" s="425"/>
      <c r="M1357" s="425"/>
      <c r="N1357" s="425"/>
      <c r="O1357" s="425"/>
      <c r="P1357" s="425"/>
      <c r="Q1357" s="425"/>
      <c r="R1357" s="425"/>
      <c r="S1357" s="425"/>
      <c r="T1357" s="425"/>
      <c r="U1357" s="425"/>
      <c r="V1357" s="425"/>
      <c r="W1357" s="425"/>
      <c r="X1357" s="425"/>
      <c r="Y1357" s="425"/>
      <c r="Z1357" s="425"/>
      <c r="AA1357" s="425"/>
      <c r="AB1357" s="425"/>
      <c r="AC1357" s="425"/>
      <c r="AD1357" s="425"/>
      <c r="AE1357" s="425"/>
      <c r="AF1357" s="425"/>
      <c r="AG1357" s="425"/>
      <c r="AH1357" s="425"/>
      <c r="AI1357" s="425"/>
      <c r="AJ1357" s="425"/>
      <c r="AK1357" s="425"/>
      <c r="AL1357" s="425"/>
      <c r="AM1357" s="425"/>
      <c r="AN1357" s="425"/>
      <c r="AO1357" s="425"/>
      <c r="AP1357" s="425"/>
      <c r="AQ1357" s="425"/>
      <c r="AR1357" s="425"/>
      <c r="AS1357" s="425"/>
      <c r="AT1357" s="425"/>
      <c r="AU1357" s="425"/>
      <c r="AV1357" s="425"/>
      <c r="AW1357" s="425"/>
      <c r="AX1357" s="425"/>
      <c r="AY1357" s="425"/>
      <c r="AZ1357" s="425"/>
      <c r="BA1357" s="425"/>
      <c r="BB1357" s="425"/>
      <c r="BC1357" s="425"/>
      <c r="BD1357" s="425"/>
      <c r="BE1357" s="425"/>
      <c r="BF1357" s="425"/>
      <c r="BG1357" s="425"/>
      <c r="BH1357" s="425"/>
      <c r="BI1357" s="425"/>
      <c r="BJ1357" s="425"/>
      <c r="BK1357" s="425"/>
      <c r="BL1357" s="425"/>
      <c r="BM1357" s="425"/>
      <c r="BN1357" s="425"/>
      <c r="BO1357" s="425"/>
      <c r="BP1357" s="425"/>
      <c r="BQ1357" s="425"/>
      <c r="BR1357" s="425"/>
      <c r="BS1357" s="425"/>
      <c r="BT1357" s="425"/>
      <c r="BU1357" s="425"/>
      <c r="BV1357" s="425"/>
      <c r="BW1357" s="425"/>
      <c r="BX1357" s="425"/>
      <c r="BY1357" s="425"/>
      <c r="BZ1357" s="425"/>
      <c r="CA1357" s="425"/>
      <c r="CB1357" s="425"/>
      <c r="CC1357" s="425"/>
      <c r="CD1357" s="425"/>
      <c r="CE1357" s="425"/>
      <c r="CF1357" s="425"/>
      <c r="CG1357" s="425"/>
      <c r="CH1357" s="425"/>
      <c r="CI1357" s="425"/>
      <c r="CJ1357" s="425"/>
      <c r="CK1357" s="425"/>
      <c r="CL1357" s="425"/>
      <c r="CM1357" s="425"/>
      <c r="CN1357" s="425"/>
      <c r="CO1357" s="425"/>
      <c r="CP1357" s="425"/>
      <c r="CQ1357" s="425"/>
    </row>
    <row r="1358" s="450" customFormat="1" ht="21.75" customHeight="1" spans="1:95">
      <c r="A1358" s="425"/>
      <c r="B1358" s="451"/>
      <c r="C1358" s="425"/>
      <c r="D1358" s="425"/>
      <c r="E1358" s="425"/>
      <c r="F1358" s="425"/>
      <c r="G1358" s="425"/>
      <c r="H1358" s="425"/>
      <c r="I1358" s="425"/>
      <c r="J1358" s="425"/>
      <c r="K1358" s="425"/>
      <c r="L1358" s="425"/>
      <c r="M1358" s="425"/>
      <c r="N1358" s="425"/>
      <c r="O1358" s="425"/>
      <c r="P1358" s="425"/>
      <c r="Q1358" s="425"/>
      <c r="R1358" s="425"/>
      <c r="S1358" s="425"/>
      <c r="T1358" s="425"/>
      <c r="U1358" s="425"/>
      <c r="V1358" s="425"/>
      <c r="W1358" s="425"/>
      <c r="X1358" s="425"/>
      <c r="Y1358" s="425"/>
      <c r="Z1358" s="425"/>
      <c r="AA1358" s="425"/>
      <c r="AB1358" s="425"/>
      <c r="AC1358" s="425"/>
      <c r="AD1358" s="425"/>
      <c r="AE1358" s="425"/>
      <c r="AF1358" s="425"/>
      <c r="AG1358" s="425"/>
      <c r="AH1358" s="425"/>
      <c r="AI1358" s="425"/>
      <c r="AJ1358" s="425"/>
      <c r="AK1358" s="425"/>
      <c r="AL1358" s="425"/>
      <c r="AM1358" s="425"/>
      <c r="AN1358" s="425"/>
      <c r="AO1358" s="425"/>
      <c r="AP1358" s="425"/>
      <c r="AQ1358" s="425"/>
      <c r="AR1358" s="425"/>
      <c r="AS1358" s="425"/>
      <c r="AT1358" s="425"/>
      <c r="AU1358" s="425"/>
      <c r="AV1358" s="425"/>
      <c r="AW1358" s="425"/>
      <c r="AX1358" s="425"/>
      <c r="AY1358" s="425"/>
      <c r="AZ1358" s="425"/>
      <c r="BA1358" s="425"/>
      <c r="BB1358" s="425"/>
      <c r="BC1358" s="425"/>
      <c r="BD1358" s="425"/>
      <c r="BE1358" s="425"/>
      <c r="BF1358" s="425"/>
      <c r="BG1358" s="425"/>
      <c r="BH1358" s="425"/>
      <c r="BI1358" s="425"/>
      <c r="BJ1358" s="425"/>
      <c r="BK1358" s="425"/>
      <c r="BL1358" s="425"/>
      <c r="BM1358" s="425"/>
      <c r="BN1358" s="425"/>
      <c r="BO1358" s="425"/>
      <c r="BP1358" s="425"/>
      <c r="BQ1358" s="425"/>
      <c r="BR1358" s="425"/>
      <c r="BS1358" s="425"/>
      <c r="BT1358" s="425"/>
      <c r="BU1358" s="425"/>
      <c r="BV1358" s="425"/>
      <c r="BW1358" s="425"/>
      <c r="BX1358" s="425"/>
      <c r="BY1358" s="425"/>
      <c r="BZ1358" s="425"/>
      <c r="CA1358" s="425"/>
      <c r="CB1358" s="425"/>
      <c r="CC1358" s="425"/>
      <c r="CD1358" s="425"/>
      <c r="CE1358" s="425"/>
      <c r="CF1358" s="425"/>
      <c r="CG1358" s="425"/>
      <c r="CH1358" s="425"/>
      <c r="CI1358" s="425"/>
      <c r="CJ1358" s="425"/>
      <c r="CK1358" s="425"/>
      <c r="CL1358" s="425"/>
      <c r="CM1358" s="425"/>
      <c r="CN1358" s="425"/>
      <c r="CO1358" s="425"/>
      <c r="CP1358" s="425"/>
      <c r="CQ1358" s="425"/>
    </row>
    <row r="1359" s="450" customFormat="1" ht="21.75" customHeight="1" spans="1:95">
      <c r="A1359" s="425"/>
      <c r="B1359" s="451"/>
      <c r="C1359" s="425"/>
      <c r="D1359" s="425"/>
      <c r="E1359" s="425"/>
      <c r="F1359" s="425"/>
      <c r="G1359" s="425"/>
      <c r="H1359" s="425"/>
      <c r="I1359" s="425"/>
      <c r="J1359" s="425"/>
      <c r="K1359" s="425"/>
      <c r="L1359" s="425"/>
      <c r="M1359" s="425"/>
      <c r="N1359" s="425"/>
      <c r="O1359" s="425"/>
      <c r="P1359" s="425"/>
      <c r="Q1359" s="425"/>
      <c r="R1359" s="425"/>
      <c r="S1359" s="425"/>
      <c r="T1359" s="425"/>
      <c r="U1359" s="425"/>
      <c r="V1359" s="425"/>
      <c r="W1359" s="425"/>
      <c r="X1359" s="425"/>
      <c r="Y1359" s="425"/>
      <c r="Z1359" s="425"/>
      <c r="AA1359" s="425"/>
      <c r="AB1359" s="425"/>
      <c r="AC1359" s="425"/>
      <c r="AD1359" s="425"/>
      <c r="AE1359" s="425"/>
      <c r="AF1359" s="425"/>
      <c r="AG1359" s="425"/>
      <c r="AH1359" s="425"/>
      <c r="AI1359" s="425"/>
      <c r="AJ1359" s="425"/>
      <c r="AK1359" s="425"/>
      <c r="AL1359" s="425"/>
      <c r="AM1359" s="425"/>
      <c r="AN1359" s="425"/>
      <c r="AO1359" s="425"/>
      <c r="AP1359" s="425"/>
      <c r="AQ1359" s="425"/>
      <c r="AR1359" s="425"/>
      <c r="AS1359" s="425"/>
      <c r="AT1359" s="425"/>
      <c r="AU1359" s="425"/>
      <c r="AV1359" s="425"/>
      <c r="AW1359" s="425"/>
      <c r="AX1359" s="425"/>
      <c r="AY1359" s="425"/>
      <c r="AZ1359" s="425"/>
      <c r="BA1359" s="425"/>
      <c r="BB1359" s="425"/>
      <c r="BC1359" s="425"/>
      <c r="BD1359" s="425"/>
      <c r="BE1359" s="425"/>
      <c r="BF1359" s="425"/>
      <c r="BG1359" s="425"/>
      <c r="BH1359" s="425"/>
      <c r="BI1359" s="425"/>
      <c r="BJ1359" s="425"/>
      <c r="BK1359" s="425"/>
      <c r="BL1359" s="425"/>
      <c r="BM1359" s="425"/>
      <c r="BN1359" s="425"/>
      <c r="BO1359" s="425"/>
      <c r="BP1359" s="425"/>
      <c r="BQ1359" s="425"/>
      <c r="BR1359" s="425"/>
      <c r="BS1359" s="425"/>
      <c r="BT1359" s="425"/>
      <c r="BU1359" s="425"/>
      <c r="BV1359" s="425"/>
      <c r="BW1359" s="425"/>
      <c r="BX1359" s="425"/>
      <c r="BY1359" s="425"/>
      <c r="BZ1359" s="425"/>
      <c r="CA1359" s="425"/>
      <c r="CB1359" s="425"/>
      <c r="CC1359" s="425"/>
      <c r="CD1359" s="425"/>
      <c r="CE1359" s="425"/>
      <c r="CF1359" s="425"/>
      <c r="CG1359" s="425"/>
      <c r="CH1359" s="425"/>
      <c r="CI1359" s="425"/>
      <c r="CJ1359" s="425"/>
      <c r="CK1359" s="425"/>
      <c r="CL1359" s="425"/>
      <c r="CM1359" s="425"/>
      <c r="CN1359" s="425"/>
      <c r="CO1359" s="425"/>
      <c r="CP1359" s="425"/>
      <c r="CQ1359" s="425"/>
    </row>
    <row r="1360" s="450" customFormat="1" ht="21.75" customHeight="1" spans="1:95">
      <c r="A1360" s="425"/>
      <c r="B1360" s="451"/>
      <c r="C1360" s="425"/>
      <c r="D1360" s="425"/>
      <c r="E1360" s="425"/>
      <c r="F1360" s="425"/>
      <c r="G1360" s="425"/>
      <c r="H1360" s="425"/>
      <c r="I1360" s="425"/>
      <c r="J1360" s="425"/>
      <c r="K1360" s="425"/>
      <c r="L1360" s="425"/>
      <c r="M1360" s="425"/>
      <c r="N1360" s="425"/>
      <c r="O1360" s="425"/>
      <c r="P1360" s="425"/>
      <c r="Q1360" s="425"/>
      <c r="R1360" s="425"/>
      <c r="S1360" s="425"/>
      <c r="T1360" s="425"/>
      <c r="U1360" s="425"/>
      <c r="V1360" s="425"/>
      <c r="W1360" s="425"/>
      <c r="X1360" s="425"/>
      <c r="Y1360" s="425"/>
      <c r="Z1360" s="425"/>
      <c r="AA1360" s="425"/>
      <c r="AB1360" s="425"/>
      <c r="AC1360" s="425"/>
      <c r="AD1360" s="425"/>
      <c r="AE1360" s="425"/>
      <c r="AF1360" s="425"/>
      <c r="AG1360" s="425"/>
      <c r="AH1360" s="425"/>
      <c r="AI1360" s="425"/>
      <c r="AJ1360" s="425"/>
      <c r="AK1360" s="425"/>
      <c r="AL1360" s="425"/>
      <c r="AM1360" s="425"/>
      <c r="AN1360" s="425"/>
      <c r="AO1360" s="425"/>
      <c r="AP1360" s="425"/>
      <c r="AQ1360" s="425"/>
      <c r="AR1360" s="425"/>
      <c r="AS1360" s="425"/>
      <c r="AT1360" s="425"/>
      <c r="AU1360" s="425"/>
      <c r="AV1360" s="425"/>
      <c r="AW1360" s="425"/>
      <c r="AX1360" s="425"/>
      <c r="AY1360" s="425"/>
      <c r="AZ1360" s="425"/>
      <c r="BA1360" s="425"/>
      <c r="BB1360" s="425"/>
      <c r="BC1360" s="425"/>
      <c r="BD1360" s="425"/>
      <c r="BE1360" s="425"/>
      <c r="BF1360" s="425"/>
      <c r="BG1360" s="425"/>
      <c r="BH1360" s="425"/>
      <c r="BI1360" s="425"/>
      <c r="BJ1360" s="425"/>
      <c r="BK1360" s="425"/>
      <c r="BL1360" s="425"/>
      <c r="BM1360" s="425"/>
      <c r="BN1360" s="425"/>
      <c r="BO1360" s="425"/>
      <c r="BP1360" s="425"/>
      <c r="BQ1360" s="425"/>
      <c r="BR1360" s="425"/>
      <c r="BS1360" s="425"/>
      <c r="BT1360" s="425"/>
      <c r="BU1360" s="425"/>
      <c r="BV1360" s="425"/>
      <c r="BW1360" s="425"/>
      <c r="BX1360" s="425"/>
      <c r="BY1360" s="425"/>
      <c r="BZ1360" s="425"/>
      <c r="CA1360" s="425"/>
      <c r="CB1360" s="425"/>
      <c r="CC1360" s="425"/>
      <c r="CD1360" s="425"/>
      <c r="CE1360" s="425"/>
      <c r="CF1360" s="425"/>
      <c r="CG1360" s="425"/>
      <c r="CH1360" s="425"/>
      <c r="CI1360" s="425"/>
      <c r="CJ1360" s="425"/>
      <c r="CK1360" s="425"/>
      <c r="CL1360" s="425"/>
      <c r="CM1360" s="425"/>
      <c r="CN1360" s="425"/>
      <c r="CO1360" s="425"/>
      <c r="CP1360" s="425"/>
      <c r="CQ1360" s="425"/>
    </row>
    <row r="1361" s="450" customFormat="1" ht="21.75" customHeight="1" spans="1:95">
      <c r="A1361" s="425"/>
      <c r="B1361" s="451"/>
      <c r="C1361" s="425"/>
      <c r="D1361" s="425"/>
      <c r="E1361" s="425"/>
      <c r="F1361" s="425"/>
      <c r="G1361" s="425"/>
      <c r="H1361" s="425"/>
      <c r="I1361" s="425"/>
      <c r="J1361" s="425"/>
      <c r="K1361" s="425"/>
      <c r="L1361" s="425"/>
      <c r="M1361" s="425"/>
      <c r="N1361" s="425"/>
      <c r="O1361" s="425"/>
      <c r="P1361" s="425"/>
      <c r="Q1361" s="425"/>
      <c r="R1361" s="425"/>
      <c r="S1361" s="425"/>
      <c r="T1361" s="425"/>
      <c r="U1361" s="425"/>
      <c r="V1361" s="425"/>
      <c r="W1361" s="425"/>
      <c r="X1361" s="425"/>
      <c r="Y1361" s="425"/>
      <c r="Z1361" s="425"/>
      <c r="AA1361" s="425"/>
      <c r="AB1361" s="425"/>
      <c r="AC1361" s="425"/>
      <c r="AD1361" s="425"/>
      <c r="AE1361" s="425"/>
      <c r="AF1361" s="425"/>
      <c r="AG1361" s="425"/>
      <c r="AH1361" s="425"/>
      <c r="AI1361" s="425"/>
      <c r="AJ1361" s="425"/>
      <c r="AK1361" s="425"/>
      <c r="AL1361" s="425"/>
      <c r="AM1361" s="425"/>
      <c r="AN1361" s="425"/>
      <c r="AO1361" s="425"/>
      <c r="AP1361" s="425"/>
      <c r="AQ1361" s="425"/>
      <c r="AR1361" s="425"/>
      <c r="AS1361" s="425"/>
      <c r="AT1361" s="425"/>
      <c r="AU1361" s="425"/>
      <c r="AV1361" s="425"/>
      <c r="AW1361" s="425"/>
      <c r="AX1361" s="425"/>
      <c r="AY1361" s="425"/>
      <c r="AZ1361" s="425"/>
      <c r="BA1361" s="425"/>
      <c r="BB1361" s="425"/>
      <c r="BC1361" s="425"/>
      <c r="BD1361" s="425"/>
      <c r="BE1361" s="425"/>
      <c r="BF1361" s="425"/>
      <c r="BG1361" s="425"/>
      <c r="BH1361" s="425"/>
      <c r="BI1361" s="425"/>
      <c r="BJ1361" s="425"/>
      <c r="BK1361" s="425"/>
      <c r="BL1361" s="425"/>
      <c r="BM1361" s="425"/>
      <c r="BN1361" s="425"/>
      <c r="BO1361" s="425"/>
      <c r="BP1361" s="425"/>
      <c r="BQ1361" s="425"/>
      <c r="BR1361" s="425"/>
      <c r="BS1361" s="425"/>
      <c r="BT1361" s="425"/>
      <c r="BU1361" s="425"/>
      <c r="BV1361" s="425"/>
      <c r="BW1361" s="425"/>
      <c r="BX1361" s="425"/>
      <c r="BY1361" s="425"/>
      <c r="BZ1361" s="425"/>
      <c r="CA1361" s="425"/>
      <c r="CB1361" s="425"/>
      <c r="CC1361" s="425"/>
      <c r="CD1361" s="425"/>
      <c r="CE1361" s="425"/>
      <c r="CF1361" s="425"/>
      <c r="CG1361" s="425"/>
      <c r="CH1361" s="425"/>
      <c r="CI1361" s="425"/>
      <c r="CJ1361" s="425"/>
      <c r="CK1361" s="425"/>
      <c r="CL1361" s="425"/>
      <c r="CM1361" s="425"/>
      <c r="CN1361" s="425"/>
      <c r="CO1361" s="425"/>
      <c r="CP1361" s="425"/>
      <c r="CQ1361" s="425"/>
    </row>
    <row r="1362" s="450" customFormat="1" ht="21.75" customHeight="1" spans="1:95">
      <c r="A1362" s="425"/>
      <c r="B1362" s="451"/>
      <c r="C1362" s="425"/>
      <c r="D1362" s="425"/>
      <c r="E1362" s="425"/>
      <c r="F1362" s="425"/>
      <c r="G1362" s="425"/>
      <c r="H1362" s="425"/>
      <c r="I1362" s="425"/>
      <c r="J1362" s="425"/>
      <c r="K1362" s="425"/>
      <c r="L1362" s="425"/>
      <c r="M1362" s="425"/>
      <c r="N1362" s="425"/>
      <c r="O1362" s="425"/>
      <c r="P1362" s="425"/>
      <c r="Q1362" s="425"/>
      <c r="R1362" s="425"/>
      <c r="S1362" s="425"/>
      <c r="T1362" s="425"/>
      <c r="U1362" s="425"/>
      <c r="V1362" s="425"/>
      <c r="W1362" s="425"/>
      <c r="X1362" s="425"/>
      <c r="Y1362" s="425"/>
      <c r="Z1362" s="425"/>
      <c r="AA1362" s="425"/>
      <c r="AB1362" s="425"/>
      <c r="AC1362" s="425"/>
      <c r="AD1362" s="425"/>
      <c r="AE1362" s="425"/>
      <c r="AF1362" s="425"/>
      <c r="AG1362" s="425"/>
      <c r="AH1362" s="425"/>
      <c r="AI1362" s="425"/>
      <c r="AJ1362" s="425"/>
      <c r="AK1362" s="425"/>
      <c r="AL1362" s="425"/>
      <c r="AM1362" s="425"/>
      <c r="AN1362" s="425"/>
      <c r="AO1362" s="425"/>
      <c r="AP1362" s="425"/>
      <c r="AQ1362" s="425"/>
      <c r="AR1362" s="425"/>
      <c r="AS1362" s="425"/>
      <c r="AT1362" s="425"/>
      <c r="AU1362" s="425"/>
      <c r="AV1362" s="425"/>
      <c r="AW1362" s="425"/>
      <c r="AX1362" s="425"/>
      <c r="AY1362" s="425"/>
      <c r="AZ1362" s="425"/>
      <c r="BA1362" s="425"/>
      <c r="BB1362" s="425"/>
      <c r="BC1362" s="425"/>
      <c r="BD1362" s="425"/>
      <c r="BE1362" s="425"/>
      <c r="BF1362" s="425"/>
      <c r="BG1362" s="425"/>
      <c r="BH1362" s="425"/>
      <c r="BI1362" s="425"/>
      <c r="BJ1362" s="425"/>
      <c r="BK1362" s="425"/>
      <c r="BL1362" s="425"/>
      <c r="BM1362" s="425"/>
      <c r="BN1362" s="425"/>
      <c r="BO1362" s="425"/>
      <c r="BP1362" s="425"/>
      <c r="BQ1362" s="425"/>
      <c r="BR1362" s="425"/>
      <c r="BS1362" s="425"/>
      <c r="BT1362" s="425"/>
      <c r="BU1362" s="425"/>
      <c r="BV1362" s="425"/>
      <c r="BW1362" s="425"/>
      <c r="BX1362" s="425"/>
      <c r="BY1362" s="425"/>
      <c r="BZ1362" s="425"/>
      <c r="CA1362" s="425"/>
      <c r="CB1362" s="425"/>
      <c r="CC1362" s="425"/>
      <c r="CD1362" s="425"/>
      <c r="CE1362" s="425"/>
      <c r="CF1362" s="425"/>
      <c r="CG1362" s="425"/>
      <c r="CH1362" s="425"/>
      <c r="CI1362" s="425"/>
      <c r="CJ1362" s="425"/>
      <c r="CK1362" s="425"/>
      <c r="CL1362" s="425"/>
      <c r="CM1362" s="425"/>
      <c r="CN1362" s="425"/>
      <c r="CO1362" s="425"/>
      <c r="CP1362" s="425"/>
      <c r="CQ1362" s="425"/>
    </row>
    <row r="1363" s="450" customFormat="1" ht="21.75" customHeight="1" spans="1:95">
      <c r="A1363" s="425"/>
      <c r="B1363" s="451"/>
      <c r="C1363" s="425"/>
      <c r="D1363" s="425"/>
      <c r="E1363" s="425"/>
      <c r="F1363" s="425"/>
      <c r="G1363" s="425"/>
      <c r="H1363" s="425"/>
      <c r="I1363" s="425"/>
      <c r="J1363" s="425"/>
      <c r="K1363" s="425"/>
      <c r="L1363" s="425"/>
      <c r="M1363" s="425"/>
      <c r="N1363" s="425"/>
      <c r="O1363" s="425"/>
      <c r="P1363" s="425"/>
      <c r="Q1363" s="425"/>
      <c r="R1363" s="425"/>
      <c r="S1363" s="425"/>
      <c r="T1363" s="425"/>
      <c r="U1363" s="425"/>
      <c r="V1363" s="425"/>
      <c r="W1363" s="425"/>
      <c r="X1363" s="425"/>
      <c r="Y1363" s="425"/>
      <c r="Z1363" s="425"/>
      <c r="AA1363" s="425"/>
      <c r="AB1363" s="425"/>
      <c r="AC1363" s="425"/>
      <c r="AD1363" s="425"/>
      <c r="AE1363" s="425"/>
      <c r="AF1363" s="425"/>
      <c r="AG1363" s="425"/>
      <c r="AH1363" s="425"/>
      <c r="AI1363" s="425"/>
      <c r="AJ1363" s="425"/>
      <c r="AK1363" s="425"/>
      <c r="AL1363" s="425"/>
      <c r="AM1363" s="425"/>
      <c r="AN1363" s="425"/>
      <c r="AO1363" s="425"/>
      <c r="AP1363" s="425"/>
      <c r="AQ1363" s="425"/>
      <c r="AR1363" s="425"/>
      <c r="AS1363" s="425"/>
      <c r="AT1363" s="425"/>
      <c r="AU1363" s="425"/>
      <c r="AV1363" s="425"/>
      <c r="AW1363" s="425"/>
      <c r="AX1363" s="425"/>
      <c r="AY1363" s="425"/>
      <c r="AZ1363" s="425"/>
      <c r="BA1363" s="425"/>
      <c r="BB1363" s="425"/>
      <c r="BC1363" s="425"/>
      <c r="BD1363" s="425"/>
      <c r="BE1363" s="425"/>
      <c r="BF1363" s="425"/>
      <c r="BG1363" s="425"/>
      <c r="BH1363" s="425"/>
      <c r="BI1363" s="425"/>
      <c r="BJ1363" s="425"/>
      <c r="BK1363" s="425"/>
      <c r="BL1363" s="425"/>
      <c r="BM1363" s="425"/>
      <c r="BN1363" s="425"/>
      <c r="BO1363" s="425"/>
      <c r="BP1363" s="425"/>
      <c r="BQ1363" s="425"/>
      <c r="BR1363" s="425"/>
      <c r="BS1363" s="425"/>
      <c r="BT1363" s="425"/>
      <c r="BU1363" s="425"/>
      <c r="BV1363" s="425"/>
      <c r="BW1363" s="425"/>
      <c r="BX1363" s="425"/>
      <c r="BY1363" s="425"/>
      <c r="BZ1363" s="425"/>
      <c r="CA1363" s="425"/>
      <c r="CB1363" s="425"/>
      <c r="CC1363" s="425"/>
      <c r="CD1363" s="425"/>
      <c r="CE1363" s="425"/>
      <c r="CF1363" s="425"/>
      <c r="CG1363" s="425"/>
      <c r="CH1363" s="425"/>
      <c r="CI1363" s="425"/>
      <c r="CJ1363" s="425"/>
      <c r="CK1363" s="425"/>
      <c r="CL1363" s="425"/>
      <c r="CM1363" s="425"/>
      <c r="CN1363" s="425"/>
      <c r="CO1363" s="425"/>
      <c r="CP1363" s="425"/>
      <c r="CQ1363" s="425"/>
    </row>
    <row r="1364" s="450" customFormat="1" ht="21.75" customHeight="1" spans="1:95">
      <c r="A1364" s="425"/>
      <c r="B1364" s="451"/>
      <c r="C1364" s="425"/>
      <c r="D1364" s="425"/>
      <c r="E1364" s="425"/>
      <c r="F1364" s="425"/>
      <c r="G1364" s="425"/>
      <c r="H1364" s="425"/>
      <c r="I1364" s="425"/>
      <c r="J1364" s="425"/>
      <c r="K1364" s="425"/>
      <c r="L1364" s="425"/>
      <c r="M1364" s="425"/>
      <c r="N1364" s="425"/>
      <c r="O1364" s="425"/>
      <c r="P1364" s="425"/>
      <c r="Q1364" s="425"/>
      <c r="R1364" s="425"/>
      <c r="S1364" s="425"/>
      <c r="T1364" s="425"/>
      <c r="U1364" s="425"/>
      <c r="V1364" s="425"/>
      <c r="W1364" s="425"/>
      <c r="X1364" s="425"/>
      <c r="Y1364" s="425"/>
      <c r="Z1364" s="425"/>
      <c r="AA1364" s="425"/>
      <c r="AB1364" s="425"/>
      <c r="AC1364" s="425"/>
      <c r="AD1364" s="425"/>
      <c r="AE1364" s="425"/>
      <c r="AF1364" s="425"/>
      <c r="AG1364" s="425"/>
      <c r="AH1364" s="425"/>
      <c r="AI1364" s="425"/>
      <c r="AJ1364" s="425"/>
      <c r="AK1364" s="425"/>
      <c r="AL1364" s="425"/>
      <c r="AM1364" s="425"/>
      <c r="AN1364" s="425"/>
      <c r="AO1364" s="425"/>
      <c r="AP1364" s="425"/>
      <c r="AQ1364" s="425"/>
      <c r="AR1364" s="425"/>
      <c r="AS1364" s="425"/>
      <c r="AT1364" s="425"/>
      <c r="AU1364" s="425"/>
      <c r="AV1364" s="425"/>
      <c r="AW1364" s="425"/>
      <c r="AX1364" s="425"/>
      <c r="AY1364" s="425"/>
      <c r="AZ1364" s="425"/>
      <c r="BA1364" s="425"/>
      <c r="BB1364" s="425"/>
      <c r="BC1364" s="425"/>
      <c r="BD1364" s="425"/>
      <c r="BE1364" s="425"/>
      <c r="BF1364" s="425"/>
      <c r="BG1364" s="425"/>
      <c r="BH1364" s="425"/>
      <c r="BI1364" s="425"/>
      <c r="BJ1364" s="425"/>
      <c r="BK1364" s="425"/>
      <c r="BL1364" s="425"/>
      <c r="BM1364" s="425"/>
      <c r="BN1364" s="425"/>
      <c r="BO1364" s="425"/>
      <c r="BP1364" s="425"/>
      <c r="BQ1364" s="425"/>
      <c r="BR1364" s="425"/>
      <c r="BS1364" s="425"/>
      <c r="BT1364" s="425"/>
      <c r="BU1364" s="425"/>
      <c r="BV1364" s="425"/>
      <c r="BW1364" s="425"/>
      <c r="BX1364" s="425"/>
      <c r="BY1364" s="425"/>
      <c r="BZ1364" s="425"/>
      <c r="CA1364" s="425"/>
      <c r="CB1364" s="425"/>
      <c r="CC1364" s="425"/>
      <c r="CD1364" s="425"/>
      <c r="CE1364" s="425"/>
      <c r="CF1364" s="425"/>
      <c r="CG1364" s="425"/>
      <c r="CH1364" s="425"/>
      <c r="CI1364" s="425"/>
      <c r="CJ1364" s="425"/>
      <c r="CK1364" s="425"/>
      <c r="CL1364" s="425"/>
      <c r="CM1364" s="425"/>
      <c r="CN1364" s="425"/>
      <c r="CO1364" s="425"/>
      <c r="CP1364" s="425"/>
      <c r="CQ1364" s="425"/>
    </row>
    <row r="1365" s="450" customFormat="1" ht="21.75" customHeight="1" spans="1:95">
      <c r="A1365" s="425"/>
      <c r="B1365" s="451"/>
      <c r="C1365" s="425"/>
      <c r="D1365" s="425"/>
      <c r="E1365" s="425"/>
      <c r="F1365" s="425"/>
      <c r="G1365" s="425"/>
      <c r="H1365" s="425"/>
      <c r="I1365" s="425"/>
      <c r="J1365" s="425"/>
      <c r="K1365" s="425"/>
      <c r="L1365" s="425"/>
      <c r="M1365" s="425"/>
      <c r="N1365" s="425"/>
      <c r="O1365" s="425"/>
      <c r="P1365" s="425"/>
      <c r="Q1365" s="425"/>
      <c r="R1365" s="425"/>
      <c r="S1365" s="425"/>
      <c r="T1365" s="425"/>
      <c r="U1365" s="425"/>
      <c r="V1365" s="425"/>
      <c r="W1365" s="425"/>
      <c r="X1365" s="425"/>
      <c r="Y1365" s="425"/>
      <c r="Z1365" s="425"/>
      <c r="AA1365" s="425"/>
      <c r="AB1365" s="425"/>
      <c r="AC1365" s="425"/>
      <c r="AD1365" s="425"/>
      <c r="AE1365" s="425"/>
      <c r="AF1365" s="425"/>
      <c r="AG1365" s="425"/>
      <c r="AH1365" s="425"/>
      <c r="AI1365" s="425"/>
      <c r="AJ1365" s="425"/>
      <c r="AK1365" s="425"/>
      <c r="AL1365" s="425"/>
      <c r="AM1365" s="425"/>
      <c r="AN1365" s="425"/>
      <c r="AO1365" s="425"/>
      <c r="AP1365" s="425"/>
      <c r="AQ1365" s="425"/>
      <c r="AR1365" s="425"/>
      <c r="AS1365" s="425"/>
      <c r="AT1365" s="425"/>
      <c r="AU1365" s="425"/>
      <c r="AV1365" s="425"/>
      <c r="AW1365" s="425"/>
      <c r="AX1365" s="425"/>
      <c r="AY1365" s="425"/>
      <c r="AZ1365" s="425"/>
      <c r="BA1365" s="425"/>
      <c r="BB1365" s="425"/>
      <c r="BC1365" s="425"/>
      <c r="BD1365" s="425"/>
      <c r="BE1365" s="425"/>
      <c r="BF1365" s="425"/>
      <c r="BG1365" s="425"/>
      <c r="BH1365" s="425"/>
      <c r="BI1365" s="425"/>
      <c r="BJ1365" s="425"/>
      <c r="BK1365" s="425"/>
      <c r="BL1365" s="425"/>
      <c r="BM1365" s="425"/>
      <c r="BN1365" s="425"/>
      <c r="BO1365" s="425"/>
      <c r="BP1365" s="425"/>
      <c r="BQ1365" s="425"/>
      <c r="BR1365" s="425"/>
      <c r="BS1365" s="425"/>
      <c r="BT1365" s="425"/>
      <c r="BU1365" s="425"/>
      <c r="BV1365" s="425"/>
      <c r="BW1365" s="425"/>
      <c r="BX1365" s="425"/>
      <c r="BY1365" s="425"/>
      <c r="BZ1365" s="425"/>
      <c r="CA1365" s="425"/>
      <c r="CB1365" s="425"/>
      <c r="CC1365" s="425"/>
      <c r="CD1365" s="425"/>
      <c r="CE1365" s="425"/>
      <c r="CF1365" s="425"/>
      <c r="CG1365" s="425"/>
      <c r="CH1365" s="425"/>
      <c r="CI1365" s="425"/>
      <c r="CJ1365" s="425"/>
      <c r="CK1365" s="425"/>
      <c r="CL1365" s="425"/>
      <c r="CM1365" s="425"/>
      <c r="CN1365" s="425"/>
      <c r="CO1365" s="425"/>
      <c r="CP1365" s="425"/>
      <c r="CQ1365" s="425"/>
    </row>
    <row r="1366" s="450" customFormat="1" ht="21.75" customHeight="1" spans="1:95">
      <c r="A1366" s="425"/>
      <c r="B1366" s="451"/>
      <c r="C1366" s="425"/>
      <c r="D1366" s="425"/>
      <c r="E1366" s="425"/>
      <c r="F1366" s="425"/>
      <c r="G1366" s="425"/>
      <c r="H1366" s="425"/>
      <c r="I1366" s="425"/>
      <c r="J1366" s="425"/>
      <c r="K1366" s="425"/>
      <c r="L1366" s="425"/>
      <c r="M1366" s="425"/>
      <c r="N1366" s="425"/>
      <c r="O1366" s="425"/>
      <c r="P1366" s="425"/>
      <c r="Q1366" s="425"/>
      <c r="R1366" s="425"/>
      <c r="S1366" s="425"/>
      <c r="T1366" s="425"/>
      <c r="U1366" s="425"/>
      <c r="V1366" s="425"/>
      <c r="W1366" s="425"/>
      <c r="X1366" s="425"/>
      <c r="Y1366" s="425"/>
      <c r="Z1366" s="425"/>
      <c r="AA1366" s="425"/>
      <c r="AB1366" s="425"/>
      <c r="AC1366" s="425"/>
      <c r="AD1366" s="425"/>
      <c r="AE1366" s="425"/>
      <c r="AF1366" s="425"/>
      <c r="AG1366" s="425"/>
      <c r="AH1366" s="425"/>
      <c r="AI1366" s="425"/>
      <c r="AJ1366" s="425"/>
      <c r="AK1366" s="425"/>
      <c r="AL1366" s="425"/>
      <c r="AM1366" s="425"/>
      <c r="AN1366" s="425"/>
      <c r="AO1366" s="425"/>
      <c r="AP1366" s="425"/>
      <c r="AQ1366" s="425"/>
      <c r="AR1366" s="425"/>
      <c r="AS1366" s="425"/>
      <c r="AT1366" s="425"/>
      <c r="AU1366" s="425"/>
      <c r="AV1366" s="425"/>
      <c r="AW1366" s="425"/>
      <c r="AX1366" s="425"/>
      <c r="AY1366" s="425"/>
      <c r="AZ1366" s="425"/>
      <c r="BA1366" s="425"/>
      <c r="BB1366" s="425"/>
      <c r="BC1366" s="425"/>
      <c r="BD1366" s="425"/>
      <c r="BE1366" s="425"/>
      <c r="BF1366" s="425"/>
      <c r="BG1366" s="425"/>
      <c r="BH1366" s="425"/>
      <c r="BI1366" s="425"/>
      <c r="BJ1366" s="425"/>
      <c r="BK1366" s="425"/>
      <c r="BL1366" s="425"/>
      <c r="BM1366" s="425"/>
      <c r="BN1366" s="425"/>
      <c r="BO1366" s="425"/>
      <c r="BP1366" s="425"/>
      <c r="BQ1366" s="425"/>
      <c r="BR1366" s="425"/>
      <c r="BS1366" s="425"/>
      <c r="BT1366" s="425"/>
      <c r="BU1366" s="425"/>
      <c r="BV1366" s="425"/>
      <c r="BW1366" s="425"/>
      <c r="BX1366" s="425"/>
      <c r="BY1366" s="425"/>
      <c r="BZ1366" s="425"/>
      <c r="CA1366" s="425"/>
      <c r="CB1366" s="425"/>
      <c r="CC1366" s="425"/>
      <c r="CD1366" s="425"/>
      <c r="CE1366" s="425"/>
      <c r="CF1366" s="425"/>
      <c r="CG1366" s="425"/>
      <c r="CH1366" s="425"/>
      <c r="CI1366" s="425"/>
      <c r="CJ1366" s="425"/>
      <c r="CK1366" s="425"/>
      <c r="CL1366" s="425"/>
      <c r="CM1366" s="425"/>
      <c r="CN1366" s="425"/>
      <c r="CO1366" s="425"/>
      <c r="CP1366" s="425"/>
      <c r="CQ1366" s="425"/>
    </row>
    <row r="1367" s="450" customFormat="1" ht="21.75" customHeight="1" spans="1:95">
      <c r="A1367" s="425"/>
      <c r="B1367" s="451"/>
      <c r="C1367" s="425"/>
      <c r="D1367" s="425"/>
      <c r="E1367" s="425"/>
      <c r="F1367" s="425"/>
      <c r="G1367" s="425"/>
      <c r="H1367" s="425"/>
      <c r="I1367" s="425"/>
      <c r="J1367" s="425"/>
      <c r="K1367" s="425"/>
      <c r="L1367" s="425"/>
      <c r="M1367" s="425"/>
      <c r="N1367" s="425"/>
      <c r="O1367" s="425"/>
      <c r="P1367" s="425"/>
      <c r="Q1367" s="425"/>
      <c r="R1367" s="425"/>
      <c r="S1367" s="425"/>
      <c r="T1367" s="425"/>
      <c r="U1367" s="425"/>
      <c r="V1367" s="425"/>
      <c r="W1367" s="425"/>
      <c r="X1367" s="425"/>
      <c r="Y1367" s="425"/>
      <c r="Z1367" s="425"/>
      <c r="AA1367" s="425"/>
      <c r="AB1367" s="425"/>
      <c r="AC1367" s="425"/>
      <c r="AD1367" s="425"/>
      <c r="AE1367" s="425"/>
      <c r="AF1367" s="425"/>
      <c r="AG1367" s="425"/>
      <c r="AH1367" s="425"/>
      <c r="AI1367" s="425"/>
      <c r="AJ1367" s="425"/>
      <c r="AK1367" s="425"/>
      <c r="AL1367" s="425"/>
      <c r="AM1367" s="425"/>
      <c r="AN1367" s="425"/>
      <c r="AO1367" s="425"/>
      <c r="AP1367" s="425"/>
      <c r="AQ1367" s="425"/>
      <c r="AR1367" s="425"/>
      <c r="AS1367" s="425"/>
      <c r="AT1367" s="425"/>
      <c r="AU1367" s="425"/>
      <c r="AV1367" s="425"/>
      <c r="AW1367" s="425"/>
      <c r="AX1367" s="425"/>
      <c r="AY1367" s="425"/>
      <c r="AZ1367" s="425"/>
      <c r="BA1367" s="425"/>
      <c r="BB1367" s="425"/>
      <c r="BC1367" s="425"/>
      <c r="BD1367" s="425"/>
      <c r="BE1367" s="425"/>
      <c r="BF1367" s="425"/>
      <c r="BG1367" s="425"/>
      <c r="BH1367" s="425"/>
      <c r="BI1367" s="425"/>
      <c r="BJ1367" s="425"/>
      <c r="BK1367" s="425"/>
      <c r="BL1367" s="425"/>
      <c r="BM1367" s="425"/>
      <c r="BN1367" s="425"/>
      <c r="BO1367" s="425"/>
      <c r="BP1367" s="425"/>
      <c r="BQ1367" s="425"/>
      <c r="BR1367" s="425"/>
      <c r="BS1367" s="425"/>
      <c r="BT1367" s="425"/>
      <c r="BU1367" s="425"/>
      <c r="BV1367" s="425"/>
      <c r="BW1367" s="425"/>
      <c r="BX1367" s="425"/>
      <c r="BY1367" s="425"/>
      <c r="BZ1367" s="425"/>
      <c r="CA1367" s="425"/>
      <c r="CB1367" s="425"/>
      <c r="CC1367" s="425"/>
      <c r="CD1367" s="425"/>
      <c r="CE1367" s="425"/>
      <c r="CF1367" s="425"/>
      <c r="CG1367" s="425"/>
      <c r="CH1367" s="425"/>
      <c r="CI1367" s="425"/>
      <c r="CJ1367" s="425"/>
      <c r="CK1367" s="425"/>
      <c r="CL1367" s="425"/>
      <c r="CM1367" s="425"/>
      <c r="CN1367" s="425"/>
      <c r="CO1367" s="425"/>
      <c r="CP1367" s="425"/>
      <c r="CQ1367" s="425"/>
    </row>
    <row r="1368" s="450" customFormat="1" ht="21.75" customHeight="1" spans="1:95">
      <c r="A1368" s="425"/>
      <c r="B1368" s="451"/>
      <c r="C1368" s="425"/>
      <c r="D1368" s="425"/>
      <c r="E1368" s="425"/>
      <c r="F1368" s="425"/>
      <c r="G1368" s="425"/>
      <c r="H1368" s="425"/>
      <c r="I1368" s="425"/>
      <c r="J1368" s="425"/>
      <c r="K1368" s="425"/>
      <c r="L1368" s="425"/>
      <c r="M1368" s="425"/>
      <c r="N1368" s="425"/>
      <c r="O1368" s="425"/>
      <c r="P1368" s="425"/>
      <c r="Q1368" s="425"/>
      <c r="R1368" s="425"/>
      <c r="S1368" s="425"/>
      <c r="T1368" s="425"/>
      <c r="U1368" s="425"/>
      <c r="V1368" s="425"/>
      <c r="W1368" s="425"/>
      <c r="X1368" s="425"/>
      <c r="Y1368" s="425"/>
      <c r="Z1368" s="425"/>
      <c r="AA1368" s="425"/>
      <c r="AB1368" s="425"/>
      <c r="AC1368" s="425"/>
      <c r="AD1368" s="425"/>
      <c r="AE1368" s="425"/>
      <c r="AF1368" s="425"/>
      <c r="AG1368" s="425"/>
      <c r="AH1368" s="425"/>
      <c r="AI1368" s="425"/>
      <c r="AJ1368" s="425"/>
      <c r="AK1368" s="425"/>
      <c r="AL1368" s="425"/>
      <c r="AM1368" s="425"/>
      <c r="AN1368" s="425"/>
      <c r="AO1368" s="425"/>
      <c r="AP1368" s="425"/>
      <c r="AQ1368" s="425"/>
      <c r="AR1368" s="425"/>
      <c r="AS1368" s="425"/>
      <c r="AT1368" s="425"/>
      <c r="AU1368" s="425"/>
      <c r="AV1368" s="425"/>
      <c r="AW1368" s="425"/>
      <c r="AX1368" s="425"/>
      <c r="AY1368" s="425"/>
      <c r="AZ1368" s="425"/>
      <c r="BA1368" s="425"/>
      <c r="BB1368" s="425"/>
      <c r="BC1368" s="425"/>
      <c r="BD1368" s="425"/>
      <c r="BE1368" s="425"/>
      <c r="BF1368" s="425"/>
      <c r="BG1368" s="425"/>
      <c r="BH1368" s="425"/>
      <c r="BI1368" s="425"/>
      <c r="BJ1368" s="425"/>
      <c r="BK1368" s="425"/>
      <c r="BL1368" s="425"/>
      <c r="BM1368" s="425"/>
      <c r="BN1368" s="425"/>
      <c r="BO1368" s="425"/>
      <c r="BP1368" s="425"/>
      <c r="BQ1368" s="425"/>
      <c r="BR1368" s="425"/>
      <c r="BS1368" s="425"/>
      <c r="BT1368" s="425"/>
      <c r="BU1368" s="425"/>
      <c r="BV1368" s="425"/>
      <c r="BW1368" s="425"/>
      <c r="BX1368" s="425"/>
      <c r="BY1368" s="425"/>
      <c r="BZ1368" s="425"/>
      <c r="CA1368" s="425"/>
      <c r="CB1368" s="425"/>
      <c r="CC1368" s="425"/>
      <c r="CD1368" s="425"/>
      <c r="CE1368" s="425"/>
      <c r="CF1368" s="425"/>
      <c r="CG1368" s="425"/>
      <c r="CH1368" s="425"/>
      <c r="CI1368" s="425"/>
      <c r="CJ1368" s="425"/>
      <c r="CK1368" s="425"/>
      <c r="CL1368" s="425"/>
      <c r="CM1368" s="425"/>
      <c r="CN1368" s="425"/>
      <c r="CO1368" s="425"/>
      <c r="CP1368" s="425"/>
      <c r="CQ1368" s="425"/>
    </row>
    <row r="1369" s="450" customFormat="1" ht="21.75" customHeight="1" spans="1:95">
      <c r="A1369" s="425"/>
      <c r="B1369" s="451"/>
      <c r="C1369" s="425"/>
      <c r="D1369" s="425"/>
      <c r="E1369" s="425"/>
      <c r="F1369" s="425"/>
      <c r="G1369" s="425"/>
      <c r="H1369" s="425"/>
      <c r="I1369" s="425"/>
      <c r="J1369" s="425"/>
      <c r="K1369" s="425"/>
      <c r="L1369" s="425"/>
      <c r="M1369" s="425"/>
      <c r="N1369" s="425"/>
      <c r="O1369" s="425"/>
      <c r="P1369" s="425"/>
      <c r="Q1369" s="425"/>
      <c r="R1369" s="425"/>
      <c r="S1369" s="425"/>
      <c r="T1369" s="425"/>
      <c r="U1369" s="425"/>
      <c r="V1369" s="425"/>
      <c r="W1369" s="425"/>
      <c r="X1369" s="425"/>
      <c r="Y1369" s="425"/>
      <c r="Z1369" s="425"/>
      <c r="AA1369" s="425"/>
      <c r="AB1369" s="425"/>
      <c r="AC1369" s="425"/>
      <c r="AD1369" s="425"/>
      <c r="AE1369" s="425"/>
      <c r="AF1369" s="425"/>
      <c r="AG1369" s="425"/>
      <c r="AH1369" s="425"/>
      <c r="AI1369" s="425"/>
      <c r="AJ1369" s="425"/>
      <c r="AK1369" s="425"/>
      <c r="AL1369" s="425"/>
      <c r="AM1369" s="425"/>
      <c r="AN1369" s="425"/>
      <c r="AO1369" s="425"/>
      <c r="AP1369" s="425"/>
      <c r="AQ1369" s="425"/>
      <c r="AR1369" s="425"/>
      <c r="AS1369" s="425"/>
      <c r="AT1369" s="425"/>
      <c r="AU1369" s="425"/>
      <c r="AV1369" s="425"/>
      <c r="AW1369" s="425"/>
      <c r="AX1369" s="425"/>
      <c r="AY1369" s="425"/>
      <c r="AZ1369" s="425"/>
      <c r="BA1369" s="425"/>
      <c r="BB1369" s="425"/>
      <c r="BC1369" s="425"/>
      <c r="BD1369" s="425"/>
      <c r="BE1369" s="425"/>
      <c r="BF1369" s="425"/>
      <c r="BG1369" s="425"/>
      <c r="BH1369" s="425"/>
      <c r="BI1369" s="425"/>
      <c r="BJ1369" s="425"/>
      <c r="BK1369" s="425"/>
      <c r="BL1369" s="425"/>
      <c r="BM1369" s="425"/>
      <c r="BN1369" s="425"/>
      <c r="BO1369" s="425"/>
      <c r="BP1369" s="425"/>
      <c r="BQ1369" s="425"/>
      <c r="BR1369" s="425"/>
      <c r="BS1369" s="425"/>
      <c r="BT1369" s="425"/>
      <c r="BU1369" s="425"/>
      <c r="BV1369" s="425"/>
      <c r="BW1369" s="425"/>
      <c r="BX1369" s="425"/>
      <c r="BY1369" s="425"/>
      <c r="BZ1369" s="425"/>
      <c r="CA1369" s="425"/>
      <c r="CB1369" s="425"/>
      <c r="CC1369" s="425"/>
      <c r="CD1369" s="425"/>
      <c r="CE1369" s="425"/>
      <c r="CF1369" s="425"/>
      <c r="CG1369" s="425"/>
      <c r="CH1369" s="425"/>
      <c r="CI1369" s="425"/>
      <c r="CJ1369" s="425"/>
      <c r="CK1369" s="425"/>
      <c r="CL1369" s="425"/>
      <c r="CM1369" s="425"/>
      <c r="CN1369" s="425"/>
      <c r="CO1369" s="425"/>
      <c r="CP1369" s="425"/>
      <c r="CQ1369" s="425"/>
    </row>
    <row r="1370" s="450" customFormat="1" ht="21.75" customHeight="1" spans="1:95">
      <c r="A1370" s="425"/>
      <c r="B1370" s="451"/>
      <c r="C1370" s="425"/>
      <c r="D1370" s="425"/>
      <c r="E1370" s="425"/>
      <c r="F1370" s="425"/>
      <c r="G1370" s="425"/>
      <c r="H1370" s="425"/>
      <c r="I1370" s="425"/>
      <c r="J1370" s="425"/>
      <c r="K1370" s="425"/>
      <c r="L1370" s="425"/>
      <c r="M1370" s="425"/>
      <c r="N1370" s="425"/>
      <c r="O1370" s="425"/>
      <c r="P1370" s="425"/>
      <c r="Q1370" s="425"/>
      <c r="R1370" s="425"/>
      <c r="S1370" s="425"/>
      <c r="T1370" s="425"/>
      <c r="U1370" s="425"/>
      <c r="V1370" s="425"/>
      <c r="W1370" s="425"/>
      <c r="X1370" s="425"/>
      <c r="Y1370" s="425"/>
      <c r="Z1370" s="425"/>
      <c r="AA1370" s="425"/>
      <c r="AB1370" s="425"/>
      <c r="AC1370" s="425"/>
      <c r="AD1370" s="425"/>
      <c r="AE1370" s="425"/>
      <c r="AF1370" s="425"/>
      <c r="AG1370" s="425"/>
      <c r="AH1370" s="425"/>
      <c r="AI1370" s="425"/>
      <c r="AJ1370" s="425"/>
      <c r="AK1370" s="425"/>
      <c r="AL1370" s="425"/>
      <c r="AM1370" s="425"/>
      <c r="AN1370" s="425"/>
      <c r="AO1370" s="425"/>
      <c r="AP1370" s="425"/>
      <c r="AQ1370" s="425"/>
      <c r="AR1370" s="425"/>
      <c r="AS1370" s="425"/>
      <c r="AT1370" s="425"/>
      <c r="AU1370" s="425"/>
      <c r="AV1370" s="425"/>
      <c r="AW1370" s="425"/>
      <c r="AX1370" s="425"/>
      <c r="AY1370" s="425"/>
      <c r="AZ1370" s="425"/>
      <c r="BA1370" s="425"/>
      <c r="BB1370" s="425"/>
      <c r="BC1370" s="425"/>
      <c r="BD1370" s="425"/>
      <c r="BE1370" s="425"/>
      <c r="BF1370" s="425"/>
      <c r="BG1370" s="425"/>
      <c r="BH1370" s="425"/>
      <c r="BI1370" s="425"/>
      <c r="BJ1370" s="425"/>
      <c r="BK1370" s="425"/>
      <c r="BL1370" s="425"/>
      <c r="BM1370" s="425"/>
      <c r="BN1370" s="425"/>
      <c r="BO1370" s="425"/>
      <c r="BP1370" s="425"/>
      <c r="BQ1370" s="425"/>
      <c r="BR1370" s="425"/>
      <c r="BS1370" s="425"/>
      <c r="BT1370" s="425"/>
      <c r="BU1370" s="425"/>
      <c r="BV1370" s="425"/>
      <c r="BW1370" s="425"/>
      <c r="BX1370" s="425"/>
      <c r="BY1370" s="425"/>
      <c r="BZ1370" s="425"/>
      <c r="CA1370" s="425"/>
      <c r="CB1370" s="425"/>
      <c r="CC1370" s="425"/>
      <c r="CD1370" s="425"/>
      <c r="CE1370" s="425"/>
      <c r="CF1370" s="425"/>
      <c r="CG1370" s="425"/>
      <c r="CH1370" s="425"/>
      <c r="CI1370" s="425"/>
      <c r="CJ1370" s="425"/>
      <c r="CK1370" s="425"/>
      <c r="CL1370" s="425"/>
      <c r="CM1370" s="425"/>
      <c r="CN1370" s="425"/>
      <c r="CO1370" s="425"/>
      <c r="CP1370" s="425"/>
      <c r="CQ1370" s="425"/>
    </row>
    <row r="1371" s="450" customFormat="1" ht="21.75" customHeight="1" spans="1:95">
      <c r="A1371" s="425"/>
      <c r="B1371" s="451"/>
      <c r="C1371" s="425"/>
      <c r="D1371" s="425"/>
      <c r="E1371" s="425"/>
      <c r="F1371" s="425"/>
      <c r="G1371" s="425"/>
      <c r="H1371" s="425"/>
      <c r="I1371" s="425"/>
      <c r="J1371" s="425"/>
      <c r="K1371" s="425"/>
      <c r="L1371" s="425"/>
      <c r="M1371" s="425"/>
      <c r="N1371" s="425"/>
      <c r="O1371" s="425"/>
      <c r="P1371" s="425"/>
      <c r="Q1371" s="425"/>
      <c r="R1371" s="425"/>
      <c r="S1371" s="425"/>
      <c r="T1371" s="425"/>
      <c r="U1371" s="425"/>
      <c r="V1371" s="425"/>
      <c r="W1371" s="425"/>
      <c r="X1371" s="425"/>
      <c r="Y1371" s="425"/>
      <c r="Z1371" s="425"/>
      <c r="AA1371" s="425"/>
      <c r="AB1371" s="425"/>
      <c r="AC1371" s="425"/>
      <c r="AD1371" s="425"/>
      <c r="AE1371" s="425"/>
      <c r="AF1371" s="425"/>
      <c r="AG1371" s="425"/>
      <c r="AH1371" s="425"/>
      <c r="AI1371" s="425"/>
      <c r="AJ1371" s="425"/>
      <c r="AK1371" s="425"/>
      <c r="AL1371" s="425"/>
      <c r="AM1371" s="425"/>
      <c r="AN1371" s="425"/>
      <c r="AO1371" s="425"/>
      <c r="AP1371" s="425"/>
      <c r="AQ1371" s="425"/>
      <c r="AR1371" s="425"/>
      <c r="AS1371" s="425"/>
      <c r="AT1371" s="425"/>
      <c r="AU1371" s="425"/>
      <c r="AV1371" s="425"/>
      <c r="AW1371" s="425"/>
      <c r="AX1371" s="425"/>
      <c r="AY1371" s="425"/>
      <c r="AZ1371" s="425"/>
      <c r="BA1371" s="425"/>
      <c r="BB1371" s="425"/>
      <c r="BC1371" s="425"/>
      <c r="BD1371" s="425"/>
      <c r="BE1371" s="425"/>
      <c r="BF1371" s="425"/>
      <c r="BG1371" s="425"/>
      <c r="BH1371" s="425"/>
      <c r="BI1371" s="425"/>
      <c r="BJ1371" s="425"/>
      <c r="BK1371" s="425"/>
      <c r="BL1371" s="425"/>
      <c r="BM1371" s="425"/>
      <c r="BN1371" s="425"/>
      <c r="BO1371" s="425"/>
      <c r="BP1371" s="425"/>
      <c r="BQ1371" s="425"/>
      <c r="BR1371" s="425"/>
      <c r="BS1371" s="425"/>
      <c r="BT1371" s="425"/>
      <c r="BU1371" s="425"/>
      <c r="BV1371" s="425"/>
      <c r="BW1371" s="425"/>
      <c r="BX1371" s="425"/>
      <c r="BY1371" s="425"/>
      <c r="BZ1371" s="425"/>
      <c r="CA1371" s="425"/>
      <c r="CB1371" s="425"/>
      <c r="CC1371" s="425"/>
      <c r="CD1371" s="425"/>
      <c r="CE1371" s="425"/>
      <c r="CF1371" s="425"/>
      <c r="CG1371" s="425"/>
      <c r="CH1371" s="425"/>
      <c r="CI1371" s="425"/>
      <c r="CJ1371" s="425"/>
      <c r="CK1371" s="425"/>
      <c r="CL1371" s="425"/>
      <c r="CM1371" s="425"/>
      <c r="CN1371" s="425"/>
      <c r="CO1371" s="425"/>
      <c r="CP1371" s="425"/>
      <c r="CQ1371" s="425"/>
    </row>
    <row r="1372" s="450" customFormat="1" ht="21.75" customHeight="1" spans="1:95">
      <c r="A1372" s="425"/>
      <c r="B1372" s="451"/>
      <c r="C1372" s="425"/>
      <c r="D1372" s="425"/>
      <c r="E1372" s="425"/>
      <c r="F1372" s="425"/>
      <c r="G1372" s="425"/>
      <c r="H1372" s="425"/>
      <c r="I1372" s="425"/>
      <c r="J1372" s="425"/>
      <c r="K1372" s="425"/>
      <c r="L1372" s="425"/>
      <c r="M1372" s="425"/>
      <c r="N1372" s="425"/>
      <c r="O1372" s="425"/>
      <c r="P1372" s="425"/>
      <c r="Q1372" s="425"/>
      <c r="R1372" s="425"/>
      <c r="S1372" s="425"/>
      <c r="T1372" s="425"/>
      <c r="U1372" s="425"/>
      <c r="V1372" s="425"/>
      <c r="W1372" s="425"/>
      <c r="X1372" s="425"/>
      <c r="Y1372" s="425"/>
      <c r="Z1372" s="425"/>
      <c r="AA1372" s="425"/>
      <c r="AB1372" s="425"/>
      <c r="AC1372" s="425"/>
      <c r="AD1372" s="425"/>
      <c r="AE1372" s="425"/>
      <c r="AF1372" s="425"/>
      <c r="AG1372" s="425"/>
      <c r="AH1372" s="425"/>
      <c r="AI1372" s="425"/>
      <c r="AJ1372" s="425"/>
      <c r="AK1372" s="425"/>
      <c r="AL1372" s="425"/>
      <c r="AM1372" s="425"/>
      <c r="AN1372" s="425"/>
      <c r="AO1372" s="425"/>
      <c r="AP1372" s="425"/>
      <c r="AQ1372" s="425"/>
      <c r="AR1372" s="425"/>
      <c r="AS1372" s="425"/>
      <c r="AT1372" s="425"/>
      <c r="AU1372" s="425"/>
      <c r="AV1372" s="425"/>
      <c r="AW1372" s="425"/>
      <c r="AX1372" s="425"/>
      <c r="AY1372" s="425"/>
      <c r="AZ1372" s="425"/>
      <c r="BA1372" s="425"/>
      <c r="BB1372" s="425"/>
      <c r="BC1372" s="425"/>
      <c r="BD1372" s="425"/>
      <c r="BE1372" s="425"/>
      <c r="BF1372" s="425"/>
      <c r="BG1372" s="425"/>
      <c r="BH1372" s="425"/>
      <c r="BI1372" s="425"/>
      <c r="BJ1372" s="425"/>
      <c r="BK1372" s="425"/>
      <c r="BL1372" s="425"/>
      <c r="BM1372" s="425"/>
      <c r="BN1372" s="425"/>
      <c r="BO1372" s="425"/>
      <c r="BP1372" s="425"/>
      <c r="BQ1372" s="425"/>
      <c r="BR1372" s="425"/>
      <c r="BS1372" s="425"/>
      <c r="BT1372" s="425"/>
      <c r="BU1372" s="425"/>
      <c r="BV1372" s="425"/>
      <c r="BW1372" s="425"/>
      <c r="BX1372" s="425"/>
      <c r="BY1372" s="425"/>
      <c r="BZ1372" s="425"/>
      <c r="CA1372" s="425"/>
      <c r="CB1372" s="425"/>
      <c r="CC1372" s="425"/>
      <c r="CD1372" s="425"/>
      <c r="CE1372" s="425"/>
      <c r="CF1372" s="425"/>
      <c r="CG1372" s="425"/>
      <c r="CH1372" s="425"/>
      <c r="CI1372" s="425"/>
      <c r="CJ1372" s="425"/>
      <c r="CK1372" s="425"/>
      <c r="CL1372" s="425"/>
      <c r="CM1372" s="425"/>
      <c r="CN1372" s="425"/>
      <c r="CO1372" s="425"/>
      <c r="CP1372" s="425"/>
      <c r="CQ1372" s="425"/>
    </row>
    <row r="1373" s="450" customFormat="1" ht="21.75" customHeight="1" spans="1:95">
      <c r="A1373" s="425"/>
      <c r="B1373" s="451"/>
      <c r="C1373" s="425"/>
      <c r="D1373" s="425"/>
      <c r="E1373" s="425"/>
      <c r="F1373" s="425"/>
      <c r="G1373" s="425"/>
      <c r="H1373" s="425"/>
      <c r="I1373" s="425"/>
      <c r="J1373" s="425"/>
      <c r="K1373" s="425"/>
      <c r="L1373" s="425"/>
      <c r="M1373" s="425"/>
      <c r="N1373" s="425"/>
      <c r="O1373" s="425"/>
      <c r="P1373" s="425"/>
      <c r="Q1373" s="425"/>
      <c r="R1373" s="425"/>
      <c r="S1373" s="425"/>
      <c r="T1373" s="425"/>
      <c r="U1373" s="425"/>
      <c r="V1373" s="425"/>
      <c r="W1373" s="425"/>
      <c r="X1373" s="425"/>
      <c r="Y1373" s="425"/>
      <c r="Z1373" s="425"/>
      <c r="AA1373" s="425"/>
      <c r="AB1373" s="425"/>
      <c r="AC1373" s="425"/>
      <c r="AD1373" s="425"/>
      <c r="AE1373" s="425"/>
      <c r="AF1373" s="425"/>
      <c r="AG1373" s="425"/>
      <c r="AH1373" s="425"/>
      <c r="AI1373" s="425"/>
      <c r="AJ1373" s="425"/>
      <c r="AK1373" s="425"/>
      <c r="AL1373" s="425"/>
      <c r="AM1373" s="425"/>
      <c r="AN1373" s="425"/>
      <c r="AO1373" s="425"/>
      <c r="AP1373" s="425"/>
      <c r="AQ1373" s="425"/>
      <c r="AR1373" s="425"/>
      <c r="AS1373" s="425"/>
      <c r="AT1373" s="425"/>
      <c r="AU1373" s="425"/>
      <c r="AV1373" s="425"/>
      <c r="AW1373" s="425"/>
      <c r="AX1373" s="425"/>
      <c r="AY1373" s="425"/>
      <c r="AZ1373" s="425"/>
      <c r="BA1373" s="425"/>
      <c r="BB1373" s="425"/>
      <c r="BC1373" s="425"/>
      <c r="BD1373" s="425"/>
      <c r="BE1373" s="425"/>
      <c r="BF1373" s="425"/>
      <c r="BG1373" s="425"/>
      <c r="BH1373" s="425"/>
      <c r="BI1373" s="425"/>
      <c r="BJ1373" s="425"/>
      <c r="BK1373" s="425"/>
      <c r="BL1373" s="425"/>
      <c r="BM1373" s="425"/>
      <c r="BN1373" s="425"/>
      <c r="BO1373" s="425"/>
      <c r="BP1373" s="425"/>
      <c r="BQ1373" s="425"/>
      <c r="BR1373" s="425"/>
      <c r="BS1373" s="425"/>
      <c r="BT1373" s="425"/>
      <c r="BU1373" s="425"/>
      <c r="BV1373" s="425"/>
      <c r="BW1373" s="425"/>
      <c r="BX1373" s="425"/>
      <c r="BY1373" s="425"/>
      <c r="BZ1373" s="425"/>
      <c r="CA1373" s="425"/>
      <c r="CB1373" s="425"/>
      <c r="CC1373" s="425"/>
      <c r="CD1373" s="425"/>
      <c r="CE1373" s="425"/>
      <c r="CF1373" s="425"/>
      <c r="CG1373" s="425"/>
      <c r="CH1373" s="425"/>
      <c r="CI1373" s="425"/>
      <c r="CJ1373" s="425"/>
      <c r="CK1373" s="425"/>
      <c r="CL1373" s="425"/>
      <c r="CM1373" s="425"/>
      <c r="CN1373" s="425"/>
      <c r="CO1373" s="425"/>
      <c r="CP1373" s="425"/>
      <c r="CQ1373" s="425"/>
    </row>
    <row r="1374" s="450" customFormat="1" ht="21.75" customHeight="1" spans="1:95">
      <c r="A1374" s="425"/>
      <c r="B1374" s="451"/>
      <c r="C1374" s="425"/>
      <c r="D1374" s="425"/>
      <c r="E1374" s="425"/>
      <c r="F1374" s="425"/>
      <c r="G1374" s="425"/>
      <c r="H1374" s="425"/>
      <c r="I1374" s="425"/>
      <c r="J1374" s="425"/>
      <c r="K1374" s="425"/>
      <c r="L1374" s="425"/>
      <c r="M1374" s="425"/>
      <c r="N1374" s="425"/>
      <c r="O1374" s="425"/>
      <c r="P1374" s="425"/>
      <c r="Q1374" s="425"/>
      <c r="R1374" s="425"/>
      <c r="S1374" s="425"/>
      <c r="T1374" s="425"/>
      <c r="U1374" s="425"/>
      <c r="V1374" s="425"/>
      <c r="W1374" s="425"/>
      <c r="X1374" s="425"/>
      <c r="Y1374" s="425"/>
      <c r="Z1374" s="425"/>
      <c r="AA1374" s="425"/>
      <c r="AB1374" s="425"/>
      <c r="AC1374" s="425"/>
      <c r="AD1374" s="425"/>
      <c r="AE1374" s="425"/>
      <c r="AF1374" s="425"/>
      <c r="AG1374" s="425"/>
      <c r="AH1374" s="425"/>
      <c r="AI1374" s="425"/>
      <c r="AJ1374" s="425"/>
      <c r="AK1374" s="425"/>
      <c r="AL1374" s="425"/>
      <c r="AM1374" s="425"/>
      <c r="AN1374" s="425"/>
      <c r="AO1374" s="425"/>
      <c r="AP1374" s="425"/>
      <c r="AQ1374" s="425"/>
      <c r="AR1374" s="425"/>
      <c r="AS1374" s="425"/>
      <c r="AT1374" s="425"/>
      <c r="AU1374" s="425"/>
      <c r="AV1374" s="425"/>
      <c r="AW1374" s="425"/>
      <c r="AX1374" s="425"/>
      <c r="AY1374" s="425"/>
      <c r="AZ1374" s="425"/>
      <c r="BA1374" s="425"/>
      <c r="BB1374" s="425"/>
      <c r="BC1374" s="425"/>
      <c r="BD1374" s="425"/>
      <c r="BE1374" s="425"/>
      <c r="BF1374" s="425"/>
      <c r="BG1374" s="425"/>
      <c r="BH1374" s="425"/>
      <c r="BI1374" s="425"/>
      <c r="BJ1374" s="425"/>
      <c r="BK1374" s="425"/>
      <c r="BL1374" s="425"/>
      <c r="BM1374" s="425"/>
      <c r="BN1374" s="425"/>
      <c r="BO1374" s="425"/>
      <c r="BP1374" s="425"/>
      <c r="BQ1374" s="425"/>
      <c r="BR1374" s="425"/>
      <c r="BS1374" s="425"/>
      <c r="BT1374" s="425"/>
      <c r="BU1374" s="425"/>
      <c r="BV1374" s="425"/>
      <c r="BW1374" s="425"/>
      <c r="BX1374" s="425"/>
      <c r="BY1374" s="425"/>
      <c r="BZ1374" s="425"/>
      <c r="CA1374" s="425"/>
      <c r="CB1374" s="425"/>
      <c r="CC1374" s="425"/>
      <c r="CD1374" s="425"/>
      <c r="CE1374" s="425"/>
      <c r="CF1374" s="425"/>
      <c r="CG1374" s="425"/>
      <c r="CH1374" s="425"/>
      <c r="CI1374" s="425"/>
      <c r="CJ1374" s="425"/>
      <c r="CK1374" s="425"/>
      <c r="CL1374" s="425"/>
      <c r="CM1374" s="425"/>
      <c r="CN1374" s="425"/>
      <c r="CO1374" s="425"/>
      <c r="CP1374" s="425"/>
      <c r="CQ1374" s="425"/>
    </row>
    <row r="1375" s="450" customFormat="1" ht="21.75" customHeight="1" spans="1:95">
      <c r="A1375" s="425"/>
      <c r="B1375" s="451"/>
      <c r="C1375" s="425"/>
      <c r="D1375" s="425"/>
      <c r="E1375" s="425"/>
      <c r="F1375" s="425"/>
      <c r="G1375" s="425"/>
      <c r="H1375" s="425"/>
      <c r="I1375" s="425"/>
      <c r="J1375" s="425"/>
      <c r="K1375" s="425"/>
      <c r="L1375" s="425"/>
      <c r="M1375" s="425"/>
      <c r="N1375" s="425"/>
      <c r="O1375" s="425"/>
      <c r="P1375" s="425"/>
      <c r="Q1375" s="425"/>
      <c r="R1375" s="425"/>
      <c r="S1375" s="425"/>
      <c r="T1375" s="425"/>
      <c r="U1375" s="425"/>
      <c r="V1375" s="425"/>
      <c r="W1375" s="425"/>
      <c r="X1375" s="425"/>
      <c r="Y1375" s="425"/>
      <c r="Z1375" s="425"/>
      <c r="AA1375" s="425"/>
      <c r="AB1375" s="425"/>
      <c r="AC1375" s="425"/>
      <c r="AD1375" s="425"/>
      <c r="AE1375" s="425"/>
      <c r="AF1375" s="425"/>
      <c r="AG1375" s="425"/>
      <c r="AH1375" s="425"/>
      <c r="AI1375" s="425"/>
      <c r="AJ1375" s="425"/>
      <c r="AK1375" s="425"/>
      <c r="AL1375" s="425"/>
      <c r="AM1375" s="425"/>
      <c r="AN1375" s="425"/>
      <c r="AO1375" s="425"/>
      <c r="AP1375" s="425"/>
      <c r="AQ1375" s="425"/>
      <c r="AR1375" s="425"/>
      <c r="AS1375" s="425"/>
      <c r="AT1375" s="425"/>
      <c r="AU1375" s="425"/>
      <c r="AV1375" s="425"/>
      <c r="AW1375" s="425"/>
      <c r="AX1375" s="425"/>
      <c r="AY1375" s="425"/>
      <c r="AZ1375" s="425"/>
      <c r="BA1375" s="425"/>
      <c r="BB1375" s="425"/>
      <c r="BC1375" s="425"/>
      <c r="BD1375" s="425"/>
      <c r="BE1375" s="425"/>
      <c r="BF1375" s="425"/>
      <c r="BG1375" s="425"/>
      <c r="BH1375" s="425"/>
      <c r="BI1375" s="425"/>
      <c r="BJ1375" s="425"/>
      <c r="BK1375" s="425"/>
      <c r="BL1375" s="425"/>
      <c r="BM1375" s="425"/>
      <c r="BN1375" s="425"/>
      <c r="BO1375" s="425"/>
      <c r="BP1375" s="425"/>
      <c r="BQ1375" s="425"/>
      <c r="BR1375" s="425"/>
      <c r="BS1375" s="425"/>
      <c r="BT1375" s="425"/>
      <c r="BU1375" s="425"/>
      <c r="BV1375" s="425"/>
      <c r="BW1375" s="425"/>
      <c r="BX1375" s="425"/>
      <c r="BY1375" s="425"/>
      <c r="BZ1375" s="425"/>
      <c r="CA1375" s="425"/>
      <c r="CB1375" s="425"/>
      <c r="CC1375" s="425"/>
      <c r="CD1375" s="425"/>
      <c r="CE1375" s="425"/>
      <c r="CF1375" s="425"/>
      <c r="CG1375" s="425"/>
      <c r="CH1375" s="425"/>
      <c r="CI1375" s="425"/>
      <c r="CJ1375" s="425"/>
      <c r="CK1375" s="425"/>
      <c r="CL1375" s="425"/>
      <c r="CM1375" s="425"/>
      <c r="CN1375" s="425"/>
      <c r="CO1375" s="425"/>
      <c r="CP1375" s="425"/>
      <c r="CQ1375" s="425"/>
    </row>
    <row r="1376" s="450" customFormat="1" ht="21.75" customHeight="1" spans="1:95">
      <c r="A1376" s="425"/>
      <c r="B1376" s="451"/>
      <c r="C1376" s="425"/>
      <c r="D1376" s="425"/>
      <c r="E1376" s="425"/>
      <c r="F1376" s="425"/>
      <c r="G1376" s="425"/>
      <c r="H1376" s="425"/>
      <c r="I1376" s="425"/>
      <c r="J1376" s="425"/>
      <c r="K1376" s="425"/>
      <c r="L1376" s="425"/>
      <c r="M1376" s="425"/>
      <c r="N1376" s="425"/>
      <c r="O1376" s="425"/>
      <c r="P1376" s="425"/>
      <c r="Q1376" s="425"/>
      <c r="R1376" s="425"/>
      <c r="S1376" s="425"/>
      <c r="T1376" s="425"/>
      <c r="U1376" s="425"/>
      <c r="V1376" s="425"/>
      <c r="W1376" s="425"/>
      <c r="X1376" s="425"/>
      <c r="Y1376" s="425"/>
      <c r="Z1376" s="425"/>
      <c r="AA1376" s="425"/>
      <c r="AB1376" s="425"/>
      <c r="AC1376" s="425"/>
      <c r="AD1376" s="425"/>
      <c r="AE1376" s="425"/>
      <c r="AF1376" s="425"/>
      <c r="AG1376" s="425"/>
      <c r="AH1376" s="425"/>
      <c r="AI1376" s="425"/>
      <c r="AJ1376" s="425"/>
      <c r="AK1376" s="425"/>
      <c r="AL1376" s="425"/>
      <c r="AM1376" s="425"/>
      <c r="AN1376" s="425"/>
      <c r="AO1376" s="425"/>
      <c r="AP1376" s="425"/>
      <c r="AQ1376" s="425"/>
      <c r="AR1376" s="425"/>
      <c r="AS1376" s="425"/>
      <c r="AT1376" s="425"/>
      <c r="AU1376" s="425"/>
      <c r="AV1376" s="425"/>
      <c r="AW1376" s="425"/>
      <c r="AX1376" s="425"/>
      <c r="AY1376" s="425"/>
      <c r="AZ1376" s="425"/>
      <c r="BA1376" s="425"/>
      <c r="BB1376" s="425"/>
      <c r="BC1376" s="425"/>
      <c r="BD1376" s="425"/>
      <c r="BE1376" s="425"/>
      <c r="BF1376" s="425"/>
      <c r="BG1376" s="425"/>
      <c r="BH1376" s="425"/>
      <c r="BI1376" s="425"/>
      <c r="BJ1376" s="425"/>
      <c r="BK1376" s="425"/>
      <c r="BL1376" s="425"/>
      <c r="BM1376" s="425"/>
      <c r="BN1376" s="425"/>
      <c r="BO1376" s="425"/>
      <c r="BP1376" s="425"/>
      <c r="BQ1376" s="425"/>
      <c r="BR1376" s="425"/>
      <c r="BS1376" s="425"/>
      <c r="BT1376" s="425"/>
      <c r="BU1376" s="425"/>
      <c r="BV1376" s="425"/>
      <c r="BW1376" s="425"/>
      <c r="BX1376" s="425"/>
      <c r="BY1376" s="425"/>
      <c r="BZ1376" s="425"/>
      <c r="CA1376" s="425"/>
      <c r="CB1376" s="425"/>
      <c r="CC1376" s="425"/>
      <c r="CD1376" s="425"/>
      <c r="CE1376" s="425"/>
      <c r="CF1376" s="425"/>
      <c r="CG1376" s="425"/>
      <c r="CH1376" s="425"/>
      <c r="CI1376" s="425"/>
      <c r="CJ1376" s="425"/>
      <c r="CK1376" s="425"/>
      <c r="CL1376" s="425"/>
      <c r="CM1376" s="425"/>
      <c r="CN1376" s="425"/>
      <c r="CO1376" s="425"/>
      <c r="CP1376" s="425"/>
      <c r="CQ1376" s="425"/>
    </row>
    <row r="1377" s="450" customFormat="1" ht="21.75" customHeight="1" spans="1:95">
      <c r="A1377" s="425"/>
      <c r="B1377" s="451"/>
      <c r="C1377" s="425"/>
      <c r="D1377" s="425"/>
      <c r="E1377" s="425"/>
      <c r="F1377" s="425"/>
      <c r="G1377" s="425"/>
      <c r="H1377" s="425"/>
      <c r="I1377" s="425"/>
      <c r="J1377" s="425"/>
      <c r="K1377" s="425"/>
      <c r="L1377" s="425"/>
      <c r="M1377" s="425"/>
      <c r="N1377" s="425"/>
      <c r="O1377" s="425"/>
      <c r="P1377" s="425"/>
      <c r="Q1377" s="425"/>
      <c r="R1377" s="425"/>
      <c r="S1377" s="425"/>
      <c r="T1377" s="425"/>
      <c r="U1377" s="425"/>
      <c r="V1377" s="425"/>
      <c r="W1377" s="425"/>
      <c r="X1377" s="425"/>
      <c r="Y1377" s="425"/>
      <c r="Z1377" s="425"/>
      <c r="AA1377" s="425"/>
      <c r="AB1377" s="425"/>
      <c r="AC1377" s="425"/>
      <c r="AD1377" s="425"/>
      <c r="AE1377" s="425"/>
      <c r="AF1377" s="425"/>
      <c r="AG1377" s="425"/>
      <c r="AH1377" s="425"/>
      <c r="AI1377" s="425"/>
      <c r="AJ1377" s="425"/>
      <c r="AK1377" s="425"/>
      <c r="AL1377" s="425"/>
      <c r="AM1377" s="425"/>
      <c r="AN1377" s="425"/>
      <c r="AO1377" s="425"/>
      <c r="AP1377" s="425"/>
      <c r="AQ1377" s="425"/>
      <c r="AR1377" s="425"/>
      <c r="AS1377" s="425"/>
      <c r="AT1377" s="425"/>
      <c r="AU1377" s="425"/>
      <c r="AV1377" s="425"/>
      <c r="AW1377" s="425"/>
      <c r="AX1377" s="425"/>
      <c r="AY1377" s="425"/>
      <c r="AZ1377" s="425"/>
      <c r="BA1377" s="425"/>
      <c r="BB1377" s="425"/>
      <c r="BC1377" s="425"/>
      <c r="BD1377" s="425"/>
      <c r="BE1377" s="425"/>
      <c r="BF1377" s="425"/>
      <c r="BG1377" s="425"/>
      <c r="BH1377" s="425"/>
      <c r="BI1377" s="425"/>
      <c r="BJ1377" s="425"/>
      <c r="BK1377" s="425"/>
      <c r="BL1377" s="425"/>
      <c r="BM1377" s="425"/>
      <c r="BN1377" s="425"/>
      <c r="BO1377" s="425"/>
      <c r="BP1377" s="425"/>
      <c r="BQ1377" s="425"/>
      <c r="BR1377" s="425"/>
      <c r="BS1377" s="425"/>
      <c r="BT1377" s="425"/>
      <c r="BU1377" s="425"/>
      <c r="BV1377" s="425"/>
      <c r="BW1377" s="425"/>
      <c r="BX1377" s="425"/>
      <c r="BY1377" s="425"/>
      <c r="BZ1377" s="425"/>
      <c r="CA1377" s="425"/>
      <c r="CB1377" s="425"/>
      <c r="CC1377" s="425"/>
      <c r="CD1377" s="425"/>
      <c r="CE1377" s="425"/>
      <c r="CF1377" s="425"/>
      <c r="CG1377" s="425"/>
      <c r="CH1377" s="425"/>
      <c r="CI1377" s="425"/>
      <c r="CJ1377" s="425"/>
      <c r="CK1377" s="425"/>
      <c r="CL1377" s="425"/>
      <c r="CM1377" s="425"/>
      <c r="CN1377" s="425"/>
      <c r="CO1377" s="425"/>
      <c r="CP1377" s="425"/>
      <c r="CQ1377" s="425"/>
    </row>
    <row r="1378" s="450" customFormat="1" ht="21.75" customHeight="1" spans="1:95">
      <c r="A1378" s="425"/>
      <c r="B1378" s="451"/>
      <c r="C1378" s="425"/>
      <c r="D1378" s="425"/>
      <c r="E1378" s="425"/>
      <c r="F1378" s="425"/>
      <c r="G1378" s="425"/>
      <c r="H1378" s="425"/>
      <c r="I1378" s="425"/>
      <c r="J1378" s="425"/>
      <c r="K1378" s="425"/>
      <c r="L1378" s="425"/>
      <c r="M1378" s="425"/>
      <c r="N1378" s="425"/>
      <c r="O1378" s="425"/>
      <c r="P1378" s="425"/>
      <c r="Q1378" s="425"/>
      <c r="R1378" s="425"/>
      <c r="S1378" s="425"/>
      <c r="T1378" s="425"/>
      <c r="U1378" s="425"/>
      <c r="V1378" s="425"/>
      <c r="W1378" s="425"/>
      <c r="X1378" s="425"/>
      <c r="Y1378" s="425"/>
      <c r="Z1378" s="425"/>
      <c r="AA1378" s="425"/>
      <c r="AB1378" s="425"/>
      <c r="AC1378" s="425"/>
      <c r="AD1378" s="425"/>
      <c r="AE1378" s="425"/>
      <c r="AF1378" s="425"/>
      <c r="AG1378" s="425"/>
      <c r="AH1378" s="425"/>
      <c r="AI1378" s="425"/>
      <c r="AJ1378" s="425"/>
      <c r="AK1378" s="425"/>
      <c r="AL1378" s="425"/>
      <c r="AM1378" s="425"/>
      <c r="AN1378" s="425"/>
      <c r="AO1378" s="425"/>
      <c r="AP1378" s="425"/>
      <c r="AQ1378" s="425"/>
      <c r="AR1378" s="425"/>
      <c r="AS1378" s="425"/>
      <c r="AT1378" s="425"/>
      <c r="AU1378" s="425"/>
      <c r="AV1378" s="425"/>
      <c r="AW1378" s="425"/>
      <c r="AX1378" s="425"/>
      <c r="AY1378" s="425"/>
      <c r="AZ1378" s="425"/>
      <c r="BA1378" s="425"/>
      <c r="BB1378" s="425"/>
      <c r="BC1378" s="425"/>
      <c r="BD1378" s="425"/>
      <c r="BE1378" s="425"/>
      <c r="BF1378" s="425"/>
      <c r="BG1378" s="425"/>
      <c r="BH1378" s="425"/>
      <c r="BI1378" s="425"/>
      <c r="BJ1378" s="425"/>
      <c r="BK1378" s="425"/>
      <c r="BL1378" s="425"/>
      <c r="BM1378" s="425"/>
      <c r="BN1378" s="425"/>
      <c r="BO1378" s="425"/>
      <c r="BP1378" s="425"/>
      <c r="BQ1378" s="425"/>
      <c r="BR1378" s="425"/>
      <c r="BS1378" s="425"/>
      <c r="BT1378" s="425"/>
      <c r="BU1378" s="425"/>
      <c r="BV1378" s="425"/>
      <c r="BW1378" s="425"/>
      <c r="BX1378" s="425"/>
      <c r="BY1378" s="425"/>
      <c r="BZ1378" s="425"/>
      <c r="CA1378" s="425"/>
      <c r="CB1378" s="425"/>
      <c r="CC1378" s="425"/>
      <c r="CD1378" s="425"/>
      <c r="CE1378" s="425"/>
      <c r="CF1378" s="425"/>
      <c r="CG1378" s="425"/>
      <c r="CH1378" s="425"/>
      <c r="CI1378" s="425"/>
      <c r="CJ1378" s="425"/>
      <c r="CK1378" s="425"/>
      <c r="CL1378" s="425"/>
      <c r="CM1378" s="425"/>
      <c r="CN1378" s="425"/>
      <c r="CO1378" s="425"/>
      <c r="CP1378" s="425"/>
      <c r="CQ1378" s="425"/>
    </row>
    <row r="1379" s="450" customFormat="1" ht="21.75" customHeight="1" spans="1:95">
      <c r="A1379" s="425"/>
      <c r="B1379" s="451"/>
      <c r="C1379" s="425"/>
      <c r="D1379" s="425"/>
      <c r="E1379" s="425"/>
      <c r="F1379" s="425"/>
      <c r="G1379" s="425"/>
      <c r="H1379" s="425"/>
      <c r="I1379" s="425"/>
      <c r="J1379" s="425"/>
      <c r="K1379" s="425"/>
      <c r="L1379" s="425"/>
      <c r="M1379" s="425"/>
      <c r="N1379" s="425"/>
      <c r="O1379" s="425"/>
      <c r="P1379" s="425"/>
      <c r="Q1379" s="425"/>
      <c r="R1379" s="425"/>
      <c r="S1379" s="425"/>
      <c r="T1379" s="425"/>
      <c r="U1379" s="425"/>
      <c r="V1379" s="425"/>
      <c r="W1379" s="425"/>
      <c r="X1379" s="425"/>
      <c r="Y1379" s="425"/>
      <c r="Z1379" s="425"/>
      <c r="AA1379" s="425"/>
      <c r="AB1379" s="425"/>
      <c r="AC1379" s="425"/>
      <c r="AD1379" s="425"/>
      <c r="AE1379" s="425"/>
      <c r="AF1379" s="425"/>
      <c r="AG1379" s="425"/>
      <c r="AH1379" s="425"/>
      <c r="AI1379" s="425"/>
      <c r="AJ1379" s="425"/>
      <c r="AK1379" s="425"/>
      <c r="AL1379" s="425"/>
      <c r="AM1379" s="425"/>
      <c r="AN1379" s="425"/>
      <c r="AO1379" s="425"/>
      <c r="AP1379" s="425"/>
      <c r="AQ1379" s="425"/>
      <c r="AR1379" s="425"/>
      <c r="AS1379" s="425"/>
      <c r="AT1379" s="425"/>
      <c r="AU1379" s="425"/>
      <c r="AV1379" s="425"/>
      <c r="AW1379" s="425"/>
      <c r="AX1379" s="425"/>
      <c r="AY1379" s="425"/>
      <c r="AZ1379" s="425"/>
      <c r="BA1379" s="425"/>
      <c r="BB1379" s="425"/>
      <c r="BC1379" s="425"/>
      <c r="BD1379" s="425"/>
      <c r="BE1379" s="425"/>
      <c r="BF1379" s="425"/>
      <c r="BG1379" s="425"/>
      <c r="BH1379" s="425"/>
      <c r="BI1379" s="425"/>
      <c r="BJ1379" s="425"/>
      <c r="BK1379" s="425"/>
      <c r="BL1379" s="425"/>
      <c r="BM1379" s="425"/>
      <c r="BN1379" s="425"/>
      <c r="BO1379" s="425"/>
      <c r="BP1379" s="425"/>
      <c r="BQ1379" s="425"/>
      <c r="BR1379" s="425"/>
      <c r="BS1379" s="425"/>
      <c r="BT1379" s="425"/>
      <c r="BU1379" s="425"/>
      <c r="BV1379" s="425"/>
      <c r="BW1379" s="425"/>
      <c r="BX1379" s="425"/>
      <c r="BY1379" s="425"/>
      <c r="BZ1379" s="425"/>
      <c r="CA1379" s="425"/>
      <c r="CB1379" s="425"/>
      <c r="CC1379" s="425"/>
      <c r="CD1379" s="425"/>
      <c r="CE1379" s="425"/>
      <c r="CF1379" s="425"/>
      <c r="CG1379" s="425"/>
      <c r="CH1379" s="425"/>
      <c r="CI1379" s="425"/>
      <c r="CJ1379" s="425"/>
      <c r="CK1379" s="425"/>
      <c r="CL1379" s="425"/>
      <c r="CM1379" s="425"/>
      <c r="CN1379" s="425"/>
      <c r="CO1379" s="425"/>
      <c r="CP1379" s="425"/>
      <c r="CQ1379" s="425"/>
    </row>
    <row r="1380" s="450" customFormat="1" ht="21.75" customHeight="1" spans="1:95">
      <c r="A1380" s="425"/>
      <c r="B1380" s="451"/>
      <c r="C1380" s="425"/>
      <c r="D1380" s="425"/>
      <c r="E1380" s="425"/>
      <c r="F1380" s="425"/>
      <c r="G1380" s="425"/>
      <c r="H1380" s="425"/>
      <c r="I1380" s="425"/>
      <c r="J1380" s="425"/>
      <c r="K1380" s="425"/>
      <c r="L1380" s="425"/>
      <c r="M1380" s="425"/>
      <c r="N1380" s="425"/>
      <c r="O1380" s="425"/>
      <c r="P1380" s="425"/>
      <c r="Q1380" s="425"/>
      <c r="R1380" s="425"/>
      <c r="S1380" s="425"/>
      <c r="T1380" s="425"/>
      <c r="U1380" s="425"/>
      <c r="V1380" s="425"/>
      <c r="W1380" s="425"/>
      <c r="X1380" s="425"/>
      <c r="Y1380" s="425"/>
      <c r="Z1380" s="425"/>
      <c r="AA1380" s="425"/>
      <c r="AB1380" s="425"/>
      <c r="AC1380" s="425"/>
      <c r="AD1380" s="425"/>
      <c r="AE1380" s="425"/>
      <c r="AF1380" s="425"/>
      <c r="AG1380" s="425"/>
      <c r="AH1380" s="425"/>
      <c r="AI1380" s="425"/>
      <c r="AJ1380" s="425"/>
      <c r="AK1380" s="425"/>
      <c r="AL1380" s="425"/>
      <c r="AM1380" s="425"/>
      <c r="AN1380" s="425"/>
      <c r="AO1380" s="425"/>
      <c r="AP1380" s="425"/>
      <c r="AQ1380" s="425"/>
      <c r="AR1380" s="425"/>
      <c r="AS1380" s="425"/>
      <c r="AT1380" s="425"/>
      <c r="AU1380" s="425"/>
      <c r="AV1380" s="425"/>
      <c r="AW1380" s="425"/>
      <c r="AX1380" s="425"/>
      <c r="AY1380" s="425"/>
      <c r="AZ1380" s="425"/>
      <c r="BA1380" s="425"/>
      <c r="BB1380" s="425"/>
      <c r="BC1380" s="425"/>
      <c r="BD1380" s="425"/>
      <c r="BE1380" s="425"/>
      <c r="BF1380" s="425"/>
      <c r="BG1380" s="425"/>
      <c r="BH1380" s="425"/>
      <c r="BI1380" s="425"/>
      <c r="BJ1380" s="425"/>
      <c r="BK1380" s="425"/>
      <c r="BL1380" s="425"/>
      <c r="BM1380" s="425"/>
      <c r="BN1380" s="425"/>
      <c r="BO1380" s="425"/>
      <c r="BP1380" s="425"/>
      <c r="BQ1380" s="425"/>
      <c r="BR1380" s="425"/>
      <c r="BS1380" s="425"/>
      <c r="BT1380" s="425"/>
      <c r="BU1380" s="425"/>
      <c r="BV1380" s="425"/>
      <c r="BW1380" s="425"/>
      <c r="BX1380" s="425"/>
      <c r="BY1380" s="425"/>
      <c r="BZ1380" s="425"/>
      <c r="CA1380" s="425"/>
      <c r="CB1380" s="425"/>
      <c r="CC1380" s="425"/>
      <c r="CD1380" s="425"/>
      <c r="CE1380" s="425"/>
      <c r="CF1380" s="425"/>
      <c r="CG1380" s="425"/>
      <c r="CH1380" s="425"/>
      <c r="CI1380" s="425"/>
      <c r="CJ1380" s="425"/>
      <c r="CK1380" s="425"/>
      <c r="CL1380" s="425"/>
      <c r="CM1380" s="425"/>
      <c r="CN1380" s="425"/>
      <c r="CO1380" s="425"/>
      <c r="CP1380" s="425"/>
      <c r="CQ1380" s="425"/>
    </row>
    <row r="1381" s="450" customFormat="1" ht="21.75" customHeight="1" spans="1:95">
      <c r="A1381" s="425"/>
      <c r="B1381" s="451"/>
      <c r="C1381" s="425"/>
      <c r="D1381" s="425"/>
      <c r="E1381" s="425"/>
      <c r="F1381" s="425"/>
      <c r="G1381" s="425"/>
      <c r="H1381" s="425"/>
      <c r="I1381" s="425"/>
      <c r="J1381" s="425"/>
      <c r="K1381" s="425"/>
      <c r="L1381" s="425"/>
      <c r="M1381" s="425"/>
      <c r="N1381" s="425"/>
      <c r="O1381" s="425"/>
      <c r="P1381" s="425"/>
      <c r="Q1381" s="425"/>
      <c r="R1381" s="425"/>
      <c r="S1381" s="425"/>
      <c r="T1381" s="425"/>
      <c r="U1381" s="425"/>
      <c r="V1381" s="425"/>
      <c r="W1381" s="425"/>
      <c r="X1381" s="425"/>
      <c r="Y1381" s="425"/>
      <c r="Z1381" s="425"/>
      <c r="AA1381" s="425"/>
      <c r="AB1381" s="425"/>
      <c r="AC1381" s="425"/>
      <c r="AD1381" s="425"/>
      <c r="AE1381" s="425"/>
      <c r="AF1381" s="425"/>
      <c r="AG1381" s="425"/>
      <c r="AH1381" s="425"/>
      <c r="AI1381" s="425"/>
      <c r="AJ1381" s="425"/>
      <c r="AK1381" s="425"/>
      <c r="AL1381" s="425"/>
      <c r="AM1381" s="425"/>
      <c r="AN1381" s="425"/>
      <c r="AO1381" s="425"/>
      <c r="AP1381" s="425"/>
      <c r="AQ1381" s="425"/>
      <c r="AR1381" s="425"/>
      <c r="AS1381" s="425"/>
      <c r="AT1381" s="425"/>
      <c r="AU1381" s="425"/>
      <c r="AV1381" s="425"/>
      <c r="AW1381" s="425"/>
      <c r="AX1381" s="425"/>
      <c r="AY1381" s="425"/>
      <c r="AZ1381" s="425"/>
      <c r="BA1381" s="425"/>
      <c r="BB1381" s="425"/>
      <c r="BC1381" s="425"/>
      <c r="BD1381" s="425"/>
      <c r="BE1381" s="425"/>
      <c r="BF1381" s="425"/>
      <c r="BG1381" s="425"/>
      <c r="BH1381" s="425"/>
      <c r="BI1381" s="425"/>
      <c r="BJ1381" s="425"/>
      <c r="BK1381" s="425"/>
      <c r="BL1381" s="425"/>
      <c r="BM1381" s="425"/>
      <c r="BN1381" s="425"/>
      <c r="BO1381" s="425"/>
      <c r="BP1381" s="425"/>
      <c r="BQ1381" s="425"/>
      <c r="BR1381" s="425"/>
      <c r="BS1381" s="425"/>
      <c r="BT1381" s="425"/>
      <c r="BU1381" s="425"/>
      <c r="BV1381" s="425"/>
      <c r="BW1381" s="425"/>
      <c r="BX1381" s="425"/>
      <c r="BY1381" s="425"/>
      <c r="BZ1381" s="425"/>
      <c r="CA1381" s="425"/>
      <c r="CB1381" s="425"/>
      <c r="CC1381" s="425"/>
      <c r="CD1381" s="425"/>
      <c r="CE1381" s="425"/>
      <c r="CF1381" s="425"/>
      <c r="CG1381" s="425"/>
      <c r="CH1381" s="425"/>
      <c r="CI1381" s="425"/>
      <c r="CJ1381" s="425"/>
      <c r="CK1381" s="425"/>
      <c r="CL1381" s="425"/>
      <c r="CM1381" s="425"/>
      <c r="CN1381" s="425"/>
      <c r="CO1381" s="425"/>
      <c r="CP1381" s="425"/>
      <c r="CQ1381" s="425"/>
    </row>
    <row r="1382" s="450" customFormat="1" ht="21.75" customHeight="1" spans="1:95">
      <c r="A1382" s="425"/>
      <c r="B1382" s="451"/>
      <c r="C1382" s="425"/>
      <c r="D1382" s="425"/>
      <c r="E1382" s="425"/>
      <c r="F1382" s="425"/>
      <c r="G1382" s="425"/>
      <c r="H1382" s="425"/>
      <c r="I1382" s="425"/>
      <c r="J1382" s="425"/>
      <c r="K1382" s="425"/>
      <c r="L1382" s="425"/>
      <c r="M1382" s="425"/>
      <c r="N1382" s="425"/>
      <c r="O1382" s="425"/>
      <c r="P1382" s="425"/>
      <c r="Q1382" s="425"/>
      <c r="R1382" s="425"/>
      <c r="S1382" s="425"/>
      <c r="T1382" s="425"/>
      <c r="U1382" s="425"/>
      <c r="V1382" s="425"/>
      <c r="W1382" s="425"/>
      <c r="X1382" s="425"/>
      <c r="Y1382" s="425"/>
      <c r="Z1382" s="425"/>
      <c r="AA1382" s="425"/>
      <c r="AB1382" s="425"/>
      <c r="AC1382" s="425"/>
      <c r="AD1382" s="425"/>
      <c r="AE1382" s="425"/>
      <c r="AF1382" s="425"/>
      <c r="AG1382" s="425"/>
      <c r="AH1382" s="425"/>
      <c r="AI1382" s="425"/>
      <c r="AJ1382" s="425"/>
      <c r="AK1382" s="425"/>
      <c r="AL1382" s="425"/>
      <c r="AM1382" s="425"/>
      <c r="AN1382" s="425"/>
      <c r="AO1382" s="425"/>
      <c r="AP1382" s="425"/>
      <c r="AQ1382" s="425"/>
      <c r="AR1382" s="425"/>
      <c r="AS1382" s="425"/>
      <c r="AT1382" s="425"/>
      <c r="AU1382" s="425"/>
      <c r="AV1382" s="425"/>
      <c r="AW1382" s="425"/>
      <c r="AX1382" s="425"/>
      <c r="AY1382" s="425"/>
      <c r="AZ1382" s="425"/>
      <c r="BA1382" s="425"/>
      <c r="BB1382" s="425"/>
      <c r="BC1382" s="425"/>
      <c r="BD1382" s="425"/>
      <c r="BE1382" s="425"/>
      <c r="BF1382" s="425"/>
      <c r="BG1382" s="425"/>
      <c r="BH1382" s="425"/>
      <c r="BI1382" s="425"/>
      <c r="BJ1382" s="425"/>
      <c r="BK1382" s="425"/>
      <c r="BL1382" s="425"/>
      <c r="BM1382" s="425"/>
      <c r="BN1382" s="425"/>
      <c r="BO1382" s="425"/>
      <c r="BP1382" s="425"/>
      <c r="BQ1382" s="425"/>
      <c r="BR1382" s="425"/>
      <c r="BS1382" s="425"/>
      <c r="BT1382" s="425"/>
      <c r="BU1382" s="425"/>
      <c r="BV1382" s="425"/>
      <c r="BW1382" s="425"/>
      <c r="BX1382" s="425"/>
      <c r="BY1382" s="425"/>
      <c r="BZ1382" s="425"/>
      <c r="CA1382" s="425"/>
      <c r="CB1382" s="425"/>
      <c r="CC1382" s="425"/>
      <c r="CD1382" s="425"/>
      <c r="CE1382" s="425"/>
      <c r="CF1382" s="425"/>
      <c r="CG1382" s="425"/>
      <c r="CH1382" s="425"/>
      <c r="CI1382" s="425"/>
      <c r="CJ1382" s="425"/>
      <c r="CK1382" s="425"/>
      <c r="CL1382" s="425"/>
      <c r="CM1382" s="425"/>
      <c r="CN1382" s="425"/>
      <c r="CO1382" s="425"/>
      <c r="CP1382" s="425"/>
      <c r="CQ1382" s="425"/>
    </row>
    <row r="1383" s="450" customFormat="1" ht="21.75" customHeight="1" spans="1:95">
      <c r="A1383" s="425"/>
      <c r="B1383" s="451"/>
      <c r="C1383" s="425"/>
      <c r="D1383" s="425"/>
      <c r="E1383" s="425"/>
      <c r="F1383" s="425"/>
      <c r="G1383" s="425"/>
      <c r="H1383" s="425"/>
      <c r="I1383" s="425"/>
      <c r="J1383" s="425"/>
      <c r="K1383" s="425"/>
      <c r="L1383" s="425"/>
      <c r="M1383" s="425"/>
      <c r="N1383" s="425"/>
      <c r="O1383" s="425"/>
      <c r="P1383" s="425"/>
      <c r="Q1383" s="425"/>
      <c r="R1383" s="425"/>
      <c r="S1383" s="425"/>
      <c r="T1383" s="425"/>
      <c r="U1383" s="425"/>
      <c r="V1383" s="425"/>
      <c r="W1383" s="425"/>
      <c r="X1383" s="425"/>
      <c r="Y1383" s="425"/>
      <c r="Z1383" s="425"/>
      <c r="AA1383" s="425"/>
      <c r="AB1383" s="425"/>
      <c r="AC1383" s="425"/>
      <c r="AD1383" s="425"/>
      <c r="AE1383" s="425"/>
      <c r="AF1383" s="425"/>
      <c r="AG1383" s="425"/>
      <c r="AH1383" s="425"/>
      <c r="AI1383" s="425"/>
      <c r="AJ1383" s="425"/>
      <c r="AK1383" s="425"/>
      <c r="AL1383" s="425"/>
      <c r="AM1383" s="425"/>
      <c r="AN1383" s="425"/>
      <c r="AO1383" s="425"/>
      <c r="AP1383" s="425"/>
      <c r="AQ1383" s="425"/>
      <c r="AR1383" s="425"/>
      <c r="AS1383" s="425"/>
      <c r="AT1383" s="425"/>
      <c r="AU1383" s="425"/>
      <c r="AV1383" s="425"/>
      <c r="AW1383" s="425"/>
      <c r="AX1383" s="425"/>
      <c r="AY1383" s="425"/>
      <c r="AZ1383" s="425"/>
      <c r="BA1383" s="425"/>
      <c r="BB1383" s="425"/>
      <c r="BC1383" s="425"/>
      <c r="BD1383" s="425"/>
      <c r="BE1383" s="425"/>
      <c r="BF1383" s="425"/>
      <c r="BG1383" s="425"/>
      <c r="BH1383" s="425"/>
      <c r="BI1383" s="425"/>
      <c r="BJ1383" s="425"/>
      <c r="BK1383" s="425"/>
      <c r="BL1383" s="425"/>
      <c r="BM1383" s="425"/>
      <c r="BN1383" s="425"/>
      <c r="BO1383" s="425"/>
      <c r="BP1383" s="425"/>
      <c r="BQ1383" s="425"/>
      <c r="BR1383" s="425"/>
      <c r="BS1383" s="425"/>
      <c r="BT1383" s="425"/>
      <c r="BU1383" s="425"/>
      <c r="BV1383" s="425"/>
      <c r="BW1383" s="425"/>
      <c r="BX1383" s="425"/>
      <c r="BY1383" s="425"/>
      <c r="BZ1383" s="425"/>
      <c r="CA1383" s="425"/>
      <c r="CB1383" s="425"/>
      <c r="CC1383" s="425"/>
      <c r="CD1383" s="425"/>
      <c r="CE1383" s="425"/>
      <c r="CF1383" s="425"/>
      <c r="CG1383" s="425"/>
      <c r="CH1383" s="425"/>
      <c r="CI1383" s="425"/>
      <c r="CJ1383" s="425"/>
      <c r="CK1383" s="425"/>
      <c r="CL1383" s="425"/>
      <c r="CM1383" s="425"/>
      <c r="CN1383" s="425"/>
      <c r="CO1383" s="425"/>
      <c r="CP1383" s="425"/>
      <c r="CQ1383" s="425"/>
    </row>
    <row r="1384" s="450" customFormat="1" ht="21.75" customHeight="1" spans="1:95">
      <c r="A1384" s="425"/>
      <c r="B1384" s="451"/>
      <c r="C1384" s="425"/>
      <c r="D1384" s="425"/>
      <c r="E1384" s="425"/>
      <c r="F1384" s="425"/>
      <c r="G1384" s="425"/>
      <c r="H1384" s="425"/>
      <c r="I1384" s="425"/>
      <c r="J1384" s="425"/>
      <c r="K1384" s="425"/>
      <c r="L1384" s="425"/>
      <c r="M1384" s="425"/>
      <c r="N1384" s="425"/>
      <c r="O1384" s="425"/>
      <c r="P1384" s="425"/>
      <c r="Q1384" s="425"/>
      <c r="R1384" s="425"/>
      <c r="S1384" s="425"/>
      <c r="T1384" s="425"/>
      <c r="U1384" s="425"/>
      <c r="V1384" s="425"/>
      <c r="W1384" s="425"/>
      <c r="X1384" s="425"/>
      <c r="Y1384" s="425"/>
      <c r="Z1384" s="425"/>
      <c r="AA1384" s="425"/>
      <c r="AB1384" s="425"/>
      <c r="AC1384" s="425"/>
      <c r="AD1384" s="425"/>
      <c r="AE1384" s="425"/>
      <c r="AF1384" s="425"/>
      <c r="AG1384" s="425"/>
      <c r="AH1384" s="425"/>
      <c r="AI1384" s="425"/>
      <c r="AJ1384" s="425"/>
      <c r="AK1384" s="425"/>
      <c r="AL1384" s="425"/>
      <c r="AM1384" s="425"/>
      <c r="AN1384" s="425"/>
      <c r="AO1384" s="425"/>
      <c r="AP1384" s="425"/>
      <c r="AQ1384" s="425"/>
      <c r="AR1384" s="425"/>
      <c r="AS1384" s="425"/>
      <c r="AT1384" s="425"/>
      <c r="AU1384" s="425"/>
      <c r="AV1384" s="425"/>
      <c r="AW1384" s="425"/>
      <c r="AX1384" s="425"/>
      <c r="AY1384" s="425"/>
      <c r="AZ1384" s="425"/>
      <c r="BA1384" s="425"/>
      <c r="BB1384" s="425"/>
      <c r="BC1384" s="425"/>
      <c r="BD1384" s="425"/>
      <c r="BE1384" s="425"/>
      <c r="BF1384" s="425"/>
      <c r="BG1384" s="425"/>
      <c r="BH1384" s="425"/>
      <c r="BI1384" s="425"/>
      <c r="BJ1384" s="425"/>
      <c r="BK1384" s="425"/>
      <c r="BL1384" s="425"/>
      <c r="BM1384" s="425"/>
      <c r="BN1384" s="425"/>
      <c r="BO1384" s="425"/>
      <c r="BP1384" s="425"/>
      <c r="BQ1384" s="425"/>
      <c r="BR1384" s="425"/>
      <c r="BS1384" s="425"/>
      <c r="BT1384" s="425"/>
      <c r="BU1384" s="425"/>
      <c r="BV1384" s="425"/>
      <c r="BW1384" s="425"/>
      <c r="BX1384" s="425"/>
      <c r="BY1384" s="425"/>
      <c r="BZ1384" s="425"/>
      <c r="CA1384" s="425"/>
      <c r="CB1384" s="425"/>
      <c r="CC1384" s="425"/>
      <c r="CD1384" s="425"/>
      <c r="CE1384" s="425"/>
      <c r="CF1384" s="425"/>
      <c r="CG1384" s="425"/>
      <c r="CH1384" s="425"/>
      <c r="CI1384" s="425"/>
      <c r="CJ1384" s="425"/>
      <c r="CK1384" s="425"/>
      <c r="CL1384" s="425"/>
      <c r="CM1384" s="425"/>
      <c r="CN1384" s="425"/>
      <c r="CO1384" s="425"/>
      <c r="CP1384" s="425"/>
      <c r="CQ1384" s="425"/>
    </row>
    <row r="1385" s="450" customFormat="1" ht="21.75" customHeight="1" spans="1:95">
      <c r="A1385" s="425"/>
      <c r="B1385" s="451"/>
      <c r="C1385" s="425"/>
      <c r="D1385" s="425"/>
      <c r="E1385" s="425"/>
      <c r="F1385" s="425"/>
      <c r="G1385" s="425"/>
      <c r="H1385" s="425"/>
      <c r="I1385" s="425"/>
      <c r="J1385" s="425"/>
      <c r="K1385" s="425"/>
      <c r="L1385" s="425"/>
      <c r="M1385" s="425"/>
      <c r="N1385" s="425"/>
      <c r="O1385" s="425"/>
      <c r="P1385" s="425"/>
      <c r="Q1385" s="425"/>
      <c r="R1385" s="425"/>
      <c r="S1385" s="425"/>
      <c r="T1385" s="425"/>
      <c r="U1385" s="425"/>
      <c r="V1385" s="425"/>
      <c r="W1385" s="425"/>
      <c r="X1385" s="425"/>
      <c r="Y1385" s="425"/>
      <c r="Z1385" s="425"/>
      <c r="AA1385" s="425"/>
      <c r="AB1385" s="425"/>
      <c r="AC1385" s="425"/>
      <c r="AD1385" s="425"/>
      <c r="AE1385" s="425"/>
      <c r="AF1385" s="425"/>
      <c r="AG1385" s="425"/>
      <c r="AH1385" s="425"/>
      <c r="AI1385" s="425"/>
      <c r="AJ1385" s="425"/>
      <c r="AK1385" s="425"/>
      <c r="AL1385" s="425"/>
      <c r="AM1385" s="425"/>
      <c r="AN1385" s="425"/>
      <c r="AO1385" s="425"/>
      <c r="AP1385" s="425"/>
      <c r="AQ1385" s="425"/>
      <c r="AR1385" s="425"/>
      <c r="AS1385" s="425"/>
      <c r="AT1385" s="425"/>
      <c r="AU1385" s="425"/>
      <c r="AV1385" s="425"/>
      <c r="AW1385" s="425"/>
      <c r="AX1385" s="425"/>
      <c r="AY1385" s="425"/>
      <c r="AZ1385" s="425"/>
      <c r="BA1385" s="425"/>
      <c r="BB1385" s="425"/>
      <c r="BC1385" s="425"/>
      <c r="BD1385" s="425"/>
      <c r="BE1385" s="425"/>
      <c r="BF1385" s="425"/>
      <c r="BG1385" s="425"/>
      <c r="BH1385" s="425"/>
      <c r="BI1385" s="425"/>
      <c r="BJ1385" s="425"/>
      <c r="BK1385" s="425"/>
      <c r="BL1385" s="425"/>
      <c r="BM1385" s="425"/>
      <c r="BN1385" s="425"/>
      <c r="BO1385" s="425"/>
      <c r="BP1385" s="425"/>
      <c r="BQ1385" s="425"/>
      <c r="BR1385" s="425"/>
      <c r="BS1385" s="425"/>
      <c r="BT1385" s="425"/>
      <c r="BU1385" s="425"/>
      <c r="BV1385" s="425"/>
      <c r="BW1385" s="425"/>
      <c r="BX1385" s="425"/>
      <c r="BY1385" s="425"/>
      <c r="BZ1385" s="425"/>
      <c r="CA1385" s="425"/>
      <c r="CB1385" s="425"/>
      <c r="CC1385" s="425"/>
      <c r="CD1385" s="425"/>
      <c r="CE1385" s="425"/>
      <c r="CF1385" s="425"/>
      <c r="CG1385" s="425"/>
      <c r="CH1385" s="425"/>
      <c r="CI1385" s="425"/>
      <c r="CJ1385" s="425"/>
      <c r="CK1385" s="425"/>
      <c r="CL1385" s="425"/>
      <c r="CM1385" s="425"/>
      <c r="CN1385" s="425"/>
      <c r="CO1385" s="425"/>
      <c r="CP1385" s="425"/>
      <c r="CQ1385" s="425"/>
    </row>
    <row r="1386" s="450" customFormat="1" ht="21.75" customHeight="1" spans="1:95">
      <c r="A1386" s="425"/>
      <c r="B1386" s="451"/>
      <c r="C1386" s="425"/>
      <c r="D1386" s="425"/>
      <c r="E1386" s="425"/>
      <c r="F1386" s="425"/>
      <c r="G1386" s="425"/>
      <c r="H1386" s="425"/>
      <c r="I1386" s="425"/>
      <c r="J1386" s="425"/>
      <c r="K1386" s="425"/>
      <c r="L1386" s="425"/>
      <c r="M1386" s="425"/>
      <c r="N1386" s="425"/>
      <c r="O1386" s="425"/>
      <c r="P1386" s="425"/>
      <c r="Q1386" s="425"/>
      <c r="R1386" s="425"/>
      <c r="S1386" s="425"/>
      <c r="T1386" s="425"/>
      <c r="U1386" s="425"/>
      <c r="V1386" s="425"/>
      <c r="W1386" s="425"/>
      <c r="X1386" s="425"/>
      <c r="Y1386" s="425"/>
      <c r="Z1386" s="425"/>
      <c r="AA1386" s="425"/>
      <c r="AB1386" s="425"/>
      <c r="AC1386" s="425"/>
      <c r="AD1386" s="425"/>
      <c r="AE1386" s="425"/>
      <c r="AF1386" s="425"/>
      <c r="AG1386" s="425"/>
      <c r="AH1386" s="425"/>
      <c r="AI1386" s="425"/>
      <c r="AJ1386" s="425"/>
      <c r="AK1386" s="425"/>
      <c r="AL1386" s="425"/>
      <c r="AM1386" s="425"/>
      <c r="AN1386" s="425"/>
      <c r="AO1386" s="425"/>
      <c r="AP1386" s="425"/>
      <c r="AQ1386" s="425"/>
      <c r="AR1386" s="425"/>
      <c r="AS1386" s="425"/>
      <c r="AT1386" s="425"/>
      <c r="AU1386" s="425"/>
      <c r="AV1386" s="425"/>
      <c r="AW1386" s="425"/>
      <c r="AX1386" s="425"/>
      <c r="AY1386" s="425"/>
      <c r="AZ1386" s="425"/>
      <c r="BA1386" s="425"/>
      <c r="BB1386" s="425"/>
      <c r="BC1386" s="425"/>
      <c r="BD1386" s="425"/>
      <c r="BE1386" s="425"/>
      <c r="BF1386" s="425"/>
      <c r="BG1386" s="425"/>
      <c r="BH1386" s="425"/>
      <c r="BI1386" s="425"/>
      <c r="BJ1386" s="425"/>
      <c r="BK1386" s="425"/>
      <c r="BL1386" s="425"/>
      <c r="BM1386" s="425"/>
      <c r="BN1386" s="425"/>
      <c r="BO1386" s="425"/>
      <c r="BP1386" s="425"/>
      <c r="BQ1386" s="425"/>
      <c r="BR1386" s="425"/>
      <c r="BS1386" s="425"/>
      <c r="BT1386" s="425"/>
      <c r="BU1386" s="425"/>
      <c r="BV1386" s="425"/>
      <c r="BW1386" s="425"/>
      <c r="BX1386" s="425"/>
      <c r="BY1386" s="425"/>
      <c r="BZ1386" s="425"/>
      <c r="CA1386" s="425"/>
      <c r="CB1386" s="425"/>
      <c r="CC1386" s="425"/>
      <c r="CD1386" s="425"/>
      <c r="CE1386" s="425"/>
      <c r="CF1386" s="425"/>
      <c r="CG1386" s="425"/>
      <c r="CH1386" s="425"/>
      <c r="CI1386" s="425"/>
      <c r="CJ1386" s="425"/>
      <c r="CK1386" s="425"/>
      <c r="CL1386" s="425"/>
      <c r="CM1386" s="425"/>
      <c r="CN1386" s="425"/>
      <c r="CO1386" s="425"/>
      <c r="CP1386" s="425"/>
      <c r="CQ1386" s="425"/>
    </row>
    <row r="1387" s="450" customFormat="1" ht="21.75" customHeight="1" spans="1:95">
      <c r="A1387" s="425"/>
      <c r="B1387" s="451"/>
      <c r="C1387" s="425"/>
      <c r="D1387" s="425"/>
      <c r="E1387" s="425"/>
      <c r="F1387" s="425"/>
      <c r="G1387" s="425"/>
      <c r="H1387" s="425"/>
      <c r="I1387" s="425"/>
      <c r="J1387" s="425"/>
      <c r="K1387" s="425"/>
      <c r="L1387" s="425"/>
      <c r="M1387" s="425"/>
      <c r="N1387" s="425"/>
      <c r="O1387" s="425"/>
      <c r="P1387" s="425"/>
      <c r="Q1387" s="425"/>
      <c r="R1387" s="425"/>
      <c r="S1387" s="425"/>
      <c r="T1387" s="425"/>
      <c r="U1387" s="425"/>
      <c r="V1387" s="425"/>
      <c r="W1387" s="425"/>
      <c r="X1387" s="425"/>
      <c r="Y1387" s="425"/>
      <c r="Z1387" s="425"/>
      <c r="AA1387" s="425"/>
      <c r="AB1387" s="425"/>
      <c r="AC1387" s="425"/>
      <c r="AD1387" s="425"/>
      <c r="AE1387" s="425"/>
      <c r="AF1387" s="425"/>
      <c r="AG1387" s="425"/>
      <c r="AH1387" s="425"/>
      <c r="AI1387" s="425"/>
      <c r="AJ1387" s="425"/>
      <c r="AK1387" s="425"/>
      <c r="AL1387" s="425"/>
      <c r="AM1387" s="425"/>
      <c r="AN1387" s="425"/>
      <c r="AO1387" s="425"/>
      <c r="AP1387" s="425"/>
      <c r="AQ1387" s="425"/>
      <c r="AR1387" s="425"/>
      <c r="AS1387" s="425"/>
      <c r="AT1387" s="425"/>
      <c r="AU1387" s="425"/>
      <c r="AV1387" s="425"/>
      <c r="AW1387" s="425"/>
      <c r="AX1387" s="425"/>
      <c r="AY1387" s="425"/>
      <c r="AZ1387" s="425"/>
      <c r="BA1387" s="425"/>
      <c r="BB1387" s="425"/>
      <c r="BC1387" s="425"/>
      <c r="BD1387" s="425"/>
      <c r="BE1387" s="425"/>
      <c r="BF1387" s="425"/>
      <c r="BG1387" s="425"/>
      <c r="BH1387" s="425"/>
      <c r="BI1387" s="425"/>
      <c r="BJ1387" s="425"/>
      <c r="BK1387" s="425"/>
      <c r="BL1387" s="425"/>
      <c r="BM1387" s="425"/>
      <c r="BN1387" s="425"/>
      <c r="BO1387" s="425"/>
      <c r="BP1387" s="425"/>
      <c r="BQ1387" s="425"/>
      <c r="BR1387" s="425"/>
      <c r="BS1387" s="425"/>
      <c r="BT1387" s="425"/>
      <c r="BU1387" s="425"/>
      <c r="BV1387" s="425"/>
      <c r="BW1387" s="425"/>
      <c r="BX1387" s="425"/>
      <c r="BY1387" s="425"/>
      <c r="BZ1387" s="425"/>
      <c r="CA1387" s="425"/>
      <c r="CB1387" s="425"/>
      <c r="CC1387" s="425"/>
      <c r="CD1387" s="425"/>
      <c r="CE1387" s="425"/>
      <c r="CF1387" s="425"/>
      <c r="CG1387" s="425"/>
      <c r="CH1387" s="425"/>
      <c r="CI1387" s="425"/>
      <c r="CJ1387" s="425"/>
      <c r="CK1387" s="425"/>
      <c r="CL1387" s="425"/>
      <c r="CM1387" s="425"/>
      <c r="CN1387" s="425"/>
      <c r="CO1387" s="425"/>
      <c r="CP1387" s="425"/>
      <c r="CQ1387" s="425"/>
    </row>
    <row r="1388" s="450" customFormat="1" ht="21.75" customHeight="1" spans="1:95">
      <c r="A1388" s="425"/>
      <c r="B1388" s="451"/>
      <c r="C1388" s="425"/>
      <c r="D1388" s="425"/>
      <c r="E1388" s="425"/>
      <c r="F1388" s="425"/>
      <c r="G1388" s="425"/>
      <c r="H1388" s="425"/>
      <c r="I1388" s="425"/>
      <c r="J1388" s="425"/>
      <c r="K1388" s="425"/>
      <c r="L1388" s="425"/>
      <c r="M1388" s="425"/>
      <c r="N1388" s="425"/>
      <c r="O1388" s="425"/>
      <c r="P1388" s="425"/>
      <c r="Q1388" s="425"/>
      <c r="R1388" s="425"/>
      <c r="S1388" s="425"/>
      <c r="T1388" s="425"/>
      <c r="U1388" s="425"/>
      <c r="V1388" s="425"/>
      <c r="W1388" s="425"/>
      <c r="X1388" s="425"/>
      <c r="Y1388" s="425"/>
      <c r="Z1388" s="425"/>
      <c r="AA1388" s="425"/>
      <c r="AB1388" s="425"/>
      <c r="AC1388" s="425"/>
      <c r="AD1388" s="425"/>
      <c r="AE1388" s="425"/>
      <c r="AF1388" s="425"/>
      <c r="AG1388" s="425"/>
      <c r="AH1388" s="425"/>
      <c r="AI1388" s="425"/>
      <c r="AJ1388" s="425"/>
      <c r="AK1388" s="425"/>
      <c r="AL1388" s="425"/>
      <c r="AM1388" s="425"/>
      <c r="AN1388" s="425"/>
      <c r="AO1388" s="425"/>
      <c r="AP1388" s="425"/>
      <c r="AQ1388" s="425"/>
      <c r="AR1388" s="425"/>
      <c r="AS1388" s="425"/>
      <c r="AT1388" s="425"/>
      <c r="AU1388" s="425"/>
      <c r="AV1388" s="425"/>
      <c r="AW1388" s="425"/>
      <c r="AX1388" s="425"/>
      <c r="AY1388" s="425"/>
      <c r="AZ1388" s="425"/>
      <c r="BA1388" s="425"/>
      <c r="BB1388" s="425"/>
      <c r="BC1388" s="425"/>
      <c r="BD1388" s="425"/>
      <c r="BE1388" s="425"/>
      <c r="BF1388" s="425"/>
      <c r="BG1388" s="425"/>
      <c r="BH1388" s="425"/>
      <c r="BI1388" s="425"/>
      <c r="BJ1388" s="425"/>
      <c r="BK1388" s="425"/>
      <c r="BL1388" s="425"/>
      <c r="BM1388" s="425"/>
      <c r="BN1388" s="425"/>
      <c r="BO1388" s="425"/>
      <c r="BP1388" s="425"/>
      <c r="BQ1388" s="425"/>
      <c r="BR1388" s="425"/>
      <c r="BS1388" s="425"/>
      <c r="BT1388" s="425"/>
      <c r="BU1388" s="425"/>
      <c r="BV1388" s="425"/>
      <c r="BW1388" s="425"/>
      <c r="BX1388" s="425"/>
      <c r="BY1388" s="425"/>
      <c r="BZ1388" s="425"/>
      <c r="CA1388" s="425"/>
      <c r="CB1388" s="425"/>
      <c r="CC1388" s="425"/>
      <c r="CD1388" s="425"/>
      <c r="CE1388" s="425"/>
      <c r="CF1388" s="425"/>
      <c r="CG1388" s="425"/>
      <c r="CH1388" s="425"/>
      <c r="CI1388" s="425"/>
      <c r="CJ1388" s="425"/>
      <c r="CK1388" s="425"/>
      <c r="CL1388" s="425"/>
      <c r="CM1388" s="425"/>
      <c r="CN1388" s="425"/>
      <c r="CO1388" s="425"/>
      <c r="CP1388" s="425"/>
      <c r="CQ1388" s="425"/>
    </row>
    <row r="1389" s="450" customFormat="1" ht="21.75" customHeight="1" spans="1:95">
      <c r="A1389" s="425"/>
      <c r="B1389" s="451"/>
      <c r="C1389" s="425"/>
      <c r="D1389" s="425"/>
      <c r="E1389" s="425"/>
      <c r="F1389" s="425"/>
      <c r="G1389" s="425"/>
      <c r="H1389" s="425"/>
      <c r="I1389" s="425"/>
      <c r="J1389" s="425"/>
      <c r="K1389" s="425"/>
      <c r="L1389" s="425"/>
      <c r="M1389" s="425"/>
      <c r="N1389" s="425"/>
      <c r="O1389" s="425"/>
      <c r="P1389" s="425"/>
      <c r="Q1389" s="425"/>
      <c r="R1389" s="425"/>
      <c r="S1389" s="425"/>
      <c r="T1389" s="425"/>
      <c r="U1389" s="425"/>
      <c r="V1389" s="425"/>
      <c r="W1389" s="425"/>
      <c r="X1389" s="425"/>
      <c r="Y1389" s="425"/>
      <c r="Z1389" s="425"/>
      <c r="AA1389" s="425"/>
      <c r="AB1389" s="425"/>
      <c r="AC1389" s="425"/>
      <c r="AD1389" s="425"/>
      <c r="AE1389" s="425"/>
      <c r="AF1389" s="425"/>
      <c r="AG1389" s="425"/>
      <c r="AH1389" s="425"/>
      <c r="AI1389" s="425"/>
      <c r="AJ1389" s="425"/>
      <c r="AK1389" s="425"/>
      <c r="AL1389" s="425"/>
      <c r="AM1389" s="425"/>
      <c r="AN1389" s="425"/>
      <c r="AO1389" s="425"/>
      <c r="AP1389" s="425"/>
      <c r="AQ1389" s="425"/>
      <c r="AR1389" s="425"/>
      <c r="AS1389" s="425"/>
      <c r="AT1389" s="425"/>
      <c r="AU1389" s="425"/>
      <c r="AV1389" s="425"/>
      <c r="AW1389" s="425"/>
      <c r="AX1389" s="425"/>
      <c r="AY1389" s="425"/>
      <c r="AZ1389" s="425"/>
      <c r="BA1389" s="425"/>
      <c r="BB1389" s="425"/>
      <c r="BC1389" s="425"/>
      <c r="BD1389" s="425"/>
      <c r="BE1389" s="425"/>
      <c r="BF1389" s="425"/>
      <c r="BG1389" s="425"/>
      <c r="BH1389" s="425"/>
      <c r="BI1389" s="425"/>
      <c r="BJ1389" s="425"/>
      <c r="BK1389" s="425"/>
      <c r="BL1389" s="425"/>
      <c r="BM1389" s="425"/>
      <c r="BN1389" s="425"/>
      <c r="BO1389" s="425"/>
      <c r="BP1389" s="425"/>
      <c r="BQ1389" s="425"/>
      <c r="BR1389" s="425"/>
      <c r="BS1389" s="425"/>
      <c r="BT1389" s="425"/>
      <c r="BU1389" s="425"/>
      <c r="BV1389" s="425"/>
      <c r="BW1389" s="425"/>
      <c r="BX1389" s="425"/>
      <c r="BY1389" s="425"/>
      <c r="BZ1389" s="425"/>
      <c r="CA1389" s="425"/>
      <c r="CB1389" s="425"/>
      <c r="CC1389" s="425"/>
      <c r="CD1389" s="425"/>
      <c r="CE1389" s="425"/>
      <c r="CF1389" s="425"/>
      <c r="CG1389" s="425"/>
      <c r="CH1389" s="425"/>
      <c r="CI1389" s="425"/>
      <c r="CJ1389" s="425"/>
      <c r="CK1389" s="425"/>
      <c r="CL1389" s="425"/>
      <c r="CM1389" s="425"/>
      <c r="CN1389" s="425"/>
      <c r="CO1389" s="425"/>
      <c r="CP1389" s="425"/>
      <c r="CQ1389" s="425"/>
    </row>
    <row r="1390" s="450" customFormat="1" ht="21.75" customHeight="1" spans="1:95">
      <c r="A1390" s="425"/>
      <c r="B1390" s="451"/>
      <c r="C1390" s="425"/>
      <c r="D1390" s="425"/>
      <c r="E1390" s="425"/>
      <c r="F1390" s="425"/>
      <c r="G1390" s="425"/>
      <c r="H1390" s="425"/>
      <c r="I1390" s="425"/>
      <c r="J1390" s="425"/>
      <c r="K1390" s="425"/>
      <c r="L1390" s="425"/>
      <c r="M1390" s="425"/>
      <c r="N1390" s="425"/>
      <c r="O1390" s="425"/>
      <c r="P1390" s="425"/>
      <c r="Q1390" s="425"/>
      <c r="R1390" s="425"/>
      <c r="S1390" s="425"/>
      <c r="T1390" s="425"/>
      <c r="U1390" s="425"/>
      <c r="V1390" s="425"/>
      <c r="W1390" s="425"/>
      <c r="X1390" s="425"/>
      <c r="Y1390" s="425"/>
      <c r="Z1390" s="425"/>
      <c r="AA1390" s="425"/>
      <c r="AB1390" s="425"/>
      <c r="AC1390" s="425"/>
      <c r="AD1390" s="425"/>
      <c r="AE1390" s="425"/>
      <c r="AF1390" s="425"/>
      <c r="AG1390" s="425"/>
      <c r="AH1390" s="425"/>
      <c r="AI1390" s="425"/>
      <c r="AJ1390" s="425"/>
      <c r="AK1390" s="425"/>
      <c r="AL1390" s="425"/>
      <c r="AM1390" s="425"/>
      <c r="AN1390" s="425"/>
      <c r="AO1390" s="425"/>
      <c r="AP1390" s="425"/>
      <c r="AQ1390" s="425"/>
      <c r="AR1390" s="425"/>
      <c r="AS1390" s="425"/>
      <c r="AT1390" s="425"/>
      <c r="AU1390" s="425"/>
      <c r="AV1390" s="425"/>
      <c r="AW1390" s="425"/>
      <c r="AX1390" s="425"/>
      <c r="AY1390" s="425"/>
      <c r="AZ1390" s="425"/>
      <c r="BA1390" s="425"/>
      <c r="BB1390" s="425"/>
      <c r="BC1390" s="425"/>
      <c r="BD1390" s="425"/>
      <c r="BE1390" s="425"/>
      <c r="BF1390" s="425"/>
      <c r="BG1390" s="425"/>
      <c r="BH1390" s="425"/>
      <c r="BI1390" s="425"/>
      <c r="BJ1390" s="425"/>
      <c r="BK1390" s="425"/>
      <c r="BL1390" s="425"/>
      <c r="BM1390" s="425"/>
      <c r="BN1390" s="425"/>
      <c r="BO1390" s="425"/>
      <c r="BP1390" s="425"/>
      <c r="BQ1390" s="425"/>
      <c r="BR1390" s="425"/>
      <c r="BS1390" s="425"/>
      <c r="BT1390" s="425"/>
      <c r="BU1390" s="425"/>
      <c r="BV1390" s="425"/>
      <c r="BW1390" s="425"/>
      <c r="BX1390" s="425"/>
      <c r="BY1390" s="425"/>
      <c r="BZ1390" s="425"/>
      <c r="CA1390" s="425"/>
      <c r="CB1390" s="425"/>
      <c r="CC1390" s="425"/>
      <c r="CD1390" s="425"/>
      <c r="CE1390" s="425"/>
      <c r="CF1390" s="425"/>
      <c r="CG1390" s="425"/>
      <c r="CH1390" s="425"/>
      <c r="CI1390" s="425"/>
      <c r="CJ1390" s="425"/>
      <c r="CK1390" s="425"/>
      <c r="CL1390" s="425"/>
      <c r="CM1390" s="425"/>
      <c r="CN1390" s="425"/>
      <c r="CO1390" s="425"/>
      <c r="CP1390" s="425"/>
      <c r="CQ1390" s="425"/>
    </row>
    <row r="1391" s="450" customFormat="1" ht="21.75" customHeight="1" spans="1:95">
      <c r="A1391" s="425"/>
      <c r="B1391" s="451"/>
      <c r="C1391" s="425"/>
      <c r="D1391" s="425"/>
      <c r="E1391" s="425"/>
      <c r="F1391" s="425"/>
      <c r="G1391" s="425"/>
      <c r="H1391" s="425"/>
      <c r="I1391" s="425"/>
      <c r="J1391" s="425"/>
      <c r="K1391" s="425"/>
      <c r="L1391" s="425"/>
      <c r="M1391" s="425"/>
      <c r="N1391" s="425"/>
      <c r="O1391" s="425"/>
      <c r="P1391" s="425"/>
      <c r="Q1391" s="425"/>
      <c r="R1391" s="425"/>
      <c r="S1391" s="425"/>
      <c r="T1391" s="425"/>
      <c r="U1391" s="425"/>
      <c r="V1391" s="425"/>
      <c r="W1391" s="425"/>
      <c r="X1391" s="425"/>
      <c r="Y1391" s="425"/>
      <c r="Z1391" s="425"/>
      <c r="AA1391" s="425"/>
      <c r="AB1391" s="425"/>
      <c r="AC1391" s="425"/>
      <c r="AD1391" s="425"/>
      <c r="AE1391" s="425"/>
      <c r="AF1391" s="425"/>
      <c r="AG1391" s="425"/>
      <c r="AH1391" s="425"/>
      <c r="AI1391" s="425"/>
      <c r="AJ1391" s="425"/>
      <c r="AK1391" s="425"/>
      <c r="AL1391" s="425"/>
      <c r="AM1391" s="425"/>
      <c r="AN1391" s="425"/>
      <c r="AO1391" s="425"/>
      <c r="AP1391" s="425"/>
      <c r="AQ1391" s="425"/>
      <c r="AR1391" s="425"/>
      <c r="AS1391" s="425"/>
      <c r="AT1391" s="425"/>
      <c r="AU1391" s="425"/>
      <c r="AV1391" s="425"/>
      <c r="AW1391" s="425"/>
      <c r="AX1391" s="425"/>
      <c r="AY1391" s="425"/>
      <c r="AZ1391" s="425"/>
      <c r="BA1391" s="425"/>
      <c r="BB1391" s="425"/>
      <c r="BC1391" s="425"/>
      <c r="BD1391" s="425"/>
      <c r="BE1391" s="425"/>
      <c r="BF1391" s="425"/>
      <c r="BG1391" s="425"/>
      <c r="BH1391" s="425"/>
      <c r="BI1391" s="425"/>
      <c r="BJ1391" s="425"/>
      <c r="BK1391" s="425"/>
      <c r="BL1391" s="425"/>
      <c r="BM1391" s="425"/>
      <c r="BN1391" s="425"/>
      <c r="BO1391" s="425"/>
      <c r="BP1391" s="425"/>
      <c r="BQ1391" s="425"/>
      <c r="BR1391" s="425"/>
      <c r="BS1391" s="425"/>
      <c r="BT1391" s="425"/>
      <c r="BU1391" s="425"/>
      <c r="BV1391" s="425"/>
      <c r="BW1391" s="425"/>
      <c r="BX1391" s="425"/>
      <c r="BY1391" s="425"/>
      <c r="BZ1391" s="425"/>
      <c r="CA1391" s="425"/>
      <c r="CB1391" s="425"/>
      <c r="CC1391" s="425"/>
      <c r="CD1391" s="425"/>
      <c r="CE1391" s="425"/>
      <c r="CF1391" s="425"/>
      <c r="CG1391" s="425"/>
      <c r="CH1391" s="425"/>
      <c r="CI1391" s="425"/>
      <c r="CJ1391" s="425"/>
      <c r="CK1391" s="425"/>
      <c r="CL1391" s="425"/>
      <c r="CM1391" s="425"/>
      <c r="CN1391" s="425"/>
      <c r="CO1391" s="425"/>
      <c r="CP1391" s="425"/>
      <c r="CQ1391" s="425"/>
    </row>
    <row r="1392" s="450" customFormat="1" ht="21.75" customHeight="1" spans="1:95">
      <c r="A1392" s="425"/>
      <c r="B1392" s="451"/>
      <c r="C1392" s="425"/>
      <c r="D1392" s="425"/>
      <c r="E1392" s="425"/>
      <c r="F1392" s="425"/>
      <c r="G1392" s="425"/>
      <c r="H1392" s="425"/>
      <c r="I1392" s="425"/>
      <c r="J1392" s="425"/>
      <c r="K1392" s="425"/>
      <c r="L1392" s="425"/>
      <c r="M1392" s="425"/>
      <c r="N1392" s="425"/>
      <c r="O1392" s="425"/>
      <c r="P1392" s="425"/>
      <c r="Q1392" s="425"/>
      <c r="R1392" s="425"/>
      <c r="S1392" s="425"/>
      <c r="T1392" s="425"/>
      <c r="U1392" s="425"/>
      <c r="V1392" s="425"/>
      <c r="W1392" s="425"/>
      <c r="X1392" s="425"/>
      <c r="Y1392" s="425"/>
      <c r="Z1392" s="425"/>
      <c r="AA1392" s="425"/>
      <c r="AB1392" s="425"/>
      <c r="AC1392" s="425"/>
      <c r="AD1392" s="425"/>
      <c r="AE1392" s="425"/>
      <c r="AF1392" s="425"/>
      <c r="AG1392" s="425"/>
      <c r="AH1392" s="425"/>
      <c r="AI1392" s="425"/>
      <c r="AJ1392" s="425"/>
      <c r="AK1392" s="425"/>
      <c r="AL1392" s="425"/>
      <c r="AM1392" s="425"/>
      <c r="AN1392" s="425"/>
      <c r="AO1392" s="425"/>
      <c r="AP1392" s="425"/>
      <c r="AQ1392" s="425"/>
      <c r="AR1392" s="425"/>
      <c r="AS1392" s="425"/>
      <c r="AT1392" s="425"/>
      <c r="AU1392" s="425"/>
      <c r="AV1392" s="425"/>
      <c r="AW1392" s="425"/>
      <c r="AX1392" s="425"/>
      <c r="AY1392" s="425"/>
      <c r="AZ1392" s="425"/>
      <c r="BA1392" s="425"/>
      <c r="BB1392" s="425"/>
      <c r="BC1392" s="425"/>
      <c r="BD1392" s="425"/>
      <c r="BE1392" s="425"/>
      <c r="BF1392" s="425"/>
      <c r="BG1392" s="425"/>
      <c r="BH1392" s="425"/>
      <c r="BI1392" s="425"/>
      <c r="BJ1392" s="425"/>
      <c r="BK1392" s="425"/>
      <c r="BL1392" s="425"/>
      <c r="BM1392" s="425"/>
      <c r="BN1392" s="425"/>
      <c r="BO1392" s="425"/>
      <c r="BP1392" s="425"/>
      <c r="BQ1392" s="425"/>
      <c r="BR1392" s="425"/>
      <c r="BS1392" s="425"/>
      <c r="BT1392" s="425"/>
      <c r="BU1392" s="425"/>
      <c r="BV1392" s="425"/>
      <c r="BW1392" s="425"/>
      <c r="BX1392" s="425"/>
      <c r="BY1392" s="425"/>
      <c r="BZ1392" s="425"/>
      <c r="CA1392" s="425"/>
      <c r="CB1392" s="425"/>
      <c r="CC1392" s="425"/>
      <c r="CD1392" s="425"/>
      <c r="CE1392" s="425"/>
      <c r="CF1392" s="425"/>
      <c r="CG1392" s="425"/>
      <c r="CH1392" s="425"/>
      <c r="CI1392" s="425"/>
      <c r="CJ1392" s="425"/>
      <c r="CK1392" s="425"/>
      <c r="CL1392" s="425"/>
      <c r="CM1392" s="425"/>
      <c r="CN1392" s="425"/>
      <c r="CO1392" s="425"/>
      <c r="CP1392" s="425"/>
      <c r="CQ1392" s="425"/>
    </row>
    <row r="1393" s="450" customFormat="1" ht="21.75" customHeight="1" spans="1:95">
      <c r="A1393" s="425"/>
      <c r="B1393" s="451"/>
      <c r="C1393" s="425"/>
      <c r="D1393" s="425"/>
      <c r="E1393" s="425"/>
      <c r="F1393" s="425"/>
      <c r="G1393" s="425"/>
      <c r="H1393" s="425"/>
      <c r="I1393" s="425"/>
      <c r="J1393" s="425"/>
      <c r="K1393" s="425"/>
      <c r="L1393" s="425"/>
      <c r="M1393" s="425"/>
      <c r="N1393" s="425"/>
      <c r="O1393" s="425"/>
      <c r="P1393" s="425"/>
      <c r="Q1393" s="425"/>
      <c r="R1393" s="425"/>
      <c r="S1393" s="425"/>
      <c r="T1393" s="425"/>
      <c r="U1393" s="425"/>
      <c r="V1393" s="425"/>
      <c r="W1393" s="425"/>
      <c r="X1393" s="425"/>
      <c r="Y1393" s="425"/>
      <c r="Z1393" s="425"/>
      <c r="AA1393" s="425"/>
      <c r="AB1393" s="425"/>
      <c r="AC1393" s="425"/>
      <c r="AD1393" s="425"/>
      <c r="AE1393" s="425"/>
      <c r="AF1393" s="425"/>
      <c r="AG1393" s="425"/>
      <c r="AH1393" s="425"/>
      <c r="AI1393" s="425"/>
      <c r="AJ1393" s="425"/>
      <c r="AK1393" s="425"/>
      <c r="AL1393" s="425"/>
      <c r="AM1393" s="425"/>
      <c r="AN1393" s="425"/>
      <c r="AO1393" s="425"/>
      <c r="AP1393" s="425"/>
      <c r="AQ1393" s="425"/>
      <c r="AR1393" s="425"/>
      <c r="AS1393" s="425"/>
      <c r="AT1393" s="425"/>
      <c r="AU1393" s="425"/>
      <c r="AV1393" s="425"/>
      <c r="AW1393" s="425"/>
      <c r="AX1393" s="425"/>
      <c r="AY1393" s="425"/>
      <c r="AZ1393" s="425"/>
      <c r="BA1393" s="425"/>
      <c r="BB1393" s="425"/>
      <c r="BC1393" s="425"/>
      <c r="BD1393" s="425"/>
      <c r="BE1393" s="425"/>
      <c r="BF1393" s="425"/>
      <c r="BG1393" s="425"/>
      <c r="BH1393" s="425"/>
      <c r="BI1393" s="425"/>
      <c r="BJ1393" s="425"/>
      <c r="BK1393" s="425"/>
      <c r="BL1393" s="425"/>
      <c r="BM1393" s="425"/>
      <c r="BN1393" s="425"/>
      <c r="BO1393" s="425"/>
      <c r="BP1393" s="425"/>
      <c r="BQ1393" s="425"/>
      <c r="BR1393" s="425"/>
      <c r="BS1393" s="425"/>
      <c r="BT1393" s="425"/>
      <c r="BU1393" s="425"/>
      <c r="BV1393" s="425"/>
      <c r="BW1393" s="425"/>
      <c r="BX1393" s="425"/>
      <c r="BY1393" s="425"/>
      <c r="BZ1393" s="425"/>
      <c r="CA1393" s="425"/>
      <c r="CB1393" s="425"/>
      <c r="CC1393" s="425"/>
      <c r="CD1393" s="425"/>
      <c r="CE1393" s="425"/>
      <c r="CF1393" s="425"/>
      <c r="CG1393" s="425"/>
      <c r="CH1393" s="425"/>
      <c r="CI1393" s="425"/>
      <c r="CJ1393" s="425"/>
      <c r="CK1393" s="425"/>
      <c r="CL1393" s="425"/>
      <c r="CM1393" s="425"/>
      <c r="CN1393" s="425"/>
      <c r="CO1393" s="425"/>
      <c r="CP1393" s="425"/>
      <c r="CQ1393" s="425"/>
    </row>
    <row r="1394" s="425" customFormat="1" ht="21.75" customHeight="1" spans="2:2">
      <c r="B1394" s="451"/>
    </row>
    <row r="1395" s="425" customFormat="1" ht="21.75" customHeight="1" spans="2:2">
      <c r="B1395" s="451"/>
    </row>
    <row r="1396" s="425" customFormat="1" ht="21.75" customHeight="1" spans="2:2">
      <c r="B1396" s="451"/>
    </row>
    <row r="1397" s="425" customFormat="1" ht="21.75" customHeight="1" spans="2:2">
      <c r="B1397" s="451"/>
    </row>
    <row r="1398" s="425" customFormat="1" ht="21.75" customHeight="1" spans="2:2">
      <c r="B1398" s="451"/>
    </row>
    <row r="1399" s="425" customFormat="1" ht="21.75" customHeight="1" spans="2:2">
      <c r="B1399" s="451"/>
    </row>
    <row r="1400" s="425" customFormat="1" ht="21.75" customHeight="1" spans="2:2">
      <c r="B1400" s="451"/>
    </row>
    <row r="1401" s="425" customFormat="1" ht="21.75" customHeight="1" spans="2:2">
      <c r="B1401" s="451"/>
    </row>
    <row r="1402" s="425" customFormat="1" ht="21.75" customHeight="1" spans="2:2">
      <c r="B1402" s="451"/>
    </row>
    <row r="1403" s="425" customFormat="1" ht="21.75" customHeight="1" spans="2:2">
      <c r="B1403" s="451"/>
    </row>
    <row r="1404" s="425" customFormat="1" ht="21.75" customHeight="1" spans="2:2">
      <c r="B1404" s="451"/>
    </row>
    <row r="1405" s="425" customFormat="1" ht="21.75" customHeight="1" spans="2:2">
      <c r="B1405" s="451"/>
    </row>
    <row r="1406" s="425" customFormat="1" ht="21.75" customHeight="1" spans="2:2">
      <c r="B1406" s="451"/>
    </row>
    <row r="1407" s="425" customFormat="1" ht="21.75" customHeight="1" spans="2:2">
      <c r="B1407" s="451"/>
    </row>
    <row r="1408" s="425" customFormat="1" ht="21.75" customHeight="1" spans="2:2">
      <c r="B1408" s="451"/>
    </row>
    <row r="1409" s="425" customFormat="1" ht="21.75" customHeight="1" spans="2:2">
      <c r="B1409" s="451"/>
    </row>
    <row r="1410" s="425" customFormat="1" ht="21.75" customHeight="1" spans="2:2">
      <c r="B1410" s="451"/>
    </row>
    <row r="1411" s="425" customFormat="1" ht="21.75" customHeight="1" spans="2:2">
      <c r="B1411" s="451"/>
    </row>
    <row r="1412" s="425" customFormat="1" ht="21.75" customHeight="1" spans="2:2">
      <c r="B1412" s="451"/>
    </row>
    <row r="1413" s="425" customFormat="1" ht="21.75" customHeight="1" spans="2:2">
      <c r="B1413" s="451"/>
    </row>
    <row r="1414" s="425" customFormat="1" ht="21.75" customHeight="1" spans="2:2">
      <c r="B1414" s="451"/>
    </row>
    <row r="1415" s="425" customFormat="1" ht="21.75" customHeight="1" spans="2:2">
      <c r="B1415" s="451"/>
    </row>
    <row r="1416" s="425" customFormat="1" ht="21.75" customHeight="1" spans="2:2">
      <c r="B1416" s="451"/>
    </row>
    <row r="1417" s="425" customFormat="1" ht="21.75" customHeight="1" spans="2:2">
      <c r="B1417" s="451"/>
    </row>
    <row r="1418" s="425" customFormat="1" ht="21.75" customHeight="1" spans="2:2">
      <c r="B1418" s="451"/>
    </row>
    <row r="1419" s="425" customFormat="1" ht="21.75" customHeight="1" spans="2:2">
      <c r="B1419" s="451"/>
    </row>
    <row r="1420" s="425" customFormat="1" ht="21.75" customHeight="1" spans="2:2">
      <c r="B1420" s="451"/>
    </row>
    <row r="1421" s="425" customFormat="1" ht="21.75" customHeight="1" spans="2:2">
      <c r="B1421" s="451"/>
    </row>
    <row r="1422" s="425" customFormat="1" ht="21.75" customHeight="1" spans="2:2">
      <c r="B1422" s="451"/>
    </row>
    <row r="1423" s="425" customFormat="1" ht="21.75" customHeight="1" spans="2:2">
      <c r="B1423" s="451"/>
    </row>
    <row r="1424" s="425" customFormat="1" ht="21.75" customHeight="1" spans="2:2">
      <c r="B1424" s="451"/>
    </row>
    <row r="1425" s="425" customFormat="1" ht="21.75" customHeight="1" spans="2:2">
      <c r="B1425" s="451"/>
    </row>
    <row r="1426" s="425" customFormat="1" ht="21.75" customHeight="1" spans="2:2">
      <c r="B1426" s="451"/>
    </row>
    <row r="1427" s="425" customFormat="1" ht="21.75" customHeight="1" spans="2:2">
      <c r="B1427" s="451"/>
    </row>
    <row r="1428" s="425" customFormat="1" ht="21.75" customHeight="1" spans="2:2">
      <c r="B1428" s="451"/>
    </row>
    <row r="1429" s="425" customFormat="1" ht="21.75" customHeight="1" spans="2:2">
      <c r="B1429" s="451"/>
    </row>
    <row r="1430" s="425" customFormat="1" ht="21.75" customHeight="1" spans="2:2">
      <c r="B1430" s="451"/>
    </row>
    <row r="1431" s="425" customFormat="1" ht="21.75" customHeight="1" spans="2:2">
      <c r="B1431" s="451"/>
    </row>
    <row r="1432" s="425" customFormat="1" ht="21.75" customHeight="1" spans="2:2">
      <c r="B1432" s="451"/>
    </row>
    <row r="1433" s="425" customFormat="1" ht="21.75" customHeight="1" spans="2:2">
      <c r="B1433" s="451"/>
    </row>
    <row r="1434" s="425" customFormat="1" ht="21.75" customHeight="1" spans="2:2">
      <c r="B1434" s="451"/>
    </row>
    <row r="1435" s="425" customFormat="1" ht="21.75" customHeight="1" spans="2:2">
      <c r="B1435" s="451"/>
    </row>
    <row r="1436" s="425" customFormat="1" ht="21.75" customHeight="1" spans="2:2">
      <c r="B1436" s="451"/>
    </row>
    <row r="1437" s="425" customFormat="1" ht="21.75" customHeight="1" spans="2:2">
      <c r="B1437" s="451"/>
    </row>
    <row r="1438" s="425" customFormat="1" ht="21.75" customHeight="1" spans="2:2">
      <c r="B1438" s="451"/>
    </row>
    <row r="1439" s="425" customFormat="1" ht="21.75" customHeight="1" spans="2:2">
      <c r="B1439" s="451"/>
    </row>
    <row r="1440" s="425" customFormat="1" ht="21.75" customHeight="1" spans="2:2">
      <c r="B1440" s="451"/>
    </row>
    <row r="1441" s="425" customFormat="1" ht="21.75" customHeight="1" spans="2:2">
      <c r="B1441" s="451"/>
    </row>
    <row r="1442" s="425" customFormat="1" ht="21.75" customHeight="1" spans="2:2">
      <c r="B1442" s="451"/>
    </row>
    <row r="1443" s="425" customFormat="1" ht="21.75" customHeight="1" spans="2:2">
      <c r="B1443" s="451"/>
    </row>
    <row r="1444" s="425" customFormat="1" ht="21.75" customHeight="1" spans="2:2">
      <c r="B1444" s="451"/>
    </row>
    <row r="1445" s="425" customFormat="1" ht="21.75" customHeight="1" spans="2:2">
      <c r="B1445" s="451"/>
    </row>
    <row r="1446" s="425" customFormat="1" ht="21.75" customHeight="1" spans="2:2">
      <c r="B1446" s="451"/>
    </row>
    <row r="1447" s="425" customFormat="1" ht="21.75" customHeight="1" spans="2:2">
      <c r="B1447" s="451"/>
    </row>
    <row r="1448" s="425" customFormat="1" ht="21.75" customHeight="1" spans="2:2">
      <c r="B1448" s="451"/>
    </row>
    <row r="1449" s="425" customFormat="1" ht="21.75" customHeight="1" spans="2:2">
      <c r="B1449" s="451"/>
    </row>
    <row r="1450" s="425" customFormat="1" ht="21.75" customHeight="1" spans="2:2">
      <c r="B1450" s="451"/>
    </row>
    <row r="1451" s="425" customFormat="1" ht="21.75" customHeight="1" spans="2:2">
      <c r="B1451" s="451"/>
    </row>
    <row r="1452" s="425" customFormat="1" ht="21.75" customHeight="1" spans="2:2">
      <c r="B1452" s="451"/>
    </row>
    <row r="1453" s="425" customFormat="1" ht="21.75" customHeight="1" spans="2:2">
      <c r="B1453" s="451"/>
    </row>
    <row r="1454" s="425" customFormat="1" ht="21.75" customHeight="1" spans="2:2">
      <c r="B1454" s="451"/>
    </row>
    <row r="1455" s="425" customFormat="1" ht="21.75" customHeight="1" spans="2:2">
      <c r="B1455" s="451"/>
    </row>
    <row r="1456" s="425" customFormat="1" ht="21.75" customHeight="1" spans="2:2">
      <c r="B1456" s="451"/>
    </row>
    <row r="1457" s="425" customFormat="1" ht="21.75" customHeight="1" spans="2:2">
      <c r="B1457" s="451"/>
    </row>
    <row r="1458" s="425" customFormat="1" ht="21.75" customHeight="1" spans="2:2">
      <c r="B1458" s="451"/>
    </row>
    <row r="1459" s="425" customFormat="1" ht="21.75" customHeight="1" spans="2:2">
      <c r="B1459" s="451"/>
    </row>
    <row r="1460" s="425" customFormat="1" ht="21.75" customHeight="1" spans="2:2">
      <c r="B1460" s="451"/>
    </row>
    <row r="1461" s="425" customFormat="1" ht="21.75" customHeight="1" spans="2:2">
      <c r="B1461" s="451"/>
    </row>
    <row r="1462" s="425" customFormat="1" ht="21.75" customHeight="1" spans="2:2">
      <c r="B1462" s="451"/>
    </row>
    <row r="1463" s="425" customFormat="1" ht="21.75" customHeight="1" spans="2:2">
      <c r="B1463" s="451"/>
    </row>
    <row r="1464" s="425" customFormat="1" ht="21.75" customHeight="1" spans="2:2">
      <c r="B1464" s="451"/>
    </row>
    <row r="1465" s="425" customFormat="1" ht="21.75" customHeight="1" spans="2:2">
      <c r="B1465" s="451"/>
    </row>
    <row r="1466" s="425" customFormat="1" ht="21.75" customHeight="1" spans="2:2">
      <c r="B1466" s="451"/>
    </row>
    <row r="1467" s="425" customFormat="1" ht="21.75" customHeight="1" spans="2:2">
      <c r="B1467" s="451"/>
    </row>
    <row r="1468" s="425" customFormat="1" ht="21.75" customHeight="1" spans="2:2">
      <c r="B1468" s="451"/>
    </row>
    <row r="1469" s="425" customFormat="1" ht="21.75" customHeight="1" spans="2:2">
      <c r="B1469" s="451"/>
    </row>
    <row r="1470" s="425" customFormat="1" ht="21.75" customHeight="1" spans="2:2">
      <c r="B1470" s="451"/>
    </row>
    <row r="1471" s="425" customFormat="1" ht="21.75" customHeight="1" spans="2:2">
      <c r="B1471" s="451"/>
    </row>
    <row r="1472" s="425" customFormat="1" ht="21.75" customHeight="1" spans="2:2">
      <c r="B1472" s="451"/>
    </row>
    <row r="1473" s="425" customFormat="1" ht="21.75" customHeight="1" spans="2:2">
      <c r="B1473" s="451"/>
    </row>
    <row r="1474" s="425" customFormat="1" ht="21.75" customHeight="1" spans="2:2">
      <c r="B1474" s="451"/>
    </row>
    <row r="1475" s="425" customFormat="1" ht="21.75" customHeight="1" spans="2:2">
      <c r="B1475" s="451"/>
    </row>
    <row r="1476" s="425" customFormat="1" ht="21.75" customHeight="1" spans="2:2">
      <c r="B1476" s="451"/>
    </row>
    <row r="1477" s="425" customFormat="1" ht="21.75" customHeight="1" spans="2:2">
      <c r="B1477" s="451"/>
    </row>
    <row r="1478" s="425" customFormat="1" ht="21.75" customHeight="1" spans="2:2">
      <c r="B1478" s="451"/>
    </row>
    <row r="1479" s="425" customFormat="1" ht="21.75" customHeight="1" spans="2:2">
      <c r="B1479" s="451"/>
    </row>
    <row r="1480" s="425" customFormat="1" ht="21.75" customHeight="1" spans="2:2">
      <c r="B1480" s="451"/>
    </row>
    <row r="1481" s="425" customFormat="1" ht="21.75" customHeight="1" spans="2:2">
      <c r="B1481" s="451"/>
    </row>
    <row r="1482" s="425" customFormat="1" ht="21.75" customHeight="1" spans="2:2">
      <c r="B1482" s="451"/>
    </row>
    <row r="1483" s="425" customFormat="1" ht="21.75" customHeight="1" spans="2:2">
      <c r="B1483" s="451"/>
    </row>
    <row r="1484" s="425" customFormat="1" ht="21.75" customHeight="1" spans="2:2">
      <c r="B1484" s="451"/>
    </row>
    <row r="1485" s="425" customFormat="1" ht="21.75" customHeight="1" spans="2:2">
      <c r="B1485" s="451"/>
    </row>
    <row r="1486" s="425" customFormat="1" ht="21.75" customHeight="1" spans="2:2">
      <c r="B1486" s="451"/>
    </row>
    <row r="1487" s="425" customFormat="1" ht="21.75" customHeight="1" spans="2:2">
      <c r="B1487" s="451"/>
    </row>
    <row r="1488" s="425" customFormat="1" ht="21.75" customHeight="1" spans="2:2">
      <c r="B1488" s="451"/>
    </row>
    <row r="1489" s="425" customFormat="1" ht="21.75" customHeight="1" spans="2:2">
      <c r="B1489" s="451"/>
    </row>
    <row r="1490" s="425" customFormat="1" ht="21.75" customHeight="1" spans="2:2">
      <c r="B1490" s="451"/>
    </row>
    <row r="1491" s="425" customFormat="1" ht="21.75" customHeight="1" spans="2:2">
      <c r="B1491" s="451"/>
    </row>
    <row r="1492" s="425" customFormat="1" ht="21.75" customHeight="1" spans="2:2">
      <c r="B1492" s="451"/>
    </row>
    <row r="1493" s="425" customFormat="1" ht="21.75" customHeight="1" spans="2:2">
      <c r="B1493" s="451"/>
    </row>
    <row r="1494" s="425" customFormat="1" ht="21.75" customHeight="1" spans="2:2">
      <c r="B1494" s="451"/>
    </row>
    <row r="1495" s="425" customFormat="1" ht="21.75" customHeight="1" spans="2:2">
      <c r="B1495" s="451"/>
    </row>
    <row r="1496" s="425" customFormat="1" ht="21.75" customHeight="1" spans="2:2">
      <c r="B1496" s="451"/>
    </row>
    <row r="1497" s="425" customFormat="1" ht="21.75" customHeight="1" spans="2:2">
      <c r="B1497" s="451"/>
    </row>
    <row r="1498" s="425" customFormat="1" ht="21.75" customHeight="1" spans="2:2">
      <c r="B1498" s="451"/>
    </row>
    <row r="1499" s="425" customFormat="1" ht="21.75" customHeight="1" spans="2:2">
      <c r="B1499" s="451"/>
    </row>
    <row r="1500" s="425" customFormat="1" ht="21.75" customHeight="1" spans="2:2">
      <c r="B1500" s="451"/>
    </row>
    <row r="1501" s="425" customFormat="1" ht="21.75" customHeight="1" spans="2:2">
      <c r="B1501" s="451"/>
    </row>
    <row r="1502" s="425" customFormat="1" ht="21.75" customHeight="1" spans="2:2">
      <c r="B1502" s="451"/>
    </row>
    <row r="1503" s="425" customFormat="1" ht="21.75" customHeight="1" spans="2:2">
      <c r="B1503" s="451"/>
    </row>
    <row r="1504" s="425" customFormat="1" ht="21.75" customHeight="1" spans="2:2">
      <c r="B1504" s="451"/>
    </row>
    <row r="1505" s="425" customFormat="1" ht="21.75" customHeight="1" spans="2:2">
      <c r="B1505" s="451"/>
    </row>
    <row r="1506" s="425" customFormat="1" ht="21.75" customHeight="1" spans="2:2">
      <c r="B1506" s="451"/>
    </row>
    <row r="1507" s="425" customFormat="1" ht="21.75" customHeight="1" spans="2:2">
      <c r="B1507" s="451"/>
    </row>
    <row r="1508" s="425" customFormat="1" ht="21.75" customHeight="1" spans="2:2">
      <c r="B1508" s="451"/>
    </row>
    <row r="1509" s="425" customFormat="1" ht="21.75" customHeight="1" spans="2:2">
      <c r="B1509" s="451"/>
    </row>
    <row r="1510" s="425" customFormat="1" ht="21.75" customHeight="1" spans="2:2">
      <c r="B1510" s="451"/>
    </row>
    <row r="1511" s="425" customFormat="1" ht="21.75" customHeight="1" spans="2:2">
      <c r="B1511" s="451"/>
    </row>
    <row r="1512" s="425" customFormat="1" ht="21.75" customHeight="1" spans="2:2">
      <c r="B1512" s="451"/>
    </row>
    <row r="1513" s="425" customFormat="1" ht="21.75" customHeight="1" spans="2:2">
      <c r="B1513" s="451"/>
    </row>
    <row r="1514" s="425" customFormat="1" ht="21.75" customHeight="1" spans="2:2">
      <c r="B1514" s="451"/>
    </row>
    <row r="1515" s="425" customFormat="1" ht="21.75" customHeight="1" spans="2:2">
      <c r="B1515" s="451"/>
    </row>
    <row r="1516" s="425" customFormat="1" ht="21.75" customHeight="1" spans="2:2">
      <c r="B1516" s="451"/>
    </row>
    <row r="1517" s="425" customFormat="1" ht="21.75" customHeight="1" spans="2:2">
      <c r="B1517" s="451"/>
    </row>
    <row r="1518" s="425" customFormat="1" ht="21.75" customHeight="1" spans="2:2">
      <c r="B1518" s="451"/>
    </row>
    <row r="1519" s="425" customFormat="1" ht="21.75" customHeight="1" spans="2:2">
      <c r="B1519" s="451"/>
    </row>
    <row r="1520" s="425" customFormat="1" ht="21.75" customHeight="1" spans="2:2">
      <c r="B1520" s="451"/>
    </row>
    <row r="1521" s="425" customFormat="1" ht="21.75" customHeight="1" spans="2:2">
      <c r="B1521" s="451"/>
    </row>
    <row r="1522" s="425" customFormat="1" ht="21.75" customHeight="1" spans="2:2">
      <c r="B1522" s="451"/>
    </row>
    <row r="1523" s="425" customFormat="1" ht="21.75" customHeight="1" spans="2:2">
      <c r="B1523" s="451"/>
    </row>
    <row r="1524" s="425" customFormat="1" ht="21.75" customHeight="1" spans="2:2">
      <c r="B1524" s="451"/>
    </row>
    <row r="1525" s="425" customFormat="1" ht="21.75" customHeight="1" spans="2:2">
      <c r="B1525" s="451"/>
    </row>
    <row r="1526" s="425" customFormat="1" ht="21.75" customHeight="1" spans="2:2">
      <c r="B1526" s="451"/>
    </row>
    <row r="1527" s="425" customFormat="1" ht="21.75" customHeight="1" spans="2:2">
      <c r="B1527" s="451"/>
    </row>
    <row r="1528" s="425" customFormat="1" ht="21.75" customHeight="1" spans="2:2">
      <c r="B1528" s="451"/>
    </row>
    <row r="1529" s="425" customFormat="1" ht="21.75" customHeight="1" spans="2:2">
      <c r="B1529" s="451"/>
    </row>
    <row r="1530" s="425" customFormat="1" ht="21.75" customHeight="1" spans="2:2">
      <c r="B1530" s="451"/>
    </row>
    <row r="1531" s="425" customFormat="1" ht="21.75" customHeight="1" spans="2:2">
      <c r="B1531" s="451"/>
    </row>
    <row r="1532" s="425" customFormat="1" ht="21.75" customHeight="1" spans="2:2">
      <c r="B1532" s="451"/>
    </row>
    <row r="1533" s="425" customFormat="1" ht="21.75" customHeight="1" spans="2:2">
      <c r="B1533" s="451"/>
    </row>
    <row r="1534" s="425" customFormat="1" ht="21.75" customHeight="1" spans="2:2">
      <c r="B1534" s="451"/>
    </row>
    <row r="1535" s="425" customFormat="1" ht="21.75" customHeight="1" spans="2:2">
      <c r="B1535" s="451"/>
    </row>
    <row r="1536" s="425" customFormat="1" ht="21.75" customHeight="1" spans="2:2">
      <c r="B1536" s="451"/>
    </row>
    <row r="1537" s="425" customFormat="1" ht="21.75" customHeight="1" spans="2:2">
      <c r="B1537" s="451"/>
    </row>
    <row r="1538" s="425" customFormat="1" ht="21.75" customHeight="1" spans="2:2">
      <c r="B1538" s="451"/>
    </row>
    <row r="1539" s="425" customFormat="1" ht="21.75" customHeight="1" spans="2:2">
      <c r="B1539" s="451"/>
    </row>
    <row r="1540" s="425" customFormat="1" ht="21.75" customHeight="1" spans="2:2">
      <c r="B1540" s="451"/>
    </row>
    <row r="1541" s="425" customFormat="1" ht="21.75" customHeight="1" spans="2:2">
      <c r="B1541" s="451"/>
    </row>
    <row r="1542" s="425" customFormat="1" ht="21.75" customHeight="1" spans="2:2">
      <c r="B1542" s="451"/>
    </row>
    <row r="1543" s="425" customFormat="1" ht="21.75" customHeight="1" spans="2:2">
      <c r="B1543" s="451"/>
    </row>
    <row r="1544" s="425" customFormat="1" ht="21.75" customHeight="1" spans="2:2">
      <c r="B1544" s="451"/>
    </row>
    <row r="1545" s="425" customFormat="1" ht="21.75" customHeight="1" spans="2:2">
      <c r="B1545" s="451"/>
    </row>
    <row r="1546" s="425" customFormat="1" ht="21.75" customHeight="1" spans="2:2">
      <c r="B1546" s="451"/>
    </row>
    <row r="1547" s="425" customFormat="1" ht="21.75" customHeight="1" spans="2:2">
      <c r="B1547" s="451"/>
    </row>
    <row r="1548" s="425" customFormat="1" ht="21.75" customHeight="1" spans="2:2">
      <c r="B1548" s="451"/>
    </row>
    <row r="1549" s="425" customFormat="1" ht="21.75" customHeight="1" spans="2:2">
      <c r="B1549" s="451"/>
    </row>
    <row r="1550" s="425" customFormat="1" ht="21.75" customHeight="1" spans="2:2">
      <c r="B1550" s="451"/>
    </row>
    <row r="1551" s="425" customFormat="1" ht="21.75" customHeight="1" spans="2:2">
      <c r="B1551" s="451"/>
    </row>
    <row r="1552" s="425" customFormat="1" ht="21.75" customHeight="1" spans="2:2">
      <c r="B1552" s="451"/>
    </row>
    <row r="1553" s="425" customFormat="1" ht="21.75" customHeight="1" spans="2:2">
      <c r="B1553" s="451"/>
    </row>
    <row r="1554" s="425" customFormat="1" ht="21.75" customHeight="1" spans="2:2">
      <c r="B1554" s="451"/>
    </row>
    <row r="1555" s="425" customFormat="1" ht="21.75" customHeight="1" spans="2:2">
      <c r="B1555" s="451"/>
    </row>
    <row r="1556" s="425" customFormat="1" ht="21.75" customHeight="1" spans="2:2">
      <c r="B1556" s="451"/>
    </row>
    <row r="1557" s="425" customFormat="1" ht="21.75" customHeight="1" spans="2:2">
      <c r="B1557" s="451"/>
    </row>
    <row r="1558" s="425" customFormat="1" ht="21.75" customHeight="1" spans="2:2">
      <c r="B1558" s="451"/>
    </row>
    <row r="1559" s="425" customFormat="1" ht="21.75" customHeight="1" spans="2:2">
      <c r="B1559" s="451"/>
    </row>
    <row r="1560" s="425" customFormat="1" ht="21.75" customHeight="1" spans="2:2">
      <c r="B1560" s="451"/>
    </row>
    <row r="1561" s="425" customFormat="1" ht="21.75" customHeight="1" spans="2:2">
      <c r="B1561" s="451"/>
    </row>
    <row r="1562" s="425" customFormat="1" ht="21.75" customHeight="1" spans="2:2">
      <c r="B1562" s="451"/>
    </row>
    <row r="1563" s="425" customFormat="1" ht="21.75" customHeight="1" spans="2:2">
      <c r="B1563" s="451"/>
    </row>
    <row r="1564" s="425" customFormat="1" ht="21.75" customHeight="1" spans="2:2">
      <c r="B1564" s="451"/>
    </row>
    <row r="1565" s="425" customFormat="1" ht="21.75" customHeight="1" spans="2:2">
      <c r="B1565" s="451"/>
    </row>
    <row r="1566" s="425" customFormat="1" ht="21.75" customHeight="1" spans="2:2">
      <c r="B1566" s="451"/>
    </row>
    <row r="1567" s="425" customFormat="1" ht="21.75" customHeight="1" spans="2:2">
      <c r="B1567" s="451"/>
    </row>
    <row r="1568" s="425" customFormat="1" ht="21.75" customHeight="1" spans="2:2">
      <c r="B1568" s="451"/>
    </row>
    <row r="1569" s="425" customFormat="1" ht="21.75" customHeight="1" spans="2:2">
      <c r="B1569" s="451"/>
    </row>
    <row r="1570" s="425" customFormat="1" ht="21.75" customHeight="1" spans="2:2">
      <c r="B1570" s="451"/>
    </row>
    <row r="1571" s="425" customFormat="1" ht="21.75" customHeight="1" spans="2:2">
      <c r="B1571" s="451"/>
    </row>
    <row r="1572" s="425" customFormat="1" ht="21.75" customHeight="1" spans="2:2">
      <c r="B1572" s="451"/>
    </row>
    <row r="1573" s="425" customFormat="1" ht="21.75" customHeight="1" spans="2:2">
      <c r="B1573" s="451"/>
    </row>
    <row r="1574" s="425" customFormat="1" ht="21.75" customHeight="1" spans="2:2">
      <c r="B1574" s="451"/>
    </row>
    <row r="1575" s="425" customFormat="1" ht="21.75" customHeight="1" spans="2:2">
      <c r="B1575" s="451"/>
    </row>
    <row r="1576" s="425" customFormat="1" ht="21.75" customHeight="1" spans="2:2">
      <c r="B1576" s="451"/>
    </row>
    <row r="1577" s="425" customFormat="1" ht="21.75" customHeight="1" spans="2:2">
      <c r="B1577" s="451"/>
    </row>
    <row r="1578" s="425" customFormat="1" ht="21.75" customHeight="1" spans="2:2">
      <c r="B1578" s="451"/>
    </row>
    <row r="1579" s="425" customFormat="1" ht="21.75" customHeight="1" spans="2:2">
      <c r="B1579" s="451"/>
    </row>
    <row r="1580" s="425" customFormat="1" ht="21.75" customHeight="1" spans="2:2">
      <c r="B1580" s="451"/>
    </row>
    <row r="1581" s="425" customFormat="1" ht="21.75" customHeight="1" spans="2:2">
      <c r="B1581" s="451"/>
    </row>
    <row r="1582" s="425" customFormat="1" ht="21.75" customHeight="1" spans="2:2">
      <c r="B1582" s="451"/>
    </row>
    <row r="1583" s="425" customFormat="1" ht="21.75" customHeight="1" spans="2:2">
      <c r="B1583" s="451"/>
    </row>
    <row r="1584" s="425" customFormat="1" ht="21.75" customHeight="1" spans="2:2">
      <c r="B1584" s="451"/>
    </row>
    <row r="1585" s="425" customFormat="1" ht="21.75" customHeight="1" spans="2:2">
      <c r="B1585" s="451"/>
    </row>
    <row r="1586" s="425" customFormat="1" ht="21.75" customHeight="1" spans="2:2">
      <c r="B1586" s="451"/>
    </row>
    <row r="1587" s="425" customFormat="1" ht="21.75" customHeight="1" spans="2:2">
      <c r="B1587" s="451"/>
    </row>
    <row r="1588" s="425" customFormat="1" ht="21.75" customHeight="1" spans="2:2">
      <c r="B1588" s="451"/>
    </row>
    <row r="1589" s="425" customFormat="1" ht="21.75" customHeight="1" spans="2:2">
      <c r="B1589" s="451"/>
    </row>
    <row r="1590" s="425" customFormat="1" ht="21.75" customHeight="1" spans="2:2">
      <c r="B1590" s="451"/>
    </row>
    <row r="1591" s="425" customFormat="1" ht="21.75" customHeight="1" spans="2:2">
      <c r="B1591" s="451"/>
    </row>
    <row r="1592" s="425" customFormat="1" ht="21.75" customHeight="1" spans="2:2">
      <c r="B1592" s="451"/>
    </row>
    <row r="1593" s="425" customFormat="1" ht="21.75" customHeight="1" spans="2:2">
      <c r="B1593" s="451"/>
    </row>
    <row r="1594" s="425" customFormat="1" ht="21.75" customHeight="1" spans="2:2">
      <c r="B1594" s="451"/>
    </row>
    <row r="1595" s="425" customFormat="1" ht="21.75" customHeight="1" spans="2:2">
      <c r="B1595" s="451"/>
    </row>
    <row r="1596" s="425" customFormat="1" ht="21.75" customHeight="1" spans="2:2">
      <c r="B1596" s="451"/>
    </row>
    <row r="1597" s="425" customFormat="1" ht="21.75" customHeight="1" spans="2:2">
      <c r="B1597" s="451"/>
    </row>
    <row r="1598" s="425" customFormat="1" ht="21.75" customHeight="1" spans="2:2">
      <c r="B1598" s="451"/>
    </row>
    <row r="1599" s="425" customFormat="1" ht="21.75" customHeight="1" spans="2:2">
      <c r="B1599" s="451"/>
    </row>
    <row r="1600" s="425" customFormat="1" ht="21.75" customHeight="1" spans="2:2">
      <c r="B1600" s="451"/>
    </row>
    <row r="1601" s="425" customFormat="1" ht="21.75" customHeight="1" spans="2:2">
      <c r="B1601" s="451"/>
    </row>
    <row r="1602" s="425" customFormat="1" ht="21.75" customHeight="1" spans="2:2">
      <c r="B1602" s="451"/>
    </row>
    <row r="1603" s="425" customFormat="1" ht="21.75" customHeight="1" spans="2:2">
      <c r="B1603" s="451"/>
    </row>
    <row r="1604" s="425" customFormat="1" ht="21.75" customHeight="1" spans="2:2">
      <c r="B1604" s="451"/>
    </row>
    <row r="1605" s="425" customFormat="1" ht="21.75" customHeight="1" spans="2:2">
      <c r="B1605" s="451"/>
    </row>
    <row r="1606" s="425" customFormat="1" ht="21.75" customHeight="1" spans="2:2">
      <c r="B1606" s="451"/>
    </row>
    <row r="1607" s="425" customFormat="1" ht="21.75" customHeight="1" spans="2:2">
      <c r="B1607" s="451"/>
    </row>
    <row r="1608" s="425" customFormat="1" ht="21.75" customHeight="1" spans="2:2">
      <c r="B1608" s="451"/>
    </row>
    <row r="1609" s="425" customFormat="1" ht="21.75" customHeight="1" spans="2:2">
      <c r="B1609" s="451"/>
    </row>
    <row r="1610" s="425" customFormat="1" ht="21.75" customHeight="1" spans="2:2">
      <c r="B1610" s="451"/>
    </row>
    <row r="1611" s="425" customFormat="1" ht="21.75" customHeight="1" spans="2:2">
      <c r="B1611" s="451"/>
    </row>
    <row r="1612" s="425" customFormat="1" ht="21.75" customHeight="1" spans="2:2">
      <c r="B1612" s="451"/>
    </row>
    <row r="1613" s="425" customFormat="1" ht="21.75" customHeight="1" spans="2:2">
      <c r="B1613" s="451"/>
    </row>
    <row r="1614" s="425" customFormat="1" ht="21.75" customHeight="1" spans="2:2">
      <c r="B1614" s="451"/>
    </row>
    <row r="1615" s="425" customFormat="1" ht="21.75" customHeight="1" spans="2:2">
      <c r="B1615" s="451"/>
    </row>
    <row r="1616" s="425" customFormat="1" ht="21.75" customHeight="1" spans="2:2">
      <c r="B1616" s="451"/>
    </row>
    <row r="1617" s="425" customFormat="1" ht="21.75" customHeight="1" spans="2:2">
      <c r="B1617" s="451"/>
    </row>
    <row r="1618" s="425" customFormat="1" ht="21.75" customHeight="1" spans="2:2">
      <c r="B1618" s="451"/>
    </row>
    <row r="1619" s="425" customFormat="1" ht="21.75" customHeight="1" spans="2:2">
      <c r="B1619" s="451"/>
    </row>
    <row r="1620" s="425" customFormat="1" ht="21.75" customHeight="1" spans="2:2">
      <c r="B1620" s="451"/>
    </row>
    <row r="1621" s="425" customFormat="1" ht="21.75" customHeight="1" spans="2:2">
      <c r="B1621" s="451"/>
    </row>
    <row r="1622" s="425" customFormat="1" ht="21.75" customHeight="1" spans="2:2">
      <c r="B1622" s="451"/>
    </row>
    <row r="1623" s="425" customFormat="1" ht="21.75" customHeight="1" spans="2:2">
      <c r="B1623" s="451"/>
    </row>
    <row r="1624" s="425" customFormat="1" ht="21.75" customHeight="1" spans="2:2">
      <c r="B1624" s="451"/>
    </row>
    <row r="1625" s="425" customFormat="1" ht="21.75" customHeight="1" spans="2:2">
      <c r="B1625" s="451"/>
    </row>
    <row r="1626" s="425" customFormat="1" ht="21.75" customHeight="1" spans="2:2">
      <c r="B1626" s="451"/>
    </row>
    <row r="1627" s="425" customFormat="1" ht="21.75" customHeight="1" spans="2:2">
      <c r="B1627" s="451"/>
    </row>
    <row r="1628" s="425" customFormat="1" ht="21.75" customHeight="1" spans="2:2">
      <c r="B1628" s="451"/>
    </row>
    <row r="1629" s="425" customFormat="1" ht="21.75" customHeight="1" spans="2:2">
      <c r="B1629" s="451"/>
    </row>
    <row r="1630" s="425" customFormat="1" ht="21.75" customHeight="1" spans="2:2">
      <c r="B1630" s="451"/>
    </row>
    <row r="1631" s="425" customFormat="1" ht="21.75" customHeight="1" spans="2:2">
      <c r="B1631" s="451"/>
    </row>
    <row r="1632" s="425" customFormat="1" ht="21.75" customHeight="1" spans="2:2">
      <c r="B1632" s="451"/>
    </row>
    <row r="1633" s="425" customFormat="1" ht="21.75" customHeight="1" spans="2:2">
      <c r="B1633" s="451"/>
    </row>
    <row r="1634" s="425" customFormat="1" ht="21.75" customHeight="1" spans="2:2">
      <c r="B1634" s="451"/>
    </row>
    <row r="1635" s="425" customFormat="1" ht="21.75" customHeight="1" spans="2:2">
      <c r="B1635" s="451"/>
    </row>
    <row r="1636" s="425" customFormat="1" ht="21.75" customHeight="1" spans="2:2">
      <c r="B1636" s="451"/>
    </row>
    <row r="1637" s="425" customFormat="1" ht="21.75" customHeight="1" spans="2:2">
      <c r="B1637" s="451"/>
    </row>
    <row r="1638" s="425" customFormat="1" ht="21.75" customHeight="1" spans="2:2">
      <c r="B1638" s="451"/>
    </row>
    <row r="1639" s="425" customFormat="1" ht="21.75" customHeight="1" spans="2:2">
      <c r="B1639" s="451"/>
    </row>
    <row r="1640" s="425" customFormat="1" ht="21.75" customHeight="1" spans="2:2">
      <c r="B1640" s="451"/>
    </row>
    <row r="1641" s="425" customFormat="1" ht="21.75" customHeight="1" spans="2:2">
      <c r="B1641" s="451"/>
    </row>
    <row r="1642" s="425" customFormat="1" ht="21.75" customHeight="1" spans="2:2">
      <c r="B1642" s="451"/>
    </row>
    <row r="1643" s="425" customFormat="1" ht="21.75" customHeight="1" spans="2:2">
      <c r="B1643" s="451"/>
    </row>
    <row r="1644" s="425" customFormat="1" ht="21.75" customHeight="1" spans="2:2">
      <c r="B1644" s="451"/>
    </row>
    <row r="1645" s="425" customFormat="1" ht="21.75" customHeight="1" spans="2:2">
      <c r="B1645" s="451"/>
    </row>
    <row r="1646" s="425" customFormat="1" ht="21.75" customHeight="1" spans="2:2">
      <c r="B1646" s="451"/>
    </row>
    <row r="1647" s="425" customFormat="1" ht="21.75" customHeight="1" spans="2:2">
      <c r="B1647" s="451"/>
    </row>
    <row r="1648" s="425" customFormat="1" ht="21.75" customHeight="1" spans="2:2">
      <c r="B1648" s="451"/>
    </row>
    <row r="1649" s="425" customFormat="1" ht="21.75" customHeight="1" spans="2:2">
      <c r="B1649" s="451"/>
    </row>
    <row r="1650" s="425" customFormat="1" ht="21.75" customHeight="1" spans="2:2">
      <c r="B1650" s="451"/>
    </row>
    <row r="1651" s="425" customFormat="1" ht="21.75" customHeight="1" spans="2:2">
      <c r="B1651" s="451"/>
    </row>
    <row r="1652" s="425" customFormat="1" ht="21.75" customHeight="1" spans="2:2">
      <c r="B1652" s="451"/>
    </row>
    <row r="1653" s="425" customFormat="1" ht="21.75" customHeight="1" spans="2:2">
      <c r="B1653" s="451"/>
    </row>
    <row r="1654" s="425" customFormat="1" ht="21.75" customHeight="1" spans="2:2">
      <c r="B1654" s="451"/>
    </row>
    <row r="1655" s="425" customFormat="1" ht="21.75" customHeight="1" spans="2:2">
      <c r="B1655" s="451"/>
    </row>
    <row r="1656" s="425" customFormat="1" ht="21.75" customHeight="1" spans="2:2">
      <c r="B1656" s="451"/>
    </row>
    <row r="1657" s="425" customFormat="1" ht="21.75" customHeight="1" spans="2:2">
      <c r="B1657" s="451"/>
    </row>
    <row r="1658" s="425" customFormat="1" ht="21.75" customHeight="1" spans="2:2">
      <c r="B1658" s="451"/>
    </row>
    <row r="1659" s="425" customFormat="1" ht="21.75" customHeight="1" spans="2:2">
      <c r="B1659" s="451"/>
    </row>
    <row r="1660" s="425" customFormat="1" ht="21.75" customHeight="1" spans="2:2">
      <c r="B1660" s="451"/>
    </row>
    <row r="1661" s="425" customFormat="1" ht="21.75" customHeight="1" spans="2:2">
      <c r="B1661" s="451"/>
    </row>
    <row r="1662" s="425" customFormat="1" ht="21.75" customHeight="1" spans="2:2">
      <c r="B1662" s="451"/>
    </row>
    <row r="1663" s="425" customFormat="1" ht="21.75" customHeight="1" spans="2:2">
      <c r="B1663" s="451"/>
    </row>
    <row r="1664" s="425" customFormat="1" ht="21.75" customHeight="1" spans="2:2">
      <c r="B1664" s="451"/>
    </row>
    <row r="1665" s="425" customFormat="1" ht="21.75" customHeight="1" spans="2:2">
      <c r="B1665" s="451"/>
    </row>
    <row r="1666" s="425" customFormat="1" ht="21.75" customHeight="1" spans="2:2">
      <c r="B1666" s="451"/>
    </row>
    <row r="1667" s="425" customFormat="1" ht="21.75" customHeight="1" spans="2:2">
      <c r="B1667" s="451"/>
    </row>
    <row r="1668" s="425" customFormat="1" ht="21.75" customHeight="1" spans="2:2">
      <c r="B1668" s="451"/>
    </row>
    <row r="1669" s="425" customFormat="1" ht="21.75" customHeight="1" spans="2:2">
      <c r="B1669" s="451"/>
    </row>
    <row r="1670" s="425" customFormat="1" ht="21.75" customHeight="1" spans="2:2">
      <c r="B1670" s="451"/>
    </row>
    <row r="1671" s="425" customFormat="1" ht="21.75" customHeight="1" spans="2:2">
      <c r="B1671" s="451"/>
    </row>
    <row r="1672" s="425" customFormat="1" ht="21.75" customHeight="1" spans="2:2">
      <c r="B1672" s="451"/>
    </row>
    <row r="1673" s="425" customFormat="1" ht="21.75" customHeight="1" spans="2:2">
      <c r="B1673" s="451"/>
    </row>
    <row r="1674" s="425" customFormat="1" ht="21.75" customHeight="1" spans="2:2">
      <c r="B1674" s="451"/>
    </row>
    <row r="1675" s="425" customFormat="1" ht="21.75" customHeight="1" spans="2:2">
      <c r="B1675" s="451"/>
    </row>
    <row r="1676" s="425" customFormat="1" ht="21.75" customHeight="1" spans="2:2">
      <c r="B1676" s="451"/>
    </row>
    <row r="1677" s="425" customFormat="1" ht="21.75" customHeight="1" spans="2:2">
      <c r="B1677" s="451"/>
    </row>
    <row r="1678" s="425" customFormat="1" ht="21.75" customHeight="1" spans="2:2">
      <c r="B1678" s="451"/>
    </row>
    <row r="1679" s="425" customFormat="1" ht="21.75" customHeight="1" spans="2:2">
      <c r="B1679" s="451"/>
    </row>
    <row r="1680" s="425" customFormat="1" ht="21.75" customHeight="1" spans="2:2">
      <c r="B1680" s="451"/>
    </row>
    <row r="1681" s="425" customFormat="1" ht="21.75" customHeight="1" spans="2:2">
      <c r="B1681" s="451"/>
    </row>
    <row r="1682" s="425" customFormat="1" ht="21.75" customHeight="1" spans="2:2">
      <c r="B1682" s="451"/>
    </row>
    <row r="1683" s="425" customFormat="1" ht="21.75" customHeight="1" spans="2:2">
      <c r="B1683" s="451"/>
    </row>
    <row r="1684" s="425" customFormat="1" ht="21.75" customHeight="1" spans="2:2">
      <c r="B1684" s="451"/>
    </row>
    <row r="1685" s="425" customFormat="1" ht="21.75" customHeight="1" spans="2:2">
      <c r="B1685" s="451"/>
    </row>
    <row r="1686" s="425" customFormat="1" ht="21.75" customHeight="1" spans="2:2">
      <c r="B1686" s="451"/>
    </row>
    <row r="1687" s="425" customFormat="1" ht="21.75" customHeight="1" spans="2:2">
      <c r="B1687" s="451"/>
    </row>
    <row r="1688" s="425" customFormat="1" ht="21.75" customHeight="1" spans="2:2">
      <c r="B1688" s="451"/>
    </row>
    <row r="1689" s="425" customFormat="1" ht="21.75" customHeight="1" spans="2:2">
      <c r="B1689" s="451"/>
    </row>
    <row r="1690" s="425" customFormat="1" ht="21.75" customHeight="1" spans="2:2">
      <c r="B1690" s="451"/>
    </row>
    <row r="1691" s="425" customFormat="1" ht="21.75" customHeight="1" spans="2:2">
      <c r="B1691" s="451"/>
    </row>
    <row r="1692" s="425" customFormat="1" ht="21.75" customHeight="1" spans="2:2">
      <c r="B1692" s="451"/>
    </row>
    <row r="1693" s="425" customFormat="1" ht="21.75" customHeight="1" spans="2:2">
      <c r="B1693" s="451"/>
    </row>
    <row r="1694" s="425" customFormat="1" ht="21.75" customHeight="1" spans="2:2">
      <c r="B1694" s="451"/>
    </row>
    <row r="1695" s="425" customFormat="1" ht="21.75" customHeight="1" spans="2:2">
      <c r="B1695" s="451"/>
    </row>
    <row r="1696" s="425" customFormat="1" ht="21.75" customHeight="1" spans="2:2">
      <c r="B1696" s="451"/>
    </row>
    <row r="1697" s="425" customFormat="1" ht="21.75" customHeight="1" spans="2:2">
      <c r="B1697" s="451"/>
    </row>
    <row r="1698" s="425" customFormat="1" ht="21.75" customHeight="1" spans="2:2">
      <c r="B1698" s="451"/>
    </row>
    <row r="1699" s="425" customFormat="1" ht="21.75" customHeight="1" spans="2:2">
      <c r="B1699" s="451"/>
    </row>
    <row r="1700" s="425" customFormat="1" ht="21.75" customHeight="1" spans="2:2">
      <c r="B1700" s="451"/>
    </row>
    <row r="1701" s="425" customFormat="1" ht="21.75" customHeight="1" spans="2:2">
      <c r="B1701" s="451"/>
    </row>
    <row r="1702" s="425" customFormat="1" ht="21.75" customHeight="1" spans="2:2">
      <c r="B1702" s="451"/>
    </row>
    <row r="1703" s="425" customFormat="1" ht="21.75" customHeight="1" spans="2:2">
      <c r="B1703" s="451"/>
    </row>
    <row r="1704" s="425" customFormat="1" ht="21.75" customHeight="1" spans="2:2">
      <c r="B1704" s="451"/>
    </row>
    <row r="1705" s="425" customFormat="1" ht="21.75" customHeight="1" spans="2:2">
      <c r="B1705" s="451"/>
    </row>
    <row r="1706" s="425" customFormat="1" ht="21.75" customHeight="1" spans="2:2">
      <c r="B1706" s="451"/>
    </row>
    <row r="1707" s="425" customFormat="1" ht="21.75" customHeight="1" spans="2:2">
      <c r="B1707" s="451"/>
    </row>
    <row r="1708" s="425" customFormat="1" ht="21.75" customHeight="1" spans="2:2">
      <c r="B1708" s="451"/>
    </row>
    <row r="1709" s="425" customFormat="1" ht="21.75" customHeight="1" spans="2:2">
      <c r="B1709" s="451"/>
    </row>
    <row r="1710" s="425" customFormat="1" ht="21.75" customHeight="1" spans="2:2">
      <c r="B1710" s="451"/>
    </row>
    <row r="1711" s="425" customFormat="1" ht="21.75" customHeight="1" spans="2:2">
      <c r="B1711" s="451"/>
    </row>
    <row r="1712" s="425" customFormat="1" ht="21.75" customHeight="1" spans="2:2">
      <c r="B1712" s="451"/>
    </row>
    <row r="1713" s="425" customFormat="1" ht="21.75" customHeight="1" spans="2:2">
      <c r="B1713" s="451"/>
    </row>
    <row r="1714" s="425" customFormat="1" ht="21.75" customHeight="1" spans="2:2">
      <c r="B1714" s="451"/>
    </row>
    <row r="1715" s="425" customFormat="1" ht="21.75" customHeight="1" spans="2:2">
      <c r="B1715" s="451"/>
    </row>
    <row r="1716" s="425" customFormat="1" ht="21.75" customHeight="1" spans="2:2">
      <c r="B1716" s="451"/>
    </row>
    <row r="1717" s="425" customFormat="1" ht="21.75" customHeight="1" spans="2:2">
      <c r="B1717" s="451"/>
    </row>
    <row r="1718" s="425" customFormat="1" ht="21.75" customHeight="1" spans="2:2">
      <c r="B1718" s="451"/>
    </row>
    <row r="1719" s="425" customFormat="1" ht="21.75" customHeight="1" spans="2:2">
      <c r="B1719" s="451"/>
    </row>
    <row r="1720" s="425" customFormat="1" ht="21.75" customHeight="1" spans="2:2">
      <c r="B1720" s="451"/>
    </row>
    <row r="1721" s="425" customFormat="1" ht="21.75" customHeight="1" spans="2:2">
      <c r="B1721" s="451"/>
    </row>
    <row r="1722" s="425" customFormat="1" ht="21.75" customHeight="1" spans="2:2">
      <c r="B1722" s="451"/>
    </row>
    <row r="1723" s="425" customFormat="1" ht="21.75" customHeight="1" spans="2:2">
      <c r="B1723" s="451"/>
    </row>
    <row r="1724" s="425" customFormat="1" ht="21.75" customHeight="1" spans="2:2">
      <c r="B1724" s="451"/>
    </row>
    <row r="1725" s="425" customFormat="1" ht="21.75" customHeight="1" spans="2:2">
      <c r="B1725" s="451"/>
    </row>
    <row r="1726" s="425" customFormat="1" ht="21.75" customHeight="1" spans="2:2">
      <c r="B1726" s="451"/>
    </row>
    <row r="1727" s="425" customFormat="1" ht="21.75" customHeight="1" spans="2:2">
      <c r="B1727" s="451"/>
    </row>
    <row r="1728" s="425" customFormat="1" ht="21.75" customHeight="1" spans="2:2">
      <c r="B1728" s="451"/>
    </row>
    <row r="1729" s="425" customFormat="1" ht="21.75" customHeight="1" spans="2:2">
      <c r="B1729" s="451"/>
    </row>
    <row r="1730" s="425" customFormat="1" ht="21.75" customHeight="1" spans="2:2">
      <c r="B1730" s="451"/>
    </row>
    <row r="1731" s="425" customFormat="1" ht="21.75" customHeight="1" spans="2:2">
      <c r="B1731" s="451"/>
    </row>
    <row r="1732" s="425" customFormat="1" ht="21.75" customHeight="1" spans="2:2">
      <c r="B1732" s="451"/>
    </row>
    <row r="1733" s="425" customFormat="1" ht="21.75" customHeight="1" spans="2:2">
      <c r="B1733" s="451"/>
    </row>
    <row r="1734" s="425" customFormat="1" ht="21.75" customHeight="1" spans="2:2">
      <c r="B1734" s="451"/>
    </row>
    <row r="1735" s="425" customFormat="1" ht="21.75" customHeight="1" spans="2:2">
      <c r="B1735" s="451"/>
    </row>
    <row r="1736" s="425" customFormat="1" ht="21.75" customHeight="1" spans="2:2">
      <c r="B1736" s="451"/>
    </row>
    <row r="1737" s="425" customFormat="1" ht="21.75" customHeight="1" spans="2:2">
      <c r="B1737" s="451"/>
    </row>
    <row r="1738" s="425" customFormat="1" ht="21.75" customHeight="1" spans="2:2">
      <c r="B1738" s="451"/>
    </row>
    <row r="1739" s="425" customFormat="1" ht="21.75" customHeight="1" spans="2:2">
      <c r="B1739" s="451"/>
    </row>
    <row r="1740" s="425" customFormat="1" ht="21.75" customHeight="1" spans="2:2">
      <c r="B1740" s="451"/>
    </row>
    <row r="1741" s="425" customFormat="1" ht="21.75" customHeight="1" spans="2:2">
      <c r="B1741" s="451"/>
    </row>
    <row r="1742" s="425" customFormat="1" ht="21.75" customHeight="1" spans="2:2">
      <c r="B1742" s="451"/>
    </row>
    <row r="1743" s="425" customFormat="1" ht="21.75" customHeight="1" spans="2:2">
      <c r="B1743" s="451"/>
    </row>
    <row r="1744" s="425" customFormat="1" ht="21.75" customHeight="1" spans="2:2">
      <c r="B1744" s="451"/>
    </row>
    <row r="1745" s="425" customFormat="1" ht="21.75" customHeight="1" spans="2:2">
      <c r="B1745" s="451"/>
    </row>
    <row r="1746" s="425" customFormat="1" ht="21.75" customHeight="1" spans="2:2">
      <c r="B1746" s="451"/>
    </row>
    <row r="1747" s="425" customFormat="1" ht="21.75" customHeight="1" spans="2:2">
      <c r="B1747" s="451"/>
    </row>
    <row r="1748" s="425" customFormat="1" ht="21.75" customHeight="1" spans="2:2">
      <c r="B1748" s="451"/>
    </row>
    <row r="1749" s="425" customFormat="1" ht="21.75" customHeight="1" spans="2:2">
      <c r="B1749" s="451"/>
    </row>
    <row r="1750" s="425" customFormat="1" ht="21.75" customHeight="1" spans="2:2">
      <c r="B1750" s="451"/>
    </row>
    <row r="1751" s="425" customFormat="1" ht="21.75" customHeight="1" spans="2:2">
      <c r="B1751" s="451"/>
    </row>
    <row r="1752" s="425" customFormat="1" ht="21.75" customHeight="1" spans="2:2">
      <c r="B1752" s="451"/>
    </row>
    <row r="1753" s="425" customFormat="1" ht="21.75" customHeight="1" spans="2:2">
      <c r="B1753" s="451"/>
    </row>
    <row r="1754" s="425" customFormat="1" ht="21.75" customHeight="1" spans="2:2">
      <c r="B1754" s="451"/>
    </row>
    <row r="1755" s="425" customFormat="1" ht="21.75" customHeight="1" spans="2:2">
      <c r="B1755" s="451"/>
    </row>
    <row r="1756" s="425" customFormat="1" ht="21.75" customHeight="1" spans="2:2">
      <c r="B1756" s="451"/>
    </row>
    <row r="1757" s="425" customFormat="1" ht="21.75" customHeight="1" spans="2:2">
      <c r="B1757" s="451"/>
    </row>
    <row r="1758" s="425" customFormat="1" ht="21.75" customHeight="1" spans="2:2">
      <c r="B1758" s="451"/>
    </row>
    <row r="1759" s="425" customFormat="1" ht="21.75" customHeight="1" spans="2:2">
      <c r="B1759" s="451"/>
    </row>
    <row r="1760" s="425" customFormat="1" ht="21.75" customHeight="1" spans="2:2">
      <c r="B1760" s="451"/>
    </row>
    <row r="1761" s="425" customFormat="1" ht="21.75" customHeight="1" spans="2:2">
      <c r="B1761" s="451"/>
    </row>
    <row r="1762" s="425" customFormat="1" ht="21.75" customHeight="1" spans="2:2">
      <c r="B1762" s="451"/>
    </row>
    <row r="1763" s="425" customFormat="1" ht="21.75" customHeight="1" spans="2:2">
      <c r="B1763" s="451"/>
    </row>
    <row r="1764" s="425" customFormat="1" ht="21.75" customHeight="1" spans="2:2">
      <c r="B1764" s="451"/>
    </row>
    <row r="1765" s="425" customFormat="1" ht="21.75" customHeight="1" spans="2:2">
      <c r="B1765" s="451"/>
    </row>
    <row r="1766" s="425" customFormat="1" ht="21.75" customHeight="1" spans="2:2">
      <c r="B1766" s="451"/>
    </row>
    <row r="1767" s="425" customFormat="1" ht="21.75" customHeight="1" spans="2:2">
      <c r="B1767" s="451"/>
    </row>
    <row r="1768" s="425" customFormat="1" ht="21.75" customHeight="1" spans="2:2">
      <c r="B1768" s="451"/>
    </row>
    <row r="1769" s="425" customFormat="1" ht="21.75" customHeight="1" spans="2:2">
      <c r="B1769" s="451"/>
    </row>
    <row r="1770" s="425" customFormat="1" ht="21.75" customHeight="1" spans="2:2">
      <c r="B1770" s="451"/>
    </row>
    <row r="1771" s="425" customFormat="1" ht="21.75" customHeight="1" spans="2:2">
      <c r="B1771" s="451"/>
    </row>
    <row r="1772" s="425" customFormat="1" ht="21.75" customHeight="1" spans="2:2">
      <c r="B1772" s="451"/>
    </row>
    <row r="1773" s="425" customFormat="1" ht="21.75" customHeight="1" spans="2:2">
      <c r="B1773" s="451"/>
    </row>
    <row r="1774" s="425" customFormat="1" ht="21.75" customHeight="1" spans="2:2">
      <c r="B1774" s="451"/>
    </row>
    <row r="1775" s="425" customFormat="1" ht="21.75" customHeight="1" spans="2:2">
      <c r="B1775" s="451"/>
    </row>
    <row r="1776" s="425" customFormat="1" ht="21.75" customHeight="1" spans="2:2">
      <c r="B1776" s="451"/>
    </row>
    <row r="1777" s="425" customFormat="1" ht="21.75" customHeight="1" spans="2:2">
      <c r="B1777" s="451"/>
    </row>
    <row r="1778" s="425" customFormat="1" ht="21.75" customHeight="1" spans="2:2">
      <c r="B1778" s="451"/>
    </row>
    <row r="1779" s="425" customFormat="1" ht="21.75" customHeight="1" spans="2:2">
      <c r="B1779" s="451"/>
    </row>
    <row r="1780" s="425" customFormat="1" ht="21.75" customHeight="1" spans="2:2">
      <c r="B1780" s="451"/>
    </row>
    <row r="1781" s="425" customFormat="1" ht="21.75" customHeight="1" spans="2:2">
      <c r="B1781" s="451"/>
    </row>
    <row r="1782" s="425" customFormat="1" ht="21.75" customHeight="1" spans="2:2">
      <c r="B1782" s="451"/>
    </row>
    <row r="1783" s="425" customFormat="1" ht="21.75" customHeight="1" spans="2:2">
      <c r="B1783" s="451"/>
    </row>
    <row r="1784" s="425" customFormat="1" ht="21.75" customHeight="1" spans="2:2">
      <c r="B1784" s="451"/>
    </row>
    <row r="1785" s="425" customFormat="1" ht="21.75" customHeight="1" spans="2:2">
      <c r="B1785" s="451"/>
    </row>
    <row r="1786" s="425" customFormat="1" ht="21.75" customHeight="1" spans="2:2">
      <c r="B1786" s="451"/>
    </row>
    <row r="1787" s="425" customFormat="1" ht="21.75" customHeight="1" spans="2:2">
      <c r="B1787" s="451"/>
    </row>
    <row r="1788" s="425" customFormat="1" ht="21.75" customHeight="1" spans="2:2">
      <c r="B1788" s="451"/>
    </row>
    <row r="1789" s="425" customFormat="1" ht="21.75" customHeight="1" spans="2:2">
      <c r="B1789" s="451"/>
    </row>
    <row r="1790" s="425" customFormat="1" ht="21.75" customHeight="1" spans="2:2">
      <c r="B1790" s="451"/>
    </row>
    <row r="1791" s="425" customFormat="1" ht="21.75" customHeight="1" spans="2:2">
      <c r="B1791" s="451"/>
    </row>
    <row r="1792" s="425" customFormat="1" ht="21.75" customHeight="1" spans="2:2">
      <c r="B1792" s="451"/>
    </row>
    <row r="1793" s="425" customFormat="1" ht="21.75" customHeight="1" spans="2:2">
      <c r="B1793" s="451"/>
    </row>
    <row r="1794" s="425" customFormat="1" ht="21.75" customHeight="1" spans="2:2">
      <c r="B1794" s="451"/>
    </row>
    <row r="1795" s="425" customFormat="1" ht="21.75" customHeight="1" spans="2:2">
      <c r="B1795" s="451"/>
    </row>
    <row r="1796" s="425" customFormat="1" ht="21.75" customHeight="1" spans="2:2">
      <c r="B1796" s="451"/>
    </row>
    <row r="1797" s="425" customFormat="1" ht="21.75" customHeight="1" spans="2:2">
      <c r="B1797" s="451"/>
    </row>
    <row r="1798" s="425" customFormat="1" ht="21.75" customHeight="1" spans="2:2">
      <c r="B1798" s="451"/>
    </row>
    <row r="1799" s="425" customFormat="1" ht="21.75" customHeight="1" spans="2:2">
      <c r="B1799" s="451"/>
    </row>
    <row r="1800" s="425" customFormat="1" ht="21.75" customHeight="1" spans="2:2">
      <c r="B1800" s="451"/>
    </row>
    <row r="1801" s="425" customFormat="1" ht="21.75" customHeight="1" spans="2:2">
      <c r="B1801" s="451"/>
    </row>
    <row r="1802" s="425" customFormat="1" ht="21.75" customHeight="1" spans="2:2">
      <c r="B1802" s="451"/>
    </row>
    <row r="1803" s="425" customFormat="1" ht="21.75" customHeight="1" spans="2:2">
      <c r="B1803" s="451"/>
    </row>
    <row r="1804" s="425" customFormat="1" ht="21.75" customHeight="1" spans="2:2">
      <c r="B1804" s="451"/>
    </row>
    <row r="1805" s="425" customFormat="1" ht="21.75" customHeight="1" spans="2:2">
      <c r="B1805" s="451"/>
    </row>
    <row r="1806" s="425" customFormat="1" ht="21.75" customHeight="1" spans="2:2">
      <c r="B1806" s="451"/>
    </row>
    <row r="1807" s="425" customFormat="1" ht="21.75" customHeight="1" spans="2:2">
      <c r="B1807" s="451"/>
    </row>
    <row r="1808" s="425" customFormat="1" ht="21.75" customHeight="1" spans="2:2">
      <c r="B1808" s="451"/>
    </row>
    <row r="1809" s="425" customFormat="1" ht="21.75" customHeight="1" spans="2:2">
      <c r="B1809" s="451"/>
    </row>
    <row r="1810" s="425" customFormat="1" ht="21.75" customHeight="1" spans="2:2">
      <c r="B1810" s="451"/>
    </row>
    <row r="1811" s="425" customFormat="1" ht="21.75" customHeight="1" spans="2:2">
      <c r="B1811" s="451"/>
    </row>
    <row r="1812" s="425" customFormat="1" ht="21.75" customHeight="1" spans="2:2">
      <c r="B1812" s="451"/>
    </row>
    <row r="1813" s="425" customFormat="1" ht="21.75" customHeight="1" spans="2:2">
      <c r="B1813" s="451"/>
    </row>
    <row r="1814" s="425" customFormat="1" ht="21.75" customHeight="1" spans="2:2">
      <c r="B1814" s="451"/>
    </row>
    <row r="1815" s="425" customFormat="1" ht="21.75" customHeight="1" spans="2:2">
      <c r="B1815" s="451"/>
    </row>
    <row r="1816" s="425" customFormat="1" ht="21.75" customHeight="1" spans="2:2">
      <c r="B1816" s="451"/>
    </row>
    <row r="1817" s="425" customFormat="1" ht="21.75" customHeight="1" spans="2:2">
      <c r="B1817" s="451"/>
    </row>
    <row r="1818" s="425" customFormat="1" ht="21.75" customHeight="1" spans="2:2">
      <c r="B1818" s="451"/>
    </row>
    <row r="1819" s="425" customFormat="1" ht="21.75" customHeight="1" spans="2:2">
      <c r="B1819" s="451"/>
    </row>
    <row r="1820" s="425" customFormat="1" ht="21.75" customHeight="1" spans="2:2">
      <c r="B1820" s="451"/>
    </row>
    <row r="1821" s="425" customFormat="1" ht="21.75" customHeight="1" spans="2:2">
      <c r="B1821" s="451"/>
    </row>
    <row r="1822" s="425" customFormat="1" ht="21.75" customHeight="1" spans="2:2">
      <c r="B1822" s="451"/>
    </row>
    <row r="1823" s="425" customFormat="1" ht="21.75" customHeight="1" spans="2:2">
      <c r="B1823" s="451"/>
    </row>
    <row r="1824" s="425" customFormat="1" ht="21.75" customHeight="1" spans="2:2">
      <c r="B1824" s="451"/>
    </row>
    <row r="1825" s="425" customFormat="1" ht="21.75" customHeight="1" spans="2:2">
      <c r="B1825" s="451"/>
    </row>
    <row r="1826" s="425" customFormat="1" ht="21.75" customHeight="1" spans="2:2">
      <c r="B1826" s="451"/>
    </row>
    <row r="1827" s="425" customFormat="1" ht="21.75" customHeight="1" spans="2:2">
      <c r="B1827" s="451"/>
    </row>
    <row r="1828" s="425" customFormat="1" ht="21.75" customHeight="1" spans="2:2">
      <c r="B1828" s="451"/>
    </row>
    <row r="1829" s="425" customFormat="1" ht="21.75" customHeight="1" spans="2:2">
      <c r="B1829" s="451"/>
    </row>
    <row r="1830" s="425" customFormat="1" ht="21.75" customHeight="1" spans="2:2">
      <c r="B1830" s="451"/>
    </row>
    <row r="1831" s="425" customFormat="1" ht="21.75" customHeight="1" spans="2:2">
      <c r="B1831" s="451"/>
    </row>
    <row r="1832" s="425" customFormat="1" ht="21.75" customHeight="1" spans="2:2">
      <c r="B1832" s="451"/>
    </row>
    <row r="1833" s="425" customFormat="1" ht="21.75" customHeight="1" spans="2:2">
      <c r="B1833" s="451"/>
    </row>
    <row r="1834" s="425" customFormat="1" ht="21.75" customHeight="1" spans="2:2">
      <c r="B1834" s="451"/>
    </row>
    <row r="1835" s="425" customFormat="1" ht="21.75" customHeight="1" spans="2:2">
      <c r="B1835" s="451"/>
    </row>
    <row r="1836" s="425" customFormat="1" ht="21.75" customHeight="1" spans="2:2">
      <c r="B1836" s="451"/>
    </row>
    <row r="1837" s="425" customFormat="1" ht="21.75" customHeight="1" spans="2:2">
      <c r="B1837" s="451"/>
    </row>
    <row r="1838" s="425" customFormat="1" ht="21.75" customHeight="1" spans="2:2">
      <c r="B1838" s="451"/>
    </row>
    <row r="1839" s="425" customFormat="1" ht="21.75" customHeight="1" spans="2:2">
      <c r="B1839" s="451"/>
    </row>
    <row r="1840" s="425" customFormat="1" ht="21.75" customHeight="1" spans="2:2">
      <c r="B1840" s="451"/>
    </row>
    <row r="1841" s="425" customFormat="1" ht="21.75" customHeight="1" spans="2:2">
      <c r="B1841" s="451"/>
    </row>
    <row r="1842" s="425" customFormat="1" ht="21.75" customHeight="1" spans="2:2">
      <c r="B1842" s="451"/>
    </row>
    <row r="1843" s="425" customFormat="1" ht="21.75" customHeight="1" spans="2:2">
      <c r="B1843" s="451"/>
    </row>
    <row r="1844" s="425" customFormat="1" ht="21.75" customHeight="1" spans="2:2">
      <c r="B1844" s="451"/>
    </row>
    <row r="1845" s="425" customFormat="1" ht="21.75" customHeight="1" spans="2:2">
      <c r="B1845" s="451"/>
    </row>
    <row r="1846" s="425" customFormat="1" ht="21.75" customHeight="1" spans="2:2">
      <c r="B1846" s="451"/>
    </row>
    <row r="1847" s="425" customFormat="1" ht="21.75" customHeight="1" spans="2:2">
      <c r="B1847" s="451"/>
    </row>
    <row r="1848" s="425" customFormat="1" ht="21.75" customHeight="1" spans="2:2">
      <c r="B1848" s="451"/>
    </row>
    <row r="1849" s="425" customFormat="1" ht="21.75" customHeight="1" spans="2:2">
      <c r="B1849" s="451"/>
    </row>
    <row r="1850" s="425" customFormat="1" ht="21.75" customHeight="1" spans="2:2">
      <c r="B1850" s="451"/>
    </row>
    <row r="1851" s="425" customFormat="1" ht="21.75" customHeight="1" spans="2:2">
      <c r="B1851" s="451"/>
    </row>
    <row r="1852" s="425" customFormat="1" ht="21.75" customHeight="1" spans="2:2">
      <c r="B1852" s="451"/>
    </row>
    <row r="1853" s="425" customFormat="1" ht="21.75" customHeight="1" spans="2:2">
      <c r="B1853" s="451"/>
    </row>
    <row r="1854" s="425" customFormat="1" ht="21.75" customHeight="1" spans="2:2">
      <c r="B1854" s="451"/>
    </row>
    <row r="1855" s="425" customFormat="1" ht="21.75" customHeight="1" spans="2:2">
      <c r="B1855" s="451"/>
    </row>
    <row r="1856" s="425" customFormat="1" ht="21.75" customHeight="1" spans="2:2">
      <c r="B1856" s="451"/>
    </row>
    <row r="1857" s="425" customFormat="1" ht="21.75" customHeight="1" spans="2:2">
      <c r="B1857" s="451"/>
    </row>
    <row r="1858" s="425" customFormat="1" ht="21.75" customHeight="1" spans="2:2">
      <c r="B1858" s="451"/>
    </row>
    <row r="1859" s="425" customFormat="1" ht="21.75" customHeight="1" spans="2:2">
      <c r="B1859" s="451"/>
    </row>
    <row r="1860" s="425" customFormat="1" ht="21.75" customHeight="1" spans="2:2">
      <c r="B1860" s="451"/>
    </row>
    <row r="1861" s="425" customFormat="1" ht="21.75" customHeight="1" spans="2:2">
      <c r="B1861" s="451"/>
    </row>
    <row r="1862" s="425" customFormat="1" ht="21.75" customHeight="1" spans="2:2">
      <c r="B1862" s="451"/>
    </row>
    <row r="1863" s="425" customFormat="1" ht="21.75" customHeight="1" spans="2:2">
      <c r="B1863" s="451"/>
    </row>
    <row r="1864" s="425" customFormat="1" ht="21.75" customHeight="1" spans="2:2">
      <c r="B1864" s="451"/>
    </row>
    <row r="1865" s="425" customFormat="1" ht="21.75" customHeight="1" spans="2:2">
      <c r="B1865" s="451"/>
    </row>
    <row r="1866" s="425" customFormat="1" ht="21.75" customHeight="1" spans="2:2">
      <c r="B1866" s="451"/>
    </row>
    <row r="1867" s="425" customFormat="1" ht="21.75" customHeight="1" spans="2:2">
      <c r="B1867" s="451"/>
    </row>
    <row r="1868" s="425" customFormat="1" ht="21.75" customHeight="1" spans="2:2">
      <c r="B1868" s="451"/>
    </row>
    <row r="1869" s="425" customFormat="1" ht="21.75" customHeight="1" spans="2:2">
      <c r="B1869" s="451"/>
    </row>
    <row r="1870" s="425" customFormat="1" ht="21.75" customHeight="1" spans="2:2">
      <c r="B1870" s="451"/>
    </row>
    <row r="1871" s="425" customFormat="1" ht="21.75" customHeight="1" spans="2:2">
      <c r="B1871" s="451"/>
    </row>
    <row r="1872" s="425" customFormat="1" ht="21.75" customHeight="1" spans="2:2">
      <c r="B1872" s="451"/>
    </row>
    <row r="1873" s="425" customFormat="1" ht="21.75" customHeight="1" spans="2:2">
      <c r="B1873" s="451"/>
    </row>
    <row r="1874" s="425" customFormat="1" ht="21.75" customHeight="1" spans="2:2">
      <c r="B1874" s="451"/>
    </row>
    <row r="1875" s="425" customFormat="1" ht="21.75" customHeight="1" spans="2:2">
      <c r="B1875" s="451"/>
    </row>
    <row r="1876" s="425" customFormat="1" ht="21.75" customHeight="1" spans="2:2">
      <c r="B1876" s="451"/>
    </row>
    <row r="1877" s="425" customFormat="1" ht="21.75" customHeight="1" spans="2:2">
      <c r="B1877" s="451"/>
    </row>
    <row r="1878" s="425" customFormat="1" ht="21.75" customHeight="1" spans="2:2">
      <c r="B1878" s="451"/>
    </row>
    <row r="1879" s="425" customFormat="1" ht="21.75" customHeight="1" spans="2:2">
      <c r="B1879" s="451"/>
    </row>
    <row r="1880" s="425" customFormat="1" ht="21.75" customHeight="1" spans="2:2">
      <c r="B1880" s="451"/>
    </row>
    <row r="1881" s="425" customFormat="1" ht="21.75" customHeight="1" spans="2:2">
      <c r="B1881" s="451"/>
    </row>
    <row r="1882" s="425" customFormat="1" ht="21.75" customHeight="1" spans="2:2">
      <c r="B1882" s="451"/>
    </row>
    <row r="1883" s="425" customFormat="1" ht="21.75" customHeight="1" spans="2:2">
      <c r="B1883" s="451"/>
    </row>
    <row r="1884" s="425" customFormat="1" ht="21.75" customHeight="1" spans="2:2">
      <c r="B1884" s="451"/>
    </row>
    <row r="1885" s="425" customFormat="1" ht="21.75" customHeight="1" spans="2:2">
      <c r="B1885" s="451"/>
    </row>
    <row r="1886" s="425" customFormat="1" ht="21.75" customHeight="1" spans="2:2">
      <c r="B1886" s="451"/>
    </row>
    <row r="1887" s="425" customFormat="1" ht="21.75" customHeight="1" spans="2:2">
      <c r="B1887" s="451"/>
    </row>
    <row r="1888" s="425" customFormat="1" ht="21.75" customHeight="1" spans="2:2">
      <c r="B1888" s="451"/>
    </row>
    <row r="1889" s="425" customFormat="1" ht="21.75" customHeight="1" spans="2:2">
      <c r="B1889" s="451"/>
    </row>
    <row r="1890" s="425" customFormat="1" ht="21.75" customHeight="1" spans="2:2">
      <c r="B1890" s="451"/>
    </row>
    <row r="1891" s="425" customFormat="1" ht="21.75" customHeight="1" spans="2:2">
      <c r="B1891" s="451"/>
    </row>
    <row r="1892" s="425" customFormat="1" ht="21.75" customHeight="1" spans="2:2">
      <c r="B1892" s="451"/>
    </row>
    <row r="1893" s="425" customFormat="1" ht="21.75" customHeight="1" spans="2:2">
      <c r="B1893" s="451"/>
    </row>
    <row r="1894" s="425" customFormat="1" ht="21.75" customHeight="1" spans="2:2">
      <c r="B1894" s="451"/>
    </row>
    <row r="1895" s="425" customFormat="1" ht="21.75" customHeight="1" spans="2:2">
      <c r="B1895" s="451"/>
    </row>
    <row r="1896" s="425" customFormat="1" ht="21.75" customHeight="1" spans="2:2">
      <c r="B1896" s="451"/>
    </row>
    <row r="1897" s="425" customFormat="1" ht="21.75" customHeight="1" spans="2:2">
      <c r="B1897" s="451"/>
    </row>
    <row r="1898" s="425" customFormat="1" ht="21.75" customHeight="1" spans="2:2">
      <c r="B1898" s="451"/>
    </row>
    <row r="1899" s="425" customFormat="1" ht="21.75" customHeight="1" spans="2:2">
      <c r="B1899" s="451"/>
    </row>
    <row r="1900" s="425" customFormat="1" ht="21.75" customHeight="1" spans="2:2">
      <c r="B1900" s="451"/>
    </row>
    <row r="1901" s="425" customFormat="1" ht="21.75" customHeight="1" spans="2:2">
      <c r="B1901" s="451"/>
    </row>
    <row r="1902" s="425" customFormat="1" ht="21.75" customHeight="1" spans="2:2">
      <c r="B1902" s="451"/>
    </row>
    <row r="1903" s="425" customFormat="1" ht="21.75" customHeight="1" spans="2:2">
      <c r="B1903" s="451"/>
    </row>
    <row r="1904" s="425" customFormat="1" ht="21.75" customHeight="1" spans="2:2">
      <c r="B1904" s="451"/>
    </row>
    <row r="1905" s="425" customFormat="1" ht="21.75" customHeight="1" spans="2:2">
      <c r="B1905" s="451"/>
    </row>
    <row r="1906" s="425" customFormat="1" ht="21.75" customHeight="1" spans="2:2">
      <c r="B1906" s="451"/>
    </row>
    <row r="1907" s="425" customFormat="1" ht="21.75" customHeight="1" spans="2:2">
      <c r="B1907" s="451"/>
    </row>
    <row r="1908" s="425" customFormat="1" ht="21.75" customHeight="1" spans="2:2">
      <c r="B1908" s="451"/>
    </row>
    <row r="1909" s="425" customFormat="1" ht="21.75" customHeight="1" spans="2:2">
      <c r="B1909" s="451"/>
    </row>
    <row r="1910" s="425" customFormat="1" ht="21.75" customHeight="1" spans="2:2">
      <c r="B1910" s="451"/>
    </row>
    <row r="1911" s="425" customFormat="1" ht="21.75" customHeight="1" spans="2:2">
      <c r="B1911" s="451"/>
    </row>
    <row r="1912" s="425" customFormat="1" ht="21.75" customHeight="1" spans="2:2">
      <c r="B1912" s="451"/>
    </row>
    <row r="1913" s="425" customFormat="1" ht="21.75" customHeight="1" spans="2:2">
      <c r="B1913" s="451"/>
    </row>
    <row r="1914" s="425" customFormat="1" ht="21.75" customHeight="1" spans="2:2">
      <c r="B1914" s="451"/>
    </row>
    <row r="1915" s="425" customFormat="1" ht="21.75" customHeight="1" spans="2:2">
      <c r="B1915" s="451"/>
    </row>
    <row r="1916" s="425" customFormat="1" ht="21.75" customHeight="1" spans="2:2">
      <c r="B1916" s="451"/>
    </row>
    <row r="1917" s="425" customFormat="1" ht="21.75" customHeight="1" spans="2:2">
      <c r="B1917" s="451"/>
    </row>
    <row r="1918" s="425" customFormat="1" ht="21.75" customHeight="1" spans="2:2">
      <c r="B1918" s="451"/>
    </row>
    <row r="1919" s="425" customFormat="1" ht="21.75" customHeight="1" spans="2:2">
      <c r="B1919" s="451"/>
    </row>
    <row r="1920" s="425" customFormat="1" ht="21.75" customHeight="1" spans="2:2">
      <c r="B1920" s="451"/>
    </row>
    <row r="1921" s="425" customFormat="1" ht="21.75" customHeight="1" spans="2:2">
      <c r="B1921" s="451"/>
    </row>
    <row r="1922" s="425" customFormat="1" ht="21.75" customHeight="1" spans="2:2">
      <c r="B1922" s="451"/>
    </row>
    <row r="1923" s="425" customFormat="1" ht="21.75" customHeight="1" spans="2:2">
      <c r="B1923" s="451"/>
    </row>
    <row r="1924" s="425" customFormat="1" ht="21.75" customHeight="1" spans="2:2">
      <c r="B1924" s="451"/>
    </row>
    <row r="1925" s="425" customFormat="1" ht="21.75" customHeight="1" spans="2:2">
      <c r="B1925" s="451"/>
    </row>
    <row r="1926" s="425" customFormat="1" ht="21.75" customHeight="1" spans="2:2">
      <c r="B1926" s="451"/>
    </row>
    <row r="1927" s="425" customFormat="1" ht="21.75" customHeight="1" spans="2:2">
      <c r="B1927" s="451"/>
    </row>
    <row r="1928" s="425" customFormat="1" ht="21.75" customHeight="1" spans="2:2">
      <c r="B1928" s="451"/>
    </row>
    <row r="1929" s="425" customFormat="1" ht="21.75" customHeight="1" spans="2:2">
      <c r="B1929" s="451"/>
    </row>
    <row r="1930" s="425" customFormat="1" ht="21.75" customHeight="1" spans="2:2">
      <c r="B1930" s="451"/>
    </row>
    <row r="1931" s="425" customFormat="1" ht="21.75" customHeight="1" spans="2:2">
      <c r="B1931" s="451"/>
    </row>
    <row r="1932" s="425" customFormat="1" ht="21.75" customHeight="1" spans="2:2">
      <c r="B1932" s="451"/>
    </row>
    <row r="1933" s="425" customFormat="1" ht="21.75" customHeight="1" spans="2:2">
      <c r="B1933" s="451"/>
    </row>
    <row r="1934" s="425" customFormat="1" ht="21.75" customHeight="1" spans="2:2">
      <c r="B1934" s="451"/>
    </row>
    <row r="1935" s="425" customFormat="1" ht="21.75" customHeight="1" spans="2:2">
      <c r="B1935" s="451"/>
    </row>
    <row r="1936" s="425" customFormat="1" ht="21.75" customHeight="1" spans="2:2">
      <c r="B1936" s="451"/>
    </row>
    <row r="1937" s="425" customFormat="1" ht="21.75" customHeight="1" spans="2:2">
      <c r="B1937" s="451"/>
    </row>
    <row r="1938" s="425" customFormat="1" ht="21.75" customHeight="1" spans="2:2">
      <c r="B1938" s="451"/>
    </row>
    <row r="1939" s="425" customFormat="1" ht="21.75" customHeight="1" spans="2:2">
      <c r="B1939" s="451"/>
    </row>
    <row r="1940" s="425" customFormat="1" ht="21.75" customHeight="1" spans="2:2">
      <c r="B1940" s="451"/>
    </row>
    <row r="1941" s="425" customFormat="1" ht="21.75" customHeight="1" spans="2:2">
      <c r="B1941" s="451"/>
    </row>
    <row r="1942" s="425" customFormat="1" ht="21.75" customHeight="1" spans="2:2">
      <c r="B1942" s="451"/>
    </row>
    <row r="1943" s="425" customFormat="1" ht="21.75" customHeight="1" spans="2:2">
      <c r="B1943" s="451"/>
    </row>
    <row r="1944" s="425" customFormat="1" ht="21.75" customHeight="1" spans="2:2">
      <c r="B1944" s="451"/>
    </row>
    <row r="1945" s="425" customFormat="1" ht="21.75" customHeight="1" spans="2:2">
      <c r="B1945" s="451"/>
    </row>
    <row r="1946" s="425" customFormat="1" ht="21.75" customHeight="1" spans="2:2">
      <c r="B1946" s="451"/>
    </row>
    <row r="1947" s="425" customFormat="1" ht="21.75" customHeight="1" spans="2:2">
      <c r="B1947" s="451"/>
    </row>
    <row r="1948" s="425" customFormat="1" ht="21.75" customHeight="1" spans="2:2">
      <c r="B1948" s="451"/>
    </row>
    <row r="1949" s="425" customFormat="1" ht="21.75" customHeight="1" spans="2:2">
      <c r="B1949" s="451"/>
    </row>
    <row r="1950" s="425" customFormat="1" ht="21.75" customHeight="1" spans="2:2">
      <c r="B1950" s="451"/>
    </row>
    <row r="1951" s="425" customFormat="1" ht="21.75" customHeight="1" spans="2:2">
      <c r="B1951" s="451"/>
    </row>
    <row r="1952" s="425" customFormat="1" ht="21.75" customHeight="1" spans="2:2">
      <c r="B1952" s="451"/>
    </row>
    <row r="1953" s="425" customFormat="1" ht="21.75" customHeight="1" spans="2:2">
      <c r="B1953" s="451"/>
    </row>
    <row r="1954" s="425" customFormat="1" ht="21.75" customHeight="1" spans="2:2">
      <c r="B1954" s="451"/>
    </row>
    <row r="1955" s="425" customFormat="1" ht="21.75" customHeight="1" spans="2:2">
      <c r="B1955" s="451"/>
    </row>
    <row r="1956" s="425" customFormat="1" ht="21.75" customHeight="1" spans="2:2">
      <c r="B1956" s="451"/>
    </row>
    <row r="1957" s="425" customFormat="1" ht="21.75" customHeight="1" spans="2:2">
      <c r="B1957" s="451"/>
    </row>
    <row r="1958" s="425" customFormat="1" ht="21.75" customHeight="1" spans="2:2">
      <c r="B1958" s="451"/>
    </row>
    <row r="1959" s="425" customFormat="1" ht="21.75" customHeight="1" spans="2:2">
      <c r="B1959" s="451"/>
    </row>
    <row r="1960" s="425" customFormat="1" ht="21.75" customHeight="1" spans="2:2">
      <c r="B1960" s="451"/>
    </row>
    <row r="1961" s="425" customFormat="1" ht="21.75" customHeight="1" spans="2:2">
      <c r="B1961" s="451"/>
    </row>
    <row r="1962" s="425" customFormat="1" ht="21.75" customHeight="1" spans="2:2">
      <c r="B1962" s="451"/>
    </row>
    <row r="1963" s="425" customFormat="1" ht="21.75" customHeight="1" spans="2:2">
      <c r="B1963" s="451"/>
    </row>
    <row r="1964" s="425" customFormat="1" ht="21.75" customHeight="1" spans="2:2">
      <c r="B1964" s="451"/>
    </row>
    <row r="1965" s="425" customFormat="1" ht="21.75" customHeight="1" spans="2:2">
      <c r="B1965" s="451"/>
    </row>
    <row r="1966" s="425" customFormat="1" ht="21.75" customHeight="1" spans="2:2">
      <c r="B1966" s="451"/>
    </row>
    <row r="1967" s="425" customFormat="1" ht="21.75" customHeight="1" spans="2:2">
      <c r="B1967" s="451"/>
    </row>
    <row r="1968" s="425" customFormat="1" ht="21.75" customHeight="1" spans="2:2">
      <c r="B1968" s="451"/>
    </row>
    <row r="1969" s="425" customFormat="1" ht="21.75" customHeight="1" spans="2:2">
      <c r="B1969" s="451"/>
    </row>
    <row r="1970" s="425" customFormat="1" ht="21.75" customHeight="1" spans="2:2">
      <c r="B1970" s="451"/>
    </row>
    <row r="1971" s="425" customFormat="1" ht="21.75" customHeight="1" spans="2:2">
      <c r="B1971" s="451"/>
    </row>
    <row r="1972" s="425" customFormat="1" ht="21.75" customHeight="1" spans="2:2">
      <c r="B1972" s="451"/>
    </row>
    <row r="1973" s="425" customFormat="1" ht="21.75" customHeight="1" spans="2:2">
      <c r="B1973" s="451"/>
    </row>
    <row r="1974" s="425" customFormat="1" ht="21.75" customHeight="1" spans="2:2">
      <c r="B1974" s="451"/>
    </row>
    <row r="1975" s="425" customFormat="1" ht="21.75" customHeight="1" spans="2:2">
      <c r="B1975" s="451"/>
    </row>
    <row r="1976" s="425" customFormat="1" ht="21.75" customHeight="1" spans="2:2">
      <c r="B1976" s="451"/>
    </row>
    <row r="1977" s="425" customFormat="1" ht="21.75" customHeight="1" spans="2:2">
      <c r="B1977" s="451"/>
    </row>
    <row r="1978" s="425" customFormat="1" ht="21.75" customHeight="1" spans="2:2">
      <c r="B1978" s="451"/>
    </row>
    <row r="1979" s="425" customFormat="1" ht="21.75" customHeight="1" spans="2:2">
      <c r="B1979" s="451"/>
    </row>
    <row r="1980" s="425" customFormat="1" ht="21.75" customHeight="1" spans="2:2">
      <c r="B1980" s="451"/>
    </row>
    <row r="1981" s="425" customFormat="1" ht="21.75" customHeight="1" spans="2:2">
      <c r="B1981" s="451"/>
    </row>
    <row r="1982" s="425" customFormat="1" ht="21.75" customHeight="1" spans="2:2">
      <c r="B1982" s="451"/>
    </row>
    <row r="1983" s="425" customFormat="1" ht="21.75" customHeight="1" spans="2:2">
      <c r="B1983" s="451"/>
    </row>
    <row r="1984" s="425" customFormat="1" ht="21.75" customHeight="1" spans="2:2">
      <c r="B1984" s="451"/>
    </row>
    <row r="1985" s="425" customFormat="1" ht="21.75" customHeight="1" spans="2:2">
      <c r="B1985" s="451"/>
    </row>
    <row r="1986" s="425" customFormat="1" ht="21.75" customHeight="1" spans="2:2">
      <c r="B1986" s="451"/>
    </row>
    <row r="1987" s="425" customFormat="1" ht="21.75" customHeight="1" spans="2:2">
      <c r="B1987" s="451"/>
    </row>
    <row r="1988" s="425" customFormat="1" ht="21.75" customHeight="1" spans="2:2">
      <c r="B1988" s="451"/>
    </row>
    <row r="1989" s="425" customFormat="1" ht="21.75" customHeight="1" spans="2:2">
      <c r="B1989" s="451"/>
    </row>
    <row r="1990" s="425" customFormat="1" ht="21.75" customHeight="1" spans="2:2">
      <c r="B1990" s="451"/>
    </row>
    <row r="1991" s="425" customFormat="1" ht="21.75" customHeight="1" spans="2:2">
      <c r="B1991" s="451"/>
    </row>
    <row r="1992" s="425" customFormat="1" ht="21.75" customHeight="1" spans="2:2">
      <c r="B1992" s="451"/>
    </row>
    <row r="1993" s="425" customFormat="1" ht="21.75" customHeight="1" spans="2:2">
      <c r="B1993" s="451"/>
    </row>
    <row r="1994" s="425" customFormat="1" ht="21.75" customHeight="1" spans="2:2">
      <c r="B1994" s="451"/>
    </row>
    <row r="1995" s="425" customFormat="1" ht="21.75" customHeight="1" spans="2:2">
      <c r="B1995" s="451"/>
    </row>
    <row r="1996" s="425" customFormat="1" ht="21.75" customHeight="1" spans="2:2">
      <c r="B1996" s="451"/>
    </row>
    <row r="1997" s="425" customFormat="1" ht="21.75" customHeight="1" spans="2:2">
      <c r="B1997" s="451"/>
    </row>
    <row r="1998" s="425" customFormat="1" ht="21.75" customHeight="1" spans="2:2">
      <c r="B1998" s="451"/>
    </row>
    <row r="1999" s="425" customFormat="1" ht="21.75" customHeight="1" spans="2:2">
      <c r="B1999" s="451"/>
    </row>
    <row r="2000" s="425" customFormat="1" ht="21.75" customHeight="1" spans="2:2">
      <c r="B2000" s="451"/>
    </row>
    <row r="2001" s="425" customFormat="1" ht="21.75" customHeight="1" spans="2:2">
      <c r="B2001" s="451"/>
    </row>
    <row r="2002" s="425" customFormat="1" ht="21.75" customHeight="1" spans="2:2">
      <c r="B2002" s="451"/>
    </row>
    <row r="2003" s="425" customFormat="1" ht="21.75" customHeight="1" spans="2:2">
      <c r="B2003" s="451"/>
    </row>
    <row r="2004" s="425" customFormat="1" ht="21.75" customHeight="1" spans="2:2">
      <c r="B2004" s="451"/>
    </row>
    <row r="2005" s="425" customFormat="1" ht="21.75" customHeight="1" spans="2:2">
      <c r="B2005" s="451"/>
    </row>
    <row r="2006" s="425" customFormat="1" ht="21.75" customHeight="1" spans="2:2">
      <c r="B2006" s="451"/>
    </row>
    <row r="2007" s="425" customFormat="1" ht="21.75" customHeight="1" spans="2:2">
      <c r="B2007" s="451"/>
    </row>
    <row r="2008" s="425" customFormat="1" ht="21.75" customHeight="1" spans="2:2">
      <c r="B2008" s="451"/>
    </row>
    <row r="2009" s="425" customFormat="1" ht="21.75" customHeight="1" spans="2:2">
      <c r="B2009" s="451"/>
    </row>
    <row r="2010" s="425" customFormat="1" ht="21.75" customHeight="1" spans="2:2">
      <c r="B2010" s="451"/>
    </row>
    <row r="2011" s="425" customFormat="1" ht="21.75" customHeight="1" spans="2:2">
      <c r="B2011" s="451"/>
    </row>
    <row r="2012" s="425" customFormat="1" ht="21.75" customHeight="1" spans="2:2">
      <c r="B2012" s="451"/>
    </row>
    <row r="2013" s="425" customFormat="1" ht="21.75" customHeight="1" spans="2:2">
      <c r="B2013" s="451"/>
    </row>
    <row r="2014" s="425" customFormat="1" ht="21.75" customHeight="1" spans="2:2">
      <c r="B2014" s="451"/>
    </row>
    <row r="2015" s="425" customFormat="1" ht="21.75" customHeight="1" spans="2:2">
      <c r="B2015" s="451"/>
    </row>
    <row r="2016" s="425" customFormat="1" ht="21.75" customHeight="1" spans="2:2">
      <c r="B2016" s="451"/>
    </row>
    <row r="2017" s="425" customFormat="1" ht="21.75" customHeight="1" spans="2:2">
      <c r="B2017" s="451"/>
    </row>
    <row r="2018" s="425" customFormat="1" ht="21.75" customHeight="1" spans="2:2">
      <c r="B2018" s="451"/>
    </row>
    <row r="2019" s="425" customFormat="1" ht="21.75" customHeight="1" spans="2:2">
      <c r="B2019" s="451"/>
    </row>
    <row r="2020" s="425" customFormat="1" ht="21.75" customHeight="1" spans="2:2">
      <c r="B2020" s="451"/>
    </row>
    <row r="2021" s="425" customFormat="1" ht="21.75" customHeight="1" spans="2:2">
      <c r="B2021" s="451"/>
    </row>
    <row r="2022" s="425" customFormat="1" ht="21.75" customHeight="1" spans="2:2">
      <c r="B2022" s="451"/>
    </row>
    <row r="2023" s="425" customFormat="1" ht="21.75" customHeight="1" spans="2:2">
      <c r="B2023" s="451"/>
    </row>
    <row r="2024" s="425" customFormat="1" ht="21.75" customHeight="1" spans="2:2">
      <c r="B2024" s="451"/>
    </row>
    <row r="2025" s="425" customFormat="1" ht="21.75" customHeight="1" spans="2:2">
      <c r="B2025" s="451"/>
    </row>
    <row r="2026" s="425" customFormat="1" ht="21.75" customHeight="1" spans="2:2">
      <c r="B2026" s="451"/>
    </row>
    <row r="2027" s="425" customFormat="1" ht="21.75" customHeight="1" spans="2:2">
      <c r="B2027" s="451"/>
    </row>
    <row r="2028" s="425" customFormat="1" ht="21.75" customHeight="1" spans="2:2">
      <c r="B2028" s="451"/>
    </row>
    <row r="2029" s="425" customFormat="1" ht="21.75" customHeight="1" spans="2:2">
      <c r="B2029" s="451"/>
    </row>
    <row r="2030" s="425" customFormat="1" ht="21.75" customHeight="1" spans="2:2">
      <c r="B2030" s="451"/>
    </row>
    <row r="2031" s="425" customFormat="1" ht="21.75" customHeight="1" spans="2:2">
      <c r="B2031" s="451"/>
    </row>
    <row r="2032" s="425" customFormat="1" ht="21.75" customHeight="1" spans="2:2">
      <c r="B2032" s="451"/>
    </row>
    <row r="2033" s="425" customFormat="1" ht="21.75" customHeight="1" spans="2:2">
      <c r="B2033" s="451"/>
    </row>
    <row r="2034" s="425" customFormat="1" ht="21.75" customHeight="1" spans="2:2">
      <c r="B2034" s="451"/>
    </row>
    <row r="2035" s="425" customFormat="1" ht="21.75" customHeight="1" spans="2:2">
      <c r="B2035" s="451"/>
    </row>
    <row r="2036" s="425" customFormat="1" ht="21.75" customHeight="1" spans="2:2">
      <c r="B2036" s="451"/>
    </row>
    <row r="2037" s="425" customFormat="1" ht="21.75" customHeight="1" spans="2:2">
      <c r="B2037" s="451"/>
    </row>
    <row r="2038" s="425" customFormat="1" ht="21.75" customHeight="1" spans="2:2">
      <c r="B2038" s="451"/>
    </row>
    <row r="2039" s="425" customFormat="1" ht="21.75" customHeight="1" spans="2:2">
      <c r="B2039" s="451"/>
    </row>
    <row r="2040" s="425" customFormat="1" ht="21.75" customHeight="1" spans="2:2">
      <c r="B2040" s="451"/>
    </row>
    <row r="2041" s="425" customFormat="1" ht="21.75" customHeight="1" spans="2:2">
      <c r="B2041" s="451"/>
    </row>
    <row r="2042" s="425" customFormat="1" ht="21.75" customHeight="1" spans="2:2">
      <c r="B2042" s="451"/>
    </row>
    <row r="2043" s="425" customFormat="1" ht="21.75" customHeight="1" spans="2:2">
      <c r="B2043" s="451"/>
    </row>
    <row r="2044" s="425" customFormat="1" ht="21.75" customHeight="1" spans="2:2">
      <c r="B2044" s="451"/>
    </row>
    <row r="2045" s="425" customFormat="1" ht="21.75" customHeight="1" spans="2:2">
      <c r="B2045" s="451"/>
    </row>
    <row r="2046" s="425" customFormat="1" ht="21.75" customHeight="1" spans="2:2">
      <c r="B2046" s="451"/>
    </row>
    <row r="2047" s="425" customFormat="1" ht="21.75" customHeight="1" spans="2:2">
      <c r="B2047" s="451"/>
    </row>
    <row r="2048" s="425" customFormat="1" ht="21.75" customHeight="1" spans="2:2">
      <c r="B2048" s="451"/>
    </row>
    <row r="2049" s="425" customFormat="1" ht="21.75" customHeight="1" spans="2:2">
      <c r="B2049" s="451"/>
    </row>
    <row r="2050" s="425" customFormat="1" ht="21.75" customHeight="1" spans="2:2">
      <c r="B2050" s="451"/>
    </row>
    <row r="2051" s="425" customFormat="1" ht="21.75" customHeight="1" spans="2:2">
      <c r="B2051" s="451"/>
    </row>
    <row r="2052" s="425" customFormat="1" ht="21.75" customHeight="1" spans="2:2">
      <c r="B2052" s="451"/>
    </row>
    <row r="2053" s="425" customFormat="1" ht="21.75" customHeight="1" spans="2:2">
      <c r="B2053" s="451"/>
    </row>
    <row r="2054" s="425" customFormat="1" ht="21.75" customHeight="1" spans="2:2">
      <c r="B2054" s="451"/>
    </row>
    <row r="2055" s="425" customFormat="1" ht="21.75" customHeight="1" spans="2:2">
      <c r="B2055" s="451"/>
    </row>
    <row r="2056" s="425" customFormat="1" ht="21.75" customHeight="1" spans="2:2">
      <c r="B2056" s="451"/>
    </row>
    <row r="2057" s="425" customFormat="1" ht="21.75" customHeight="1" spans="2:2">
      <c r="B2057" s="451"/>
    </row>
    <row r="2058" s="425" customFormat="1" ht="21.75" customHeight="1" spans="2:2">
      <c r="B2058" s="451"/>
    </row>
    <row r="2059" s="425" customFormat="1" ht="21.75" customHeight="1" spans="2:2">
      <c r="B2059" s="451"/>
    </row>
    <row r="2060" s="425" customFormat="1" ht="21.75" customHeight="1" spans="2:2">
      <c r="B2060" s="451"/>
    </row>
    <row r="2061" s="425" customFormat="1" ht="21.75" customHeight="1" spans="2:2">
      <c r="B2061" s="451"/>
    </row>
    <row r="2062" s="425" customFormat="1" ht="21.75" customHeight="1" spans="2:2">
      <c r="B2062" s="451"/>
    </row>
    <row r="2063" s="425" customFormat="1" ht="21.75" customHeight="1" spans="2:2">
      <c r="B2063" s="451"/>
    </row>
    <row r="2064" s="425" customFormat="1" ht="21.75" customHeight="1" spans="2:2">
      <c r="B2064" s="451"/>
    </row>
    <row r="2065" s="425" customFormat="1" ht="21.75" customHeight="1" spans="2:2">
      <c r="B2065" s="451"/>
    </row>
    <row r="2066" s="425" customFormat="1" ht="21.75" customHeight="1" spans="2:2">
      <c r="B2066" s="451"/>
    </row>
    <row r="2067" s="425" customFormat="1" ht="21.75" customHeight="1" spans="2:2">
      <c r="B2067" s="451"/>
    </row>
    <row r="2068" s="425" customFormat="1" ht="21.75" customHeight="1" spans="2:2">
      <c r="B2068" s="451"/>
    </row>
    <row r="2069" s="425" customFormat="1" ht="21.75" customHeight="1" spans="2:2">
      <c r="B2069" s="451"/>
    </row>
    <row r="2070" s="425" customFormat="1" ht="21.75" customHeight="1" spans="2:2">
      <c r="B2070" s="451"/>
    </row>
    <row r="2071" s="425" customFormat="1" ht="21.75" customHeight="1" spans="2:2">
      <c r="B2071" s="451"/>
    </row>
    <row r="2072" s="425" customFormat="1" ht="21.75" customHeight="1" spans="2:2">
      <c r="B2072" s="451"/>
    </row>
    <row r="2073" s="425" customFormat="1" ht="21.75" customHeight="1" spans="2:2">
      <c r="B2073" s="451"/>
    </row>
    <row r="2074" s="425" customFormat="1" ht="21.75" customHeight="1" spans="2:2">
      <c r="B2074" s="451"/>
    </row>
    <row r="2075" s="425" customFormat="1" ht="21.75" customHeight="1" spans="2:2">
      <c r="B2075" s="451"/>
    </row>
    <row r="2076" s="425" customFormat="1" ht="21.75" customHeight="1" spans="2:2">
      <c r="B2076" s="451"/>
    </row>
    <row r="2077" s="425" customFormat="1" ht="21.75" customHeight="1" spans="2:2">
      <c r="B2077" s="451"/>
    </row>
    <row r="2078" s="425" customFormat="1" ht="21.75" customHeight="1" spans="2:2">
      <c r="B2078" s="451"/>
    </row>
    <row r="2079" s="425" customFormat="1" ht="21.75" customHeight="1" spans="2:2">
      <c r="B2079" s="451"/>
    </row>
    <row r="2080" s="425" customFormat="1" ht="21.75" customHeight="1" spans="2:2">
      <c r="B2080" s="451"/>
    </row>
    <row r="2081" s="425" customFormat="1" ht="21.75" customHeight="1" spans="2:2">
      <c r="B2081" s="451"/>
    </row>
    <row r="2082" s="425" customFormat="1" ht="21.75" customHeight="1" spans="2:2">
      <c r="B2082" s="451"/>
    </row>
    <row r="2083" s="425" customFormat="1" ht="21.75" customHeight="1" spans="2:2">
      <c r="B2083" s="451"/>
    </row>
    <row r="2084" s="425" customFormat="1" ht="21.75" customHeight="1" spans="2:2">
      <c r="B2084" s="451"/>
    </row>
    <row r="2085" s="425" customFormat="1" ht="21.75" customHeight="1" spans="2:2">
      <c r="B2085" s="451"/>
    </row>
    <row r="2086" s="425" customFormat="1" ht="21.75" customHeight="1" spans="2:2">
      <c r="B2086" s="451"/>
    </row>
    <row r="2087" s="425" customFormat="1" ht="21.75" customHeight="1" spans="2:2">
      <c r="B2087" s="451"/>
    </row>
    <row r="2088" s="425" customFormat="1" ht="21.75" customHeight="1" spans="2:2">
      <c r="B2088" s="451"/>
    </row>
    <row r="2089" s="425" customFormat="1" ht="21.75" customHeight="1" spans="2:2">
      <c r="B2089" s="451"/>
    </row>
    <row r="2090" s="425" customFormat="1" ht="21.75" customHeight="1" spans="2:2">
      <c r="B2090" s="451"/>
    </row>
    <row r="2091" s="425" customFormat="1" ht="21.75" customHeight="1" spans="2:2">
      <c r="B2091" s="451"/>
    </row>
    <row r="2092" s="425" customFormat="1" ht="21.75" customHeight="1" spans="2:2">
      <c r="B2092" s="451"/>
    </row>
    <row r="2093" s="425" customFormat="1" ht="21.75" customHeight="1" spans="2:2">
      <c r="B2093" s="451"/>
    </row>
    <row r="2094" s="425" customFormat="1" ht="21.75" customHeight="1" spans="2:2">
      <c r="B2094" s="451"/>
    </row>
    <row r="2095" s="425" customFormat="1" ht="21.75" customHeight="1" spans="2:2">
      <c r="B2095" s="451"/>
    </row>
    <row r="2096" s="425" customFormat="1" ht="21.75" customHeight="1" spans="2:2">
      <c r="B2096" s="451"/>
    </row>
    <row r="2097" s="425" customFormat="1" ht="21.75" customHeight="1" spans="2:2">
      <c r="B2097" s="451"/>
    </row>
    <row r="2098" s="425" customFormat="1" ht="21.75" customHeight="1" spans="2:2">
      <c r="B2098" s="451"/>
    </row>
    <row r="2099" s="425" customFormat="1" ht="21.75" customHeight="1" spans="2:2">
      <c r="B2099" s="451"/>
    </row>
    <row r="2100" s="425" customFormat="1" ht="21.75" customHeight="1" spans="2:2">
      <c r="B2100" s="451"/>
    </row>
    <row r="2101" s="425" customFormat="1" ht="21.75" customHeight="1" spans="2:2">
      <c r="B2101" s="451"/>
    </row>
    <row r="2102" s="425" customFormat="1" ht="21.75" customHeight="1" spans="2:2">
      <c r="B2102" s="451"/>
    </row>
    <row r="2103" s="425" customFormat="1" ht="21.75" customHeight="1" spans="2:2">
      <c r="B2103" s="451"/>
    </row>
    <row r="2104" s="425" customFormat="1" ht="21.75" customHeight="1" spans="2:2">
      <c r="B2104" s="451"/>
    </row>
    <row r="2105" s="425" customFormat="1" ht="21.75" customHeight="1" spans="2:2">
      <c r="B2105" s="451"/>
    </row>
    <row r="2106" s="425" customFormat="1" ht="21.75" customHeight="1" spans="2:2">
      <c r="B2106" s="451"/>
    </row>
    <row r="2107" s="425" customFormat="1" ht="21.75" customHeight="1" spans="2:2">
      <c r="B2107" s="451"/>
    </row>
    <row r="2108" s="425" customFormat="1" ht="21.75" customHeight="1" spans="2:2">
      <c r="B2108" s="451"/>
    </row>
    <row r="2109" s="425" customFormat="1" ht="21.75" customHeight="1" spans="2:2">
      <c r="B2109" s="451"/>
    </row>
    <row r="2110" s="425" customFormat="1" ht="21.75" customHeight="1" spans="2:2">
      <c r="B2110" s="451"/>
    </row>
    <row r="2111" s="425" customFormat="1" ht="21.75" customHeight="1" spans="2:2">
      <c r="B2111" s="451"/>
    </row>
    <row r="2112" s="425" customFormat="1" ht="21.75" customHeight="1" spans="2:2">
      <c r="B2112" s="451"/>
    </row>
    <row r="2113" s="425" customFormat="1" ht="21.75" customHeight="1" spans="2:2">
      <c r="B2113" s="451"/>
    </row>
    <row r="2114" s="425" customFormat="1" ht="21.75" customHeight="1" spans="2:2">
      <c r="B2114" s="451"/>
    </row>
    <row r="2115" s="425" customFormat="1" ht="21.75" customHeight="1" spans="2:2">
      <c r="B2115" s="451"/>
    </row>
    <row r="2116" s="425" customFormat="1" ht="21.75" customHeight="1" spans="2:2">
      <c r="B2116" s="451"/>
    </row>
    <row r="2117" s="425" customFormat="1" ht="21.75" customHeight="1" spans="2:2">
      <c r="B2117" s="451"/>
    </row>
    <row r="2118" s="425" customFormat="1" ht="21.75" customHeight="1" spans="2:2">
      <c r="B2118" s="451"/>
    </row>
    <row r="2119" s="425" customFormat="1" ht="21.75" customHeight="1" spans="2:2">
      <c r="B2119" s="451"/>
    </row>
    <row r="2120" s="425" customFormat="1" ht="21.75" customHeight="1" spans="2:2">
      <c r="B2120" s="451"/>
    </row>
    <row r="2121" s="425" customFormat="1" ht="21.75" customHeight="1" spans="2:2">
      <c r="B2121" s="451"/>
    </row>
    <row r="2122" s="425" customFormat="1" ht="21.75" customHeight="1" spans="2:2">
      <c r="B2122" s="451"/>
    </row>
    <row r="2123" s="425" customFormat="1" ht="21.75" customHeight="1" spans="2:2">
      <c r="B2123" s="451"/>
    </row>
    <row r="2124" s="425" customFormat="1" ht="21.75" customHeight="1" spans="2:2">
      <c r="B2124" s="451"/>
    </row>
    <row r="2125" s="425" customFormat="1" ht="21.75" customHeight="1" spans="2:2">
      <c r="B2125" s="451"/>
    </row>
    <row r="2126" s="425" customFormat="1" ht="21.75" customHeight="1" spans="2:2">
      <c r="B2126" s="451"/>
    </row>
    <row r="2127" s="425" customFormat="1" ht="21.75" customHeight="1" spans="2:2">
      <c r="B2127" s="451"/>
    </row>
    <row r="2128" s="425" customFormat="1" ht="21.75" customHeight="1" spans="2:2">
      <c r="B2128" s="451"/>
    </row>
    <row r="2129" s="425" customFormat="1" ht="21.75" customHeight="1" spans="2:2">
      <c r="B2129" s="451"/>
    </row>
    <row r="2130" s="425" customFormat="1" ht="21.75" customHeight="1" spans="2:2">
      <c r="B2130" s="451"/>
    </row>
    <row r="2131" s="425" customFormat="1" ht="21.75" customHeight="1" spans="2:2">
      <c r="B2131" s="451"/>
    </row>
    <row r="2132" s="425" customFormat="1" ht="21.75" customHeight="1" spans="2:2">
      <c r="B2132" s="451"/>
    </row>
    <row r="2133" s="425" customFormat="1" ht="21.75" customHeight="1" spans="2:2">
      <c r="B2133" s="451"/>
    </row>
    <row r="2134" s="425" customFormat="1" ht="21.75" customHeight="1" spans="2:2">
      <c r="B2134" s="451"/>
    </row>
    <row r="2135" s="425" customFormat="1" ht="21.75" customHeight="1" spans="2:2">
      <c r="B2135" s="451"/>
    </row>
    <row r="2136" s="425" customFormat="1" ht="21.75" customHeight="1" spans="2:2">
      <c r="B2136" s="451"/>
    </row>
    <row r="2137" s="425" customFormat="1" ht="21.75" customHeight="1" spans="2:2">
      <c r="B2137" s="451"/>
    </row>
    <row r="2138" s="425" customFormat="1" ht="21.75" customHeight="1" spans="2:2">
      <c r="B2138" s="451"/>
    </row>
    <row r="2139" s="425" customFormat="1" ht="21.75" customHeight="1" spans="2:2">
      <c r="B2139" s="451"/>
    </row>
    <row r="2140" s="425" customFormat="1" ht="21.75" customHeight="1" spans="2:2">
      <c r="B2140" s="451"/>
    </row>
    <row r="2141" s="425" customFormat="1" ht="21.75" customHeight="1" spans="2:2">
      <c r="B2141" s="451"/>
    </row>
    <row r="2142" s="425" customFormat="1" ht="21.75" customHeight="1" spans="2:2">
      <c r="B2142" s="451"/>
    </row>
    <row r="2143" s="425" customFormat="1" ht="21.75" customHeight="1" spans="2:2">
      <c r="B2143" s="451"/>
    </row>
    <row r="2144" s="425" customFormat="1" ht="21.75" customHeight="1" spans="2:2">
      <c r="B2144" s="451"/>
    </row>
    <row r="2145" s="425" customFormat="1" ht="21.75" customHeight="1" spans="2:2">
      <c r="B2145" s="451"/>
    </row>
    <row r="2146" s="425" customFormat="1" ht="21.75" customHeight="1" spans="2:2">
      <c r="B2146" s="451"/>
    </row>
    <row r="2147" s="425" customFormat="1" ht="21.75" customHeight="1" spans="2:2">
      <c r="B2147" s="451"/>
    </row>
    <row r="2148" s="425" customFormat="1" ht="21.75" customHeight="1" spans="2:2">
      <c r="B2148" s="451"/>
    </row>
    <row r="2149" s="425" customFormat="1" ht="21.75" customHeight="1" spans="2:2">
      <c r="B2149" s="451"/>
    </row>
    <row r="2150" s="425" customFormat="1" ht="21.75" customHeight="1" spans="2:2">
      <c r="B2150" s="451"/>
    </row>
    <row r="2151" s="425" customFormat="1" ht="21.75" customHeight="1" spans="2:2">
      <c r="B2151" s="451"/>
    </row>
    <row r="2152" s="425" customFormat="1" ht="21.75" customHeight="1" spans="2:2">
      <c r="B2152" s="451"/>
    </row>
    <row r="2153" s="425" customFormat="1" ht="21.75" customHeight="1" spans="2:2">
      <c r="B2153" s="451"/>
    </row>
    <row r="2154" s="425" customFormat="1" ht="21.75" customHeight="1" spans="2:2">
      <c r="B2154" s="451"/>
    </row>
    <row r="2155" s="425" customFormat="1" ht="21.75" customHeight="1" spans="2:2">
      <c r="B2155" s="451"/>
    </row>
    <row r="2156" s="425" customFormat="1" ht="21.75" customHeight="1" spans="2:2">
      <c r="B2156" s="451"/>
    </row>
    <row r="2157" s="425" customFormat="1" ht="21.75" customHeight="1" spans="2:2">
      <c r="B2157" s="451"/>
    </row>
    <row r="2158" s="425" customFormat="1" ht="21.75" customHeight="1" spans="2:2">
      <c r="B2158" s="451"/>
    </row>
    <row r="2159" s="425" customFormat="1" ht="21.75" customHeight="1" spans="2:2">
      <c r="B2159" s="451"/>
    </row>
    <row r="2160" s="425" customFormat="1" ht="21.75" customHeight="1" spans="2:2">
      <c r="B2160" s="451"/>
    </row>
    <row r="2161" s="425" customFormat="1" ht="21.75" customHeight="1" spans="2:2">
      <c r="B2161" s="451"/>
    </row>
    <row r="2162" s="425" customFormat="1" ht="21.75" customHeight="1" spans="2:2">
      <c r="B2162" s="451"/>
    </row>
    <row r="2163" s="425" customFormat="1" ht="21.75" customHeight="1" spans="2:2">
      <c r="B2163" s="451"/>
    </row>
    <row r="2164" s="425" customFormat="1" ht="21.75" customHeight="1" spans="2:2">
      <c r="B2164" s="451"/>
    </row>
    <row r="2165" s="425" customFormat="1" ht="21.75" customHeight="1" spans="2:2">
      <c r="B2165" s="451"/>
    </row>
    <row r="2166" s="425" customFormat="1" ht="21.75" customHeight="1" spans="2:2">
      <c r="B2166" s="451"/>
    </row>
    <row r="2167" s="425" customFormat="1" ht="21.75" customHeight="1" spans="2:2">
      <c r="B2167" s="451"/>
    </row>
    <row r="2168" s="425" customFormat="1" ht="21.75" customHeight="1" spans="2:2">
      <c r="B2168" s="451"/>
    </row>
    <row r="2169" s="425" customFormat="1" ht="21.75" customHeight="1" spans="2:2">
      <c r="B2169" s="451"/>
    </row>
    <row r="2170" s="425" customFormat="1" ht="21.75" customHeight="1" spans="2:2">
      <c r="B2170" s="451"/>
    </row>
    <row r="2171" s="425" customFormat="1" ht="21.75" customHeight="1" spans="2:2">
      <c r="B2171" s="451"/>
    </row>
    <row r="2172" s="425" customFormat="1" ht="21.75" customHeight="1" spans="2:2">
      <c r="B2172" s="451"/>
    </row>
    <row r="2173" s="425" customFormat="1" ht="21.75" customHeight="1" spans="2:2">
      <c r="B2173" s="451"/>
    </row>
    <row r="2174" s="425" customFormat="1" ht="21.75" customHeight="1" spans="2:2">
      <c r="B2174" s="451"/>
    </row>
    <row r="2175" s="425" customFormat="1" ht="21.75" customHeight="1" spans="2:2">
      <c r="B2175" s="451"/>
    </row>
    <row r="2176" s="425" customFormat="1" ht="21.75" customHeight="1" spans="2:2">
      <c r="B2176" s="451"/>
    </row>
    <row r="2177" s="425" customFormat="1" ht="21.75" customHeight="1" spans="2:2">
      <c r="B2177" s="451"/>
    </row>
    <row r="2178" s="425" customFormat="1" ht="21.75" customHeight="1" spans="2:2">
      <c r="B2178" s="451"/>
    </row>
    <row r="2179" s="425" customFormat="1" ht="21.75" customHeight="1" spans="2:2">
      <c r="B2179" s="451"/>
    </row>
    <row r="2180" s="425" customFormat="1" ht="21.75" customHeight="1" spans="2:2">
      <c r="B2180" s="451"/>
    </row>
    <row r="2181" s="425" customFormat="1" ht="21.75" customHeight="1" spans="2:2">
      <c r="B2181" s="451"/>
    </row>
    <row r="2182" s="425" customFormat="1" ht="21.75" customHeight="1" spans="2:2">
      <c r="B2182" s="451"/>
    </row>
    <row r="2183" s="425" customFormat="1" ht="21.75" customHeight="1" spans="2:2">
      <c r="B2183" s="451"/>
    </row>
    <row r="2184" s="425" customFormat="1" ht="21.75" customHeight="1" spans="2:2">
      <c r="B2184" s="451"/>
    </row>
    <row r="2185" s="425" customFormat="1" ht="21.75" customHeight="1" spans="2:2">
      <c r="B2185" s="451"/>
    </row>
    <row r="2186" s="425" customFormat="1" ht="21.75" customHeight="1" spans="2:2">
      <c r="B2186" s="451"/>
    </row>
    <row r="2187" s="425" customFormat="1" ht="21.75" customHeight="1" spans="2:2">
      <c r="B2187" s="451"/>
    </row>
    <row r="2188" s="425" customFormat="1" ht="21.75" customHeight="1" spans="2:2">
      <c r="B2188" s="451"/>
    </row>
    <row r="2189" s="425" customFormat="1" ht="21.75" customHeight="1" spans="2:2">
      <c r="B2189" s="451"/>
    </row>
    <row r="2190" s="425" customFormat="1" ht="21.75" customHeight="1" spans="2:2">
      <c r="B2190" s="451"/>
    </row>
    <row r="2191" s="425" customFormat="1" ht="21.75" customHeight="1" spans="2:2">
      <c r="B2191" s="451"/>
    </row>
    <row r="2192" s="425" customFormat="1" ht="21.75" customHeight="1" spans="2:2">
      <c r="B2192" s="451"/>
    </row>
    <row r="2193" s="425" customFormat="1" ht="21.75" customHeight="1" spans="2:2">
      <c r="B2193" s="451"/>
    </row>
    <row r="2194" s="425" customFormat="1" ht="21.75" customHeight="1" spans="2:2">
      <c r="B2194" s="451"/>
    </row>
    <row r="2195" s="425" customFormat="1" ht="21.75" customHeight="1" spans="2:2">
      <c r="B2195" s="451"/>
    </row>
    <row r="2196" s="425" customFormat="1" ht="21.75" customHeight="1" spans="2:2">
      <c r="B2196" s="451"/>
    </row>
    <row r="2197" s="425" customFormat="1" ht="21.75" customHeight="1" spans="2:2">
      <c r="B2197" s="451"/>
    </row>
    <row r="2198" s="425" customFormat="1" ht="21.75" customHeight="1" spans="2:2">
      <c r="B2198" s="451"/>
    </row>
    <row r="2199" s="425" customFormat="1" ht="21.75" customHeight="1" spans="2:2">
      <c r="B2199" s="451"/>
    </row>
    <row r="2200" s="425" customFormat="1" ht="21.75" customHeight="1" spans="2:2">
      <c r="B2200" s="451"/>
    </row>
    <row r="2201" s="425" customFormat="1" ht="21.75" customHeight="1" spans="2:2">
      <c r="B2201" s="451"/>
    </row>
    <row r="2202" s="425" customFormat="1" ht="21.75" customHeight="1" spans="2:2">
      <c r="B2202" s="451"/>
    </row>
    <row r="2203" s="425" customFormat="1" ht="21.75" customHeight="1" spans="2:2">
      <c r="B2203" s="451"/>
    </row>
    <row r="2204" s="425" customFormat="1" ht="21.75" customHeight="1" spans="2:2">
      <c r="B2204" s="451"/>
    </row>
    <row r="2205" s="425" customFormat="1" ht="21.75" customHeight="1" spans="2:2">
      <c r="B2205" s="451"/>
    </row>
    <row r="2206" s="425" customFormat="1" ht="21.75" customHeight="1" spans="2:2">
      <c r="B2206" s="451"/>
    </row>
    <row r="2207" s="425" customFormat="1" ht="21.75" customHeight="1" spans="2:2">
      <c r="B2207" s="451"/>
    </row>
    <row r="2208" s="425" customFormat="1" ht="21.75" customHeight="1" spans="2:2">
      <c r="B2208" s="451"/>
    </row>
    <row r="2209" s="425" customFormat="1" ht="21.75" customHeight="1" spans="2:2">
      <c r="B2209" s="451"/>
    </row>
    <row r="2210" s="425" customFormat="1" ht="21.75" customHeight="1" spans="2:2">
      <c r="B2210" s="451"/>
    </row>
    <row r="2211" s="425" customFormat="1" ht="21.75" customHeight="1" spans="2:2">
      <c r="B2211" s="451"/>
    </row>
    <row r="2212" s="425" customFormat="1" ht="21.75" customHeight="1" spans="2:2">
      <c r="B2212" s="451"/>
    </row>
    <row r="2213" s="425" customFormat="1" ht="21.75" customHeight="1" spans="2:2">
      <c r="B2213" s="451"/>
    </row>
    <row r="2214" s="425" customFormat="1" ht="21.75" customHeight="1" spans="2:2">
      <c r="B2214" s="451"/>
    </row>
    <row r="2215" s="425" customFormat="1" ht="21.75" customHeight="1" spans="2:2">
      <c r="B2215" s="451"/>
    </row>
    <row r="2216" s="425" customFormat="1" ht="21.75" customHeight="1" spans="2:2">
      <c r="B2216" s="451"/>
    </row>
    <row r="2217" s="425" customFormat="1" ht="21.75" customHeight="1" spans="2:2">
      <c r="B2217" s="451"/>
    </row>
    <row r="2218" s="425" customFormat="1" ht="21.75" customHeight="1" spans="2:2">
      <c r="B2218" s="451"/>
    </row>
    <row r="2219" s="425" customFormat="1" ht="21.75" customHeight="1" spans="2:2">
      <c r="B2219" s="451"/>
    </row>
    <row r="2220" s="425" customFormat="1" ht="21.75" customHeight="1" spans="2:2">
      <c r="B2220" s="451"/>
    </row>
    <row r="2221" s="425" customFormat="1" ht="21.75" customHeight="1" spans="2:2">
      <c r="B2221" s="451"/>
    </row>
    <row r="2222" s="425" customFormat="1" ht="21.75" customHeight="1" spans="2:2">
      <c r="B2222" s="451"/>
    </row>
    <row r="2223" s="425" customFormat="1" ht="21.75" customHeight="1" spans="2:2">
      <c r="B2223" s="451"/>
    </row>
    <row r="2224" s="425" customFormat="1" ht="21.75" customHeight="1" spans="2:2">
      <c r="B2224" s="451"/>
    </row>
    <row r="2225" s="425" customFormat="1" ht="21.75" customHeight="1" spans="2:2">
      <c r="B2225" s="451"/>
    </row>
    <row r="2226" s="425" customFormat="1" ht="21.75" customHeight="1" spans="2:2">
      <c r="B2226" s="451"/>
    </row>
    <row r="2227" s="425" customFormat="1" ht="21.75" customHeight="1" spans="2:2">
      <c r="B2227" s="451"/>
    </row>
    <row r="2228" s="425" customFormat="1" ht="21.75" customHeight="1" spans="2:2">
      <c r="B2228" s="451"/>
    </row>
    <row r="2229" s="425" customFormat="1" ht="21.75" customHeight="1" spans="2:2">
      <c r="B2229" s="451"/>
    </row>
    <row r="2230" s="425" customFormat="1" ht="21.75" customHeight="1" spans="2:2">
      <c r="B2230" s="451"/>
    </row>
    <row r="2231" s="425" customFormat="1" ht="21.75" customHeight="1" spans="2:2">
      <c r="B2231" s="451"/>
    </row>
    <row r="2232" s="425" customFormat="1" ht="21.75" customHeight="1" spans="2:2">
      <c r="B2232" s="451"/>
    </row>
    <row r="2233" s="425" customFormat="1" ht="21.75" customHeight="1" spans="2:2">
      <c r="B2233" s="451"/>
    </row>
    <row r="2234" s="425" customFormat="1" ht="21.75" customHeight="1" spans="2:2">
      <c r="B2234" s="451"/>
    </row>
    <row r="2235" s="425" customFormat="1" ht="21.75" customHeight="1" spans="2:2">
      <c r="B2235" s="451"/>
    </row>
    <row r="2236" s="425" customFormat="1" ht="21.75" customHeight="1" spans="2:2">
      <c r="B2236" s="451"/>
    </row>
    <row r="2237" s="425" customFormat="1" ht="21.75" customHeight="1" spans="2:2">
      <c r="B2237" s="451"/>
    </row>
    <row r="2238" s="425" customFormat="1" ht="21.75" customHeight="1" spans="2:2">
      <c r="B2238" s="451"/>
    </row>
    <row r="2239" s="425" customFormat="1" ht="21.75" customHeight="1" spans="2:2">
      <c r="B2239" s="451"/>
    </row>
    <row r="2240" s="425" customFormat="1" ht="21.75" customHeight="1" spans="2:2">
      <c r="B2240" s="451"/>
    </row>
    <row r="2241" s="425" customFormat="1" ht="21.75" customHeight="1" spans="2:2">
      <c r="B2241" s="451"/>
    </row>
    <row r="2242" s="425" customFormat="1" ht="21.75" customHeight="1" spans="2:2">
      <c r="B2242" s="451"/>
    </row>
    <row r="2243" s="425" customFormat="1" ht="21.75" customHeight="1" spans="2:2">
      <c r="B2243" s="451"/>
    </row>
    <row r="2244" s="425" customFormat="1" ht="21.75" customHeight="1" spans="2:2">
      <c r="B2244" s="451"/>
    </row>
    <row r="2245" s="425" customFormat="1" ht="21.75" customHeight="1" spans="2:2">
      <c r="B2245" s="451"/>
    </row>
    <row r="2246" s="425" customFormat="1" ht="21.75" customHeight="1" spans="2:2">
      <c r="B2246" s="451"/>
    </row>
    <row r="2247" s="425" customFormat="1" ht="21.75" customHeight="1" spans="2:2">
      <c r="B2247" s="451"/>
    </row>
    <row r="2248" s="425" customFormat="1" ht="21.75" customHeight="1" spans="2:2">
      <c r="B2248" s="451"/>
    </row>
    <row r="2249" s="425" customFormat="1" ht="21.75" customHeight="1" spans="2:2">
      <c r="B2249" s="451"/>
    </row>
    <row r="2250" s="425" customFormat="1" ht="21.75" customHeight="1" spans="2:2">
      <c r="B2250" s="451"/>
    </row>
    <row r="2251" s="425" customFormat="1" ht="21.75" customHeight="1" spans="2:2">
      <c r="B2251" s="451"/>
    </row>
    <row r="2252" s="425" customFormat="1" ht="21.75" customHeight="1" spans="2:2">
      <c r="B2252" s="451"/>
    </row>
    <row r="2253" s="425" customFormat="1" ht="21.75" customHeight="1" spans="2:2">
      <c r="B2253" s="451"/>
    </row>
    <row r="2254" s="425" customFormat="1" ht="21.75" customHeight="1" spans="2:2">
      <c r="B2254" s="451"/>
    </row>
    <row r="2255" s="425" customFormat="1" ht="21.75" customHeight="1" spans="2:2">
      <c r="B2255" s="451"/>
    </row>
    <row r="2256" s="425" customFormat="1" ht="21.75" customHeight="1" spans="2:2">
      <c r="B2256" s="451"/>
    </row>
    <row r="2257" s="425" customFormat="1" ht="21.75" customHeight="1" spans="2:2">
      <c r="B2257" s="451"/>
    </row>
    <row r="2258" s="425" customFormat="1" ht="21.75" customHeight="1" spans="2:2">
      <c r="B2258" s="451"/>
    </row>
    <row r="2259" s="425" customFormat="1" ht="21.75" customHeight="1" spans="2:2">
      <c r="B2259" s="451"/>
    </row>
    <row r="2260" s="425" customFormat="1" ht="21.75" customHeight="1" spans="2:2">
      <c r="B2260" s="451"/>
    </row>
    <row r="2261" s="425" customFormat="1" ht="21.75" customHeight="1" spans="2:2">
      <c r="B2261" s="451"/>
    </row>
    <row r="2262" s="425" customFormat="1" ht="21.75" customHeight="1" spans="2:2">
      <c r="B2262" s="451"/>
    </row>
    <row r="2263" s="425" customFormat="1" ht="21.75" customHeight="1" spans="2:2">
      <c r="B2263" s="451"/>
    </row>
    <row r="2264" s="425" customFormat="1" ht="21.75" customHeight="1" spans="2:2">
      <c r="B2264" s="451"/>
    </row>
    <row r="2265" s="425" customFormat="1" ht="21.75" customHeight="1" spans="2:2">
      <c r="B2265" s="451"/>
    </row>
    <row r="2266" s="425" customFormat="1" ht="21.75" customHeight="1" spans="2:2">
      <c r="B2266" s="451"/>
    </row>
    <row r="2267" s="425" customFormat="1" ht="21.75" customHeight="1" spans="2:2">
      <c r="B2267" s="451"/>
    </row>
    <row r="2268" s="425" customFormat="1" ht="21.75" customHeight="1" spans="2:2">
      <c r="B2268" s="451"/>
    </row>
    <row r="2269" s="425" customFormat="1" ht="21.75" customHeight="1" spans="2:2">
      <c r="B2269" s="451"/>
    </row>
    <row r="2270" s="425" customFormat="1" ht="21.75" customHeight="1" spans="2:2">
      <c r="B2270" s="451"/>
    </row>
    <row r="2271" s="425" customFormat="1" ht="21.75" customHeight="1" spans="2:2">
      <c r="B2271" s="451"/>
    </row>
    <row r="2272" s="425" customFormat="1" ht="21.75" customHeight="1" spans="2:2">
      <c r="B2272" s="451"/>
    </row>
    <row r="2273" s="425" customFormat="1" ht="21.75" customHeight="1" spans="2:2">
      <c r="B2273" s="451"/>
    </row>
    <row r="2274" s="425" customFormat="1" ht="21.75" customHeight="1" spans="2:2">
      <c r="B2274" s="451"/>
    </row>
    <row r="2275" s="425" customFormat="1" ht="21.75" customHeight="1" spans="2:2">
      <c r="B2275" s="451"/>
    </row>
    <row r="2276" s="425" customFormat="1" ht="21.75" customHeight="1" spans="2:2">
      <c r="B2276" s="451"/>
    </row>
    <row r="2277" s="425" customFormat="1" ht="21.75" customHeight="1" spans="2:2">
      <c r="B2277" s="451"/>
    </row>
    <row r="2278" s="425" customFormat="1" ht="21.75" customHeight="1" spans="2:2">
      <c r="B2278" s="451"/>
    </row>
    <row r="2279" s="425" customFormat="1" ht="21.75" customHeight="1" spans="2:2">
      <c r="B2279" s="451"/>
    </row>
    <row r="2280" s="425" customFormat="1" ht="21.75" customHeight="1" spans="2:2">
      <c r="B2280" s="451"/>
    </row>
    <row r="2281" s="425" customFormat="1" ht="21.75" customHeight="1" spans="2:2">
      <c r="B2281" s="451"/>
    </row>
    <row r="2282" s="425" customFormat="1" ht="21.75" customHeight="1" spans="2:2">
      <c r="B2282" s="451"/>
    </row>
    <row r="2283" s="425" customFormat="1" ht="21.75" customHeight="1" spans="2:2">
      <c r="B2283" s="451"/>
    </row>
    <row r="2284" s="425" customFormat="1" ht="21.75" customHeight="1" spans="2:2">
      <c r="B2284" s="451"/>
    </row>
    <row r="2285" s="425" customFormat="1" ht="21.75" customHeight="1" spans="2:2">
      <c r="B2285" s="451"/>
    </row>
    <row r="2286" s="425" customFormat="1" ht="21.75" customHeight="1" spans="2:2">
      <c r="B2286" s="451"/>
    </row>
    <row r="2287" s="425" customFormat="1" ht="21.75" customHeight="1" spans="2:2">
      <c r="B2287" s="451"/>
    </row>
    <row r="2288" s="425" customFormat="1" ht="21.75" customHeight="1" spans="2:2">
      <c r="B2288" s="451"/>
    </row>
    <row r="2289" s="425" customFormat="1" ht="21.75" customHeight="1" spans="2:2">
      <c r="B2289" s="451"/>
    </row>
    <row r="2290" s="425" customFormat="1" ht="21.75" customHeight="1" spans="2:2">
      <c r="B2290" s="451"/>
    </row>
    <row r="2291" s="425" customFormat="1" ht="21.75" customHeight="1" spans="2:2">
      <c r="B2291" s="451"/>
    </row>
    <row r="2292" s="425" customFormat="1" ht="21.75" customHeight="1" spans="2:2">
      <c r="B2292" s="451"/>
    </row>
    <row r="2293" s="425" customFormat="1" ht="21.75" customHeight="1" spans="2:2">
      <c r="B2293" s="451"/>
    </row>
    <row r="2294" s="425" customFormat="1" ht="21.75" customHeight="1" spans="2:2">
      <c r="B2294" s="451"/>
    </row>
    <row r="2295" s="425" customFormat="1" ht="21.75" customHeight="1" spans="2:2">
      <c r="B2295" s="451"/>
    </row>
    <row r="2296" s="425" customFormat="1" ht="21.75" customHeight="1" spans="2:2">
      <c r="B2296" s="451"/>
    </row>
    <row r="2297" s="425" customFormat="1" ht="21.75" customHeight="1" spans="2:2">
      <c r="B2297" s="451"/>
    </row>
    <row r="2298" s="425" customFormat="1" ht="21.75" customHeight="1" spans="2:2">
      <c r="B2298" s="451"/>
    </row>
    <row r="2299" s="425" customFormat="1" ht="21.75" customHeight="1" spans="2:2">
      <c r="B2299" s="451"/>
    </row>
    <row r="2300" s="425" customFormat="1" ht="21.75" customHeight="1" spans="2:2">
      <c r="B2300" s="451"/>
    </row>
    <row r="2301" s="425" customFormat="1" ht="21.75" customHeight="1" spans="2:2">
      <c r="B2301" s="451"/>
    </row>
    <row r="2302" s="425" customFormat="1" ht="21.75" customHeight="1" spans="2:2">
      <c r="B2302" s="451"/>
    </row>
    <row r="2303" s="425" customFormat="1" ht="21.75" customHeight="1" spans="2:2">
      <c r="B2303" s="451"/>
    </row>
    <row r="2304" s="425" customFormat="1" ht="21.75" customHeight="1" spans="2:2">
      <c r="B2304" s="451"/>
    </row>
    <row r="2305" s="425" customFormat="1" ht="21.75" customHeight="1" spans="2:2">
      <c r="B2305" s="451"/>
    </row>
    <row r="2306" s="425" customFormat="1" ht="21.75" customHeight="1" spans="2:2">
      <c r="B2306" s="451"/>
    </row>
    <row r="2307" s="425" customFormat="1" ht="21.75" customHeight="1" spans="2:2">
      <c r="B2307" s="451"/>
    </row>
    <row r="2308" s="425" customFormat="1" ht="21.75" customHeight="1" spans="2:2">
      <c r="B2308" s="451"/>
    </row>
    <row r="2309" s="425" customFormat="1" ht="21.75" customHeight="1" spans="2:2">
      <c r="B2309" s="451"/>
    </row>
    <row r="2310" s="425" customFormat="1" ht="21.75" customHeight="1" spans="2:2">
      <c r="B2310" s="451"/>
    </row>
    <row r="2311" s="425" customFormat="1" ht="21.75" customHeight="1" spans="2:2">
      <c r="B2311" s="451"/>
    </row>
    <row r="2312" s="425" customFormat="1" ht="21.75" customHeight="1" spans="2:2">
      <c r="B2312" s="451"/>
    </row>
    <row r="2313" s="425" customFormat="1" ht="21.75" customHeight="1" spans="2:2">
      <c r="B2313" s="451"/>
    </row>
    <row r="2314" s="425" customFormat="1" ht="21.75" customHeight="1" spans="2:2">
      <c r="B2314" s="451"/>
    </row>
    <row r="2315" s="425" customFormat="1" ht="21.75" customHeight="1" spans="2:2">
      <c r="B2315" s="451"/>
    </row>
    <row r="2316" s="425" customFormat="1" ht="21.75" customHeight="1" spans="2:2">
      <c r="B2316" s="451"/>
    </row>
    <row r="2317" s="425" customFormat="1" ht="21.75" customHeight="1" spans="2:2">
      <c r="B2317" s="451"/>
    </row>
    <row r="2318" s="425" customFormat="1" ht="21.75" customHeight="1" spans="2:2">
      <c r="B2318" s="451"/>
    </row>
    <row r="2319" s="425" customFormat="1" ht="21.75" customHeight="1" spans="2:2">
      <c r="B2319" s="451"/>
    </row>
    <row r="2320" s="425" customFormat="1" ht="21.75" customHeight="1" spans="2:2">
      <c r="B2320" s="451"/>
    </row>
    <row r="2321" s="425" customFormat="1" ht="21.75" customHeight="1" spans="2:2">
      <c r="B2321" s="451"/>
    </row>
    <row r="2322" s="425" customFormat="1" ht="21.75" customHeight="1" spans="2:2">
      <c r="B2322" s="451"/>
    </row>
    <row r="2323" s="425" customFormat="1" ht="21.75" customHeight="1" spans="2:2">
      <c r="B2323" s="451"/>
    </row>
    <row r="2324" s="425" customFormat="1" ht="21.75" customHeight="1" spans="2:2">
      <c r="B2324" s="451"/>
    </row>
    <row r="2325" s="425" customFormat="1" ht="21.75" customHeight="1" spans="2:2">
      <c r="B2325" s="451"/>
    </row>
    <row r="2326" s="425" customFormat="1" ht="21.75" customHeight="1" spans="2:2">
      <c r="B2326" s="451"/>
    </row>
    <row r="2327" s="425" customFormat="1" ht="21.75" customHeight="1" spans="2:2">
      <c r="B2327" s="451"/>
    </row>
    <row r="2328" s="425" customFormat="1" ht="21.75" customHeight="1" spans="2:2">
      <c r="B2328" s="451"/>
    </row>
    <row r="2329" s="425" customFormat="1" ht="21.75" customHeight="1" spans="2:2">
      <c r="B2329" s="451"/>
    </row>
    <row r="2330" s="425" customFormat="1" ht="21.75" customHeight="1" spans="2:2">
      <c r="B2330" s="451"/>
    </row>
    <row r="2331" s="425" customFormat="1" ht="21.75" customHeight="1" spans="2:2">
      <c r="B2331" s="451"/>
    </row>
    <row r="2332" s="425" customFormat="1" ht="21.75" customHeight="1" spans="2:2">
      <c r="B2332" s="451"/>
    </row>
    <row r="2333" s="425" customFormat="1" ht="21.75" customHeight="1" spans="2:2">
      <c r="B2333" s="451"/>
    </row>
    <row r="2334" s="425" customFormat="1" ht="21.75" customHeight="1" spans="2:2">
      <c r="B2334" s="451"/>
    </row>
    <row r="2335" s="425" customFormat="1" ht="21.75" customHeight="1" spans="2:2">
      <c r="B2335" s="451"/>
    </row>
    <row r="2336" s="425" customFormat="1" ht="21.75" customHeight="1" spans="2:2">
      <c r="B2336" s="451"/>
    </row>
    <row r="2337" s="425" customFormat="1" ht="21.75" customHeight="1" spans="2:2">
      <c r="B2337" s="451"/>
    </row>
    <row r="2338" s="425" customFormat="1" ht="21.75" customHeight="1" spans="2:2">
      <c r="B2338" s="451"/>
    </row>
    <row r="2339" s="425" customFormat="1" ht="21.75" customHeight="1" spans="2:2">
      <c r="B2339" s="451"/>
    </row>
    <row r="2340" s="425" customFormat="1" ht="21.75" customHeight="1" spans="2:2">
      <c r="B2340" s="451"/>
    </row>
    <row r="2341" s="425" customFormat="1" ht="21.75" customHeight="1" spans="2:2">
      <c r="B2341" s="451"/>
    </row>
    <row r="2342" s="425" customFormat="1" ht="21.75" customHeight="1" spans="2:2">
      <c r="B2342" s="451"/>
    </row>
    <row r="2343" s="425" customFormat="1" ht="21.75" customHeight="1" spans="2:2">
      <c r="B2343" s="451"/>
    </row>
    <row r="2344" s="425" customFormat="1" ht="21.75" customHeight="1" spans="2:2">
      <c r="B2344" s="451"/>
    </row>
    <row r="2345" s="425" customFormat="1" ht="21.75" customHeight="1" spans="2:2">
      <c r="B2345" s="451"/>
    </row>
    <row r="2346" s="425" customFormat="1" ht="21.75" customHeight="1" spans="2:2">
      <c r="B2346" s="451"/>
    </row>
    <row r="2347" s="425" customFormat="1" ht="21.75" customHeight="1" spans="2:2">
      <c r="B2347" s="451"/>
    </row>
    <row r="2348" s="425" customFormat="1" ht="21.75" customHeight="1" spans="2:2">
      <c r="B2348" s="451"/>
    </row>
    <row r="2349" s="425" customFormat="1" ht="21.75" customHeight="1" spans="2:2">
      <c r="B2349" s="451"/>
    </row>
    <row r="2350" s="425" customFormat="1" ht="21.75" customHeight="1" spans="2:2">
      <c r="B2350" s="451"/>
    </row>
    <row r="2351" s="425" customFormat="1" ht="21.75" customHeight="1" spans="2:2">
      <c r="B2351" s="451"/>
    </row>
    <row r="2352" s="425" customFormat="1" ht="21.75" customHeight="1" spans="2:2">
      <c r="B2352" s="451"/>
    </row>
    <row r="2353" s="425" customFormat="1" ht="21.75" customHeight="1" spans="2:2">
      <c r="B2353" s="451"/>
    </row>
    <row r="2354" s="425" customFormat="1" ht="21.75" customHeight="1" spans="2:2">
      <c r="B2354" s="451"/>
    </row>
    <row r="2355" s="425" customFormat="1" ht="21.75" customHeight="1" spans="2:2">
      <c r="B2355" s="451"/>
    </row>
    <row r="2356" s="425" customFormat="1" ht="21.75" customHeight="1" spans="2:2">
      <c r="B2356" s="451"/>
    </row>
    <row r="2357" s="425" customFormat="1" ht="21.75" customHeight="1" spans="2:2">
      <c r="B2357" s="451"/>
    </row>
    <row r="2358" s="425" customFormat="1" ht="21.75" customHeight="1" spans="2:2">
      <c r="B2358" s="451"/>
    </row>
    <row r="2359" s="425" customFormat="1" ht="21.75" customHeight="1" spans="2:2">
      <c r="B2359" s="451"/>
    </row>
    <row r="2360" s="425" customFormat="1" ht="21.75" customHeight="1" spans="2:2">
      <c r="B2360" s="451"/>
    </row>
    <row r="2361" s="425" customFormat="1" ht="21.75" customHeight="1" spans="2:2">
      <c r="B2361" s="451"/>
    </row>
    <row r="2362" s="425" customFormat="1" ht="21.75" customHeight="1" spans="2:2">
      <c r="B2362" s="451"/>
    </row>
    <row r="2363" s="425" customFormat="1" ht="21.75" customHeight="1" spans="2:2">
      <c r="B2363" s="451"/>
    </row>
    <row r="2364" s="425" customFormat="1" ht="21.75" customHeight="1" spans="2:2">
      <c r="B2364" s="451"/>
    </row>
    <row r="2365" s="425" customFormat="1" ht="21.75" customHeight="1" spans="2:2">
      <c r="B2365" s="451"/>
    </row>
    <row r="2366" s="425" customFormat="1" ht="21.75" customHeight="1" spans="2:2">
      <c r="B2366" s="451"/>
    </row>
    <row r="2367" s="425" customFormat="1" ht="21.75" customHeight="1" spans="2:2">
      <c r="B2367" s="451"/>
    </row>
    <row r="2368" s="425" customFormat="1" ht="21.75" customHeight="1" spans="2:2">
      <c r="B2368" s="451"/>
    </row>
    <row r="2369" s="425" customFormat="1" ht="21.75" customHeight="1" spans="2:2">
      <c r="B2369" s="451"/>
    </row>
    <row r="2370" s="425" customFormat="1" ht="21.75" customHeight="1" spans="2:2">
      <c r="B2370" s="451"/>
    </row>
    <row r="2371" s="425" customFormat="1" ht="21.75" customHeight="1" spans="2:2">
      <c r="B2371" s="451"/>
    </row>
    <row r="2372" s="425" customFormat="1" ht="21.75" customHeight="1" spans="2:2">
      <c r="B2372" s="451"/>
    </row>
    <row r="2373" s="425" customFormat="1" ht="21.75" customHeight="1" spans="2:2">
      <c r="B2373" s="451"/>
    </row>
    <row r="2374" s="425" customFormat="1" ht="21.75" customHeight="1" spans="2:2">
      <c r="B2374" s="451"/>
    </row>
    <row r="2375" s="425" customFormat="1" ht="21.75" customHeight="1" spans="2:2">
      <c r="B2375" s="451"/>
    </row>
    <row r="2376" s="425" customFormat="1" ht="21.75" customHeight="1" spans="2:2">
      <c r="B2376" s="451"/>
    </row>
    <row r="2377" s="425" customFormat="1" ht="21.75" customHeight="1" spans="2:2">
      <c r="B2377" s="451"/>
    </row>
    <row r="2378" s="425" customFormat="1" ht="21.75" customHeight="1" spans="2:2">
      <c r="B2378" s="451"/>
    </row>
    <row r="2379" s="425" customFormat="1" ht="21.75" customHeight="1" spans="2:2">
      <c r="B2379" s="451"/>
    </row>
    <row r="2380" s="425" customFormat="1" ht="21.75" customHeight="1" spans="2:2">
      <c r="B2380" s="451"/>
    </row>
    <row r="2381" s="425" customFormat="1" ht="21.75" customHeight="1" spans="2:2">
      <c r="B2381" s="451"/>
    </row>
    <row r="2382" s="425" customFormat="1" ht="21.75" customHeight="1" spans="2:2">
      <c r="B2382" s="451"/>
    </row>
    <row r="2383" s="425" customFormat="1" ht="21.75" customHeight="1" spans="2:2">
      <c r="B2383" s="451"/>
    </row>
    <row r="2384" s="425" customFormat="1" ht="21.75" customHeight="1" spans="2:2">
      <c r="B2384" s="451"/>
    </row>
    <row r="2385" s="425" customFormat="1" ht="21.75" customHeight="1" spans="2:2">
      <c r="B2385" s="451"/>
    </row>
    <row r="2386" s="425" customFormat="1" ht="21.75" customHeight="1" spans="2:2">
      <c r="B2386" s="451"/>
    </row>
    <row r="2387" s="425" customFormat="1" ht="21.75" customHeight="1" spans="2:2">
      <c r="B2387" s="451"/>
    </row>
    <row r="2388" s="425" customFormat="1" ht="21.75" customHeight="1" spans="2:2">
      <c r="B2388" s="451"/>
    </row>
    <row r="2389" s="425" customFormat="1" ht="21.75" customHeight="1" spans="2:2">
      <c r="B2389" s="451"/>
    </row>
    <row r="2390" s="425" customFormat="1" ht="21.75" customHeight="1" spans="2:2">
      <c r="B2390" s="451"/>
    </row>
    <row r="2391" s="425" customFormat="1" ht="21.75" customHeight="1" spans="2:2">
      <c r="B2391" s="451"/>
    </row>
    <row r="2392" s="425" customFormat="1" ht="21.75" customHeight="1" spans="2:2">
      <c r="B2392" s="451"/>
    </row>
    <row r="2393" s="425" customFormat="1" ht="21.75" customHeight="1" spans="2:2">
      <c r="B2393" s="451"/>
    </row>
    <row r="2394" s="425" customFormat="1" ht="21.75" customHeight="1" spans="2:2">
      <c r="B2394" s="451"/>
    </row>
    <row r="2395" s="425" customFormat="1" ht="21.75" customHeight="1" spans="2:2">
      <c r="B2395" s="451"/>
    </row>
    <row r="2396" s="425" customFormat="1" ht="21.75" customHeight="1" spans="2:2">
      <c r="B2396" s="451"/>
    </row>
    <row r="2397" s="425" customFormat="1" ht="21.75" customHeight="1" spans="2:2">
      <c r="B2397" s="451"/>
    </row>
    <row r="2398" s="425" customFormat="1" ht="21.75" customHeight="1" spans="2:2">
      <c r="B2398" s="451"/>
    </row>
    <row r="2399" s="425" customFormat="1" ht="21.75" customHeight="1" spans="2:2">
      <c r="B2399" s="451"/>
    </row>
    <row r="2400" s="425" customFormat="1" ht="21.75" customHeight="1" spans="2:2">
      <c r="B2400" s="451"/>
    </row>
    <row r="2401" s="425" customFormat="1" ht="21.75" customHeight="1" spans="2:2">
      <c r="B2401" s="451"/>
    </row>
    <row r="2402" s="425" customFormat="1" ht="21.75" customHeight="1" spans="2:2">
      <c r="B2402" s="451"/>
    </row>
    <row r="2403" s="425" customFormat="1" ht="21.75" customHeight="1" spans="2:2">
      <c r="B2403" s="451"/>
    </row>
    <row r="2404" s="425" customFormat="1" ht="21.75" customHeight="1" spans="2:2">
      <c r="B2404" s="451"/>
    </row>
    <row r="2405" s="425" customFormat="1" ht="21.75" customHeight="1" spans="2:2">
      <c r="B2405" s="451"/>
    </row>
    <row r="2406" s="425" customFormat="1" ht="21.75" customHeight="1" spans="2:2">
      <c r="B2406" s="451"/>
    </row>
    <row r="2407" s="425" customFormat="1" ht="21.75" customHeight="1" spans="2:2">
      <c r="B2407" s="451"/>
    </row>
    <row r="2408" s="425" customFormat="1" ht="21.75" customHeight="1" spans="2:2">
      <c r="B2408" s="451"/>
    </row>
    <row r="2409" s="425" customFormat="1" ht="21.75" customHeight="1" spans="2:2">
      <c r="B2409" s="451"/>
    </row>
    <row r="2410" s="425" customFormat="1" ht="21.75" customHeight="1" spans="2:2">
      <c r="B2410" s="451"/>
    </row>
    <row r="2411" s="425" customFormat="1" ht="21.75" customHeight="1" spans="2:2">
      <c r="B2411" s="451"/>
    </row>
    <row r="2412" s="425" customFormat="1" ht="21.75" customHeight="1" spans="2:2">
      <c r="B2412" s="451"/>
    </row>
    <row r="2413" s="425" customFormat="1" ht="21.75" customHeight="1" spans="2:2">
      <c r="B2413" s="451"/>
    </row>
    <row r="2414" s="425" customFormat="1" ht="21.75" customHeight="1" spans="2:2">
      <c r="B2414" s="451"/>
    </row>
    <row r="2415" s="425" customFormat="1" ht="21.75" customHeight="1" spans="2:2">
      <c r="B2415" s="451"/>
    </row>
    <row r="2416" s="425" customFormat="1" ht="21.75" customHeight="1" spans="2:2">
      <c r="B2416" s="451"/>
    </row>
    <row r="2417" s="425" customFormat="1" ht="21.75" customHeight="1" spans="2:2">
      <c r="B2417" s="451"/>
    </row>
    <row r="2418" s="425" customFormat="1" ht="21.75" customHeight="1" spans="2:2">
      <c r="B2418" s="451"/>
    </row>
    <row r="2419" s="425" customFormat="1" ht="21.75" customHeight="1" spans="2:2">
      <c r="B2419" s="451"/>
    </row>
    <row r="2420" s="425" customFormat="1" ht="21.75" customHeight="1" spans="2:2">
      <c r="B2420" s="451"/>
    </row>
    <row r="2421" s="425" customFormat="1" ht="21.75" customHeight="1" spans="2:2">
      <c r="B2421" s="451"/>
    </row>
    <row r="2422" s="425" customFormat="1" ht="21.75" customHeight="1" spans="2:2">
      <c r="B2422" s="451"/>
    </row>
    <row r="2423" s="425" customFormat="1" ht="21.75" customHeight="1" spans="2:2">
      <c r="B2423" s="451"/>
    </row>
    <row r="2424" s="425" customFormat="1" ht="21.75" customHeight="1" spans="2:2">
      <c r="B2424" s="451"/>
    </row>
    <row r="2425" s="425" customFormat="1" ht="21.75" customHeight="1" spans="2:2">
      <c r="B2425" s="451"/>
    </row>
    <row r="2426" s="425" customFormat="1" ht="21.75" customHeight="1" spans="2:2">
      <c r="B2426" s="451"/>
    </row>
    <row r="2427" s="425" customFormat="1" ht="21.75" customHeight="1" spans="2:2">
      <c r="B2427" s="451"/>
    </row>
    <row r="2428" s="425" customFormat="1" ht="21.75" customHeight="1" spans="2:2">
      <c r="B2428" s="451"/>
    </row>
    <row r="2429" s="425" customFormat="1" ht="21.75" customHeight="1" spans="2:2">
      <c r="B2429" s="451"/>
    </row>
    <row r="2430" s="425" customFormat="1" ht="21.75" customHeight="1" spans="2:2">
      <c r="B2430" s="451"/>
    </row>
    <row r="2431" s="425" customFormat="1" ht="21.75" customHeight="1" spans="2:2">
      <c r="B2431" s="451"/>
    </row>
    <row r="2432" s="425" customFormat="1" ht="21.75" customHeight="1" spans="2:2">
      <c r="B2432" s="451"/>
    </row>
    <row r="2433" s="425" customFormat="1" ht="21.75" customHeight="1" spans="2:2">
      <c r="B2433" s="451"/>
    </row>
    <row r="2434" s="425" customFormat="1" ht="21.75" customHeight="1" spans="2:2">
      <c r="B2434" s="451"/>
    </row>
    <row r="2435" s="425" customFormat="1" ht="21.75" customHeight="1" spans="2:2">
      <c r="B2435" s="451"/>
    </row>
    <row r="2436" s="425" customFormat="1" ht="21.75" customHeight="1" spans="2:2">
      <c r="B2436" s="451"/>
    </row>
    <row r="2437" s="425" customFormat="1" ht="21.75" customHeight="1" spans="2:2">
      <c r="B2437" s="451"/>
    </row>
    <row r="2438" s="425" customFormat="1" ht="21.75" customHeight="1" spans="2:2">
      <c r="B2438" s="451"/>
    </row>
    <row r="2439" s="425" customFormat="1" ht="21.75" customHeight="1" spans="2:2">
      <c r="B2439" s="451"/>
    </row>
    <row r="2440" s="425" customFormat="1" ht="21.75" customHeight="1" spans="2:2">
      <c r="B2440" s="451"/>
    </row>
    <row r="2441" s="425" customFormat="1" ht="21.75" customHeight="1" spans="2:2">
      <c r="B2441" s="451"/>
    </row>
    <row r="2442" s="425" customFormat="1" ht="21.75" customHeight="1" spans="2:2">
      <c r="B2442" s="451"/>
    </row>
    <row r="2443" s="425" customFormat="1" ht="21.75" customHeight="1" spans="2:2">
      <c r="B2443" s="451"/>
    </row>
    <row r="2444" s="425" customFormat="1" ht="21.75" customHeight="1" spans="2:2">
      <c r="B2444" s="451"/>
    </row>
    <row r="2445" s="425" customFormat="1" ht="21.75" customHeight="1" spans="2:2">
      <c r="B2445" s="451"/>
    </row>
    <row r="2446" s="425" customFormat="1" ht="21.75" customHeight="1" spans="2:2">
      <c r="B2446" s="451"/>
    </row>
    <row r="2447" s="425" customFormat="1" ht="21.75" customHeight="1" spans="2:2">
      <c r="B2447" s="451"/>
    </row>
    <row r="2448" s="425" customFormat="1" ht="21.75" customHeight="1" spans="2:2">
      <c r="B2448" s="451"/>
    </row>
    <row r="2449" s="425" customFormat="1" ht="21.75" customHeight="1" spans="2:2">
      <c r="B2449" s="451"/>
    </row>
    <row r="2450" s="425" customFormat="1" ht="21.75" customHeight="1" spans="2:2">
      <c r="B2450" s="451"/>
    </row>
    <row r="2451" s="425" customFormat="1" ht="21.75" customHeight="1" spans="2:2">
      <c r="B2451" s="451"/>
    </row>
    <row r="2452" s="425" customFormat="1" ht="21.75" customHeight="1" spans="2:2">
      <c r="B2452" s="451"/>
    </row>
    <row r="2453" s="425" customFormat="1" ht="21.75" customHeight="1" spans="2:2">
      <c r="B2453" s="451"/>
    </row>
    <row r="2454" s="425" customFormat="1" ht="21.75" customHeight="1" spans="2:2">
      <c r="B2454" s="451"/>
    </row>
    <row r="2455" s="425" customFormat="1" ht="21.75" customHeight="1" spans="2:2">
      <c r="B2455" s="451"/>
    </row>
    <row r="2456" s="425" customFormat="1" ht="21.75" customHeight="1" spans="2:2">
      <c r="B2456" s="451"/>
    </row>
    <row r="2457" s="425" customFormat="1" ht="21.75" customHeight="1" spans="2:2">
      <c r="B2457" s="451"/>
    </row>
    <row r="2458" s="425" customFormat="1" ht="21.75" customHeight="1" spans="2:2">
      <c r="B2458" s="451"/>
    </row>
    <row r="2459" s="425" customFormat="1" ht="21.75" customHeight="1" spans="2:2">
      <c r="B2459" s="451"/>
    </row>
    <row r="2460" s="425" customFormat="1" ht="21.75" customHeight="1" spans="2:2">
      <c r="B2460" s="451"/>
    </row>
    <row r="2461" s="425" customFormat="1" ht="21.75" customHeight="1" spans="2:2">
      <c r="B2461" s="451"/>
    </row>
    <row r="2462" s="425" customFormat="1" ht="21.75" customHeight="1" spans="2:2">
      <c r="B2462" s="451"/>
    </row>
    <row r="2463" s="425" customFormat="1" ht="21.75" customHeight="1" spans="2:2">
      <c r="B2463" s="451"/>
    </row>
    <row r="2464" s="425" customFormat="1" ht="21.75" customHeight="1" spans="2:2">
      <c r="B2464" s="451"/>
    </row>
    <row r="2465" s="425" customFormat="1" ht="21.75" customHeight="1" spans="2:2">
      <c r="B2465" s="451"/>
    </row>
    <row r="2466" s="425" customFormat="1" ht="21.75" customHeight="1" spans="2:2">
      <c r="B2466" s="451"/>
    </row>
    <row r="2467" s="425" customFormat="1" ht="21.75" customHeight="1" spans="2:2">
      <c r="B2467" s="451"/>
    </row>
    <row r="2468" s="425" customFormat="1" ht="21.75" customHeight="1" spans="2:2">
      <c r="B2468" s="451"/>
    </row>
    <row r="2469" s="425" customFormat="1" ht="21.75" customHeight="1" spans="2:2">
      <c r="B2469" s="451"/>
    </row>
    <row r="2470" s="425" customFormat="1" ht="21.75" customHeight="1" spans="2:2">
      <c r="B2470" s="451"/>
    </row>
    <row r="2471" s="425" customFormat="1" ht="21.75" customHeight="1" spans="2:2">
      <c r="B2471" s="451"/>
    </row>
    <row r="2472" s="425" customFormat="1" ht="21.75" customHeight="1" spans="2:2">
      <c r="B2472" s="451"/>
    </row>
    <row r="2473" s="425" customFormat="1" ht="21.75" customHeight="1" spans="2:2">
      <c r="B2473" s="451"/>
    </row>
    <row r="2474" s="425" customFormat="1" ht="21.75" customHeight="1" spans="2:2">
      <c r="B2474" s="451"/>
    </row>
    <row r="2475" s="425" customFormat="1" ht="21.75" customHeight="1" spans="2:2">
      <c r="B2475" s="451"/>
    </row>
    <row r="2476" s="425" customFormat="1" ht="21.75" customHeight="1" spans="2:2">
      <c r="B2476" s="451"/>
    </row>
    <row r="2477" s="425" customFormat="1" ht="21.75" customHeight="1" spans="2:2">
      <c r="B2477" s="451"/>
    </row>
    <row r="2478" s="425" customFormat="1" ht="21.75" customHeight="1" spans="2:2">
      <c r="B2478" s="451"/>
    </row>
    <row r="2479" s="425" customFormat="1" ht="21.75" customHeight="1" spans="2:2">
      <c r="B2479" s="451"/>
    </row>
    <row r="2480" s="425" customFormat="1" ht="21.75" customHeight="1" spans="2:2">
      <c r="B2480" s="451"/>
    </row>
    <row r="2481" s="425" customFormat="1" ht="21.75" customHeight="1" spans="2:2">
      <c r="B2481" s="451"/>
    </row>
    <row r="2482" s="425" customFormat="1" ht="21.75" customHeight="1" spans="2:2">
      <c r="B2482" s="451"/>
    </row>
    <row r="2483" s="425" customFormat="1" ht="21.75" customHeight="1" spans="2:2">
      <c r="B2483" s="451"/>
    </row>
    <row r="2484" s="425" customFormat="1" ht="21.75" customHeight="1" spans="2:2">
      <c r="B2484" s="451"/>
    </row>
    <row r="2485" s="425" customFormat="1" ht="21.75" customHeight="1" spans="2:2">
      <c r="B2485" s="451"/>
    </row>
    <row r="2486" s="425" customFormat="1" ht="21.75" customHeight="1" spans="2:2">
      <c r="B2486" s="451"/>
    </row>
    <row r="2487" s="425" customFormat="1" ht="21.75" customHeight="1" spans="2:2">
      <c r="B2487" s="451"/>
    </row>
    <row r="2488" s="425" customFormat="1" ht="21.75" customHeight="1" spans="2:2">
      <c r="B2488" s="451"/>
    </row>
    <row r="2489" s="425" customFormat="1" ht="21.75" customHeight="1" spans="2:2">
      <c r="B2489" s="451"/>
    </row>
    <row r="2490" s="425" customFormat="1" ht="21.75" customHeight="1" spans="2:2">
      <c r="B2490" s="451"/>
    </row>
    <row r="2491" s="425" customFormat="1" ht="21.75" customHeight="1" spans="2:2">
      <c r="B2491" s="451"/>
    </row>
    <row r="2492" s="425" customFormat="1" ht="21.75" customHeight="1" spans="2:2">
      <c r="B2492" s="451"/>
    </row>
    <row r="2493" s="425" customFormat="1" ht="21.75" customHeight="1" spans="2:2">
      <c r="B2493" s="451"/>
    </row>
    <row r="2494" s="425" customFormat="1" ht="21.75" customHeight="1" spans="2:2">
      <c r="B2494" s="451"/>
    </row>
    <row r="2495" s="425" customFormat="1" ht="21.75" customHeight="1" spans="2:2">
      <c r="B2495" s="451"/>
    </row>
    <row r="2496" s="425" customFormat="1" ht="21.75" customHeight="1" spans="2:2">
      <c r="B2496" s="451"/>
    </row>
    <row r="2497" s="425" customFormat="1" ht="21.75" customHeight="1" spans="2:2">
      <c r="B2497" s="451"/>
    </row>
    <row r="2498" s="425" customFormat="1" ht="21.75" customHeight="1" spans="2:2">
      <c r="B2498" s="451"/>
    </row>
    <row r="2499" s="425" customFormat="1" ht="21.75" customHeight="1" spans="2:2">
      <c r="B2499" s="451"/>
    </row>
    <row r="2500" s="425" customFormat="1" ht="21.75" customHeight="1" spans="2:2">
      <c r="B2500" s="451"/>
    </row>
    <row r="2501" s="425" customFormat="1" ht="21.75" customHeight="1" spans="2:2">
      <c r="B2501" s="451"/>
    </row>
    <row r="2502" s="425" customFormat="1" ht="21.75" customHeight="1" spans="2:2">
      <c r="B2502" s="451"/>
    </row>
    <row r="2503" s="425" customFormat="1" ht="21.75" customHeight="1" spans="2:2">
      <c r="B2503" s="451"/>
    </row>
    <row r="2504" s="425" customFormat="1" ht="21.75" customHeight="1" spans="2:2">
      <c r="B2504" s="451"/>
    </row>
    <row r="2505" s="425" customFormat="1" ht="21.75" customHeight="1" spans="2:2">
      <c r="B2505" s="451"/>
    </row>
    <row r="2506" s="425" customFormat="1" ht="21.75" customHeight="1" spans="2:2">
      <c r="B2506" s="451"/>
    </row>
    <row r="2507" s="425" customFormat="1" ht="21.75" customHeight="1" spans="2:2">
      <c r="B2507" s="451"/>
    </row>
    <row r="2508" s="425" customFormat="1" ht="21.75" customHeight="1" spans="2:2">
      <c r="B2508" s="451"/>
    </row>
    <row r="2509" s="425" customFormat="1" ht="21.75" customHeight="1" spans="2:2">
      <c r="B2509" s="451"/>
    </row>
    <row r="2510" s="425" customFormat="1" ht="21.75" customHeight="1" spans="2:2">
      <c r="B2510" s="451"/>
    </row>
    <row r="2511" s="425" customFormat="1" ht="21.75" customHeight="1" spans="2:2">
      <c r="B2511" s="451"/>
    </row>
    <row r="2512" s="425" customFormat="1" ht="21.75" customHeight="1" spans="2:2">
      <c r="B2512" s="451"/>
    </row>
    <row r="2513" s="425" customFormat="1" ht="21.75" customHeight="1" spans="2:2">
      <c r="B2513" s="451"/>
    </row>
    <row r="2514" s="425" customFormat="1" ht="21.75" customHeight="1" spans="2:2">
      <c r="B2514" s="451"/>
    </row>
    <row r="2515" s="425" customFormat="1" ht="21.75" customHeight="1" spans="2:2">
      <c r="B2515" s="451"/>
    </row>
    <row r="2516" s="425" customFormat="1" ht="21.75" customHeight="1" spans="2:2">
      <c r="B2516" s="451"/>
    </row>
    <row r="2517" s="425" customFormat="1" ht="21.75" customHeight="1" spans="2:2">
      <c r="B2517" s="451"/>
    </row>
    <row r="2518" s="425" customFormat="1" ht="21.75" customHeight="1" spans="2:2">
      <c r="B2518" s="451"/>
    </row>
    <row r="2519" s="425" customFormat="1" ht="21.75" customHeight="1" spans="2:2">
      <c r="B2519" s="451"/>
    </row>
    <row r="2520" s="425" customFormat="1" ht="21.75" customHeight="1" spans="2:2">
      <c r="B2520" s="451"/>
    </row>
    <row r="2521" s="425" customFormat="1" ht="21.75" customHeight="1" spans="2:2">
      <c r="B2521" s="451"/>
    </row>
    <row r="2522" s="425" customFormat="1" ht="21.75" customHeight="1" spans="2:2">
      <c r="B2522" s="451"/>
    </row>
    <row r="2523" s="425" customFormat="1" ht="21.75" customHeight="1" spans="2:2">
      <c r="B2523" s="451"/>
    </row>
    <row r="2524" s="425" customFormat="1" ht="21.75" customHeight="1" spans="2:2">
      <c r="B2524" s="451"/>
    </row>
    <row r="2525" s="425" customFormat="1" ht="21.75" customHeight="1" spans="2:2">
      <c r="B2525" s="451"/>
    </row>
    <row r="2526" s="425" customFormat="1" ht="21.75" customHeight="1" spans="2:2">
      <c r="B2526" s="451"/>
    </row>
    <row r="2527" s="425" customFormat="1" ht="21.75" customHeight="1" spans="2:2">
      <c r="B2527" s="451"/>
    </row>
    <row r="2528" s="425" customFormat="1" ht="21.75" customHeight="1" spans="2:2">
      <c r="B2528" s="451"/>
    </row>
    <row r="2529" s="425" customFormat="1" ht="21.75" customHeight="1" spans="2:2">
      <c r="B2529" s="451"/>
    </row>
    <row r="2530" s="425" customFormat="1" ht="21.75" customHeight="1" spans="2:2">
      <c r="B2530" s="451"/>
    </row>
    <row r="2531" s="425" customFormat="1" ht="21.75" customHeight="1" spans="2:2">
      <c r="B2531" s="451"/>
    </row>
    <row r="2532" s="425" customFormat="1" ht="21.75" customHeight="1" spans="2:2">
      <c r="B2532" s="451"/>
    </row>
    <row r="2533" s="425" customFormat="1" ht="21.75" customHeight="1" spans="2:2">
      <c r="B2533" s="451"/>
    </row>
    <row r="2534" s="425" customFormat="1" ht="21.75" customHeight="1" spans="2:2">
      <c r="B2534" s="451"/>
    </row>
    <row r="2535" s="425" customFormat="1" ht="21.75" customHeight="1" spans="2:2">
      <c r="B2535" s="451"/>
    </row>
    <row r="2536" s="425" customFormat="1" ht="21.75" customHeight="1" spans="2:2">
      <c r="B2536" s="451"/>
    </row>
    <row r="2537" s="425" customFormat="1" ht="21.75" customHeight="1" spans="2:2">
      <c r="B2537" s="451"/>
    </row>
    <row r="2538" s="425" customFormat="1" ht="21.75" customHeight="1" spans="2:2">
      <c r="B2538" s="451"/>
    </row>
    <row r="2539" s="425" customFormat="1" ht="21.75" customHeight="1" spans="2:2">
      <c r="B2539" s="451"/>
    </row>
    <row r="2540" s="425" customFormat="1" ht="21.75" customHeight="1" spans="2:2">
      <c r="B2540" s="451"/>
    </row>
    <row r="2541" s="425" customFormat="1" ht="21.75" customHeight="1" spans="2:2">
      <c r="B2541" s="451"/>
    </row>
    <row r="2542" s="425" customFormat="1" ht="21.75" customHeight="1" spans="2:2">
      <c r="B2542" s="451"/>
    </row>
    <row r="2543" s="425" customFormat="1" ht="21.75" customHeight="1" spans="2:2">
      <c r="B2543" s="451"/>
    </row>
    <row r="2544" s="425" customFormat="1" ht="21.75" customHeight="1" spans="2:2">
      <c r="B2544" s="451"/>
    </row>
    <row r="2545" s="425" customFormat="1" ht="21.75" customHeight="1" spans="2:2">
      <c r="B2545" s="451"/>
    </row>
    <row r="2546" s="425" customFormat="1" ht="21.75" customHeight="1" spans="2:2">
      <c r="B2546" s="451"/>
    </row>
    <row r="2547" s="425" customFormat="1" ht="21.75" customHeight="1" spans="2:2">
      <c r="B2547" s="451"/>
    </row>
    <row r="2548" s="425" customFormat="1" ht="21.75" customHeight="1" spans="2:2">
      <c r="B2548" s="451"/>
    </row>
    <row r="2549" s="425" customFormat="1" ht="21.75" customHeight="1" spans="2:2">
      <c r="B2549" s="451"/>
    </row>
    <row r="2550" s="425" customFormat="1" ht="21.75" customHeight="1" spans="2:2">
      <c r="B2550" s="451"/>
    </row>
    <row r="2551" s="425" customFormat="1" ht="21.75" customHeight="1" spans="2:2">
      <c r="B2551" s="451"/>
    </row>
    <row r="2552" s="425" customFormat="1" ht="21.75" customHeight="1" spans="2:2">
      <c r="B2552" s="451"/>
    </row>
    <row r="2553" s="425" customFormat="1" ht="21.75" customHeight="1" spans="2:2">
      <c r="B2553" s="451"/>
    </row>
    <row r="2554" s="425" customFormat="1" ht="21.75" customHeight="1" spans="2:2">
      <c r="B2554" s="451"/>
    </row>
    <row r="2555" s="425" customFormat="1" ht="21.75" customHeight="1" spans="2:2">
      <c r="B2555" s="451"/>
    </row>
    <row r="2556" s="425" customFormat="1" ht="21.75" customHeight="1" spans="2:2">
      <c r="B2556" s="451"/>
    </row>
    <row r="2557" s="425" customFormat="1" ht="21.75" customHeight="1" spans="2:2">
      <c r="B2557" s="451"/>
    </row>
    <row r="2558" s="425" customFormat="1" ht="21.75" customHeight="1" spans="2:2">
      <c r="B2558" s="451"/>
    </row>
    <row r="2559" s="425" customFormat="1" ht="21.75" customHeight="1" spans="2:2">
      <c r="B2559" s="451"/>
    </row>
    <row r="2560" s="425" customFormat="1" ht="21.75" customHeight="1" spans="2:2">
      <c r="B2560" s="451"/>
    </row>
    <row r="2561" s="425" customFormat="1" ht="21.75" customHeight="1" spans="2:2">
      <c r="B2561" s="451"/>
    </row>
    <row r="2562" s="425" customFormat="1" ht="21.75" customHeight="1" spans="2:2">
      <c r="B2562" s="451"/>
    </row>
    <row r="2563" s="425" customFormat="1" ht="21.75" customHeight="1" spans="2:2">
      <c r="B2563" s="451"/>
    </row>
    <row r="2564" s="425" customFormat="1" ht="21.75" customHeight="1" spans="2:2">
      <c r="B2564" s="451"/>
    </row>
    <row r="2565" s="425" customFormat="1" ht="21.75" customHeight="1" spans="2:2">
      <c r="B2565" s="451"/>
    </row>
    <row r="2566" s="425" customFormat="1" ht="21.75" customHeight="1" spans="2:2">
      <c r="B2566" s="451"/>
    </row>
    <row r="2567" s="425" customFormat="1" ht="21.75" customHeight="1" spans="2:2">
      <c r="B2567" s="451"/>
    </row>
    <row r="2568" s="425" customFormat="1" ht="21.75" customHeight="1" spans="2:2">
      <c r="B2568" s="451"/>
    </row>
    <row r="2569" s="425" customFormat="1" ht="21.75" customHeight="1" spans="2:2">
      <c r="B2569" s="451"/>
    </row>
    <row r="2570" s="425" customFormat="1" ht="21.75" customHeight="1" spans="2:2">
      <c r="B2570" s="451"/>
    </row>
    <row r="2571" s="425" customFormat="1" ht="21.75" customHeight="1" spans="2:2">
      <c r="B2571" s="451"/>
    </row>
    <row r="2572" s="425" customFormat="1" ht="21.75" customHeight="1" spans="2:2">
      <c r="B2572" s="451"/>
    </row>
    <row r="2573" s="425" customFormat="1" ht="21.75" customHeight="1" spans="2:2">
      <c r="B2573" s="451"/>
    </row>
    <row r="2574" s="425" customFormat="1" ht="21.75" customHeight="1" spans="2:2">
      <c r="B2574" s="451"/>
    </row>
    <row r="2575" s="425" customFormat="1" ht="21.75" customHeight="1" spans="2:2">
      <c r="B2575" s="451"/>
    </row>
    <row r="2576" s="425" customFormat="1" ht="21.75" customHeight="1" spans="2:2">
      <c r="B2576" s="451"/>
    </row>
    <row r="2577" s="425" customFormat="1" ht="21.75" customHeight="1" spans="2:2">
      <c r="B2577" s="451"/>
    </row>
    <row r="2578" s="425" customFormat="1" ht="21.75" customHeight="1" spans="2:2">
      <c r="B2578" s="451"/>
    </row>
    <row r="2579" s="425" customFormat="1" ht="21.75" customHeight="1" spans="2:2">
      <c r="B2579" s="451"/>
    </row>
    <row r="2580" s="425" customFormat="1" ht="21.75" customHeight="1" spans="2:2">
      <c r="B2580" s="451"/>
    </row>
    <row r="2581" s="425" customFormat="1" ht="21.75" customHeight="1" spans="2:2">
      <c r="B2581" s="451"/>
    </row>
    <row r="2582" s="425" customFormat="1" ht="21.75" customHeight="1" spans="2:2">
      <c r="B2582" s="451"/>
    </row>
    <row r="2583" s="425" customFormat="1" ht="21.75" customHeight="1" spans="2:2">
      <c r="B2583" s="451"/>
    </row>
    <row r="2584" s="425" customFormat="1" ht="21.75" customHeight="1" spans="2:2">
      <c r="B2584" s="451"/>
    </row>
    <row r="2585" s="425" customFormat="1" ht="21.75" customHeight="1" spans="2:2">
      <c r="B2585" s="451"/>
    </row>
    <row r="2586" s="425" customFormat="1" ht="21.75" customHeight="1" spans="2:2">
      <c r="B2586" s="451"/>
    </row>
    <row r="2587" s="425" customFormat="1" ht="21.75" customHeight="1" spans="2:2">
      <c r="B2587" s="451"/>
    </row>
    <row r="2588" s="425" customFormat="1" ht="21.75" customHeight="1" spans="2:2">
      <c r="B2588" s="451"/>
    </row>
    <row r="2589" s="425" customFormat="1" ht="21.75" customHeight="1" spans="2:2">
      <c r="B2589" s="451"/>
    </row>
    <row r="2590" s="425" customFormat="1" ht="21.75" customHeight="1" spans="2:2">
      <c r="B2590" s="451"/>
    </row>
    <row r="2591" s="425" customFormat="1" ht="21.75" customHeight="1" spans="2:2">
      <c r="B2591" s="451"/>
    </row>
    <row r="2592" s="425" customFormat="1" ht="21.75" customHeight="1" spans="2:2">
      <c r="B2592" s="451"/>
    </row>
    <row r="2593" s="425" customFormat="1" ht="21.75" customHeight="1" spans="2:2">
      <c r="B2593" s="451"/>
    </row>
    <row r="2594" s="425" customFormat="1" ht="21.75" customHeight="1" spans="2:2">
      <c r="B2594" s="451"/>
    </row>
    <row r="2595" s="425" customFormat="1" ht="21.75" customHeight="1" spans="2:2">
      <c r="B2595" s="451"/>
    </row>
    <row r="2596" s="425" customFormat="1" ht="21.75" customHeight="1" spans="2:2">
      <c r="B2596" s="451"/>
    </row>
    <row r="2597" s="425" customFormat="1" ht="21.75" customHeight="1" spans="2:2">
      <c r="B2597" s="451"/>
    </row>
    <row r="2598" s="425" customFormat="1" ht="21.75" customHeight="1" spans="2:2">
      <c r="B2598" s="451"/>
    </row>
    <row r="2599" s="425" customFormat="1" ht="21.75" customHeight="1" spans="2:2">
      <c r="B2599" s="451"/>
    </row>
    <row r="2600" s="425" customFormat="1" ht="21.75" customHeight="1" spans="2:2">
      <c r="B2600" s="451"/>
    </row>
    <row r="2601" s="425" customFormat="1" ht="21.75" customHeight="1" spans="2:2">
      <c r="B2601" s="451"/>
    </row>
    <row r="2602" s="425" customFormat="1" ht="21.75" customHeight="1" spans="2:2">
      <c r="B2602" s="451"/>
    </row>
    <row r="2603" s="425" customFormat="1" ht="21.75" customHeight="1" spans="2:2">
      <c r="B2603" s="451"/>
    </row>
    <row r="2604" s="425" customFormat="1" ht="21.75" customHeight="1" spans="2:2">
      <c r="B2604" s="451"/>
    </row>
    <row r="2605" s="425" customFormat="1" ht="21.75" customHeight="1" spans="2:2">
      <c r="B2605" s="451"/>
    </row>
    <row r="2606" s="425" customFormat="1" ht="21.75" customHeight="1" spans="2:2">
      <c r="B2606" s="451"/>
    </row>
    <row r="2607" s="425" customFormat="1" ht="21.75" customHeight="1" spans="2:2">
      <c r="B2607" s="451"/>
    </row>
    <row r="2608" s="425" customFormat="1" ht="21.75" customHeight="1" spans="2:2">
      <c r="B2608" s="451"/>
    </row>
    <row r="2609" s="425" customFormat="1" ht="21.75" customHeight="1" spans="2:2">
      <c r="B2609" s="451"/>
    </row>
    <row r="2610" s="425" customFormat="1" ht="21.75" customHeight="1" spans="2:2">
      <c r="B2610" s="451"/>
    </row>
    <row r="2611" s="425" customFormat="1" ht="21.75" customHeight="1" spans="2:2">
      <c r="B2611" s="451"/>
    </row>
    <row r="2612" s="425" customFormat="1" ht="21.75" customHeight="1" spans="2:2">
      <c r="B2612" s="451"/>
    </row>
    <row r="2613" s="425" customFormat="1" ht="21.75" customHeight="1" spans="2:2">
      <c r="B2613" s="451"/>
    </row>
    <row r="2614" s="425" customFormat="1" ht="21.75" customHeight="1" spans="2:2">
      <c r="B2614" s="451"/>
    </row>
    <row r="2615" s="425" customFormat="1" ht="21.75" customHeight="1" spans="2:2">
      <c r="B2615" s="451"/>
    </row>
    <row r="2616" s="425" customFormat="1" ht="21.75" customHeight="1" spans="2:2">
      <c r="B2616" s="451"/>
    </row>
    <row r="2617" s="425" customFormat="1" ht="21.75" customHeight="1" spans="2:2">
      <c r="B2617" s="451"/>
    </row>
    <row r="2618" s="425" customFormat="1" ht="21.75" customHeight="1" spans="2:2">
      <c r="B2618" s="451"/>
    </row>
    <row r="2619" s="425" customFormat="1" ht="21.75" customHeight="1" spans="2:2">
      <c r="B2619" s="451"/>
    </row>
    <row r="2620" s="425" customFormat="1" ht="21.75" customHeight="1" spans="2:2">
      <c r="B2620" s="451"/>
    </row>
    <row r="2621" s="425" customFormat="1" ht="21.75" customHeight="1" spans="2:2">
      <c r="B2621" s="451"/>
    </row>
    <row r="2622" s="425" customFormat="1" ht="21.75" customHeight="1" spans="2:2">
      <c r="B2622" s="451"/>
    </row>
    <row r="2623" s="425" customFormat="1" ht="21.75" customHeight="1" spans="2:2">
      <c r="B2623" s="451"/>
    </row>
    <row r="2624" s="425" customFormat="1" ht="21.75" customHeight="1" spans="2:2">
      <c r="B2624" s="451"/>
    </row>
    <row r="2625" s="425" customFormat="1" ht="21.75" customHeight="1" spans="2:2">
      <c r="B2625" s="451"/>
    </row>
    <row r="2626" s="425" customFormat="1" ht="21.75" customHeight="1" spans="2:2">
      <c r="B2626" s="451"/>
    </row>
    <row r="2627" s="425" customFormat="1" ht="21.75" customHeight="1" spans="2:2">
      <c r="B2627" s="451"/>
    </row>
    <row r="2628" s="425" customFormat="1" ht="21.75" customHeight="1" spans="2:2">
      <c r="B2628" s="451"/>
    </row>
    <row r="2629" s="425" customFormat="1" ht="21.75" customHeight="1" spans="2:2">
      <c r="B2629" s="451"/>
    </row>
    <row r="2630" s="425" customFormat="1" ht="21.75" customHeight="1" spans="2:2">
      <c r="B2630" s="451"/>
    </row>
    <row r="2631" s="425" customFormat="1" ht="21.75" customHeight="1" spans="2:2">
      <c r="B2631" s="451"/>
    </row>
    <row r="2632" s="425" customFormat="1" ht="21.75" customHeight="1" spans="2:2">
      <c r="B2632" s="451"/>
    </row>
    <row r="2633" s="425" customFormat="1" ht="21.75" customHeight="1" spans="2:2">
      <c r="B2633" s="451"/>
    </row>
    <row r="2634" s="425" customFormat="1" ht="21.75" customHeight="1" spans="2:2">
      <c r="B2634" s="451"/>
    </row>
    <row r="2635" s="425" customFormat="1" ht="21.75" customHeight="1" spans="2:2">
      <c r="B2635" s="451"/>
    </row>
    <row r="2636" s="425" customFormat="1" ht="21.75" customHeight="1" spans="2:2">
      <c r="B2636" s="451"/>
    </row>
    <row r="2637" s="425" customFormat="1" ht="21.75" customHeight="1" spans="2:2">
      <c r="B2637" s="451"/>
    </row>
    <row r="2638" s="425" customFormat="1" ht="21.75" customHeight="1" spans="2:2">
      <c r="B2638" s="451"/>
    </row>
    <row r="2639" s="425" customFormat="1" ht="21.75" customHeight="1" spans="2:2">
      <c r="B2639" s="451"/>
    </row>
    <row r="2640" s="425" customFormat="1" ht="21.75" customHeight="1" spans="2:2">
      <c r="B2640" s="451"/>
    </row>
    <row r="2641" s="425" customFormat="1" ht="21.75" customHeight="1" spans="2:2">
      <c r="B2641" s="451"/>
    </row>
    <row r="2642" s="425" customFormat="1" ht="21.75" customHeight="1" spans="2:2">
      <c r="B2642" s="451"/>
    </row>
    <row r="2643" s="425" customFormat="1" ht="21.75" customHeight="1" spans="2:2">
      <c r="B2643" s="451"/>
    </row>
    <row r="2644" s="425" customFormat="1" ht="21.75" customHeight="1" spans="2:2">
      <c r="B2644" s="451"/>
    </row>
    <row r="2645" s="425" customFormat="1" ht="21.75" customHeight="1" spans="2:2">
      <c r="B2645" s="451"/>
    </row>
    <row r="2646" s="425" customFormat="1" ht="21.75" customHeight="1" spans="2:2">
      <c r="B2646" s="451"/>
    </row>
    <row r="2647" s="425" customFormat="1" ht="21.75" customHeight="1" spans="2:2">
      <c r="B2647" s="451"/>
    </row>
    <row r="2648" s="425" customFormat="1" ht="21.75" customHeight="1" spans="2:2">
      <c r="B2648" s="451"/>
    </row>
    <row r="2649" s="425" customFormat="1" ht="21.75" customHeight="1" spans="2:2">
      <c r="B2649" s="451"/>
    </row>
    <row r="2650" s="425" customFormat="1" ht="21.75" customHeight="1" spans="2:2">
      <c r="B2650" s="451"/>
    </row>
    <row r="2651" s="425" customFormat="1" ht="21.75" customHeight="1" spans="2:2">
      <c r="B2651" s="451"/>
    </row>
    <row r="2652" s="425" customFormat="1" ht="21.75" customHeight="1" spans="2:2">
      <c r="B2652" s="451"/>
    </row>
    <row r="2653" s="425" customFormat="1" ht="21.75" customHeight="1" spans="2:2">
      <c r="B2653" s="451"/>
    </row>
    <row r="2654" s="425" customFormat="1" ht="21.75" customHeight="1" spans="2:2">
      <c r="B2654" s="451"/>
    </row>
    <row r="2655" s="425" customFormat="1" ht="21.75" customHeight="1" spans="2:2">
      <c r="B2655" s="451"/>
    </row>
    <row r="2656" s="425" customFormat="1" ht="21.75" customHeight="1" spans="2:2">
      <c r="B2656" s="451"/>
    </row>
    <row r="2657" s="425" customFormat="1" ht="21.75" customHeight="1" spans="2:2">
      <c r="B2657" s="451"/>
    </row>
    <row r="2658" s="425" customFormat="1" ht="21.75" customHeight="1" spans="2:2">
      <c r="B2658" s="451"/>
    </row>
    <row r="2659" s="425" customFormat="1" ht="21.75" customHeight="1" spans="2:2">
      <c r="B2659" s="451"/>
    </row>
    <row r="2660" s="425" customFormat="1" ht="21.75" customHeight="1" spans="2:2">
      <c r="B2660" s="451"/>
    </row>
    <row r="2661" s="425" customFormat="1" ht="21.75" customHeight="1" spans="2:2">
      <c r="B2661" s="451"/>
    </row>
    <row r="2662" s="425" customFormat="1" ht="21.75" customHeight="1" spans="2:2">
      <c r="B2662" s="451"/>
    </row>
    <row r="2663" s="425" customFormat="1" ht="21.75" customHeight="1" spans="2:2">
      <c r="B2663" s="451"/>
    </row>
    <row r="2664" s="425" customFormat="1" ht="21.75" customHeight="1" spans="2:2">
      <c r="B2664" s="451"/>
    </row>
    <row r="2665" s="425" customFormat="1" ht="21.75" customHeight="1" spans="2:2">
      <c r="B2665" s="451"/>
    </row>
    <row r="2666" s="425" customFormat="1" ht="21.75" customHeight="1" spans="2:2">
      <c r="B2666" s="451"/>
    </row>
    <row r="2667" s="425" customFormat="1" ht="21.75" customHeight="1" spans="2:2">
      <c r="B2667" s="451"/>
    </row>
    <row r="2668" s="425" customFormat="1" ht="21.75" customHeight="1" spans="2:2">
      <c r="B2668" s="451"/>
    </row>
    <row r="2669" s="425" customFormat="1" ht="21.75" customHeight="1" spans="2:2">
      <c r="B2669" s="451"/>
    </row>
    <row r="2670" s="425" customFormat="1" ht="21.75" customHeight="1" spans="2:2">
      <c r="B2670" s="451"/>
    </row>
    <row r="2671" s="425" customFormat="1" ht="21.75" customHeight="1" spans="2:2">
      <c r="B2671" s="451"/>
    </row>
    <row r="2672" s="425" customFormat="1" ht="21.75" customHeight="1" spans="2:2">
      <c r="B2672" s="451"/>
    </row>
    <row r="2673" s="425" customFormat="1" ht="21.75" customHeight="1" spans="2:2">
      <c r="B2673" s="451"/>
    </row>
    <row r="2674" s="425" customFormat="1" ht="21.75" customHeight="1" spans="2:2">
      <c r="B2674" s="451"/>
    </row>
    <row r="2675" s="425" customFormat="1" ht="21.75" customHeight="1" spans="2:2">
      <c r="B2675" s="451"/>
    </row>
    <row r="2676" s="425" customFormat="1" ht="21.75" customHeight="1" spans="2:2">
      <c r="B2676" s="451"/>
    </row>
    <row r="2677" s="425" customFormat="1" ht="21.75" customHeight="1" spans="2:2">
      <c r="B2677" s="451"/>
    </row>
    <row r="2678" s="425" customFormat="1" ht="21.75" customHeight="1" spans="2:2">
      <c r="B2678" s="451"/>
    </row>
    <row r="2679" s="425" customFormat="1" ht="21.75" customHeight="1" spans="2:2">
      <c r="B2679" s="451"/>
    </row>
    <row r="2680" s="425" customFormat="1" ht="21.75" customHeight="1" spans="2:2">
      <c r="B2680" s="451"/>
    </row>
    <row r="2681" s="425" customFormat="1" ht="21.75" customHeight="1" spans="2:2">
      <c r="B2681" s="451"/>
    </row>
    <row r="2682" s="425" customFormat="1" ht="21.75" customHeight="1" spans="2:2">
      <c r="B2682" s="451"/>
    </row>
    <row r="2683" s="425" customFormat="1" ht="21.75" customHeight="1" spans="2:2">
      <c r="B2683" s="451"/>
    </row>
    <row r="2684" s="425" customFormat="1" ht="21.75" customHeight="1" spans="2:2">
      <c r="B2684" s="451"/>
    </row>
    <row r="2685" s="425" customFormat="1" ht="21.75" customHeight="1" spans="2:2">
      <c r="B2685" s="451"/>
    </row>
    <row r="2686" s="425" customFormat="1" ht="21.75" customHeight="1" spans="2:2">
      <c r="B2686" s="451"/>
    </row>
    <row r="2687" s="425" customFormat="1" ht="21.75" customHeight="1" spans="2:2">
      <c r="B2687" s="451"/>
    </row>
    <row r="2688" s="425" customFormat="1" ht="21.75" customHeight="1" spans="2:2">
      <c r="B2688" s="451"/>
    </row>
    <row r="2689" s="425" customFormat="1" ht="21.75" customHeight="1" spans="2:2">
      <c r="B2689" s="451"/>
    </row>
    <row r="2690" s="425" customFormat="1" ht="21.75" customHeight="1" spans="2:2">
      <c r="B2690" s="451"/>
    </row>
    <row r="2691" s="425" customFormat="1" ht="21.75" customHeight="1" spans="2:2">
      <c r="B2691" s="451"/>
    </row>
    <row r="2692" s="425" customFormat="1" ht="21.75" customHeight="1" spans="2:2">
      <c r="B2692" s="451"/>
    </row>
    <row r="2693" s="425" customFormat="1" ht="21.75" customHeight="1" spans="2:2">
      <c r="B2693" s="451"/>
    </row>
    <row r="2694" s="425" customFormat="1" ht="21.75" customHeight="1" spans="2:2">
      <c r="B2694" s="451"/>
    </row>
    <row r="2695" s="425" customFormat="1" ht="21.75" customHeight="1" spans="2:2">
      <c r="B2695" s="451"/>
    </row>
    <row r="2696" s="425" customFormat="1" ht="21.75" customHeight="1" spans="2:2">
      <c r="B2696" s="451"/>
    </row>
    <row r="2697" s="425" customFormat="1" ht="21.75" customHeight="1" spans="2:2">
      <c r="B2697" s="451"/>
    </row>
    <row r="2698" s="425" customFormat="1" ht="21.75" customHeight="1" spans="2:2">
      <c r="B2698" s="451"/>
    </row>
    <row r="2699" s="425" customFormat="1" ht="21.75" customHeight="1" spans="2:2">
      <c r="B2699" s="451"/>
    </row>
    <row r="2700" s="425" customFormat="1" ht="21.75" customHeight="1" spans="2:2">
      <c r="B2700" s="451"/>
    </row>
    <row r="2701" s="425" customFormat="1" ht="21.75" customHeight="1" spans="2:2">
      <c r="B2701" s="451"/>
    </row>
    <row r="2702" s="425" customFormat="1" ht="21.75" customHeight="1" spans="2:2">
      <c r="B2702" s="451"/>
    </row>
    <row r="2703" s="425" customFormat="1" ht="21.75" customHeight="1" spans="2:2">
      <c r="B2703" s="451"/>
    </row>
    <row r="2704" s="425" customFormat="1" ht="21.75" customHeight="1" spans="2:2">
      <c r="B2704" s="451"/>
    </row>
    <row r="2705" s="425" customFormat="1" ht="21.75" customHeight="1" spans="2:2">
      <c r="B2705" s="451"/>
    </row>
    <row r="2706" s="425" customFormat="1" ht="21.75" customHeight="1" spans="2:2">
      <c r="B2706" s="451"/>
    </row>
    <row r="2707" s="425" customFormat="1" ht="21.75" customHeight="1" spans="2:2">
      <c r="B2707" s="451"/>
    </row>
    <row r="2708" s="425" customFormat="1" ht="21.75" customHeight="1" spans="2:2">
      <c r="B2708" s="451"/>
    </row>
    <row r="2709" s="425" customFormat="1" ht="21.75" customHeight="1" spans="2:2">
      <c r="B2709" s="451"/>
    </row>
    <row r="2710" s="425" customFormat="1" ht="21.75" customHeight="1" spans="2:2">
      <c r="B2710" s="451"/>
    </row>
    <row r="2711" s="425" customFormat="1" ht="21.75" customHeight="1" spans="2:2">
      <c r="B2711" s="451"/>
    </row>
    <row r="2712" s="425" customFormat="1" ht="21.75" customHeight="1" spans="2:2">
      <c r="B2712" s="451"/>
    </row>
    <row r="2713" s="425" customFormat="1" ht="21.75" customHeight="1" spans="2:2">
      <c r="B2713" s="451"/>
    </row>
    <row r="2714" s="425" customFormat="1" ht="21.75" customHeight="1" spans="2:2">
      <c r="B2714" s="451"/>
    </row>
    <row r="2715" s="425" customFormat="1" ht="21.75" customHeight="1" spans="2:2">
      <c r="B2715" s="451"/>
    </row>
    <row r="2716" s="425" customFormat="1" ht="21.75" customHeight="1" spans="2:2">
      <c r="B2716" s="451"/>
    </row>
    <row r="2717" s="425" customFormat="1" ht="21.75" customHeight="1" spans="2:2">
      <c r="B2717" s="451"/>
    </row>
    <row r="2718" s="425" customFormat="1" ht="21.75" customHeight="1" spans="2:2">
      <c r="B2718" s="451"/>
    </row>
    <row r="2719" s="425" customFormat="1" ht="21.75" customHeight="1" spans="2:2">
      <c r="B2719" s="451"/>
    </row>
    <row r="2720" s="425" customFormat="1" ht="21.75" customHeight="1" spans="2:2">
      <c r="B2720" s="451"/>
    </row>
    <row r="2721" s="425" customFormat="1" ht="21.75" customHeight="1" spans="2:2">
      <c r="B2721" s="451"/>
    </row>
    <row r="2722" s="425" customFormat="1" ht="21.75" customHeight="1" spans="2:2">
      <c r="B2722" s="451"/>
    </row>
    <row r="2723" s="425" customFormat="1" ht="21.75" customHeight="1" spans="2:2">
      <c r="B2723" s="451"/>
    </row>
    <row r="2724" s="425" customFormat="1" ht="21.75" customHeight="1" spans="2:2">
      <c r="B2724" s="451"/>
    </row>
    <row r="2725" s="425" customFormat="1" ht="21.75" customHeight="1" spans="2:2">
      <c r="B2725" s="451"/>
    </row>
    <row r="2726" s="425" customFormat="1" ht="21.75" customHeight="1" spans="2:2">
      <c r="B2726" s="451"/>
    </row>
    <row r="2727" s="425" customFormat="1" ht="21.75" customHeight="1" spans="2:2">
      <c r="B2727" s="451"/>
    </row>
    <row r="2728" s="425" customFormat="1" ht="21.75" customHeight="1" spans="2:2">
      <c r="B2728" s="451"/>
    </row>
    <row r="2729" s="425" customFormat="1" ht="21.75" customHeight="1" spans="2:2">
      <c r="B2729" s="451"/>
    </row>
    <row r="2730" s="425" customFormat="1" ht="21.75" customHeight="1" spans="2:2">
      <c r="B2730" s="451"/>
    </row>
    <row r="2731" s="425" customFormat="1" ht="21.75" customHeight="1" spans="2:2">
      <c r="B2731" s="451"/>
    </row>
    <row r="2732" s="425" customFormat="1" ht="21.75" customHeight="1" spans="2:2">
      <c r="B2732" s="451"/>
    </row>
    <row r="2733" s="425" customFormat="1" ht="21.75" customHeight="1" spans="2:2">
      <c r="B2733" s="451"/>
    </row>
    <row r="2734" s="425" customFormat="1" ht="21.75" customHeight="1" spans="2:2">
      <c r="B2734" s="451"/>
    </row>
    <row r="2735" s="425" customFormat="1" ht="21.75" customHeight="1" spans="2:2">
      <c r="B2735" s="451"/>
    </row>
    <row r="2736" s="425" customFormat="1" ht="21.75" customHeight="1" spans="2:2">
      <c r="B2736" s="451"/>
    </row>
    <row r="2737" s="425" customFormat="1" ht="21.75" customHeight="1" spans="2:2">
      <c r="B2737" s="451"/>
    </row>
    <row r="2738" s="425" customFormat="1" ht="21.75" customHeight="1" spans="2:2">
      <c r="B2738" s="451"/>
    </row>
    <row r="2739" s="425" customFormat="1" ht="21.75" customHeight="1" spans="2:2">
      <c r="B2739" s="451"/>
    </row>
    <row r="2740" s="425" customFormat="1" ht="21.75" customHeight="1" spans="2:2">
      <c r="B2740" s="451"/>
    </row>
    <row r="2741" s="425" customFormat="1" ht="21.75" customHeight="1" spans="2:2">
      <c r="B2741" s="451"/>
    </row>
    <row r="2742" s="425" customFormat="1" ht="21.75" customHeight="1" spans="2:2">
      <c r="B2742" s="451"/>
    </row>
    <row r="2743" s="425" customFormat="1" ht="21.75" customHeight="1" spans="2:2">
      <c r="B2743" s="451"/>
    </row>
    <row r="2744" s="425" customFormat="1" ht="21.75" customHeight="1" spans="2:2">
      <c r="B2744" s="451"/>
    </row>
    <row r="2745" s="425" customFormat="1" ht="21.75" customHeight="1" spans="2:2">
      <c r="B2745" s="451"/>
    </row>
    <row r="2746" s="425" customFormat="1" ht="21.75" customHeight="1" spans="2:2">
      <c r="B2746" s="451"/>
    </row>
    <row r="2747" s="425" customFormat="1" ht="21.75" customHeight="1" spans="2:2">
      <c r="B2747" s="451"/>
    </row>
    <row r="2748" s="425" customFormat="1" ht="21.75" customHeight="1" spans="2:2">
      <c r="B2748" s="451"/>
    </row>
    <row r="2749" s="425" customFormat="1" ht="21.75" customHeight="1" spans="2:2">
      <c r="B2749" s="451"/>
    </row>
    <row r="2750" s="425" customFormat="1" ht="21.75" customHeight="1" spans="2:2">
      <c r="B2750" s="451"/>
    </row>
    <row r="2751" s="425" customFormat="1" ht="21.75" customHeight="1" spans="2:2">
      <c r="B2751" s="451"/>
    </row>
    <row r="2752" s="425" customFormat="1" ht="21.75" customHeight="1" spans="2:2">
      <c r="B2752" s="451"/>
    </row>
    <row r="2753" s="425" customFormat="1" ht="21.75" customHeight="1" spans="2:2">
      <c r="B2753" s="451"/>
    </row>
    <row r="2754" s="425" customFormat="1" ht="21.75" customHeight="1" spans="2:2">
      <c r="B2754" s="451"/>
    </row>
    <row r="2755" s="425" customFormat="1" ht="21.75" customHeight="1" spans="2:2">
      <c r="B2755" s="451"/>
    </row>
    <row r="2756" s="425" customFormat="1" ht="21.75" customHeight="1" spans="2:2">
      <c r="B2756" s="451"/>
    </row>
    <row r="2757" s="425" customFormat="1" ht="21.75" customHeight="1" spans="2:2">
      <c r="B2757" s="451"/>
    </row>
    <row r="2758" s="425" customFormat="1" ht="21.75" customHeight="1" spans="2:2">
      <c r="B2758" s="451"/>
    </row>
    <row r="2759" s="425" customFormat="1" ht="21.75" customHeight="1" spans="2:2">
      <c r="B2759" s="451"/>
    </row>
    <row r="2760" s="425" customFormat="1" ht="21.75" customHeight="1" spans="2:2">
      <c r="B2760" s="451"/>
    </row>
    <row r="2761" s="425" customFormat="1" ht="21.75" customHeight="1" spans="2:2">
      <c r="B2761" s="451"/>
    </row>
    <row r="2762" s="425" customFormat="1" ht="21.75" customHeight="1" spans="2:2">
      <c r="B2762" s="451"/>
    </row>
    <row r="2763" s="425" customFormat="1" ht="21.75" customHeight="1" spans="2:2">
      <c r="B2763" s="451"/>
    </row>
    <row r="2764" s="425" customFormat="1" ht="21.75" customHeight="1" spans="2:2">
      <c r="B2764" s="451"/>
    </row>
    <row r="2765" s="425" customFormat="1" ht="21.75" customHeight="1" spans="2:2">
      <c r="B2765" s="451"/>
    </row>
    <row r="2766" s="425" customFormat="1" ht="21.75" customHeight="1" spans="2:2">
      <c r="B2766" s="451"/>
    </row>
    <row r="2767" s="425" customFormat="1" ht="21.75" customHeight="1" spans="2:2">
      <c r="B2767" s="451"/>
    </row>
    <row r="2768" s="425" customFormat="1" ht="21.75" customHeight="1" spans="2:2">
      <c r="B2768" s="451"/>
    </row>
    <row r="2769" s="425" customFormat="1" ht="21.75" customHeight="1" spans="2:2">
      <c r="B2769" s="451"/>
    </row>
    <row r="2770" s="425" customFormat="1" ht="21.75" customHeight="1" spans="2:2">
      <c r="B2770" s="451"/>
    </row>
    <row r="2771" s="425" customFormat="1" ht="21.75" customHeight="1" spans="2:2">
      <c r="B2771" s="451"/>
    </row>
    <row r="2772" s="425" customFormat="1" ht="21.75" customHeight="1" spans="2:2">
      <c r="B2772" s="451"/>
    </row>
    <row r="2773" s="425" customFormat="1" ht="21.75" customHeight="1" spans="2:2">
      <c r="B2773" s="451"/>
    </row>
    <row r="2774" s="425" customFormat="1" ht="21.75" customHeight="1" spans="2:2">
      <c r="B2774" s="451"/>
    </row>
    <row r="2775" s="425" customFormat="1" ht="21.75" customHeight="1" spans="2:2">
      <c r="B2775" s="451"/>
    </row>
    <row r="2776" s="425" customFormat="1" ht="21.75" customHeight="1" spans="2:2">
      <c r="B2776" s="451"/>
    </row>
    <row r="2777" s="425" customFormat="1" ht="21.75" customHeight="1" spans="2:2">
      <c r="B2777" s="451"/>
    </row>
    <row r="2778" s="425" customFormat="1" ht="21.75" customHeight="1" spans="2:2">
      <c r="B2778" s="451"/>
    </row>
    <row r="2779" s="425" customFormat="1" ht="21.75" customHeight="1" spans="2:2">
      <c r="B2779" s="451"/>
    </row>
    <row r="2780" s="425" customFormat="1" ht="21.75" customHeight="1" spans="2:2">
      <c r="B2780" s="451"/>
    </row>
    <row r="2781" s="425" customFormat="1" ht="21.75" customHeight="1" spans="2:2">
      <c r="B2781" s="451"/>
    </row>
    <row r="2782" s="425" customFormat="1" ht="21.75" customHeight="1" spans="2:2">
      <c r="B2782" s="451"/>
    </row>
    <row r="2783" s="425" customFormat="1" ht="21.75" customHeight="1" spans="2:2">
      <c r="B2783" s="451"/>
    </row>
    <row r="2784" s="425" customFormat="1" ht="21.75" customHeight="1" spans="2:2">
      <c r="B2784" s="451"/>
    </row>
    <row r="2785" s="425" customFormat="1" ht="21.75" customHeight="1" spans="2:2">
      <c r="B2785" s="451"/>
    </row>
    <row r="2786" s="425" customFormat="1" ht="21.75" customHeight="1" spans="2:2">
      <c r="B2786" s="451"/>
    </row>
    <row r="2787" s="425" customFormat="1" ht="21.75" customHeight="1" spans="2:2">
      <c r="B2787" s="451"/>
    </row>
    <row r="2788" s="425" customFormat="1" ht="21.75" customHeight="1" spans="2:2">
      <c r="B2788" s="451"/>
    </row>
    <row r="2789" s="425" customFormat="1" ht="21.75" customHeight="1" spans="2:2">
      <c r="B2789" s="451"/>
    </row>
    <row r="2790" s="425" customFormat="1" ht="21.75" customHeight="1" spans="2:2">
      <c r="B2790" s="451"/>
    </row>
    <row r="2791" s="425" customFormat="1" ht="21.75" customHeight="1" spans="2:2">
      <c r="B2791" s="451"/>
    </row>
    <row r="2792" s="425" customFormat="1" ht="21.75" customHeight="1" spans="2:2">
      <c r="B2792" s="451"/>
    </row>
    <row r="2793" s="425" customFormat="1" ht="21.75" customHeight="1" spans="2:2">
      <c r="B2793" s="451"/>
    </row>
    <row r="2794" s="425" customFormat="1" ht="21.75" customHeight="1" spans="2:2">
      <c r="B2794" s="451"/>
    </row>
    <row r="2795" s="425" customFormat="1" ht="21.75" customHeight="1" spans="2:2">
      <c r="B2795" s="451"/>
    </row>
    <row r="2796" s="425" customFormat="1" ht="21.75" customHeight="1" spans="2:2">
      <c r="B2796" s="451"/>
    </row>
    <row r="2797" s="425" customFormat="1" ht="21.75" customHeight="1" spans="2:2">
      <c r="B2797" s="451"/>
    </row>
    <row r="2798" s="425" customFormat="1" ht="21.75" customHeight="1" spans="2:2">
      <c r="B2798" s="451"/>
    </row>
    <row r="2799" s="425" customFormat="1" ht="21.75" customHeight="1" spans="2:2">
      <c r="B2799" s="451"/>
    </row>
    <row r="2800" s="425" customFormat="1" ht="21.75" customHeight="1" spans="2:2">
      <c r="B2800" s="451"/>
    </row>
    <row r="2801" s="425" customFormat="1" ht="21.75" customHeight="1" spans="2:2">
      <c r="B2801" s="451"/>
    </row>
    <row r="2802" s="425" customFormat="1" ht="21.75" customHeight="1" spans="2:2">
      <c r="B2802" s="451"/>
    </row>
    <row r="2803" s="425" customFormat="1" ht="21.75" customHeight="1" spans="2:2">
      <c r="B2803" s="451"/>
    </row>
    <row r="2804" s="425" customFormat="1" ht="21.75" customHeight="1" spans="2:2">
      <c r="B2804" s="451"/>
    </row>
    <row r="2805" s="425" customFormat="1" ht="21.75" customHeight="1" spans="2:2">
      <c r="B2805" s="451"/>
    </row>
    <row r="2806" s="425" customFormat="1" ht="21.75" customHeight="1" spans="2:2">
      <c r="B2806" s="451"/>
    </row>
    <row r="2807" s="425" customFormat="1" ht="21.75" customHeight="1" spans="2:2">
      <c r="B2807" s="451"/>
    </row>
    <row r="2808" s="425" customFormat="1" ht="21.75" customHeight="1" spans="2:2">
      <c r="B2808" s="451"/>
    </row>
    <row r="2809" s="425" customFormat="1" ht="21.75" customHeight="1" spans="2:2">
      <c r="B2809" s="451"/>
    </row>
    <row r="2810" s="425" customFormat="1" ht="21.75" customHeight="1" spans="2:2">
      <c r="B2810" s="451"/>
    </row>
    <row r="2811" s="425" customFormat="1" ht="21.75" customHeight="1" spans="2:2">
      <c r="B2811" s="451"/>
    </row>
    <row r="2812" s="425" customFormat="1" ht="21.75" customHeight="1" spans="2:2">
      <c r="B2812" s="451"/>
    </row>
    <row r="2813" s="425" customFormat="1" ht="21.75" customHeight="1" spans="2:2">
      <c r="B2813" s="451"/>
    </row>
    <row r="2814" s="425" customFormat="1" ht="21.75" customHeight="1" spans="2:2">
      <c r="B2814" s="451"/>
    </row>
    <row r="2815" s="425" customFormat="1" ht="21.75" customHeight="1" spans="2:2">
      <c r="B2815" s="451"/>
    </row>
    <row r="2816" s="425" customFormat="1" ht="21.75" customHeight="1" spans="2:2">
      <c r="B2816" s="451"/>
    </row>
    <row r="2817" s="425" customFormat="1" ht="21.75" customHeight="1" spans="2:2">
      <c r="B2817" s="451"/>
    </row>
    <row r="2818" s="425" customFormat="1" ht="21.75" customHeight="1" spans="2:2">
      <c r="B2818" s="451"/>
    </row>
    <row r="2819" s="425" customFormat="1" ht="21.75" customHeight="1" spans="2:2">
      <c r="B2819" s="451"/>
    </row>
    <row r="2820" s="425" customFormat="1" ht="21.75" customHeight="1" spans="2:2">
      <c r="B2820" s="451"/>
    </row>
    <row r="2821" s="425" customFormat="1" ht="21.75" customHeight="1" spans="2:2">
      <c r="B2821" s="451"/>
    </row>
    <row r="2822" s="425" customFormat="1" ht="21.75" customHeight="1" spans="2:2">
      <c r="B2822" s="451"/>
    </row>
    <row r="2823" s="425" customFormat="1" ht="21.75" customHeight="1" spans="2:2">
      <c r="B2823" s="451"/>
    </row>
    <row r="2824" s="425" customFormat="1" ht="21.75" customHeight="1" spans="2:2">
      <c r="B2824" s="451"/>
    </row>
    <row r="2825" s="425" customFormat="1" ht="21.75" customHeight="1" spans="2:2">
      <c r="B2825" s="451"/>
    </row>
    <row r="2826" s="425" customFormat="1" ht="21.75" customHeight="1" spans="2:2">
      <c r="B2826" s="451"/>
    </row>
    <row r="2827" s="425" customFormat="1" ht="21.75" customHeight="1" spans="2:2">
      <c r="B2827" s="451"/>
    </row>
    <row r="2828" s="425" customFormat="1" ht="21.75" customHeight="1" spans="2:2">
      <c r="B2828" s="451"/>
    </row>
    <row r="2829" s="425" customFormat="1" ht="21.75" customHeight="1" spans="2:2">
      <c r="B2829" s="451"/>
    </row>
    <row r="2830" s="425" customFormat="1" ht="21.75" customHeight="1" spans="2:2">
      <c r="B2830" s="451"/>
    </row>
    <row r="2831" s="425" customFormat="1" ht="21.75" customHeight="1" spans="2:2">
      <c r="B2831" s="451"/>
    </row>
    <row r="2832" s="425" customFormat="1" ht="21.75" customHeight="1" spans="2:2">
      <c r="B2832" s="451"/>
    </row>
    <row r="2833" s="425" customFormat="1" ht="21.75" customHeight="1" spans="2:2">
      <c r="B2833" s="451"/>
    </row>
    <row r="2834" s="425" customFormat="1" ht="21.75" customHeight="1" spans="2:2">
      <c r="B2834" s="451"/>
    </row>
    <row r="2835" s="425" customFormat="1" ht="21.75" customHeight="1" spans="2:2">
      <c r="B2835" s="451"/>
    </row>
    <row r="2836" s="425" customFormat="1" ht="21.75" customHeight="1" spans="2:2">
      <c r="B2836" s="451"/>
    </row>
    <row r="2837" s="425" customFormat="1" ht="21.75" customHeight="1" spans="2:2">
      <c r="B2837" s="451"/>
    </row>
    <row r="2838" s="425" customFormat="1" ht="21.75" customHeight="1" spans="2:2">
      <c r="B2838" s="451"/>
    </row>
    <row r="2839" s="425" customFormat="1" ht="21.75" customHeight="1" spans="2:2">
      <c r="B2839" s="451"/>
    </row>
    <row r="2840" s="425" customFormat="1" ht="21.75" customHeight="1" spans="2:2">
      <c r="B2840" s="451"/>
    </row>
    <row r="2841" s="425" customFormat="1" ht="21.75" customHeight="1" spans="2:2">
      <c r="B2841" s="451"/>
    </row>
    <row r="2842" s="425" customFormat="1" ht="21.75" customHeight="1" spans="2:2">
      <c r="B2842" s="451"/>
    </row>
    <row r="2843" s="425" customFormat="1" ht="21.75" customHeight="1" spans="2:2">
      <c r="B2843" s="451"/>
    </row>
    <row r="2844" s="425" customFormat="1" ht="21.75" customHeight="1" spans="2:2">
      <c r="B2844" s="451"/>
    </row>
    <row r="2845" s="425" customFormat="1" ht="21.75" customHeight="1" spans="2:2">
      <c r="B2845" s="451"/>
    </row>
    <row r="2846" s="425" customFormat="1" ht="21.75" customHeight="1" spans="2:2">
      <c r="B2846" s="451"/>
    </row>
    <row r="2847" s="425" customFormat="1" ht="21.75" customHeight="1" spans="2:2">
      <c r="B2847" s="451"/>
    </row>
    <row r="2848" s="425" customFormat="1" ht="21.75" customHeight="1" spans="2:2">
      <c r="B2848" s="451"/>
    </row>
    <row r="2849" s="425" customFormat="1" ht="21.75" customHeight="1" spans="2:2">
      <c r="B2849" s="451"/>
    </row>
    <row r="2850" s="425" customFormat="1" ht="21.75" customHeight="1" spans="2:2">
      <c r="B2850" s="451"/>
    </row>
    <row r="2851" s="425" customFormat="1" ht="21.75" customHeight="1" spans="2:2">
      <c r="B2851" s="451"/>
    </row>
    <row r="2852" s="425" customFormat="1" ht="21.75" customHeight="1" spans="2:2">
      <c r="B2852" s="451"/>
    </row>
    <row r="2853" s="425" customFormat="1" ht="21.75" customHeight="1" spans="2:2">
      <c r="B2853" s="451"/>
    </row>
    <row r="2854" s="425" customFormat="1" ht="21.75" customHeight="1" spans="2:2">
      <c r="B2854" s="451"/>
    </row>
    <row r="2855" s="425" customFormat="1" ht="21.75" customHeight="1" spans="2:2">
      <c r="B2855" s="451"/>
    </row>
    <row r="2856" s="425" customFormat="1" ht="21.75" customHeight="1" spans="2:2">
      <c r="B2856" s="451"/>
    </row>
    <row r="2857" s="425" customFormat="1" ht="21.75" customHeight="1" spans="2:2">
      <c r="B2857" s="451"/>
    </row>
    <row r="2858" s="425" customFormat="1" ht="21.75" customHeight="1" spans="2:2">
      <c r="B2858" s="451"/>
    </row>
    <row r="2859" s="425" customFormat="1" ht="21.75" customHeight="1" spans="2:2">
      <c r="B2859" s="451"/>
    </row>
    <row r="2860" s="425" customFormat="1" ht="21.75" customHeight="1" spans="2:2">
      <c r="B2860" s="451"/>
    </row>
    <row r="2861" s="425" customFormat="1" ht="21.75" customHeight="1" spans="2:2">
      <c r="B2861" s="451"/>
    </row>
    <row r="2862" s="425" customFormat="1" ht="21.75" customHeight="1" spans="2:2">
      <c r="B2862" s="451"/>
    </row>
    <row r="2863" s="425" customFormat="1" ht="21.75" customHeight="1" spans="2:2">
      <c r="B2863" s="451"/>
    </row>
    <row r="2864" s="425" customFormat="1" ht="21.75" customHeight="1" spans="2:2">
      <c r="B2864" s="451"/>
    </row>
    <row r="2865" s="425" customFormat="1" ht="21.75" customHeight="1" spans="2:2">
      <c r="B2865" s="451"/>
    </row>
    <row r="2866" s="425" customFormat="1" ht="21.75" customHeight="1" spans="2:2">
      <c r="B2866" s="451"/>
    </row>
    <row r="2867" s="425" customFormat="1" ht="21.75" customHeight="1" spans="2:2">
      <c r="B2867" s="451"/>
    </row>
    <row r="2868" s="425" customFormat="1" ht="21.75" customHeight="1" spans="2:2">
      <c r="B2868" s="451"/>
    </row>
    <row r="2869" s="425" customFormat="1" ht="21.75" customHeight="1" spans="2:2">
      <c r="B2869" s="451"/>
    </row>
    <row r="2870" s="425" customFormat="1" ht="21.75" customHeight="1" spans="2:2">
      <c r="B2870" s="451"/>
    </row>
    <row r="2871" s="425" customFormat="1" ht="21.75" customHeight="1" spans="2:2">
      <c r="B2871" s="451"/>
    </row>
    <row r="2872" s="425" customFormat="1" ht="21.75" customHeight="1" spans="2:2">
      <c r="B2872" s="451"/>
    </row>
    <row r="2873" s="425" customFormat="1" ht="21.75" customHeight="1" spans="2:2">
      <c r="B2873" s="451"/>
    </row>
    <row r="2874" s="425" customFormat="1" ht="21.75" customHeight="1" spans="2:2">
      <c r="B2874" s="451"/>
    </row>
    <row r="2875" s="425" customFormat="1" ht="21.75" customHeight="1" spans="2:2">
      <c r="B2875" s="451"/>
    </row>
    <row r="2876" s="425" customFormat="1" ht="21.75" customHeight="1" spans="2:2">
      <c r="B2876" s="451"/>
    </row>
    <row r="2877" s="425" customFormat="1" ht="21.75" customHeight="1" spans="2:2">
      <c r="B2877" s="451"/>
    </row>
    <row r="2878" s="425" customFormat="1" ht="21.75" customHeight="1" spans="2:2">
      <c r="B2878" s="451"/>
    </row>
    <row r="2879" s="425" customFormat="1" ht="21.75" customHeight="1" spans="2:2">
      <c r="B2879" s="451"/>
    </row>
    <row r="2880" s="425" customFormat="1" ht="21.75" customHeight="1" spans="2:2">
      <c r="B2880" s="451"/>
    </row>
    <row r="2881" s="425" customFormat="1" ht="21.75" customHeight="1" spans="2:2">
      <c r="B2881" s="451"/>
    </row>
    <row r="2882" s="425" customFormat="1" ht="21.75" customHeight="1" spans="2:2">
      <c r="B2882" s="451"/>
    </row>
    <row r="2883" s="425" customFormat="1" ht="21.75" customHeight="1" spans="2:2">
      <c r="B2883" s="451"/>
    </row>
    <row r="2884" s="425" customFormat="1" ht="21.75" customHeight="1" spans="2:2">
      <c r="B2884" s="451"/>
    </row>
    <row r="2885" s="425" customFormat="1" ht="21.75" customHeight="1" spans="2:2">
      <c r="B2885" s="451"/>
    </row>
    <row r="2886" s="425" customFormat="1" ht="21.75" customHeight="1" spans="2:2">
      <c r="B2886" s="451"/>
    </row>
    <row r="2887" s="425" customFormat="1" ht="21.75" customHeight="1" spans="2:2">
      <c r="B2887" s="451"/>
    </row>
    <row r="2888" s="425" customFormat="1" ht="21.75" customHeight="1" spans="2:2">
      <c r="B2888" s="451"/>
    </row>
    <row r="2889" s="425" customFormat="1" ht="21.75" customHeight="1" spans="2:2">
      <c r="B2889" s="451"/>
    </row>
    <row r="2890" s="425" customFormat="1" ht="21.75" customHeight="1" spans="2:2">
      <c r="B2890" s="451"/>
    </row>
    <row r="2891" s="425" customFormat="1" ht="21.75" customHeight="1" spans="2:2">
      <c r="B2891" s="451"/>
    </row>
    <row r="2892" s="425" customFormat="1" ht="21.75" customHeight="1" spans="2:2">
      <c r="B2892" s="451"/>
    </row>
    <row r="2893" s="425" customFormat="1" ht="21.75" customHeight="1" spans="2:2">
      <c r="B2893" s="451"/>
    </row>
    <row r="2894" s="425" customFormat="1" ht="21.75" customHeight="1" spans="2:2">
      <c r="B2894" s="451"/>
    </row>
    <row r="2895" s="425" customFormat="1" ht="21.75" customHeight="1" spans="2:2">
      <c r="B2895" s="451"/>
    </row>
    <row r="2896" s="425" customFormat="1" ht="21.75" customHeight="1" spans="2:2">
      <c r="B2896" s="451"/>
    </row>
    <row r="2897" s="425" customFormat="1" ht="21.75" customHeight="1" spans="2:2">
      <c r="B2897" s="451"/>
    </row>
    <row r="2898" s="425" customFormat="1" ht="21.75" customHeight="1" spans="2:2">
      <c r="B2898" s="451"/>
    </row>
    <row r="2899" s="425" customFormat="1" ht="21.75" customHeight="1" spans="2:2">
      <c r="B2899" s="451"/>
    </row>
    <row r="2900" s="425" customFormat="1" ht="21.75" customHeight="1" spans="2:2">
      <c r="B2900" s="451"/>
    </row>
    <row r="2901" s="425" customFormat="1" ht="21.75" customHeight="1" spans="2:2">
      <c r="B2901" s="451"/>
    </row>
    <row r="2902" s="425" customFormat="1" ht="21.75" customHeight="1" spans="2:2">
      <c r="B2902" s="451"/>
    </row>
    <row r="2903" s="425" customFormat="1" ht="21.75" customHeight="1" spans="2:2">
      <c r="B2903" s="451"/>
    </row>
    <row r="2904" s="425" customFormat="1" ht="21.75" customHeight="1" spans="2:2">
      <c r="B2904" s="451"/>
    </row>
    <row r="2905" s="425" customFormat="1" ht="21.75" customHeight="1" spans="2:2">
      <c r="B2905" s="451"/>
    </row>
    <row r="2906" s="425" customFormat="1" ht="21.75" customHeight="1" spans="2:2">
      <c r="B2906" s="451"/>
    </row>
    <row r="2907" s="425" customFormat="1" ht="21.75" customHeight="1" spans="2:2">
      <c r="B2907" s="451"/>
    </row>
    <row r="2908" s="425" customFormat="1" ht="21.75" customHeight="1" spans="2:2">
      <c r="B2908" s="451"/>
    </row>
    <row r="2909" s="425" customFormat="1" ht="21.75" customHeight="1" spans="2:2">
      <c r="B2909" s="451"/>
    </row>
    <row r="2910" s="425" customFormat="1" ht="21.75" customHeight="1" spans="2:2">
      <c r="B2910" s="451"/>
    </row>
    <row r="2911" s="425" customFormat="1" ht="21.75" customHeight="1" spans="2:2">
      <c r="B2911" s="451"/>
    </row>
    <row r="2912" s="425" customFormat="1" ht="21.75" customHeight="1" spans="2:2">
      <c r="B2912" s="451"/>
    </row>
    <row r="2913" s="425" customFormat="1" ht="21.75" customHeight="1" spans="2:2">
      <c r="B2913" s="451"/>
    </row>
    <row r="2914" s="425" customFormat="1" ht="21.75" customHeight="1" spans="2:2">
      <c r="B2914" s="451"/>
    </row>
    <row r="2915" s="425" customFormat="1" ht="21.75" customHeight="1" spans="2:2">
      <c r="B2915" s="451"/>
    </row>
    <row r="2916" s="425" customFormat="1" ht="21.75" customHeight="1" spans="2:2">
      <c r="B2916" s="451"/>
    </row>
    <row r="2917" s="425" customFormat="1" ht="21.75" customHeight="1" spans="2:2">
      <c r="B2917" s="451"/>
    </row>
    <row r="2918" s="425" customFormat="1" ht="21.75" customHeight="1" spans="2:2">
      <c r="B2918" s="451"/>
    </row>
    <row r="2919" s="425" customFormat="1" ht="21.75" customHeight="1" spans="2:2">
      <c r="B2919" s="451"/>
    </row>
    <row r="2920" s="425" customFormat="1" ht="21.75" customHeight="1" spans="2:2">
      <c r="B2920" s="451"/>
    </row>
    <row r="2921" s="425" customFormat="1" ht="21.75" customHeight="1" spans="2:2">
      <c r="B2921" s="451"/>
    </row>
    <row r="2922" s="425" customFormat="1" ht="21.75" customHeight="1" spans="2:2">
      <c r="B2922" s="451"/>
    </row>
    <row r="2923" s="425" customFormat="1" ht="21.75" customHeight="1" spans="2:2">
      <c r="B2923" s="451"/>
    </row>
    <row r="2924" s="425" customFormat="1" ht="21.75" customHeight="1" spans="2:2">
      <c r="B2924" s="451"/>
    </row>
    <row r="2925" s="425" customFormat="1" ht="21.75" customHeight="1" spans="2:2">
      <c r="B2925" s="451"/>
    </row>
    <row r="2926" s="425" customFormat="1" ht="21.75" customHeight="1" spans="2:2">
      <c r="B2926" s="451"/>
    </row>
    <row r="2927" s="425" customFormat="1" ht="21.75" customHeight="1" spans="2:2">
      <c r="B2927" s="451"/>
    </row>
    <row r="2928" s="425" customFormat="1" ht="21.75" customHeight="1" spans="2:2">
      <c r="B2928" s="451"/>
    </row>
    <row r="2929" s="425" customFormat="1" ht="21.75" customHeight="1" spans="2:2">
      <c r="B2929" s="451"/>
    </row>
    <row r="2930" s="425" customFormat="1" ht="21.75" customHeight="1" spans="2:2">
      <c r="B2930" s="451"/>
    </row>
    <row r="2931" s="425" customFormat="1" ht="21.75" customHeight="1" spans="2:2">
      <c r="B2931" s="451"/>
    </row>
    <row r="2932" s="425" customFormat="1" ht="21.75" customHeight="1" spans="2:2">
      <c r="B2932" s="451"/>
    </row>
    <row r="2933" s="425" customFormat="1" ht="21.75" customHeight="1" spans="2:2">
      <c r="B2933" s="451"/>
    </row>
    <row r="2934" s="425" customFormat="1" ht="21.75" customHeight="1" spans="2:2">
      <c r="B2934" s="451"/>
    </row>
    <row r="2935" s="425" customFormat="1" ht="21.75" customHeight="1" spans="2:2">
      <c r="B2935" s="451"/>
    </row>
    <row r="2936" s="425" customFormat="1" ht="21.75" customHeight="1" spans="2:2">
      <c r="B2936" s="451"/>
    </row>
    <row r="2937" s="425" customFormat="1" ht="21.75" customHeight="1" spans="2:2">
      <c r="B2937" s="451"/>
    </row>
    <row r="2938" s="425" customFormat="1" ht="21.75" customHeight="1" spans="2:2">
      <c r="B2938" s="451"/>
    </row>
    <row r="2939" s="425" customFormat="1" ht="21.75" customHeight="1" spans="2:2">
      <c r="B2939" s="451"/>
    </row>
    <row r="2940" s="425" customFormat="1" ht="21.75" customHeight="1" spans="2:2">
      <c r="B2940" s="451"/>
    </row>
    <row r="2941" s="425" customFormat="1" ht="21.75" customHeight="1" spans="2:2">
      <c r="B2941" s="451"/>
    </row>
    <row r="2942" s="425" customFormat="1" ht="21.75" customHeight="1" spans="2:2">
      <c r="B2942" s="451"/>
    </row>
    <row r="2943" s="425" customFormat="1" ht="21.75" customHeight="1" spans="2:2">
      <c r="B2943" s="451"/>
    </row>
    <row r="2944" s="425" customFormat="1" ht="21.75" customHeight="1" spans="2:2">
      <c r="B2944" s="451"/>
    </row>
    <row r="2945" s="425" customFormat="1" ht="21.75" customHeight="1" spans="2:2">
      <c r="B2945" s="451"/>
    </row>
    <row r="2946" s="425" customFormat="1" ht="21.75" customHeight="1" spans="2:2">
      <c r="B2946" s="451"/>
    </row>
    <row r="2947" s="425" customFormat="1" ht="21.75" customHeight="1" spans="2:2">
      <c r="B2947" s="451"/>
    </row>
    <row r="2948" s="425" customFormat="1" ht="21.75" customHeight="1" spans="2:2">
      <c r="B2948" s="451"/>
    </row>
    <row r="2949" s="425" customFormat="1" ht="21.75" customHeight="1" spans="2:2">
      <c r="B2949" s="451"/>
    </row>
    <row r="2950" s="425" customFormat="1" ht="21.75" customHeight="1" spans="2:2">
      <c r="B2950" s="451"/>
    </row>
    <row r="2951" s="425" customFormat="1" ht="21.75" customHeight="1" spans="2:2">
      <c r="B2951" s="451"/>
    </row>
    <row r="2952" s="425" customFormat="1" ht="21.75" customHeight="1" spans="2:2">
      <c r="B2952" s="451"/>
    </row>
    <row r="2953" s="425" customFormat="1" ht="21.75" customHeight="1" spans="2:2">
      <c r="B2953" s="451"/>
    </row>
    <row r="2954" s="425" customFormat="1" ht="21.75" customHeight="1" spans="2:2">
      <c r="B2954" s="451"/>
    </row>
    <row r="2955" s="425" customFormat="1" ht="21.75" customHeight="1" spans="2:2">
      <c r="B2955" s="451"/>
    </row>
    <row r="2956" s="425" customFormat="1" ht="21.75" customHeight="1" spans="2:2">
      <c r="B2956" s="451"/>
    </row>
    <row r="2957" s="425" customFormat="1" ht="21.75" customHeight="1" spans="2:2">
      <c r="B2957" s="451"/>
    </row>
    <row r="2958" s="425" customFormat="1" ht="21.75" customHeight="1" spans="2:2">
      <c r="B2958" s="451"/>
    </row>
    <row r="2959" s="425" customFormat="1" ht="21.75" customHeight="1" spans="2:2">
      <c r="B2959" s="451"/>
    </row>
    <row r="2960" s="425" customFormat="1" ht="21.75" customHeight="1" spans="2:2">
      <c r="B2960" s="451"/>
    </row>
    <row r="2961" s="425" customFormat="1" ht="21.75" customHeight="1" spans="2:2">
      <c r="B2961" s="451"/>
    </row>
    <row r="2962" s="425" customFormat="1" ht="21.75" customHeight="1" spans="2:2">
      <c r="B2962" s="451"/>
    </row>
    <row r="2963" s="425" customFormat="1" ht="21.75" customHeight="1" spans="2:2">
      <c r="B2963" s="451"/>
    </row>
    <row r="2964" s="425" customFormat="1" ht="21.75" customHeight="1" spans="2:2">
      <c r="B2964" s="451"/>
    </row>
    <row r="2965" s="425" customFormat="1" ht="21.75" customHeight="1" spans="2:2">
      <c r="B2965" s="451"/>
    </row>
    <row r="2966" s="425" customFormat="1" ht="21.75" customHeight="1" spans="2:2">
      <c r="B2966" s="451"/>
    </row>
    <row r="2967" s="425" customFormat="1" ht="21.75" customHeight="1" spans="2:2">
      <c r="B2967" s="451"/>
    </row>
    <row r="2968" s="425" customFormat="1" ht="21.75" customHeight="1" spans="2:2">
      <c r="B2968" s="451"/>
    </row>
    <row r="2969" s="425" customFormat="1" ht="21.75" customHeight="1" spans="2:2">
      <c r="B2969" s="451"/>
    </row>
    <row r="2970" s="425" customFormat="1" ht="21.75" customHeight="1" spans="2:2">
      <c r="B2970" s="451"/>
    </row>
    <row r="2971" s="425" customFormat="1" ht="21.75" customHeight="1" spans="2:2">
      <c r="B2971" s="451"/>
    </row>
    <row r="2972" s="425" customFormat="1" ht="21.75" customHeight="1" spans="2:2">
      <c r="B2972" s="451"/>
    </row>
    <row r="2973" s="425" customFormat="1" ht="21.75" customHeight="1" spans="2:2">
      <c r="B2973" s="451"/>
    </row>
    <row r="2974" s="425" customFormat="1" ht="21.75" customHeight="1" spans="2:2">
      <c r="B2974" s="451"/>
    </row>
    <row r="2975" s="425" customFormat="1" ht="21.75" customHeight="1" spans="2:2">
      <c r="B2975" s="451"/>
    </row>
    <row r="2976" s="425" customFormat="1" ht="21.75" customHeight="1" spans="2:2">
      <c r="B2976" s="451"/>
    </row>
    <row r="2977" s="425" customFormat="1" ht="21.75" customHeight="1" spans="2:2">
      <c r="B2977" s="451"/>
    </row>
    <row r="2978" s="425" customFormat="1" ht="21.75" customHeight="1" spans="2:2">
      <c r="B2978" s="451"/>
    </row>
    <row r="2979" s="425" customFormat="1" ht="21.75" customHeight="1" spans="2:2">
      <c r="B2979" s="451"/>
    </row>
    <row r="2980" s="425" customFormat="1" ht="21.75" customHeight="1" spans="2:2">
      <c r="B2980" s="451"/>
    </row>
    <row r="2981" s="425" customFormat="1" ht="21.75" customHeight="1" spans="2:2">
      <c r="B2981" s="451"/>
    </row>
    <row r="2982" s="425" customFormat="1" ht="21.75" customHeight="1" spans="2:2">
      <c r="B2982" s="451"/>
    </row>
    <row r="2983" s="425" customFormat="1" ht="21.75" customHeight="1" spans="2:2">
      <c r="B2983" s="451"/>
    </row>
    <row r="2984" s="425" customFormat="1" ht="21.75" customHeight="1" spans="2:2">
      <c r="B2984" s="451"/>
    </row>
    <row r="2985" s="425" customFormat="1" ht="21.75" customHeight="1" spans="2:2">
      <c r="B2985" s="451"/>
    </row>
    <row r="2986" s="425" customFormat="1" ht="21.75" customHeight="1" spans="2:2">
      <c r="B2986" s="451"/>
    </row>
    <row r="2987" s="425" customFormat="1" ht="21.75" customHeight="1" spans="2:2">
      <c r="B2987" s="451"/>
    </row>
    <row r="2988" s="425" customFormat="1" ht="21.75" customHeight="1" spans="2:2">
      <c r="B2988" s="451"/>
    </row>
    <row r="2989" s="425" customFormat="1" ht="21.75" customHeight="1" spans="2:2">
      <c r="B2989" s="451"/>
    </row>
    <row r="2990" s="425" customFormat="1" ht="21.75" customHeight="1" spans="2:2">
      <c r="B2990" s="451"/>
    </row>
    <row r="2991" s="425" customFormat="1" ht="21.75" customHeight="1" spans="2:2">
      <c r="B2991" s="451"/>
    </row>
    <row r="2992" s="425" customFormat="1" ht="21.75" customHeight="1" spans="2:2">
      <c r="B2992" s="451"/>
    </row>
    <row r="2993" s="425" customFormat="1" ht="21.75" customHeight="1" spans="2:2">
      <c r="B2993" s="451"/>
    </row>
    <row r="2994" s="425" customFormat="1" ht="21.75" customHeight="1" spans="2:2">
      <c r="B2994" s="451"/>
    </row>
    <row r="2995" s="425" customFormat="1" ht="21.75" customHeight="1" spans="2:2">
      <c r="B2995" s="451"/>
    </row>
    <row r="2996" s="425" customFormat="1" ht="21.75" customHeight="1" spans="2:2">
      <c r="B2996" s="451"/>
    </row>
    <row r="2997" s="425" customFormat="1" ht="21.75" customHeight="1" spans="2:2">
      <c r="B2997" s="451"/>
    </row>
    <row r="2998" s="425" customFormat="1" ht="21.75" customHeight="1" spans="2:2">
      <c r="B2998" s="451"/>
    </row>
    <row r="2999" s="425" customFormat="1" ht="21.75" customHeight="1" spans="2:2">
      <c r="B2999" s="451"/>
    </row>
    <row r="3000" s="425" customFormat="1" ht="21.75" customHeight="1" spans="2:2">
      <c r="B3000" s="451"/>
    </row>
    <row r="3001" s="425" customFormat="1" ht="21.75" customHeight="1" spans="2:2">
      <c r="B3001" s="451"/>
    </row>
    <row r="3002" s="425" customFormat="1" ht="21.75" customHeight="1" spans="2:2">
      <c r="B3002" s="451"/>
    </row>
    <row r="3003" s="425" customFormat="1" ht="21.75" customHeight="1" spans="2:2">
      <c r="B3003" s="451"/>
    </row>
    <row r="3004" s="425" customFormat="1" ht="21.75" customHeight="1" spans="2:2">
      <c r="B3004" s="451"/>
    </row>
    <row r="3005" s="425" customFormat="1" ht="21.75" customHeight="1" spans="2:2">
      <c r="B3005" s="451"/>
    </row>
    <row r="3006" s="425" customFormat="1" ht="21.75" customHeight="1" spans="2:2">
      <c r="B3006" s="451"/>
    </row>
    <row r="3007" s="425" customFormat="1" ht="21.75" customHeight="1" spans="2:2">
      <c r="B3007" s="451"/>
    </row>
    <row r="3008" s="425" customFormat="1" ht="21.75" customHeight="1" spans="2:2">
      <c r="B3008" s="451"/>
    </row>
    <row r="3009" s="425" customFormat="1" ht="21.75" customHeight="1" spans="2:2">
      <c r="B3009" s="451"/>
    </row>
    <row r="3010" s="425" customFormat="1" ht="21.75" customHeight="1" spans="2:2">
      <c r="B3010" s="451"/>
    </row>
    <row r="3011" s="425" customFormat="1" ht="21.75" customHeight="1" spans="2:2">
      <c r="B3011" s="451"/>
    </row>
    <row r="3012" s="425" customFormat="1" ht="21.75" customHeight="1" spans="2:2">
      <c r="B3012" s="451"/>
    </row>
    <row r="3013" s="425" customFormat="1" ht="21.75" customHeight="1" spans="2:2">
      <c r="B3013" s="451"/>
    </row>
    <row r="3014" s="425" customFormat="1" ht="21.75" customHeight="1" spans="2:2">
      <c r="B3014" s="451"/>
    </row>
    <row r="3015" s="425" customFormat="1" ht="21.75" customHeight="1" spans="2:2">
      <c r="B3015" s="451"/>
    </row>
    <row r="3016" s="425" customFormat="1" ht="21.75" customHeight="1" spans="2:2">
      <c r="B3016" s="451"/>
    </row>
    <row r="3017" s="425" customFormat="1" ht="21.75" customHeight="1" spans="2:2">
      <c r="B3017" s="451"/>
    </row>
    <row r="3018" s="425" customFormat="1" ht="21.75" customHeight="1" spans="2:2">
      <c r="B3018" s="451"/>
    </row>
    <row r="3019" s="425" customFormat="1" ht="21.75" customHeight="1" spans="2:2">
      <c r="B3019" s="451"/>
    </row>
    <row r="3020" s="425" customFormat="1" ht="21.75" customHeight="1" spans="2:2">
      <c r="B3020" s="451"/>
    </row>
    <row r="3021" s="425" customFormat="1" ht="21.75" customHeight="1" spans="2:2">
      <c r="B3021" s="451"/>
    </row>
    <row r="3022" s="425" customFormat="1" ht="21.75" customHeight="1" spans="2:2">
      <c r="B3022" s="451"/>
    </row>
    <row r="3023" s="425" customFormat="1" ht="21.75" customHeight="1" spans="2:2">
      <c r="B3023" s="451"/>
    </row>
    <row r="3024" s="425" customFormat="1" ht="21.75" customHeight="1" spans="2:2">
      <c r="B3024" s="451"/>
    </row>
    <row r="3025" s="425" customFormat="1" ht="21.75" customHeight="1" spans="2:2">
      <c r="B3025" s="451"/>
    </row>
    <row r="3026" s="425" customFormat="1" ht="21.75" customHeight="1" spans="2:2">
      <c r="B3026" s="451"/>
    </row>
    <row r="3027" s="425" customFormat="1" ht="21.75" customHeight="1" spans="2:2">
      <c r="B3027" s="451"/>
    </row>
    <row r="3028" s="425" customFormat="1" ht="21.75" customHeight="1" spans="2:2">
      <c r="B3028" s="451"/>
    </row>
    <row r="3029" s="425" customFormat="1" ht="21.75" customHeight="1" spans="2:2">
      <c r="B3029" s="451"/>
    </row>
    <row r="3030" s="425" customFormat="1" ht="21.75" customHeight="1" spans="2:2">
      <c r="B3030" s="451"/>
    </row>
    <row r="3031" s="425" customFormat="1" ht="21.75" customHeight="1" spans="2:2">
      <c r="B3031" s="451"/>
    </row>
    <row r="3032" s="425" customFormat="1" ht="21.75" customHeight="1" spans="2:2">
      <c r="B3032" s="451"/>
    </row>
    <row r="3033" s="425" customFormat="1" ht="21.75" customHeight="1" spans="2:2">
      <c r="B3033" s="451"/>
    </row>
    <row r="3034" s="425" customFormat="1" ht="21.75" customHeight="1" spans="2:2">
      <c r="B3034" s="451"/>
    </row>
    <row r="3035" s="425" customFormat="1" ht="21.75" customHeight="1" spans="2:2">
      <c r="B3035" s="451"/>
    </row>
    <row r="3036" s="425" customFormat="1" ht="21.75" customHeight="1" spans="2:2">
      <c r="B3036" s="451"/>
    </row>
    <row r="3037" s="425" customFormat="1" ht="21.75" customHeight="1" spans="2:2">
      <c r="B3037" s="451"/>
    </row>
    <row r="3038" s="425" customFormat="1" ht="21.75" customHeight="1" spans="2:2">
      <c r="B3038" s="451"/>
    </row>
    <row r="3039" s="425" customFormat="1" ht="21.75" customHeight="1" spans="2:2">
      <c r="B3039" s="451"/>
    </row>
    <row r="3040" s="425" customFormat="1" ht="21.75" customHeight="1" spans="2:2">
      <c r="B3040" s="451"/>
    </row>
    <row r="3041" s="425" customFormat="1" ht="21.75" customHeight="1" spans="2:2">
      <c r="B3041" s="451"/>
    </row>
    <row r="3042" s="425" customFormat="1" ht="21.75" customHeight="1" spans="2:2">
      <c r="B3042" s="451"/>
    </row>
    <row r="3043" s="425" customFormat="1" ht="21.75" customHeight="1" spans="2:2">
      <c r="B3043" s="451"/>
    </row>
    <row r="3044" s="425" customFormat="1" ht="21.75" customHeight="1" spans="2:2">
      <c r="B3044" s="451"/>
    </row>
    <row r="3045" s="425" customFormat="1" ht="21.75" customHeight="1" spans="2:2">
      <c r="B3045" s="451"/>
    </row>
    <row r="3046" s="425" customFormat="1" ht="21.75" customHeight="1" spans="2:2">
      <c r="B3046" s="451"/>
    </row>
    <row r="3047" s="425" customFormat="1" ht="21.75" customHeight="1" spans="2:2">
      <c r="B3047" s="451"/>
    </row>
    <row r="3048" s="425" customFormat="1" ht="21.75" customHeight="1" spans="2:2">
      <c r="B3048" s="451"/>
    </row>
    <row r="3049" s="425" customFormat="1" ht="21.75" customHeight="1" spans="2:2">
      <c r="B3049" s="451"/>
    </row>
    <row r="3050" s="425" customFormat="1" ht="21.75" customHeight="1" spans="2:2">
      <c r="B3050" s="451"/>
    </row>
    <row r="3051" s="425" customFormat="1" ht="21.75" customHeight="1" spans="2:2">
      <c r="B3051" s="451"/>
    </row>
    <row r="3052" s="425" customFormat="1" ht="21.75" customHeight="1" spans="2:2">
      <c r="B3052" s="451"/>
    </row>
    <row r="3053" s="425" customFormat="1" ht="21.75" customHeight="1" spans="2:2">
      <c r="B3053" s="451"/>
    </row>
    <row r="3054" s="425" customFormat="1" ht="21.75" customHeight="1" spans="2:2">
      <c r="B3054" s="451"/>
    </row>
    <row r="3055" s="425" customFormat="1" ht="21.75" customHeight="1" spans="2:2">
      <c r="B3055" s="451"/>
    </row>
    <row r="3056" s="425" customFormat="1" ht="21.75" customHeight="1" spans="2:2">
      <c r="B3056" s="451"/>
    </row>
    <row r="3057" s="425" customFormat="1" ht="21.75" customHeight="1" spans="2:2">
      <c r="B3057" s="451"/>
    </row>
    <row r="3058" s="425" customFormat="1" ht="21.75" customHeight="1" spans="2:2">
      <c r="B3058" s="451"/>
    </row>
    <row r="3059" s="425" customFormat="1" ht="21.75" customHeight="1" spans="2:2">
      <c r="B3059" s="451"/>
    </row>
    <row r="3060" s="425" customFormat="1" ht="21.75" customHeight="1" spans="2:2">
      <c r="B3060" s="451"/>
    </row>
    <row r="3061" s="425" customFormat="1" ht="21.75" customHeight="1" spans="2:2">
      <c r="B3061" s="451"/>
    </row>
    <row r="3062" s="425" customFormat="1" ht="21.75" customHeight="1" spans="2:2">
      <c r="B3062" s="451"/>
    </row>
    <row r="3063" s="425" customFormat="1" ht="21.75" customHeight="1" spans="2:2">
      <c r="B3063" s="451"/>
    </row>
    <row r="3064" s="425" customFormat="1" ht="21.75" customHeight="1" spans="2:2">
      <c r="B3064" s="451"/>
    </row>
    <row r="3065" s="425" customFormat="1" ht="21.75" customHeight="1" spans="2:2">
      <c r="B3065" s="451"/>
    </row>
    <row r="3066" s="425" customFormat="1" ht="21.75" customHeight="1" spans="2:2">
      <c r="B3066" s="451"/>
    </row>
    <row r="3067" s="425" customFormat="1" ht="21.75" customHeight="1" spans="2:2">
      <c r="B3067" s="451"/>
    </row>
    <row r="3068" s="425" customFormat="1" ht="21.75" customHeight="1" spans="2:2">
      <c r="B3068" s="451"/>
    </row>
    <row r="3069" s="425" customFormat="1" ht="21.75" customHeight="1" spans="2:2">
      <c r="B3069" s="451"/>
    </row>
    <row r="3070" s="425" customFormat="1" ht="21.75" customHeight="1" spans="2:2">
      <c r="B3070" s="451"/>
    </row>
    <row r="3071" s="425" customFormat="1" ht="21.75" customHeight="1" spans="2:2">
      <c r="B3071" s="451"/>
    </row>
    <row r="3072" s="425" customFormat="1" ht="21.75" customHeight="1" spans="2:2">
      <c r="B3072" s="451"/>
    </row>
    <row r="3073" s="425" customFormat="1" ht="21.75" customHeight="1" spans="2:2">
      <c r="B3073" s="451"/>
    </row>
    <row r="3074" s="425" customFormat="1" ht="21.75" customHeight="1" spans="2:2">
      <c r="B3074" s="451"/>
    </row>
    <row r="3075" s="425" customFormat="1" ht="21.75" customHeight="1" spans="2:2">
      <c r="B3075" s="451"/>
    </row>
    <row r="3076" s="425" customFormat="1" ht="21.75" customHeight="1" spans="2:2">
      <c r="B3076" s="451"/>
    </row>
    <row r="3077" s="425" customFormat="1" ht="21.75" customHeight="1" spans="2:2">
      <c r="B3077" s="451"/>
    </row>
    <row r="3078" s="425" customFormat="1" ht="21.75" customHeight="1" spans="2:2">
      <c r="B3078" s="451"/>
    </row>
    <row r="3079" s="425" customFormat="1" ht="21.75" customHeight="1" spans="2:2">
      <c r="B3079" s="451"/>
    </row>
    <row r="3080" s="425" customFormat="1" ht="21.75" customHeight="1" spans="2:2">
      <c r="B3080" s="451"/>
    </row>
    <row r="3081" s="425" customFormat="1" ht="21.75" customHeight="1" spans="2:2">
      <c r="B3081" s="451"/>
    </row>
    <row r="3082" s="425" customFormat="1" ht="21.75" customHeight="1" spans="2:2">
      <c r="B3082" s="451"/>
    </row>
    <row r="3083" s="425" customFormat="1" ht="21.75" customHeight="1" spans="2:2">
      <c r="B3083" s="451"/>
    </row>
    <row r="3084" s="425" customFormat="1" ht="21.75" customHeight="1" spans="2:2">
      <c r="B3084" s="451"/>
    </row>
    <row r="3085" s="425" customFormat="1" ht="21.75" customHeight="1" spans="2:2">
      <c r="B3085" s="451"/>
    </row>
    <row r="3086" s="425" customFormat="1" ht="21.75" customHeight="1" spans="2:2">
      <c r="B3086" s="451"/>
    </row>
    <row r="3087" s="425" customFormat="1" ht="21.75" customHeight="1" spans="2:2">
      <c r="B3087" s="451"/>
    </row>
    <row r="3088" s="425" customFormat="1" ht="21.75" customHeight="1" spans="2:2">
      <c r="B3088" s="451"/>
    </row>
    <row r="3089" s="425" customFormat="1" ht="21.75" customHeight="1" spans="2:2">
      <c r="B3089" s="451"/>
    </row>
    <row r="3090" s="425" customFormat="1" ht="21.75" customHeight="1" spans="2:2">
      <c r="B3090" s="451"/>
    </row>
    <row r="3091" s="425" customFormat="1" ht="21.75" customHeight="1" spans="2:2">
      <c r="B3091" s="451"/>
    </row>
    <row r="3092" s="425" customFormat="1" ht="21.75" customHeight="1" spans="2:2">
      <c r="B3092" s="451"/>
    </row>
    <row r="3093" s="425" customFormat="1" ht="21.75" customHeight="1" spans="2:2">
      <c r="B3093" s="451"/>
    </row>
    <row r="3094" s="425" customFormat="1" ht="21.75" customHeight="1" spans="2:2">
      <c r="B3094" s="451"/>
    </row>
    <row r="3095" s="425" customFormat="1" ht="21.75" customHeight="1" spans="2:2">
      <c r="B3095" s="451"/>
    </row>
    <row r="3096" s="425" customFormat="1" ht="21.75" customHeight="1" spans="2:2">
      <c r="B3096" s="451"/>
    </row>
    <row r="3097" s="425" customFormat="1" ht="21.75" customHeight="1" spans="2:2">
      <c r="B3097" s="451"/>
    </row>
    <row r="3098" s="425" customFormat="1" ht="21.75" customHeight="1" spans="2:2">
      <c r="B3098" s="451"/>
    </row>
    <row r="3099" s="425" customFormat="1" ht="21.75" customHeight="1" spans="2:2">
      <c r="B3099" s="451"/>
    </row>
    <row r="3100" s="425" customFormat="1" ht="21.75" customHeight="1" spans="2:2">
      <c r="B3100" s="451"/>
    </row>
    <row r="3101" s="425" customFormat="1" ht="21.75" customHeight="1" spans="2:2">
      <c r="B3101" s="451"/>
    </row>
    <row r="3102" s="425" customFormat="1" ht="21.75" customHeight="1" spans="2:2">
      <c r="B3102" s="451"/>
    </row>
    <row r="3103" s="425" customFormat="1" ht="21.75" customHeight="1" spans="2:2">
      <c r="B3103" s="451"/>
    </row>
    <row r="3104" s="425" customFormat="1" ht="21.75" customHeight="1" spans="2:2">
      <c r="B3104" s="451"/>
    </row>
    <row r="3105" s="425" customFormat="1" ht="21.75" customHeight="1" spans="2:2">
      <c r="B3105" s="451"/>
    </row>
    <row r="3106" s="425" customFormat="1" ht="21.75" customHeight="1" spans="2:2">
      <c r="B3106" s="451"/>
    </row>
    <row r="3107" s="425" customFormat="1" ht="21.75" customHeight="1" spans="2:2">
      <c r="B3107" s="451"/>
    </row>
    <row r="3108" s="425" customFormat="1" ht="21.75" customHeight="1" spans="2:2">
      <c r="B3108" s="451"/>
    </row>
    <row r="3109" s="425" customFormat="1" ht="21.75" customHeight="1" spans="2:2">
      <c r="B3109" s="451"/>
    </row>
    <row r="3110" s="425" customFormat="1" ht="21.75" customHeight="1" spans="2:2">
      <c r="B3110" s="451"/>
    </row>
    <row r="3111" s="425" customFormat="1" ht="21.75" customHeight="1" spans="2:2">
      <c r="B3111" s="451"/>
    </row>
    <row r="3112" s="425" customFormat="1" ht="21.75" customHeight="1" spans="2:2">
      <c r="B3112" s="451"/>
    </row>
    <row r="3113" s="425" customFormat="1" ht="21.75" customHeight="1" spans="2:2">
      <c r="B3113" s="451"/>
    </row>
    <row r="3114" s="425" customFormat="1" ht="21.75" customHeight="1" spans="2:2">
      <c r="B3114" s="451"/>
    </row>
    <row r="3115" s="425" customFormat="1" ht="21.75" customHeight="1" spans="2:2">
      <c r="B3115" s="451"/>
    </row>
    <row r="3116" s="425" customFormat="1" ht="21.75" customHeight="1" spans="2:2">
      <c r="B3116" s="451"/>
    </row>
    <row r="3117" s="425" customFormat="1" ht="21.75" customHeight="1" spans="2:2">
      <c r="B3117" s="451"/>
    </row>
    <row r="3118" s="425" customFormat="1" ht="21.75" customHeight="1" spans="2:2">
      <c r="B3118" s="451"/>
    </row>
    <row r="3119" s="425" customFormat="1" ht="21.75" customHeight="1" spans="2:2">
      <c r="B3119" s="451"/>
    </row>
    <row r="3120" s="425" customFormat="1" ht="21.75" customHeight="1" spans="2:2">
      <c r="B3120" s="451"/>
    </row>
    <row r="3121" s="425" customFormat="1" ht="21.75" customHeight="1" spans="2:2">
      <c r="B3121" s="451"/>
    </row>
    <row r="3122" s="425" customFormat="1" ht="21.75" customHeight="1" spans="2:2">
      <c r="B3122" s="451"/>
    </row>
    <row r="3123" s="425" customFormat="1" ht="21.75" customHeight="1" spans="2:2">
      <c r="B3123" s="451"/>
    </row>
    <row r="3124" s="425" customFormat="1" ht="21.75" customHeight="1" spans="2:2">
      <c r="B3124" s="451"/>
    </row>
    <row r="3125" s="425" customFormat="1" ht="21.75" customHeight="1" spans="2:2">
      <c r="B3125" s="451"/>
    </row>
    <row r="3126" s="425" customFormat="1" ht="21.75" customHeight="1" spans="2:2">
      <c r="B3126" s="451"/>
    </row>
    <row r="3127" s="425" customFormat="1" ht="21.75" customHeight="1" spans="2:2">
      <c r="B3127" s="451"/>
    </row>
    <row r="3128" s="425" customFormat="1" ht="21.75" customHeight="1" spans="2:2">
      <c r="B3128" s="451"/>
    </row>
    <row r="3129" s="425" customFormat="1" ht="21.75" customHeight="1" spans="2:2">
      <c r="B3129" s="451"/>
    </row>
    <row r="3130" s="425" customFormat="1" ht="21.75" customHeight="1" spans="2:2">
      <c r="B3130" s="451"/>
    </row>
    <row r="3131" s="425" customFormat="1" ht="21.75" customHeight="1" spans="2:2">
      <c r="B3131" s="451"/>
    </row>
    <row r="3132" s="425" customFormat="1" ht="21.75" customHeight="1" spans="2:2">
      <c r="B3132" s="451"/>
    </row>
    <row r="3133" s="425" customFormat="1" ht="21.75" customHeight="1" spans="2:2">
      <c r="B3133" s="451"/>
    </row>
    <row r="3134" s="425" customFormat="1" ht="21.75" customHeight="1" spans="2:2">
      <c r="B3134" s="451"/>
    </row>
    <row r="3135" s="425" customFormat="1" ht="21.75" customHeight="1" spans="2:2">
      <c r="B3135" s="451"/>
    </row>
    <row r="3136" s="425" customFormat="1" ht="21.75" customHeight="1" spans="2:2">
      <c r="B3136" s="451"/>
    </row>
    <row r="3137" s="425" customFormat="1" ht="21.75" customHeight="1" spans="2:2">
      <c r="B3137" s="451"/>
    </row>
    <row r="3138" s="425" customFormat="1" ht="21.75" customHeight="1" spans="2:2">
      <c r="B3138" s="451"/>
    </row>
    <row r="3139" s="425" customFormat="1" ht="21.75" customHeight="1" spans="2:2">
      <c r="B3139" s="451"/>
    </row>
    <row r="3140" s="425" customFormat="1" ht="21.75" customHeight="1" spans="2:2">
      <c r="B3140" s="451"/>
    </row>
    <row r="3141" s="425" customFormat="1" ht="21.75" customHeight="1" spans="2:2">
      <c r="B3141" s="451"/>
    </row>
    <row r="3142" s="425" customFormat="1" ht="21.75" customHeight="1" spans="2:2">
      <c r="B3142" s="451"/>
    </row>
    <row r="3143" s="425" customFormat="1" ht="21.75" customHeight="1" spans="2:2">
      <c r="B3143" s="451"/>
    </row>
    <row r="3144" s="425" customFormat="1" ht="21.75" customHeight="1" spans="2:2">
      <c r="B3144" s="451"/>
    </row>
    <row r="3145" s="425" customFormat="1" ht="21.75" customHeight="1" spans="2:2">
      <c r="B3145" s="451"/>
    </row>
    <row r="3146" s="425" customFormat="1" ht="21.75" customHeight="1" spans="2:2">
      <c r="B3146" s="451"/>
    </row>
    <row r="3147" s="425" customFormat="1" ht="21.75" customHeight="1" spans="2:2">
      <c r="B3147" s="451"/>
    </row>
    <row r="3148" s="425" customFormat="1" ht="21.75" customHeight="1" spans="2:2">
      <c r="B3148" s="451"/>
    </row>
    <row r="3149" s="425" customFormat="1" ht="21.75" customHeight="1" spans="2:2">
      <c r="B3149" s="451"/>
    </row>
    <row r="3150" s="425" customFormat="1" ht="21.75" customHeight="1" spans="2:2">
      <c r="B3150" s="451"/>
    </row>
    <row r="3151" s="425" customFormat="1" ht="21.75" customHeight="1" spans="2:2">
      <c r="B3151" s="451"/>
    </row>
    <row r="3152" s="425" customFormat="1" ht="21.75" customHeight="1" spans="2:2">
      <c r="B3152" s="451"/>
    </row>
    <row r="3153" s="425" customFormat="1" ht="21.75" customHeight="1" spans="2:2">
      <c r="B3153" s="451"/>
    </row>
    <row r="3154" s="425" customFormat="1" ht="21.75" customHeight="1" spans="2:2">
      <c r="B3154" s="451"/>
    </row>
    <row r="3155" s="425" customFormat="1" ht="21.75" customHeight="1" spans="2:2">
      <c r="B3155" s="451"/>
    </row>
    <row r="3156" s="425" customFormat="1" ht="21.75" customHeight="1" spans="2:2">
      <c r="B3156" s="451"/>
    </row>
    <row r="3157" s="425" customFormat="1" ht="21.75" customHeight="1" spans="2:2">
      <c r="B3157" s="451"/>
    </row>
    <row r="3158" s="425" customFormat="1" ht="21.75" customHeight="1" spans="2:2">
      <c r="B3158" s="451"/>
    </row>
    <row r="3159" s="425" customFormat="1" ht="21.75" customHeight="1" spans="2:2">
      <c r="B3159" s="451"/>
    </row>
    <row r="3160" s="425" customFormat="1" ht="21.75" customHeight="1" spans="2:2">
      <c r="B3160" s="451"/>
    </row>
    <row r="3161" s="425" customFormat="1" ht="21.75" customHeight="1" spans="2:2">
      <c r="B3161" s="451"/>
    </row>
    <row r="3162" s="425" customFormat="1" ht="21.75" customHeight="1" spans="2:2">
      <c r="B3162" s="451"/>
    </row>
    <row r="3163" s="425" customFormat="1" ht="21.75" customHeight="1" spans="2:2">
      <c r="B3163" s="451"/>
    </row>
    <row r="3164" s="425" customFormat="1" ht="21.75" customHeight="1" spans="2:2">
      <c r="B3164" s="451"/>
    </row>
    <row r="3165" s="425" customFormat="1" ht="21.75" customHeight="1" spans="2:2">
      <c r="B3165" s="451"/>
    </row>
    <row r="3166" s="425" customFormat="1" ht="21.75" customHeight="1" spans="2:2">
      <c r="B3166" s="451"/>
    </row>
    <row r="3167" s="425" customFormat="1" ht="21.75" customHeight="1" spans="2:2">
      <c r="B3167" s="451"/>
    </row>
    <row r="3168" s="425" customFormat="1" ht="21.75" customHeight="1" spans="2:2">
      <c r="B3168" s="451"/>
    </row>
    <row r="3169" s="425" customFormat="1" ht="21.75" customHeight="1" spans="2:2">
      <c r="B3169" s="451"/>
    </row>
    <row r="3170" s="425" customFormat="1" ht="21.75" customHeight="1" spans="2:2">
      <c r="B3170" s="451"/>
    </row>
    <row r="3171" s="425" customFormat="1" ht="21.75" customHeight="1" spans="2:2">
      <c r="B3171" s="451"/>
    </row>
    <row r="3172" s="425" customFormat="1" ht="21.75" customHeight="1" spans="2:2">
      <c r="B3172" s="451"/>
    </row>
    <row r="3173" s="425" customFormat="1" ht="21.75" customHeight="1" spans="2:2">
      <c r="B3173" s="451"/>
    </row>
    <row r="3174" s="425" customFormat="1" ht="21.75" customHeight="1" spans="2:2">
      <c r="B3174" s="451"/>
    </row>
    <row r="3175" s="425" customFormat="1" ht="21.75" customHeight="1" spans="2:2">
      <c r="B3175" s="451"/>
    </row>
    <row r="3176" s="425" customFormat="1" ht="21.75" customHeight="1" spans="2:2">
      <c r="B3176" s="451"/>
    </row>
    <row r="3177" s="425" customFormat="1" ht="21.75" customHeight="1" spans="2:2">
      <c r="B3177" s="451"/>
    </row>
    <row r="3178" s="425" customFormat="1" ht="21.75" customHeight="1" spans="2:2">
      <c r="B3178" s="451"/>
    </row>
    <row r="3179" s="425" customFormat="1" ht="21.75" customHeight="1" spans="2:2">
      <c r="B3179" s="451"/>
    </row>
    <row r="3180" s="425" customFormat="1" ht="21.75" customHeight="1" spans="2:2">
      <c r="B3180" s="451"/>
    </row>
    <row r="3181" s="425" customFormat="1" ht="21.75" customHeight="1" spans="2:2">
      <c r="B3181" s="451"/>
    </row>
    <row r="3182" s="425" customFormat="1" ht="21.75" customHeight="1" spans="2:2">
      <c r="B3182" s="451"/>
    </row>
    <row r="3183" s="425" customFormat="1" ht="21.75" customHeight="1" spans="2:2">
      <c r="B3183" s="451"/>
    </row>
    <row r="3184" s="425" customFormat="1" ht="21.75" customHeight="1" spans="2:2">
      <c r="B3184" s="451"/>
    </row>
    <row r="3185" s="425" customFormat="1" ht="21.75" customHeight="1" spans="2:2">
      <c r="B3185" s="451"/>
    </row>
    <row r="3186" s="425" customFormat="1" ht="21.75" customHeight="1" spans="2:2">
      <c r="B3186" s="451"/>
    </row>
    <row r="3187" s="425" customFormat="1" ht="21.75" customHeight="1" spans="2:2">
      <c r="B3187" s="451"/>
    </row>
    <row r="3188" s="425" customFormat="1" ht="21.75" customHeight="1" spans="2:2">
      <c r="B3188" s="451"/>
    </row>
    <row r="3189" s="425" customFormat="1" ht="21.75" customHeight="1" spans="2:2">
      <c r="B3189" s="451"/>
    </row>
    <row r="3190" s="425" customFormat="1" ht="21.75" customHeight="1" spans="2:2">
      <c r="B3190" s="451"/>
    </row>
    <row r="3191" s="425" customFormat="1" ht="21.75" customHeight="1" spans="2:2">
      <c r="B3191" s="451"/>
    </row>
    <row r="3192" s="425" customFormat="1" ht="21.75" customHeight="1" spans="2:2">
      <c r="B3192" s="451"/>
    </row>
    <row r="3193" s="425" customFormat="1" ht="21.75" customHeight="1" spans="2:2">
      <c r="B3193" s="451"/>
    </row>
    <row r="3194" s="425" customFormat="1" ht="21.75" customHeight="1" spans="2:2">
      <c r="B3194" s="451"/>
    </row>
    <row r="3195" s="425" customFormat="1" ht="21.75" customHeight="1" spans="2:2">
      <c r="B3195" s="451"/>
    </row>
    <row r="3196" s="425" customFormat="1" ht="21.75" customHeight="1" spans="2:2">
      <c r="B3196" s="451"/>
    </row>
    <row r="3197" s="425" customFormat="1" ht="21.75" customHeight="1" spans="2:2">
      <c r="B3197" s="451"/>
    </row>
    <row r="3198" s="425" customFormat="1" ht="21.75" customHeight="1" spans="2:2">
      <c r="B3198" s="451"/>
    </row>
    <row r="3199" s="425" customFormat="1" ht="21.75" customHeight="1" spans="2:2">
      <c r="B3199" s="451"/>
    </row>
    <row r="3200" s="425" customFormat="1" ht="21.75" customHeight="1" spans="2:2">
      <c r="B3200" s="451"/>
    </row>
    <row r="3201" s="425" customFormat="1" ht="21.75" customHeight="1" spans="2:2">
      <c r="B3201" s="451"/>
    </row>
    <row r="3202" s="425" customFormat="1" ht="21.75" customHeight="1" spans="2:2">
      <c r="B3202" s="451"/>
    </row>
    <row r="3203" s="425" customFormat="1" ht="21.75" customHeight="1" spans="2:2">
      <c r="B3203" s="451"/>
    </row>
    <row r="3204" s="425" customFormat="1" ht="21.75" customHeight="1" spans="2:2">
      <c r="B3204" s="451"/>
    </row>
    <row r="3205" s="425" customFormat="1" ht="21.75" customHeight="1" spans="2:2">
      <c r="B3205" s="451"/>
    </row>
    <row r="3206" s="425" customFormat="1" ht="21.75" customHeight="1" spans="2:2">
      <c r="B3206" s="451"/>
    </row>
    <row r="3207" s="425" customFormat="1" ht="21.75" customHeight="1" spans="2:2">
      <c r="B3207" s="451"/>
    </row>
    <row r="3208" s="425" customFormat="1" ht="21.75" customHeight="1" spans="2:2">
      <c r="B3208" s="451"/>
    </row>
    <row r="3209" s="425" customFormat="1" ht="21.75" customHeight="1" spans="2:2">
      <c r="B3209" s="451"/>
    </row>
    <row r="3210" s="425" customFormat="1" ht="21.75" customHeight="1" spans="2:2">
      <c r="B3210" s="451"/>
    </row>
    <row r="3211" s="425" customFormat="1" ht="21.75" customHeight="1" spans="2:2">
      <c r="B3211" s="451"/>
    </row>
    <row r="3212" s="425" customFormat="1" ht="21.75" customHeight="1" spans="2:2">
      <c r="B3212" s="451"/>
    </row>
    <row r="3213" s="425" customFormat="1" ht="21.75" customHeight="1" spans="2:2">
      <c r="B3213" s="451"/>
    </row>
    <row r="3214" s="425" customFormat="1" ht="21.75" customHeight="1" spans="2:2">
      <c r="B3214" s="451"/>
    </row>
    <row r="3215" s="425" customFormat="1" ht="21.75" customHeight="1" spans="2:2">
      <c r="B3215" s="451"/>
    </row>
    <row r="3216" s="425" customFormat="1" ht="21.75" customHeight="1" spans="2:2">
      <c r="B3216" s="451"/>
    </row>
    <row r="3217" s="425" customFormat="1" ht="21.75" customHeight="1" spans="2:2">
      <c r="B3217" s="451"/>
    </row>
    <row r="3218" s="425" customFormat="1" ht="21.75" customHeight="1" spans="2:2">
      <c r="B3218" s="451"/>
    </row>
    <row r="3219" s="425" customFormat="1" ht="21.75" customHeight="1" spans="2:2">
      <c r="B3219" s="451"/>
    </row>
    <row r="3220" s="425" customFormat="1" ht="21.75" customHeight="1" spans="2:2">
      <c r="B3220" s="451"/>
    </row>
    <row r="3221" s="425" customFormat="1" ht="21.75" customHeight="1" spans="2:2">
      <c r="B3221" s="451"/>
    </row>
    <row r="3222" s="425" customFormat="1" ht="21.75" customHeight="1" spans="2:2">
      <c r="B3222" s="451"/>
    </row>
    <row r="3223" s="425" customFormat="1" ht="21.75" customHeight="1" spans="2:2">
      <c r="B3223" s="451"/>
    </row>
    <row r="3224" s="425" customFormat="1" ht="21.75" customHeight="1" spans="2:2">
      <c r="B3224" s="451"/>
    </row>
    <row r="3225" s="425" customFormat="1" ht="21.75" customHeight="1" spans="2:2">
      <c r="B3225" s="451"/>
    </row>
    <row r="3226" s="425" customFormat="1" ht="21.75" customHeight="1" spans="2:2">
      <c r="B3226" s="451"/>
    </row>
    <row r="3227" s="425" customFormat="1" ht="21.75" customHeight="1" spans="2:2">
      <c r="B3227" s="451"/>
    </row>
    <row r="3228" s="425" customFormat="1" ht="21.75" customHeight="1" spans="2:2">
      <c r="B3228" s="451"/>
    </row>
    <row r="3229" s="425" customFormat="1" ht="21.75" customHeight="1" spans="2:2">
      <c r="B3229" s="451"/>
    </row>
    <row r="3230" s="425" customFormat="1" ht="21.75" customHeight="1" spans="2:2">
      <c r="B3230" s="451"/>
    </row>
    <row r="3231" s="425" customFormat="1" ht="21.75" customHeight="1" spans="2:2">
      <c r="B3231" s="451"/>
    </row>
    <row r="3232" s="425" customFormat="1" ht="21.75" customHeight="1" spans="2:2">
      <c r="B3232" s="451"/>
    </row>
    <row r="3233" s="425" customFormat="1" ht="21.75" customHeight="1" spans="2:2">
      <c r="B3233" s="451"/>
    </row>
    <row r="3234" s="425" customFormat="1" ht="21.75" customHeight="1" spans="2:2">
      <c r="B3234" s="451"/>
    </row>
    <row r="3235" s="425" customFormat="1" ht="21.75" customHeight="1" spans="2:2">
      <c r="B3235" s="451"/>
    </row>
    <row r="3236" s="425" customFormat="1" ht="21.75" customHeight="1" spans="2:2">
      <c r="B3236" s="451"/>
    </row>
    <row r="3237" s="425" customFormat="1" ht="21.75" customHeight="1" spans="2:2">
      <c r="B3237" s="451"/>
    </row>
    <row r="3238" s="425" customFormat="1" ht="21.75" customHeight="1" spans="2:2">
      <c r="B3238" s="451"/>
    </row>
    <row r="3239" s="425" customFormat="1" ht="21.75" customHeight="1" spans="2:2">
      <c r="B3239" s="451"/>
    </row>
    <row r="3240" s="425" customFormat="1" ht="21.75" customHeight="1" spans="2:2">
      <c r="B3240" s="451"/>
    </row>
    <row r="3241" s="425" customFormat="1" ht="21.75" customHeight="1" spans="2:2">
      <c r="B3241" s="451"/>
    </row>
    <row r="3242" s="425" customFormat="1" ht="21.75" customHeight="1" spans="2:2">
      <c r="B3242" s="451"/>
    </row>
    <row r="3243" s="425" customFormat="1" ht="21.75" customHeight="1" spans="2:2">
      <c r="B3243" s="451"/>
    </row>
    <row r="3244" s="425" customFormat="1" ht="21.75" customHeight="1" spans="2:2">
      <c r="B3244" s="451"/>
    </row>
    <row r="3245" s="425" customFormat="1" ht="21.75" customHeight="1" spans="2:2">
      <c r="B3245" s="451"/>
    </row>
    <row r="3246" s="425" customFormat="1" ht="21.75" customHeight="1" spans="2:2">
      <c r="B3246" s="451"/>
    </row>
    <row r="3247" s="425" customFormat="1" ht="21.75" customHeight="1" spans="2:2">
      <c r="B3247" s="451"/>
    </row>
    <row r="3248" s="425" customFormat="1" ht="21.75" customHeight="1" spans="2:2">
      <c r="B3248" s="451"/>
    </row>
    <row r="3249" s="425" customFormat="1" ht="21.75" customHeight="1" spans="2:2">
      <c r="B3249" s="451"/>
    </row>
    <row r="3250" s="425" customFormat="1" ht="21.75" customHeight="1" spans="2:2">
      <c r="B3250" s="451"/>
    </row>
    <row r="3251" s="425" customFormat="1" ht="21.75" customHeight="1" spans="2:2">
      <c r="B3251" s="451"/>
    </row>
    <row r="3252" s="425" customFormat="1" ht="21.75" customHeight="1" spans="2:2">
      <c r="B3252" s="451"/>
    </row>
    <row r="3253" s="425" customFormat="1" ht="21.75" customHeight="1" spans="2:2">
      <c r="B3253" s="451"/>
    </row>
    <row r="3254" s="425" customFormat="1" ht="21.75" customHeight="1" spans="2:2">
      <c r="B3254" s="451"/>
    </row>
    <row r="3255" s="425" customFormat="1" ht="21.75" customHeight="1" spans="2:2">
      <c r="B3255" s="451"/>
    </row>
    <row r="3256" s="425" customFormat="1" ht="21.75" customHeight="1" spans="2:2">
      <c r="B3256" s="451"/>
    </row>
    <row r="3257" s="425" customFormat="1" ht="21.75" customHeight="1" spans="2:2">
      <c r="B3257" s="451"/>
    </row>
    <row r="3258" s="425" customFormat="1" ht="21.75" customHeight="1" spans="2:2">
      <c r="B3258" s="451"/>
    </row>
    <row r="3259" s="425" customFormat="1" ht="21.75" customHeight="1" spans="2:2">
      <c r="B3259" s="451"/>
    </row>
    <row r="3260" s="425" customFormat="1" ht="21.75" customHeight="1" spans="2:2">
      <c r="B3260" s="451"/>
    </row>
    <row r="3261" s="425" customFormat="1" ht="21.75" customHeight="1" spans="2:2">
      <c r="B3261" s="451"/>
    </row>
    <row r="3262" s="425" customFormat="1" ht="21.75" customHeight="1" spans="2:2">
      <c r="B3262" s="451"/>
    </row>
    <row r="3263" s="425" customFormat="1" ht="21.75" customHeight="1" spans="2:2">
      <c r="B3263" s="451"/>
    </row>
    <row r="3264" s="425" customFormat="1" ht="21.75" customHeight="1" spans="2:2">
      <c r="B3264" s="451"/>
    </row>
    <row r="3265" s="425" customFormat="1" ht="21.75" customHeight="1" spans="2:2">
      <c r="B3265" s="451"/>
    </row>
    <row r="3266" s="425" customFormat="1" ht="21.75" customHeight="1" spans="2:2">
      <c r="B3266" s="451"/>
    </row>
    <row r="3267" s="425" customFormat="1" ht="21.75" customHeight="1" spans="2:2">
      <c r="B3267" s="451"/>
    </row>
    <row r="3268" s="425" customFormat="1" ht="21.75" customHeight="1" spans="2:2">
      <c r="B3268" s="451"/>
    </row>
    <row r="3269" s="425" customFormat="1" ht="21.75" customHeight="1" spans="2:2">
      <c r="B3269" s="451"/>
    </row>
    <row r="3270" s="425" customFormat="1" ht="21.75" customHeight="1" spans="2:2">
      <c r="B3270" s="451"/>
    </row>
    <row r="3271" s="425" customFormat="1" ht="21.75" customHeight="1" spans="2:2">
      <c r="B3271" s="451"/>
    </row>
    <row r="3272" s="425" customFormat="1" ht="21.75" customHeight="1" spans="2:2">
      <c r="B3272" s="451"/>
    </row>
    <row r="3273" s="425" customFormat="1" ht="21.75" customHeight="1" spans="2:2">
      <c r="B3273" s="451"/>
    </row>
    <row r="3274" s="425" customFormat="1" ht="21.75" customHeight="1" spans="2:2">
      <c r="B3274" s="451"/>
    </row>
    <row r="3275" s="425" customFormat="1" ht="21.75" customHeight="1" spans="2:2">
      <c r="B3275" s="451"/>
    </row>
    <row r="3276" s="425" customFormat="1" ht="21.75" customHeight="1" spans="2:2">
      <c r="B3276" s="451"/>
    </row>
    <row r="3277" s="425" customFormat="1" ht="21.75" customHeight="1" spans="2:2">
      <c r="B3277" s="451"/>
    </row>
    <row r="3278" s="425" customFormat="1" ht="21.75" customHeight="1" spans="2:2">
      <c r="B3278" s="451"/>
    </row>
    <row r="3279" s="425" customFormat="1" ht="21.75" customHeight="1" spans="2:2">
      <c r="B3279" s="451"/>
    </row>
    <row r="3280" s="425" customFormat="1" ht="21.75" customHeight="1" spans="2:2">
      <c r="B3280" s="451"/>
    </row>
    <row r="3281" s="425" customFormat="1" ht="21.75" customHeight="1" spans="2:2">
      <c r="B3281" s="451"/>
    </row>
    <row r="3282" s="425" customFormat="1" ht="21.75" customHeight="1" spans="2:2">
      <c r="B3282" s="451"/>
    </row>
    <row r="3283" s="425" customFormat="1" ht="21.75" customHeight="1" spans="2:2">
      <c r="B3283" s="451"/>
    </row>
    <row r="3284" s="425" customFormat="1" ht="21.75" customHeight="1" spans="2:2">
      <c r="B3284" s="451"/>
    </row>
    <row r="3285" s="425" customFormat="1" ht="21.75" customHeight="1" spans="2:2">
      <c r="B3285" s="451"/>
    </row>
    <row r="3286" s="425" customFormat="1" ht="21.75" customHeight="1" spans="2:2">
      <c r="B3286" s="451"/>
    </row>
    <row r="3287" s="425" customFormat="1" ht="21.75" customHeight="1" spans="2:2">
      <c r="B3287" s="451"/>
    </row>
    <row r="3288" s="425" customFormat="1" ht="21.75" customHeight="1" spans="2:2">
      <c r="B3288" s="451"/>
    </row>
    <row r="3289" s="425" customFormat="1" ht="21.75" customHeight="1" spans="2:2">
      <c r="B3289" s="451"/>
    </row>
    <row r="3290" s="425" customFormat="1" ht="21.75" customHeight="1" spans="2:2">
      <c r="B3290" s="451"/>
    </row>
    <row r="3291" s="425" customFormat="1" ht="21.75" customHeight="1" spans="2:2">
      <c r="B3291" s="451"/>
    </row>
    <row r="3292" s="425" customFormat="1" ht="21.75" customHeight="1" spans="2:2">
      <c r="B3292" s="451"/>
    </row>
    <row r="3293" s="425" customFormat="1" ht="21.75" customHeight="1" spans="2:2">
      <c r="B3293" s="451"/>
    </row>
    <row r="3294" s="425" customFormat="1" ht="21.75" customHeight="1" spans="2:2">
      <c r="B3294" s="451"/>
    </row>
    <row r="3295" s="425" customFormat="1" ht="21.75" customHeight="1" spans="2:2">
      <c r="B3295" s="451"/>
    </row>
    <row r="3296" s="425" customFormat="1" ht="21.75" customHeight="1" spans="2:2">
      <c r="B3296" s="451"/>
    </row>
    <row r="3297" s="425" customFormat="1" ht="21.75" customHeight="1" spans="2:2">
      <c r="B3297" s="451"/>
    </row>
    <row r="3298" s="425" customFormat="1" ht="21.75" customHeight="1" spans="2:2">
      <c r="B3298" s="451"/>
    </row>
    <row r="3299" s="425" customFormat="1" ht="21.75" customHeight="1" spans="2:2">
      <c r="B3299" s="451"/>
    </row>
    <row r="3300" s="425" customFormat="1" ht="21.75" customHeight="1" spans="2:2">
      <c r="B3300" s="451"/>
    </row>
    <row r="3301" s="425" customFormat="1" ht="21.75" customHeight="1" spans="2:2">
      <c r="B3301" s="451"/>
    </row>
    <row r="3302" s="425" customFormat="1" ht="21.75" customHeight="1" spans="2:2">
      <c r="B3302" s="451"/>
    </row>
    <row r="3303" s="425" customFormat="1" ht="21.75" customHeight="1" spans="2:2">
      <c r="B3303" s="451"/>
    </row>
    <row r="3304" s="425" customFormat="1" ht="21.75" customHeight="1" spans="2:2">
      <c r="B3304" s="451"/>
    </row>
    <row r="3305" s="425" customFormat="1" ht="21.75" customHeight="1" spans="2:2">
      <c r="B3305" s="451"/>
    </row>
    <row r="3306" s="425" customFormat="1" ht="21.75" customHeight="1" spans="2:2">
      <c r="B3306" s="451"/>
    </row>
    <row r="3307" s="425" customFormat="1" ht="21.75" customHeight="1" spans="2:2">
      <c r="B3307" s="451"/>
    </row>
    <row r="3308" s="425" customFormat="1" ht="21.75" customHeight="1" spans="2:2">
      <c r="B3308" s="451"/>
    </row>
    <row r="3309" s="425" customFormat="1" ht="21.75" customHeight="1" spans="2:2">
      <c r="B3309" s="451"/>
    </row>
    <row r="3310" s="425" customFormat="1" ht="21.75" customHeight="1" spans="2:2">
      <c r="B3310" s="451"/>
    </row>
    <row r="3311" s="425" customFormat="1" ht="21.75" customHeight="1" spans="2:2">
      <c r="B3311" s="451"/>
    </row>
    <row r="3312" s="425" customFormat="1" ht="21.75" customHeight="1" spans="2:2">
      <c r="B3312" s="451"/>
    </row>
    <row r="3313" s="425" customFormat="1" ht="21.75" customHeight="1" spans="2:2">
      <c r="B3313" s="451"/>
    </row>
    <row r="3314" s="425" customFormat="1" ht="21.75" customHeight="1" spans="2:2">
      <c r="B3314" s="451"/>
    </row>
    <row r="3315" s="425" customFormat="1" ht="21.75" customHeight="1" spans="2:2">
      <c r="B3315" s="451"/>
    </row>
    <row r="3316" s="425" customFormat="1" ht="21.75" customHeight="1" spans="2:2">
      <c r="B3316" s="451"/>
    </row>
    <row r="3317" s="425" customFormat="1" ht="21.75" customHeight="1" spans="2:2">
      <c r="B3317" s="451"/>
    </row>
    <row r="3318" s="425" customFormat="1" ht="21.75" customHeight="1" spans="2:2">
      <c r="B3318" s="451"/>
    </row>
    <row r="3319" s="425" customFormat="1" ht="21.75" customHeight="1" spans="2:2">
      <c r="B3319" s="451"/>
    </row>
    <row r="3320" s="425" customFormat="1" ht="21.75" customHeight="1" spans="2:2">
      <c r="B3320" s="451"/>
    </row>
    <row r="3321" s="425" customFormat="1" ht="21.75" customHeight="1" spans="2:2">
      <c r="B3321" s="451"/>
    </row>
    <row r="3322" s="425" customFormat="1" ht="21.75" customHeight="1" spans="2:2">
      <c r="B3322" s="451"/>
    </row>
    <row r="3323" s="425" customFormat="1" ht="21.75" customHeight="1" spans="2:2">
      <c r="B3323" s="451"/>
    </row>
    <row r="3324" s="425" customFormat="1" ht="21.75" customHeight="1" spans="2:2">
      <c r="B3324" s="451"/>
    </row>
    <row r="3325" s="425" customFormat="1" ht="21.75" customHeight="1" spans="2:2">
      <c r="B3325" s="451"/>
    </row>
    <row r="3326" s="425" customFormat="1" ht="21.75" customHeight="1" spans="2:2">
      <c r="B3326" s="451"/>
    </row>
    <row r="3327" s="425" customFormat="1" ht="21.75" customHeight="1" spans="2:2">
      <c r="B3327" s="451"/>
    </row>
    <row r="3328" s="425" customFormat="1" ht="21.75" customHeight="1" spans="2:2">
      <c r="B3328" s="451"/>
    </row>
    <row r="3329" s="425" customFormat="1" ht="21.75" customHeight="1" spans="2:2">
      <c r="B3329" s="451"/>
    </row>
    <row r="3330" s="425" customFormat="1" ht="21.75" customHeight="1" spans="2:2">
      <c r="B3330" s="451"/>
    </row>
    <row r="3331" s="425" customFormat="1" ht="21.75" customHeight="1" spans="2:2">
      <c r="B3331" s="451"/>
    </row>
    <row r="3332" s="425" customFormat="1" ht="21.75" customHeight="1" spans="2:2">
      <c r="B3332" s="451"/>
    </row>
    <row r="3333" s="425" customFormat="1" ht="21.75" customHeight="1" spans="2:2">
      <c r="B3333" s="451"/>
    </row>
    <row r="3334" s="425" customFormat="1" ht="21.75" customHeight="1" spans="2:2">
      <c r="B3334" s="451"/>
    </row>
    <row r="3335" s="425" customFormat="1" ht="21.75" customHeight="1" spans="2:2">
      <c r="B3335" s="451"/>
    </row>
    <row r="3336" s="425" customFormat="1" ht="21.75" customHeight="1" spans="2:2">
      <c r="B3336" s="451"/>
    </row>
    <row r="3337" s="425" customFormat="1" ht="21.75" customHeight="1" spans="2:2">
      <c r="B3337" s="451"/>
    </row>
    <row r="3338" s="425" customFormat="1" ht="21.75" customHeight="1" spans="2:2">
      <c r="B3338" s="451"/>
    </row>
    <row r="3339" s="425" customFormat="1" ht="21.75" customHeight="1" spans="2:2">
      <c r="B3339" s="451"/>
    </row>
    <row r="3340" s="425" customFormat="1" ht="21.75" customHeight="1" spans="2:2">
      <c r="B3340" s="451"/>
    </row>
    <row r="3341" s="425" customFormat="1" ht="21.75" customHeight="1" spans="2:2">
      <c r="B3341" s="451"/>
    </row>
    <row r="3342" s="425" customFormat="1" ht="21.75" customHeight="1" spans="2:2">
      <c r="B3342" s="451"/>
    </row>
    <row r="3343" s="425" customFormat="1" ht="21.75" customHeight="1" spans="2:2">
      <c r="B3343" s="451"/>
    </row>
    <row r="3344" s="425" customFormat="1" ht="21.75" customHeight="1" spans="2:2">
      <c r="B3344" s="451"/>
    </row>
    <row r="3345" s="425" customFormat="1" ht="21.75" customHeight="1" spans="2:2">
      <c r="B3345" s="451"/>
    </row>
    <row r="3346" s="425" customFormat="1" ht="21.75" customHeight="1" spans="2:2">
      <c r="B3346" s="451"/>
    </row>
    <row r="3347" s="425" customFormat="1" ht="21.75" customHeight="1" spans="2:2">
      <c r="B3347" s="451"/>
    </row>
    <row r="3348" s="425" customFormat="1" ht="21.75" customHeight="1" spans="2:2">
      <c r="B3348" s="451"/>
    </row>
    <row r="3349" s="425" customFormat="1" ht="21.75" customHeight="1" spans="2:2">
      <c r="B3349" s="451"/>
    </row>
    <row r="3350" s="425" customFormat="1" ht="21.75" customHeight="1" spans="2:2">
      <c r="B3350" s="451"/>
    </row>
    <row r="3351" s="425" customFormat="1" ht="21.75" customHeight="1" spans="2:2">
      <c r="B3351" s="451"/>
    </row>
    <row r="3352" s="425" customFormat="1" ht="21.75" customHeight="1" spans="2:2">
      <c r="B3352" s="451"/>
    </row>
    <row r="3353" s="425" customFormat="1" ht="21.75" customHeight="1" spans="2:2">
      <c r="B3353" s="451"/>
    </row>
    <row r="3354" s="425" customFormat="1" ht="21.75" customHeight="1" spans="2:2">
      <c r="B3354" s="451"/>
    </row>
    <row r="3355" s="425" customFormat="1" ht="21.75" customHeight="1" spans="2:2">
      <c r="B3355" s="451"/>
    </row>
    <row r="3356" s="425" customFormat="1" ht="21.75" customHeight="1" spans="2:2">
      <c r="B3356" s="451"/>
    </row>
    <row r="3357" s="425" customFormat="1" ht="21.75" customHeight="1" spans="2:2">
      <c r="B3357" s="451"/>
    </row>
    <row r="3358" s="425" customFormat="1" ht="21.75" customHeight="1" spans="2:2">
      <c r="B3358" s="451"/>
    </row>
    <row r="3359" s="425" customFormat="1" ht="21.75" customHeight="1" spans="2:2">
      <c r="B3359" s="451"/>
    </row>
    <row r="3360" s="425" customFormat="1" ht="21.75" customHeight="1" spans="2:2">
      <c r="B3360" s="451"/>
    </row>
    <row r="3361" s="425" customFormat="1" ht="21.75" customHeight="1" spans="2:2">
      <c r="B3361" s="451"/>
    </row>
    <row r="3362" s="425" customFormat="1" ht="21.75" customHeight="1" spans="2:2">
      <c r="B3362" s="451"/>
    </row>
    <row r="3363" s="425" customFormat="1" ht="21.75" customHeight="1" spans="2:2">
      <c r="B3363" s="451"/>
    </row>
    <row r="3364" s="425" customFormat="1" ht="21.75" customHeight="1" spans="2:2">
      <c r="B3364" s="451"/>
    </row>
    <row r="3365" s="425" customFormat="1" ht="21.75" customHeight="1" spans="2:2">
      <c r="B3365" s="451"/>
    </row>
    <row r="3366" s="425" customFormat="1" ht="21.75" customHeight="1" spans="2:2">
      <c r="B3366" s="451"/>
    </row>
    <row r="3367" s="425" customFormat="1" ht="21.75" customHeight="1" spans="2:2">
      <c r="B3367" s="451"/>
    </row>
    <row r="3368" s="425" customFormat="1" ht="21.75" customHeight="1" spans="2:2">
      <c r="B3368" s="451"/>
    </row>
    <row r="3369" s="425" customFormat="1" ht="21.75" customHeight="1" spans="2:2">
      <c r="B3369" s="451"/>
    </row>
    <row r="3370" s="425" customFormat="1" ht="21.75" customHeight="1" spans="2:2">
      <c r="B3370" s="451"/>
    </row>
    <row r="3371" s="425" customFormat="1" ht="21.75" customHeight="1" spans="2:2">
      <c r="B3371" s="451"/>
    </row>
    <row r="3372" s="425" customFormat="1" ht="21.75" customHeight="1" spans="2:2">
      <c r="B3372" s="451"/>
    </row>
    <row r="3373" s="425" customFormat="1" ht="21.75" customHeight="1" spans="2:2">
      <c r="B3373" s="451"/>
    </row>
    <row r="3374" s="425" customFormat="1" ht="21.75" customHeight="1" spans="2:2">
      <c r="B3374" s="451"/>
    </row>
    <row r="3375" s="425" customFormat="1" ht="21.75" customHeight="1" spans="2:2">
      <c r="B3375" s="451"/>
    </row>
    <row r="3376" s="425" customFormat="1" ht="21.75" customHeight="1" spans="2:2">
      <c r="B3376" s="451"/>
    </row>
    <row r="3377" s="425" customFormat="1" ht="21.75" customHeight="1" spans="2:2">
      <c r="B3377" s="451"/>
    </row>
    <row r="3378" s="425" customFormat="1" ht="21.75" customHeight="1" spans="2:2">
      <c r="B3378" s="451"/>
    </row>
    <row r="3379" s="425" customFormat="1" ht="21.75" customHeight="1" spans="2:2">
      <c r="B3379" s="451"/>
    </row>
    <row r="3380" s="425" customFormat="1" ht="21.75" customHeight="1" spans="2:2">
      <c r="B3380" s="451"/>
    </row>
    <row r="3381" s="425" customFormat="1" ht="21.75" customHeight="1" spans="2:2">
      <c r="B3381" s="451"/>
    </row>
    <row r="3382" s="425" customFormat="1" ht="21.75" customHeight="1" spans="2:2">
      <c r="B3382" s="451"/>
    </row>
    <row r="3383" s="425" customFormat="1" ht="21.75" customHeight="1" spans="2:2">
      <c r="B3383" s="451"/>
    </row>
    <row r="3384" s="425" customFormat="1" ht="21.75" customHeight="1" spans="2:2">
      <c r="B3384" s="451"/>
    </row>
    <row r="3385" s="425" customFormat="1" ht="21.75" customHeight="1" spans="2:2">
      <c r="B3385" s="451"/>
    </row>
    <row r="3386" s="425" customFormat="1" ht="21.75" customHeight="1" spans="2:2">
      <c r="B3386" s="451"/>
    </row>
    <row r="3387" s="425" customFormat="1" ht="21.75" customHeight="1" spans="2:2">
      <c r="B3387" s="451"/>
    </row>
    <row r="3388" s="425" customFormat="1" ht="21.75" customHeight="1" spans="2:2">
      <c r="B3388" s="451"/>
    </row>
    <row r="3389" s="425" customFormat="1" ht="21.75" customHeight="1" spans="2:2">
      <c r="B3389" s="451"/>
    </row>
    <row r="3390" s="425" customFormat="1" ht="21.75" customHeight="1" spans="2:2">
      <c r="B3390" s="451"/>
    </row>
    <row r="3391" s="425" customFormat="1" ht="21.75" customHeight="1" spans="2:2">
      <c r="B3391" s="451"/>
    </row>
    <row r="3392" s="425" customFormat="1" ht="21.75" customHeight="1" spans="2:2">
      <c r="B3392" s="451"/>
    </row>
    <row r="3393" s="425" customFormat="1" ht="21.75" customHeight="1" spans="2:2">
      <c r="B3393" s="451"/>
    </row>
    <row r="3394" s="425" customFormat="1" ht="21.75" customHeight="1" spans="2:2">
      <c r="B3394" s="451"/>
    </row>
    <row r="3395" s="425" customFormat="1" ht="21.75" customHeight="1" spans="2:2">
      <c r="B3395" s="451"/>
    </row>
    <row r="3396" s="425" customFormat="1" ht="21.75" customHeight="1" spans="2:2">
      <c r="B3396" s="451"/>
    </row>
    <row r="3397" s="425" customFormat="1" ht="21.75" customHeight="1" spans="2:2">
      <c r="B3397" s="451"/>
    </row>
    <row r="3398" s="425" customFormat="1" ht="21.75" customHeight="1" spans="2:2">
      <c r="B3398" s="451"/>
    </row>
    <row r="3399" s="425" customFormat="1" ht="21.75" customHeight="1" spans="2:2">
      <c r="B3399" s="451"/>
    </row>
    <row r="3400" s="425" customFormat="1" ht="21.75" customHeight="1" spans="2:2">
      <c r="B3400" s="451"/>
    </row>
    <row r="3401" s="425" customFormat="1" ht="21.75" customHeight="1" spans="2:2">
      <c r="B3401" s="451"/>
    </row>
    <row r="3402" s="425" customFormat="1" ht="21.75" customHeight="1" spans="2:2">
      <c r="B3402" s="451"/>
    </row>
    <row r="3403" s="425" customFormat="1" ht="21.75" customHeight="1" spans="2:2">
      <c r="B3403" s="451"/>
    </row>
    <row r="3404" s="425" customFormat="1" ht="21.75" customHeight="1" spans="2:2">
      <c r="B3404" s="451"/>
    </row>
    <row r="3405" s="425" customFormat="1" ht="21.75" customHeight="1" spans="2:2">
      <c r="B3405" s="451"/>
    </row>
    <row r="3406" s="425" customFormat="1" ht="21.75" customHeight="1" spans="2:2">
      <c r="B3406" s="451"/>
    </row>
    <row r="3407" s="425" customFormat="1" ht="21.75" customHeight="1" spans="2:2">
      <c r="B3407" s="451"/>
    </row>
    <row r="3408" s="425" customFormat="1" ht="21.75" customHeight="1" spans="2:2">
      <c r="B3408" s="451"/>
    </row>
    <row r="3409" s="425" customFormat="1" ht="21.75" customHeight="1" spans="2:2">
      <c r="B3409" s="451"/>
    </row>
    <row r="3410" s="425" customFormat="1" ht="21.75" customHeight="1" spans="2:2">
      <c r="B3410" s="451"/>
    </row>
    <row r="3411" s="425" customFormat="1" ht="21.75" customHeight="1" spans="2:2">
      <c r="B3411" s="451"/>
    </row>
    <row r="3412" s="425" customFormat="1" ht="21.75" customHeight="1" spans="2:2">
      <c r="B3412" s="451"/>
    </row>
    <row r="3413" s="425" customFormat="1" ht="21.75" customHeight="1" spans="2:2">
      <c r="B3413" s="451"/>
    </row>
    <row r="3414" s="425" customFormat="1" ht="21.75" customHeight="1" spans="2:2">
      <c r="B3414" s="451"/>
    </row>
    <row r="3415" s="425" customFormat="1" ht="21.75" customHeight="1" spans="2:2">
      <c r="B3415" s="451"/>
    </row>
    <row r="3416" s="425" customFormat="1" ht="21.75" customHeight="1" spans="2:2">
      <c r="B3416" s="451"/>
    </row>
    <row r="3417" s="425" customFormat="1" ht="21.75" customHeight="1" spans="2:2">
      <c r="B3417" s="451"/>
    </row>
    <row r="3418" s="425" customFormat="1" ht="21.75" customHeight="1" spans="2:2">
      <c r="B3418" s="451"/>
    </row>
    <row r="3419" s="425" customFormat="1" ht="21.75" customHeight="1" spans="2:2">
      <c r="B3419" s="451"/>
    </row>
    <row r="3420" s="425" customFormat="1" ht="21.75" customHeight="1" spans="2:2">
      <c r="B3420" s="451"/>
    </row>
    <row r="3421" s="425" customFormat="1" ht="21.75" customHeight="1" spans="2:2">
      <c r="B3421" s="451"/>
    </row>
    <row r="3422" s="425" customFormat="1" ht="21.75" customHeight="1" spans="2:2">
      <c r="B3422" s="451"/>
    </row>
    <row r="3423" s="425" customFormat="1" ht="21.75" customHeight="1" spans="2:2">
      <c r="B3423" s="451"/>
    </row>
    <row r="3424" s="425" customFormat="1" ht="21.75" customHeight="1" spans="2:2">
      <c r="B3424" s="451"/>
    </row>
    <row r="3425" s="425" customFormat="1" ht="21.75" customHeight="1" spans="2:2">
      <c r="B3425" s="451"/>
    </row>
    <row r="3426" s="425" customFormat="1" ht="21.75" customHeight="1" spans="2:2">
      <c r="B3426" s="451"/>
    </row>
    <row r="3427" s="425" customFormat="1" ht="21.75" customHeight="1" spans="2:2">
      <c r="B3427" s="451"/>
    </row>
    <row r="3428" s="425" customFormat="1" ht="21.75" customHeight="1" spans="2:2">
      <c r="B3428" s="451"/>
    </row>
    <row r="3429" s="425" customFormat="1" ht="21.75" customHeight="1" spans="2:2">
      <c r="B3429" s="451"/>
    </row>
    <row r="3430" s="425" customFormat="1" ht="21.75" customHeight="1" spans="2:2">
      <c r="B3430" s="451"/>
    </row>
    <row r="3431" s="425" customFormat="1" ht="21.75" customHeight="1" spans="2:2">
      <c r="B3431" s="451"/>
    </row>
    <row r="3432" s="425" customFormat="1" ht="21.75" customHeight="1" spans="2:2">
      <c r="B3432" s="451"/>
    </row>
    <row r="3433" s="425" customFormat="1" ht="21.75" customHeight="1" spans="2:2">
      <c r="B3433" s="451"/>
    </row>
    <row r="3434" s="425" customFormat="1" ht="21.75" customHeight="1" spans="2:2">
      <c r="B3434" s="451"/>
    </row>
    <row r="3435" s="425" customFormat="1" ht="21.75" customHeight="1" spans="2:2">
      <c r="B3435" s="451"/>
    </row>
    <row r="3436" s="425" customFormat="1" ht="21.75" customHeight="1" spans="2:2">
      <c r="B3436" s="451"/>
    </row>
    <row r="3437" s="425" customFormat="1" ht="21.75" customHeight="1" spans="2:2">
      <c r="B3437" s="451"/>
    </row>
    <row r="3438" s="425" customFormat="1" ht="21.75" customHeight="1" spans="2:2">
      <c r="B3438" s="451"/>
    </row>
    <row r="3439" s="425" customFormat="1" ht="21.75" customHeight="1" spans="2:2">
      <c r="B3439" s="451"/>
    </row>
    <row r="3440" s="425" customFormat="1" ht="21.75" customHeight="1" spans="2:2">
      <c r="B3440" s="451"/>
    </row>
    <row r="3441" s="425" customFormat="1" ht="21.75" customHeight="1" spans="2:2">
      <c r="B3441" s="451"/>
    </row>
    <row r="3442" s="425" customFormat="1" ht="21.75" customHeight="1" spans="2:2">
      <c r="B3442" s="451"/>
    </row>
    <row r="3443" s="425" customFormat="1" ht="21.75" customHeight="1" spans="2:2">
      <c r="B3443" s="451"/>
    </row>
    <row r="3444" s="425" customFormat="1" ht="21.75" customHeight="1" spans="2:2">
      <c r="B3444" s="451"/>
    </row>
    <row r="3445" s="425" customFormat="1" ht="21.75" customHeight="1" spans="2:2">
      <c r="B3445" s="451"/>
    </row>
    <row r="3446" s="425" customFormat="1" ht="21.75" customHeight="1" spans="2:2">
      <c r="B3446" s="451"/>
    </row>
    <row r="3447" s="425" customFormat="1" ht="21.75" customHeight="1" spans="2:2">
      <c r="B3447" s="451"/>
    </row>
    <row r="3448" s="425" customFormat="1" ht="21.75" customHeight="1" spans="2:2">
      <c r="B3448" s="451"/>
    </row>
    <row r="3449" s="425" customFormat="1" ht="21.75" customHeight="1" spans="2:2">
      <c r="B3449" s="451"/>
    </row>
    <row r="3450" s="425" customFormat="1" ht="21.75" customHeight="1" spans="2:2">
      <c r="B3450" s="451"/>
    </row>
    <row r="3451" s="425" customFormat="1" ht="21.75" customHeight="1" spans="2:2">
      <c r="B3451" s="451"/>
    </row>
    <row r="3452" s="425" customFormat="1" ht="21.75" customHeight="1" spans="2:2">
      <c r="B3452" s="451"/>
    </row>
    <row r="3453" s="425" customFormat="1" ht="21.75" customHeight="1" spans="2:2">
      <c r="B3453" s="451"/>
    </row>
    <row r="3454" s="425" customFormat="1" ht="21.75" customHeight="1" spans="2:2">
      <c r="B3454" s="451"/>
    </row>
    <row r="3455" s="425" customFormat="1" ht="21.75" customHeight="1" spans="2:2">
      <c r="B3455" s="451"/>
    </row>
    <row r="3456" s="425" customFormat="1" ht="21.75" customHeight="1" spans="2:2">
      <c r="B3456" s="451"/>
    </row>
    <row r="3457" s="425" customFormat="1" ht="21.75" customHeight="1" spans="2:2">
      <c r="B3457" s="451"/>
    </row>
    <row r="3458" s="425" customFormat="1" ht="21.75" customHeight="1" spans="2:2">
      <c r="B3458" s="451"/>
    </row>
    <row r="3459" s="425" customFormat="1" ht="21.75" customHeight="1" spans="2:2">
      <c r="B3459" s="451"/>
    </row>
    <row r="3460" s="425" customFormat="1" ht="21.75" customHeight="1" spans="2:2">
      <c r="B3460" s="451"/>
    </row>
    <row r="3461" s="425" customFormat="1" ht="21.75" customHeight="1" spans="2:2">
      <c r="B3461" s="451"/>
    </row>
    <row r="3462" s="425" customFormat="1" ht="21.75" customHeight="1" spans="2:2">
      <c r="B3462" s="451"/>
    </row>
    <row r="3463" s="425" customFormat="1" ht="21.75" customHeight="1" spans="2:2">
      <c r="B3463" s="451"/>
    </row>
    <row r="3464" s="425" customFormat="1" ht="21.75" customHeight="1" spans="2:2">
      <c r="B3464" s="451"/>
    </row>
    <row r="3465" s="425" customFormat="1" ht="21.75" customHeight="1" spans="2:2">
      <c r="B3465" s="451"/>
    </row>
    <row r="3466" s="425" customFormat="1" ht="21.75" customHeight="1" spans="2:2">
      <c r="B3466" s="451"/>
    </row>
    <row r="3467" s="425" customFormat="1" ht="21.75" customHeight="1" spans="2:2">
      <c r="B3467" s="451"/>
    </row>
    <row r="3468" s="425" customFormat="1" ht="21.75" customHeight="1" spans="2:2">
      <c r="B3468" s="451"/>
    </row>
    <row r="3469" s="425" customFormat="1" ht="21.75" customHeight="1" spans="2:2">
      <c r="B3469" s="451"/>
    </row>
    <row r="3470" s="425" customFormat="1" ht="21.75" customHeight="1" spans="2:2">
      <c r="B3470" s="451"/>
    </row>
    <row r="3471" s="425" customFormat="1" ht="21.75" customHeight="1" spans="2:2">
      <c r="B3471" s="451"/>
    </row>
    <row r="3472" s="425" customFormat="1" ht="21.75" customHeight="1" spans="2:2">
      <c r="B3472" s="451"/>
    </row>
    <row r="3473" s="425" customFormat="1" ht="21.75" customHeight="1" spans="2:2">
      <c r="B3473" s="451"/>
    </row>
    <row r="3474" s="425" customFormat="1" ht="21.75" customHeight="1" spans="2:2">
      <c r="B3474" s="451"/>
    </row>
    <row r="3475" s="425" customFormat="1" ht="21.75" customHeight="1" spans="2:2">
      <c r="B3475" s="451"/>
    </row>
    <row r="3476" s="425" customFormat="1" ht="21.75" customHeight="1" spans="2:2">
      <c r="B3476" s="451"/>
    </row>
    <row r="3477" s="425" customFormat="1" ht="21.75" customHeight="1" spans="2:2">
      <c r="B3477" s="451"/>
    </row>
    <row r="3478" s="425" customFormat="1" ht="21.75" customHeight="1" spans="2:2">
      <c r="B3478" s="451"/>
    </row>
    <row r="3479" s="425" customFormat="1" ht="21.75" customHeight="1" spans="2:2">
      <c r="B3479" s="451"/>
    </row>
    <row r="3480" s="425" customFormat="1" ht="21.75" customHeight="1" spans="2:2">
      <c r="B3480" s="451"/>
    </row>
    <row r="3481" s="425" customFormat="1" ht="21.75" customHeight="1" spans="2:2">
      <c r="B3481" s="451"/>
    </row>
    <row r="3482" s="425" customFormat="1" ht="21.75" customHeight="1" spans="2:2">
      <c r="B3482" s="451"/>
    </row>
    <row r="3483" s="425" customFormat="1" ht="21.75" customHeight="1" spans="2:2">
      <c r="B3483" s="451"/>
    </row>
    <row r="3484" s="425" customFormat="1" ht="21.75" customHeight="1" spans="2:2">
      <c r="B3484" s="451"/>
    </row>
    <row r="3485" s="425" customFormat="1" ht="21.75" customHeight="1" spans="2:2">
      <c r="B3485" s="451"/>
    </row>
    <row r="3486" s="425" customFormat="1" ht="21.75" customHeight="1" spans="2:2">
      <c r="B3486" s="451"/>
    </row>
    <row r="3487" s="425" customFormat="1" ht="21.75" customHeight="1" spans="2:2">
      <c r="B3487" s="451"/>
    </row>
    <row r="3488" s="425" customFormat="1" ht="21.75" customHeight="1" spans="2:2">
      <c r="B3488" s="451"/>
    </row>
    <row r="3489" s="425" customFormat="1" ht="21.75" customHeight="1" spans="2:2">
      <c r="B3489" s="451"/>
    </row>
    <row r="3490" s="425" customFormat="1" ht="21.75" customHeight="1" spans="2:2">
      <c r="B3490" s="451"/>
    </row>
    <row r="3491" s="425" customFormat="1" ht="21.75" customHeight="1" spans="2:2">
      <c r="B3491" s="451"/>
    </row>
    <row r="3492" s="425" customFormat="1" ht="21.75" customHeight="1" spans="2:2">
      <c r="B3492" s="451"/>
    </row>
    <row r="3493" s="425" customFormat="1" ht="21.75" customHeight="1" spans="2:2">
      <c r="B3493" s="451"/>
    </row>
    <row r="3494" s="425" customFormat="1" ht="21.75" customHeight="1" spans="2:2">
      <c r="B3494" s="451"/>
    </row>
    <row r="3495" s="425" customFormat="1" ht="21.75" customHeight="1" spans="2:2">
      <c r="B3495" s="451"/>
    </row>
    <row r="3496" s="425" customFormat="1" ht="21.75" customHeight="1" spans="2:2">
      <c r="B3496" s="451"/>
    </row>
    <row r="3497" s="425" customFormat="1" ht="21.75" customHeight="1" spans="2:2">
      <c r="B3497" s="451"/>
    </row>
    <row r="3498" s="425" customFormat="1" ht="21.75" customHeight="1" spans="2:2">
      <c r="B3498" s="451"/>
    </row>
    <row r="3499" s="425" customFormat="1" ht="21.75" customHeight="1" spans="2:2">
      <c r="B3499" s="451"/>
    </row>
    <row r="3500" s="425" customFormat="1" ht="21.75" customHeight="1" spans="2:2">
      <c r="B3500" s="451"/>
    </row>
    <row r="3501" s="425" customFormat="1" ht="21.75" customHeight="1" spans="2:2">
      <c r="B3501" s="451"/>
    </row>
    <row r="3502" s="425" customFormat="1" ht="21.75" customHeight="1" spans="2:2">
      <c r="B3502" s="451"/>
    </row>
    <row r="3503" s="425" customFormat="1" ht="21.75" customHeight="1" spans="2:2">
      <c r="B3503" s="451"/>
    </row>
    <row r="3504" s="425" customFormat="1" ht="21.75" customHeight="1" spans="2:2">
      <c r="B3504" s="451"/>
    </row>
    <row r="3505" s="425" customFormat="1" ht="21.75" customHeight="1" spans="2:2">
      <c r="B3505" s="451"/>
    </row>
    <row r="3506" s="425" customFormat="1" ht="21.75" customHeight="1" spans="2:2">
      <c r="B3506" s="451"/>
    </row>
    <row r="3507" s="425" customFormat="1" ht="21.75" customHeight="1" spans="2:2">
      <c r="B3507" s="451"/>
    </row>
    <row r="3508" s="425" customFormat="1" ht="21.75" customHeight="1" spans="2:2">
      <c r="B3508" s="451"/>
    </row>
    <row r="3509" s="425" customFormat="1" ht="21.75" customHeight="1" spans="2:2">
      <c r="B3509" s="451"/>
    </row>
    <row r="3510" s="425" customFormat="1" ht="21.75" customHeight="1" spans="2:2">
      <c r="B3510" s="451"/>
    </row>
    <row r="3511" s="425" customFormat="1" ht="21.75" customHeight="1" spans="2:2">
      <c r="B3511" s="451"/>
    </row>
    <row r="3512" s="425" customFormat="1" ht="21.75" customHeight="1" spans="2:2">
      <c r="B3512" s="451"/>
    </row>
    <row r="3513" s="425" customFormat="1" ht="21.75" customHeight="1" spans="2:2">
      <c r="B3513" s="451"/>
    </row>
    <row r="3514" s="425" customFormat="1" ht="21.75" customHeight="1" spans="2:2">
      <c r="B3514" s="451"/>
    </row>
    <row r="3515" s="425" customFormat="1" ht="21.75" customHeight="1" spans="2:2">
      <c r="B3515" s="451"/>
    </row>
    <row r="3516" s="425" customFormat="1" ht="21.75" customHeight="1" spans="2:2">
      <c r="B3516" s="451"/>
    </row>
    <row r="3517" s="425" customFormat="1" ht="21.75" customHeight="1" spans="2:2">
      <c r="B3517" s="451"/>
    </row>
    <row r="3518" s="425" customFormat="1" ht="21.75" customHeight="1" spans="2:2">
      <c r="B3518" s="451"/>
    </row>
    <row r="3519" s="425" customFormat="1" ht="21.75" customHeight="1" spans="2:2">
      <c r="B3519" s="451"/>
    </row>
    <row r="3520" s="425" customFormat="1" ht="21.75" customHeight="1" spans="2:2">
      <c r="B3520" s="451"/>
    </row>
    <row r="3521" s="425" customFormat="1" ht="21.75" customHeight="1" spans="2:2">
      <c r="B3521" s="451"/>
    </row>
    <row r="3522" s="425" customFormat="1" ht="21.75" customHeight="1" spans="2:2">
      <c r="B3522" s="451"/>
    </row>
    <row r="3523" s="425" customFormat="1" ht="21.75" customHeight="1" spans="2:2">
      <c r="B3523" s="451"/>
    </row>
    <row r="3524" s="425" customFormat="1" ht="21.75" customHeight="1" spans="2:2">
      <c r="B3524" s="451"/>
    </row>
    <row r="3525" s="425" customFormat="1" ht="21.75" customHeight="1" spans="2:2">
      <c r="B3525" s="451"/>
    </row>
    <row r="3526" s="425" customFormat="1" ht="21.75" customHeight="1" spans="2:2">
      <c r="B3526" s="451"/>
    </row>
    <row r="3527" s="425" customFormat="1" ht="21.75" customHeight="1" spans="2:2">
      <c r="B3527" s="451"/>
    </row>
    <row r="3528" s="425" customFormat="1" ht="21.75" customHeight="1" spans="2:2">
      <c r="B3528" s="451"/>
    </row>
    <row r="3529" s="425" customFormat="1" ht="21.75" customHeight="1" spans="2:2">
      <c r="B3529" s="451"/>
    </row>
    <row r="3530" s="425" customFormat="1" ht="21.75" customHeight="1" spans="2:2">
      <c r="B3530" s="451"/>
    </row>
    <row r="3531" s="425" customFormat="1" ht="21.75" customHeight="1" spans="2:2">
      <c r="B3531" s="451"/>
    </row>
    <row r="3532" s="425" customFormat="1" ht="21.75" customHeight="1" spans="2:2">
      <c r="B3532" s="451"/>
    </row>
    <row r="3533" s="425" customFormat="1" ht="21.75" customHeight="1" spans="2:2">
      <c r="B3533" s="451"/>
    </row>
    <row r="3534" s="425" customFormat="1" ht="21.75" customHeight="1" spans="2:2">
      <c r="B3534" s="451"/>
    </row>
    <row r="3535" s="425" customFormat="1" ht="21.75" customHeight="1" spans="2:2">
      <c r="B3535" s="451"/>
    </row>
    <row r="3536" s="425" customFormat="1" ht="21.75" customHeight="1" spans="2:2">
      <c r="B3536" s="451"/>
    </row>
    <row r="3537" s="425" customFormat="1" ht="21.75" customHeight="1" spans="2:2">
      <c r="B3537" s="451"/>
    </row>
    <row r="3538" s="425" customFormat="1" ht="21.75" customHeight="1" spans="2:2">
      <c r="B3538" s="451"/>
    </row>
    <row r="3539" s="425" customFormat="1" ht="21.75" customHeight="1" spans="2:2">
      <c r="B3539" s="451"/>
    </row>
    <row r="3540" s="425" customFormat="1" ht="21.75" customHeight="1" spans="2:2">
      <c r="B3540" s="451"/>
    </row>
    <row r="3541" s="425" customFormat="1" ht="21.75" customHeight="1" spans="2:2">
      <c r="B3541" s="451"/>
    </row>
    <row r="3542" s="425" customFormat="1" ht="21.75" customHeight="1" spans="2:2">
      <c r="B3542" s="451"/>
    </row>
    <row r="3543" s="425" customFormat="1" ht="21.75" customHeight="1" spans="2:2">
      <c r="B3543" s="451"/>
    </row>
    <row r="3544" s="425" customFormat="1" ht="21.75" customHeight="1" spans="2:2">
      <c r="B3544" s="451"/>
    </row>
    <row r="3545" s="425" customFormat="1" ht="21.75" customHeight="1" spans="2:2">
      <c r="B3545" s="451"/>
    </row>
    <row r="3546" s="425" customFormat="1" ht="21.75" customHeight="1" spans="2:2">
      <c r="B3546" s="451"/>
    </row>
    <row r="3547" s="425" customFormat="1" ht="21.75" customHeight="1" spans="2:2">
      <c r="B3547" s="451"/>
    </row>
    <row r="3548" s="425" customFormat="1" ht="21.75" customHeight="1" spans="2:2">
      <c r="B3548" s="451"/>
    </row>
    <row r="3549" s="425" customFormat="1" ht="21.75" customHeight="1" spans="2:2">
      <c r="B3549" s="451"/>
    </row>
    <row r="3550" s="425" customFormat="1" ht="21.75" customHeight="1" spans="2:2">
      <c r="B3550" s="451"/>
    </row>
    <row r="3551" s="425" customFormat="1" ht="21.75" customHeight="1" spans="2:2">
      <c r="B3551" s="451"/>
    </row>
    <row r="3552" s="425" customFormat="1" ht="21.75" customHeight="1" spans="2:2">
      <c r="B3552" s="451"/>
    </row>
    <row r="3553" s="425" customFormat="1" ht="21.75" customHeight="1" spans="2:2">
      <c r="B3553" s="451"/>
    </row>
    <row r="3554" s="425" customFormat="1" ht="21.75" customHeight="1" spans="2:2">
      <c r="B3554" s="451"/>
    </row>
    <row r="3555" s="425" customFormat="1" ht="21.75" customHeight="1" spans="2:2">
      <c r="B3555" s="451"/>
    </row>
    <row r="3556" s="425" customFormat="1" ht="21.75" customHeight="1" spans="2:2">
      <c r="B3556" s="451"/>
    </row>
    <row r="3557" s="425" customFormat="1" ht="21.75" customHeight="1" spans="2:2">
      <c r="B3557" s="451"/>
    </row>
    <row r="3558" s="425" customFormat="1" ht="21.75" customHeight="1" spans="2:2">
      <c r="B3558" s="451"/>
    </row>
    <row r="3559" s="425" customFormat="1" ht="21.75" customHeight="1" spans="2:2">
      <c r="B3559" s="451"/>
    </row>
    <row r="3560" s="425" customFormat="1" ht="21.75" customHeight="1" spans="2:2">
      <c r="B3560" s="451"/>
    </row>
    <row r="3561" s="425" customFormat="1" ht="21.75" customHeight="1" spans="2:2">
      <c r="B3561" s="451"/>
    </row>
    <row r="3562" s="425" customFormat="1" ht="21.75" customHeight="1" spans="2:2">
      <c r="B3562" s="451"/>
    </row>
    <row r="3563" s="425" customFormat="1" ht="21.75" customHeight="1" spans="2:2">
      <c r="B3563" s="451"/>
    </row>
    <row r="3564" s="425" customFormat="1" ht="21.75" customHeight="1" spans="2:2">
      <c r="B3564" s="451"/>
    </row>
    <row r="3565" s="425" customFormat="1" ht="21.75" customHeight="1" spans="2:2">
      <c r="B3565" s="451"/>
    </row>
    <row r="3566" s="425" customFormat="1" ht="21.75" customHeight="1" spans="2:2">
      <c r="B3566" s="451"/>
    </row>
    <row r="3567" s="425" customFormat="1" ht="21.75" customHeight="1" spans="2:2">
      <c r="B3567" s="451"/>
    </row>
    <row r="3568" s="425" customFormat="1" ht="21.75" customHeight="1" spans="2:2">
      <c r="B3568" s="451"/>
    </row>
    <row r="3569" s="425" customFormat="1" ht="21.75" customHeight="1" spans="2:2">
      <c r="B3569" s="451"/>
    </row>
    <row r="3570" s="425" customFormat="1" ht="21.75" customHeight="1" spans="2:2">
      <c r="B3570" s="451"/>
    </row>
    <row r="3571" s="425" customFormat="1" ht="21.75" customHeight="1" spans="2:2">
      <c r="B3571" s="451"/>
    </row>
    <row r="3572" s="425" customFormat="1" ht="21.75" customHeight="1" spans="2:2">
      <c r="B3572" s="451"/>
    </row>
    <row r="3573" s="425" customFormat="1" ht="21.75" customHeight="1" spans="2:2">
      <c r="B3573" s="451"/>
    </row>
    <row r="3574" s="425" customFormat="1" ht="21.75" customHeight="1" spans="2:2">
      <c r="B3574" s="451"/>
    </row>
    <row r="3575" s="425" customFormat="1" ht="21.75" customHeight="1" spans="2:2">
      <c r="B3575" s="451"/>
    </row>
    <row r="3576" s="425" customFormat="1" ht="21.75" customHeight="1" spans="2:2">
      <c r="B3576" s="451"/>
    </row>
    <row r="3577" s="425" customFormat="1" ht="21.75" customHeight="1" spans="2:2">
      <c r="B3577" s="451"/>
    </row>
    <row r="3578" s="425" customFormat="1" ht="21.75" customHeight="1" spans="2:2">
      <c r="B3578" s="451"/>
    </row>
    <row r="3579" s="425" customFormat="1" ht="21.75" customHeight="1" spans="2:2">
      <c r="B3579" s="451"/>
    </row>
    <row r="3580" s="425" customFormat="1" ht="21.75" customHeight="1" spans="2:2">
      <c r="B3580" s="451"/>
    </row>
    <row r="3581" s="425" customFormat="1" ht="21.75" customHeight="1" spans="2:2">
      <c r="B3581" s="451"/>
    </row>
    <row r="3582" s="425" customFormat="1" ht="21.75" customHeight="1" spans="2:2">
      <c r="B3582" s="451"/>
    </row>
    <row r="3583" s="425" customFormat="1" ht="21.75" customHeight="1" spans="2:2">
      <c r="B3583" s="451"/>
    </row>
    <row r="3584" s="425" customFormat="1" ht="21.75" customHeight="1" spans="2:2">
      <c r="B3584" s="451"/>
    </row>
    <row r="3585" s="425" customFormat="1" ht="21.75" customHeight="1" spans="2:2">
      <c r="B3585" s="451"/>
    </row>
    <row r="3586" s="425" customFormat="1" ht="21.75" customHeight="1" spans="2:2">
      <c r="B3586" s="451"/>
    </row>
    <row r="3587" s="425" customFormat="1" ht="21.75" customHeight="1" spans="2:2">
      <c r="B3587" s="451"/>
    </row>
    <row r="3588" s="425" customFormat="1" ht="21.75" customHeight="1" spans="2:2">
      <c r="B3588" s="451"/>
    </row>
    <row r="3589" s="425" customFormat="1" ht="21.75" customHeight="1" spans="2:2">
      <c r="B3589" s="451"/>
    </row>
    <row r="3590" s="425" customFormat="1" ht="21.75" customHeight="1" spans="2:2">
      <c r="B3590" s="451"/>
    </row>
    <row r="3591" s="425" customFormat="1" ht="21.75" customHeight="1" spans="2:2">
      <c r="B3591" s="451"/>
    </row>
    <row r="3592" s="425" customFormat="1" ht="21.75" customHeight="1" spans="2:2">
      <c r="B3592" s="451"/>
    </row>
    <row r="3593" s="425" customFormat="1" ht="21.75" customHeight="1" spans="2:2">
      <c r="B3593" s="451"/>
    </row>
    <row r="3594" s="425" customFormat="1" ht="21.75" customHeight="1" spans="2:2">
      <c r="B3594" s="451"/>
    </row>
    <row r="3595" s="425" customFormat="1" ht="21.75" customHeight="1" spans="2:2">
      <c r="B3595" s="451"/>
    </row>
    <row r="3596" s="425" customFormat="1" ht="21.75" customHeight="1" spans="2:2">
      <c r="B3596" s="451"/>
    </row>
    <row r="3597" s="425" customFormat="1" ht="21.75" customHeight="1" spans="2:2">
      <c r="B3597" s="451"/>
    </row>
    <row r="3598" s="425" customFormat="1" ht="21.75" customHeight="1" spans="2:2">
      <c r="B3598" s="451"/>
    </row>
    <row r="3599" s="425" customFormat="1" ht="21.75" customHeight="1" spans="2:2">
      <c r="B3599" s="451"/>
    </row>
    <row r="3600" s="425" customFormat="1" ht="21.75" customHeight="1" spans="2:2">
      <c r="B3600" s="451"/>
    </row>
    <row r="3601" s="425" customFormat="1" ht="21.75" customHeight="1" spans="2:2">
      <c r="B3601" s="451"/>
    </row>
    <row r="3602" s="425" customFormat="1" ht="21.75" customHeight="1" spans="2:2">
      <c r="B3602" s="451"/>
    </row>
    <row r="3603" s="425" customFormat="1" ht="21.75" customHeight="1" spans="2:2">
      <c r="B3603" s="451"/>
    </row>
    <row r="3604" s="425" customFormat="1" ht="21.75" customHeight="1" spans="2:2">
      <c r="B3604" s="451"/>
    </row>
    <row r="3605" s="425" customFormat="1" ht="21.75" customHeight="1" spans="2:2">
      <c r="B3605" s="451"/>
    </row>
    <row r="3606" s="425" customFormat="1" ht="21.75" customHeight="1" spans="2:2">
      <c r="B3606" s="451"/>
    </row>
    <row r="3607" s="425" customFormat="1" ht="21.75" customHeight="1" spans="2:2">
      <c r="B3607" s="451"/>
    </row>
    <row r="3608" s="425" customFormat="1" ht="21.75" customHeight="1" spans="2:2">
      <c r="B3608" s="451"/>
    </row>
    <row r="3609" s="425" customFormat="1" ht="21.75" customHeight="1" spans="2:2">
      <c r="B3609" s="451"/>
    </row>
    <row r="3610" s="425" customFormat="1" ht="21.75" customHeight="1" spans="2:2">
      <c r="B3610" s="451"/>
    </row>
    <row r="3611" s="425" customFormat="1" ht="21.75" customHeight="1" spans="2:2">
      <c r="B3611" s="451"/>
    </row>
    <row r="3612" s="425" customFormat="1" ht="21.75" customHeight="1" spans="2:2">
      <c r="B3612" s="451"/>
    </row>
    <row r="3613" s="425" customFormat="1" ht="21.75" customHeight="1" spans="2:2">
      <c r="B3613" s="451"/>
    </row>
    <row r="3614" s="425" customFormat="1" ht="21.75" customHeight="1" spans="2:2">
      <c r="B3614" s="451"/>
    </row>
    <row r="3615" s="425" customFormat="1" ht="21.75" customHeight="1" spans="2:2">
      <c r="B3615" s="451"/>
    </row>
    <row r="3616" s="425" customFormat="1" ht="21.75" customHeight="1" spans="2:2">
      <c r="B3616" s="451"/>
    </row>
    <row r="3617" s="425" customFormat="1" ht="21.75" customHeight="1" spans="2:2">
      <c r="B3617" s="451"/>
    </row>
    <row r="3618" s="425" customFormat="1" ht="21.75" customHeight="1" spans="2:2">
      <c r="B3618" s="451"/>
    </row>
    <row r="3619" s="425" customFormat="1" ht="21.75" customHeight="1" spans="2:2">
      <c r="B3619" s="451"/>
    </row>
    <row r="3620" s="425" customFormat="1" ht="21.75" customHeight="1" spans="2:2">
      <c r="B3620" s="451"/>
    </row>
    <row r="3621" s="425" customFormat="1" ht="21.75" customHeight="1" spans="2:2">
      <c r="B3621" s="451"/>
    </row>
    <row r="3622" s="425" customFormat="1" ht="21.75" customHeight="1" spans="2:2">
      <c r="B3622" s="451"/>
    </row>
    <row r="3623" s="425" customFormat="1" ht="21.75" customHeight="1" spans="2:2">
      <c r="B3623" s="451"/>
    </row>
    <row r="3624" s="425" customFormat="1" ht="21.75" customHeight="1" spans="2:2">
      <c r="B3624" s="451"/>
    </row>
    <row r="3625" s="425" customFormat="1" ht="21.75" customHeight="1" spans="2:2">
      <c r="B3625" s="451"/>
    </row>
    <row r="3626" s="425" customFormat="1" ht="21.75" customHeight="1" spans="2:2">
      <c r="B3626" s="451"/>
    </row>
    <row r="3627" s="425" customFormat="1" ht="21.75" customHeight="1" spans="2:2">
      <c r="B3627" s="451"/>
    </row>
    <row r="3628" s="425" customFormat="1" ht="21.75" customHeight="1" spans="2:2">
      <c r="B3628" s="451"/>
    </row>
    <row r="3629" s="425" customFormat="1" ht="21.75" customHeight="1" spans="2:2">
      <c r="B3629" s="451"/>
    </row>
    <row r="3630" s="425" customFormat="1" ht="21.75" customHeight="1" spans="2:2">
      <c r="B3630" s="451"/>
    </row>
    <row r="3631" s="425" customFormat="1" ht="21.75" customHeight="1" spans="2:2">
      <c r="B3631" s="451"/>
    </row>
    <row r="3632" s="425" customFormat="1" ht="21.75" customHeight="1" spans="2:2">
      <c r="B3632" s="451"/>
    </row>
    <row r="3633" s="425" customFormat="1" ht="21.75" customHeight="1" spans="2:2">
      <c r="B3633" s="451"/>
    </row>
    <row r="3634" s="425" customFormat="1" ht="21.75" customHeight="1" spans="2:2">
      <c r="B3634" s="451"/>
    </row>
    <row r="3635" s="425" customFormat="1" ht="21.75" customHeight="1" spans="2:2">
      <c r="B3635" s="451"/>
    </row>
    <row r="3636" s="425" customFormat="1" ht="21.75" customHeight="1" spans="2:2">
      <c r="B3636" s="451"/>
    </row>
    <row r="3637" s="425" customFormat="1" ht="21.75" customHeight="1" spans="2:2">
      <c r="B3637" s="451"/>
    </row>
    <row r="3638" s="425" customFormat="1" ht="21.75" customHeight="1" spans="2:2">
      <c r="B3638" s="451"/>
    </row>
    <row r="3639" s="425" customFormat="1" ht="21.75" customHeight="1" spans="2:2">
      <c r="B3639" s="451"/>
    </row>
    <row r="3640" s="425" customFormat="1" ht="21.75" customHeight="1" spans="2:2">
      <c r="B3640" s="451"/>
    </row>
    <row r="3641" s="425" customFormat="1" ht="21.75" customHeight="1" spans="2:2">
      <c r="B3641" s="451"/>
    </row>
    <row r="3642" s="425" customFormat="1" ht="21.75" customHeight="1" spans="2:2">
      <c r="B3642" s="451"/>
    </row>
    <row r="3643" s="425" customFormat="1" ht="21.75" customHeight="1" spans="2:2">
      <c r="B3643" s="451"/>
    </row>
    <row r="3644" s="425" customFormat="1" ht="21.75" customHeight="1" spans="2:2">
      <c r="B3644" s="451"/>
    </row>
    <row r="3645" s="425" customFormat="1" ht="21.75" customHeight="1" spans="2:2">
      <c r="B3645" s="451"/>
    </row>
    <row r="3646" s="425" customFormat="1" ht="21.75" customHeight="1" spans="2:2">
      <c r="B3646" s="451"/>
    </row>
    <row r="3647" s="425" customFormat="1" ht="21.75" customHeight="1" spans="2:2">
      <c r="B3647" s="451"/>
    </row>
    <row r="3648" s="425" customFormat="1" ht="21.75" customHeight="1" spans="2:2">
      <c r="B3648" s="451"/>
    </row>
    <row r="3649" s="425" customFormat="1" ht="21.75" customHeight="1" spans="2:2">
      <c r="B3649" s="451"/>
    </row>
    <row r="3650" s="425" customFormat="1" ht="21.75" customHeight="1" spans="2:2">
      <c r="B3650" s="451"/>
    </row>
    <row r="3651" s="425" customFormat="1" ht="21.75" customHeight="1" spans="2:2">
      <c r="B3651" s="451"/>
    </row>
    <row r="3652" s="425" customFormat="1" ht="21.75" customHeight="1" spans="2:2">
      <c r="B3652" s="451"/>
    </row>
    <row r="3653" s="425" customFormat="1" ht="21.75" customHeight="1" spans="2:2">
      <c r="B3653" s="451"/>
    </row>
    <row r="3654" s="425" customFormat="1" ht="21.75" customHeight="1" spans="2:2">
      <c r="B3654" s="451"/>
    </row>
    <row r="3655" s="425" customFormat="1" ht="21.75" customHeight="1" spans="2:2">
      <c r="B3655" s="451"/>
    </row>
    <row r="3656" s="425" customFormat="1" ht="21.75" customHeight="1" spans="2:2">
      <c r="B3656" s="451"/>
    </row>
    <row r="3657" s="425" customFormat="1" ht="21.75" customHeight="1" spans="2:2">
      <c r="B3657" s="451"/>
    </row>
    <row r="3658" s="425" customFormat="1" ht="21.75" customHeight="1" spans="2:2">
      <c r="B3658" s="451"/>
    </row>
    <row r="3659" s="425" customFormat="1" ht="21.75" customHeight="1" spans="2:2">
      <c r="B3659" s="451"/>
    </row>
    <row r="3660" s="425" customFormat="1" ht="21.75" customHeight="1" spans="2:2">
      <c r="B3660" s="451"/>
    </row>
    <row r="3661" s="425" customFormat="1" ht="21.75" customHeight="1" spans="2:2">
      <c r="B3661" s="451"/>
    </row>
    <row r="3662" s="425" customFormat="1" ht="21.75" customHeight="1" spans="2:2">
      <c r="B3662" s="451"/>
    </row>
    <row r="3663" s="425" customFormat="1" ht="21.75" customHeight="1" spans="2:2">
      <c r="B3663" s="451"/>
    </row>
    <row r="3664" s="425" customFormat="1" ht="21.75" customHeight="1" spans="2:2">
      <c r="B3664" s="451"/>
    </row>
    <row r="3665" s="425" customFormat="1" ht="21.75" customHeight="1" spans="2:2">
      <c r="B3665" s="451"/>
    </row>
    <row r="3666" s="425" customFormat="1" ht="21.75" customHeight="1" spans="2:2">
      <c r="B3666" s="451"/>
    </row>
    <row r="3667" s="425" customFormat="1" ht="21.75" customHeight="1" spans="2:2">
      <c r="B3667" s="451"/>
    </row>
    <row r="3668" s="425" customFormat="1" ht="21.75" customHeight="1" spans="2:2">
      <c r="B3668" s="451"/>
    </row>
    <row r="3669" s="425" customFormat="1" ht="21.75" customHeight="1" spans="2:2">
      <c r="B3669" s="451"/>
    </row>
    <row r="3670" s="425" customFormat="1" ht="21.75" customHeight="1" spans="2:2">
      <c r="B3670" s="451"/>
    </row>
    <row r="3671" s="425" customFormat="1" ht="21.75" customHeight="1" spans="2:2">
      <c r="B3671" s="451"/>
    </row>
    <row r="3672" s="425" customFormat="1" ht="21.75" customHeight="1" spans="2:2">
      <c r="B3672" s="451"/>
    </row>
    <row r="3673" s="425" customFormat="1" ht="21.75" customHeight="1" spans="2:2">
      <c r="B3673" s="451"/>
    </row>
    <row r="3674" s="425" customFormat="1" ht="21.75" customHeight="1" spans="2:2">
      <c r="B3674" s="451"/>
    </row>
    <row r="3675" s="425" customFormat="1" ht="21.75" customHeight="1" spans="2:2">
      <c r="B3675" s="451"/>
    </row>
    <row r="3676" s="425" customFormat="1" ht="21.75" customHeight="1" spans="2:2">
      <c r="B3676" s="451"/>
    </row>
    <row r="3677" s="425" customFormat="1" ht="21.75" customHeight="1" spans="2:2">
      <c r="B3677" s="451"/>
    </row>
    <row r="3678" s="425" customFormat="1" ht="21.75" customHeight="1" spans="2:2">
      <c r="B3678" s="451"/>
    </row>
    <row r="3679" s="425" customFormat="1" ht="21.75" customHeight="1" spans="2:2">
      <c r="B3679" s="451"/>
    </row>
    <row r="3680" s="425" customFormat="1" ht="21.75" customHeight="1" spans="2:2">
      <c r="B3680" s="451"/>
    </row>
    <row r="3681" s="425" customFormat="1" ht="21.75" customHeight="1" spans="2:2">
      <c r="B3681" s="451"/>
    </row>
    <row r="3682" s="425" customFormat="1" ht="21.75" customHeight="1" spans="2:2">
      <c r="B3682" s="451"/>
    </row>
    <row r="3683" s="425" customFormat="1" ht="21.75" customHeight="1" spans="2:2">
      <c r="B3683" s="451"/>
    </row>
    <row r="3684" s="425" customFormat="1" ht="21.75" customHeight="1" spans="2:2">
      <c r="B3684" s="451"/>
    </row>
    <row r="3685" s="425" customFormat="1" ht="21.75" customHeight="1" spans="2:2">
      <c r="B3685" s="451"/>
    </row>
    <row r="3686" s="425" customFormat="1" ht="21.75" customHeight="1" spans="2:2">
      <c r="B3686" s="451"/>
    </row>
    <row r="3687" s="425" customFormat="1" ht="21.75" customHeight="1" spans="2:2">
      <c r="B3687" s="451"/>
    </row>
    <row r="3688" s="425" customFormat="1" ht="21.75" customHeight="1" spans="2:2">
      <c r="B3688" s="451"/>
    </row>
    <row r="3689" s="425" customFormat="1" ht="21.75" customHeight="1" spans="2:2">
      <c r="B3689" s="451"/>
    </row>
    <row r="3690" s="425" customFormat="1" ht="21.75" customHeight="1" spans="2:2">
      <c r="B3690" s="451"/>
    </row>
    <row r="3691" s="425" customFormat="1" ht="21.75" customHeight="1" spans="2:2">
      <c r="B3691" s="451"/>
    </row>
    <row r="3692" s="425" customFormat="1" ht="21.75" customHeight="1" spans="2:2">
      <c r="B3692" s="451"/>
    </row>
    <row r="3693" s="425" customFormat="1" ht="21.75" customHeight="1" spans="2:2">
      <c r="B3693" s="451"/>
    </row>
    <row r="3694" s="425" customFormat="1" ht="21.75" customHeight="1" spans="2:2">
      <c r="B3694" s="451"/>
    </row>
    <row r="3695" s="425" customFormat="1" ht="21.75" customHeight="1" spans="2:2">
      <c r="B3695" s="451"/>
    </row>
    <row r="3696" s="425" customFormat="1" ht="21.75" customHeight="1" spans="2:2">
      <c r="B3696" s="451"/>
    </row>
    <row r="3697" s="425" customFormat="1" ht="21.75" customHeight="1" spans="2:2">
      <c r="B3697" s="451"/>
    </row>
    <row r="3698" s="425" customFormat="1" ht="21.75" customHeight="1" spans="2:2">
      <c r="B3698" s="451"/>
    </row>
    <row r="3699" s="425" customFormat="1" ht="21.75" customHeight="1" spans="2:2">
      <c r="B3699" s="451"/>
    </row>
    <row r="3700" s="425" customFormat="1" ht="21.75" customHeight="1" spans="2:2">
      <c r="B3700" s="451"/>
    </row>
    <row r="3701" s="425" customFormat="1" ht="21.75" customHeight="1" spans="2:2">
      <c r="B3701" s="451"/>
    </row>
    <row r="3702" s="425" customFormat="1" ht="21.75" customHeight="1" spans="2:2">
      <c r="B3702" s="451"/>
    </row>
    <row r="3703" s="425" customFormat="1" ht="21.75" customHeight="1" spans="2:2">
      <c r="B3703" s="451"/>
    </row>
    <row r="3704" s="425" customFormat="1" ht="21.75" customHeight="1" spans="2:2">
      <c r="B3704" s="451"/>
    </row>
    <row r="3705" s="425" customFormat="1" ht="21.75" customHeight="1" spans="2:2">
      <c r="B3705" s="451"/>
    </row>
    <row r="3706" s="425" customFormat="1" ht="21.75" customHeight="1" spans="2:2">
      <c r="B3706" s="451"/>
    </row>
    <row r="3707" s="425" customFormat="1" ht="21.75" customHeight="1" spans="2:2">
      <c r="B3707" s="451"/>
    </row>
    <row r="3708" s="425" customFormat="1" ht="21.75" customHeight="1" spans="2:2">
      <c r="B3708" s="451"/>
    </row>
    <row r="3709" s="425" customFormat="1" ht="21.75" customHeight="1" spans="2:2">
      <c r="B3709" s="451"/>
    </row>
    <row r="3710" s="425" customFormat="1" ht="21.75" customHeight="1" spans="2:2">
      <c r="B3710" s="451"/>
    </row>
    <row r="3711" s="425" customFormat="1" ht="21.75" customHeight="1" spans="2:2">
      <c r="B3711" s="451"/>
    </row>
    <row r="3712" s="425" customFormat="1" ht="21.75" customHeight="1" spans="2:2">
      <c r="B3712" s="451"/>
    </row>
    <row r="3713" s="425" customFormat="1" ht="21.75" customHeight="1" spans="2:2">
      <c r="B3713" s="451"/>
    </row>
    <row r="3714" s="425" customFormat="1" ht="21.75" customHeight="1" spans="2:2">
      <c r="B3714" s="451"/>
    </row>
    <row r="3715" s="425" customFormat="1" ht="21.75" customHeight="1" spans="2:2">
      <c r="B3715" s="451"/>
    </row>
    <row r="3716" s="425" customFormat="1" ht="21.75" customHeight="1" spans="2:2">
      <c r="B3716" s="451"/>
    </row>
    <row r="3717" s="425" customFormat="1" ht="21.75" customHeight="1" spans="2:2">
      <c r="B3717" s="451"/>
    </row>
    <row r="3718" s="425" customFormat="1" ht="21.75" customHeight="1" spans="2:2">
      <c r="B3718" s="451"/>
    </row>
    <row r="3719" s="425" customFormat="1" ht="21.75" customHeight="1" spans="2:2">
      <c r="B3719" s="451"/>
    </row>
    <row r="3720" s="425" customFormat="1" ht="21.75" customHeight="1" spans="2:2">
      <c r="B3720" s="451"/>
    </row>
    <row r="3721" s="425" customFormat="1" ht="21.75" customHeight="1" spans="2:2">
      <c r="B3721" s="451"/>
    </row>
    <row r="3722" s="425" customFormat="1" ht="21.75" customHeight="1" spans="2:2">
      <c r="B3722" s="451"/>
    </row>
    <row r="3723" s="425" customFormat="1" ht="21.75" customHeight="1" spans="2:2">
      <c r="B3723" s="451"/>
    </row>
    <row r="3724" s="425" customFormat="1" ht="21.75" customHeight="1" spans="2:2">
      <c r="B3724" s="451"/>
    </row>
    <row r="3725" s="425" customFormat="1" ht="21.75" customHeight="1" spans="2:2">
      <c r="B3725" s="451"/>
    </row>
    <row r="3726" s="425" customFormat="1" ht="21.75" customHeight="1" spans="2:2">
      <c r="B3726" s="451"/>
    </row>
    <row r="3727" s="425" customFormat="1" ht="21.75" customHeight="1" spans="2:2">
      <c r="B3727" s="451"/>
    </row>
    <row r="3728" s="425" customFormat="1" ht="21.75" customHeight="1" spans="2:2">
      <c r="B3728" s="451"/>
    </row>
    <row r="3729" s="425" customFormat="1" ht="21.75" customHeight="1" spans="2:2">
      <c r="B3729" s="451"/>
    </row>
    <row r="3730" s="425" customFormat="1" ht="21.75" customHeight="1" spans="2:2">
      <c r="B3730" s="451"/>
    </row>
    <row r="3731" s="425" customFormat="1" ht="21.75" customHeight="1" spans="2:2">
      <c r="B3731" s="451"/>
    </row>
    <row r="3732" s="425" customFormat="1" ht="21.75" customHeight="1" spans="2:2">
      <c r="B3732" s="451"/>
    </row>
    <row r="3733" s="425" customFormat="1" ht="21.75" customHeight="1" spans="2:2">
      <c r="B3733" s="451"/>
    </row>
    <row r="3734" s="425" customFormat="1" ht="21.75" customHeight="1" spans="2:2">
      <c r="B3734" s="451"/>
    </row>
    <row r="3735" s="425" customFormat="1" ht="21.75" customHeight="1" spans="2:2">
      <c r="B3735" s="451"/>
    </row>
    <row r="3736" s="425" customFormat="1" ht="21.75" customHeight="1" spans="2:2">
      <c r="B3736" s="451"/>
    </row>
    <row r="3737" s="425" customFormat="1" ht="21.75" customHeight="1" spans="2:2">
      <c r="B3737" s="451"/>
    </row>
    <row r="3738" s="425" customFormat="1" ht="21.75" customHeight="1" spans="2:2">
      <c r="B3738" s="451"/>
    </row>
    <row r="3739" s="425" customFormat="1" ht="21.75" customHeight="1" spans="2:2">
      <c r="B3739" s="451"/>
    </row>
    <row r="3740" s="425" customFormat="1" ht="21.75" customHeight="1" spans="2:2">
      <c r="B3740" s="451"/>
    </row>
    <row r="3741" s="425" customFormat="1" ht="21.75" customHeight="1" spans="2:2">
      <c r="B3741" s="451"/>
    </row>
    <row r="3742" s="425" customFormat="1" ht="21.75" customHeight="1" spans="2:2">
      <c r="B3742" s="451"/>
    </row>
    <row r="3743" s="425" customFormat="1" ht="21.75" customHeight="1" spans="2:2">
      <c r="B3743" s="451"/>
    </row>
    <row r="3744" s="425" customFormat="1" ht="21.75" customHeight="1" spans="2:2">
      <c r="B3744" s="451"/>
    </row>
    <row r="3745" s="425" customFormat="1" ht="21.75" customHeight="1" spans="2:2">
      <c r="B3745" s="451"/>
    </row>
    <row r="3746" s="425" customFormat="1" ht="21.75" customHeight="1" spans="2:2">
      <c r="B3746" s="451"/>
    </row>
    <row r="3747" s="425" customFormat="1" ht="21.75" customHeight="1" spans="2:2">
      <c r="B3747" s="451"/>
    </row>
    <row r="3748" s="425" customFormat="1" ht="21.75" customHeight="1" spans="2:2">
      <c r="B3748" s="451"/>
    </row>
    <row r="3749" s="425" customFormat="1" ht="21.75" customHeight="1" spans="2:2">
      <c r="B3749" s="451"/>
    </row>
    <row r="3750" s="425" customFormat="1" ht="21.75" customHeight="1" spans="2:2">
      <c r="B3750" s="451"/>
    </row>
    <row r="3751" s="425" customFormat="1" ht="21.75" customHeight="1" spans="2:2">
      <c r="B3751" s="451"/>
    </row>
    <row r="3752" s="425" customFormat="1" ht="21.75" customHeight="1" spans="2:2">
      <c r="B3752" s="451"/>
    </row>
    <row r="3753" s="425" customFormat="1" ht="21.75" customHeight="1" spans="2:2">
      <c r="B3753" s="451"/>
    </row>
    <row r="3754" s="425" customFormat="1" ht="21.75" customHeight="1" spans="2:2">
      <c r="B3754" s="451"/>
    </row>
    <row r="3755" s="425" customFormat="1" ht="21.75" customHeight="1" spans="2:2">
      <c r="B3755" s="451"/>
    </row>
    <row r="3756" s="425" customFormat="1" ht="21.75" customHeight="1" spans="2:2">
      <c r="B3756" s="451"/>
    </row>
    <row r="3757" s="425" customFormat="1" ht="21.75" customHeight="1" spans="2:2">
      <c r="B3757" s="451"/>
    </row>
    <row r="3758" s="425" customFormat="1" ht="21.75" customHeight="1" spans="2:2">
      <c r="B3758" s="451"/>
    </row>
    <row r="3759" s="425" customFormat="1" ht="21.75" customHeight="1" spans="2:2">
      <c r="B3759" s="451"/>
    </row>
    <row r="3760" s="425" customFormat="1" ht="21.75" customHeight="1" spans="2:2">
      <c r="B3760" s="451"/>
    </row>
    <row r="3761" s="425" customFormat="1" ht="21.75" customHeight="1" spans="2:2">
      <c r="B3761" s="451"/>
    </row>
    <row r="3762" s="425" customFormat="1" ht="21.75" customHeight="1" spans="2:2">
      <c r="B3762" s="451"/>
    </row>
    <row r="3763" s="425" customFormat="1" ht="21.75" customHeight="1" spans="2:2">
      <c r="B3763" s="451"/>
    </row>
    <row r="3764" s="425" customFormat="1" ht="21.75" customHeight="1" spans="2:2">
      <c r="B3764" s="451"/>
    </row>
    <row r="3765" s="425" customFormat="1" ht="21.75" customHeight="1" spans="2:2">
      <c r="B3765" s="451"/>
    </row>
    <row r="3766" s="425" customFormat="1" ht="21.75" customHeight="1" spans="2:2">
      <c r="B3766" s="451"/>
    </row>
    <row r="3767" s="425" customFormat="1" ht="21.75" customHeight="1" spans="2:2">
      <c r="B3767" s="451"/>
    </row>
    <row r="3768" s="425" customFormat="1" ht="21.75" customHeight="1" spans="2:2">
      <c r="B3768" s="451"/>
    </row>
    <row r="3769" s="425" customFormat="1" ht="21.75" customHeight="1" spans="2:2">
      <c r="B3769" s="451"/>
    </row>
    <row r="3770" s="425" customFormat="1" ht="21.75" customHeight="1" spans="2:2">
      <c r="B3770" s="451"/>
    </row>
    <row r="3771" s="425" customFormat="1" ht="21.75" customHeight="1" spans="2:2">
      <c r="B3771" s="451"/>
    </row>
    <row r="3772" s="425" customFormat="1" ht="21.75" customHeight="1" spans="2:2">
      <c r="B3772" s="451"/>
    </row>
    <row r="3773" s="425" customFormat="1" ht="21.75" customHeight="1" spans="2:2">
      <c r="B3773" s="451"/>
    </row>
    <row r="3774" s="425" customFormat="1" ht="21.75" customHeight="1" spans="2:2">
      <c r="B3774" s="451"/>
    </row>
    <row r="3775" s="425" customFormat="1" ht="21.75" customHeight="1" spans="2:2">
      <c r="B3775" s="451"/>
    </row>
    <row r="3776" s="425" customFormat="1" ht="21.75" customHeight="1" spans="2:2">
      <c r="B3776" s="451"/>
    </row>
    <row r="3777" s="425" customFormat="1" ht="21.75" customHeight="1" spans="2:2">
      <c r="B3777" s="451"/>
    </row>
    <row r="3778" s="425" customFormat="1" ht="21.75" customHeight="1" spans="2:2">
      <c r="B3778" s="451"/>
    </row>
    <row r="3779" s="425" customFormat="1" ht="21.75" customHeight="1" spans="2:2">
      <c r="B3779" s="451"/>
    </row>
    <row r="3780" s="425" customFormat="1" ht="21.75" customHeight="1" spans="2:2">
      <c r="B3780" s="451"/>
    </row>
    <row r="3781" s="425" customFormat="1" ht="21.75" customHeight="1" spans="2:2">
      <c r="B3781" s="451"/>
    </row>
    <row r="3782" s="425" customFormat="1" ht="21.75" customHeight="1" spans="2:2">
      <c r="B3782" s="451"/>
    </row>
    <row r="3783" s="425" customFormat="1" ht="21.75" customHeight="1" spans="2:2">
      <c r="B3783" s="451"/>
    </row>
    <row r="3784" s="425" customFormat="1" ht="21.75" customHeight="1" spans="2:2">
      <c r="B3784" s="451"/>
    </row>
    <row r="3785" s="425" customFormat="1" ht="21.75" customHeight="1" spans="2:2">
      <c r="B3785" s="451"/>
    </row>
    <row r="3786" s="425" customFormat="1" ht="21.75" customHeight="1" spans="2:2">
      <c r="B3786" s="451"/>
    </row>
    <row r="3787" s="425" customFormat="1" ht="21.75" customHeight="1" spans="2:2">
      <c r="B3787" s="451"/>
    </row>
    <row r="3788" s="425" customFormat="1" ht="21.75" customHeight="1" spans="2:2">
      <c r="B3788" s="451"/>
    </row>
    <row r="3789" s="425" customFormat="1" ht="21.75" customHeight="1" spans="2:2">
      <c r="B3789" s="451"/>
    </row>
    <row r="3790" s="425" customFormat="1" ht="21.75" customHeight="1" spans="2:2">
      <c r="B3790" s="451"/>
    </row>
    <row r="3791" s="425" customFormat="1" ht="21.75" customHeight="1" spans="2:2">
      <c r="B3791" s="451"/>
    </row>
    <row r="3792" s="425" customFormat="1" ht="21.75" customHeight="1" spans="2:2">
      <c r="B3792" s="451"/>
    </row>
    <row r="3793" s="425" customFormat="1" ht="21.75" customHeight="1" spans="2:2">
      <c r="B3793" s="451"/>
    </row>
    <row r="3794" s="425" customFormat="1" ht="21.75" customHeight="1" spans="2:2">
      <c r="B3794" s="451"/>
    </row>
    <row r="3795" s="425" customFormat="1" ht="21.75" customHeight="1" spans="2:2">
      <c r="B3795" s="451"/>
    </row>
    <row r="3796" s="425" customFormat="1" ht="21.75" customHeight="1" spans="2:2">
      <c r="B3796" s="451"/>
    </row>
    <row r="3797" s="425" customFormat="1" ht="21.75" customHeight="1" spans="2:2">
      <c r="B3797" s="451"/>
    </row>
    <row r="3798" s="425" customFormat="1" ht="21.75" customHeight="1" spans="2:2">
      <c r="B3798" s="451"/>
    </row>
    <row r="3799" s="425" customFormat="1" ht="21.75" customHeight="1" spans="2:2">
      <c r="B3799" s="451"/>
    </row>
    <row r="3800" s="425" customFormat="1" ht="21.75" customHeight="1" spans="2:2">
      <c r="B3800" s="451"/>
    </row>
    <row r="3801" s="425" customFormat="1" ht="21.75" customHeight="1" spans="2:2">
      <c r="B3801" s="451"/>
    </row>
    <row r="3802" s="425" customFormat="1" ht="21.75" customHeight="1" spans="2:2">
      <c r="B3802" s="451"/>
    </row>
    <row r="3803" s="425" customFormat="1" ht="21.75" customHeight="1" spans="2:2">
      <c r="B3803" s="451"/>
    </row>
    <row r="3804" s="425" customFormat="1" ht="21.75" customHeight="1" spans="2:2">
      <c r="B3804" s="451"/>
    </row>
    <row r="3805" s="425" customFormat="1" ht="21.75" customHeight="1" spans="2:2">
      <c r="B3805" s="451"/>
    </row>
    <row r="3806" s="425" customFormat="1" ht="21.75" customHeight="1" spans="2:2">
      <c r="B3806" s="451"/>
    </row>
    <row r="3807" s="425" customFormat="1" ht="21.75" customHeight="1" spans="2:2">
      <c r="B3807" s="451"/>
    </row>
    <row r="3808" s="425" customFormat="1" ht="21.75" customHeight="1" spans="2:2">
      <c r="B3808" s="451"/>
    </row>
    <row r="3809" s="425" customFormat="1" ht="21.75" customHeight="1" spans="2:2">
      <c r="B3809" s="451"/>
    </row>
    <row r="3810" s="425" customFormat="1" ht="21.75" customHeight="1" spans="2:2">
      <c r="B3810" s="451"/>
    </row>
    <row r="3811" s="425" customFormat="1" ht="21.75" customHeight="1" spans="2:2">
      <c r="B3811" s="451"/>
    </row>
    <row r="3812" s="425" customFormat="1" ht="21.75" customHeight="1" spans="2:2">
      <c r="B3812" s="451"/>
    </row>
    <row r="3813" s="425" customFormat="1" ht="21.75" customHeight="1" spans="2:2">
      <c r="B3813" s="451"/>
    </row>
    <row r="3814" s="425" customFormat="1" ht="21.75" customHeight="1" spans="2:2">
      <c r="B3814" s="451"/>
    </row>
    <row r="3815" s="425" customFormat="1" ht="21.75" customHeight="1" spans="2:2">
      <c r="B3815" s="451"/>
    </row>
    <row r="3816" s="425" customFormat="1" ht="21.75" customHeight="1" spans="2:2">
      <c r="B3816" s="451"/>
    </row>
    <row r="3817" s="425" customFormat="1" ht="21.75" customHeight="1" spans="2:2">
      <c r="B3817" s="451"/>
    </row>
    <row r="3818" s="425" customFormat="1" ht="21.75" customHeight="1" spans="2:2">
      <c r="B3818" s="451"/>
    </row>
    <row r="3819" s="425" customFormat="1" ht="21.75" customHeight="1" spans="2:2">
      <c r="B3819" s="451"/>
    </row>
    <row r="3820" s="425" customFormat="1" ht="21.75" customHeight="1" spans="2:2">
      <c r="B3820" s="451"/>
    </row>
    <row r="3821" s="425" customFormat="1" ht="21.75" customHeight="1" spans="2:2">
      <c r="B3821" s="451"/>
    </row>
    <row r="3822" s="425" customFormat="1" ht="21.75" customHeight="1" spans="2:2">
      <c r="B3822" s="451"/>
    </row>
    <row r="3823" s="425" customFormat="1" ht="21.75" customHeight="1" spans="2:2">
      <c r="B3823" s="451"/>
    </row>
    <row r="3824" s="425" customFormat="1" ht="21.75" customHeight="1" spans="2:2">
      <c r="B3824" s="451"/>
    </row>
    <row r="3825" s="425" customFormat="1" ht="21.75" customHeight="1" spans="2:2">
      <c r="B3825" s="451"/>
    </row>
    <row r="3826" s="425" customFormat="1" ht="21.75" customHeight="1" spans="2:2">
      <c r="B3826" s="451"/>
    </row>
    <row r="3827" s="425" customFormat="1" ht="21.75" customHeight="1" spans="2:2">
      <c r="B3827" s="451"/>
    </row>
    <row r="3828" s="425" customFormat="1" ht="21.75" customHeight="1" spans="2:2">
      <c r="B3828" s="451"/>
    </row>
    <row r="3829" s="425" customFormat="1" ht="21.75" customHeight="1" spans="2:2">
      <c r="B3829" s="451"/>
    </row>
    <row r="3830" s="425" customFormat="1" ht="21.75" customHeight="1" spans="2:2">
      <c r="B3830" s="451"/>
    </row>
    <row r="3831" s="425" customFormat="1" ht="21.75" customHeight="1" spans="2:2">
      <c r="B3831" s="451"/>
    </row>
    <row r="3832" s="425" customFormat="1" ht="21.75" customHeight="1" spans="2:2">
      <c r="B3832" s="451"/>
    </row>
    <row r="3833" s="425" customFormat="1" ht="21.75" customHeight="1" spans="2:2">
      <c r="B3833" s="451"/>
    </row>
    <row r="3834" s="425" customFormat="1" ht="21.75" customHeight="1" spans="2:2">
      <c r="B3834" s="451"/>
    </row>
    <row r="3835" s="425" customFormat="1" ht="21.75" customHeight="1" spans="2:2">
      <c r="B3835" s="451"/>
    </row>
    <row r="3836" s="425" customFormat="1" ht="21.75" customHeight="1" spans="2:2">
      <c r="B3836" s="451"/>
    </row>
    <row r="3837" s="425" customFormat="1" ht="21.75" customHeight="1" spans="2:2">
      <c r="B3837" s="451"/>
    </row>
    <row r="3838" s="425" customFormat="1" ht="21.75" customHeight="1" spans="2:2">
      <c r="B3838" s="451"/>
    </row>
    <row r="3839" s="425" customFormat="1" ht="21.75" customHeight="1" spans="2:2">
      <c r="B3839" s="451"/>
    </row>
    <row r="3840" s="425" customFormat="1" ht="21.75" customHeight="1" spans="2:2">
      <c r="B3840" s="451"/>
    </row>
    <row r="3841" s="425" customFormat="1" ht="21.75" customHeight="1" spans="2:2">
      <c r="B3841" s="451"/>
    </row>
    <row r="3842" s="425" customFormat="1" ht="21.75" customHeight="1" spans="2:2">
      <c r="B3842" s="451"/>
    </row>
    <row r="3843" s="425" customFormat="1" ht="21.75" customHeight="1" spans="2:2">
      <c r="B3843" s="451"/>
    </row>
    <row r="3844" s="425" customFormat="1" ht="21.75" customHeight="1" spans="2:2">
      <c r="B3844" s="451"/>
    </row>
    <row r="3845" s="425" customFormat="1" ht="21.75" customHeight="1" spans="2:2">
      <c r="B3845" s="451"/>
    </row>
    <row r="3846" s="425" customFormat="1" ht="21.75" customHeight="1" spans="2:2">
      <c r="B3846" s="451"/>
    </row>
    <row r="3847" s="425" customFormat="1" ht="21.75" customHeight="1" spans="2:2">
      <c r="B3847" s="451"/>
    </row>
    <row r="3848" s="425" customFormat="1" ht="21.75" customHeight="1" spans="2:2">
      <c r="B3848" s="451"/>
    </row>
    <row r="3849" s="425" customFormat="1" ht="21.75" customHeight="1" spans="2:2">
      <c r="B3849" s="451"/>
    </row>
    <row r="3850" s="425" customFormat="1" ht="21.75" customHeight="1" spans="2:2">
      <c r="B3850" s="451"/>
    </row>
    <row r="3851" s="425" customFormat="1" ht="21.75" customHeight="1" spans="2:2">
      <c r="B3851" s="451"/>
    </row>
    <row r="3852" s="425" customFormat="1" ht="21.75" customHeight="1" spans="2:2">
      <c r="B3852" s="451"/>
    </row>
    <row r="3853" s="425" customFormat="1" ht="21.75" customHeight="1" spans="2:2">
      <c r="B3853" s="451"/>
    </row>
    <row r="3854" s="425" customFormat="1" ht="21.75" customHeight="1" spans="2:2">
      <c r="B3854" s="451"/>
    </row>
    <row r="3855" s="425" customFormat="1" ht="21.75" customHeight="1" spans="2:2">
      <c r="B3855" s="451"/>
    </row>
    <row r="3856" s="425" customFormat="1" ht="21.75" customHeight="1" spans="2:2">
      <c r="B3856" s="451"/>
    </row>
    <row r="3857" s="425" customFormat="1" ht="21.75" customHeight="1" spans="2:2">
      <c r="B3857" s="451"/>
    </row>
    <row r="3858" s="425" customFormat="1" ht="21.75" customHeight="1" spans="2:2">
      <c r="B3858" s="451"/>
    </row>
    <row r="3859" s="425" customFormat="1" ht="21.75" customHeight="1" spans="2:2">
      <c r="B3859" s="451"/>
    </row>
    <row r="3860" s="425" customFormat="1" ht="21.75" customHeight="1" spans="2:2">
      <c r="B3860" s="451"/>
    </row>
    <row r="3861" s="425" customFormat="1" ht="21.75" customHeight="1" spans="2:2">
      <c r="B3861" s="451"/>
    </row>
    <row r="3862" s="425" customFormat="1" ht="21.75" customHeight="1" spans="2:2">
      <c r="B3862" s="451"/>
    </row>
    <row r="3863" s="425" customFormat="1" ht="21.75" customHeight="1" spans="2:2">
      <c r="B3863" s="451"/>
    </row>
    <row r="3864" s="425" customFormat="1" ht="21.75" customHeight="1" spans="2:2">
      <c r="B3864" s="451"/>
    </row>
    <row r="3865" s="425" customFormat="1" ht="21.75" customHeight="1" spans="2:2">
      <c r="B3865" s="451"/>
    </row>
    <row r="3866" s="425" customFormat="1" ht="21.75" customHeight="1" spans="2:2">
      <c r="B3866" s="451"/>
    </row>
    <row r="3867" s="425" customFormat="1" ht="21.75" customHeight="1" spans="2:2">
      <c r="B3867" s="451"/>
    </row>
    <row r="3868" s="425" customFormat="1" ht="21.75" customHeight="1" spans="2:2">
      <c r="B3868" s="451"/>
    </row>
    <row r="3869" s="425" customFormat="1" ht="21.75" customHeight="1" spans="2:2">
      <c r="B3869" s="451"/>
    </row>
    <row r="3870" s="425" customFormat="1" ht="21.75" customHeight="1" spans="2:2">
      <c r="B3870" s="451"/>
    </row>
    <row r="3871" s="425" customFormat="1" ht="21.75" customHeight="1" spans="2:2">
      <c r="B3871" s="451"/>
    </row>
    <row r="3872" s="425" customFormat="1" ht="21.75" customHeight="1" spans="2:2">
      <c r="B3872" s="451"/>
    </row>
    <row r="3873" s="425" customFormat="1" ht="21.75" customHeight="1" spans="2:2">
      <c r="B3873" s="451"/>
    </row>
    <row r="3874" s="425" customFormat="1" ht="21.75" customHeight="1" spans="2:2">
      <c r="B3874" s="451"/>
    </row>
    <row r="3875" s="425" customFormat="1" ht="21.75" customHeight="1" spans="2:2">
      <c r="B3875" s="451"/>
    </row>
    <row r="3876" s="425" customFormat="1" ht="21.75" customHeight="1" spans="2:2">
      <c r="B3876" s="451"/>
    </row>
    <row r="3877" s="425" customFormat="1" ht="21.75" customHeight="1" spans="2:2">
      <c r="B3877" s="451"/>
    </row>
    <row r="3878" s="425" customFormat="1" ht="21.75" customHeight="1" spans="2:2">
      <c r="B3878" s="451"/>
    </row>
    <row r="3879" s="425" customFormat="1" ht="21.75" customHeight="1" spans="2:2">
      <c r="B3879" s="451"/>
    </row>
    <row r="3880" s="425" customFormat="1" ht="21.75" customHeight="1" spans="2:2">
      <c r="B3880" s="451"/>
    </row>
    <row r="3881" s="425" customFormat="1" ht="21.75" customHeight="1" spans="2:2">
      <c r="B3881" s="451"/>
    </row>
    <row r="3882" s="425" customFormat="1" ht="21.75" customHeight="1" spans="2:2">
      <c r="B3882" s="451"/>
    </row>
    <row r="3883" s="425" customFormat="1" ht="21.75" customHeight="1" spans="2:2">
      <c r="B3883" s="451"/>
    </row>
    <row r="3884" s="425" customFormat="1" ht="21.75" customHeight="1" spans="2:2">
      <c r="B3884" s="451"/>
    </row>
    <row r="3885" s="425" customFormat="1" ht="21.75" customHeight="1" spans="2:2">
      <c r="B3885" s="451"/>
    </row>
    <row r="3886" s="425" customFormat="1" ht="21.75" customHeight="1" spans="2:2">
      <c r="B3886" s="451"/>
    </row>
    <row r="3887" s="425" customFormat="1" ht="21.75" customHeight="1" spans="2:2">
      <c r="B3887" s="451"/>
    </row>
    <row r="3888" s="425" customFormat="1" ht="21.75" customHeight="1" spans="2:2">
      <c r="B3888" s="451"/>
    </row>
    <row r="3889" s="425" customFormat="1" ht="21.75" customHeight="1" spans="2:2">
      <c r="B3889" s="451"/>
    </row>
    <row r="3890" s="425" customFormat="1" ht="21.75" customHeight="1" spans="2:2">
      <c r="B3890" s="451"/>
    </row>
    <row r="3891" s="425" customFormat="1" ht="21.75" customHeight="1" spans="2:2">
      <c r="B3891" s="451"/>
    </row>
    <row r="3892" s="425" customFormat="1" ht="21.75" customHeight="1" spans="2:2">
      <c r="B3892" s="451"/>
    </row>
    <row r="3893" s="425" customFormat="1" ht="21.75" customHeight="1" spans="2:2">
      <c r="B3893" s="451"/>
    </row>
    <row r="3894" s="425" customFormat="1" ht="21.75" customHeight="1" spans="2:2">
      <c r="B3894" s="451"/>
    </row>
    <row r="3895" s="425" customFormat="1" ht="21.75" customHeight="1" spans="2:2">
      <c r="B3895" s="451"/>
    </row>
    <row r="3896" s="425" customFormat="1" ht="21.75" customHeight="1" spans="2:2">
      <c r="B3896" s="451"/>
    </row>
    <row r="3897" s="425" customFormat="1" ht="21.75" customHeight="1" spans="2:2">
      <c r="B3897" s="451"/>
    </row>
    <row r="3898" s="425" customFormat="1" ht="21.75" customHeight="1" spans="2:2">
      <c r="B3898" s="451"/>
    </row>
    <row r="3899" s="425" customFormat="1" ht="21.75" customHeight="1" spans="2:2">
      <c r="B3899" s="451"/>
    </row>
    <row r="3900" s="425" customFormat="1" ht="21.75" customHeight="1" spans="2:2">
      <c r="B3900" s="451"/>
    </row>
    <row r="3901" s="425" customFormat="1" ht="21.75" customHeight="1" spans="2:2">
      <c r="B3901" s="451"/>
    </row>
    <row r="3902" s="425" customFormat="1" ht="21.75" customHeight="1" spans="2:2">
      <c r="B3902" s="451"/>
    </row>
    <row r="3903" s="425" customFormat="1" ht="21.75" customHeight="1" spans="2:2">
      <c r="B3903" s="451"/>
    </row>
    <row r="3904" s="425" customFormat="1" ht="21.75" customHeight="1" spans="2:2">
      <c r="B3904" s="451"/>
    </row>
    <row r="3905" s="425" customFormat="1" ht="21.75" customHeight="1" spans="2:2">
      <c r="B3905" s="451"/>
    </row>
    <row r="3906" s="425" customFormat="1" ht="21.75" customHeight="1" spans="2:2">
      <c r="B3906" s="451"/>
    </row>
    <row r="3907" s="425" customFormat="1" ht="21.75" customHeight="1" spans="2:2">
      <c r="B3907" s="451"/>
    </row>
    <row r="3908" s="425" customFormat="1" ht="21.75" customHeight="1" spans="2:2">
      <c r="B3908" s="451"/>
    </row>
    <row r="3909" s="425" customFormat="1" ht="21.75" customHeight="1" spans="2:2">
      <c r="B3909" s="451"/>
    </row>
    <row r="3910" s="425" customFormat="1" ht="21.75" customHeight="1" spans="2:2">
      <c r="B3910" s="451"/>
    </row>
    <row r="3911" s="425" customFormat="1" ht="21.75" customHeight="1" spans="2:2">
      <c r="B3911" s="451"/>
    </row>
    <row r="3912" s="425" customFormat="1" ht="21.75" customHeight="1" spans="2:2">
      <c r="B3912" s="451"/>
    </row>
    <row r="3913" s="425" customFormat="1" ht="21.75" customHeight="1" spans="2:2">
      <c r="B3913" s="451"/>
    </row>
    <row r="3914" s="425" customFormat="1" ht="21.75" customHeight="1" spans="2:2">
      <c r="B3914" s="451"/>
    </row>
    <row r="3915" s="425" customFormat="1" ht="21.75" customHeight="1" spans="2:2">
      <c r="B3915" s="451"/>
    </row>
    <row r="3916" s="425" customFormat="1" ht="21.75" customHeight="1" spans="2:2">
      <c r="B3916" s="451"/>
    </row>
    <row r="3917" s="425" customFormat="1" ht="21.75" customHeight="1" spans="2:2">
      <c r="B3917" s="451"/>
    </row>
    <row r="3918" s="425" customFormat="1" ht="21.75" customHeight="1" spans="2:2">
      <c r="B3918" s="451"/>
    </row>
    <row r="3919" s="425" customFormat="1" ht="21.75" customHeight="1" spans="2:2">
      <c r="B3919" s="451"/>
    </row>
    <row r="3920" s="425" customFormat="1" ht="21.75" customHeight="1" spans="2:2">
      <c r="B3920" s="451"/>
    </row>
    <row r="3921" s="425" customFormat="1" ht="21.75" customHeight="1" spans="2:2">
      <c r="B3921" s="451"/>
    </row>
    <row r="3922" s="425" customFormat="1" ht="21.75" customHeight="1" spans="2:2">
      <c r="B3922" s="451"/>
    </row>
    <row r="3923" s="425" customFormat="1" ht="21.75" customHeight="1" spans="2:2">
      <c r="B3923" s="451"/>
    </row>
    <row r="3924" s="425" customFormat="1" ht="21.75" customHeight="1" spans="2:2">
      <c r="B3924" s="451"/>
    </row>
    <row r="3925" s="425" customFormat="1" ht="21.75" customHeight="1" spans="2:2">
      <c r="B3925" s="451"/>
    </row>
    <row r="3926" s="425" customFormat="1" ht="21.75" customHeight="1" spans="2:2">
      <c r="B3926" s="451"/>
    </row>
    <row r="3927" s="425" customFormat="1" ht="21.75" customHeight="1" spans="2:2">
      <c r="B3927" s="451"/>
    </row>
    <row r="3928" s="425" customFormat="1" ht="21.75" customHeight="1" spans="2:2">
      <c r="B3928" s="451"/>
    </row>
    <row r="3929" s="425" customFormat="1" ht="21.75" customHeight="1" spans="2:2">
      <c r="B3929" s="451"/>
    </row>
    <row r="3930" s="425" customFormat="1" ht="21.75" customHeight="1" spans="2:2">
      <c r="B3930" s="451"/>
    </row>
    <row r="3931" s="425" customFormat="1" ht="21.75" customHeight="1" spans="2:2">
      <c r="B3931" s="451"/>
    </row>
    <row r="3932" s="425" customFormat="1" ht="21.75" customHeight="1" spans="2:2">
      <c r="B3932" s="451"/>
    </row>
    <row r="3933" s="425" customFormat="1" ht="21.75" customHeight="1" spans="2:2">
      <c r="B3933" s="451"/>
    </row>
    <row r="3934" s="425" customFormat="1" ht="21.75" customHeight="1" spans="2:2">
      <c r="B3934" s="451"/>
    </row>
    <row r="3935" s="425" customFormat="1" ht="21.75" customHeight="1" spans="2:2">
      <c r="B3935" s="451"/>
    </row>
    <row r="3936" s="425" customFormat="1" ht="21.75" customHeight="1" spans="2:2">
      <c r="B3936" s="451"/>
    </row>
    <row r="3937" s="425" customFormat="1" ht="21.75" customHeight="1" spans="2:2">
      <c r="B3937" s="451"/>
    </row>
    <row r="3938" s="425" customFormat="1" ht="21.75" customHeight="1" spans="2:2">
      <c r="B3938" s="451"/>
    </row>
    <row r="3939" s="425" customFormat="1" ht="21.75" customHeight="1" spans="2:2">
      <c r="B3939" s="451"/>
    </row>
    <row r="3940" s="425" customFormat="1" ht="21.75" customHeight="1" spans="2:2">
      <c r="B3940" s="451"/>
    </row>
    <row r="3941" s="425" customFormat="1" ht="21.75" customHeight="1" spans="2:2">
      <c r="B3941" s="451"/>
    </row>
    <row r="3942" s="425" customFormat="1" ht="21.75" customHeight="1" spans="2:2">
      <c r="B3942" s="451"/>
    </row>
    <row r="3943" s="425" customFormat="1" ht="21.75" customHeight="1" spans="2:2">
      <c r="B3943" s="451"/>
    </row>
    <row r="3944" s="425" customFormat="1" ht="21.75" customHeight="1" spans="2:2">
      <c r="B3944" s="451"/>
    </row>
    <row r="3945" s="425" customFormat="1" ht="21.75" customHeight="1" spans="2:2">
      <c r="B3945" s="451"/>
    </row>
    <row r="3946" s="425" customFormat="1" ht="21.75" customHeight="1" spans="2:2">
      <c r="B3946" s="451"/>
    </row>
    <row r="3947" s="425" customFormat="1" ht="21.75" customHeight="1" spans="2:2">
      <c r="B3947" s="451"/>
    </row>
    <row r="3948" s="425" customFormat="1" ht="21.75" customHeight="1" spans="2:2">
      <c r="B3948" s="451"/>
    </row>
    <row r="3949" s="425" customFormat="1" ht="21.75" customHeight="1" spans="2:2">
      <c r="B3949" s="451"/>
    </row>
    <row r="3950" s="425" customFormat="1" ht="21.75" customHeight="1" spans="2:2">
      <c r="B3950" s="451"/>
    </row>
    <row r="3951" s="425" customFormat="1" ht="21.75" customHeight="1" spans="2:2">
      <c r="B3951" s="451"/>
    </row>
    <row r="3952" s="425" customFormat="1" ht="21.75" customHeight="1" spans="2:2">
      <c r="B3952" s="451"/>
    </row>
    <row r="3953" s="425" customFormat="1" ht="21.75" customHeight="1" spans="2:2">
      <c r="B3953" s="451"/>
    </row>
    <row r="3954" s="425" customFormat="1" ht="21.75" customHeight="1" spans="2:2">
      <c r="B3954" s="451"/>
    </row>
    <row r="3955" s="425" customFormat="1" ht="21.75" customHeight="1" spans="2:2">
      <c r="B3955" s="451"/>
    </row>
    <row r="3956" s="425" customFormat="1" ht="21.75" customHeight="1" spans="2:2">
      <c r="B3956" s="451"/>
    </row>
    <row r="3957" s="425" customFormat="1" ht="21.75" customHeight="1" spans="2:2">
      <c r="B3957" s="451"/>
    </row>
    <row r="3958" s="425" customFormat="1" ht="21.75" customHeight="1" spans="2:2">
      <c r="B3958" s="451"/>
    </row>
    <row r="3959" s="425" customFormat="1" ht="21.75" customHeight="1" spans="2:2">
      <c r="B3959" s="451"/>
    </row>
    <row r="3960" s="425" customFormat="1" ht="21.75" customHeight="1" spans="2:2">
      <c r="B3960" s="451"/>
    </row>
    <row r="3961" s="425" customFormat="1" ht="21.75" customHeight="1" spans="2:2">
      <c r="B3961" s="451"/>
    </row>
    <row r="3962" s="425" customFormat="1" ht="21.75" customHeight="1" spans="2:2">
      <c r="B3962" s="451"/>
    </row>
    <row r="3963" s="425" customFormat="1" ht="21.75" customHeight="1" spans="2:2">
      <c r="B3963" s="451"/>
    </row>
    <row r="3964" s="425" customFormat="1" ht="21.75" customHeight="1" spans="2:2">
      <c r="B3964" s="451"/>
    </row>
    <row r="3965" s="425" customFormat="1" ht="21.75" customHeight="1" spans="2:2">
      <c r="B3965" s="451"/>
    </row>
    <row r="3966" s="425" customFormat="1" ht="21.75" customHeight="1" spans="2:2">
      <c r="B3966" s="451"/>
    </row>
    <row r="3967" s="425" customFormat="1" ht="21.75" customHeight="1" spans="2:2">
      <c r="B3967" s="451"/>
    </row>
    <row r="3968" s="425" customFormat="1" ht="21.75" customHeight="1" spans="2:2">
      <c r="B3968" s="451"/>
    </row>
    <row r="3969" s="425" customFormat="1" ht="21.75" customHeight="1" spans="2:2">
      <c r="B3969" s="451"/>
    </row>
    <row r="3970" s="425" customFormat="1" ht="21.75" customHeight="1" spans="2:2">
      <c r="B3970" s="451"/>
    </row>
    <row r="3971" s="425" customFormat="1" ht="21.75" customHeight="1" spans="2:2">
      <c r="B3971" s="451"/>
    </row>
    <row r="3972" s="425" customFormat="1" ht="21.75" customHeight="1" spans="2:2">
      <c r="B3972" s="451"/>
    </row>
    <row r="3973" s="425" customFormat="1" ht="21.75" customHeight="1" spans="2:2">
      <c r="B3973" s="451"/>
    </row>
    <row r="3974" s="425" customFormat="1" ht="21.75" customHeight="1" spans="2:2">
      <c r="B3974" s="451"/>
    </row>
    <row r="3975" s="425" customFormat="1" ht="21.75" customHeight="1" spans="2:2">
      <c r="B3975" s="451"/>
    </row>
    <row r="3976" s="425" customFormat="1" ht="21.75" customHeight="1" spans="2:2">
      <c r="B3976" s="451"/>
    </row>
    <row r="3977" s="425" customFormat="1" ht="21.75" customHeight="1" spans="2:2">
      <c r="B3977" s="451"/>
    </row>
    <row r="3978" s="425" customFormat="1" ht="21.75" customHeight="1" spans="2:2">
      <c r="B3978" s="451"/>
    </row>
    <row r="3979" s="425" customFormat="1" ht="21.75" customHeight="1" spans="2:2">
      <c r="B3979" s="451"/>
    </row>
    <row r="3980" s="425" customFormat="1" ht="21.75" customHeight="1" spans="2:2">
      <c r="B3980" s="451"/>
    </row>
    <row r="3981" s="425" customFormat="1" ht="21.75" customHeight="1" spans="2:2">
      <c r="B3981" s="451"/>
    </row>
    <row r="3982" s="425" customFormat="1" ht="21.75" customHeight="1" spans="2:2">
      <c r="B3982" s="451"/>
    </row>
    <row r="3983" s="425" customFormat="1" ht="21.75" customHeight="1" spans="2:2">
      <c r="B3983" s="451"/>
    </row>
    <row r="3984" s="425" customFormat="1" ht="21.75" customHeight="1" spans="2:2">
      <c r="B3984" s="451"/>
    </row>
    <row r="3985" s="425" customFormat="1" ht="21.75" customHeight="1" spans="2:2">
      <c r="B3985" s="451"/>
    </row>
    <row r="3986" s="425" customFormat="1" ht="21.75" customHeight="1" spans="2:2">
      <c r="B3986" s="451"/>
    </row>
    <row r="3987" s="425" customFormat="1" ht="21.75" customHeight="1" spans="2:2">
      <c r="B3987" s="451"/>
    </row>
    <row r="3988" s="425" customFormat="1" ht="21.75" customHeight="1" spans="2:2">
      <c r="B3988" s="451"/>
    </row>
    <row r="3989" s="425" customFormat="1" ht="21.75" customHeight="1" spans="2:2">
      <c r="B3989" s="451"/>
    </row>
    <row r="3990" s="425" customFormat="1" ht="21.75" customHeight="1" spans="2:2">
      <c r="B3990" s="451"/>
    </row>
    <row r="3991" s="425" customFormat="1" ht="21.75" customHeight="1" spans="2:2">
      <c r="B3991" s="451"/>
    </row>
    <row r="3992" s="425" customFormat="1" ht="21.75" customHeight="1" spans="2:2">
      <c r="B3992" s="451"/>
    </row>
    <row r="3993" s="425" customFormat="1" ht="21.75" customHeight="1" spans="2:2">
      <c r="B3993" s="451"/>
    </row>
    <row r="3994" s="425" customFormat="1" ht="21.75" customHeight="1" spans="2:2">
      <c r="B3994" s="451"/>
    </row>
    <row r="3995" s="425" customFormat="1" ht="21.75" customHeight="1" spans="2:2">
      <c r="B3995" s="451"/>
    </row>
    <row r="3996" s="425" customFormat="1" ht="21.75" customHeight="1" spans="2:2">
      <c r="B3996" s="451"/>
    </row>
    <row r="3997" s="425" customFormat="1" ht="21.75" customHeight="1" spans="2:2">
      <c r="B3997" s="451"/>
    </row>
    <row r="3998" s="425" customFormat="1" ht="21.75" customHeight="1" spans="2:2">
      <c r="B3998" s="451"/>
    </row>
    <row r="3999" s="425" customFormat="1" ht="21.75" customHeight="1" spans="2:2">
      <c r="B3999" s="451"/>
    </row>
    <row r="4000" s="425" customFormat="1" ht="21.75" customHeight="1" spans="2:2">
      <c r="B4000" s="451"/>
    </row>
    <row r="4001" s="425" customFormat="1" ht="21.75" customHeight="1" spans="2:2">
      <c r="B4001" s="451"/>
    </row>
    <row r="4002" s="425" customFormat="1" ht="21.75" customHeight="1" spans="2:2">
      <c r="B4002" s="451"/>
    </row>
    <row r="4003" s="425" customFormat="1" ht="21.75" customHeight="1" spans="2:2">
      <c r="B4003" s="451"/>
    </row>
    <row r="4004" s="425" customFormat="1" ht="21.75" customHeight="1" spans="2:2">
      <c r="B4004" s="451"/>
    </row>
    <row r="4005" s="425" customFormat="1" ht="21.75" customHeight="1" spans="2:2">
      <c r="B4005" s="451"/>
    </row>
    <row r="4006" s="425" customFormat="1" ht="21.75" customHeight="1" spans="2:2">
      <c r="B4006" s="451"/>
    </row>
    <row r="4007" s="425" customFormat="1" ht="21.75" customHeight="1" spans="2:2">
      <c r="B4007" s="451"/>
    </row>
    <row r="4008" s="425" customFormat="1" ht="21.75" customHeight="1" spans="2:2">
      <c r="B4008" s="451"/>
    </row>
    <row r="4009" s="425" customFormat="1" ht="21.75" customHeight="1" spans="2:2">
      <c r="B4009" s="451"/>
    </row>
    <row r="4010" s="425" customFormat="1" ht="21.75" customHeight="1" spans="2:2">
      <c r="B4010" s="451"/>
    </row>
    <row r="4011" s="425" customFormat="1" ht="21.75" customHeight="1" spans="2:2">
      <c r="B4011" s="451"/>
    </row>
    <row r="4012" s="425" customFormat="1" ht="21.75" customHeight="1" spans="2:2">
      <c r="B4012" s="451"/>
    </row>
    <row r="4013" s="425" customFormat="1" ht="21.75" customHeight="1" spans="2:2">
      <c r="B4013" s="451"/>
    </row>
    <row r="4014" s="425" customFormat="1" ht="21.75" customHeight="1" spans="2:2">
      <c r="B4014" s="451"/>
    </row>
    <row r="4015" s="425" customFormat="1" ht="21.75" customHeight="1" spans="2:2">
      <c r="B4015" s="451"/>
    </row>
    <row r="4016" s="425" customFormat="1" ht="21.75" customHeight="1" spans="2:2">
      <c r="B4016" s="451"/>
    </row>
    <row r="4017" s="425" customFormat="1" ht="21.75" customHeight="1" spans="2:2">
      <c r="B4017" s="451"/>
    </row>
    <row r="4018" s="425" customFormat="1" ht="21.75" customHeight="1" spans="2:2">
      <c r="B4018" s="451"/>
    </row>
    <row r="4019" s="425" customFormat="1" ht="21.75" customHeight="1" spans="2:2">
      <c r="B4019" s="451"/>
    </row>
    <row r="4020" s="425" customFormat="1" ht="21.75" customHeight="1" spans="2:2">
      <c r="B4020" s="451"/>
    </row>
    <row r="4021" s="425" customFormat="1" ht="21.75" customHeight="1" spans="2:2">
      <c r="B4021" s="451"/>
    </row>
    <row r="4022" s="425" customFormat="1" ht="21.75" customHeight="1" spans="2:2">
      <c r="B4022" s="451"/>
    </row>
    <row r="4023" s="425" customFormat="1" ht="21.75" customHeight="1" spans="2:2">
      <c r="B4023" s="451"/>
    </row>
    <row r="4024" s="425" customFormat="1" ht="21.75" customHeight="1" spans="2:2">
      <c r="B4024" s="451"/>
    </row>
    <row r="4025" s="425" customFormat="1" ht="21.75" customHeight="1" spans="2:2">
      <c r="B4025" s="451"/>
    </row>
    <row r="4026" s="425" customFormat="1" ht="21.75" customHeight="1" spans="2:2">
      <c r="B4026" s="451"/>
    </row>
    <row r="4027" s="425" customFormat="1" ht="21.75" customHeight="1" spans="2:2">
      <c r="B4027" s="451"/>
    </row>
    <row r="4028" s="425" customFormat="1" ht="21.75" customHeight="1" spans="2:2">
      <c r="B4028" s="451"/>
    </row>
    <row r="4029" s="425" customFormat="1" ht="21.75" customHeight="1" spans="2:2">
      <c r="B4029" s="451"/>
    </row>
    <row r="4030" s="425" customFormat="1" ht="21.75" customHeight="1" spans="2:2">
      <c r="B4030" s="451"/>
    </row>
    <row r="4031" s="425" customFormat="1" ht="21.75" customHeight="1" spans="2:2">
      <c r="B4031" s="451"/>
    </row>
    <row r="4032" s="425" customFormat="1" ht="21.75" customHeight="1" spans="2:2">
      <c r="B4032" s="451"/>
    </row>
    <row r="4033" s="425" customFormat="1" ht="21.75" customHeight="1" spans="2:2">
      <c r="B4033" s="451"/>
    </row>
    <row r="4034" s="425" customFormat="1" ht="21.75" customHeight="1" spans="2:2">
      <c r="B4034" s="451"/>
    </row>
    <row r="4035" s="425" customFormat="1" ht="21.75" customHeight="1" spans="2:2">
      <c r="B4035" s="451"/>
    </row>
    <row r="4036" s="425" customFormat="1" ht="21.75" customHeight="1" spans="2:2">
      <c r="B4036" s="451"/>
    </row>
    <row r="4037" s="425" customFormat="1" ht="21.75" customHeight="1" spans="2:2">
      <c r="B4037" s="451"/>
    </row>
    <row r="4038" s="425" customFormat="1" ht="21.75" customHeight="1" spans="2:2">
      <c r="B4038" s="451"/>
    </row>
    <row r="4039" s="425" customFormat="1" ht="21.75" customHeight="1" spans="2:2">
      <c r="B4039" s="451"/>
    </row>
    <row r="4040" s="425" customFormat="1" ht="21.75" customHeight="1" spans="2:2">
      <c r="B4040" s="451"/>
    </row>
    <row r="4041" s="425" customFormat="1" ht="21.75" customHeight="1" spans="2:2">
      <c r="B4041" s="451"/>
    </row>
    <row r="4042" s="425" customFormat="1" ht="21.75" customHeight="1" spans="2:2">
      <c r="B4042" s="451"/>
    </row>
    <row r="4043" s="425" customFormat="1" ht="21.75" customHeight="1" spans="2:2">
      <c r="B4043" s="451"/>
    </row>
    <row r="4044" s="425" customFormat="1" ht="21.75" customHeight="1" spans="2:2">
      <c r="B4044" s="451"/>
    </row>
    <row r="4045" s="425" customFormat="1" ht="21.75" customHeight="1" spans="2:2">
      <c r="B4045" s="451"/>
    </row>
    <row r="4046" s="425" customFormat="1" ht="21.75" customHeight="1" spans="2:2">
      <c r="B4046" s="451"/>
    </row>
    <row r="4047" s="425" customFormat="1" ht="21.75" customHeight="1" spans="2:2">
      <c r="B4047" s="451"/>
    </row>
    <row r="4048" s="425" customFormat="1" ht="21.75" customHeight="1" spans="2:2">
      <c r="B4048" s="451"/>
    </row>
    <row r="4049" s="425" customFormat="1" ht="21.75" customHeight="1" spans="2:2">
      <c r="B4049" s="451"/>
    </row>
    <row r="4050" s="425" customFormat="1" ht="21.75" customHeight="1" spans="2:2">
      <c r="B4050" s="451"/>
    </row>
    <row r="4051" s="425" customFormat="1" ht="21.75" customHeight="1" spans="2:2">
      <c r="B4051" s="451"/>
    </row>
    <row r="4052" s="425" customFormat="1" ht="21.75" customHeight="1" spans="2:2">
      <c r="B4052" s="451"/>
    </row>
    <row r="4053" s="425" customFormat="1" ht="21.75" customHeight="1" spans="2:2">
      <c r="B4053" s="451"/>
    </row>
    <row r="4054" s="425" customFormat="1" ht="21.75" customHeight="1" spans="2:2">
      <c r="B4054" s="451"/>
    </row>
    <row r="4055" s="425" customFormat="1" ht="21.75" customHeight="1" spans="2:2">
      <c r="B4055" s="451"/>
    </row>
    <row r="4056" s="425" customFormat="1" ht="21.75" customHeight="1" spans="2:2">
      <c r="B4056" s="451"/>
    </row>
    <row r="4057" s="425" customFormat="1" ht="21.75" customHeight="1" spans="2:2">
      <c r="B4057" s="451"/>
    </row>
    <row r="4058" s="425" customFormat="1" ht="21.75" customHeight="1" spans="2:2">
      <c r="B4058" s="451"/>
    </row>
    <row r="4059" s="425" customFormat="1" ht="21.75" customHeight="1" spans="2:2">
      <c r="B4059" s="451"/>
    </row>
    <row r="4060" s="425" customFormat="1" ht="21.75" customHeight="1" spans="2:2">
      <c r="B4060" s="451"/>
    </row>
    <row r="4061" s="425" customFormat="1" ht="21.75" customHeight="1" spans="2:2">
      <c r="B4061" s="451"/>
    </row>
    <row r="4062" s="425" customFormat="1" ht="21.75" customHeight="1" spans="2:2">
      <c r="B4062" s="451"/>
    </row>
    <row r="4063" s="425" customFormat="1" ht="21.75" customHeight="1" spans="2:2">
      <c r="B4063" s="451"/>
    </row>
    <row r="4064" s="425" customFormat="1" ht="21.75" customHeight="1" spans="2:2">
      <c r="B4064" s="451"/>
    </row>
    <row r="4065" s="425" customFormat="1" ht="21.75" customHeight="1" spans="2:2">
      <c r="B4065" s="451"/>
    </row>
    <row r="4066" s="425" customFormat="1" ht="21.75" customHeight="1" spans="2:2">
      <c r="B4066" s="451"/>
    </row>
    <row r="4067" s="425" customFormat="1" ht="21.75" customHeight="1" spans="2:2">
      <c r="B4067" s="451"/>
    </row>
    <row r="4068" s="425" customFormat="1" ht="21.75" customHeight="1" spans="2:2">
      <c r="B4068" s="451"/>
    </row>
    <row r="4069" s="425" customFormat="1" ht="21.75" customHeight="1" spans="2:2">
      <c r="B4069" s="451"/>
    </row>
    <row r="4070" s="425" customFormat="1" ht="21.75" customHeight="1" spans="2:2">
      <c r="B4070" s="451"/>
    </row>
    <row r="4071" s="425" customFormat="1" ht="21.75" customHeight="1" spans="2:2">
      <c r="B4071" s="451"/>
    </row>
    <row r="4072" s="425" customFormat="1" ht="21.75" customHeight="1" spans="2:2">
      <c r="B4072" s="451"/>
    </row>
    <row r="4073" s="425" customFormat="1" ht="21.75" customHeight="1" spans="2:2">
      <c r="B4073" s="451"/>
    </row>
    <row r="4074" s="425" customFormat="1" ht="21.75" customHeight="1" spans="2:2">
      <c r="B4074" s="451"/>
    </row>
    <row r="4075" s="425" customFormat="1" ht="21.75" customHeight="1" spans="2:2">
      <c r="B4075" s="451"/>
    </row>
    <row r="4076" s="425" customFormat="1" ht="21.75" customHeight="1" spans="2:2">
      <c r="B4076" s="451"/>
    </row>
    <row r="4077" s="425" customFormat="1" ht="21.75" customHeight="1" spans="2:2">
      <c r="B4077" s="451"/>
    </row>
    <row r="4078" s="425" customFormat="1" ht="21.75" customHeight="1" spans="2:2">
      <c r="B4078" s="451"/>
    </row>
    <row r="4079" s="425" customFormat="1" ht="21.75" customHeight="1" spans="2:2">
      <c r="B4079" s="451"/>
    </row>
    <row r="4080" s="425" customFormat="1" ht="21.75" customHeight="1" spans="2:2">
      <c r="B4080" s="451"/>
    </row>
    <row r="4081" s="425" customFormat="1" ht="21.75" customHeight="1" spans="2:2">
      <c r="B4081" s="451"/>
    </row>
    <row r="4082" s="425" customFormat="1" ht="21.75" customHeight="1" spans="2:2">
      <c r="B4082" s="451"/>
    </row>
    <row r="4083" s="425" customFormat="1" ht="21.75" customHeight="1" spans="2:2">
      <c r="B4083" s="451"/>
    </row>
    <row r="4084" s="425" customFormat="1" ht="21.75" customHeight="1" spans="2:2">
      <c r="B4084" s="451"/>
    </row>
    <row r="4085" s="425" customFormat="1" ht="21.75" customHeight="1" spans="2:2">
      <c r="B4085" s="451"/>
    </row>
    <row r="4086" s="425" customFormat="1" ht="21.75" customHeight="1" spans="2:2">
      <c r="B4086" s="451"/>
    </row>
    <row r="4087" s="425" customFormat="1" ht="21.75" customHeight="1" spans="2:2">
      <c r="B4087" s="451"/>
    </row>
    <row r="4088" s="425" customFormat="1" ht="21.75" customHeight="1" spans="2:2">
      <c r="B4088" s="451"/>
    </row>
    <row r="4089" s="425" customFormat="1" ht="21.75" customHeight="1" spans="2:2">
      <c r="B4089" s="451"/>
    </row>
    <row r="4090" s="425" customFormat="1" ht="21.75" customHeight="1" spans="2:2">
      <c r="B4090" s="451"/>
    </row>
    <row r="4091" s="425" customFormat="1" ht="21.75" customHeight="1" spans="2:2">
      <c r="B4091" s="451"/>
    </row>
    <row r="4092" s="425" customFormat="1" ht="21.75" customHeight="1" spans="2:2">
      <c r="B4092" s="451"/>
    </row>
    <row r="4093" s="425" customFormat="1" ht="21.75" customHeight="1" spans="2:2">
      <c r="B4093" s="451"/>
    </row>
    <row r="4094" s="425" customFormat="1" ht="21.75" customHeight="1" spans="2:2">
      <c r="B4094" s="451"/>
    </row>
    <row r="4095" s="425" customFormat="1" ht="21.75" customHeight="1" spans="2:2">
      <c r="B4095" s="451"/>
    </row>
    <row r="4096" s="425" customFormat="1" ht="21.75" customHeight="1" spans="2:2">
      <c r="B4096" s="451"/>
    </row>
    <row r="4097" s="425" customFormat="1" ht="21.75" customHeight="1" spans="2:2">
      <c r="B4097" s="451"/>
    </row>
    <row r="4098" s="425" customFormat="1" ht="21.75" customHeight="1" spans="2:2">
      <c r="B4098" s="451"/>
    </row>
    <row r="4099" s="425" customFormat="1" ht="21.75" customHeight="1" spans="2:2">
      <c r="B4099" s="451"/>
    </row>
    <row r="4100" s="425" customFormat="1" ht="21.75" customHeight="1" spans="2:2">
      <c r="B4100" s="451"/>
    </row>
    <row r="4101" s="425" customFormat="1" ht="21.75" customHeight="1" spans="2:2">
      <c r="B4101" s="451"/>
    </row>
    <row r="4102" s="425" customFormat="1" ht="21.75" customHeight="1" spans="2:2">
      <c r="B4102" s="451"/>
    </row>
    <row r="4103" s="425" customFormat="1" ht="21.75" customHeight="1" spans="2:2">
      <c r="B4103" s="451"/>
    </row>
    <row r="4104" s="425" customFormat="1" ht="21.75" customHeight="1" spans="2:2">
      <c r="B4104" s="451"/>
    </row>
    <row r="4105" s="425" customFormat="1" ht="21.75" customHeight="1" spans="2:2">
      <c r="B4105" s="451"/>
    </row>
    <row r="4106" s="425" customFormat="1" ht="21.75" customHeight="1" spans="2:2">
      <c r="B4106" s="451"/>
    </row>
    <row r="4107" s="425" customFormat="1" ht="21.75" customHeight="1" spans="2:2">
      <c r="B4107" s="451"/>
    </row>
    <row r="4108" s="425" customFormat="1" ht="21.75" customHeight="1" spans="2:2">
      <c r="B4108" s="451"/>
    </row>
    <row r="4109" s="425" customFormat="1" ht="21.75" customHeight="1" spans="2:2">
      <c r="B4109" s="451"/>
    </row>
    <row r="4110" s="425" customFormat="1" ht="21.75" customHeight="1" spans="2:2">
      <c r="B4110" s="451"/>
    </row>
    <row r="4111" s="425" customFormat="1" ht="21.75" customHeight="1" spans="2:2">
      <c r="B4111" s="451"/>
    </row>
    <row r="4112" s="425" customFormat="1" ht="21.75" customHeight="1" spans="2:2">
      <c r="B4112" s="451"/>
    </row>
    <row r="4113" s="425" customFormat="1" ht="21.75" customHeight="1" spans="2:2">
      <c r="B4113" s="451"/>
    </row>
    <row r="4114" s="425" customFormat="1" ht="21.75" customHeight="1" spans="2:2">
      <c r="B4114" s="451"/>
    </row>
    <row r="4115" s="425" customFormat="1" ht="21.75" customHeight="1" spans="2:2">
      <c r="B4115" s="451"/>
    </row>
    <row r="4116" s="425" customFormat="1" ht="21.75" customHeight="1" spans="2:2">
      <c r="B4116" s="451"/>
    </row>
    <row r="4117" s="425" customFormat="1" ht="21.75" customHeight="1" spans="2:2">
      <c r="B4117" s="451"/>
    </row>
    <row r="4118" s="425" customFormat="1" ht="21.75" customHeight="1" spans="2:2">
      <c r="B4118" s="451"/>
    </row>
    <row r="4119" s="425" customFormat="1" ht="21.75" customHeight="1" spans="2:2">
      <c r="B4119" s="451"/>
    </row>
    <row r="4120" s="425" customFormat="1" ht="21.75" customHeight="1" spans="2:2">
      <c r="B4120" s="451"/>
    </row>
    <row r="4121" s="425" customFormat="1" ht="21.75" customHeight="1" spans="2:2">
      <c r="B4121" s="451"/>
    </row>
    <row r="4122" s="425" customFormat="1" ht="21.75" customHeight="1" spans="2:2">
      <c r="B4122" s="451"/>
    </row>
    <row r="4123" s="425" customFormat="1" ht="21.75" customHeight="1" spans="2:2">
      <c r="B4123" s="451"/>
    </row>
    <row r="4124" s="425" customFormat="1" ht="21.75" customHeight="1" spans="2:2">
      <c r="B4124" s="451"/>
    </row>
    <row r="4125" s="425" customFormat="1" ht="21.75" customHeight="1" spans="2:2">
      <c r="B4125" s="451"/>
    </row>
    <row r="4126" s="425" customFormat="1" ht="21.75" customHeight="1" spans="2:2">
      <c r="B4126" s="451"/>
    </row>
    <row r="4127" s="425" customFormat="1" ht="21.75" customHeight="1" spans="2:2">
      <c r="B4127" s="451"/>
    </row>
    <row r="4128" s="425" customFormat="1" ht="21.75" customHeight="1" spans="2:2">
      <c r="B4128" s="451"/>
    </row>
    <row r="4129" s="425" customFormat="1" ht="21.75" customHeight="1" spans="2:2">
      <c r="B4129" s="451"/>
    </row>
    <row r="4130" s="425" customFormat="1" ht="21.75" customHeight="1" spans="2:2">
      <c r="B4130" s="451"/>
    </row>
    <row r="4131" s="425" customFormat="1" ht="21.75" customHeight="1" spans="2:2">
      <c r="B4131" s="451"/>
    </row>
    <row r="4132" s="425" customFormat="1" ht="21.75" customHeight="1" spans="2:2">
      <c r="B4132" s="451"/>
    </row>
    <row r="4133" s="425" customFormat="1" ht="21.75" customHeight="1" spans="2:2">
      <c r="B4133" s="451"/>
    </row>
    <row r="4134" s="425" customFormat="1" ht="21.75" customHeight="1" spans="2:2">
      <c r="B4134" s="451"/>
    </row>
    <row r="4135" s="425" customFormat="1" ht="21.75" customHeight="1" spans="2:2">
      <c r="B4135" s="451"/>
    </row>
    <row r="4136" s="425" customFormat="1" ht="21.75" customHeight="1" spans="2:2">
      <c r="B4136" s="451"/>
    </row>
    <row r="4137" s="425" customFormat="1" ht="21.75" customHeight="1" spans="2:2">
      <c r="B4137" s="451"/>
    </row>
    <row r="4138" s="425" customFormat="1" ht="21.75" customHeight="1" spans="2:2">
      <c r="B4138" s="451"/>
    </row>
    <row r="4139" s="425" customFormat="1" ht="21.75" customHeight="1" spans="2:2">
      <c r="B4139" s="451"/>
    </row>
    <row r="4140" s="425" customFormat="1" ht="21.75" customHeight="1" spans="2:2">
      <c r="B4140" s="451"/>
    </row>
    <row r="4141" s="425" customFormat="1" ht="21.75" customHeight="1" spans="2:2">
      <c r="B4141" s="451"/>
    </row>
    <row r="4142" s="425" customFormat="1" ht="21.75" customHeight="1" spans="2:2">
      <c r="B4142" s="451"/>
    </row>
    <row r="4143" s="425" customFormat="1" ht="21.75" customHeight="1" spans="2:2">
      <c r="B4143" s="451"/>
    </row>
    <row r="4144" s="425" customFormat="1" ht="21.75" customHeight="1" spans="2:2">
      <c r="B4144" s="451"/>
    </row>
    <row r="4145" s="425" customFormat="1" ht="21.75" customHeight="1" spans="2:2">
      <c r="B4145" s="451"/>
    </row>
    <row r="4146" s="425" customFormat="1" ht="21.75" customHeight="1" spans="2:2">
      <c r="B4146" s="451"/>
    </row>
    <row r="4147" s="425" customFormat="1" ht="21.75" customHeight="1" spans="2:2">
      <c r="B4147" s="451"/>
    </row>
    <row r="4148" s="425" customFormat="1" ht="21.75" customHeight="1" spans="2:2">
      <c r="B4148" s="451"/>
    </row>
    <row r="4149" s="425" customFormat="1" ht="21.75" customHeight="1" spans="2:2">
      <c r="B4149" s="451"/>
    </row>
    <row r="4150" s="425" customFormat="1" ht="21.75" customHeight="1" spans="2:2">
      <c r="B4150" s="451"/>
    </row>
    <row r="4151" s="425" customFormat="1" ht="21.75" customHeight="1" spans="2:2">
      <c r="B4151" s="451"/>
    </row>
    <row r="4152" s="425" customFormat="1" ht="21.75" customHeight="1" spans="2:2">
      <c r="B4152" s="451"/>
    </row>
    <row r="4153" s="425" customFormat="1" ht="21.75" customHeight="1" spans="2:2">
      <c r="B4153" s="451"/>
    </row>
    <row r="4154" s="425" customFormat="1" ht="21.75" customHeight="1" spans="2:2">
      <c r="B4154" s="451"/>
    </row>
    <row r="4155" s="425" customFormat="1" ht="21.75" customHeight="1" spans="2:2">
      <c r="B4155" s="451"/>
    </row>
    <row r="4156" s="425" customFormat="1" ht="21.75" customHeight="1" spans="2:2">
      <c r="B4156" s="451"/>
    </row>
    <row r="4157" s="425" customFormat="1" ht="21.75" customHeight="1" spans="2:2">
      <c r="B4157" s="451"/>
    </row>
    <row r="4158" s="425" customFormat="1" ht="21.75" customHeight="1" spans="2:2">
      <c r="B4158" s="451"/>
    </row>
    <row r="4159" s="425" customFormat="1" ht="21.75" customHeight="1" spans="2:2">
      <c r="B4159" s="451"/>
    </row>
    <row r="4160" s="425" customFormat="1" ht="21.75" customHeight="1" spans="2:2">
      <c r="B4160" s="451"/>
    </row>
    <row r="4161" s="425" customFormat="1" ht="21.75" customHeight="1" spans="2:2">
      <c r="B4161" s="451"/>
    </row>
    <row r="4162" s="425" customFormat="1" ht="21.75" customHeight="1" spans="2:2">
      <c r="B4162" s="451"/>
    </row>
    <row r="4163" s="425" customFormat="1" ht="21.75" customHeight="1" spans="2:2">
      <c r="B4163" s="451"/>
    </row>
    <row r="4164" s="425" customFormat="1" ht="21.75" customHeight="1" spans="2:2">
      <c r="B4164" s="451"/>
    </row>
    <row r="4165" s="425" customFormat="1" ht="21.75" customHeight="1" spans="2:2">
      <c r="B4165" s="451"/>
    </row>
    <row r="4166" s="425" customFormat="1" ht="21.75" customHeight="1" spans="2:2">
      <c r="B4166" s="451"/>
    </row>
    <row r="4167" s="425" customFormat="1" ht="21.75" customHeight="1" spans="2:2">
      <c r="B4167" s="451"/>
    </row>
    <row r="4168" s="425" customFormat="1" ht="21.75" customHeight="1" spans="2:2">
      <c r="B4168" s="451"/>
    </row>
    <row r="4169" s="425" customFormat="1" ht="21.75" customHeight="1" spans="2:2">
      <c r="B4169" s="451"/>
    </row>
    <row r="4170" s="425" customFormat="1" ht="21.75" customHeight="1" spans="2:2">
      <c r="B4170" s="451"/>
    </row>
    <row r="4171" s="425" customFormat="1" ht="21.75" customHeight="1" spans="2:2">
      <c r="B4171" s="451"/>
    </row>
    <row r="4172" s="425" customFormat="1" ht="21.75" customHeight="1" spans="2:2">
      <c r="B4172" s="451"/>
    </row>
    <row r="4173" s="425" customFormat="1" ht="21.75" customHeight="1" spans="2:2">
      <c r="B4173" s="451"/>
    </row>
    <row r="4174" s="425" customFormat="1" ht="21.75" customHeight="1" spans="2:2">
      <c r="B4174" s="451"/>
    </row>
    <row r="4175" s="425" customFormat="1" ht="21.75" customHeight="1" spans="2:2">
      <c r="B4175" s="451"/>
    </row>
    <row r="4176" s="425" customFormat="1" ht="21.75" customHeight="1" spans="2:2">
      <c r="B4176" s="451"/>
    </row>
    <row r="4177" s="425" customFormat="1" ht="21.75" customHeight="1" spans="2:2">
      <c r="B4177" s="451"/>
    </row>
    <row r="4178" s="425" customFormat="1" ht="21.75" customHeight="1" spans="2:2">
      <c r="B4178" s="451"/>
    </row>
    <row r="4179" s="425" customFormat="1" ht="21.75" customHeight="1" spans="2:2">
      <c r="B4179" s="451"/>
    </row>
    <row r="4180" s="425" customFormat="1" ht="21.75" customHeight="1" spans="2:2">
      <c r="B4180" s="451"/>
    </row>
    <row r="4181" s="425" customFormat="1" ht="21.75" customHeight="1" spans="2:2">
      <c r="B4181" s="451"/>
    </row>
    <row r="4182" s="425" customFormat="1" ht="21.75" customHeight="1" spans="2:2">
      <c r="B4182" s="451"/>
    </row>
    <row r="4183" s="425" customFormat="1" ht="21.75" customHeight="1" spans="2:2">
      <c r="B4183" s="451"/>
    </row>
    <row r="4184" s="425" customFormat="1" ht="21.75" customHeight="1" spans="2:2">
      <c r="B4184" s="451"/>
    </row>
    <row r="4185" s="425" customFormat="1" ht="21.75" customHeight="1" spans="2:2">
      <c r="B4185" s="451"/>
    </row>
    <row r="4186" s="425" customFormat="1" ht="21.75" customHeight="1" spans="2:2">
      <c r="B4186" s="451"/>
    </row>
    <row r="4187" s="425" customFormat="1" ht="21.75" customHeight="1" spans="2:2">
      <c r="B4187" s="451"/>
    </row>
    <row r="4188" s="425" customFormat="1" ht="21.75" customHeight="1" spans="2:2">
      <c r="B4188" s="451"/>
    </row>
    <row r="4189" s="425" customFormat="1" ht="21.75" customHeight="1" spans="2:2">
      <c r="B4189" s="451"/>
    </row>
    <row r="4190" s="425" customFormat="1" ht="21.75" customHeight="1" spans="2:2">
      <c r="B4190" s="451"/>
    </row>
    <row r="4191" s="425" customFormat="1" ht="21.75" customHeight="1" spans="2:2">
      <c r="B4191" s="451"/>
    </row>
    <row r="4192" s="425" customFormat="1" ht="21.75" customHeight="1" spans="2:2">
      <c r="B4192" s="451"/>
    </row>
    <row r="4193" s="425" customFormat="1" ht="21.75" customHeight="1" spans="2:2">
      <c r="B4193" s="451"/>
    </row>
    <row r="4194" s="425" customFormat="1" ht="21.75" customHeight="1" spans="2:2">
      <c r="B4194" s="451"/>
    </row>
    <row r="4195" s="425" customFormat="1" ht="21.75" customHeight="1" spans="2:2">
      <c r="B4195" s="451"/>
    </row>
    <row r="4196" s="425" customFormat="1" ht="21.75" customHeight="1" spans="2:2">
      <c r="B4196" s="451"/>
    </row>
    <row r="4197" s="425" customFormat="1" ht="21.75" customHeight="1" spans="2:2">
      <c r="B4197" s="451"/>
    </row>
    <row r="4198" s="425" customFormat="1" ht="21.75" customHeight="1" spans="2:2">
      <c r="B4198" s="451"/>
    </row>
    <row r="4199" s="425" customFormat="1" ht="21.75" customHeight="1" spans="2:2">
      <c r="B4199" s="451"/>
    </row>
    <row r="4200" s="425" customFormat="1" ht="21.75" customHeight="1" spans="2:2">
      <c r="B4200" s="451"/>
    </row>
    <row r="4201" s="425" customFormat="1" ht="21.75" customHeight="1" spans="2:2">
      <c r="B4201" s="451"/>
    </row>
    <row r="4202" s="425" customFormat="1" ht="21.75" customHeight="1" spans="2:2">
      <c r="B4202" s="451"/>
    </row>
    <row r="4203" s="425" customFormat="1" ht="21.75" customHeight="1" spans="2:2">
      <c r="B4203" s="451"/>
    </row>
    <row r="4204" s="425" customFormat="1" ht="21.75" customHeight="1" spans="2:2">
      <c r="B4204" s="451"/>
    </row>
    <row r="4205" s="425" customFormat="1" ht="21.75" customHeight="1" spans="2:2">
      <c r="B4205" s="451"/>
    </row>
    <row r="4206" s="425" customFormat="1" ht="21.75" customHeight="1" spans="2:2">
      <c r="B4206" s="451"/>
    </row>
    <row r="4207" s="425" customFormat="1" ht="21.75" customHeight="1" spans="2:2">
      <c r="B4207" s="451"/>
    </row>
    <row r="4208" s="425" customFormat="1" ht="21.75" customHeight="1" spans="2:2">
      <c r="B4208" s="451"/>
    </row>
    <row r="4209" s="425" customFormat="1" ht="21.75" customHeight="1" spans="2:2">
      <c r="B4209" s="451"/>
    </row>
    <row r="4210" s="425" customFormat="1" ht="21.75" customHeight="1" spans="2:2">
      <c r="B4210" s="451"/>
    </row>
    <row r="4211" s="425" customFormat="1" ht="21.75" customHeight="1" spans="2:2">
      <c r="B4211" s="451"/>
    </row>
    <row r="4212" s="425" customFormat="1" ht="21.75" customHeight="1" spans="2:2">
      <c r="B4212" s="451"/>
    </row>
    <row r="4213" s="425" customFormat="1" ht="21.75" customHeight="1" spans="2:2">
      <c r="B4213" s="451"/>
    </row>
    <row r="4214" s="425" customFormat="1" ht="21.75" customHeight="1" spans="2:2">
      <c r="B4214" s="451"/>
    </row>
    <row r="4215" s="425" customFormat="1" ht="21.75" customHeight="1" spans="2:2">
      <c r="B4215" s="451"/>
    </row>
    <row r="4216" s="425" customFormat="1" ht="21.75" customHeight="1" spans="2:2">
      <c r="B4216" s="451"/>
    </row>
    <row r="4217" s="425" customFormat="1" ht="21.75" customHeight="1" spans="2:2">
      <c r="B4217" s="451"/>
    </row>
    <row r="4218" s="425" customFormat="1" ht="21.75" customHeight="1" spans="2:2">
      <c r="B4218" s="451"/>
    </row>
    <row r="4219" s="425" customFormat="1" ht="21.75" customHeight="1" spans="2:2">
      <c r="B4219" s="451"/>
    </row>
    <row r="4220" s="425" customFormat="1" ht="21.75" customHeight="1" spans="2:2">
      <c r="B4220" s="451"/>
    </row>
    <row r="4221" s="425" customFormat="1" ht="21.75" customHeight="1" spans="2:2">
      <c r="B4221" s="451"/>
    </row>
    <row r="4222" s="425" customFormat="1" ht="21.75" customHeight="1" spans="2:2">
      <c r="B4222" s="451"/>
    </row>
    <row r="4223" s="425" customFormat="1" ht="21.75" customHeight="1" spans="2:2">
      <c r="B4223" s="451"/>
    </row>
    <row r="4224" s="425" customFormat="1" ht="21.75" customHeight="1" spans="2:2">
      <c r="B4224" s="451"/>
    </row>
    <row r="4225" s="425" customFormat="1" ht="21.75" customHeight="1" spans="2:2">
      <c r="B4225" s="451"/>
    </row>
    <row r="4226" s="425" customFormat="1" ht="21.75" customHeight="1" spans="2:2">
      <c r="B4226" s="451"/>
    </row>
    <row r="4227" s="425" customFormat="1" ht="21.75" customHeight="1" spans="2:2">
      <c r="B4227" s="451"/>
    </row>
    <row r="4228" s="425" customFormat="1" ht="21.75" customHeight="1" spans="2:2">
      <c r="B4228" s="451"/>
    </row>
    <row r="4229" s="425" customFormat="1" ht="21.75" customHeight="1" spans="2:2">
      <c r="B4229" s="451"/>
    </row>
    <row r="4230" s="425" customFormat="1" ht="21.75" customHeight="1" spans="2:2">
      <c r="B4230" s="451"/>
    </row>
    <row r="4231" s="425" customFormat="1" ht="21.75" customHeight="1" spans="2:2">
      <c r="B4231" s="451"/>
    </row>
    <row r="4232" s="425" customFormat="1" ht="21.75" customHeight="1" spans="2:2">
      <c r="B4232" s="451"/>
    </row>
    <row r="4233" s="425" customFormat="1" ht="21.75" customHeight="1" spans="2:2">
      <c r="B4233" s="451"/>
    </row>
    <row r="4234" s="425" customFormat="1" ht="21.75" customHeight="1" spans="2:2">
      <c r="B4234" s="451"/>
    </row>
    <row r="4235" s="425" customFormat="1" ht="21.75" customHeight="1" spans="2:2">
      <c r="B4235" s="451"/>
    </row>
    <row r="4236" s="425" customFormat="1" ht="21.75" customHeight="1" spans="2:2">
      <c r="B4236" s="451"/>
    </row>
    <row r="4237" s="425" customFormat="1" ht="21.75" customHeight="1" spans="2:2">
      <c r="B4237" s="451"/>
    </row>
    <row r="4238" s="425" customFormat="1" ht="21.75" customHeight="1" spans="2:2">
      <c r="B4238" s="451"/>
    </row>
    <row r="4239" s="425" customFormat="1" ht="21.75" customHeight="1" spans="2:2">
      <c r="B4239" s="451"/>
    </row>
    <row r="4240" s="425" customFormat="1" ht="21.75" customHeight="1" spans="2:2">
      <c r="B4240" s="451"/>
    </row>
    <row r="4241" s="425" customFormat="1" ht="21.75" customHeight="1" spans="2:2">
      <c r="B4241" s="451"/>
    </row>
    <row r="4242" s="425" customFormat="1" ht="21.75" customHeight="1" spans="2:2">
      <c r="B4242" s="451"/>
    </row>
    <row r="4243" s="425" customFormat="1" ht="21.75" customHeight="1" spans="2:2">
      <c r="B4243" s="451"/>
    </row>
    <row r="4244" s="425" customFormat="1" ht="21.75" customHeight="1" spans="2:2">
      <c r="B4244" s="451"/>
    </row>
    <row r="4245" s="425" customFormat="1" ht="21.75" customHeight="1" spans="2:2">
      <c r="B4245" s="451"/>
    </row>
    <row r="4246" s="425" customFormat="1" ht="21.75" customHeight="1" spans="2:2">
      <c r="B4246" s="451"/>
    </row>
    <row r="4247" s="425" customFormat="1" ht="21.75" customHeight="1" spans="2:2">
      <c r="B4247" s="451"/>
    </row>
    <row r="4248" s="425" customFormat="1" ht="21.75" customHeight="1" spans="2:2">
      <c r="B4248" s="451"/>
    </row>
    <row r="4249" s="425" customFormat="1" ht="21.75" customHeight="1" spans="2:2">
      <c r="B4249" s="451"/>
    </row>
    <row r="4250" s="425" customFormat="1" ht="21.75" customHeight="1" spans="2:2">
      <c r="B4250" s="451"/>
    </row>
    <row r="4251" s="425" customFormat="1" ht="21.75" customHeight="1" spans="2:2">
      <c r="B4251" s="451"/>
    </row>
    <row r="4252" s="425" customFormat="1" ht="21.75" customHeight="1" spans="2:2">
      <c r="B4252" s="451"/>
    </row>
    <row r="4253" s="425" customFormat="1" ht="21.75" customHeight="1" spans="2:2">
      <c r="B4253" s="451"/>
    </row>
    <row r="4254" s="425" customFormat="1" ht="21.75" customHeight="1" spans="2:2">
      <c r="B4254" s="451"/>
    </row>
    <row r="4255" s="425" customFormat="1" ht="21.75" customHeight="1" spans="2:2">
      <c r="B4255" s="451"/>
    </row>
    <row r="4256" s="425" customFormat="1" ht="21.75" customHeight="1" spans="2:2">
      <c r="B4256" s="451"/>
    </row>
    <row r="4257" s="425" customFormat="1" ht="21.75" customHeight="1" spans="2:2">
      <c r="B4257" s="451"/>
    </row>
    <row r="4258" s="425" customFormat="1" ht="21.75" customHeight="1" spans="2:2">
      <c r="B4258" s="451"/>
    </row>
    <row r="4259" s="425" customFormat="1" ht="21.75" customHeight="1" spans="2:2">
      <c r="B4259" s="451"/>
    </row>
    <row r="4260" s="425" customFormat="1" ht="21.75" customHeight="1" spans="2:2">
      <c r="B4260" s="451"/>
    </row>
    <row r="4261" s="425" customFormat="1" ht="21.75" customHeight="1" spans="2:2">
      <c r="B4261" s="451"/>
    </row>
    <row r="4262" s="425" customFormat="1" ht="21.75" customHeight="1" spans="2:2">
      <c r="B4262" s="451"/>
    </row>
    <row r="4263" s="425" customFormat="1" ht="21.75" customHeight="1" spans="2:2">
      <c r="B4263" s="451"/>
    </row>
    <row r="4264" s="425" customFormat="1" ht="21.75" customHeight="1" spans="2:2">
      <c r="B4264" s="451"/>
    </row>
    <row r="4265" s="425" customFormat="1" ht="21.75" customHeight="1" spans="2:2">
      <c r="B4265" s="451"/>
    </row>
    <row r="4266" s="425" customFormat="1" ht="21.75" customHeight="1" spans="2:2">
      <c r="B4266" s="451"/>
    </row>
    <row r="4267" s="425" customFormat="1" ht="21.75" customHeight="1" spans="2:2">
      <c r="B4267" s="451"/>
    </row>
    <row r="4268" s="425" customFormat="1" ht="21.75" customHeight="1" spans="2:2">
      <c r="B4268" s="451"/>
    </row>
    <row r="4269" s="425" customFormat="1" ht="21.75" customHeight="1" spans="2:2">
      <c r="B4269" s="451"/>
    </row>
    <row r="4270" s="425" customFormat="1" ht="21.75" customHeight="1" spans="2:2">
      <c r="B4270" s="451"/>
    </row>
    <row r="4271" s="425" customFormat="1" ht="21.75" customHeight="1" spans="2:2">
      <c r="B4271" s="451"/>
    </row>
    <row r="4272" s="425" customFormat="1" ht="21.75" customHeight="1" spans="2:2">
      <c r="B4272" s="451"/>
    </row>
    <row r="4273" s="425" customFormat="1" ht="21.75" customHeight="1" spans="2:2">
      <c r="B4273" s="451"/>
    </row>
    <row r="4274" s="425" customFormat="1" ht="21.75" customHeight="1" spans="2:2">
      <c r="B4274" s="451"/>
    </row>
    <row r="4275" s="425" customFormat="1" ht="21.75" customHeight="1" spans="2:2">
      <c r="B4275" s="451"/>
    </row>
    <row r="4276" s="425" customFormat="1" ht="21.75" customHeight="1" spans="2:2">
      <c r="B4276" s="451"/>
    </row>
    <row r="4277" s="425" customFormat="1" ht="21.75" customHeight="1" spans="2:2">
      <c r="B4277" s="451"/>
    </row>
    <row r="4278" s="425" customFormat="1" ht="21.75" customHeight="1" spans="2:2">
      <c r="B4278" s="451"/>
    </row>
    <row r="4279" s="425" customFormat="1" ht="21.75" customHeight="1" spans="2:2">
      <c r="B4279" s="451"/>
    </row>
    <row r="4280" s="425" customFormat="1" ht="21.75" customHeight="1" spans="2:2">
      <c r="B4280" s="451"/>
    </row>
    <row r="4281" s="425" customFormat="1" ht="21.75" customHeight="1" spans="2:2">
      <c r="B4281" s="451"/>
    </row>
    <row r="4282" s="425" customFormat="1" ht="21.75" customHeight="1" spans="2:2">
      <c r="B4282" s="451"/>
    </row>
    <row r="4283" s="425" customFormat="1" ht="21.75" customHeight="1" spans="2:2">
      <c r="B4283" s="451"/>
    </row>
    <row r="4284" s="425" customFormat="1" ht="21.75" customHeight="1" spans="2:2">
      <c r="B4284" s="451"/>
    </row>
    <row r="4285" s="425" customFormat="1" ht="21.75" customHeight="1" spans="2:2">
      <c r="B4285" s="451"/>
    </row>
    <row r="4286" s="425" customFormat="1" ht="21.75" customHeight="1" spans="2:2">
      <c r="B4286" s="451"/>
    </row>
    <row r="4287" s="425" customFormat="1" ht="21.75" customHeight="1" spans="2:2">
      <c r="B4287" s="451"/>
    </row>
    <row r="4288" s="425" customFormat="1" ht="21.75" customHeight="1" spans="2:2">
      <c r="B4288" s="451"/>
    </row>
    <row r="4289" s="425" customFormat="1" ht="21.75" customHeight="1" spans="2:2">
      <c r="B4289" s="451"/>
    </row>
    <row r="4290" s="425" customFormat="1" ht="21.75" customHeight="1" spans="2:2">
      <c r="B4290" s="451"/>
    </row>
    <row r="4291" s="425" customFormat="1" ht="21.75" customHeight="1" spans="2:2">
      <c r="B4291" s="451"/>
    </row>
    <row r="4292" s="425" customFormat="1" ht="21.75" customHeight="1" spans="2:2">
      <c r="B4292" s="451"/>
    </row>
    <row r="4293" s="425" customFormat="1" ht="21.75" customHeight="1" spans="2:2">
      <c r="B4293" s="451"/>
    </row>
    <row r="4294" s="425" customFormat="1" ht="21.75" customHeight="1" spans="2:2">
      <c r="B4294" s="451"/>
    </row>
    <row r="4295" s="425" customFormat="1" ht="21.75" customHeight="1" spans="2:2">
      <c r="B4295" s="451"/>
    </row>
    <row r="4296" s="425" customFormat="1" ht="21.75" customHeight="1" spans="2:2">
      <c r="B4296" s="451"/>
    </row>
    <row r="4297" s="425" customFormat="1" ht="21.75" customHeight="1" spans="2:2">
      <c r="B4297" s="451"/>
    </row>
    <row r="4298" s="425" customFormat="1" ht="21.75" customHeight="1" spans="2:2">
      <c r="B4298" s="451"/>
    </row>
    <row r="4299" s="425" customFormat="1" ht="21.75" customHeight="1" spans="2:2">
      <c r="B4299" s="451"/>
    </row>
    <row r="4300" s="425" customFormat="1" ht="21.75" customHeight="1" spans="2:2">
      <c r="B4300" s="451"/>
    </row>
    <row r="4301" s="425" customFormat="1" ht="21.75" customHeight="1" spans="2:2">
      <c r="B4301" s="451"/>
    </row>
    <row r="4302" s="425" customFormat="1" ht="21.75" customHeight="1" spans="2:2">
      <c r="B4302" s="451"/>
    </row>
    <row r="4303" s="425" customFormat="1" ht="21.75" customHeight="1" spans="2:2">
      <c r="B4303" s="451"/>
    </row>
    <row r="4304" s="425" customFormat="1" ht="21.75" customHeight="1" spans="2:2">
      <c r="B4304" s="451"/>
    </row>
    <row r="4305" s="425" customFormat="1" ht="21.75" customHeight="1" spans="2:2">
      <c r="B4305" s="451"/>
    </row>
    <row r="4306" s="425" customFormat="1" ht="21.75" customHeight="1" spans="2:2">
      <c r="B4306" s="451"/>
    </row>
    <row r="4307" s="425" customFormat="1" ht="21.75" customHeight="1" spans="2:2">
      <c r="B4307" s="451"/>
    </row>
    <row r="4308" s="425" customFormat="1" ht="21.75" customHeight="1" spans="2:2">
      <c r="B4308" s="451"/>
    </row>
    <row r="4309" s="425" customFormat="1" ht="21.75" customHeight="1" spans="2:2">
      <c r="B4309" s="451"/>
    </row>
    <row r="4310" s="425" customFormat="1" ht="21.75" customHeight="1" spans="2:2">
      <c r="B4310" s="451"/>
    </row>
    <row r="4311" s="425" customFormat="1" ht="21.75" customHeight="1" spans="2:2">
      <c r="B4311" s="451"/>
    </row>
    <row r="4312" s="425" customFormat="1" ht="21.75" customHeight="1" spans="2:2">
      <c r="B4312" s="451"/>
    </row>
    <row r="4313" s="425" customFormat="1" ht="21.75" customHeight="1" spans="2:2">
      <c r="B4313" s="451"/>
    </row>
    <row r="4314" s="425" customFormat="1" ht="21.75" customHeight="1" spans="2:2">
      <c r="B4314" s="451"/>
    </row>
    <row r="4315" s="425" customFormat="1" ht="21.75" customHeight="1" spans="2:2">
      <c r="B4315" s="451"/>
    </row>
    <row r="4316" s="425" customFormat="1" ht="21.75" customHeight="1" spans="2:2">
      <c r="B4316" s="451"/>
    </row>
    <row r="4317" s="425" customFormat="1" ht="21.75" customHeight="1" spans="2:2">
      <c r="B4317" s="451"/>
    </row>
    <row r="4318" s="425" customFormat="1" ht="21.75" customHeight="1" spans="2:2">
      <c r="B4318" s="451"/>
    </row>
    <row r="4319" s="425" customFormat="1" ht="21.75" customHeight="1" spans="2:2">
      <c r="B4319" s="451"/>
    </row>
    <row r="4320" s="425" customFormat="1" ht="21.75" customHeight="1" spans="2:2">
      <c r="B4320" s="451"/>
    </row>
    <row r="4321" s="425" customFormat="1" ht="21.75" customHeight="1" spans="2:2">
      <c r="B4321" s="451"/>
    </row>
    <row r="4322" s="425" customFormat="1" ht="21.75" customHeight="1" spans="2:2">
      <c r="B4322" s="451"/>
    </row>
    <row r="4323" s="425" customFormat="1" ht="21.75" customHeight="1" spans="2:2">
      <c r="B4323" s="451"/>
    </row>
    <row r="4324" s="425" customFormat="1" ht="21.75" customHeight="1" spans="2:2">
      <c r="B4324" s="451"/>
    </row>
    <row r="4325" s="425" customFormat="1" ht="21.75" customHeight="1" spans="2:2">
      <c r="B4325" s="451"/>
    </row>
    <row r="4326" s="425" customFormat="1" ht="21.75" customHeight="1" spans="2:2">
      <c r="B4326" s="451"/>
    </row>
    <row r="4327" s="425" customFormat="1" ht="21.75" customHeight="1" spans="2:2">
      <c r="B4327" s="451"/>
    </row>
    <row r="4328" s="425" customFormat="1" ht="21.75" customHeight="1" spans="2:2">
      <c r="B4328" s="451"/>
    </row>
    <row r="4329" s="425" customFormat="1" ht="21.75" customHeight="1" spans="2:2">
      <c r="B4329" s="451"/>
    </row>
    <row r="4330" s="425" customFormat="1" ht="21.75" customHeight="1" spans="2:2">
      <c r="B4330" s="451"/>
    </row>
    <row r="4331" s="425" customFormat="1" ht="21.75" customHeight="1" spans="2:2">
      <c r="B4331" s="451"/>
    </row>
    <row r="4332" s="425" customFormat="1" ht="21.75" customHeight="1" spans="2:2">
      <c r="B4332" s="451"/>
    </row>
    <row r="4333" s="425" customFormat="1" ht="21.75" customHeight="1" spans="2:2">
      <c r="B4333" s="451"/>
    </row>
    <row r="4334" s="425" customFormat="1" ht="21.75" customHeight="1" spans="2:2">
      <c r="B4334" s="451"/>
    </row>
    <row r="4335" s="425" customFormat="1" ht="21.75" customHeight="1" spans="2:2">
      <c r="B4335" s="451"/>
    </row>
    <row r="4336" s="425" customFormat="1" ht="21.75" customHeight="1" spans="2:2">
      <c r="B4336" s="451"/>
    </row>
    <row r="4337" s="425" customFormat="1" ht="21.75" customHeight="1" spans="2:2">
      <c r="B4337" s="451"/>
    </row>
    <row r="4338" s="425" customFormat="1" ht="21.75" customHeight="1" spans="2:2">
      <c r="B4338" s="451"/>
    </row>
    <row r="4339" s="425" customFormat="1" ht="21.75" customHeight="1" spans="2:2">
      <c r="B4339" s="451"/>
    </row>
    <row r="4340" s="425" customFormat="1" ht="21.75" customHeight="1" spans="2:2">
      <c r="B4340" s="451"/>
    </row>
    <row r="4341" s="425" customFormat="1" ht="21.75" customHeight="1" spans="2:2">
      <c r="B4341" s="451"/>
    </row>
    <row r="4342" s="425" customFormat="1" ht="21.75" customHeight="1" spans="2:2">
      <c r="B4342" s="451"/>
    </row>
    <row r="4343" s="425" customFormat="1" ht="21.75" customHeight="1" spans="2:2">
      <c r="B4343" s="451"/>
    </row>
    <row r="4344" s="425" customFormat="1" ht="21.75" customHeight="1" spans="2:2">
      <c r="B4344" s="451"/>
    </row>
    <row r="4345" s="425" customFormat="1" ht="21.75" customHeight="1" spans="2:2">
      <c r="B4345" s="451"/>
    </row>
    <row r="4346" s="425" customFormat="1" ht="21.75" customHeight="1" spans="2:2">
      <c r="B4346" s="451"/>
    </row>
    <row r="4347" s="425" customFormat="1" ht="21.75" customHeight="1" spans="2:2">
      <c r="B4347" s="451"/>
    </row>
    <row r="4348" s="425" customFormat="1" ht="21.75" customHeight="1" spans="2:2">
      <c r="B4348" s="451"/>
    </row>
    <row r="4349" s="425" customFormat="1" ht="21.75" customHeight="1" spans="2:2">
      <c r="B4349" s="451"/>
    </row>
    <row r="4350" s="425" customFormat="1" ht="21.75" customHeight="1" spans="2:2">
      <c r="B4350" s="451"/>
    </row>
    <row r="4351" s="425" customFormat="1" ht="21.75" customHeight="1" spans="2:2">
      <c r="B4351" s="451"/>
    </row>
    <row r="4352" s="425" customFormat="1" ht="21.75" customHeight="1" spans="2:2">
      <c r="B4352" s="451"/>
    </row>
    <row r="4353" s="425" customFormat="1" ht="21.75" customHeight="1" spans="2:2">
      <c r="B4353" s="451"/>
    </row>
    <row r="4354" s="425" customFormat="1" ht="21.75" customHeight="1" spans="2:2">
      <c r="B4354" s="451"/>
    </row>
    <row r="4355" s="425" customFormat="1" ht="21.75" customHeight="1" spans="2:2">
      <c r="B4355" s="451"/>
    </row>
    <row r="4356" s="425" customFormat="1" ht="21.75" customHeight="1" spans="2:2">
      <c r="B4356" s="451"/>
    </row>
    <row r="4357" s="425" customFormat="1" ht="21.75" customHeight="1" spans="2:2">
      <c r="B4357" s="451"/>
    </row>
    <row r="4358" s="425" customFormat="1" ht="21.75" customHeight="1" spans="2:2">
      <c r="B4358" s="451"/>
    </row>
    <row r="4359" s="425" customFormat="1" ht="21.75" customHeight="1" spans="2:2">
      <c r="B4359" s="451"/>
    </row>
    <row r="4360" s="425" customFormat="1" ht="21.75" customHeight="1" spans="2:2">
      <c r="B4360" s="451"/>
    </row>
    <row r="4361" s="425" customFormat="1" ht="21.75" customHeight="1" spans="2:2">
      <c r="B4361" s="451"/>
    </row>
    <row r="4362" s="425" customFormat="1" ht="21.75" customHeight="1" spans="2:2">
      <c r="B4362" s="451"/>
    </row>
    <row r="4363" s="425" customFormat="1" ht="21.75" customHeight="1" spans="2:2">
      <c r="B4363" s="451"/>
    </row>
    <row r="4364" s="425" customFormat="1" ht="21.75" customHeight="1" spans="2:2">
      <c r="B4364" s="451"/>
    </row>
    <row r="4365" s="425" customFormat="1" ht="21.75" customHeight="1" spans="2:2">
      <c r="B4365" s="451"/>
    </row>
    <row r="4366" s="425" customFormat="1" ht="21.75" customHeight="1" spans="2:2">
      <c r="B4366" s="451"/>
    </row>
    <row r="4367" s="425" customFormat="1" ht="21.75" customHeight="1" spans="2:2">
      <c r="B4367" s="451"/>
    </row>
    <row r="4368" s="425" customFormat="1" ht="21.75" customHeight="1" spans="2:2">
      <c r="B4368" s="451"/>
    </row>
    <row r="4369" s="425" customFormat="1" ht="21.75" customHeight="1" spans="2:2">
      <c r="B4369" s="451"/>
    </row>
    <row r="4370" s="425" customFormat="1" ht="21.75" customHeight="1" spans="2:2">
      <c r="B4370" s="451"/>
    </row>
    <row r="4371" s="425" customFormat="1" ht="21.75" customHeight="1" spans="2:2">
      <c r="B4371" s="451"/>
    </row>
    <row r="4372" s="425" customFormat="1" ht="21.75" customHeight="1" spans="2:2">
      <c r="B4372" s="451"/>
    </row>
    <row r="4373" s="425" customFormat="1" ht="21.75" customHeight="1" spans="2:2">
      <c r="B4373" s="451"/>
    </row>
    <row r="4374" s="425" customFormat="1" ht="21.75" customHeight="1" spans="2:2">
      <c r="B4374" s="451"/>
    </row>
    <row r="4375" s="425" customFormat="1" ht="21.75" customHeight="1" spans="2:2">
      <c r="B4375" s="451"/>
    </row>
    <row r="4376" s="425" customFormat="1" ht="21.75" customHeight="1" spans="2:2">
      <c r="B4376" s="451"/>
    </row>
    <row r="4377" s="425" customFormat="1" ht="21.75" customHeight="1" spans="2:2">
      <c r="B4377" s="451"/>
    </row>
    <row r="4378" s="425" customFormat="1" ht="21.75" customHeight="1" spans="2:2">
      <c r="B4378" s="451"/>
    </row>
    <row r="4379" s="425" customFormat="1" ht="21.75" customHeight="1" spans="2:2">
      <c r="B4379" s="451"/>
    </row>
    <row r="4380" s="425" customFormat="1" ht="21.75" customHeight="1" spans="2:2">
      <c r="B4380" s="451"/>
    </row>
    <row r="4381" s="425" customFormat="1" ht="21.75" customHeight="1" spans="2:2">
      <c r="B4381" s="451"/>
    </row>
    <row r="4382" s="425" customFormat="1" ht="21.75" customHeight="1" spans="2:2">
      <c r="B4382" s="451"/>
    </row>
    <row r="4383" s="425" customFormat="1" ht="21.75" customHeight="1" spans="2:2">
      <c r="B4383" s="451"/>
    </row>
    <row r="4384" s="425" customFormat="1" ht="21.75" customHeight="1" spans="2:2">
      <c r="B4384" s="451"/>
    </row>
    <row r="4385" s="425" customFormat="1" ht="21.75" customHeight="1" spans="2:2">
      <c r="B4385" s="451"/>
    </row>
    <row r="4386" s="425" customFormat="1" ht="21.75" customHeight="1" spans="2:2">
      <c r="B4386" s="451"/>
    </row>
    <row r="4387" s="425" customFormat="1" ht="21.75" customHeight="1" spans="2:2">
      <c r="B4387" s="451"/>
    </row>
    <row r="4388" s="425" customFormat="1" ht="21.75" customHeight="1" spans="2:2">
      <c r="B4388" s="451"/>
    </row>
    <row r="4389" s="425" customFormat="1" ht="21.75" customHeight="1" spans="2:2">
      <c r="B4389" s="451"/>
    </row>
    <row r="4390" s="425" customFormat="1" ht="21.75" customHeight="1" spans="2:2">
      <c r="B4390" s="451"/>
    </row>
    <row r="4391" s="425" customFormat="1" ht="21.75" customHeight="1" spans="2:2">
      <c r="B4391" s="451"/>
    </row>
    <row r="4392" s="425" customFormat="1" ht="21.75" customHeight="1" spans="2:2">
      <c r="B4392" s="451"/>
    </row>
    <row r="4393" s="425" customFormat="1" ht="21.75" customHeight="1" spans="2:2">
      <c r="B4393" s="451"/>
    </row>
    <row r="4394" s="425" customFormat="1" ht="21.75" customHeight="1" spans="2:2">
      <c r="B4394" s="451"/>
    </row>
    <row r="4395" s="425" customFormat="1" ht="21.75" customHeight="1" spans="2:2">
      <c r="B4395" s="451"/>
    </row>
    <row r="4396" s="425" customFormat="1" ht="21.75" customHeight="1" spans="2:2">
      <c r="B4396" s="451"/>
    </row>
    <row r="4397" s="425" customFormat="1" ht="21.75" customHeight="1" spans="2:2">
      <c r="B4397" s="451"/>
    </row>
    <row r="4398" s="425" customFormat="1" ht="21.75" customHeight="1" spans="2:2">
      <c r="B4398" s="451"/>
    </row>
    <row r="4399" s="425" customFormat="1" ht="21.75" customHeight="1" spans="2:2">
      <c r="B4399" s="451"/>
    </row>
    <row r="4400" s="425" customFormat="1" ht="21.75" customHeight="1" spans="2:2">
      <c r="B4400" s="451"/>
    </row>
    <row r="4401" s="425" customFormat="1" ht="21.75" customHeight="1" spans="2:2">
      <c r="B4401" s="451"/>
    </row>
    <row r="4402" s="425" customFormat="1" ht="21.75" customHeight="1" spans="2:2">
      <c r="B4402" s="451"/>
    </row>
    <row r="4403" s="425" customFormat="1" ht="21.75" customHeight="1" spans="2:2">
      <c r="B4403" s="451"/>
    </row>
    <row r="4404" s="425" customFormat="1" ht="21.75" customHeight="1" spans="2:2">
      <c r="B4404" s="451"/>
    </row>
    <row r="4405" s="425" customFormat="1" ht="21.75" customHeight="1" spans="2:2">
      <c r="B4405" s="451"/>
    </row>
    <row r="4406" s="425" customFormat="1" ht="21.75" customHeight="1" spans="2:2">
      <c r="B4406" s="451"/>
    </row>
    <row r="4407" s="425" customFormat="1" ht="21.75" customHeight="1" spans="2:2">
      <c r="B4407" s="451"/>
    </row>
    <row r="4408" s="425" customFormat="1" ht="21.75" customHeight="1" spans="2:2">
      <c r="B4408" s="451"/>
    </row>
    <row r="4409" s="425" customFormat="1" ht="21.75" customHeight="1" spans="2:2">
      <c r="B4409" s="451"/>
    </row>
    <row r="4410" s="425" customFormat="1" ht="21.75" customHeight="1" spans="2:2">
      <c r="B4410" s="451"/>
    </row>
    <row r="4411" s="425" customFormat="1" ht="21.75" customHeight="1" spans="2:2">
      <c r="B4411" s="451"/>
    </row>
    <row r="4412" s="425" customFormat="1" ht="21.75" customHeight="1" spans="2:2">
      <c r="B4412" s="451"/>
    </row>
    <row r="4413" s="425" customFormat="1" ht="21.75" customHeight="1" spans="2:2">
      <c r="B4413" s="451"/>
    </row>
    <row r="4414" s="425" customFormat="1" ht="21.75" customHeight="1" spans="2:2">
      <c r="B4414" s="451"/>
    </row>
    <row r="4415" s="425" customFormat="1" ht="21.75" customHeight="1" spans="2:2">
      <c r="B4415" s="451"/>
    </row>
    <row r="4416" s="425" customFormat="1" ht="21.75" customHeight="1" spans="2:2">
      <c r="B4416" s="451"/>
    </row>
    <row r="4417" s="425" customFormat="1" ht="21.75" customHeight="1" spans="2:2">
      <c r="B4417" s="451"/>
    </row>
    <row r="4418" s="425" customFormat="1" ht="21.75" customHeight="1" spans="2:2">
      <c r="B4418" s="451"/>
    </row>
    <row r="4419" s="425" customFormat="1" ht="21.75" customHeight="1" spans="2:2">
      <c r="B4419" s="451"/>
    </row>
    <row r="4420" s="425" customFormat="1" ht="21.75" customHeight="1" spans="2:2">
      <c r="B4420" s="451"/>
    </row>
    <row r="4421" s="425" customFormat="1" ht="21.75" customHeight="1" spans="2:2">
      <c r="B4421" s="451"/>
    </row>
    <row r="4422" s="425" customFormat="1" ht="21.75" customHeight="1" spans="2:2">
      <c r="B4422" s="451"/>
    </row>
    <row r="4423" s="425" customFormat="1" ht="21.75" customHeight="1" spans="2:2">
      <c r="B4423" s="451"/>
    </row>
    <row r="4424" s="425" customFormat="1" ht="21.75" customHeight="1" spans="2:2">
      <c r="B4424" s="451"/>
    </row>
    <row r="4425" s="425" customFormat="1" ht="21.75" customHeight="1" spans="2:2">
      <c r="B4425" s="451"/>
    </row>
    <row r="4426" s="425" customFormat="1" ht="21.75" customHeight="1" spans="2:2">
      <c r="B4426" s="451"/>
    </row>
    <row r="4427" s="425" customFormat="1" ht="21.75" customHeight="1" spans="2:2">
      <c r="B4427" s="451"/>
    </row>
    <row r="4428" s="425" customFormat="1" ht="21.75" customHeight="1" spans="2:2">
      <c r="B4428" s="451"/>
    </row>
    <row r="4429" s="425" customFormat="1" ht="21.75" customHeight="1" spans="2:2">
      <c r="B4429" s="451"/>
    </row>
    <row r="4430" s="425" customFormat="1" ht="21.75" customHeight="1" spans="2:2">
      <c r="B4430" s="451"/>
    </row>
    <row r="4431" s="425" customFormat="1" ht="21.75" customHeight="1" spans="2:2">
      <c r="B4431" s="451"/>
    </row>
    <row r="4432" s="425" customFormat="1" ht="21.75" customHeight="1" spans="2:2">
      <c r="B4432" s="451"/>
    </row>
    <row r="4433" s="425" customFormat="1" ht="21.75" customHeight="1" spans="2:2">
      <c r="B4433" s="451"/>
    </row>
    <row r="4434" s="425" customFormat="1" ht="21.75" customHeight="1" spans="2:2">
      <c r="B4434" s="451"/>
    </row>
    <row r="4435" s="425" customFormat="1" ht="21.75" customHeight="1" spans="2:2">
      <c r="B4435" s="451"/>
    </row>
    <row r="4436" s="425" customFormat="1" ht="21.75" customHeight="1" spans="2:2">
      <c r="B4436" s="451"/>
    </row>
    <row r="4437" s="425" customFormat="1" ht="21.75" customHeight="1" spans="2:2">
      <c r="B4437" s="451"/>
    </row>
    <row r="4438" s="425" customFormat="1" ht="21.75" customHeight="1" spans="2:2">
      <c r="B4438" s="451"/>
    </row>
    <row r="4439" s="425" customFormat="1" ht="21.75" customHeight="1" spans="2:2">
      <c r="B4439" s="451"/>
    </row>
    <row r="4440" s="425" customFormat="1" ht="21.75" customHeight="1" spans="2:2">
      <c r="B4440" s="451"/>
    </row>
    <row r="4441" s="425" customFormat="1" ht="21.75" customHeight="1" spans="2:2">
      <c r="B4441" s="451"/>
    </row>
    <row r="4442" s="425" customFormat="1" ht="21.75" customHeight="1" spans="2:2">
      <c r="B4442" s="451"/>
    </row>
    <row r="4443" s="425" customFormat="1" ht="21.75" customHeight="1" spans="2:2">
      <c r="B4443" s="451"/>
    </row>
    <row r="4444" s="425" customFormat="1" ht="21.75" customHeight="1" spans="2:2">
      <c r="B4444" s="451"/>
    </row>
    <row r="4445" s="425" customFormat="1" ht="21.75" customHeight="1" spans="2:2">
      <c r="B4445" s="451"/>
    </row>
    <row r="4446" s="425" customFormat="1" ht="21.75" customHeight="1" spans="2:2">
      <c r="B4446" s="451"/>
    </row>
    <row r="4447" s="425" customFormat="1" ht="21.75" customHeight="1" spans="2:2">
      <c r="B4447" s="451"/>
    </row>
    <row r="4448" s="425" customFormat="1" ht="21.75" customHeight="1" spans="2:2">
      <c r="B4448" s="451"/>
    </row>
    <row r="4449" s="425" customFormat="1" ht="21.75" customHeight="1" spans="2:2">
      <c r="B4449" s="451"/>
    </row>
    <row r="4450" s="425" customFormat="1" ht="21.75" customHeight="1" spans="2:2">
      <c r="B4450" s="451"/>
    </row>
    <row r="4451" s="425" customFormat="1" ht="21.75" customHeight="1" spans="2:2">
      <c r="B4451" s="451"/>
    </row>
    <row r="4452" s="425" customFormat="1" ht="21.75" customHeight="1" spans="2:2">
      <c r="B4452" s="451"/>
    </row>
    <row r="4453" s="425" customFormat="1" ht="21.75" customHeight="1" spans="2:2">
      <c r="B4453" s="451"/>
    </row>
    <row r="4454" s="425" customFormat="1" ht="21.75" customHeight="1" spans="2:2">
      <c r="B4454" s="451"/>
    </row>
    <row r="4455" s="425" customFormat="1" ht="21.75" customHeight="1" spans="2:2">
      <c r="B4455" s="451"/>
    </row>
    <row r="4456" s="425" customFormat="1" ht="21.75" customHeight="1" spans="2:2">
      <c r="B4456" s="451"/>
    </row>
    <row r="4457" s="425" customFormat="1" ht="21.75" customHeight="1" spans="2:2">
      <c r="B4457" s="451"/>
    </row>
    <row r="4458" s="425" customFormat="1" ht="21.75" customHeight="1" spans="2:2">
      <c r="B4458" s="451"/>
    </row>
    <row r="4459" s="425" customFormat="1" ht="21.75" customHeight="1" spans="2:2">
      <c r="B4459" s="451"/>
    </row>
    <row r="4460" s="425" customFormat="1" ht="21.75" customHeight="1" spans="2:2">
      <c r="B4460" s="451"/>
    </row>
    <row r="4461" s="425" customFormat="1" ht="21.75" customHeight="1" spans="2:2">
      <c r="B4461" s="451"/>
    </row>
    <row r="4462" s="425" customFormat="1" ht="21.75" customHeight="1" spans="2:2">
      <c r="B4462" s="451"/>
    </row>
    <row r="4463" s="425" customFormat="1" ht="21.75" customHeight="1" spans="2:2">
      <c r="B4463" s="451"/>
    </row>
    <row r="4464" s="425" customFormat="1" ht="21.75" customHeight="1" spans="2:2">
      <c r="B4464" s="451"/>
    </row>
    <row r="4465" s="425" customFormat="1" ht="21.75" customHeight="1" spans="2:2">
      <c r="B4465" s="451"/>
    </row>
    <row r="4466" s="425" customFormat="1" ht="21.75" customHeight="1" spans="2:2">
      <c r="B4466" s="451"/>
    </row>
    <row r="4467" s="425" customFormat="1" ht="21.75" customHeight="1" spans="2:2">
      <c r="B4467" s="451"/>
    </row>
    <row r="4468" s="425" customFormat="1" ht="21.75" customHeight="1" spans="2:2">
      <c r="B4468" s="451"/>
    </row>
    <row r="4469" s="425" customFormat="1" ht="21.75" customHeight="1" spans="2:2">
      <c r="B4469" s="451"/>
    </row>
    <row r="4470" s="425" customFormat="1" ht="21.75" customHeight="1" spans="2:2">
      <c r="B4470" s="451"/>
    </row>
    <row r="4471" s="425" customFormat="1" ht="21.75" customHeight="1" spans="2:2">
      <c r="B4471" s="451"/>
    </row>
    <row r="4472" s="425" customFormat="1" ht="21.75" customHeight="1" spans="2:2">
      <c r="B4472" s="451"/>
    </row>
    <row r="4473" s="425" customFormat="1" ht="21.75" customHeight="1" spans="2:2">
      <c r="B4473" s="451"/>
    </row>
    <row r="4474" s="425" customFormat="1" ht="21.75" customHeight="1" spans="2:2">
      <c r="B4474" s="451"/>
    </row>
    <row r="4475" s="425" customFormat="1" ht="21.75" customHeight="1" spans="2:2">
      <c r="B4475" s="451"/>
    </row>
    <row r="4476" s="425" customFormat="1" ht="21.75" customHeight="1" spans="2:2">
      <c r="B4476" s="451"/>
    </row>
    <row r="4477" s="425" customFormat="1" ht="21.75" customHeight="1" spans="2:2">
      <c r="B4477" s="451"/>
    </row>
    <row r="4478" s="425" customFormat="1" ht="21.75" customHeight="1" spans="2:2">
      <c r="B4478" s="451"/>
    </row>
    <row r="4479" s="425" customFormat="1" ht="21.75" customHeight="1" spans="2:2">
      <c r="B4479" s="451"/>
    </row>
    <row r="4480" s="425" customFormat="1" ht="21.75" customHeight="1" spans="2:2">
      <c r="B4480" s="451"/>
    </row>
    <row r="4481" s="425" customFormat="1" ht="21.75" customHeight="1" spans="2:2">
      <c r="B4481" s="451"/>
    </row>
    <row r="4482" s="425" customFormat="1" ht="21.75" customHeight="1" spans="2:2">
      <c r="B4482" s="451"/>
    </row>
    <row r="4483" s="425" customFormat="1" ht="21.75" customHeight="1" spans="2:2">
      <c r="B4483" s="451"/>
    </row>
    <row r="4484" s="425" customFormat="1" ht="21.75" customHeight="1" spans="2:2">
      <c r="B4484" s="451"/>
    </row>
    <row r="4485" s="425" customFormat="1" ht="21.75" customHeight="1" spans="2:2">
      <c r="B4485" s="451"/>
    </row>
    <row r="4486" s="425" customFormat="1" ht="21.75" customHeight="1" spans="2:2">
      <c r="B4486" s="451"/>
    </row>
    <row r="4487" s="425" customFormat="1" ht="21.75" customHeight="1" spans="2:2">
      <c r="B4487" s="451"/>
    </row>
    <row r="4488" s="425" customFormat="1" ht="21.75" customHeight="1" spans="2:2">
      <c r="B4488" s="451"/>
    </row>
    <row r="4489" s="425" customFormat="1" ht="21.75" customHeight="1" spans="2:2">
      <c r="B4489" s="451"/>
    </row>
    <row r="4490" s="425" customFormat="1" ht="21.75" customHeight="1" spans="2:2">
      <c r="B4490" s="451"/>
    </row>
    <row r="4491" s="425" customFormat="1" ht="21.75" customHeight="1" spans="2:2">
      <c r="B4491" s="451"/>
    </row>
    <row r="4492" s="425" customFormat="1" ht="21.75" customHeight="1" spans="2:2">
      <c r="B4492" s="451"/>
    </row>
    <row r="4493" s="425" customFormat="1" ht="21.75" customHeight="1" spans="2:2">
      <c r="B4493" s="451"/>
    </row>
    <row r="4494" s="425" customFormat="1" ht="21.75" customHeight="1" spans="2:2">
      <c r="B4494" s="451"/>
    </row>
    <row r="4495" s="425" customFormat="1" ht="21.75" customHeight="1" spans="2:2">
      <c r="B4495" s="451"/>
    </row>
    <row r="4496" s="425" customFormat="1" ht="21.75" customHeight="1" spans="2:2">
      <c r="B4496" s="451"/>
    </row>
    <row r="4497" s="425" customFormat="1" ht="21.75" customHeight="1" spans="2:2">
      <c r="B4497" s="451"/>
    </row>
    <row r="4498" s="425" customFormat="1" ht="21.75" customHeight="1" spans="2:2">
      <c r="B4498" s="451"/>
    </row>
    <row r="4499" s="425" customFormat="1" ht="21.75" customHeight="1" spans="2:2">
      <c r="B4499" s="451"/>
    </row>
    <row r="4500" s="425" customFormat="1" ht="21.75" customHeight="1" spans="2:2">
      <c r="B4500" s="451"/>
    </row>
    <row r="4501" s="425" customFormat="1" ht="21.75" customHeight="1" spans="2:2">
      <c r="B4501" s="451"/>
    </row>
    <row r="4502" s="425" customFormat="1" ht="21.75" customHeight="1" spans="2:2">
      <c r="B4502" s="451"/>
    </row>
    <row r="4503" s="425" customFormat="1" ht="21.75" customHeight="1" spans="2:2">
      <c r="B4503" s="451"/>
    </row>
    <row r="4504" s="425" customFormat="1" ht="21.75" customHeight="1" spans="2:2">
      <c r="B4504" s="451"/>
    </row>
    <row r="4505" s="425" customFormat="1" ht="21.75" customHeight="1" spans="2:2">
      <c r="B4505" s="451"/>
    </row>
    <row r="4506" s="425" customFormat="1" ht="21.75" customHeight="1" spans="2:2">
      <c r="B4506" s="451"/>
    </row>
    <row r="4507" s="425" customFormat="1" ht="21.75" customHeight="1" spans="2:2">
      <c r="B4507" s="451"/>
    </row>
    <row r="4508" s="425" customFormat="1" ht="21.75" customHeight="1" spans="2:2">
      <c r="B4508" s="451"/>
    </row>
    <row r="4509" s="425" customFormat="1" ht="21.75" customHeight="1" spans="2:2">
      <c r="B4509" s="451"/>
    </row>
    <row r="4510" s="425" customFormat="1" ht="21.75" customHeight="1" spans="2:2">
      <c r="B4510" s="451"/>
    </row>
    <row r="4511" s="425" customFormat="1" ht="21.75" customHeight="1" spans="2:2">
      <c r="B4511" s="451"/>
    </row>
    <row r="4512" s="425" customFormat="1" ht="21.75" customHeight="1" spans="2:2">
      <c r="B4512" s="451"/>
    </row>
    <row r="4513" s="425" customFormat="1" ht="21.75" customHeight="1" spans="2:2">
      <c r="B4513" s="451"/>
    </row>
    <row r="4514" s="425" customFormat="1" ht="21.75" customHeight="1" spans="2:2">
      <c r="B4514" s="451"/>
    </row>
    <row r="4515" s="425" customFormat="1" ht="21.75" customHeight="1" spans="2:2">
      <c r="B4515" s="451"/>
    </row>
    <row r="4516" s="425" customFormat="1" ht="21.75" customHeight="1" spans="2:2">
      <c r="B4516" s="451"/>
    </row>
    <row r="4517" s="425" customFormat="1" ht="21.75" customHeight="1" spans="2:2">
      <c r="B4517" s="451"/>
    </row>
    <row r="4518" s="425" customFormat="1" ht="21.75" customHeight="1" spans="2:2">
      <c r="B4518" s="451"/>
    </row>
    <row r="4519" s="425" customFormat="1" ht="21.75" customHeight="1" spans="2:2">
      <c r="B4519" s="451"/>
    </row>
    <row r="4520" s="425" customFormat="1" ht="21.75" customHeight="1" spans="2:2">
      <c r="B4520" s="451"/>
    </row>
    <row r="4521" s="425" customFormat="1" ht="21.75" customHeight="1" spans="2:2">
      <c r="B4521" s="451"/>
    </row>
    <row r="4522" s="425" customFormat="1" ht="21.75" customHeight="1" spans="2:2">
      <c r="B4522" s="451"/>
    </row>
    <row r="4523" s="425" customFormat="1" ht="21.75" customHeight="1" spans="2:2">
      <c r="B4523" s="451"/>
    </row>
    <row r="4524" s="425" customFormat="1" ht="21.75" customHeight="1" spans="2:2">
      <c r="B4524" s="451"/>
    </row>
    <row r="4525" s="425" customFormat="1" ht="21.75" customHeight="1" spans="2:2">
      <c r="B4525" s="451"/>
    </row>
    <row r="4526" s="425" customFormat="1" ht="21.75" customHeight="1" spans="2:2">
      <c r="B4526" s="451"/>
    </row>
    <row r="4527" s="425" customFormat="1" ht="21.75" customHeight="1" spans="2:2">
      <c r="B4527" s="451"/>
    </row>
    <row r="4528" s="425" customFormat="1" ht="21.75" customHeight="1" spans="2:2">
      <c r="B4528" s="451"/>
    </row>
    <row r="4529" s="425" customFormat="1" ht="21.75" customHeight="1" spans="2:2">
      <c r="B4529" s="451"/>
    </row>
    <row r="4530" s="425" customFormat="1" ht="21.75" customHeight="1" spans="2:2">
      <c r="B4530" s="451"/>
    </row>
    <row r="4531" s="425" customFormat="1" ht="21.75" customHeight="1" spans="2:2">
      <c r="B4531" s="451"/>
    </row>
    <row r="4532" s="425" customFormat="1" ht="21.75" customHeight="1" spans="2:2">
      <c r="B4532" s="451"/>
    </row>
    <row r="4533" s="425" customFormat="1" ht="21.75" customHeight="1" spans="2:2">
      <c r="B4533" s="451"/>
    </row>
    <row r="4534" s="425" customFormat="1" ht="21.75" customHeight="1" spans="2:2">
      <c r="B4534" s="451"/>
    </row>
    <row r="4535" s="425" customFormat="1" ht="21.75" customHeight="1" spans="2:2">
      <c r="B4535" s="451"/>
    </row>
    <row r="4536" s="425" customFormat="1" ht="21.75" customHeight="1" spans="2:2">
      <c r="B4536" s="451"/>
    </row>
    <row r="4537" s="425" customFormat="1" ht="21.75" customHeight="1" spans="2:2">
      <c r="B4537" s="451"/>
    </row>
    <row r="4538" s="425" customFormat="1" ht="21.75" customHeight="1" spans="2:2">
      <c r="B4538" s="451"/>
    </row>
    <row r="4539" s="425" customFormat="1" ht="21.75" customHeight="1" spans="2:2">
      <c r="B4539" s="451"/>
    </row>
    <row r="4540" s="425" customFormat="1" ht="21.75" customHeight="1" spans="2:2">
      <c r="B4540" s="451"/>
    </row>
    <row r="4541" s="425" customFormat="1" ht="21.75" customHeight="1" spans="2:2">
      <c r="B4541" s="451"/>
    </row>
    <row r="4542" s="425" customFormat="1" ht="21.75" customHeight="1" spans="2:2">
      <c r="B4542" s="451"/>
    </row>
    <row r="4543" s="425" customFormat="1" ht="21.75" customHeight="1" spans="2:2">
      <c r="B4543" s="451"/>
    </row>
    <row r="4544" s="425" customFormat="1" ht="21.75" customHeight="1" spans="2:2">
      <c r="B4544" s="451"/>
    </row>
    <row r="4545" s="425" customFormat="1" ht="21.75" customHeight="1" spans="2:2">
      <c r="B4545" s="451"/>
    </row>
    <row r="4546" s="425" customFormat="1" ht="21.75" customHeight="1" spans="2:2">
      <c r="B4546" s="451"/>
    </row>
    <row r="4547" s="425" customFormat="1" ht="21.75" customHeight="1" spans="2:2">
      <c r="B4547" s="451"/>
    </row>
    <row r="4548" s="425" customFormat="1" ht="21.75" customHeight="1" spans="2:2">
      <c r="B4548" s="451"/>
    </row>
    <row r="4549" s="425" customFormat="1" ht="21.75" customHeight="1" spans="2:2">
      <c r="B4549" s="451"/>
    </row>
    <row r="4550" s="425" customFormat="1" ht="21.75" customHeight="1" spans="2:2">
      <c r="B4550" s="451"/>
    </row>
    <row r="4551" s="425" customFormat="1" ht="21.75" customHeight="1" spans="2:2">
      <c r="B4551" s="451"/>
    </row>
    <row r="4552" s="425" customFormat="1" ht="21.75" customHeight="1" spans="2:2">
      <c r="B4552" s="451"/>
    </row>
    <row r="4553" s="425" customFormat="1" ht="21.75" customHeight="1" spans="2:2">
      <c r="B4553" s="451"/>
    </row>
    <row r="4554" s="425" customFormat="1" ht="21.75" customHeight="1" spans="2:2">
      <c r="B4554" s="451"/>
    </row>
    <row r="4555" s="425" customFormat="1" ht="21.75" customHeight="1" spans="2:2">
      <c r="B4555" s="451"/>
    </row>
    <row r="4556" s="425" customFormat="1" ht="21.75" customHeight="1" spans="2:2">
      <c r="B4556" s="451"/>
    </row>
    <row r="4557" s="425" customFormat="1" ht="21.75" customHeight="1" spans="2:2">
      <c r="B4557" s="451"/>
    </row>
    <row r="4558" s="425" customFormat="1" ht="21.75" customHeight="1" spans="2:2">
      <c r="B4558" s="451"/>
    </row>
    <row r="4559" s="425" customFormat="1" ht="21.75" customHeight="1" spans="2:2">
      <c r="B4559" s="451"/>
    </row>
    <row r="4560" s="425" customFormat="1" ht="21.75" customHeight="1" spans="2:2">
      <c r="B4560" s="451"/>
    </row>
    <row r="4561" s="425" customFormat="1" ht="21.75" customHeight="1" spans="2:2">
      <c r="B4561" s="451"/>
    </row>
    <row r="4562" s="425" customFormat="1" ht="21.75" customHeight="1" spans="2:2">
      <c r="B4562" s="451"/>
    </row>
    <row r="4563" s="425" customFormat="1" ht="21.75" customHeight="1" spans="2:2">
      <c r="B4563" s="451"/>
    </row>
    <row r="4564" s="425" customFormat="1" ht="21.75" customHeight="1" spans="2:2">
      <c r="B4564" s="451"/>
    </row>
    <row r="4565" s="425" customFormat="1" ht="21.75" customHeight="1" spans="2:2">
      <c r="B4565" s="451"/>
    </row>
    <row r="4566" s="425" customFormat="1" ht="21.75" customHeight="1" spans="2:2">
      <c r="B4566" s="451"/>
    </row>
    <row r="4567" s="425" customFormat="1" ht="21.75" customHeight="1" spans="2:2">
      <c r="B4567" s="451"/>
    </row>
    <row r="4568" s="425" customFormat="1" ht="21.75" customHeight="1" spans="2:2">
      <c r="B4568" s="451"/>
    </row>
    <row r="4569" s="425" customFormat="1" ht="21.75" customHeight="1" spans="2:2">
      <c r="B4569" s="451"/>
    </row>
    <row r="4570" s="425" customFormat="1" ht="21.75" customHeight="1" spans="2:2">
      <c r="B4570" s="451"/>
    </row>
    <row r="4571" s="425" customFormat="1" ht="21.75" customHeight="1" spans="2:2">
      <c r="B4571" s="451"/>
    </row>
    <row r="4572" s="425" customFormat="1" ht="21.75" customHeight="1" spans="2:2">
      <c r="B4572" s="451"/>
    </row>
    <row r="4573" s="425" customFormat="1" ht="21.75" customHeight="1" spans="2:2">
      <c r="B4573" s="451"/>
    </row>
    <row r="4574" s="425" customFormat="1" ht="21.75" customHeight="1" spans="2:2">
      <c r="B4574" s="451"/>
    </row>
    <row r="4575" s="425" customFormat="1" ht="21.75" customHeight="1" spans="2:2">
      <c r="B4575" s="451"/>
    </row>
    <row r="4576" s="425" customFormat="1" ht="21.75" customHeight="1" spans="2:2">
      <c r="B4576" s="451"/>
    </row>
    <row r="4577" s="425" customFormat="1" ht="21.75" customHeight="1" spans="2:2">
      <c r="B4577" s="451"/>
    </row>
    <row r="4578" s="425" customFormat="1" ht="21.75" customHeight="1" spans="2:2">
      <c r="B4578" s="451"/>
    </row>
    <row r="4579" s="425" customFormat="1" ht="21.75" customHeight="1" spans="2:2">
      <c r="B4579" s="451"/>
    </row>
    <row r="4580" s="425" customFormat="1" ht="21.75" customHeight="1" spans="2:2">
      <c r="B4580" s="451"/>
    </row>
    <row r="4581" s="425" customFormat="1" ht="21.75" customHeight="1" spans="2:2">
      <c r="B4581" s="451"/>
    </row>
    <row r="4582" s="425" customFormat="1" ht="21.75" customHeight="1" spans="2:2">
      <c r="B4582" s="451"/>
    </row>
    <row r="4583" s="425" customFormat="1" ht="21.75" customHeight="1" spans="2:2">
      <c r="B4583" s="451"/>
    </row>
    <row r="4584" s="425" customFormat="1" ht="21.75" customHeight="1" spans="2:2">
      <c r="B4584" s="451"/>
    </row>
    <row r="4585" s="425" customFormat="1" ht="21.75" customHeight="1" spans="2:2">
      <c r="B4585" s="451"/>
    </row>
    <row r="4586" s="425" customFormat="1" ht="21.75" customHeight="1" spans="2:2">
      <c r="B4586" s="451"/>
    </row>
    <row r="4587" s="425" customFormat="1" ht="21.75" customHeight="1" spans="2:2">
      <c r="B4587" s="451"/>
    </row>
    <row r="4588" s="425" customFormat="1" ht="21.75" customHeight="1" spans="2:2">
      <c r="B4588" s="451"/>
    </row>
    <row r="4589" s="425" customFormat="1" ht="21.75" customHeight="1" spans="2:2">
      <c r="B4589" s="451"/>
    </row>
    <row r="4590" s="425" customFormat="1" ht="21.75" customHeight="1" spans="2:2">
      <c r="B4590" s="451"/>
    </row>
    <row r="4591" s="425" customFormat="1" ht="21.75" customHeight="1" spans="2:2">
      <c r="B4591" s="451"/>
    </row>
    <row r="4592" s="425" customFormat="1" ht="21.75" customHeight="1" spans="2:2">
      <c r="B4592" s="451"/>
    </row>
    <row r="4593" s="425" customFormat="1" ht="21.75" customHeight="1" spans="2:2">
      <c r="B4593" s="451"/>
    </row>
    <row r="4594" s="425" customFormat="1" ht="21.75" customHeight="1" spans="2:2">
      <c r="B4594" s="451"/>
    </row>
    <row r="4595" s="425" customFormat="1" ht="21.75" customHeight="1" spans="2:2">
      <c r="B4595" s="451"/>
    </row>
    <row r="4596" s="425" customFormat="1" ht="21.75" customHeight="1" spans="2:2">
      <c r="B4596" s="451"/>
    </row>
    <row r="4597" s="425" customFormat="1" ht="21.75" customHeight="1" spans="2:2">
      <c r="B4597" s="451"/>
    </row>
    <row r="4598" s="425" customFormat="1" ht="21.75" customHeight="1" spans="2:2">
      <c r="B4598" s="451"/>
    </row>
    <row r="4599" s="425" customFormat="1" ht="21.75" customHeight="1" spans="2:2">
      <c r="B4599" s="451"/>
    </row>
    <row r="4600" s="425" customFormat="1" ht="21.75" customHeight="1" spans="2:2">
      <c r="B4600" s="451"/>
    </row>
    <row r="4601" s="425" customFormat="1" ht="21.75" customHeight="1" spans="2:2">
      <c r="B4601" s="451"/>
    </row>
    <row r="4602" s="425" customFormat="1" ht="21.75" customHeight="1" spans="2:2">
      <c r="B4602" s="451"/>
    </row>
    <row r="4603" s="425" customFormat="1" ht="21.75" customHeight="1" spans="2:2">
      <c r="B4603" s="451"/>
    </row>
    <row r="4604" s="425" customFormat="1" ht="21.75" customHeight="1" spans="2:2">
      <c r="B4604" s="451"/>
    </row>
    <row r="4605" s="425" customFormat="1" ht="21.75" customHeight="1" spans="2:2">
      <c r="B4605" s="451"/>
    </row>
    <row r="4606" s="425" customFormat="1" ht="21.75" customHeight="1" spans="2:2">
      <c r="B4606" s="451"/>
    </row>
    <row r="4607" s="425" customFormat="1" ht="21.75" customHeight="1" spans="2:2">
      <c r="B4607" s="451"/>
    </row>
    <row r="4608" s="425" customFormat="1" ht="21.75" customHeight="1" spans="2:2">
      <c r="B4608" s="451"/>
    </row>
    <row r="4609" s="425" customFormat="1" ht="21.75" customHeight="1" spans="2:2">
      <c r="B4609" s="451"/>
    </row>
    <row r="4610" s="425" customFormat="1" ht="21.75" customHeight="1" spans="2:2">
      <c r="B4610" s="451"/>
    </row>
    <row r="4611" s="425" customFormat="1" ht="21.75" customHeight="1" spans="2:2">
      <c r="B4611" s="451"/>
    </row>
    <row r="4612" s="425" customFormat="1" ht="21.75" customHeight="1" spans="2:2">
      <c r="B4612" s="451"/>
    </row>
    <row r="4613" s="425" customFormat="1" ht="21.75" customHeight="1" spans="2:2">
      <c r="B4613" s="451"/>
    </row>
    <row r="4614" s="425" customFormat="1" ht="21.75" customHeight="1" spans="2:2">
      <c r="B4614" s="451"/>
    </row>
    <row r="4615" s="425" customFormat="1" ht="21.75" customHeight="1" spans="2:2">
      <c r="B4615" s="451"/>
    </row>
    <row r="4616" s="425" customFormat="1" ht="21.75" customHeight="1" spans="2:2">
      <c r="B4616" s="451"/>
    </row>
    <row r="4617" s="425" customFormat="1" ht="21.75" customHeight="1" spans="2:2">
      <c r="B4617" s="451"/>
    </row>
    <row r="4618" s="425" customFormat="1" ht="21.75" customHeight="1" spans="2:2">
      <c r="B4618" s="451"/>
    </row>
    <row r="4619" s="425" customFormat="1" ht="21.75" customHeight="1" spans="2:2">
      <c r="B4619" s="451"/>
    </row>
    <row r="4620" s="425" customFormat="1" ht="21.75" customHeight="1" spans="2:2">
      <c r="B4620" s="451"/>
    </row>
    <row r="4621" s="425" customFormat="1" ht="21.75" customHeight="1" spans="2:2">
      <c r="B4621" s="451"/>
    </row>
    <row r="4622" s="425" customFormat="1" ht="21.75" customHeight="1" spans="2:2">
      <c r="B4622" s="451"/>
    </row>
    <row r="4623" s="425" customFormat="1" ht="21.75" customHeight="1" spans="2:2">
      <c r="B4623" s="451"/>
    </row>
    <row r="4624" s="425" customFormat="1" ht="21.75" customHeight="1" spans="2:2">
      <c r="B4624" s="451"/>
    </row>
    <row r="4625" s="425" customFormat="1" ht="21.75" customHeight="1" spans="2:2">
      <c r="B4625" s="451"/>
    </row>
    <row r="4626" s="425" customFormat="1" ht="21.75" customHeight="1" spans="2:2">
      <c r="B4626" s="451"/>
    </row>
    <row r="4627" s="425" customFormat="1" ht="21.75" customHeight="1" spans="2:2">
      <c r="B4627" s="451"/>
    </row>
    <row r="4628" s="425" customFormat="1" ht="21.75" customHeight="1" spans="2:2">
      <c r="B4628" s="451"/>
    </row>
    <row r="4629" s="425" customFormat="1" ht="21.75" customHeight="1" spans="2:2">
      <c r="B4629" s="451"/>
    </row>
    <row r="4630" s="425" customFormat="1" ht="21.75" customHeight="1" spans="2:2">
      <c r="B4630" s="451"/>
    </row>
    <row r="4631" s="425" customFormat="1" ht="21.75" customHeight="1" spans="2:2">
      <c r="B4631" s="451"/>
    </row>
    <row r="4632" s="425" customFormat="1" ht="21.75" customHeight="1" spans="2:2">
      <c r="B4632" s="451"/>
    </row>
    <row r="4633" s="425" customFormat="1" ht="21.75" customHeight="1" spans="2:2">
      <c r="B4633" s="451"/>
    </row>
    <row r="4634" s="425" customFormat="1" ht="21.75" customHeight="1" spans="2:2">
      <c r="B4634" s="451"/>
    </row>
    <row r="4635" s="425" customFormat="1" ht="21.75" customHeight="1" spans="2:2">
      <c r="B4635" s="451"/>
    </row>
    <row r="4636" s="425" customFormat="1" ht="21.75" customHeight="1" spans="2:2">
      <c r="B4636" s="451"/>
    </row>
    <row r="4637" s="425" customFormat="1" ht="21.75" customHeight="1" spans="2:2">
      <c r="B4637" s="451"/>
    </row>
    <row r="4638" s="425" customFormat="1" ht="21.75" customHeight="1" spans="2:2">
      <c r="B4638" s="451"/>
    </row>
    <row r="4639" s="425" customFormat="1" ht="21.75" customHeight="1" spans="2:2">
      <c r="B4639" s="451"/>
    </row>
    <row r="4640" s="425" customFormat="1" ht="21.75" customHeight="1" spans="2:2">
      <c r="B4640" s="451"/>
    </row>
    <row r="4641" s="425" customFormat="1" ht="21.75" customHeight="1" spans="2:2">
      <c r="B4641" s="451"/>
    </row>
    <row r="4642" s="425" customFormat="1" ht="21.75" customHeight="1" spans="2:2">
      <c r="B4642" s="451"/>
    </row>
    <row r="4643" s="425" customFormat="1" ht="21.75" customHeight="1" spans="2:2">
      <c r="B4643" s="451"/>
    </row>
    <row r="4644" s="425" customFormat="1" ht="21.75" customHeight="1" spans="2:2">
      <c r="B4644" s="451"/>
    </row>
    <row r="4645" s="425" customFormat="1" ht="21.75" customHeight="1" spans="2:2">
      <c r="B4645" s="451"/>
    </row>
    <row r="4646" s="425" customFormat="1" ht="21.75" customHeight="1" spans="2:2">
      <c r="B4646" s="451"/>
    </row>
    <row r="4647" s="425" customFormat="1" ht="21.75" customHeight="1" spans="2:2">
      <c r="B4647" s="451"/>
    </row>
    <row r="4648" s="425" customFormat="1" ht="21.75" customHeight="1" spans="2:2">
      <c r="B4648" s="451"/>
    </row>
    <row r="4649" s="425" customFormat="1" ht="21.75" customHeight="1" spans="2:2">
      <c r="B4649" s="451"/>
    </row>
    <row r="4650" s="425" customFormat="1" ht="21.75" customHeight="1" spans="2:2">
      <c r="B4650" s="451"/>
    </row>
    <row r="4651" s="425" customFormat="1" ht="21.75" customHeight="1" spans="2:2">
      <c r="B4651" s="451"/>
    </row>
    <row r="4652" s="425" customFormat="1" ht="21.75" customHeight="1" spans="2:2">
      <c r="B4652" s="451"/>
    </row>
    <row r="4653" s="425" customFormat="1" ht="21.75" customHeight="1" spans="2:2">
      <c r="B4653" s="451"/>
    </row>
    <row r="4654" s="425" customFormat="1" ht="21.75" customHeight="1" spans="2:2">
      <c r="B4654" s="451"/>
    </row>
    <row r="4655" s="425" customFormat="1" ht="21.75" customHeight="1" spans="2:2">
      <c r="B4655" s="451"/>
    </row>
    <row r="4656" s="425" customFormat="1" ht="21.75" customHeight="1" spans="2:2">
      <c r="B4656" s="451"/>
    </row>
    <row r="4657" s="425" customFormat="1" ht="21.75" customHeight="1" spans="2:2">
      <c r="B4657" s="451"/>
    </row>
    <row r="4658" s="425" customFormat="1" ht="21.75" customHeight="1" spans="2:2">
      <c r="B4658" s="451"/>
    </row>
    <row r="4659" s="425" customFormat="1" ht="21.75" customHeight="1" spans="2:2">
      <c r="B4659" s="451"/>
    </row>
    <row r="4660" s="425" customFormat="1" ht="21.75" customHeight="1" spans="2:2">
      <c r="B4660" s="451"/>
    </row>
    <row r="4661" s="425" customFormat="1" ht="21.75" customHeight="1" spans="2:2">
      <c r="B4661" s="451"/>
    </row>
    <row r="4662" s="425" customFormat="1" ht="21.75" customHeight="1" spans="2:2">
      <c r="B4662" s="451"/>
    </row>
    <row r="4663" s="425" customFormat="1" ht="21.75" customHeight="1" spans="2:2">
      <c r="B4663" s="451"/>
    </row>
    <row r="4664" s="425" customFormat="1" ht="21.75" customHeight="1" spans="2:2">
      <c r="B4664" s="451"/>
    </row>
    <row r="4665" s="425" customFormat="1" ht="21.75" customHeight="1" spans="2:2">
      <c r="B4665" s="451"/>
    </row>
    <row r="4666" s="425" customFormat="1" ht="21.75" customHeight="1" spans="2:2">
      <c r="B4666" s="451"/>
    </row>
    <row r="4667" s="425" customFormat="1" ht="21.75" customHeight="1" spans="2:2">
      <c r="B4667" s="451"/>
    </row>
    <row r="4668" s="425" customFormat="1" ht="21.75" customHeight="1" spans="2:2">
      <c r="B4668" s="451"/>
    </row>
    <row r="4669" s="425" customFormat="1" ht="21.75" customHeight="1" spans="2:2">
      <c r="B4669" s="451"/>
    </row>
    <row r="4670" s="425" customFormat="1" ht="21.75" customHeight="1" spans="2:2">
      <c r="B4670" s="451"/>
    </row>
    <row r="4671" s="425" customFormat="1" ht="21.75" customHeight="1" spans="2:2">
      <c r="B4671" s="451"/>
    </row>
    <row r="4672" s="425" customFormat="1" ht="21.75" customHeight="1" spans="2:2">
      <c r="B4672" s="451"/>
    </row>
    <row r="4673" s="425" customFormat="1" ht="21.75" customHeight="1" spans="2:2">
      <c r="B4673" s="451"/>
    </row>
    <row r="4674" s="425" customFormat="1" ht="21.75" customHeight="1" spans="2:2">
      <c r="B4674" s="451"/>
    </row>
    <row r="4675" s="425" customFormat="1" ht="21.75" customHeight="1" spans="2:2">
      <c r="B4675" s="451"/>
    </row>
    <row r="4676" s="425" customFormat="1" ht="21.75" customHeight="1" spans="2:2">
      <c r="B4676" s="451"/>
    </row>
    <row r="4677" s="425" customFormat="1" ht="21.75" customHeight="1" spans="2:2">
      <c r="B4677" s="451"/>
    </row>
    <row r="4678" s="425" customFormat="1" ht="21.75" customHeight="1" spans="2:2">
      <c r="B4678" s="451"/>
    </row>
    <row r="4679" s="425" customFormat="1" ht="21.75" customHeight="1" spans="2:2">
      <c r="B4679" s="451"/>
    </row>
    <row r="4680" s="425" customFormat="1" ht="21.75" customHeight="1" spans="2:2">
      <c r="B4680" s="451"/>
    </row>
    <row r="4681" s="425" customFormat="1" ht="21.75" customHeight="1" spans="2:2">
      <c r="B4681" s="451"/>
    </row>
    <row r="4682" s="425" customFormat="1" ht="21.75" customHeight="1" spans="2:2">
      <c r="B4682" s="451"/>
    </row>
    <row r="4683" s="425" customFormat="1" ht="21.75" customHeight="1" spans="2:2">
      <c r="B4683" s="451"/>
    </row>
    <row r="4684" s="425" customFormat="1" ht="21.75" customHeight="1" spans="2:2">
      <c r="B4684" s="451"/>
    </row>
    <row r="4685" s="425" customFormat="1" ht="21.75" customHeight="1" spans="2:2">
      <c r="B4685" s="451"/>
    </row>
    <row r="4686" s="425" customFormat="1" ht="21.75" customHeight="1" spans="2:2">
      <c r="B4686" s="451"/>
    </row>
    <row r="4687" s="425" customFormat="1" ht="21.75" customHeight="1" spans="2:2">
      <c r="B4687" s="451"/>
    </row>
    <row r="4688" s="425" customFormat="1" ht="21.75" customHeight="1" spans="2:2">
      <c r="B4688" s="451"/>
    </row>
    <row r="4689" s="425" customFormat="1" ht="21.75" customHeight="1" spans="2:2">
      <c r="B4689" s="451"/>
    </row>
    <row r="4690" s="425" customFormat="1" ht="21.75" customHeight="1" spans="2:2">
      <c r="B4690" s="451"/>
    </row>
    <row r="4691" s="425" customFormat="1" ht="21.75" customHeight="1" spans="2:2">
      <c r="B4691" s="451"/>
    </row>
    <row r="4692" s="425" customFormat="1" ht="21.75" customHeight="1" spans="2:2">
      <c r="B4692" s="451"/>
    </row>
    <row r="4693" s="425" customFormat="1" ht="21.75" customHeight="1" spans="2:2">
      <c r="B4693" s="451"/>
    </row>
    <row r="4694" s="425" customFormat="1" ht="21.75" customHeight="1" spans="2:2">
      <c r="B4694" s="451"/>
    </row>
    <row r="4695" s="425" customFormat="1" ht="21.75" customHeight="1" spans="2:2">
      <c r="B4695" s="451"/>
    </row>
    <row r="4696" s="425" customFormat="1" ht="21.75" customHeight="1" spans="2:2">
      <c r="B4696" s="451"/>
    </row>
    <row r="4697" s="425" customFormat="1" ht="21.75" customHeight="1" spans="2:2">
      <c r="B4697" s="451"/>
    </row>
    <row r="4698" s="425" customFormat="1" ht="21.75" customHeight="1" spans="2:2">
      <c r="B4698" s="451"/>
    </row>
    <row r="4699" s="425" customFormat="1" ht="21.75" customHeight="1" spans="2:2">
      <c r="B4699" s="451"/>
    </row>
    <row r="4700" s="425" customFormat="1" ht="21.75" customHeight="1" spans="2:2">
      <c r="B4700" s="451"/>
    </row>
    <row r="4701" s="425" customFormat="1" ht="21.75" customHeight="1" spans="2:2">
      <c r="B4701" s="451"/>
    </row>
    <row r="4702" s="425" customFormat="1" ht="21.75" customHeight="1" spans="2:2">
      <c r="B4702" s="451"/>
    </row>
    <row r="4703" s="425" customFormat="1" ht="21.75" customHeight="1" spans="2:2">
      <c r="B4703" s="451"/>
    </row>
    <row r="4704" s="425" customFormat="1" ht="21.75" customHeight="1" spans="2:2">
      <c r="B4704" s="451"/>
    </row>
    <row r="4705" s="425" customFormat="1" ht="21.75" customHeight="1" spans="2:2">
      <c r="B4705" s="451"/>
    </row>
    <row r="4706" s="425" customFormat="1" ht="21.75" customHeight="1" spans="2:2">
      <c r="B4706" s="451"/>
    </row>
    <row r="4707" s="425" customFormat="1" ht="21.75" customHeight="1" spans="2:2">
      <c r="B4707" s="451"/>
    </row>
    <row r="4708" s="425" customFormat="1" ht="21.75" customHeight="1" spans="2:2">
      <c r="B4708" s="451"/>
    </row>
    <row r="4709" s="425" customFormat="1" ht="21.75" customHeight="1" spans="2:2">
      <c r="B4709" s="451"/>
    </row>
    <row r="4710" s="425" customFormat="1" ht="21.75" customHeight="1" spans="2:2">
      <c r="B4710" s="451"/>
    </row>
    <row r="4711" s="425" customFormat="1" ht="21.75" customHeight="1" spans="2:2">
      <c r="B4711" s="451"/>
    </row>
    <row r="4712" s="425" customFormat="1" ht="21.75" customHeight="1" spans="2:2">
      <c r="B4712" s="451"/>
    </row>
    <row r="4713" s="425" customFormat="1" ht="21.75" customHeight="1" spans="2:2">
      <c r="B4713" s="451"/>
    </row>
    <row r="4714" s="425" customFormat="1" ht="21.75" customHeight="1" spans="2:2">
      <c r="B4714" s="451"/>
    </row>
    <row r="4715" s="425" customFormat="1" ht="21.75" customHeight="1" spans="2:2">
      <c r="B4715" s="451"/>
    </row>
    <row r="4716" s="425" customFormat="1" ht="21.75" customHeight="1" spans="2:2">
      <c r="B4716" s="451"/>
    </row>
    <row r="4717" s="425" customFormat="1" ht="21.75" customHeight="1" spans="2:2">
      <c r="B4717" s="451"/>
    </row>
    <row r="4718" s="425" customFormat="1" ht="21.75" customHeight="1" spans="2:2">
      <c r="B4718" s="451"/>
    </row>
    <row r="4719" s="425" customFormat="1" ht="21.75" customHeight="1" spans="2:2">
      <c r="B4719" s="451"/>
    </row>
    <row r="4720" s="425" customFormat="1" ht="21.75" customHeight="1" spans="2:2">
      <c r="B4720" s="451"/>
    </row>
    <row r="4721" s="425" customFormat="1" ht="21.75" customHeight="1" spans="2:2">
      <c r="B4721" s="451"/>
    </row>
    <row r="4722" s="425" customFormat="1" ht="21.75" customHeight="1" spans="2:2">
      <c r="B4722" s="451"/>
    </row>
    <row r="4723" s="425" customFormat="1" ht="21.75" customHeight="1" spans="2:2">
      <c r="B4723" s="451"/>
    </row>
    <row r="4724" s="425" customFormat="1" ht="21.75" customHeight="1" spans="2:2">
      <c r="B4724" s="451"/>
    </row>
    <row r="4725" s="425" customFormat="1" ht="21.75" customHeight="1" spans="2:2">
      <c r="B4725" s="451"/>
    </row>
    <row r="4726" s="425" customFormat="1" ht="21.75" customHeight="1" spans="2:2">
      <c r="B4726" s="451"/>
    </row>
    <row r="4727" s="425" customFormat="1" ht="21.75" customHeight="1" spans="2:2">
      <c r="B4727" s="451"/>
    </row>
    <row r="4728" s="425" customFormat="1" ht="21.75" customHeight="1" spans="2:2">
      <c r="B4728" s="451"/>
    </row>
    <row r="4729" s="425" customFormat="1" ht="21.75" customHeight="1" spans="2:2">
      <c r="B4729" s="451"/>
    </row>
    <row r="4730" s="425" customFormat="1" ht="21.75" customHeight="1" spans="2:2">
      <c r="B4730" s="451"/>
    </row>
    <row r="4731" s="425" customFormat="1" ht="21.75" customHeight="1" spans="2:2">
      <c r="B4731" s="451"/>
    </row>
    <row r="4732" s="425" customFormat="1" ht="21.75" customHeight="1" spans="2:2">
      <c r="B4732" s="451"/>
    </row>
    <row r="4733" s="425" customFormat="1" ht="21.75" customHeight="1" spans="2:2">
      <c r="B4733" s="451"/>
    </row>
    <row r="4734" s="425" customFormat="1" ht="21.75" customHeight="1" spans="2:2">
      <c r="B4734" s="451"/>
    </row>
    <row r="4735" s="425" customFormat="1" ht="21.75" customHeight="1" spans="2:2">
      <c r="B4735" s="451"/>
    </row>
    <row r="4736" s="425" customFormat="1" ht="21.75" customHeight="1" spans="2:2">
      <c r="B4736" s="451"/>
    </row>
    <row r="4737" s="425" customFormat="1" ht="21.75" customHeight="1" spans="2:2">
      <c r="B4737" s="451"/>
    </row>
    <row r="4738" s="425" customFormat="1" ht="21.75" customHeight="1" spans="2:2">
      <c r="B4738" s="451"/>
    </row>
    <row r="4739" s="425" customFormat="1" ht="21.75" customHeight="1" spans="2:2">
      <c r="B4739" s="451"/>
    </row>
    <row r="4740" s="425" customFormat="1" ht="21.75" customHeight="1" spans="2:2">
      <c r="B4740" s="451"/>
    </row>
    <row r="4741" s="425" customFormat="1" ht="21.75" customHeight="1" spans="2:2">
      <c r="B4741" s="451"/>
    </row>
    <row r="4742" s="425" customFormat="1" ht="21.75" customHeight="1" spans="2:2">
      <c r="B4742" s="451"/>
    </row>
    <row r="4743" s="425" customFormat="1" ht="21.75" customHeight="1" spans="2:2">
      <c r="B4743" s="451"/>
    </row>
    <row r="4744" s="425" customFormat="1" ht="21.75" customHeight="1" spans="2:2">
      <c r="B4744" s="451"/>
    </row>
    <row r="4745" s="425" customFormat="1" ht="21.75" customHeight="1" spans="2:2">
      <c r="B4745" s="451"/>
    </row>
    <row r="4746" s="425" customFormat="1" ht="21.75" customHeight="1" spans="2:2">
      <c r="B4746" s="451"/>
    </row>
    <row r="4747" s="425" customFormat="1" ht="21.75" customHeight="1" spans="2:2">
      <c r="B4747" s="451"/>
    </row>
    <row r="4748" s="425" customFormat="1" ht="21.75" customHeight="1" spans="2:2">
      <c r="B4748" s="451"/>
    </row>
    <row r="4749" s="425" customFormat="1" ht="21.75" customHeight="1" spans="2:2">
      <c r="B4749" s="451"/>
    </row>
    <row r="4750" s="425" customFormat="1" ht="21.75" customHeight="1" spans="2:2">
      <c r="B4750" s="451"/>
    </row>
    <row r="4751" s="425" customFormat="1" ht="21.75" customHeight="1" spans="2:2">
      <c r="B4751" s="451"/>
    </row>
    <row r="4752" s="425" customFormat="1" ht="21.75" customHeight="1" spans="2:2">
      <c r="B4752" s="451"/>
    </row>
    <row r="4753" s="425" customFormat="1" ht="21.75" customHeight="1" spans="2:2">
      <c r="B4753" s="451"/>
    </row>
    <row r="4754" s="425" customFormat="1" ht="21.75" customHeight="1" spans="2:2">
      <c r="B4754" s="451"/>
    </row>
    <row r="4755" s="425" customFormat="1" ht="21.75" customHeight="1" spans="2:2">
      <c r="B4755" s="451"/>
    </row>
    <row r="4756" s="425" customFormat="1" ht="21.75" customHeight="1" spans="2:2">
      <c r="B4756" s="451"/>
    </row>
    <row r="4757" s="425" customFormat="1" ht="21.75" customHeight="1" spans="2:2">
      <c r="B4757" s="451"/>
    </row>
    <row r="4758" s="425" customFormat="1" ht="21.75" customHeight="1" spans="2:2">
      <c r="B4758" s="451"/>
    </row>
    <row r="4759" s="425" customFormat="1" ht="21.75" customHeight="1" spans="2:2">
      <c r="B4759" s="451"/>
    </row>
    <row r="4760" s="425" customFormat="1" ht="21.75" customHeight="1" spans="2:2">
      <c r="B4760" s="451"/>
    </row>
    <row r="4761" s="425" customFormat="1" ht="21.75" customHeight="1" spans="2:2">
      <c r="B4761" s="451"/>
    </row>
    <row r="4762" s="425" customFormat="1" ht="21.75" customHeight="1" spans="2:2">
      <c r="B4762" s="451"/>
    </row>
    <row r="4763" s="425" customFormat="1" ht="21.75" customHeight="1" spans="2:2">
      <c r="B4763" s="451"/>
    </row>
    <row r="4764" s="425" customFormat="1" ht="21.75" customHeight="1" spans="2:2">
      <c r="B4764" s="451"/>
    </row>
    <row r="4765" s="425" customFormat="1" ht="21.75" customHeight="1" spans="2:2">
      <c r="B4765" s="451"/>
    </row>
    <row r="4766" s="425" customFormat="1" ht="21.75" customHeight="1" spans="2:2">
      <c r="B4766" s="451"/>
    </row>
    <row r="4767" s="425" customFormat="1" ht="21.75" customHeight="1" spans="2:2">
      <c r="B4767" s="451"/>
    </row>
    <row r="4768" s="425" customFormat="1" ht="21.75" customHeight="1" spans="2:2">
      <c r="B4768" s="451"/>
    </row>
    <row r="4769" s="425" customFormat="1" ht="21.75" customHeight="1" spans="2:2">
      <c r="B4769" s="451"/>
    </row>
    <row r="4770" s="425" customFormat="1" ht="21.75" customHeight="1" spans="2:2">
      <c r="B4770" s="451"/>
    </row>
    <row r="4771" s="425" customFormat="1" ht="21.75" customHeight="1" spans="2:2">
      <c r="B4771" s="451"/>
    </row>
    <row r="4772" s="425" customFormat="1" ht="21.75" customHeight="1" spans="2:2">
      <c r="B4772" s="451"/>
    </row>
    <row r="4773" s="425" customFormat="1" ht="21.75" customHeight="1" spans="2:2">
      <c r="B4773" s="451"/>
    </row>
    <row r="4774" s="425" customFormat="1" ht="21.75" customHeight="1" spans="2:2">
      <c r="B4774" s="451"/>
    </row>
    <row r="4775" s="425" customFormat="1" ht="21.75" customHeight="1" spans="2:2">
      <c r="B4775" s="451"/>
    </row>
    <row r="4776" s="425" customFormat="1" ht="21.75" customHeight="1" spans="2:2">
      <c r="B4776" s="451"/>
    </row>
    <row r="4777" s="425" customFormat="1" ht="21.75" customHeight="1" spans="2:2">
      <c r="B4777" s="451"/>
    </row>
    <row r="4778" s="425" customFormat="1" ht="21.75" customHeight="1" spans="2:2">
      <c r="B4778" s="451"/>
    </row>
    <row r="4779" s="425" customFormat="1" ht="21.75" customHeight="1" spans="2:2">
      <c r="B4779" s="451"/>
    </row>
    <row r="4780" s="425" customFormat="1" ht="21.75" customHeight="1" spans="2:2">
      <c r="B4780" s="451"/>
    </row>
    <row r="4781" s="425" customFormat="1" ht="21.75" customHeight="1" spans="2:2">
      <c r="B4781" s="451"/>
    </row>
    <row r="4782" s="425" customFormat="1" ht="21.75" customHeight="1" spans="2:2">
      <c r="B4782" s="451"/>
    </row>
    <row r="4783" s="425" customFormat="1" ht="21.75" customHeight="1" spans="2:2">
      <c r="B4783" s="451"/>
    </row>
    <row r="4784" s="425" customFormat="1" ht="21.75" customHeight="1" spans="2:2">
      <c r="B4784" s="451"/>
    </row>
    <row r="4785" s="425" customFormat="1" ht="21.75" customHeight="1" spans="2:2">
      <c r="B4785" s="451"/>
    </row>
    <row r="4786" s="425" customFormat="1" ht="21.75" customHeight="1" spans="2:2">
      <c r="B4786" s="451"/>
    </row>
    <row r="4787" s="425" customFormat="1" ht="21.75" customHeight="1" spans="2:2">
      <c r="B4787" s="451"/>
    </row>
    <row r="4788" s="425" customFormat="1" ht="21.75" customHeight="1" spans="2:2">
      <c r="B4788" s="451"/>
    </row>
    <row r="4789" s="425" customFormat="1" ht="21.75" customHeight="1" spans="2:2">
      <c r="B4789" s="451"/>
    </row>
    <row r="4790" s="425" customFormat="1" ht="21.75" customHeight="1" spans="2:2">
      <c r="B4790" s="451"/>
    </row>
    <row r="4791" s="425" customFormat="1" ht="21.75" customHeight="1" spans="2:2">
      <c r="B4791" s="451"/>
    </row>
    <row r="4792" s="425" customFormat="1" ht="21.75" customHeight="1" spans="2:2">
      <c r="B4792" s="451"/>
    </row>
    <row r="4793" s="425" customFormat="1" ht="21.75" customHeight="1" spans="2:2">
      <c r="B4793" s="451"/>
    </row>
    <row r="4794" s="425" customFormat="1" ht="21.75" customHeight="1" spans="2:2">
      <c r="B4794" s="451"/>
    </row>
    <row r="4795" s="425" customFormat="1" ht="21.75" customHeight="1" spans="2:2">
      <c r="B4795" s="451"/>
    </row>
    <row r="4796" s="425" customFormat="1" ht="21.75" customHeight="1" spans="2:2">
      <c r="B4796" s="451"/>
    </row>
    <row r="4797" s="425" customFormat="1" ht="21.75" customHeight="1" spans="2:2">
      <c r="B4797" s="451"/>
    </row>
    <row r="4798" s="425" customFormat="1" ht="21.75" customHeight="1" spans="2:2">
      <c r="B4798" s="451"/>
    </row>
    <row r="4799" s="425" customFormat="1" ht="21.75" customHeight="1" spans="2:2">
      <c r="B4799" s="451"/>
    </row>
    <row r="4800" s="425" customFormat="1" ht="21.75" customHeight="1" spans="2:2">
      <c r="B4800" s="451"/>
    </row>
    <row r="4801" s="425" customFormat="1" ht="21.75" customHeight="1" spans="2:2">
      <c r="B4801" s="451"/>
    </row>
    <row r="4802" s="425" customFormat="1" ht="21.75" customHeight="1" spans="2:2">
      <c r="B4802" s="451"/>
    </row>
    <row r="4803" s="425" customFormat="1" ht="21.75" customHeight="1" spans="2:2">
      <c r="B4803" s="451"/>
    </row>
    <row r="4804" s="425" customFormat="1" ht="21.75" customHeight="1" spans="2:2">
      <c r="B4804" s="451"/>
    </row>
    <row r="4805" s="425" customFormat="1" ht="21.75" customHeight="1" spans="2:2">
      <c r="B4805" s="451"/>
    </row>
    <row r="4806" s="425" customFormat="1" ht="21.75" customHeight="1" spans="2:2">
      <c r="B4806" s="451"/>
    </row>
    <row r="4807" s="425" customFormat="1" ht="21.75" customHeight="1" spans="2:2">
      <c r="B4807" s="451"/>
    </row>
    <row r="4808" s="425" customFormat="1" ht="21.75" customHeight="1" spans="2:2">
      <c r="B4808" s="451"/>
    </row>
    <row r="4809" s="425" customFormat="1" ht="21.75" customHeight="1" spans="2:2">
      <c r="B4809" s="451"/>
    </row>
    <row r="4810" s="425" customFormat="1" ht="21.75" customHeight="1" spans="2:2">
      <c r="B4810" s="451"/>
    </row>
    <row r="4811" s="425" customFormat="1" ht="21.75" customHeight="1" spans="2:2">
      <c r="B4811" s="451"/>
    </row>
    <row r="4812" s="425" customFormat="1" ht="21.75" customHeight="1" spans="2:2">
      <c r="B4812" s="451"/>
    </row>
    <row r="4813" s="425" customFormat="1" ht="21.75" customHeight="1" spans="2:2">
      <c r="B4813" s="451"/>
    </row>
    <row r="4814" s="425" customFormat="1" ht="21.75" customHeight="1" spans="2:2">
      <c r="B4814" s="451"/>
    </row>
    <row r="4815" s="425" customFormat="1" ht="21.75" customHeight="1" spans="2:2">
      <c r="B4815" s="451"/>
    </row>
    <row r="4816" s="425" customFormat="1" ht="21.75" customHeight="1" spans="2:2">
      <c r="B4816" s="451"/>
    </row>
    <row r="4817" s="425" customFormat="1" ht="21.75" customHeight="1" spans="2:2">
      <c r="B4817" s="451"/>
    </row>
    <row r="4818" s="425" customFormat="1" ht="21.75" customHeight="1" spans="2:2">
      <c r="B4818" s="451"/>
    </row>
    <row r="4819" s="425" customFormat="1" ht="21.75" customHeight="1" spans="2:2">
      <c r="B4819" s="451"/>
    </row>
    <row r="4820" s="425" customFormat="1" ht="21.75" customHeight="1" spans="2:2">
      <c r="B4820" s="451"/>
    </row>
    <row r="4821" s="425" customFormat="1" ht="21.75" customHeight="1" spans="2:2">
      <c r="B4821" s="451"/>
    </row>
    <row r="4822" s="425" customFormat="1" ht="21.75" customHeight="1" spans="2:2">
      <c r="B4822" s="451"/>
    </row>
    <row r="4823" s="425" customFormat="1" ht="21.75" customHeight="1" spans="2:2">
      <c r="B4823" s="451"/>
    </row>
    <row r="4824" s="425" customFormat="1" ht="21.75" customHeight="1" spans="2:2">
      <c r="B4824" s="451"/>
    </row>
    <row r="4825" s="425" customFormat="1" ht="21.75" customHeight="1" spans="2:2">
      <c r="B4825" s="451"/>
    </row>
    <row r="4826" s="425" customFormat="1" ht="21.75" customHeight="1" spans="2:2">
      <c r="B4826" s="451"/>
    </row>
    <row r="4827" s="425" customFormat="1" ht="21.75" customHeight="1" spans="2:2">
      <c r="B4827" s="451"/>
    </row>
    <row r="4828" s="425" customFormat="1" ht="21.75" customHeight="1" spans="2:2">
      <c r="B4828" s="451"/>
    </row>
    <row r="4829" s="425" customFormat="1" ht="21.75" customHeight="1" spans="2:2">
      <c r="B4829" s="451"/>
    </row>
    <row r="4830" s="425" customFormat="1" ht="21.75" customHeight="1" spans="2:2">
      <c r="B4830" s="451"/>
    </row>
    <row r="4831" s="425" customFormat="1" ht="21.75" customHeight="1" spans="2:2">
      <c r="B4831" s="451"/>
    </row>
    <row r="4832" s="425" customFormat="1" ht="21.75" customHeight="1" spans="2:2">
      <c r="B4832" s="451"/>
    </row>
    <row r="4833" s="425" customFormat="1" ht="21.75" customHeight="1" spans="2:2">
      <c r="B4833" s="451"/>
    </row>
    <row r="4834" s="425" customFormat="1" ht="21.75" customHeight="1" spans="2:2">
      <c r="B4834" s="451"/>
    </row>
    <row r="4835" s="425" customFormat="1" ht="21.75" customHeight="1" spans="2:2">
      <c r="B4835" s="451"/>
    </row>
    <row r="4836" s="425" customFormat="1" ht="21.75" customHeight="1" spans="2:2">
      <c r="B4836" s="451"/>
    </row>
    <row r="4837" s="425" customFormat="1" ht="21.75" customHeight="1" spans="2:2">
      <c r="B4837" s="451"/>
    </row>
    <row r="4838" s="425" customFormat="1" ht="21.75" customHeight="1" spans="2:2">
      <c r="B4838" s="451"/>
    </row>
    <row r="4839" s="425" customFormat="1" ht="21.75" customHeight="1" spans="2:2">
      <c r="B4839" s="451"/>
    </row>
    <row r="4840" s="425" customFormat="1" ht="21.75" customHeight="1" spans="2:2">
      <c r="B4840" s="451"/>
    </row>
    <row r="4841" s="425" customFormat="1" ht="21.75" customHeight="1" spans="2:2">
      <c r="B4841" s="451"/>
    </row>
    <row r="4842" s="425" customFormat="1" ht="21.75" customHeight="1" spans="2:2">
      <c r="B4842" s="451"/>
    </row>
    <row r="4843" s="425" customFormat="1" ht="21.75" customHeight="1" spans="2:2">
      <c r="B4843" s="451"/>
    </row>
    <row r="4844" s="425" customFormat="1" ht="21.75" customHeight="1" spans="2:2">
      <c r="B4844" s="451"/>
    </row>
    <row r="4845" s="425" customFormat="1" ht="21.75" customHeight="1" spans="2:2">
      <c r="B4845" s="451"/>
    </row>
    <row r="4846" s="425" customFormat="1" ht="21.75" customHeight="1" spans="2:2">
      <c r="B4846" s="451"/>
    </row>
    <row r="4847" s="425" customFormat="1" ht="21.75" customHeight="1" spans="2:2">
      <c r="B4847" s="451"/>
    </row>
    <row r="4848" s="425" customFormat="1" ht="21.75" customHeight="1" spans="2:2">
      <c r="B4848" s="451"/>
    </row>
    <row r="4849" s="425" customFormat="1" ht="21.75" customHeight="1" spans="2:2">
      <c r="B4849" s="451"/>
    </row>
    <row r="4850" s="425" customFormat="1" ht="21.75" customHeight="1" spans="2:2">
      <c r="B4850" s="451"/>
    </row>
    <row r="4851" s="425" customFormat="1" ht="21.75" customHeight="1" spans="2:2">
      <c r="B4851" s="451"/>
    </row>
    <row r="4852" s="425" customFormat="1" ht="21.75" customHeight="1" spans="2:2">
      <c r="B4852" s="451"/>
    </row>
    <row r="4853" s="425" customFormat="1" ht="21.75" customHeight="1" spans="2:2">
      <c r="B4853" s="451"/>
    </row>
    <row r="4854" s="425" customFormat="1" ht="21.75" customHeight="1" spans="2:2">
      <c r="B4854" s="451"/>
    </row>
    <row r="4855" s="425" customFormat="1" ht="21.75" customHeight="1" spans="2:2">
      <c r="B4855" s="451"/>
    </row>
    <row r="4856" s="425" customFormat="1" ht="21.75" customHeight="1" spans="2:2">
      <c r="B4856" s="451"/>
    </row>
    <row r="4857" s="425" customFormat="1" ht="21.75" customHeight="1" spans="2:2">
      <c r="B4857" s="451"/>
    </row>
    <row r="4858" s="425" customFormat="1" ht="21.75" customHeight="1" spans="2:2">
      <c r="B4858" s="451"/>
    </row>
    <row r="4859" s="425" customFormat="1" ht="21.75" customHeight="1" spans="2:2">
      <c r="B4859" s="451"/>
    </row>
    <row r="4860" s="425" customFormat="1" ht="21.75" customHeight="1" spans="2:2">
      <c r="B4860" s="451"/>
    </row>
    <row r="4861" s="425" customFormat="1" ht="21.75" customHeight="1" spans="2:2">
      <c r="B4861" s="451"/>
    </row>
    <row r="4862" s="425" customFormat="1" ht="21.75" customHeight="1" spans="2:2">
      <c r="B4862" s="451"/>
    </row>
    <row r="4863" s="425" customFormat="1" ht="21.75" customHeight="1" spans="2:2">
      <c r="B4863" s="451"/>
    </row>
    <row r="4864" s="425" customFormat="1" ht="21.75" customHeight="1" spans="2:2">
      <c r="B4864" s="451"/>
    </row>
    <row r="4865" s="425" customFormat="1" ht="21.75" customHeight="1" spans="2:2">
      <c r="B4865" s="451"/>
    </row>
    <row r="4866" s="425" customFormat="1" ht="21.75" customHeight="1" spans="2:2">
      <c r="B4866" s="451"/>
    </row>
    <row r="4867" s="425" customFormat="1" ht="21.75" customHeight="1" spans="2:2">
      <c r="B4867" s="451"/>
    </row>
    <row r="4868" s="425" customFormat="1" ht="21.75" customHeight="1" spans="2:2">
      <c r="B4868" s="451"/>
    </row>
    <row r="4869" s="425" customFormat="1" ht="21.75" customHeight="1" spans="2:2">
      <c r="B4869" s="451"/>
    </row>
    <row r="4870" s="425" customFormat="1" ht="21.75" customHeight="1" spans="2:2">
      <c r="B4870" s="451"/>
    </row>
    <row r="4871" s="425" customFormat="1" ht="21.75" customHeight="1" spans="2:2">
      <c r="B4871" s="451"/>
    </row>
    <row r="4872" s="425" customFormat="1" ht="21.75" customHeight="1" spans="2:2">
      <c r="B4872" s="451"/>
    </row>
    <row r="4873" s="425" customFormat="1" ht="21.75" customHeight="1" spans="2:2">
      <c r="B4873" s="451"/>
    </row>
    <row r="4874" s="425" customFormat="1" ht="21.75" customHeight="1" spans="2:2">
      <c r="B4874" s="451"/>
    </row>
    <row r="4875" s="425" customFormat="1" ht="21.75" customHeight="1" spans="2:2">
      <c r="B4875" s="451"/>
    </row>
    <row r="4876" s="425" customFormat="1" ht="21.75" customHeight="1" spans="2:2">
      <c r="B4876" s="451"/>
    </row>
    <row r="4877" s="425" customFormat="1" ht="21.75" customHeight="1" spans="2:2">
      <c r="B4877" s="451"/>
    </row>
    <row r="4878" s="425" customFormat="1" ht="21.75" customHeight="1" spans="2:2">
      <c r="B4878" s="451"/>
    </row>
    <row r="4879" s="425" customFormat="1" ht="21.75" customHeight="1" spans="2:2">
      <c r="B4879" s="451"/>
    </row>
    <row r="4880" s="425" customFormat="1" ht="21.75" customHeight="1" spans="2:2">
      <c r="B4880" s="451"/>
    </row>
    <row r="4881" s="425" customFormat="1" ht="21.75" customHeight="1" spans="2:2">
      <c r="B4881" s="451"/>
    </row>
    <row r="4882" s="425" customFormat="1" ht="21.75" customHeight="1" spans="2:2">
      <c r="B4882" s="451"/>
    </row>
    <row r="4883" s="425" customFormat="1" ht="21.75" customHeight="1" spans="2:2">
      <c r="B4883" s="451"/>
    </row>
    <row r="4884" s="425" customFormat="1" ht="21.75" customHeight="1" spans="2:2">
      <c r="B4884" s="451"/>
    </row>
    <row r="4885" s="425" customFormat="1" ht="21.75" customHeight="1" spans="2:2">
      <c r="B4885" s="451"/>
    </row>
    <row r="4886" s="425" customFormat="1" ht="21.75" customHeight="1" spans="2:2">
      <c r="B4886" s="451"/>
    </row>
    <row r="4887" s="425" customFormat="1" ht="21.75" customHeight="1" spans="2:2">
      <c r="B4887" s="451"/>
    </row>
    <row r="4888" s="425" customFormat="1" ht="21.75" customHeight="1" spans="2:2">
      <c r="B4888" s="451"/>
    </row>
    <row r="4889" s="425" customFormat="1" ht="21.75" customHeight="1" spans="2:2">
      <c r="B4889" s="451"/>
    </row>
    <row r="4890" s="425" customFormat="1" ht="21.75" customHeight="1" spans="2:2">
      <c r="B4890" s="451"/>
    </row>
    <row r="4891" s="425" customFormat="1" ht="21.75" customHeight="1" spans="2:2">
      <c r="B4891" s="451"/>
    </row>
    <row r="4892" s="425" customFormat="1" ht="21.75" customHeight="1" spans="2:2">
      <c r="B4892" s="451"/>
    </row>
    <row r="4893" s="425" customFormat="1" ht="21.75" customHeight="1" spans="2:2">
      <c r="B4893" s="451"/>
    </row>
    <row r="4894" s="425" customFormat="1" ht="21.75" customHeight="1" spans="2:2">
      <c r="B4894" s="451"/>
    </row>
    <row r="4895" s="425" customFormat="1" ht="21.75" customHeight="1" spans="2:2">
      <c r="B4895" s="451"/>
    </row>
    <row r="4896" s="425" customFormat="1" ht="21.75" customHeight="1" spans="2:2">
      <c r="B4896" s="451"/>
    </row>
    <row r="4897" s="425" customFormat="1" ht="21.75" customHeight="1" spans="2:2">
      <c r="B4897" s="451"/>
    </row>
    <row r="4898" s="425" customFormat="1" ht="21.75" customHeight="1" spans="2:2">
      <c r="B4898" s="451"/>
    </row>
    <row r="4899" s="425" customFormat="1" ht="21.75" customHeight="1" spans="2:2">
      <c r="B4899" s="451"/>
    </row>
    <row r="4900" s="425" customFormat="1" ht="21.75" customHeight="1" spans="2:2">
      <c r="B4900" s="451"/>
    </row>
    <row r="4901" s="425" customFormat="1" ht="21.75" customHeight="1" spans="2:2">
      <c r="B4901" s="451"/>
    </row>
    <row r="4902" s="425" customFormat="1" ht="21.75" customHeight="1" spans="2:2">
      <c r="B4902" s="451"/>
    </row>
    <row r="4903" s="425" customFormat="1" ht="21.75" customHeight="1" spans="2:2">
      <c r="B4903" s="451"/>
    </row>
    <row r="4904" s="425" customFormat="1" ht="21.75" customHeight="1" spans="2:2">
      <c r="B4904" s="451"/>
    </row>
    <row r="4905" s="425" customFormat="1" ht="21.75" customHeight="1" spans="2:2">
      <c r="B4905" s="451"/>
    </row>
    <row r="4906" s="425" customFormat="1" ht="21.75" customHeight="1" spans="2:2">
      <c r="B4906" s="451"/>
    </row>
    <row r="4907" s="425" customFormat="1" ht="21.75" customHeight="1" spans="2:2">
      <c r="B4907" s="451"/>
    </row>
    <row r="4908" s="425" customFormat="1" ht="21.75" customHeight="1" spans="2:2">
      <c r="B4908" s="451"/>
    </row>
    <row r="4909" s="425" customFormat="1" ht="21.75" customHeight="1" spans="2:2">
      <c r="B4909" s="451"/>
    </row>
    <row r="4910" s="425" customFormat="1" ht="21.75" customHeight="1" spans="2:2">
      <c r="B4910" s="451"/>
    </row>
    <row r="4911" s="425" customFormat="1" ht="21.75" customHeight="1" spans="2:2">
      <c r="B4911" s="451"/>
    </row>
    <row r="4912" s="425" customFormat="1" ht="21.75" customHeight="1" spans="2:2">
      <c r="B4912" s="451"/>
    </row>
    <row r="4913" s="425" customFormat="1" ht="21.75" customHeight="1" spans="2:2">
      <c r="B4913" s="451"/>
    </row>
    <row r="4914" s="425" customFormat="1" ht="21.75" customHeight="1" spans="2:2">
      <c r="B4914" s="451"/>
    </row>
    <row r="4915" s="425" customFormat="1" ht="21.75" customHeight="1" spans="2:2">
      <c r="B4915" s="451"/>
    </row>
    <row r="4916" s="425" customFormat="1" ht="21.75" customHeight="1" spans="2:2">
      <c r="B4916" s="451"/>
    </row>
    <row r="4917" s="425" customFormat="1" ht="21.75" customHeight="1" spans="2:2">
      <c r="B4917" s="451"/>
    </row>
    <row r="4918" s="425" customFormat="1" ht="21.75" customHeight="1" spans="2:2">
      <c r="B4918" s="451"/>
    </row>
    <row r="4919" s="425" customFormat="1" ht="21.75" customHeight="1" spans="2:2">
      <c r="B4919" s="451"/>
    </row>
    <row r="4920" s="425" customFormat="1" ht="21.75" customHeight="1" spans="2:2">
      <c r="B4920" s="451"/>
    </row>
    <row r="4921" s="425" customFormat="1" ht="21.75" customHeight="1" spans="2:2">
      <c r="B4921" s="451"/>
    </row>
    <row r="4922" s="425" customFormat="1" ht="21.75" customHeight="1" spans="2:2">
      <c r="B4922" s="451"/>
    </row>
    <row r="4923" s="425" customFormat="1" ht="21.75" customHeight="1" spans="2:2">
      <c r="B4923" s="451"/>
    </row>
    <row r="4924" s="425" customFormat="1" ht="21.75" customHeight="1" spans="2:2">
      <c r="B4924" s="451"/>
    </row>
    <row r="4925" s="425" customFormat="1" ht="21.75" customHeight="1" spans="2:2">
      <c r="B4925" s="451"/>
    </row>
    <row r="4926" s="425" customFormat="1" ht="21.75" customHeight="1" spans="2:2">
      <c r="B4926" s="451"/>
    </row>
    <row r="4927" s="425" customFormat="1" ht="21.75" customHeight="1" spans="2:2">
      <c r="B4927" s="451"/>
    </row>
    <row r="4928" s="425" customFormat="1" ht="21.75" customHeight="1" spans="2:2">
      <c r="B4928" s="451"/>
    </row>
    <row r="4929" s="425" customFormat="1" ht="21.75" customHeight="1" spans="2:2">
      <c r="B4929" s="451"/>
    </row>
    <row r="4930" s="425" customFormat="1" ht="21.75" customHeight="1" spans="2:2">
      <c r="B4930" s="451"/>
    </row>
    <row r="4931" s="425" customFormat="1" ht="21.75" customHeight="1" spans="2:2">
      <c r="B4931" s="451"/>
    </row>
    <row r="4932" s="425" customFormat="1" ht="21.75" customHeight="1" spans="2:2">
      <c r="B4932" s="451"/>
    </row>
    <row r="4933" s="425" customFormat="1" ht="21.75" customHeight="1" spans="2:2">
      <c r="B4933" s="451"/>
    </row>
    <row r="4934" s="425" customFormat="1" ht="21.75" customHeight="1" spans="2:2">
      <c r="B4934" s="451"/>
    </row>
    <row r="4935" s="425" customFormat="1" ht="21.75" customHeight="1" spans="2:2">
      <c r="B4935" s="451"/>
    </row>
    <row r="4936" s="425" customFormat="1" ht="21.75" customHeight="1" spans="2:2">
      <c r="B4936" s="451"/>
    </row>
    <row r="4937" s="425" customFormat="1" ht="21.75" customHeight="1" spans="2:2">
      <c r="B4937" s="451"/>
    </row>
    <row r="4938" s="425" customFormat="1" ht="21.75" customHeight="1" spans="2:2">
      <c r="B4938" s="451"/>
    </row>
    <row r="4939" s="425" customFormat="1" ht="21.75" customHeight="1" spans="2:2">
      <c r="B4939" s="451"/>
    </row>
    <row r="4940" s="425" customFormat="1" ht="21.75" customHeight="1" spans="2:2">
      <c r="B4940" s="451"/>
    </row>
    <row r="4941" s="425" customFormat="1" ht="21.75" customHeight="1" spans="2:2">
      <c r="B4941" s="451"/>
    </row>
    <row r="4942" s="425" customFormat="1" ht="21.75" customHeight="1" spans="2:2">
      <c r="B4942" s="451"/>
    </row>
    <row r="4943" s="425" customFormat="1" ht="21.75" customHeight="1" spans="2:2">
      <c r="B4943" s="451"/>
    </row>
    <row r="4944" s="425" customFormat="1" ht="21.75" customHeight="1" spans="2:2">
      <c r="B4944" s="451"/>
    </row>
    <row r="4945" s="425" customFormat="1" ht="21.75" customHeight="1" spans="2:2">
      <c r="B4945" s="451"/>
    </row>
    <row r="4946" s="425" customFormat="1" ht="21.75" customHeight="1" spans="2:2">
      <c r="B4946" s="451"/>
    </row>
    <row r="4947" s="425" customFormat="1" ht="21.75" customHeight="1" spans="2:2">
      <c r="B4947" s="451"/>
    </row>
    <row r="4948" s="425" customFormat="1" ht="21.75" customHeight="1" spans="2:2">
      <c r="B4948" s="451"/>
    </row>
    <row r="4949" s="425" customFormat="1" ht="21.75" customHeight="1" spans="2:2">
      <c r="B4949" s="451"/>
    </row>
    <row r="4950" s="425" customFormat="1" ht="21.75" customHeight="1" spans="2:2">
      <c r="B4950" s="451"/>
    </row>
    <row r="4951" s="425" customFormat="1" ht="21.75" customHeight="1" spans="2:2">
      <c r="B4951" s="451"/>
    </row>
    <row r="4952" s="425" customFormat="1" ht="21.75" customHeight="1" spans="2:2">
      <c r="B4952" s="451"/>
    </row>
    <row r="4953" s="425" customFormat="1" ht="21.75" customHeight="1" spans="2:2">
      <c r="B4953" s="451"/>
    </row>
    <row r="4954" s="425" customFormat="1" ht="21.75" customHeight="1" spans="2:2">
      <c r="B4954" s="451"/>
    </row>
    <row r="4955" s="425" customFormat="1" ht="21.75" customHeight="1" spans="2:2">
      <c r="B4955" s="451"/>
    </row>
    <row r="4956" s="425" customFormat="1" ht="21.75" customHeight="1" spans="2:2">
      <c r="B4956" s="451"/>
    </row>
    <row r="4957" s="425" customFormat="1" ht="21.75" customHeight="1" spans="2:2">
      <c r="B4957" s="451"/>
    </row>
    <row r="4958" s="425" customFormat="1" ht="21.75" customHeight="1" spans="2:2">
      <c r="B4958" s="451"/>
    </row>
    <row r="4959" s="425" customFormat="1" ht="21.75" customHeight="1" spans="2:2">
      <c r="B4959" s="451"/>
    </row>
    <row r="4960" s="425" customFormat="1" ht="21.75" customHeight="1" spans="2:2">
      <c r="B4960" s="451"/>
    </row>
    <row r="4961" s="425" customFormat="1" ht="21.75" customHeight="1" spans="2:2">
      <c r="B4961" s="451"/>
    </row>
    <row r="4962" s="425" customFormat="1" ht="21.75" customHeight="1" spans="2:2">
      <c r="B4962" s="451"/>
    </row>
    <row r="4963" s="425" customFormat="1" ht="21.75" customHeight="1" spans="2:2">
      <c r="B4963" s="451"/>
    </row>
    <row r="4964" s="425" customFormat="1" ht="21.75" customHeight="1" spans="2:2">
      <c r="B4964" s="451"/>
    </row>
    <row r="4965" s="425" customFormat="1" ht="21.75" customHeight="1" spans="2:2">
      <c r="B4965" s="451"/>
    </row>
    <row r="4966" s="425" customFormat="1" ht="21.75" customHeight="1" spans="2:2">
      <c r="B4966" s="451"/>
    </row>
    <row r="4967" s="425" customFormat="1" ht="21.75" customHeight="1" spans="2:2">
      <c r="B4967" s="451"/>
    </row>
    <row r="4968" s="425" customFormat="1" ht="21.75" customHeight="1" spans="2:2">
      <c r="B4968" s="451"/>
    </row>
    <row r="4969" s="425" customFormat="1" ht="21.75" customHeight="1" spans="2:2">
      <c r="B4969" s="451"/>
    </row>
    <row r="4970" s="425" customFormat="1" ht="21.75" customHeight="1" spans="2:2">
      <c r="B4970" s="451"/>
    </row>
    <row r="4971" s="425" customFormat="1" ht="21.75" customHeight="1" spans="2:2">
      <c r="B4971" s="451"/>
    </row>
    <row r="4972" s="425" customFormat="1" ht="21.75" customHeight="1" spans="2:2">
      <c r="B4972" s="451"/>
    </row>
    <row r="4973" s="425" customFormat="1" ht="21.75" customHeight="1" spans="2:2">
      <c r="B4973" s="451"/>
    </row>
    <row r="4974" s="425" customFormat="1" ht="21.75" customHeight="1" spans="2:2">
      <c r="B4974" s="451"/>
    </row>
    <row r="4975" s="425" customFormat="1" ht="21.75" customHeight="1" spans="2:2">
      <c r="B4975" s="451"/>
    </row>
    <row r="4976" s="425" customFormat="1" ht="21.75" customHeight="1" spans="2:2">
      <c r="B4976" s="451"/>
    </row>
    <row r="4977" s="425" customFormat="1" ht="21.75" customHeight="1" spans="2:2">
      <c r="B4977" s="451"/>
    </row>
    <row r="4978" s="425" customFormat="1" ht="21.75" customHeight="1" spans="2:2">
      <c r="B4978" s="451"/>
    </row>
    <row r="4979" s="425" customFormat="1" ht="21.75" customHeight="1" spans="2:2">
      <c r="B4979" s="451"/>
    </row>
    <row r="4980" s="425" customFormat="1" ht="21.75" customHeight="1" spans="2:2">
      <c r="B4980" s="451"/>
    </row>
    <row r="4981" s="425" customFormat="1" ht="21.75" customHeight="1" spans="2:2">
      <c r="B4981" s="451"/>
    </row>
    <row r="4982" s="425" customFormat="1" ht="21.75" customHeight="1" spans="2:2">
      <c r="B4982" s="451"/>
    </row>
    <row r="4983" s="425" customFormat="1" ht="21.75" customHeight="1" spans="2:2">
      <c r="B4983" s="451"/>
    </row>
    <row r="4984" s="425" customFormat="1" ht="21.75" customHeight="1" spans="2:2">
      <c r="B4984" s="451"/>
    </row>
    <row r="4985" s="425" customFormat="1" ht="21.75" customHeight="1" spans="2:2">
      <c r="B4985" s="451"/>
    </row>
    <row r="4986" s="425" customFormat="1" ht="21.75" customHeight="1" spans="2:2">
      <c r="B4986" s="451"/>
    </row>
    <row r="4987" s="425" customFormat="1" ht="21.75" customHeight="1" spans="2:2">
      <c r="B4987" s="451"/>
    </row>
    <row r="4988" s="425" customFormat="1" ht="21.75" customHeight="1" spans="2:2">
      <c r="B4988" s="451"/>
    </row>
    <row r="4989" s="425" customFormat="1" ht="21.75" customHeight="1" spans="2:2">
      <c r="B4989" s="451"/>
    </row>
    <row r="4990" s="425" customFormat="1" ht="21.75" customHeight="1" spans="2:2">
      <c r="B4990" s="451"/>
    </row>
    <row r="4991" s="425" customFormat="1" ht="21.75" customHeight="1" spans="2:2">
      <c r="B4991" s="451"/>
    </row>
    <row r="4992" s="425" customFormat="1" ht="21.75" customHeight="1" spans="2:2">
      <c r="B4992" s="451"/>
    </row>
    <row r="4993" s="425" customFormat="1" ht="21.75" customHeight="1" spans="2:2">
      <c r="B4993" s="451"/>
    </row>
    <row r="4994" s="425" customFormat="1" ht="21.75" customHeight="1" spans="2:2">
      <c r="B4994" s="451"/>
    </row>
    <row r="4995" s="425" customFormat="1" ht="21.75" customHeight="1" spans="2:2">
      <c r="B4995" s="451"/>
    </row>
    <row r="4996" s="425" customFormat="1" ht="21.75" customHeight="1" spans="2:2">
      <c r="B4996" s="451"/>
    </row>
    <row r="4997" s="425" customFormat="1" ht="21.75" customHeight="1" spans="2:2">
      <c r="B4997" s="451"/>
    </row>
    <row r="4998" s="425" customFormat="1" ht="21.75" customHeight="1" spans="2:2">
      <c r="B4998" s="451"/>
    </row>
    <row r="4999" s="425" customFormat="1" ht="21.75" customHeight="1" spans="2:2">
      <c r="B4999" s="451"/>
    </row>
    <row r="5000" s="425" customFormat="1" ht="21.75" customHeight="1" spans="2:2">
      <c r="B5000" s="451"/>
    </row>
    <row r="5001" s="425" customFormat="1" ht="21.75" customHeight="1" spans="2:2">
      <c r="B5001" s="451"/>
    </row>
    <row r="5002" s="425" customFormat="1" ht="21.75" customHeight="1" spans="2:2">
      <c r="B5002" s="451"/>
    </row>
    <row r="5003" s="425" customFormat="1" ht="21.75" customHeight="1" spans="2:2">
      <c r="B5003" s="451"/>
    </row>
    <row r="5004" s="425" customFormat="1" ht="21.75" customHeight="1" spans="2:2">
      <c r="B5004" s="451"/>
    </row>
    <row r="5005" s="425" customFormat="1" ht="21.75" customHeight="1" spans="2:2">
      <c r="B5005" s="451"/>
    </row>
    <row r="5006" s="425" customFormat="1" ht="21.75" customHeight="1" spans="2:2">
      <c r="B5006" s="451"/>
    </row>
    <row r="5007" s="425" customFormat="1" ht="21.75" customHeight="1" spans="2:2">
      <c r="B5007" s="451"/>
    </row>
    <row r="5008" s="425" customFormat="1" ht="21.75" customHeight="1" spans="2:2">
      <c r="B5008" s="451"/>
    </row>
    <row r="5009" s="425" customFormat="1" ht="21.75" customHeight="1" spans="2:2">
      <c r="B5009" s="451"/>
    </row>
    <row r="5010" s="425" customFormat="1" ht="21.75" customHeight="1" spans="2:2">
      <c r="B5010" s="451"/>
    </row>
    <row r="5011" s="425" customFormat="1" ht="21.75" customHeight="1" spans="2:2">
      <c r="B5011" s="451"/>
    </row>
    <row r="5012" s="425" customFormat="1" ht="21.75" customHeight="1" spans="2:2">
      <c r="B5012" s="451"/>
    </row>
    <row r="5013" s="425" customFormat="1" ht="21.75" customHeight="1" spans="2:2">
      <c r="B5013" s="451"/>
    </row>
    <row r="5014" s="425" customFormat="1" ht="21.75" customHeight="1" spans="2:2">
      <c r="B5014" s="451"/>
    </row>
    <row r="5015" s="425" customFormat="1" ht="21.75" customHeight="1" spans="2:2">
      <c r="B5015" s="451"/>
    </row>
    <row r="5016" s="425" customFormat="1" ht="21.75" customHeight="1" spans="2:2">
      <c r="B5016" s="451"/>
    </row>
    <row r="5017" s="425" customFormat="1" ht="21.75" customHeight="1" spans="2:2">
      <c r="B5017" s="451"/>
    </row>
    <row r="5018" s="425" customFormat="1" ht="21.75" customHeight="1" spans="2:2">
      <c r="B5018" s="451"/>
    </row>
    <row r="5019" s="425" customFormat="1" ht="21.75" customHeight="1" spans="2:2">
      <c r="B5019" s="451"/>
    </row>
    <row r="5020" s="425" customFormat="1" ht="21.75" customHeight="1" spans="2:2">
      <c r="B5020" s="451"/>
    </row>
    <row r="5021" s="425" customFormat="1" ht="21.75" customHeight="1" spans="2:2">
      <c r="B5021" s="451"/>
    </row>
    <row r="5022" s="425" customFormat="1" ht="21.75" customHeight="1" spans="2:2">
      <c r="B5022" s="451"/>
    </row>
    <row r="5023" s="425" customFormat="1" ht="21.75" customHeight="1" spans="2:2">
      <c r="B5023" s="451"/>
    </row>
    <row r="5024" s="425" customFormat="1" ht="21.75" customHeight="1" spans="2:2">
      <c r="B5024" s="451"/>
    </row>
    <row r="5025" s="425" customFormat="1" ht="21.75" customHeight="1" spans="2:2">
      <c r="B5025" s="451"/>
    </row>
    <row r="5026" s="425" customFormat="1" ht="21.75" customHeight="1" spans="2:2">
      <c r="B5026" s="451"/>
    </row>
    <row r="5027" s="425" customFormat="1" ht="21.75" customHeight="1" spans="2:2">
      <c r="B5027" s="451"/>
    </row>
    <row r="5028" s="425" customFormat="1" ht="21.75" customHeight="1" spans="2:2">
      <c r="B5028" s="451"/>
    </row>
    <row r="5029" s="425" customFormat="1" ht="21.75" customHeight="1" spans="2:2">
      <c r="B5029" s="451"/>
    </row>
    <row r="5030" s="425" customFormat="1" ht="21.75" customHeight="1" spans="2:2">
      <c r="B5030" s="451"/>
    </row>
    <row r="5031" s="425" customFormat="1" ht="21.75" customHeight="1" spans="2:2">
      <c r="B5031" s="451"/>
    </row>
    <row r="5032" s="425" customFormat="1" ht="21.75" customHeight="1" spans="2:2">
      <c r="B5032" s="451"/>
    </row>
    <row r="5033" s="425" customFormat="1" ht="21.75" customHeight="1" spans="2:2">
      <c r="B5033" s="451"/>
    </row>
    <row r="5034" s="425" customFormat="1" ht="21.75" customHeight="1" spans="2:2">
      <c r="B5034" s="451"/>
    </row>
    <row r="5035" s="425" customFormat="1" ht="21.75" customHeight="1" spans="2:2">
      <c r="B5035" s="451"/>
    </row>
    <row r="5036" s="425" customFormat="1" ht="21.75" customHeight="1" spans="2:2">
      <c r="B5036" s="451"/>
    </row>
    <row r="5037" s="425" customFormat="1" ht="21.75" customHeight="1" spans="2:2">
      <c r="B5037" s="451"/>
    </row>
    <row r="5038" s="425" customFormat="1" ht="21.75" customHeight="1" spans="2:2">
      <c r="B5038" s="451"/>
    </row>
    <row r="5039" s="425" customFormat="1" ht="21.75" customHeight="1" spans="2:2">
      <c r="B5039" s="451"/>
    </row>
    <row r="5040" s="425" customFormat="1" ht="21.75" customHeight="1" spans="2:2">
      <c r="B5040" s="451"/>
    </row>
    <row r="5041" s="425" customFormat="1" ht="21.75" customHeight="1" spans="2:2">
      <c r="B5041" s="451"/>
    </row>
    <row r="5042" s="425" customFormat="1" ht="21.75" customHeight="1" spans="2:2">
      <c r="B5042" s="451"/>
    </row>
    <row r="5043" s="425" customFormat="1" ht="21.75" customHeight="1" spans="2:2">
      <c r="B5043" s="451"/>
    </row>
    <row r="5044" s="425" customFormat="1" ht="21.75" customHeight="1" spans="2:2">
      <c r="B5044" s="451"/>
    </row>
    <row r="5045" s="425" customFormat="1" ht="21.75" customHeight="1" spans="2:2">
      <c r="B5045" s="451"/>
    </row>
    <row r="5046" s="425" customFormat="1" ht="21.75" customHeight="1" spans="2:2">
      <c r="B5046" s="451"/>
    </row>
    <row r="5047" s="425" customFormat="1" ht="21.75" customHeight="1" spans="2:2">
      <c r="B5047" s="451"/>
    </row>
    <row r="5048" s="425" customFormat="1" ht="21.75" customHeight="1" spans="2:2">
      <c r="B5048" s="451"/>
    </row>
    <row r="5049" s="425" customFormat="1" ht="21.75" customHeight="1" spans="2:2">
      <c r="B5049" s="451"/>
    </row>
    <row r="5050" s="425" customFormat="1" ht="21.75" customHeight="1" spans="2:2">
      <c r="B5050" s="451"/>
    </row>
    <row r="5051" s="425" customFormat="1" ht="21.75" customHeight="1" spans="2:2">
      <c r="B5051" s="451"/>
    </row>
    <row r="5052" s="425" customFormat="1" ht="21.75" customHeight="1" spans="2:2">
      <c r="B5052" s="451"/>
    </row>
    <row r="5053" s="425" customFormat="1" ht="21.75" customHeight="1" spans="2:2">
      <c r="B5053" s="451"/>
    </row>
    <row r="5054" s="425" customFormat="1" ht="21.75" customHeight="1" spans="2:2">
      <c r="B5054" s="451"/>
    </row>
    <row r="5055" s="425" customFormat="1" ht="21.75" customHeight="1" spans="2:2">
      <c r="B5055" s="451"/>
    </row>
    <row r="5056" s="425" customFormat="1" ht="21.75" customHeight="1" spans="2:2">
      <c r="B5056" s="451"/>
    </row>
    <row r="5057" s="425" customFormat="1" ht="21.75" customHeight="1" spans="2:2">
      <c r="B5057" s="451"/>
    </row>
    <row r="5058" s="425" customFormat="1" ht="21.75" customHeight="1" spans="2:2">
      <c r="B5058" s="451"/>
    </row>
    <row r="5059" s="425" customFormat="1" ht="21.75" customHeight="1" spans="2:2">
      <c r="B5059" s="451"/>
    </row>
    <row r="5060" s="425" customFormat="1" ht="21.75" customHeight="1" spans="2:2">
      <c r="B5060" s="451"/>
    </row>
    <row r="5061" s="425" customFormat="1" ht="21.75" customHeight="1" spans="2:2">
      <c r="B5061" s="451"/>
    </row>
    <row r="5062" s="425" customFormat="1" ht="21.75" customHeight="1" spans="2:2">
      <c r="B5062" s="451"/>
    </row>
    <row r="5063" s="425" customFormat="1" ht="21.75" customHeight="1" spans="2:2">
      <c r="B5063" s="451"/>
    </row>
    <row r="5064" s="425" customFormat="1" ht="21.75" customHeight="1" spans="2:2">
      <c r="B5064" s="451"/>
    </row>
    <row r="5065" s="425" customFormat="1" ht="21.75" customHeight="1" spans="2:2">
      <c r="B5065" s="451"/>
    </row>
    <row r="5066" s="425" customFormat="1" ht="21.75" customHeight="1" spans="2:2">
      <c r="B5066" s="451"/>
    </row>
    <row r="5067" s="425" customFormat="1" ht="21.75" customHeight="1" spans="2:2">
      <c r="B5067" s="451"/>
    </row>
    <row r="5068" s="425" customFormat="1" ht="21.75" customHeight="1" spans="2:2">
      <c r="B5068" s="451"/>
    </row>
    <row r="5069" s="425" customFormat="1" ht="21.75" customHeight="1" spans="2:2">
      <c r="B5069" s="451"/>
    </row>
    <row r="5070" s="425" customFormat="1" ht="21.75" customHeight="1" spans="2:2">
      <c r="B5070" s="451"/>
    </row>
    <row r="5071" s="425" customFormat="1" ht="21.75" customHeight="1" spans="2:2">
      <c r="B5071" s="451"/>
    </row>
    <row r="5072" s="425" customFormat="1" ht="21.75" customHeight="1" spans="2:2">
      <c r="B5072" s="451"/>
    </row>
    <row r="5073" s="425" customFormat="1" ht="21.75" customHeight="1" spans="2:2">
      <c r="B5073" s="451"/>
    </row>
    <row r="5074" s="425" customFormat="1" ht="21.75" customHeight="1" spans="2:2">
      <c r="B5074" s="451"/>
    </row>
    <row r="5075" s="425" customFormat="1" ht="21.75" customHeight="1" spans="2:2">
      <c r="B5075" s="451"/>
    </row>
    <row r="5076" s="425" customFormat="1" ht="21.75" customHeight="1" spans="2:2">
      <c r="B5076" s="451"/>
    </row>
    <row r="5077" s="425" customFormat="1" ht="21.75" customHeight="1" spans="2:2">
      <c r="B5077" s="451"/>
    </row>
    <row r="5078" s="425" customFormat="1" ht="21.75" customHeight="1" spans="2:2">
      <c r="B5078" s="451"/>
    </row>
    <row r="5079" s="425" customFormat="1" ht="21.75" customHeight="1" spans="2:2">
      <c r="B5079" s="451"/>
    </row>
    <row r="5080" s="425" customFormat="1" ht="21.75" customHeight="1" spans="2:2">
      <c r="B5080" s="451"/>
    </row>
    <row r="5081" s="425" customFormat="1" ht="21.75" customHeight="1" spans="2:2">
      <c r="B5081" s="451"/>
    </row>
    <row r="5082" s="425" customFormat="1" ht="21.75" customHeight="1" spans="2:2">
      <c r="B5082" s="451"/>
    </row>
    <row r="5083" s="425" customFormat="1" ht="21.75" customHeight="1" spans="2:2">
      <c r="B5083" s="451"/>
    </row>
    <row r="5084" s="425" customFormat="1" ht="21.75" customHeight="1" spans="2:2">
      <c r="B5084" s="451"/>
    </row>
    <row r="5085" s="425" customFormat="1" ht="21.75" customHeight="1" spans="2:2">
      <c r="B5085" s="451"/>
    </row>
    <row r="5086" s="425" customFormat="1" ht="21.75" customHeight="1" spans="2:2">
      <c r="B5086" s="451"/>
    </row>
    <row r="5087" s="425" customFormat="1" ht="21.75" customHeight="1" spans="2:2">
      <c r="B5087" s="451"/>
    </row>
    <row r="5088" s="425" customFormat="1" ht="21.75" customHeight="1" spans="2:2">
      <c r="B5088" s="451"/>
    </row>
    <row r="5089" s="425" customFormat="1" ht="21.75" customHeight="1" spans="2:2">
      <c r="B5089" s="451"/>
    </row>
    <row r="5090" s="425" customFormat="1" ht="21.75" customHeight="1" spans="2:2">
      <c r="B5090" s="451"/>
    </row>
    <row r="5091" s="425" customFormat="1" ht="21.75" customHeight="1" spans="2:2">
      <c r="B5091" s="451"/>
    </row>
    <row r="5092" s="425" customFormat="1" ht="21.75" customHeight="1" spans="2:2">
      <c r="B5092" s="451"/>
    </row>
    <row r="5093" s="425" customFormat="1" ht="21.75" customHeight="1" spans="2:2">
      <c r="B5093" s="451"/>
    </row>
    <row r="5094" s="425" customFormat="1" ht="21.75" customHeight="1" spans="2:2">
      <c r="B5094" s="451"/>
    </row>
    <row r="5095" s="425" customFormat="1" ht="21.75" customHeight="1" spans="2:2">
      <c r="B5095" s="451"/>
    </row>
    <row r="5096" s="425" customFormat="1" ht="21.75" customHeight="1" spans="2:2">
      <c r="B5096" s="451"/>
    </row>
    <row r="5097" s="425" customFormat="1" ht="21.75" customHeight="1" spans="2:2">
      <c r="B5097" s="451"/>
    </row>
    <row r="5098" s="425" customFormat="1" ht="21.75" customHeight="1" spans="2:2">
      <c r="B5098" s="451"/>
    </row>
    <row r="5099" s="425" customFormat="1" ht="21.75" customHeight="1" spans="2:2">
      <c r="B5099" s="451"/>
    </row>
    <row r="5100" s="425" customFormat="1" ht="21.75" customHeight="1" spans="2:2">
      <c r="B5100" s="451"/>
    </row>
    <row r="5101" s="425" customFormat="1" ht="21.75" customHeight="1" spans="2:2">
      <c r="B5101" s="451"/>
    </row>
    <row r="5102" s="425" customFormat="1" ht="21.75" customHeight="1" spans="2:2">
      <c r="B5102" s="451"/>
    </row>
    <row r="5103" s="425" customFormat="1" ht="21.75" customHeight="1" spans="2:2">
      <c r="B5103" s="451"/>
    </row>
    <row r="5104" s="425" customFormat="1" ht="21.75" customHeight="1" spans="2:2">
      <c r="B5104" s="451"/>
    </row>
    <row r="5105" s="425" customFormat="1" ht="21.75" customHeight="1" spans="2:2">
      <c r="B5105" s="451"/>
    </row>
    <row r="5106" s="425" customFormat="1" ht="21.75" customHeight="1" spans="2:2">
      <c r="B5106" s="451"/>
    </row>
    <row r="5107" s="425" customFormat="1" ht="21.75" customHeight="1" spans="2:2">
      <c r="B5107" s="451"/>
    </row>
    <row r="5108" s="425" customFormat="1" ht="21.75" customHeight="1" spans="2:2">
      <c r="B5108" s="451"/>
    </row>
    <row r="5109" s="425" customFormat="1" ht="21.75" customHeight="1" spans="2:2">
      <c r="B5109" s="451"/>
    </row>
    <row r="5110" s="425" customFormat="1" ht="21.75" customHeight="1" spans="2:2">
      <c r="B5110" s="451"/>
    </row>
    <row r="5111" s="425" customFormat="1" ht="21.75" customHeight="1" spans="2:2">
      <c r="B5111" s="451"/>
    </row>
    <row r="5112" s="425" customFormat="1" ht="21.75" customHeight="1" spans="2:2">
      <c r="B5112" s="451"/>
    </row>
    <row r="5113" s="425" customFormat="1" ht="21.75" customHeight="1" spans="2:2">
      <c r="B5113" s="451"/>
    </row>
    <row r="5114" s="425" customFormat="1" ht="21.75" customHeight="1" spans="2:2">
      <c r="B5114" s="451"/>
    </row>
    <row r="5115" s="425" customFormat="1" ht="21.75" customHeight="1" spans="2:2">
      <c r="B5115" s="451"/>
    </row>
    <row r="5116" s="425" customFormat="1" ht="21.75" customHeight="1" spans="2:2">
      <c r="B5116" s="451"/>
    </row>
    <row r="5117" s="425" customFormat="1" ht="21.75" customHeight="1" spans="2:2">
      <c r="B5117" s="451"/>
    </row>
    <row r="5118" s="425" customFormat="1" ht="21.75" customHeight="1" spans="2:2">
      <c r="B5118" s="451"/>
    </row>
    <row r="5119" s="425" customFormat="1" ht="21.75" customHeight="1" spans="2:2">
      <c r="B5119" s="451"/>
    </row>
    <row r="5120" s="425" customFormat="1" ht="21.75" customHeight="1" spans="2:2">
      <c r="B5120" s="451"/>
    </row>
    <row r="5121" s="425" customFormat="1" ht="21.75" customHeight="1" spans="2:2">
      <c r="B5121" s="451"/>
    </row>
    <row r="5122" s="425" customFormat="1" ht="21.75" customHeight="1" spans="2:2">
      <c r="B5122" s="451"/>
    </row>
    <row r="5123" s="425" customFormat="1" ht="21.75" customHeight="1" spans="2:2">
      <c r="B5123" s="451"/>
    </row>
    <row r="5124" s="425" customFormat="1" ht="21.75" customHeight="1" spans="2:2">
      <c r="B5124" s="451"/>
    </row>
    <row r="5125" s="425" customFormat="1" ht="21.75" customHeight="1" spans="2:2">
      <c r="B5125" s="451"/>
    </row>
    <row r="5126" s="425" customFormat="1" ht="21.75" customHeight="1" spans="2:2">
      <c r="B5126" s="451"/>
    </row>
    <row r="5127" s="425" customFormat="1" ht="21.75" customHeight="1" spans="2:2">
      <c r="B5127" s="451"/>
    </row>
    <row r="5128" s="425" customFormat="1" ht="21.75" customHeight="1" spans="2:2">
      <c r="B5128" s="451"/>
    </row>
    <row r="5129" s="425" customFormat="1" ht="21.75" customHeight="1" spans="2:2">
      <c r="B5129" s="451"/>
    </row>
    <row r="5130" s="425" customFormat="1" ht="21.75" customHeight="1" spans="2:2">
      <c r="B5130" s="451"/>
    </row>
    <row r="5131" s="425" customFormat="1" ht="21.75" customHeight="1" spans="2:2">
      <c r="B5131" s="451"/>
    </row>
    <row r="5132" s="425" customFormat="1" ht="21.75" customHeight="1" spans="2:2">
      <c r="B5132" s="451"/>
    </row>
    <row r="5133" s="425" customFormat="1" ht="21.75" customHeight="1" spans="2:2">
      <c r="B5133" s="451"/>
    </row>
    <row r="5134" s="425" customFormat="1" ht="21.75" customHeight="1" spans="2:2">
      <c r="B5134" s="451"/>
    </row>
    <row r="5135" s="425" customFormat="1" ht="21.75" customHeight="1" spans="2:2">
      <c r="B5135" s="451"/>
    </row>
    <row r="5136" s="425" customFormat="1" ht="21.75" customHeight="1" spans="2:2">
      <c r="B5136" s="451"/>
    </row>
    <row r="5137" s="425" customFormat="1" ht="21.75" customHeight="1" spans="2:2">
      <c r="B5137" s="451"/>
    </row>
    <row r="5138" s="425" customFormat="1" ht="21.75" customHeight="1" spans="2:2">
      <c r="B5138" s="451"/>
    </row>
    <row r="5139" s="425" customFormat="1" ht="21.75" customHeight="1" spans="2:2">
      <c r="B5139" s="451"/>
    </row>
    <row r="5140" s="425" customFormat="1" ht="21.75" customHeight="1" spans="2:2">
      <c r="B5140" s="451"/>
    </row>
    <row r="5141" s="425" customFormat="1" ht="21.75" customHeight="1" spans="2:2">
      <c r="B5141" s="451"/>
    </row>
    <row r="5142" s="425" customFormat="1" ht="21.75" customHeight="1" spans="2:2">
      <c r="B5142" s="451"/>
    </row>
    <row r="5143" s="425" customFormat="1" ht="21.75" customHeight="1" spans="2:2">
      <c r="B5143" s="451"/>
    </row>
    <row r="5144" s="425" customFormat="1" ht="21.75" customHeight="1" spans="2:2">
      <c r="B5144" s="451"/>
    </row>
    <row r="5145" s="425" customFormat="1" ht="21.75" customHeight="1" spans="2:2">
      <c r="B5145" s="451"/>
    </row>
    <row r="5146" s="425" customFormat="1" ht="21.75" customHeight="1" spans="2:2">
      <c r="B5146" s="451"/>
    </row>
    <row r="5147" s="425" customFormat="1" ht="21.75" customHeight="1" spans="2:2">
      <c r="B5147" s="451"/>
    </row>
    <row r="5148" s="425" customFormat="1" ht="21.75" customHeight="1" spans="2:2">
      <c r="B5148" s="451"/>
    </row>
    <row r="5149" s="425" customFormat="1" ht="21.75" customHeight="1" spans="2:2">
      <c r="B5149" s="451"/>
    </row>
    <row r="5150" s="425" customFormat="1" ht="21.75" customHeight="1" spans="2:2">
      <c r="B5150" s="451"/>
    </row>
    <row r="5151" s="425" customFormat="1" ht="21.75" customHeight="1" spans="2:2">
      <c r="B5151" s="451"/>
    </row>
    <row r="5152" s="425" customFormat="1" ht="21.75" customHeight="1" spans="2:2">
      <c r="B5152" s="451"/>
    </row>
    <row r="5153" s="425" customFormat="1" ht="21.75" customHeight="1" spans="2:2">
      <c r="B5153" s="451"/>
    </row>
    <row r="5154" s="425" customFormat="1" ht="21.75" customHeight="1" spans="2:2">
      <c r="B5154" s="451"/>
    </row>
    <row r="5155" s="425" customFormat="1" ht="21.75" customHeight="1" spans="2:2">
      <c r="B5155" s="451"/>
    </row>
    <row r="5156" s="425" customFormat="1" ht="21.75" customHeight="1" spans="2:2">
      <c r="B5156" s="451"/>
    </row>
    <row r="5157" s="425" customFormat="1" ht="21.75" customHeight="1" spans="2:2">
      <c r="B5157" s="451"/>
    </row>
    <row r="5158" s="425" customFormat="1" ht="21.75" customHeight="1" spans="2:2">
      <c r="B5158" s="451"/>
    </row>
    <row r="5159" s="425" customFormat="1" ht="21.75" customHeight="1" spans="2:2">
      <c r="B5159" s="451"/>
    </row>
    <row r="5160" s="425" customFormat="1" ht="21.75" customHeight="1" spans="2:2">
      <c r="B5160" s="451"/>
    </row>
    <row r="5161" s="425" customFormat="1" ht="21.75" customHeight="1" spans="2:2">
      <c r="B5161" s="451"/>
    </row>
    <row r="5162" s="425" customFormat="1" ht="21.75" customHeight="1" spans="2:2">
      <c r="B5162" s="451"/>
    </row>
    <row r="5163" s="425" customFormat="1" ht="21.75" customHeight="1" spans="2:2">
      <c r="B5163" s="451"/>
    </row>
    <row r="5164" s="425" customFormat="1" ht="21.75" customHeight="1" spans="2:2">
      <c r="B5164" s="451"/>
    </row>
    <row r="5165" s="425" customFormat="1" ht="21.75" customHeight="1" spans="2:2">
      <c r="B5165" s="451"/>
    </row>
    <row r="5166" s="425" customFormat="1" ht="21.75" customHeight="1" spans="2:2">
      <c r="B5166" s="451"/>
    </row>
    <row r="5167" s="425" customFormat="1" ht="21.75" customHeight="1" spans="2:2">
      <c r="B5167" s="451"/>
    </row>
    <row r="5168" s="425" customFormat="1" ht="21.75" customHeight="1" spans="2:2">
      <c r="B5168" s="451"/>
    </row>
    <row r="5169" s="425" customFormat="1" ht="21.75" customHeight="1" spans="2:2">
      <c r="B5169" s="451"/>
    </row>
    <row r="5170" s="425" customFormat="1" ht="21.75" customHeight="1" spans="2:2">
      <c r="B5170" s="451"/>
    </row>
    <row r="5171" s="425" customFormat="1" ht="21.75" customHeight="1" spans="2:2">
      <c r="B5171" s="451"/>
    </row>
    <row r="5172" s="425" customFormat="1" ht="21.75" customHeight="1" spans="2:2">
      <c r="B5172" s="451"/>
    </row>
    <row r="5173" s="425" customFormat="1" ht="21.75" customHeight="1" spans="2:2">
      <c r="B5173" s="451"/>
    </row>
    <row r="5174" s="425" customFormat="1" ht="21.75" customHeight="1" spans="2:2">
      <c r="B5174" s="451"/>
    </row>
    <row r="5175" s="425" customFormat="1" ht="21.75" customHeight="1" spans="2:2">
      <c r="B5175" s="451"/>
    </row>
    <row r="5176" s="425" customFormat="1" ht="21.75" customHeight="1" spans="2:2">
      <c r="B5176" s="451"/>
    </row>
    <row r="5177" s="425" customFormat="1" ht="21.75" customHeight="1" spans="2:2">
      <c r="B5177" s="451"/>
    </row>
    <row r="5178" s="425" customFormat="1" ht="21.75" customHeight="1" spans="2:2">
      <c r="B5178" s="451"/>
    </row>
    <row r="5179" s="425" customFormat="1" ht="21.75" customHeight="1" spans="2:2">
      <c r="B5179" s="451"/>
    </row>
    <row r="5180" s="425" customFormat="1" ht="21.75" customHeight="1" spans="2:2">
      <c r="B5180" s="451"/>
    </row>
    <row r="5181" s="425" customFormat="1" ht="21.75" customHeight="1" spans="2:2">
      <c r="B5181" s="451"/>
    </row>
    <row r="5182" s="425" customFormat="1" ht="21.75" customHeight="1" spans="2:2">
      <c r="B5182" s="451"/>
    </row>
    <row r="5183" s="425" customFormat="1" ht="21.75" customHeight="1" spans="2:2">
      <c r="B5183" s="451"/>
    </row>
    <row r="5184" s="425" customFormat="1" ht="21.75" customHeight="1" spans="2:2">
      <c r="B5184" s="451"/>
    </row>
    <row r="5185" s="425" customFormat="1" ht="21.75" customHeight="1" spans="2:2">
      <c r="B5185" s="451"/>
    </row>
    <row r="5186" s="425" customFormat="1" ht="21.75" customHeight="1" spans="2:2">
      <c r="B5186" s="451"/>
    </row>
    <row r="5187" s="425" customFormat="1" ht="21.75" customHeight="1" spans="2:2">
      <c r="B5187" s="451"/>
    </row>
    <row r="5188" s="425" customFormat="1" ht="21.75" customHeight="1" spans="2:2">
      <c r="B5188" s="451"/>
    </row>
    <row r="5189" s="425" customFormat="1" ht="21.75" customHeight="1" spans="2:2">
      <c r="B5189" s="451"/>
    </row>
    <row r="5190" s="425" customFormat="1" ht="21.75" customHeight="1" spans="2:2">
      <c r="B5190" s="451"/>
    </row>
    <row r="5191" s="425" customFormat="1" ht="21.75" customHeight="1" spans="2:2">
      <c r="B5191" s="451"/>
    </row>
    <row r="5192" s="425" customFormat="1" ht="21.75" customHeight="1" spans="2:2">
      <c r="B5192" s="451"/>
    </row>
    <row r="5193" s="425" customFormat="1" ht="21.75" customHeight="1" spans="2:2">
      <c r="B5193" s="451"/>
    </row>
    <row r="5194" s="425" customFormat="1" ht="21.75" customHeight="1" spans="2:2">
      <c r="B5194" s="451"/>
    </row>
    <row r="5195" s="425" customFormat="1" ht="21.75" customHeight="1" spans="2:2">
      <c r="B5195" s="451"/>
    </row>
    <row r="5196" s="425" customFormat="1" ht="21.75" customHeight="1" spans="2:2">
      <c r="B5196" s="451"/>
    </row>
    <row r="5197" s="425" customFormat="1" ht="21.75" customHeight="1" spans="2:2">
      <c r="B5197" s="451"/>
    </row>
    <row r="5198" s="425" customFormat="1" ht="21.75" customHeight="1" spans="2:2">
      <c r="B5198" s="451"/>
    </row>
    <row r="5199" s="425" customFormat="1" ht="21.75" customHeight="1" spans="2:2">
      <c r="B5199" s="451"/>
    </row>
    <row r="5200" s="425" customFormat="1" ht="21.75" customHeight="1" spans="2:2">
      <c r="B5200" s="451"/>
    </row>
    <row r="5201" s="425" customFormat="1" ht="21.75" customHeight="1" spans="2:2">
      <c r="B5201" s="451"/>
    </row>
    <row r="5202" s="425" customFormat="1" ht="21.75" customHeight="1" spans="2:2">
      <c r="B5202" s="451"/>
    </row>
    <row r="5203" s="425" customFormat="1" ht="21.75" customHeight="1" spans="2:2">
      <c r="B5203" s="451"/>
    </row>
    <row r="5204" s="425" customFormat="1" ht="21.75" customHeight="1" spans="2:2">
      <c r="B5204" s="451"/>
    </row>
    <row r="5205" s="425" customFormat="1" ht="21.75" customHeight="1" spans="2:2">
      <c r="B5205" s="451"/>
    </row>
    <row r="5206" s="425" customFormat="1" ht="21.75" customHeight="1" spans="2:2">
      <c r="B5206" s="451"/>
    </row>
    <row r="5207" s="425" customFormat="1" ht="21.75" customHeight="1" spans="2:2">
      <c r="B5207" s="451"/>
    </row>
    <row r="5208" s="425" customFormat="1" ht="21.75" customHeight="1" spans="2:2">
      <c r="B5208" s="451"/>
    </row>
    <row r="5209" s="425" customFormat="1" ht="21.75" customHeight="1" spans="2:2">
      <c r="B5209" s="451"/>
    </row>
    <row r="5210" s="425" customFormat="1" ht="21.75" customHeight="1" spans="2:2">
      <c r="B5210" s="451"/>
    </row>
    <row r="5211" s="425" customFormat="1" ht="21.75" customHeight="1" spans="2:2">
      <c r="B5211" s="451"/>
    </row>
    <row r="5212" s="425" customFormat="1" ht="21.75" customHeight="1" spans="2:2">
      <c r="B5212" s="451"/>
    </row>
    <row r="5213" s="425" customFormat="1" ht="21.75" customHeight="1" spans="2:2">
      <c r="B5213" s="451"/>
    </row>
    <row r="5214" s="425" customFormat="1" ht="21.75" customHeight="1" spans="2:2">
      <c r="B5214" s="451"/>
    </row>
    <row r="5215" s="425" customFormat="1" ht="21.75" customHeight="1" spans="2:2">
      <c r="B5215" s="451"/>
    </row>
    <row r="5216" s="425" customFormat="1" ht="21.75" customHeight="1" spans="2:2">
      <c r="B5216" s="451"/>
    </row>
    <row r="5217" s="425" customFormat="1" ht="21.75" customHeight="1" spans="2:2">
      <c r="B5217" s="451"/>
    </row>
    <row r="5218" s="425" customFormat="1" ht="21.75" customHeight="1" spans="2:2">
      <c r="B5218" s="451"/>
    </row>
    <row r="5219" s="425" customFormat="1" ht="21.75" customHeight="1" spans="2:2">
      <c r="B5219" s="451"/>
    </row>
    <row r="5220" s="425" customFormat="1" ht="21.75" customHeight="1" spans="2:2">
      <c r="B5220" s="451"/>
    </row>
    <row r="5221" s="425" customFormat="1" ht="21.75" customHeight="1" spans="2:2">
      <c r="B5221" s="451"/>
    </row>
    <row r="5222" s="425" customFormat="1" ht="21.75" customHeight="1" spans="2:2">
      <c r="B5222" s="451"/>
    </row>
    <row r="5223" s="425" customFormat="1" ht="21.75" customHeight="1" spans="2:2">
      <c r="B5223" s="451"/>
    </row>
    <row r="5224" s="425" customFormat="1" ht="21.75" customHeight="1" spans="2:2">
      <c r="B5224" s="451"/>
    </row>
    <row r="5225" s="425" customFormat="1" ht="21.75" customHeight="1" spans="2:2">
      <c r="B5225" s="451"/>
    </row>
    <row r="5226" s="425" customFormat="1" ht="21.75" customHeight="1" spans="2:2">
      <c r="B5226" s="451"/>
    </row>
    <row r="5227" s="425" customFormat="1" ht="21.75" customHeight="1" spans="2:2">
      <c r="B5227" s="451"/>
    </row>
    <row r="5228" s="425" customFormat="1" ht="21.75" customHeight="1" spans="2:2">
      <c r="B5228" s="451"/>
    </row>
    <row r="5229" s="425" customFormat="1" ht="21.75" customHeight="1" spans="2:2">
      <c r="B5229" s="451"/>
    </row>
    <row r="5230" s="425" customFormat="1" ht="21.75" customHeight="1" spans="2:2">
      <c r="B5230" s="451"/>
    </row>
    <row r="5231" s="425" customFormat="1" ht="21.75" customHeight="1" spans="2:2">
      <c r="B5231" s="451"/>
    </row>
    <row r="5232" s="425" customFormat="1" ht="21.75" customHeight="1" spans="2:2">
      <c r="B5232" s="451"/>
    </row>
    <row r="5233" s="425" customFormat="1" ht="21.75" customHeight="1" spans="2:2">
      <c r="B5233" s="451"/>
    </row>
    <row r="5234" s="425" customFormat="1" ht="21.75" customHeight="1" spans="2:2">
      <c r="B5234" s="451"/>
    </row>
    <row r="5235" s="425" customFormat="1" ht="21.75" customHeight="1" spans="2:2">
      <c r="B5235" s="451"/>
    </row>
    <row r="5236" s="425" customFormat="1" ht="21.75" customHeight="1" spans="2:2">
      <c r="B5236" s="451"/>
    </row>
    <row r="5237" s="425" customFormat="1" ht="21.75" customHeight="1" spans="2:2">
      <c r="B5237" s="451"/>
    </row>
    <row r="5238" s="425" customFormat="1" ht="21.75" customHeight="1" spans="2:2">
      <c r="B5238" s="451"/>
    </row>
    <row r="5239" s="425" customFormat="1" ht="21.75" customHeight="1" spans="2:2">
      <c r="B5239" s="451"/>
    </row>
    <row r="5240" s="425" customFormat="1" ht="21.75" customHeight="1" spans="2:2">
      <c r="B5240" s="451"/>
    </row>
    <row r="5241" s="425" customFormat="1" ht="21.75" customHeight="1" spans="2:2">
      <c r="B5241" s="451"/>
    </row>
    <row r="5242" s="425" customFormat="1" ht="21.75" customHeight="1" spans="2:2">
      <c r="B5242" s="451"/>
    </row>
    <row r="5243" s="425" customFormat="1" ht="21.75" customHeight="1" spans="2:2">
      <c r="B5243" s="451"/>
    </row>
    <row r="5244" s="425" customFormat="1" ht="21.75" customHeight="1" spans="2:2">
      <c r="B5244" s="451"/>
    </row>
    <row r="5245" s="425" customFormat="1" ht="21.75" customHeight="1" spans="2:2">
      <c r="B5245" s="451"/>
    </row>
    <row r="5246" s="425" customFormat="1" ht="21.75" customHeight="1" spans="2:2">
      <c r="B5246" s="451"/>
    </row>
    <row r="5247" s="425" customFormat="1" ht="21.75" customHeight="1" spans="2:2">
      <c r="B5247" s="451"/>
    </row>
    <row r="5248" s="425" customFormat="1" ht="21.75" customHeight="1" spans="2:2">
      <c r="B5248" s="451"/>
    </row>
    <row r="5249" s="425" customFormat="1" ht="21.75" customHeight="1" spans="2:2">
      <c r="B5249" s="451"/>
    </row>
    <row r="5250" s="425" customFormat="1" ht="21.75" customHeight="1" spans="2:2">
      <c r="B5250" s="451"/>
    </row>
    <row r="5251" s="425" customFormat="1" ht="21.75" customHeight="1" spans="2:2">
      <c r="B5251" s="451"/>
    </row>
    <row r="5252" s="425" customFormat="1" ht="21.75" customHeight="1" spans="2:2">
      <c r="B5252" s="451"/>
    </row>
    <row r="5253" s="425" customFormat="1" ht="21.75" customHeight="1" spans="2:2">
      <c r="B5253" s="451"/>
    </row>
    <row r="5254" s="425" customFormat="1" ht="21.75" customHeight="1" spans="2:2">
      <c r="B5254" s="451"/>
    </row>
    <row r="5255" s="425" customFormat="1" ht="21.75" customHeight="1" spans="2:2">
      <c r="B5255" s="451"/>
    </row>
    <row r="5256" s="425" customFormat="1" ht="21.75" customHeight="1" spans="2:2">
      <c r="B5256" s="451"/>
    </row>
    <row r="5257" s="425" customFormat="1" ht="21.75" customHeight="1" spans="2:2">
      <c r="B5257" s="451"/>
    </row>
    <row r="5258" s="425" customFormat="1" ht="21.75" customHeight="1" spans="2:2">
      <c r="B5258" s="451"/>
    </row>
    <row r="5259" s="425" customFormat="1" ht="21.75" customHeight="1" spans="2:2">
      <c r="B5259" s="451"/>
    </row>
    <row r="5260" s="425" customFormat="1" ht="21.75" customHeight="1" spans="2:2">
      <c r="B5260" s="451"/>
    </row>
    <row r="5261" s="425" customFormat="1" ht="21.75" customHeight="1" spans="2:2">
      <c r="B5261" s="451"/>
    </row>
    <row r="5262" s="425" customFormat="1" ht="21.75" customHeight="1" spans="2:2">
      <c r="B5262" s="451"/>
    </row>
    <row r="5263" s="425" customFormat="1" ht="21.75" customHeight="1" spans="2:2">
      <c r="B5263" s="451"/>
    </row>
    <row r="5264" s="425" customFormat="1" ht="21.75" customHeight="1" spans="2:2">
      <c r="B5264" s="451"/>
    </row>
    <row r="5265" s="425" customFormat="1" ht="21.75" customHeight="1" spans="2:2">
      <c r="B5265" s="451"/>
    </row>
    <row r="5266" s="425" customFormat="1" ht="21.75" customHeight="1" spans="2:2">
      <c r="B5266" s="451"/>
    </row>
    <row r="5267" s="425" customFormat="1" ht="21.75" customHeight="1" spans="2:2">
      <c r="B5267" s="451"/>
    </row>
    <row r="5268" s="425" customFormat="1" ht="21.75" customHeight="1" spans="2:2">
      <c r="B5268" s="451"/>
    </row>
    <row r="5269" s="425" customFormat="1" ht="21.75" customHeight="1" spans="2:2">
      <c r="B5269" s="451"/>
    </row>
    <row r="5270" s="425" customFormat="1" ht="21.75" customHeight="1" spans="2:2">
      <c r="B5270" s="451"/>
    </row>
    <row r="5271" s="425" customFormat="1" ht="21.75" customHeight="1" spans="2:2">
      <c r="B5271" s="451"/>
    </row>
    <row r="5272" s="425" customFormat="1" ht="21.75" customHeight="1" spans="2:2">
      <c r="B5272" s="451"/>
    </row>
    <row r="5273" s="425" customFormat="1" ht="21.75" customHeight="1" spans="2:2">
      <c r="B5273" s="451"/>
    </row>
    <row r="5274" s="425" customFormat="1" ht="21.75" customHeight="1" spans="2:2">
      <c r="B5274" s="451"/>
    </row>
    <row r="5275" s="425" customFormat="1" ht="21.75" customHeight="1" spans="2:2">
      <c r="B5275" s="451"/>
    </row>
    <row r="5276" s="425" customFormat="1" ht="21.75" customHeight="1" spans="2:2">
      <c r="B5276" s="451"/>
    </row>
    <row r="5277" s="425" customFormat="1" ht="21.75" customHeight="1" spans="2:2">
      <c r="B5277" s="451"/>
    </row>
    <row r="5278" s="425" customFormat="1" ht="21.75" customHeight="1" spans="2:2">
      <c r="B5278" s="451"/>
    </row>
    <row r="5279" s="425" customFormat="1" ht="21.75" customHeight="1" spans="2:2">
      <c r="B5279" s="451"/>
    </row>
    <row r="5280" s="425" customFormat="1" ht="21.75" customHeight="1" spans="2:2">
      <c r="B5280" s="451"/>
    </row>
    <row r="5281" s="425" customFormat="1" ht="21.75" customHeight="1" spans="2:2">
      <c r="B5281" s="451"/>
    </row>
    <row r="5282" s="425" customFormat="1" ht="21.75" customHeight="1" spans="2:2">
      <c r="B5282" s="451"/>
    </row>
    <row r="5283" s="425" customFormat="1" ht="21.75" customHeight="1" spans="2:2">
      <c r="B5283" s="451"/>
    </row>
    <row r="5284" s="425" customFormat="1" ht="21.75" customHeight="1" spans="2:2">
      <c r="B5284" s="451"/>
    </row>
    <row r="5285" s="425" customFormat="1" ht="21.75" customHeight="1" spans="2:2">
      <c r="B5285" s="451"/>
    </row>
    <row r="5286" s="425" customFormat="1" ht="21.75" customHeight="1" spans="2:2">
      <c r="B5286" s="451"/>
    </row>
    <row r="5287" s="425" customFormat="1" ht="21.75" customHeight="1" spans="2:2">
      <c r="B5287" s="451"/>
    </row>
    <row r="5288" s="425" customFormat="1" ht="21.75" customHeight="1" spans="2:2">
      <c r="B5288" s="451"/>
    </row>
    <row r="5289" s="425" customFormat="1" ht="21.75" customHeight="1" spans="2:2">
      <c r="B5289" s="451"/>
    </row>
    <row r="5290" s="425" customFormat="1" ht="21.75" customHeight="1" spans="2:2">
      <c r="B5290" s="451"/>
    </row>
    <row r="5291" s="425" customFormat="1" ht="21.75" customHeight="1" spans="2:2">
      <c r="B5291" s="451"/>
    </row>
    <row r="5292" s="425" customFormat="1" ht="21.75" customHeight="1" spans="2:2">
      <c r="B5292" s="451"/>
    </row>
    <row r="5293" s="425" customFormat="1" ht="21.75" customHeight="1" spans="2:2">
      <c r="B5293" s="451"/>
    </row>
    <row r="5294" s="425" customFormat="1" ht="21.75" customHeight="1" spans="2:2">
      <c r="B5294" s="451"/>
    </row>
    <row r="5295" s="425" customFormat="1" ht="21.75" customHeight="1" spans="2:2">
      <c r="B5295" s="451"/>
    </row>
    <row r="5296" s="425" customFormat="1" ht="21.75" customHeight="1" spans="2:2">
      <c r="B5296" s="451"/>
    </row>
    <row r="5297" s="425" customFormat="1" ht="21.75" customHeight="1" spans="2:2">
      <c r="B5297" s="451"/>
    </row>
    <row r="5298" s="425" customFormat="1" ht="21.75" customHeight="1" spans="2:2">
      <c r="B5298" s="451"/>
    </row>
    <row r="5299" s="425" customFormat="1" ht="21.75" customHeight="1" spans="2:2">
      <c r="B5299" s="451"/>
    </row>
    <row r="5300" s="425" customFormat="1" ht="21.75" customHeight="1" spans="2:2">
      <c r="B5300" s="451"/>
    </row>
    <row r="5301" s="425" customFormat="1" ht="21.75" customHeight="1" spans="2:2">
      <c r="B5301" s="451"/>
    </row>
    <row r="5302" s="425" customFormat="1" ht="21.75" customHeight="1" spans="2:2">
      <c r="B5302" s="451"/>
    </row>
    <row r="5303" s="425" customFormat="1" ht="21.75" customHeight="1" spans="2:2">
      <c r="B5303" s="451"/>
    </row>
    <row r="5304" s="425" customFormat="1" ht="21.75" customHeight="1" spans="2:2">
      <c r="B5304" s="451"/>
    </row>
    <row r="5305" s="425" customFormat="1" ht="21.75" customHeight="1" spans="2:2">
      <c r="B5305" s="451"/>
    </row>
    <row r="5306" s="425" customFormat="1" ht="21.75" customHeight="1" spans="2:2">
      <c r="B5306" s="451"/>
    </row>
    <row r="5307" s="425" customFormat="1" ht="21.75" customHeight="1" spans="2:2">
      <c r="B5307" s="451"/>
    </row>
    <row r="5308" s="425" customFormat="1" ht="21.75" customHeight="1" spans="2:2">
      <c r="B5308" s="451"/>
    </row>
    <row r="5309" s="425" customFormat="1" ht="21.75" customHeight="1" spans="2:2">
      <c r="B5309" s="451"/>
    </row>
    <row r="5310" s="425" customFormat="1" ht="21.75" customHeight="1" spans="2:2">
      <c r="B5310" s="451"/>
    </row>
    <row r="5311" s="425" customFormat="1" ht="21.75" customHeight="1" spans="2:2">
      <c r="B5311" s="451"/>
    </row>
    <row r="5312" s="425" customFormat="1" ht="21.75" customHeight="1" spans="2:2">
      <c r="B5312" s="451"/>
    </row>
    <row r="5313" s="425" customFormat="1" ht="21.75" customHeight="1" spans="2:2">
      <c r="B5313" s="451"/>
    </row>
    <row r="5314" s="425" customFormat="1" ht="21.75" customHeight="1" spans="2:2">
      <c r="B5314" s="451"/>
    </row>
    <row r="5315" s="425" customFormat="1" ht="21.75" customHeight="1" spans="2:2">
      <c r="B5315" s="451"/>
    </row>
    <row r="5316" s="425" customFormat="1" ht="21.75" customHeight="1" spans="2:2">
      <c r="B5316" s="451"/>
    </row>
    <row r="5317" s="425" customFormat="1" ht="21.75" customHeight="1" spans="2:2">
      <c r="B5317" s="451"/>
    </row>
    <row r="5318" s="425" customFormat="1" ht="21.75" customHeight="1" spans="2:2">
      <c r="B5318" s="451"/>
    </row>
    <row r="5319" s="425" customFormat="1" ht="21.75" customHeight="1" spans="2:2">
      <c r="B5319" s="451"/>
    </row>
    <row r="5320" s="425" customFormat="1" ht="21.75" customHeight="1" spans="2:2">
      <c r="B5320" s="451"/>
    </row>
    <row r="5321" s="425" customFormat="1" ht="21.75" customHeight="1" spans="2:2">
      <c r="B5321" s="451"/>
    </row>
    <row r="5322" s="425" customFormat="1" ht="21.75" customHeight="1" spans="2:2">
      <c r="B5322" s="451"/>
    </row>
    <row r="5323" s="425" customFormat="1" ht="21.75" customHeight="1" spans="2:2">
      <c r="B5323" s="451"/>
    </row>
    <row r="5324" s="425" customFormat="1" ht="21.75" customHeight="1" spans="2:2">
      <c r="B5324" s="451"/>
    </row>
    <row r="5325" s="425" customFormat="1" ht="21.75" customHeight="1" spans="2:2">
      <c r="B5325" s="451"/>
    </row>
    <row r="5326" s="425" customFormat="1" ht="21.75" customHeight="1" spans="2:2">
      <c r="B5326" s="451"/>
    </row>
    <row r="5327" s="425" customFormat="1" ht="21.75" customHeight="1" spans="2:2">
      <c r="B5327" s="451"/>
    </row>
    <row r="5328" s="425" customFormat="1" ht="21.75" customHeight="1" spans="2:2">
      <c r="B5328" s="451"/>
    </row>
    <row r="5329" s="425" customFormat="1" ht="21.75" customHeight="1" spans="2:2">
      <c r="B5329" s="451"/>
    </row>
    <row r="5330" s="425" customFormat="1" ht="21.75" customHeight="1" spans="2:2">
      <c r="B5330" s="451"/>
    </row>
    <row r="5331" s="425" customFormat="1" ht="21.75" customHeight="1" spans="2:2">
      <c r="B5331" s="451"/>
    </row>
    <row r="5332" s="425" customFormat="1" ht="21.75" customHeight="1" spans="2:2">
      <c r="B5332" s="451"/>
    </row>
    <row r="5333" s="425" customFormat="1" ht="21.75" customHeight="1" spans="2:2">
      <c r="B5333" s="451"/>
    </row>
    <row r="5334" s="425" customFormat="1" ht="21.75" customHeight="1" spans="2:2">
      <c r="B5334" s="451"/>
    </row>
    <row r="5335" s="425" customFormat="1" ht="21.75" customHeight="1" spans="2:2">
      <c r="B5335" s="451"/>
    </row>
    <row r="5336" s="425" customFormat="1" ht="21.75" customHeight="1" spans="2:2">
      <c r="B5336" s="451"/>
    </row>
    <row r="5337" s="425" customFormat="1" ht="21.75" customHeight="1" spans="2:2">
      <c r="B5337" s="451"/>
    </row>
    <row r="5338" s="425" customFormat="1" ht="21.75" customHeight="1" spans="2:2">
      <c r="B5338" s="451"/>
    </row>
    <row r="5339" s="425" customFormat="1" ht="21.75" customHeight="1" spans="2:2">
      <c r="B5339" s="451"/>
    </row>
    <row r="5340" s="425" customFormat="1" ht="21.75" customHeight="1" spans="2:2">
      <c r="B5340" s="451"/>
    </row>
    <row r="5341" s="425" customFormat="1" ht="21.75" customHeight="1" spans="2:2">
      <c r="B5341" s="451"/>
    </row>
    <row r="5342" s="425" customFormat="1" ht="21.75" customHeight="1" spans="2:2">
      <c r="B5342" s="451"/>
    </row>
    <row r="5343" s="425" customFormat="1" ht="21.75" customHeight="1" spans="2:2">
      <c r="B5343" s="451"/>
    </row>
    <row r="5344" s="425" customFormat="1" ht="21.75" customHeight="1" spans="2:2">
      <c r="B5344" s="451"/>
    </row>
    <row r="5345" s="425" customFormat="1" ht="21.75" customHeight="1" spans="2:2">
      <c r="B5345" s="451"/>
    </row>
    <row r="5346" s="425" customFormat="1" ht="21.75" customHeight="1" spans="2:2">
      <c r="B5346" s="451"/>
    </row>
    <row r="5347" s="425" customFormat="1" ht="21.75" customHeight="1" spans="2:2">
      <c r="B5347" s="451"/>
    </row>
    <row r="5348" s="425" customFormat="1" ht="21.75" customHeight="1" spans="2:2">
      <c r="B5348" s="451"/>
    </row>
    <row r="5349" s="425" customFormat="1" ht="21.75" customHeight="1" spans="2:2">
      <c r="B5349" s="451"/>
    </row>
    <row r="5350" s="425" customFormat="1" ht="21.75" customHeight="1" spans="2:2">
      <c r="B5350" s="451"/>
    </row>
    <row r="5351" s="425" customFormat="1" ht="21.75" customHeight="1" spans="2:2">
      <c r="B5351" s="451"/>
    </row>
    <row r="5352" s="425" customFormat="1" ht="21.75" customHeight="1" spans="2:2">
      <c r="B5352" s="451"/>
    </row>
    <row r="5353" s="425" customFormat="1" ht="21.75" customHeight="1" spans="2:2">
      <c r="B5353" s="451"/>
    </row>
    <row r="5354" s="425" customFormat="1" ht="21.75" customHeight="1" spans="2:2">
      <c r="B5354" s="451"/>
    </row>
    <row r="5355" s="425" customFormat="1" ht="21.75" customHeight="1" spans="2:2">
      <c r="B5355" s="451"/>
    </row>
    <row r="5356" s="425" customFormat="1" ht="21.75" customHeight="1" spans="2:2">
      <c r="B5356" s="451"/>
    </row>
    <row r="5357" s="425" customFormat="1" ht="21.75" customHeight="1" spans="2:2">
      <c r="B5357" s="451"/>
    </row>
    <row r="5358" s="425" customFormat="1" ht="21.75" customHeight="1" spans="2:2">
      <c r="B5358" s="451"/>
    </row>
    <row r="5359" s="425" customFormat="1" ht="21.75" customHeight="1" spans="2:2">
      <c r="B5359" s="451"/>
    </row>
    <row r="5360" s="425" customFormat="1" ht="21.75" customHeight="1" spans="2:2">
      <c r="B5360" s="451"/>
    </row>
    <row r="5361" s="425" customFormat="1" ht="21.75" customHeight="1" spans="2:2">
      <c r="B5361" s="451"/>
    </row>
    <row r="5362" s="425" customFormat="1" ht="21.75" customHeight="1" spans="2:2">
      <c r="B5362" s="451"/>
    </row>
    <row r="5363" s="425" customFormat="1" ht="21.75" customHeight="1" spans="2:2">
      <c r="B5363" s="451"/>
    </row>
    <row r="5364" s="425" customFormat="1" ht="21.75" customHeight="1" spans="2:2">
      <c r="B5364" s="451"/>
    </row>
    <row r="5365" s="425" customFormat="1" ht="21.75" customHeight="1" spans="2:2">
      <c r="B5365" s="451"/>
    </row>
    <row r="5366" s="425" customFormat="1" ht="21.75" customHeight="1" spans="2:2">
      <c r="B5366" s="451"/>
    </row>
    <row r="5367" s="425" customFormat="1" ht="21.75" customHeight="1" spans="2:2">
      <c r="B5367" s="451"/>
    </row>
    <row r="5368" s="425" customFormat="1" ht="21.75" customHeight="1" spans="2:2">
      <c r="B5368" s="451"/>
    </row>
    <row r="5369" s="425" customFormat="1" ht="21.75" customHeight="1" spans="2:2">
      <c r="B5369" s="451"/>
    </row>
    <row r="5370" s="425" customFormat="1" ht="21.75" customHeight="1" spans="2:2">
      <c r="B5370" s="451"/>
    </row>
    <row r="5371" s="425" customFormat="1" ht="21.75" customHeight="1" spans="2:2">
      <c r="B5371" s="451"/>
    </row>
    <row r="5372" s="425" customFormat="1" ht="21.75" customHeight="1" spans="2:2">
      <c r="B5372" s="451"/>
    </row>
    <row r="5373" s="425" customFormat="1" ht="21.75" customHeight="1" spans="2:2">
      <c r="B5373" s="451"/>
    </row>
    <row r="5374" s="425" customFormat="1" ht="21.75" customHeight="1" spans="2:2">
      <c r="B5374" s="451"/>
    </row>
    <row r="5375" s="425" customFormat="1" ht="21.75" customHeight="1" spans="2:2">
      <c r="B5375" s="451"/>
    </row>
    <row r="5376" s="425" customFormat="1" ht="21.75" customHeight="1" spans="2:2">
      <c r="B5376" s="451"/>
    </row>
    <row r="5377" s="425" customFormat="1" ht="21.75" customHeight="1" spans="2:2">
      <c r="B5377" s="451"/>
    </row>
    <row r="5378" s="425" customFormat="1" ht="21.75" customHeight="1" spans="2:2">
      <c r="B5378" s="451"/>
    </row>
    <row r="5379" s="425" customFormat="1" ht="21.75" customHeight="1" spans="2:2">
      <c r="B5379" s="451"/>
    </row>
    <row r="5380" s="425" customFormat="1" ht="21.75" customHeight="1" spans="2:2">
      <c r="B5380" s="451"/>
    </row>
    <row r="5381" s="425" customFormat="1" ht="21.75" customHeight="1" spans="2:2">
      <c r="B5381" s="451"/>
    </row>
    <row r="5382" s="425" customFormat="1" ht="21.75" customHeight="1" spans="2:2">
      <c r="B5382" s="451"/>
    </row>
    <row r="5383" s="425" customFormat="1" ht="21.75" customHeight="1" spans="2:2">
      <c r="B5383" s="451"/>
    </row>
    <row r="5384" s="425" customFormat="1" ht="21.75" customHeight="1" spans="2:2">
      <c r="B5384" s="451"/>
    </row>
    <row r="5385" s="425" customFormat="1" ht="21.75" customHeight="1" spans="2:2">
      <c r="B5385" s="451"/>
    </row>
    <row r="5386" s="425" customFormat="1" ht="21.75" customHeight="1" spans="2:2">
      <c r="B5386" s="451"/>
    </row>
    <row r="5387" s="425" customFormat="1" ht="21.75" customHeight="1" spans="2:2">
      <c r="B5387" s="451"/>
    </row>
    <row r="5388" s="425" customFormat="1" ht="21.75" customHeight="1" spans="2:2">
      <c r="B5388" s="451"/>
    </row>
    <row r="5389" s="425" customFormat="1" ht="21.75" customHeight="1" spans="2:2">
      <c r="B5389" s="451"/>
    </row>
    <row r="5390" s="425" customFormat="1" ht="21.75" customHeight="1" spans="2:2">
      <c r="B5390" s="451"/>
    </row>
    <row r="5391" s="425" customFormat="1" ht="21.75" customHeight="1" spans="2:2">
      <c r="B5391" s="451"/>
    </row>
    <row r="5392" s="425" customFormat="1" ht="21.75" customHeight="1" spans="2:2">
      <c r="B5392" s="451"/>
    </row>
    <row r="5393" s="425" customFormat="1" ht="21.75" customHeight="1" spans="2:2">
      <c r="B5393" s="451"/>
    </row>
    <row r="5394" s="425" customFormat="1" ht="21.75" customHeight="1" spans="2:2">
      <c r="B5394" s="451"/>
    </row>
    <row r="5395" s="425" customFormat="1" ht="21.75" customHeight="1" spans="2:2">
      <c r="B5395" s="451"/>
    </row>
    <row r="5396" s="425" customFormat="1" ht="21.75" customHeight="1" spans="2:2">
      <c r="B5396" s="451"/>
    </row>
    <row r="5397" s="425" customFormat="1" ht="21.75" customHeight="1" spans="2:2">
      <c r="B5397" s="451"/>
    </row>
    <row r="5398" s="425" customFormat="1" ht="21.75" customHeight="1" spans="2:2">
      <c r="B5398" s="451"/>
    </row>
    <row r="5399" s="425" customFormat="1" ht="21.75" customHeight="1" spans="2:2">
      <c r="B5399" s="451"/>
    </row>
    <row r="5400" s="425" customFormat="1" ht="21.75" customHeight="1" spans="2:2">
      <c r="B5400" s="451"/>
    </row>
    <row r="5401" s="425" customFormat="1" ht="21.75" customHeight="1" spans="2:2">
      <c r="B5401" s="451"/>
    </row>
    <row r="5402" s="425" customFormat="1" ht="21.75" customHeight="1" spans="2:2">
      <c r="B5402" s="451"/>
    </row>
    <row r="5403" s="425" customFormat="1" ht="21.75" customHeight="1" spans="2:2">
      <c r="B5403" s="451"/>
    </row>
    <row r="5404" s="425" customFormat="1" ht="21.75" customHeight="1" spans="2:2">
      <c r="B5404" s="451"/>
    </row>
    <row r="5405" s="425" customFormat="1" ht="21.75" customHeight="1" spans="2:2">
      <c r="B5405" s="451"/>
    </row>
    <row r="5406" s="425" customFormat="1" ht="21.75" customHeight="1" spans="2:2">
      <c r="B5406" s="451"/>
    </row>
    <row r="5407" s="425" customFormat="1" ht="21.75" customHeight="1" spans="2:2">
      <c r="B5407" s="451"/>
    </row>
    <row r="5408" s="425" customFormat="1" ht="21.75" customHeight="1" spans="2:2">
      <c r="B5408" s="451"/>
    </row>
    <row r="5409" s="425" customFormat="1" ht="21.75" customHeight="1" spans="2:2">
      <c r="B5409" s="451"/>
    </row>
    <row r="5410" s="425" customFormat="1" ht="21.75" customHeight="1" spans="2:2">
      <c r="B5410" s="451"/>
    </row>
    <row r="5411" s="425" customFormat="1" ht="21.75" customHeight="1" spans="2:2">
      <c r="B5411" s="451"/>
    </row>
    <row r="5412" s="425" customFormat="1" ht="21.75" customHeight="1" spans="2:2">
      <c r="B5412" s="451"/>
    </row>
    <row r="5413" s="425" customFormat="1" ht="21.75" customHeight="1" spans="2:2">
      <c r="B5413" s="451"/>
    </row>
    <row r="5414" s="425" customFormat="1" ht="21.75" customHeight="1" spans="2:2">
      <c r="B5414" s="451"/>
    </row>
    <row r="5415" s="425" customFormat="1" ht="21.75" customHeight="1" spans="2:2">
      <c r="B5415" s="451"/>
    </row>
    <row r="5416" s="425" customFormat="1" ht="21.75" customHeight="1" spans="2:2">
      <c r="B5416" s="451"/>
    </row>
    <row r="5417" s="425" customFormat="1" ht="21.75" customHeight="1" spans="2:2">
      <c r="B5417" s="451"/>
    </row>
    <row r="5418" s="425" customFormat="1" ht="21.75" customHeight="1" spans="2:2">
      <c r="B5418" s="451"/>
    </row>
    <row r="5419" s="425" customFormat="1" ht="21.75" customHeight="1" spans="2:2">
      <c r="B5419" s="451"/>
    </row>
    <row r="5420" s="425" customFormat="1" ht="21.75" customHeight="1" spans="2:2">
      <c r="B5420" s="451"/>
    </row>
    <row r="5421" s="425" customFormat="1" ht="21.75" customHeight="1" spans="2:2">
      <c r="B5421" s="451"/>
    </row>
    <row r="5422" s="425" customFormat="1" ht="21.75" customHeight="1" spans="2:2">
      <c r="B5422" s="451"/>
    </row>
    <row r="5423" s="425" customFormat="1" ht="21.75" customHeight="1" spans="2:2">
      <c r="B5423" s="451"/>
    </row>
    <row r="5424" s="425" customFormat="1" ht="21.75" customHeight="1" spans="2:2">
      <c r="B5424" s="451"/>
    </row>
    <row r="5425" s="425" customFormat="1" ht="21.75" customHeight="1" spans="2:2">
      <c r="B5425" s="451"/>
    </row>
    <row r="5426" s="425" customFormat="1" ht="21.75" customHeight="1" spans="2:2">
      <c r="B5426" s="451"/>
    </row>
    <row r="5427" s="425" customFormat="1" ht="21.75" customHeight="1" spans="2:2">
      <c r="B5427" s="451"/>
    </row>
    <row r="5428" s="425" customFormat="1" ht="21.75" customHeight="1" spans="2:2">
      <c r="B5428" s="451"/>
    </row>
    <row r="5429" s="425" customFormat="1" ht="21.75" customHeight="1" spans="2:2">
      <c r="B5429" s="451"/>
    </row>
    <row r="5430" s="425" customFormat="1" ht="21.75" customHeight="1" spans="2:2">
      <c r="B5430" s="451"/>
    </row>
    <row r="5431" s="425" customFormat="1" ht="21.75" customHeight="1" spans="2:2">
      <c r="B5431" s="451"/>
    </row>
    <row r="5432" s="425" customFormat="1" ht="21.75" customHeight="1" spans="2:2">
      <c r="B5432" s="451"/>
    </row>
    <row r="5433" s="425" customFormat="1" ht="21.75" customHeight="1" spans="2:2">
      <c r="B5433" s="451"/>
    </row>
    <row r="5434" s="425" customFormat="1" ht="21.75" customHeight="1" spans="2:2">
      <c r="B5434" s="451"/>
    </row>
    <row r="5435" s="425" customFormat="1" ht="21.75" customHeight="1" spans="2:2">
      <c r="B5435" s="451"/>
    </row>
    <row r="5436" s="425" customFormat="1" ht="21.75" customHeight="1" spans="2:2">
      <c r="B5436" s="451"/>
    </row>
    <row r="5437" s="425" customFormat="1" ht="21.75" customHeight="1" spans="2:2">
      <c r="B5437" s="451"/>
    </row>
    <row r="5438" s="425" customFormat="1" ht="21.75" customHeight="1" spans="2:2">
      <c r="B5438" s="451"/>
    </row>
    <row r="5439" s="425" customFormat="1" ht="21.75" customHeight="1" spans="2:2">
      <c r="B5439" s="451"/>
    </row>
    <row r="5440" s="425" customFormat="1" ht="21.75" customHeight="1" spans="2:2">
      <c r="B5440" s="451"/>
    </row>
    <row r="5441" s="425" customFormat="1" ht="21.75" customHeight="1" spans="2:2">
      <c r="B5441" s="451"/>
    </row>
    <row r="5442" s="425" customFormat="1" ht="21.75" customHeight="1" spans="2:2">
      <c r="B5442" s="451"/>
    </row>
    <row r="5443" s="425" customFormat="1" ht="21.75" customHeight="1" spans="2:2">
      <c r="B5443" s="451"/>
    </row>
    <row r="5444" s="425" customFormat="1" ht="21.75" customHeight="1" spans="2:2">
      <c r="B5444" s="451"/>
    </row>
    <row r="5445" s="425" customFormat="1" ht="21.75" customHeight="1" spans="2:2">
      <c r="B5445" s="451"/>
    </row>
    <row r="5446" s="425" customFormat="1" ht="21.75" customHeight="1" spans="2:2">
      <c r="B5446" s="451"/>
    </row>
    <row r="5447" s="425" customFormat="1" ht="21.75" customHeight="1" spans="2:2">
      <c r="B5447" s="451"/>
    </row>
    <row r="5448" s="425" customFormat="1" ht="21.75" customHeight="1" spans="2:2">
      <c r="B5448" s="451"/>
    </row>
    <row r="5449" s="425" customFormat="1" ht="21.75" customHeight="1" spans="2:2">
      <c r="B5449" s="451"/>
    </row>
    <row r="5450" s="425" customFormat="1" ht="21.75" customHeight="1" spans="2:2">
      <c r="B5450" s="451"/>
    </row>
    <row r="5451" s="425" customFormat="1" ht="21.75" customHeight="1" spans="2:2">
      <c r="B5451" s="451"/>
    </row>
    <row r="5452" s="425" customFormat="1" ht="21.75" customHeight="1" spans="2:2">
      <c r="B5452" s="451"/>
    </row>
    <row r="5453" s="425" customFormat="1" ht="21.75" customHeight="1" spans="2:2">
      <c r="B5453" s="451"/>
    </row>
    <row r="5454" s="425" customFormat="1" ht="21.75" customHeight="1" spans="2:2">
      <c r="B5454" s="451"/>
    </row>
    <row r="5455" s="425" customFormat="1" ht="21.75" customHeight="1" spans="2:2">
      <c r="B5455" s="451"/>
    </row>
    <row r="5456" s="425" customFormat="1" ht="21.75" customHeight="1" spans="2:2">
      <c r="B5456" s="451"/>
    </row>
    <row r="5457" s="425" customFormat="1" ht="21.75" customHeight="1" spans="2:2">
      <c r="B5457" s="451"/>
    </row>
    <row r="5458" s="425" customFormat="1" ht="21.75" customHeight="1" spans="2:2">
      <c r="B5458" s="451"/>
    </row>
    <row r="5459" s="425" customFormat="1" ht="21.75" customHeight="1" spans="2:2">
      <c r="B5459" s="451"/>
    </row>
    <row r="5460" s="425" customFormat="1" ht="21.75" customHeight="1" spans="2:2">
      <c r="B5460" s="451"/>
    </row>
    <row r="5461" s="425" customFormat="1" ht="21.75" customHeight="1" spans="2:2">
      <c r="B5461" s="451"/>
    </row>
    <row r="5462" s="425" customFormat="1" ht="21.75" customHeight="1" spans="2:2">
      <c r="B5462" s="451"/>
    </row>
    <row r="5463" s="425" customFormat="1" ht="21.75" customHeight="1" spans="2:2">
      <c r="B5463" s="451"/>
    </row>
    <row r="5464" s="425" customFormat="1" ht="21.75" customHeight="1" spans="2:2">
      <c r="B5464" s="451"/>
    </row>
    <row r="5465" s="425" customFormat="1" ht="21.75" customHeight="1" spans="2:2">
      <c r="B5465" s="451"/>
    </row>
    <row r="5466" s="425" customFormat="1" ht="21.75" customHeight="1" spans="2:2">
      <c r="B5466" s="451"/>
    </row>
    <row r="5467" s="425" customFormat="1" ht="21.75" customHeight="1" spans="2:2">
      <c r="B5467" s="451"/>
    </row>
    <row r="5468" s="425" customFormat="1" ht="21.75" customHeight="1" spans="2:2">
      <c r="B5468" s="451"/>
    </row>
    <row r="5469" s="425" customFormat="1" ht="21.75" customHeight="1" spans="2:2">
      <c r="B5469" s="451"/>
    </row>
    <row r="5470" s="425" customFormat="1" ht="21.75" customHeight="1" spans="2:2">
      <c r="B5470" s="451"/>
    </row>
    <row r="5471" s="425" customFormat="1" ht="21.75" customHeight="1" spans="2:2">
      <c r="B5471" s="451"/>
    </row>
    <row r="5472" s="425" customFormat="1" ht="21.75" customHeight="1" spans="2:2">
      <c r="B5472" s="451"/>
    </row>
    <row r="5473" s="425" customFormat="1" ht="21.75" customHeight="1" spans="2:2">
      <c r="B5473" s="451"/>
    </row>
    <row r="5474" s="425" customFormat="1" ht="21.75" customHeight="1" spans="2:2">
      <c r="B5474" s="451"/>
    </row>
    <row r="5475" s="425" customFormat="1" ht="21.75" customHeight="1" spans="2:2">
      <c r="B5475" s="451"/>
    </row>
    <row r="5476" s="425" customFormat="1" ht="21.75" customHeight="1" spans="2:2">
      <c r="B5476" s="451"/>
    </row>
    <row r="5477" s="425" customFormat="1" ht="21.75" customHeight="1" spans="2:2">
      <c r="B5477" s="451"/>
    </row>
    <row r="5478" s="425" customFormat="1" ht="21.75" customHeight="1" spans="2:2">
      <c r="B5478" s="451"/>
    </row>
    <row r="5479" s="425" customFormat="1" ht="21.75" customHeight="1" spans="2:2">
      <c r="B5479" s="451"/>
    </row>
    <row r="5480" s="425" customFormat="1" ht="21.75" customHeight="1" spans="2:2">
      <c r="B5480" s="451"/>
    </row>
    <row r="5481" s="425" customFormat="1" ht="21.75" customHeight="1" spans="2:2">
      <c r="B5481" s="451"/>
    </row>
    <row r="5482" s="425" customFormat="1" ht="21.75" customHeight="1" spans="2:2">
      <c r="B5482" s="451"/>
    </row>
    <row r="5483" s="425" customFormat="1" ht="21.75" customHeight="1" spans="2:2">
      <c r="B5483" s="451"/>
    </row>
    <row r="5484" s="425" customFormat="1" ht="21.75" customHeight="1" spans="2:2">
      <c r="B5484" s="451"/>
    </row>
    <row r="5485" s="425" customFormat="1" ht="21.75" customHeight="1" spans="2:2">
      <c r="B5485" s="451"/>
    </row>
    <row r="5486" s="425" customFormat="1" ht="21.75" customHeight="1" spans="2:2">
      <c r="B5486" s="451"/>
    </row>
    <row r="5487" s="425" customFormat="1" ht="21.75" customHeight="1" spans="2:2">
      <c r="B5487" s="451"/>
    </row>
    <row r="5488" s="425" customFormat="1" ht="21.75" customHeight="1" spans="2:2">
      <c r="B5488" s="451"/>
    </row>
    <row r="5489" s="425" customFormat="1" ht="21.75" customHeight="1" spans="2:2">
      <c r="B5489" s="451"/>
    </row>
    <row r="5490" s="425" customFormat="1" ht="21.75" customHeight="1" spans="2:2">
      <c r="B5490" s="451"/>
    </row>
    <row r="5491" s="425" customFormat="1" ht="21.75" customHeight="1" spans="2:2">
      <c r="B5491" s="451"/>
    </row>
    <row r="5492" s="425" customFormat="1" ht="21.75" customHeight="1" spans="2:2">
      <c r="B5492" s="451"/>
    </row>
    <row r="5493" s="425" customFormat="1" ht="21.75" customHeight="1" spans="2:2">
      <c r="B5493" s="451"/>
    </row>
    <row r="5494" s="425" customFormat="1" ht="21.75" customHeight="1" spans="2:2">
      <c r="B5494" s="451"/>
    </row>
    <row r="5495" s="425" customFormat="1" ht="21.75" customHeight="1" spans="2:2">
      <c r="B5495" s="451"/>
    </row>
    <row r="5496" s="425" customFormat="1" ht="21.75" customHeight="1" spans="2:2">
      <c r="B5496" s="451"/>
    </row>
    <row r="5497" s="425" customFormat="1" ht="21.75" customHeight="1" spans="2:2">
      <c r="B5497" s="451"/>
    </row>
    <row r="5498" s="425" customFormat="1" ht="21.75" customHeight="1" spans="2:2">
      <c r="B5498" s="451"/>
    </row>
    <row r="5499" s="425" customFormat="1" ht="21.75" customHeight="1" spans="2:2">
      <c r="B5499" s="451"/>
    </row>
    <row r="5500" s="425" customFormat="1" ht="21.75" customHeight="1" spans="2:2">
      <c r="B5500" s="451"/>
    </row>
    <row r="5501" s="425" customFormat="1" ht="21.75" customHeight="1" spans="2:2">
      <c r="B5501" s="451"/>
    </row>
    <row r="5502" s="425" customFormat="1" ht="21.75" customHeight="1" spans="2:2">
      <c r="B5502" s="451"/>
    </row>
    <row r="5503" s="425" customFormat="1" ht="21.75" customHeight="1" spans="2:2">
      <c r="B5503" s="451"/>
    </row>
    <row r="5504" s="425" customFormat="1" ht="21.75" customHeight="1" spans="2:2">
      <c r="B5504" s="451"/>
    </row>
    <row r="5505" s="425" customFormat="1" ht="21.75" customHeight="1" spans="2:2">
      <c r="B5505" s="451"/>
    </row>
    <row r="5506" s="425" customFormat="1" ht="21.75" customHeight="1" spans="2:2">
      <c r="B5506" s="451"/>
    </row>
    <row r="5507" s="425" customFormat="1" ht="21.75" customHeight="1" spans="2:2">
      <c r="B5507" s="451"/>
    </row>
    <row r="5508" s="425" customFormat="1" ht="21.75" customHeight="1" spans="2:2">
      <c r="B5508" s="451"/>
    </row>
    <row r="5509" s="425" customFormat="1" ht="21.75" customHeight="1" spans="2:2">
      <c r="B5509" s="451"/>
    </row>
    <row r="5510" s="425" customFormat="1" ht="21.75" customHeight="1" spans="2:2">
      <c r="B5510" s="451"/>
    </row>
    <row r="5511" s="425" customFormat="1" ht="21.75" customHeight="1" spans="2:2">
      <c r="B5511" s="451"/>
    </row>
    <row r="5512" s="425" customFormat="1" ht="21.75" customHeight="1" spans="2:2">
      <c r="B5512" s="451"/>
    </row>
    <row r="5513" s="425" customFormat="1" ht="21.75" customHeight="1" spans="2:2">
      <c r="B5513" s="451"/>
    </row>
    <row r="5514" s="425" customFormat="1" ht="21.75" customHeight="1" spans="2:2">
      <c r="B5514" s="451"/>
    </row>
    <row r="5515" s="425" customFormat="1" ht="21.75" customHeight="1" spans="2:2">
      <c r="B5515" s="451"/>
    </row>
    <row r="5516" s="425" customFormat="1" ht="21.75" customHeight="1" spans="2:2">
      <c r="B5516" s="451"/>
    </row>
    <row r="5517" s="425" customFormat="1" ht="21.75" customHeight="1" spans="2:2">
      <c r="B5517" s="451"/>
    </row>
    <row r="5518" s="425" customFormat="1" ht="21.75" customHeight="1" spans="2:2">
      <c r="B5518" s="451"/>
    </row>
    <row r="5519" s="425" customFormat="1" ht="21.75" customHeight="1" spans="2:2">
      <c r="B5519" s="451"/>
    </row>
    <row r="5520" s="425" customFormat="1" ht="21.75" customHeight="1" spans="2:2">
      <c r="B5520" s="451"/>
    </row>
    <row r="5521" s="425" customFormat="1" ht="21.75" customHeight="1" spans="2:2">
      <c r="B5521" s="451"/>
    </row>
    <row r="5522" s="425" customFormat="1" ht="21.75" customHeight="1" spans="2:2">
      <c r="B5522" s="451"/>
    </row>
    <row r="5523" s="425" customFormat="1" ht="21.75" customHeight="1" spans="2:2">
      <c r="B5523" s="451"/>
    </row>
    <row r="5524" s="425" customFormat="1" ht="21.75" customHeight="1" spans="2:2">
      <c r="B5524" s="451"/>
    </row>
    <row r="5525" s="425" customFormat="1" ht="21.75" customHeight="1" spans="2:2">
      <c r="B5525" s="451"/>
    </row>
    <row r="5526" s="425" customFormat="1" ht="21.75" customHeight="1" spans="2:2">
      <c r="B5526" s="451"/>
    </row>
    <row r="5527" s="425" customFormat="1" ht="21.75" customHeight="1" spans="2:2">
      <c r="B5527" s="451"/>
    </row>
    <row r="5528" s="425" customFormat="1" ht="21.75" customHeight="1" spans="2:2">
      <c r="B5528" s="451"/>
    </row>
    <row r="5529" s="425" customFormat="1" ht="21.75" customHeight="1" spans="2:2">
      <c r="B5529" s="451"/>
    </row>
    <row r="5530" s="425" customFormat="1" ht="21.75" customHeight="1" spans="2:2">
      <c r="B5530" s="451"/>
    </row>
    <row r="5531" s="425" customFormat="1" ht="21.75" customHeight="1" spans="2:2">
      <c r="B5531" s="451"/>
    </row>
    <row r="5532" s="425" customFormat="1" ht="21.75" customHeight="1" spans="2:2">
      <c r="B5532" s="451"/>
    </row>
    <row r="5533" s="425" customFormat="1" ht="21.75" customHeight="1" spans="2:2">
      <c r="B5533" s="451"/>
    </row>
    <row r="5534" s="425" customFormat="1" ht="21.75" customHeight="1" spans="2:2">
      <c r="B5534" s="451"/>
    </row>
    <row r="5535" s="425" customFormat="1" ht="21.75" customHeight="1" spans="2:2">
      <c r="B5535" s="451"/>
    </row>
    <row r="5536" s="425" customFormat="1" ht="21.75" customHeight="1" spans="2:2">
      <c r="B5536" s="451"/>
    </row>
    <row r="5537" s="425" customFormat="1" ht="21.75" customHeight="1" spans="2:2">
      <c r="B5537" s="451"/>
    </row>
    <row r="5538" s="425" customFormat="1" ht="21.75" customHeight="1" spans="2:2">
      <c r="B5538" s="451"/>
    </row>
    <row r="5539" s="425" customFormat="1" ht="21.75" customHeight="1" spans="2:2">
      <c r="B5539" s="451"/>
    </row>
    <row r="5540" s="425" customFormat="1" ht="21.75" customHeight="1" spans="2:2">
      <c r="B5540" s="451"/>
    </row>
    <row r="5541" s="425" customFormat="1" ht="21.75" customHeight="1" spans="2:2">
      <c r="B5541" s="451"/>
    </row>
    <row r="5542" s="425" customFormat="1" ht="21.75" customHeight="1" spans="2:2">
      <c r="B5542" s="451"/>
    </row>
    <row r="5543" s="425" customFormat="1" ht="21.75" customHeight="1" spans="2:2">
      <c r="B5543" s="451"/>
    </row>
    <row r="5544" s="425" customFormat="1" ht="21.75" customHeight="1" spans="2:2">
      <c r="B5544" s="451"/>
    </row>
    <row r="5545" s="425" customFormat="1" ht="21.75" customHeight="1" spans="2:2">
      <c r="B5545" s="451"/>
    </row>
    <row r="5546" s="425" customFormat="1" ht="21.75" customHeight="1" spans="2:2">
      <c r="B5546" s="451"/>
    </row>
    <row r="5547" s="425" customFormat="1" ht="21.75" customHeight="1" spans="2:2">
      <c r="B5547" s="451"/>
    </row>
    <row r="5548" s="425" customFormat="1" ht="21.75" customHeight="1" spans="2:2">
      <c r="B5548" s="451"/>
    </row>
    <row r="5549" s="425" customFormat="1" ht="21.75" customHeight="1" spans="2:2">
      <c r="B5549" s="451"/>
    </row>
    <row r="5550" s="425" customFormat="1" ht="21.75" customHeight="1" spans="2:2">
      <c r="B5550" s="451"/>
    </row>
    <row r="5551" s="425" customFormat="1" ht="21.75" customHeight="1" spans="2:2">
      <c r="B5551" s="451"/>
    </row>
    <row r="5552" s="425" customFormat="1" ht="21.75" customHeight="1" spans="2:2">
      <c r="B5552" s="451"/>
    </row>
    <row r="5553" s="425" customFormat="1" ht="21.75" customHeight="1" spans="2:2">
      <c r="B5553" s="451"/>
    </row>
    <row r="5554" s="425" customFormat="1" ht="21.75" customHeight="1" spans="2:2">
      <c r="B5554" s="451"/>
    </row>
    <row r="5555" s="425" customFormat="1" ht="21.75" customHeight="1" spans="2:2">
      <c r="B5555" s="451"/>
    </row>
    <row r="5556" s="425" customFormat="1" ht="21.75" customHeight="1" spans="2:2">
      <c r="B5556" s="451"/>
    </row>
    <row r="5557" s="425" customFormat="1" ht="21.75" customHeight="1" spans="2:2">
      <c r="B5557" s="451"/>
    </row>
    <row r="5558" s="425" customFormat="1" ht="21.75" customHeight="1" spans="2:2">
      <c r="B5558" s="451"/>
    </row>
    <row r="5559" s="425" customFormat="1" ht="21.75" customHeight="1" spans="2:2">
      <c r="B5559" s="451"/>
    </row>
    <row r="5560" s="425" customFormat="1" ht="21.75" customHeight="1" spans="2:2">
      <c r="B5560" s="451"/>
    </row>
    <row r="5561" s="425" customFormat="1" ht="21.75" customHeight="1" spans="2:2">
      <c r="B5561" s="451"/>
    </row>
    <row r="5562" s="425" customFormat="1" ht="21.75" customHeight="1" spans="2:2">
      <c r="B5562" s="451"/>
    </row>
    <row r="5563" s="425" customFormat="1" ht="21.75" customHeight="1" spans="2:2">
      <c r="B5563" s="451"/>
    </row>
    <row r="5564" s="425" customFormat="1" ht="21.75" customHeight="1" spans="2:2">
      <c r="B5564" s="451"/>
    </row>
    <row r="5565" s="425" customFormat="1" ht="21.75" customHeight="1" spans="2:2">
      <c r="B5565" s="451"/>
    </row>
    <row r="5566" s="425" customFormat="1" ht="21.75" customHeight="1" spans="2:2">
      <c r="B5566" s="451"/>
    </row>
    <row r="5567" s="425" customFormat="1" ht="21.75" customHeight="1" spans="2:2">
      <c r="B5567" s="451"/>
    </row>
    <row r="5568" s="425" customFormat="1" ht="21.75" customHeight="1" spans="2:2">
      <c r="B5568" s="451"/>
    </row>
    <row r="5569" s="425" customFormat="1" ht="21.75" customHeight="1" spans="2:2">
      <c r="B5569" s="451"/>
    </row>
    <row r="5570" s="425" customFormat="1" ht="21.75" customHeight="1" spans="2:2">
      <c r="B5570" s="451"/>
    </row>
    <row r="5571" s="425" customFormat="1" ht="21.75" customHeight="1" spans="2:2">
      <c r="B5571" s="451"/>
    </row>
    <row r="5572" s="425" customFormat="1" ht="21.75" customHeight="1" spans="2:2">
      <c r="B5572" s="451"/>
    </row>
    <row r="5573" s="425" customFormat="1" ht="21.75" customHeight="1" spans="2:2">
      <c r="B5573" s="451"/>
    </row>
    <row r="5574" s="425" customFormat="1" ht="21.75" customHeight="1" spans="2:2">
      <c r="B5574" s="451"/>
    </row>
    <row r="5575" s="425" customFormat="1" ht="21.75" customHeight="1" spans="2:2">
      <c r="B5575" s="451"/>
    </row>
    <row r="5576" s="425" customFormat="1" ht="21.75" customHeight="1" spans="2:2">
      <c r="B5576" s="451"/>
    </row>
    <row r="5577" s="425" customFormat="1" ht="21.75" customHeight="1" spans="2:2">
      <c r="B5577" s="451"/>
    </row>
    <row r="5578" s="425" customFormat="1" ht="21.75" customHeight="1" spans="2:2">
      <c r="B5578" s="451"/>
    </row>
    <row r="5579" s="425" customFormat="1" ht="21.75" customHeight="1" spans="2:2">
      <c r="B5579" s="451"/>
    </row>
    <row r="5580" s="425" customFormat="1" ht="21.75" customHeight="1" spans="2:2">
      <c r="B5580" s="451"/>
    </row>
    <row r="5581" s="425" customFormat="1" ht="21.75" customHeight="1" spans="2:2">
      <c r="B5581" s="451"/>
    </row>
    <row r="5582" s="425" customFormat="1" ht="21.75" customHeight="1" spans="2:2">
      <c r="B5582" s="451"/>
    </row>
    <row r="5583" s="425" customFormat="1" ht="21.75" customHeight="1" spans="2:2">
      <c r="B5583" s="451"/>
    </row>
    <row r="5584" s="425" customFormat="1" ht="21.75" customHeight="1" spans="2:2">
      <c r="B5584" s="451"/>
    </row>
    <row r="5585" s="425" customFormat="1" ht="21.75" customHeight="1" spans="2:2">
      <c r="B5585" s="451"/>
    </row>
    <row r="5586" s="425" customFormat="1" ht="21.75" customHeight="1" spans="2:2">
      <c r="B5586" s="451"/>
    </row>
    <row r="5587" s="425" customFormat="1" ht="21.75" customHeight="1" spans="2:2">
      <c r="B5587" s="451"/>
    </row>
    <row r="5588" s="425" customFormat="1" ht="21.75" customHeight="1" spans="2:2">
      <c r="B5588" s="451"/>
    </row>
    <row r="5589" s="425" customFormat="1" ht="21.75" customHeight="1" spans="2:2">
      <c r="B5589" s="451"/>
    </row>
    <row r="5590" s="425" customFormat="1" ht="21.75" customHeight="1" spans="2:2">
      <c r="B5590" s="451"/>
    </row>
    <row r="5591" s="425" customFormat="1" ht="21.75" customHeight="1" spans="2:2">
      <c r="B5591" s="451"/>
    </row>
    <row r="5592" s="425" customFormat="1" ht="21.75" customHeight="1" spans="2:2">
      <c r="B5592" s="451"/>
    </row>
    <row r="5593" s="425" customFormat="1" ht="21.75" customHeight="1" spans="2:2">
      <c r="B5593" s="451"/>
    </row>
    <row r="5594" s="425" customFormat="1" ht="21.75" customHeight="1" spans="2:2">
      <c r="B5594" s="451"/>
    </row>
    <row r="5595" s="425" customFormat="1" ht="21.75" customHeight="1" spans="2:2">
      <c r="B5595" s="451"/>
    </row>
    <row r="5596" s="425" customFormat="1" ht="21.75" customHeight="1" spans="2:2">
      <c r="B5596" s="451"/>
    </row>
    <row r="5597" s="425" customFormat="1" ht="21.75" customHeight="1" spans="2:2">
      <c r="B5597" s="451"/>
    </row>
    <row r="5598" s="425" customFormat="1" ht="21.75" customHeight="1" spans="2:2">
      <c r="B5598" s="451"/>
    </row>
    <row r="5599" s="425" customFormat="1" ht="21.75" customHeight="1" spans="2:2">
      <c r="B5599" s="451"/>
    </row>
    <row r="5600" s="425" customFormat="1" ht="21.75" customHeight="1" spans="2:2">
      <c r="B5600" s="451"/>
    </row>
    <row r="5601" s="425" customFormat="1" ht="21.75" customHeight="1" spans="2:2">
      <c r="B5601" s="451"/>
    </row>
    <row r="5602" s="425" customFormat="1" ht="21.75" customHeight="1" spans="2:2">
      <c r="B5602" s="451"/>
    </row>
    <row r="5603" s="425" customFormat="1" ht="21.75" customHeight="1" spans="2:2">
      <c r="B5603" s="451"/>
    </row>
    <row r="5604" s="425" customFormat="1" ht="21.75" customHeight="1" spans="2:2">
      <c r="B5604" s="451"/>
    </row>
    <row r="5605" s="425" customFormat="1" ht="21.75" customHeight="1" spans="2:2">
      <c r="B5605" s="451"/>
    </row>
    <row r="5606" s="425" customFormat="1" ht="21.75" customHeight="1" spans="2:2">
      <c r="B5606" s="451"/>
    </row>
    <row r="5607" s="425" customFormat="1" ht="21.75" customHeight="1" spans="2:2">
      <c r="B5607" s="451"/>
    </row>
    <row r="5608" s="425" customFormat="1" ht="21.75" customHeight="1" spans="2:2">
      <c r="B5608" s="451"/>
    </row>
    <row r="5609" s="425" customFormat="1" ht="21.75" customHeight="1" spans="2:2">
      <c r="B5609" s="451"/>
    </row>
    <row r="5610" s="425" customFormat="1" ht="21.75" customHeight="1" spans="2:2">
      <c r="B5610" s="451"/>
    </row>
    <row r="5611" s="425" customFormat="1" ht="21.75" customHeight="1" spans="2:2">
      <c r="B5611" s="451"/>
    </row>
    <row r="5612" s="425" customFormat="1" ht="21.75" customHeight="1" spans="2:2">
      <c r="B5612" s="451"/>
    </row>
    <row r="5613" s="425" customFormat="1" ht="21.75" customHeight="1" spans="2:2">
      <c r="B5613" s="451"/>
    </row>
    <row r="5614" s="425" customFormat="1" ht="21.75" customHeight="1" spans="2:2">
      <c r="B5614" s="451"/>
    </row>
    <row r="5615" s="425" customFormat="1" ht="21.75" customHeight="1" spans="2:2">
      <c r="B5615" s="451"/>
    </row>
    <row r="5616" s="425" customFormat="1" ht="21.75" customHeight="1" spans="2:2">
      <c r="B5616" s="451"/>
    </row>
    <row r="5617" s="425" customFormat="1" ht="21.75" customHeight="1" spans="2:2">
      <c r="B5617" s="451"/>
    </row>
    <row r="5618" s="425" customFormat="1" ht="21.75" customHeight="1" spans="2:2">
      <c r="B5618" s="451"/>
    </row>
    <row r="5619" s="425" customFormat="1" ht="21.75" customHeight="1" spans="2:2">
      <c r="B5619" s="451"/>
    </row>
    <row r="5620" s="425" customFormat="1" ht="21.75" customHeight="1" spans="2:2">
      <c r="B5620" s="451"/>
    </row>
    <row r="5621" s="425" customFormat="1" ht="21.75" customHeight="1" spans="2:2">
      <c r="B5621" s="451"/>
    </row>
    <row r="5622" s="425" customFormat="1" ht="21.75" customHeight="1" spans="2:2">
      <c r="B5622" s="451"/>
    </row>
    <row r="5623" s="425" customFormat="1" ht="21.75" customHeight="1" spans="2:2">
      <c r="B5623" s="451"/>
    </row>
    <row r="5624" s="425" customFormat="1" ht="21.75" customHeight="1" spans="2:2">
      <c r="B5624" s="451"/>
    </row>
    <row r="5625" s="425" customFormat="1" ht="21.75" customHeight="1" spans="2:2">
      <c r="B5625" s="451"/>
    </row>
    <row r="5626" s="425" customFormat="1" ht="21.75" customHeight="1" spans="2:2">
      <c r="B5626" s="451"/>
    </row>
    <row r="5627" s="425" customFormat="1" ht="21.75" customHeight="1" spans="2:2">
      <c r="B5627" s="451"/>
    </row>
    <row r="5628" s="425" customFormat="1" ht="21.75" customHeight="1" spans="2:2">
      <c r="B5628" s="451"/>
    </row>
    <row r="5629" s="425" customFormat="1" ht="21.75" customHeight="1" spans="2:2">
      <c r="B5629" s="451"/>
    </row>
    <row r="5630" s="425" customFormat="1" ht="21.75" customHeight="1" spans="2:2">
      <c r="B5630" s="451"/>
    </row>
    <row r="5631" s="425" customFormat="1" ht="21.75" customHeight="1" spans="2:2">
      <c r="B5631" s="451"/>
    </row>
    <row r="5632" s="425" customFormat="1" ht="21.75" customHeight="1" spans="2:2">
      <c r="B5632" s="451"/>
    </row>
    <row r="5633" s="425" customFormat="1" ht="21.75" customHeight="1" spans="2:2">
      <c r="B5633" s="451"/>
    </row>
    <row r="5634" s="425" customFormat="1" ht="21.75" customHeight="1" spans="2:2">
      <c r="B5634" s="451"/>
    </row>
    <row r="5635" s="425" customFormat="1" ht="21.75" customHeight="1" spans="2:2">
      <c r="B5635" s="451"/>
    </row>
    <row r="5636" s="425" customFormat="1" ht="21.75" customHeight="1" spans="2:2">
      <c r="B5636" s="451"/>
    </row>
    <row r="5637" s="425" customFormat="1" ht="21.75" customHeight="1" spans="2:2">
      <c r="B5637" s="451"/>
    </row>
    <row r="5638" s="425" customFormat="1" ht="21.75" customHeight="1" spans="2:2">
      <c r="B5638" s="451"/>
    </row>
    <row r="5639" s="425" customFormat="1" ht="21.75" customHeight="1" spans="2:2">
      <c r="B5639" s="451"/>
    </row>
    <row r="5640" s="425" customFormat="1" ht="21.75" customHeight="1" spans="2:2">
      <c r="B5640" s="451"/>
    </row>
    <row r="5641" s="425" customFormat="1" ht="21.75" customHeight="1" spans="2:2">
      <c r="B5641" s="451"/>
    </row>
    <row r="5642" s="425" customFormat="1" ht="21.75" customHeight="1" spans="2:2">
      <c r="B5642" s="451"/>
    </row>
    <row r="5643" s="425" customFormat="1" ht="21.75" customHeight="1" spans="2:2">
      <c r="B5643" s="451"/>
    </row>
    <row r="5644" s="425" customFormat="1" ht="21.75" customHeight="1" spans="2:2">
      <c r="B5644" s="451"/>
    </row>
    <row r="5645" s="425" customFormat="1" ht="21.75" customHeight="1" spans="2:2">
      <c r="B5645" s="451"/>
    </row>
    <row r="5646" s="425" customFormat="1" ht="21.75" customHeight="1" spans="2:2">
      <c r="B5646" s="451"/>
    </row>
    <row r="5647" s="425" customFormat="1" ht="21.75" customHeight="1" spans="2:2">
      <c r="B5647" s="451"/>
    </row>
    <row r="5648" s="425" customFormat="1" ht="21.75" customHeight="1" spans="2:2">
      <c r="B5648" s="451"/>
    </row>
    <row r="5649" s="425" customFormat="1" ht="21.75" customHeight="1" spans="2:2">
      <c r="B5649" s="451"/>
    </row>
    <row r="5650" s="425" customFormat="1" ht="21.75" customHeight="1" spans="2:2">
      <c r="B5650" s="451"/>
    </row>
    <row r="5651" s="425" customFormat="1" ht="21.75" customHeight="1" spans="2:2">
      <c r="B5651" s="451"/>
    </row>
    <row r="5652" s="425" customFormat="1" ht="21.75" customHeight="1" spans="2:2">
      <c r="B5652" s="451"/>
    </row>
    <row r="5653" s="425" customFormat="1" ht="21.75" customHeight="1" spans="2:2">
      <c r="B5653" s="451"/>
    </row>
    <row r="5654" s="425" customFormat="1" ht="21.75" customHeight="1" spans="2:2">
      <c r="B5654" s="451"/>
    </row>
    <row r="5655" s="425" customFormat="1" ht="21.75" customHeight="1" spans="2:2">
      <c r="B5655" s="451"/>
    </row>
    <row r="5656" s="425" customFormat="1" ht="21.75" customHeight="1" spans="2:2">
      <c r="B5656" s="451"/>
    </row>
    <row r="5657" s="425" customFormat="1" ht="21.75" customHeight="1" spans="2:2">
      <c r="B5657" s="451"/>
    </row>
    <row r="5658" s="425" customFormat="1" ht="21.75" customHeight="1" spans="2:2">
      <c r="B5658" s="451"/>
    </row>
    <row r="5659" s="425" customFormat="1" ht="21.75" customHeight="1" spans="2:2">
      <c r="B5659" s="451"/>
    </row>
    <row r="5660" s="425" customFormat="1" ht="21.75" customHeight="1" spans="2:2">
      <c r="B5660" s="451"/>
    </row>
    <row r="5661" s="425" customFormat="1" ht="21.75" customHeight="1" spans="2:2">
      <c r="B5661" s="451"/>
    </row>
    <row r="5662" s="425" customFormat="1" ht="21.75" customHeight="1" spans="2:2">
      <c r="B5662" s="451"/>
    </row>
    <row r="5663" s="425" customFormat="1" ht="21.75" customHeight="1" spans="2:2">
      <c r="B5663" s="451"/>
    </row>
    <row r="5664" s="425" customFormat="1" ht="21.75" customHeight="1" spans="2:2">
      <c r="B5664" s="451"/>
    </row>
    <row r="5665" s="425" customFormat="1" ht="21.75" customHeight="1" spans="2:2">
      <c r="B5665" s="451"/>
    </row>
    <row r="5666" s="425" customFormat="1" ht="21.75" customHeight="1" spans="2:2">
      <c r="B5666" s="451"/>
    </row>
    <row r="5667" s="425" customFormat="1" ht="21.75" customHeight="1" spans="2:2">
      <c r="B5667" s="451"/>
    </row>
    <row r="5668" s="425" customFormat="1" ht="21.75" customHeight="1" spans="2:2">
      <c r="B5668" s="451"/>
    </row>
    <row r="5669" s="425" customFormat="1" ht="21.75" customHeight="1" spans="2:2">
      <c r="B5669" s="451"/>
    </row>
    <row r="5670" s="425" customFormat="1" ht="21.75" customHeight="1" spans="2:2">
      <c r="B5670" s="451"/>
    </row>
    <row r="5671" s="425" customFormat="1" ht="21.75" customHeight="1" spans="2:2">
      <c r="B5671" s="451"/>
    </row>
    <row r="5672" s="425" customFormat="1" ht="21.75" customHeight="1" spans="2:2">
      <c r="B5672" s="451"/>
    </row>
    <row r="5673" s="425" customFormat="1" ht="21.75" customHeight="1" spans="2:2">
      <c r="B5673" s="451"/>
    </row>
    <row r="5674" s="425" customFormat="1" ht="21.75" customHeight="1" spans="2:2">
      <c r="B5674" s="451"/>
    </row>
    <row r="5675" s="425" customFormat="1" ht="21.75" customHeight="1" spans="2:2">
      <c r="B5675" s="451"/>
    </row>
    <row r="5676" s="425" customFormat="1" ht="21.75" customHeight="1" spans="2:2">
      <c r="B5676" s="451"/>
    </row>
    <row r="5677" s="425" customFormat="1" ht="21.75" customHeight="1" spans="2:2">
      <c r="B5677" s="451"/>
    </row>
    <row r="5678" s="425" customFormat="1" ht="21.75" customHeight="1" spans="2:2">
      <c r="B5678" s="451"/>
    </row>
    <row r="5679" s="425" customFormat="1" ht="21.75" customHeight="1" spans="2:2">
      <c r="B5679" s="451"/>
    </row>
    <row r="5680" s="425" customFormat="1" ht="21.75" customHeight="1" spans="2:2">
      <c r="B5680" s="451"/>
    </row>
    <row r="5681" s="425" customFormat="1" ht="21.75" customHeight="1" spans="2:2">
      <c r="B5681" s="451"/>
    </row>
    <row r="5682" s="425" customFormat="1" ht="21.75" customHeight="1" spans="2:2">
      <c r="B5682" s="451"/>
    </row>
    <row r="5683" s="425" customFormat="1" ht="21.75" customHeight="1" spans="2:2">
      <c r="B5683" s="451"/>
    </row>
    <row r="5684" s="425" customFormat="1" ht="21.75" customHeight="1" spans="2:2">
      <c r="B5684" s="451"/>
    </row>
    <row r="5685" s="425" customFormat="1" ht="21.75" customHeight="1" spans="2:2">
      <c r="B5685" s="451"/>
    </row>
    <row r="5686" s="425" customFormat="1" ht="21.75" customHeight="1" spans="2:2">
      <c r="B5686" s="451"/>
    </row>
    <row r="5687" s="425" customFormat="1" ht="21.75" customHeight="1" spans="2:2">
      <c r="B5687" s="451"/>
    </row>
    <row r="5688" s="425" customFormat="1" ht="21.75" customHeight="1" spans="2:2">
      <c r="B5688" s="451"/>
    </row>
    <row r="5689" s="425" customFormat="1" ht="21.75" customHeight="1" spans="2:2">
      <c r="B5689" s="451"/>
    </row>
    <row r="5690" s="425" customFormat="1" ht="21.75" customHeight="1" spans="2:2">
      <c r="B5690" s="451"/>
    </row>
    <row r="5691" s="425" customFormat="1" ht="21.75" customHeight="1" spans="2:2">
      <c r="B5691" s="451"/>
    </row>
    <row r="5692" s="425" customFormat="1" ht="21.75" customHeight="1" spans="2:2">
      <c r="B5692" s="451"/>
    </row>
    <row r="5693" s="425" customFormat="1" ht="21.75" customHeight="1" spans="2:2">
      <c r="B5693" s="451"/>
    </row>
    <row r="5694" s="425" customFormat="1" ht="21.75" customHeight="1" spans="2:2">
      <c r="B5694" s="451"/>
    </row>
    <row r="5695" s="425" customFormat="1" ht="21.75" customHeight="1" spans="2:2">
      <c r="B5695" s="451"/>
    </row>
    <row r="5696" s="425" customFormat="1" ht="21.75" customHeight="1" spans="2:2">
      <c r="B5696" s="451"/>
    </row>
    <row r="5697" s="425" customFormat="1" ht="21.75" customHeight="1" spans="2:2">
      <c r="B5697" s="451"/>
    </row>
    <row r="5698" s="425" customFormat="1" ht="21.75" customHeight="1" spans="2:2">
      <c r="B5698" s="451"/>
    </row>
    <row r="5699" s="425" customFormat="1" ht="21.75" customHeight="1" spans="2:2">
      <c r="B5699" s="451"/>
    </row>
    <row r="5700" s="425" customFormat="1" ht="21.75" customHeight="1" spans="2:2">
      <c r="B5700" s="451"/>
    </row>
    <row r="5701" s="425" customFormat="1" ht="21.75" customHeight="1" spans="2:2">
      <c r="B5701" s="451"/>
    </row>
    <row r="5702" s="425" customFormat="1" ht="21.75" customHeight="1" spans="2:2">
      <c r="B5702" s="451"/>
    </row>
    <row r="5703" s="425" customFormat="1" ht="21.75" customHeight="1" spans="2:2">
      <c r="B5703" s="451"/>
    </row>
    <row r="5704" s="425" customFormat="1" ht="21.75" customHeight="1" spans="2:2">
      <c r="B5704" s="451"/>
    </row>
    <row r="5705" s="425" customFormat="1" ht="21.75" customHeight="1" spans="2:2">
      <c r="B5705" s="451"/>
    </row>
    <row r="5706" s="425" customFormat="1" ht="21.75" customHeight="1" spans="2:2">
      <c r="B5706" s="451"/>
    </row>
    <row r="5707" s="425" customFormat="1" ht="21.75" customHeight="1" spans="2:2">
      <c r="B5707" s="451"/>
    </row>
    <row r="5708" s="425" customFormat="1" ht="21.75" customHeight="1" spans="2:2">
      <c r="B5708" s="451"/>
    </row>
    <row r="5709" s="425" customFormat="1" ht="21.75" customHeight="1" spans="2:2">
      <c r="B5709" s="451"/>
    </row>
    <row r="5710" s="425" customFormat="1" ht="21.75" customHeight="1" spans="2:2">
      <c r="B5710" s="451"/>
    </row>
    <row r="5711" s="425" customFormat="1" ht="21.75" customHeight="1" spans="2:2">
      <c r="B5711" s="451"/>
    </row>
    <row r="5712" s="425" customFormat="1" ht="21.75" customHeight="1" spans="2:2">
      <c r="B5712" s="451"/>
    </row>
    <row r="5713" s="425" customFormat="1" ht="21.75" customHeight="1" spans="2:2">
      <c r="B5713" s="451"/>
    </row>
    <row r="5714" s="425" customFormat="1" ht="21.75" customHeight="1" spans="2:2">
      <c r="B5714" s="451"/>
    </row>
    <row r="5715" s="425" customFormat="1" ht="21.75" customHeight="1" spans="2:2">
      <c r="B5715" s="451"/>
    </row>
    <row r="5716" s="425" customFormat="1" ht="21.75" customHeight="1" spans="2:2">
      <c r="B5716" s="451"/>
    </row>
    <row r="5717" s="425" customFormat="1" ht="21.75" customHeight="1" spans="2:2">
      <c r="B5717" s="451"/>
    </row>
    <row r="5718" s="425" customFormat="1" ht="21.75" customHeight="1" spans="2:2">
      <c r="B5718" s="451"/>
    </row>
    <row r="5719" s="425" customFormat="1" ht="21.75" customHeight="1" spans="2:2">
      <c r="B5719" s="451"/>
    </row>
    <row r="5720" s="425" customFormat="1" ht="21.75" customHeight="1" spans="2:2">
      <c r="B5720" s="451"/>
    </row>
    <row r="5721" s="425" customFormat="1" ht="21.75" customHeight="1" spans="2:2">
      <c r="B5721" s="451"/>
    </row>
    <row r="5722" s="425" customFormat="1" ht="21.75" customHeight="1" spans="2:2">
      <c r="B5722" s="451"/>
    </row>
    <row r="5723" s="425" customFormat="1" ht="21.75" customHeight="1" spans="2:2">
      <c r="B5723" s="451"/>
    </row>
    <row r="5724" s="425" customFormat="1" ht="21.75" customHeight="1" spans="2:2">
      <c r="B5724" s="451"/>
    </row>
    <row r="5725" s="425" customFormat="1" ht="21.75" customHeight="1" spans="2:2">
      <c r="B5725" s="451"/>
    </row>
    <row r="5726" s="425" customFormat="1" ht="21.75" customHeight="1" spans="2:2">
      <c r="B5726" s="451"/>
    </row>
    <row r="5727" s="425" customFormat="1" ht="21.75" customHeight="1" spans="2:2">
      <c r="B5727" s="451"/>
    </row>
    <row r="5728" s="425" customFormat="1" ht="21.75" customHeight="1" spans="2:2">
      <c r="B5728" s="451"/>
    </row>
    <row r="5729" s="425" customFormat="1" ht="21.75" customHeight="1" spans="2:2">
      <c r="B5729" s="451"/>
    </row>
    <row r="5730" s="425" customFormat="1" ht="21.75" customHeight="1" spans="2:2">
      <c r="B5730" s="451"/>
    </row>
    <row r="5731" s="425" customFormat="1" ht="21.75" customHeight="1" spans="2:2">
      <c r="B5731" s="451"/>
    </row>
    <row r="5732" s="425" customFormat="1" ht="21.75" customHeight="1" spans="2:2">
      <c r="B5732" s="451"/>
    </row>
    <row r="5733" s="425" customFormat="1" ht="21.75" customHeight="1" spans="2:2">
      <c r="B5733" s="451"/>
    </row>
    <row r="5734" s="425" customFormat="1" ht="21.75" customHeight="1" spans="2:2">
      <c r="B5734" s="451"/>
    </row>
    <row r="5735" s="425" customFormat="1" ht="21.75" customHeight="1" spans="2:2">
      <c r="B5735" s="451"/>
    </row>
    <row r="5736" s="425" customFormat="1" ht="21.75" customHeight="1" spans="2:2">
      <c r="B5736" s="451"/>
    </row>
    <row r="5737" s="425" customFormat="1" ht="21.75" customHeight="1" spans="2:2">
      <c r="B5737" s="451"/>
    </row>
    <row r="5738" s="425" customFormat="1" ht="21.75" customHeight="1" spans="2:2">
      <c r="B5738" s="451"/>
    </row>
    <row r="5739" s="425" customFormat="1" ht="21.75" customHeight="1" spans="2:2">
      <c r="B5739" s="451"/>
    </row>
    <row r="5740" s="425" customFormat="1" ht="21.75" customHeight="1" spans="2:2">
      <c r="B5740" s="451"/>
    </row>
    <row r="5741" s="425" customFormat="1" ht="21.75" customHeight="1" spans="2:2">
      <c r="B5741" s="451"/>
    </row>
    <row r="5742" s="425" customFormat="1" ht="21.75" customHeight="1" spans="2:2">
      <c r="B5742" s="451"/>
    </row>
    <row r="5743" s="425" customFormat="1" ht="21.75" customHeight="1" spans="2:2">
      <c r="B5743" s="451"/>
    </row>
    <row r="5744" s="425" customFormat="1" ht="21.75" customHeight="1" spans="2:2">
      <c r="B5744" s="451"/>
    </row>
    <row r="5745" s="425" customFormat="1" ht="21.75" customHeight="1" spans="2:2">
      <c r="B5745" s="451"/>
    </row>
    <row r="5746" s="425" customFormat="1" ht="21.75" customHeight="1" spans="2:2">
      <c r="B5746" s="451"/>
    </row>
    <row r="5747" s="425" customFormat="1" ht="21.75" customHeight="1" spans="2:2">
      <c r="B5747" s="451"/>
    </row>
    <row r="5748" s="425" customFormat="1" ht="21.75" customHeight="1" spans="2:2">
      <c r="B5748" s="451"/>
    </row>
    <row r="5749" s="425" customFormat="1" ht="21.75" customHeight="1" spans="2:2">
      <c r="B5749" s="451"/>
    </row>
    <row r="5750" s="425" customFormat="1" ht="21.75" customHeight="1" spans="2:2">
      <c r="B5750" s="451"/>
    </row>
    <row r="5751" s="425" customFormat="1" ht="21.75" customHeight="1" spans="2:2">
      <c r="B5751" s="451"/>
    </row>
    <row r="5752" s="425" customFormat="1" ht="21.75" customHeight="1" spans="2:2">
      <c r="B5752" s="451"/>
    </row>
    <row r="5753" s="425" customFormat="1" ht="21.75" customHeight="1" spans="2:2">
      <c r="B5753" s="451"/>
    </row>
    <row r="5754" s="425" customFormat="1" ht="21.75" customHeight="1" spans="2:2">
      <c r="B5754" s="451"/>
    </row>
    <row r="5755" s="425" customFormat="1" ht="21.75" customHeight="1" spans="2:2">
      <c r="B5755" s="451"/>
    </row>
    <row r="5756" s="425" customFormat="1" ht="21.75" customHeight="1" spans="2:2">
      <c r="B5756" s="451"/>
    </row>
    <row r="5757" s="425" customFormat="1" ht="21.75" customHeight="1" spans="2:2">
      <c r="B5757" s="451"/>
    </row>
    <row r="5758" s="425" customFormat="1" ht="21.75" customHeight="1" spans="2:2">
      <c r="B5758" s="451"/>
    </row>
    <row r="5759" s="425" customFormat="1" ht="21.75" customHeight="1" spans="2:2">
      <c r="B5759" s="451"/>
    </row>
    <row r="5760" s="425" customFormat="1" ht="21.75" customHeight="1" spans="2:2">
      <c r="B5760" s="451"/>
    </row>
    <row r="5761" s="425" customFormat="1" ht="21.75" customHeight="1" spans="2:2">
      <c r="B5761" s="451"/>
    </row>
    <row r="5762" s="425" customFormat="1" ht="21.75" customHeight="1" spans="2:2">
      <c r="B5762" s="451"/>
    </row>
    <row r="5763" s="425" customFormat="1" ht="21.75" customHeight="1" spans="2:2">
      <c r="B5763" s="451"/>
    </row>
    <row r="5764" s="425" customFormat="1" ht="21.75" customHeight="1" spans="2:2">
      <c r="B5764" s="451"/>
    </row>
    <row r="5765" s="425" customFormat="1" ht="21.75" customHeight="1" spans="2:2">
      <c r="B5765" s="451"/>
    </row>
    <row r="5766" s="425" customFormat="1" ht="21.75" customHeight="1" spans="2:2">
      <c r="B5766" s="451"/>
    </row>
    <row r="5767" s="425" customFormat="1" ht="21.75" customHeight="1" spans="2:2">
      <c r="B5767" s="451"/>
    </row>
    <row r="5768" s="425" customFormat="1" ht="21.75" customHeight="1" spans="2:2">
      <c r="B5768" s="451"/>
    </row>
    <row r="5769" s="425" customFormat="1" ht="21.75" customHeight="1" spans="2:2">
      <c r="B5769" s="451"/>
    </row>
    <row r="5770" s="425" customFormat="1" ht="21.75" customHeight="1" spans="2:2">
      <c r="B5770" s="451"/>
    </row>
    <row r="5771" s="425" customFormat="1" ht="21.75" customHeight="1" spans="2:2">
      <c r="B5771" s="451"/>
    </row>
    <row r="5772" s="425" customFormat="1" ht="21.75" customHeight="1" spans="2:2">
      <c r="B5772" s="451"/>
    </row>
    <row r="5773" s="425" customFormat="1" ht="21.75" customHeight="1" spans="2:2">
      <c r="B5773" s="451"/>
    </row>
    <row r="5774" s="425" customFormat="1" ht="21.75" customHeight="1" spans="2:2">
      <c r="B5774" s="451"/>
    </row>
    <row r="5775" s="425" customFormat="1" ht="21.75" customHeight="1" spans="2:2">
      <c r="B5775" s="451"/>
    </row>
    <row r="5776" s="425" customFormat="1" ht="21.75" customHeight="1" spans="2:2">
      <c r="B5776" s="451"/>
    </row>
    <row r="5777" s="425" customFormat="1" ht="21.75" customHeight="1" spans="2:2">
      <c r="B5777" s="451"/>
    </row>
    <row r="5778" s="425" customFormat="1" ht="21.75" customHeight="1" spans="2:2">
      <c r="B5778" s="451"/>
    </row>
    <row r="5779" s="425" customFormat="1" ht="21.75" customHeight="1" spans="2:2">
      <c r="B5779" s="451"/>
    </row>
    <row r="5780" s="425" customFormat="1" ht="21.75" customHeight="1" spans="2:2">
      <c r="B5780" s="451"/>
    </row>
    <row r="5781" s="425" customFormat="1" ht="21.75" customHeight="1" spans="2:2">
      <c r="B5781" s="451"/>
    </row>
    <row r="5782" s="425" customFormat="1" ht="21.75" customHeight="1" spans="2:2">
      <c r="B5782" s="451"/>
    </row>
    <row r="5783" s="425" customFormat="1" ht="21.75" customHeight="1" spans="2:2">
      <c r="B5783" s="451"/>
    </row>
    <row r="5784" s="425" customFormat="1" ht="21.75" customHeight="1" spans="2:2">
      <c r="B5784" s="451"/>
    </row>
    <row r="5785" s="425" customFormat="1" ht="21.75" customHeight="1" spans="2:2">
      <c r="B5785" s="451"/>
    </row>
    <row r="5786" s="425" customFormat="1" ht="21.75" customHeight="1" spans="2:2">
      <c r="B5786" s="451"/>
    </row>
    <row r="5787" s="425" customFormat="1" ht="21.75" customHeight="1" spans="2:2">
      <c r="B5787" s="451"/>
    </row>
    <row r="5788" s="425" customFormat="1" ht="21.75" customHeight="1" spans="2:2">
      <c r="B5788" s="451"/>
    </row>
    <row r="5789" s="425" customFormat="1" ht="21.75" customHeight="1" spans="2:2">
      <c r="B5789" s="451"/>
    </row>
    <row r="5790" s="425" customFormat="1" ht="21.75" customHeight="1" spans="2:2">
      <c r="B5790" s="451"/>
    </row>
    <row r="5791" s="425" customFormat="1" ht="21.75" customHeight="1" spans="2:2">
      <c r="B5791" s="451"/>
    </row>
    <row r="5792" s="425" customFormat="1" ht="21.75" customHeight="1" spans="2:2">
      <c r="B5792" s="451"/>
    </row>
    <row r="5793" s="425" customFormat="1" ht="21.75" customHeight="1" spans="2:2">
      <c r="B5793" s="451"/>
    </row>
    <row r="5794" s="425" customFormat="1" ht="21.75" customHeight="1" spans="2:2">
      <c r="B5794" s="451"/>
    </row>
    <row r="5795" s="425" customFormat="1" ht="21.75" customHeight="1" spans="2:2">
      <c r="B5795" s="451"/>
    </row>
    <row r="5796" s="425" customFormat="1" ht="21.75" customHeight="1" spans="2:2">
      <c r="B5796" s="451"/>
    </row>
    <row r="5797" s="425" customFormat="1" ht="21.75" customHeight="1" spans="2:2">
      <c r="B5797" s="451"/>
    </row>
    <row r="5798" s="425" customFormat="1" ht="21.75" customHeight="1" spans="2:2">
      <c r="B5798" s="451"/>
    </row>
    <row r="5799" s="425" customFormat="1" ht="21.75" customHeight="1" spans="2:2">
      <c r="B5799" s="451"/>
    </row>
    <row r="5800" s="425" customFormat="1" ht="21.75" customHeight="1" spans="2:2">
      <c r="B5800" s="451"/>
    </row>
    <row r="5801" s="425" customFormat="1" ht="21.75" customHeight="1" spans="2:2">
      <c r="B5801" s="451"/>
    </row>
    <row r="5802" s="425" customFormat="1" ht="21.75" customHeight="1" spans="2:2">
      <c r="B5802" s="451"/>
    </row>
    <row r="5803" s="425" customFormat="1" ht="21.75" customHeight="1" spans="2:2">
      <c r="B5803" s="451"/>
    </row>
    <row r="5804" s="425" customFormat="1" ht="21.75" customHeight="1" spans="2:2">
      <c r="B5804" s="451"/>
    </row>
    <row r="5805" s="425" customFormat="1" ht="21.75" customHeight="1" spans="2:2">
      <c r="B5805" s="451"/>
    </row>
    <row r="5806" s="425" customFormat="1" ht="21.75" customHeight="1" spans="2:2">
      <c r="B5806" s="451"/>
    </row>
    <row r="5807" s="425" customFormat="1" ht="21.75" customHeight="1" spans="2:2">
      <c r="B5807" s="451"/>
    </row>
    <row r="5808" s="425" customFormat="1" ht="21.75" customHeight="1" spans="2:2">
      <c r="B5808" s="451"/>
    </row>
    <row r="5809" s="425" customFormat="1" ht="21.75" customHeight="1" spans="2:2">
      <c r="B5809" s="451"/>
    </row>
    <row r="5810" s="425" customFormat="1" ht="21.75" customHeight="1" spans="2:2">
      <c r="B5810" s="451"/>
    </row>
    <row r="5811" s="425" customFormat="1" ht="21.75" customHeight="1" spans="2:2">
      <c r="B5811" s="451"/>
    </row>
    <row r="5812" s="425" customFormat="1" ht="21.75" customHeight="1" spans="2:2">
      <c r="B5812" s="451"/>
    </row>
    <row r="5813" s="425" customFormat="1" ht="21.75" customHeight="1" spans="2:2">
      <c r="B5813" s="451"/>
    </row>
    <row r="5814" s="425" customFormat="1" ht="21.75" customHeight="1" spans="2:2">
      <c r="B5814" s="451"/>
    </row>
    <row r="5815" s="425" customFormat="1" ht="21.75" customHeight="1" spans="2:2">
      <c r="B5815" s="451"/>
    </row>
    <row r="5816" s="425" customFormat="1" ht="21.75" customHeight="1" spans="2:2">
      <c r="B5816" s="451"/>
    </row>
    <row r="5817" s="425" customFormat="1" ht="21.75" customHeight="1" spans="2:2">
      <c r="B5817" s="451"/>
    </row>
    <row r="5818" s="425" customFormat="1" ht="21.75" customHeight="1" spans="2:2">
      <c r="B5818" s="451"/>
    </row>
    <row r="5819" s="425" customFormat="1" ht="21.75" customHeight="1" spans="2:2">
      <c r="B5819" s="451"/>
    </row>
    <row r="5820" s="425" customFormat="1" ht="21.75" customHeight="1" spans="2:2">
      <c r="B5820" s="451"/>
    </row>
    <row r="5821" s="425" customFormat="1" ht="21.75" customHeight="1" spans="2:2">
      <c r="B5821" s="451"/>
    </row>
    <row r="5822" s="425" customFormat="1" ht="21.75" customHeight="1" spans="2:2">
      <c r="B5822" s="451"/>
    </row>
    <row r="5823" s="425" customFormat="1" ht="21.75" customHeight="1" spans="2:2">
      <c r="B5823" s="451"/>
    </row>
    <row r="5824" s="425" customFormat="1" ht="21.75" customHeight="1" spans="2:2">
      <c r="B5824" s="451"/>
    </row>
    <row r="5825" s="425" customFormat="1" ht="21.75" customHeight="1" spans="2:2">
      <c r="B5825" s="451"/>
    </row>
    <row r="5826" s="425" customFormat="1" ht="21.75" customHeight="1" spans="2:2">
      <c r="B5826" s="451"/>
    </row>
    <row r="5827" s="425" customFormat="1" ht="21.75" customHeight="1" spans="2:2">
      <c r="B5827" s="451"/>
    </row>
    <row r="5828" s="425" customFormat="1" ht="21.75" customHeight="1" spans="2:2">
      <c r="B5828" s="451"/>
    </row>
    <row r="5829" s="425" customFormat="1" ht="21.75" customHeight="1" spans="2:2">
      <c r="B5829" s="451"/>
    </row>
    <row r="5830" s="425" customFormat="1" ht="21.75" customHeight="1" spans="2:2">
      <c r="B5830" s="451"/>
    </row>
    <row r="5831" s="425" customFormat="1" ht="21.75" customHeight="1" spans="2:2">
      <c r="B5831" s="451"/>
    </row>
    <row r="5832" s="425" customFormat="1" ht="21.75" customHeight="1" spans="2:2">
      <c r="B5832" s="451"/>
    </row>
    <row r="5833" s="425" customFormat="1" ht="21.75" customHeight="1" spans="2:2">
      <c r="B5833" s="451"/>
    </row>
    <row r="5834" s="425" customFormat="1" ht="21.75" customHeight="1" spans="2:2">
      <c r="B5834" s="451"/>
    </row>
    <row r="5835" s="425" customFormat="1" ht="21.75" customHeight="1" spans="2:2">
      <c r="B5835" s="451"/>
    </row>
    <row r="5836" s="425" customFormat="1" ht="21.75" customHeight="1" spans="2:2">
      <c r="B5836" s="451"/>
    </row>
    <row r="5837" s="425" customFormat="1" ht="21.75" customHeight="1" spans="2:2">
      <c r="B5837" s="451"/>
    </row>
    <row r="5838" s="425" customFormat="1" ht="21.75" customHeight="1" spans="2:2">
      <c r="B5838" s="451"/>
    </row>
    <row r="5839" s="425" customFormat="1" ht="21.75" customHeight="1" spans="2:2">
      <c r="B5839" s="451"/>
    </row>
    <row r="5840" s="425" customFormat="1" ht="21.75" customHeight="1" spans="2:2">
      <c r="B5840" s="451"/>
    </row>
    <row r="5841" s="425" customFormat="1" ht="21.75" customHeight="1" spans="2:2">
      <c r="B5841" s="451"/>
    </row>
    <row r="5842" s="425" customFormat="1" ht="21.75" customHeight="1" spans="2:2">
      <c r="B5842" s="451"/>
    </row>
    <row r="5843" s="425" customFormat="1" ht="21.75" customHeight="1" spans="2:2">
      <c r="B5843" s="451"/>
    </row>
    <row r="5844" s="425" customFormat="1" ht="21.75" customHeight="1" spans="2:2">
      <c r="B5844" s="451"/>
    </row>
    <row r="5845" s="425" customFormat="1" ht="21.75" customHeight="1" spans="2:2">
      <c r="B5845" s="451"/>
    </row>
    <row r="5846" s="425" customFormat="1" ht="21.75" customHeight="1" spans="2:2">
      <c r="B5846" s="451"/>
    </row>
    <row r="5847" s="425" customFormat="1" ht="21.75" customHeight="1" spans="2:2">
      <c r="B5847" s="451"/>
    </row>
    <row r="5848" s="425" customFormat="1" ht="21.75" customHeight="1" spans="2:2">
      <c r="B5848" s="451"/>
    </row>
    <row r="5849" s="425" customFormat="1" ht="21.75" customHeight="1" spans="2:2">
      <c r="B5849" s="451"/>
    </row>
    <row r="5850" s="425" customFormat="1" ht="21.75" customHeight="1" spans="2:2">
      <c r="B5850" s="451"/>
    </row>
    <row r="5851" s="425" customFormat="1" ht="21.75" customHeight="1" spans="2:2">
      <c r="B5851" s="451"/>
    </row>
    <row r="5852" s="425" customFormat="1" ht="21.75" customHeight="1" spans="2:2">
      <c r="B5852" s="451"/>
    </row>
    <row r="5853" s="425" customFormat="1" ht="21.75" customHeight="1" spans="2:2">
      <c r="B5853" s="451"/>
    </row>
    <row r="5854" s="425" customFormat="1" ht="21.75" customHeight="1" spans="2:2">
      <c r="B5854" s="451"/>
    </row>
    <row r="5855" s="425" customFormat="1" ht="21.75" customHeight="1" spans="2:2">
      <c r="B5855" s="451"/>
    </row>
    <row r="5856" s="425" customFormat="1" ht="21.75" customHeight="1" spans="2:2">
      <c r="B5856" s="451"/>
    </row>
    <row r="5857" s="425" customFormat="1" ht="21.75" customHeight="1" spans="2:2">
      <c r="B5857" s="451"/>
    </row>
    <row r="5858" s="425" customFormat="1" ht="21.75" customHeight="1" spans="2:2">
      <c r="B5858" s="451"/>
    </row>
    <row r="5859" s="425" customFormat="1" ht="21.75" customHeight="1" spans="2:2">
      <c r="B5859" s="451"/>
    </row>
    <row r="5860" s="425" customFormat="1" ht="21.75" customHeight="1" spans="2:2">
      <c r="B5860" s="451"/>
    </row>
    <row r="5861" s="425" customFormat="1" ht="21.75" customHeight="1" spans="2:2">
      <c r="B5861" s="451"/>
    </row>
    <row r="5862" s="425" customFormat="1" ht="21.75" customHeight="1" spans="2:2">
      <c r="B5862" s="451"/>
    </row>
    <row r="5863" s="425" customFormat="1" ht="21.75" customHeight="1" spans="2:2">
      <c r="B5863" s="451"/>
    </row>
    <row r="5864" s="425" customFormat="1" ht="21.75" customHeight="1" spans="2:2">
      <c r="B5864" s="451"/>
    </row>
    <row r="5865" s="425" customFormat="1" ht="21.75" customHeight="1" spans="2:2">
      <c r="B5865" s="451"/>
    </row>
    <row r="5866" s="425" customFormat="1" ht="21.75" customHeight="1" spans="2:2">
      <c r="B5866" s="451"/>
    </row>
    <row r="5867" s="425" customFormat="1" ht="21.75" customHeight="1" spans="2:2">
      <c r="B5867" s="451"/>
    </row>
    <row r="5868" s="425" customFormat="1" ht="21.75" customHeight="1" spans="2:2">
      <c r="B5868" s="451"/>
    </row>
    <row r="5869" s="425" customFormat="1" ht="21.75" customHeight="1" spans="2:2">
      <c r="B5869" s="451"/>
    </row>
    <row r="5870" s="425" customFormat="1" ht="21.75" customHeight="1" spans="2:2">
      <c r="B5870" s="451"/>
    </row>
    <row r="5871" s="425" customFormat="1" ht="21.75" customHeight="1" spans="2:2">
      <c r="B5871" s="451"/>
    </row>
    <row r="5872" s="425" customFormat="1" ht="21.75" customHeight="1" spans="2:2">
      <c r="B5872" s="451"/>
    </row>
    <row r="5873" s="425" customFormat="1" ht="21.75" customHeight="1" spans="2:2">
      <c r="B5873" s="451"/>
    </row>
    <row r="5874" s="425" customFormat="1" ht="21.75" customHeight="1" spans="2:2">
      <c r="B5874" s="451"/>
    </row>
    <row r="5875" s="425" customFormat="1" ht="21.75" customHeight="1" spans="2:2">
      <c r="B5875" s="451"/>
    </row>
    <row r="5876" s="425" customFormat="1" ht="21.75" customHeight="1" spans="2:2">
      <c r="B5876" s="451"/>
    </row>
    <row r="5877" s="425" customFormat="1" ht="21.75" customHeight="1" spans="2:2">
      <c r="B5877" s="451"/>
    </row>
    <row r="5878" s="425" customFormat="1" ht="21.75" customHeight="1" spans="2:2">
      <c r="B5878" s="451"/>
    </row>
    <row r="5879" s="425" customFormat="1" ht="21.75" customHeight="1" spans="2:2">
      <c r="B5879" s="451"/>
    </row>
    <row r="5880" s="425" customFormat="1" ht="21.75" customHeight="1" spans="2:2">
      <c r="B5880" s="451"/>
    </row>
    <row r="5881" s="425" customFormat="1" ht="21.75" customHeight="1" spans="2:2">
      <c r="B5881" s="451"/>
    </row>
    <row r="5882" s="425" customFormat="1" ht="21.75" customHeight="1" spans="2:2">
      <c r="B5882" s="451"/>
    </row>
    <row r="5883" s="425" customFormat="1" ht="21.75" customHeight="1" spans="2:2">
      <c r="B5883" s="451"/>
    </row>
    <row r="5884" s="425" customFormat="1" ht="21.75" customHeight="1" spans="2:2">
      <c r="B5884" s="451"/>
    </row>
    <row r="5885" s="425" customFormat="1" ht="21.75" customHeight="1" spans="2:2">
      <c r="B5885" s="451"/>
    </row>
    <row r="5886" s="425" customFormat="1" ht="21.75" customHeight="1" spans="2:2">
      <c r="B5886" s="451"/>
    </row>
    <row r="5887" s="425" customFormat="1" ht="21.75" customHeight="1" spans="2:2">
      <c r="B5887" s="451"/>
    </row>
    <row r="5888" s="425" customFormat="1" ht="21.75" customHeight="1" spans="2:2">
      <c r="B5888" s="451"/>
    </row>
    <row r="5889" s="425" customFormat="1" ht="21.75" customHeight="1" spans="2:2">
      <c r="B5889" s="451"/>
    </row>
    <row r="5890" s="425" customFormat="1" ht="21.75" customHeight="1" spans="2:2">
      <c r="B5890" s="451"/>
    </row>
    <row r="5891" s="425" customFormat="1" ht="21.75" customHeight="1" spans="2:2">
      <c r="B5891" s="451"/>
    </row>
    <row r="5892" s="425" customFormat="1" ht="21.75" customHeight="1" spans="2:2">
      <c r="B5892" s="451"/>
    </row>
    <row r="5893" s="425" customFormat="1" ht="21.75" customHeight="1" spans="2:2">
      <c r="B5893" s="451"/>
    </row>
    <row r="5894" s="425" customFormat="1" ht="21.75" customHeight="1" spans="2:2">
      <c r="B5894" s="451"/>
    </row>
    <row r="5895" s="425" customFormat="1" ht="21.75" customHeight="1" spans="2:2">
      <c r="B5895" s="451"/>
    </row>
    <row r="5896" s="425" customFormat="1" ht="21.75" customHeight="1" spans="2:2">
      <c r="B5896" s="451"/>
    </row>
    <row r="5897" s="425" customFormat="1" ht="21.75" customHeight="1" spans="2:2">
      <c r="B5897" s="451"/>
    </row>
    <row r="5898" s="425" customFormat="1" ht="21.75" customHeight="1" spans="2:2">
      <c r="B5898" s="451"/>
    </row>
    <row r="5899" s="425" customFormat="1" ht="21.75" customHeight="1" spans="2:2">
      <c r="B5899" s="451"/>
    </row>
    <row r="5900" s="425" customFormat="1" ht="21.75" customHeight="1" spans="2:2">
      <c r="B5900" s="451"/>
    </row>
    <row r="5901" s="425" customFormat="1" ht="21.75" customHeight="1" spans="2:2">
      <c r="B5901" s="451"/>
    </row>
    <row r="5902" s="425" customFormat="1" ht="21.75" customHeight="1" spans="2:2">
      <c r="B5902" s="451"/>
    </row>
    <row r="5903" s="425" customFormat="1" ht="21.75" customHeight="1" spans="2:2">
      <c r="B5903" s="451"/>
    </row>
    <row r="5904" s="425" customFormat="1" ht="21.75" customHeight="1" spans="2:2">
      <c r="B5904" s="451"/>
    </row>
    <row r="5905" s="425" customFormat="1" ht="21.75" customHeight="1" spans="2:2">
      <c r="B5905" s="451"/>
    </row>
    <row r="5906" s="425" customFormat="1" ht="21.75" customHeight="1" spans="2:2">
      <c r="B5906" s="451"/>
    </row>
    <row r="5907" s="425" customFormat="1" ht="21.75" customHeight="1" spans="2:2">
      <c r="B5907" s="451"/>
    </row>
    <row r="5908" s="425" customFormat="1" ht="21.75" customHeight="1" spans="2:2">
      <c r="B5908" s="451"/>
    </row>
    <row r="5909" s="425" customFormat="1" ht="21.75" customHeight="1" spans="2:2">
      <c r="B5909" s="451"/>
    </row>
    <row r="5910" s="425" customFormat="1" ht="21.75" customHeight="1" spans="2:2">
      <c r="B5910" s="451"/>
    </row>
    <row r="5911" s="425" customFormat="1" ht="21.75" customHeight="1" spans="2:2">
      <c r="B5911" s="451"/>
    </row>
    <row r="5912" s="425" customFormat="1" ht="21.75" customHeight="1" spans="2:2">
      <c r="B5912" s="451"/>
    </row>
    <row r="5913" s="425" customFormat="1" ht="21.75" customHeight="1" spans="2:2">
      <c r="B5913" s="451"/>
    </row>
    <row r="5914" s="425" customFormat="1" ht="21.75" customHeight="1" spans="2:2">
      <c r="B5914" s="451"/>
    </row>
    <row r="5915" s="425" customFormat="1" ht="21.75" customHeight="1" spans="2:2">
      <c r="B5915" s="451"/>
    </row>
    <row r="5916" s="425" customFormat="1" ht="21.75" customHeight="1" spans="2:2">
      <c r="B5916" s="451"/>
    </row>
    <row r="5917" s="425" customFormat="1" ht="21.75" customHeight="1" spans="2:2">
      <c r="B5917" s="451"/>
    </row>
    <row r="5918" s="425" customFormat="1" ht="21.75" customHeight="1" spans="2:2">
      <c r="B5918" s="451"/>
    </row>
    <row r="5919" s="425" customFormat="1" ht="21.75" customHeight="1" spans="2:2">
      <c r="B5919" s="451"/>
    </row>
    <row r="5920" s="425" customFormat="1" ht="21.75" customHeight="1" spans="2:2">
      <c r="B5920" s="451"/>
    </row>
    <row r="5921" s="425" customFormat="1" ht="21.75" customHeight="1" spans="2:2">
      <c r="B5921" s="451"/>
    </row>
    <row r="5922" s="425" customFormat="1" ht="21.75" customHeight="1" spans="2:2">
      <c r="B5922" s="451"/>
    </row>
    <row r="5923" s="425" customFormat="1" ht="21.75" customHeight="1" spans="2:2">
      <c r="B5923" s="451"/>
    </row>
    <row r="5924" s="425" customFormat="1" ht="21.75" customHeight="1" spans="2:2">
      <c r="B5924" s="451"/>
    </row>
    <row r="5925" s="425" customFormat="1" ht="21.75" customHeight="1" spans="2:2">
      <c r="B5925" s="451"/>
    </row>
    <row r="5926" s="425" customFormat="1" ht="21.75" customHeight="1" spans="2:2">
      <c r="B5926" s="451"/>
    </row>
    <row r="5927" s="425" customFormat="1" ht="21.75" customHeight="1" spans="2:2">
      <c r="B5927" s="451"/>
    </row>
    <row r="5928" s="425" customFormat="1" ht="21.75" customHeight="1" spans="2:2">
      <c r="B5928" s="451"/>
    </row>
    <row r="5929" s="425" customFormat="1" ht="21.75" customHeight="1" spans="2:2">
      <c r="B5929" s="451"/>
    </row>
    <row r="5930" s="425" customFormat="1" ht="21.75" customHeight="1" spans="2:2">
      <c r="B5930" s="451"/>
    </row>
    <row r="5931" s="425" customFormat="1" ht="21.75" customHeight="1" spans="2:2">
      <c r="B5931" s="451"/>
    </row>
    <row r="5932" s="425" customFormat="1" ht="21.75" customHeight="1" spans="2:2">
      <c r="B5932" s="451"/>
    </row>
    <row r="5933" s="425" customFormat="1" ht="21.75" customHeight="1" spans="2:2">
      <c r="B5933" s="451"/>
    </row>
    <row r="5934" s="425" customFormat="1" ht="21.75" customHeight="1" spans="2:2">
      <c r="B5934" s="451"/>
    </row>
    <row r="5935" s="425" customFormat="1" ht="21.75" customHeight="1" spans="2:2">
      <c r="B5935" s="451"/>
    </row>
    <row r="5936" s="425" customFormat="1" ht="21.75" customHeight="1" spans="2:2">
      <c r="B5936" s="451"/>
    </row>
    <row r="5937" s="425" customFormat="1" ht="21.75" customHeight="1" spans="2:2">
      <c r="B5937" s="451"/>
    </row>
    <row r="5938" s="425" customFormat="1" ht="21.75" customHeight="1" spans="2:2">
      <c r="B5938" s="451"/>
    </row>
    <row r="5939" s="425" customFormat="1" ht="21.75" customHeight="1" spans="2:2">
      <c r="B5939" s="451"/>
    </row>
    <row r="5940" s="425" customFormat="1" ht="21.75" customHeight="1" spans="2:2">
      <c r="B5940" s="451"/>
    </row>
    <row r="5941" s="425" customFormat="1" ht="21.75" customHeight="1" spans="2:2">
      <c r="B5941" s="451"/>
    </row>
    <row r="5942" s="425" customFormat="1" ht="21.75" customHeight="1" spans="2:2">
      <c r="B5942" s="451"/>
    </row>
    <row r="5943" s="425" customFormat="1" ht="21.75" customHeight="1" spans="2:2">
      <c r="B5943" s="451"/>
    </row>
    <row r="5944" s="425" customFormat="1" ht="21.75" customHeight="1" spans="2:2">
      <c r="B5944" s="451"/>
    </row>
    <row r="5945" s="425" customFormat="1" ht="21.75" customHeight="1" spans="2:2">
      <c r="B5945" s="451"/>
    </row>
    <row r="5946" s="425" customFormat="1" ht="21.75" customHeight="1" spans="2:2">
      <c r="B5946" s="451"/>
    </row>
    <row r="5947" s="425" customFormat="1" ht="21.75" customHeight="1" spans="2:2">
      <c r="B5947" s="451"/>
    </row>
    <row r="5948" s="425" customFormat="1" ht="21.75" customHeight="1" spans="2:2">
      <c r="B5948" s="451"/>
    </row>
    <row r="5949" s="425" customFormat="1" ht="21.75" customHeight="1" spans="2:2">
      <c r="B5949" s="451"/>
    </row>
    <row r="5950" s="425" customFormat="1" ht="21.75" customHeight="1" spans="2:2">
      <c r="B5950" s="451"/>
    </row>
    <row r="5951" s="425" customFormat="1" ht="21.75" customHeight="1" spans="2:2">
      <c r="B5951" s="451"/>
    </row>
    <row r="5952" s="425" customFormat="1" ht="21.75" customHeight="1" spans="2:2">
      <c r="B5952" s="451"/>
    </row>
    <row r="5953" s="425" customFormat="1" ht="21.75" customHeight="1" spans="2:2">
      <c r="B5953" s="451"/>
    </row>
    <row r="5954" s="425" customFormat="1" ht="21.75" customHeight="1" spans="2:2">
      <c r="B5954" s="451"/>
    </row>
    <row r="5955" s="425" customFormat="1" ht="21.75" customHeight="1" spans="2:2">
      <c r="B5955" s="451"/>
    </row>
    <row r="5956" s="425" customFormat="1" ht="21.75" customHeight="1" spans="2:2">
      <c r="B5956" s="451"/>
    </row>
    <row r="5957" s="425" customFormat="1" ht="21.75" customHeight="1" spans="2:2">
      <c r="B5957" s="451"/>
    </row>
    <row r="5958" s="425" customFormat="1" ht="21.75" customHeight="1" spans="2:2">
      <c r="B5958" s="451"/>
    </row>
    <row r="5959" s="425" customFormat="1" ht="21.75" customHeight="1" spans="2:2">
      <c r="B5959" s="451"/>
    </row>
    <row r="5960" s="425" customFormat="1" ht="21.75" customHeight="1" spans="2:2">
      <c r="B5960" s="451"/>
    </row>
    <row r="5961" s="425" customFormat="1" ht="21.75" customHeight="1" spans="2:2">
      <c r="B5961" s="451"/>
    </row>
    <row r="5962" s="425" customFormat="1" ht="21.75" customHeight="1" spans="2:2">
      <c r="B5962" s="451"/>
    </row>
    <row r="5963" s="425" customFormat="1" ht="21.75" customHeight="1" spans="2:2">
      <c r="B5963" s="451"/>
    </row>
    <row r="5964" s="425" customFormat="1" ht="21.75" customHeight="1" spans="2:2">
      <c r="B5964" s="451"/>
    </row>
    <row r="5965" s="425" customFormat="1" ht="21.75" customHeight="1" spans="2:2">
      <c r="B5965" s="451"/>
    </row>
    <row r="5966" s="425" customFormat="1" ht="21.75" customHeight="1" spans="2:2">
      <c r="B5966" s="451"/>
    </row>
    <row r="5967" s="425" customFormat="1" ht="21.75" customHeight="1" spans="2:2">
      <c r="B5967" s="451"/>
    </row>
    <row r="5968" s="425" customFormat="1" ht="21.75" customHeight="1" spans="2:2">
      <c r="B5968" s="451"/>
    </row>
    <row r="5969" s="425" customFormat="1" ht="21.75" customHeight="1" spans="2:2">
      <c r="B5969" s="451"/>
    </row>
    <row r="5970" s="425" customFormat="1" ht="21.75" customHeight="1" spans="2:2">
      <c r="B5970" s="451"/>
    </row>
    <row r="5971" s="425" customFormat="1" ht="21.75" customHeight="1" spans="2:2">
      <c r="B5971" s="451"/>
    </row>
    <row r="5972" s="425" customFormat="1" ht="21.75" customHeight="1" spans="2:2">
      <c r="B5972" s="451"/>
    </row>
    <row r="5973" s="425" customFormat="1" ht="21.75" customHeight="1" spans="2:2">
      <c r="B5973" s="451"/>
    </row>
    <row r="5974" s="425" customFormat="1" ht="21.75" customHeight="1" spans="2:2">
      <c r="B5974" s="451"/>
    </row>
    <row r="5975" s="425" customFormat="1" ht="21.75" customHeight="1" spans="2:2">
      <c r="B5975" s="451"/>
    </row>
    <row r="5976" s="425" customFormat="1" ht="21.75" customHeight="1" spans="2:2">
      <c r="B5976" s="451"/>
    </row>
    <row r="5977" s="425" customFormat="1" ht="21.75" customHeight="1" spans="2:2">
      <c r="B5977" s="451"/>
    </row>
    <row r="5978" s="425" customFormat="1" ht="21.75" customHeight="1" spans="2:2">
      <c r="B5978" s="451"/>
    </row>
    <row r="5979" s="425" customFormat="1" ht="21.75" customHeight="1" spans="2:2">
      <c r="B5979" s="451"/>
    </row>
    <row r="5980" s="425" customFormat="1" ht="21.75" customHeight="1" spans="2:2">
      <c r="B5980" s="451"/>
    </row>
    <row r="5981" s="425" customFormat="1" ht="21.75" customHeight="1" spans="2:2">
      <c r="B5981" s="451"/>
    </row>
    <row r="5982" s="425" customFormat="1" ht="21.75" customHeight="1" spans="2:2">
      <c r="B5982" s="451"/>
    </row>
    <row r="5983" s="425" customFormat="1" ht="21.75" customHeight="1" spans="2:2">
      <c r="B5983" s="451"/>
    </row>
    <row r="5984" s="425" customFormat="1" ht="21.75" customHeight="1" spans="2:2">
      <c r="B5984" s="451"/>
    </row>
    <row r="5985" s="425" customFormat="1" ht="21.75" customHeight="1" spans="2:2">
      <c r="B5985" s="451"/>
    </row>
    <row r="5986" s="425" customFormat="1" ht="21.75" customHeight="1" spans="2:2">
      <c r="B5986" s="451"/>
    </row>
    <row r="5987" s="425" customFormat="1" ht="21.75" customHeight="1" spans="2:2">
      <c r="B5987" s="451"/>
    </row>
    <row r="5988" s="425" customFormat="1" ht="21.75" customHeight="1" spans="2:2">
      <c r="B5988" s="451"/>
    </row>
    <row r="5989" s="425" customFormat="1" ht="21.75" customHeight="1" spans="2:2">
      <c r="B5989" s="451"/>
    </row>
    <row r="5990" s="425" customFormat="1" ht="21.75" customHeight="1" spans="2:2">
      <c r="B5990" s="451"/>
    </row>
    <row r="5991" s="425" customFormat="1" ht="21.75" customHeight="1" spans="2:2">
      <c r="B5991" s="451"/>
    </row>
    <row r="5992" s="425" customFormat="1" ht="21.75" customHeight="1" spans="2:2">
      <c r="B5992" s="451"/>
    </row>
    <row r="5993" s="425" customFormat="1" ht="21.75" customHeight="1" spans="2:2">
      <c r="B5993" s="451"/>
    </row>
    <row r="5994" s="425" customFormat="1" ht="21.75" customHeight="1" spans="2:2">
      <c r="B5994" s="451"/>
    </row>
    <row r="5995" s="425" customFormat="1" ht="21.75" customHeight="1" spans="2:2">
      <c r="B5995" s="451"/>
    </row>
    <row r="5996" s="425" customFormat="1" ht="21.75" customHeight="1" spans="2:2">
      <c r="B5996" s="451"/>
    </row>
    <row r="5997" s="425" customFormat="1" ht="21.75" customHeight="1" spans="2:2">
      <c r="B5997" s="451"/>
    </row>
    <row r="5998" s="425" customFormat="1" ht="21.75" customHeight="1" spans="2:2">
      <c r="B5998" s="451"/>
    </row>
    <row r="5999" s="425" customFormat="1" ht="21.75" customHeight="1" spans="2:2">
      <c r="B5999" s="451"/>
    </row>
    <row r="6000" s="425" customFormat="1" ht="21.75" customHeight="1" spans="2:2">
      <c r="B6000" s="451"/>
    </row>
    <row r="6001" s="425" customFormat="1" ht="21.75" customHeight="1" spans="2:2">
      <c r="B6001" s="451"/>
    </row>
    <row r="6002" s="425" customFormat="1" ht="21.75" customHeight="1" spans="2:2">
      <c r="B6002" s="451"/>
    </row>
    <row r="6003" s="425" customFormat="1" ht="21.75" customHeight="1" spans="2:2">
      <c r="B6003" s="451"/>
    </row>
    <row r="6004" s="425" customFormat="1" ht="21.75" customHeight="1" spans="2:2">
      <c r="B6004" s="451"/>
    </row>
    <row r="6005" s="425" customFormat="1" ht="21.75" customHeight="1" spans="2:2">
      <c r="B6005" s="451"/>
    </row>
    <row r="6006" s="425" customFormat="1" ht="21.75" customHeight="1" spans="2:2">
      <c r="B6006" s="451"/>
    </row>
    <row r="6007" s="425" customFormat="1" ht="21.75" customHeight="1" spans="2:2">
      <c r="B6007" s="451"/>
    </row>
    <row r="6008" s="425" customFormat="1" ht="21.75" customHeight="1" spans="2:2">
      <c r="B6008" s="451"/>
    </row>
    <row r="6009" s="425" customFormat="1" ht="21.75" customHeight="1" spans="2:2">
      <c r="B6009" s="451"/>
    </row>
    <row r="6010" s="425" customFormat="1" ht="21.75" customHeight="1" spans="2:2">
      <c r="B6010" s="451"/>
    </row>
    <row r="6011" s="425" customFormat="1" ht="21.75" customHeight="1" spans="2:2">
      <c r="B6011" s="451"/>
    </row>
    <row r="6012" s="425" customFormat="1" ht="21.75" customHeight="1" spans="2:2">
      <c r="B6012" s="451"/>
    </row>
    <row r="6013" s="425" customFormat="1" ht="21.75" customHeight="1" spans="2:2">
      <c r="B6013" s="451"/>
    </row>
    <row r="6014" s="425" customFormat="1" ht="21.75" customHeight="1" spans="2:2">
      <c r="B6014" s="451"/>
    </row>
    <row r="6015" s="425" customFormat="1" ht="21.75" customHeight="1" spans="2:2">
      <c r="B6015" s="451"/>
    </row>
    <row r="6016" s="425" customFormat="1" ht="21.75" customHeight="1" spans="2:2">
      <c r="B6016" s="451"/>
    </row>
    <row r="6017" s="425" customFormat="1" ht="21.75" customHeight="1" spans="2:2">
      <c r="B6017" s="451"/>
    </row>
    <row r="6018" s="425" customFormat="1" ht="21.75" customHeight="1" spans="2:2">
      <c r="B6018" s="451"/>
    </row>
    <row r="6019" s="425" customFormat="1" ht="21.75" customHeight="1" spans="2:2">
      <c r="B6019" s="451"/>
    </row>
    <row r="6020" s="425" customFormat="1" ht="21.75" customHeight="1" spans="2:2">
      <c r="B6020" s="451"/>
    </row>
    <row r="6021" s="425" customFormat="1" ht="21.75" customHeight="1" spans="2:2">
      <c r="B6021" s="451"/>
    </row>
    <row r="6022" s="425" customFormat="1" ht="21.75" customHeight="1" spans="2:2">
      <c r="B6022" s="451"/>
    </row>
    <row r="6023" s="425" customFormat="1" ht="21.75" customHeight="1" spans="2:2">
      <c r="B6023" s="451"/>
    </row>
    <row r="6024" s="425" customFormat="1" ht="21.75" customHeight="1" spans="2:2">
      <c r="B6024" s="451"/>
    </row>
    <row r="6025" s="425" customFormat="1" ht="21.75" customHeight="1" spans="2:2">
      <c r="B6025" s="451"/>
    </row>
    <row r="6026" s="425" customFormat="1" ht="21.75" customHeight="1" spans="2:2">
      <c r="B6026" s="451"/>
    </row>
    <row r="6027" s="425" customFormat="1" ht="21.75" customHeight="1" spans="2:2">
      <c r="B6027" s="451"/>
    </row>
    <row r="6028" s="425" customFormat="1" ht="21.75" customHeight="1" spans="2:2">
      <c r="B6028" s="451"/>
    </row>
    <row r="6029" s="425" customFormat="1" ht="21.75" customHeight="1" spans="2:2">
      <c r="B6029" s="451"/>
    </row>
    <row r="6030" s="425" customFormat="1" ht="21.75" customHeight="1" spans="2:2">
      <c r="B6030" s="451"/>
    </row>
    <row r="6031" s="425" customFormat="1" ht="21.75" customHeight="1" spans="2:2">
      <c r="B6031" s="451"/>
    </row>
    <row r="6032" s="425" customFormat="1" ht="21.75" customHeight="1" spans="2:2">
      <c r="B6032" s="451"/>
    </row>
    <row r="6033" s="425" customFormat="1" ht="21.75" customHeight="1" spans="2:2">
      <c r="B6033" s="451"/>
    </row>
    <row r="6034" s="425" customFormat="1" ht="21.75" customHeight="1" spans="2:2">
      <c r="B6034" s="451"/>
    </row>
    <row r="6035" s="425" customFormat="1" ht="21.75" customHeight="1" spans="2:2">
      <c r="B6035" s="451"/>
    </row>
    <row r="6036" s="425" customFormat="1" ht="21.75" customHeight="1" spans="2:2">
      <c r="B6036" s="451"/>
    </row>
    <row r="6037" s="425" customFormat="1" ht="21.75" customHeight="1" spans="2:2">
      <c r="B6037" s="451"/>
    </row>
    <row r="6038" s="425" customFormat="1" ht="21.75" customHeight="1" spans="2:2">
      <c r="B6038" s="451"/>
    </row>
    <row r="6039" s="425" customFormat="1" ht="21.75" customHeight="1" spans="2:2">
      <c r="B6039" s="451"/>
    </row>
    <row r="6040" s="425" customFormat="1" ht="21.75" customHeight="1" spans="2:2">
      <c r="B6040" s="451"/>
    </row>
    <row r="6041" s="425" customFormat="1" ht="21.75" customHeight="1" spans="2:2">
      <c r="B6041" s="451"/>
    </row>
    <row r="6042" s="425" customFormat="1" ht="21.75" customHeight="1" spans="2:2">
      <c r="B6042" s="451"/>
    </row>
    <row r="6043" s="425" customFormat="1" ht="21.75" customHeight="1" spans="2:2">
      <c r="B6043" s="451"/>
    </row>
    <row r="6044" s="425" customFormat="1" ht="21.75" customHeight="1" spans="2:2">
      <c r="B6044" s="451"/>
    </row>
    <row r="6045" s="425" customFormat="1" ht="21.75" customHeight="1" spans="2:2">
      <c r="B6045" s="451"/>
    </row>
    <row r="6046" s="425" customFormat="1" ht="21.75" customHeight="1" spans="2:2">
      <c r="B6046" s="451"/>
    </row>
    <row r="6047" s="425" customFormat="1" ht="21.75" customHeight="1" spans="2:2">
      <c r="B6047" s="451"/>
    </row>
    <row r="6048" s="425" customFormat="1" ht="21.75" customHeight="1" spans="2:2">
      <c r="B6048" s="451"/>
    </row>
    <row r="6049" s="425" customFormat="1" ht="21.75" customHeight="1" spans="2:2">
      <c r="B6049" s="451"/>
    </row>
    <row r="6050" s="425" customFormat="1" ht="21.75" customHeight="1" spans="2:2">
      <c r="B6050" s="451"/>
    </row>
    <row r="6051" s="425" customFormat="1" ht="21.75" customHeight="1" spans="2:2">
      <c r="B6051" s="451"/>
    </row>
    <row r="6052" s="425" customFormat="1" ht="21.75" customHeight="1" spans="2:2">
      <c r="B6052" s="451"/>
    </row>
    <row r="6053" s="425" customFormat="1" ht="21.75" customHeight="1" spans="2:2">
      <c r="B6053" s="451"/>
    </row>
    <row r="6054" s="425" customFormat="1" ht="21.75" customHeight="1" spans="2:2">
      <c r="B6054" s="451"/>
    </row>
    <row r="6055" s="425" customFormat="1" ht="21.75" customHeight="1" spans="2:2">
      <c r="B6055" s="451"/>
    </row>
    <row r="6056" s="425" customFormat="1" ht="21.75" customHeight="1" spans="2:2">
      <c r="B6056" s="451"/>
    </row>
    <row r="6057" s="425" customFormat="1" ht="21.75" customHeight="1" spans="2:2">
      <c r="B6057" s="451"/>
    </row>
    <row r="6058" s="425" customFormat="1" ht="21.75" customHeight="1" spans="2:2">
      <c r="B6058" s="451"/>
    </row>
    <row r="6059" s="425" customFormat="1" ht="21.75" customHeight="1" spans="2:2">
      <c r="B6059" s="451"/>
    </row>
    <row r="6060" s="425" customFormat="1" ht="21.75" customHeight="1" spans="2:2">
      <c r="B6060" s="451"/>
    </row>
    <row r="6061" s="425" customFormat="1" ht="21.75" customHeight="1" spans="2:2">
      <c r="B6061" s="451"/>
    </row>
    <row r="6062" s="425" customFormat="1" ht="21.75" customHeight="1" spans="2:2">
      <c r="B6062" s="451"/>
    </row>
    <row r="6063" s="425" customFormat="1" ht="21.75" customHeight="1" spans="2:2">
      <c r="B6063" s="451"/>
    </row>
    <row r="6064" s="425" customFormat="1" ht="21.75" customHeight="1" spans="2:2">
      <c r="B6064" s="451"/>
    </row>
    <row r="6065" s="425" customFormat="1" ht="21.75" customHeight="1" spans="2:2">
      <c r="B6065" s="451"/>
    </row>
    <row r="6066" s="425" customFormat="1" ht="21.75" customHeight="1" spans="2:2">
      <c r="B6066" s="451"/>
    </row>
    <row r="6067" s="425" customFormat="1" ht="21.75" customHeight="1" spans="2:2">
      <c r="B6067" s="451"/>
    </row>
    <row r="6068" s="425" customFormat="1" ht="21.75" customHeight="1" spans="2:2">
      <c r="B6068" s="451"/>
    </row>
    <row r="6069" s="425" customFormat="1" ht="21.75" customHeight="1" spans="2:2">
      <c r="B6069" s="451"/>
    </row>
    <row r="6070" s="425" customFormat="1" ht="21.75" customHeight="1" spans="2:2">
      <c r="B6070" s="451"/>
    </row>
    <row r="6071" s="425" customFormat="1" ht="21.75" customHeight="1" spans="2:2">
      <c r="B6071" s="451"/>
    </row>
    <row r="6072" s="425" customFormat="1" ht="21.75" customHeight="1" spans="2:2">
      <c r="B6072" s="451"/>
    </row>
    <row r="6073" s="425" customFormat="1" ht="21.75" customHeight="1" spans="2:2">
      <c r="B6073" s="451"/>
    </row>
    <row r="6074" s="425" customFormat="1" ht="21.75" customHeight="1" spans="2:2">
      <c r="B6074" s="451"/>
    </row>
    <row r="6075" s="425" customFormat="1" ht="21.75" customHeight="1" spans="2:2">
      <c r="B6075" s="451"/>
    </row>
    <row r="6076" s="425" customFormat="1" ht="21.75" customHeight="1" spans="2:2">
      <c r="B6076" s="451"/>
    </row>
    <row r="6077" s="425" customFormat="1" ht="21.75" customHeight="1" spans="2:2">
      <c r="B6077" s="451"/>
    </row>
    <row r="6078" s="425" customFormat="1" ht="21.75" customHeight="1" spans="2:2">
      <c r="B6078" s="451"/>
    </row>
    <row r="6079" s="425" customFormat="1" ht="21.75" customHeight="1" spans="2:2">
      <c r="B6079" s="451"/>
    </row>
    <row r="6080" s="425" customFormat="1" ht="21.75" customHeight="1" spans="2:2">
      <c r="B6080" s="451"/>
    </row>
    <row r="6081" s="425" customFormat="1" ht="21.75" customHeight="1" spans="2:2">
      <c r="B6081" s="451"/>
    </row>
    <row r="6082" s="425" customFormat="1" ht="21.75" customHeight="1" spans="2:2">
      <c r="B6082" s="451"/>
    </row>
    <row r="6083" s="425" customFormat="1" ht="21.75" customHeight="1" spans="2:2">
      <c r="B6083" s="451"/>
    </row>
    <row r="6084" s="425" customFormat="1" ht="21.75" customHeight="1" spans="2:2">
      <c r="B6084" s="451"/>
    </row>
    <row r="6085" s="425" customFormat="1" ht="21.75" customHeight="1" spans="2:2">
      <c r="B6085" s="451"/>
    </row>
    <row r="6086" s="425" customFormat="1" ht="21.75" customHeight="1" spans="2:2">
      <c r="B6086" s="451"/>
    </row>
    <row r="6087" s="425" customFormat="1" ht="21.75" customHeight="1" spans="2:2">
      <c r="B6087" s="451"/>
    </row>
    <row r="6088" s="425" customFormat="1" ht="21.75" customHeight="1" spans="2:2">
      <c r="B6088" s="451"/>
    </row>
    <row r="6089" s="425" customFormat="1" ht="21.75" customHeight="1" spans="2:2">
      <c r="B6089" s="451"/>
    </row>
    <row r="6090" s="425" customFormat="1" ht="21.75" customHeight="1" spans="2:2">
      <c r="B6090" s="451"/>
    </row>
    <row r="6091" s="425" customFormat="1" ht="21.75" customHeight="1" spans="2:2">
      <c r="B6091" s="451"/>
    </row>
    <row r="6092" s="425" customFormat="1" ht="21.75" customHeight="1" spans="2:2">
      <c r="B6092" s="451"/>
    </row>
    <row r="6093" s="425" customFormat="1" ht="21.75" customHeight="1" spans="2:2">
      <c r="B6093" s="451"/>
    </row>
    <row r="6094" s="425" customFormat="1" ht="21.75" customHeight="1" spans="2:2">
      <c r="B6094" s="451"/>
    </row>
    <row r="6095" s="425" customFormat="1" ht="21.75" customHeight="1" spans="2:2">
      <c r="B6095" s="451"/>
    </row>
    <row r="6096" s="425" customFormat="1" ht="21.75" customHeight="1" spans="2:2">
      <c r="B6096" s="451"/>
    </row>
    <row r="6097" s="425" customFormat="1" ht="21.75" customHeight="1" spans="2:2">
      <c r="B6097" s="451"/>
    </row>
    <row r="6098" s="425" customFormat="1" ht="21.75" customHeight="1" spans="2:2">
      <c r="B6098" s="451"/>
    </row>
    <row r="6099" s="425" customFormat="1" ht="21.75" customHeight="1" spans="2:2">
      <c r="B6099" s="451"/>
    </row>
    <row r="6100" s="425" customFormat="1" ht="21.75" customHeight="1" spans="2:2">
      <c r="B6100" s="451"/>
    </row>
    <row r="6101" s="425" customFormat="1" ht="21.75" customHeight="1" spans="2:2">
      <c r="B6101" s="451"/>
    </row>
    <row r="6102" s="425" customFormat="1" ht="21.75" customHeight="1" spans="2:2">
      <c r="B6102" s="451"/>
    </row>
    <row r="6103" s="425" customFormat="1" ht="21.75" customHeight="1" spans="2:2">
      <c r="B6103" s="451"/>
    </row>
    <row r="6104" s="425" customFormat="1" ht="21.75" customHeight="1" spans="2:2">
      <c r="B6104" s="451"/>
    </row>
    <row r="6105" s="425" customFormat="1" ht="21.75" customHeight="1" spans="2:2">
      <c r="B6105" s="451"/>
    </row>
    <row r="6106" s="425" customFormat="1" ht="21.75" customHeight="1" spans="2:2">
      <c r="B6106" s="451"/>
    </row>
    <row r="6107" s="425" customFormat="1" ht="21.75" customHeight="1" spans="2:2">
      <c r="B6107" s="451"/>
    </row>
    <row r="6108" s="425" customFormat="1" ht="21.75" customHeight="1" spans="2:2">
      <c r="B6108" s="451"/>
    </row>
    <row r="6109" s="425" customFormat="1" ht="21.75" customHeight="1" spans="2:2">
      <c r="B6109" s="451"/>
    </row>
    <row r="6110" s="425" customFormat="1" ht="21.75" customHeight="1" spans="2:2">
      <c r="B6110" s="451"/>
    </row>
    <row r="6111" s="425" customFormat="1" ht="21.75" customHeight="1" spans="2:2">
      <c r="B6111" s="451"/>
    </row>
    <row r="6112" s="425" customFormat="1" ht="21.75" customHeight="1" spans="2:2">
      <c r="B6112" s="451"/>
    </row>
    <row r="6113" s="425" customFormat="1" ht="21.75" customHeight="1" spans="2:2">
      <c r="B6113" s="451"/>
    </row>
    <row r="6114" s="425" customFormat="1" ht="21.75" customHeight="1" spans="2:2">
      <c r="B6114" s="451"/>
    </row>
    <row r="6115" s="425" customFormat="1" ht="21.75" customHeight="1" spans="2:2">
      <c r="B6115" s="451"/>
    </row>
    <row r="6116" s="425" customFormat="1" ht="21.75" customHeight="1" spans="2:2">
      <c r="B6116" s="451"/>
    </row>
    <row r="6117" s="425" customFormat="1" ht="21.75" customHeight="1" spans="2:2">
      <c r="B6117" s="451"/>
    </row>
    <row r="6118" s="425" customFormat="1" ht="21.75" customHeight="1" spans="2:2">
      <c r="B6118" s="451"/>
    </row>
    <row r="6119" s="425" customFormat="1" ht="21.75" customHeight="1" spans="2:2">
      <c r="B6119" s="451"/>
    </row>
    <row r="6120" s="425" customFormat="1" ht="21.75" customHeight="1" spans="2:2">
      <c r="B6120" s="451"/>
    </row>
    <row r="6121" s="425" customFormat="1" ht="21.75" customHeight="1" spans="2:2">
      <c r="B6121" s="451"/>
    </row>
    <row r="6122" s="425" customFormat="1" ht="21.75" customHeight="1" spans="2:2">
      <c r="B6122" s="451"/>
    </row>
    <row r="6123" s="425" customFormat="1" ht="21.75" customHeight="1" spans="2:2">
      <c r="B6123" s="451"/>
    </row>
    <row r="6124" s="425" customFormat="1" ht="21.75" customHeight="1" spans="2:2">
      <c r="B6124" s="451"/>
    </row>
    <row r="6125" s="425" customFormat="1" ht="21.75" customHeight="1" spans="2:2">
      <c r="B6125" s="451"/>
    </row>
    <row r="6126" s="425" customFormat="1" ht="21.75" customHeight="1" spans="2:2">
      <c r="B6126" s="451"/>
    </row>
    <row r="6127" s="425" customFormat="1" ht="21.75" customHeight="1" spans="2:2">
      <c r="B6127" s="451"/>
    </row>
    <row r="6128" s="425" customFormat="1" ht="21.75" customHeight="1" spans="2:2">
      <c r="B6128" s="451"/>
    </row>
    <row r="6129" s="425" customFormat="1" ht="21.75" customHeight="1" spans="2:2">
      <c r="B6129" s="451"/>
    </row>
    <row r="6130" s="425" customFormat="1" ht="21.75" customHeight="1" spans="2:2">
      <c r="B6130" s="451"/>
    </row>
    <row r="6131" s="425" customFormat="1" ht="21.75" customHeight="1" spans="2:2">
      <c r="B6131" s="451"/>
    </row>
    <row r="6132" s="425" customFormat="1" ht="21.75" customHeight="1" spans="2:2">
      <c r="B6132" s="451"/>
    </row>
    <row r="6133" s="425" customFormat="1" ht="21.75" customHeight="1" spans="2:2">
      <c r="B6133" s="451"/>
    </row>
    <row r="6134" s="425" customFormat="1" ht="21.75" customHeight="1" spans="2:2">
      <c r="B6134" s="451"/>
    </row>
    <row r="6135" s="425" customFormat="1" ht="21.75" customHeight="1" spans="2:2">
      <c r="B6135" s="451"/>
    </row>
    <row r="6136" s="425" customFormat="1" ht="21.75" customHeight="1" spans="2:2">
      <c r="B6136" s="451"/>
    </row>
    <row r="6137" s="425" customFormat="1" ht="21.75" customHeight="1" spans="2:2">
      <c r="B6137" s="451"/>
    </row>
    <row r="6138" s="425" customFormat="1" ht="21.75" customHeight="1" spans="2:2">
      <c r="B6138" s="451"/>
    </row>
    <row r="6139" s="425" customFormat="1" ht="21.75" customHeight="1" spans="2:2">
      <c r="B6139" s="451"/>
    </row>
    <row r="6140" s="425" customFormat="1" ht="21.75" customHeight="1" spans="2:2">
      <c r="B6140" s="451"/>
    </row>
    <row r="6141" s="425" customFormat="1" ht="21.75" customHeight="1" spans="2:2">
      <c r="B6141" s="451"/>
    </row>
    <row r="6142" s="425" customFormat="1" ht="21.75" customHeight="1" spans="2:2">
      <c r="B6142" s="451"/>
    </row>
    <row r="6143" s="425" customFormat="1" ht="21.75" customHeight="1" spans="2:2">
      <c r="B6143" s="451"/>
    </row>
    <row r="6144" s="425" customFormat="1" ht="21.75" customHeight="1" spans="2:2">
      <c r="B6144" s="451"/>
    </row>
    <row r="6145" s="425" customFormat="1" ht="21.75" customHeight="1" spans="2:2">
      <c r="B6145" s="451"/>
    </row>
    <row r="6146" s="425" customFormat="1" ht="21.75" customHeight="1" spans="2:2">
      <c r="B6146" s="451"/>
    </row>
    <row r="6147" s="425" customFormat="1" ht="21.75" customHeight="1" spans="2:2">
      <c r="B6147" s="451"/>
    </row>
    <row r="6148" s="425" customFormat="1" ht="21.75" customHeight="1" spans="2:2">
      <c r="B6148" s="451"/>
    </row>
    <row r="6149" s="425" customFormat="1" ht="21.75" customHeight="1" spans="2:2">
      <c r="B6149" s="451"/>
    </row>
    <row r="6150" s="425" customFormat="1" ht="21.75" customHeight="1" spans="2:2">
      <c r="B6150" s="451"/>
    </row>
    <row r="6151" s="425" customFormat="1" ht="21.75" customHeight="1" spans="2:2">
      <c r="B6151" s="451"/>
    </row>
    <row r="6152" s="425" customFormat="1" ht="21.75" customHeight="1" spans="2:2">
      <c r="B6152" s="451"/>
    </row>
    <row r="6153" s="425" customFormat="1" ht="21.75" customHeight="1" spans="2:2">
      <c r="B6153" s="451"/>
    </row>
    <row r="6154" s="425" customFormat="1" ht="21.75" customHeight="1" spans="2:2">
      <c r="B6154" s="451"/>
    </row>
    <row r="6155" s="425" customFormat="1" ht="21.75" customHeight="1" spans="2:2">
      <c r="B6155" s="451"/>
    </row>
    <row r="6156" s="425" customFormat="1" ht="21.75" customHeight="1" spans="2:2">
      <c r="B6156" s="451"/>
    </row>
    <row r="6157" s="425" customFormat="1" ht="21.75" customHeight="1" spans="2:2">
      <c r="B6157" s="451"/>
    </row>
    <row r="6158" s="425" customFormat="1" ht="21.75" customHeight="1" spans="2:2">
      <c r="B6158" s="451"/>
    </row>
    <row r="6159" s="425" customFormat="1" ht="21.75" customHeight="1" spans="2:2">
      <c r="B6159" s="451"/>
    </row>
    <row r="6160" s="425" customFormat="1" ht="21.75" customHeight="1" spans="2:2">
      <c r="B6160" s="451"/>
    </row>
    <row r="6161" s="425" customFormat="1" ht="21.75" customHeight="1" spans="2:2">
      <c r="B6161" s="451"/>
    </row>
    <row r="6162" s="425" customFormat="1" ht="21.75" customHeight="1" spans="2:2">
      <c r="B6162" s="451"/>
    </row>
    <row r="6163" s="425" customFormat="1" ht="21.75" customHeight="1" spans="2:2">
      <c r="B6163" s="451"/>
    </row>
    <row r="6164" s="425" customFormat="1" ht="21.75" customHeight="1" spans="2:2">
      <c r="B6164" s="451"/>
    </row>
    <row r="6165" s="425" customFormat="1" ht="21.75" customHeight="1" spans="2:2">
      <c r="B6165" s="451"/>
    </row>
    <row r="6166" s="425" customFormat="1" ht="21.75" customHeight="1" spans="2:2">
      <c r="B6166" s="451"/>
    </row>
    <row r="6167" s="425" customFormat="1" ht="21.75" customHeight="1" spans="2:2">
      <c r="B6167" s="451"/>
    </row>
    <row r="6168" s="425" customFormat="1" ht="21.75" customHeight="1" spans="2:2">
      <c r="B6168" s="451"/>
    </row>
    <row r="6169" s="425" customFormat="1" ht="21.75" customHeight="1" spans="2:2">
      <c r="B6169" s="451"/>
    </row>
    <row r="6170" s="425" customFormat="1" ht="21.75" customHeight="1" spans="2:2">
      <c r="B6170" s="451"/>
    </row>
    <row r="6171" s="425" customFormat="1" ht="21.75" customHeight="1" spans="2:2">
      <c r="B6171" s="451"/>
    </row>
    <row r="6172" s="425" customFormat="1" ht="21.75" customHeight="1" spans="2:2">
      <c r="B6172" s="451"/>
    </row>
    <row r="6173" s="425" customFormat="1" ht="21.75" customHeight="1" spans="2:2">
      <c r="B6173" s="451"/>
    </row>
    <row r="6174" s="425" customFormat="1" ht="21.75" customHeight="1" spans="2:2">
      <c r="B6174" s="451"/>
    </row>
    <row r="6175" s="425" customFormat="1" ht="21.75" customHeight="1" spans="2:2">
      <c r="B6175" s="451"/>
    </row>
    <row r="6176" s="425" customFormat="1" ht="21.75" customHeight="1" spans="2:2">
      <c r="B6176" s="451"/>
    </row>
    <row r="6177" s="425" customFormat="1" ht="21.75" customHeight="1" spans="2:2">
      <c r="B6177" s="451"/>
    </row>
    <row r="6178" s="425" customFormat="1" ht="21.75" customHeight="1" spans="2:2">
      <c r="B6178" s="451"/>
    </row>
    <row r="6179" s="425" customFormat="1" ht="21.75" customHeight="1" spans="2:2">
      <c r="B6179" s="451"/>
    </row>
    <row r="6180" s="425" customFormat="1" ht="21.75" customHeight="1" spans="2:2">
      <c r="B6180" s="451"/>
    </row>
    <row r="6181" s="425" customFormat="1" ht="21.75" customHeight="1" spans="2:2">
      <c r="B6181" s="451"/>
    </row>
    <row r="6182" s="425" customFormat="1" ht="21.75" customHeight="1" spans="2:2">
      <c r="B6182" s="451"/>
    </row>
    <row r="6183" s="425" customFormat="1" ht="21.75" customHeight="1" spans="2:2">
      <c r="B6183" s="451"/>
    </row>
    <row r="6184" s="425" customFormat="1" ht="21.75" customHeight="1" spans="2:2">
      <c r="B6184" s="451"/>
    </row>
    <row r="6185" s="425" customFormat="1" ht="21.75" customHeight="1" spans="2:2">
      <c r="B6185" s="451"/>
    </row>
    <row r="6186" s="425" customFormat="1" ht="21.75" customHeight="1" spans="2:2">
      <c r="B6186" s="451"/>
    </row>
    <row r="6187" s="425" customFormat="1" ht="21.75" customHeight="1" spans="2:2">
      <c r="B6187" s="451"/>
    </row>
    <row r="6188" s="425" customFormat="1" ht="21.75" customHeight="1" spans="2:2">
      <c r="B6188" s="451"/>
    </row>
    <row r="6189" s="425" customFormat="1" ht="21.75" customHeight="1" spans="2:2">
      <c r="B6189" s="451"/>
    </row>
    <row r="6190" s="425" customFormat="1" ht="21.75" customHeight="1" spans="2:2">
      <c r="B6190" s="451"/>
    </row>
    <row r="6191" s="425" customFormat="1" ht="21.75" customHeight="1" spans="2:2">
      <c r="B6191" s="451"/>
    </row>
    <row r="6192" s="425" customFormat="1" ht="21.75" customHeight="1" spans="2:2">
      <c r="B6192" s="451"/>
    </row>
    <row r="6193" s="425" customFormat="1" ht="21.75" customHeight="1" spans="2:2">
      <c r="B6193" s="451"/>
    </row>
    <row r="6194" s="425" customFormat="1" ht="21.75" customHeight="1" spans="2:2">
      <c r="B6194" s="451"/>
    </row>
    <row r="6195" s="425" customFormat="1" ht="21.75" customHeight="1" spans="2:2">
      <c r="B6195" s="451"/>
    </row>
    <row r="6196" s="425" customFormat="1" ht="21.75" customHeight="1" spans="2:2">
      <c r="B6196" s="451"/>
    </row>
    <row r="6197" s="425" customFormat="1" ht="21.75" customHeight="1" spans="2:2">
      <c r="B6197" s="451"/>
    </row>
    <row r="6198" s="425" customFormat="1" ht="21.75" customHeight="1" spans="2:2">
      <c r="B6198" s="451"/>
    </row>
    <row r="6199" s="425" customFormat="1" ht="21.75" customHeight="1" spans="2:2">
      <c r="B6199" s="451"/>
    </row>
    <row r="6200" s="425" customFormat="1" ht="21.75" customHeight="1" spans="2:2">
      <c r="B6200" s="451"/>
    </row>
    <row r="6201" s="425" customFormat="1" ht="21.75" customHeight="1" spans="2:2">
      <c r="B6201" s="451"/>
    </row>
    <row r="6202" s="425" customFormat="1" ht="21.75" customHeight="1" spans="2:2">
      <c r="B6202" s="451"/>
    </row>
    <row r="6203" s="425" customFormat="1" ht="21.75" customHeight="1" spans="2:2">
      <c r="B6203" s="451"/>
    </row>
    <row r="6204" s="425" customFormat="1" ht="21.75" customHeight="1" spans="2:2">
      <c r="B6204" s="451"/>
    </row>
    <row r="6205" s="425" customFormat="1" ht="21.75" customHeight="1" spans="2:2">
      <c r="B6205" s="451"/>
    </row>
    <row r="6206" s="425" customFormat="1" ht="21.75" customHeight="1" spans="2:2">
      <c r="B6206" s="451"/>
    </row>
    <row r="6207" s="425" customFormat="1" ht="21.75" customHeight="1" spans="2:2">
      <c r="B6207" s="451"/>
    </row>
    <row r="6208" s="425" customFormat="1" ht="21.75" customHeight="1" spans="2:2">
      <c r="B6208" s="451"/>
    </row>
    <row r="6209" s="425" customFormat="1" ht="21.75" customHeight="1" spans="2:2">
      <c r="B6209" s="451"/>
    </row>
    <row r="6210" s="425" customFormat="1" ht="21.75" customHeight="1" spans="2:2">
      <c r="B6210" s="451"/>
    </row>
    <row r="6211" s="425" customFormat="1" ht="21.75" customHeight="1" spans="2:2">
      <c r="B6211" s="451"/>
    </row>
    <row r="6212" s="425" customFormat="1" ht="21.75" customHeight="1" spans="2:2">
      <c r="B6212" s="451"/>
    </row>
    <row r="6213" s="425" customFormat="1" ht="21.75" customHeight="1" spans="2:2">
      <c r="B6213" s="451"/>
    </row>
    <row r="6214" s="425" customFormat="1" ht="21.75" customHeight="1" spans="2:2">
      <c r="B6214" s="451"/>
    </row>
    <row r="6215" s="425" customFormat="1" ht="21.75" customHeight="1" spans="2:2">
      <c r="B6215" s="451"/>
    </row>
    <row r="6216" s="425" customFormat="1" ht="21.75" customHeight="1" spans="2:2">
      <c r="B6216" s="451"/>
    </row>
    <row r="6217" s="425" customFormat="1" ht="21.75" customHeight="1" spans="2:2">
      <c r="B6217" s="451"/>
    </row>
    <row r="6218" s="425" customFormat="1" ht="21.75" customHeight="1" spans="2:2">
      <c r="B6218" s="451"/>
    </row>
    <row r="6219" s="425" customFormat="1" ht="21.75" customHeight="1" spans="2:2">
      <c r="B6219" s="451"/>
    </row>
    <row r="6220" s="425" customFormat="1" ht="21.75" customHeight="1" spans="2:2">
      <c r="B6220" s="451"/>
    </row>
    <row r="6221" s="425" customFormat="1" ht="21.75" customHeight="1" spans="2:2">
      <c r="B6221" s="451"/>
    </row>
    <row r="6222" s="425" customFormat="1" ht="21.75" customHeight="1" spans="2:2">
      <c r="B6222" s="451"/>
    </row>
    <row r="6223" s="425" customFormat="1" ht="21.75" customHeight="1" spans="2:2">
      <c r="B6223" s="451"/>
    </row>
    <row r="6224" s="425" customFormat="1" ht="21.75" customHeight="1" spans="2:2">
      <c r="B6224" s="451"/>
    </row>
    <row r="6225" s="425" customFormat="1" ht="21.75" customHeight="1" spans="2:2">
      <c r="B6225" s="451"/>
    </row>
    <row r="6226" s="425" customFormat="1" ht="21.75" customHeight="1" spans="2:2">
      <c r="B6226" s="451"/>
    </row>
    <row r="6227" s="425" customFormat="1" ht="21.75" customHeight="1" spans="2:2">
      <c r="B6227" s="451"/>
    </row>
    <row r="6228" s="425" customFormat="1" ht="21.75" customHeight="1" spans="2:2">
      <c r="B6228" s="451"/>
    </row>
    <row r="6229" s="425" customFormat="1" ht="21.75" customHeight="1" spans="2:2">
      <c r="B6229" s="451"/>
    </row>
    <row r="6230" s="425" customFormat="1" ht="21.75" customHeight="1" spans="2:2">
      <c r="B6230" s="451"/>
    </row>
    <row r="6231" s="425" customFormat="1" ht="21.75" customHeight="1" spans="2:2">
      <c r="B6231" s="451"/>
    </row>
    <row r="6232" s="425" customFormat="1" ht="21.75" customHeight="1" spans="2:2">
      <c r="B6232" s="451"/>
    </row>
    <row r="6233" s="425" customFormat="1" ht="21.75" customHeight="1" spans="2:2">
      <c r="B6233" s="451"/>
    </row>
    <row r="6234" s="425" customFormat="1" ht="21.75" customHeight="1" spans="2:2">
      <c r="B6234" s="451"/>
    </row>
    <row r="6235" s="425" customFormat="1" ht="21.75" customHeight="1" spans="2:2">
      <c r="B6235" s="451"/>
    </row>
    <row r="6236" s="425" customFormat="1" ht="21.75" customHeight="1" spans="2:2">
      <c r="B6236" s="451"/>
    </row>
    <row r="6237" s="425" customFormat="1" ht="21.75" customHeight="1" spans="2:2">
      <c r="B6237" s="451"/>
    </row>
    <row r="6238" s="425" customFormat="1" ht="21.75" customHeight="1" spans="2:2">
      <c r="B6238" s="451"/>
    </row>
    <row r="6239" s="425" customFormat="1" ht="21.75" customHeight="1" spans="2:2">
      <c r="B6239" s="451"/>
    </row>
    <row r="6240" s="425" customFormat="1" ht="21.75" customHeight="1" spans="2:2">
      <c r="B6240" s="451"/>
    </row>
    <row r="6241" s="425" customFormat="1" ht="21.75" customHeight="1" spans="2:2">
      <c r="B6241" s="451"/>
    </row>
    <row r="6242" s="425" customFormat="1" ht="21.75" customHeight="1" spans="2:2">
      <c r="B6242" s="451"/>
    </row>
    <row r="6243" s="425" customFormat="1" ht="21.75" customHeight="1" spans="2:2">
      <c r="B6243" s="451"/>
    </row>
    <row r="6244" s="425" customFormat="1" ht="21.75" customHeight="1" spans="2:2">
      <c r="B6244" s="451"/>
    </row>
    <row r="6245" s="425" customFormat="1" ht="21.75" customHeight="1" spans="2:2">
      <c r="B6245" s="451"/>
    </row>
    <row r="6246" s="425" customFormat="1" ht="21.75" customHeight="1" spans="2:2">
      <c r="B6246" s="451"/>
    </row>
    <row r="6247" s="425" customFormat="1" ht="21.75" customHeight="1" spans="2:2">
      <c r="B6247" s="451"/>
    </row>
    <row r="6248" s="425" customFormat="1" ht="21.75" customHeight="1" spans="2:2">
      <c r="B6248" s="451"/>
    </row>
    <row r="6249" s="425" customFormat="1" ht="21.75" customHeight="1" spans="2:2">
      <c r="B6249" s="451"/>
    </row>
    <row r="6250" s="425" customFormat="1" ht="21.75" customHeight="1" spans="2:2">
      <c r="B6250" s="451"/>
    </row>
    <row r="6251" s="425" customFormat="1" ht="21.75" customHeight="1" spans="2:2">
      <c r="B6251" s="451"/>
    </row>
    <row r="6252" s="425" customFormat="1" ht="21.75" customHeight="1" spans="2:2">
      <c r="B6252" s="451"/>
    </row>
    <row r="6253" s="425" customFormat="1" ht="21.75" customHeight="1" spans="2:2">
      <c r="B6253" s="451"/>
    </row>
    <row r="6254" s="425" customFormat="1" ht="21.75" customHeight="1" spans="2:2">
      <c r="B6254" s="451"/>
    </row>
    <row r="6255" s="425" customFormat="1" ht="21.75" customHeight="1" spans="2:2">
      <c r="B6255" s="451"/>
    </row>
    <row r="6256" s="425" customFormat="1" ht="21.75" customHeight="1" spans="2:2">
      <c r="B6256" s="451"/>
    </row>
    <row r="6257" s="425" customFormat="1" ht="21.75" customHeight="1" spans="2:2">
      <c r="B6257" s="451"/>
    </row>
    <row r="6258" s="425" customFormat="1" ht="21.75" customHeight="1" spans="2:2">
      <c r="B6258" s="451"/>
    </row>
    <row r="6259" s="425" customFormat="1" ht="21.75" customHeight="1" spans="2:2">
      <c r="B6259" s="451"/>
    </row>
    <row r="6260" s="425" customFormat="1" ht="21.75" customHeight="1" spans="2:2">
      <c r="B6260" s="451"/>
    </row>
    <row r="6261" s="425" customFormat="1" ht="21.75" customHeight="1" spans="2:2">
      <c r="B6261" s="451"/>
    </row>
    <row r="6262" s="425" customFormat="1" ht="21.75" customHeight="1" spans="2:2">
      <c r="B6262" s="451"/>
    </row>
    <row r="6263" s="425" customFormat="1" ht="21.75" customHeight="1" spans="2:2">
      <c r="B6263" s="451"/>
    </row>
    <row r="6264" s="425" customFormat="1" ht="21.75" customHeight="1" spans="2:2">
      <c r="B6264" s="451"/>
    </row>
    <row r="6265" s="425" customFormat="1" ht="21.75" customHeight="1" spans="2:2">
      <c r="B6265" s="451"/>
    </row>
    <row r="6266" s="425" customFormat="1" ht="21.75" customHeight="1" spans="2:2">
      <c r="B6266" s="451"/>
    </row>
    <row r="6267" s="425" customFormat="1" ht="21.75" customHeight="1" spans="2:2">
      <c r="B6267" s="451"/>
    </row>
    <row r="6268" s="425" customFormat="1" ht="21.75" customHeight="1" spans="2:2">
      <c r="B6268" s="451"/>
    </row>
    <row r="6269" s="425" customFormat="1" ht="21.75" customHeight="1" spans="2:2">
      <c r="B6269" s="451"/>
    </row>
    <row r="6270" s="425" customFormat="1" ht="21.75" customHeight="1" spans="2:2">
      <c r="B6270" s="451"/>
    </row>
    <row r="6271" s="425" customFormat="1" ht="21.75" customHeight="1" spans="2:2">
      <c r="B6271" s="451"/>
    </row>
    <row r="6272" s="425" customFormat="1" ht="21.75" customHeight="1" spans="2:2">
      <c r="B6272" s="451"/>
    </row>
    <row r="6273" s="425" customFormat="1" ht="21.75" customHeight="1" spans="2:2">
      <c r="B6273" s="451"/>
    </row>
    <row r="6274" s="425" customFormat="1" ht="21.75" customHeight="1" spans="2:2">
      <c r="B6274" s="451"/>
    </row>
    <row r="6275" s="425" customFormat="1" ht="21.75" customHeight="1" spans="2:2">
      <c r="B6275" s="451"/>
    </row>
    <row r="6276" s="425" customFormat="1" ht="21.75" customHeight="1" spans="2:2">
      <c r="B6276" s="451"/>
    </row>
    <row r="6277" s="425" customFormat="1" ht="21.75" customHeight="1" spans="2:2">
      <c r="B6277" s="451"/>
    </row>
    <row r="6278" s="425" customFormat="1" ht="21.75" customHeight="1" spans="2:2">
      <c r="B6278" s="451"/>
    </row>
    <row r="6279" s="425" customFormat="1" ht="21.75" customHeight="1" spans="2:2">
      <c r="B6279" s="451"/>
    </row>
    <row r="6280" s="425" customFormat="1" ht="21.75" customHeight="1" spans="2:2">
      <c r="B6280" s="451"/>
    </row>
    <row r="6281" s="425" customFormat="1" ht="21.75" customHeight="1" spans="2:2">
      <c r="B6281" s="451"/>
    </row>
    <row r="6282" s="425" customFormat="1" ht="21.75" customHeight="1" spans="2:2">
      <c r="B6282" s="451"/>
    </row>
    <row r="6283" s="425" customFormat="1" ht="21.75" customHeight="1" spans="2:2">
      <c r="B6283" s="451"/>
    </row>
    <row r="6284" s="425" customFormat="1" ht="21.75" customHeight="1" spans="2:2">
      <c r="B6284" s="451"/>
    </row>
    <row r="6285" s="425" customFormat="1" ht="21.75" customHeight="1" spans="2:2">
      <c r="B6285" s="451"/>
    </row>
    <row r="6286" s="425" customFormat="1" ht="21.75" customHeight="1" spans="2:2">
      <c r="B6286" s="451"/>
    </row>
    <row r="6287" s="425" customFormat="1" ht="21.75" customHeight="1" spans="2:2">
      <c r="B6287" s="451"/>
    </row>
    <row r="6288" s="425" customFormat="1" ht="21.75" customHeight="1" spans="2:2">
      <c r="B6288" s="451"/>
    </row>
    <row r="6289" s="425" customFormat="1" ht="21.75" customHeight="1" spans="2:2">
      <c r="B6289" s="451"/>
    </row>
    <row r="6290" s="425" customFormat="1" ht="21.75" customHeight="1" spans="2:2">
      <c r="B6290" s="451"/>
    </row>
    <row r="6291" s="425" customFormat="1" ht="21.75" customHeight="1" spans="2:2">
      <c r="B6291" s="451"/>
    </row>
    <row r="6292" s="425" customFormat="1" ht="21.75" customHeight="1" spans="2:2">
      <c r="B6292" s="451"/>
    </row>
    <row r="6293" s="425" customFormat="1" ht="21.75" customHeight="1" spans="2:2">
      <c r="B6293" s="451"/>
    </row>
    <row r="6294" s="425" customFormat="1" ht="21.75" customHeight="1" spans="2:2">
      <c r="B6294" s="451"/>
    </row>
    <row r="6295" s="425" customFormat="1" ht="21.75" customHeight="1" spans="2:2">
      <c r="B6295" s="451"/>
    </row>
    <row r="6296" s="425" customFormat="1" ht="21.75" customHeight="1" spans="2:2">
      <c r="B6296" s="451"/>
    </row>
    <row r="6297" s="425" customFormat="1" ht="21.75" customHeight="1" spans="2:2">
      <c r="B6297" s="451"/>
    </row>
    <row r="6298" s="425" customFormat="1" ht="21.75" customHeight="1" spans="2:2">
      <c r="B6298" s="451"/>
    </row>
    <row r="6299" s="425" customFormat="1" ht="21.75" customHeight="1" spans="2:2">
      <c r="B6299" s="451"/>
    </row>
    <row r="6300" s="425" customFormat="1" ht="21.75" customHeight="1" spans="2:2">
      <c r="B6300" s="451"/>
    </row>
    <row r="6301" s="425" customFormat="1" ht="21.75" customHeight="1" spans="2:2">
      <c r="B6301" s="451"/>
    </row>
    <row r="6302" s="425" customFormat="1" ht="21.75" customHeight="1" spans="2:2">
      <c r="B6302" s="451"/>
    </row>
    <row r="6303" s="425" customFormat="1" ht="21.75" customHeight="1" spans="2:2">
      <c r="B6303" s="451"/>
    </row>
    <row r="6304" s="425" customFormat="1" ht="21.75" customHeight="1" spans="2:2">
      <c r="B6304" s="451"/>
    </row>
    <row r="6305" s="425" customFormat="1" ht="21.75" customHeight="1" spans="2:2">
      <c r="B6305" s="451"/>
    </row>
    <row r="6306" s="425" customFormat="1" ht="21.75" customHeight="1" spans="2:2">
      <c r="B6306" s="451"/>
    </row>
    <row r="6307" s="425" customFormat="1" ht="21.75" customHeight="1" spans="2:2">
      <c r="B6307" s="451"/>
    </row>
    <row r="6308" s="425" customFormat="1" ht="21.75" customHeight="1" spans="2:2">
      <c r="B6308" s="451"/>
    </row>
    <row r="6309" s="425" customFormat="1" ht="21.75" customHeight="1" spans="2:2">
      <c r="B6309" s="451"/>
    </row>
    <row r="6310" s="425" customFormat="1" ht="21.75" customHeight="1" spans="2:2">
      <c r="B6310" s="451"/>
    </row>
    <row r="6311" s="425" customFormat="1" ht="21.75" customHeight="1" spans="2:2">
      <c r="B6311" s="451"/>
    </row>
    <row r="6312" s="425" customFormat="1" ht="21.75" customHeight="1" spans="2:2">
      <c r="B6312" s="451"/>
    </row>
    <row r="6313" s="425" customFormat="1" ht="21.75" customHeight="1" spans="2:2">
      <c r="B6313" s="451"/>
    </row>
    <row r="6314" s="425" customFormat="1" ht="21.75" customHeight="1" spans="2:2">
      <c r="B6314" s="451"/>
    </row>
    <row r="6315" s="425" customFormat="1" ht="21.75" customHeight="1" spans="2:2">
      <c r="B6315" s="451"/>
    </row>
    <row r="6316" s="425" customFormat="1" ht="21.75" customHeight="1" spans="2:2">
      <c r="B6316" s="451"/>
    </row>
    <row r="6317" s="425" customFormat="1" ht="21.75" customHeight="1" spans="2:2">
      <c r="B6317" s="451"/>
    </row>
    <row r="6318" s="425" customFormat="1" ht="21.75" customHeight="1" spans="2:2">
      <c r="B6318" s="451"/>
    </row>
    <row r="6319" s="425" customFormat="1" ht="21.75" customHeight="1" spans="2:2">
      <c r="B6319" s="451"/>
    </row>
    <row r="6320" s="425" customFormat="1" ht="21.75" customHeight="1" spans="2:2">
      <c r="B6320" s="451"/>
    </row>
    <row r="6321" s="425" customFormat="1" ht="21.75" customHeight="1" spans="2:2">
      <c r="B6321" s="451"/>
    </row>
    <row r="6322" s="425" customFormat="1" ht="21.75" customHeight="1" spans="2:2">
      <c r="B6322" s="451"/>
    </row>
    <row r="6323" s="425" customFormat="1" ht="21.75" customHeight="1" spans="2:2">
      <c r="B6323" s="451"/>
    </row>
    <row r="6324" s="425" customFormat="1" ht="21.75" customHeight="1" spans="2:2">
      <c r="B6324" s="451"/>
    </row>
    <row r="6325" s="425" customFormat="1" ht="21.75" customHeight="1" spans="2:2">
      <c r="B6325" s="451"/>
    </row>
    <row r="6326" s="425" customFormat="1" ht="21.75" customHeight="1" spans="2:2">
      <c r="B6326" s="451"/>
    </row>
    <row r="6327" s="425" customFormat="1" ht="21.75" customHeight="1" spans="2:2">
      <c r="B6327" s="451"/>
    </row>
    <row r="6328" s="425" customFormat="1" ht="21.75" customHeight="1" spans="2:2">
      <c r="B6328" s="451"/>
    </row>
    <row r="6329" s="425" customFormat="1" ht="21.75" customHeight="1" spans="2:2">
      <c r="B6329" s="451"/>
    </row>
    <row r="6330" s="425" customFormat="1" ht="21.75" customHeight="1" spans="2:2">
      <c r="B6330" s="451"/>
    </row>
    <row r="6331" s="425" customFormat="1" ht="21.75" customHeight="1" spans="2:2">
      <c r="B6331" s="451"/>
    </row>
    <row r="6332" s="425" customFormat="1" ht="21.75" customHeight="1" spans="2:2">
      <c r="B6332" s="451"/>
    </row>
    <row r="6333" s="425" customFormat="1" ht="21.75" customHeight="1" spans="2:2">
      <c r="B6333" s="451"/>
    </row>
    <row r="6334" s="425" customFormat="1" ht="21.75" customHeight="1" spans="2:2">
      <c r="B6334" s="451"/>
    </row>
    <row r="6335" s="425" customFormat="1" ht="21.75" customHeight="1" spans="2:2">
      <c r="B6335" s="451"/>
    </row>
    <row r="6336" s="425" customFormat="1" ht="21.75" customHeight="1" spans="2:2">
      <c r="B6336" s="451"/>
    </row>
    <row r="6337" s="425" customFormat="1" ht="21.75" customHeight="1" spans="2:2">
      <c r="B6337" s="451"/>
    </row>
    <row r="6338" s="425" customFormat="1" ht="21.75" customHeight="1" spans="2:2">
      <c r="B6338" s="451"/>
    </row>
    <row r="6339" s="425" customFormat="1" ht="21.75" customHeight="1" spans="2:2">
      <c r="B6339" s="451"/>
    </row>
    <row r="6340" s="425" customFormat="1" ht="21.75" customHeight="1" spans="2:2">
      <c r="B6340" s="451"/>
    </row>
    <row r="6341" s="425" customFormat="1" ht="21.75" customHeight="1" spans="2:2">
      <c r="B6341" s="451"/>
    </row>
    <row r="6342" s="425" customFormat="1" ht="21.75" customHeight="1" spans="2:2">
      <c r="B6342" s="451"/>
    </row>
    <row r="6343" s="425" customFormat="1" ht="21.75" customHeight="1" spans="2:2">
      <c r="B6343" s="451"/>
    </row>
    <row r="6344" s="425" customFormat="1" ht="21.75" customHeight="1" spans="2:2">
      <c r="B6344" s="451"/>
    </row>
    <row r="6345" s="425" customFormat="1" ht="21.75" customHeight="1" spans="2:2">
      <c r="B6345" s="451"/>
    </row>
    <row r="6346" s="425" customFormat="1" ht="21.75" customHeight="1" spans="2:2">
      <c r="B6346" s="451"/>
    </row>
    <row r="6347" s="425" customFormat="1" ht="21.75" customHeight="1" spans="2:2">
      <c r="B6347" s="451"/>
    </row>
    <row r="6348" s="425" customFormat="1" ht="21.75" customHeight="1" spans="2:2">
      <c r="B6348" s="451"/>
    </row>
    <row r="6349" s="425" customFormat="1" ht="21.75" customHeight="1" spans="2:2">
      <c r="B6349" s="451"/>
    </row>
    <row r="6350" s="425" customFormat="1" ht="21.75" customHeight="1" spans="2:2">
      <c r="B6350" s="451"/>
    </row>
    <row r="6351" s="425" customFormat="1" ht="21.75" customHeight="1" spans="2:2">
      <c r="B6351" s="451"/>
    </row>
    <row r="6352" s="425" customFormat="1" ht="21.75" customHeight="1" spans="2:2">
      <c r="B6352" s="451"/>
    </row>
    <row r="6353" s="425" customFormat="1" ht="21.75" customHeight="1" spans="2:2">
      <c r="B6353" s="451"/>
    </row>
    <row r="6354" s="425" customFormat="1" ht="21.75" customHeight="1" spans="2:2">
      <c r="B6354" s="451"/>
    </row>
    <row r="6355" s="425" customFormat="1" ht="21.75" customHeight="1" spans="2:2">
      <c r="B6355" s="451"/>
    </row>
    <row r="6356" s="425" customFormat="1" ht="21.75" customHeight="1" spans="2:2">
      <c r="B6356" s="451"/>
    </row>
    <row r="6357" s="425" customFormat="1" ht="21.75" customHeight="1" spans="2:2">
      <c r="B6357" s="451"/>
    </row>
    <row r="6358" s="425" customFormat="1" ht="21.75" customHeight="1" spans="2:2">
      <c r="B6358" s="451"/>
    </row>
    <row r="6359" s="425" customFormat="1" ht="21.75" customHeight="1" spans="2:2">
      <c r="B6359" s="451"/>
    </row>
    <row r="6360" s="425" customFormat="1" ht="21.75" customHeight="1" spans="2:2">
      <c r="B6360" s="451"/>
    </row>
    <row r="6361" s="425" customFormat="1" ht="21.75" customHeight="1" spans="2:2">
      <c r="B6361" s="451"/>
    </row>
    <row r="6362" s="425" customFormat="1" ht="21.75" customHeight="1" spans="2:2">
      <c r="B6362" s="451"/>
    </row>
    <row r="6363" s="425" customFormat="1" ht="21.75" customHeight="1" spans="2:2">
      <c r="B6363" s="451"/>
    </row>
    <row r="6364" s="425" customFormat="1" ht="21.75" customHeight="1" spans="2:2">
      <c r="B6364" s="451"/>
    </row>
    <row r="6365" s="425" customFormat="1" ht="21.75" customHeight="1" spans="2:2">
      <c r="B6365" s="451"/>
    </row>
    <row r="6366" s="425" customFormat="1" ht="21.75" customHeight="1" spans="2:2">
      <c r="B6366" s="451"/>
    </row>
    <row r="6367" s="425" customFormat="1" ht="21.75" customHeight="1" spans="2:2">
      <c r="B6367" s="451"/>
    </row>
    <row r="6368" s="425" customFormat="1" ht="21.75" customHeight="1" spans="2:2">
      <c r="B6368" s="451"/>
    </row>
    <row r="6369" s="425" customFormat="1" ht="21.75" customHeight="1" spans="2:2">
      <c r="B6369" s="451"/>
    </row>
    <row r="6370" s="425" customFormat="1" ht="21.75" customHeight="1" spans="2:2">
      <c r="B6370" s="451"/>
    </row>
    <row r="6371" s="425" customFormat="1" ht="21.75" customHeight="1" spans="2:2">
      <c r="B6371" s="451"/>
    </row>
    <row r="6372" s="425" customFormat="1" ht="21.75" customHeight="1" spans="2:2">
      <c r="B6372" s="451"/>
    </row>
    <row r="6373" s="425" customFormat="1" ht="21.75" customHeight="1" spans="2:2">
      <c r="B6373" s="451"/>
    </row>
    <row r="6374" s="425" customFormat="1" ht="21.75" customHeight="1" spans="2:2">
      <c r="B6374" s="451"/>
    </row>
    <row r="6375" s="425" customFormat="1" ht="21.75" customHeight="1" spans="2:2">
      <c r="B6375" s="451"/>
    </row>
    <row r="6376" s="425" customFormat="1" ht="21.75" customHeight="1" spans="2:2">
      <c r="B6376" s="451"/>
    </row>
    <row r="6377" s="425" customFormat="1" ht="21.75" customHeight="1" spans="2:2">
      <c r="B6377" s="451"/>
    </row>
    <row r="6378" s="425" customFormat="1" ht="21.75" customHeight="1" spans="2:2">
      <c r="B6378" s="451"/>
    </row>
    <row r="6379" s="425" customFormat="1" ht="21.75" customHeight="1" spans="2:2">
      <c r="B6379" s="451"/>
    </row>
    <row r="6380" s="425" customFormat="1" ht="21.75" customHeight="1" spans="2:2">
      <c r="B6380" s="451"/>
    </row>
    <row r="6381" s="425" customFormat="1" ht="21.75" customHeight="1" spans="2:2">
      <c r="B6381" s="451"/>
    </row>
    <row r="6382" s="425" customFormat="1" ht="21.75" customHeight="1" spans="2:2">
      <c r="B6382" s="451"/>
    </row>
    <row r="6383" s="425" customFormat="1" ht="21.75" customHeight="1" spans="2:2">
      <c r="B6383" s="451"/>
    </row>
    <row r="6384" s="425" customFormat="1" ht="21.75" customHeight="1" spans="2:2">
      <c r="B6384" s="451"/>
    </row>
    <row r="6385" s="425" customFormat="1" ht="21.75" customHeight="1" spans="2:2">
      <c r="B6385" s="451"/>
    </row>
    <row r="6386" s="425" customFormat="1" ht="21.75" customHeight="1" spans="2:2">
      <c r="B6386" s="451"/>
    </row>
    <row r="6387" s="425" customFormat="1" ht="21.75" customHeight="1" spans="2:2">
      <c r="B6387" s="451"/>
    </row>
    <row r="6388" s="425" customFormat="1" ht="21.75" customHeight="1" spans="2:2">
      <c r="B6388" s="451"/>
    </row>
    <row r="6389" s="425" customFormat="1" ht="21.75" customHeight="1" spans="2:2">
      <c r="B6389" s="451"/>
    </row>
    <row r="6390" s="425" customFormat="1" ht="21.75" customHeight="1" spans="2:2">
      <c r="B6390" s="451"/>
    </row>
    <row r="6391" s="425" customFormat="1" ht="21.75" customHeight="1" spans="2:2">
      <c r="B6391" s="451"/>
    </row>
    <row r="6392" s="425" customFormat="1" ht="21.75" customHeight="1" spans="2:2">
      <c r="B6392" s="451"/>
    </row>
    <row r="6393" s="425" customFormat="1" ht="21.75" customHeight="1" spans="2:2">
      <c r="B6393" s="451"/>
    </row>
    <row r="6394" s="425" customFormat="1" ht="21.75" customHeight="1" spans="2:2">
      <c r="B6394" s="451"/>
    </row>
    <row r="6395" s="425" customFormat="1" ht="21.75" customHeight="1" spans="2:2">
      <c r="B6395" s="451"/>
    </row>
    <row r="6396" s="425" customFormat="1" ht="21.75" customHeight="1" spans="2:2">
      <c r="B6396" s="451"/>
    </row>
    <row r="6397" s="425" customFormat="1" ht="21.75" customHeight="1" spans="2:2">
      <c r="B6397" s="451"/>
    </row>
    <row r="6398" s="425" customFormat="1" ht="21.75" customHeight="1" spans="2:2">
      <c r="B6398" s="451"/>
    </row>
    <row r="6399" s="425" customFormat="1" ht="21.75" customHeight="1" spans="2:2">
      <c r="B6399" s="451"/>
    </row>
    <row r="6400" s="425" customFormat="1" ht="21.75" customHeight="1" spans="2:2">
      <c r="B6400" s="451"/>
    </row>
    <row r="6401" s="425" customFormat="1" ht="21.75" customHeight="1" spans="2:2">
      <c r="B6401" s="451"/>
    </row>
    <row r="6402" s="425" customFormat="1" ht="21.75" customHeight="1" spans="2:2">
      <c r="B6402" s="451"/>
    </row>
    <row r="6403" s="425" customFormat="1" ht="21.75" customHeight="1" spans="2:2">
      <c r="B6403" s="451"/>
    </row>
    <row r="6404" s="425" customFormat="1" ht="21.75" customHeight="1" spans="2:2">
      <c r="B6404" s="451"/>
    </row>
    <row r="6405" s="425" customFormat="1" ht="21.75" customHeight="1" spans="2:2">
      <c r="B6405" s="451"/>
    </row>
    <row r="6406" s="425" customFormat="1" ht="21.75" customHeight="1" spans="2:2">
      <c r="B6406" s="451"/>
    </row>
    <row r="6407" s="425" customFormat="1" ht="21.75" customHeight="1" spans="2:2">
      <c r="B6407" s="451"/>
    </row>
    <row r="6408" s="425" customFormat="1" ht="21.75" customHeight="1" spans="2:2">
      <c r="B6408" s="451"/>
    </row>
    <row r="6409" s="425" customFormat="1" ht="21.75" customHeight="1" spans="2:2">
      <c r="B6409" s="451"/>
    </row>
    <row r="6410" s="425" customFormat="1" ht="21.75" customHeight="1" spans="2:2">
      <c r="B6410" s="451"/>
    </row>
    <row r="6411" s="425" customFormat="1" ht="21.75" customHeight="1" spans="2:2">
      <c r="B6411" s="451"/>
    </row>
    <row r="6412" s="425" customFormat="1" ht="21.75" customHeight="1" spans="2:2">
      <c r="B6412" s="451"/>
    </row>
    <row r="6413" s="425" customFormat="1" ht="21.75" customHeight="1" spans="2:2">
      <c r="B6413" s="451"/>
    </row>
    <row r="6414" s="425" customFormat="1" ht="21.75" customHeight="1" spans="2:2">
      <c r="B6414" s="451"/>
    </row>
    <row r="6415" s="425" customFormat="1" ht="21.75" customHeight="1" spans="2:2">
      <c r="B6415" s="451"/>
    </row>
    <row r="6416" s="425" customFormat="1" ht="21.75" customHeight="1" spans="2:2">
      <c r="B6416" s="451"/>
    </row>
    <row r="6417" s="425" customFormat="1" ht="21.75" customHeight="1" spans="2:2">
      <c r="B6417" s="451"/>
    </row>
    <row r="6418" s="425" customFormat="1" ht="21.75" customHeight="1" spans="2:2">
      <c r="B6418" s="451"/>
    </row>
    <row r="6419" s="425" customFormat="1" ht="21.75" customHeight="1" spans="2:2">
      <c r="B6419" s="451"/>
    </row>
    <row r="6420" s="425" customFormat="1" ht="21.75" customHeight="1" spans="2:2">
      <c r="B6420" s="451"/>
    </row>
    <row r="6421" s="425" customFormat="1" ht="21.75" customHeight="1" spans="2:2">
      <c r="B6421" s="451"/>
    </row>
    <row r="6422" s="425" customFormat="1" ht="21.75" customHeight="1" spans="2:2">
      <c r="B6422" s="451"/>
    </row>
    <row r="6423" s="425" customFormat="1" ht="21.75" customHeight="1" spans="2:2">
      <c r="B6423" s="451"/>
    </row>
    <row r="6424" s="425" customFormat="1" ht="21.75" customHeight="1" spans="2:2">
      <c r="B6424" s="451"/>
    </row>
    <row r="6425" s="425" customFormat="1" ht="21.75" customHeight="1" spans="2:2">
      <c r="B6425" s="451"/>
    </row>
    <row r="6426" s="425" customFormat="1" ht="21.75" customHeight="1" spans="2:2">
      <c r="B6426" s="451"/>
    </row>
    <row r="6427" s="425" customFormat="1" ht="21.75" customHeight="1" spans="2:2">
      <c r="B6427" s="451"/>
    </row>
    <row r="6428" s="425" customFormat="1" ht="21.75" customHeight="1" spans="2:2">
      <c r="B6428" s="451"/>
    </row>
    <row r="6429" s="425" customFormat="1" ht="21.75" customHeight="1" spans="2:2">
      <c r="B6429" s="451"/>
    </row>
    <row r="6430" s="425" customFormat="1" ht="21.75" customHeight="1" spans="2:2">
      <c r="B6430" s="451"/>
    </row>
    <row r="6431" s="425" customFormat="1" ht="21.75" customHeight="1" spans="2:2">
      <c r="B6431" s="451"/>
    </row>
    <row r="6432" s="425" customFormat="1" ht="21.75" customHeight="1" spans="2:2">
      <c r="B6432" s="451"/>
    </row>
    <row r="6433" s="425" customFormat="1" ht="21.75" customHeight="1" spans="2:2">
      <c r="B6433" s="451"/>
    </row>
    <row r="6434" s="425" customFormat="1" ht="21.75" customHeight="1" spans="2:2">
      <c r="B6434" s="451"/>
    </row>
    <row r="6435" s="425" customFormat="1" ht="21.75" customHeight="1" spans="2:2">
      <c r="B6435" s="451"/>
    </row>
    <row r="6436" s="425" customFormat="1" ht="21.75" customHeight="1" spans="2:2">
      <c r="B6436" s="451"/>
    </row>
    <row r="6437" s="425" customFormat="1" ht="21.75" customHeight="1" spans="2:2">
      <c r="B6437" s="451"/>
    </row>
    <row r="6438" s="425" customFormat="1" ht="21.75" customHeight="1" spans="2:2">
      <c r="B6438" s="451"/>
    </row>
    <row r="6439" s="425" customFormat="1" ht="21.75" customHeight="1" spans="2:2">
      <c r="B6439" s="451"/>
    </row>
    <row r="6440" s="425" customFormat="1" ht="21.75" customHeight="1" spans="2:2">
      <c r="B6440" s="451"/>
    </row>
    <row r="6441" s="425" customFormat="1" ht="21.75" customHeight="1" spans="2:2">
      <c r="B6441" s="451"/>
    </row>
    <row r="6442" s="425" customFormat="1" ht="21.75" customHeight="1" spans="2:2">
      <c r="B6442" s="451"/>
    </row>
    <row r="6443" s="425" customFormat="1" ht="21.75" customHeight="1" spans="2:2">
      <c r="B6443" s="451"/>
    </row>
    <row r="6444" s="425" customFormat="1" ht="21.75" customHeight="1" spans="2:2">
      <c r="B6444" s="451"/>
    </row>
    <row r="6445" s="425" customFormat="1" ht="21.75" customHeight="1" spans="2:2">
      <c r="B6445" s="451"/>
    </row>
    <row r="6446" s="425" customFormat="1" ht="21.75" customHeight="1" spans="2:2">
      <c r="B6446" s="451"/>
    </row>
    <row r="6447" s="425" customFormat="1" ht="21.75" customHeight="1" spans="2:2">
      <c r="B6447" s="451"/>
    </row>
    <row r="6448" s="425" customFormat="1" ht="21.75" customHeight="1" spans="2:2">
      <c r="B6448" s="451"/>
    </row>
    <row r="6449" s="425" customFormat="1" ht="21.75" customHeight="1" spans="2:2">
      <c r="B6449" s="451"/>
    </row>
    <row r="6450" s="425" customFormat="1" ht="21.75" customHeight="1" spans="2:2">
      <c r="B6450" s="451"/>
    </row>
    <row r="6451" s="425" customFormat="1" ht="21.75" customHeight="1" spans="2:2">
      <c r="B6451" s="451"/>
    </row>
    <row r="6452" s="425" customFormat="1" ht="21.75" customHeight="1" spans="2:2">
      <c r="B6452" s="451"/>
    </row>
    <row r="6453" s="425" customFormat="1" ht="21.75" customHeight="1" spans="2:2">
      <c r="B6453" s="451"/>
    </row>
    <row r="6454" s="425" customFormat="1" ht="21.75" customHeight="1" spans="2:2">
      <c r="B6454" s="451"/>
    </row>
    <row r="6455" s="425" customFormat="1" ht="21.75" customHeight="1" spans="2:2">
      <c r="B6455" s="451"/>
    </row>
    <row r="6456" s="425" customFormat="1" ht="21.75" customHeight="1" spans="2:2">
      <c r="B6456" s="451"/>
    </row>
    <row r="6457" s="425" customFormat="1" ht="21.75" customHeight="1" spans="2:2">
      <c r="B6457" s="451"/>
    </row>
    <row r="6458" s="425" customFormat="1" ht="21.75" customHeight="1" spans="2:2">
      <c r="B6458" s="451"/>
    </row>
    <row r="6459" s="425" customFormat="1" ht="21.75" customHeight="1" spans="2:2">
      <c r="B6459" s="451"/>
    </row>
    <row r="6460" s="425" customFormat="1" ht="21.75" customHeight="1" spans="2:2">
      <c r="B6460" s="451"/>
    </row>
    <row r="6461" s="425" customFormat="1" ht="21.75" customHeight="1" spans="2:2">
      <c r="B6461" s="451"/>
    </row>
    <row r="6462" s="425" customFormat="1" ht="21.75" customHeight="1" spans="2:2">
      <c r="B6462" s="451"/>
    </row>
    <row r="6463" s="425" customFormat="1" ht="21.75" customHeight="1" spans="2:2">
      <c r="B6463" s="451"/>
    </row>
    <row r="6464" s="425" customFormat="1" ht="21.75" customHeight="1" spans="2:2">
      <c r="B6464" s="451"/>
    </row>
    <row r="6465" s="425" customFormat="1" ht="21.75" customHeight="1" spans="2:2">
      <c r="B6465" s="451"/>
    </row>
    <row r="6466" s="425" customFormat="1" ht="21.75" customHeight="1" spans="2:2">
      <c r="B6466" s="451"/>
    </row>
    <row r="6467" s="425" customFormat="1" ht="21.75" customHeight="1" spans="2:2">
      <c r="B6467" s="451"/>
    </row>
    <row r="6468" s="425" customFormat="1" ht="21.75" customHeight="1" spans="2:2">
      <c r="B6468" s="451"/>
    </row>
    <row r="6469" s="425" customFormat="1" ht="21.75" customHeight="1" spans="2:2">
      <c r="B6469" s="451"/>
    </row>
    <row r="6470" s="425" customFormat="1" ht="21.75" customHeight="1" spans="2:2">
      <c r="B6470" s="451"/>
    </row>
    <row r="6471" s="425" customFormat="1" ht="21.75" customHeight="1" spans="2:2">
      <c r="B6471" s="451"/>
    </row>
    <row r="6472" s="425" customFormat="1" ht="21.75" customHeight="1" spans="2:2">
      <c r="B6472" s="451"/>
    </row>
    <row r="6473" s="425" customFormat="1" ht="21.75" customHeight="1" spans="2:2">
      <c r="B6473" s="451"/>
    </row>
    <row r="6474" s="425" customFormat="1" ht="21.75" customHeight="1" spans="2:2">
      <c r="B6474" s="451"/>
    </row>
    <row r="6475" s="425" customFormat="1" ht="21.75" customHeight="1" spans="2:2">
      <c r="B6475" s="451"/>
    </row>
    <row r="6476" s="425" customFormat="1" ht="21.75" customHeight="1" spans="2:2">
      <c r="B6476" s="451"/>
    </row>
    <row r="6477" s="425" customFormat="1" ht="21.75" customHeight="1" spans="2:2">
      <c r="B6477" s="451"/>
    </row>
    <row r="6478" s="425" customFormat="1" ht="21.75" customHeight="1" spans="2:2">
      <c r="B6478" s="451"/>
    </row>
    <row r="6479" s="425" customFormat="1" ht="21.75" customHeight="1" spans="2:2">
      <c r="B6479" s="451"/>
    </row>
    <row r="6480" s="425" customFormat="1" ht="21.75" customHeight="1" spans="2:2">
      <c r="B6480" s="451"/>
    </row>
    <row r="6481" s="425" customFormat="1" ht="21.75" customHeight="1" spans="2:2">
      <c r="B6481" s="451"/>
    </row>
    <row r="6482" s="425" customFormat="1" ht="21.75" customHeight="1" spans="2:2">
      <c r="B6482" s="451"/>
    </row>
    <row r="6483" s="425" customFormat="1" ht="21.75" customHeight="1" spans="2:2">
      <c r="B6483" s="451"/>
    </row>
    <row r="6484" s="425" customFormat="1" ht="21.75" customHeight="1" spans="2:2">
      <c r="B6484" s="451"/>
    </row>
    <row r="6485" s="425" customFormat="1" ht="21.75" customHeight="1" spans="2:2">
      <c r="B6485" s="451"/>
    </row>
    <row r="6486" s="425" customFormat="1" ht="21.75" customHeight="1" spans="2:2">
      <c r="B6486" s="451"/>
    </row>
    <row r="6487" s="425" customFormat="1" ht="21.75" customHeight="1" spans="2:2">
      <c r="B6487" s="451"/>
    </row>
    <row r="6488" s="425" customFormat="1" ht="21.75" customHeight="1" spans="2:2">
      <c r="B6488" s="451"/>
    </row>
    <row r="6489" s="425" customFormat="1" ht="21.75" customHeight="1" spans="2:2">
      <c r="B6489" s="451"/>
    </row>
    <row r="6490" s="425" customFormat="1" ht="21.75" customHeight="1" spans="2:2">
      <c r="B6490" s="451"/>
    </row>
    <row r="6491" s="425" customFormat="1" ht="21.75" customHeight="1" spans="2:2">
      <c r="B6491" s="451"/>
    </row>
    <row r="6492" s="425" customFormat="1" ht="21.75" customHeight="1" spans="2:2">
      <c r="B6492" s="451"/>
    </row>
    <row r="6493" s="425" customFormat="1" ht="21.75" customHeight="1" spans="2:2">
      <c r="B6493" s="451"/>
    </row>
    <row r="6494" s="425" customFormat="1" ht="21.75" customHeight="1" spans="2:2">
      <c r="B6494" s="451"/>
    </row>
    <row r="6495" s="425" customFormat="1" ht="21.75" customHeight="1" spans="2:2">
      <c r="B6495" s="451"/>
    </row>
    <row r="6496" s="425" customFormat="1" ht="21.75" customHeight="1" spans="2:2">
      <c r="B6496" s="451"/>
    </row>
    <row r="6497" s="425" customFormat="1" ht="21.75" customHeight="1" spans="2:2">
      <c r="B6497" s="451"/>
    </row>
    <row r="6498" s="425" customFormat="1" ht="21.75" customHeight="1" spans="2:2">
      <c r="B6498" s="451"/>
    </row>
    <row r="6499" s="425" customFormat="1" ht="21.75" customHeight="1" spans="2:2">
      <c r="B6499" s="451"/>
    </row>
    <row r="6500" s="425" customFormat="1" ht="21.75" customHeight="1" spans="2:2">
      <c r="B6500" s="451"/>
    </row>
    <row r="6501" s="425" customFormat="1" ht="21.75" customHeight="1" spans="2:2">
      <c r="B6501" s="451"/>
    </row>
    <row r="6502" s="425" customFormat="1" ht="21.75" customHeight="1" spans="2:2">
      <c r="B6502" s="451"/>
    </row>
    <row r="6503" s="425" customFormat="1" ht="21.75" customHeight="1" spans="2:2">
      <c r="B6503" s="451"/>
    </row>
    <row r="6504" s="425" customFormat="1" ht="21.75" customHeight="1" spans="2:2">
      <c r="B6504" s="451"/>
    </row>
    <row r="6505" s="425" customFormat="1" ht="21.75" customHeight="1" spans="2:2">
      <c r="B6505" s="451"/>
    </row>
    <row r="6506" s="425" customFormat="1" ht="21.75" customHeight="1" spans="2:2">
      <c r="B6506" s="451"/>
    </row>
    <row r="6507" s="425" customFormat="1" ht="21.75" customHeight="1" spans="2:2">
      <c r="B6507" s="451"/>
    </row>
    <row r="6508" s="425" customFormat="1" ht="21.75" customHeight="1" spans="2:2">
      <c r="B6508" s="451"/>
    </row>
    <row r="6509" s="425" customFormat="1" ht="21.75" customHeight="1" spans="2:2">
      <c r="B6509" s="451"/>
    </row>
    <row r="6510" s="425" customFormat="1" ht="21.75" customHeight="1" spans="2:2">
      <c r="B6510" s="451"/>
    </row>
    <row r="6511" s="425" customFormat="1" ht="21.75" customHeight="1" spans="2:2">
      <c r="B6511" s="451"/>
    </row>
    <row r="6512" s="425" customFormat="1" ht="21.75" customHeight="1" spans="2:2">
      <c r="B6512" s="451"/>
    </row>
    <row r="6513" s="425" customFormat="1" ht="21.75" customHeight="1" spans="2:2">
      <c r="B6513" s="451"/>
    </row>
    <row r="6514" s="425" customFormat="1" ht="21.75" customHeight="1" spans="2:2">
      <c r="B6514" s="451"/>
    </row>
    <row r="6515" s="425" customFormat="1" ht="21.75" customHeight="1" spans="2:2">
      <c r="B6515" s="451"/>
    </row>
    <row r="6516" s="425" customFormat="1" ht="21.75" customHeight="1" spans="2:2">
      <c r="B6516" s="451"/>
    </row>
    <row r="6517" s="425" customFormat="1" ht="21.75" customHeight="1" spans="2:2">
      <c r="B6517" s="451"/>
    </row>
    <row r="6518" s="425" customFormat="1" ht="21.75" customHeight="1" spans="2:2">
      <c r="B6518" s="451"/>
    </row>
    <row r="6519" s="425" customFormat="1" ht="21.75" customHeight="1" spans="2:2">
      <c r="B6519" s="451"/>
    </row>
    <row r="6520" s="425" customFormat="1" ht="21.75" customHeight="1" spans="2:2">
      <c r="B6520" s="451"/>
    </row>
    <row r="6521" s="425" customFormat="1" ht="21.75" customHeight="1" spans="2:2">
      <c r="B6521" s="451"/>
    </row>
    <row r="6522" s="425" customFormat="1" ht="21.75" customHeight="1" spans="2:2">
      <c r="B6522" s="451"/>
    </row>
    <row r="6523" s="425" customFormat="1" ht="21.75" customHeight="1" spans="2:2">
      <c r="B6523" s="451"/>
    </row>
    <row r="6524" s="425" customFormat="1" ht="21.75" customHeight="1" spans="2:2">
      <c r="B6524" s="451"/>
    </row>
    <row r="6525" s="425" customFormat="1" ht="21.75" customHeight="1" spans="2:2">
      <c r="B6525" s="451"/>
    </row>
    <row r="6526" s="425" customFormat="1" ht="21.75" customHeight="1" spans="2:2">
      <c r="B6526" s="451"/>
    </row>
    <row r="6527" s="425" customFormat="1" ht="21.75" customHeight="1" spans="2:2">
      <c r="B6527" s="451"/>
    </row>
    <row r="6528" s="425" customFormat="1" ht="21.75" customHeight="1" spans="2:2">
      <c r="B6528" s="451"/>
    </row>
    <row r="6529" s="425" customFormat="1" ht="21.75" customHeight="1" spans="2:2">
      <c r="B6529" s="451"/>
    </row>
    <row r="6530" s="425" customFormat="1" ht="21.75" customHeight="1" spans="2:2">
      <c r="B6530" s="451"/>
    </row>
    <row r="6531" s="425" customFormat="1" ht="21.75" customHeight="1" spans="2:2">
      <c r="B6531" s="451"/>
    </row>
    <row r="6532" s="425" customFormat="1" ht="21.75" customHeight="1" spans="2:2">
      <c r="B6532" s="451"/>
    </row>
    <row r="6533" s="425" customFormat="1" ht="21.75" customHeight="1" spans="2:2">
      <c r="B6533" s="451"/>
    </row>
    <row r="6534" s="425" customFormat="1" ht="21.75" customHeight="1" spans="2:2">
      <c r="B6534" s="451"/>
    </row>
    <row r="6535" s="425" customFormat="1" ht="21.75" customHeight="1" spans="2:2">
      <c r="B6535" s="451"/>
    </row>
    <row r="6536" s="425" customFormat="1" ht="21.75" customHeight="1" spans="2:2">
      <c r="B6536" s="451"/>
    </row>
    <row r="6537" s="425" customFormat="1" ht="21.75" customHeight="1" spans="2:2">
      <c r="B6537" s="451"/>
    </row>
    <row r="6538" s="425" customFormat="1" ht="21.75" customHeight="1" spans="2:2">
      <c r="B6538" s="451"/>
    </row>
    <row r="6539" s="425" customFormat="1" ht="21.75" customHeight="1" spans="2:2">
      <c r="B6539" s="451"/>
    </row>
    <row r="6540" s="425" customFormat="1" ht="21.75" customHeight="1" spans="2:2">
      <c r="B6540" s="451"/>
    </row>
    <row r="6541" s="425" customFormat="1" ht="21.75" customHeight="1" spans="2:2">
      <c r="B6541" s="451"/>
    </row>
    <row r="6542" s="425" customFormat="1" ht="21.75" customHeight="1" spans="2:2">
      <c r="B6542" s="451"/>
    </row>
    <row r="6543" s="425" customFormat="1" ht="21.75" customHeight="1" spans="2:2">
      <c r="B6543" s="451"/>
    </row>
    <row r="6544" s="425" customFormat="1" ht="21.75" customHeight="1" spans="2:2">
      <c r="B6544" s="451"/>
    </row>
    <row r="6545" s="425" customFormat="1" ht="21.75" customHeight="1" spans="2:2">
      <c r="B6545" s="451"/>
    </row>
    <row r="6546" s="425" customFormat="1" ht="21.75" customHeight="1" spans="2:2">
      <c r="B6546" s="451"/>
    </row>
    <row r="6547" s="425" customFormat="1" ht="21.75" customHeight="1" spans="2:2">
      <c r="B6547" s="451"/>
    </row>
    <row r="6548" s="425" customFormat="1" ht="21.75" customHeight="1" spans="2:2">
      <c r="B6548" s="451"/>
    </row>
    <row r="6549" s="425" customFormat="1" ht="21.75" customHeight="1" spans="2:2">
      <c r="B6549" s="451"/>
    </row>
    <row r="6550" s="425" customFormat="1" ht="21.75" customHeight="1" spans="2:2">
      <c r="B6550" s="451"/>
    </row>
    <row r="6551" s="425" customFormat="1" ht="21.75" customHeight="1" spans="2:2">
      <c r="B6551" s="451"/>
    </row>
    <row r="6552" s="425" customFormat="1" ht="21.75" customHeight="1" spans="2:2">
      <c r="B6552" s="451"/>
    </row>
    <row r="6553" s="425" customFormat="1" ht="21.75" customHeight="1" spans="2:2">
      <c r="B6553" s="451"/>
    </row>
    <row r="6554" s="425" customFormat="1" ht="21.75" customHeight="1" spans="2:2">
      <c r="B6554" s="451"/>
    </row>
    <row r="6555" s="425" customFormat="1" ht="21.75" customHeight="1" spans="2:2">
      <c r="B6555" s="451"/>
    </row>
    <row r="6556" s="425" customFormat="1" ht="21.75" customHeight="1" spans="2:2">
      <c r="B6556" s="451"/>
    </row>
    <row r="6557" s="425" customFormat="1" ht="21.75" customHeight="1" spans="2:2">
      <c r="B6557" s="451"/>
    </row>
    <row r="6558" s="425" customFormat="1" ht="21.75" customHeight="1" spans="2:2">
      <c r="B6558" s="451"/>
    </row>
    <row r="6559" s="425" customFormat="1" ht="21.75" customHeight="1" spans="2:2">
      <c r="B6559" s="451"/>
    </row>
    <row r="6560" s="425" customFormat="1" ht="21.75" customHeight="1" spans="2:2">
      <c r="B6560" s="451"/>
    </row>
    <row r="6561" s="425" customFormat="1" ht="21.75" customHeight="1" spans="2:2">
      <c r="B6561" s="451"/>
    </row>
    <row r="6562" s="425" customFormat="1" ht="21.75" customHeight="1" spans="2:2">
      <c r="B6562" s="451"/>
    </row>
    <row r="6563" s="425" customFormat="1" ht="21.75" customHeight="1" spans="2:2">
      <c r="B6563" s="451"/>
    </row>
    <row r="6564" s="425" customFormat="1" ht="21.75" customHeight="1" spans="2:2">
      <c r="B6564" s="451"/>
    </row>
    <row r="6565" s="425" customFormat="1" ht="21.75" customHeight="1" spans="2:2">
      <c r="B6565" s="451"/>
    </row>
    <row r="6566" s="425" customFormat="1" ht="21.75" customHeight="1" spans="2:2">
      <c r="B6566" s="451"/>
    </row>
    <row r="6567" s="425" customFormat="1" ht="21.75" customHeight="1" spans="2:2">
      <c r="B6567" s="451"/>
    </row>
    <row r="6568" s="425" customFormat="1" ht="21.75" customHeight="1" spans="2:2">
      <c r="B6568" s="451"/>
    </row>
    <row r="6569" s="425" customFormat="1" ht="21.75" customHeight="1" spans="2:2">
      <c r="B6569" s="451"/>
    </row>
    <row r="6570" s="425" customFormat="1" ht="21.75" customHeight="1" spans="2:2">
      <c r="B6570" s="451"/>
    </row>
    <row r="6571" s="425" customFormat="1" ht="21.75" customHeight="1" spans="2:2">
      <c r="B6571" s="451"/>
    </row>
    <row r="6572" s="425" customFormat="1" ht="21.75" customHeight="1" spans="2:2">
      <c r="B6572" s="451"/>
    </row>
    <row r="6573" s="425" customFormat="1" ht="21.75" customHeight="1" spans="2:2">
      <c r="B6573" s="451"/>
    </row>
    <row r="6574" s="425" customFormat="1" ht="21.75" customHeight="1" spans="2:2">
      <c r="B6574" s="451"/>
    </row>
    <row r="6575" s="425" customFormat="1" ht="21.75" customHeight="1" spans="2:2">
      <c r="B6575" s="451"/>
    </row>
    <row r="6576" s="425" customFormat="1" ht="21.75" customHeight="1" spans="2:2">
      <c r="B6576" s="451"/>
    </row>
    <row r="6577" s="425" customFormat="1" ht="21.75" customHeight="1" spans="2:2">
      <c r="B6577" s="451"/>
    </row>
    <row r="6578" s="425" customFormat="1" ht="21.75" customHeight="1" spans="2:2">
      <c r="B6578" s="451"/>
    </row>
    <row r="6579" s="425" customFormat="1" ht="21.75" customHeight="1" spans="2:2">
      <c r="B6579" s="451"/>
    </row>
    <row r="6580" s="425" customFormat="1" ht="21.75" customHeight="1" spans="2:2">
      <c r="B6580" s="451"/>
    </row>
    <row r="6581" s="425" customFormat="1" ht="21.75" customHeight="1" spans="2:2">
      <c r="B6581" s="451"/>
    </row>
    <row r="6582" s="425" customFormat="1" ht="21.75" customHeight="1" spans="2:2">
      <c r="B6582" s="451"/>
    </row>
    <row r="6583" s="425" customFormat="1" ht="21.75" customHeight="1" spans="2:2">
      <c r="B6583" s="451"/>
    </row>
    <row r="6584" s="425" customFormat="1" ht="21.75" customHeight="1" spans="2:2">
      <c r="B6584" s="451"/>
    </row>
    <row r="6585" s="425" customFormat="1" ht="21.75" customHeight="1" spans="2:2">
      <c r="B6585" s="451"/>
    </row>
    <row r="6586" s="425" customFormat="1" ht="21.75" customHeight="1" spans="2:2">
      <c r="B6586" s="451"/>
    </row>
    <row r="6587" s="425" customFormat="1" ht="21.75" customHeight="1" spans="2:2">
      <c r="B6587" s="451"/>
    </row>
    <row r="6588" s="425" customFormat="1" ht="21.75" customHeight="1" spans="2:2">
      <c r="B6588" s="451"/>
    </row>
    <row r="6589" s="425" customFormat="1" ht="21.75" customHeight="1" spans="2:2">
      <c r="B6589" s="451"/>
    </row>
    <row r="6590" s="425" customFormat="1" ht="21.75" customHeight="1" spans="2:2">
      <c r="B6590" s="451"/>
    </row>
    <row r="6591" s="425" customFormat="1" ht="21.75" customHeight="1" spans="2:2">
      <c r="B6591" s="451"/>
    </row>
    <row r="6592" s="425" customFormat="1" ht="21.75" customHeight="1" spans="2:2">
      <c r="B6592" s="451"/>
    </row>
    <row r="6593" s="425" customFormat="1" ht="21.75" customHeight="1" spans="2:2">
      <c r="B6593" s="451"/>
    </row>
    <row r="6594" s="425" customFormat="1" ht="21.75" customHeight="1" spans="2:2">
      <c r="B6594" s="451"/>
    </row>
    <row r="6595" s="425" customFormat="1" ht="21.75" customHeight="1" spans="2:2">
      <c r="B6595" s="451"/>
    </row>
    <row r="6596" s="425" customFormat="1" ht="21.75" customHeight="1" spans="2:2">
      <c r="B6596" s="451"/>
    </row>
    <row r="6597" s="425" customFormat="1" ht="21.75" customHeight="1" spans="2:2">
      <c r="B6597" s="451"/>
    </row>
    <row r="6598" s="425" customFormat="1" ht="21.75" customHeight="1" spans="2:2">
      <c r="B6598" s="451"/>
    </row>
    <row r="6599" s="425" customFormat="1" ht="21.75" customHeight="1" spans="2:2">
      <c r="B6599" s="451"/>
    </row>
    <row r="6600" s="425" customFormat="1" ht="21.75" customHeight="1" spans="2:2">
      <c r="B6600" s="451"/>
    </row>
    <row r="6601" s="425" customFormat="1" ht="21.75" customHeight="1" spans="2:2">
      <c r="B6601" s="451"/>
    </row>
    <row r="6602" s="425" customFormat="1" ht="21.75" customHeight="1" spans="2:2">
      <c r="B6602" s="451"/>
    </row>
    <row r="6603" s="425" customFormat="1" ht="21.75" customHeight="1" spans="2:2">
      <c r="B6603" s="451"/>
    </row>
    <row r="6604" s="425" customFormat="1" ht="21.75" customHeight="1" spans="2:2">
      <c r="B6604" s="451"/>
    </row>
    <row r="6605" s="425" customFormat="1" ht="21.75" customHeight="1" spans="2:2">
      <c r="B6605" s="451"/>
    </row>
    <row r="6606" s="425" customFormat="1" ht="21.75" customHeight="1" spans="2:2">
      <c r="B6606" s="451"/>
    </row>
    <row r="6607" s="425" customFormat="1" ht="21.75" customHeight="1" spans="2:2">
      <c r="B6607" s="451"/>
    </row>
    <row r="6608" s="425" customFormat="1" ht="21.75" customHeight="1" spans="2:2">
      <c r="B6608" s="451"/>
    </row>
    <row r="6609" s="425" customFormat="1" ht="21.75" customHeight="1" spans="2:2">
      <c r="B6609" s="451"/>
    </row>
    <row r="6610" s="425" customFormat="1" ht="21.75" customHeight="1" spans="2:2">
      <c r="B6610" s="451"/>
    </row>
    <row r="6611" s="425" customFormat="1" ht="21.75" customHeight="1" spans="2:2">
      <c r="B6611" s="451"/>
    </row>
    <row r="6612" s="425" customFormat="1" ht="21.75" customHeight="1" spans="2:2">
      <c r="B6612" s="451"/>
    </row>
    <row r="6613" s="425" customFormat="1" ht="21.75" customHeight="1" spans="2:2">
      <c r="B6613" s="451"/>
    </row>
    <row r="6614" s="425" customFormat="1" ht="21.75" customHeight="1" spans="2:2">
      <c r="B6614" s="451"/>
    </row>
    <row r="6615" s="425" customFormat="1" ht="21.75" customHeight="1" spans="2:2">
      <c r="B6615" s="451"/>
    </row>
    <row r="6616" s="425" customFormat="1" ht="21.75" customHeight="1" spans="2:2">
      <c r="B6616" s="451"/>
    </row>
    <row r="6617" s="425" customFormat="1" ht="21.75" customHeight="1" spans="2:2">
      <c r="B6617" s="451"/>
    </row>
    <row r="6618" s="425" customFormat="1" ht="21.75" customHeight="1" spans="2:2">
      <c r="B6618" s="451"/>
    </row>
    <row r="6619" s="425" customFormat="1" ht="21.75" customHeight="1" spans="2:2">
      <c r="B6619" s="451"/>
    </row>
    <row r="6620" s="425" customFormat="1" ht="21.75" customHeight="1" spans="2:2">
      <c r="B6620" s="451"/>
    </row>
    <row r="6621" s="425" customFormat="1" ht="21.75" customHeight="1" spans="2:2">
      <c r="B6621" s="451"/>
    </row>
    <row r="6622" s="425" customFormat="1" ht="21.75" customHeight="1" spans="2:2">
      <c r="B6622" s="451"/>
    </row>
    <row r="6623" s="425" customFormat="1" ht="21.75" customHeight="1" spans="2:2">
      <c r="B6623" s="451"/>
    </row>
    <row r="6624" s="425" customFormat="1" ht="21.75" customHeight="1" spans="2:2">
      <c r="B6624" s="451"/>
    </row>
    <row r="6625" s="425" customFormat="1" ht="21.75" customHeight="1" spans="2:2">
      <c r="B6625" s="451"/>
    </row>
    <row r="6626" s="425" customFormat="1" ht="21.75" customHeight="1" spans="2:2">
      <c r="B6626" s="451"/>
    </row>
    <row r="6627" s="425" customFormat="1" ht="21.75" customHeight="1" spans="2:2">
      <c r="B6627" s="451"/>
    </row>
    <row r="6628" s="425" customFormat="1" ht="21.75" customHeight="1" spans="2:2">
      <c r="B6628" s="451"/>
    </row>
    <row r="6629" s="425" customFormat="1" ht="21.75" customHeight="1" spans="2:2">
      <c r="B6629" s="451"/>
    </row>
    <row r="6630" s="425" customFormat="1" ht="21.75" customHeight="1" spans="2:2">
      <c r="B6630" s="451"/>
    </row>
    <row r="6631" s="425" customFormat="1" ht="21.75" customHeight="1" spans="2:2">
      <c r="B6631" s="451"/>
    </row>
    <row r="6632" s="425" customFormat="1" ht="21.75" customHeight="1" spans="2:2">
      <c r="B6632" s="451"/>
    </row>
    <row r="6633" s="425" customFormat="1" ht="21.75" customHeight="1" spans="2:2">
      <c r="B6633" s="451"/>
    </row>
    <row r="6634" s="425" customFormat="1" ht="21.75" customHeight="1" spans="2:2">
      <c r="B6634" s="451"/>
    </row>
    <row r="6635" s="425" customFormat="1" ht="21.75" customHeight="1" spans="2:2">
      <c r="B6635" s="451"/>
    </row>
    <row r="6636" s="425" customFormat="1" ht="21.75" customHeight="1" spans="2:2">
      <c r="B6636" s="451"/>
    </row>
    <row r="6637" s="425" customFormat="1" ht="21.75" customHeight="1" spans="2:2">
      <c r="B6637" s="451"/>
    </row>
    <row r="6638" s="425" customFormat="1" ht="21.75" customHeight="1" spans="2:2">
      <c r="B6638" s="451"/>
    </row>
    <row r="6639" s="425" customFormat="1" ht="21.75" customHeight="1" spans="2:2">
      <c r="B6639" s="451"/>
    </row>
    <row r="6640" s="425" customFormat="1" ht="21.75" customHeight="1" spans="2:2">
      <c r="B6640" s="451"/>
    </row>
    <row r="6641" s="425" customFormat="1" ht="21.75" customHeight="1" spans="2:2">
      <c r="B6641" s="451"/>
    </row>
    <row r="6642" s="425" customFormat="1" ht="21.75" customHeight="1" spans="2:2">
      <c r="B6642" s="451"/>
    </row>
    <row r="6643" s="425" customFormat="1" ht="21.75" customHeight="1" spans="2:2">
      <c r="B6643" s="451"/>
    </row>
    <row r="6644" s="425" customFormat="1" ht="21.75" customHeight="1" spans="2:2">
      <c r="B6644" s="451"/>
    </row>
    <row r="6645" s="425" customFormat="1" ht="21.75" customHeight="1" spans="2:2">
      <c r="B6645" s="451"/>
    </row>
    <row r="6646" s="425" customFormat="1" ht="21.75" customHeight="1" spans="2:2">
      <c r="B6646" s="451"/>
    </row>
    <row r="6647" s="425" customFormat="1" ht="21.75" customHeight="1" spans="2:2">
      <c r="B6647" s="451"/>
    </row>
    <row r="6648" s="425" customFormat="1" ht="21.75" customHeight="1" spans="2:2">
      <c r="B6648" s="451"/>
    </row>
    <row r="6649" s="425" customFormat="1" ht="21.75" customHeight="1" spans="2:2">
      <c r="B6649" s="451"/>
    </row>
    <row r="6650" s="425" customFormat="1" ht="21.75" customHeight="1" spans="2:2">
      <c r="B6650" s="451"/>
    </row>
    <row r="6651" s="425" customFormat="1" ht="21.75" customHeight="1" spans="2:2">
      <c r="B6651" s="451"/>
    </row>
    <row r="6652" s="425" customFormat="1" ht="21.75" customHeight="1" spans="2:2">
      <c r="B6652" s="451"/>
    </row>
    <row r="6653" s="425" customFormat="1" ht="21.75" customHeight="1" spans="2:2">
      <c r="B6653" s="451"/>
    </row>
    <row r="6654" s="425" customFormat="1" ht="21.75" customHeight="1" spans="2:2">
      <c r="B6654" s="451"/>
    </row>
    <row r="6655" s="425" customFormat="1" ht="21.75" customHeight="1" spans="2:2">
      <c r="B6655" s="451"/>
    </row>
    <row r="6656" s="425" customFormat="1" ht="21.75" customHeight="1" spans="2:2">
      <c r="B6656" s="451"/>
    </row>
    <row r="6657" s="425" customFormat="1" ht="21.75" customHeight="1" spans="2:2">
      <c r="B6657" s="451"/>
    </row>
    <row r="6658" s="425" customFormat="1" ht="21.75" customHeight="1" spans="2:2">
      <c r="B6658" s="451"/>
    </row>
    <row r="6659" s="425" customFormat="1" ht="21.75" customHeight="1" spans="2:2">
      <c r="B6659" s="451"/>
    </row>
    <row r="6660" s="425" customFormat="1" ht="21.75" customHeight="1" spans="2:2">
      <c r="B6660" s="451"/>
    </row>
    <row r="6661" s="425" customFormat="1" ht="21.75" customHeight="1" spans="2:2">
      <c r="B6661" s="451"/>
    </row>
    <row r="6662" s="425" customFormat="1" ht="21.75" customHeight="1" spans="2:2">
      <c r="B6662" s="451"/>
    </row>
    <row r="6663" s="425" customFormat="1" ht="21.75" customHeight="1" spans="2:2">
      <c r="B6663" s="451"/>
    </row>
    <row r="6664" s="425" customFormat="1" ht="21.75" customHeight="1" spans="2:2">
      <c r="B6664" s="451"/>
    </row>
    <row r="6665" s="425" customFormat="1" ht="21.75" customHeight="1" spans="2:2">
      <c r="B6665" s="451"/>
    </row>
    <row r="6666" s="425" customFormat="1" ht="21.75" customHeight="1" spans="2:2">
      <c r="B6666" s="451"/>
    </row>
    <row r="6667" s="425" customFormat="1" ht="21.75" customHeight="1" spans="2:2">
      <c r="B6667" s="451"/>
    </row>
    <row r="6668" s="425" customFormat="1" ht="21.75" customHeight="1" spans="2:2">
      <c r="B6668" s="451"/>
    </row>
    <row r="6669" s="425" customFormat="1" ht="21.75" customHeight="1" spans="2:2">
      <c r="B6669" s="451"/>
    </row>
    <row r="6670" s="425" customFormat="1" ht="21.75" customHeight="1" spans="2:2">
      <c r="B6670" s="451"/>
    </row>
    <row r="6671" s="425" customFormat="1" ht="21.75" customHeight="1" spans="2:2">
      <c r="B6671" s="451"/>
    </row>
    <row r="6672" s="425" customFormat="1" ht="21.75" customHeight="1" spans="2:2">
      <c r="B6672" s="451"/>
    </row>
    <row r="6673" s="425" customFormat="1" ht="21.75" customHeight="1" spans="2:2">
      <c r="B6673" s="451"/>
    </row>
    <row r="6674" s="425" customFormat="1" ht="21.75" customHeight="1" spans="2:2">
      <c r="B6674" s="451"/>
    </row>
    <row r="6675" s="425" customFormat="1" ht="21.75" customHeight="1" spans="2:2">
      <c r="B6675" s="451"/>
    </row>
    <row r="6676" s="425" customFormat="1" ht="21.75" customHeight="1" spans="2:2">
      <c r="B6676" s="451"/>
    </row>
    <row r="6677" s="425" customFormat="1" ht="21.75" customHeight="1" spans="2:2">
      <c r="B6677" s="451"/>
    </row>
    <row r="6678" s="425" customFormat="1" ht="21.75" customHeight="1" spans="2:2">
      <c r="B6678" s="451"/>
    </row>
    <row r="6679" s="425" customFormat="1" ht="21.75" customHeight="1" spans="2:2">
      <c r="B6679" s="451"/>
    </row>
    <row r="6680" s="425" customFormat="1" ht="21.75" customHeight="1" spans="2:2">
      <c r="B6680" s="451"/>
    </row>
    <row r="6681" s="425" customFormat="1" ht="21.75" customHeight="1" spans="2:2">
      <c r="B6681" s="451"/>
    </row>
    <row r="6682" s="425" customFormat="1" ht="21.75" customHeight="1" spans="2:2">
      <c r="B6682" s="451"/>
    </row>
    <row r="6683" s="425" customFormat="1" ht="21.75" customHeight="1" spans="2:2">
      <c r="B6683" s="451"/>
    </row>
    <row r="6684" s="425" customFormat="1" ht="21.75" customHeight="1" spans="2:2">
      <c r="B6684" s="451"/>
    </row>
    <row r="6685" s="425" customFormat="1" ht="21.75" customHeight="1" spans="2:2">
      <c r="B6685" s="451"/>
    </row>
    <row r="6686" s="425" customFormat="1" ht="21.75" customHeight="1" spans="2:2">
      <c r="B6686" s="451"/>
    </row>
    <row r="6687" s="425" customFormat="1" ht="21.75" customHeight="1" spans="2:2">
      <c r="B6687" s="451"/>
    </row>
    <row r="6688" s="425" customFormat="1" ht="21.75" customHeight="1" spans="2:2">
      <c r="B6688" s="451"/>
    </row>
    <row r="6689" s="425" customFormat="1" ht="21.75" customHeight="1" spans="2:2">
      <c r="B6689" s="451"/>
    </row>
    <row r="6690" s="425" customFormat="1" ht="21.75" customHeight="1" spans="2:2">
      <c r="B6690" s="451"/>
    </row>
    <row r="6691" s="425" customFormat="1" ht="21.75" customHeight="1" spans="2:2">
      <c r="B6691" s="451"/>
    </row>
    <row r="6692" s="425" customFormat="1" ht="21.75" customHeight="1" spans="2:2">
      <c r="B6692" s="451"/>
    </row>
    <row r="6693" s="425" customFormat="1" ht="21.75" customHeight="1" spans="2:2">
      <c r="B6693" s="451"/>
    </row>
    <row r="6694" s="425" customFormat="1" ht="21.75" customHeight="1" spans="2:2">
      <c r="B6694" s="451"/>
    </row>
    <row r="6695" s="425" customFormat="1" ht="21.75" customHeight="1" spans="2:2">
      <c r="B6695" s="451"/>
    </row>
    <row r="6696" s="425" customFormat="1" ht="21.75" customHeight="1" spans="2:2">
      <c r="B6696" s="451"/>
    </row>
    <row r="6697" s="425" customFormat="1" ht="21.75" customHeight="1" spans="2:2">
      <c r="B6697" s="451"/>
    </row>
    <row r="6698" s="425" customFormat="1" ht="21.75" customHeight="1" spans="2:2">
      <c r="B6698" s="451"/>
    </row>
    <row r="6699" s="425" customFormat="1" ht="21.75" customHeight="1" spans="2:2">
      <c r="B6699" s="451"/>
    </row>
    <row r="6700" s="425" customFormat="1" ht="21.75" customHeight="1" spans="2:2">
      <c r="B6700" s="451"/>
    </row>
    <row r="6701" s="425" customFormat="1" ht="21.75" customHeight="1" spans="2:2">
      <c r="B6701" s="451"/>
    </row>
    <row r="6702" s="425" customFormat="1" ht="21.75" customHeight="1" spans="2:2">
      <c r="B6702" s="451"/>
    </row>
    <row r="6703" s="425" customFormat="1" ht="21.75" customHeight="1" spans="2:2">
      <c r="B6703" s="451"/>
    </row>
    <row r="6704" s="425" customFormat="1" ht="21.75" customHeight="1" spans="2:2">
      <c r="B6704" s="451"/>
    </row>
    <row r="6705" s="425" customFormat="1" ht="21.75" customHeight="1" spans="2:2">
      <c r="B6705" s="451"/>
    </row>
    <row r="6706" s="425" customFormat="1" ht="21.75" customHeight="1" spans="2:2">
      <c r="B6706" s="451"/>
    </row>
    <row r="6707" s="425" customFormat="1" ht="21.75" customHeight="1" spans="2:2">
      <c r="B6707" s="451"/>
    </row>
    <row r="6708" s="425" customFormat="1" ht="21.75" customHeight="1" spans="2:2">
      <c r="B6708" s="451"/>
    </row>
    <row r="6709" s="425" customFormat="1" ht="21.75" customHeight="1" spans="2:2">
      <c r="B6709" s="451"/>
    </row>
    <row r="6710" s="425" customFormat="1" ht="21.75" customHeight="1" spans="2:2">
      <c r="B6710" s="451"/>
    </row>
    <row r="6711" s="425" customFormat="1" ht="21.75" customHeight="1" spans="2:2">
      <c r="B6711" s="451"/>
    </row>
    <row r="6712" s="425" customFormat="1" ht="21.75" customHeight="1" spans="2:2">
      <c r="B6712" s="451"/>
    </row>
    <row r="6713" s="425" customFormat="1" ht="21.75" customHeight="1" spans="2:2">
      <c r="B6713" s="451"/>
    </row>
    <row r="6714" s="425" customFormat="1" ht="21.75" customHeight="1" spans="2:2">
      <c r="B6714" s="451"/>
    </row>
    <row r="6715" s="425" customFormat="1" ht="21.75" customHeight="1" spans="2:2">
      <c r="B6715" s="451"/>
    </row>
    <row r="6716" s="425" customFormat="1" ht="21.75" customHeight="1" spans="2:2">
      <c r="B6716" s="451"/>
    </row>
    <row r="6717" s="425" customFormat="1" ht="21.75" customHeight="1" spans="2:2">
      <c r="B6717" s="451"/>
    </row>
    <row r="6718" s="425" customFormat="1" ht="21.75" customHeight="1" spans="2:2">
      <c r="B6718" s="451"/>
    </row>
    <row r="6719" s="425" customFormat="1" ht="21.75" customHeight="1" spans="2:2">
      <c r="B6719" s="451"/>
    </row>
    <row r="6720" s="425" customFormat="1" ht="21.75" customHeight="1" spans="2:2">
      <c r="B6720" s="451"/>
    </row>
    <row r="6721" s="425" customFormat="1" ht="21.75" customHeight="1" spans="2:2">
      <c r="B6721" s="451"/>
    </row>
    <row r="6722" s="425" customFormat="1" ht="21.75" customHeight="1" spans="2:2">
      <c r="B6722" s="451"/>
    </row>
    <row r="6723" s="425" customFormat="1" ht="21.75" customHeight="1" spans="2:2">
      <c r="B6723" s="451"/>
    </row>
    <row r="6724" s="425" customFormat="1" ht="21.75" customHeight="1" spans="2:2">
      <c r="B6724" s="451"/>
    </row>
    <row r="6725" s="425" customFormat="1" ht="21.75" customHeight="1" spans="2:2">
      <c r="B6725" s="451"/>
    </row>
    <row r="6726" s="425" customFormat="1" ht="21.75" customHeight="1" spans="2:2">
      <c r="B6726" s="451"/>
    </row>
    <row r="6727" s="425" customFormat="1" ht="21.75" customHeight="1" spans="2:2">
      <c r="B6727" s="451"/>
    </row>
    <row r="6728" s="425" customFormat="1" ht="21.75" customHeight="1" spans="2:2">
      <c r="B6728" s="451"/>
    </row>
    <row r="6729" s="425" customFormat="1" ht="21.75" customHeight="1" spans="2:2">
      <c r="B6729" s="451"/>
    </row>
    <row r="6730" s="425" customFormat="1" ht="21.75" customHeight="1" spans="2:2">
      <c r="B6730" s="451"/>
    </row>
    <row r="6731" s="425" customFormat="1" ht="21.75" customHeight="1" spans="2:2">
      <c r="B6731" s="451"/>
    </row>
    <row r="6732" s="425" customFormat="1" ht="21.75" customHeight="1" spans="2:2">
      <c r="B6732" s="451"/>
    </row>
    <row r="6733" s="425" customFormat="1" ht="21.75" customHeight="1" spans="2:2">
      <c r="B6733" s="451"/>
    </row>
    <row r="6734" s="425" customFormat="1" ht="21.75" customHeight="1" spans="2:2">
      <c r="B6734" s="451"/>
    </row>
    <row r="6735" s="425" customFormat="1" ht="21.75" customHeight="1" spans="2:2">
      <c r="B6735" s="451"/>
    </row>
    <row r="6736" s="425" customFormat="1" ht="21.75" customHeight="1" spans="2:2">
      <c r="B6736" s="451"/>
    </row>
    <row r="6737" s="425" customFormat="1" ht="21.75" customHeight="1" spans="2:2">
      <c r="B6737" s="451"/>
    </row>
    <row r="6738" s="425" customFormat="1" ht="21.75" customHeight="1" spans="2:2">
      <c r="B6738" s="451"/>
    </row>
    <row r="6739" s="425" customFormat="1" ht="21.75" customHeight="1" spans="2:2">
      <c r="B6739" s="451"/>
    </row>
    <row r="6740" s="425" customFormat="1" ht="21.75" customHeight="1" spans="2:2">
      <c r="B6740" s="451"/>
    </row>
    <row r="6741" s="425" customFormat="1" ht="21.75" customHeight="1" spans="2:2">
      <c r="B6741" s="451"/>
    </row>
    <row r="6742" s="425" customFormat="1" ht="21.75" customHeight="1" spans="2:2">
      <c r="B6742" s="451"/>
    </row>
    <row r="6743" s="425" customFormat="1" ht="21.75" customHeight="1" spans="2:2">
      <c r="B6743" s="451"/>
    </row>
    <row r="6744" s="425" customFormat="1" ht="21.75" customHeight="1" spans="2:2">
      <c r="B6744" s="451"/>
    </row>
    <row r="6745" s="425" customFormat="1" ht="21.75" customHeight="1" spans="2:2">
      <c r="B6745" s="451"/>
    </row>
    <row r="6746" s="425" customFormat="1" ht="21.75" customHeight="1" spans="2:2">
      <c r="B6746" s="451"/>
    </row>
    <row r="6747" s="425" customFormat="1" ht="21.75" customHeight="1" spans="2:2">
      <c r="B6747" s="451"/>
    </row>
    <row r="6748" s="425" customFormat="1" ht="21.75" customHeight="1" spans="2:2">
      <c r="B6748" s="451"/>
    </row>
    <row r="6749" s="425" customFormat="1" ht="21.75" customHeight="1" spans="2:2">
      <c r="B6749" s="451"/>
    </row>
    <row r="6750" s="425" customFormat="1" ht="21.75" customHeight="1" spans="2:2">
      <c r="B6750" s="451"/>
    </row>
    <row r="6751" s="425" customFormat="1" ht="21.75" customHeight="1" spans="2:2">
      <c r="B6751" s="451"/>
    </row>
    <row r="6752" s="425" customFormat="1" ht="21.75" customHeight="1" spans="2:2">
      <c r="B6752" s="451"/>
    </row>
    <row r="6753" s="425" customFormat="1" ht="21.75" customHeight="1" spans="2:2">
      <c r="B6753" s="451"/>
    </row>
    <row r="6754" s="425" customFormat="1" ht="21.75" customHeight="1" spans="2:2">
      <c r="B6754" s="451"/>
    </row>
    <row r="6755" s="425" customFormat="1" ht="21.75" customHeight="1" spans="2:2">
      <c r="B6755" s="451"/>
    </row>
    <row r="6756" s="425" customFormat="1" ht="21.75" customHeight="1" spans="2:2">
      <c r="B6756" s="451"/>
    </row>
    <row r="6757" s="425" customFormat="1" ht="21.75" customHeight="1" spans="2:2">
      <c r="B6757" s="451"/>
    </row>
    <row r="6758" s="425" customFormat="1" ht="21.75" customHeight="1" spans="2:2">
      <c r="B6758" s="451"/>
    </row>
    <row r="6759" s="425" customFormat="1" ht="21.75" customHeight="1" spans="2:2">
      <c r="B6759" s="451"/>
    </row>
    <row r="6760" s="425" customFormat="1" ht="21.75" customHeight="1" spans="2:2">
      <c r="B6760" s="451"/>
    </row>
    <row r="6761" s="425" customFormat="1" ht="21.75" customHeight="1" spans="2:2">
      <c r="B6761" s="451"/>
    </row>
    <row r="6762" s="425" customFormat="1" ht="21.75" customHeight="1" spans="2:2">
      <c r="B6762" s="451"/>
    </row>
    <row r="6763" s="425" customFormat="1" ht="21.75" customHeight="1" spans="2:2">
      <c r="B6763" s="451"/>
    </row>
    <row r="6764" s="425" customFormat="1" ht="21.75" customHeight="1" spans="2:2">
      <c r="B6764" s="451"/>
    </row>
    <row r="6765" s="425" customFormat="1" ht="21.75" customHeight="1" spans="2:2">
      <c r="B6765" s="451"/>
    </row>
    <row r="6766" s="425" customFormat="1" ht="21.75" customHeight="1" spans="2:2">
      <c r="B6766" s="451"/>
    </row>
    <row r="6767" s="425" customFormat="1" ht="21.75" customHeight="1" spans="2:2">
      <c r="B6767" s="451"/>
    </row>
    <row r="6768" s="425" customFormat="1" ht="21.75" customHeight="1" spans="2:2">
      <c r="B6768" s="451"/>
    </row>
    <row r="6769" s="425" customFormat="1" ht="21.75" customHeight="1" spans="2:2">
      <c r="B6769" s="451"/>
    </row>
    <row r="6770" s="425" customFormat="1" ht="21.75" customHeight="1" spans="2:2">
      <c r="B6770" s="451"/>
    </row>
    <row r="6771" s="425" customFormat="1" ht="21.75" customHeight="1" spans="2:2">
      <c r="B6771" s="451"/>
    </row>
    <row r="6772" s="425" customFormat="1" ht="21.75" customHeight="1" spans="2:2">
      <c r="B6772" s="451"/>
    </row>
    <row r="6773" s="425" customFormat="1" ht="21.75" customHeight="1" spans="2:2">
      <c r="B6773" s="451"/>
    </row>
    <row r="6774" s="425" customFormat="1" ht="21.75" customHeight="1" spans="2:2">
      <c r="B6774" s="451"/>
    </row>
    <row r="6775" s="425" customFormat="1" ht="21.75" customHeight="1" spans="2:2">
      <c r="B6775" s="451"/>
    </row>
    <row r="6776" s="425" customFormat="1" ht="21.75" customHeight="1" spans="2:2">
      <c r="B6776" s="451"/>
    </row>
    <row r="6777" s="425" customFormat="1" ht="21.75" customHeight="1" spans="2:2">
      <c r="B6777" s="451"/>
    </row>
    <row r="6778" s="425" customFormat="1" ht="21.75" customHeight="1" spans="2:2">
      <c r="B6778" s="451"/>
    </row>
    <row r="6779" s="425" customFormat="1" ht="21.75" customHeight="1" spans="2:2">
      <c r="B6779" s="451"/>
    </row>
    <row r="6780" s="425" customFormat="1" ht="21.75" customHeight="1" spans="2:2">
      <c r="B6780" s="451"/>
    </row>
    <row r="6781" s="425" customFormat="1" ht="21.75" customHeight="1" spans="2:2">
      <c r="B6781" s="451"/>
    </row>
    <row r="6782" s="425" customFormat="1" ht="21.75" customHeight="1" spans="2:2">
      <c r="B6782" s="451"/>
    </row>
    <row r="6783" s="425" customFormat="1" ht="21.75" customHeight="1" spans="2:2">
      <c r="B6783" s="451"/>
    </row>
    <row r="6784" s="425" customFormat="1" ht="21.75" customHeight="1" spans="2:2">
      <c r="B6784" s="451"/>
    </row>
    <row r="6785" s="425" customFormat="1" ht="21.75" customHeight="1" spans="2:2">
      <c r="B6785" s="451"/>
    </row>
    <row r="6786" s="425" customFormat="1" ht="21.75" customHeight="1" spans="2:2">
      <c r="B6786" s="451"/>
    </row>
    <row r="6787" s="425" customFormat="1" ht="21.75" customHeight="1" spans="2:2">
      <c r="B6787" s="451"/>
    </row>
    <row r="6788" s="425" customFormat="1" ht="21.75" customHeight="1" spans="2:2">
      <c r="B6788" s="451"/>
    </row>
    <row r="6789" s="425" customFormat="1" ht="21.75" customHeight="1" spans="2:2">
      <c r="B6789" s="451"/>
    </row>
    <row r="6790" s="425" customFormat="1" ht="21.75" customHeight="1" spans="2:2">
      <c r="B6790" s="451"/>
    </row>
    <row r="6791" s="425" customFormat="1" ht="21.75" customHeight="1" spans="2:2">
      <c r="B6791" s="451"/>
    </row>
    <row r="6792" s="425" customFormat="1" ht="21.75" customHeight="1" spans="2:2">
      <c r="B6792" s="451"/>
    </row>
    <row r="6793" s="425" customFormat="1" ht="21.75" customHeight="1" spans="2:2">
      <c r="B6793" s="451"/>
    </row>
    <row r="6794" s="425" customFormat="1" ht="21.75" customHeight="1" spans="2:2">
      <c r="B6794" s="451"/>
    </row>
    <row r="6795" s="425" customFormat="1" ht="21.75" customHeight="1" spans="2:2">
      <c r="B6795" s="451"/>
    </row>
    <row r="6796" s="425" customFormat="1" ht="21.75" customHeight="1" spans="2:2">
      <c r="B6796" s="451"/>
    </row>
    <row r="6797" s="425" customFormat="1" ht="21.75" customHeight="1" spans="2:2">
      <c r="B6797" s="451"/>
    </row>
    <row r="6798" s="425" customFormat="1" ht="21.75" customHeight="1" spans="2:2">
      <c r="B6798" s="451"/>
    </row>
    <row r="6799" s="425" customFormat="1" ht="21.75" customHeight="1" spans="2:2">
      <c r="B6799" s="451"/>
    </row>
    <row r="6800" s="425" customFormat="1" ht="21.75" customHeight="1" spans="2:2">
      <c r="B6800" s="451"/>
    </row>
    <row r="6801" s="425" customFormat="1" ht="21.75" customHeight="1" spans="2:2">
      <c r="B6801" s="451"/>
    </row>
    <row r="6802" s="425" customFormat="1" ht="21.75" customHeight="1" spans="2:2">
      <c r="B6802" s="451"/>
    </row>
    <row r="6803" s="425" customFormat="1" ht="21.75" customHeight="1" spans="2:2">
      <c r="B6803" s="451"/>
    </row>
    <row r="6804" s="425" customFormat="1" ht="21.75" customHeight="1" spans="2:2">
      <c r="B6804" s="451"/>
    </row>
    <row r="6805" s="425" customFormat="1" ht="21.75" customHeight="1" spans="2:2">
      <c r="B6805" s="451"/>
    </row>
    <row r="6806" s="425" customFormat="1" ht="21.75" customHeight="1" spans="2:2">
      <c r="B6806" s="451"/>
    </row>
    <row r="6807" s="425" customFormat="1" ht="21.75" customHeight="1" spans="2:2">
      <c r="B6807" s="451"/>
    </row>
    <row r="6808" s="425" customFormat="1" ht="21.75" customHeight="1" spans="2:2">
      <c r="B6808" s="451"/>
    </row>
    <row r="6809" s="425" customFormat="1" ht="21.75" customHeight="1" spans="2:2">
      <c r="B6809" s="451"/>
    </row>
    <row r="6810" s="425" customFormat="1" ht="21.75" customHeight="1" spans="2:2">
      <c r="B6810" s="451"/>
    </row>
    <row r="6811" s="425" customFormat="1" ht="21.75" customHeight="1" spans="2:2">
      <c r="B6811" s="451"/>
    </row>
    <row r="6812" s="425" customFormat="1" ht="21.75" customHeight="1" spans="2:2">
      <c r="B6812" s="451"/>
    </row>
    <row r="6813" s="425" customFormat="1" ht="21.75" customHeight="1" spans="2:2">
      <c r="B6813" s="451"/>
    </row>
    <row r="6814" s="425" customFormat="1" ht="21.75" customHeight="1" spans="2:2">
      <c r="B6814" s="451"/>
    </row>
    <row r="6815" s="425" customFormat="1" ht="21.75" customHeight="1" spans="2:2">
      <c r="B6815" s="451"/>
    </row>
    <row r="6816" s="425" customFormat="1" ht="21.75" customHeight="1" spans="2:2">
      <c r="B6816" s="451"/>
    </row>
    <row r="6817" s="425" customFormat="1" ht="21.75" customHeight="1" spans="2:2">
      <c r="B6817" s="451"/>
    </row>
    <row r="6818" s="425" customFormat="1" ht="21.75" customHeight="1" spans="2:2">
      <c r="B6818" s="451"/>
    </row>
    <row r="6819" s="425" customFormat="1" ht="21.75" customHeight="1" spans="2:2">
      <c r="B6819" s="451"/>
    </row>
    <row r="6820" s="425" customFormat="1" ht="21.75" customHeight="1" spans="2:2">
      <c r="B6820" s="451"/>
    </row>
    <row r="6821" s="425" customFormat="1" ht="21.75" customHeight="1" spans="2:2">
      <c r="B6821" s="451"/>
    </row>
    <row r="6822" s="425" customFormat="1" ht="21.75" customHeight="1" spans="2:2">
      <c r="B6822" s="451"/>
    </row>
    <row r="6823" s="425" customFormat="1" ht="21.75" customHeight="1" spans="2:2">
      <c r="B6823" s="451"/>
    </row>
    <row r="6824" s="425" customFormat="1" ht="21.75" customHeight="1" spans="2:2">
      <c r="B6824" s="451"/>
    </row>
    <row r="6825" s="425" customFormat="1" ht="21.75" customHeight="1" spans="2:2">
      <c r="B6825" s="451"/>
    </row>
    <row r="6826" s="425" customFormat="1" ht="21.75" customHeight="1" spans="2:2">
      <c r="B6826" s="451"/>
    </row>
    <row r="6827" s="425" customFormat="1" ht="21.75" customHeight="1" spans="2:2">
      <c r="B6827" s="451"/>
    </row>
    <row r="6828" s="425" customFormat="1" ht="21.75" customHeight="1" spans="2:2">
      <c r="B6828" s="451"/>
    </row>
    <row r="6829" s="425" customFormat="1" ht="21.75" customHeight="1" spans="2:2">
      <c r="B6829" s="451"/>
    </row>
    <row r="6830" s="425" customFormat="1" ht="21.75" customHeight="1" spans="2:2">
      <c r="B6830" s="451"/>
    </row>
    <row r="6831" s="425" customFormat="1" ht="21.75" customHeight="1" spans="2:2">
      <c r="B6831" s="451"/>
    </row>
    <row r="6832" s="425" customFormat="1" ht="21.75" customHeight="1" spans="2:2">
      <c r="B6832" s="451"/>
    </row>
    <row r="6833" s="425" customFormat="1" ht="21.75" customHeight="1" spans="2:2">
      <c r="B6833" s="451"/>
    </row>
    <row r="6834" s="425" customFormat="1" ht="21.75" customHeight="1" spans="2:2">
      <c r="B6834" s="451"/>
    </row>
    <row r="6835" s="425" customFormat="1" ht="21.75" customHeight="1" spans="2:2">
      <c r="B6835" s="451"/>
    </row>
    <row r="6836" s="425" customFormat="1" ht="21.75" customHeight="1" spans="2:2">
      <c r="B6836" s="451"/>
    </row>
    <row r="6837" s="425" customFormat="1" ht="21.75" customHeight="1" spans="2:2">
      <c r="B6837" s="451"/>
    </row>
    <row r="6838" s="425" customFormat="1" ht="21.75" customHeight="1" spans="2:2">
      <c r="B6838" s="451"/>
    </row>
    <row r="6839" s="425" customFormat="1" ht="21.75" customHeight="1" spans="2:2">
      <c r="B6839" s="451"/>
    </row>
    <row r="6840" s="425" customFormat="1" ht="21.75" customHeight="1" spans="2:2">
      <c r="B6840" s="451"/>
    </row>
    <row r="6841" s="425" customFormat="1" ht="21.75" customHeight="1" spans="2:2">
      <c r="B6841" s="451"/>
    </row>
    <row r="6842" s="425" customFormat="1" ht="21.75" customHeight="1" spans="2:2">
      <c r="B6842" s="451"/>
    </row>
    <row r="6843" s="425" customFormat="1" ht="21.75" customHeight="1" spans="2:2">
      <c r="B6843" s="451"/>
    </row>
    <row r="6844" s="425" customFormat="1" ht="21.75" customHeight="1" spans="2:2">
      <c r="B6844" s="451"/>
    </row>
    <row r="6845" s="425" customFormat="1" ht="21.75" customHeight="1" spans="2:2">
      <c r="B6845" s="451"/>
    </row>
    <row r="6846" s="425" customFormat="1" ht="21.75" customHeight="1" spans="2:2">
      <c r="B6846" s="451"/>
    </row>
    <row r="6847" s="425" customFormat="1" ht="21.75" customHeight="1" spans="2:2">
      <c r="B6847" s="451"/>
    </row>
    <row r="6848" s="425" customFormat="1" ht="21.75" customHeight="1" spans="2:2">
      <c r="B6848" s="451"/>
    </row>
    <row r="6849" s="425" customFormat="1" ht="21.75" customHeight="1" spans="2:2">
      <c r="B6849" s="451"/>
    </row>
    <row r="6850" s="425" customFormat="1" ht="21.75" customHeight="1" spans="2:2">
      <c r="B6850" s="451"/>
    </row>
    <row r="6851" s="425" customFormat="1" ht="21.75" customHeight="1" spans="2:2">
      <c r="B6851" s="451"/>
    </row>
    <row r="6852" s="425" customFormat="1" ht="21.75" customHeight="1" spans="2:2">
      <c r="B6852" s="451"/>
    </row>
    <row r="6853" s="425" customFormat="1" ht="21.75" customHeight="1" spans="2:2">
      <c r="B6853" s="451"/>
    </row>
    <row r="6854" s="425" customFormat="1" ht="21.75" customHeight="1" spans="2:2">
      <c r="B6854" s="451"/>
    </row>
    <row r="6855" s="425" customFormat="1" ht="21.75" customHeight="1" spans="2:2">
      <c r="B6855" s="451"/>
    </row>
    <row r="6856" s="425" customFormat="1" ht="21.75" customHeight="1" spans="2:2">
      <c r="B6856" s="451"/>
    </row>
    <row r="6857" s="425" customFormat="1" ht="21.75" customHeight="1" spans="2:2">
      <c r="B6857" s="451"/>
    </row>
    <row r="6858" s="425" customFormat="1" ht="21.75" customHeight="1" spans="2:2">
      <c r="B6858" s="451"/>
    </row>
    <row r="6859" s="425" customFormat="1" ht="21.75" customHeight="1" spans="2:2">
      <c r="B6859" s="451"/>
    </row>
    <row r="6860" s="425" customFormat="1" ht="21.75" customHeight="1" spans="2:2">
      <c r="B6860" s="451"/>
    </row>
    <row r="6861" s="425" customFormat="1" ht="21.75" customHeight="1" spans="2:2">
      <c r="B6861" s="451"/>
    </row>
    <row r="6862" s="425" customFormat="1" ht="21.75" customHeight="1" spans="2:2">
      <c r="B6862" s="451"/>
    </row>
    <row r="6863" s="425" customFormat="1" ht="21.75" customHeight="1" spans="2:2">
      <c r="B6863" s="451"/>
    </row>
    <row r="6864" s="425" customFormat="1" ht="21.75" customHeight="1" spans="2:2">
      <c r="B6864" s="451"/>
    </row>
    <row r="6865" s="425" customFormat="1" ht="21.75" customHeight="1" spans="2:2">
      <c r="B6865" s="451"/>
    </row>
    <row r="6866" s="425" customFormat="1" ht="21.75" customHeight="1" spans="2:2">
      <c r="B6866" s="451"/>
    </row>
    <row r="6867" s="425" customFormat="1" ht="21.75" customHeight="1" spans="2:2">
      <c r="B6867" s="451"/>
    </row>
    <row r="6868" s="425" customFormat="1" ht="21.75" customHeight="1" spans="2:2">
      <c r="B6868" s="451"/>
    </row>
    <row r="6869" s="425" customFormat="1" ht="21.75" customHeight="1" spans="2:2">
      <c r="B6869" s="451"/>
    </row>
    <row r="6870" s="425" customFormat="1" ht="21.75" customHeight="1" spans="2:2">
      <c r="B6870" s="451"/>
    </row>
    <row r="6871" s="425" customFormat="1" ht="21.75" customHeight="1" spans="2:2">
      <c r="B6871" s="451"/>
    </row>
    <row r="6872" s="425" customFormat="1" ht="21.75" customHeight="1" spans="2:2">
      <c r="B6872" s="451"/>
    </row>
    <row r="6873" s="425" customFormat="1" ht="21.75" customHeight="1" spans="2:2">
      <c r="B6873" s="451"/>
    </row>
    <row r="6874" s="425" customFormat="1" ht="21.75" customHeight="1" spans="2:2">
      <c r="B6874" s="451"/>
    </row>
    <row r="6875" s="425" customFormat="1" ht="21.75" customHeight="1" spans="2:2">
      <c r="B6875" s="451"/>
    </row>
    <row r="6876" s="425" customFormat="1" ht="21.75" customHeight="1" spans="2:2">
      <c r="B6876" s="451"/>
    </row>
    <row r="6877" s="425" customFormat="1" ht="21.75" customHeight="1" spans="2:2">
      <c r="B6877" s="451"/>
    </row>
    <row r="6878" s="425" customFormat="1" ht="21.75" customHeight="1" spans="2:2">
      <c r="B6878" s="451"/>
    </row>
    <row r="6879" s="425" customFormat="1" ht="21.75" customHeight="1" spans="2:2">
      <c r="B6879" s="451"/>
    </row>
    <row r="6880" s="425" customFormat="1" ht="21.75" customHeight="1" spans="2:2">
      <c r="B6880" s="451"/>
    </row>
    <row r="6881" s="425" customFormat="1" ht="21.75" customHeight="1" spans="2:2">
      <c r="B6881" s="451"/>
    </row>
    <row r="6882" s="425" customFormat="1" ht="21.75" customHeight="1" spans="2:2">
      <c r="B6882" s="451"/>
    </row>
    <row r="6883" s="425" customFormat="1" ht="21.75" customHeight="1" spans="2:2">
      <c r="B6883" s="451"/>
    </row>
    <row r="6884" s="425" customFormat="1" ht="21.75" customHeight="1" spans="2:2">
      <c r="B6884" s="451"/>
    </row>
    <row r="6885" s="425" customFormat="1" ht="21.75" customHeight="1" spans="2:2">
      <c r="B6885" s="451"/>
    </row>
    <row r="6886" s="425" customFormat="1" ht="21.75" customHeight="1" spans="2:2">
      <c r="B6886" s="451"/>
    </row>
    <row r="6887" s="425" customFormat="1" ht="21.75" customHeight="1" spans="2:2">
      <c r="B6887" s="451"/>
    </row>
    <row r="6888" s="425" customFormat="1" ht="21.75" customHeight="1" spans="2:2">
      <c r="B6888" s="451"/>
    </row>
    <row r="6889" s="425" customFormat="1" ht="21.75" customHeight="1" spans="2:2">
      <c r="B6889" s="451"/>
    </row>
    <row r="6890" s="425" customFormat="1" ht="21.75" customHeight="1" spans="2:2">
      <c r="B6890" s="451"/>
    </row>
    <row r="6891" s="425" customFormat="1" ht="21.75" customHeight="1" spans="2:2">
      <c r="B6891" s="451"/>
    </row>
    <row r="6892" s="425" customFormat="1" ht="21.75" customHeight="1" spans="2:2">
      <c r="B6892" s="451"/>
    </row>
    <row r="6893" s="425" customFormat="1" ht="21.75" customHeight="1" spans="2:2">
      <c r="B6893" s="451"/>
    </row>
    <row r="6894" s="425" customFormat="1" ht="21.75" customHeight="1" spans="2:2">
      <c r="B6894" s="451"/>
    </row>
    <row r="6895" s="425" customFormat="1" ht="21.75" customHeight="1" spans="2:2">
      <c r="B6895" s="451"/>
    </row>
    <row r="6896" s="425" customFormat="1" ht="21.75" customHeight="1" spans="2:2">
      <c r="B6896" s="451"/>
    </row>
    <row r="6897" s="425" customFormat="1" ht="21.75" customHeight="1" spans="2:2">
      <c r="B6897" s="451"/>
    </row>
    <row r="6898" s="425" customFormat="1" ht="21.75" customHeight="1" spans="2:2">
      <c r="B6898" s="451"/>
    </row>
    <row r="6899" s="425" customFormat="1" ht="21.75" customHeight="1" spans="2:2">
      <c r="B6899" s="451"/>
    </row>
    <row r="6900" s="425" customFormat="1" ht="21.75" customHeight="1" spans="2:2">
      <c r="B6900" s="451"/>
    </row>
    <row r="6901" s="425" customFormat="1" ht="21.75" customHeight="1" spans="2:2">
      <c r="B6901" s="451"/>
    </row>
    <row r="6902" s="425" customFormat="1" ht="21.75" customHeight="1" spans="2:2">
      <c r="B6902" s="451"/>
    </row>
    <row r="6903" s="425" customFormat="1" ht="21.75" customHeight="1" spans="2:2">
      <c r="B6903" s="451"/>
    </row>
    <row r="6904" s="425" customFormat="1" ht="21.75" customHeight="1" spans="2:2">
      <c r="B6904" s="451"/>
    </row>
    <row r="6905" s="425" customFormat="1" ht="21.75" customHeight="1" spans="2:2">
      <c r="B6905" s="451"/>
    </row>
    <row r="6906" s="425" customFormat="1" ht="21.75" customHeight="1" spans="2:2">
      <c r="B6906" s="451"/>
    </row>
    <row r="6907" s="425" customFormat="1" ht="21.75" customHeight="1" spans="2:2">
      <c r="B6907" s="451"/>
    </row>
    <row r="6908" s="425" customFormat="1" ht="21.75" customHeight="1" spans="2:2">
      <c r="B6908" s="451"/>
    </row>
    <row r="6909" s="425" customFormat="1" ht="21.75" customHeight="1" spans="2:2">
      <c r="B6909" s="451"/>
    </row>
    <row r="6910" s="425" customFormat="1" ht="21.75" customHeight="1" spans="2:2">
      <c r="B6910" s="451"/>
    </row>
    <row r="6911" s="425" customFormat="1" ht="21.75" customHeight="1" spans="2:2">
      <c r="B6911" s="451"/>
    </row>
    <row r="6912" s="425" customFormat="1" ht="21.75" customHeight="1" spans="2:2">
      <c r="B6912" s="451"/>
    </row>
    <row r="6913" s="425" customFormat="1" ht="21.75" customHeight="1" spans="2:2">
      <c r="B6913" s="451"/>
    </row>
    <row r="6914" s="425" customFormat="1" ht="21.75" customHeight="1" spans="2:2">
      <c r="B6914" s="451"/>
    </row>
    <row r="6915" s="425" customFormat="1" ht="21.75" customHeight="1" spans="2:2">
      <c r="B6915" s="451"/>
    </row>
    <row r="6916" s="425" customFormat="1" ht="21.75" customHeight="1" spans="2:2">
      <c r="B6916" s="451"/>
    </row>
    <row r="6917" s="425" customFormat="1" ht="21.75" customHeight="1" spans="2:2">
      <c r="B6917" s="451"/>
    </row>
    <row r="6918" s="425" customFormat="1" ht="21.75" customHeight="1" spans="2:2">
      <c r="B6918" s="451"/>
    </row>
    <row r="6919" s="425" customFormat="1" ht="21.75" customHeight="1" spans="2:2">
      <c r="B6919" s="451"/>
    </row>
    <row r="6920" s="425" customFormat="1" ht="21.75" customHeight="1" spans="2:2">
      <c r="B6920" s="451"/>
    </row>
    <row r="6921" s="425" customFormat="1" ht="21.75" customHeight="1" spans="2:2">
      <c r="B6921" s="451"/>
    </row>
    <row r="6922" s="425" customFormat="1" ht="21.75" customHeight="1" spans="2:2">
      <c r="B6922" s="451"/>
    </row>
    <row r="6923" s="425" customFormat="1" ht="21.75" customHeight="1" spans="2:2">
      <c r="B6923" s="451"/>
    </row>
    <row r="6924" s="425" customFormat="1" ht="21.75" customHeight="1" spans="2:2">
      <c r="B6924" s="451"/>
    </row>
    <row r="6925" s="425" customFormat="1" ht="21.75" customHeight="1" spans="2:2">
      <c r="B6925" s="451"/>
    </row>
    <row r="6926" s="425" customFormat="1" ht="21.75" customHeight="1" spans="2:2">
      <c r="B6926" s="451"/>
    </row>
    <row r="6927" s="425" customFormat="1" ht="21.75" customHeight="1" spans="2:2">
      <c r="B6927" s="451"/>
    </row>
    <row r="6928" s="425" customFormat="1" ht="21.75" customHeight="1" spans="2:2">
      <c r="B6928" s="451"/>
    </row>
    <row r="6929" s="425" customFormat="1" ht="21.75" customHeight="1" spans="2:2">
      <c r="B6929" s="451"/>
    </row>
    <row r="6930" s="425" customFormat="1" ht="21.75" customHeight="1" spans="2:2">
      <c r="B6930" s="451"/>
    </row>
    <row r="6931" s="425" customFormat="1" ht="21.75" customHeight="1" spans="2:2">
      <c r="B6931" s="451"/>
    </row>
    <row r="6932" s="425" customFormat="1" ht="21.75" customHeight="1" spans="2:2">
      <c r="B6932" s="451"/>
    </row>
    <row r="6933" s="425" customFormat="1" ht="21.75" customHeight="1" spans="2:2">
      <c r="B6933" s="451"/>
    </row>
    <row r="6934" s="425" customFormat="1" ht="21.75" customHeight="1" spans="2:2">
      <c r="B6934" s="451"/>
    </row>
    <row r="6935" s="425" customFormat="1" ht="21.75" customHeight="1" spans="2:2">
      <c r="B6935" s="451"/>
    </row>
    <row r="6936" s="425" customFormat="1" ht="21.75" customHeight="1" spans="2:2">
      <c r="B6936" s="451"/>
    </row>
    <row r="6937" s="425" customFormat="1" ht="21.75" customHeight="1" spans="2:2">
      <c r="B6937" s="451"/>
    </row>
    <row r="6938" s="425" customFormat="1" ht="21.75" customHeight="1" spans="2:2">
      <c r="B6938" s="451"/>
    </row>
    <row r="6939" s="425" customFormat="1" ht="21.75" customHeight="1" spans="2:2">
      <c r="B6939" s="451"/>
    </row>
    <row r="6940" s="425" customFormat="1" ht="21.75" customHeight="1" spans="2:2">
      <c r="B6940" s="451"/>
    </row>
    <row r="6941" s="425" customFormat="1" ht="21.75" customHeight="1" spans="2:2">
      <c r="B6941" s="451"/>
    </row>
    <row r="6942" s="425" customFormat="1" ht="21.75" customHeight="1" spans="2:2">
      <c r="B6942" s="451"/>
    </row>
    <row r="6943" s="425" customFormat="1" ht="21.75" customHeight="1" spans="2:2">
      <c r="B6943" s="451"/>
    </row>
    <row r="6944" s="425" customFormat="1" ht="21.75" customHeight="1" spans="2:2">
      <c r="B6944" s="451"/>
    </row>
    <row r="6945" s="425" customFormat="1" ht="21.75" customHeight="1" spans="2:2">
      <c r="B6945" s="451"/>
    </row>
    <row r="6946" s="425" customFormat="1" ht="21.75" customHeight="1" spans="2:2">
      <c r="B6946" s="451"/>
    </row>
    <row r="6947" s="425" customFormat="1" ht="21.75" customHeight="1" spans="2:2">
      <c r="B6947" s="451"/>
    </row>
    <row r="6948" s="425" customFormat="1" ht="21.75" customHeight="1" spans="2:2">
      <c r="B6948" s="451"/>
    </row>
    <row r="6949" s="425" customFormat="1" ht="21.75" customHeight="1" spans="2:2">
      <c r="B6949" s="451"/>
    </row>
    <row r="6950" s="425" customFormat="1" ht="21.75" customHeight="1" spans="2:2">
      <c r="B6950" s="451"/>
    </row>
    <row r="6951" s="425" customFormat="1" ht="21.75" customHeight="1" spans="2:2">
      <c r="B6951" s="451"/>
    </row>
    <row r="6952" s="425" customFormat="1" ht="21.75" customHeight="1" spans="2:2">
      <c r="B6952" s="451"/>
    </row>
    <row r="6953" s="425" customFormat="1" ht="21.75" customHeight="1" spans="2:2">
      <c r="B6953" s="451"/>
    </row>
    <row r="6954" s="425" customFormat="1" ht="21.75" customHeight="1" spans="2:2">
      <c r="B6954" s="451"/>
    </row>
    <row r="6955" s="425" customFormat="1" ht="21.75" customHeight="1" spans="2:2">
      <c r="B6955" s="451"/>
    </row>
    <row r="6956" s="425" customFormat="1" ht="21.75" customHeight="1" spans="2:2">
      <c r="B6956" s="451"/>
    </row>
    <row r="6957" s="425" customFormat="1" ht="21.75" customHeight="1" spans="2:2">
      <c r="B6957" s="451"/>
    </row>
    <row r="6958" s="425" customFormat="1" ht="21.75" customHeight="1" spans="2:2">
      <c r="B6958" s="451"/>
    </row>
    <row r="6959" s="425" customFormat="1" ht="21.75" customHeight="1" spans="2:2">
      <c r="B6959" s="451"/>
    </row>
    <row r="6960" s="425" customFormat="1" ht="21.75" customHeight="1" spans="2:2">
      <c r="B6960" s="451"/>
    </row>
    <row r="6961" s="425" customFormat="1" ht="21.75" customHeight="1" spans="2:2">
      <c r="B6961" s="451"/>
    </row>
    <row r="6962" s="425" customFormat="1" ht="21.75" customHeight="1" spans="2:2">
      <c r="B6962" s="451"/>
    </row>
    <row r="6963" s="425" customFormat="1" ht="21.75" customHeight="1" spans="2:2">
      <c r="B6963" s="451"/>
    </row>
    <row r="6964" s="425" customFormat="1" ht="21.75" customHeight="1" spans="2:2">
      <c r="B6964" s="451"/>
    </row>
    <row r="6965" s="425" customFormat="1" ht="21.75" customHeight="1" spans="2:2">
      <c r="B6965" s="451"/>
    </row>
    <row r="6966" s="425" customFormat="1" ht="21.75" customHeight="1" spans="2:2">
      <c r="B6966" s="451"/>
    </row>
    <row r="6967" s="425" customFormat="1" ht="21.75" customHeight="1" spans="2:2">
      <c r="B6967" s="451"/>
    </row>
    <row r="6968" s="425" customFormat="1" ht="21.75" customHeight="1" spans="2:2">
      <c r="B6968" s="451"/>
    </row>
    <row r="6969" s="425" customFormat="1" ht="21.75" customHeight="1" spans="2:2">
      <c r="B6969" s="451"/>
    </row>
    <row r="6970" s="425" customFormat="1" ht="21.75" customHeight="1" spans="2:2">
      <c r="B6970" s="451"/>
    </row>
    <row r="6971" s="425" customFormat="1" ht="21.75" customHeight="1" spans="2:2">
      <c r="B6971" s="451"/>
    </row>
    <row r="6972" s="425" customFormat="1" ht="21.75" customHeight="1" spans="2:2">
      <c r="B6972" s="451"/>
    </row>
    <row r="6973" s="425" customFormat="1" ht="21.75" customHeight="1" spans="2:2">
      <c r="B6973" s="451"/>
    </row>
    <row r="6974" s="425" customFormat="1" ht="21.75" customHeight="1" spans="2:2">
      <c r="B6974" s="451"/>
    </row>
    <row r="6975" s="425" customFormat="1" ht="21.75" customHeight="1" spans="2:2">
      <c r="B6975" s="451"/>
    </row>
    <row r="6976" s="425" customFormat="1" ht="21.75" customHeight="1" spans="2:2">
      <c r="B6976" s="451"/>
    </row>
    <row r="6977" s="425" customFormat="1" ht="21.75" customHeight="1" spans="2:2">
      <c r="B6977" s="451"/>
    </row>
    <row r="6978" s="425" customFormat="1" ht="21.75" customHeight="1" spans="2:2">
      <c r="B6978" s="451"/>
    </row>
    <row r="6979" s="425" customFormat="1" ht="21.75" customHeight="1" spans="2:2">
      <c r="B6979" s="451"/>
    </row>
    <row r="6980" s="425" customFormat="1" ht="21.75" customHeight="1" spans="2:2">
      <c r="B6980" s="451"/>
    </row>
    <row r="6981" s="425" customFormat="1" ht="21.75" customHeight="1" spans="2:2">
      <c r="B6981" s="451"/>
    </row>
    <row r="6982" s="425" customFormat="1" ht="21.75" customHeight="1" spans="2:2">
      <c r="B6982" s="451"/>
    </row>
    <row r="6983" s="425" customFormat="1" ht="21.75" customHeight="1" spans="2:2">
      <c r="B6983" s="451"/>
    </row>
    <row r="6984" s="425" customFormat="1" ht="21.75" customHeight="1" spans="2:2">
      <c r="B6984" s="451"/>
    </row>
    <row r="6985" s="425" customFormat="1" ht="21.75" customHeight="1" spans="2:2">
      <c r="B6985" s="451"/>
    </row>
    <row r="6986" s="425" customFormat="1" ht="21.75" customHeight="1" spans="2:2">
      <c r="B6986" s="451"/>
    </row>
    <row r="6987" s="425" customFormat="1" ht="21.75" customHeight="1" spans="2:2">
      <c r="B6987" s="451"/>
    </row>
    <row r="6988" s="425" customFormat="1" ht="21.75" customHeight="1" spans="2:2">
      <c r="B6988" s="451"/>
    </row>
    <row r="6989" s="425" customFormat="1" ht="21.75" customHeight="1" spans="2:2">
      <c r="B6989" s="451"/>
    </row>
    <row r="6990" s="425" customFormat="1" ht="21.75" customHeight="1" spans="2:2">
      <c r="B6990" s="451"/>
    </row>
    <row r="6991" s="425" customFormat="1" ht="21.75" customHeight="1" spans="2:2">
      <c r="B6991" s="451"/>
    </row>
    <row r="6992" s="425" customFormat="1" ht="21.75" customHeight="1" spans="2:2">
      <c r="B6992" s="451"/>
    </row>
    <row r="6993" s="425" customFormat="1" ht="21.75" customHeight="1" spans="2:2">
      <c r="B6993" s="451"/>
    </row>
    <row r="6994" s="425" customFormat="1" ht="21.75" customHeight="1" spans="2:2">
      <c r="B6994" s="451"/>
    </row>
    <row r="6995" s="425" customFormat="1" ht="21.75" customHeight="1" spans="2:2">
      <c r="B6995" s="451"/>
    </row>
    <row r="6996" s="425" customFormat="1" ht="21.75" customHeight="1" spans="2:2">
      <c r="B6996" s="451"/>
    </row>
    <row r="6997" s="425" customFormat="1" ht="21.75" customHeight="1" spans="2:2">
      <c r="B6997" s="451"/>
    </row>
    <row r="6998" s="425" customFormat="1" ht="21.75" customHeight="1" spans="2:2">
      <c r="B6998" s="451"/>
    </row>
    <row r="6999" s="425" customFormat="1" ht="21.75" customHeight="1" spans="2:2">
      <c r="B6999" s="451"/>
    </row>
    <row r="7000" s="425" customFormat="1" ht="21.75" customHeight="1" spans="2:2">
      <c r="B7000" s="451"/>
    </row>
    <row r="7001" s="425" customFormat="1" ht="21.75" customHeight="1" spans="2:2">
      <c r="B7001" s="451"/>
    </row>
    <row r="7002" s="425" customFormat="1" ht="21.75" customHeight="1" spans="2:2">
      <c r="B7002" s="451"/>
    </row>
    <row r="7003" s="425" customFormat="1" ht="21.75" customHeight="1" spans="2:2">
      <c r="B7003" s="451"/>
    </row>
    <row r="7004" s="425" customFormat="1" ht="21.75" customHeight="1" spans="2:2">
      <c r="B7004" s="451"/>
    </row>
    <row r="7005" s="425" customFormat="1" ht="21.75" customHeight="1" spans="2:2">
      <c r="B7005" s="451"/>
    </row>
    <row r="7006" s="425" customFormat="1" ht="21.75" customHeight="1" spans="2:2">
      <c r="B7006" s="451"/>
    </row>
    <row r="7007" s="425" customFormat="1" ht="21.75" customHeight="1" spans="2:2">
      <c r="B7007" s="451"/>
    </row>
    <row r="7008" s="425" customFormat="1" ht="21.75" customHeight="1" spans="2:2">
      <c r="B7008" s="451"/>
    </row>
    <row r="7009" s="425" customFormat="1" ht="21.75" customHeight="1" spans="2:2">
      <c r="B7009" s="451"/>
    </row>
    <row r="7010" s="425" customFormat="1" ht="21.75" customHeight="1" spans="2:2">
      <c r="B7010" s="451"/>
    </row>
    <row r="7011" s="425" customFormat="1" ht="21.75" customHeight="1" spans="2:2">
      <c r="B7011" s="451"/>
    </row>
    <row r="7012" s="425" customFormat="1" ht="21.75" customHeight="1" spans="2:2">
      <c r="B7012" s="451"/>
    </row>
    <row r="7013" s="425" customFormat="1" ht="21.75" customHeight="1" spans="2:2">
      <c r="B7013" s="451"/>
    </row>
    <row r="7014" s="425" customFormat="1" ht="21.75" customHeight="1" spans="2:2">
      <c r="B7014" s="451"/>
    </row>
    <row r="7015" s="425" customFormat="1" ht="21.75" customHeight="1" spans="2:2">
      <c r="B7015" s="451"/>
    </row>
    <row r="7016" s="425" customFormat="1" ht="21.75" customHeight="1" spans="2:2">
      <c r="B7016" s="451"/>
    </row>
    <row r="7017" s="425" customFormat="1" ht="21.75" customHeight="1" spans="2:2">
      <c r="B7017" s="451"/>
    </row>
    <row r="7018" s="425" customFormat="1" ht="21.75" customHeight="1" spans="2:2">
      <c r="B7018" s="451"/>
    </row>
    <row r="7019" s="425" customFormat="1" ht="21.75" customHeight="1" spans="2:2">
      <c r="B7019" s="451"/>
    </row>
    <row r="7020" s="425" customFormat="1" ht="21.75" customHeight="1" spans="2:2">
      <c r="B7020" s="451"/>
    </row>
    <row r="7021" s="425" customFormat="1" ht="21.75" customHeight="1" spans="2:2">
      <c r="B7021" s="451"/>
    </row>
    <row r="7022" s="425" customFormat="1" ht="21.75" customHeight="1" spans="2:2">
      <c r="B7022" s="451"/>
    </row>
    <row r="7023" s="425" customFormat="1" ht="21.75" customHeight="1" spans="2:2">
      <c r="B7023" s="451"/>
    </row>
    <row r="7024" s="425" customFormat="1" ht="21.75" customHeight="1" spans="2:2">
      <c r="B7024" s="451"/>
    </row>
    <row r="7025" s="425" customFormat="1" ht="21.75" customHeight="1" spans="2:2">
      <c r="B7025" s="451"/>
    </row>
    <row r="7026" s="425" customFormat="1" ht="21.75" customHeight="1" spans="2:2">
      <c r="B7026" s="451"/>
    </row>
    <row r="7027" s="425" customFormat="1" ht="21.75" customHeight="1" spans="2:2">
      <c r="B7027" s="451"/>
    </row>
    <row r="7028" s="425" customFormat="1" ht="21.75" customHeight="1" spans="2:2">
      <c r="B7028" s="451"/>
    </row>
    <row r="7029" s="425" customFormat="1" ht="21.75" customHeight="1" spans="2:2">
      <c r="B7029" s="451"/>
    </row>
    <row r="7030" s="425" customFormat="1" ht="21.75" customHeight="1" spans="2:2">
      <c r="B7030" s="451"/>
    </row>
    <row r="7031" s="425" customFormat="1" ht="21.75" customHeight="1" spans="2:2">
      <c r="B7031" s="451"/>
    </row>
    <row r="7032" s="425" customFormat="1" ht="21.75" customHeight="1" spans="2:2">
      <c r="B7032" s="451"/>
    </row>
    <row r="7033" s="425" customFormat="1" ht="21.75" customHeight="1" spans="2:2">
      <c r="B7033" s="451"/>
    </row>
    <row r="7034" s="425" customFormat="1" ht="21.75" customHeight="1" spans="2:2">
      <c r="B7034" s="451"/>
    </row>
    <row r="7035" s="425" customFormat="1" ht="21.75" customHeight="1" spans="2:2">
      <c r="B7035" s="451"/>
    </row>
    <row r="7036" s="425" customFormat="1" ht="21.75" customHeight="1" spans="2:2">
      <c r="B7036" s="451"/>
    </row>
    <row r="7037" s="425" customFormat="1" ht="21.75" customHeight="1" spans="2:2">
      <c r="B7037" s="451"/>
    </row>
    <row r="7038" s="425" customFormat="1" ht="21.75" customHeight="1" spans="2:2">
      <c r="B7038" s="451"/>
    </row>
    <row r="7039" s="425" customFormat="1" ht="21.75" customHeight="1" spans="2:2">
      <c r="B7039" s="451"/>
    </row>
    <row r="7040" s="425" customFormat="1" ht="21.75" customHeight="1" spans="2:2">
      <c r="B7040" s="451"/>
    </row>
    <row r="7041" s="425" customFormat="1" ht="21.75" customHeight="1" spans="2:2">
      <c r="B7041" s="451"/>
    </row>
    <row r="7042" s="425" customFormat="1" ht="21.75" customHeight="1" spans="2:2">
      <c r="B7042" s="451"/>
    </row>
    <row r="7043" s="425" customFormat="1" ht="21.75" customHeight="1" spans="2:2">
      <c r="B7043" s="451"/>
    </row>
    <row r="7044" s="425" customFormat="1" ht="21.75" customHeight="1" spans="2:2">
      <c r="B7044" s="451"/>
    </row>
    <row r="7045" s="425" customFormat="1" ht="21.75" customHeight="1" spans="2:2">
      <c r="B7045" s="451"/>
    </row>
    <row r="7046" s="425" customFormat="1" ht="21.75" customHeight="1" spans="2:2">
      <c r="B7046" s="451"/>
    </row>
    <row r="7047" s="425" customFormat="1" ht="21.75" customHeight="1" spans="2:2">
      <c r="B7047" s="451"/>
    </row>
    <row r="7048" s="425" customFormat="1" ht="21.75" customHeight="1" spans="2:2">
      <c r="B7048" s="451"/>
    </row>
    <row r="7049" s="425" customFormat="1" ht="21.75" customHeight="1" spans="2:2">
      <c r="B7049" s="451"/>
    </row>
    <row r="7050" s="425" customFormat="1" ht="21.75" customHeight="1" spans="2:2">
      <c r="B7050" s="451"/>
    </row>
    <row r="7051" s="425" customFormat="1" ht="21.75" customHeight="1" spans="2:2">
      <c r="B7051" s="451"/>
    </row>
    <row r="7052" s="425" customFormat="1" ht="21.75" customHeight="1" spans="2:2">
      <c r="B7052" s="451"/>
    </row>
    <row r="7053" s="425" customFormat="1" ht="21.75" customHeight="1" spans="2:2">
      <c r="B7053" s="451"/>
    </row>
    <row r="7054" s="425" customFormat="1" ht="21.75" customHeight="1" spans="2:2">
      <c r="B7054" s="451"/>
    </row>
    <row r="7055" s="425" customFormat="1" ht="21.75" customHeight="1" spans="2:2">
      <c r="B7055" s="451"/>
    </row>
    <row r="7056" s="425" customFormat="1" ht="21.75" customHeight="1" spans="2:2">
      <c r="B7056" s="451"/>
    </row>
    <row r="7057" s="425" customFormat="1" ht="21.75" customHeight="1" spans="2:2">
      <c r="B7057" s="451"/>
    </row>
    <row r="7058" s="425" customFormat="1" ht="21.75" customHeight="1" spans="2:2">
      <c r="B7058" s="451"/>
    </row>
    <row r="7059" s="425" customFormat="1" ht="21.75" customHeight="1" spans="2:2">
      <c r="B7059" s="451"/>
    </row>
    <row r="7060" s="425" customFormat="1" ht="21.75" customHeight="1" spans="2:2">
      <c r="B7060" s="451"/>
    </row>
    <row r="7061" s="425" customFormat="1" ht="21.75" customHeight="1" spans="2:2">
      <c r="B7061" s="451"/>
    </row>
    <row r="7062" s="425" customFormat="1" ht="21.75" customHeight="1" spans="2:2">
      <c r="B7062" s="451"/>
    </row>
    <row r="7063" s="425" customFormat="1" ht="21.75" customHeight="1" spans="2:2">
      <c r="B7063" s="451"/>
    </row>
    <row r="7064" s="425" customFormat="1" ht="21.75" customHeight="1" spans="2:2">
      <c r="B7064" s="451"/>
    </row>
    <row r="7065" s="425" customFormat="1" ht="21.75" customHeight="1" spans="2:2">
      <c r="B7065" s="451"/>
    </row>
    <row r="7066" s="425" customFormat="1" ht="21.75" customHeight="1" spans="2:2">
      <c r="B7066" s="451"/>
    </row>
    <row r="7067" s="425" customFormat="1" ht="21.75" customHeight="1" spans="2:2">
      <c r="B7067" s="451"/>
    </row>
    <row r="7068" s="425" customFormat="1" ht="21.75" customHeight="1" spans="2:2">
      <c r="B7068" s="451"/>
    </row>
    <row r="7069" s="425" customFormat="1" ht="21.75" customHeight="1" spans="2:2">
      <c r="B7069" s="451"/>
    </row>
    <row r="7070" s="425" customFormat="1" ht="21.75" customHeight="1" spans="2:2">
      <c r="B7070" s="451"/>
    </row>
    <row r="7071" s="425" customFormat="1" ht="21.75" customHeight="1" spans="2:2">
      <c r="B7071" s="451"/>
    </row>
    <row r="7072" s="425" customFormat="1" ht="21.75" customHeight="1" spans="2:2">
      <c r="B7072" s="451"/>
    </row>
    <row r="7073" s="425" customFormat="1" ht="21.75" customHeight="1" spans="2:2">
      <c r="B7073" s="451"/>
    </row>
    <row r="7074" s="425" customFormat="1" ht="21.75" customHeight="1" spans="2:2">
      <c r="B7074" s="451"/>
    </row>
    <row r="7075" s="425" customFormat="1" ht="21.75" customHeight="1" spans="2:2">
      <c r="B7075" s="451"/>
    </row>
    <row r="7076" s="425" customFormat="1" ht="21.75" customHeight="1" spans="2:2">
      <c r="B7076" s="451"/>
    </row>
    <row r="7077" s="425" customFormat="1" ht="21.75" customHeight="1" spans="2:2">
      <c r="B7077" s="451"/>
    </row>
    <row r="7078" s="425" customFormat="1" ht="21.75" customHeight="1" spans="2:2">
      <c r="B7078" s="451"/>
    </row>
    <row r="7079" s="425" customFormat="1" ht="21.75" customHeight="1" spans="2:2">
      <c r="B7079" s="451"/>
    </row>
    <row r="7080" s="425" customFormat="1" ht="21.75" customHeight="1" spans="2:2">
      <c r="B7080" s="451"/>
    </row>
    <row r="7081" s="425" customFormat="1" ht="21.75" customHeight="1" spans="2:2">
      <c r="B7081" s="451"/>
    </row>
    <row r="7082" s="425" customFormat="1" ht="21.75" customHeight="1" spans="2:2">
      <c r="B7082" s="451"/>
    </row>
    <row r="7083" s="425" customFormat="1" ht="21.75" customHeight="1" spans="2:2">
      <c r="B7083" s="451"/>
    </row>
    <row r="7084" s="425" customFormat="1" ht="21.75" customHeight="1" spans="2:2">
      <c r="B7084" s="451"/>
    </row>
    <row r="7085" s="425" customFormat="1" ht="21.75" customHeight="1" spans="2:2">
      <c r="B7085" s="451"/>
    </row>
    <row r="7086" s="425" customFormat="1" ht="21.75" customHeight="1" spans="2:2">
      <c r="B7086" s="451"/>
    </row>
    <row r="7087" s="425" customFormat="1" ht="21.75" customHeight="1" spans="2:2">
      <c r="B7087" s="451"/>
    </row>
    <row r="7088" s="425" customFormat="1" ht="21.75" customHeight="1" spans="2:2">
      <c r="B7088" s="451"/>
    </row>
    <row r="7089" s="425" customFormat="1" ht="21.75" customHeight="1" spans="2:2">
      <c r="B7089" s="451"/>
    </row>
    <row r="7090" s="425" customFormat="1" ht="21.75" customHeight="1" spans="2:2">
      <c r="B7090" s="451"/>
    </row>
    <row r="7091" s="425" customFormat="1" ht="21.75" customHeight="1" spans="2:2">
      <c r="B7091" s="451"/>
    </row>
    <row r="7092" s="425" customFormat="1" ht="21.75" customHeight="1" spans="2:2">
      <c r="B7092" s="451"/>
    </row>
    <row r="7093" s="425" customFormat="1" ht="21.75" customHeight="1" spans="2:2">
      <c r="B7093" s="451"/>
    </row>
    <row r="7094" s="425" customFormat="1" ht="21.75" customHeight="1" spans="2:2">
      <c r="B7094" s="451"/>
    </row>
    <row r="7095" s="425" customFormat="1" ht="21.75" customHeight="1" spans="2:2">
      <c r="B7095" s="451"/>
    </row>
    <row r="7096" s="425" customFormat="1" ht="21.75" customHeight="1" spans="2:2">
      <c r="B7096" s="451"/>
    </row>
    <row r="7097" s="425" customFormat="1" ht="21.75" customHeight="1" spans="2:2">
      <c r="B7097" s="451"/>
    </row>
    <row r="7098" s="425" customFormat="1" ht="21.75" customHeight="1" spans="2:2">
      <c r="B7098" s="451"/>
    </row>
    <row r="7099" s="425" customFormat="1" ht="21.75" customHeight="1" spans="2:2">
      <c r="B7099" s="451"/>
    </row>
    <row r="7100" s="425" customFormat="1" ht="21.75" customHeight="1" spans="2:2">
      <c r="B7100" s="451"/>
    </row>
    <row r="7101" s="425" customFormat="1" ht="21.75" customHeight="1" spans="2:2">
      <c r="B7101" s="451"/>
    </row>
    <row r="7102" s="425" customFormat="1" ht="21.75" customHeight="1" spans="2:2">
      <c r="B7102" s="451"/>
    </row>
    <row r="7103" s="425" customFormat="1" ht="21.75" customHeight="1" spans="2:2">
      <c r="B7103" s="451"/>
    </row>
    <row r="7104" s="425" customFormat="1" ht="21.75" customHeight="1" spans="2:2">
      <c r="B7104" s="451"/>
    </row>
    <row r="7105" s="425" customFormat="1" ht="21.75" customHeight="1" spans="2:2">
      <c r="B7105" s="451"/>
    </row>
    <row r="7106" s="425" customFormat="1" ht="21.75" customHeight="1" spans="2:2">
      <c r="B7106" s="451"/>
    </row>
    <row r="7107" s="425" customFormat="1" ht="21.75" customHeight="1" spans="2:2">
      <c r="B7107" s="451"/>
    </row>
    <row r="7108" s="425" customFormat="1" ht="21.75" customHeight="1" spans="2:2">
      <c r="B7108" s="451"/>
    </row>
    <row r="7109" s="425" customFormat="1" ht="21.75" customHeight="1" spans="2:2">
      <c r="B7109" s="451"/>
    </row>
    <row r="7110" s="425" customFormat="1" ht="21.75" customHeight="1" spans="2:2">
      <c r="B7110" s="451"/>
    </row>
    <row r="7111" s="425" customFormat="1" ht="21.75" customHeight="1" spans="2:2">
      <c r="B7111" s="451"/>
    </row>
    <row r="7112" s="425" customFormat="1" ht="21.75" customHeight="1" spans="2:2">
      <c r="B7112" s="451"/>
    </row>
    <row r="7113" s="425" customFormat="1" ht="21.75" customHeight="1" spans="2:2">
      <c r="B7113" s="451"/>
    </row>
    <row r="7114" s="425" customFormat="1" ht="21.75" customHeight="1" spans="2:2">
      <c r="B7114" s="451"/>
    </row>
    <row r="7115" s="425" customFormat="1" ht="21.75" customHeight="1" spans="2:2">
      <c r="B7115" s="451"/>
    </row>
    <row r="7116" s="425" customFormat="1" ht="21.75" customHeight="1" spans="2:2">
      <c r="B7116" s="451"/>
    </row>
    <row r="7117" s="425" customFormat="1" ht="21.75" customHeight="1" spans="2:2">
      <c r="B7117" s="451"/>
    </row>
    <row r="7118" s="425" customFormat="1" ht="21.75" customHeight="1" spans="2:2">
      <c r="B7118" s="451"/>
    </row>
    <row r="7119" s="425" customFormat="1" ht="21.75" customHeight="1" spans="2:2">
      <c r="B7119" s="451"/>
    </row>
    <row r="7120" s="425" customFormat="1" ht="21.75" customHeight="1" spans="2:2">
      <c r="B7120" s="451"/>
    </row>
    <row r="7121" s="425" customFormat="1" ht="21.75" customHeight="1" spans="2:2">
      <c r="B7121" s="451"/>
    </row>
    <row r="7122" s="425" customFormat="1" ht="21.75" customHeight="1" spans="2:2">
      <c r="B7122" s="451"/>
    </row>
    <row r="7123" s="425" customFormat="1" ht="21.75" customHeight="1" spans="2:2">
      <c r="B7123" s="451"/>
    </row>
    <row r="7124" s="425" customFormat="1" ht="21.75" customHeight="1" spans="2:2">
      <c r="B7124" s="451"/>
    </row>
    <row r="7125" s="425" customFormat="1" ht="21.75" customHeight="1" spans="2:2">
      <c r="B7125" s="451"/>
    </row>
    <row r="7126" s="425" customFormat="1" ht="21.75" customHeight="1" spans="2:2">
      <c r="B7126" s="451"/>
    </row>
    <row r="7127" s="425" customFormat="1" ht="21.75" customHeight="1" spans="2:2">
      <c r="B7127" s="451"/>
    </row>
    <row r="7128" s="425" customFormat="1" ht="21.75" customHeight="1" spans="2:2">
      <c r="B7128" s="451"/>
    </row>
    <row r="7129" s="425" customFormat="1" ht="21.75" customHeight="1" spans="2:2">
      <c r="B7129" s="451"/>
    </row>
    <row r="7130" s="425" customFormat="1" ht="21.75" customHeight="1" spans="2:2">
      <c r="B7130" s="451"/>
    </row>
    <row r="7131" s="425" customFormat="1" ht="21.75" customHeight="1" spans="2:2">
      <c r="B7131" s="451"/>
    </row>
    <row r="7132" s="425" customFormat="1" ht="21.75" customHeight="1" spans="2:2">
      <c r="B7132" s="451"/>
    </row>
    <row r="7133" s="425" customFormat="1" ht="21.75" customHeight="1" spans="2:2">
      <c r="B7133" s="451"/>
    </row>
    <row r="7134" s="425" customFormat="1" ht="21.75" customHeight="1" spans="2:2">
      <c r="B7134" s="451"/>
    </row>
    <row r="7135" s="425" customFormat="1" ht="21.75" customHeight="1" spans="2:2">
      <c r="B7135" s="451"/>
    </row>
    <row r="7136" s="425" customFormat="1" ht="21.75" customHeight="1" spans="2:2">
      <c r="B7136" s="451"/>
    </row>
    <row r="7137" s="425" customFormat="1" ht="21.75" customHeight="1" spans="2:2">
      <c r="B7137" s="451"/>
    </row>
    <row r="7138" s="425" customFormat="1" ht="21.75" customHeight="1" spans="2:2">
      <c r="B7138" s="451"/>
    </row>
    <row r="7139" s="425" customFormat="1" ht="21.75" customHeight="1" spans="2:2">
      <c r="B7139" s="451"/>
    </row>
    <row r="7140" s="425" customFormat="1" ht="21.75" customHeight="1" spans="2:2">
      <c r="B7140" s="451"/>
    </row>
    <row r="7141" s="425" customFormat="1" ht="21.75" customHeight="1" spans="2:2">
      <c r="B7141" s="451"/>
    </row>
    <row r="7142" s="425" customFormat="1" ht="21.75" customHeight="1" spans="2:2">
      <c r="B7142" s="451"/>
    </row>
    <row r="7143" s="425" customFormat="1" ht="21.75" customHeight="1" spans="2:2">
      <c r="B7143" s="451"/>
    </row>
    <row r="7144" s="425" customFormat="1" ht="21.75" customHeight="1" spans="2:2">
      <c r="B7144" s="451"/>
    </row>
    <row r="7145" s="425" customFormat="1" ht="21.75" customHeight="1" spans="2:2">
      <c r="B7145" s="451"/>
    </row>
    <row r="7146" s="425" customFormat="1" ht="21.75" customHeight="1" spans="2:2">
      <c r="B7146" s="451"/>
    </row>
    <row r="7147" s="425" customFormat="1" ht="21.75" customHeight="1" spans="2:2">
      <c r="B7147" s="451"/>
    </row>
    <row r="7148" s="425" customFormat="1" ht="21.75" customHeight="1" spans="2:2">
      <c r="B7148" s="451"/>
    </row>
    <row r="7149" s="425" customFormat="1" ht="21.75" customHeight="1" spans="2:2">
      <c r="B7149" s="451"/>
    </row>
    <row r="7150" s="425" customFormat="1" ht="21.75" customHeight="1" spans="2:2">
      <c r="B7150" s="451"/>
    </row>
    <row r="7151" s="425" customFormat="1" ht="21.75" customHeight="1" spans="2:2">
      <c r="B7151" s="451"/>
    </row>
    <row r="7152" s="425" customFormat="1" ht="21.75" customHeight="1" spans="2:2">
      <c r="B7152" s="451"/>
    </row>
    <row r="7153" s="425" customFormat="1" ht="21.75" customHeight="1" spans="2:2">
      <c r="B7153" s="451"/>
    </row>
    <row r="7154" s="425" customFormat="1" ht="21.75" customHeight="1" spans="2:2">
      <c r="B7154" s="451"/>
    </row>
    <row r="7155" s="425" customFormat="1" ht="21.75" customHeight="1" spans="2:2">
      <c r="B7155" s="451"/>
    </row>
    <row r="7156" s="425" customFormat="1" ht="21.75" customHeight="1" spans="2:2">
      <c r="B7156" s="451"/>
    </row>
    <row r="7157" s="425" customFormat="1" ht="21.75" customHeight="1" spans="2:2">
      <c r="B7157" s="451"/>
    </row>
    <row r="7158" s="425" customFormat="1" ht="21.75" customHeight="1" spans="2:2">
      <c r="B7158" s="451"/>
    </row>
    <row r="7159" s="425" customFormat="1" ht="21.75" customHeight="1" spans="2:2">
      <c r="B7159" s="451"/>
    </row>
    <row r="7160" s="425" customFormat="1" ht="21.75" customHeight="1" spans="2:2">
      <c r="B7160" s="451"/>
    </row>
    <row r="7161" s="425" customFormat="1" ht="21.75" customHeight="1" spans="2:2">
      <c r="B7161" s="451"/>
    </row>
    <row r="7162" s="425" customFormat="1" ht="21.75" customHeight="1" spans="2:2">
      <c r="B7162" s="451"/>
    </row>
    <row r="7163" s="425" customFormat="1" ht="21.75" customHeight="1" spans="2:2">
      <c r="B7163" s="451"/>
    </row>
    <row r="7164" s="425" customFormat="1" ht="21.75" customHeight="1" spans="2:2">
      <c r="B7164" s="451"/>
    </row>
    <row r="7165" s="425" customFormat="1" ht="21.75" customHeight="1" spans="2:2">
      <c r="B7165" s="451"/>
    </row>
    <row r="7166" s="425" customFormat="1" ht="21.75" customHeight="1" spans="2:2">
      <c r="B7166" s="451"/>
    </row>
    <row r="7167" s="425" customFormat="1" ht="21.75" customHeight="1" spans="2:2">
      <c r="B7167" s="451"/>
    </row>
    <row r="7168" s="425" customFormat="1" ht="21.75" customHeight="1" spans="2:2">
      <c r="B7168" s="451"/>
    </row>
    <row r="7169" s="425" customFormat="1" ht="21.75" customHeight="1" spans="2:2">
      <c r="B7169" s="451"/>
    </row>
    <row r="7170" s="425" customFormat="1" ht="21.75" customHeight="1" spans="2:2">
      <c r="B7170" s="451"/>
    </row>
    <row r="7171" s="425" customFormat="1" ht="21.75" customHeight="1" spans="2:2">
      <c r="B7171" s="451"/>
    </row>
    <row r="7172" s="425" customFormat="1" ht="21.75" customHeight="1" spans="2:2">
      <c r="B7172" s="451"/>
    </row>
    <row r="7173" s="425" customFormat="1" ht="21.75" customHeight="1" spans="2:2">
      <c r="B7173" s="451"/>
    </row>
    <row r="7174" s="425" customFormat="1" ht="21.75" customHeight="1" spans="2:2">
      <c r="B7174" s="451"/>
    </row>
    <row r="7175" s="425" customFormat="1" ht="21.75" customHeight="1" spans="2:2">
      <c r="B7175" s="451"/>
    </row>
    <row r="7176" s="425" customFormat="1" ht="21.75" customHeight="1" spans="2:2">
      <c r="B7176" s="451"/>
    </row>
    <row r="7177" s="425" customFormat="1" ht="21.75" customHeight="1" spans="2:2">
      <c r="B7177" s="451"/>
    </row>
    <row r="7178" s="425" customFormat="1" ht="21.75" customHeight="1" spans="2:2">
      <c r="B7178" s="451"/>
    </row>
    <row r="7179" s="425" customFormat="1" ht="21.75" customHeight="1" spans="2:2">
      <c r="B7179" s="451"/>
    </row>
    <row r="7180" s="425" customFormat="1" ht="21.75" customHeight="1" spans="2:2">
      <c r="B7180" s="451"/>
    </row>
    <row r="7181" s="425" customFormat="1" ht="21.75" customHeight="1" spans="2:2">
      <c r="B7181" s="451"/>
    </row>
    <row r="7182" s="425" customFormat="1" ht="21.75" customHeight="1" spans="2:2">
      <c r="B7182" s="451"/>
    </row>
    <row r="7183" s="425" customFormat="1" ht="21.75" customHeight="1" spans="2:2">
      <c r="B7183" s="451"/>
    </row>
    <row r="7184" s="425" customFormat="1" ht="21.75" customHeight="1" spans="2:2">
      <c r="B7184" s="451"/>
    </row>
    <row r="7185" s="425" customFormat="1" ht="21.75" customHeight="1" spans="2:2">
      <c r="B7185" s="451"/>
    </row>
    <row r="7186" s="425" customFormat="1" ht="21.75" customHeight="1" spans="2:2">
      <c r="B7186" s="451"/>
    </row>
    <row r="7187" s="425" customFormat="1" ht="21.75" customHeight="1" spans="2:2">
      <c r="B7187" s="451"/>
    </row>
    <row r="7188" s="425" customFormat="1" ht="21.75" customHeight="1" spans="2:2">
      <c r="B7188" s="451"/>
    </row>
    <row r="7189" s="425" customFormat="1" ht="21.75" customHeight="1" spans="2:2">
      <c r="B7189" s="451"/>
    </row>
    <row r="7190" s="425" customFormat="1" ht="21.75" customHeight="1" spans="2:2">
      <c r="B7190" s="451"/>
    </row>
    <row r="7191" s="425" customFormat="1" ht="21.75" customHeight="1" spans="2:2">
      <c r="B7191" s="451"/>
    </row>
    <row r="7192" s="425" customFormat="1" ht="21.75" customHeight="1" spans="2:2">
      <c r="B7192" s="451"/>
    </row>
    <row r="7193" s="425" customFormat="1" ht="21.75" customHeight="1" spans="2:2">
      <c r="B7193" s="451"/>
    </row>
    <row r="7194" s="425" customFormat="1" ht="21.75" customHeight="1" spans="2:2">
      <c r="B7194" s="451"/>
    </row>
    <row r="7195" s="425" customFormat="1" ht="21.75" customHeight="1" spans="2:2">
      <c r="B7195" s="451"/>
    </row>
    <row r="7196" s="425" customFormat="1" ht="21.75" customHeight="1" spans="2:2">
      <c r="B7196" s="451"/>
    </row>
    <row r="7197" s="425" customFormat="1" ht="21.75" customHeight="1" spans="2:2">
      <c r="B7197" s="451"/>
    </row>
    <row r="7198" s="425" customFormat="1" ht="21.75" customHeight="1" spans="2:2">
      <c r="B7198" s="451"/>
    </row>
    <row r="7199" s="425" customFormat="1" ht="21.75" customHeight="1" spans="2:2">
      <c r="B7199" s="451"/>
    </row>
    <row r="7200" s="425" customFormat="1" ht="21.75" customHeight="1" spans="2:2">
      <c r="B7200" s="451"/>
    </row>
    <row r="7201" s="425" customFormat="1" ht="21.75" customHeight="1" spans="2:2">
      <c r="B7201" s="451"/>
    </row>
    <row r="7202" s="425" customFormat="1" ht="21.75" customHeight="1" spans="2:2">
      <c r="B7202" s="451"/>
    </row>
    <row r="7203" s="425" customFormat="1" ht="21.75" customHeight="1" spans="2:2">
      <c r="B7203" s="451"/>
    </row>
    <row r="7204" s="425" customFormat="1" ht="21.75" customHeight="1" spans="2:2">
      <c r="B7204" s="451"/>
    </row>
    <row r="7205" s="425" customFormat="1" ht="21.75" customHeight="1" spans="2:2">
      <c r="B7205" s="451"/>
    </row>
    <row r="7206" s="425" customFormat="1" ht="21.75" customHeight="1" spans="2:2">
      <c r="B7206" s="451"/>
    </row>
    <row r="7207" s="425" customFormat="1" ht="21.75" customHeight="1" spans="2:2">
      <c r="B7207" s="451"/>
    </row>
    <row r="7208" s="425" customFormat="1" ht="21.75" customHeight="1" spans="2:2">
      <c r="B7208" s="451"/>
    </row>
    <row r="7209" s="425" customFormat="1" ht="21.75" customHeight="1" spans="2:2">
      <c r="B7209" s="451"/>
    </row>
    <row r="7210" s="425" customFormat="1" ht="21.75" customHeight="1" spans="2:2">
      <c r="B7210" s="451"/>
    </row>
    <row r="7211" s="425" customFormat="1" ht="21.75" customHeight="1" spans="2:2">
      <c r="B7211" s="451"/>
    </row>
    <row r="7212" s="425" customFormat="1" ht="21.75" customHeight="1" spans="2:2">
      <c r="B7212" s="451"/>
    </row>
    <row r="7213" s="425" customFormat="1" ht="21.75" customHeight="1" spans="2:2">
      <c r="B7213" s="451"/>
    </row>
    <row r="7214" s="425" customFormat="1" ht="21.75" customHeight="1" spans="2:2">
      <c r="B7214" s="451"/>
    </row>
    <row r="7215" s="425" customFormat="1" ht="21.75" customHeight="1" spans="2:2">
      <c r="B7215" s="451"/>
    </row>
    <row r="7216" s="425" customFormat="1" ht="21.75" customHeight="1" spans="2:2">
      <c r="B7216" s="451"/>
    </row>
    <row r="7217" s="425" customFormat="1" ht="21.75" customHeight="1" spans="2:2">
      <c r="B7217" s="451"/>
    </row>
    <row r="7218" s="425" customFormat="1" ht="21.75" customHeight="1" spans="2:2">
      <c r="B7218" s="451"/>
    </row>
    <row r="7219" s="425" customFormat="1" ht="21.75" customHeight="1" spans="2:2">
      <c r="B7219" s="451"/>
    </row>
    <row r="7220" s="425" customFormat="1" ht="21.75" customHeight="1" spans="2:2">
      <c r="B7220" s="451"/>
    </row>
    <row r="7221" s="425" customFormat="1" ht="21.75" customHeight="1" spans="2:2">
      <c r="B7221" s="451"/>
    </row>
    <row r="7222" s="425" customFormat="1" ht="21.75" customHeight="1" spans="2:2">
      <c r="B7222" s="451"/>
    </row>
    <row r="7223" s="425" customFormat="1" ht="21.75" customHeight="1" spans="2:2">
      <c r="B7223" s="451"/>
    </row>
    <row r="7224" s="425" customFormat="1" ht="21.75" customHeight="1" spans="2:2">
      <c r="B7224" s="451"/>
    </row>
    <row r="7225" s="425" customFormat="1" ht="21.75" customHeight="1" spans="2:2">
      <c r="B7225" s="451"/>
    </row>
    <row r="7226" s="425" customFormat="1" ht="21.75" customHeight="1" spans="2:2">
      <c r="B7226" s="451"/>
    </row>
    <row r="7227" s="425" customFormat="1" ht="21.75" customHeight="1" spans="2:2">
      <c r="B7227" s="451"/>
    </row>
    <row r="7228" s="425" customFormat="1" ht="21.75" customHeight="1" spans="2:2">
      <c r="B7228" s="451"/>
    </row>
    <row r="7229" s="425" customFormat="1" ht="21.75" customHeight="1" spans="2:2">
      <c r="B7229" s="451"/>
    </row>
    <row r="7230" s="425" customFormat="1" ht="21.75" customHeight="1" spans="2:2">
      <c r="B7230" s="451"/>
    </row>
    <row r="7231" s="425" customFormat="1" ht="21.75" customHeight="1" spans="2:2">
      <c r="B7231" s="451"/>
    </row>
    <row r="7232" s="425" customFormat="1" ht="21.75" customHeight="1" spans="2:2">
      <c r="B7232" s="451"/>
    </row>
    <row r="7233" s="425" customFormat="1" ht="21.75" customHeight="1" spans="2:2">
      <c r="B7233" s="451"/>
    </row>
    <row r="7234" s="425" customFormat="1" ht="21.75" customHeight="1" spans="2:2">
      <c r="B7234" s="451"/>
    </row>
    <row r="7235" s="425" customFormat="1" ht="21.75" customHeight="1" spans="2:2">
      <c r="B7235" s="451"/>
    </row>
    <row r="7236" s="425" customFormat="1" ht="21.75" customHeight="1" spans="2:2">
      <c r="B7236" s="451"/>
    </row>
    <row r="7237" s="425" customFormat="1" ht="21.75" customHeight="1" spans="2:2">
      <c r="B7237" s="451"/>
    </row>
    <row r="7238" s="425" customFormat="1" ht="21.75" customHeight="1" spans="2:2">
      <c r="B7238" s="451"/>
    </row>
    <row r="7239" s="425" customFormat="1" ht="21.75" customHeight="1" spans="2:2">
      <c r="B7239" s="451"/>
    </row>
    <row r="7240" s="425" customFormat="1" ht="21.75" customHeight="1" spans="2:2">
      <c r="B7240" s="451"/>
    </row>
    <row r="7241" s="425" customFormat="1" ht="21.75" customHeight="1" spans="2:2">
      <c r="B7241" s="451"/>
    </row>
    <row r="7242" s="425" customFormat="1" ht="21.75" customHeight="1" spans="2:2">
      <c r="B7242" s="451"/>
    </row>
    <row r="7243" s="425" customFormat="1" ht="21.75" customHeight="1" spans="2:2">
      <c r="B7243" s="451"/>
    </row>
    <row r="7244" s="425" customFormat="1" ht="21.75" customHeight="1" spans="2:2">
      <c r="B7244" s="451"/>
    </row>
    <row r="7245" s="425" customFormat="1" ht="21.75" customHeight="1" spans="2:2">
      <c r="B7245" s="451"/>
    </row>
    <row r="7246" s="425" customFormat="1" ht="21.75" customHeight="1" spans="2:2">
      <c r="B7246" s="451"/>
    </row>
    <row r="7247" s="425" customFormat="1" ht="21.75" customHeight="1" spans="2:2">
      <c r="B7247" s="451"/>
    </row>
    <row r="7248" s="425" customFormat="1" ht="21.75" customHeight="1" spans="2:2">
      <c r="B7248" s="451"/>
    </row>
    <row r="7249" s="425" customFormat="1" ht="21.75" customHeight="1" spans="2:2">
      <c r="B7249" s="451"/>
    </row>
    <row r="7250" s="425" customFormat="1" ht="21.75" customHeight="1" spans="2:2">
      <c r="B7250" s="451"/>
    </row>
    <row r="7251" s="425" customFormat="1" ht="21.75" customHeight="1" spans="2:2">
      <c r="B7251" s="451"/>
    </row>
    <row r="7252" s="425" customFormat="1" ht="21.75" customHeight="1" spans="2:2">
      <c r="B7252" s="451"/>
    </row>
    <row r="7253" s="425" customFormat="1" ht="21.75" customHeight="1" spans="2:2">
      <c r="B7253" s="451"/>
    </row>
    <row r="7254" s="425" customFormat="1" ht="21.75" customHeight="1" spans="2:2">
      <c r="B7254" s="451"/>
    </row>
    <row r="7255" s="425" customFormat="1" ht="21.75" customHeight="1" spans="2:2">
      <c r="B7255" s="451"/>
    </row>
    <row r="7256" s="425" customFormat="1" ht="21.75" customHeight="1" spans="2:2">
      <c r="B7256" s="451"/>
    </row>
    <row r="7257" s="425" customFormat="1" ht="21.75" customHeight="1" spans="2:2">
      <c r="B7257" s="451"/>
    </row>
    <row r="7258" s="425" customFormat="1" ht="21.75" customHeight="1" spans="2:2">
      <c r="B7258" s="451"/>
    </row>
    <row r="7259" s="425" customFormat="1" ht="21.75" customHeight="1" spans="2:2">
      <c r="B7259" s="451"/>
    </row>
    <row r="7260" s="425" customFormat="1" ht="21.75" customHeight="1" spans="2:2">
      <c r="B7260" s="451"/>
    </row>
    <row r="7261" s="425" customFormat="1" ht="21.75" customHeight="1" spans="2:2">
      <c r="B7261" s="451"/>
    </row>
    <row r="7262" s="425" customFormat="1" ht="21.75" customHeight="1" spans="2:2">
      <c r="B7262" s="451"/>
    </row>
    <row r="7263" s="425" customFormat="1" ht="21.75" customHeight="1" spans="2:2">
      <c r="B7263" s="451"/>
    </row>
    <row r="7264" s="425" customFormat="1" ht="21.75" customHeight="1" spans="2:2">
      <c r="B7264" s="451"/>
    </row>
    <row r="7265" s="425" customFormat="1" ht="21.75" customHeight="1" spans="2:2">
      <c r="B7265" s="451"/>
    </row>
    <row r="7266" s="425" customFormat="1" ht="21.75" customHeight="1" spans="2:2">
      <c r="B7266" s="451"/>
    </row>
    <row r="7267" s="425" customFormat="1" ht="21.75" customHeight="1" spans="2:2">
      <c r="B7267" s="451"/>
    </row>
    <row r="7268" s="425" customFormat="1" ht="21.75" customHeight="1" spans="2:2">
      <c r="B7268" s="451"/>
    </row>
    <row r="7269" s="425" customFormat="1" ht="21.75" customHeight="1" spans="2:2">
      <c r="B7269" s="451"/>
    </row>
    <row r="7270" s="425" customFormat="1" ht="21.75" customHeight="1" spans="2:2">
      <c r="B7270" s="451"/>
    </row>
    <row r="7271" s="425" customFormat="1" ht="21.75" customHeight="1" spans="2:2">
      <c r="B7271" s="451"/>
    </row>
    <row r="7272" s="425" customFormat="1" ht="21.75" customHeight="1" spans="2:2">
      <c r="B7272" s="451"/>
    </row>
    <row r="7273" s="425" customFormat="1" ht="21.75" customHeight="1" spans="2:2">
      <c r="B7273" s="451"/>
    </row>
    <row r="7274" s="425" customFormat="1" ht="21.75" customHeight="1" spans="2:2">
      <c r="B7274" s="451"/>
    </row>
    <row r="7275" s="425" customFormat="1" ht="21.75" customHeight="1" spans="2:2">
      <c r="B7275" s="451"/>
    </row>
    <row r="7276" s="425" customFormat="1" ht="21.75" customHeight="1" spans="2:2">
      <c r="B7276" s="451"/>
    </row>
    <row r="7277" s="425" customFormat="1" ht="21.75" customHeight="1" spans="2:2">
      <c r="B7277" s="451"/>
    </row>
    <row r="7278" s="425" customFormat="1" ht="21.75" customHeight="1" spans="2:2">
      <c r="B7278" s="451"/>
    </row>
    <row r="7279" s="425" customFormat="1" ht="21.75" customHeight="1" spans="2:2">
      <c r="B7279" s="451"/>
    </row>
    <row r="7280" s="425" customFormat="1" ht="21.75" customHeight="1" spans="2:2">
      <c r="B7280" s="451"/>
    </row>
    <row r="7281" s="425" customFormat="1" ht="21.75" customHeight="1" spans="2:2">
      <c r="B7281" s="451"/>
    </row>
    <row r="7282" s="425" customFormat="1" ht="21.75" customHeight="1" spans="2:2">
      <c r="B7282" s="451"/>
    </row>
    <row r="7283" s="425" customFormat="1" ht="21.75" customHeight="1" spans="2:2">
      <c r="B7283" s="451"/>
    </row>
    <row r="7284" s="425" customFormat="1" ht="21.75" customHeight="1" spans="2:2">
      <c r="B7284" s="451"/>
    </row>
    <row r="7285" s="425" customFormat="1" ht="21.75" customHeight="1" spans="2:2">
      <c r="B7285" s="451"/>
    </row>
    <row r="7286" s="425" customFormat="1" ht="21.75" customHeight="1" spans="2:2">
      <c r="B7286" s="451"/>
    </row>
    <row r="7287" s="425" customFormat="1" ht="21.75" customHeight="1" spans="2:2">
      <c r="B7287" s="451"/>
    </row>
    <row r="7288" s="425" customFormat="1" ht="21.75" customHeight="1" spans="2:2">
      <c r="B7288" s="451"/>
    </row>
    <row r="7289" s="425" customFormat="1" ht="21.75" customHeight="1" spans="2:2">
      <c r="B7289" s="451"/>
    </row>
    <row r="7290" s="425" customFormat="1" ht="21.75" customHeight="1" spans="2:2">
      <c r="B7290" s="451"/>
    </row>
    <row r="7291" s="425" customFormat="1" ht="21.75" customHeight="1" spans="2:2">
      <c r="B7291" s="451"/>
    </row>
    <row r="7292" s="425" customFormat="1" ht="21.75" customHeight="1" spans="2:2">
      <c r="B7292" s="451"/>
    </row>
    <row r="7293" s="425" customFormat="1" ht="21.75" customHeight="1" spans="2:2">
      <c r="B7293" s="451"/>
    </row>
    <row r="7294" s="425" customFormat="1" ht="21.75" customHeight="1" spans="2:2">
      <c r="B7294" s="451"/>
    </row>
    <row r="7295" s="425" customFormat="1" ht="21.75" customHeight="1" spans="2:2">
      <c r="B7295" s="451"/>
    </row>
    <row r="7296" s="425" customFormat="1" ht="21.75" customHeight="1" spans="2:2">
      <c r="B7296" s="451"/>
    </row>
    <row r="7297" s="425" customFormat="1" ht="21.75" customHeight="1" spans="2:2">
      <c r="B7297" s="451"/>
    </row>
    <row r="7298" s="425" customFormat="1" ht="21.75" customHeight="1" spans="2:2">
      <c r="B7298" s="451"/>
    </row>
    <row r="7299" s="425" customFormat="1" ht="21.75" customHeight="1" spans="2:2">
      <c r="B7299" s="451"/>
    </row>
    <row r="7300" s="425" customFormat="1" ht="21.75" customHeight="1" spans="2:2">
      <c r="B7300" s="451"/>
    </row>
    <row r="7301" s="425" customFormat="1" ht="21.75" customHeight="1" spans="2:2">
      <c r="B7301" s="451"/>
    </row>
    <row r="7302" s="425" customFormat="1" ht="21.75" customHeight="1" spans="2:2">
      <c r="B7302" s="451"/>
    </row>
    <row r="7303" s="425" customFormat="1" ht="21.75" customHeight="1" spans="2:2">
      <c r="B7303" s="451"/>
    </row>
    <row r="7304" s="425" customFormat="1" ht="21.75" customHeight="1" spans="2:2">
      <c r="B7304" s="451"/>
    </row>
    <row r="7305" s="425" customFormat="1" ht="21.75" customHeight="1" spans="2:2">
      <c r="B7305" s="451"/>
    </row>
    <row r="7306" s="425" customFormat="1" ht="21.75" customHeight="1" spans="2:2">
      <c r="B7306" s="451"/>
    </row>
    <row r="7307" s="425" customFormat="1" ht="21.75" customHeight="1" spans="2:2">
      <c r="B7307" s="451"/>
    </row>
    <row r="7308" s="425" customFormat="1" ht="21.75" customHeight="1" spans="2:2">
      <c r="B7308" s="451"/>
    </row>
    <row r="7309" s="425" customFormat="1" ht="21.75" customHeight="1" spans="2:2">
      <c r="B7309" s="451"/>
    </row>
    <row r="7310" s="425" customFormat="1" ht="21.75" customHeight="1" spans="2:2">
      <c r="B7310" s="451"/>
    </row>
    <row r="7311" s="425" customFormat="1" ht="21.75" customHeight="1" spans="2:2">
      <c r="B7311" s="451"/>
    </row>
    <row r="7312" s="425" customFormat="1" ht="21.75" customHeight="1" spans="2:2">
      <c r="B7312" s="451"/>
    </row>
    <row r="7313" s="425" customFormat="1" ht="21.75" customHeight="1" spans="2:2">
      <c r="B7313" s="451"/>
    </row>
    <row r="7314" s="425" customFormat="1" ht="21.75" customHeight="1" spans="2:2">
      <c r="B7314" s="451"/>
    </row>
    <row r="7315" s="425" customFormat="1" ht="21.75" customHeight="1" spans="2:2">
      <c r="B7315" s="451"/>
    </row>
    <row r="7316" s="425" customFormat="1" ht="21.75" customHeight="1" spans="2:2">
      <c r="B7316" s="451"/>
    </row>
    <row r="7317" s="425" customFormat="1" ht="21.75" customHeight="1" spans="2:2">
      <c r="B7317" s="451"/>
    </row>
    <row r="7318" s="425" customFormat="1" ht="21.75" customHeight="1" spans="2:2">
      <c r="B7318" s="451"/>
    </row>
    <row r="7319" s="425" customFormat="1" ht="21.75" customHeight="1" spans="2:2">
      <c r="B7319" s="451"/>
    </row>
    <row r="7320" s="425" customFormat="1" ht="21.75" customHeight="1" spans="2:2">
      <c r="B7320" s="451"/>
    </row>
    <row r="7321" s="425" customFormat="1" ht="21.75" customHeight="1" spans="2:2">
      <c r="B7321" s="451"/>
    </row>
    <row r="7322" s="425" customFormat="1" ht="21.75" customHeight="1" spans="2:2">
      <c r="B7322" s="451"/>
    </row>
    <row r="7323" s="425" customFormat="1" ht="21.75" customHeight="1" spans="2:2">
      <c r="B7323" s="451"/>
    </row>
    <row r="7324" s="425" customFormat="1" ht="21.75" customHeight="1" spans="2:2">
      <c r="B7324" s="451"/>
    </row>
    <row r="7325" s="425" customFormat="1" ht="21.75" customHeight="1" spans="2:2">
      <c r="B7325" s="451"/>
    </row>
    <row r="7326" s="425" customFormat="1" ht="21.75" customHeight="1" spans="2:2">
      <c r="B7326" s="451"/>
    </row>
    <row r="7327" s="425" customFormat="1" ht="21.75" customHeight="1" spans="2:2">
      <c r="B7327" s="451"/>
    </row>
    <row r="7328" s="425" customFormat="1" ht="21.75" customHeight="1" spans="2:2">
      <c r="B7328" s="451"/>
    </row>
    <row r="7329" s="425" customFormat="1" ht="21.75" customHeight="1" spans="2:2">
      <c r="B7329" s="451"/>
    </row>
    <row r="7330" s="425" customFormat="1" ht="21.75" customHeight="1" spans="2:2">
      <c r="B7330" s="451"/>
    </row>
    <row r="7331" s="425" customFormat="1" ht="21.75" customHeight="1" spans="2:2">
      <c r="B7331" s="451"/>
    </row>
    <row r="7332" s="425" customFormat="1" ht="21.75" customHeight="1" spans="2:2">
      <c r="B7332" s="451"/>
    </row>
    <row r="7333" s="425" customFormat="1" ht="21.75" customHeight="1" spans="2:2">
      <c r="B7333" s="451"/>
    </row>
    <row r="7334" s="425" customFormat="1" ht="21.75" customHeight="1" spans="2:2">
      <c r="B7334" s="451"/>
    </row>
    <row r="7335" s="425" customFormat="1" ht="21.75" customHeight="1" spans="2:2">
      <c r="B7335" s="451"/>
    </row>
    <row r="7336" s="425" customFormat="1" ht="21.75" customHeight="1" spans="2:2">
      <c r="B7336" s="451"/>
    </row>
    <row r="7337" s="425" customFormat="1" ht="21.75" customHeight="1" spans="2:2">
      <c r="B7337" s="451"/>
    </row>
    <row r="7338" s="425" customFormat="1" ht="21.75" customHeight="1" spans="2:2">
      <c r="B7338" s="451"/>
    </row>
    <row r="7339" s="425" customFormat="1" ht="21.75" customHeight="1" spans="2:2">
      <c r="B7339" s="451"/>
    </row>
    <row r="7340" s="425" customFormat="1" ht="21.75" customHeight="1" spans="2:2">
      <c r="B7340" s="451"/>
    </row>
    <row r="7341" s="425" customFormat="1" ht="21.75" customHeight="1" spans="2:2">
      <c r="B7341" s="451"/>
    </row>
    <row r="7342" s="425" customFormat="1" ht="21.75" customHeight="1" spans="2:2">
      <c r="B7342" s="451"/>
    </row>
    <row r="7343" s="425" customFormat="1" ht="21.75" customHeight="1" spans="2:2">
      <c r="B7343" s="451"/>
    </row>
    <row r="7344" s="425" customFormat="1" ht="21.75" customHeight="1" spans="2:2">
      <c r="B7344" s="451"/>
    </row>
    <row r="7345" s="425" customFormat="1" ht="21.75" customHeight="1" spans="2:2">
      <c r="B7345" s="451"/>
    </row>
    <row r="7346" s="425" customFormat="1" ht="21.75" customHeight="1" spans="2:2">
      <c r="B7346" s="451"/>
    </row>
    <row r="7347" s="425" customFormat="1" ht="21.75" customHeight="1" spans="2:2">
      <c r="B7347" s="451"/>
    </row>
    <row r="7348" s="425" customFormat="1" ht="21.75" customHeight="1" spans="2:2">
      <c r="B7348" s="451"/>
    </row>
    <row r="7349" s="425" customFormat="1" ht="21.75" customHeight="1" spans="2:2">
      <c r="B7349" s="451"/>
    </row>
    <row r="7350" s="425" customFormat="1" ht="21.75" customHeight="1" spans="2:2">
      <c r="B7350" s="451"/>
    </row>
    <row r="7351" s="425" customFormat="1" ht="21.75" customHeight="1" spans="2:2">
      <c r="B7351" s="451"/>
    </row>
    <row r="7352" s="425" customFormat="1" ht="21.75" customHeight="1" spans="2:2">
      <c r="B7352" s="451"/>
    </row>
    <row r="7353" s="425" customFormat="1" ht="21.75" customHeight="1" spans="2:2">
      <c r="B7353" s="451"/>
    </row>
    <row r="7354" s="425" customFormat="1" ht="21.75" customHeight="1" spans="2:2">
      <c r="B7354" s="451"/>
    </row>
    <row r="7355" s="425" customFormat="1" ht="21.75" customHeight="1" spans="2:2">
      <c r="B7355" s="451"/>
    </row>
    <row r="7356" s="425" customFormat="1" ht="21.75" customHeight="1" spans="2:2">
      <c r="B7356" s="451"/>
    </row>
    <row r="7357" s="425" customFormat="1" ht="21.75" customHeight="1" spans="2:2">
      <c r="B7357" s="451"/>
    </row>
    <row r="7358" s="425" customFormat="1" ht="21.75" customHeight="1" spans="2:2">
      <c r="B7358" s="451"/>
    </row>
    <row r="7359" s="425" customFormat="1" ht="21.75" customHeight="1" spans="2:2">
      <c r="B7359" s="451"/>
    </row>
    <row r="7360" s="425" customFormat="1" ht="21.75" customHeight="1" spans="2:2">
      <c r="B7360" s="451"/>
    </row>
    <row r="7361" s="425" customFormat="1" ht="21.75" customHeight="1" spans="2:2">
      <c r="B7361" s="451"/>
    </row>
    <row r="7362" s="425" customFormat="1" ht="21.75" customHeight="1" spans="2:2">
      <c r="B7362" s="451"/>
    </row>
    <row r="7363" s="425" customFormat="1" ht="21.75" customHeight="1" spans="2:2">
      <c r="B7363" s="451"/>
    </row>
    <row r="7364" s="425" customFormat="1" ht="21.75" customHeight="1" spans="2:2">
      <c r="B7364" s="451"/>
    </row>
    <row r="7365" s="425" customFormat="1" ht="21.75" customHeight="1" spans="2:2">
      <c r="B7365" s="451"/>
    </row>
    <row r="7366" s="425" customFormat="1" ht="21.75" customHeight="1" spans="2:2">
      <c r="B7366" s="451"/>
    </row>
    <row r="7367" s="425" customFormat="1" ht="21.75" customHeight="1" spans="2:2">
      <c r="B7367" s="451"/>
    </row>
    <row r="7368" s="425" customFormat="1" ht="21.75" customHeight="1" spans="2:2">
      <c r="B7368" s="451"/>
    </row>
    <row r="7369" s="425" customFormat="1" ht="21.75" customHeight="1" spans="2:2">
      <c r="B7369" s="451"/>
    </row>
    <row r="7370" s="425" customFormat="1" ht="21.75" customHeight="1" spans="2:2">
      <c r="B7370" s="451"/>
    </row>
    <row r="7371" s="425" customFormat="1" ht="21.75" customHeight="1" spans="2:2">
      <c r="B7371" s="451"/>
    </row>
    <row r="7372" s="425" customFormat="1" ht="21.75" customHeight="1" spans="2:2">
      <c r="B7372" s="451"/>
    </row>
    <row r="7373" s="425" customFormat="1" ht="21.75" customHeight="1" spans="2:2">
      <c r="B7373" s="451"/>
    </row>
    <row r="7374" s="425" customFormat="1" ht="21.75" customHeight="1" spans="2:2">
      <c r="B7374" s="451"/>
    </row>
    <row r="7375" s="425" customFormat="1" ht="21.75" customHeight="1" spans="2:2">
      <c r="B7375" s="451"/>
    </row>
    <row r="7376" s="425" customFormat="1" ht="21.75" customHeight="1" spans="2:2">
      <c r="B7376" s="451"/>
    </row>
    <row r="7377" s="425" customFormat="1" ht="21.75" customHeight="1" spans="2:2">
      <c r="B7377" s="451"/>
    </row>
    <row r="7378" s="425" customFormat="1" ht="21.75" customHeight="1" spans="2:2">
      <c r="B7378" s="451"/>
    </row>
    <row r="7379" s="425" customFormat="1" ht="21.75" customHeight="1" spans="2:2">
      <c r="B7379" s="451"/>
    </row>
    <row r="7380" s="425" customFormat="1" ht="21.75" customHeight="1" spans="2:2">
      <c r="B7380" s="451"/>
    </row>
    <row r="7381" s="425" customFormat="1" ht="21.75" customHeight="1" spans="2:2">
      <c r="B7381" s="451"/>
    </row>
    <row r="7382" s="425" customFormat="1" ht="21.75" customHeight="1" spans="2:2">
      <c r="B7382" s="451"/>
    </row>
    <row r="7383" s="425" customFormat="1" ht="21.75" customHeight="1" spans="2:2">
      <c r="B7383" s="451"/>
    </row>
    <row r="7384" s="425" customFormat="1" ht="21.75" customHeight="1" spans="2:2">
      <c r="B7384" s="451"/>
    </row>
    <row r="7385" s="425" customFormat="1" ht="21.75" customHeight="1" spans="2:2">
      <c r="B7385" s="451"/>
    </row>
    <row r="7386" s="425" customFormat="1" ht="21.75" customHeight="1" spans="2:2">
      <c r="B7386" s="451"/>
    </row>
    <row r="7387" s="425" customFormat="1" ht="21.75" customHeight="1" spans="2:2">
      <c r="B7387" s="451"/>
    </row>
    <row r="7388" s="425" customFormat="1" ht="21.75" customHeight="1" spans="2:2">
      <c r="B7388" s="451"/>
    </row>
    <row r="7389" s="425" customFormat="1" ht="21.75" customHeight="1" spans="2:2">
      <c r="B7389" s="451"/>
    </row>
    <row r="7390" s="425" customFormat="1" ht="21.75" customHeight="1" spans="2:2">
      <c r="B7390" s="451"/>
    </row>
    <row r="7391" s="425" customFormat="1" ht="21.75" customHeight="1" spans="2:2">
      <c r="B7391" s="451"/>
    </row>
    <row r="7392" s="425" customFormat="1" ht="21.75" customHeight="1" spans="2:2">
      <c r="B7392" s="451"/>
    </row>
    <row r="7393" s="425" customFormat="1" ht="21.75" customHeight="1" spans="2:2">
      <c r="B7393" s="451"/>
    </row>
    <row r="7394" s="425" customFormat="1" ht="21.75" customHeight="1" spans="2:2">
      <c r="B7394" s="451"/>
    </row>
    <row r="7395" s="425" customFormat="1" ht="21.75" customHeight="1" spans="2:2">
      <c r="B7395" s="451"/>
    </row>
    <row r="7396" s="425" customFormat="1" ht="21.75" customHeight="1" spans="2:2">
      <c r="B7396" s="451"/>
    </row>
    <row r="7397" s="425" customFormat="1" ht="21.75" customHeight="1" spans="2:2">
      <c r="B7397" s="451"/>
    </row>
    <row r="7398" s="425" customFormat="1" ht="21.75" customHeight="1" spans="2:2">
      <c r="B7398" s="451"/>
    </row>
    <row r="7399" s="425" customFormat="1" ht="21.75" customHeight="1" spans="2:2">
      <c r="B7399" s="451"/>
    </row>
    <row r="7400" s="425" customFormat="1" ht="21.75" customHeight="1" spans="2:2">
      <c r="B7400" s="451"/>
    </row>
    <row r="7401" s="425" customFormat="1" ht="21.75" customHeight="1" spans="2:2">
      <c r="B7401" s="451"/>
    </row>
    <row r="7402" s="425" customFormat="1" ht="21.75" customHeight="1" spans="2:2">
      <c r="B7402" s="451"/>
    </row>
    <row r="7403" s="425" customFormat="1" ht="21.75" customHeight="1" spans="2:2">
      <c r="B7403" s="451"/>
    </row>
    <row r="7404" s="425" customFormat="1" ht="21.75" customHeight="1" spans="2:2">
      <c r="B7404" s="451"/>
    </row>
    <row r="7405" s="425" customFormat="1" ht="21.75" customHeight="1" spans="2:2">
      <c r="B7405" s="451"/>
    </row>
    <row r="7406" s="425" customFormat="1" ht="21.75" customHeight="1" spans="2:2">
      <c r="B7406" s="451"/>
    </row>
    <row r="7407" s="425" customFormat="1" ht="21.75" customHeight="1" spans="2:2">
      <c r="B7407" s="451"/>
    </row>
    <row r="7408" s="425" customFormat="1" ht="21.75" customHeight="1" spans="2:2">
      <c r="B7408" s="451"/>
    </row>
    <row r="7409" s="425" customFormat="1" ht="21.75" customHeight="1" spans="2:2">
      <c r="B7409" s="451"/>
    </row>
    <row r="7410" s="425" customFormat="1" ht="21.75" customHeight="1" spans="2:2">
      <c r="B7410" s="451"/>
    </row>
    <row r="7411" s="425" customFormat="1" ht="21.75" customHeight="1" spans="2:2">
      <c r="B7411" s="451"/>
    </row>
    <row r="7412" s="425" customFormat="1" ht="21.75" customHeight="1" spans="2:2">
      <c r="B7412" s="451"/>
    </row>
    <row r="7413" s="425" customFormat="1" ht="21.75" customHeight="1" spans="2:2">
      <c r="B7413" s="451"/>
    </row>
    <row r="7414" s="425" customFormat="1" ht="21.75" customHeight="1" spans="2:2">
      <c r="B7414" s="451"/>
    </row>
    <row r="7415" s="425" customFormat="1" ht="21.75" customHeight="1" spans="2:2">
      <c r="B7415" s="451"/>
    </row>
    <row r="7416" s="425" customFormat="1" ht="21.75" customHeight="1" spans="2:2">
      <c r="B7416" s="451"/>
    </row>
    <row r="7417" s="425" customFormat="1" ht="21.75" customHeight="1" spans="2:2">
      <c r="B7417" s="451"/>
    </row>
    <row r="7418" s="425" customFormat="1" ht="21.75" customHeight="1" spans="2:2">
      <c r="B7418" s="451"/>
    </row>
    <row r="7419" s="425" customFormat="1" ht="21.75" customHeight="1" spans="2:2">
      <c r="B7419" s="451"/>
    </row>
    <row r="7420" s="425" customFormat="1" ht="21.75" customHeight="1" spans="2:2">
      <c r="B7420" s="451"/>
    </row>
    <row r="7421" s="425" customFormat="1" ht="21.75" customHeight="1" spans="2:2">
      <c r="B7421" s="451"/>
    </row>
    <row r="7422" s="425" customFormat="1" ht="21.75" customHeight="1" spans="2:2">
      <c r="B7422" s="451"/>
    </row>
    <row r="7423" s="425" customFormat="1" ht="21.75" customHeight="1" spans="2:2">
      <c r="B7423" s="451"/>
    </row>
    <row r="7424" s="425" customFormat="1" ht="21.75" customHeight="1" spans="2:2">
      <c r="B7424" s="451"/>
    </row>
    <row r="7425" s="425" customFormat="1" ht="21.75" customHeight="1" spans="2:2">
      <c r="B7425" s="451"/>
    </row>
    <row r="7426" s="425" customFormat="1" ht="21.75" customHeight="1" spans="2:2">
      <c r="B7426" s="451"/>
    </row>
    <row r="7427" s="425" customFormat="1" ht="21.75" customHeight="1" spans="2:2">
      <c r="B7427" s="451"/>
    </row>
    <row r="7428" s="425" customFormat="1" ht="21.75" customHeight="1" spans="2:2">
      <c r="B7428" s="451"/>
    </row>
    <row r="7429" s="425" customFormat="1" ht="21.75" customHeight="1" spans="2:2">
      <c r="B7429" s="451"/>
    </row>
    <row r="7430" s="425" customFormat="1" ht="21.75" customHeight="1" spans="2:2">
      <c r="B7430" s="451"/>
    </row>
    <row r="7431" s="425" customFormat="1" ht="21.75" customHeight="1" spans="2:2">
      <c r="B7431" s="451"/>
    </row>
    <row r="7432" s="425" customFormat="1" ht="21.75" customHeight="1" spans="2:2">
      <c r="B7432" s="451"/>
    </row>
    <row r="7433" s="425" customFormat="1" ht="21.75" customHeight="1" spans="2:2">
      <c r="B7433" s="451"/>
    </row>
    <row r="7434" s="425" customFormat="1" ht="21.75" customHeight="1" spans="2:2">
      <c r="B7434" s="451"/>
    </row>
    <row r="7435" s="425" customFormat="1" ht="21.75" customHeight="1" spans="2:2">
      <c r="B7435" s="451"/>
    </row>
    <row r="7436" s="425" customFormat="1" ht="21.75" customHeight="1" spans="2:2">
      <c r="B7436" s="451"/>
    </row>
    <row r="7437" s="425" customFormat="1" ht="21.75" customHeight="1" spans="2:2">
      <c r="B7437" s="451"/>
    </row>
    <row r="7438" s="425" customFormat="1" ht="21.75" customHeight="1" spans="2:2">
      <c r="B7438" s="451"/>
    </row>
    <row r="7439" s="425" customFormat="1" ht="21.75" customHeight="1" spans="2:2">
      <c r="B7439" s="451"/>
    </row>
    <row r="7440" s="425" customFormat="1" ht="21.75" customHeight="1" spans="2:2">
      <c r="B7440" s="451"/>
    </row>
    <row r="7441" s="425" customFormat="1" ht="21.75" customHeight="1" spans="2:2">
      <c r="B7441" s="451"/>
    </row>
    <row r="7442" s="425" customFormat="1" ht="21.75" customHeight="1" spans="2:2">
      <c r="B7442" s="451"/>
    </row>
    <row r="7443" s="425" customFormat="1" ht="21.75" customHeight="1" spans="2:2">
      <c r="B7443" s="451"/>
    </row>
    <row r="7444" s="425" customFormat="1" ht="21.75" customHeight="1" spans="2:2">
      <c r="B7444" s="451"/>
    </row>
    <row r="7445" s="425" customFormat="1" ht="21.75" customHeight="1" spans="2:2">
      <c r="B7445" s="451"/>
    </row>
    <row r="7446" s="425" customFormat="1" ht="21.75" customHeight="1" spans="2:2">
      <c r="B7446" s="451"/>
    </row>
    <row r="7447" s="425" customFormat="1" ht="21.75" customHeight="1" spans="2:2">
      <c r="B7447" s="451"/>
    </row>
    <row r="7448" s="425" customFormat="1" ht="21.75" customHeight="1" spans="2:2">
      <c r="B7448" s="451"/>
    </row>
    <row r="7449" s="425" customFormat="1" ht="21.75" customHeight="1" spans="2:2">
      <c r="B7449" s="451"/>
    </row>
    <row r="7450" s="425" customFormat="1" ht="21.75" customHeight="1" spans="2:2">
      <c r="B7450" s="451"/>
    </row>
    <row r="7451" s="425" customFormat="1" ht="21.75" customHeight="1" spans="2:2">
      <c r="B7451" s="451"/>
    </row>
    <row r="7452" s="425" customFormat="1" ht="21.75" customHeight="1" spans="2:2">
      <c r="B7452" s="451"/>
    </row>
    <row r="7453" s="425" customFormat="1" ht="21.75" customHeight="1" spans="2:2">
      <c r="B7453" s="451"/>
    </row>
    <row r="7454" s="425" customFormat="1" ht="21.75" customHeight="1" spans="2:2">
      <c r="B7454" s="451"/>
    </row>
    <row r="7455" s="425" customFormat="1" ht="21.75" customHeight="1" spans="2:2">
      <c r="B7455" s="451"/>
    </row>
    <row r="7456" s="425" customFormat="1" ht="21.75" customHeight="1" spans="2:2">
      <c r="B7456" s="451"/>
    </row>
    <row r="7457" s="425" customFormat="1" ht="21.75" customHeight="1" spans="2:2">
      <c r="B7457" s="451"/>
    </row>
    <row r="7458" s="425" customFormat="1" ht="21.75" customHeight="1" spans="2:2">
      <c r="B7458" s="451"/>
    </row>
    <row r="7459" s="425" customFormat="1" ht="21.75" customHeight="1" spans="2:2">
      <c r="B7459" s="451"/>
    </row>
    <row r="7460" s="425" customFormat="1" ht="21.75" customHeight="1" spans="2:2">
      <c r="B7460" s="451"/>
    </row>
    <row r="7461" s="425" customFormat="1" ht="21.75" customHeight="1" spans="2:2">
      <c r="B7461" s="451"/>
    </row>
    <row r="7462" s="425" customFormat="1" ht="21.75" customHeight="1" spans="2:2">
      <c r="B7462" s="451"/>
    </row>
    <row r="7463" s="425" customFormat="1" ht="21.75" customHeight="1" spans="2:2">
      <c r="B7463" s="451"/>
    </row>
    <row r="7464" s="425" customFormat="1" ht="21.75" customHeight="1" spans="2:2">
      <c r="B7464" s="451"/>
    </row>
    <row r="7465" s="425" customFormat="1" ht="21.75" customHeight="1" spans="2:2">
      <c r="B7465" s="451"/>
    </row>
    <row r="7466" s="425" customFormat="1" ht="21.75" customHeight="1" spans="2:2">
      <c r="B7466" s="451"/>
    </row>
    <row r="7467" s="425" customFormat="1" ht="21.75" customHeight="1" spans="2:2">
      <c r="B7467" s="451"/>
    </row>
    <row r="7468" s="425" customFormat="1" ht="21.75" customHeight="1" spans="2:2">
      <c r="B7468" s="451"/>
    </row>
    <row r="7469" s="425" customFormat="1" ht="21.75" customHeight="1" spans="2:2">
      <c r="B7469" s="451"/>
    </row>
    <row r="7470" s="425" customFormat="1" ht="21.75" customHeight="1" spans="2:2">
      <c r="B7470" s="451"/>
    </row>
    <row r="7471" s="425" customFormat="1" ht="21.75" customHeight="1" spans="2:2">
      <c r="B7471" s="451"/>
    </row>
    <row r="7472" s="425" customFormat="1" ht="21.75" customHeight="1" spans="2:2">
      <c r="B7472" s="451"/>
    </row>
    <row r="7473" s="425" customFormat="1" ht="21.75" customHeight="1" spans="2:2">
      <c r="B7473" s="451"/>
    </row>
    <row r="7474" s="425" customFormat="1" ht="21.75" customHeight="1" spans="2:2">
      <c r="B7474" s="451"/>
    </row>
    <row r="7475" s="425" customFormat="1" ht="21.75" customHeight="1" spans="2:2">
      <c r="B7475" s="451"/>
    </row>
    <row r="7476" s="425" customFormat="1" ht="21.75" customHeight="1" spans="2:2">
      <c r="B7476" s="451"/>
    </row>
    <row r="7477" s="425" customFormat="1" ht="21.75" customHeight="1" spans="2:2">
      <c r="B7477" s="451"/>
    </row>
    <row r="7478" s="425" customFormat="1" ht="21.75" customHeight="1" spans="2:2">
      <c r="B7478" s="451"/>
    </row>
    <row r="7479" s="425" customFormat="1" ht="21.75" customHeight="1" spans="2:2">
      <c r="B7479" s="451"/>
    </row>
    <row r="7480" s="425" customFormat="1" ht="21.75" customHeight="1" spans="2:2">
      <c r="B7480" s="451"/>
    </row>
    <row r="7481" s="425" customFormat="1" ht="21.75" customHeight="1" spans="2:2">
      <c r="B7481" s="451"/>
    </row>
    <row r="7482" s="425" customFormat="1" ht="21.75" customHeight="1" spans="2:2">
      <c r="B7482" s="451"/>
    </row>
    <row r="7483" s="425" customFormat="1" ht="21.75" customHeight="1" spans="2:2">
      <c r="B7483" s="451"/>
    </row>
    <row r="7484" s="425" customFormat="1" ht="21.75" customHeight="1" spans="2:2">
      <c r="B7484" s="451"/>
    </row>
    <row r="7485" s="425" customFormat="1" ht="21.75" customHeight="1" spans="2:2">
      <c r="B7485" s="451"/>
    </row>
    <row r="7486" s="425" customFormat="1" ht="21.75" customHeight="1" spans="2:2">
      <c r="B7486" s="451"/>
    </row>
    <row r="7487" s="425" customFormat="1" ht="21.75" customHeight="1" spans="2:2">
      <c r="B7487" s="451"/>
    </row>
    <row r="7488" s="425" customFormat="1" ht="21.75" customHeight="1" spans="2:2">
      <c r="B7488" s="451"/>
    </row>
    <row r="7489" s="425" customFormat="1" ht="21.75" customHeight="1" spans="2:2">
      <c r="B7489" s="451"/>
    </row>
    <row r="7490" s="425" customFormat="1" ht="21.75" customHeight="1" spans="2:2">
      <c r="B7490" s="451"/>
    </row>
    <row r="7491" s="425" customFormat="1" ht="21.75" customHeight="1" spans="2:2">
      <c r="B7491" s="451"/>
    </row>
    <row r="7492" s="425" customFormat="1" ht="21.75" customHeight="1" spans="2:2">
      <c r="B7492" s="451"/>
    </row>
    <row r="7493" s="425" customFormat="1" ht="21.75" customHeight="1" spans="2:2">
      <c r="B7493" s="451"/>
    </row>
    <row r="7494" s="425" customFormat="1" ht="21.75" customHeight="1" spans="2:2">
      <c r="B7494" s="451"/>
    </row>
    <row r="7495" s="425" customFormat="1" ht="21.75" customHeight="1" spans="2:2">
      <c r="B7495" s="451"/>
    </row>
    <row r="7496" s="425" customFormat="1" ht="21.75" customHeight="1" spans="2:2">
      <c r="B7496" s="451"/>
    </row>
    <row r="7497" s="425" customFormat="1" ht="21.75" customHeight="1" spans="2:2">
      <c r="B7497" s="451"/>
    </row>
    <row r="7498" s="425" customFormat="1" ht="21.75" customHeight="1" spans="2:2">
      <c r="B7498" s="451"/>
    </row>
    <row r="7499" s="425" customFormat="1" ht="21.75" customHeight="1" spans="2:2">
      <c r="B7499" s="451"/>
    </row>
    <row r="7500" s="425" customFormat="1" ht="21.75" customHeight="1" spans="2:2">
      <c r="B7500" s="451"/>
    </row>
    <row r="7501" s="425" customFormat="1" ht="21.75" customHeight="1" spans="2:2">
      <c r="B7501" s="451"/>
    </row>
    <row r="7502" s="425" customFormat="1" ht="21.75" customHeight="1" spans="2:2">
      <c r="B7502" s="451"/>
    </row>
    <row r="7503" s="425" customFormat="1" ht="21.75" customHeight="1" spans="2:2">
      <c r="B7503" s="451"/>
    </row>
    <row r="7504" s="425" customFormat="1" ht="21.75" customHeight="1" spans="2:2">
      <c r="B7504" s="451"/>
    </row>
    <row r="7505" s="425" customFormat="1" ht="21.75" customHeight="1" spans="2:2">
      <c r="B7505" s="451"/>
    </row>
    <row r="7506" s="425" customFormat="1" ht="21.75" customHeight="1" spans="2:2">
      <c r="B7506" s="451"/>
    </row>
    <row r="7507" s="425" customFormat="1" ht="21.75" customHeight="1" spans="2:2">
      <c r="B7507" s="451"/>
    </row>
    <row r="7508" s="425" customFormat="1" ht="21.75" customHeight="1" spans="2:2">
      <c r="B7508" s="451"/>
    </row>
    <row r="7509" s="425" customFormat="1" ht="21.75" customHeight="1" spans="2:2">
      <c r="B7509" s="451"/>
    </row>
    <row r="7510" s="425" customFormat="1" ht="21.75" customHeight="1" spans="2:2">
      <c r="B7510" s="451"/>
    </row>
    <row r="7511" s="425" customFormat="1" ht="21.75" customHeight="1" spans="2:2">
      <c r="B7511" s="451"/>
    </row>
    <row r="7512" s="425" customFormat="1" ht="21.75" customHeight="1" spans="2:2">
      <c r="B7512" s="451"/>
    </row>
    <row r="7513" s="425" customFormat="1" ht="21.75" customHeight="1" spans="2:2">
      <c r="B7513" s="451"/>
    </row>
    <row r="7514" s="425" customFormat="1" ht="21.75" customHeight="1" spans="2:2">
      <c r="B7514" s="451"/>
    </row>
    <row r="7515" s="425" customFormat="1" ht="21.75" customHeight="1" spans="2:2">
      <c r="B7515" s="451"/>
    </row>
    <row r="7516" s="425" customFormat="1" ht="21.75" customHeight="1" spans="2:2">
      <c r="B7516" s="451"/>
    </row>
    <row r="7517" s="425" customFormat="1" ht="21.75" customHeight="1" spans="2:2">
      <c r="B7517" s="451"/>
    </row>
    <row r="7518" s="425" customFormat="1" ht="21.75" customHeight="1" spans="2:2">
      <c r="B7518" s="451"/>
    </row>
    <row r="7519" s="425" customFormat="1" ht="21.75" customHeight="1" spans="2:2">
      <c r="B7519" s="451"/>
    </row>
    <row r="7520" s="425" customFormat="1" ht="21.75" customHeight="1" spans="2:2">
      <c r="B7520" s="451"/>
    </row>
    <row r="7521" s="425" customFormat="1" ht="21.75" customHeight="1" spans="2:2">
      <c r="B7521" s="451"/>
    </row>
    <row r="7522" s="425" customFormat="1" ht="21.75" customHeight="1" spans="2:2">
      <c r="B7522" s="451"/>
    </row>
    <row r="7523" s="425" customFormat="1" ht="21.75" customHeight="1" spans="2:2">
      <c r="B7523" s="451"/>
    </row>
    <row r="7524" s="425" customFormat="1" ht="21.75" customHeight="1" spans="2:2">
      <c r="B7524" s="451"/>
    </row>
    <row r="7525" s="425" customFormat="1" ht="21.75" customHeight="1" spans="2:2">
      <c r="B7525" s="451"/>
    </row>
    <row r="7526" s="425" customFormat="1" ht="21.75" customHeight="1" spans="2:2">
      <c r="B7526" s="451"/>
    </row>
    <row r="7527" s="425" customFormat="1" ht="21.75" customHeight="1" spans="2:2">
      <c r="B7527" s="451"/>
    </row>
    <row r="7528" s="425" customFormat="1" ht="21.75" customHeight="1" spans="2:2">
      <c r="B7528" s="451"/>
    </row>
    <row r="7529" s="425" customFormat="1" ht="21.75" customHeight="1" spans="2:2">
      <c r="B7529" s="451"/>
    </row>
    <row r="7530" s="425" customFormat="1" ht="21.75" customHeight="1" spans="2:2">
      <c r="B7530" s="451"/>
    </row>
    <row r="7531" s="425" customFormat="1" ht="21.75" customHeight="1" spans="2:2">
      <c r="B7531" s="451"/>
    </row>
    <row r="7532" s="425" customFormat="1" ht="21.75" customHeight="1" spans="2:2">
      <c r="B7532" s="451"/>
    </row>
    <row r="7533" s="425" customFormat="1" ht="21.75" customHeight="1" spans="2:2">
      <c r="B7533" s="451"/>
    </row>
    <row r="7534" s="425" customFormat="1" ht="21.75" customHeight="1" spans="2:2">
      <c r="B7534" s="451"/>
    </row>
    <row r="7535" s="425" customFormat="1" ht="21.75" customHeight="1" spans="2:2">
      <c r="B7535" s="451"/>
    </row>
    <row r="7536" s="425" customFormat="1" ht="21.75" customHeight="1" spans="2:2">
      <c r="B7536" s="451"/>
    </row>
    <row r="7537" s="425" customFormat="1" ht="21.75" customHeight="1" spans="2:2">
      <c r="B7537" s="451"/>
    </row>
    <row r="7538" s="425" customFormat="1" ht="21.75" customHeight="1" spans="2:2">
      <c r="B7538" s="451"/>
    </row>
    <row r="7539" s="425" customFormat="1" ht="21.75" customHeight="1" spans="2:2">
      <c r="B7539" s="451"/>
    </row>
    <row r="7540" s="425" customFormat="1" ht="21.75" customHeight="1" spans="2:2">
      <c r="B7540" s="451"/>
    </row>
    <row r="7541" s="425" customFormat="1" ht="21.75" customHeight="1" spans="2:2">
      <c r="B7541" s="451"/>
    </row>
    <row r="7542" s="425" customFormat="1" ht="21.75" customHeight="1" spans="2:2">
      <c r="B7542" s="451"/>
    </row>
    <row r="7543" s="425" customFormat="1" ht="21.75" customHeight="1" spans="2:2">
      <c r="B7543" s="451"/>
    </row>
    <row r="7544" s="425" customFormat="1" ht="21.75" customHeight="1" spans="2:2">
      <c r="B7544" s="451"/>
    </row>
    <row r="7545" s="425" customFormat="1" ht="21.75" customHeight="1" spans="2:2">
      <c r="B7545" s="451"/>
    </row>
    <row r="7546" s="425" customFormat="1" ht="21.75" customHeight="1" spans="2:2">
      <c r="B7546" s="451"/>
    </row>
    <row r="7547" s="425" customFormat="1" ht="21.75" customHeight="1" spans="2:2">
      <c r="B7547" s="451"/>
    </row>
    <row r="7548" s="425" customFormat="1" ht="21.75" customHeight="1" spans="2:2">
      <c r="B7548" s="451"/>
    </row>
    <row r="7549" s="425" customFormat="1" ht="21.75" customHeight="1" spans="2:2">
      <c r="B7549" s="451"/>
    </row>
    <row r="7550" s="425" customFormat="1" ht="21.75" customHeight="1" spans="2:2">
      <c r="B7550" s="451"/>
    </row>
    <row r="7551" s="425" customFormat="1" ht="21.75" customHeight="1" spans="2:2">
      <c r="B7551" s="451"/>
    </row>
    <row r="7552" s="425" customFormat="1" ht="21.75" customHeight="1" spans="2:2">
      <c r="B7552" s="451"/>
    </row>
    <row r="7553" s="425" customFormat="1" ht="21.75" customHeight="1" spans="2:2">
      <c r="B7553" s="451"/>
    </row>
    <row r="7554" s="425" customFormat="1" ht="21.75" customHeight="1" spans="2:2">
      <c r="B7554" s="451"/>
    </row>
    <row r="7555" s="425" customFormat="1" ht="21.75" customHeight="1" spans="2:2">
      <c r="B7555" s="451"/>
    </row>
    <row r="7556" s="425" customFormat="1" ht="21.75" customHeight="1" spans="2:2">
      <c r="B7556" s="451"/>
    </row>
    <row r="7557" s="425" customFormat="1" ht="21.75" customHeight="1" spans="2:2">
      <c r="B7557" s="451"/>
    </row>
    <row r="7558" s="425" customFormat="1" ht="21.75" customHeight="1" spans="2:2">
      <c r="B7558" s="451"/>
    </row>
    <row r="7559" s="425" customFormat="1" ht="21.75" customHeight="1" spans="2:2">
      <c r="B7559" s="451"/>
    </row>
    <row r="7560" s="425" customFormat="1" ht="21.75" customHeight="1" spans="2:2">
      <c r="B7560" s="451"/>
    </row>
    <row r="7561" s="425" customFormat="1" ht="21.75" customHeight="1" spans="2:2">
      <c r="B7561" s="451"/>
    </row>
    <row r="7562" s="425" customFormat="1" ht="21.75" customHeight="1" spans="2:2">
      <c r="B7562" s="451"/>
    </row>
    <row r="7563" s="425" customFormat="1" ht="21.75" customHeight="1" spans="2:2">
      <c r="B7563" s="451"/>
    </row>
    <row r="7564" s="425" customFormat="1" ht="21.75" customHeight="1" spans="2:2">
      <c r="B7564" s="451"/>
    </row>
    <row r="7565" s="425" customFormat="1" ht="21.75" customHeight="1" spans="2:2">
      <c r="B7565" s="451"/>
    </row>
    <row r="7566" s="425" customFormat="1" ht="21.75" customHeight="1" spans="2:2">
      <c r="B7566" s="451"/>
    </row>
    <row r="7567" s="425" customFormat="1" ht="21.75" customHeight="1" spans="2:2">
      <c r="B7567" s="451"/>
    </row>
    <row r="7568" s="425" customFormat="1" ht="21.75" customHeight="1" spans="2:2">
      <c r="B7568" s="451"/>
    </row>
    <row r="7569" s="425" customFormat="1" ht="21.75" customHeight="1" spans="2:2">
      <c r="B7569" s="451"/>
    </row>
    <row r="7570" s="425" customFormat="1" ht="21.75" customHeight="1" spans="2:2">
      <c r="B7570" s="451"/>
    </row>
    <row r="7571" s="425" customFormat="1" ht="21.75" customHeight="1" spans="2:2">
      <c r="B7571" s="451"/>
    </row>
    <row r="7572" s="425" customFormat="1" ht="21.75" customHeight="1" spans="2:2">
      <c r="B7572" s="451"/>
    </row>
    <row r="7573" s="425" customFormat="1" ht="21.75" customHeight="1" spans="2:2">
      <c r="B7573" s="451"/>
    </row>
    <row r="7574" s="425" customFormat="1" ht="21.75" customHeight="1" spans="2:2">
      <c r="B7574" s="451"/>
    </row>
    <row r="7575" s="425" customFormat="1" ht="21.75" customHeight="1" spans="2:2">
      <c r="B7575" s="451"/>
    </row>
    <row r="7576" s="425" customFormat="1" ht="21.75" customHeight="1" spans="2:2">
      <c r="B7576" s="451"/>
    </row>
    <row r="7577" s="425" customFormat="1" ht="21.75" customHeight="1" spans="2:2">
      <c r="B7577" s="451"/>
    </row>
    <row r="7578" s="425" customFormat="1" ht="21.75" customHeight="1" spans="2:2">
      <c r="B7578" s="451"/>
    </row>
    <row r="7579" s="425" customFormat="1" ht="21.75" customHeight="1" spans="2:2">
      <c r="B7579" s="451"/>
    </row>
    <row r="7580" s="425" customFormat="1" ht="21.75" customHeight="1" spans="2:2">
      <c r="B7580" s="451"/>
    </row>
    <row r="7581" s="425" customFormat="1" ht="21.75" customHeight="1" spans="2:2">
      <c r="B7581" s="451"/>
    </row>
    <row r="7582" s="425" customFormat="1" ht="21.75" customHeight="1" spans="2:2">
      <c r="B7582" s="451"/>
    </row>
    <row r="7583" s="425" customFormat="1" ht="21.75" customHeight="1" spans="2:2">
      <c r="B7583" s="451"/>
    </row>
    <row r="7584" s="425" customFormat="1" ht="21.75" customHeight="1" spans="2:2">
      <c r="B7584" s="451"/>
    </row>
    <row r="7585" s="425" customFormat="1" ht="21.75" customHeight="1" spans="2:2">
      <c r="B7585" s="451"/>
    </row>
    <row r="7586" s="425" customFormat="1" ht="21.75" customHeight="1" spans="2:2">
      <c r="B7586" s="451"/>
    </row>
    <row r="7587" s="425" customFormat="1" ht="21.75" customHeight="1" spans="2:2">
      <c r="B7587" s="451"/>
    </row>
    <row r="7588" s="425" customFormat="1" ht="21.75" customHeight="1" spans="2:2">
      <c r="B7588" s="451"/>
    </row>
    <row r="7589" s="425" customFormat="1" ht="21.75" customHeight="1" spans="2:2">
      <c r="B7589" s="451"/>
    </row>
    <row r="7590" s="425" customFormat="1" ht="21.75" customHeight="1" spans="2:2">
      <c r="B7590" s="451"/>
    </row>
    <row r="7591" s="425" customFormat="1" ht="21.75" customHeight="1" spans="2:2">
      <c r="B7591" s="451"/>
    </row>
    <row r="7592" s="425" customFormat="1" ht="21.75" customHeight="1" spans="2:2">
      <c r="B7592" s="451"/>
    </row>
    <row r="7593" s="425" customFormat="1" ht="21.75" customHeight="1" spans="2:2">
      <c r="B7593" s="451"/>
    </row>
    <row r="7594" s="425" customFormat="1" ht="21.75" customHeight="1" spans="2:2">
      <c r="B7594" s="451"/>
    </row>
    <row r="7595" s="425" customFormat="1" ht="21.75" customHeight="1" spans="2:2">
      <c r="B7595" s="451"/>
    </row>
    <row r="7596" s="425" customFormat="1" ht="21.75" customHeight="1" spans="2:2">
      <c r="B7596" s="451"/>
    </row>
    <row r="7597" s="425" customFormat="1" ht="21.75" customHeight="1" spans="2:2">
      <c r="B7597" s="451"/>
    </row>
    <row r="7598" s="425" customFormat="1" ht="21.75" customHeight="1" spans="2:2">
      <c r="B7598" s="451"/>
    </row>
    <row r="7599" s="425" customFormat="1" ht="21.75" customHeight="1" spans="2:2">
      <c r="B7599" s="451"/>
    </row>
    <row r="7600" s="425" customFormat="1" ht="21.75" customHeight="1" spans="2:2">
      <c r="B7600" s="451"/>
    </row>
    <row r="7601" s="425" customFormat="1" ht="21.75" customHeight="1" spans="2:2">
      <c r="B7601" s="451"/>
    </row>
    <row r="7602" s="425" customFormat="1" ht="21.75" customHeight="1" spans="2:2">
      <c r="B7602" s="451"/>
    </row>
    <row r="7603" s="425" customFormat="1" ht="21.75" customHeight="1" spans="2:2">
      <c r="B7603" s="451"/>
    </row>
    <row r="7604" s="425" customFormat="1" ht="21.75" customHeight="1" spans="2:2">
      <c r="B7604" s="451"/>
    </row>
    <row r="7605" s="425" customFormat="1" ht="21.75" customHeight="1" spans="2:2">
      <c r="B7605" s="451"/>
    </row>
    <row r="7606" s="425" customFormat="1" ht="21.75" customHeight="1" spans="2:2">
      <c r="B7606" s="451"/>
    </row>
    <row r="7607" s="425" customFormat="1" ht="21.75" customHeight="1" spans="2:2">
      <c r="B7607" s="451"/>
    </row>
    <row r="7608" s="425" customFormat="1" ht="21.75" customHeight="1" spans="2:2">
      <c r="B7608" s="451"/>
    </row>
    <row r="7609" s="425" customFormat="1" ht="21.75" customHeight="1" spans="2:2">
      <c r="B7609" s="451"/>
    </row>
    <row r="7610" s="425" customFormat="1" ht="21.75" customHeight="1" spans="2:2">
      <c r="B7610" s="451"/>
    </row>
    <row r="7611" s="425" customFormat="1" ht="21.75" customHeight="1" spans="2:2">
      <c r="B7611" s="451"/>
    </row>
    <row r="7612" s="425" customFormat="1" ht="21.75" customHeight="1" spans="2:2">
      <c r="B7612" s="451"/>
    </row>
    <row r="7613" s="425" customFormat="1" ht="21.75" customHeight="1" spans="2:2">
      <c r="B7613" s="451"/>
    </row>
    <row r="7614" s="425" customFormat="1" ht="21.75" customHeight="1" spans="2:2">
      <c r="B7614" s="451"/>
    </row>
    <row r="7615" s="425" customFormat="1" ht="21.75" customHeight="1" spans="2:2">
      <c r="B7615" s="451"/>
    </row>
    <row r="7616" s="425" customFormat="1" ht="21.75" customHeight="1" spans="2:2">
      <c r="B7616" s="451"/>
    </row>
    <row r="7617" s="425" customFormat="1" ht="21.75" customHeight="1" spans="2:2">
      <c r="B7617" s="451"/>
    </row>
    <row r="7618" s="425" customFormat="1" ht="21.75" customHeight="1" spans="2:2">
      <c r="B7618" s="451"/>
    </row>
    <row r="7619" s="425" customFormat="1" ht="21.75" customHeight="1" spans="2:2">
      <c r="B7619" s="451"/>
    </row>
    <row r="7620" s="425" customFormat="1" ht="21.75" customHeight="1" spans="2:2">
      <c r="B7620" s="451"/>
    </row>
    <row r="7621" s="425" customFormat="1" ht="21.75" customHeight="1" spans="2:2">
      <c r="B7621" s="451"/>
    </row>
    <row r="7622" s="425" customFormat="1" ht="21.75" customHeight="1" spans="2:2">
      <c r="B7622" s="451"/>
    </row>
    <row r="7623" s="425" customFormat="1" ht="21.75" customHeight="1" spans="2:2">
      <c r="B7623" s="451"/>
    </row>
    <row r="7624" s="425" customFormat="1" ht="21.75" customHeight="1" spans="2:2">
      <c r="B7624" s="451"/>
    </row>
    <row r="7625" s="425" customFormat="1" ht="21.75" customHeight="1" spans="2:2">
      <c r="B7625" s="451"/>
    </row>
    <row r="7626" s="425" customFormat="1" ht="21.75" customHeight="1" spans="2:2">
      <c r="B7626" s="451"/>
    </row>
    <row r="7627" s="425" customFormat="1" ht="21.75" customHeight="1" spans="2:2">
      <c r="B7627" s="451"/>
    </row>
    <row r="7628" s="425" customFormat="1" ht="21.75" customHeight="1" spans="2:2">
      <c r="B7628" s="451"/>
    </row>
    <row r="7629" s="425" customFormat="1" ht="21.75" customHeight="1" spans="2:2">
      <c r="B7629" s="451"/>
    </row>
    <row r="7630" s="425" customFormat="1" ht="21.75" customHeight="1" spans="2:2">
      <c r="B7630" s="451"/>
    </row>
    <row r="7631" s="425" customFormat="1" ht="21.75" customHeight="1" spans="2:2">
      <c r="B7631" s="451"/>
    </row>
    <row r="7632" s="425" customFormat="1" ht="21.75" customHeight="1" spans="2:2">
      <c r="B7632" s="451"/>
    </row>
    <row r="7633" s="425" customFormat="1" ht="21.75" customHeight="1" spans="2:2">
      <c r="B7633" s="451"/>
    </row>
    <row r="7634" s="425" customFormat="1" ht="21.75" customHeight="1" spans="2:2">
      <c r="B7634" s="451"/>
    </row>
    <row r="7635" s="425" customFormat="1" ht="21.75" customHeight="1" spans="2:2">
      <c r="B7635" s="451"/>
    </row>
    <row r="7636" s="425" customFormat="1" ht="21.75" customHeight="1" spans="2:2">
      <c r="B7636" s="451"/>
    </row>
    <row r="7637" s="425" customFormat="1" ht="21.75" customHeight="1" spans="2:2">
      <c r="B7637" s="451"/>
    </row>
    <row r="7638" s="425" customFormat="1" ht="21.75" customHeight="1" spans="2:2">
      <c r="B7638" s="451"/>
    </row>
    <row r="7639" s="425" customFormat="1" ht="21.75" customHeight="1" spans="2:2">
      <c r="B7639" s="451"/>
    </row>
    <row r="7640" s="425" customFormat="1" ht="21.75" customHeight="1" spans="2:2">
      <c r="B7640" s="451"/>
    </row>
    <row r="7641" s="425" customFormat="1" ht="21.75" customHeight="1" spans="2:2">
      <c r="B7641" s="451"/>
    </row>
    <row r="7642" s="425" customFormat="1" ht="21.75" customHeight="1" spans="2:2">
      <c r="B7642" s="451"/>
    </row>
    <row r="7643" s="425" customFormat="1" ht="21.75" customHeight="1" spans="2:2">
      <c r="B7643" s="451"/>
    </row>
    <row r="7644" s="425" customFormat="1" ht="21.75" customHeight="1" spans="2:2">
      <c r="B7644" s="451"/>
    </row>
    <row r="7645" s="425" customFormat="1" ht="21.75" customHeight="1" spans="2:2">
      <c r="B7645" s="451"/>
    </row>
    <row r="7646" s="425" customFormat="1" ht="21.75" customHeight="1" spans="2:2">
      <c r="B7646" s="451"/>
    </row>
    <row r="7647" s="425" customFormat="1" ht="21.75" customHeight="1" spans="2:2">
      <c r="B7647" s="451"/>
    </row>
    <row r="7648" s="425" customFormat="1" ht="21.75" customHeight="1" spans="2:2">
      <c r="B7648" s="451"/>
    </row>
    <row r="7649" s="425" customFormat="1" ht="21.75" customHeight="1" spans="2:2">
      <c r="B7649" s="451"/>
    </row>
    <row r="7650" s="425" customFormat="1" ht="21.75" customHeight="1" spans="2:2">
      <c r="B7650" s="451"/>
    </row>
    <row r="7651" s="425" customFormat="1" ht="21.75" customHeight="1" spans="2:2">
      <c r="B7651" s="451"/>
    </row>
    <row r="7652" s="425" customFormat="1" ht="21.75" customHeight="1" spans="2:2">
      <c r="B7652" s="451"/>
    </row>
    <row r="7653" s="425" customFormat="1" ht="21.75" customHeight="1" spans="2:2">
      <c r="B7653" s="451"/>
    </row>
    <row r="7654" s="425" customFormat="1" ht="21.75" customHeight="1" spans="2:2">
      <c r="B7654" s="451"/>
    </row>
    <row r="7655" s="425" customFormat="1" ht="21.75" customHeight="1" spans="2:2">
      <c r="B7655" s="451"/>
    </row>
    <row r="7656" s="425" customFormat="1" ht="21.75" customHeight="1" spans="2:2">
      <c r="B7656" s="451"/>
    </row>
    <row r="7657" s="425" customFormat="1" ht="21.75" customHeight="1" spans="2:2">
      <c r="B7657" s="451"/>
    </row>
    <row r="7658" s="425" customFormat="1" ht="21.75" customHeight="1" spans="2:2">
      <c r="B7658" s="451"/>
    </row>
    <row r="7659" s="425" customFormat="1" ht="21.75" customHeight="1" spans="2:2">
      <c r="B7659" s="451"/>
    </row>
    <row r="7660" s="425" customFormat="1" ht="21.75" customHeight="1" spans="2:2">
      <c r="B7660" s="451"/>
    </row>
    <row r="7661" s="425" customFormat="1" ht="21.75" customHeight="1" spans="2:2">
      <c r="B7661" s="451"/>
    </row>
    <row r="7662" s="425" customFormat="1" ht="21.75" customHeight="1" spans="2:2">
      <c r="B7662" s="451"/>
    </row>
    <row r="7663" s="425" customFormat="1" ht="21.75" customHeight="1" spans="2:2">
      <c r="B7663" s="451"/>
    </row>
    <row r="7664" s="425" customFormat="1" ht="21.75" customHeight="1" spans="2:2">
      <c r="B7664" s="451"/>
    </row>
    <row r="7665" s="425" customFormat="1" ht="21.75" customHeight="1" spans="2:2">
      <c r="B7665" s="451"/>
    </row>
    <row r="7666" s="425" customFormat="1" ht="21.75" customHeight="1" spans="2:2">
      <c r="B7666" s="451"/>
    </row>
    <row r="7667" s="425" customFormat="1" ht="21.75" customHeight="1" spans="2:2">
      <c r="B7667" s="451"/>
    </row>
    <row r="7668" s="425" customFormat="1" ht="21.75" customHeight="1" spans="2:2">
      <c r="B7668" s="451"/>
    </row>
    <row r="7669" s="425" customFormat="1" ht="21.75" customHeight="1" spans="2:2">
      <c r="B7669" s="451"/>
    </row>
    <row r="7670" s="425" customFormat="1" ht="21.75" customHeight="1" spans="2:2">
      <c r="B7670" s="451"/>
    </row>
    <row r="7671" s="425" customFormat="1" ht="21.75" customHeight="1" spans="2:2">
      <c r="B7671" s="451"/>
    </row>
    <row r="7672" s="425" customFormat="1" ht="21.75" customHeight="1" spans="2:2">
      <c r="B7672" s="451"/>
    </row>
    <row r="7673" s="425" customFormat="1" ht="21.75" customHeight="1" spans="2:2">
      <c r="B7673" s="451"/>
    </row>
    <row r="7674" s="425" customFormat="1" ht="21.75" customHeight="1" spans="2:2">
      <c r="B7674" s="451"/>
    </row>
    <row r="7675" s="425" customFormat="1" ht="21.75" customHeight="1" spans="2:2">
      <c r="B7675" s="451"/>
    </row>
    <row r="7676" s="425" customFormat="1" ht="21.75" customHeight="1" spans="2:2">
      <c r="B7676" s="451"/>
    </row>
    <row r="7677" s="425" customFormat="1" ht="21.75" customHeight="1" spans="2:2">
      <c r="B7677" s="451"/>
    </row>
    <row r="7678" s="425" customFormat="1" ht="21.75" customHeight="1" spans="2:2">
      <c r="B7678" s="451"/>
    </row>
    <row r="7679" s="425" customFormat="1" ht="21.75" customHeight="1" spans="2:2">
      <c r="B7679" s="451"/>
    </row>
    <row r="7680" s="425" customFormat="1" ht="21.75" customHeight="1" spans="2:2">
      <c r="B7680" s="451"/>
    </row>
    <row r="7681" s="425" customFormat="1" ht="21.75" customHeight="1" spans="2:2">
      <c r="B7681" s="451"/>
    </row>
    <row r="7682" s="425" customFormat="1" ht="21.75" customHeight="1" spans="2:2">
      <c r="B7682" s="451"/>
    </row>
    <row r="7683" s="425" customFormat="1" ht="21.75" customHeight="1" spans="2:2">
      <c r="B7683" s="451"/>
    </row>
    <row r="7684" s="425" customFormat="1" ht="21.75" customHeight="1" spans="2:2">
      <c r="B7684" s="451"/>
    </row>
    <row r="7685" s="425" customFormat="1" ht="21.75" customHeight="1" spans="2:2">
      <c r="B7685" s="451"/>
    </row>
    <row r="7686" s="425" customFormat="1" ht="21.75" customHeight="1" spans="2:2">
      <c r="B7686" s="451"/>
    </row>
    <row r="7687" s="425" customFormat="1" ht="21.75" customHeight="1" spans="2:2">
      <c r="B7687" s="451"/>
    </row>
    <row r="7688" s="425" customFormat="1" ht="21.75" customHeight="1" spans="2:2">
      <c r="B7688" s="451"/>
    </row>
    <row r="7689" s="425" customFormat="1" ht="21.75" customHeight="1" spans="2:2">
      <c r="B7689" s="451"/>
    </row>
    <row r="7690" s="425" customFormat="1" ht="21.75" customHeight="1" spans="2:2">
      <c r="B7690" s="451"/>
    </row>
    <row r="7691" s="425" customFormat="1" ht="21.75" customHeight="1" spans="2:2">
      <c r="B7691" s="451"/>
    </row>
    <row r="7692" s="425" customFormat="1" ht="21.75" customHeight="1" spans="2:2">
      <c r="B7692" s="451"/>
    </row>
    <row r="7693" s="425" customFormat="1" ht="21.75" customHeight="1" spans="2:2">
      <c r="B7693" s="451"/>
    </row>
    <row r="7694" s="425" customFormat="1" ht="21.75" customHeight="1" spans="2:2">
      <c r="B7694" s="451"/>
    </row>
    <row r="7695" s="425" customFormat="1" ht="21.75" customHeight="1" spans="2:2">
      <c r="B7695" s="451"/>
    </row>
    <row r="7696" s="425" customFormat="1" ht="21.75" customHeight="1" spans="2:2">
      <c r="B7696" s="451"/>
    </row>
    <row r="7697" s="425" customFormat="1" ht="21.75" customHeight="1" spans="2:2">
      <c r="B7697" s="451"/>
    </row>
    <row r="7698" s="425" customFormat="1" ht="21.75" customHeight="1" spans="2:2">
      <c r="B7698" s="451"/>
    </row>
    <row r="7699" s="425" customFormat="1" ht="21.75" customHeight="1" spans="2:2">
      <c r="B7699" s="451"/>
    </row>
    <row r="7700" s="425" customFormat="1" ht="21.75" customHeight="1" spans="2:2">
      <c r="B7700" s="451"/>
    </row>
    <row r="7701" s="425" customFormat="1" ht="21.75" customHeight="1" spans="2:2">
      <c r="B7701" s="451"/>
    </row>
    <row r="7702" s="425" customFormat="1" ht="21.75" customHeight="1" spans="2:2">
      <c r="B7702" s="451"/>
    </row>
    <row r="7703" s="425" customFormat="1" ht="21.75" customHeight="1" spans="2:2">
      <c r="B7703" s="451"/>
    </row>
    <row r="7704" s="425" customFormat="1" ht="21.75" customHeight="1" spans="2:2">
      <c r="B7704" s="451"/>
    </row>
    <row r="7705" s="425" customFormat="1" ht="21.75" customHeight="1" spans="2:2">
      <c r="B7705" s="451"/>
    </row>
    <row r="7706" s="425" customFormat="1" ht="21.75" customHeight="1" spans="2:2">
      <c r="B7706" s="451"/>
    </row>
    <row r="7707" s="425" customFormat="1" ht="21.75" customHeight="1" spans="2:2">
      <c r="B7707" s="451"/>
    </row>
    <row r="7708" s="425" customFormat="1" ht="21.75" customHeight="1" spans="2:2">
      <c r="B7708" s="451"/>
    </row>
    <row r="7709" s="425" customFormat="1" ht="21.75" customHeight="1" spans="2:2">
      <c r="B7709" s="451"/>
    </row>
    <row r="7710" s="425" customFormat="1" ht="21.75" customHeight="1" spans="2:2">
      <c r="B7710" s="451"/>
    </row>
    <row r="7711" s="425" customFormat="1" ht="21.75" customHeight="1" spans="2:2">
      <c r="B7711" s="451"/>
    </row>
    <row r="7712" s="425" customFormat="1" ht="21.75" customHeight="1" spans="2:2">
      <c r="B7712" s="451"/>
    </row>
    <row r="7713" s="425" customFormat="1" ht="21.75" customHeight="1" spans="2:2">
      <c r="B7713" s="451"/>
    </row>
    <row r="7714" s="425" customFormat="1" ht="21.75" customHeight="1" spans="2:2">
      <c r="B7714" s="451"/>
    </row>
    <row r="7715" s="425" customFormat="1" ht="21.75" customHeight="1" spans="2:2">
      <c r="B7715" s="451"/>
    </row>
    <row r="7716" s="425" customFormat="1" ht="21.75" customHeight="1" spans="2:2">
      <c r="B7716" s="451"/>
    </row>
    <row r="7717" s="425" customFormat="1" ht="21.75" customHeight="1" spans="2:2">
      <c r="B7717" s="451"/>
    </row>
    <row r="7718" s="425" customFormat="1" ht="21.75" customHeight="1" spans="2:2">
      <c r="B7718" s="451"/>
    </row>
    <row r="7719" s="425" customFormat="1" ht="21.75" customHeight="1" spans="2:2">
      <c r="B7719" s="451"/>
    </row>
    <row r="7720" s="425" customFormat="1" ht="21.75" customHeight="1" spans="2:2">
      <c r="B7720" s="451"/>
    </row>
    <row r="7721" s="425" customFormat="1" ht="21.75" customHeight="1" spans="2:2">
      <c r="B7721" s="451"/>
    </row>
    <row r="7722" s="425" customFormat="1" ht="21.75" customHeight="1" spans="2:2">
      <c r="B7722" s="451"/>
    </row>
    <row r="7723" s="425" customFormat="1" ht="21.75" customHeight="1" spans="2:2">
      <c r="B7723" s="451"/>
    </row>
    <row r="7724" s="425" customFormat="1" ht="21.75" customHeight="1" spans="2:2">
      <c r="B7724" s="451"/>
    </row>
    <row r="7725" s="425" customFormat="1" ht="21.75" customHeight="1" spans="2:2">
      <c r="B7725" s="451"/>
    </row>
    <row r="7726" s="425" customFormat="1" ht="21.75" customHeight="1" spans="2:2">
      <c r="B7726" s="451"/>
    </row>
    <row r="7727" s="425" customFormat="1" ht="21.75" customHeight="1" spans="2:2">
      <c r="B7727" s="451"/>
    </row>
    <row r="7728" s="425" customFormat="1" ht="21.75" customHeight="1" spans="2:2">
      <c r="B7728" s="451"/>
    </row>
    <row r="7729" s="425" customFormat="1" ht="21.75" customHeight="1" spans="2:2">
      <c r="B7729" s="451"/>
    </row>
    <row r="7730" s="425" customFormat="1" ht="21.75" customHeight="1" spans="2:2">
      <c r="B7730" s="451"/>
    </row>
    <row r="7731" s="425" customFormat="1" ht="21.75" customHeight="1" spans="2:2">
      <c r="B7731" s="451"/>
    </row>
    <row r="7732" s="425" customFormat="1" ht="21.75" customHeight="1" spans="2:2">
      <c r="B7732" s="451"/>
    </row>
    <row r="7733" s="425" customFormat="1" ht="21.75" customHeight="1" spans="2:2">
      <c r="B7733" s="451"/>
    </row>
    <row r="7734" s="425" customFormat="1" ht="21.75" customHeight="1" spans="2:2">
      <c r="B7734" s="451"/>
    </row>
    <row r="7735" s="425" customFormat="1" ht="21.75" customHeight="1" spans="2:2">
      <c r="B7735" s="451"/>
    </row>
    <row r="7736" s="425" customFormat="1" ht="21.75" customHeight="1" spans="2:2">
      <c r="B7736" s="451"/>
    </row>
    <row r="7737" s="425" customFormat="1" ht="21.75" customHeight="1" spans="2:2">
      <c r="B7737" s="451"/>
    </row>
    <row r="7738" s="425" customFormat="1" ht="21.75" customHeight="1" spans="2:2">
      <c r="B7738" s="451"/>
    </row>
    <row r="7739" s="425" customFormat="1" ht="21.75" customHeight="1" spans="2:2">
      <c r="B7739" s="451"/>
    </row>
    <row r="7740" s="425" customFormat="1" ht="21.75" customHeight="1" spans="2:2">
      <c r="B7740" s="451"/>
    </row>
    <row r="7741" s="425" customFormat="1" ht="21.75" customHeight="1" spans="2:2">
      <c r="B7741" s="451"/>
    </row>
    <row r="7742" s="425" customFormat="1" ht="21.75" customHeight="1" spans="2:2">
      <c r="B7742" s="451"/>
    </row>
    <row r="7743" s="425" customFormat="1" ht="21.75" customHeight="1" spans="2:2">
      <c r="B7743" s="451"/>
    </row>
    <row r="7744" s="425" customFormat="1" ht="21.75" customHeight="1" spans="2:2">
      <c r="B7744" s="451"/>
    </row>
    <row r="7745" s="425" customFormat="1" ht="21.75" customHeight="1" spans="2:2">
      <c r="B7745" s="451"/>
    </row>
    <row r="7746" s="425" customFormat="1" ht="21.75" customHeight="1" spans="2:2">
      <c r="B7746" s="451"/>
    </row>
    <row r="7747" s="425" customFormat="1" ht="21.75" customHeight="1" spans="2:2">
      <c r="B7747" s="451"/>
    </row>
    <row r="7748" s="425" customFormat="1" ht="21.75" customHeight="1" spans="2:2">
      <c r="B7748" s="451"/>
    </row>
    <row r="7749" s="425" customFormat="1" ht="21.75" customHeight="1" spans="2:2">
      <c r="B7749" s="451"/>
    </row>
    <row r="7750" s="425" customFormat="1" ht="21.75" customHeight="1" spans="2:2">
      <c r="B7750" s="451"/>
    </row>
    <row r="7751" s="425" customFormat="1" ht="21.75" customHeight="1" spans="2:2">
      <c r="B7751" s="451"/>
    </row>
    <row r="7752" s="425" customFormat="1" ht="21.75" customHeight="1" spans="2:2">
      <c r="B7752" s="451"/>
    </row>
    <row r="7753" s="425" customFormat="1" ht="21.75" customHeight="1" spans="2:2">
      <c r="B7753" s="451"/>
    </row>
    <row r="7754" s="425" customFormat="1" ht="21.75" customHeight="1" spans="2:2">
      <c r="B7754" s="451"/>
    </row>
    <row r="7755" s="425" customFormat="1" ht="21.75" customHeight="1" spans="2:2">
      <c r="B7755" s="451"/>
    </row>
    <row r="7756" s="425" customFormat="1" ht="21.75" customHeight="1" spans="2:2">
      <c r="B7756" s="451"/>
    </row>
    <row r="7757" s="425" customFormat="1" ht="21.75" customHeight="1" spans="2:2">
      <c r="B7757" s="451"/>
    </row>
    <row r="7758" s="425" customFormat="1" ht="21.75" customHeight="1" spans="2:2">
      <c r="B7758" s="451"/>
    </row>
    <row r="7759" s="425" customFormat="1" ht="21.75" customHeight="1" spans="2:2">
      <c r="B7759" s="451"/>
    </row>
    <row r="7760" s="425" customFormat="1" ht="21.75" customHeight="1" spans="2:2">
      <c r="B7760" s="451"/>
    </row>
    <row r="7761" s="425" customFormat="1" ht="21.75" customHeight="1" spans="2:2">
      <c r="B7761" s="451"/>
    </row>
    <row r="7762" s="425" customFormat="1" ht="21.75" customHeight="1" spans="2:2">
      <c r="B7762" s="451"/>
    </row>
    <row r="7763" s="425" customFormat="1" ht="21.75" customHeight="1" spans="2:2">
      <c r="B7763" s="451"/>
    </row>
    <row r="7764" s="425" customFormat="1" ht="21.75" customHeight="1" spans="2:2">
      <c r="B7764" s="451"/>
    </row>
    <row r="7765" s="425" customFormat="1" ht="21.75" customHeight="1" spans="2:2">
      <c r="B7765" s="451"/>
    </row>
    <row r="7766" s="425" customFormat="1" ht="21.75" customHeight="1" spans="2:2">
      <c r="B7766" s="451"/>
    </row>
    <row r="7767" s="425" customFormat="1" ht="21.75" customHeight="1" spans="2:2">
      <c r="B7767" s="451"/>
    </row>
    <row r="7768" s="425" customFormat="1" ht="21.75" customHeight="1" spans="2:2">
      <c r="B7768" s="451"/>
    </row>
    <row r="7769" s="425" customFormat="1" ht="21.75" customHeight="1" spans="2:2">
      <c r="B7769" s="451"/>
    </row>
    <row r="7770" s="425" customFormat="1" ht="21.75" customHeight="1" spans="2:2">
      <c r="B7770" s="451"/>
    </row>
    <row r="7771" s="425" customFormat="1" ht="21.75" customHeight="1" spans="2:2">
      <c r="B7771" s="451"/>
    </row>
    <row r="7772" s="425" customFormat="1" ht="21.75" customHeight="1" spans="2:2">
      <c r="B7772" s="451"/>
    </row>
    <row r="7773" s="425" customFormat="1" ht="21.75" customHeight="1" spans="2:2">
      <c r="B7773" s="451"/>
    </row>
    <row r="7774" s="425" customFormat="1" ht="21.75" customHeight="1" spans="2:2">
      <c r="B7774" s="451"/>
    </row>
    <row r="7775" s="425" customFormat="1" ht="21.75" customHeight="1" spans="2:2">
      <c r="B7775" s="451"/>
    </row>
    <row r="7776" s="425" customFormat="1" ht="21.75" customHeight="1" spans="2:2">
      <c r="B7776" s="451"/>
    </row>
    <row r="7777" s="425" customFormat="1" ht="21.75" customHeight="1" spans="2:2">
      <c r="B7777" s="451"/>
    </row>
    <row r="7778" s="425" customFormat="1" ht="21.75" customHeight="1" spans="2:2">
      <c r="B7778" s="451"/>
    </row>
    <row r="7779" s="425" customFormat="1" ht="21.75" customHeight="1" spans="2:2">
      <c r="B7779" s="451"/>
    </row>
    <row r="7780" s="425" customFormat="1" ht="21.75" customHeight="1" spans="2:2">
      <c r="B7780" s="451"/>
    </row>
    <row r="7781" s="425" customFormat="1" ht="21.75" customHeight="1" spans="2:2">
      <c r="B7781" s="451"/>
    </row>
    <row r="7782" s="425" customFormat="1" ht="21.75" customHeight="1" spans="2:2">
      <c r="B7782" s="451"/>
    </row>
    <row r="7783" s="425" customFormat="1" ht="21.75" customHeight="1" spans="2:2">
      <c r="B7783" s="451"/>
    </row>
    <row r="7784" s="425" customFormat="1" ht="21.75" customHeight="1" spans="2:2">
      <c r="B7784" s="451"/>
    </row>
    <row r="7785" s="425" customFormat="1" ht="21.75" customHeight="1" spans="2:2">
      <c r="B7785" s="451"/>
    </row>
    <row r="7786" s="425" customFormat="1" ht="21.75" customHeight="1" spans="2:2">
      <c r="B7786" s="451"/>
    </row>
    <row r="7787" s="425" customFormat="1" ht="21.75" customHeight="1" spans="2:2">
      <c r="B7787" s="451"/>
    </row>
    <row r="7788" s="425" customFormat="1" ht="21.75" customHeight="1" spans="2:2">
      <c r="B7788" s="451"/>
    </row>
    <row r="7789" s="425" customFormat="1" ht="21.75" customHeight="1" spans="2:2">
      <c r="B7789" s="451"/>
    </row>
    <row r="7790" s="425" customFormat="1" ht="21.75" customHeight="1" spans="2:2">
      <c r="B7790" s="451"/>
    </row>
    <row r="7791" s="425" customFormat="1" ht="21.75" customHeight="1" spans="2:2">
      <c r="B7791" s="451"/>
    </row>
    <row r="7792" s="425" customFormat="1" ht="21.75" customHeight="1" spans="2:2">
      <c r="B7792" s="451"/>
    </row>
    <row r="7793" s="425" customFormat="1" ht="21.75" customHeight="1" spans="2:2">
      <c r="B7793" s="451"/>
    </row>
    <row r="7794" s="425" customFormat="1" ht="21.75" customHeight="1" spans="2:2">
      <c r="B7794" s="451"/>
    </row>
    <row r="7795" s="425" customFormat="1" ht="21.75" customHeight="1" spans="2:2">
      <c r="B7795" s="451"/>
    </row>
    <row r="7796" s="425" customFormat="1" ht="21.75" customHeight="1" spans="2:2">
      <c r="B7796" s="451"/>
    </row>
    <row r="7797" s="425" customFormat="1" ht="21.75" customHeight="1" spans="2:2">
      <c r="B7797" s="451"/>
    </row>
    <row r="7798" s="425" customFormat="1" ht="21.75" customHeight="1" spans="2:2">
      <c r="B7798" s="451"/>
    </row>
    <row r="7799" s="425" customFormat="1" ht="21.75" customHeight="1" spans="2:2">
      <c r="B7799" s="451"/>
    </row>
    <row r="7800" s="425" customFormat="1" ht="21.75" customHeight="1" spans="2:2">
      <c r="B7800" s="451"/>
    </row>
    <row r="7801" s="425" customFormat="1" ht="21.75" customHeight="1" spans="2:2">
      <c r="B7801" s="451"/>
    </row>
    <row r="7802" s="425" customFormat="1" ht="21.75" customHeight="1" spans="2:2">
      <c r="B7802" s="451"/>
    </row>
    <row r="7803" s="425" customFormat="1" ht="21.75" customHeight="1" spans="2:2">
      <c r="B7803" s="451"/>
    </row>
    <row r="7804" s="425" customFormat="1" ht="21.75" customHeight="1" spans="2:2">
      <c r="B7804" s="451"/>
    </row>
    <row r="7805" s="425" customFormat="1" ht="21.75" customHeight="1" spans="2:2">
      <c r="B7805" s="451"/>
    </row>
    <row r="7806" s="425" customFormat="1" ht="21.75" customHeight="1" spans="2:2">
      <c r="B7806" s="451"/>
    </row>
    <row r="7807" s="425" customFormat="1" ht="21.75" customHeight="1" spans="2:2">
      <c r="B7807" s="451"/>
    </row>
    <row r="7808" s="425" customFormat="1" ht="21.75" customHeight="1" spans="2:2">
      <c r="B7808" s="451"/>
    </row>
    <row r="7809" s="425" customFormat="1" ht="21.75" customHeight="1" spans="2:2">
      <c r="B7809" s="451"/>
    </row>
    <row r="7810" s="425" customFormat="1" ht="21.75" customHeight="1" spans="2:2">
      <c r="B7810" s="451"/>
    </row>
    <row r="7811" s="425" customFormat="1" ht="21.75" customHeight="1" spans="2:2">
      <c r="B7811" s="451"/>
    </row>
    <row r="7812" s="425" customFormat="1" ht="21.75" customHeight="1" spans="2:2">
      <c r="B7812" s="451"/>
    </row>
    <row r="7813" s="425" customFormat="1" ht="21.75" customHeight="1" spans="2:2">
      <c r="B7813" s="451"/>
    </row>
    <row r="7814" s="425" customFormat="1" ht="21.75" customHeight="1" spans="2:2">
      <c r="B7814" s="451"/>
    </row>
    <row r="7815" s="425" customFormat="1" ht="21.75" customHeight="1" spans="2:2">
      <c r="B7815" s="451"/>
    </row>
    <row r="7816" s="425" customFormat="1" ht="21.75" customHeight="1" spans="2:2">
      <c r="B7816" s="451"/>
    </row>
    <row r="7817" s="425" customFormat="1" ht="21.75" customHeight="1" spans="2:2">
      <c r="B7817" s="451"/>
    </row>
    <row r="7818" s="425" customFormat="1" ht="21.75" customHeight="1" spans="2:2">
      <c r="B7818" s="451"/>
    </row>
    <row r="7819" s="425" customFormat="1" ht="21.75" customHeight="1" spans="2:2">
      <c r="B7819" s="451"/>
    </row>
    <row r="7820" s="425" customFormat="1" ht="21.75" customHeight="1" spans="2:2">
      <c r="B7820" s="451"/>
    </row>
    <row r="7821" s="425" customFormat="1" ht="21.75" customHeight="1" spans="2:2">
      <c r="B7821" s="451"/>
    </row>
    <row r="7822" s="425" customFormat="1" ht="21.75" customHeight="1" spans="2:2">
      <c r="B7822" s="451"/>
    </row>
    <row r="7823" s="425" customFormat="1" ht="21.75" customHeight="1" spans="2:2">
      <c r="B7823" s="451"/>
    </row>
    <row r="7824" s="425" customFormat="1" ht="21.75" customHeight="1" spans="2:2">
      <c r="B7824" s="451"/>
    </row>
    <row r="7825" s="425" customFormat="1" ht="21.75" customHeight="1" spans="2:2">
      <c r="B7825" s="451"/>
    </row>
    <row r="7826" s="425" customFormat="1" ht="21.75" customHeight="1" spans="2:2">
      <c r="B7826" s="451"/>
    </row>
    <row r="7827" s="425" customFormat="1" ht="21.75" customHeight="1" spans="2:2">
      <c r="B7827" s="451"/>
    </row>
    <row r="7828" s="425" customFormat="1" ht="21.75" customHeight="1" spans="2:2">
      <c r="B7828" s="451"/>
    </row>
    <row r="7829" s="425" customFormat="1" ht="21.75" customHeight="1" spans="2:2">
      <c r="B7829" s="451"/>
    </row>
    <row r="7830" s="425" customFormat="1" ht="21.75" customHeight="1" spans="2:2">
      <c r="B7830" s="451"/>
    </row>
    <row r="7831" s="425" customFormat="1" ht="21.75" customHeight="1" spans="2:2">
      <c r="B7831" s="451"/>
    </row>
    <row r="7832" s="425" customFormat="1" ht="21.75" customHeight="1" spans="2:2">
      <c r="B7832" s="451"/>
    </row>
    <row r="7833" s="425" customFormat="1" ht="21.75" customHeight="1" spans="2:2">
      <c r="B7833" s="451"/>
    </row>
    <row r="7834" s="425" customFormat="1" ht="21.75" customHeight="1" spans="2:2">
      <c r="B7834" s="451"/>
    </row>
    <row r="7835" s="425" customFormat="1" ht="21.75" customHeight="1" spans="2:2">
      <c r="B7835" s="451"/>
    </row>
    <row r="7836" s="425" customFormat="1" ht="21.75" customHeight="1" spans="2:2">
      <c r="B7836" s="451"/>
    </row>
    <row r="7837" s="425" customFormat="1" ht="21.75" customHeight="1" spans="2:2">
      <c r="B7837" s="451"/>
    </row>
    <row r="7838" s="425" customFormat="1" ht="21.75" customHeight="1" spans="2:2">
      <c r="B7838" s="451"/>
    </row>
    <row r="7839" s="425" customFormat="1" ht="21.75" customHeight="1" spans="2:2">
      <c r="B7839" s="451"/>
    </row>
    <row r="7840" s="425" customFormat="1" ht="21.75" customHeight="1" spans="2:2">
      <c r="B7840" s="451"/>
    </row>
    <row r="7841" s="425" customFormat="1" ht="21.75" customHeight="1" spans="2:2">
      <c r="B7841" s="451"/>
    </row>
    <row r="7842" s="425" customFormat="1" ht="21.75" customHeight="1" spans="2:2">
      <c r="B7842" s="451"/>
    </row>
    <row r="7843" s="425" customFormat="1" ht="21.75" customHeight="1" spans="2:2">
      <c r="B7843" s="451"/>
    </row>
    <row r="7844" s="425" customFormat="1" ht="21.75" customHeight="1" spans="2:2">
      <c r="B7844" s="451"/>
    </row>
    <row r="7845" s="425" customFormat="1" ht="21.75" customHeight="1" spans="2:2">
      <c r="B7845" s="451"/>
    </row>
    <row r="7846" s="425" customFormat="1" ht="21.75" customHeight="1" spans="2:2">
      <c r="B7846" s="451"/>
    </row>
    <row r="7847" s="425" customFormat="1" ht="21.75" customHeight="1" spans="2:2">
      <c r="B7847" s="451"/>
    </row>
    <row r="7848" s="425" customFormat="1" ht="21.75" customHeight="1" spans="2:2">
      <c r="B7848" s="451"/>
    </row>
    <row r="7849" s="425" customFormat="1" ht="21.75" customHeight="1" spans="2:2">
      <c r="B7849" s="451"/>
    </row>
    <row r="7850" s="425" customFormat="1" ht="21.75" customHeight="1" spans="2:2">
      <c r="B7850" s="451"/>
    </row>
    <row r="7851" s="425" customFormat="1" ht="21.75" customHeight="1" spans="2:2">
      <c r="B7851" s="451"/>
    </row>
    <row r="7852" s="425" customFormat="1" ht="21.75" customHeight="1" spans="2:2">
      <c r="B7852" s="451"/>
    </row>
    <row r="7853" s="425" customFormat="1" ht="21.75" customHeight="1" spans="2:2">
      <c r="B7853" s="451"/>
    </row>
    <row r="7854" s="425" customFormat="1" ht="21.75" customHeight="1" spans="2:2">
      <c r="B7854" s="451"/>
    </row>
    <row r="7855" s="425" customFormat="1" ht="21.75" customHeight="1" spans="2:2">
      <c r="B7855" s="451"/>
    </row>
    <row r="7856" s="425" customFormat="1" ht="21.75" customHeight="1" spans="2:2">
      <c r="B7856" s="451"/>
    </row>
    <row r="7857" s="425" customFormat="1" ht="21.75" customHeight="1" spans="2:2">
      <c r="B7857" s="451"/>
    </row>
    <row r="7858" s="425" customFormat="1" ht="21.75" customHeight="1" spans="2:2">
      <c r="B7858" s="451"/>
    </row>
    <row r="7859" s="425" customFormat="1" ht="21.75" customHeight="1" spans="2:2">
      <c r="B7859" s="451"/>
    </row>
    <row r="7860" s="425" customFormat="1" ht="21.75" customHeight="1" spans="2:2">
      <c r="B7860" s="451"/>
    </row>
    <row r="7861" s="425" customFormat="1" ht="21.75" customHeight="1" spans="2:2">
      <c r="B7861" s="451"/>
    </row>
    <row r="7862" s="425" customFormat="1" ht="21.75" customHeight="1" spans="2:2">
      <c r="B7862" s="451"/>
    </row>
    <row r="7863" s="425" customFormat="1" ht="21.75" customHeight="1" spans="2:2">
      <c r="B7863" s="451"/>
    </row>
    <row r="7864" s="425" customFormat="1" ht="21.75" customHeight="1" spans="2:2">
      <c r="B7864" s="451"/>
    </row>
    <row r="7865" s="425" customFormat="1" ht="21.75" customHeight="1" spans="2:2">
      <c r="B7865" s="451"/>
    </row>
    <row r="7866" s="425" customFormat="1" ht="21.75" customHeight="1" spans="2:2">
      <c r="B7866" s="451"/>
    </row>
    <row r="7867" s="425" customFormat="1" ht="21.75" customHeight="1" spans="2:2">
      <c r="B7867" s="451"/>
    </row>
    <row r="7868" s="425" customFormat="1" ht="21.75" customHeight="1" spans="2:2">
      <c r="B7868" s="451"/>
    </row>
    <row r="7869" s="425" customFormat="1" ht="21.75" customHeight="1" spans="2:2">
      <c r="B7869" s="451"/>
    </row>
    <row r="7870" s="425" customFormat="1" ht="21.75" customHeight="1" spans="2:2">
      <c r="B7870" s="451"/>
    </row>
    <row r="7871" s="425" customFormat="1" ht="21.75" customHeight="1" spans="2:2">
      <c r="B7871" s="451"/>
    </row>
    <row r="7872" s="425" customFormat="1" ht="21.75" customHeight="1" spans="2:2">
      <c r="B7872" s="451"/>
    </row>
    <row r="7873" s="425" customFormat="1" ht="21.75" customHeight="1" spans="2:2">
      <c r="B7873" s="451"/>
    </row>
    <row r="7874" s="425" customFormat="1" ht="21.75" customHeight="1" spans="2:2">
      <c r="B7874" s="451"/>
    </row>
    <row r="7875" s="425" customFormat="1" ht="21.75" customHeight="1" spans="2:2">
      <c r="B7875" s="451"/>
    </row>
    <row r="7876" s="425" customFormat="1" ht="21.75" customHeight="1" spans="2:2">
      <c r="B7876" s="451"/>
    </row>
    <row r="7877" s="425" customFormat="1" ht="21.75" customHeight="1" spans="2:2">
      <c r="B7877" s="451"/>
    </row>
    <row r="7878" s="425" customFormat="1" ht="21.75" customHeight="1" spans="2:2">
      <c r="B7878" s="451"/>
    </row>
    <row r="7879" s="425" customFormat="1" ht="21.75" customHeight="1" spans="2:2">
      <c r="B7879" s="451"/>
    </row>
    <row r="7880" s="425" customFormat="1" ht="21.75" customHeight="1" spans="2:2">
      <c r="B7880" s="451"/>
    </row>
    <row r="7881" s="425" customFormat="1" ht="21.75" customHeight="1" spans="2:2">
      <c r="B7881" s="451"/>
    </row>
    <row r="7882" s="425" customFormat="1" ht="21.75" customHeight="1" spans="2:2">
      <c r="B7882" s="451"/>
    </row>
    <row r="7883" s="425" customFormat="1" ht="21.75" customHeight="1" spans="2:2">
      <c r="B7883" s="451"/>
    </row>
    <row r="7884" s="425" customFormat="1" ht="21.75" customHeight="1" spans="2:2">
      <c r="B7884" s="451"/>
    </row>
    <row r="7885" s="425" customFormat="1" ht="21.75" customHeight="1" spans="2:2">
      <c r="B7885" s="451"/>
    </row>
    <row r="7886" s="425" customFormat="1" ht="21.75" customHeight="1" spans="2:2">
      <c r="B7886" s="451"/>
    </row>
    <row r="7887" s="425" customFormat="1" ht="21.75" customHeight="1" spans="2:2">
      <c r="B7887" s="451"/>
    </row>
    <row r="7888" s="425" customFormat="1" ht="21.75" customHeight="1" spans="2:2">
      <c r="B7888" s="451"/>
    </row>
    <row r="7889" s="425" customFormat="1" ht="21.75" customHeight="1" spans="2:2">
      <c r="B7889" s="451"/>
    </row>
    <row r="7890" s="425" customFormat="1" ht="21.75" customHeight="1" spans="2:2">
      <c r="B7890" s="451"/>
    </row>
    <row r="7891" s="425" customFormat="1" ht="21.75" customHeight="1" spans="2:2">
      <c r="B7891" s="451"/>
    </row>
    <row r="7892" s="425" customFormat="1" ht="21.75" customHeight="1" spans="2:2">
      <c r="B7892" s="451"/>
    </row>
    <row r="7893" s="425" customFormat="1" ht="21.75" customHeight="1" spans="2:2">
      <c r="B7893" s="451"/>
    </row>
    <row r="7894" s="425" customFormat="1" ht="21.75" customHeight="1" spans="2:2">
      <c r="B7894" s="451"/>
    </row>
    <row r="7895" s="425" customFormat="1" ht="21.75" customHeight="1" spans="2:2">
      <c r="B7895" s="451"/>
    </row>
    <row r="7896" s="425" customFormat="1" ht="21.75" customHeight="1" spans="2:2">
      <c r="B7896" s="451"/>
    </row>
    <row r="7897" s="425" customFormat="1" ht="21.75" customHeight="1" spans="2:2">
      <c r="B7897" s="451"/>
    </row>
    <row r="7898" s="425" customFormat="1" ht="21.75" customHeight="1" spans="2:2">
      <c r="B7898" s="451"/>
    </row>
    <row r="7899" s="425" customFormat="1" ht="21.75" customHeight="1" spans="2:2">
      <c r="B7899" s="451"/>
    </row>
    <row r="7900" s="425" customFormat="1" ht="21.75" customHeight="1" spans="2:2">
      <c r="B7900" s="451"/>
    </row>
    <row r="7901" s="425" customFormat="1" ht="21.75" customHeight="1" spans="2:2">
      <c r="B7901" s="451"/>
    </row>
    <row r="7902" s="425" customFormat="1" ht="21.75" customHeight="1" spans="2:2">
      <c r="B7902" s="451"/>
    </row>
    <row r="7903" s="425" customFormat="1" ht="21.75" customHeight="1" spans="2:2">
      <c r="B7903" s="451"/>
    </row>
    <row r="7904" s="425" customFormat="1" ht="21.75" customHeight="1" spans="2:2">
      <c r="B7904" s="451"/>
    </row>
    <row r="7905" s="425" customFormat="1" ht="21.75" customHeight="1" spans="2:2">
      <c r="B7905" s="451"/>
    </row>
    <row r="7906" s="425" customFormat="1" ht="21.75" customHeight="1" spans="2:2">
      <c r="B7906" s="451"/>
    </row>
    <row r="7907" s="425" customFormat="1" ht="21.75" customHeight="1" spans="2:2">
      <c r="B7907" s="451"/>
    </row>
    <row r="7908" s="425" customFormat="1" ht="21.75" customHeight="1" spans="2:2">
      <c r="B7908" s="451"/>
    </row>
    <row r="7909" s="425" customFormat="1" ht="21.75" customHeight="1" spans="2:2">
      <c r="B7909" s="451"/>
    </row>
    <row r="7910" s="425" customFormat="1" ht="21.75" customHeight="1" spans="2:2">
      <c r="B7910" s="451"/>
    </row>
    <row r="7911" s="425" customFormat="1" ht="21.75" customHeight="1" spans="2:2">
      <c r="B7911" s="451"/>
    </row>
    <row r="7912" s="425" customFormat="1" ht="21.75" customHeight="1" spans="2:2">
      <c r="B7912" s="451"/>
    </row>
    <row r="7913" s="425" customFormat="1" ht="21.75" customHeight="1" spans="2:2">
      <c r="B7913" s="451"/>
    </row>
    <row r="7914" s="425" customFormat="1" ht="21.75" customHeight="1" spans="2:2">
      <c r="B7914" s="451"/>
    </row>
    <row r="7915" s="425" customFormat="1" ht="21.75" customHeight="1" spans="2:2">
      <c r="B7915" s="451"/>
    </row>
    <row r="7916" s="425" customFormat="1" ht="21.75" customHeight="1" spans="2:2">
      <c r="B7916" s="451"/>
    </row>
    <row r="7917" s="425" customFormat="1" ht="21.75" customHeight="1" spans="2:2">
      <c r="B7917" s="451"/>
    </row>
    <row r="7918" s="425" customFormat="1" ht="21.75" customHeight="1" spans="2:2">
      <c r="B7918" s="451"/>
    </row>
    <row r="7919" s="425" customFormat="1" ht="21.75" customHeight="1" spans="2:2">
      <c r="B7919" s="451"/>
    </row>
    <row r="7920" s="425" customFormat="1" ht="21.75" customHeight="1" spans="2:2">
      <c r="B7920" s="451"/>
    </row>
    <row r="7921" s="425" customFormat="1" ht="21.75" customHeight="1" spans="2:2">
      <c r="B7921" s="451"/>
    </row>
    <row r="7922" s="425" customFormat="1" ht="21.75" customHeight="1" spans="2:2">
      <c r="B7922" s="451"/>
    </row>
    <row r="7923" s="425" customFormat="1" ht="21.75" customHeight="1" spans="2:2">
      <c r="B7923" s="451"/>
    </row>
    <row r="7924" s="425" customFormat="1" ht="21.75" customHeight="1" spans="2:2">
      <c r="B7924" s="451"/>
    </row>
    <row r="7925" s="425" customFormat="1" ht="21.75" customHeight="1" spans="2:2">
      <c r="B7925" s="451"/>
    </row>
    <row r="7926" s="425" customFormat="1" ht="21.75" customHeight="1" spans="2:2">
      <c r="B7926" s="451"/>
    </row>
    <row r="7927" s="425" customFormat="1" ht="21.75" customHeight="1" spans="2:2">
      <c r="B7927" s="451"/>
    </row>
    <row r="7928" s="425" customFormat="1" ht="21.75" customHeight="1" spans="2:2">
      <c r="B7928" s="451"/>
    </row>
    <row r="7929" s="425" customFormat="1" ht="21.75" customHeight="1" spans="2:2">
      <c r="B7929" s="451"/>
    </row>
    <row r="7930" s="425" customFormat="1" ht="21.75" customHeight="1" spans="2:2">
      <c r="B7930" s="451"/>
    </row>
    <row r="7931" s="425" customFormat="1" ht="21.75" customHeight="1" spans="2:2">
      <c r="B7931" s="451"/>
    </row>
    <row r="7932" s="425" customFormat="1" ht="21.75" customHeight="1" spans="2:2">
      <c r="B7932" s="451"/>
    </row>
    <row r="7933" s="425" customFormat="1" ht="21.75" customHeight="1" spans="2:2">
      <c r="B7933" s="451"/>
    </row>
    <row r="7934" s="425" customFormat="1" ht="21.75" customHeight="1" spans="2:2">
      <c r="B7934" s="451"/>
    </row>
    <row r="7935" s="425" customFormat="1" ht="21.75" customHeight="1" spans="2:2">
      <c r="B7935" s="451"/>
    </row>
    <row r="7936" s="425" customFormat="1" ht="21.75" customHeight="1" spans="2:2">
      <c r="B7936" s="451"/>
    </row>
    <row r="7937" s="425" customFormat="1" ht="21.75" customHeight="1" spans="2:2">
      <c r="B7937" s="451"/>
    </row>
    <row r="7938" s="425" customFormat="1" ht="21.75" customHeight="1" spans="2:2">
      <c r="B7938" s="451"/>
    </row>
    <row r="7939" s="425" customFormat="1" ht="21.75" customHeight="1" spans="2:2">
      <c r="B7939" s="451"/>
    </row>
    <row r="7940" s="425" customFormat="1" ht="21.75" customHeight="1" spans="2:2">
      <c r="B7940" s="451"/>
    </row>
    <row r="7941" s="425" customFormat="1" ht="21.75" customHeight="1" spans="2:2">
      <c r="B7941" s="451"/>
    </row>
    <row r="7942" s="425" customFormat="1" ht="21.75" customHeight="1" spans="2:2">
      <c r="B7942" s="451"/>
    </row>
    <row r="7943" s="425" customFormat="1" ht="21.75" customHeight="1" spans="2:2">
      <c r="B7943" s="451"/>
    </row>
    <row r="7944" s="425" customFormat="1" ht="21.75" customHeight="1" spans="2:2">
      <c r="B7944" s="451"/>
    </row>
    <row r="7945" s="425" customFormat="1" ht="21.75" customHeight="1" spans="2:2">
      <c r="B7945" s="451"/>
    </row>
    <row r="7946" s="425" customFormat="1" ht="21.75" customHeight="1" spans="2:2">
      <c r="B7946" s="451"/>
    </row>
    <row r="7947" s="425" customFormat="1" ht="21.75" customHeight="1" spans="2:2">
      <c r="B7947" s="451"/>
    </row>
    <row r="7948" s="425" customFormat="1" ht="21.75" customHeight="1" spans="2:2">
      <c r="B7948" s="451"/>
    </row>
    <row r="7949" s="425" customFormat="1" ht="21.75" customHeight="1" spans="2:2">
      <c r="B7949" s="451"/>
    </row>
    <row r="7950" s="425" customFormat="1" ht="21.75" customHeight="1" spans="2:2">
      <c r="B7950" s="451"/>
    </row>
    <row r="7951" s="425" customFormat="1" ht="21.75" customHeight="1" spans="2:2">
      <c r="B7951" s="451"/>
    </row>
    <row r="7952" s="425" customFormat="1" ht="21.75" customHeight="1" spans="2:2">
      <c r="B7952" s="451"/>
    </row>
    <row r="7953" s="425" customFormat="1" ht="21.75" customHeight="1" spans="2:2">
      <c r="B7953" s="451"/>
    </row>
    <row r="7954" s="425" customFormat="1" ht="21.75" customHeight="1" spans="2:2">
      <c r="B7954" s="451"/>
    </row>
    <row r="7955" s="425" customFormat="1" ht="21.75" customHeight="1" spans="2:2">
      <c r="B7955" s="451"/>
    </row>
    <row r="7956" s="425" customFormat="1" ht="21.75" customHeight="1" spans="2:2">
      <c r="B7956" s="451"/>
    </row>
    <row r="7957" s="425" customFormat="1" ht="21.75" customHeight="1" spans="2:2">
      <c r="B7957" s="451"/>
    </row>
    <row r="7958" s="425" customFormat="1" ht="21.75" customHeight="1" spans="2:2">
      <c r="B7958" s="451"/>
    </row>
    <row r="7959" s="425" customFormat="1" ht="21.75" customHeight="1" spans="2:2">
      <c r="B7959" s="451"/>
    </row>
    <row r="7960" s="425" customFormat="1" ht="21.75" customHeight="1" spans="2:2">
      <c r="B7960" s="451"/>
    </row>
    <row r="7961" s="425" customFormat="1" ht="21.75" customHeight="1" spans="2:2">
      <c r="B7961" s="451"/>
    </row>
    <row r="7962" s="425" customFormat="1" ht="21.75" customHeight="1" spans="2:2">
      <c r="B7962" s="451"/>
    </row>
    <row r="7963" s="425" customFormat="1" ht="21.75" customHeight="1" spans="2:2">
      <c r="B7963" s="451"/>
    </row>
    <row r="7964" s="425" customFormat="1" ht="21.75" customHeight="1" spans="2:2">
      <c r="B7964" s="451"/>
    </row>
    <row r="7965" s="425" customFormat="1" ht="21.75" customHeight="1" spans="2:2">
      <c r="B7965" s="451"/>
    </row>
    <row r="7966" s="425" customFormat="1" ht="21.75" customHeight="1" spans="2:2">
      <c r="B7966" s="451"/>
    </row>
    <row r="7967" s="425" customFormat="1" ht="21.75" customHeight="1" spans="2:2">
      <c r="B7967" s="451"/>
    </row>
    <row r="7968" s="425" customFormat="1" ht="21.75" customHeight="1" spans="2:2">
      <c r="B7968" s="451"/>
    </row>
    <row r="7969" s="425" customFormat="1" ht="21.75" customHeight="1" spans="2:2">
      <c r="B7969" s="451"/>
    </row>
    <row r="7970" s="425" customFormat="1" ht="21.75" customHeight="1" spans="2:2">
      <c r="B7970" s="451"/>
    </row>
    <row r="7971" s="425" customFormat="1" ht="21.75" customHeight="1" spans="2:2">
      <c r="B7971" s="451"/>
    </row>
    <row r="7972" s="425" customFormat="1" ht="21.75" customHeight="1" spans="2:2">
      <c r="B7972" s="451"/>
    </row>
    <row r="7973" s="425" customFormat="1" ht="21.75" customHeight="1" spans="2:2">
      <c r="B7973" s="451"/>
    </row>
    <row r="7974" s="425" customFormat="1" ht="21.75" customHeight="1" spans="2:2">
      <c r="B7974" s="451"/>
    </row>
    <row r="7975" s="425" customFormat="1" ht="21.75" customHeight="1" spans="2:2">
      <c r="B7975" s="451"/>
    </row>
    <row r="7976" s="425" customFormat="1" ht="21.75" customHeight="1" spans="2:2">
      <c r="B7976" s="451"/>
    </row>
    <row r="7977" s="425" customFormat="1" ht="21.75" customHeight="1" spans="2:2">
      <c r="B7977" s="451"/>
    </row>
    <row r="7978" s="425" customFormat="1" ht="21.75" customHeight="1" spans="2:2">
      <c r="B7978" s="451"/>
    </row>
    <row r="7979" s="425" customFormat="1" ht="21.75" customHeight="1" spans="2:2">
      <c r="B7979" s="451"/>
    </row>
    <row r="7980" s="425" customFormat="1" ht="21.75" customHeight="1" spans="2:2">
      <c r="B7980" s="451"/>
    </row>
    <row r="7981" s="425" customFormat="1" ht="21.75" customHeight="1" spans="2:2">
      <c r="B7981" s="451"/>
    </row>
    <row r="7982" s="425" customFormat="1" ht="21.75" customHeight="1" spans="2:2">
      <c r="B7982" s="451"/>
    </row>
    <row r="7983" s="425" customFormat="1" ht="21.75" customHeight="1" spans="2:2">
      <c r="B7983" s="451"/>
    </row>
    <row r="7984" s="425" customFormat="1" ht="21.75" customHeight="1" spans="2:2">
      <c r="B7984" s="451"/>
    </row>
    <row r="7985" s="425" customFormat="1" ht="21.75" customHeight="1" spans="2:2">
      <c r="B7985" s="451"/>
    </row>
    <row r="7986" s="425" customFormat="1" ht="21.75" customHeight="1" spans="2:2">
      <c r="B7986" s="451"/>
    </row>
    <row r="7987" s="425" customFormat="1" ht="21.75" customHeight="1" spans="2:2">
      <c r="B7987" s="451"/>
    </row>
    <row r="7988" s="425" customFormat="1" ht="21.75" customHeight="1" spans="2:2">
      <c r="B7988" s="451"/>
    </row>
    <row r="7989" s="425" customFormat="1" ht="21.75" customHeight="1" spans="2:2">
      <c r="B7989" s="451"/>
    </row>
    <row r="7990" s="425" customFormat="1" ht="21.75" customHeight="1" spans="2:2">
      <c r="B7990" s="451"/>
    </row>
    <row r="7991" s="425" customFormat="1" ht="21.75" customHeight="1" spans="2:2">
      <c r="B7991" s="451"/>
    </row>
    <row r="7992" s="425" customFormat="1" ht="21.75" customHeight="1" spans="2:2">
      <c r="B7992" s="451"/>
    </row>
    <row r="7993" s="425" customFormat="1" ht="21.75" customHeight="1" spans="2:2">
      <c r="B7993" s="451"/>
    </row>
    <row r="7994" s="425" customFormat="1" ht="21.75" customHeight="1" spans="2:2">
      <c r="B7994" s="451"/>
    </row>
    <row r="7995" s="425" customFormat="1" ht="21.75" customHeight="1" spans="2:2">
      <c r="B7995" s="451"/>
    </row>
    <row r="7996" s="425" customFormat="1" ht="21.75" customHeight="1" spans="2:2">
      <c r="B7996" s="451"/>
    </row>
    <row r="7997" s="425" customFormat="1" ht="21.75" customHeight="1" spans="2:2">
      <c r="B7997" s="451"/>
    </row>
    <row r="7998" s="425" customFormat="1" ht="21.75" customHeight="1" spans="2:2">
      <c r="B7998" s="451"/>
    </row>
    <row r="7999" s="425" customFormat="1" ht="21.75" customHeight="1" spans="2:2">
      <c r="B7999" s="451"/>
    </row>
    <row r="8000" s="425" customFormat="1" ht="21.75" customHeight="1" spans="2:2">
      <c r="B8000" s="451"/>
    </row>
    <row r="8001" s="425" customFormat="1" ht="21.75" customHeight="1" spans="2:2">
      <c r="B8001" s="451"/>
    </row>
    <row r="8002" s="425" customFormat="1" ht="21.75" customHeight="1" spans="2:2">
      <c r="B8002" s="451"/>
    </row>
    <row r="8003" s="425" customFormat="1" ht="21.75" customHeight="1" spans="2:2">
      <c r="B8003" s="451"/>
    </row>
    <row r="8004" s="425" customFormat="1" ht="21.75" customHeight="1" spans="2:2">
      <c r="B8004" s="451"/>
    </row>
    <row r="8005" s="425" customFormat="1" ht="21.75" customHeight="1" spans="2:2">
      <c r="B8005" s="451"/>
    </row>
    <row r="8006" s="425" customFormat="1" ht="21.75" customHeight="1" spans="2:2">
      <c r="B8006" s="451"/>
    </row>
    <row r="8007" s="425" customFormat="1" ht="21.75" customHeight="1" spans="2:2">
      <c r="B8007" s="451"/>
    </row>
    <row r="8008" s="425" customFormat="1" ht="21.75" customHeight="1" spans="2:2">
      <c r="B8008" s="451"/>
    </row>
    <row r="8009" s="425" customFormat="1" ht="21.75" customHeight="1" spans="2:2">
      <c r="B8009" s="451"/>
    </row>
    <row r="8010" s="425" customFormat="1" ht="21.75" customHeight="1" spans="2:2">
      <c r="B8010" s="451"/>
    </row>
    <row r="8011" s="425" customFormat="1" ht="21.75" customHeight="1" spans="2:2">
      <c r="B8011" s="451"/>
    </row>
    <row r="8012" s="425" customFormat="1" ht="21.75" customHeight="1" spans="2:2">
      <c r="B8012" s="451"/>
    </row>
    <row r="8013" s="425" customFormat="1" ht="21.75" customHeight="1" spans="2:2">
      <c r="B8013" s="451"/>
    </row>
    <row r="8014" s="425" customFormat="1" ht="21.75" customHeight="1" spans="2:2">
      <c r="B8014" s="451"/>
    </row>
    <row r="8015" s="425" customFormat="1" ht="21.75" customHeight="1" spans="2:2">
      <c r="B8015" s="451"/>
    </row>
    <row r="8016" s="425" customFormat="1" ht="21.75" customHeight="1" spans="2:2">
      <c r="B8016" s="451"/>
    </row>
    <row r="8017" s="425" customFormat="1" ht="21.75" customHeight="1" spans="2:2">
      <c r="B8017" s="451"/>
    </row>
    <row r="8018" s="425" customFormat="1" ht="21.75" customHeight="1" spans="2:2">
      <c r="B8018" s="451"/>
    </row>
    <row r="8019" s="425" customFormat="1" ht="21.75" customHeight="1" spans="2:2">
      <c r="B8019" s="451"/>
    </row>
    <row r="8020" s="425" customFormat="1" ht="21.75" customHeight="1" spans="2:2">
      <c r="B8020" s="451"/>
    </row>
    <row r="8021" s="425" customFormat="1" ht="21.75" customHeight="1" spans="2:2">
      <c r="B8021" s="451"/>
    </row>
    <row r="8022" s="425" customFormat="1" ht="21.75" customHeight="1" spans="2:2">
      <c r="B8022" s="451"/>
    </row>
    <row r="8023" s="425" customFormat="1" ht="21.75" customHeight="1" spans="2:2">
      <c r="B8023" s="451"/>
    </row>
    <row r="8024" s="425" customFormat="1" ht="21.75" customHeight="1" spans="2:2">
      <c r="B8024" s="451"/>
    </row>
    <row r="8025" s="425" customFormat="1" ht="21.75" customHeight="1" spans="2:2">
      <c r="B8025" s="451"/>
    </row>
    <row r="8026" s="425" customFormat="1" ht="21.75" customHeight="1" spans="2:2">
      <c r="B8026" s="451"/>
    </row>
    <row r="8027" s="425" customFormat="1" ht="21.75" customHeight="1" spans="2:2">
      <c r="B8027" s="451"/>
    </row>
    <row r="8028" s="425" customFormat="1" ht="21.75" customHeight="1" spans="2:2">
      <c r="B8028" s="451"/>
    </row>
    <row r="8029" s="425" customFormat="1" ht="21.75" customHeight="1" spans="2:2">
      <c r="B8029" s="451"/>
    </row>
    <row r="8030" s="425" customFormat="1" ht="21.75" customHeight="1" spans="2:2">
      <c r="B8030" s="451"/>
    </row>
    <row r="8031" s="425" customFormat="1" ht="21.75" customHeight="1" spans="2:2">
      <c r="B8031" s="451"/>
    </row>
    <row r="8032" s="425" customFormat="1" ht="21.75" customHeight="1" spans="2:2">
      <c r="B8032" s="451"/>
    </row>
    <row r="8033" s="425" customFormat="1" ht="21.75" customHeight="1" spans="2:2">
      <c r="B8033" s="451"/>
    </row>
    <row r="8034" s="425" customFormat="1" ht="21.75" customHeight="1" spans="2:2">
      <c r="B8034" s="451"/>
    </row>
    <row r="8035" s="425" customFormat="1" ht="21.75" customHeight="1" spans="2:2">
      <c r="B8035" s="451"/>
    </row>
    <row r="8036" s="425" customFormat="1" ht="21.75" customHeight="1" spans="2:2">
      <c r="B8036" s="451"/>
    </row>
    <row r="8037" s="425" customFormat="1" ht="21.75" customHeight="1" spans="2:2">
      <c r="B8037" s="451"/>
    </row>
    <row r="8038" s="425" customFormat="1" ht="21.75" customHeight="1" spans="2:2">
      <c r="B8038" s="451"/>
    </row>
    <row r="8039" s="425" customFormat="1" ht="21.75" customHeight="1" spans="2:2">
      <c r="B8039" s="451"/>
    </row>
    <row r="8040" s="425" customFormat="1" ht="21.75" customHeight="1" spans="2:2">
      <c r="B8040" s="451"/>
    </row>
    <row r="8041" s="425" customFormat="1" ht="21.75" customHeight="1" spans="2:2">
      <c r="B8041" s="451"/>
    </row>
    <row r="8042" s="425" customFormat="1" ht="21.75" customHeight="1" spans="2:2">
      <c r="B8042" s="451"/>
    </row>
    <row r="8043" s="425" customFormat="1" ht="21.75" customHeight="1" spans="2:2">
      <c r="B8043" s="451"/>
    </row>
    <row r="8044" s="425" customFormat="1" ht="21.75" customHeight="1" spans="2:2">
      <c r="B8044" s="451"/>
    </row>
    <row r="8045" s="425" customFormat="1" ht="21.75" customHeight="1" spans="2:2">
      <c r="B8045" s="451"/>
    </row>
    <row r="8046" s="425" customFormat="1" ht="21.75" customHeight="1" spans="2:2">
      <c r="B8046" s="451"/>
    </row>
    <row r="8047" s="425" customFormat="1" ht="21.75" customHeight="1" spans="2:2">
      <c r="B8047" s="451"/>
    </row>
    <row r="8048" s="425" customFormat="1" ht="21.75" customHeight="1" spans="2:2">
      <c r="B8048" s="451"/>
    </row>
    <row r="8049" s="425" customFormat="1" ht="21.75" customHeight="1" spans="2:2">
      <c r="B8049" s="451"/>
    </row>
    <row r="8050" s="425" customFormat="1" ht="21.75" customHeight="1" spans="2:2">
      <c r="B8050" s="451"/>
    </row>
    <row r="8051" s="425" customFormat="1" ht="21.75" customHeight="1" spans="2:2">
      <c r="B8051" s="451"/>
    </row>
    <row r="8052" s="425" customFormat="1" ht="21.75" customHeight="1" spans="2:2">
      <c r="B8052" s="451"/>
    </row>
    <row r="8053" s="425" customFormat="1" ht="21.75" customHeight="1" spans="2:2">
      <c r="B8053" s="451"/>
    </row>
    <row r="8054" s="425" customFormat="1" ht="21.75" customHeight="1" spans="2:2">
      <c r="B8054" s="451"/>
    </row>
    <row r="8055" s="425" customFormat="1" ht="21.75" customHeight="1" spans="2:2">
      <c r="B8055" s="451"/>
    </row>
    <row r="8056" s="425" customFormat="1" ht="21.75" customHeight="1" spans="2:2">
      <c r="B8056" s="451"/>
    </row>
    <row r="8057" s="425" customFormat="1" ht="21.75" customHeight="1" spans="2:2">
      <c r="B8057" s="451"/>
    </row>
    <row r="8058" s="425" customFormat="1" ht="21.75" customHeight="1" spans="2:2">
      <c r="B8058" s="451"/>
    </row>
    <row r="8059" s="425" customFormat="1" ht="21.75" customHeight="1" spans="2:2">
      <c r="B8059" s="451"/>
    </row>
    <row r="8060" s="425" customFormat="1" ht="21.75" customHeight="1" spans="2:2">
      <c r="B8060" s="451"/>
    </row>
    <row r="8061" s="425" customFormat="1" ht="21.75" customHeight="1" spans="2:2">
      <c r="B8061" s="451"/>
    </row>
    <row r="8062" s="425" customFormat="1" ht="21.75" customHeight="1" spans="2:2">
      <c r="B8062" s="451"/>
    </row>
    <row r="8063" s="425" customFormat="1" ht="21.75" customHeight="1" spans="2:2">
      <c r="B8063" s="451"/>
    </row>
    <row r="8064" s="425" customFormat="1" ht="21.75" customHeight="1" spans="2:2">
      <c r="B8064" s="451"/>
    </row>
    <row r="8065" s="425" customFormat="1" ht="21.75" customHeight="1" spans="2:2">
      <c r="B8065" s="451"/>
    </row>
    <row r="8066" s="425" customFormat="1" ht="21.75" customHeight="1" spans="2:2">
      <c r="B8066" s="451"/>
    </row>
    <row r="8067" s="425" customFormat="1" ht="21.75" customHeight="1" spans="2:2">
      <c r="B8067" s="451"/>
    </row>
    <row r="8068" s="425" customFormat="1" ht="21.75" customHeight="1" spans="2:2">
      <c r="B8068" s="451"/>
    </row>
    <row r="8069" s="425" customFormat="1" ht="21.75" customHeight="1" spans="2:2">
      <c r="B8069" s="451"/>
    </row>
    <row r="8070" s="425" customFormat="1" ht="21.75" customHeight="1" spans="2:2">
      <c r="B8070" s="451"/>
    </row>
    <row r="8071" s="425" customFormat="1" ht="21.75" customHeight="1" spans="2:2">
      <c r="B8071" s="451"/>
    </row>
    <row r="8072" s="425" customFormat="1" ht="21.75" customHeight="1" spans="2:2">
      <c r="B8072" s="451"/>
    </row>
    <row r="8073" s="425" customFormat="1" ht="21.75" customHeight="1" spans="2:2">
      <c r="B8073" s="451"/>
    </row>
    <row r="8074" s="425" customFormat="1" ht="21.75" customHeight="1" spans="2:2">
      <c r="B8074" s="451"/>
    </row>
    <row r="8075" s="425" customFormat="1" ht="21.75" customHeight="1" spans="2:2">
      <c r="B8075" s="451"/>
    </row>
    <row r="8076" s="425" customFormat="1" ht="21.75" customHeight="1" spans="2:2">
      <c r="B8076" s="451"/>
    </row>
    <row r="8077" s="425" customFormat="1" ht="21.75" customHeight="1" spans="2:2">
      <c r="B8077" s="451"/>
    </row>
    <row r="8078" s="425" customFormat="1" ht="21.75" customHeight="1" spans="2:2">
      <c r="B8078" s="451"/>
    </row>
    <row r="8079" s="425" customFormat="1" ht="21.75" customHeight="1" spans="2:2">
      <c r="B8079" s="451"/>
    </row>
    <row r="8080" s="425" customFormat="1" ht="21.75" customHeight="1" spans="2:2">
      <c r="B8080" s="451"/>
    </row>
    <row r="8081" s="425" customFormat="1" ht="21.75" customHeight="1" spans="2:2">
      <c r="B8081" s="451"/>
    </row>
    <row r="8082" s="425" customFormat="1" ht="21.75" customHeight="1" spans="2:2">
      <c r="B8082" s="451"/>
    </row>
    <row r="8083" s="425" customFormat="1" ht="21.75" customHeight="1" spans="2:2">
      <c r="B8083" s="451"/>
    </row>
    <row r="8084" s="425" customFormat="1" ht="21.75" customHeight="1" spans="2:2">
      <c r="B8084" s="451"/>
    </row>
    <row r="8085" s="425" customFormat="1" ht="21.75" customHeight="1" spans="2:2">
      <c r="B8085" s="451"/>
    </row>
    <row r="8086" s="425" customFormat="1" ht="21.75" customHeight="1" spans="2:2">
      <c r="B8086" s="451"/>
    </row>
    <row r="8087" s="425" customFormat="1" ht="21.75" customHeight="1" spans="2:2">
      <c r="B8087" s="451"/>
    </row>
    <row r="8088" s="425" customFormat="1" ht="21.75" customHeight="1" spans="2:2">
      <c r="B8088" s="451"/>
    </row>
    <row r="8089" s="425" customFormat="1" ht="21.75" customHeight="1" spans="2:2">
      <c r="B8089" s="451"/>
    </row>
    <row r="8090" s="425" customFormat="1" ht="21.75" customHeight="1" spans="2:2">
      <c r="B8090" s="451"/>
    </row>
    <row r="8091" s="425" customFormat="1" ht="21.75" customHeight="1" spans="2:2">
      <c r="B8091" s="451"/>
    </row>
    <row r="8092" s="425" customFormat="1" ht="21.75" customHeight="1" spans="2:2">
      <c r="B8092" s="451"/>
    </row>
    <row r="8093" s="425" customFormat="1" ht="21.75" customHeight="1" spans="2:2">
      <c r="B8093" s="451"/>
    </row>
    <row r="8094" s="425" customFormat="1" ht="21.75" customHeight="1" spans="2:2">
      <c r="B8094" s="451"/>
    </row>
    <row r="8095" s="425" customFormat="1" ht="21.75" customHeight="1" spans="2:2">
      <c r="B8095" s="451"/>
    </row>
    <row r="8096" s="425" customFormat="1" ht="21.75" customHeight="1" spans="2:2">
      <c r="B8096" s="451"/>
    </row>
    <row r="8097" s="425" customFormat="1" ht="21.75" customHeight="1" spans="2:2">
      <c r="B8097" s="451"/>
    </row>
    <row r="8098" s="425" customFormat="1" ht="21.75" customHeight="1" spans="2:2">
      <c r="B8098" s="451"/>
    </row>
    <row r="8099" s="425" customFormat="1" ht="21.75" customHeight="1" spans="2:2">
      <c r="B8099" s="451"/>
    </row>
    <row r="8100" s="425" customFormat="1" ht="21.75" customHeight="1" spans="2:2">
      <c r="B8100" s="451"/>
    </row>
    <row r="8101" s="425" customFormat="1" ht="21.75" customHeight="1" spans="2:2">
      <c r="B8101" s="451"/>
    </row>
    <row r="8102" s="425" customFormat="1" ht="21.75" customHeight="1" spans="2:2">
      <c r="B8102" s="451"/>
    </row>
    <row r="8103" s="425" customFormat="1" ht="21.75" customHeight="1" spans="2:2">
      <c r="B8103" s="451"/>
    </row>
    <row r="8104" s="425" customFormat="1" ht="21.75" customHeight="1" spans="2:2">
      <c r="B8104" s="451"/>
    </row>
    <row r="8105" s="425" customFormat="1" ht="21.75" customHeight="1" spans="2:2">
      <c r="B8105" s="451"/>
    </row>
    <row r="8106" s="425" customFormat="1" ht="21.75" customHeight="1" spans="2:2">
      <c r="B8106" s="451"/>
    </row>
    <row r="8107" s="425" customFormat="1" ht="21.75" customHeight="1" spans="2:2">
      <c r="B8107" s="451"/>
    </row>
    <row r="8108" s="425" customFormat="1" ht="21.75" customHeight="1" spans="2:2">
      <c r="B8108" s="451"/>
    </row>
    <row r="8109" s="425" customFormat="1" ht="21.75" customHeight="1" spans="2:2">
      <c r="B8109" s="451"/>
    </row>
    <row r="8110" s="425" customFormat="1" ht="21.75" customHeight="1" spans="2:2">
      <c r="B8110" s="451"/>
    </row>
    <row r="8111" s="425" customFormat="1" ht="21.75" customHeight="1" spans="2:2">
      <c r="B8111" s="451"/>
    </row>
    <row r="8112" s="425" customFormat="1" ht="21.75" customHeight="1" spans="2:2">
      <c r="B8112" s="451"/>
    </row>
    <row r="8113" s="425" customFormat="1" ht="21.75" customHeight="1" spans="2:2">
      <c r="B8113" s="451"/>
    </row>
    <row r="8114" s="425" customFormat="1" ht="21.75" customHeight="1" spans="2:2">
      <c r="B8114" s="451"/>
    </row>
    <row r="8115" s="425" customFormat="1" ht="21.75" customHeight="1" spans="2:2">
      <c r="B8115" s="451"/>
    </row>
    <row r="8116" s="425" customFormat="1" ht="21.75" customHeight="1" spans="2:2">
      <c r="B8116" s="451"/>
    </row>
    <row r="8117" s="425" customFormat="1" ht="21.75" customHeight="1" spans="2:2">
      <c r="B8117" s="451"/>
    </row>
    <row r="8118" s="425" customFormat="1" ht="21.75" customHeight="1" spans="2:2">
      <c r="B8118" s="451"/>
    </row>
    <row r="8119" s="425" customFormat="1" ht="21.75" customHeight="1" spans="2:2">
      <c r="B8119" s="451"/>
    </row>
    <row r="8120" s="425" customFormat="1" ht="21.75" customHeight="1" spans="2:2">
      <c r="B8120" s="451"/>
    </row>
    <row r="8121" s="425" customFormat="1" ht="21.75" customHeight="1" spans="2:2">
      <c r="B8121" s="451"/>
    </row>
    <row r="8122" s="425" customFormat="1" ht="21.75" customHeight="1" spans="2:2">
      <c r="B8122" s="451"/>
    </row>
    <row r="8123" s="425" customFormat="1" ht="21.75" customHeight="1" spans="2:2">
      <c r="B8123" s="451"/>
    </row>
    <row r="8124" s="425" customFormat="1" ht="21.75" customHeight="1" spans="2:2">
      <c r="B8124" s="451"/>
    </row>
    <row r="8125" s="425" customFormat="1" ht="21.75" customHeight="1" spans="2:2">
      <c r="B8125" s="451"/>
    </row>
    <row r="8126" s="425" customFormat="1" ht="21.75" customHeight="1" spans="2:2">
      <c r="B8126" s="451"/>
    </row>
    <row r="8127" s="425" customFormat="1" ht="21.75" customHeight="1" spans="2:2">
      <c r="B8127" s="451"/>
    </row>
    <row r="8128" s="425" customFormat="1" ht="21.75" customHeight="1" spans="2:2">
      <c r="B8128" s="451"/>
    </row>
    <row r="8129" s="425" customFormat="1" ht="21.75" customHeight="1" spans="2:2">
      <c r="B8129" s="451"/>
    </row>
    <row r="8130" s="425" customFormat="1" ht="21.75" customHeight="1" spans="2:2">
      <c r="B8130" s="451"/>
    </row>
    <row r="8131" s="425" customFormat="1" ht="21.75" customHeight="1" spans="2:2">
      <c r="B8131" s="451"/>
    </row>
    <row r="8132" s="425" customFormat="1" ht="21.75" customHeight="1" spans="2:2">
      <c r="B8132" s="451"/>
    </row>
    <row r="8133" s="425" customFormat="1" ht="21.75" customHeight="1" spans="2:2">
      <c r="B8133" s="451"/>
    </row>
    <row r="8134" s="425" customFormat="1" ht="21.75" customHeight="1" spans="2:2">
      <c r="B8134" s="451"/>
    </row>
    <row r="8135" s="425" customFormat="1" ht="21.75" customHeight="1" spans="2:2">
      <c r="B8135" s="451"/>
    </row>
    <row r="8136" s="425" customFormat="1" ht="21.75" customHeight="1" spans="2:2">
      <c r="B8136" s="451"/>
    </row>
    <row r="8137" s="425" customFormat="1" ht="21.75" customHeight="1" spans="2:2">
      <c r="B8137" s="451"/>
    </row>
    <row r="8138" s="425" customFormat="1" ht="21.75" customHeight="1" spans="2:2">
      <c r="B8138" s="451"/>
    </row>
    <row r="8139" s="425" customFormat="1" ht="21.75" customHeight="1" spans="2:2">
      <c r="B8139" s="451"/>
    </row>
    <row r="8140" s="425" customFormat="1" ht="21.75" customHeight="1" spans="2:2">
      <c r="B8140" s="451"/>
    </row>
    <row r="8141" s="425" customFormat="1" ht="21.75" customHeight="1" spans="2:2">
      <c r="B8141" s="451"/>
    </row>
    <row r="8142" s="425" customFormat="1" ht="21.75" customHeight="1" spans="2:2">
      <c r="B8142" s="451"/>
    </row>
    <row r="8143" s="425" customFormat="1" ht="21.75" customHeight="1" spans="2:2">
      <c r="B8143" s="451"/>
    </row>
    <row r="8144" s="425" customFormat="1" ht="21.75" customHeight="1" spans="2:2">
      <c r="B8144" s="451"/>
    </row>
    <row r="8145" s="425" customFormat="1" ht="21.75" customHeight="1" spans="2:2">
      <c r="B8145" s="451"/>
    </row>
    <row r="8146" s="425" customFormat="1" ht="21.75" customHeight="1" spans="2:2">
      <c r="B8146" s="451"/>
    </row>
    <row r="8147" s="425" customFormat="1" ht="21.75" customHeight="1" spans="2:2">
      <c r="B8147" s="451"/>
    </row>
    <row r="8148" s="425" customFormat="1" ht="21.75" customHeight="1" spans="2:2">
      <c r="B8148" s="451"/>
    </row>
    <row r="8149" s="425" customFormat="1" ht="21.75" customHeight="1" spans="2:2">
      <c r="B8149" s="451"/>
    </row>
    <row r="8150" s="425" customFormat="1" ht="21.75" customHeight="1" spans="2:2">
      <c r="B8150" s="451"/>
    </row>
    <row r="8151" s="425" customFormat="1" ht="21.75" customHeight="1" spans="2:2">
      <c r="B8151" s="451"/>
    </row>
    <row r="8152" s="425" customFormat="1" ht="21.75" customHeight="1" spans="2:2">
      <c r="B8152" s="451"/>
    </row>
    <row r="8153" s="425" customFormat="1" ht="21.75" customHeight="1" spans="2:2">
      <c r="B8153" s="451"/>
    </row>
    <row r="8154" s="425" customFormat="1" ht="21.75" customHeight="1" spans="2:2">
      <c r="B8154" s="451"/>
    </row>
    <row r="8155" s="425" customFormat="1" ht="21.75" customHeight="1" spans="2:2">
      <c r="B8155" s="451"/>
    </row>
    <row r="8156" s="425" customFormat="1" ht="21.75" customHeight="1" spans="2:2">
      <c r="B8156" s="451"/>
    </row>
    <row r="8157" s="425" customFormat="1" ht="21.75" customHeight="1" spans="2:2">
      <c r="B8157" s="451"/>
    </row>
    <row r="8158" s="425" customFormat="1" ht="21.75" customHeight="1" spans="2:2">
      <c r="B8158" s="451"/>
    </row>
    <row r="8159" s="425" customFormat="1" ht="21.75" customHeight="1" spans="2:2">
      <c r="B8159" s="451"/>
    </row>
    <row r="8160" s="425" customFormat="1" ht="21.75" customHeight="1" spans="2:2">
      <c r="B8160" s="451"/>
    </row>
    <row r="8161" s="425" customFormat="1" ht="21.75" customHeight="1" spans="2:2">
      <c r="B8161" s="451"/>
    </row>
    <row r="8162" s="425" customFormat="1" ht="21.75" customHeight="1" spans="2:2">
      <c r="B8162" s="451"/>
    </row>
    <row r="8163" s="425" customFormat="1" ht="21.75" customHeight="1" spans="2:2">
      <c r="B8163" s="451"/>
    </row>
    <row r="8164" s="425" customFormat="1" ht="21.75" customHeight="1" spans="2:2">
      <c r="B8164" s="451"/>
    </row>
    <row r="8165" s="425" customFormat="1" ht="21.75" customHeight="1" spans="2:2">
      <c r="B8165" s="451"/>
    </row>
    <row r="8166" s="425" customFormat="1" ht="21.75" customHeight="1" spans="2:2">
      <c r="B8166" s="451"/>
    </row>
    <row r="8167" s="425" customFormat="1" ht="21.75" customHeight="1" spans="2:2">
      <c r="B8167" s="451"/>
    </row>
    <row r="8168" s="425" customFormat="1" ht="21.75" customHeight="1" spans="2:2">
      <c r="B8168" s="451"/>
    </row>
    <row r="8169" s="425" customFormat="1" ht="21.75" customHeight="1" spans="2:2">
      <c r="B8169" s="451"/>
    </row>
    <row r="8170" s="425" customFormat="1" ht="21.75" customHeight="1" spans="2:2">
      <c r="B8170" s="451"/>
    </row>
    <row r="8171" s="425" customFormat="1" ht="21.75" customHeight="1" spans="2:2">
      <c r="B8171" s="451"/>
    </row>
    <row r="8172" s="425" customFormat="1" ht="21.75" customHeight="1" spans="2:2">
      <c r="B8172" s="451"/>
    </row>
    <row r="8173" s="425" customFormat="1" ht="21.75" customHeight="1" spans="2:2">
      <c r="B8173" s="451"/>
    </row>
    <row r="8174" s="425" customFormat="1" ht="21.75" customHeight="1" spans="2:2">
      <c r="B8174" s="451"/>
    </row>
    <row r="8175" s="425" customFormat="1" ht="21.75" customHeight="1" spans="2:2">
      <c r="B8175" s="451"/>
    </row>
    <row r="8176" s="425" customFormat="1" ht="21.75" customHeight="1" spans="2:2">
      <c r="B8176" s="451"/>
    </row>
    <row r="8177" s="425" customFormat="1" ht="21.75" customHeight="1" spans="2:2">
      <c r="B8177" s="451"/>
    </row>
    <row r="8178" s="425" customFormat="1" ht="21.75" customHeight="1" spans="2:2">
      <c r="B8178" s="451"/>
    </row>
    <row r="8179" s="425" customFormat="1" ht="21.75" customHeight="1" spans="2:2">
      <c r="B8179" s="451"/>
    </row>
    <row r="8180" s="425" customFormat="1" ht="21.75" customHeight="1" spans="2:2">
      <c r="B8180" s="451"/>
    </row>
    <row r="8181" s="425" customFormat="1" ht="21.75" customHeight="1" spans="2:2">
      <c r="B8181" s="451"/>
    </row>
    <row r="8182" s="425" customFormat="1" ht="21.75" customHeight="1" spans="2:2">
      <c r="B8182" s="451"/>
    </row>
    <row r="8183" s="425" customFormat="1" ht="21.75" customHeight="1" spans="2:2">
      <c r="B8183" s="451"/>
    </row>
    <row r="8184" s="425" customFormat="1" ht="21.75" customHeight="1" spans="2:2">
      <c r="B8184" s="451"/>
    </row>
    <row r="8185" s="425" customFormat="1" ht="21.75" customHeight="1" spans="2:2">
      <c r="B8185" s="451"/>
    </row>
    <row r="8186" s="425" customFormat="1" ht="21.75" customHeight="1" spans="2:2">
      <c r="B8186" s="451"/>
    </row>
    <row r="8187" s="425" customFormat="1" ht="21.75" customHeight="1" spans="2:2">
      <c r="B8187" s="451"/>
    </row>
    <row r="8188" s="425" customFormat="1" ht="21.75" customHeight="1" spans="2:2">
      <c r="B8188" s="451"/>
    </row>
    <row r="8189" s="425" customFormat="1" ht="21.75" customHeight="1" spans="2:2">
      <c r="B8189" s="451"/>
    </row>
    <row r="8190" s="425" customFormat="1" ht="21.75" customHeight="1" spans="2:2">
      <c r="B8190" s="451"/>
    </row>
    <row r="8191" s="425" customFormat="1" ht="21.75" customHeight="1" spans="2:2">
      <c r="B8191" s="451"/>
    </row>
    <row r="8192" s="425" customFormat="1" ht="21.75" customHeight="1" spans="2:2">
      <c r="B8192" s="451"/>
    </row>
    <row r="8193" s="425" customFormat="1" ht="21.75" customHeight="1" spans="2:2">
      <c r="B8193" s="451"/>
    </row>
    <row r="8194" s="425" customFormat="1" ht="21.75" customHeight="1" spans="2:2">
      <c r="B8194" s="451"/>
    </row>
    <row r="8195" s="425" customFormat="1" ht="21.75" customHeight="1" spans="2:2">
      <c r="B8195" s="451"/>
    </row>
    <row r="8196" s="425" customFormat="1" ht="21.75" customHeight="1" spans="2:2">
      <c r="B8196" s="451"/>
    </row>
    <row r="8197" s="425" customFormat="1" ht="21.75" customHeight="1" spans="2:2">
      <c r="B8197" s="451"/>
    </row>
    <row r="8198" s="425" customFormat="1" ht="21.75" customHeight="1" spans="2:2">
      <c r="B8198" s="451"/>
    </row>
    <row r="8199" s="425" customFormat="1" ht="21.75" customHeight="1" spans="2:2">
      <c r="B8199" s="451"/>
    </row>
    <row r="8200" s="425" customFormat="1" ht="21.75" customHeight="1" spans="2:2">
      <c r="B8200" s="451"/>
    </row>
    <row r="8201" s="425" customFormat="1" ht="21.75" customHeight="1" spans="2:2">
      <c r="B8201" s="451"/>
    </row>
    <row r="8202" s="425" customFormat="1" ht="21.75" customHeight="1" spans="2:2">
      <c r="B8202" s="451"/>
    </row>
    <row r="8203" s="425" customFormat="1" ht="21.75" customHeight="1" spans="2:2">
      <c r="B8203" s="451"/>
    </row>
    <row r="8204" s="425" customFormat="1" ht="21.75" customHeight="1" spans="2:2">
      <c r="B8204" s="451"/>
    </row>
    <row r="8205" s="425" customFormat="1" ht="21.75" customHeight="1" spans="2:2">
      <c r="B8205" s="451"/>
    </row>
    <row r="8206" s="425" customFormat="1" ht="21.75" customHeight="1" spans="2:2">
      <c r="B8206" s="451"/>
    </row>
    <row r="8207" s="425" customFormat="1" ht="21.75" customHeight="1" spans="2:2">
      <c r="B8207" s="451"/>
    </row>
    <row r="8208" s="425" customFormat="1" ht="21.75" customHeight="1" spans="2:2">
      <c r="B8208" s="451"/>
    </row>
    <row r="8209" s="425" customFormat="1" ht="21.75" customHeight="1" spans="2:2">
      <c r="B8209" s="451"/>
    </row>
    <row r="8210" s="425" customFormat="1" ht="21.75" customHeight="1" spans="2:2">
      <c r="B8210" s="451"/>
    </row>
    <row r="8211" s="425" customFormat="1" ht="21.75" customHeight="1" spans="2:2">
      <c r="B8211" s="451"/>
    </row>
    <row r="8212" s="425" customFormat="1" ht="21.75" customHeight="1" spans="2:2">
      <c r="B8212" s="451"/>
    </row>
    <row r="8213" s="425" customFormat="1" ht="21.75" customHeight="1" spans="2:2">
      <c r="B8213" s="451"/>
    </row>
    <row r="8214" s="425" customFormat="1" ht="21.75" customHeight="1" spans="2:2">
      <c r="B8214" s="451"/>
    </row>
    <row r="8215" s="425" customFormat="1" ht="21.75" customHeight="1" spans="2:2">
      <c r="B8215" s="451"/>
    </row>
    <row r="8216" s="425" customFormat="1" ht="21.75" customHeight="1" spans="2:2">
      <c r="B8216" s="451"/>
    </row>
    <row r="8217" s="425" customFormat="1" ht="21.75" customHeight="1" spans="2:2">
      <c r="B8217" s="451"/>
    </row>
    <row r="8218" s="425" customFormat="1" ht="21.75" customHeight="1" spans="2:2">
      <c r="B8218" s="451"/>
    </row>
    <row r="8219" s="425" customFormat="1" ht="21.75" customHeight="1" spans="2:2">
      <c r="B8219" s="451"/>
    </row>
    <row r="8220" s="425" customFormat="1" ht="21.75" customHeight="1" spans="2:2">
      <c r="B8220" s="451"/>
    </row>
    <row r="8221" s="425" customFormat="1" ht="21.75" customHeight="1" spans="2:2">
      <c r="B8221" s="451"/>
    </row>
    <row r="8222" s="425" customFormat="1" ht="21.75" customHeight="1" spans="2:2">
      <c r="B8222" s="451"/>
    </row>
    <row r="8223" s="425" customFormat="1" ht="21.75" customHeight="1" spans="2:2">
      <c r="B8223" s="451"/>
    </row>
    <row r="8224" s="425" customFormat="1" ht="21.75" customHeight="1" spans="2:2">
      <c r="B8224" s="451"/>
    </row>
    <row r="8225" s="425" customFormat="1" ht="21.75" customHeight="1" spans="2:2">
      <c r="B8225" s="451"/>
    </row>
    <row r="8226" s="425" customFormat="1" ht="21.75" customHeight="1" spans="2:2">
      <c r="B8226" s="451"/>
    </row>
    <row r="8227" s="425" customFormat="1" ht="21.75" customHeight="1" spans="2:2">
      <c r="B8227" s="451"/>
    </row>
    <row r="8228" s="425" customFormat="1" ht="21.75" customHeight="1" spans="2:2">
      <c r="B8228" s="451"/>
    </row>
    <row r="8229" s="425" customFormat="1" ht="21.75" customHeight="1" spans="2:2">
      <c r="B8229" s="451"/>
    </row>
    <row r="8230" s="425" customFormat="1" ht="21.75" customHeight="1" spans="2:2">
      <c r="B8230" s="451"/>
    </row>
    <row r="8231" s="425" customFormat="1" ht="21.75" customHeight="1" spans="2:2">
      <c r="B8231" s="451"/>
    </row>
    <row r="8232" s="425" customFormat="1" ht="21.75" customHeight="1" spans="2:2">
      <c r="B8232" s="451"/>
    </row>
    <row r="8233" s="425" customFormat="1" ht="21.75" customHeight="1" spans="2:2">
      <c r="B8233" s="451"/>
    </row>
    <row r="8234" s="425" customFormat="1" ht="21.75" customHeight="1" spans="2:2">
      <c r="B8234" s="451"/>
    </row>
    <row r="8235" s="425" customFormat="1" ht="21.75" customHeight="1" spans="2:2">
      <c r="B8235" s="451"/>
    </row>
    <row r="8236" s="425" customFormat="1" ht="21.75" customHeight="1" spans="2:2">
      <c r="B8236" s="451"/>
    </row>
    <row r="8237" s="425" customFormat="1" ht="21.75" customHeight="1" spans="2:2">
      <c r="B8237" s="451"/>
    </row>
    <row r="8238" s="425" customFormat="1" ht="21.75" customHeight="1" spans="2:2">
      <c r="B8238" s="451"/>
    </row>
    <row r="8239" s="425" customFormat="1" ht="21.75" customHeight="1" spans="2:2">
      <c r="B8239" s="451"/>
    </row>
    <row r="8240" s="425" customFormat="1" ht="21.75" customHeight="1" spans="2:2">
      <c r="B8240" s="451"/>
    </row>
    <row r="8241" s="425" customFormat="1" ht="21.75" customHeight="1" spans="2:2">
      <c r="B8241" s="451"/>
    </row>
    <row r="8242" s="425" customFormat="1" ht="21.75" customHeight="1" spans="2:2">
      <c r="B8242" s="451"/>
    </row>
    <row r="8243" s="425" customFormat="1" ht="21.75" customHeight="1" spans="2:2">
      <c r="B8243" s="451"/>
    </row>
    <row r="8244" s="425" customFormat="1" ht="21.75" customHeight="1" spans="2:2">
      <c r="B8244" s="451"/>
    </row>
    <row r="8245" s="425" customFormat="1" ht="21.75" customHeight="1" spans="2:2">
      <c r="B8245" s="451"/>
    </row>
    <row r="8246" s="425" customFormat="1" ht="21.75" customHeight="1" spans="2:2">
      <c r="B8246" s="451"/>
    </row>
    <row r="8247" s="425" customFormat="1" ht="21.75" customHeight="1" spans="2:2">
      <c r="B8247" s="451"/>
    </row>
    <row r="8248" s="425" customFormat="1" ht="21.75" customHeight="1" spans="2:2">
      <c r="B8248" s="451"/>
    </row>
    <row r="8249" s="425" customFormat="1" ht="21.75" customHeight="1" spans="2:2">
      <c r="B8249" s="451"/>
    </row>
    <row r="8250" s="425" customFormat="1" ht="21.75" customHeight="1" spans="2:2">
      <c r="B8250" s="451"/>
    </row>
    <row r="8251" s="425" customFormat="1" ht="21.75" customHeight="1" spans="2:2">
      <c r="B8251" s="451"/>
    </row>
    <row r="8252" s="425" customFormat="1" ht="21.75" customHeight="1" spans="2:2">
      <c r="B8252" s="451"/>
    </row>
    <row r="8253" s="425" customFormat="1" ht="21.75" customHeight="1" spans="2:2">
      <c r="B8253" s="451"/>
    </row>
    <row r="8254" s="425" customFormat="1" ht="21.75" customHeight="1" spans="2:2">
      <c r="B8254" s="451"/>
    </row>
    <row r="8255" s="425" customFormat="1" ht="21.75" customHeight="1" spans="2:2">
      <c r="B8255" s="451"/>
    </row>
    <row r="8256" s="425" customFormat="1" ht="21.75" customHeight="1" spans="2:2">
      <c r="B8256" s="451"/>
    </row>
    <row r="8257" s="425" customFormat="1" ht="21.75" customHeight="1" spans="2:2">
      <c r="B8257" s="451"/>
    </row>
    <row r="8258" s="425" customFormat="1" ht="21.75" customHeight="1" spans="2:2">
      <c r="B8258" s="451"/>
    </row>
    <row r="8259" s="425" customFormat="1" ht="21.75" customHeight="1" spans="2:2">
      <c r="B8259" s="451"/>
    </row>
    <row r="8260" s="425" customFormat="1" ht="21.75" customHeight="1" spans="2:2">
      <c r="B8260" s="451"/>
    </row>
    <row r="8261" s="425" customFormat="1" ht="21.75" customHeight="1" spans="2:2">
      <c r="B8261" s="451"/>
    </row>
    <row r="8262" s="425" customFormat="1" ht="21.75" customHeight="1" spans="2:2">
      <c r="B8262" s="451"/>
    </row>
    <row r="8263" s="425" customFormat="1" ht="21.75" customHeight="1" spans="2:2">
      <c r="B8263" s="451"/>
    </row>
    <row r="8264" s="425" customFormat="1" ht="21.75" customHeight="1" spans="2:2">
      <c r="B8264" s="451"/>
    </row>
    <row r="8265" s="425" customFormat="1" ht="21.75" customHeight="1" spans="2:2">
      <c r="B8265" s="451"/>
    </row>
    <row r="8266" s="425" customFormat="1" ht="21.75" customHeight="1" spans="2:2">
      <c r="B8266" s="451"/>
    </row>
    <row r="8267" s="425" customFormat="1" ht="21.75" customHeight="1" spans="2:2">
      <c r="B8267" s="451"/>
    </row>
    <row r="8268" s="425" customFormat="1" ht="21.75" customHeight="1" spans="2:2">
      <c r="B8268" s="451"/>
    </row>
    <row r="8269" s="425" customFormat="1" ht="21.75" customHeight="1" spans="2:2">
      <c r="B8269" s="451"/>
    </row>
    <row r="8270" s="425" customFormat="1" ht="21.75" customHeight="1" spans="2:2">
      <c r="B8270" s="451"/>
    </row>
    <row r="8271" s="425" customFormat="1" ht="21.75" customHeight="1" spans="2:2">
      <c r="B8271" s="451"/>
    </row>
    <row r="8272" s="425" customFormat="1" ht="21.75" customHeight="1" spans="2:2">
      <c r="B8272" s="451"/>
    </row>
    <row r="8273" s="425" customFormat="1" ht="21.75" customHeight="1" spans="2:2">
      <c r="B8273" s="451"/>
    </row>
    <row r="8274" s="425" customFormat="1" ht="21.75" customHeight="1" spans="2:2">
      <c r="B8274" s="451"/>
    </row>
    <row r="8275" s="425" customFormat="1" ht="21.75" customHeight="1" spans="2:2">
      <c r="B8275" s="451"/>
    </row>
    <row r="8276" s="425" customFormat="1" ht="21.75" customHeight="1" spans="2:2">
      <c r="B8276" s="451"/>
    </row>
    <row r="8277" s="425" customFormat="1" ht="21.75" customHeight="1" spans="2:2">
      <c r="B8277" s="451"/>
    </row>
    <row r="8278" s="425" customFormat="1" ht="21.75" customHeight="1" spans="2:2">
      <c r="B8278" s="451"/>
    </row>
    <row r="8279" s="425" customFormat="1" ht="21.75" customHeight="1" spans="2:2">
      <c r="B8279" s="451"/>
    </row>
    <row r="8280" s="425" customFormat="1" ht="21.75" customHeight="1" spans="2:2">
      <c r="B8280" s="451"/>
    </row>
    <row r="8281" s="425" customFormat="1" ht="21.75" customHeight="1" spans="2:2">
      <c r="B8281" s="451"/>
    </row>
    <row r="8282" s="425" customFormat="1" ht="21.75" customHeight="1" spans="2:2">
      <c r="B8282" s="451"/>
    </row>
    <row r="8283" s="425" customFormat="1" ht="21.75" customHeight="1" spans="2:2">
      <c r="B8283" s="451"/>
    </row>
    <row r="8284" s="425" customFormat="1" ht="21.75" customHeight="1" spans="2:2">
      <c r="B8284" s="451"/>
    </row>
    <row r="8285" s="425" customFormat="1" ht="21.75" customHeight="1" spans="2:2">
      <c r="B8285" s="451"/>
    </row>
    <row r="8286" s="425" customFormat="1" ht="21.75" customHeight="1" spans="2:2">
      <c r="B8286" s="451"/>
    </row>
    <row r="8287" s="425" customFormat="1" ht="21.75" customHeight="1" spans="2:2">
      <c r="B8287" s="451"/>
    </row>
    <row r="8288" s="425" customFormat="1" ht="21.75" customHeight="1" spans="2:2">
      <c r="B8288" s="451"/>
    </row>
    <row r="8289" s="425" customFormat="1" ht="21.75" customHeight="1" spans="2:2">
      <c r="B8289" s="451"/>
    </row>
    <row r="8290" s="425" customFormat="1" ht="21.75" customHeight="1" spans="2:2">
      <c r="B8290" s="451"/>
    </row>
    <row r="8291" s="425" customFormat="1" ht="21.75" customHeight="1" spans="2:2">
      <c r="B8291" s="451"/>
    </row>
    <row r="8292" s="425" customFormat="1" ht="21.75" customHeight="1" spans="2:2">
      <c r="B8292" s="451"/>
    </row>
    <row r="8293" s="425" customFormat="1" ht="21.75" customHeight="1" spans="2:2">
      <c r="B8293" s="451"/>
    </row>
    <row r="8294" s="425" customFormat="1" ht="21.75" customHeight="1" spans="2:2">
      <c r="B8294" s="451"/>
    </row>
    <row r="8295" s="425" customFormat="1" ht="21.75" customHeight="1" spans="2:2">
      <c r="B8295" s="451"/>
    </row>
    <row r="8296" s="425" customFormat="1" ht="21.75" customHeight="1" spans="2:2">
      <c r="B8296" s="451"/>
    </row>
    <row r="8297" s="425" customFormat="1" ht="21.75" customHeight="1" spans="2:2">
      <c r="B8297" s="451"/>
    </row>
    <row r="8298" s="425" customFormat="1" ht="21.75" customHeight="1" spans="2:2">
      <c r="B8298" s="451"/>
    </row>
    <row r="8299" s="425" customFormat="1" ht="21.75" customHeight="1" spans="2:2">
      <c r="B8299" s="451"/>
    </row>
    <row r="8300" s="425" customFormat="1" ht="21.75" customHeight="1" spans="2:2">
      <c r="B8300" s="451"/>
    </row>
    <row r="8301" s="425" customFormat="1" ht="21.75" customHeight="1" spans="2:2">
      <c r="B8301" s="451"/>
    </row>
    <row r="8302" s="425" customFormat="1" ht="21.75" customHeight="1" spans="2:2">
      <c r="B8302" s="451"/>
    </row>
    <row r="8303" s="425" customFormat="1" ht="21.75" customHeight="1" spans="2:2">
      <c r="B8303" s="451"/>
    </row>
    <row r="8304" s="425" customFormat="1" ht="21.75" customHeight="1" spans="2:2">
      <c r="B8304" s="451"/>
    </row>
    <row r="8305" s="425" customFormat="1" ht="21.75" customHeight="1" spans="2:2">
      <c r="B8305" s="451"/>
    </row>
    <row r="8306" s="425" customFormat="1" ht="21.75" customHeight="1" spans="2:2">
      <c r="B8306" s="451"/>
    </row>
    <row r="8307" s="425" customFormat="1" ht="21.75" customHeight="1" spans="2:2">
      <c r="B8307" s="451"/>
    </row>
    <row r="8308" s="425" customFormat="1" ht="21.75" customHeight="1" spans="2:2">
      <c r="B8308" s="451"/>
    </row>
    <row r="8309" s="425" customFormat="1" ht="21.75" customHeight="1" spans="2:2">
      <c r="B8309" s="451"/>
    </row>
    <row r="8310" s="425" customFormat="1" ht="21.75" customHeight="1" spans="2:2">
      <c r="B8310" s="451"/>
    </row>
    <row r="8311" s="425" customFormat="1" ht="21.75" customHeight="1" spans="2:2">
      <c r="B8311" s="451"/>
    </row>
    <row r="8312" s="425" customFormat="1" ht="21.75" customHeight="1" spans="2:2">
      <c r="B8312" s="451"/>
    </row>
    <row r="8313" s="425" customFormat="1" ht="21.75" customHeight="1" spans="2:2">
      <c r="B8313" s="451"/>
    </row>
    <row r="8314" s="425" customFormat="1" ht="21.75" customHeight="1" spans="2:2">
      <c r="B8314" s="451"/>
    </row>
    <row r="8315" s="425" customFormat="1" ht="21.75" customHeight="1" spans="2:2">
      <c r="B8315" s="451"/>
    </row>
    <row r="8316" s="425" customFormat="1" ht="21.75" customHeight="1" spans="2:2">
      <c r="B8316" s="451"/>
    </row>
    <row r="8317" s="425" customFormat="1" ht="21.75" customHeight="1" spans="2:2">
      <c r="B8317" s="451"/>
    </row>
    <row r="8318" s="425" customFormat="1" ht="21.75" customHeight="1" spans="2:2">
      <c r="B8318" s="451"/>
    </row>
    <row r="8319" s="425" customFormat="1" ht="21.75" customHeight="1" spans="2:2">
      <c r="B8319" s="451"/>
    </row>
    <row r="8320" s="425" customFormat="1" ht="21.75" customHeight="1" spans="2:2">
      <c r="B8320" s="451"/>
    </row>
    <row r="8321" s="425" customFormat="1" ht="21.75" customHeight="1" spans="2:2">
      <c r="B8321" s="451"/>
    </row>
    <row r="8322" s="425" customFormat="1" ht="21.75" customHeight="1" spans="2:2">
      <c r="B8322" s="451"/>
    </row>
    <row r="8323" s="425" customFormat="1" ht="21.75" customHeight="1" spans="2:2">
      <c r="B8323" s="451"/>
    </row>
    <row r="8324" s="425" customFormat="1" ht="21.75" customHeight="1" spans="2:2">
      <c r="B8324" s="451"/>
    </row>
    <row r="8325" s="425" customFormat="1" ht="21.75" customHeight="1" spans="2:2">
      <c r="B8325" s="451"/>
    </row>
    <row r="8326" s="425" customFormat="1" ht="21.75" customHeight="1" spans="2:2">
      <c r="B8326" s="451"/>
    </row>
    <row r="8327" s="425" customFormat="1" ht="21.75" customHeight="1" spans="2:2">
      <c r="B8327" s="451"/>
    </row>
    <row r="8328" s="425" customFormat="1" ht="21.75" customHeight="1" spans="2:2">
      <c r="B8328" s="451"/>
    </row>
    <row r="8329" s="425" customFormat="1" ht="21.75" customHeight="1" spans="2:2">
      <c r="B8329" s="451"/>
    </row>
    <row r="8330" s="425" customFormat="1" ht="21.75" customHeight="1" spans="2:2">
      <c r="B8330" s="451"/>
    </row>
    <row r="8331" s="425" customFormat="1" ht="21.75" customHeight="1" spans="2:2">
      <c r="B8331" s="451"/>
    </row>
    <row r="8332" s="425" customFormat="1" ht="21.75" customHeight="1" spans="2:2">
      <c r="B8332" s="451"/>
    </row>
    <row r="8333" s="425" customFormat="1" ht="21.75" customHeight="1" spans="2:2">
      <c r="B8333" s="451"/>
    </row>
    <row r="8334" s="425" customFormat="1" ht="21.75" customHeight="1" spans="2:2">
      <c r="B8334" s="451"/>
    </row>
    <row r="8335" s="425" customFormat="1" ht="21.75" customHeight="1" spans="2:2">
      <c r="B8335" s="451"/>
    </row>
    <row r="8336" s="425" customFormat="1" ht="21.75" customHeight="1" spans="2:2">
      <c r="B8336" s="451"/>
    </row>
    <row r="8337" s="425" customFormat="1" ht="21.75" customHeight="1" spans="2:2">
      <c r="B8337" s="451"/>
    </row>
    <row r="8338" s="425" customFormat="1" ht="21.75" customHeight="1" spans="2:2">
      <c r="B8338" s="451"/>
    </row>
    <row r="8339" s="425" customFormat="1" ht="21.75" customHeight="1" spans="2:2">
      <c r="B8339" s="451"/>
    </row>
    <row r="8340" s="425" customFormat="1" ht="21.75" customHeight="1" spans="2:2">
      <c r="B8340" s="451"/>
    </row>
    <row r="8341" s="425" customFormat="1" ht="21.75" customHeight="1" spans="2:2">
      <c r="B8341" s="451"/>
    </row>
    <row r="8342" s="425" customFormat="1" ht="21.75" customHeight="1" spans="2:2">
      <c r="B8342" s="451"/>
    </row>
    <row r="8343" s="425" customFormat="1" ht="21.75" customHeight="1" spans="2:2">
      <c r="B8343" s="451"/>
    </row>
    <row r="8344" s="425" customFormat="1" ht="21.75" customHeight="1" spans="2:2">
      <c r="B8344" s="451"/>
    </row>
    <row r="8345" s="425" customFormat="1" ht="21.75" customHeight="1" spans="2:2">
      <c r="B8345" s="451"/>
    </row>
    <row r="8346" s="425" customFormat="1" ht="21.75" customHeight="1" spans="2:2">
      <c r="B8346" s="451"/>
    </row>
    <row r="8347" s="425" customFormat="1" ht="21.75" customHeight="1" spans="2:2">
      <c r="B8347" s="451"/>
    </row>
    <row r="8348" s="425" customFormat="1" ht="21.75" customHeight="1" spans="2:2">
      <c r="B8348" s="451"/>
    </row>
    <row r="8349" s="425" customFormat="1" ht="21.75" customHeight="1" spans="2:2">
      <c r="B8349" s="451"/>
    </row>
    <row r="8350" s="425" customFormat="1" ht="21.75" customHeight="1" spans="2:2">
      <c r="B8350" s="451"/>
    </row>
    <row r="8351" s="425" customFormat="1" ht="21.75" customHeight="1" spans="2:2">
      <c r="B8351" s="451"/>
    </row>
    <row r="8352" s="425" customFormat="1" ht="21.75" customHeight="1" spans="2:2">
      <c r="B8352" s="451"/>
    </row>
    <row r="8353" s="425" customFormat="1" ht="21.75" customHeight="1" spans="2:2">
      <c r="B8353" s="451"/>
    </row>
    <row r="8354" s="425" customFormat="1" ht="21.75" customHeight="1" spans="2:2">
      <c r="B8354" s="451"/>
    </row>
    <row r="8355" s="425" customFormat="1" ht="21.75" customHeight="1" spans="2:2">
      <c r="B8355" s="451"/>
    </row>
    <row r="8356" s="425" customFormat="1" ht="21.75" customHeight="1" spans="2:2">
      <c r="B8356" s="451"/>
    </row>
    <row r="8357" s="425" customFormat="1" ht="21.75" customHeight="1" spans="2:2">
      <c r="B8357" s="451"/>
    </row>
    <row r="8358" s="425" customFormat="1" ht="21.75" customHeight="1" spans="2:2">
      <c r="B8358" s="451"/>
    </row>
    <row r="8359" s="425" customFormat="1" ht="21.75" customHeight="1" spans="2:2">
      <c r="B8359" s="451"/>
    </row>
    <row r="8360" s="425" customFormat="1" ht="21.75" customHeight="1" spans="2:2">
      <c r="B8360" s="451"/>
    </row>
    <row r="8361" s="425" customFormat="1" ht="21.75" customHeight="1" spans="2:2">
      <c r="B8361" s="451"/>
    </row>
    <row r="8362" s="425" customFormat="1" ht="21.75" customHeight="1" spans="2:2">
      <c r="B8362" s="451"/>
    </row>
    <row r="8363" s="425" customFormat="1" ht="21.75" customHeight="1" spans="2:2">
      <c r="B8363" s="451"/>
    </row>
    <row r="8364" s="425" customFormat="1" ht="21.75" customHeight="1" spans="2:2">
      <c r="B8364" s="451"/>
    </row>
    <row r="8365" s="425" customFormat="1" ht="21.75" customHeight="1" spans="2:2">
      <c r="B8365" s="451"/>
    </row>
    <row r="8366" s="425" customFormat="1" ht="21.75" customHeight="1" spans="2:2">
      <c r="B8366" s="451"/>
    </row>
    <row r="8367" s="425" customFormat="1" ht="21.75" customHeight="1" spans="2:2">
      <c r="B8367" s="451"/>
    </row>
    <row r="8368" s="425" customFormat="1" ht="21.75" customHeight="1" spans="2:2">
      <c r="B8368" s="451"/>
    </row>
    <row r="8369" s="425" customFormat="1" ht="21.75" customHeight="1" spans="2:2">
      <c r="B8369" s="451"/>
    </row>
    <row r="8370" s="425" customFormat="1" ht="21.75" customHeight="1" spans="2:2">
      <c r="B8370" s="451"/>
    </row>
    <row r="8371" s="425" customFormat="1" ht="21.75" customHeight="1" spans="2:2">
      <c r="B8371" s="451"/>
    </row>
    <row r="8372" s="425" customFormat="1" ht="21.75" customHeight="1" spans="2:2">
      <c r="B8372" s="451"/>
    </row>
    <row r="8373" s="425" customFormat="1" ht="21.75" customHeight="1" spans="2:2">
      <c r="B8373" s="451"/>
    </row>
    <row r="8374" s="425" customFormat="1" ht="21.75" customHeight="1" spans="2:2">
      <c r="B8374" s="451"/>
    </row>
    <row r="8375" s="425" customFormat="1" ht="21.75" customHeight="1" spans="2:2">
      <c r="B8375" s="451"/>
    </row>
    <row r="8376" s="425" customFormat="1" ht="21.75" customHeight="1" spans="2:2">
      <c r="B8376" s="451"/>
    </row>
    <row r="8377" s="425" customFormat="1" ht="21.75" customHeight="1" spans="2:2">
      <c r="B8377" s="451"/>
    </row>
    <row r="8378" s="425" customFormat="1" ht="21.75" customHeight="1" spans="2:2">
      <c r="B8378" s="451"/>
    </row>
    <row r="8379" s="425" customFormat="1" ht="21.75" customHeight="1" spans="2:2">
      <c r="B8379" s="451"/>
    </row>
    <row r="8380" s="425" customFormat="1" ht="21.75" customHeight="1" spans="2:2">
      <c r="B8380" s="451"/>
    </row>
    <row r="8381" s="425" customFormat="1" ht="21.75" customHeight="1" spans="2:2">
      <c r="B8381" s="451"/>
    </row>
    <row r="8382" s="425" customFormat="1" ht="21.75" customHeight="1" spans="2:2">
      <c r="B8382" s="451"/>
    </row>
    <row r="8383" s="425" customFormat="1" ht="21.75" customHeight="1" spans="2:2">
      <c r="B8383" s="451"/>
    </row>
    <row r="8384" s="425" customFormat="1" ht="21.75" customHeight="1" spans="2:2">
      <c r="B8384" s="451"/>
    </row>
    <row r="8385" s="425" customFormat="1" ht="21.75" customHeight="1" spans="2:2">
      <c r="B8385" s="451"/>
    </row>
    <row r="8386" s="425" customFormat="1" ht="21.75" customHeight="1" spans="2:2">
      <c r="B8386" s="451"/>
    </row>
    <row r="8387" s="425" customFormat="1" ht="21.75" customHeight="1" spans="2:2">
      <c r="B8387" s="451"/>
    </row>
    <row r="8388" s="425" customFormat="1" ht="21.75" customHeight="1" spans="2:2">
      <c r="B8388" s="451"/>
    </row>
    <row r="8389" s="425" customFormat="1" ht="21.75" customHeight="1" spans="2:2">
      <c r="B8389" s="451"/>
    </row>
    <row r="8390" s="425" customFormat="1" ht="21.75" customHeight="1" spans="2:2">
      <c r="B8390" s="451"/>
    </row>
    <row r="8391" s="425" customFormat="1" ht="21.75" customHeight="1" spans="2:2">
      <c r="B8391" s="451"/>
    </row>
    <row r="8392" s="425" customFormat="1" ht="21.75" customHeight="1" spans="2:2">
      <c r="B8392" s="451"/>
    </row>
    <row r="8393" s="425" customFormat="1" ht="21.75" customHeight="1" spans="2:2">
      <c r="B8393" s="451"/>
    </row>
    <row r="8394" s="425" customFormat="1" ht="21.75" customHeight="1" spans="2:2">
      <c r="B8394" s="451"/>
    </row>
    <row r="8395" s="425" customFormat="1" ht="21.75" customHeight="1" spans="2:2">
      <c r="B8395" s="451"/>
    </row>
    <row r="8396" s="425" customFormat="1" ht="21.75" customHeight="1" spans="2:2">
      <c r="B8396" s="451"/>
    </row>
    <row r="8397" s="425" customFormat="1" ht="21.75" customHeight="1" spans="2:2">
      <c r="B8397" s="451"/>
    </row>
    <row r="8398" s="425" customFormat="1" ht="21.75" customHeight="1" spans="2:2">
      <c r="B8398" s="451"/>
    </row>
    <row r="8399" s="425" customFormat="1" ht="21.75" customHeight="1" spans="2:2">
      <c r="B8399" s="451"/>
    </row>
    <row r="8400" s="425" customFormat="1" ht="21.75" customHeight="1" spans="2:2">
      <c r="B8400" s="451"/>
    </row>
    <row r="8401" s="425" customFormat="1" ht="21.75" customHeight="1" spans="2:2">
      <c r="B8401" s="451"/>
    </row>
    <row r="8402" s="425" customFormat="1" ht="21.75" customHeight="1" spans="2:2">
      <c r="B8402" s="451"/>
    </row>
    <row r="8403" s="425" customFormat="1" ht="21.75" customHeight="1" spans="2:2">
      <c r="B8403" s="451"/>
    </row>
    <row r="8404" s="425" customFormat="1" ht="21.75" customHeight="1" spans="2:2">
      <c r="B8404" s="451"/>
    </row>
    <row r="8405" s="425" customFormat="1" ht="21.75" customHeight="1" spans="2:2">
      <c r="B8405" s="451"/>
    </row>
    <row r="8406" s="425" customFormat="1" ht="21.75" customHeight="1" spans="2:2">
      <c r="B8406" s="451"/>
    </row>
    <row r="8407" s="425" customFormat="1" ht="21.75" customHeight="1" spans="2:2">
      <c r="B8407" s="451"/>
    </row>
    <row r="8408" s="425" customFormat="1" ht="21.75" customHeight="1" spans="2:2">
      <c r="B8408" s="451"/>
    </row>
    <row r="8409" s="425" customFormat="1" ht="21.75" customHeight="1" spans="2:2">
      <c r="B8409" s="451"/>
    </row>
    <row r="8410" s="425" customFormat="1" ht="21.75" customHeight="1" spans="2:2">
      <c r="B8410" s="451"/>
    </row>
    <row r="8411" s="425" customFormat="1" ht="21.75" customHeight="1" spans="2:2">
      <c r="B8411" s="451"/>
    </row>
    <row r="8412" s="425" customFormat="1" ht="21.75" customHeight="1" spans="2:2">
      <c r="B8412" s="451"/>
    </row>
    <row r="8413" s="425" customFormat="1" ht="21.75" customHeight="1" spans="2:2">
      <c r="B8413" s="451"/>
    </row>
    <row r="8414" s="425" customFormat="1" ht="21.75" customHeight="1" spans="2:2">
      <c r="B8414" s="451"/>
    </row>
    <row r="8415" s="425" customFormat="1" ht="21.75" customHeight="1" spans="2:2">
      <c r="B8415" s="451"/>
    </row>
    <row r="8416" s="425" customFormat="1" ht="21.75" customHeight="1" spans="2:2">
      <c r="B8416" s="451"/>
    </row>
    <row r="8417" s="425" customFormat="1" ht="21.75" customHeight="1" spans="2:2">
      <c r="B8417" s="451"/>
    </row>
    <row r="8418" s="425" customFormat="1" ht="21.75" customHeight="1" spans="2:2">
      <c r="B8418" s="451"/>
    </row>
    <row r="8419" s="425" customFormat="1" ht="21.75" customHeight="1" spans="2:2">
      <c r="B8419" s="451"/>
    </row>
    <row r="8420" s="425" customFormat="1" ht="21.75" customHeight="1" spans="2:2">
      <c r="B8420" s="451"/>
    </row>
    <row r="8421" s="425" customFormat="1" ht="21.75" customHeight="1" spans="2:2">
      <c r="B8421" s="451"/>
    </row>
    <row r="8422" s="425" customFormat="1" ht="21.75" customHeight="1" spans="2:2">
      <c r="B8422" s="451"/>
    </row>
    <row r="8423" s="425" customFormat="1" ht="21.75" customHeight="1" spans="2:2">
      <c r="B8423" s="451"/>
    </row>
    <row r="8424" s="425" customFormat="1" ht="21.75" customHeight="1" spans="2:2">
      <c r="B8424" s="451"/>
    </row>
    <row r="8425" s="425" customFormat="1" ht="21.75" customHeight="1" spans="2:2">
      <c r="B8425" s="451"/>
    </row>
    <row r="8426" s="425" customFormat="1" ht="21.75" customHeight="1" spans="2:2">
      <c r="B8426" s="451"/>
    </row>
    <row r="8427" s="425" customFormat="1" ht="21.75" customHeight="1" spans="2:2">
      <c r="B8427" s="451"/>
    </row>
    <row r="8428" s="425" customFormat="1" ht="21.75" customHeight="1" spans="2:2">
      <c r="B8428" s="451"/>
    </row>
    <row r="8429" s="425" customFormat="1" ht="21.75" customHeight="1" spans="2:2">
      <c r="B8429" s="451"/>
    </row>
    <row r="8430" s="425" customFormat="1" ht="21.75" customHeight="1" spans="2:2">
      <c r="B8430" s="451"/>
    </row>
    <row r="8431" s="425" customFormat="1" ht="21.75" customHeight="1" spans="2:2">
      <c r="B8431" s="451"/>
    </row>
    <row r="8432" s="425" customFormat="1" ht="21.75" customHeight="1" spans="2:2">
      <c r="B8432" s="451"/>
    </row>
    <row r="8433" s="425" customFormat="1" ht="21.75" customHeight="1" spans="2:2">
      <c r="B8433" s="451"/>
    </row>
    <row r="8434" s="425" customFormat="1" ht="21.75" customHeight="1" spans="2:2">
      <c r="B8434" s="451"/>
    </row>
    <row r="8435" s="425" customFormat="1" ht="21.75" customHeight="1" spans="2:2">
      <c r="B8435" s="451"/>
    </row>
    <row r="8436" s="425" customFormat="1" ht="21.75" customHeight="1" spans="2:2">
      <c r="B8436" s="451"/>
    </row>
    <row r="8437" s="425" customFormat="1" ht="21.75" customHeight="1" spans="2:2">
      <c r="B8437" s="451"/>
    </row>
    <row r="8438" s="425" customFormat="1" ht="21.75" customHeight="1" spans="2:2">
      <c r="B8438" s="451"/>
    </row>
    <row r="8439" s="425" customFormat="1" ht="21.75" customHeight="1" spans="2:2">
      <c r="B8439" s="451"/>
    </row>
    <row r="8440" s="425" customFormat="1" ht="21.75" customHeight="1" spans="2:2">
      <c r="B8440" s="451"/>
    </row>
    <row r="8441" s="425" customFormat="1" ht="21.75" customHeight="1" spans="2:2">
      <c r="B8441" s="451"/>
    </row>
    <row r="8442" s="425" customFormat="1" ht="21.75" customHeight="1" spans="2:2">
      <c r="B8442" s="451"/>
    </row>
    <row r="8443" s="425" customFormat="1" ht="21.75" customHeight="1" spans="2:2">
      <c r="B8443" s="451"/>
    </row>
    <row r="8444" s="425" customFormat="1" ht="21.75" customHeight="1" spans="2:2">
      <c r="B8444" s="451"/>
    </row>
    <row r="8445" s="425" customFormat="1" ht="21.75" customHeight="1" spans="2:2">
      <c r="B8445" s="451"/>
    </row>
    <row r="8446" s="425" customFormat="1" ht="21.75" customHeight="1" spans="2:2">
      <c r="B8446" s="451"/>
    </row>
    <row r="8447" s="425" customFormat="1" ht="21.75" customHeight="1" spans="2:2">
      <c r="B8447" s="451"/>
    </row>
    <row r="8448" s="425" customFormat="1" ht="21.75" customHeight="1" spans="2:2">
      <c r="B8448" s="451"/>
    </row>
    <row r="8449" s="425" customFormat="1" ht="21.75" customHeight="1" spans="2:2">
      <c r="B8449" s="451"/>
    </row>
    <row r="8450" s="425" customFormat="1" ht="21.75" customHeight="1" spans="2:2">
      <c r="B8450" s="451"/>
    </row>
    <row r="8451" s="425" customFormat="1" ht="21.75" customHeight="1" spans="2:2">
      <c r="B8451" s="451"/>
    </row>
    <row r="8452" s="425" customFormat="1" ht="21.75" customHeight="1" spans="2:2">
      <c r="B8452" s="451"/>
    </row>
    <row r="8453" s="425" customFormat="1" ht="21.75" customHeight="1" spans="2:2">
      <c r="B8453" s="451"/>
    </row>
    <row r="8454" s="425" customFormat="1" ht="21.75" customHeight="1" spans="2:2">
      <c r="B8454" s="451"/>
    </row>
    <row r="8455" s="425" customFormat="1" ht="21.75" customHeight="1" spans="2:2">
      <c r="B8455" s="451"/>
    </row>
    <row r="8456" s="425" customFormat="1" ht="21.75" customHeight="1" spans="2:2">
      <c r="B8456" s="451"/>
    </row>
    <row r="8457" s="425" customFormat="1" ht="21.75" customHeight="1" spans="2:2">
      <c r="B8457" s="451"/>
    </row>
    <row r="8458" s="425" customFormat="1" ht="21.75" customHeight="1" spans="2:2">
      <c r="B8458" s="451"/>
    </row>
    <row r="8459" s="425" customFormat="1" ht="21.75" customHeight="1" spans="2:2">
      <c r="B8459" s="451"/>
    </row>
    <row r="8460" s="425" customFormat="1" ht="21.75" customHeight="1" spans="2:2">
      <c r="B8460" s="451"/>
    </row>
    <row r="8461" s="425" customFormat="1" ht="21.75" customHeight="1" spans="2:2">
      <c r="B8461" s="451"/>
    </row>
    <row r="8462" s="425" customFormat="1" ht="21.75" customHeight="1" spans="2:2">
      <c r="B8462" s="451"/>
    </row>
    <row r="8463" s="425" customFormat="1" ht="21.75" customHeight="1" spans="2:2">
      <c r="B8463" s="451"/>
    </row>
    <row r="8464" s="425" customFormat="1" ht="21.75" customHeight="1" spans="2:2">
      <c r="B8464" s="451"/>
    </row>
    <row r="8465" s="425" customFormat="1" ht="21.75" customHeight="1" spans="2:2">
      <c r="B8465" s="451"/>
    </row>
    <row r="8466" s="425" customFormat="1" ht="21.75" customHeight="1" spans="2:2">
      <c r="B8466" s="451"/>
    </row>
    <row r="8467" s="425" customFormat="1" ht="21.75" customHeight="1" spans="2:2">
      <c r="B8467" s="451"/>
    </row>
    <row r="8468" s="425" customFormat="1" ht="21.75" customHeight="1" spans="2:2">
      <c r="B8468" s="451"/>
    </row>
    <row r="8469" s="425" customFormat="1" ht="21.75" customHeight="1" spans="2:2">
      <c r="B8469" s="451"/>
    </row>
    <row r="8470" s="425" customFormat="1" ht="21.75" customHeight="1" spans="2:2">
      <c r="B8470" s="451"/>
    </row>
    <row r="8471" s="425" customFormat="1" ht="21.75" customHeight="1" spans="2:2">
      <c r="B8471" s="451"/>
    </row>
    <row r="8472" s="425" customFormat="1" ht="21.75" customHeight="1" spans="2:2">
      <c r="B8472" s="451"/>
    </row>
    <row r="8473" s="425" customFormat="1" ht="21.75" customHeight="1" spans="2:2">
      <c r="B8473" s="451"/>
    </row>
    <row r="8474" s="425" customFormat="1" ht="21.75" customHeight="1" spans="2:2">
      <c r="B8474" s="451"/>
    </row>
    <row r="8475" s="425" customFormat="1" ht="21.75" customHeight="1" spans="2:2">
      <c r="B8475" s="451"/>
    </row>
    <row r="8476" s="425" customFormat="1" ht="21.75" customHeight="1" spans="2:2">
      <c r="B8476" s="451"/>
    </row>
    <row r="8477" s="425" customFormat="1" ht="21.75" customHeight="1" spans="2:2">
      <c r="B8477" s="451"/>
    </row>
    <row r="8478" s="425" customFormat="1" ht="21.75" customHeight="1" spans="2:2">
      <c r="B8478" s="451"/>
    </row>
    <row r="8479" s="425" customFormat="1" ht="21.75" customHeight="1" spans="2:2">
      <c r="B8479" s="451"/>
    </row>
    <row r="8480" s="425" customFormat="1" ht="21.75" customHeight="1" spans="2:2">
      <c r="B8480" s="451"/>
    </row>
    <row r="8481" s="425" customFormat="1" ht="21.75" customHeight="1" spans="2:2">
      <c r="B8481" s="451"/>
    </row>
    <row r="8482" s="425" customFormat="1" ht="21.75" customHeight="1" spans="2:2">
      <c r="B8482" s="451"/>
    </row>
    <row r="8483" s="425" customFormat="1" ht="21.75" customHeight="1" spans="2:2">
      <c r="B8483" s="451"/>
    </row>
    <row r="8484" s="425" customFormat="1" ht="21.75" customHeight="1" spans="2:2">
      <c r="B8484" s="451"/>
    </row>
    <row r="8485" s="425" customFormat="1" ht="21.75" customHeight="1" spans="2:2">
      <c r="B8485" s="451"/>
    </row>
    <row r="8486" s="425" customFormat="1" ht="21.75" customHeight="1" spans="2:2">
      <c r="B8486" s="451"/>
    </row>
    <row r="8487" s="425" customFormat="1" ht="21.75" customHeight="1" spans="2:2">
      <c r="B8487" s="451"/>
    </row>
    <row r="8488" s="425" customFormat="1" ht="21.75" customHeight="1" spans="2:2">
      <c r="B8488" s="451"/>
    </row>
    <row r="8489" s="425" customFormat="1" ht="21.75" customHeight="1" spans="2:2">
      <c r="B8489" s="451"/>
    </row>
    <row r="8490" s="425" customFormat="1" ht="21.75" customHeight="1" spans="2:2">
      <c r="B8490" s="451"/>
    </row>
    <row r="8491" s="425" customFormat="1" ht="21.75" customHeight="1" spans="2:2">
      <c r="B8491" s="451"/>
    </row>
    <row r="8492" s="425" customFormat="1" ht="21.75" customHeight="1" spans="2:2">
      <c r="B8492" s="451"/>
    </row>
    <row r="8493" s="425" customFormat="1" ht="21.75" customHeight="1" spans="2:2">
      <c r="B8493" s="451"/>
    </row>
    <row r="8494" s="425" customFormat="1" ht="21.75" customHeight="1" spans="2:2">
      <c r="B8494" s="451"/>
    </row>
    <row r="8495" s="425" customFormat="1" ht="21.75" customHeight="1" spans="2:2">
      <c r="B8495" s="451"/>
    </row>
    <row r="8496" s="425" customFormat="1" ht="21.75" customHeight="1" spans="2:2">
      <c r="B8496" s="451"/>
    </row>
    <row r="8497" s="425" customFormat="1" ht="21.75" customHeight="1" spans="2:2">
      <c r="B8497" s="451"/>
    </row>
    <row r="8498" s="425" customFormat="1" ht="21.75" customHeight="1" spans="2:2">
      <c r="B8498" s="451"/>
    </row>
    <row r="8499" s="425" customFormat="1" ht="21.75" customHeight="1" spans="2:2">
      <c r="B8499" s="451"/>
    </row>
    <row r="8500" s="425" customFormat="1" ht="21.75" customHeight="1" spans="2:2">
      <c r="B8500" s="451"/>
    </row>
    <row r="8501" s="425" customFormat="1" ht="21.75" customHeight="1" spans="2:2">
      <c r="B8501" s="451"/>
    </row>
    <row r="8502" s="425" customFormat="1" ht="21.75" customHeight="1" spans="2:2">
      <c r="B8502" s="451"/>
    </row>
    <row r="8503" s="425" customFormat="1" ht="21.75" customHeight="1" spans="2:2">
      <c r="B8503" s="451"/>
    </row>
    <row r="8504" s="425" customFormat="1" ht="21.75" customHeight="1" spans="2:2">
      <c r="B8504" s="451"/>
    </row>
    <row r="8505" s="425" customFormat="1" ht="21.75" customHeight="1" spans="2:2">
      <c r="B8505" s="451"/>
    </row>
    <row r="8506" s="425" customFormat="1" ht="21.75" customHeight="1" spans="2:2">
      <c r="B8506" s="451"/>
    </row>
    <row r="8507" s="425" customFormat="1" ht="21.75" customHeight="1" spans="2:2">
      <c r="B8507" s="451"/>
    </row>
    <row r="8508" s="425" customFormat="1" ht="21.75" customHeight="1" spans="2:2">
      <c r="B8508" s="451"/>
    </row>
    <row r="8509" s="425" customFormat="1" ht="21.75" customHeight="1" spans="2:2">
      <c r="B8509" s="451"/>
    </row>
    <row r="8510" s="425" customFormat="1" ht="21.75" customHeight="1" spans="2:2">
      <c r="B8510" s="451"/>
    </row>
    <row r="8511" s="425" customFormat="1" ht="21.75" customHeight="1" spans="2:2">
      <c r="B8511" s="451"/>
    </row>
    <row r="8512" s="425" customFormat="1" ht="21.75" customHeight="1" spans="2:2">
      <c r="B8512" s="451"/>
    </row>
    <row r="8513" s="425" customFormat="1" ht="21.75" customHeight="1" spans="2:2">
      <c r="B8513" s="451"/>
    </row>
    <row r="8514" s="425" customFormat="1" ht="21.75" customHeight="1" spans="2:2">
      <c r="B8514" s="451"/>
    </row>
    <row r="8515" s="425" customFormat="1" ht="21.75" customHeight="1" spans="2:2">
      <c r="B8515" s="451"/>
    </row>
    <row r="8516" s="425" customFormat="1" ht="21.75" customHeight="1" spans="2:2">
      <c r="B8516" s="451"/>
    </row>
    <row r="8517" s="425" customFormat="1" ht="21.75" customHeight="1" spans="2:2">
      <c r="B8517" s="451"/>
    </row>
    <row r="8518" s="425" customFormat="1" ht="21.75" customHeight="1" spans="2:2">
      <c r="B8518" s="451"/>
    </row>
    <row r="8519" s="425" customFormat="1" ht="21.75" customHeight="1" spans="2:2">
      <c r="B8519" s="451"/>
    </row>
    <row r="8520" s="425" customFormat="1" ht="21.75" customHeight="1" spans="2:2">
      <c r="B8520" s="451"/>
    </row>
    <row r="8521" s="425" customFormat="1" ht="21.75" customHeight="1" spans="2:2">
      <c r="B8521" s="451"/>
    </row>
    <row r="8522" s="425" customFormat="1" ht="21.75" customHeight="1" spans="2:2">
      <c r="B8522" s="451"/>
    </row>
    <row r="8523" s="425" customFormat="1" ht="21.75" customHeight="1" spans="2:2">
      <c r="B8523" s="451"/>
    </row>
    <row r="8524" s="425" customFormat="1" ht="21.75" customHeight="1" spans="2:2">
      <c r="B8524" s="451"/>
    </row>
    <row r="8525" s="425" customFormat="1" ht="21.75" customHeight="1" spans="2:2">
      <c r="B8525" s="451"/>
    </row>
    <row r="8526" s="425" customFormat="1" ht="21.75" customHeight="1" spans="2:2">
      <c r="B8526" s="451"/>
    </row>
    <row r="8527" s="425" customFormat="1" ht="21.75" customHeight="1" spans="2:2">
      <c r="B8527" s="451"/>
    </row>
    <row r="8528" s="425" customFormat="1" ht="21.75" customHeight="1" spans="2:2">
      <c r="B8528" s="451"/>
    </row>
    <row r="8529" s="425" customFormat="1" ht="21.75" customHeight="1" spans="2:2">
      <c r="B8529" s="451"/>
    </row>
    <row r="8530" s="425" customFormat="1" ht="21.75" customHeight="1" spans="2:2">
      <c r="B8530" s="451"/>
    </row>
    <row r="8531" s="425" customFormat="1" ht="21.75" customHeight="1" spans="2:2">
      <c r="B8531" s="451"/>
    </row>
    <row r="8532" s="425" customFormat="1" ht="21.75" customHeight="1" spans="2:2">
      <c r="B8532" s="451"/>
    </row>
    <row r="8533" s="425" customFormat="1" ht="21.75" customHeight="1" spans="2:2">
      <c r="B8533" s="451"/>
    </row>
    <row r="8534" s="425" customFormat="1" ht="21.75" customHeight="1" spans="2:2">
      <c r="B8534" s="451"/>
    </row>
    <row r="8535" s="425" customFormat="1" ht="21.75" customHeight="1" spans="2:2">
      <c r="B8535" s="451"/>
    </row>
    <row r="8536" s="425" customFormat="1" ht="21.75" customHeight="1" spans="2:2">
      <c r="B8536" s="451"/>
    </row>
    <row r="8537" s="425" customFormat="1" ht="21.75" customHeight="1" spans="2:2">
      <c r="B8537" s="451"/>
    </row>
    <row r="8538" s="425" customFormat="1" ht="21.75" customHeight="1" spans="2:2">
      <c r="B8538" s="451"/>
    </row>
    <row r="8539" s="425" customFormat="1" ht="21.75" customHeight="1" spans="2:2">
      <c r="B8539" s="451"/>
    </row>
    <row r="8540" s="425" customFormat="1" ht="21.75" customHeight="1" spans="2:2">
      <c r="B8540" s="451"/>
    </row>
    <row r="8541" s="425" customFormat="1" ht="21.75" customHeight="1" spans="2:2">
      <c r="B8541" s="451"/>
    </row>
    <row r="8542" s="425" customFormat="1" ht="21.75" customHeight="1" spans="2:2">
      <c r="B8542" s="451"/>
    </row>
    <row r="8543" s="425" customFormat="1" ht="21.75" customHeight="1" spans="2:2">
      <c r="B8543" s="451"/>
    </row>
    <row r="8544" s="425" customFormat="1" ht="21.75" customHeight="1" spans="2:2">
      <c r="B8544" s="451"/>
    </row>
    <row r="8545" s="425" customFormat="1" ht="21.75" customHeight="1" spans="2:2">
      <c r="B8545" s="451"/>
    </row>
    <row r="8546" s="425" customFormat="1" ht="21.75" customHeight="1" spans="2:2">
      <c r="B8546" s="451"/>
    </row>
    <row r="8547" s="425" customFormat="1" ht="21.75" customHeight="1" spans="2:2">
      <c r="B8547" s="451"/>
    </row>
    <row r="8548" s="425" customFormat="1" ht="21.75" customHeight="1" spans="2:2">
      <c r="B8548" s="451"/>
    </row>
    <row r="8549" s="425" customFormat="1" ht="21.75" customHeight="1" spans="2:2">
      <c r="B8549" s="451"/>
    </row>
    <row r="8550" s="425" customFormat="1" ht="21.75" customHeight="1" spans="2:2">
      <c r="B8550" s="451"/>
    </row>
    <row r="8551" s="425" customFormat="1" ht="21.75" customHeight="1" spans="2:2">
      <c r="B8551" s="451"/>
    </row>
    <row r="8552" s="425" customFormat="1" ht="21.75" customHeight="1" spans="2:2">
      <c r="B8552" s="451"/>
    </row>
    <row r="8553" s="425" customFormat="1" ht="21.75" customHeight="1" spans="2:2">
      <c r="B8553" s="451"/>
    </row>
    <row r="8554" s="425" customFormat="1" ht="21.75" customHeight="1" spans="2:2">
      <c r="B8554" s="451"/>
    </row>
    <row r="8555" s="425" customFormat="1" ht="21.75" customHeight="1" spans="2:2">
      <c r="B8555" s="451"/>
    </row>
    <row r="8556" s="425" customFormat="1" ht="21.75" customHeight="1" spans="2:2">
      <c r="B8556" s="451"/>
    </row>
    <row r="8557" s="425" customFormat="1" ht="21.75" customHeight="1" spans="2:2">
      <c r="B8557" s="451"/>
    </row>
    <row r="8558" s="425" customFormat="1" ht="21.75" customHeight="1" spans="2:2">
      <c r="B8558" s="451"/>
    </row>
    <row r="8559" s="425" customFormat="1" ht="21.75" customHeight="1" spans="2:2">
      <c r="B8559" s="451"/>
    </row>
    <row r="8560" s="425" customFormat="1" ht="21.75" customHeight="1" spans="2:2">
      <c r="B8560" s="451"/>
    </row>
    <row r="8561" s="425" customFormat="1" ht="21.75" customHeight="1" spans="2:2">
      <c r="B8561" s="451"/>
    </row>
    <row r="8562" s="425" customFormat="1" ht="21.75" customHeight="1" spans="2:2">
      <c r="B8562" s="451"/>
    </row>
    <row r="8563" s="425" customFormat="1" ht="21.75" customHeight="1" spans="2:2">
      <c r="B8563" s="451"/>
    </row>
    <row r="8564" s="425" customFormat="1" ht="21.75" customHeight="1" spans="2:2">
      <c r="B8564" s="451"/>
    </row>
    <row r="8565" s="425" customFormat="1" ht="21.75" customHeight="1" spans="2:2">
      <c r="B8565" s="451"/>
    </row>
    <row r="8566" s="425" customFormat="1" ht="21.75" customHeight="1" spans="2:2">
      <c r="B8566" s="451"/>
    </row>
    <row r="8567" s="425" customFormat="1" ht="21.75" customHeight="1" spans="2:2">
      <c r="B8567" s="451"/>
    </row>
    <row r="8568" s="425" customFormat="1" ht="21.75" customHeight="1" spans="2:2">
      <c r="B8568" s="451"/>
    </row>
    <row r="8569" s="425" customFormat="1" ht="21.75" customHeight="1" spans="2:2">
      <c r="B8569" s="451"/>
    </row>
    <row r="8570" s="425" customFormat="1" ht="21.75" customHeight="1" spans="2:2">
      <c r="B8570" s="451"/>
    </row>
    <row r="8571" s="425" customFormat="1" ht="21.75" customHeight="1" spans="2:2">
      <c r="B8571" s="451"/>
    </row>
    <row r="8572" s="425" customFormat="1" ht="21.75" customHeight="1" spans="2:2">
      <c r="B8572" s="451"/>
    </row>
    <row r="8573" s="425" customFormat="1" ht="21.75" customHeight="1" spans="2:2">
      <c r="B8573" s="451"/>
    </row>
    <row r="8574" s="425" customFormat="1" ht="21.75" customHeight="1" spans="2:2">
      <c r="B8574" s="451"/>
    </row>
    <row r="8575" s="425" customFormat="1" ht="21.75" customHeight="1" spans="2:2">
      <c r="B8575" s="451"/>
    </row>
    <row r="8576" s="425" customFormat="1" ht="21.75" customHeight="1" spans="2:2">
      <c r="B8576" s="451"/>
    </row>
    <row r="8577" s="425" customFormat="1" ht="21.75" customHeight="1" spans="2:2">
      <c r="B8577" s="451"/>
    </row>
    <row r="8578" s="425" customFormat="1" ht="21.75" customHeight="1" spans="2:2">
      <c r="B8578" s="451"/>
    </row>
    <row r="8579" s="425" customFormat="1" ht="21.75" customHeight="1" spans="2:2">
      <c r="B8579" s="451"/>
    </row>
    <row r="8580" s="425" customFormat="1" ht="21.75" customHeight="1" spans="2:2">
      <c r="B8580" s="451"/>
    </row>
    <row r="8581" s="425" customFormat="1" ht="21.75" customHeight="1" spans="2:2">
      <c r="B8581" s="451"/>
    </row>
    <row r="8582" s="425" customFormat="1" ht="21.75" customHeight="1" spans="2:2">
      <c r="B8582" s="451"/>
    </row>
    <row r="8583" s="425" customFormat="1" ht="21.75" customHeight="1" spans="2:2">
      <c r="B8583" s="451"/>
    </row>
    <row r="8584" s="425" customFormat="1" ht="21.75" customHeight="1" spans="2:2">
      <c r="B8584" s="451"/>
    </row>
    <row r="8585" s="425" customFormat="1" ht="21.75" customHeight="1" spans="2:2">
      <c r="B8585" s="451"/>
    </row>
    <row r="8586" s="425" customFormat="1" ht="21.75" customHeight="1" spans="2:2">
      <c r="B8586" s="451"/>
    </row>
    <row r="8587" s="425" customFormat="1" ht="21.75" customHeight="1" spans="2:2">
      <c r="B8587" s="451"/>
    </row>
    <row r="8588" s="425" customFormat="1" ht="21.75" customHeight="1" spans="2:2">
      <c r="B8588" s="451"/>
    </row>
    <row r="8589" s="425" customFormat="1" ht="21.75" customHeight="1" spans="2:2">
      <c r="B8589" s="451"/>
    </row>
    <row r="8590" s="425" customFormat="1" ht="21.75" customHeight="1" spans="2:2">
      <c r="B8590" s="451"/>
    </row>
    <row r="8591" s="425" customFormat="1" ht="21.75" customHeight="1" spans="2:2">
      <c r="B8591" s="451"/>
    </row>
    <row r="8592" s="425" customFormat="1" ht="21.75" customHeight="1" spans="2:2">
      <c r="B8592" s="451"/>
    </row>
    <row r="8593" s="425" customFormat="1" ht="21.75" customHeight="1" spans="2:2">
      <c r="B8593" s="451"/>
    </row>
    <row r="8594" s="425" customFormat="1" ht="21.75" customHeight="1" spans="2:2">
      <c r="B8594" s="451"/>
    </row>
    <row r="8595" s="425" customFormat="1" ht="21.75" customHeight="1" spans="2:2">
      <c r="B8595" s="451"/>
    </row>
    <row r="8596" s="425" customFormat="1" ht="21.75" customHeight="1" spans="2:2">
      <c r="B8596" s="451"/>
    </row>
    <row r="8597" s="425" customFormat="1" ht="21.75" customHeight="1" spans="2:2">
      <c r="B8597" s="451"/>
    </row>
    <row r="8598" s="425" customFormat="1" ht="21.75" customHeight="1" spans="2:2">
      <c r="B8598" s="451"/>
    </row>
    <row r="8599" s="425" customFormat="1" ht="21.75" customHeight="1" spans="2:2">
      <c r="B8599" s="451"/>
    </row>
    <row r="8600" s="425" customFormat="1" ht="21.75" customHeight="1" spans="2:2">
      <c r="B8600" s="451"/>
    </row>
    <row r="8601" s="425" customFormat="1" ht="21.75" customHeight="1" spans="2:2">
      <c r="B8601" s="451"/>
    </row>
    <row r="8602" s="425" customFormat="1" ht="21.75" customHeight="1" spans="2:2">
      <c r="B8602" s="451"/>
    </row>
    <row r="8603" s="425" customFormat="1" ht="21.75" customHeight="1" spans="2:2">
      <c r="B8603" s="451"/>
    </row>
    <row r="8604" s="425" customFormat="1" ht="21.75" customHeight="1" spans="2:2">
      <c r="B8604" s="451"/>
    </row>
    <row r="8605" s="425" customFormat="1" ht="21.75" customHeight="1" spans="2:2">
      <c r="B8605" s="451"/>
    </row>
    <row r="8606" s="425" customFormat="1" ht="21.75" customHeight="1" spans="2:2">
      <c r="B8606" s="451"/>
    </row>
    <row r="8607" s="425" customFormat="1" ht="21.75" customHeight="1" spans="2:2">
      <c r="B8607" s="451"/>
    </row>
    <row r="8608" s="425" customFormat="1" ht="21.75" customHeight="1" spans="2:2">
      <c r="B8608" s="451"/>
    </row>
    <row r="8609" s="425" customFormat="1" ht="21.75" customHeight="1" spans="2:2">
      <c r="B8609" s="451"/>
    </row>
    <row r="8610" s="425" customFormat="1" ht="21.75" customHeight="1" spans="2:2">
      <c r="B8610" s="451"/>
    </row>
    <row r="8611" s="425" customFormat="1" ht="21.75" customHeight="1" spans="2:2">
      <c r="B8611" s="451"/>
    </row>
    <row r="8612" s="425" customFormat="1" ht="21.75" customHeight="1" spans="2:2">
      <c r="B8612" s="451"/>
    </row>
    <row r="8613" s="425" customFormat="1" ht="21.75" customHeight="1" spans="2:2">
      <c r="B8613" s="451"/>
    </row>
    <row r="8614" s="425" customFormat="1" ht="21.75" customHeight="1" spans="2:2">
      <c r="B8614" s="451"/>
    </row>
    <row r="8615" s="425" customFormat="1" ht="21.75" customHeight="1" spans="2:2">
      <c r="B8615" s="451"/>
    </row>
    <row r="8616" s="425" customFormat="1" ht="21.75" customHeight="1" spans="2:2">
      <c r="B8616" s="451"/>
    </row>
    <row r="8617" s="425" customFormat="1" ht="21.75" customHeight="1" spans="2:2">
      <c r="B8617" s="451"/>
    </row>
    <row r="8618" s="425" customFormat="1" ht="21.75" customHeight="1" spans="2:2">
      <c r="B8618" s="451"/>
    </row>
    <row r="8619" s="425" customFormat="1" ht="21.75" customHeight="1" spans="2:2">
      <c r="B8619" s="451"/>
    </row>
    <row r="8620" s="425" customFormat="1" ht="21.75" customHeight="1" spans="2:2">
      <c r="B8620" s="451"/>
    </row>
    <row r="8621" s="425" customFormat="1" ht="21.75" customHeight="1" spans="2:2">
      <c r="B8621" s="451"/>
    </row>
    <row r="8622" s="425" customFormat="1" ht="21.75" customHeight="1" spans="2:2">
      <c r="B8622" s="451"/>
    </row>
    <row r="8623" s="425" customFormat="1" ht="21.75" customHeight="1" spans="2:2">
      <c r="B8623" s="451"/>
    </row>
    <row r="8624" s="425" customFormat="1" ht="21.75" customHeight="1" spans="2:2">
      <c r="B8624" s="451"/>
    </row>
    <row r="8625" s="425" customFormat="1" ht="21.75" customHeight="1" spans="2:2">
      <c r="B8625" s="451"/>
    </row>
    <row r="8626" s="425" customFormat="1" ht="21.75" customHeight="1" spans="2:2">
      <c r="B8626" s="451"/>
    </row>
    <row r="8627" s="425" customFormat="1" ht="21.75" customHeight="1" spans="2:2">
      <c r="B8627" s="451"/>
    </row>
    <row r="8628" s="425" customFormat="1" ht="21.75" customHeight="1" spans="2:2">
      <c r="B8628" s="451"/>
    </row>
    <row r="8629" s="425" customFormat="1" ht="21.75" customHeight="1" spans="2:2">
      <c r="B8629" s="451"/>
    </row>
    <row r="8630" s="425" customFormat="1" ht="21.75" customHeight="1" spans="2:2">
      <c r="B8630" s="451"/>
    </row>
    <row r="8631" s="425" customFormat="1" ht="21.75" customHeight="1" spans="2:2">
      <c r="B8631" s="451"/>
    </row>
    <row r="8632" s="425" customFormat="1" ht="21.75" customHeight="1" spans="2:2">
      <c r="B8632" s="451"/>
    </row>
    <row r="8633" s="425" customFormat="1" ht="21.75" customHeight="1" spans="2:2">
      <c r="B8633" s="451"/>
    </row>
    <row r="8634" s="425" customFormat="1" ht="21.75" customHeight="1" spans="2:2">
      <c r="B8634" s="451"/>
    </row>
    <row r="8635" s="425" customFormat="1" ht="21.75" customHeight="1" spans="2:2">
      <c r="B8635" s="451"/>
    </row>
    <row r="8636" s="425" customFormat="1" ht="21.75" customHeight="1" spans="2:2">
      <c r="B8636" s="451"/>
    </row>
    <row r="8637" s="425" customFormat="1" ht="21.75" customHeight="1" spans="2:2">
      <c r="B8637" s="451"/>
    </row>
    <row r="8638" s="425" customFormat="1" ht="21.75" customHeight="1" spans="2:2">
      <c r="B8638" s="451"/>
    </row>
    <row r="8639" s="425" customFormat="1" ht="21.75" customHeight="1" spans="2:2">
      <c r="B8639" s="451"/>
    </row>
    <row r="8640" s="425" customFormat="1" ht="21.75" customHeight="1" spans="2:2">
      <c r="B8640" s="451"/>
    </row>
    <row r="8641" s="425" customFormat="1" ht="21.75" customHeight="1" spans="2:2">
      <c r="B8641" s="451"/>
    </row>
    <row r="8642" s="425" customFormat="1" ht="21.75" customHeight="1" spans="2:2">
      <c r="B8642" s="451"/>
    </row>
    <row r="8643" s="425" customFormat="1" ht="21.75" customHeight="1" spans="2:2">
      <c r="B8643" s="451"/>
    </row>
    <row r="8644" s="425" customFormat="1" ht="21.75" customHeight="1" spans="2:2">
      <c r="B8644" s="451"/>
    </row>
    <row r="8645" s="425" customFormat="1" ht="21.75" customHeight="1" spans="2:2">
      <c r="B8645" s="451"/>
    </row>
    <row r="8646" s="425" customFormat="1" ht="21.75" customHeight="1" spans="2:2">
      <c r="B8646" s="451"/>
    </row>
    <row r="8647" s="425" customFormat="1" ht="21.75" customHeight="1" spans="2:2">
      <c r="B8647" s="451"/>
    </row>
    <row r="8648" s="425" customFormat="1" ht="21.75" customHeight="1" spans="2:2">
      <c r="B8648" s="451"/>
    </row>
    <row r="8649" s="425" customFormat="1" ht="21.75" customHeight="1" spans="2:2">
      <c r="B8649" s="451"/>
    </row>
    <row r="8650" s="425" customFormat="1" ht="21.75" customHeight="1" spans="2:2">
      <c r="B8650" s="451"/>
    </row>
    <row r="8651" s="425" customFormat="1" ht="21.75" customHeight="1" spans="2:2">
      <c r="B8651" s="451"/>
    </row>
    <row r="8652" s="425" customFormat="1" ht="21.75" customHeight="1" spans="2:2">
      <c r="B8652" s="451"/>
    </row>
    <row r="8653" s="425" customFormat="1" ht="21.75" customHeight="1" spans="2:2">
      <c r="B8653" s="451"/>
    </row>
    <row r="8654" s="425" customFormat="1" ht="21.75" customHeight="1" spans="2:2">
      <c r="B8654" s="451"/>
    </row>
    <row r="8655" s="425" customFormat="1" ht="21.75" customHeight="1" spans="2:2">
      <c r="B8655" s="451"/>
    </row>
    <row r="8656" s="425" customFormat="1" ht="21.75" customHeight="1" spans="2:2">
      <c r="B8656" s="451"/>
    </row>
    <row r="8657" s="425" customFormat="1" ht="21.75" customHeight="1" spans="2:2">
      <c r="B8657" s="451"/>
    </row>
    <row r="8658" s="425" customFormat="1" ht="21.75" customHeight="1" spans="2:2">
      <c r="B8658" s="451"/>
    </row>
    <row r="8659" s="425" customFormat="1" ht="21.75" customHeight="1" spans="2:2">
      <c r="B8659" s="451"/>
    </row>
    <row r="8660" s="425" customFormat="1" ht="21.75" customHeight="1" spans="2:2">
      <c r="B8660" s="451"/>
    </row>
    <row r="8661" s="425" customFormat="1" ht="21.75" customHeight="1" spans="2:2">
      <c r="B8661" s="451"/>
    </row>
    <row r="8662" s="425" customFormat="1" ht="21.75" customHeight="1" spans="2:2">
      <c r="B8662" s="451"/>
    </row>
    <row r="8663" s="425" customFormat="1" ht="21.75" customHeight="1" spans="2:2">
      <c r="B8663" s="451"/>
    </row>
    <row r="8664" s="425" customFormat="1" ht="21.75" customHeight="1" spans="2:2">
      <c r="B8664" s="451"/>
    </row>
    <row r="8665" s="425" customFormat="1" ht="21.75" customHeight="1" spans="2:2">
      <c r="B8665" s="451"/>
    </row>
    <row r="8666" s="425" customFormat="1" ht="21.75" customHeight="1" spans="2:2">
      <c r="B8666" s="451"/>
    </row>
    <row r="8667" s="425" customFormat="1" ht="21.75" customHeight="1" spans="2:2">
      <c r="B8667" s="451"/>
    </row>
    <row r="8668" s="425" customFormat="1" ht="21.75" customHeight="1" spans="2:2">
      <c r="B8668" s="451"/>
    </row>
    <row r="8669" s="425" customFormat="1" ht="21.75" customHeight="1" spans="2:2">
      <c r="B8669" s="451"/>
    </row>
    <row r="8670" s="425" customFormat="1" ht="21.75" customHeight="1" spans="2:2">
      <c r="B8670" s="451"/>
    </row>
    <row r="8671" s="425" customFormat="1" ht="21.75" customHeight="1" spans="2:2">
      <c r="B8671" s="451"/>
    </row>
    <row r="8672" s="425" customFormat="1" ht="21.75" customHeight="1" spans="2:2">
      <c r="B8672" s="451"/>
    </row>
    <row r="8673" s="425" customFormat="1" ht="21.75" customHeight="1" spans="2:2">
      <c r="B8673" s="451"/>
    </row>
    <row r="8674" s="425" customFormat="1" ht="21.75" customHeight="1" spans="2:2">
      <c r="B8674" s="451"/>
    </row>
    <row r="8675" s="425" customFormat="1" ht="21.75" customHeight="1" spans="2:2">
      <c r="B8675" s="451"/>
    </row>
    <row r="8676" s="425" customFormat="1" ht="12" customHeight="1" spans="2:2">
      <c r="B8676" s="451"/>
    </row>
  </sheetData>
  <mergeCells count="3">
    <mergeCell ref="A2:B2"/>
    <mergeCell ref="A4:A6"/>
    <mergeCell ref="B4:B6"/>
  </mergeCells>
  <printOptions horizontalCentered="1"/>
  <pageMargins left="0.75" right="0.55" top="0.788888888888889" bottom="0.979166666666667" header="0.509027777777778" footer="0.509027777777778"/>
  <pageSetup paperSize="9" firstPageNumber="12" fitToHeight="0" orientation="portrait" blackAndWhite="1" useFirstPageNumber="1" horizontalDpi="600"/>
  <headerFooter alignWithMargins="0">
    <evenFooter>&amp;L—&amp;P—</even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8599"/>
  <sheetViews>
    <sheetView showGridLines="0" showZeros="0" view="pageBreakPreview" zoomScaleNormal="100" zoomScaleSheetLayoutView="100" workbookViewId="0">
      <selection activeCell="A2" sqref="A2:B2"/>
    </sheetView>
  </sheetViews>
  <sheetFormatPr defaultColWidth="6.875" defaultRowHeight="11.25"/>
  <cols>
    <col min="1" max="1" width="52.875" style="428" customWidth="1"/>
    <col min="2" max="2" width="16.375" style="465" customWidth="1"/>
    <col min="3" max="189" width="6.75" style="428" customWidth="1"/>
    <col min="190" max="210" width="6.875" style="425" customWidth="1"/>
    <col min="211" max="16384" width="6.875" style="425"/>
  </cols>
  <sheetData>
    <row r="1" ht="25" customHeight="1" spans="2:2">
      <c r="B1" s="466" t="s">
        <v>791</v>
      </c>
    </row>
    <row r="2" s="464" customFormat="1" ht="49" customHeight="1" spans="1:154">
      <c r="A2" s="467" t="s">
        <v>792</v>
      </c>
      <c r="B2" s="467"/>
      <c r="C2" s="468"/>
      <c r="D2" s="468"/>
      <c r="E2" s="468"/>
      <c r="F2" s="468"/>
      <c r="G2" s="468"/>
      <c r="H2" s="468"/>
      <c r="I2" s="468"/>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row>
    <row r="3" s="428" customFormat="1" ht="27" customHeight="1" spans="1:256">
      <c r="A3" s="469"/>
      <c r="B3" s="470" t="s">
        <v>793</v>
      </c>
      <c r="GH3" s="425"/>
      <c r="GI3" s="425"/>
      <c r="GJ3" s="425"/>
      <c r="GK3" s="425"/>
      <c r="GL3" s="425"/>
      <c r="GM3" s="425"/>
      <c r="GN3" s="425"/>
      <c r="GO3" s="425"/>
      <c r="GP3" s="425"/>
      <c r="GQ3" s="425"/>
      <c r="GR3" s="425"/>
      <c r="GS3" s="425"/>
      <c r="GT3" s="425"/>
      <c r="GU3" s="425"/>
      <c r="GV3" s="425"/>
      <c r="GW3" s="425"/>
      <c r="GX3" s="425"/>
      <c r="GY3" s="425"/>
      <c r="GZ3" s="425"/>
      <c r="HA3" s="425"/>
      <c r="HB3" s="425"/>
      <c r="HC3" s="425"/>
      <c r="HD3" s="425"/>
      <c r="HE3" s="425"/>
      <c r="HF3" s="425"/>
      <c r="HG3" s="425"/>
      <c r="HH3" s="425"/>
      <c r="HI3" s="425"/>
      <c r="HJ3" s="425"/>
      <c r="HK3" s="425"/>
      <c r="HL3" s="425"/>
      <c r="HM3" s="425"/>
      <c r="HN3" s="425"/>
      <c r="HO3" s="425"/>
      <c r="HP3" s="425"/>
      <c r="HQ3" s="425"/>
      <c r="HR3" s="425"/>
      <c r="HS3" s="425"/>
      <c r="HT3" s="425"/>
      <c r="HU3" s="425"/>
      <c r="HV3" s="425"/>
      <c r="HW3" s="425"/>
      <c r="HX3" s="425"/>
      <c r="HY3" s="425"/>
      <c r="HZ3" s="425"/>
      <c r="IA3" s="425"/>
      <c r="IB3" s="425"/>
      <c r="IC3" s="425"/>
      <c r="ID3" s="425"/>
      <c r="IE3" s="425"/>
      <c r="IF3" s="425"/>
      <c r="IG3" s="425"/>
      <c r="IH3" s="425"/>
      <c r="II3" s="425"/>
      <c r="IJ3" s="425"/>
      <c r="IK3" s="425"/>
      <c r="IL3" s="425"/>
      <c r="IM3" s="425"/>
      <c r="IN3" s="425"/>
      <c r="IO3" s="425"/>
      <c r="IP3" s="425"/>
      <c r="IQ3" s="425"/>
      <c r="IR3" s="425"/>
      <c r="IS3" s="425"/>
      <c r="IT3" s="425"/>
      <c r="IU3" s="425"/>
      <c r="IV3" s="425"/>
    </row>
    <row r="4" s="449" customFormat="1" ht="30" customHeight="1" spans="1:189">
      <c r="A4" s="471" t="s">
        <v>794</v>
      </c>
      <c r="B4" s="436" t="s">
        <v>390</v>
      </c>
      <c r="C4" s="472"/>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2"/>
      <c r="BH4" s="472"/>
      <c r="BI4" s="472"/>
      <c r="BJ4" s="472"/>
      <c r="BK4" s="472"/>
      <c r="BL4" s="472"/>
      <c r="BM4" s="472"/>
      <c r="BN4" s="472"/>
      <c r="BO4" s="472"/>
      <c r="BP4" s="472"/>
      <c r="BQ4" s="472"/>
      <c r="BR4" s="472"/>
      <c r="BS4" s="472"/>
      <c r="BT4" s="472"/>
      <c r="BU4" s="472"/>
      <c r="BV4" s="472"/>
      <c r="BW4" s="472"/>
      <c r="BX4" s="472"/>
      <c r="BY4" s="472"/>
      <c r="BZ4" s="472"/>
      <c r="CA4" s="472"/>
      <c r="CB4" s="472"/>
      <c r="CC4" s="472"/>
      <c r="CD4" s="472"/>
      <c r="CE4" s="472"/>
      <c r="CF4" s="472"/>
      <c r="CG4" s="472"/>
      <c r="CH4" s="472"/>
      <c r="CI4" s="472"/>
      <c r="CJ4" s="472"/>
      <c r="CK4" s="472"/>
      <c r="CL4" s="472"/>
      <c r="CM4" s="472"/>
      <c r="CN4" s="472"/>
      <c r="CO4" s="472"/>
      <c r="CP4" s="472"/>
      <c r="CQ4" s="472"/>
      <c r="CR4" s="472"/>
      <c r="CS4" s="472"/>
      <c r="CT4" s="472"/>
      <c r="CU4" s="472"/>
      <c r="CV4" s="472"/>
      <c r="CW4" s="472"/>
      <c r="CX4" s="472"/>
      <c r="CY4" s="472"/>
      <c r="CZ4" s="472"/>
      <c r="DA4" s="472"/>
      <c r="DB4" s="472"/>
      <c r="DC4" s="472"/>
      <c r="DD4" s="472"/>
      <c r="DE4" s="472"/>
      <c r="DF4" s="472"/>
      <c r="DG4" s="472"/>
      <c r="DH4" s="472"/>
      <c r="DI4" s="472"/>
      <c r="DJ4" s="472"/>
      <c r="DK4" s="472"/>
      <c r="DL4" s="472"/>
      <c r="DM4" s="472"/>
      <c r="DN4" s="472"/>
      <c r="DO4" s="472"/>
      <c r="DP4" s="472"/>
      <c r="DQ4" s="472"/>
      <c r="DR4" s="472"/>
      <c r="DS4" s="472"/>
      <c r="DT4" s="472"/>
      <c r="DU4" s="472"/>
      <c r="DV4" s="472"/>
      <c r="DW4" s="472"/>
      <c r="DX4" s="472"/>
      <c r="DY4" s="472"/>
      <c r="DZ4" s="472"/>
      <c r="EA4" s="472"/>
      <c r="EB4" s="472"/>
      <c r="EC4" s="472"/>
      <c r="ED4" s="472"/>
      <c r="EE4" s="472"/>
      <c r="EF4" s="472"/>
      <c r="EG4" s="472"/>
      <c r="EH4" s="472"/>
      <c r="EI4" s="472"/>
      <c r="EJ4" s="472"/>
      <c r="EK4" s="472"/>
      <c r="EL4" s="472"/>
      <c r="EM4" s="472"/>
      <c r="EN4" s="472"/>
      <c r="EO4" s="472"/>
      <c r="EP4" s="472"/>
      <c r="EQ4" s="472"/>
      <c r="ER4" s="472"/>
      <c r="ES4" s="472"/>
      <c r="ET4" s="472"/>
      <c r="EU4" s="472"/>
      <c r="EV4" s="472"/>
      <c r="EW4" s="472"/>
      <c r="EX4" s="472"/>
      <c r="EY4" s="472"/>
      <c r="EZ4" s="472"/>
      <c r="FA4" s="472"/>
      <c r="FB4" s="472"/>
      <c r="FC4" s="472"/>
      <c r="FD4" s="472"/>
      <c r="FE4" s="472"/>
      <c r="FF4" s="472"/>
      <c r="FG4" s="472"/>
      <c r="FH4" s="472"/>
      <c r="FI4" s="472"/>
      <c r="FJ4" s="472"/>
      <c r="FK4" s="472"/>
      <c r="FL4" s="472"/>
      <c r="FM4" s="472"/>
      <c r="FN4" s="472"/>
      <c r="FO4" s="472"/>
      <c r="FP4" s="472"/>
      <c r="FQ4" s="472"/>
      <c r="FR4" s="472"/>
      <c r="FS4" s="472"/>
      <c r="FT4" s="472"/>
      <c r="FU4" s="472"/>
      <c r="FV4" s="472"/>
      <c r="FW4" s="472"/>
      <c r="FX4" s="472"/>
      <c r="FY4" s="472"/>
      <c r="FZ4" s="472"/>
      <c r="GA4" s="472"/>
      <c r="GB4" s="472"/>
      <c r="GC4" s="472"/>
      <c r="GD4" s="472"/>
      <c r="GE4" s="472"/>
      <c r="GF4" s="472"/>
      <c r="GG4" s="472"/>
    </row>
    <row r="5" s="428" customFormat="1" ht="24" customHeight="1" spans="1:256">
      <c r="A5" s="473" t="s">
        <v>795</v>
      </c>
      <c r="B5" s="474">
        <f>SUM(B6:B11)</f>
        <v>124886</v>
      </c>
      <c r="GH5" s="425"/>
      <c r="GI5" s="425"/>
      <c r="GJ5" s="425"/>
      <c r="GK5" s="425"/>
      <c r="GL5" s="425"/>
      <c r="GM5" s="425"/>
      <c r="GN5" s="425"/>
      <c r="GO5" s="425"/>
      <c r="GP5" s="425"/>
      <c r="GQ5" s="425"/>
      <c r="GR5" s="425"/>
      <c r="GS5" s="425"/>
      <c r="GT5" s="425"/>
      <c r="GU5" s="425"/>
      <c r="GV5" s="425"/>
      <c r="GW5" s="425"/>
      <c r="GX5" s="425"/>
      <c r="GY5" s="425"/>
      <c r="GZ5" s="425"/>
      <c r="HA5" s="425"/>
      <c r="HB5" s="425"/>
      <c r="HC5" s="425"/>
      <c r="HD5" s="425"/>
      <c r="HE5" s="425"/>
      <c r="HF5" s="425"/>
      <c r="HG5" s="425"/>
      <c r="HH5" s="425"/>
      <c r="HI5" s="425"/>
      <c r="HJ5" s="425"/>
      <c r="HK5" s="425"/>
      <c r="HL5" s="425"/>
      <c r="HM5" s="425"/>
      <c r="HN5" s="425"/>
      <c r="HO5" s="425"/>
      <c r="HP5" s="425"/>
      <c r="HQ5" s="425"/>
      <c r="HR5" s="425"/>
      <c r="HS5" s="425"/>
      <c r="HT5" s="425"/>
      <c r="HU5" s="425"/>
      <c r="HV5" s="425"/>
      <c r="HW5" s="425"/>
      <c r="HX5" s="425"/>
      <c r="HY5" s="425"/>
      <c r="HZ5" s="425"/>
      <c r="IA5" s="425"/>
      <c r="IB5" s="425"/>
      <c r="IC5" s="425"/>
      <c r="ID5" s="425"/>
      <c r="IE5" s="425"/>
      <c r="IF5" s="425"/>
      <c r="IG5" s="425"/>
      <c r="IH5" s="425"/>
      <c r="II5" s="425"/>
      <c r="IJ5" s="425"/>
      <c r="IK5" s="425"/>
      <c r="IL5" s="425"/>
      <c r="IM5" s="425"/>
      <c r="IN5" s="425"/>
      <c r="IO5" s="425"/>
      <c r="IP5" s="425"/>
      <c r="IQ5" s="425"/>
      <c r="IR5" s="425"/>
      <c r="IS5" s="425"/>
      <c r="IT5" s="425"/>
      <c r="IU5" s="425"/>
      <c r="IV5" s="425"/>
    </row>
    <row r="6" s="460" customFormat="1" ht="24" customHeight="1" spans="1:2">
      <c r="A6" s="473" t="s">
        <v>796</v>
      </c>
      <c r="B6" s="474">
        <v>60620</v>
      </c>
    </row>
    <row r="7" s="460" customFormat="1" ht="24" customHeight="1" spans="1:2">
      <c r="A7" s="473" t="s">
        <v>797</v>
      </c>
      <c r="B7" s="474">
        <v>40854</v>
      </c>
    </row>
    <row r="8" s="460" customFormat="1" ht="24" customHeight="1" spans="1:2">
      <c r="A8" s="473" t="s">
        <v>798</v>
      </c>
      <c r="B8" s="474">
        <v>4214</v>
      </c>
    </row>
    <row r="9" s="428" customFormat="1" ht="24" customHeight="1" spans="1:256">
      <c r="A9" s="473" t="s">
        <v>799</v>
      </c>
      <c r="B9" s="474">
        <v>10</v>
      </c>
      <c r="GH9" s="425"/>
      <c r="GI9" s="425"/>
      <c r="GJ9" s="425"/>
      <c r="GK9" s="425"/>
      <c r="GL9" s="425"/>
      <c r="GM9" s="425"/>
      <c r="GN9" s="425"/>
      <c r="GO9" s="425"/>
      <c r="GP9" s="425"/>
      <c r="GQ9" s="425"/>
      <c r="GR9" s="425"/>
      <c r="GS9" s="425"/>
      <c r="GT9" s="425"/>
      <c r="GU9" s="425"/>
      <c r="GV9" s="425"/>
      <c r="GW9" s="425"/>
      <c r="GX9" s="425"/>
      <c r="GY9" s="425"/>
      <c r="GZ9" s="425"/>
      <c r="HA9" s="425"/>
      <c r="HB9" s="425"/>
      <c r="HC9" s="425"/>
      <c r="HD9" s="425"/>
      <c r="HE9" s="425"/>
      <c r="HF9" s="425"/>
      <c r="HG9" s="425"/>
      <c r="HH9" s="425"/>
      <c r="HI9" s="425"/>
      <c r="HJ9" s="425"/>
      <c r="HK9" s="425"/>
      <c r="HL9" s="425"/>
      <c r="HM9" s="425"/>
      <c r="HN9" s="425"/>
      <c r="HO9" s="425"/>
      <c r="HP9" s="425"/>
      <c r="HQ9" s="425"/>
      <c r="HR9" s="425"/>
      <c r="HS9" s="425"/>
      <c r="HT9" s="425"/>
      <c r="HU9" s="425"/>
      <c r="HV9" s="425"/>
      <c r="HW9" s="425"/>
      <c r="HX9" s="425"/>
      <c r="HY9" s="425"/>
      <c r="HZ9" s="425"/>
      <c r="IA9" s="425"/>
      <c r="IB9" s="425"/>
      <c r="IC9" s="425"/>
      <c r="ID9" s="425"/>
      <c r="IE9" s="425"/>
      <c r="IF9" s="425"/>
      <c r="IG9" s="425"/>
      <c r="IH9" s="425"/>
      <c r="II9" s="425"/>
      <c r="IJ9" s="425"/>
      <c r="IK9" s="425"/>
      <c r="IL9" s="425"/>
      <c r="IM9" s="425"/>
      <c r="IN9" s="425"/>
      <c r="IO9" s="425"/>
      <c r="IP9" s="425"/>
      <c r="IQ9" s="425"/>
      <c r="IR9" s="425"/>
      <c r="IS9" s="425"/>
      <c r="IT9" s="425"/>
      <c r="IU9" s="425"/>
      <c r="IV9" s="425"/>
    </row>
    <row r="10" s="428" customFormat="1" ht="24" customHeight="1" spans="1:256">
      <c r="A10" s="473" t="s">
        <v>800</v>
      </c>
      <c r="B10" s="474">
        <v>7957</v>
      </c>
      <c r="GH10" s="425"/>
      <c r="GI10" s="425"/>
      <c r="GJ10" s="425"/>
      <c r="GK10" s="425"/>
      <c r="GL10" s="425"/>
      <c r="GM10" s="425"/>
      <c r="GN10" s="425"/>
      <c r="GO10" s="425"/>
      <c r="GP10" s="425"/>
      <c r="GQ10" s="425"/>
      <c r="GR10" s="425"/>
      <c r="GS10" s="425"/>
      <c r="GT10" s="425"/>
      <c r="GU10" s="425"/>
      <c r="GV10" s="425"/>
      <c r="GW10" s="425"/>
      <c r="GX10" s="425"/>
      <c r="GY10" s="425"/>
      <c r="GZ10" s="425"/>
      <c r="HA10" s="425"/>
      <c r="HB10" s="425"/>
      <c r="HC10" s="425"/>
      <c r="HD10" s="425"/>
      <c r="HE10" s="425"/>
      <c r="HF10" s="425"/>
      <c r="HG10" s="425"/>
      <c r="HH10" s="425"/>
      <c r="HI10" s="425"/>
      <c r="HJ10" s="425"/>
      <c r="HK10" s="425"/>
      <c r="HL10" s="425"/>
      <c r="HM10" s="425"/>
      <c r="HN10" s="425"/>
      <c r="HO10" s="425"/>
      <c r="HP10" s="425"/>
      <c r="HQ10" s="425"/>
      <c r="HR10" s="425"/>
      <c r="HS10" s="425"/>
      <c r="HT10" s="425"/>
      <c r="HU10" s="425"/>
      <c r="HV10" s="425"/>
      <c r="HW10" s="425"/>
      <c r="HX10" s="425"/>
      <c r="HY10" s="425"/>
      <c r="HZ10" s="425"/>
      <c r="IA10" s="425"/>
      <c r="IB10" s="425"/>
      <c r="IC10" s="425"/>
      <c r="ID10" s="425"/>
      <c r="IE10" s="425"/>
      <c r="IF10" s="425"/>
      <c r="IG10" s="425"/>
      <c r="IH10" s="425"/>
      <c r="II10" s="425"/>
      <c r="IJ10" s="425"/>
      <c r="IK10" s="425"/>
      <c r="IL10" s="425"/>
      <c r="IM10" s="425"/>
      <c r="IN10" s="425"/>
      <c r="IO10" s="425"/>
      <c r="IP10" s="425"/>
      <c r="IQ10" s="425"/>
      <c r="IR10" s="425"/>
      <c r="IS10" s="425"/>
      <c r="IT10" s="425"/>
      <c r="IU10" s="425"/>
      <c r="IV10" s="425"/>
    </row>
    <row r="11" s="428" customFormat="1" ht="24" customHeight="1" spans="1:256">
      <c r="A11" s="473" t="s">
        <v>801</v>
      </c>
      <c r="B11" s="474">
        <v>11231</v>
      </c>
      <c r="GH11" s="425"/>
      <c r="GI11" s="425"/>
      <c r="GJ11" s="425"/>
      <c r="GK11" s="425"/>
      <c r="GL11" s="425"/>
      <c r="GM11" s="425"/>
      <c r="GN11" s="425"/>
      <c r="GO11" s="425"/>
      <c r="GP11" s="425"/>
      <c r="GQ11" s="425"/>
      <c r="GR11" s="425"/>
      <c r="GS11" s="425"/>
      <c r="GT11" s="425"/>
      <c r="GU11" s="425"/>
      <c r="GV11" s="425"/>
      <c r="GW11" s="425"/>
      <c r="GX11" s="425"/>
      <c r="GY11" s="425"/>
      <c r="GZ11" s="425"/>
      <c r="HA11" s="425"/>
      <c r="HB11" s="425"/>
      <c r="HC11" s="425"/>
      <c r="HD11" s="425"/>
      <c r="HE11" s="425"/>
      <c r="HF11" s="425"/>
      <c r="HG11" s="425"/>
      <c r="HH11" s="425"/>
      <c r="HI11" s="425"/>
      <c r="HJ11" s="425"/>
      <c r="HK11" s="425"/>
      <c r="HL11" s="425"/>
      <c r="HM11" s="425"/>
      <c r="HN11" s="425"/>
      <c r="HO11" s="425"/>
      <c r="HP11" s="425"/>
      <c r="HQ11" s="425"/>
      <c r="HR11" s="425"/>
      <c r="HS11" s="425"/>
      <c r="HT11" s="425"/>
      <c r="HU11" s="425"/>
      <c r="HV11" s="425"/>
      <c r="HW11" s="425"/>
      <c r="HX11" s="425"/>
      <c r="HY11" s="425"/>
      <c r="HZ11" s="425"/>
      <c r="IA11" s="425"/>
      <c r="IB11" s="425"/>
      <c r="IC11" s="425"/>
      <c r="ID11" s="425"/>
      <c r="IE11" s="425"/>
      <c r="IF11" s="425"/>
      <c r="IG11" s="425"/>
      <c r="IH11" s="425"/>
      <c r="II11" s="425"/>
      <c r="IJ11" s="425"/>
      <c r="IK11" s="425"/>
      <c r="IL11" s="425"/>
      <c r="IM11" s="425"/>
      <c r="IN11" s="425"/>
      <c r="IO11" s="425"/>
      <c r="IP11" s="425"/>
      <c r="IQ11" s="425"/>
      <c r="IR11" s="425"/>
      <c r="IS11" s="425"/>
      <c r="IT11" s="425"/>
      <c r="IU11" s="425"/>
      <c r="IV11" s="425"/>
    </row>
    <row r="12" s="428" customFormat="1" ht="24" customHeight="1" spans="1:256">
      <c r="A12" s="473" t="s">
        <v>802</v>
      </c>
      <c r="B12" s="474">
        <f>SUM(B13:B36)</f>
        <v>88787</v>
      </c>
      <c r="GH12" s="425"/>
      <c r="GI12" s="425"/>
      <c r="GJ12" s="425"/>
      <c r="GK12" s="425"/>
      <c r="GL12" s="425"/>
      <c r="GM12" s="425"/>
      <c r="GN12" s="425"/>
      <c r="GO12" s="425"/>
      <c r="GP12" s="425"/>
      <c r="GQ12" s="425"/>
      <c r="GR12" s="425"/>
      <c r="GS12" s="425"/>
      <c r="GT12" s="425"/>
      <c r="GU12" s="425"/>
      <c r="GV12" s="425"/>
      <c r="GW12" s="425"/>
      <c r="GX12" s="425"/>
      <c r="GY12" s="425"/>
      <c r="GZ12" s="425"/>
      <c r="HA12" s="425"/>
      <c r="HB12" s="425"/>
      <c r="HC12" s="425"/>
      <c r="HD12" s="425"/>
      <c r="HE12" s="425"/>
      <c r="HF12" s="425"/>
      <c r="HG12" s="425"/>
      <c r="HH12" s="425"/>
      <c r="HI12" s="425"/>
      <c r="HJ12" s="425"/>
      <c r="HK12" s="425"/>
      <c r="HL12" s="425"/>
      <c r="HM12" s="425"/>
      <c r="HN12" s="425"/>
      <c r="HO12" s="425"/>
      <c r="HP12" s="425"/>
      <c r="HQ12" s="425"/>
      <c r="HR12" s="425"/>
      <c r="HS12" s="425"/>
      <c r="HT12" s="425"/>
      <c r="HU12" s="425"/>
      <c r="HV12" s="425"/>
      <c r="HW12" s="425"/>
      <c r="HX12" s="425"/>
      <c r="HY12" s="425"/>
      <c r="HZ12" s="425"/>
      <c r="IA12" s="425"/>
      <c r="IB12" s="425"/>
      <c r="IC12" s="425"/>
      <c r="ID12" s="425"/>
      <c r="IE12" s="425"/>
      <c r="IF12" s="425"/>
      <c r="IG12" s="425"/>
      <c r="IH12" s="425"/>
      <c r="II12" s="425"/>
      <c r="IJ12" s="425"/>
      <c r="IK12" s="425"/>
      <c r="IL12" s="425"/>
      <c r="IM12" s="425"/>
      <c r="IN12" s="425"/>
      <c r="IO12" s="425"/>
      <c r="IP12" s="425"/>
      <c r="IQ12" s="425"/>
      <c r="IR12" s="425"/>
      <c r="IS12" s="425"/>
      <c r="IT12" s="425"/>
      <c r="IU12" s="425"/>
      <c r="IV12" s="425"/>
    </row>
    <row r="13" s="428" customFormat="1" ht="24" customHeight="1" spans="1:256">
      <c r="A13" s="473" t="s">
        <v>803</v>
      </c>
      <c r="B13" s="474">
        <v>1939</v>
      </c>
      <c r="GH13" s="425"/>
      <c r="GI13" s="425"/>
      <c r="GJ13" s="425"/>
      <c r="GK13" s="425"/>
      <c r="GL13" s="425"/>
      <c r="GM13" s="425"/>
      <c r="GN13" s="425"/>
      <c r="GO13" s="425"/>
      <c r="GP13" s="425"/>
      <c r="GQ13" s="425"/>
      <c r="GR13" s="425"/>
      <c r="GS13" s="425"/>
      <c r="GT13" s="425"/>
      <c r="GU13" s="425"/>
      <c r="GV13" s="425"/>
      <c r="GW13" s="425"/>
      <c r="GX13" s="425"/>
      <c r="GY13" s="425"/>
      <c r="GZ13" s="425"/>
      <c r="HA13" s="425"/>
      <c r="HB13" s="425"/>
      <c r="HC13" s="425"/>
      <c r="HD13" s="425"/>
      <c r="HE13" s="425"/>
      <c r="HF13" s="425"/>
      <c r="HG13" s="425"/>
      <c r="HH13" s="425"/>
      <c r="HI13" s="425"/>
      <c r="HJ13" s="425"/>
      <c r="HK13" s="425"/>
      <c r="HL13" s="425"/>
      <c r="HM13" s="425"/>
      <c r="HN13" s="425"/>
      <c r="HO13" s="425"/>
      <c r="HP13" s="425"/>
      <c r="HQ13" s="425"/>
      <c r="HR13" s="425"/>
      <c r="HS13" s="425"/>
      <c r="HT13" s="425"/>
      <c r="HU13" s="425"/>
      <c r="HV13" s="425"/>
      <c r="HW13" s="425"/>
      <c r="HX13" s="425"/>
      <c r="HY13" s="425"/>
      <c r="HZ13" s="425"/>
      <c r="IA13" s="425"/>
      <c r="IB13" s="425"/>
      <c r="IC13" s="425"/>
      <c r="ID13" s="425"/>
      <c r="IE13" s="425"/>
      <c r="IF13" s="425"/>
      <c r="IG13" s="425"/>
      <c r="IH13" s="425"/>
      <c r="II13" s="425"/>
      <c r="IJ13" s="425"/>
      <c r="IK13" s="425"/>
      <c r="IL13" s="425"/>
      <c r="IM13" s="425"/>
      <c r="IN13" s="425"/>
      <c r="IO13" s="425"/>
      <c r="IP13" s="425"/>
      <c r="IQ13" s="425"/>
      <c r="IR13" s="425"/>
      <c r="IS13" s="425"/>
      <c r="IT13" s="425"/>
      <c r="IU13" s="425"/>
      <c r="IV13" s="425"/>
    </row>
    <row r="14" s="428" customFormat="1" ht="24" customHeight="1" spans="1:256">
      <c r="A14" s="473" t="s">
        <v>804</v>
      </c>
      <c r="B14" s="474">
        <v>1304</v>
      </c>
      <c r="GH14" s="425"/>
      <c r="GI14" s="425"/>
      <c r="GJ14" s="425"/>
      <c r="GK14" s="425"/>
      <c r="GL14" s="425"/>
      <c r="GM14" s="425"/>
      <c r="GN14" s="425"/>
      <c r="GO14" s="425"/>
      <c r="GP14" s="425"/>
      <c r="GQ14" s="425"/>
      <c r="GR14" s="425"/>
      <c r="GS14" s="425"/>
      <c r="GT14" s="425"/>
      <c r="GU14" s="425"/>
      <c r="GV14" s="425"/>
      <c r="GW14" s="425"/>
      <c r="GX14" s="425"/>
      <c r="GY14" s="425"/>
      <c r="GZ14" s="425"/>
      <c r="HA14" s="425"/>
      <c r="HB14" s="425"/>
      <c r="HC14" s="425"/>
      <c r="HD14" s="425"/>
      <c r="HE14" s="425"/>
      <c r="HF14" s="425"/>
      <c r="HG14" s="425"/>
      <c r="HH14" s="425"/>
      <c r="HI14" s="425"/>
      <c r="HJ14" s="425"/>
      <c r="HK14" s="425"/>
      <c r="HL14" s="425"/>
      <c r="HM14" s="425"/>
      <c r="HN14" s="425"/>
      <c r="HO14" s="425"/>
      <c r="HP14" s="425"/>
      <c r="HQ14" s="425"/>
      <c r="HR14" s="425"/>
      <c r="HS14" s="425"/>
      <c r="HT14" s="425"/>
      <c r="HU14" s="425"/>
      <c r="HV14" s="425"/>
      <c r="HW14" s="425"/>
      <c r="HX14" s="425"/>
      <c r="HY14" s="425"/>
      <c r="HZ14" s="425"/>
      <c r="IA14" s="425"/>
      <c r="IB14" s="425"/>
      <c r="IC14" s="425"/>
      <c r="ID14" s="425"/>
      <c r="IE14" s="425"/>
      <c r="IF14" s="425"/>
      <c r="IG14" s="425"/>
      <c r="IH14" s="425"/>
      <c r="II14" s="425"/>
      <c r="IJ14" s="425"/>
      <c r="IK14" s="425"/>
      <c r="IL14" s="425"/>
      <c r="IM14" s="425"/>
      <c r="IN14" s="425"/>
      <c r="IO14" s="425"/>
      <c r="IP14" s="425"/>
      <c r="IQ14" s="425"/>
      <c r="IR14" s="425"/>
      <c r="IS14" s="425"/>
      <c r="IT14" s="425"/>
      <c r="IU14" s="425"/>
      <c r="IV14" s="425"/>
    </row>
    <row r="15" s="428" customFormat="1" ht="24" customHeight="1" spans="1:256">
      <c r="A15" s="473" t="s">
        <v>805</v>
      </c>
      <c r="B15" s="474">
        <v>8</v>
      </c>
      <c r="GH15" s="425"/>
      <c r="GI15" s="425"/>
      <c r="GJ15" s="425"/>
      <c r="GK15" s="425"/>
      <c r="GL15" s="425"/>
      <c r="GM15" s="425"/>
      <c r="GN15" s="425"/>
      <c r="GO15" s="425"/>
      <c r="GP15" s="425"/>
      <c r="GQ15" s="425"/>
      <c r="GR15" s="425"/>
      <c r="GS15" s="425"/>
      <c r="GT15" s="425"/>
      <c r="GU15" s="425"/>
      <c r="GV15" s="425"/>
      <c r="GW15" s="425"/>
      <c r="GX15" s="425"/>
      <c r="GY15" s="425"/>
      <c r="GZ15" s="425"/>
      <c r="HA15" s="425"/>
      <c r="HB15" s="425"/>
      <c r="HC15" s="425"/>
      <c r="HD15" s="425"/>
      <c r="HE15" s="425"/>
      <c r="HF15" s="425"/>
      <c r="HG15" s="425"/>
      <c r="HH15" s="425"/>
      <c r="HI15" s="425"/>
      <c r="HJ15" s="425"/>
      <c r="HK15" s="425"/>
      <c r="HL15" s="425"/>
      <c r="HM15" s="425"/>
      <c r="HN15" s="425"/>
      <c r="HO15" s="425"/>
      <c r="HP15" s="425"/>
      <c r="HQ15" s="425"/>
      <c r="HR15" s="425"/>
      <c r="HS15" s="425"/>
      <c r="HT15" s="425"/>
      <c r="HU15" s="425"/>
      <c r="HV15" s="425"/>
      <c r="HW15" s="425"/>
      <c r="HX15" s="425"/>
      <c r="HY15" s="425"/>
      <c r="HZ15" s="425"/>
      <c r="IA15" s="425"/>
      <c r="IB15" s="425"/>
      <c r="IC15" s="425"/>
      <c r="ID15" s="425"/>
      <c r="IE15" s="425"/>
      <c r="IF15" s="425"/>
      <c r="IG15" s="425"/>
      <c r="IH15" s="425"/>
      <c r="II15" s="425"/>
      <c r="IJ15" s="425"/>
      <c r="IK15" s="425"/>
      <c r="IL15" s="425"/>
      <c r="IM15" s="425"/>
      <c r="IN15" s="425"/>
      <c r="IO15" s="425"/>
      <c r="IP15" s="425"/>
      <c r="IQ15" s="425"/>
      <c r="IR15" s="425"/>
      <c r="IS15" s="425"/>
      <c r="IT15" s="425"/>
      <c r="IU15" s="425"/>
      <c r="IV15" s="425"/>
    </row>
    <row r="16" s="428" customFormat="1" ht="24" customHeight="1" spans="1:256">
      <c r="A16" s="473" t="s">
        <v>806</v>
      </c>
      <c r="B16" s="474">
        <v>2</v>
      </c>
      <c r="GH16" s="425"/>
      <c r="GI16" s="425"/>
      <c r="GJ16" s="425"/>
      <c r="GK16" s="425"/>
      <c r="GL16" s="425"/>
      <c r="GM16" s="425"/>
      <c r="GN16" s="425"/>
      <c r="GO16" s="425"/>
      <c r="GP16" s="425"/>
      <c r="GQ16" s="425"/>
      <c r="GR16" s="425"/>
      <c r="GS16" s="425"/>
      <c r="GT16" s="425"/>
      <c r="GU16" s="425"/>
      <c r="GV16" s="425"/>
      <c r="GW16" s="425"/>
      <c r="GX16" s="425"/>
      <c r="GY16" s="425"/>
      <c r="GZ16" s="425"/>
      <c r="HA16" s="425"/>
      <c r="HB16" s="425"/>
      <c r="HC16" s="425"/>
      <c r="HD16" s="425"/>
      <c r="HE16" s="425"/>
      <c r="HF16" s="425"/>
      <c r="HG16" s="425"/>
      <c r="HH16" s="425"/>
      <c r="HI16" s="425"/>
      <c r="HJ16" s="425"/>
      <c r="HK16" s="425"/>
      <c r="HL16" s="425"/>
      <c r="HM16" s="425"/>
      <c r="HN16" s="425"/>
      <c r="HO16" s="425"/>
      <c r="HP16" s="425"/>
      <c r="HQ16" s="425"/>
      <c r="HR16" s="425"/>
      <c r="HS16" s="425"/>
      <c r="HT16" s="425"/>
      <c r="HU16" s="425"/>
      <c r="HV16" s="425"/>
      <c r="HW16" s="425"/>
      <c r="HX16" s="425"/>
      <c r="HY16" s="425"/>
      <c r="HZ16" s="425"/>
      <c r="IA16" s="425"/>
      <c r="IB16" s="425"/>
      <c r="IC16" s="425"/>
      <c r="ID16" s="425"/>
      <c r="IE16" s="425"/>
      <c r="IF16" s="425"/>
      <c r="IG16" s="425"/>
      <c r="IH16" s="425"/>
      <c r="II16" s="425"/>
      <c r="IJ16" s="425"/>
      <c r="IK16" s="425"/>
      <c r="IL16" s="425"/>
      <c r="IM16" s="425"/>
      <c r="IN16" s="425"/>
      <c r="IO16" s="425"/>
      <c r="IP16" s="425"/>
      <c r="IQ16" s="425"/>
      <c r="IR16" s="425"/>
      <c r="IS16" s="425"/>
      <c r="IT16" s="425"/>
      <c r="IU16" s="425"/>
      <c r="IV16" s="425"/>
    </row>
    <row r="17" s="428" customFormat="1" ht="24" customHeight="1" spans="1:256">
      <c r="A17" s="473" t="s">
        <v>807</v>
      </c>
      <c r="B17" s="474">
        <v>438</v>
      </c>
      <c r="GH17" s="425"/>
      <c r="GI17" s="425"/>
      <c r="GJ17" s="425"/>
      <c r="GK17" s="425"/>
      <c r="GL17" s="425"/>
      <c r="GM17" s="425"/>
      <c r="GN17" s="425"/>
      <c r="GO17" s="425"/>
      <c r="GP17" s="425"/>
      <c r="GQ17" s="425"/>
      <c r="GR17" s="425"/>
      <c r="GS17" s="425"/>
      <c r="GT17" s="425"/>
      <c r="GU17" s="425"/>
      <c r="GV17" s="425"/>
      <c r="GW17" s="425"/>
      <c r="GX17" s="425"/>
      <c r="GY17" s="425"/>
      <c r="GZ17" s="425"/>
      <c r="HA17" s="425"/>
      <c r="HB17" s="425"/>
      <c r="HC17" s="425"/>
      <c r="HD17" s="425"/>
      <c r="HE17" s="425"/>
      <c r="HF17" s="425"/>
      <c r="HG17" s="425"/>
      <c r="HH17" s="425"/>
      <c r="HI17" s="425"/>
      <c r="HJ17" s="425"/>
      <c r="HK17" s="425"/>
      <c r="HL17" s="425"/>
      <c r="HM17" s="425"/>
      <c r="HN17" s="425"/>
      <c r="HO17" s="425"/>
      <c r="HP17" s="425"/>
      <c r="HQ17" s="425"/>
      <c r="HR17" s="425"/>
      <c r="HS17" s="425"/>
      <c r="HT17" s="425"/>
      <c r="HU17" s="425"/>
      <c r="HV17" s="425"/>
      <c r="HW17" s="425"/>
      <c r="HX17" s="425"/>
      <c r="HY17" s="425"/>
      <c r="HZ17" s="425"/>
      <c r="IA17" s="425"/>
      <c r="IB17" s="425"/>
      <c r="IC17" s="425"/>
      <c r="ID17" s="425"/>
      <c r="IE17" s="425"/>
      <c r="IF17" s="425"/>
      <c r="IG17" s="425"/>
      <c r="IH17" s="425"/>
      <c r="II17" s="425"/>
      <c r="IJ17" s="425"/>
      <c r="IK17" s="425"/>
      <c r="IL17" s="425"/>
      <c r="IM17" s="425"/>
      <c r="IN17" s="425"/>
      <c r="IO17" s="425"/>
      <c r="IP17" s="425"/>
      <c r="IQ17" s="425"/>
      <c r="IR17" s="425"/>
      <c r="IS17" s="425"/>
      <c r="IT17" s="425"/>
      <c r="IU17" s="425"/>
      <c r="IV17" s="425"/>
    </row>
    <row r="18" s="428" customFormat="1" ht="24" customHeight="1" spans="1:256">
      <c r="A18" s="473" t="s">
        <v>808</v>
      </c>
      <c r="B18" s="474">
        <v>942</v>
      </c>
      <c r="GH18" s="425"/>
      <c r="GI18" s="425"/>
      <c r="GJ18" s="425"/>
      <c r="GK18" s="425"/>
      <c r="GL18" s="425"/>
      <c r="GM18" s="425"/>
      <c r="GN18" s="425"/>
      <c r="GO18" s="425"/>
      <c r="GP18" s="425"/>
      <c r="GQ18" s="425"/>
      <c r="GR18" s="425"/>
      <c r="GS18" s="425"/>
      <c r="GT18" s="425"/>
      <c r="GU18" s="425"/>
      <c r="GV18" s="425"/>
      <c r="GW18" s="425"/>
      <c r="GX18" s="425"/>
      <c r="GY18" s="425"/>
      <c r="GZ18" s="425"/>
      <c r="HA18" s="425"/>
      <c r="HB18" s="425"/>
      <c r="HC18" s="425"/>
      <c r="HD18" s="425"/>
      <c r="HE18" s="425"/>
      <c r="HF18" s="425"/>
      <c r="HG18" s="425"/>
      <c r="HH18" s="425"/>
      <c r="HI18" s="425"/>
      <c r="HJ18" s="425"/>
      <c r="HK18" s="425"/>
      <c r="HL18" s="425"/>
      <c r="HM18" s="425"/>
      <c r="HN18" s="425"/>
      <c r="HO18" s="425"/>
      <c r="HP18" s="425"/>
      <c r="HQ18" s="425"/>
      <c r="HR18" s="425"/>
      <c r="HS18" s="425"/>
      <c r="HT18" s="425"/>
      <c r="HU18" s="425"/>
      <c r="HV18" s="425"/>
      <c r="HW18" s="425"/>
      <c r="HX18" s="425"/>
      <c r="HY18" s="425"/>
      <c r="HZ18" s="425"/>
      <c r="IA18" s="425"/>
      <c r="IB18" s="425"/>
      <c r="IC18" s="425"/>
      <c r="ID18" s="425"/>
      <c r="IE18" s="425"/>
      <c r="IF18" s="425"/>
      <c r="IG18" s="425"/>
      <c r="IH18" s="425"/>
      <c r="II18" s="425"/>
      <c r="IJ18" s="425"/>
      <c r="IK18" s="425"/>
      <c r="IL18" s="425"/>
      <c r="IM18" s="425"/>
      <c r="IN18" s="425"/>
      <c r="IO18" s="425"/>
      <c r="IP18" s="425"/>
      <c r="IQ18" s="425"/>
      <c r="IR18" s="425"/>
      <c r="IS18" s="425"/>
      <c r="IT18" s="425"/>
      <c r="IU18" s="425"/>
      <c r="IV18" s="425"/>
    </row>
    <row r="19" s="428" customFormat="1" ht="24" customHeight="1" spans="1:256">
      <c r="A19" s="473" t="s">
        <v>809</v>
      </c>
      <c r="B19" s="474">
        <v>1305</v>
      </c>
      <c r="GH19" s="425"/>
      <c r="GI19" s="425"/>
      <c r="GJ19" s="425"/>
      <c r="GK19" s="425"/>
      <c r="GL19" s="425"/>
      <c r="GM19" s="425"/>
      <c r="GN19" s="425"/>
      <c r="GO19" s="425"/>
      <c r="GP19" s="425"/>
      <c r="GQ19" s="425"/>
      <c r="GR19" s="425"/>
      <c r="GS19" s="425"/>
      <c r="GT19" s="425"/>
      <c r="GU19" s="425"/>
      <c r="GV19" s="425"/>
      <c r="GW19" s="425"/>
      <c r="GX19" s="425"/>
      <c r="GY19" s="425"/>
      <c r="GZ19" s="425"/>
      <c r="HA19" s="425"/>
      <c r="HB19" s="425"/>
      <c r="HC19" s="425"/>
      <c r="HD19" s="425"/>
      <c r="HE19" s="425"/>
      <c r="HF19" s="425"/>
      <c r="HG19" s="425"/>
      <c r="HH19" s="425"/>
      <c r="HI19" s="425"/>
      <c r="HJ19" s="425"/>
      <c r="HK19" s="425"/>
      <c r="HL19" s="425"/>
      <c r="HM19" s="425"/>
      <c r="HN19" s="425"/>
      <c r="HO19" s="425"/>
      <c r="HP19" s="425"/>
      <c r="HQ19" s="425"/>
      <c r="HR19" s="425"/>
      <c r="HS19" s="425"/>
      <c r="HT19" s="425"/>
      <c r="HU19" s="425"/>
      <c r="HV19" s="425"/>
      <c r="HW19" s="425"/>
      <c r="HX19" s="425"/>
      <c r="HY19" s="425"/>
      <c r="HZ19" s="425"/>
      <c r="IA19" s="425"/>
      <c r="IB19" s="425"/>
      <c r="IC19" s="425"/>
      <c r="ID19" s="425"/>
      <c r="IE19" s="425"/>
      <c r="IF19" s="425"/>
      <c r="IG19" s="425"/>
      <c r="IH19" s="425"/>
      <c r="II19" s="425"/>
      <c r="IJ19" s="425"/>
      <c r="IK19" s="425"/>
      <c r="IL19" s="425"/>
      <c r="IM19" s="425"/>
      <c r="IN19" s="425"/>
      <c r="IO19" s="425"/>
      <c r="IP19" s="425"/>
      <c r="IQ19" s="425"/>
      <c r="IR19" s="425"/>
      <c r="IS19" s="425"/>
      <c r="IT19" s="425"/>
      <c r="IU19" s="425"/>
      <c r="IV19" s="425"/>
    </row>
    <row r="20" s="428" customFormat="1" ht="24" customHeight="1" spans="1:256">
      <c r="A20" s="473" t="s">
        <v>810</v>
      </c>
      <c r="B20" s="474">
        <v>197</v>
      </c>
      <c r="GH20" s="425"/>
      <c r="GI20" s="425"/>
      <c r="GJ20" s="425"/>
      <c r="GK20" s="425"/>
      <c r="GL20" s="425"/>
      <c r="GM20" s="425"/>
      <c r="GN20" s="425"/>
      <c r="GO20" s="425"/>
      <c r="GP20" s="425"/>
      <c r="GQ20" s="425"/>
      <c r="GR20" s="425"/>
      <c r="GS20" s="425"/>
      <c r="GT20" s="425"/>
      <c r="GU20" s="425"/>
      <c r="GV20" s="425"/>
      <c r="GW20" s="425"/>
      <c r="GX20" s="425"/>
      <c r="GY20" s="425"/>
      <c r="GZ20" s="425"/>
      <c r="HA20" s="425"/>
      <c r="HB20" s="425"/>
      <c r="HC20" s="425"/>
      <c r="HD20" s="425"/>
      <c r="HE20" s="425"/>
      <c r="HF20" s="425"/>
      <c r="HG20" s="425"/>
      <c r="HH20" s="425"/>
      <c r="HI20" s="425"/>
      <c r="HJ20" s="425"/>
      <c r="HK20" s="425"/>
      <c r="HL20" s="425"/>
      <c r="HM20" s="425"/>
      <c r="HN20" s="425"/>
      <c r="HO20" s="425"/>
      <c r="HP20" s="425"/>
      <c r="HQ20" s="425"/>
      <c r="HR20" s="425"/>
      <c r="HS20" s="425"/>
      <c r="HT20" s="425"/>
      <c r="HU20" s="425"/>
      <c r="HV20" s="425"/>
      <c r="HW20" s="425"/>
      <c r="HX20" s="425"/>
      <c r="HY20" s="425"/>
      <c r="HZ20" s="425"/>
      <c r="IA20" s="425"/>
      <c r="IB20" s="425"/>
      <c r="IC20" s="425"/>
      <c r="ID20" s="425"/>
      <c r="IE20" s="425"/>
      <c r="IF20" s="425"/>
      <c r="IG20" s="425"/>
      <c r="IH20" s="425"/>
      <c r="II20" s="425"/>
      <c r="IJ20" s="425"/>
      <c r="IK20" s="425"/>
      <c r="IL20" s="425"/>
      <c r="IM20" s="425"/>
      <c r="IN20" s="425"/>
      <c r="IO20" s="425"/>
      <c r="IP20" s="425"/>
      <c r="IQ20" s="425"/>
      <c r="IR20" s="425"/>
      <c r="IS20" s="425"/>
      <c r="IT20" s="425"/>
      <c r="IU20" s="425"/>
      <c r="IV20" s="425"/>
    </row>
    <row r="21" s="428" customFormat="1" ht="24" customHeight="1" spans="1:256">
      <c r="A21" s="473" t="s">
        <v>811</v>
      </c>
      <c r="B21" s="474">
        <v>628</v>
      </c>
      <c r="GH21" s="425"/>
      <c r="GI21" s="425"/>
      <c r="GJ21" s="425"/>
      <c r="GK21" s="425"/>
      <c r="GL21" s="425"/>
      <c r="GM21" s="425"/>
      <c r="GN21" s="425"/>
      <c r="GO21" s="425"/>
      <c r="GP21" s="425"/>
      <c r="GQ21" s="425"/>
      <c r="GR21" s="425"/>
      <c r="GS21" s="425"/>
      <c r="GT21" s="425"/>
      <c r="GU21" s="425"/>
      <c r="GV21" s="425"/>
      <c r="GW21" s="425"/>
      <c r="GX21" s="425"/>
      <c r="GY21" s="425"/>
      <c r="GZ21" s="425"/>
      <c r="HA21" s="425"/>
      <c r="HB21" s="425"/>
      <c r="HC21" s="425"/>
      <c r="HD21" s="425"/>
      <c r="HE21" s="425"/>
      <c r="HF21" s="425"/>
      <c r="HG21" s="425"/>
      <c r="HH21" s="425"/>
      <c r="HI21" s="425"/>
      <c r="HJ21" s="425"/>
      <c r="HK21" s="425"/>
      <c r="HL21" s="425"/>
      <c r="HM21" s="425"/>
      <c r="HN21" s="425"/>
      <c r="HO21" s="425"/>
      <c r="HP21" s="425"/>
      <c r="HQ21" s="425"/>
      <c r="HR21" s="425"/>
      <c r="HS21" s="425"/>
      <c r="HT21" s="425"/>
      <c r="HU21" s="425"/>
      <c r="HV21" s="425"/>
      <c r="HW21" s="425"/>
      <c r="HX21" s="425"/>
      <c r="HY21" s="425"/>
      <c r="HZ21" s="425"/>
      <c r="IA21" s="425"/>
      <c r="IB21" s="425"/>
      <c r="IC21" s="425"/>
      <c r="ID21" s="425"/>
      <c r="IE21" s="425"/>
      <c r="IF21" s="425"/>
      <c r="IG21" s="425"/>
      <c r="IH21" s="425"/>
      <c r="II21" s="425"/>
      <c r="IJ21" s="425"/>
      <c r="IK21" s="425"/>
      <c r="IL21" s="425"/>
      <c r="IM21" s="425"/>
      <c r="IN21" s="425"/>
      <c r="IO21" s="425"/>
      <c r="IP21" s="425"/>
      <c r="IQ21" s="425"/>
      <c r="IR21" s="425"/>
      <c r="IS21" s="425"/>
      <c r="IT21" s="425"/>
      <c r="IU21" s="425"/>
      <c r="IV21" s="425"/>
    </row>
    <row r="22" s="428" customFormat="1" ht="24" customHeight="1" spans="1:256">
      <c r="A22" s="473" t="s">
        <v>812</v>
      </c>
      <c r="B22" s="474">
        <v>100</v>
      </c>
      <c r="GH22" s="425"/>
      <c r="GI22" s="425"/>
      <c r="GJ22" s="425"/>
      <c r="GK22" s="425"/>
      <c r="GL22" s="425"/>
      <c r="GM22" s="425"/>
      <c r="GN22" s="425"/>
      <c r="GO22" s="425"/>
      <c r="GP22" s="425"/>
      <c r="GQ22" s="425"/>
      <c r="GR22" s="425"/>
      <c r="GS22" s="425"/>
      <c r="GT22" s="425"/>
      <c r="GU22" s="425"/>
      <c r="GV22" s="425"/>
      <c r="GW22" s="425"/>
      <c r="GX22" s="425"/>
      <c r="GY22" s="425"/>
      <c r="GZ22" s="425"/>
      <c r="HA22" s="425"/>
      <c r="HB22" s="425"/>
      <c r="HC22" s="425"/>
      <c r="HD22" s="425"/>
      <c r="HE22" s="425"/>
      <c r="HF22" s="425"/>
      <c r="HG22" s="425"/>
      <c r="HH22" s="425"/>
      <c r="HI22" s="425"/>
      <c r="HJ22" s="425"/>
      <c r="HK22" s="425"/>
      <c r="HL22" s="425"/>
      <c r="HM22" s="425"/>
      <c r="HN22" s="425"/>
      <c r="HO22" s="425"/>
      <c r="HP22" s="425"/>
      <c r="HQ22" s="425"/>
      <c r="HR22" s="425"/>
      <c r="HS22" s="425"/>
      <c r="HT22" s="425"/>
      <c r="HU22" s="425"/>
      <c r="HV22" s="425"/>
      <c r="HW22" s="425"/>
      <c r="HX22" s="425"/>
      <c r="HY22" s="425"/>
      <c r="HZ22" s="425"/>
      <c r="IA22" s="425"/>
      <c r="IB22" s="425"/>
      <c r="IC22" s="425"/>
      <c r="ID22" s="425"/>
      <c r="IE22" s="425"/>
      <c r="IF22" s="425"/>
      <c r="IG22" s="425"/>
      <c r="IH22" s="425"/>
      <c r="II22" s="425"/>
      <c r="IJ22" s="425"/>
      <c r="IK22" s="425"/>
      <c r="IL22" s="425"/>
      <c r="IM22" s="425"/>
      <c r="IN22" s="425"/>
      <c r="IO22" s="425"/>
      <c r="IP22" s="425"/>
      <c r="IQ22" s="425"/>
      <c r="IR22" s="425"/>
      <c r="IS22" s="425"/>
      <c r="IT22" s="425"/>
      <c r="IU22" s="425"/>
      <c r="IV22" s="425"/>
    </row>
    <row r="23" s="428" customFormat="1" ht="24" customHeight="1" spans="1:256">
      <c r="A23" s="473" t="s">
        <v>813</v>
      </c>
      <c r="B23" s="474">
        <v>19316</v>
      </c>
      <c r="GH23" s="425"/>
      <c r="GI23" s="425"/>
      <c r="GJ23" s="425"/>
      <c r="GK23" s="425"/>
      <c r="GL23" s="425"/>
      <c r="GM23" s="425"/>
      <c r="GN23" s="425"/>
      <c r="GO23" s="425"/>
      <c r="GP23" s="425"/>
      <c r="GQ23" s="425"/>
      <c r="GR23" s="425"/>
      <c r="GS23" s="425"/>
      <c r="GT23" s="425"/>
      <c r="GU23" s="425"/>
      <c r="GV23" s="425"/>
      <c r="GW23" s="425"/>
      <c r="GX23" s="425"/>
      <c r="GY23" s="425"/>
      <c r="GZ23" s="425"/>
      <c r="HA23" s="425"/>
      <c r="HB23" s="425"/>
      <c r="HC23" s="425"/>
      <c r="HD23" s="425"/>
      <c r="HE23" s="425"/>
      <c r="HF23" s="425"/>
      <c r="HG23" s="425"/>
      <c r="HH23" s="425"/>
      <c r="HI23" s="425"/>
      <c r="HJ23" s="425"/>
      <c r="HK23" s="425"/>
      <c r="HL23" s="425"/>
      <c r="HM23" s="425"/>
      <c r="HN23" s="425"/>
      <c r="HO23" s="425"/>
      <c r="HP23" s="425"/>
      <c r="HQ23" s="425"/>
      <c r="HR23" s="425"/>
      <c r="HS23" s="425"/>
      <c r="HT23" s="425"/>
      <c r="HU23" s="425"/>
      <c r="HV23" s="425"/>
      <c r="HW23" s="425"/>
      <c r="HX23" s="425"/>
      <c r="HY23" s="425"/>
      <c r="HZ23" s="425"/>
      <c r="IA23" s="425"/>
      <c r="IB23" s="425"/>
      <c r="IC23" s="425"/>
      <c r="ID23" s="425"/>
      <c r="IE23" s="425"/>
      <c r="IF23" s="425"/>
      <c r="IG23" s="425"/>
      <c r="IH23" s="425"/>
      <c r="II23" s="425"/>
      <c r="IJ23" s="425"/>
      <c r="IK23" s="425"/>
      <c r="IL23" s="425"/>
      <c r="IM23" s="425"/>
      <c r="IN23" s="425"/>
      <c r="IO23" s="425"/>
      <c r="IP23" s="425"/>
      <c r="IQ23" s="425"/>
      <c r="IR23" s="425"/>
      <c r="IS23" s="425"/>
      <c r="IT23" s="425"/>
      <c r="IU23" s="425"/>
      <c r="IV23" s="425"/>
    </row>
    <row r="24" s="428" customFormat="1" ht="24" customHeight="1" spans="1:256">
      <c r="A24" s="473" t="s">
        <v>814</v>
      </c>
      <c r="B24" s="474">
        <v>6</v>
      </c>
      <c r="GH24" s="425"/>
      <c r="GI24" s="425"/>
      <c r="GJ24" s="425"/>
      <c r="GK24" s="425"/>
      <c r="GL24" s="425"/>
      <c r="GM24" s="425"/>
      <c r="GN24" s="425"/>
      <c r="GO24" s="425"/>
      <c r="GP24" s="425"/>
      <c r="GQ24" s="425"/>
      <c r="GR24" s="425"/>
      <c r="GS24" s="425"/>
      <c r="GT24" s="425"/>
      <c r="GU24" s="425"/>
      <c r="GV24" s="425"/>
      <c r="GW24" s="425"/>
      <c r="GX24" s="425"/>
      <c r="GY24" s="425"/>
      <c r="GZ24" s="425"/>
      <c r="HA24" s="425"/>
      <c r="HB24" s="425"/>
      <c r="HC24" s="425"/>
      <c r="HD24" s="425"/>
      <c r="HE24" s="425"/>
      <c r="HF24" s="425"/>
      <c r="HG24" s="425"/>
      <c r="HH24" s="425"/>
      <c r="HI24" s="425"/>
      <c r="HJ24" s="425"/>
      <c r="HK24" s="425"/>
      <c r="HL24" s="425"/>
      <c r="HM24" s="425"/>
      <c r="HN24" s="425"/>
      <c r="HO24" s="425"/>
      <c r="HP24" s="425"/>
      <c r="HQ24" s="425"/>
      <c r="HR24" s="425"/>
      <c r="HS24" s="425"/>
      <c r="HT24" s="425"/>
      <c r="HU24" s="425"/>
      <c r="HV24" s="425"/>
      <c r="HW24" s="425"/>
      <c r="HX24" s="425"/>
      <c r="HY24" s="425"/>
      <c r="HZ24" s="425"/>
      <c r="IA24" s="425"/>
      <c r="IB24" s="425"/>
      <c r="IC24" s="425"/>
      <c r="ID24" s="425"/>
      <c r="IE24" s="425"/>
      <c r="IF24" s="425"/>
      <c r="IG24" s="425"/>
      <c r="IH24" s="425"/>
      <c r="II24" s="425"/>
      <c r="IJ24" s="425"/>
      <c r="IK24" s="425"/>
      <c r="IL24" s="425"/>
      <c r="IM24" s="425"/>
      <c r="IN24" s="425"/>
      <c r="IO24" s="425"/>
      <c r="IP24" s="425"/>
      <c r="IQ24" s="425"/>
      <c r="IR24" s="425"/>
      <c r="IS24" s="425"/>
      <c r="IT24" s="425"/>
      <c r="IU24" s="425"/>
      <c r="IV24" s="425"/>
    </row>
    <row r="25" s="428" customFormat="1" ht="24" customHeight="1" spans="1:256">
      <c r="A25" s="473" t="s">
        <v>815</v>
      </c>
      <c r="B25" s="474">
        <v>427</v>
      </c>
      <c r="GH25" s="425"/>
      <c r="GI25" s="425"/>
      <c r="GJ25" s="425"/>
      <c r="GK25" s="425"/>
      <c r="GL25" s="425"/>
      <c r="GM25" s="425"/>
      <c r="GN25" s="425"/>
      <c r="GO25" s="425"/>
      <c r="GP25" s="425"/>
      <c r="GQ25" s="425"/>
      <c r="GR25" s="425"/>
      <c r="GS25" s="425"/>
      <c r="GT25" s="425"/>
      <c r="GU25" s="425"/>
      <c r="GV25" s="425"/>
      <c r="GW25" s="425"/>
      <c r="GX25" s="425"/>
      <c r="GY25" s="425"/>
      <c r="GZ25" s="425"/>
      <c r="HA25" s="425"/>
      <c r="HB25" s="425"/>
      <c r="HC25" s="425"/>
      <c r="HD25" s="425"/>
      <c r="HE25" s="425"/>
      <c r="HF25" s="425"/>
      <c r="HG25" s="425"/>
      <c r="HH25" s="425"/>
      <c r="HI25" s="425"/>
      <c r="HJ25" s="425"/>
      <c r="HK25" s="425"/>
      <c r="HL25" s="425"/>
      <c r="HM25" s="425"/>
      <c r="HN25" s="425"/>
      <c r="HO25" s="425"/>
      <c r="HP25" s="425"/>
      <c r="HQ25" s="425"/>
      <c r="HR25" s="425"/>
      <c r="HS25" s="425"/>
      <c r="HT25" s="425"/>
      <c r="HU25" s="425"/>
      <c r="HV25" s="425"/>
      <c r="HW25" s="425"/>
      <c r="HX25" s="425"/>
      <c r="HY25" s="425"/>
      <c r="HZ25" s="425"/>
      <c r="IA25" s="425"/>
      <c r="IB25" s="425"/>
      <c r="IC25" s="425"/>
      <c r="ID25" s="425"/>
      <c r="IE25" s="425"/>
      <c r="IF25" s="425"/>
      <c r="IG25" s="425"/>
      <c r="IH25" s="425"/>
      <c r="II25" s="425"/>
      <c r="IJ25" s="425"/>
      <c r="IK25" s="425"/>
      <c r="IL25" s="425"/>
      <c r="IM25" s="425"/>
      <c r="IN25" s="425"/>
      <c r="IO25" s="425"/>
      <c r="IP25" s="425"/>
      <c r="IQ25" s="425"/>
      <c r="IR25" s="425"/>
      <c r="IS25" s="425"/>
      <c r="IT25" s="425"/>
      <c r="IU25" s="425"/>
      <c r="IV25" s="425"/>
    </row>
    <row r="26" s="428" customFormat="1" ht="24" customHeight="1" spans="1:256">
      <c r="A26" s="473" t="s">
        <v>816</v>
      </c>
      <c r="B26" s="474">
        <v>1400</v>
      </c>
      <c r="GH26" s="425"/>
      <c r="GI26" s="425"/>
      <c r="GJ26" s="425"/>
      <c r="GK26" s="425"/>
      <c r="GL26" s="425"/>
      <c r="GM26" s="425"/>
      <c r="GN26" s="425"/>
      <c r="GO26" s="425"/>
      <c r="GP26" s="425"/>
      <c r="GQ26" s="425"/>
      <c r="GR26" s="425"/>
      <c r="GS26" s="425"/>
      <c r="GT26" s="425"/>
      <c r="GU26" s="425"/>
      <c r="GV26" s="425"/>
      <c r="GW26" s="425"/>
      <c r="GX26" s="425"/>
      <c r="GY26" s="425"/>
      <c r="GZ26" s="425"/>
      <c r="HA26" s="425"/>
      <c r="HB26" s="425"/>
      <c r="HC26" s="425"/>
      <c r="HD26" s="425"/>
      <c r="HE26" s="425"/>
      <c r="HF26" s="425"/>
      <c r="HG26" s="425"/>
      <c r="HH26" s="425"/>
      <c r="HI26" s="425"/>
      <c r="HJ26" s="425"/>
      <c r="HK26" s="425"/>
      <c r="HL26" s="425"/>
      <c r="HM26" s="425"/>
      <c r="HN26" s="425"/>
      <c r="HO26" s="425"/>
      <c r="HP26" s="425"/>
      <c r="HQ26" s="425"/>
      <c r="HR26" s="425"/>
      <c r="HS26" s="425"/>
      <c r="HT26" s="425"/>
      <c r="HU26" s="425"/>
      <c r="HV26" s="425"/>
      <c r="HW26" s="425"/>
      <c r="HX26" s="425"/>
      <c r="HY26" s="425"/>
      <c r="HZ26" s="425"/>
      <c r="IA26" s="425"/>
      <c r="IB26" s="425"/>
      <c r="IC26" s="425"/>
      <c r="ID26" s="425"/>
      <c r="IE26" s="425"/>
      <c r="IF26" s="425"/>
      <c r="IG26" s="425"/>
      <c r="IH26" s="425"/>
      <c r="II26" s="425"/>
      <c r="IJ26" s="425"/>
      <c r="IK26" s="425"/>
      <c r="IL26" s="425"/>
      <c r="IM26" s="425"/>
      <c r="IN26" s="425"/>
      <c r="IO26" s="425"/>
      <c r="IP26" s="425"/>
      <c r="IQ26" s="425"/>
      <c r="IR26" s="425"/>
      <c r="IS26" s="425"/>
      <c r="IT26" s="425"/>
      <c r="IU26" s="425"/>
      <c r="IV26" s="425"/>
    </row>
    <row r="27" s="428" customFormat="1" ht="24" customHeight="1" spans="1:256">
      <c r="A27" s="473" t="s">
        <v>817</v>
      </c>
      <c r="B27" s="474">
        <v>607</v>
      </c>
      <c r="GH27" s="425"/>
      <c r="GI27" s="425"/>
      <c r="GJ27" s="425"/>
      <c r="GK27" s="425"/>
      <c r="GL27" s="425"/>
      <c r="GM27" s="425"/>
      <c r="GN27" s="425"/>
      <c r="GO27" s="425"/>
      <c r="GP27" s="425"/>
      <c r="GQ27" s="425"/>
      <c r="GR27" s="425"/>
      <c r="GS27" s="425"/>
      <c r="GT27" s="425"/>
      <c r="GU27" s="425"/>
      <c r="GV27" s="425"/>
      <c r="GW27" s="425"/>
      <c r="GX27" s="425"/>
      <c r="GY27" s="425"/>
      <c r="GZ27" s="425"/>
      <c r="HA27" s="425"/>
      <c r="HB27" s="425"/>
      <c r="HC27" s="425"/>
      <c r="HD27" s="425"/>
      <c r="HE27" s="425"/>
      <c r="HF27" s="425"/>
      <c r="HG27" s="425"/>
      <c r="HH27" s="425"/>
      <c r="HI27" s="425"/>
      <c r="HJ27" s="425"/>
      <c r="HK27" s="425"/>
      <c r="HL27" s="425"/>
      <c r="HM27" s="425"/>
      <c r="HN27" s="425"/>
      <c r="HO27" s="425"/>
      <c r="HP27" s="425"/>
      <c r="HQ27" s="425"/>
      <c r="HR27" s="425"/>
      <c r="HS27" s="425"/>
      <c r="HT27" s="425"/>
      <c r="HU27" s="425"/>
      <c r="HV27" s="425"/>
      <c r="HW27" s="425"/>
      <c r="HX27" s="425"/>
      <c r="HY27" s="425"/>
      <c r="HZ27" s="425"/>
      <c r="IA27" s="425"/>
      <c r="IB27" s="425"/>
      <c r="IC27" s="425"/>
      <c r="ID27" s="425"/>
      <c r="IE27" s="425"/>
      <c r="IF27" s="425"/>
      <c r="IG27" s="425"/>
      <c r="IH27" s="425"/>
      <c r="II27" s="425"/>
      <c r="IJ27" s="425"/>
      <c r="IK27" s="425"/>
      <c r="IL27" s="425"/>
      <c r="IM27" s="425"/>
      <c r="IN27" s="425"/>
      <c r="IO27" s="425"/>
      <c r="IP27" s="425"/>
      <c r="IQ27" s="425"/>
      <c r="IR27" s="425"/>
      <c r="IS27" s="425"/>
      <c r="IT27" s="425"/>
      <c r="IU27" s="425"/>
      <c r="IV27" s="425"/>
    </row>
    <row r="28" s="428" customFormat="1" ht="24" customHeight="1" spans="1:256">
      <c r="A28" s="473" t="s">
        <v>818</v>
      </c>
      <c r="B28" s="474">
        <v>416</v>
      </c>
      <c r="GH28" s="425"/>
      <c r="GI28" s="425"/>
      <c r="GJ28" s="425"/>
      <c r="GK28" s="425"/>
      <c r="GL28" s="425"/>
      <c r="GM28" s="425"/>
      <c r="GN28" s="425"/>
      <c r="GO28" s="425"/>
      <c r="GP28" s="425"/>
      <c r="GQ28" s="425"/>
      <c r="GR28" s="425"/>
      <c r="GS28" s="425"/>
      <c r="GT28" s="425"/>
      <c r="GU28" s="425"/>
      <c r="GV28" s="425"/>
      <c r="GW28" s="425"/>
      <c r="GX28" s="425"/>
      <c r="GY28" s="425"/>
      <c r="GZ28" s="425"/>
      <c r="HA28" s="425"/>
      <c r="HB28" s="425"/>
      <c r="HC28" s="425"/>
      <c r="HD28" s="425"/>
      <c r="HE28" s="425"/>
      <c r="HF28" s="425"/>
      <c r="HG28" s="425"/>
      <c r="HH28" s="425"/>
      <c r="HI28" s="425"/>
      <c r="HJ28" s="425"/>
      <c r="HK28" s="425"/>
      <c r="HL28" s="425"/>
      <c r="HM28" s="425"/>
      <c r="HN28" s="425"/>
      <c r="HO28" s="425"/>
      <c r="HP28" s="425"/>
      <c r="HQ28" s="425"/>
      <c r="HR28" s="425"/>
      <c r="HS28" s="425"/>
      <c r="HT28" s="425"/>
      <c r="HU28" s="425"/>
      <c r="HV28" s="425"/>
      <c r="HW28" s="425"/>
      <c r="HX28" s="425"/>
      <c r="HY28" s="425"/>
      <c r="HZ28" s="425"/>
      <c r="IA28" s="425"/>
      <c r="IB28" s="425"/>
      <c r="IC28" s="425"/>
      <c r="ID28" s="425"/>
      <c r="IE28" s="425"/>
      <c r="IF28" s="425"/>
      <c r="IG28" s="425"/>
      <c r="IH28" s="425"/>
      <c r="II28" s="425"/>
      <c r="IJ28" s="425"/>
      <c r="IK28" s="425"/>
      <c r="IL28" s="425"/>
      <c r="IM28" s="425"/>
      <c r="IN28" s="425"/>
      <c r="IO28" s="425"/>
      <c r="IP28" s="425"/>
      <c r="IQ28" s="425"/>
      <c r="IR28" s="425"/>
      <c r="IS28" s="425"/>
      <c r="IT28" s="425"/>
      <c r="IU28" s="425"/>
      <c r="IV28" s="425"/>
    </row>
    <row r="29" s="428" customFormat="1" ht="24" customHeight="1" spans="1:256">
      <c r="A29" s="473" t="s">
        <v>819</v>
      </c>
      <c r="B29" s="474">
        <v>1</v>
      </c>
      <c r="GH29" s="425"/>
      <c r="GI29" s="425"/>
      <c r="GJ29" s="425"/>
      <c r="GK29" s="425"/>
      <c r="GL29" s="425"/>
      <c r="GM29" s="425"/>
      <c r="GN29" s="425"/>
      <c r="GO29" s="425"/>
      <c r="GP29" s="425"/>
      <c r="GQ29" s="425"/>
      <c r="GR29" s="425"/>
      <c r="GS29" s="425"/>
      <c r="GT29" s="425"/>
      <c r="GU29" s="425"/>
      <c r="GV29" s="425"/>
      <c r="GW29" s="425"/>
      <c r="GX29" s="425"/>
      <c r="GY29" s="425"/>
      <c r="GZ29" s="425"/>
      <c r="HA29" s="425"/>
      <c r="HB29" s="425"/>
      <c r="HC29" s="425"/>
      <c r="HD29" s="425"/>
      <c r="HE29" s="425"/>
      <c r="HF29" s="425"/>
      <c r="HG29" s="425"/>
      <c r="HH29" s="425"/>
      <c r="HI29" s="425"/>
      <c r="HJ29" s="425"/>
      <c r="HK29" s="425"/>
      <c r="HL29" s="425"/>
      <c r="HM29" s="425"/>
      <c r="HN29" s="425"/>
      <c r="HO29" s="425"/>
      <c r="HP29" s="425"/>
      <c r="HQ29" s="425"/>
      <c r="HR29" s="425"/>
      <c r="HS29" s="425"/>
      <c r="HT29" s="425"/>
      <c r="HU29" s="425"/>
      <c r="HV29" s="425"/>
      <c r="HW29" s="425"/>
      <c r="HX29" s="425"/>
      <c r="HY29" s="425"/>
      <c r="HZ29" s="425"/>
      <c r="IA29" s="425"/>
      <c r="IB29" s="425"/>
      <c r="IC29" s="425"/>
      <c r="ID29" s="425"/>
      <c r="IE29" s="425"/>
      <c r="IF29" s="425"/>
      <c r="IG29" s="425"/>
      <c r="IH29" s="425"/>
      <c r="II29" s="425"/>
      <c r="IJ29" s="425"/>
      <c r="IK29" s="425"/>
      <c r="IL29" s="425"/>
      <c r="IM29" s="425"/>
      <c r="IN29" s="425"/>
      <c r="IO29" s="425"/>
      <c r="IP29" s="425"/>
      <c r="IQ29" s="425"/>
      <c r="IR29" s="425"/>
      <c r="IS29" s="425"/>
      <c r="IT29" s="425"/>
      <c r="IU29" s="425"/>
      <c r="IV29" s="425"/>
    </row>
    <row r="30" s="428" customFormat="1" ht="24" customHeight="1" spans="1:256">
      <c r="A30" s="473" t="s">
        <v>820</v>
      </c>
      <c r="B30" s="474">
        <v>641</v>
      </c>
      <c r="GH30" s="425"/>
      <c r="GI30" s="425"/>
      <c r="GJ30" s="425"/>
      <c r="GK30" s="425"/>
      <c r="GL30" s="425"/>
      <c r="GM30" s="425"/>
      <c r="GN30" s="425"/>
      <c r="GO30" s="425"/>
      <c r="GP30" s="425"/>
      <c r="GQ30" s="425"/>
      <c r="GR30" s="425"/>
      <c r="GS30" s="425"/>
      <c r="GT30" s="425"/>
      <c r="GU30" s="425"/>
      <c r="GV30" s="425"/>
      <c r="GW30" s="425"/>
      <c r="GX30" s="425"/>
      <c r="GY30" s="425"/>
      <c r="GZ30" s="425"/>
      <c r="HA30" s="425"/>
      <c r="HB30" s="425"/>
      <c r="HC30" s="425"/>
      <c r="HD30" s="425"/>
      <c r="HE30" s="425"/>
      <c r="HF30" s="425"/>
      <c r="HG30" s="425"/>
      <c r="HH30" s="425"/>
      <c r="HI30" s="425"/>
      <c r="HJ30" s="425"/>
      <c r="HK30" s="425"/>
      <c r="HL30" s="425"/>
      <c r="HM30" s="425"/>
      <c r="HN30" s="425"/>
      <c r="HO30" s="425"/>
      <c r="HP30" s="425"/>
      <c r="HQ30" s="425"/>
      <c r="HR30" s="425"/>
      <c r="HS30" s="425"/>
      <c r="HT30" s="425"/>
      <c r="HU30" s="425"/>
      <c r="HV30" s="425"/>
      <c r="HW30" s="425"/>
      <c r="HX30" s="425"/>
      <c r="HY30" s="425"/>
      <c r="HZ30" s="425"/>
      <c r="IA30" s="425"/>
      <c r="IB30" s="425"/>
      <c r="IC30" s="425"/>
      <c r="ID30" s="425"/>
      <c r="IE30" s="425"/>
      <c r="IF30" s="425"/>
      <c r="IG30" s="425"/>
      <c r="IH30" s="425"/>
      <c r="II30" s="425"/>
      <c r="IJ30" s="425"/>
      <c r="IK30" s="425"/>
      <c r="IL30" s="425"/>
      <c r="IM30" s="425"/>
      <c r="IN30" s="425"/>
      <c r="IO30" s="425"/>
      <c r="IP30" s="425"/>
      <c r="IQ30" s="425"/>
      <c r="IR30" s="425"/>
      <c r="IS30" s="425"/>
      <c r="IT30" s="425"/>
      <c r="IU30" s="425"/>
      <c r="IV30" s="425"/>
    </row>
    <row r="31" s="428" customFormat="1" ht="24" customHeight="1" spans="1:256">
      <c r="A31" s="473" t="s">
        <v>821</v>
      </c>
      <c r="B31" s="474">
        <v>105</v>
      </c>
      <c r="GH31" s="425"/>
      <c r="GI31" s="425"/>
      <c r="GJ31" s="425"/>
      <c r="GK31" s="425"/>
      <c r="GL31" s="425"/>
      <c r="GM31" s="425"/>
      <c r="GN31" s="425"/>
      <c r="GO31" s="425"/>
      <c r="GP31" s="425"/>
      <c r="GQ31" s="425"/>
      <c r="GR31" s="425"/>
      <c r="GS31" s="425"/>
      <c r="GT31" s="425"/>
      <c r="GU31" s="425"/>
      <c r="GV31" s="425"/>
      <c r="GW31" s="425"/>
      <c r="GX31" s="425"/>
      <c r="GY31" s="425"/>
      <c r="GZ31" s="425"/>
      <c r="HA31" s="425"/>
      <c r="HB31" s="425"/>
      <c r="HC31" s="425"/>
      <c r="HD31" s="425"/>
      <c r="HE31" s="425"/>
      <c r="HF31" s="425"/>
      <c r="HG31" s="425"/>
      <c r="HH31" s="425"/>
      <c r="HI31" s="425"/>
      <c r="HJ31" s="425"/>
      <c r="HK31" s="425"/>
      <c r="HL31" s="425"/>
      <c r="HM31" s="425"/>
      <c r="HN31" s="425"/>
      <c r="HO31" s="425"/>
      <c r="HP31" s="425"/>
      <c r="HQ31" s="425"/>
      <c r="HR31" s="425"/>
      <c r="HS31" s="425"/>
      <c r="HT31" s="425"/>
      <c r="HU31" s="425"/>
      <c r="HV31" s="425"/>
      <c r="HW31" s="425"/>
      <c r="HX31" s="425"/>
      <c r="HY31" s="425"/>
      <c r="HZ31" s="425"/>
      <c r="IA31" s="425"/>
      <c r="IB31" s="425"/>
      <c r="IC31" s="425"/>
      <c r="ID31" s="425"/>
      <c r="IE31" s="425"/>
      <c r="IF31" s="425"/>
      <c r="IG31" s="425"/>
      <c r="IH31" s="425"/>
      <c r="II31" s="425"/>
      <c r="IJ31" s="425"/>
      <c r="IK31" s="425"/>
      <c r="IL31" s="425"/>
      <c r="IM31" s="425"/>
      <c r="IN31" s="425"/>
      <c r="IO31" s="425"/>
      <c r="IP31" s="425"/>
      <c r="IQ31" s="425"/>
      <c r="IR31" s="425"/>
      <c r="IS31" s="425"/>
      <c r="IT31" s="425"/>
      <c r="IU31" s="425"/>
      <c r="IV31" s="425"/>
    </row>
    <row r="32" s="428" customFormat="1" ht="24" customHeight="1" spans="1:256">
      <c r="A32" s="473" t="s">
        <v>822</v>
      </c>
      <c r="B32" s="474">
        <v>83</v>
      </c>
      <c r="GH32" s="425"/>
      <c r="GI32" s="425"/>
      <c r="GJ32" s="425"/>
      <c r="GK32" s="425"/>
      <c r="GL32" s="425"/>
      <c r="GM32" s="425"/>
      <c r="GN32" s="425"/>
      <c r="GO32" s="425"/>
      <c r="GP32" s="425"/>
      <c r="GQ32" s="425"/>
      <c r="GR32" s="425"/>
      <c r="GS32" s="425"/>
      <c r="GT32" s="425"/>
      <c r="GU32" s="425"/>
      <c r="GV32" s="425"/>
      <c r="GW32" s="425"/>
      <c r="GX32" s="425"/>
      <c r="GY32" s="425"/>
      <c r="GZ32" s="425"/>
      <c r="HA32" s="425"/>
      <c r="HB32" s="425"/>
      <c r="HC32" s="425"/>
      <c r="HD32" s="425"/>
      <c r="HE32" s="425"/>
      <c r="HF32" s="425"/>
      <c r="HG32" s="425"/>
      <c r="HH32" s="425"/>
      <c r="HI32" s="425"/>
      <c r="HJ32" s="425"/>
      <c r="HK32" s="425"/>
      <c r="HL32" s="425"/>
      <c r="HM32" s="425"/>
      <c r="HN32" s="425"/>
      <c r="HO32" s="425"/>
      <c r="HP32" s="425"/>
      <c r="HQ32" s="425"/>
      <c r="HR32" s="425"/>
      <c r="HS32" s="425"/>
      <c r="HT32" s="425"/>
      <c r="HU32" s="425"/>
      <c r="HV32" s="425"/>
      <c r="HW32" s="425"/>
      <c r="HX32" s="425"/>
      <c r="HY32" s="425"/>
      <c r="HZ32" s="425"/>
      <c r="IA32" s="425"/>
      <c r="IB32" s="425"/>
      <c r="IC32" s="425"/>
      <c r="ID32" s="425"/>
      <c r="IE32" s="425"/>
      <c r="IF32" s="425"/>
      <c r="IG32" s="425"/>
      <c r="IH32" s="425"/>
      <c r="II32" s="425"/>
      <c r="IJ32" s="425"/>
      <c r="IK32" s="425"/>
      <c r="IL32" s="425"/>
      <c r="IM32" s="425"/>
      <c r="IN32" s="425"/>
      <c r="IO32" s="425"/>
      <c r="IP32" s="425"/>
      <c r="IQ32" s="425"/>
      <c r="IR32" s="425"/>
      <c r="IS32" s="425"/>
      <c r="IT32" s="425"/>
      <c r="IU32" s="425"/>
      <c r="IV32" s="425"/>
    </row>
    <row r="33" s="428" customFormat="1" ht="24" customHeight="1" spans="1:256">
      <c r="A33" s="473" t="s">
        <v>823</v>
      </c>
      <c r="B33" s="474">
        <v>12</v>
      </c>
      <c r="GH33" s="425"/>
      <c r="GI33" s="425"/>
      <c r="GJ33" s="425"/>
      <c r="GK33" s="425"/>
      <c r="GL33" s="425"/>
      <c r="GM33" s="425"/>
      <c r="GN33" s="425"/>
      <c r="GO33" s="425"/>
      <c r="GP33" s="425"/>
      <c r="GQ33" s="425"/>
      <c r="GR33" s="425"/>
      <c r="GS33" s="425"/>
      <c r="GT33" s="425"/>
      <c r="GU33" s="425"/>
      <c r="GV33" s="425"/>
      <c r="GW33" s="425"/>
      <c r="GX33" s="425"/>
      <c r="GY33" s="425"/>
      <c r="GZ33" s="425"/>
      <c r="HA33" s="425"/>
      <c r="HB33" s="425"/>
      <c r="HC33" s="425"/>
      <c r="HD33" s="425"/>
      <c r="HE33" s="425"/>
      <c r="HF33" s="425"/>
      <c r="HG33" s="425"/>
      <c r="HH33" s="425"/>
      <c r="HI33" s="425"/>
      <c r="HJ33" s="425"/>
      <c r="HK33" s="425"/>
      <c r="HL33" s="425"/>
      <c r="HM33" s="425"/>
      <c r="HN33" s="425"/>
      <c r="HO33" s="425"/>
      <c r="HP33" s="425"/>
      <c r="HQ33" s="425"/>
      <c r="HR33" s="425"/>
      <c r="HS33" s="425"/>
      <c r="HT33" s="425"/>
      <c r="HU33" s="425"/>
      <c r="HV33" s="425"/>
      <c r="HW33" s="425"/>
      <c r="HX33" s="425"/>
      <c r="HY33" s="425"/>
      <c r="HZ33" s="425"/>
      <c r="IA33" s="425"/>
      <c r="IB33" s="425"/>
      <c r="IC33" s="425"/>
      <c r="ID33" s="425"/>
      <c r="IE33" s="425"/>
      <c r="IF33" s="425"/>
      <c r="IG33" s="425"/>
      <c r="IH33" s="425"/>
      <c r="II33" s="425"/>
      <c r="IJ33" s="425"/>
      <c r="IK33" s="425"/>
      <c r="IL33" s="425"/>
      <c r="IM33" s="425"/>
      <c r="IN33" s="425"/>
      <c r="IO33" s="425"/>
      <c r="IP33" s="425"/>
      <c r="IQ33" s="425"/>
      <c r="IR33" s="425"/>
      <c r="IS33" s="425"/>
      <c r="IT33" s="425"/>
      <c r="IU33" s="425"/>
      <c r="IV33" s="425"/>
    </row>
    <row r="34" s="428" customFormat="1" ht="24" customHeight="1" spans="1:256">
      <c r="A34" s="473" t="s">
        <v>824</v>
      </c>
      <c r="B34" s="474">
        <v>1258</v>
      </c>
      <c r="GH34" s="425"/>
      <c r="GI34" s="425"/>
      <c r="GJ34" s="425"/>
      <c r="GK34" s="425"/>
      <c r="GL34" s="425"/>
      <c r="GM34" s="425"/>
      <c r="GN34" s="425"/>
      <c r="GO34" s="425"/>
      <c r="GP34" s="425"/>
      <c r="GQ34" s="425"/>
      <c r="GR34" s="425"/>
      <c r="GS34" s="425"/>
      <c r="GT34" s="425"/>
      <c r="GU34" s="425"/>
      <c r="GV34" s="425"/>
      <c r="GW34" s="425"/>
      <c r="GX34" s="425"/>
      <c r="GY34" s="425"/>
      <c r="GZ34" s="425"/>
      <c r="HA34" s="425"/>
      <c r="HB34" s="425"/>
      <c r="HC34" s="425"/>
      <c r="HD34" s="425"/>
      <c r="HE34" s="425"/>
      <c r="HF34" s="425"/>
      <c r="HG34" s="425"/>
      <c r="HH34" s="425"/>
      <c r="HI34" s="425"/>
      <c r="HJ34" s="425"/>
      <c r="HK34" s="425"/>
      <c r="HL34" s="425"/>
      <c r="HM34" s="425"/>
      <c r="HN34" s="425"/>
      <c r="HO34" s="425"/>
      <c r="HP34" s="425"/>
      <c r="HQ34" s="425"/>
      <c r="HR34" s="425"/>
      <c r="HS34" s="425"/>
      <c r="HT34" s="425"/>
      <c r="HU34" s="425"/>
      <c r="HV34" s="425"/>
      <c r="HW34" s="425"/>
      <c r="HX34" s="425"/>
      <c r="HY34" s="425"/>
      <c r="HZ34" s="425"/>
      <c r="IA34" s="425"/>
      <c r="IB34" s="425"/>
      <c r="IC34" s="425"/>
      <c r="ID34" s="425"/>
      <c r="IE34" s="425"/>
      <c r="IF34" s="425"/>
      <c r="IG34" s="425"/>
      <c r="IH34" s="425"/>
      <c r="II34" s="425"/>
      <c r="IJ34" s="425"/>
      <c r="IK34" s="425"/>
      <c r="IL34" s="425"/>
      <c r="IM34" s="425"/>
      <c r="IN34" s="425"/>
      <c r="IO34" s="425"/>
      <c r="IP34" s="425"/>
      <c r="IQ34" s="425"/>
      <c r="IR34" s="425"/>
      <c r="IS34" s="425"/>
      <c r="IT34" s="425"/>
      <c r="IU34" s="425"/>
      <c r="IV34" s="425"/>
    </row>
    <row r="35" s="428" customFormat="1" ht="24" customHeight="1" spans="1:256">
      <c r="A35" s="473" t="s">
        <v>825</v>
      </c>
      <c r="B35" s="474">
        <v>1284</v>
      </c>
      <c r="GH35" s="425"/>
      <c r="GI35" s="425"/>
      <c r="GJ35" s="425"/>
      <c r="GK35" s="425"/>
      <c r="GL35" s="425"/>
      <c r="GM35" s="425"/>
      <c r="GN35" s="425"/>
      <c r="GO35" s="425"/>
      <c r="GP35" s="425"/>
      <c r="GQ35" s="425"/>
      <c r="GR35" s="425"/>
      <c r="GS35" s="425"/>
      <c r="GT35" s="425"/>
      <c r="GU35" s="425"/>
      <c r="GV35" s="425"/>
      <c r="GW35" s="425"/>
      <c r="GX35" s="425"/>
      <c r="GY35" s="425"/>
      <c r="GZ35" s="425"/>
      <c r="HA35" s="425"/>
      <c r="HB35" s="425"/>
      <c r="HC35" s="425"/>
      <c r="HD35" s="425"/>
      <c r="HE35" s="425"/>
      <c r="HF35" s="425"/>
      <c r="HG35" s="425"/>
      <c r="HH35" s="425"/>
      <c r="HI35" s="425"/>
      <c r="HJ35" s="425"/>
      <c r="HK35" s="425"/>
      <c r="HL35" s="425"/>
      <c r="HM35" s="425"/>
      <c r="HN35" s="425"/>
      <c r="HO35" s="425"/>
      <c r="HP35" s="425"/>
      <c r="HQ35" s="425"/>
      <c r="HR35" s="425"/>
      <c r="HS35" s="425"/>
      <c r="HT35" s="425"/>
      <c r="HU35" s="425"/>
      <c r="HV35" s="425"/>
      <c r="HW35" s="425"/>
      <c r="HX35" s="425"/>
      <c r="HY35" s="425"/>
      <c r="HZ35" s="425"/>
      <c r="IA35" s="425"/>
      <c r="IB35" s="425"/>
      <c r="IC35" s="425"/>
      <c r="ID35" s="425"/>
      <c r="IE35" s="425"/>
      <c r="IF35" s="425"/>
      <c r="IG35" s="425"/>
      <c r="IH35" s="425"/>
      <c r="II35" s="425"/>
      <c r="IJ35" s="425"/>
      <c r="IK35" s="425"/>
      <c r="IL35" s="425"/>
      <c r="IM35" s="425"/>
      <c r="IN35" s="425"/>
      <c r="IO35" s="425"/>
      <c r="IP35" s="425"/>
      <c r="IQ35" s="425"/>
      <c r="IR35" s="425"/>
      <c r="IS35" s="425"/>
      <c r="IT35" s="425"/>
      <c r="IU35" s="425"/>
      <c r="IV35" s="425"/>
    </row>
    <row r="36" s="428" customFormat="1" ht="24" customHeight="1" spans="1:256">
      <c r="A36" s="473" t="s">
        <v>826</v>
      </c>
      <c r="B36" s="474">
        <v>56368</v>
      </c>
      <c r="GH36" s="425"/>
      <c r="GI36" s="425"/>
      <c r="GJ36" s="425"/>
      <c r="GK36" s="425"/>
      <c r="GL36" s="425"/>
      <c r="GM36" s="425"/>
      <c r="GN36" s="425"/>
      <c r="GO36" s="425"/>
      <c r="GP36" s="425"/>
      <c r="GQ36" s="425"/>
      <c r="GR36" s="425"/>
      <c r="GS36" s="425"/>
      <c r="GT36" s="425"/>
      <c r="GU36" s="425"/>
      <c r="GV36" s="425"/>
      <c r="GW36" s="425"/>
      <c r="GX36" s="425"/>
      <c r="GY36" s="425"/>
      <c r="GZ36" s="425"/>
      <c r="HA36" s="425"/>
      <c r="HB36" s="425"/>
      <c r="HC36" s="425"/>
      <c r="HD36" s="425"/>
      <c r="HE36" s="425"/>
      <c r="HF36" s="425"/>
      <c r="HG36" s="425"/>
      <c r="HH36" s="425"/>
      <c r="HI36" s="425"/>
      <c r="HJ36" s="425"/>
      <c r="HK36" s="425"/>
      <c r="HL36" s="425"/>
      <c r="HM36" s="425"/>
      <c r="HN36" s="425"/>
      <c r="HO36" s="425"/>
      <c r="HP36" s="425"/>
      <c r="HQ36" s="425"/>
      <c r="HR36" s="425"/>
      <c r="HS36" s="425"/>
      <c r="HT36" s="425"/>
      <c r="HU36" s="425"/>
      <c r="HV36" s="425"/>
      <c r="HW36" s="425"/>
      <c r="HX36" s="425"/>
      <c r="HY36" s="425"/>
      <c r="HZ36" s="425"/>
      <c r="IA36" s="425"/>
      <c r="IB36" s="425"/>
      <c r="IC36" s="425"/>
      <c r="ID36" s="425"/>
      <c r="IE36" s="425"/>
      <c r="IF36" s="425"/>
      <c r="IG36" s="425"/>
      <c r="IH36" s="425"/>
      <c r="II36" s="425"/>
      <c r="IJ36" s="425"/>
      <c r="IK36" s="425"/>
      <c r="IL36" s="425"/>
      <c r="IM36" s="425"/>
      <c r="IN36" s="425"/>
      <c r="IO36" s="425"/>
      <c r="IP36" s="425"/>
      <c r="IQ36" s="425"/>
      <c r="IR36" s="425"/>
      <c r="IS36" s="425"/>
      <c r="IT36" s="425"/>
      <c r="IU36" s="425"/>
      <c r="IV36" s="425"/>
    </row>
    <row r="37" s="428" customFormat="1" ht="24" customHeight="1" spans="1:256">
      <c r="A37" s="473" t="s">
        <v>827</v>
      </c>
      <c r="B37" s="474">
        <f>SUM(B38:B47)</f>
        <v>150280</v>
      </c>
      <c r="GH37" s="425"/>
      <c r="GI37" s="425"/>
      <c r="GJ37" s="425"/>
      <c r="GK37" s="425"/>
      <c r="GL37" s="425"/>
      <c r="GM37" s="425"/>
      <c r="GN37" s="425"/>
      <c r="GO37" s="425"/>
      <c r="GP37" s="425"/>
      <c r="GQ37" s="425"/>
      <c r="GR37" s="425"/>
      <c r="GS37" s="425"/>
      <c r="GT37" s="425"/>
      <c r="GU37" s="425"/>
      <c r="GV37" s="425"/>
      <c r="GW37" s="425"/>
      <c r="GX37" s="425"/>
      <c r="GY37" s="425"/>
      <c r="GZ37" s="425"/>
      <c r="HA37" s="425"/>
      <c r="HB37" s="425"/>
      <c r="HC37" s="425"/>
      <c r="HD37" s="425"/>
      <c r="HE37" s="425"/>
      <c r="HF37" s="425"/>
      <c r="HG37" s="425"/>
      <c r="HH37" s="425"/>
      <c r="HI37" s="425"/>
      <c r="HJ37" s="425"/>
      <c r="HK37" s="425"/>
      <c r="HL37" s="425"/>
      <c r="HM37" s="425"/>
      <c r="HN37" s="425"/>
      <c r="HO37" s="425"/>
      <c r="HP37" s="425"/>
      <c r="HQ37" s="425"/>
      <c r="HR37" s="425"/>
      <c r="HS37" s="425"/>
      <c r="HT37" s="425"/>
      <c r="HU37" s="425"/>
      <c r="HV37" s="425"/>
      <c r="HW37" s="425"/>
      <c r="HX37" s="425"/>
      <c r="HY37" s="425"/>
      <c r="HZ37" s="425"/>
      <c r="IA37" s="425"/>
      <c r="IB37" s="425"/>
      <c r="IC37" s="425"/>
      <c r="ID37" s="425"/>
      <c r="IE37" s="425"/>
      <c r="IF37" s="425"/>
      <c r="IG37" s="425"/>
      <c r="IH37" s="425"/>
      <c r="II37" s="425"/>
      <c r="IJ37" s="425"/>
      <c r="IK37" s="425"/>
      <c r="IL37" s="425"/>
      <c r="IM37" s="425"/>
      <c r="IN37" s="425"/>
      <c r="IO37" s="425"/>
      <c r="IP37" s="425"/>
      <c r="IQ37" s="425"/>
      <c r="IR37" s="425"/>
      <c r="IS37" s="425"/>
      <c r="IT37" s="425"/>
      <c r="IU37" s="425"/>
      <c r="IV37" s="425"/>
    </row>
    <row r="38" s="428" customFormat="1" ht="24" customHeight="1" spans="1:256">
      <c r="A38" s="473" t="s">
        <v>828</v>
      </c>
      <c r="B38" s="474">
        <v>928</v>
      </c>
      <c r="GH38" s="425"/>
      <c r="GI38" s="425"/>
      <c r="GJ38" s="425"/>
      <c r="GK38" s="425"/>
      <c r="GL38" s="425"/>
      <c r="GM38" s="425"/>
      <c r="GN38" s="425"/>
      <c r="GO38" s="425"/>
      <c r="GP38" s="425"/>
      <c r="GQ38" s="425"/>
      <c r="GR38" s="425"/>
      <c r="GS38" s="425"/>
      <c r="GT38" s="425"/>
      <c r="GU38" s="425"/>
      <c r="GV38" s="425"/>
      <c r="GW38" s="425"/>
      <c r="GX38" s="425"/>
      <c r="GY38" s="425"/>
      <c r="GZ38" s="425"/>
      <c r="HA38" s="425"/>
      <c r="HB38" s="425"/>
      <c r="HC38" s="425"/>
      <c r="HD38" s="425"/>
      <c r="HE38" s="425"/>
      <c r="HF38" s="425"/>
      <c r="HG38" s="425"/>
      <c r="HH38" s="425"/>
      <c r="HI38" s="425"/>
      <c r="HJ38" s="425"/>
      <c r="HK38" s="425"/>
      <c r="HL38" s="425"/>
      <c r="HM38" s="425"/>
      <c r="HN38" s="425"/>
      <c r="HO38" s="425"/>
      <c r="HP38" s="425"/>
      <c r="HQ38" s="425"/>
      <c r="HR38" s="425"/>
      <c r="HS38" s="425"/>
      <c r="HT38" s="425"/>
      <c r="HU38" s="425"/>
      <c r="HV38" s="425"/>
      <c r="HW38" s="425"/>
      <c r="HX38" s="425"/>
      <c r="HY38" s="425"/>
      <c r="HZ38" s="425"/>
      <c r="IA38" s="425"/>
      <c r="IB38" s="425"/>
      <c r="IC38" s="425"/>
      <c r="ID38" s="425"/>
      <c r="IE38" s="425"/>
      <c r="IF38" s="425"/>
      <c r="IG38" s="425"/>
      <c r="IH38" s="425"/>
      <c r="II38" s="425"/>
      <c r="IJ38" s="425"/>
      <c r="IK38" s="425"/>
      <c r="IL38" s="425"/>
      <c r="IM38" s="425"/>
      <c r="IN38" s="425"/>
      <c r="IO38" s="425"/>
      <c r="IP38" s="425"/>
      <c r="IQ38" s="425"/>
      <c r="IR38" s="425"/>
      <c r="IS38" s="425"/>
      <c r="IT38" s="425"/>
      <c r="IU38" s="425"/>
      <c r="IV38" s="425"/>
    </row>
    <row r="39" s="428" customFormat="1" ht="24" customHeight="1" spans="1:256">
      <c r="A39" s="473" t="s">
        <v>829</v>
      </c>
      <c r="B39" s="474">
        <v>29047</v>
      </c>
      <c r="GH39" s="425"/>
      <c r="GI39" s="425"/>
      <c r="GJ39" s="425"/>
      <c r="GK39" s="425"/>
      <c r="GL39" s="425"/>
      <c r="GM39" s="425"/>
      <c r="GN39" s="425"/>
      <c r="GO39" s="425"/>
      <c r="GP39" s="425"/>
      <c r="GQ39" s="425"/>
      <c r="GR39" s="425"/>
      <c r="GS39" s="425"/>
      <c r="GT39" s="425"/>
      <c r="GU39" s="425"/>
      <c r="GV39" s="425"/>
      <c r="GW39" s="425"/>
      <c r="GX39" s="425"/>
      <c r="GY39" s="425"/>
      <c r="GZ39" s="425"/>
      <c r="HA39" s="425"/>
      <c r="HB39" s="425"/>
      <c r="HC39" s="425"/>
      <c r="HD39" s="425"/>
      <c r="HE39" s="425"/>
      <c r="HF39" s="425"/>
      <c r="HG39" s="425"/>
      <c r="HH39" s="425"/>
      <c r="HI39" s="425"/>
      <c r="HJ39" s="425"/>
      <c r="HK39" s="425"/>
      <c r="HL39" s="425"/>
      <c r="HM39" s="425"/>
      <c r="HN39" s="425"/>
      <c r="HO39" s="425"/>
      <c r="HP39" s="425"/>
      <c r="HQ39" s="425"/>
      <c r="HR39" s="425"/>
      <c r="HS39" s="425"/>
      <c r="HT39" s="425"/>
      <c r="HU39" s="425"/>
      <c r="HV39" s="425"/>
      <c r="HW39" s="425"/>
      <c r="HX39" s="425"/>
      <c r="HY39" s="425"/>
      <c r="HZ39" s="425"/>
      <c r="IA39" s="425"/>
      <c r="IB39" s="425"/>
      <c r="IC39" s="425"/>
      <c r="ID39" s="425"/>
      <c r="IE39" s="425"/>
      <c r="IF39" s="425"/>
      <c r="IG39" s="425"/>
      <c r="IH39" s="425"/>
      <c r="II39" s="425"/>
      <c r="IJ39" s="425"/>
      <c r="IK39" s="425"/>
      <c r="IL39" s="425"/>
      <c r="IM39" s="425"/>
      <c r="IN39" s="425"/>
      <c r="IO39" s="425"/>
      <c r="IP39" s="425"/>
      <c r="IQ39" s="425"/>
      <c r="IR39" s="425"/>
      <c r="IS39" s="425"/>
      <c r="IT39" s="425"/>
      <c r="IU39" s="425"/>
      <c r="IV39" s="425"/>
    </row>
    <row r="40" s="428" customFormat="1" ht="24" customHeight="1" spans="1:256">
      <c r="A40" s="473" t="s">
        <v>830</v>
      </c>
      <c r="B40" s="474">
        <v>520</v>
      </c>
      <c r="GH40" s="425"/>
      <c r="GI40" s="425"/>
      <c r="GJ40" s="425"/>
      <c r="GK40" s="425"/>
      <c r="GL40" s="425"/>
      <c r="GM40" s="425"/>
      <c r="GN40" s="425"/>
      <c r="GO40" s="425"/>
      <c r="GP40" s="425"/>
      <c r="GQ40" s="425"/>
      <c r="GR40" s="425"/>
      <c r="GS40" s="425"/>
      <c r="GT40" s="425"/>
      <c r="GU40" s="425"/>
      <c r="GV40" s="425"/>
      <c r="GW40" s="425"/>
      <c r="GX40" s="425"/>
      <c r="GY40" s="425"/>
      <c r="GZ40" s="425"/>
      <c r="HA40" s="425"/>
      <c r="HB40" s="425"/>
      <c r="HC40" s="425"/>
      <c r="HD40" s="425"/>
      <c r="HE40" s="425"/>
      <c r="HF40" s="425"/>
      <c r="HG40" s="425"/>
      <c r="HH40" s="425"/>
      <c r="HI40" s="425"/>
      <c r="HJ40" s="425"/>
      <c r="HK40" s="425"/>
      <c r="HL40" s="425"/>
      <c r="HM40" s="425"/>
      <c r="HN40" s="425"/>
      <c r="HO40" s="425"/>
      <c r="HP40" s="425"/>
      <c r="HQ40" s="425"/>
      <c r="HR40" s="425"/>
      <c r="HS40" s="425"/>
      <c r="HT40" s="425"/>
      <c r="HU40" s="425"/>
      <c r="HV40" s="425"/>
      <c r="HW40" s="425"/>
      <c r="HX40" s="425"/>
      <c r="HY40" s="425"/>
      <c r="HZ40" s="425"/>
      <c r="IA40" s="425"/>
      <c r="IB40" s="425"/>
      <c r="IC40" s="425"/>
      <c r="ID40" s="425"/>
      <c r="IE40" s="425"/>
      <c r="IF40" s="425"/>
      <c r="IG40" s="425"/>
      <c r="IH40" s="425"/>
      <c r="II40" s="425"/>
      <c r="IJ40" s="425"/>
      <c r="IK40" s="425"/>
      <c r="IL40" s="425"/>
      <c r="IM40" s="425"/>
      <c r="IN40" s="425"/>
      <c r="IO40" s="425"/>
      <c r="IP40" s="425"/>
      <c r="IQ40" s="425"/>
      <c r="IR40" s="425"/>
      <c r="IS40" s="425"/>
      <c r="IT40" s="425"/>
      <c r="IU40" s="425"/>
      <c r="IV40" s="425"/>
    </row>
    <row r="41" s="428" customFormat="1" ht="24" customHeight="1" spans="1:256">
      <c r="A41" s="473" t="s">
        <v>831</v>
      </c>
      <c r="B41" s="474">
        <v>15490</v>
      </c>
      <c r="GH41" s="425"/>
      <c r="GI41" s="425"/>
      <c r="GJ41" s="425"/>
      <c r="GK41" s="425"/>
      <c r="GL41" s="425"/>
      <c r="GM41" s="425"/>
      <c r="GN41" s="425"/>
      <c r="GO41" s="425"/>
      <c r="GP41" s="425"/>
      <c r="GQ41" s="425"/>
      <c r="GR41" s="425"/>
      <c r="GS41" s="425"/>
      <c r="GT41" s="425"/>
      <c r="GU41" s="425"/>
      <c r="GV41" s="425"/>
      <c r="GW41" s="425"/>
      <c r="GX41" s="425"/>
      <c r="GY41" s="425"/>
      <c r="GZ41" s="425"/>
      <c r="HA41" s="425"/>
      <c r="HB41" s="425"/>
      <c r="HC41" s="425"/>
      <c r="HD41" s="425"/>
      <c r="HE41" s="425"/>
      <c r="HF41" s="425"/>
      <c r="HG41" s="425"/>
      <c r="HH41" s="425"/>
      <c r="HI41" s="425"/>
      <c r="HJ41" s="425"/>
      <c r="HK41" s="425"/>
      <c r="HL41" s="425"/>
      <c r="HM41" s="425"/>
      <c r="HN41" s="425"/>
      <c r="HO41" s="425"/>
      <c r="HP41" s="425"/>
      <c r="HQ41" s="425"/>
      <c r="HR41" s="425"/>
      <c r="HS41" s="425"/>
      <c r="HT41" s="425"/>
      <c r="HU41" s="425"/>
      <c r="HV41" s="425"/>
      <c r="HW41" s="425"/>
      <c r="HX41" s="425"/>
      <c r="HY41" s="425"/>
      <c r="HZ41" s="425"/>
      <c r="IA41" s="425"/>
      <c r="IB41" s="425"/>
      <c r="IC41" s="425"/>
      <c r="ID41" s="425"/>
      <c r="IE41" s="425"/>
      <c r="IF41" s="425"/>
      <c r="IG41" s="425"/>
      <c r="IH41" s="425"/>
      <c r="II41" s="425"/>
      <c r="IJ41" s="425"/>
      <c r="IK41" s="425"/>
      <c r="IL41" s="425"/>
      <c r="IM41" s="425"/>
      <c r="IN41" s="425"/>
      <c r="IO41" s="425"/>
      <c r="IP41" s="425"/>
      <c r="IQ41" s="425"/>
      <c r="IR41" s="425"/>
      <c r="IS41" s="425"/>
      <c r="IT41" s="425"/>
      <c r="IU41" s="425"/>
      <c r="IV41" s="425"/>
    </row>
    <row r="42" s="428" customFormat="1" ht="24" customHeight="1" spans="1:256">
      <c r="A42" s="473" t="s">
        <v>832</v>
      </c>
      <c r="B42" s="474">
        <v>21039</v>
      </c>
      <c r="GH42" s="425"/>
      <c r="GI42" s="425"/>
      <c r="GJ42" s="425"/>
      <c r="GK42" s="425"/>
      <c r="GL42" s="425"/>
      <c r="GM42" s="425"/>
      <c r="GN42" s="425"/>
      <c r="GO42" s="425"/>
      <c r="GP42" s="425"/>
      <c r="GQ42" s="425"/>
      <c r="GR42" s="425"/>
      <c r="GS42" s="425"/>
      <c r="GT42" s="425"/>
      <c r="GU42" s="425"/>
      <c r="GV42" s="425"/>
      <c r="GW42" s="425"/>
      <c r="GX42" s="425"/>
      <c r="GY42" s="425"/>
      <c r="GZ42" s="425"/>
      <c r="HA42" s="425"/>
      <c r="HB42" s="425"/>
      <c r="HC42" s="425"/>
      <c r="HD42" s="425"/>
      <c r="HE42" s="425"/>
      <c r="HF42" s="425"/>
      <c r="HG42" s="425"/>
      <c r="HH42" s="425"/>
      <c r="HI42" s="425"/>
      <c r="HJ42" s="425"/>
      <c r="HK42" s="425"/>
      <c r="HL42" s="425"/>
      <c r="HM42" s="425"/>
      <c r="HN42" s="425"/>
      <c r="HO42" s="425"/>
      <c r="HP42" s="425"/>
      <c r="HQ42" s="425"/>
      <c r="HR42" s="425"/>
      <c r="HS42" s="425"/>
      <c r="HT42" s="425"/>
      <c r="HU42" s="425"/>
      <c r="HV42" s="425"/>
      <c r="HW42" s="425"/>
      <c r="HX42" s="425"/>
      <c r="HY42" s="425"/>
      <c r="HZ42" s="425"/>
      <c r="IA42" s="425"/>
      <c r="IB42" s="425"/>
      <c r="IC42" s="425"/>
      <c r="ID42" s="425"/>
      <c r="IE42" s="425"/>
      <c r="IF42" s="425"/>
      <c r="IG42" s="425"/>
      <c r="IH42" s="425"/>
      <c r="II42" s="425"/>
      <c r="IJ42" s="425"/>
      <c r="IK42" s="425"/>
      <c r="IL42" s="425"/>
      <c r="IM42" s="425"/>
      <c r="IN42" s="425"/>
      <c r="IO42" s="425"/>
      <c r="IP42" s="425"/>
      <c r="IQ42" s="425"/>
      <c r="IR42" s="425"/>
      <c r="IS42" s="425"/>
      <c r="IT42" s="425"/>
      <c r="IU42" s="425"/>
      <c r="IV42" s="425"/>
    </row>
    <row r="43" s="428" customFormat="1" ht="24" customHeight="1" spans="1:256">
      <c r="A43" s="473" t="s">
        <v>833</v>
      </c>
      <c r="B43" s="474">
        <v>52881</v>
      </c>
      <c r="GH43" s="425"/>
      <c r="GI43" s="425"/>
      <c r="GJ43" s="425"/>
      <c r="GK43" s="425"/>
      <c r="GL43" s="425"/>
      <c r="GM43" s="425"/>
      <c r="GN43" s="425"/>
      <c r="GO43" s="425"/>
      <c r="GP43" s="425"/>
      <c r="GQ43" s="425"/>
      <c r="GR43" s="425"/>
      <c r="GS43" s="425"/>
      <c r="GT43" s="425"/>
      <c r="GU43" s="425"/>
      <c r="GV43" s="425"/>
      <c r="GW43" s="425"/>
      <c r="GX43" s="425"/>
      <c r="GY43" s="425"/>
      <c r="GZ43" s="425"/>
      <c r="HA43" s="425"/>
      <c r="HB43" s="425"/>
      <c r="HC43" s="425"/>
      <c r="HD43" s="425"/>
      <c r="HE43" s="425"/>
      <c r="HF43" s="425"/>
      <c r="HG43" s="425"/>
      <c r="HH43" s="425"/>
      <c r="HI43" s="425"/>
      <c r="HJ43" s="425"/>
      <c r="HK43" s="425"/>
      <c r="HL43" s="425"/>
      <c r="HM43" s="425"/>
      <c r="HN43" s="425"/>
      <c r="HO43" s="425"/>
      <c r="HP43" s="425"/>
      <c r="HQ43" s="425"/>
      <c r="HR43" s="425"/>
      <c r="HS43" s="425"/>
      <c r="HT43" s="425"/>
      <c r="HU43" s="425"/>
      <c r="HV43" s="425"/>
      <c r="HW43" s="425"/>
      <c r="HX43" s="425"/>
      <c r="HY43" s="425"/>
      <c r="HZ43" s="425"/>
      <c r="IA43" s="425"/>
      <c r="IB43" s="425"/>
      <c r="IC43" s="425"/>
      <c r="ID43" s="425"/>
      <c r="IE43" s="425"/>
      <c r="IF43" s="425"/>
      <c r="IG43" s="425"/>
      <c r="IH43" s="425"/>
      <c r="II43" s="425"/>
      <c r="IJ43" s="425"/>
      <c r="IK43" s="425"/>
      <c r="IL43" s="425"/>
      <c r="IM43" s="425"/>
      <c r="IN43" s="425"/>
      <c r="IO43" s="425"/>
      <c r="IP43" s="425"/>
      <c r="IQ43" s="425"/>
      <c r="IR43" s="425"/>
      <c r="IS43" s="425"/>
      <c r="IT43" s="425"/>
      <c r="IU43" s="425"/>
      <c r="IV43" s="425"/>
    </row>
    <row r="44" s="428" customFormat="1" ht="24" customHeight="1" spans="1:256">
      <c r="A44" s="473" t="s">
        <v>834</v>
      </c>
      <c r="B44" s="474">
        <v>1461</v>
      </c>
      <c r="GH44" s="425"/>
      <c r="GI44" s="425"/>
      <c r="GJ44" s="425"/>
      <c r="GK44" s="425"/>
      <c r="GL44" s="425"/>
      <c r="GM44" s="425"/>
      <c r="GN44" s="425"/>
      <c r="GO44" s="425"/>
      <c r="GP44" s="425"/>
      <c r="GQ44" s="425"/>
      <c r="GR44" s="425"/>
      <c r="GS44" s="425"/>
      <c r="GT44" s="425"/>
      <c r="GU44" s="425"/>
      <c r="GV44" s="425"/>
      <c r="GW44" s="425"/>
      <c r="GX44" s="425"/>
      <c r="GY44" s="425"/>
      <c r="GZ44" s="425"/>
      <c r="HA44" s="425"/>
      <c r="HB44" s="425"/>
      <c r="HC44" s="425"/>
      <c r="HD44" s="425"/>
      <c r="HE44" s="425"/>
      <c r="HF44" s="425"/>
      <c r="HG44" s="425"/>
      <c r="HH44" s="425"/>
      <c r="HI44" s="425"/>
      <c r="HJ44" s="425"/>
      <c r="HK44" s="425"/>
      <c r="HL44" s="425"/>
      <c r="HM44" s="425"/>
      <c r="HN44" s="425"/>
      <c r="HO44" s="425"/>
      <c r="HP44" s="425"/>
      <c r="HQ44" s="425"/>
      <c r="HR44" s="425"/>
      <c r="HS44" s="425"/>
      <c r="HT44" s="425"/>
      <c r="HU44" s="425"/>
      <c r="HV44" s="425"/>
      <c r="HW44" s="425"/>
      <c r="HX44" s="425"/>
      <c r="HY44" s="425"/>
      <c r="HZ44" s="425"/>
      <c r="IA44" s="425"/>
      <c r="IB44" s="425"/>
      <c r="IC44" s="425"/>
      <c r="ID44" s="425"/>
      <c r="IE44" s="425"/>
      <c r="IF44" s="425"/>
      <c r="IG44" s="425"/>
      <c r="IH44" s="425"/>
      <c r="II44" s="425"/>
      <c r="IJ44" s="425"/>
      <c r="IK44" s="425"/>
      <c r="IL44" s="425"/>
      <c r="IM44" s="425"/>
      <c r="IN44" s="425"/>
      <c r="IO44" s="425"/>
      <c r="IP44" s="425"/>
      <c r="IQ44" s="425"/>
      <c r="IR44" s="425"/>
      <c r="IS44" s="425"/>
      <c r="IT44" s="425"/>
      <c r="IU44" s="425"/>
      <c r="IV44" s="425"/>
    </row>
    <row r="45" s="428" customFormat="1" ht="24" customHeight="1" spans="1:256">
      <c r="A45" s="473" t="s">
        <v>835</v>
      </c>
      <c r="B45" s="474">
        <v>64</v>
      </c>
      <c r="GH45" s="425"/>
      <c r="GI45" s="425"/>
      <c r="GJ45" s="425"/>
      <c r="GK45" s="425"/>
      <c r="GL45" s="425"/>
      <c r="GM45" s="425"/>
      <c r="GN45" s="425"/>
      <c r="GO45" s="425"/>
      <c r="GP45" s="425"/>
      <c r="GQ45" s="425"/>
      <c r="GR45" s="425"/>
      <c r="GS45" s="425"/>
      <c r="GT45" s="425"/>
      <c r="GU45" s="425"/>
      <c r="GV45" s="425"/>
      <c r="GW45" s="425"/>
      <c r="GX45" s="425"/>
      <c r="GY45" s="425"/>
      <c r="GZ45" s="425"/>
      <c r="HA45" s="425"/>
      <c r="HB45" s="425"/>
      <c r="HC45" s="425"/>
      <c r="HD45" s="425"/>
      <c r="HE45" s="425"/>
      <c r="HF45" s="425"/>
      <c r="HG45" s="425"/>
      <c r="HH45" s="425"/>
      <c r="HI45" s="425"/>
      <c r="HJ45" s="425"/>
      <c r="HK45" s="425"/>
      <c r="HL45" s="425"/>
      <c r="HM45" s="425"/>
      <c r="HN45" s="425"/>
      <c r="HO45" s="425"/>
      <c r="HP45" s="425"/>
      <c r="HQ45" s="425"/>
      <c r="HR45" s="425"/>
      <c r="HS45" s="425"/>
      <c r="HT45" s="425"/>
      <c r="HU45" s="425"/>
      <c r="HV45" s="425"/>
      <c r="HW45" s="425"/>
      <c r="HX45" s="425"/>
      <c r="HY45" s="425"/>
      <c r="HZ45" s="425"/>
      <c r="IA45" s="425"/>
      <c r="IB45" s="425"/>
      <c r="IC45" s="425"/>
      <c r="ID45" s="425"/>
      <c r="IE45" s="425"/>
      <c r="IF45" s="425"/>
      <c r="IG45" s="425"/>
      <c r="IH45" s="425"/>
      <c r="II45" s="425"/>
      <c r="IJ45" s="425"/>
      <c r="IK45" s="425"/>
      <c r="IL45" s="425"/>
      <c r="IM45" s="425"/>
      <c r="IN45" s="425"/>
      <c r="IO45" s="425"/>
      <c r="IP45" s="425"/>
      <c r="IQ45" s="425"/>
      <c r="IR45" s="425"/>
      <c r="IS45" s="425"/>
      <c r="IT45" s="425"/>
      <c r="IU45" s="425"/>
      <c r="IV45" s="425"/>
    </row>
    <row r="46" s="428" customFormat="1" ht="24" customHeight="1" spans="1:256">
      <c r="A46" s="473" t="s">
        <v>765</v>
      </c>
      <c r="B46" s="474">
        <v>11648</v>
      </c>
      <c r="GH46" s="425"/>
      <c r="GI46" s="425"/>
      <c r="GJ46" s="425"/>
      <c r="GK46" s="425"/>
      <c r="GL46" s="425"/>
      <c r="GM46" s="425"/>
      <c r="GN46" s="425"/>
      <c r="GO46" s="425"/>
      <c r="GP46" s="425"/>
      <c r="GQ46" s="425"/>
      <c r="GR46" s="425"/>
      <c r="GS46" s="425"/>
      <c r="GT46" s="425"/>
      <c r="GU46" s="425"/>
      <c r="GV46" s="425"/>
      <c r="GW46" s="425"/>
      <c r="GX46" s="425"/>
      <c r="GY46" s="425"/>
      <c r="GZ46" s="425"/>
      <c r="HA46" s="425"/>
      <c r="HB46" s="425"/>
      <c r="HC46" s="425"/>
      <c r="HD46" s="425"/>
      <c r="HE46" s="425"/>
      <c r="HF46" s="425"/>
      <c r="HG46" s="425"/>
      <c r="HH46" s="425"/>
      <c r="HI46" s="425"/>
      <c r="HJ46" s="425"/>
      <c r="HK46" s="425"/>
      <c r="HL46" s="425"/>
      <c r="HM46" s="425"/>
      <c r="HN46" s="425"/>
      <c r="HO46" s="425"/>
      <c r="HP46" s="425"/>
      <c r="HQ46" s="425"/>
      <c r="HR46" s="425"/>
      <c r="HS46" s="425"/>
      <c r="HT46" s="425"/>
      <c r="HU46" s="425"/>
      <c r="HV46" s="425"/>
      <c r="HW46" s="425"/>
      <c r="HX46" s="425"/>
      <c r="HY46" s="425"/>
      <c r="HZ46" s="425"/>
      <c r="IA46" s="425"/>
      <c r="IB46" s="425"/>
      <c r="IC46" s="425"/>
      <c r="ID46" s="425"/>
      <c r="IE46" s="425"/>
      <c r="IF46" s="425"/>
      <c r="IG46" s="425"/>
      <c r="IH46" s="425"/>
      <c r="II46" s="425"/>
      <c r="IJ46" s="425"/>
      <c r="IK46" s="425"/>
      <c r="IL46" s="425"/>
      <c r="IM46" s="425"/>
      <c r="IN46" s="425"/>
      <c r="IO46" s="425"/>
      <c r="IP46" s="425"/>
      <c r="IQ46" s="425"/>
      <c r="IR46" s="425"/>
      <c r="IS46" s="425"/>
      <c r="IT46" s="425"/>
      <c r="IU46" s="425"/>
      <c r="IV46" s="425"/>
    </row>
    <row r="47" s="428" customFormat="1" ht="24" customHeight="1" spans="1:256">
      <c r="A47" s="473" t="s">
        <v>836</v>
      </c>
      <c r="B47" s="474">
        <v>17202</v>
      </c>
      <c r="GH47" s="425"/>
      <c r="GI47" s="425"/>
      <c r="GJ47" s="425"/>
      <c r="GK47" s="425"/>
      <c r="GL47" s="425"/>
      <c r="GM47" s="425"/>
      <c r="GN47" s="425"/>
      <c r="GO47" s="425"/>
      <c r="GP47" s="425"/>
      <c r="GQ47" s="425"/>
      <c r="GR47" s="425"/>
      <c r="GS47" s="425"/>
      <c r="GT47" s="425"/>
      <c r="GU47" s="425"/>
      <c r="GV47" s="425"/>
      <c r="GW47" s="425"/>
      <c r="GX47" s="425"/>
      <c r="GY47" s="425"/>
      <c r="GZ47" s="425"/>
      <c r="HA47" s="425"/>
      <c r="HB47" s="425"/>
      <c r="HC47" s="425"/>
      <c r="HD47" s="425"/>
      <c r="HE47" s="425"/>
      <c r="HF47" s="425"/>
      <c r="HG47" s="425"/>
      <c r="HH47" s="425"/>
      <c r="HI47" s="425"/>
      <c r="HJ47" s="425"/>
      <c r="HK47" s="425"/>
      <c r="HL47" s="425"/>
      <c r="HM47" s="425"/>
      <c r="HN47" s="425"/>
      <c r="HO47" s="425"/>
      <c r="HP47" s="425"/>
      <c r="HQ47" s="425"/>
      <c r="HR47" s="425"/>
      <c r="HS47" s="425"/>
      <c r="HT47" s="425"/>
      <c r="HU47" s="425"/>
      <c r="HV47" s="425"/>
      <c r="HW47" s="425"/>
      <c r="HX47" s="425"/>
      <c r="HY47" s="425"/>
      <c r="HZ47" s="425"/>
      <c r="IA47" s="425"/>
      <c r="IB47" s="425"/>
      <c r="IC47" s="425"/>
      <c r="ID47" s="425"/>
      <c r="IE47" s="425"/>
      <c r="IF47" s="425"/>
      <c r="IG47" s="425"/>
      <c r="IH47" s="425"/>
      <c r="II47" s="425"/>
      <c r="IJ47" s="425"/>
      <c r="IK47" s="425"/>
      <c r="IL47" s="425"/>
      <c r="IM47" s="425"/>
      <c r="IN47" s="425"/>
      <c r="IO47" s="425"/>
      <c r="IP47" s="425"/>
      <c r="IQ47" s="425"/>
      <c r="IR47" s="425"/>
      <c r="IS47" s="425"/>
      <c r="IT47" s="425"/>
      <c r="IU47" s="425"/>
      <c r="IV47" s="425"/>
    </row>
    <row r="48" s="428" customFormat="1" ht="24" customHeight="1" spans="1:256">
      <c r="A48" s="473" t="s">
        <v>837</v>
      </c>
      <c r="B48" s="474">
        <f>SUM(B49:B50)</f>
        <v>1385</v>
      </c>
      <c r="GH48" s="425"/>
      <c r="GI48" s="425"/>
      <c r="GJ48" s="425"/>
      <c r="GK48" s="425"/>
      <c r="GL48" s="425"/>
      <c r="GM48" s="425"/>
      <c r="GN48" s="425"/>
      <c r="GO48" s="425"/>
      <c r="GP48" s="425"/>
      <c r="GQ48" s="425"/>
      <c r="GR48" s="425"/>
      <c r="GS48" s="425"/>
      <c r="GT48" s="425"/>
      <c r="GU48" s="425"/>
      <c r="GV48" s="425"/>
      <c r="GW48" s="425"/>
      <c r="GX48" s="425"/>
      <c r="GY48" s="425"/>
      <c r="GZ48" s="425"/>
      <c r="HA48" s="425"/>
      <c r="HB48" s="425"/>
      <c r="HC48" s="425"/>
      <c r="HD48" s="425"/>
      <c r="HE48" s="425"/>
      <c r="HF48" s="425"/>
      <c r="HG48" s="425"/>
      <c r="HH48" s="425"/>
      <c r="HI48" s="425"/>
      <c r="HJ48" s="425"/>
      <c r="HK48" s="425"/>
      <c r="HL48" s="425"/>
      <c r="HM48" s="425"/>
      <c r="HN48" s="425"/>
      <c r="HO48" s="425"/>
      <c r="HP48" s="425"/>
      <c r="HQ48" s="425"/>
      <c r="HR48" s="425"/>
      <c r="HS48" s="425"/>
      <c r="HT48" s="425"/>
      <c r="HU48" s="425"/>
      <c r="HV48" s="425"/>
      <c r="HW48" s="425"/>
      <c r="HX48" s="425"/>
      <c r="HY48" s="425"/>
      <c r="HZ48" s="425"/>
      <c r="IA48" s="425"/>
      <c r="IB48" s="425"/>
      <c r="IC48" s="425"/>
      <c r="ID48" s="425"/>
      <c r="IE48" s="425"/>
      <c r="IF48" s="425"/>
      <c r="IG48" s="425"/>
      <c r="IH48" s="425"/>
      <c r="II48" s="425"/>
      <c r="IJ48" s="425"/>
      <c r="IK48" s="425"/>
      <c r="IL48" s="425"/>
      <c r="IM48" s="425"/>
      <c r="IN48" s="425"/>
      <c r="IO48" s="425"/>
      <c r="IP48" s="425"/>
      <c r="IQ48" s="425"/>
      <c r="IR48" s="425"/>
      <c r="IS48" s="425"/>
      <c r="IT48" s="425"/>
      <c r="IU48" s="425"/>
      <c r="IV48" s="425"/>
    </row>
    <row r="49" s="428" customFormat="1" ht="24" customHeight="1" spans="1:256">
      <c r="A49" s="473" t="s">
        <v>838</v>
      </c>
      <c r="B49" s="474">
        <v>250</v>
      </c>
      <c r="GH49" s="425"/>
      <c r="GI49" s="425"/>
      <c r="GJ49" s="425"/>
      <c r="GK49" s="425"/>
      <c r="GL49" s="425"/>
      <c r="GM49" s="425"/>
      <c r="GN49" s="425"/>
      <c r="GO49" s="425"/>
      <c r="GP49" s="425"/>
      <c r="GQ49" s="425"/>
      <c r="GR49" s="425"/>
      <c r="GS49" s="425"/>
      <c r="GT49" s="425"/>
      <c r="GU49" s="425"/>
      <c r="GV49" s="425"/>
      <c r="GW49" s="425"/>
      <c r="GX49" s="425"/>
      <c r="GY49" s="425"/>
      <c r="GZ49" s="425"/>
      <c r="HA49" s="425"/>
      <c r="HB49" s="425"/>
      <c r="HC49" s="425"/>
      <c r="HD49" s="425"/>
      <c r="HE49" s="425"/>
      <c r="HF49" s="425"/>
      <c r="HG49" s="425"/>
      <c r="HH49" s="425"/>
      <c r="HI49" s="425"/>
      <c r="HJ49" s="425"/>
      <c r="HK49" s="425"/>
      <c r="HL49" s="425"/>
      <c r="HM49" s="425"/>
      <c r="HN49" s="425"/>
      <c r="HO49" s="425"/>
      <c r="HP49" s="425"/>
      <c r="HQ49" s="425"/>
      <c r="HR49" s="425"/>
      <c r="HS49" s="425"/>
      <c r="HT49" s="425"/>
      <c r="HU49" s="425"/>
      <c r="HV49" s="425"/>
      <c r="HW49" s="425"/>
      <c r="HX49" s="425"/>
      <c r="HY49" s="425"/>
      <c r="HZ49" s="425"/>
      <c r="IA49" s="425"/>
      <c r="IB49" s="425"/>
      <c r="IC49" s="425"/>
      <c r="ID49" s="425"/>
      <c r="IE49" s="425"/>
      <c r="IF49" s="425"/>
      <c r="IG49" s="425"/>
      <c r="IH49" s="425"/>
      <c r="II49" s="425"/>
      <c r="IJ49" s="425"/>
      <c r="IK49" s="425"/>
      <c r="IL49" s="425"/>
      <c r="IM49" s="425"/>
      <c r="IN49" s="425"/>
      <c r="IO49" s="425"/>
      <c r="IP49" s="425"/>
      <c r="IQ49" s="425"/>
      <c r="IR49" s="425"/>
      <c r="IS49" s="425"/>
      <c r="IT49" s="425"/>
      <c r="IU49" s="425"/>
      <c r="IV49" s="425"/>
    </row>
    <row r="50" s="428" customFormat="1" ht="24" customHeight="1" spans="1:256">
      <c r="A50" s="473" t="s">
        <v>839</v>
      </c>
      <c r="B50" s="474">
        <v>1135</v>
      </c>
      <c r="GH50" s="425"/>
      <c r="GI50" s="425"/>
      <c r="GJ50" s="425"/>
      <c r="GK50" s="425"/>
      <c r="GL50" s="425"/>
      <c r="GM50" s="425"/>
      <c r="GN50" s="425"/>
      <c r="GO50" s="425"/>
      <c r="GP50" s="425"/>
      <c r="GQ50" s="425"/>
      <c r="GR50" s="425"/>
      <c r="GS50" s="425"/>
      <c r="GT50" s="425"/>
      <c r="GU50" s="425"/>
      <c r="GV50" s="425"/>
      <c r="GW50" s="425"/>
      <c r="GX50" s="425"/>
      <c r="GY50" s="425"/>
      <c r="GZ50" s="425"/>
      <c r="HA50" s="425"/>
      <c r="HB50" s="425"/>
      <c r="HC50" s="425"/>
      <c r="HD50" s="425"/>
      <c r="HE50" s="425"/>
      <c r="HF50" s="425"/>
      <c r="HG50" s="425"/>
      <c r="HH50" s="425"/>
      <c r="HI50" s="425"/>
      <c r="HJ50" s="425"/>
      <c r="HK50" s="425"/>
      <c r="HL50" s="425"/>
      <c r="HM50" s="425"/>
      <c r="HN50" s="425"/>
      <c r="HO50" s="425"/>
      <c r="HP50" s="425"/>
      <c r="HQ50" s="425"/>
      <c r="HR50" s="425"/>
      <c r="HS50" s="425"/>
      <c r="HT50" s="425"/>
      <c r="HU50" s="425"/>
      <c r="HV50" s="425"/>
      <c r="HW50" s="425"/>
      <c r="HX50" s="425"/>
      <c r="HY50" s="425"/>
      <c r="HZ50" s="425"/>
      <c r="IA50" s="425"/>
      <c r="IB50" s="425"/>
      <c r="IC50" s="425"/>
      <c r="ID50" s="425"/>
      <c r="IE50" s="425"/>
      <c r="IF50" s="425"/>
      <c r="IG50" s="425"/>
      <c r="IH50" s="425"/>
      <c r="II50" s="425"/>
      <c r="IJ50" s="425"/>
      <c r="IK50" s="425"/>
      <c r="IL50" s="425"/>
      <c r="IM50" s="425"/>
      <c r="IN50" s="425"/>
      <c r="IO50" s="425"/>
      <c r="IP50" s="425"/>
      <c r="IQ50" s="425"/>
      <c r="IR50" s="425"/>
      <c r="IS50" s="425"/>
      <c r="IT50" s="425"/>
      <c r="IU50" s="425"/>
      <c r="IV50" s="425"/>
    </row>
    <row r="51" s="428" customFormat="1" ht="24" customHeight="1" spans="1:256">
      <c r="A51" s="473" t="s">
        <v>840</v>
      </c>
      <c r="B51" s="474">
        <f>SUM(B52:B60)</f>
        <v>31240</v>
      </c>
      <c r="GH51" s="425"/>
      <c r="GI51" s="425"/>
      <c r="GJ51" s="425"/>
      <c r="GK51" s="425"/>
      <c r="GL51" s="425"/>
      <c r="GM51" s="425"/>
      <c r="GN51" s="425"/>
      <c r="GO51" s="425"/>
      <c r="GP51" s="425"/>
      <c r="GQ51" s="425"/>
      <c r="GR51" s="425"/>
      <c r="GS51" s="425"/>
      <c r="GT51" s="425"/>
      <c r="GU51" s="425"/>
      <c r="GV51" s="425"/>
      <c r="GW51" s="425"/>
      <c r="GX51" s="425"/>
      <c r="GY51" s="425"/>
      <c r="GZ51" s="425"/>
      <c r="HA51" s="425"/>
      <c r="HB51" s="425"/>
      <c r="HC51" s="425"/>
      <c r="HD51" s="425"/>
      <c r="HE51" s="425"/>
      <c r="HF51" s="425"/>
      <c r="HG51" s="425"/>
      <c r="HH51" s="425"/>
      <c r="HI51" s="425"/>
      <c r="HJ51" s="425"/>
      <c r="HK51" s="425"/>
      <c r="HL51" s="425"/>
      <c r="HM51" s="425"/>
      <c r="HN51" s="425"/>
      <c r="HO51" s="425"/>
      <c r="HP51" s="425"/>
      <c r="HQ51" s="425"/>
      <c r="HR51" s="425"/>
      <c r="HS51" s="425"/>
      <c r="HT51" s="425"/>
      <c r="HU51" s="425"/>
      <c r="HV51" s="425"/>
      <c r="HW51" s="425"/>
      <c r="HX51" s="425"/>
      <c r="HY51" s="425"/>
      <c r="HZ51" s="425"/>
      <c r="IA51" s="425"/>
      <c r="IB51" s="425"/>
      <c r="IC51" s="425"/>
      <c r="ID51" s="425"/>
      <c r="IE51" s="425"/>
      <c r="IF51" s="425"/>
      <c r="IG51" s="425"/>
      <c r="IH51" s="425"/>
      <c r="II51" s="425"/>
      <c r="IJ51" s="425"/>
      <c r="IK51" s="425"/>
      <c r="IL51" s="425"/>
      <c r="IM51" s="425"/>
      <c r="IN51" s="425"/>
      <c r="IO51" s="425"/>
      <c r="IP51" s="425"/>
      <c r="IQ51" s="425"/>
      <c r="IR51" s="425"/>
      <c r="IS51" s="425"/>
      <c r="IT51" s="425"/>
      <c r="IU51" s="425"/>
      <c r="IV51" s="425"/>
    </row>
    <row r="52" s="428" customFormat="1" ht="24" customHeight="1" spans="1:256">
      <c r="A52" s="473" t="s">
        <v>841</v>
      </c>
      <c r="B52" s="474">
        <v>5458</v>
      </c>
      <c r="GH52" s="425"/>
      <c r="GI52" s="425"/>
      <c r="GJ52" s="425"/>
      <c r="GK52" s="425"/>
      <c r="GL52" s="425"/>
      <c r="GM52" s="425"/>
      <c r="GN52" s="425"/>
      <c r="GO52" s="425"/>
      <c r="GP52" s="425"/>
      <c r="GQ52" s="425"/>
      <c r="GR52" s="425"/>
      <c r="GS52" s="425"/>
      <c r="GT52" s="425"/>
      <c r="GU52" s="425"/>
      <c r="GV52" s="425"/>
      <c r="GW52" s="425"/>
      <c r="GX52" s="425"/>
      <c r="GY52" s="425"/>
      <c r="GZ52" s="425"/>
      <c r="HA52" s="425"/>
      <c r="HB52" s="425"/>
      <c r="HC52" s="425"/>
      <c r="HD52" s="425"/>
      <c r="HE52" s="425"/>
      <c r="HF52" s="425"/>
      <c r="HG52" s="425"/>
      <c r="HH52" s="425"/>
      <c r="HI52" s="425"/>
      <c r="HJ52" s="425"/>
      <c r="HK52" s="425"/>
      <c r="HL52" s="425"/>
      <c r="HM52" s="425"/>
      <c r="HN52" s="425"/>
      <c r="HO52" s="425"/>
      <c r="HP52" s="425"/>
      <c r="HQ52" s="425"/>
      <c r="HR52" s="425"/>
      <c r="HS52" s="425"/>
      <c r="HT52" s="425"/>
      <c r="HU52" s="425"/>
      <c r="HV52" s="425"/>
      <c r="HW52" s="425"/>
      <c r="HX52" s="425"/>
      <c r="HY52" s="425"/>
      <c r="HZ52" s="425"/>
      <c r="IA52" s="425"/>
      <c r="IB52" s="425"/>
      <c r="IC52" s="425"/>
      <c r="ID52" s="425"/>
      <c r="IE52" s="425"/>
      <c r="IF52" s="425"/>
      <c r="IG52" s="425"/>
      <c r="IH52" s="425"/>
      <c r="II52" s="425"/>
      <c r="IJ52" s="425"/>
      <c r="IK52" s="425"/>
      <c r="IL52" s="425"/>
      <c r="IM52" s="425"/>
      <c r="IN52" s="425"/>
      <c r="IO52" s="425"/>
      <c r="IP52" s="425"/>
      <c r="IQ52" s="425"/>
      <c r="IR52" s="425"/>
      <c r="IS52" s="425"/>
      <c r="IT52" s="425"/>
      <c r="IU52" s="425"/>
      <c r="IV52" s="425"/>
    </row>
    <row r="53" s="428" customFormat="1" ht="24" customHeight="1" spans="1:256">
      <c r="A53" s="473" t="s">
        <v>842</v>
      </c>
      <c r="B53" s="474">
        <v>1652</v>
      </c>
      <c r="GH53" s="425"/>
      <c r="GI53" s="425"/>
      <c r="GJ53" s="425"/>
      <c r="GK53" s="425"/>
      <c r="GL53" s="425"/>
      <c r="GM53" s="425"/>
      <c r="GN53" s="425"/>
      <c r="GO53" s="425"/>
      <c r="GP53" s="425"/>
      <c r="GQ53" s="425"/>
      <c r="GR53" s="425"/>
      <c r="GS53" s="425"/>
      <c r="GT53" s="425"/>
      <c r="GU53" s="425"/>
      <c r="GV53" s="425"/>
      <c r="GW53" s="425"/>
      <c r="GX53" s="425"/>
      <c r="GY53" s="425"/>
      <c r="GZ53" s="425"/>
      <c r="HA53" s="425"/>
      <c r="HB53" s="425"/>
      <c r="HC53" s="425"/>
      <c r="HD53" s="425"/>
      <c r="HE53" s="425"/>
      <c r="HF53" s="425"/>
      <c r="HG53" s="425"/>
      <c r="HH53" s="425"/>
      <c r="HI53" s="425"/>
      <c r="HJ53" s="425"/>
      <c r="HK53" s="425"/>
      <c r="HL53" s="425"/>
      <c r="HM53" s="425"/>
      <c r="HN53" s="425"/>
      <c r="HO53" s="425"/>
      <c r="HP53" s="425"/>
      <c r="HQ53" s="425"/>
      <c r="HR53" s="425"/>
      <c r="HS53" s="425"/>
      <c r="HT53" s="425"/>
      <c r="HU53" s="425"/>
      <c r="HV53" s="425"/>
      <c r="HW53" s="425"/>
      <c r="HX53" s="425"/>
      <c r="HY53" s="425"/>
      <c r="HZ53" s="425"/>
      <c r="IA53" s="425"/>
      <c r="IB53" s="425"/>
      <c r="IC53" s="425"/>
      <c r="ID53" s="425"/>
      <c r="IE53" s="425"/>
      <c r="IF53" s="425"/>
      <c r="IG53" s="425"/>
      <c r="IH53" s="425"/>
      <c r="II53" s="425"/>
      <c r="IJ53" s="425"/>
      <c r="IK53" s="425"/>
      <c r="IL53" s="425"/>
      <c r="IM53" s="425"/>
      <c r="IN53" s="425"/>
      <c r="IO53" s="425"/>
      <c r="IP53" s="425"/>
      <c r="IQ53" s="425"/>
      <c r="IR53" s="425"/>
      <c r="IS53" s="425"/>
      <c r="IT53" s="425"/>
      <c r="IU53" s="425"/>
      <c r="IV53" s="425"/>
    </row>
    <row r="54" s="428" customFormat="1" ht="24" customHeight="1" spans="1:256">
      <c r="A54" s="473" t="s">
        <v>843</v>
      </c>
      <c r="B54" s="474">
        <v>17068</v>
      </c>
      <c r="GH54" s="425"/>
      <c r="GI54" s="425"/>
      <c r="GJ54" s="425"/>
      <c r="GK54" s="425"/>
      <c r="GL54" s="425"/>
      <c r="GM54" s="425"/>
      <c r="GN54" s="425"/>
      <c r="GO54" s="425"/>
      <c r="GP54" s="425"/>
      <c r="GQ54" s="425"/>
      <c r="GR54" s="425"/>
      <c r="GS54" s="425"/>
      <c r="GT54" s="425"/>
      <c r="GU54" s="425"/>
      <c r="GV54" s="425"/>
      <c r="GW54" s="425"/>
      <c r="GX54" s="425"/>
      <c r="GY54" s="425"/>
      <c r="GZ54" s="425"/>
      <c r="HA54" s="425"/>
      <c r="HB54" s="425"/>
      <c r="HC54" s="425"/>
      <c r="HD54" s="425"/>
      <c r="HE54" s="425"/>
      <c r="HF54" s="425"/>
      <c r="HG54" s="425"/>
      <c r="HH54" s="425"/>
      <c r="HI54" s="425"/>
      <c r="HJ54" s="425"/>
      <c r="HK54" s="425"/>
      <c r="HL54" s="425"/>
      <c r="HM54" s="425"/>
      <c r="HN54" s="425"/>
      <c r="HO54" s="425"/>
      <c r="HP54" s="425"/>
      <c r="HQ54" s="425"/>
      <c r="HR54" s="425"/>
      <c r="HS54" s="425"/>
      <c r="HT54" s="425"/>
      <c r="HU54" s="425"/>
      <c r="HV54" s="425"/>
      <c r="HW54" s="425"/>
      <c r="HX54" s="425"/>
      <c r="HY54" s="425"/>
      <c r="HZ54" s="425"/>
      <c r="IA54" s="425"/>
      <c r="IB54" s="425"/>
      <c r="IC54" s="425"/>
      <c r="ID54" s="425"/>
      <c r="IE54" s="425"/>
      <c r="IF54" s="425"/>
      <c r="IG54" s="425"/>
      <c r="IH54" s="425"/>
      <c r="II54" s="425"/>
      <c r="IJ54" s="425"/>
      <c r="IK54" s="425"/>
      <c r="IL54" s="425"/>
      <c r="IM54" s="425"/>
      <c r="IN54" s="425"/>
      <c r="IO54" s="425"/>
      <c r="IP54" s="425"/>
      <c r="IQ54" s="425"/>
      <c r="IR54" s="425"/>
      <c r="IS54" s="425"/>
      <c r="IT54" s="425"/>
      <c r="IU54" s="425"/>
      <c r="IV54" s="425"/>
    </row>
    <row r="55" s="428" customFormat="1" ht="24" customHeight="1" spans="1:256">
      <c r="A55" s="473" t="s">
        <v>844</v>
      </c>
      <c r="B55" s="474">
        <v>2286</v>
      </c>
      <c r="GH55" s="425"/>
      <c r="GI55" s="425"/>
      <c r="GJ55" s="425"/>
      <c r="GK55" s="425"/>
      <c r="GL55" s="425"/>
      <c r="GM55" s="425"/>
      <c r="GN55" s="425"/>
      <c r="GO55" s="425"/>
      <c r="GP55" s="425"/>
      <c r="GQ55" s="425"/>
      <c r="GR55" s="425"/>
      <c r="GS55" s="425"/>
      <c r="GT55" s="425"/>
      <c r="GU55" s="425"/>
      <c r="GV55" s="425"/>
      <c r="GW55" s="425"/>
      <c r="GX55" s="425"/>
      <c r="GY55" s="425"/>
      <c r="GZ55" s="425"/>
      <c r="HA55" s="425"/>
      <c r="HB55" s="425"/>
      <c r="HC55" s="425"/>
      <c r="HD55" s="425"/>
      <c r="HE55" s="425"/>
      <c r="HF55" s="425"/>
      <c r="HG55" s="425"/>
      <c r="HH55" s="425"/>
      <c r="HI55" s="425"/>
      <c r="HJ55" s="425"/>
      <c r="HK55" s="425"/>
      <c r="HL55" s="425"/>
      <c r="HM55" s="425"/>
      <c r="HN55" s="425"/>
      <c r="HO55" s="425"/>
      <c r="HP55" s="425"/>
      <c r="HQ55" s="425"/>
      <c r="HR55" s="425"/>
      <c r="HS55" s="425"/>
      <c r="HT55" s="425"/>
      <c r="HU55" s="425"/>
      <c r="HV55" s="425"/>
      <c r="HW55" s="425"/>
      <c r="HX55" s="425"/>
      <c r="HY55" s="425"/>
      <c r="HZ55" s="425"/>
      <c r="IA55" s="425"/>
      <c r="IB55" s="425"/>
      <c r="IC55" s="425"/>
      <c r="ID55" s="425"/>
      <c r="IE55" s="425"/>
      <c r="IF55" s="425"/>
      <c r="IG55" s="425"/>
      <c r="IH55" s="425"/>
      <c r="II55" s="425"/>
      <c r="IJ55" s="425"/>
      <c r="IK55" s="425"/>
      <c r="IL55" s="425"/>
      <c r="IM55" s="425"/>
      <c r="IN55" s="425"/>
      <c r="IO55" s="425"/>
      <c r="IP55" s="425"/>
      <c r="IQ55" s="425"/>
      <c r="IR55" s="425"/>
      <c r="IS55" s="425"/>
      <c r="IT55" s="425"/>
      <c r="IU55" s="425"/>
      <c r="IV55" s="425"/>
    </row>
    <row r="56" s="428" customFormat="1" ht="24" customHeight="1" spans="1:256">
      <c r="A56" s="473" t="s">
        <v>845</v>
      </c>
      <c r="B56" s="474">
        <v>2794</v>
      </c>
      <c r="GH56" s="425"/>
      <c r="GI56" s="425"/>
      <c r="GJ56" s="425"/>
      <c r="GK56" s="425"/>
      <c r="GL56" s="425"/>
      <c r="GM56" s="425"/>
      <c r="GN56" s="425"/>
      <c r="GO56" s="425"/>
      <c r="GP56" s="425"/>
      <c r="GQ56" s="425"/>
      <c r="GR56" s="425"/>
      <c r="GS56" s="425"/>
      <c r="GT56" s="425"/>
      <c r="GU56" s="425"/>
      <c r="GV56" s="425"/>
      <c r="GW56" s="425"/>
      <c r="GX56" s="425"/>
      <c r="GY56" s="425"/>
      <c r="GZ56" s="425"/>
      <c r="HA56" s="425"/>
      <c r="HB56" s="425"/>
      <c r="HC56" s="425"/>
      <c r="HD56" s="425"/>
      <c r="HE56" s="425"/>
      <c r="HF56" s="425"/>
      <c r="HG56" s="425"/>
      <c r="HH56" s="425"/>
      <c r="HI56" s="425"/>
      <c r="HJ56" s="425"/>
      <c r="HK56" s="425"/>
      <c r="HL56" s="425"/>
      <c r="HM56" s="425"/>
      <c r="HN56" s="425"/>
      <c r="HO56" s="425"/>
      <c r="HP56" s="425"/>
      <c r="HQ56" s="425"/>
      <c r="HR56" s="425"/>
      <c r="HS56" s="425"/>
      <c r="HT56" s="425"/>
      <c r="HU56" s="425"/>
      <c r="HV56" s="425"/>
      <c r="HW56" s="425"/>
      <c r="HX56" s="425"/>
      <c r="HY56" s="425"/>
      <c r="HZ56" s="425"/>
      <c r="IA56" s="425"/>
      <c r="IB56" s="425"/>
      <c r="IC56" s="425"/>
      <c r="ID56" s="425"/>
      <c r="IE56" s="425"/>
      <c r="IF56" s="425"/>
      <c r="IG56" s="425"/>
      <c r="IH56" s="425"/>
      <c r="II56" s="425"/>
      <c r="IJ56" s="425"/>
      <c r="IK56" s="425"/>
      <c r="IL56" s="425"/>
      <c r="IM56" s="425"/>
      <c r="IN56" s="425"/>
      <c r="IO56" s="425"/>
      <c r="IP56" s="425"/>
      <c r="IQ56" s="425"/>
      <c r="IR56" s="425"/>
      <c r="IS56" s="425"/>
      <c r="IT56" s="425"/>
      <c r="IU56" s="425"/>
      <c r="IV56" s="425"/>
    </row>
    <row r="57" s="428" customFormat="1" ht="24" customHeight="1" spans="1:256">
      <c r="A57" s="473" t="s">
        <v>846</v>
      </c>
      <c r="B57" s="474"/>
      <c r="GH57" s="425"/>
      <c r="GI57" s="425"/>
      <c r="GJ57" s="425"/>
      <c r="GK57" s="425"/>
      <c r="GL57" s="425"/>
      <c r="GM57" s="425"/>
      <c r="GN57" s="425"/>
      <c r="GO57" s="425"/>
      <c r="GP57" s="425"/>
      <c r="GQ57" s="425"/>
      <c r="GR57" s="425"/>
      <c r="GS57" s="425"/>
      <c r="GT57" s="425"/>
      <c r="GU57" s="425"/>
      <c r="GV57" s="425"/>
      <c r="GW57" s="425"/>
      <c r="GX57" s="425"/>
      <c r="GY57" s="425"/>
      <c r="GZ57" s="425"/>
      <c r="HA57" s="425"/>
      <c r="HB57" s="425"/>
      <c r="HC57" s="425"/>
      <c r="HD57" s="425"/>
      <c r="HE57" s="425"/>
      <c r="HF57" s="425"/>
      <c r="HG57" s="425"/>
      <c r="HH57" s="425"/>
      <c r="HI57" s="425"/>
      <c r="HJ57" s="425"/>
      <c r="HK57" s="425"/>
      <c r="HL57" s="425"/>
      <c r="HM57" s="425"/>
      <c r="HN57" s="425"/>
      <c r="HO57" s="425"/>
      <c r="HP57" s="425"/>
      <c r="HQ57" s="425"/>
      <c r="HR57" s="425"/>
      <c r="HS57" s="425"/>
      <c r="HT57" s="425"/>
      <c r="HU57" s="425"/>
      <c r="HV57" s="425"/>
      <c r="HW57" s="425"/>
      <c r="HX57" s="425"/>
      <c r="HY57" s="425"/>
      <c r="HZ57" s="425"/>
      <c r="IA57" s="425"/>
      <c r="IB57" s="425"/>
      <c r="IC57" s="425"/>
      <c r="ID57" s="425"/>
      <c r="IE57" s="425"/>
      <c r="IF57" s="425"/>
      <c r="IG57" s="425"/>
      <c r="IH57" s="425"/>
      <c r="II57" s="425"/>
      <c r="IJ57" s="425"/>
      <c r="IK57" s="425"/>
      <c r="IL57" s="425"/>
      <c r="IM57" s="425"/>
      <c r="IN57" s="425"/>
      <c r="IO57" s="425"/>
      <c r="IP57" s="425"/>
      <c r="IQ57" s="425"/>
      <c r="IR57" s="425"/>
      <c r="IS57" s="425"/>
      <c r="IT57" s="425"/>
      <c r="IU57" s="425"/>
      <c r="IV57" s="425"/>
    </row>
    <row r="58" s="428" customFormat="1" ht="24" customHeight="1" spans="1:256">
      <c r="A58" s="473" t="s">
        <v>847</v>
      </c>
      <c r="B58" s="474"/>
      <c r="GH58" s="425"/>
      <c r="GI58" s="425"/>
      <c r="GJ58" s="425"/>
      <c r="GK58" s="425"/>
      <c r="GL58" s="425"/>
      <c r="GM58" s="425"/>
      <c r="GN58" s="425"/>
      <c r="GO58" s="425"/>
      <c r="GP58" s="425"/>
      <c r="GQ58" s="425"/>
      <c r="GR58" s="425"/>
      <c r="GS58" s="425"/>
      <c r="GT58" s="425"/>
      <c r="GU58" s="425"/>
      <c r="GV58" s="425"/>
      <c r="GW58" s="425"/>
      <c r="GX58" s="425"/>
      <c r="GY58" s="425"/>
      <c r="GZ58" s="425"/>
      <c r="HA58" s="425"/>
      <c r="HB58" s="425"/>
      <c r="HC58" s="425"/>
      <c r="HD58" s="425"/>
      <c r="HE58" s="425"/>
      <c r="HF58" s="425"/>
      <c r="HG58" s="425"/>
      <c r="HH58" s="425"/>
      <c r="HI58" s="425"/>
      <c r="HJ58" s="425"/>
      <c r="HK58" s="425"/>
      <c r="HL58" s="425"/>
      <c r="HM58" s="425"/>
      <c r="HN58" s="425"/>
      <c r="HO58" s="425"/>
      <c r="HP58" s="425"/>
      <c r="HQ58" s="425"/>
      <c r="HR58" s="425"/>
      <c r="HS58" s="425"/>
      <c r="HT58" s="425"/>
      <c r="HU58" s="425"/>
      <c r="HV58" s="425"/>
      <c r="HW58" s="425"/>
      <c r="HX58" s="425"/>
      <c r="HY58" s="425"/>
      <c r="HZ58" s="425"/>
      <c r="IA58" s="425"/>
      <c r="IB58" s="425"/>
      <c r="IC58" s="425"/>
      <c r="ID58" s="425"/>
      <c r="IE58" s="425"/>
      <c r="IF58" s="425"/>
      <c r="IG58" s="425"/>
      <c r="IH58" s="425"/>
      <c r="II58" s="425"/>
      <c r="IJ58" s="425"/>
      <c r="IK58" s="425"/>
      <c r="IL58" s="425"/>
      <c r="IM58" s="425"/>
      <c r="IN58" s="425"/>
      <c r="IO58" s="425"/>
      <c r="IP58" s="425"/>
      <c r="IQ58" s="425"/>
      <c r="IR58" s="425"/>
      <c r="IS58" s="425"/>
      <c r="IT58" s="425"/>
      <c r="IU58" s="425"/>
      <c r="IV58" s="425"/>
    </row>
    <row r="59" s="428" customFormat="1" ht="24" customHeight="1" spans="1:256">
      <c r="A59" s="473" t="s">
        <v>848</v>
      </c>
      <c r="B59" s="474"/>
      <c r="GH59" s="425"/>
      <c r="GI59" s="425"/>
      <c r="GJ59" s="425"/>
      <c r="GK59" s="425"/>
      <c r="GL59" s="425"/>
      <c r="GM59" s="425"/>
      <c r="GN59" s="425"/>
      <c r="GO59" s="425"/>
      <c r="GP59" s="425"/>
      <c r="GQ59" s="425"/>
      <c r="GR59" s="425"/>
      <c r="GS59" s="425"/>
      <c r="GT59" s="425"/>
      <c r="GU59" s="425"/>
      <c r="GV59" s="425"/>
      <c r="GW59" s="425"/>
      <c r="GX59" s="425"/>
      <c r="GY59" s="425"/>
      <c r="GZ59" s="425"/>
      <c r="HA59" s="425"/>
      <c r="HB59" s="425"/>
      <c r="HC59" s="425"/>
      <c r="HD59" s="425"/>
      <c r="HE59" s="425"/>
      <c r="HF59" s="425"/>
      <c r="HG59" s="425"/>
      <c r="HH59" s="425"/>
      <c r="HI59" s="425"/>
      <c r="HJ59" s="425"/>
      <c r="HK59" s="425"/>
      <c r="HL59" s="425"/>
      <c r="HM59" s="425"/>
      <c r="HN59" s="425"/>
      <c r="HO59" s="425"/>
      <c r="HP59" s="425"/>
      <c r="HQ59" s="425"/>
      <c r="HR59" s="425"/>
      <c r="HS59" s="425"/>
      <c r="HT59" s="425"/>
      <c r="HU59" s="425"/>
      <c r="HV59" s="425"/>
      <c r="HW59" s="425"/>
      <c r="HX59" s="425"/>
      <c r="HY59" s="425"/>
      <c r="HZ59" s="425"/>
      <c r="IA59" s="425"/>
      <c r="IB59" s="425"/>
      <c r="IC59" s="425"/>
      <c r="ID59" s="425"/>
      <c r="IE59" s="425"/>
      <c r="IF59" s="425"/>
      <c r="IG59" s="425"/>
      <c r="IH59" s="425"/>
      <c r="II59" s="425"/>
      <c r="IJ59" s="425"/>
      <c r="IK59" s="425"/>
      <c r="IL59" s="425"/>
      <c r="IM59" s="425"/>
      <c r="IN59" s="425"/>
      <c r="IO59" s="425"/>
      <c r="IP59" s="425"/>
      <c r="IQ59" s="425"/>
      <c r="IR59" s="425"/>
      <c r="IS59" s="425"/>
      <c r="IT59" s="425"/>
      <c r="IU59" s="425"/>
      <c r="IV59" s="425"/>
    </row>
    <row r="60" s="428" customFormat="1" ht="24" customHeight="1" spans="1:256">
      <c r="A60" s="473" t="s">
        <v>849</v>
      </c>
      <c r="B60" s="474">
        <v>1982</v>
      </c>
      <c r="GH60" s="425"/>
      <c r="GI60" s="425"/>
      <c r="GJ60" s="425"/>
      <c r="GK60" s="425"/>
      <c r="GL60" s="425"/>
      <c r="GM60" s="425"/>
      <c r="GN60" s="425"/>
      <c r="GO60" s="425"/>
      <c r="GP60" s="425"/>
      <c r="GQ60" s="425"/>
      <c r="GR60" s="425"/>
      <c r="GS60" s="425"/>
      <c r="GT60" s="425"/>
      <c r="GU60" s="425"/>
      <c r="GV60" s="425"/>
      <c r="GW60" s="425"/>
      <c r="GX60" s="425"/>
      <c r="GY60" s="425"/>
      <c r="GZ60" s="425"/>
      <c r="HA60" s="425"/>
      <c r="HB60" s="425"/>
      <c r="HC60" s="425"/>
      <c r="HD60" s="425"/>
      <c r="HE60" s="425"/>
      <c r="HF60" s="425"/>
      <c r="HG60" s="425"/>
      <c r="HH60" s="425"/>
      <c r="HI60" s="425"/>
      <c r="HJ60" s="425"/>
      <c r="HK60" s="425"/>
      <c r="HL60" s="425"/>
      <c r="HM60" s="425"/>
      <c r="HN60" s="425"/>
      <c r="HO60" s="425"/>
      <c r="HP60" s="425"/>
      <c r="HQ60" s="425"/>
      <c r="HR60" s="425"/>
      <c r="HS60" s="425"/>
      <c r="HT60" s="425"/>
      <c r="HU60" s="425"/>
      <c r="HV60" s="425"/>
      <c r="HW60" s="425"/>
      <c r="HX60" s="425"/>
      <c r="HY60" s="425"/>
      <c r="HZ60" s="425"/>
      <c r="IA60" s="425"/>
      <c r="IB60" s="425"/>
      <c r="IC60" s="425"/>
      <c r="ID60" s="425"/>
      <c r="IE60" s="425"/>
      <c r="IF60" s="425"/>
      <c r="IG60" s="425"/>
      <c r="IH60" s="425"/>
      <c r="II60" s="425"/>
      <c r="IJ60" s="425"/>
      <c r="IK60" s="425"/>
      <c r="IL60" s="425"/>
      <c r="IM60" s="425"/>
      <c r="IN60" s="425"/>
      <c r="IO60" s="425"/>
      <c r="IP60" s="425"/>
      <c r="IQ60" s="425"/>
      <c r="IR60" s="425"/>
      <c r="IS60" s="425"/>
      <c r="IT60" s="425"/>
      <c r="IU60" s="425"/>
      <c r="IV60" s="425"/>
    </row>
    <row r="61" s="428" customFormat="1" ht="24" customHeight="1" spans="1:256">
      <c r="A61" s="473" t="s">
        <v>776</v>
      </c>
      <c r="B61" s="474">
        <f>SUM(B62:B63)</f>
        <v>42124</v>
      </c>
      <c r="GH61" s="425"/>
      <c r="GI61" s="425"/>
      <c r="GJ61" s="425"/>
      <c r="GK61" s="425"/>
      <c r="GL61" s="425"/>
      <c r="GM61" s="425"/>
      <c r="GN61" s="425"/>
      <c r="GO61" s="425"/>
      <c r="GP61" s="425"/>
      <c r="GQ61" s="425"/>
      <c r="GR61" s="425"/>
      <c r="GS61" s="425"/>
      <c r="GT61" s="425"/>
      <c r="GU61" s="425"/>
      <c r="GV61" s="425"/>
      <c r="GW61" s="425"/>
      <c r="GX61" s="425"/>
      <c r="GY61" s="425"/>
      <c r="GZ61" s="425"/>
      <c r="HA61" s="425"/>
      <c r="HB61" s="425"/>
      <c r="HC61" s="425"/>
      <c r="HD61" s="425"/>
      <c r="HE61" s="425"/>
      <c r="HF61" s="425"/>
      <c r="HG61" s="425"/>
      <c r="HH61" s="425"/>
      <c r="HI61" s="425"/>
      <c r="HJ61" s="425"/>
      <c r="HK61" s="425"/>
      <c r="HL61" s="425"/>
      <c r="HM61" s="425"/>
      <c r="HN61" s="425"/>
      <c r="HO61" s="425"/>
      <c r="HP61" s="425"/>
      <c r="HQ61" s="425"/>
      <c r="HR61" s="425"/>
      <c r="HS61" s="425"/>
      <c r="HT61" s="425"/>
      <c r="HU61" s="425"/>
      <c r="HV61" s="425"/>
      <c r="HW61" s="425"/>
      <c r="HX61" s="425"/>
      <c r="HY61" s="425"/>
      <c r="HZ61" s="425"/>
      <c r="IA61" s="425"/>
      <c r="IB61" s="425"/>
      <c r="IC61" s="425"/>
      <c r="ID61" s="425"/>
      <c r="IE61" s="425"/>
      <c r="IF61" s="425"/>
      <c r="IG61" s="425"/>
      <c r="IH61" s="425"/>
      <c r="II61" s="425"/>
      <c r="IJ61" s="425"/>
      <c r="IK61" s="425"/>
      <c r="IL61" s="425"/>
      <c r="IM61" s="425"/>
      <c r="IN61" s="425"/>
      <c r="IO61" s="425"/>
      <c r="IP61" s="425"/>
      <c r="IQ61" s="425"/>
      <c r="IR61" s="425"/>
      <c r="IS61" s="425"/>
      <c r="IT61" s="425"/>
      <c r="IU61" s="425"/>
      <c r="IV61" s="425"/>
    </row>
    <row r="62" s="428" customFormat="1" ht="24" customHeight="1" spans="1:256">
      <c r="A62" s="473" t="s">
        <v>775</v>
      </c>
      <c r="B62" s="474">
        <v>4500</v>
      </c>
      <c r="GH62" s="425"/>
      <c r="GI62" s="425"/>
      <c r="GJ62" s="425"/>
      <c r="GK62" s="425"/>
      <c r="GL62" s="425"/>
      <c r="GM62" s="425"/>
      <c r="GN62" s="425"/>
      <c r="GO62" s="425"/>
      <c r="GP62" s="425"/>
      <c r="GQ62" s="425"/>
      <c r="GR62" s="425"/>
      <c r="GS62" s="425"/>
      <c r="GT62" s="425"/>
      <c r="GU62" s="425"/>
      <c r="GV62" s="425"/>
      <c r="GW62" s="425"/>
      <c r="GX62" s="425"/>
      <c r="GY62" s="425"/>
      <c r="GZ62" s="425"/>
      <c r="HA62" s="425"/>
      <c r="HB62" s="425"/>
      <c r="HC62" s="425"/>
      <c r="HD62" s="425"/>
      <c r="HE62" s="425"/>
      <c r="HF62" s="425"/>
      <c r="HG62" s="425"/>
      <c r="HH62" s="425"/>
      <c r="HI62" s="425"/>
      <c r="HJ62" s="425"/>
      <c r="HK62" s="425"/>
      <c r="HL62" s="425"/>
      <c r="HM62" s="425"/>
      <c r="HN62" s="425"/>
      <c r="HO62" s="425"/>
      <c r="HP62" s="425"/>
      <c r="HQ62" s="425"/>
      <c r="HR62" s="425"/>
      <c r="HS62" s="425"/>
      <c r="HT62" s="425"/>
      <c r="HU62" s="425"/>
      <c r="HV62" s="425"/>
      <c r="HW62" s="425"/>
      <c r="HX62" s="425"/>
      <c r="HY62" s="425"/>
      <c r="HZ62" s="425"/>
      <c r="IA62" s="425"/>
      <c r="IB62" s="425"/>
      <c r="IC62" s="425"/>
      <c r="ID62" s="425"/>
      <c r="IE62" s="425"/>
      <c r="IF62" s="425"/>
      <c r="IG62" s="425"/>
      <c r="IH62" s="425"/>
      <c r="II62" s="425"/>
      <c r="IJ62" s="425"/>
      <c r="IK62" s="425"/>
      <c r="IL62" s="425"/>
      <c r="IM62" s="425"/>
      <c r="IN62" s="425"/>
      <c r="IO62" s="425"/>
      <c r="IP62" s="425"/>
      <c r="IQ62" s="425"/>
      <c r="IR62" s="425"/>
      <c r="IS62" s="425"/>
      <c r="IT62" s="425"/>
      <c r="IU62" s="425"/>
      <c r="IV62" s="425"/>
    </row>
    <row r="63" s="428" customFormat="1" ht="24" customHeight="1" spans="1:256">
      <c r="A63" s="473" t="s">
        <v>778</v>
      </c>
      <c r="B63" s="474">
        <v>37624</v>
      </c>
      <c r="GH63" s="425"/>
      <c r="GI63" s="425"/>
      <c r="GJ63" s="425"/>
      <c r="GK63" s="425"/>
      <c r="GL63" s="425"/>
      <c r="GM63" s="425"/>
      <c r="GN63" s="425"/>
      <c r="GO63" s="425"/>
      <c r="GP63" s="425"/>
      <c r="GQ63" s="425"/>
      <c r="GR63" s="425"/>
      <c r="GS63" s="425"/>
      <c r="GT63" s="425"/>
      <c r="GU63" s="425"/>
      <c r="GV63" s="425"/>
      <c r="GW63" s="425"/>
      <c r="GX63" s="425"/>
      <c r="GY63" s="425"/>
      <c r="GZ63" s="425"/>
      <c r="HA63" s="425"/>
      <c r="HB63" s="425"/>
      <c r="HC63" s="425"/>
      <c r="HD63" s="425"/>
      <c r="HE63" s="425"/>
      <c r="HF63" s="425"/>
      <c r="HG63" s="425"/>
      <c r="HH63" s="425"/>
      <c r="HI63" s="425"/>
      <c r="HJ63" s="425"/>
      <c r="HK63" s="425"/>
      <c r="HL63" s="425"/>
      <c r="HM63" s="425"/>
      <c r="HN63" s="425"/>
      <c r="HO63" s="425"/>
      <c r="HP63" s="425"/>
      <c r="HQ63" s="425"/>
      <c r="HR63" s="425"/>
      <c r="HS63" s="425"/>
      <c r="HT63" s="425"/>
      <c r="HU63" s="425"/>
      <c r="HV63" s="425"/>
      <c r="HW63" s="425"/>
      <c r="HX63" s="425"/>
      <c r="HY63" s="425"/>
      <c r="HZ63" s="425"/>
      <c r="IA63" s="425"/>
      <c r="IB63" s="425"/>
      <c r="IC63" s="425"/>
      <c r="ID63" s="425"/>
      <c r="IE63" s="425"/>
      <c r="IF63" s="425"/>
      <c r="IG63" s="425"/>
      <c r="IH63" s="425"/>
      <c r="II63" s="425"/>
      <c r="IJ63" s="425"/>
      <c r="IK63" s="425"/>
      <c r="IL63" s="425"/>
      <c r="IM63" s="425"/>
      <c r="IN63" s="425"/>
      <c r="IO63" s="425"/>
      <c r="IP63" s="425"/>
      <c r="IQ63" s="425"/>
      <c r="IR63" s="425"/>
      <c r="IS63" s="425"/>
      <c r="IT63" s="425"/>
      <c r="IU63" s="425"/>
      <c r="IV63" s="425"/>
    </row>
    <row r="64" s="428" customFormat="1" ht="24" customHeight="1" spans="1:256">
      <c r="A64" s="475" t="s">
        <v>850</v>
      </c>
      <c r="B64" s="476">
        <f>B5+B12+B37+B48+B51+B61</f>
        <v>438702</v>
      </c>
      <c r="GH64" s="425"/>
      <c r="GI64" s="425"/>
      <c r="GJ64" s="425"/>
      <c r="GK64" s="425"/>
      <c r="GL64" s="425"/>
      <c r="GM64" s="425"/>
      <c r="GN64" s="425"/>
      <c r="GO64" s="425"/>
      <c r="GP64" s="425"/>
      <c r="GQ64" s="425"/>
      <c r="GR64" s="425"/>
      <c r="GS64" s="425"/>
      <c r="GT64" s="425"/>
      <c r="GU64" s="425"/>
      <c r="GV64" s="425"/>
      <c r="GW64" s="425"/>
      <c r="GX64" s="425"/>
      <c r="GY64" s="425"/>
      <c r="GZ64" s="425"/>
      <c r="HA64" s="425"/>
      <c r="HB64" s="425"/>
      <c r="HC64" s="425"/>
      <c r="HD64" s="425"/>
      <c r="HE64" s="425"/>
      <c r="HF64" s="425"/>
      <c r="HG64" s="425"/>
      <c r="HH64" s="425"/>
      <c r="HI64" s="425"/>
      <c r="HJ64" s="425"/>
      <c r="HK64" s="425"/>
      <c r="HL64" s="425"/>
      <c r="HM64" s="425"/>
      <c r="HN64" s="425"/>
      <c r="HO64" s="425"/>
      <c r="HP64" s="425"/>
      <c r="HQ64" s="425"/>
      <c r="HR64" s="425"/>
      <c r="HS64" s="425"/>
      <c r="HT64" s="425"/>
      <c r="HU64" s="425"/>
      <c r="HV64" s="425"/>
      <c r="HW64" s="425"/>
      <c r="HX64" s="425"/>
      <c r="HY64" s="425"/>
      <c r="HZ64" s="425"/>
      <c r="IA64" s="425"/>
      <c r="IB64" s="425"/>
      <c r="IC64" s="425"/>
      <c r="ID64" s="425"/>
      <c r="IE64" s="425"/>
      <c r="IF64" s="425"/>
      <c r="IG64" s="425"/>
      <c r="IH64" s="425"/>
      <c r="II64" s="425"/>
      <c r="IJ64" s="425"/>
      <c r="IK64" s="425"/>
      <c r="IL64" s="425"/>
      <c r="IM64" s="425"/>
      <c r="IN64" s="425"/>
      <c r="IO64" s="425"/>
      <c r="IP64" s="425"/>
      <c r="IQ64" s="425"/>
      <c r="IR64" s="425"/>
      <c r="IS64" s="425"/>
      <c r="IT64" s="425"/>
      <c r="IU64" s="425"/>
      <c r="IV64" s="425"/>
    </row>
    <row r="65" s="428" customFormat="1" ht="24" customHeight="1" spans="1:256">
      <c r="A65" s="328" t="s">
        <v>783</v>
      </c>
      <c r="B65" s="474">
        <v>6900</v>
      </c>
      <c r="C65" s="460"/>
      <c r="D65" s="460"/>
      <c r="E65" s="460"/>
      <c r="F65" s="460"/>
      <c r="G65" s="460"/>
      <c r="H65" s="460"/>
      <c r="I65" s="460"/>
      <c r="J65" s="460"/>
      <c r="K65" s="460"/>
      <c r="L65" s="460"/>
      <c r="M65" s="460"/>
      <c r="N65" s="460"/>
      <c r="O65" s="460"/>
      <c r="P65" s="460"/>
      <c r="Q65" s="460"/>
      <c r="R65" s="460"/>
      <c r="S65" s="460"/>
      <c r="T65" s="460"/>
      <c r="U65" s="460"/>
      <c r="V65" s="460"/>
      <c r="W65" s="460"/>
      <c r="X65" s="460"/>
      <c r="Y65" s="460"/>
      <c r="Z65" s="460"/>
      <c r="AA65" s="460"/>
      <c r="AB65" s="460"/>
      <c r="AC65" s="460"/>
      <c r="AD65" s="460"/>
      <c r="AE65" s="460"/>
      <c r="AF65" s="460"/>
      <c r="AG65" s="460"/>
      <c r="AH65" s="460"/>
      <c r="AI65" s="460"/>
      <c r="AJ65" s="460"/>
      <c r="AK65" s="460"/>
      <c r="AL65" s="460"/>
      <c r="AM65" s="460"/>
      <c r="AN65" s="460"/>
      <c r="AO65" s="460"/>
      <c r="AP65" s="460"/>
      <c r="AQ65" s="460"/>
      <c r="AR65" s="460"/>
      <c r="AS65" s="460"/>
      <c r="AT65" s="460"/>
      <c r="AU65" s="460"/>
      <c r="AV65" s="460"/>
      <c r="AW65" s="460"/>
      <c r="AX65" s="460"/>
      <c r="AY65" s="460"/>
      <c r="AZ65" s="460"/>
      <c r="BA65" s="460"/>
      <c r="BB65" s="460"/>
      <c r="BC65" s="460"/>
      <c r="BD65" s="460"/>
      <c r="BE65" s="460"/>
      <c r="BF65" s="460"/>
      <c r="BG65" s="460"/>
      <c r="BH65" s="460"/>
      <c r="BI65" s="460"/>
      <c r="BJ65" s="460"/>
      <c r="BK65" s="460"/>
      <c r="BL65" s="460"/>
      <c r="BM65" s="460"/>
      <c r="BN65" s="460"/>
      <c r="BO65" s="460"/>
      <c r="BP65" s="460"/>
      <c r="BQ65" s="460"/>
      <c r="BR65" s="460"/>
      <c r="BS65" s="460"/>
      <c r="BT65" s="460"/>
      <c r="BU65" s="460"/>
      <c r="BV65" s="460"/>
      <c r="BW65" s="460"/>
      <c r="BX65" s="460"/>
      <c r="BY65" s="460"/>
      <c r="BZ65" s="460"/>
      <c r="CA65" s="460"/>
      <c r="CB65" s="460"/>
      <c r="CC65" s="460"/>
      <c r="CD65" s="460"/>
      <c r="CE65" s="460"/>
      <c r="CF65" s="460"/>
      <c r="CG65" s="460"/>
      <c r="CH65" s="460"/>
      <c r="CI65" s="460"/>
      <c r="CJ65" s="460"/>
      <c r="CK65" s="460"/>
      <c r="CL65" s="460"/>
      <c r="CM65" s="460"/>
      <c r="CN65" s="460"/>
      <c r="CO65" s="460"/>
      <c r="CP65" s="460"/>
      <c r="CQ65" s="460"/>
      <c r="CR65" s="460"/>
      <c r="CS65" s="460"/>
      <c r="CT65" s="460"/>
      <c r="CU65" s="460"/>
      <c r="CV65" s="460"/>
      <c r="CW65" s="460"/>
      <c r="CX65" s="460"/>
      <c r="CY65" s="460"/>
      <c r="CZ65" s="460"/>
      <c r="DA65" s="460"/>
      <c r="DB65" s="460"/>
      <c r="DC65" s="460"/>
      <c r="DD65" s="460"/>
      <c r="DE65" s="460"/>
      <c r="DF65" s="460"/>
      <c r="DG65" s="460"/>
      <c r="DH65" s="460"/>
      <c r="DI65" s="460"/>
      <c r="DJ65" s="460"/>
      <c r="DK65" s="460"/>
      <c r="DL65" s="460"/>
      <c r="DM65" s="460"/>
      <c r="DN65" s="460"/>
      <c r="DO65" s="460"/>
      <c r="DP65" s="460"/>
      <c r="DQ65" s="460"/>
      <c r="DR65" s="460"/>
      <c r="DS65" s="460"/>
      <c r="DT65" s="460"/>
      <c r="DU65" s="460"/>
      <c r="DV65" s="460"/>
      <c r="DW65" s="460"/>
      <c r="DX65" s="460"/>
      <c r="DY65" s="460"/>
      <c r="DZ65" s="460"/>
      <c r="EA65" s="460"/>
      <c r="EB65" s="460"/>
      <c r="EC65" s="460"/>
      <c r="ED65" s="460"/>
      <c r="EE65" s="460"/>
      <c r="EF65" s="460"/>
      <c r="EG65" s="460"/>
      <c r="EH65" s="460"/>
      <c r="EI65" s="460"/>
      <c r="EJ65" s="460"/>
      <c r="EK65" s="460"/>
      <c r="EL65" s="460"/>
      <c r="EM65" s="460"/>
      <c r="EN65" s="460"/>
      <c r="EO65" s="460"/>
      <c r="EP65" s="460"/>
      <c r="EQ65" s="460"/>
      <c r="ER65" s="460"/>
      <c r="ES65" s="460"/>
      <c r="ET65" s="460"/>
      <c r="EU65" s="460"/>
      <c r="EV65" s="460"/>
      <c r="EW65" s="460"/>
      <c r="EX65" s="460"/>
      <c r="GH65" s="425"/>
      <c r="GI65" s="425"/>
      <c r="GJ65" s="425"/>
      <c r="GK65" s="425"/>
      <c r="GL65" s="425"/>
      <c r="GM65" s="425"/>
      <c r="GN65" s="425"/>
      <c r="GO65" s="425"/>
      <c r="GP65" s="425"/>
      <c r="GQ65" s="425"/>
      <c r="GR65" s="425"/>
      <c r="GS65" s="425"/>
      <c r="GT65" s="425"/>
      <c r="GU65" s="425"/>
      <c r="GV65" s="425"/>
      <c r="GW65" s="425"/>
      <c r="GX65" s="425"/>
      <c r="GY65" s="425"/>
      <c r="GZ65" s="425"/>
      <c r="HA65" s="425"/>
      <c r="HB65" s="425"/>
      <c r="HC65" s="425"/>
      <c r="HD65" s="425"/>
      <c r="HE65" s="425"/>
      <c r="HF65" s="425"/>
      <c r="HG65" s="425"/>
      <c r="HH65" s="425"/>
      <c r="HI65" s="425"/>
      <c r="HJ65" s="425"/>
      <c r="HK65" s="425"/>
      <c r="HL65" s="425"/>
      <c r="HM65" s="425"/>
      <c r="HN65" s="425"/>
      <c r="HO65" s="425"/>
      <c r="HP65" s="425"/>
      <c r="HQ65" s="425"/>
      <c r="HR65" s="425"/>
      <c r="HS65" s="425"/>
      <c r="HT65" s="425"/>
      <c r="HU65" s="425"/>
      <c r="HV65" s="425"/>
      <c r="HW65" s="425"/>
      <c r="HX65" s="425"/>
      <c r="HY65" s="425"/>
      <c r="HZ65" s="425"/>
      <c r="IA65" s="425"/>
      <c r="IB65" s="425"/>
      <c r="IC65" s="425"/>
      <c r="ID65" s="425"/>
      <c r="IE65" s="425"/>
      <c r="IF65" s="425"/>
      <c r="IG65" s="425"/>
      <c r="IH65" s="425"/>
      <c r="II65" s="425"/>
      <c r="IJ65" s="425"/>
      <c r="IK65" s="425"/>
      <c r="IL65" s="425"/>
      <c r="IM65" s="425"/>
      <c r="IN65" s="425"/>
      <c r="IO65" s="425"/>
      <c r="IP65" s="425"/>
      <c r="IQ65" s="425"/>
      <c r="IR65" s="425"/>
      <c r="IS65" s="425"/>
      <c r="IT65" s="425"/>
      <c r="IU65" s="425"/>
      <c r="IV65" s="425"/>
    </row>
    <row r="66" s="428" customFormat="1" ht="24" customHeight="1" spans="1:256">
      <c r="A66" s="328" t="s">
        <v>851</v>
      </c>
      <c r="B66" s="474"/>
      <c r="GH66" s="425"/>
      <c r="GI66" s="425"/>
      <c r="GJ66" s="425"/>
      <c r="GK66" s="425"/>
      <c r="GL66" s="425"/>
      <c r="GM66" s="425"/>
      <c r="GN66" s="425"/>
      <c r="GO66" s="425"/>
      <c r="GP66" s="425"/>
      <c r="GQ66" s="425"/>
      <c r="GR66" s="425"/>
      <c r="GS66" s="425"/>
      <c r="GT66" s="425"/>
      <c r="GU66" s="425"/>
      <c r="GV66" s="425"/>
      <c r="GW66" s="425"/>
      <c r="GX66" s="425"/>
      <c r="GY66" s="425"/>
      <c r="GZ66" s="425"/>
      <c r="HA66" s="425"/>
      <c r="HB66" s="425"/>
      <c r="HC66" s="425"/>
      <c r="HD66" s="425"/>
      <c r="HE66" s="425"/>
      <c r="HF66" s="425"/>
      <c r="HG66" s="425"/>
      <c r="HH66" s="425"/>
      <c r="HI66" s="425"/>
      <c r="HJ66" s="425"/>
      <c r="HK66" s="425"/>
      <c r="HL66" s="425"/>
      <c r="HM66" s="425"/>
      <c r="HN66" s="425"/>
      <c r="HO66" s="425"/>
      <c r="HP66" s="425"/>
      <c r="HQ66" s="425"/>
      <c r="HR66" s="425"/>
      <c r="HS66" s="425"/>
      <c r="HT66" s="425"/>
      <c r="HU66" s="425"/>
      <c r="HV66" s="425"/>
      <c r="HW66" s="425"/>
      <c r="HX66" s="425"/>
      <c r="HY66" s="425"/>
      <c r="HZ66" s="425"/>
      <c r="IA66" s="425"/>
      <c r="IB66" s="425"/>
      <c r="IC66" s="425"/>
      <c r="ID66" s="425"/>
      <c r="IE66" s="425"/>
      <c r="IF66" s="425"/>
      <c r="IG66" s="425"/>
      <c r="IH66" s="425"/>
      <c r="II66" s="425"/>
      <c r="IJ66" s="425"/>
      <c r="IK66" s="425"/>
      <c r="IL66" s="425"/>
      <c r="IM66" s="425"/>
      <c r="IN66" s="425"/>
      <c r="IO66" s="425"/>
      <c r="IP66" s="425"/>
      <c r="IQ66" s="425"/>
      <c r="IR66" s="425"/>
      <c r="IS66" s="425"/>
      <c r="IT66" s="425"/>
      <c r="IU66" s="425"/>
      <c r="IV66" s="425"/>
    </row>
    <row r="67" s="428" customFormat="1" ht="24" customHeight="1" spans="1:256">
      <c r="A67" s="328" t="s">
        <v>852</v>
      </c>
      <c r="B67" s="474"/>
      <c r="GH67" s="425"/>
      <c r="GI67" s="425"/>
      <c r="GJ67" s="425"/>
      <c r="GK67" s="425"/>
      <c r="GL67" s="425"/>
      <c r="GM67" s="425"/>
      <c r="GN67" s="425"/>
      <c r="GO67" s="425"/>
      <c r="GP67" s="425"/>
      <c r="GQ67" s="425"/>
      <c r="GR67" s="425"/>
      <c r="GS67" s="425"/>
      <c r="GT67" s="425"/>
      <c r="GU67" s="425"/>
      <c r="GV67" s="425"/>
      <c r="GW67" s="425"/>
      <c r="GX67" s="425"/>
      <c r="GY67" s="425"/>
      <c r="GZ67" s="425"/>
      <c r="HA67" s="425"/>
      <c r="HB67" s="425"/>
      <c r="HC67" s="425"/>
      <c r="HD67" s="425"/>
      <c r="HE67" s="425"/>
      <c r="HF67" s="425"/>
      <c r="HG67" s="425"/>
      <c r="HH67" s="425"/>
      <c r="HI67" s="425"/>
      <c r="HJ67" s="425"/>
      <c r="HK67" s="425"/>
      <c r="HL67" s="425"/>
      <c r="HM67" s="425"/>
      <c r="HN67" s="425"/>
      <c r="HO67" s="425"/>
      <c r="HP67" s="425"/>
      <c r="HQ67" s="425"/>
      <c r="HR67" s="425"/>
      <c r="HS67" s="425"/>
      <c r="HT67" s="425"/>
      <c r="HU67" s="425"/>
      <c r="HV67" s="425"/>
      <c r="HW67" s="425"/>
      <c r="HX67" s="425"/>
      <c r="HY67" s="425"/>
      <c r="HZ67" s="425"/>
      <c r="IA67" s="425"/>
      <c r="IB67" s="425"/>
      <c r="IC67" s="425"/>
      <c r="ID67" s="425"/>
      <c r="IE67" s="425"/>
      <c r="IF67" s="425"/>
      <c r="IG67" s="425"/>
      <c r="IH67" s="425"/>
      <c r="II67" s="425"/>
      <c r="IJ67" s="425"/>
      <c r="IK67" s="425"/>
      <c r="IL67" s="425"/>
      <c r="IM67" s="425"/>
      <c r="IN67" s="425"/>
      <c r="IO67" s="425"/>
      <c r="IP67" s="425"/>
      <c r="IQ67" s="425"/>
      <c r="IR67" s="425"/>
      <c r="IS67" s="425"/>
      <c r="IT67" s="425"/>
      <c r="IU67" s="425"/>
      <c r="IV67" s="425"/>
    </row>
    <row r="68" s="428" customFormat="1" ht="24" customHeight="1" spans="1:256">
      <c r="A68" s="328" t="s">
        <v>853</v>
      </c>
      <c r="B68" s="474">
        <v>6900</v>
      </c>
      <c r="GH68" s="425"/>
      <c r="GI68" s="425"/>
      <c r="GJ68" s="425"/>
      <c r="GK68" s="425"/>
      <c r="GL68" s="425"/>
      <c r="GM68" s="425"/>
      <c r="GN68" s="425"/>
      <c r="GO68" s="425"/>
      <c r="GP68" s="425"/>
      <c r="GQ68" s="425"/>
      <c r="GR68" s="425"/>
      <c r="GS68" s="425"/>
      <c r="GT68" s="425"/>
      <c r="GU68" s="425"/>
      <c r="GV68" s="425"/>
      <c r="GW68" s="425"/>
      <c r="GX68" s="425"/>
      <c r="GY68" s="425"/>
      <c r="GZ68" s="425"/>
      <c r="HA68" s="425"/>
      <c r="HB68" s="425"/>
      <c r="HC68" s="425"/>
      <c r="HD68" s="425"/>
      <c r="HE68" s="425"/>
      <c r="HF68" s="425"/>
      <c r="HG68" s="425"/>
      <c r="HH68" s="425"/>
      <c r="HI68" s="425"/>
      <c r="HJ68" s="425"/>
      <c r="HK68" s="425"/>
      <c r="HL68" s="425"/>
      <c r="HM68" s="425"/>
      <c r="HN68" s="425"/>
      <c r="HO68" s="425"/>
      <c r="HP68" s="425"/>
      <c r="HQ68" s="425"/>
      <c r="HR68" s="425"/>
      <c r="HS68" s="425"/>
      <c r="HT68" s="425"/>
      <c r="HU68" s="425"/>
      <c r="HV68" s="425"/>
      <c r="HW68" s="425"/>
      <c r="HX68" s="425"/>
      <c r="HY68" s="425"/>
      <c r="HZ68" s="425"/>
      <c r="IA68" s="425"/>
      <c r="IB68" s="425"/>
      <c r="IC68" s="425"/>
      <c r="ID68" s="425"/>
      <c r="IE68" s="425"/>
      <c r="IF68" s="425"/>
      <c r="IG68" s="425"/>
      <c r="IH68" s="425"/>
      <c r="II68" s="425"/>
      <c r="IJ68" s="425"/>
      <c r="IK68" s="425"/>
      <c r="IL68" s="425"/>
      <c r="IM68" s="425"/>
      <c r="IN68" s="425"/>
      <c r="IO68" s="425"/>
      <c r="IP68" s="425"/>
      <c r="IQ68" s="425"/>
      <c r="IR68" s="425"/>
      <c r="IS68" s="425"/>
      <c r="IT68" s="425"/>
      <c r="IU68" s="425"/>
      <c r="IV68" s="425"/>
    </row>
    <row r="69" s="428" customFormat="1" ht="24" customHeight="1" spans="1:256">
      <c r="A69" s="328" t="s">
        <v>787</v>
      </c>
      <c r="B69" s="474"/>
      <c r="GH69" s="425"/>
      <c r="GI69" s="425"/>
      <c r="GJ69" s="425"/>
      <c r="GK69" s="425"/>
      <c r="GL69" s="425"/>
      <c r="GM69" s="425"/>
      <c r="GN69" s="425"/>
      <c r="GO69" s="425"/>
      <c r="GP69" s="425"/>
      <c r="GQ69" s="425"/>
      <c r="GR69" s="425"/>
      <c r="GS69" s="425"/>
      <c r="GT69" s="425"/>
      <c r="GU69" s="425"/>
      <c r="GV69" s="425"/>
      <c r="GW69" s="425"/>
      <c r="GX69" s="425"/>
      <c r="GY69" s="425"/>
      <c r="GZ69" s="425"/>
      <c r="HA69" s="425"/>
      <c r="HB69" s="425"/>
      <c r="HC69" s="425"/>
      <c r="HD69" s="425"/>
      <c r="HE69" s="425"/>
      <c r="HF69" s="425"/>
      <c r="HG69" s="425"/>
      <c r="HH69" s="425"/>
      <c r="HI69" s="425"/>
      <c r="HJ69" s="425"/>
      <c r="HK69" s="425"/>
      <c r="HL69" s="425"/>
      <c r="HM69" s="425"/>
      <c r="HN69" s="425"/>
      <c r="HO69" s="425"/>
      <c r="HP69" s="425"/>
      <c r="HQ69" s="425"/>
      <c r="HR69" s="425"/>
      <c r="HS69" s="425"/>
      <c r="HT69" s="425"/>
      <c r="HU69" s="425"/>
      <c r="HV69" s="425"/>
      <c r="HW69" s="425"/>
      <c r="HX69" s="425"/>
      <c r="HY69" s="425"/>
      <c r="HZ69" s="425"/>
      <c r="IA69" s="425"/>
      <c r="IB69" s="425"/>
      <c r="IC69" s="425"/>
      <c r="ID69" s="425"/>
      <c r="IE69" s="425"/>
      <c r="IF69" s="425"/>
      <c r="IG69" s="425"/>
      <c r="IH69" s="425"/>
      <c r="II69" s="425"/>
      <c r="IJ69" s="425"/>
      <c r="IK69" s="425"/>
      <c r="IL69" s="425"/>
      <c r="IM69" s="425"/>
      <c r="IN69" s="425"/>
      <c r="IO69" s="425"/>
      <c r="IP69" s="425"/>
      <c r="IQ69" s="425"/>
      <c r="IR69" s="425"/>
      <c r="IS69" s="425"/>
      <c r="IT69" s="425"/>
      <c r="IU69" s="425"/>
      <c r="IV69" s="425"/>
    </row>
    <row r="70" s="428" customFormat="1" ht="24" customHeight="1" spans="1:256">
      <c r="A70" s="328" t="s">
        <v>788</v>
      </c>
      <c r="B70" s="474"/>
      <c r="GH70" s="425"/>
      <c r="GI70" s="425"/>
      <c r="GJ70" s="425"/>
      <c r="GK70" s="425"/>
      <c r="GL70" s="425"/>
      <c r="GM70" s="425"/>
      <c r="GN70" s="425"/>
      <c r="GO70" s="425"/>
      <c r="GP70" s="425"/>
      <c r="GQ70" s="425"/>
      <c r="GR70" s="425"/>
      <c r="GS70" s="425"/>
      <c r="GT70" s="425"/>
      <c r="GU70" s="425"/>
      <c r="GV70" s="425"/>
      <c r="GW70" s="425"/>
      <c r="GX70" s="425"/>
      <c r="GY70" s="425"/>
      <c r="GZ70" s="425"/>
      <c r="HA70" s="425"/>
      <c r="HB70" s="425"/>
      <c r="HC70" s="425"/>
      <c r="HD70" s="425"/>
      <c r="HE70" s="425"/>
      <c r="HF70" s="425"/>
      <c r="HG70" s="425"/>
      <c r="HH70" s="425"/>
      <c r="HI70" s="425"/>
      <c r="HJ70" s="425"/>
      <c r="HK70" s="425"/>
      <c r="HL70" s="425"/>
      <c r="HM70" s="425"/>
      <c r="HN70" s="425"/>
      <c r="HO70" s="425"/>
      <c r="HP70" s="425"/>
      <c r="HQ70" s="425"/>
      <c r="HR70" s="425"/>
      <c r="HS70" s="425"/>
      <c r="HT70" s="425"/>
      <c r="HU70" s="425"/>
      <c r="HV70" s="425"/>
      <c r="HW70" s="425"/>
      <c r="HX70" s="425"/>
      <c r="HY70" s="425"/>
      <c r="HZ70" s="425"/>
      <c r="IA70" s="425"/>
      <c r="IB70" s="425"/>
      <c r="IC70" s="425"/>
      <c r="ID70" s="425"/>
      <c r="IE70" s="425"/>
      <c r="IF70" s="425"/>
      <c r="IG70" s="425"/>
      <c r="IH70" s="425"/>
      <c r="II70" s="425"/>
      <c r="IJ70" s="425"/>
      <c r="IK70" s="425"/>
      <c r="IL70" s="425"/>
      <c r="IM70" s="425"/>
      <c r="IN70" s="425"/>
      <c r="IO70" s="425"/>
      <c r="IP70" s="425"/>
      <c r="IQ70" s="425"/>
      <c r="IR70" s="425"/>
      <c r="IS70" s="425"/>
      <c r="IT70" s="425"/>
      <c r="IU70" s="425"/>
      <c r="IV70" s="425"/>
    </row>
    <row r="71" s="428" customFormat="1" ht="24" customHeight="1" spans="1:256">
      <c r="A71" s="328" t="s">
        <v>789</v>
      </c>
      <c r="B71" s="474"/>
      <c r="GH71" s="425"/>
      <c r="GI71" s="425"/>
      <c r="GJ71" s="425"/>
      <c r="GK71" s="425"/>
      <c r="GL71" s="425"/>
      <c r="GM71" s="425"/>
      <c r="GN71" s="425"/>
      <c r="GO71" s="425"/>
      <c r="GP71" s="425"/>
      <c r="GQ71" s="425"/>
      <c r="GR71" s="425"/>
      <c r="GS71" s="425"/>
      <c r="GT71" s="425"/>
      <c r="GU71" s="425"/>
      <c r="GV71" s="425"/>
      <c r="GW71" s="425"/>
      <c r="GX71" s="425"/>
      <c r="GY71" s="425"/>
      <c r="GZ71" s="425"/>
      <c r="HA71" s="425"/>
      <c r="HB71" s="425"/>
      <c r="HC71" s="425"/>
      <c r="HD71" s="425"/>
      <c r="HE71" s="425"/>
      <c r="HF71" s="425"/>
      <c r="HG71" s="425"/>
      <c r="HH71" s="425"/>
      <c r="HI71" s="425"/>
      <c r="HJ71" s="425"/>
      <c r="HK71" s="425"/>
      <c r="HL71" s="425"/>
      <c r="HM71" s="425"/>
      <c r="HN71" s="425"/>
      <c r="HO71" s="425"/>
      <c r="HP71" s="425"/>
      <c r="HQ71" s="425"/>
      <c r="HR71" s="425"/>
      <c r="HS71" s="425"/>
      <c r="HT71" s="425"/>
      <c r="HU71" s="425"/>
      <c r="HV71" s="425"/>
      <c r="HW71" s="425"/>
      <c r="HX71" s="425"/>
      <c r="HY71" s="425"/>
      <c r="HZ71" s="425"/>
      <c r="IA71" s="425"/>
      <c r="IB71" s="425"/>
      <c r="IC71" s="425"/>
      <c r="ID71" s="425"/>
      <c r="IE71" s="425"/>
      <c r="IF71" s="425"/>
      <c r="IG71" s="425"/>
      <c r="IH71" s="425"/>
      <c r="II71" s="425"/>
      <c r="IJ71" s="425"/>
      <c r="IK71" s="425"/>
      <c r="IL71" s="425"/>
      <c r="IM71" s="425"/>
      <c r="IN71" s="425"/>
      <c r="IO71" s="425"/>
      <c r="IP71" s="425"/>
      <c r="IQ71" s="425"/>
      <c r="IR71" s="425"/>
      <c r="IS71" s="425"/>
      <c r="IT71" s="425"/>
      <c r="IU71" s="425"/>
      <c r="IV71" s="425"/>
    </row>
    <row r="72" s="428" customFormat="1" ht="24" customHeight="1" spans="1:256">
      <c r="A72" s="477" t="s">
        <v>854</v>
      </c>
      <c r="B72" s="476">
        <f>SUM(B64+B65)</f>
        <v>445602</v>
      </c>
      <c r="GH72" s="425"/>
      <c r="GI72" s="425"/>
      <c r="GJ72" s="425"/>
      <c r="GK72" s="425"/>
      <c r="GL72" s="425"/>
      <c r="GM72" s="425"/>
      <c r="GN72" s="425"/>
      <c r="GO72" s="425"/>
      <c r="GP72" s="425"/>
      <c r="GQ72" s="425"/>
      <c r="GR72" s="425"/>
      <c r="GS72" s="425"/>
      <c r="GT72" s="425"/>
      <c r="GU72" s="425"/>
      <c r="GV72" s="425"/>
      <c r="GW72" s="425"/>
      <c r="GX72" s="425"/>
      <c r="GY72" s="425"/>
      <c r="GZ72" s="425"/>
      <c r="HA72" s="425"/>
      <c r="HB72" s="425"/>
      <c r="HC72" s="425"/>
      <c r="HD72" s="425"/>
      <c r="HE72" s="425"/>
      <c r="HF72" s="425"/>
      <c r="HG72" s="425"/>
      <c r="HH72" s="425"/>
      <c r="HI72" s="425"/>
      <c r="HJ72" s="425"/>
      <c r="HK72" s="425"/>
      <c r="HL72" s="425"/>
      <c r="HM72" s="425"/>
      <c r="HN72" s="425"/>
      <c r="HO72" s="425"/>
      <c r="HP72" s="425"/>
      <c r="HQ72" s="425"/>
      <c r="HR72" s="425"/>
      <c r="HS72" s="425"/>
      <c r="HT72" s="425"/>
      <c r="HU72" s="425"/>
      <c r="HV72" s="425"/>
      <c r="HW72" s="425"/>
      <c r="HX72" s="425"/>
      <c r="HY72" s="425"/>
      <c r="HZ72" s="425"/>
      <c r="IA72" s="425"/>
      <c r="IB72" s="425"/>
      <c r="IC72" s="425"/>
      <c r="ID72" s="425"/>
      <c r="IE72" s="425"/>
      <c r="IF72" s="425"/>
      <c r="IG72" s="425"/>
      <c r="IH72" s="425"/>
      <c r="II72" s="425"/>
      <c r="IJ72" s="425"/>
      <c r="IK72" s="425"/>
      <c r="IL72" s="425"/>
      <c r="IM72" s="425"/>
      <c r="IN72" s="425"/>
      <c r="IO72" s="425"/>
      <c r="IP72" s="425"/>
      <c r="IQ72" s="425"/>
      <c r="IR72" s="425"/>
      <c r="IS72" s="425"/>
      <c r="IT72" s="425"/>
      <c r="IU72" s="425"/>
      <c r="IV72" s="425"/>
    </row>
    <row r="73" s="428" customFormat="1" ht="27.6" customHeight="1" spans="2:256">
      <c r="B73" s="465"/>
      <c r="GH73" s="425"/>
      <c r="GI73" s="425"/>
      <c r="GJ73" s="425"/>
      <c r="GK73" s="425"/>
      <c r="GL73" s="425"/>
      <c r="GM73" s="425"/>
      <c r="GN73" s="425"/>
      <c r="GO73" s="425"/>
      <c r="GP73" s="425"/>
      <c r="GQ73" s="425"/>
      <c r="GR73" s="425"/>
      <c r="GS73" s="425"/>
      <c r="GT73" s="425"/>
      <c r="GU73" s="425"/>
      <c r="GV73" s="425"/>
      <c r="GW73" s="425"/>
      <c r="GX73" s="425"/>
      <c r="GY73" s="425"/>
      <c r="GZ73" s="425"/>
      <c r="HA73" s="425"/>
      <c r="HB73" s="425"/>
      <c r="HC73" s="425"/>
      <c r="HD73" s="425"/>
      <c r="HE73" s="425"/>
      <c r="HF73" s="425"/>
      <c r="HG73" s="425"/>
      <c r="HH73" s="425"/>
      <c r="HI73" s="425"/>
      <c r="HJ73" s="425"/>
      <c r="HK73" s="425"/>
      <c r="HL73" s="425"/>
      <c r="HM73" s="425"/>
      <c r="HN73" s="425"/>
      <c r="HO73" s="425"/>
      <c r="HP73" s="425"/>
      <c r="HQ73" s="425"/>
      <c r="HR73" s="425"/>
      <c r="HS73" s="425"/>
      <c r="HT73" s="425"/>
      <c r="HU73" s="425"/>
      <c r="HV73" s="425"/>
      <c r="HW73" s="425"/>
      <c r="HX73" s="425"/>
      <c r="HY73" s="425"/>
      <c r="HZ73" s="425"/>
      <c r="IA73" s="425"/>
      <c r="IB73" s="425"/>
      <c r="IC73" s="425"/>
      <c r="ID73" s="425"/>
      <c r="IE73" s="425"/>
      <c r="IF73" s="425"/>
      <c r="IG73" s="425"/>
      <c r="IH73" s="425"/>
      <c r="II73" s="425"/>
      <c r="IJ73" s="425"/>
      <c r="IK73" s="425"/>
      <c r="IL73" s="425"/>
      <c r="IM73" s="425"/>
      <c r="IN73" s="425"/>
      <c r="IO73" s="425"/>
      <c r="IP73" s="425"/>
      <c r="IQ73" s="425"/>
      <c r="IR73" s="425"/>
      <c r="IS73" s="425"/>
      <c r="IT73" s="425"/>
      <c r="IU73" s="425"/>
      <c r="IV73" s="425"/>
    </row>
    <row r="74" s="428" customFormat="1" ht="27.6" customHeight="1" spans="2:256">
      <c r="B74" s="465"/>
      <c r="GH74" s="425"/>
      <c r="GI74" s="425"/>
      <c r="GJ74" s="425"/>
      <c r="GK74" s="425"/>
      <c r="GL74" s="425"/>
      <c r="GM74" s="425"/>
      <c r="GN74" s="425"/>
      <c r="GO74" s="425"/>
      <c r="GP74" s="425"/>
      <c r="GQ74" s="425"/>
      <c r="GR74" s="425"/>
      <c r="GS74" s="425"/>
      <c r="GT74" s="425"/>
      <c r="GU74" s="425"/>
      <c r="GV74" s="425"/>
      <c r="GW74" s="425"/>
      <c r="GX74" s="425"/>
      <c r="GY74" s="425"/>
      <c r="GZ74" s="425"/>
      <c r="HA74" s="425"/>
      <c r="HB74" s="425"/>
      <c r="HC74" s="425"/>
      <c r="HD74" s="425"/>
      <c r="HE74" s="425"/>
      <c r="HF74" s="425"/>
      <c r="HG74" s="425"/>
      <c r="HH74" s="425"/>
      <c r="HI74" s="425"/>
      <c r="HJ74" s="425"/>
      <c r="HK74" s="425"/>
      <c r="HL74" s="425"/>
      <c r="HM74" s="425"/>
      <c r="HN74" s="425"/>
      <c r="HO74" s="425"/>
      <c r="HP74" s="425"/>
      <c r="HQ74" s="425"/>
      <c r="HR74" s="425"/>
      <c r="HS74" s="425"/>
      <c r="HT74" s="425"/>
      <c r="HU74" s="425"/>
      <c r="HV74" s="425"/>
      <c r="HW74" s="425"/>
      <c r="HX74" s="425"/>
      <c r="HY74" s="425"/>
      <c r="HZ74" s="425"/>
      <c r="IA74" s="425"/>
      <c r="IB74" s="425"/>
      <c r="IC74" s="425"/>
      <c r="ID74" s="425"/>
      <c r="IE74" s="425"/>
      <c r="IF74" s="425"/>
      <c r="IG74" s="425"/>
      <c r="IH74" s="425"/>
      <c r="II74" s="425"/>
      <c r="IJ74" s="425"/>
      <c r="IK74" s="425"/>
      <c r="IL74" s="425"/>
      <c r="IM74" s="425"/>
      <c r="IN74" s="425"/>
      <c r="IO74" s="425"/>
      <c r="IP74" s="425"/>
      <c r="IQ74" s="425"/>
      <c r="IR74" s="425"/>
      <c r="IS74" s="425"/>
      <c r="IT74" s="425"/>
      <c r="IU74" s="425"/>
      <c r="IV74" s="425"/>
    </row>
    <row r="75" s="428" customFormat="1" ht="27.6" customHeight="1" spans="2:256">
      <c r="B75" s="465"/>
      <c r="GH75" s="425"/>
      <c r="GI75" s="425"/>
      <c r="GJ75" s="425"/>
      <c r="GK75" s="425"/>
      <c r="GL75" s="425"/>
      <c r="GM75" s="425"/>
      <c r="GN75" s="425"/>
      <c r="GO75" s="425"/>
      <c r="GP75" s="425"/>
      <c r="GQ75" s="425"/>
      <c r="GR75" s="425"/>
      <c r="GS75" s="425"/>
      <c r="GT75" s="425"/>
      <c r="GU75" s="425"/>
      <c r="GV75" s="425"/>
      <c r="GW75" s="425"/>
      <c r="GX75" s="425"/>
      <c r="GY75" s="425"/>
      <c r="GZ75" s="425"/>
      <c r="HA75" s="425"/>
      <c r="HB75" s="425"/>
      <c r="HC75" s="425"/>
      <c r="HD75" s="425"/>
      <c r="HE75" s="425"/>
      <c r="HF75" s="425"/>
      <c r="HG75" s="425"/>
      <c r="HH75" s="425"/>
      <c r="HI75" s="425"/>
      <c r="HJ75" s="425"/>
      <c r="HK75" s="425"/>
      <c r="HL75" s="425"/>
      <c r="HM75" s="425"/>
      <c r="HN75" s="425"/>
      <c r="HO75" s="425"/>
      <c r="HP75" s="425"/>
      <c r="HQ75" s="425"/>
      <c r="HR75" s="425"/>
      <c r="HS75" s="425"/>
      <c r="HT75" s="425"/>
      <c r="HU75" s="425"/>
      <c r="HV75" s="425"/>
      <c r="HW75" s="425"/>
      <c r="HX75" s="425"/>
      <c r="HY75" s="425"/>
      <c r="HZ75" s="425"/>
      <c r="IA75" s="425"/>
      <c r="IB75" s="425"/>
      <c r="IC75" s="425"/>
      <c r="ID75" s="425"/>
      <c r="IE75" s="425"/>
      <c r="IF75" s="425"/>
      <c r="IG75" s="425"/>
      <c r="IH75" s="425"/>
      <c r="II75" s="425"/>
      <c r="IJ75" s="425"/>
      <c r="IK75" s="425"/>
      <c r="IL75" s="425"/>
      <c r="IM75" s="425"/>
      <c r="IN75" s="425"/>
      <c r="IO75" s="425"/>
      <c r="IP75" s="425"/>
      <c r="IQ75" s="425"/>
      <c r="IR75" s="425"/>
      <c r="IS75" s="425"/>
      <c r="IT75" s="425"/>
      <c r="IU75" s="425"/>
      <c r="IV75" s="425"/>
    </row>
    <row r="76" s="428" customFormat="1" ht="27.6" customHeight="1" spans="2:256">
      <c r="B76" s="465"/>
      <c r="GH76" s="425"/>
      <c r="GI76" s="425"/>
      <c r="GJ76" s="425"/>
      <c r="GK76" s="425"/>
      <c r="GL76" s="425"/>
      <c r="GM76" s="425"/>
      <c r="GN76" s="425"/>
      <c r="GO76" s="425"/>
      <c r="GP76" s="425"/>
      <c r="GQ76" s="425"/>
      <c r="GR76" s="425"/>
      <c r="GS76" s="425"/>
      <c r="GT76" s="425"/>
      <c r="GU76" s="425"/>
      <c r="GV76" s="425"/>
      <c r="GW76" s="425"/>
      <c r="GX76" s="425"/>
      <c r="GY76" s="425"/>
      <c r="GZ76" s="425"/>
      <c r="HA76" s="425"/>
      <c r="HB76" s="425"/>
      <c r="HC76" s="425"/>
      <c r="HD76" s="425"/>
      <c r="HE76" s="425"/>
      <c r="HF76" s="425"/>
      <c r="HG76" s="425"/>
      <c r="HH76" s="425"/>
      <c r="HI76" s="425"/>
      <c r="HJ76" s="425"/>
      <c r="HK76" s="425"/>
      <c r="HL76" s="425"/>
      <c r="HM76" s="425"/>
      <c r="HN76" s="425"/>
      <c r="HO76" s="425"/>
      <c r="HP76" s="425"/>
      <c r="HQ76" s="425"/>
      <c r="HR76" s="425"/>
      <c r="HS76" s="425"/>
      <c r="HT76" s="425"/>
      <c r="HU76" s="425"/>
      <c r="HV76" s="425"/>
      <c r="HW76" s="425"/>
      <c r="HX76" s="425"/>
      <c r="HY76" s="425"/>
      <c r="HZ76" s="425"/>
      <c r="IA76" s="425"/>
      <c r="IB76" s="425"/>
      <c r="IC76" s="425"/>
      <c r="ID76" s="425"/>
      <c r="IE76" s="425"/>
      <c r="IF76" s="425"/>
      <c r="IG76" s="425"/>
      <c r="IH76" s="425"/>
      <c r="II76" s="425"/>
      <c r="IJ76" s="425"/>
      <c r="IK76" s="425"/>
      <c r="IL76" s="425"/>
      <c r="IM76" s="425"/>
      <c r="IN76" s="425"/>
      <c r="IO76" s="425"/>
      <c r="IP76" s="425"/>
      <c r="IQ76" s="425"/>
      <c r="IR76" s="425"/>
      <c r="IS76" s="425"/>
      <c r="IT76" s="425"/>
      <c r="IU76" s="425"/>
      <c r="IV76" s="425"/>
    </row>
    <row r="77" s="428" customFormat="1" ht="27.6" customHeight="1" spans="2:256">
      <c r="B77" s="465"/>
      <c r="GH77" s="425"/>
      <c r="GI77" s="425"/>
      <c r="GJ77" s="425"/>
      <c r="GK77" s="425"/>
      <c r="GL77" s="425"/>
      <c r="GM77" s="425"/>
      <c r="GN77" s="425"/>
      <c r="GO77" s="425"/>
      <c r="GP77" s="425"/>
      <c r="GQ77" s="425"/>
      <c r="GR77" s="425"/>
      <c r="GS77" s="425"/>
      <c r="GT77" s="425"/>
      <c r="GU77" s="425"/>
      <c r="GV77" s="425"/>
      <c r="GW77" s="425"/>
      <c r="GX77" s="425"/>
      <c r="GY77" s="425"/>
      <c r="GZ77" s="425"/>
      <c r="HA77" s="425"/>
      <c r="HB77" s="425"/>
      <c r="HC77" s="425"/>
      <c r="HD77" s="425"/>
      <c r="HE77" s="425"/>
      <c r="HF77" s="425"/>
      <c r="HG77" s="425"/>
      <c r="HH77" s="425"/>
      <c r="HI77" s="425"/>
      <c r="HJ77" s="425"/>
      <c r="HK77" s="425"/>
      <c r="HL77" s="425"/>
      <c r="HM77" s="425"/>
      <c r="HN77" s="425"/>
      <c r="HO77" s="425"/>
      <c r="HP77" s="425"/>
      <c r="HQ77" s="425"/>
      <c r="HR77" s="425"/>
      <c r="HS77" s="425"/>
      <c r="HT77" s="425"/>
      <c r="HU77" s="425"/>
      <c r="HV77" s="425"/>
      <c r="HW77" s="425"/>
      <c r="HX77" s="425"/>
      <c r="HY77" s="425"/>
      <c r="HZ77" s="425"/>
      <c r="IA77" s="425"/>
      <c r="IB77" s="425"/>
      <c r="IC77" s="425"/>
      <c r="ID77" s="425"/>
      <c r="IE77" s="425"/>
      <c r="IF77" s="425"/>
      <c r="IG77" s="425"/>
      <c r="IH77" s="425"/>
      <c r="II77" s="425"/>
      <c r="IJ77" s="425"/>
      <c r="IK77" s="425"/>
      <c r="IL77" s="425"/>
      <c r="IM77" s="425"/>
      <c r="IN77" s="425"/>
      <c r="IO77" s="425"/>
      <c r="IP77" s="425"/>
      <c r="IQ77" s="425"/>
      <c r="IR77" s="425"/>
      <c r="IS77" s="425"/>
      <c r="IT77" s="425"/>
      <c r="IU77" s="425"/>
      <c r="IV77" s="425"/>
    </row>
    <row r="78" s="428" customFormat="1" ht="27.6" customHeight="1" spans="2:256">
      <c r="B78" s="465"/>
      <c r="GH78" s="425"/>
      <c r="GI78" s="425"/>
      <c r="GJ78" s="425"/>
      <c r="GK78" s="425"/>
      <c r="GL78" s="425"/>
      <c r="GM78" s="425"/>
      <c r="GN78" s="425"/>
      <c r="GO78" s="425"/>
      <c r="GP78" s="425"/>
      <c r="GQ78" s="425"/>
      <c r="GR78" s="425"/>
      <c r="GS78" s="425"/>
      <c r="GT78" s="425"/>
      <c r="GU78" s="425"/>
      <c r="GV78" s="425"/>
      <c r="GW78" s="425"/>
      <c r="GX78" s="425"/>
      <c r="GY78" s="425"/>
      <c r="GZ78" s="425"/>
      <c r="HA78" s="425"/>
      <c r="HB78" s="425"/>
      <c r="HC78" s="425"/>
      <c r="HD78" s="425"/>
      <c r="HE78" s="425"/>
      <c r="HF78" s="425"/>
      <c r="HG78" s="425"/>
      <c r="HH78" s="425"/>
      <c r="HI78" s="425"/>
      <c r="HJ78" s="425"/>
      <c r="HK78" s="425"/>
      <c r="HL78" s="425"/>
      <c r="HM78" s="425"/>
      <c r="HN78" s="425"/>
      <c r="HO78" s="425"/>
      <c r="HP78" s="425"/>
      <c r="HQ78" s="425"/>
      <c r="HR78" s="425"/>
      <c r="HS78" s="425"/>
      <c r="HT78" s="425"/>
      <c r="HU78" s="425"/>
      <c r="HV78" s="425"/>
      <c r="HW78" s="425"/>
      <c r="HX78" s="425"/>
      <c r="HY78" s="425"/>
      <c r="HZ78" s="425"/>
      <c r="IA78" s="425"/>
      <c r="IB78" s="425"/>
      <c r="IC78" s="425"/>
      <c r="ID78" s="425"/>
      <c r="IE78" s="425"/>
      <c r="IF78" s="425"/>
      <c r="IG78" s="425"/>
      <c r="IH78" s="425"/>
      <c r="II78" s="425"/>
      <c r="IJ78" s="425"/>
      <c r="IK78" s="425"/>
      <c r="IL78" s="425"/>
      <c r="IM78" s="425"/>
      <c r="IN78" s="425"/>
      <c r="IO78" s="425"/>
      <c r="IP78" s="425"/>
      <c r="IQ78" s="425"/>
      <c r="IR78" s="425"/>
      <c r="IS78" s="425"/>
      <c r="IT78" s="425"/>
      <c r="IU78" s="425"/>
      <c r="IV78" s="425"/>
    </row>
    <row r="79" s="428" customFormat="1" ht="27.6" customHeight="1" spans="2:256">
      <c r="B79" s="465"/>
      <c r="GH79" s="425"/>
      <c r="GI79" s="425"/>
      <c r="GJ79" s="425"/>
      <c r="GK79" s="425"/>
      <c r="GL79" s="425"/>
      <c r="GM79" s="425"/>
      <c r="GN79" s="425"/>
      <c r="GO79" s="425"/>
      <c r="GP79" s="425"/>
      <c r="GQ79" s="425"/>
      <c r="GR79" s="425"/>
      <c r="GS79" s="425"/>
      <c r="GT79" s="425"/>
      <c r="GU79" s="425"/>
      <c r="GV79" s="425"/>
      <c r="GW79" s="425"/>
      <c r="GX79" s="425"/>
      <c r="GY79" s="425"/>
      <c r="GZ79" s="425"/>
      <c r="HA79" s="425"/>
      <c r="HB79" s="425"/>
      <c r="HC79" s="425"/>
      <c r="HD79" s="425"/>
      <c r="HE79" s="425"/>
      <c r="HF79" s="425"/>
      <c r="HG79" s="425"/>
      <c r="HH79" s="425"/>
      <c r="HI79" s="425"/>
      <c r="HJ79" s="425"/>
      <c r="HK79" s="425"/>
      <c r="HL79" s="425"/>
      <c r="HM79" s="425"/>
      <c r="HN79" s="425"/>
      <c r="HO79" s="425"/>
      <c r="HP79" s="425"/>
      <c r="HQ79" s="425"/>
      <c r="HR79" s="425"/>
      <c r="HS79" s="425"/>
      <c r="HT79" s="425"/>
      <c r="HU79" s="425"/>
      <c r="HV79" s="425"/>
      <c r="HW79" s="425"/>
      <c r="HX79" s="425"/>
      <c r="HY79" s="425"/>
      <c r="HZ79" s="425"/>
      <c r="IA79" s="425"/>
      <c r="IB79" s="425"/>
      <c r="IC79" s="425"/>
      <c r="ID79" s="425"/>
      <c r="IE79" s="425"/>
      <c r="IF79" s="425"/>
      <c r="IG79" s="425"/>
      <c r="IH79" s="425"/>
      <c r="II79" s="425"/>
      <c r="IJ79" s="425"/>
      <c r="IK79" s="425"/>
      <c r="IL79" s="425"/>
      <c r="IM79" s="425"/>
      <c r="IN79" s="425"/>
      <c r="IO79" s="425"/>
      <c r="IP79" s="425"/>
      <c r="IQ79" s="425"/>
      <c r="IR79" s="425"/>
      <c r="IS79" s="425"/>
      <c r="IT79" s="425"/>
      <c r="IU79" s="425"/>
      <c r="IV79" s="425"/>
    </row>
    <row r="80" s="428" customFormat="1" ht="27.6" customHeight="1" spans="2:256">
      <c r="B80" s="465"/>
      <c r="GH80" s="425"/>
      <c r="GI80" s="425"/>
      <c r="GJ80" s="425"/>
      <c r="GK80" s="425"/>
      <c r="GL80" s="425"/>
      <c r="GM80" s="425"/>
      <c r="GN80" s="425"/>
      <c r="GO80" s="425"/>
      <c r="GP80" s="425"/>
      <c r="GQ80" s="425"/>
      <c r="GR80" s="425"/>
      <c r="GS80" s="425"/>
      <c r="GT80" s="425"/>
      <c r="GU80" s="425"/>
      <c r="GV80" s="425"/>
      <c r="GW80" s="425"/>
      <c r="GX80" s="425"/>
      <c r="GY80" s="425"/>
      <c r="GZ80" s="425"/>
      <c r="HA80" s="425"/>
      <c r="HB80" s="425"/>
      <c r="HC80" s="425"/>
      <c r="HD80" s="425"/>
      <c r="HE80" s="425"/>
      <c r="HF80" s="425"/>
      <c r="HG80" s="425"/>
      <c r="HH80" s="425"/>
      <c r="HI80" s="425"/>
      <c r="HJ80" s="425"/>
      <c r="HK80" s="425"/>
      <c r="HL80" s="425"/>
      <c r="HM80" s="425"/>
      <c r="HN80" s="425"/>
      <c r="HO80" s="425"/>
      <c r="HP80" s="425"/>
      <c r="HQ80" s="425"/>
      <c r="HR80" s="425"/>
      <c r="HS80" s="425"/>
      <c r="HT80" s="425"/>
      <c r="HU80" s="425"/>
      <c r="HV80" s="425"/>
      <c r="HW80" s="425"/>
      <c r="HX80" s="425"/>
      <c r="HY80" s="425"/>
      <c r="HZ80" s="425"/>
      <c r="IA80" s="425"/>
      <c r="IB80" s="425"/>
      <c r="IC80" s="425"/>
      <c r="ID80" s="425"/>
      <c r="IE80" s="425"/>
      <c r="IF80" s="425"/>
      <c r="IG80" s="425"/>
      <c r="IH80" s="425"/>
      <c r="II80" s="425"/>
      <c r="IJ80" s="425"/>
      <c r="IK80" s="425"/>
      <c r="IL80" s="425"/>
      <c r="IM80" s="425"/>
      <c r="IN80" s="425"/>
      <c r="IO80" s="425"/>
      <c r="IP80" s="425"/>
      <c r="IQ80" s="425"/>
      <c r="IR80" s="425"/>
      <c r="IS80" s="425"/>
      <c r="IT80" s="425"/>
      <c r="IU80" s="425"/>
      <c r="IV80" s="425"/>
    </row>
    <row r="81" s="428" customFormat="1" ht="27.6" customHeight="1" spans="2:256">
      <c r="B81" s="465"/>
      <c r="GH81" s="425"/>
      <c r="GI81" s="425"/>
      <c r="GJ81" s="425"/>
      <c r="GK81" s="425"/>
      <c r="GL81" s="425"/>
      <c r="GM81" s="425"/>
      <c r="GN81" s="425"/>
      <c r="GO81" s="425"/>
      <c r="GP81" s="425"/>
      <c r="GQ81" s="425"/>
      <c r="GR81" s="425"/>
      <c r="GS81" s="425"/>
      <c r="GT81" s="425"/>
      <c r="GU81" s="425"/>
      <c r="GV81" s="425"/>
      <c r="GW81" s="425"/>
      <c r="GX81" s="425"/>
      <c r="GY81" s="425"/>
      <c r="GZ81" s="425"/>
      <c r="HA81" s="425"/>
      <c r="HB81" s="425"/>
      <c r="HC81" s="425"/>
      <c r="HD81" s="425"/>
      <c r="HE81" s="425"/>
      <c r="HF81" s="425"/>
      <c r="HG81" s="425"/>
      <c r="HH81" s="425"/>
      <c r="HI81" s="425"/>
      <c r="HJ81" s="425"/>
      <c r="HK81" s="425"/>
      <c r="HL81" s="425"/>
      <c r="HM81" s="425"/>
      <c r="HN81" s="425"/>
      <c r="HO81" s="425"/>
      <c r="HP81" s="425"/>
      <c r="HQ81" s="425"/>
      <c r="HR81" s="425"/>
      <c r="HS81" s="425"/>
      <c r="HT81" s="425"/>
      <c r="HU81" s="425"/>
      <c r="HV81" s="425"/>
      <c r="HW81" s="425"/>
      <c r="HX81" s="425"/>
      <c r="HY81" s="425"/>
      <c r="HZ81" s="425"/>
      <c r="IA81" s="425"/>
      <c r="IB81" s="425"/>
      <c r="IC81" s="425"/>
      <c r="ID81" s="425"/>
      <c r="IE81" s="425"/>
      <c r="IF81" s="425"/>
      <c r="IG81" s="425"/>
      <c r="IH81" s="425"/>
      <c r="II81" s="425"/>
      <c r="IJ81" s="425"/>
      <c r="IK81" s="425"/>
      <c r="IL81" s="425"/>
      <c r="IM81" s="425"/>
      <c r="IN81" s="425"/>
      <c r="IO81" s="425"/>
      <c r="IP81" s="425"/>
      <c r="IQ81" s="425"/>
      <c r="IR81" s="425"/>
      <c r="IS81" s="425"/>
      <c r="IT81" s="425"/>
      <c r="IU81" s="425"/>
      <c r="IV81" s="425"/>
    </row>
    <row r="82" s="428" customFormat="1" ht="27.6" customHeight="1" spans="2:256">
      <c r="B82" s="465"/>
      <c r="GH82" s="425"/>
      <c r="GI82" s="425"/>
      <c r="GJ82" s="425"/>
      <c r="GK82" s="425"/>
      <c r="GL82" s="425"/>
      <c r="GM82" s="425"/>
      <c r="GN82" s="425"/>
      <c r="GO82" s="425"/>
      <c r="GP82" s="425"/>
      <c r="GQ82" s="425"/>
      <c r="GR82" s="425"/>
      <c r="GS82" s="425"/>
      <c r="GT82" s="425"/>
      <c r="GU82" s="425"/>
      <c r="GV82" s="425"/>
      <c r="GW82" s="425"/>
      <c r="GX82" s="425"/>
      <c r="GY82" s="425"/>
      <c r="GZ82" s="425"/>
      <c r="HA82" s="425"/>
      <c r="HB82" s="425"/>
      <c r="HC82" s="425"/>
      <c r="HD82" s="425"/>
      <c r="HE82" s="425"/>
      <c r="HF82" s="425"/>
      <c r="HG82" s="425"/>
      <c r="HH82" s="425"/>
      <c r="HI82" s="425"/>
      <c r="HJ82" s="425"/>
      <c r="HK82" s="425"/>
      <c r="HL82" s="425"/>
      <c r="HM82" s="425"/>
      <c r="HN82" s="425"/>
      <c r="HO82" s="425"/>
      <c r="HP82" s="425"/>
      <c r="HQ82" s="425"/>
      <c r="HR82" s="425"/>
      <c r="HS82" s="425"/>
      <c r="HT82" s="425"/>
      <c r="HU82" s="425"/>
      <c r="HV82" s="425"/>
      <c r="HW82" s="425"/>
      <c r="HX82" s="425"/>
      <c r="HY82" s="425"/>
      <c r="HZ82" s="425"/>
      <c r="IA82" s="425"/>
      <c r="IB82" s="425"/>
      <c r="IC82" s="425"/>
      <c r="ID82" s="425"/>
      <c r="IE82" s="425"/>
      <c r="IF82" s="425"/>
      <c r="IG82" s="425"/>
      <c r="IH82" s="425"/>
      <c r="II82" s="425"/>
      <c r="IJ82" s="425"/>
      <c r="IK82" s="425"/>
      <c r="IL82" s="425"/>
      <c r="IM82" s="425"/>
      <c r="IN82" s="425"/>
      <c r="IO82" s="425"/>
      <c r="IP82" s="425"/>
      <c r="IQ82" s="425"/>
      <c r="IR82" s="425"/>
      <c r="IS82" s="425"/>
      <c r="IT82" s="425"/>
      <c r="IU82" s="425"/>
      <c r="IV82" s="425"/>
    </row>
    <row r="83" s="428" customFormat="1" ht="27.6" customHeight="1" spans="2:256">
      <c r="B83" s="465"/>
      <c r="GH83" s="425"/>
      <c r="GI83" s="425"/>
      <c r="GJ83" s="425"/>
      <c r="GK83" s="425"/>
      <c r="GL83" s="425"/>
      <c r="GM83" s="425"/>
      <c r="GN83" s="425"/>
      <c r="GO83" s="425"/>
      <c r="GP83" s="425"/>
      <c r="GQ83" s="425"/>
      <c r="GR83" s="425"/>
      <c r="GS83" s="425"/>
      <c r="GT83" s="425"/>
      <c r="GU83" s="425"/>
      <c r="GV83" s="425"/>
      <c r="GW83" s="425"/>
      <c r="GX83" s="425"/>
      <c r="GY83" s="425"/>
      <c r="GZ83" s="425"/>
      <c r="HA83" s="425"/>
      <c r="HB83" s="425"/>
      <c r="HC83" s="425"/>
      <c r="HD83" s="425"/>
      <c r="HE83" s="425"/>
      <c r="HF83" s="425"/>
      <c r="HG83" s="425"/>
      <c r="HH83" s="425"/>
      <c r="HI83" s="425"/>
      <c r="HJ83" s="425"/>
      <c r="HK83" s="425"/>
      <c r="HL83" s="425"/>
      <c r="HM83" s="425"/>
      <c r="HN83" s="425"/>
      <c r="HO83" s="425"/>
      <c r="HP83" s="425"/>
      <c r="HQ83" s="425"/>
      <c r="HR83" s="425"/>
      <c r="HS83" s="425"/>
      <c r="HT83" s="425"/>
      <c r="HU83" s="425"/>
      <c r="HV83" s="425"/>
      <c r="HW83" s="425"/>
      <c r="HX83" s="425"/>
      <c r="HY83" s="425"/>
      <c r="HZ83" s="425"/>
      <c r="IA83" s="425"/>
      <c r="IB83" s="425"/>
      <c r="IC83" s="425"/>
      <c r="ID83" s="425"/>
      <c r="IE83" s="425"/>
      <c r="IF83" s="425"/>
      <c r="IG83" s="425"/>
      <c r="IH83" s="425"/>
      <c r="II83" s="425"/>
      <c r="IJ83" s="425"/>
      <c r="IK83" s="425"/>
      <c r="IL83" s="425"/>
      <c r="IM83" s="425"/>
      <c r="IN83" s="425"/>
      <c r="IO83" s="425"/>
      <c r="IP83" s="425"/>
      <c r="IQ83" s="425"/>
      <c r="IR83" s="425"/>
      <c r="IS83" s="425"/>
      <c r="IT83" s="425"/>
      <c r="IU83" s="425"/>
      <c r="IV83" s="425"/>
    </row>
    <row r="84" s="428" customFormat="1" ht="27.6" customHeight="1" spans="2:256">
      <c r="B84" s="465"/>
      <c r="GH84" s="425"/>
      <c r="GI84" s="425"/>
      <c r="GJ84" s="425"/>
      <c r="GK84" s="425"/>
      <c r="GL84" s="425"/>
      <c r="GM84" s="425"/>
      <c r="GN84" s="425"/>
      <c r="GO84" s="425"/>
      <c r="GP84" s="425"/>
      <c r="GQ84" s="425"/>
      <c r="GR84" s="425"/>
      <c r="GS84" s="425"/>
      <c r="GT84" s="425"/>
      <c r="GU84" s="425"/>
      <c r="GV84" s="425"/>
      <c r="GW84" s="425"/>
      <c r="GX84" s="425"/>
      <c r="GY84" s="425"/>
      <c r="GZ84" s="425"/>
      <c r="HA84" s="425"/>
      <c r="HB84" s="425"/>
      <c r="HC84" s="425"/>
      <c r="HD84" s="425"/>
      <c r="HE84" s="425"/>
      <c r="HF84" s="425"/>
      <c r="HG84" s="425"/>
      <c r="HH84" s="425"/>
      <c r="HI84" s="425"/>
      <c r="HJ84" s="425"/>
      <c r="HK84" s="425"/>
      <c r="HL84" s="425"/>
      <c r="HM84" s="425"/>
      <c r="HN84" s="425"/>
      <c r="HO84" s="425"/>
      <c r="HP84" s="425"/>
      <c r="HQ84" s="425"/>
      <c r="HR84" s="425"/>
      <c r="HS84" s="425"/>
      <c r="HT84" s="425"/>
      <c r="HU84" s="425"/>
      <c r="HV84" s="425"/>
      <c r="HW84" s="425"/>
      <c r="HX84" s="425"/>
      <c r="HY84" s="425"/>
      <c r="HZ84" s="425"/>
      <c r="IA84" s="425"/>
      <c r="IB84" s="425"/>
      <c r="IC84" s="425"/>
      <c r="ID84" s="425"/>
      <c r="IE84" s="425"/>
      <c r="IF84" s="425"/>
      <c r="IG84" s="425"/>
      <c r="IH84" s="425"/>
      <c r="II84" s="425"/>
      <c r="IJ84" s="425"/>
      <c r="IK84" s="425"/>
      <c r="IL84" s="425"/>
      <c r="IM84" s="425"/>
      <c r="IN84" s="425"/>
      <c r="IO84" s="425"/>
      <c r="IP84" s="425"/>
      <c r="IQ84" s="425"/>
      <c r="IR84" s="425"/>
      <c r="IS84" s="425"/>
      <c r="IT84" s="425"/>
      <c r="IU84" s="425"/>
      <c r="IV84" s="425"/>
    </row>
    <row r="85" s="428" customFormat="1" ht="27.6" customHeight="1" spans="2:256">
      <c r="B85" s="465"/>
      <c r="GH85" s="425"/>
      <c r="GI85" s="425"/>
      <c r="GJ85" s="425"/>
      <c r="GK85" s="425"/>
      <c r="GL85" s="425"/>
      <c r="GM85" s="425"/>
      <c r="GN85" s="425"/>
      <c r="GO85" s="425"/>
      <c r="GP85" s="425"/>
      <c r="GQ85" s="425"/>
      <c r="GR85" s="425"/>
      <c r="GS85" s="425"/>
      <c r="GT85" s="425"/>
      <c r="GU85" s="425"/>
      <c r="GV85" s="425"/>
      <c r="GW85" s="425"/>
      <c r="GX85" s="425"/>
      <c r="GY85" s="425"/>
      <c r="GZ85" s="425"/>
      <c r="HA85" s="425"/>
      <c r="HB85" s="425"/>
      <c r="HC85" s="425"/>
      <c r="HD85" s="425"/>
      <c r="HE85" s="425"/>
      <c r="HF85" s="425"/>
      <c r="HG85" s="425"/>
      <c r="HH85" s="425"/>
      <c r="HI85" s="425"/>
      <c r="HJ85" s="425"/>
      <c r="HK85" s="425"/>
      <c r="HL85" s="425"/>
      <c r="HM85" s="425"/>
      <c r="HN85" s="425"/>
      <c r="HO85" s="425"/>
      <c r="HP85" s="425"/>
      <c r="HQ85" s="425"/>
      <c r="HR85" s="425"/>
      <c r="HS85" s="425"/>
      <c r="HT85" s="425"/>
      <c r="HU85" s="425"/>
      <c r="HV85" s="425"/>
      <c r="HW85" s="425"/>
      <c r="HX85" s="425"/>
      <c r="HY85" s="425"/>
      <c r="HZ85" s="425"/>
      <c r="IA85" s="425"/>
      <c r="IB85" s="425"/>
      <c r="IC85" s="425"/>
      <c r="ID85" s="425"/>
      <c r="IE85" s="425"/>
      <c r="IF85" s="425"/>
      <c r="IG85" s="425"/>
      <c r="IH85" s="425"/>
      <c r="II85" s="425"/>
      <c r="IJ85" s="425"/>
      <c r="IK85" s="425"/>
      <c r="IL85" s="425"/>
      <c r="IM85" s="425"/>
      <c r="IN85" s="425"/>
      <c r="IO85" s="425"/>
      <c r="IP85" s="425"/>
      <c r="IQ85" s="425"/>
      <c r="IR85" s="425"/>
      <c r="IS85" s="425"/>
      <c r="IT85" s="425"/>
      <c r="IU85" s="425"/>
      <c r="IV85" s="425"/>
    </row>
    <row r="86" s="428" customFormat="1" ht="27.6" customHeight="1" spans="2:256">
      <c r="B86" s="465"/>
      <c r="GH86" s="425"/>
      <c r="GI86" s="425"/>
      <c r="GJ86" s="425"/>
      <c r="GK86" s="425"/>
      <c r="GL86" s="425"/>
      <c r="GM86" s="425"/>
      <c r="GN86" s="425"/>
      <c r="GO86" s="425"/>
      <c r="GP86" s="425"/>
      <c r="GQ86" s="425"/>
      <c r="GR86" s="425"/>
      <c r="GS86" s="425"/>
      <c r="GT86" s="425"/>
      <c r="GU86" s="425"/>
      <c r="GV86" s="425"/>
      <c r="GW86" s="425"/>
      <c r="GX86" s="425"/>
      <c r="GY86" s="425"/>
      <c r="GZ86" s="425"/>
      <c r="HA86" s="425"/>
      <c r="HB86" s="425"/>
      <c r="HC86" s="425"/>
      <c r="HD86" s="425"/>
      <c r="HE86" s="425"/>
      <c r="HF86" s="425"/>
      <c r="HG86" s="425"/>
      <c r="HH86" s="425"/>
      <c r="HI86" s="425"/>
      <c r="HJ86" s="425"/>
      <c r="HK86" s="425"/>
      <c r="HL86" s="425"/>
      <c r="HM86" s="425"/>
      <c r="HN86" s="425"/>
      <c r="HO86" s="425"/>
      <c r="HP86" s="425"/>
      <c r="HQ86" s="425"/>
      <c r="HR86" s="425"/>
      <c r="HS86" s="425"/>
      <c r="HT86" s="425"/>
      <c r="HU86" s="425"/>
      <c r="HV86" s="425"/>
      <c r="HW86" s="425"/>
      <c r="HX86" s="425"/>
      <c r="HY86" s="425"/>
      <c r="HZ86" s="425"/>
      <c r="IA86" s="425"/>
      <c r="IB86" s="425"/>
      <c r="IC86" s="425"/>
      <c r="ID86" s="425"/>
      <c r="IE86" s="425"/>
      <c r="IF86" s="425"/>
      <c r="IG86" s="425"/>
      <c r="IH86" s="425"/>
      <c r="II86" s="425"/>
      <c r="IJ86" s="425"/>
      <c r="IK86" s="425"/>
      <c r="IL86" s="425"/>
      <c r="IM86" s="425"/>
      <c r="IN86" s="425"/>
      <c r="IO86" s="425"/>
      <c r="IP86" s="425"/>
      <c r="IQ86" s="425"/>
      <c r="IR86" s="425"/>
      <c r="IS86" s="425"/>
      <c r="IT86" s="425"/>
      <c r="IU86" s="425"/>
      <c r="IV86" s="425"/>
    </row>
    <row r="87" s="428" customFormat="1" ht="27.6" customHeight="1" spans="2:256">
      <c r="B87" s="465"/>
      <c r="GH87" s="425"/>
      <c r="GI87" s="425"/>
      <c r="GJ87" s="425"/>
      <c r="GK87" s="425"/>
      <c r="GL87" s="425"/>
      <c r="GM87" s="425"/>
      <c r="GN87" s="425"/>
      <c r="GO87" s="425"/>
      <c r="GP87" s="425"/>
      <c r="GQ87" s="425"/>
      <c r="GR87" s="425"/>
      <c r="GS87" s="425"/>
      <c r="GT87" s="425"/>
      <c r="GU87" s="425"/>
      <c r="GV87" s="425"/>
      <c r="GW87" s="425"/>
      <c r="GX87" s="425"/>
      <c r="GY87" s="425"/>
      <c r="GZ87" s="425"/>
      <c r="HA87" s="425"/>
      <c r="HB87" s="425"/>
      <c r="HC87" s="425"/>
      <c r="HD87" s="425"/>
      <c r="HE87" s="425"/>
      <c r="HF87" s="425"/>
      <c r="HG87" s="425"/>
      <c r="HH87" s="425"/>
      <c r="HI87" s="425"/>
      <c r="HJ87" s="425"/>
      <c r="HK87" s="425"/>
      <c r="HL87" s="425"/>
      <c r="HM87" s="425"/>
      <c r="HN87" s="425"/>
      <c r="HO87" s="425"/>
      <c r="HP87" s="425"/>
      <c r="HQ87" s="425"/>
      <c r="HR87" s="425"/>
      <c r="HS87" s="425"/>
      <c r="HT87" s="425"/>
      <c r="HU87" s="425"/>
      <c r="HV87" s="425"/>
      <c r="HW87" s="425"/>
      <c r="HX87" s="425"/>
      <c r="HY87" s="425"/>
      <c r="HZ87" s="425"/>
      <c r="IA87" s="425"/>
      <c r="IB87" s="425"/>
      <c r="IC87" s="425"/>
      <c r="ID87" s="425"/>
      <c r="IE87" s="425"/>
      <c r="IF87" s="425"/>
      <c r="IG87" s="425"/>
      <c r="IH87" s="425"/>
      <c r="II87" s="425"/>
      <c r="IJ87" s="425"/>
      <c r="IK87" s="425"/>
      <c r="IL87" s="425"/>
      <c r="IM87" s="425"/>
      <c r="IN87" s="425"/>
      <c r="IO87" s="425"/>
      <c r="IP87" s="425"/>
      <c r="IQ87" s="425"/>
      <c r="IR87" s="425"/>
      <c r="IS87" s="425"/>
      <c r="IT87" s="425"/>
      <c r="IU87" s="425"/>
      <c r="IV87" s="425"/>
    </row>
    <row r="88" s="428" customFormat="1" ht="27.6" customHeight="1" spans="2:256">
      <c r="B88" s="465"/>
      <c r="GH88" s="425"/>
      <c r="GI88" s="425"/>
      <c r="GJ88" s="425"/>
      <c r="GK88" s="425"/>
      <c r="GL88" s="425"/>
      <c r="GM88" s="425"/>
      <c r="GN88" s="425"/>
      <c r="GO88" s="425"/>
      <c r="GP88" s="425"/>
      <c r="GQ88" s="425"/>
      <c r="GR88" s="425"/>
      <c r="GS88" s="425"/>
      <c r="GT88" s="425"/>
      <c r="GU88" s="425"/>
      <c r="GV88" s="425"/>
      <c r="GW88" s="425"/>
      <c r="GX88" s="425"/>
      <c r="GY88" s="425"/>
      <c r="GZ88" s="425"/>
      <c r="HA88" s="425"/>
      <c r="HB88" s="425"/>
      <c r="HC88" s="425"/>
      <c r="HD88" s="425"/>
      <c r="HE88" s="425"/>
      <c r="HF88" s="425"/>
      <c r="HG88" s="425"/>
      <c r="HH88" s="425"/>
      <c r="HI88" s="425"/>
      <c r="HJ88" s="425"/>
      <c r="HK88" s="425"/>
      <c r="HL88" s="425"/>
      <c r="HM88" s="425"/>
      <c r="HN88" s="425"/>
      <c r="HO88" s="425"/>
      <c r="HP88" s="425"/>
      <c r="HQ88" s="425"/>
      <c r="HR88" s="425"/>
      <c r="HS88" s="425"/>
      <c r="HT88" s="425"/>
      <c r="HU88" s="425"/>
      <c r="HV88" s="425"/>
      <c r="HW88" s="425"/>
      <c r="HX88" s="425"/>
      <c r="HY88" s="425"/>
      <c r="HZ88" s="425"/>
      <c r="IA88" s="425"/>
      <c r="IB88" s="425"/>
      <c r="IC88" s="425"/>
      <c r="ID88" s="425"/>
      <c r="IE88" s="425"/>
      <c r="IF88" s="425"/>
      <c r="IG88" s="425"/>
      <c r="IH88" s="425"/>
      <c r="II88" s="425"/>
      <c r="IJ88" s="425"/>
      <c r="IK88" s="425"/>
      <c r="IL88" s="425"/>
      <c r="IM88" s="425"/>
      <c r="IN88" s="425"/>
      <c r="IO88" s="425"/>
      <c r="IP88" s="425"/>
      <c r="IQ88" s="425"/>
      <c r="IR88" s="425"/>
      <c r="IS88" s="425"/>
      <c r="IT88" s="425"/>
      <c r="IU88" s="425"/>
      <c r="IV88" s="425"/>
    </row>
    <row r="89" s="428" customFormat="1" ht="27.6" customHeight="1" spans="2:256">
      <c r="B89" s="465"/>
      <c r="GH89" s="425"/>
      <c r="GI89" s="425"/>
      <c r="GJ89" s="425"/>
      <c r="GK89" s="425"/>
      <c r="GL89" s="425"/>
      <c r="GM89" s="425"/>
      <c r="GN89" s="425"/>
      <c r="GO89" s="425"/>
      <c r="GP89" s="425"/>
      <c r="GQ89" s="425"/>
      <c r="GR89" s="425"/>
      <c r="GS89" s="425"/>
      <c r="GT89" s="425"/>
      <c r="GU89" s="425"/>
      <c r="GV89" s="425"/>
      <c r="GW89" s="425"/>
      <c r="GX89" s="425"/>
      <c r="GY89" s="425"/>
      <c r="GZ89" s="425"/>
      <c r="HA89" s="425"/>
      <c r="HB89" s="425"/>
      <c r="HC89" s="425"/>
      <c r="HD89" s="425"/>
      <c r="HE89" s="425"/>
      <c r="HF89" s="425"/>
      <c r="HG89" s="425"/>
      <c r="HH89" s="425"/>
      <c r="HI89" s="425"/>
      <c r="HJ89" s="425"/>
      <c r="HK89" s="425"/>
      <c r="HL89" s="425"/>
      <c r="HM89" s="425"/>
      <c r="HN89" s="425"/>
      <c r="HO89" s="425"/>
      <c r="HP89" s="425"/>
      <c r="HQ89" s="425"/>
      <c r="HR89" s="425"/>
      <c r="HS89" s="425"/>
      <c r="HT89" s="425"/>
      <c r="HU89" s="425"/>
      <c r="HV89" s="425"/>
      <c r="HW89" s="425"/>
      <c r="HX89" s="425"/>
      <c r="HY89" s="425"/>
      <c r="HZ89" s="425"/>
      <c r="IA89" s="425"/>
      <c r="IB89" s="425"/>
      <c r="IC89" s="425"/>
      <c r="ID89" s="425"/>
      <c r="IE89" s="425"/>
      <c r="IF89" s="425"/>
      <c r="IG89" s="425"/>
      <c r="IH89" s="425"/>
      <c r="II89" s="425"/>
      <c r="IJ89" s="425"/>
      <c r="IK89" s="425"/>
      <c r="IL89" s="425"/>
      <c r="IM89" s="425"/>
      <c r="IN89" s="425"/>
      <c r="IO89" s="425"/>
      <c r="IP89" s="425"/>
      <c r="IQ89" s="425"/>
      <c r="IR89" s="425"/>
      <c r="IS89" s="425"/>
      <c r="IT89" s="425"/>
      <c r="IU89" s="425"/>
      <c r="IV89" s="425"/>
    </row>
    <row r="90" s="428" customFormat="1" ht="27.6" customHeight="1" spans="2:256">
      <c r="B90" s="465"/>
      <c r="GH90" s="425"/>
      <c r="GI90" s="425"/>
      <c r="GJ90" s="425"/>
      <c r="GK90" s="425"/>
      <c r="GL90" s="425"/>
      <c r="GM90" s="425"/>
      <c r="GN90" s="425"/>
      <c r="GO90" s="425"/>
      <c r="GP90" s="425"/>
      <c r="GQ90" s="425"/>
      <c r="GR90" s="425"/>
      <c r="GS90" s="425"/>
      <c r="GT90" s="425"/>
      <c r="GU90" s="425"/>
      <c r="GV90" s="425"/>
      <c r="GW90" s="425"/>
      <c r="GX90" s="425"/>
      <c r="GY90" s="425"/>
      <c r="GZ90" s="425"/>
      <c r="HA90" s="425"/>
      <c r="HB90" s="425"/>
      <c r="HC90" s="425"/>
      <c r="HD90" s="425"/>
      <c r="HE90" s="425"/>
      <c r="HF90" s="425"/>
      <c r="HG90" s="425"/>
      <c r="HH90" s="425"/>
      <c r="HI90" s="425"/>
      <c r="HJ90" s="425"/>
      <c r="HK90" s="425"/>
      <c r="HL90" s="425"/>
      <c r="HM90" s="425"/>
      <c r="HN90" s="425"/>
      <c r="HO90" s="425"/>
      <c r="HP90" s="425"/>
      <c r="HQ90" s="425"/>
      <c r="HR90" s="425"/>
      <c r="HS90" s="425"/>
      <c r="HT90" s="425"/>
      <c r="HU90" s="425"/>
      <c r="HV90" s="425"/>
      <c r="HW90" s="425"/>
      <c r="HX90" s="425"/>
      <c r="HY90" s="425"/>
      <c r="HZ90" s="425"/>
      <c r="IA90" s="425"/>
      <c r="IB90" s="425"/>
      <c r="IC90" s="425"/>
      <c r="ID90" s="425"/>
      <c r="IE90" s="425"/>
      <c r="IF90" s="425"/>
      <c r="IG90" s="425"/>
      <c r="IH90" s="425"/>
      <c r="II90" s="425"/>
      <c r="IJ90" s="425"/>
      <c r="IK90" s="425"/>
      <c r="IL90" s="425"/>
      <c r="IM90" s="425"/>
      <c r="IN90" s="425"/>
      <c r="IO90" s="425"/>
      <c r="IP90" s="425"/>
      <c r="IQ90" s="425"/>
      <c r="IR90" s="425"/>
      <c r="IS90" s="425"/>
      <c r="IT90" s="425"/>
      <c r="IU90" s="425"/>
      <c r="IV90" s="425"/>
    </row>
    <row r="91" s="428" customFormat="1" ht="27.6" customHeight="1" spans="2:256">
      <c r="B91" s="465"/>
      <c r="GH91" s="425"/>
      <c r="GI91" s="425"/>
      <c r="GJ91" s="425"/>
      <c r="GK91" s="425"/>
      <c r="GL91" s="425"/>
      <c r="GM91" s="425"/>
      <c r="GN91" s="425"/>
      <c r="GO91" s="425"/>
      <c r="GP91" s="425"/>
      <c r="GQ91" s="425"/>
      <c r="GR91" s="425"/>
      <c r="GS91" s="425"/>
      <c r="GT91" s="425"/>
      <c r="GU91" s="425"/>
      <c r="GV91" s="425"/>
      <c r="GW91" s="425"/>
      <c r="GX91" s="425"/>
      <c r="GY91" s="425"/>
      <c r="GZ91" s="425"/>
      <c r="HA91" s="425"/>
      <c r="HB91" s="425"/>
      <c r="HC91" s="425"/>
      <c r="HD91" s="425"/>
      <c r="HE91" s="425"/>
      <c r="HF91" s="425"/>
      <c r="HG91" s="425"/>
      <c r="HH91" s="425"/>
      <c r="HI91" s="425"/>
      <c r="HJ91" s="425"/>
      <c r="HK91" s="425"/>
      <c r="HL91" s="425"/>
      <c r="HM91" s="425"/>
      <c r="HN91" s="425"/>
      <c r="HO91" s="425"/>
      <c r="HP91" s="425"/>
      <c r="HQ91" s="425"/>
      <c r="HR91" s="425"/>
      <c r="HS91" s="425"/>
      <c r="HT91" s="425"/>
      <c r="HU91" s="425"/>
      <c r="HV91" s="425"/>
      <c r="HW91" s="425"/>
      <c r="HX91" s="425"/>
      <c r="HY91" s="425"/>
      <c r="HZ91" s="425"/>
      <c r="IA91" s="425"/>
      <c r="IB91" s="425"/>
      <c r="IC91" s="425"/>
      <c r="ID91" s="425"/>
      <c r="IE91" s="425"/>
      <c r="IF91" s="425"/>
      <c r="IG91" s="425"/>
      <c r="IH91" s="425"/>
      <c r="II91" s="425"/>
      <c r="IJ91" s="425"/>
      <c r="IK91" s="425"/>
      <c r="IL91" s="425"/>
      <c r="IM91" s="425"/>
      <c r="IN91" s="425"/>
      <c r="IO91" s="425"/>
      <c r="IP91" s="425"/>
      <c r="IQ91" s="425"/>
      <c r="IR91" s="425"/>
      <c r="IS91" s="425"/>
      <c r="IT91" s="425"/>
      <c r="IU91" s="425"/>
      <c r="IV91" s="425"/>
    </row>
    <row r="92" s="428" customFormat="1" ht="27.6" customHeight="1" spans="2:256">
      <c r="B92" s="465"/>
      <c r="GH92" s="425"/>
      <c r="GI92" s="425"/>
      <c r="GJ92" s="425"/>
      <c r="GK92" s="425"/>
      <c r="GL92" s="425"/>
      <c r="GM92" s="425"/>
      <c r="GN92" s="425"/>
      <c r="GO92" s="425"/>
      <c r="GP92" s="425"/>
      <c r="GQ92" s="425"/>
      <c r="GR92" s="425"/>
      <c r="GS92" s="425"/>
      <c r="GT92" s="425"/>
      <c r="GU92" s="425"/>
      <c r="GV92" s="425"/>
      <c r="GW92" s="425"/>
      <c r="GX92" s="425"/>
      <c r="GY92" s="425"/>
      <c r="GZ92" s="425"/>
      <c r="HA92" s="425"/>
      <c r="HB92" s="425"/>
      <c r="HC92" s="425"/>
      <c r="HD92" s="425"/>
      <c r="HE92" s="425"/>
      <c r="HF92" s="425"/>
      <c r="HG92" s="425"/>
      <c r="HH92" s="425"/>
      <c r="HI92" s="425"/>
      <c r="HJ92" s="425"/>
      <c r="HK92" s="425"/>
      <c r="HL92" s="425"/>
      <c r="HM92" s="425"/>
      <c r="HN92" s="425"/>
      <c r="HO92" s="425"/>
      <c r="HP92" s="425"/>
      <c r="HQ92" s="425"/>
      <c r="HR92" s="425"/>
      <c r="HS92" s="425"/>
      <c r="HT92" s="425"/>
      <c r="HU92" s="425"/>
      <c r="HV92" s="425"/>
      <c r="HW92" s="425"/>
      <c r="HX92" s="425"/>
      <c r="HY92" s="425"/>
      <c r="HZ92" s="425"/>
      <c r="IA92" s="425"/>
      <c r="IB92" s="425"/>
      <c r="IC92" s="425"/>
      <c r="ID92" s="425"/>
      <c r="IE92" s="425"/>
      <c r="IF92" s="425"/>
      <c r="IG92" s="425"/>
      <c r="IH92" s="425"/>
      <c r="II92" s="425"/>
      <c r="IJ92" s="425"/>
      <c r="IK92" s="425"/>
      <c r="IL92" s="425"/>
      <c r="IM92" s="425"/>
      <c r="IN92" s="425"/>
      <c r="IO92" s="425"/>
      <c r="IP92" s="425"/>
      <c r="IQ92" s="425"/>
      <c r="IR92" s="425"/>
      <c r="IS92" s="425"/>
      <c r="IT92" s="425"/>
      <c r="IU92" s="425"/>
      <c r="IV92" s="425"/>
    </row>
    <row r="93" s="428" customFormat="1" ht="27.6" customHeight="1" spans="2:256">
      <c r="B93" s="465"/>
      <c r="GH93" s="425"/>
      <c r="GI93" s="425"/>
      <c r="GJ93" s="425"/>
      <c r="GK93" s="425"/>
      <c r="GL93" s="425"/>
      <c r="GM93" s="425"/>
      <c r="GN93" s="425"/>
      <c r="GO93" s="425"/>
      <c r="GP93" s="425"/>
      <c r="GQ93" s="425"/>
      <c r="GR93" s="425"/>
      <c r="GS93" s="425"/>
      <c r="GT93" s="425"/>
      <c r="GU93" s="425"/>
      <c r="GV93" s="425"/>
      <c r="GW93" s="425"/>
      <c r="GX93" s="425"/>
      <c r="GY93" s="425"/>
      <c r="GZ93" s="425"/>
      <c r="HA93" s="425"/>
      <c r="HB93" s="425"/>
      <c r="HC93" s="425"/>
      <c r="HD93" s="425"/>
      <c r="HE93" s="425"/>
      <c r="HF93" s="425"/>
      <c r="HG93" s="425"/>
      <c r="HH93" s="425"/>
      <c r="HI93" s="425"/>
      <c r="HJ93" s="425"/>
      <c r="HK93" s="425"/>
      <c r="HL93" s="425"/>
      <c r="HM93" s="425"/>
      <c r="HN93" s="425"/>
      <c r="HO93" s="425"/>
      <c r="HP93" s="425"/>
      <c r="HQ93" s="425"/>
      <c r="HR93" s="425"/>
      <c r="HS93" s="425"/>
      <c r="HT93" s="425"/>
      <c r="HU93" s="425"/>
      <c r="HV93" s="425"/>
      <c r="HW93" s="425"/>
      <c r="HX93" s="425"/>
      <c r="HY93" s="425"/>
      <c r="HZ93" s="425"/>
      <c r="IA93" s="425"/>
      <c r="IB93" s="425"/>
      <c r="IC93" s="425"/>
      <c r="ID93" s="425"/>
      <c r="IE93" s="425"/>
      <c r="IF93" s="425"/>
      <c r="IG93" s="425"/>
      <c r="IH93" s="425"/>
      <c r="II93" s="425"/>
      <c r="IJ93" s="425"/>
      <c r="IK93" s="425"/>
      <c r="IL93" s="425"/>
      <c r="IM93" s="425"/>
      <c r="IN93" s="425"/>
      <c r="IO93" s="425"/>
      <c r="IP93" s="425"/>
      <c r="IQ93" s="425"/>
      <c r="IR93" s="425"/>
      <c r="IS93" s="425"/>
      <c r="IT93" s="425"/>
      <c r="IU93" s="425"/>
      <c r="IV93" s="425"/>
    </row>
    <row r="94" s="428" customFormat="1" ht="27.6" customHeight="1" spans="2:256">
      <c r="B94" s="465"/>
      <c r="GH94" s="425"/>
      <c r="GI94" s="425"/>
      <c r="GJ94" s="425"/>
      <c r="GK94" s="425"/>
      <c r="GL94" s="425"/>
      <c r="GM94" s="425"/>
      <c r="GN94" s="425"/>
      <c r="GO94" s="425"/>
      <c r="GP94" s="425"/>
      <c r="GQ94" s="425"/>
      <c r="GR94" s="425"/>
      <c r="GS94" s="425"/>
      <c r="GT94" s="425"/>
      <c r="GU94" s="425"/>
      <c r="GV94" s="425"/>
      <c r="GW94" s="425"/>
      <c r="GX94" s="425"/>
      <c r="GY94" s="425"/>
      <c r="GZ94" s="425"/>
      <c r="HA94" s="425"/>
      <c r="HB94" s="425"/>
      <c r="HC94" s="425"/>
      <c r="HD94" s="425"/>
      <c r="HE94" s="425"/>
      <c r="HF94" s="425"/>
      <c r="HG94" s="425"/>
      <c r="HH94" s="425"/>
      <c r="HI94" s="425"/>
      <c r="HJ94" s="425"/>
      <c r="HK94" s="425"/>
      <c r="HL94" s="425"/>
      <c r="HM94" s="425"/>
      <c r="HN94" s="425"/>
      <c r="HO94" s="425"/>
      <c r="HP94" s="425"/>
      <c r="HQ94" s="425"/>
      <c r="HR94" s="425"/>
      <c r="HS94" s="425"/>
      <c r="HT94" s="425"/>
      <c r="HU94" s="425"/>
      <c r="HV94" s="425"/>
      <c r="HW94" s="425"/>
      <c r="HX94" s="425"/>
      <c r="HY94" s="425"/>
      <c r="HZ94" s="425"/>
      <c r="IA94" s="425"/>
      <c r="IB94" s="425"/>
      <c r="IC94" s="425"/>
      <c r="ID94" s="425"/>
      <c r="IE94" s="425"/>
      <c r="IF94" s="425"/>
      <c r="IG94" s="425"/>
      <c r="IH94" s="425"/>
      <c r="II94" s="425"/>
      <c r="IJ94" s="425"/>
      <c r="IK94" s="425"/>
      <c r="IL94" s="425"/>
      <c r="IM94" s="425"/>
      <c r="IN94" s="425"/>
      <c r="IO94" s="425"/>
      <c r="IP94" s="425"/>
      <c r="IQ94" s="425"/>
      <c r="IR94" s="425"/>
      <c r="IS94" s="425"/>
      <c r="IT94" s="425"/>
      <c r="IU94" s="425"/>
      <c r="IV94" s="425"/>
    </row>
    <row r="95" s="428" customFormat="1" ht="27.6" customHeight="1" spans="2:256">
      <c r="B95" s="465"/>
      <c r="GH95" s="425"/>
      <c r="GI95" s="425"/>
      <c r="GJ95" s="425"/>
      <c r="GK95" s="425"/>
      <c r="GL95" s="425"/>
      <c r="GM95" s="425"/>
      <c r="GN95" s="425"/>
      <c r="GO95" s="425"/>
      <c r="GP95" s="425"/>
      <c r="GQ95" s="425"/>
      <c r="GR95" s="425"/>
      <c r="GS95" s="425"/>
      <c r="GT95" s="425"/>
      <c r="GU95" s="425"/>
      <c r="GV95" s="425"/>
      <c r="GW95" s="425"/>
      <c r="GX95" s="425"/>
      <c r="GY95" s="425"/>
      <c r="GZ95" s="425"/>
      <c r="HA95" s="425"/>
      <c r="HB95" s="425"/>
      <c r="HC95" s="425"/>
      <c r="HD95" s="425"/>
      <c r="HE95" s="425"/>
      <c r="HF95" s="425"/>
      <c r="HG95" s="425"/>
      <c r="HH95" s="425"/>
      <c r="HI95" s="425"/>
      <c r="HJ95" s="425"/>
      <c r="HK95" s="425"/>
      <c r="HL95" s="425"/>
      <c r="HM95" s="425"/>
      <c r="HN95" s="425"/>
      <c r="HO95" s="425"/>
      <c r="HP95" s="425"/>
      <c r="HQ95" s="425"/>
      <c r="HR95" s="425"/>
      <c r="HS95" s="425"/>
      <c r="HT95" s="425"/>
      <c r="HU95" s="425"/>
      <c r="HV95" s="425"/>
      <c r="HW95" s="425"/>
      <c r="HX95" s="425"/>
      <c r="HY95" s="425"/>
      <c r="HZ95" s="425"/>
      <c r="IA95" s="425"/>
      <c r="IB95" s="425"/>
      <c r="IC95" s="425"/>
      <c r="ID95" s="425"/>
      <c r="IE95" s="425"/>
      <c r="IF95" s="425"/>
      <c r="IG95" s="425"/>
      <c r="IH95" s="425"/>
      <c r="II95" s="425"/>
      <c r="IJ95" s="425"/>
      <c r="IK95" s="425"/>
      <c r="IL95" s="425"/>
      <c r="IM95" s="425"/>
      <c r="IN95" s="425"/>
      <c r="IO95" s="425"/>
      <c r="IP95" s="425"/>
      <c r="IQ95" s="425"/>
      <c r="IR95" s="425"/>
      <c r="IS95" s="425"/>
      <c r="IT95" s="425"/>
      <c r="IU95" s="425"/>
      <c r="IV95" s="425"/>
    </row>
    <row r="96" s="428" customFormat="1" ht="27.6" customHeight="1" spans="2:256">
      <c r="B96" s="465"/>
      <c r="GH96" s="425"/>
      <c r="GI96" s="425"/>
      <c r="GJ96" s="425"/>
      <c r="GK96" s="425"/>
      <c r="GL96" s="425"/>
      <c r="GM96" s="425"/>
      <c r="GN96" s="425"/>
      <c r="GO96" s="425"/>
      <c r="GP96" s="425"/>
      <c r="GQ96" s="425"/>
      <c r="GR96" s="425"/>
      <c r="GS96" s="425"/>
      <c r="GT96" s="425"/>
      <c r="GU96" s="425"/>
      <c r="GV96" s="425"/>
      <c r="GW96" s="425"/>
      <c r="GX96" s="425"/>
      <c r="GY96" s="425"/>
      <c r="GZ96" s="425"/>
      <c r="HA96" s="425"/>
      <c r="HB96" s="425"/>
      <c r="HC96" s="425"/>
      <c r="HD96" s="425"/>
      <c r="HE96" s="425"/>
      <c r="HF96" s="425"/>
      <c r="HG96" s="425"/>
      <c r="HH96" s="425"/>
      <c r="HI96" s="425"/>
      <c r="HJ96" s="425"/>
      <c r="HK96" s="425"/>
      <c r="HL96" s="425"/>
      <c r="HM96" s="425"/>
      <c r="HN96" s="425"/>
      <c r="HO96" s="425"/>
      <c r="HP96" s="425"/>
      <c r="HQ96" s="425"/>
      <c r="HR96" s="425"/>
      <c r="HS96" s="425"/>
      <c r="HT96" s="425"/>
      <c r="HU96" s="425"/>
      <c r="HV96" s="425"/>
      <c r="HW96" s="425"/>
      <c r="HX96" s="425"/>
      <c r="HY96" s="425"/>
      <c r="HZ96" s="425"/>
      <c r="IA96" s="425"/>
      <c r="IB96" s="425"/>
      <c r="IC96" s="425"/>
      <c r="ID96" s="425"/>
      <c r="IE96" s="425"/>
      <c r="IF96" s="425"/>
      <c r="IG96" s="425"/>
      <c r="IH96" s="425"/>
      <c r="II96" s="425"/>
      <c r="IJ96" s="425"/>
      <c r="IK96" s="425"/>
      <c r="IL96" s="425"/>
      <c r="IM96" s="425"/>
      <c r="IN96" s="425"/>
      <c r="IO96" s="425"/>
      <c r="IP96" s="425"/>
      <c r="IQ96" s="425"/>
      <c r="IR96" s="425"/>
      <c r="IS96" s="425"/>
      <c r="IT96" s="425"/>
      <c r="IU96" s="425"/>
      <c r="IV96" s="425"/>
    </row>
    <row r="97" s="428" customFormat="1" ht="27.6" customHeight="1" spans="2:256">
      <c r="B97" s="465"/>
      <c r="GH97" s="425"/>
      <c r="GI97" s="425"/>
      <c r="GJ97" s="425"/>
      <c r="GK97" s="425"/>
      <c r="GL97" s="425"/>
      <c r="GM97" s="425"/>
      <c r="GN97" s="425"/>
      <c r="GO97" s="425"/>
      <c r="GP97" s="425"/>
      <c r="GQ97" s="425"/>
      <c r="GR97" s="425"/>
      <c r="GS97" s="425"/>
      <c r="GT97" s="425"/>
      <c r="GU97" s="425"/>
      <c r="GV97" s="425"/>
      <c r="GW97" s="425"/>
      <c r="GX97" s="425"/>
      <c r="GY97" s="425"/>
      <c r="GZ97" s="425"/>
      <c r="HA97" s="425"/>
      <c r="HB97" s="425"/>
      <c r="HC97" s="425"/>
      <c r="HD97" s="425"/>
      <c r="HE97" s="425"/>
      <c r="HF97" s="425"/>
      <c r="HG97" s="425"/>
      <c r="HH97" s="425"/>
      <c r="HI97" s="425"/>
      <c r="HJ97" s="425"/>
      <c r="HK97" s="425"/>
      <c r="HL97" s="425"/>
      <c r="HM97" s="425"/>
      <c r="HN97" s="425"/>
      <c r="HO97" s="425"/>
      <c r="HP97" s="425"/>
      <c r="HQ97" s="425"/>
      <c r="HR97" s="425"/>
      <c r="HS97" s="425"/>
      <c r="HT97" s="425"/>
      <c r="HU97" s="425"/>
      <c r="HV97" s="425"/>
      <c r="HW97" s="425"/>
      <c r="HX97" s="425"/>
      <c r="HY97" s="425"/>
      <c r="HZ97" s="425"/>
      <c r="IA97" s="425"/>
      <c r="IB97" s="425"/>
      <c r="IC97" s="425"/>
      <c r="ID97" s="425"/>
      <c r="IE97" s="425"/>
      <c r="IF97" s="425"/>
      <c r="IG97" s="425"/>
      <c r="IH97" s="425"/>
      <c r="II97" s="425"/>
      <c r="IJ97" s="425"/>
      <c r="IK97" s="425"/>
      <c r="IL97" s="425"/>
      <c r="IM97" s="425"/>
      <c r="IN97" s="425"/>
      <c r="IO97" s="425"/>
      <c r="IP97" s="425"/>
      <c r="IQ97" s="425"/>
      <c r="IR97" s="425"/>
      <c r="IS97" s="425"/>
      <c r="IT97" s="425"/>
      <c r="IU97" s="425"/>
      <c r="IV97" s="425"/>
    </row>
    <row r="98" s="428" customFormat="1" ht="27.6" customHeight="1" spans="2:256">
      <c r="B98" s="465"/>
      <c r="GH98" s="425"/>
      <c r="GI98" s="425"/>
      <c r="GJ98" s="425"/>
      <c r="GK98" s="425"/>
      <c r="GL98" s="425"/>
      <c r="GM98" s="425"/>
      <c r="GN98" s="425"/>
      <c r="GO98" s="425"/>
      <c r="GP98" s="425"/>
      <c r="GQ98" s="425"/>
      <c r="GR98" s="425"/>
      <c r="GS98" s="425"/>
      <c r="GT98" s="425"/>
      <c r="GU98" s="425"/>
      <c r="GV98" s="425"/>
      <c r="GW98" s="425"/>
      <c r="GX98" s="425"/>
      <c r="GY98" s="425"/>
      <c r="GZ98" s="425"/>
      <c r="HA98" s="425"/>
      <c r="HB98" s="425"/>
      <c r="HC98" s="425"/>
      <c r="HD98" s="425"/>
      <c r="HE98" s="425"/>
      <c r="HF98" s="425"/>
      <c r="HG98" s="425"/>
      <c r="HH98" s="425"/>
      <c r="HI98" s="425"/>
      <c r="HJ98" s="425"/>
      <c r="HK98" s="425"/>
      <c r="HL98" s="425"/>
      <c r="HM98" s="425"/>
      <c r="HN98" s="425"/>
      <c r="HO98" s="425"/>
      <c r="HP98" s="425"/>
      <c r="HQ98" s="425"/>
      <c r="HR98" s="425"/>
      <c r="HS98" s="425"/>
      <c r="HT98" s="425"/>
      <c r="HU98" s="425"/>
      <c r="HV98" s="425"/>
      <c r="HW98" s="425"/>
      <c r="HX98" s="425"/>
      <c r="HY98" s="425"/>
      <c r="HZ98" s="425"/>
      <c r="IA98" s="425"/>
      <c r="IB98" s="425"/>
      <c r="IC98" s="425"/>
      <c r="ID98" s="425"/>
      <c r="IE98" s="425"/>
      <c r="IF98" s="425"/>
      <c r="IG98" s="425"/>
      <c r="IH98" s="425"/>
      <c r="II98" s="425"/>
      <c r="IJ98" s="425"/>
      <c r="IK98" s="425"/>
      <c r="IL98" s="425"/>
      <c r="IM98" s="425"/>
      <c r="IN98" s="425"/>
      <c r="IO98" s="425"/>
      <c r="IP98" s="425"/>
      <c r="IQ98" s="425"/>
      <c r="IR98" s="425"/>
      <c r="IS98" s="425"/>
      <c r="IT98" s="425"/>
      <c r="IU98" s="425"/>
      <c r="IV98" s="425"/>
    </row>
    <row r="99" s="428" customFormat="1" ht="27.6" customHeight="1" spans="2:256">
      <c r="B99" s="465"/>
      <c r="GH99" s="425"/>
      <c r="GI99" s="425"/>
      <c r="GJ99" s="425"/>
      <c r="GK99" s="425"/>
      <c r="GL99" s="425"/>
      <c r="GM99" s="425"/>
      <c r="GN99" s="425"/>
      <c r="GO99" s="425"/>
      <c r="GP99" s="425"/>
      <c r="GQ99" s="425"/>
      <c r="GR99" s="425"/>
      <c r="GS99" s="425"/>
      <c r="GT99" s="425"/>
      <c r="GU99" s="425"/>
      <c r="GV99" s="425"/>
      <c r="GW99" s="425"/>
      <c r="GX99" s="425"/>
      <c r="GY99" s="425"/>
      <c r="GZ99" s="425"/>
      <c r="HA99" s="425"/>
      <c r="HB99" s="425"/>
      <c r="HC99" s="425"/>
      <c r="HD99" s="425"/>
      <c r="HE99" s="425"/>
      <c r="HF99" s="425"/>
      <c r="HG99" s="425"/>
      <c r="HH99" s="425"/>
      <c r="HI99" s="425"/>
      <c r="HJ99" s="425"/>
      <c r="HK99" s="425"/>
      <c r="HL99" s="425"/>
      <c r="HM99" s="425"/>
      <c r="HN99" s="425"/>
      <c r="HO99" s="425"/>
      <c r="HP99" s="425"/>
      <c r="HQ99" s="425"/>
      <c r="HR99" s="425"/>
      <c r="HS99" s="425"/>
      <c r="HT99" s="425"/>
      <c r="HU99" s="425"/>
      <c r="HV99" s="425"/>
      <c r="HW99" s="425"/>
      <c r="HX99" s="425"/>
      <c r="HY99" s="425"/>
      <c r="HZ99" s="425"/>
      <c r="IA99" s="425"/>
      <c r="IB99" s="425"/>
      <c r="IC99" s="425"/>
      <c r="ID99" s="425"/>
      <c r="IE99" s="425"/>
      <c r="IF99" s="425"/>
      <c r="IG99" s="425"/>
      <c r="IH99" s="425"/>
      <c r="II99" s="425"/>
      <c r="IJ99" s="425"/>
      <c r="IK99" s="425"/>
      <c r="IL99" s="425"/>
      <c r="IM99" s="425"/>
      <c r="IN99" s="425"/>
      <c r="IO99" s="425"/>
      <c r="IP99" s="425"/>
      <c r="IQ99" s="425"/>
      <c r="IR99" s="425"/>
      <c r="IS99" s="425"/>
      <c r="IT99" s="425"/>
      <c r="IU99" s="425"/>
      <c r="IV99" s="425"/>
    </row>
    <row r="100" s="428" customFormat="1" ht="27.6" customHeight="1" spans="2:256">
      <c r="B100" s="465"/>
      <c r="GH100" s="425"/>
      <c r="GI100" s="425"/>
      <c r="GJ100" s="425"/>
      <c r="GK100" s="425"/>
      <c r="GL100" s="425"/>
      <c r="GM100" s="425"/>
      <c r="GN100" s="425"/>
      <c r="GO100" s="425"/>
      <c r="GP100" s="425"/>
      <c r="GQ100" s="425"/>
      <c r="GR100" s="425"/>
      <c r="GS100" s="425"/>
      <c r="GT100" s="425"/>
      <c r="GU100" s="425"/>
      <c r="GV100" s="425"/>
      <c r="GW100" s="425"/>
      <c r="GX100" s="425"/>
      <c r="GY100" s="425"/>
      <c r="GZ100" s="425"/>
      <c r="HA100" s="425"/>
      <c r="HB100" s="425"/>
      <c r="HC100" s="425"/>
      <c r="HD100" s="425"/>
      <c r="HE100" s="425"/>
      <c r="HF100" s="425"/>
      <c r="HG100" s="425"/>
      <c r="HH100" s="425"/>
      <c r="HI100" s="425"/>
      <c r="HJ100" s="425"/>
      <c r="HK100" s="425"/>
      <c r="HL100" s="425"/>
      <c r="HM100" s="425"/>
      <c r="HN100" s="425"/>
      <c r="HO100" s="425"/>
      <c r="HP100" s="425"/>
      <c r="HQ100" s="425"/>
      <c r="HR100" s="425"/>
      <c r="HS100" s="425"/>
      <c r="HT100" s="425"/>
      <c r="HU100" s="425"/>
      <c r="HV100" s="425"/>
      <c r="HW100" s="425"/>
      <c r="HX100" s="425"/>
      <c r="HY100" s="425"/>
      <c r="HZ100" s="425"/>
      <c r="IA100" s="425"/>
      <c r="IB100" s="425"/>
      <c r="IC100" s="425"/>
      <c r="ID100" s="425"/>
      <c r="IE100" s="425"/>
      <c r="IF100" s="425"/>
      <c r="IG100" s="425"/>
      <c r="IH100" s="425"/>
      <c r="II100" s="425"/>
      <c r="IJ100" s="425"/>
      <c r="IK100" s="425"/>
      <c r="IL100" s="425"/>
      <c r="IM100" s="425"/>
      <c r="IN100" s="425"/>
      <c r="IO100" s="425"/>
      <c r="IP100" s="425"/>
      <c r="IQ100" s="425"/>
      <c r="IR100" s="425"/>
      <c r="IS100" s="425"/>
      <c r="IT100" s="425"/>
      <c r="IU100" s="425"/>
      <c r="IV100" s="425"/>
    </row>
    <row r="101" s="428" customFormat="1" ht="27.6" customHeight="1" spans="2:256">
      <c r="B101" s="465"/>
      <c r="GH101" s="425"/>
      <c r="GI101" s="425"/>
      <c r="GJ101" s="425"/>
      <c r="GK101" s="425"/>
      <c r="GL101" s="425"/>
      <c r="GM101" s="425"/>
      <c r="GN101" s="425"/>
      <c r="GO101" s="425"/>
      <c r="GP101" s="425"/>
      <c r="GQ101" s="425"/>
      <c r="GR101" s="425"/>
      <c r="GS101" s="425"/>
      <c r="GT101" s="425"/>
      <c r="GU101" s="425"/>
      <c r="GV101" s="425"/>
      <c r="GW101" s="425"/>
      <c r="GX101" s="425"/>
      <c r="GY101" s="425"/>
      <c r="GZ101" s="425"/>
      <c r="HA101" s="425"/>
      <c r="HB101" s="425"/>
      <c r="HC101" s="425"/>
      <c r="HD101" s="425"/>
      <c r="HE101" s="425"/>
      <c r="HF101" s="425"/>
      <c r="HG101" s="425"/>
      <c r="HH101" s="425"/>
      <c r="HI101" s="425"/>
      <c r="HJ101" s="425"/>
      <c r="HK101" s="425"/>
      <c r="HL101" s="425"/>
      <c r="HM101" s="425"/>
      <c r="HN101" s="425"/>
      <c r="HO101" s="425"/>
      <c r="HP101" s="425"/>
      <c r="HQ101" s="425"/>
      <c r="HR101" s="425"/>
      <c r="HS101" s="425"/>
      <c r="HT101" s="425"/>
      <c r="HU101" s="425"/>
      <c r="HV101" s="425"/>
      <c r="HW101" s="425"/>
      <c r="HX101" s="425"/>
      <c r="HY101" s="425"/>
      <c r="HZ101" s="425"/>
      <c r="IA101" s="425"/>
      <c r="IB101" s="425"/>
      <c r="IC101" s="425"/>
      <c r="ID101" s="425"/>
      <c r="IE101" s="425"/>
      <c r="IF101" s="425"/>
      <c r="IG101" s="425"/>
      <c r="IH101" s="425"/>
      <c r="II101" s="425"/>
      <c r="IJ101" s="425"/>
      <c r="IK101" s="425"/>
      <c r="IL101" s="425"/>
      <c r="IM101" s="425"/>
      <c r="IN101" s="425"/>
      <c r="IO101" s="425"/>
      <c r="IP101" s="425"/>
      <c r="IQ101" s="425"/>
      <c r="IR101" s="425"/>
      <c r="IS101" s="425"/>
      <c r="IT101" s="425"/>
      <c r="IU101" s="425"/>
      <c r="IV101" s="425"/>
    </row>
    <row r="102" s="428" customFormat="1" ht="27.6" customHeight="1" spans="2:256">
      <c r="B102" s="465"/>
      <c r="GH102" s="425"/>
      <c r="GI102" s="425"/>
      <c r="GJ102" s="425"/>
      <c r="GK102" s="425"/>
      <c r="GL102" s="425"/>
      <c r="GM102" s="425"/>
      <c r="GN102" s="425"/>
      <c r="GO102" s="425"/>
      <c r="GP102" s="425"/>
      <c r="GQ102" s="425"/>
      <c r="GR102" s="425"/>
      <c r="GS102" s="425"/>
      <c r="GT102" s="425"/>
      <c r="GU102" s="425"/>
      <c r="GV102" s="425"/>
      <c r="GW102" s="425"/>
      <c r="GX102" s="425"/>
      <c r="GY102" s="425"/>
      <c r="GZ102" s="425"/>
      <c r="HA102" s="425"/>
      <c r="HB102" s="425"/>
      <c r="HC102" s="425"/>
      <c r="HD102" s="425"/>
      <c r="HE102" s="425"/>
      <c r="HF102" s="425"/>
      <c r="HG102" s="425"/>
      <c r="HH102" s="425"/>
      <c r="HI102" s="425"/>
      <c r="HJ102" s="425"/>
      <c r="HK102" s="425"/>
      <c r="HL102" s="425"/>
      <c r="HM102" s="425"/>
      <c r="HN102" s="425"/>
      <c r="HO102" s="425"/>
      <c r="HP102" s="425"/>
      <c r="HQ102" s="425"/>
      <c r="HR102" s="425"/>
      <c r="HS102" s="425"/>
      <c r="HT102" s="425"/>
      <c r="HU102" s="425"/>
      <c r="HV102" s="425"/>
      <c r="HW102" s="425"/>
      <c r="HX102" s="425"/>
      <c r="HY102" s="425"/>
      <c r="HZ102" s="425"/>
      <c r="IA102" s="425"/>
      <c r="IB102" s="425"/>
      <c r="IC102" s="425"/>
      <c r="ID102" s="425"/>
      <c r="IE102" s="425"/>
      <c r="IF102" s="425"/>
      <c r="IG102" s="425"/>
      <c r="IH102" s="425"/>
      <c r="II102" s="425"/>
      <c r="IJ102" s="425"/>
      <c r="IK102" s="425"/>
      <c r="IL102" s="425"/>
      <c r="IM102" s="425"/>
      <c r="IN102" s="425"/>
      <c r="IO102" s="425"/>
      <c r="IP102" s="425"/>
      <c r="IQ102" s="425"/>
      <c r="IR102" s="425"/>
      <c r="IS102" s="425"/>
      <c r="IT102" s="425"/>
      <c r="IU102" s="425"/>
      <c r="IV102" s="425"/>
    </row>
    <row r="103" s="428" customFormat="1" ht="27.6" customHeight="1" spans="2:256">
      <c r="B103" s="465"/>
      <c r="GH103" s="425"/>
      <c r="GI103" s="425"/>
      <c r="GJ103" s="425"/>
      <c r="GK103" s="425"/>
      <c r="GL103" s="425"/>
      <c r="GM103" s="425"/>
      <c r="GN103" s="425"/>
      <c r="GO103" s="425"/>
      <c r="GP103" s="425"/>
      <c r="GQ103" s="425"/>
      <c r="GR103" s="425"/>
      <c r="GS103" s="425"/>
      <c r="GT103" s="425"/>
      <c r="GU103" s="425"/>
      <c r="GV103" s="425"/>
      <c r="GW103" s="425"/>
      <c r="GX103" s="425"/>
      <c r="GY103" s="425"/>
      <c r="GZ103" s="425"/>
      <c r="HA103" s="425"/>
      <c r="HB103" s="425"/>
      <c r="HC103" s="425"/>
      <c r="HD103" s="425"/>
      <c r="HE103" s="425"/>
      <c r="HF103" s="425"/>
      <c r="HG103" s="425"/>
      <c r="HH103" s="425"/>
      <c r="HI103" s="425"/>
      <c r="HJ103" s="425"/>
      <c r="HK103" s="425"/>
      <c r="HL103" s="425"/>
      <c r="HM103" s="425"/>
      <c r="HN103" s="425"/>
      <c r="HO103" s="425"/>
      <c r="HP103" s="425"/>
      <c r="HQ103" s="425"/>
      <c r="HR103" s="425"/>
      <c r="HS103" s="425"/>
      <c r="HT103" s="425"/>
      <c r="HU103" s="425"/>
      <c r="HV103" s="425"/>
      <c r="HW103" s="425"/>
      <c r="HX103" s="425"/>
      <c r="HY103" s="425"/>
      <c r="HZ103" s="425"/>
      <c r="IA103" s="425"/>
      <c r="IB103" s="425"/>
      <c r="IC103" s="425"/>
      <c r="ID103" s="425"/>
      <c r="IE103" s="425"/>
      <c r="IF103" s="425"/>
      <c r="IG103" s="425"/>
      <c r="IH103" s="425"/>
      <c r="II103" s="425"/>
      <c r="IJ103" s="425"/>
      <c r="IK103" s="425"/>
      <c r="IL103" s="425"/>
      <c r="IM103" s="425"/>
      <c r="IN103" s="425"/>
      <c r="IO103" s="425"/>
      <c r="IP103" s="425"/>
      <c r="IQ103" s="425"/>
      <c r="IR103" s="425"/>
      <c r="IS103" s="425"/>
      <c r="IT103" s="425"/>
      <c r="IU103" s="425"/>
      <c r="IV103" s="425"/>
    </row>
    <row r="104" s="428" customFormat="1" ht="27.6" customHeight="1" spans="2:256">
      <c r="B104" s="465"/>
      <c r="GH104" s="425"/>
      <c r="GI104" s="425"/>
      <c r="GJ104" s="425"/>
      <c r="GK104" s="425"/>
      <c r="GL104" s="425"/>
      <c r="GM104" s="425"/>
      <c r="GN104" s="425"/>
      <c r="GO104" s="425"/>
      <c r="GP104" s="425"/>
      <c r="GQ104" s="425"/>
      <c r="GR104" s="425"/>
      <c r="GS104" s="425"/>
      <c r="GT104" s="425"/>
      <c r="GU104" s="425"/>
      <c r="GV104" s="425"/>
      <c r="GW104" s="425"/>
      <c r="GX104" s="425"/>
      <c r="GY104" s="425"/>
      <c r="GZ104" s="425"/>
      <c r="HA104" s="425"/>
      <c r="HB104" s="425"/>
      <c r="HC104" s="425"/>
      <c r="HD104" s="425"/>
      <c r="HE104" s="425"/>
      <c r="HF104" s="425"/>
      <c r="HG104" s="425"/>
      <c r="HH104" s="425"/>
      <c r="HI104" s="425"/>
      <c r="HJ104" s="425"/>
      <c r="HK104" s="425"/>
      <c r="HL104" s="425"/>
      <c r="HM104" s="425"/>
      <c r="HN104" s="425"/>
      <c r="HO104" s="425"/>
      <c r="HP104" s="425"/>
      <c r="HQ104" s="425"/>
      <c r="HR104" s="425"/>
      <c r="HS104" s="425"/>
      <c r="HT104" s="425"/>
      <c r="HU104" s="425"/>
      <c r="HV104" s="425"/>
      <c r="HW104" s="425"/>
      <c r="HX104" s="425"/>
      <c r="HY104" s="425"/>
      <c r="HZ104" s="425"/>
      <c r="IA104" s="425"/>
      <c r="IB104" s="425"/>
      <c r="IC104" s="425"/>
      <c r="ID104" s="425"/>
      <c r="IE104" s="425"/>
      <c r="IF104" s="425"/>
      <c r="IG104" s="425"/>
      <c r="IH104" s="425"/>
      <c r="II104" s="425"/>
      <c r="IJ104" s="425"/>
      <c r="IK104" s="425"/>
      <c r="IL104" s="425"/>
      <c r="IM104" s="425"/>
      <c r="IN104" s="425"/>
      <c r="IO104" s="425"/>
      <c r="IP104" s="425"/>
      <c r="IQ104" s="425"/>
      <c r="IR104" s="425"/>
      <c r="IS104" s="425"/>
      <c r="IT104" s="425"/>
      <c r="IU104" s="425"/>
      <c r="IV104" s="425"/>
    </row>
    <row r="105" s="428" customFormat="1" ht="27.6" customHeight="1" spans="2:256">
      <c r="B105" s="465"/>
      <c r="GH105" s="425"/>
      <c r="GI105" s="425"/>
      <c r="GJ105" s="425"/>
      <c r="GK105" s="425"/>
      <c r="GL105" s="425"/>
      <c r="GM105" s="425"/>
      <c r="GN105" s="425"/>
      <c r="GO105" s="425"/>
      <c r="GP105" s="425"/>
      <c r="GQ105" s="425"/>
      <c r="GR105" s="425"/>
      <c r="GS105" s="425"/>
      <c r="GT105" s="425"/>
      <c r="GU105" s="425"/>
      <c r="GV105" s="425"/>
      <c r="GW105" s="425"/>
      <c r="GX105" s="425"/>
      <c r="GY105" s="425"/>
      <c r="GZ105" s="425"/>
      <c r="HA105" s="425"/>
      <c r="HB105" s="425"/>
      <c r="HC105" s="425"/>
      <c r="HD105" s="425"/>
      <c r="HE105" s="425"/>
      <c r="HF105" s="425"/>
      <c r="HG105" s="425"/>
      <c r="HH105" s="425"/>
      <c r="HI105" s="425"/>
      <c r="HJ105" s="425"/>
      <c r="HK105" s="425"/>
      <c r="HL105" s="425"/>
      <c r="HM105" s="425"/>
      <c r="HN105" s="425"/>
      <c r="HO105" s="425"/>
      <c r="HP105" s="425"/>
      <c r="HQ105" s="425"/>
      <c r="HR105" s="425"/>
      <c r="HS105" s="425"/>
      <c r="HT105" s="425"/>
      <c r="HU105" s="425"/>
      <c r="HV105" s="425"/>
      <c r="HW105" s="425"/>
      <c r="HX105" s="425"/>
      <c r="HY105" s="425"/>
      <c r="HZ105" s="425"/>
      <c r="IA105" s="425"/>
      <c r="IB105" s="425"/>
      <c r="IC105" s="425"/>
      <c r="ID105" s="425"/>
      <c r="IE105" s="425"/>
      <c r="IF105" s="425"/>
      <c r="IG105" s="425"/>
      <c r="IH105" s="425"/>
      <c r="II105" s="425"/>
      <c r="IJ105" s="425"/>
      <c r="IK105" s="425"/>
      <c r="IL105" s="425"/>
      <c r="IM105" s="425"/>
      <c r="IN105" s="425"/>
      <c r="IO105" s="425"/>
      <c r="IP105" s="425"/>
      <c r="IQ105" s="425"/>
      <c r="IR105" s="425"/>
      <c r="IS105" s="425"/>
      <c r="IT105" s="425"/>
      <c r="IU105" s="425"/>
      <c r="IV105" s="425"/>
    </row>
    <row r="106" s="428" customFormat="1" ht="27.6" customHeight="1" spans="2:256">
      <c r="B106" s="465"/>
      <c r="GH106" s="425"/>
      <c r="GI106" s="425"/>
      <c r="GJ106" s="425"/>
      <c r="GK106" s="425"/>
      <c r="GL106" s="425"/>
      <c r="GM106" s="425"/>
      <c r="GN106" s="425"/>
      <c r="GO106" s="425"/>
      <c r="GP106" s="425"/>
      <c r="GQ106" s="425"/>
      <c r="GR106" s="425"/>
      <c r="GS106" s="425"/>
      <c r="GT106" s="425"/>
      <c r="GU106" s="425"/>
      <c r="GV106" s="425"/>
      <c r="GW106" s="425"/>
      <c r="GX106" s="425"/>
      <c r="GY106" s="425"/>
      <c r="GZ106" s="425"/>
      <c r="HA106" s="425"/>
      <c r="HB106" s="425"/>
      <c r="HC106" s="425"/>
      <c r="HD106" s="425"/>
      <c r="HE106" s="425"/>
      <c r="HF106" s="425"/>
      <c r="HG106" s="425"/>
      <c r="HH106" s="425"/>
      <c r="HI106" s="425"/>
      <c r="HJ106" s="425"/>
      <c r="HK106" s="425"/>
      <c r="HL106" s="425"/>
      <c r="HM106" s="425"/>
      <c r="HN106" s="425"/>
      <c r="HO106" s="425"/>
      <c r="HP106" s="425"/>
      <c r="HQ106" s="425"/>
      <c r="HR106" s="425"/>
      <c r="HS106" s="425"/>
      <c r="HT106" s="425"/>
      <c r="HU106" s="425"/>
      <c r="HV106" s="425"/>
      <c r="HW106" s="425"/>
      <c r="HX106" s="425"/>
      <c r="HY106" s="425"/>
      <c r="HZ106" s="425"/>
      <c r="IA106" s="425"/>
      <c r="IB106" s="425"/>
      <c r="IC106" s="425"/>
      <c r="ID106" s="425"/>
      <c r="IE106" s="425"/>
      <c r="IF106" s="425"/>
      <c r="IG106" s="425"/>
      <c r="IH106" s="425"/>
      <c r="II106" s="425"/>
      <c r="IJ106" s="425"/>
      <c r="IK106" s="425"/>
      <c r="IL106" s="425"/>
      <c r="IM106" s="425"/>
      <c r="IN106" s="425"/>
      <c r="IO106" s="425"/>
      <c r="IP106" s="425"/>
      <c r="IQ106" s="425"/>
      <c r="IR106" s="425"/>
      <c r="IS106" s="425"/>
      <c r="IT106" s="425"/>
      <c r="IU106" s="425"/>
      <c r="IV106" s="425"/>
    </row>
    <row r="107" s="428" customFormat="1" ht="27.6" customHeight="1" spans="2:256">
      <c r="B107" s="465"/>
      <c r="GH107" s="425"/>
      <c r="GI107" s="425"/>
      <c r="GJ107" s="425"/>
      <c r="GK107" s="425"/>
      <c r="GL107" s="425"/>
      <c r="GM107" s="425"/>
      <c r="GN107" s="425"/>
      <c r="GO107" s="425"/>
      <c r="GP107" s="425"/>
      <c r="GQ107" s="425"/>
      <c r="GR107" s="425"/>
      <c r="GS107" s="425"/>
      <c r="GT107" s="425"/>
      <c r="GU107" s="425"/>
      <c r="GV107" s="425"/>
      <c r="GW107" s="425"/>
      <c r="GX107" s="425"/>
      <c r="GY107" s="425"/>
      <c r="GZ107" s="425"/>
      <c r="HA107" s="425"/>
      <c r="HB107" s="425"/>
      <c r="HC107" s="425"/>
      <c r="HD107" s="425"/>
      <c r="HE107" s="425"/>
      <c r="HF107" s="425"/>
      <c r="HG107" s="425"/>
      <c r="HH107" s="425"/>
      <c r="HI107" s="425"/>
      <c r="HJ107" s="425"/>
      <c r="HK107" s="425"/>
      <c r="HL107" s="425"/>
      <c r="HM107" s="425"/>
      <c r="HN107" s="425"/>
      <c r="HO107" s="425"/>
      <c r="HP107" s="425"/>
      <c r="HQ107" s="425"/>
      <c r="HR107" s="425"/>
      <c r="HS107" s="425"/>
      <c r="HT107" s="425"/>
      <c r="HU107" s="425"/>
      <c r="HV107" s="425"/>
      <c r="HW107" s="425"/>
      <c r="HX107" s="425"/>
      <c r="HY107" s="425"/>
      <c r="HZ107" s="425"/>
      <c r="IA107" s="425"/>
      <c r="IB107" s="425"/>
      <c r="IC107" s="425"/>
      <c r="ID107" s="425"/>
      <c r="IE107" s="425"/>
      <c r="IF107" s="425"/>
      <c r="IG107" s="425"/>
      <c r="IH107" s="425"/>
      <c r="II107" s="425"/>
      <c r="IJ107" s="425"/>
      <c r="IK107" s="425"/>
      <c r="IL107" s="425"/>
      <c r="IM107" s="425"/>
      <c r="IN107" s="425"/>
      <c r="IO107" s="425"/>
      <c r="IP107" s="425"/>
      <c r="IQ107" s="425"/>
      <c r="IR107" s="425"/>
      <c r="IS107" s="425"/>
      <c r="IT107" s="425"/>
      <c r="IU107" s="425"/>
      <c r="IV107" s="425"/>
    </row>
    <row r="108" s="428" customFormat="1" ht="27.6" customHeight="1" spans="2:256">
      <c r="B108" s="465"/>
      <c r="GH108" s="425"/>
      <c r="GI108" s="425"/>
      <c r="GJ108" s="425"/>
      <c r="GK108" s="425"/>
      <c r="GL108" s="425"/>
      <c r="GM108" s="425"/>
      <c r="GN108" s="425"/>
      <c r="GO108" s="425"/>
      <c r="GP108" s="425"/>
      <c r="GQ108" s="425"/>
      <c r="GR108" s="425"/>
      <c r="GS108" s="425"/>
      <c r="GT108" s="425"/>
      <c r="GU108" s="425"/>
      <c r="GV108" s="425"/>
      <c r="GW108" s="425"/>
      <c r="GX108" s="425"/>
      <c r="GY108" s="425"/>
      <c r="GZ108" s="425"/>
      <c r="HA108" s="425"/>
      <c r="HB108" s="425"/>
      <c r="HC108" s="425"/>
      <c r="HD108" s="425"/>
      <c r="HE108" s="425"/>
      <c r="HF108" s="425"/>
      <c r="HG108" s="425"/>
      <c r="HH108" s="425"/>
      <c r="HI108" s="425"/>
      <c r="HJ108" s="425"/>
      <c r="HK108" s="425"/>
      <c r="HL108" s="425"/>
      <c r="HM108" s="425"/>
      <c r="HN108" s="425"/>
      <c r="HO108" s="425"/>
      <c r="HP108" s="425"/>
      <c r="HQ108" s="425"/>
      <c r="HR108" s="425"/>
      <c r="HS108" s="425"/>
      <c r="HT108" s="425"/>
      <c r="HU108" s="425"/>
      <c r="HV108" s="425"/>
      <c r="HW108" s="425"/>
      <c r="HX108" s="425"/>
      <c r="HY108" s="425"/>
      <c r="HZ108" s="425"/>
      <c r="IA108" s="425"/>
      <c r="IB108" s="425"/>
      <c r="IC108" s="425"/>
      <c r="ID108" s="425"/>
      <c r="IE108" s="425"/>
      <c r="IF108" s="425"/>
      <c r="IG108" s="425"/>
      <c r="IH108" s="425"/>
      <c r="II108" s="425"/>
      <c r="IJ108" s="425"/>
      <c r="IK108" s="425"/>
      <c r="IL108" s="425"/>
      <c r="IM108" s="425"/>
      <c r="IN108" s="425"/>
      <c r="IO108" s="425"/>
      <c r="IP108" s="425"/>
      <c r="IQ108" s="425"/>
      <c r="IR108" s="425"/>
      <c r="IS108" s="425"/>
      <c r="IT108" s="425"/>
      <c r="IU108" s="425"/>
      <c r="IV108" s="425"/>
    </row>
    <row r="109" s="428" customFormat="1" ht="27.6" customHeight="1" spans="2:256">
      <c r="B109" s="465"/>
      <c r="GH109" s="425"/>
      <c r="GI109" s="425"/>
      <c r="GJ109" s="425"/>
      <c r="GK109" s="425"/>
      <c r="GL109" s="425"/>
      <c r="GM109" s="425"/>
      <c r="GN109" s="425"/>
      <c r="GO109" s="425"/>
      <c r="GP109" s="425"/>
      <c r="GQ109" s="425"/>
      <c r="GR109" s="425"/>
      <c r="GS109" s="425"/>
      <c r="GT109" s="425"/>
      <c r="GU109" s="425"/>
      <c r="GV109" s="425"/>
      <c r="GW109" s="425"/>
      <c r="GX109" s="425"/>
      <c r="GY109" s="425"/>
      <c r="GZ109" s="425"/>
      <c r="HA109" s="425"/>
      <c r="HB109" s="425"/>
      <c r="HC109" s="425"/>
      <c r="HD109" s="425"/>
      <c r="HE109" s="425"/>
      <c r="HF109" s="425"/>
      <c r="HG109" s="425"/>
      <c r="HH109" s="425"/>
      <c r="HI109" s="425"/>
      <c r="HJ109" s="425"/>
      <c r="HK109" s="425"/>
      <c r="HL109" s="425"/>
      <c r="HM109" s="425"/>
      <c r="HN109" s="425"/>
      <c r="HO109" s="425"/>
      <c r="HP109" s="425"/>
      <c r="HQ109" s="425"/>
      <c r="HR109" s="425"/>
      <c r="HS109" s="425"/>
      <c r="HT109" s="425"/>
      <c r="HU109" s="425"/>
      <c r="HV109" s="425"/>
      <c r="HW109" s="425"/>
      <c r="HX109" s="425"/>
      <c r="HY109" s="425"/>
      <c r="HZ109" s="425"/>
      <c r="IA109" s="425"/>
      <c r="IB109" s="425"/>
      <c r="IC109" s="425"/>
      <c r="ID109" s="425"/>
      <c r="IE109" s="425"/>
      <c r="IF109" s="425"/>
      <c r="IG109" s="425"/>
      <c r="IH109" s="425"/>
      <c r="II109" s="425"/>
      <c r="IJ109" s="425"/>
      <c r="IK109" s="425"/>
      <c r="IL109" s="425"/>
      <c r="IM109" s="425"/>
      <c r="IN109" s="425"/>
      <c r="IO109" s="425"/>
      <c r="IP109" s="425"/>
      <c r="IQ109" s="425"/>
      <c r="IR109" s="425"/>
      <c r="IS109" s="425"/>
      <c r="IT109" s="425"/>
      <c r="IU109" s="425"/>
      <c r="IV109" s="425"/>
    </row>
    <row r="110" s="428" customFormat="1" ht="27.6" customHeight="1" spans="2:256">
      <c r="B110" s="465"/>
      <c r="GH110" s="425"/>
      <c r="GI110" s="425"/>
      <c r="GJ110" s="425"/>
      <c r="GK110" s="425"/>
      <c r="GL110" s="425"/>
      <c r="GM110" s="425"/>
      <c r="GN110" s="425"/>
      <c r="GO110" s="425"/>
      <c r="GP110" s="425"/>
      <c r="GQ110" s="425"/>
      <c r="GR110" s="425"/>
      <c r="GS110" s="425"/>
      <c r="GT110" s="425"/>
      <c r="GU110" s="425"/>
      <c r="GV110" s="425"/>
      <c r="GW110" s="425"/>
      <c r="GX110" s="425"/>
      <c r="GY110" s="425"/>
      <c r="GZ110" s="425"/>
      <c r="HA110" s="425"/>
      <c r="HB110" s="425"/>
      <c r="HC110" s="425"/>
      <c r="HD110" s="425"/>
      <c r="HE110" s="425"/>
      <c r="HF110" s="425"/>
      <c r="HG110" s="425"/>
      <c r="HH110" s="425"/>
      <c r="HI110" s="425"/>
      <c r="HJ110" s="425"/>
      <c r="HK110" s="425"/>
      <c r="HL110" s="425"/>
      <c r="HM110" s="425"/>
      <c r="HN110" s="425"/>
      <c r="HO110" s="425"/>
      <c r="HP110" s="425"/>
      <c r="HQ110" s="425"/>
      <c r="HR110" s="425"/>
      <c r="HS110" s="425"/>
      <c r="HT110" s="425"/>
      <c r="HU110" s="425"/>
      <c r="HV110" s="425"/>
      <c r="HW110" s="425"/>
      <c r="HX110" s="425"/>
      <c r="HY110" s="425"/>
      <c r="HZ110" s="425"/>
      <c r="IA110" s="425"/>
      <c r="IB110" s="425"/>
      <c r="IC110" s="425"/>
      <c r="ID110" s="425"/>
      <c r="IE110" s="425"/>
      <c r="IF110" s="425"/>
      <c r="IG110" s="425"/>
      <c r="IH110" s="425"/>
      <c r="II110" s="425"/>
      <c r="IJ110" s="425"/>
      <c r="IK110" s="425"/>
      <c r="IL110" s="425"/>
      <c r="IM110" s="425"/>
      <c r="IN110" s="425"/>
      <c r="IO110" s="425"/>
      <c r="IP110" s="425"/>
      <c r="IQ110" s="425"/>
      <c r="IR110" s="425"/>
      <c r="IS110" s="425"/>
      <c r="IT110" s="425"/>
      <c r="IU110" s="425"/>
      <c r="IV110" s="425"/>
    </row>
    <row r="111" s="428" customFormat="1" ht="27.6" customHeight="1" spans="2:256">
      <c r="B111" s="465"/>
      <c r="GH111" s="425"/>
      <c r="GI111" s="425"/>
      <c r="GJ111" s="425"/>
      <c r="GK111" s="425"/>
      <c r="GL111" s="425"/>
      <c r="GM111" s="425"/>
      <c r="GN111" s="425"/>
      <c r="GO111" s="425"/>
      <c r="GP111" s="425"/>
      <c r="GQ111" s="425"/>
      <c r="GR111" s="425"/>
      <c r="GS111" s="425"/>
      <c r="GT111" s="425"/>
      <c r="GU111" s="425"/>
      <c r="GV111" s="425"/>
      <c r="GW111" s="425"/>
      <c r="GX111" s="425"/>
      <c r="GY111" s="425"/>
      <c r="GZ111" s="425"/>
      <c r="HA111" s="425"/>
      <c r="HB111" s="425"/>
      <c r="HC111" s="425"/>
      <c r="HD111" s="425"/>
      <c r="HE111" s="425"/>
      <c r="HF111" s="425"/>
      <c r="HG111" s="425"/>
      <c r="HH111" s="425"/>
      <c r="HI111" s="425"/>
      <c r="HJ111" s="425"/>
      <c r="HK111" s="425"/>
      <c r="HL111" s="425"/>
      <c r="HM111" s="425"/>
      <c r="HN111" s="425"/>
      <c r="HO111" s="425"/>
      <c r="HP111" s="425"/>
      <c r="HQ111" s="425"/>
      <c r="HR111" s="425"/>
      <c r="HS111" s="425"/>
      <c r="HT111" s="425"/>
      <c r="HU111" s="425"/>
      <c r="HV111" s="425"/>
      <c r="HW111" s="425"/>
      <c r="HX111" s="425"/>
      <c r="HY111" s="425"/>
      <c r="HZ111" s="425"/>
      <c r="IA111" s="425"/>
      <c r="IB111" s="425"/>
      <c r="IC111" s="425"/>
      <c r="ID111" s="425"/>
      <c r="IE111" s="425"/>
      <c r="IF111" s="425"/>
      <c r="IG111" s="425"/>
      <c r="IH111" s="425"/>
      <c r="II111" s="425"/>
      <c r="IJ111" s="425"/>
      <c r="IK111" s="425"/>
      <c r="IL111" s="425"/>
      <c r="IM111" s="425"/>
      <c r="IN111" s="425"/>
      <c r="IO111" s="425"/>
      <c r="IP111" s="425"/>
      <c r="IQ111" s="425"/>
      <c r="IR111" s="425"/>
      <c r="IS111" s="425"/>
      <c r="IT111" s="425"/>
      <c r="IU111" s="425"/>
      <c r="IV111" s="425"/>
    </row>
    <row r="112" s="428" customFormat="1" ht="27.6" customHeight="1" spans="2:256">
      <c r="B112" s="465"/>
      <c r="GH112" s="425"/>
      <c r="GI112" s="425"/>
      <c r="GJ112" s="425"/>
      <c r="GK112" s="425"/>
      <c r="GL112" s="425"/>
      <c r="GM112" s="425"/>
      <c r="GN112" s="425"/>
      <c r="GO112" s="425"/>
      <c r="GP112" s="425"/>
      <c r="GQ112" s="425"/>
      <c r="GR112" s="425"/>
      <c r="GS112" s="425"/>
      <c r="GT112" s="425"/>
      <c r="GU112" s="425"/>
      <c r="GV112" s="425"/>
      <c r="GW112" s="425"/>
      <c r="GX112" s="425"/>
      <c r="GY112" s="425"/>
      <c r="GZ112" s="425"/>
      <c r="HA112" s="425"/>
      <c r="HB112" s="425"/>
      <c r="HC112" s="425"/>
      <c r="HD112" s="425"/>
      <c r="HE112" s="425"/>
      <c r="HF112" s="425"/>
      <c r="HG112" s="425"/>
      <c r="HH112" s="425"/>
      <c r="HI112" s="425"/>
      <c r="HJ112" s="425"/>
      <c r="HK112" s="425"/>
      <c r="HL112" s="425"/>
      <c r="HM112" s="425"/>
      <c r="HN112" s="425"/>
      <c r="HO112" s="425"/>
      <c r="HP112" s="425"/>
      <c r="HQ112" s="425"/>
      <c r="HR112" s="425"/>
      <c r="HS112" s="425"/>
      <c r="HT112" s="425"/>
      <c r="HU112" s="425"/>
      <c r="HV112" s="425"/>
      <c r="HW112" s="425"/>
      <c r="HX112" s="425"/>
      <c r="HY112" s="425"/>
      <c r="HZ112" s="425"/>
      <c r="IA112" s="425"/>
      <c r="IB112" s="425"/>
      <c r="IC112" s="425"/>
      <c r="ID112" s="425"/>
      <c r="IE112" s="425"/>
      <c r="IF112" s="425"/>
      <c r="IG112" s="425"/>
      <c r="IH112" s="425"/>
      <c r="II112" s="425"/>
      <c r="IJ112" s="425"/>
      <c r="IK112" s="425"/>
      <c r="IL112" s="425"/>
      <c r="IM112" s="425"/>
      <c r="IN112" s="425"/>
      <c r="IO112" s="425"/>
      <c r="IP112" s="425"/>
      <c r="IQ112" s="425"/>
      <c r="IR112" s="425"/>
      <c r="IS112" s="425"/>
      <c r="IT112" s="425"/>
      <c r="IU112" s="425"/>
      <c r="IV112" s="425"/>
    </row>
    <row r="113" s="428" customFormat="1" ht="27.6" customHeight="1" spans="2:256">
      <c r="B113" s="465"/>
      <c r="GH113" s="425"/>
      <c r="GI113" s="425"/>
      <c r="GJ113" s="425"/>
      <c r="GK113" s="425"/>
      <c r="GL113" s="425"/>
      <c r="GM113" s="425"/>
      <c r="GN113" s="425"/>
      <c r="GO113" s="425"/>
      <c r="GP113" s="425"/>
      <c r="GQ113" s="425"/>
      <c r="GR113" s="425"/>
      <c r="GS113" s="425"/>
      <c r="GT113" s="425"/>
      <c r="GU113" s="425"/>
      <c r="GV113" s="425"/>
      <c r="GW113" s="425"/>
      <c r="GX113" s="425"/>
      <c r="GY113" s="425"/>
      <c r="GZ113" s="425"/>
      <c r="HA113" s="425"/>
      <c r="HB113" s="425"/>
      <c r="HC113" s="425"/>
      <c r="HD113" s="425"/>
      <c r="HE113" s="425"/>
      <c r="HF113" s="425"/>
      <c r="HG113" s="425"/>
      <c r="HH113" s="425"/>
      <c r="HI113" s="425"/>
      <c r="HJ113" s="425"/>
      <c r="HK113" s="425"/>
      <c r="HL113" s="425"/>
      <c r="HM113" s="425"/>
      <c r="HN113" s="425"/>
      <c r="HO113" s="425"/>
      <c r="HP113" s="425"/>
      <c r="HQ113" s="425"/>
      <c r="HR113" s="425"/>
      <c r="HS113" s="425"/>
      <c r="HT113" s="425"/>
      <c r="HU113" s="425"/>
      <c r="HV113" s="425"/>
      <c r="HW113" s="425"/>
      <c r="HX113" s="425"/>
      <c r="HY113" s="425"/>
      <c r="HZ113" s="425"/>
      <c r="IA113" s="425"/>
      <c r="IB113" s="425"/>
      <c r="IC113" s="425"/>
      <c r="ID113" s="425"/>
      <c r="IE113" s="425"/>
      <c r="IF113" s="425"/>
      <c r="IG113" s="425"/>
      <c r="IH113" s="425"/>
      <c r="II113" s="425"/>
      <c r="IJ113" s="425"/>
      <c r="IK113" s="425"/>
      <c r="IL113" s="425"/>
      <c r="IM113" s="425"/>
      <c r="IN113" s="425"/>
      <c r="IO113" s="425"/>
      <c r="IP113" s="425"/>
      <c r="IQ113" s="425"/>
      <c r="IR113" s="425"/>
      <c r="IS113" s="425"/>
      <c r="IT113" s="425"/>
      <c r="IU113" s="425"/>
      <c r="IV113" s="425"/>
    </row>
    <row r="114" s="428" customFormat="1" ht="27.6" customHeight="1" spans="2:256">
      <c r="B114" s="465"/>
      <c r="GH114" s="425"/>
      <c r="GI114" s="425"/>
      <c r="GJ114" s="425"/>
      <c r="GK114" s="425"/>
      <c r="GL114" s="425"/>
      <c r="GM114" s="425"/>
      <c r="GN114" s="425"/>
      <c r="GO114" s="425"/>
      <c r="GP114" s="425"/>
      <c r="GQ114" s="425"/>
      <c r="GR114" s="425"/>
      <c r="GS114" s="425"/>
      <c r="GT114" s="425"/>
      <c r="GU114" s="425"/>
      <c r="GV114" s="425"/>
      <c r="GW114" s="425"/>
      <c r="GX114" s="425"/>
      <c r="GY114" s="425"/>
      <c r="GZ114" s="425"/>
      <c r="HA114" s="425"/>
      <c r="HB114" s="425"/>
      <c r="HC114" s="425"/>
      <c r="HD114" s="425"/>
      <c r="HE114" s="425"/>
      <c r="HF114" s="425"/>
      <c r="HG114" s="425"/>
      <c r="HH114" s="425"/>
      <c r="HI114" s="425"/>
      <c r="HJ114" s="425"/>
      <c r="HK114" s="425"/>
      <c r="HL114" s="425"/>
      <c r="HM114" s="425"/>
      <c r="HN114" s="425"/>
      <c r="HO114" s="425"/>
      <c r="HP114" s="425"/>
      <c r="HQ114" s="425"/>
      <c r="HR114" s="425"/>
      <c r="HS114" s="425"/>
      <c r="HT114" s="425"/>
      <c r="HU114" s="425"/>
      <c r="HV114" s="425"/>
      <c r="HW114" s="425"/>
      <c r="HX114" s="425"/>
      <c r="HY114" s="425"/>
      <c r="HZ114" s="425"/>
      <c r="IA114" s="425"/>
      <c r="IB114" s="425"/>
      <c r="IC114" s="425"/>
      <c r="ID114" s="425"/>
      <c r="IE114" s="425"/>
      <c r="IF114" s="425"/>
      <c r="IG114" s="425"/>
      <c r="IH114" s="425"/>
      <c r="II114" s="425"/>
      <c r="IJ114" s="425"/>
      <c r="IK114" s="425"/>
      <c r="IL114" s="425"/>
      <c r="IM114" s="425"/>
      <c r="IN114" s="425"/>
      <c r="IO114" s="425"/>
      <c r="IP114" s="425"/>
      <c r="IQ114" s="425"/>
      <c r="IR114" s="425"/>
      <c r="IS114" s="425"/>
      <c r="IT114" s="425"/>
      <c r="IU114" s="425"/>
      <c r="IV114" s="425"/>
    </row>
    <row r="115" s="428" customFormat="1" ht="27.6" customHeight="1" spans="2:256">
      <c r="B115" s="465"/>
      <c r="GH115" s="425"/>
      <c r="GI115" s="425"/>
      <c r="GJ115" s="425"/>
      <c r="GK115" s="425"/>
      <c r="GL115" s="425"/>
      <c r="GM115" s="425"/>
      <c r="GN115" s="425"/>
      <c r="GO115" s="425"/>
      <c r="GP115" s="425"/>
      <c r="GQ115" s="425"/>
      <c r="GR115" s="425"/>
      <c r="GS115" s="425"/>
      <c r="GT115" s="425"/>
      <c r="GU115" s="425"/>
      <c r="GV115" s="425"/>
      <c r="GW115" s="425"/>
      <c r="GX115" s="425"/>
      <c r="GY115" s="425"/>
      <c r="GZ115" s="425"/>
      <c r="HA115" s="425"/>
      <c r="HB115" s="425"/>
      <c r="HC115" s="425"/>
      <c r="HD115" s="425"/>
      <c r="HE115" s="425"/>
      <c r="HF115" s="425"/>
      <c r="HG115" s="425"/>
      <c r="HH115" s="425"/>
      <c r="HI115" s="425"/>
      <c r="HJ115" s="425"/>
      <c r="HK115" s="425"/>
      <c r="HL115" s="425"/>
      <c r="HM115" s="425"/>
      <c r="HN115" s="425"/>
      <c r="HO115" s="425"/>
      <c r="HP115" s="425"/>
      <c r="HQ115" s="425"/>
      <c r="HR115" s="425"/>
      <c r="HS115" s="425"/>
      <c r="HT115" s="425"/>
      <c r="HU115" s="425"/>
      <c r="HV115" s="425"/>
      <c r="HW115" s="425"/>
      <c r="HX115" s="425"/>
      <c r="HY115" s="425"/>
      <c r="HZ115" s="425"/>
      <c r="IA115" s="425"/>
      <c r="IB115" s="425"/>
      <c r="IC115" s="425"/>
      <c r="ID115" s="425"/>
      <c r="IE115" s="425"/>
      <c r="IF115" s="425"/>
      <c r="IG115" s="425"/>
      <c r="IH115" s="425"/>
      <c r="II115" s="425"/>
      <c r="IJ115" s="425"/>
      <c r="IK115" s="425"/>
      <c r="IL115" s="425"/>
      <c r="IM115" s="425"/>
      <c r="IN115" s="425"/>
      <c r="IO115" s="425"/>
      <c r="IP115" s="425"/>
      <c r="IQ115" s="425"/>
      <c r="IR115" s="425"/>
      <c r="IS115" s="425"/>
      <c r="IT115" s="425"/>
      <c r="IU115" s="425"/>
      <c r="IV115" s="425"/>
    </row>
    <row r="116" s="428" customFormat="1" ht="27.6" customHeight="1" spans="2:256">
      <c r="B116" s="465"/>
      <c r="GH116" s="425"/>
      <c r="GI116" s="425"/>
      <c r="GJ116" s="425"/>
      <c r="GK116" s="425"/>
      <c r="GL116" s="425"/>
      <c r="GM116" s="425"/>
      <c r="GN116" s="425"/>
      <c r="GO116" s="425"/>
      <c r="GP116" s="425"/>
      <c r="GQ116" s="425"/>
      <c r="GR116" s="425"/>
      <c r="GS116" s="425"/>
      <c r="GT116" s="425"/>
      <c r="GU116" s="425"/>
      <c r="GV116" s="425"/>
      <c r="GW116" s="425"/>
      <c r="GX116" s="425"/>
      <c r="GY116" s="425"/>
      <c r="GZ116" s="425"/>
      <c r="HA116" s="425"/>
      <c r="HB116" s="425"/>
      <c r="HC116" s="425"/>
      <c r="HD116" s="425"/>
      <c r="HE116" s="425"/>
      <c r="HF116" s="425"/>
      <c r="HG116" s="425"/>
      <c r="HH116" s="425"/>
      <c r="HI116" s="425"/>
      <c r="HJ116" s="425"/>
      <c r="HK116" s="425"/>
      <c r="HL116" s="425"/>
      <c r="HM116" s="425"/>
      <c r="HN116" s="425"/>
      <c r="HO116" s="425"/>
      <c r="HP116" s="425"/>
      <c r="HQ116" s="425"/>
      <c r="HR116" s="425"/>
      <c r="HS116" s="425"/>
      <c r="HT116" s="425"/>
      <c r="HU116" s="425"/>
      <c r="HV116" s="425"/>
      <c r="HW116" s="425"/>
      <c r="HX116" s="425"/>
      <c r="HY116" s="425"/>
      <c r="HZ116" s="425"/>
      <c r="IA116" s="425"/>
      <c r="IB116" s="425"/>
      <c r="IC116" s="425"/>
      <c r="ID116" s="425"/>
      <c r="IE116" s="425"/>
      <c r="IF116" s="425"/>
      <c r="IG116" s="425"/>
      <c r="IH116" s="425"/>
      <c r="II116" s="425"/>
      <c r="IJ116" s="425"/>
      <c r="IK116" s="425"/>
      <c r="IL116" s="425"/>
      <c r="IM116" s="425"/>
      <c r="IN116" s="425"/>
      <c r="IO116" s="425"/>
      <c r="IP116" s="425"/>
      <c r="IQ116" s="425"/>
      <c r="IR116" s="425"/>
      <c r="IS116" s="425"/>
      <c r="IT116" s="425"/>
      <c r="IU116" s="425"/>
      <c r="IV116" s="425"/>
    </row>
    <row r="117" s="428" customFormat="1" ht="27.6" customHeight="1" spans="2:256">
      <c r="B117" s="465"/>
      <c r="GH117" s="425"/>
      <c r="GI117" s="425"/>
      <c r="GJ117" s="425"/>
      <c r="GK117" s="425"/>
      <c r="GL117" s="425"/>
      <c r="GM117" s="425"/>
      <c r="GN117" s="425"/>
      <c r="GO117" s="425"/>
      <c r="GP117" s="425"/>
      <c r="GQ117" s="425"/>
      <c r="GR117" s="425"/>
      <c r="GS117" s="425"/>
      <c r="GT117" s="425"/>
      <c r="GU117" s="425"/>
      <c r="GV117" s="425"/>
      <c r="GW117" s="425"/>
      <c r="GX117" s="425"/>
      <c r="GY117" s="425"/>
      <c r="GZ117" s="425"/>
      <c r="HA117" s="425"/>
      <c r="HB117" s="425"/>
      <c r="HC117" s="425"/>
      <c r="HD117" s="425"/>
      <c r="HE117" s="425"/>
      <c r="HF117" s="425"/>
      <c r="HG117" s="425"/>
      <c r="HH117" s="425"/>
      <c r="HI117" s="425"/>
      <c r="HJ117" s="425"/>
      <c r="HK117" s="425"/>
      <c r="HL117" s="425"/>
      <c r="HM117" s="425"/>
      <c r="HN117" s="425"/>
      <c r="HO117" s="425"/>
      <c r="HP117" s="425"/>
      <c r="HQ117" s="425"/>
      <c r="HR117" s="425"/>
      <c r="HS117" s="425"/>
      <c r="HT117" s="425"/>
      <c r="HU117" s="425"/>
      <c r="HV117" s="425"/>
      <c r="HW117" s="425"/>
      <c r="HX117" s="425"/>
      <c r="HY117" s="425"/>
      <c r="HZ117" s="425"/>
      <c r="IA117" s="425"/>
      <c r="IB117" s="425"/>
      <c r="IC117" s="425"/>
      <c r="ID117" s="425"/>
      <c r="IE117" s="425"/>
      <c r="IF117" s="425"/>
      <c r="IG117" s="425"/>
      <c r="IH117" s="425"/>
      <c r="II117" s="425"/>
      <c r="IJ117" s="425"/>
      <c r="IK117" s="425"/>
      <c r="IL117" s="425"/>
      <c r="IM117" s="425"/>
      <c r="IN117" s="425"/>
      <c r="IO117" s="425"/>
      <c r="IP117" s="425"/>
      <c r="IQ117" s="425"/>
      <c r="IR117" s="425"/>
      <c r="IS117" s="425"/>
      <c r="IT117" s="425"/>
      <c r="IU117" s="425"/>
      <c r="IV117" s="425"/>
    </row>
    <row r="118" s="428" customFormat="1" ht="27.6" customHeight="1" spans="2:256">
      <c r="B118" s="465"/>
      <c r="GH118" s="425"/>
      <c r="GI118" s="425"/>
      <c r="GJ118" s="425"/>
      <c r="GK118" s="425"/>
      <c r="GL118" s="425"/>
      <c r="GM118" s="425"/>
      <c r="GN118" s="425"/>
      <c r="GO118" s="425"/>
      <c r="GP118" s="425"/>
      <c r="GQ118" s="425"/>
      <c r="GR118" s="425"/>
      <c r="GS118" s="425"/>
      <c r="GT118" s="425"/>
      <c r="GU118" s="425"/>
      <c r="GV118" s="425"/>
      <c r="GW118" s="425"/>
      <c r="GX118" s="425"/>
      <c r="GY118" s="425"/>
      <c r="GZ118" s="425"/>
      <c r="HA118" s="425"/>
      <c r="HB118" s="425"/>
      <c r="HC118" s="425"/>
      <c r="HD118" s="425"/>
      <c r="HE118" s="425"/>
      <c r="HF118" s="425"/>
      <c r="HG118" s="425"/>
      <c r="HH118" s="425"/>
      <c r="HI118" s="425"/>
      <c r="HJ118" s="425"/>
      <c r="HK118" s="425"/>
      <c r="HL118" s="425"/>
      <c r="HM118" s="425"/>
      <c r="HN118" s="425"/>
      <c r="HO118" s="425"/>
      <c r="HP118" s="425"/>
      <c r="HQ118" s="425"/>
      <c r="HR118" s="425"/>
      <c r="HS118" s="425"/>
      <c r="HT118" s="425"/>
      <c r="HU118" s="425"/>
      <c r="HV118" s="425"/>
      <c r="HW118" s="425"/>
      <c r="HX118" s="425"/>
      <c r="HY118" s="425"/>
      <c r="HZ118" s="425"/>
      <c r="IA118" s="425"/>
      <c r="IB118" s="425"/>
      <c r="IC118" s="425"/>
      <c r="ID118" s="425"/>
      <c r="IE118" s="425"/>
      <c r="IF118" s="425"/>
      <c r="IG118" s="425"/>
      <c r="IH118" s="425"/>
      <c r="II118" s="425"/>
      <c r="IJ118" s="425"/>
      <c r="IK118" s="425"/>
      <c r="IL118" s="425"/>
      <c r="IM118" s="425"/>
      <c r="IN118" s="425"/>
      <c r="IO118" s="425"/>
      <c r="IP118" s="425"/>
      <c r="IQ118" s="425"/>
      <c r="IR118" s="425"/>
      <c r="IS118" s="425"/>
      <c r="IT118" s="425"/>
      <c r="IU118" s="425"/>
      <c r="IV118" s="425"/>
    </row>
    <row r="119" s="428" customFormat="1" ht="27.6" customHeight="1" spans="2:256">
      <c r="B119" s="465"/>
      <c r="GH119" s="425"/>
      <c r="GI119" s="425"/>
      <c r="GJ119" s="425"/>
      <c r="GK119" s="425"/>
      <c r="GL119" s="425"/>
      <c r="GM119" s="425"/>
      <c r="GN119" s="425"/>
      <c r="GO119" s="425"/>
      <c r="GP119" s="425"/>
      <c r="GQ119" s="425"/>
      <c r="GR119" s="425"/>
      <c r="GS119" s="425"/>
      <c r="GT119" s="425"/>
      <c r="GU119" s="425"/>
      <c r="GV119" s="425"/>
      <c r="GW119" s="425"/>
      <c r="GX119" s="425"/>
      <c r="GY119" s="425"/>
      <c r="GZ119" s="425"/>
      <c r="HA119" s="425"/>
      <c r="HB119" s="425"/>
      <c r="HC119" s="425"/>
      <c r="HD119" s="425"/>
      <c r="HE119" s="425"/>
      <c r="HF119" s="425"/>
      <c r="HG119" s="425"/>
      <c r="HH119" s="425"/>
      <c r="HI119" s="425"/>
      <c r="HJ119" s="425"/>
      <c r="HK119" s="425"/>
      <c r="HL119" s="425"/>
      <c r="HM119" s="425"/>
      <c r="HN119" s="425"/>
      <c r="HO119" s="425"/>
      <c r="HP119" s="425"/>
      <c r="HQ119" s="425"/>
      <c r="HR119" s="425"/>
      <c r="HS119" s="425"/>
      <c r="HT119" s="425"/>
      <c r="HU119" s="425"/>
      <c r="HV119" s="425"/>
      <c r="HW119" s="425"/>
      <c r="HX119" s="425"/>
      <c r="HY119" s="425"/>
      <c r="HZ119" s="425"/>
      <c r="IA119" s="425"/>
      <c r="IB119" s="425"/>
      <c r="IC119" s="425"/>
      <c r="ID119" s="425"/>
      <c r="IE119" s="425"/>
      <c r="IF119" s="425"/>
      <c r="IG119" s="425"/>
      <c r="IH119" s="425"/>
      <c r="II119" s="425"/>
      <c r="IJ119" s="425"/>
      <c r="IK119" s="425"/>
      <c r="IL119" s="425"/>
      <c r="IM119" s="425"/>
      <c r="IN119" s="425"/>
      <c r="IO119" s="425"/>
      <c r="IP119" s="425"/>
      <c r="IQ119" s="425"/>
      <c r="IR119" s="425"/>
      <c r="IS119" s="425"/>
      <c r="IT119" s="425"/>
      <c r="IU119" s="425"/>
      <c r="IV119" s="425"/>
    </row>
    <row r="120" s="428" customFormat="1" ht="27.6" customHeight="1" spans="2:256">
      <c r="B120" s="465"/>
      <c r="GH120" s="425"/>
      <c r="GI120" s="425"/>
      <c r="GJ120" s="425"/>
      <c r="GK120" s="425"/>
      <c r="GL120" s="425"/>
      <c r="GM120" s="425"/>
      <c r="GN120" s="425"/>
      <c r="GO120" s="425"/>
      <c r="GP120" s="425"/>
      <c r="GQ120" s="425"/>
      <c r="GR120" s="425"/>
      <c r="GS120" s="425"/>
      <c r="GT120" s="425"/>
      <c r="GU120" s="425"/>
      <c r="GV120" s="425"/>
      <c r="GW120" s="425"/>
      <c r="GX120" s="425"/>
      <c r="GY120" s="425"/>
      <c r="GZ120" s="425"/>
      <c r="HA120" s="425"/>
      <c r="HB120" s="425"/>
      <c r="HC120" s="425"/>
      <c r="HD120" s="425"/>
      <c r="HE120" s="425"/>
      <c r="HF120" s="425"/>
      <c r="HG120" s="425"/>
      <c r="HH120" s="425"/>
      <c r="HI120" s="425"/>
      <c r="HJ120" s="425"/>
      <c r="HK120" s="425"/>
      <c r="HL120" s="425"/>
      <c r="HM120" s="425"/>
      <c r="HN120" s="425"/>
      <c r="HO120" s="425"/>
      <c r="HP120" s="425"/>
      <c r="HQ120" s="425"/>
      <c r="HR120" s="425"/>
      <c r="HS120" s="425"/>
      <c r="HT120" s="425"/>
      <c r="HU120" s="425"/>
      <c r="HV120" s="425"/>
      <c r="HW120" s="425"/>
      <c r="HX120" s="425"/>
      <c r="HY120" s="425"/>
      <c r="HZ120" s="425"/>
      <c r="IA120" s="425"/>
      <c r="IB120" s="425"/>
      <c r="IC120" s="425"/>
      <c r="ID120" s="425"/>
      <c r="IE120" s="425"/>
      <c r="IF120" s="425"/>
      <c r="IG120" s="425"/>
      <c r="IH120" s="425"/>
      <c r="II120" s="425"/>
      <c r="IJ120" s="425"/>
      <c r="IK120" s="425"/>
      <c r="IL120" s="425"/>
      <c r="IM120" s="425"/>
      <c r="IN120" s="425"/>
      <c r="IO120" s="425"/>
      <c r="IP120" s="425"/>
      <c r="IQ120" s="425"/>
      <c r="IR120" s="425"/>
      <c r="IS120" s="425"/>
      <c r="IT120" s="425"/>
      <c r="IU120" s="425"/>
      <c r="IV120" s="425"/>
    </row>
    <row r="121" s="428" customFormat="1" ht="27.6" customHeight="1" spans="2:256">
      <c r="B121" s="465"/>
      <c r="GH121" s="425"/>
      <c r="GI121" s="425"/>
      <c r="GJ121" s="425"/>
      <c r="GK121" s="425"/>
      <c r="GL121" s="425"/>
      <c r="GM121" s="425"/>
      <c r="GN121" s="425"/>
      <c r="GO121" s="425"/>
      <c r="GP121" s="425"/>
      <c r="GQ121" s="425"/>
      <c r="GR121" s="425"/>
      <c r="GS121" s="425"/>
      <c r="GT121" s="425"/>
      <c r="GU121" s="425"/>
      <c r="GV121" s="425"/>
      <c r="GW121" s="425"/>
      <c r="GX121" s="425"/>
      <c r="GY121" s="425"/>
      <c r="GZ121" s="425"/>
      <c r="HA121" s="425"/>
      <c r="HB121" s="425"/>
      <c r="HC121" s="425"/>
      <c r="HD121" s="425"/>
      <c r="HE121" s="425"/>
      <c r="HF121" s="425"/>
      <c r="HG121" s="425"/>
      <c r="HH121" s="425"/>
      <c r="HI121" s="425"/>
      <c r="HJ121" s="425"/>
      <c r="HK121" s="425"/>
      <c r="HL121" s="425"/>
      <c r="HM121" s="425"/>
      <c r="HN121" s="425"/>
      <c r="HO121" s="425"/>
      <c r="HP121" s="425"/>
      <c r="HQ121" s="425"/>
      <c r="HR121" s="425"/>
      <c r="HS121" s="425"/>
      <c r="HT121" s="425"/>
      <c r="HU121" s="425"/>
      <c r="HV121" s="425"/>
      <c r="HW121" s="425"/>
      <c r="HX121" s="425"/>
      <c r="HY121" s="425"/>
      <c r="HZ121" s="425"/>
      <c r="IA121" s="425"/>
      <c r="IB121" s="425"/>
      <c r="IC121" s="425"/>
      <c r="ID121" s="425"/>
      <c r="IE121" s="425"/>
      <c r="IF121" s="425"/>
      <c r="IG121" s="425"/>
      <c r="IH121" s="425"/>
      <c r="II121" s="425"/>
      <c r="IJ121" s="425"/>
      <c r="IK121" s="425"/>
      <c r="IL121" s="425"/>
      <c r="IM121" s="425"/>
      <c r="IN121" s="425"/>
      <c r="IO121" s="425"/>
      <c r="IP121" s="425"/>
      <c r="IQ121" s="425"/>
      <c r="IR121" s="425"/>
      <c r="IS121" s="425"/>
      <c r="IT121" s="425"/>
      <c r="IU121" s="425"/>
      <c r="IV121" s="425"/>
    </row>
    <row r="122" s="428" customFormat="1" ht="27.6" customHeight="1" spans="2:256">
      <c r="B122" s="465"/>
      <c r="GH122" s="425"/>
      <c r="GI122" s="425"/>
      <c r="GJ122" s="425"/>
      <c r="GK122" s="425"/>
      <c r="GL122" s="425"/>
      <c r="GM122" s="425"/>
      <c r="GN122" s="425"/>
      <c r="GO122" s="425"/>
      <c r="GP122" s="425"/>
      <c r="GQ122" s="425"/>
      <c r="GR122" s="425"/>
      <c r="GS122" s="425"/>
      <c r="GT122" s="425"/>
      <c r="GU122" s="425"/>
      <c r="GV122" s="425"/>
      <c r="GW122" s="425"/>
      <c r="GX122" s="425"/>
      <c r="GY122" s="425"/>
      <c r="GZ122" s="425"/>
      <c r="HA122" s="425"/>
      <c r="HB122" s="425"/>
      <c r="HC122" s="425"/>
      <c r="HD122" s="425"/>
      <c r="HE122" s="425"/>
      <c r="HF122" s="425"/>
      <c r="HG122" s="425"/>
      <c r="HH122" s="425"/>
      <c r="HI122" s="425"/>
      <c r="HJ122" s="425"/>
      <c r="HK122" s="425"/>
      <c r="HL122" s="425"/>
      <c r="HM122" s="425"/>
      <c r="HN122" s="425"/>
      <c r="HO122" s="425"/>
      <c r="HP122" s="425"/>
      <c r="HQ122" s="425"/>
      <c r="HR122" s="425"/>
      <c r="HS122" s="425"/>
      <c r="HT122" s="425"/>
      <c r="HU122" s="425"/>
      <c r="HV122" s="425"/>
      <c r="HW122" s="425"/>
      <c r="HX122" s="425"/>
      <c r="HY122" s="425"/>
      <c r="HZ122" s="425"/>
      <c r="IA122" s="425"/>
      <c r="IB122" s="425"/>
      <c r="IC122" s="425"/>
      <c r="ID122" s="425"/>
      <c r="IE122" s="425"/>
      <c r="IF122" s="425"/>
      <c r="IG122" s="425"/>
      <c r="IH122" s="425"/>
      <c r="II122" s="425"/>
      <c r="IJ122" s="425"/>
      <c r="IK122" s="425"/>
      <c r="IL122" s="425"/>
      <c r="IM122" s="425"/>
      <c r="IN122" s="425"/>
      <c r="IO122" s="425"/>
      <c r="IP122" s="425"/>
      <c r="IQ122" s="425"/>
      <c r="IR122" s="425"/>
      <c r="IS122" s="425"/>
      <c r="IT122" s="425"/>
      <c r="IU122" s="425"/>
      <c r="IV122" s="425"/>
    </row>
    <row r="123" s="428" customFormat="1" ht="27.6" customHeight="1" spans="2:256">
      <c r="B123" s="465"/>
      <c r="GH123" s="425"/>
      <c r="GI123" s="425"/>
      <c r="GJ123" s="425"/>
      <c r="GK123" s="425"/>
      <c r="GL123" s="425"/>
      <c r="GM123" s="425"/>
      <c r="GN123" s="425"/>
      <c r="GO123" s="425"/>
      <c r="GP123" s="425"/>
      <c r="GQ123" s="425"/>
      <c r="GR123" s="425"/>
      <c r="GS123" s="425"/>
      <c r="GT123" s="425"/>
      <c r="GU123" s="425"/>
      <c r="GV123" s="425"/>
      <c r="GW123" s="425"/>
      <c r="GX123" s="425"/>
      <c r="GY123" s="425"/>
      <c r="GZ123" s="425"/>
      <c r="HA123" s="425"/>
      <c r="HB123" s="425"/>
      <c r="HC123" s="425"/>
      <c r="HD123" s="425"/>
      <c r="HE123" s="425"/>
      <c r="HF123" s="425"/>
      <c r="HG123" s="425"/>
      <c r="HH123" s="425"/>
      <c r="HI123" s="425"/>
      <c r="HJ123" s="425"/>
      <c r="HK123" s="425"/>
      <c r="HL123" s="425"/>
      <c r="HM123" s="425"/>
      <c r="HN123" s="425"/>
      <c r="HO123" s="425"/>
      <c r="HP123" s="425"/>
      <c r="HQ123" s="425"/>
      <c r="HR123" s="425"/>
      <c r="HS123" s="425"/>
      <c r="HT123" s="425"/>
      <c r="HU123" s="425"/>
      <c r="HV123" s="425"/>
      <c r="HW123" s="425"/>
      <c r="HX123" s="425"/>
      <c r="HY123" s="425"/>
      <c r="HZ123" s="425"/>
      <c r="IA123" s="425"/>
      <c r="IB123" s="425"/>
      <c r="IC123" s="425"/>
      <c r="ID123" s="425"/>
      <c r="IE123" s="425"/>
      <c r="IF123" s="425"/>
      <c r="IG123" s="425"/>
      <c r="IH123" s="425"/>
      <c r="II123" s="425"/>
      <c r="IJ123" s="425"/>
      <c r="IK123" s="425"/>
      <c r="IL123" s="425"/>
      <c r="IM123" s="425"/>
      <c r="IN123" s="425"/>
      <c r="IO123" s="425"/>
      <c r="IP123" s="425"/>
      <c r="IQ123" s="425"/>
      <c r="IR123" s="425"/>
      <c r="IS123" s="425"/>
      <c r="IT123" s="425"/>
      <c r="IU123" s="425"/>
      <c r="IV123" s="425"/>
    </row>
    <row r="124" s="428" customFormat="1" ht="27.6" customHeight="1" spans="2:256">
      <c r="B124" s="465"/>
      <c r="GH124" s="425"/>
      <c r="GI124" s="425"/>
      <c r="GJ124" s="425"/>
      <c r="GK124" s="425"/>
      <c r="GL124" s="425"/>
      <c r="GM124" s="425"/>
      <c r="GN124" s="425"/>
      <c r="GO124" s="425"/>
      <c r="GP124" s="425"/>
      <c r="GQ124" s="425"/>
      <c r="GR124" s="425"/>
      <c r="GS124" s="425"/>
      <c r="GT124" s="425"/>
      <c r="GU124" s="425"/>
      <c r="GV124" s="425"/>
      <c r="GW124" s="425"/>
      <c r="GX124" s="425"/>
      <c r="GY124" s="425"/>
      <c r="GZ124" s="425"/>
      <c r="HA124" s="425"/>
      <c r="HB124" s="425"/>
      <c r="HC124" s="425"/>
      <c r="HD124" s="425"/>
      <c r="HE124" s="425"/>
      <c r="HF124" s="425"/>
      <c r="HG124" s="425"/>
      <c r="HH124" s="425"/>
      <c r="HI124" s="425"/>
      <c r="HJ124" s="425"/>
      <c r="HK124" s="425"/>
      <c r="HL124" s="425"/>
      <c r="HM124" s="425"/>
      <c r="HN124" s="425"/>
      <c r="HO124" s="425"/>
      <c r="HP124" s="425"/>
      <c r="HQ124" s="425"/>
      <c r="HR124" s="425"/>
      <c r="HS124" s="425"/>
      <c r="HT124" s="425"/>
      <c r="HU124" s="425"/>
      <c r="HV124" s="425"/>
      <c r="HW124" s="425"/>
      <c r="HX124" s="425"/>
      <c r="HY124" s="425"/>
      <c r="HZ124" s="425"/>
      <c r="IA124" s="425"/>
      <c r="IB124" s="425"/>
      <c r="IC124" s="425"/>
      <c r="ID124" s="425"/>
      <c r="IE124" s="425"/>
      <c r="IF124" s="425"/>
      <c r="IG124" s="425"/>
      <c r="IH124" s="425"/>
      <c r="II124" s="425"/>
      <c r="IJ124" s="425"/>
      <c r="IK124" s="425"/>
      <c r="IL124" s="425"/>
      <c r="IM124" s="425"/>
      <c r="IN124" s="425"/>
      <c r="IO124" s="425"/>
      <c r="IP124" s="425"/>
      <c r="IQ124" s="425"/>
      <c r="IR124" s="425"/>
      <c r="IS124" s="425"/>
      <c r="IT124" s="425"/>
      <c r="IU124" s="425"/>
      <c r="IV124" s="425"/>
    </row>
    <row r="125" s="428" customFormat="1" ht="27.6" customHeight="1" spans="2:256">
      <c r="B125" s="465"/>
      <c r="GH125" s="425"/>
      <c r="GI125" s="425"/>
      <c r="GJ125" s="425"/>
      <c r="GK125" s="425"/>
      <c r="GL125" s="425"/>
      <c r="GM125" s="425"/>
      <c r="GN125" s="425"/>
      <c r="GO125" s="425"/>
      <c r="GP125" s="425"/>
      <c r="GQ125" s="425"/>
      <c r="GR125" s="425"/>
      <c r="GS125" s="425"/>
      <c r="GT125" s="425"/>
      <c r="GU125" s="425"/>
      <c r="GV125" s="425"/>
      <c r="GW125" s="425"/>
      <c r="GX125" s="425"/>
      <c r="GY125" s="425"/>
      <c r="GZ125" s="425"/>
      <c r="HA125" s="425"/>
      <c r="HB125" s="425"/>
      <c r="HC125" s="425"/>
      <c r="HD125" s="425"/>
      <c r="HE125" s="425"/>
      <c r="HF125" s="425"/>
      <c r="HG125" s="425"/>
      <c r="HH125" s="425"/>
      <c r="HI125" s="425"/>
      <c r="HJ125" s="425"/>
      <c r="HK125" s="425"/>
      <c r="HL125" s="425"/>
      <c r="HM125" s="425"/>
      <c r="HN125" s="425"/>
      <c r="HO125" s="425"/>
      <c r="HP125" s="425"/>
      <c r="HQ125" s="425"/>
      <c r="HR125" s="425"/>
      <c r="HS125" s="425"/>
      <c r="HT125" s="425"/>
      <c r="HU125" s="425"/>
      <c r="HV125" s="425"/>
      <c r="HW125" s="425"/>
      <c r="HX125" s="425"/>
      <c r="HY125" s="425"/>
      <c r="HZ125" s="425"/>
      <c r="IA125" s="425"/>
      <c r="IB125" s="425"/>
      <c r="IC125" s="425"/>
      <c r="ID125" s="425"/>
      <c r="IE125" s="425"/>
      <c r="IF125" s="425"/>
      <c r="IG125" s="425"/>
      <c r="IH125" s="425"/>
      <c r="II125" s="425"/>
      <c r="IJ125" s="425"/>
      <c r="IK125" s="425"/>
      <c r="IL125" s="425"/>
      <c r="IM125" s="425"/>
      <c r="IN125" s="425"/>
      <c r="IO125" s="425"/>
      <c r="IP125" s="425"/>
      <c r="IQ125" s="425"/>
      <c r="IR125" s="425"/>
      <c r="IS125" s="425"/>
      <c r="IT125" s="425"/>
      <c r="IU125" s="425"/>
      <c r="IV125" s="425"/>
    </row>
    <row r="126" s="428" customFormat="1" ht="27.6" customHeight="1" spans="2:256">
      <c r="B126" s="465"/>
      <c r="GH126" s="425"/>
      <c r="GI126" s="425"/>
      <c r="GJ126" s="425"/>
      <c r="GK126" s="425"/>
      <c r="GL126" s="425"/>
      <c r="GM126" s="425"/>
      <c r="GN126" s="425"/>
      <c r="GO126" s="425"/>
      <c r="GP126" s="425"/>
      <c r="GQ126" s="425"/>
      <c r="GR126" s="425"/>
      <c r="GS126" s="425"/>
      <c r="GT126" s="425"/>
      <c r="GU126" s="425"/>
      <c r="GV126" s="425"/>
      <c r="GW126" s="425"/>
      <c r="GX126" s="425"/>
      <c r="GY126" s="425"/>
      <c r="GZ126" s="425"/>
      <c r="HA126" s="425"/>
      <c r="HB126" s="425"/>
      <c r="HC126" s="425"/>
      <c r="HD126" s="425"/>
      <c r="HE126" s="425"/>
      <c r="HF126" s="425"/>
      <c r="HG126" s="425"/>
      <c r="HH126" s="425"/>
      <c r="HI126" s="425"/>
      <c r="HJ126" s="425"/>
      <c r="HK126" s="425"/>
      <c r="HL126" s="425"/>
      <c r="HM126" s="425"/>
      <c r="HN126" s="425"/>
      <c r="HO126" s="425"/>
      <c r="HP126" s="425"/>
      <c r="HQ126" s="425"/>
      <c r="HR126" s="425"/>
      <c r="HS126" s="425"/>
      <c r="HT126" s="425"/>
      <c r="HU126" s="425"/>
      <c r="HV126" s="425"/>
      <c r="HW126" s="425"/>
      <c r="HX126" s="425"/>
      <c r="HY126" s="425"/>
      <c r="HZ126" s="425"/>
      <c r="IA126" s="425"/>
      <c r="IB126" s="425"/>
      <c r="IC126" s="425"/>
      <c r="ID126" s="425"/>
      <c r="IE126" s="425"/>
      <c r="IF126" s="425"/>
      <c r="IG126" s="425"/>
      <c r="IH126" s="425"/>
      <c r="II126" s="425"/>
      <c r="IJ126" s="425"/>
      <c r="IK126" s="425"/>
      <c r="IL126" s="425"/>
      <c r="IM126" s="425"/>
      <c r="IN126" s="425"/>
      <c r="IO126" s="425"/>
      <c r="IP126" s="425"/>
      <c r="IQ126" s="425"/>
      <c r="IR126" s="425"/>
      <c r="IS126" s="425"/>
      <c r="IT126" s="425"/>
      <c r="IU126" s="425"/>
      <c r="IV126" s="425"/>
    </row>
    <row r="127" s="428" customFormat="1" ht="27.6" customHeight="1" spans="2:256">
      <c r="B127" s="465"/>
      <c r="GH127" s="425"/>
      <c r="GI127" s="425"/>
      <c r="GJ127" s="425"/>
      <c r="GK127" s="425"/>
      <c r="GL127" s="425"/>
      <c r="GM127" s="425"/>
      <c r="GN127" s="425"/>
      <c r="GO127" s="425"/>
      <c r="GP127" s="425"/>
      <c r="GQ127" s="425"/>
      <c r="GR127" s="425"/>
      <c r="GS127" s="425"/>
      <c r="GT127" s="425"/>
      <c r="GU127" s="425"/>
      <c r="GV127" s="425"/>
      <c r="GW127" s="425"/>
      <c r="GX127" s="425"/>
      <c r="GY127" s="425"/>
      <c r="GZ127" s="425"/>
      <c r="HA127" s="425"/>
      <c r="HB127" s="425"/>
      <c r="HC127" s="425"/>
      <c r="HD127" s="425"/>
      <c r="HE127" s="425"/>
      <c r="HF127" s="425"/>
      <c r="HG127" s="425"/>
      <c r="HH127" s="425"/>
      <c r="HI127" s="425"/>
      <c r="HJ127" s="425"/>
      <c r="HK127" s="425"/>
      <c r="HL127" s="425"/>
      <c r="HM127" s="425"/>
      <c r="HN127" s="425"/>
      <c r="HO127" s="425"/>
      <c r="HP127" s="425"/>
      <c r="HQ127" s="425"/>
      <c r="HR127" s="425"/>
      <c r="HS127" s="425"/>
      <c r="HT127" s="425"/>
      <c r="HU127" s="425"/>
      <c r="HV127" s="425"/>
      <c r="HW127" s="425"/>
      <c r="HX127" s="425"/>
      <c r="HY127" s="425"/>
      <c r="HZ127" s="425"/>
      <c r="IA127" s="425"/>
      <c r="IB127" s="425"/>
      <c r="IC127" s="425"/>
      <c r="ID127" s="425"/>
      <c r="IE127" s="425"/>
      <c r="IF127" s="425"/>
      <c r="IG127" s="425"/>
      <c r="IH127" s="425"/>
      <c r="II127" s="425"/>
      <c r="IJ127" s="425"/>
      <c r="IK127" s="425"/>
      <c r="IL127" s="425"/>
      <c r="IM127" s="425"/>
      <c r="IN127" s="425"/>
      <c r="IO127" s="425"/>
      <c r="IP127" s="425"/>
      <c r="IQ127" s="425"/>
      <c r="IR127" s="425"/>
      <c r="IS127" s="425"/>
      <c r="IT127" s="425"/>
      <c r="IU127" s="425"/>
      <c r="IV127" s="425"/>
    </row>
    <row r="128" s="428" customFormat="1" ht="27.6" customHeight="1" spans="2:256">
      <c r="B128" s="465"/>
      <c r="GH128" s="425"/>
      <c r="GI128" s="425"/>
      <c r="GJ128" s="425"/>
      <c r="GK128" s="425"/>
      <c r="GL128" s="425"/>
      <c r="GM128" s="425"/>
      <c r="GN128" s="425"/>
      <c r="GO128" s="425"/>
      <c r="GP128" s="425"/>
      <c r="GQ128" s="425"/>
      <c r="GR128" s="425"/>
      <c r="GS128" s="425"/>
      <c r="GT128" s="425"/>
      <c r="GU128" s="425"/>
      <c r="GV128" s="425"/>
      <c r="GW128" s="425"/>
      <c r="GX128" s="425"/>
      <c r="GY128" s="425"/>
      <c r="GZ128" s="425"/>
      <c r="HA128" s="425"/>
      <c r="HB128" s="425"/>
      <c r="HC128" s="425"/>
      <c r="HD128" s="425"/>
      <c r="HE128" s="425"/>
      <c r="HF128" s="425"/>
      <c r="HG128" s="425"/>
      <c r="HH128" s="425"/>
      <c r="HI128" s="425"/>
      <c r="HJ128" s="425"/>
      <c r="HK128" s="425"/>
      <c r="HL128" s="425"/>
      <c r="HM128" s="425"/>
      <c r="HN128" s="425"/>
      <c r="HO128" s="425"/>
      <c r="HP128" s="425"/>
      <c r="HQ128" s="425"/>
      <c r="HR128" s="425"/>
      <c r="HS128" s="425"/>
      <c r="HT128" s="425"/>
      <c r="HU128" s="425"/>
      <c r="HV128" s="425"/>
      <c r="HW128" s="425"/>
      <c r="HX128" s="425"/>
      <c r="HY128" s="425"/>
      <c r="HZ128" s="425"/>
      <c r="IA128" s="425"/>
      <c r="IB128" s="425"/>
      <c r="IC128" s="425"/>
      <c r="ID128" s="425"/>
      <c r="IE128" s="425"/>
      <c r="IF128" s="425"/>
      <c r="IG128" s="425"/>
      <c r="IH128" s="425"/>
      <c r="II128" s="425"/>
      <c r="IJ128" s="425"/>
      <c r="IK128" s="425"/>
      <c r="IL128" s="425"/>
      <c r="IM128" s="425"/>
      <c r="IN128" s="425"/>
      <c r="IO128" s="425"/>
      <c r="IP128" s="425"/>
      <c r="IQ128" s="425"/>
      <c r="IR128" s="425"/>
      <c r="IS128" s="425"/>
      <c r="IT128" s="425"/>
      <c r="IU128" s="425"/>
      <c r="IV128" s="425"/>
    </row>
    <row r="129" s="428" customFormat="1" ht="27.6" customHeight="1" spans="2:256">
      <c r="B129" s="465"/>
      <c r="GH129" s="425"/>
      <c r="GI129" s="425"/>
      <c r="GJ129" s="425"/>
      <c r="GK129" s="425"/>
      <c r="GL129" s="425"/>
      <c r="GM129" s="425"/>
      <c r="GN129" s="425"/>
      <c r="GO129" s="425"/>
      <c r="GP129" s="425"/>
      <c r="GQ129" s="425"/>
      <c r="GR129" s="425"/>
      <c r="GS129" s="425"/>
      <c r="GT129" s="425"/>
      <c r="GU129" s="425"/>
      <c r="GV129" s="425"/>
      <c r="GW129" s="425"/>
      <c r="GX129" s="425"/>
      <c r="GY129" s="425"/>
      <c r="GZ129" s="425"/>
      <c r="HA129" s="425"/>
      <c r="HB129" s="425"/>
      <c r="HC129" s="425"/>
      <c r="HD129" s="425"/>
      <c r="HE129" s="425"/>
      <c r="HF129" s="425"/>
      <c r="HG129" s="425"/>
      <c r="HH129" s="425"/>
      <c r="HI129" s="425"/>
      <c r="HJ129" s="425"/>
      <c r="HK129" s="425"/>
      <c r="HL129" s="425"/>
      <c r="HM129" s="425"/>
      <c r="HN129" s="425"/>
      <c r="HO129" s="425"/>
      <c r="HP129" s="425"/>
      <c r="HQ129" s="425"/>
      <c r="HR129" s="425"/>
      <c r="HS129" s="425"/>
      <c r="HT129" s="425"/>
      <c r="HU129" s="425"/>
      <c r="HV129" s="425"/>
      <c r="HW129" s="425"/>
      <c r="HX129" s="425"/>
      <c r="HY129" s="425"/>
      <c r="HZ129" s="425"/>
      <c r="IA129" s="425"/>
      <c r="IB129" s="425"/>
      <c r="IC129" s="425"/>
      <c r="ID129" s="425"/>
      <c r="IE129" s="425"/>
      <c r="IF129" s="425"/>
      <c r="IG129" s="425"/>
      <c r="IH129" s="425"/>
      <c r="II129" s="425"/>
      <c r="IJ129" s="425"/>
      <c r="IK129" s="425"/>
      <c r="IL129" s="425"/>
      <c r="IM129" s="425"/>
      <c r="IN129" s="425"/>
      <c r="IO129" s="425"/>
      <c r="IP129" s="425"/>
      <c r="IQ129" s="425"/>
      <c r="IR129" s="425"/>
      <c r="IS129" s="425"/>
      <c r="IT129" s="425"/>
      <c r="IU129" s="425"/>
      <c r="IV129" s="425"/>
    </row>
    <row r="130" s="428" customFormat="1" ht="27.6" customHeight="1" spans="2:256">
      <c r="B130" s="465"/>
      <c r="GH130" s="425"/>
      <c r="GI130" s="425"/>
      <c r="GJ130" s="425"/>
      <c r="GK130" s="425"/>
      <c r="GL130" s="425"/>
      <c r="GM130" s="425"/>
      <c r="GN130" s="425"/>
      <c r="GO130" s="425"/>
      <c r="GP130" s="425"/>
      <c r="GQ130" s="425"/>
      <c r="GR130" s="425"/>
      <c r="GS130" s="425"/>
      <c r="GT130" s="425"/>
      <c r="GU130" s="425"/>
      <c r="GV130" s="425"/>
      <c r="GW130" s="425"/>
      <c r="GX130" s="425"/>
      <c r="GY130" s="425"/>
      <c r="GZ130" s="425"/>
      <c r="HA130" s="425"/>
      <c r="HB130" s="425"/>
      <c r="HC130" s="425"/>
      <c r="HD130" s="425"/>
      <c r="HE130" s="425"/>
      <c r="HF130" s="425"/>
      <c r="HG130" s="425"/>
      <c r="HH130" s="425"/>
      <c r="HI130" s="425"/>
      <c r="HJ130" s="425"/>
      <c r="HK130" s="425"/>
      <c r="HL130" s="425"/>
      <c r="HM130" s="425"/>
      <c r="HN130" s="425"/>
      <c r="HO130" s="425"/>
      <c r="HP130" s="425"/>
      <c r="HQ130" s="425"/>
      <c r="HR130" s="425"/>
      <c r="HS130" s="425"/>
      <c r="HT130" s="425"/>
      <c r="HU130" s="425"/>
      <c r="HV130" s="425"/>
      <c r="HW130" s="425"/>
      <c r="HX130" s="425"/>
      <c r="HY130" s="425"/>
      <c r="HZ130" s="425"/>
      <c r="IA130" s="425"/>
      <c r="IB130" s="425"/>
      <c r="IC130" s="425"/>
      <c r="ID130" s="425"/>
      <c r="IE130" s="425"/>
      <c r="IF130" s="425"/>
      <c r="IG130" s="425"/>
      <c r="IH130" s="425"/>
      <c r="II130" s="425"/>
      <c r="IJ130" s="425"/>
      <c r="IK130" s="425"/>
      <c r="IL130" s="425"/>
      <c r="IM130" s="425"/>
      <c r="IN130" s="425"/>
      <c r="IO130" s="425"/>
      <c r="IP130" s="425"/>
      <c r="IQ130" s="425"/>
      <c r="IR130" s="425"/>
      <c r="IS130" s="425"/>
      <c r="IT130" s="425"/>
      <c r="IU130" s="425"/>
      <c r="IV130" s="425"/>
    </row>
    <row r="131" s="428" customFormat="1" ht="27.6" customHeight="1" spans="2:256">
      <c r="B131" s="465"/>
      <c r="GH131" s="425"/>
      <c r="GI131" s="425"/>
      <c r="GJ131" s="425"/>
      <c r="GK131" s="425"/>
      <c r="GL131" s="425"/>
      <c r="GM131" s="425"/>
      <c r="GN131" s="425"/>
      <c r="GO131" s="425"/>
      <c r="GP131" s="425"/>
      <c r="GQ131" s="425"/>
      <c r="GR131" s="425"/>
      <c r="GS131" s="425"/>
      <c r="GT131" s="425"/>
      <c r="GU131" s="425"/>
      <c r="GV131" s="425"/>
      <c r="GW131" s="425"/>
      <c r="GX131" s="425"/>
      <c r="GY131" s="425"/>
      <c r="GZ131" s="425"/>
      <c r="HA131" s="425"/>
      <c r="HB131" s="425"/>
      <c r="HC131" s="425"/>
      <c r="HD131" s="425"/>
      <c r="HE131" s="425"/>
      <c r="HF131" s="425"/>
      <c r="HG131" s="425"/>
      <c r="HH131" s="425"/>
      <c r="HI131" s="425"/>
      <c r="HJ131" s="425"/>
      <c r="HK131" s="425"/>
      <c r="HL131" s="425"/>
      <c r="HM131" s="425"/>
      <c r="HN131" s="425"/>
      <c r="HO131" s="425"/>
      <c r="HP131" s="425"/>
      <c r="HQ131" s="425"/>
      <c r="HR131" s="425"/>
      <c r="HS131" s="425"/>
      <c r="HT131" s="425"/>
      <c r="HU131" s="425"/>
      <c r="HV131" s="425"/>
      <c r="HW131" s="425"/>
      <c r="HX131" s="425"/>
      <c r="HY131" s="425"/>
      <c r="HZ131" s="425"/>
      <c r="IA131" s="425"/>
      <c r="IB131" s="425"/>
      <c r="IC131" s="425"/>
      <c r="ID131" s="425"/>
      <c r="IE131" s="425"/>
      <c r="IF131" s="425"/>
      <c r="IG131" s="425"/>
      <c r="IH131" s="425"/>
      <c r="II131" s="425"/>
      <c r="IJ131" s="425"/>
      <c r="IK131" s="425"/>
      <c r="IL131" s="425"/>
      <c r="IM131" s="425"/>
      <c r="IN131" s="425"/>
      <c r="IO131" s="425"/>
      <c r="IP131" s="425"/>
      <c r="IQ131" s="425"/>
      <c r="IR131" s="425"/>
      <c r="IS131" s="425"/>
      <c r="IT131" s="425"/>
      <c r="IU131" s="425"/>
      <c r="IV131" s="425"/>
    </row>
    <row r="132" s="428" customFormat="1" ht="27.6" customHeight="1" spans="2:256">
      <c r="B132" s="465"/>
      <c r="GH132" s="425"/>
      <c r="GI132" s="425"/>
      <c r="GJ132" s="425"/>
      <c r="GK132" s="425"/>
      <c r="GL132" s="425"/>
      <c r="GM132" s="425"/>
      <c r="GN132" s="425"/>
      <c r="GO132" s="425"/>
      <c r="GP132" s="425"/>
      <c r="GQ132" s="425"/>
      <c r="GR132" s="425"/>
      <c r="GS132" s="425"/>
      <c r="GT132" s="425"/>
      <c r="GU132" s="425"/>
      <c r="GV132" s="425"/>
      <c r="GW132" s="425"/>
      <c r="GX132" s="425"/>
      <c r="GY132" s="425"/>
      <c r="GZ132" s="425"/>
      <c r="HA132" s="425"/>
      <c r="HB132" s="425"/>
      <c r="HC132" s="425"/>
      <c r="HD132" s="425"/>
      <c r="HE132" s="425"/>
      <c r="HF132" s="425"/>
      <c r="HG132" s="425"/>
      <c r="HH132" s="425"/>
      <c r="HI132" s="425"/>
      <c r="HJ132" s="425"/>
      <c r="HK132" s="425"/>
      <c r="HL132" s="425"/>
      <c r="HM132" s="425"/>
      <c r="HN132" s="425"/>
      <c r="HO132" s="425"/>
      <c r="HP132" s="425"/>
      <c r="HQ132" s="425"/>
      <c r="HR132" s="425"/>
      <c r="HS132" s="425"/>
      <c r="HT132" s="425"/>
      <c r="HU132" s="425"/>
      <c r="HV132" s="425"/>
      <c r="HW132" s="425"/>
      <c r="HX132" s="425"/>
      <c r="HY132" s="425"/>
      <c r="HZ132" s="425"/>
      <c r="IA132" s="425"/>
      <c r="IB132" s="425"/>
      <c r="IC132" s="425"/>
      <c r="ID132" s="425"/>
      <c r="IE132" s="425"/>
      <c r="IF132" s="425"/>
      <c r="IG132" s="425"/>
      <c r="IH132" s="425"/>
      <c r="II132" s="425"/>
      <c r="IJ132" s="425"/>
      <c r="IK132" s="425"/>
      <c r="IL132" s="425"/>
      <c r="IM132" s="425"/>
      <c r="IN132" s="425"/>
      <c r="IO132" s="425"/>
      <c r="IP132" s="425"/>
      <c r="IQ132" s="425"/>
      <c r="IR132" s="425"/>
      <c r="IS132" s="425"/>
      <c r="IT132" s="425"/>
      <c r="IU132" s="425"/>
      <c r="IV132" s="425"/>
    </row>
    <row r="133" s="428" customFormat="1" ht="27.6" customHeight="1" spans="2:256">
      <c r="B133" s="465"/>
      <c r="GH133" s="425"/>
      <c r="GI133" s="425"/>
      <c r="GJ133" s="425"/>
      <c r="GK133" s="425"/>
      <c r="GL133" s="425"/>
      <c r="GM133" s="425"/>
      <c r="GN133" s="425"/>
      <c r="GO133" s="425"/>
      <c r="GP133" s="425"/>
      <c r="GQ133" s="425"/>
      <c r="GR133" s="425"/>
      <c r="GS133" s="425"/>
      <c r="GT133" s="425"/>
      <c r="GU133" s="425"/>
      <c r="GV133" s="425"/>
      <c r="GW133" s="425"/>
      <c r="GX133" s="425"/>
      <c r="GY133" s="425"/>
      <c r="GZ133" s="425"/>
      <c r="HA133" s="425"/>
      <c r="HB133" s="425"/>
      <c r="HC133" s="425"/>
      <c r="HD133" s="425"/>
      <c r="HE133" s="425"/>
      <c r="HF133" s="425"/>
      <c r="HG133" s="425"/>
      <c r="HH133" s="425"/>
      <c r="HI133" s="425"/>
      <c r="HJ133" s="425"/>
      <c r="HK133" s="425"/>
      <c r="HL133" s="425"/>
      <c r="HM133" s="425"/>
      <c r="HN133" s="425"/>
      <c r="HO133" s="425"/>
      <c r="HP133" s="425"/>
      <c r="HQ133" s="425"/>
      <c r="HR133" s="425"/>
      <c r="HS133" s="425"/>
      <c r="HT133" s="425"/>
      <c r="HU133" s="425"/>
      <c r="HV133" s="425"/>
      <c r="HW133" s="425"/>
      <c r="HX133" s="425"/>
      <c r="HY133" s="425"/>
      <c r="HZ133" s="425"/>
      <c r="IA133" s="425"/>
      <c r="IB133" s="425"/>
      <c r="IC133" s="425"/>
      <c r="ID133" s="425"/>
      <c r="IE133" s="425"/>
      <c r="IF133" s="425"/>
      <c r="IG133" s="425"/>
      <c r="IH133" s="425"/>
      <c r="II133" s="425"/>
      <c r="IJ133" s="425"/>
      <c r="IK133" s="425"/>
      <c r="IL133" s="425"/>
      <c r="IM133" s="425"/>
      <c r="IN133" s="425"/>
      <c r="IO133" s="425"/>
      <c r="IP133" s="425"/>
      <c r="IQ133" s="425"/>
      <c r="IR133" s="425"/>
      <c r="IS133" s="425"/>
      <c r="IT133" s="425"/>
      <c r="IU133" s="425"/>
      <c r="IV133" s="425"/>
    </row>
    <row r="134" s="428" customFormat="1" ht="27.6" customHeight="1" spans="2:256">
      <c r="B134" s="465"/>
      <c r="GH134" s="425"/>
      <c r="GI134" s="425"/>
      <c r="GJ134" s="425"/>
      <c r="GK134" s="425"/>
      <c r="GL134" s="425"/>
      <c r="GM134" s="425"/>
      <c r="GN134" s="425"/>
      <c r="GO134" s="425"/>
      <c r="GP134" s="425"/>
      <c r="GQ134" s="425"/>
      <c r="GR134" s="425"/>
      <c r="GS134" s="425"/>
      <c r="GT134" s="425"/>
      <c r="GU134" s="425"/>
      <c r="GV134" s="425"/>
      <c r="GW134" s="425"/>
      <c r="GX134" s="425"/>
      <c r="GY134" s="425"/>
      <c r="GZ134" s="425"/>
      <c r="HA134" s="425"/>
      <c r="HB134" s="425"/>
      <c r="HC134" s="425"/>
      <c r="HD134" s="425"/>
      <c r="HE134" s="425"/>
      <c r="HF134" s="425"/>
      <c r="HG134" s="425"/>
      <c r="HH134" s="425"/>
      <c r="HI134" s="425"/>
      <c r="HJ134" s="425"/>
      <c r="HK134" s="425"/>
      <c r="HL134" s="425"/>
      <c r="HM134" s="425"/>
      <c r="HN134" s="425"/>
      <c r="HO134" s="425"/>
      <c r="HP134" s="425"/>
      <c r="HQ134" s="425"/>
      <c r="HR134" s="425"/>
      <c r="HS134" s="425"/>
      <c r="HT134" s="425"/>
      <c r="HU134" s="425"/>
      <c r="HV134" s="425"/>
      <c r="HW134" s="425"/>
      <c r="HX134" s="425"/>
      <c r="HY134" s="425"/>
      <c r="HZ134" s="425"/>
      <c r="IA134" s="425"/>
      <c r="IB134" s="425"/>
      <c r="IC134" s="425"/>
      <c r="ID134" s="425"/>
      <c r="IE134" s="425"/>
      <c r="IF134" s="425"/>
      <c r="IG134" s="425"/>
      <c r="IH134" s="425"/>
      <c r="II134" s="425"/>
      <c r="IJ134" s="425"/>
      <c r="IK134" s="425"/>
      <c r="IL134" s="425"/>
      <c r="IM134" s="425"/>
      <c r="IN134" s="425"/>
      <c r="IO134" s="425"/>
      <c r="IP134" s="425"/>
      <c r="IQ134" s="425"/>
      <c r="IR134" s="425"/>
      <c r="IS134" s="425"/>
      <c r="IT134" s="425"/>
      <c r="IU134" s="425"/>
      <c r="IV134" s="425"/>
    </row>
    <row r="135" s="428" customFormat="1" ht="27.6" customHeight="1" spans="2:256">
      <c r="B135" s="465"/>
      <c r="GH135" s="425"/>
      <c r="GI135" s="425"/>
      <c r="GJ135" s="425"/>
      <c r="GK135" s="425"/>
      <c r="GL135" s="425"/>
      <c r="GM135" s="425"/>
      <c r="GN135" s="425"/>
      <c r="GO135" s="425"/>
      <c r="GP135" s="425"/>
      <c r="GQ135" s="425"/>
      <c r="GR135" s="425"/>
      <c r="GS135" s="425"/>
      <c r="GT135" s="425"/>
      <c r="GU135" s="425"/>
      <c r="GV135" s="425"/>
      <c r="GW135" s="425"/>
      <c r="GX135" s="425"/>
      <c r="GY135" s="425"/>
      <c r="GZ135" s="425"/>
      <c r="HA135" s="425"/>
      <c r="HB135" s="425"/>
      <c r="HC135" s="425"/>
      <c r="HD135" s="425"/>
      <c r="HE135" s="425"/>
      <c r="HF135" s="425"/>
      <c r="HG135" s="425"/>
      <c r="HH135" s="425"/>
      <c r="HI135" s="425"/>
      <c r="HJ135" s="425"/>
      <c r="HK135" s="425"/>
      <c r="HL135" s="425"/>
      <c r="HM135" s="425"/>
      <c r="HN135" s="425"/>
      <c r="HO135" s="425"/>
      <c r="HP135" s="425"/>
      <c r="HQ135" s="425"/>
      <c r="HR135" s="425"/>
      <c r="HS135" s="425"/>
      <c r="HT135" s="425"/>
      <c r="HU135" s="425"/>
      <c r="HV135" s="425"/>
      <c r="HW135" s="425"/>
      <c r="HX135" s="425"/>
      <c r="HY135" s="425"/>
      <c r="HZ135" s="425"/>
      <c r="IA135" s="425"/>
      <c r="IB135" s="425"/>
      <c r="IC135" s="425"/>
      <c r="ID135" s="425"/>
      <c r="IE135" s="425"/>
      <c r="IF135" s="425"/>
      <c r="IG135" s="425"/>
      <c r="IH135" s="425"/>
      <c r="II135" s="425"/>
      <c r="IJ135" s="425"/>
      <c r="IK135" s="425"/>
      <c r="IL135" s="425"/>
      <c r="IM135" s="425"/>
      <c r="IN135" s="425"/>
      <c r="IO135" s="425"/>
      <c r="IP135" s="425"/>
      <c r="IQ135" s="425"/>
      <c r="IR135" s="425"/>
      <c r="IS135" s="425"/>
      <c r="IT135" s="425"/>
      <c r="IU135" s="425"/>
      <c r="IV135" s="425"/>
    </row>
    <row r="136" s="428" customFormat="1" ht="27.6" customHeight="1" spans="2:256">
      <c r="B136" s="465"/>
      <c r="GH136" s="425"/>
      <c r="GI136" s="425"/>
      <c r="GJ136" s="425"/>
      <c r="GK136" s="425"/>
      <c r="GL136" s="425"/>
      <c r="GM136" s="425"/>
      <c r="GN136" s="425"/>
      <c r="GO136" s="425"/>
      <c r="GP136" s="425"/>
      <c r="GQ136" s="425"/>
      <c r="GR136" s="425"/>
      <c r="GS136" s="425"/>
      <c r="GT136" s="425"/>
      <c r="GU136" s="425"/>
      <c r="GV136" s="425"/>
      <c r="GW136" s="425"/>
      <c r="GX136" s="425"/>
      <c r="GY136" s="425"/>
      <c r="GZ136" s="425"/>
      <c r="HA136" s="425"/>
      <c r="HB136" s="425"/>
      <c r="HC136" s="425"/>
      <c r="HD136" s="425"/>
      <c r="HE136" s="425"/>
      <c r="HF136" s="425"/>
      <c r="HG136" s="425"/>
      <c r="HH136" s="425"/>
      <c r="HI136" s="425"/>
      <c r="HJ136" s="425"/>
      <c r="HK136" s="425"/>
      <c r="HL136" s="425"/>
      <c r="HM136" s="425"/>
      <c r="HN136" s="425"/>
      <c r="HO136" s="425"/>
      <c r="HP136" s="425"/>
      <c r="HQ136" s="425"/>
      <c r="HR136" s="425"/>
      <c r="HS136" s="425"/>
      <c r="HT136" s="425"/>
      <c r="HU136" s="425"/>
      <c r="HV136" s="425"/>
      <c r="HW136" s="425"/>
      <c r="HX136" s="425"/>
      <c r="HY136" s="425"/>
      <c r="HZ136" s="425"/>
      <c r="IA136" s="425"/>
      <c r="IB136" s="425"/>
      <c r="IC136" s="425"/>
      <c r="ID136" s="425"/>
      <c r="IE136" s="425"/>
      <c r="IF136" s="425"/>
      <c r="IG136" s="425"/>
      <c r="IH136" s="425"/>
      <c r="II136" s="425"/>
      <c r="IJ136" s="425"/>
      <c r="IK136" s="425"/>
      <c r="IL136" s="425"/>
      <c r="IM136" s="425"/>
      <c r="IN136" s="425"/>
      <c r="IO136" s="425"/>
      <c r="IP136" s="425"/>
      <c r="IQ136" s="425"/>
      <c r="IR136" s="425"/>
      <c r="IS136" s="425"/>
      <c r="IT136" s="425"/>
      <c r="IU136" s="425"/>
      <c r="IV136" s="425"/>
    </row>
    <row r="137" s="428" customFormat="1" ht="27.6" customHeight="1" spans="2:256">
      <c r="B137" s="465"/>
      <c r="GH137" s="425"/>
      <c r="GI137" s="425"/>
      <c r="GJ137" s="425"/>
      <c r="GK137" s="425"/>
      <c r="GL137" s="425"/>
      <c r="GM137" s="425"/>
      <c r="GN137" s="425"/>
      <c r="GO137" s="425"/>
      <c r="GP137" s="425"/>
      <c r="GQ137" s="425"/>
      <c r="GR137" s="425"/>
      <c r="GS137" s="425"/>
      <c r="GT137" s="425"/>
      <c r="GU137" s="425"/>
      <c r="GV137" s="425"/>
      <c r="GW137" s="425"/>
      <c r="GX137" s="425"/>
      <c r="GY137" s="425"/>
      <c r="GZ137" s="425"/>
      <c r="HA137" s="425"/>
      <c r="HB137" s="425"/>
      <c r="HC137" s="425"/>
      <c r="HD137" s="425"/>
      <c r="HE137" s="425"/>
      <c r="HF137" s="425"/>
      <c r="HG137" s="425"/>
      <c r="HH137" s="425"/>
      <c r="HI137" s="425"/>
      <c r="HJ137" s="425"/>
      <c r="HK137" s="425"/>
      <c r="HL137" s="425"/>
      <c r="HM137" s="425"/>
      <c r="HN137" s="425"/>
      <c r="HO137" s="425"/>
      <c r="HP137" s="425"/>
      <c r="HQ137" s="425"/>
      <c r="HR137" s="425"/>
      <c r="HS137" s="425"/>
      <c r="HT137" s="425"/>
      <c r="HU137" s="425"/>
      <c r="HV137" s="425"/>
      <c r="HW137" s="425"/>
      <c r="HX137" s="425"/>
      <c r="HY137" s="425"/>
      <c r="HZ137" s="425"/>
      <c r="IA137" s="425"/>
      <c r="IB137" s="425"/>
      <c r="IC137" s="425"/>
      <c r="ID137" s="425"/>
      <c r="IE137" s="425"/>
      <c r="IF137" s="425"/>
      <c r="IG137" s="425"/>
      <c r="IH137" s="425"/>
      <c r="II137" s="425"/>
      <c r="IJ137" s="425"/>
      <c r="IK137" s="425"/>
      <c r="IL137" s="425"/>
      <c r="IM137" s="425"/>
      <c r="IN137" s="425"/>
      <c r="IO137" s="425"/>
      <c r="IP137" s="425"/>
      <c r="IQ137" s="425"/>
      <c r="IR137" s="425"/>
      <c r="IS137" s="425"/>
      <c r="IT137" s="425"/>
      <c r="IU137" s="425"/>
      <c r="IV137" s="425"/>
    </row>
    <row r="138" s="428" customFormat="1" ht="27.6" customHeight="1" spans="2:256">
      <c r="B138" s="465"/>
      <c r="GH138" s="425"/>
      <c r="GI138" s="425"/>
      <c r="GJ138" s="425"/>
      <c r="GK138" s="425"/>
      <c r="GL138" s="425"/>
      <c r="GM138" s="425"/>
      <c r="GN138" s="425"/>
      <c r="GO138" s="425"/>
      <c r="GP138" s="425"/>
      <c r="GQ138" s="425"/>
      <c r="GR138" s="425"/>
      <c r="GS138" s="425"/>
      <c r="GT138" s="425"/>
      <c r="GU138" s="425"/>
      <c r="GV138" s="425"/>
      <c r="GW138" s="425"/>
      <c r="GX138" s="425"/>
      <c r="GY138" s="425"/>
      <c r="GZ138" s="425"/>
      <c r="HA138" s="425"/>
      <c r="HB138" s="425"/>
      <c r="HC138" s="425"/>
      <c r="HD138" s="425"/>
      <c r="HE138" s="425"/>
      <c r="HF138" s="425"/>
      <c r="HG138" s="425"/>
      <c r="HH138" s="425"/>
      <c r="HI138" s="425"/>
      <c r="HJ138" s="425"/>
      <c r="HK138" s="425"/>
      <c r="HL138" s="425"/>
      <c r="HM138" s="425"/>
      <c r="HN138" s="425"/>
      <c r="HO138" s="425"/>
      <c r="HP138" s="425"/>
      <c r="HQ138" s="425"/>
      <c r="HR138" s="425"/>
      <c r="HS138" s="425"/>
      <c r="HT138" s="425"/>
      <c r="HU138" s="425"/>
      <c r="HV138" s="425"/>
      <c r="HW138" s="425"/>
      <c r="HX138" s="425"/>
      <c r="HY138" s="425"/>
      <c r="HZ138" s="425"/>
      <c r="IA138" s="425"/>
      <c r="IB138" s="425"/>
      <c r="IC138" s="425"/>
      <c r="ID138" s="425"/>
      <c r="IE138" s="425"/>
      <c r="IF138" s="425"/>
      <c r="IG138" s="425"/>
      <c r="IH138" s="425"/>
      <c r="II138" s="425"/>
      <c r="IJ138" s="425"/>
      <c r="IK138" s="425"/>
      <c r="IL138" s="425"/>
      <c r="IM138" s="425"/>
      <c r="IN138" s="425"/>
      <c r="IO138" s="425"/>
      <c r="IP138" s="425"/>
      <c r="IQ138" s="425"/>
      <c r="IR138" s="425"/>
      <c r="IS138" s="425"/>
      <c r="IT138" s="425"/>
      <c r="IU138" s="425"/>
      <c r="IV138" s="425"/>
    </row>
    <row r="139" s="428" customFormat="1" ht="27.6" customHeight="1" spans="2:256">
      <c r="B139" s="465"/>
      <c r="GH139" s="425"/>
      <c r="GI139" s="425"/>
      <c r="GJ139" s="425"/>
      <c r="GK139" s="425"/>
      <c r="GL139" s="425"/>
      <c r="GM139" s="425"/>
      <c r="GN139" s="425"/>
      <c r="GO139" s="425"/>
      <c r="GP139" s="425"/>
      <c r="GQ139" s="425"/>
      <c r="GR139" s="425"/>
      <c r="GS139" s="425"/>
      <c r="GT139" s="425"/>
      <c r="GU139" s="425"/>
      <c r="GV139" s="425"/>
      <c r="GW139" s="425"/>
      <c r="GX139" s="425"/>
      <c r="GY139" s="425"/>
      <c r="GZ139" s="425"/>
      <c r="HA139" s="425"/>
      <c r="HB139" s="425"/>
      <c r="HC139" s="425"/>
      <c r="HD139" s="425"/>
      <c r="HE139" s="425"/>
      <c r="HF139" s="425"/>
      <c r="HG139" s="425"/>
      <c r="HH139" s="425"/>
      <c r="HI139" s="425"/>
      <c r="HJ139" s="425"/>
      <c r="HK139" s="425"/>
      <c r="HL139" s="425"/>
      <c r="HM139" s="425"/>
      <c r="HN139" s="425"/>
      <c r="HO139" s="425"/>
      <c r="HP139" s="425"/>
      <c r="HQ139" s="425"/>
      <c r="HR139" s="425"/>
      <c r="HS139" s="425"/>
      <c r="HT139" s="425"/>
      <c r="HU139" s="425"/>
      <c r="HV139" s="425"/>
      <c r="HW139" s="425"/>
      <c r="HX139" s="425"/>
      <c r="HY139" s="425"/>
      <c r="HZ139" s="425"/>
      <c r="IA139" s="425"/>
      <c r="IB139" s="425"/>
      <c r="IC139" s="425"/>
      <c r="ID139" s="425"/>
      <c r="IE139" s="425"/>
      <c r="IF139" s="425"/>
      <c r="IG139" s="425"/>
      <c r="IH139" s="425"/>
      <c r="II139" s="425"/>
      <c r="IJ139" s="425"/>
      <c r="IK139" s="425"/>
      <c r="IL139" s="425"/>
      <c r="IM139" s="425"/>
      <c r="IN139" s="425"/>
      <c r="IO139" s="425"/>
      <c r="IP139" s="425"/>
      <c r="IQ139" s="425"/>
      <c r="IR139" s="425"/>
      <c r="IS139" s="425"/>
      <c r="IT139" s="425"/>
      <c r="IU139" s="425"/>
      <c r="IV139" s="425"/>
    </row>
    <row r="140" s="428" customFormat="1" ht="27.6" customHeight="1" spans="2:256">
      <c r="B140" s="465"/>
      <c r="GH140" s="425"/>
      <c r="GI140" s="425"/>
      <c r="GJ140" s="425"/>
      <c r="GK140" s="425"/>
      <c r="GL140" s="425"/>
      <c r="GM140" s="425"/>
      <c r="GN140" s="425"/>
      <c r="GO140" s="425"/>
      <c r="GP140" s="425"/>
      <c r="GQ140" s="425"/>
      <c r="GR140" s="425"/>
      <c r="GS140" s="425"/>
      <c r="GT140" s="425"/>
      <c r="GU140" s="425"/>
      <c r="GV140" s="425"/>
      <c r="GW140" s="425"/>
      <c r="GX140" s="425"/>
      <c r="GY140" s="425"/>
      <c r="GZ140" s="425"/>
      <c r="HA140" s="425"/>
      <c r="HB140" s="425"/>
      <c r="HC140" s="425"/>
      <c r="HD140" s="425"/>
      <c r="HE140" s="425"/>
      <c r="HF140" s="425"/>
      <c r="HG140" s="425"/>
      <c r="HH140" s="425"/>
      <c r="HI140" s="425"/>
      <c r="HJ140" s="425"/>
      <c r="HK140" s="425"/>
      <c r="HL140" s="425"/>
      <c r="HM140" s="425"/>
      <c r="HN140" s="425"/>
      <c r="HO140" s="425"/>
      <c r="HP140" s="425"/>
      <c r="HQ140" s="425"/>
      <c r="HR140" s="425"/>
      <c r="HS140" s="425"/>
      <c r="HT140" s="425"/>
      <c r="HU140" s="425"/>
      <c r="HV140" s="425"/>
      <c r="HW140" s="425"/>
      <c r="HX140" s="425"/>
      <c r="HY140" s="425"/>
      <c r="HZ140" s="425"/>
      <c r="IA140" s="425"/>
      <c r="IB140" s="425"/>
      <c r="IC140" s="425"/>
      <c r="ID140" s="425"/>
      <c r="IE140" s="425"/>
      <c r="IF140" s="425"/>
      <c r="IG140" s="425"/>
      <c r="IH140" s="425"/>
      <c r="II140" s="425"/>
      <c r="IJ140" s="425"/>
      <c r="IK140" s="425"/>
      <c r="IL140" s="425"/>
      <c r="IM140" s="425"/>
      <c r="IN140" s="425"/>
      <c r="IO140" s="425"/>
      <c r="IP140" s="425"/>
      <c r="IQ140" s="425"/>
      <c r="IR140" s="425"/>
      <c r="IS140" s="425"/>
      <c r="IT140" s="425"/>
      <c r="IU140" s="425"/>
      <c r="IV140" s="425"/>
    </row>
    <row r="141" s="428" customFormat="1" ht="27.6" customHeight="1" spans="2:256">
      <c r="B141" s="465"/>
      <c r="GH141" s="425"/>
      <c r="GI141" s="425"/>
      <c r="GJ141" s="425"/>
      <c r="GK141" s="425"/>
      <c r="GL141" s="425"/>
      <c r="GM141" s="425"/>
      <c r="GN141" s="425"/>
      <c r="GO141" s="425"/>
      <c r="GP141" s="425"/>
      <c r="GQ141" s="425"/>
      <c r="GR141" s="425"/>
      <c r="GS141" s="425"/>
      <c r="GT141" s="425"/>
      <c r="GU141" s="425"/>
      <c r="GV141" s="425"/>
      <c r="GW141" s="425"/>
      <c r="GX141" s="425"/>
      <c r="GY141" s="425"/>
      <c r="GZ141" s="425"/>
      <c r="HA141" s="425"/>
      <c r="HB141" s="425"/>
      <c r="HC141" s="425"/>
      <c r="HD141" s="425"/>
      <c r="HE141" s="425"/>
      <c r="HF141" s="425"/>
      <c r="HG141" s="425"/>
      <c r="HH141" s="425"/>
      <c r="HI141" s="425"/>
      <c r="HJ141" s="425"/>
      <c r="HK141" s="425"/>
      <c r="HL141" s="425"/>
      <c r="HM141" s="425"/>
      <c r="HN141" s="425"/>
      <c r="HO141" s="425"/>
      <c r="HP141" s="425"/>
      <c r="HQ141" s="425"/>
      <c r="HR141" s="425"/>
      <c r="HS141" s="425"/>
      <c r="HT141" s="425"/>
      <c r="HU141" s="425"/>
      <c r="HV141" s="425"/>
      <c r="HW141" s="425"/>
      <c r="HX141" s="425"/>
      <c r="HY141" s="425"/>
      <c r="HZ141" s="425"/>
      <c r="IA141" s="425"/>
      <c r="IB141" s="425"/>
      <c r="IC141" s="425"/>
      <c r="ID141" s="425"/>
      <c r="IE141" s="425"/>
      <c r="IF141" s="425"/>
      <c r="IG141" s="425"/>
      <c r="IH141" s="425"/>
      <c r="II141" s="425"/>
      <c r="IJ141" s="425"/>
      <c r="IK141" s="425"/>
      <c r="IL141" s="425"/>
      <c r="IM141" s="425"/>
      <c r="IN141" s="425"/>
      <c r="IO141" s="425"/>
      <c r="IP141" s="425"/>
      <c r="IQ141" s="425"/>
      <c r="IR141" s="425"/>
      <c r="IS141" s="425"/>
      <c r="IT141" s="425"/>
      <c r="IU141" s="425"/>
      <c r="IV141" s="425"/>
    </row>
    <row r="142" s="428" customFormat="1" ht="27.6" customHeight="1" spans="2:256">
      <c r="B142" s="465"/>
      <c r="GH142" s="425"/>
      <c r="GI142" s="425"/>
      <c r="GJ142" s="425"/>
      <c r="GK142" s="425"/>
      <c r="GL142" s="425"/>
      <c r="GM142" s="425"/>
      <c r="GN142" s="425"/>
      <c r="GO142" s="425"/>
      <c r="GP142" s="425"/>
      <c r="GQ142" s="425"/>
      <c r="GR142" s="425"/>
      <c r="GS142" s="425"/>
      <c r="GT142" s="425"/>
      <c r="GU142" s="425"/>
      <c r="GV142" s="425"/>
      <c r="GW142" s="425"/>
      <c r="GX142" s="425"/>
      <c r="GY142" s="425"/>
      <c r="GZ142" s="425"/>
      <c r="HA142" s="425"/>
      <c r="HB142" s="425"/>
      <c r="HC142" s="425"/>
      <c r="HD142" s="425"/>
      <c r="HE142" s="425"/>
      <c r="HF142" s="425"/>
      <c r="HG142" s="425"/>
      <c r="HH142" s="425"/>
      <c r="HI142" s="425"/>
      <c r="HJ142" s="425"/>
      <c r="HK142" s="425"/>
      <c r="HL142" s="425"/>
      <c r="HM142" s="425"/>
      <c r="HN142" s="425"/>
      <c r="HO142" s="425"/>
      <c r="HP142" s="425"/>
      <c r="HQ142" s="425"/>
      <c r="HR142" s="425"/>
      <c r="HS142" s="425"/>
      <c r="HT142" s="425"/>
      <c r="HU142" s="425"/>
      <c r="HV142" s="425"/>
      <c r="HW142" s="425"/>
      <c r="HX142" s="425"/>
      <c r="HY142" s="425"/>
      <c r="HZ142" s="425"/>
      <c r="IA142" s="425"/>
      <c r="IB142" s="425"/>
      <c r="IC142" s="425"/>
      <c r="ID142" s="425"/>
      <c r="IE142" s="425"/>
      <c r="IF142" s="425"/>
      <c r="IG142" s="425"/>
      <c r="IH142" s="425"/>
      <c r="II142" s="425"/>
      <c r="IJ142" s="425"/>
      <c r="IK142" s="425"/>
      <c r="IL142" s="425"/>
      <c r="IM142" s="425"/>
      <c r="IN142" s="425"/>
      <c r="IO142" s="425"/>
      <c r="IP142" s="425"/>
      <c r="IQ142" s="425"/>
      <c r="IR142" s="425"/>
      <c r="IS142" s="425"/>
      <c r="IT142" s="425"/>
      <c r="IU142" s="425"/>
      <c r="IV142" s="425"/>
    </row>
    <row r="143" s="428" customFormat="1" ht="27.6" customHeight="1" spans="2:256">
      <c r="B143" s="465"/>
      <c r="GH143" s="425"/>
      <c r="GI143" s="425"/>
      <c r="GJ143" s="425"/>
      <c r="GK143" s="425"/>
      <c r="GL143" s="425"/>
      <c r="GM143" s="425"/>
      <c r="GN143" s="425"/>
      <c r="GO143" s="425"/>
      <c r="GP143" s="425"/>
      <c r="GQ143" s="425"/>
      <c r="GR143" s="425"/>
      <c r="GS143" s="425"/>
      <c r="GT143" s="425"/>
      <c r="GU143" s="425"/>
      <c r="GV143" s="425"/>
      <c r="GW143" s="425"/>
      <c r="GX143" s="425"/>
      <c r="GY143" s="425"/>
      <c r="GZ143" s="425"/>
      <c r="HA143" s="425"/>
      <c r="HB143" s="425"/>
      <c r="HC143" s="425"/>
      <c r="HD143" s="425"/>
      <c r="HE143" s="425"/>
      <c r="HF143" s="425"/>
      <c r="HG143" s="425"/>
      <c r="HH143" s="425"/>
      <c r="HI143" s="425"/>
      <c r="HJ143" s="425"/>
      <c r="HK143" s="425"/>
      <c r="HL143" s="425"/>
      <c r="HM143" s="425"/>
      <c r="HN143" s="425"/>
      <c r="HO143" s="425"/>
      <c r="HP143" s="425"/>
      <c r="HQ143" s="425"/>
      <c r="HR143" s="425"/>
      <c r="HS143" s="425"/>
      <c r="HT143" s="425"/>
      <c r="HU143" s="425"/>
      <c r="HV143" s="425"/>
      <c r="HW143" s="425"/>
      <c r="HX143" s="425"/>
      <c r="HY143" s="425"/>
      <c r="HZ143" s="425"/>
      <c r="IA143" s="425"/>
      <c r="IB143" s="425"/>
      <c r="IC143" s="425"/>
      <c r="ID143" s="425"/>
      <c r="IE143" s="425"/>
      <c r="IF143" s="425"/>
      <c r="IG143" s="425"/>
      <c r="IH143" s="425"/>
      <c r="II143" s="425"/>
      <c r="IJ143" s="425"/>
      <c r="IK143" s="425"/>
      <c r="IL143" s="425"/>
      <c r="IM143" s="425"/>
      <c r="IN143" s="425"/>
      <c r="IO143" s="425"/>
      <c r="IP143" s="425"/>
      <c r="IQ143" s="425"/>
      <c r="IR143" s="425"/>
      <c r="IS143" s="425"/>
      <c r="IT143" s="425"/>
      <c r="IU143" s="425"/>
      <c r="IV143" s="425"/>
    </row>
    <row r="144" s="428" customFormat="1" ht="27.6" customHeight="1" spans="2:256">
      <c r="B144" s="465"/>
      <c r="GH144" s="425"/>
      <c r="GI144" s="425"/>
      <c r="GJ144" s="425"/>
      <c r="GK144" s="425"/>
      <c r="GL144" s="425"/>
      <c r="GM144" s="425"/>
      <c r="GN144" s="425"/>
      <c r="GO144" s="425"/>
      <c r="GP144" s="425"/>
      <c r="GQ144" s="425"/>
      <c r="GR144" s="425"/>
      <c r="GS144" s="425"/>
      <c r="GT144" s="425"/>
      <c r="GU144" s="425"/>
      <c r="GV144" s="425"/>
      <c r="GW144" s="425"/>
      <c r="GX144" s="425"/>
      <c r="GY144" s="425"/>
      <c r="GZ144" s="425"/>
      <c r="HA144" s="425"/>
      <c r="HB144" s="425"/>
      <c r="HC144" s="425"/>
      <c r="HD144" s="425"/>
      <c r="HE144" s="425"/>
      <c r="HF144" s="425"/>
      <c r="HG144" s="425"/>
      <c r="HH144" s="425"/>
      <c r="HI144" s="425"/>
      <c r="HJ144" s="425"/>
      <c r="HK144" s="425"/>
      <c r="HL144" s="425"/>
      <c r="HM144" s="425"/>
      <c r="HN144" s="425"/>
      <c r="HO144" s="425"/>
      <c r="HP144" s="425"/>
      <c r="HQ144" s="425"/>
      <c r="HR144" s="425"/>
      <c r="HS144" s="425"/>
      <c r="HT144" s="425"/>
      <c r="HU144" s="425"/>
      <c r="HV144" s="425"/>
      <c r="HW144" s="425"/>
      <c r="HX144" s="425"/>
      <c r="HY144" s="425"/>
      <c r="HZ144" s="425"/>
      <c r="IA144" s="425"/>
      <c r="IB144" s="425"/>
      <c r="IC144" s="425"/>
      <c r="ID144" s="425"/>
      <c r="IE144" s="425"/>
      <c r="IF144" s="425"/>
      <c r="IG144" s="425"/>
      <c r="IH144" s="425"/>
      <c r="II144" s="425"/>
      <c r="IJ144" s="425"/>
      <c r="IK144" s="425"/>
      <c r="IL144" s="425"/>
      <c r="IM144" s="425"/>
      <c r="IN144" s="425"/>
      <c r="IO144" s="425"/>
      <c r="IP144" s="425"/>
      <c r="IQ144" s="425"/>
      <c r="IR144" s="425"/>
      <c r="IS144" s="425"/>
      <c r="IT144" s="425"/>
      <c r="IU144" s="425"/>
      <c r="IV144" s="425"/>
    </row>
    <row r="145" s="428" customFormat="1" ht="27.6" customHeight="1" spans="2:256">
      <c r="B145" s="465"/>
      <c r="GH145" s="425"/>
      <c r="GI145" s="425"/>
      <c r="GJ145" s="425"/>
      <c r="GK145" s="425"/>
      <c r="GL145" s="425"/>
      <c r="GM145" s="425"/>
      <c r="GN145" s="425"/>
      <c r="GO145" s="425"/>
      <c r="GP145" s="425"/>
      <c r="GQ145" s="425"/>
      <c r="GR145" s="425"/>
      <c r="GS145" s="425"/>
      <c r="GT145" s="425"/>
      <c r="GU145" s="425"/>
      <c r="GV145" s="425"/>
      <c r="GW145" s="425"/>
      <c r="GX145" s="425"/>
      <c r="GY145" s="425"/>
      <c r="GZ145" s="425"/>
      <c r="HA145" s="425"/>
      <c r="HB145" s="425"/>
      <c r="HC145" s="425"/>
      <c r="HD145" s="425"/>
      <c r="HE145" s="425"/>
      <c r="HF145" s="425"/>
      <c r="HG145" s="425"/>
      <c r="HH145" s="425"/>
      <c r="HI145" s="425"/>
      <c r="HJ145" s="425"/>
      <c r="HK145" s="425"/>
      <c r="HL145" s="425"/>
      <c r="HM145" s="425"/>
      <c r="HN145" s="425"/>
      <c r="HO145" s="425"/>
      <c r="HP145" s="425"/>
      <c r="HQ145" s="425"/>
      <c r="HR145" s="425"/>
      <c r="HS145" s="425"/>
      <c r="HT145" s="425"/>
      <c r="HU145" s="425"/>
      <c r="HV145" s="425"/>
      <c r="HW145" s="425"/>
      <c r="HX145" s="425"/>
      <c r="HY145" s="425"/>
      <c r="HZ145" s="425"/>
      <c r="IA145" s="425"/>
      <c r="IB145" s="425"/>
      <c r="IC145" s="425"/>
      <c r="ID145" s="425"/>
      <c r="IE145" s="425"/>
      <c r="IF145" s="425"/>
      <c r="IG145" s="425"/>
      <c r="IH145" s="425"/>
      <c r="II145" s="425"/>
      <c r="IJ145" s="425"/>
      <c r="IK145" s="425"/>
      <c r="IL145" s="425"/>
      <c r="IM145" s="425"/>
      <c r="IN145" s="425"/>
      <c r="IO145" s="425"/>
      <c r="IP145" s="425"/>
      <c r="IQ145" s="425"/>
      <c r="IR145" s="425"/>
      <c r="IS145" s="425"/>
      <c r="IT145" s="425"/>
      <c r="IU145" s="425"/>
      <c r="IV145" s="425"/>
    </row>
    <row r="146" s="428" customFormat="1" ht="27.6" customHeight="1" spans="2:256">
      <c r="B146" s="465"/>
      <c r="GH146" s="425"/>
      <c r="GI146" s="425"/>
      <c r="GJ146" s="425"/>
      <c r="GK146" s="425"/>
      <c r="GL146" s="425"/>
      <c r="GM146" s="425"/>
      <c r="GN146" s="425"/>
      <c r="GO146" s="425"/>
      <c r="GP146" s="425"/>
      <c r="GQ146" s="425"/>
      <c r="GR146" s="425"/>
      <c r="GS146" s="425"/>
      <c r="GT146" s="425"/>
      <c r="GU146" s="425"/>
      <c r="GV146" s="425"/>
      <c r="GW146" s="425"/>
      <c r="GX146" s="425"/>
      <c r="GY146" s="425"/>
      <c r="GZ146" s="425"/>
      <c r="HA146" s="425"/>
      <c r="HB146" s="425"/>
      <c r="HC146" s="425"/>
      <c r="HD146" s="425"/>
      <c r="HE146" s="425"/>
      <c r="HF146" s="425"/>
      <c r="HG146" s="425"/>
      <c r="HH146" s="425"/>
      <c r="HI146" s="425"/>
      <c r="HJ146" s="425"/>
      <c r="HK146" s="425"/>
      <c r="HL146" s="425"/>
      <c r="HM146" s="425"/>
      <c r="HN146" s="425"/>
      <c r="HO146" s="425"/>
      <c r="HP146" s="425"/>
      <c r="HQ146" s="425"/>
      <c r="HR146" s="425"/>
      <c r="HS146" s="425"/>
      <c r="HT146" s="425"/>
      <c r="HU146" s="425"/>
      <c r="HV146" s="425"/>
      <c r="HW146" s="425"/>
      <c r="HX146" s="425"/>
      <c r="HY146" s="425"/>
      <c r="HZ146" s="425"/>
      <c r="IA146" s="425"/>
      <c r="IB146" s="425"/>
      <c r="IC146" s="425"/>
      <c r="ID146" s="425"/>
      <c r="IE146" s="425"/>
      <c r="IF146" s="425"/>
      <c r="IG146" s="425"/>
      <c r="IH146" s="425"/>
      <c r="II146" s="425"/>
      <c r="IJ146" s="425"/>
      <c r="IK146" s="425"/>
      <c r="IL146" s="425"/>
      <c r="IM146" s="425"/>
      <c r="IN146" s="425"/>
      <c r="IO146" s="425"/>
      <c r="IP146" s="425"/>
      <c r="IQ146" s="425"/>
      <c r="IR146" s="425"/>
      <c r="IS146" s="425"/>
      <c r="IT146" s="425"/>
      <c r="IU146" s="425"/>
      <c r="IV146" s="425"/>
    </row>
    <row r="147" s="428" customFormat="1" ht="27.6" customHeight="1" spans="2:256">
      <c r="B147" s="465"/>
      <c r="GH147" s="425"/>
      <c r="GI147" s="425"/>
      <c r="GJ147" s="425"/>
      <c r="GK147" s="425"/>
      <c r="GL147" s="425"/>
      <c r="GM147" s="425"/>
      <c r="GN147" s="425"/>
      <c r="GO147" s="425"/>
      <c r="GP147" s="425"/>
      <c r="GQ147" s="425"/>
      <c r="GR147" s="425"/>
      <c r="GS147" s="425"/>
      <c r="GT147" s="425"/>
      <c r="GU147" s="425"/>
      <c r="GV147" s="425"/>
      <c r="GW147" s="425"/>
      <c r="GX147" s="425"/>
      <c r="GY147" s="425"/>
      <c r="GZ147" s="425"/>
      <c r="HA147" s="425"/>
      <c r="HB147" s="425"/>
      <c r="HC147" s="425"/>
      <c r="HD147" s="425"/>
      <c r="HE147" s="425"/>
      <c r="HF147" s="425"/>
      <c r="HG147" s="425"/>
      <c r="HH147" s="425"/>
      <c r="HI147" s="425"/>
      <c r="HJ147" s="425"/>
      <c r="HK147" s="425"/>
      <c r="HL147" s="425"/>
      <c r="HM147" s="425"/>
      <c r="HN147" s="425"/>
      <c r="HO147" s="425"/>
      <c r="HP147" s="425"/>
      <c r="HQ147" s="425"/>
      <c r="HR147" s="425"/>
      <c r="HS147" s="425"/>
      <c r="HT147" s="425"/>
      <c r="HU147" s="425"/>
      <c r="HV147" s="425"/>
      <c r="HW147" s="425"/>
      <c r="HX147" s="425"/>
      <c r="HY147" s="425"/>
      <c r="HZ147" s="425"/>
      <c r="IA147" s="425"/>
      <c r="IB147" s="425"/>
      <c r="IC147" s="425"/>
      <c r="ID147" s="425"/>
      <c r="IE147" s="425"/>
      <c r="IF147" s="425"/>
      <c r="IG147" s="425"/>
      <c r="IH147" s="425"/>
      <c r="II147" s="425"/>
      <c r="IJ147" s="425"/>
      <c r="IK147" s="425"/>
      <c r="IL147" s="425"/>
      <c r="IM147" s="425"/>
      <c r="IN147" s="425"/>
      <c r="IO147" s="425"/>
      <c r="IP147" s="425"/>
      <c r="IQ147" s="425"/>
      <c r="IR147" s="425"/>
      <c r="IS147" s="425"/>
      <c r="IT147" s="425"/>
      <c r="IU147" s="425"/>
      <c r="IV147" s="425"/>
    </row>
    <row r="148" s="428" customFormat="1" ht="27.6" customHeight="1" spans="2:256">
      <c r="B148" s="465"/>
      <c r="GH148" s="425"/>
      <c r="GI148" s="425"/>
      <c r="GJ148" s="425"/>
      <c r="GK148" s="425"/>
      <c r="GL148" s="425"/>
      <c r="GM148" s="425"/>
      <c r="GN148" s="425"/>
      <c r="GO148" s="425"/>
      <c r="GP148" s="425"/>
      <c r="GQ148" s="425"/>
      <c r="GR148" s="425"/>
      <c r="GS148" s="425"/>
      <c r="GT148" s="425"/>
      <c r="GU148" s="425"/>
      <c r="GV148" s="425"/>
      <c r="GW148" s="425"/>
      <c r="GX148" s="425"/>
      <c r="GY148" s="425"/>
      <c r="GZ148" s="425"/>
      <c r="HA148" s="425"/>
      <c r="HB148" s="425"/>
      <c r="HC148" s="425"/>
      <c r="HD148" s="425"/>
      <c r="HE148" s="425"/>
      <c r="HF148" s="425"/>
      <c r="HG148" s="425"/>
      <c r="HH148" s="425"/>
      <c r="HI148" s="425"/>
      <c r="HJ148" s="425"/>
      <c r="HK148" s="425"/>
      <c r="HL148" s="425"/>
      <c r="HM148" s="425"/>
      <c r="HN148" s="425"/>
      <c r="HO148" s="425"/>
      <c r="HP148" s="425"/>
      <c r="HQ148" s="425"/>
      <c r="HR148" s="425"/>
      <c r="HS148" s="425"/>
      <c r="HT148" s="425"/>
      <c r="HU148" s="425"/>
      <c r="HV148" s="425"/>
      <c r="HW148" s="425"/>
      <c r="HX148" s="425"/>
      <c r="HY148" s="425"/>
      <c r="HZ148" s="425"/>
      <c r="IA148" s="425"/>
      <c r="IB148" s="425"/>
      <c r="IC148" s="425"/>
      <c r="ID148" s="425"/>
      <c r="IE148" s="425"/>
      <c r="IF148" s="425"/>
      <c r="IG148" s="425"/>
      <c r="IH148" s="425"/>
      <c r="II148" s="425"/>
      <c r="IJ148" s="425"/>
      <c r="IK148" s="425"/>
      <c r="IL148" s="425"/>
      <c r="IM148" s="425"/>
      <c r="IN148" s="425"/>
      <c r="IO148" s="425"/>
      <c r="IP148" s="425"/>
      <c r="IQ148" s="425"/>
      <c r="IR148" s="425"/>
      <c r="IS148" s="425"/>
      <c r="IT148" s="425"/>
      <c r="IU148" s="425"/>
      <c r="IV148" s="425"/>
    </row>
    <row r="149" s="428" customFormat="1" ht="27.6" customHeight="1" spans="2:256">
      <c r="B149" s="465"/>
      <c r="GH149" s="425"/>
      <c r="GI149" s="425"/>
      <c r="GJ149" s="425"/>
      <c r="GK149" s="425"/>
      <c r="GL149" s="425"/>
      <c r="GM149" s="425"/>
      <c r="GN149" s="425"/>
      <c r="GO149" s="425"/>
      <c r="GP149" s="425"/>
      <c r="GQ149" s="425"/>
      <c r="GR149" s="425"/>
      <c r="GS149" s="425"/>
      <c r="GT149" s="425"/>
      <c r="GU149" s="425"/>
      <c r="GV149" s="425"/>
      <c r="GW149" s="425"/>
      <c r="GX149" s="425"/>
      <c r="GY149" s="425"/>
      <c r="GZ149" s="425"/>
      <c r="HA149" s="425"/>
      <c r="HB149" s="425"/>
      <c r="HC149" s="425"/>
      <c r="HD149" s="425"/>
      <c r="HE149" s="425"/>
      <c r="HF149" s="425"/>
      <c r="HG149" s="425"/>
      <c r="HH149" s="425"/>
      <c r="HI149" s="425"/>
      <c r="HJ149" s="425"/>
      <c r="HK149" s="425"/>
      <c r="HL149" s="425"/>
      <c r="HM149" s="425"/>
      <c r="HN149" s="425"/>
      <c r="HO149" s="425"/>
      <c r="HP149" s="425"/>
      <c r="HQ149" s="425"/>
      <c r="HR149" s="425"/>
      <c r="HS149" s="425"/>
      <c r="HT149" s="425"/>
      <c r="HU149" s="425"/>
      <c r="HV149" s="425"/>
      <c r="HW149" s="425"/>
      <c r="HX149" s="425"/>
      <c r="HY149" s="425"/>
      <c r="HZ149" s="425"/>
      <c r="IA149" s="425"/>
      <c r="IB149" s="425"/>
      <c r="IC149" s="425"/>
      <c r="ID149" s="425"/>
      <c r="IE149" s="425"/>
      <c r="IF149" s="425"/>
      <c r="IG149" s="425"/>
      <c r="IH149" s="425"/>
      <c r="II149" s="425"/>
      <c r="IJ149" s="425"/>
      <c r="IK149" s="425"/>
      <c r="IL149" s="425"/>
      <c r="IM149" s="425"/>
      <c r="IN149" s="425"/>
      <c r="IO149" s="425"/>
      <c r="IP149" s="425"/>
      <c r="IQ149" s="425"/>
      <c r="IR149" s="425"/>
      <c r="IS149" s="425"/>
      <c r="IT149" s="425"/>
      <c r="IU149" s="425"/>
      <c r="IV149" s="425"/>
    </row>
    <row r="150" s="428" customFormat="1" ht="27.6" customHeight="1" spans="2:256">
      <c r="B150" s="465"/>
      <c r="GH150" s="425"/>
      <c r="GI150" s="425"/>
      <c r="GJ150" s="425"/>
      <c r="GK150" s="425"/>
      <c r="GL150" s="425"/>
      <c r="GM150" s="425"/>
      <c r="GN150" s="425"/>
      <c r="GO150" s="425"/>
      <c r="GP150" s="425"/>
      <c r="GQ150" s="425"/>
      <c r="GR150" s="425"/>
      <c r="GS150" s="425"/>
      <c r="GT150" s="425"/>
      <c r="GU150" s="425"/>
      <c r="GV150" s="425"/>
      <c r="GW150" s="425"/>
      <c r="GX150" s="425"/>
      <c r="GY150" s="425"/>
      <c r="GZ150" s="425"/>
      <c r="HA150" s="425"/>
      <c r="HB150" s="425"/>
      <c r="HC150" s="425"/>
      <c r="HD150" s="425"/>
      <c r="HE150" s="425"/>
      <c r="HF150" s="425"/>
      <c r="HG150" s="425"/>
      <c r="HH150" s="425"/>
      <c r="HI150" s="425"/>
      <c r="HJ150" s="425"/>
      <c r="HK150" s="425"/>
      <c r="HL150" s="425"/>
      <c r="HM150" s="425"/>
      <c r="HN150" s="425"/>
      <c r="HO150" s="425"/>
      <c r="HP150" s="425"/>
      <c r="HQ150" s="425"/>
      <c r="HR150" s="425"/>
      <c r="HS150" s="425"/>
      <c r="HT150" s="425"/>
      <c r="HU150" s="425"/>
      <c r="HV150" s="425"/>
      <c r="HW150" s="425"/>
      <c r="HX150" s="425"/>
      <c r="HY150" s="425"/>
      <c r="HZ150" s="425"/>
      <c r="IA150" s="425"/>
      <c r="IB150" s="425"/>
      <c r="IC150" s="425"/>
      <c r="ID150" s="425"/>
      <c r="IE150" s="425"/>
      <c r="IF150" s="425"/>
      <c r="IG150" s="425"/>
      <c r="IH150" s="425"/>
      <c r="II150" s="425"/>
      <c r="IJ150" s="425"/>
      <c r="IK150" s="425"/>
      <c r="IL150" s="425"/>
      <c r="IM150" s="425"/>
      <c r="IN150" s="425"/>
      <c r="IO150" s="425"/>
      <c r="IP150" s="425"/>
      <c r="IQ150" s="425"/>
      <c r="IR150" s="425"/>
      <c r="IS150" s="425"/>
      <c r="IT150" s="425"/>
      <c r="IU150" s="425"/>
      <c r="IV150" s="425"/>
    </row>
    <row r="151" s="428" customFormat="1" ht="27.6" customHeight="1" spans="2:256">
      <c r="B151" s="465"/>
      <c r="GH151" s="425"/>
      <c r="GI151" s="425"/>
      <c r="GJ151" s="425"/>
      <c r="GK151" s="425"/>
      <c r="GL151" s="425"/>
      <c r="GM151" s="425"/>
      <c r="GN151" s="425"/>
      <c r="GO151" s="425"/>
      <c r="GP151" s="425"/>
      <c r="GQ151" s="425"/>
      <c r="GR151" s="425"/>
      <c r="GS151" s="425"/>
      <c r="GT151" s="425"/>
      <c r="GU151" s="425"/>
      <c r="GV151" s="425"/>
      <c r="GW151" s="425"/>
      <c r="GX151" s="425"/>
      <c r="GY151" s="425"/>
      <c r="GZ151" s="425"/>
      <c r="HA151" s="425"/>
      <c r="HB151" s="425"/>
      <c r="HC151" s="425"/>
      <c r="HD151" s="425"/>
      <c r="HE151" s="425"/>
      <c r="HF151" s="425"/>
      <c r="HG151" s="425"/>
      <c r="HH151" s="425"/>
      <c r="HI151" s="425"/>
      <c r="HJ151" s="425"/>
      <c r="HK151" s="425"/>
      <c r="HL151" s="425"/>
      <c r="HM151" s="425"/>
      <c r="HN151" s="425"/>
      <c r="HO151" s="425"/>
      <c r="HP151" s="425"/>
      <c r="HQ151" s="425"/>
      <c r="HR151" s="425"/>
      <c r="HS151" s="425"/>
      <c r="HT151" s="425"/>
      <c r="HU151" s="425"/>
      <c r="HV151" s="425"/>
      <c r="HW151" s="425"/>
      <c r="HX151" s="425"/>
      <c r="HY151" s="425"/>
      <c r="HZ151" s="425"/>
      <c r="IA151" s="425"/>
      <c r="IB151" s="425"/>
      <c r="IC151" s="425"/>
      <c r="ID151" s="425"/>
      <c r="IE151" s="425"/>
      <c r="IF151" s="425"/>
      <c r="IG151" s="425"/>
      <c r="IH151" s="425"/>
      <c r="II151" s="425"/>
      <c r="IJ151" s="425"/>
      <c r="IK151" s="425"/>
      <c r="IL151" s="425"/>
      <c r="IM151" s="425"/>
      <c r="IN151" s="425"/>
      <c r="IO151" s="425"/>
      <c r="IP151" s="425"/>
      <c r="IQ151" s="425"/>
      <c r="IR151" s="425"/>
      <c r="IS151" s="425"/>
      <c r="IT151" s="425"/>
      <c r="IU151" s="425"/>
      <c r="IV151" s="425"/>
    </row>
    <row r="152" s="428" customFormat="1" ht="27.6" customHeight="1" spans="2:256">
      <c r="B152" s="465"/>
      <c r="GH152" s="425"/>
      <c r="GI152" s="425"/>
      <c r="GJ152" s="425"/>
      <c r="GK152" s="425"/>
      <c r="GL152" s="425"/>
      <c r="GM152" s="425"/>
      <c r="GN152" s="425"/>
      <c r="GO152" s="425"/>
      <c r="GP152" s="425"/>
      <c r="GQ152" s="425"/>
      <c r="GR152" s="425"/>
      <c r="GS152" s="425"/>
      <c r="GT152" s="425"/>
      <c r="GU152" s="425"/>
      <c r="GV152" s="425"/>
      <c r="GW152" s="425"/>
      <c r="GX152" s="425"/>
      <c r="GY152" s="425"/>
      <c r="GZ152" s="425"/>
      <c r="HA152" s="425"/>
      <c r="HB152" s="425"/>
      <c r="HC152" s="425"/>
      <c r="HD152" s="425"/>
      <c r="HE152" s="425"/>
      <c r="HF152" s="425"/>
      <c r="HG152" s="425"/>
      <c r="HH152" s="425"/>
      <c r="HI152" s="425"/>
      <c r="HJ152" s="425"/>
      <c r="HK152" s="425"/>
      <c r="HL152" s="425"/>
      <c r="HM152" s="425"/>
      <c r="HN152" s="425"/>
      <c r="HO152" s="425"/>
      <c r="HP152" s="425"/>
      <c r="HQ152" s="425"/>
      <c r="HR152" s="425"/>
      <c r="HS152" s="425"/>
      <c r="HT152" s="425"/>
      <c r="HU152" s="425"/>
      <c r="HV152" s="425"/>
      <c r="HW152" s="425"/>
      <c r="HX152" s="425"/>
      <c r="HY152" s="425"/>
      <c r="HZ152" s="425"/>
      <c r="IA152" s="425"/>
      <c r="IB152" s="425"/>
      <c r="IC152" s="425"/>
      <c r="ID152" s="425"/>
      <c r="IE152" s="425"/>
      <c r="IF152" s="425"/>
      <c r="IG152" s="425"/>
      <c r="IH152" s="425"/>
      <c r="II152" s="425"/>
      <c r="IJ152" s="425"/>
      <c r="IK152" s="425"/>
      <c r="IL152" s="425"/>
      <c r="IM152" s="425"/>
      <c r="IN152" s="425"/>
      <c r="IO152" s="425"/>
      <c r="IP152" s="425"/>
      <c r="IQ152" s="425"/>
      <c r="IR152" s="425"/>
      <c r="IS152" s="425"/>
      <c r="IT152" s="425"/>
      <c r="IU152" s="425"/>
      <c r="IV152" s="425"/>
    </row>
    <row r="153" s="428" customFormat="1" ht="27.6" customHeight="1" spans="2:256">
      <c r="B153" s="465"/>
      <c r="GH153" s="425"/>
      <c r="GI153" s="425"/>
      <c r="GJ153" s="425"/>
      <c r="GK153" s="425"/>
      <c r="GL153" s="425"/>
      <c r="GM153" s="425"/>
      <c r="GN153" s="425"/>
      <c r="GO153" s="425"/>
      <c r="GP153" s="425"/>
      <c r="GQ153" s="425"/>
      <c r="GR153" s="425"/>
      <c r="GS153" s="425"/>
      <c r="GT153" s="425"/>
      <c r="GU153" s="425"/>
      <c r="GV153" s="425"/>
      <c r="GW153" s="425"/>
      <c r="GX153" s="425"/>
      <c r="GY153" s="425"/>
      <c r="GZ153" s="425"/>
      <c r="HA153" s="425"/>
      <c r="HB153" s="425"/>
      <c r="HC153" s="425"/>
      <c r="HD153" s="425"/>
      <c r="HE153" s="425"/>
      <c r="HF153" s="425"/>
      <c r="HG153" s="425"/>
      <c r="HH153" s="425"/>
      <c r="HI153" s="425"/>
      <c r="HJ153" s="425"/>
      <c r="HK153" s="425"/>
      <c r="HL153" s="425"/>
      <c r="HM153" s="425"/>
      <c r="HN153" s="425"/>
      <c r="HO153" s="425"/>
      <c r="HP153" s="425"/>
      <c r="HQ153" s="425"/>
      <c r="HR153" s="425"/>
      <c r="HS153" s="425"/>
      <c r="HT153" s="425"/>
      <c r="HU153" s="425"/>
      <c r="HV153" s="425"/>
      <c r="HW153" s="425"/>
      <c r="HX153" s="425"/>
      <c r="HY153" s="425"/>
      <c r="HZ153" s="425"/>
      <c r="IA153" s="425"/>
      <c r="IB153" s="425"/>
      <c r="IC153" s="425"/>
      <c r="ID153" s="425"/>
      <c r="IE153" s="425"/>
      <c r="IF153" s="425"/>
      <c r="IG153" s="425"/>
      <c r="IH153" s="425"/>
      <c r="II153" s="425"/>
      <c r="IJ153" s="425"/>
      <c r="IK153" s="425"/>
      <c r="IL153" s="425"/>
      <c r="IM153" s="425"/>
      <c r="IN153" s="425"/>
      <c r="IO153" s="425"/>
      <c r="IP153" s="425"/>
      <c r="IQ153" s="425"/>
      <c r="IR153" s="425"/>
      <c r="IS153" s="425"/>
      <c r="IT153" s="425"/>
      <c r="IU153" s="425"/>
      <c r="IV153" s="425"/>
    </row>
    <row r="154" s="428" customFormat="1" ht="27.6" customHeight="1" spans="2:256">
      <c r="B154" s="465"/>
      <c r="GH154" s="425"/>
      <c r="GI154" s="425"/>
      <c r="GJ154" s="425"/>
      <c r="GK154" s="425"/>
      <c r="GL154" s="425"/>
      <c r="GM154" s="425"/>
      <c r="GN154" s="425"/>
      <c r="GO154" s="425"/>
      <c r="GP154" s="425"/>
      <c r="GQ154" s="425"/>
      <c r="GR154" s="425"/>
      <c r="GS154" s="425"/>
      <c r="GT154" s="425"/>
      <c r="GU154" s="425"/>
      <c r="GV154" s="425"/>
      <c r="GW154" s="425"/>
      <c r="GX154" s="425"/>
      <c r="GY154" s="425"/>
      <c r="GZ154" s="425"/>
      <c r="HA154" s="425"/>
      <c r="HB154" s="425"/>
      <c r="HC154" s="425"/>
      <c r="HD154" s="425"/>
      <c r="HE154" s="425"/>
      <c r="HF154" s="425"/>
      <c r="HG154" s="425"/>
      <c r="HH154" s="425"/>
      <c r="HI154" s="425"/>
      <c r="HJ154" s="425"/>
      <c r="HK154" s="425"/>
      <c r="HL154" s="425"/>
      <c r="HM154" s="425"/>
      <c r="HN154" s="425"/>
      <c r="HO154" s="425"/>
      <c r="HP154" s="425"/>
      <c r="HQ154" s="425"/>
      <c r="HR154" s="425"/>
      <c r="HS154" s="425"/>
      <c r="HT154" s="425"/>
      <c r="HU154" s="425"/>
      <c r="HV154" s="425"/>
      <c r="HW154" s="425"/>
      <c r="HX154" s="425"/>
      <c r="HY154" s="425"/>
      <c r="HZ154" s="425"/>
      <c r="IA154" s="425"/>
      <c r="IB154" s="425"/>
      <c r="IC154" s="425"/>
      <c r="ID154" s="425"/>
      <c r="IE154" s="425"/>
      <c r="IF154" s="425"/>
      <c r="IG154" s="425"/>
      <c r="IH154" s="425"/>
      <c r="II154" s="425"/>
      <c r="IJ154" s="425"/>
      <c r="IK154" s="425"/>
      <c r="IL154" s="425"/>
      <c r="IM154" s="425"/>
      <c r="IN154" s="425"/>
      <c r="IO154" s="425"/>
      <c r="IP154" s="425"/>
      <c r="IQ154" s="425"/>
      <c r="IR154" s="425"/>
      <c r="IS154" s="425"/>
      <c r="IT154" s="425"/>
      <c r="IU154" s="425"/>
      <c r="IV154" s="425"/>
    </row>
    <row r="155" s="428" customFormat="1" ht="27.6" customHeight="1" spans="2:256">
      <c r="B155" s="465"/>
      <c r="GH155" s="425"/>
      <c r="GI155" s="425"/>
      <c r="GJ155" s="425"/>
      <c r="GK155" s="425"/>
      <c r="GL155" s="425"/>
      <c r="GM155" s="425"/>
      <c r="GN155" s="425"/>
      <c r="GO155" s="425"/>
      <c r="GP155" s="425"/>
      <c r="GQ155" s="425"/>
      <c r="GR155" s="425"/>
      <c r="GS155" s="425"/>
      <c r="GT155" s="425"/>
      <c r="GU155" s="425"/>
      <c r="GV155" s="425"/>
      <c r="GW155" s="425"/>
      <c r="GX155" s="425"/>
      <c r="GY155" s="425"/>
      <c r="GZ155" s="425"/>
      <c r="HA155" s="425"/>
      <c r="HB155" s="425"/>
      <c r="HC155" s="425"/>
      <c r="HD155" s="425"/>
      <c r="HE155" s="425"/>
      <c r="HF155" s="425"/>
      <c r="HG155" s="425"/>
      <c r="HH155" s="425"/>
      <c r="HI155" s="425"/>
      <c r="HJ155" s="425"/>
      <c r="HK155" s="425"/>
      <c r="HL155" s="425"/>
      <c r="HM155" s="425"/>
      <c r="HN155" s="425"/>
      <c r="HO155" s="425"/>
      <c r="HP155" s="425"/>
      <c r="HQ155" s="425"/>
      <c r="HR155" s="425"/>
      <c r="HS155" s="425"/>
      <c r="HT155" s="425"/>
      <c r="HU155" s="425"/>
      <c r="HV155" s="425"/>
      <c r="HW155" s="425"/>
      <c r="HX155" s="425"/>
      <c r="HY155" s="425"/>
      <c r="HZ155" s="425"/>
      <c r="IA155" s="425"/>
      <c r="IB155" s="425"/>
      <c r="IC155" s="425"/>
      <c r="ID155" s="425"/>
      <c r="IE155" s="425"/>
      <c r="IF155" s="425"/>
      <c r="IG155" s="425"/>
      <c r="IH155" s="425"/>
      <c r="II155" s="425"/>
      <c r="IJ155" s="425"/>
      <c r="IK155" s="425"/>
      <c r="IL155" s="425"/>
      <c r="IM155" s="425"/>
      <c r="IN155" s="425"/>
      <c r="IO155" s="425"/>
      <c r="IP155" s="425"/>
      <c r="IQ155" s="425"/>
      <c r="IR155" s="425"/>
      <c r="IS155" s="425"/>
      <c r="IT155" s="425"/>
      <c r="IU155" s="425"/>
      <c r="IV155" s="425"/>
    </row>
    <row r="156" s="428" customFormat="1" ht="27.6" customHeight="1" spans="2:256">
      <c r="B156" s="465"/>
      <c r="GH156" s="425"/>
      <c r="GI156" s="425"/>
      <c r="GJ156" s="425"/>
      <c r="GK156" s="425"/>
      <c r="GL156" s="425"/>
      <c r="GM156" s="425"/>
      <c r="GN156" s="425"/>
      <c r="GO156" s="425"/>
      <c r="GP156" s="425"/>
      <c r="GQ156" s="425"/>
      <c r="GR156" s="425"/>
      <c r="GS156" s="425"/>
      <c r="GT156" s="425"/>
      <c r="GU156" s="425"/>
      <c r="GV156" s="425"/>
      <c r="GW156" s="425"/>
      <c r="GX156" s="425"/>
      <c r="GY156" s="425"/>
      <c r="GZ156" s="425"/>
      <c r="HA156" s="425"/>
      <c r="HB156" s="425"/>
      <c r="HC156" s="425"/>
      <c r="HD156" s="425"/>
      <c r="HE156" s="425"/>
      <c r="HF156" s="425"/>
      <c r="HG156" s="425"/>
      <c r="HH156" s="425"/>
      <c r="HI156" s="425"/>
      <c r="HJ156" s="425"/>
      <c r="HK156" s="425"/>
      <c r="HL156" s="425"/>
      <c r="HM156" s="425"/>
      <c r="HN156" s="425"/>
      <c r="HO156" s="425"/>
      <c r="HP156" s="425"/>
      <c r="HQ156" s="425"/>
      <c r="HR156" s="425"/>
      <c r="HS156" s="425"/>
      <c r="HT156" s="425"/>
      <c r="HU156" s="425"/>
      <c r="HV156" s="425"/>
      <c r="HW156" s="425"/>
      <c r="HX156" s="425"/>
      <c r="HY156" s="425"/>
      <c r="HZ156" s="425"/>
      <c r="IA156" s="425"/>
      <c r="IB156" s="425"/>
      <c r="IC156" s="425"/>
      <c r="ID156" s="425"/>
      <c r="IE156" s="425"/>
      <c r="IF156" s="425"/>
      <c r="IG156" s="425"/>
      <c r="IH156" s="425"/>
      <c r="II156" s="425"/>
      <c r="IJ156" s="425"/>
      <c r="IK156" s="425"/>
      <c r="IL156" s="425"/>
      <c r="IM156" s="425"/>
      <c r="IN156" s="425"/>
      <c r="IO156" s="425"/>
      <c r="IP156" s="425"/>
      <c r="IQ156" s="425"/>
      <c r="IR156" s="425"/>
      <c r="IS156" s="425"/>
      <c r="IT156" s="425"/>
      <c r="IU156" s="425"/>
      <c r="IV156" s="425"/>
    </row>
    <row r="157" s="428" customFormat="1" ht="27.6" customHeight="1" spans="2:256">
      <c r="B157" s="465"/>
      <c r="GH157" s="425"/>
      <c r="GI157" s="425"/>
      <c r="GJ157" s="425"/>
      <c r="GK157" s="425"/>
      <c r="GL157" s="425"/>
      <c r="GM157" s="425"/>
      <c r="GN157" s="425"/>
      <c r="GO157" s="425"/>
      <c r="GP157" s="425"/>
      <c r="GQ157" s="425"/>
      <c r="GR157" s="425"/>
      <c r="GS157" s="425"/>
      <c r="GT157" s="425"/>
      <c r="GU157" s="425"/>
      <c r="GV157" s="425"/>
      <c r="GW157" s="425"/>
      <c r="GX157" s="425"/>
      <c r="GY157" s="425"/>
      <c r="GZ157" s="425"/>
      <c r="HA157" s="425"/>
      <c r="HB157" s="425"/>
      <c r="HC157" s="425"/>
      <c r="HD157" s="425"/>
      <c r="HE157" s="425"/>
      <c r="HF157" s="425"/>
      <c r="HG157" s="425"/>
      <c r="HH157" s="425"/>
      <c r="HI157" s="425"/>
      <c r="HJ157" s="425"/>
      <c r="HK157" s="425"/>
      <c r="HL157" s="425"/>
      <c r="HM157" s="425"/>
      <c r="HN157" s="425"/>
      <c r="HO157" s="425"/>
      <c r="HP157" s="425"/>
      <c r="HQ157" s="425"/>
      <c r="HR157" s="425"/>
      <c r="HS157" s="425"/>
      <c r="HT157" s="425"/>
      <c r="HU157" s="425"/>
      <c r="HV157" s="425"/>
      <c r="HW157" s="425"/>
      <c r="HX157" s="425"/>
      <c r="HY157" s="425"/>
      <c r="HZ157" s="425"/>
      <c r="IA157" s="425"/>
      <c r="IB157" s="425"/>
      <c r="IC157" s="425"/>
      <c r="ID157" s="425"/>
      <c r="IE157" s="425"/>
      <c r="IF157" s="425"/>
      <c r="IG157" s="425"/>
      <c r="IH157" s="425"/>
      <c r="II157" s="425"/>
      <c r="IJ157" s="425"/>
      <c r="IK157" s="425"/>
      <c r="IL157" s="425"/>
      <c r="IM157" s="425"/>
      <c r="IN157" s="425"/>
      <c r="IO157" s="425"/>
      <c r="IP157" s="425"/>
      <c r="IQ157" s="425"/>
      <c r="IR157" s="425"/>
      <c r="IS157" s="425"/>
      <c r="IT157" s="425"/>
      <c r="IU157" s="425"/>
      <c r="IV157" s="425"/>
    </row>
    <row r="158" s="428" customFormat="1" ht="27.6" customHeight="1" spans="2:256">
      <c r="B158" s="465"/>
      <c r="GH158" s="425"/>
      <c r="GI158" s="425"/>
      <c r="GJ158" s="425"/>
      <c r="GK158" s="425"/>
      <c r="GL158" s="425"/>
      <c r="GM158" s="425"/>
      <c r="GN158" s="425"/>
      <c r="GO158" s="425"/>
      <c r="GP158" s="425"/>
      <c r="GQ158" s="425"/>
      <c r="GR158" s="425"/>
      <c r="GS158" s="425"/>
      <c r="GT158" s="425"/>
      <c r="GU158" s="425"/>
      <c r="GV158" s="425"/>
      <c r="GW158" s="425"/>
      <c r="GX158" s="425"/>
      <c r="GY158" s="425"/>
      <c r="GZ158" s="425"/>
      <c r="HA158" s="425"/>
      <c r="HB158" s="425"/>
      <c r="HC158" s="425"/>
      <c r="HD158" s="425"/>
      <c r="HE158" s="425"/>
      <c r="HF158" s="425"/>
      <c r="HG158" s="425"/>
      <c r="HH158" s="425"/>
      <c r="HI158" s="425"/>
      <c r="HJ158" s="425"/>
      <c r="HK158" s="425"/>
      <c r="HL158" s="425"/>
      <c r="HM158" s="425"/>
      <c r="HN158" s="425"/>
      <c r="HO158" s="425"/>
      <c r="HP158" s="425"/>
      <c r="HQ158" s="425"/>
      <c r="HR158" s="425"/>
      <c r="HS158" s="425"/>
      <c r="HT158" s="425"/>
      <c r="HU158" s="425"/>
      <c r="HV158" s="425"/>
      <c r="HW158" s="425"/>
      <c r="HX158" s="425"/>
      <c r="HY158" s="425"/>
      <c r="HZ158" s="425"/>
      <c r="IA158" s="425"/>
      <c r="IB158" s="425"/>
      <c r="IC158" s="425"/>
      <c r="ID158" s="425"/>
      <c r="IE158" s="425"/>
      <c r="IF158" s="425"/>
      <c r="IG158" s="425"/>
      <c r="IH158" s="425"/>
      <c r="II158" s="425"/>
      <c r="IJ158" s="425"/>
      <c r="IK158" s="425"/>
      <c r="IL158" s="425"/>
      <c r="IM158" s="425"/>
      <c r="IN158" s="425"/>
      <c r="IO158" s="425"/>
      <c r="IP158" s="425"/>
      <c r="IQ158" s="425"/>
      <c r="IR158" s="425"/>
      <c r="IS158" s="425"/>
      <c r="IT158" s="425"/>
      <c r="IU158" s="425"/>
      <c r="IV158" s="425"/>
    </row>
    <row r="159" s="428" customFormat="1" ht="27.6" customHeight="1" spans="2:256">
      <c r="B159" s="465"/>
      <c r="GH159" s="425"/>
      <c r="GI159" s="425"/>
      <c r="GJ159" s="425"/>
      <c r="GK159" s="425"/>
      <c r="GL159" s="425"/>
      <c r="GM159" s="425"/>
      <c r="GN159" s="425"/>
      <c r="GO159" s="425"/>
      <c r="GP159" s="425"/>
      <c r="GQ159" s="425"/>
      <c r="GR159" s="425"/>
      <c r="GS159" s="425"/>
      <c r="GT159" s="425"/>
      <c r="GU159" s="425"/>
      <c r="GV159" s="425"/>
      <c r="GW159" s="425"/>
      <c r="GX159" s="425"/>
      <c r="GY159" s="425"/>
      <c r="GZ159" s="425"/>
      <c r="HA159" s="425"/>
      <c r="HB159" s="425"/>
      <c r="HC159" s="425"/>
      <c r="HD159" s="425"/>
      <c r="HE159" s="425"/>
      <c r="HF159" s="425"/>
      <c r="HG159" s="425"/>
      <c r="HH159" s="425"/>
      <c r="HI159" s="425"/>
      <c r="HJ159" s="425"/>
      <c r="HK159" s="425"/>
      <c r="HL159" s="425"/>
      <c r="HM159" s="425"/>
      <c r="HN159" s="425"/>
      <c r="HO159" s="425"/>
      <c r="HP159" s="425"/>
      <c r="HQ159" s="425"/>
      <c r="HR159" s="425"/>
      <c r="HS159" s="425"/>
      <c r="HT159" s="425"/>
      <c r="HU159" s="425"/>
      <c r="HV159" s="425"/>
      <c r="HW159" s="425"/>
      <c r="HX159" s="425"/>
      <c r="HY159" s="425"/>
      <c r="HZ159" s="425"/>
      <c r="IA159" s="425"/>
      <c r="IB159" s="425"/>
      <c r="IC159" s="425"/>
      <c r="ID159" s="425"/>
      <c r="IE159" s="425"/>
      <c r="IF159" s="425"/>
      <c r="IG159" s="425"/>
      <c r="IH159" s="425"/>
      <c r="II159" s="425"/>
      <c r="IJ159" s="425"/>
      <c r="IK159" s="425"/>
      <c r="IL159" s="425"/>
      <c r="IM159" s="425"/>
      <c r="IN159" s="425"/>
      <c r="IO159" s="425"/>
      <c r="IP159" s="425"/>
      <c r="IQ159" s="425"/>
      <c r="IR159" s="425"/>
      <c r="IS159" s="425"/>
      <c r="IT159" s="425"/>
      <c r="IU159" s="425"/>
      <c r="IV159" s="425"/>
    </row>
    <row r="160" s="428" customFormat="1" ht="27.6" customHeight="1" spans="2:256">
      <c r="B160" s="465"/>
      <c r="GH160" s="425"/>
      <c r="GI160" s="425"/>
      <c r="GJ160" s="425"/>
      <c r="GK160" s="425"/>
      <c r="GL160" s="425"/>
      <c r="GM160" s="425"/>
      <c r="GN160" s="425"/>
      <c r="GO160" s="425"/>
      <c r="GP160" s="425"/>
      <c r="GQ160" s="425"/>
      <c r="GR160" s="425"/>
      <c r="GS160" s="425"/>
      <c r="GT160" s="425"/>
      <c r="GU160" s="425"/>
      <c r="GV160" s="425"/>
      <c r="GW160" s="425"/>
      <c r="GX160" s="425"/>
      <c r="GY160" s="425"/>
      <c r="GZ160" s="425"/>
      <c r="HA160" s="425"/>
      <c r="HB160" s="425"/>
      <c r="HC160" s="425"/>
      <c r="HD160" s="425"/>
      <c r="HE160" s="425"/>
      <c r="HF160" s="425"/>
      <c r="HG160" s="425"/>
      <c r="HH160" s="425"/>
      <c r="HI160" s="425"/>
      <c r="HJ160" s="425"/>
      <c r="HK160" s="425"/>
      <c r="HL160" s="425"/>
      <c r="HM160" s="425"/>
      <c r="HN160" s="425"/>
      <c r="HO160" s="425"/>
      <c r="HP160" s="425"/>
      <c r="HQ160" s="425"/>
      <c r="HR160" s="425"/>
      <c r="HS160" s="425"/>
      <c r="HT160" s="425"/>
      <c r="HU160" s="425"/>
      <c r="HV160" s="425"/>
      <c r="HW160" s="425"/>
      <c r="HX160" s="425"/>
      <c r="HY160" s="425"/>
      <c r="HZ160" s="425"/>
      <c r="IA160" s="425"/>
      <c r="IB160" s="425"/>
      <c r="IC160" s="425"/>
      <c r="ID160" s="425"/>
      <c r="IE160" s="425"/>
      <c r="IF160" s="425"/>
      <c r="IG160" s="425"/>
      <c r="IH160" s="425"/>
      <c r="II160" s="425"/>
      <c r="IJ160" s="425"/>
      <c r="IK160" s="425"/>
      <c r="IL160" s="425"/>
      <c r="IM160" s="425"/>
      <c r="IN160" s="425"/>
      <c r="IO160" s="425"/>
      <c r="IP160" s="425"/>
      <c r="IQ160" s="425"/>
      <c r="IR160" s="425"/>
      <c r="IS160" s="425"/>
      <c r="IT160" s="425"/>
      <c r="IU160" s="425"/>
      <c r="IV160" s="425"/>
    </row>
    <row r="161" s="428" customFormat="1" ht="27.6" customHeight="1" spans="2:256">
      <c r="B161" s="465"/>
      <c r="GH161" s="425"/>
      <c r="GI161" s="425"/>
      <c r="GJ161" s="425"/>
      <c r="GK161" s="425"/>
      <c r="GL161" s="425"/>
      <c r="GM161" s="425"/>
      <c r="GN161" s="425"/>
      <c r="GO161" s="425"/>
      <c r="GP161" s="425"/>
      <c r="GQ161" s="425"/>
      <c r="GR161" s="425"/>
      <c r="GS161" s="425"/>
      <c r="GT161" s="425"/>
      <c r="GU161" s="425"/>
      <c r="GV161" s="425"/>
      <c r="GW161" s="425"/>
      <c r="GX161" s="425"/>
      <c r="GY161" s="425"/>
      <c r="GZ161" s="425"/>
      <c r="HA161" s="425"/>
      <c r="HB161" s="425"/>
      <c r="HC161" s="425"/>
      <c r="HD161" s="425"/>
      <c r="HE161" s="425"/>
      <c r="HF161" s="425"/>
      <c r="HG161" s="425"/>
      <c r="HH161" s="425"/>
      <c r="HI161" s="425"/>
      <c r="HJ161" s="425"/>
      <c r="HK161" s="425"/>
      <c r="HL161" s="425"/>
      <c r="HM161" s="425"/>
      <c r="HN161" s="425"/>
      <c r="HO161" s="425"/>
      <c r="HP161" s="425"/>
      <c r="HQ161" s="425"/>
      <c r="HR161" s="425"/>
      <c r="HS161" s="425"/>
      <c r="HT161" s="425"/>
      <c r="HU161" s="425"/>
      <c r="HV161" s="425"/>
      <c r="HW161" s="425"/>
      <c r="HX161" s="425"/>
      <c r="HY161" s="425"/>
      <c r="HZ161" s="425"/>
      <c r="IA161" s="425"/>
      <c r="IB161" s="425"/>
      <c r="IC161" s="425"/>
      <c r="ID161" s="425"/>
      <c r="IE161" s="425"/>
      <c r="IF161" s="425"/>
      <c r="IG161" s="425"/>
      <c r="IH161" s="425"/>
      <c r="II161" s="425"/>
      <c r="IJ161" s="425"/>
      <c r="IK161" s="425"/>
      <c r="IL161" s="425"/>
      <c r="IM161" s="425"/>
      <c r="IN161" s="425"/>
      <c r="IO161" s="425"/>
      <c r="IP161" s="425"/>
      <c r="IQ161" s="425"/>
      <c r="IR161" s="425"/>
      <c r="IS161" s="425"/>
      <c r="IT161" s="425"/>
      <c r="IU161" s="425"/>
      <c r="IV161" s="425"/>
    </row>
    <row r="162" s="428" customFormat="1" ht="27.6" customHeight="1" spans="2:256">
      <c r="B162" s="465"/>
      <c r="GH162" s="425"/>
      <c r="GI162" s="425"/>
      <c r="GJ162" s="425"/>
      <c r="GK162" s="425"/>
      <c r="GL162" s="425"/>
      <c r="GM162" s="425"/>
      <c r="GN162" s="425"/>
      <c r="GO162" s="425"/>
      <c r="GP162" s="425"/>
      <c r="GQ162" s="425"/>
      <c r="GR162" s="425"/>
      <c r="GS162" s="425"/>
      <c r="GT162" s="425"/>
      <c r="GU162" s="425"/>
      <c r="GV162" s="425"/>
      <c r="GW162" s="425"/>
      <c r="GX162" s="425"/>
      <c r="GY162" s="425"/>
      <c r="GZ162" s="425"/>
      <c r="HA162" s="425"/>
      <c r="HB162" s="425"/>
      <c r="HC162" s="425"/>
      <c r="HD162" s="425"/>
      <c r="HE162" s="425"/>
      <c r="HF162" s="425"/>
      <c r="HG162" s="425"/>
      <c r="HH162" s="425"/>
      <c r="HI162" s="425"/>
      <c r="HJ162" s="425"/>
      <c r="HK162" s="425"/>
      <c r="HL162" s="425"/>
      <c r="HM162" s="425"/>
      <c r="HN162" s="425"/>
      <c r="HO162" s="425"/>
      <c r="HP162" s="425"/>
      <c r="HQ162" s="425"/>
      <c r="HR162" s="425"/>
      <c r="HS162" s="425"/>
      <c r="HT162" s="425"/>
      <c r="HU162" s="425"/>
      <c r="HV162" s="425"/>
      <c r="HW162" s="425"/>
      <c r="HX162" s="425"/>
      <c r="HY162" s="425"/>
      <c r="HZ162" s="425"/>
      <c r="IA162" s="425"/>
      <c r="IB162" s="425"/>
      <c r="IC162" s="425"/>
      <c r="ID162" s="425"/>
      <c r="IE162" s="425"/>
      <c r="IF162" s="425"/>
      <c r="IG162" s="425"/>
      <c r="IH162" s="425"/>
      <c r="II162" s="425"/>
      <c r="IJ162" s="425"/>
      <c r="IK162" s="425"/>
      <c r="IL162" s="425"/>
      <c r="IM162" s="425"/>
      <c r="IN162" s="425"/>
      <c r="IO162" s="425"/>
      <c r="IP162" s="425"/>
      <c r="IQ162" s="425"/>
      <c r="IR162" s="425"/>
      <c r="IS162" s="425"/>
      <c r="IT162" s="425"/>
      <c r="IU162" s="425"/>
      <c r="IV162" s="425"/>
    </row>
    <row r="163" s="428" customFormat="1" ht="27.6" customHeight="1" spans="2:256">
      <c r="B163" s="465"/>
      <c r="GH163" s="425"/>
      <c r="GI163" s="425"/>
      <c r="GJ163" s="425"/>
      <c r="GK163" s="425"/>
      <c r="GL163" s="425"/>
      <c r="GM163" s="425"/>
      <c r="GN163" s="425"/>
      <c r="GO163" s="425"/>
      <c r="GP163" s="425"/>
      <c r="GQ163" s="425"/>
      <c r="GR163" s="425"/>
      <c r="GS163" s="425"/>
      <c r="GT163" s="425"/>
      <c r="GU163" s="425"/>
      <c r="GV163" s="425"/>
      <c r="GW163" s="425"/>
      <c r="GX163" s="425"/>
      <c r="GY163" s="425"/>
      <c r="GZ163" s="425"/>
      <c r="HA163" s="425"/>
      <c r="HB163" s="425"/>
      <c r="HC163" s="425"/>
      <c r="HD163" s="425"/>
      <c r="HE163" s="425"/>
      <c r="HF163" s="425"/>
      <c r="HG163" s="425"/>
      <c r="HH163" s="425"/>
      <c r="HI163" s="425"/>
      <c r="HJ163" s="425"/>
      <c r="HK163" s="425"/>
      <c r="HL163" s="425"/>
      <c r="HM163" s="425"/>
      <c r="HN163" s="425"/>
      <c r="HO163" s="425"/>
      <c r="HP163" s="425"/>
      <c r="HQ163" s="425"/>
      <c r="HR163" s="425"/>
      <c r="HS163" s="425"/>
      <c r="HT163" s="425"/>
      <c r="HU163" s="425"/>
      <c r="HV163" s="425"/>
      <c r="HW163" s="425"/>
      <c r="HX163" s="425"/>
      <c r="HY163" s="425"/>
      <c r="HZ163" s="425"/>
      <c r="IA163" s="425"/>
      <c r="IB163" s="425"/>
      <c r="IC163" s="425"/>
      <c r="ID163" s="425"/>
      <c r="IE163" s="425"/>
      <c r="IF163" s="425"/>
      <c r="IG163" s="425"/>
      <c r="IH163" s="425"/>
      <c r="II163" s="425"/>
      <c r="IJ163" s="425"/>
      <c r="IK163" s="425"/>
      <c r="IL163" s="425"/>
      <c r="IM163" s="425"/>
      <c r="IN163" s="425"/>
      <c r="IO163" s="425"/>
      <c r="IP163" s="425"/>
      <c r="IQ163" s="425"/>
      <c r="IR163" s="425"/>
      <c r="IS163" s="425"/>
      <c r="IT163" s="425"/>
      <c r="IU163" s="425"/>
      <c r="IV163" s="425"/>
    </row>
    <row r="164" s="428" customFormat="1" ht="27.6" customHeight="1" spans="2:256">
      <c r="B164" s="465"/>
      <c r="GH164" s="425"/>
      <c r="GI164" s="425"/>
      <c r="GJ164" s="425"/>
      <c r="GK164" s="425"/>
      <c r="GL164" s="425"/>
      <c r="GM164" s="425"/>
      <c r="GN164" s="425"/>
      <c r="GO164" s="425"/>
      <c r="GP164" s="425"/>
      <c r="GQ164" s="425"/>
      <c r="GR164" s="425"/>
      <c r="GS164" s="425"/>
      <c r="GT164" s="425"/>
      <c r="GU164" s="425"/>
      <c r="GV164" s="425"/>
      <c r="GW164" s="425"/>
      <c r="GX164" s="425"/>
      <c r="GY164" s="425"/>
      <c r="GZ164" s="425"/>
      <c r="HA164" s="425"/>
      <c r="HB164" s="425"/>
      <c r="HC164" s="425"/>
      <c r="HD164" s="425"/>
      <c r="HE164" s="425"/>
      <c r="HF164" s="425"/>
      <c r="HG164" s="425"/>
      <c r="HH164" s="425"/>
      <c r="HI164" s="425"/>
      <c r="HJ164" s="425"/>
      <c r="HK164" s="425"/>
      <c r="HL164" s="425"/>
      <c r="HM164" s="425"/>
      <c r="HN164" s="425"/>
      <c r="HO164" s="425"/>
      <c r="HP164" s="425"/>
      <c r="HQ164" s="425"/>
      <c r="HR164" s="425"/>
      <c r="HS164" s="425"/>
      <c r="HT164" s="425"/>
      <c r="HU164" s="425"/>
      <c r="HV164" s="425"/>
      <c r="HW164" s="425"/>
      <c r="HX164" s="425"/>
      <c r="HY164" s="425"/>
      <c r="HZ164" s="425"/>
      <c r="IA164" s="425"/>
      <c r="IB164" s="425"/>
      <c r="IC164" s="425"/>
      <c r="ID164" s="425"/>
      <c r="IE164" s="425"/>
      <c r="IF164" s="425"/>
      <c r="IG164" s="425"/>
      <c r="IH164" s="425"/>
      <c r="II164" s="425"/>
      <c r="IJ164" s="425"/>
      <c r="IK164" s="425"/>
      <c r="IL164" s="425"/>
      <c r="IM164" s="425"/>
      <c r="IN164" s="425"/>
      <c r="IO164" s="425"/>
      <c r="IP164" s="425"/>
      <c r="IQ164" s="425"/>
      <c r="IR164" s="425"/>
      <c r="IS164" s="425"/>
      <c r="IT164" s="425"/>
      <c r="IU164" s="425"/>
      <c r="IV164" s="425"/>
    </row>
    <row r="165" s="428" customFormat="1" ht="27.6" customHeight="1" spans="2:256">
      <c r="B165" s="465"/>
      <c r="GH165" s="425"/>
      <c r="GI165" s="425"/>
      <c r="GJ165" s="425"/>
      <c r="GK165" s="425"/>
      <c r="GL165" s="425"/>
      <c r="GM165" s="425"/>
      <c r="GN165" s="425"/>
      <c r="GO165" s="425"/>
      <c r="GP165" s="425"/>
      <c r="GQ165" s="425"/>
      <c r="GR165" s="425"/>
      <c r="GS165" s="425"/>
      <c r="GT165" s="425"/>
      <c r="GU165" s="425"/>
      <c r="GV165" s="425"/>
      <c r="GW165" s="425"/>
      <c r="GX165" s="425"/>
      <c r="GY165" s="425"/>
      <c r="GZ165" s="425"/>
      <c r="HA165" s="425"/>
      <c r="HB165" s="425"/>
      <c r="HC165" s="425"/>
      <c r="HD165" s="425"/>
      <c r="HE165" s="425"/>
      <c r="HF165" s="425"/>
      <c r="HG165" s="425"/>
      <c r="HH165" s="425"/>
      <c r="HI165" s="425"/>
      <c r="HJ165" s="425"/>
      <c r="HK165" s="425"/>
      <c r="HL165" s="425"/>
      <c r="HM165" s="425"/>
      <c r="HN165" s="425"/>
      <c r="HO165" s="425"/>
      <c r="HP165" s="425"/>
      <c r="HQ165" s="425"/>
      <c r="HR165" s="425"/>
      <c r="HS165" s="425"/>
      <c r="HT165" s="425"/>
      <c r="HU165" s="425"/>
      <c r="HV165" s="425"/>
      <c r="HW165" s="425"/>
      <c r="HX165" s="425"/>
      <c r="HY165" s="425"/>
      <c r="HZ165" s="425"/>
      <c r="IA165" s="425"/>
      <c r="IB165" s="425"/>
      <c r="IC165" s="425"/>
      <c r="ID165" s="425"/>
      <c r="IE165" s="425"/>
      <c r="IF165" s="425"/>
      <c r="IG165" s="425"/>
      <c r="IH165" s="425"/>
      <c r="II165" s="425"/>
      <c r="IJ165" s="425"/>
      <c r="IK165" s="425"/>
      <c r="IL165" s="425"/>
      <c r="IM165" s="425"/>
      <c r="IN165" s="425"/>
      <c r="IO165" s="425"/>
      <c r="IP165" s="425"/>
      <c r="IQ165" s="425"/>
      <c r="IR165" s="425"/>
      <c r="IS165" s="425"/>
      <c r="IT165" s="425"/>
      <c r="IU165" s="425"/>
      <c r="IV165" s="425"/>
    </row>
    <row r="166" s="428" customFormat="1" ht="27.6" customHeight="1" spans="2:256">
      <c r="B166" s="465"/>
      <c r="GH166" s="425"/>
      <c r="GI166" s="425"/>
      <c r="GJ166" s="425"/>
      <c r="GK166" s="425"/>
      <c r="GL166" s="425"/>
      <c r="GM166" s="425"/>
      <c r="GN166" s="425"/>
      <c r="GO166" s="425"/>
      <c r="GP166" s="425"/>
      <c r="GQ166" s="425"/>
      <c r="GR166" s="425"/>
      <c r="GS166" s="425"/>
      <c r="GT166" s="425"/>
      <c r="GU166" s="425"/>
      <c r="GV166" s="425"/>
      <c r="GW166" s="425"/>
      <c r="GX166" s="425"/>
      <c r="GY166" s="425"/>
      <c r="GZ166" s="425"/>
      <c r="HA166" s="425"/>
      <c r="HB166" s="425"/>
      <c r="HC166" s="425"/>
      <c r="HD166" s="425"/>
      <c r="HE166" s="425"/>
      <c r="HF166" s="425"/>
      <c r="HG166" s="425"/>
      <c r="HH166" s="425"/>
      <c r="HI166" s="425"/>
      <c r="HJ166" s="425"/>
      <c r="HK166" s="425"/>
      <c r="HL166" s="425"/>
      <c r="HM166" s="425"/>
      <c r="HN166" s="425"/>
      <c r="HO166" s="425"/>
      <c r="HP166" s="425"/>
      <c r="HQ166" s="425"/>
      <c r="HR166" s="425"/>
      <c r="HS166" s="425"/>
      <c r="HT166" s="425"/>
      <c r="HU166" s="425"/>
      <c r="HV166" s="425"/>
      <c r="HW166" s="425"/>
      <c r="HX166" s="425"/>
      <c r="HY166" s="425"/>
      <c r="HZ166" s="425"/>
      <c r="IA166" s="425"/>
      <c r="IB166" s="425"/>
      <c r="IC166" s="425"/>
      <c r="ID166" s="425"/>
      <c r="IE166" s="425"/>
      <c r="IF166" s="425"/>
      <c r="IG166" s="425"/>
      <c r="IH166" s="425"/>
      <c r="II166" s="425"/>
      <c r="IJ166" s="425"/>
      <c r="IK166" s="425"/>
      <c r="IL166" s="425"/>
      <c r="IM166" s="425"/>
      <c r="IN166" s="425"/>
      <c r="IO166" s="425"/>
      <c r="IP166" s="425"/>
      <c r="IQ166" s="425"/>
      <c r="IR166" s="425"/>
      <c r="IS166" s="425"/>
      <c r="IT166" s="425"/>
      <c r="IU166" s="425"/>
      <c r="IV166" s="425"/>
    </row>
    <row r="167" s="428" customFormat="1" ht="27.6" customHeight="1" spans="2:256">
      <c r="B167" s="465"/>
      <c r="GH167" s="425"/>
      <c r="GI167" s="425"/>
      <c r="GJ167" s="425"/>
      <c r="GK167" s="425"/>
      <c r="GL167" s="425"/>
      <c r="GM167" s="425"/>
      <c r="GN167" s="425"/>
      <c r="GO167" s="425"/>
      <c r="GP167" s="425"/>
      <c r="GQ167" s="425"/>
      <c r="GR167" s="425"/>
      <c r="GS167" s="425"/>
      <c r="GT167" s="425"/>
      <c r="GU167" s="425"/>
      <c r="GV167" s="425"/>
      <c r="GW167" s="425"/>
      <c r="GX167" s="425"/>
      <c r="GY167" s="425"/>
      <c r="GZ167" s="425"/>
      <c r="HA167" s="425"/>
      <c r="HB167" s="425"/>
      <c r="HC167" s="425"/>
      <c r="HD167" s="425"/>
      <c r="HE167" s="425"/>
      <c r="HF167" s="425"/>
      <c r="HG167" s="425"/>
      <c r="HH167" s="425"/>
      <c r="HI167" s="425"/>
      <c r="HJ167" s="425"/>
      <c r="HK167" s="425"/>
      <c r="HL167" s="425"/>
      <c r="HM167" s="425"/>
      <c r="HN167" s="425"/>
      <c r="HO167" s="425"/>
      <c r="HP167" s="425"/>
      <c r="HQ167" s="425"/>
      <c r="HR167" s="425"/>
      <c r="HS167" s="425"/>
      <c r="HT167" s="425"/>
      <c r="HU167" s="425"/>
      <c r="HV167" s="425"/>
      <c r="HW167" s="425"/>
      <c r="HX167" s="425"/>
      <c r="HY167" s="425"/>
      <c r="HZ167" s="425"/>
      <c r="IA167" s="425"/>
      <c r="IB167" s="425"/>
      <c r="IC167" s="425"/>
      <c r="ID167" s="425"/>
      <c r="IE167" s="425"/>
      <c r="IF167" s="425"/>
      <c r="IG167" s="425"/>
      <c r="IH167" s="425"/>
      <c r="II167" s="425"/>
      <c r="IJ167" s="425"/>
      <c r="IK167" s="425"/>
      <c r="IL167" s="425"/>
      <c r="IM167" s="425"/>
      <c r="IN167" s="425"/>
      <c r="IO167" s="425"/>
      <c r="IP167" s="425"/>
      <c r="IQ167" s="425"/>
      <c r="IR167" s="425"/>
      <c r="IS167" s="425"/>
      <c r="IT167" s="425"/>
      <c r="IU167" s="425"/>
      <c r="IV167" s="425"/>
    </row>
    <row r="168" s="428" customFormat="1" ht="27.6" customHeight="1" spans="2:256">
      <c r="B168" s="465"/>
      <c r="GH168" s="425"/>
      <c r="GI168" s="425"/>
      <c r="GJ168" s="425"/>
      <c r="GK168" s="425"/>
      <c r="GL168" s="425"/>
      <c r="GM168" s="425"/>
      <c r="GN168" s="425"/>
      <c r="GO168" s="425"/>
      <c r="GP168" s="425"/>
      <c r="GQ168" s="425"/>
      <c r="GR168" s="425"/>
      <c r="GS168" s="425"/>
      <c r="GT168" s="425"/>
      <c r="GU168" s="425"/>
      <c r="GV168" s="425"/>
      <c r="GW168" s="425"/>
      <c r="GX168" s="425"/>
      <c r="GY168" s="425"/>
      <c r="GZ168" s="425"/>
      <c r="HA168" s="425"/>
      <c r="HB168" s="425"/>
      <c r="HC168" s="425"/>
      <c r="HD168" s="425"/>
      <c r="HE168" s="425"/>
      <c r="HF168" s="425"/>
      <c r="HG168" s="425"/>
      <c r="HH168" s="425"/>
      <c r="HI168" s="425"/>
      <c r="HJ168" s="425"/>
      <c r="HK168" s="425"/>
      <c r="HL168" s="425"/>
      <c r="HM168" s="425"/>
      <c r="HN168" s="425"/>
      <c r="HO168" s="425"/>
      <c r="HP168" s="425"/>
      <c r="HQ168" s="425"/>
      <c r="HR168" s="425"/>
      <c r="HS168" s="425"/>
      <c r="HT168" s="425"/>
      <c r="HU168" s="425"/>
      <c r="HV168" s="425"/>
      <c r="HW168" s="425"/>
      <c r="HX168" s="425"/>
      <c r="HY168" s="425"/>
      <c r="HZ168" s="425"/>
      <c r="IA168" s="425"/>
      <c r="IB168" s="425"/>
      <c r="IC168" s="425"/>
      <c r="ID168" s="425"/>
      <c r="IE168" s="425"/>
      <c r="IF168" s="425"/>
      <c r="IG168" s="425"/>
      <c r="IH168" s="425"/>
      <c r="II168" s="425"/>
      <c r="IJ168" s="425"/>
      <c r="IK168" s="425"/>
      <c r="IL168" s="425"/>
      <c r="IM168" s="425"/>
      <c r="IN168" s="425"/>
      <c r="IO168" s="425"/>
      <c r="IP168" s="425"/>
      <c r="IQ168" s="425"/>
      <c r="IR168" s="425"/>
      <c r="IS168" s="425"/>
      <c r="IT168" s="425"/>
      <c r="IU168" s="425"/>
      <c r="IV168" s="425"/>
    </row>
    <row r="169" s="428" customFormat="1" ht="27.6" customHeight="1" spans="2:256">
      <c r="B169" s="465"/>
      <c r="GH169" s="425"/>
      <c r="GI169" s="425"/>
      <c r="GJ169" s="425"/>
      <c r="GK169" s="425"/>
      <c r="GL169" s="425"/>
      <c r="GM169" s="425"/>
      <c r="GN169" s="425"/>
      <c r="GO169" s="425"/>
      <c r="GP169" s="425"/>
      <c r="GQ169" s="425"/>
      <c r="GR169" s="425"/>
      <c r="GS169" s="425"/>
      <c r="GT169" s="425"/>
      <c r="GU169" s="425"/>
      <c r="GV169" s="425"/>
      <c r="GW169" s="425"/>
      <c r="GX169" s="425"/>
      <c r="GY169" s="425"/>
      <c r="GZ169" s="425"/>
      <c r="HA169" s="425"/>
      <c r="HB169" s="425"/>
      <c r="HC169" s="425"/>
      <c r="HD169" s="425"/>
      <c r="HE169" s="425"/>
      <c r="HF169" s="425"/>
      <c r="HG169" s="425"/>
      <c r="HH169" s="425"/>
      <c r="HI169" s="425"/>
      <c r="HJ169" s="425"/>
      <c r="HK169" s="425"/>
      <c r="HL169" s="425"/>
      <c r="HM169" s="425"/>
      <c r="HN169" s="425"/>
      <c r="HO169" s="425"/>
      <c r="HP169" s="425"/>
      <c r="HQ169" s="425"/>
      <c r="HR169" s="425"/>
      <c r="HS169" s="425"/>
      <c r="HT169" s="425"/>
      <c r="HU169" s="425"/>
      <c r="HV169" s="425"/>
      <c r="HW169" s="425"/>
      <c r="HX169" s="425"/>
      <c r="HY169" s="425"/>
      <c r="HZ169" s="425"/>
      <c r="IA169" s="425"/>
      <c r="IB169" s="425"/>
      <c r="IC169" s="425"/>
      <c r="ID169" s="425"/>
      <c r="IE169" s="425"/>
      <c r="IF169" s="425"/>
      <c r="IG169" s="425"/>
      <c r="IH169" s="425"/>
      <c r="II169" s="425"/>
      <c r="IJ169" s="425"/>
      <c r="IK169" s="425"/>
      <c r="IL169" s="425"/>
      <c r="IM169" s="425"/>
      <c r="IN169" s="425"/>
      <c r="IO169" s="425"/>
      <c r="IP169" s="425"/>
      <c r="IQ169" s="425"/>
      <c r="IR169" s="425"/>
      <c r="IS169" s="425"/>
      <c r="IT169" s="425"/>
      <c r="IU169" s="425"/>
      <c r="IV169" s="425"/>
    </row>
    <row r="170" s="428" customFormat="1" ht="27.6" customHeight="1" spans="2:256">
      <c r="B170" s="465"/>
      <c r="GH170" s="425"/>
      <c r="GI170" s="425"/>
      <c r="GJ170" s="425"/>
      <c r="GK170" s="425"/>
      <c r="GL170" s="425"/>
      <c r="GM170" s="425"/>
      <c r="GN170" s="425"/>
      <c r="GO170" s="425"/>
      <c r="GP170" s="425"/>
      <c r="GQ170" s="425"/>
      <c r="GR170" s="425"/>
      <c r="GS170" s="425"/>
      <c r="GT170" s="425"/>
      <c r="GU170" s="425"/>
      <c r="GV170" s="425"/>
      <c r="GW170" s="425"/>
      <c r="GX170" s="425"/>
      <c r="GY170" s="425"/>
      <c r="GZ170" s="425"/>
      <c r="HA170" s="425"/>
      <c r="HB170" s="425"/>
      <c r="HC170" s="425"/>
      <c r="HD170" s="425"/>
      <c r="HE170" s="425"/>
      <c r="HF170" s="425"/>
      <c r="HG170" s="425"/>
      <c r="HH170" s="425"/>
      <c r="HI170" s="425"/>
      <c r="HJ170" s="425"/>
      <c r="HK170" s="425"/>
      <c r="HL170" s="425"/>
      <c r="HM170" s="425"/>
      <c r="HN170" s="425"/>
      <c r="HO170" s="425"/>
      <c r="HP170" s="425"/>
      <c r="HQ170" s="425"/>
      <c r="HR170" s="425"/>
      <c r="HS170" s="425"/>
      <c r="HT170" s="425"/>
      <c r="HU170" s="425"/>
      <c r="HV170" s="425"/>
      <c r="HW170" s="425"/>
      <c r="HX170" s="425"/>
      <c r="HY170" s="425"/>
      <c r="HZ170" s="425"/>
      <c r="IA170" s="425"/>
      <c r="IB170" s="425"/>
      <c r="IC170" s="425"/>
      <c r="ID170" s="425"/>
      <c r="IE170" s="425"/>
      <c r="IF170" s="425"/>
      <c r="IG170" s="425"/>
      <c r="IH170" s="425"/>
      <c r="II170" s="425"/>
      <c r="IJ170" s="425"/>
      <c r="IK170" s="425"/>
      <c r="IL170" s="425"/>
      <c r="IM170" s="425"/>
      <c r="IN170" s="425"/>
      <c r="IO170" s="425"/>
      <c r="IP170" s="425"/>
      <c r="IQ170" s="425"/>
      <c r="IR170" s="425"/>
      <c r="IS170" s="425"/>
      <c r="IT170" s="425"/>
      <c r="IU170" s="425"/>
      <c r="IV170" s="425"/>
    </row>
    <row r="171" s="428" customFormat="1" ht="27.6" customHeight="1" spans="2:256">
      <c r="B171" s="465"/>
      <c r="GH171" s="425"/>
      <c r="GI171" s="425"/>
      <c r="GJ171" s="425"/>
      <c r="GK171" s="425"/>
      <c r="GL171" s="425"/>
      <c r="GM171" s="425"/>
      <c r="GN171" s="425"/>
      <c r="GO171" s="425"/>
      <c r="GP171" s="425"/>
      <c r="GQ171" s="425"/>
      <c r="GR171" s="425"/>
      <c r="GS171" s="425"/>
      <c r="GT171" s="425"/>
      <c r="GU171" s="425"/>
      <c r="GV171" s="425"/>
      <c r="GW171" s="425"/>
      <c r="GX171" s="425"/>
      <c r="GY171" s="425"/>
      <c r="GZ171" s="425"/>
      <c r="HA171" s="425"/>
      <c r="HB171" s="425"/>
      <c r="HC171" s="425"/>
      <c r="HD171" s="425"/>
      <c r="HE171" s="425"/>
      <c r="HF171" s="425"/>
      <c r="HG171" s="425"/>
      <c r="HH171" s="425"/>
      <c r="HI171" s="425"/>
      <c r="HJ171" s="425"/>
      <c r="HK171" s="425"/>
      <c r="HL171" s="425"/>
      <c r="HM171" s="425"/>
      <c r="HN171" s="425"/>
      <c r="HO171" s="425"/>
      <c r="HP171" s="425"/>
      <c r="HQ171" s="425"/>
      <c r="HR171" s="425"/>
      <c r="HS171" s="425"/>
      <c r="HT171" s="425"/>
      <c r="HU171" s="425"/>
      <c r="HV171" s="425"/>
      <c r="HW171" s="425"/>
      <c r="HX171" s="425"/>
      <c r="HY171" s="425"/>
      <c r="HZ171" s="425"/>
      <c r="IA171" s="425"/>
      <c r="IB171" s="425"/>
      <c r="IC171" s="425"/>
      <c r="ID171" s="425"/>
      <c r="IE171" s="425"/>
      <c r="IF171" s="425"/>
      <c r="IG171" s="425"/>
      <c r="IH171" s="425"/>
      <c r="II171" s="425"/>
      <c r="IJ171" s="425"/>
      <c r="IK171" s="425"/>
      <c r="IL171" s="425"/>
      <c r="IM171" s="425"/>
      <c r="IN171" s="425"/>
      <c r="IO171" s="425"/>
      <c r="IP171" s="425"/>
      <c r="IQ171" s="425"/>
      <c r="IR171" s="425"/>
      <c r="IS171" s="425"/>
      <c r="IT171" s="425"/>
      <c r="IU171" s="425"/>
      <c r="IV171" s="425"/>
    </row>
    <row r="172" s="428" customFormat="1" ht="27.6" customHeight="1" spans="2:256">
      <c r="B172" s="465"/>
      <c r="GH172" s="425"/>
      <c r="GI172" s="425"/>
      <c r="GJ172" s="425"/>
      <c r="GK172" s="425"/>
      <c r="GL172" s="425"/>
      <c r="GM172" s="425"/>
      <c r="GN172" s="425"/>
      <c r="GO172" s="425"/>
      <c r="GP172" s="425"/>
      <c r="GQ172" s="425"/>
      <c r="GR172" s="425"/>
      <c r="GS172" s="425"/>
      <c r="GT172" s="425"/>
      <c r="GU172" s="425"/>
      <c r="GV172" s="425"/>
      <c r="GW172" s="425"/>
      <c r="GX172" s="425"/>
      <c r="GY172" s="425"/>
      <c r="GZ172" s="425"/>
      <c r="HA172" s="425"/>
      <c r="HB172" s="425"/>
      <c r="HC172" s="425"/>
      <c r="HD172" s="425"/>
      <c r="HE172" s="425"/>
      <c r="HF172" s="425"/>
      <c r="HG172" s="425"/>
      <c r="HH172" s="425"/>
      <c r="HI172" s="425"/>
      <c r="HJ172" s="425"/>
      <c r="HK172" s="425"/>
      <c r="HL172" s="425"/>
      <c r="HM172" s="425"/>
      <c r="HN172" s="425"/>
      <c r="HO172" s="425"/>
      <c r="HP172" s="425"/>
      <c r="HQ172" s="425"/>
      <c r="HR172" s="425"/>
      <c r="HS172" s="425"/>
      <c r="HT172" s="425"/>
      <c r="HU172" s="425"/>
      <c r="HV172" s="425"/>
      <c r="HW172" s="425"/>
      <c r="HX172" s="425"/>
      <c r="HY172" s="425"/>
      <c r="HZ172" s="425"/>
      <c r="IA172" s="425"/>
      <c r="IB172" s="425"/>
      <c r="IC172" s="425"/>
      <c r="ID172" s="425"/>
      <c r="IE172" s="425"/>
      <c r="IF172" s="425"/>
      <c r="IG172" s="425"/>
      <c r="IH172" s="425"/>
      <c r="II172" s="425"/>
      <c r="IJ172" s="425"/>
      <c r="IK172" s="425"/>
      <c r="IL172" s="425"/>
      <c r="IM172" s="425"/>
      <c r="IN172" s="425"/>
      <c r="IO172" s="425"/>
      <c r="IP172" s="425"/>
      <c r="IQ172" s="425"/>
      <c r="IR172" s="425"/>
      <c r="IS172" s="425"/>
      <c r="IT172" s="425"/>
      <c r="IU172" s="425"/>
      <c r="IV172" s="425"/>
    </row>
    <row r="173" s="428" customFormat="1" ht="27.6" customHeight="1" spans="2:256">
      <c r="B173" s="465"/>
      <c r="GH173" s="425"/>
      <c r="GI173" s="425"/>
      <c r="GJ173" s="425"/>
      <c r="GK173" s="425"/>
      <c r="GL173" s="425"/>
      <c r="GM173" s="425"/>
      <c r="GN173" s="425"/>
      <c r="GO173" s="425"/>
      <c r="GP173" s="425"/>
      <c r="GQ173" s="425"/>
      <c r="GR173" s="425"/>
      <c r="GS173" s="425"/>
      <c r="GT173" s="425"/>
      <c r="GU173" s="425"/>
      <c r="GV173" s="425"/>
      <c r="GW173" s="425"/>
      <c r="GX173" s="425"/>
      <c r="GY173" s="425"/>
      <c r="GZ173" s="425"/>
      <c r="HA173" s="425"/>
      <c r="HB173" s="425"/>
      <c r="HC173" s="425"/>
      <c r="HD173" s="425"/>
      <c r="HE173" s="425"/>
      <c r="HF173" s="425"/>
      <c r="HG173" s="425"/>
      <c r="HH173" s="425"/>
      <c r="HI173" s="425"/>
      <c r="HJ173" s="425"/>
      <c r="HK173" s="425"/>
      <c r="HL173" s="425"/>
      <c r="HM173" s="425"/>
      <c r="HN173" s="425"/>
      <c r="HO173" s="425"/>
      <c r="HP173" s="425"/>
      <c r="HQ173" s="425"/>
      <c r="HR173" s="425"/>
      <c r="HS173" s="425"/>
      <c r="HT173" s="425"/>
      <c r="HU173" s="425"/>
      <c r="HV173" s="425"/>
      <c r="HW173" s="425"/>
      <c r="HX173" s="425"/>
      <c r="HY173" s="425"/>
      <c r="HZ173" s="425"/>
      <c r="IA173" s="425"/>
      <c r="IB173" s="425"/>
      <c r="IC173" s="425"/>
      <c r="ID173" s="425"/>
      <c r="IE173" s="425"/>
      <c r="IF173" s="425"/>
      <c r="IG173" s="425"/>
      <c r="IH173" s="425"/>
      <c r="II173" s="425"/>
      <c r="IJ173" s="425"/>
      <c r="IK173" s="425"/>
      <c r="IL173" s="425"/>
      <c r="IM173" s="425"/>
      <c r="IN173" s="425"/>
      <c r="IO173" s="425"/>
      <c r="IP173" s="425"/>
      <c r="IQ173" s="425"/>
      <c r="IR173" s="425"/>
      <c r="IS173" s="425"/>
      <c r="IT173" s="425"/>
      <c r="IU173" s="425"/>
      <c r="IV173" s="425"/>
    </row>
    <row r="174" s="428" customFormat="1" ht="27.6" customHeight="1" spans="2:256">
      <c r="B174" s="465"/>
      <c r="GH174" s="425"/>
      <c r="GI174" s="425"/>
      <c r="GJ174" s="425"/>
      <c r="GK174" s="425"/>
      <c r="GL174" s="425"/>
      <c r="GM174" s="425"/>
      <c r="GN174" s="425"/>
      <c r="GO174" s="425"/>
      <c r="GP174" s="425"/>
      <c r="GQ174" s="425"/>
      <c r="GR174" s="425"/>
      <c r="GS174" s="425"/>
      <c r="GT174" s="425"/>
      <c r="GU174" s="425"/>
      <c r="GV174" s="425"/>
      <c r="GW174" s="425"/>
      <c r="GX174" s="425"/>
      <c r="GY174" s="425"/>
      <c r="GZ174" s="425"/>
      <c r="HA174" s="425"/>
      <c r="HB174" s="425"/>
      <c r="HC174" s="425"/>
      <c r="HD174" s="425"/>
      <c r="HE174" s="425"/>
      <c r="HF174" s="425"/>
      <c r="HG174" s="425"/>
      <c r="HH174" s="425"/>
      <c r="HI174" s="425"/>
      <c r="HJ174" s="425"/>
      <c r="HK174" s="425"/>
      <c r="HL174" s="425"/>
      <c r="HM174" s="425"/>
      <c r="HN174" s="425"/>
      <c r="HO174" s="425"/>
      <c r="HP174" s="425"/>
      <c r="HQ174" s="425"/>
      <c r="HR174" s="425"/>
      <c r="HS174" s="425"/>
      <c r="HT174" s="425"/>
      <c r="HU174" s="425"/>
      <c r="HV174" s="425"/>
      <c r="HW174" s="425"/>
      <c r="HX174" s="425"/>
      <c r="HY174" s="425"/>
      <c r="HZ174" s="425"/>
      <c r="IA174" s="425"/>
      <c r="IB174" s="425"/>
      <c r="IC174" s="425"/>
      <c r="ID174" s="425"/>
      <c r="IE174" s="425"/>
      <c r="IF174" s="425"/>
      <c r="IG174" s="425"/>
      <c r="IH174" s="425"/>
      <c r="II174" s="425"/>
      <c r="IJ174" s="425"/>
      <c r="IK174" s="425"/>
      <c r="IL174" s="425"/>
      <c r="IM174" s="425"/>
      <c r="IN174" s="425"/>
      <c r="IO174" s="425"/>
      <c r="IP174" s="425"/>
      <c r="IQ174" s="425"/>
      <c r="IR174" s="425"/>
      <c r="IS174" s="425"/>
      <c r="IT174" s="425"/>
      <c r="IU174" s="425"/>
      <c r="IV174" s="425"/>
    </row>
    <row r="175" s="428" customFormat="1" ht="27.6" customHeight="1" spans="2:256">
      <c r="B175" s="465"/>
      <c r="GH175" s="425"/>
      <c r="GI175" s="425"/>
      <c r="GJ175" s="425"/>
      <c r="GK175" s="425"/>
      <c r="GL175" s="425"/>
      <c r="GM175" s="425"/>
      <c r="GN175" s="425"/>
      <c r="GO175" s="425"/>
      <c r="GP175" s="425"/>
      <c r="GQ175" s="425"/>
      <c r="GR175" s="425"/>
      <c r="GS175" s="425"/>
      <c r="GT175" s="425"/>
      <c r="GU175" s="425"/>
      <c r="GV175" s="425"/>
      <c r="GW175" s="425"/>
      <c r="GX175" s="425"/>
      <c r="GY175" s="425"/>
      <c r="GZ175" s="425"/>
      <c r="HA175" s="425"/>
      <c r="HB175" s="425"/>
      <c r="HC175" s="425"/>
      <c r="HD175" s="425"/>
      <c r="HE175" s="425"/>
      <c r="HF175" s="425"/>
      <c r="HG175" s="425"/>
      <c r="HH175" s="425"/>
      <c r="HI175" s="425"/>
      <c r="HJ175" s="425"/>
      <c r="HK175" s="425"/>
      <c r="HL175" s="425"/>
      <c r="HM175" s="425"/>
      <c r="HN175" s="425"/>
      <c r="HO175" s="425"/>
      <c r="HP175" s="425"/>
      <c r="HQ175" s="425"/>
      <c r="HR175" s="425"/>
      <c r="HS175" s="425"/>
      <c r="HT175" s="425"/>
      <c r="HU175" s="425"/>
      <c r="HV175" s="425"/>
      <c r="HW175" s="425"/>
      <c r="HX175" s="425"/>
      <c r="HY175" s="425"/>
      <c r="HZ175" s="425"/>
      <c r="IA175" s="425"/>
      <c r="IB175" s="425"/>
      <c r="IC175" s="425"/>
      <c r="ID175" s="425"/>
      <c r="IE175" s="425"/>
      <c r="IF175" s="425"/>
      <c r="IG175" s="425"/>
      <c r="IH175" s="425"/>
      <c r="II175" s="425"/>
      <c r="IJ175" s="425"/>
      <c r="IK175" s="425"/>
      <c r="IL175" s="425"/>
      <c r="IM175" s="425"/>
      <c r="IN175" s="425"/>
      <c r="IO175" s="425"/>
      <c r="IP175" s="425"/>
      <c r="IQ175" s="425"/>
      <c r="IR175" s="425"/>
      <c r="IS175" s="425"/>
      <c r="IT175" s="425"/>
      <c r="IU175" s="425"/>
      <c r="IV175" s="425"/>
    </row>
    <row r="176" s="428" customFormat="1" ht="27.6" customHeight="1" spans="2:256">
      <c r="B176" s="465"/>
      <c r="GH176" s="425"/>
      <c r="GI176" s="425"/>
      <c r="GJ176" s="425"/>
      <c r="GK176" s="425"/>
      <c r="GL176" s="425"/>
      <c r="GM176" s="425"/>
      <c r="GN176" s="425"/>
      <c r="GO176" s="425"/>
      <c r="GP176" s="425"/>
      <c r="GQ176" s="425"/>
      <c r="GR176" s="425"/>
      <c r="GS176" s="425"/>
      <c r="GT176" s="425"/>
      <c r="GU176" s="425"/>
      <c r="GV176" s="425"/>
      <c r="GW176" s="425"/>
      <c r="GX176" s="425"/>
      <c r="GY176" s="425"/>
      <c r="GZ176" s="425"/>
      <c r="HA176" s="425"/>
      <c r="HB176" s="425"/>
      <c r="HC176" s="425"/>
      <c r="HD176" s="425"/>
      <c r="HE176" s="425"/>
      <c r="HF176" s="425"/>
      <c r="HG176" s="425"/>
      <c r="HH176" s="425"/>
      <c r="HI176" s="425"/>
      <c r="HJ176" s="425"/>
      <c r="HK176" s="425"/>
      <c r="HL176" s="425"/>
      <c r="HM176" s="425"/>
      <c r="HN176" s="425"/>
      <c r="HO176" s="425"/>
      <c r="HP176" s="425"/>
      <c r="HQ176" s="425"/>
      <c r="HR176" s="425"/>
      <c r="HS176" s="425"/>
      <c r="HT176" s="425"/>
      <c r="HU176" s="425"/>
      <c r="HV176" s="425"/>
      <c r="HW176" s="425"/>
      <c r="HX176" s="425"/>
      <c r="HY176" s="425"/>
      <c r="HZ176" s="425"/>
      <c r="IA176" s="425"/>
      <c r="IB176" s="425"/>
      <c r="IC176" s="425"/>
      <c r="ID176" s="425"/>
      <c r="IE176" s="425"/>
      <c r="IF176" s="425"/>
      <c r="IG176" s="425"/>
      <c r="IH176" s="425"/>
      <c r="II176" s="425"/>
      <c r="IJ176" s="425"/>
      <c r="IK176" s="425"/>
      <c r="IL176" s="425"/>
      <c r="IM176" s="425"/>
      <c r="IN176" s="425"/>
      <c r="IO176" s="425"/>
      <c r="IP176" s="425"/>
      <c r="IQ176" s="425"/>
      <c r="IR176" s="425"/>
      <c r="IS176" s="425"/>
      <c r="IT176" s="425"/>
      <c r="IU176" s="425"/>
      <c r="IV176" s="425"/>
    </row>
    <row r="177" s="428" customFormat="1" ht="27.6" customHeight="1" spans="2:256">
      <c r="B177" s="465"/>
      <c r="GH177" s="425"/>
      <c r="GI177" s="425"/>
      <c r="GJ177" s="425"/>
      <c r="GK177" s="425"/>
      <c r="GL177" s="425"/>
      <c r="GM177" s="425"/>
      <c r="GN177" s="425"/>
      <c r="GO177" s="425"/>
      <c r="GP177" s="425"/>
      <c r="GQ177" s="425"/>
      <c r="GR177" s="425"/>
      <c r="GS177" s="425"/>
      <c r="GT177" s="425"/>
      <c r="GU177" s="425"/>
      <c r="GV177" s="425"/>
      <c r="GW177" s="425"/>
      <c r="GX177" s="425"/>
      <c r="GY177" s="425"/>
      <c r="GZ177" s="425"/>
      <c r="HA177" s="425"/>
      <c r="HB177" s="425"/>
      <c r="HC177" s="425"/>
      <c r="HD177" s="425"/>
      <c r="HE177" s="425"/>
      <c r="HF177" s="425"/>
      <c r="HG177" s="425"/>
      <c r="HH177" s="425"/>
      <c r="HI177" s="425"/>
      <c r="HJ177" s="425"/>
      <c r="HK177" s="425"/>
      <c r="HL177" s="425"/>
      <c r="HM177" s="425"/>
      <c r="HN177" s="425"/>
      <c r="HO177" s="425"/>
      <c r="HP177" s="425"/>
      <c r="HQ177" s="425"/>
      <c r="HR177" s="425"/>
      <c r="HS177" s="425"/>
      <c r="HT177" s="425"/>
      <c r="HU177" s="425"/>
      <c r="HV177" s="425"/>
      <c r="HW177" s="425"/>
      <c r="HX177" s="425"/>
      <c r="HY177" s="425"/>
      <c r="HZ177" s="425"/>
      <c r="IA177" s="425"/>
      <c r="IB177" s="425"/>
      <c r="IC177" s="425"/>
      <c r="ID177" s="425"/>
      <c r="IE177" s="425"/>
      <c r="IF177" s="425"/>
      <c r="IG177" s="425"/>
      <c r="IH177" s="425"/>
      <c r="II177" s="425"/>
      <c r="IJ177" s="425"/>
      <c r="IK177" s="425"/>
      <c r="IL177" s="425"/>
      <c r="IM177" s="425"/>
      <c r="IN177" s="425"/>
      <c r="IO177" s="425"/>
      <c r="IP177" s="425"/>
      <c r="IQ177" s="425"/>
      <c r="IR177" s="425"/>
      <c r="IS177" s="425"/>
      <c r="IT177" s="425"/>
      <c r="IU177" s="425"/>
      <c r="IV177" s="425"/>
    </row>
    <row r="178" s="428" customFormat="1" ht="27.6" customHeight="1" spans="2:256">
      <c r="B178" s="465"/>
      <c r="GH178" s="425"/>
      <c r="GI178" s="425"/>
      <c r="GJ178" s="425"/>
      <c r="GK178" s="425"/>
      <c r="GL178" s="425"/>
      <c r="GM178" s="425"/>
      <c r="GN178" s="425"/>
      <c r="GO178" s="425"/>
      <c r="GP178" s="425"/>
      <c r="GQ178" s="425"/>
      <c r="GR178" s="425"/>
      <c r="GS178" s="425"/>
      <c r="GT178" s="425"/>
      <c r="GU178" s="425"/>
      <c r="GV178" s="425"/>
      <c r="GW178" s="425"/>
      <c r="GX178" s="425"/>
      <c r="GY178" s="425"/>
      <c r="GZ178" s="425"/>
      <c r="HA178" s="425"/>
      <c r="HB178" s="425"/>
      <c r="HC178" s="425"/>
      <c r="HD178" s="425"/>
      <c r="HE178" s="425"/>
      <c r="HF178" s="425"/>
      <c r="HG178" s="425"/>
      <c r="HH178" s="425"/>
      <c r="HI178" s="425"/>
      <c r="HJ178" s="425"/>
      <c r="HK178" s="425"/>
      <c r="HL178" s="425"/>
      <c r="HM178" s="425"/>
      <c r="HN178" s="425"/>
      <c r="HO178" s="425"/>
      <c r="HP178" s="425"/>
      <c r="HQ178" s="425"/>
      <c r="HR178" s="425"/>
      <c r="HS178" s="425"/>
      <c r="HT178" s="425"/>
      <c r="HU178" s="425"/>
      <c r="HV178" s="425"/>
      <c r="HW178" s="425"/>
      <c r="HX178" s="425"/>
      <c r="HY178" s="425"/>
      <c r="HZ178" s="425"/>
      <c r="IA178" s="425"/>
      <c r="IB178" s="425"/>
      <c r="IC178" s="425"/>
      <c r="ID178" s="425"/>
      <c r="IE178" s="425"/>
      <c r="IF178" s="425"/>
      <c r="IG178" s="425"/>
      <c r="IH178" s="425"/>
      <c r="II178" s="425"/>
      <c r="IJ178" s="425"/>
      <c r="IK178" s="425"/>
      <c r="IL178" s="425"/>
      <c r="IM178" s="425"/>
      <c r="IN178" s="425"/>
      <c r="IO178" s="425"/>
      <c r="IP178" s="425"/>
      <c r="IQ178" s="425"/>
      <c r="IR178" s="425"/>
      <c r="IS178" s="425"/>
      <c r="IT178" s="425"/>
      <c r="IU178" s="425"/>
      <c r="IV178" s="425"/>
    </row>
    <row r="179" s="428" customFormat="1" ht="27.6" customHeight="1" spans="2:256">
      <c r="B179" s="465"/>
      <c r="GH179" s="425"/>
      <c r="GI179" s="425"/>
      <c r="GJ179" s="425"/>
      <c r="GK179" s="425"/>
      <c r="GL179" s="425"/>
      <c r="GM179" s="425"/>
      <c r="GN179" s="425"/>
      <c r="GO179" s="425"/>
      <c r="GP179" s="425"/>
      <c r="GQ179" s="425"/>
      <c r="GR179" s="425"/>
      <c r="GS179" s="425"/>
      <c r="GT179" s="425"/>
      <c r="GU179" s="425"/>
      <c r="GV179" s="425"/>
      <c r="GW179" s="425"/>
      <c r="GX179" s="425"/>
      <c r="GY179" s="425"/>
      <c r="GZ179" s="425"/>
      <c r="HA179" s="425"/>
      <c r="HB179" s="425"/>
      <c r="HC179" s="425"/>
      <c r="HD179" s="425"/>
      <c r="HE179" s="425"/>
      <c r="HF179" s="425"/>
      <c r="HG179" s="425"/>
      <c r="HH179" s="425"/>
      <c r="HI179" s="425"/>
      <c r="HJ179" s="425"/>
      <c r="HK179" s="425"/>
      <c r="HL179" s="425"/>
      <c r="HM179" s="425"/>
      <c r="HN179" s="425"/>
      <c r="HO179" s="425"/>
      <c r="HP179" s="425"/>
      <c r="HQ179" s="425"/>
      <c r="HR179" s="425"/>
      <c r="HS179" s="425"/>
      <c r="HT179" s="425"/>
      <c r="HU179" s="425"/>
      <c r="HV179" s="425"/>
      <c r="HW179" s="425"/>
      <c r="HX179" s="425"/>
      <c r="HY179" s="425"/>
      <c r="HZ179" s="425"/>
      <c r="IA179" s="425"/>
      <c r="IB179" s="425"/>
      <c r="IC179" s="425"/>
      <c r="ID179" s="425"/>
      <c r="IE179" s="425"/>
      <c r="IF179" s="425"/>
      <c r="IG179" s="425"/>
      <c r="IH179" s="425"/>
      <c r="II179" s="425"/>
      <c r="IJ179" s="425"/>
      <c r="IK179" s="425"/>
      <c r="IL179" s="425"/>
      <c r="IM179" s="425"/>
      <c r="IN179" s="425"/>
      <c r="IO179" s="425"/>
      <c r="IP179" s="425"/>
      <c r="IQ179" s="425"/>
      <c r="IR179" s="425"/>
      <c r="IS179" s="425"/>
      <c r="IT179" s="425"/>
      <c r="IU179" s="425"/>
      <c r="IV179" s="425"/>
    </row>
    <row r="180" s="428" customFormat="1" ht="27.6" customHeight="1" spans="2:256">
      <c r="B180" s="465"/>
      <c r="GH180" s="425"/>
      <c r="GI180" s="425"/>
      <c r="GJ180" s="425"/>
      <c r="GK180" s="425"/>
      <c r="GL180" s="425"/>
      <c r="GM180" s="425"/>
      <c r="GN180" s="425"/>
      <c r="GO180" s="425"/>
      <c r="GP180" s="425"/>
      <c r="GQ180" s="425"/>
      <c r="GR180" s="425"/>
      <c r="GS180" s="425"/>
      <c r="GT180" s="425"/>
      <c r="GU180" s="425"/>
      <c r="GV180" s="425"/>
      <c r="GW180" s="425"/>
      <c r="GX180" s="425"/>
      <c r="GY180" s="425"/>
      <c r="GZ180" s="425"/>
      <c r="HA180" s="425"/>
      <c r="HB180" s="425"/>
      <c r="HC180" s="425"/>
      <c r="HD180" s="425"/>
      <c r="HE180" s="425"/>
      <c r="HF180" s="425"/>
      <c r="HG180" s="425"/>
      <c r="HH180" s="425"/>
      <c r="HI180" s="425"/>
      <c r="HJ180" s="425"/>
      <c r="HK180" s="425"/>
      <c r="HL180" s="425"/>
      <c r="HM180" s="425"/>
      <c r="HN180" s="425"/>
      <c r="HO180" s="425"/>
      <c r="HP180" s="425"/>
      <c r="HQ180" s="425"/>
      <c r="HR180" s="425"/>
      <c r="HS180" s="425"/>
      <c r="HT180" s="425"/>
      <c r="HU180" s="425"/>
      <c r="HV180" s="425"/>
      <c r="HW180" s="425"/>
      <c r="HX180" s="425"/>
      <c r="HY180" s="425"/>
      <c r="HZ180" s="425"/>
      <c r="IA180" s="425"/>
      <c r="IB180" s="425"/>
      <c r="IC180" s="425"/>
      <c r="ID180" s="425"/>
      <c r="IE180" s="425"/>
      <c r="IF180" s="425"/>
      <c r="IG180" s="425"/>
      <c r="IH180" s="425"/>
      <c r="II180" s="425"/>
      <c r="IJ180" s="425"/>
      <c r="IK180" s="425"/>
      <c r="IL180" s="425"/>
      <c r="IM180" s="425"/>
      <c r="IN180" s="425"/>
      <c r="IO180" s="425"/>
      <c r="IP180" s="425"/>
      <c r="IQ180" s="425"/>
      <c r="IR180" s="425"/>
      <c r="IS180" s="425"/>
      <c r="IT180" s="425"/>
      <c r="IU180" s="425"/>
      <c r="IV180" s="425"/>
    </row>
    <row r="181" s="428" customFormat="1" ht="27.6" customHeight="1" spans="2:256">
      <c r="B181" s="465"/>
      <c r="GH181" s="425"/>
      <c r="GI181" s="425"/>
      <c r="GJ181" s="425"/>
      <c r="GK181" s="425"/>
      <c r="GL181" s="425"/>
      <c r="GM181" s="425"/>
      <c r="GN181" s="425"/>
      <c r="GO181" s="425"/>
      <c r="GP181" s="425"/>
      <c r="GQ181" s="425"/>
      <c r="GR181" s="425"/>
      <c r="GS181" s="425"/>
      <c r="GT181" s="425"/>
      <c r="GU181" s="425"/>
      <c r="GV181" s="425"/>
      <c r="GW181" s="425"/>
      <c r="GX181" s="425"/>
      <c r="GY181" s="425"/>
      <c r="GZ181" s="425"/>
      <c r="HA181" s="425"/>
      <c r="HB181" s="425"/>
      <c r="HC181" s="425"/>
      <c r="HD181" s="425"/>
      <c r="HE181" s="425"/>
      <c r="HF181" s="425"/>
      <c r="HG181" s="425"/>
      <c r="HH181" s="425"/>
      <c r="HI181" s="425"/>
      <c r="HJ181" s="425"/>
      <c r="HK181" s="425"/>
      <c r="HL181" s="425"/>
      <c r="HM181" s="425"/>
      <c r="HN181" s="425"/>
      <c r="HO181" s="425"/>
      <c r="HP181" s="425"/>
      <c r="HQ181" s="425"/>
      <c r="HR181" s="425"/>
      <c r="HS181" s="425"/>
      <c r="HT181" s="425"/>
      <c r="HU181" s="425"/>
      <c r="HV181" s="425"/>
      <c r="HW181" s="425"/>
      <c r="HX181" s="425"/>
      <c r="HY181" s="425"/>
      <c r="HZ181" s="425"/>
      <c r="IA181" s="425"/>
      <c r="IB181" s="425"/>
      <c r="IC181" s="425"/>
      <c r="ID181" s="425"/>
      <c r="IE181" s="425"/>
      <c r="IF181" s="425"/>
      <c r="IG181" s="425"/>
      <c r="IH181" s="425"/>
      <c r="II181" s="425"/>
      <c r="IJ181" s="425"/>
      <c r="IK181" s="425"/>
      <c r="IL181" s="425"/>
      <c r="IM181" s="425"/>
      <c r="IN181" s="425"/>
      <c r="IO181" s="425"/>
      <c r="IP181" s="425"/>
      <c r="IQ181" s="425"/>
      <c r="IR181" s="425"/>
      <c r="IS181" s="425"/>
      <c r="IT181" s="425"/>
      <c r="IU181" s="425"/>
      <c r="IV181" s="425"/>
    </row>
    <row r="182" s="428" customFormat="1" ht="27.6" customHeight="1" spans="2:256">
      <c r="B182" s="465"/>
      <c r="GH182" s="425"/>
      <c r="GI182" s="425"/>
      <c r="GJ182" s="425"/>
      <c r="GK182" s="425"/>
      <c r="GL182" s="425"/>
      <c r="GM182" s="425"/>
      <c r="GN182" s="425"/>
      <c r="GO182" s="425"/>
      <c r="GP182" s="425"/>
      <c r="GQ182" s="425"/>
      <c r="GR182" s="425"/>
      <c r="GS182" s="425"/>
      <c r="GT182" s="425"/>
      <c r="GU182" s="425"/>
      <c r="GV182" s="425"/>
      <c r="GW182" s="425"/>
      <c r="GX182" s="425"/>
      <c r="GY182" s="425"/>
      <c r="GZ182" s="425"/>
      <c r="HA182" s="425"/>
      <c r="HB182" s="425"/>
      <c r="HC182" s="425"/>
      <c r="HD182" s="425"/>
      <c r="HE182" s="425"/>
      <c r="HF182" s="425"/>
      <c r="HG182" s="425"/>
      <c r="HH182" s="425"/>
      <c r="HI182" s="425"/>
      <c r="HJ182" s="425"/>
      <c r="HK182" s="425"/>
      <c r="HL182" s="425"/>
      <c r="HM182" s="425"/>
      <c r="HN182" s="425"/>
      <c r="HO182" s="425"/>
      <c r="HP182" s="425"/>
      <c r="HQ182" s="425"/>
      <c r="HR182" s="425"/>
      <c r="HS182" s="425"/>
      <c r="HT182" s="425"/>
      <c r="HU182" s="425"/>
      <c r="HV182" s="425"/>
      <c r="HW182" s="425"/>
      <c r="HX182" s="425"/>
      <c r="HY182" s="425"/>
      <c r="HZ182" s="425"/>
      <c r="IA182" s="425"/>
      <c r="IB182" s="425"/>
      <c r="IC182" s="425"/>
      <c r="ID182" s="425"/>
      <c r="IE182" s="425"/>
      <c r="IF182" s="425"/>
      <c r="IG182" s="425"/>
      <c r="IH182" s="425"/>
      <c r="II182" s="425"/>
      <c r="IJ182" s="425"/>
      <c r="IK182" s="425"/>
      <c r="IL182" s="425"/>
      <c r="IM182" s="425"/>
      <c r="IN182" s="425"/>
      <c r="IO182" s="425"/>
      <c r="IP182" s="425"/>
      <c r="IQ182" s="425"/>
      <c r="IR182" s="425"/>
      <c r="IS182" s="425"/>
      <c r="IT182" s="425"/>
      <c r="IU182" s="425"/>
      <c r="IV182" s="425"/>
    </row>
    <row r="183" s="428" customFormat="1" ht="27.6" customHeight="1" spans="2:256">
      <c r="B183" s="465"/>
      <c r="GH183" s="425"/>
      <c r="GI183" s="425"/>
      <c r="GJ183" s="425"/>
      <c r="GK183" s="425"/>
      <c r="GL183" s="425"/>
      <c r="GM183" s="425"/>
      <c r="GN183" s="425"/>
      <c r="GO183" s="425"/>
      <c r="GP183" s="425"/>
      <c r="GQ183" s="425"/>
      <c r="GR183" s="425"/>
      <c r="GS183" s="425"/>
      <c r="GT183" s="425"/>
      <c r="GU183" s="425"/>
      <c r="GV183" s="425"/>
      <c r="GW183" s="425"/>
      <c r="GX183" s="425"/>
      <c r="GY183" s="425"/>
      <c r="GZ183" s="425"/>
      <c r="HA183" s="425"/>
      <c r="HB183" s="425"/>
      <c r="HC183" s="425"/>
      <c r="HD183" s="425"/>
      <c r="HE183" s="425"/>
      <c r="HF183" s="425"/>
      <c r="HG183" s="425"/>
      <c r="HH183" s="425"/>
      <c r="HI183" s="425"/>
      <c r="HJ183" s="425"/>
      <c r="HK183" s="425"/>
      <c r="HL183" s="425"/>
      <c r="HM183" s="425"/>
      <c r="HN183" s="425"/>
      <c r="HO183" s="425"/>
      <c r="HP183" s="425"/>
      <c r="HQ183" s="425"/>
      <c r="HR183" s="425"/>
      <c r="HS183" s="425"/>
      <c r="HT183" s="425"/>
      <c r="HU183" s="425"/>
      <c r="HV183" s="425"/>
      <c r="HW183" s="425"/>
      <c r="HX183" s="425"/>
      <c r="HY183" s="425"/>
      <c r="HZ183" s="425"/>
      <c r="IA183" s="425"/>
      <c r="IB183" s="425"/>
      <c r="IC183" s="425"/>
      <c r="ID183" s="425"/>
      <c r="IE183" s="425"/>
      <c r="IF183" s="425"/>
      <c r="IG183" s="425"/>
      <c r="IH183" s="425"/>
      <c r="II183" s="425"/>
      <c r="IJ183" s="425"/>
      <c r="IK183" s="425"/>
      <c r="IL183" s="425"/>
      <c r="IM183" s="425"/>
      <c r="IN183" s="425"/>
      <c r="IO183" s="425"/>
      <c r="IP183" s="425"/>
      <c r="IQ183" s="425"/>
      <c r="IR183" s="425"/>
      <c r="IS183" s="425"/>
      <c r="IT183" s="425"/>
      <c r="IU183" s="425"/>
      <c r="IV183" s="425"/>
    </row>
    <row r="184" s="428" customFormat="1" ht="27.6" customHeight="1" spans="2:256">
      <c r="B184" s="465"/>
      <c r="GH184" s="425"/>
      <c r="GI184" s="425"/>
      <c r="GJ184" s="425"/>
      <c r="GK184" s="425"/>
      <c r="GL184" s="425"/>
      <c r="GM184" s="425"/>
      <c r="GN184" s="425"/>
      <c r="GO184" s="425"/>
      <c r="GP184" s="425"/>
      <c r="GQ184" s="425"/>
      <c r="GR184" s="425"/>
      <c r="GS184" s="425"/>
      <c r="GT184" s="425"/>
      <c r="GU184" s="425"/>
      <c r="GV184" s="425"/>
      <c r="GW184" s="425"/>
      <c r="GX184" s="425"/>
      <c r="GY184" s="425"/>
      <c r="GZ184" s="425"/>
      <c r="HA184" s="425"/>
      <c r="HB184" s="425"/>
      <c r="HC184" s="425"/>
      <c r="HD184" s="425"/>
      <c r="HE184" s="425"/>
      <c r="HF184" s="425"/>
      <c r="HG184" s="425"/>
      <c r="HH184" s="425"/>
      <c r="HI184" s="425"/>
      <c r="HJ184" s="425"/>
      <c r="HK184" s="425"/>
      <c r="HL184" s="425"/>
      <c r="HM184" s="425"/>
      <c r="HN184" s="425"/>
      <c r="HO184" s="425"/>
      <c r="HP184" s="425"/>
      <c r="HQ184" s="425"/>
      <c r="HR184" s="425"/>
      <c r="HS184" s="425"/>
      <c r="HT184" s="425"/>
      <c r="HU184" s="425"/>
      <c r="HV184" s="425"/>
      <c r="HW184" s="425"/>
      <c r="HX184" s="425"/>
      <c r="HY184" s="425"/>
      <c r="HZ184" s="425"/>
      <c r="IA184" s="425"/>
      <c r="IB184" s="425"/>
      <c r="IC184" s="425"/>
      <c r="ID184" s="425"/>
      <c r="IE184" s="425"/>
      <c r="IF184" s="425"/>
      <c r="IG184" s="425"/>
      <c r="IH184" s="425"/>
      <c r="II184" s="425"/>
      <c r="IJ184" s="425"/>
      <c r="IK184" s="425"/>
      <c r="IL184" s="425"/>
      <c r="IM184" s="425"/>
      <c r="IN184" s="425"/>
      <c r="IO184" s="425"/>
      <c r="IP184" s="425"/>
      <c r="IQ184" s="425"/>
      <c r="IR184" s="425"/>
      <c r="IS184" s="425"/>
      <c r="IT184" s="425"/>
      <c r="IU184" s="425"/>
      <c r="IV184" s="425"/>
    </row>
    <row r="185" s="428" customFormat="1" ht="27.6" customHeight="1" spans="2:256">
      <c r="B185" s="465"/>
      <c r="GH185" s="425"/>
      <c r="GI185" s="425"/>
      <c r="GJ185" s="425"/>
      <c r="GK185" s="425"/>
      <c r="GL185" s="425"/>
      <c r="GM185" s="425"/>
      <c r="GN185" s="425"/>
      <c r="GO185" s="425"/>
      <c r="GP185" s="425"/>
      <c r="GQ185" s="425"/>
      <c r="GR185" s="425"/>
      <c r="GS185" s="425"/>
      <c r="GT185" s="425"/>
      <c r="GU185" s="425"/>
      <c r="GV185" s="425"/>
      <c r="GW185" s="425"/>
      <c r="GX185" s="425"/>
      <c r="GY185" s="425"/>
      <c r="GZ185" s="425"/>
      <c r="HA185" s="425"/>
      <c r="HB185" s="425"/>
      <c r="HC185" s="425"/>
      <c r="HD185" s="425"/>
      <c r="HE185" s="425"/>
      <c r="HF185" s="425"/>
      <c r="HG185" s="425"/>
      <c r="HH185" s="425"/>
      <c r="HI185" s="425"/>
      <c r="HJ185" s="425"/>
      <c r="HK185" s="425"/>
      <c r="HL185" s="425"/>
      <c r="HM185" s="425"/>
      <c r="HN185" s="425"/>
      <c r="HO185" s="425"/>
      <c r="HP185" s="425"/>
      <c r="HQ185" s="425"/>
      <c r="HR185" s="425"/>
      <c r="HS185" s="425"/>
      <c r="HT185" s="425"/>
      <c r="HU185" s="425"/>
      <c r="HV185" s="425"/>
      <c r="HW185" s="425"/>
      <c r="HX185" s="425"/>
      <c r="HY185" s="425"/>
      <c r="HZ185" s="425"/>
      <c r="IA185" s="425"/>
      <c r="IB185" s="425"/>
      <c r="IC185" s="425"/>
      <c r="ID185" s="425"/>
      <c r="IE185" s="425"/>
      <c r="IF185" s="425"/>
      <c r="IG185" s="425"/>
      <c r="IH185" s="425"/>
      <c r="II185" s="425"/>
      <c r="IJ185" s="425"/>
      <c r="IK185" s="425"/>
      <c r="IL185" s="425"/>
      <c r="IM185" s="425"/>
      <c r="IN185" s="425"/>
      <c r="IO185" s="425"/>
      <c r="IP185" s="425"/>
      <c r="IQ185" s="425"/>
      <c r="IR185" s="425"/>
      <c r="IS185" s="425"/>
      <c r="IT185" s="425"/>
      <c r="IU185" s="425"/>
      <c r="IV185" s="425"/>
    </row>
    <row r="186" s="428" customFormat="1" ht="27.6" customHeight="1" spans="2:256">
      <c r="B186" s="465"/>
      <c r="GH186" s="425"/>
      <c r="GI186" s="425"/>
      <c r="GJ186" s="425"/>
      <c r="GK186" s="425"/>
      <c r="GL186" s="425"/>
      <c r="GM186" s="425"/>
      <c r="GN186" s="425"/>
      <c r="GO186" s="425"/>
      <c r="GP186" s="425"/>
      <c r="GQ186" s="425"/>
      <c r="GR186" s="425"/>
      <c r="GS186" s="425"/>
      <c r="GT186" s="425"/>
      <c r="GU186" s="425"/>
      <c r="GV186" s="425"/>
      <c r="GW186" s="425"/>
      <c r="GX186" s="425"/>
      <c r="GY186" s="425"/>
      <c r="GZ186" s="425"/>
      <c r="HA186" s="425"/>
      <c r="HB186" s="425"/>
      <c r="HC186" s="425"/>
      <c r="HD186" s="425"/>
      <c r="HE186" s="425"/>
      <c r="HF186" s="425"/>
      <c r="HG186" s="425"/>
      <c r="HH186" s="425"/>
      <c r="HI186" s="425"/>
      <c r="HJ186" s="425"/>
      <c r="HK186" s="425"/>
      <c r="HL186" s="425"/>
      <c r="HM186" s="425"/>
      <c r="HN186" s="425"/>
      <c r="HO186" s="425"/>
      <c r="HP186" s="425"/>
      <c r="HQ186" s="425"/>
      <c r="HR186" s="425"/>
      <c r="HS186" s="425"/>
      <c r="HT186" s="425"/>
      <c r="HU186" s="425"/>
      <c r="HV186" s="425"/>
      <c r="HW186" s="425"/>
      <c r="HX186" s="425"/>
      <c r="HY186" s="425"/>
      <c r="HZ186" s="425"/>
      <c r="IA186" s="425"/>
      <c r="IB186" s="425"/>
      <c r="IC186" s="425"/>
      <c r="ID186" s="425"/>
      <c r="IE186" s="425"/>
      <c r="IF186" s="425"/>
      <c r="IG186" s="425"/>
      <c r="IH186" s="425"/>
      <c r="II186" s="425"/>
      <c r="IJ186" s="425"/>
      <c r="IK186" s="425"/>
      <c r="IL186" s="425"/>
      <c r="IM186" s="425"/>
      <c r="IN186" s="425"/>
      <c r="IO186" s="425"/>
      <c r="IP186" s="425"/>
      <c r="IQ186" s="425"/>
      <c r="IR186" s="425"/>
      <c r="IS186" s="425"/>
      <c r="IT186" s="425"/>
      <c r="IU186" s="425"/>
      <c r="IV186" s="425"/>
    </row>
    <row r="187" s="428" customFormat="1" ht="27.6" customHeight="1" spans="2:256">
      <c r="B187" s="465"/>
      <c r="GH187" s="425"/>
      <c r="GI187" s="425"/>
      <c r="GJ187" s="425"/>
      <c r="GK187" s="425"/>
      <c r="GL187" s="425"/>
      <c r="GM187" s="425"/>
      <c r="GN187" s="425"/>
      <c r="GO187" s="425"/>
      <c r="GP187" s="425"/>
      <c r="GQ187" s="425"/>
      <c r="GR187" s="425"/>
      <c r="GS187" s="425"/>
      <c r="GT187" s="425"/>
      <c r="GU187" s="425"/>
      <c r="GV187" s="425"/>
      <c r="GW187" s="425"/>
      <c r="GX187" s="425"/>
      <c r="GY187" s="425"/>
      <c r="GZ187" s="425"/>
      <c r="HA187" s="425"/>
      <c r="HB187" s="425"/>
      <c r="HC187" s="425"/>
      <c r="HD187" s="425"/>
      <c r="HE187" s="425"/>
      <c r="HF187" s="425"/>
      <c r="HG187" s="425"/>
      <c r="HH187" s="425"/>
      <c r="HI187" s="425"/>
      <c r="HJ187" s="425"/>
      <c r="HK187" s="425"/>
      <c r="HL187" s="425"/>
      <c r="HM187" s="425"/>
      <c r="HN187" s="425"/>
      <c r="HO187" s="425"/>
      <c r="HP187" s="425"/>
      <c r="HQ187" s="425"/>
      <c r="HR187" s="425"/>
      <c r="HS187" s="425"/>
      <c r="HT187" s="425"/>
      <c r="HU187" s="425"/>
      <c r="HV187" s="425"/>
      <c r="HW187" s="425"/>
      <c r="HX187" s="425"/>
      <c r="HY187" s="425"/>
      <c r="HZ187" s="425"/>
      <c r="IA187" s="425"/>
      <c r="IB187" s="425"/>
      <c r="IC187" s="425"/>
      <c r="ID187" s="425"/>
      <c r="IE187" s="425"/>
      <c r="IF187" s="425"/>
      <c r="IG187" s="425"/>
      <c r="IH187" s="425"/>
      <c r="II187" s="425"/>
      <c r="IJ187" s="425"/>
      <c r="IK187" s="425"/>
      <c r="IL187" s="425"/>
      <c r="IM187" s="425"/>
      <c r="IN187" s="425"/>
      <c r="IO187" s="425"/>
      <c r="IP187" s="425"/>
      <c r="IQ187" s="425"/>
      <c r="IR187" s="425"/>
      <c r="IS187" s="425"/>
      <c r="IT187" s="425"/>
      <c r="IU187" s="425"/>
      <c r="IV187" s="425"/>
    </row>
    <row r="188" s="428" customFormat="1" ht="27.6" customHeight="1" spans="2:256">
      <c r="B188" s="465"/>
      <c r="GH188" s="425"/>
      <c r="GI188" s="425"/>
      <c r="GJ188" s="425"/>
      <c r="GK188" s="425"/>
      <c r="GL188" s="425"/>
      <c r="GM188" s="425"/>
      <c r="GN188" s="425"/>
      <c r="GO188" s="425"/>
      <c r="GP188" s="425"/>
      <c r="GQ188" s="425"/>
      <c r="GR188" s="425"/>
      <c r="GS188" s="425"/>
      <c r="GT188" s="425"/>
      <c r="GU188" s="425"/>
      <c r="GV188" s="425"/>
      <c r="GW188" s="425"/>
      <c r="GX188" s="425"/>
      <c r="GY188" s="425"/>
      <c r="GZ188" s="425"/>
      <c r="HA188" s="425"/>
      <c r="HB188" s="425"/>
      <c r="HC188" s="425"/>
      <c r="HD188" s="425"/>
      <c r="HE188" s="425"/>
      <c r="HF188" s="425"/>
      <c r="HG188" s="425"/>
      <c r="HH188" s="425"/>
      <c r="HI188" s="425"/>
      <c r="HJ188" s="425"/>
      <c r="HK188" s="425"/>
      <c r="HL188" s="425"/>
      <c r="HM188" s="425"/>
      <c r="HN188" s="425"/>
      <c r="HO188" s="425"/>
      <c r="HP188" s="425"/>
      <c r="HQ188" s="425"/>
      <c r="HR188" s="425"/>
      <c r="HS188" s="425"/>
      <c r="HT188" s="425"/>
      <c r="HU188" s="425"/>
      <c r="HV188" s="425"/>
      <c r="HW188" s="425"/>
      <c r="HX188" s="425"/>
      <c r="HY188" s="425"/>
      <c r="HZ188" s="425"/>
      <c r="IA188" s="425"/>
      <c r="IB188" s="425"/>
      <c r="IC188" s="425"/>
      <c r="ID188" s="425"/>
      <c r="IE188" s="425"/>
      <c r="IF188" s="425"/>
      <c r="IG188" s="425"/>
      <c r="IH188" s="425"/>
      <c r="II188" s="425"/>
      <c r="IJ188" s="425"/>
      <c r="IK188" s="425"/>
      <c r="IL188" s="425"/>
      <c r="IM188" s="425"/>
      <c r="IN188" s="425"/>
      <c r="IO188" s="425"/>
      <c r="IP188" s="425"/>
      <c r="IQ188" s="425"/>
      <c r="IR188" s="425"/>
      <c r="IS188" s="425"/>
      <c r="IT188" s="425"/>
      <c r="IU188" s="425"/>
      <c r="IV188" s="425"/>
    </row>
    <row r="189" s="428" customFormat="1" ht="27.6" customHeight="1" spans="2:256">
      <c r="B189" s="465"/>
      <c r="GH189" s="425"/>
      <c r="GI189" s="425"/>
      <c r="GJ189" s="425"/>
      <c r="GK189" s="425"/>
      <c r="GL189" s="425"/>
      <c r="GM189" s="425"/>
      <c r="GN189" s="425"/>
      <c r="GO189" s="425"/>
      <c r="GP189" s="425"/>
      <c r="GQ189" s="425"/>
      <c r="GR189" s="425"/>
      <c r="GS189" s="425"/>
      <c r="GT189" s="425"/>
      <c r="GU189" s="425"/>
      <c r="GV189" s="425"/>
      <c r="GW189" s="425"/>
      <c r="GX189" s="425"/>
      <c r="GY189" s="425"/>
      <c r="GZ189" s="425"/>
      <c r="HA189" s="425"/>
      <c r="HB189" s="425"/>
      <c r="HC189" s="425"/>
      <c r="HD189" s="425"/>
      <c r="HE189" s="425"/>
      <c r="HF189" s="425"/>
      <c r="HG189" s="425"/>
      <c r="HH189" s="425"/>
      <c r="HI189" s="425"/>
      <c r="HJ189" s="425"/>
      <c r="HK189" s="425"/>
      <c r="HL189" s="425"/>
      <c r="HM189" s="425"/>
      <c r="HN189" s="425"/>
      <c r="HO189" s="425"/>
      <c r="HP189" s="425"/>
      <c r="HQ189" s="425"/>
      <c r="HR189" s="425"/>
      <c r="HS189" s="425"/>
      <c r="HT189" s="425"/>
      <c r="HU189" s="425"/>
      <c r="HV189" s="425"/>
      <c r="HW189" s="425"/>
      <c r="HX189" s="425"/>
      <c r="HY189" s="425"/>
      <c r="HZ189" s="425"/>
      <c r="IA189" s="425"/>
      <c r="IB189" s="425"/>
      <c r="IC189" s="425"/>
      <c r="ID189" s="425"/>
      <c r="IE189" s="425"/>
      <c r="IF189" s="425"/>
      <c r="IG189" s="425"/>
      <c r="IH189" s="425"/>
      <c r="II189" s="425"/>
      <c r="IJ189" s="425"/>
      <c r="IK189" s="425"/>
      <c r="IL189" s="425"/>
      <c r="IM189" s="425"/>
      <c r="IN189" s="425"/>
      <c r="IO189" s="425"/>
      <c r="IP189" s="425"/>
      <c r="IQ189" s="425"/>
      <c r="IR189" s="425"/>
      <c r="IS189" s="425"/>
      <c r="IT189" s="425"/>
      <c r="IU189" s="425"/>
      <c r="IV189" s="425"/>
    </row>
    <row r="190" s="428" customFormat="1" ht="27.6" customHeight="1" spans="2:256">
      <c r="B190" s="465"/>
      <c r="GH190" s="425"/>
      <c r="GI190" s="425"/>
      <c r="GJ190" s="425"/>
      <c r="GK190" s="425"/>
      <c r="GL190" s="425"/>
      <c r="GM190" s="425"/>
      <c r="GN190" s="425"/>
      <c r="GO190" s="425"/>
      <c r="GP190" s="425"/>
      <c r="GQ190" s="425"/>
      <c r="GR190" s="425"/>
      <c r="GS190" s="425"/>
      <c r="GT190" s="425"/>
      <c r="GU190" s="425"/>
      <c r="GV190" s="425"/>
      <c r="GW190" s="425"/>
      <c r="GX190" s="425"/>
      <c r="GY190" s="425"/>
      <c r="GZ190" s="425"/>
      <c r="HA190" s="425"/>
      <c r="HB190" s="425"/>
      <c r="HC190" s="425"/>
      <c r="HD190" s="425"/>
      <c r="HE190" s="425"/>
      <c r="HF190" s="425"/>
      <c r="HG190" s="425"/>
      <c r="HH190" s="425"/>
      <c r="HI190" s="425"/>
      <c r="HJ190" s="425"/>
      <c r="HK190" s="425"/>
      <c r="HL190" s="425"/>
      <c r="HM190" s="425"/>
      <c r="HN190" s="425"/>
      <c r="HO190" s="425"/>
      <c r="HP190" s="425"/>
      <c r="HQ190" s="425"/>
      <c r="HR190" s="425"/>
      <c r="HS190" s="425"/>
      <c r="HT190" s="425"/>
      <c r="HU190" s="425"/>
      <c r="HV190" s="425"/>
      <c r="HW190" s="425"/>
      <c r="HX190" s="425"/>
      <c r="HY190" s="425"/>
      <c r="HZ190" s="425"/>
      <c r="IA190" s="425"/>
      <c r="IB190" s="425"/>
      <c r="IC190" s="425"/>
      <c r="ID190" s="425"/>
      <c r="IE190" s="425"/>
      <c r="IF190" s="425"/>
      <c r="IG190" s="425"/>
      <c r="IH190" s="425"/>
      <c r="II190" s="425"/>
      <c r="IJ190" s="425"/>
      <c r="IK190" s="425"/>
      <c r="IL190" s="425"/>
      <c r="IM190" s="425"/>
      <c r="IN190" s="425"/>
      <c r="IO190" s="425"/>
      <c r="IP190" s="425"/>
      <c r="IQ190" s="425"/>
      <c r="IR190" s="425"/>
      <c r="IS190" s="425"/>
      <c r="IT190" s="425"/>
      <c r="IU190" s="425"/>
      <c r="IV190" s="425"/>
    </row>
    <row r="191" s="428" customFormat="1" ht="27.6" customHeight="1" spans="2:256">
      <c r="B191" s="465"/>
      <c r="GH191" s="425"/>
      <c r="GI191" s="425"/>
      <c r="GJ191" s="425"/>
      <c r="GK191" s="425"/>
      <c r="GL191" s="425"/>
      <c r="GM191" s="425"/>
      <c r="GN191" s="425"/>
      <c r="GO191" s="425"/>
      <c r="GP191" s="425"/>
      <c r="GQ191" s="425"/>
      <c r="GR191" s="425"/>
      <c r="GS191" s="425"/>
      <c r="GT191" s="425"/>
      <c r="GU191" s="425"/>
      <c r="GV191" s="425"/>
      <c r="GW191" s="425"/>
      <c r="GX191" s="425"/>
      <c r="GY191" s="425"/>
      <c r="GZ191" s="425"/>
      <c r="HA191" s="425"/>
      <c r="HB191" s="425"/>
      <c r="HC191" s="425"/>
      <c r="HD191" s="425"/>
      <c r="HE191" s="425"/>
      <c r="HF191" s="425"/>
      <c r="HG191" s="425"/>
      <c r="HH191" s="425"/>
      <c r="HI191" s="425"/>
      <c r="HJ191" s="425"/>
      <c r="HK191" s="425"/>
      <c r="HL191" s="425"/>
      <c r="HM191" s="425"/>
      <c r="HN191" s="425"/>
      <c r="HO191" s="425"/>
      <c r="HP191" s="425"/>
      <c r="HQ191" s="425"/>
      <c r="HR191" s="425"/>
      <c r="HS191" s="425"/>
      <c r="HT191" s="425"/>
      <c r="HU191" s="425"/>
      <c r="HV191" s="425"/>
      <c r="HW191" s="425"/>
      <c r="HX191" s="425"/>
      <c r="HY191" s="425"/>
      <c r="HZ191" s="425"/>
      <c r="IA191" s="425"/>
      <c r="IB191" s="425"/>
      <c r="IC191" s="425"/>
      <c r="ID191" s="425"/>
      <c r="IE191" s="425"/>
      <c r="IF191" s="425"/>
      <c r="IG191" s="425"/>
      <c r="IH191" s="425"/>
      <c r="II191" s="425"/>
      <c r="IJ191" s="425"/>
      <c r="IK191" s="425"/>
      <c r="IL191" s="425"/>
      <c r="IM191" s="425"/>
      <c r="IN191" s="425"/>
      <c r="IO191" s="425"/>
      <c r="IP191" s="425"/>
      <c r="IQ191" s="425"/>
      <c r="IR191" s="425"/>
      <c r="IS191" s="425"/>
      <c r="IT191" s="425"/>
      <c r="IU191" s="425"/>
      <c r="IV191" s="425"/>
    </row>
    <row r="192" s="428" customFormat="1" ht="27.6" customHeight="1" spans="2:256">
      <c r="B192" s="465"/>
      <c r="GH192" s="425"/>
      <c r="GI192" s="425"/>
      <c r="GJ192" s="425"/>
      <c r="GK192" s="425"/>
      <c r="GL192" s="425"/>
      <c r="GM192" s="425"/>
      <c r="GN192" s="425"/>
      <c r="GO192" s="425"/>
      <c r="GP192" s="425"/>
      <c r="GQ192" s="425"/>
      <c r="GR192" s="425"/>
      <c r="GS192" s="425"/>
      <c r="GT192" s="425"/>
      <c r="GU192" s="425"/>
      <c r="GV192" s="425"/>
      <c r="GW192" s="425"/>
      <c r="GX192" s="425"/>
      <c r="GY192" s="425"/>
      <c r="GZ192" s="425"/>
      <c r="HA192" s="425"/>
      <c r="HB192" s="425"/>
      <c r="HC192" s="425"/>
      <c r="HD192" s="425"/>
      <c r="HE192" s="425"/>
      <c r="HF192" s="425"/>
      <c r="HG192" s="425"/>
      <c r="HH192" s="425"/>
      <c r="HI192" s="425"/>
      <c r="HJ192" s="425"/>
      <c r="HK192" s="425"/>
      <c r="HL192" s="425"/>
      <c r="HM192" s="425"/>
      <c r="HN192" s="425"/>
      <c r="HO192" s="425"/>
      <c r="HP192" s="425"/>
      <c r="HQ192" s="425"/>
      <c r="HR192" s="425"/>
      <c r="HS192" s="425"/>
      <c r="HT192" s="425"/>
      <c r="HU192" s="425"/>
      <c r="HV192" s="425"/>
      <c r="HW192" s="425"/>
      <c r="HX192" s="425"/>
      <c r="HY192" s="425"/>
      <c r="HZ192" s="425"/>
      <c r="IA192" s="425"/>
      <c r="IB192" s="425"/>
      <c r="IC192" s="425"/>
      <c r="ID192" s="425"/>
      <c r="IE192" s="425"/>
      <c r="IF192" s="425"/>
      <c r="IG192" s="425"/>
      <c r="IH192" s="425"/>
      <c r="II192" s="425"/>
      <c r="IJ192" s="425"/>
      <c r="IK192" s="425"/>
      <c r="IL192" s="425"/>
      <c r="IM192" s="425"/>
      <c r="IN192" s="425"/>
      <c r="IO192" s="425"/>
      <c r="IP192" s="425"/>
      <c r="IQ192" s="425"/>
      <c r="IR192" s="425"/>
      <c r="IS192" s="425"/>
      <c r="IT192" s="425"/>
      <c r="IU192" s="425"/>
      <c r="IV192" s="425"/>
    </row>
    <row r="193" s="428" customFormat="1" ht="27.6" customHeight="1" spans="2:256">
      <c r="B193" s="465"/>
      <c r="GH193" s="425"/>
      <c r="GI193" s="425"/>
      <c r="GJ193" s="425"/>
      <c r="GK193" s="425"/>
      <c r="GL193" s="425"/>
      <c r="GM193" s="425"/>
      <c r="GN193" s="425"/>
      <c r="GO193" s="425"/>
      <c r="GP193" s="425"/>
      <c r="GQ193" s="425"/>
      <c r="GR193" s="425"/>
      <c r="GS193" s="425"/>
      <c r="GT193" s="425"/>
      <c r="GU193" s="425"/>
      <c r="GV193" s="425"/>
      <c r="GW193" s="425"/>
      <c r="GX193" s="425"/>
      <c r="GY193" s="425"/>
      <c r="GZ193" s="425"/>
      <c r="HA193" s="425"/>
      <c r="HB193" s="425"/>
      <c r="HC193" s="425"/>
      <c r="HD193" s="425"/>
      <c r="HE193" s="425"/>
      <c r="HF193" s="425"/>
      <c r="HG193" s="425"/>
      <c r="HH193" s="425"/>
      <c r="HI193" s="425"/>
      <c r="HJ193" s="425"/>
      <c r="HK193" s="425"/>
      <c r="HL193" s="425"/>
      <c r="HM193" s="425"/>
      <c r="HN193" s="425"/>
      <c r="HO193" s="425"/>
      <c r="HP193" s="425"/>
      <c r="HQ193" s="425"/>
      <c r="HR193" s="425"/>
      <c r="HS193" s="425"/>
      <c r="HT193" s="425"/>
      <c r="HU193" s="425"/>
      <c r="HV193" s="425"/>
      <c r="HW193" s="425"/>
      <c r="HX193" s="425"/>
      <c r="HY193" s="425"/>
      <c r="HZ193" s="425"/>
      <c r="IA193" s="425"/>
      <c r="IB193" s="425"/>
      <c r="IC193" s="425"/>
      <c r="ID193" s="425"/>
      <c r="IE193" s="425"/>
      <c r="IF193" s="425"/>
      <c r="IG193" s="425"/>
      <c r="IH193" s="425"/>
      <c r="II193" s="425"/>
      <c r="IJ193" s="425"/>
      <c r="IK193" s="425"/>
      <c r="IL193" s="425"/>
      <c r="IM193" s="425"/>
      <c r="IN193" s="425"/>
      <c r="IO193" s="425"/>
      <c r="IP193" s="425"/>
      <c r="IQ193" s="425"/>
      <c r="IR193" s="425"/>
      <c r="IS193" s="425"/>
      <c r="IT193" s="425"/>
      <c r="IU193" s="425"/>
      <c r="IV193" s="425"/>
    </row>
    <row r="194" s="428" customFormat="1" ht="27.6" customHeight="1" spans="2:256">
      <c r="B194" s="465"/>
      <c r="GH194" s="425"/>
      <c r="GI194" s="425"/>
      <c r="GJ194" s="425"/>
      <c r="GK194" s="425"/>
      <c r="GL194" s="425"/>
      <c r="GM194" s="425"/>
      <c r="GN194" s="425"/>
      <c r="GO194" s="425"/>
      <c r="GP194" s="425"/>
      <c r="GQ194" s="425"/>
      <c r="GR194" s="425"/>
      <c r="GS194" s="425"/>
      <c r="GT194" s="425"/>
      <c r="GU194" s="425"/>
      <c r="GV194" s="425"/>
      <c r="GW194" s="425"/>
      <c r="GX194" s="425"/>
      <c r="GY194" s="425"/>
      <c r="GZ194" s="425"/>
      <c r="HA194" s="425"/>
      <c r="HB194" s="425"/>
      <c r="HC194" s="425"/>
      <c r="HD194" s="425"/>
      <c r="HE194" s="425"/>
      <c r="HF194" s="425"/>
      <c r="HG194" s="425"/>
      <c r="HH194" s="425"/>
      <c r="HI194" s="425"/>
      <c r="HJ194" s="425"/>
      <c r="HK194" s="425"/>
      <c r="HL194" s="425"/>
      <c r="HM194" s="425"/>
      <c r="HN194" s="425"/>
      <c r="HO194" s="425"/>
      <c r="HP194" s="425"/>
      <c r="HQ194" s="425"/>
      <c r="HR194" s="425"/>
      <c r="HS194" s="425"/>
      <c r="HT194" s="425"/>
      <c r="HU194" s="425"/>
      <c r="HV194" s="425"/>
      <c r="HW194" s="425"/>
      <c r="HX194" s="425"/>
      <c r="HY194" s="425"/>
      <c r="HZ194" s="425"/>
      <c r="IA194" s="425"/>
      <c r="IB194" s="425"/>
      <c r="IC194" s="425"/>
      <c r="ID194" s="425"/>
      <c r="IE194" s="425"/>
      <c r="IF194" s="425"/>
      <c r="IG194" s="425"/>
      <c r="IH194" s="425"/>
      <c r="II194" s="425"/>
      <c r="IJ194" s="425"/>
      <c r="IK194" s="425"/>
      <c r="IL194" s="425"/>
      <c r="IM194" s="425"/>
      <c r="IN194" s="425"/>
      <c r="IO194" s="425"/>
      <c r="IP194" s="425"/>
      <c r="IQ194" s="425"/>
      <c r="IR194" s="425"/>
      <c r="IS194" s="425"/>
      <c r="IT194" s="425"/>
      <c r="IU194" s="425"/>
      <c r="IV194" s="425"/>
    </row>
    <row r="195" s="428" customFormat="1" ht="27.6" customHeight="1" spans="2:256">
      <c r="B195" s="465"/>
      <c r="GH195" s="425"/>
      <c r="GI195" s="425"/>
      <c r="GJ195" s="425"/>
      <c r="GK195" s="425"/>
      <c r="GL195" s="425"/>
      <c r="GM195" s="425"/>
      <c r="GN195" s="425"/>
      <c r="GO195" s="425"/>
      <c r="GP195" s="425"/>
      <c r="GQ195" s="425"/>
      <c r="GR195" s="425"/>
      <c r="GS195" s="425"/>
      <c r="GT195" s="425"/>
      <c r="GU195" s="425"/>
      <c r="GV195" s="425"/>
      <c r="GW195" s="425"/>
      <c r="GX195" s="425"/>
      <c r="GY195" s="425"/>
      <c r="GZ195" s="425"/>
      <c r="HA195" s="425"/>
      <c r="HB195" s="425"/>
      <c r="HC195" s="425"/>
      <c r="HD195" s="425"/>
      <c r="HE195" s="425"/>
      <c r="HF195" s="425"/>
      <c r="HG195" s="425"/>
      <c r="HH195" s="425"/>
      <c r="HI195" s="425"/>
      <c r="HJ195" s="425"/>
      <c r="HK195" s="425"/>
      <c r="HL195" s="425"/>
      <c r="HM195" s="425"/>
      <c r="HN195" s="425"/>
      <c r="HO195" s="425"/>
      <c r="HP195" s="425"/>
      <c r="HQ195" s="425"/>
      <c r="HR195" s="425"/>
      <c r="HS195" s="425"/>
      <c r="HT195" s="425"/>
      <c r="HU195" s="425"/>
      <c r="HV195" s="425"/>
      <c r="HW195" s="425"/>
      <c r="HX195" s="425"/>
      <c r="HY195" s="425"/>
      <c r="HZ195" s="425"/>
      <c r="IA195" s="425"/>
      <c r="IB195" s="425"/>
      <c r="IC195" s="425"/>
      <c r="ID195" s="425"/>
      <c r="IE195" s="425"/>
      <c r="IF195" s="425"/>
      <c r="IG195" s="425"/>
      <c r="IH195" s="425"/>
      <c r="II195" s="425"/>
      <c r="IJ195" s="425"/>
      <c r="IK195" s="425"/>
      <c r="IL195" s="425"/>
      <c r="IM195" s="425"/>
      <c r="IN195" s="425"/>
      <c r="IO195" s="425"/>
      <c r="IP195" s="425"/>
      <c r="IQ195" s="425"/>
      <c r="IR195" s="425"/>
      <c r="IS195" s="425"/>
      <c r="IT195" s="425"/>
      <c r="IU195" s="425"/>
      <c r="IV195" s="425"/>
    </row>
    <row r="196" s="428" customFormat="1" ht="27.6" customHeight="1" spans="2:256">
      <c r="B196" s="465"/>
      <c r="GH196" s="425"/>
      <c r="GI196" s="425"/>
      <c r="GJ196" s="425"/>
      <c r="GK196" s="425"/>
      <c r="GL196" s="425"/>
      <c r="GM196" s="425"/>
      <c r="GN196" s="425"/>
      <c r="GO196" s="425"/>
      <c r="GP196" s="425"/>
      <c r="GQ196" s="425"/>
      <c r="GR196" s="425"/>
      <c r="GS196" s="425"/>
      <c r="GT196" s="425"/>
      <c r="GU196" s="425"/>
      <c r="GV196" s="425"/>
      <c r="GW196" s="425"/>
      <c r="GX196" s="425"/>
      <c r="GY196" s="425"/>
      <c r="GZ196" s="425"/>
      <c r="HA196" s="425"/>
      <c r="HB196" s="425"/>
      <c r="HC196" s="425"/>
      <c r="HD196" s="425"/>
      <c r="HE196" s="425"/>
      <c r="HF196" s="425"/>
      <c r="HG196" s="425"/>
      <c r="HH196" s="425"/>
      <c r="HI196" s="425"/>
      <c r="HJ196" s="425"/>
      <c r="HK196" s="425"/>
      <c r="HL196" s="425"/>
      <c r="HM196" s="425"/>
      <c r="HN196" s="425"/>
      <c r="HO196" s="425"/>
      <c r="HP196" s="425"/>
      <c r="HQ196" s="425"/>
      <c r="HR196" s="425"/>
      <c r="HS196" s="425"/>
      <c r="HT196" s="425"/>
      <c r="HU196" s="425"/>
      <c r="HV196" s="425"/>
      <c r="HW196" s="425"/>
      <c r="HX196" s="425"/>
      <c r="HY196" s="425"/>
      <c r="HZ196" s="425"/>
      <c r="IA196" s="425"/>
      <c r="IB196" s="425"/>
      <c r="IC196" s="425"/>
      <c r="ID196" s="425"/>
      <c r="IE196" s="425"/>
      <c r="IF196" s="425"/>
      <c r="IG196" s="425"/>
      <c r="IH196" s="425"/>
      <c r="II196" s="425"/>
      <c r="IJ196" s="425"/>
      <c r="IK196" s="425"/>
      <c r="IL196" s="425"/>
      <c r="IM196" s="425"/>
      <c r="IN196" s="425"/>
      <c r="IO196" s="425"/>
      <c r="IP196" s="425"/>
      <c r="IQ196" s="425"/>
      <c r="IR196" s="425"/>
      <c r="IS196" s="425"/>
      <c r="IT196" s="425"/>
      <c r="IU196" s="425"/>
      <c r="IV196" s="425"/>
    </row>
    <row r="197" s="428" customFormat="1" ht="27.6" customHeight="1" spans="2:256">
      <c r="B197" s="465"/>
      <c r="GH197" s="425"/>
      <c r="GI197" s="425"/>
      <c r="GJ197" s="425"/>
      <c r="GK197" s="425"/>
      <c r="GL197" s="425"/>
      <c r="GM197" s="425"/>
      <c r="GN197" s="425"/>
      <c r="GO197" s="425"/>
      <c r="GP197" s="425"/>
      <c r="GQ197" s="425"/>
      <c r="GR197" s="425"/>
      <c r="GS197" s="425"/>
      <c r="GT197" s="425"/>
      <c r="GU197" s="425"/>
      <c r="GV197" s="425"/>
      <c r="GW197" s="425"/>
      <c r="GX197" s="425"/>
      <c r="GY197" s="425"/>
      <c r="GZ197" s="425"/>
      <c r="HA197" s="425"/>
      <c r="HB197" s="425"/>
      <c r="HC197" s="425"/>
      <c r="HD197" s="425"/>
      <c r="HE197" s="425"/>
      <c r="HF197" s="425"/>
      <c r="HG197" s="425"/>
      <c r="HH197" s="425"/>
      <c r="HI197" s="425"/>
      <c r="HJ197" s="425"/>
      <c r="HK197" s="425"/>
      <c r="HL197" s="425"/>
      <c r="HM197" s="425"/>
      <c r="HN197" s="425"/>
      <c r="HO197" s="425"/>
      <c r="HP197" s="425"/>
      <c r="HQ197" s="425"/>
      <c r="HR197" s="425"/>
      <c r="HS197" s="425"/>
      <c r="HT197" s="425"/>
      <c r="HU197" s="425"/>
      <c r="HV197" s="425"/>
      <c r="HW197" s="425"/>
      <c r="HX197" s="425"/>
      <c r="HY197" s="425"/>
      <c r="HZ197" s="425"/>
      <c r="IA197" s="425"/>
      <c r="IB197" s="425"/>
      <c r="IC197" s="425"/>
      <c r="ID197" s="425"/>
      <c r="IE197" s="425"/>
      <c r="IF197" s="425"/>
      <c r="IG197" s="425"/>
      <c r="IH197" s="425"/>
      <c r="II197" s="425"/>
      <c r="IJ197" s="425"/>
      <c r="IK197" s="425"/>
      <c r="IL197" s="425"/>
      <c r="IM197" s="425"/>
      <c r="IN197" s="425"/>
      <c r="IO197" s="425"/>
      <c r="IP197" s="425"/>
      <c r="IQ197" s="425"/>
      <c r="IR197" s="425"/>
      <c r="IS197" s="425"/>
      <c r="IT197" s="425"/>
      <c r="IU197" s="425"/>
      <c r="IV197" s="425"/>
    </row>
    <row r="198" s="428" customFormat="1" ht="27.6" customHeight="1" spans="2:256">
      <c r="B198" s="465"/>
      <c r="GH198" s="425"/>
      <c r="GI198" s="425"/>
      <c r="GJ198" s="425"/>
      <c r="GK198" s="425"/>
      <c r="GL198" s="425"/>
      <c r="GM198" s="425"/>
      <c r="GN198" s="425"/>
      <c r="GO198" s="425"/>
      <c r="GP198" s="425"/>
      <c r="GQ198" s="425"/>
      <c r="GR198" s="425"/>
      <c r="GS198" s="425"/>
      <c r="GT198" s="425"/>
      <c r="GU198" s="425"/>
      <c r="GV198" s="425"/>
      <c r="GW198" s="425"/>
      <c r="GX198" s="425"/>
      <c r="GY198" s="425"/>
      <c r="GZ198" s="425"/>
      <c r="HA198" s="425"/>
      <c r="HB198" s="425"/>
      <c r="HC198" s="425"/>
      <c r="HD198" s="425"/>
      <c r="HE198" s="425"/>
      <c r="HF198" s="425"/>
      <c r="HG198" s="425"/>
      <c r="HH198" s="425"/>
      <c r="HI198" s="425"/>
      <c r="HJ198" s="425"/>
      <c r="HK198" s="425"/>
      <c r="HL198" s="425"/>
      <c r="HM198" s="425"/>
      <c r="HN198" s="425"/>
      <c r="HO198" s="425"/>
      <c r="HP198" s="425"/>
      <c r="HQ198" s="425"/>
      <c r="HR198" s="425"/>
      <c r="HS198" s="425"/>
      <c r="HT198" s="425"/>
      <c r="HU198" s="425"/>
      <c r="HV198" s="425"/>
      <c r="HW198" s="425"/>
      <c r="HX198" s="425"/>
      <c r="HY198" s="425"/>
      <c r="HZ198" s="425"/>
      <c r="IA198" s="425"/>
      <c r="IB198" s="425"/>
      <c r="IC198" s="425"/>
      <c r="ID198" s="425"/>
      <c r="IE198" s="425"/>
      <c r="IF198" s="425"/>
      <c r="IG198" s="425"/>
      <c r="IH198" s="425"/>
      <c r="II198" s="425"/>
      <c r="IJ198" s="425"/>
      <c r="IK198" s="425"/>
      <c r="IL198" s="425"/>
      <c r="IM198" s="425"/>
      <c r="IN198" s="425"/>
      <c r="IO198" s="425"/>
      <c r="IP198" s="425"/>
      <c r="IQ198" s="425"/>
      <c r="IR198" s="425"/>
      <c r="IS198" s="425"/>
      <c r="IT198" s="425"/>
      <c r="IU198" s="425"/>
      <c r="IV198" s="425"/>
    </row>
    <row r="199" s="428" customFormat="1" ht="27.6" customHeight="1" spans="2:256">
      <c r="B199" s="465"/>
      <c r="GH199" s="425"/>
      <c r="GI199" s="425"/>
      <c r="GJ199" s="425"/>
      <c r="GK199" s="425"/>
      <c r="GL199" s="425"/>
      <c r="GM199" s="425"/>
      <c r="GN199" s="425"/>
      <c r="GO199" s="425"/>
      <c r="GP199" s="425"/>
      <c r="GQ199" s="425"/>
      <c r="GR199" s="425"/>
      <c r="GS199" s="425"/>
      <c r="GT199" s="425"/>
      <c r="GU199" s="425"/>
      <c r="GV199" s="425"/>
      <c r="GW199" s="425"/>
      <c r="GX199" s="425"/>
      <c r="GY199" s="425"/>
      <c r="GZ199" s="425"/>
      <c r="HA199" s="425"/>
      <c r="HB199" s="425"/>
      <c r="HC199" s="425"/>
      <c r="HD199" s="425"/>
      <c r="HE199" s="425"/>
      <c r="HF199" s="425"/>
      <c r="HG199" s="425"/>
      <c r="HH199" s="425"/>
      <c r="HI199" s="425"/>
      <c r="HJ199" s="425"/>
      <c r="HK199" s="425"/>
      <c r="HL199" s="425"/>
      <c r="HM199" s="425"/>
      <c r="HN199" s="425"/>
      <c r="HO199" s="425"/>
      <c r="HP199" s="425"/>
      <c r="HQ199" s="425"/>
      <c r="HR199" s="425"/>
      <c r="HS199" s="425"/>
      <c r="HT199" s="425"/>
      <c r="HU199" s="425"/>
      <c r="HV199" s="425"/>
      <c r="HW199" s="425"/>
      <c r="HX199" s="425"/>
      <c r="HY199" s="425"/>
      <c r="HZ199" s="425"/>
      <c r="IA199" s="425"/>
      <c r="IB199" s="425"/>
      <c r="IC199" s="425"/>
      <c r="ID199" s="425"/>
      <c r="IE199" s="425"/>
      <c r="IF199" s="425"/>
      <c r="IG199" s="425"/>
      <c r="IH199" s="425"/>
      <c r="II199" s="425"/>
      <c r="IJ199" s="425"/>
      <c r="IK199" s="425"/>
      <c r="IL199" s="425"/>
      <c r="IM199" s="425"/>
      <c r="IN199" s="425"/>
      <c r="IO199" s="425"/>
      <c r="IP199" s="425"/>
      <c r="IQ199" s="425"/>
      <c r="IR199" s="425"/>
      <c r="IS199" s="425"/>
      <c r="IT199" s="425"/>
      <c r="IU199" s="425"/>
      <c r="IV199" s="425"/>
    </row>
    <row r="200" s="428" customFormat="1" ht="27.6" customHeight="1" spans="2:256">
      <c r="B200" s="465"/>
      <c r="GH200" s="425"/>
      <c r="GI200" s="425"/>
      <c r="GJ200" s="425"/>
      <c r="GK200" s="425"/>
      <c r="GL200" s="425"/>
      <c r="GM200" s="425"/>
      <c r="GN200" s="425"/>
      <c r="GO200" s="425"/>
      <c r="GP200" s="425"/>
      <c r="GQ200" s="425"/>
      <c r="GR200" s="425"/>
      <c r="GS200" s="425"/>
      <c r="GT200" s="425"/>
      <c r="GU200" s="425"/>
      <c r="GV200" s="425"/>
      <c r="GW200" s="425"/>
      <c r="GX200" s="425"/>
      <c r="GY200" s="425"/>
      <c r="GZ200" s="425"/>
      <c r="HA200" s="425"/>
      <c r="HB200" s="425"/>
      <c r="HC200" s="425"/>
      <c r="HD200" s="425"/>
      <c r="HE200" s="425"/>
      <c r="HF200" s="425"/>
      <c r="HG200" s="425"/>
      <c r="HH200" s="425"/>
      <c r="HI200" s="425"/>
      <c r="HJ200" s="425"/>
      <c r="HK200" s="425"/>
      <c r="HL200" s="425"/>
      <c r="HM200" s="425"/>
      <c r="HN200" s="425"/>
      <c r="HO200" s="425"/>
      <c r="HP200" s="425"/>
      <c r="HQ200" s="425"/>
      <c r="HR200" s="425"/>
      <c r="HS200" s="425"/>
      <c r="HT200" s="425"/>
      <c r="HU200" s="425"/>
      <c r="HV200" s="425"/>
      <c r="HW200" s="425"/>
      <c r="HX200" s="425"/>
      <c r="HY200" s="425"/>
      <c r="HZ200" s="425"/>
      <c r="IA200" s="425"/>
      <c r="IB200" s="425"/>
      <c r="IC200" s="425"/>
      <c r="ID200" s="425"/>
      <c r="IE200" s="425"/>
      <c r="IF200" s="425"/>
      <c r="IG200" s="425"/>
      <c r="IH200" s="425"/>
      <c r="II200" s="425"/>
      <c r="IJ200" s="425"/>
      <c r="IK200" s="425"/>
      <c r="IL200" s="425"/>
      <c r="IM200" s="425"/>
      <c r="IN200" s="425"/>
      <c r="IO200" s="425"/>
      <c r="IP200" s="425"/>
      <c r="IQ200" s="425"/>
      <c r="IR200" s="425"/>
      <c r="IS200" s="425"/>
      <c r="IT200" s="425"/>
      <c r="IU200" s="425"/>
      <c r="IV200" s="425"/>
    </row>
    <row r="201" s="428" customFormat="1" ht="27.6" customHeight="1" spans="2:256">
      <c r="B201" s="465"/>
      <c r="GH201" s="425"/>
      <c r="GI201" s="425"/>
      <c r="GJ201" s="425"/>
      <c r="GK201" s="425"/>
      <c r="GL201" s="425"/>
      <c r="GM201" s="425"/>
      <c r="GN201" s="425"/>
      <c r="GO201" s="425"/>
      <c r="GP201" s="425"/>
      <c r="GQ201" s="425"/>
      <c r="GR201" s="425"/>
      <c r="GS201" s="425"/>
      <c r="GT201" s="425"/>
      <c r="GU201" s="425"/>
      <c r="GV201" s="425"/>
      <c r="GW201" s="425"/>
      <c r="GX201" s="425"/>
      <c r="GY201" s="425"/>
      <c r="GZ201" s="425"/>
      <c r="HA201" s="425"/>
      <c r="HB201" s="425"/>
      <c r="HC201" s="425"/>
      <c r="HD201" s="425"/>
      <c r="HE201" s="425"/>
      <c r="HF201" s="425"/>
      <c r="HG201" s="425"/>
      <c r="HH201" s="425"/>
      <c r="HI201" s="425"/>
      <c r="HJ201" s="425"/>
      <c r="HK201" s="425"/>
      <c r="HL201" s="425"/>
      <c r="HM201" s="425"/>
      <c r="HN201" s="425"/>
      <c r="HO201" s="425"/>
      <c r="HP201" s="425"/>
      <c r="HQ201" s="425"/>
      <c r="HR201" s="425"/>
      <c r="HS201" s="425"/>
      <c r="HT201" s="425"/>
      <c r="HU201" s="425"/>
      <c r="HV201" s="425"/>
      <c r="HW201" s="425"/>
      <c r="HX201" s="425"/>
      <c r="HY201" s="425"/>
      <c r="HZ201" s="425"/>
      <c r="IA201" s="425"/>
      <c r="IB201" s="425"/>
      <c r="IC201" s="425"/>
      <c r="ID201" s="425"/>
      <c r="IE201" s="425"/>
      <c r="IF201" s="425"/>
      <c r="IG201" s="425"/>
      <c r="IH201" s="425"/>
      <c r="II201" s="425"/>
      <c r="IJ201" s="425"/>
      <c r="IK201" s="425"/>
      <c r="IL201" s="425"/>
      <c r="IM201" s="425"/>
      <c r="IN201" s="425"/>
      <c r="IO201" s="425"/>
      <c r="IP201" s="425"/>
      <c r="IQ201" s="425"/>
      <c r="IR201" s="425"/>
      <c r="IS201" s="425"/>
      <c r="IT201" s="425"/>
      <c r="IU201" s="425"/>
      <c r="IV201" s="425"/>
    </row>
    <row r="202" s="428" customFormat="1" ht="27.6" customHeight="1" spans="2:256">
      <c r="B202" s="465"/>
      <c r="GH202" s="425"/>
      <c r="GI202" s="425"/>
      <c r="GJ202" s="425"/>
      <c r="GK202" s="425"/>
      <c r="GL202" s="425"/>
      <c r="GM202" s="425"/>
      <c r="GN202" s="425"/>
      <c r="GO202" s="425"/>
      <c r="GP202" s="425"/>
      <c r="GQ202" s="425"/>
      <c r="GR202" s="425"/>
      <c r="GS202" s="425"/>
      <c r="GT202" s="425"/>
      <c r="GU202" s="425"/>
      <c r="GV202" s="425"/>
      <c r="GW202" s="425"/>
      <c r="GX202" s="425"/>
      <c r="GY202" s="425"/>
      <c r="GZ202" s="425"/>
      <c r="HA202" s="425"/>
      <c r="HB202" s="425"/>
      <c r="HC202" s="425"/>
      <c r="HD202" s="425"/>
      <c r="HE202" s="425"/>
      <c r="HF202" s="425"/>
      <c r="HG202" s="425"/>
      <c r="HH202" s="425"/>
      <c r="HI202" s="425"/>
      <c r="HJ202" s="425"/>
      <c r="HK202" s="425"/>
      <c r="HL202" s="425"/>
      <c r="HM202" s="425"/>
      <c r="HN202" s="425"/>
      <c r="HO202" s="425"/>
      <c r="HP202" s="425"/>
      <c r="HQ202" s="425"/>
      <c r="HR202" s="425"/>
      <c r="HS202" s="425"/>
      <c r="HT202" s="425"/>
      <c r="HU202" s="425"/>
      <c r="HV202" s="425"/>
      <c r="HW202" s="425"/>
      <c r="HX202" s="425"/>
      <c r="HY202" s="425"/>
      <c r="HZ202" s="425"/>
      <c r="IA202" s="425"/>
      <c r="IB202" s="425"/>
      <c r="IC202" s="425"/>
      <c r="ID202" s="425"/>
      <c r="IE202" s="425"/>
      <c r="IF202" s="425"/>
      <c r="IG202" s="425"/>
      <c r="IH202" s="425"/>
      <c r="II202" s="425"/>
      <c r="IJ202" s="425"/>
      <c r="IK202" s="425"/>
      <c r="IL202" s="425"/>
      <c r="IM202" s="425"/>
      <c r="IN202" s="425"/>
      <c r="IO202" s="425"/>
      <c r="IP202" s="425"/>
      <c r="IQ202" s="425"/>
      <c r="IR202" s="425"/>
      <c r="IS202" s="425"/>
      <c r="IT202" s="425"/>
      <c r="IU202" s="425"/>
      <c r="IV202" s="425"/>
    </row>
    <row r="203" s="428" customFormat="1" ht="27.6" customHeight="1" spans="2:256">
      <c r="B203" s="465"/>
      <c r="GH203" s="425"/>
      <c r="GI203" s="425"/>
      <c r="GJ203" s="425"/>
      <c r="GK203" s="425"/>
      <c r="GL203" s="425"/>
      <c r="GM203" s="425"/>
      <c r="GN203" s="425"/>
      <c r="GO203" s="425"/>
      <c r="GP203" s="425"/>
      <c r="GQ203" s="425"/>
      <c r="GR203" s="425"/>
      <c r="GS203" s="425"/>
      <c r="GT203" s="425"/>
      <c r="GU203" s="425"/>
      <c r="GV203" s="425"/>
      <c r="GW203" s="425"/>
      <c r="GX203" s="425"/>
      <c r="GY203" s="425"/>
      <c r="GZ203" s="425"/>
      <c r="HA203" s="425"/>
      <c r="HB203" s="425"/>
      <c r="HC203" s="425"/>
      <c r="HD203" s="425"/>
      <c r="HE203" s="425"/>
      <c r="HF203" s="425"/>
      <c r="HG203" s="425"/>
      <c r="HH203" s="425"/>
      <c r="HI203" s="425"/>
      <c r="HJ203" s="425"/>
      <c r="HK203" s="425"/>
      <c r="HL203" s="425"/>
      <c r="HM203" s="425"/>
      <c r="HN203" s="425"/>
      <c r="HO203" s="425"/>
      <c r="HP203" s="425"/>
      <c r="HQ203" s="425"/>
      <c r="HR203" s="425"/>
      <c r="HS203" s="425"/>
      <c r="HT203" s="425"/>
      <c r="HU203" s="425"/>
      <c r="HV203" s="425"/>
      <c r="HW203" s="425"/>
      <c r="HX203" s="425"/>
      <c r="HY203" s="425"/>
      <c r="HZ203" s="425"/>
      <c r="IA203" s="425"/>
      <c r="IB203" s="425"/>
      <c r="IC203" s="425"/>
      <c r="ID203" s="425"/>
      <c r="IE203" s="425"/>
      <c r="IF203" s="425"/>
      <c r="IG203" s="425"/>
      <c r="IH203" s="425"/>
      <c r="II203" s="425"/>
      <c r="IJ203" s="425"/>
      <c r="IK203" s="425"/>
      <c r="IL203" s="425"/>
      <c r="IM203" s="425"/>
      <c r="IN203" s="425"/>
      <c r="IO203" s="425"/>
      <c r="IP203" s="425"/>
      <c r="IQ203" s="425"/>
      <c r="IR203" s="425"/>
      <c r="IS203" s="425"/>
      <c r="IT203" s="425"/>
      <c r="IU203" s="425"/>
      <c r="IV203" s="425"/>
    </row>
    <row r="204" s="428" customFormat="1" ht="27.6" customHeight="1" spans="2:256">
      <c r="B204" s="465"/>
      <c r="GH204" s="425"/>
      <c r="GI204" s="425"/>
      <c r="GJ204" s="425"/>
      <c r="GK204" s="425"/>
      <c r="GL204" s="425"/>
      <c r="GM204" s="425"/>
      <c r="GN204" s="425"/>
      <c r="GO204" s="425"/>
      <c r="GP204" s="425"/>
      <c r="GQ204" s="425"/>
      <c r="GR204" s="425"/>
      <c r="GS204" s="425"/>
      <c r="GT204" s="425"/>
      <c r="GU204" s="425"/>
      <c r="GV204" s="425"/>
      <c r="GW204" s="425"/>
      <c r="GX204" s="425"/>
      <c r="GY204" s="425"/>
      <c r="GZ204" s="425"/>
      <c r="HA204" s="425"/>
      <c r="HB204" s="425"/>
      <c r="HC204" s="425"/>
      <c r="HD204" s="425"/>
      <c r="HE204" s="425"/>
      <c r="HF204" s="425"/>
      <c r="HG204" s="425"/>
      <c r="HH204" s="425"/>
      <c r="HI204" s="425"/>
      <c r="HJ204" s="425"/>
      <c r="HK204" s="425"/>
      <c r="HL204" s="425"/>
      <c r="HM204" s="425"/>
      <c r="HN204" s="425"/>
      <c r="HO204" s="425"/>
      <c r="HP204" s="425"/>
      <c r="HQ204" s="425"/>
      <c r="HR204" s="425"/>
      <c r="HS204" s="425"/>
      <c r="HT204" s="425"/>
      <c r="HU204" s="425"/>
      <c r="HV204" s="425"/>
      <c r="HW204" s="425"/>
      <c r="HX204" s="425"/>
      <c r="HY204" s="425"/>
      <c r="HZ204" s="425"/>
      <c r="IA204" s="425"/>
      <c r="IB204" s="425"/>
      <c r="IC204" s="425"/>
      <c r="ID204" s="425"/>
      <c r="IE204" s="425"/>
      <c r="IF204" s="425"/>
      <c r="IG204" s="425"/>
      <c r="IH204" s="425"/>
      <c r="II204" s="425"/>
      <c r="IJ204" s="425"/>
      <c r="IK204" s="425"/>
      <c r="IL204" s="425"/>
      <c r="IM204" s="425"/>
      <c r="IN204" s="425"/>
      <c r="IO204" s="425"/>
      <c r="IP204" s="425"/>
      <c r="IQ204" s="425"/>
      <c r="IR204" s="425"/>
      <c r="IS204" s="425"/>
      <c r="IT204" s="425"/>
      <c r="IU204" s="425"/>
      <c r="IV204" s="425"/>
    </row>
    <row r="205" s="428" customFormat="1" ht="27.6" customHeight="1" spans="2:256">
      <c r="B205" s="465"/>
      <c r="GH205" s="425"/>
      <c r="GI205" s="425"/>
      <c r="GJ205" s="425"/>
      <c r="GK205" s="425"/>
      <c r="GL205" s="425"/>
      <c r="GM205" s="425"/>
      <c r="GN205" s="425"/>
      <c r="GO205" s="425"/>
      <c r="GP205" s="425"/>
      <c r="GQ205" s="425"/>
      <c r="GR205" s="425"/>
      <c r="GS205" s="425"/>
      <c r="GT205" s="425"/>
      <c r="GU205" s="425"/>
      <c r="GV205" s="425"/>
      <c r="GW205" s="425"/>
      <c r="GX205" s="425"/>
      <c r="GY205" s="425"/>
      <c r="GZ205" s="425"/>
      <c r="HA205" s="425"/>
      <c r="HB205" s="425"/>
      <c r="HC205" s="425"/>
      <c r="HD205" s="425"/>
      <c r="HE205" s="425"/>
      <c r="HF205" s="425"/>
      <c r="HG205" s="425"/>
      <c r="HH205" s="425"/>
      <c r="HI205" s="425"/>
      <c r="HJ205" s="425"/>
      <c r="HK205" s="425"/>
      <c r="HL205" s="425"/>
      <c r="HM205" s="425"/>
      <c r="HN205" s="425"/>
      <c r="HO205" s="425"/>
      <c r="HP205" s="425"/>
      <c r="HQ205" s="425"/>
      <c r="HR205" s="425"/>
      <c r="HS205" s="425"/>
      <c r="HT205" s="425"/>
      <c r="HU205" s="425"/>
      <c r="HV205" s="425"/>
      <c r="HW205" s="425"/>
      <c r="HX205" s="425"/>
      <c r="HY205" s="425"/>
      <c r="HZ205" s="425"/>
      <c r="IA205" s="425"/>
      <c r="IB205" s="425"/>
      <c r="IC205" s="425"/>
      <c r="ID205" s="425"/>
      <c r="IE205" s="425"/>
      <c r="IF205" s="425"/>
      <c r="IG205" s="425"/>
      <c r="IH205" s="425"/>
      <c r="II205" s="425"/>
      <c r="IJ205" s="425"/>
      <c r="IK205" s="425"/>
      <c r="IL205" s="425"/>
      <c r="IM205" s="425"/>
      <c r="IN205" s="425"/>
      <c r="IO205" s="425"/>
      <c r="IP205" s="425"/>
      <c r="IQ205" s="425"/>
      <c r="IR205" s="425"/>
      <c r="IS205" s="425"/>
      <c r="IT205" s="425"/>
      <c r="IU205" s="425"/>
      <c r="IV205" s="425"/>
    </row>
    <row r="206" s="428" customFormat="1" ht="27.6" customHeight="1" spans="2:256">
      <c r="B206" s="465"/>
      <c r="GH206" s="425"/>
      <c r="GI206" s="425"/>
      <c r="GJ206" s="425"/>
      <c r="GK206" s="425"/>
      <c r="GL206" s="425"/>
      <c r="GM206" s="425"/>
      <c r="GN206" s="425"/>
      <c r="GO206" s="425"/>
      <c r="GP206" s="425"/>
      <c r="GQ206" s="425"/>
      <c r="GR206" s="425"/>
      <c r="GS206" s="425"/>
      <c r="GT206" s="425"/>
      <c r="GU206" s="425"/>
      <c r="GV206" s="425"/>
      <c r="GW206" s="425"/>
      <c r="GX206" s="425"/>
      <c r="GY206" s="425"/>
      <c r="GZ206" s="425"/>
      <c r="HA206" s="425"/>
      <c r="HB206" s="425"/>
      <c r="HC206" s="425"/>
      <c r="HD206" s="425"/>
      <c r="HE206" s="425"/>
      <c r="HF206" s="425"/>
      <c r="HG206" s="425"/>
      <c r="HH206" s="425"/>
      <c r="HI206" s="425"/>
      <c r="HJ206" s="425"/>
      <c r="HK206" s="425"/>
      <c r="HL206" s="425"/>
      <c r="HM206" s="425"/>
      <c r="HN206" s="425"/>
      <c r="HO206" s="425"/>
      <c r="HP206" s="425"/>
      <c r="HQ206" s="425"/>
      <c r="HR206" s="425"/>
      <c r="HS206" s="425"/>
      <c r="HT206" s="425"/>
      <c r="HU206" s="425"/>
      <c r="HV206" s="425"/>
      <c r="HW206" s="425"/>
      <c r="HX206" s="425"/>
      <c r="HY206" s="425"/>
      <c r="HZ206" s="425"/>
      <c r="IA206" s="425"/>
      <c r="IB206" s="425"/>
      <c r="IC206" s="425"/>
      <c r="ID206" s="425"/>
      <c r="IE206" s="425"/>
      <c r="IF206" s="425"/>
      <c r="IG206" s="425"/>
      <c r="IH206" s="425"/>
      <c r="II206" s="425"/>
      <c r="IJ206" s="425"/>
      <c r="IK206" s="425"/>
      <c r="IL206" s="425"/>
      <c r="IM206" s="425"/>
      <c r="IN206" s="425"/>
      <c r="IO206" s="425"/>
      <c r="IP206" s="425"/>
      <c r="IQ206" s="425"/>
      <c r="IR206" s="425"/>
      <c r="IS206" s="425"/>
      <c r="IT206" s="425"/>
      <c r="IU206" s="425"/>
      <c r="IV206" s="425"/>
    </row>
    <row r="207" s="428" customFormat="1" ht="27.6" customHeight="1" spans="2:256">
      <c r="B207" s="465"/>
      <c r="GH207" s="425"/>
      <c r="GI207" s="425"/>
      <c r="GJ207" s="425"/>
      <c r="GK207" s="425"/>
      <c r="GL207" s="425"/>
      <c r="GM207" s="425"/>
      <c r="GN207" s="425"/>
      <c r="GO207" s="425"/>
      <c r="GP207" s="425"/>
      <c r="GQ207" s="425"/>
      <c r="GR207" s="425"/>
      <c r="GS207" s="425"/>
      <c r="GT207" s="425"/>
      <c r="GU207" s="425"/>
      <c r="GV207" s="425"/>
      <c r="GW207" s="425"/>
      <c r="GX207" s="425"/>
      <c r="GY207" s="425"/>
      <c r="GZ207" s="425"/>
      <c r="HA207" s="425"/>
      <c r="HB207" s="425"/>
      <c r="HC207" s="425"/>
      <c r="HD207" s="425"/>
      <c r="HE207" s="425"/>
      <c r="HF207" s="425"/>
      <c r="HG207" s="425"/>
      <c r="HH207" s="425"/>
      <c r="HI207" s="425"/>
      <c r="HJ207" s="425"/>
      <c r="HK207" s="425"/>
      <c r="HL207" s="425"/>
      <c r="HM207" s="425"/>
      <c r="HN207" s="425"/>
      <c r="HO207" s="425"/>
      <c r="HP207" s="425"/>
      <c r="HQ207" s="425"/>
      <c r="HR207" s="425"/>
      <c r="HS207" s="425"/>
      <c r="HT207" s="425"/>
      <c r="HU207" s="425"/>
      <c r="HV207" s="425"/>
      <c r="HW207" s="425"/>
      <c r="HX207" s="425"/>
      <c r="HY207" s="425"/>
      <c r="HZ207" s="425"/>
      <c r="IA207" s="425"/>
      <c r="IB207" s="425"/>
      <c r="IC207" s="425"/>
      <c r="ID207" s="425"/>
      <c r="IE207" s="425"/>
      <c r="IF207" s="425"/>
      <c r="IG207" s="425"/>
      <c r="IH207" s="425"/>
      <c r="II207" s="425"/>
      <c r="IJ207" s="425"/>
      <c r="IK207" s="425"/>
      <c r="IL207" s="425"/>
      <c r="IM207" s="425"/>
      <c r="IN207" s="425"/>
      <c r="IO207" s="425"/>
      <c r="IP207" s="425"/>
      <c r="IQ207" s="425"/>
      <c r="IR207" s="425"/>
      <c r="IS207" s="425"/>
      <c r="IT207" s="425"/>
      <c r="IU207" s="425"/>
      <c r="IV207" s="425"/>
    </row>
    <row r="208" s="428" customFormat="1" ht="27.6" customHeight="1" spans="2:256">
      <c r="B208" s="465"/>
      <c r="GH208" s="425"/>
      <c r="GI208" s="425"/>
      <c r="GJ208" s="425"/>
      <c r="GK208" s="425"/>
      <c r="GL208" s="425"/>
      <c r="GM208" s="425"/>
      <c r="GN208" s="425"/>
      <c r="GO208" s="425"/>
      <c r="GP208" s="425"/>
      <c r="GQ208" s="425"/>
      <c r="GR208" s="425"/>
      <c r="GS208" s="425"/>
      <c r="GT208" s="425"/>
      <c r="GU208" s="425"/>
      <c r="GV208" s="425"/>
      <c r="GW208" s="425"/>
      <c r="GX208" s="425"/>
      <c r="GY208" s="425"/>
      <c r="GZ208" s="425"/>
      <c r="HA208" s="425"/>
      <c r="HB208" s="425"/>
      <c r="HC208" s="425"/>
      <c r="HD208" s="425"/>
      <c r="HE208" s="425"/>
      <c r="HF208" s="425"/>
      <c r="HG208" s="425"/>
      <c r="HH208" s="425"/>
      <c r="HI208" s="425"/>
      <c r="HJ208" s="425"/>
      <c r="HK208" s="425"/>
      <c r="HL208" s="425"/>
      <c r="HM208" s="425"/>
      <c r="HN208" s="425"/>
      <c r="HO208" s="425"/>
      <c r="HP208" s="425"/>
      <c r="HQ208" s="425"/>
      <c r="HR208" s="425"/>
      <c r="HS208" s="425"/>
      <c r="HT208" s="425"/>
      <c r="HU208" s="425"/>
      <c r="HV208" s="425"/>
      <c r="HW208" s="425"/>
      <c r="HX208" s="425"/>
      <c r="HY208" s="425"/>
      <c r="HZ208" s="425"/>
      <c r="IA208" s="425"/>
      <c r="IB208" s="425"/>
      <c r="IC208" s="425"/>
      <c r="ID208" s="425"/>
      <c r="IE208" s="425"/>
      <c r="IF208" s="425"/>
      <c r="IG208" s="425"/>
      <c r="IH208" s="425"/>
      <c r="II208" s="425"/>
      <c r="IJ208" s="425"/>
      <c r="IK208" s="425"/>
      <c r="IL208" s="425"/>
      <c r="IM208" s="425"/>
      <c r="IN208" s="425"/>
      <c r="IO208" s="425"/>
      <c r="IP208" s="425"/>
      <c r="IQ208" s="425"/>
      <c r="IR208" s="425"/>
      <c r="IS208" s="425"/>
      <c r="IT208" s="425"/>
      <c r="IU208" s="425"/>
      <c r="IV208" s="425"/>
    </row>
    <row r="209" s="428" customFormat="1" ht="27.6" customHeight="1" spans="2:256">
      <c r="B209" s="465"/>
      <c r="GH209" s="425"/>
      <c r="GI209" s="425"/>
      <c r="GJ209" s="425"/>
      <c r="GK209" s="425"/>
      <c r="GL209" s="425"/>
      <c r="GM209" s="425"/>
      <c r="GN209" s="425"/>
      <c r="GO209" s="425"/>
      <c r="GP209" s="425"/>
      <c r="GQ209" s="425"/>
      <c r="GR209" s="425"/>
      <c r="GS209" s="425"/>
      <c r="GT209" s="425"/>
      <c r="GU209" s="425"/>
      <c r="GV209" s="425"/>
      <c r="GW209" s="425"/>
      <c r="GX209" s="425"/>
      <c r="GY209" s="425"/>
      <c r="GZ209" s="425"/>
      <c r="HA209" s="425"/>
      <c r="HB209" s="425"/>
      <c r="HC209" s="425"/>
      <c r="HD209" s="425"/>
      <c r="HE209" s="425"/>
      <c r="HF209" s="425"/>
      <c r="HG209" s="425"/>
      <c r="HH209" s="425"/>
      <c r="HI209" s="425"/>
      <c r="HJ209" s="425"/>
      <c r="HK209" s="425"/>
      <c r="HL209" s="425"/>
      <c r="HM209" s="425"/>
      <c r="HN209" s="425"/>
      <c r="HO209" s="425"/>
      <c r="HP209" s="425"/>
      <c r="HQ209" s="425"/>
      <c r="HR209" s="425"/>
      <c r="HS209" s="425"/>
      <c r="HT209" s="425"/>
      <c r="HU209" s="425"/>
      <c r="HV209" s="425"/>
      <c r="HW209" s="425"/>
      <c r="HX209" s="425"/>
      <c r="HY209" s="425"/>
      <c r="HZ209" s="425"/>
      <c r="IA209" s="425"/>
      <c r="IB209" s="425"/>
      <c r="IC209" s="425"/>
      <c r="ID209" s="425"/>
      <c r="IE209" s="425"/>
      <c r="IF209" s="425"/>
      <c r="IG209" s="425"/>
      <c r="IH209" s="425"/>
      <c r="II209" s="425"/>
      <c r="IJ209" s="425"/>
      <c r="IK209" s="425"/>
      <c r="IL209" s="425"/>
      <c r="IM209" s="425"/>
      <c r="IN209" s="425"/>
      <c r="IO209" s="425"/>
      <c r="IP209" s="425"/>
      <c r="IQ209" s="425"/>
      <c r="IR209" s="425"/>
      <c r="IS209" s="425"/>
      <c r="IT209" s="425"/>
      <c r="IU209" s="425"/>
      <c r="IV209" s="425"/>
    </row>
    <row r="210" s="428" customFormat="1" ht="27.6" customHeight="1" spans="2:256">
      <c r="B210" s="465"/>
      <c r="GH210" s="425"/>
      <c r="GI210" s="425"/>
      <c r="GJ210" s="425"/>
      <c r="GK210" s="425"/>
      <c r="GL210" s="425"/>
      <c r="GM210" s="425"/>
      <c r="GN210" s="425"/>
      <c r="GO210" s="425"/>
      <c r="GP210" s="425"/>
      <c r="GQ210" s="425"/>
      <c r="GR210" s="425"/>
      <c r="GS210" s="425"/>
      <c r="GT210" s="425"/>
      <c r="GU210" s="425"/>
      <c r="GV210" s="425"/>
      <c r="GW210" s="425"/>
      <c r="GX210" s="425"/>
      <c r="GY210" s="425"/>
      <c r="GZ210" s="425"/>
      <c r="HA210" s="425"/>
      <c r="HB210" s="425"/>
      <c r="HC210" s="425"/>
      <c r="HD210" s="425"/>
      <c r="HE210" s="425"/>
      <c r="HF210" s="425"/>
      <c r="HG210" s="425"/>
      <c r="HH210" s="425"/>
      <c r="HI210" s="425"/>
      <c r="HJ210" s="425"/>
      <c r="HK210" s="425"/>
      <c r="HL210" s="425"/>
      <c r="HM210" s="425"/>
      <c r="HN210" s="425"/>
      <c r="HO210" s="425"/>
      <c r="HP210" s="425"/>
      <c r="HQ210" s="425"/>
      <c r="HR210" s="425"/>
      <c r="HS210" s="425"/>
      <c r="HT210" s="425"/>
      <c r="HU210" s="425"/>
      <c r="HV210" s="425"/>
      <c r="HW210" s="425"/>
      <c r="HX210" s="425"/>
      <c r="HY210" s="425"/>
      <c r="HZ210" s="425"/>
      <c r="IA210" s="425"/>
      <c r="IB210" s="425"/>
      <c r="IC210" s="425"/>
      <c r="ID210" s="425"/>
      <c r="IE210" s="425"/>
      <c r="IF210" s="425"/>
      <c r="IG210" s="425"/>
      <c r="IH210" s="425"/>
      <c r="II210" s="425"/>
      <c r="IJ210" s="425"/>
      <c r="IK210" s="425"/>
      <c r="IL210" s="425"/>
      <c r="IM210" s="425"/>
      <c r="IN210" s="425"/>
      <c r="IO210" s="425"/>
      <c r="IP210" s="425"/>
      <c r="IQ210" s="425"/>
      <c r="IR210" s="425"/>
      <c r="IS210" s="425"/>
      <c r="IT210" s="425"/>
      <c r="IU210" s="425"/>
      <c r="IV210" s="425"/>
    </row>
    <row r="211" s="428" customFormat="1" ht="27.6" customHeight="1" spans="2:256">
      <c r="B211" s="465"/>
      <c r="GH211" s="425"/>
      <c r="GI211" s="425"/>
      <c r="GJ211" s="425"/>
      <c r="GK211" s="425"/>
      <c r="GL211" s="425"/>
      <c r="GM211" s="425"/>
      <c r="GN211" s="425"/>
      <c r="GO211" s="425"/>
      <c r="GP211" s="425"/>
      <c r="GQ211" s="425"/>
      <c r="GR211" s="425"/>
      <c r="GS211" s="425"/>
      <c r="GT211" s="425"/>
      <c r="GU211" s="425"/>
      <c r="GV211" s="425"/>
      <c r="GW211" s="425"/>
      <c r="GX211" s="425"/>
      <c r="GY211" s="425"/>
      <c r="GZ211" s="425"/>
      <c r="HA211" s="425"/>
      <c r="HB211" s="425"/>
      <c r="HC211" s="425"/>
      <c r="HD211" s="425"/>
      <c r="HE211" s="425"/>
      <c r="HF211" s="425"/>
      <c r="HG211" s="425"/>
      <c r="HH211" s="425"/>
      <c r="HI211" s="425"/>
      <c r="HJ211" s="425"/>
      <c r="HK211" s="425"/>
      <c r="HL211" s="425"/>
      <c r="HM211" s="425"/>
      <c r="HN211" s="425"/>
      <c r="HO211" s="425"/>
      <c r="HP211" s="425"/>
      <c r="HQ211" s="425"/>
      <c r="HR211" s="425"/>
      <c r="HS211" s="425"/>
      <c r="HT211" s="425"/>
      <c r="HU211" s="425"/>
      <c r="HV211" s="425"/>
      <c r="HW211" s="425"/>
      <c r="HX211" s="425"/>
      <c r="HY211" s="425"/>
      <c r="HZ211" s="425"/>
      <c r="IA211" s="425"/>
      <c r="IB211" s="425"/>
      <c r="IC211" s="425"/>
      <c r="ID211" s="425"/>
      <c r="IE211" s="425"/>
      <c r="IF211" s="425"/>
      <c r="IG211" s="425"/>
      <c r="IH211" s="425"/>
      <c r="II211" s="425"/>
      <c r="IJ211" s="425"/>
      <c r="IK211" s="425"/>
      <c r="IL211" s="425"/>
      <c r="IM211" s="425"/>
      <c r="IN211" s="425"/>
      <c r="IO211" s="425"/>
      <c r="IP211" s="425"/>
      <c r="IQ211" s="425"/>
      <c r="IR211" s="425"/>
      <c r="IS211" s="425"/>
      <c r="IT211" s="425"/>
      <c r="IU211" s="425"/>
      <c r="IV211" s="425"/>
    </row>
    <row r="212" s="428" customFormat="1" ht="27.6" customHeight="1" spans="2:256">
      <c r="B212" s="465"/>
      <c r="GH212" s="425"/>
      <c r="GI212" s="425"/>
      <c r="GJ212" s="425"/>
      <c r="GK212" s="425"/>
      <c r="GL212" s="425"/>
      <c r="GM212" s="425"/>
      <c r="GN212" s="425"/>
      <c r="GO212" s="425"/>
      <c r="GP212" s="425"/>
      <c r="GQ212" s="425"/>
      <c r="GR212" s="425"/>
      <c r="GS212" s="425"/>
      <c r="GT212" s="425"/>
      <c r="GU212" s="425"/>
      <c r="GV212" s="425"/>
      <c r="GW212" s="425"/>
      <c r="GX212" s="425"/>
      <c r="GY212" s="425"/>
      <c r="GZ212" s="425"/>
      <c r="HA212" s="425"/>
      <c r="HB212" s="425"/>
      <c r="HC212" s="425"/>
      <c r="HD212" s="425"/>
      <c r="HE212" s="425"/>
      <c r="HF212" s="425"/>
      <c r="HG212" s="425"/>
      <c r="HH212" s="425"/>
      <c r="HI212" s="425"/>
      <c r="HJ212" s="425"/>
      <c r="HK212" s="425"/>
      <c r="HL212" s="425"/>
      <c r="HM212" s="425"/>
      <c r="HN212" s="425"/>
      <c r="HO212" s="425"/>
      <c r="HP212" s="425"/>
      <c r="HQ212" s="425"/>
      <c r="HR212" s="425"/>
      <c r="HS212" s="425"/>
      <c r="HT212" s="425"/>
      <c r="HU212" s="425"/>
      <c r="HV212" s="425"/>
      <c r="HW212" s="425"/>
      <c r="HX212" s="425"/>
      <c r="HY212" s="425"/>
      <c r="HZ212" s="425"/>
      <c r="IA212" s="425"/>
      <c r="IB212" s="425"/>
      <c r="IC212" s="425"/>
      <c r="ID212" s="425"/>
      <c r="IE212" s="425"/>
      <c r="IF212" s="425"/>
      <c r="IG212" s="425"/>
      <c r="IH212" s="425"/>
      <c r="II212" s="425"/>
      <c r="IJ212" s="425"/>
      <c r="IK212" s="425"/>
      <c r="IL212" s="425"/>
      <c r="IM212" s="425"/>
      <c r="IN212" s="425"/>
      <c r="IO212" s="425"/>
      <c r="IP212" s="425"/>
      <c r="IQ212" s="425"/>
      <c r="IR212" s="425"/>
      <c r="IS212" s="425"/>
      <c r="IT212" s="425"/>
      <c r="IU212" s="425"/>
      <c r="IV212" s="425"/>
    </row>
    <row r="213" s="428" customFormat="1" ht="27.6" customHeight="1" spans="2:256">
      <c r="B213" s="465"/>
      <c r="GH213" s="425"/>
      <c r="GI213" s="425"/>
      <c r="GJ213" s="425"/>
      <c r="GK213" s="425"/>
      <c r="GL213" s="425"/>
      <c r="GM213" s="425"/>
      <c r="GN213" s="425"/>
      <c r="GO213" s="425"/>
      <c r="GP213" s="425"/>
      <c r="GQ213" s="425"/>
      <c r="GR213" s="425"/>
      <c r="GS213" s="425"/>
      <c r="GT213" s="425"/>
      <c r="GU213" s="425"/>
      <c r="GV213" s="425"/>
      <c r="GW213" s="425"/>
      <c r="GX213" s="425"/>
      <c r="GY213" s="425"/>
      <c r="GZ213" s="425"/>
      <c r="HA213" s="425"/>
      <c r="HB213" s="425"/>
      <c r="HC213" s="425"/>
      <c r="HD213" s="425"/>
      <c r="HE213" s="425"/>
      <c r="HF213" s="425"/>
      <c r="HG213" s="425"/>
      <c r="HH213" s="425"/>
      <c r="HI213" s="425"/>
      <c r="HJ213" s="425"/>
      <c r="HK213" s="425"/>
      <c r="HL213" s="425"/>
      <c r="HM213" s="425"/>
      <c r="HN213" s="425"/>
      <c r="HO213" s="425"/>
      <c r="HP213" s="425"/>
      <c r="HQ213" s="425"/>
      <c r="HR213" s="425"/>
      <c r="HS213" s="425"/>
      <c r="HT213" s="425"/>
      <c r="HU213" s="425"/>
      <c r="HV213" s="425"/>
      <c r="HW213" s="425"/>
      <c r="HX213" s="425"/>
      <c r="HY213" s="425"/>
      <c r="HZ213" s="425"/>
      <c r="IA213" s="425"/>
      <c r="IB213" s="425"/>
      <c r="IC213" s="425"/>
      <c r="ID213" s="425"/>
      <c r="IE213" s="425"/>
      <c r="IF213" s="425"/>
      <c r="IG213" s="425"/>
      <c r="IH213" s="425"/>
      <c r="II213" s="425"/>
      <c r="IJ213" s="425"/>
      <c r="IK213" s="425"/>
      <c r="IL213" s="425"/>
      <c r="IM213" s="425"/>
      <c r="IN213" s="425"/>
      <c r="IO213" s="425"/>
      <c r="IP213" s="425"/>
      <c r="IQ213" s="425"/>
      <c r="IR213" s="425"/>
      <c r="IS213" s="425"/>
      <c r="IT213" s="425"/>
      <c r="IU213" s="425"/>
      <c r="IV213" s="425"/>
    </row>
    <row r="214" s="428" customFormat="1" ht="27.6" customHeight="1" spans="2:256">
      <c r="B214" s="465"/>
      <c r="GH214" s="425"/>
      <c r="GI214" s="425"/>
      <c r="GJ214" s="425"/>
      <c r="GK214" s="425"/>
      <c r="GL214" s="425"/>
      <c r="GM214" s="425"/>
      <c r="GN214" s="425"/>
      <c r="GO214" s="425"/>
      <c r="GP214" s="425"/>
      <c r="GQ214" s="425"/>
      <c r="GR214" s="425"/>
      <c r="GS214" s="425"/>
      <c r="GT214" s="425"/>
      <c r="GU214" s="425"/>
      <c r="GV214" s="425"/>
      <c r="GW214" s="425"/>
      <c r="GX214" s="425"/>
      <c r="GY214" s="425"/>
      <c r="GZ214" s="425"/>
      <c r="HA214" s="425"/>
      <c r="HB214" s="425"/>
      <c r="HC214" s="425"/>
      <c r="HD214" s="425"/>
      <c r="HE214" s="425"/>
      <c r="HF214" s="425"/>
      <c r="HG214" s="425"/>
      <c r="HH214" s="425"/>
      <c r="HI214" s="425"/>
      <c r="HJ214" s="425"/>
      <c r="HK214" s="425"/>
      <c r="HL214" s="425"/>
      <c r="HM214" s="425"/>
      <c r="HN214" s="425"/>
      <c r="HO214" s="425"/>
      <c r="HP214" s="425"/>
      <c r="HQ214" s="425"/>
      <c r="HR214" s="425"/>
      <c r="HS214" s="425"/>
      <c r="HT214" s="425"/>
      <c r="HU214" s="425"/>
      <c r="HV214" s="425"/>
      <c r="HW214" s="425"/>
      <c r="HX214" s="425"/>
      <c r="HY214" s="425"/>
      <c r="HZ214" s="425"/>
      <c r="IA214" s="425"/>
      <c r="IB214" s="425"/>
      <c r="IC214" s="425"/>
      <c r="ID214" s="425"/>
      <c r="IE214" s="425"/>
      <c r="IF214" s="425"/>
      <c r="IG214" s="425"/>
      <c r="IH214" s="425"/>
      <c r="II214" s="425"/>
      <c r="IJ214" s="425"/>
      <c r="IK214" s="425"/>
      <c r="IL214" s="425"/>
      <c r="IM214" s="425"/>
      <c r="IN214" s="425"/>
      <c r="IO214" s="425"/>
      <c r="IP214" s="425"/>
      <c r="IQ214" s="425"/>
      <c r="IR214" s="425"/>
      <c r="IS214" s="425"/>
      <c r="IT214" s="425"/>
      <c r="IU214" s="425"/>
      <c r="IV214" s="425"/>
    </row>
    <row r="215" s="428" customFormat="1" ht="27.6" customHeight="1" spans="2:256">
      <c r="B215" s="465"/>
      <c r="GH215" s="425"/>
      <c r="GI215" s="425"/>
      <c r="GJ215" s="425"/>
      <c r="GK215" s="425"/>
      <c r="GL215" s="425"/>
      <c r="GM215" s="425"/>
      <c r="GN215" s="425"/>
      <c r="GO215" s="425"/>
      <c r="GP215" s="425"/>
      <c r="GQ215" s="425"/>
      <c r="GR215" s="425"/>
      <c r="GS215" s="425"/>
      <c r="GT215" s="425"/>
      <c r="GU215" s="425"/>
      <c r="GV215" s="425"/>
      <c r="GW215" s="425"/>
      <c r="GX215" s="425"/>
      <c r="GY215" s="425"/>
      <c r="GZ215" s="425"/>
      <c r="HA215" s="425"/>
      <c r="HB215" s="425"/>
      <c r="HC215" s="425"/>
      <c r="HD215" s="425"/>
      <c r="HE215" s="425"/>
      <c r="HF215" s="425"/>
      <c r="HG215" s="425"/>
      <c r="HH215" s="425"/>
      <c r="HI215" s="425"/>
      <c r="HJ215" s="425"/>
      <c r="HK215" s="425"/>
      <c r="HL215" s="425"/>
      <c r="HM215" s="425"/>
      <c r="HN215" s="425"/>
      <c r="HO215" s="425"/>
      <c r="HP215" s="425"/>
      <c r="HQ215" s="425"/>
      <c r="HR215" s="425"/>
      <c r="HS215" s="425"/>
      <c r="HT215" s="425"/>
      <c r="HU215" s="425"/>
      <c r="HV215" s="425"/>
      <c r="HW215" s="425"/>
      <c r="HX215" s="425"/>
      <c r="HY215" s="425"/>
      <c r="HZ215" s="425"/>
      <c r="IA215" s="425"/>
      <c r="IB215" s="425"/>
      <c r="IC215" s="425"/>
      <c r="ID215" s="425"/>
      <c r="IE215" s="425"/>
      <c r="IF215" s="425"/>
      <c r="IG215" s="425"/>
      <c r="IH215" s="425"/>
      <c r="II215" s="425"/>
      <c r="IJ215" s="425"/>
      <c r="IK215" s="425"/>
      <c r="IL215" s="425"/>
      <c r="IM215" s="425"/>
      <c r="IN215" s="425"/>
      <c r="IO215" s="425"/>
      <c r="IP215" s="425"/>
      <c r="IQ215" s="425"/>
      <c r="IR215" s="425"/>
      <c r="IS215" s="425"/>
      <c r="IT215" s="425"/>
      <c r="IU215" s="425"/>
      <c r="IV215" s="425"/>
    </row>
    <row r="216" s="428" customFormat="1" ht="27.6" customHeight="1" spans="2:256">
      <c r="B216" s="465"/>
      <c r="GH216" s="425"/>
      <c r="GI216" s="425"/>
      <c r="GJ216" s="425"/>
      <c r="GK216" s="425"/>
      <c r="GL216" s="425"/>
      <c r="GM216" s="425"/>
      <c r="GN216" s="425"/>
      <c r="GO216" s="425"/>
      <c r="GP216" s="425"/>
      <c r="GQ216" s="425"/>
      <c r="GR216" s="425"/>
      <c r="GS216" s="425"/>
      <c r="GT216" s="425"/>
      <c r="GU216" s="425"/>
      <c r="GV216" s="425"/>
      <c r="GW216" s="425"/>
      <c r="GX216" s="425"/>
      <c r="GY216" s="425"/>
      <c r="GZ216" s="425"/>
      <c r="HA216" s="425"/>
      <c r="HB216" s="425"/>
      <c r="HC216" s="425"/>
      <c r="HD216" s="425"/>
      <c r="HE216" s="425"/>
      <c r="HF216" s="425"/>
      <c r="HG216" s="425"/>
      <c r="HH216" s="425"/>
      <c r="HI216" s="425"/>
      <c r="HJ216" s="425"/>
      <c r="HK216" s="425"/>
      <c r="HL216" s="425"/>
      <c r="HM216" s="425"/>
      <c r="HN216" s="425"/>
      <c r="HO216" s="425"/>
      <c r="HP216" s="425"/>
      <c r="HQ216" s="425"/>
      <c r="HR216" s="425"/>
      <c r="HS216" s="425"/>
      <c r="HT216" s="425"/>
      <c r="HU216" s="425"/>
      <c r="HV216" s="425"/>
      <c r="HW216" s="425"/>
      <c r="HX216" s="425"/>
      <c r="HY216" s="425"/>
      <c r="HZ216" s="425"/>
      <c r="IA216" s="425"/>
      <c r="IB216" s="425"/>
      <c r="IC216" s="425"/>
      <c r="ID216" s="425"/>
      <c r="IE216" s="425"/>
      <c r="IF216" s="425"/>
      <c r="IG216" s="425"/>
      <c r="IH216" s="425"/>
      <c r="II216" s="425"/>
      <c r="IJ216" s="425"/>
      <c r="IK216" s="425"/>
      <c r="IL216" s="425"/>
      <c r="IM216" s="425"/>
      <c r="IN216" s="425"/>
      <c r="IO216" s="425"/>
      <c r="IP216" s="425"/>
      <c r="IQ216" s="425"/>
      <c r="IR216" s="425"/>
      <c r="IS216" s="425"/>
      <c r="IT216" s="425"/>
      <c r="IU216" s="425"/>
      <c r="IV216" s="425"/>
    </row>
    <row r="217" s="428" customFormat="1" ht="27.6" customHeight="1" spans="2:256">
      <c r="B217" s="465"/>
      <c r="GH217" s="425"/>
      <c r="GI217" s="425"/>
      <c r="GJ217" s="425"/>
      <c r="GK217" s="425"/>
      <c r="GL217" s="425"/>
      <c r="GM217" s="425"/>
      <c r="GN217" s="425"/>
      <c r="GO217" s="425"/>
      <c r="GP217" s="425"/>
      <c r="GQ217" s="425"/>
      <c r="GR217" s="425"/>
      <c r="GS217" s="425"/>
      <c r="GT217" s="425"/>
      <c r="GU217" s="425"/>
      <c r="GV217" s="425"/>
      <c r="GW217" s="425"/>
      <c r="GX217" s="425"/>
      <c r="GY217" s="425"/>
      <c r="GZ217" s="425"/>
      <c r="HA217" s="425"/>
      <c r="HB217" s="425"/>
      <c r="HC217" s="425"/>
      <c r="HD217" s="425"/>
      <c r="HE217" s="425"/>
      <c r="HF217" s="425"/>
      <c r="HG217" s="425"/>
      <c r="HH217" s="425"/>
      <c r="HI217" s="425"/>
      <c r="HJ217" s="425"/>
      <c r="HK217" s="425"/>
      <c r="HL217" s="425"/>
      <c r="HM217" s="425"/>
      <c r="HN217" s="425"/>
      <c r="HO217" s="425"/>
      <c r="HP217" s="425"/>
      <c r="HQ217" s="425"/>
      <c r="HR217" s="425"/>
      <c r="HS217" s="425"/>
      <c r="HT217" s="425"/>
      <c r="HU217" s="425"/>
      <c r="HV217" s="425"/>
      <c r="HW217" s="425"/>
      <c r="HX217" s="425"/>
      <c r="HY217" s="425"/>
      <c r="HZ217" s="425"/>
      <c r="IA217" s="425"/>
      <c r="IB217" s="425"/>
      <c r="IC217" s="425"/>
      <c r="ID217" s="425"/>
      <c r="IE217" s="425"/>
      <c r="IF217" s="425"/>
      <c r="IG217" s="425"/>
      <c r="IH217" s="425"/>
      <c r="II217" s="425"/>
      <c r="IJ217" s="425"/>
      <c r="IK217" s="425"/>
      <c r="IL217" s="425"/>
      <c r="IM217" s="425"/>
      <c r="IN217" s="425"/>
      <c r="IO217" s="425"/>
      <c r="IP217" s="425"/>
      <c r="IQ217" s="425"/>
      <c r="IR217" s="425"/>
      <c r="IS217" s="425"/>
      <c r="IT217" s="425"/>
      <c r="IU217" s="425"/>
      <c r="IV217" s="425"/>
    </row>
    <row r="218" s="428" customFormat="1" ht="27.6" customHeight="1" spans="2:256">
      <c r="B218" s="465"/>
      <c r="GH218" s="425"/>
      <c r="GI218" s="425"/>
      <c r="GJ218" s="425"/>
      <c r="GK218" s="425"/>
      <c r="GL218" s="425"/>
      <c r="GM218" s="425"/>
      <c r="GN218" s="425"/>
      <c r="GO218" s="425"/>
      <c r="GP218" s="425"/>
      <c r="GQ218" s="425"/>
      <c r="GR218" s="425"/>
      <c r="GS218" s="425"/>
      <c r="GT218" s="425"/>
      <c r="GU218" s="425"/>
      <c r="GV218" s="425"/>
      <c r="GW218" s="425"/>
      <c r="GX218" s="425"/>
      <c r="GY218" s="425"/>
      <c r="GZ218" s="425"/>
      <c r="HA218" s="425"/>
      <c r="HB218" s="425"/>
      <c r="HC218" s="425"/>
      <c r="HD218" s="425"/>
      <c r="HE218" s="425"/>
      <c r="HF218" s="425"/>
      <c r="HG218" s="425"/>
      <c r="HH218" s="425"/>
      <c r="HI218" s="425"/>
      <c r="HJ218" s="425"/>
      <c r="HK218" s="425"/>
      <c r="HL218" s="425"/>
      <c r="HM218" s="425"/>
      <c r="HN218" s="425"/>
      <c r="HO218" s="425"/>
      <c r="HP218" s="425"/>
      <c r="HQ218" s="425"/>
      <c r="HR218" s="425"/>
      <c r="HS218" s="425"/>
      <c r="HT218" s="425"/>
      <c r="HU218" s="425"/>
      <c r="HV218" s="425"/>
      <c r="HW218" s="425"/>
      <c r="HX218" s="425"/>
      <c r="HY218" s="425"/>
      <c r="HZ218" s="425"/>
      <c r="IA218" s="425"/>
      <c r="IB218" s="425"/>
      <c r="IC218" s="425"/>
      <c r="ID218" s="425"/>
      <c r="IE218" s="425"/>
      <c r="IF218" s="425"/>
      <c r="IG218" s="425"/>
      <c r="IH218" s="425"/>
      <c r="II218" s="425"/>
      <c r="IJ218" s="425"/>
      <c r="IK218" s="425"/>
      <c r="IL218" s="425"/>
      <c r="IM218" s="425"/>
      <c r="IN218" s="425"/>
      <c r="IO218" s="425"/>
      <c r="IP218" s="425"/>
      <c r="IQ218" s="425"/>
      <c r="IR218" s="425"/>
      <c r="IS218" s="425"/>
      <c r="IT218" s="425"/>
      <c r="IU218" s="425"/>
      <c r="IV218" s="425"/>
    </row>
    <row r="219" s="428" customFormat="1" ht="27.6" customHeight="1" spans="2:256">
      <c r="B219" s="465"/>
      <c r="GH219" s="425"/>
      <c r="GI219" s="425"/>
      <c r="GJ219" s="425"/>
      <c r="GK219" s="425"/>
      <c r="GL219" s="425"/>
      <c r="GM219" s="425"/>
      <c r="GN219" s="425"/>
      <c r="GO219" s="425"/>
      <c r="GP219" s="425"/>
      <c r="GQ219" s="425"/>
      <c r="GR219" s="425"/>
      <c r="GS219" s="425"/>
      <c r="GT219" s="425"/>
      <c r="GU219" s="425"/>
      <c r="GV219" s="425"/>
      <c r="GW219" s="425"/>
      <c r="GX219" s="425"/>
      <c r="GY219" s="425"/>
      <c r="GZ219" s="425"/>
      <c r="HA219" s="425"/>
      <c r="HB219" s="425"/>
      <c r="HC219" s="425"/>
      <c r="HD219" s="425"/>
      <c r="HE219" s="425"/>
      <c r="HF219" s="425"/>
      <c r="HG219" s="425"/>
      <c r="HH219" s="425"/>
      <c r="HI219" s="425"/>
      <c r="HJ219" s="425"/>
      <c r="HK219" s="425"/>
      <c r="HL219" s="425"/>
      <c r="HM219" s="425"/>
      <c r="HN219" s="425"/>
      <c r="HO219" s="425"/>
      <c r="HP219" s="425"/>
      <c r="HQ219" s="425"/>
      <c r="HR219" s="425"/>
      <c r="HS219" s="425"/>
      <c r="HT219" s="425"/>
      <c r="HU219" s="425"/>
      <c r="HV219" s="425"/>
      <c r="HW219" s="425"/>
      <c r="HX219" s="425"/>
      <c r="HY219" s="425"/>
      <c r="HZ219" s="425"/>
      <c r="IA219" s="425"/>
      <c r="IB219" s="425"/>
      <c r="IC219" s="425"/>
      <c r="ID219" s="425"/>
      <c r="IE219" s="425"/>
      <c r="IF219" s="425"/>
      <c r="IG219" s="425"/>
      <c r="IH219" s="425"/>
      <c r="II219" s="425"/>
      <c r="IJ219" s="425"/>
      <c r="IK219" s="425"/>
      <c r="IL219" s="425"/>
      <c r="IM219" s="425"/>
      <c r="IN219" s="425"/>
      <c r="IO219" s="425"/>
      <c r="IP219" s="425"/>
      <c r="IQ219" s="425"/>
      <c r="IR219" s="425"/>
      <c r="IS219" s="425"/>
      <c r="IT219" s="425"/>
      <c r="IU219" s="425"/>
      <c r="IV219" s="425"/>
    </row>
    <row r="220" s="428" customFormat="1" ht="27.6" customHeight="1" spans="2:256">
      <c r="B220" s="465"/>
      <c r="GH220" s="425"/>
      <c r="GI220" s="425"/>
      <c r="GJ220" s="425"/>
      <c r="GK220" s="425"/>
      <c r="GL220" s="425"/>
      <c r="GM220" s="425"/>
      <c r="GN220" s="425"/>
      <c r="GO220" s="425"/>
      <c r="GP220" s="425"/>
      <c r="GQ220" s="425"/>
      <c r="GR220" s="425"/>
      <c r="GS220" s="425"/>
      <c r="GT220" s="425"/>
      <c r="GU220" s="425"/>
      <c r="GV220" s="425"/>
      <c r="GW220" s="425"/>
      <c r="GX220" s="425"/>
      <c r="GY220" s="425"/>
      <c r="GZ220" s="425"/>
      <c r="HA220" s="425"/>
      <c r="HB220" s="425"/>
      <c r="HC220" s="425"/>
      <c r="HD220" s="425"/>
      <c r="HE220" s="425"/>
      <c r="HF220" s="425"/>
      <c r="HG220" s="425"/>
      <c r="HH220" s="425"/>
      <c r="HI220" s="425"/>
      <c r="HJ220" s="425"/>
      <c r="HK220" s="425"/>
      <c r="HL220" s="425"/>
      <c r="HM220" s="425"/>
      <c r="HN220" s="425"/>
      <c r="HO220" s="425"/>
      <c r="HP220" s="425"/>
      <c r="HQ220" s="425"/>
      <c r="HR220" s="425"/>
      <c r="HS220" s="425"/>
      <c r="HT220" s="425"/>
      <c r="HU220" s="425"/>
      <c r="HV220" s="425"/>
      <c r="HW220" s="425"/>
      <c r="HX220" s="425"/>
      <c r="HY220" s="425"/>
      <c r="HZ220" s="425"/>
      <c r="IA220" s="425"/>
      <c r="IB220" s="425"/>
      <c r="IC220" s="425"/>
      <c r="ID220" s="425"/>
      <c r="IE220" s="425"/>
      <c r="IF220" s="425"/>
      <c r="IG220" s="425"/>
      <c r="IH220" s="425"/>
      <c r="II220" s="425"/>
      <c r="IJ220" s="425"/>
      <c r="IK220" s="425"/>
      <c r="IL220" s="425"/>
      <c r="IM220" s="425"/>
      <c r="IN220" s="425"/>
      <c r="IO220" s="425"/>
      <c r="IP220" s="425"/>
      <c r="IQ220" s="425"/>
      <c r="IR220" s="425"/>
      <c r="IS220" s="425"/>
      <c r="IT220" s="425"/>
      <c r="IU220" s="425"/>
      <c r="IV220" s="425"/>
    </row>
    <row r="221" s="428" customFormat="1" ht="27.6" customHeight="1" spans="2:256">
      <c r="B221" s="465"/>
      <c r="GH221" s="425"/>
      <c r="GI221" s="425"/>
      <c r="GJ221" s="425"/>
      <c r="GK221" s="425"/>
      <c r="GL221" s="425"/>
      <c r="GM221" s="425"/>
      <c r="GN221" s="425"/>
      <c r="GO221" s="425"/>
      <c r="GP221" s="425"/>
      <c r="GQ221" s="425"/>
      <c r="GR221" s="425"/>
      <c r="GS221" s="425"/>
      <c r="GT221" s="425"/>
      <c r="GU221" s="425"/>
      <c r="GV221" s="425"/>
      <c r="GW221" s="425"/>
      <c r="GX221" s="425"/>
      <c r="GY221" s="425"/>
      <c r="GZ221" s="425"/>
      <c r="HA221" s="425"/>
      <c r="HB221" s="425"/>
      <c r="HC221" s="425"/>
      <c r="HD221" s="425"/>
      <c r="HE221" s="425"/>
      <c r="HF221" s="425"/>
      <c r="HG221" s="425"/>
      <c r="HH221" s="425"/>
      <c r="HI221" s="425"/>
      <c r="HJ221" s="425"/>
      <c r="HK221" s="425"/>
      <c r="HL221" s="425"/>
      <c r="HM221" s="425"/>
      <c r="HN221" s="425"/>
      <c r="HO221" s="425"/>
      <c r="HP221" s="425"/>
      <c r="HQ221" s="425"/>
      <c r="HR221" s="425"/>
      <c r="HS221" s="425"/>
      <c r="HT221" s="425"/>
      <c r="HU221" s="425"/>
      <c r="HV221" s="425"/>
      <c r="HW221" s="425"/>
      <c r="HX221" s="425"/>
      <c r="HY221" s="425"/>
      <c r="HZ221" s="425"/>
      <c r="IA221" s="425"/>
      <c r="IB221" s="425"/>
      <c r="IC221" s="425"/>
      <c r="ID221" s="425"/>
      <c r="IE221" s="425"/>
      <c r="IF221" s="425"/>
      <c r="IG221" s="425"/>
      <c r="IH221" s="425"/>
      <c r="II221" s="425"/>
      <c r="IJ221" s="425"/>
      <c r="IK221" s="425"/>
      <c r="IL221" s="425"/>
      <c r="IM221" s="425"/>
      <c r="IN221" s="425"/>
      <c r="IO221" s="425"/>
      <c r="IP221" s="425"/>
      <c r="IQ221" s="425"/>
      <c r="IR221" s="425"/>
      <c r="IS221" s="425"/>
      <c r="IT221" s="425"/>
      <c r="IU221" s="425"/>
      <c r="IV221" s="425"/>
    </row>
    <row r="222" s="428" customFormat="1" ht="27.6" customHeight="1" spans="2:256">
      <c r="B222" s="465"/>
      <c r="GH222" s="425"/>
      <c r="GI222" s="425"/>
      <c r="GJ222" s="425"/>
      <c r="GK222" s="425"/>
      <c r="GL222" s="425"/>
      <c r="GM222" s="425"/>
      <c r="GN222" s="425"/>
      <c r="GO222" s="425"/>
      <c r="GP222" s="425"/>
      <c r="GQ222" s="425"/>
      <c r="GR222" s="425"/>
      <c r="GS222" s="425"/>
      <c r="GT222" s="425"/>
      <c r="GU222" s="425"/>
      <c r="GV222" s="425"/>
      <c r="GW222" s="425"/>
      <c r="GX222" s="425"/>
      <c r="GY222" s="425"/>
      <c r="GZ222" s="425"/>
      <c r="HA222" s="425"/>
      <c r="HB222" s="425"/>
      <c r="HC222" s="425"/>
      <c r="HD222" s="425"/>
      <c r="HE222" s="425"/>
      <c r="HF222" s="425"/>
      <c r="HG222" s="425"/>
      <c r="HH222" s="425"/>
      <c r="HI222" s="425"/>
      <c r="HJ222" s="425"/>
      <c r="HK222" s="425"/>
      <c r="HL222" s="425"/>
      <c r="HM222" s="425"/>
      <c r="HN222" s="425"/>
      <c r="HO222" s="425"/>
      <c r="HP222" s="425"/>
      <c r="HQ222" s="425"/>
      <c r="HR222" s="425"/>
      <c r="HS222" s="425"/>
      <c r="HT222" s="425"/>
      <c r="HU222" s="425"/>
      <c r="HV222" s="425"/>
      <c r="HW222" s="425"/>
      <c r="HX222" s="425"/>
      <c r="HY222" s="425"/>
      <c r="HZ222" s="425"/>
      <c r="IA222" s="425"/>
      <c r="IB222" s="425"/>
      <c r="IC222" s="425"/>
      <c r="ID222" s="425"/>
      <c r="IE222" s="425"/>
      <c r="IF222" s="425"/>
      <c r="IG222" s="425"/>
      <c r="IH222" s="425"/>
      <c r="II222" s="425"/>
      <c r="IJ222" s="425"/>
      <c r="IK222" s="425"/>
      <c r="IL222" s="425"/>
      <c r="IM222" s="425"/>
      <c r="IN222" s="425"/>
      <c r="IO222" s="425"/>
      <c r="IP222" s="425"/>
      <c r="IQ222" s="425"/>
      <c r="IR222" s="425"/>
      <c r="IS222" s="425"/>
      <c r="IT222" s="425"/>
      <c r="IU222" s="425"/>
      <c r="IV222" s="425"/>
    </row>
    <row r="223" s="428" customFormat="1" ht="27.6" customHeight="1" spans="2:256">
      <c r="B223" s="465"/>
      <c r="GH223" s="425"/>
      <c r="GI223" s="425"/>
      <c r="GJ223" s="425"/>
      <c r="GK223" s="425"/>
      <c r="GL223" s="425"/>
      <c r="GM223" s="425"/>
      <c r="GN223" s="425"/>
      <c r="GO223" s="425"/>
      <c r="GP223" s="425"/>
      <c r="GQ223" s="425"/>
      <c r="GR223" s="425"/>
      <c r="GS223" s="425"/>
      <c r="GT223" s="425"/>
      <c r="GU223" s="425"/>
      <c r="GV223" s="425"/>
      <c r="GW223" s="425"/>
      <c r="GX223" s="425"/>
      <c r="GY223" s="425"/>
      <c r="GZ223" s="425"/>
      <c r="HA223" s="425"/>
      <c r="HB223" s="425"/>
      <c r="HC223" s="425"/>
      <c r="HD223" s="425"/>
      <c r="HE223" s="425"/>
      <c r="HF223" s="425"/>
      <c r="HG223" s="425"/>
      <c r="HH223" s="425"/>
      <c r="HI223" s="425"/>
      <c r="HJ223" s="425"/>
      <c r="HK223" s="425"/>
      <c r="HL223" s="425"/>
      <c r="HM223" s="425"/>
      <c r="HN223" s="425"/>
      <c r="HO223" s="425"/>
      <c r="HP223" s="425"/>
      <c r="HQ223" s="425"/>
      <c r="HR223" s="425"/>
      <c r="HS223" s="425"/>
      <c r="HT223" s="425"/>
      <c r="HU223" s="425"/>
      <c r="HV223" s="425"/>
      <c r="HW223" s="425"/>
      <c r="HX223" s="425"/>
      <c r="HY223" s="425"/>
      <c r="HZ223" s="425"/>
      <c r="IA223" s="425"/>
      <c r="IB223" s="425"/>
      <c r="IC223" s="425"/>
      <c r="ID223" s="425"/>
      <c r="IE223" s="425"/>
      <c r="IF223" s="425"/>
      <c r="IG223" s="425"/>
      <c r="IH223" s="425"/>
      <c r="II223" s="425"/>
      <c r="IJ223" s="425"/>
      <c r="IK223" s="425"/>
      <c r="IL223" s="425"/>
      <c r="IM223" s="425"/>
      <c r="IN223" s="425"/>
      <c r="IO223" s="425"/>
      <c r="IP223" s="425"/>
      <c r="IQ223" s="425"/>
      <c r="IR223" s="425"/>
      <c r="IS223" s="425"/>
      <c r="IT223" s="425"/>
      <c r="IU223" s="425"/>
      <c r="IV223" s="425"/>
    </row>
    <row r="224" s="428" customFormat="1" ht="27.6" customHeight="1" spans="2:256">
      <c r="B224" s="465"/>
      <c r="GH224" s="425"/>
      <c r="GI224" s="425"/>
      <c r="GJ224" s="425"/>
      <c r="GK224" s="425"/>
      <c r="GL224" s="425"/>
      <c r="GM224" s="425"/>
      <c r="GN224" s="425"/>
      <c r="GO224" s="425"/>
      <c r="GP224" s="425"/>
      <c r="GQ224" s="425"/>
      <c r="GR224" s="425"/>
      <c r="GS224" s="425"/>
      <c r="GT224" s="425"/>
      <c r="GU224" s="425"/>
      <c r="GV224" s="425"/>
      <c r="GW224" s="425"/>
      <c r="GX224" s="425"/>
      <c r="GY224" s="425"/>
      <c r="GZ224" s="425"/>
      <c r="HA224" s="425"/>
      <c r="HB224" s="425"/>
      <c r="HC224" s="425"/>
      <c r="HD224" s="425"/>
      <c r="HE224" s="425"/>
      <c r="HF224" s="425"/>
      <c r="HG224" s="425"/>
      <c r="HH224" s="425"/>
      <c r="HI224" s="425"/>
      <c r="HJ224" s="425"/>
      <c r="HK224" s="425"/>
      <c r="HL224" s="425"/>
      <c r="HM224" s="425"/>
      <c r="HN224" s="425"/>
      <c r="HO224" s="425"/>
      <c r="HP224" s="425"/>
      <c r="HQ224" s="425"/>
      <c r="HR224" s="425"/>
      <c r="HS224" s="425"/>
      <c r="HT224" s="425"/>
      <c r="HU224" s="425"/>
      <c r="HV224" s="425"/>
      <c r="HW224" s="425"/>
      <c r="HX224" s="425"/>
      <c r="HY224" s="425"/>
      <c r="HZ224" s="425"/>
      <c r="IA224" s="425"/>
      <c r="IB224" s="425"/>
      <c r="IC224" s="425"/>
      <c r="ID224" s="425"/>
      <c r="IE224" s="425"/>
      <c r="IF224" s="425"/>
      <c r="IG224" s="425"/>
      <c r="IH224" s="425"/>
      <c r="II224" s="425"/>
      <c r="IJ224" s="425"/>
      <c r="IK224" s="425"/>
      <c r="IL224" s="425"/>
      <c r="IM224" s="425"/>
      <c r="IN224" s="425"/>
      <c r="IO224" s="425"/>
      <c r="IP224" s="425"/>
      <c r="IQ224" s="425"/>
      <c r="IR224" s="425"/>
      <c r="IS224" s="425"/>
      <c r="IT224" s="425"/>
      <c r="IU224" s="425"/>
      <c r="IV224" s="425"/>
    </row>
    <row r="225" s="428" customFormat="1" ht="27.6" customHeight="1" spans="2:256">
      <c r="B225" s="465"/>
      <c r="GH225" s="425"/>
      <c r="GI225" s="425"/>
      <c r="GJ225" s="425"/>
      <c r="GK225" s="425"/>
      <c r="GL225" s="425"/>
      <c r="GM225" s="425"/>
      <c r="GN225" s="425"/>
      <c r="GO225" s="425"/>
      <c r="GP225" s="425"/>
      <c r="GQ225" s="425"/>
      <c r="GR225" s="425"/>
      <c r="GS225" s="425"/>
      <c r="GT225" s="425"/>
      <c r="GU225" s="425"/>
      <c r="GV225" s="425"/>
      <c r="GW225" s="425"/>
      <c r="GX225" s="425"/>
      <c r="GY225" s="425"/>
      <c r="GZ225" s="425"/>
      <c r="HA225" s="425"/>
      <c r="HB225" s="425"/>
      <c r="HC225" s="425"/>
      <c r="HD225" s="425"/>
      <c r="HE225" s="425"/>
      <c r="HF225" s="425"/>
      <c r="HG225" s="425"/>
      <c r="HH225" s="425"/>
      <c r="HI225" s="425"/>
      <c r="HJ225" s="425"/>
      <c r="HK225" s="425"/>
      <c r="HL225" s="425"/>
      <c r="HM225" s="425"/>
      <c r="HN225" s="425"/>
      <c r="HO225" s="425"/>
      <c r="HP225" s="425"/>
      <c r="HQ225" s="425"/>
      <c r="HR225" s="425"/>
      <c r="HS225" s="425"/>
      <c r="HT225" s="425"/>
      <c r="HU225" s="425"/>
      <c r="HV225" s="425"/>
      <c r="HW225" s="425"/>
      <c r="HX225" s="425"/>
      <c r="HY225" s="425"/>
      <c r="HZ225" s="425"/>
      <c r="IA225" s="425"/>
      <c r="IB225" s="425"/>
      <c r="IC225" s="425"/>
      <c r="ID225" s="425"/>
      <c r="IE225" s="425"/>
      <c r="IF225" s="425"/>
      <c r="IG225" s="425"/>
      <c r="IH225" s="425"/>
      <c r="II225" s="425"/>
      <c r="IJ225" s="425"/>
      <c r="IK225" s="425"/>
      <c r="IL225" s="425"/>
      <c r="IM225" s="425"/>
      <c r="IN225" s="425"/>
      <c r="IO225" s="425"/>
      <c r="IP225" s="425"/>
      <c r="IQ225" s="425"/>
      <c r="IR225" s="425"/>
      <c r="IS225" s="425"/>
      <c r="IT225" s="425"/>
      <c r="IU225" s="425"/>
      <c r="IV225" s="425"/>
    </row>
    <row r="226" s="428" customFormat="1" ht="27.6" customHeight="1" spans="2:256">
      <c r="B226" s="465"/>
      <c r="GH226" s="425"/>
      <c r="GI226" s="425"/>
      <c r="GJ226" s="425"/>
      <c r="GK226" s="425"/>
      <c r="GL226" s="425"/>
      <c r="GM226" s="425"/>
      <c r="GN226" s="425"/>
      <c r="GO226" s="425"/>
      <c r="GP226" s="425"/>
      <c r="GQ226" s="425"/>
      <c r="GR226" s="425"/>
      <c r="GS226" s="425"/>
      <c r="GT226" s="425"/>
      <c r="GU226" s="425"/>
      <c r="GV226" s="425"/>
      <c r="GW226" s="425"/>
      <c r="GX226" s="425"/>
      <c r="GY226" s="425"/>
      <c r="GZ226" s="425"/>
      <c r="HA226" s="425"/>
      <c r="HB226" s="425"/>
      <c r="HC226" s="425"/>
      <c r="HD226" s="425"/>
      <c r="HE226" s="425"/>
      <c r="HF226" s="425"/>
      <c r="HG226" s="425"/>
      <c r="HH226" s="425"/>
      <c r="HI226" s="425"/>
      <c r="HJ226" s="425"/>
      <c r="HK226" s="425"/>
      <c r="HL226" s="425"/>
      <c r="HM226" s="425"/>
      <c r="HN226" s="425"/>
      <c r="HO226" s="425"/>
      <c r="HP226" s="425"/>
      <c r="HQ226" s="425"/>
      <c r="HR226" s="425"/>
      <c r="HS226" s="425"/>
      <c r="HT226" s="425"/>
      <c r="HU226" s="425"/>
      <c r="HV226" s="425"/>
      <c r="HW226" s="425"/>
      <c r="HX226" s="425"/>
      <c r="HY226" s="425"/>
      <c r="HZ226" s="425"/>
      <c r="IA226" s="425"/>
      <c r="IB226" s="425"/>
      <c r="IC226" s="425"/>
      <c r="ID226" s="425"/>
      <c r="IE226" s="425"/>
      <c r="IF226" s="425"/>
      <c r="IG226" s="425"/>
      <c r="IH226" s="425"/>
      <c r="II226" s="425"/>
      <c r="IJ226" s="425"/>
      <c r="IK226" s="425"/>
      <c r="IL226" s="425"/>
      <c r="IM226" s="425"/>
      <c r="IN226" s="425"/>
      <c r="IO226" s="425"/>
      <c r="IP226" s="425"/>
      <c r="IQ226" s="425"/>
      <c r="IR226" s="425"/>
      <c r="IS226" s="425"/>
      <c r="IT226" s="425"/>
      <c r="IU226" s="425"/>
      <c r="IV226" s="425"/>
    </row>
    <row r="227" s="428" customFormat="1" ht="27.6" customHeight="1" spans="2:256">
      <c r="B227" s="465"/>
      <c r="GH227" s="425"/>
      <c r="GI227" s="425"/>
      <c r="GJ227" s="425"/>
      <c r="GK227" s="425"/>
      <c r="GL227" s="425"/>
      <c r="GM227" s="425"/>
      <c r="GN227" s="425"/>
      <c r="GO227" s="425"/>
      <c r="GP227" s="425"/>
      <c r="GQ227" s="425"/>
      <c r="GR227" s="425"/>
      <c r="GS227" s="425"/>
      <c r="GT227" s="425"/>
      <c r="GU227" s="425"/>
      <c r="GV227" s="425"/>
      <c r="GW227" s="425"/>
      <c r="GX227" s="425"/>
      <c r="GY227" s="425"/>
      <c r="GZ227" s="425"/>
      <c r="HA227" s="425"/>
      <c r="HB227" s="425"/>
      <c r="HC227" s="425"/>
      <c r="HD227" s="425"/>
      <c r="HE227" s="425"/>
      <c r="HF227" s="425"/>
      <c r="HG227" s="425"/>
      <c r="HH227" s="425"/>
      <c r="HI227" s="425"/>
      <c r="HJ227" s="425"/>
      <c r="HK227" s="425"/>
      <c r="HL227" s="425"/>
      <c r="HM227" s="425"/>
      <c r="HN227" s="425"/>
      <c r="HO227" s="425"/>
      <c r="HP227" s="425"/>
      <c r="HQ227" s="425"/>
      <c r="HR227" s="425"/>
      <c r="HS227" s="425"/>
      <c r="HT227" s="425"/>
      <c r="HU227" s="425"/>
      <c r="HV227" s="425"/>
      <c r="HW227" s="425"/>
      <c r="HX227" s="425"/>
      <c r="HY227" s="425"/>
      <c r="HZ227" s="425"/>
      <c r="IA227" s="425"/>
      <c r="IB227" s="425"/>
      <c r="IC227" s="425"/>
      <c r="ID227" s="425"/>
      <c r="IE227" s="425"/>
      <c r="IF227" s="425"/>
      <c r="IG227" s="425"/>
      <c r="IH227" s="425"/>
      <c r="II227" s="425"/>
      <c r="IJ227" s="425"/>
      <c r="IK227" s="425"/>
      <c r="IL227" s="425"/>
      <c r="IM227" s="425"/>
      <c r="IN227" s="425"/>
      <c r="IO227" s="425"/>
      <c r="IP227" s="425"/>
      <c r="IQ227" s="425"/>
      <c r="IR227" s="425"/>
      <c r="IS227" s="425"/>
      <c r="IT227" s="425"/>
      <c r="IU227" s="425"/>
      <c r="IV227" s="425"/>
    </row>
    <row r="228" s="428" customFormat="1" ht="27.6" customHeight="1" spans="2:256">
      <c r="B228" s="465"/>
      <c r="GH228" s="425"/>
      <c r="GI228" s="425"/>
      <c r="GJ228" s="425"/>
      <c r="GK228" s="425"/>
      <c r="GL228" s="425"/>
      <c r="GM228" s="425"/>
      <c r="GN228" s="425"/>
      <c r="GO228" s="425"/>
      <c r="GP228" s="425"/>
      <c r="GQ228" s="425"/>
      <c r="GR228" s="425"/>
      <c r="GS228" s="425"/>
      <c r="GT228" s="425"/>
      <c r="GU228" s="425"/>
      <c r="GV228" s="425"/>
      <c r="GW228" s="425"/>
      <c r="GX228" s="425"/>
      <c r="GY228" s="425"/>
      <c r="GZ228" s="425"/>
      <c r="HA228" s="425"/>
      <c r="HB228" s="425"/>
      <c r="HC228" s="425"/>
      <c r="HD228" s="425"/>
      <c r="HE228" s="425"/>
      <c r="HF228" s="425"/>
      <c r="HG228" s="425"/>
      <c r="HH228" s="425"/>
      <c r="HI228" s="425"/>
      <c r="HJ228" s="425"/>
      <c r="HK228" s="425"/>
      <c r="HL228" s="425"/>
      <c r="HM228" s="425"/>
      <c r="HN228" s="425"/>
      <c r="HO228" s="425"/>
      <c r="HP228" s="425"/>
      <c r="HQ228" s="425"/>
      <c r="HR228" s="425"/>
      <c r="HS228" s="425"/>
      <c r="HT228" s="425"/>
      <c r="HU228" s="425"/>
      <c r="HV228" s="425"/>
      <c r="HW228" s="425"/>
      <c r="HX228" s="425"/>
      <c r="HY228" s="425"/>
      <c r="HZ228" s="425"/>
      <c r="IA228" s="425"/>
      <c r="IB228" s="425"/>
      <c r="IC228" s="425"/>
      <c r="ID228" s="425"/>
      <c r="IE228" s="425"/>
      <c r="IF228" s="425"/>
      <c r="IG228" s="425"/>
      <c r="IH228" s="425"/>
      <c r="II228" s="425"/>
      <c r="IJ228" s="425"/>
      <c r="IK228" s="425"/>
      <c r="IL228" s="425"/>
      <c r="IM228" s="425"/>
      <c r="IN228" s="425"/>
      <c r="IO228" s="425"/>
      <c r="IP228" s="425"/>
      <c r="IQ228" s="425"/>
      <c r="IR228" s="425"/>
      <c r="IS228" s="425"/>
      <c r="IT228" s="425"/>
      <c r="IU228" s="425"/>
      <c r="IV228" s="425"/>
    </row>
    <row r="229" s="428" customFormat="1" ht="27.6" customHeight="1" spans="2:256">
      <c r="B229" s="465"/>
      <c r="GH229" s="425"/>
      <c r="GI229" s="425"/>
      <c r="GJ229" s="425"/>
      <c r="GK229" s="425"/>
      <c r="GL229" s="425"/>
      <c r="GM229" s="425"/>
      <c r="GN229" s="425"/>
      <c r="GO229" s="425"/>
      <c r="GP229" s="425"/>
      <c r="GQ229" s="425"/>
      <c r="GR229" s="425"/>
      <c r="GS229" s="425"/>
      <c r="GT229" s="425"/>
      <c r="GU229" s="425"/>
      <c r="GV229" s="425"/>
      <c r="GW229" s="425"/>
      <c r="GX229" s="425"/>
      <c r="GY229" s="425"/>
      <c r="GZ229" s="425"/>
      <c r="HA229" s="425"/>
      <c r="HB229" s="425"/>
      <c r="HC229" s="425"/>
      <c r="HD229" s="425"/>
      <c r="HE229" s="425"/>
      <c r="HF229" s="425"/>
      <c r="HG229" s="425"/>
      <c r="HH229" s="425"/>
      <c r="HI229" s="425"/>
      <c r="HJ229" s="425"/>
      <c r="HK229" s="425"/>
      <c r="HL229" s="425"/>
      <c r="HM229" s="425"/>
      <c r="HN229" s="425"/>
      <c r="HO229" s="425"/>
      <c r="HP229" s="425"/>
      <c r="HQ229" s="425"/>
      <c r="HR229" s="425"/>
      <c r="HS229" s="425"/>
      <c r="HT229" s="425"/>
      <c r="HU229" s="425"/>
      <c r="HV229" s="425"/>
      <c r="HW229" s="425"/>
      <c r="HX229" s="425"/>
      <c r="HY229" s="425"/>
      <c r="HZ229" s="425"/>
      <c r="IA229" s="425"/>
      <c r="IB229" s="425"/>
      <c r="IC229" s="425"/>
      <c r="ID229" s="425"/>
      <c r="IE229" s="425"/>
      <c r="IF229" s="425"/>
      <c r="IG229" s="425"/>
      <c r="IH229" s="425"/>
      <c r="II229" s="425"/>
      <c r="IJ229" s="425"/>
      <c r="IK229" s="425"/>
      <c r="IL229" s="425"/>
      <c r="IM229" s="425"/>
      <c r="IN229" s="425"/>
      <c r="IO229" s="425"/>
      <c r="IP229" s="425"/>
      <c r="IQ229" s="425"/>
      <c r="IR229" s="425"/>
      <c r="IS229" s="425"/>
      <c r="IT229" s="425"/>
      <c r="IU229" s="425"/>
      <c r="IV229" s="425"/>
    </row>
    <row r="230" s="428" customFormat="1" ht="27.6" customHeight="1" spans="2:256">
      <c r="B230" s="465"/>
      <c r="GH230" s="425"/>
      <c r="GI230" s="425"/>
      <c r="GJ230" s="425"/>
      <c r="GK230" s="425"/>
      <c r="GL230" s="425"/>
      <c r="GM230" s="425"/>
      <c r="GN230" s="425"/>
      <c r="GO230" s="425"/>
      <c r="GP230" s="425"/>
      <c r="GQ230" s="425"/>
      <c r="GR230" s="425"/>
      <c r="GS230" s="425"/>
      <c r="GT230" s="425"/>
      <c r="GU230" s="425"/>
      <c r="GV230" s="425"/>
      <c r="GW230" s="425"/>
      <c r="GX230" s="425"/>
      <c r="GY230" s="425"/>
      <c r="GZ230" s="425"/>
      <c r="HA230" s="425"/>
      <c r="HB230" s="425"/>
      <c r="HC230" s="425"/>
      <c r="HD230" s="425"/>
      <c r="HE230" s="425"/>
      <c r="HF230" s="425"/>
      <c r="HG230" s="425"/>
      <c r="HH230" s="425"/>
      <c r="HI230" s="425"/>
      <c r="HJ230" s="425"/>
      <c r="HK230" s="425"/>
      <c r="HL230" s="425"/>
      <c r="HM230" s="425"/>
      <c r="HN230" s="425"/>
      <c r="HO230" s="425"/>
      <c r="HP230" s="425"/>
      <c r="HQ230" s="425"/>
      <c r="HR230" s="425"/>
      <c r="HS230" s="425"/>
      <c r="HT230" s="425"/>
      <c r="HU230" s="425"/>
      <c r="HV230" s="425"/>
      <c r="HW230" s="425"/>
      <c r="HX230" s="425"/>
      <c r="HY230" s="425"/>
      <c r="HZ230" s="425"/>
      <c r="IA230" s="425"/>
      <c r="IB230" s="425"/>
      <c r="IC230" s="425"/>
      <c r="ID230" s="425"/>
      <c r="IE230" s="425"/>
      <c r="IF230" s="425"/>
      <c r="IG230" s="425"/>
      <c r="IH230" s="425"/>
      <c r="II230" s="425"/>
      <c r="IJ230" s="425"/>
      <c r="IK230" s="425"/>
      <c r="IL230" s="425"/>
      <c r="IM230" s="425"/>
      <c r="IN230" s="425"/>
      <c r="IO230" s="425"/>
      <c r="IP230" s="425"/>
      <c r="IQ230" s="425"/>
      <c r="IR230" s="425"/>
      <c r="IS230" s="425"/>
      <c r="IT230" s="425"/>
      <c r="IU230" s="425"/>
      <c r="IV230" s="425"/>
    </row>
    <row r="231" s="428" customFormat="1" ht="27.6" customHeight="1" spans="2:256">
      <c r="B231" s="465"/>
      <c r="GH231" s="425"/>
      <c r="GI231" s="425"/>
      <c r="GJ231" s="425"/>
      <c r="GK231" s="425"/>
      <c r="GL231" s="425"/>
      <c r="GM231" s="425"/>
      <c r="GN231" s="425"/>
      <c r="GO231" s="425"/>
      <c r="GP231" s="425"/>
      <c r="GQ231" s="425"/>
      <c r="GR231" s="425"/>
      <c r="GS231" s="425"/>
      <c r="GT231" s="425"/>
      <c r="GU231" s="425"/>
      <c r="GV231" s="425"/>
      <c r="GW231" s="425"/>
      <c r="GX231" s="425"/>
      <c r="GY231" s="425"/>
      <c r="GZ231" s="425"/>
      <c r="HA231" s="425"/>
      <c r="HB231" s="425"/>
      <c r="HC231" s="425"/>
      <c r="HD231" s="425"/>
      <c r="HE231" s="425"/>
      <c r="HF231" s="425"/>
      <c r="HG231" s="425"/>
      <c r="HH231" s="425"/>
      <c r="HI231" s="425"/>
      <c r="HJ231" s="425"/>
      <c r="HK231" s="425"/>
      <c r="HL231" s="425"/>
      <c r="HM231" s="425"/>
      <c r="HN231" s="425"/>
      <c r="HO231" s="425"/>
      <c r="HP231" s="425"/>
      <c r="HQ231" s="425"/>
      <c r="HR231" s="425"/>
      <c r="HS231" s="425"/>
      <c r="HT231" s="425"/>
      <c r="HU231" s="425"/>
      <c r="HV231" s="425"/>
      <c r="HW231" s="425"/>
      <c r="HX231" s="425"/>
      <c r="HY231" s="425"/>
      <c r="HZ231" s="425"/>
      <c r="IA231" s="425"/>
      <c r="IB231" s="425"/>
      <c r="IC231" s="425"/>
      <c r="ID231" s="425"/>
      <c r="IE231" s="425"/>
      <c r="IF231" s="425"/>
      <c r="IG231" s="425"/>
      <c r="IH231" s="425"/>
      <c r="II231" s="425"/>
      <c r="IJ231" s="425"/>
      <c r="IK231" s="425"/>
      <c r="IL231" s="425"/>
      <c r="IM231" s="425"/>
      <c r="IN231" s="425"/>
      <c r="IO231" s="425"/>
      <c r="IP231" s="425"/>
      <c r="IQ231" s="425"/>
      <c r="IR231" s="425"/>
      <c r="IS231" s="425"/>
      <c r="IT231" s="425"/>
      <c r="IU231" s="425"/>
      <c r="IV231" s="425"/>
    </row>
    <row r="232" s="428" customFormat="1" ht="27.6" customHeight="1" spans="2:256">
      <c r="B232" s="465"/>
      <c r="GH232" s="425"/>
      <c r="GI232" s="425"/>
      <c r="GJ232" s="425"/>
      <c r="GK232" s="425"/>
      <c r="GL232" s="425"/>
      <c r="GM232" s="425"/>
      <c r="GN232" s="425"/>
      <c r="GO232" s="425"/>
      <c r="GP232" s="425"/>
      <c r="GQ232" s="425"/>
      <c r="GR232" s="425"/>
      <c r="GS232" s="425"/>
      <c r="GT232" s="425"/>
      <c r="GU232" s="425"/>
      <c r="GV232" s="425"/>
      <c r="GW232" s="425"/>
      <c r="GX232" s="425"/>
      <c r="GY232" s="425"/>
      <c r="GZ232" s="425"/>
      <c r="HA232" s="425"/>
      <c r="HB232" s="425"/>
      <c r="HC232" s="425"/>
      <c r="HD232" s="425"/>
      <c r="HE232" s="425"/>
      <c r="HF232" s="425"/>
      <c r="HG232" s="425"/>
      <c r="HH232" s="425"/>
      <c r="HI232" s="425"/>
      <c r="HJ232" s="425"/>
      <c r="HK232" s="425"/>
      <c r="HL232" s="425"/>
      <c r="HM232" s="425"/>
      <c r="HN232" s="425"/>
      <c r="HO232" s="425"/>
      <c r="HP232" s="425"/>
      <c r="HQ232" s="425"/>
      <c r="HR232" s="425"/>
      <c r="HS232" s="425"/>
      <c r="HT232" s="425"/>
      <c r="HU232" s="425"/>
      <c r="HV232" s="425"/>
      <c r="HW232" s="425"/>
      <c r="HX232" s="425"/>
      <c r="HY232" s="425"/>
      <c r="HZ232" s="425"/>
      <c r="IA232" s="425"/>
      <c r="IB232" s="425"/>
      <c r="IC232" s="425"/>
      <c r="ID232" s="425"/>
      <c r="IE232" s="425"/>
      <c r="IF232" s="425"/>
      <c r="IG232" s="425"/>
      <c r="IH232" s="425"/>
      <c r="II232" s="425"/>
      <c r="IJ232" s="425"/>
      <c r="IK232" s="425"/>
      <c r="IL232" s="425"/>
      <c r="IM232" s="425"/>
      <c r="IN232" s="425"/>
      <c r="IO232" s="425"/>
      <c r="IP232" s="425"/>
      <c r="IQ232" s="425"/>
      <c r="IR232" s="425"/>
      <c r="IS232" s="425"/>
      <c r="IT232" s="425"/>
      <c r="IU232" s="425"/>
      <c r="IV232" s="425"/>
    </row>
    <row r="233" s="428" customFormat="1" ht="27.6" customHeight="1" spans="2:256">
      <c r="B233" s="465"/>
      <c r="GH233" s="425"/>
      <c r="GI233" s="425"/>
      <c r="GJ233" s="425"/>
      <c r="GK233" s="425"/>
      <c r="GL233" s="425"/>
      <c r="GM233" s="425"/>
      <c r="GN233" s="425"/>
      <c r="GO233" s="425"/>
      <c r="GP233" s="425"/>
      <c r="GQ233" s="425"/>
      <c r="GR233" s="425"/>
      <c r="GS233" s="425"/>
      <c r="GT233" s="425"/>
      <c r="GU233" s="425"/>
      <c r="GV233" s="425"/>
      <c r="GW233" s="425"/>
      <c r="GX233" s="425"/>
      <c r="GY233" s="425"/>
      <c r="GZ233" s="425"/>
      <c r="HA233" s="425"/>
      <c r="HB233" s="425"/>
      <c r="HC233" s="425"/>
      <c r="HD233" s="425"/>
      <c r="HE233" s="425"/>
      <c r="HF233" s="425"/>
      <c r="HG233" s="425"/>
      <c r="HH233" s="425"/>
      <c r="HI233" s="425"/>
      <c r="HJ233" s="425"/>
      <c r="HK233" s="425"/>
      <c r="HL233" s="425"/>
      <c r="HM233" s="425"/>
      <c r="HN233" s="425"/>
      <c r="HO233" s="425"/>
      <c r="HP233" s="425"/>
      <c r="HQ233" s="425"/>
      <c r="HR233" s="425"/>
      <c r="HS233" s="425"/>
      <c r="HT233" s="425"/>
      <c r="HU233" s="425"/>
      <c r="HV233" s="425"/>
      <c r="HW233" s="425"/>
      <c r="HX233" s="425"/>
      <c r="HY233" s="425"/>
      <c r="HZ233" s="425"/>
      <c r="IA233" s="425"/>
      <c r="IB233" s="425"/>
      <c r="IC233" s="425"/>
      <c r="ID233" s="425"/>
      <c r="IE233" s="425"/>
      <c r="IF233" s="425"/>
      <c r="IG233" s="425"/>
      <c r="IH233" s="425"/>
      <c r="II233" s="425"/>
      <c r="IJ233" s="425"/>
      <c r="IK233" s="425"/>
      <c r="IL233" s="425"/>
      <c r="IM233" s="425"/>
      <c r="IN233" s="425"/>
      <c r="IO233" s="425"/>
      <c r="IP233" s="425"/>
      <c r="IQ233" s="425"/>
      <c r="IR233" s="425"/>
      <c r="IS233" s="425"/>
      <c r="IT233" s="425"/>
      <c r="IU233" s="425"/>
      <c r="IV233" s="425"/>
    </row>
    <row r="234" s="428" customFormat="1" ht="27.6" customHeight="1" spans="2:256">
      <c r="B234" s="465"/>
      <c r="GH234" s="425"/>
      <c r="GI234" s="425"/>
      <c r="GJ234" s="425"/>
      <c r="GK234" s="425"/>
      <c r="GL234" s="425"/>
      <c r="GM234" s="425"/>
      <c r="GN234" s="425"/>
      <c r="GO234" s="425"/>
      <c r="GP234" s="425"/>
      <c r="GQ234" s="425"/>
      <c r="GR234" s="425"/>
      <c r="GS234" s="425"/>
      <c r="GT234" s="425"/>
      <c r="GU234" s="425"/>
      <c r="GV234" s="425"/>
      <c r="GW234" s="425"/>
      <c r="GX234" s="425"/>
      <c r="GY234" s="425"/>
      <c r="GZ234" s="425"/>
      <c r="HA234" s="425"/>
      <c r="HB234" s="425"/>
      <c r="HC234" s="425"/>
      <c r="HD234" s="425"/>
      <c r="HE234" s="425"/>
      <c r="HF234" s="425"/>
      <c r="HG234" s="425"/>
      <c r="HH234" s="425"/>
      <c r="HI234" s="425"/>
      <c r="HJ234" s="425"/>
      <c r="HK234" s="425"/>
      <c r="HL234" s="425"/>
      <c r="HM234" s="425"/>
      <c r="HN234" s="425"/>
      <c r="HO234" s="425"/>
      <c r="HP234" s="425"/>
      <c r="HQ234" s="425"/>
      <c r="HR234" s="425"/>
      <c r="HS234" s="425"/>
      <c r="HT234" s="425"/>
      <c r="HU234" s="425"/>
      <c r="HV234" s="425"/>
      <c r="HW234" s="425"/>
      <c r="HX234" s="425"/>
      <c r="HY234" s="425"/>
      <c r="HZ234" s="425"/>
      <c r="IA234" s="425"/>
      <c r="IB234" s="425"/>
      <c r="IC234" s="425"/>
      <c r="ID234" s="425"/>
      <c r="IE234" s="425"/>
      <c r="IF234" s="425"/>
      <c r="IG234" s="425"/>
      <c r="IH234" s="425"/>
      <c r="II234" s="425"/>
      <c r="IJ234" s="425"/>
      <c r="IK234" s="425"/>
      <c r="IL234" s="425"/>
      <c r="IM234" s="425"/>
      <c r="IN234" s="425"/>
      <c r="IO234" s="425"/>
      <c r="IP234" s="425"/>
      <c r="IQ234" s="425"/>
      <c r="IR234" s="425"/>
      <c r="IS234" s="425"/>
      <c r="IT234" s="425"/>
      <c r="IU234" s="425"/>
      <c r="IV234" s="425"/>
    </row>
    <row r="235" s="428" customFormat="1" ht="27.6" customHeight="1" spans="2:256">
      <c r="B235" s="465"/>
      <c r="GH235" s="425"/>
      <c r="GI235" s="425"/>
      <c r="GJ235" s="425"/>
      <c r="GK235" s="425"/>
      <c r="GL235" s="425"/>
      <c r="GM235" s="425"/>
      <c r="GN235" s="425"/>
      <c r="GO235" s="425"/>
      <c r="GP235" s="425"/>
      <c r="GQ235" s="425"/>
      <c r="GR235" s="425"/>
      <c r="GS235" s="425"/>
      <c r="GT235" s="425"/>
      <c r="GU235" s="425"/>
      <c r="GV235" s="425"/>
      <c r="GW235" s="425"/>
      <c r="GX235" s="425"/>
      <c r="GY235" s="425"/>
      <c r="GZ235" s="425"/>
      <c r="HA235" s="425"/>
      <c r="HB235" s="425"/>
      <c r="HC235" s="425"/>
      <c r="HD235" s="425"/>
      <c r="HE235" s="425"/>
      <c r="HF235" s="425"/>
      <c r="HG235" s="425"/>
      <c r="HH235" s="425"/>
      <c r="HI235" s="425"/>
      <c r="HJ235" s="425"/>
      <c r="HK235" s="425"/>
      <c r="HL235" s="425"/>
      <c r="HM235" s="425"/>
      <c r="HN235" s="425"/>
      <c r="HO235" s="425"/>
      <c r="HP235" s="425"/>
      <c r="HQ235" s="425"/>
      <c r="HR235" s="425"/>
      <c r="HS235" s="425"/>
      <c r="HT235" s="425"/>
      <c r="HU235" s="425"/>
      <c r="HV235" s="425"/>
      <c r="HW235" s="425"/>
      <c r="HX235" s="425"/>
      <c r="HY235" s="425"/>
      <c r="HZ235" s="425"/>
      <c r="IA235" s="425"/>
      <c r="IB235" s="425"/>
      <c r="IC235" s="425"/>
      <c r="ID235" s="425"/>
      <c r="IE235" s="425"/>
      <c r="IF235" s="425"/>
      <c r="IG235" s="425"/>
      <c r="IH235" s="425"/>
      <c r="II235" s="425"/>
      <c r="IJ235" s="425"/>
      <c r="IK235" s="425"/>
      <c r="IL235" s="425"/>
      <c r="IM235" s="425"/>
      <c r="IN235" s="425"/>
      <c r="IO235" s="425"/>
      <c r="IP235" s="425"/>
      <c r="IQ235" s="425"/>
      <c r="IR235" s="425"/>
      <c r="IS235" s="425"/>
      <c r="IT235" s="425"/>
      <c r="IU235" s="425"/>
      <c r="IV235" s="425"/>
    </row>
    <row r="236" s="428" customFormat="1" ht="27.6" customHeight="1" spans="2:256">
      <c r="B236" s="465"/>
      <c r="GH236" s="425"/>
      <c r="GI236" s="425"/>
      <c r="GJ236" s="425"/>
      <c r="GK236" s="425"/>
      <c r="GL236" s="425"/>
      <c r="GM236" s="425"/>
      <c r="GN236" s="425"/>
      <c r="GO236" s="425"/>
      <c r="GP236" s="425"/>
      <c r="GQ236" s="425"/>
      <c r="GR236" s="425"/>
      <c r="GS236" s="425"/>
      <c r="GT236" s="425"/>
      <c r="GU236" s="425"/>
      <c r="GV236" s="425"/>
      <c r="GW236" s="425"/>
      <c r="GX236" s="425"/>
      <c r="GY236" s="425"/>
      <c r="GZ236" s="425"/>
      <c r="HA236" s="425"/>
      <c r="HB236" s="425"/>
      <c r="HC236" s="425"/>
      <c r="HD236" s="425"/>
      <c r="HE236" s="425"/>
      <c r="HF236" s="425"/>
      <c r="HG236" s="425"/>
      <c r="HH236" s="425"/>
      <c r="HI236" s="425"/>
      <c r="HJ236" s="425"/>
      <c r="HK236" s="425"/>
      <c r="HL236" s="425"/>
      <c r="HM236" s="425"/>
      <c r="HN236" s="425"/>
      <c r="HO236" s="425"/>
      <c r="HP236" s="425"/>
      <c r="HQ236" s="425"/>
      <c r="HR236" s="425"/>
      <c r="HS236" s="425"/>
      <c r="HT236" s="425"/>
      <c r="HU236" s="425"/>
      <c r="HV236" s="425"/>
      <c r="HW236" s="425"/>
      <c r="HX236" s="425"/>
      <c r="HY236" s="425"/>
      <c r="HZ236" s="425"/>
      <c r="IA236" s="425"/>
      <c r="IB236" s="425"/>
      <c r="IC236" s="425"/>
      <c r="ID236" s="425"/>
      <c r="IE236" s="425"/>
      <c r="IF236" s="425"/>
      <c r="IG236" s="425"/>
      <c r="IH236" s="425"/>
      <c r="II236" s="425"/>
      <c r="IJ236" s="425"/>
      <c r="IK236" s="425"/>
      <c r="IL236" s="425"/>
      <c r="IM236" s="425"/>
      <c r="IN236" s="425"/>
      <c r="IO236" s="425"/>
      <c r="IP236" s="425"/>
      <c r="IQ236" s="425"/>
      <c r="IR236" s="425"/>
      <c r="IS236" s="425"/>
      <c r="IT236" s="425"/>
      <c r="IU236" s="425"/>
      <c r="IV236" s="425"/>
    </row>
    <row r="237" s="428" customFormat="1" ht="27.6" customHeight="1" spans="2:256">
      <c r="B237" s="465"/>
      <c r="GH237" s="425"/>
      <c r="GI237" s="425"/>
      <c r="GJ237" s="425"/>
      <c r="GK237" s="425"/>
      <c r="GL237" s="425"/>
      <c r="GM237" s="425"/>
      <c r="GN237" s="425"/>
      <c r="GO237" s="425"/>
      <c r="GP237" s="425"/>
      <c r="GQ237" s="425"/>
      <c r="GR237" s="425"/>
      <c r="GS237" s="425"/>
      <c r="GT237" s="425"/>
      <c r="GU237" s="425"/>
      <c r="GV237" s="425"/>
      <c r="GW237" s="425"/>
      <c r="GX237" s="425"/>
      <c r="GY237" s="425"/>
      <c r="GZ237" s="425"/>
      <c r="HA237" s="425"/>
      <c r="HB237" s="425"/>
      <c r="HC237" s="425"/>
      <c r="HD237" s="425"/>
      <c r="HE237" s="425"/>
      <c r="HF237" s="425"/>
      <c r="HG237" s="425"/>
      <c r="HH237" s="425"/>
      <c r="HI237" s="425"/>
      <c r="HJ237" s="425"/>
      <c r="HK237" s="425"/>
      <c r="HL237" s="425"/>
      <c r="HM237" s="425"/>
      <c r="HN237" s="425"/>
      <c r="HO237" s="425"/>
      <c r="HP237" s="425"/>
      <c r="HQ237" s="425"/>
      <c r="HR237" s="425"/>
      <c r="HS237" s="425"/>
      <c r="HT237" s="425"/>
      <c r="HU237" s="425"/>
      <c r="HV237" s="425"/>
      <c r="HW237" s="425"/>
      <c r="HX237" s="425"/>
      <c r="HY237" s="425"/>
      <c r="HZ237" s="425"/>
      <c r="IA237" s="425"/>
      <c r="IB237" s="425"/>
      <c r="IC237" s="425"/>
      <c r="ID237" s="425"/>
      <c r="IE237" s="425"/>
      <c r="IF237" s="425"/>
      <c r="IG237" s="425"/>
      <c r="IH237" s="425"/>
      <c r="II237" s="425"/>
      <c r="IJ237" s="425"/>
      <c r="IK237" s="425"/>
      <c r="IL237" s="425"/>
      <c r="IM237" s="425"/>
      <c r="IN237" s="425"/>
      <c r="IO237" s="425"/>
      <c r="IP237" s="425"/>
      <c r="IQ237" s="425"/>
      <c r="IR237" s="425"/>
      <c r="IS237" s="425"/>
      <c r="IT237" s="425"/>
      <c r="IU237" s="425"/>
      <c r="IV237" s="425"/>
    </row>
    <row r="238" s="428" customFormat="1" ht="27.6" customHeight="1" spans="2:256">
      <c r="B238" s="465"/>
      <c r="GH238" s="425"/>
      <c r="GI238" s="425"/>
      <c r="GJ238" s="425"/>
      <c r="GK238" s="425"/>
      <c r="GL238" s="425"/>
      <c r="GM238" s="425"/>
      <c r="GN238" s="425"/>
      <c r="GO238" s="425"/>
      <c r="GP238" s="425"/>
      <c r="GQ238" s="425"/>
      <c r="GR238" s="425"/>
      <c r="GS238" s="425"/>
      <c r="GT238" s="425"/>
      <c r="GU238" s="425"/>
      <c r="GV238" s="425"/>
      <c r="GW238" s="425"/>
      <c r="GX238" s="425"/>
      <c r="GY238" s="425"/>
      <c r="GZ238" s="425"/>
      <c r="HA238" s="425"/>
      <c r="HB238" s="425"/>
      <c r="HC238" s="425"/>
      <c r="HD238" s="425"/>
      <c r="HE238" s="425"/>
      <c r="HF238" s="425"/>
      <c r="HG238" s="425"/>
      <c r="HH238" s="425"/>
      <c r="HI238" s="425"/>
      <c r="HJ238" s="425"/>
      <c r="HK238" s="425"/>
      <c r="HL238" s="425"/>
      <c r="HM238" s="425"/>
      <c r="HN238" s="425"/>
      <c r="HO238" s="425"/>
      <c r="HP238" s="425"/>
      <c r="HQ238" s="425"/>
      <c r="HR238" s="425"/>
      <c r="HS238" s="425"/>
      <c r="HT238" s="425"/>
      <c r="HU238" s="425"/>
      <c r="HV238" s="425"/>
      <c r="HW238" s="425"/>
      <c r="HX238" s="425"/>
      <c r="HY238" s="425"/>
      <c r="HZ238" s="425"/>
      <c r="IA238" s="425"/>
      <c r="IB238" s="425"/>
      <c r="IC238" s="425"/>
      <c r="ID238" s="425"/>
      <c r="IE238" s="425"/>
      <c r="IF238" s="425"/>
      <c r="IG238" s="425"/>
      <c r="IH238" s="425"/>
      <c r="II238" s="425"/>
      <c r="IJ238" s="425"/>
      <c r="IK238" s="425"/>
      <c r="IL238" s="425"/>
      <c r="IM238" s="425"/>
      <c r="IN238" s="425"/>
      <c r="IO238" s="425"/>
      <c r="IP238" s="425"/>
      <c r="IQ238" s="425"/>
      <c r="IR238" s="425"/>
      <c r="IS238" s="425"/>
      <c r="IT238" s="425"/>
      <c r="IU238" s="425"/>
      <c r="IV238" s="425"/>
    </row>
    <row r="239" s="428" customFormat="1" ht="27.6" customHeight="1" spans="2:256">
      <c r="B239" s="465"/>
      <c r="GH239" s="425"/>
      <c r="GI239" s="425"/>
      <c r="GJ239" s="425"/>
      <c r="GK239" s="425"/>
      <c r="GL239" s="425"/>
      <c r="GM239" s="425"/>
      <c r="GN239" s="425"/>
      <c r="GO239" s="425"/>
      <c r="GP239" s="425"/>
      <c r="GQ239" s="425"/>
      <c r="GR239" s="425"/>
      <c r="GS239" s="425"/>
      <c r="GT239" s="425"/>
      <c r="GU239" s="425"/>
      <c r="GV239" s="425"/>
      <c r="GW239" s="425"/>
      <c r="GX239" s="425"/>
      <c r="GY239" s="425"/>
      <c r="GZ239" s="425"/>
      <c r="HA239" s="425"/>
      <c r="HB239" s="425"/>
      <c r="HC239" s="425"/>
      <c r="HD239" s="425"/>
      <c r="HE239" s="425"/>
      <c r="HF239" s="425"/>
      <c r="HG239" s="425"/>
      <c r="HH239" s="425"/>
      <c r="HI239" s="425"/>
      <c r="HJ239" s="425"/>
      <c r="HK239" s="425"/>
      <c r="HL239" s="425"/>
      <c r="HM239" s="425"/>
      <c r="HN239" s="425"/>
      <c r="HO239" s="425"/>
      <c r="HP239" s="425"/>
      <c r="HQ239" s="425"/>
      <c r="HR239" s="425"/>
      <c r="HS239" s="425"/>
      <c r="HT239" s="425"/>
      <c r="HU239" s="425"/>
      <c r="HV239" s="425"/>
      <c r="HW239" s="425"/>
      <c r="HX239" s="425"/>
      <c r="HY239" s="425"/>
      <c r="HZ239" s="425"/>
      <c r="IA239" s="425"/>
      <c r="IB239" s="425"/>
      <c r="IC239" s="425"/>
      <c r="ID239" s="425"/>
      <c r="IE239" s="425"/>
      <c r="IF239" s="425"/>
      <c r="IG239" s="425"/>
      <c r="IH239" s="425"/>
      <c r="II239" s="425"/>
      <c r="IJ239" s="425"/>
      <c r="IK239" s="425"/>
      <c r="IL239" s="425"/>
      <c r="IM239" s="425"/>
      <c r="IN239" s="425"/>
      <c r="IO239" s="425"/>
      <c r="IP239" s="425"/>
      <c r="IQ239" s="425"/>
      <c r="IR239" s="425"/>
      <c r="IS239" s="425"/>
      <c r="IT239" s="425"/>
      <c r="IU239" s="425"/>
      <c r="IV239" s="425"/>
    </row>
    <row r="240" s="428" customFormat="1" ht="27.6" customHeight="1" spans="2:256">
      <c r="B240" s="465"/>
      <c r="GH240" s="425"/>
      <c r="GI240" s="425"/>
      <c r="GJ240" s="425"/>
      <c r="GK240" s="425"/>
      <c r="GL240" s="425"/>
      <c r="GM240" s="425"/>
      <c r="GN240" s="425"/>
      <c r="GO240" s="425"/>
      <c r="GP240" s="425"/>
      <c r="GQ240" s="425"/>
      <c r="GR240" s="425"/>
      <c r="GS240" s="425"/>
      <c r="GT240" s="425"/>
      <c r="GU240" s="425"/>
      <c r="GV240" s="425"/>
      <c r="GW240" s="425"/>
      <c r="GX240" s="425"/>
      <c r="GY240" s="425"/>
      <c r="GZ240" s="425"/>
      <c r="HA240" s="425"/>
      <c r="HB240" s="425"/>
      <c r="HC240" s="425"/>
      <c r="HD240" s="425"/>
      <c r="HE240" s="425"/>
      <c r="HF240" s="425"/>
      <c r="HG240" s="425"/>
      <c r="HH240" s="425"/>
      <c r="HI240" s="425"/>
      <c r="HJ240" s="425"/>
      <c r="HK240" s="425"/>
      <c r="HL240" s="425"/>
      <c r="HM240" s="425"/>
      <c r="HN240" s="425"/>
      <c r="HO240" s="425"/>
      <c r="HP240" s="425"/>
      <c r="HQ240" s="425"/>
      <c r="HR240" s="425"/>
      <c r="HS240" s="425"/>
      <c r="HT240" s="425"/>
      <c r="HU240" s="425"/>
      <c r="HV240" s="425"/>
      <c r="HW240" s="425"/>
      <c r="HX240" s="425"/>
      <c r="HY240" s="425"/>
      <c r="HZ240" s="425"/>
      <c r="IA240" s="425"/>
      <c r="IB240" s="425"/>
      <c r="IC240" s="425"/>
      <c r="ID240" s="425"/>
      <c r="IE240" s="425"/>
      <c r="IF240" s="425"/>
      <c r="IG240" s="425"/>
      <c r="IH240" s="425"/>
      <c r="II240" s="425"/>
      <c r="IJ240" s="425"/>
      <c r="IK240" s="425"/>
      <c r="IL240" s="425"/>
      <c r="IM240" s="425"/>
      <c r="IN240" s="425"/>
      <c r="IO240" s="425"/>
      <c r="IP240" s="425"/>
      <c r="IQ240" s="425"/>
      <c r="IR240" s="425"/>
      <c r="IS240" s="425"/>
      <c r="IT240" s="425"/>
      <c r="IU240" s="425"/>
      <c r="IV240" s="425"/>
    </row>
    <row r="241" s="428" customFormat="1" ht="27.6" customHeight="1" spans="2:256">
      <c r="B241" s="465"/>
      <c r="GH241" s="425"/>
      <c r="GI241" s="425"/>
      <c r="GJ241" s="425"/>
      <c r="GK241" s="425"/>
      <c r="GL241" s="425"/>
      <c r="GM241" s="425"/>
      <c r="GN241" s="425"/>
      <c r="GO241" s="425"/>
      <c r="GP241" s="425"/>
      <c r="GQ241" s="425"/>
      <c r="GR241" s="425"/>
      <c r="GS241" s="425"/>
      <c r="GT241" s="425"/>
      <c r="GU241" s="425"/>
      <c r="GV241" s="425"/>
      <c r="GW241" s="425"/>
      <c r="GX241" s="425"/>
      <c r="GY241" s="425"/>
      <c r="GZ241" s="425"/>
      <c r="HA241" s="425"/>
      <c r="HB241" s="425"/>
      <c r="HC241" s="425"/>
      <c r="HD241" s="425"/>
      <c r="HE241" s="425"/>
      <c r="HF241" s="425"/>
      <c r="HG241" s="425"/>
      <c r="HH241" s="425"/>
      <c r="HI241" s="425"/>
      <c r="HJ241" s="425"/>
      <c r="HK241" s="425"/>
      <c r="HL241" s="425"/>
      <c r="HM241" s="425"/>
      <c r="HN241" s="425"/>
      <c r="HO241" s="425"/>
      <c r="HP241" s="425"/>
      <c r="HQ241" s="425"/>
      <c r="HR241" s="425"/>
      <c r="HS241" s="425"/>
      <c r="HT241" s="425"/>
      <c r="HU241" s="425"/>
      <c r="HV241" s="425"/>
      <c r="HW241" s="425"/>
      <c r="HX241" s="425"/>
      <c r="HY241" s="425"/>
      <c r="HZ241" s="425"/>
      <c r="IA241" s="425"/>
      <c r="IB241" s="425"/>
      <c r="IC241" s="425"/>
      <c r="ID241" s="425"/>
      <c r="IE241" s="425"/>
      <c r="IF241" s="425"/>
      <c r="IG241" s="425"/>
      <c r="IH241" s="425"/>
      <c r="II241" s="425"/>
      <c r="IJ241" s="425"/>
      <c r="IK241" s="425"/>
      <c r="IL241" s="425"/>
      <c r="IM241" s="425"/>
      <c r="IN241" s="425"/>
      <c r="IO241" s="425"/>
      <c r="IP241" s="425"/>
      <c r="IQ241" s="425"/>
      <c r="IR241" s="425"/>
      <c r="IS241" s="425"/>
      <c r="IT241" s="425"/>
      <c r="IU241" s="425"/>
      <c r="IV241" s="425"/>
    </row>
    <row r="242" s="428" customFormat="1" ht="27.6" customHeight="1" spans="2:256">
      <c r="B242" s="465"/>
      <c r="GH242" s="425"/>
      <c r="GI242" s="425"/>
      <c r="GJ242" s="425"/>
      <c r="GK242" s="425"/>
      <c r="GL242" s="425"/>
      <c r="GM242" s="425"/>
      <c r="GN242" s="425"/>
      <c r="GO242" s="425"/>
      <c r="GP242" s="425"/>
      <c r="GQ242" s="425"/>
      <c r="GR242" s="425"/>
      <c r="GS242" s="425"/>
      <c r="GT242" s="425"/>
      <c r="GU242" s="425"/>
      <c r="GV242" s="425"/>
      <c r="GW242" s="425"/>
      <c r="GX242" s="425"/>
      <c r="GY242" s="425"/>
      <c r="GZ242" s="425"/>
      <c r="HA242" s="425"/>
      <c r="HB242" s="425"/>
      <c r="HC242" s="425"/>
      <c r="HD242" s="425"/>
      <c r="HE242" s="425"/>
      <c r="HF242" s="425"/>
      <c r="HG242" s="425"/>
      <c r="HH242" s="425"/>
      <c r="HI242" s="425"/>
      <c r="HJ242" s="425"/>
      <c r="HK242" s="425"/>
      <c r="HL242" s="425"/>
      <c r="HM242" s="425"/>
      <c r="HN242" s="425"/>
      <c r="HO242" s="425"/>
      <c r="HP242" s="425"/>
      <c r="HQ242" s="425"/>
      <c r="HR242" s="425"/>
      <c r="HS242" s="425"/>
      <c r="HT242" s="425"/>
      <c r="HU242" s="425"/>
      <c r="HV242" s="425"/>
      <c r="HW242" s="425"/>
      <c r="HX242" s="425"/>
      <c r="HY242" s="425"/>
      <c r="HZ242" s="425"/>
      <c r="IA242" s="425"/>
      <c r="IB242" s="425"/>
      <c r="IC242" s="425"/>
      <c r="ID242" s="425"/>
      <c r="IE242" s="425"/>
      <c r="IF242" s="425"/>
      <c r="IG242" s="425"/>
      <c r="IH242" s="425"/>
      <c r="II242" s="425"/>
      <c r="IJ242" s="425"/>
      <c r="IK242" s="425"/>
      <c r="IL242" s="425"/>
      <c r="IM242" s="425"/>
      <c r="IN242" s="425"/>
      <c r="IO242" s="425"/>
      <c r="IP242" s="425"/>
      <c r="IQ242" s="425"/>
      <c r="IR242" s="425"/>
      <c r="IS242" s="425"/>
      <c r="IT242" s="425"/>
      <c r="IU242" s="425"/>
      <c r="IV242" s="425"/>
    </row>
    <row r="243" s="428" customFormat="1" ht="27.6" customHeight="1" spans="2:256">
      <c r="B243" s="465"/>
      <c r="GH243" s="425"/>
      <c r="GI243" s="425"/>
      <c r="GJ243" s="425"/>
      <c r="GK243" s="425"/>
      <c r="GL243" s="425"/>
      <c r="GM243" s="425"/>
      <c r="GN243" s="425"/>
      <c r="GO243" s="425"/>
      <c r="GP243" s="425"/>
      <c r="GQ243" s="425"/>
      <c r="GR243" s="425"/>
      <c r="GS243" s="425"/>
      <c r="GT243" s="425"/>
      <c r="GU243" s="425"/>
      <c r="GV243" s="425"/>
      <c r="GW243" s="425"/>
      <c r="GX243" s="425"/>
      <c r="GY243" s="425"/>
      <c r="GZ243" s="425"/>
      <c r="HA243" s="425"/>
      <c r="HB243" s="425"/>
      <c r="HC243" s="425"/>
      <c r="HD243" s="425"/>
      <c r="HE243" s="425"/>
      <c r="HF243" s="425"/>
      <c r="HG243" s="425"/>
      <c r="HH243" s="425"/>
      <c r="HI243" s="425"/>
      <c r="HJ243" s="425"/>
      <c r="HK243" s="425"/>
      <c r="HL243" s="425"/>
      <c r="HM243" s="425"/>
      <c r="HN243" s="425"/>
      <c r="HO243" s="425"/>
      <c r="HP243" s="425"/>
      <c r="HQ243" s="425"/>
      <c r="HR243" s="425"/>
      <c r="HS243" s="425"/>
      <c r="HT243" s="425"/>
      <c r="HU243" s="425"/>
      <c r="HV243" s="425"/>
      <c r="HW243" s="425"/>
      <c r="HX243" s="425"/>
      <c r="HY243" s="425"/>
      <c r="HZ243" s="425"/>
      <c r="IA243" s="425"/>
      <c r="IB243" s="425"/>
      <c r="IC243" s="425"/>
      <c r="ID243" s="425"/>
      <c r="IE243" s="425"/>
      <c r="IF243" s="425"/>
      <c r="IG243" s="425"/>
      <c r="IH243" s="425"/>
      <c r="II243" s="425"/>
      <c r="IJ243" s="425"/>
      <c r="IK243" s="425"/>
      <c r="IL243" s="425"/>
      <c r="IM243" s="425"/>
      <c r="IN243" s="425"/>
      <c r="IO243" s="425"/>
      <c r="IP243" s="425"/>
      <c r="IQ243" s="425"/>
      <c r="IR243" s="425"/>
      <c r="IS243" s="425"/>
      <c r="IT243" s="425"/>
      <c r="IU243" s="425"/>
      <c r="IV243" s="425"/>
    </row>
    <row r="244" s="428" customFormat="1" ht="27.6" customHeight="1" spans="2:256">
      <c r="B244" s="465"/>
      <c r="GH244" s="425"/>
      <c r="GI244" s="425"/>
      <c r="GJ244" s="425"/>
      <c r="GK244" s="425"/>
      <c r="GL244" s="425"/>
      <c r="GM244" s="425"/>
      <c r="GN244" s="425"/>
      <c r="GO244" s="425"/>
      <c r="GP244" s="425"/>
      <c r="GQ244" s="425"/>
      <c r="GR244" s="425"/>
      <c r="GS244" s="425"/>
      <c r="GT244" s="425"/>
      <c r="GU244" s="425"/>
      <c r="GV244" s="425"/>
      <c r="GW244" s="425"/>
      <c r="GX244" s="425"/>
      <c r="GY244" s="425"/>
      <c r="GZ244" s="425"/>
      <c r="HA244" s="425"/>
      <c r="HB244" s="425"/>
      <c r="HC244" s="425"/>
      <c r="HD244" s="425"/>
      <c r="HE244" s="425"/>
      <c r="HF244" s="425"/>
      <c r="HG244" s="425"/>
      <c r="HH244" s="425"/>
      <c r="HI244" s="425"/>
      <c r="HJ244" s="425"/>
      <c r="HK244" s="425"/>
      <c r="HL244" s="425"/>
      <c r="HM244" s="425"/>
      <c r="HN244" s="425"/>
      <c r="HO244" s="425"/>
      <c r="HP244" s="425"/>
      <c r="HQ244" s="425"/>
      <c r="HR244" s="425"/>
      <c r="HS244" s="425"/>
      <c r="HT244" s="425"/>
      <c r="HU244" s="425"/>
      <c r="HV244" s="425"/>
      <c r="HW244" s="425"/>
      <c r="HX244" s="425"/>
      <c r="HY244" s="425"/>
      <c r="HZ244" s="425"/>
      <c r="IA244" s="425"/>
      <c r="IB244" s="425"/>
      <c r="IC244" s="425"/>
      <c r="ID244" s="425"/>
      <c r="IE244" s="425"/>
      <c r="IF244" s="425"/>
      <c r="IG244" s="425"/>
      <c r="IH244" s="425"/>
      <c r="II244" s="425"/>
      <c r="IJ244" s="425"/>
      <c r="IK244" s="425"/>
      <c r="IL244" s="425"/>
      <c r="IM244" s="425"/>
      <c r="IN244" s="425"/>
      <c r="IO244" s="425"/>
      <c r="IP244" s="425"/>
      <c r="IQ244" s="425"/>
      <c r="IR244" s="425"/>
      <c r="IS244" s="425"/>
      <c r="IT244" s="425"/>
      <c r="IU244" s="425"/>
      <c r="IV244" s="425"/>
    </row>
    <row r="245" s="428" customFormat="1" ht="27.6" customHeight="1" spans="2:256">
      <c r="B245" s="465"/>
      <c r="GH245" s="425"/>
      <c r="GI245" s="425"/>
      <c r="GJ245" s="425"/>
      <c r="GK245" s="425"/>
      <c r="GL245" s="425"/>
      <c r="GM245" s="425"/>
      <c r="GN245" s="425"/>
      <c r="GO245" s="425"/>
      <c r="GP245" s="425"/>
      <c r="GQ245" s="425"/>
      <c r="GR245" s="425"/>
      <c r="GS245" s="425"/>
      <c r="GT245" s="425"/>
      <c r="GU245" s="425"/>
      <c r="GV245" s="425"/>
      <c r="GW245" s="425"/>
      <c r="GX245" s="425"/>
      <c r="GY245" s="425"/>
      <c r="GZ245" s="425"/>
      <c r="HA245" s="425"/>
      <c r="HB245" s="425"/>
      <c r="HC245" s="425"/>
      <c r="HD245" s="425"/>
      <c r="HE245" s="425"/>
      <c r="HF245" s="425"/>
      <c r="HG245" s="425"/>
      <c r="HH245" s="425"/>
      <c r="HI245" s="425"/>
      <c r="HJ245" s="425"/>
      <c r="HK245" s="425"/>
      <c r="HL245" s="425"/>
      <c r="HM245" s="425"/>
      <c r="HN245" s="425"/>
      <c r="HO245" s="425"/>
      <c r="HP245" s="425"/>
      <c r="HQ245" s="425"/>
      <c r="HR245" s="425"/>
      <c r="HS245" s="425"/>
      <c r="HT245" s="425"/>
      <c r="HU245" s="425"/>
      <c r="HV245" s="425"/>
      <c r="HW245" s="425"/>
      <c r="HX245" s="425"/>
      <c r="HY245" s="425"/>
      <c r="HZ245" s="425"/>
      <c r="IA245" s="425"/>
      <c r="IB245" s="425"/>
      <c r="IC245" s="425"/>
      <c r="ID245" s="425"/>
      <c r="IE245" s="425"/>
      <c r="IF245" s="425"/>
      <c r="IG245" s="425"/>
      <c r="IH245" s="425"/>
      <c r="II245" s="425"/>
      <c r="IJ245" s="425"/>
      <c r="IK245" s="425"/>
      <c r="IL245" s="425"/>
      <c r="IM245" s="425"/>
      <c r="IN245" s="425"/>
      <c r="IO245" s="425"/>
      <c r="IP245" s="425"/>
      <c r="IQ245" s="425"/>
      <c r="IR245" s="425"/>
      <c r="IS245" s="425"/>
      <c r="IT245" s="425"/>
      <c r="IU245" s="425"/>
      <c r="IV245" s="425"/>
    </row>
    <row r="246" s="428" customFormat="1" ht="27.6" customHeight="1" spans="2:256">
      <c r="B246" s="465"/>
      <c r="GH246" s="425"/>
      <c r="GI246" s="425"/>
      <c r="GJ246" s="425"/>
      <c r="GK246" s="425"/>
      <c r="GL246" s="425"/>
      <c r="GM246" s="425"/>
      <c r="GN246" s="425"/>
      <c r="GO246" s="425"/>
      <c r="GP246" s="425"/>
      <c r="GQ246" s="425"/>
      <c r="GR246" s="425"/>
      <c r="GS246" s="425"/>
      <c r="GT246" s="425"/>
      <c r="GU246" s="425"/>
      <c r="GV246" s="425"/>
      <c r="GW246" s="425"/>
      <c r="GX246" s="425"/>
      <c r="GY246" s="425"/>
      <c r="GZ246" s="425"/>
      <c r="HA246" s="425"/>
      <c r="HB246" s="425"/>
      <c r="HC246" s="425"/>
      <c r="HD246" s="425"/>
      <c r="HE246" s="425"/>
      <c r="HF246" s="425"/>
      <c r="HG246" s="425"/>
      <c r="HH246" s="425"/>
      <c r="HI246" s="425"/>
      <c r="HJ246" s="425"/>
      <c r="HK246" s="425"/>
      <c r="HL246" s="425"/>
      <c r="HM246" s="425"/>
      <c r="HN246" s="425"/>
      <c r="HO246" s="425"/>
      <c r="HP246" s="425"/>
      <c r="HQ246" s="425"/>
      <c r="HR246" s="425"/>
      <c r="HS246" s="425"/>
      <c r="HT246" s="425"/>
      <c r="HU246" s="425"/>
      <c r="HV246" s="425"/>
      <c r="HW246" s="425"/>
      <c r="HX246" s="425"/>
      <c r="HY246" s="425"/>
      <c r="HZ246" s="425"/>
      <c r="IA246" s="425"/>
      <c r="IB246" s="425"/>
      <c r="IC246" s="425"/>
      <c r="ID246" s="425"/>
      <c r="IE246" s="425"/>
      <c r="IF246" s="425"/>
      <c r="IG246" s="425"/>
      <c r="IH246" s="425"/>
      <c r="II246" s="425"/>
      <c r="IJ246" s="425"/>
      <c r="IK246" s="425"/>
      <c r="IL246" s="425"/>
      <c r="IM246" s="425"/>
      <c r="IN246" s="425"/>
      <c r="IO246" s="425"/>
      <c r="IP246" s="425"/>
      <c r="IQ246" s="425"/>
      <c r="IR246" s="425"/>
      <c r="IS246" s="425"/>
      <c r="IT246" s="425"/>
      <c r="IU246" s="425"/>
      <c r="IV246" s="425"/>
    </row>
    <row r="247" s="428" customFormat="1" ht="27.6" customHeight="1" spans="2:256">
      <c r="B247" s="465"/>
      <c r="GH247" s="425"/>
      <c r="GI247" s="425"/>
      <c r="GJ247" s="425"/>
      <c r="GK247" s="425"/>
      <c r="GL247" s="425"/>
      <c r="GM247" s="425"/>
      <c r="GN247" s="425"/>
      <c r="GO247" s="425"/>
      <c r="GP247" s="425"/>
      <c r="GQ247" s="425"/>
      <c r="GR247" s="425"/>
      <c r="GS247" s="425"/>
      <c r="GT247" s="425"/>
      <c r="GU247" s="425"/>
      <c r="GV247" s="425"/>
      <c r="GW247" s="425"/>
      <c r="GX247" s="425"/>
      <c r="GY247" s="425"/>
      <c r="GZ247" s="425"/>
      <c r="HA247" s="425"/>
      <c r="HB247" s="425"/>
      <c r="HC247" s="425"/>
      <c r="HD247" s="425"/>
      <c r="HE247" s="425"/>
      <c r="HF247" s="425"/>
      <c r="HG247" s="425"/>
      <c r="HH247" s="425"/>
      <c r="HI247" s="425"/>
      <c r="HJ247" s="425"/>
      <c r="HK247" s="425"/>
      <c r="HL247" s="425"/>
      <c r="HM247" s="425"/>
      <c r="HN247" s="425"/>
      <c r="HO247" s="425"/>
      <c r="HP247" s="425"/>
      <c r="HQ247" s="425"/>
      <c r="HR247" s="425"/>
      <c r="HS247" s="425"/>
      <c r="HT247" s="425"/>
      <c r="HU247" s="425"/>
      <c r="HV247" s="425"/>
      <c r="HW247" s="425"/>
      <c r="HX247" s="425"/>
      <c r="HY247" s="425"/>
      <c r="HZ247" s="425"/>
      <c r="IA247" s="425"/>
      <c r="IB247" s="425"/>
      <c r="IC247" s="425"/>
      <c r="ID247" s="425"/>
      <c r="IE247" s="425"/>
      <c r="IF247" s="425"/>
      <c r="IG247" s="425"/>
      <c r="IH247" s="425"/>
      <c r="II247" s="425"/>
      <c r="IJ247" s="425"/>
      <c r="IK247" s="425"/>
      <c r="IL247" s="425"/>
      <c r="IM247" s="425"/>
      <c r="IN247" s="425"/>
      <c r="IO247" s="425"/>
      <c r="IP247" s="425"/>
      <c r="IQ247" s="425"/>
      <c r="IR247" s="425"/>
      <c r="IS247" s="425"/>
      <c r="IT247" s="425"/>
      <c r="IU247" s="425"/>
      <c r="IV247" s="425"/>
    </row>
    <row r="248" s="428" customFormat="1" ht="27.6" customHeight="1" spans="2:256">
      <c r="B248" s="465"/>
      <c r="GH248" s="425"/>
      <c r="GI248" s="425"/>
      <c r="GJ248" s="425"/>
      <c r="GK248" s="425"/>
      <c r="GL248" s="425"/>
      <c r="GM248" s="425"/>
      <c r="GN248" s="425"/>
      <c r="GO248" s="425"/>
      <c r="GP248" s="425"/>
      <c r="GQ248" s="425"/>
      <c r="GR248" s="425"/>
      <c r="GS248" s="425"/>
      <c r="GT248" s="425"/>
      <c r="GU248" s="425"/>
      <c r="GV248" s="425"/>
      <c r="GW248" s="425"/>
      <c r="GX248" s="425"/>
      <c r="GY248" s="425"/>
      <c r="GZ248" s="425"/>
      <c r="HA248" s="425"/>
      <c r="HB248" s="425"/>
      <c r="HC248" s="425"/>
      <c r="HD248" s="425"/>
      <c r="HE248" s="425"/>
      <c r="HF248" s="425"/>
      <c r="HG248" s="425"/>
      <c r="HH248" s="425"/>
      <c r="HI248" s="425"/>
      <c r="HJ248" s="425"/>
      <c r="HK248" s="425"/>
      <c r="HL248" s="425"/>
      <c r="HM248" s="425"/>
      <c r="HN248" s="425"/>
      <c r="HO248" s="425"/>
      <c r="HP248" s="425"/>
      <c r="HQ248" s="425"/>
      <c r="HR248" s="425"/>
      <c r="HS248" s="425"/>
      <c r="HT248" s="425"/>
      <c r="HU248" s="425"/>
      <c r="HV248" s="425"/>
      <c r="HW248" s="425"/>
      <c r="HX248" s="425"/>
      <c r="HY248" s="425"/>
      <c r="HZ248" s="425"/>
      <c r="IA248" s="425"/>
      <c r="IB248" s="425"/>
      <c r="IC248" s="425"/>
      <c r="ID248" s="425"/>
      <c r="IE248" s="425"/>
      <c r="IF248" s="425"/>
      <c r="IG248" s="425"/>
      <c r="IH248" s="425"/>
      <c r="II248" s="425"/>
      <c r="IJ248" s="425"/>
      <c r="IK248" s="425"/>
      <c r="IL248" s="425"/>
      <c r="IM248" s="425"/>
      <c r="IN248" s="425"/>
      <c r="IO248" s="425"/>
      <c r="IP248" s="425"/>
      <c r="IQ248" s="425"/>
      <c r="IR248" s="425"/>
      <c r="IS248" s="425"/>
      <c r="IT248" s="425"/>
      <c r="IU248" s="425"/>
      <c r="IV248" s="425"/>
    </row>
    <row r="249" s="428" customFormat="1" ht="27.6" customHeight="1" spans="2:256">
      <c r="B249" s="465"/>
      <c r="GH249" s="425"/>
      <c r="GI249" s="425"/>
      <c r="GJ249" s="425"/>
      <c r="GK249" s="425"/>
      <c r="GL249" s="425"/>
      <c r="GM249" s="425"/>
      <c r="GN249" s="425"/>
      <c r="GO249" s="425"/>
      <c r="GP249" s="425"/>
      <c r="GQ249" s="425"/>
      <c r="GR249" s="425"/>
      <c r="GS249" s="425"/>
      <c r="GT249" s="425"/>
      <c r="GU249" s="425"/>
      <c r="GV249" s="425"/>
      <c r="GW249" s="425"/>
      <c r="GX249" s="425"/>
      <c r="GY249" s="425"/>
      <c r="GZ249" s="425"/>
      <c r="HA249" s="425"/>
      <c r="HB249" s="425"/>
      <c r="HC249" s="425"/>
      <c r="HD249" s="425"/>
      <c r="HE249" s="425"/>
      <c r="HF249" s="425"/>
      <c r="HG249" s="425"/>
      <c r="HH249" s="425"/>
      <c r="HI249" s="425"/>
      <c r="HJ249" s="425"/>
      <c r="HK249" s="425"/>
      <c r="HL249" s="425"/>
      <c r="HM249" s="425"/>
      <c r="HN249" s="425"/>
      <c r="HO249" s="425"/>
      <c r="HP249" s="425"/>
      <c r="HQ249" s="425"/>
      <c r="HR249" s="425"/>
      <c r="HS249" s="425"/>
      <c r="HT249" s="425"/>
      <c r="HU249" s="425"/>
      <c r="HV249" s="425"/>
      <c r="HW249" s="425"/>
      <c r="HX249" s="425"/>
      <c r="HY249" s="425"/>
      <c r="HZ249" s="425"/>
      <c r="IA249" s="425"/>
      <c r="IB249" s="425"/>
      <c r="IC249" s="425"/>
      <c r="ID249" s="425"/>
      <c r="IE249" s="425"/>
      <c r="IF249" s="425"/>
      <c r="IG249" s="425"/>
      <c r="IH249" s="425"/>
      <c r="II249" s="425"/>
      <c r="IJ249" s="425"/>
      <c r="IK249" s="425"/>
      <c r="IL249" s="425"/>
      <c r="IM249" s="425"/>
      <c r="IN249" s="425"/>
      <c r="IO249" s="425"/>
      <c r="IP249" s="425"/>
      <c r="IQ249" s="425"/>
      <c r="IR249" s="425"/>
      <c r="IS249" s="425"/>
      <c r="IT249" s="425"/>
      <c r="IU249" s="425"/>
      <c r="IV249" s="425"/>
    </row>
    <row r="250" s="428" customFormat="1" ht="27.6" customHeight="1" spans="2:256">
      <c r="B250" s="465"/>
      <c r="GH250" s="425"/>
      <c r="GI250" s="425"/>
      <c r="GJ250" s="425"/>
      <c r="GK250" s="425"/>
      <c r="GL250" s="425"/>
      <c r="GM250" s="425"/>
      <c r="GN250" s="425"/>
      <c r="GO250" s="425"/>
      <c r="GP250" s="425"/>
      <c r="GQ250" s="425"/>
      <c r="GR250" s="425"/>
      <c r="GS250" s="425"/>
      <c r="GT250" s="425"/>
      <c r="GU250" s="425"/>
      <c r="GV250" s="425"/>
      <c r="GW250" s="425"/>
      <c r="GX250" s="425"/>
      <c r="GY250" s="425"/>
      <c r="GZ250" s="425"/>
      <c r="HA250" s="425"/>
      <c r="HB250" s="425"/>
      <c r="HC250" s="425"/>
      <c r="HD250" s="425"/>
      <c r="HE250" s="425"/>
      <c r="HF250" s="425"/>
      <c r="HG250" s="425"/>
      <c r="HH250" s="425"/>
      <c r="HI250" s="425"/>
      <c r="HJ250" s="425"/>
      <c r="HK250" s="425"/>
      <c r="HL250" s="425"/>
      <c r="HM250" s="425"/>
      <c r="HN250" s="425"/>
      <c r="HO250" s="425"/>
      <c r="HP250" s="425"/>
      <c r="HQ250" s="425"/>
      <c r="HR250" s="425"/>
      <c r="HS250" s="425"/>
      <c r="HT250" s="425"/>
      <c r="HU250" s="425"/>
      <c r="HV250" s="425"/>
      <c r="HW250" s="425"/>
      <c r="HX250" s="425"/>
      <c r="HY250" s="425"/>
      <c r="HZ250" s="425"/>
      <c r="IA250" s="425"/>
      <c r="IB250" s="425"/>
      <c r="IC250" s="425"/>
      <c r="ID250" s="425"/>
      <c r="IE250" s="425"/>
      <c r="IF250" s="425"/>
      <c r="IG250" s="425"/>
      <c r="IH250" s="425"/>
      <c r="II250" s="425"/>
      <c r="IJ250" s="425"/>
      <c r="IK250" s="425"/>
      <c r="IL250" s="425"/>
      <c r="IM250" s="425"/>
      <c r="IN250" s="425"/>
      <c r="IO250" s="425"/>
      <c r="IP250" s="425"/>
      <c r="IQ250" s="425"/>
      <c r="IR250" s="425"/>
      <c r="IS250" s="425"/>
      <c r="IT250" s="425"/>
      <c r="IU250" s="425"/>
      <c r="IV250" s="425"/>
    </row>
    <row r="251" s="428" customFormat="1" ht="27.6" customHeight="1" spans="2:256">
      <c r="B251" s="465"/>
      <c r="GH251" s="425"/>
      <c r="GI251" s="425"/>
      <c r="GJ251" s="425"/>
      <c r="GK251" s="425"/>
      <c r="GL251" s="425"/>
      <c r="GM251" s="425"/>
      <c r="GN251" s="425"/>
      <c r="GO251" s="425"/>
      <c r="GP251" s="425"/>
      <c r="GQ251" s="425"/>
      <c r="GR251" s="425"/>
      <c r="GS251" s="425"/>
      <c r="GT251" s="425"/>
      <c r="GU251" s="425"/>
      <c r="GV251" s="425"/>
      <c r="GW251" s="425"/>
      <c r="GX251" s="425"/>
      <c r="GY251" s="425"/>
      <c r="GZ251" s="425"/>
      <c r="HA251" s="425"/>
      <c r="HB251" s="425"/>
      <c r="HC251" s="425"/>
      <c r="HD251" s="425"/>
      <c r="HE251" s="425"/>
      <c r="HF251" s="425"/>
      <c r="HG251" s="425"/>
      <c r="HH251" s="425"/>
      <c r="HI251" s="425"/>
      <c r="HJ251" s="425"/>
      <c r="HK251" s="425"/>
      <c r="HL251" s="425"/>
      <c r="HM251" s="425"/>
      <c r="HN251" s="425"/>
      <c r="HO251" s="425"/>
      <c r="HP251" s="425"/>
      <c r="HQ251" s="425"/>
      <c r="HR251" s="425"/>
      <c r="HS251" s="425"/>
      <c r="HT251" s="425"/>
      <c r="HU251" s="425"/>
      <c r="HV251" s="425"/>
      <c r="HW251" s="425"/>
      <c r="HX251" s="425"/>
      <c r="HY251" s="425"/>
      <c r="HZ251" s="425"/>
      <c r="IA251" s="425"/>
      <c r="IB251" s="425"/>
      <c r="IC251" s="425"/>
      <c r="ID251" s="425"/>
      <c r="IE251" s="425"/>
      <c r="IF251" s="425"/>
      <c r="IG251" s="425"/>
      <c r="IH251" s="425"/>
      <c r="II251" s="425"/>
      <c r="IJ251" s="425"/>
      <c r="IK251" s="425"/>
      <c r="IL251" s="425"/>
      <c r="IM251" s="425"/>
      <c r="IN251" s="425"/>
      <c r="IO251" s="425"/>
      <c r="IP251" s="425"/>
      <c r="IQ251" s="425"/>
      <c r="IR251" s="425"/>
      <c r="IS251" s="425"/>
      <c r="IT251" s="425"/>
      <c r="IU251" s="425"/>
      <c r="IV251" s="425"/>
    </row>
    <row r="252" s="428" customFormat="1" ht="27.6" customHeight="1" spans="2:256">
      <c r="B252" s="465"/>
      <c r="GH252" s="425"/>
      <c r="GI252" s="425"/>
      <c r="GJ252" s="425"/>
      <c r="GK252" s="425"/>
      <c r="GL252" s="425"/>
      <c r="GM252" s="425"/>
      <c r="GN252" s="425"/>
      <c r="GO252" s="425"/>
      <c r="GP252" s="425"/>
      <c r="GQ252" s="425"/>
      <c r="GR252" s="425"/>
      <c r="GS252" s="425"/>
      <c r="GT252" s="425"/>
      <c r="GU252" s="425"/>
      <c r="GV252" s="425"/>
      <c r="GW252" s="425"/>
      <c r="GX252" s="425"/>
      <c r="GY252" s="425"/>
      <c r="GZ252" s="425"/>
      <c r="HA252" s="425"/>
      <c r="HB252" s="425"/>
      <c r="HC252" s="425"/>
      <c r="HD252" s="425"/>
      <c r="HE252" s="425"/>
      <c r="HF252" s="425"/>
      <c r="HG252" s="425"/>
      <c r="HH252" s="425"/>
      <c r="HI252" s="425"/>
      <c r="HJ252" s="425"/>
      <c r="HK252" s="425"/>
      <c r="HL252" s="425"/>
      <c r="HM252" s="425"/>
      <c r="HN252" s="425"/>
      <c r="HO252" s="425"/>
      <c r="HP252" s="425"/>
      <c r="HQ252" s="425"/>
      <c r="HR252" s="425"/>
      <c r="HS252" s="425"/>
      <c r="HT252" s="425"/>
      <c r="HU252" s="425"/>
      <c r="HV252" s="425"/>
      <c r="HW252" s="425"/>
      <c r="HX252" s="425"/>
      <c r="HY252" s="425"/>
      <c r="HZ252" s="425"/>
      <c r="IA252" s="425"/>
      <c r="IB252" s="425"/>
      <c r="IC252" s="425"/>
      <c r="ID252" s="425"/>
      <c r="IE252" s="425"/>
      <c r="IF252" s="425"/>
      <c r="IG252" s="425"/>
      <c r="IH252" s="425"/>
      <c r="II252" s="425"/>
      <c r="IJ252" s="425"/>
      <c r="IK252" s="425"/>
      <c r="IL252" s="425"/>
      <c r="IM252" s="425"/>
      <c r="IN252" s="425"/>
      <c r="IO252" s="425"/>
      <c r="IP252" s="425"/>
      <c r="IQ252" s="425"/>
      <c r="IR252" s="425"/>
      <c r="IS252" s="425"/>
      <c r="IT252" s="425"/>
      <c r="IU252" s="425"/>
      <c r="IV252" s="425"/>
    </row>
    <row r="253" s="428" customFormat="1" ht="27.6" customHeight="1" spans="2:256">
      <c r="B253" s="465"/>
      <c r="GH253" s="425"/>
      <c r="GI253" s="425"/>
      <c r="GJ253" s="425"/>
      <c r="GK253" s="425"/>
      <c r="GL253" s="425"/>
      <c r="GM253" s="425"/>
      <c r="GN253" s="425"/>
      <c r="GO253" s="425"/>
      <c r="GP253" s="425"/>
      <c r="GQ253" s="425"/>
      <c r="GR253" s="425"/>
      <c r="GS253" s="425"/>
      <c r="GT253" s="425"/>
      <c r="GU253" s="425"/>
      <c r="GV253" s="425"/>
      <c r="GW253" s="425"/>
      <c r="GX253" s="425"/>
      <c r="GY253" s="425"/>
      <c r="GZ253" s="425"/>
      <c r="HA253" s="425"/>
      <c r="HB253" s="425"/>
      <c r="HC253" s="425"/>
      <c r="HD253" s="425"/>
      <c r="HE253" s="425"/>
      <c r="HF253" s="425"/>
      <c r="HG253" s="425"/>
      <c r="HH253" s="425"/>
      <c r="HI253" s="425"/>
      <c r="HJ253" s="425"/>
      <c r="HK253" s="425"/>
      <c r="HL253" s="425"/>
      <c r="HM253" s="425"/>
      <c r="HN253" s="425"/>
      <c r="HO253" s="425"/>
      <c r="HP253" s="425"/>
      <c r="HQ253" s="425"/>
      <c r="HR253" s="425"/>
      <c r="HS253" s="425"/>
      <c r="HT253" s="425"/>
      <c r="HU253" s="425"/>
      <c r="HV253" s="425"/>
      <c r="HW253" s="425"/>
      <c r="HX253" s="425"/>
      <c r="HY253" s="425"/>
      <c r="HZ253" s="425"/>
      <c r="IA253" s="425"/>
      <c r="IB253" s="425"/>
      <c r="IC253" s="425"/>
      <c r="ID253" s="425"/>
      <c r="IE253" s="425"/>
      <c r="IF253" s="425"/>
      <c r="IG253" s="425"/>
      <c r="IH253" s="425"/>
      <c r="II253" s="425"/>
      <c r="IJ253" s="425"/>
      <c r="IK253" s="425"/>
      <c r="IL253" s="425"/>
      <c r="IM253" s="425"/>
      <c r="IN253" s="425"/>
      <c r="IO253" s="425"/>
      <c r="IP253" s="425"/>
      <c r="IQ253" s="425"/>
      <c r="IR253" s="425"/>
      <c r="IS253" s="425"/>
      <c r="IT253" s="425"/>
      <c r="IU253" s="425"/>
      <c r="IV253" s="425"/>
    </row>
    <row r="254" s="428" customFormat="1" ht="27.6" customHeight="1" spans="2:256">
      <c r="B254" s="465"/>
      <c r="GH254" s="425"/>
      <c r="GI254" s="425"/>
      <c r="GJ254" s="425"/>
      <c r="GK254" s="425"/>
      <c r="GL254" s="425"/>
      <c r="GM254" s="425"/>
      <c r="GN254" s="425"/>
      <c r="GO254" s="425"/>
      <c r="GP254" s="425"/>
      <c r="GQ254" s="425"/>
      <c r="GR254" s="425"/>
      <c r="GS254" s="425"/>
      <c r="GT254" s="425"/>
      <c r="GU254" s="425"/>
      <c r="GV254" s="425"/>
      <c r="GW254" s="425"/>
      <c r="GX254" s="425"/>
      <c r="GY254" s="425"/>
      <c r="GZ254" s="425"/>
      <c r="HA254" s="425"/>
      <c r="HB254" s="425"/>
      <c r="HC254" s="425"/>
      <c r="HD254" s="425"/>
      <c r="HE254" s="425"/>
      <c r="HF254" s="425"/>
      <c r="HG254" s="425"/>
      <c r="HH254" s="425"/>
      <c r="HI254" s="425"/>
      <c r="HJ254" s="425"/>
      <c r="HK254" s="425"/>
      <c r="HL254" s="425"/>
      <c r="HM254" s="425"/>
      <c r="HN254" s="425"/>
      <c r="HO254" s="425"/>
      <c r="HP254" s="425"/>
      <c r="HQ254" s="425"/>
      <c r="HR254" s="425"/>
      <c r="HS254" s="425"/>
      <c r="HT254" s="425"/>
      <c r="HU254" s="425"/>
      <c r="HV254" s="425"/>
      <c r="HW254" s="425"/>
      <c r="HX254" s="425"/>
      <c r="HY254" s="425"/>
      <c r="HZ254" s="425"/>
      <c r="IA254" s="425"/>
      <c r="IB254" s="425"/>
      <c r="IC254" s="425"/>
      <c r="ID254" s="425"/>
      <c r="IE254" s="425"/>
      <c r="IF254" s="425"/>
      <c r="IG254" s="425"/>
      <c r="IH254" s="425"/>
      <c r="II254" s="425"/>
      <c r="IJ254" s="425"/>
      <c r="IK254" s="425"/>
      <c r="IL254" s="425"/>
      <c r="IM254" s="425"/>
      <c r="IN254" s="425"/>
      <c r="IO254" s="425"/>
      <c r="IP254" s="425"/>
      <c r="IQ254" s="425"/>
      <c r="IR254" s="425"/>
      <c r="IS254" s="425"/>
      <c r="IT254" s="425"/>
      <c r="IU254" s="425"/>
      <c r="IV254" s="425"/>
    </row>
    <row r="255" s="428" customFormat="1" ht="27.6" customHeight="1" spans="2:256">
      <c r="B255" s="465"/>
      <c r="GH255" s="425"/>
      <c r="GI255" s="425"/>
      <c r="GJ255" s="425"/>
      <c r="GK255" s="425"/>
      <c r="GL255" s="425"/>
      <c r="GM255" s="425"/>
      <c r="GN255" s="425"/>
      <c r="GO255" s="425"/>
      <c r="GP255" s="425"/>
      <c r="GQ255" s="425"/>
      <c r="GR255" s="425"/>
      <c r="GS255" s="425"/>
      <c r="GT255" s="425"/>
      <c r="GU255" s="425"/>
      <c r="GV255" s="425"/>
      <c r="GW255" s="425"/>
      <c r="GX255" s="425"/>
      <c r="GY255" s="425"/>
      <c r="GZ255" s="425"/>
      <c r="HA255" s="425"/>
      <c r="HB255" s="425"/>
      <c r="HC255" s="425"/>
      <c r="HD255" s="425"/>
      <c r="HE255" s="425"/>
      <c r="HF255" s="425"/>
      <c r="HG255" s="425"/>
      <c r="HH255" s="425"/>
      <c r="HI255" s="425"/>
      <c r="HJ255" s="425"/>
      <c r="HK255" s="425"/>
      <c r="HL255" s="425"/>
      <c r="HM255" s="425"/>
      <c r="HN255" s="425"/>
      <c r="HO255" s="425"/>
      <c r="HP255" s="425"/>
      <c r="HQ255" s="425"/>
      <c r="HR255" s="425"/>
      <c r="HS255" s="425"/>
      <c r="HT255" s="425"/>
      <c r="HU255" s="425"/>
      <c r="HV255" s="425"/>
      <c r="HW255" s="425"/>
      <c r="HX255" s="425"/>
      <c r="HY255" s="425"/>
      <c r="HZ255" s="425"/>
      <c r="IA255" s="425"/>
      <c r="IB255" s="425"/>
      <c r="IC255" s="425"/>
      <c r="ID255" s="425"/>
      <c r="IE255" s="425"/>
      <c r="IF255" s="425"/>
      <c r="IG255" s="425"/>
      <c r="IH255" s="425"/>
      <c r="II255" s="425"/>
      <c r="IJ255" s="425"/>
      <c r="IK255" s="425"/>
      <c r="IL255" s="425"/>
      <c r="IM255" s="425"/>
      <c r="IN255" s="425"/>
      <c r="IO255" s="425"/>
      <c r="IP255" s="425"/>
      <c r="IQ255" s="425"/>
      <c r="IR255" s="425"/>
      <c r="IS255" s="425"/>
      <c r="IT255" s="425"/>
      <c r="IU255" s="425"/>
      <c r="IV255" s="425"/>
    </row>
    <row r="256" s="428" customFormat="1" ht="27.6" customHeight="1" spans="2:256">
      <c r="B256" s="465"/>
      <c r="GH256" s="425"/>
      <c r="GI256" s="425"/>
      <c r="GJ256" s="425"/>
      <c r="GK256" s="425"/>
      <c r="GL256" s="425"/>
      <c r="GM256" s="425"/>
      <c r="GN256" s="425"/>
      <c r="GO256" s="425"/>
      <c r="GP256" s="425"/>
      <c r="GQ256" s="425"/>
      <c r="GR256" s="425"/>
      <c r="GS256" s="425"/>
      <c r="GT256" s="425"/>
      <c r="GU256" s="425"/>
      <c r="GV256" s="425"/>
      <c r="GW256" s="425"/>
      <c r="GX256" s="425"/>
      <c r="GY256" s="425"/>
      <c r="GZ256" s="425"/>
      <c r="HA256" s="425"/>
      <c r="HB256" s="425"/>
      <c r="HC256" s="425"/>
      <c r="HD256" s="425"/>
      <c r="HE256" s="425"/>
      <c r="HF256" s="425"/>
      <c r="HG256" s="425"/>
      <c r="HH256" s="425"/>
      <c r="HI256" s="425"/>
      <c r="HJ256" s="425"/>
      <c r="HK256" s="425"/>
      <c r="HL256" s="425"/>
      <c r="HM256" s="425"/>
      <c r="HN256" s="425"/>
      <c r="HO256" s="425"/>
      <c r="HP256" s="425"/>
      <c r="HQ256" s="425"/>
      <c r="HR256" s="425"/>
      <c r="HS256" s="425"/>
      <c r="HT256" s="425"/>
      <c r="HU256" s="425"/>
      <c r="HV256" s="425"/>
      <c r="HW256" s="425"/>
      <c r="HX256" s="425"/>
      <c r="HY256" s="425"/>
      <c r="HZ256" s="425"/>
      <c r="IA256" s="425"/>
      <c r="IB256" s="425"/>
      <c r="IC256" s="425"/>
      <c r="ID256" s="425"/>
      <c r="IE256" s="425"/>
      <c r="IF256" s="425"/>
      <c r="IG256" s="425"/>
      <c r="IH256" s="425"/>
      <c r="II256" s="425"/>
      <c r="IJ256" s="425"/>
      <c r="IK256" s="425"/>
      <c r="IL256" s="425"/>
      <c r="IM256" s="425"/>
      <c r="IN256" s="425"/>
      <c r="IO256" s="425"/>
      <c r="IP256" s="425"/>
      <c r="IQ256" s="425"/>
      <c r="IR256" s="425"/>
      <c r="IS256" s="425"/>
      <c r="IT256" s="425"/>
      <c r="IU256" s="425"/>
      <c r="IV256" s="425"/>
    </row>
    <row r="257" s="428" customFormat="1" ht="27.6" customHeight="1" spans="2:256">
      <c r="B257" s="465"/>
      <c r="GH257" s="425"/>
      <c r="GI257" s="425"/>
      <c r="GJ257" s="425"/>
      <c r="GK257" s="425"/>
      <c r="GL257" s="425"/>
      <c r="GM257" s="425"/>
      <c r="GN257" s="425"/>
      <c r="GO257" s="425"/>
      <c r="GP257" s="425"/>
      <c r="GQ257" s="425"/>
      <c r="GR257" s="425"/>
      <c r="GS257" s="425"/>
      <c r="GT257" s="425"/>
      <c r="GU257" s="425"/>
      <c r="GV257" s="425"/>
      <c r="GW257" s="425"/>
      <c r="GX257" s="425"/>
      <c r="GY257" s="425"/>
      <c r="GZ257" s="425"/>
      <c r="HA257" s="425"/>
      <c r="HB257" s="425"/>
      <c r="HC257" s="425"/>
      <c r="HD257" s="425"/>
      <c r="HE257" s="425"/>
      <c r="HF257" s="425"/>
      <c r="HG257" s="425"/>
      <c r="HH257" s="425"/>
      <c r="HI257" s="425"/>
      <c r="HJ257" s="425"/>
      <c r="HK257" s="425"/>
      <c r="HL257" s="425"/>
      <c r="HM257" s="425"/>
      <c r="HN257" s="425"/>
      <c r="HO257" s="425"/>
      <c r="HP257" s="425"/>
      <c r="HQ257" s="425"/>
      <c r="HR257" s="425"/>
      <c r="HS257" s="425"/>
      <c r="HT257" s="425"/>
      <c r="HU257" s="425"/>
      <c r="HV257" s="425"/>
      <c r="HW257" s="425"/>
      <c r="HX257" s="425"/>
      <c r="HY257" s="425"/>
      <c r="HZ257" s="425"/>
      <c r="IA257" s="425"/>
      <c r="IB257" s="425"/>
      <c r="IC257" s="425"/>
      <c r="ID257" s="425"/>
      <c r="IE257" s="425"/>
      <c r="IF257" s="425"/>
      <c r="IG257" s="425"/>
      <c r="IH257" s="425"/>
      <c r="II257" s="425"/>
      <c r="IJ257" s="425"/>
      <c r="IK257" s="425"/>
      <c r="IL257" s="425"/>
      <c r="IM257" s="425"/>
      <c r="IN257" s="425"/>
      <c r="IO257" s="425"/>
      <c r="IP257" s="425"/>
      <c r="IQ257" s="425"/>
      <c r="IR257" s="425"/>
      <c r="IS257" s="425"/>
      <c r="IT257" s="425"/>
      <c r="IU257" s="425"/>
      <c r="IV257" s="425"/>
    </row>
    <row r="258" s="428" customFormat="1" ht="27.6" customHeight="1" spans="2:256">
      <c r="B258" s="465"/>
      <c r="GH258" s="425"/>
      <c r="GI258" s="425"/>
      <c r="GJ258" s="425"/>
      <c r="GK258" s="425"/>
      <c r="GL258" s="425"/>
      <c r="GM258" s="425"/>
      <c r="GN258" s="425"/>
      <c r="GO258" s="425"/>
      <c r="GP258" s="425"/>
      <c r="GQ258" s="425"/>
      <c r="GR258" s="425"/>
      <c r="GS258" s="425"/>
      <c r="GT258" s="425"/>
      <c r="GU258" s="425"/>
      <c r="GV258" s="425"/>
      <c r="GW258" s="425"/>
      <c r="GX258" s="425"/>
      <c r="GY258" s="425"/>
      <c r="GZ258" s="425"/>
      <c r="HA258" s="425"/>
      <c r="HB258" s="425"/>
      <c r="HC258" s="425"/>
      <c r="HD258" s="425"/>
      <c r="HE258" s="425"/>
      <c r="HF258" s="425"/>
      <c r="HG258" s="425"/>
      <c r="HH258" s="425"/>
      <c r="HI258" s="425"/>
      <c r="HJ258" s="425"/>
      <c r="HK258" s="425"/>
      <c r="HL258" s="425"/>
      <c r="HM258" s="425"/>
      <c r="HN258" s="425"/>
      <c r="HO258" s="425"/>
      <c r="HP258" s="425"/>
      <c r="HQ258" s="425"/>
      <c r="HR258" s="425"/>
      <c r="HS258" s="425"/>
      <c r="HT258" s="425"/>
      <c r="HU258" s="425"/>
      <c r="HV258" s="425"/>
      <c r="HW258" s="425"/>
      <c r="HX258" s="425"/>
      <c r="HY258" s="425"/>
      <c r="HZ258" s="425"/>
      <c r="IA258" s="425"/>
      <c r="IB258" s="425"/>
      <c r="IC258" s="425"/>
      <c r="ID258" s="425"/>
      <c r="IE258" s="425"/>
      <c r="IF258" s="425"/>
      <c r="IG258" s="425"/>
      <c r="IH258" s="425"/>
      <c r="II258" s="425"/>
      <c r="IJ258" s="425"/>
      <c r="IK258" s="425"/>
      <c r="IL258" s="425"/>
      <c r="IM258" s="425"/>
      <c r="IN258" s="425"/>
      <c r="IO258" s="425"/>
      <c r="IP258" s="425"/>
      <c r="IQ258" s="425"/>
      <c r="IR258" s="425"/>
      <c r="IS258" s="425"/>
      <c r="IT258" s="425"/>
      <c r="IU258" s="425"/>
      <c r="IV258" s="425"/>
    </row>
    <row r="259" s="428" customFormat="1" ht="27.6" customHeight="1" spans="2:256">
      <c r="B259" s="465"/>
      <c r="GH259" s="425"/>
      <c r="GI259" s="425"/>
      <c r="GJ259" s="425"/>
      <c r="GK259" s="425"/>
      <c r="GL259" s="425"/>
      <c r="GM259" s="425"/>
      <c r="GN259" s="425"/>
      <c r="GO259" s="425"/>
      <c r="GP259" s="425"/>
      <c r="GQ259" s="425"/>
      <c r="GR259" s="425"/>
      <c r="GS259" s="425"/>
      <c r="GT259" s="425"/>
      <c r="GU259" s="425"/>
      <c r="GV259" s="425"/>
      <c r="GW259" s="425"/>
      <c r="GX259" s="425"/>
      <c r="GY259" s="425"/>
      <c r="GZ259" s="425"/>
      <c r="HA259" s="425"/>
      <c r="HB259" s="425"/>
      <c r="HC259" s="425"/>
      <c r="HD259" s="425"/>
      <c r="HE259" s="425"/>
      <c r="HF259" s="425"/>
      <c r="HG259" s="425"/>
      <c r="HH259" s="425"/>
      <c r="HI259" s="425"/>
      <c r="HJ259" s="425"/>
      <c r="HK259" s="425"/>
      <c r="HL259" s="425"/>
      <c r="HM259" s="425"/>
      <c r="HN259" s="425"/>
      <c r="HO259" s="425"/>
      <c r="HP259" s="425"/>
      <c r="HQ259" s="425"/>
      <c r="HR259" s="425"/>
      <c r="HS259" s="425"/>
      <c r="HT259" s="425"/>
      <c r="HU259" s="425"/>
      <c r="HV259" s="425"/>
      <c r="HW259" s="425"/>
      <c r="HX259" s="425"/>
      <c r="HY259" s="425"/>
      <c r="HZ259" s="425"/>
      <c r="IA259" s="425"/>
      <c r="IB259" s="425"/>
      <c r="IC259" s="425"/>
      <c r="ID259" s="425"/>
      <c r="IE259" s="425"/>
      <c r="IF259" s="425"/>
      <c r="IG259" s="425"/>
      <c r="IH259" s="425"/>
      <c r="II259" s="425"/>
      <c r="IJ259" s="425"/>
      <c r="IK259" s="425"/>
      <c r="IL259" s="425"/>
      <c r="IM259" s="425"/>
      <c r="IN259" s="425"/>
      <c r="IO259" s="425"/>
      <c r="IP259" s="425"/>
      <c r="IQ259" s="425"/>
      <c r="IR259" s="425"/>
      <c r="IS259" s="425"/>
      <c r="IT259" s="425"/>
      <c r="IU259" s="425"/>
      <c r="IV259" s="425"/>
    </row>
    <row r="260" s="428" customFormat="1" ht="27.6" customHeight="1" spans="2:256">
      <c r="B260" s="465"/>
      <c r="GH260" s="425"/>
      <c r="GI260" s="425"/>
      <c r="GJ260" s="425"/>
      <c r="GK260" s="425"/>
      <c r="GL260" s="425"/>
      <c r="GM260" s="425"/>
      <c r="GN260" s="425"/>
      <c r="GO260" s="425"/>
      <c r="GP260" s="425"/>
      <c r="GQ260" s="425"/>
      <c r="GR260" s="425"/>
      <c r="GS260" s="425"/>
      <c r="GT260" s="425"/>
      <c r="GU260" s="425"/>
      <c r="GV260" s="425"/>
      <c r="GW260" s="425"/>
      <c r="GX260" s="425"/>
      <c r="GY260" s="425"/>
      <c r="GZ260" s="425"/>
      <c r="HA260" s="425"/>
      <c r="HB260" s="425"/>
      <c r="HC260" s="425"/>
      <c r="HD260" s="425"/>
      <c r="HE260" s="425"/>
      <c r="HF260" s="425"/>
      <c r="HG260" s="425"/>
      <c r="HH260" s="425"/>
      <c r="HI260" s="425"/>
      <c r="HJ260" s="425"/>
      <c r="HK260" s="425"/>
      <c r="HL260" s="425"/>
      <c r="HM260" s="425"/>
      <c r="HN260" s="425"/>
      <c r="HO260" s="425"/>
      <c r="HP260" s="425"/>
      <c r="HQ260" s="425"/>
      <c r="HR260" s="425"/>
      <c r="HS260" s="425"/>
      <c r="HT260" s="425"/>
      <c r="HU260" s="425"/>
      <c r="HV260" s="425"/>
      <c r="HW260" s="425"/>
      <c r="HX260" s="425"/>
      <c r="HY260" s="425"/>
      <c r="HZ260" s="425"/>
      <c r="IA260" s="425"/>
      <c r="IB260" s="425"/>
      <c r="IC260" s="425"/>
      <c r="ID260" s="425"/>
      <c r="IE260" s="425"/>
      <c r="IF260" s="425"/>
      <c r="IG260" s="425"/>
      <c r="IH260" s="425"/>
      <c r="II260" s="425"/>
      <c r="IJ260" s="425"/>
      <c r="IK260" s="425"/>
      <c r="IL260" s="425"/>
      <c r="IM260" s="425"/>
      <c r="IN260" s="425"/>
      <c r="IO260" s="425"/>
      <c r="IP260" s="425"/>
      <c r="IQ260" s="425"/>
      <c r="IR260" s="425"/>
      <c r="IS260" s="425"/>
      <c r="IT260" s="425"/>
      <c r="IU260" s="425"/>
      <c r="IV260" s="425"/>
    </row>
    <row r="261" s="428" customFormat="1" ht="27.6" customHeight="1" spans="2:256">
      <c r="B261" s="465"/>
      <c r="GH261" s="425"/>
      <c r="GI261" s="425"/>
      <c r="GJ261" s="425"/>
      <c r="GK261" s="425"/>
      <c r="GL261" s="425"/>
      <c r="GM261" s="425"/>
      <c r="GN261" s="425"/>
      <c r="GO261" s="425"/>
      <c r="GP261" s="425"/>
      <c r="GQ261" s="425"/>
      <c r="GR261" s="425"/>
      <c r="GS261" s="425"/>
      <c r="GT261" s="425"/>
      <c r="GU261" s="425"/>
      <c r="GV261" s="425"/>
      <c r="GW261" s="425"/>
      <c r="GX261" s="425"/>
      <c r="GY261" s="425"/>
      <c r="GZ261" s="425"/>
      <c r="HA261" s="425"/>
      <c r="HB261" s="425"/>
      <c r="HC261" s="425"/>
      <c r="HD261" s="425"/>
      <c r="HE261" s="425"/>
      <c r="HF261" s="425"/>
      <c r="HG261" s="425"/>
      <c r="HH261" s="425"/>
      <c r="HI261" s="425"/>
      <c r="HJ261" s="425"/>
      <c r="HK261" s="425"/>
      <c r="HL261" s="425"/>
      <c r="HM261" s="425"/>
      <c r="HN261" s="425"/>
      <c r="HO261" s="425"/>
      <c r="HP261" s="425"/>
      <c r="HQ261" s="425"/>
      <c r="HR261" s="425"/>
      <c r="HS261" s="425"/>
      <c r="HT261" s="425"/>
      <c r="HU261" s="425"/>
      <c r="HV261" s="425"/>
      <c r="HW261" s="425"/>
      <c r="HX261" s="425"/>
      <c r="HY261" s="425"/>
      <c r="HZ261" s="425"/>
      <c r="IA261" s="425"/>
      <c r="IB261" s="425"/>
      <c r="IC261" s="425"/>
      <c r="ID261" s="425"/>
      <c r="IE261" s="425"/>
      <c r="IF261" s="425"/>
      <c r="IG261" s="425"/>
      <c r="IH261" s="425"/>
      <c r="II261" s="425"/>
      <c r="IJ261" s="425"/>
      <c r="IK261" s="425"/>
      <c r="IL261" s="425"/>
      <c r="IM261" s="425"/>
      <c r="IN261" s="425"/>
      <c r="IO261" s="425"/>
      <c r="IP261" s="425"/>
      <c r="IQ261" s="425"/>
      <c r="IR261" s="425"/>
      <c r="IS261" s="425"/>
      <c r="IT261" s="425"/>
      <c r="IU261" s="425"/>
      <c r="IV261" s="425"/>
    </row>
    <row r="262" s="428" customFormat="1" ht="27.6" customHeight="1" spans="2:256">
      <c r="B262" s="465"/>
      <c r="GH262" s="425"/>
      <c r="GI262" s="425"/>
      <c r="GJ262" s="425"/>
      <c r="GK262" s="425"/>
      <c r="GL262" s="425"/>
      <c r="GM262" s="425"/>
      <c r="GN262" s="425"/>
      <c r="GO262" s="425"/>
      <c r="GP262" s="425"/>
      <c r="GQ262" s="425"/>
      <c r="GR262" s="425"/>
      <c r="GS262" s="425"/>
      <c r="GT262" s="425"/>
      <c r="GU262" s="425"/>
      <c r="GV262" s="425"/>
      <c r="GW262" s="425"/>
      <c r="GX262" s="425"/>
      <c r="GY262" s="425"/>
      <c r="GZ262" s="425"/>
      <c r="HA262" s="425"/>
      <c r="HB262" s="425"/>
      <c r="HC262" s="425"/>
      <c r="HD262" s="425"/>
      <c r="HE262" s="425"/>
      <c r="HF262" s="425"/>
      <c r="HG262" s="425"/>
      <c r="HH262" s="425"/>
      <c r="HI262" s="425"/>
      <c r="HJ262" s="425"/>
      <c r="HK262" s="425"/>
      <c r="HL262" s="425"/>
      <c r="HM262" s="425"/>
      <c r="HN262" s="425"/>
      <c r="HO262" s="425"/>
      <c r="HP262" s="425"/>
      <c r="HQ262" s="425"/>
      <c r="HR262" s="425"/>
      <c r="HS262" s="425"/>
      <c r="HT262" s="425"/>
      <c r="HU262" s="425"/>
      <c r="HV262" s="425"/>
      <c r="HW262" s="425"/>
      <c r="HX262" s="425"/>
      <c r="HY262" s="425"/>
      <c r="HZ262" s="425"/>
      <c r="IA262" s="425"/>
      <c r="IB262" s="425"/>
      <c r="IC262" s="425"/>
      <c r="ID262" s="425"/>
      <c r="IE262" s="425"/>
      <c r="IF262" s="425"/>
      <c r="IG262" s="425"/>
      <c r="IH262" s="425"/>
      <c r="II262" s="425"/>
      <c r="IJ262" s="425"/>
      <c r="IK262" s="425"/>
      <c r="IL262" s="425"/>
      <c r="IM262" s="425"/>
      <c r="IN262" s="425"/>
      <c r="IO262" s="425"/>
      <c r="IP262" s="425"/>
      <c r="IQ262" s="425"/>
      <c r="IR262" s="425"/>
      <c r="IS262" s="425"/>
      <c r="IT262" s="425"/>
      <c r="IU262" s="425"/>
      <c r="IV262" s="425"/>
    </row>
    <row r="263" s="428" customFormat="1" ht="27.6" customHeight="1" spans="2:256">
      <c r="B263" s="465"/>
      <c r="GH263" s="425"/>
      <c r="GI263" s="425"/>
      <c r="GJ263" s="425"/>
      <c r="GK263" s="425"/>
      <c r="GL263" s="425"/>
      <c r="GM263" s="425"/>
      <c r="GN263" s="425"/>
      <c r="GO263" s="425"/>
      <c r="GP263" s="425"/>
      <c r="GQ263" s="425"/>
      <c r="GR263" s="425"/>
      <c r="GS263" s="425"/>
      <c r="GT263" s="425"/>
      <c r="GU263" s="425"/>
      <c r="GV263" s="425"/>
      <c r="GW263" s="425"/>
      <c r="GX263" s="425"/>
      <c r="GY263" s="425"/>
      <c r="GZ263" s="425"/>
      <c r="HA263" s="425"/>
      <c r="HB263" s="425"/>
      <c r="HC263" s="425"/>
      <c r="HD263" s="425"/>
      <c r="HE263" s="425"/>
      <c r="HF263" s="425"/>
      <c r="HG263" s="425"/>
      <c r="HH263" s="425"/>
      <c r="HI263" s="425"/>
      <c r="HJ263" s="425"/>
      <c r="HK263" s="425"/>
      <c r="HL263" s="425"/>
      <c r="HM263" s="425"/>
      <c r="HN263" s="425"/>
      <c r="HO263" s="425"/>
      <c r="HP263" s="425"/>
      <c r="HQ263" s="425"/>
      <c r="HR263" s="425"/>
      <c r="HS263" s="425"/>
      <c r="HT263" s="425"/>
      <c r="HU263" s="425"/>
      <c r="HV263" s="425"/>
      <c r="HW263" s="425"/>
      <c r="HX263" s="425"/>
      <c r="HY263" s="425"/>
      <c r="HZ263" s="425"/>
      <c r="IA263" s="425"/>
      <c r="IB263" s="425"/>
      <c r="IC263" s="425"/>
      <c r="ID263" s="425"/>
      <c r="IE263" s="425"/>
      <c r="IF263" s="425"/>
      <c r="IG263" s="425"/>
      <c r="IH263" s="425"/>
      <c r="II263" s="425"/>
      <c r="IJ263" s="425"/>
      <c r="IK263" s="425"/>
      <c r="IL263" s="425"/>
      <c r="IM263" s="425"/>
      <c r="IN263" s="425"/>
      <c r="IO263" s="425"/>
      <c r="IP263" s="425"/>
      <c r="IQ263" s="425"/>
      <c r="IR263" s="425"/>
      <c r="IS263" s="425"/>
      <c r="IT263" s="425"/>
      <c r="IU263" s="425"/>
      <c r="IV263" s="425"/>
    </row>
    <row r="264" s="428" customFormat="1" ht="27.6" customHeight="1" spans="2:256">
      <c r="B264" s="465"/>
      <c r="GH264" s="425"/>
      <c r="GI264" s="425"/>
      <c r="GJ264" s="425"/>
      <c r="GK264" s="425"/>
      <c r="GL264" s="425"/>
      <c r="GM264" s="425"/>
      <c r="GN264" s="425"/>
      <c r="GO264" s="425"/>
      <c r="GP264" s="425"/>
      <c r="GQ264" s="425"/>
      <c r="GR264" s="425"/>
      <c r="GS264" s="425"/>
      <c r="GT264" s="425"/>
      <c r="GU264" s="425"/>
      <c r="GV264" s="425"/>
      <c r="GW264" s="425"/>
      <c r="GX264" s="425"/>
      <c r="GY264" s="425"/>
      <c r="GZ264" s="425"/>
      <c r="HA264" s="425"/>
      <c r="HB264" s="425"/>
      <c r="HC264" s="425"/>
      <c r="HD264" s="425"/>
      <c r="HE264" s="425"/>
      <c r="HF264" s="425"/>
      <c r="HG264" s="425"/>
      <c r="HH264" s="425"/>
      <c r="HI264" s="425"/>
      <c r="HJ264" s="425"/>
      <c r="HK264" s="425"/>
      <c r="HL264" s="425"/>
      <c r="HM264" s="425"/>
      <c r="HN264" s="425"/>
      <c r="HO264" s="425"/>
      <c r="HP264" s="425"/>
      <c r="HQ264" s="425"/>
      <c r="HR264" s="425"/>
      <c r="HS264" s="425"/>
      <c r="HT264" s="425"/>
      <c r="HU264" s="425"/>
      <c r="HV264" s="425"/>
      <c r="HW264" s="425"/>
      <c r="HX264" s="425"/>
      <c r="HY264" s="425"/>
      <c r="HZ264" s="425"/>
      <c r="IA264" s="425"/>
      <c r="IB264" s="425"/>
      <c r="IC264" s="425"/>
      <c r="ID264" s="425"/>
      <c r="IE264" s="425"/>
      <c r="IF264" s="425"/>
      <c r="IG264" s="425"/>
      <c r="IH264" s="425"/>
      <c r="II264" s="425"/>
      <c r="IJ264" s="425"/>
      <c r="IK264" s="425"/>
      <c r="IL264" s="425"/>
      <c r="IM264" s="425"/>
      <c r="IN264" s="425"/>
      <c r="IO264" s="425"/>
      <c r="IP264" s="425"/>
      <c r="IQ264" s="425"/>
      <c r="IR264" s="425"/>
      <c r="IS264" s="425"/>
      <c r="IT264" s="425"/>
      <c r="IU264" s="425"/>
      <c r="IV264" s="425"/>
    </row>
    <row r="265" s="428" customFormat="1" ht="27.6" customHeight="1" spans="2:256">
      <c r="B265" s="465"/>
      <c r="GH265" s="425"/>
      <c r="GI265" s="425"/>
      <c r="GJ265" s="425"/>
      <c r="GK265" s="425"/>
      <c r="GL265" s="425"/>
      <c r="GM265" s="425"/>
      <c r="GN265" s="425"/>
      <c r="GO265" s="425"/>
      <c r="GP265" s="425"/>
      <c r="GQ265" s="425"/>
      <c r="GR265" s="425"/>
      <c r="GS265" s="425"/>
      <c r="GT265" s="425"/>
      <c r="GU265" s="425"/>
      <c r="GV265" s="425"/>
      <c r="GW265" s="425"/>
      <c r="GX265" s="425"/>
      <c r="GY265" s="425"/>
      <c r="GZ265" s="425"/>
      <c r="HA265" s="425"/>
      <c r="HB265" s="425"/>
      <c r="HC265" s="425"/>
      <c r="HD265" s="425"/>
      <c r="HE265" s="425"/>
      <c r="HF265" s="425"/>
      <c r="HG265" s="425"/>
      <c r="HH265" s="425"/>
      <c r="HI265" s="425"/>
      <c r="HJ265" s="425"/>
      <c r="HK265" s="425"/>
      <c r="HL265" s="425"/>
      <c r="HM265" s="425"/>
      <c r="HN265" s="425"/>
      <c r="HO265" s="425"/>
      <c r="HP265" s="425"/>
      <c r="HQ265" s="425"/>
      <c r="HR265" s="425"/>
      <c r="HS265" s="425"/>
      <c r="HT265" s="425"/>
      <c r="HU265" s="425"/>
      <c r="HV265" s="425"/>
      <c r="HW265" s="425"/>
      <c r="HX265" s="425"/>
      <c r="HY265" s="425"/>
      <c r="HZ265" s="425"/>
      <c r="IA265" s="425"/>
      <c r="IB265" s="425"/>
      <c r="IC265" s="425"/>
      <c r="ID265" s="425"/>
      <c r="IE265" s="425"/>
      <c r="IF265" s="425"/>
      <c r="IG265" s="425"/>
      <c r="IH265" s="425"/>
      <c r="II265" s="425"/>
      <c r="IJ265" s="425"/>
      <c r="IK265" s="425"/>
      <c r="IL265" s="425"/>
      <c r="IM265" s="425"/>
      <c r="IN265" s="425"/>
      <c r="IO265" s="425"/>
      <c r="IP265" s="425"/>
      <c r="IQ265" s="425"/>
      <c r="IR265" s="425"/>
      <c r="IS265" s="425"/>
      <c r="IT265" s="425"/>
      <c r="IU265" s="425"/>
      <c r="IV265" s="425"/>
    </row>
    <row r="266" s="428" customFormat="1" ht="27.6" customHeight="1" spans="2:256">
      <c r="B266" s="465"/>
      <c r="GH266" s="425"/>
      <c r="GI266" s="425"/>
      <c r="GJ266" s="425"/>
      <c r="GK266" s="425"/>
      <c r="GL266" s="425"/>
      <c r="GM266" s="425"/>
      <c r="GN266" s="425"/>
      <c r="GO266" s="425"/>
      <c r="GP266" s="425"/>
      <c r="GQ266" s="425"/>
      <c r="GR266" s="425"/>
      <c r="GS266" s="425"/>
      <c r="GT266" s="425"/>
      <c r="GU266" s="425"/>
      <c r="GV266" s="425"/>
      <c r="GW266" s="425"/>
      <c r="GX266" s="425"/>
      <c r="GY266" s="425"/>
      <c r="GZ266" s="425"/>
      <c r="HA266" s="425"/>
      <c r="HB266" s="425"/>
      <c r="HC266" s="425"/>
      <c r="HD266" s="425"/>
      <c r="HE266" s="425"/>
      <c r="HF266" s="425"/>
      <c r="HG266" s="425"/>
      <c r="HH266" s="425"/>
      <c r="HI266" s="425"/>
      <c r="HJ266" s="425"/>
      <c r="HK266" s="425"/>
      <c r="HL266" s="425"/>
      <c r="HM266" s="425"/>
      <c r="HN266" s="425"/>
      <c r="HO266" s="425"/>
      <c r="HP266" s="425"/>
      <c r="HQ266" s="425"/>
      <c r="HR266" s="425"/>
      <c r="HS266" s="425"/>
      <c r="HT266" s="425"/>
      <c r="HU266" s="425"/>
      <c r="HV266" s="425"/>
      <c r="HW266" s="425"/>
      <c r="HX266" s="425"/>
      <c r="HY266" s="425"/>
      <c r="HZ266" s="425"/>
      <c r="IA266" s="425"/>
      <c r="IB266" s="425"/>
      <c r="IC266" s="425"/>
      <c r="ID266" s="425"/>
      <c r="IE266" s="425"/>
      <c r="IF266" s="425"/>
      <c r="IG266" s="425"/>
      <c r="IH266" s="425"/>
      <c r="II266" s="425"/>
      <c r="IJ266" s="425"/>
      <c r="IK266" s="425"/>
      <c r="IL266" s="425"/>
      <c r="IM266" s="425"/>
      <c r="IN266" s="425"/>
      <c r="IO266" s="425"/>
      <c r="IP266" s="425"/>
      <c r="IQ266" s="425"/>
      <c r="IR266" s="425"/>
      <c r="IS266" s="425"/>
      <c r="IT266" s="425"/>
      <c r="IU266" s="425"/>
      <c r="IV266" s="425"/>
    </row>
    <row r="267" s="428" customFormat="1" ht="27.6" customHeight="1" spans="2:256">
      <c r="B267" s="465"/>
      <c r="GH267" s="425"/>
      <c r="GI267" s="425"/>
      <c r="GJ267" s="425"/>
      <c r="GK267" s="425"/>
      <c r="GL267" s="425"/>
      <c r="GM267" s="425"/>
      <c r="GN267" s="425"/>
      <c r="GO267" s="425"/>
      <c r="GP267" s="425"/>
      <c r="GQ267" s="425"/>
      <c r="GR267" s="425"/>
      <c r="GS267" s="425"/>
      <c r="GT267" s="425"/>
      <c r="GU267" s="425"/>
      <c r="GV267" s="425"/>
      <c r="GW267" s="425"/>
      <c r="GX267" s="425"/>
      <c r="GY267" s="425"/>
      <c r="GZ267" s="425"/>
      <c r="HA267" s="425"/>
      <c r="HB267" s="425"/>
      <c r="HC267" s="425"/>
      <c r="HD267" s="425"/>
      <c r="HE267" s="425"/>
      <c r="HF267" s="425"/>
      <c r="HG267" s="425"/>
      <c r="HH267" s="425"/>
      <c r="HI267" s="425"/>
      <c r="HJ267" s="425"/>
      <c r="HK267" s="425"/>
      <c r="HL267" s="425"/>
      <c r="HM267" s="425"/>
      <c r="HN267" s="425"/>
      <c r="HO267" s="425"/>
      <c r="HP267" s="425"/>
      <c r="HQ267" s="425"/>
      <c r="HR267" s="425"/>
      <c r="HS267" s="425"/>
      <c r="HT267" s="425"/>
      <c r="HU267" s="425"/>
      <c r="HV267" s="425"/>
      <c r="HW267" s="425"/>
      <c r="HX267" s="425"/>
      <c r="HY267" s="425"/>
      <c r="HZ267" s="425"/>
      <c r="IA267" s="425"/>
      <c r="IB267" s="425"/>
      <c r="IC267" s="425"/>
      <c r="ID267" s="425"/>
      <c r="IE267" s="425"/>
      <c r="IF267" s="425"/>
      <c r="IG267" s="425"/>
      <c r="IH267" s="425"/>
      <c r="II267" s="425"/>
      <c r="IJ267" s="425"/>
      <c r="IK267" s="425"/>
      <c r="IL267" s="425"/>
      <c r="IM267" s="425"/>
      <c r="IN267" s="425"/>
      <c r="IO267" s="425"/>
      <c r="IP267" s="425"/>
      <c r="IQ267" s="425"/>
      <c r="IR267" s="425"/>
      <c r="IS267" s="425"/>
      <c r="IT267" s="425"/>
      <c r="IU267" s="425"/>
      <c r="IV267" s="425"/>
    </row>
    <row r="268" s="428" customFormat="1" ht="27.6" customHeight="1" spans="2:256">
      <c r="B268" s="465"/>
      <c r="GH268" s="425"/>
      <c r="GI268" s="425"/>
      <c r="GJ268" s="425"/>
      <c r="GK268" s="425"/>
      <c r="GL268" s="425"/>
      <c r="GM268" s="425"/>
      <c r="GN268" s="425"/>
      <c r="GO268" s="425"/>
      <c r="GP268" s="425"/>
      <c r="GQ268" s="425"/>
      <c r="GR268" s="425"/>
      <c r="GS268" s="425"/>
      <c r="GT268" s="425"/>
      <c r="GU268" s="425"/>
      <c r="GV268" s="425"/>
      <c r="GW268" s="425"/>
      <c r="GX268" s="425"/>
      <c r="GY268" s="425"/>
      <c r="GZ268" s="425"/>
      <c r="HA268" s="425"/>
      <c r="HB268" s="425"/>
      <c r="HC268" s="425"/>
      <c r="HD268" s="425"/>
      <c r="HE268" s="425"/>
      <c r="HF268" s="425"/>
      <c r="HG268" s="425"/>
      <c r="HH268" s="425"/>
      <c r="HI268" s="425"/>
      <c r="HJ268" s="425"/>
      <c r="HK268" s="425"/>
      <c r="HL268" s="425"/>
      <c r="HM268" s="425"/>
      <c r="HN268" s="425"/>
      <c r="HO268" s="425"/>
      <c r="HP268" s="425"/>
      <c r="HQ268" s="425"/>
      <c r="HR268" s="425"/>
      <c r="HS268" s="425"/>
      <c r="HT268" s="425"/>
      <c r="HU268" s="425"/>
      <c r="HV268" s="425"/>
      <c r="HW268" s="425"/>
      <c r="HX268" s="425"/>
      <c r="HY268" s="425"/>
      <c r="HZ268" s="425"/>
      <c r="IA268" s="425"/>
      <c r="IB268" s="425"/>
      <c r="IC268" s="425"/>
      <c r="ID268" s="425"/>
      <c r="IE268" s="425"/>
      <c r="IF268" s="425"/>
      <c r="IG268" s="425"/>
      <c r="IH268" s="425"/>
      <c r="II268" s="425"/>
      <c r="IJ268" s="425"/>
      <c r="IK268" s="425"/>
      <c r="IL268" s="425"/>
      <c r="IM268" s="425"/>
      <c r="IN268" s="425"/>
      <c r="IO268" s="425"/>
      <c r="IP268" s="425"/>
      <c r="IQ268" s="425"/>
      <c r="IR268" s="425"/>
      <c r="IS268" s="425"/>
      <c r="IT268" s="425"/>
      <c r="IU268" s="425"/>
      <c r="IV268" s="425"/>
    </row>
    <row r="269" s="428" customFormat="1" ht="27.6" customHeight="1" spans="2:256">
      <c r="B269" s="465"/>
      <c r="GH269" s="425"/>
      <c r="GI269" s="425"/>
      <c r="GJ269" s="425"/>
      <c r="GK269" s="425"/>
      <c r="GL269" s="425"/>
      <c r="GM269" s="425"/>
      <c r="GN269" s="425"/>
      <c r="GO269" s="425"/>
      <c r="GP269" s="425"/>
      <c r="GQ269" s="425"/>
      <c r="GR269" s="425"/>
      <c r="GS269" s="425"/>
      <c r="GT269" s="425"/>
      <c r="GU269" s="425"/>
      <c r="GV269" s="425"/>
      <c r="GW269" s="425"/>
      <c r="GX269" s="425"/>
      <c r="GY269" s="425"/>
      <c r="GZ269" s="425"/>
      <c r="HA269" s="425"/>
      <c r="HB269" s="425"/>
      <c r="HC269" s="425"/>
      <c r="HD269" s="425"/>
      <c r="HE269" s="425"/>
      <c r="HF269" s="425"/>
      <c r="HG269" s="425"/>
      <c r="HH269" s="425"/>
      <c r="HI269" s="425"/>
      <c r="HJ269" s="425"/>
      <c r="HK269" s="425"/>
      <c r="HL269" s="425"/>
      <c r="HM269" s="425"/>
      <c r="HN269" s="425"/>
      <c r="HO269" s="425"/>
      <c r="HP269" s="425"/>
      <c r="HQ269" s="425"/>
      <c r="HR269" s="425"/>
      <c r="HS269" s="425"/>
      <c r="HT269" s="425"/>
      <c r="HU269" s="425"/>
      <c r="HV269" s="425"/>
      <c r="HW269" s="425"/>
      <c r="HX269" s="425"/>
      <c r="HY269" s="425"/>
      <c r="HZ269" s="425"/>
      <c r="IA269" s="425"/>
      <c r="IB269" s="425"/>
      <c r="IC269" s="425"/>
      <c r="ID269" s="425"/>
      <c r="IE269" s="425"/>
      <c r="IF269" s="425"/>
      <c r="IG269" s="425"/>
      <c r="IH269" s="425"/>
      <c r="II269" s="425"/>
      <c r="IJ269" s="425"/>
      <c r="IK269" s="425"/>
      <c r="IL269" s="425"/>
      <c r="IM269" s="425"/>
      <c r="IN269" s="425"/>
      <c r="IO269" s="425"/>
      <c r="IP269" s="425"/>
      <c r="IQ269" s="425"/>
      <c r="IR269" s="425"/>
      <c r="IS269" s="425"/>
      <c r="IT269" s="425"/>
      <c r="IU269" s="425"/>
      <c r="IV269" s="425"/>
    </row>
    <row r="270" s="428" customFormat="1" ht="27.6" customHeight="1" spans="2:256">
      <c r="B270" s="465"/>
      <c r="GH270" s="425"/>
      <c r="GI270" s="425"/>
      <c r="GJ270" s="425"/>
      <c r="GK270" s="425"/>
      <c r="GL270" s="425"/>
      <c r="GM270" s="425"/>
      <c r="GN270" s="425"/>
      <c r="GO270" s="425"/>
      <c r="GP270" s="425"/>
      <c r="GQ270" s="425"/>
      <c r="GR270" s="425"/>
      <c r="GS270" s="425"/>
      <c r="GT270" s="425"/>
      <c r="GU270" s="425"/>
      <c r="GV270" s="425"/>
      <c r="GW270" s="425"/>
      <c r="GX270" s="425"/>
      <c r="GY270" s="425"/>
      <c r="GZ270" s="425"/>
      <c r="HA270" s="425"/>
      <c r="HB270" s="425"/>
      <c r="HC270" s="425"/>
      <c r="HD270" s="425"/>
      <c r="HE270" s="425"/>
      <c r="HF270" s="425"/>
      <c r="HG270" s="425"/>
      <c r="HH270" s="425"/>
      <c r="HI270" s="425"/>
      <c r="HJ270" s="425"/>
      <c r="HK270" s="425"/>
      <c r="HL270" s="425"/>
      <c r="HM270" s="425"/>
      <c r="HN270" s="425"/>
      <c r="HO270" s="425"/>
      <c r="HP270" s="425"/>
      <c r="HQ270" s="425"/>
      <c r="HR270" s="425"/>
      <c r="HS270" s="425"/>
      <c r="HT270" s="425"/>
      <c r="HU270" s="425"/>
      <c r="HV270" s="425"/>
      <c r="HW270" s="425"/>
      <c r="HX270" s="425"/>
      <c r="HY270" s="425"/>
      <c r="HZ270" s="425"/>
      <c r="IA270" s="425"/>
      <c r="IB270" s="425"/>
      <c r="IC270" s="425"/>
      <c r="ID270" s="425"/>
      <c r="IE270" s="425"/>
      <c r="IF270" s="425"/>
      <c r="IG270" s="425"/>
      <c r="IH270" s="425"/>
      <c r="II270" s="425"/>
      <c r="IJ270" s="425"/>
      <c r="IK270" s="425"/>
      <c r="IL270" s="425"/>
      <c r="IM270" s="425"/>
      <c r="IN270" s="425"/>
      <c r="IO270" s="425"/>
      <c r="IP270" s="425"/>
      <c r="IQ270" s="425"/>
      <c r="IR270" s="425"/>
      <c r="IS270" s="425"/>
      <c r="IT270" s="425"/>
      <c r="IU270" s="425"/>
      <c r="IV270" s="425"/>
    </row>
    <row r="271" s="428" customFormat="1" ht="27.6" customHeight="1" spans="2:256">
      <c r="B271" s="465"/>
      <c r="GH271" s="425"/>
      <c r="GI271" s="425"/>
      <c r="GJ271" s="425"/>
      <c r="GK271" s="425"/>
      <c r="GL271" s="425"/>
      <c r="GM271" s="425"/>
      <c r="GN271" s="425"/>
      <c r="GO271" s="425"/>
      <c r="GP271" s="425"/>
      <c r="GQ271" s="425"/>
      <c r="GR271" s="425"/>
      <c r="GS271" s="425"/>
      <c r="GT271" s="425"/>
      <c r="GU271" s="425"/>
      <c r="GV271" s="425"/>
      <c r="GW271" s="425"/>
      <c r="GX271" s="425"/>
      <c r="GY271" s="425"/>
      <c r="GZ271" s="425"/>
      <c r="HA271" s="425"/>
      <c r="HB271" s="425"/>
      <c r="HC271" s="425"/>
      <c r="HD271" s="425"/>
      <c r="HE271" s="425"/>
      <c r="HF271" s="425"/>
      <c r="HG271" s="425"/>
      <c r="HH271" s="425"/>
      <c r="HI271" s="425"/>
      <c r="HJ271" s="425"/>
      <c r="HK271" s="425"/>
      <c r="HL271" s="425"/>
      <c r="HM271" s="425"/>
      <c r="HN271" s="425"/>
      <c r="HO271" s="425"/>
      <c r="HP271" s="425"/>
      <c r="HQ271" s="425"/>
      <c r="HR271" s="425"/>
      <c r="HS271" s="425"/>
      <c r="HT271" s="425"/>
      <c r="HU271" s="425"/>
      <c r="HV271" s="425"/>
      <c r="HW271" s="425"/>
      <c r="HX271" s="425"/>
      <c r="HY271" s="425"/>
      <c r="HZ271" s="425"/>
      <c r="IA271" s="425"/>
      <c r="IB271" s="425"/>
      <c r="IC271" s="425"/>
      <c r="ID271" s="425"/>
      <c r="IE271" s="425"/>
      <c r="IF271" s="425"/>
      <c r="IG271" s="425"/>
      <c r="IH271" s="425"/>
      <c r="II271" s="425"/>
      <c r="IJ271" s="425"/>
      <c r="IK271" s="425"/>
      <c r="IL271" s="425"/>
      <c r="IM271" s="425"/>
      <c r="IN271" s="425"/>
      <c r="IO271" s="425"/>
      <c r="IP271" s="425"/>
      <c r="IQ271" s="425"/>
      <c r="IR271" s="425"/>
      <c r="IS271" s="425"/>
      <c r="IT271" s="425"/>
      <c r="IU271" s="425"/>
      <c r="IV271" s="425"/>
    </row>
    <row r="272" s="428" customFormat="1" ht="27.6" customHeight="1" spans="2:256">
      <c r="B272" s="465"/>
      <c r="GH272" s="425"/>
      <c r="GI272" s="425"/>
      <c r="GJ272" s="425"/>
      <c r="GK272" s="425"/>
      <c r="GL272" s="425"/>
      <c r="GM272" s="425"/>
      <c r="GN272" s="425"/>
      <c r="GO272" s="425"/>
      <c r="GP272" s="425"/>
      <c r="GQ272" s="425"/>
      <c r="GR272" s="425"/>
      <c r="GS272" s="425"/>
      <c r="GT272" s="425"/>
      <c r="GU272" s="425"/>
      <c r="GV272" s="425"/>
      <c r="GW272" s="425"/>
      <c r="GX272" s="425"/>
      <c r="GY272" s="425"/>
      <c r="GZ272" s="425"/>
      <c r="HA272" s="425"/>
      <c r="HB272" s="425"/>
      <c r="HC272" s="425"/>
      <c r="HD272" s="425"/>
      <c r="HE272" s="425"/>
      <c r="HF272" s="425"/>
      <c r="HG272" s="425"/>
      <c r="HH272" s="425"/>
      <c r="HI272" s="425"/>
      <c r="HJ272" s="425"/>
      <c r="HK272" s="425"/>
      <c r="HL272" s="425"/>
      <c r="HM272" s="425"/>
      <c r="HN272" s="425"/>
      <c r="HO272" s="425"/>
      <c r="HP272" s="425"/>
      <c r="HQ272" s="425"/>
      <c r="HR272" s="425"/>
      <c r="HS272" s="425"/>
      <c r="HT272" s="425"/>
      <c r="HU272" s="425"/>
      <c r="HV272" s="425"/>
      <c r="HW272" s="425"/>
      <c r="HX272" s="425"/>
      <c r="HY272" s="425"/>
      <c r="HZ272" s="425"/>
      <c r="IA272" s="425"/>
      <c r="IB272" s="425"/>
      <c r="IC272" s="425"/>
      <c r="ID272" s="425"/>
      <c r="IE272" s="425"/>
      <c r="IF272" s="425"/>
      <c r="IG272" s="425"/>
      <c r="IH272" s="425"/>
      <c r="II272" s="425"/>
      <c r="IJ272" s="425"/>
      <c r="IK272" s="425"/>
      <c r="IL272" s="425"/>
      <c r="IM272" s="425"/>
      <c r="IN272" s="425"/>
      <c r="IO272" s="425"/>
      <c r="IP272" s="425"/>
      <c r="IQ272" s="425"/>
      <c r="IR272" s="425"/>
      <c r="IS272" s="425"/>
      <c r="IT272" s="425"/>
      <c r="IU272" s="425"/>
      <c r="IV272" s="425"/>
    </row>
    <row r="273" s="428" customFormat="1" ht="27.6" customHeight="1" spans="2:256">
      <c r="B273" s="465"/>
      <c r="GH273" s="425"/>
      <c r="GI273" s="425"/>
      <c r="GJ273" s="425"/>
      <c r="GK273" s="425"/>
      <c r="GL273" s="425"/>
      <c r="GM273" s="425"/>
      <c r="GN273" s="425"/>
      <c r="GO273" s="425"/>
      <c r="GP273" s="425"/>
      <c r="GQ273" s="425"/>
      <c r="GR273" s="425"/>
      <c r="GS273" s="425"/>
      <c r="GT273" s="425"/>
      <c r="GU273" s="425"/>
      <c r="GV273" s="425"/>
      <c r="GW273" s="425"/>
      <c r="GX273" s="425"/>
      <c r="GY273" s="425"/>
      <c r="GZ273" s="425"/>
      <c r="HA273" s="425"/>
      <c r="HB273" s="425"/>
      <c r="HC273" s="425"/>
      <c r="HD273" s="425"/>
      <c r="HE273" s="425"/>
      <c r="HF273" s="425"/>
      <c r="HG273" s="425"/>
      <c r="HH273" s="425"/>
      <c r="HI273" s="425"/>
      <c r="HJ273" s="425"/>
      <c r="HK273" s="425"/>
      <c r="HL273" s="425"/>
      <c r="HM273" s="425"/>
      <c r="HN273" s="425"/>
      <c r="HO273" s="425"/>
      <c r="HP273" s="425"/>
      <c r="HQ273" s="425"/>
      <c r="HR273" s="425"/>
      <c r="HS273" s="425"/>
      <c r="HT273" s="425"/>
      <c r="HU273" s="425"/>
      <c r="HV273" s="425"/>
      <c r="HW273" s="425"/>
      <c r="HX273" s="425"/>
      <c r="HY273" s="425"/>
      <c r="HZ273" s="425"/>
      <c r="IA273" s="425"/>
      <c r="IB273" s="425"/>
      <c r="IC273" s="425"/>
      <c r="ID273" s="425"/>
      <c r="IE273" s="425"/>
      <c r="IF273" s="425"/>
      <c r="IG273" s="425"/>
      <c r="IH273" s="425"/>
      <c r="II273" s="425"/>
      <c r="IJ273" s="425"/>
      <c r="IK273" s="425"/>
      <c r="IL273" s="425"/>
      <c r="IM273" s="425"/>
      <c r="IN273" s="425"/>
      <c r="IO273" s="425"/>
      <c r="IP273" s="425"/>
      <c r="IQ273" s="425"/>
      <c r="IR273" s="425"/>
      <c r="IS273" s="425"/>
      <c r="IT273" s="425"/>
      <c r="IU273" s="425"/>
      <c r="IV273" s="425"/>
    </row>
    <row r="274" s="428" customFormat="1" ht="27.6" customHeight="1" spans="2:256">
      <c r="B274" s="465"/>
      <c r="GH274" s="425"/>
      <c r="GI274" s="425"/>
      <c r="GJ274" s="425"/>
      <c r="GK274" s="425"/>
      <c r="GL274" s="425"/>
      <c r="GM274" s="425"/>
      <c r="GN274" s="425"/>
      <c r="GO274" s="425"/>
      <c r="GP274" s="425"/>
      <c r="GQ274" s="425"/>
      <c r="GR274" s="425"/>
      <c r="GS274" s="425"/>
      <c r="GT274" s="425"/>
      <c r="GU274" s="425"/>
      <c r="GV274" s="425"/>
      <c r="GW274" s="425"/>
      <c r="GX274" s="425"/>
      <c r="GY274" s="425"/>
      <c r="GZ274" s="425"/>
      <c r="HA274" s="425"/>
      <c r="HB274" s="425"/>
      <c r="HC274" s="425"/>
      <c r="HD274" s="425"/>
      <c r="HE274" s="425"/>
      <c r="HF274" s="425"/>
      <c r="HG274" s="425"/>
      <c r="HH274" s="425"/>
      <c r="HI274" s="425"/>
      <c r="HJ274" s="425"/>
      <c r="HK274" s="425"/>
      <c r="HL274" s="425"/>
      <c r="HM274" s="425"/>
      <c r="HN274" s="425"/>
      <c r="HO274" s="425"/>
      <c r="HP274" s="425"/>
      <c r="HQ274" s="425"/>
      <c r="HR274" s="425"/>
      <c r="HS274" s="425"/>
      <c r="HT274" s="425"/>
      <c r="HU274" s="425"/>
      <c r="HV274" s="425"/>
      <c r="HW274" s="425"/>
      <c r="HX274" s="425"/>
      <c r="HY274" s="425"/>
      <c r="HZ274" s="425"/>
      <c r="IA274" s="425"/>
      <c r="IB274" s="425"/>
      <c r="IC274" s="425"/>
      <c r="ID274" s="425"/>
      <c r="IE274" s="425"/>
      <c r="IF274" s="425"/>
      <c r="IG274" s="425"/>
      <c r="IH274" s="425"/>
      <c r="II274" s="425"/>
      <c r="IJ274" s="425"/>
      <c r="IK274" s="425"/>
      <c r="IL274" s="425"/>
      <c r="IM274" s="425"/>
      <c r="IN274" s="425"/>
      <c r="IO274" s="425"/>
      <c r="IP274" s="425"/>
      <c r="IQ274" s="425"/>
      <c r="IR274" s="425"/>
      <c r="IS274" s="425"/>
      <c r="IT274" s="425"/>
      <c r="IU274" s="425"/>
      <c r="IV274" s="425"/>
    </row>
    <row r="275" s="428" customFormat="1" ht="27.6" customHeight="1" spans="2:256">
      <c r="B275" s="465"/>
      <c r="GH275" s="425"/>
      <c r="GI275" s="425"/>
      <c r="GJ275" s="425"/>
      <c r="GK275" s="425"/>
      <c r="GL275" s="425"/>
      <c r="GM275" s="425"/>
      <c r="GN275" s="425"/>
      <c r="GO275" s="425"/>
      <c r="GP275" s="425"/>
      <c r="GQ275" s="425"/>
      <c r="GR275" s="425"/>
      <c r="GS275" s="425"/>
      <c r="GT275" s="425"/>
      <c r="GU275" s="425"/>
      <c r="GV275" s="425"/>
      <c r="GW275" s="425"/>
      <c r="GX275" s="425"/>
      <c r="GY275" s="425"/>
      <c r="GZ275" s="425"/>
      <c r="HA275" s="425"/>
      <c r="HB275" s="425"/>
      <c r="HC275" s="425"/>
      <c r="HD275" s="425"/>
      <c r="HE275" s="425"/>
      <c r="HF275" s="425"/>
      <c r="HG275" s="425"/>
      <c r="HH275" s="425"/>
      <c r="HI275" s="425"/>
      <c r="HJ275" s="425"/>
      <c r="HK275" s="425"/>
      <c r="HL275" s="425"/>
      <c r="HM275" s="425"/>
      <c r="HN275" s="425"/>
      <c r="HO275" s="425"/>
      <c r="HP275" s="425"/>
      <c r="HQ275" s="425"/>
      <c r="HR275" s="425"/>
      <c r="HS275" s="425"/>
      <c r="HT275" s="425"/>
      <c r="HU275" s="425"/>
      <c r="HV275" s="425"/>
      <c r="HW275" s="425"/>
      <c r="HX275" s="425"/>
      <c r="HY275" s="425"/>
      <c r="HZ275" s="425"/>
      <c r="IA275" s="425"/>
      <c r="IB275" s="425"/>
      <c r="IC275" s="425"/>
      <c r="ID275" s="425"/>
      <c r="IE275" s="425"/>
      <c r="IF275" s="425"/>
      <c r="IG275" s="425"/>
      <c r="IH275" s="425"/>
      <c r="II275" s="425"/>
      <c r="IJ275" s="425"/>
      <c r="IK275" s="425"/>
      <c r="IL275" s="425"/>
      <c r="IM275" s="425"/>
      <c r="IN275" s="425"/>
      <c r="IO275" s="425"/>
      <c r="IP275" s="425"/>
      <c r="IQ275" s="425"/>
      <c r="IR275" s="425"/>
      <c r="IS275" s="425"/>
      <c r="IT275" s="425"/>
      <c r="IU275" s="425"/>
      <c r="IV275" s="425"/>
    </row>
    <row r="276" s="428" customFormat="1" ht="27.6" customHeight="1" spans="2:256">
      <c r="B276" s="465"/>
      <c r="GH276" s="425"/>
      <c r="GI276" s="425"/>
      <c r="GJ276" s="425"/>
      <c r="GK276" s="425"/>
      <c r="GL276" s="425"/>
      <c r="GM276" s="425"/>
      <c r="GN276" s="425"/>
      <c r="GO276" s="425"/>
      <c r="GP276" s="425"/>
      <c r="GQ276" s="425"/>
      <c r="GR276" s="425"/>
      <c r="GS276" s="425"/>
      <c r="GT276" s="425"/>
      <c r="GU276" s="425"/>
      <c r="GV276" s="425"/>
      <c r="GW276" s="425"/>
      <c r="GX276" s="425"/>
      <c r="GY276" s="425"/>
      <c r="GZ276" s="425"/>
      <c r="HA276" s="425"/>
      <c r="HB276" s="425"/>
      <c r="HC276" s="425"/>
      <c r="HD276" s="425"/>
      <c r="HE276" s="425"/>
      <c r="HF276" s="425"/>
      <c r="HG276" s="425"/>
      <c r="HH276" s="425"/>
      <c r="HI276" s="425"/>
      <c r="HJ276" s="425"/>
      <c r="HK276" s="425"/>
      <c r="HL276" s="425"/>
      <c r="HM276" s="425"/>
      <c r="HN276" s="425"/>
      <c r="HO276" s="425"/>
      <c r="HP276" s="425"/>
      <c r="HQ276" s="425"/>
      <c r="HR276" s="425"/>
      <c r="HS276" s="425"/>
      <c r="HT276" s="425"/>
      <c r="HU276" s="425"/>
      <c r="HV276" s="425"/>
      <c r="HW276" s="425"/>
      <c r="HX276" s="425"/>
      <c r="HY276" s="425"/>
      <c r="HZ276" s="425"/>
      <c r="IA276" s="425"/>
      <c r="IB276" s="425"/>
      <c r="IC276" s="425"/>
      <c r="ID276" s="425"/>
      <c r="IE276" s="425"/>
      <c r="IF276" s="425"/>
      <c r="IG276" s="425"/>
      <c r="IH276" s="425"/>
      <c r="II276" s="425"/>
      <c r="IJ276" s="425"/>
      <c r="IK276" s="425"/>
      <c r="IL276" s="425"/>
      <c r="IM276" s="425"/>
      <c r="IN276" s="425"/>
      <c r="IO276" s="425"/>
      <c r="IP276" s="425"/>
      <c r="IQ276" s="425"/>
      <c r="IR276" s="425"/>
      <c r="IS276" s="425"/>
      <c r="IT276" s="425"/>
      <c r="IU276" s="425"/>
      <c r="IV276" s="425"/>
    </row>
    <row r="277" s="428" customFormat="1" ht="27.6" customHeight="1" spans="2:256">
      <c r="B277" s="465"/>
      <c r="GH277" s="425"/>
      <c r="GI277" s="425"/>
      <c r="GJ277" s="425"/>
      <c r="GK277" s="425"/>
      <c r="GL277" s="425"/>
      <c r="GM277" s="425"/>
      <c r="GN277" s="425"/>
      <c r="GO277" s="425"/>
      <c r="GP277" s="425"/>
      <c r="GQ277" s="425"/>
      <c r="GR277" s="425"/>
      <c r="GS277" s="425"/>
      <c r="GT277" s="425"/>
      <c r="GU277" s="425"/>
      <c r="GV277" s="425"/>
      <c r="GW277" s="425"/>
      <c r="GX277" s="425"/>
      <c r="GY277" s="425"/>
      <c r="GZ277" s="425"/>
      <c r="HA277" s="425"/>
      <c r="HB277" s="425"/>
      <c r="HC277" s="425"/>
      <c r="HD277" s="425"/>
      <c r="HE277" s="425"/>
      <c r="HF277" s="425"/>
      <c r="HG277" s="425"/>
      <c r="HH277" s="425"/>
      <c r="HI277" s="425"/>
      <c r="HJ277" s="425"/>
      <c r="HK277" s="425"/>
      <c r="HL277" s="425"/>
      <c r="HM277" s="425"/>
      <c r="HN277" s="425"/>
      <c r="HO277" s="425"/>
      <c r="HP277" s="425"/>
      <c r="HQ277" s="425"/>
      <c r="HR277" s="425"/>
      <c r="HS277" s="425"/>
      <c r="HT277" s="425"/>
      <c r="HU277" s="425"/>
      <c r="HV277" s="425"/>
      <c r="HW277" s="425"/>
      <c r="HX277" s="425"/>
      <c r="HY277" s="425"/>
      <c r="HZ277" s="425"/>
      <c r="IA277" s="425"/>
      <c r="IB277" s="425"/>
      <c r="IC277" s="425"/>
      <c r="ID277" s="425"/>
      <c r="IE277" s="425"/>
      <c r="IF277" s="425"/>
      <c r="IG277" s="425"/>
      <c r="IH277" s="425"/>
      <c r="II277" s="425"/>
      <c r="IJ277" s="425"/>
      <c r="IK277" s="425"/>
      <c r="IL277" s="425"/>
      <c r="IM277" s="425"/>
      <c r="IN277" s="425"/>
      <c r="IO277" s="425"/>
      <c r="IP277" s="425"/>
      <c r="IQ277" s="425"/>
      <c r="IR277" s="425"/>
      <c r="IS277" s="425"/>
      <c r="IT277" s="425"/>
      <c r="IU277" s="425"/>
      <c r="IV277" s="425"/>
    </row>
    <row r="278" s="428" customFormat="1" ht="27.6" customHeight="1" spans="2:256">
      <c r="B278" s="465"/>
      <c r="GH278" s="425"/>
      <c r="GI278" s="425"/>
      <c r="GJ278" s="425"/>
      <c r="GK278" s="425"/>
      <c r="GL278" s="425"/>
      <c r="GM278" s="425"/>
      <c r="GN278" s="425"/>
      <c r="GO278" s="425"/>
      <c r="GP278" s="425"/>
      <c r="GQ278" s="425"/>
      <c r="GR278" s="425"/>
      <c r="GS278" s="425"/>
      <c r="GT278" s="425"/>
      <c r="GU278" s="425"/>
      <c r="GV278" s="425"/>
      <c r="GW278" s="425"/>
      <c r="GX278" s="425"/>
      <c r="GY278" s="425"/>
      <c r="GZ278" s="425"/>
      <c r="HA278" s="425"/>
      <c r="HB278" s="425"/>
      <c r="HC278" s="425"/>
      <c r="HD278" s="425"/>
      <c r="HE278" s="425"/>
      <c r="HF278" s="425"/>
      <c r="HG278" s="425"/>
      <c r="HH278" s="425"/>
      <c r="HI278" s="425"/>
      <c r="HJ278" s="425"/>
      <c r="HK278" s="425"/>
      <c r="HL278" s="425"/>
      <c r="HM278" s="425"/>
      <c r="HN278" s="425"/>
      <c r="HO278" s="425"/>
      <c r="HP278" s="425"/>
      <c r="HQ278" s="425"/>
      <c r="HR278" s="425"/>
      <c r="HS278" s="425"/>
      <c r="HT278" s="425"/>
      <c r="HU278" s="425"/>
      <c r="HV278" s="425"/>
      <c r="HW278" s="425"/>
      <c r="HX278" s="425"/>
      <c r="HY278" s="425"/>
      <c r="HZ278" s="425"/>
      <c r="IA278" s="425"/>
      <c r="IB278" s="425"/>
      <c r="IC278" s="425"/>
      <c r="ID278" s="425"/>
      <c r="IE278" s="425"/>
      <c r="IF278" s="425"/>
      <c r="IG278" s="425"/>
      <c r="IH278" s="425"/>
      <c r="II278" s="425"/>
      <c r="IJ278" s="425"/>
      <c r="IK278" s="425"/>
      <c r="IL278" s="425"/>
      <c r="IM278" s="425"/>
      <c r="IN278" s="425"/>
      <c r="IO278" s="425"/>
      <c r="IP278" s="425"/>
      <c r="IQ278" s="425"/>
      <c r="IR278" s="425"/>
      <c r="IS278" s="425"/>
      <c r="IT278" s="425"/>
      <c r="IU278" s="425"/>
      <c r="IV278" s="425"/>
    </row>
    <row r="279" s="428" customFormat="1" ht="27.6" customHeight="1" spans="2:256">
      <c r="B279" s="465"/>
      <c r="GH279" s="425"/>
      <c r="GI279" s="425"/>
      <c r="GJ279" s="425"/>
      <c r="GK279" s="425"/>
      <c r="GL279" s="425"/>
      <c r="GM279" s="425"/>
      <c r="GN279" s="425"/>
      <c r="GO279" s="425"/>
      <c r="GP279" s="425"/>
      <c r="GQ279" s="425"/>
      <c r="GR279" s="425"/>
      <c r="GS279" s="425"/>
      <c r="GT279" s="425"/>
      <c r="GU279" s="425"/>
      <c r="GV279" s="425"/>
      <c r="GW279" s="425"/>
      <c r="GX279" s="425"/>
      <c r="GY279" s="425"/>
      <c r="GZ279" s="425"/>
      <c r="HA279" s="425"/>
      <c r="HB279" s="425"/>
      <c r="HC279" s="425"/>
      <c r="HD279" s="425"/>
      <c r="HE279" s="425"/>
      <c r="HF279" s="425"/>
      <c r="HG279" s="425"/>
      <c r="HH279" s="425"/>
      <c r="HI279" s="425"/>
      <c r="HJ279" s="425"/>
      <c r="HK279" s="425"/>
      <c r="HL279" s="425"/>
      <c r="HM279" s="425"/>
      <c r="HN279" s="425"/>
      <c r="HO279" s="425"/>
      <c r="HP279" s="425"/>
      <c r="HQ279" s="425"/>
      <c r="HR279" s="425"/>
      <c r="HS279" s="425"/>
      <c r="HT279" s="425"/>
      <c r="HU279" s="425"/>
      <c r="HV279" s="425"/>
      <c r="HW279" s="425"/>
      <c r="HX279" s="425"/>
      <c r="HY279" s="425"/>
      <c r="HZ279" s="425"/>
      <c r="IA279" s="425"/>
      <c r="IB279" s="425"/>
      <c r="IC279" s="425"/>
      <c r="ID279" s="425"/>
      <c r="IE279" s="425"/>
      <c r="IF279" s="425"/>
      <c r="IG279" s="425"/>
      <c r="IH279" s="425"/>
      <c r="II279" s="425"/>
      <c r="IJ279" s="425"/>
      <c r="IK279" s="425"/>
      <c r="IL279" s="425"/>
      <c r="IM279" s="425"/>
      <c r="IN279" s="425"/>
      <c r="IO279" s="425"/>
      <c r="IP279" s="425"/>
      <c r="IQ279" s="425"/>
      <c r="IR279" s="425"/>
      <c r="IS279" s="425"/>
      <c r="IT279" s="425"/>
      <c r="IU279" s="425"/>
      <c r="IV279" s="425"/>
    </row>
    <row r="280" s="428" customFormat="1" ht="27.6" customHeight="1" spans="2:256">
      <c r="B280" s="465"/>
      <c r="GH280" s="425"/>
      <c r="GI280" s="425"/>
      <c r="GJ280" s="425"/>
      <c r="GK280" s="425"/>
      <c r="GL280" s="425"/>
      <c r="GM280" s="425"/>
      <c r="GN280" s="425"/>
      <c r="GO280" s="425"/>
      <c r="GP280" s="425"/>
      <c r="GQ280" s="425"/>
      <c r="GR280" s="425"/>
      <c r="GS280" s="425"/>
      <c r="GT280" s="425"/>
      <c r="GU280" s="425"/>
      <c r="GV280" s="425"/>
      <c r="GW280" s="425"/>
      <c r="GX280" s="425"/>
      <c r="GY280" s="425"/>
      <c r="GZ280" s="425"/>
      <c r="HA280" s="425"/>
      <c r="HB280" s="425"/>
      <c r="HC280" s="425"/>
      <c r="HD280" s="425"/>
      <c r="HE280" s="425"/>
      <c r="HF280" s="425"/>
      <c r="HG280" s="425"/>
      <c r="HH280" s="425"/>
      <c r="HI280" s="425"/>
      <c r="HJ280" s="425"/>
      <c r="HK280" s="425"/>
      <c r="HL280" s="425"/>
      <c r="HM280" s="425"/>
      <c r="HN280" s="425"/>
      <c r="HO280" s="425"/>
      <c r="HP280" s="425"/>
      <c r="HQ280" s="425"/>
      <c r="HR280" s="425"/>
      <c r="HS280" s="425"/>
      <c r="HT280" s="425"/>
      <c r="HU280" s="425"/>
      <c r="HV280" s="425"/>
      <c r="HW280" s="425"/>
      <c r="HX280" s="425"/>
      <c r="HY280" s="425"/>
      <c r="HZ280" s="425"/>
      <c r="IA280" s="425"/>
      <c r="IB280" s="425"/>
      <c r="IC280" s="425"/>
      <c r="ID280" s="425"/>
      <c r="IE280" s="425"/>
      <c r="IF280" s="425"/>
      <c r="IG280" s="425"/>
      <c r="IH280" s="425"/>
      <c r="II280" s="425"/>
      <c r="IJ280" s="425"/>
      <c r="IK280" s="425"/>
      <c r="IL280" s="425"/>
      <c r="IM280" s="425"/>
      <c r="IN280" s="425"/>
      <c r="IO280" s="425"/>
      <c r="IP280" s="425"/>
      <c r="IQ280" s="425"/>
      <c r="IR280" s="425"/>
      <c r="IS280" s="425"/>
      <c r="IT280" s="425"/>
      <c r="IU280" s="425"/>
      <c r="IV280" s="425"/>
    </row>
    <row r="281" s="428" customFormat="1" ht="27.6" customHeight="1" spans="2:256">
      <c r="B281" s="465"/>
      <c r="GH281" s="425"/>
      <c r="GI281" s="425"/>
      <c r="GJ281" s="425"/>
      <c r="GK281" s="425"/>
      <c r="GL281" s="425"/>
      <c r="GM281" s="425"/>
      <c r="GN281" s="425"/>
      <c r="GO281" s="425"/>
      <c r="GP281" s="425"/>
      <c r="GQ281" s="425"/>
      <c r="GR281" s="425"/>
      <c r="GS281" s="425"/>
      <c r="GT281" s="425"/>
      <c r="GU281" s="425"/>
      <c r="GV281" s="425"/>
      <c r="GW281" s="425"/>
      <c r="GX281" s="425"/>
      <c r="GY281" s="425"/>
      <c r="GZ281" s="425"/>
      <c r="HA281" s="425"/>
      <c r="HB281" s="425"/>
      <c r="HC281" s="425"/>
      <c r="HD281" s="425"/>
      <c r="HE281" s="425"/>
      <c r="HF281" s="425"/>
      <c r="HG281" s="425"/>
      <c r="HH281" s="425"/>
      <c r="HI281" s="425"/>
      <c r="HJ281" s="425"/>
      <c r="HK281" s="425"/>
      <c r="HL281" s="425"/>
      <c r="HM281" s="425"/>
      <c r="HN281" s="425"/>
      <c r="HO281" s="425"/>
      <c r="HP281" s="425"/>
      <c r="HQ281" s="425"/>
      <c r="HR281" s="425"/>
      <c r="HS281" s="425"/>
      <c r="HT281" s="425"/>
      <c r="HU281" s="425"/>
      <c r="HV281" s="425"/>
      <c r="HW281" s="425"/>
      <c r="HX281" s="425"/>
      <c r="HY281" s="425"/>
      <c r="HZ281" s="425"/>
      <c r="IA281" s="425"/>
      <c r="IB281" s="425"/>
      <c r="IC281" s="425"/>
      <c r="ID281" s="425"/>
      <c r="IE281" s="425"/>
      <c r="IF281" s="425"/>
      <c r="IG281" s="425"/>
      <c r="IH281" s="425"/>
      <c r="II281" s="425"/>
      <c r="IJ281" s="425"/>
      <c r="IK281" s="425"/>
      <c r="IL281" s="425"/>
      <c r="IM281" s="425"/>
      <c r="IN281" s="425"/>
      <c r="IO281" s="425"/>
      <c r="IP281" s="425"/>
      <c r="IQ281" s="425"/>
      <c r="IR281" s="425"/>
      <c r="IS281" s="425"/>
      <c r="IT281" s="425"/>
      <c r="IU281" s="425"/>
      <c r="IV281" s="425"/>
    </row>
    <row r="282" s="428" customFormat="1" ht="27.6" customHeight="1" spans="2:256">
      <c r="B282" s="465"/>
      <c r="GH282" s="425"/>
      <c r="GI282" s="425"/>
      <c r="GJ282" s="425"/>
      <c r="GK282" s="425"/>
      <c r="GL282" s="425"/>
      <c r="GM282" s="425"/>
      <c r="GN282" s="425"/>
      <c r="GO282" s="425"/>
      <c r="GP282" s="425"/>
      <c r="GQ282" s="425"/>
      <c r="GR282" s="425"/>
      <c r="GS282" s="425"/>
      <c r="GT282" s="425"/>
      <c r="GU282" s="425"/>
      <c r="GV282" s="425"/>
      <c r="GW282" s="425"/>
      <c r="GX282" s="425"/>
      <c r="GY282" s="425"/>
      <c r="GZ282" s="425"/>
      <c r="HA282" s="425"/>
      <c r="HB282" s="425"/>
      <c r="HC282" s="425"/>
      <c r="HD282" s="425"/>
      <c r="HE282" s="425"/>
      <c r="HF282" s="425"/>
      <c r="HG282" s="425"/>
      <c r="HH282" s="425"/>
      <c r="HI282" s="425"/>
      <c r="HJ282" s="425"/>
      <c r="HK282" s="425"/>
      <c r="HL282" s="425"/>
      <c r="HM282" s="425"/>
      <c r="HN282" s="425"/>
      <c r="HO282" s="425"/>
      <c r="HP282" s="425"/>
      <c r="HQ282" s="425"/>
      <c r="HR282" s="425"/>
      <c r="HS282" s="425"/>
      <c r="HT282" s="425"/>
      <c r="HU282" s="425"/>
      <c r="HV282" s="425"/>
      <c r="HW282" s="425"/>
      <c r="HX282" s="425"/>
      <c r="HY282" s="425"/>
      <c r="HZ282" s="425"/>
      <c r="IA282" s="425"/>
      <c r="IB282" s="425"/>
      <c r="IC282" s="425"/>
      <c r="ID282" s="425"/>
      <c r="IE282" s="425"/>
      <c r="IF282" s="425"/>
      <c r="IG282" s="425"/>
      <c r="IH282" s="425"/>
      <c r="II282" s="425"/>
      <c r="IJ282" s="425"/>
      <c r="IK282" s="425"/>
      <c r="IL282" s="425"/>
      <c r="IM282" s="425"/>
      <c r="IN282" s="425"/>
      <c r="IO282" s="425"/>
      <c r="IP282" s="425"/>
      <c r="IQ282" s="425"/>
      <c r="IR282" s="425"/>
      <c r="IS282" s="425"/>
      <c r="IT282" s="425"/>
      <c r="IU282" s="425"/>
      <c r="IV282" s="425"/>
    </row>
    <row r="283" s="428" customFormat="1" ht="27.6" customHeight="1" spans="2:256">
      <c r="B283" s="465"/>
      <c r="GH283" s="425"/>
      <c r="GI283" s="425"/>
      <c r="GJ283" s="425"/>
      <c r="GK283" s="425"/>
      <c r="GL283" s="425"/>
      <c r="GM283" s="425"/>
      <c r="GN283" s="425"/>
      <c r="GO283" s="425"/>
      <c r="GP283" s="425"/>
      <c r="GQ283" s="425"/>
      <c r="GR283" s="425"/>
      <c r="GS283" s="425"/>
      <c r="GT283" s="425"/>
      <c r="GU283" s="425"/>
      <c r="GV283" s="425"/>
      <c r="GW283" s="425"/>
      <c r="GX283" s="425"/>
      <c r="GY283" s="425"/>
      <c r="GZ283" s="425"/>
      <c r="HA283" s="425"/>
      <c r="HB283" s="425"/>
      <c r="HC283" s="425"/>
      <c r="HD283" s="425"/>
      <c r="HE283" s="425"/>
      <c r="HF283" s="425"/>
      <c r="HG283" s="425"/>
      <c r="HH283" s="425"/>
      <c r="HI283" s="425"/>
      <c r="HJ283" s="425"/>
      <c r="HK283" s="425"/>
      <c r="HL283" s="425"/>
      <c r="HM283" s="425"/>
      <c r="HN283" s="425"/>
      <c r="HO283" s="425"/>
      <c r="HP283" s="425"/>
      <c r="HQ283" s="425"/>
      <c r="HR283" s="425"/>
      <c r="HS283" s="425"/>
      <c r="HT283" s="425"/>
      <c r="HU283" s="425"/>
      <c r="HV283" s="425"/>
      <c r="HW283" s="425"/>
      <c r="HX283" s="425"/>
      <c r="HY283" s="425"/>
      <c r="HZ283" s="425"/>
      <c r="IA283" s="425"/>
      <c r="IB283" s="425"/>
      <c r="IC283" s="425"/>
      <c r="ID283" s="425"/>
      <c r="IE283" s="425"/>
      <c r="IF283" s="425"/>
      <c r="IG283" s="425"/>
      <c r="IH283" s="425"/>
      <c r="II283" s="425"/>
      <c r="IJ283" s="425"/>
      <c r="IK283" s="425"/>
      <c r="IL283" s="425"/>
      <c r="IM283" s="425"/>
      <c r="IN283" s="425"/>
      <c r="IO283" s="425"/>
      <c r="IP283" s="425"/>
      <c r="IQ283" s="425"/>
      <c r="IR283" s="425"/>
      <c r="IS283" s="425"/>
      <c r="IT283" s="425"/>
      <c r="IU283" s="425"/>
      <c r="IV283" s="425"/>
    </row>
    <row r="284" s="428" customFormat="1" ht="27.6" customHeight="1" spans="2:256">
      <c r="B284" s="465"/>
      <c r="GH284" s="425"/>
      <c r="GI284" s="425"/>
      <c r="GJ284" s="425"/>
      <c r="GK284" s="425"/>
      <c r="GL284" s="425"/>
      <c r="GM284" s="425"/>
      <c r="GN284" s="425"/>
      <c r="GO284" s="425"/>
      <c r="GP284" s="425"/>
      <c r="GQ284" s="425"/>
      <c r="GR284" s="425"/>
      <c r="GS284" s="425"/>
      <c r="GT284" s="425"/>
      <c r="GU284" s="425"/>
      <c r="GV284" s="425"/>
      <c r="GW284" s="425"/>
      <c r="GX284" s="425"/>
      <c r="GY284" s="425"/>
      <c r="GZ284" s="425"/>
      <c r="HA284" s="425"/>
      <c r="HB284" s="425"/>
      <c r="HC284" s="425"/>
      <c r="HD284" s="425"/>
      <c r="HE284" s="425"/>
      <c r="HF284" s="425"/>
      <c r="HG284" s="425"/>
      <c r="HH284" s="425"/>
      <c r="HI284" s="425"/>
      <c r="HJ284" s="425"/>
      <c r="HK284" s="425"/>
      <c r="HL284" s="425"/>
      <c r="HM284" s="425"/>
      <c r="HN284" s="425"/>
      <c r="HO284" s="425"/>
      <c r="HP284" s="425"/>
      <c r="HQ284" s="425"/>
      <c r="HR284" s="425"/>
      <c r="HS284" s="425"/>
      <c r="HT284" s="425"/>
      <c r="HU284" s="425"/>
      <c r="HV284" s="425"/>
      <c r="HW284" s="425"/>
      <c r="HX284" s="425"/>
      <c r="HY284" s="425"/>
      <c r="HZ284" s="425"/>
      <c r="IA284" s="425"/>
      <c r="IB284" s="425"/>
      <c r="IC284" s="425"/>
      <c r="ID284" s="425"/>
      <c r="IE284" s="425"/>
      <c r="IF284" s="425"/>
      <c r="IG284" s="425"/>
      <c r="IH284" s="425"/>
      <c r="II284" s="425"/>
      <c r="IJ284" s="425"/>
      <c r="IK284" s="425"/>
      <c r="IL284" s="425"/>
      <c r="IM284" s="425"/>
      <c r="IN284" s="425"/>
      <c r="IO284" s="425"/>
      <c r="IP284" s="425"/>
      <c r="IQ284" s="425"/>
      <c r="IR284" s="425"/>
      <c r="IS284" s="425"/>
      <c r="IT284" s="425"/>
      <c r="IU284" s="425"/>
      <c r="IV284" s="425"/>
    </row>
    <row r="285" s="428" customFormat="1" ht="27.6" customHeight="1" spans="2:256">
      <c r="B285" s="465"/>
      <c r="GH285" s="425"/>
      <c r="GI285" s="425"/>
      <c r="GJ285" s="425"/>
      <c r="GK285" s="425"/>
      <c r="GL285" s="425"/>
      <c r="GM285" s="425"/>
      <c r="GN285" s="425"/>
      <c r="GO285" s="425"/>
      <c r="GP285" s="425"/>
      <c r="GQ285" s="425"/>
      <c r="GR285" s="425"/>
      <c r="GS285" s="425"/>
      <c r="GT285" s="425"/>
      <c r="GU285" s="425"/>
      <c r="GV285" s="425"/>
      <c r="GW285" s="425"/>
      <c r="GX285" s="425"/>
      <c r="GY285" s="425"/>
      <c r="GZ285" s="425"/>
      <c r="HA285" s="425"/>
      <c r="HB285" s="425"/>
      <c r="HC285" s="425"/>
      <c r="HD285" s="425"/>
      <c r="HE285" s="425"/>
      <c r="HF285" s="425"/>
      <c r="HG285" s="425"/>
      <c r="HH285" s="425"/>
      <c r="HI285" s="425"/>
      <c r="HJ285" s="425"/>
      <c r="HK285" s="425"/>
      <c r="HL285" s="425"/>
      <c r="HM285" s="425"/>
      <c r="HN285" s="425"/>
      <c r="HO285" s="425"/>
      <c r="HP285" s="425"/>
      <c r="HQ285" s="425"/>
      <c r="HR285" s="425"/>
      <c r="HS285" s="425"/>
      <c r="HT285" s="425"/>
      <c r="HU285" s="425"/>
      <c r="HV285" s="425"/>
      <c r="HW285" s="425"/>
      <c r="HX285" s="425"/>
      <c r="HY285" s="425"/>
      <c r="HZ285" s="425"/>
      <c r="IA285" s="425"/>
      <c r="IB285" s="425"/>
      <c r="IC285" s="425"/>
      <c r="ID285" s="425"/>
      <c r="IE285" s="425"/>
      <c r="IF285" s="425"/>
      <c r="IG285" s="425"/>
      <c r="IH285" s="425"/>
      <c r="II285" s="425"/>
      <c r="IJ285" s="425"/>
      <c r="IK285" s="425"/>
      <c r="IL285" s="425"/>
      <c r="IM285" s="425"/>
      <c r="IN285" s="425"/>
      <c r="IO285" s="425"/>
      <c r="IP285" s="425"/>
      <c r="IQ285" s="425"/>
      <c r="IR285" s="425"/>
      <c r="IS285" s="425"/>
      <c r="IT285" s="425"/>
      <c r="IU285" s="425"/>
      <c r="IV285" s="425"/>
    </row>
    <row r="286" s="428" customFormat="1" ht="27.6" customHeight="1" spans="2:256">
      <c r="B286" s="465"/>
      <c r="GH286" s="425"/>
      <c r="GI286" s="425"/>
      <c r="GJ286" s="425"/>
      <c r="GK286" s="425"/>
      <c r="GL286" s="425"/>
      <c r="GM286" s="425"/>
      <c r="GN286" s="425"/>
      <c r="GO286" s="425"/>
      <c r="GP286" s="425"/>
      <c r="GQ286" s="425"/>
      <c r="GR286" s="425"/>
      <c r="GS286" s="425"/>
      <c r="GT286" s="425"/>
      <c r="GU286" s="425"/>
      <c r="GV286" s="425"/>
      <c r="GW286" s="425"/>
      <c r="GX286" s="425"/>
      <c r="GY286" s="425"/>
      <c r="GZ286" s="425"/>
      <c r="HA286" s="425"/>
      <c r="HB286" s="425"/>
      <c r="HC286" s="425"/>
      <c r="HD286" s="425"/>
      <c r="HE286" s="425"/>
      <c r="HF286" s="425"/>
      <c r="HG286" s="425"/>
      <c r="HH286" s="425"/>
      <c r="HI286" s="425"/>
      <c r="HJ286" s="425"/>
      <c r="HK286" s="425"/>
      <c r="HL286" s="425"/>
      <c r="HM286" s="425"/>
      <c r="HN286" s="425"/>
      <c r="HO286" s="425"/>
      <c r="HP286" s="425"/>
      <c r="HQ286" s="425"/>
      <c r="HR286" s="425"/>
      <c r="HS286" s="425"/>
      <c r="HT286" s="425"/>
      <c r="HU286" s="425"/>
      <c r="HV286" s="425"/>
      <c r="HW286" s="425"/>
      <c r="HX286" s="425"/>
      <c r="HY286" s="425"/>
      <c r="HZ286" s="425"/>
      <c r="IA286" s="425"/>
      <c r="IB286" s="425"/>
      <c r="IC286" s="425"/>
      <c r="ID286" s="425"/>
      <c r="IE286" s="425"/>
      <c r="IF286" s="425"/>
      <c r="IG286" s="425"/>
      <c r="IH286" s="425"/>
      <c r="II286" s="425"/>
      <c r="IJ286" s="425"/>
      <c r="IK286" s="425"/>
      <c r="IL286" s="425"/>
      <c r="IM286" s="425"/>
      <c r="IN286" s="425"/>
      <c r="IO286" s="425"/>
      <c r="IP286" s="425"/>
      <c r="IQ286" s="425"/>
      <c r="IR286" s="425"/>
      <c r="IS286" s="425"/>
      <c r="IT286" s="425"/>
      <c r="IU286" s="425"/>
      <c r="IV286" s="425"/>
    </row>
    <row r="287" s="428" customFormat="1" ht="27.6" customHeight="1" spans="2:256">
      <c r="B287" s="465"/>
      <c r="GH287" s="425"/>
      <c r="GI287" s="425"/>
      <c r="GJ287" s="425"/>
      <c r="GK287" s="425"/>
      <c r="GL287" s="425"/>
      <c r="GM287" s="425"/>
      <c r="GN287" s="425"/>
      <c r="GO287" s="425"/>
      <c r="GP287" s="425"/>
      <c r="GQ287" s="425"/>
      <c r="GR287" s="425"/>
      <c r="GS287" s="425"/>
      <c r="GT287" s="425"/>
      <c r="GU287" s="425"/>
      <c r="GV287" s="425"/>
      <c r="GW287" s="425"/>
      <c r="GX287" s="425"/>
      <c r="GY287" s="425"/>
      <c r="GZ287" s="425"/>
      <c r="HA287" s="425"/>
      <c r="HB287" s="425"/>
      <c r="HC287" s="425"/>
      <c r="HD287" s="425"/>
      <c r="HE287" s="425"/>
      <c r="HF287" s="425"/>
      <c r="HG287" s="425"/>
      <c r="HH287" s="425"/>
      <c r="HI287" s="425"/>
      <c r="HJ287" s="425"/>
      <c r="HK287" s="425"/>
      <c r="HL287" s="425"/>
      <c r="HM287" s="425"/>
      <c r="HN287" s="425"/>
      <c r="HO287" s="425"/>
      <c r="HP287" s="425"/>
      <c r="HQ287" s="425"/>
      <c r="HR287" s="425"/>
      <c r="HS287" s="425"/>
      <c r="HT287" s="425"/>
      <c r="HU287" s="425"/>
      <c r="HV287" s="425"/>
      <c r="HW287" s="425"/>
      <c r="HX287" s="425"/>
      <c r="HY287" s="425"/>
      <c r="HZ287" s="425"/>
      <c r="IA287" s="425"/>
      <c r="IB287" s="425"/>
      <c r="IC287" s="425"/>
      <c r="ID287" s="425"/>
      <c r="IE287" s="425"/>
      <c r="IF287" s="425"/>
      <c r="IG287" s="425"/>
      <c r="IH287" s="425"/>
      <c r="II287" s="425"/>
      <c r="IJ287" s="425"/>
      <c r="IK287" s="425"/>
      <c r="IL287" s="425"/>
      <c r="IM287" s="425"/>
      <c r="IN287" s="425"/>
      <c r="IO287" s="425"/>
      <c r="IP287" s="425"/>
      <c r="IQ287" s="425"/>
      <c r="IR287" s="425"/>
      <c r="IS287" s="425"/>
      <c r="IT287" s="425"/>
      <c r="IU287" s="425"/>
      <c r="IV287" s="425"/>
    </row>
    <row r="288" s="428" customFormat="1" ht="27.6" customHeight="1" spans="2:256">
      <c r="B288" s="465"/>
      <c r="GH288" s="425"/>
      <c r="GI288" s="425"/>
      <c r="GJ288" s="425"/>
      <c r="GK288" s="425"/>
      <c r="GL288" s="425"/>
      <c r="GM288" s="425"/>
      <c r="GN288" s="425"/>
      <c r="GO288" s="425"/>
      <c r="GP288" s="425"/>
      <c r="GQ288" s="425"/>
      <c r="GR288" s="425"/>
      <c r="GS288" s="425"/>
      <c r="GT288" s="425"/>
      <c r="GU288" s="425"/>
      <c r="GV288" s="425"/>
      <c r="GW288" s="425"/>
      <c r="GX288" s="425"/>
      <c r="GY288" s="425"/>
      <c r="GZ288" s="425"/>
      <c r="HA288" s="425"/>
      <c r="HB288" s="425"/>
      <c r="HC288" s="425"/>
      <c r="HD288" s="425"/>
      <c r="HE288" s="425"/>
      <c r="HF288" s="425"/>
      <c r="HG288" s="425"/>
      <c r="HH288" s="425"/>
      <c r="HI288" s="425"/>
      <c r="HJ288" s="425"/>
      <c r="HK288" s="425"/>
      <c r="HL288" s="425"/>
      <c r="HM288" s="425"/>
      <c r="HN288" s="425"/>
      <c r="HO288" s="425"/>
      <c r="HP288" s="425"/>
      <c r="HQ288" s="425"/>
      <c r="HR288" s="425"/>
      <c r="HS288" s="425"/>
      <c r="HT288" s="425"/>
      <c r="HU288" s="425"/>
      <c r="HV288" s="425"/>
      <c r="HW288" s="425"/>
      <c r="HX288" s="425"/>
      <c r="HY288" s="425"/>
      <c r="HZ288" s="425"/>
      <c r="IA288" s="425"/>
      <c r="IB288" s="425"/>
      <c r="IC288" s="425"/>
      <c r="ID288" s="425"/>
      <c r="IE288" s="425"/>
      <c r="IF288" s="425"/>
      <c r="IG288" s="425"/>
      <c r="IH288" s="425"/>
      <c r="II288" s="425"/>
      <c r="IJ288" s="425"/>
      <c r="IK288" s="425"/>
      <c r="IL288" s="425"/>
      <c r="IM288" s="425"/>
      <c r="IN288" s="425"/>
      <c r="IO288" s="425"/>
      <c r="IP288" s="425"/>
      <c r="IQ288" s="425"/>
      <c r="IR288" s="425"/>
      <c r="IS288" s="425"/>
      <c r="IT288" s="425"/>
      <c r="IU288" s="425"/>
      <c r="IV288" s="425"/>
    </row>
    <row r="289" s="428" customFormat="1" ht="27.6" customHeight="1" spans="2:256">
      <c r="B289" s="465"/>
      <c r="GH289" s="425"/>
      <c r="GI289" s="425"/>
      <c r="GJ289" s="425"/>
      <c r="GK289" s="425"/>
      <c r="GL289" s="425"/>
      <c r="GM289" s="425"/>
      <c r="GN289" s="425"/>
      <c r="GO289" s="425"/>
      <c r="GP289" s="425"/>
      <c r="GQ289" s="425"/>
      <c r="GR289" s="425"/>
      <c r="GS289" s="425"/>
      <c r="GT289" s="425"/>
      <c r="GU289" s="425"/>
      <c r="GV289" s="425"/>
      <c r="GW289" s="425"/>
      <c r="GX289" s="425"/>
      <c r="GY289" s="425"/>
      <c r="GZ289" s="425"/>
      <c r="HA289" s="425"/>
      <c r="HB289" s="425"/>
      <c r="HC289" s="425"/>
      <c r="HD289" s="425"/>
      <c r="HE289" s="425"/>
      <c r="HF289" s="425"/>
      <c r="HG289" s="425"/>
      <c r="HH289" s="425"/>
      <c r="HI289" s="425"/>
      <c r="HJ289" s="425"/>
      <c r="HK289" s="425"/>
      <c r="HL289" s="425"/>
      <c r="HM289" s="425"/>
      <c r="HN289" s="425"/>
      <c r="HO289" s="425"/>
      <c r="HP289" s="425"/>
      <c r="HQ289" s="425"/>
      <c r="HR289" s="425"/>
      <c r="HS289" s="425"/>
      <c r="HT289" s="425"/>
      <c r="HU289" s="425"/>
      <c r="HV289" s="425"/>
      <c r="HW289" s="425"/>
      <c r="HX289" s="425"/>
      <c r="HY289" s="425"/>
      <c r="HZ289" s="425"/>
      <c r="IA289" s="425"/>
      <c r="IB289" s="425"/>
      <c r="IC289" s="425"/>
      <c r="ID289" s="425"/>
      <c r="IE289" s="425"/>
      <c r="IF289" s="425"/>
      <c r="IG289" s="425"/>
      <c r="IH289" s="425"/>
      <c r="II289" s="425"/>
      <c r="IJ289" s="425"/>
      <c r="IK289" s="425"/>
      <c r="IL289" s="425"/>
      <c r="IM289" s="425"/>
      <c r="IN289" s="425"/>
      <c r="IO289" s="425"/>
      <c r="IP289" s="425"/>
      <c r="IQ289" s="425"/>
      <c r="IR289" s="425"/>
      <c r="IS289" s="425"/>
      <c r="IT289" s="425"/>
      <c r="IU289" s="425"/>
      <c r="IV289" s="425"/>
    </row>
    <row r="290" s="428" customFormat="1" ht="27.6" customHeight="1" spans="2:256">
      <c r="B290" s="465"/>
      <c r="GH290" s="425"/>
      <c r="GI290" s="425"/>
      <c r="GJ290" s="425"/>
      <c r="GK290" s="425"/>
      <c r="GL290" s="425"/>
      <c r="GM290" s="425"/>
      <c r="GN290" s="425"/>
      <c r="GO290" s="425"/>
      <c r="GP290" s="425"/>
      <c r="GQ290" s="425"/>
      <c r="GR290" s="425"/>
      <c r="GS290" s="425"/>
      <c r="GT290" s="425"/>
      <c r="GU290" s="425"/>
      <c r="GV290" s="425"/>
      <c r="GW290" s="425"/>
      <c r="GX290" s="425"/>
      <c r="GY290" s="425"/>
      <c r="GZ290" s="425"/>
      <c r="HA290" s="425"/>
      <c r="HB290" s="425"/>
      <c r="HC290" s="425"/>
      <c r="HD290" s="425"/>
      <c r="HE290" s="425"/>
      <c r="HF290" s="425"/>
      <c r="HG290" s="425"/>
      <c r="HH290" s="425"/>
      <c r="HI290" s="425"/>
      <c r="HJ290" s="425"/>
      <c r="HK290" s="425"/>
      <c r="HL290" s="425"/>
      <c r="HM290" s="425"/>
      <c r="HN290" s="425"/>
      <c r="HO290" s="425"/>
      <c r="HP290" s="425"/>
      <c r="HQ290" s="425"/>
      <c r="HR290" s="425"/>
      <c r="HS290" s="425"/>
      <c r="HT290" s="425"/>
      <c r="HU290" s="425"/>
      <c r="HV290" s="425"/>
      <c r="HW290" s="425"/>
      <c r="HX290" s="425"/>
      <c r="HY290" s="425"/>
      <c r="HZ290" s="425"/>
      <c r="IA290" s="425"/>
      <c r="IB290" s="425"/>
      <c r="IC290" s="425"/>
      <c r="ID290" s="425"/>
      <c r="IE290" s="425"/>
      <c r="IF290" s="425"/>
      <c r="IG290" s="425"/>
      <c r="IH290" s="425"/>
      <c r="II290" s="425"/>
      <c r="IJ290" s="425"/>
      <c r="IK290" s="425"/>
      <c r="IL290" s="425"/>
      <c r="IM290" s="425"/>
      <c r="IN290" s="425"/>
      <c r="IO290" s="425"/>
      <c r="IP290" s="425"/>
      <c r="IQ290" s="425"/>
      <c r="IR290" s="425"/>
      <c r="IS290" s="425"/>
      <c r="IT290" s="425"/>
      <c r="IU290" s="425"/>
      <c r="IV290" s="425"/>
    </row>
    <row r="291" s="428" customFormat="1" ht="27.6" customHeight="1" spans="2:256">
      <c r="B291" s="465"/>
      <c r="GH291" s="425"/>
      <c r="GI291" s="425"/>
      <c r="GJ291" s="425"/>
      <c r="GK291" s="425"/>
      <c r="GL291" s="425"/>
      <c r="GM291" s="425"/>
      <c r="GN291" s="425"/>
      <c r="GO291" s="425"/>
      <c r="GP291" s="425"/>
      <c r="GQ291" s="425"/>
      <c r="GR291" s="425"/>
      <c r="GS291" s="425"/>
      <c r="GT291" s="425"/>
      <c r="GU291" s="425"/>
      <c r="GV291" s="425"/>
      <c r="GW291" s="425"/>
      <c r="GX291" s="425"/>
      <c r="GY291" s="425"/>
      <c r="GZ291" s="425"/>
      <c r="HA291" s="425"/>
      <c r="HB291" s="425"/>
      <c r="HC291" s="425"/>
      <c r="HD291" s="425"/>
      <c r="HE291" s="425"/>
      <c r="HF291" s="425"/>
      <c r="HG291" s="425"/>
      <c r="HH291" s="425"/>
      <c r="HI291" s="425"/>
      <c r="HJ291" s="425"/>
      <c r="HK291" s="425"/>
      <c r="HL291" s="425"/>
      <c r="HM291" s="425"/>
      <c r="HN291" s="425"/>
      <c r="HO291" s="425"/>
      <c r="HP291" s="425"/>
      <c r="HQ291" s="425"/>
      <c r="HR291" s="425"/>
      <c r="HS291" s="425"/>
      <c r="HT291" s="425"/>
      <c r="HU291" s="425"/>
      <c r="HV291" s="425"/>
      <c r="HW291" s="425"/>
      <c r="HX291" s="425"/>
      <c r="HY291" s="425"/>
      <c r="HZ291" s="425"/>
      <c r="IA291" s="425"/>
      <c r="IB291" s="425"/>
      <c r="IC291" s="425"/>
      <c r="ID291" s="425"/>
      <c r="IE291" s="425"/>
      <c r="IF291" s="425"/>
      <c r="IG291" s="425"/>
      <c r="IH291" s="425"/>
      <c r="II291" s="425"/>
      <c r="IJ291" s="425"/>
      <c r="IK291" s="425"/>
      <c r="IL291" s="425"/>
      <c r="IM291" s="425"/>
      <c r="IN291" s="425"/>
      <c r="IO291" s="425"/>
      <c r="IP291" s="425"/>
      <c r="IQ291" s="425"/>
      <c r="IR291" s="425"/>
      <c r="IS291" s="425"/>
      <c r="IT291" s="425"/>
      <c r="IU291" s="425"/>
      <c r="IV291" s="425"/>
    </row>
    <row r="292" s="428" customFormat="1" ht="27.6" customHeight="1" spans="2:256">
      <c r="B292" s="465"/>
      <c r="GH292" s="425"/>
      <c r="GI292" s="425"/>
      <c r="GJ292" s="425"/>
      <c r="GK292" s="425"/>
      <c r="GL292" s="425"/>
      <c r="GM292" s="425"/>
      <c r="GN292" s="425"/>
      <c r="GO292" s="425"/>
      <c r="GP292" s="425"/>
      <c r="GQ292" s="425"/>
      <c r="GR292" s="425"/>
      <c r="GS292" s="425"/>
      <c r="GT292" s="425"/>
      <c r="GU292" s="425"/>
      <c r="GV292" s="425"/>
      <c r="GW292" s="425"/>
      <c r="GX292" s="425"/>
      <c r="GY292" s="425"/>
      <c r="GZ292" s="425"/>
      <c r="HA292" s="425"/>
      <c r="HB292" s="425"/>
      <c r="HC292" s="425"/>
      <c r="HD292" s="425"/>
      <c r="HE292" s="425"/>
      <c r="HF292" s="425"/>
      <c r="HG292" s="425"/>
      <c r="HH292" s="425"/>
      <c r="HI292" s="425"/>
      <c r="HJ292" s="425"/>
      <c r="HK292" s="425"/>
      <c r="HL292" s="425"/>
      <c r="HM292" s="425"/>
      <c r="HN292" s="425"/>
      <c r="HO292" s="425"/>
      <c r="HP292" s="425"/>
      <c r="HQ292" s="425"/>
      <c r="HR292" s="425"/>
      <c r="HS292" s="425"/>
      <c r="HT292" s="425"/>
      <c r="HU292" s="425"/>
      <c r="HV292" s="425"/>
      <c r="HW292" s="425"/>
      <c r="HX292" s="425"/>
      <c r="HY292" s="425"/>
      <c r="HZ292" s="425"/>
      <c r="IA292" s="425"/>
      <c r="IB292" s="425"/>
      <c r="IC292" s="425"/>
      <c r="ID292" s="425"/>
      <c r="IE292" s="425"/>
      <c r="IF292" s="425"/>
      <c r="IG292" s="425"/>
      <c r="IH292" s="425"/>
      <c r="II292" s="425"/>
      <c r="IJ292" s="425"/>
      <c r="IK292" s="425"/>
      <c r="IL292" s="425"/>
      <c r="IM292" s="425"/>
      <c r="IN292" s="425"/>
      <c r="IO292" s="425"/>
      <c r="IP292" s="425"/>
      <c r="IQ292" s="425"/>
      <c r="IR292" s="425"/>
      <c r="IS292" s="425"/>
      <c r="IT292" s="425"/>
      <c r="IU292" s="425"/>
      <c r="IV292" s="425"/>
    </row>
    <row r="293" s="428" customFormat="1" ht="27.6" customHeight="1" spans="2:256">
      <c r="B293" s="465"/>
      <c r="GH293" s="425"/>
      <c r="GI293" s="425"/>
      <c r="GJ293" s="425"/>
      <c r="GK293" s="425"/>
      <c r="GL293" s="425"/>
      <c r="GM293" s="425"/>
      <c r="GN293" s="425"/>
      <c r="GO293" s="425"/>
      <c r="GP293" s="425"/>
      <c r="GQ293" s="425"/>
      <c r="GR293" s="425"/>
      <c r="GS293" s="425"/>
      <c r="GT293" s="425"/>
      <c r="GU293" s="425"/>
      <c r="GV293" s="425"/>
      <c r="GW293" s="425"/>
      <c r="GX293" s="425"/>
      <c r="GY293" s="425"/>
      <c r="GZ293" s="425"/>
      <c r="HA293" s="425"/>
      <c r="HB293" s="425"/>
      <c r="HC293" s="425"/>
      <c r="HD293" s="425"/>
      <c r="HE293" s="425"/>
      <c r="HF293" s="425"/>
      <c r="HG293" s="425"/>
      <c r="HH293" s="425"/>
      <c r="HI293" s="425"/>
      <c r="HJ293" s="425"/>
      <c r="HK293" s="425"/>
      <c r="HL293" s="425"/>
      <c r="HM293" s="425"/>
      <c r="HN293" s="425"/>
      <c r="HO293" s="425"/>
      <c r="HP293" s="425"/>
      <c r="HQ293" s="425"/>
      <c r="HR293" s="425"/>
      <c r="HS293" s="425"/>
      <c r="HT293" s="425"/>
      <c r="HU293" s="425"/>
      <c r="HV293" s="425"/>
      <c r="HW293" s="425"/>
      <c r="HX293" s="425"/>
      <c r="HY293" s="425"/>
      <c r="HZ293" s="425"/>
      <c r="IA293" s="425"/>
      <c r="IB293" s="425"/>
      <c r="IC293" s="425"/>
      <c r="ID293" s="425"/>
      <c r="IE293" s="425"/>
      <c r="IF293" s="425"/>
      <c r="IG293" s="425"/>
      <c r="IH293" s="425"/>
      <c r="II293" s="425"/>
      <c r="IJ293" s="425"/>
      <c r="IK293" s="425"/>
      <c r="IL293" s="425"/>
      <c r="IM293" s="425"/>
      <c r="IN293" s="425"/>
      <c r="IO293" s="425"/>
      <c r="IP293" s="425"/>
      <c r="IQ293" s="425"/>
      <c r="IR293" s="425"/>
      <c r="IS293" s="425"/>
      <c r="IT293" s="425"/>
      <c r="IU293" s="425"/>
      <c r="IV293" s="425"/>
    </row>
    <row r="294" s="428" customFormat="1" ht="27.6" customHeight="1" spans="2:256">
      <c r="B294" s="465"/>
      <c r="GH294" s="425"/>
      <c r="GI294" s="425"/>
      <c r="GJ294" s="425"/>
      <c r="GK294" s="425"/>
      <c r="GL294" s="425"/>
      <c r="GM294" s="425"/>
      <c r="GN294" s="425"/>
      <c r="GO294" s="425"/>
      <c r="GP294" s="425"/>
      <c r="GQ294" s="425"/>
      <c r="GR294" s="425"/>
      <c r="GS294" s="425"/>
      <c r="GT294" s="425"/>
      <c r="GU294" s="425"/>
      <c r="GV294" s="425"/>
      <c r="GW294" s="425"/>
      <c r="GX294" s="425"/>
      <c r="GY294" s="425"/>
      <c r="GZ294" s="425"/>
      <c r="HA294" s="425"/>
      <c r="HB294" s="425"/>
      <c r="HC294" s="425"/>
      <c r="HD294" s="425"/>
      <c r="HE294" s="425"/>
      <c r="HF294" s="425"/>
      <c r="HG294" s="425"/>
      <c r="HH294" s="425"/>
      <c r="HI294" s="425"/>
      <c r="HJ294" s="425"/>
      <c r="HK294" s="425"/>
      <c r="HL294" s="425"/>
      <c r="HM294" s="425"/>
      <c r="HN294" s="425"/>
      <c r="HO294" s="425"/>
      <c r="HP294" s="425"/>
      <c r="HQ294" s="425"/>
      <c r="HR294" s="425"/>
      <c r="HS294" s="425"/>
      <c r="HT294" s="425"/>
      <c r="HU294" s="425"/>
      <c r="HV294" s="425"/>
      <c r="HW294" s="425"/>
      <c r="HX294" s="425"/>
      <c r="HY294" s="425"/>
      <c r="HZ294" s="425"/>
      <c r="IA294" s="425"/>
      <c r="IB294" s="425"/>
      <c r="IC294" s="425"/>
      <c r="ID294" s="425"/>
      <c r="IE294" s="425"/>
      <c r="IF294" s="425"/>
      <c r="IG294" s="425"/>
      <c r="IH294" s="425"/>
      <c r="II294" s="425"/>
      <c r="IJ294" s="425"/>
      <c r="IK294" s="425"/>
      <c r="IL294" s="425"/>
      <c r="IM294" s="425"/>
      <c r="IN294" s="425"/>
      <c r="IO294" s="425"/>
      <c r="IP294" s="425"/>
      <c r="IQ294" s="425"/>
      <c r="IR294" s="425"/>
      <c r="IS294" s="425"/>
      <c r="IT294" s="425"/>
      <c r="IU294" s="425"/>
      <c r="IV294" s="425"/>
    </row>
    <row r="295" s="428" customFormat="1" ht="27.6" customHeight="1" spans="2:256">
      <c r="B295" s="465"/>
      <c r="GH295" s="425"/>
      <c r="GI295" s="425"/>
      <c r="GJ295" s="425"/>
      <c r="GK295" s="425"/>
      <c r="GL295" s="425"/>
      <c r="GM295" s="425"/>
      <c r="GN295" s="425"/>
      <c r="GO295" s="425"/>
      <c r="GP295" s="425"/>
      <c r="GQ295" s="425"/>
      <c r="GR295" s="425"/>
      <c r="GS295" s="425"/>
      <c r="GT295" s="425"/>
      <c r="GU295" s="425"/>
      <c r="GV295" s="425"/>
      <c r="GW295" s="425"/>
      <c r="GX295" s="425"/>
      <c r="GY295" s="425"/>
      <c r="GZ295" s="425"/>
      <c r="HA295" s="425"/>
      <c r="HB295" s="425"/>
      <c r="HC295" s="425"/>
      <c r="HD295" s="425"/>
      <c r="HE295" s="425"/>
      <c r="HF295" s="425"/>
      <c r="HG295" s="425"/>
      <c r="HH295" s="425"/>
      <c r="HI295" s="425"/>
      <c r="HJ295" s="425"/>
      <c r="HK295" s="425"/>
      <c r="HL295" s="425"/>
      <c r="HM295" s="425"/>
      <c r="HN295" s="425"/>
      <c r="HO295" s="425"/>
      <c r="HP295" s="425"/>
      <c r="HQ295" s="425"/>
      <c r="HR295" s="425"/>
      <c r="HS295" s="425"/>
      <c r="HT295" s="425"/>
      <c r="HU295" s="425"/>
      <c r="HV295" s="425"/>
      <c r="HW295" s="425"/>
      <c r="HX295" s="425"/>
      <c r="HY295" s="425"/>
      <c r="HZ295" s="425"/>
      <c r="IA295" s="425"/>
      <c r="IB295" s="425"/>
      <c r="IC295" s="425"/>
      <c r="ID295" s="425"/>
      <c r="IE295" s="425"/>
      <c r="IF295" s="425"/>
      <c r="IG295" s="425"/>
      <c r="IH295" s="425"/>
      <c r="II295" s="425"/>
      <c r="IJ295" s="425"/>
      <c r="IK295" s="425"/>
      <c r="IL295" s="425"/>
      <c r="IM295" s="425"/>
      <c r="IN295" s="425"/>
      <c r="IO295" s="425"/>
      <c r="IP295" s="425"/>
      <c r="IQ295" s="425"/>
      <c r="IR295" s="425"/>
      <c r="IS295" s="425"/>
      <c r="IT295" s="425"/>
      <c r="IU295" s="425"/>
      <c r="IV295" s="425"/>
    </row>
    <row r="296" s="428" customFormat="1" ht="27.6" customHeight="1" spans="2:256">
      <c r="B296" s="465"/>
      <c r="GH296" s="425"/>
      <c r="GI296" s="425"/>
      <c r="GJ296" s="425"/>
      <c r="GK296" s="425"/>
      <c r="GL296" s="425"/>
      <c r="GM296" s="425"/>
      <c r="GN296" s="425"/>
      <c r="GO296" s="425"/>
      <c r="GP296" s="425"/>
      <c r="GQ296" s="425"/>
      <c r="GR296" s="425"/>
      <c r="GS296" s="425"/>
      <c r="GT296" s="425"/>
      <c r="GU296" s="425"/>
      <c r="GV296" s="425"/>
      <c r="GW296" s="425"/>
      <c r="GX296" s="425"/>
      <c r="GY296" s="425"/>
      <c r="GZ296" s="425"/>
      <c r="HA296" s="425"/>
      <c r="HB296" s="425"/>
      <c r="HC296" s="425"/>
      <c r="HD296" s="425"/>
      <c r="HE296" s="425"/>
      <c r="HF296" s="425"/>
      <c r="HG296" s="425"/>
      <c r="HH296" s="425"/>
      <c r="HI296" s="425"/>
      <c r="HJ296" s="425"/>
      <c r="HK296" s="425"/>
      <c r="HL296" s="425"/>
      <c r="HM296" s="425"/>
      <c r="HN296" s="425"/>
      <c r="HO296" s="425"/>
      <c r="HP296" s="425"/>
      <c r="HQ296" s="425"/>
      <c r="HR296" s="425"/>
      <c r="HS296" s="425"/>
      <c r="HT296" s="425"/>
      <c r="HU296" s="425"/>
      <c r="HV296" s="425"/>
      <c r="HW296" s="425"/>
      <c r="HX296" s="425"/>
      <c r="HY296" s="425"/>
      <c r="HZ296" s="425"/>
      <c r="IA296" s="425"/>
      <c r="IB296" s="425"/>
      <c r="IC296" s="425"/>
      <c r="ID296" s="425"/>
      <c r="IE296" s="425"/>
      <c r="IF296" s="425"/>
      <c r="IG296" s="425"/>
      <c r="IH296" s="425"/>
      <c r="II296" s="425"/>
      <c r="IJ296" s="425"/>
      <c r="IK296" s="425"/>
      <c r="IL296" s="425"/>
      <c r="IM296" s="425"/>
      <c r="IN296" s="425"/>
      <c r="IO296" s="425"/>
      <c r="IP296" s="425"/>
      <c r="IQ296" s="425"/>
      <c r="IR296" s="425"/>
      <c r="IS296" s="425"/>
      <c r="IT296" s="425"/>
      <c r="IU296" s="425"/>
      <c r="IV296" s="425"/>
    </row>
    <row r="297" s="428" customFormat="1" ht="27.6" customHeight="1" spans="2:256">
      <c r="B297" s="465"/>
      <c r="GH297" s="425"/>
      <c r="GI297" s="425"/>
      <c r="GJ297" s="425"/>
      <c r="GK297" s="425"/>
      <c r="GL297" s="425"/>
      <c r="GM297" s="425"/>
      <c r="GN297" s="425"/>
      <c r="GO297" s="425"/>
      <c r="GP297" s="425"/>
      <c r="GQ297" s="425"/>
      <c r="GR297" s="425"/>
      <c r="GS297" s="425"/>
      <c r="GT297" s="425"/>
      <c r="GU297" s="425"/>
      <c r="GV297" s="425"/>
      <c r="GW297" s="425"/>
      <c r="GX297" s="425"/>
      <c r="GY297" s="425"/>
      <c r="GZ297" s="425"/>
      <c r="HA297" s="425"/>
      <c r="HB297" s="425"/>
      <c r="HC297" s="425"/>
      <c r="HD297" s="425"/>
      <c r="HE297" s="425"/>
      <c r="HF297" s="425"/>
      <c r="HG297" s="425"/>
      <c r="HH297" s="425"/>
      <c r="HI297" s="425"/>
      <c r="HJ297" s="425"/>
      <c r="HK297" s="425"/>
      <c r="HL297" s="425"/>
      <c r="HM297" s="425"/>
      <c r="HN297" s="425"/>
      <c r="HO297" s="425"/>
      <c r="HP297" s="425"/>
      <c r="HQ297" s="425"/>
      <c r="HR297" s="425"/>
      <c r="HS297" s="425"/>
      <c r="HT297" s="425"/>
      <c r="HU297" s="425"/>
      <c r="HV297" s="425"/>
      <c r="HW297" s="425"/>
      <c r="HX297" s="425"/>
      <c r="HY297" s="425"/>
      <c r="HZ297" s="425"/>
      <c r="IA297" s="425"/>
      <c r="IB297" s="425"/>
      <c r="IC297" s="425"/>
      <c r="ID297" s="425"/>
      <c r="IE297" s="425"/>
      <c r="IF297" s="425"/>
      <c r="IG297" s="425"/>
      <c r="IH297" s="425"/>
      <c r="II297" s="425"/>
      <c r="IJ297" s="425"/>
      <c r="IK297" s="425"/>
      <c r="IL297" s="425"/>
      <c r="IM297" s="425"/>
      <c r="IN297" s="425"/>
      <c r="IO297" s="425"/>
      <c r="IP297" s="425"/>
      <c r="IQ297" s="425"/>
      <c r="IR297" s="425"/>
      <c r="IS297" s="425"/>
      <c r="IT297" s="425"/>
      <c r="IU297" s="425"/>
      <c r="IV297" s="425"/>
    </row>
    <row r="298" s="428" customFormat="1" ht="27.6" customHeight="1" spans="2:256">
      <c r="B298" s="465"/>
      <c r="GH298" s="425"/>
      <c r="GI298" s="425"/>
      <c r="GJ298" s="425"/>
      <c r="GK298" s="425"/>
      <c r="GL298" s="425"/>
      <c r="GM298" s="425"/>
      <c r="GN298" s="425"/>
      <c r="GO298" s="425"/>
      <c r="GP298" s="425"/>
      <c r="GQ298" s="425"/>
      <c r="GR298" s="425"/>
      <c r="GS298" s="425"/>
      <c r="GT298" s="425"/>
      <c r="GU298" s="425"/>
      <c r="GV298" s="425"/>
      <c r="GW298" s="425"/>
      <c r="GX298" s="425"/>
      <c r="GY298" s="425"/>
      <c r="GZ298" s="425"/>
      <c r="HA298" s="425"/>
      <c r="HB298" s="425"/>
      <c r="HC298" s="425"/>
      <c r="HD298" s="425"/>
      <c r="HE298" s="425"/>
      <c r="HF298" s="425"/>
      <c r="HG298" s="425"/>
      <c r="HH298" s="425"/>
      <c r="HI298" s="425"/>
      <c r="HJ298" s="425"/>
      <c r="HK298" s="425"/>
      <c r="HL298" s="425"/>
      <c r="HM298" s="425"/>
      <c r="HN298" s="425"/>
      <c r="HO298" s="425"/>
      <c r="HP298" s="425"/>
      <c r="HQ298" s="425"/>
      <c r="HR298" s="425"/>
      <c r="HS298" s="425"/>
      <c r="HT298" s="425"/>
      <c r="HU298" s="425"/>
      <c r="HV298" s="425"/>
      <c r="HW298" s="425"/>
      <c r="HX298" s="425"/>
      <c r="HY298" s="425"/>
      <c r="HZ298" s="425"/>
      <c r="IA298" s="425"/>
      <c r="IB298" s="425"/>
      <c r="IC298" s="425"/>
      <c r="ID298" s="425"/>
      <c r="IE298" s="425"/>
      <c r="IF298" s="425"/>
      <c r="IG298" s="425"/>
      <c r="IH298" s="425"/>
      <c r="II298" s="425"/>
      <c r="IJ298" s="425"/>
      <c r="IK298" s="425"/>
      <c r="IL298" s="425"/>
      <c r="IM298" s="425"/>
      <c r="IN298" s="425"/>
      <c r="IO298" s="425"/>
      <c r="IP298" s="425"/>
      <c r="IQ298" s="425"/>
      <c r="IR298" s="425"/>
      <c r="IS298" s="425"/>
      <c r="IT298" s="425"/>
      <c r="IU298" s="425"/>
      <c r="IV298" s="425"/>
    </row>
    <row r="299" s="428" customFormat="1" ht="27.6" customHeight="1" spans="2:256">
      <c r="B299" s="465"/>
      <c r="GH299" s="425"/>
      <c r="GI299" s="425"/>
      <c r="GJ299" s="425"/>
      <c r="GK299" s="425"/>
      <c r="GL299" s="425"/>
      <c r="GM299" s="425"/>
      <c r="GN299" s="425"/>
      <c r="GO299" s="425"/>
      <c r="GP299" s="425"/>
      <c r="GQ299" s="425"/>
      <c r="GR299" s="425"/>
      <c r="GS299" s="425"/>
      <c r="GT299" s="425"/>
      <c r="GU299" s="425"/>
      <c r="GV299" s="425"/>
      <c r="GW299" s="425"/>
      <c r="GX299" s="425"/>
      <c r="GY299" s="425"/>
      <c r="GZ299" s="425"/>
      <c r="HA299" s="425"/>
      <c r="HB299" s="425"/>
      <c r="HC299" s="425"/>
      <c r="HD299" s="425"/>
      <c r="HE299" s="425"/>
      <c r="HF299" s="425"/>
      <c r="HG299" s="425"/>
      <c r="HH299" s="425"/>
      <c r="HI299" s="425"/>
      <c r="HJ299" s="425"/>
      <c r="HK299" s="425"/>
      <c r="HL299" s="425"/>
      <c r="HM299" s="425"/>
      <c r="HN299" s="425"/>
      <c r="HO299" s="425"/>
      <c r="HP299" s="425"/>
      <c r="HQ299" s="425"/>
      <c r="HR299" s="425"/>
      <c r="HS299" s="425"/>
      <c r="HT299" s="425"/>
      <c r="HU299" s="425"/>
      <c r="HV299" s="425"/>
      <c r="HW299" s="425"/>
      <c r="HX299" s="425"/>
      <c r="HY299" s="425"/>
      <c r="HZ299" s="425"/>
      <c r="IA299" s="425"/>
      <c r="IB299" s="425"/>
      <c r="IC299" s="425"/>
      <c r="ID299" s="425"/>
      <c r="IE299" s="425"/>
      <c r="IF299" s="425"/>
      <c r="IG299" s="425"/>
      <c r="IH299" s="425"/>
      <c r="II299" s="425"/>
      <c r="IJ299" s="425"/>
      <c r="IK299" s="425"/>
      <c r="IL299" s="425"/>
      <c r="IM299" s="425"/>
      <c r="IN299" s="425"/>
      <c r="IO299" s="425"/>
      <c r="IP299" s="425"/>
      <c r="IQ299" s="425"/>
      <c r="IR299" s="425"/>
      <c r="IS299" s="425"/>
      <c r="IT299" s="425"/>
      <c r="IU299" s="425"/>
      <c r="IV299" s="425"/>
    </row>
    <row r="300" s="428" customFormat="1" ht="27.6" customHeight="1" spans="2:256">
      <c r="B300" s="465"/>
      <c r="GH300" s="425"/>
      <c r="GI300" s="425"/>
      <c r="GJ300" s="425"/>
      <c r="GK300" s="425"/>
      <c r="GL300" s="425"/>
      <c r="GM300" s="425"/>
      <c r="GN300" s="425"/>
      <c r="GO300" s="425"/>
      <c r="GP300" s="425"/>
      <c r="GQ300" s="425"/>
      <c r="GR300" s="425"/>
      <c r="GS300" s="425"/>
      <c r="GT300" s="425"/>
      <c r="GU300" s="425"/>
      <c r="GV300" s="425"/>
      <c r="GW300" s="425"/>
      <c r="GX300" s="425"/>
      <c r="GY300" s="425"/>
      <c r="GZ300" s="425"/>
      <c r="HA300" s="425"/>
      <c r="HB300" s="425"/>
      <c r="HC300" s="425"/>
      <c r="HD300" s="425"/>
      <c r="HE300" s="425"/>
      <c r="HF300" s="425"/>
      <c r="HG300" s="425"/>
      <c r="HH300" s="425"/>
      <c r="HI300" s="425"/>
      <c r="HJ300" s="425"/>
      <c r="HK300" s="425"/>
      <c r="HL300" s="425"/>
      <c r="HM300" s="425"/>
      <c r="HN300" s="425"/>
      <c r="HO300" s="425"/>
      <c r="HP300" s="425"/>
      <c r="HQ300" s="425"/>
      <c r="HR300" s="425"/>
      <c r="HS300" s="425"/>
      <c r="HT300" s="425"/>
      <c r="HU300" s="425"/>
      <c r="HV300" s="425"/>
      <c r="HW300" s="425"/>
      <c r="HX300" s="425"/>
      <c r="HY300" s="425"/>
      <c r="HZ300" s="425"/>
      <c r="IA300" s="425"/>
      <c r="IB300" s="425"/>
      <c r="IC300" s="425"/>
      <c r="ID300" s="425"/>
      <c r="IE300" s="425"/>
      <c r="IF300" s="425"/>
      <c r="IG300" s="425"/>
      <c r="IH300" s="425"/>
      <c r="II300" s="425"/>
      <c r="IJ300" s="425"/>
      <c r="IK300" s="425"/>
      <c r="IL300" s="425"/>
      <c r="IM300" s="425"/>
      <c r="IN300" s="425"/>
      <c r="IO300" s="425"/>
      <c r="IP300" s="425"/>
      <c r="IQ300" s="425"/>
      <c r="IR300" s="425"/>
      <c r="IS300" s="425"/>
      <c r="IT300" s="425"/>
      <c r="IU300" s="425"/>
      <c r="IV300" s="425"/>
    </row>
    <row r="301" s="428" customFormat="1" ht="27.6" customHeight="1" spans="2:256">
      <c r="B301" s="465"/>
      <c r="GH301" s="425"/>
      <c r="GI301" s="425"/>
      <c r="GJ301" s="425"/>
      <c r="GK301" s="425"/>
      <c r="GL301" s="425"/>
      <c r="GM301" s="425"/>
      <c r="GN301" s="425"/>
      <c r="GO301" s="425"/>
      <c r="GP301" s="425"/>
      <c r="GQ301" s="425"/>
      <c r="GR301" s="425"/>
      <c r="GS301" s="425"/>
      <c r="GT301" s="425"/>
      <c r="GU301" s="425"/>
      <c r="GV301" s="425"/>
      <c r="GW301" s="425"/>
      <c r="GX301" s="425"/>
      <c r="GY301" s="425"/>
      <c r="GZ301" s="425"/>
      <c r="HA301" s="425"/>
      <c r="HB301" s="425"/>
      <c r="HC301" s="425"/>
      <c r="HD301" s="425"/>
      <c r="HE301" s="425"/>
      <c r="HF301" s="425"/>
      <c r="HG301" s="425"/>
      <c r="HH301" s="425"/>
      <c r="HI301" s="425"/>
      <c r="HJ301" s="425"/>
      <c r="HK301" s="425"/>
      <c r="HL301" s="425"/>
      <c r="HM301" s="425"/>
      <c r="HN301" s="425"/>
      <c r="HO301" s="425"/>
      <c r="HP301" s="425"/>
      <c r="HQ301" s="425"/>
      <c r="HR301" s="425"/>
      <c r="HS301" s="425"/>
      <c r="HT301" s="425"/>
      <c r="HU301" s="425"/>
      <c r="HV301" s="425"/>
      <c r="HW301" s="425"/>
      <c r="HX301" s="425"/>
      <c r="HY301" s="425"/>
      <c r="HZ301" s="425"/>
      <c r="IA301" s="425"/>
      <c r="IB301" s="425"/>
      <c r="IC301" s="425"/>
      <c r="ID301" s="425"/>
      <c r="IE301" s="425"/>
      <c r="IF301" s="425"/>
      <c r="IG301" s="425"/>
      <c r="IH301" s="425"/>
      <c r="II301" s="425"/>
      <c r="IJ301" s="425"/>
      <c r="IK301" s="425"/>
      <c r="IL301" s="425"/>
      <c r="IM301" s="425"/>
      <c r="IN301" s="425"/>
      <c r="IO301" s="425"/>
      <c r="IP301" s="425"/>
      <c r="IQ301" s="425"/>
      <c r="IR301" s="425"/>
      <c r="IS301" s="425"/>
      <c r="IT301" s="425"/>
      <c r="IU301" s="425"/>
      <c r="IV301" s="425"/>
    </row>
    <row r="302" s="428" customFormat="1" ht="27.6" customHeight="1" spans="2:256">
      <c r="B302" s="465"/>
      <c r="GH302" s="425"/>
      <c r="GI302" s="425"/>
      <c r="GJ302" s="425"/>
      <c r="GK302" s="425"/>
      <c r="GL302" s="425"/>
      <c r="GM302" s="425"/>
      <c r="GN302" s="425"/>
      <c r="GO302" s="425"/>
      <c r="GP302" s="425"/>
      <c r="GQ302" s="425"/>
      <c r="GR302" s="425"/>
      <c r="GS302" s="425"/>
      <c r="GT302" s="425"/>
      <c r="GU302" s="425"/>
      <c r="GV302" s="425"/>
      <c r="GW302" s="425"/>
      <c r="GX302" s="425"/>
      <c r="GY302" s="425"/>
      <c r="GZ302" s="425"/>
      <c r="HA302" s="425"/>
      <c r="HB302" s="425"/>
      <c r="HC302" s="425"/>
      <c r="HD302" s="425"/>
      <c r="HE302" s="425"/>
      <c r="HF302" s="425"/>
      <c r="HG302" s="425"/>
      <c r="HH302" s="425"/>
      <c r="HI302" s="425"/>
      <c r="HJ302" s="425"/>
      <c r="HK302" s="425"/>
      <c r="HL302" s="425"/>
      <c r="HM302" s="425"/>
      <c r="HN302" s="425"/>
      <c r="HO302" s="425"/>
      <c r="HP302" s="425"/>
      <c r="HQ302" s="425"/>
      <c r="HR302" s="425"/>
      <c r="HS302" s="425"/>
      <c r="HT302" s="425"/>
      <c r="HU302" s="425"/>
      <c r="HV302" s="425"/>
      <c r="HW302" s="425"/>
      <c r="HX302" s="425"/>
      <c r="HY302" s="425"/>
      <c r="HZ302" s="425"/>
      <c r="IA302" s="425"/>
      <c r="IB302" s="425"/>
      <c r="IC302" s="425"/>
      <c r="ID302" s="425"/>
      <c r="IE302" s="425"/>
      <c r="IF302" s="425"/>
      <c r="IG302" s="425"/>
      <c r="IH302" s="425"/>
      <c r="II302" s="425"/>
      <c r="IJ302" s="425"/>
      <c r="IK302" s="425"/>
      <c r="IL302" s="425"/>
      <c r="IM302" s="425"/>
      <c r="IN302" s="425"/>
      <c r="IO302" s="425"/>
      <c r="IP302" s="425"/>
      <c r="IQ302" s="425"/>
      <c r="IR302" s="425"/>
      <c r="IS302" s="425"/>
      <c r="IT302" s="425"/>
      <c r="IU302" s="425"/>
      <c r="IV302" s="425"/>
    </row>
    <row r="303" s="428" customFormat="1" ht="27.6" customHeight="1" spans="2:256">
      <c r="B303" s="465"/>
      <c r="GH303" s="425"/>
      <c r="GI303" s="425"/>
      <c r="GJ303" s="425"/>
      <c r="GK303" s="425"/>
      <c r="GL303" s="425"/>
      <c r="GM303" s="425"/>
      <c r="GN303" s="425"/>
      <c r="GO303" s="425"/>
      <c r="GP303" s="425"/>
      <c r="GQ303" s="425"/>
      <c r="GR303" s="425"/>
      <c r="GS303" s="425"/>
      <c r="GT303" s="425"/>
      <c r="GU303" s="425"/>
      <c r="GV303" s="425"/>
      <c r="GW303" s="425"/>
      <c r="GX303" s="425"/>
      <c r="GY303" s="425"/>
      <c r="GZ303" s="425"/>
      <c r="HA303" s="425"/>
      <c r="HB303" s="425"/>
      <c r="HC303" s="425"/>
      <c r="HD303" s="425"/>
      <c r="HE303" s="425"/>
      <c r="HF303" s="425"/>
      <c r="HG303" s="425"/>
      <c r="HH303" s="425"/>
      <c r="HI303" s="425"/>
      <c r="HJ303" s="425"/>
      <c r="HK303" s="425"/>
      <c r="HL303" s="425"/>
      <c r="HM303" s="425"/>
      <c r="HN303" s="425"/>
      <c r="HO303" s="425"/>
      <c r="HP303" s="425"/>
      <c r="HQ303" s="425"/>
      <c r="HR303" s="425"/>
      <c r="HS303" s="425"/>
      <c r="HT303" s="425"/>
      <c r="HU303" s="425"/>
      <c r="HV303" s="425"/>
      <c r="HW303" s="425"/>
      <c r="HX303" s="425"/>
      <c r="HY303" s="425"/>
      <c r="HZ303" s="425"/>
      <c r="IA303" s="425"/>
      <c r="IB303" s="425"/>
      <c r="IC303" s="425"/>
      <c r="ID303" s="425"/>
      <c r="IE303" s="425"/>
      <c r="IF303" s="425"/>
      <c r="IG303" s="425"/>
      <c r="IH303" s="425"/>
      <c r="II303" s="425"/>
      <c r="IJ303" s="425"/>
      <c r="IK303" s="425"/>
      <c r="IL303" s="425"/>
      <c r="IM303" s="425"/>
      <c r="IN303" s="425"/>
      <c r="IO303" s="425"/>
      <c r="IP303" s="425"/>
      <c r="IQ303" s="425"/>
      <c r="IR303" s="425"/>
      <c r="IS303" s="425"/>
      <c r="IT303" s="425"/>
      <c r="IU303" s="425"/>
      <c r="IV303" s="425"/>
    </row>
    <row r="304" s="428" customFormat="1" ht="27.6" customHeight="1" spans="2:256">
      <c r="B304" s="465"/>
      <c r="GH304" s="425"/>
      <c r="GI304" s="425"/>
      <c r="GJ304" s="425"/>
      <c r="GK304" s="425"/>
      <c r="GL304" s="425"/>
      <c r="GM304" s="425"/>
      <c r="GN304" s="425"/>
      <c r="GO304" s="425"/>
      <c r="GP304" s="425"/>
      <c r="GQ304" s="425"/>
      <c r="GR304" s="425"/>
      <c r="GS304" s="425"/>
      <c r="GT304" s="425"/>
      <c r="GU304" s="425"/>
      <c r="GV304" s="425"/>
      <c r="GW304" s="425"/>
      <c r="GX304" s="425"/>
      <c r="GY304" s="425"/>
      <c r="GZ304" s="425"/>
      <c r="HA304" s="425"/>
      <c r="HB304" s="425"/>
      <c r="HC304" s="425"/>
      <c r="HD304" s="425"/>
      <c r="HE304" s="425"/>
      <c r="HF304" s="425"/>
      <c r="HG304" s="425"/>
      <c r="HH304" s="425"/>
      <c r="HI304" s="425"/>
      <c r="HJ304" s="425"/>
      <c r="HK304" s="425"/>
      <c r="HL304" s="425"/>
      <c r="HM304" s="425"/>
      <c r="HN304" s="425"/>
      <c r="HO304" s="425"/>
      <c r="HP304" s="425"/>
      <c r="HQ304" s="425"/>
      <c r="HR304" s="425"/>
      <c r="HS304" s="425"/>
      <c r="HT304" s="425"/>
      <c r="HU304" s="425"/>
      <c r="HV304" s="425"/>
      <c r="HW304" s="425"/>
      <c r="HX304" s="425"/>
      <c r="HY304" s="425"/>
      <c r="HZ304" s="425"/>
      <c r="IA304" s="425"/>
      <c r="IB304" s="425"/>
      <c r="IC304" s="425"/>
      <c r="ID304" s="425"/>
      <c r="IE304" s="425"/>
      <c r="IF304" s="425"/>
      <c r="IG304" s="425"/>
      <c r="IH304" s="425"/>
      <c r="II304" s="425"/>
      <c r="IJ304" s="425"/>
      <c r="IK304" s="425"/>
      <c r="IL304" s="425"/>
      <c r="IM304" s="425"/>
      <c r="IN304" s="425"/>
      <c r="IO304" s="425"/>
      <c r="IP304" s="425"/>
      <c r="IQ304" s="425"/>
      <c r="IR304" s="425"/>
      <c r="IS304" s="425"/>
      <c r="IT304" s="425"/>
      <c r="IU304" s="425"/>
      <c r="IV304" s="425"/>
    </row>
    <row r="305" s="428" customFormat="1" ht="27.6" customHeight="1" spans="2:256">
      <c r="B305" s="465"/>
      <c r="GH305" s="425"/>
      <c r="GI305" s="425"/>
      <c r="GJ305" s="425"/>
      <c r="GK305" s="425"/>
      <c r="GL305" s="425"/>
      <c r="GM305" s="425"/>
      <c r="GN305" s="425"/>
      <c r="GO305" s="425"/>
      <c r="GP305" s="425"/>
      <c r="GQ305" s="425"/>
      <c r="GR305" s="425"/>
      <c r="GS305" s="425"/>
      <c r="GT305" s="425"/>
      <c r="GU305" s="425"/>
      <c r="GV305" s="425"/>
      <c r="GW305" s="425"/>
      <c r="GX305" s="425"/>
      <c r="GY305" s="425"/>
      <c r="GZ305" s="425"/>
      <c r="HA305" s="425"/>
      <c r="HB305" s="425"/>
      <c r="HC305" s="425"/>
      <c r="HD305" s="425"/>
      <c r="HE305" s="425"/>
      <c r="HF305" s="425"/>
      <c r="HG305" s="425"/>
      <c r="HH305" s="425"/>
      <c r="HI305" s="425"/>
      <c r="HJ305" s="425"/>
      <c r="HK305" s="425"/>
      <c r="HL305" s="425"/>
      <c r="HM305" s="425"/>
      <c r="HN305" s="425"/>
      <c r="HO305" s="425"/>
      <c r="HP305" s="425"/>
      <c r="HQ305" s="425"/>
      <c r="HR305" s="425"/>
      <c r="HS305" s="425"/>
      <c r="HT305" s="425"/>
      <c r="HU305" s="425"/>
      <c r="HV305" s="425"/>
      <c r="HW305" s="425"/>
      <c r="HX305" s="425"/>
      <c r="HY305" s="425"/>
      <c r="HZ305" s="425"/>
      <c r="IA305" s="425"/>
      <c r="IB305" s="425"/>
      <c r="IC305" s="425"/>
      <c r="ID305" s="425"/>
      <c r="IE305" s="425"/>
      <c r="IF305" s="425"/>
      <c r="IG305" s="425"/>
      <c r="IH305" s="425"/>
      <c r="II305" s="425"/>
      <c r="IJ305" s="425"/>
      <c r="IK305" s="425"/>
      <c r="IL305" s="425"/>
      <c r="IM305" s="425"/>
      <c r="IN305" s="425"/>
      <c r="IO305" s="425"/>
      <c r="IP305" s="425"/>
      <c r="IQ305" s="425"/>
      <c r="IR305" s="425"/>
      <c r="IS305" s="425"/>
      <c r="IT305" s="425"/>
      <c r="IU305" s="425"/>
      <c r="IV305" s="425"/>
    </row>
    <row r="306" s="428" customFormat="1" ht="27.6" customHeight="1" spans="2:256">
      <c r="B306" s="465"/>
      <c r="GH306" s="425"/>
      <c r="GI306" s="425"/>
      <c r="GJ306" s="425"/>
      <c r="GK306" s="425"/>
      <c r="GL306" s="425"/>
      <c r="GM306" s="425"/>
      <c r="GN306" s="425"/>
      <c r="GO306" s="425"/>
      <c r="GP306" s="425"/>
      <c r="GQ306" s="425"/>
      <c r="GR306" s="425"/>
      <c r="GS306" s="425"/>
      <c r="GT306" s="425"/>
      <c r="GU306" s="425"/>
      <c r="GV306" s="425"/>
      <c r="GW306" s="425"/>
      <c r="GX306" s="425"/>
      <c r="GY306" s="425"/>
      <c r="GZ306" s="425"/>
      <c r="HA306" s="425"/>
      <c r="HB306" s="425"/>
      <c r="HC306" s="425"/>
      <c r="HD306" s="425"/>
      <c r="HE306" s="425"/>
      <c r="HF306" s="425"/>
      <c r="HG306" s="425"/>
      <c r="HH306" s="425"/>
      <c r="HI306" s="425"/>
      <c r="HJ306" s="425"/>
      <c r="HK306" s="425"/>
      <c r="HL306" s="425"/>
      <c r="HM306" s="425"/>
      <c r="HN306" s="425"/>
      <c r="HO306" s="425"/>
      <c r="HP306" s="425"/>
      <c r="HQ306" s="425"/>
      <c r="HR306" s="425"/>
      <c r="HS306" s="425"/>
      <c r="HT306" s="425"/>
      <c r="HU306" s="425"/>
      <c r="HV306" s="425"/>
      <c r="HW306" s="425"/>
      <c r="HX306" s="425"/>
      <c r="HY306" s="425"/>
      <c r="HZ306" s="425"/>
      <c r="IA306" s="425"/>
      <c r="IB306" s="425"/>
      <c r="IC306" s="425"/>
      <c r="ID306" s="425"/>
      <c r="IE306" s="425"/>
      <c r="IF306" s="425"/>
      <c r="IG306" s="425"/>
      <c r="IH306" s="425"/>
      <c r="II306" s="425"/>
      <c r="IJ306" s="425"/>
      <c r="IK306" s="425"/>
      <c r="IL306" s="425"/>
      <c r="IM306" s="425"/>
      <c r="IN306" s="425"/>
      <c r="IO306" s="425"/>
      <c r="IP306" s="425"/>
      <c r="IQ306" s="425"/>
      <c r="IR306" s="425"/>
      <c r="IS306" s="425"/>
      <c r="IT306" s="425"/>
      <c r="IU306" s="425"/>
      <c r="IV306" s="425"/>
    </row>
    <row r="307" s="428" customFormat="1" ht="27.6" customHeight="1" spans="2:256">
      <c r="B307" s="465"/>
      <c r="GH307" s="425"/>
      <c r="GI307" s="425"/>
      <c r="GJ307" s="425"/>
      <c r="GK307" s="425"/>
      <c r="GL307" s="425"/>
      <c r="GM307" s="425"/>
      <c r="GN307" s="425"/>
      <c r="GO307" s="425"/>
      <c r="GP307" s="425"/>
      <c r="GQ307" s="425"/>
      <c r="GR307" s="425"/>
      <c r="GS307" s="425"/>
      <c r="GT307" s="425"/>
      <c r="GU307" s="425"/>
      <c r="GV307" s="425"/>
      <c r="GW307" s="425"/>
      <c r="GX307" s="425"/>
      <c r="GY307" s="425"/>
      <c r="GZ307" s="425"/>
      <c r="HA307" s="425"/>
      <c r="HB307" s="425"/>
      <c r="HC307" s="425"/>
      <c r="HD307" s="425"/>
      <c r="HE307" s="425"/>
      <c r="HF307" s="425"/>
      <c r="HG307" s="425"/>
      <c r="HH307" s="425"/>
      <c r="HI307" s="425"/>
      <c r="HJ307" s="425"/>
      <c r="HK307" s="425"/>
      <c r="HL307" s="425"/>
      <c r="HM307" s="425"/>
      <c r="HN307" s="425"/>
      <c r="HO307" s="425"/>
      <c r="HP307" s="425"/>
      <c r="HQ307" s="425"/>
      <c r="HR307" s="425"/>
      <c r="HS307" s="425"/>
      <c r="HT307" s="425"/>
      <c r="HU307" s="425"/>
      <c r="HV307" s="425"/>
      <c r="HW307" s="425"/>
      <c r="HX307" s="425"/>
      <c r="HY307" s="425"/>
      <c r="HZ307" s="425"/>
      <c r="IA307" s="425"/>
      <c r="IB307" s="425"/>
      <c r="IC307" s="425"/>
      <c r="ID307" s="425"/>
      <c r="IE307" s="425"/>
      <c r="IF307" s="425"/>
      <c r="IG307" s="425"/>
      <c r="IH307" s="425"/>
      <c r="II307" s="425"/>
      <c r="IJ307" s="425"/>
      <c r="IK307" s="425"/>
      <c r="IL307" s="425"/>
      <c r="IM307" s="425"/>
      <c r="IN307" s="425"/>
      <c r="IO307" s="425"/>
      <c r="IP307" s="425"/>
      <c r="IQ307" s="425"/>
      <c r="IR307" s="425"/>
      <c r="IS307" s="425"/>
      <c r="IT307" s="425"/>
      <c r="IU307" s="425"/>
      <c r="IV307" s="425"/>
    </row>
    <row r="308" s="428" customFormat="1" ht="27.6" customHeight="1" spans="2:256">
      <c r="B308" s="465"/>
      <c r="GH308" s="425"/>
      <c r="GI308" s="425"/>
      <c r="GJ308" s="425"/>
      <c r="GK308" s="425"/>
      <c r="GL308" s="425"/>
      <c r="GM308" s="425"/>
      <c r="GN308" s="425"/>
      <c r="GO308" s="425"/>
      <c r="GP308" s="425"/>
      <c r="GQ308" s="425"/>
      <c r="GR308" s="425"/>
      <c r="GS308" s="425"/>
      <c r="GT308" s="425"/>
      <c r="GU308" s="425"/>
      <c r="GV308" s="425"/>
      <c r="GW308" s="425"/>
      <c r="GX308" s="425"/>
      <c r="GY308" s="425"/>
      <c r="GZ308" s="425"/>
      <c r="HA308" s="425"/>
      <c r="HB308" s="425"/>
      <c r="HC308" s="425"/>
      <c r="HD308" s="425"/>
      <c r="HE308" s="425"/>
      <c r="HF308" s="425"/>
      <c r="HG308" s="425"/>
      <c r="HH308" s="425"/>
      <c r="HI308" s="425"/>
      <c r="HJ308" s="425"/>
      <c r="HK308" s="425"/>
      <c r="HL308" s="425"/>
      <c r="HM308" s="425"/>
      <c r="HN308" s="425"/>
      <c r="HO308" s="425"/>
      <c r="HP308" s="425"/>
      <c r="HQ308" s="425"/>
      <c r="HR308" s="425"/>
      <c r="HS308" s="425"/>
      <c r="HT308" s="425"/>
      <c r="HU308" s="425"/>
      <c r="HV308" s="425"/>
      <c r="HW308" s="425"/>
      <c r="HX308" s="425"/>
      <c r="HY308" s="425"/>
      <c r="HZ308" s="425"/>
      <c r="IA308" s="425"/>
      <c r="IB308" s="425"/>
      <c r="IC308" s="425"/>
      <c r="ID308" s="425"/>
      <c r="IE308" s="425"/>
      <c r="IF308" s="425"/>
      <c r="IG308" s="425"/>
      <c r="IH308" s="425"/>
      <c r="II308" s="425"/>
      <c r="IJ308" s="425"/>
      <c r="IK308" s="425"/>
      <c r="IL308" s="425"/>
      <c r="IM308" s="425"/>
      <c r="IN308" s="425"/>
      <c r="IO308" s="425"/>
      <c r="IP308" s="425"/>
      <c r="IQ308" s="425"/>
      <c r="IR308" s="425"/>
      <c r="IS308" s="425"/>
      <c r="IT308" s="425"/>
      <c r="IU308" s="425"/>
      <c r="IV308" s="425"/>
    </row>
    <row r="309" s="428" customFormat="1" ht="27.6" customHeight="1" spans="2:256">
      <c r="B309" s="465"/>
      <c r="GH309" s="425"/>
      <c r="GI309" s="425"/>
      <c r="GJ309" s="425"/>
      <c r="GK309" s="425"/>
      <c r="GL309" s="425"/>
      <c r="GM309" s="425"/>
      <c r="GN309" s="425"/>
      <c r="GO309" s="425"/>
      <c r="GP309" s="425"/>
      <c r="GQ309" s="425"/>
      <c r="GR309" s="425"/>
      <c r="GS309" s="425"/>
      <c r="GT309" s="425"/>
      <c r="GU309" s="425"/>
      <c r="GV309" s="425"/>
      <c r="GW309" s="425"/>
      <c r="GX309" s="425"/>
      <c r="GY309" s="425"/>
      <c r="GZ309" s="425"/>
      <c r="HA309" s="425"/>
      <c r="HB309" s="425"/>
      <c r="HC309" s="425"/>
      <c r="HD309" s="425"/>
      <c r="HE309" s="425"/>
      <c r="HF309" s="425"/>
      <c r="HG309" s="425"/>
      <c r="HH309" s="425"/>
      <c r="HI309" s="425"/>
      <c r="HJ309" s="425"/>
      <c r="HK309" s="425"/>
      <c r="HL309" s="425"/>
      <c r="HM309" s="425"/>
      <c r="HN309" s="425"/>
      <c r="HO309" s="425"/>
      <c r="HP309" s="425"/>
      <c r="HQ309" s="425"/>
      <c r="HR309" s="425"/>
      <c r="HS309" s="425"/>
      <c r="HT309" s="425"/>
      <c r="HU309" s="425"/>
      <c r="HV309" s="425"/>
      <c r="HW309" s="425"/>
      <c r="HX309" s="425"/>
      <c r="HY309" s="425"/>
      <c r="HZ309" s="425"/>
      <c r="IA309" s="425"/>
      <c r="IB309" s="425"/>
      <c r="IC309" s="425"/>
      <c r="ID309" s="425"/>
      <c r="IE309" s="425"/>
      <c r="IF309" s="425"/>
      <c r="IG309" s="425"/>
      <c r="IH309" s="425"/>
      <c r="II309" s="425"/>
      <c r="IJ309" s="425"/>
      <c r="IK309" s="425"/>
      <c r="IL309" s="425"/>
      <c r="IM309" s="425"/>
      <c r="IN309" s="425"/>
      <c r="IO309" s="425"/>
      <c r="IP309" s="425"/>
      <c r="IQ309" s="425"/>
      <c r="IR309" s="425"/>
      <c r="IS309" s="425"/>
      <c r="IT309" s="425"/>
      <c r="IU309" s="425"/>
      <c r="IV309" s="425"/>
    </row>
    <row r="310" s="428" customFormat="1" ht="27.6" customHeight="1" spans="2:256">
      <c r="B310" s="465"/>
      <c r="GH310" s="425"/>
      <c r="GI310" s="425"/>
      <c r="GJ310" s="425"/>
      <c r="GK310" s="425"/>
      <c r="GL310" s="425"/>
      <c r="GM310" s="425"/>
      <c r="GN310" s="425"/>
      <c r="GO310" s="425"/>
      <c r="GP310" s="425"/>
      <c r="GQ310" s="425"/>
      <c r="GR310" s="425"/>
      <c r="GS310" s="425"/>
      <c r="GT310" s="425"/>
      <c r="GU310" s="425"/>
      <c r="GV310" s="425"/>
      <c r="GW310" s="425"/>
      <c r="GX310" s="425"/>
      <c r="GY310" s="425"/>
      <c r="GZ310" s="425"/>
      <c r="HA310" s="425"/>
      <c r="HB310" s="425"/>
      <c r="HC310" s="425"/>
      <c r="HD310" s="425"/>
      <c r="HE310" s="425"/>
      <c r="HF310" s="425"/>
      <c r="HG310" s="425"/>
      <c r="HH310" s="425"/>
      <c r="HI310" s="425"/>
      <c r="HJ310" s="425"/>
      <c r="HK310" s="425"/>
      <c r="HL310" s="425"/>
      <c r="HM310" s="425"/>
      <c r="HN310" s="425"/>
      <c r="HO310" s="425"/>
      <c r="HP310" s="425"/>
      <c r="HQ310" s="425"/>
      <c r="HR310" s="425"/>
      <c r="HS310" s="425"/>
      <c r="HT310" s="425"/>
      <c r="HU310" s="425"/>
      <c r="HV310" s="425"/>
      <c r="HW310" s="425"/>
      <c r="HX310" s="425"/>
      <c r="HY310" s="425"/>
      <c r="HZ310" s="425"/>
      <c r="IA310" s="425"/>
      <c r="IB310" s="425"/>
      <c r="IC310" s="425"/>
      <c r="ID310" s="425"/>
      <c r="IE310" s="425"/>
      <c r="IF310" s="425"/>
      <c r="IG310" s="425"/>
      <c r="IH310" s="425"/>
      <c r="II310" s="425"/>
      <c r="IJ310" s="425"/>
      <c r="IK310" s="425"/>
      <c r="IL310" s="425"/>
      <c r="IM310" s="425"/>
      <c r="IN310" s="425"/>
      <c r="IO310" s="425"/>
      <c r="IP310" s="425"/>
      <c r="IQ310" s="425"/>
      <c r="IR310" s="425"/>
      <c r="IS310" s="425"/>
      <c r="IT310" s="425"/>
      <c r="IU310" s="425"/>
      <c r="IV310" s="425"/>
    </row>
    <row r="311" s="428" customFormat="1" ht="27.6" customHeight="1" spans="2:256">
      <c r="B311" s="465"/>
      <c r="GH311" s="425"/>
      <c r="GI311" s="425"/>
      <c r="GJ311" s="425"/>
      <c r="GK311" s="425"/>
      <c r="GL311" s="425"/>
      <c r="GM311" s="425"/>
      <c r="GN311" s="425"/>
      <c r="GO311" s="425"/>
      <c r="GP311" s="425"/>
      <c r="GQ311" s="425"/>
      <c r="GR311" s="425"/>
      <c r="GS311" s="425"/>
      <c r="GT311" s="425"/>
      <c r="GU311" s="425"/>
      <c r="GV311" s="425"/>
      <c r="GW311" s="425"/>
      <c r="GX311" s="425"/>
      <c r="GY311" s="425"/>
      <c r="GZ311" s="425"/>
      <c r="HA311" s="425"/>
      <c r="HB311" s="425"/>
      <c r="HC311" s="425"/>
      <c r="HD311" s="425"/>
      <c r="HE311" s="425"/>
      <c r="HF311" s="425"/>
      <c r="HG311" s="425"/>
      <c r="HH311" s="425"/>
      <c r="HI311" s="425"/>
      <c r="HJ311" s="425"/>
      <c r="HK311" s="425"/>
      <c r="HL311" s="425"/>
      <c r="HM311" s="425"/>
      <c r="HN311" s="425"/>
      <c r="HO311" s="425"/>
      <c r="HP311" s="425"/>
      <c r="HQ311" s="425"/>
      <c r="HR311" s="425"/>
      <c r="HS311" s="425"/>
      <c r="HT311" s="425"/>
      <c r="HU311" s="425"/>
      <c r="HV311" s="425"/>
      <c r="HW311" s="425"/>
      <c r="HX311" s="425"/>
      <c r="HY311" s="425"/>
      <c r="HZ311" s="425"/>
      <c r="IA311" s="425"/>
      <c r="IB311" s="425"/>
      <c r="IC311" s="425"/>
      <c r="ID311" s="425"/>
      <c r="IE311" s="425"/>
      <c r="IF311" s="425"/>
      <c r="IG311" s="425"/>
      <c r="IH311" s="425"/>
      <c r="II311" s="425"/>
      <c r="IJ311" s="425"/>
      <c r="IK311" s="425"/>
      <c r="IL311" s="425"/>
      <c r="IM311" s="425"/>
      <c r="IN311" s="425"/>
      <c r="IO311" s="425"/>
      <c r="IP311" s="425"/>
      <c r="IQ311" s="425"/>
      <c r="IR311" s="425"/>
      <c r="IS311" s="425"/>
      <c r="IT311" s="425"/>
      <c r="IU311" s="425"/>
      <c r="IV311" s="425"/>
    </row>
    <row r="312" s="428" customFormat="1" ht="27.6" customHeight="1" spans="2:256">
      <c r="B312" s="465"/>
      <c r="GH312" s="425"/>
      <c r="GI312" s="425"/>
      <c r="GJ312" s="425"/>
      <c r="GK312" s="425"/>
      <c r="GL312" s="425"/>
      <c r="GM312" s="425"/>
      <c r="GN312" s="425"/>
      <c r="GO312" s="425"/>
      <c r="GP312" s="425"/>
      <c r="GQ312" s="425"/>
      <c r="GR312" s="425"/>
      <c r="GS312" s="425"/>
      <c r="GT312" s="425"/>
      <c r="GU312" s="425"/>
      <c r="GV312" s="425"/>
      <c r="GW312" s="425"/>
      <c r="GX312" s="425"/>
      <c r="GY312" s="425"/>
      <c r="GZ312" s="425"/>
      <c r="HA312" s="425"/>
      <c r="HB312" s="425"/>
      <c r="HC312" s="425"/>
      <c r="HD312" s="425"/>
      <c r="HE312" s="425"/>
      <c r="HF312" s="425"/>
      <c r="HG312" s="425"/>
      <c r="HH312" s="425"/>
      <c r="HI312" s="425"/>
      <c r="HJ312" s="425"/>
      <c r="HK312" s="425"/>
      <c r="HL312" s="425"/>
      <c r="HM312" s="425"/>
      <c r="HN312" s="425"/>
      <c r="HO312" s="425"/>
      <c r="HP312" s="425"/>
      <c r="HQ312" s="425"/>
      <c r="HR312" s="425"/>
      <c r="HS312" s="425"/>
      <c r="HT312" s="425"/>
      <c r="HU312" s="425"/>
      <c r="HV312" s="425"/>
      <c r="HW312" s="425"/>
      <c r="HX312" s="425"/>
      <c r="HY312" s="425"/>
      <c r="HZ312" s="425"/>
      <c r="IA312" s="425"/>
      <c r="IB312" s="425"/>
      <c r="IC312" s="425"/>
      <c r="ID312" s="425"/>
      <c r="IE312" s="425"/>
      <c r="IF312" s="425"/>
      <c r="IG312" s="425"/>
      <c r="IH312" s="425"/>
      <c r="II312" s="425"/>
      <c r="IJ312" s="425"/>
      <c r="IK312" s="425"/>
      <c r="IL312" s="425"/>
      <c r="IM312" s="425"/>
      <c r="IN312" s="425"/>
      <c r="IO312" s="425"/>
      <c r="IP312" s="425"/>
      <c r="IQ312" s="425"/>
      <c r="IR312" s="425"/>
      <c r="IS312" s="425"/>
      <c r="IT312" s="425"/>
      <c r="IU312" s="425"/>
      <c r="IV312" s="425"/>
    </row>
    <row r="313" s="428" customFormat="1" ht="27.6" customHeight="1" spans="2:256">
      <c r="B313" s="465"/>
      <c r="GH313" s="425"/>
      <c r="GI313" s="425"/>
      <c r="GJ313" s="425"/>
      <c r="GK313" s="425"/>
      <c r="GL313" s="425"/>
      <c r="GM313" s="425"/>
      <c r="GN313" s="425"/>
      <c r="GO313" s="425"/>
      <c r="GP313" s="425"/>
      <c r="GQ313" s="425"/>
      <c r="GR313" s="425"/>
      <c r="GS313" s="425"/>
      <c r="GT313" s="425"/>
      <c r="GU313" s="425"/>
      <c r="GV313" s="425"/>
      <c r="GW313" s="425"/>
      <c r="GX313" s="425"/>
      <c r="GY313" s="425"/>
      <c r="GZ313" s="425"/>
      <c r="HA313" s="425"/>
      <c r="HB313" s="425"/>
      <c r="HC313" s="425"/>
      <c r="HD313" s="425"/>
      <c r="HE313" s="425"/>
      <c r="HF313" s="425"/>
      <c r="HG313" s="425"/>
      <c r="HH313" s="425"/>
      <c r="HI313" s="425"/>
      <c r="HJ313" s="425"/>
      <c r="HK313" s="425"/>
      <c r="HL313" s="425"/>
      <c r="HM313" s="425"/>
      <c r="HN313" s="425"/>
      <c r="HO313" s="425"/>
      <c r="HP313" s="425"/>
      <c r="HQ313" s="425"/>
      <c r="HR313" s="425"/>
      <c r="HS313" s="425"/>
      <c r="HT313" s="425"/>
      <c r="HU313" s="425"/>
      <c r="HV313" s="425"/>
      <c r="HW313" s="425"/>
      <c r="HX313" s="425"/>
      <c r="HY313" s="425"/>
      <c r="HZ313" s="425"/>
      <c r="IA313" s="425"/>
      <c r="IB313" s="425"/>
      <c r="IC313" s="425"/>
      <c r="ID313" s="425"/>
      <c r="IE313" s="425"/>
      <c r="IF313" s="425"/>
      <c r="IG313" s="425"/>
      <c r="IH313" s="425"/>
      <c r="II313" s="425"/>
      <c r="IJ313" s="425"/>
      <c r="IK313" s="425"/>
      <c r="IL313" s="425"/>
      <c r="IM313" s="425"/>
      <c r="IN313" s="425"/>
      <c r="IO313" s="425"/>
      <c r="IP313" s="425"/>
      <c r="IQ313" s="425"/>
      <c r="IR313" s="425"/>
      <c r="IS313" s="425"/>
      <c r="IT313" s="425"/>
      <c r="IU313" s="425"/>
      <c r="IV313" s="425"/>
    </row>
    <row r="314" s="428" customFormat="1" ht="27.6" customHeight="1" spans="2:256">
      <c r="B314" s="465"/>
      <c r="GH314" s="425"/>
      <c r="GI314" s="425"/>
      <c r="GJ314" s="425"/>
      <c r="GK314" s="425"/>
      <c r="GL314" s="425"/>
      <c r="GM314" s="425"/>
      <c r="GN314" s="425"/>
      <c r="GO314" s="425"/>
      <c r="GP314" s="425"/>
      <c r="GQ314" s="425"/>
      <c r="GR314" s="425"/>
      <c r="GS314" s="425"/>
      <c r="GT314" s="425"/>
      <c r="GU314" s="425"/>
      <c r="GV314" s="425"/>
      <c r="GW314" s="425"/>
      <c r="GX314" s="425"/>
      <c r="GY314" s="425"/>
      <c r="GZ314" s="425"/>
      <c r="HA314" s="425"/>
      <c r="HB314" s="425"/>
      <c r="HC314" s="425"/>
      <c r="HD314" s="425"/>
      <c r="HE314" s="425"/>
      <c r="HF314" s="425"/>
      <c r="HG314" s="425"/>
      <c r="HH314" s="425"/>
      <c r="HI314" s="425"/>
      <c r="HJ314" s="425"/>
      <c r="HK314" s="425"/>
      <c r="HL314" s="425"/>
      <c r="HM314" s="425"/>
      <c r="HN314" s="425"/>
      <c r="HO314" s="425"/>
      <c r="HP314" s="425"/>
      <c r="HQ314" s="425"/>
      <c r="HR314" s="425"/>
      <c r="HS314" s="425"/>
      <c r="HT314" s="425"/>
      <c r="HU314" s="425"/>
      <c r="HV314" s="425"/>
      <c r="HW314" s="425"/>
      <c r="HX314" s="425"/>
      <c r="HY314" s="425"/>
      <c r="HZ314" s="425"/>
      <c r="IA314" s="425"/>
      <c r="IB314" s="425"/>
      <c r="IC314" s="425"/>
      <c r="ID314" s="425"/>
      <c r="IE314" s="425"/>
      <c r="IF314" s="425"/>
      <c r="IG314" s="425"/>
      <c r="IH314" s="425"/>
      <c r="II314" s="425"/>
      <c r="IJ314" s="425"/>
      <c r="IK314" s="425"/>
      <c r="IL314" s="425"/>
      <c r="IM314" s="425"/>
      <c r="IN314" s="425"/>
      <c r="IO314" s="425"/>
      <c r="IP314" s="425"/>
      <c r="IQ314" s="425"/>
      <c r="IR314" s="425"/>
      <c r="IS314" s="425"/>
      <c r="IT314" s="425"/>
      <c r="IU314" s="425"/>
      <c r="IV314" s="425"/>
    </row>
    <row r="315" s="428" customFormat="1" ht="27.6" customHeight="1" spans="2:256">
      <c r="B315" s="465"/>
      <c r="GH315" s="425"/>
      <c r="GI315" s="425"/>
      <c r="GJ315" s="425"/>
      <c r="GK315" s="425"/>
      <c r="GL315" s="425"/>
      <c r="GM315" s="425"/>
      <c r="GN315" s="425"/>
      <c r="GO315" s="425"/>
      <c r="GP315" s="425"/>
      <c r="GQ315" s="425"/>
      <c r="GR315" s="425"/>
      <c r="GS315" s="425"/>
      <c r="GT315" s="425"/>
      <c r="GU315" s="425"/>
      <c r="GV315" s="425"/>
      <c r="GW315" s="425"/>
      <c r="GX315" s="425"/>
      <c r="GY315" s="425"/>
      <c r="GZ315" s="425"/>
      <c r="HA315" s="425"/>
      <c r="HB315" s="425"/>
      <c r="HC315" s="425"/>
      <c r="HD315" s="425"/>
      <c r="HE315" s="425"/>
      <c r="HF315" s="425"/>
      <c r="HG315" s="425"/>
      <c r="HH315" s="425"/>
      <c r="HI315" s="425"/>
      <c r="HJ315" s="425"/>
      <c r="HK315" s="425"/>
      <c r="HL315" s="425"/>
      <c r="HM315" s="425"/>
      <c r="HN315" s="425"/>
      <c r="HO315" s="425"/>
      <c r="HP315" s="425"/>
      <c r="HQ315" s="425"/>
      <c r="HR315" s="425"/>
      <c r="HS315" s="425"/>
      <c r="HT315" s="425"/>
      <c r="HU315" s="425"/>
      <c r="HV315" s="425"/>
      <c r="HW315" s="425"/>
      <c r="HX315" s="425"/>
      <c r="HY315" s="425"/>
      <c r="HZ315" s="425"/>
      <c r="IA315" s="425"/>
      <c r="IB315" s="425"/>
      <c r="IC315" s="425"/>
      <c r="ID315" s="425"/>
      <c r="IE315" s="425"/>
      <c r="IF315" s="425"/>
      <c r="IG315" s="425"/>
      <c r="IH315" s="425"/>
      <c r="II315" s="425"/>
      <c r="IJ315" s="425"/>
      <c r="IK315" s="425"/>
      <c r="IL315" s="425"/>
      <c r="IM315" s="425"/>
      <c r="IN315" s="425"/>
      <c r="IO315" s="425"/>
      <c r="IP315" s="425"/>
      <c r="IQ315" s="425"/>
      <c r="IR315" s="425"/>
      <c r="IS315" s="425"/>
      <c r="IT315" s="425"/>
      <c r="IU315" s="425"/>
      <c r="IV315" s="425"/>
    </row>
    <row r="316" s="428" customFormat="1" ht="27.6" customHeight="1" spans="2:256">
      <c r="B316" s="465"/>
      <c r="GH316" s="425"/>
      <c r="GI316" s="425"/>
      <c r="GJ316" s="425"/>
      <c r="GK316" s="425"/>
      <c r="GL316" s="425"/>
      <c r="GM316" s="425"/>
      <c r="GN316" s="425"/>
      <c r="GO316" s="425"/>
      <c r="GP316" s="425"/>
      <c r="GQ316" s="425"/>
      <c r="GR316" s="425"/>
      <c r="GS316" s="425"/>
      <c r="GT316" s="425"/>
      <c r="GU316" s="425"/>
      <c r="GV316" s="425"/>
      <c r="GW316" s="425"/>
      <c r="GX316" s="425"/>
      <c r="GY316" s="425"/>
      <c r="GZ316" s="425"/>
      <c r="HA316" s="425"/>
      <c r="HB316" s="425"/>
      <c r="HC316" s="425"/>
      <c r="HD316" s="425"/>
      <c r="HE316" s="425"/>
      <c r="HF316" s="425"/>
      <c r="HG316" s="425"/>
      <c r="HH316" s="425"/>
      <c r="HI316" s="425"/>
      <c r="HJ316" s="425"/>
      <c r="HK316" s="425"/>
      <c r="HL316" s="425"/>
      <c r="HM316" s="425"/>
      <c r="HN316" s="425"/>
      <c r="HO316" s="425"/>
      <c r="HP316" s="425"/>
      <c r="HQ316" s="425"/>
      <c r="HR316" s="425"/>
      <c r="HS316" s="425"/>
      <c r="HT316" s="425"/>
      <c r="HU316" s="425"/>
      <c r="HV316" s="425"/>
      <c r="HW316" s="425"/>
      <c r="HX316" s="425"/>
      <c r="HY316" s="425"/>
      <c r="HZ316" s="425"/>
      <c r="IA316" s="425"/>
      <c r="IB316" s="425"/>
      <c r="IC316" s="425"/>
      <c r="ID316" s="425"/>
      <c r="IE316" s="425"/>
      <c r="IF316" s="425"/>
      <c r="IG316" s="425"/>
      <c r="IH316" s="425"/>
      <c r="II316" s="425"/>
      <c r="IJ316" s="425"/>
      <c r="IK316" s="425"/>
      <c r="IL316" s="425"/>
      <c r="IM316" s="425"/>
      <c r="IN316" s="425"/>
      <c r="IO316" s="425"/>
      <c r="IP316" s="425"/>
      <c r="IQ316" s="425"/>
      <c r="IR316" s="425"/>
      <c r="IS316" s="425"/>
      <c r="IT316" s="425"/>
      <c r="IU316" s="425"/>
      <c r="IV316" s="425"/>
    </row>
    <row r="317" s="428" customFormat="1" ht="27.6" customHeight="1" spans="2:256">
      <c r="B317" s="465"/>
      <c r="GH317" s="425"/>
      <c r="GI317" s="425"/>
      <c r="GJ317" s="425"/>
      <c r="GK317" s="425"/>
      <c r="GL317" s="425"/>
      <c r="GM317" s="425"/>
      <c r="GN317" s="425"/>
      <c r="GO317" s="425"/>
      <c r="GP317" s="425"/>
      <c r="GQ317" s="425"/>
      <c r="GR317" s="425"/>
      <c r="GS317" s="425"/>
      <c r="GT317" s="425"/>
      <c r="GU317" s="425"/>
      <c r="GV317" s="425"/>
      <c r="GW317" s="425"/>
      <c r="GX317" s="425"/>
      <c r="GY317" s="425"/>
      <c r="GZ317" s="425"/>
      <c r="HA317" s="425"/>
      <c r="HB317" s="425"/>
      <c r="HC317" s="425"/>
      <c r="HD317" s="425"/>
      <c r="HE317" s="425"/>
      <c r="HF317" s="425"/>
      <c r="HG317" s="425"/>
      <c r="HH317" s="425"/>
      <c r="HI317" s="425"/>
      <c r="HJ317" s="425"/>
      <c r="HK317" s="425"/>
      <c r="HL317" s="425"/>
      <c r="HM317" s="425"/>
      <c r="HN317" s="425"/>
      <c r="HO317" s="425"/>
      <c r="HP317" s="425"/>
      <c r="HQ317" s="425"/>
      <c r="HR317" s="425"/>
      <c r="HS317" s="425"/>
      <c r="HT317" s="425"/>
      <c r="HU317" s="425"/>
      <c r="HV317" s="425"/>
      <c r="HW317" s="425"/>
      <c r="HX317" s="425"/>
      <c r="HY317" s="425"/>
      <c r="HZ317" s="425"/>
      <c r="IA317" s="425"/>
      <c r="IB317" s="425"/>
      <c r="IC317" s="425"/>
      <c r="ID317" s="425"/>
      <c r="IE317" s="425"/>
      <c r="IF317" s="425"/>
      <c r="IG317" s="425"/>
      <c r="IH317" s="425"/>
      <c r="II317" s="425"/>
      <c r="IJ317" s="425"/>
      <c r="IK317" s="425"/>
      <c r="IL317" s="425"/>
      <c r="IM317" s="425"/>
      <c r="IN317" s="425"/>
      <c r="IO317" s="425"/>
      <c r="IP317" s="425"/>
      <c r="IQ317" s="425"/>
      <c r="IR317" s="425"/>
      <c r="IS317" s="425"/>
      <c r="IT317" s="425"/>
      <c r="IU317" s="425"/>
      <c r="IV317" s="425"/>
    </row>
    <row r="318" s="428" customFormat="1" ht="27.6" customHeight="1" spans="2:256">
      <c r="B318" s="465"/>
      <c r="GH318" s="425"/>
      <c r="GI318" s="425"/>
      <c r="GJ318" s="425"/>
      <c r="GK318" s="425"/>
      <c r="GL318" s="425"/>
      <c r="GM318" s="425"/>
      <c r="GN318" s="425"/>
      <c r="GO318" s="425"/>
      <c r="GP318" s="425"/>
      <c r="GQ318" s="425"/>
      <c r="GR318" s="425"/>
      <c r="GS318" s="425"/>
      <c r="GT318" s="425"/>
      <c r="GU318" s="425"/>
      <c r="GV318" s="425"/>
      <c r="GW318" s="425"/>
      <c r="GX318" s="425"/>
      <c r="GY318" s="425"/>
      <c r="GZ318" s="425"/>
      <c r="HA318" s="425"/>
      <c r="HB318" s="425"/>
      <c r="HC318" s="425"/>
      <c r="HD318" s="425"/>
      <c r="HE318" s="425"/>
      <c r="HF318" s="425"/>
      <c r="HG318" s="425"/>
      <c r="HH318" s="425"/>
      <c r="HI318" s="425"/>
      <c r="HJ318" s="425"/>
      <c r="HK318" s="425"/>
      <c r="HL318" s="425"/>
      <c r="HM318" s="425"/>
      <c r="HN318" s="425"/>
      <c r="HO318" s="425"/>
      <c r="HP318" s="425"/>
      <c r="HQ318" s="425"/>
      <c r="HR318" s="425"/>
      <c r="HS318" s="425"/>
      <c r="HT318" s="425"/>
      <c r="HU318" s="425"/>
      <c r="HV318" s="425"/>
      <c r="HW318" s="425"/>
      <c r="HX318" s="425"/>
      <c r="HY318" s="425"/>
      <c r="HZ318" s="425"/>
      <c r="IA318" s="425"/>
      <c r="IB318" s="425"/>
      <c r="IC318" s="425"/>
      <c r="ID318" s="425"/>
      <c r="IE318" s="425"/>
      <c r="IF318" s="425"/>
      <c r="IG318" s="425"/>
      <c r="IH318" s="425"/>
      <c r="II318" s="425"/>
      <c r="IJ318" s="425"/>
      <c r="IK318" s="425"/>
      <c r="IL318" s="425"/>
      <c r="IM318" s="425"/>
      <c r="IN318" s="425"/>
      <c r="IO318" s="425"/>
      <c r="IP318" s="425"/>
      <c r="IQ318" s="425"/>
      <c r="IR318" s="425"/>
      <c r="IS318" s="425"/>
      <c r="IT318" s="425"/>
      <c r="IU318" s="425"/>
      <c r="IV318" s="425"/>
    </row>
    <row r="319" s="428" customFormat="1" ht="27.6" customHeight="1" spans="2:256">
      <c r="B319" s="465"/>
      <c r="GH319" s="425"/>
      <c r="GI319" s="425"/>
      <c r="GJ319" s="425"/>
      <c r="GK319" s="425"/>
      <c r="GL319" s="425"/>
      <c r="GM319" s="425"/>
      <c r="GN319" s="425"/>
      <c r="GO319" s="425"/>
      <c r="GP319" s="425"/>
      <c r="GQ319" s="425"/>
      <c r="GR319" s="425"/>
      <c r="GS319" s="425"/>
      <c r="GT319" s="425"/>
      <c r="GU319" s="425"/>
      <c r="GV319" s="425"/>
      <c r="GW319" s="425"/>
      <c r="GX319" s="425"/>
      <c r="GY319" s="425"/>
      <c r="GZ319" s="425"/>
      <c r="HA319" s="425"/>
      <c r="HB319" s="425"/>
      <c r="HC319" s="425"/>
      <c r="HD319" s="425"/>
      <c r="HE319" s="425"/>
      <c r="HF319" s="425"/>
      <c r="HG319" s="425"/>
      <c r="HH319" s="425"/>
      <c r="HI319" s="425"/>
      <c r="HJ319" s="425"/>
      <c r="HK319" s="425"/>
      <c r="HL319" s="425"/>
      <c r="HM319" s="425"/>
      <c r="HN319" s="425"/>
      <c r="HO319" s="425"/>
      <c r="HP319" s="425"/>
      <c r="HQ319" s="425"/>
      <c r="HR319" s="425"/>
      <c r="HS319" s="425"/>
      <c r="HT319" s="425"/>
      <c r="HU319" s="425"/>
      <c r="HV319" s="425"/>
      <c r="HW319" s="425"/>
      <c r="HX319" s="425"/>
      <c r="HY319" s="425"/>
      <c r="HZ319" s="425"/>
      <c r="IA319" s="425"/>
      <c r="IB319" s="425"/>
      <c r="IC319" s="425"/>
      <c r="ID319" s="425"/>
      <c r="IE319" s="425"/>
      <c r="IF319" s="425"/>
      <c r="IG319" s="425"/>
      <c r="IH319" s="425"/>
      <c r="II319" s="425"/>
      <c r="IJ319" s="425"/>
      <c r="IK319" s="425"/>
      <c r="IL319" s="425"/>
      <c r="IM319" s="425"/>
      <c r="IN319" s="425"/>
      <c r="IO319" s="425"/>
      <c r="IP319" s="425"/>
      <c r="IQ319" s="425"/>
      <c r="IR319" s="425"/>
      <c r="IS319" s="425"/>
      <c r="IT319" s="425"/>
      <c r="IU319" s="425"/>
      <c r="IV319" s="425"/>
    </row>
    <row r="320" s="428" customFormat="1" ht="27.6" customHeight="1" spans="2:256">
      <c r="B320" s="465"/>
      <c r="GH320" s="425"/>
      <c r="GI320" s="425"/>
      <c r="GJ320" s="425"/>
      <c r="GK320" s="425"/>
      <c r="GL320" s="425"/>
      <c r="GM320" s="425"/>
      <c r="GN320" s="425"/>
      <c r="GO320" s="425"/>
      <c r="GP320" s="425"/>
      <c r="GQ320" s="425"/>
      <c r="GR320" s="425"/>
      <c r="GS320" s="425"/>
      <c r="GT320" s="425"/>
      <c r="GU320" s="425"/>
      <c r="GV320" s="425"/>
      <c r="GW320" s="425"/>
      <c r="GX320" s="425"/>
      <c r="GY320" s="425"/>
      <c r="GZ320" s="425"/>
      <c r="HA320" s="425"/>
      <c r="HB320" s="425"/>
      <c r="HC320" s="425"/>
      <c r="HD320" s="425"/>
      <c r="HE320" s="425"/>
      <c r="HF320" s="425"/>
      <c r="HG320" s="425"/>
      <c r="HH320" s="425"/>
      <c r="HI320" s="425"/>
      <c r="HJ320" s="425"/>
      <c r="HK320" s="425"/>
      <c r="HL320" s="425"/>
      <c r="HM320" s="425"/>
      <c r="HN320" s="425"/>
      <c r="HO320" s="425"/>
      <c r="HP320" s="425"/>
      <c r="HQ320" s="425"/>
      <c r="HR320" s="425"/>
      <c r="HS320" s="425"/>
      <c r="HT320" s="425"/>
      <c r="HU320" s="425"/>
      <c r="HV320" s="425"/>
      <c r="HW320" s="425"/>
      <c r="HX320" s="425"/>
      <c r="HY320" s="425"/>
      <c r="HZ320" s="425"/>
      <c r="IA320" s="425"/>
      <c r="IB320" s="425"/>
      <c r="IC320" s="425"/>
      <c r="ID320" s="425"/>
      <c r="IE320" s="425"/>
      <c r="IF320" s="425"/>
      <c r="IG320" s="425"/>
      <c r="IH320" s="425"/>
      <c r="II320" s="425"/>
      <c r="IJ320" s="425"/>
      <c r="IK320" s="425"/>
      <c r="IL320" s="425"/>
      <c r="IM320" s="425"/>
      <c r="IN320" s="425"/>
      <c r="IO320" s="425"/>
      <c r="IP320" s="425"/>
      <c r="IQ320" s="425"/>
      <c r="IR320" s="425"/>
      <c r="IS320" s="425"/>
      <c r="IT320" s="425"/>
      <c r="IU320" s="425"/>
      <c r="IV320" s="425"/>
    </row>
    <row r="321" s="428" customFormat="1" ht="27.6" customHeight="1" spans="2:256">
      <c r="B321" s="465"/>
      <c r="GH321" s="425"/>
      <c r="GI321" s="425"/>
      <c r="GJ321" s="425"/>
      <c r="GK321" s="425"/>
      <c r="GL321" s="425"/>
      <c r="GM321" s="425"/>
      <c r="GN321" s="425"/>
      <c r="GO321" s="425"/>
      <c r="GP321" s="425"/>
      <c r="GQ321" s="425"/>
      <c r="GR321" s="425"/>
      <c r="GS321" s="425"/>
      <c r="GT321" s="425"/>
      <c r="GU321" s="425"/>
      <c r="GV321" s="425"/>
      <c r="GW321" s="425"/>
      <c r="GX321" s="425"/>
      <c r="GY321" s="425"/>
      <c r="GZ321" s="425"/>
      <c r="HA321" s="425"/>
      <c r="HB321" s="425"/>
      <c r="HC321" s="425"/>
      <c r="HD321" s="425"/>
      <c r="HE321" s="425"/>
      <c r="HF321" s="425"/>
      <c r="HG321" s="425"/>
      <c r="HH321" s="425"/>
      <c r="HI321" s="425"/>
      <c r="HJ321" s="425"/>
      <c r="HK321" s="425"/>
      <c r="HL321" s="425"/>
      <c r="HM321" s="425"/>
      <c r="HN321" s="425"/>
      <c r="HO321" s="425"/>
      <c r="HP321" s="425"/>
      <c r="HQ321" s="425"/>
      <c r="HR321" s="425"/>
      <c r="HS321" s="425"/>
      <c r="HT321" s="425"/>
      <c r="HU321" s="425"/>
      <c r="HV321" s="425"/>
      <c r="HW321" s="425"/>
      <c r="HX321" s="425"/>
      <c r="HY321" s="425"/>
      <c r="HZ321" s="425"/>
      <c r="IA321" s="425"/>
      <c r="IB321" s="425"/>
      <c r="IC321" s="425"/>
      <c r="ID321" s="425"/>
      <c r="IE321" s="425"/>
      <c r="IF321" s="425"/>
      <c r="IG321" s="425"/>
      <c r="IH321" s="425"/>
      <c r="II321" s="425"/>
      <c r="IJ321" s="425"/>
      <c r="IK321" s="425"/>
      <c r="IL321" s="425"/>
      <c r="IM321" s="425"/>
      <c r="IN321" s="425"/>
      <c r="IO321" s="425"/>
      <c r="IP321" s="425"/>
      <c r="IQ321" s="425"/>
      <c r="IR321" s="425"/>
      <c r="IS321" s="425"/>
      <c r="IT321" s="425"/>
      <c r="IU321" s="425"/>
      <c r="IV321" s="425"/>
    </row>
    <row r="322" s="428" customFormat="1" ht="27.6" customHeight="1" spans="2:256">
      <c r="B322" s="465"/>
      <c r="GH322" s="425"/>
      <c r="GI322" s="425"/>
      <c r="GJ322" s="425"/>
      <c r="GK322" s="425"/>
      <c r="GL322" s="425"/>
      <c r="GM322" s="425"/>
      <c r="GN322" s="425"/>
      <c r="GO322" s="425"/>
      <c r="GP322" s="425"/>
      <c r="GQ322" s="425"/>
      <c r="GR322" s="425"/>
      <c r="GS322" s="425"/>
      <c r="GT322" s="425"/>
      <c r="GU322" s="425"/>
      <c r="GV322" s="425"/>
      <c r="GW322" s="425"/>
      <c r="GX322" s="425"/>
      <c r="GY322" s="425"/>
      <c r="GZ322" s="425"/>
      <c r="HA322" s="425"/>
      <c r="HB322" s="425"/>
      <c r="HC322" s="425"/>
      <c r="HD322" s="425"/>
      <c r="HE322" s="425"/>
      <c r="HF322" s="425"/>
      <c r="HG322" s="425"/>
      <c r="HH322" s="425"/>
      <c r="HI322" s="425"/>
      <c r="HJ322" s="425"/>
      <c r="HK322" s="425"/>
      <c r="HL322" s="425"/>
      <c r="HM322" s="425"/>
      <c r="HN322" s="425"/>
      <c r="HO322" s="425"/>
      <c r="HP322" s="425"/>
      <c r="HQ322" s="425"/>
      <c r="HR322" s="425"/>
      <c r="HS322" s="425"/>
      <c r="HT322" s="425"/>
      <c r="HU322" s="425"/>
      <c r="HV322" s="425"/>
      <c r="HW322" s="425"/>
      <c r="HX322" s="425"/>
      <c r="HY322" s="425"/>
      <c r="HZ322" s="425"/>
      <c r="IA322" s="425"/>
      <c r="IB322" s="425"/>
      <c r="IC322" s="425"/>
      <c r="ID322" s="425"/>
      <c r="IE322" s="425"/>
      <c r="IF322" s="425"/>
      <c r="IG322" s="425"/>
      <c r="IH322" s="425"/>
      <c r="II322" s="425"/>
      <c r="IJ322" s="425"/>
      <c r="IK322" s="425"/>
      <c r="IL322" s="425"/>
      <c r="IM322" s="425"/>
      <c r="IN322" s="425"/>
      <c r="IO322" s="425"/>
      <c r="IP322" s="425"/>
      <c r="IQ322" s="425"/>
      <c r="IR322" s="425"/>
      <c r="IS322" s="425"/>
      <c r="IT322" s="425"/>
      <c r="IU322" s="425"/>
      <c r="IV322" s="425"/>
    </row>
    <row r="323" s="428" customFormat="1" ht="27.6" customHeight="1" spans="2:256">
      <c r="B323" s="465"/>
      <c r="GH323" s="425"/>
      <c r="GI323" s="425"/>
      <c r="GJ323" s="425"/>
      <c r="GK323" s="425"/>
      <c r="GL323" s="425"/>
      <c r="GM323" s="425"/>
      <c r="GN323" s="425"/>
      <c r="GO323" s="425"/>
      <c r="GP323" s="425"/>
      <c r="GQ323" s="425"/>
      <c r="GR323" s="425"/>
      <c r="GS323" s="425"/>
      <c r="GT323" s="425"/>
      <c r="GU323" s="425"/>
      <c r="GV323" s="425"/>
      <c r="GW323" s="425"/>
      <c r="GX323" s="425"/>
      <c r="GY323" s="425"/>
      <c r="GZ323" s="425"/>
      <c r="HA323" s="425"/>
      <c r="HB323" s="425"/>
      <c r="HC323" s="425"/>
      <c r="HD323" s="425"/>
      <c r="HE323" s="425"/>
      <c r="HF323" s="425"/>
      <c r="HG323" s="425"/>
      <c r="HH323" s="425"/>
      <c r="HI323" s="425"/>
      <c r="HJ323" s="425"/>
      <c r="HK323" s="425"/>
      <c r="HL323" s="425"/>
      <c r="HM323" s="425"/>
      <c r="HN323" s="425"/>
      <c r="HO323" s="425"/>
      <c r="HP323" s="425"/>
      <c r="HQ323" s="425"/>
      <c r="HR323" s="425"/>
      <c r="HS323" s="425"/>
      <c r="HT323" s="425"/>
      <c r="HU323" s="425"/>
      <c r="HV323" s="425"/>
      <c r="HW323" s="425"/>
      <c r="HX323" s="425"/>
      <c r="HY323" s="425"/>
      <c r="HZ323" s="425"/>
      <c r="IA323" s="425"/>
      <c r="IB323" s="425"/>
      <c r="IC323" s="425"/>
      <c r="ID323" s="425"/>
      <c r="IE323" s="425"/>
      <c r="IF323" s="425"/>
      <c r="IG323" s="425"/>
      <c r="IH323" s="425"/>
      <c r="II323" s="425"/>
      <c r="IJ323" s="425"/>
      <c r="IK323" s="425"/>
      <c r="IL323" s="425"/>
      <c r="IM323" s="425"/>
      <c r="IN323" s="425"/>
      <c r="IO323" s="425"/>
      <c r="IP323" s="425"/>
      <c r="IQ323" s="425"/>
      <c r="IR323" s="425"/>
      <c r="IS323" s="425"/>
      <c r="IT323" s="425"/>
      <c r="IU323" s="425"/>
      <c r="IV323" s="425"/>
    </row>
    <row r="324" s="428" customFormat="1" ht="27.6" customHeight="1" spans="2:256">
      <c r="B324" s="465"/>
      <c r="GH324" s="425"/>
      <c r="GI324" s="425"/>
      <c r="GJ324" s="425"/>
      <c r="GK324" s="425"/>
      <c r="GL324" s="425"/>
      <c r="GM324" s="425"/>
      <c r="GN324" s="425"/>
      <c r="GO324" s="425"/>
      <c r="GP324" s="425"/>
      <c r="GQ324" s="425"/>
      <c r="GR324" s="425"/>
      <c r="GS324" s="425"/>
      <c r="GT324" s="425"/>
      <c r="GU324" s="425"/>
      <c r="GV324" s="425"/>
      <c r="GW324" s="425"/>
      <c r="GX324" s="425"/>
      <c r="GY324" s="425"/>
      <c r="GZ324" s="425"/>
      <c r="HA324" s="425"/>
      <c r="HB324" s="425"/>
      <c r="HC324" s="425"/>
      <c r="HD324" s="425"/>
      <c r="HE324" s="425"/>
      <c r="HF324" s="425"/>
      <c r="HG324" s="425"/>
      <c r="HH324" s="425"/>
      <c r="HI324" s="425"/>
      <c r="HJ324" s="425"/>
      <c r="HK324" s="425"/>
      <c r="HL324" s="425"/>
      <c r="HM324" s="425"/>
      <c r="HN324" s="425"/>
      <c r="HO324" s="425"/>
      <c r="HP324" s="425"/>
      <c r="HQ324" s="425"/>
      <c r="HR324" s="425"/>
      <c r="HS324" s="425"/>
      <c r="HT324" s="425"/>
      <c r="HU324" s="425"/>
      <c r="HV324" s="425"/>
      <c r="HW324" s="425"/>
      <c r="HX324" s="425"/>
      <c r="HY324" s="425"/>
      <c r="HZ324" s="425"/>
      <c r="IA324" s="425"/>
      <c r="IB324" s="425"/>
      <c r="IC324" s="425"/>
      <c r="ID324" s="425"/>
      <c r="IE324" s="425"/>
      <c r="IF324" s="425"/>
      <c r="IG324" s="425"/>
      <c r="IH324" s="425"/>
      <c r="II324" s="425"/>
      <c r="IJ324" s="425"/>
      <c r="IK324" s="425"/>
      <c r="IL324" s="425"/>
      <c r="IM324" s="425"/>
      <c r="IN324" s="425"/>
      <c r="IO324" s="425"/>
      <c r="IP324" s="425"/>
      <c r="IQ324" s="425"/>
      <c r="IR324" s="425"/>
      <c r="IS324" s="425"/>
      <c r="IT324" s="425"/>
      <c r="IU324" s="425"/>
      <c r="IV324" s="425"/>
    </row>
    <row r="325" s="428" customFormat="1" ht="27.6" customHeight="1" spans="2:256">
      <c r="B325" s="465"/>
      <c r="GH325" s="425"/>
      <c r="GI325" s="425"/>
      <c r="GJ325" s="425"/>
      <c r="GK325" s="425"/>
      <c r="GL325" s="425"/>
      <c r="GM325" s="425"/>
      <c r="GN325" s="425"/>
      <c r="GO325" s="425"/>
      <c r="GP325" s="425"/>
      <c r="GQ325" s="425"/>
      <c r="GR325" s="425"/>
      <c r="GS325" s="425"/>
      <c r="GT325" s="425"/>
      <c r="GU325" s="425"/>
      <c r="GV325" s="425"/>
      <c r="GW325" s="425"/>
      <c r="GX325" s="425"/>
      <c r="GY325" s="425"/>
      <c r="GZ325" s="425"/>
      <c r="HA325" s="425"/>
      <c r="HB325" s="425"/>
      <c r="HC325" s="425"/>
      <c r="HD325" s="425"/>
      <c r="HE325" s="425"/>
      <c r="HF325" s="425"/>
      <c r="HG325" s="425"/>
      <c r="HH325" s="425"/>
      <c r="HI325" s="425"/>
      <c r="HJ325" s="425"/>
      <c r="HK325" s="425"/>
      <c r="HL325" s="425"/>
      <c r="HM325" s="425"/>
      <c r="HN325" s="425"/>
      <c r="HO325" s="425"/>
      <c r="HP325" s="425"/>
      <c r="HQ325" s="425"/>
      <c r="HR325" s="425"/>
      <c r="HS325" s="425"/>
      <c r="HT325" s="425"/>
      <c r="HU325" s="425"/>
      <c r="HV325" s="425"/>
      <c r="HW325" s="425"/>
      <c r="HX325" s="425"/>
      <c r="HY325" s="425"/>
      <c r="HZ325" s="425"/>
      <c r="IA325" s="425"/>
      <c r="IB325" s="425"/>
      <c r="IC325" s="425"/>
      <c r="ID325" s="425"/>
      <c r="IE325" s="425"/>
      <c r="IF325" s="425"/>
      <c r="IG325" s="425"/>
      <c r="IH325" s="425"/>
      <c r="II325" s="425"/>
      <c r="IJ325" s="425"/>
      <c r="IK325" s="425"/>
      <c r="IL325" s="425"/>
      <c r="IM325" s="425"/>
      <c r="IN325" s="425"/>
      <c r="IO325" s="425"/>
      <c r="IP325" s="425"/>
      <c r="IQ325" s="425"/>
      <c r="IR325" s="425"/>
      <c r="IS325" s="425"/>
      <c r="IT325" s="425"/>
      <c r="IU325" s="425"/>
      <c r="IV325" s="425"/>
    </row>
    <row r="326" s="428" customFormat="1" ht="27.6" customHeight="1" spans="2:256">
      <c r="B326" s="465"/>
      <c r="GH326" s="425"/>
      <c r="GI326" s="425"/>
      <c r="GJ326" s="425"/>
      <c r="GK326" s="425"/>
      <c r="GL326" s="425"/>
      <c r="GM326" s="425"/>
      <c r="GN326" s="425"/>
      <c r="GO326" s="425"/>
      <c r="GP326" s="425"/>
      <c r="GQ326" s="425"/>
      <c r="GR326" s="425"/>
      <c r="GS326" s="425"/>
      <c r="GT326" s="425"/>
      <c r="GU326" s="425"/>
      <c r="GV326" s="425"/>
      <c r="GW326" s="425"/>
      <c r="GX326" s="425"/>
      <c r="GY326" s="425"/>
      <c r="GZ326" s="425"/>
      <c r="HA326" s="425"/>
      <c r="HB326" s="425"/>
      <c r="HC326" s="425"/>
      <c r="HD326" s="425"/>
      <c r="HE326" s="425"/>
      <c r="HF326" s="425"/>
      <c r="HG326" s="425"/>
      <c r="HH326" s="425"/>
      <c r="HI326" s="425"/>
      <c r="HJ326" s="425"/>
      <c r="HK326" s="425"/>
      <c r="HL326" s="425"/>
      <c r="HM326" s="425"/>
      <c r="HN326" s="425"/>
      <c r="HO326" s="425"/>
      <c r="HP326" s="425"/>
      <c r="HQ326" s="425"/>
      <c r="HR326" s="425"/>
      <c r="HS326" s="425"/>
      <c r="HT326" s="425"/>
      <c r="HU326" s="425"/>
      <c r="HV326" s="425"/>
      <c r="HW326" s="425"/>
      <c r="HX326" s="425"/>
      <c r="HY326" s="425"/>
      <c r="HZ326" s="425"/>
      <c r="IA326" s="425"/>
      <c r="IB326" s="425"/>
      <c r="IC326" s="425"/>
      <c r="ID326" s="425"/>
      <c r="IE326" s="425"/>
      <c r="IF326" s="425"/>
      <c r="IG326" s="425"/>
      <c r="IH326" s="425"/>
      <c r="II326" s="425"/>
      <c r="IJ326" s="425"/>
      <c r="IK326" s="425"/>
      <c r="IL326" s="425"/>
      <c r="IM326" s="425"/>
      <c r="IN326" s="425"/>
      <c r="IO326" s="425"/>
      <c r="IP326" s="425"/>
      <c r="IQ326" s="425"/>
      <c r="IR326" s="425"/>
      <c r="IS326" s="425"/>
      <c r="IT326" s="425"/>
      <c r="IU326" s="425"/>
      <c r="IV326" s="425"/>
    </row>
    <row r="327" s="428" customFormat="1" ht="27.6" customHeight="1" spans="2:256">
      <c r="B327" s="465"/>
      <c r="GH327" s="425"/>
      <c r="GI327" s="425"/>
      <c r="GJ327" s="425"/>
      <c r="GK327" s="425"/>
      <c r="GL327" s="425"/>
      <c r="GM327" s="425"/>
      <c r="GN327" s="425"/>
      <c r="GO327" s="425"/>
      <c r="GP327" s="425"/>
      <c r="GQ327" s="425"/>
      <c r="GR327" s="425"/>
      <c r="GS327" s="425"/>
      <c r="GT327" s="425"/>
      <c r="GU327" s="425"/>
      <c r="GV327" s="425"/>
      <c r="GW327" s="425"/>
      <c r="GX327" s="425"/>
      <c r="GY327" s="425"/>
      <c r="GZ327" s="425"/>
      <c r="HA327" s="425"/>
      <c r="HB327" s="425"/>
      <c r="HC327" s="425"/>
      <c r="HD327" s="425"/>
      <c r="HE327" s="425"/>
      <c r="HF327" s="425"/>
      <c r="HG327" s="425"/>
      <c r="HH327" s="425"/>
      <c r="HI327" s="425"/>
      <c r="HJ327" s="425"/>
      <c r="HK327" s="425"/>
      <c r="HL327" s="425"/>
      <c r="HM327" s="425"/>
      <c r="HN327" s="425"/>
      <c r="HO327" s="425"/>
      <c r="HP327" s="425"/>
      <c r="HQ327" s="425"/>
      <c r="HR327" s="425"/>
      <c r="HS327" s="425"/>
      <c r="HT327" s="425"/>
      <c r="HU327" s="425"/>
      <c r="HV327" s="425"/>
      <c r="HW327" s="425"/>
      <c r="HX327" s="425"/>
      <c r="HY327" s="425"/>
      <c r="HZ327" s="425"/>
      <c r="IA327" s="425"/>
      <c r="IB327" s="425"/>
      <c r="IC327" s="425"/>
      <c r="ID327" s="425"/>
      <c r="IE327" s="425"/>
      <c r="IF327" s="425"/>
      <c r="IG327" s="425"/>
      <c r="IH327" s="425"/>
      <c r="II327" s="425"/>
      <c r="IJ327" s="425"/>
      <c r="IK327" s="425"/>
      <c r="IL327" s="425"/>
      <c r="IM327" s="425"/>
      <c r="IN327" s="425"/>
      <c r="IO327" s="425"/>
      <c r="IP327" s="425"/>
      <c r="IQ327" s="425"/>
      <c r="IR327" s="425"/>
      <c r="IS327" s="425"/>
      <c r="IT327" s="425"/>
      <c r="IU327" s="425"/>
      <c r="IV327" s="425"/>
    </row>
    <row r="328" s="428" customFormat="1" ht="27.6" customHeight="1" spans="2:256">
      <c r="B328" s="465"/>
      <c r="GH328" s="425"/>
      <c r="GI328" s="425"/>
      <c r="GJ328" s="425"/>
      <c r="GK328" s="425"/>
      <c r="GL328" s="425"/>
      <c r="GM328" s="425"/>
      <c r="GN328" s="425"/>
      <c r="GO328" s="425"/>
      <c r="GP328" s="425"/>
      <c r="GQ328" s="425"/>
      <c r="GR328" s="425"/>
      <c r="GS328" s="425"/>
      <c r="GT328" s="425"/>
      <c r="GU328" s="425"/>
      <c r="GV328" s="425"/>
      <c r="GW328" s="425"/>
      <c r="GX328" s="425"/>
      <c r="GY328" s="425"/>
      <c r="GZ328" s="425"/>
      <c r="HA328" s="425"/>
      <c r="HB328" s="425"/>
      <c r="HC328" s="425"/>
      <c r="HD328" s="425"/>
      <c r="HE328" s="425"/>
      <c r="HF328" s="425"/>
      <c r="HG328" s="425"/>
      <c r="HH328" s="425"/>
      <c r="HI328" s="425"/>
      <c r="HJ328" s="425"/>
      <c r="HK328" s="425"/>
      <c r="HL328" s="425"/>
      <c r="HM328" s="425"/>
      <c r="HN328" s="425"/>
      <c r="HO328" s="425"/>
      <c r="HP328" s="425"/>
      <c r="HQ328" s="425"/>
      <c r="HR328" s="425"/>
      <c r="HS328" s="425"/>
      <c r="HT328" s="425"/>
      <c r="HU328" s="425"/>
      <c r="HV328" s="425"/>
      <c r="HW328" s="425"/>
      <c r="HX328" s="425"/>
      <c r="HY328" s="425"/>
      <c r="HZ328" s="425"/>
      <c r="IA328" s="425"/>
      <c r="IB328" s="425"/>
      <c r="IC328" s="425"/>
      <c r="ID328" s="425"/>
      <c r="IE328" s="425"/>
      <c r="IF328" s="425"/>
      <c r="IG328" s="425"/>
      <c r="IH328" s="425"/>
      <c r="II328" s="425"/>
      <c r="IJ328" s="425"/>
      <c r="IK328" s="425"/>
      <c r="IL328" s="425"/>
      <c r="IM328" s="425"/>
      <c r="IN328" s="425"/>
      <c r="IO328" s="425"/>
      <c r="IP328" s="425"/>
      <c r="IQ328" s="425"/>
      <c r="IR328" s="425"/>
      <c r="IS328" s="425"/>
      <c r="IT328" s="425"/>
      <c r="IU328" s="425"/>
      <c r="IV328" s="425"/>
    </row>
    <row r="329" s="428" customFormat="1" ht="27.6" customHeight="1" spans="2:256">
      <c r="B329" s="465"/>
      <c r="GH329" s="425"/>
      <c r="GI329" s="425"/>
      <c r="GJ329" s="425"/>
      <c r="GK329" s="425"/>
      <c r="GL329" s="425"/>
      <c r="GM329" s="425"/>
      <c r="GN329" s="425"/>
      <c r="GO329" s="425"/>
      <c r="GP329" s="425"/>
      <c r="GQ329" s="425"/>
      <c r="GR329" s="425"/>
      <c r="GS329" s="425"/>
      <c r="GT329" s="425"/>
      <c r="GU329" s="425"/>
      <c r="GV329" s="425"/>
      <c r="GW329" s="425"/>
      <c r="GX329" s="425"/>
      <c r="GY329" s="425"/>
      <c r="GZ329" s="425"/>
      <c r="HA329" s="425"/>
      <c r="HB329" s="425"/>
      <c r="HC329" s="425"/>
      <c r="HD329" s="425"/>
      <c r="HE329" s="425"/>
      <c r="HF329" s="425"/>
      <c r="HG329" s="425"/>
      <c r="HH329" s="425"/>
      <c r="HI329" s="425"/>
      <c r="HJ329" s="425"/>
      <c r="HK329" s="425"/>
      <c r="HL329" s="425"/>
      <c r="HM329" s="425"/>
      <c r="HN329" s="425"/>
      <c r="HO329" s="425"/>
      <c r="HP329" s="425"/>
      <c r="HQ329" s="425"/>
      <c r="HR329" s="425"/>
      <c r="HS329" s="425"/>
      <c r="HT329" s="425"/>
      <c r="HU329" s="425"/>
      <c r="HV329" s="425"/>
      <c r="HW329" s="425"/>
      <c r="HX329" s="425"/>
      <c r="HY329" s="425"/>
      <c r="HZ329" s="425"/>
      <c r="IA329" s="425"/>
      <c r="IB329" s="425"/>
      <c r="IC329" s="425"/>
      <c r="ID329" s="425"/>
      <c r="IE329" s="425"/>
      <c r="IF329" s="425"/>
      <c r="IG329" s="425"/>
      <c r="IH329" s="425"/>
      <c r="II329" s="425"/>
      <c r="IJ329" s="425"/>
      <c r="IK329" s="425"/>
      <c r="IL329" s="425"/>
      <c r="IM329" s="425"/>
      <c r="IN329" s="425"/>
      <c r="IO329" s="425"/>
      <c r="IP329" s="425"/>
      <c r="IQ329" s="425"/>
      <c r="IR329" s="425"/>
      <c r="IS329" s="425"/>
      <c r="IT329" s="425"/>
      <c r="IU329" s="425"/>
      <c r="IV329" s="425"/>
    </row>
    <row r="330" s="428" customFormat="1" ht="27.6" customHeight="1" spans="2:256">
      <c r="B330" s="465"/>
      <c r="GH330" s="425"/>
      <c r="GI330" s="425"/>
      <c r="GJ330" s="425"/>
      <c r="GK330" s="425"/>
      <c r="GL330" s="425"/>
      <c r="GM330" s="425"/>
      <c r="GN330" s="425"/>
      <c r="GO330" s="425"/>
      <c r="GP330" s="425"/>
      <c r="GQ330" s="425"/>
      <c r="GR330" s="425"/>
      <c r="GS330" s="425"/>
      <c r="GT330" s="425"/>
      <c r="GU330" s="425"/>
      <c r="GV330" s="425"/>
      <c r="GW330" s="425"/>
      <c r="GX330" s="425"/>
      <c r="GY330" s="425"/>
      <c r="GZ330" s="425"/>
      <c r="HA330" s="425"/>
      <c r="HB330" s="425"/>
      <c r="HC330" s="425"/>
      <c r="HD330" s="425"/>
      <c r="HE330" s="425"/>
      <c r="HF330" s="425"/>
      <c r="HG330" s="425"/>
      <c r="HH330" s="425"/>
      <c r="HI330" s="425"/>
      <c r="HJ330" s="425"/>
      <c r="HK330" s="425"/>
      <c r="HL330" s="425"/>
      <c r="HM330" s="425"/>
      <c r="HN330" s="425"/>
      <c r="HO330" s="425"/>
      <c r="HP330" s="425"/>
      <c r="HQ330" s="425"/>
      <c r="HR330" s="425"/>
      <c r="HS330" s="425"/>
      <c r="HT330" s="425"/>
      <c r="HU330" s="425"/>
      <c r="HV330" s="425"/>
      <c r="HW330" s="425"/>
      <c r="HX330" s="425"/>
      <c r="HY330" s="425"/>
      <c r="HZ330" s="425"/>
      <c r="IA330" s="425"/>
      <c r="IB330" s="425"/>
      <c r="IC330" s="425"/>
      <c r="ID330" s="425"/>
      <c r="IE330" s="425"/>
      <c r="IF330" s="425"/>
      <c r="IG330" s="425"/>
      <c r="IH330" s="425"/>
      <c r="II330" s="425"/>
      <c r="IJ330" s="425"/>
      <c r="IK330" s="425"/>
      <c r="IL330" s="425"/>
      <c r="IM330" s="425"/>
      <c r="IN330" s="425"/>
      <c r="IO330" s="425"/>
      <c r="IP330" s="425"/>
      <c r="IQ330" s="425"/>
      <c r="IR330" s="425"/>
      <c r="IS330" s="425"/>
      <c r="IT330" s="425"/>
      <c r="IU330" s="425"/>
      <c r="IV330" s="425"/>
    </row>
    <row r="331" s="428" customFormat="1" ht="27.6" customHeight="1" spans="2:256">
      <c r="B331" s="465"/>
      <c r="GH331" s="425"/>
      <c r="GI331" s="425"/>
      <c r="GJ331" s="425"/>
      <c r="GK331" s="425"/>
      <c r="GL331" s="425"/>
      <c r="GM331" s="425"/>
      <c r="GN331" s="425"/>
      <c r="GO331" s="425"/>
      <c r="GP331" s="425"/>
      <c r="GQ331" s="425"/>
      <c r="GR331" s="425"/>
      <c r="GS331" s="425"/>
      <c r="GT331" s="425"/>
      <c r="GU331" s="425"/>
      <c r="GV331" s="425"/>
      <c r="GW331" s="425"/>
      <c r="GX331" s="425"/>
      <c r="GY331" s="425"/>
      <c r="GZ331" s="425"/>
      <c r="HA331" s="425"/>
      <c r="HB331" s="425"/>
      <c r="HC331" s="425"/>
      <c r="HD331" s="425"/>
      <c r="HE331" s="425"/>
      <c r="HF331" s="425"/>
      <c r="HG331" s="425"/>
      <c r="HH331" s="425"/>
      <c r="HI331" s="425"/>
      <c r="HJ331" s="425"/>
      <c r="HK331" s="425"/>
      <c r="HL331" s="425"/>
      <c r="HM331" s="425"/>
      <c r="HN331" s="425"/>
      <c r="HO331" s="425"/>
      <c r="HP331" s="425"/>
      <c r="HQ331" s="425"/>
      <c r="HR331" s="425"/>
      <c r="HS331" s="425"/>
      <c r="HT331" s="425"/>
      <c r="HU331" s="425"/>
      <c r="HV331" s="425"/>
      <c r="HW331" s="425"/>
      <c r="HX331" s="425"/>
      <c r="HY331" s="425"/>
      <c r="HZ331" s="425"/>
      <c r="IA331" s="425"/>
      <c r="IB331" s="425"/>
      <c r="IC331" s="425"/>
      <c r="ID331" s="425"/>
      <c r="IE331" s="425"/>
      <c r="IF331" s="425"/>
      <c r="IG331" s="425"/>
      <c r="IH331" s="425"/>
      <c r="II331" s="425"/>
      <c r="IJ331" s="425"/>
      <c r="IK331" s="425"/>
      <c r="IL331" s="425"/>
      <c r="IM331" s="425"/>
      <c r="IN331" s="425"/>
      <c r="IO331" s="425"/>
      <c r="IP331" s="425"/>
      <c r="IQ331" s="425"/>
      <c r="IR331" s="425"/>
      <c r="IS331" s="425"/>
      <c r="IT331" s="425"/>
      <c r="IU331" s="425"/>
      <c r="IV331" s="425"/>
    </row>
    <row r="332" s="428" customFormat="1" ht="27.6" customHeight="1" spans="2:256">
      <c r="B332" s="465"/>
      <c r="GH332" s="425"/>
      <c r="GI332" s="425"/>
      <c r="GJ332" s="425"/>
      <c r="GK332" s="425"/>
      <c r="GL332" s="425"/>
      <c r="GM332" s="425"/>
      <c r="GN332" s="425"/>
      <c r="GO332" s="425"/>
      <c r="GP332" s="425"/>
      <c r="GQ332" s="425"/>
      <c r="GR332" s="425"/>
      <c r="GS332" s="425"/>
      <c r="GT332" s="425"/>
      <c r="GU332" s="425"/>
      <c r="GV332" s="425"/>
      <c r="GW332" s="425"/>
      <c r="GX332" s="425"/>
      <c r="GY332" s="425"/>
      <c r="GZ332" s="425"/>
      <c r="HA332" s="425"/>
      <c r="HB332" s="425"/>
      <c r="HC332" s="425"/>
      <c r="HD332" s="425"/>
      <c r="HE332" s="425"/>
      <c r="HF332" s="425"/>
      <c r="HG332" s="425"/>
      <c r="HH332" s="425"/>
      <c r="HI332" s="425"/>
      <c r="HJ332" s="425"/>
      <c r="HK332" s="425"/>
      <c r="HL332" s="425"/>
      <c r="HM332" s="425"/>
      <c r="HN332" s="425"/>
      <c r="HO332" s="425"/>
      <c r="HP332" s="425"/>
      <c r="HQ332" s="425"/>
      <c r="HR332" s="425"/>
      <c r="HS332" s="425"/>
      <c r="HT332" s="425"/>
      <c r="HU332" s="425"/>
      <c r="HV332" s="425"/>
      <c r="HW332" s="425"/>
      <c r="HX332" s="425"/>
      <c r="HY332" s="425"/>
      <c r="HZ332" s="425"/>
      <c r="IA332" s="425"/>
      <c r="IB332" s="425"/>
      <c r="IC332" s="425"/>
      <c r="ID332" s="425"/>
      <c r="IE332" s="425"/>
      <c r="IF332" s="425"/>
      <c r="IG332" s="425"/>
      <c r="IH332" s="425"/>
      <c r="II332" s="425"/>
      <c r="IJ332" s="425"/>
      <c r="IK332" s="425"/>
      <c r="IL332" s="425"/>
      <c r="IM332" s="425"/>
      <c r="IN332" s="425"/>
      <c r="IO332" s="425"/>
      <c r="IP332" s="425"/>
      <c r="IQ332" s="425"/>
      <c r="IR332" s="425"/>
      <c r="IS332" s="425"/>
      <c r="IT332" s="425"/>
      <c r="IU332" s="425"/>
      <c r="IV332" s="425"/>
    </row>
    <row r="333" s="428" customFormat="1" ht="27.6" customHeight="1" spans="2:256">
      <c r="B333" s="465"/>
      <c r="GH333" s="425"/>
      <c r="GI333" s="425"/>
      <c r="GJ333" s="425"/>
      <c r="GK333" s="425"/>
      <c r="GL333" s="425"/>
      <c r="GM333" s="425"/>
      <c r="GN333" s="425"/>
      <c r="GO333" s="425"/>
      <c r="GP333" s="425"/>
      <c r="GQ333" s="425"/>
      <c r="GR333" s="425"/>
      <c r="GS333" s="425"/>
      <c r="GT333" s="425"/>
      <c r="GU333" s="425"/>
      <c r="GV333" s="425"/>
      <c r="GW333" s="425"/>
      <c r="GX333" s="425"/>
      <c r="GY333" s="425"/>
      <c r="GZ333" s="425"/>
      <c r="HA333" s="425"/>
      <c r="HB333" s="425"/>
      <c r="HC333" s="425"/>
      <c r="HD333" s="425"/>
      <c r="HE333" s="425"/>
      <c r="HF333" s="425"/>
      <c r="HG333" s="425"/>
      <c r="HH333" s="425"/>
      <c r="HI333" s="425"/>
      <c r="HJ333" s="425"/>
      <c r="HK333" s="425"/>
      <c r="HL333" s="425"/>
      <c r="HM333" s="425"/>
      <c r="HN333" s="425"/>
      <c r="HO333" s="425"/>
      <c r="HP333" s="425"/>
      <c r="HQ333" s="425"/>
      <c r="HR333" s="425"/>
      <c r="HS333" s="425"/>
      <c r="HT333" s="425"/>
      <c r="HU333" s="425"/>
      <c r="HV333" s="425"/>
      <c r="HW333" s="425"/>
      <c r="HX333" s="425"/>
      <c r="HY333" s="425"/>
      <c r="HZ333" s="425"/>
      <c r="IA333" s="425"/>
      <c r="IB333" s="425"/>
      <c r="IC333" s="425"/>
      <c r="ID333" s="425"/>
      <c r="IE333" s="425"/>
      <c r="IF333" s="425"/>
      <c r="IG333" s="425"/>
      <c r="IH333" s="425"/>
      <c r="II333" s="425"/>
      <c r="IJ333" s="425"/>
      <c r="IK333" s="425"/>
      <c r="IL333" s="425"/>
      <c r="IM333" s="425"/>
      <c r="IN333" s="425"/>
      <c r="IO333" s="425"/>
      <c r="IP333" s="425"/>
      <c r="IQ333" s="425"/>
      <c r="IR333" s="425"/>
      <c r="IS333" s="425"/>
      <c r="IT333" s="425"/>
      <c r="IU333" s="425"/>
      <c r="IV333" s="425"/>
    </row>
    <row r="334" s="428" customFormat="1" ht="27.6" customHeight="1" spans="2:256">
      <c r="B334" s="465"/>
      <c r="GH334" s="425"/>
      <c r="GI334" s="425"/>
      <c r="GJ334" s="425"/>
      <c r="GK334" s="425"/>
      <c r="GL334" s="425"/>
      <c r="GM334" s="425"/>
      <c r="GN334" s="425"/>
      <c r="GO334" s="425"/>
      <c r="GP334" s="425"/>
      <c r="GQ334" s="425"/>
      <c r="GR334" s="425"/>
      <c r="GS334" s="425"/>
      <c r="GT334" s="425"/>
      <c r="GU334" s="425"/>
      <c r="GV334" s="425"/>
      <c r="GW334" s="425"/>
      <c r="GX334" s="425"/>
      <c r="GY334" s="425"/>
      <c r="GZ334" s="425"/>
      <c r="HA334" s="425"/>
      <c r="HB334" s="425"/>
      <c r="HC334" s="425"/>
      <c r="HD334" s="425"/>
      <c r="HE334" s="425"/>
      <c r="HF334" s="425"/>
      <c r="HG334" s="425"/>
      <c r="HH334" s="425"/>
      <c r="HI334" s="425"/>
      <c r="HJ334" s="425"/>
      <c r="HK334" s="425"/>
      <c r="HL334" s="425"/>
      <c r="HM334" s="425"/>
      <c r="HN334" s="425"/>
      <c r="HO334" s="425"/>
      <c r="HP334" s="425"/>
      <c r="HQ334" s="425"/>
      <c r="HR334" s="425"/>
      <c r="HS334" s="425"/>
      <c r="HT334" s="425"/>
      <c r="HU334" s="425"/>
      <c r="HV334" s="425"/>
      <c r="HW334" s="425"/>
      <c r="HX334" s="425"/>
      <c r="HY334" s="425"/>
      <c r="HZ334" s="425"/>
      <c r="IA334" s="425"/>
      <c r="IB334" s="425"/>
      <c r="IC334" s="425"/>
      <c r="ID334" s="425"/>
      <c r="IE334" s="425"/>
      <c r="IF334" s="425"/>
      <c r="IG334" s="425"/>
      <c r="IH334" s="425"/>
      <c r="II334" s="425"/>
      <c r="IJ334" s="425"/>
      <c r="IK334" s="425"/>
      <c r="IL334" s="425"/>
      <c r="IM334" s="425"/>
      <c r="IN334" s="425"/>
      <c r="IO334" s="425"/>
      <c r="IP334" s="425"/>
      <c r="IQ334" s="425"/>
      <c r="IR334" s="425"/>
      <c r="IS334" s="425"/>
      <c r="IT334" s="425"/>
      <c r="IU334" s="425"/>
      <c r="IV334" s="425"/>
    </row>
    <row r="335" s="428" customFormat="1" ht="27.6" customHeight="1" spans="2:256">
      <c r="B335" s="465"/>
      <c r="GH335" s="425"/>
      <c r="GI335" s="425"/>
      <c r="GJ335" s="425"/>
      <c r="GK335" s="425"/>
      <c r="GL335" s="425"/>
      <c r="GM335" s="425"/>
      <c r="GN335" s="425"/>
      <c r="GO335" s="425"/>
      <c r="GP335" s="425"/>
      <c r="GQ335" s="425"/>
      <c r="GR335" s="425"/>
      <c r="GS335" s="425"/>
      <c r="GT335" s="425"/>
      <c r="GU335" s="425"/>
      <c r="GV335" s="425"/>
      <c r="GW335" s="425"/>
      <c r="GX335" s="425"/>
      <c r="GY335" s="425"/>
      <c r="GZ335" s="425"/>
      <c r="HA335" s="425"/>
      <c r="HB335" s="425"/>
      <c r="HC335" s="425"/>
      <c r="HD335" s="425"/>
      <c r="HE335" s="425"/>
      <c r="HF335" s="425"/>
      <c r="HG335" s="425"/>
      <c r="HH335" s="425"/>
      <c r="HI335" s="425"/>
      <c r="HJ335" s="425"/>
      <c r="HK335" s="425"/>
      <c r="HL335" s="425"/>
      <c r="HM335" s="425"/>
      <c r="HN335" s="425"/>
      <c r="HO335" s="425"/>
      <c r="HP335" s="425"/>
      <c r="HQ335" s="425"/>
      <c r="HR335" s="425"/>
      <c r="HS335" s="425"/>
      <c r="HT335" s="425"/>
      <c r="HU335" s="425"/>
      <c r="HV335" s="425"/>
      <c r="HW335" s="425"/>
      <c r="HX335" s="425"/>
      <c r="HY335" s="425"/>
      <c r="HZ335" s="425"/>
      <c r="IA335" s="425"/>
      <c r="IB335" s="425"/>
      <c r="IC335" s="425"/>
      <c r="ID335" s="425"/>
      <c r="IE335" s="425"/>
      <c r="IF335" s="425"/>
      <c r="IG335" s="425"/>
      <c r="IH335" s="425"/>
      <c r="II335" s="425"/>
      <c r="IJ335" s="425"/>
      <c r="IK335" s="425"/>
      <c r="IL335" s="425"/>
      <c r="IM335" s="425"/>
      <c r="IN335" s="425"/>
      <c r="IO335" s="425"/>
      <c r="IP335" s="425"/>
      <c r="IQ335" s="425"/>
      <c r="IR335" s="425"/>
      <c r="IS335" s="425"/>
      <c r="IT335" s="425"/>
      <c r="IU335" s="425"/>
      <c r="IV335" s="425"/>
    </row>
    <row r="336" s="428" customFormat="1" ht="27.6" customHeight="1" spans="2:256">
      <c r="B336" s="465"/>
      <c r="GH336" s="425"/>
      <c r="GI336" s="425"/>
      <c r="GJ336" s="425"/>
      <c r="GK336" s="425"/>
      <c r="GL336" s="425"/>
      <c r="GM336" s="425"/>
      <c r="GN336" s="425"/>
      <c r="GO336" s="425"/>
      <c r="GP336" s="425"/>
      <c r="GQ336" s="425"/>
      <c r="GR336" s="425"/>
      <c r="GS336" s="425"/>
      <c r="GT336" s="425"/>
      <c r="GU336" s="425"/>
      <c r="GV336" s="425"/>
      <c r="GW336" s="425"/>
      <c r="GX336" s="425"/>
      <c r="GY336" s="425"/>
      <c r="GZ336" s="425"/>
      <c r="HA336" s="425"/>
      <c r="HB336" s="425"/>
      <c r="HC336" s="425"/>
      <c r="HD336" s="425"/>
      <c r="HE336" s="425"/>
      <c r="HF336" s="425"/>
      <c r="HG336" s="425"/>
      <c r="HH336" s="425"/>
      <c r="HI336" s="425"/>
      <c r="HJ336" s="425"/>
      <c r="HK336" s="425"/>
      <c r="HL336" s="425"/>
      <c r="HM336" s="425"/>
      <c r="HN336" s="425"/>
      <c r="HO336" s="425"/>
      <c r="HP336" s="425"/>
      <c r="HQ336" s="425"/>
      <c r="HR336" s="425"/>
      <c r="HS336" s="425"/>
      <c r="HT336" s="425"/>
      <c r="HU336" s="425"/>
      <c r="HV336" s="425"/>
      <c r="HW336" s="425"/>
      <c r="HX336" s="425"/>
      <c r="HY336" s="425"/>
      <c r="HZ336" s="425"/>
      <c r="IA336" s="425"/>
      <c r="IB336" s="425"/>
      <c r="IC336" s="425"/>
      <c r="ID336" s="425"/>
      <c r="IE336" s="425"/>
      <c r="IF336" s="425"/>
      <c r="IG336" s="425"/>
      <c r="IH336" s="425"/>
      <c r="II336" s="425"/>
      <c r="IJ336" s="425"/>
      <c r="IK336" s="425"/>
      <c r="IL336" s="425"/>
      <c r="IM336" s="425"/>
      <c r="IN336" s="425"/>
      <c r="IO336" s="425"/>
      <c r="IP336" s="425"/>
      <c r="IQ336" s="425"/>
      <c r="IR336" s="425"/>
      <c r="IS336" s="425"/>
      <c r="IT336" s="425"/>
      <c r="IU336" s="425"/>
      <c r="IV336" s="425"/>
    </row>
    <row r="337" s="428" customFormat="1" ht="27.6" customHeight="1" spans="2:256">
      <c r="B337" s="465"/>
      <c r="GH337" s="425"/>
      <c r="GI337" s="425"/>
      <c r="GJ337" s="425"/>
      <c r="GK337" s="425"/>
      <c r="GL337" s="425"/>
      <c r="GM337" s="425"/>
      <c r="GN337" s="425"/>
      <c r="GO337" s="425"/>
      <c r="GP337" s="425"/>
      <c r="GQ337" s="425"/>
      <c r="GR337" s="425"/>
      <c r="GS337" s="425"/>
      <c r="GT337" s="425"/>
      <c r="GU337" s="425"/>
      <c r="GV337" s="425"/>
      <c r="GW337" s="425"/>
      <c r="GX337" s="425"/>
      <c r="GY337" s="425"/>
      <c r="GZ337" s="425"/>
      <c r="HA337" s="425"/>
      <c r="HB337" s="425"/>
      <c r="HC337" s="425"/>
      <c r="HD337" s="425"/>
      <c r="HE337" s="425"/>
      <c r="HF337" s="425"/>
      <c r="HG337" s="425"/>
      <c r="HH337" s="425"/>
      <c r="HI337" s="425"/>
      <c r="HJ337" s="425"/>
      <c r="HK337" s="425"/>
      <c r="HL337" s="425"/>
      <c r="HM337" s="425"/>
      <c r="HN337" s="425"/>
      <c r="HO337" s="425"/>
      <c r="HP337" s="425"/>
      <c r="HQ337" s="425"/>
      <c r="HR337" s="425"/>
      <c r="HS337" s="425"/>
      <c r="HT337" s="425"/>
      <c r="HU337" s="425"/>
      <c r="HV337" s="425"/>
      <c r="HW337" s="425"/>
      <c r="HX337" s="425"/>
      <c r="HY337" s="425"/>
      <c r="HZ337" s="425"/>
      <c r="IA337" s="425"/>
      <c r="IB337" s="425"/>
      <c r="IC337" s="425"/>
      <c r="ID337" s="425"/>
      <c r="IE337" s="425"/>
      <c r="IF337" s="425"/>
      <c r="IG337" s="425"/>
      <c r="IH337" s="425"/>
      <c r="II337" s="425"/>
      <c r="IJ337" s="425"/>
      <c r="IK337" s="425"/>
      <c r="IL337" s="425"/>
      <c r="IM337" s="425"/>
      <c r="IN337" s="425"/>
      <c r="IO337" s="425"/>
      <c r="IP337" s="425"/>
      <c r="IQ337" s="425"/>
      <c r="IR337" s="425"/>
      <c r="IS337" s="425"/>
      <c r="IT337" s="425"/>
      <c r="IU337" s="425"/>
      <c r="IV337" s="425"/>
    </row>
    <row r="338" s="428" customFormat="1" ht="27.6" customHeight="1" spans="2:256">
      <c r="B338" s="465"/>
      <c r="GH338" s="425"/>
      <c r="GI338" s="425"/>
      <c r="GJ338" s="425"/>
      <c r="GK338" s="425"/>
      <c r="GL338" s="425"/>
      <c r="GM338" s="425"/>
      <c r="GN338" s="425"/>
      <c r="GO338" s="425"/>
      <c r="GP338" s="425"/>
      <c r="GQ338" s="425"/>
      <c r="GR338" s="425"/>
      <c r="GS338" s="425"/>
      <c r="GT338" s="425"/>
      <c r="GU338" s="425"/>
      <c r="GV338" s="425"/>
      <c r="GW338" s="425"/>
      <c r="GX338" s="425"/>
      <c r="GY338" s="425"/>
      <c r="GZ338" s="425"/>
      <c r="HA338" s="425"/>
      <c r="HB338" s="425"/>
      <c r="HC338" s="425"/>
      <c r="HD338" s="425"/>
      <c r="HE338" s="425"/>
      <c r="HF338" s="425"/>
      <c r="HG338" s="425"/>
      <c r="HH338" s="425"/>
      <c r="HI338" s="425"/>
      <c r="HJ338" s="425"/>
      <c r="HK338" s="425"/>
      <c r="HL338" s="425"/>
      <c r="HM338" s="425"/>
      <c r="HN338" s="425"/>
      <c r="HO338" s="425"/>
      <c r="HP338" s="425"/>
      <c r="HQ338" s="425"/>
      <c r="HR338" s="425"/>
      <c r="HS338" s="425"/>
      <c r="HT338" s="425"/>
      <c r="HU338" s="425"/>
      <c r="HV338" s="425"/>
      <c r="HW338" s="425"/>
      <c r="HX338" s="425"/>
      <c r="HY338" s="425"/>
      <c r="HZ338" s="425"/>
      <c r="IA338" s="425"/>
      <c r="IB338" s="425"/>
      <c r="IC338" s="425"/>
      <c r="ID338" s="425"/>
      <c r="IE338" s="425"/>
      <c r="IF338" s="425"/>
      <c r="IG338" s="425"/>
      <c r="IH338" s="425"/>
      <c r="II338" s="425"/>
      <c r="IJ338" s="425"/>
      <c r="IK338" s="425"/>
      <c r="IL338" s="425"/>
      <c r="IM338" s="425"/>
      <c r="IN338" s="425"/>
      <c r="IO338" s="425"/>
      <c r="IP338" s="425"/>
      <c r="IQ338" s="425"/>
      <c r="IR338" s="425"/>
      <c r="IS338" s="425"/>
      <c r="IT338" s="425"/>
      <c r="IU338" s="425"/>
      <c r="IV338" s="425"/>
    </row>
    <row r="339" s="428" customFormat="1" ht="27.6" customHeight="1" spans="2:256">
      <c r="B339" s="465"/>
      <c r="GH339" s="425"/>
      <c r="GI339" s="425"/>
      <c r="GJ339" s="425"/>
      <c r="GK339" s="425"/>
      <c r="GL339" s="425"/>
      <c r="GM339" s="425"/>
      <c r="GN339" s="425"/>
      <c r="GO339" s="425"/>
      <c r="GP339" s="425"/>
      <c r="GQ339" s="425"/>
      <c r="GR339" s="425"/>
      <c r="GS339" s="425"/>
      <c r="GT339" s="425"/>
      <c r="GU339" s="425"/>
      <c r="GV339" s="425"/>
      <c r="GW339" s="425"/>
      <c r="GX339" s="425"/>
      <c r="GY339" s="425"/>
      <c r="GZ339" s="425"/>
      <c r="HA339" s="425"/>
      <c r="HB339" s="425"/>
      <c r="HC339" s="425"/>
      <c r="HD339" s="425"/>
      <c r="HE339" s="425"/>
      <c r="HF339" s="425"/>
      <c r="HG339" s="425"/>
      <c r="HH339" s="425"/>
      <c r="HI339" s="425"/>
      <c r="HJ339" s="425"/>
      <c r="HK339" s="425"/>
      <c r="HL339" s="425"/>
      <c r="HM339" s="425"/>
      <c r="HN339" s="425"/>
      <c r="HO339" s="425"/>
      <c r="HP339" s="425"/>
      <c r="HQ339" s="425"/>
      <c r="HR339" s="425"/>
      <c r="HS339" s="425"/>
      <c r="HT339" s="425"/>
      <c r="HU339" s="425"/>
      <c r="HV339" s="425"/>
      <c r="HW339" s="425"/>
      <c r="HX339" s="425"/>
      <c r="HY339" s="425"/>
      <c r="HZ339" s="425"/>
      <c r="IA339" s="425"/>
      <c r="IB339" s="425"/>
      <c r="IC339" s="425"/>
      <c r="ID339" s="425"/>
      <c r="IE339" s="425"/>
      <c r="IF339" s="425"/>
      <c r="IG339" s="425"/>
      <c r="IH339" s="425"/>
      <c r="II339" s="425"/>
      <c r="IJ339" s="425"/>
      <c r="IK339" s="425"/>
      <c r="IL339" s="425"/>
      <c r="IM339" s="425"/>
      <c r="IN339" s="425"/>
      <c r="IO339" s="425"/>
      <c r="IP339" s="425"/>
      <c r="IQ339" s="425"/>
      <c r="IR339" s="425"/>
      <c r="IS339" s="425"/>
      <c r="IT339" s="425"/>
      <c r="IU339" s="425"/>
      <c r="IV339" s="425"/>
    </row>
    <row r="340" s="428" customFormat="1" ht="27.6" customHeight="1" spans="2:256">
      <c r="B340" s="465"/>
      <c r="GH340" s="425"/>
      <c r="GI340" s="425"/>
      <c r="GJ340" s="425"/>
      <c r="GK340" s="425"/>
      <c r="GL340" s="425"/>
      <c r="GM340" s="425"/>
      <c r="GN340" s="425"/>
      <c r="GO340" s="425"/>
      <c r="GP340" s="425"/>
      <c r="GQ340" s="425"/>
      <c r="GR340" s="425"/>
      <c r="GS340" s="425"/>
      <c r="GT340" s="425"/>
      <c r="GU340" s="425"/>
      <c r="GV340" s="425"/>
      <c r="GW340" s="425"/>
      <c r="GX340" s="425"/>
      <c r="GY340" s="425"/>
      <c r="GZ340" s="425"/>
      <c r="HA340" s="425"/>
      <c r="HB340" s="425"/>
      <c r="HC340" s="425"/>
      <c r="HD340" s="425"/>
      <c r="HE340" s="425"/>
      <c r="HF340" s="425"/>
      <c r="HG340" s="425"/>
      <c r="HH340" s="425"/>
      <c r="HI340" s="425"/>
      <c r="HJ340" s="425"/>
      <c r="HK340" s="425"/>
      <c r="HL340" s="425"/>
      <c r="HM340" s="425"/>
      <c r="HN340" s="425"/>
      <c r="HO340" s="425"/>
      <c r="HP340" s="425"/>
      <c r="HQ340" s="425"/>
      <c r="HR340" s="425"/>
      <c r="HS340" s="425"/>
      <c r="HT340" s="425"/>
      <c r="HU340" s="425"/>
      <c r="HV340" s="425"/>
      <c r="HW340" s="425"/>
      <c r="HX340" s="425"/>
      <c r="HY340" s="425"/>
      <c r="HZ340" s="425"/>
      <c r="IA340" s="425"/>
      <c r="IB340" s="425"/>
      <c r="IC340" s="425"/>
      <c r="ID340" s="425"/>
      <c r="IE340" s="425"/>
      <c r="IF340" s="425"/>
      <c r="IG340" s="425"/>
      <c r="IH340" s="425"/>
      <c r="II340" s="425"/>
      <c r="IJ340" s="425"/>
      <c r="IK340" s="425"/>
      <c r="IL340" s="425"/>
      <c r="IM340" s="425"/>
      <c r="IN340" s="425"/>
      <c r="IO340" s="425"/>
      <c r="IP340" s="425"/>
      <c r="IQ340" s="425"/>
      <c r="IR340" s="425"/>
      <c r="IS340" s="425"/>
      <c r="IT340" s="425"/>
      <c r="IU340" s="425"/>
      <c r="IV340" s="425"/>
    </row>
    <row r="341" s="428" customFormat="1" ht="27.6" customHeight="1" spans="2:256">
      <c r="B341" s="465"/>
      <c r="GH341" s="425"/>
      <c r="GI341" s="425"/>
      <c r="GJ341" s="425"/>
      <c r="GK341" s="425"/>
      <c r="GL341" s="425"/>
      <c r="GM341" s="425"/>
      <c r="GN341" s="425"/>
      <c r="GO341" s="425"/>
      <c r="GP341" s="425"/>
      <c r="GQ341" s="425"/>
      <c r="GR341" s="425"/>
      <c r="GS341" s="425"/>
      <c r="GT341" s="425"/>
      <c r="GU341" s="425"/>
      <c r="GV341" s="425"/>
      <c r="GW341" s="425"/>
      <c r="GX341" s="425"/>
      <c r="GY341" s="425"/>
      <c r="GZ341" s="425"/>
      <c r="HA341" s="425"/>
      <c r="HB341" s="425"/>
      <c r="HC341" s="425"/>
      <c r="HD341" s="425"/>
      <c r="HE341" s="425"/>
      <c r="HF341" s="425"/>
      <c r="HG341" s="425"/>
      <c r="HH341" s="425"/>
      <c r="HI341" s="425"/>
      <c r="HJ341" s="425"/>
      <c r="HK341" s="425"/>
      <c r="HL341" s="425"/>
      <c r="HM341" s="425"/>
      <c r="HN341" s="425"/>
      <c r="HO341" s="425"/>
      <c r="HP341" s="425"/>
      <c r="HQ341" s="425"/>
      <c r="HR341" s="425"/>
      <c r="HS341" s="425"/>
      <c r="HT341" s="425"/>
      <c r="HU341" s="425"/>
      <c r="HV341" s="425"/>
      <c r="HW341" s="425"/>
      <c r="HX341" s="425"/>
      <c r="HY341" s="425"/>
      <c r="HZ341" s="425"/>
      <c r="IA341" s="425"/>
      <c r="IB341" s="425"/>
      <c r="IC341" s="425"/>
      <c r="ID341" s="425"/>
      <c r="IE341" s="425"/>
      <c r="IF341" s="425"/>
      <c r="IG341" s="425"/>
      <c r="IH341" s="425"/>
      <c r="II341" s="425"/>
      <c r="IJ341" s="425"/>
      <c r="IK341" s="425"/>
      <c r="IL341" s="425"/>
      <c r="IM341" s="425"/>
      <c r="IN341" s="425"/>
      <c r="IO341" s="425"/>
      <c r="IP341" s="425"/>
      <c r="IQ341" s="425"/>
      <c r="IR341" s="425"/>
      <c r="IS341" s="425"/>
      <c r="IT341" s="425"/>
      <c r="IU341" s="425"/>
      <c r="IV341" s="425"/>
    </row>
    <row r="342" s="428" customFormat="1" ht="27.6" customHeight="1" spans="2:256">
      <c r="B342" s="465"/>
      <c r="GH342" s="425"/>
      <c r="GI342" s="425"/>
      <c r="GJ342" s="425"/>
      <c r="GK342" s="425"/>
      <c r="GL342" s="425"/>
      <c r="GM342" s="425"/>
      <c r="GN342" s="425"/>
      <c r="GO342" s="425"/>
      <c r="GP342" s="425"/>
      <c r="GQ342" s="425"/>
      <c r="GR342" s="425"/>
      <c r="GS342" s="425"/>
      <c r="GT342" s="425"/>
      <c r="GU342" s="425"/>
      <c r="GV342" s="425"/>
      <c r="GW342" s="425"/>
      <c r="GX342" s="425"/>
      <c r="GY342" s="425"/>
      <c r="GZ342" s="425"/>
      <c r="HA342" s="425"/>
      <c r="HB342" s="425"/>
      <c r="HC342" s="425"/>
      <c r="HD342" s="425"/>
      <c r="HE342" s="425"/>
      <c r="HF342" s="425"/>
      <c r="HG342" s="425"/>
      <c r="HH342" s="425"/>
      <c r="HI342" s="425"/>
      <c r="HJ342" s="425"/>
      <c r="HK342" s="425"/>
      <c r="HL342" s="425"/>
      <c r="HM342" s="425"/>
      <c r="HN342" s="425"/>
      <c r="HO342" s="425"/>
      <c r="HP342" s="425"/>
      <c r="HQ342" s="425"/>
      <c r="HR342" s="425"/>
      <c r="HS342" s="425"/>
      <c r="HT342" s="425"/>
      <c r="HU342" s="425"/>
      <c r="HV342" s="425"/>
      <c r="HW342" s="425"/>
      <c r="HX342" s="425"/>
      <c r="HY342" s="425"/>
      <c r="HZ342" s="425"/>
      <c r="IA342" s="425"/>
      <c r="IB342" s="425"/>
      <c r="IC342" s="425"/>
      <c r="ID342" s="425"/>
      <c r="IE342" s="425"/>
      <c r="IF342" s="425"/>
      <c r="IG342" s="425"/>
      <c r="IH342" s="425"/>
      <c r="II342" s="425"/>
      <c r="IJ342" s="425"/>
      <c r="IK342" s="425"/>
      <c r="IL342" s="425"/>
      <c r="IM342" s="425"/>
      <c r="IN342" s="425"/>
      <c r="IO342" s="425"/>
      <c r="IP342" s="425"/>
      <c r="IQ342" s="425"/>
      <c r="IR342" s="425"/>
      <c r="IS342" s="425"/>
      <c r="IT342" s="425"/>
      <c r="IU342" s="425"/>
      <c r="IV342" s="425"/>
    </row>
    <row r="343" s="428" customFormat="1" ht="27.6" customHeight="1" spans="2:256">
      <c r="B343" s="465"/>
      <c r="GH343" s="425"/>
      <c r="GI343" s="425"/>
      <c r="GJ343" s="425"/>
      <c r="GK343" s="425"/>
      <c r="GL343" s="425"/>
      <c r="GM343" s="425"/>
      <c r="GN343" s="425"/>
      <c r="GO343" s="425"/>
      <c r="GP343" s="425"/>
      <c r="GQ343" s="425"/>
      <c r="GR343" s="425"/>
      <c r="GS343" s="425"/>
      <c r="GT343" s="425"/>
      <c r="GU343" s="425"/>
      <c r="GV343" s="425"/>
      <c r="GW343" s="425"/>
      <c r="GX343" s="425"/>
      <c r="GY343" s="425"/>
      <c r="GZ343" s="425"/>
      <c r="HA343" s="425"/>
      <c r="HB343" s="425"/>
      <c r="HC343" s="425"/>
      <c r="HD343" s="425"/>
      <c r="HE343" s="425"/>
      <c r="HF343" s="425"/>
      <c r="HG343" s="425"/>
      <c r="HH343" s="425"/>
      <c r="HI343" s="425"/>
      <c r="HJ343" s="425"/>
      <c r="HK343" s="425"/>
      <c r="HL343" s="425"/>
      <c r="HM343" s="425"/>
      <c r="HN343" s="425"/>
      <c r="HO343" s="425"/>
      <c r="HP343" s="425"/>
      <c r="HQ343" s="425"/>
      <c r="HR343" s="425"/>
      <c r="HS343" s="425"/>
      <c r="HT343" s="425"/>
      <c r="HU343" s="425"/>
      <c r="HV343" s="425"/>
      <c r="HW343" s="425"/>
      <c r="HX343" s="425"/>
      <c r="HY343" s="425"/>
      <c r="HZ343" s="425"/>
      <c r="IA343" s="425"/>
      <c r="IB343" s="425"/>
      <c r="IC343" s="425"/>
      <c r="ID343" s="425"/>
      <c r="IE343" s="425"/>
      <c r="IF343" s="425"/>
      <c r="IG343" s="425"/>
      <c r="IH343" s="425"/>
      <c r="II343" s="425"/>
      <c r="IJ343" s="425"/>
      <c r="IK343" s="425"/>
      <c r="IL343" s="425"/>
      <c r="IM343" s="425"/>
      <c r="IN343" s="425"/>
      <c r="IO343" s="425"/>
      <c r="IP343" s="425"/>
      <c r="IQ343" s="425"/>
      <c r="IR343" s="425"/>
      <c r="IS343" s="425"/>
      <c r="IT343" s="425"/>
      <c r="IU343" s="425"/>
      <c r="IV343" s="425"/>
    </row>
    <row r="344" s="428" customFormat="1" ht="27.6" customHeight="1" spans="2:256">
      <c r="B344" s="465"/>
      <c r="GH344" s="425"/>
      <c r="GI344" s="425"/>
      <c r="GJ344" s="425"/>
      <c r="GK344" s="425"/>
      <c r="GL344" s="425"/>
      <c r="GM344" s="425"/>
      <c r="GN344" s="425"/>
      <c r="GO344" s="425"/>
      <c r="GP344" s="425"/>
      <c r="GQ344" s="425"/>
      <c r="GR344" s="425"/>
      <c r="GS344" s="425"/>
      <c r="GT344" s="425"/>
      <c r="GU344" s="425"/>
      <c r="GV344" s="425"/>
      <c r="GW344" s="425"/>
      <c r="GX344" s="425"/>
      <c r="GY344" s="425"/>
      <c r="GZ344" s="425"/>
      <c r="HA344" s="425"/>
      <c r="HB344" s="425"/>
      <c r="HC344" s="425"/>
      <c r="HD344" s="425"/>
      <c r="HE344" s="425"/>
      <c r="HF344" s="425"/>
      <c r="HG344" s="425"/>
      <c r="HH344" s="425"/>
      <c r="HI344" s="425"/>
      <c r="HJ344" s="425"/>
      <c r="HK344" s="425"/>
      <c r="HL344" s="425"/>
      <c r="HM344" s="425"/>
      <c r="HN344" s="425"/>
      <c r="HO344" s="425"/>
      <c r="HP344" s="425"/>
      <c r="HQ344" s="425"/>
      <c r="HR344" s="425"/>
      <c r="HS344" s="425"/>
      <c r="HT344" s="425"/>
      <c r="HU344" s="425"/>
      <c r="HV344" s="425"/>
      <c r="HW344" s="425"/>
      <c r="HX344" s="425"/>
      <c r="HY344" s="425"/>
      <c r="HZ344" s="425"/>
      <c r="IA344" s="425"/>
      <c r="IB344" s="425"/>
      <c r="IC344" s="425"/>
      <c r="ID344" s="425"/>
      <c r="IE344" s="425"/>
      <c r="IF344" s="425"/>
      <c r="IG344" s="425"/>
      <c r="IH344" s="425"/>
      <c r="II344" s="425"/>
      <c r="IJ344" s="425"/>
      <c r="IK344" s="425"/>
      <c r="IL344" s="425"/>
      <c r="IM344" s="425"/>
      <c r="IN344" s="425"/>
      <c r="IO344" s="425"/>
      <c r="IP344" s="425"/>
      <c r="IQ344" s="425"/>
      <c r="IR344" s="425"/>
      <c r="IS344" s="425"/>
      <c r="IT344" s="425"/>
      <c r="IU344" s="425"/>
      <c r="IV344" s="425"/>
    </row>
    <row r="345" s="428" customFormat="1" ht="27.6" customHeight="1" spans="2:256">
      <c r="B345" s="465"/>
      <c r="GH345" s="425"/>
      <c r="GI345" s="425"/>
      <c r="GJ345" s="425"/>
      <c r="GK345" s="425"/>
      <c r="GL345" s="425"/>
      <c r="GM345" s="425"/>
      <c r="GN345" s="425"/>
      <c r="GO345" s="425"/>
      <c r="GP345" s="425"/>
      <c r="GQ345" s="425"/>
      <c r="GR345" s="425"/>
      <c r="GS345" s="425"/>
      <c r="GT345" s="425"/>
      <c r="GU345" s="425"/>
      <c r="GV345" s="425"/>
      <c r="GW345" s="425"/>
      <c r="GX345" s="425"/>
      <c r="GY345" s="425"/>
      <c r="GZ345" s="425"/>
      <c r="HA345" s="425"/>
      <c r="HB345" s="425"/>
      <c r="HC345" s="425"/>
      <c r="HD345" s="425"/>
      <c r="HE345" s="425"/>
      <c r="HF345" s="425"/>
      <c r="HG345" s="425"/>
      <c r="HH345" s="425"/>
      <c r="HI345" s="425"/>
      <c r="HJ345" s="425"/>
      <c r="HK345" s="425"/>
      <c r="HL345" s="425"/>
      <c r="HM345" s="425"/>
      <c r="HN345" s="425"/>
      <c r="HO345" s="425"/>
      <c r="HP345" s="425"/>
      <c r="HQ345" s="425"/>
      <c r="HR345" s="425"/>
      <c r="HS345" s="425"/>
      <c r="HT345" s="425"/>
      <c r="HU345" s="425"/>
      <c r="HV345" s="425"/>
      <c r="HW345" s="425"/>
      <c r="HX345" s="425"/>
      <c r="HY345" s="425"/>
      <c r="HZ345" s="425"/>
      <c r="IA345" s="425"/>
      <c r="IB345" s="425"/>
      <c r="IC345" s="425"/>
      <c r="ID345" s="425"/>
      <c r="IE345" s="425"/>
      <c r="IF345" s="425"/>
      <c r="IG345" s="425"/>
      <c r="IH345" s="425"/>
      <c r="II345" s="425"/>
      <c r="IJ345" s="425"/>
      <c r="IK345" s="425"/>
      <c r="IL345" s="425"/>
      <c r="IM345" s="425"/>
      <c r="IN345" s="425"/>
      <c r="IO345" s="425"/>
      <c r="IP345" s="425"/>
      <c r="IQ345" s="425"/>
      <c r="IR345" s="425"/>
      <c r="IS345" s="425"/>
      <c r="IT345" s="425"/>
      <c r="IU345" s="425"/>
      <c r="IV345" s="425"/>
    </row>
    <row r="346" s="428" customFormat="1" ht="27.6" customHeight="1" spans="2:256">
      <c r="B346" s="465"/>
      <c r="GH346" s="425"/>
      <c r="GI346" s="425"/>
      <c r="GJ346" s="425"/>
      <c r="GK346" s="425"/>
      <c r="GL346" s="425"/>
      <c r="GM346" s="425"/>
      <c r="GN346" s="425"/>
      <c r="GO346" s="425"/>
      <c r="GP346" s="425"/>
      <c r="GQ346" s="425"/>
      <c r="GR346" s="425"/>
      <c r="GS346" s="425"/>
      <c r="GT346" s="425"/>
      <c r="GU346" s="425"/>
      <c r="GV346" s="425"/>
      <c r="GW346" s="425"/>
      <c r="GX346" s="425"/>
      <c r="GY346" s="425"/>
      <c r="GZ346" s="425"/>
      <c r="HA346" s="425"/>
      <c r="HB346" s="425"/>
      <c r="HC346" s="425"/>
      <c r="HD346" s="425"/>
      <c r="HE346" s="425"/>
      <c r="HF346" s="425"/>
      <c r="HG346" s="425"/>
      <c r="HH346" s="425"/>
      <c r="HI346" s="425"/>
      <c r="HJ346" s="425"/>
      <c r="HK346" s="425"/>
      <c r="HL346" s="425"/>
      <c r="HM346" s="425"/>
      <c r="HN346" s="425"/>
      <c r="HO346" s="425"/>
      <c r="HP346" s="425"/>
      <c r="HQ346" s="425"/>
      <c r="HR346" s="425"/>
      <c r="HS346" s="425"/>
      <c r="HT346" s="425"/>
      <c r="HU346" s="425"/>
      <c r="HV346" s="425"/>
      <c r="HW346" s="425"/>
      <c r="HX346" s="425"/>
      <c r="HY346" s="425"/>
      <c r="HZ346" s="425"/>
      <c r="IA346" s="425"/>
      <c r="IB346" s="425"/>
      <c r="IC346" s="425"/>
      <c r="ID346" s="425"/>
      <c r="IE346" s="425"/>
      <c r="IF346" s="425"/>
      <c r="IG346" s="425"/>
      <c r="IH346" s="425"/>
      <c r="II346" s="425"/>
      <c r="IJ346" s="425"/>
      <c r="IK346" s="425"/>
      <c r="IL346" s="425"/>
      <c r="IM346" s="425"/>
      <c r="IN346" s="425"/>
      <c r="IO346" s="425"/>
      <c r="IP346" s="425"/>
      <c r="IQ346" s="425"/>
      <c r="IR346" s="425"/>
      <c r="IS346" s="425"/>
      <c r="IT346" s="425"/>
      <c r="IU346" s="425"/>
      <c r="IV346" s="425"/>
    </row>
    <row r="347" s="428" customFormat="1" ht="27.6" customHeight="1" spans="2:256">
      <c r="B347" s="465"/>
      <c r="GH347" s="425"/>
      <c r="GI347" s="425"/>
      <c r="GJ347" s="425"/>
      <c r="GK347" s="425"/>
      <c r="GL347" s="425"/>
      <c r="GM347" s="425"/>
      <c r="GN347" s="425"/>
      <c r="GO347" s="425"/>
      <c r="GP347" s="425"/>
      <c r="GQ347" s="425"/>
      <c r="GR347" s="425"/>
      <c r="GS347" s="425"/>
      <c r="GT347" s="425"/>
      <c r="GU347" s="425"/>
      <c r="GV347" s="425"/>
      <c r="GW347" s="425"/>
      <c r="GX347" s="425"/>
      <c r="GY347" s="425"/>
      <c r="GZ347" s="425"/>
      <c r="HA347" s="425"/>
      <c r="HB347" s="425"/>
      <c r="HC347" s="425"/>
      <c r="HD347" s="425"/>
      <c r="HE347" s="425"/>
      <c r="HF347" s="425"/>
      <c r="HG347" s="425"/>
      <c r="HH347" s="425"/>
      <c r="HI347" s="425"/>
      <c r="HJ347" s="425"/>
      <c r="HK347" s="425"/>
      <c r="HL347" s="425"/>
      <c r="HM347" s="425"/>
      <c r="HN347" s="425"/>
      <c r="HO347" s="425"/>
      <c r="HP347" s="425"/>
      <c r="HQ347" s="425"/>
      <c r="HR347" s="425"/>
      <c r="HS347" s="425"/>
      <c r="HT347" s="425"/>
      <c r="HU347" s="425"/>
      <c r="HV347" s="425"/>
      <c r="HW347" s="425"/>
      <c r="HX347" s="425"/>
      <c r="HY347" s="425"/>
      <c r="HZ347" s="425"/>
      <c r="IA347" s="425"/>
      <c r="IB347" s="425"/>
      <c r="IC347" s="425"/>
      <c r="ID347" s="425"/>
      <c r="IE347" s="425"/>
      <c r="IF347" s="425"/>
      <c r="IG347" s="425"/>
      <c r="IH347" s="425"/>
      <c r="II347" s="425"/>
      <c r="IJ347" s="425"/>
      <c r="IK347" s="425"/>
      <c r="IL347" s="425"/>
      <c r="IM347" s="425"/>
      <c r="IN347" s="425"/>
      <c r="IO347" s="425"/>
      <c r="IP347" s="425"/>
      <c r="IQ347" s="425"/>
      <c r="IR347" s="425"/>
      <c r="IS347" s="425"/>
      <c r="IT347" s="425"/>
      <c r="IU347" s="425"/>
      <c r="IV347" s="425"/>
    </row>
    <row r="348" s="428" customFormat="1" ht="27.6" customHeight="1" spans="2:256">
      <c r="B348" s="465"/>
      <c r="GH348" s="425"/>
      <c r="GI348" s="425"/>
      <c r="GJ348" s="425"/>
      <c r="GK348" s="425"/>
      <c r="GL348" s="425"/>
      <c r="GM348" s="425"/>
      <c r="GN348" s="425"/>
      <c r="GO348" s="425"/>
      <c r="GP348" s="425"/>
      <c r="GQ348" s="425"/>
      <c r="GR348" s="425"/>
      <c r="GS348" s="425"/>
      <c r="GT348" s="425"/>
      <c r="GU348" s="425"/>
      <c r="GV348" s="425"/>
      <c r="GW348" s="425"/>
      <c r="GX348" s="425"/>
      <c r="GY348" s="425"/>
      <c r="GZ348" s="425"/>
      <c r="HA348" s="425"/>
      <c r="HB348" s="425"/>
      <c r="HC348" s="425"/>
      <c r="HD348" s="425"/>
      <c r="HE348" s="425"/>
      <c r="HF348" s="425"/>
      <c r="HG348" s="425"/>
      <c r="HH348" s="425"/>
      <c r="HI348" s="425"/>
      <c r="HJ348" s="425"/>
      <c r="HK348" s="425"/>
      <c r="HL348" s="425"/>
      <c r="HM348" s="425"/>
      <c r="HN348" s="425"/>
      <c r="HO348" s="425"/>
      <c r="HP348" s="425"/>
      <c r="HQ348" s="425"/>
      <c r="HR348" s="425"/>
      <c r="HS348" s="425"/>
      <c r="HT348" s="425"/>
      <c r="HU348" s="425"/>
      <c r="HV348" s="425"/>
      <c r="HW348" s="425"/>
      <c r="HX348" s="425"/>
      <c r="HY348" s="425"/>
      <c r="HZ348" s="425"/>
      <c r="IA348" s="425"/>
      <c r="IB348" s="425"/>
      <c r="IC348" s="425"/>
      <c r="ID348" s="425"/>
      <c r="IE348" s="425"/>
      <c r="IF348" s="425"/>
      <c r="IG348" s="425"/>
      <c r="IH348" s="425"/>
      <c r="II348" s="425"/>
      <c r="IJ348" s="425"/>
      <c r="IK348" s="425"/>
      <c r="IL348" s="425"/>
      <c r="IM348" s="425"/>
      <c r="IN348" s="425"/>
      <c r="IO348" s="425"/>
      <c r="IP348" s="425"/>
      <c r="IQ348" s="425"/>
      <c r="IR348" s="425"/>
      <c r="IS348" s="425"/>
      <c r="IT348" s="425"/>
      <c r="IU348" s="425"/>
      <c r="IV348" s="425"/>
    </row>
    <row r="349" s="428" customFormat="1" ht="27.6" customHeight="1" spans="2:256">
      <c r="B349" s="465"/>
      <c r="GH349" s="425"/>
      <c r="GI349" s="425"/>
      <c r="GJ349" s="425"/>
      <c r="GK349" s="425"/>
      <c r="GL349" s="425"/>
      <c r="GM349" s="425"/>
      <c r="GN349" s="425"/>
      <c r="GO349" s="425"/>
      <c r="GP349" s="425"/>
      <c r="GQ349" s="425"/>
      <c r="GR349" s="425"/>
      <c r="GS349" s="425"/>
      <c r="GT349" s="425"/>
      <c r="GU349" s="425"/>
      <c r="GV349" s="425"/>
      <c r="GW349" s="425"/>
      <c r="GX349" s="425"/>
      <c r="GY349" s="425"/>
      <c r="GZ349" s="425"/>
      <c r="HA349" s="425"/>
      <c r="HB349" s="425"/>
      <c r="HC349" s="425"/>
      <c r="HD349" s="425"/>
      <c r="HE349" s="425"/>
      <c r="HF349" s="425"/>
      <c r="HG349" s="425"/>
      <c r="HH349" s="425"/>
      <c r="HI349" s="425"/>
      <c r="HJ349" s="425"/>
      <c r="HK349" s="425"/>
      <c r="HL349" s="425"/>
      <c r="HM349" s="425"/>
      <c r="HN349" s="425"/>
      <c r="HO349" s="425"/>
      <c r="HP349" s="425"/>
      <c r="HQ349" s="425"/>
      <c r="HR349" s="425"/>
      <c r="HS349" s="425"/>
      <c r="HT349" s="425"/>
      <c r="HU349" s="425"/>
      <c r="HV349" s="425"/>
      <c r="HW349" s="425"/>
      <c r="HX349" s="425"/>
      <c r="HY349" s="425"/>
      <c r="HZ349" s="425"/>
      <c r="IA349" s="425"/>
      <c r="IB349" s="425"/>
      <c r="IC349" s="425"/>
      <c r="ID349" s="425"/>
      <c r="IE349" s="425"/>
      <c r="IF349" s="425"/>
      <c r="IG349" s="425"/>
      <c r="IH349" s="425"/>
      <c r="II349" s="425"/>
      <c r="IJ349" s="425"/>
      <c r="IK349" s="425"/>
      <c r="IL349" s="425"/>
      <c r="IM349" s="425"/>
      <c r="IN349" s="425"/>
      <c r="IO349" s="425"/>
      <c r="IP349" s="425"/>
      <c r="IQ349" s="425"/>
      <c r="IR349" s="425"/>
      <c r="IS349" s="425"/>
      <c r="IT349" s="425"/>
      <c r="IU349" s="425"/>
      <c r="IV349" s="425"/>
    </row>
    <row r="350" s="428" customFormat="1" ht="27.6" customHeight="1" spans="2:256">
      <c r="B350" s="465"/>
      <c r="GH350" s="425"/>
      <c r="GI350" s="425"/>
      <c r="GJ350" s="425"/>
      <c r="GK350" s="425"/>
      <c r="GL350" s="425"/>
      <c r="GM350" s="425"/>
      <c r="GN350" s="425"/>
      <c r="GO350" s="425"/>
      <c r="GP350" s="425"/>
      <c r="GQ350" s="425"/>
      <c r="GR350" s="425"/>
      <c r="GS350" s="425"/>
      <c r="GT350" s="425"/>
      <c r="GU350" s="425"/>
      <c r="GV350" s="425"/>
      <c r="GW350" s="425"/>
      <c r="GX350" s="425"/>
      <c r="GY350" s="425"/>
      <c r="GZ350" s="425"/>
      <c r="HA350" s="425"/>
      <c r="HB350" s="425"/>
      <c r="HC350" s="425"/>
      <c r="HD350" s="425"/>
      <c r="HE350" s="425"/>
      <c r="HF350" s="425"/>
      <c r="HG350" s="425"/>
      <c r="HH350" s="425"/>
      <c r="HI350" s="425"/>
      <c r="HJ350" s="425"/>
      <c r="HK350" s="425"/>
      <c r="HL350" s="425"/>
      <c r="HM350" s="425"/>
      <c r="HN350" s="425"/>
      <c r="HO350" s="425"/>
      <c r="HP350" s="425"/>
      <c r="HQ350" s="425"/>
      <c r="HR350" s="425"/>
      <c r="HS350" s="425"/>
      <c r="HT350" s="425"/>
      <c r="HU350" s="425"/>
      <c r="HV350" s="425"/>
      <c r="HW350" s="425"/>
      <c r="HX350" s="425"/>
      <c r="HY350" s="425"/>
      <c r="HZ350" s="425"/>
      <c r="IA350" s="425"/>
      <c r="IB350" s="425"/>
      <c r="IC350" s="425"/>
      <c r="ID350" s="425"/>
      <c r="IE350" s="425"/>
      <c r="IF350" s="425"/>
      <c r="IG350" s="425"/>
      <c r="IH350" s="425"/>
      <c r="II350" s="425"/>
      <c r="IJ350" s="425"/>
      <c r="IK350" s="425"/>
      <c r="IL350" s="425"/>
      <c r="IM350" s="425"/>
      <c r="IN350" s="425"/>
      <c r="IO350" s="425"/>
      <c r="IP350" s="425"/>
      <c r="IQ350" s="425"/>
      <c r="IR350" s="425"/>
      <c r="IS350" s="425"/>
      <c r="IT350" s="425"/>
      <c r="IU350" s="425"/>
      <c r="IV350" s="425"/>
    </row>
    <row r="351" s="428" customFormat="1" ht="27.6" customHeight="1" spans="2:256">
      <c r="B351" s="465"/>
      <c r="GH351" s="425"/>
      <c r="GI351" s="425"/>
      <c r="GJ351" s="425"/>
      <c r="GK351" s="425"/>
      <c r="GL351" s="425"/>
      <c r="GM351" s="425"/>
      <c r="GN351" s="425"/>
      <c r="GO351" s="425"/>
      <c r="GP351" s="425"/>
      <c r="GQ351" s="425"/>
      <c r="GR351" s="425"/>
      <c r="GS351" s="425"/>
      <c r="GT351" s="425"/>
      <c r="GU351" s="425"/>
      <c r="GV351" s="425"/>
      <c r="GW351" s="425"/>
      <c r="GX351" s="425"/>
      <c r="GY351" s="425"/>
      <c r="GZ351" s="425"/>
      <c r="HA351" s="425"/>
      <c r="HB351" s="425"/>
      <c r="HC351" s="425"/>
      <c r="HD351" s="425"/>
      <c r="HE351" s="425"/>
      <c r="HF351" s="425"/>
      <c r="HG351" s="425"/>
      <c r="HH351" s="425"/>
      <c r="HI351" s="425"/>
      <c r="HJ351" s="425"/>
      <c r="HK351" s="425"/>
      <c r="HL351" s="425"/>
      <c r="HM351" s="425"/>
      <c r="HN351" s="425"/>
      <c r="HO351" s="425"/>
      <c r="HP351" s="425"/>
      <c r="HQ351" s="425"/>
      <c r="HR351" s="425"/>
      <c r="HS351" s="425"/>
      <c r="HT351" s="425"/>
      <c r="HU351" s="425"/>
      <c r="HV351" s="425"/>
      <c r="HW351" s="425"/>
      <c r="HX351" s="425"/>
      <c r="HY351" s="425"/>
      <c r="HZ351" s="425"/>
      <c r="IA351" s="425"/>
      <c r="IB351" s="425"/>
      <c r="IC351" s="425"/>
      <c r="ID351" s="425"/>
      <c r="IE351" s="425"/>
      <c r="IF351" s="425"/>
      <c r="IG351" s="425"/>
      <c r="IH351" s="425"/>
      <c r="II351" s="425"/>
      <c r="IJ351" s="425"/>
      <c r="IK351" s="425"/>
      <c r="IL351" s="425"/>
      <c r="IM351" s="425"/>
      <c r="IN351" s="425"/>
      <c r="IO351" s="425"/>
      <c r="IP351" s="425"/>
      <c r="IQ351" s="425"/>
      <c r="IR351" s="425"/>
      <c r="IS351" s="425"/>
      <c r="IT351" s="425"/>
      <c r="IU351" s="425"/>
      <c r="IV351" s="425"/>
    </row>
    <row r="352" s="428" customFormat="1" ht="27.6" customHeight="1" spans="2:256">
      <c r="B352" s="465"/>
      <c r="GH352" s="425"/>
      <c r="GI352" s="425"/>
      <c r="GJ352" s="425"/>
      <c r="GK352" s="425"/>
      <c r="GL352" s="425"/>
      <c r="GM352" s="425"/>
      <c r="GN352" s="425"/>
      <c r="GO352" s="425"/>
      <c r="GP352" s="425"/>
      <c r="GQ352" s="425"/>
      <c r="GR352" s="425"/>
      <c r="GS352" s="425"/>
      <c r="GT352" s="425"/>
      <c r="GU352" s="425"/>
      <c r="GV352" s="425"/>
      <c r="GW352" s="425"/>
      <c r="GX352" s="425"/>
      <c r="GY352" s="425"/>
      <c r="GZ352" s="425"/>
      <c r="HA352" s="425"/>
      <c r="HB352" s="425"/>
      <c r="HC352" s="425"/>
      <c r="HD352" s="425"/>
      <c r="HE352" s="425"/>
      <c r="HF352" s="425"/>
      <c r="HG352" s="425"/>
      <c r="HH352" s="425"/>
      <c r="HI352" s="425"/>
      <c r="HJ352" s="425"/>
      <c r="HK352" s="425"/>
      <c r="HL352" s="425"/>
      <c r="HM352" s="425"/>
      <c r="HN352" s="425"/>
      <c r="HO352" s="425"/>
      <c r="HP352" s="425"/>
      <c r="HQ352" s="425"/>
      <c r="HR352" s="425"/>
      <c r="HS352" s="425"/>
      <c r="HT352" s="425"/>
      <c r="HU352" s="425"/>
      <c r="HV352" s="425"/>
      <c r="HW352" s="425"/>
      <c r="HX352" s="425"/>
      <c r="HY352" s="425"/>
      <c r="HZ352" s="425"/>
      <c r="IA352" s="425"/>
      <c r="IB352" s="425"/>
      <c r="IC352" s="425"/>
      <c r="ID352" s="425"/>
      <c r="IE352" s="425"/>
      <c r="IF352" s="425"/>
      <c r="IG352" s="425"/>
      <c r="IH352" s="425"/>
      <c r="II352" s="425"/>
      <c r="IJ352" s="425"/>
      <c r="IK352" s="425"/>
      <c r="IL352" s="425"/>
      <c r="IM352" s="425"/>
      <c r="IN352" s="425"/>
      <c r="IO352" s="425"/>
      <c r="IP352" s="425"/>
      <c r="IQ352" s="425"/>
      <c r="IR352" s="425"/>
      <c r="IS352" s="425"/>
      <c r="IT352" s="425"/>
      <c r="IU352" s="425"/>
      <c r="IV352" s="425"/>
    </row>
    <row r="353" s="428" customFormat="1" ht="27.6" customHeight="1" spans="2:256">
      <c r="B353" s="465"/>
      <c r="GH353" s="425"/>
      <c r="GI353" s="425"/>
      <c r="GJ353" s="425"/>
      <c r="GK353" s="425"/>
      <c r="GL353" s="425"/>
      <c r="GM353" s="425"/>
      <c r="GN353" s="425"/>
      <c r="GO353" s="425"/>
      <c r="GP353" s="425"/>
      <c r="GQ353" s="425"/>
      <c r="GR353" s="425"/>
      <c r="GS353" s="425"/>
      <c r="GT353" s="425"/>
      <c r="GU353" s="425"/>
      <c r="GV353" s="425"/>
      <c r="GW353" s="425"/>
      <c r="GX353" s="425"/>
      <c r="GY353" s="425"/>
      <c r="GZ353" s="425"/>
      <c r="HA353" s="425"/>
      <c r="HB353" s="425"/>
      <c r="HC353" s="425"/>
      <c r="HD353" s="425"/>
      <c r="HE353" s="425"/>
      <c r="HF353" s="425"/>
      <c r="HG353" s="425"/>
      <c r="HH353" s="425"/>
      <c r="HI353" s="425"/>
      <c r="HJ353" s="425"/>
      <c r="HK353" s="425"/>
      <c r="HL353" s="425"/>
      <c r="HM353" s="425"/>
      <c r="HN353" s="425"/>
      <c r="HO353" s="425"/>
      <c r="HP353" s="425"/>
      <c r="HQ353" s="425"/>
      <c r="HR353" s="425"/>
      <c r="HS353" s="425"/>
      <c r="HT353" s="425"/>
      <c r="HU353" s="425"/>
      <c r="HV353" s="425"/>
      <c r="HW353" s="425"/>
      <c r="HX353" s="425"/>
      <c r="HY353" s="425"/>
      <c r="HZ353" s="425"/>
      <c r="IA353" s="425"/>
      <c r="IB353" s="425"/>
      <c r="IC353" s="425"/>
      <c r="ID353" s="425"/>
      <c r="IE353" s="425"/>
      <c r="IF353" s="425"/>
      <c r="IG353" s="425"/>
      <c r="IH353" s="425"/>
      <c r="II353" s="425"/>
      <c r="IJ353" s="425"/>
      <c r="IK353" s="425"/>
      <c r="IL353" s="425"/>
      <c r="IM353" s="425"/>
      <c r="IN353" s="425"/>
      <c r="IO353" s="425"/>
      <c r="IP353" s="425"/>
      <c r="IQ353" s="425"/>
      <c r="IR353" s="425"/>
      <c r="IS353" s="425"/>
      <c r="IT353" s="425"/>
      <c r="IU353" s="425"/>
      <c r="IV353" s="425"/>
    </row>
    <row r="354" s="428" customFormat="1" ht="27.6" customHeight="1" spans="2:256">
      <c r="B354" s="465"/>
      <c r="GH354" s="425"/>
      <c r="GI354" s="425"/>
      <c r="GJ354" s="425"/>
      <c r="GK354" s="425"/>
      <c r="GL354" s="425"/>
      <c r="GM354" s="425"/>
      <c r="GN354" s="425"/>
      <c r="GO354" s="425"/>
      <c r="GP354" s="425"/>
      <c r="GQ354" s="425"/>
      <c r="GR354" s="425"/>
      <c r="GS354" s="425"/>
      <c r="GT354" s="425"/>
      <c r="GU354" s="425"/>
      <c r="GV354" s="425"/>
      <c r="GW354" s="425"/>
      <c r="GX354" s="425"/>
      <c r="GY354" s="425"/>
      <c r="GZ354" s="425"/>
      <c r="HA354" s="425"/>
      <c r="HB354" s="425"/>
      <c r="HC354" s="425"/>
      <c r="HD354" s="425"/>
      <c r="HE354" s="425"/>
      <c r="HF354" s="425"/>
      <c r="HG354" s="425"/>
      <c r="HH354" s="425"/>
      <c r="HI354" s="425"/>
      <c r="HJ354" s="425"/>
      <c r="HK354" s="425"/>
      <c r="HL354" s="425"/>
      <c r="HM354" s="425"/>
      <c r="HN354" s="425"/>
      <c r="HO354" s="425"/>
      <c r="HP354" s="425"/>
      <c r="HQ354" s="425"/>
      <c r="HR354" s="425"/>
      <c r="HS354" s="425"/>
      <c r="HT354" s="425"/>
      <c r="HU354" s="425"/>
      <c r="HV354" s="425"/>
      <c r="HW354" s="425"/>
      <c r="HX354" s="425"/>
      <c r="HY354" s="425"/>
      <c r="HZ354" s="425"/>
      <c r="IA354" s="425"/>
      <c r="IB354" s="425"/>
      <c r="IC354" s="425"/>
      <c r="ID354" s="425"/>
      <c r="IE354" s="425"/>
      <c r="IF354" s="425"/>
      <c r="IG354" s="425"/>
      <c r="IH354" s="425"/>
      <c r="II354" s="425"/>
      <c r="IJ354" s="425"/>
      <c r="IK354" s="425"/>
      <c r="IL354" s="425"/>
      <c r="IM354" s="425"/>
      <c r="IN354" s="425"/>
      <c r="IO354" s="425"/>
      <c r="IP354" s="425"/>
      <c r="IQ354" s="425"/>
      <c r="IR354" s="425"/>
      <c r="IS354" s="425"/>
      <c r="IT354" s="425"/>
      <c r="IU354" s="425"/>
      <c r="IV354" s="425"/>
    </row>
    <row r="355" s="428" customFormat="1" ht="27.6" customHeight="1" spans="2:256">
      <c r="B355" s="465"/>
      <c r="GH355" s="425"/>
      <c r="GI355" s="425"/>
      <c r="GJ355" s="425"/>
      <c r="GK355" s="425"/>
      <c r="GL355" s="425"/>
      <c r="GM355" s="425"/>
      <c r="GN355" s="425"/>
      <c r="GO355" s="425"/>
      <c r="GP355" s="425"/>
      <c r="GQ355" s="425"/>
      <c r="GR355" s="425"/>
      <c r="GS355" s="425"/>
      <c r="GT355" s="425"/>
      <c r="GU355" s="425"/>
      <c r="GV355" s="425"/>
      <c r="GW355" s="425"/>
      <c r="GX355" s="425"/>
      <c r="GY355" s="425"/>
      <c r="GZ355" s="425"/>
      <c r="HA355" s="425"/>
      <c r="HB355" s="425"/>
      <c r="HC355" s="425"/>
      <c r="HD355" s="425"/>
      <c r="HE355" s="425"/>
      <c r="HF355" s="425"/>
      <c r="HG355" s="425"/>
      <c r="HH355" s="425"/>
      <c r="HI355" s="425"/>
      <c r="HJ355" s="425"/>
      <c r="HK355" s="425"/>
      <c r="HL355" s="425"/>
      <c r="HM355" s="425"/>
      <c r="HN355" s="425"/>
      <c r="HO355" s="425"/>
      <c r="HP355" s="425"/>
      <c r="HQ355" s="425"/>
      <c r="HR355" s="425"/>
      <c r="HS355" s="425"/>
      <c r="HT355" s="425"/>
      <c r="HU355" s="425"/>
      <c r="HV355" s="425"/>
      <c r="HW355" s="425"/>
      <c r="HX355" s="425"/>
      <c r="HY355" s="425"/>
      <c r="HZ355" s="425"/>
      <c r="IA355" s="425"/>
      <c r="IB355" s="425"/>
      <c r="IC355" s="425"/>
      <c r="ID355" s="425"/>
      <c r="IE355" s="425"/>
      <c r="IF355" s="425"/>
      <c r="IG355" s="425"/>
      <c r="IH355" s="425"/>
      <c r="II355" s="425"/>
      <c r="IJ355" s="425"/>
      <c r="IK355" s="425"/>
      <c r="IL355" s="425"/>
      <c r="IM355" s="425"/>
      <c r="IN355" s="425"/>
      <c r="IO355" s="425"/>
      <c r="IP355" s="425"/>
      <c r="IQ355" s="425"/>
      <c r="IR355" s="425"/>
      <c r="IS355" s="425"/>
      <c r="IT355" s="425"/>
      <c r="IU355" s="425"/>
      <c r="IV355" s="425"/>
    </row>
    <row r="356" s="428" customFormat="1" ht="27.6" customHeight="1" spans="2:256">
      <c r="B356" s="465"/>
      <c r="GH356" s="425"/>
      <c r="GI356" s="425"/>
      <c r="GJ356" s="425"/>
      <c r="GK356" s="425"/>
      <c r="GL356" s="425"/>
      <c r="GM356" s="425"/>
      <c r="GN356" s="425"/>
      <c r="GO356" s="425"/>
      <c r="GP356" s="425"/>
      <c r="GQ356" s="425"/>
      <c r="GR356" s="425"/>
      <c r="GS356" s="425"/>
      <c r="GT356" s="425"/>
      <c r="GU356" s="425"/>
      <c r="GV356" s="425"/>
      <c r="GW356" s="425"/>
      <c r="GX356" s="425"/>
      <c r="GY356" s="425"/>
      <c r="GZ356" s="425"/>
      <c r="HA356" s="425"/>
      <c r="HB356" s="425"/>
      <c r="HC356" s="425"/>
      <c r="HD356" s="425"/>
      <c r="HE356" s="425"/>
      <c r="HF356" s="425"/>
      <c r="HG356" s="425"/>
      <c r="HH356" s="425"/>
      <c r="HI356" s="425"/>
      <c r="HJ356" s="425"/>
      <c r="HK356" s="425"/>
      <c r="HL356" s="425"/>
      <c r="HM356" s="425"/>
      <c r="HN356" s="425"/>
      <c r="HO356" s="425"/>
      <c r="HP356" s="425"/>
      <c r="HQ356" s="425"/>
      <c r="HR356" s="425"/>
      <c r="HS356" s="425"/>
      <c r="HT356" s="425"/>
      <c r="HU356" s="425"/>
      <c r="HV356" s="425"/>
      <c r="HW356" s="425"/>
      <c r="HX356" s="425"/>
      <c r="HY356" s="425"/>
      <c r="HZ356" s="425"/>
      <c r="IA356" s="425"/>
      <c r="IB356" s="425"/>
      <c r="IC356" s="425"/>
      <c r="ID356" s="425"/>
      <c r="IE356" s="425"/>
      <c r="IF356" s="425"/>
      <c r="IG356" s="425"/>
      <c r="IH356" s="425"/>
      <c r="II356" s="425"/>
      <c r="IJ356" s="425"/>
      <c r="IK356" s="425"/>
      <c r="IL356" s="425"/>
      <c r="IM356" s="425"/>
      <c r="IN356" s="425"/>
      <c r="IO356" s="425"/>
      <c r="IP356" s="425"/>
      <c r="IQ356" s="425"/>
      <c r="IR356" s="425"/>
      <c r="IS356" s="425"/>
      <c r="IT356" s="425"/>
      <c r="IU356" s="425"/>
      <c r="IV356" s="425"/>
    </row>
    <row r="357" s="428" customFormat="1" ht="27.6" customHeight="1" spans="2:256">
      <c r="B357" s="465"/>
      <c r="GH357" s="425"/>
      <c r="GI357" s="425"/>
      <c r="GJ357" s="425"/>
      <c r="GK357" s="425"/>
      <c r="GL357" s="425"/>
      <c r="GM357" s="425"/>
      <c r="GN357" s="425"/>
      <c r="GO357" s="425"/>
      <c r="GP357" s="425"/>
      <c r="GQ357" s="425"/>
      <c r="GR357" s="425"/>
      <c r="GS357" s="425"/>
      <c r="GT357" s="425"/>
      <c r="GU357" s="425"/>
      <c r="GV357" s="425"/>
      <c r="GW357" s="425"/>
      <c r="GX357" s="425"/>
      <c r="GY357" s="425"/>
      <c r="GZ357" s="425"/>
      <c r="HA357" s="425"/>
      <c r="HB357" s="425"/>
      <c r="HC357" s="425"/>
      <c r="HD357" s="425"/>
      <c r="HE357" s="425"/>
      <c r="HF357" s="425"/>
      <c r="HG357" s="425"/>
      <c r="HH357" s="425"/>
      <c r="HI357" s="425"/>
      <c r="HJ357" s="425"/>
      <c r="HK357" s="425"/>
      <c r="HL357" s="425"/>
      <c r="HM357" s="425"/>
      <c r="HN357" s="425"/>
      <c r="HO357" s="425"/>
      <c r="HP357" s="425"/>
      <c r="HQ357" s="425"/>
      <c r="HR357" s="425"/>
      <c r="HS357" s="425"/>
      <c r="HT357" s="425"/>
      <c r="HU357" s="425"/>
      <c r="HV357" s="425"/>
      <c r="HW357" s="425"/>
      <c r="HX357" s="425"/>
      <c r="HY357" s="425"/>
      <c r="HZ357" s="425"/>
      <c r="IA357" s="425"/>
      <c r="IB357" s="425"/>
      <c r="IC357" s="425"/>
      <c r="ID357" s="425"/>
      <c r="IE357" s="425"/>
      <c r="IF357" s="425"/>
      <c r="IG357" s="425"/>
      <c r="IH357" s="425"/>
      <c r="II357" s="425"/>
      <c r="IJ357" s="425"/>
      <c r="IK357" s="425"/>
      <c r="IL357" s="425"/>
      <c r="IM357" s="425"/>
      <c r="IN357" s="425"/>
      <c r="IO357" s="425"/>
      <c r="IP357" s="425"/>
      <c r="IQ357" s="425"/>
      <c r="IR357" s="425"/>
      <c r="IS357" s="425"/>
      <c r="IT357" s="425"/>
      <c r="IU357" s="425"/>
      <c r="IV357" s="425"/>
    </row>
    <row r="358" s="428" customFormat="1" ht="27.6" customHeight="1" spans="2:256">
      <c r="B358" s="465"/>
      <c r="GH358" s="425"/>
      <c r="GI358" s="425"/>
      <c r="GJ358" s="425"/>
      <c r="GK358" s="425"/>
      <c r="GL358" s="425"/>
      <c r="GM358" s="425"/>
      <c r="GN358" s="425"/>
      <c r="GO358" s="425"/>
      <c r="GP358" s="425"/>
      <c r="GQ358" s="425"/>
      <c r="GR358" s="425"/>
      <c r="GS358" s="425"/>
      <c r="GT358" s="425"/>
      <c r="GU358" s="425"/>
      <c r="GV358" s="425"/>
      <c r="GW358" s="425"/>
      <c r="GX358" s="425"/>
      <c r="GY358" s="425"/>
      <c r="GZ358" s="425"/>
      <c r="HA358" s="425"/>
      <c r="HB358" s="425"/>
      <c r="HC358" s="425"/>
      <c r="HD358" s="425"/>
      <c r="HE358" s="425"/>
      <c r="HF358" s="425"/>
      <c r="HG358" s="425"/>
      <c r="HH358" s="425"/>
      <c r="HI358" s="425"/>
      <c r="HJ358" s="425"/>
      <c r="HK358" s="425"/>
      <c r="HL358" s="425"/>
      <c r="HM358" s="425"/>
      <c r="HN358" s="425"/>
      <c r="HO358" s="425"/>
      <c r="HP358" s="425"/>
      <c r="HQ358" s="425"/>
      <c r="HR358" s="425"/>
      <c r="HS358" s="425"/>
      <c r="HT358" s="425"/>
      <c r="HU358" s="425"/>
      <c r="HV358" s="425"/>
      <c r="HW358" s="425"/>
      <c r="HX358" s="425"/>
      <c r="HY358" s="425"/>
      <c r="HZ358" s="425"/>
      <c r="IA358" s="425"/>
      <c r="IB358" s="425"/>
      <c r="IC358" s="425"/>
      <c r="ID358" s="425"/>
      <c r="IE358" s="425"/>
      <c r="IF358" s="425"/>
      <c r="IG358" s="425"/>
      <c r="IH358" s="425"/>
      <c r="II358" s="425"/>
      <c r="IJ358" s="425"/>
      <c r="IK358" s="425"/>
      <c r="IL358" s="425"/>
      <c r="IM358" s="425"/>
      <c r="IN358" s="425"/>
      <c r="IO358" s="425"/>
      <c r="IP358" s="425"/>
      <c r="IQ358" s="425"/>
      <c r="IR358" s="425"/>
      <c r="IS358" s="425"/>
      <c r="IT358" s="425"/>
      <c r="IU358" s="425"/>
      <c r="IV358" s="425"/>
    </row>
    <row r="359" s="428" customFormat="1" ht="27.6" customHeight="1" spans="2:256">
      <c r="B359" s="465"/>
      <c r="GH359" s="425"/>
      <c r="GI359" s="425"/>
      <c r="GJ359" s="425"/>
      <c r="GK359" s="425"/>
      <c r="GL359" s="425"/>
      <c r="GM359" s="425"/>
      <c r="GN359" s="425"/>
      <c r="GO359" s="425"/>
      <c r="GP359" s="425"/>
      <c r="GQ359" s="425"/>
      <c r="GR359" s="425"/>
      <c r="GS359" s="425"/>
      <c r="GT359" s="425"/>
      <c r="GU359" s="425"/>
      <c r="GV359" s="425"/>
      <c r="GW359" s="425"/>
      <c r="GX359" s="425"/>
      <c r="GY359" s="425"/>
      <c r="GZ359" s="425"/>
      <c r="HA359" s="425"/>
      <c r="HB359" s="425"/>
      <c r="HC359" s="425"/>
      <c r="HD359" s="425"/>
      <c r="HE359" s="425"/>
      <c r="HF359" s="425"/>
      <c r="HG359" s="425"/>
      <c r="HH359" s="425"/>
      <c r="HI359" s="425"/>
      <c r="HJ359" s="425"/>
      <c r="HK359" s="425"/>
      <c r="HL359" s="425"/>
      <c r="HM359" s="425"/>
      <c r="HN359" s="425"/>
      <c r="HO359" s="425"/>
      <c r="HP359" s="425"/>
      <c r="HQ359" s="425"/>
      <c r="HR359" s="425"/>
      <c r="HS359" s="425"/>
      <c r="HT359" s="425"/>
      <c r="HU359" s="425"/>
      <c r="HV359" s="425"/>
      <c r="HW359" s="425"/>
      <c r="HX359" s="425"/>
      <c r="HY359" s="425"/>
      <c r="HZ359" s="425"/>
      <c r="IA359" s="425"/>
      <c r="IB359" s="425"/>
      <c r="IC359" s="425"/>
      <c r="ID359" s="425"/>
      <c r="IE359" s="425"/>
      <c r="IF359" s="425"/>
      <c r="IG359" s="425"/>
      <c r="IH359" s="425"/>
      <c r="II359" s="425"/>
      <c r="IJ359" s="425"/>
      <c r="IK359" s="425"/>
      <c r="IL359" s="425"/>
      <c r="IM359" s="425"/>
      <c r="IN359" s="425"/>
      <c r="IO359" s="425"/>
      <c r="IP359" s="425"/>
      <c r="IQ359" s="425"/>
      <c r="IR359" s="425"/>
      <c r="IS359" s="425"/>
      <c r="IT359" s="425"/>
      <c r="IU359" s="425"/>
      <c r="IV359" s="425"/>
    </row>
    <row r="360" s="428" customFormat="1" ht="27.6" customHeight="1" spans="2:256">
      <c r="B360" s="465"/>
      <c r="GH360" s="425"/>
      <c r="GI360" s="425"/>
      <c r="GJ360" s="425"/>
      <c r="GK360" s="425"/>
      <c r="GL360" s="425"/>
      <c r="GM360" s="425"/>
      <c r="GN360" s="425"/>
      <c r="GO360" s="425"/>
      <c r="GP360" s="425"/>
      <c r="GQ360" s="425"/>
      <c r="GR360" s="425"/>
      <c r="GS360" s="425"/>
      <c r="GT360" s="425"/>
      <c r="GU360" s="425"/>
      <c r="GV360" s="425"/>
      <c r="GW360" s="425"/>
      <c r="GX360" s="425"/>
      <c r="GY360" s="425"/>
      <c r="GZ360" s="425"/>
      <c r="HA360" s="425"/>
      <c r="HB360" s="425"/>
      <c r="HC360" s="425"/>
      <c r="HD360" s="425"/>
      <c r="HE360" s="425"/>
      <c r="HF360" s="425"/>
      <c r="HG360" s="425"/>
      <c r="HH360" s="425"/>
      <c r="HI360" s="425"/>
      <c r="HJ360" s="425"/>
      <c r="HK360" s="425"/>
      <c r="HL360" s="425"/>
      <c r="HM360" s="425"/>
      <c r="HN360" s="425"/>
      <c r="HO360" s="425"/>
      <c r="HP360" s="425"/>
      <c r="HQ360" s="425"/>
      <c r="HR360" s="425"/>
      <c r="HS360" s="425"/>
      <c r="HT360" s="425"/>
      <c r="HU360" s="425"/>
      <c r="HV360" s="425"/>
      <c r="HW360" s="425"/>
      <c r="HX360" s="425"/>
      <c r="HY360" s="425"/>
      <c r="HZ360" s="425"/>
      <c r="IA360" s="425"/>
      <c r="IB360" s="425"/>
      <c r="IC360" s="425"/>
      <c r="ID360" s="425"/>
      <c r="IE360" s="425"/>
      <c r="IF360" s="425"/>
      <c r="IG360" s="425"/>
      <c r="IH360" s="425"/>
      <c r="II360" s="425"/>
      <c r="IJ360" s="425"/>
      <c r="IK360" s="425"/>
      <c r="IL360" s="425"/>
      <c r="IM360" s="425"/>
      <c r="IN360" s="425"/>
      <c r="IO360" s="425"/>
      <c r="IP360" s="425"/>
      <c r="IQ360" s="425"/>
      <c r="IR360" s="425"/>
      <c r="IS360" s="425"/>
      <c r="IT360" s="425"/>
      <c r="IU360" s="425"/>
      <c r="IV360" s="425"/>
    </row>
    <row r="361" s="428" customFormat="1" ht="27.6" customHeight="1" spans="2:256">
      <c r="B361" s="465"/>
      <c r="GH361" s="425"/>
      <c r="GI361" s="425"/>
      <c r="GJ361" s="425"/>
      <c r="GK361" s="425"/>
      <c r="GL361" s="425"/>
      <c r="GM361" s="425"/>
      <c r="GN361" s="425"/>
      <c r="GO361" s="425"/>
      <c r="GP361" s="425"/>
      <c r="GQ361" s="425"/>
      <c r="GR361" s="425"/>
      <c r="GS361" s="425"/>
      <c r="GT361" s="425"/>
      <c r="GU361" s="425"/>
      <c r="GV361" s="425"/>
      <c r="GW361" s="425"/>
      <c r="GX361" s="425"/>
      <c r="GY361" s="425"/>
      <c r="GZ361" s="425"/>
      <c r="HA361" s="425"/>
      <c r="HB361" s="425"/>
      <c r="HC361" s="425"/>
      <c r="HD361" s="425"/>
      <c r="HE361" s="425"/>
      <c r="HF361" s="425"/>
      <c r="HG361" s="425"/>
      <c r="HH361" s="425"/>
      <c r="HI361" s="425"/>
      <c r="HJ361" s="425"/>
      <c r="HK361" s="425"/>
      <c r="HL361" s="425"/>
      <c r="HM361" s="425"/>
      <c r="HN361" s="425"/>
      <c r="HO361" s="425"/>
      <c r="HP361" s="425"/>
      <c r="HQ361" s="425"/>
      <c r="HR361" s="425"/>
      <c r="HS361" s="425"/>
      <c r="HT361" s="425"/>
      <c r="HU361" s="425"/>
      <c r="HV361" s="425"/>
      <c r="HW361" s="425"/>
      <c r="HX361" s="425"/>
      <c r="HY361" s="425"/>
      <c r="HZ361" s="425"/>
      <c r="IA361" s="425"/>
      <c r="IB361" s="425"/>
      <c r="IC361" s="425"/>
      <c r="ID361" s="425"/>
      <c r="IE361" s="425"/>
      <c r="IF361" s="425"/>
      <c r="IG361" s="425"/>
      <c r="IH361" s="425"/>
      <c r="II361" s="425"/>
      <c r="IJ361" s="425"/>
      <c r="IK361" s="425"/>
      <c r="IL361" s="425"/>
      <c r="IM361" s="425"/>
      <c r="IN361" s="425"/>
      <c r="IO361" s="425"/>
      <c r="IP361" s="425"/>
      <c r="IQ361" s="425"/>
      <c r="IR361" s="425"/>
      <c r="IS361" s="425"/>
      <c r="IT361" s="425"/>
      <c r="IU361" s="425"/>
      <c r="IV361" s="425"/>
    </row>
    <row r="362" s="428" customFormat="1" ht="27.6" customHeight="1" spans="2:256">
      <c r="B362" s="465"/>
      <c r="GH362" s="425"/>
      <c r="GI362" s="425"/>
      <c r="GJ362" s="425"/>
      <c r="GK362" s="425"/>
      <c r="GL362" s="425"/>
      <c r="GM362" s="425"/>
      <c r="GN362" s="425"/>
      <c r="GO362" s="425"/>
      <c r="GP362" s="425"/>
      <c r="GQ362" s="425"/>
      <c r="GR362" s="425"/>
      <c r="GS362" s="425"/>
      <c r="GT362" s="425"/>
      <c r="GU362" s="425"/>
      <c r="GV362" s="425"/>
      <c r="GW362" s="425"/>
      <c r="GX362" s="425"/>
      <c r="GY362" s="425"/>
      <c r="GZ362" s="425"/>
      <c r="HA362" s="425"/>
      <c r="HB362" s="425"/>
      <c r="HC362" s="425"/>
      <c r="HD362" s="425"/>
      <c r="HE362" s="425"/>
      <c r="HF362" s="425"/>
      <c r="HG362" s="425"/>
      <c r="HH362" s="425"/>
      <c r="HI362" s="425"/>
      <c r="HJ362" s="425"/>
      <c r="HK362" s="425"/>
      <c r="HL362" s="425"/>
      <c r="HM362" s="425"/>
      <c r="HN362" s="425"/>
      <c r="HO362" s="425"/>
      <c r="HP362" s="425"/>
      <c r="HQ362" s="425"/>
      <c r="HR362" s="425"/>
      <c r="HS362" s="425"/>
      <c r="HT362" s="425"/>
      <c r="HU362" s="425"/>
      <c r="HV362" s="425"/>
      <c r="HW362" s="425"/>
      <c r="HX362" s="425"/>
      <c r="HY362" s="425"/>
      <c r="HZ362" s="425"/>
      <c r="IA362" s="425"/>
      <c r="IB362" s="425"/>
      <c r="IC362" s="425"/>
      <c r="ID362" s="425"/>
      <c r="IE362" s="425"/>
      <c r="IF362" s="425"/>
      <c r="IG362" s="425"/>
      <c r="IH362" s="425"/>
      <c r="II362" s="425"/>
      <c r="IJ362" s="425"/>
      <c r="IK362" s="425"/>
      <c r="IL362" s="425"/>
      <c r="IM362" s="425"/>
      <c r="IN362" s="425"/>
      <c r="IO362" s="425"/>
      <c r="IP362" s="425"/>
      <c r="IQ362" s="425"/>
      <c r="IR362" s="425"/>
      <c r="IS362" s="425"/>
      <c r="IT362" s="425"/>
      <c r="IU362" s="425"/>
      <c r="IV362" s="425"/>
    </row>
    <row r="363" s="428" customFormat="1" ht="27.6" customHeight="1" spans="2:256">
      <c r="B363" s="465"/>
      <c r="GH363" s="425"/>
      <c r="GI363" s="425"/>
      <c r="GJ363" s="425"/>
      <c r="GK363" s="425"/>
      <c r="GL363" s="425"/>
      <c r="GM363" s="425"/>
      <c r="GN363" s="425"/>
      <c r="GO363" s="425"/>
      <c r="GP363" s="425"/>
      <c r="GQ363" s="425"/>
      <c r="GR363" s="425"/>
      <c r="GS363" s="425"/>
      <c r="GT363" s="425"/>
      <c r="GU363" s="425"/>
      <c r="GV363" s="425"/>
      <c r="GW363" s="425"/>
      <c r="GX363" s="425"/>
      <c r="GY363" s="425"/>
      <c r="GZ363" s="425"/>
      <c r="HA363" s="425"/>
      <c r="HB363" s="425"/>
      <c r="HC363" s="425"/>
      <c r="HD363" s="425"/>
      <c r="HE363" s="425"/>
      <c r="HF363" s="425"/>
      <c r="HG363" s="425"/>
      <c r="HH363" s="425"/>
      <c r="HI363" s="425"/>
      <c r="HJ363" s="425"/>
      <c r="HK363" s="425"/>
      <c r="HL363" s="425"/>
      <c r="HM363" s="425"/>
      <c r="HN363" s="425"/>
      <c r="HO363" s="425"/>
      <c r="HP363" s="425"/>
      <c r="HQ363" s="425"/>
      <c r="HR363" s="425"/>
      <c r="HS363" s="425"/>
      <c r="HT363" s="425"/>
      <c r="HU363" s="425"/>
      <c r="HV363" s="425"/>
      <c r="HW363" s="425"/>
      <c r="HX363" s="425"/>
      <c r="HY363" s="425"/>
      <c r="HZ363" s="425"/>
      <c r="IA363" s="425"/>
      <c r="IB363" s="425"/>
      <c r="IC363" s="425"/>
      <c r="ID363" s="425"/>
      <c r="IE363" s="425"/>
      <c r="IF363" s="425"/>
      <c r="IG363" s="425"/>
      <c r="IH363" s="425"/>
      <c r="II363" s="425"/>
      <c r="IJ363" s="425"/>
      <c r="IK363" s="425"/>
      <c r="IL363" s="425"/>
      <c r="IM363" s="425"/>
      <c r="IN363" s="425"/>
      <c r="IO363" s="425"/>
      <c r="IP363" s="425"/>
      <c r="IQ363" s="425"/>
      <c r="IR363" s="425"/>
      <c r="IS363" s="425"/>
      <c r="IT363" s="425"/>
      <c r="IU363" s="425"/>
      <c r="IV363" s="425"/>
    </row>
    <row r="364" s="428" customFormat="1" ht="27.6" customHeight="1" spans="2:256">
      <c r="B364" s="465"/>
      <c r="GH364" s="425"/>
      <c r="GI364" s="425"/>
      <c r="GJ364" s="425"/>
      <c r="GK364" s="425"/>
      <c r="GL364" s="425"/>
      <c r="GM364" s="425"/>
      <c r="GN364" s="425"/>
      <c r="GO364" s="425"/>
      <c r="GP364" s="425"/>
      <c r="GQ364" s="425"/>
      <c r="GR364" s="425"/>
      <c r="GS364" s="425"/>
      <c r="GT364" s="425"/>
      <c r="GU364" s="425"/>
      <c r="GV364" s="425"/>
      <c r="GW364" s="425"/>
      <c r="GX364" s="425"/>
      <c r="GY364" s="425"/>
      <c r="GZ364" s="425"/>
      <c r="HA364" s="425"/>
      <c r="HB364" s="425"/>
      <c r="HC364" s="425"/>
      <c r="HD364" s="425"/>
      <c r="HE364" s="425"/>
      <c r="HF364" s="425"/>
      <c r="HG364" s="425"/>
      <c r="HH364" s="425"/>
      <c r="HI364" s="425"/>
      <c r="HJ364" s="425"/>
      <c r="HK364" s="425"/>
      <c r="HL364" s="425"/>
      <c r="HM364" s="425"/>
      <c r="HN364" s="425"/>
      <c r="HO364" s="425"/>
      <c r="HP364" s="425"/>
      <c r="HQ364" s="425"/>
      <c r="HR364" s="425"/>
      <c r="HS364" s="425"/>
      <c r="HT364" s="425"/>
      <c r="HU364" s="425"/>
      <c r="HV364" s="425"/>
      <c r="HW364" s="425"/>
      <c r="HX364" s="425"/>
      <c r="HY364" s="425"/>
      <c r="HZ364" s="425"/>
      <c r="IA364" s="425"/>
      <c r="IB364" s="425"/>
      <c r="IC364" s="425"/>
      <c r="ID364" s="425"/>
      <c r="IE364" s="425"/>
      <c r="IF364" s="425"/>
      <c r="IG364" s="425"/>
      <c r="IH364" s="425"/>
      <c r="II364" s="425"/>
      <c r="IJ364" s="425"/>
      <c r="IK364" s="425"/>
      <c r="IL364" s="425"/>
      <c r="IM364" s="425"/>
      <c r="IN364" s="425"/>
      <c r="IO364" s="425"/>
      <c r="IP364" s="425"/>
      <c r="IQ364" s="425"/>
      <c r="IR364" s="425"/>
      <c r="IS364" s="425"/>
      <c r="IT364" s="425"/>
      <c r="IU364" s="425"/>
      <c r="IV364" s="425"/>
    </row>
    <row r="365" s="428" customFormat="1" ht="27.6" customHeight="1" spans="2:256">
      <c r="B365" s="465"/>
      <c r="GH365" s="425"/>
      <c r="GI365" s="425"/>
      <c r="GJ365" s="425"/>
      <c r="GK365" s="425"/>
      <c r="GL365" s="425"/>
      <c r="GM365" s="425"/>
      <c r="GN365" s="425"/>
      <c r="GO365" s="425"/>
      <c r="GP365" s="425"/>
      <c r="GQ365" s="425"/>
      <c r="GR365" s="425"/>
      <c r="GS365" s="425"/>
      <c r="GT365" s="425"/>
      <c r="GU365" s="425"/>
      <c r="GV365" s="425"/>
      <c r="GW365" s="425"/>
      <c r="GX365" s="425"/>
      <c r="GY365" s="425"/>
      <c r="GZ365" s="425"/>
      <c r="HA365" s="425"/>
      <c r="HB365" s="425"/>
      <c r="HC365" s="425"/>
      <c r="HD365" s="425"/>
      <c r="HE365" s="425"/>
      <c r="HF365" s="425"/>
      <c r="HG365" s="425"/>
      <c r="HH365" s="425"/>
      <c r="HI365" s="425"/>
      <c r="HJ365" s="425"/>
      <c r="HK365" s="425"/>
      <c r="HL365" s="425"/>
      <c r="HM365" s="425"/>
      <c r="HN365" s="425"/>
      <c r="HO365" s="425"/>
      <c r="HP365" s="425"/>
      <c r="HQ365" s="425"/>
      <c r="HR365" s="425"/>
      <c r="HS365" s="425"/>
      <c r="HT365" s="425"/>
      <c r="HU365" s="425"/>
      <c r="HV365" s="425"/>
      <c r="HW365" s="425"/>
      <c r="HX365" s="425"/>
      <c r="HY365" s="425"/>
      <c r="HZ365" s="425"/>
      <c r="IA365" s="425"/>
      <c r="IB365" s="425"/>
      <c r="IC365" s="425"/>
      <c r="ID365" s="425"/>
      <c r="IE365" s="425"/>
      <c r="IF365" s="425"/>
      <c r="IG365" s="425"/>
      <c r="IH365" s="425"/>
      <c r="II365" s="425"/>
      <c r="IJ365" s="425"/>
      <c r="IK365" s="425"/>
      <c r="IL365" s="425"/>
      <c r="IM365" s="425"/>
      <c r="IN365" s="425"/>
      <c r="IO365" s="425"/>
      <c r="IP365" s="425"/>
      <c r="IQ365" s="425"/>
      <c r="IR365" s="425"/>
      <c r="IS365" s="425"/>
      <c r="IT365" s="425"/>
      <c r="IU365" s="425"/>
      <c r="IV365" s="425"/>
    </row>
    <row r="366" s="428" customFormat="1" ht="27.6" customHeight="1" spans="2:256">
      <c r="B366" s="465"/>
      <c r="GH366" s="425"/>
      <c r="GI366" s="425"/>
      <c r="GJ366" s="425"/>
      <c r="GK366" s="425"/>
      <c r="GL366" s="425"/>
      <c r="GM366" s="425"/>
      <c r="GN366" s="425"/>
      <c r="GO366" s="425"/>
      <c r="GP366" s="425"/>
      <c r="GQ366" s="425"/>
      <c r="GR366" s="425"/>
      <c r="GS366" s="425"/>
      <c r="GT366" s="425"/>
      <c r="GU366" s="425"/>
      <c r="GV366" s="425"/>
      <c r="GW366" s="425"/>
      <c r="GX366" s="425"/>
      <c r="GY366" s="425"/>
      <c r="GZ366" s="425"/>
      <c r="HA366" s="425"/>
      <c r="HB366" s="425"/>
      <c r="HC366" s="425"/>
      <c r="HD366" s="425"/>
      <c r="HE366" s="425"/>
      <c r="HF366" s="425"/>
      <c r="HG366" s="425"/>
      <c r="HH366" s="425"/>
      <c r="HI366" s="425"/>
      <c r="HJ366" s="425"/>
      <c r="HK366" s="425"/>
      <c r="HL366" s="425"/>
      <c r="HM366" s="425"/>
      <c r="HN366" s="425"/>
      <c r="HO366" s="425"/>
      <c r="HP366" s="425"/>
      <c r="HQ366" s="425"/>
      <c r="HR366" s="425"/>
      <c r="HS366" s="425"/>
      <c r="HT366" s="425"/>
      <c r="HU366" s="425"/>
      <c r="HV366" s="425"/>
      <c r="HW366" s="425"/>
      <c r="HX366" s="425"/>
      <c r="HY366" s="425"/>
      <c r="HZ366" s="425"/>
      <c r="IA366" s="425"/>
      <c r="IB366" s="425"/>
      <c r="IC366" s="425"/>
      <c r="ID366" s="425"/>
      <c r="IE366" s="425"/>
      <c r="IF366" s="425"/>
      <c r="IG366" s="425"/>
      <c r="IH366" s="425"/>
      <c r="II366" s="425"/>
      <c r="IJ366" s="425"/>
      <c r="IK366" s="425"/>
      <c r="IL366" s="425"/>
      <c r="IM366" s="425"/>
      <c r="IN366" s="425"/>
      <c r="IO366" s="425"/>
      <c r="IP366" s="425"/>
      <c r="IQ366" s="425"/>
      <c r="IR366" s="425"/>
      <c r="IS366" s="425"/>
      <c r="IT366" s="425"/>
      <c r="IU366" s="425"/>
      <c r="IV366" s="425"/>
    </row>
    <row r="367" s="428" customFormat="1" ht="27.6" customHeight="1" spans="2:256">
      <c r="B367" s="465"/>
      <c r="GH367" s="425"/>
      <c r="GI367" s="425"/>
      <c r="GJ367" s="425"/>
      <c r="GK367" s="425"/>
      <c r="GL367" s="425"/>
      <c r="GM367" s="425"/>
      <c r="GN367" s="425"/>
      <c r="GO367" s="425"/>
      <c r="GP367" s="425"/>
      <c r="GQ367" s="425"/>
      <c r="GR367" s="425"/>
      <c r="GS367" s="425"/>
      <c r="GT367" s="425"/>
      <c r="GU367" s="425"/>
      <c r="GV367" s="425"/>
      <c r="GW367" s="425"/>
      <c r="GX367" s="425"/>
      <c r="GY367" s="425"/>
      <c r="GZ367" s="425"/>
      <c r="HA367" s="425"/>
      <c r="HB367" s="425"/>
      <c r="HC367" s="425"/>
      <c r="HD367" s="425"/>
      <c r="HE367" s="425"/>
      <c r="HF367" s="425"/>
      <c r="HG367" s="425"/>
      <c r="HH367" s="425"/>
      <c r="HI367" s="425"/>
      <c r="HJ367" s="425"/>
      <c r="HK367" s="425"/>
      <c r="HL367" s="425"/>
      <c r="HM367" s="425"/>
      <c r="HN367" s="425"/>
      <c r="HO367" s="425"/>
      <c r="HP367" s="425"/>
      <c r="HQ367" s="425"/>
      <c r="HR367" s="425"/>
      <c r="HS367" s="425"/>
      <c r="HT367" s="425"/>
      <c r="HU367" s="425"/>
      <c r="HV367" s="425"/>
      <c r="HW367" s="425"/>
      <c r="HX367" s="425"/>
      <c r="HY367" s="425"/>
      <c r="HZ367" s="425"/>
      <c r="IA367" s="425"/>
      <c r="IB367" s="425"/>
      <c r="IC367" s="425"/>
      <c r="ID367" s="425"/>
      <c r="IE367" s="425"/>
      <c r="IF367" s="425"/>
      <c r="IG367" s="425"/>
      <c r="IH367" s="425"/>
      <c r="II367" s="425"/>
      <c r="IJ367" s="425"/>
      <c r="IK367" s="425"/>
      <c r="IL367" s="425"/>
      <c r="IM367" s="425"/>
      <c r="IN367" s="425"/>
      <c r="IO367" s="425"/>
      <c r="IP367" s="425"/>
      <c r="IQ367" s="425"/>
      <c r="IR367" s="425"/>
      <c r="IS367" s="425"/>
      <c r="IT367" s="425"/>
      <c r="IU367" s="425"/>
      <c r="IV367" s="425"/>
    </row>
    <row r="368" s="428" customFormat="1" ht="27.6" customHeight="1" spans="2:256">
      <c r="B368" s="465"/>
      <c r="GH368" s="425"/>
      <c r="GI368" s="425"/>
      <c r="GJ368" s="425"/>
      <c r="GK368" s="425"/>
      <c r="GL368" s="425"/>
      <c r="GM368" s="425"/>
      <c r="GN368" s="425"/>
      <c r="GO368" s="425"/>
      <c r="GP368" s="425"/>
      <c r="GQ368" s="425"/>
      <c r="GR368" s="425"/>
      <c r="GS368" s="425"/>
      <c r="GT368" s="425"/>
      <c r="GU368" s="425"/>
      <c r="GV368" s="425"/>
      <c r="GW368" s="425"/>
      <c r="GX368" s="425"/>
      <c r="GY368" s="425"/>
      <c r="GZ368" s="425"/>
      <c r="HA368" s="425"/>
      <c r="HB368" s="425"/>
      <c r="HC368" s="425"/>
      <c r="HD368" s="425"/>
      <c r="HE368" s="425"/>
      <c r="HF368" s="425"/>
      <c r="HG368" s="425"/>
      <c r="HH368" s="425"/>
      <c r="HI368" s="425"/>
      <c r="HJ368" s="425"/>
      <c r="HK368" s="425"/>
      <c r="HL368" s="425"/>
      <c r="HM368" s="425"/>
      <c r="HN368" s="425"/>
      <c r="HO368" s="425"/>
      <c r="HP368" s="425"/>
      <c r="HQ368" s="425"/>
      <c r="HR368" s="425"/>
      <c r="HS368" s="425"/>
      <c r="HT368" s="425"/>
      <c r="HU368" s="425"/>
      <c r="HV368" s="425"/>
      <c r="HW368" s="425"/>
      <c r="HX368" s="425"/>
      <c r="HY368" s="425"/>
      <c r="HZ368" s="425"/>
      <c r="IA368" s="425"/>
      <c r="IB368" s="425"/>
      <c r="IC368" s="425"/>
      <c r="ID368" s="425"/>
      <c r="IE368" s="425"/>
      <c r="IF368" s="425"/>
      <c r="IG368" s="425"/>
      <c r="IH368" s="425"/>
      <c r="II368" s="425"/>
      <c r="IJ368" s="425"/>
      <c r="IK368" s="425"/>
      <c r="IL368" s="425"/>
      <c r="IM368" s="425"/>
      <c r="IN368" s="425"/>
      <c r="IO368" s="425"/>
      <c r="IP368" s="425"/>
      <c r="IQ368" s="425"/>
      <c r="IR368" s="425"/>
      <c r="IS368" s="425"/>
      <c r="IT368" s="425"/>
      <c r="IU368" s="425"/>
      <c r="IV368" s="425"/>
    </row>
    <row r="369" s="428" customFormat="1" ht="27.6" customHeight="1" spans="2:256">
      <c r="B369" s="465"/>
      <c r="GH369" s="425"/>
      <c r="GI369" s="425"/>
      <c r="GJ369" s="425"/>
      <c r="GK369" s="425"/>
      <c r="GL369" s="425"/>
      <c r="GM369" s="425"/>
      <c r="GN369" s="425"/>
      <c r="GO369" s="425"/>
      <c r="GP369" s="425"/>
      <c r="GQ369" s="425"/>
      <c r="GR369" s="425"/>
      <c r="GS369" s="425"/>
      <c r="GT369" s="425"/>
      <c r="GU369" s="425"/>
      <c r="GV369" s="425"/>
      <c r="GW369" s="425"/>
      <c r="GX369" s="425"/>
      <c r="GY369" s="425"/>
      <c r="GZ369" s="425"/>
      <c r="HA369" s="425"/>
      <c r="HB369" s="425"/>
      <c r="HC369" s="425"/>
      <c r="HD369" s="425"/>
      <c r="HE369" s="425"/>
      <c r="HF369" s="425"/>
      <c r="HG369" s="425"/>
      <c r="HH369" s="425"/>
      <c r="HI369" s="425"/>
      <c r="HJ369" s="425"/>
      <c r="HK369" s="425"/>
      <c r="HL369" s="425"/>
      <c r="HM369" s="425"/>
      <c r="HN369" s="425"/>
      <c r="HO369" s="425"/>
      <c r="HP369" s="425"/>
      <c r="HQ369" s="425"/>
      <c r="HR369" s="425"/>
      <c r="HS369" s="425"/>
      <c r="HT369" s="425"/>
      <c r="HU369" s="425"/>
      <c r="HV369" s="425"/>
      <c r="HW369" s="425"/>
      <c r="HX369" s="425"/>
      <c r="HY369" s="425"/>
      <c r="HZ369" s="425"/>
      <c r="IA369" s="425"/>
      <c r="IB369" s="425"/>
      <c r="IC369" s="425"/>
      <c r="ID369" s="425"/>
      <c r="IE369" s="425"/>
      <c r="IF369" s="425"/>
      <c r="IG369" s="425"/>
      <c r="IH369" s="425"/>
      <c r="II369" s="425"/>
      <c r="IJ369" s="425"/>
      <c r="IK369" s="425"/>
      <c r="IL369" s="425"/>
      <c r="IM369" s="425"/>
      <c r="IN369" s="425"/>
      <c r="IO369" s="425"/>
      <c r="IP369" s="425"/>
      <c r="IQ369" s="425"/>
      <c r="IR369" s="425"/>
      <c r="IS369" s="425"/>
      <c r="IT369" s="425"/>
      <c r="IU369" s="425"/>
      <c r="IV369" s="425"/>
    </row>
    <row r="370" s="428" customFormat="1" ht="27.6" customHeight="1" spans="2:256">
      <c r="B370" s="465"/>
      <c r="GH370" s="425"/>
      <c r="GI370" s="425"/>
      <c r="GJ370" s="425"/>
      <c r="GK370" s="425"/>
      <c r="GL370" s="425"/>
      <c r="GM370" s="425"/>
      <c r="GN370" s="425"/>
      <c r="GO370" s="425"/>
      <c r="GP370" s="425"/>
      <c r="GQ370" s="425"/>
      <c r="GR370" s="425"/>
      <c r="GS370" s="425"/>
      <c r="GT370" s="425"/>
      <c r="GU370" s="425"/>
      <c r="GV370" s="425"/>
      <c r="GW370" s="425"/>
      <c r="GX370" s="425"/>
      <c r="GY370" s="425"/>
      <c r="GZ370" s="425"/>
      <c r="HA370" s="425"/>
      <c r="HB370" s="425"/>
      <c r="HC370" s="425"/>
      <c r="HD370" s="425"/>
      <c r="HE370" s="425"/>
      <c r="HF370" s="425"/>
      <c r="HG370" s="425"/>
      <c r="HH370" s="425"/>
      <c r="HI370" s="425"/>
      <c r="HJ370" s="425"/>
      <c r="HK370" s="425"/>
      <c r="HL370" s="425"/>
      <c r="HM370" s="425"/>
      <c r="HN370" s="425"/>
      <c r="HO370" s="425"/>
      <c r="HP370" s="425"/>
      <c r="HQ370" s="425"/>
      <c r="HR370" s="425"/>
      <c r="HS370" s="425"/>
      <c r="HT370" s="425"/>
      <c r="HU370" s="425"/>
      <c r="HV370" s="425"/>
      <c r="HW370" s="425"/>
      <c r="HX370" s="425"/>
      <c r="HY370" s="425"/>
      <c r="HZ370" s="425"/>
      <c r="IA370" s="425"/>
      <c r="IB370" s="425"/>
      <c r="IC370" s="425"/>
      <c r="ID370" s="425"/>
      <c r="IE370" s="425"/>
      <c r="IF370" s="425"/>
      <c r="IG370" s="425"/>
      <c r="IH370" s="425"/>
      <c r="II370" s="425"/>
      <c r="IJ370" s="425"/>
      <c r="IK370" s="425"/>
      <c r="IL370" s="425"/>
      <c r="IM370" s="425"/>
      <c r="IN370" s="425"/>
      <c r="IO370" s="425"/>
      <c r="IP370" s="425"/>
      <c r="IQ370" s="425"/>
      <c r="IR370" s="425"/>
      <c r="IS370" s="425"/>
      <c r="IT370" s="425"/>
      <c r="IU370" s="425"/>
      <c r="IV370" s="425"/>
    </row>
    <row r="371" s="428" customFormat="1" ht="27.6" customHeight="1" spans="2:256">
      <c r="B371" s="465"/>
      <c r="GH371" s="425"/>
      <c r="GI371" s="425"/>
      <c r="GJ371" s="425"/>
      <c r="GK371" s="425"/>
      <c r="GL371" s="425"/>
      <c r="GM371" s="425"/>
      <c r="GN371" s="425"/>
      <c r="GO371" s="425"/>
      <c r="GP371" s="425"/>
      <c r="GQ371" s="425"/>
      <c r="GR371" s="425"/>
      <c r="GS371" s="425"/>
      <c r="GT371" s="425"/>
      <c r="GU371" s="425"/>
      <c r="GV371" s="425"/>
      <c r="GW371" s="425"/>
      <c r="GX371" s="425"/>
      <c r="GY371" s="425"/>
      <c r="GZ371" s="425"/>
      <c r="HA371" s="425"/>
      <c r="HB371" s="425"/>
      <c r="HC371" s="425"/>
      <c r="HD371" s="425"/>
      <c r="HE371" s="425"/>
      <c r="HF371" s="425"/>
      <c r="HG371" s="425"/>
      <c r="HH371" s="425"/>
      <c r="HI371" s="425"/>
      <c r="HJ371" s="425"/>
      <c r="HK371" s="425"/>
      <c r="HL371" s="425"/>
      <c r="HM371" s="425"/>
      <c r="HN371" s="425"/>
      <c r="HO371" s="425"/>
      <c r="HP371" s="425"/>
      <c r="HQ371" s="425"/>
      <c r="HR371" s="425"/>
      <c r="HS371" s="425"/>
      <c r="HT371" s="425"/>
      <c r="HU371" s="425"/>
      <c r="HV371" s="425"/>
      <c r="HW371" s="425"/>
      <c r="HX371" s="425"/>
      <c r="HY371" s="425"/>
      <c r="HZ371" s="425"/>
      <c r="IA371" s="425"/>
      <c r="IB371" s="425"/>
      <c r="IC371" s="425"/>
      <c r="ID371" s="425"/>
      <c r="IE371" s="425"/>
      <c r="IF371" s="425"/>
      <c r="IG371" s="425"/>
      <c r="IH371" s="425"/>
      <c r="II371" s="425"/>
      <c r="IJ371" s="425"/>
      <c r="IK371" s="425"/>
      <c r="IL371" s="425"/>
      <c r="IM371" s="425"/>
      <c r="IN371" s="425"/>
      <c r="IO371" s="425"/>
      <c r="IP371" s="425"/>
      <c r="IQ371" s="425"/>
      <c r="IR371" s="425"/>
      <c r="IS371" s="425"/>
      <c r="IT371" s="425"/>
      <c r="IU371" s="425"/>
      <c r="IV371" s="425"/>
    </row>
    <row r="372" s="428" customFormat="1" ht="27.6" customHeight="1" spans="2:256">
      <c r="B372" s="465"/>
      <c r="GH372" s="425"/>
      <c r="GI372" s="425"/>
      <c r="GJ372" s="425"/>
      <c r="GK372" s="425"/>
      <c r="GL372" s="425"/>
      <c r="GM372" s="425"/>
      <c r="GN372" s="425"/>
      <c r="GO372" s="425"/>
      <c r="GP372" s="425"/>
      <c r="GQ372" s="425"/>
      <c r="GR372" s="425"/>
      <c r="GS372" s="425"/>
      <c r="GT372" s="425"/>
      <c r="GU372" s="425"/>
      <c r="GV372" s="425"/>
      <c r="GW372" s="425"/>
      <c r="GX372" s="425"/>
      <c r="GY372" s="425"/>
      <c r="GZ372" s="425"/>
      <c r="HA372" s="425"/>
      <c r="HB372" s="425"/>
      <c r="HC372" s="425"/>
      <c r="HD372" s="425"/>
      <c r="HE372" s="425"/>
      <c r="HF372" s="425"/>
      <c r="HG372" s="425"/>
      <c r="HH372" s="425"/>
      <c r="HI372" s="425"/>
      <c r="HJ372" s="425"/>
      <c r="HK372" s="425"/>
      <c r="HL372" s="425"/>
      <c r="HM372" s="425"/>
      <c r="HN372" s="425"/>
      <c r="HO372" s="425"/>
      <c r="HP372" s="425"/>
      <c r="HQ372" s="425"/>
      <c r="HR372" s="425"/>
      <c r="HS372" s="425"/>
      <c r="HT372" s="425"/>
      <c r="HU372" s="425"/>
      <c r="HV372" s="425"/>
      <c r="HW372" s="425"/>
      <c r="HX372" s="425"/>
      <c r="HY372" s="425"/>
      <c r="HZ372" s="425"/>
      <c r="IA372" s="425"/>
      <c r="IB372" s="425"/>
      <c r="IC372" s="425"/>
      <c r="ID372" s="425"/>
      <c r="IE372" s="425"/>
      <c r="IF372" s="425"/>
      <c r="IG372" s="425"/>
      <c r="IH372" s="425"/>
      <c r="II372" s="425"/>
      <c r="IJ372" s="425"/>
      <c r="IK372" s="425"/>
      <c r="IL372" s="425"/>
      <c r="IM372" s="425"/>
      <c r="IN372" s="425"/>
      <c r="IO372" s="425"/>
      <c r="IP372" s="425"/>
      <c r="IQ372" s="425"/>
      <c r="IR372" s="425"/>
      <c r="IS372" s="425"/>
      <c r="IT372" s="425"/>
      <c r="IU372" s="425"/>
      <c r="IV372" s="425"/>
    </row>
    <row r="373" s="428" customFormat="1" ht="27.6" customHeight="1" spans="2:256">
      <c r="B373" s="465"/>
      <c r="GH373" s="425"/>
      <c r="GI373" s="425"/>
      <c r="GJ373" s="425"/>
      <c r="GK373" s="425"/>
      <c r="GL373" s="425"/>
      <c r="GM373" s="425"/>
      <c r="GN373" s="425"/>
      <c r="GO373" s="425"/>
      <c r="GP373" s="425"/>
      <c r="GQ373" s="425"/>
      <c r="GR373" s="425"/>
      <c r="GS373" s="425"/>
      <c r="GT373" s="425"/>
      <c r="GU373" s="425"/>
      <c r="GV373" s="425"/>
      <c r="GW373" s="425"/>
      <c r="GX373" s="425"/>
      <c r="GY373" s="425"/>
      <c r="GZ373" s="425"/>
      <c r="HA373" s="425"/>
      <c r="HB373" s="425"/>
      <c r="HC373" s="425"/>
      <c r="HD373" s="425"/>
      <c r="HE373" s="425"/>
      <c r="HF373" s="425"/>
      <c r="HG373" s="425"/>
      <c r="HH373" s="425"/>
      <c r="HI373" s="425"/>
      <c r="HJ373" s="425"/>
      <c r="HK373" s="425"/>
      <c r="HL373" s="425"/>
      <c r="HM373" s="425"/>
      <c r="HN373" s="425"/>
      <c r="HO373" s="425"/>
      <c r="HP373" s="425"/>
      <c r="HQ373" s="425"/>
      <c r="HR373" s="425"/>
      <c r="HS373" s="425"/>
      <c r="HT373" s="425"/>
      <c r="HU373" s="425"/>
      <c r="HV373" s="425"/>
      <c r="HW373" s="425"/>
      <c r="HX373" s="425"/>
      <c r="HY373" s="425"/>
      <c r="HZ373" s="425"/>
      <c r="IA373" s="425"/>
      <c r="IB373" s="425"/>
      <c r="IC373" s="425"/>
      <c r="ID373" s="425"/>
      <c r="IE373" s="425"/>
      <c r="IF373" s="425"/>
      <c r="IG373" s="425"/>
      <c r="IH373" s="425"/>
      <c r="II373" s="425"/>
      <c r="IJ373" s="425"/>
      <c r="IK373" s="425"/>
      <c r="IL373" s="425"/>
      <c r="IM373" s="425"/>
      <c r="IN373" s="425"/>
      <c r="IO373" s="425"/>
      <c r="IP373" s="425"/>
      <c r="IQ373" s="425"/>
      <c r="IR373" s="425"/>
      <c r="IS373" s="425"/>
      <c r="IT373" s="425"/>
      <c r="IU373" s="425"/>
      <c r="IV373" s="425"/>
    </row>
    <row r="374" s="428" customFormat="1" ht="27.6" customHeight="1" spans="2:256">
      <c r="B374" s="465"/>
      <c r="GH374" s="425"/>
      <c r="GI374" s="425"/>
      <c r="GJ374" s="425"/>
      <c r="GK374" s="425"/>
      <c r="GL374" s="425"/>
      <c r="GM374" s="425"/>
      <c r="GN374" s="425"/>
      <c r="GO374" s="425"/>
      <c r="GP374" s="425"/>
      <c r="GQ374" s="425"/>
      <c r="GR374" s="425"/>
      <c r="GS374" s="425"/>
      <c r="GT374" s="425"/>
      <c r="GU374" s="425"/>
      <c r="GV374" s="425"/>
      <c r="GW374" s="425"/>
      <c r="GX374" s="425"/>
      <c r="GY374" s="425"/>
      <c r="GZ374" s="425"/>
      <c r="HA374" s="425"/>
      <c r="HB374" s="425"/>
      <c r="HC374" s="425"/>
      <c r="HD374" s="425"/>
      <c r="HE374" s="425"/>
      <c r="HF374" s="425"/>
      <c r="HG374" s="425"/>
      <c r="HH374" s="425"/>
      <c r="HI374" s="425"/>
      <c r="HJ374" s="425"/>
      <c r="HK374" s="425"/>
      <c r="HL374" s="425"/>
      <c r="HM374" s="425"/>
      <c r="HN374" s="425"/>
      <c r="HO374" s="425"/>
      <c r="HP374" s="425"/>
      <c r="HQ374" s="425"/>
      <c r="HR374" s="425"/>
      <c r="HS374" s="425"/>
      <c r="HT374" s="425"/>
      <c r="HU374" s="425"/>
      <c r="HV374" s="425"/>
      <c r="HW374" s="425"/>
      <c r="HX374" s="425"/>
      <c r="HY374" s="425"/>
      <c r="HZ374" s="425"/>
      <c r="IA374" s="425"/>
      <c r="IB374" s="425"/>
      <c r="IC374" s="425"/>
      <c r="ID374" s="425"/>
      <c r="IE374" s="425"/>
      <c r="IF374" s="425"/>
      <c r="IG374" s="425"/>
      <c r="IH374" s="425"/>
      <c r="II374" s="425"/>
      <c r="IJ374" s="425"/>
      <c r="IK374" s="425"/>
      <c r="IL374" s="425"/>
      <c r="IM374" s="425"/>
      <c r="IN374" s="425"/>
      <c r="IO374" s="425"/>
      <c r="IP374" s="425"/>
      <c r="IQ374" s="425"/>
      <c r="IR374" s="425"/>
      <c r="IS374" s="425"/>
      <c r="IT374" s="425"/>
      <c r="IU374" s="425"/>
      <c r="IV374" s="425"/>
    </row>
    <row r="375" s="428" customFormat="1" ht="27.6" customHeight="1" spans="2:256">
      <c r="B375" s="465"/>
      <c r="GH375" s="425"/>
      <c r="GI375" s="425"/>
      <c r="GJ375" s="425"/>
      <c r="GK375" s="425"/>
      <c r="GL375" s="425"/>
      <c r="GM375" s="425"/>
      <c r="GN375" s="425"/>
      <c r="GO375" s="425"/>
      <c r="GP375" s="425"/>
      <c r="GQ375" s="425"/>
      <c r="GR375" s="425"/>
      <c r="GS375" s="425"/>
      <c r="GT375" s="425"/>
      <c r="GU375" s="425"/>
      <c r="GV375" s="425"/>
      <c r="GW375" s="425"/>
      <c r="GX375" s="425"/>
      <c r="GY375" s="425"/>
      <c r="GZ375" s="425"/>
      <c r="HA375" s="425"/>
      <c r="HB375" s="425"/>
      <c r="HC375" s="425"/>
      <c r="HD375" s="425"/>
      <c r="HE375" s="425"/>
      <c r="HF375" s="425"/>
      <c r="HG375" s="425"/>
      <c r="HH375" s="425"/>
      <c r="HI375" s="425"/>
      <c r="HJ375" s="425"/>
      <c r="HK375" s="425"/>
      <c r="HL375" s="425"/>
      <c r="HM375" s="425"/>
      <c r="HN375" s="425"/>
      <c r="HO375" s="425"/>
      <c r="HP375" s="425"/>
      <c r="HQ375" s="425"/>
      <c r="HR375" s="425"/>
      <c r="HS375" s="425"/>
      <c r="HT375" s="425"/>
      <c r="HU375" s="425"/>
      <c r="HV375" s="425"/>
      <c r="HW375" s="425"/>
      <c r="HX375" s="425"/>
      <c r="HY375" s="425"/>
      <c r="HZ375" s="425"/>
      <c r="IA375" s="425"/>
      <c r="IB375" s="425"/>
      <c r="IC375" s="425"/>
      <c r="ID375" s="425"/>
      <c r="IE375" s="425"/>
      <c r="IF375" s="425"/>
      <c r="IG375" s="425"/>
      <c r="IH375" s="425"/>
      <c r="II375" s="425"/>
      <c r="IJ375" s="425"/>
      <c r="IK375" s="425"/>
      <c r="IL375" s="425"/>
      <c r="IM375" s="425"/>
      <c r="IN375" s="425"/>
      <c r="IO375" s="425"/>
      <c r="IP375" s="425"/>
      <c r="IQ375" s="425"/>
      <c r="IR375" s="425"/>
      <c r="IS375" s="425"/>
      <c r="IT375" s="425"/>
      <c r="IU375" s="425"/>
      <c r="IV375" s="425"/>
    </row>
    <row r="376" s="428" customFormat="1" ht="27.6" customHeight="1" spans="2:256">
      <c r="B376" s="465"/>
      <c r="GH376" s="425"/>
      <c r="GI376" s="425"/>
      <c r="GJ376" s="425"/>
      <c r="GK376" s="425"/>
      <c r="GL376" s="425"/>
      <c r="GM376" s="425"/>
      <c r="GN376" s="425"/>
      <c r="GO376" s="425"/>
      <c r="GP376" s="425"/>
      <c r="GQ376" s="425"/>
      <c r="GR376" s="425"/>
      <c r="GS376" s="425"/>
      <c r="GT376" s="425"/>
      <c r="GU376" s="425"/>
      <c r="GV376" s="425"/>
      <c r="GW376" s="425"/>
      <c r="GX376" s="425"/>
      <c r="GY376" s="425"/>
      <c r="GZ376" s="425"/>
      <c r="HA376" s="425"/>
      <c r="HB376" s="425"/>
      <c r="HC376" s="425"/>
      <c r="HD376" s="425"/>
      <c r="HE376" s="425"/>
      <c r="HF376" s="425"/>
      <c r="HG376" s="425"/>
      <c r="HH376" s="425"/>
      <c r="HI376" s="425"/>
      <c r="HJ376" s="425"/>
      <c r="HK376" s="425"/>
      <c r="HL376" s="425"/>
      <c r="HM376" s="425"/>
      <c r="HN376" s="425"/>
      <c r="HO376" s="425"/>
      <c r="HP376" s="425"/>
      <c r="HQ376" s="425"/>
      <c r="HR376" s="425"/>
      <c r="HS376" s="425"/>
      <c r="HT376" s="425"/>
      <c r="HU376" s="425"/>
      <c r="HV376" s="425"/>
      <c r="HW376" s="425"/>
      <c r="HX376" s="425"/>
      <c r="HY376" s="425"/>
      <c r="HZ376" s="425"/>
      <c r="IA376" s="425"/>
      <c r="IB376" s="425"/>
      <c r="IC376" s="425"/>
      <c r="ID376" s="425"/>
      <c r="IE376" s="425"/>
      <c r="IF376" s="425"/>
      <c r="IG376" s="425"/>
      <c r="IH376" s="425"/>
      <c r="II376" s="425"/>
      <c r="IJ376" s="425"/>
      <c r="IK376" s="425"/>
      <c r="IL376" s="425"/>
      <c r="IM376" s="425"/>
      <c r="IN376" s="425"/>
      <c r="IO376" s="425"/>
      <c r="IP376" s="425"/>
      <c r="IQ376" s="425"/>
      <c r="IR376" s="425"/>
      <c r="IS376" s="425"/>
      <c r="IT376" s="425"/>
      <c r="IU376" s="425"/>
      <c r="IV376" s="425"/>
    </row>
    <row r="377" s="428" customFormat="1" ht="27.6" customHeight="1" spans="2:256">
      <c r="B377" s="465"/>
      <c r="GH377" s="425"/>
      <c r="GI377" s="425"/>
      <c r="GJ377" s="425"/>
      <c r="GK377" s="425"/>
      <c r="GL377" s="425"/>
      <c r="GM377" s="425"/>
      <c r="GN377" s="425"/>
      <c r="GO377" s="425"/>
      <c r="GP377" s="425"/>
      <c r="GQ377" s="425"/>
      <c r="GR377" s="425"/>
      <c r="GS377" s="425"/>
      <c r="GT377" s="425"/>
      <c r="GU377" s="425"/>
      <c r="GV377" s="425"/>
      <c r="GW377" s="425"/>
      <c r="GX377" s="425"/>
      <c r="GY377" s="425"/>
      <c r="GZ377" s="425"/>
      <c r="HA377" s="425"/>
      <c r="HB377" s="425"/>
      <c r="HC377" s="425"/>
      <c r="HD377" s="425"/>
      <c r="HE377" s="425"/>
      <c r="HF377" s="425"/>
      <c r="HG377" s="425"/>
      <c r="HH377" s="425"/>
      <c r="HI377" s="425"/>
      <c r="HJ377" s="425"/>
      <c r="HK377" s="425"/>
      <c r="HL377" s="425"/>
      <c r="HM377" s="425"/>
      <c r="HN377" s="425"/>
      <c r="HO377" s="425"/>
      <c r="HP377" s="425"/>
      <c r="HQ377" s="425"/>
      <c r="HR377" s="425"/>
      <c r="HS377" s="425"/>
      <c r="HT377" s="425"/>
      <c r="HU377" s="425"/>
      <c r="HV377" s="425"/>
      <c r="HW377" s="425"/>
      <c r="HX377" s="425"/>
      <c r="HY377" s="425"/>
      <c r="HZ377" s="425"/>
      <c r="IA377" s="425"/>
      <c r="IB377" s="425"/>
      <c r="IC377" s="425"/>
      <c r="ID377" s="425"/>
      <c r="IE377" s="425"/>
      <c r="IF377" s="425"/>
      <c r="IG377" s="425"/>
      <c r="IH377" s="425"/>
      <c r="II377" s="425"/>
      <c r="IJ377" s="425"/>
      <c r="IK377" s="425"/>
      <c r="IL377" s="425"/>
      <c r="IM377" s="425"/>
      <c r="IN377" s="425"/>
      <c r="IO377" s="425"/>
      <c r="IP377" s="425"/>
      <c r="IQ377" s="425"/>
      <c r="IR377" s="425"/>
      <c r="IS377" s="425"/>
      <c r="IT377" s="425"/>
      <c r="IU377" s="425"/>
      <c r="IV377" s="425"/>
    </row>
    <row r="378" s="428" customFormat="1" ht="27.6" customHeight="1" spans="2:256">
      <c r="B378" s="465"/>
      <c r="GH378" s="425"/>
      <c r="GI378" s="425"/>
      <c r="GJ378" s="425"/>
      <c r="GK378" s="425"/>
      <c r="GL378" s="425"/>
      <c r="GM378" s="425"/>
      <c r="GN378" s="425"/>
      <c r="GO378" s="425"/>
      <c r="GP378" s="425"/>
      <c r="GQ378" s="425"/>
      <c r="GR378" s="425"/>
      <c r="GS378" s="425"/>
      <c r="GT378" s="425"/>
      <c r="GU378" s="425"/>
      <c r="GV378" s="425"/>
      <c r="GW378" s="425"/>
      <c r="GX378" s="425"/>
      <c r="GY378" s="425"/>
      <c r="GZ378" s="425"/>
      <c r="HA378" s="425"/>
      <c r="HB378" s="425"/>
      <c r="HC378" s="425"/>
      <c r="HD378" s="425"/>
      <c r="HE378" s="425"/>
      <c r="HF378" s="425"/>
      <c r="HG378" s="425"/>
      <c r="HH378" s="425"/>
      <c r="HI378" s="425"/>
      <c r="HJ378" s="425"/>
      <c r="HK378" s="425"/>
      <c r="HL378" s="425"/>
      <c r="HM378" s="425"/>
      <c r="HN378" s="425"/>
      <c r="HO378" s="425"/>
      <c r="HP378" s="425"/>
      <c r="HQ378" s="425"/>
      <c r="HR378" s="425"/>
      <c r="HS378" s="425"/>
      <c r="HT378" s="425"/>
      <c r="HU378" s="425"/>
      <c r="HV378" s="425"/>
      <c r="HW378" s="425"/>
      <c r="HX378" s="425"/>
      <c r="HY378" s="425"/>
      <c r="HZ378" s="425"/>
      <c r="IA378" s="425"/>
      <c r="IB378" s="425"/>
      <c r="IC378" s="425"/>
      <c r="ID378" s="425"/>
      <c r="IE378" s="425"/>
      <c r="IF378" s="425"/>
      <c r="IG378" s="425"/>
      <c r="IH378" s="425"/>
      <c r="II378" s="425"/>
      <c r="IJ378" s="425"/>
      <c r="IK378" s="425"/>
      <c r="IL378" s="425"/>
      <c r="IM378" s="425"/>
      <c r="IN378" s="425"/>
      <c r="IO378" s="425"/>
      <c r="IP378" s="425"/>
      <c r="IQ378" s="425"/>
      <c r="IR378" s="425"/>
      <c r="IS378" s="425"/>
      <c r="IT378" s="425"/>
      <c r="IU378" s="425"/>
      <c r="IV378" s="425"/>
    </row>
    <row r="379" s="428" customFormat="1" ht="27.6" customHeight="1" spans="2:256">
      <c r="B379" s="465"/>
      <c r="GH379" s="425"/>
      <c r="GI379" s="425"/>
      <c r="GJ379" s="425"/>
      <c r="GK379" s="425"/>
      <c r="GL379" s="425"/>
      <c r="GM379" s="425"/>
      <c r="GN379" s="425"/>
      <c r="GO379" s="425"/>
      <c r="GP379" s="425"/>
      <c r="GQ379" s="425"/>
      <c r="GR379" s="425"/>
      <c r="GS379" s="425"/>
      <c r="GT379" s="425"/>
      <c r="GU379" s="425"/>
      <c r="GV379" s="425"/>
      <c r="GW379" s="425"/>
      <c r="GX379" s="425"/>
      <c r="GY379" s="425"/>
      <c r="GZ379" s="425"/>
      <c r="HA379" s="425"/>
      <c r="HB379" s="425"/>
      <c r="HC379" s="425"/>
      <c r="HD379" s="425"/>
      <c r="HE379" s="425"/>
      <c r="HF379" s="425"/>
      <c r="HG379" s="425"/>
      <c r="HH379" s="425"/>
      <c r="HI379" s="425"/>
      <c r="HJ379" s="425"/>
      <c r="HK379" s="425"/>
      <c r="HL379" s="425"/>
      <c r="HM379" s="425"/>
      <c r="HN379" s="425"/>
      <c r="HO379" s="425"/>
      <c r="HP379" s="425"/>
      <c r="HQ379" s="425"/>
      <c r="HR379" s="425"/>
      <c r="HS379" s="425"/>
      <c r="HT379" s="425"/>
      <c r="HU379" s="425"/>
      <c r="HV379" s="425"/>
      <c r="HW379" s="425"/>
      <c r="HX379" s="425"/>
      <c r="HY379" s="425"/>
      <c r="HZ379" s="425"/>
      <c r="IA379" s="425"/>
      <c r="IB379" s="425"/>
      <c r="IC379" s="425"/>
      <c r="ID379" s="425"/>
      <c r="IE379" s="425"/>
      <c r="IF379" s="425"/>
      <c r="IG379" s="425"/>
      <c r="IH379" s="425"/>
      <c r="II379" s="425"/>
      <c r="IJ379" s="425"/>
      <c r="IK379" s="425"/>
      <c r="IL379" s="425"/>
      <c r="IM379" s="425"/>
      <c r="IN379" s="425"/>
      <c r="IO379" s="425"/>
      <c r="IP379" s="425"/>
      <c r="IQ379" s="425"/>
      <c r="IR379" s="425"/>
      <c r="IS379" s="425"/>
      <c r="IT379" s="425"/>
      <c r="IU379" s="425"/>
      <c r="IV379" s="425"/>
    </row>
    <row r="380" s="428" customFormat="1" ht="27.6" customHeight="1" spans="2:256">
      <c r="B380" s="465"/>
      <c r="GH380" s="425"/>
      <c r="GI380" s="425"/>
      <c r="GJ380" s="425"/>
      <c r="GK380" s="425"/>
      <c r="GL380" s="425"/>
      <c r="GM380" s="425"/>
      <c r="GN380" s="425"/>
      <c r="GO380" s="425"/>
      <c r="GP380" s="425"/>
      <c r="GQ380" s="425"/>
      <c r="GR380" s="425"/>
      <c r="GS380" s="425"/>
      <c r="GT380" s="425"/>
      <c r="GU380" s="425"/>
      <c r="GV380" s="425"/>
      <c r="GW380" s="425"/>
      <c r="GX380" s="425"/>
      <c r="GY380" s="425"/>
      <c r="GZ380" s="425"/>
      <c r="HA380" s="425"/>
      <c r="HB380" s="425"/>
      <c r="HC380" s="425"/>
      <c r="HD380" s="425"/>
      <c r="HE380" s="425"/>
      <c r="HF380" s="425"/>
      <c r="HG380" s="425"/>
      <c r="HH380" s="425"/>
      <c r="HI380" s="425"/>
      <c r="HJ380" s="425"/>
      <c r="HK380" s="425"/>
      <c r="HL380" s="425"/>
      <c r="HM380" s="425"/>
      <c r="HN380" s="425"/>
      <c r="HO380" s="425"/>
      <c r="HP380" s="425"/>
      <c r="HQ380" s="425"/>
      <c r="HR380" s="425"/>
      <c r="HS380" s="425"/>
      <c r="HT380" s="425"/>
      <c r="HU380" s="425"/>
      <c r="HV380" s="425"/>
      <c r="HW380" s="425"/>
      <c r="HX380" s="425"/>
      <c r="HY380" s="425"/>
      <c r="HZ380" s="425"/>
      <c r="IA380" s="425"/>
      <c r="IB380" s="425"/>
      <c r="IC380" s="425"/>
      <c r="ID380" s="425"/>
      <c r="IE380" s="425"/>
      <c r="IF380" s="425"/>
      <c r="IG380" s="425"/>
      <c r="IH380" s="425"/>
      <c r="II380" s="425"/>
      <c r="IJ380" s="425"/>
      <c r="IK380" s="425"/>
      <c r="IL380" s="425"/>
      <c r="IM380" s="425"/>
      <c r="IN380" s="425"/>
      <c r="IO380" s="425"/>
      <c r="IP380" s="425"/>
      <c r="IQ380" s="425"/>
      <c r="IR380" s="425"/>
      <c r="IS380" s="425"/>
      <c r="IT380" s="425"/>
      <c r="IU380" s="425"/>
      <c r="IV380" s="425"/>
    </row>
    <row r="381" s="428" customFormat="1" ht="27.6" customHeight="1" spans="2:256">
      <c r="B381" s="465"/>
      <c r="GH381" s="425"/>
      <c r="GI381" s="425"/>
      <c r="GJ381" s="425"/>
      <c r="GK381" s="425"/>
      <c r="GL381" s="425"/>
      <c r="GM381" s="425"/>
      <c r="GN381" s="425"/>
      <c r="GO381" s="425"/>
      <c r="GP381" s="425"/>
      <c r="GQ381" s="425"/>
      <c r="GR381" s="425"/>
      <c r="GS381" s="425"/>
      <c r="GT381" s="425"/>
      <c r="GU381" s="425"/>
      <c r="GV381" s="425"/>
      <c r="GW381" s="425"/>
      <c r="GX381" s="425"/>
      <c r="GY381" s="425"/>
      <c r="GZ381" s="425"/>
      <c r="HA381" s="425"/>
      <c r="HB381" s="425"/>
      <c r="HC381" s="425"/>
      <c r="HD381" s="425"/>
      <c r="HE381" s="425"/>
      <c r="HF381" s="425"/>
      <c r="HG381" s="425"/>
      <c r="HH381" s="425"/>
      <c r="HI381" s="425"/>
      <c r="HJ381" s="425"/>
      <c r="HK381" s="425"/>
      <c r="HL381" s="425"/>
      <c r="HM381" s="425"/>
      <c r="HN381" s="425"/>
      <c r="HO381" s="425"/>
      <c r="HP381" s="425"/>
      <c r="HQ381" s="425"/>
      <c r="HR381" s="425"/>
      <c r="HS381" s="425"/>
      <c r="HT381" s="425"/>
      <c r="HU381" s="425"/>
      <c r="HV381" s="425"/>
      <c r="HW381" s="425"/>
      <c r="HX381" s="425"/>
      <c r="HY381" s="425"/>
      <c r="HZ381" s="425"/>
      <c r="IA381" s="425"/>
      <c r="IB381" s="425"/>
      <c r="IC381" s="425"/>
      <c r="ID381" s="425"/>
      <c r="IE381" s="425"/>
      <c r="IF381" s="425"/>
      <c r="IG381" s="425"/>
      <c r="IH381" s="425"/>
      <c r="II381" s="425"/>
      <c r="IJ381" s="425"/>
      <c r="IK381" s="425"/>
      <c r="IL381" s="425"/>
      <c r="IM381" s="425"/>
      <c r="IN381" s="425"/>
      <c r="IO381" s="425"/>
      <c r="IP381" s="425"/>
      <c r="IQ381" s="425"/>
      <c r="IR381" s="425"/>
      <c r="IS381" s="425"/>
      <c r="IT381" s="425"/>
      <c r="IU381" s="425"/>
      <c r="IV381" s="425"/>
    </row>
    <row r="382" s="428" customFormat="1" ht="27.6" customHeight="1" spans="2:256">
      <c r="B382" s="465"/>
      <c r="GH382" s="425"/>
      <c r="GI382" s="425"/>
      <c r="GJ382" s="425"/>
      <c r="GK382" s="425"/>
      <c r="GL382" s="425"/>
      <c r="GM382" s="425"/>
      <c r="GN382" s="425"/>
      <c r="GO382" s="425"/>
      <c r="GP382" s="425"/>
      <c r="GQ382" s="425"/>
      <c r="GR382" s="425"/>
      <c r="GS382" s="425"/>
      <c r="GT382" s="425"/>
      <c r="GU382" s="425"/>
      <c r="GV382" s="425"/>
      <c r="GW382" s="425"/>
      <c r="GX382" s="425"/>
      <c r="GY382" s="425"/>
      <c r="GZ382" s="425"/>
      <c r="HA382" s="425"/>
      <c r="HB382" s="425"/>
      <c r="HC382" s="425"/>
      <c r="HD382" s="425"/>
      <c r="HE382" s="425"/>
      <c r="HF382" s="425"/>
      <c r="HG382" s="425"/>
      <c r="HH382" s="425"/>
      <c r="HI382" s="425"/>
      <c r="HJ382" s="425"/>
      <c r="HK382" s="425"/>
      <c r="HL382" s="425"/>
      <c r="HM382" s="425"/>
      <c r="HN382" s="425"/>
      <c r="HO382" s="425"/>
      <c r="HP382" s="425"/>
      <c r="HQ382" s="425"/>
      <c r="HR382" s="425"/>
      <c r="HS382" s="425"/>
      <c r="HT382" s="425"/>
      <c r="HU382" s="425"/>
      <c r="HV382" s="425"/>
      <c r="HW382" s="425"/>
      <c r="HX382" s="425"/>
      <c r="HY382" s="425"/>
      <c r="HZ382" s="425"/>
      <c r="IA382" s="425"/>
      <c r="IB382" s="425"/>
      <c r="IC382" s="425"/>
      <c r="ID382" s="425"/>
      <c r="IE382" s="425"/>
      <c r="IF382" s="425"/>
      <c r="IG382" s="425"/>
      <c r="IH382" s="425"/>
      <c r="II382" s="425"/>
      <c r="IJ382" s="425"/>
      <c r="IK382" s="425"/>
      <c r="IL382" s="425"/>
      <c r="IM382" s="425"/>
      <c r="IN382" s="425"/>
      <c r="IO382" s="425"/>
      <c r="IP382" s="425"/>
      <c r="IQ382" s="425"/>
      <c r="IR382" s="425"/>
      <c r="IS382" s="425"/>
      <c r="IT382" s="425"/>
      <c r="IU382" s="425"/>
      <c r="IV382" s="425"/>
    </row>
    <row r="383" s="428" customFormat="1" ht="27.6" customHeight="1" spans="2:256">
      <c r="B383" s="465"/>
      <c r="GH383" s="425"/>
      <c r="GI383" s="425"/>
      <c r="GJ383" s="425"/>
      <c r="GK383" s="425"/>
      <c r="GL383" s="425"/>
      <c r="GM383" s="425"/>
      <c r="GN383" s="425"/>
      <c r="GO383" s="425"/>
      <c r="GP383" s="425"/>
      <c r="GQ383" s="425"/>
      <c r="GR383" s="425"/>
      <c r="GS383" s="425"/>
      <c r="GT383" s="425"/>
      <c r="GU383" s="425"/>
      <c r="GV383" s="425"/>
      <c r="GW383" s="425"/>
      <c r="GX383" s="425"/>
      <c r="GY383" s="425"/>
      <c r="GZ383" s="425"/>
      <c r="HA383" s="425"/>
      <c r="HB383" s="425"/>
      <c r="HC383" s="425"/>
      <c r="HD383" s="425"/>
      <c r="HE383" s="425"/>
      <c r="HF383" s="425"/>
      <c r="HG383" s="425"/>
      <c r="HH383" s="425"/>
      <c r="HI383" s="425"/>
      <c r="HJ383" s="425"/>
      <c r="HK383" s="425"/>
      <c r="HL383" s="425"/>
      <c r="HM383" s="425"/>
      <c r="HN383" s="425"/>
      <c r="HO383" s="425"/>
      <c r="HP383" s="425"/>
      <c r="HQ383" s="425"/>
      <c r="HR383" s="425"/>
      <c r="HS383" s="425"/>
      <c r="HT383" s="425"/>
      <c r="HU383" s="425"/>
      <c r="HV383" s="425"/>
      <c r="HW383" s="425"/>
      <c r="HX383" s="425"/>
      <c r="HY383" s="425"/>
      <c r="HZ383" s="425"/>
      <c r="IA383" s="425"/>
      <c r="IB383" s="425"/>
      <c r="IC383" s="425"/>
      <c r="ID383" s="425"/>
      <c r="IE383" s="425"/>
      <c r="IF383" s="425"/>
      <c r="IG383" s="425"/>
      <c r="IH383" s="425"/>
      <c r="II383" s="425"/>
      <c r="IJ383" s="425"/>
      <c r="IK383" s="425"/>
      <c r="IL383" s="425"/>
      <c r="IM383" s="425"/>
      <c r="IN383" s="425"/>
      <c r="IO383" s="425"/>
      <c r="IP383" s="425"/>
      <c r="IQ383" s="425"/>
      <c r="IR383" s="425"/>
      <c r="IS383" s="425"/>
      <c r="IT383" s="425"/>
      <c r="IU383" s="425"/>
      <c r="IV383" s="425"/>
    </row>
    <row r="384" s="428" customFormat="1" ht="27.6" customHeight="1" spans="2:256">
      <c r="B384" s="465"/>
      <c r="GH384" s="425"/>
      <c r="GI384" s="425"/>
      <c r="GJ384" s="425"/>
      <c r="GK384" s="425"/>
      <c r="GL384" s="425"/>
      <c r="GM384" s="425"/>
      <c r="GN384" s="425"/>
      <c r="GO384" s="425"/>
      <c r="GP384" s="425"/>
      <c r="GQ384" s="425"/>
      <c r="GR384" s="425"/>
      <c r="GS384" s="425"/>
      <c r="GT384" s="425"/>
      <c r="GU384" s="425"/>
      <c r="GV384" s="425"/>
      <c r="GW384" s="425"/>
      <c r="GX384" s="425"/>
      <c r="GY384" s="425"/>
      <c r="GZ384" s="425"/>
      <c r="HA384" s="425"/>
      <c r="HB384" s="425"/>
      <c r="HC384" s="425"/>
      <c r="HD384" s="425"/>
      <c r="HE384" s="425"/>
      <c r="HF384" s="425"/>
      <c r="HG384" s="425"/>
      <c r="HH384" s="425"/>
      <c r="HI384" s="425"/>
      <c r="HJ384" s="425"/>
      <c r="HK384" s="425"/>
      <c r="HL384" s="425"/>
      <c r="HM384" s="425"/>
      <c r="HN384" s="425"/>
      <c r="HO384" s="425"/>
      <c r="HP384" s="425"/>
      <c r="HQ384" s="425"/>
      <c r="HR384" s="425"/>
      <c r="HS384" s="425"/>
      <c r="HT384" s="425"/>
      <c r="HU384" s="425"/>
      <c r="HV384" s="425"/>
      <c r="HW384" s="425"/>
      <c r="HX384" s="425"/>
      <c r="HY384" s="425"/>
      <c r="HZ384" s="425"/>
      <c r="IA384" s="425"/>
      <c r="IB384" s="425"/>
      <c r="IC384" s="425"/>
      <c r="ID384" s="425"/>
      <c r="IE384" s="425"/>
      <c r="IF384" s="425"/>
      <c r="IG384" s="425"/>
      <c r="IH384" s="425"/>
      <c r="II384" s="425"/>
      <c r="IJ384" s="425"/>
      <c r="IK384" s="425"/>
      <c r="IL384" s="425"/>
      <c r="IM384" s="425"/>
      <c r="IN384" s="425"/>
      <c r="IO384" s="425"/>
      <c r="IP384" s="425"/>
      <c r="IQ384" s="425"/>
      <c r="IR384" s="425"/>
      <c r="IS384" s="425"/>
      <c r="IT384" s="425"/>
      <c r="IU384" s="425"/>
      <c r="IV384" s="425"/>
    </row>
    <row r="385" s="428" customFormat="1" ht="27.6" customHeight="1" spans="2:256">
      <c r="B385" s="465"/>
      <c r="GH385" s="425"/>
      <c r="GI385" s="425"/>
      <c r="GJ385" s="425"/>
      <c r="GK385" s="425"/>
      <c r="GL385" s="425"/>
      <c r="GM385" s="425"/>
      <c r="GN385" s="425"/>
      <c r="GO385" s="425"/>
      <c r="GP385" s="425"/>
      <c r="GQ385" s="425"/>
      <c r="GR385" s="425"/>
      <c r="GS385" s="425"/>
      <c r="GT385" s="425"/>
      <c r="GU385" s="425"/>
      <c r="GV385" s="425"/>
      <c r="GW385" s="425"/>
      <c r="GX385" s="425"/>
      <c r="GY385" s="425"/>
      <c r="GZ385" s="425"/>
      <c r="HA385" s="425"/>
      <c r="HB385" s="425"/>
      <c r="HC385" s="425"/>
      <c r="HD385" s="425"/>
      <c r="HE385" s="425"/>
      <c r="HF385" s="425"/>
      <c r="HG385" s="425"/>
      <c r="HH385" s="425"/>
      <c r="HI385" s="425"/>
      <c r="HJ385" s="425"/>
      <c r="HK385" s="425"/>
      <c r="HL385" s="425"/>
      <c r="HM385" s="425"/>
      <c r="HN385" s="425"/>
      <c r="HO385" s="425"/>
      <c r="HP385" s="425"/>
      <c r="HQ385" s="425"/>
      <c r="HR385" s="425"/>
      <c r="HS385" s="425"/>
      <c r="HT385" s="425"/>
      <c r="HU385" s="425"/>
      <c r="HV385" s="425"/>
      <c r="HW385" s="425"/>
      <c r="HX385" s="425"/>
      <c r="HY385" s="425"/>
      <c r="HZ385" s="425"/>
      <c r="IA385" s="425"/>
      <c r="IB385" s="425"/>
      <c r="IC385" s="425"/>
      <c r="ID385" s="425"/>
      <c r="IE385" s="425"/>
      <c r="IF385" s="425"/>
      <c r="IG385" s="425"/>
      <c r="IH385" s="425"/>
      <c r="II385" s="425"/>
      <c r="IJ385" s="425"/>
      <c r="IK385" s="425"/>
      <c r="IL385" s="425"/>
      <c r="IM385" s="425"/>
      <c r="IN385" s="425"/>
      <c r="IO385" s="425"/>
      <c r="IP385" s="425"/>
      <c r="IQ385" s="425"/>
      <c r="IR385" s="425"/>
      <c r="IS385" s="425"/>
      <c r="IT385" s="425"/>
      <c r="IU385" s="425"/>
      <c r="IV385" s="425"/>
    </row>
    <row r="386" s="428" customFormat="1" ht="27.6" customHeight="1" spans="2:256">
      <c r="B386" s="465"/>
      <c r="GH386" s="425"/>
      <c r="GI386" s="425"/>
      <c r="GJ386" s="425"/>
      <c r="GK386" s="425"/>
      <c r="GL386" s="425"/>
      <c r="GM386" s="425"/>
      <c r="GN386" s="425"/>
      <c r="GO386" s="425"/>
      <c r="GP386" s="425"/>
      <c r="GQ386" s="425"/>
      <c r="GR386" s="425"/>
      <c r="GS386" s="425"/>
      <c r="GT386" s="425"/>
      <c r="GU386" s="425"/>
      <c r="GV386" s="425"/>
      <c r="GW386" s="425"/>
      <c r="GX386" s="425"/>
      <c r="GY386" s="425"/>
      <c r="GZ386" s="425"/>
      <c r="HA386" s="425"/>
      <c r="HB386" s="425"/>
      <c r="HC386" s="425"/>
      <c r="HD386" s="425"/>
      <c r="HE386" s="425"/>
      <c r="HF386" s="425"/>
      <c r="HG386" s="425"/>
      <c r="HH386" s="425"/>
      <c r="HI386" s="425"/>
      <c r="HJ386" s="425"/>
      <c r="HK386" s="425"/>
      <c r="HL386" s="425"/>
      <c r="HM386" s="425"/>
      <c r="HN386" s="425"/>
      <c r="HO386" s="425"/>
      <c r="HP386" s="425"/>
      <c r="HQ386" s="425"/>
      <c r="HR386" s="425"/>
      <c r="HS386" s="425"/>
      <c r="HT386" s="425"/>
      <c r="HU386" s="425"/>
      <c r="HV386" s="425"/>
      <c r="HW386" s="425"/>
      <c r="HX386" s="425"/>
      <c r="HY386" s="425"/>
      <c r="HZ386" s="425"/>
      <c r="IA386" s="425"/>
      <c r="IB386" s="425"/>
      <c r="IC386" s="425"/>
      <c r="ID386" s="425"/>
      <c r="IE386" s="425"/>
      <c r="IF386" s="425"/>
      <c r="IG386" s="425"/>
      <c r="IH386" s="425"/>
      <c r="II386" s="425"/>
      <c r="IJ386" s="425"/>
      <c r="IK386" s="425"/>
      <c r="IL386" s="425"/>
      <c r="IM386" s="425"/>
      <c r="IN386" s="425"/>
      <c r="IO386" s="425"/>
      <c r="IP386" s="425"/>
      <c r="IQ386" s="425"/>
      <c r="IR386" s="425"/>
      <c r="IS386" s="425"/>
      <c r="IT386" s="425"/>
      <c r="IU386" s="425"/>
      <c r="IV386" s="425"/>
    </row>
    <row r="387" s="428" customFormat="1" ht="27.6" customHeight="1" spans="2:256">
      <c r="B387" s="465"/>
      <c r="GH387" s="425"/>
      <c r="GI387" s="425"/>
      <c r="GJ387" s="425"/>
      <c r="GK387" s="425"/>
      <c r="GL387" s="425"/>
      <c r="GM387" s="425"/>
      <c r="GN387" s="425"/>
      <c r="GO387" s="425"/>
      <c r="GP387" s="425"/>
      <c r="GQ387" s="425"/>
      <c r="GR387" s="425"/>
      <c r="GS387" s="425"/>
      <c r="GT387" s="425"/>
      <c r="GU387" s="425"/>
      <c r="GV387" s="425"/>
      <c r="GW387" s="425"/>
      <c r="GX387" s="425"/>
      <c r="GY387" s="425"/>
      <c r="GZ387" s="425"/>
      <c r="HA387" s="425"/>
      <c r="HB387" s="425"/>
      <c r="HC387" s="425"/>
      <c r="HD387" s="425"/>
      <c r="HE387" s="425"/>
      <c r="HF387" s="425"/>
      <c r="HG387" s="425"/>
      <c r="HH387" s="425"/>
      <c r="HI387" s="425"/>
      <c r="HJ387" s="425"/>
      <c r="HK387" s="425"/>
      <c r="HL387" s="425"/>
      <c r="HM387" s="425"/>
      <c r="HN387" s="425"/>
      <c r="HO387" s="425"/>
      <c r="HP387" s="425"/>
      <c r="HQ387" s="425"/>
      <c r="HR387" s="425"/>
      <c r="HS387" s="425"/>
      <c r="HT387" s="425"/>
      <c r="HU387" s="425"/>
      <c r="HV387" s="425"/>
      <c r="HW387" s="425"/>
      <c r="HX387" s="425"/>
      <c r="HY387" s="425"/>
      <c r="HZ387" s="425"/>
      <c r="IA387" s="425"/>
      <c r="IB387" s="425"/>
      <c r="IC387" s="425"/>
      <c r="ID387" s="425"/>
      <c r="IE387" s="425"/>
      <c r="IF387" s="425"/>
      <c r="IG387" s="425"/>
      <c r="IH387" s="425"/>
      <c r="II387" s="425"/>
      <c r="IJ387" s="425"/>
      <c r="IK387" s="425"/>
      <c r="IL387" s="425"/>
      <c r="IM387" s="425"/>
      <c r="IN387" s="425"/>
      <c r="IO387" s="425"/>
      <c r="IP387" s="425"/>
      <c r="IQ387" s="425"/>
      <c r="IR387" s="425"/>
      <c r="IS387" s="425"/>
      <c r="IT387" s="425"/>
      <c r="IU387" s="425"/>
      <c r="IV387" s="425"/>
    </row>
    <row r="388" s="428" customFormat="1" ht="27.6" customHeight="1" spans="2:256">
      <c r="B388" s="465"/>
      <c r="GH388" s="425"/>
      <c r="GI388" s="425"/>
      <c r="GJ388" s="425"/>
      <c r="GK388" s="425"/>
      <c r="GL388" s="425"/>
      <c r="GM388" s="425"/>
      <c r="GN388" s="425"/>
      <c r="GO388" s="425"/>
      <c r="GP388" s="425"/>
      <c r="GQ388" s="425"/>
      <c r="GR388" s="425"/>
      <c r="GS388" s="425"/>
      <c r="GT388" s="425"/>
      <c r="GU388" s="425"/>
      <c r="GV388" s="425"/>
      <c r="GW388" s="425"/>
      <c r="GX388" s="425"/>
      <c r="GY388" s="425"/>
      <c r="GZ388" s="425"/>
      <c r="HA388" s="425"/>
      <c r="HB388" s="425"/>
      <c r="HC388" s="425"/>
      <c r="HD388" s="425"/>
      <c r="HE388" s="425"/>
      <c r="HF388" s="425"/>
      <c r="HG388" s="425"/>
      <c r="HH388" s="425"/>
      <c r="HI388" s="425"/>
      <c r="HJ388" s="425"/>
      <c r="HK388" s="425"/>
      <c r="HL388" s="425"/>
      <c r="HM388" s="425"/>
      <c r="HN388" s="425"/>
      <c r="HO388" s="425"/>
      <c r="HP388" s="425"/>
      <c r="HQ388" s="425"/>
      <c r="HR388" s="425"/>
      <c r="HS388" s="425"/>
      <c r="HT388" s="425"/>
      <c r="HU388" s="425"/>
      <c r="HV388" s="425"/>
      <c r="HW388" s="425"/>
      <c r="HX388" s="425"/>
      <c r="HY388" s="425"/>
      <c r="HZ388" s="425"/>
      <c r="IA388" s="425"/>
      <c r="IB388" s="425"/>
      <c r="IC388" s="425"/>
      <c r="ID388" s="425"/>
      <c r="IE388" s="425"/>
      <c r="IF388" s="425"/>
      <c r="IG388" s="425"/>
      <c r="IH388" s="425"/>
      <c r="II388" s="425"/>
      <c r="IJ388" s="425"/>
      <c r="IK388" s="425"/>
      <c r="IL388" s="425"/>
      <c r="IM388" s="425"/>
      <c r="IN388" s="425"/>
      <c r="IO388" s="425"/>
      <c r="IP388" s="425"/>
      <c r="IQ388" s="425"/>
      <c r="IR388" s="425"/>
      <c r="IS388" s="425"/>
      <c r="IT388" s="425"/>
      <c r="IU388" s="425"/>
      <c r="IV388" s="425"/>
    </row>
    <row r="389" s="428" customFormat="1" ht="27.6" customHeight="1" spans="2:256">
      <c r="B389" s="465"/>
      <c r="GH389" s="425"/>
      <c r="GI389" s="425"/>
      <c r="GJ389" s="425"/>
      <c r="GK389" s="425"/>
      <c r="GL389" s="425"/>
      <c r="GM389" s="425"/>
      <c r="GN389" s="425"/>
      <c r="GO389" s="425"/>
      <c r="GP389" s="425"/>
      <c r="GQ389" s="425"/>
      <c r="GR389" s="425"/>
      <c r="GS389" s="425"/>
      <c r="GT389" s="425"/>
      <c r="GU389" s="425"/>
      <c r="GV389" s="425"/>
      <c r="GW389" s="425"/>
      <c r="GX389" s="425"/>
      <c r="GY389" s="425"/>
      <c r="GZ389" s="425"/>
      <c r="HA389" s="425"/>
      <c r="HB389" s="425"/>
      <c r="HC389" s="425"/>
      <c r="HD389" s="425"/>
      <c r="HE389" s="425"/>
      <c r="HF389" s="425"/>
      <c r="HG389" s="425"/>
      <c r="HH389" s="425"/>
      <c r="HI389" s="425"/>
      <c r="HJ389" s="425"/>
      <c r="HK389" s="425"/>
      <c r="HL389" s="425"/>
      <c r="HM389" s="425"/>
      <c r="HN389" s="425"/>
      <c r="HO389" s="425"/>
      <c r="HP389" s="425"/>
      <c r="HQ389" s="425"/>
      <c r="HR389" s="425"/>
      <c r="HS389" s="425"/>
      <c r="HT389" s="425"/>
      <c r="HU389" s="425"/>
      <c r="HV389" s="425"/>
      <c r="HW389" s="425"/>
      <c r="HX389" s="425"/>
      <c r="HY389" s="425"/>
      <c r="HZ389" s="425"/>
      <c r="IA389" s="425"/>
      <c r="IB389" s="425"/>
      <c r="IC389" s="425"/>
      <c r="ID389" s="425"/>
      <c r="IE389" s="425"/>
      <c r="IF389" s="425"/>
      <c r="IG389" s="425"/>
      <c r="IH389" s="425"/>
      <c r="II389" s="425"/>
      <c r="IJ389" s="425"/>
      <c r="IK389" s="425"/>
      <c r="IL389" s="425"/>
      <c r="IM389" s="425"/>
      <c r="IN389" s="425"/>
      <c r="IO389" s="425"/>
      <c r="IP389" s="425"/>
      <c r="IQ389" s="425"/>
      <c r="IR389" s="425"/>
      <c r="IS389" s="425"/>
      <c r="IT389" s="425"/>
      <c r="IU389" s="425"/>
      <c r="IV389" s="425"/>
    </row>
    <row r="390" s="428" customFormat="1" ht="27.6" customHeight="1" spans="2:256">
      <c r="B390" s="465"/>
      <c r="GH390" s="425"/>
      <c r="GI390" s="425"/>
      <c r="GJ390" s="425"/>
      <c r="GK390" s="425"/>
      <c r="GL390" s="425"/>
      <c r="GM390" s="425"/>
      <c r="GN390" s="425"/>
      <c r="GO390" s="425"/>
      <c r="GP390" s="425"/>
      <c r="GQ390" s="425"/>
      <c r="GR390" s="425"/>
      <c r="GS390" s="425"/>
      <c r="GT390" s="425"/>
      <c r="GU390" s="425"/>
      <c r="GV390" s="425"/>
      <c r="GW390" s="425"/>
      <c r="GX390" s="425"/>
      <c r="GY390" s="425"/>
      <c r="GZ390" s="425"/>
      <c r="HA390" s="425"/>
      <c r="HB390" s="425"/>
      <c r="HC390" s="425"/>
      <c r="HD390" s="425"/>
      <c r="HE390" s="425"/>
      <c r="HF390" s="425"/>
      <c r="HG390" s="425"/>
      <c r="HH390" s="425"/>
      <c r="HI390" s="425"/>
      <c r="HJ390" s="425"/>
      <c r="HK390" s="425"/>
      <c r="HL390" s="425"/>
      <c r="HM390" s="425"/>
      <c r="HN390" s="425"/>
      <c r="HO390" s="425"/>
      <c r="HP390" s="425"/>
      <c r="HQ390" s="425"/>
      <c r="HR390" s="425"/>
      <c r="HS390" s="425"/>
      <c r="HT390" s="425"/>
      <c r="HU390" s="425"/>
      <c r="HV390" s="425"/>
      <c r="HW390" s="425"/>
      <c r="HX390" s="425"/>
      <c r="HY390" s="425"/>
      <c r="HZ390" s="425"/>
      <c r="IA390" s="425"/>
      <c r="IB390" s="425"/>
      <c r="IC390" s="425"/>
      <c r="ID390" s="425"/>
      <c r="IE390" s="425"/>
      <c r="IF390" s="425"/>
      <c r="IG390" s="425"/>
      <c r="IH390" s="425"/>
      <c r="II390" s="425"/>
      <c r="IJ390" s="425"/>
      <c r="IK390" s="425"/>
      <c r="IL390" s="425"/>
      <c r="IM390" s="425"/>
      <c r="IN390" s="425"/>
      <c r="IO390" s="425"/>
      <c r="IP390" s="425"/>
      <c r="IQ390" s="425"/>
      <c r="IR390" s="425"/>
      <c r="IS390" s="425"/>
      <c r="IT390" s="425"/>
      <c r="IU390" s="425"/>
      <c r="IV390" s="425"/>
    </row>
    <row r="391" s="428" customFormat="1" ht="27.6" customHeight="1" spans="2:256">
      <c r="B391" s="465"/>
      <c r="GH391" s="425"/>
      <c r="GI391" s="425"/>
      <c r="GJ391" s="425"/>
      <c r="GK391" s="425"/>
      <c r="GL391" s="425"/>
      <c r="GM391" s="425"/>
      <c r="GN391" s="425"/>
      <c r="GO391" s="425"/>
      <c r="GP391" s="425"/>
      <c r="GQ391" s="425"/>
      <c r="GR391" s="425"/>
      <c r="GS391" s="425"/>
      <c r="GT391" s="425"/>
      <c r="GU391" s="425"/>
      <c r="GV391" s="425"/>
      <c r="GW391" s="425"/>
      <c r="GX391" s="425"/>
      <c r="GY391" s="425"/>
      <c r="GZ391" s="425"/>
      <c r="HA391" s="425"/>
      <c r="HB391" s="425"/>
      <c r="HC391" s="425"/>
      <c r="HD391" s="425"/>
      <c r="HE391" s="425"/>
      <c r="HF391" s="425"/>
      <c r="HG391" s="425"/>
      <c r="HH391" s="425"/>
      <c r="HI391" s="425"/>
      <c r="HJ391" s="425"/>
      <c r="HK391" s="425"/>
      <c r="HL391" s="425"/>
      <c r="HM391" s="425"/>
      <c r="HN391" s="425"/>
      <c r="HO391" s="425"/>
      <c r="HP391" s="425"/>
      <c r="HQ391" s="425"/>
      <c r="HR391" s="425"/>
      <c r="HS391" s="425"/>
      <c r="HT391" s="425"/>
      <c r="HU391" s="425"/>
      <c r="HV391" s="425"/>
      <c r="HW391" s="425"/>
      <c r="HX391" s="425"/>
      <c r="HY391" s="425"/>
      <c r="HZ391" s="425"/>
      <c r="IA391" s="425"/>
      <c r="IB391" s="425"/>
      <c r="IC391" s="425"/>
      <c r="ID391" s="425"/>
      <c r="IE391" s="425"/>
      <c r="IF391" s="425"/>
      <c r="IG391" s="425"/>
      <c r="IH391" s="425"/>
      <c r="II391" s="425"/>
      <c r="IJ391" s="425"/>
      <c r="IK391" s="425"/>
      <c r="IL391" s="425"/>
      <c r="IM391" s="425"/>
      <c r="IN391" s="425"/>
      <c r="IO391" s="425"/>
      <c r="IP391" s="425"/>
      <c r="IQ391" s="425"/>
      <c r="IR391" s="425"/>
      <c r="IS391" s="425"/>
      <c r="IT391" s="425"/>
      <c r="IU391" s="425"/>
      <c r="IV391" s="425"/>
    </row>
    <row r="392" s="428" customFormat="1" ht="27.6" customHeight="1" spans="2:256">
      <c r="B392" s="465"/>
      <c r="GH392" s="425"/>
      <c r="GI392" s="425"/>
      <c r="GJ392" s="425"/>
      <c r="GK392" s="425"/>
      <c r="GL392" s="425"/>
      <c r="GM392" s="425"/>
      <c r="GN392" s="425"/>
      <c r="GO392" s="425"/>
      <c r="GP392" s="425"/>
      <c r="GQ392" s="425"/>
      <c r="GR392" s="425"/>
      <c r="GS392" s="425"/>
      <c r="GT392" s="425"/>
      <c r="GU392" s="425"/>
      <c r="GV392" s="425"/>
      <c r="GW392" s="425"/>
      <c r="GX392" s="425"/>
      <c r="GY392" s="425"/>
      <c r="GZ392" s="425"/>
      <c r="HA392" s="425"/>
      <c r="HB392" s="425"/>
      <c r="HC392" s="425"/>
      <c r="HD392" s="425"/>
      <c r="HE392" s="425"/>
      <c r="HF392" s="425"/>
      <c r="HG392" s="425"/>
      <c r="HH392" s="425"/>
      <c r="HI392" s="425"/>
      <c r="HJ392" s="425"/>
      <c r="HK392" s="425"/>
      <c r="HL392" s="425"/>
      <c r="HM392" s="425"/>
      <c r="HN392" s="425"/>
      <c r="HO392" s="425"/>
      <c r="HP392" s="425"/>
      <c r="HQ392" s="425"/>
      <c r="HR392" s="425"/>
      <c r="HS392" s="425"/>
      <c r="HT392" s="425"/>
      <c r="HU392" s="425"/>
      <c r="HV392" s="425"/>
      <c r="HW392" s="425"/>
      <c r="HX392" s="425"/>
      <c r="HY392" s="425"/>
      <c r="HZ392" s="425"/>
      <c r="IA392" s="425"/>
      <c r="IB392" s="425"/>
      <c r="IC392" s="425"/>
      <c r="ID392" s="425"/>
      <c r="IE392" s="425"/>
      <c r="IF392" s="425"/>
      <c r="IG392" s="425"/>
      <c r="IH392" s="425"/>
      <c r="II392" s="425"/>
      <c r="IJ392" s="425"/>
      <c r="IK392" s="425"/>
      <c r="IL392" s="425"/>
      <c r="IM392" s="425"/>
      <c r="IN392" s="425"/>
      <c r="IO392" s="425"/>
      <c r="IP392" s="425"/>
      <c r="IQ392" s="425"/>
      <c r="IR392" s="425"/>
      <c r="IS392" s="425"/>
      <c r="IT392" s="425"/>
      <c r="IU392" s="425"/>
      <c r="IV392" s="425"/>
    </row>
    <row r="393" s="428" customFormat="1" ht="27.6" customHeight="1" spans="2:256">
      <c r="B393" s="465"/>
      <c r="GH393" s="425"/>
      <c r="GI393" s="425"/>
      <c r="GJ393" s="425"/>
      <c r="GK393" s="425"/>
      <c r="GL393" s="425"/>
      <c r="GM393" s="425"/>
      <c r="GN393" s="425"/>
      <c r="GO393" s="425"/>
      <c r="GP393" s="425"/>
      <c r="GQ393" s="425"/>
      <c r="GR393" s="425"/>
      <c r="GS393" s="425"/>
      <c r="GT393" s="425"/>
      <c r="GU393" s="425"/>
      <c r="GV393" s="425"/>
      <c r="GW393" s="425"/>
      <c r="GX393" s="425"/>
      <c r="GY393" s="425"/>
      <c r="GZ393" s="425"/>
      <c r="HA393" s="425"/>
      <c r="HB393" s="425"/>
      <c r="HC393" s="425"/>
      <c r="HD393" s="425"/>
      <c r="HE393" s="425"/>
      <c r="HF393" s="425"/>
      <c r="HG393" s="425"/>
      <c r="HH393" s="425"/>
      <c r="HI393" s="425"/>
      <c r="HJ393" s="425"/>
      <c r="HK393" s="425"/>
      <c r="HL393" s="425"/>
      <c r="HM393" s="425"/>
      <c r="HN393" s="425"/>
      <c r="HO393" s="425"/>
      <c r="HP393" s="425"/>
      <c r="HQ393" s="425"/>
      <c r="HR393" s="425"/>
      <c r="HS393" s="425"/>
      <c r="HT393" s="425"/>
      <c r="HU393" s="425"/>
      <c r="HV393" s="425"/>
      <c r="HW393" s="425"/>
      <c r="HX393" s="425"/>
      <c r="HY393" s="425"/>
      <c r="HZ393" s="425"/>
      <c r="IA393" s="425"/>
      <c r="IB393" s="425"/>
      <c r="IC393" s="425"/>
      <c r="ID393" s="425"/>
      <c r="IE393" s="425"/>
      <c r="IF393" s="425"/>
      <c r="IG393" s="425"/>
      <c r="IH393" s="425"/>
      <c r="II393" s="425"/>
      <c r="IJ393" s="425"/>
      <c r="IK393" s="425"/>
      <c r="IL393" s="425"/>
      <c r="IM393" s="425"/>
      <c r="IN393" s="425"/>
      <c r="IO393" s="425"/>
      <c r="IP393" s="425"/>
      <c r="IQ393" s="425"/>
      <c r="IR393" s="425"/>
      <c r="IS393" s="425"/>
      <c r="IT393" s="425"/>
      <c r="IU393" s="425"/>
      <c r="IV393" s="425"/>
    </row>
    <row r="394" s="428" customFormat="1" ht="27.6" customHeight="1" spans="2:256">
      <c r="B394" s="465"/>
      <c r="GH394" s="425"/>
      <c r="GI394" s="425"/>
      <c r="GJ394" s="425"/>
      <c r="GK394" s="425"/>
      <c r="GL394" s="425"/>
      <c r="GM394" s="425"/>
      <c r="GN394" s="425"/>
      <c r="GO394" s="425"/>
      <c r="GP394" s="425"/>
      <c r="GQ394" s="425"/>
      <c r="GR394" s="425"/>
      <c r="GS394" s="425"/>
      <c r="GT394" s="425"/>
      <c r="GU394" s="425"/>
      <c r="GV394" s="425"/>
      <c r="GW394" s="425"/>
      <c r="GX394" s="425"/>
      <c r="GY394" s="425"/>
      <c r="GZ394" s="425"/>
      <c r="HA394" s="425"/>
      <c r="HB394" s="425"/>
      <c r="HC394" s="425"/>
      <c r="HD394" s="425"/>
      <c r="HE394" s="425"/>
      <c r="HF394" s="425"/>
      <c r="HG394" s="425"/>
      <c r="HH394" s="425"/>
      <c r="HI394" s="425"/>
      <c r="HJ394" s="425"/>
      <c r="HK394" s="425"/>
      <c r="HL394" s="425"/>
      <c r="HM394" s="425"/>
      <c r="HN394" s="425"/>
      <c r="HO394" s="425"/>
      <c r="HP394" s="425"/>
      <c r="HQ394" s="425"/>
      <c r="HR394" s="425"/>
      <c r="HS394" s="425"/>
      <c r="HT394" s="425"/>
      <c r="HU394" s="425"/>
      <c r="HV394" s="425"/>
      <c r="HW394" s="425"/>
      <c r="HX394" s="425"/>
      <c r="HY394" s="425"/>
      <c r="HZ394" s="425"/>
      <c r="IA394" s="425"/>
      <c r="IB394" s="425"/>
      <c r="IC394" s="425"/>
      <c r="ID394" s="425"/>
      <c r="IE394" s="425"/>
      <c r="IF394" s="425"/>
      <c r="IG394" s="425"/>
      <c r="IH394" s="425"/>
      <c r="II394" s="425"/>
      <c r="IJ394" s="425"/>
      <c r="IK394" s="425"/>
      <c r="IL394" s="425"/>
      <c r="IM394" s="425"/>
      <c r="IN394" s="425"/>
      <c r="IO394" s="425"/>
      <c r="IP394" s="425"/>
      <c r="IQ394" s="425"/>
      <c r="IR394" s="425"/>
      <c r="IS394" s="425"/>
      <c r="IT394" s="425"/>
      <c r="IU394" s="425"/>
      <c r="IV394" s="425"/>
    </row>
    <row r="395" s="428" customFormat="1" ht="27.6" customHeight="1" spans="2:256">
      <c r="B395" s="465"/>
      <c r="GH395" s="425"/>
      <c r="GI395" s="425"/>
      <c r="GJ395" s="425"/>
      <c r="GK395" s="425"/>
      <c r="GL395" s="425"/>
      <c r="GM395" s="425"/>
      <c r="GN395" s="425"/>
      <c r="GO395" s="425"/>
      <c r="GP395" s="425"/>
      <c r="GQ395" s="425"/>
      <c r="GR395" s="425"/>
      <c r="GS395" s="425"/>
      <c r="GT395" s="425"/>
      <c r="GU395" s="425"/>
      <c r="GV395" s="425"/>
      <c r="GW395" s="425"/>
      <c r="GX395" s="425"/>
      <c r="GY395" s="425"/>
      <c r="GZ395" s="425"/>
      <c r="HA395" s="425"/>
      <c r="HB395" s="425"/>
      <c r="HC395" s="425"/>
      <c r="HD395" s="425"/>
      <c r="HE395" s="425"/>
      <c r="HF395" s="425"/>
      <c r="HG395" s="425"/>
      <c r="HH395" s="425"/>
      <c r="HI395" s="425"/>
      <c r="HJ395" s="425"/>
      <c r="HK395" s="425"/>
      <c r="HL395" s="425"/>
      <c r="HM395" s="425"/>
      <c r="HN395" s="425"/>
      <c r="HO395" s="425"/>
      <c r="HP395" s="425"/>
      <c r="HQ395" s="425"/>
      <c r="HR395" s="425"/>
      <c r="HS395" s="425"/>
      <c r="HT395" s="425"/>
      <c r="HU395" s="425"/>
      <c r="HV395" s="425"/>
      <c r="HW395" s="425"/>
      <c r="HX395" s="425"/>
      <c r="HY395" s="425"/>
      <c r="HZ395" s="425"/>
      <c r="IA395" s="425"/>
      <c r="IB395" s="425"/>
      <c r="IC395" s="425"/>
      <c r="ID395" s="425"/>
      <c r="IE395" s="425"/>
      <c r="IF395" s="425"/>
      <c r="IG395" s="425"/>
      <c r="IH395" s="425"/>
      <c r="II395" s="425"/>
      <c r="IJ395" s="425"/>
      <c r="IK395" s="425"/>
      <c r="IL395" s="425"/>
      <c r="IM395" s="425"/>
      <c r="IN395" s="425"/>
      <c r="IO395" s="425"/>
      <c r="IP395" s="425"/>
      <c r="IQ395" s="425"/>
      <c r="IR395" s="425"/>
      <c r="IS395" s="425"/>
      <c r="IT395" s="425"/>
      <c r="IU395" s="425"/>
      <c r="IV395" s="425"/>
    </row>
    <row r="396" s="428" customFormat="1" ht="27.6" customHeight="1" spans="2:256">
      <c r="B396" s="465"/>
      <c r="GH396" s="425"/>
      <c r="GI396" s="425"/>
      <c r="GJ396" s="425"/>
      <c r="GK396" s="425"/>
      <c r="GL396" s="425"/>
      <c r="GM396" s="425"/>
      <c r="GN396" s="425"/>
      <c r="GO396" s="425"/>
      <c r="GP396" s="425"/>
      <c r="GQ396" s="425"/>
      <c r="GR396" s="425"/>
      <c r="GS396" s="425"/>
      <c r="GT396" s="425"/>
      <c r="GU396" s="425"/>
      <c r="GV396" s="425"/>
      <c r="GW396" s="425"/>
      <c r="GX396" s="425"/>
      <c r="GY396" s="425"/>
      <c r="GZ396" s="425"/>
      <c r="HA396" s="425"/>
      <c r="HB396" s="425"/>
      <c r="HC396" s="425"/>
      <c r="HD396" s="425"/>
      <c r="HE396" s="425"/>
      <c r="HF396" s="425"/>
      <c r="HG396" s="425"/>
      <c r="HH396" s="425"/>
      <c r="HI396" s="425"/>
      <c r="HJ396" s="425"/>
      <c r="HK396" s="425"/>
      <c r="HL396" s="425"/>
      <c r="HM396" s="425"/>
      <c r="HN396" s="425"/>
      <c r="HO396" s="425"/>
      <c r="HP396" s="425"/>
      <c r="HQ396" s="425"/>
      <c r="HR396" s="425"/>
      <c r="HS396" s="425"/>
      <c r="HT396" s="425"/>
      <c r="HU396" s="425"/>
      <c r="HV396" s="425"/>
      <c r="HW396" s="425"/>
      <c r="HX396" s="425"/>
      <c r="HY396" s="425"/>
      <c r="HZ396" s="425"/>
      <c r="IA396" s="425"/>
      <c r="IB396" s="425"/>
      <c r="IC396" s="425"/>
      <c r="ID396" s="425"/>
      <c r="IE396" s="425"/>
      <c r="IF396" s="425"/>
      <c r="IG396" s="425"/>
      <c r="IH396" s="425"/>
      <c r="II396" s="425"/>
      <c r="IJ396" s="425"/>
      <c r="IK396" s="425"/>
      <c r="IL396" s="425"/>
      <c r="IM396" s="425"/>
      <c r="IN396" s="425"/>
      <c r="IO396" s="425"/>
      <c r="IP396" s="425"/>
      <c r="IQ396" s="425"/>
      <c r="IR396" s="425"/>
      <c r="IS396" s="425"/>
      <c r="IT396" s="425"/>
      <c r="IU396" s="425"/>
      <c r="IV396" s="425"/>
    </row>
    <row r="397" s="428" customFormat="1" ht="27.6" customHeight="1" spans="2:256">
      <c r="B397" s="465"/>
      <c r="GH397" s="425"/>
      <c r="GI397" s="425"/>
      <c r="GJ397" s="425"/>
      <c r="GK397" s="425"/>
      <c r="GL397" s="425"/>
      <c r="GM397" s="425"/>
      <c r="GN397" s="425"/>
      <c r="GO397" s="425"/>
      <c r="GP397" s="425"/>
      <c r="GQ397" s="425"/>
      <c r="GR397" s="425"/>
      <c r="GS397" s="425"/>
      <c r="GT397" s="425"/>
      <c r="GU397" s="425"/>
      <c r="GV397" s="425"/>
      <c r="GW397" s="425"/>
      <c r="GX397" s="425"/>
      <c r="GY397" s="425"/>
      <c r="GZ397" s="425"/>
      <c r="HA397" s="425"/>
      <c r="HB397" s="425"/>
      <c r="HC397" s="425"/>
      <c r="HD397" s="425"/>
      <c r="HE397" s="425"/>
      <c r="HF397" s="425"/>
      <c r="HG397" s="425"/>
      <c r="HH397" s="425"/>
      <c r="HI397" s="425"/>
      <c r="HJ397" s="425"/>
      <c r="HK397" s="425"/>
      <c r="HL397" s="425"/>
      <c r="HM397" s="425"/>
      <c r="HN397" s="425"/>
      <c r="HO397" s="425"/>
      <c r="HP397" s="425"/>
      <c r="HQ397" s="425"/>
      <c r="HR397" s="425"/>
      <c r="HS397" s="425"/>
      <c r="HT397" s="425"/>
      <c r="HU397" s="425"/>
      <c r="HV397" s="425"/>
      <c r="HW397" s="425"/>
      <c r="HX397" s="425"/>
      <c r="HY397" s="425"/>
      <c r="HZ397" s="425"/>
      <c r="IA397" s="425"/>
      <c r="IB397" s="425"/>
      <c r="IC397" s="425"/>
      <c r="ID397" s="425"/>
      <c r="IE397" s="425"/>
      <c r="IF397" s="425"/>
      <c r="IG397" s="425"/>
      <c r="IH397" s="425"/>
      <c r="II397" s="425"/>
      <c r="IJ397" s="425"/>
      <c r="IK397" s="425"/>
      <c r="IL397" s="425"/>
      <c r="IM397" s="425"/>
      <c r="IN397" s="425"/>
      <c r="IO397" s="425"/>
      <c r="IP397" s="425"/>
      <c r="IQ397" s="425"/>
      <c r="IR397" s="425"/>
      <c r="IS397" s="425"/>
      <c r="IT397" s="425"/>
      <c r="IU397" s="425"/>
      <c r="IV397" s="425"/>
    </row>
    <row r="398" s="428" customFormat="1" ht="27.6" customHeight="1" spans="2:256">
      <c r="B398" s="465"/>
      <c r="GH398" s="425"/>
      <c r="GI398" s="425"/>
      <c r="GJ398" s="425"/>
      <c r="GK398" s="425"/>
      <c r="GL398" s="425"/>
      <c r="GM398" s="425"/>
      <c r="GN398" s="425"/>
      <c r="GO398" s="425"/>
      <c r="GP398" s="425"/>
      <c r="GQ398" s="425"/>
      <c r="GR398" s="425"/>
      <c r="GS398" s="425"/>
      <c r="GT398" s="425"/>
      <c r="GU398" s="425"/>
      <c r="GV398" s="425"/>
      <c r="GW398" s="425"/>
      <c r="GX398" s="425"/>
      <c r="GY398" s="425"/>
      <c r="GZ398" s="425"/>
      <c r="HA398" s="425"/>
      <c r="HB398" s="425"/>
      <c r="HC398" s="425"/>
      <c r="HD398" s="425"/>
      <c r="HE398" s="425"/>
      <c r="HF398" s="425"/>
      <c r="HG398" s="425"/>
      <c r="HH398" s="425"/>
      <c r="HI398" s="425"/>
      <c r="HJ398" s="425"/>
      <c r="HK398" s="425"/>
      <c r="HL398" s="425"/>
      <c r="HM398" s="425"/>
      <c r="HN398" s="425"/>
      <c r="HO398" s="425"/>
      <c r="HP398" s="425"/>
      <c r="HQ398" s="425"/>
      <c r="HR398" s="425"/>
      <c r="HS398" s="425"/>
      <c r="HT398" s="425"/>
      <c r="HU398" s="425"/>
      <c r="HV398" s="425"/>
      <c r="HW398" s="425"/>
      <c r="HX398" s="425"/>
      <c r="HY398" s="425"/>
      <c r="HZ398" s="425"/>
      <c r="IA398" s="425"/>
      <c r="IB398" s="425"/>
      <c r="IC398" s="425"/>
      <c r="ID398" s="425"/>
      <c r="IE398" s="425"/>
      <c r="IF398" s="425"/>
      <c r="IG398" s="425"/>
      <c r="IH398" s="425"/>
      <c r="II398" s="425"/>
      <c r="IJ398" s="425"/>
      <c r="IK398" s="425"/>
      <c r="IL398" s="425"/>
      <c r="IM398" s="425"/>
      <c r="IN398" s="425"/>
      <c r="IO398" s="425"/>
      <c r="IP398" s="425"/>
      <c r="IQ398" s="425"/>
      <c r="IR398" s="425"/>
      <c r="IS398" s="425"/>
      <c r="IT398" s="425"/>
      <c r="IU398" s="425"/>
      <c r="IV398" s="425"/>
    </row>
    <row r="399" s="428" customFormat="1" ht="27.6" customHeight="1" spans="2:256">
      <c r="B399" s="465"/>
      <c r="GH399" s="425"/>
      <c r="GI399" s="425"/>
      <c r="GJ399" s="425"/>
      <c r="GK399" s="425"/>
      <c r="GL399" s="425"/>
      <c r="GM399" s="425"/>
      <c r="GN399" s="425"/>
      <c r="GO399" s="425"/>
      <c r="GP399" s="425"/>
      <c r="GQ399" s="425"/>
      <c r="GR399" s="425"/>
      <c r="GS399" s="425"/>
      <c r="GT399" s="425"/>
      <c r="GU399" s="425"/>
      <c r="GV399" s="425"/>
      <c r="GW399" s="425"/>
      <c r="GX399" s="425"/>
      <c r="GY399" s="425"/>
      <c r="GZ399" s="425"/>
      <c r="HA399" s="425"/>
      <c r="HB399" s="425"/>
      <c r="HC399" s="425"/>
      <c r="HD399" s="425"/>
      <c r="HE399" s="425"/>
      <c r="HF399" s="425"/>
      <c r="HG399" s="425"/>
      <c r="HH399" s="425"/>
      <c r="HI399" s="425"/>
      <c r="HJ399" s="425"/>
      <c r="HK399" s="425"/>
      <c r="HL399" s="425"/>
      <c r="HM399" s="425"/>
      <c r="HN399" s="425"/>
      <c r="HO399" s="425"/>
      <c r="HP399" s="425"/>
      <c r="HQ399" s="425"/>
      <c r="HR399" s="425"/>
      <c r="HS399" s="425"/>
      <c r="HT399" s="425"/>
      <c r="HU399" s="425"/>
      <c r="HV399" s="425"/>
      <c r="HW399" s="425"/>
      <c r="HX399" s="425"/>
      <c r="HY399" s="425"/>
      <c r="HZ399" s="425"/>
      <c r="IA399" s="425"/>
      <c r="IB399" s="425"/>
      <c r="IC399" s="425"/>
      <c r="ID399" s="425"/>
      <c r="IE399" s="425"/>
      <c r="IF399" s="425"/>
      <c r="IG399" s="425"/>
      <c r="IH399" s="425"/>
      <c r="II399" s="425"/>
      <c r="IJ399" s="425"/>
      <c r="IK399" s="425"/>
      <c r="IL399" s="425"/>
      <c r="IM399" s="425"/>
      <c r="IN399" s="425"/>
      <c r="IO399" s="425"/>
      <c r="IP399" s="425"/>
      <c r="IQ399" s="425"/>
      <c r="IR399" s="425"/>
      <c r="IS399" s="425"/>
      <c r="IT399" s="425"/>
      <c r="IU399" s="425"/>
      <c r="IV399" s="425"/>
    </row>
    <row r="400" s="428" customFormat="1" ht="27.6" customHeight="1" spans="2:256">
      <c r="B400" s="465"/>
      <c r="GH400" s="425"/>
      <c r="GI400" s="425"/>
      <c r="GJ400" s="425"/>
      <c r="GK400" s="425"/>
      <c r="GL400" s="425"/>
      <c r="GM400" s="425"/>
      <c r="GN400" s="425"/>
      <c r="GO400" s="425"/>
      <c r="GP400" s="425"/>
      <c r="GQ400" s="425"/>
      <c r="GR400" s="425"/>
      <c r="GS400" s="425"/>
      <c r="GT400" s="425"/>
      <c r="GU400" s="425"/>
      <c r="GV400" s="425"/>
      <c r="GW400" s="425"/>
      <c r="GX400" s="425"/>
      <c r="GY400" s="425"/>
      <c r="GZ400" s="425"/>
      <c r="HA400" s="425"/>
      <c r="HB400" s="425"/>
      <c r="HC400" s="425"/>
      <c r="HD400" s="425"/>
      <c r="HE400" s="425"/>
      <c r="HF400" s="425"/>
      <c r="HG400" s="425"/>
      <c r="HH400" s="425"/>
      <c r="HI400" s="425"/>
      <c r="HJ400" s="425"/>
      <c r="HK400" s="425"/>
      <c r="HL400" s="425"/>
      <c r="HM400" s="425"/>
      <c r="HN400" s="425"/>
      <c r="HO400" s="425"/>
      <c r="HP400" s="425"/>
      <c r="HQ400" s="425"/>
      <c r="HR400" s="425"/>
      <c r="HS400" s="425"/>
      <c r="HT400" s="425"/>
      <c r="HU400" s="425"/>
      <c r="HV400" s="425"/>
      <c r="HW400" s="425"/>
      <c r="HX400" s="425"/>
      <c r="HY400" s="425"/>
      <c r="HZ400" s="425"/>
      <c r="IA400" s="425"/>
      <c r="IB400" s="425"/>
      <c r="IC400" s="425"/>
      <c r="ID400" s="425"/>
      <c r="IE400" s="425"/>
      <c r="IF400" s="425"/>
      <c r="IG400" s="425"/>
      <c r="IH400" s="425"/>
      <c r="II400" s="425"/>
      <c r="IJ400" s="425"/>
      <c r="IK400" s="425"/>
      <c r="IL400" s="425"/>
      <c r="IM400" s="425"/>
      <c r="IN400" s="425"/>
      <c r="IO400" s="425"/>
      <c r="IP400" s="425"/>
      <c r="IQ400" s="425"/>
      <c r="IR400" s="425"/>
      <c r="IS400" s="425"/>
      <c r="IT400" s="425"/>
      <c r="IU400" s="425"/>
      <c r="IV400" s="425"/>
    </row>
    <row r="401" s="428" customFormat="1" ht="27.6" customHeight="1" spans="2:256">
      <c r="B401" s="465"/>
      <c r="GH401" s="425"/>
      <c r="GI401" s="425"/>
      <c r="GJ401" s="425"/>
      <c r="GK401" s="425"/>
      <c r="GL401" s="425"/>
      <c r="GM401" s="425"/>
      <c r="GN401" s="425"/>
      <c r="GO401" s="425"/>
      <c r="GP401" s="425"/>
      <c r="GQ401" s="425"/>
      <c r="GR401" s="425"/>
      <c r="GS401" s="425"/>
      <c r="GT401" s="425"/>
      <c r="GU401" s="425"/>
      <c r="GV401" s="425"/>
      <c r="GW401" s="425"/>
      <c r="GX401" s="425"/>
      <c r="GY401" s="425"/>
      <c r="GZ401" s="425"/>
      <c r="HA401" s="425"/>
      <c r="HB401" s="425"/>
      <c r="HC401" s="425"/>
      <c r="HD401" s="425"/>
      <c r="HE401" s="425"/>
      <c r="HF401" s="425"/>
      <c r="HG401" s="425"/>
      <c r="HH401" s="425"/>
      <c r="HI401" s="425"/>
      <c r="HJ401" s="425"/>
      <c r="HK401" s="425"/>
      <c r="HL401" s="425"/>
      <c r="HM401" s="425"/>
      <c r="HN401" s="425"/>
      <c r="HO401" s="425"/>
      <c r="HP401" s="425"/>
      <c r="HQ401" s="425"/>
      <c r="HR401" s="425"/>
      <c r="HS401" s="425"/>
      <c r="HT401" s="425"/>
      <c r="HU401" s="425"/>
      <c r="HV401" s="425"/>
      <c r="HW401" s="425"/>
      <c r="HX401" s="425"/>
      <c r="HY401" s="425"/>
      <c r="HZ401" s="425"/>
      <c r="IA401" s="425"/>
      <c r="IB401" s="425"/>
      <c r="IC401" s="425"/>
      <c r="ID401" s="425"/>
      <c r="IE401" s="425"/>
      <c r="IF401" s="425"/>
      <c r="IG401" s="425"/>
      <c r="IH401" s="425"/>
      <c r="II401" s="425"/>
      <c r="IJ401" s="425"/>
      <c r="IK401" s="425"/>
      <c r="IL401" s="425"/>
      <c r="IM401" s="425"/>
      <c r="IN401" s="425"/>
      <c r="IO401" s="425"/>
      <c r="IP401" s="425"/>
      <c r="IQ401" s="425"/>
      <c r="IR401" s="425"/>
      <c r="IS401" s="425"/>
      <c r="IT401" s="425"/>
      <c r="IU401" s="425"/>
      <c r="IV401" s="425"/>
    </row>
    <row r="402" s="428" customFormat="1" ht="27.6" customHeight="1" spans="2:256">
      <c r="B402" s="465"/>
      <c r="GH402" s="425"/>
      <c r="GI402" s="425"/>
      <c r="GJ402" s="425"/>
      <c r="GK402" s="425"/>
      <c r="GL402" s="425"/>
      <c r="GM402" s="425"/>
      <c r="GN402" s="425"/>
      <c r="GO402" s="425"/>
      <c r="GP402" s="425"/>
      <c r="GQ402" s="425"/>
      <c r="GR402" s="425"/>
      <c r="GS402" s="425"/>
      <c r="GT402" s="425"/>
      <c r="GU402" s="425"/>
      <c r="GV402" s="425"/>
      <c r="GW402" s="425"/>
      <c r="GX402" s="425"/>
      <c r="GY402" s="425"/>
      <c r="GZ402" s="425"/>
      <c r="HA402" s="425"/>
      <c r="HB402" s="425"/>
      <c r="HC402" s="425"/>
      <c r="HD402" s="425"/>
      <c r="HE402" s="425"/>
      <c r="HF402" s="425"/>
      <c r="HG402" s="425"/>
      <c r="HH402" s="425"/>
      <c r="HI402" s="425"/>
      <c r="HJ402" s="425"/>
      <c r="HK402" s="425"/>
      <c r="HL402" s="425"/>
      <c r="HM402" s="425"/>
      <c r="HN402" s="425"/>
      <c r="HO402" s="425"/>
      <c r="HP402" s="425"/>
      <c r="HQ402" s="425"/>
      <c r="HR402" s="425"/>
      <c r="HS402" s="425"/>
      <c r="HT402" s="425"/>
      <c r="HU402" s="425"/>
      <c r="HV402" s="425"/>
      <c r="HW402" s="425"/>
      <c r="HX402" s="425"/>
      <c r="HY402" s="425"/>
      <c r="HZ402" s="425"/>
      <c r="IA402" s="425"/>
      <c r="IB402" s="425"/>
      <c r="IC402" s="425"/>
      <c r="ID402" s="425"/>
      <c r="IE402" s="425"/>
      <c r="IF402" s="425"/>
      <c r="IG402" s="425"/>
      <c r="IH402" s="425"/>
      <c r="II402" s="425"/>
      <c r="IJ402" s="425"/>
      <c r="IK402" s="425"/>
      <c r="IL402" s="425"/>
      <c r="IM402" s="425"/>
      <c r="IN402" s="425"/>
      <c r="IO402" s="425"/>
      <c r="IP402" s="425"/>
      <c r="IQ402" s="425"/>
      <c r="IR402" s="425"/>
      <c r="IS402" s="425"/>
      <c r="IT402" s="425"/>
      <c r="IU402" s="425"/>
      <c r="IV402" s="425"/>
    </row>
    <row r="403" s="428" customFormat="1" ht="27.6" customHeight="1" spans="2:256">
      <c r="B403" s="465"/>
      <c r="GH403" s="425"/>
      <c r="GI403" s="425"/>
      <c r="GJ403" s="425"/>
      <c r="GK403" s="425"/>
      <c r="GL403" s="425"/>
      <c r="GM403" s="425"/>
      <c r="GN403" s="425"/>
      <c r="GO403" s="425"/>
      <c r="GP403" s="425"/>
      <c r="GQ403" s="425"/>
      <c r="GR403" s="425"/>
      <c r="GS403" s="425"/>
      <c r="GT403" s="425"/>
      <c r="GU403" s="425"/>
      <c r="GV403" s="425"/>
      <c r="GW403" s="425"/>
      <c r="GX403" s="425"/>
      <c r="GY403" s="425"/>
      <c r="GZ403" s="425"/>
      <c r="HA403" s="425"/>
      <c r="HB403" s="425"/>
      <c r="HC403" s="425"/>
      <c r="HD403" s="425"/>
      <c r="HE403" s="425"/>
      <c r="HF403" s="425"/>
      <c r="HG403" s="425"/>
      <c r="HH403" s="425"/>
      <c r="HI403" s="425"/>
      <c r="HJ403" s="425"/>
      <c r="HK403" s="425"/>
      <c r="HL403" s="425"/>
      <c r="HM403" s="425"/>
      <c r="HN403" s="425"/>
      <c r="HO403" s="425"/>
      <c r="HP403" s="425"/>
      <c r="HQ403" s="425"/>
      <c r="HR403" s="425"/>
      <c r="HS403" s="425"/>
      <c r="HT403" s="425"/>
      <c r="HU403" s="425"/>
      <c r="HV403" s="425"/>
      <c r="HW403" s="425"/>
      <c r="HX403" s="425"/>
      <c r="HY403" s="425"/>
      <c r="HZ403" s="425"/>
      <c r="IA403" s="425"/>
      <c r="IB403" s="425"/>
      <c r="IC403" s="425"/>
      <c r="ID403" s="425"/>
      <c r="IE403" s="425"/>
      <c r="IF403" s="425"/>
      <c r="IG403" s="425"/>
      <c r="IH403" s="425"/>
      <c r="II403" s="425"/>
      <c r="IJ403" s="425"/>
      <c r="IK403" s="425"/>
      <c r="IL403" s="425"/>
      <c r="IM403" s="425"/>
      <c r="IN403" s="425"/>
      <c r="IO403" s="425"/>
      <c r="IP403" s="425"/>
      <c r="IQ403" s="425"/>
      <c r="IR403" s="425"/>
      <c r="IS403" s="425"/>
      <c r="IT403" s="425"/>
      <c r="IU403" s="425"/>
      <c r="IV403" s="425"/>
    </row>
    <row r="404" s="428" customFormat="1" ht="27.6" customHeight="1" spans="2:256">
      <c r="B404" s="465"/>
      <c r="GH404" s="425"/>
      <c r="GI404" s="425"/>
      <c r="GJ404" s="425"/>
      <c r="GK404" s="425"/>
      <c r="GL404" s="425"/>
      <c r="GM404" s="425"/>
      <c r="GN404" s="425"/>
      <c r="GO404" s="425"/>
      <c r="GP404" s="425"/>
      <c r="GQ404" s="425"/>
      <c r="GR404" s="425"/>
      <c r="GS404" s="425"/>
      <c r="GT404" s="425"/>
      <c r="GU404" s="425"/>
      <c r="GV404" s="425"/>
      <c r="GW404" s="425"/>
      <c r="GX404" s="425"/>
      <c r="GY404" s="425"/>
      <c r="GZ404" s="425"/>
      <c r="HA404" s="425"/>
      <c r="HB404" s="425"/>
      <c r="HC404" s="425"/>
      <c r="HD404" s="425"/>
      <c r="HE404" s="425"/>
      <c r="HF404" s="425"/>
      <c r="HG404" s="425"/>
      <c r="HH404" s="425"/>
      <c r="HI404" s="425"/>
      <c r="HJ404" s="425"/>
      <c r="HK404" s="425"/>
      <c r="HL404" s="425"/>
      <c r="HM404" s="425"/>
      <c r="HN404" s="425"/>
      <c r="HO404" s="425"/>
      <c r="HP404" s="425"/>
      <c r="HQ404" s="425"/>
      <c r="HR404" s="425"/>
      <c r="HS404" s="425"/>
      <c r="HT404" s="425"/>
      <c r="HU404" s="425"/>
      <c r="HV404" s="425"/>
      <c r="HW404" s="425"/>
      <c r="HX404" s="425"/>
      <c r="HY404" s="425"/>
      <c r="HZ404" s="425"/>
      <c r="IA404" s="425"/>
      <c r="IB404" s="425"/>
      <c r="IC404" s="425"/>
      <c r="ID404" s="425"/>
      <c r="IE404" s="425"/>
      <c r="IF404" s="425"/>
      <c r="IG404" s="425"/>
      <c r="IH404" s="425"/>
      <c r="II404" s="425"/>
      <c r="IJ404" s="425"/>
      <c r="IK404" s="425"/>
      <c r="IL404" s="425"/>
      <c r="IM404" s="425"/>
      <c r="IN404" s="425"/>
      <c r="IO404" s="425"/>
      <c r="IP404" s="425"/>
      <c r="IQ404" s="425"/>
      <c r="IR404" s="425"/>
      <c r="IS404" s="425"/>
      <c r="IT404" s="425"/>
      <c r="IU404" s="425"/>
      <c r="IV404" s="425"/>
    </row>
    <row r="405" s="428" customFormat="1" ht="27.6" customHeight="1" spans="2:256">
      <c r="B405" s="465"/>
      <c r="GH405" s="425"/>
      <c r="GI405" s="425"/>
      <c r="GJ405" s="425"/>
      <c r="GK405" s="425"/>
      <c r="GL405" s="425"/>
      <c r="GM405" s="425"/>
      <c r="GN405" s="425"/>
      <c r="GO405" s="425"/>
      <c r="GP405" s="425"/>
      <c r="GQ405" s="425"/>
      <c r="GR405" s="425"/>
      <c r="GS405" s="425"/>
      <c r="GT405" s="425"/>
      <c r="GU405" s="425"/>
      <c r="GV405" s="425"/>
      <c r="GW405" s="425"/>
      <c r="GX405" s="425"/>
      <c r="GY405" s="425"/>
      <c r="GZ405" s="425"/>
      <c r="HA405" s="425"/>
      <c r="HB405" s="425"/>
      <c r="HC405" s="425"/>
      <c r="HD405" s="425"/>
      <c r="HE405" s="425"/>
      <c r="HF405" s="425"/>
      <c r="HG405" s="425"/>
      <c r="HH405" s="425"/>
      <c r="HI405" s="425"/>
      <c r="HJ405" s="425"/>
      <c r="HK405" s="425"/>
      <c r="HL405" s="425"/>
      <c r="HM405" s="425"/>
      <c r="HN405" s="425"/>
      <c r="HO405" s="425"/>
      <c r="HP405" s="425"/>
      <c r="HQ405" s="425"/>
      <c r="HR405" s="425"/>
      <c r="HS405" s="425"/>
      <c r="HT405" s="425"/>
      <c r="HU405" s="425"/>
      <c r="HV405" s="425"/>
      <c r="HW405" s="425"/>
      <c r="HX405" s="425"/>
      <c r="HY405" s="425"/>
      <c r="HZ405" s="425"/>
      <c r="IA405" s="425"/>
      <c r="IB405" s="425"/>
      <c r="IC405" s="425"/>
      <c r="ID405" s="425"/>
      <c r="IE405" s="425"/>
      <c r="IF405" s="425"/>
      <c r="IG405" s="425"/>
      <c r="IH405" s="425"/>
      <c r="II405" s="425"/>
      <c r="IJ405" s="425"/>
      <c r="IK405" s="425"/>
      <c r="IL405" s="425"/>
      <c r="IM405" s="425"/>
      <c r="IN405" s="425"/>
      <c r="IO405" s="425"/>
      <c r="IP405" s="425"/>
      <c r="IQ405" s="425"/>
      <c r="IR405" s="425"/>
      <c r="IS405" s="425"/>
      <c r="IT405" s="425"/>
      <c r="IU405" s="425"/>
      <c r="IV405" s="425"/>
    </row>
    <row r="406" s="428" customFormat="1" ht="27.6" customHeight="1" spans="2:256">
      <c r="B406" s="465"/>
      <c r="GH406" s="425"/>
      <c r="GI406" s="425"/>
      <c r="GJ406" s="425"/>
      <c r="GK406" s="425"/>
      <c r="GL406" s="425"/>
      <c r="GM406" s="425"/>
      <c r="GN406" s="425"/>
      <c r="GO406" s="425"/>
      <c r="GP406" s="425"/>
      <c r="GQ406" s="425"/>
      <c r="GR406" s="425"/>
      <c r="GS406" s="425"/>
      <c r="GT406" s="425"/>
      <c r="GU406" s="425"/>
      <c r="GV406" s="425"/>
      <c r="GW406" s="425"/>
      <c r="GX406" s="425"/>
      <c r="GY406" s="425"/>
      <c r="GZ406" s="425"/>
      <c r="HA406" s="425"/>
      <c r="HB406" s="425"/>
      <c r="HC406" s="425"/>
      <c r="HD406" s="425"/>
      <c r="HE406" s="425"/>
      <c r="HF406" s="425"/>
      <c r="HG406" s="425"/>
      <c r="HH406" s="425"/>
      <c r="HI406" s="425"/>
      <c r="HJ406" s="425"/>
      <c r="HK406" s="425"/>
      <c r="HL406" s="425"/>
      <c r="HM406" s="425"/>
      <c r="HN406" s="425"/>
      <c r="HO406" s="425"/>
      <c r="HP406" s="425"/>
      <c r="HQ406" s="425"/>
      <c r="HR406" s="425"/>
      <c r="HS406" s="425"/>
      <c r="HT406" s="425"/>
      <c r="HU406" s="425"/>
      <c r="HV406" s="425"/>
      <c r="HW406" s="425"/>
      <c r="HX406" s="425"/>
      <c r="HY406" s="425"/>
      <c r="HZ406" s="425"/>
      <c r="IA406" s="425"/>
      <c r="IB406" s="425"/>
      <c r="IC406" s="425"/>
      <c r="ID406" s="425"/>
      <c r="IE406" s="425"/>
      <c r="IF406" s="425"/>
      <c r="IG406" s="425"/>
      <c r="IH406" s="425"/>
      <c r="II406" s="425"/>
      <c r="IJ406" s="425"/>
      <c r="IK406" s="425"/>
      <c r="IL406" s="425"/>
      <c r="IM406" s="425"/>
      <c r="IN406" s="425"/>
      <c r="IO406" s="425"/>
      <c r="IP406" s="425"/>
      <c r="IQ406" s="425"/>
      <c r="IR406" s="425"/>
      <c r="IS406" s="425"/>
      <c r="IT406" s="425"/>
      <c r="IU406" s="425"/>
      <c r="IV406" s="425"/>
    </row>
    <row r="407" s="428" customFormat="1" ht="27.6" customHeight="1" spans="2:256">
      <c r="B407" s="465"/>
      <c r="GH407" s="425"/>
      <c r="GI407" s="425"/>
      <c r="GJ407" s="425"/>
      <c r="GK407" s="425"/>
      <c r="GL407" s="425"/>
      <c r="GM407" s="425"/>
      <c r="GN407" s="425"/>
      <c r="GO407" s="425"/>
      <c r="GP407" s="425"/>
      <c r="GQ407" s="425"/>
      <c r="GR407" s="425"/>
      <c r="GS407" s="425"/>
      <c r="GT407" s="425"/>
      <c r="GU407" s="425"/>
      <c r="GV407" s="425"/>
      <c r="GW407" s="425"/>
      <c r="GX407" s="425"/>
      <c r="GY407" s="425"/>
      <c r="GZ407" s="425"/>
      <c r="HA407" s="425"/>
      <c r="HB407" s="425"/>
      <c r="HC407" s="425"/>
      <c r="HD407" s="425"/>
      <c r="HE407" s="425"/>
      <c r="HF407" s="425"/>
      <c r="HG407" s="425"/>
      <c r="HH407" s="425"/>
      <c r="HI407" s="425"/>
      <c r="HJ407" s="425"/>
      <c r="HK407" s="425"/>
      <c r="HL407" s="425"/>
      <c r="HM407" s="425"/>
      <c r="HN407" s="425"/>
      <c r="HO407" s="425"/>
      <c r="HP407" s="425"/>
      <c r="HQ407" s="425"/>
      <c r="HR407" s="425"/>
      <c r="HS407" s="425"/>
      <c r="HT407" s="425"/>
      <c r="HU407" s="425"/>
      <c r="HV407" s="425"/>
      <c r="HW407" s="425"/>
      <c r="HX407" s="425"/>
      <c r="HY407" s="425"/>
      <c r="HZ407" s="425"/>
      <c r="IA407" s="425"/>
      <c r="IB407" s="425"/>
      <c r="IC407" s="425"/>
      <c r="ID407" s="425"/>
      <c r="IE407" s="425"/>
      <c r="IF407" s="425"/>
      <c r="IG407" s="425"/>
      <c r="IH407" s="425"/>
      <c r="II407" s="425"/>
      <c r="IJ407" s="425"/>
      <c r="IK407" s="425"/>
      <c r="IL407" s="425"/>
      <c r="IM407" s="425"/>
      <c r="IN407" s="425"/>
      <c r="IO407" s="425"/>
      <c r="IP407" s="425"/>
      <c r="IQ407" s="425"/>
      <c r="IR407" s="425"/>
      <c r="IS407" s="425"/>
      <c r="IT407" s="425"/>
      <c r="IU407" s="425"/>
      <c r="IV407" s="425"/>
    </row>
    <row r="408" s="428" customFormat="1" ht="27.6" customHeight="1" spans="2:256">
      <c r="B408" s="465"/>
      <c r="GH408" s="425"/>
      <c r="GI408" s="425"/>
      <c r="GJ408" s="425"/>
      <c r="GK408" s="425"/>
      <c r="GL408" s="425"/>
      <c r="GM408" s="425"/>
      <c r="GN408" s="425"/>
      <c r="GO408" s="425"/>
      <c r="GP408" s="425"/>
      <c r="GQ408" s="425"/>
      <c r="GR408" s="425"/>
      <c r="GS408" s="425"/>
      <c r="GT408" s="425"/>
      <c r="GU408" s="425"/>
      <c r="GV408" s="425"/>
      <c r="GW408" s="425"/>
      <c r="GX408" s="425"/>
      <c r="GY408" s="425"/>
      <c r="GZ408" s="425"/>
      <c r="HA408" s="425"/>
      <c r="HB408" s="425"/>
      <c r="HC408" s="425"/>
      <c r="HD408" s="425"/>
      <c r="HE408" s="425"/>
      <c r="HF408" s="425"/>
      <c r="HG408" s="425"/>
      <c r="HH408" s="425"/>
      <c r="HI408" s="425"/>
      <c r="HJ408" s="425"/>
      <c r="HK408" s="425"/>
      <c r="HL408" s="425"/>
      <c r="HM408" s="425"/>
      <c r="HN408" s="425"/>
      <c r="HO408" s="425"/>
      <c r="HP408" s="425"/>
      <c r="HQ408" s="425"/>
      <c r="HR408" s="425"/>
      <c r="HS408" s="425"/>
      <c r="HT408" s="425"/>
      <c r="HU408" s="425"/>
      <c r="HV408" s="425"/>
      <c r="HW408" s="425"/>
      <c r="HX408" s="425"/>
      <c r="HY408" s="425"/>
      <c r="HZ408" s="425"/>
      <c r="IA408" s="425"/>
      <c r="IB408" s="425"/>
      <c r="IC408" s="425"/>
      <c r="ID408" s="425"/>
      <c r="IE408" s="425"/>
      <c r="IF408" s="425"/>
      <c r="IG408" s="425"/>
      <c r="IH408" s="425"/>
      <c r="II408" s="425"/>
      <c r="IJ408" s="425"/>
      <c r="IK408" s="425"/>
      <c r="IL408" s="425"/>
      <c r="IM408" s="425"/>
      <c r="IN408" s="425"/>
      <c r="IO408" s="425"/>
      <c r="IP408" s="425"/>
      <c r="IQ408" s="425"/>
      <c r="IR408" s="425"/>
      <c r="IS408" s="425"/>
      <c r="IT408" s="425"/>
      <c r="IU408" s="425"/>
      <c r="IV408" s="425"/>
    </row>
    <row r="409" s="428" customFormat="1" ht="27.6" customHeight="1" spans="2:256">
      <c r="B409" s="465"/>
      <c r="GH409" s="425"/>
      <c r="GI409" s="425"/>
      <c r="GJ409" s="425"/>
      <c r="GK409" s="425"/>
      <c r="GL409" s="425"/>
      <c r="GM409" s="425"/>
      <c r="GN409" s="425"/>
      <c r="GO409" s="425"/>
      <c r="GP409" s="425"/>
      <c r="GQ409" s="425"/>
      <c r="GR409" s="425"/>
      <c r="GS409" s="425"/>
      <c r="GT409" s="425"/>
      <c r="GU409" s="425"/>
      <c r="GV409" s="425"/>
      <c r="GW409" s="425"/>
      <c r="GX409" s="425"/>
      <c r="GY409" s="425"/>
      <c r="GZ409" s="425"/>
      <c r="HA409" s="425"/>
      <c r="HB409" s="425"/>
      <c r="HC409" s="425"/>
      <c r="HD409" s="425"/>
      <c r="HE409" s="425"/>
      <c r="HF409" s="425"/>
      <c r="HG409" s="425"/>
      <c r="HH409" s="425"/>
      <c r="HI409" s="425"/>
      <c r="HJ409" s="425"/>
      <c r="HK409" s="425"/>
      <c r="HL409" s="425"/>
      <c r="HM409" s="425"/>
      <c r="HN409" s="425"/>
      <c r="HO409" s="425"/>
      <c r="HP409" s="425"/>
      <c r="HQ409" s="425"/>
      <c r="HR409" s="425"/>
      <c r="HS409" s="425"/>
      <c r="HT409" s="425"/>
      <c r="HU409" s="425"/>
      <c r="HV409" s="425"/>
      <c r="HW409" s="425"/>
      <c r="HX409" s="425"/>
      <c r="HY409" s="425"/>
      <c r="HZ409" s="425"/>
      <c r="IA409" s="425"/>
      <c r="IB409" s="425"/>
      <c r="IC409" s="425"/>
      <c r="ID409" s="425"/>
      <c r="IE409" s="425"/>
      <c r="IF409" s="425"/>
      <c r="IG409" s="425"/>
      <c r="IH409" s="425"/>
      <c r="II409" s="425"/>
      <c r="IJ409" s="425"/>
      <c r="IK409" s="425"/>
      <c r="IL409" s="425"/>
      <c r="IM409" s="425"/>
      <c r="IN409" s="425"/>
      <c r="IO409" s="425"/>
      <c r="IP409" s="425"/>
      <c r="IQ409" s="425"/>
      <c r="IR409" s="425"/>
      <c r="IS409" s="425"/>
      <c r="IT409" s="425"/>
      <c r="IU409" s="425"/>
      <c r="IV409" s="425"/>
    </row>
    <row r="410" s="428" customFormat="1" ht="27.6" customHeight="1" spans="2:256">
      <c r="B410" s="465"/>
      <c r="GH410" s="425"/>
      <c r="GI410" s="425"/>
      <c r="GJ410" s="425"/>
      <c r="GK410" s="425"/>
      <c r="GL410" s="425"/>
      <c r="GM410" s="425"/>
      <c r="GN410" s="425"/>
      <c r="GO410" s="425"/>
      <c r="GP410" s="425"/>
      <c r="GQ410" s="425"/>
      <c r="GR410" s="425"/>
      <c r="GS410" s="425"/>
      <c r="GT410" s="425"/>
      <c r="GU410" s="425"/>
      <c r="GV410" s="425"/>
      <c r="GW410" s="425"/>
      <c r="GX410" s="425"/>
      <c r="GY410" s="425"/>
      <c r="GZ410" s="425"/>
      <c r="HA410" s="425"/>
      <c r="HB410" s="425"/>
      <c r="HC410" s="425"/>
      <c r="HD410" s="425"/>
      <c r="HE410" s="425"/>
      <c r="HF410" s="425"/>
      <c r="HG410" s="425"/>
      <c r="HH410" s="425"/>
      <c r="HI410" s="425"/>
      <c r="HJ410" s="425"/>
      <c r="HK410" s="425"/>
      <c r="HL410" s="425"/>
      <c r="HM410" s="425"/>
      <c r="HN410" s="425"/>
      <c r="HO410" s="425"/>
      <c r="HP410" s="425"/>
      <c r="HQ410" s="425"/>
      <c r="HR410" s="425"/>
      <c r="HS410" s="425"/>
      <c r="HT410" s="425"/>
      <c r="HU410" s="425"/>
      <c r="HV410" s="425"/>
      <c r="HW410" s="425"/>
      <c r="HX410" s="425"/>
      <c r="HY410" s="425"/>
      <c r="HZ410" s="425"/>
      <c r="IA410" s="425"/>
      <c r="IB410" s="425"/>
      <c r="IC410" s="425"/>
      <c r="ID410" s="425"/>
      <c r="IE410" s="425"/>
      <c r="IF410" s="425"/>
      <c r="IG410" s="425"/>
      <c r="IH410" s="425"/>
      <c r="II410" s="425"/>
      <c r="IJ410" s="425"/>
      <c r="IK410" s="425"/>
      <c r="IL410" s="425"/>
      <c r="IM410" s="425"/>
      <c r="IN410" s="425"/>
      <c r="IO410" s="425"/>
      <c r="IP410" s="425"/>
      <c r="IQ410" s="425"/>
      <c r="IR410" s="425"/>
      <c r="IS410" s="425"/>
      <c r="IT410" s="425"/>
      <c r="IU410" s="425"/>
      <c r="IV410" s="425"/>
    </row>
    <row r="411" s="428" customFormat="1" ht="27.6" customHeight="1" spans="2:256">
      <c r="B411" s="465"/>
      <c r="GH411" s="425"/>
      <c r="GI411" s="425"/>
      <c r="GJ411" s="425"/>
      <c r="GK411" s="425"/>
      <c r="GL411" s="425"/>
      <c r="GM411" s="425"/>
      <c r="GN411" s="425"/>
      <c r="GO411" s="425"/>
      <c r="GP411" s="425"/>
      <c r="GQ411" s="425"/>
      <c r="GR411" s="425"/>
      <c r="GS411" s="425"/>
      <c r="GT411" s="425"/>
      <c r="GU411" s="425"/>
      <c r="GV411" s="425"/>
      <c r="GW411" s="425"/>
      <c r="GX411" s="425"/>
      <c r="GY411" s="425"/>
      <c r="GZ411" s="425"/>
      <c r="HA411" s="425"/>
      <c r="HB411" s="425"/>
      <c r="HC411" s="425"/>
      <c r="HD411" s="425"/>
      <c r="HE411" s="425"/>
      <c r="HF411" s="425"/>
      <c r="HG411" s="425"/>
      <c r="HH411" s="425"/>
      <c r="HI411" s="425"/>
      <c r="HJ411" s="425"/>
      <c r="HK411" s="425"/>
      <c r="HL411" s="425"/>
      <c r="HM411" s="425"/>
      <c r="HN411" s="425"/>
      <c r="HO411" s="425"/>
      <c r="HP411" s="425"/>
      <c r="HQ411" s="425"/>
      <c r="HR411" s="425"/>
      <c r="HS411" s="425"/>
      <c r="HT411" s="425"/>
      <c r="HU411" s="425"/>
      <c r="HV411" s="425"/>
      <c r="HW411" s="425"/>
      <c r="HX411" s="425"/>
      <c r="HY411" s="425"/>
      <c r="HZ411" s="425"/>
      <c r="IA411" s="425"/>
      <c r="IB411" s="425"/>
      <c r="IC411" s="425"/>
      <c r="ID411" s="425"/>
      <c r="IE411" s="425"/>
      <c r="IF411" s="425"/>
      <c r="IG411" s="425"/>
      <c r="IH411" s="425"/>
      <c r="II411" s="425"/>
      <c r="IJ411" s="425"/>
      <c r="IK411" s="425"/>
      <c r="IL411" s="425"/>
      <c r="IM411" s="425"/>
      <c r="IN411" s="425"/>
      <c r="IO411" s="425"/>
      <c r="IP411" s="425"/>
      <c r="IQ411" s="425"/>
      <c r="IR411" s="425"/>
      <c r="IS411" s="425"/>
      <c r="IT411" s="425"/>
      <c r="IU411" s="425"/>
      <c r="IV411" s="425"/>
    </row>
    <row r="412" s="428" customFormat="1" ht="27.6" customHeight="1" spans="2:256">
      <c r="B412" s="465"/>
      <c r="GH412" s="425"/>
      <c r="GI412" s="425"/>
      <c r="GJ412" s="425"/>
      <c r="GK412" s="425"/>
      <c r="GL412" s="425"/>
      <c r="GM412" s="425"/>
      <c r="GN412" s="425"/>
      <c r="GO412" s="425"/>
      <c r="GP412" s="425"/>
      <c r="GQ412" s="425"/>
      <c r="GR412" s="425"/>
      <c r="GS412" s="425"/>
      <c r="GT412" s="425"/>
      <c r="GU412" s="425"/>
      <c r="GV412" s="425"/>
      <c r="GW412" s="425"/>
      <c r="GX412" s="425"/>
      <c r="GY412" s="425"/>
      <c r="GZ412" s="425"/>
      <c r="HA412" s="425"/>
      <c r="HB412" s="425"/>
      <c r="HC412" s="425"/>
      <c r="HD412" s="425"/>
      <c r="HE412" s="425"/>
      <c r="HF412" s="425"/>
      <c r="HG412" s="425"/>
      <c r="HH412" s="425"/>
      <c r="HI412" s="425"/>
      <c r="HJ412" s="425"/>
      <c r="HK412" s="425"/>
      <c r="HL412" s="425"/>
      <c r="HM412" s="425"/>
      <c r="HN412" s="425"/>
      <c r="HO412" s="425"/>
      <c r="HP412" s="425"/>
      <c r="HQ412" s="425"/>
      <c r="HR412" s="425"/>
      <c r="HS412" s="425"/>
      <c r="HT412" s="425"/>
      <c r="HU412" s="425"/>
      <c r="HV412" s="425"/>
      <c r="HW412" s="425"/>
      <c r="HX412" s="425"/>
      <c r="HY412" s="425"/>
      <c r="HZ412" s="425"/>
      <c r="IA412" s="425"/>
      <c r="IB412" s="425"/>
      <c r="IC412" s="425"/>
      <c r="ID412" s="425"/>
      <c r="IE412" s="425"/>
      <c r="IF412" s="425"/>
      <c r="IG412" s="425"/>
      <c r="IH412" s="425"/>
      <c r="II412" s="425"/>
      <c r="IJ412" s="425"/>
      <c r="IK412" s="425"/>
      <c r="IL412" s="425"/>
      <c r="IM412" s="425"/>
      <c r="IN412" s="425"/>
      <c r="IO412" s="425"/>
      <c r="IP412" s="425"/>
      <c r="IQ412" s="425"/>
      <c r="IR412" s="425"/>
      <c r="IS412" s="425"/>
      <c r="IT412" s="425"/>
      <c r="IU412" s="425"/>
      <c r="IV412" s="425"/>
    </row>
    <row r="413" s="428" customFormat="1" ht="27.6" customHeight="1" spans="2:256">
      <c r="B413" s="465"/>
      <c r="GH413" s="425"/>
      <c r="GI413" s="425"/>
      <c r="GJ413" s="425"/>
      <c r="GK413" s="425"/>
      <c r="GL413" s="425"/>
      <c r="GM413" s="425"/>
      <c r="GN413" s="425"/>
      <c r="GO413" s="425"/>
      <c r="GP413" s="425"/>
      <c r="GQ413" s="425"/>
      <c r="GR413" s="425"/>
      <c r="GS413" s="425"/>
      <c r="GT413" s="425"/>
      <c r="GU413" s="425"/>
      <c r="GV413" s="425"/>
      <c r="GW413" s="425"/>
      <c r="GX413" s="425"/>
      <c r="GY413" s="425"/>
      <c r="GZ413" s="425"/>
      <c r="HA413" s="425"/>
      <c r="HB413" s="425"/>
      <c r="HC413" s="425"/>
      <c r="HD413" s="425"/>
      <c r="HE413" s="425"/>
      <c r="HF413" s="425"/>
      <c r="HG413" s="425"/>
      <c r="HH413" s="425"/>
      <c r="HI413" s="425"/>
      <c r="HJ413" s="425"/>
      <c r="HK413" s="425"/>
      <c r="HL413" s="425"/>
      <c r="HM413" s="425"/>
      <c r="HN413" s="425"/>
      <c r="HO413" s="425"/>
      <c r="HP413" s="425"/>
      <c r="HQ413" s="425"/>
      <c r="HR413" s="425"/>
      <c r="HS413" s="425"/>
      <c r="HT413" s="425"/>
      <c r="HU413" s="425"/>
      <c r="HV413" s="425"/>
      <c r="HW413" s="425"/>
      <c r="HX413" s="425"/>
      <c r="HY413" s="425"/>
      <c r="HZ413" s="425"/>
      <c r="IA413" s="425"/>
      <c r="IB413" s="425"/>
      <c r="IC413" s="425"/>
      <c r="ID413" s="425"/>
      <c r="IE413" s="425"/>
      <c r="IF413" s="425"/>
      <c r="IG413" s="425"/>
      <c r="IH413" s="425"/>
      <c r="II413" s="425"/>
      <c r="IJ413" s="425"/>
      <c r="IK413" s="425"/>
      <c r="IL413" s="425"/>
      <c r="IM413" s="425"/>
      <c r="IN413" s="425"/>
      <c r="IO413" s="425"/>
      <c r="IP413" s="425"/>
      <c r="IQ413" s="425"/>
      <c r="IR413" s="425"/>
      <c r="IS413" s="425"/>
      <c r="IT413" s="425"/>
      <c r="IU413" s="425"/>
      <c r="IV413" s="425"/>
    </row>
    <row r="414" s="428" customFormat="1" ht="27.6" customHeight="1" spans="2:256">
      <c r="B414" s="465"/>
      <c r="GH414" s="425"/>
      <c r="GI414" s="425"/>
      <c r="GJ414" s="425"/>
      <c r="GK414" s="425"/>
      <c r="GL414" s="425"/>
      <c r="GM414" s="425"/>
      <c r="GN414" s="425"/>
      <c r="GO414" s="425"/>
      <c r="GP414" s="425"/>
      <c r="GQ414" s="425"/>
      <c r="GR414" s="425"/>
      <c r="GS414" s="425"/>
      <c r="GT414" s="425"/>
      <c r="GU414" s="425"/>
      <c r="GV414" s="425"/>
      <c r="GW414" s="425"/>
      <c r="GX414" s="425"/>
      <c r="GY414" s="425"/>
      <c r="GZ414" s="425"/>
      <c r="HA414" s="425"/>
      <c r="HB414" s="425"/>
      <c r="HC414" s="425"/>
      <c r="HD414" s="425"/>
      <c r="HE414" s="425"/>
      <c r="HF414" s="425"/>
      <c r="HG414" s="425"/>
      <c r="HH414" s="425"/>
      <c r="HI414" s="425"/>
      <c r="HJ414" s="425"/>
      <c r="HK414" s="425"/>
      <c r="HL414" s="425"/>
      <c r="HM414" s="425"/>
      <c r="HN414" s="425"/>
      <c r="HO414" s="425"/>
      <c r="HP414" s="425"/>
      <c r="HQ414" s="425"/>
      <c r="HR414" s="425"/>
      <c r="HS414" s="425"/>
      <c r="HT414" s="425"/>
      <c r="HU414" s="425"/>
      <c r="HV414" s="425"/>
      <c r="HW414" s="425"/>
      <c r="HX414" s="425"/>
      <c r="HY414" s="425"/>
      <c r="HZ414" s="425"/>
      <c r="IA414" s="425"/>
      <c r="IB414" s="425"/>
      <c r="IC414" s="425"/>
      <c r="ID414" s="425"/>
      <c r="IE414" s="425"/>
      <c r="IF414" s="425"/>
      <c r="IG414" s="425"/>
      <c r="IH414" s="425"/>
      <c r="II414" s="425"/>
      <c r="IJ414" s="425"/>
      <c r="IK414" s="425"/>
      <c r="IL414" s="425"/>
      <c r="IM414" s="425"/>
      <c r="IN414" s="425"/>
      <c r="IO414" s="425"/>
      <c r="IP414" s="425"/>
      <c r="IQ414" s="425"/>
      <c r="IR414" s="425"/>
      <c r="IS414" s="425"/>
      <c r="IT414" s="425"/>
      <c r="IU414" s="425"/>
      <c r="IV414" s="425"/>
    </row>
    <row r="415" s="428" customFormat="1" ht="27.6" customHeight="1" spans="2:256">
      <c r="B415" s="465"/>
      <c r="GH415" s="425"/>
      <c r="GI415" s="425"/>
      <c r="GJ415" s="425"/>
      <c r="GK415" s="425"/>
      <c r="GL415" s="425"/>
      <c r="GM415" s="425"/>
      <c r="GN415" s="425"/>
      <c r="GO415" s="425"/>
      <c r="GP415" s="425"/>
      <c r="GQ415" s="425"/>
      <c r="GR415" s="425"/>
      <c r="GS415" s="425"/>
      <c r="GT415" s="425"/>
      <c r="GU415" s="425"/>
      <c r="GV415" s="425"/>
      <c r="GW415" s="425"/>
      <c r="GX415" s="425"/>
      <c r="GY415" s="425"/>
      <c r="GZ415" s="425"/>
      <c r="HA415" s="425"/>
      <c r="HB415" s="425"/>
      <c r="HC415" s="425"/>
      <c r="HD415" s="425"/>
      <c r="HE415" s="425"/>
      <c r="HF415" s="425"/>
      <c r="HG415" s="425"/>
      <c r="HH415" s="425"/>
      <c r="HI415" s="425"/>
      <c r="HJ415" s="425"/>
      <c r="HK415" s="425"/>
      <c r="HL415" s="425"/>
      <c r="HM415" s="425"/>
      <c r="HN415" s="425"/>
      <c r="HO415" s="425"/>
      <c r="HP415" s="425"/>
      <c r="HQ415" s="425"/>
      <c r="HR415" s="425"/>
      <c r="HS415" s="425"/>
      <c r="HT415" s="425"/>
      <c r="HU415" s="425"/>
      <c r="HV415" s="425"/>
      <c r="HW415" s="425"/>
      <c r="HX415" s="425"/>
      <c r="HY415" s="425"/>
      <c r="HZ415" s="425"/>
      <c r="IA415" s="425"/>
      <c r="IB415" s="425"/>
      <c r="IC415" s="425"/>
      <c r="ID415" s="425"/>
      <c r="IE415" s="425"/>
      <c r="IF415" s="425"/>
      <c r="IG415" s="425"/>
      <c r="IH415" s="425"/>
      <c r="II415" s="425"/>
      <c r="IJ415" s="425"/>
      <c r="IK415" s="425"/>
      <c r="IL415" s="425"/>
      <c r="IM415" s="425"/>
      <c r="IN415" s="425"/>
      <c r="IO415" s="425"/>
      <c r="IP415" s="425"/>
      <c r="IQ415" s="425"/>
      <c r="IR415" s="425"/>
      <c r="IS415" s="425"/>
      <c r="IT415" s="425"/>
      <c r="IU415" s="425"/>
      <c r="IV415" s="425"/>
    </row>
    <row r="416" s="428" customFormat="1" ht="27.6" customHeight="1" spans="2:256">
      <c r="B416" s="465"/>
      <c r="GH416" s="425"/>
      <c r="GI416" s="425"/>
      <c r="GJ416" s="425"/>
      <c r="GK416" s="425"/>
      <c r="GL416" s="425"/>
      <c r="GM416" s="425"/>
      <c r="GN416" s="425"/>
      <c r="GO416" s="425"/>
      <c r="GP416" s="425"/>
      <c r="GQ416" s="425"/>
      <c r="GR416" s="425"/>
      <c r="GS416" s="425"/>
      <c r="GT416" s="425"/>
      <c r="GU416" s="425"/>
      <c r="GV416" s="425"/>
      <c r="GW416" s="425"/>
      <c r="GX416" s="425"/>
      <c r="GY416" s="425"/>
      <c r="GZ416" s="425"/>
      <c r="HA416" s="425"/>
      <c r="HB416" s="425"/>
      <c r="HC416" s="425"/>
      <c r="HD416" s="425"/>
      <c r="HE416" s="425"/>
      <c r="HF416" s="425"/>
      <c r="HG416" s="425"/>
      <c r="HH416" s="425"/>
      <c r="HI416" s="425"/>
      <c r="HJ416" s="425"/>
      <c r="HK416" s="425"/>
      <c r="HL416" s="425"/>
      <c r="HM416" s="425"/>
      <c r="HN416" s="425"/>
      <c r="HO416" s="425"/>
      <c r="HP416" s="425"/>
      <c r="HQ416" s="425"/>
      <c r="HR416" s="425"/>
      <c r="HS416" s="425"/>
      <c r="HT416" s="425"/>
      <c r="HU416" s="425"/>
      <c r="HV416" s="425"/>
      <c r="HW416" s="425"/>
      <c r="HX416" s="425"/>
      <c r="HY416" s="425"/>
      <c r="HZ416" s="425"/>
      <c r="IA416" s="425"/>
      <c r="IB416" s="425"/>
      <c r="IC416" s="425"/>
      <c r="ID416" s="425"/>
      <c r="IE416" s="425"/>
      <c r="IF416" s="425"/>
      <c r="IG416" s="425"/>
      <c r="IH416" s="425"/>
      <c r="II416" s="425"/>
      <c r="IJ416" s="425"/>
      <c r="IK416" s="425"/>
      <c r="IL416" s="425"/>
      <c r="IM416" s="425"/>
      <c r="IN416" s="425"/>
      <c r="IO416" s="425"/>
      <c r="IP416" s="425"/>
      <c r="IQ416" s="425"/>
      <c r="IR416" s="425"/>
      <c r="IS416" s="425"/>
      <c r="IT416" s="425"/>
      <c r="IU416" s="425"/>
      <c r="IV416" s="425"/>
    </row>
    <row r="417" s="428" customFormat="1" ht="27.6" customHeight="1" spans="2:256">
      <c r="B417" s="465"/>
      <c r="GH417" s="425"/>
      <c r="GI417" s="425"/>
      <c r="GJ417" s="425"/>
      <c r="GK417" s="425"/>
      <c r="GL417" s="425"/>
      <c r="GM417" s="425"/>
      <c r="GN417" s="425"/>
      <c r="GO417" s="425"/>
      <c r="GP417" s="425"/>
      <c r="GQ417" s="425"/>
      <c r="GR417" s="425"/>
      <c r="GS417" s="425"/>
      <c r="GT417" s="425"/>
      <c r="GU417" s="425"/>
      <c r="GV417" s="425"/>
      <c r="GW417" s="425"/>
      <c r="GX417" s="425"/>
      <c r="GY417" s="425"/>
      <c r="GZ417" s="425"/>
      <c r="HA417" s="425"/>
      <c r="HB417" s="425"/>
      <c r="HC417" s="425"/>
      <c r="HD417" s="425"/>
      <c r="HE417" s="425"/>
      <c r="HF417" s="425"/>
      <c r="HG417" s="425"/>
      <c r="HH417" s="425"/>
      <c r="HI417" s="425"/>
      <c r="HJ417" s="425"/>
      <c r="HK417" s="425"/>
      <c r="HL417" s="425"/>
      <c r="HM417" s="425"/>
      <c r="HN417" s="425"/>
      <c r="HO417" s="425"/>
      <c r="HP417" s="425"/>
      <c r="HQ417" s="425"/>
      <c r="HR417" s="425"/>
      <c r="HS417" s="425"/>
      <c r="HT417" s="425"/>
      <c r="HU417" s="425"/>
      <c r="HV417" s="425"/>
      <c r="HW417" s="425"/>
      <c r="HX417" s="425"/>
      <c r="HY417" s="425"/>
      <c r="HZ417" s="425"/>
      <c r="IA417" s="425"/>
      <c r="IB417" s="425"/>
      <c r="IC417" s="425"/>
      <c r="ID417" s="425"/>
      <c r="IE417" s="425"/>
      <c r="IF417" s="425"/>
      <c r="IG417" s="425"/>
      <c r="IH417" s="425"/>
      <c r="II417" s="425"/>
      <c r="IJ417" s="425"/>
      <c r="IK417" s="425"/>
      <c r="IL417" s="425"/>
      <c r="IM417" s="425"/>
      <c r="IN417" s="425"/>
      <c r="IO417" s="425"/>
      <c r="IP417" s="425"/>
      <c r="IQ417" s="425"/>
      <c r="IR417" s="425"/>
      <c r="IS417" s="425"/>
      <c r="IT417" s="425"/>
      <c r="IU417" s="425"/>
      <c r="IV417" s="425"/>
    </row>
    <row r="418" s="428" customFormat="1" ht="27.6" customHeight="1" spans="2:256">
      <c r="B418" s="465"/>
      <c r="GH418" s="425"/>
      <c r="GI418" s="425"/>
      <c r="GJ418" s="425"/>
      <c r="GK418" s="425"/>
      <c r="GL418" s="425"/>
      <c r="GM418" s="425"/>
      <c r="GN418" s="425"/>
      <c r="GO418" s="425"/>
      <c r="GP418" s="425"/>
      <c r="GQ418" s="425"/>
      <c r="GR418" s="425"/>
      <c r="GS418" s="425"/>
      <c r="GT418" s="425"/>
      <c r="GU418" s="425"/>
      <c r="GV418" s="425"/>
      <c r="GW418" s="425"/>
      <c r="GX418" s="425"/>
      <c r="GY418" s="425"/>
      <c r="GZ418" s="425"/>
      <c r="HA418" s="425"/>
      <c r="HB418" s="425"/>
      <c r="HC418" s="425"/>
      <c r="HD418" s="425"/>
      <c r="HE418" s="425"/>
      <c r="HF418" s="425"/>
      <c r="HG418" s="425"/>
      <c r="HH418" s="425"/>
      <c r="HI418" s="425"/>
      <c r="HJ418" s="425"/>
      <c r="HK418" s="425"/>
      <c r="HL418" s="425"/>
      <c r="HM418" s="425"/>
      <c r="HN418" s="425"/>
      <c r="HO418" s="425"/>
      <c r="HP418" s="425"/>
      <c r="HQ418" s="425"/>
      <c r="HR418" s="425"/>
      <c r="HS418" s="425"/>
      <c r="HT418" s="425"/>
      <c r="HU418" s="425"/>
      <c r="HV418" s="425"/>
      <c r="HW418" s="425"/>
      <c r="HX418" s="425"/>
      <c r="HY418" s="425"/>
      <c r="HZ418" s="425"/>
      <c r="IA418" s="425"/>
      <c r="IB418" s="425"/>
      <c r="IC418" s="425"/>
      <c r="ID418" s="425"/>
      <c r="IE418" s="425"/>
      <c r="IF418" s="425"/>
      <c r="IG418" s="425"/>
      <c r="IH418" s="425"/>
      <c r="II418" s="425"/>
      <c r="IJ418" s="425"/>
      <c r="IK418" s="425"/>
      <c r="IL418" s="425"/>
      <c r="IM418" s="425"/>
      <c r="IN418" s="425"/>
      <c r="IO418" s="425"/>
      <c r="IP418" s="425"/>
      <c r="IQ418" s="425"/>
      <c r="IR418" s="425"/>
      <c r="IS418" s="425"/>
      <c r="IT418" s="425"/>
      <c r="IU418" s="425"/>
      <c r="IV418" s="425"/>
    </row>
    <row r="419" s="428" customFormat="1" ht="27.6" customHeight="1" spans="2:256">
      <c r="B419" s="465"/>
      <c r="GH419" s="425"/>
      <c r="GI419" s="425"/>
      <c r="GJ419" s="425"/>
      <c r="GK419" s="425"/>
      <c r="GL419" s="425"/>
      <c r="GM419" s="425"/>
      <c r="GN419" s="425"/>
      <c r="GO419" s="425"/>
      <c r="GP419" s="425"/>
      <c r="GQ419" s="425"/>
      <c r="GR419" s="425"/>
      <c r="GS419" s="425"/>
      <c r="GT419" s="425"/>
      <c r="GU419" s="425"/>
      <c r="GV419" s="425"/>
      <c r="GW419" s="425"/>
      <c r="GX419" s="425"/>
      <c r="GY419" s="425"/>
      <c r="GZ419" s="425"/>
      <c r="HA419" s="425"/>
      <c r="HB419" s="425"/>
      <c r="HC419" s="425"/>
      <c r="HD419" s="425"/>
      <c r="HE419" s="425"/>
      <c r="HF419" s="425"/>
      <c r="HG419" s="425"/>
      <c r="HH419" s="425"/>
      <c r="HI419" s="425"/>
      <c r="HJ419" s="425"/>
      <c r="HK419" s="425"/>
      <c r="HL419" s="425"/>
      <c r="HM419" s="425"/>
      <c r="HN419" s="425"/>
      <c r="HO419" s="425"/>
      <c r="HP419" s="425"/>
      <c r="HQ419" s="425"/>
      <c r="HR419" s="425"/>
      <c r="HS419" s="425"/>
      <c r="HT419" s="425"/>
      <c r="HU419" s="425"/>
      <c r="HV419" s="425"/>
      <c r="HW419" s="425"/>
      <c r="HX419" s="425"/>
      <c r="HY419" s="425"/>
      <c r="HZ419" s="425"/>
      <c r="IA419" s="425"/>
      <c r="IB419" s="425"/>
      <c r="IC419" s="425"/>
      <c r="ID419" s="425"/>
      <c r="IE419" s="425"/>
      <c r="IF419" s="425"/>
      <c r="IG419" s="425"/>
      <c r="IH419" s="425"/>
      <c r="II419" s="425"/>
      <c r="IJ419" s="425"/>
      <c r="IK419" s="425"/>
      <c r="IL419" s="425"/>
      <c r="IM419" s="425"/>
      <c r="IN419" s="425"/>
      <c r="IO419" s="425"/>
      <c r="IP419" s="425"/>
      <c r="IQ419" s="425"/>
      <c r="IR419" s="425"/>
      <c r="IS419" s="425"/>
      <c r="IT419" s="425"/>
      <c r="IU419" s="425"/>
      <c r="IV419" s="425"/>
    </row>
    <row r="420" s="428" customFormat="1" ht="27.6" customHeight="1" spans="2:256">
      <c r="B420" s="465"/>
      <c r="GH420" s="425"/>
      <c r="GI420" s="425"/>
      <c r="GJ420" s="425"/>
      <c r="GK420" s="425"/>
      <c r="GL420" s="425"/>
      <c r="GM420" s="425"/>
      <c r="GN420" s="425"/>
      <c r="GO420" s="425"/>
      <c r="GP420" s="425"/>
      <c r="GQ420" s="425"/>
      <c r="GR420" s="425"/>
      <c r="GS420" s="425"/>
      <c r="GT420" s="425"/>
      <c r="GU420" s="425"/>
      <c r="GV420" s="425"/>
      <c r="GW420" s="425"/>
      <c r="GX420" s="425"/>
      <c r="GY420" s="425"/>
      <c r="GZ420" s="425"/>
      <c r="HA420" s="425"/>
      <c r="HB420" s="425"/>
      <c r="HC420" s="425"/>
      <c r="HD420" s="425"/>
      <c r="HE420" s="425"/>
      <c r="HF420" s="425"/>
      <c r="HG420" s="425"/>
      <c r="HH420" s="425"/>
      <c r="HI420" s="425"/>
      <c r="HJ420" s="425"/>
      <c r="HK420" s="425"/>
      <c r="HL420" s="425"/>
      <c r="HM420" s="425"/>
      <c r="HN420" s="425"/>
      <c r="HO420" s="425"/>
      <c r="HP420" s="425"/>
      <c r="HQ420" s="425"/>
      <c r="HR420" s="425"/>
      <c r="HS420" s="425"/>
      <c r="HT420" s="425"/>
      <c r="HU420" s="425"/>
      <c r="HV420" s="425"/>
      <c r="HW420" s="425"/>
      <c r="HX420" s="425"/>
      <c r="HY420" s="425"/>
      <c r="HZ420" s="425"/>
      <c r="IA420" s="425"/>
      <c r="IB420" s="425"/>
      <c r="IC420" s="425"/>
      <c r="ID420" s="425"/>
      <c r="IE420" s="425"/>
      <c r="IF420" s="425"/>
      <c r="IG420" s="425"/>
      <c r="IH420" s="425"/>
      <c r="II420" s="425"/>
      <c r="IJ420" s="425"/>
      <c r="IK420" s="425"/>
      <c r="IL420" s="425"/>
      <c r="IM420" s="425"/>
      <c r="IN420" s="425"/>
      <c r="IO420" s="425"/>
      <c r="IP420" s="425"/>
      <c r="IQ420" s="425"/>
      <c r="IR420" s="425"/>
      <c r="IS420" s="425"/>
      <c r="IT420" s="425"/>
      <c r="IU420" s="425"/>
      <c r="IV420" s="425"/>
    </row>
    <row r="421" s="428" customFormat="1" ht="27.6" customHeight="1" spans="2:256">
      <c r="B421" s="465"/>
      <c r="GH421" s="425"/>
      <c r="GI421" s="425"/>
      <c r="GJ421" s="425"/>
      <c r="GK421" s="425"/>
      <c r="GL421" s="425"/>
      <c r="GM421" s="425"/>
      <c r="GN421" s="425"/>
      <c r="GO421" s="425"/>
      <c r="GP421" s="425"/>
      <c r="GQ421" s="425"/>
      <c r="GR421" s="425"/>
      <c r="GS421" s="425"/>
      <c r="GT421" s="425"/>
      <c r="GU421" s="425"/>
      <c r="GV421" s="425"/>
      <c r="GW421" s="425"/>
      <c r="GX421" s="425"/>
      <c r="GY421" s="425"/>
      <c r="GZ421" s="425"/>
      <c r="HA421" s="425"/>
      <c r="HB421" s="425"/>
      <c r="HC421" s="425"/>
      <c r="HD421" s="425"/>
      <c r="HE421" s="425"/>
      <c r="HF421" s="425"/>
      <c r="HG421" s="425"/>
      <c r="HH421" s="425"/>
      <c r="HI421" s="425"/>
      <c r="HJ421" s="425"/>
      <c r="HK421" s="425"/>
      <c r="HL421" s="425"/>
      <c r="HM421" s="425"/>
      <c r="HN421" s="425"/>
      <c r="HO421" s="425"/>
      <c r="HP421" s="425"/>
      <c r="HQ421" s="425"/>
      <c r="HR421" s="425"/>
      <c r="HS421" s="425"/>
      <c r="HT421" s="425"/>
      <c r="HU421" s="425"/>
      <c r="HV421" s="425"/>
      <c r="HW421" s="425"/>
      <c r="HX421" s="425"/>
      <c r="HY421" s="425"/>
      <c r="HZ421" s="425"/>
      <c r="IA421" s="425"/>
      <c r="IB421" s="425"/>
      <c r="IC421" s="425"/>
      <c r="ID421" s="425"/>
      <c r="IE421" s="425"/>
      <c r="IF421" s="425"/>
      <c r="IG421" s="425"/>
      <c r="IH421" s="425"/>
      <c r="II421" s="425"/>
      <c r="IJ421" s="425"/>
      <c r="IK421" s="425"/>
      <c r="IL421" s="425"/>
      <c r="IM421" s="425"/>
      <c r="IN421" s="425"/>
      <c r="IO421" s="425"/>
      <c r="IP421" s="425"/>
      <c r="IQ421" s="425"/>
      <c r="IR421" s="425"/>
      <c r="IS421" s="425"/>
      <c r="IT421" s="425"/>
      <c r="IU421" s="425"/>
      <c r="IV421" s="425"/>
    </row>
    <row r="422" s="428" customFormat="1" ht="27.6" customHeight="1" spans="2:256">
      <c r="B422" s="465"/>
      <c r="GH422" s="425"/>
      <c r="GI422" s="425"/>
      <c r="GJ422" s="425"/>
      <c r="GK422" s="425"/>
      <c r="GL422" s="425"/>
      <c r="GM422" s="425"/>
      <c r="GN422" s="425"/>
      <c r="GO422" s="425"/>
      <c r="GP422" s="425"/>
      <c r="GQ422" s="425"/>
      <c r="GR422" s="425"/>
      <c r="GS422" s="425"/>
      <c r="GT422" s="425"/>
      <c r="GU422" s="425"/>
      <c r="GV422" s="425"/>
      <c r="GW422" s="425"/>
      <c r="GX422" s="425"/>
      <c r="GY422" s="425"/>
      <c r="GZ422" s="425"/>
      <c r="HA422" s="425"/>
      <c r="HB422" s="425"/>
      <c r="HC422" s="425"/>
      <c r="HD422" s="425"/>
      <c r="HE422" s="425"/>
      <c r="HF422" s="425"/>
      <c r="HG422" s="425"/>
      <c r="HH422" s="425"/>
      <c r="HI422" s="425"/>
      <c r="HJ422" s="425"/>
      <c r="HK422" s="425"/>
      <c r="HL422" s="425"/>
      <c r="HM422" s="425"/>
      <c r="HN422" s="425"/>
      <c r="HO422" s="425"/>
      <c r="HP422" s="425"/>
      <c r="HQ422" s="425"/>
      <c r="HR422" s="425"/>
      <c r="HS422" s="425"/>
      <c r="HT422" s="425"/>
      <c r="HU422" s="425"/>
      <c r="HV422" s="425"/>
      <c r="HW422" s="425"/>
      <c r="HX422" s="425"/>
      <c r="HY422" s="425"/>
      <c r="HZ422" s="425"/>
      <c r="IA422" s="425"/>
      <c r="IB422" s="425"/>
      <c r="IC422" s="425"/>
      <c r="ID422" s="425"/>
      <c r="IE422" s="425"/>
      <c r="IF422" s="425"/>
      <c r="IG422" s="425"/>
      <c r="IH422" s="425"/>
      <c r="II422" s="425"/>
      <c r="IJ422" s="425"/>
      <c r="IK422" s="425"/>
      <c r="IL422" s="425"/>
      <c r="IM422" s="425"/>
      <c r="IN422" s="425"/>
      <c r="IO422" s="425"/>
      <c r="IP422" s="425"/>
      <c r="IQ422" s="425"/>
      <c r="IR422" s="425"/>
      <c r="IS422" s="425"/>
      <c r="IT422" s="425"/>
      <c r="IU422" s="425"/>
      <c r="IV422" s="425"/>
    </row>
    <row r="423" s="428" customFormat="1" ht="27.6" customHeight="1" spans="2:256">
      <c r="B423" s="465"/>
      <c r="GH423" s="425"/>
      <c r="GI423" s="425"/>
      <c r="GJ423" s="425"/>
      <c r="GK423" s="425"/>
      <c r="GL423" s="425"/>
      <c r="GM423" s="425"/>
      <c r="GN423" s="425"/>
      <c r="GO423" s="425"/>
      <c r="GP423" s="425"/>
      <c r="GQ423" s="425"/>
      <c r="GR423" s="425"/>
      <c r="GS423" s="425"/>
      <c r="GT423" s="425"/>
      <c r="GU423" s="425"/>
      <c r="GV423" s="425"/>
      <c r="GW423" s="425"/>
      <c r="GX423" s="425"/>
      <c r="GY423" s="425"/>
      <c r="GZ423" s="425"/>
      <c r="HA423" s="425"/>
      <c r="HB423" s="425"/>
      <c r="HC423" s="425"/>
      <c r="HD423" s="425"/>
      <c r="HE423" s="425"/>
      <c r="HF423" s="425"/>
      <c r="HG423" s="425"/>
      <c r="HH423" s="425"/>
      <c r="HI423" s="425"/>
      <c r="HJ423" s="425"/>
      <c r="HK423" s="425"/>
      <c r="HL423" s="425"/>
      <c r="HM423" s="425"/>
      <c r="HN423" s="425"/>
      <c r="HO423" s="425"/>
      <c r="HP423" s="425"/>
      <c r="HQ423" s="425"/>
      <c r="HR423" s="425"/>
      <c r="HS423" s="425"/>
      <c r="HT423" s="425"/>
      <c r="HU423" s="425"/>
      <c r="HV423" s="425"/>
      <c r="HW423" s="425"/>
      <c r="HX423" s="425"/>
      <c r="HY423" s="425"/>
      <c r="HZ423" s="425"/>
      <c r="IA423" s="425"/>
      <c r="IB423" s="425"/>
      <c r="IC423" s="425"/>
      <c r="ID423" s="425"/>
      <c r="IE423" s="425"/>
      <c r="IF423" s="425"/>
      <c r="IG423" s="425"/>
      <c r="IH423" s="425"/>
      <c r="II423" s="425"/>
      <c r="IJ423" s="425"/>
      <c r="IK423" s="425"/>
      <c r="IL423" s="425"/>
      <c r="IM423" s="425"/>
      <c r="IN423" s="425"/>
      <c r="IO423" s="425"/>
      <c r="IP423" s="425"/>
      <c r="IQ423" s="425"/>
      <c r="IR423" s="425"/>
      <c r="IS423" s="425"/>
      <c r="IT423" s="425"/>
      <c r="IU423" s="425"/>
      <c r="IV423" s="425"/>
    </row>
    <row r="424" s="428" customFormat="1" ht="27.6" customHeight="1" spans="2:256">
      <c r="B424" s="465"/>
      <c r="GH424" s="425"/>
      <c r="GI424" s="425"/>
      <c r="GJ424" s="425"/>
      <c r="GK424" s="425"/>
      <c r="GL424" s="425"/>
      <c r="GM424" s="425"/>
      <c r="GN424" s="425"/>
      <c r="GO424" s="425"/>
      <c r="GP424" s="425"/>
      <c r="GQ424" s="425"/>
      <c r="GR424" s="425"/>
      <c r="GS424" s="425"/>
      <c r="GT424" s="425"/>
      <c r="GU424" s="425"/>
      <c r="GV424" s="425"/>
      <c r="GW424" s="425"/>
      <c r="GX424" s="425"/>
      <c r="GY424" s="425"/>
      <c r="GZ424" s="425"/>
      <c r="HA424" s="425"/>
      <c r="HB424" s="425"/>
      <c r="HC424" s="425"/>
      <c r="HD424" s="425"/>
      <c r="HE424" s="425"/>
      <c r="HF424" s="425"/>
      <c r="HG424" s="425"/>
      <c r="HH424" s="425"/>
      <c r="HI424" s="425"/>
      <c r="HJ424" s="425"/>
      <c r="HK424" s="425"/>
      <c r="HL424" s="425"/>
      <c r="HM424" s="425"/>
      <c r="HN424" s="425"/>
      <c r="HO424" s="425"/>
      <c r="HP424" s="425"/>
      <c r="HQ424" s="425"/>
      <c r="HR424" s="425"/>
      <c r="HS424" s="425"/>
      <c r="HT424" s="425"/>
      <c r="HU424" s="425"/>
      <c r="HV424" s="425"/>
      <c r="HW424" s="425"/>
      <c r="HX424" s="425"/>
      <c r="HY424" s="425"/>
      <c r="HZ424" s="425"/>
      <c r="IA424" s="425"/>
      <c r="IB424" s="425"/>
      <c r="IC424" s="425"/>
      <c r="ID424" s="425"/>
      <c r="IE424" s="425"/>
      <c r="IF424" s="425"/>
      <c r="IG424" s="425"/>
      <c r="IH424" s="425"/>
      <c r="II424" s="425"/>
      <c r="IJ424" s="425"/>
      <c r="IK424" s="425"/>
      <c r="IL424" s="425"/>
      <c r="IM424" s="425"/>
      <c r="IN424" s="425"/>
      <c r="IO424" s="425"/>
      <c r="IP424" s="425"/>
      <c r="IQ424" s="425"/>
      <c r="IR424" s="425"/>
      <c r="IS424" s="425"/>
      <c r="IT424" s="425"/>
      <c r="IU424" s="425"/>
      <c r="IV424" s="425"/>
    </row>
    <row r="425" s="428" customFormat="1" ht="27.6" customHeight="1" spans="2:256">
      <c r="B425" s="465"/>
      <c r="GH425" s="425"/>
      <c r="GI425" s="425"/>
      <c r="GJ425" s="425"/>
      <c r="GK425" s="425"/>
      <c r="GL425" s="425"/>
      <c r="GM425" s="425"/>
      <c r="GN425" s="425"/>
      <c r="GO425" s="425"/>
      <c r="GP425" s="425"/>
      <c r="GQ425" s="425"/>
      <c r="GR425" s="425"/>
      <c r="GS425" s="425"/>
      <c r="GT425" s="425"/>
      <c r="GU425" s="425"/>
      <c r="GV425" s="425"/>
      <c r="GW425" s="425"/>
      <c r="GX425" s="425"/>
      <c r="GY425" s="425"/>
      <c r="GZ425" s="425"/>
      <c r="HA425" s="425"/>
      <c r="HB425" s="425"/>
      <c r="HC425" s="425"/>
      <c r="HD425" s="425"/>
      <c r="HE425" s="425"/>
      <c r="HF425" s="425"/>
      <c r="HG425" s="425"/>
      <c r="HH425" s="425"/>
      <c r="HI425" s="425"/>
      <c r="HJ425" s="425"/>
      <c r="HK425" s="425"/>
      <c r="HL425" s="425"/>
      <c r="HM425" s="425"/>
      <c r="HN425" s="425"/>
      <c r="HO425" s="425"/>
      <c r="HP425" s="425"/>
      <c r="HQ425" s="425"/>
      <c r="HR425" s="425"/>
      <c r="HS425" s="425"/>
      <c r="HT425" s="425"/>
      <c r="HU425" s="425"/>
      <c r="HV425" s="425"/>
      <c r="HW425" s="425"/>
      <c r="HX425" s="425"/>
      <c r="HY425" s="425"/>
      <c r="HZ425" s="425"/>
      <c r="IA425" s="425"/>
      <c r="IB425" s="425"/>
      <c r="IC425" s="425"/>
      <c r="ID425" s="425"/>
      <c r="IE425" s="425"/>
      <c r="IF425" s="425"/>
      <c r="IG425" s="425"/>
      <c r="IH425" s="425"/>
      <c r="II425" s="425"/>
      <c r="IJ425" s="425"/>
      <c r="IK425" s="425"/>
      <c r="IL425" s="425"/>
      <c r="IM425" s="425"/>
      <c r="IN425" s="425"/>
      <c r="IO425" s="425"/>
      <c r="IP425" s="425"/>
      <c r="IQ425" s="425"/>
      <c r="IR425" s="425"/>
      <c r="IS425" s="425"/>
      <c r="IT425" s="425"/>
      <c r="IU425" s="425"/>
      <c r="IV425" s="425"/>
    </row>
    <row r="426" s="428" customFormat="1" ht="27.6" customHeight="1" spans="2:256">
      <c r="B426" s="465"/>
      <c r="GH426" s="425"/>
      <c r="GI426" s="425"/>
      <c r="GJ426" s="425"/>
      <c r="GK426" s="425"/>
      <c r="GL426" s="425"/>
      <c r="GM426" s="425"/>
      <c r="GN426" s="425"/>
      <c r="GO426" s="425"/>
      <c r="GP426" s="425"/>
      <c r="GQ426" s="425"/>
      <c r="GR426" s="425"/>
      <c r="GS426" s="425"/>
      <c r="GT426" s="425"/>
      <c r="GU426" s="425"/>
      <c r="GV426" s="425"/>
      <c r="GW426" s="425"/>
      <c r="GX426" s="425"/>
      <c r="GY426" s="425"/>
      <c r="GZ426" s="425"/>
      <c r="HA426" s="425"/>
      <c r="HB426" s="425"/>
      <c r="HC426" s="425"/>
      <c r="HD426" s="425"/>
      <c r="HE426" s="425"/>
      <c r="HF426" s="425"/>
      <c r="HG426" s="425"/>
      <c r="HH426" s="425"/>
      <c r="HI426" s="425"/>
      <c r="HJ426" s="425"/>
      <c r="HK426" s="425"/>
      <c r="HL426" s="425"/>
      <c r="HM426" s="425"/>
      <c r="HN426" s="425"/>
      <c r="HO426" s="425"/>
      <c r="HP426" s="425"/>
      <c r="HQ426" s="425"/>
      <c r="HR426" s="425"/>
      <c r="HS426" s="425"/>
      <c r="HT426" s="425"/>
      <c r="HU426" s="425"/>
      <c r="HV426" s="425"/>
      <c r="HW426" s="425"/>
      <c r="HX426" s="425"/>
      <c r="HY426" s="425"/>
      <c r="HZ426" s="425"/>
      <c r="IA426" s="425"/>
      <c r="IB426" s="425"/>
      <c r="IC426" s="425"/>
      <c r="ID426" s="425"/>
      <c r="IE426" s="425"/>
      <c r="IF426" s="425"/>
      <c r="IG426" s="425"/>
      <c r="IH426" s="425"/>
      <c r="II426" s="425"/>
      <c r="IJ426" s="425"/>
      <c r="IK426" s="425"/>
      <c r="IL426" s="425"/>
      <c r="IM426" s="425"/>
      <c r="IN426" s="425"/>
      <c r="IO426" s="425"/>
      <c r="IP426" s="425"/>
      <c r="IQ426" s="425"/>
      <c r="IR426" s="425"/>
      <c r="IS426" s="425"/>
      <c r="IT426" s="425"/>
      <c r="IU426" s="425"/>
      <c r="IV426" s="425"/>
    </row>
    <row r="427" s="428" customFormat="1" ht="27.6" customHeight="1" spans="2:256">
      <c r="B427" s="465"/>
      <c r="GH427" s="425"/>
      <c r="GI427" s="425"/>
      <c r="GJ427" s="425"/>
      <c r="GK427" s="425"/>
      <c r="GL427" s="425"/>
      <c r="GM427" s="425"/>
      <c r="GN427" s="425"/>
      <c r="GO427" s="425"/>
      <c r="GP427" s="425"/>
      <c r="GQ427" s="425"/>
      <c r="GR427" s="425"/>
      <c r="GS427" s="425"/>
      <c r="GT427" s="425"/>
      <c r="GU427" s="425"/>
      <c r="GV427" s="425"/>
      <c r="GW427" s="425"/>
      <c r="GX427" s="425"/>
      <c r="GY427" s="425"/>
      <c r="GZ427" s="425"/>
      <c r="HA427" s="425"/>
      <c r="HB427" s="425"/>
      <c r="HC427" s="425"/>
      <c r="HD427" s="425"/>
      <c r="HE427" s="425"/>
      <c r="HF427" s="425"/>
      <c r="HG427" s="425"/>
      <c r="HH427" s="425"/>
      <c r="HI427" s="425"/>
      <c r="HJ427" s="425"/>
      <c r="HK427" s="425"/>
      <c r="HL427" s="425"/>
      <c r="HM427" s="425"/>
      <c r="HN427" s="425"/>
      <c r="HO427" s="425"/>
      <c r="HP427" s="425"/>
      <c r="HQ427" s="425"/>
      <c r="HR427" s="425"/>
      <c r="HS427" s="425"/>
      <c r="HT427" s="425"/>
      <c r="HU427" s="425"/>
      <c r="HV427" s="425"/>
      <c r="HW427" s="425"/>
      <c r="HX427" s="425"/>
      <c r="HY427" s="425"/>
      <c r="HZ427" s="425"/>
      <c r="IA427" s="425"/>
      <c r="IB427" s="425"/>
      <c r="IC427" s="425"/>
      <c r="ID427" s="425"/>
      <c r="IE427" s="425"/>
      <c r="IF427" s="425"/>
      <c r="IG427" s="425"/>
      <c r="IH427" s="425"/>
      <c r="II427" s="425"/>
      <c r="IJ427" s="425"/>
      <c r="IK427" s="425"/>
      <c r="IL427" s="425"/>
      <c r="IM427" s="425"/>
      <c r="IN427" s="425"/>
      <c r="IO427" s="425"/>
      <c r="IP427" s="425"/>
      <c r="IQ427" s="425"/>
      <c r="IR427" s="425"/>
      <c r="IS427" s="425"/>
      <c r="IT427" s="425"/>
      <c r="IU427" s="425"/>
      <c r="IV427" s="425"/>
    </row>
    <row r="428" s="428" customFormat="1" ht="27.6" customHeight="1" spans="2:256">
      <c r="B428" s="465"/>
      <c r="GH428" s="425"/>
      <c r="GI428" s="425"/>
      <c r="GJ428" s="425"/>
      <c r="GK428" s="425"/>
      <c r="GL428" s="425"/>
      <c r="GM428" s="425"/>
      <c r="GN428" s="425"/>
      <c r="GO428" s="425"/>
      <c r="GP428" s="425"/>
      <c r="GQ428" s="425"/>
      <c r="GR428" s="425"/>
      <c r="GS428" s="425"/>
      <c r="GT428" s="425"/>
      <c r="GU428" s="425"/>
      <c r="GV428" s="425"/>
      <c r="GW428" s="425"/>
      <c r="GX428" s="425"/>
      <c r="GY428" s="425"/>
      <c r="GZ428" s="425"/>
      <c r="HA428" s="425"/>
      <c r="HB428" s="425"/>
      <c r="HC428" s="425"/>
      <c r="HD428" s="425"/>
      <c r="HE428" s="425"/>
      <c r="HF428" s="425"/>
      <c r="HG428" s="425"/>
      <c r="HH428" s="425"/>
      <c r="HI428" s="425"/>
      <c r="HJ428" s="425"/>
      <c r="HK428" s="425"/>
      <c r="HL428" s="425"/>
      <c r="HM428" s="425"/>
      <c r="HN428" s="425"/>
      <c r="HO428" s="425"/>
      <c r="HP428" s="425"/>
      <c r="HQ428" s="425"/>
      <c r="HR428" s="425"/>
      <c r="HS428" s="425"/>
      <c r="HT428" s="425"/>
      <c r="HU428" s="425"/>
      <c r="HV428" s="425"/>
      <c r="HW428" s="425"/>
      <c r="HX428" s="425"/>
      <c r="HY428" s="425"/>
      <c r="HZ428" s="425"/>
      <c r="IA428" s="425"/>
      <c r="IB428" s="425"/>
      <c r="IC428" s="425"/>
      <c r="ID428" s="425"/>
      <c r="IE428" s="425"/>
      <c r="IF428" s="425"/>
      <c r="IG428" s="425"/>
      <c r="IH428" s="425"/>
      <c r="II428" s="425"/>
      <c r="IJ428" s="425"/>
      <c r="IK428" s="425"/>
      <c r="IL428" s="425"/>
      <c r="IM428" s="425"/>
      <c r="IN428" s="425"/>
      <c r="IO428" s="425"/>
      <c r="IP428" s="425"/>
      <c r="IQ428" s="425"/>
      <c r="IR428" s="425"/>
      <c r="IS428" s="425"/>
      <c r="IT428" s="425"/>
      <c r="IU428" s="425"/>
      <c r="IV428" s="425"/>
    </row>
    <row r="429" s="428" customFormat="1" ht="27.6" customHeight="1" spans="2:256">
      <c r="B429" s="465"/>
      <c r="GH429" s="425"/>
      <c r="GI429" s="425"/>
      <c r="GJ429" s="425"/>
      <c r="GK429" s="425"/>
      <c r="GL429" s="425"/>
      <c r="GM429" s="425"/>
      <c r="GN429" s="425"/>
      <c r="GO429" s="425"/>
      <c r="GP429" s="425"/>
      <c r="GQ429" s="425"/>
      <c r="GR429" s="425"/>
      <c r="GS429" s="425"/>
      <c r="GT429" s="425"/>
      <c r="GU429" s="425"/>
      <c r="GV429" s="425"/>
      <c r="GW429" s="425"/>
      <c r="GX429" s="425"/>
      <c r="GY429" s="425"/>
      <c r="GZ429" s="425"/>
      <c r="HA429" s="425"/>
      <c r="HB429" s="425"/>
      <c r="HC429" s="425"/>
      <c r="HD429" s="425"/>
      <c r="HE429" s="425"/>
      <c r="HF429" s="425"/>
      <c r="HG429" s="425"/>
      <c r="HH429" s="425"/>
      <c r="HI429" s="425"/>
      <c r="HJ429" s="425"/>
      <c r="HK429" s="425"/>
      <c r="HL429" s="425"/>
      <c r="HM429" s="425"/>
      <c r="HN429" s="425"/>
      <c r="HO429" s="425"/>
      <c r="HP429" s="425"/>
      <c r="HQ429" s="425"/>
      <c r="HR429" s="425"/>
      <c r="HS429" s="425"/>
      <c r="HT429" s="425"/>
      <c r="HU429" s="425"/>
      <c r="HV429" s="425"/>
      <c r="HW429" s="425"/>
      <c r="HX429" s="425"/>
      <c r="HY429" s="425"/>
      <c r="HZ429" s="425"/>
      <c r="IA429" s="425"/>
      <c r="IB429" s="425"/>
      <c r="IC429" s="425"/>
      <c r="ID429" s="425"/>
      <c r="IE429" s="425"/>
      <c r="IF429" s="425"/>
      <c r="IG429" s="425"/>
      <c r="IH429" s="425"/>
      <c r="II429" s="425"/>
      <c r="IJ429" s="425"/>
      <c r="IK429" s="425"/>
      <c r="IL429" s="425"/>
      <c r="IM429" s="425"/>
      <c r="IN429" s="425"/>
      <c r="IO429" s="425"/>
      <c r="IP429" s="425"/>
      <c r="IQ429" s="425"/>
      <c r="IR429" s="425"/>
      <c r="IS429" s="425"/>
      <c r="IT429" s="425"/>
      <c r="IU429" s="425"/>
      <c r="IV429" s="425"/>
    </row>
    <row r="430" s="428" customFormat="1" ht="27.6" customHeight="1" spans="2:256">
      <c r="B430" s="465"/>
      <c r="GH430" s="425"/>
      <c r="GI430" s="425"/>
      <c r="GJ430" s="425"/>
      <c r="GK430" s="425"/>
      <c r="GL430" s="425"/>
      <c r="GM430" s="425"/>
      <c r="GN430" s="425"/>
      <c r="GO430" s="425"/>
      <c r="GP430" s="425"/>
      <c r="GQ430" s="425"/>
      <c r="GR430" s="425"/>
      <c r="GS430" s="425"/>
      <c r="GT430" s="425"/>
      <c r="GU430" s="425"/>
      <c r="GV430" s="425"/>
      <c r="GW430" s="425"/>
      <c r="GX430" s="425"/>
      <c r="GY430" s="425"/>
      <c r="GZ430" s="425"/>
      <c r="HA430" s="425"/>
      <c r="HB430" s="425"/>
      <c r="HC430" s="425"/>
      <c r="HD430" s="425"/>
      <c r="HE430" s="425"/>
      <c r="HF430" s="425"/>
      <c r="HG430" s="425"/>
      <c r="HH430" s="425"/>
      <c r="HI430" s="425"/>
      <c r="HJ430" s="425"/>
      <c r="HK430" s="425"/>
      <c r="HL430" s="425"/>
      <c r="HM430" s="425"/>
      <c r="HN430" s="425"/>
      <c r="HO430" s="425"/>
      <c r="HP430" s="425"/>
      <c r="HQ430" s="425"/>
      <c r="HR430" s="425"/>
      <c r="HS430" s="425"/>
      <c r="HT430" s="425"/>
      <c r="HU430" s="425"/>
      <c r="HV430" s="425"/>
      <c r="HW430" s="425"/>
      <c r="HX430" s="425"/>
      <c r="HY430" s="425"/>
      <c r="HZ430" s="425"/>
      <c r="IA430" s="425"/>
      <c r="IB430" s="425"/>
      <c r="IC430" s="425"/>
      <c r="ID430" s="425"/>
      <c r="IE430" s="425"/>
      <c r="IF430" s="425"/>
      <c r="IG430" s="425"/>
      <c r="IH430" s="425"/>
      <c r="II430" s="425"/>
      <c r="IJ430" s="425"/>
      <c r="IK430" s="425"/>
      <c r="IL430" s="425"/>
      <c r="IM430" s="425"/>
      <c r="IN430" s="425"/>
      <c r="IO430" s="425"/>
      <c r="IP430" s="425"/>
      <c r="IQ430" s="425"/>
      <c r="IR430" s="425"/>
      <c r="IS430" s="425"/>
      <c r="IT430" s="425"/>
      <c r="IU430" s="425"/>
      <c r="IV430" s="425"/>
    </row>
    <row r="431" s="428" customFormat="1" ht="27.6" customHeight="1" spans="2:256">
      <c r="B431" s="465"/>
      <c r="GH431" s="425"/>
      <c r="GI431" s="425"/>
      <c r="GJ431" s="425"/>
      <c r="GK431" s="425"/>
      <c r="GL431" s="425"/>
      <c r="GM431" s="425"/>
      <c r="GN431" s="425"/>
      <c r="GO431" s="425"/>
      <c r="GP431" s="425"/>
      <c r="GQ431" s="425"/>
      <c r="GR431" s="425"/>
      <c r="GS431" s="425"/>
      <c r="GT431" s="425"/>
      <c r="GU431" s="425"/>
      <c r="GV431" s="425"/>
      <c r="GW431" s="425"/>
      <c r="GX431" s="425"/>
      <c r="GY431" s="425"/>
      <c r="GZ431" s="425"/>
      <c r="HA431" s="425"/>
      <c r="HB431" s="425"/>
      <c r="HC431" s="425"/>
      <c r="HD431" s="425"/>
      <c r="HE431" s="425"/>
      <c r="HF431" s="425"/>
      <c r="HG431" s="425"/>
      <c r="HH431" s="425"/>
      <c r="HI431" s="425"/>
      <c r="HJ431" s="425"/>
      <c r="HK431" s="425"/>
      <c r="HL431" s="425"/>
      <c r="HM431" s="425"/>
      <c r="HN431" s="425"/>
      <c r="HO431" s="425"/>
      <c r="HP431" s="425"/>
      <c r="HQ431" s="425"/>
      <c r="HR431" s="425"/>
      <c r="HS431" s="425"/>
      <c r="HT431" s="425"/>
      <c r="HU431" s="425"/>
      <c r="HV431" s="425"/>
      <c r="HW431" s="425"/>
      <c r="HX431" s="425"/>
      <c r="HY431" s="425"/>
      <c r="HZ431" s="425"/>
      <c r="IA431" s="425"/>
      <c r="IB431" s="425"/>
      <c r="IC431" s="425"/>
      <c r="ID431" s="425"/>
      <c r="IE431" s="425"/>
      <c r="IF431" s="425"/>
      <c r="IG431" s="425"/>
      <c r="IH431" s="425"/>
      <c r="II431" s="425"/>
      <c r="IJ431" s="425"/>
      <c r="IK431" s="425"/>
      <c r="IL431" s="425"/>
      <c r="IM431" s="425"/>
      <c r="IN431" s="425"/>
      <c r="IO431" s="425"/>
      <c r="IP431" s="425"/>
      <c r="IQ431" s="425"/>
      <c r="IR431" s="425"/>
      <c r="IS431" s="425"/>
      <c r="IT431" s="425"/>
      <c r="IU431" s="425"/>
      <c r="IV431" s="425"/>
    </row>
    <row r="432" s="428" customFormat="1" ht="27.6" customHeight="1" spans="2:256">
      <c r="B432" s="465"/>
      <c r="GH432" s="425"/>
      <c r="GI432" s="425"/>
      <c r="GJ432" s="425"/>
      <c r="GK432" s="425"/>
      <c r="GL432" s="425"/>
      <c r="GM432" s="425"/>
      <c r="GN432" s="425"/>
      <c r="GO432" s="425"/>
      <c r="GP432" s="425"/>
      <c r="GQ432" s="425"/>
      <c r="GR432" s="425"/>
      <c r="GS432" s="425"/>
      <c r="GT432" s="425"/>
      <c r="GU432" s="425"/>
      <c r="GV432" s="425"/>
      <c r="GW432" s="425"/>
      <c r="GX432" s="425"/>
      <c r="GY432" s="425"/>
      <c r="GZ432" s="425"/>
      <c r="HA432" s="425"/>
      <c r="HB432" s="425"/>
      <c r="HC432" s="425"/>
      <c r="HD432" s="425"/>
      <c r="HE432" s="425"/>
      <c r="HF432" s="425"/>
      <c r="HG432" s="425"/>
      <c r="HH432" s="425"/>
      <c r="HI432" s="425"/>
      <c r="HJ432" s="425"/>
      <c r="HK432" s="425"/>
      <c r="HL432" s="425"/>
      <c r="HM432" s="425"/>
      <c r="HN432" s="425"/>
      <c r="HO432" s="425"/>
      <c r="HP432" s="425"/>
      <c r="HQ432" s="425"/>
      <c r="HR432" s="425"/>
      <c r="HS432" s="425"/>
      <c r="HT432" s="425"/>
      <c r="HU432" s="425"/>
      <c r="HV432" s="425"/>
      <c r="HW432" s="425"/>
      <c r="HX432" s="425"/>
      <c r="HY432" s="425"/>
      <c r="HZ432" s="425"/>
      <c r="IA432" s="425"/>
      <c r="IB432" s="425"/>
      <c r="IC432" s="425"/>
      <c r="ID432" s="425"/>
      <c r="IE432" s="425"/>
      <c r="IF432" s="425"/>
      <c r="IG432" s="425"/>
      <c r="IH432" s="425"/>
      <c r="II432" s="425"/>
      <c r="IJ432" s="425"/>
      <c r="IK432" s="425"/>
      <c r="IL432" s="425"/>
      <c r="IM432" s="425"/>
      <c r="IN432" s="425"/>
      <c r="IO432" s="425"/>
      <c r="IP432" s="425"/>
      <c r="IQ432" s="425"/>
      <c r="IR432" s="425"/>
      <c r="IS432" s="425"/>
      <c r="IT432" s="425"/>
      <c r="IU432" s="425"/>
      <c r="IV432" s="425"/>
    </row>
    <row r="433" s="428" customFormat="1" ht="27.6" customHeight="1" spans="2:256">
      <c r="B433" s="465"/>
      <c r="GH433" s="425"/>
      <c r="GI433" s="425"/>
      <c r="GJ433" s="425"/>
      <c r="GK433" s="425"/>
      <c r="GL433" s="425"/>
      <c r="GM433" s="425"/>
      <c r="GN433" s="425"/>
      <c r="GO433" s="425"/>
      <c r="GP433" s="425"/>
      <c r="GQ433" s="425"/>
      <c r="GR433" s="425"/>
      <c r="GS433" s="425"/>
      <c r="GT433" s="425"/>
      <c r="GU433" s="425"/>
      <c r="GV433" s="425"/>
      <c r="GW433" s="425"/>
      <c r="GX433" s="425"/>
      <c r="GY433" s="425"/>
      <c r="GZ433" s="425"/>
      <c r="HA433" s="425"/>
      <c r="HB433" s="425"/>
      <c r="HC433" s="425"/>
      <c r="HD433" s="425"/>
      <c r="HE433" s="425"/>
      <c r="HF433" s="425"/>
      <c r="HG433" s="425"/>
      <c r="HH433" s="425"/>
      <c r="HI433" s="425"/>
      <c r="HJ433" s="425"/>
      <c r="HK433" s="425"/>
      <c r="HL433" s="425"/>
      <c r="HM433" s="425"/>
      <c r="HN433" s="425"/>
      <c r="HO433" s="425"/>
      <c r="HP433" s="425"/>
      <c r="HQ433" s="425"/>
      <c r="HR433" s="425"/>
      <c r="HS433" s="425"/>
      <c r="HT433" s="425"/>
      <c r="HU433" s="425"/>
      <c r="HV433" s="425"/>
      <c r="HW433" s="425"/>
      <c r="HX433" s="425"/>
      <c r="HY433" s="425"/>
      <c r="HZ433" s="425"/>
      <c r="IA433" s="425"/>
      <c r="IB433" s="425"/>
      <c r="IC433" s="425"/>
      <c r="ID433" s="425"/>
      <c r="IE433" s="425"/>
      <c r="IF433" s="425"/>
      <c r="IG433" s="425"/>
      <c r="IH433" s="425"/>
      <c r="II433" s="425"/>
      <c r="IJ433" s="425"/>
      <c r="IK433" s="425"/>
      <c r="IL433" s="425"/>
      <c r="IM433" s="425"/>
      <c r="IN433" s="425"/>
      <c r="IO433" s="425"/>
      <c r="IP433" s="425"/>
      <c r="IQ433" s="425"/>
      <c r="IR433" s="425"/>
      <c r="IS433" s="425"/>
      <c r="IT433" s="425"/>
      <c r="IU433" s="425"/>
      <c r="IV433" s="425"/>
    </row>
    <row r="434" s="428" customFormat="1" ht="27.6" customHeight="1" spans="2:256">
      <c r="B434" s="465"/>
      <c r="GH434" s="425"/>
      <c r="GI434" s="425"/>
      <c r="GJ434" s="425"/>
      <c r="GK434" s="425"/>
      <c r="GL434" s="425"/>
      <c r="GM434" s="425"/>
      <c r="GN434" s="425"/>
      <c r="GO434" s="425"/>
      <c r="GP434" s="425"/>
      <c r="GQ434" s="425"/>
      <c r="GR434" s="425"/>
      <c r="GS434" s="425"/>
      <c r="GT434" s="425"/>
      <c r="GU434" s="425"/>
      <c r="GV434" s="425"/>
      <c r="GW434" s="425"/>
      <c r="GX434" s="425"/>
      <c r="GY434" s="425"/>
      <c r="GZ434" s="425"/>
      <c r="HA434" s="425"/>
      <c r="HB434" s="425"/>
      <c r="HC434" s="425"/>
      <c r="HD434" s="425"/>
      <c r="HE434" s="425"/>
      <c r="HF434" s="425"/>
      <c r="HG434" s="425"/>
      <c r="HH434" s="425"/>
      <c r="HI434" s="425"/>
      <c r="HJ434" s="425"/>
      <c r="HK434" s="425"/>
      <c r="HL434" s="425"/>
      <c r="HM434" s="425"/>
      <c r="HN434" s="425"/>
      <c r="HO434" s="425"/>
      <c r="HP434" s="425"/>
      <c r="HQ434" s="425"/>
      <c r="HR434" s="425"/>
      <c r="HS434" s="425"/>
      <c r="HT434" s="425"/>
      <c r="HU434" s="425"/>
      <c r="HV434" s="425"/>
      <c r="HW434" s="425"/>
      <c r="HX434" s="425"/>
      <c r="HY434" s="425"/>
      <c r="HZ434" s="425"/>
      <c r="IA434" s="425"/>
      <c r="IB434" s="425"/>
      <c r="IC434" s="425"/>
      <c r="ID434" s="425"/>
      <c r="IE434" s="425"/>
      <c r="IF434" s="425"/>
      <c r="IG434" s="425"/>
      <c r="IH434" s="425"/>
      <c r="II434" s="425"/>
      <c r="IJ434" s="425"/>
      <c r="IK434" s="425"/>
      <c r="IL434" s="425"/>
      <c r="IM434" s="425"/>
      <c r="IN434" s="425"/>
      <c r="IO434" s="425"/>
      <c r="IP434" s="425"/>
      <c r="IQ434" s="425"/>
      <c r="IR434" s="425"/>
      <c r="IS434" s="425"/>
      <c r="IT434" s="425"/>
      <c r="IU434" s="425"/>
      <c r="IV434" s="425"/>
    </row>
    <row r="435" s="428" customFormat="1" ht="27.6" customHeight="1" spans="2:256">
      <c r="B435" s="465"/>
      <c r="GH435" s="425"/>
      <c r="GI435" s="425"/>
      <c r="GJ435" s="425"/>
      <c r="GK435" s="425"/>
      <c r="GL435" s="425"/>
      <c r="GM435" s="425"/>
      <c r="GN435" s="425"/>
      <c r="GO435" s="425"/>
      <c r="GP435" s="425"/>
      <c r="GQ435" s="425"/>
      <c r="GR435" s="425"/>
      <c r="GS435" s="425"/>
      <c r="GT435" s="425"/>
      <c r="GU435" s="425"/>
      <c r="GV435" s="425"/>
      <c r="GW435" s="425"/>
      <c r="GX435" s="425"/>
      <c r="GY435" s="425"/>
      <c r="GZ435" s="425"/>
      <c r="HA435" s="425"/>
      <c r="HB435" s="425"/>
      <c r="HC435" s="425"/>
      <c r="HD435" s="425"/>
      <c r="HE435" s="425"/>
      <c r="HF435" s="425"/>
      <c r="HG435" s="425"/>
      <c r="HH435" s="425"/>
      <c r="HI435" s="425"/>
      <c r="HJ435" s="425"/>
      <c r="HK435" s="425"/>
      <c r="HL435" s="425"/>
      <c r="HM435" s="425"/>
      <c r="HN435" s="425"/>
      <c r="HO435" s="425"/>
      <c r="HP435" s="425"/>
      <c r="HQ435" s="425"/>
      <c r="HR435" s="425"/>
      <c r="HS435" s="425"/>
      <c r="HT435" s="425"/>
      <c r="HU435" s="425"/>
      <c r="HV435" s="425"/>
      <c r="HW435" s="425"/>
      <c r="HX435" s="425"/>
      <c r="HY435" s="425"/>
      <c r="HZ435" s="425"/>
      <c r="IA435" s="425"/>
      <c r="IB435" s="425"/>
      <c r="IC435" s="425"/>
      <c r="ID435" s="425"/>
      <c r="IE435" s="425"/>
      <c r="IF435" s="425"/>
      <c r="IG435" s="425"/>
      <c r="IH435" s="425"/>
      <c r="II435" s="425"/>
      <c r="IJ435" s="425"/>
      <c r="IK435" s="425"/>
      <c r="IL435" s="425"/>
      <c r="IM435" s="425"/>
      <c r="IN435" s="425"/>
      <c r="IO435" s="425"/>
      <c r="IP435" s="425"/>
      <c r="IQ435" s="425"/>
      <c r="IR435" s="425"/>
      <c r="IS435" s="425"/>
      <c r="IT435" s="425"/>
      <c r="IU435" s="425"/>
      <c r="IV435" s="425"/>
    </row>
    <row r="436" s="428" customFormat="1" ht="27.6" customHeight="1" spans="2:256">
      <c r="B436" s="465"/>
      <c r="GH436" s="425"/>
      <c r="GI436" s="425"/>
      <c r="GJ436" s="425"/>
      <c r="GK436" s="425"/>
      <c r="GL436" s="425"/>
      <c r="GM436" s="425"/>
      <c r="GN436" s="425"/>
      <c r="GO436" s="425"/>
      <c r="GP436" s="425"/>
      <c r="GQ436" s="425"/>
      <c r="GR436" s="425"/>
      <c r="GS436" s="425"/>
      <c r="GT436" s="425"/>
      <c r="GU436" s="425"/>
      <c r="GV436" s="425"/>
      <c r="GW436" s="425"/>
      <c r="GX436" s="425"/>
      <c r="GY436" s="425"/>
      <c r="GZ436" s="425"/>
      <c r="HA436" s="425"/>
      <c r="HB436" s="425"/>
      <c r="HC436" s="425"/>
      <c r="HD436" s="425"/>
      <c r="HE436" s="425"/>
      <c r="HF436" s="425"/>
      <c r="HG436" s="425"/>
      <c r="HH436" s="425"/>
      <c r="HI436" s="425"/>
      <c r="HJ436" s="425"/>
      <c r="HK436" s="425"/>
      <c r="HL436" s="425"/>
      <c r="HM436" s="425"/>
      <c r="HN436" s="425"/>
      <c r="HO436" s="425"/>
      <c r="HP436" s="425"/>
      <c r="HQ436" s="425"/>
      <c r="HR436" s="425"/>
      <c r="HS436" s="425"/>
      <c r="HT436" s="425"/>
      <c r="HU436" s="425"/>
      <c r="HV436" s="425"/>
      <c r="HW436" s="425"/>
      <c r="HX436" s="425"/>
      <c r="HY436" s="425"/>
      <c r="HZ436" s="425"/>
      <c r="IA436" s="425"/>
      <c r="IB436" s="425"/>
      <c r="IC436" s="425"/>
      <c r="ID436" s="425"/>
      <c r="IE436" s="425"/>
      <c r="IF436" s="425"/>
      <c r="IG436" s="425"/>
      <c r="IH436" s="425"/>
      <c r="II436" s="425"/>
      <c r="IJ436" s="425"/>
      <c r="IK436" s="425"/>
      <c r="IL436" s="425"/>
      <c r="IM436" s="425"/>
      <c r="IN436" s="425"/>
      <c r="IO436" s="425"/>
      <c r="IP436" s="425"/>
      <c r="IQ436" s="425"/>
      <c r="IR436" s="425"/>
      <c r="IS436" s="425"/>
      <c r="IT436" s="425"/>
      <c r="IU436" s="425"/>
      <c r="IV436" s="425"/>
    </row>
    <row r="437" s="428" customFormat="1" ht="27.6" customHeight="1" spans="2:256">
      <c r="B437" s="465"/>
      <c r="GH437" s="425"/>
      <c r="GI437" s="425"/>
      <c r="GJ437" s="425"/>
      <c r="GK437" s="425"/>
      <c r="GL437" s="425"/>
      <c r="GM437" s="425"/>
      <c r="GN437" s="425"/>
      <c r="GO437" s="425"/>
      <c r="GP437" s="425"/>
      <c r="GQ437" s="425"/>
      <c r="GR437" s="425"/>
      <c r="GS437" s="425"/>
      <c r="GT437" s="425"/>
      <c r="GU437" s="425"/>
      <c r="GV437" s="425"/>
      <c r="GW437" s="425"/>
      <c r="GX437" s="425"/>
      <c r="GY437" s="425"/>
      <c r="GZ437" s="425"/>
      <c r="HA437" s="425"/>
      <c r="HB437" s="425"/>
      <c r="HC437" s="425"/>
      <c r="HD437" s="425"/>
      <c r="HE437" s="425"/>
      <c r="HF437" s="425"/>
      <c r="HG437" s="425"/>
      <c r="HH437" s="425"/>
      <c r="HI437" s="425"/>
      <c r="HJ437" s="425"/>
      <c r="HK437" s="425"/>
      <c r="HL437" s="425"/>
      <c r="HM437" s="425"/>
      <c r="HN437" s="425"/>
      <c r="HO437" s="425"/>
      <c r="HP437" s="425"/>
      <c r="HQ437" s="425"/>
      <c r="HR437" s="425"/>
      <c r="HS437" s="425"/>
      <c r="HT437" s="425"/>
      <c r="HU437" s="425"/>
      <c r="HV437" s="425"/>
      <c r="HW437" s="425"/>
      <c r="HX437" s="425"/>
      <c r="HY437" s="425"/>
      <c r="HZ437" s="425"/>
      <c r="IA437" s="425"/>
      <c r="IB437" s="425"/>
      <c r="IC437" s="425"/>
      <c r="ID437" s="425"/>
      <c r="IE437" s="425"/>
      <c r="IF437" s="425"/>
      <c r="IG437" s="425"/>
      <c r="IH437" s="425"/>
      <c r="II437" s="425"/>
      <c r="IJ437" s="425"/>
      <c r="IK437" s="425"/>
      <c r="IL437" s="425"/>
      <c r="IM437" s="425"/>
      <c r="IN437" s="425"/>
      <c r="IO437" s="425"/>
      <c r="IP437" s="425"/>
      <c r="IQ437" s="425"/>
      <c r="IR437" s="425"/>
      <c r="IS437" s="425"/>
      <c r="IT437" s="425"/>
      <c r="IU437" s="425"/>
      <c r="IV437" s="425"/>
    </row>
    <row r="438" s="428" customFormat="1" ht="27.6" customHeight="1" spans="2:256">
      <c r="B438" s="465"/>
      <c r="GH438" s="425"/>
      <c r="GI438" s="425"/>
      <c r="GJ438" s="425"/>
      <c r="GK438" s="425"/>
      <c r="GL438" s="425"/>
      <c r="GM438" s="425"/>
      <c r="GN438" s="425"/>
      <c r="GO438" s="425"/>
      <c r="GP438" s="425"/>
      <c r="GQ438" s="425"/>
      <c r="GR438" s="425"/>
      <c r="GS438" s="425"/>
      <c r="GT438" s="425"/>
      <c r="GU438" s="425"/>
      <c r="GV438" s="425"/>
      <c r="GW438" s="425"/>
      <c r="GX438" s="425"/>
      <c r="GY438" s="425"/>
      <c r="GZ438" s="425"/>
      <c r="HA438" s="425"/>
      <c r="HB438" s="425"/>
      <c r="HC438" s="425"/>
      <c r="HD438" s="425"/>
      <c r="HE438" s="425"/>
      <c r="HF438" s="425"/>
      <c r="HG438" s="425"/>
      <c r="HH438" s="425"/>
      <c r="HI438" s="425"/>
      <c r="HJ438" s="425"/>
      <c r="HK438" s="425"/>
      <c r="HL438" s="425"/>
      <c r="HM438" s="425"/>
      <c r="HN438" s="425"/>
      <c r="HO438" s="425"/>
      <c r="HP438" s="425"/>
      <c r="HQ438" s="425"/>
      <c r="HR438" s="425"/>
      <c r="HS438" s="425"/>
      <c r="HT438" s="425"/>
      <c r="HU438" s="425"/>
      <c r="HV438" s="425"/>
      <c r="HW438" s="425"/>
      <c r="HX438" s="425"/>
      <c r="HY438" s="425"/>
      <c r="HZ438" s="425"/>
      <c r="IA438" s="425"/>
      <c r="IB438" s="425"/>
      <c r="IC438" s="425"/>
      <c r="ID438" s="425"/>
      <c r="IE438" s="425"/>
      <c r="IF438" s="425"/>
      <c r="IG438" s="425"/>
      <c r="IH438" s="425"/>
      <c r="II438" s="425"/>
      <c r="IJ438" s="425"/>
      <c r="IK438" s="425"/>
      <c r="IL438" s="425"/>
      <c r="IM438" s="425"/>
      <c r="IN438" s="425"/>
      <c r="IO438" s="425"/>
      <c r="IP438" s="425"/>
      <c r="IQ438" s="425"/>
      <c r="IR438" s="425"/>
      <c r="IS438" s="425"/>
      <c r="IT438" s="425"/>
      <c r="IU438" s="425"/>
      <c r="IV438" s="425"/>
    </row>
    <row r="439" s="428" customFormat="1" ht="27.6" customHeight="1" spans="2:256">
      <c r="B439" s="465"/>
      <c r="GH439" s="425"/>
      <c r="GI439" s="425"/>
      <c r="GJ439" s="425"/>
      <c r="GK439" s="425"/>
      <c r="GL439" s="425"/>
      <c r="GM439" s="425"/>
      <c r="GN439" s="425"/>
      <c r="GO439" s="425"/>
      <c r="GP439" s="425"/>
      <c r="GQ439" s="425"/>
      <c r="GR439" s="425"/>
      <c r="GS439" s="425"/>
      <c r="GT439" s="425"/>
      <c r="GU439" s="425"/>
      <c r="GV439" s="425"/>
      <c r="GW439" s="425"/>
      <c r="GX439" s="425"/>
      <c r="GY439" s="425"/>
      <c r="GZ439" s="425"/>
      <c r="HA439" s="425"/>
      <c r="HB439" s="425"/>
      <c r="HC439" s="425"/>
      <c r="HD439" s="425"/>
      <c r="HE439" s="425"/>
      <c r="HF439" s="425"/>
      <c r="HG439" s="425"/>
      <c r="HH439" s="425"/>
      <c r="HI439" s="425"/>
      <c r="HJ439" s="425"/>
      <c r="HK439" s="425"/>
      <c r="HL439" s="425"/>
      <c r="HM439" s="425"/>
      <c r="HN439" s="425"/>
      <c r="HO439" s="425"/>
      <c r="HP439" s="425"/>
      <c r="HQ439" s="425"/>
      <c r="HR439" s="425"/>
      <c r="HS439" s="425"/>
      <c r="HT439" s="425"/>
      <c r="HU439" s="425"/>
      <c r="HV439" s="425"/>
      <c r="HW439" s="425"/>
      <c r="HX439" s="425"/>
      <c r="HY439" s="425"/>
      <c r="HZ439" s="425"/>
      <c r="IA439" s="425"/>
      <c r="IB439" s="425"/>
      <c r="IC439" s="425"/>
      <c r="ID439" s="425"/>
      <c r="IE439" s="425"/>
      <c r="IF439" s="425"/>
      <c r="IG439" s="425"/>
      <c r="IH439" s="425"/>
      <c r="II439" s="425"/>
      <c r="IJ439" s="425"/>
      <c r="IK439" s="425"/>
      <c r="IL439" s="425"/>
      <c r="IM439" s="425"/>
      <c r="IN439" s="425"/>
      <c r="IO439" s="425"/>
      <c r="IP439" s="425"/>
      <c r="IQ439" s="425"/>
      <c r="IR439" s="425"/>
      <c r="IS439" s="425"/>
      <c r="IT439" s="425"/>
      <c r="IU439" s="425"/>
      <c r="IV439" s="425"/>
    </row>
    <row r="440" s="428" customFormat="1" ht="27.6" customHeight="1" spans="2:256">
      <c r="B440" s="465"/>
      <c r="GH440" s="425"/>
      <c r="GI440" s="425"/>
      <c r="GJ440" s="425"/>
      <c r="GK440" s="425"/>
      <c r="GL440" s="425"/>
      <c r="GM440" s="425"/>
      <c r="GN440" s="425"/>
      <c r="GO440" s="425"/>
      <c r="GP440" s="425"/>
      <c r="GQ440" s="425"/>
      <c r="GR440" s="425"/>
      <c r="GS440" s="425"/>
      <c r="GT440" s="425"/>
      <c r="GU440" s="425"/>
      <c r="GV440" s="425"/>
      <c r="GW440" s="425"/>
      <c r="GX440" s="425"/>
      <c r="GY440" s="425"/>
      <c r="GZ440" s="425"/>
      <c r="HA440" s="425"/>
      <c r="HB440" s="425"/>
      <c r="HC440" s="425"/>
      <c r="HD440" s="425"/>
      <c r="HE440" s="425"/>
      <c r="HF440" s="425"/>
      <c r="HG440" s="425"/>
      <c r="HH440" s="425"/>
      <c r="HI440" s="425"/>
      <c r="HJ440" s="425"/>
      <c r="HK440" s="425"/>
      <c r="HL440" s="425"/>
      <c r="HM440" s="425"/>
      <c r="HN440" s="425"/>
      <c r="HO440" s="425"/>
      <c r="HP440" s="425"/>
      <c r="HQ440" s="425"/>
      <c r="HR440" s="425"/>
      <c r="HS440" s="425"/>
      <c r="HT440" s="425"/>
      <c r="HU440" s="425"/>
      <c r="HV440" s="425"/>
      <c r="HW440" s="425"/>
      <c r="HX440" s="425"/>
      <c r="HY440" s="425"/>
      <c r="HZ440" s="425"/>
      <c r="IA440" s="425"/>
      <c r="IB440" s="425"/>
      <c r="IC440" s="425"/>
      <c r="ID440" s="425"/>
      <c r="IE440" s="425"/>
      <c r="IF440" s="425"/>
      <c r="IG440" s="425"/>
      <c r="IH440" s="425"/>
      <c r="II440" s="425"/>
      <c r="IJ440" s="425"/>
      <c r="IK440" s="425"/>
      <c r="IL440" s="425"/>
      <c r="IM440" s="425"/>
      <c r="IN440" s="425"/>
      <c r="IO440" s="425"/>
      <c r="IP440" s="425"/>
      <c r="IQ440" s="425"/>
      <c r="IR440" s="425"/>
      <c r="IS440" s="425"/>
      <c r="IT440" s="425"/>
      <c r="IU440" s="425"/>
      <c r="IV440" s="425"/>
    </row>
    <row r="441" s="428" customFormat="1" ht="27.6" customHeight="1" spans="2:256">
      <c r="B441" s="465"/>
      <c r="GH441" s="425"/>
      <c r="GI441" s="425"/>
      <c r="GJ441" s="425"/>
      <c r="GK441" s="425"/>
      <c r="GL441" s="425"/>
      <c r="GM441" s="425"/>
      <c r="GN441" s="425"/>
      <c r="GO441" s="425"/>
      <c r="GP441" s="425"/>
      <c r="GQ441" s="425"/>
      <c r="GR441" s="425"/>
      <c r="GS441" s="425"/>
      <c r="GT441" s="425"/>
      <c r="GU441" s="425"/>
      <c r="GV441" s="425"/>
      <c r="GW441" s="425"/>
      <c r="GX441" s="425"/>
      <c r="GY441" s="425"/>
      <c r="GZ441" s="425"/>
      <c r="HA441" s="425"/>
      <c r="HB441" s="425"/>
      <c r="HC441" s="425"/>
      <c r="HD441" s="425"/>
      <c r="HE441" s="425"/>
      <c r="HF441" s="425"/>
      <c r="HG441" s="425"/>
      <c r="HH441" s="425"/>
      <c r="HI441" s="425"/>
      <c r="HJ441" s="425"/>
      <c r="HK441" s="425"/>
      <c r="HL441" s="425"/>
      <c r="HM441" s="425"/>
      <c r="HN441" s="425"/>
      <c r="HO441" s="425"/>
      <c r="HP441" s="425"/>
      <c r="HQ441" s="425"/>
      <c r="HR441" s="425"/>
      <c r="HS441" s="425"/>
      <c r="HT441" s="425"/>
      <c r="HU441" s="425"/>
      <c r="HV441" s="425"/>
      <c r="HW441" s="425"/>
      <c r="HX441" s="425"/>
      <c r="HY441" s="425"/>
      <c r="HZ441" s="425"/>
      <c r="IA441" s="425"/>
      <c r="IB441" s="425"/>
      <c r="IC441" s="425"/>
      <c r="ID441" s="425"/>
      <c r="IE441" s="425"/>
      <c r="IF441" s="425"/>
      <c r="IG441" s="425"/>
      <c r="IH441" s="425"/>
      <c r="II441" s="425"/>
      <c r="IJ441" s="425"/>
      <c r="IK441" s="425"/>
      <c r="IL441" s="425"/>
      <c r="IM441" s="425"/>
      <c r="IN441" s="425"/>
      <c r="IO441" s="425"/>
      <c r="IP441" s="425"/>
      <c r="IQ441" s="425"/>
      <c r="IR441" s="425"/>
      <c r="IS441" s="425"/>
      <c r="IT441" s="425"/>
      <c r="IU441" s="425"/>
      <c r="IV441" s="425"/>
    </row>
    <row r="442" s="428" customFormat="1" ht="27.6" customHeight="1" spans="2:256">
      <c r="B442" s="465"/>
      <c r="GH442" s="425"/>
      <c r="GI442" s="425"/>
      <c r="GJ442" s="425"/>
      <c r="GK442" s="425"/>
      <c r="GL442" s="425"/>
      <c r="GM442" s="425"/>
      <c r="GN442" s="425"/>
      <c r="GO442" s="425"/>
      <c r="GP442" s="425"/>
      <c r="GQ442" s="425"/>
      <c r="GR442" s="425"/>
      <c r="GS442" s="425"/>
      <c r="GT442" s="425"/>
      <c r="GU442" s="425"/>
      <c r="GV442" s="425"/>
      <c r="GW442" s="425"/>
      <c r="GX442" s="425"/>
      <c r="GY442" s="425"/>
      <c r="GZ442" s="425"/>
      <c r="HA442" s="425"/>
      <c r="HB442" s="425"/>
      <c r="HC442" s="425"/>
      <c r="HD442" s="425"/>
      <c r="HE442" s="425"/>
      <c r="HF442" s="425"/>
      <c r="HG442" s="425"/>
      <c r="HH442" s="425"/>
      <c r="HI442" s="425"/>
      <c r="HJ442" s="425"/>
      <c r="HK442" s="425"/>
      <c r="HL442" s="425"/>
      <c r="HM442" s="425"/>
      <c r="HN442" s="425"/>
      <c r="HO442" s="425"/>
      <c r="HP442" s="425"/>
      <c r="HQ442" s="425"/>
      <c r="HR442" s="425"/>
      <c r="HS442" s="425"/>
      <c r="HT442" s="425"/>
      <c r="HU442" s="425"/>
      <c r="HV442" s="425"/>
      <c r="HW442" s="425"/>
      <c r="HX442" s="425"/>
      <c r="HY442" s="425"/>
      <c r="HZ442" s="425"/>
      <c r="IA442" s="425"/>
      <c r="IB442" s="425"/>
      <c r="IC442" s="425"/>
      <c r="ID442" s="425"/>
      <c r="IE442" s="425"/>
      <c r="IF442" s="425"/>
      <c r="IG442" s="425"/>
      <c r="IH442" s="425"/>
      <c r="II442" s="425"/>
      <c r="IJ442" s="425"/>
      <c r="IK442" s="425"/>
      <c r="IL442" s="425"/>
      <c r="IM442" s="425"/>
      <c r="IN442" s="425"/>
      <c r="IO442" s="425"/>
      <c r="IP442" s="425"/>
      <c r="IQ442" s="425"/>
      <c r="IR442" s="425"/>
      <c r="IS442" s="425"/>
      <c r="IT442" s="425"/>
      <c r="IU442" s="425"/>
      <c r="IV442" s="425"/>
    </row>
    <row r="443" s="428" customFormat="1" ht="27.6" customHeight="1" spans="2:256">
      <c r="B443" s="465"/>
      <c r="GH443" s="425"/>
      <c r="GI443" s="425"/>
      <c r="GJ443" s="425"/>
      <c r="GK443" s="425"/>
      <c r="GL443" s="425"/>
      <c r="GM443" s="425"/>
      <c r="GN443" s="425"/>
      <c r="GO443" s="425"/>
      <c r="GP443" s="425"/>
      <c r="GQ443" s="425"/>
      <c r="GR443" s="425"/>
      <c r="GS443" s="425"/>
      <c r="GT443" s="425"/>
      <c r="GU443" s="425"/>
      <c r="GV443" s="425"/>
      <c r="GW443" s="425"/>
      <c r="GX443" s="425"/>
      <c r="GY443" s="425"/>
      <c r="GZ443" s="425"/>
      <c r="HA443" s="425"/>
      <c r="HB443" s="425"/>
      <c r="HC443" s="425"/>
      <c r="HD443" s="425"/>
      <c r="HE443" s="425"/>
      <c r="HF443" s="425"/>
      <c r="HG443" s="425"/>
      <c r="HH443" s="425"/>
      <c r="HI443" s="425"/>
      <c r="HJ443" s="425"/>
      <c r="HK443" s="425"/>
      <c r="HL443" s="425"/>
      <c r="HM443" s="425"/>
      <c r="HN443" s="425"/>
      <c r="HO443" s="425"/>
      <c r="HP443" s="425"/>
      <c r="HQ443" s="425"/>
      <c r="HR443" s="425"/>
      <c r="HS443" s="425"/>
      <c r="HT443" s="425"/>
      <c r="HU443" s="425"/>
      <c r="HV443" s="425"/>
      <c r="HW443" s="425"/>
      <c r="HX443" s="425"/>
      <c r="HY443" s="425"/>
      <c r="HZ443" s="425"/>
      <c r="IA443" s="425"/>
      <c r="IB443" s="425"/>
      <c r="IC443" s="425"/>
      <c r="ID443" s="425"/>
      <c r="IE443" s="425"/>
      <c r="IF443" s="425"/>
      <c r="IG443" s="425"/>
      <c r="IH443" s="425"/>
      <c r="II443" s="425"/>
      <c r="IJ443" s="425"/>
      <c r="IK443" s="425"/>
      <c r="IL443" s="425"/>
      <c r="IM443" s="425"/>
      <c r="IN443" s="425"/>
      <c r="IO443" s="425"/>
      <c r="IP443" s="425"/>
      <c r="IQ443" s="425"/>
      <c r="IR443" s="425"/>
      <c r="IS443" s="425"/>
      <c r="IT443" s="425"/>
      <c r="IU443" s="425"/>
      <c r="IV443" s="425"/>
    </row>
    <row r="444" s="428" customFormat="1" ht="27.6" customHeight="1" spans="2:256">
      <c r="B444" s="465"/>
      <c r="GH444" s="425"/>
      <c r="GI444" s="425"/>
      <c r="GJ444" s="425"/>
      <c r="GK444" s="425"/>
      <c r="GL444" s="425"/>
      <c r="GM444" s="425"/>
      <c r="GN444" s="425"/>
      <c r="GO444" s="425"/>
      <c r="GP444" s="425"/>
      <c r="GQ444" s="425"/>
      <c r="GR444" s="425"/>
      <c r="GS444" s="425"/>
      <c r="GT444" s="425"/>
      <c r="GU444" s="425"/>
      <c r="GV444" s="425"/>
      <c r="GW444" s="425"/>
      <c r="GX444" s="425"/>
      <c r="GY444" s="425"/>
      <c r="GZ444" s="425"/>
      <c r="HA444" s="425"/>
      <c r="HB444" s="425"/>
      <c r="HC444" s="425"/>
      <c r="HD444" s="425"/>
      <c r="HE444" s="425"/>
      <c r="HF444" s="425"/>
      <c r="HG444" s="425"/>
      <c r="HH444" s="425"/>
      <c r="HI444" s="425"/>
      <c r="HJ444" s="425"/>
      <c r="HK444" s="425"/>
      <c r="HL444" s="425"/>
      <c r="HM444" s="425"/>
      <c r="HN444" s="425"/>
      <c r="HO444" s="425"/>
      <c r="HP444" s="425"/>
      <c r="HQ444" s="425"/>
      <c r="HR444" s="425"/>
      <c r="HS444" s="425"/>
      <c r="HT444" s="425"/>
      <c r="HU444" s="425"/>
      <c r="HV444" s="425"/>
      <c r="HW444" s="425"/>
      <c r="HX444" s="425"/>
      <c r="HY444" s="425"/>
      <c r="HZ444" s="425"/>
      <c r="IA444" s="425"/>
      <c r="IB444" s="425"/>
      <c r="IC444" s="425"/>
      <c r="ID444" s="425"/>
      <c r="IE444" s="425"/>
      <c r="IF444" s="425"/>
      <c r="IG444" s="425"/>
      <c r="IH444" s="425"/>
      <c r="II444" s="425"/>
      <c r="IJ444" s="425"/>
      <c r="IK444" s="425"/>
      <c r="IL444" s="425"/>
      <c r="IM444" s="425"/>
      <c r="IN444" s="425"/>
      <c r="IO444" s="425"/>
      <c r="IP444" s="425"/>
      <c r="IQ444" s="425"/>
      <c r="IR444" s="425"/>
      <c r="IS444" s="425"/>
      <c r="IT444" s="425"/>
      <c r="IU444" s="425"/>
      <c r="IV444" s="425"/>
    </row>
    <row r="445" s="428" customFormat="1" ht="27.6" customHeight="1" spans="2:256">
      <c r="B445" s="465"/>
      <c r="GH445" s="425"/>
      <c r="GI445" s="425"/>
      <c r="GJ445" s="425"/>
      <c r="GK445" s="425"/>
      <c r="GL445" s="425"/>
      <c r="GM445" s="425"/>
      <c r="GN445" s="425"/>
      <c r="GO445" s="425"/>
      <c r="GP445" s="425"/>
      <c r="GQ445" s="425"/>
      <c r="GR445" s="425"/>
      <c r="GS445" s="425"/>
      <c r="GT445" s="425"/>
      <c r="GU445" s="425"/>
      <c r="GV445" s="425"/>
      <c r="GW445" s="425"/>
      <c r="GX445" s="425"/>
      <c r="GY445" s="425"/>
      <c r="GZ445" s="425"/>
      <c r="HA445" s="425"/>
      <c r="HB445" s="425"/>
      <c r="HC445" s="425"/>
      <c r="HD445" s="425"/>
      <c r="HE445" s="425"/>
      <c r="HF445" s="425"/>
      <c r="HG445" s="425"/>
      <c r="HH445" s="425"/>
      <c r="HI445" s="425"/>
      <c r="HJ445" s="425"/>
      <c r="HK445" s="425"/>
      <c r="HL445" s="425"/>
      <c r="HM445" s="425"/>
      <c r="HN445" s="425"/>
      <c r="HO445" s="425"/>
      <c r="HP445" s="425"/>
      <c r="HQ445" s="425"/>
      <c r="HR445" s="425"/>
      <c r="HS445" s="425"/>
      <c r="HT445" s="425"/>
      <c r="HU445" s="425"/>
      <c r="HV445" s="425"/>
      <c r="HW445" s="425"/>
      <c r="HX445" s="425"/>
      <c r="HY445" s="425"/>
      <c r="HZ445" s="425"/>
      <c r="IA445" s="425"/>
      <c r="IB445" s="425"/>
      <c r="IC445" s="425"/>
      <c r="ID445" s="425"/>
      <c r="IE445" s="425"/>
      <c r="IF445" s="425"/>
      <c r="IG445" s="425"/>
      <c r="IH445" s="425"/>
      <c r="II445" s="425"/>
      <c r="IJ445" s="425"/>
      <c r="IK445" s="425"/>
      <c r="IL445" s="425"/>
      <c r="IM445" s="425"/>
      <c r="IN445" s="425"/>
      <c r="IO445" s="425"/>
      <c r="IP445" s="425"/>
      <c r="IQ445" s="425"/>
      <c r="IR445" s="425"/>
      <c r="IS445" s="425"/>
      <c r="IT445" s="425"/>
      <c r="IU445" s="425"/>
      <c r="IV445" s="425"/>
    </row>
    <row r="446" s="428" customFormat="1" ht="27.6" customHeight="1" spans="2:256">
      <c r="B446" s="465"/>
      <c r="GH446" s="425"/>
      <c r="GI446" s="425"/>
      <c r="GJ446" s="425"/>
      <c r="GK446" s="425"/>
      <c r="GL446" s="425"/>
      <c r="GM446" s="425"/>
      <c r="GN446" s="425"/>
      <c r="GO446" s="425"/>
      <c r="GP446" s="425"/>
      <c r="GQ446" s="425"/>
      <c r="GR446" s="425"/>
      <c r="GS446" s="425"/>
      <c r="GT446" s="425"/>
      <c r="GU446" s="425"/>
      <c r="GV446" s="425"/>
      <c r="GW446" s="425"/>
      <c r="GX446" s="425"/>
      <c r="GY446" s="425"/>
      <c r="GZ446" s="425"/>
      <c r="HA446" s="425"/>
      <c r="HB446" s="425"/>
      <c r="HC446" s="425"/>
      <c r="HD446" s="425"/>
      <c r="HE446" s="425"/>
      <c r="HF446" s="425"/>
      <c r="HG446" s="425"/>
      <c r="HH446" s="425"/>
      <c r="HI446" s="425"/>
      <c r="HJ446" s="425"/>
      <c r="HK446" s="425"/>
      <c r="HL446" s="425"/>
      <c r="HM446" s="425"/>
      <c r="HN446" s="425"/>
      <c r="HO446" s="425"/>
      <c r="HP446" s="425"/>
      <c r="HQ446" s="425"/>
      <c r="HR446" s="425"/>
      <c r="HS446" s="425"/>
      <c r="HT446" s="425"/>
      <c r="HU446" s="425"/>
      <c r="HV446" s="425"/>
      <c r="HW446" s="425"/>
      <c r="HX446" s="425"/>
      <c r="HY446" s="425"/>
      <c r="HZ446" s="425"/>
      <c r="IA446" s="425"/>
      <c r="IB446" s="425"/>
      <c r="IC446" s="425"/>
      <c r="ID446" s="425"/>
      <c r="IE446" s="425"/>
      <c r="IF446" s="425"/>
      <c r="IG446" s="425"/>
      <c r="IH446" s="425"/>
      <c r="II446" s="425"/>
      <c r="IJ446" s="425"/>
      <c r="IK446" s="425"/>
      <c r="IL446" s="425"/>
      <c r="IM446" s="425"/>
      <c r="IN446" s="425"/>
      <c r="IO446" s="425"/>
      <c r="IP446" s="425"/>
      <c r="IQ446" s="425"/>
      <c r="IR446" s="425"/>
      <c r="IS446" s="425"/>
      <c r="IT446" s="425"/>
      <c r="IU446" s="425"/>
      <c r="IV446" s="425"/>
    </row>
    <row r="447" s="428" customFormat="1" ht="27.6" customHeight="1" spans="2:256">
      <c r="B447" s="465"/>
      <c r="GH447" s="425"/>
      <c r="GI447" s="425"/>
      <c r="GJ447" s="425"/>
      <c r="GK447" s="425"/>
      <c r="GL447" s="425"/>
      <c r="GM447" s="425"/>
      <c r="GN447" s="425"/>
      <c r="GO447" s="425"/>
      <c r="GP447" s="425"/>
      <c r="GQ447" s="425"/>
      <c r="GR447" s="425"/>
      <c r="GS447" s="425"/>
      <c r="GT447" s="425"/>
      <c r="GU447" s="425"/>
      <c r="GV447" s="425"/>
      <c r="GW447" s="425"/>
      <c r="GX447" s="425"/>
      <c r="GY447" s="425"/>
      <c r="GZ447" s="425"/>
      <c r="HA447" s="425"/>
      <c r="HB447" s="425"/>
      <c r="HC447" s="425"/>
      <c r="HD447" s="425"/>
      <c r="HE447" s="425"/>
      <c r="HF447" s="425"/>
      <c r="HG447" s="425"/>
      <c r="HH447" s="425"/>
      <c r="HI447" s="425"/>
      <c r="HJ447" s="425"/>
      <c r="HK447" s="425"/>
      <c r="HL447" s="425"/>
      <c r="HM447" s="425"/>
      <c r="HN447" s="425"/>
      <c r="HO447" s="425"/>
      <c r="HP447" s="425"/>
      <c r="HQ447" s="425"/>
      <c r="HR447" s="425"/>
      <c r="HS447" s="425"/>
      <c r="HT447" s="425"/>
      <c r="HU447" s="425"/>
      <c r="HV447" s="425"/>
      <c r="HW447" s="425"/>
      <c r="HX447" s="425"/>
      <c r="HY447" s="425"/>
      <c r="HZ447" s="425"/>
      <c r="IA447" s="425"/>
      <c r="IB447" s="425"/>
      <c r="IC447" s="425"/>
      <c r="ID447" s="425"/>
      <c r="IE447" s="425"/>
      <c r="IF447" s="425"/>
      <c r="IG447" s="425"/>
      <c r="IH447" s="425"/>
      <c r="II447" s="425"/>
      <c r="IJ447" s="425"/>
      <c r="IK447" s="425"/>
      <c r="IL447" s="425"/>
      <c r="IM447" s="425"/>
      <c r="IN447" s="425"/>
      <c r="IO447" s="425"/>
      <c r="IP447" s="425"/>
      <c r="IQ447" s="425"/>
      <c r="IR447" s="425"/>
      <c r="IS447" s="425"/>
      <c r="IT447" s="425"/>
      <c r="IU447" s="425"/>
      <c r="IV447" s="425"/>
    </row>
    <row r="448" s="428" customFormat="1" ht="27.6" customHeight="1" spans="2:256">
      <c r="B448" s="465"/>
      <c r="GH448" s="425"/>
      <c r="GI448" s="425"/>
      <c r="GJ448" s="425"/>
      <c r="GK448" s="425"/>
      <c r="GL448" s="425"/>
      <c r="GM448" s="425"/>
      <c r="GN448" s="425"/>
      <c r="GO448" s="425"/>
      <c r="GP448" s="425"/>
      <c r="GQ448" s="425"/>
      <c r="GR448" s="425"/>
      <c r="GS448" s="425"/>
      <c r="GT448" s="425"/>
      <c r="GU448" s="425"/>
      <c r="GV448" s="425"/>
      <c r="GW448" s="425"/>
      <c r="GX448" s="425"/>
      <c r="GY448" s="425"/>
      <c r="GZ448" s="425"/>
      <c r="HA448" s="425"/>
      <c r="HB448" s="425"/>
      <c r="HC448" s="425"/>
      <c r="HD448" s="425"/>
      <c r="HE448" s="425"/>
      <c r="HF448" s="425"/>
      <c r="HG448" s="425"/>
      <c r="HH448" s="425"/>
      <c r="HI448" s="425"/>
      <c r="HJ448" s="425"/>
      <c r="HK448" s="425"/>
      <c r="HL448" s="425"/>
      <c r="HM448" s="425"/>
      <c r="HN448" s="425"/>
      <c r="HO448" s="425"/>
      <c r="HP448" s="425"/>
      <c r="HQ448" s="425"/>
      <c r="HR448" s="425"/>
      <c r="HS448" s="425"/>
      <c r="HT448" s="425"/>
      <c r="HU448" s="425"/>
      <c r="HV448" s="425"/>
      <c r="HW448" s="425"/>
      <c r="HX448" s="425"/>
      <c r="HY448" s="425"/>
      <c r="HZ448" s="425"/>
      <c r="IA448" s="425"/>
      <c r="IB448" s="425"/>
      <c r="IC448" s="425"/>
      <c r="ID448" s="425"/>
      <c r="IE448" s="425"/>
      <c r="IF448" s="425"/>
      <c r="IG448" s="425"/>
      <c r="IH448" s="425"/>
      <c r="II448" s="425"/>
      <c r="IJ448" s="425"/>
      <c r="IK448" s="425"/>
      <c r="IL448" s="425"/>
      <c r="IM448" s="425"/>
      <c r="IN448" s="425"/>
      <c r="IO448" s="425"/>
      <c r="IP448" s="425"/>
      <c r="IQ448" s="425"/>
      <c r="IR448" s="425"/>
      <c r="IS448" s="425"/>
      <c r="IT448" s="425"/>
      <c r="IU448" s="425"/>
      <c r="IV448" s="425"/>
    </row>
    <row r="449" s="428" customFormat="1" ht="27.6" customHeight="1" spans="2:256">
      <c r="B449" s="465"/>
      <c r="GH449" s="425"/>
      <c r="GI449" s="425"/>
      <c r="GJ449" s="425"/>
      <c r="GK449" s="425"/>
      <c r="GL449" s="425"/>
      <c r="GM449" s="425"/>
      <c r="GN449" s="425"/>
      <c r="GO449" s="425"/>
      <c r="GP449" s="425"/>
      <c r="GQ449" s="425"/>
      <c r="GR449" s="425"/>
      <c r="GS449" s="425"/>
      <c r="GT449" s="425"/>
      <c r="GU449" s="425"/>
      <c r="GV449" s="425"/>
      <c r="GW449" s="425"/>
      <c r="GX449" s="425"/>
      <c r="GY449" s="425"/>
      <c r="GZ449" s="425"/>
      <c r="HA449" s="425"/>
      <c r="HB449" s="425"/>
      <c r="HC449" s="425"/>
      <c r="HD449" s="425"/>
      <c r="HE449" s="425"/>
      <c r="HF449" s="425"/>
      <c r="HG449" s="425"/>
      <c r="HH449" s="425"/>
      <c r="HI449" s="425"/>
      <c r="HJ449" s="425"/>
      <c r="HK449" s="425"/>
      <c r="HL449" s="425"/>
      <c r="HM449" s="425"/>
      <c r="HN449" s="425"/>
      <c r="HO449" s="425"/>
      <c r="HP449" s="425"/>
      <c r="HQ449" s="425"/>
      <c r="HR449" s="425"/>
      <c r="HS449" s="425"/>
      <c r="HT449" s="425"/>
      <c r="HU449" s="425"/>
      <c r="HV449" s="425"/>
      <c r="HW449" s="425"/>
      <c r="HX449" s="425"/>
      <c r="HY449" s="425"/>
      <c r="HZ449" s="425"/>
      <c r="IA449" s="425"/>
      <c r="IB449" s="425"/>
      <c r="IC449" s="425"/>
      <c r="ID449" s="425"/>
      <c r="IE449" s="425"/>
      <c r="IF449" s="425"/>
      <c r="IG449" s="425"/>
      <c r="IH449" s="425"/>
      <c r="II449" s="425"/>
      <c r="IJ449" s="425"/>
      <c r="IK449" s="425"/>
      <c r="IL449" s="425"/>
      <c r="IM449" s="425"/>
      <c r="IN449" s="425"/>
      <c r="IO449" s="425"/>
      <c r="IP449" s="425"/>
      <c r="IQ449" s="425"/>
      <c r="IR449" s="425"/>
      <c r="IS449" s="425"/>
      <c r="IT449" s="425"/>
      <c r="IU449" s="425"/>
      <c r="IV449" s="425"/>
    </row>
    <row r="450" s="428" customFormat="1" ht="27.6" customHeight="1" spans="2:256">
      <c r="B450" s="465"/>
      <c r="GH450" s="425"/>
      <c r="GI450" s="425"/>
      <c r="GJ450" s="425"/>
      <c r="GK450" s="425"/>
      <c r="GL450" s="425"/>
      <c r="GM450" s="425"/>
      <c r="GN450" s="425"/>
      <c r="GO450" s="425"/>
      <c r="GP450" s="425"/>
      <c r="GQ450" s="425"/>
      <c r="GR450" s="425"/>
      <c r="GS450" s="425"/>
      <c r="GT450" s="425"/>
      <c r="GU450" s="425"/>
      <c r="GV450" s="425"/>
      <c r="GW450" s="425"/>
      <c r="GX450" s="425"/>
      <c r="GY450" s="425"/>
      <c r="GZ450" s="425"/>
      <c r="HA450" s="425"/>
      <c r="HB450" s="425"/>
      <c r="HC450" s="425"/>
      <c r="HD450" s="425"/>
      <c r="HE450" s="425"/>
      <c r="HF450" s="425"/>
      <c r="HG450" s="425"/>
      <c r="HH450" s="425"/>
      <c r="HI450" s="425"/>
      <c r="HJ450" s="425"/>
      <c r="HK450" s="425"/>
      <c r="HL450" s="425"/>
      <c r="HM450" s="425"/>
      <c r="HN450" s="425"/>
      <c r="HO450" s="425"/>
      <c r="HP450" s="425"/>
      <c r="HQ450" s="425"/>
      <c r="HR450" s="425"/>
      <c r="HS450" s="425"/>
      <c r="HT450" s="425"/>
      <c r="HU450" s="425"/>
      <c r="HV450" s="425"/>
      <c r="HW450" s="425"/>
      <c r="HX450" s="425"/>
      <c r="HY450" s="425"/>
      <c r="HZ450" s="425"/>
      <c r="IA450" s="425"/>
      <c r="IB450" s="425"/>
      <c r="IC450" s="425"/>
      <c r="ID450" s="425"/>
      <c r="IE450" s="425"/>
      <c r="IF450" s="425"/>
      <c r="IG450" s="425"/>
      <c r="IH450" s="425"/>
      <c r="II450" s="425"/>
      <c r="IJ450" s="425"/>
      <c r="IK450" s="425"/>
      <c r="IL450" s="425"/>
      <c r="IM450" s="425"/>
      <c r="IN450" s="425"/>
      <c r="IO450" s="425"/>
      <c r="IP450" s="425"/>
      <c r="IQ450" s="425"/>
      <c r="IR450" s="425"/>
      <c r="IS450" s="425"/>
      <c r="IT450" s="425"/>
      <c r="IU450" s="425"/>
      <c r="IV450" s="425"/>
    </row>
    <row r="451" s="428" customFormat="1" ht="27.6" customHeight="1" spans="2:256">
      <c r="B451" s="465"/>
      <c r="GH451" s="425"/>
      <c r="GI451" s="425"/>
      <c r="GJ451" s="425"/>
      <c r="GK451" s="425"/>
      <c r="GL451" s="425"/>
      <c r="GM451" s="425"/>
      <c r="GN451" s="425"/>
      <c r="GO451" s="425"/>
      <c r="GP451" s="425"/>
      <c r="GQ451" s="425"/>
      <c r="GR451" s="425"/>
      <c r="GS451" s="425"/>
      <c r="GT451" s="425"/>
      <c r="GU451" s="425"/>
      <c r="GV451" s="425"/>
      <c r="GW451" s="425"/>
      <c r="GX451" s="425"/>
      <c r="GY451" s="425"/>
      <c r="GZ451" s="425"/>
      <c r="HA451" s="425"/>
      <c r="HB451" s="425"/>
      <c r="HC451" s="425"/>
      <c r="HD451" s="425"/>
      <c r="HE451" s="425"/>
      <c r="HF451" s="425"/>
      <c r="HG451" s="425"/>
      <c r="HH451" s="425"/>
      <c r="HI451" s="425"/>
      <c r="HJ451" s="425"/>
      <c r="HK451" s="425"/>
      <c r="HL451" s="425"/>
      <c r="HM451" s="425"/>
      <c r="HN451" s="425"/>
      <c r="HO451" s="425"/>
      <c r="HP451" s="425"/>
      <c r="HQ451" s="425"/>
      <c r="HR451" s="425"/>
      <c r="HS451" s="425"/>
      <c r="HT451" s="425"/>
      <c r="HU451" s="425"/>
      <c r="HV451" s="425"/>
      <c r="HW451" s="425"/>
      <c r="HX451" s="425"/>
      <c r="HY451" s="425"/>
      <c r="HZ451" s="425"/>
      <c r="IA451" s="425"/>
      <c r="IB451" s="425"/>
      <c r="IC451" s="425"/>
      <c r="ID451" s="425"/>
      <c r="IE451" s="425"/>
      <c r="IF451" s="425"/>
      <c r="IG451" s="425"/>
      <c r="IH451" s="425"/>
      <c r="II451" s="425"/>
      <c r="IJ451" s="425"/>
      <c r="IK451" s="425"/>
      <c r="IL451" s="425"/>
      <c r="IM451" s="425"/>
      <c r="IN451" s="425"/>
      <c r="IO451" s="425"/>
      <c r="IP451" s="425"/>
      <c r="IQ451" s="425"/>
      <c r="IR451" s="425"/>
      <c r="IS451" s="425"/>
      <c r="IT451" s="425"/>
      <c r="IU451" s="425"/>
      <c r="IV451" s="425"/>
    </row>
    <row r="452" s="428" customFormat="1" ht="27.6" customHeight="1" spans="2:256">
      <c r="B452" s="465"/>
      <c r="GH452" s="425"/>
      <c r="GI452" s="425"/>
      <c r="GJ452" s="425"/>
      <c r="GK452" s="425"/>
      <c r="GL452" s="425"/>
      <c r="GM452" s="425"/>
      <c r="GN452" s="425"/>
      <c r="GO452" s="425"/>
      <c r="GP452" s="425"/>
      <c r="GQ452" s="425"/>
      <c r="GR452" s="425"/>
      <c r="GS452" s="425"/>
      <c r="GT452" s="425"/>
      <c r="GU452" s="425"/>
      <c r="GV452" s="425"/>
      <c r="GW452" s="425"/>
      <c r="GX452" s="425"/>
      <c r="GY452" s="425"/>
      <c r="GZ452" s="425"/>
      <c r="HA452" s="425"/>
      <c r="HB452" s="425"/>
      <c r="HC452" s="425"/>
      <c r="HD452" s="425"/>
      <c r="HE452" s="425"/>
      <c r="HF452" s="425"/>
      <c r="HG452" s="425"/>
      <c r="HH452" s="425"/>
      <c r="HI452" s="425"/>
      <c r="HJ452" s="425"/>
      <c r="HK452" s="425"/>
      <c r="HL452" s="425"/>
      <c r="HM452" s="425"/>
      <c r="HN452" s="425"/>
      <c r="HO452" s="425"/>
      <c r="HP452" s="425"/>
      <c r="HQ452" s="425"/>
      <c r="HR452" s="425"/>
      <c r="HS452" s="425"/>
      <c r="HT452" s="425"/>
      <c r="HU452" s="425"/>
      <c r="HV452" s="425"/>
      <c r="HW452" s="425"/>
      <c r="HX452" s="425"/>
      <c r="HY452" s="425"/>
      <c r="HZ452" s="425"/>
      <c r="IA452" s="425"/>
      <c r="IB452" s="425"/>
      <c r="IC452" s="425"/>
      <c r="ID452" s="425"/>
      <c r="IE452" s="425"/>
      <c r="IF452" s="425"/>
      <c r="IG452" s="425"/>
      <c r="IH452" s="425"/>
      <c r="II452" s="425"/>
      <c r="IJ452" s="425"/>
      <c r="IK452" s="425"/>
      <c r="IL452" s="425"/>
      <c r="IM452" s="425"/>
      <c r="IN452" s="425"/>
      <c r="IO452" s="425"/>
      <c r="IP452" s="425"/>
      <c r="IQ452" s="425"/>
      <c r="IR452" s="425"/>
      <c r="IS452" s="425"/>
      <c r="IT452" s="425"/>
      <c r="IU452" s="425"/>
      <c r="IV452" s="425"/>
    </row>
    <row r="453" s="428" customFormat="1" ht="27.6" customHeight="1" spans="2:256">
      <c r="B453" s="465"/>
      <c r="GH453" s="425"/>
      <c r="GI453" s="425"/>
      <c r="GJ453" s="425"/>
      <c r="GK453" s="425"/>
      <c r="GL453" s="425"/>
      <c r="GM453" s="425"/>
      <c r="GN453" s="425"/>
      <c r="GO453" s="425"/>
      <c r="GP453" s="425"/>
      <c r="GQ453" s="425"/>
      <c r="GR453" s="425"/>
      <c r="GS453" s="425"/>
      <c r="GT453" s="425"/>
      <c r="GU453" s="425"/>
      <c r="GV453" s="425"/>
      <c r="GW453" s="425"/>
      <c r="GX453" s="425"/>
      <c r="GY453" s="425"/>
      <c r="GZ453" s="425"/>
      <c r="HA453" s="425"/>
      <c r="HB453" s="425"/>
      <c r="HC453" s="425"/>
      <c r="HD453" s="425"/>
      <c r="HE453" s="425"/>
      <c r="HF453" s="425"/>
      <c r="HG453" s="425"/>
      <c r="HH453" s="425"/>
      <c r="HI453" s="425"/>
      <c r="HJ453" s="425"/>
      <c r="HK453" s="425"/>
      <c r="HL453" s="425"/>
      <c r="HM453" s="425"/>
      <c r="HN453" s="425"/>
      <c r="HO453" s="425"/>
      <c r="HP453" s="425"/>
      <c r="HQ453" s="425"/>
      <c r="HR453" s="425"/>
      <c r="HS453" s="425"/>
      <c r="HT453" s="425"/>
      <c r="HU453" s="425"/>
      <c r="HV453" s="425"/>
      <c r="HW453" s="425"/>
      <c r="HX453" s="425"/>
      <c r="HY453" s="425"/>
      <c r="HZ453" s="425"/>
      <c r="IA453" s="425"/>
      <c r="IB453" s="425"/>
      <c r="IC453" s="425"/>
      <c r="ID453" s="425"/>
      <c r="IE453" s="425"/>
      <c r="IF453" s="425"/>
      <c r="IG453" s="425"/>
      <c r="IH453" s="425"/>
      <c r="II453" s="425"/>
      <c r="IJ453" s="425"/>
      <c r="IK453" s="425"/>
      <c r="IL453" s="425"/>
      <c r="IM453" s="425"/>
      <c r="IN453" s="425"/>
      <c r="IO453" s="425"/>
      <c r="IP453" s="425"/>
      <c r="IQ453" s="425"/>
      <c r="IR453" s="425"/>
      <c r="IS453" s="425"/>
      <c r="IT453" s="425"/>
      <c r="IU453" s="425"/>
      <c r="IV453" s="425"/>
    </row>
    <row r="454" s="428" customFormat="1" ht="27.6" customHeight="1" spans="2:256">
      <c r="B454" s="465"/>
      <c r="GH454" s="425"/>
      <c r="GI454" s="425"/>
      <c r="GJ454" s="425"/>
      <c r="GK454" s="425"/>
      <c r="GL454" s="425"/>
      <c r="GM454" s="425"/>
      <c r="GN454" s="425"/>
      <c r="GO454" s="425"/>
      <c r="GP454" s="425"/>
      <c r="GQ454" s="425"/>
      <c r="GR454" s="425"/>
      <c r="GS454" s="425"/>
      <c r="GT454" s="425"/>
      <c r="GU454" s="425"/>
      <c r="GV454" s="425"/>
      <c r="GW454" s="425"/>
      <c r="GX454" s="425"/>
      <c r="GY454" s="425"/>
      <c r="GZ454" s="425"/>
      <c r="HA454" s="425"/>
      <c r="HB454" s="425"/>
      <c r="HC454" s="425"/>
      <c r="HD454" s="425"/>
      <c r="HE454" s="425"/>
      <c r="HF454" s="425"/>
      <c r="HG454" s="425"/>
      <c r="HH454" s="425"/>
      <c r="HI454" s="425"/>
      <c r="HJ454" s="425"/>
      <c r="HK454" s="425"/>
      <c r="HL454" s="425"/>
      <c r="HM454" s="425"/>
      <c r="HN454" s="425"/>
      <c r="HO454" s="425"/>
      <c r="HP454" s="425"/>
      <c r="HQ454" s="425"/>
      <c r="HR454" s="425"/>
      <c r="HS454" s="425"/>
      <c r="HT454" s="425"/>
      <c r="HU454" s="425"/>
      <c r="HV454" s="425"/>
      <c r="HW454" s="425"/>
      <c r="HX454" s="425"/>
      <c r="HY454" s="425"/>
      <c r="HZ454" s="425"/>
      <c r="IA454" s="425"/>
      <c r="IB454" s="425"/>
      <c r="IC454" s="425"/>
      <c r="ID454" s="425"/>
      <c r="IE454" s="425"/>
      <c r="IF454" s="425"/>
      <c r="IG454" s="425"/>
      <c r="IH454" s="425"/>
      <c r="II454" s="425"/>
      <c r="IJ454" s="425"/>
      <c r="IK454" s="425"/>
      <c r="IL454" s="425"/>
      <c r="IM454" s="425"/>
      <c r="IN454" s="425"/>
      <c r="IO454" s="425"/>
      <c r="IP454" s="425"/>
      <c r="IQ454" s="425"/>
      <c r="IR454" s="425"/>
      <c r="IS454" s="425"/>
      <c r="IT454" s="425"/>
      <c r="IU454" s="425"/>
      <c r="IV454" s="425"/>
    </row>
    <row r="455" s="428" customFormat="1" ht="27.6" customHeight="1" spans="2:256">
      <c r="B455" s="465"/>
      <c r="GH455" s="425"/>
      <c r="GI455" s="425"/>
      <c r="GJ455" s="425"/>
      <c r="GK455" s="425"/>
      <c r="GL455" s="425"/>
      <c r="GM455" s="425"/>
      <c r="GN455" s="425"/>
      <c r="GO455" s="425"/>
      <c r="GP455" s="425"/>
      <c r="GQ455" s="425"/>
      <c r="GR455" s="425"/>
      <c r="GS455" s="425"/>
      <c r="GT455" s="425"/>
      <c r="GU455" s="425"/>
      <c r="GV455" s="425"/>
      <c r="GW455" s="425"/>
      <c r="GX455" s="425"/>
      <c r="GY455" s="425"/>
      <c r="GZ455" s="425"/>
      <c r="HA455" s="425"/>
      <c r="HB455" s="425"/>
      <c r="HC455" s="425"/>
      <c r="HD455" s="425"/>
      <c r="HE455" s="425"/>
      <c r="HF455" s="425"/>
      <c r="HG455" s="425"/>
      <c r="HH455" s="425"/>
      <c r="HI455" s="425"/>
      <c r="HJ455" s="425"/>
      <c r="HK455" s="425"/>
      <c r="HL455" s="425"/>
      <c r="HM455" s="425"/>
      <c r="HN455" s="425"/>
      <c r="HO455" s="425"/>
      <c r="HP455" s="425"/>
      <c r="HQ455" s="425"/>
      <c r="HR455" s="425"/>
      <c r="HS455" s="425"/>
      <c r="HT455" s="425"/>
      <c r="HU455" s="425"/>
      <c r="HV455" s="425"/>
      <c r="HW455" s="425"/>
      <c r="HX455" s="425"/>
      <c r="HY455" s="425"/>
      <c r="HZ455" s="425"/>
      <c r="IA455" s="425"/>
      <c r="IB455" s="425"/>
      <c r="IC455" s="425"/>
      <c r="ID455" s="425"/>
      <c r="IE455" s="425"/>
      <c r="IF455" s="425"/>
      <c r="IG455" s="425"/>
      <c r="IH455" s="425"/>
      <c r="II455" s="425"/>
      <c r="IJ455" s="425"/>
      <c r="IK455" s="425"/>
      <c r="IL455" s="425"/>
      <c r="IM455" s="425"/>
      <c r="IN455" s="425"/>
      <c r="IO455" s="425"/>
      <c r="IP455" s="425"/>
      <c r="IQ455" s="425"/>
      <c r="IR455" s="425"/>
      <c r="IS455" s="425"/>
      <c r="IT455" s="425"/>
      <c r="IU455" s="425"/>
      <c r="IV455" s="425"/>
    </row>
    <row r="456" s="428" customFormat="1" ht="27.6" customHeight="1" spans="2:256">
      <c r="B456" s="465"/>
      <c r="GH456" s="425"/>
      <c r="GI456" s="425"/>
      <c r="GJ456" s="425"/>
      <c r="GK456" s="425"/>
      <c r="GL456" s="425"/>
      <c r="GM456" s="425"/>
      <c r="GN456" s="425"/>
      <c r="GO456" s="425"/>
      <c r="GP456" s="425"/>
      <c r="GQ456" s="425"/>
      <c r="GR456" s="425"/>
      <c r="GS456" s="425"/>
      <c r="GT456" s="425"/>
      <c r="GU456" s="425"/>
      <c r="GV456" s="425"/>
      <c r="GW456" s="425"/>
      <c r="GX456" s="425"/>
      <c r="GY456" s="425"/>
      <c r="GZ456" s="425"/>
      <c r="HA456" s="425"/>
      <c r="HB456" s="425"/>
      <c r="HC456" s="425"/>
      <c r="HD456" s="425"/>
      <c r="HE456" s="425"/>
      <c r="HF456" s="425"/>
      <c r="HG456" s="425"/>
      <c r="HH456" s="425"/>
      <c r="HI456" s="425"/>
      <c r="HJ456" s="425"/>
      <c r="HK456" s="425"/>
      <c r="HL456" s="425"/>
      <c r="HM456" s="425"/>
      <c r="HN456" s="425"/>
      <c r="HO456" s="425"/>
      <c r="HP456" s="425"/>
      <c r="HQ456" s="425"/>
      <c r="HR456" s="425"/>
      <c r="HS456" s="425"/>
      <c r="HT456" s="425"/>
      <c r="HU456" s="425"/>
      <c r="HV456" s="425"/>
      <c r="HW456" s="425"/>
      <c r="HX456" s="425"/>
      <c r="HY456" s="425"/>
      <c r="HZ456" s="425"/>
      <c r="IA456" s="425"/>
      <c r="IB456" s="425"/>
      <c r="IC456" s="425"/>
      <c r="ID456" s="425"/>
      <c r="IE456" s="425"/>
      <c r="IF456" s="425"/>
      <c r="IG456" s="425"/>
      <c r="IH456" s="425"/>
      <c r="II456" s="425"/>
      <c r="IJ456" s="425"/>
      <c r="IK456" s="425"/>
      <c r="IL456" s="425"/>
      <c r="IM456" s="425"/>
      <c r="IN456" s="425"/>
      <c r="IO456" s="425"/>
      <c r="IP456" s="425"/>
      <c r="IQ456" s="425"/>
      <c r="IR456" s="425"/>
      <c r="IS456" s="425"/>
      <c r="IT456" s="425"/>
      <c r="IU456" s="425"/>
      <c r="IV456" s="425"/>
    </row>
    <row r="457" s="428" customFormat="1" ht="27.6" customHeight="1" spans="2:256">
      <c r="B457" s="465"/>
      <c r="GH457" s="425"/>
      <c r="GI457" s="425"/>
      <c r="GJ457" s="425"/>
      <c r="GK457" s="425"/>
      <c r="GL457" s="425"/>
      <c r="GM457" s="425"/>
      <c r="GN457" s="425"/>
      <c r="GO457" s="425"/>
      <c r="GP457" s="425"/>
      <c r="GQ457" s="425"/>
      <c r="GR457" s="425"/>
      <c r="GS457" s="425"/>
      <c r="GT457" s="425"/>
      <c r="GU457" s="425"/>
      <c r="GV457" s="425"/>
      <c r="GW457" s="425"/>
      <c r="GX457" s="425"/>
      <c r="GY457" s="425"/>
      <c r="GZ457" s="425"/>
      <c r="HA457" s="425"/>
      <c r="HB457" s="425"/>
      <c r="HC457" s="425"/>
      <c r="HD457" s="425"/>
      <c r="HE457" s="425"/>
      <c r="HF457" s="425"/>
      <c r="HG457" s="425"/>
      <c r="HH457" s="425"/>
      <c r="HI457" s="425"/>
      <c r="HJ457" s="425"/>
      <c r="HK457" s="425"/>
      <c r="HL457" s="425"/>
      <c r="HM457" s="425"/>
      <c r="HN457" s="425"/>
      <c r="HO457" s="425"/>
      <c r="HP457" s="425"/>
      <c r="HQ457" s="425"/>
      <c r="HR457" s="425"/>
      <c r="HS457" s="425"/>
      <c r="HT457" s="425"/>
      <c r="HU457" s="425"/>
      <c r="HV457" s="425"/>
      <c r="HW457" s="425"/>
      <c r="HX457" s="425"/>
      <c r="HY457" s="425"/>
      <c r="HZ457" s="425"/>
      <c r="IA457" s="425"/>
      <c r="IB457" s="425"/>
      <c r="IC457" s="425"/>
      <c r="ID457" s="425"/>
      <c r="IE457" s="425"/>
      <c r="IF457" s="425"/>
      <c r="IG457" s="425"/>
      <c r="IH457" s="425"/>
      <c r="II457" s="425"/>
      <c r="IJ457" s="425"/>
      <c r="IK457" s="425"/>
      <c r="IL457" s="425"/>
      <c r="IM457" s="425"/>
      <c r="IN457" s="425"/>
      <c r="IO457" s="425"/>
      <c r="IP457" s="425"/>
      <c r="IQ457" s="425"/>
      <c r="IR457" s="425"/>
      <c r="IS457" s="425"/>
      <c r="IT457" s="425"/>
      <c r="IU457" s="425"/>
      <c r="IV457" s="425"/>
    </row>
    <row r="458" s="428" customFormat="1" ht="27.6" customHeight="1" spans="2:256">
      <c r="B458" s="465"/>
      <c r="GH458" s="425"/>
      <c r="GI458" s="425"/>
      <c r="GJ458" s="425"/>
      <c r="GK458" s="425"/>
      <c r="GL458" s="425"/>
      <c r="GM458" s="425"/>
      <c r="GN458" s="425"/>
      <c r="GO458" s="425"/>
      <c r="GP458" s="425"/>
      <c r="GQ458" s="425"/>
      <c r="GR458" s="425"/>
      <c r="GS458" s="425"/>
      <c r="GT458" s="425"/>
      <c r="GU458" s="425"/>
      <c r="GV458" s="425"/>
      <c r="GW458" s="425"/>
      <c r="GX458" s="425"/>
      <c r="GY458" s="425"/>
      <c r="GZ458" s="425"/>
      <c r="HA458" s="425"/>
      <c r="HB458" s="425"/>
      <c r="HC458" s="425"/>
      <c r="HD458" s="425"/>
      <c r="HE458" s="425"/>
      <c r="HF458" s="425"/>
      <c r="HG458" s="425"/>
      <c r="HH458" s="425"/>
      <c r="HI458" s="425"/>
      <c r="HJ458" s="425"/>
      <c r="HK458" s="425"/>
      <c r="HL458" s="425"/>
      <c r="HM458" s="425"/>
      <c r="HN458" s="425"/>
      <c r="HO458" s="425"/>
      <c r="HP458" s="425"/>
      <c r="HQ458" s="425"/>
      <c r="HR458" s="425"/>
      <c r="HS458" s="425"/>
      <c r="HT458" s="425"/>
      <c r="HU458" s="425"/>
      <c r="HV458" s="425"/>
      <c r="HW458" s="425"/>
      <c r="HX458" s="425"/>
      <c r="HY458" s="425"/>
      <c r="HZ458" s="425"/>
      <c r="IA458" s="425"/>
      <c r="IB458" s="425"/>
      <c r="IC458" s="425"/>
      <c r="ID458" s="425"/>
      <c r="IE458" s="425"/>
      <c r="IF458" s="425"/>
      <c r="IG458" s="425"/>
      <c r="IH458" s="425"/>
      <c r="II458" s="425"/>
      <c r="IJ458" s="425"/>
      <c r="IK458" s="425"/>
      <c r="IL458" s="425"/>
      <c r="IM458" s="425"/>
      <c r="IN458" s="425"/>
      <c r="IO458" s="425"/>
      <c r="IP458" s="425"/>
      <c r="IQ458" s="425"/>
      <c r="IR458" s="425"/>
      <c r="IS458" s="425"/>
      <c r="IT458" s="425"/>
      <c r="IU458" s="425"/>
      <c r="IV458" s="425"/>
    </row>
    <row r="459" s="428" customFormat="1" ht="27.6" customHeight="1" spans="2:256">
      <c r="B459" s="465"/>
      <c r="GH459" s="425"/>
      <c r="GI459" s="425"/>
      <c r="GJ459" s="425"/>
      <c r="GK459" s="425"/>
      <c r="GL459" s="425"/>
      <c r="GM459" s="425"/>
      <c r="GN459" s="425"/>
      <c r="GO459" s="425"/>
      <c r="GP459" s="425"/>
      <c r="GQ459" s="425"/>
      <c r="GR459" s="425"/>
      <c r="GS459" s="425"/>
      <c r="GT459" s="425"/>
      <c r="GU459" s="425"/>
      <c r="GV459" s="425"/>
      <c r="GW459" s="425"/>
      <c r="GX459" s="425"/>
      <c r="GY459" s="425"/>
      <c r="GZ459" s="425"/>
      <c r="HA459" s="425"/>
      <c r="HB459" s="425"/>
      <c r="HC459" s="425"/>
      <c r="HD459" s="425"/>
      <c r="HE459" s="425"/>
      <c r="HF459" s="425"/>
      <c r="HG459" s="425"/>
      <c r="HH459" s="425"/>
      <c r="HI459" s="425"/>
      <c r="HJ459" s="425"/>
      <c r="HK459" s="425"/>
      <c r="HL459" s="425"/>
      <c r="HM459" s="425"/>
      <c r="HN459" s="425"/>
      <c r="HO459" s="425"/>
      <c r="HP459" s="425"/>
      <c r="HQ459" s="425"/>
      <c r="HR459" s="425"/>
      <c r="HS459" s="425"/>
      <c r="HT459" s="425"/>
      <c r="HU459" s="425"/>
      <c r="HV459" s="425"/>
      <c r="HW459" s="425"/>
      <c r="HX459" s="425"/>
      <c r="HY459" s="425"/>
      <c r="HZ459" s="425"/>
      <c r="IA459" s="425"/>
      <c r="IB459" s="425"/>
      <c r="IC459" s="425"/>
      <c r="ID459" s="425"/>
      <c r="IE459" s="425"/>
      <c r="IF459" s="425"/>
      <c r="IG459" s="425"/>
      <c r="IH459" s="425"/>
      <c r="II459" s="425"/>
      <c r="IJ459" s="425"/>
      <c r="IK459" s="425"/>
      <c r="IL459" s="425"/>
      <c r="IM459" s="425"/>
      <c r="IN459" s="425"/>
      <c r="IO459" s="425"/>
      <c r="IP459" s="425"/>
      <c r="IQ459" s="425"/>
      <c r="IR459" s="425"/>
      <c r="IS459" s="425"/>
      <c r="IT459" s="425"/>
      <c r="IU459" s="425"/>
      <c r="IV459" s="425"/>
    </row>
    <row r="460" s="428" customFormat="1" ht="27.6" customHeight="1" spans="2:256">
      <c r="B460" s="465"/>
      <c r="GH460" s="425"/>
      <c r="GI460" s="425"/>
      <c r="GJ460" s="425"/>
      <c r="GK460" s="425"/>
      <c r="GL460" s="425"/>
      <c r="GM460" s="425"/>
      <c r="GN460" s="425"/>
      <c r="GO460" s="425"/>
      <c r="GP460" s="425"/>
      <c r="GQ460" s="425"/>
      <c r="GR460" s="425"/>
      <c r="GS460" s="425"/>
      <c r="GT460" s="425"/>
      <c r="GU460" s="425"/>
      <c r="GV460" s="425"/>
      <c r="GW460" s="425"/>
      <c r="GX460" s="425"/>
      <c r="GY460" s="425"/>
      <c r="GZ460" s="425"/>
      <c r="HA460" s="425"/>
      <c r="HB460" s="425"/>
      <c r="HC460" s="425"/>
      <c r="HD460" s="425"/>
      <c r="HE460" s="425"/>
      <c r="HF460" s="425"/>
      <c r="HG460" s="425"/>
      <c r="HH460" s="425"/>
      <c r="HI460" s="425"/>
      <c r="HJ460" s="425"/>
      <c r="HK460" s="425"/>
      <c r="HL460" s="425"/>
      <c r="HM460" s="425"/>
      <c r="HN460" s="425"/>
      <c r="HO460" s="425"/>
      <c r="HP460" s="425"/>
      <c r="HQ460" s="425"/>
      <c r="HR460" s="425"/>
      <c r="HS460" s="425"/>
      <c r="HT460" s="425"/>
      <c r="HU460" s="425"/>
      <c r="HV460" s="425"/>
      <c r="HW460" s="425"/>
      <c r="HX460" s="425"/>
      <c r="HY460" s="425"/>
      <c r="HZ460" s="425"/>
      <c r="IA460" s="425"/>
      <c r="IB460" s="425"/>
      <c r="IC460" s="425"/>
      <c r="ID460" s="425"/>
      <c r="IE460" s="425"/>
      <c r="IF460" s="425"/>
      <c r="IG460" s="425"/>
      <c r="IH460" s="425"/>
      <c r="II460" s="425"/>
      <c r="IJ460" s="425"/>
      <c r="IK460" s="425"/>
      <c r="IL460" s="425"/>
      <c r="IM460" s="425"/>
      <c r="IN460" s="425"/>
      <c r="IO460" s="425"/>
      <c r="IP460" s="425"/>
      <c r="IQ460" s="425"/>
      <c r="IR460" s="425"/>
      <c r="IS460" s="425"/>
      <c r="IT460" s="425"/>
      <c r="IU460" s="425"/>
      <c r="IV460" s="425"/>
    </row>
    <row r="461" s="428" customFormat="1" ht="27.6" customHeight="1" spans="2:256">
      <c r="B461" s="465"/>
      <c r="GH461" s="425"/>
      <c r="GI461" s="425"/>
      <c r="GJ461" s="425"/>
      <c r="GK461" s="425"/>
      <c r="GL461" s="425"/>
      <c r="GM461" s="425"/>
      <c r="GN461" s="425"/>
      <c r="GO461" s="425"/>
      <c r="GP461" s="425"/>
      <c r="GQ461" s="425"/>
      <c r="GR461" s="425"/>
      <c r="GS461" s="425"/>
      <c r="GT461" s="425"/>
      <c r="GU461" s="425"/>
      <c r="GV461" s="425"/>
      <c r="GW461" s="425"/>
      <c r="GX461" s="425"/>
      <c r="GY461" s="425"/>
      <c r="GZ461" s="425"/>
      <c r="HA461" s="425"/>
      <c r="HB461" s="425"/>
      <c r="HC461" s="425"/>
      <c r="HD461" s="425"/>
      <c r="HE461" s="425"/>
      <c r="HF461" s="425"/>
      <c r="HG461" s="425"/>
      <c r="HH461" s="425"/>
      <c r="HI461" s="425"/>
      <c r="HJ461" s="425"/>
      <c r="HK461" s="425"/>
      <c r="HL461" s="425"/>
      <c r="HM461" s="425"/>
      <c r="HN461" s="425"/>
      <c r="HO461" s="425"/>
      <c r="HP461" s="425"/>
      <c r="HQ461" s="425"/>
      <c r="HR461" s="425"/>
      <c r="HS461" s="425"/>
      <c r="HT461" s="425"/>
      <c r="HU461" s="425"/>
      <c r="HV461" s="425"/>
      <c r="HW461" s="425"/>
      <c r="HX461" s="425"/>
      <c r="HY461" s="425"/>
      <c r="HZ461" s="425"/>
      <c r="IA461" s="425"/>
      <c r="IB461" s="425"/>
      <c r="IC461" s="425"/>
      <c r="ID461" s="425"/>
      <c r="IE461" s="425"/>
      <c r="IF461" s="425"/>
      <c r="IG461" s="425"/>
      <c r="IH461" s="425"/>
      <c r="II461" s="425"/>
      <c r="IJ461" s="425"/>
      <c r="IK461" s="425"/>
      <c r="IL461" s="425"/>
      <c r="IM461" s="425"/>
      <c r="IN461" s="425"/>
      <c r="IO461" s="425"/>
      <c r="IP461" s="425"/>
      <c r="IQ461" s="425"/>
      <c r="IR461" s="425"/>
      <c r="IS461" s="425"/>
      <c r="IT461" s="425"/>
      <c r="IU461" s="425"/>
      <c r="IV461" s="425"/>
    </row>
    <row r="462" s="428" customFormat="1" ht="27.6" customHeight="1" spans="2:256">
      <c r="B462" s="465"/>
      <c r="GH462" s="425"/>
      <c r="GI462" s="425"/>
      <c r="GJ462" s="425"/>
      <c r="GK462" s="425"/>
      <c r="GL462" s="425"/>
      <c r="GM462" s="425"/>
      <c r="GN462" s="425"/>
      <c r="GO462" s="425"/>
      <c r="GP462" s="425"/>
      <c r="GQ462" s="425"/>
      <c r="GR462" s="425"/>
      <c r="GS462" s="425"/>
      <c r="GT462" s="425"/>
      <c r="GU462" s="425"/>
      <c r="GV462" s="425"/>
      <c r="GW462" s="425"/>
      <c r="GX462" s="425"/>
      <c r="GY462" s="425"/>
      <c r="GZ462" s="425"/>
      <c r="HA462" s="425"/>
      <c r="HB462" s="425"/>
      <c r="HC462" s="425"/>
      <c r="HD462" s="425"/>
      <c r="HE462" s="425"/>
      <c r="HF462" s="425"/>
      <c r="HG462" s="425"/>
      <c r="HH462" s="425"/>
      <c r="HI462" s="425"/>
      <c r="HJ462" s="425"/>
      <c r="HK462" s="425"/>
      <c r="HL462" s="425"/>
      <c r="HM462" s="425"/>
      <c r="HN462" s="425"/>
      <c r="HO462" s="425"/>
      <c r="HP462" s="425"/>
      <c r="HQ462" s="425"/>
      <c r="HR462" s="425"/>
      <c r="HS462" s="425"/>
      <c r="HT462" s="425"/>
      <c r="HU462" s="425"/>
      <c r="HV462" s="425"/>
      <c r="HW462" s="425"/>
      <c r="HX462" s="425"/>
      <c r="HY462" s="425"/>
      <c r="HZ462" s="425"/>
      <c r="IA462" s="425"/>
      <c r="IB462" s="425"/>
      <c r="IC462" s="425"/>
      <c r="ID462" s="425"/>
      <c r="IE462" s="425"/>
      <c r="IF462" s="425"/>
      <c r="IG462" s="425"/>
      <c r="IH462" s="425"/>
      <c r="II462" s="425"/>
      <c r="IJ462" s="425"/>
      <c r="IK462" s="425"/>
      <c r="IL462" s="425"/>
      <c r="IM462" s="425"/>
      <c r="IN462" s="425"/>
      <c r="IO462" s="425"/>
      <c r="IP462" s="425"/>
      <c r="IQ462" s="425"/>
      <c r="IR462" s="425"/>
      <c r="IS462" s="425"/>
      <c r="IT462" s="425"/>
      <c r="IU462" s="425"/>
      <c r="IV462" s="425"/>
    </row>
    <row r="463" s="428" customFormat="1" ht="27.6" customHeight="1" spans="2:256">
      <c r="B463" s="465"/>
      <c r="GH463" s="425"/>
      <c r="GI463" s="425"/>
      <c r="GJ463" s="425"/>
      <c r="GK463" s="425"/>
      <c r="GL463" s="425"/>
      <c r="GM463" s="425"/>
      <c r="GN463" s="425"/>
      <c r="GO463" s="425"/>
      <c r="GP463" s="425"/>
      <c r="GQ463" s="425"/>
      <c r="GR463" s="425"/>
      <c r="GS463" s="425"/>
      <c r="GT463" s="425"/>
      <c r="GU463" s="425"/>
      <c r="GV463" s="425"/>
      <c r="GW463" s="425"/>
      <c r="GX463" s="425"/>
      <c r="GY463" s="425"/>
      <c r="GZ463" s="425"/>
      <c r="HA463" s="425"/>
      <c r="HB463" s="425"/>
      <c r="HC463" s="425"/>
      <c r="HD463" s="425"/>
      <c r="HE463" s="425"/>
      <c r="HF463" s="425"/>
      <c r="HG463" s="425"/>
      <c r="HH463" s="425"/>
      <c r="HI463" s="425"/>
      <c r="HJ463" s="425"/>
      <c r="HK463" s="425"/>
      <c r="HL463" s="425"/>
      <c r="HM463" s="425"/>
      <c r="HN463" s="425"/>
      <c r="HO463" s="425"/>
      <c r="HP463" s="425"/>
      <c r="HQ463" s="425"/>
      <c r="HR463" s="425"/>
      <c r="HS463" s="425"/>
      <c r="HT463" s="425"/>
      <c r="HU463" s="425"/>
      <c r="HV463" s="425"/>
      <c r="HW463" s="425"/>
      <c r="HX463" s="425"/>
      <c r="HY463" s="425"/>
      <c r="HZ463" s="425"/>
      <c r="IA463" s="425"/>
      <c r="IB463" s="425"/>
      <c r="IC463" s="425"/>
      <c r="ID463" s="425"/>
      <c r="IE463" s="425"/>
      <c r="IF463" s="425"/>
      <c r="IG463" s="425"/>
      <c r="IH463" s="425"/>
      <c r="II463" s="425"/>
      <c r="IJ463" s="425"/>
      <c r="IK463" s="425"/>
      <c r="IL463" s="425"/>
      <c r="IM463" s="425"/>
      <c r="IN463" s="425"/>
      <c r="IO463" s="425"/>
      <c r="IP463" s="425"/>
      <c r="IQ463" s="425"/>
      <c r="IR463" s="425"/>
      <c r="IS463" s="425"/>
      <c r="IT463" s="425"/>
      <c r="IU463" s="425"/>
      <c r="IV463" s="425"/>
    </row>
    <row r="464" s="428" customFormat="1" ht="27.6" customHeight="1" spans="2:256">
      <c r="B464" s="465"/>
      <c r="GH464" s="425"/>
      <c r="GI464" s="425"/>
      <c r="GJ464" s="425"/>
      <c r="GK464" s="425"/>
      <c r="GL464" s="425"/>
      <c r="GM464" s="425"/>
      <c r="GN464" s="425"/>
      <c r="GO464" s="425"/>
      <c r="GP464" s="425"/>
      <c r="GQ464" s="425"/>
      <c r="GR464" s="425"/>
      <c r="GS464" s="425"/>
      <c r="GT464" s="425"/>
      <c r="GU464" s="425"/>
      <c r="GV464" s="425"/>
      <c r="GW464" s="425"/>
      <c r="GX464" s="425"/>
      <c r="GY464" s="425"/>
      <c r="GZ464" s="425"/>
      <c r="HA464" s="425"/>
      <c r="HB464" s="425"/>
      <c r="HC464" s="425"/>
      <c r="HD464" s="425"/>
      <c r="HE464" s="425"/>
      <c r="HF464" s="425"/>
      <c r="HG464" s="425"/>
      <c r="HH464" s="425"/>
      <c r="HI464" s="425"/>
      <c r="HJ464" s="425"/>
      <c r="HK464" s="425"/>
      <c r="HL464" s="425"/>
      <c r="HM464" s="425"/>
      <c r="HN464" s="425"/>
      <c r="HO464" s="425"/>
      <c r="HP464" s="425"/>
      <c r="HQ464" s="425"/>
      <c r="HR464" s="425"/>
      <c r="HS464" s="425"/>
      <c r="HT464" s="425"/>
      <c r="HU464" s="425"/>
      <c r="HV464" s="425"/>
      <c r="HW464" s="425"/>
      <c r="HX464" s="425"/>
      <c r="HY464" s="425"/>
      <c r="HZ464" s="425"/>
      <c r="IA464" s="425"/>
      <c r="IB464" s="425"/>
      <c r="IC464" s="425"/>
      <c r="ID464" s="425"/>
      <c r="IE464" s="425"/>
      <c r="IF464" s="425"/>
      <c r="IG464" s="425"/>
      <c r="IH464" s="425"/>
      <c r="II464" s="425"/>
      <c r="IJ464" s="425"/>
      <c r="IK464" s="425"/>
      <c r="IL464" s="425"/>
      <c r="IM464" s="425"/>
      <c r="IN464" s="425"/>
      <c r="IO464" s="425"/>
      <c r="IP464" s="425"/>
      <c r="IQ464" s="425"/>
      <c r="IR464" s="425"/>
      <c r="IS464" s="425"/>
      <c r="IT464" s="425"/>
      <c r="IU464" s="425"/>
      <c r="IV464" s="425"/>
    </row>
    <row r="465" s="428" customFormat="1" ht="27.6" customHeight="1" spans="2:256">
      <c r="B465" s="465"/>
      <c r="GH465" s="425"/>
      <c r="GI465" s="425"/>
      <c r="GJ465" s="425"/>
      <c r="GK465" s="425"/>
      <c r="GL465" s="425"/>
      <c r="GM465" s="425"/>
      <c r="GN465" s="425"/>
      <c r="GO465" s="425"/>
      <c r="GP465" s="425"/>
      <c r="GQ465" s="425"/>
      <c r="GR465" s="425"/>
      <c r="GS465" s="425"/>
      <c r="GT465" s="425"/>
      <c r="GU465" s="425"/>
      <c r="GV465" s="425"/>
      <c r="GW465" s="425"/>
      <c r="GX465" s="425"/>
      <c r="GY465" s="425"/>
      <c r="GZ465" s="425"/>
      <c r="HA465" s="425"/>
      <c r="HB465" s="425"/>
      <c r="HC465" s="425"/>
      <c r="HD465" s="425"/>
      <c r="HE465" s="425"/>
      <c r="HF465" s="425"/>
      <c r="HG465" s="425"/>
      <c r="HH465" s="425"/>
      <c r="HI465" s="425"/>
      <c r="HJ465" s="425"/>
      <c r="HK465" s="425"/>
      <c r="HL465" s="425"/>
      <c r="HM465" s="425"/>
      <c r="HN465" s="425"/>
      <c r="HO465" s="425"/>
      <c r="HP465" s="425"/>
      <c r="HQ465" s="425"/>
      <c r="HR465" s="425"/>
      <c r="HS465" s="425"/>
      <c r="HT465" s="425"/>
      <c r="HU465" s="425"/>
      <c r="HV465" s="425"/>
      <c r="HW465" s="425"/>
      <c r="HX465" s="425"/>
      <c r="HY465" s="425"/>
      <c r="HZ465" s="425"/>
      <c r="IA465" s="425"/>
      <c r="IB465" s="425"/>
      <c r="IC465" s="425"/>
      <c r="ID465" s="425"/>
      <c r="IE465" s="425"/>
      <c r="IF465" s="425"/>
      <c r="IG465" s="425"/>
      <c r="IH465" s="425"/>
      <c r="II465" s="425"/>
      <c r="IJ465" s="425"/>
      <c r="IK465" s="425"/>
      <c r="IL465" s="425"/>
      <c r="IM465" s="425"/>
      <c r="IN465" s="425"/>
      <c r="IO465" s="425"/>
      <c r="IP465" s="425"/>
      <c r="IQ465" s="425"/>
      <c r="IR465" s="425"/>
      <c r="IS465" s="425"/>
      <c r="IT465" s="425"/>
      <c r="IU465" s="425"/>
      <c r="IV465" s="425"/>
    </row>
    <row r="466" s="428" customFormat="1" ht="27.6" customHeight="1" spans="2:256">
      <c r="B466" s="465"/>
      <c r="GH466" s="425"/>
      <c r="GI466" s="425"/>
      <c r="GJ466" s="425"/>
      <c r="GK466" s="425"/>
      <c r="GL466" s="425"/>
      <c r="GM466" s="425"/>
      <c r="GN466" s="425"/>
      <c r="GO466" s="425"/>
      <c r="GP466" s="425"/>
      <c r="GQ466" s="425"/>
      <c r="GR466" s="425"/>
      <c r="GS466" s="425"/>
      <c r="GT466" s="425"/>
      <c r="GU466" s="425"/>
      <c r="GV466" s="425"/>
      <c r="GW466" s="425"/>
      <c r="GX466" s="425"/>
      <c r="GY466" s="425"/>
      <c r="GZ466" s="425"/>
      <c r="HA466" s="425"/>
      <c r="HB466" s="425"/>
      <c r="HC466" s="425"/>
      <c r="HD466" s="425"/>
      <c r="HE466" s="425"/>
      <c r="HF466" s="425"/>
      <c r="HG466" s="425"/>
      <c r="HH466" s="425"/>
      <c r="HI466" s="425"/>
      <c r="HJ466" s="425"/>
      <c r="HK466" s="425"/>
      <c r="HL466" s="425"/>
      <c r="HM466" s="425"/>
      <c r="HN466" s="425"/>
      <c r="HO466" s="425"/>
      <c r="HP466" s="425"/>
      <c r="HQ466" s="425"/>
      <c r="HR466" s="425"/>
      <c r="HS466" s="425"/>
      <c r="HT466" s="425"/>
      <c r="HU466" s="425"/>
      <c r="HV466" s="425"/>
      <c r="HW466" s="425"/>
      <c r="HX466" s="425"/>
      <c r="HY466" s="425"/>
      <c r="HZ466" s="425"/>
      <c r="IA466" s="425"/>
      <c r="IB466" s="425"/>
      <c r="IC466" s="425"/>
      <c r="ID466" s="425"/>
      <c r="IE466" s="425"/>
      <c r="IF466" s="425"/>
      <c r="IG466" s="425"/>
      <c r="IH466" s="425"/>
      <c r="II466" s="425"/>
      <c r="IJ466" s="425"/>
      <c r="IK466" s="425"/>
      <c r="IL466" s="425"/>
      <c r="IM466" s="425"/>
      <c r="IN466" s="425"/>
      <c r="IO466" s="425"/>
      <c r="IP466" s="425"/>
      <c r="IQ466" s="425"/>
      <c r="IR466" s="425"/>
      <c r="IS466" s="425"/>
      <c r="IT466" s="425"/>
      <c r="IU466" s="425"/>
      <c r="IV466" s="425"/>
    </row>
    <row r="467" s="428" customFormat="1" ht="27.6" customHeight="1" spans="2:256">
      <c r="B467" s="465"/>
      <c r="GH467" s="425"/>
      <c r="GI467" s="425"/>
      <c r="GJ467" s="425"/>
      <c r="GK467" s="425"/>
      <c r="GL467" s="425"/>
      <c r="GM467" s="425"/>
      <c r="GN467" s="425"/>
      <c r="GO467" s="425"/>
      <c r="GP467" s="425"/>
      <c r="GQ467" s="425"/>
      <c r="GR467" s="425"/>
      <c r="GS467" s="425"/>
      <c r="GT467" s="425"/>
      <c r="GU467" s="425"/>
      <c r="GV467" s="425"/>
      <c r="GW467" s="425"/>
      <c r="GX467" s="425"/>
      <c r="GY467" s="425"/>
      <c r="GZ467" s="425"/>
      <c r="HA467" s="425"/>
      <c r="HB467" s="425"/>
      <c r="HC467" s="425"/>
      <c r="HD467" s="425"/>
      <c r="HE467" s="425"/>
      <c r="HF467" s="425"/>
      <c r="HG467" s="425"/>
      <c r="HH467" s="425"/>
      <c r="HI467" s="425"/>
      <c r="HJ467" s="425"/>
      <c r="HK467" s="425"/>
      <c r="HL467" s="425"/>
      <c r="HM467" s="425"/>
      <c r="HN467" s="425"/>
      <c r="HO467" s="425"/>
      <c r="HP467" s="425"/>
      <c r="HQ467" s="425"/>
      <c r="HR467" s="425"/>
      <c r="HS467" s="425"/>
      <c r="HT467" s="425"/>
      <c r="HU467" s="425"/>
      <c r="HV467" s="425"/>
      <c r="HW467" s="425"/>
      <c r="HX467" s="425"/>
      <c r="HY467" s="425"/>
      <c r="HZ467" s="425"/>
      <c r="IA467" s="425"/>
      <c r="IB467" s="425"/>
      <c r="IC467" s="425"/>
      <c r="ID467" s="425"/>
      <c r="IE467" s="425"/>
      <c r="IF467" s="425"/>
      <c r="IG467" s="425"/>
      <c r="IH467" s="425"/>
      <c r="II467" s="425"/>
      <c r="IJ467" s="425"/>
      <c r="IK467" s="425"/>
      <c r="IL467" s="425"/>
      <c r="IM467" s="425"/>
      <c r="IN467" s="425"/>
      <c r="IO467" s="425"/>
      <c r="IP467" s="425"/>
      <c r="IQ467" s="425"/>
      <c r="IR467" s="425"/>
      <c r="IS467" s="425"/>
      <c r="IT467" s="425"/>
      <c r="IU467" s="425"/>
      <c r="IV467" s="425"/>
    </row>
    <row r="468" s="428" customFormat="1" ht="27.6" customHeight="1" spans="2:256">
      <c r="B468" s="465"/>
      <c r="GH468" s="425"/>
      <c r="GI468" s="425"/>
      <c r="GJ468" s="425"/>
      <c r="GK468" s="425"/>
      <c r="GL468" s="425"/>
      <c r="GM468" s="425"/>
      <c r="GN468" s="425"/>
      <c r="GO468" s="425"/>
      <c r="GP468" s="425"/>
      <c r="GQ468" s="425"/>
      <c r="GR468" s="425"/>
      <c r="GS468" s="425"/>
      <c r="GT468" s="425"/>
      <c r="GU468" s="425"/>
      <c r="GV468" s="425"/>
      <c r="GW468" s="425"/>
      <c r="GX468" s="425"/>
      <c r="GY468" s="425"/>
      <c r="GZ468" s="425"/>
      <c r="HA468" s="425"/>
      <c r="HB468" s="425"/>
      <c r="HC468" s="425"/>
      <c r="HD468" s="425"/>
      <c r="HE468" s="425"/>
      <c r="HF468" s="425"/>
      <c r="HG468" s="425"/>
      <c r="HH468" s="425"/>
      <c r="HI468" s="425"/>
      <c r="HJ468" s="425"/>
      <c r="HK468" s="425"/>
      <c r="HL468" s="425"/>
      <c r="HM468" s="425"/>
      <c r="HN468" s="425"/>
      <c r="HO468" s="425"/>
      <c r="HP468" s="425"/>
      <c r="HQ468" s="425"/>
      <c r="HR468" s="425"/>
      <c r="HS468" s="425"/>
      <c r="HT468" s="425"/>
      <c r="HU468" s="425"/>
      <c r="HV468" s="425"/>
      <c r="HW468" s="425"/>
      <c r="HX468" s="425"/>
      <c r="HY468" s="425"/>
      <c r="HZ468" s="425"/>
      <c r="IA468" s="425"/>
      <c r="IB468" s="425"/>
      <c r="IC468" s="425"/>
      <c r="ID468" s="425"/>
      <c r="IE468" s="425"/>
      <c r="IF468" s="425"/>
      <c r="IG468" s="425"/>
      <c r="IH468" s="425"/>
      <c r="II468" s="425"/>
      <c r="IJ468" s="425"/>
      <c r="IK468" s="425"/>
      <c r="IL468" s="425"/>
      <c r="IM468" s="425"/>
      <c r="IN468" s="425"/>
      <c r="IO468" s="425"/>
      <c r="IP468" s="425"/>
      <c r="IQ468" s="425"/>
      <c r="IR468" s="425"/>
      <c r="IS468" s="425"/>
      <c r="IT468" s="425"/>
      <c r="IU468" s="425"/>
      <c r="IV468" s="425"/>
    </row>
    <row r="469" s="428" customFormat="1" ht="27.6" customHeight="1" spans="2:256">
      <c r="B469" s="465"/>
      <c r="GH469" s="425"/>
      <c r="GI469" s="425"/>
      <c r="GJ469" s="425"/>
      <c r="GK469" s="425"/>
      <c r="GL469" s="425"/>
      <c r="GM469" s="425"/>
      <c r="GN469" s="425"/>
      <c r="GO469" s="425"/>
      <c r="GP469" s="425"/>
      <c r="GQ469" s="425"/>
      <c r="GR469" s="425"/>
      <c r="GS469" s="425"/>
      <c r="GT469" s="425"/>
      <c r="GU469" s="425"/>
      <c r="GV469" s="425"/>
      <c r="GW469" s="425"/>
      <c r="GX469" s="425"/>
      <c r="GY469" s="425"/>
      <c r="GZ469" s="425"/>
      <c r="HA469" s="425"/>
      <c r="HB469" s="425"/>
      <c r="HC469" s="425"/>
      <c r="HD469" s="425"/>
      <c r="HE469" s="425"/>
      <c r="HF469" s="425"/>
      <c r="HG469" s="425"/>
      <c r="HH469" s="425"/>
      <c r="HI469" s="425"/>
      <c r="HJ469" s="425"/>
      <c r="HK469" s="425"/>
      <c r="HL469" s="425"/>
      <c r="HM469" s="425"/>
      <c r="HN469" s="425"/>
      <c r="HO469" s="425"/>
      <c r="HP469" s="425"/>
      <c r="HQ469" s="425"/>
      <c r="HR469" s="425"/>
      <c r="HS469" s="425"/>
      <c r="HT469" s="425"/>
      <c r="HU469" s="425"/>
      <c r="HV469" s="425"/>
      <c r="HW469" s="425"/>
      <c r="HX469" s="425"/>
      <c r="HY469" s="425"/>
      <c r="HZ469" s="425"/>
      <c r="IA469" s="425"/>
      <c r="IB469" s="425"/>
      <c r="IC469" s="425"/>
      <c r="ID469" s="425"/>
      <c r="IE469" s="425"/>
      <c r="IF469" s="425"/>
      <c r="IG469" s="425"/>
      <c r="IH469" s="425"/>
      <c r="II469" s="425"/>
      <c r="IJ469" s="425"/>
      <c r="IK469" s="425"/>
      <c r="IL469" s="425"/>
      <c r="IM469" s="425"/>
      <c r="IN469" s="425"/>
      <c r="IO469" s="425"/>
      <c r="IP469" s="425"/>
      <c r="IQ469" s="425"/>
      <c r="IR469" s="425"/>
      <c r="IS469" s="425"/>
      <c r="IT469" s="425"/>
      <c r="IU469" s="425"/>
      <c r="IV469" s="425"/>
    </row>
    <row r="470" s="428" customFormat="1" ht="27.6" customHeight="1" spans="2:256">
      <c r="B470" s="465"/>
      <c r="GH470" s="425"/>
      <c r="GI470" s="425"/>
      <c r="GJ470" s="425"/>
      <c r="GK470" s="425"/>
      <c r="GL470" s="425"/>
      <c r="GM470" s="425"/>
      <c r="GN470" s="425"/>
      <c r="GO470" s="425"/>
      <c r="GP470" s="425"/>
      <c r="GQ470" s="425"/>
      <c r="GR470" s="425"/>
      <c r="GS470" s="425"/>
      <c r="GT470" s="425"/>
      <c r="GU470" s="425"/>
      <c r="GV470" s="425"/>
      <c r="GW470" s="425"/>
      <c r="GX470" s="425"/>
      <c r="GY470" s="425"/>
      <c r="GZ470" s="425"/>
      <c r="HA470" s="425"/>
      <c r="HB470" s="425"/>
      <c r="HC470" s="425"/>
      <c r="HD470" s="425"/>
      <c r="HE470" s="425"/>
      <c r="HF470" s="425"/>
      <c r="HG470" s="425"/>
      <c r="HH470" s="425"/>
      <c r="HI470" s="425"/>
      <c r="HJ470" s="425"/>
      <c r="HK470" s="425"/>
      <c r="HL470" s="425"/>
      <c r="HM470" s="425"/>
      <c r="HN470" s="425"/>
      <c r="HO470" s="425"/>
      <c r="HP470" s="425"/>
      <c r="HQ470" s="425"/>
      <c r="HR470" s="425"/>
      <c r="HS470" s="425"/>
      <c r="HT470" s="425"/>
      <c r="HU470" s="425"/>
      <c r="HV470" s="425"/>
      <c r="HW470" s="425"/>
      <c r="HX470" s="425"/>
      <c r="HY470" s="425"/>
      <c r="HZ470" s="425"/>
      <c r="IA470" s="425"/>
      <c r="IB470" s="425"/>
      <c r="IC470" s="425"/>
      <c r="ID470" s="425"/>
      <c r="IE470" s="425"/>
      <c r="IF470" s="425"/>
      <c r="IG470" s="425"/>
      <c r="IH470" s="425"/>
      <c r="II470" s="425"/>
      <c r="IJ470" s="425"/>
      <c r="IK470" s="425"/>
      <c r="IL470" s="425"/>
      <c r="IM470" s="425"/>
      <c r="IN470" s="425"/>
      <c r="IO470" s="425"/>
      <c r="IP470" s="425"/>
      <c r="IQ470" s="425"/>
      <c r="IR470" s="425"/>
      <c r="IS470" s="425"/>
      <c r="IT470" s="425"/>
      <c r="IU470" s="425"/>
      <c r="IV470" s="425"/>
    </row>
    <row r="471" s="428" customFormat="1" ht="27.6" customHeight="1" spans="2:256">
      <c r="B471" s="465"/>
      <c r="GH471" s="425"/>
      <c r="GI471" s="425"/>
      <c r="GJ471" s="425"/>
      <c r="GK471" s="425"/>
      <c r="GL471" s="425"/>
      <c r="GM471" s="425"/>
      <c r="GN471" s="425"/>
      <c r="GO471" s="425"/>
      <c r="GP471" s="425"/>
      <c r="GQ471" s="425"/>
      <c r="GR471" s="425"/>
      <c r="GS471" s="425"/>
      <c r="GT471" s="425"/>
      <c r="GU471" s="425"/>
      <c r="GV471" s="425"/>
      <c r="GW471" s="425"/>
      <c r="GX471" s="425"/>
      <c r="GY471" s="425"/>
      <c r="GZ471" s="425"/>
      <c r="HA471" s="425"/>
      <c r="HB471" s="425"/>
      <c r="HC471" s="425"/>
      <c r="HD471" s="425"/>
      <c r="HE471" s="425"/>
      <c r="HF471" s="425"/>
      <c r="HG471" s="425"/>
      <c r="HH471" s="425"/>
      <c r="HI471" s="425"/>
      <c r="HJ471" s="425"/>
      <c r="HK471" s="425"/>
      <c r="HL471" s="425"/>
      <c r="HM471" s="425"/>
      <c r="HN471" s="425"/>
      <c r="HO471" s="425"/>
      <c r="HP471" s="425"/>
      <c r="HQ471" s="425"/>
      <c r="HR471" s="425"/>
      <c r="HS471" s="425"/>
      <c r="HT471" s="425"/>
      <c r="HU471" s="425"/>
      <c r="HV471" s="425"/>
      <c r="HW471" s="425"/>
      <c r="HX471" s="425"/>
      <c r="HY471" s="425"/>
      <c r="HZ471" s="425"/>
      <c r="IA471" s="425"/>
      <c r="IB471" s="425"/>
      <c r="IC471" s="425"/>
      <c r="ID471" s="425"/>
      <c r="IE471" s="425"/>
      <c r="IF471" s="425"/>
      <c r="IG471" s="425"/>
      <c r="IH471" s="425"/>
      <c r="II471" s="425"/>
      <c r="IJ471" s="425"/>
      <c r="IK471" s="425"/>
      <c r="IL471" s="425"/>
      <c r="IM471" s="425"/>
      <c r="IN471" s="425"/>
      <c r="IO471" s="425"/>
      <c r="IP471" s="425"/>
      <c r="IQ471" s="425"/>
      <c r="IR471" s="425"/>
      <c r="IS471" s="425"/>
      <c r="IT471" s="425"/>
      <c r="IU471" s="425"/>
      <c r="IV471" s="425"/>
    </row>
    <row r="472" s="428" customFormat="1" ht="27.6" customHeight="1" spans="2:256">
      <c r="B472" s="465"/>
      <c r="GH472" s="425"/>
      <c r="GI472" s="425"/>
      <c r="GJ472" s="425"/>
      <c r="GK472" s="425"/>
      <c r="GL472" s="425"/>
      <c r="GM472" s="425"/>
      <c r="GN472" s="425"/>
      <c r="GO472" s="425"/>
      <c r="GP472" s="425"/>
      <c r="GQ472" s="425"/>
      <c r="GR472" s="425"/>
      <c r="GS472" s="425"/>
      <c r="GT472" s="425"/>
      <c r="GU472" s="425"/>
      <c r="GV472" s="425"/>
      <c r="GW472" s="425"/>
      <c r="GX472" s="425"/>
      <c r="GY472" s="425"/>
      <c r="GZ472" s="425"/>
      <c r="HA472" s="425"/>
      <c r="HB472" s="425"/>
      <c r="HC472" s="425"/>
      <c r="HD472" s="425"/>
      <c r="HE472" s="425"/>
      <c r="HF472" s="425"/>
      <c r="HG472" s="425"/>
      <c r="HH472" s="425"/>
      <c r="HI472" s="425"/>
      <c r="HJ472" s="425"/>
      <c r="HK472" s="425"/>
      <c r="HL472" s="425"/>
      <c r="HM472" s="425"/>
      <c r="HN472" s="425"/>
      <c r="HO472" s="425"/>
      <c r="HP472" s="425"/>
      <c r="HQ472" s="425"/>
      <c r="HR472" s="425"/>
      <c r="HS472" s="425"/>
      <c r="HT472" s="425"/>
      <c r="HU472" s="425"/>
      <c r="HV472" s="425"/>
      <c r="HW472" s="425"/>
      <c r="HX472" s="425"/>
      <c r="HY472" s="425"/>
      <c r="HZ472" s="425"/>
      <c r="IA472" s="425"/>
      <c r="IB472" s="425"/>
      <c r="IC472" s="425"/>
      <c r="ID472" s="425"/>
      <c r="IE472" s="425"/>
      <c r="IF472" s="425"/>
      <c r="IG472" s="425"/>
      <c r="IH472" s="425"/>
      <c r="II472" s="425"/>
      <c r="IJ472" s="425"/>
      <c r="IK472" s="425"/>
      <c r="IL472" s="425"/>
      <c r="IM472" s="425"/>
      <c r="IN472" s="425"/>
      <c r="IO472" s="425"/>
      <c r="IP472" s="425"/>
      <c r="IQ472" s="425"/>
      <c r="IR472" s="425"/>
      <c r="IS472" s="425"/>
      <c r="IT472" s="425"/>
      <c r="IU472" s="425"/>
      <c r="IV472" s="425"/>
    </row>
    <row r="473" s="428" customFormat="1" ht="27.6" customHeight="1" spans="2:256">
      <c r="B473" s="465"/>
      <c r="GH473" s="425"/>
      <c r="GI473" s="425"/>
      <c r="GJ473" s="425"/>
      <c r="GK473" s="425"/>
      <c r="GL473" s="425"/>
      <c r="GM473" s="425"/>
      <c r="GN473" s="425"/>
      <c r="GO473" s="425"/>
      <c r="GP473" s="425"/>
      <c r="GQ473" s="425"/>
      <c r="GR473" s="425"/>
      <c r="GS473" s="425"/>
      <c r="GT473" s="425"/>
      <c r="GU473" s="425"/>
      <c r="GV473" s="425"/>
      <c r="GW473" s="425"/>
      <c r="GX473" s="425"/>
      <c r="GY473" s="425"/>
      <c r="GZ473" s="425"/>
      <c r="HA473" s="425"/>
      <c r="HB473" s="425"/>
      <c r="HC473" s="425"/>
      <c r="HD473" s="425"/>
      <c r="HE473" s="425"/>
      <c r="HF473" s="425"/>
      <c r="HG473" s="425"/>
      <c r="HH473" s="425"/>
      <c r="HI473" s="425"/>
      <c r="HJ473" s="425"/>
      <c r="HK473" s="425"/>
      <c r="HL473" s="425"/>
      <c r="HM473" s="425"/>
      <c r="HN473" s="425"/>
      <c r="HO473" s="425"/>
      <c r="HP473" s="425"/>
      <c r="HQ473" s="425"/>
      <c r="HR473" s="425"/>
      <c r="HS473" s="425"/>
      <c r="HT473" s="425"/>
      <c r="HU473" s="425"/>
      <c r="HV473" s="425"/>
      <c r="HW473" s="425"/>
      <c r="HX473" s="425"/>
      <c r="HY473" s="425"/>
      <c r="HZ473" s="425"/>
      <c r="IA473" s="425"/>
      <c r="IB473" s="425"/>
      <c r="IC473" s="425"/>
      <c r="ID473" s="425"/>
      <c r="IE473" s="425"/>
      <c r="IF473" s="425"/>
      <c r="IG473" s="425"/>
      <c r="IH473" s="425"/>
      <c r="II473" s="425"/>
      <c r="IJ473" s="425"/>
      <c r="IK473" s="425"/>
      <c r="IL473" s="425"/>
      <c r="IM473" s="425"/>
      <c r="IN473" s="425"/>
      <c r="IO473" s="425"/>
      <c r="IP473" s="425"/>
      <c r="IQ473" s="425"/>
      <c r="IR473" s="425"/>
      <c r="IS473" s="425"/>
      <c r="IT473" s="425"/>
      <c r="IU473" s="425"/>
      <c r="IV473" s="425"/>
    </row>
    <row r="474" s="428" customFormat="1" ht="27.6" customHeight="1" spans="2:256">
      <c r="B474" s="465"/>
      <c r="GH474" s="425"/>
      <c r="GI474" s="425"/>
      <c r="GJ474" s="425"/>
      <c r="GK474" s="425"/>
      <c r="GL474" s="425"/>
      <c r="GM474" s="425"/>
      <c r="GN474" s="425"/>
      <c r="GO474" s="425"/>
      <c r="GP474" s="425"/>
      <c r="GQ474" s="425"/>
      <c r="GR474" s="425"/>
      <c r="GS474" s="425"/>
      <c r="GT474" s="425"/>
      <c r="GU474" s="425"/>
      <c r="GV474" s="425"/>
      <c r="GW474" s="425"/>
      <c r="GX474" s="425"/>
      <c r="GY474" s="425"/>
      <c r="GZ474" s="425"/>
      <c r="HA474" s="425"/>
      <c r="HB474" s="425"/>
      <c r="HC474" s="425"/>
      <c r="HD474" s="425"/>
      <c r="HE474" s="425"/>
      <c r="HF474" s="425"/>
      <c r="HG474" s="425"/>
      <c r="HH474" s="425"/>
      <c r="HI474" s="425"/>
      <c r="HJ474" s="425"/>
      <c r="HK474" s="425"/>
      <c r="HL474" s="425"/>
      <c r="HM474" s="425"/>
      <c r="HN474" s="425"/>
      <c r="HO474" s="425"/>
      <c r="HP474" s="425"/>
      <c r="HQ474" s="425"/>
      <c r="HR474" s="425"/>
      <c r="HS474" s="425"/>
      <c r="HT474" s="425"/>
      <c r="HU474" s="425"/>
      <c r="HV474" s="425"/>
      <c r="HW474" s="425"/>
      <c r="HX474" s="425"/>
      <c r="HY474" s="425"/>
      <c r="HZ474" s="425"/>
      <c r="IA474" s="425"/>
      <c r="IB474" s="425"/>
      <c r="IC474" s="425"/>
      <c r="ID474" s="425"/>
      <c r="IE474" s="425"/>
      <c r="IF474" s="425"/>
      <c r="IG474" s="425"/>
      <c r="IH474" s="425"/>
      <c r="II474" s="425"/>
      <c r="IJ474" s="425"/>
      <c r="IK474" s="425"/>
      <c r="IL474" s="425"/>
      <c r="IM474" s="425"/>
      <c r="IN474" s="425"/>
      <c r="IO474" s="425"/>
      <c r="IP474" s="425"/>
      <c r="IQ474" s="425"/>
      <c r="IR474" s="425"/>
      <c r="IS474" s="425"/>
      <c r="IT474" s="425"/>
      <c r="IU474" s="425"/>
      <c r="IV474" s="425"/>
    </row>
    <row r="475" s="428" customFormat="1" ht="27.6" customHeight="1" spans="2:256">
      <c r="B475" s="465"/>
      <c r="GH475" s="425"/>
      <c r="GI475" s="425"/>
      <c r="GJ475" s="425"/>
      <c r="GK475" s="425"/>
      <c r="GL475" s="425"/>
      <c r="GM475" s="425"/>
      <c r="GN475" s="425"/>
      <c r="GO475" s="425"/>
      <c r="GP475" s="425"/>
      <c r="GQ475" s="425"/>
      <c r="GR475" s="425"/>
      <c r="GS475" s="425"/>
      <c r="GT475" s="425"/>
      <c r="GU475" s="425"/>
      <c r="GV475" s="425"/>
      <c r="GW475" s="425"/>
      <c r="GX475" s="425"/>
      <c r="GY475" s="425"/>
      <c r="GZ475" s="425"/>
      <c r="HA475" s="425"/>
      <c r="HB475" s="425"/>
      <c r="HC475" s="425"/>
      <c r="HD475" s="425"/>
      <c r="HE475" s="425"/>
      <c r="HF475" s="425"/>
      <c r="HG475" s="425"/>
      <c r="HH475" s="425"/>
      <c r="HI475" s="425"/>
      <c r="HJ475" s="425"/>
      <c r="HK475" s="425"/>
      <c r="HL475" s="425"/>
      <c r="HM475" s="425"/>
      <c r="HN475" s="425"/>
      <c r="HO475" s="425"/>
      <c r="HP475" s="425"/>
      <c r="HQ475" s="425"/>
      <c r="HR475" s="425"/>
      <c r="HS475" s="425"/>
      <c r="HT475" s="425"/>
      <c r="HU475" s="425"/>
      <c r="HV475" s="425"/>
      <c r="HW475" s="425"/>
      <c r="HX475" s="425"/>
      <c r="HY475" s="425"/>
      <c r="HZ475" s="425"/>
      <c r="IA475" s="425"/>
      <c r="IB475" s="425"/>
      <c r="IC475" s="425"/>
      <c r="ID475" s="425"/>
      <c r="IE475" s="425"/>
      <c r="IF475" s="425"/>
      <c r="IG475" s="425"/>
      <c r="IH475" s="425"/>
      <c r="II475" s="425"/>
      <c r="IJ475" s="425"/>
      <c r="IK475" s="425"/>
      <c r="IL475" s="425"/>
      <c r="IM475" s="425"/>
      <c r="IN475" s="425"/>
      <c r="IO475" s="425"/>
      <c r="IP475" s="425"/>
      <c r="IQ475" s="425"/>
      <c r="IR475" s="425"/>
      <c r="IS475" s="425"/>
      <c r="IT475" s="425"/>
      <c r="IU475" s="425"/>
      <c r="IV475" s="425"/>
    </row>
    <row r="476" s="428" customFormat="1" ht="27.6" customHeight="1" spans="2:256">
      <c r="B476" s="465"/>
      <c r="GH476" s="425"/>
      <c r="GI476" s="425"/>
      <c r="GJ476" s="425"/>
      <c r="GK476" s="425"/>
      <c r="GL476" s="425"/>
      <c r="GM476" s="425"/>
      <c r="GN476" s="425"/>
      <c r="GO476" s="425"/>
      <c r="GP476" s="425"/>
      <c r="GQ476" s="425"/>
      <c r="GR476" s="425"/>
      <c r="GS476" s="425"/>
      <c r="GT476" s="425"/>
      <c r="GU476" s="425"/>
      <c r="GV476" s="425"/>
      <c r="GW476" s="425"/>
      <c r="GX476" s="425"/>
      <c r="GY476" s="425"/>
      <c r="GZ476" s="425"/>
      <c r="HA476" s="425"/>
      <c r="HB476" s="425"/>
      <c r="HC476" s="425"/>
      <c r="HD476" s="425"/>
      <c r="HE476" s="425"/>
      <c r="HF476" s="425"/>
      <c r="HG476" s="425"/>
      <c r="HH476" s="425"/>
      <c r="HI476" s="425"/>
      <c r="HJ476" s="425"/>
      <c r="HK476" s="425"/>
      <c r="HL476" s="425"/>
      <c r="HM476" s="425"/>
      <c r="HN476" s="425"/>
      <c r="HO476" s="425"/>
      <c r="HP476" s="425"/>
      <c r="HQ476" s="425"/>
      <c r="HR476" s="425"/>
      <c r="HS476" s="425"/>
      <c r="HT476" s="425"/>
      <c r="HU476" s="425"/>
      <c r="HV476" s="425"/>
      <c r="HW476" s="425"/>
      <c r="HX476" s="425"/>
      <c r="HY476" s="425"/>
      <c r="HZ476" s="425"/>
      <c r="IA476" s="425"/>
      <c r="IB476" s="425"/>
      <c r="IC476" s="425"/>
      <c r="ID476" s="425"/>
      <c r="IE476" s="425"/>
      <c r="IF476" s="425"/>
      <c r="IG476" s="425"/>
      <c r="IH476" s="425"/>
      <c r="II476" s="425"/>
      <c r="IJ476" s="425"/>
      <c r="IK476" s="425"/>
      <c r="IL476" s="425"/>
      <c r="IM476" s="425"/>
      <c r="IN476" s="425"/>
      <c r="IO476" s="425"/>
      <c r="IP476" s="425"/>
      <c r="IQ476" s="425"/>
      <c r="IR476" s="425"/>
      <c r="IS476" s="425"/>
      <c r="IT476" s="425"/>
      <c r="IU476" s="425"/>
      <c r="IV476" s="425"/>
    </row>
    <row r="477" s="428" customFormat="1" ht="27.6" customHeight="1" spans="2:256">
      <c r="B477" s="465"/>
      <c r="GH477" s="425"/>
      <c r="GI477" s="425"/>
      <c r="GJ477" s="425"/>
      <c r="GK477" s="425"/>
      <c r="GL477" s="425"/>
      <c r="GM477" s="425"/>
      <c r="GN477" s="425"/>
      <c r="GO477" s="425"/>
      <c r="GP477" s="425"/>
      <c r="GQ477" s="425"/>
      <c r="GR477" s="425"/>
      <c r="GS477" s="425"/>
      <c r="GT477" s="425"/>
      <c r="GU477" s="425"/>
      <c r="GV477" s="425"/>
      <c r="GW477" s="425"/>
      <c r="GX477" s="425"/>
      <c r="GY477" s="425"/>
      <c r="GZ477" s="425"/>
      <c r="HA477" s="425"/>
      <c r="HB477" s="425"/>
      <c r="HC477" s="425"/>
      <c r="HD477" s="425"/>
      <c r="HE477" s="425"/>
      <c r="HF477" s="425"/>
      <c r="HG477" s="425"/>
      <c r="HH477" s="425"/>
      <c r="HI477" s="425"/>
      <c r="HJ477" s="425"/>
      <c r="HK477" s="425"/>
      <c r="HL477" s="425"/>
      <c r="HM477" s="425"/>
      <c r="HN477" s="425"/>
      <c r="HO477" s="425"/>
      <c r="HP477" s="425"/>
      <c r="HQ477" s="425"/>
      <c r="HR477" s="425"/>
      <c r="HS477" s="425"/>
      <c r="HT477" s="425"/>
      <c r="HU477" s="425"/>
      <c r="HV477" s="425"/>
      <c r="HW477" s="425"/>
      <c r="HX477" s="425"/>
      <c r="HY477" s="425"/>
      <c r="HZ477" s="425"/>
      <c r="IA477" s="425"/>
      <c r="IB477" s="425"/>
      <c r="IC477" s="425"/>
      <c r="ID477" s="425"/>
      <c r="IE477" s="425"/>
      <c r="IF477" s="425"/>
      <c r="IG477" s="425"/>
      <c r="IH477" s="425"/>
      <c r="II477" s="425"/>
      <c r="IJ477" s="425"/>
      <c r="IK477" s="425"/>
      <c r="IL477" s="425"/>
      <c r="IM477" s="425"/>
      <c r="IN477" s="425"/>
      <c r="IO477" s="425"/>
      <c r="IP477" s="425"/>
      <c r="IQ477" s="425"/>
      <c r="IR477" s="425"/>
      <c r="IS477" s="425"/>
      <c r="IT477" s="425"/>
      <c r="IU477" s="425"/>
      <c r="IV477" s="425"/>
    </row>
    <row r="478" s="428" customFormat="1" ht="27.6" customHeight="1" spans="2:256">
      <c r="B478" s="465"/>
      <c r="GH478" s="425"/>
      <c r="GI478" s="425"/>
      <c r="GJ478" s="425"/>
      <c r="GK478" s="425"/>
      <c r="GL478" s="425"/>
      <c r="GM478" s="425"/>
      <c r="GN478" s="425"/>
      <c r="GO478" s="425"/>
      <c r="GP478" s="425"/>
      <c r="GQ478" s="425"/>
      <c r="GR478" s="425"/>
      <c r="GS478" s="425"/>
      <c r="GT478" s="425"/>
      <c r="GU478" s="425"/>
      <c r="GV478" s="425"/>
      <c r="GW478" s="425"/>
      <c r="GX478" s="425"/>
      <c r="GY478" s="425"/>
      <c r="GZ478" s="425"/>
      <c r="HA478" s="425"/>
      <c r="HB478" s="425"/>
      <c r="HC478" s="425"/>
      <c r="HD478" s="425"/>
      <c r="HE478" s="425"/>
      <c r="HF478" s="425"/>
      <c r="HG478" s="425"/>
      <c r="HH478" s="425"/>
      <c r="HI478" s="425"/>
      <c r="HJ478" s="425"/>
      <c r="HK478" s="425"/>
      <c r="HL478" s="425"/>
      <c r="HM478" s="425"/>
      <c r="HN478" s="425"/>
      <c r="HO478" s="425"/>
      <c r="HP478" s="425"/>
      <c r="HQ478" s="425"/>
      <c r="HR478" s="425"/>
      <c r="HS478" s="425"/>
      <c r="HT478" s="425"/>
      <c r="HU478" s="425"/>
      <c r="HV478" s="425"/>
      <c r="HW478" s="425"/>
      <c r="HX478" s="425"/>
      <c r="HY478" s="425"/>
      <c r="HZ478" s="425"/>
      <c r="IA478" s="425"/>
      <c r="IB478" s="425"/>
      <c r="IC478" s="425"/>
      <c r="ID478" s="425"/>
      <c r="IE478" s="425"/>
      <c r="IF478" s="425"/>
      <c r="IG478" s="425"/>
      <c r="IH478" s="425"/>
      <c r="II478" s="425"/>
      <c r="IJ478" s="425"/>
      <c r="IK478" s="425"/>
      <c r="IL478" s="425"/>
      <c r="IM478" s="425"/>
      <c r="IN478" s="425"/>
      <c r="IO478" s="425"/>
      <c r="IP478" s="425"/>
      <c r="IQ478" s="425"/>
      <c r="IR478" s="425"/>
      <c r="IS478" s="425"/>
      <c r="IT478" s="425"/>
      <c r="IU478" s="425"/>
      <c r="IV478" s="425"/>
    </row>
    <row r="479" s="428" customFormat="1" ht="27.6" customHeight="1" spans="2:256">
      <c r="B479" s="465"/>
      <c r="GH479" s="425"/>
      <c r="GI479" s="425"/>
      <c r="GJ479" s="425"/>
      <c r="GK479" s="425"/>
      <c r="GL479" s="425"/>
      <c r="GM479" s="425"/>
      <c r="GN479" s="425"/>
      <c r="GO479" s="425"/>
      <c r="GP479" s="425"/>
      <c r="GQ479" s="425"/>
      <c r="GR479" s="425"/>
      <c r="GS479" s="425"/>
      <c r="GT479" s="425"/>
      <c r="GU479" s="425"/>
      <c r="GV479" s="425"/>
      <c r="GW479" s="425"/>
      <c r="GX479" s="425"/>
      <c r="GY479" s="425"/>
      <c r="GZ479" s="425"/>
      <c r="HA479" s="425"/>
      <c r="HB479" s="425"/>
      <c r="HC479" s="425"/>
      <c r="HD479" s="425"/>
      <c r="HE479" s="425"/>
      <c r="HF479" s="425"/>
      <c r="HG479" s="425"/>
      <c r="HH479" s="425"/>
      <c r="HI479" s="425"/>
      <c r="HJ479" s="425"/>
      <c r="HK479" s="425"/>
      <c r="HL479" s="425"/>
      <c r="HM479" s="425"/>
      <c r="HN479" s="425"/>
      <c r="HO479" s="425"/>
      <c r="HP479" s="425"/>
      <c r="HQ479" s="425"/>
      <c r="HR479" s="425"/>
      <c r="HS479" s="425"/>
      <c r="HT479" s="425"/>
      <c r="HU479" s="425"/>
      <c r="HV479" s="425"/>
      <c r="HW479" s="425"/>
      <c r="HX479" s="425"/>
      <c r="HY479" s="425"/>
      <c r="HZ479" s="425"/>
      <c r="IA479" s="425"/>
      <c r="IB479" s="425"/>
      <c r="IC479" s="425"/>
      <c r="ID479" s="425"/>
      <c r="IE479" s="425"/>
      <c r="IF479" s="425"/>
      <c r="IG479" s="425"/>
      <c r="IH479" s="425"/>
      <c r="II479" s="425"/>
      <c r="IJ479" s="425"/>
      <c r="IK479" s="425"/>
      <c r="IL479" s="425"/>
      <c r="IM479" s="425"/>
      <c r="IN479" s="425"/>
      <c r="IO479" s="425"/>
      <c r="IP479" s="425"/>
      <c r="IQ479" s="425"/>
      <c r="IR479" s="425"/>
      <c r="IS479" s="425"/>
      <c r="IT479" s="425"/>
      <c r="IU479" s="425"/>
      <c r="IV479" s="425"/>
    </row>
    <row r="480" s="428" customFormat="1" ht="27.6" customHeight="1" spans="2:256">
      <c r="B480" s="465"/>
      <c r="GH480" s="425"/>
      <c r="GI480" s="425"/>
      <c r="GJ480" s="425"/>
      <c r="GK480" s="425"/>
      <c r="GL480" s="425"/>
      <c r="GM480" s="425"/>
      <c r="GN480" s="425"/>
      <c r="GO480" s="425"/>
      <c r="GP480" s="425"/>
      <c r="GQ480" s="425"/>
      <c r="GR480" s="425"/>
      <c r="GS480" s="425"/>
      <c r="GT480" s="425"/>
      <c r="GU480" s="425"/>
      <c r="GV480" s="425"/>
      <c r="GW480" s="425"/>
      <c r="GX480" s="425"/>
      <c r="GY480" s="425"/>
      <c r="GZ480" s="425"/>
      <c r="HA480" s="425"/>
      <c r="HB480" s="425"/>
      <c r="HC480" s="425"/>
      <c r="HD480" s="425"/>
      <c r="HE480" s="425"/>
      <c r="HF480" s="425"/>
      <c r="HG480" s="425"/>
      <c r="HH480" s="425"/>
      <c r="HI480" s="425"/>
      <c r="HJ480" s="425"/>
      <c r="HK480" s="425"/>
      <c r="HL480" s="425"/>
      <c r="HM480" s="425"/>
      <c r="HN480" s="425"/>
      <c r="HO480" s="425"/>
      <c r="HP480" s="425"/>
      <c r="HQ480" s="425"/>
      <c r="HR480" s="425"/>
      <c r="HS480" s="425"/>
      <c r="HT480" s="425"/>
      <c r="HU480" s="425"/>
      <c r="HV480" s="425"/>
      <c r="HW480" s="425"/>
      <c r="HX480" s="425"/>
      <c r="HY480" s="425"/>
      <c r="HZ480" s="425"/>
      <c r="IA480" s="425"/>
      <c r="IB480" s="425"/>
      <c r="IC480" s="425"/>
      <c r="ID480" s="425"/>
      <c r="IE480" s="425"/>
      <c r="IF480" s="425"/>
      <c r="IG480" s="425"/>
      <c r="IH480" s="425"/>
      <c r="II480" s="425"/>
      <c r="IJ480" s="425"/>
      <c r="IK480" s="425"/>
      <c r="IL480" s="425"/>
      <c r="IM480" s="425"/>
      <c r="IN480" s="425"/>
      <c r="IO480" s="425"/>
      <c r="IP480" s="425"/>
      <c r="IQ480" s="425"/>
      <c r="IR480" s="425"/>
      <c r="IS480" s="425"/>
      <c r="IT480" s="425"/>
      <c r="IU480" s="425"/>
      <c r="IV480" s="425"/>
    </row>
    <row r="481" s="428" customFormat="1" ht="27.6" customHeight="1" spans="2:256">
      <c r="B481" s="465"/>
      <c r="GH481" s="425"/>
      <c r="GI481" s="425"/>
      <c r="GJ481" s="425"/>
      <c r="GK481" s="425"/>
      <c r="GL481" s="425"/>
      <c r="GM481" s="425"/>
      <c r="GN481" s="425"/>
      <c r="GO481" s="425"/>
      <c r="GP481" s="425"/>
      <c r="GQ481" s="425"/>
      <c r="GR481" s="425"/>
      <c r="GS481" s="425"/>
      <c r="GT481" s="425"/>
      <c r="GU481" s="425"/>
      <c r="GV481" s="425"/>
      <c r="GW481" s="425"/>
      <c r="GX481" s="425"/>
      <c r="GY481" s="425"/>
      <c r="GZ481" s="425"/>
      <c r="HA481" s="425"/>
      <c r="HB481" s="425"/>
      <c r="HC481" s="425"/>
      <c r="HD481" s="425"/>
      <c r="HE481" s="425"/>
      <c r="HF481" s="425"/>
      <c r="HG481" s="425"/>
      <c r="HH481" s="425"/>
      <c r="HI481" s="425"/>
      <c r="HJ481" s="425"/>
      <c r="HK481" s="425"/>
      <c r="HL481" s="425"/>
      <c r="HM481" s="425"/>
      <c r="HN481" s="425"/>
      <c r="HO481" s="425"/>
      <c r="HP481" s="425"/>
      <c r="HQ481" s="425"/>
      <c r="HR481" s="425"/>
      <c r="HS481" s="425"/>
      <c r="HT481" s="425"/>
      <c r="HU481" s="425"/>
      <c r="HV481" s="425"/>
      <c r="HW481" s="425"/>
      <c r="HX481" s="425"/>
      <c r="HY481" s="425"/>
      <c r="HZ481" s="425"/>
      <c r="IA481" s="425"/>
      <c r="IB481" s="425"/>
      <c r="IC481" s="425"/>
      <c r="ID481" s="425"/>
      <c r="IE481" s="425"/>
      <c r="IF481" s="425"/>
      <c r="IG481" s="425"/>
      <c r="IH481" s="425"/>
      <c r="II481" s="425"/>
      <c r="IJ481" s="425"/>
      <c r="IK481" s="425"/>
      <c r="IL481" s="425"/>
      <c r="IM481" s="425"/>
      <c r="IN481" s="425"/>
      <c r="IO481" s="425"/>
      <c r="IP481" s="425"/>
      <c r="IQ481" s="425"/>
      <c r="IR481" s="425"/>
      <c r="IS481" s="425"/>
      <c r="IT481" s="425"/>
      <c r="IU481" s="425"/>
      <c r="IV481" s="425"/>
    </row>
    <row r="482" s="428" customFormat="1" ht="27.6" customHeight="1" spans="2:256">
      <c r="B482" s="465"/>
      <c r="GH482" s="425"/>
      <c r="GI482" s="425"/>
      <c r="GJ482" s="425"/>
      <c r="GK482" s="425"/>
      <c r="GL482" s="425"/>
      <c r="GM482" s="425"/>
      <c r="GN482" s="425"/>
      <c r="GO482" s="425"/>
      <c r="GP482" s="425"/>
      <c r="GQ482" s="425"/>
      <c r="GR482" s="425"/>
      <c r="GS482" s="425"/>
      <c r="GT482" s="425"/>
      <c r="GU482" s="425"/>
      <c r="GV482" s="425"/>
      <c r="GW482" s="425"/>
      <c r="GX482" s="425"/>
      <c r="GY482" s="425"/>
      <c r="GZ482" s="425"/>
      <c r="HA482" s="425"/>
      <c r="HB482" s="425"/>
      <c r="HC482" s="425"/>
      <c r="HD482" s="425"/>
      <c r="HE482" s="425"/>
      <c r="HF482" s="425"/>
      <c r="HG482" s="425"/>
      <c r="HH482" s="425"/>
      <c r="HI482" s="425"/>
      <c r="HJ482" s="425"/>
      <c r="HK482" s="425"/>
      <c r="HL482" s="425"/>
      <c r="HM482" s="425"/>
      <c r="HN482" s="425"/>
      <c r="HO482" s="425"/>
      <c r="HP482" s="425"/>
      <c r="HQ482" s="425"/>
      <c r="HR482" s="425"/>
      <c r="HS482" s="425"/>
      <c r="HT482" s="425"/>
      <c r="HU482" s="425"/>
      <c r="HV482" s="425"/>
      <c r="HW482" s="425"/>
      <c r="HX482" s="425"/>
      <c r="HY482" s="425"/>
      <c r="HZ482" s="425"/>
      <c r="IA482" s="425"/>
      <c r="IB482" s="425"/>
      <c r="IC482" s="425"/>
      <c r="ID482" s="425"/>
      <c r="IE482" s="425"/>
      <c r="IF482" s="425"/>
      <c r="IG482" s="425"/>
      <c r="IH482" s="425"/>
      <c r="II482" s="425"/>
      <c r="IJ482" s="425"/>
      <c r="IK482" s="425"/>
      <c r="IL482" s="425"/>
      <c r="IM482" s="425"/>
      <c r="IN482" s="425"/>
      <c r="IO482" s="425"/>
      <c r="IP482" s="425"/>
      <c r="IQ482" s="425"/>
      <c r="IR482" s="425"/>
      <c r="IS482" s="425"/>
      <c r="IT482" s="425"/>
      <c r="IU482" s="425"/>
      <c r="IV482" s="425"/>
    </row>
    <row r="483" s="428" customFormat="1" ht="27.6" customHeight="1" spans="2:256">
      <c r="B483" s="465"/>
      <c r="GH483" s="425"/>
      <c r="GI483" s="425"/>
      <c r="GJ483" s="425"/>
      <c r="GK483" s="425"/>
      <c r="GL483" s="425"/>
      <c r="GM483" s="425"/>
      <c r="GN483" s="425"/>
      <c r="GO483" s="425"/>
      <c r="GP483" s="425"/>
      <c r="GQ483" s="425"/>
      <c r="GR483" s="425"/>
      <c r="GS483" s="425"/>
      <c r="GT483" s="425"/>
      <c r="GU483" s="425"/>
      <c r="GV483" s="425"/>
      <c r="GW483" s="425"/>
      <c r="GX483" s="425"/>
      <c r="GY483" s="425"/>
      <c r="GZ483" s="425"/>
      <c r="HA483" s="425"/>
      <c r="HB483" s="425"/>
      <c r="HC483" s="425"/>
      <c r="HD483" s="425"/>
      <c r="HE483" s="425"/>
      <c r="HF483" s="425"/>
      <c r="HG483" s="425"/>
      <c r="HH483" s="425"/>
      <c r="HI483" s="425"/>
      <c r="HJ483" s="425"/>
      <c r="HK483" s="425"/>
      <c r="HL483" s="425"/>
      <c r="HM483" s="425"/>
      <c r="HN483" s="425"/>
      <c r="HO483" s="425"/>
      <c r="HP483" s="425"/>
      <c r="HQ483" s="425"/>
      <c r="HR483" s="425"/>
      <c r="HS483" s="425"/>
      <c r="HT483" s="425"/>
      <c r="HU483" s="425"/>
      <c r="HV483" s="425"/>
      <c r="HW483" s="425"/>
      <c r="HX483" s="425"/>
      <c r="HY483" s="425"/>
      <c r="HZ483" s="425"/>
      <c r="IA483" s="425"/>
      <c r="IB483" s="425"/>
      <c r="IC483" s="425"/>
      <c r="ID483" s="425"/>
      <c r="IE483" s="425"/>
      <c r="IF483" s="425"/>
      <c r="IG483" s="425"/>
      <c r="IH483" s="425"/>
      <c r="II483" s="425"/>
      <c r="IJ483" s="425"/>
      <c r="IK483" s="425"/>
      <c r="IL483" s="425"/>
      <c r="IM483" s="425"/>
      <c r="IN483" s="425"/>
      <c r="IO483" s="425"/>
      <c r="IP483" s="425"/>
      <c r="IQ483" s="425"/>
      <c r="IR483" s="425"/>
      <c r="IS483" s="425"/>
      <c r="IT483" s="425"/>
      <c r="IU483" s="425"/>
      <c r="IV483" s="425"/>
    </row>
    <row r="484" s="428" customFormat="1" ht="27.6" customHeight="1" spans="2:256">
      <c r="B484" s="465"/>
      <c r="GH484" s="425"/>
      <c r="GI484" s="425"/>
      <c r="GJ484" s="425"/>
      <c r="GK484" s="425"/>
      <c r="GL484" s="425"/>
      <c r="GM484" s="425"/>
      <c r="GN484" s="425"/>
      <c r="GO484" s="425"/>
      <c r="GP484" s="425"/>
      <c r="GQ484" s="425"/>
      <c r="GR484" s="425"/>
      <c r="GS484" s="425"/>
      <c r="GT484" s="425"/>
      <c r="GU484" s="425"/>
      <c r="GV484" s="425"/>
      <c r="GW484" s="425"/>
      <c r="GX484" s="425"/>
      <c r="GY484" s="425"/>
      <c r="GZ484" s="425"/>
      <c r="HA484" s="425"/>
      <c r="HB484" s="425"/>
      <c r="HC484" s="425"/>
      <c r="HD484" s="425"/>
      <c r="HE484" s="425"/>
      <c r="HF484" s="425"/>
      <c r="HG484" s="425"/>
      <c r="HH484" s="425"/>
      <c r="HI484" s="425"/>
      <c r="HJ484" s="425"/>
      <c r="HK484" s="425"/>
      <c r="HL484" s="425"/>
      <c r="HM484" s="425"/>
      <c r="HN484" s="425"/>
      <c r="HO484" s="425"/>
      <c r="HP484" s="425"/>
      <c r="HQ484" s="425"/>
      <c r="HR484" s="425"/>
      <c r="HS484" s="425"/>
      <c r="HT484" s="425"/>
      <c r="HU484" s="425"/>
      <c r="HV484" s="425"/>
      <c r="HW484" s="425"/>
      <c r="HX484" s="425"/>
      <c r="HY484" s="425"/>
      <c r="HZ484" s="425"/>
      <c r="IA484" s="425"/>
      <c r="IB484" s="425"/>
      <c r="IC484" s="425"/>
      <c r="ID484" s="425"/>
      <c r="IE484" s="425"/>
      <c r="IF484" s="425"/>
      <c r="IG484" s="425"/>
      <c r="IH484" s="425"/>
      <c r="II484" s="425"/>
      <c r="IJ484" s="425"/>
      <c r="IK484" s="425"/>
      <c r="IL484" s="425"/>
      <c r="IM484" s="425"/>
      <c r="IN484" s="425"/>
      <c r="IO484" s="425"/>
      <c r="IP484" s="425"/>
      <c r="IQ484" s="425"/>
      <c r="IR484" s="425"/>
      <c r="IS484" s="425"/>
      <c r="IT484" s="425"/>
      <c r="IU484" s="425"/>
      <c r="IV484" s="425"/>
    </row>
    <row r="485" s="428" customFormat="1" ht="27.6" customHeight="1" spans="2:256">
      <c r="B485" s="465"/>
      <c r="GH485" s="425"/>
      <c r="GI485" s="425"/>
      <c r="GJ485" s="425"/>
      <c r="GK485" s="425"/>
      <c r="GL485" s="425"/>
      <c r="GM485" s="425"/>
      <c r="GN485" s="425"/>
      <c r="GO485" s="425"/>
      <c r="GP485" s="425"/>
      <c r="GQ485" s="425"/>
      <c r="GR485" s="425"/>
      <c r="GS485" s="425"/>
      <c r="GT485" s="425"/>
      <c r="GU485" s="425"/>
      <c r="GV485" s="425"/>
      <c r="GW485" s="425"/>
      <c r="GX485" s="425"/>
      <c r="GY485" s="425"/>
      <c r="GZ485" s="425"/>
      <c r="HA485" s="425"/>
      <c r="HB485" s="425"/>
      <c r="HC485" s="425"/>
      <c r="HD485" s="425"/>
      <c r="HE485" s="425"/>
      <c r="HF485" s="425"/>
      <c r="HG485" s="425"/>
      <c r="HH485" s="425"/>
      <c r="HI485" s="425"/>
      <c r="HJ485" s="425"/>
      <c r="HK485" s="425"/>
      <c r="HL485" s="425"/>
      <c r="HM485" s="425"/>
      <c r="HN485" s="425"/>
      <c r="HO485" s="425"/>
      <c r="HP485" s="425"/>
      <c r="HQ485" s="425"/>
      <c r="HR485" s="425"/>
      <c r="HS485" s="425"/>
      <c r="HT485" s="425"/>
      <c r="HU485" s="425"/>
      <c r="HV485" s="425"/>
      <c r="HW485" s="425"/>
      <c r="HX485" s="425"/>
      <c r="HY485" s="425"/>
      <c r="HZ485" s="425"/>
      <c r="IA485" s="425"/>
      <c r="IB485" s="425"/>
      <c r="IC485" s="425"/>
      <c r="ID485" s="425"/>
      <c r="IE485" s="425"/>
      <c r="IF485" s="425"/>
      <c r="IG485" s="425"/>
      <c r="IH485" s="425"/>
      <c r="II485" s="425"/>
      <c r="IJ485" s="425"/>
      <c r="IK485" s="425"/>
      <c r="IL485" s="425"/>
      <c r="IM485" s="425"/>
      <c r="IN485" s="425"/>
      <c r="IO485" s="425"/>
      <c r="IP485" s="425"/>
      <c r="IQ485" s="425"/>
      <c r="IR485" s="425"/>
      <c r="IS485" s="425"/>
      <c r="IT485" s="425"/>
      <c r="IU485" s="425"/>
      <c r="IV485" s="425"/>
    </row>
    <row r="486" s="428" customFormat="1" ht="27.6" customHeight="1" spans="2:256">
      <c r="B486" s="465"/>
      <c r="GH486" s="425"/>
      <c r="GI486" s="425"/>
      <c r="GJ486" s="425"/>
      <c r="GK486" s="425"/>
      <c r="GL486" s="425"/>
      <c r="GM486" s="425"/>
      <c r="GN486" s="425"/>
      <c r="GO486" s="425"/>
      <c r="GP486" s="425"/>
      <c r="GQ486" s="425"/>
      <c r="GR486" s="425"/>
      <c r="GS486" s="425"/>
      <c r="GT486" s="425"/>
      <c r="GU486" s="425"/>
      <c r="GV486" s="425"/>
      <c r="GW486" s="425"/>
      <c r="GX486" s="425"/>
      <c r="GY486" s="425"/>
      <c r="GZ486" s="425"/>
      <c r="HA486" s="425"/>
      <c r="HB486" s="425"/>
      <c r="HC486" s="425"/>
      <c r="HD486" s="425"/>
      <c r="HE486" s="425"/>
      <c r="HF486" s="425"/>
      <c r="HG486" s="425"/>
      <c r="HH486" s="425"/>
      <c r="HI486" s="425"/>
      <c r="HJ486" s="425"/>
      <c r="HK486" s="425"/>
      <c r="HL486" s="425"/>
      <c r="HM486" s="425"/>
      <c r="HN486" s="425"/>
      <c r="HO486" s="425"/>
      <c r="HP486" s="425"/>
      <c r="HQ486" s="425"/>
      <c r="HR486" s="425"/>
      <c r="HS486" s="425"/>
      <c r="HT486" s="425"/>
      <c r="HU486" s="425"/>
      <c r="HV486" s="425"/>
      <c r="HW486" s="425"/>
      <c r="HX486" s="425"/>
      <c r="HY486" s="425"/>
      <c r="HZ486" s="425"/>
      <c r="IA486" s="425"/>
      <c r="IB486" s="425"/>
      <c r="IC486" s="425"/>
      <c r="ID486" s="425"/>
      <c r="IE486" s="425"/>
      <c r="IF486" s="425"/>
      <c r="IG486" s="425"/>
      <c r="IH486" s="425"/>
      <c r="II486" s="425"/>
      <c r="IJ486" s="425"/>
      <c r="IK486" s="425"/>
      <c r="IL486" s="425"/>
      <c r="IM486" s="425"/>
      <c r="IN486" s="425"/>
      <c r="IO486" s="425"/>
      <c r="IP486" s="425"/>
      <c r="IQ486" s="425"/>
      <c r="IR486" s="425"/>
      <c r="IS486" s="425"/>
      <c r="IT486" s="425"/>
      <c r="IU486" s="425"/>
      <c r="IV486" s="425"/>
    </row>
    <row r="487" s="428" customFormat="1" ht="27.6" customHeight="1" spans="2:256">
      <c r="B487" s="465"/>
      <c r="GH487" s="425"/>
      <c r="GI487" s="425"/>
      <c r="GJ487" s="425"/>
      <c r="GK487" s="425"/>
      <c r="GL487" s="425"/>
      <c r="GM487" s="425"/>
      <c r="GN487" s="425"/>
      <c r="GO487" s="425"/>
      <c r="GP487" s="425"/>
      <c r="GQ487" s="425"/>
      <c r="GR487" s="425"/>
      <c r="GS487" s="425"/>
      <c r="GT487" s="425"/>
      <c r="GU487" s="425"/>
      <c r="GV487" s="425"/>
      <c r="GW487" s="425"/>
      <c r="GX487" s="425"/>
      <c r="GY487" s="425"/>
      <c r="GZ487" s="425"/>
      <c r="HA487" s="425"/>
      <c r="HB487" s="425"/>
      <c r="HC487" s="425"/>
      <c r="HD487" s="425"/>
      <c r="HE487" s="425"/>
      <c r="HF487" s="425"/>
      <c r="HG487" s="425"/>
      <c r="HH487" s="425"/>
      <c r="HI487" s="425"/>
      <c r="HJ487" s="425"/>
      <c r="HK487" s="425"/>
      <c r="HL487" s="425"/>
      <c r="HM487" s="425"/>
      <c r="HN487" s="425"/>
      <c r="HO487" s="425"/>
      <c r="HP487" s="425"/>
      <c r="HQ487" s="425"/>
      <c r="HR487" s="425"/>
      <c r="HS487" s="425"/>
      <c r="HT487" s="425"/>
      <c r="HU487" s="425"/>
      <c r="HV487" s="425"/>
      <c r="HW487" s="425"/>
      <c r="HX487" s="425"/>
      <c r="HY487" s="425"/>
      <c r="HZ487" s="425"/>
      <c r="IA487" s="425"/>
      <c r="IB487" s="425"/>
      <c r="IC487" s="425"/>
      <c r="ID487" s="425"/>
      <c r="IE487" s="425"/>
      <c r="IF487" s="425"/>
      <c r="IG487" s="425"/>
      <c r="IH487" s="425"/>
      <c r="II487" s="425"/>
      <c r="IJ487" s="425"/>
      <c r="IK487" s="425"/>
      <c r="IL487" s="425"/>
      <c r="IM487" s="425"/>
      <c r="IN487" s="425"/>
      <c r="IO487" s="425"/>
      <c r="IP487" s="425"/>
      <c r="IQ487" s="425"/>
      <c r="IR487" s="425"/>
      <c r="IS487" s="425"/>
      <c r="IT487" s="425"/>
      <c r="IU487" s="425"/>
      <c r="IV487" s="425"/>
    </row>
    <row r="488" s="428" customFormat="1" ht="27.6" customHeight="1" spans="2:256">
      <c r="B488" s="465"/>
      <c r="GH488" s="425"/>
      <c r="GI488" s="425"/>
      <c r="GJ488" s="425"/>
      <c r="GK488" s="425"/>
      <c r="GL488" s="425"/>
      <c r="GM488" s="425"/>
      <c r="GN488" s="425"/>
      <c r="GO488" s="425"/>
      <c r="GP488" s="425"/>
      <c r="GQ488" s="425"/>
      <c r="GR488" s="425"/>
      <c r="GS488" s="425"/>
      <c r="GT488" s="425"/>
      <c r="GU488" s="425"/>
      <c r="GV488" s="425"/>
      <c r="GW488" s="425"/>
      <c r="GX488" s="425"/>
      <c r="GY488" s="425"/>
      <c r="GZ488" s="425"/>
      <c r="HA488" s="425"/>
      <c r="HB488" s="425"/>
      <c r="HC488" s="425"/>
      <c r="HD488" s="425"/>
      <c r="HE488" s="425"/>
      <c r="HF488" s="425"/>
      <c r="HG488" s="425"/>
      <c r="HH488" s="425"/>
      <c r="HI488" s="425"/>
      <c r="HJ488" s="425"/>
      <c r="HK488" s="425"/>
      <c r="HL488" s="425"/>
      <c r="HM488" s="425"/>
      <c r="HN488" s="425"/>
      <c r="HO488" s="425"/>
      <c r="HP488" s="425"/>
      <c r="HQ488" s="425"/>
      <c r="HR488" s="425"/>
      <c r="HS488" s="425"/>
      <c r="HT488" s="425"/>
      <c r="HU488" s="425"/>
      <c r="HV488" s="425"/>
      <c r="HW488" s="425"/>
      <c r="HX488" s="425"/>
      <c r="HY488" s="425"/>
      <c r="HZ488" s="425"/>
      <c r="IA488" s="425"/>
      <c r="IB488" s="425"/>
      <c r="IC488" s="425"/>
      <c r="ID488" s="425"/>
      <c r="IE488" s="425"/>
      <c r="IF488" s="425"/>
      <c r="IG488" s="425"/>
      <c r="IH488" s="425"/>
      <c r="II488" s="425"/>
      <c r="IJ488" s="425"/>
      <c r="IK488" s="425"/>
      <c r="IL488" s="425"/>
      <c r="IM488" s="425"/>
      <c r="IN488" s="425"/>
      <c r="IO488" s="425"/>
      <c r="IP488" s="425"/>
      <c r="IQ488" s="425"/>
      <c r="IR488" s="425"/>
      <c r="IS488" s="425"/>
      <c r="IT488" s="425"/>
      <c r="IU488" s="425"/>
      <c r="IV488" s="425"/>
    </row>
    <row r="489" s="428" customFormat="1" ht="27.6" customHeight="1" spans="2:256">
      <c r="B489" s="465"/>
      <c r="GH489" s="425"/>
      <c r="GI489" s="425"/>
      <c r="GJ489" s="425"/>
      <c r="GK489" s="425"/>
      <c r="GL489" s="425"/>
      <c r="GM489" s="425"/>
      <c r="GN489" s="425"/>
      <c r="GO489" s="425"/>
      <c r="GP489" s="425"/>
      <c r="GQ489" s="425"/>
      <c r="GR489" s="425"/>
      <c r="GS489" s="425"/>
      <c r="GT489" s="425"/>
      <c r="GU489" s="425"/>
      <c r="GV489" s="425"/>
      <c r="GW489" s="425"/>
      <c r="GX489" s="425"/>
      <c r="GY489" s="425"/>
      <c r="GZ489" s="425"/>
      <c r="HA489" s="425"/>
      <c r="HB489" s="425"/>
      <c r="HC489" s="425"/>
      <c r="HD489" s="425"/>
      <c r="HE489" s="425"/>
      <c r="HF489" s="425"/>
      <c r="HG489" s="425"/>
      <c r="HH489" s="425"/>
      <c r="HI489" s="425"/>
      <c r="HJ489" s="425"/>
      <c r="HK489" s="425"/>
      <c r="HL489" s="425"/>
      <c r="HM489" s="425"/>
      <c r="HN489" s="425"/>
      <c r="HO489" s="425"/>
      <c r="HP489" s="425"/>
      <c r="HQ489" s="425"/>
      <c r="HR489" s="425"/>
      <c r="HS489" s="425"/>
      <c r="HT489" s="425"/>
      <c r="HU489" s="425"/>
      <c r="HV489" s="425"/>
      <c r="HW489" s="425"/>
      <c r="HX489" s="425"/>
      <c r="HY489" s="425"/>
      <c r="HZ489" s="425"/>
      <c r="IA489" s="425"/>
      <c r="IB489" s="425"/>
      <c r="IC489" s="425"/>
      <c r="ID489" s="425"/>
      <c r="IE489" s="425"/>
      <c r="IF489" s="425"/>
      <c r="IG489" s="425"/>
      <c r="IH489" s="425"/>
      <c r="II489" s="425"/>
      <c r="IJ489" s="425"/>
      <c r="IK489" s="425"/>
      <c r="IL489" s="425"/>
      <c r="IM489" s="425"/>
      <c r="IN489" s="425"/>
      <c r="IO489" s="425"/>
      <c r="IP489" s="425"/>
      <c r="IQ489" s="425"/>
      <c r="IR489" s="425"/>
      <c r="IS489" s="425"/>
      <c r="IT489" s="425"/>
      <c r="IU489" s="425"/>
      <c r="IV489" s="425"/>
    </row>
    <row r="490" s="428" customFormat="1" ht="27.6" customHeight="1" spans="2:256">
      <c r="B490" s="465"/>
      <c r="GH490" s="425"/>
      <c r="GI490" s="425"/>
      <c r="GJ490" s="425"/>
      <c r="GK490" s="425"/>
      <c r="GL490" s="425"/>
      <c r="GM490" s="425"/>
      <c r="GN490" s="425"/>
      <c r="GO490" s="425"/>
      <c r="GP490" s="425"/>
      <c r="GQ490" s="425"/>
      <c r="GR490" s="425"/>
      <c r="GS490" s="425"/>
      <c r="GT490" s="425"/>
      <c r="GU490" s="425"/>
      <c r="GV490" s="425"/>
      <c r="GW490" s="425"/>
      <c r="GX490" s="425"/>
      <c r="GY490" s="425"/>
      <c r="GZ490" s="425"/>
      <c r="HA490" s="425"/>
      <c r="HB490" s="425"/>
      <c r="HC490" s="425"/>
      <c r="HD490" s="425"/>
      <c r="HE490" s="425"/>
      <c r="HF490" s="425"/>
      <c r="HG490" s="425"/>
      <c r="HH490" s="425"/>
      <c r="HI490" s="425"/>
      <c r="HJ490" s="425"/>
      <c r="HK490" s="425"/>
      <c r="HL490" s="425"/>
      <c r="HM490" s="425"/>
      <c r="HN490" s="425"/>
      <c r="HO490" s="425"/>
      <c r="HP490" s="425"/>
      <c r="HQ490" s="425"/>
      <c r="HR490" s="425"/>
      <c r="HS490" s="425"/>
      <c r="HT490" s="425"/>
      <c r="HU490" s="425"/>
      <c r="HV490" s="425"/>
      <c r="HW490" s="425"/>
      <c r="HX490" s="425"/>
      <c r="HY490" s="425"/>
      <c r="HZ490" s="425"/>
      <c r="IA490" s="425"/>
      <c r="IB490" s="425"/>
      <c r="IC490" s="425"/>
      <c r="ID490" s="425"/>
      <c r="IE490" s="425"/>
      <c r="IF490" s="425"/>
      <c r="IG490" s="425"/>
      <c r="IH490" s="425"/>
      <c r="II490" s="425"/>
      <c r="IJ490" s="425"/>
      <c r="IK490" s="425"/>
      <c r="IL490" s="425"/>
      <c r="IM490" s="425"/>
      <c r="IN490" s="425"/>
      <c r="IO490" s="425"/>
      <c r="IP490" s="425"/>
      <c r="IQ490" s="425"/>
      <c r="IR490" s="425"/>
      <c r="IS490" s="425"/>
      <c r="IT490" s="425"/>
      <c r="IU490" s="425"/>
      <c r="IV490" s="425"/>
    </row>
    <row r="491" s="428" customFormat="1" ht="27.6" customHeight="1" spans="2:256">
      <c r="B491" s="465"/>
      <c r="GH491" s="425"/>
      <c r="GI491" s="425"/>
      <c r="GJ491" s="425"/>
      <c r="GK491" s="425"/>
      <c r="GL491" s="425"/>
      <c r="GM491" s="425"/>
      <c r="GN491" s="425"/>
      <c r="GO491" s="425"/>
      <c r="GP491" s="425"/>
      <c r="GQ491" s="425"/>
      <c r="GR491" s="425"/>
      <c r="GS491" s="425"/>
      <c r="GT491" s="425"/>
      <c r="GU491" s="425"/>
      <c r="GV491" s="425"/>
      <c r="GW491" s="425"/>
      <c r="GX491" s="425"/>
      <c r="GY491" s="425"/>
      <c r="GZ491" s="425"/>
      <c r="HA491" s="425"/>
      <c r="HB491" s="425"/>
      <c r="HC491" s="425"/>
      <c r="HD491" s="425"/>
      <c r="HE491" s="425"/>
      <c r="HF491" s="425"/>
      <c r="HG491" s="425"/>
      <c r="HH491" s="425"/>
      <c r="HI491" s="425"/>
      <c r="HJ491" s="425"/>
      <c r="HK491" s="425"/>
      <c r="HL491" s="425"/>
      <c r="HM491" s="425"/>
      <c r="HN491" s="425"/>
      <c r="HO491" s="425"/>
      <c r="HP491" s="425"/>
      <c r="HQ491" s="425"/>
      <c r="HR491" s="425"/>
      <c r="HS491" s="425"/>
      <c r="HT491" s="425"/>
      <c r="HU491" s="425"/>
      <c r="HV491" s="425"/>
      <c r="HW491" s="425"/>
      <c r="HX491" s="425"/>
      <c r="HY491" s="425"/>
      <c r="HZ491" s="425"/>
      <c r="IA491" s="425"/>
      <c r="IB491" s="425"/>
      <c r="IC491" s="425"/>
      <c r="ID491" s="425"/>
      <c r="IE491" s="425"/>
      <c r="IF491" s="425"/>
      <c r="IG491" s="425"/>
      <c r="IH491" s="425"/>
      <c r="II491" s="425"/>
      <c r="IJ491" s="425"/>
      <c r="IK491" s="425"/>
      <c r="IL491" s="425"/>
      <c r="IM491" s="425"/>
      <c r="IN491" s="425"/>
      <c r="IO491" s="425"/>
      <c r="IP491" s="425"/>
      <c r="IQ491" s="425"/>
      <c r="IR491" s="425"/>
      <c r="IS491" s="425"/>
      <c r="IT491" s="425"/>
      <c r="IU491" s="425"/>
      <c r="IV491" s="425"/>
    </row>
    <row r="492" s="428" customFormat="1" ht="27.6" customHeight="1" spans="2:256">
      <c r="B492" s="465"/>
      <c r="GH492" s="425"/>
      <c r="GI492" s="425"/>
      <c r="GJ492" s="425"/>
      <c r="GK492" s="425"/>
      <c r="GL492" s="425"/>
      <c r="GM492" s="425"/>
      <c r="GN492" s="425"/>
      <c r="GO492" s="425"/>
      <c r="GP492" s="425"/>
      <c r="GQ492" s="425"/>
      <c r="GR492" s="425"/>
      <c r="GS492" s="425"/>
      <c r="GT492" s="425"/>
      <c r="GU492" s="425"/>
      <c r="GV492" s="425"/>
      <c r="GW492" s="425"/>
      <c r="GX492" s="425"/>
      <c r="GY492" s="425"/>
      <c r="GZ492" s="425"/>
      <c r="HA492" s="425"/>
      <c r="HB492" s="425"/>
      <c r="HC492" s="425"/>
      <c r="HD492" s="425"/>
      <c r="HE492" s="425"/>
      <c r="HF492" s="425"/>
      <c r="HG492" s="425"/>
      <c r="HH492" s="425"/>
      <c r="HI492" s="425"/>
      <c r="HJ492" s="425"/>
      <c r="HK492" s="425"/>
      <c r="HL492" s="425"/>
      <c r="HM492" s="425"/>
      <c r="HN492" s="425"/>
      <c r="HO492" s="425"/>
      <c r="HP492" s="425"/>
      <c r="HQ492" s="425"/>
      <c r="HR492" s="425"/>
      <c r="HS492" s="425"/>
      <c r="HT492" s="425"/>
      <c r="HU492" s="425"/>
      <c r="HV492" s="425"/>
      <c r="HW492" s="425"/>
      <c r="HX492" s="425"/>
      <c r="HY492" s="425"/>
      <c r="HZ492" s="425"/>
      <c r="IA492" s="425"/>
      <c r="IB492" s="425"/>
      <c r="IC492" s="425"/>
      <c r="ID492" s="425"/>
      <c r="IE492" s="425"/>
      <c r="IF492" s="425"/>
      <c r="IG492" s="425"/>
      <c r="IH492" s="425"/>
      <c r="II492" s="425"/>
      <c r="IJ492" s="425"/>
      <c r="IK492" s="425"/>
      <c r="IL492" s="425"/>
      <c r="IM492" s="425"/>
      <c r="IN492" s="425"/>
      <c r="IO492" s="425"/>
      <c r="IP492" s="425"/>
      <c r="IQ492" s="425"/>
      <c r="IR492" s="425"/>
      <c r="IS492" s="425"/>
      <c r="IT492" s="425"/>
      <c r="IU492" s="425"/>
      <c r="IV492" s="425"/>
    </row>
    <row r="493" s="428" customFormat="1" ht="27.6" customHeight="1" spans="2:256">
      <c r="B493" s="465"/>
      <c r="GH493" s="425"/>
      <c r="GI493" s="425"/>
      <c r="GJ493" s="425"/>
      <c r="GK493" s="425"/>
      <c r="GL493" s="425"/>
      <c r="GM493" s="425"/>
      <c r="GN493" s="425"/>
      <c r="GO493" s="425"/>
      <c r="GP493" s="425"/>
      <c r="GQ493" s="425"/>
      <c r="GR493" s="425"/>
      <c r="GS493" s="425"/>
      <c r="GT493" s="425"/>
      <c r="GU493" s="425"/>
      <c r="GV493" s="425"/>
      <c r="GW493" s="425"/>
      <c r="GX493" s="425"/>
      <c r="GY493" s="425"/>
      <c r="GZ493" s="425"/>
      <c r="HA493" s="425"/>
      <c r="HB493" s="425"/>
      <c r="HC493" s="425"/>
      <c r="HD493" s="425"/>
      <c r="HE493" s="425"/>
      <c r="HF493" s="425"/>
      <c r="HG493" s="425"/>
      <c r="HH493" s="425"/>
      <c r="HI493" s="425"/>
      <c r="HJ493" s="425"/>
      <c r="HK493" s="425"/>
      <c r="HL493" s="425"/>
      <c r="HM493" s="425"/>
      <c r="HN493" s="425"/>
      <c r="HO493" s="425"/>
      <c r="HP493" s="425"/>
      <c r="HQ493" s="425"/>
      <c r="HR493" s="425"/>
      <c r="HS493" s="425"/>
      <c r="HT493" s="425"/>
      <c r="HU493" s="425"/>
      <c r="HV493" s="425"/>
      <c r="HW493" s="425"/>
      <c r="HX493" s="425"/>
      <c r="HY493" s="425"/>
      <c r="HZ493" s="425"/>
      <c r="IA493" s="425"/>
      <c r="IB493" s="425"/>
      <c r="IC493" s="425"/>
      <c r="ID493" s="425"/>
      <c r="IE493" s="425"/>
      <c r="IF493" s="425"/>
      <c r="IG493" s="425"/>
      <c r="IH493" s="425"/>
      <c r="II493" s="425"/>
      <c r="IJ493" s="425"/>
      <c r="IK493" s="425"/>
      <c r="IL493" s="425"/>
      <c r="IM493" s="425"/>
      <c r="IN493" s="425"/>
      <c r="IO493" s="425"/>
      <c r="IP493" s="425"/>
      <c r="IQ493" s="425"/>
      <c r="IR493" s="425"/>
      <c r="IS493" s="425"/>
      <c r="IT493" s="425"/>
      <c r="IU493" s="425"/>
      <c r="IV493" s="425"/>
    </row>
    <row r="494" s="428" customFormat="1" ht="27.6" customHeight="1" spans="2:256">
      <c r="B494" s="465"/>
      <c r="GH494" s="425"/>
      <c r="GI494" s="425"/>
      <c r="GJ494" s="425"/>
      <c r="GK494" s="425"/>
      <c r="GL494" s="425"/>
      <c r="GM494" s="425"/>
      <c r="GN494" s="425"/>
      <c r="GO494" s="425"/>
      <c r="GP494" s="425"/>
      <c r="GQ494" s="425"/>
      <c r="GR494" s="425"/>
      <c r="GS494" s="425"/>
      <c r="GT494" s="425"/>
      <c r="GU494" s="425"/>
      <c r="GV494" s="425"/>
      <c r="GW494" s="425"/>
      <c r="GX494" s="425"/>
      <c r="GY494" s="425"/>
      <c r="GZ494" s="425"/>
      <c r="HA494" s="425"/>
      <c r="HB494" s="425"/>
      <c r="HC494" s="425"/>
      <c r="HD494" s="425"/>
      <c r="HE494" s="425"/>
      <c r="HF494" s="425"/>
      <c r="HG494" s="425"/>
      <c r="HH494" s="425"/>
      <c r="HI494" s="425"/>
      <c r="HJ494" s="425"/>
      <c r="HK494" s="425"/>
      <c r="HL494" s="425"/>
      <c r="HM494" s="425"/>
      <c r="HN494" s="425"/>
      <c r="HO494" s="425"/>
      <c r="HP494" s="425"/>
      <c r="HQ494" s="425"/>
      <c r="HR494" s="425"/>
      <c r="HS494" s="425"/>
      <c r="HT494" s="425"/>
      <c r="HU494" s="425"/>
      <c r="HV494" s="425"/>
      <c r="HW494" s="425"/>
      <c r="HX494" s="425"/>
      <c r="HY494" s="425"/>
      <c r="HZ494" s="425"/>
      <c r="IA494" s="425"/>
      <c r="IB494" s="425"/>
      <c r="IC494" s="425"/>
      <c r="ID494" s="425"/>
      <c r="IE494" s="425"/>
      <c r="IF494" s="425"/>
      <c r="IG494" s="425"/>
      <c r="IH494" s="425"/>
      <c r="II494" s="425"/>
      <c r="IJ494" s="425"/>
      <c r="IK494" s="425"/>
      <c r="IL494" s="425"/>
      <c r="IM494" s="425"/>
      <c r="IN494" s="425"/>
      <c r="IO494" s="425"/>
      <c r="IP494" s="425"/>
      <c r="IQ494" s="425"/>
      <c r="IR494" s="425"/>
      <c r="IS494" s="425"/>
      <c r="IT494" s="425"/>
      <c r="IU494" s="425"/>
      <c r="IV494" s="425"/>
    </row>
    <row r="495" s="428" customFormat="1" ht="27.6" customHeight="1" spans="2:256">
      <c r="B495" s="465"/>
      <c r="GH495" s="425"/>
      <c r="GI495" s="425"/>
      <c r="GJ495" s="425"/>
      <c r="GK495" s="425"/>
      <c r="GL495" s="425"/>
      <c r="GM495" s="425"/>
      <c r="GN495" s="425"/>
      <c r="GO495" s="425"/>
      <c r="GP495" s="425"/>
      <c r="GQ495" s="425"/>
      <c r="GR495" s="425"/>
      <c r="GS495" s="425"/>
      <c r="GT495" s="425"/>
      <c r="GU495" s="425"/>
      <c r="GV495" s="425"/>
      <c r="GW495" s="425"/>
      <c r="GX495" s="425"/>
      <c r="GY495" s="425"/>
      <c r="GZ495" s="425"/>
      <c r="HA495" s="425"/>
      <c r="HB495" s="425"/>
      <c r="HC495" s="425"/>
      <c r="HD495" s="425"/>
      <c r="HE495" s="425"/>
      <c r="HF495" s="425"/>
      <c r="HG495" s="425"/>
      <c r="HH495" s="425"/>
      <c r="HI495" s="425"/>
      <c r="HJ495" s="425"/>
      <c r="HK495" s="425"/>
      <c r="HL495" s="425"/>
      <c r="HM495" s="425"/>
      <c r="HN495" s="425"/>
      <c r="HO495" s="425"/>
      <c r="HP495" s="425"/>
      <c r="HQ495" s="425"/>
      <c r="HR495" s="425"/>
      <c r="HS495" s="425"/>
      <c r="HT495" s="425"/>
      <c r="HU495" s="425"/>
      <c r="HV495" s="425"/>
      <c r="HW495" s="425"/>
      <c r="HX495" s="425"/>
      <c r="HY495" s="425"/>
      <c r="HZ495" s="425"/>
      <c r="IA495" s="425"/>
      <c r="IB495" s="425"/>
      <c r="IC495" s="425"/>
      <c r="ID495" s="425"/>
      <c r="IE495" s="425"/>
      <c r="IF495" s="425"/>
      <c r="IG495" s="425"/>
      <c r="IH495" s="425"/>
      <c r="II495" s="425"/>
      <c r="IJ495" s="425"/>
      <c r="IK495" s="425"/>
      <c r="IL495" s="425"/>
      <c r="IM495" s="425"/>
      <c r="IN495" s="425"/>
      <c r="IO495" s="425"/>
      <c r="IP495" s="425"/>
      <c r="IQ495" s="425"/>
      <c r="IR495" s="425"/>
      <c r="IS495" s="425"/>
      <c r="IT495" s="425"/>
      <c r="IU495" s="425"/>
      <c r="IV495" s="425"/>
    </row>
    <row r="496" s="428" customFormat="1" ht="27.6" customHeight="1" spans="2:256">
      <c r="B496" s="465"/>
      <c r="GH496" s="425"/>
      <c r="GI496" s="425"/>
      <c r="GJ496" s="425"/>
      <c r="GK496" s="425"/>
      <c r="GL496" s="425"/>
      <c r="GM496" s="425"/>
      <c r="GN496" s="425"/>
      <c r="GO496" s="425"/>
      <c r="GP496" s="425"/>
      <c r="GQ496" s="425"/>
      <c r="GR496" s="425"/>
      <c r="GS496" s="425"/>
      <c r="GT496" s="425"/>
      <c r="GU496" s="425"/>
      <c r="GV496" s="425"/>
      <c r="GW496" s="425"/>
      <c r="GX496" s="425"/>
      <c r="GY496" s="425"/>
      <c r="GZ496" s="425"/>
      <c r="HA496" s="425"/>
      <c r="HB496" s="425"/>
      <c r="HC496" s="425"/>
      <c r="HD496" s="425"/>
      <c r="HE496" s="425"/>
      <c r="HF496" s="425"/>
      <c r="HG496" s="425"/>
      <c r="HH496" s="425"/>
      <c r="HI496" s="425"/>
      <c r="HJ496" s="425"/>
      <c r="HK496" s="425"/>
      <c r="HL496" s="425"/>
      <c r="HM496" s="425"/>
      <c r="HN496" s="425"/>
      <c r="HO496" s="425"/>
      <c r="HP496" s="425"/>
      <c r="HQ496" s="425"/>
      <c r="HR496" s="425"/>
      <c r="HS496" s="425"/>
      <c r="HT496" s="425"/>
      <c r="HU496" s="425"/>
      <c r="HV496" s="425"/>
      <c r="HW496" s="425"/>
      <c r="HX496" s="425"/>
      <c r="HY496" s="425"/>
      <c r="HZ496" s="425"/>
      <c r="IA496" s="425"/>
      <c r="IB496" s="425"/>
      <c r="IC496" s="425"/>
      <c r="ID496" s="425"/>
      <c r="IE496" s="425"/>
      <c r="IF496" s="425"/>
      <c r="IG496" s="425"/>
      <c r="IH496" s="425"/>
      <c r="II496" s="425"/>
      <c r="IJ496" s="425"/>
      <c r="IK496" s="425"/>
      <c r="IL496" s="425"/>
      <c r="IM496" s="425"/>
      <c r="IN496" s="425"/>
      <c r="IO496" s="425"/>
      <c r="IP496" s="425"/>
      <c r="IQ496" s="425"/>
      <c r="IR496" s="425"/>
      <c r="IS496" s="425"/>
      <c r="IT496" s="425"/>
      <c r="IU496" s="425"/>
      <c r="IV496" s="425"/>
    </row>
    <row r="497" s="428" customFormat="1" ht="27.6" customHeight="1" spans="2:256">
      <c r="B497" s="465"/>
      <c r="GH497" s="425"/>
      <c r="GI497" s="425"/>
      <c r="GJ497" s="425"/>
      <c r="GK497" s="425"/>
      <c r="GL497" s="425"/>
      <c r="GM497" s="425"/>
      <c r="GN497" s="425"/>
      <c r="GO497" s="425"/>
      <c r="GP497" s="425"/>
      <c r="GQ497" s="425"/>
      <c r="GR497" s="425"/>
      <c r="GS497" s="425"/>
      <c r="GT497" s="425"/>
      <c r="GU497" s="425"/>
      <c r="GV497" s="425"/>
      <c r="GW497" s="425"/>
      <c r="GX497" s="425"/>
      <c r="GY497" s="425"/>
      <c r="GZ497" s="425"/>
      <c r="HA497" s="425"/>
      <c r="HB497" s="425"/>
      <c r="HC497" s="425"/>
      <c r="HD497" s="425"/>
      <c r="HE497" s="425"/>
      <c r="HF497" s="425"/>
      <c r="HG497" s="425"/>
      <c r="HH497" s="425"/>
      <c r="HI497" s="425"/>
      <c r="HJ497" s="425"/>
      <c r="HK497" s="425"/>
      <c r="HL497" s="425"/>
      <c r="HM497" s="425"/>
      <c r="HN497" s="425"/>
      <c r="HO497" s="425"/>
      <c r="HP497" s="425"/>
      <c r="HQ497" s="425"/>
      <c r="HR497" s="425"/>
      <c r="HS497" s="425"/>
      <c r="HT497" s="425"/>
      <c r="HU497" s="425"/>
      <c r="HV497" s="425"/>
      <c r="HW497" s="425"/>
      <c r="HX497" s="425"/>
      <c r="HY497" s="425"/>
      <c r="HZ497" s="425"/>
      <c r="IA497" s="425"/>
      <c r="IB497" s="425"/>
      <c r="IC497" s="425"/>
      <c r="ID497" s="425"/>
      <c r="IE497" s="425"/>
      <c r="IF497" s="425"/>
      <c r="IG497" s="425"/>
      <c r="IH497" s="425"/>
      <c r="II497" s="425"/>
      <c r="IJ497" s="425"/>
      <c r="IK497" s="425"/>
      <c r="IL497" s="425"/>
      <c r="IM497" s="425"/>
      <c r="IN497" s="425"/>
      <c r="IO497" s="425"/>
      <c r="IP497" s="425"/>
      <c r="IQ497" s="425"/>
      <c r="IR497" s="425"/>
      <c r="IS497" s="425"/>
      <c r="IT497" s="425"/>
      <c r="IU497" s="425"/>
      <c r="IV497" s="425"/>
    </row>
    <row r="498" s="428" customFormat="1" ht="27.6" customHeight="1" spans="2:256">
      <c r="B498" s="465"/>
      <c r="GH498" s="425"/>
      <c r="GI498" s="425"/>
      <c r="GJ498" s="425"/>
      <c r="GK498" s="425"/>
      <c r="GL498" s="425"/>
      <c r="GM498" s="425"/>
      <c r="GN498" s="425"/>
      <c r="GO498" s="425"/>
      <c r="GP498" s="425"/>
      <c r="GQ498" s="425"/>
      <c r="GR498" s="425"/>
      <c r="GS498" s="425"/>
      <c r="GT498" s="425"/>
      <c r="GU498" s="425"/>
      <c r="GV498" s="425"/>
      <c r="GW498" s="425"/>
      <c r="GX498" s="425"/>
      <c r="GY498" s="425"/>
      <c r="GZ498" s="425"/>
      <c r="HA498" s="425"/>
      <c r="HB498" s="425"/>
      <c r="HC498" s="425"/>
      <c r="HD498" s="425"/>
      <c r="HE498" s="425"/>
      <c r="HF498" s="425"/>
      <c r="HG498" s="425"/>
      <c r="HH498" s="425"/>
      <c r="HI498" s="425"/>
      <c r="HJ498" s="425"/>
      <c r="HK498" s="425"/>
      <c r="HL498" s="425"/>
      <c r="HM498" s="425"/>
      <c r="HN498" s="425"/>
      <c r="HO498" s="425"/>
      <c r="HP498" s="425"/>
      <c r="HQ498" s="425"/>
      <c r="HR498" s="425"/>
      <c r="HS498" s="425"/>
      <c r="HT498" s="425"/>
      <c r="HU498" s="425"/>
      <c r="HV498" s="425"/>
      <c r="HW498" s="425"/>
      <c r="HX498" s="425"/>
      <c r="HY498" s="425"/>
      <c r="HZ498" s="425"/>
      <c r="IA498" s="425"/>
      <c r="IB498" s="425"/>
      <c r="IC498" s="425"/>
      <c r="ID498" s="425"/>
      <c r="IE498" s="425"/>
      <c r="IF498" s="425"/>
      <c r="IG498" s="425"/>
      <c r="IH498" s="425"/>
      <c r="II498" s="425"/>
      <c r="IJ498" s="425"/>
      <c r="IK498" s="425"/>
      <c r="IL498" s="425"/>
      <c r="IM498" s="425"/>
      <c r="IN498" s="425"/>
      <c r="IO498" s="425"/>
      <c r="IP498" s="425"/>
      <c r="IQ498" s="425"/>
      <c r="IR498" s="425"/>
      <c r="IS498" s="425"/>
      <c r="IT498" s="425"/>
      <c r="IU498" s="425"/>
      <c r="IV498" s="425"/>
    </row>
    <row r="499" s="428" customFormat="1" ht="27.6" customHeight="1" spans="2:256">
      <c r="B499" s="465"/>
      <c r="GH499" s="425"/>
      <c r="GI499" s="425"/>
      <c r="GJ499" s="425"/>
      <c r="GK499" s="425"/>
      <c r="GL499" s="425"/>
      <c r="GM499" s="425"/>
      <c r="GN499" s="425"/>
      <c r="GO499" s="425"/>
      <c r="GP499" s="425"/>
      <c r="GQ499" s="425"/>
      <c r="GR499" s="425"/>
      <c r="GS499" s="425"/>
      <c r="GT499" s="425"/>
      <c r="GU499" s="425"/>
      <c r="GV499" s="425"/>
      <c r="GW499" s="425"/>
      <c r="GX499" s="425"/>
      <c r="GY499" s="425"/>
      <c r="GZ499" s="425"/>
      <c r="HA499" s="425"/>
      <c r="HB499" s="425"/>
      <c r="HC499" s="425"/>
      <c r="HD499" s="425"/>
      <c r="HE499" s="425"/>
      <c r="HF499" s="425"/>
      <c r="HG499" s="425"/>
      <c r="HH499" s="425"/>
      <c r="HI499" s="425"/>
      <c r="HJ499" s="425"/>
      <c r="HK499" s="425"/>
      <c r="HL499" s="425"/>
      <c r="HM499" s="425"/>
      <c r="HN499" s="425"/>
      <c r="HO499" s="425"/>
      <c r="HP499" s="425"/>
      <c r="HQ499" s="425"/>
      <c r="HR499" s="425"/>
      <c r="HS499" s="425"/>
      <c r="HT499" s="425"/>
      <c r="HU499" s="425"/>
      <c r="HV499" s="425"/>
      <c r="HW499" s="425"/>
      <c r="HX499" s="425"/>
      <c r="HY499" s="425"/>
      <c r="HZ499" s="425"/>
      <c r="IA499" s="425"/>
      <c r="IB499" s="425"/>
      <c r="IC499" s="425"/>
      <c r="ID499" s="425"/>
      <c r="IE499" s="425"/>
      <c r="IF499" s="425"/>
      <c r="IG499" s="425"/>
      <c r="IH499" s="425"/>
      <c r="II499" s="425"/>
      <c r="IJ499" s="425"/>
      <c r="IK499" s="425"/>
      <c r="IL499" s="425"/>
      <c r="IM499" s="425"/>
      <c r="IN499" s="425"/>
      <c r="IO499" s="425"/>
      <c r="IP499" s="425"/>
      <c r="IQ499" s="425"/>
      <c r="IR499" s="425"/>
      <c r="IS499" s="425"/>
      <c r="IT499" s="425"/>
      <c r="IU499" s="425"/>
      <c r="IV499" s="425"/>
    </row>
    <row r="500" s="428" customFormat="1" ht="27.6" customHeight="1" spans="2:256">
      <c r="B500" s="465"/>
      <c r="GH500" s="425"/>
      <c r="GI500" s="425"/>
      <c r="GJ500" s="425"/>
      <c r="GK500" s="425"/>
      <c r="GL500" s="425"/>
      <c r="GM500" s="425"/>
      <c r="GN500" s="425"/>
      <c r="GO500" s="425"/>
      <c r="GP500" s="425"/>
      <c r="GQ500" s="425"/>
      <c r="GR500" s="425"/>
      <c r="GS500" s="425"/>
      <c r="GT500" s="425"/>
      <c r="GU500" s="425"/>
      <c r="GV500" s="425"/>
      <c r="GW500" s="425"/>
      <c r="GX500" s="425"/>
      <c r="GY500" s="425"/>
      <c r="GZ500" s="425"/>
      <c r="HA500" s="425"/>
      <c r="HB500" s="425"/>
      <c r="HC500" s="425"/>
      <c r="HD500" s="425"/>
      <c r="HE500" s="425"/>
      <c r="HF500" s="425"/>
      <c r="HG500" s="425"/>
      <c r="HH500" s="425"/>
      <c r="HI500" s="425"/>
      <c r="HJ500" s="425"/>
      <c r="HK500" s="425"/>
      <c r="HL500" s="425"/>
      <c r="HM500" s="425"/>
      <c r="HN500" s="425"/>
      <c r="HO500" s="425"/>
      <c r="HP500" s="425"/>
      <c r="HQ500" s="425"/>
      <c r="HR500" s="425"/>
      <c r="HS500" s="425"/>
      <c r="HT500" s="425"/>
      <c r="HU500" s="425"/>
      <c r="HV500" s="425"/>
      <c r="HW500" s="425"/>
      <c r="HX500" s="425"/>
      <c r="HY500" s="425"/>
      <c r="HZ500" s="425"/>
      <c r="IA500" s="425"/>
      <c r="IB500" s="425"/>
      <c r="IC500" s="425"/>
      <c r="ID500" s="425"/>
      <c r="IE500" s="425"/>
      <c r="IF500" s="425"/>
      <c r="IG500" s="425"/>
      <c r="IH500" s="425"/>
      <c r="II500" s="425"/>
      <c r="IJ500" s="425"/>
      <c r="IK500" s="425"/>
      <c r="IL500" s="425"/>
      <c r="IM500" s="425"/>
      <c r="IN500" s="425"/>
      <c r="IO500" s="425"/>
      <c r="IP500" s="425"/>
      <c r="IQ500" s="425"/>
      <c r="IR500" s="425"/>
      <c r="IS500" s="425"/>
      <c r="IT500" s="425"/>
      <c r="IU500" s="425"/>
      <c r="IV500" s="425"/>
    </row>
    <row r="501" s="428" customFormat="1" ht="27.6" customHeight="1" spans="2:256">
      <c r="B501" s="465"/>
      <c r="GH501" s="425"/>
      <c r="GI501" s="425"/>
      <c r="GJ501" s="425"/>
      <c r="GK501" s="425"/>
      <c r="GL501" s="425"/>
      <c r="GM501" s="425"/>
      <c r="GN501" s="425"/>
      <c r="GO501" s="425"/>
      <c r="GP501" s="425"/>
      <c r="GQ501" s="425"/>
      <c r="GR501" s="425"/>
      <c r="GS501" s="425"/>
      <c r="GT501" s="425"/>
      <c r="GU501" s="425"/>
      <c r="GV501" s="425"/>
      <c r="GW501" s="425"/>
      <c r="GX501" s="425"/>
      <c r="GY501" s="425"/>
      <c r="GZ501" s="425"/>
      <c r="HA501" s="425"/>
      <c r="HB501" s="425"/>
      <c r="HC501" s="425"/>
      <c r="HD501" s="425"/>
      <c r="HE501" s="425"/>
      <c r="HF501" s="425"/>
      <c r="HG501" s="425"/>
      <c r="HH501" s="425"/>
      <c r="HI501" s="425"/>
      <c r="HJ501" s="425"/>
      <c r="HK501" s="425"/>
      <c r="HL501" s="425"/>
      <c r="HM501" s="425"/>
      <c r="HN501" s="425"/>
      <c r="HO501" s="425"/>
      <c r="HP501" s="425"/>
      <c r="HQ501" s="425"/>
      <c r="HR501" s="425"/>
      <c r="HS501" s="425"/>
      <c r="HT501" s="425"/>
      <c r="HU501" s="425"/>
      <c r="HV501" s="425"/>
      <c r="HW501" s="425"/>
      <c r="HX501" s="425"/>
      <c r="HY501" s="425"/>
      <c r="HZ501" s="425"/>
      <c r="IA501" s="425"/>
      <c r="IB501" s="425"/>
      <c r="IC501" s="425"/>
      <c r="ID501" s="425"/>
      <c r="IE501" s="425"/>
      <c r="IF501" s="425"/>
      <c r="IG501" s="425"/>
      <c r="IH501" s="425"/>
      <c r="II501" s="425"/>
      <c r="IJ501" s="425"/>
      <c r="IK501" s="425"/>
      <c r="IL501" s="425"/>
      <c r="IM501" s="425"/>
      <c r="IN501" s="425"/>
      <c r="IO501" s="425"/>
      <c r="IP501" s="425"/>
      <c r="IQ501" s="425"/>
      <c r="IR501" s="425"/>
      <c r="IS501" s="425"/>
      <c r="IT501" s="425"/>
      <c r="IU501" s="425"/>
      <c r="IV501" s="425"/>
    </row>
    <row r="502" s="428" customFormat="1" ht="27.6" customHeight="1" spans="2:256">
      <c r="B502" s="465"/>
      <c r="GH502" s="425"/>
      <c r="GI502" s="425"/>
      <c r="GJ502" s="425"/>
      <c r="GK502" s="425"/>
      <c r="GL502" s="425"/>
      <c r="GM502" s="425"/>
      <c r="GN502" s="425"/>
      <c r="GO502" s="425"/>
      <c r="GP502" s="425"/>
      <c r="GQ502" s="425"/>
      <c r="GR502" s="425"/>
      <c r="GS502" s="425"/>
      <c r="GT502" s="425"/>
      <c r="GU502" s="425"/>
      <c r="GV502" s="425"/>
      <c r="GW502" s="425"/>
      <c r="GX502" s="425"/>
      <c r="GY502" s="425"/>
      <c r="GZ502" s="425"/>
      <c r="HA502" s="425"/>
      <c r="HB502" s="425"/>
      <c r="HC502" s="425"/>
      <c r="HD502" s="425"/>
      <c r="HE502" s="425"/>
      <c r="HF502" s="425"/>
      <c r="HG502" s="425"/>
      <c r="HH502" s="425"/>
      <c r="HI502" s="425"/>
      <c r="HJ502" s="425"/>
      <c r="HK502" s="425"/>
      <c r="HL502" s="425"/>
      <c r="HM502" s="425"/>
      <c r="HN502" s="425"/>
      <c r="HO502" s="425"/>
      <c r="HP502" s="425"/>
      <c r="HQ502" s="425"/>
      <c r="HR502" s="425"/>
      <c r="HS502" s="425"/>
      <c r="HT502" s="425"/>
      <c r="HU502" s="425"/>
      <c r="HV502" s="425"/>
      <c r="HW502" s="425"/>
      <c r="HX502" s="425"/>
      <c r="HY502" s="425"/>
      <c r="HZ502" s="425"/>
      <c r="IA502" s="425"/>
      <c r="IB502" s="425"/>
      <c r="IC502" s="425"/>
      <c r="ID502" s="425"/>
      <c r="IE502" s="425"/>
      <c r="IF502" s="425"/>
      <c r="IG502" s="425"/>
      <c r="IH502" s="425"/>
      <c r="II502" s="425"/>
      <c r="IJ502" s="425"/>
      <c r="IK502" s="425"/>
      <c r="IL502" s="425"/>
      <c r="IM502" s="425"/>
      <c r="IN502" s="425"/>
      <c r="IO502" s="425"/>
      <c r="IP502" s="425"/>
      <c r="IQ502" s="425"/>
      <c r="IR502" s="425"/>
      <c r="IS502" s="425"/>
      <c r="IT502" s="425"/>
      <c r="IU502" s="425"/>
      <c r="IV502" s="425"/>
    </row>
    <row r="503" s="428" customFormat="1" ht="27.6" customHeight="1" spans="2:256">
      <c r="B503" s="465"/>
      <c r="GH503" s="425"/>
      <c r="GI503" s="425"/>
      <c r="GJ503" s="425"/>
      <c r="GK503" s="425"/>
      <c r="GL503" s="425"/>
      <c r="GM503" s="425"/>
      <c r="GN503" s="425"/>
      <c r="GO503" s="425"/>
      <c r="GP503" s="425"/>
      <c r="GQ503" s="425"/>
      <c r="GR503" s="425"/>
      <c r="GS503" s="425"/>
      <c r="GT503" s="425"/>
      <c r="GU503" s="425"/>
      <c r="GV503" s="425"/>
      <c r="GW503" s="425"/>
      <c r="GX503" s="425"/>
      <c r="GY503" s="425"/>
      <c r="GZ503" s="425"/>
      <c r="HA503" s="425"/>
      <c r="HB503" s="425"/>
      <c r="HC503" s="425"/>
      <c r="HD503" s="425"/>
      <c r="HE503" s="425"/>
      <c r="HF503" s="425"/>
      <c r="HG503" s="425"/>
      <c r="HH503" s="425"/>
      <c r="HI503" s="425"/>
      <c r="HJ503" s="425"/>
      <c r="HK503" s="425"/>
      <c r="HL503" s="425"/>
      <c r="HM503" s="425"/>
      <c r="HN503" s="425"/>
      <c r="HO503" s="425"/>
      <c r="HP503" s="425"/>
      <c r="HQ503" s="425"/>
      <c r="HR503" s="425"/>
      <c r="HS503" s="425"/>
      <c r="HT503" s="425"/>
      <c r="HU503" s="425"/>
      <c r="HV503" s="425"/>
      <c r="HW503" s="425"/>
      <c r="HX503" s="425"/>
      <c r="HY503" s="425"/>
      <c r="HZ503" s="425"/>
      <c r="IA503" s="425"/>
      <c r="IB503" s="425"/>
      <c r="IC503" s="425"/>
      <c r="ID503" s="425"/>
      <c r="IE503" s="425"/>
      <c r="IF503" s="425"/>
      <c r="IG503" s="425"/>
      <c r="IH503" s="425"/>
      <c r="II503" s="425"/>
      <c r="IJ503" s="425"/>
      <c r="IK503" s="425"/>
      <c r="IL503" s="425"/>
      <c r="IM503" s="425"/>
      <c r="IN503" s="425"/>
      <c r="IO503" s="425"/>
      <c r="IP503" s="425"/>
      <c r="IQ503" s="425"/>
      <c r="IR503" s="425"/>
      <c r="IS503" s="425"/>
      <c r="IT503" s="425"/>
      <c r="IU503" s="425"/>
      <c r="IV503" s="425"/>
    </row>
    <row r="504" s="428" customFormat="1" ht="27.6" customHeight="1" spans="2:256">
      <c r="B504" s="465"/>
      <c r="GH504" s="425"/>
      <c r="GI504" s="425"/>
      <c r="GJ504" s="425"/>
      <c r="GK504" s="425"/>
      <c r="GL504" s="425"/>
      <c r="GM504" s="425"/>
      <c r="GN504" s="425"/>
      <c r="GO504" s="425"/>
      <c r="GP504" s="425"/>
      <c r="GQ504" s="425"/>
      <c r="GR504" s="425"/>
      <c r="GS504" s="425"/>
      <c r="GT504" s="425"/>
      <c r="GU504" s="425"/>
      <c r="GV504" s="425"/>
      <c r="GW504" s="425"/>
      <c r="GX504" s="425"/>
      <c r="GY504" s="425"/>
      <c r="GZ504" s="425"/>
      <c r="HA504" s="425"/>
      <c r="HB504" s="425"/>
      <c r="HC504" s="425"/>
      <c r="HD504" s="425"/>
      <c r="HE504" s="425"/>
      <c r="HF504" s="425"/>
      <c r="HG504" s="425"/>
      <c r="HH504" s="425"/>
      <c r="HI504" s="425"/>
      <c r="HJ504" s="425"/>
      <c r="HK504" s="425"/>
      <c r="HL504" s="425"/>
      <c r="HM504" s="425"/>
      <c r="HN504" s="425"/>
      <c r="HO504" s="425"/>
      <c r="HP504" s="425"/>
      <c r="HQ504" s="425"/>
      <c r="HR504" s="425"/>
      <c r="HS504" s="425"/>
      <c r="HT504" s="425"/>
      <c r="HU504" s="425"/>
      <c r="HV504" s="425"/>
      <c r="HW504" s="425"/>
      <c r="HX504" s="425"/>
      <c r="HY504" s="425"/>
      <c r="HZ504" s="425"/>
      <c r="IA504" s="425"/>
      <c r="IB504" s="425"/>
      <c r="IC504" s="425"/>
      <c r="ID504" s="425"/>
      <c r="IE504" s="425"/>
      <c r="IF504" s="425"/>
      <c r="IG504" s="425"/>
      <c r="IH504" s="425"/>
      <c r="II504" s="425"/>
      <c r="IJ504" s="425"/>
      <c r="IK504" s="425"/>
      <c r="IL504" s="425"/>
      <c r="IM504" s="425"/>
      <c r="IN504" s="425"/>
      <c r="IO504" s="425"/>
      <c r="IP504" s="425"/>
      <c r="IQ504" s="425"/>
      <c r="IR504" s="425"/>
      <c r="IS504" s="425"/>
      <c r="IT504" s="425"/>
      <c r="IU504" s="425"/>
      <c r="IV504" s="425"/>
    </row>
    <row r="505" s="428" customFormat="1" ht="27.6" customHeight="1" spans="2:256">
      <c r="B505" s="465"/>
      <c r="GH505" s="425"/>
      <c r="GI505" s="425"/>
      <c r="GJ505" s="425"/>
      <c r="GK505" s="425"/>
      <c r="GL505" s="425"/>
      <c r="GM505" s="425"/>
      <c r="GN505" s="425"/>
      <c r="GO505" s="425"/>
      <c r="GP505" s="425"/>
      <c r="GQ505" s="425"/>
      <c r="GR505" s="425"/>
      <c r="GS505" s="425"/>
      <c r="GT505" s="425"/>
      <c r="GU505" s="425"/>
      <c r="GV505" s="425"/>
      <c r="GW505" s="425"/>
      <c r="GX505" s="425"/>
      <c r="GY505" s="425"/>
      <c r="GZ505" s="425"/>
      <c r="HA505" s="425"/>
      <c r="HB505" s="425"/>
      <c r="HC505" s="425"/>
      <c r="HD505" s="425"/>
      <c r="HE505" s="425"/>
      <c r="HF505" s="425"/>
      <c r="HG505" s="425"/>
      <c r="HH505" s="425"/>
      <c r="HI505" s="425"/>
      <c r="HJ505" s="425"/>
      <c r="HK505" s="425"/>
      <c r="HL505" s="425"/>
      <c r="HM505" s="425"/>
      <c r="HN505" s="425"/>
      <c r="HO505" s="425"/>
      <c r="HP505" s="425"/>
      <c r="HQ505" s="425"/>
      <c r="HR505" s="425"/>
      <c r="HS505" s="425"/>
      <c r="HT505" s="425"/>
      <c r="HU505" s="425"/>
      <c r="HV505" s="425"/>
      <c r="HW505" s="425"/>
      <c r="HX505" s="425"/>
      <c r="HY505" s="425"/>
      <c r="HZ505" s="425"/>
      <c r="IA505" s="425"/>
      <c r="IB505" s="425"/>
      <c r="IC505" s="425"/>
      <c r="ID505" s="425"/>
      <c r="IE505" s="425"/>
      <c r="IF505" s="425"/>
      <c r="IG505" s="425"/>
      <c r="IH505" s="425"/>
      <c r="II505" s="425"/>
      <c r="IJ505" s="425"/>
      <c r="IK505" s="425"/>
      <c r="IL505" s="425"/>
      <c r="IM505" s="425"/>
      <c r="IN505" s="425"/>
      <c r="IO505" s="425"/>
      <c r="IP505" s="425"/>
      <c r="IQ505" s="425"/>
      <c r="IR505" s="425"/>
      <c r="IS505" s="425"/>
      <c r="IT505" s="425"/>
      <c r="IU505" s="425"/>
      <c r="IV505" s="425"/>
    </row>
    <row r="506" s="428" customFormat="1" ht="27.6" customHeight="1" spans="2:256">
      <c r="B506" s="465"/>
      <c r="GH506" s="425"/>
      <c r="GI506" s="425"/>
      <c r="GJ506" s="425"/>
      <c r="GK506" s="425"/>
      <c r="GL506" s="425"/>
      <c r="GM506" s="425"/>
      <c r="GN506" s="425"/>
      <c r="GO506" s="425"/>
      <c r="GP506" s="425"/>
      <c r="GQ506" s="425"/>
      <c r="GR506" s="425"/>
      <c r="GS506" s="425"/>
      <c r="GT506" s="425"/>
      <c r="GU506" s="425"/>
      <c r="GV506" s="425"/>
      <c r="GW506" s="425"/>
      <c r="GX506" s="425"/>
      <c r="GY506" s="425"/>
      <c r="GZ506" s="425"/>
      <c r="HA506" s="425"/>
      <c r="HB506" s="425"/>
      <c r="HC506" s="425"/>
      <c r="HD506" s="425"/>
      <c r="HE506" s="425"/>
      <c r="HF506" s="425"/>
      <c r="HG506" s="425"/>
      <c r="HH506" s="425"/>
      <c r="HI506" s="425"/>
      <c r="HJ506" s="425"/>
      <c r="HK506" s="425"/>
      <c r="HL506" s="425"/>
      <c r="HM506" s="425"/>
      <c r="HN506" s="425"/>
      <c r="HO506" s="425"/>
      <c r="HP506" s="425"/>
      <c r="HQ506" s="425"/>
      <c r="HR506" s="425"/>
      <c r="HS506" s="425"/>
      <c r="HT506" s="425"/>
      <c r="HU506" s="425"/>
      <c r="HV506" s="425"/>
      <c r="HW506" s="425"/>
      <c r="HX506" s="425"/>
      <c r="HY506" s="425"/>
      <c r="HZ506" s="425"/>
      <c r="IA506" s="425"/>
      <c r="IB506" s="425"/>
      <c r="IC506" s="425"/>
      <c r="ID506" s="425"/>
      <c r="IE506" s="425"/>
      <c r="IF506" s="425"/>
      <c r="IG506" s="425"/>
      <c r="IH506" s="425"/>
      <c r="II506" s="425"/>
      <c r="IJ506" s="425"/>
      <c r="IK506" s="425"/>
      <c r="IL506" s="425"/>
      <c r="IM506" s="425"/>
      <c r="IN506" s="425"/>
      <c r="IO506" s="425"/>
      <c r="IP506" s="425"/>
      <c r="IQ506" s="425"/>
      <c r="IR506" s="425"/>
      <c r="IS506" s="425"/>
      <c r="IT506" s="425"/>
      <c r="IU506" s="425"/>
      <c r="IV506" s="425"/>
    </row>
    <row r="507" s="428" customFormat="1" ht="27.6" customHeight="1" spans="2:256">
      <c r="B507" s="465"/>
      <c r="GH507" s="425"/>
      <c r="GI507" s="425"/>
      <c r="GJ507" s="425"/>
      <c r="GK507" s="425"/>
      <c r="GL507" s="425"/>
      <c r="GM507" s="425"/>
      <c r="GN507" s="425"/>
      <c r="GO507" s="425"/>
      <c r="GP507" s="425"/>
      <c r="GQ507" s="425"/>
      <c r="GR507" s="425"/>
      <c r="GS507" s="425"/>
      <c r="GT507" s="425"/>
      <c r="GU507" s="425"/>
      <c r="GV507" s="425"/>
      <c r="GW507" s="425"/>
      <c r="GX507" s="425"/>
      <c r="GY507" s="425"/>
      <c r="GZ507" s="425"/>
      <c r="HA507" s="425"/>
      <c r="HB507" s="425"/>
      <c r="HC507" s="425"/>
      <c r="HD507" s="425"/>
      <c r="HE507" s="425"/>
      <c r="HF507" s="425"/>
      <c r="HG507" s="425"/>
      <c r="HH507" s="425"/>
      <c r="HI507" s="425"/>
      <c r="HJ507" s="425"/>
      <c r="HK507" s="425"/>
      <c r="HL507" s="425"/>
      <c r="HM507" s="425"/>
      <c r="HN507" s="425"/>
      <c r="HO507" s="425"/>
      <c r="HP507" s="425"/>
      <c r="HQ507" s="425"/>
      <c r="HR507" s="425"/>
      <c r="HS507" s="425"/>
      <c r="HT507" s="425"/>
      <c r="HU507" s="425"/>
      <c r="HV507" s="425"/>
      <c r="HW507" s="425"/>
      <c r="HX507" s="425"/>
      <c r="HY507" s="425"/>
      <c r="HZ507" s="425"/>
      <c r="IA507" s="425"/>
      <c r="IB507" s="425"/>
      <c r="IC507" s="425"/>
      <c r="ID507" s="425"/>
      <c r="IE507" s="425"/>
      <c r="IF507" s="425"/>
      <c r="IG507" s="425"/>
      <c r="IH507" s="425"/>
      <c r="II507" s="425"/>
      <c r="IJ507" s="425"/>
      <c r="IK507" s="425"/>
      <c r="IL507" s="425"/>
      <c r="IM507" s="425"/>
      <c r="IN507" s="425"/>
      <c r="IO507" s="425"/>
      <c r="IP507" s="425"/>
      <c r="IQ507" s="425"/>
      <c r="IR507" s="425"/>
      <c r="IS507" s="425"/>
      <c r="IT507" s="425"/>
      <c r="IU507" s="425"/>
      <c r="IV507" s="425"/>
    </row>
    <row r="508" s="428" customFormat="1" ht="27.6" customHeight="1" spans="2:256">
      <c r="B508" s="465"/>
      <c r="GH508" s="425"/>
      <c r="GI508" s="425"/>
      <c r="GJ508" s="425"/>
      <c r="GK508" s="425"/>
      <c r="GL508" s="425"/>
      <c r="GM508" s="425"/>
      <c r="GN508" s="425"/>
      <c r="GO508" s="425"/>
      <c r="GP508" s="425"/>
      <c r="GQ508" s="425"/>
      <c r="GR508" s="425"/>
      <c r="GS508" s="425"/>
      <c r="GT508" s="425"/>
      <c r="GU508" s="425"/>
      <c r="GV508" s="425"/>
      <c r="GW508" s="425"/>
      <c r="GX508" s="425"/>
      <c r="GY508" s="425"/>
      <c r="GZ508" s="425"/>
      <c r="HA508" s="425"/>
      <c r="HB508" s="425"/>
      <c r="HC508" s="425"/>
      <c r="HD508" s="425"/>
      <c r="HE508" s="425"/>
      <c r="HF508" s="425"/>
      <c r="HG508" s="425"/>
      <c r="HH508" s="425"/>
      <c r="HI508" s="425"/>
      <c r="HJ508" s="425"/>
      <c r="HK508" s="425"/>
      <c r="HL508" s="425"/>
      <c r="HM508" s="425"/>
      <c r="HN508" s="425"/>
      <c r="HO508" s="425"/>
      <c r="HP508" s="425"/>
      <c r="HQ508" s="425"/>
      <c r="HR508" s="425"/>
      <c r="HS508" s="425"/>
      <c r="HT508" s="425"/>
      <c r="HU508" s="425"/>
      <c r="HV508" s="425"/>
      <c r="HW508" s="425"/>
      <c r="HX508" s="425"/>
      <c r="HY508" s="425"/>
      <c r="HZ508" s="425"/>
      <c r="IA508" s="425"/>
      <c r="IB508" s="425"/>
      <c r="IC508" s="425"/>
      <c r="ID508" s="425"/>
      <c r="IE508" s="425"/>
      <c r="IF508" s="425"/>
      <c r="IG508" s="425"/>
      <c r="IH508" s="425"/>
      <c r="II508" s="425"/>
      <c r="IJ508" s="425"/>
      <c r="IK508" s="425"/>
      <c r="IL508" s="425"/>
      <c r="IM508" s="425"/>
      <c r="IN508" s="425"/>
      <c r="IO508" s="425"/>
      <c r="IP508" s="425"/>
      <c r="IQ508" s="425"/>
      <c r="IR508" s="425"/>
      <c r="IS508" s="425"/>
      <c r="IT508" s="425"/>
      <c r="IU508" s="425"/>
      <c r="IV508" s="425"/>
    </row>
    <row r="509" s="428" customFormat="1" ht="27.6" customHeight="1" spans="2:256">
      <c r="B509" s="465"/>
      <c r="GH509" s="425"/>
      <c r="GI509" s="425"/>
      <c r="GJ509" s="425"/>
      <c r="GK509" s="425"/>
      <c r="GL509" s="425"/>
      <c r="GM509" s="425"/>
      <c r="GN509" s="425"/>
      <c r="GO509" s="425"/>
      <c r="GP509" s="425"/>
      <c r="GQ509" s="425"/>
      <c r="GR509" s="425"/>
      <c r="GS509" s="425"/>
      <c r="GT509" s="425"/>
      <c r="GU509" s="425"/>
      <c r="GV509" s="425"/>
      <c r="GW509" s="425"/>
      <c r="GX509" s="425"/>
      <c r="GY509" s="425"/>
      <c r="GZ509" s="425"/>
      <c r="HA509" s="425"/>
      <c r="HB509" s="425"/>
      <c r="HC509" s="425"/>
      <c r="HD509" s="425"/>
      <c r="HE509" s="425"/>
      <c r="HF509" s="425"/>
      <c r="HG509" s="425"/>
      <c r="HH509" s="425"/>
      <c r="HI509" s="425"/>
      <c r="HJ509" s="425"/>
      <c r="HK509" s="425"/>
      <c r="HL509" s="425"/>
      <c r="HM509" s="425"/>
      <c r="HN509" s="425"/>
      <c r="HO509" s="425"/>
      <c r="HP509" s="425"/>
      <c r="HQ509" s="425"/>
      <c r="HR509" s="425"/>
      <c r="HS509" s="425"/>
      <c r="HT509" s="425"/>
      <c r="HU509" s="425"/>
      <c r="HV509" s="425"/>
      <c r="HW509" s="425"/>
      <c r="HX509" s="425"/>
      <c r="HY509" s="425"/>
      <c r="HZ509" s="425"/>
      <c r="IA509" s="425"/>
      <c r="IB509" s="425"/>
      <c r="IC509" s="425"/>
      <c r="ID509" s="425"/>
      <c r="IE509" s="425"/>
      <c r="IF509" s="425"/>
      <c r="IG509" s="425"/>
      <c r="IH509" s="425"/>
      <c r="II509" s="425"/>
      <c r="IJ509" s="425"/>
      <c r="IK509" s="425"/>
      <c r="IL509" s="425"/>
      <c r="IM509" s="425"/>
      <c r="IN509" s="425"/>
      <c r="IO509" s="425"/>
      <c r="IP509" s="425"/>
      <c r="IQ509" s="425"/>
      <c r="IR509" s="425"/>
      <c r="IS509" s="425"/>
      <c r="IT509" s="425"/>
      <c r="IU509" s="425"/>
      <c r="IV509" s="425"/>
    </row>
    <row r="510" s="428" customFormat="1" ht="27.6" customHeight="1" spans="2:256">
      <c r="B510" s="465"/>
      <c r="GH510" s="425"/>
      <c r="GI510" s="425"/>
      <c r="GJ510" s="425"/>
      <c r="GK510" s="425"/>
      <c r="GL510" s="425"/>
      <c r="GM510" s="425"/>
      <c r="GN510" s="425"/>
      <c r="GO510" s="425"/>
      <c r="GP510" s="425"/>
      <c r="GQ510" s="425"/>
      <c r="GR510" s="425"/>
      <c r="GS510" s="425"/>
      <c r="GT510" s="425"/>
      <c r="GU510" s="425"/>
      <c r="GV510" s="425"/>
      <c r="GW510" s="425"/>
      <c r="GX510" s="425"/>
      <c r="GY510" s="425"/>
      <c r="GZ510" s="425"/>
      <c r="HA510" s="425"/>
      <c r="HB510" s="425"/>
      <c r="HC510" s="425"/>
      <c r="HD510" s="425"/>
      <c r="HE510" s="425"/>
      <c r="HF510" s="425"/>
      <c r="HG510" s="425"/>
      <c r="HH510" s="425"/>
      <c r="HI510" s="425"/>
      <c r="HJ510" s="425"/>
      <c r="HK510" s="425"/>
      <c r="HL510" s="425"/>
      <c r="HM510" s="425"/>
      <c r="HN510" s="425"/>
      <c r="HO510" s="425"/>
      <c r="HP510" s="425"/>
      <c r="HQ510" s="425"/>
      <c r="HR510" s="425"/>
      <c r="HS510" s="425"/>
      <c r="HT510" s="425"/>
      <c r="HU510" s="425"/>
      <c r="HV510" s="425"/>
      <c r="HW510" s="425"/>
      <c r="HX510" s="425"/>
      <c r="HY510" s="425"/>
      <c r="HZ510" s="425"/>
      <c r="IA510" s="425"/>
      <c r="IB510" s="425"/>
      <c r="IC510" s="425"/>
      <c r="ID510" s="425"/>
      <c r="IE510" s="425"/>
      <c r="IF510" s="425"/>
      <c r="IG510" s="425"/>
      <c r="IH510" s="425"/>
      <c r="II510" s="425"/>
      <c r="IJ510" s="425"/>
      <c r="IK510" s="425"/>
      <c r="IL510" s="425"/>
      <c r="IM510" s="425"/>
      <c r="IN510" s="425"/>
      <c r="IO510" s="425"/>
      <c r="IP510" s="425"/>
      <c r="IQ510" s="425"/>
      <c r="IR510" s="425"/>
      <c r="IS510" s="425"/>
      <c r="IT510" s="425"/>
      <c r="IU510" s="425"/>
      <c r="IV510" s="425"/>
    </row>
    <row r="511" s="428" customFormat="1" ht="27.6" customHeight="1" spans="2:256">
      <c r="B511" s="465"/>
      <c r="GH511" s="425"/>
      <c r="GI511" s="425"/>
      <c r="GJ511" s="425"/>
      <c r="GK511" s="425"/>
      <c r="GL511" s="425"/>
      <c r="GM511" s="425"/>
      <c r="GN511" s="425"/>
      <c r="GO511" s="425"/>
      <c r="GP511" s="425"/>
      <c r="GQ511" s="425"/>
      <c r="GR511" s="425"/>
      <c r="GS511" s="425"/>
      <c r="GT511" s="425"/>
      <c r="GU511" s="425"/>
      <c r="GV511" s="425"/>
      <c r="GW511" s="425"/>
      <c r="GX511" s="425"/>
      <c r="GY511" s="425"/>
      <c r="GZ511" s="425"/>
      <c r="HA511" s="425"/>
      <c r="HB511" s="425"/>
      <c r="HC511" s="425"/>
      <c r="HD511" s="425"/>
      <c r="HE511" s="425"/>
      <c r="HF511" s="425"/>
      <c r="HG511" s="425"/>
      <c r="HH511" s="425"/>
      <c r="HI511" s="425"/>
      <c r="HJ511" s="425"/>
      <c r="HK511" s="425"/>
      <c r="HL511" s="425"/>
      <c r="HM511" s="425"/>
      <c r="HN511" s="425"/>
      <c r="HO511" s="425"/>
      <c r="HP511" s="425"/>
      <c r="HQ511" s="425"/>
      <c r="HR511" s="425"/>
      <c r="HS511" s="425"/>
      <c r="HT511" s="425"/>
      <c r="HU511" s="425"/>
      <c r="HV511" s="425"/>
      <c r="HW511" s="425"/>
      <c r="HX511" s="425"/>
      <c r="HY511" s="425"/>
      <c r="HZ511" s="425"/>
      <c r="IA511" s="425"/>
      <c r="IB511" s="425"/>
      <c r="IC511" s="425"/>
      <c r="ID511" s="425"/>
      <c r="IE511" s="425"/>
      <c r="IF511" s="425"/>
      <c r="IG511" s="425"/>
      <c r="IH511" s="425"/>
      <c r="II511" s="425"/>
      <c r="IJ511" s="425"/>
      <c r="IK511" s="425"/>
      <c r="IL511" s="425"/>
      <c r="IM511" s="425"/>
      <c r="IN511" s="425"/>
      <c r="IO511" s="425"/>
      <c r="IP511" s="425"/>
      <c r="IQ511" s="425"/>
      <c r="IR511" s="425"/>
      <c r="IS511" s="425"/>
      <c r="IT511" s="425"/>
      <c r="IU511" s="425"/>
      <c r="IV511" s="425"/>
    </row>
    <row r="512" s="428" customFormat="1" ht="27.6" customHeight="1" spans="2:256">
      <c r="B512" s="465"/>
      <c r="GH512" s="425"/>
      <c r="GI512" s="425"/>
      <c r="GJ512" s="425"/>
      <c r="GK512" s="425"/>
      <c r="GL512" s="425"/>
      <c r="GM512" s="425"/>
      <c r="GN512" s="425"/>
      <c r="GO512" s="425"/>
      <c r="GP512" s="425"/>
      <c r="GQ512" s="425"/>
      <c r="GR512" s="425"/>
      <c r="GS512" s="425"/>
      <c r="GT512" s="425"/>
      <c r="GU512" s="425"/>
      <c r="GV512" s="425"/>
      <c r="GW512" s="425"/>
      <c r="GX512" s="425"/>
      <c r="GY512" s="425"/>
      <c r="GZ512" s="425"/>
      <c r="HA512" s="425"/>
      <c r="HB512" s="425"/>
      <c r="HC512" s="425"/>
      <c r="HD512" s="425"/>
      <c r="HE512" s="425"/>
      <c r="HF512" s="425"/>
      <c r="HG512" s="425"/>
      <c r="HH512" s="425"/>
      <c r="HI512" s="425"/>
      <c r="HJ512" s="425"/>
      <c r="HK512" s="425"/>
      <c r="HL512" s="425"/>
      <c r="HM512" s="425"/>
      <c r="HN512" s="425"/>
      <c r="HO512" s="425"/>
      <c r="HP512" s="425"/>
      <c r="HQ512" s="425"/>
      <c r="HR512" s="425"/>
      <c r="HS512" s="425"/>
      <c r="HT512" s="425"/>
      <c r="HU512" s="425"/>
      <c r="HV512" s="425"/>
      <c r="HW512" s="425"/>
      <c r="HX512" s="425"/>
      <c r="HY512" s="425"/>
      <c r="HZ512" s="425"/>
      <c r="IA512" s="425"/>
      <c r="IB512" s="425"/>
      <c r="IC512" s="425"/>
      <c r="ID512" s="425"/>
      <c r="IE512" s="425"/>
      <c r="IF512" s="425"/>
      <c r="IG512" s="425"/>
      <c r="IH512" s="425"/>
      <c r="II512" s="425"/>
      <c r="IJ512" s="425"/>
      <c r="IK512" s="425"/>
      <c r="IL512" s="425"/>
      <c r="IM512" s="425"/>
      <c r="IN512" s="425"/>
      <c r="IO512" s="425"/>
      <c r="IP512" s="425"/>
      <c r="IQ512" s="425"/>
      <c r="IR512" s="425"/>
      <c r="IS512" s="425"/>
      <c r="IT512" s="425"/>
      <c r="IU512" s="425"/>
      <c r="IV512" s="425"/>
    </row>
    <row r="513" s="428" customFormat="1" ht="27.6" customHeight="1" spans="2:256">
      <c r="B513" s="465"/>
      <c r="GH513" s="425"/>
      <c r="GI513" s="425"/>
      <c r="GJ513" s="425"/>
      <c r="GK513" s="425"/>
      <c r="GL513" s="425"/>
      <c r="GM513" s="425"/>
      <c r="GN513" s="425"/>
      <c r="GO513" s="425"/>
      <c r="GP513" s="425"/>
      <c r="GQ513" s="425"/>
      <c r="GR513" s="425"/>
      <c r="GS513" s="425"/>
      <c r="GT513" s="425"/>
      <c r="GU513" s="425"/>
      <c r="GV513" s="425"/>
      <c r="GW513" s="425"/>
      <c r="GX513" s="425"/>
      <c r="GY513" s="425"/>
      <c r="GZ513" s="425"/>
      <c r="HA513" s="425"/>
      <c r="HB513" s="425"/>
      <c r="HC513" s="425"/>
      <c r="HD513" s="425"/>
      <c r="HE513" s="425"/>
      <c r="HF513" s="425"/>
      <c r="HG513" s="425"/>
      <c r="HH513" s="425"/>
      <c r="HI513" s="425"/>
      <c r="HJ513" s="425"/>
      <c r="HK513" s="425"/>
      <c r="HL513" s="425"/>
      <c r="HM513" s="425"/>
      <c r="HN513" s="425"/>
      <c r="HO513" s="425"/>
      <c r="HP513" s="425"/>
      <c r="HQ513" s="425"/>
      <c r="HR513" s="425"/>
      <c r="HS513" s="425"/>
      <c r="HT513" s="425"/>
      <c r="HU513" s="425"/>
      <c r="HV513" s="425"/>
      <c r="HW513" s="425"/>
      <c r="HX513" s="425"/>
      <c r="HY513" s="425"/>
      <c r="HZ513" s="425"/>
      <c r="IA513" s="425"/>
      <c r="IB513" s="425"/>
      <c r="IC513" s="425"/>
      <c r="ID513" s="425"/>
      <c r="IE513" s="425"/>
      <c r="IF513" s="425"/>
      <c r="IG513" s="425"/>
      <c r="IH513" s="425"/>
      <c r="II513" s="425"/>
      <c r="IJ513" s="425"/>
      <c r="IK513" s="425"/>
      <c r="IL513" s="425"/>
      <c r="IM513" s="425"/>
      <c r="IN513" s="425"/>
      <c r="IO513" s="425"/>
      <c r="IP513" s="425"/>
      <c r="IQ513" s="425"/>
      <c r="IR513" s="425"/>
      <c r="IS513" s="425"/>
      <c r="IT513" s="425"/>
      <c r="IU513" s="425"/>
      <c r="IV513" s="425"/>
    </row>
    <row r="514" s="428" customFormat="1" ht="27.6" customHeight="1" spans="2:256">
      <c r="B514" s="465"/>
      <c r="GH514" s="425"/>
      <c r="GI514" s="425"/>
      <c r="GJ514" s="425"/>
      <c r="GK514" s="425"/>
      <c r="GL514" s="425"/>
      <c r="GM514" s="425"/>
      <c r="GN514" s="425"/>
      <c r="GO514" s="425"/>
      <c r="GP514" s="425"/>
      <c r="GQ514" s="425"/>
      <c r="GR514" s="425"/>
      <c r="GS514" s="425"/>
      <c r="GT514" s="425"/>
      <c r="GU514" s="425"/>
      <c r="GV514" s="425"/>
      <c r="GW514" s="425"/>
      <c r="GX514" s="425"/>
      <c r="GY514" s="425"/>
      <c r="GZ514" s="425"/>
      <c r="HA514" s="425"/>
      <c r="HB514" s="425"/>
      <c r="HC514" s="425"/>
      <c r="HD514" s="425"/>
      <c r="HE514" s="425"/>
      <c r="HF514" s="425"/>
      <c r="HG514" s="425"/>
      <c r="HH514" s="425"/>
      <c r="HI514" s="425"/>
      <c r="HJ514" s="425"/>
      <c r="HK514" s="425"/>
      <c r="HL514" s="425"/>
      <c r="HM514" s="425"/>
      <c r="HN514" s="425"/>
      <c r="HO514" s="425"/>
      <c r="HP514" s="425"/>
      <c r="HQ514" s="425"/>
      <c r="HR514" s="425"/>
      <c r="HS514" s="425"/>
      <c r="HT514" s="425"/>
      <c r="HU514" s="425"/>
      <c r="HV514" s="425"/>
      <c r="HW514" s="425"/>
      <c r="HX514" s="425"/>
      <c r="HY514" s="425"/>
      <c r="HZ514" s="425"/>
      <c r="IA514" s="425"/>
      <c r="IB514" s="425"/>
      <c r="IC514" s="425"/>
      <c r="ID514" s="425"/>
      <c r="IE514" s="425"/>
      <c r="IF514" s="425"/>
      <c r="IG514" s="425"/>
      <c r="IH514" s="425"/>
      <c r="II514" s="425"/>
      <c r="IJ514" s="425"/>
      <c r="IK514" s="425"/>
      <c r="IL514" s="425"/>
      <c r="IM514" s="425"/>
      <c r="IN514" s="425"/>
      <c r="IO514" s="425"/>
      <c r="IP514" s="425"/>
      <c r="IQ514" s="425"/>
      <c r="IR514" s="425"/>
      <c r="IS514" s="425"/>
      <c r="IT514" s="425"/>
      <c r="IU514" s="425"/>
      <c r="IV514" s="425"/>
    </row>
    <row r="515" s="428" customFormat="1" ht="27.6" customHeight="1" spans="2:256">
      <c r="B515" s="465"/>
      <c r="GH515" s="425"/>
      <c r="GI515" s="425"/>
      <c r="GJ515" s="425"/>
      <c r="GK515" s="425"/>
      <c r="GL515" s="425"/>
      <c r="GM515" s="425"/>
      <c r="GN515" s="425"/>
      <c r="GO515" s="425"/>
      <c r="GP515" s="425"/>
      <c r="GQ515" s="425"/>
      <c r="GR515" s="425"/>
      <c r="GS515" s="425"/>
      <c r="GT515" s="425"/>
      <c r="GU515" s="425"/>
      <c r="GV515" s="425"/>
      <c r="GW515" s="425"/>
      <c r="GX515" s="425"/>
      <c r="GY515" s="425"/>
      <c r="GZ515" s="425"/>
      <c r="HA515" s="425"/>
      <c r="HB515" s="425"/>
      <c r="HC515" s="425"/>
      <c r="HD515" s="425"/>
      <c r="HE515" s="425"/>
      <c r="HF515" s="425"/>
      <c r="HG515" s="425"/>
      <c r="HH515" s="425"/>
      <c r="HI515" s="425"/>
      <c r="HJ515" s="425"/>
      <c r="HK515" s="425"/>
      <c r="HL515" s="425"/>
      <c r="HM515" s="425"/>
      <c r="HN515" s="425"/>
      <c r="HO515" s="425"/>
      <c r="HP515" s="425"/>
      <c r="HQ515" s="425"/>
      <c r="HR515" s="425"/>
      <c r="HS515" s="425"/>
      <c r="HT515" s="425"/>
      <c r="HU515" s="425"/>
      <c r="HV515" s="425"/>
      <c r="HW515" s="425"/>
      <c r="HX515" s="425"/>
      <c r="HY515" s="425"/>
      <c r="HZ515" s="425"/>
      <c r="IA515" s="425"/>
      <c r="IB515" s="425"/>
      <c r="IC515" s="425"/>
      <c r="ID515" s="425"/>
      <c r="IE515" s="425"/>
      <c r="IF515" s="425"/>
      <c r="IG515" s="425"/>
      <c r="IH515" s="425"/>
      <c r="II515" s="425"/>
      <c r="IJ515" s="425"/>
      <c r="IK515" s="425"/>
      <c r="IL515" s="425"/>
      <c r="IM515" s="425"/>
      <c r="IN515" s="425"/>
      <c r="IO515" s="425"/>
      <c r="IP515" s="425"/>
      <c r="IQ515" s="425"/>
      <c r="IR515" s="425"/>
      <c r="IS515" s="425"/>
      <c r="IT515" s="425"/>
      <c r="IU515" s="425"/>
      <c r="IV515" s="425"/>
    </row>
    <row r="516" s="428" customFormat="1" ht="27.6" customHeight="1" spans="2:256">
      <c r="B516" s="465"/>
      <c r="GH516" s="425"/>
      <c r="GI516" s="425"/>
      <c r="GJ516" s="425"/>
      <c r="GK516" s="425"/>
      <c r="GL516" s="425"/>
      <c r="GM516" s="425"/>
      <c r="GN516" s="425"/>
      <c r="GO516" s="425"/>
      <c r="GP516" s="425"/>
      <c r="GQ516" s="425"/>
      <c r="GR516" s="425"/>
      <c r="GS516" s="425"/>
      <c r="GT516" s="425"/>
      <c r="GU516" s="425"/>
      <c r="GV516" s="425"/>
      <c r="GW516" s="425"/>
      <c r="GX516" s="425"/>
      <c r="GY516" s="425"/>
      <c r="GZ516" s="425"/>
      <c r="HA516" s="425"/>
      <c r="HB516" s="425"/>
      <c r="HC516" s="425"/>
      <c r="HD516" s="425"/>
      <c r="HE516" s="425"/>
      <c r="HF516" s="425"/>
      <c r="HG516" s="425"/>
      <c r="HH516" s="425"/>
      <c r="HI516" s="425"/>
      <c r="HJ516" s="425"/>
      <c r="HK516" s="425"/>
      <c r="HL516" s="425"/>
      <c r="HM516" s="425"/>
      <c r="HN516" s="425"/>
      <c r="HO516" s="425"/>
      <c r="HP516" s="425"/>
      <c r="HQ516" s="425"/>
      <c r="HR516" s="425"/>
      <c r="HS516" s="425"/>
      <c r="HT516" s="425"/>
      <c r="HU516" s="425"/>
      <c r="HV516" s="425"/>
      <c r="HW516" s="425"/>
      <c r="HX516" s="425"/>
      <c r="HY516" s="425"/>
      <c r="HZ516" s="425"/>
      <c r="IA516" s="425"/>
      <c r="IB516" s="425"/>
      <c r="IC516" s="425"/>
      <c r="ID516" s="425"/>
      <c r="IE516" s="425"/>
      <c r="IF516" s="425"/>
      <c r="IG516" s="425"/>
      <c r="IH516" s="425"/>
      <c r="II516" s="425"/>
      <c r="IJ516" s="425"/>
      <c r="IK516" s="425"/>
      <c r="IL516" s="425"/>
      <c r="IM516" s="425"/>
      <c r="IN516" s="425"/>
      <c r="IO516" s="425"/>
      <c r="IP516" s="425"/>
      <c r="IQ516" s="425"/>
      <c r="IR516" s="425"/>
      <c r="IS516" s="425"/>
      <c r="IT516" s="425"/>
      <c r="IU516" s="425"/>
      <c r="IV516" s="425"/>
    </row>
    <row r="517" s="428" customFormat="1" ht="27.6" customHeight="1" spans="2:256">
      <c r="B517" s="465"/>
      <c r="GH517" s="425"/>
      <c r="GI517" s="425"/>
      <c r="GJ517" s="425"/>
      <c r="GK517" s="425"/>
      <c r="GL517" s="425"/>
      <c r="GM517" s="425"/>
      <c r="GN517" s="425"/>
      <c r="GO517" s="425"/>
      <c r="GP517" s="425"/>
      <c r="GQ517" s="425"/>
      <c r="GR517" s="425"/>
      <c r="GS517" s="425"/>
      <c r="GT517" s="425"/>
      <c r="GU517" s="425"/>
      <c r="GV517" s="425"/>
      <c r="GW517" s="425"/>
      <c r="GX517" s="425"/>
      <c r="GY517" s="425"/>
      <c r="GZ517" s="425"/>
      <c r="HA517" s="425"/>
      <c r="HB517" s="425"/>
      <c r="HC517" s="425"/>
      <c r="HD517" s="425"/>
      <c r="HE517" s="425"/>
      <c r="HF517" s="425"/>
      <c r="HG517" s="425"/>
      <c r="HH517" s="425"/>
      <c r="HI517" s="425"/>
      <c r="HJ517" s="425"/>
      <c r="HK517" s="425"/>
      <c r="HL517" s="425"/>
      <c r="HM517" s="425"/>
      <c r="HN517" s="425"/>
      <c r="HO517" s="425"/>
      <c r="HP517" s="425"/>
      <c r="HQ517" s="425"/>
      <c r="HR517" s="425"/>
      <c r="HS517" s="425"/>
      <c r="HT517" s="425"/>
      <c r="HU517" s="425"/>
      <c r="HV517" s="425"/>
      <c r="HW517" s="425"/>
      <c r="HX517" s="425"/>
      <c r="HY517" s="425"/>
      <c r="HZ517" s="425"/>
      <c r="IA517" s="425"/>
      <c r="IB517" s="425"/>
      <c r="IC517" s="425"/>
      <c r="ID517" s="425"/>
      <c r="IE517" s="425"/>
      <c r="IF517" s="425"/>
      <c r="IG517" s="425"/>
      <c r="IH517" s="425"/>
      <c r="II517" s="425"/>
      <c r="IJ517" s="425"/>
      <c r="IK517" s="425"/>
      <c r="IL517" s="425"/>
      <c r="IM517" s="425"/>
      <c r="IN517" s="425"/>
      <c r="IO517" s="425"/>
      <c r="IP517" s="425"/>
      <c r="IQ517" s="425"/>
      <c r="IR517" s="425"/>
      <c r="IS517" s="425"/>
      <c r="IT517" s="425"/>
      <c r="IU517" s="425"/>
      <c r="IV517" s="425"/>
    </row>
    <row r="518" s="428" customFormat="1" ht="27.6" customHeight="1" spans="2:256">
      <c r="B518" s="465"/>
      <c r="GH518" s="425"/>
      <c r="GI518" s="425"/>
      <c r="GJ518" s="425"/>
      <c r="GK518" s="425"/>
      <c r="GL518" s="425"/>
      <c r="GM518" s="425"/>
      <c r="GN518" s="425"/>
      <c r="GO518" s="425"/>
      <c r="GP518" s="425"/>
      <c r="GQ518" s="425"/>
      <c r="GR518" s="425"/>
      <c r="GS518" s="425"/>
      <c r="GT518" s="425"/>
      <c r="GU518" s="425"/>
      <c r="GV518" s="425"/>
      <c r="GW518" s="425"/>
      <c r="GX518" s="425"/>
      <c r="GY518" s="425"/>
      <c r="GZ518" s="425"/>
      <c r="HA518" s="425"/>
      <c r="HB518" s="425"/>
      <c r="HC518" s="425"/>
      <c r="HD518" s="425"/>
      <c r="HE518" s="425"/>
      <c r="HF518" s="425"/>
      <c r="HG518" s="425"/>
      <c r="HH518" s="425"/>
      <c r="HI518" s="425"/>
      <c r="HJ518" s="425"/>
      <c r="HK518" s="425"/>
      <c r="HL518" s="425"/>
      <c r="HM518" s="425"/>
      <c r="HN518" s="425"/>
      <c r="HO518" s="425"/>
      <c r="HP518" s="425"/>
      <c r="HQ518" s="425"/>
      <c r="HR518" s="425"/>
      <c r="HS518" s="425"/>
      <c r="HT518" s="425"/>
      <c r="HU518" s="425"/>
      <c r="HV518" s="425"/>
      <c r="HW518" s="425"/>
      <c r="HX518" s="425"/>
      <c r="HY518" s="425"/>
      <c r="HZ518" s="425"/>
      <c r="IA518" s="425"/>
      <c r="IB518" s="425"/>
      <c r="IC518" s="425"/>
      <c r="ID518" s="425"/>
      <c r="IE518" s="425"/>
      <c r="IF518" s="425"/>
      <c r="IG518" s="425"/>
      <c r="IH518" s="425"/>
      <c r="II518" s="425"/>
      <c r="IJ518" s="425"/>
      <c r="IK518" s="425"/>
      <c r="IL518" s="425"/>
      <c r="IM518" s="425"/>
      <c r="IN518" s="425"/>
      <c r="IO518" s="425"/>
      <c r="IP518" s="425"/>
      <c r="IQ518" s="425"/>
      <c r="IR518" s="425"/>
      <c r="IS518" s="425"/>
      <c r="IT518" s="425"/>
      <c r="IU518" s="425"/>
      <c r="IV518" s="425"/>
    </row>
    <row r="519" s="428" customFormat="1" ht="27.6" customHeight="1" spans="2:256">
      <c r="B519" s="465"/>
      <c r="GH519" s="425"/>
      <c r="GI519" s="425"/>
      <c r="GJ519" s="425"/>
      <c r="GK519" s="425"/>
      <c r="GL519" s="425"/>
      <c r="GM519" s="425"/>
      <c r="GN519" s="425"/>
      <c r="GO519" s="425"/>
      <c r="GP519" s="425"/>
      <c r="GQ519" s="425"/>
      <c r="GR519" s="425"/>
      <c r="GS519" s="425"/>
      <c r="GT519" s="425"/>
      <c r="GU519" s="425"/>
      <c r="GV519" s="425"/>
      <c r="GW519" s="425"/>
      <c r="GX519" s="425"/>
      <c r="GY519" s="425"/>
      <c r="GZ519" s="425"/>
      <c r="HA519" s="425"/>
      <c r="HB519" s="425"/>
      <c r="HC519" s="425"/>
      <c r="HD519" s="425"/>
      <c r="HE519" s="425"/>
      <c r="HF519" s="425"/>
      <c r="HG519" s="425"/>
      <c r="HH519" s="425"/>
      <c r="HI519" s="425"/>
      <c r="HJ519" s="425"/>
      <c r="HK519" s="425"/>
      <c r="HL519" s="425"/>
      <c r="HM519" s="425"/>
      <c r="HN519" s="425"/>
      <c r="HO519" s="425"/>
      <c r="HP519" s="425"/>
      <c r="HQ519" s="425"/>
      <c r="HR519" s="425"/>
      <c r="HS519" s="425"/>
      <c r="HT519" s="425"/>
      <c r="HU519" s="425"/>
      <c r="HV519" s="425"/>
      <c r="HW519" s="425"/>
      <c r="HX519" s="425"/>
      <c r="HY519" s="425"/>
      <c r="HZ519" s="425"/>
      <c r="IA519" s="425"/>
      <c r="IB519" s="425"/>
      <c r="IC519" s="425"/>
      <c r="ID519" s="425"/>
      <c r="IE519" s="425"/>
      <c r="IF519" s="425"/>
      <c r="IG519" s="425"/>
      <c r="IH519" s="425"/>
      <c r="II519" s="425"/>
      <c r="IJ519" s="425"/>
      <c r="IK519" s="425"/>
      <c r="IL519" s="425"/>
      <c r="IM519" s="425"/>
      <c r="IN519" s="425"/>
      <c r="IO519" s="425"/>
      <c r="IP519" s="425"/>
      <c r="IQ519" s="425"/>
      <c r="IR519" s="425"/>
      <c r="IS519" s="425"/>
      <c r="IT519" s="425"/>
      <c r="IU519" s="425"/>
      <c r="IV519" s="425"/>
    </row>
    <row r="520" s="428" customFormat="1" ht="27.6" customHeight="1" spans="2:256">
      <c r="B520" s="465"/>
      <c r="GH520" s="425"/>
      <c r="GI520" s="425"/>
      <c r="GJ520" s="425"/>
      <c r="GK520" s="425"/>
      <c r="GL520" s="425"/>
      <c r="GM520" s="425"/>
      <c r="GN520" s="425"/>
      <c r="GO520" s="425"/>
      <c r="GP520" s="425"/>
      <c r="GQ520" s="425"/>
      <c r="GR520" s="425"/>
      <c r="GS520" s="425"/>
      <c r="GT520" s="425"/>
      <c r="GU520" s="425"/>
      <c r="GV520" s="425"/>
      <c r="GW520" s="425"/>
      <c r="GX520" s="425"/>
      <c r="GY520" s="425"/>
      <c r="GZ520" s="425"/>
      <c r="HA520" s="425"/>
      <c r="HB520" s="425"/>
      <c r="HC520" s="425"/>
      <c r="HD520" s="425"/>
      <c r="HE520" s="425"/>
      <c r="HF520" s="425"/>
      <c r="HG520" s="425"/>
      <c r="HH520" s="425"/>
      <c r="HI520" s="425"/>
      <c r="HJ520" s="425"/>
      <c r="HK520" s="425"/>
      <c r="HL520" s="425"/>
      <c r="HM520" s="425"/>
      <c r="HN520" s="425"/>
      <c r="HO520" s="425"/>
      <c r="HP520" s="425"/>
      <c r="HQ520" s="425"/>
      <c r="HR520" s="425"/>
      <c r="HS520" s="425"/>
      <c r="HT520" s="425"/>
      <c r="HU520" s="425"/>
      <c r="HV520" s="425"/>
      <c r="HW520" s="425"/>
      <c r="HX520" s="425"/>
      <c r="HY520" s="425"/>
      <c r="HZ520" s="425"/>
      <c r="IA520" s="425"/>
      <c r="IB520" s="425"/>
      <c r="IC520" s="425"/>
      <c r="ID520" s="425"/>
      <c r="IE520" s="425"/>
      <c r="IF520" s="425"/>
      <c r="IG520" s="425"/>
      <c r="IH520" s="425"/>
      <c r="II520" s="425"/>
      <c r="IJ520" s="425"/>
      <c r="IK520" s="425"/>
      <c r="IL520" s="425"/>
      <c r="IM520" s="425"/>
      <c r="IN520" s="425"/>
      <c r="IO520" s="425"/>
      <c r="IP520" s="425"/>
      <c r="IQ520" s="425"/>
      <c r="IR520" s="425"/>
      <c r="IS520" s="425"/>
      <c r="IT520" s="425"/>
      <c r="IU520" s="425"/>
      <c r="IV520" s="425"/>
    </row>
    <row r="521" s="428" customFormat="1" ht="27.6" customHeight="1" spans="2:256">
      <c r="B521" s="465"/>
      <c r="GH521" s="425"/>
      <c r="GI521" s="425"/>
      <c r="GJ521" s="425"/>
      <c r="GK521" s="425"/>
      <c r="GL521" s="425"/>
      <c r="GM521" s="425"/>
      <c r="GN521" s="425"/>
      <c r="GO521" s="425"/>
      <c r="GP521" s="425"/>
      <c r="GQ521" s="425"/>
      <c r="GR521" s="425"/>
      <c r="GS521" s="425"/>
      <c r="GT521" s="425"/>
      <c r="GU521" s="425"/>
      <c r="GV521" s="425"/>
      <c r="GW521" s="425"/>
      <c r="GX521" s="425"/>
      <c r="GY521" s="425"/>
      <c r="GZ521" s="425"/>
      <c r="HA521" s="425"/>
      <c r="HB521" s="425"/>
      <c r="HC521" s="425"/>
      <c r="HD521" s="425"/>
      <c r="HE521" s="425"/>
      <c r="HF521" s="425"/>
      <c r="HG521" s="425"/>
      <c r="HH521" s="425"/>
      <c r="HI521" s="425"/>
      <c r="HJ521" s="425"/>
      <c r="HK521" s="425"/>
      <c r="HL521" s="425"/>
      <c r="HM521" s="425"/>
      <c r="HN521" s="425"/>
      <c r="HO521" s="425"/>
      <c r="HP521" s="425"/>
      <c r="HQ521" s="425"/>
      <c r="HR521" s="425"/>
      <c r="HS521" s="425"/>
      <c r="HT521" s="425"/>
      <c r="HU521" s="425"/>
      <c r="HV521" s="425"/>
      <c r="HW521" s="425"/>
      <c r="HX521" s="425"/>
      <c r="HY521" s="425"/>
      <c r="HZ521" s="425"/>
      <c r="IA521" s="425"/>
      <c r="IB521" s="425"/>
      <c r="IC521" s="425"/>
      <c r="ID521" s="425"/>
      <c r="IE521" s="425"/>
      <c r="IF521" s="425"/>
      <c r="IG521" s="425"/>
      <c r="IH521" s="425"/>
      <c r="II521" s="425"/>
      <c r="IJ521" s="425"/>
      <c r="IK521" s="425"/>
      <c r="IL521" s="425"/>
      <c r="IM521" s="425"/>
      <c r="IN521" s="425"/>
      <c r="IO521" s="425"/>
      <c r="IP521" s="425"/>
      <c r="IQ521" s="425"/>
      <c r="IR521" s="425"/>
      <c r="IS521" s="425"/>
      <c r="IT521" s="425"/>
      <c r="IU521" s="425"/>
      <c r="IV521" s="425"/>
    </row>
    <row r="522" s="428" customFormat="1" ht="27.6" customHeight="1" spans="2:256">
      <c r="B522" s="465"/>
      <c r="GH522" s="425"/>
      <c r="GI522" s="425"/>
      <c r="GJ522" s="425"/>
      <c r="GK522" s="425"/>
      <c r="GL522" s="425"/>
      <c r="GM522" s="425"/>
      <c r="GN522" s="425"/>
      <c r="GO522" s="425"/>
      <c r="GP522" s="425"/>
      <c r="GQ522" s="425"/>
      <c r="GR522" s="425"/>
      <c r="GS522" s="425"/>
      <c r="GT522" s="425"/>
      <c r="GU522" s="425"/>
      <c r="GV522" s="425"/>
      <c r="GW522" s="425"/>
      <c r="GX522" s="425"/>
      <c r="GY522" s="425"/>
      <c r="GZ522" s="425"/>
      <c r="HA522" s="425"/>
      <c r="HB522" s="425"/>
      <c r="HC522" s="425"/>
      <c r="HD522" s="425"/>
      <c r="HE522" s="425"/>
      <c r="HF522" s="425"/>
      <c r="HG522" s="425"/>
      <c r="HH522" s="425"/>
      <c r="HI522" s="425"/>
      <c r="HJ522" s="425"/>
      <c r="HK522" s="425"/>
      <c r="HL522" s="425"/>
      <c r="HM522" s="425"/>
      <c r="HN522" s="425"/>
      <c r="HO522" s="425"/>
      <c r="HP522" s="425"/>
      <c r="HQ522" s="425"/>
      <c r="HR522" s="425"/>
      <c r="HS522" s="425"/>
      <c r="HT522" s="425"/>
      <c r="HU522" s="425"/>
      <c r="HV522" s="425"/>
      <c r="HW522" s="425"/>
      <c r="HX522" s="425"/>
      <c r="HY522" s="425"/>
      <c r="HZ522" s="425"/>
      <c r="IA522" s="425"/>
      <c r="IB522" s="425"/>
      <c r="IC522" s="425"/>
      <c r="ID522" s="425"/>
      <c r="IE522" s="425"/>
      <c r="IF522" s="425"/>
      <c r="IG522" s="425"/>
      <c r="IH522" s="425"/>
      <c r="II522" s="425"/>
      <c r="IJ522" s="425"/>
      <c r="IK522" s="425"/>
      <c r="IL522" s="425"/>
      <c r="IM522" s="425"/>
      <c r="IN522" s="425"/>
      <c r="IO522" s="425"/>
      <c r="IP522" s="425"/>
      <c r="IQ522" s="425"/>
      <c r="IR522" s="425"/>
      <c r="IS522" s="425"/>
      <c r="IT522" s="425"/>
      <c r="IU522" s="425"/>
      <c r="IV522" s="425"/>
    </row>
    <row r="523" s="428" customFormat="1" ht="27.6" customHeight="1" spans="2:256">
      <c r="B523" s="465"/>
      <c r="GH523" s="425"/>
      <c r="GI523" s="425"/>
      <c r="GJ523" s="425"/>
      <c r="GK523" s="425"/>
      <c r="GL523" s="425"/>
      <c r="GM523" s="425"/>
      <c r="GN523" s="425"/>
      <c r="GO523" s="425"/>
      <c r="GP523" s="425"/>
      <c r="GQ523" s="425"/>
      <c r="GR523" s="425"/>
      <c r="GS523" s="425"/>
      <c r="GT523" s="425"/>
      <c r="GU523" s="425"/>
      <c r="GV523" s="425"/>
      <c r="GW523" s="425"/>
      <c r="GX523" s="425"/>
      <c r="GY523" s="425"/>
      <c r="GZ523" s="425"/>
      <c r="HA523" s="425"/>
      <c r="HB523" s="425"/>
      <c r="HC523" s="425"/>
      <c r="HD523" s="425"/>
      <c r="HE523" s="425"/>
      <c r="HF523" s="425"/>
      <c r="HG523" s="425"/>
      <c r="HH523" s="425"/>
      <c r="HI523" s="425"/>
      <c r="HJ523" s="425"/>
      <c r="HK523" s="425"/>
      <c r="HL523" s="425"/>
      <c r="HM523" s="425"/>
      <c r="HN523" s="425"/>
      <c r="HO523" s="425"/>
      <c r="HP523" s="425"/>
      <c r="HQ523" s="425"/>
      <c r="HR523" s="425"/>
      <c r="HS523" s="425"/>
      <c r="HT523" s="425"/>
      <c r="HU523" s="425"/>
      <c r="HV523" s="425"/>
      <c r="HW523" s="425"/>
      <c r="HX523" s="425"/>
      <c r="HY523" s="425"/>
      <c r="HZ523" s="425"/>
      <c r="IA523" s="425"/>
      <c r="IB523" s="425"/>
      <c r="IC523" s="425"/>
      <c r="ID523" s="425"/>
      <c r="IE523" s="425"/>
      <c r="IF523" s="425"/>
      <c r="IG523" s="425"/>
      <c r="IH523" s="425"/>
      <c r="II523" s="425"/>
      <c r="IJ523" s="425"/>
      <c r="IK523" s="425"/>
      <c r="IL523" s="425"/>
      <c r="IM523" s="425"/>
      <c r="IN523" s="425"/>
      <c r="IO523" s="425"/>
      <c r="IP523" s="425"/>
      <c r="IQ523" s="425"/>
      <c r="IR523" s="425"/>
      <c r="IS523" s="425"/>
      <c r="IT523" s="425"/>
      <c r="IU523" s="425"/>
      <c r="IV523" s="425"/>
    </row>
    <row r="524" s="428" customFormat="1" ht="27.6" customHeight="1" spans="2:256">
      <c r="B524" s="465"/>
      <c r="GH524" s="425"/>
      <c r="GI524" s="425"/>
      <c r="GJ524" s="425"/>
      <c r="GK524" s="425"/>
      <c r="GL524" s="425"/>
      <c r="GM524" s="425"/>
      <c r="GN524" s="425"/>
      <c r="GO524" s="425"/>
      <c r="GP524" s="425"/>
      <c r="GQ524" s="425"/>
      <c r="GR524" s="425"/>
      <c r="GS524" s="425"/>
      <c r="GT524" s="425"/>
      <c r="GU524" s="425"/>
      <c r="GV524" s="425"/>
      <c r="GW524" s="425"/>
      <c r="GX524" s="425"/>
      <c r="GY524" s="425"/>
      <c r="GZ524" s="425"/>
      <c r="HA524" s="425"/>
      <c r="HB524" s="425"/>
      <c r="HC524" s="425"/>
      <c r="HD524" s="425"/>
      <c r="HE524" s="425"/>
      <c r="HF524" s="425"/>
      <c r="HG524" s="425"/>
      <c r="HH524" s="425"/>
      <c r="HI524" s="425"/>
      <c r="HJ524" s="425"/>
      <c r="HK524" s="425"/>
      <c r="HL524" s="425"/>
      <c r="HM524" s="425"/>
      <c r="HN524" s="425"/>
      <c r="HO524" s="425"/>
      <c r="HP524" s="425"/>
      <c r="HQ524" s="425"/>
      <c r="HR524" s="425"/>
      <c r="HS524" s="425"/>
      <c r="HT524" s="425"/>
      <c r="HU524" s="425"/>
      <c r="HV524" s="425"/>
      <c r="HW524" s="425"/>
      <c r="HX524" s="425"/>
      <c r="HY524" s="425"/>
      <c r="HZ524" s="425"/>
      <c r="IA524" s="425"/>
      <c r="IB524" s="425"/>
      <c r="IC524" s="425"/>
      <c r="ID524" s="425"/>
      <c r="IE524" s="425"/>
      <c r="IF524" s="425"/>
      <c r="IG524" s="425"/>
      <c r="IH524" s="425"/>
      <c r="II524" s="425"/>
      <c r="IJ524" s="425"/>
      <c r="IK524" s="425"/>
      <c r="IL524" s="425"/>
      <c r="IM524" s="425"/>
      <c r="IN524" s="425"/>
      <c r="IO524" s="425"/>
      <c r="IP524" s="425"/>
      <c r="IQ524" s="425"/>
      <c r="IR524" s="425"/>
      <c r="IS524" s="425"/>
      <c r="IT524" s="425"/>
      <c r="IU524" s="425"/>
      <c r="IV524" s="425"/>
    </row>
    <row r="525" s="428" customFormat="1" ht="27.6" customHeight="1" spans="2:256">
      <c r="B525" s="465"/>
      <c r="GH525" s="425"/>
      <c r="GI525" s="425"/>
      <c r="GJ525" s="425"/>
      <c r="GK525" s="425"/>
      <c r="GL525" s="425"/>
      <c r="GM525" s="425"/>
      <c r="GN525" s="425"/>
      <c r="GO525" s="425"/>
      <c r="GP525" s="425"/>
      <c r="GQ525" s="425"/>
      <c r="GR525" s="425"/>
      <c r="GS525" s="425"/>
      <c r="GT525" s="425"/>
      <c r="GU525" s="425"/>
      <c r="GV525" s="425"/>
      <c r="GW525" s="425"/>
      <c r="GX525" s="425"/>
      <c r="GY525" s="425"/>
      <c r="GZ525" s="425"/>
      <c r="HA525" s="425"/>
      <c r="HB525" s="425"/>
      <c r="HC525" s="425"/>
      <c r="HD525" s="425"/>
      <c r="HE525" s="425"/>
      <c r="HF525" s="425"/>
      <c r="HG525" s="425"/>
      <c r="HH525" s="425"/>
      <c r="HI525" s="425"/>
      <c r="HJ525" s="425"/>
      <c r="HK525" s="425"/>
      <c r="HL525" s="425"/>
      <c r="HM525" s="425"/>
      <c r="HN525" s="425"/>
      <c r="HO525" s="425"/>
      <c r="HP525" s="425"/>
      <c r="HQ525" s="425"/>
      <c r="HR525" s="425"/>
      <c r="HS525" s="425"/>
      <c r="HT525" s="425"/>
      <c r="HU525" s="425"/>
      <c r="HV525" s="425"/>
      <c r="HW525" s="425"/>
      <c r="HX525" s="425"/>
      <c r="HY525" s="425"/>
      <c r="HZ525" s="425"/>
      <c r="IA525" s="425"/>
      <c r="IB525" s="425"/>
      <c r="IC525" s="425"/>
      <c r="ID525" s="425"/>
      <c r="IE525" s="425"/>
      <c r="IF525" s="425"/>
      <c r="IG525" s="425"/>
      <c r="IH525" s="425"/>
      <c r="II525" s="425"/>
      <c r="IJ525" s="425"/>
      <c r="IK525" s="425"/>
      <c r="IL525" s="425"/>
      <c r="IM525" s="425"/>
      <c r="IN525" s="425"/>
      <c r="IO525" s="425"/>
      <c r="IP525" s="425"/>
      <c r="IQ525" s="425"/>
      <c r="IR525" s="425"/>
      <c r="IS525" s="425"/>
      <c r="IT525" s="425"/>
      <c r="IU525" s="425"/>
      <c r="IV525" s="425"/>
    </row>
    <row r="526" s="428" customFormat="1" ht="27.6" customHeight="1" spans="2:256">
      <c r="B526" s="465"/>
      <c r="GH526" s="425"/>
      <c r="GI526" s="425"/>
      <c r="GJ526" s="425"/>
      <c r="GK526" s="425"/>
      <c r="GL526" s="425"/>
      <c r="GM526" s="425"/>
      <c r="GN526" s="425"/>
      <c r="GO526" s="425"/>
      <c r="GP526" s="425"/>
      <c r="GQ526" s="425"/>
      <c r="GR526" s="425"/>
      <c r="GS526" s="425"/>
      <c r="GT526" s="425"/>
      <c r="GU526" s="425"/>
      <c r="GV526" s="425"/>
      <c r="GW526" s="425"/>
      <c r="GX526" s="425"/>
      <c r="GY526" s="425"/>
      <c r="GZ526" s="425"/>
      <c r="HA526" s="425"/>
      <c r="HB526" s="425"/>
      <c r="HC526" s="425"/>
      <c r="HD526" s="425"/>
      <c r="HE526" s="425"/>
      <c r="HF526" s="425"/>
      <c r="HG526" s="425"/>
      <c r="HH526" s="425"/>
      <c r="HI526" s="425"/>
      <c r="HJ526" s="425"/>
      <c r="HK526" s="425"/>
      <c r="HL526" s="425"/>
      <c r="HM526" s="425"/>
      <c r="HN526" s="425"/>
      <c r="HO526" s="425"/>
      <c r="HP526" s="425"/>
      <c r="HQ526" s="425"/>
      <c r="HR526" s="425"/>
      <c r="HS526" s="425"/>
      <c r="HT526" s="425"/>
      <c r="HU526" s="425"/>
      <c r="HV526" s="425"/>
      <c r="HW526" s="425"/>
      <c r="HX526" s="425"/>
      <c r="HY526" s="425"/>
      <c r="HZ526" s="425"/>
      <c r="IA526" s="425"/>
      <c r="IB526" s="425"/>
      <c r="IC526" s="425"/>
      <c r="ID526" s="425"/>
      <c r="IE526" s="425"/>
      <c r="IF526" s="425"/>
      <c r="IG526" s="425"/>
      <c r="IH526" s="425"/>
      <c r="II526" s="425"/>
      <c r="IJ526" s="425"/>
      <c r="IK526" s="425"/>
      <c r="IL526" s="425"/>
      <c r="IM526" s="425"/>
      <c r="IN526" s="425"/>
      <c r="IO526" s="425"/>
      <c r="IP526" s="425"/>
      <c r="IQ526" s="425"/>
      <c r="IR526" s="425"/>
      <c r="IS526" s="425"/>
      <c r="IT526" s="425"/>
      <c r="IU526" s="425"/>
      <c r="IV526" s="425"/>
    </row>
    <row r="527" s="428" customFormat="1" ht="27.6" customHeight="1" spans="2:256">
      <c r="B527" s="465"/>
      <c r="GH527" s="425"/>
      <c r="GI527" s="425"/>
      <c r="GJ527" s="425"/>
      <c r="GK527" s="425"/>
      <c r="GL527" s="425"/>
      <c r="GM527" s="425"/>
      <c r="GN527" s="425"/>
      <c r="GO527" s="425"/>
      <c r="GP527" s="425"/>
      <c r="GQ527" s="425"/>
      <c r="GR527" s="425"/>
      <c r="GS527" s="425"/>
      <c r="GT527" s="425"/>
      <c r="GU527" s="425"/>
      <c r="GV527" s="425"/>
      <c r="GW527" s="425"/>
      <c r="GX527" s="425"/>
      <c r="GY527" s="425"/>
      <c r="GZ527" s="425"/>
      <c r="HA527" s="425"/>
      <c r="HB527" s="425"/>
      <c r="HC527" s="425"/>
      <c r="HD527" s="425"/>
      <c r="HE527" s="425"/>
      <c r="HF527" s="425"/>
      <c r="HG527" s="425"/>
      <c r="HH527" s="425"/>
      <c r="HI527" s="425"/>
      <c r="HJ527" s="425"/>
      <c r="HK527" s="425"/>
      <c r="HL527" s="425"/>
      <c r="HM527" s="425"/>
      <c r="HN527" s="425"/>
      <c r="HO527" s="425"/>
      <c r="HP527" s="425"/>
      <c r="HQ527" s="425"/>
      <c r="HR527" s="425"/>
      <c r="HS527" s="425"/>
      <c r="HT527" s="425"/>
      <c r="HU527" s="425"/>
      <c r="HV527" s="425"/>
      <c r="HW527" s="425"/>
      <c r="HX527" s="425"/>
      <c r="HY527" s="425"/>
      <c r="HZ527" s="425"/>
      <c r="IA527" s="425"/>
      <c r="IB527" s="425"/>
      <c r="IC527" s="425"/>
      <c r="ID527" s="425"/>
      <c r="IE527" s="425"/>
      <c r="IF527" s="425"/>
      <c r="IG527" s="425"/>
      <c r="IH527" s="425"/>
      <c r="II527" s="425"/>
      <c r="IJ527" s="425"/>
      <c r="IK527" s="425"/>
      <c r="IL527" s="425"/>
      <c r="IM527" s="425"/>
      <c r="IN527" s="425"/>
      <c r="IO527" s="425"/>
      <c r="IP527" s="425"/>
      <c r="IQ527" s="425"/>
      <c r="IR527" s="425"/>
      <c r="IS527" s="425"/>
      <c r="IT527" s="425"/>
      <c r="IU527" s="425"/>
      <c r="IV527" s="425"/>
    </row>
    <row r="528" s="428" customFormat="1" ht="27.6" customHeight="1" spans="2:256">
      <c r="B528" s="465"/>
      <c r="GH528" s="425"/>
      <c r="GI528" s="425"/>
      <c r="GJ528" s="425"/>
      <c r="GK528" s="425"/>
      <c r="GL528" s="425"/>
      <c r="GM528" s="425"/>
      <c r="GN528" s="425"/>
      <c r="GO528" s="425"/>
      <c r="GP528" s="425"/>
      <c r="GQ528" s="425"/>
      <c r="GR528" s="425"/>
      <c r="GS528" s="425"/>
      <c r="GT528" s="425"/>
      <c r="GU528" s="425"/>
      <c r="GV528" s="425"/>
      <c r="GW528" s="425"/>
      <c r="GX528" s="425"/>
      <c r="GY528" s="425"/>
      <c r="GZ528" s="425"/>
      <c r="HA528" s="425"/>
      <c r="HB528" s="425"/>
      <c r="HC528" s="425"/>
      <c r="HD528" s="425"/>
      <c r="HE528" s="425"/>
      <c r="HF528" s="425"/>
      <c r="HG528" s="425"/>
      <c r="HH528" s="425"/>
      <c r="HI528" s="425"/>
      <c r="HJ528" s="425"/>
      <c r="HK528" s="425"/>
      <c r="HL528" s="425"/>
      <c r="HM528" s="425"/>
      <c r="HN528" s="425"/>
      <c r="HO528" s="425"/>
      <c r="HP528" s="425"/>
      <c r="HQ528" s="425"/>
      <c r="HR528" s="425"/>
      <c r="HS528" s="425"/>
      <c r="HT528" s="425"/>
      <c r="HU528" s="425"/>
      <c r="HV528" s="425"/>
      <c r="HW528" s="425"/>
      <c r="HX528" s="425"/>
      <c r="HY528" s="425"/>
      <c r="HZ528" s="425"/>
      <c r="IA528" s="425"/>
      <c r="IB528" s="425"/>
      <c r="IC528" s="425"/>
      <c r="ID528" s="425"/>
      <c r="IE528" s="425"/>
      <c r="IF528" s="425"/>
      <c r="IG528" s="425"/>
      <c r="IH528" s="425"/>
      <c r="II528" s="425"/>
      <c r="IJ528" s="425"/>
      <c r="IK528" s="425"/>
      <c r="IL528" s="425"/>
      <c r="IM528" s="425"/>
      <c r="IN528" s="425"/>
      <c r="IO528" s="425"/>
      <c r="IP528" s="425"/>
      <c r="IQ528" s="425"/>
      <c r="IR528" s="425"/>
      <c r="IS528" s="425"/>
      <c r="IT528" s="425"/>
      <c r="IU528" s="425"/>
      <c r="IV528" s="425"/>
    </row>
    <row r="529" s="428" customFormat="1" ht="27.6" customHeight="1" spans="2:256">
      <c r="B529" s="465"/>
      <c r="GH529" s="425"/>
      <c r="GI529" s="425"/>
      <c r="GJ529" s="425"/>
      <c r="GK529" s="425"/>
      <c r="GL529" s="425"/>
      <c r="GM529" s="425"/>
      <c r="GN529" s="425"/>
      <c r="GO529" s="425"/>
      <c r="GP529" s="425"/>
      <c r="GQ529" s="425"/>
      <c r="GR529" s="425"/>
      <c r="GS529" s="425"/>
      <c r="GT529" s="425"/>
      <c r="GU529" s="425"/>
      <c r="GV529" s="425"/>
      <c r="GW529" s="425"/>
      <c r="GX529" s="425"/>
      <c r="GY529" s="425"/>
      <c r="GZ529" s="425"/>
      <c r="HA529" s="425"/>
      <c r="HB529" s="425"/>
      <c r="HC529" s="425"/>
      <c r="HD529" s="425"/>
      <c r="HE529" s="425"/>
      <c r="HF529" s="425"/>
      <c r="HG529" s="425"/>
      <c r="HH529" s="425"/>
      <c r="HI529" s="425"/>
      <c r="HJ529" s="425"/>
      <c r="HK529" s="425"/>
      <c r="HL529" s="425"/>
      <c r="HM529" s="425"/>
      <c r="HN529" s="425"/>
      <c r="HO529" s="425"/>
      <c r="HP529" s="425"/>
      <c r="HQ529" s="425"/>
      <c r="HR529" s="425"/>
      <c r="HS529" s="425"/>
      <c r="HT529" s="425"/>
      <c r="HU529" s="425"/>
      <c r="HV529" s="425"/>
      <c r="HW529" s="425"/>
      <c r="HX529" s="425"/>
      <c r="HY529" s="425"/>
      <c r="HZ529" s="425"/>
      <c r="IA529" s="425"/>
      <c r="IB529" s="425"/>
      <c r="IC529" s="425"/>
      <c r="ID529" s="425"/>
      <c r="IE529" s="425"/>
      <c r="IF529" s="425"/>
      <c r="IG529" s="425"/>
      <c r="IH529" s="425"/>
      <c r="II529" s="425"/>
      <c r="IJ529" s="425"/>
      <c r="IK529" s="425"/>
      <c r="IL529" s="425"/>
      <c r="IM529" s="425"/>
      <c r="IN529" s="425"/>
      <c r="IO529" s="425"/>
      <c r="IP529" s="425"/>
      <c r="IQ529" s="425"/>
      <c r="IR529" s="425"/>
      <c r="IS529" s="425"/>
      <c r="IT529" s="425"/>
      <c r="IU529" s="425"/>
      <c r="IV529" s="425"/>
    </row>
    <row r="530" s="428" customFormat="1" ht="27.6" customHeight="1" spans="2:256">
      <c r="B530" s="465"/>
      <c r="GH530" s="425"/>
      <c r="GI530" s="425"/>
      <c r="GJ530" s="425"/>
      <c r="GK530" s="425"/>
      <c r="GL530" s="425"/>
      <c r="GM530" s="425"/>
      <c r="GN530" s="425"/>
      <c r="GO530" s="425"/>
      <c r="GP530" s="425"/>
      <c r="GQ530" s="425"/>
      <c r="GR530" s="425"/>
      <c r="GS530" s="425"/>
      <c r="GT530" s="425"/>
      <c r="GU530" s="425"/>
      <c r="GV530" s="425"/>
      <c r="GW530" s="425"/>
      <c r="GX530" s="425"/>
      <c r="GY530" s="425"/>
      <c r="GZ530" s="425"/>
      <c r="HA530" s="425"/>
      <c r="HB530" s="425"/>
      <c r="HC530" s="425"/>
      <c r="HD530" s="425"/>
      <c r="HE530" s="425"/>
      <c r="HF530" s="425"/>
      <c r="HG530" s="425"/>
      <c r="HH530" s="425"/>
      <c r="HI530" s="425"/>
      <c r="HJ530" s="425"/>
      <c r="HK530" s="425"/>
      <c r="HL530" s="425"/>
      <c r="HM530" s="425"/>
      <c r="HN530" s="425"/>
      <c r="HO530" s="425"/>
      <c r="HP530" s="425"/>
      <c r="HQ530" s="425"/>
      <c r="HR530" s="425"/>
      <c r="HS530" s="425"/>
      <c r="HT530" s="425"/>
      <c r="HU530" s="425"/>
      <c r="HV530" s="425"/>
      <c r="HW530" s="425"/>
      <c r="HX530" s="425"/>
      <c r="HY530" s="425"/>
      <c r="HZ530" s="425"/>
      <c r="IA530" s="425"/>
      <c r="IB530" s="425"/>
      <c r="IC530" s="425"/>
      <c r="ID530" s="425"/>
      <c r="IE530" s="425"/>
      <c r="IF530" s="425"/>
      <c r="IG530" s="425"/>
      <c r="IH530" s="425"/>
      <c r="II530" s="425"/>
      <c r="IJ530" s="425"/>
      <c r="IK530" s="425"/>
      <c r="IL530" s="425"/>
      <c r="IM530" s="425"/>
      <c r="IN530" s="425"/>
      <c r="IO530" s="425"/>
      <c r="IP530" s="425"/>
      <c r="IQ530" s="425"/>
      <c r="IR530" s="425"/>
      <c r="IS530" s="425"/>
      <c r="IT530" s="425"/>
      <c r="IU530" s="425"/>
      <c r="IV530" s="425"/>
    </row>
    <row r="531" s="428" customFormat="1" ht="27.6" customHeight="1" spans="2:256">
      <c r="B531" s="465"/>
      <c r="GH531" s="425"/>
      <c r="GI531" s="425"/>
      <c r="GJ531" s="425"/>
      <c r="GK531" s="425"/>
      <c r="GL531" s="425"/>
      <c r="GM531" s="425"/>
      <c r="GN531" s="425"/>
      <c r="GO531" s="425"/>
      <c r="GP531" s="425"/>
      <c r="GQ531" s="425"/>
      <c r="GR531" s="425"/>
      <c r="GS531" s="425"/>
      <c r="GT531" s="425"/>
      <c r="GU531" s="425"/>
      <c r="GV531" s="425"/>
      <c r="GW531" s="425"/>
      <c r="GX531" s="425"/>
      <c r="GY531" s="425"/>
      <c r="GZ531" s="425"/>
      <c r="HA531" s="425"/>
      <c r="HB531" s="425"/>
      <c r="HC531" s="425"/>
      <c r="HD531" s="425"/>
      <c r="HE531" s="425"/>
      <c r="HF531" s="425"/>
      <c r="HG531" s="425"/>
      <c r="HH531" s="425"/>
      <c r="HI531" s="425"/>
      <c r="HJ531" s="425"/>
      <c r="HK531" s="425"/>
      <c r="HL531" s="425"/>
      <c r="HM531" s="425"/>
      <c r="HN531" s="425"/>
      <c r="HO531" s="425"/>
      <c r="HP531" s="425"/>
      <c r="HQ531" s="425"/>
      <c r="HR531" s="425"/>
      <c r="HS531" s="425"/>
      <c r="HT531" s="425"/>
      <c r="HU531" s="425"/>
      <c r="HV531" s="425"/>
      <c r="HW531" s="425"/>
      <c r="HX531" s="425"/>
      <c r="HY531" s="425"/>
      <c r="HZ531" s="425"/>
      <c r="IA531" s="425"/>
      <c r="IB531" s="425"/>
      <c r="IC531" s="425"/>
      <c r="ID531" s="425"/>
      <c r="IE531" s="425"/>
      <c r="IF531" s="425"/>
      <c r="IG531" s="425"/>
      <c r="IH531" s="425"/>
      <c r="II531" s="425"/>
      <c r="IJ531" s="425"/>
      <c r="IK531" s="425"/>
      <c r="IL531" s="425"/>
      <c r="IM531" s="425"/>
      <c r="IN531" s="425"/>
      <c r="IO531" s="425"/>
      <c r="IP531" s="425"/>
      <c r="IQ531" s="425"/>
      <c r="IR531" s="425"/>
      <c r="IS531" s="425"/>
      <c r="IT531" s="425"/>
      <c r="IU531" s="425"/>
      <c r="IV531" s="425"/>
    </row>
    <row r="532" s="428" customFormat="1" ht="27.6" customHeight="1" spans="2:256">
      <c r="B532" s="465"/>
      <c r="GH532" s="425"/>
      <c r="GI532" s="425"/>
      <c r="GJ532" s="425"/>
      <c r="GK532" s="425"/>
      <c r="GL532" s="425"/>
      <c r="GM532" s="425"/>
      <c r="GN532" s="425"/>
      <c r="GO532" s="425"/>
      <c r="GP532" s="425"/>
      <c r="GQ532" s="425"/>
      <c r="GR532" s="425"/>
      <c r="GS532" s="425"/>
      <c r="GT532" s="425"/>
      <c r="GU532" s="425"/>
      <c r="GV532" s="425"/>
      <c r="GW532" s="425"/>
      <c r="GX532" s="425"/>
      <c r="GY532" s="425"/>
      <c r="GZ532" s="425"/>
      <c r="HA532" s="425"/>
      <c r="HB532" s="425"/>
      <c r="HC532" s="425"/>
      <c r="HD532" s="425"/>
      <c r="HE532" s="425"/>
      <c r="HF532" s="425"/>
      <c r="HG532" s="425"/>
      <c r="HH532" s="425"/>
      <c r="HI532" s="425"/>
      <c r="HJ532" s="425"/>
      <c r="HK532" s="425"/>
      <c r="HL532" s="425"/>
      <c r="HM532" s="425"/>
      <c r="HN532" s="425"/>
      <c r="HO532" s="425"/>
      <c r="HP532" s="425"/>
      <c r="HQ532" s="425"/>
      <c r="HR532" s="425"/>
      <c r="HS532" s="425"/>
      <c r="HT532" s="425"/>
      <c r="HU532" s="425"/>
      <c r="HV532" s="425"/>
      <c r="HW532" s="425"/>
      <c r="HX532" s="425"/>
      <c r="HY532" s="425"/>
      <c r="HZ532" s="425"/>
      <c r="IA532" s="425"/>
      <c r="IB532" s="425"/>
      <c r="IC532" s="425"/>
      <c r="ID532" s="425"/>
      <c r="IE532" s="425"/>
      <c r="IF532" s="425"/>
      <c r="IG532" s="425"/>
      <c r="IH532" s="425"/>
      <c r="II532" s="425"/>
      <c r="IJ532" s="425"/>
      <c r="IK532" s="425"/>
      <c r="IL532" s="425"/>
      <c r="IM532" s="425"/>
      <c r="IN532" s="425"/>
      <c r="IO532" s="425"/>
      <c r="IP532" s="425"/>
      <c r="IQ532" s="425"/>
      <c r="IR532" s="425"/>
      <c r="IS532" s="425"/>
      <c r="IT532" s="425"/>
      <c r="IU532" s="425"/>
      <c r="IV532" s="425"/>
    </row>
    <row r="533" s="428" customFormat="1" ht="27.6" customHeight="1" spans="2:256">
      <c r="B533" s="465"/>
      <c r="GH533" s="425"/>
      <c r="GI533" s="425"/>
      <c r="GJ533" s="425"/>
      <c r="GK533" s="425"/>
      <c r="GL533" s="425"/>
      <c r="GM533" s="425"/>
      <c r="GN533" s="425"/>
      <c r="GO533" s="425"/>
      <c r="GP533" s="425"/>
      <c r="GQ533" s="425"/>
      <c r="GR533" s="425"/>
      <c r="GS533" s="425"/>
      <c r="GT533" s="425"/>
      <c r="GU533" s="425"/>
      <c r="GV533" s="425"/>
      <c r="GW533" s="425"/>
      <c r="GX533" s="425"/>
      <c r="GY533" s="425"/>
      <c r="GZ533" s="425"/>
      <c r="HA533" s="425"/>
      <c r="HB533" s="425"/>
      <c r="HC533" s="425"/>
      <c r="HD533" s="425"/>
      <c r="HE533" s="425"/>
      <c r="HF533" s="425"/>
      <c r="HG533" s="425"/>
      <c r="HH533" s="425"/>
      <c r="HI533" s="425"/>
      <c r="HJ533" s="425"/>
      <c r="HK533" s="425"/>
      <c r="HL533" s="425"/>
      <c r="HM533" s="425"/>
      <c r="HN533" s="425"/>
      <c r="HO533" s="425"/>
      <c r="HP533" s="425"/>
      <c r="HQ533" s="425"/>
      <c r="HR533" s="425"/>
      <c r="HS533" s="425"/>
      <c r="HT533" s="425"/>
      <c r="HU533" s="425"/>
      <c r="HV533" s="425"/>
      <c r="HW533" s="425"/>
      <c r="HX533" s="425"/>
      <c r="HY533" s="425"/>
      <c r="HZ533" s="425"/>
      <c r="IA533" s="425"/>
      <c r="IB533" s="425"/>
      <c r="IC533" s="425"/>
      <c r="ID533" s="425"/>
      <c r="IE533" s="425"/>
      <c r="IF533" s="425"/>
      <c r="IG533" s="425"/>
      <c r="IH533" s="425"/>
      <c r="II533" s="425"/>
      <c r="IJ533" s="425"/>
      <c r="IK533" s="425"/>
      <c r="IL533" s="425"/>
      <c r="IM533" s="425"/>
      <c r="IN533" s="425"/>
      <c r="IO533" s="425"/>
      <c r="IP533" s="425"/>
      <c r="IQ533" s="425"/>
      <c r="IR533" s="425"/>
      <c r="IS533" s="425"/>
      <c r="IT533" s="425"/>
      <c r="IU533" s="425"/>
      <c r="IV533" s="425"/>
    </row>
    <row r="534" s="428" customFormat="1" ht="27.6" customHeight="1" spans="2:256">
      <c r="B534" s="465"/>
      <c r="GH534" s="425"/>
      <c r="GI534" s="425"/>
      <c r="GJ534" s="425"/>
      <c r="GK534" s="425"/>
      <c r="GL534" s="425"/>
      <c r="GM534" s="425"/>
      <c r="GN534" s="425"/>
      <c r="GO534" s="425"/>
      <c r="GP534" s="425"/>
      <c r="GQ534" s="425"/>
      <c r="GR534" s="425"/>
      <c r="GS534" s="425"/>
      <c r="GT534" s="425"/>
      <c r="GU534" s="425"/>
      <c r="GV534" s="425"/>
      <c r="GW534" s="425"/>
      <c r="GX534" s="425"/>
      <c r="GY534" s="425"/>
      <c r="GZ534" s="425"/>
      <c r="HA534" s="425"/>
      <c r="HB534" s="425"/>
      <c r="HC534" s="425"/>
      <c r="HD534" s="425"/>
      <c r="HE534" s="425"/>
      <c r="HF534" s="425"/>
      <c r="HG534" s="425"/>
      <c r="HH534" s="425"/>
      <c r="HI534" s="425"/>
      <c r="HJ534" s="425"/>
      <c r="HK534" s="425"/>
      <c r="HL534" s="425"/>
      <c r="HM534" s="425"/>
      <c r="HN534" s="425"/>
      <c r="HO534" s="425"/>
      <c r="HP534" s="425"/>
      <c r="HQ534" s="425"/>
      <c r="HR534" s="425"/>
      <c r="HS534" s="425"/>
      <c r="HT534" s="425"/>
      <c r="HU534" s="425"/>
      <c r="HV534" s="425"/>
      <c r="HW534" s="425"/>
      <c r="HX534" s="425"/>
      <c r="HY534" s="425"/>
      <c r="HZ534" s="425"/>
      <c r="IA534" s="425"/>
      <c r="IB534" s="425"/>
      <c r="IC534" s="425"/>
      <c r="ID534" s="425"/>
      <c r="IE534" s="425"/>
      <c r="IF534" s="425"/>
      <c r="IG534" s="425"/>
      <c r="IH534" s="425"/>
      <c r="II534" s="425"/>
      <c r="IJ534" s="425"/>
      <c r="IK534" s="425"/>
      <c r="IL534" s="425"/>
      <c r="IM534" s="425"/>
      <c r="IN534" s="425"/>
      <c r="IO534" s="425"/>
      <c r="IP534" s="425"/>
      <c r="IQ534" s="425"/>
      <c r="IR534" s="425"/>
      <c r="IS534" s="425"/>
      <c r="IT534" s="425"/>
      <c r="IU534" s="425"/>
      <c r="IV534" s="425"/>
    </row>
    <row r="535" s="428" customFormat="1" ht="27.6" customHeight="1" spans="2:256">
      <c r="B535" s="465"/>
      <c r="GH535" s="425"/>
      <c r="GI535" s="425"/>
      <c r="GJ535" s="425"/>
      <c r="GK535" s="425"/>
      <c r="GL535" s="425"/>
      <c r="GM535" s="425"/>
      <c r="GN535" s="425"/>
      <c r="GO535" s="425"/>
      <c r="GP535" s="425"/>
      <c r="GQ535" s="425"/>
      <c r="GR535" s="425"/>
      <c r="GS535" s="425"/>
      <c r="GT535" s="425"/>
      <c r="GU535" s="425"/>
      <c r="GV535" s="425"/>
      <c r="GW535" s="425"/>
      <c r="GX535" s="425"/>
      <c r="GY535" s="425"/>
      <c r="GZ535" s="425"/>
      <c r="HA535" s="425"/>
      <c r="HB535" s="425"/>
      <c r="HC535" s="425"/>
      <c r="HD535" s="425"/>
      <c r="HE535" s="425"/>
      <c r="HF535" s="425"/>
      <c r="HG535" s="425"/>
      <c r="HH535" s="425"/>
      <c r="HI535" s="425"/>
      <c r="HJ535" s="425"/>
      <c r="HK535" s="425"/>
      <c r="HL535" s="425"/>
      <c r="HM535" s="425"/>
      <c r="HN535" s="425"/>
      <c r="HO535" s="425"/>
      <c r="HP535" s="425"/>
      <c r="HQ535" s="425"/>
      <c r="HR535" s="425"/>
      <c r="HS535" s="425"/>
      <c r="HT535" s="425"/>
      <c r="HU535" s="425"/>
      <c r="HV535" s="425"/>
      <c r="HW535" s="425"/>
      <c r="HX535" s="425"/>
      <c r="HY535" s="425"/>
      <c r="HZ535" s="425"/>
      <c r="IA535" s="425"/>
      <c r="IB535" s="425"/>
      <c r="IC535" s="425"/>
      <c r="ID535" s="425"/>
      <c r="IE535" s="425"/>
      <c r="IF535" s="425"/>
      <c r="IG535" s="425"/>
      <c r="IH535" s="425"/>
      <c r="II535" s="425"/>
      <c r="IJ535" s="425"/>
      <c r="IK535" s="425"/>
      <c r="IL535" s="425"/>
      <c r="IM535" s="425"/>
      <c r="IN535" s="425"/>
      <c r="IO535" s="425"/>
      <c r="IP535" s="425"/>
      <c r="IQ535" s="425"/>
      <c r="IR535" s="425"/>
      <c r="IS535" s="425"/>
      <c r="IT535" s="425"/>
      <c r="IU535" s="425"/>
      <c r="IV535" s="425"/>
    </row>
    <row r="536" s="428" customFormat="1" ht="27.6" customHeight="1" spans="2:256">
      <c r="B536" s="465"/>
      <c r="GH536" s="425"/>
      <c r="GI536" s="425"/>
      <c r="GJ536" s="425"/>
      <c r="GK536" s="425"/>
      <c r="GL536" s="425"/>
      <c r="GM536" s="425"/>
      <c r="GN536" s="425"/>
      <c r="GO536" s="425"/>
      <c r="GP536" s="425"/>
      <c r="GQ536" s="425"/>
      <c r="GR536" s="425"/>
      <c r="GS536" s="425"/>
      <c r="GT536" s="425"/>
      <c r="GU536" s="425"/>
      <c r="GV536" s="425"/>
      <c r="GW536" s="425"/>
      <c r="GX536" s="425"/>
      <c r="GY536" s="425"/>
      <c r="GZ536" s="425"/>
      <c r="HA536" s="425"/>
      <c r="HB536" s="425"/>
      <c r="HC536" s="425"/>
      <c r="HD536" s="425"/>
      <c r="HE536" s="425"/>
      <c r="HF536" s="425"/>
      <c r="HG536" s="425"/>
      <c r="HH536" s="425"/>
      <c r="HI536" s="425"/>
      <c r="HJ536" s="425"/>
      <c r="HK536" s="425"/>
      <c r="HL536" s="425"/>
      <c r="HM536" s="425"/>
      <c r="HN536" s="425"/>
      <c r="HO536" s="425"/>
      <c r="HP536" s="425"/>
      <c r="HQ536" s="425"/>
      <c r="HR536" s="425"/>
      <c r="HS536" s="425"/>
      <c r="HT536" s="425"/>
      <c r="HU536" s="425"/>
      <c r="HV536" s="425"/>
      <c r="HW536" s="425"/>
      <c r="HX536" s="425"/>
      <c r="HY536" s="425"/>
      <c r="HZ536" s="425"/>
      <c r="IA536" s="425"/>
      <c r="IB536" s="425"/>
      <c r="IC536" s="425"/>
      <c r="ID536" s="425"/>
      <c r="IE536" s="425"/>
      <c r="IF536" s="425"/>
      <c r="IG536" s="425"/>
      <c r="IH536" s="425"/>
      <c r="II536" s="425"/>
      <c r="IJ536" s="425"/>
      <c r="IK536" s="425"/>
      <c r="IL536" s="425"/>
      <c r="IM536" s="425"/>
      <c r="IN536" s="425"/>
      <c r="IO536" s="425"/>
      <c r="IP536" s="425"/>
      <c r="IQ536" s="425"/>
      <c r="IR536" s="425"/>
      <c r="IS536" s="425"/>
      <c r="IT536" s="425"/>
      <c r="IU536" s="425"/>
      <c r="IV536" s="425"/>
    </row>
    <row r="537" s="428" customFormat="1" ht="27.6" customHeight="1" spans="2:256">
      <c r="B537" s="465"/>
      <c r="GH537" s="425"/>
      <c r="GI537" s="425"/>
      <c r="GJ537" s="425"/>
      <c r="GK537" s="425"/>
      <c r="GL537" s="425"/>
      <c r="GM537" s="425"/>
      <c r="GN537" s="425"/>
      <c r="GO537" s="425"/>
      <c r="GP537" s="425"/>
      <c r="GQ537" s="425"/>
      <c r="GR537" s="425"/>
      <c r="GS537" s="425"/>
      <c r="GT537" s="425"/>
      <c r="GU537" s="425"/>
      <c r="GV537" s="425"/>
      <c r="GW537" s="425"/>
      <c r="GX537" s="425"/>
      <c r="GY537" s="425"/>
      <c r="GZ537" s="425"/>
      <c r="HA537" s="425"/>
      <c r="HB537" s="425"/>
      <c r="HC537" s="425"/>
      <c r="HD537" s="425"/>
      <c r="HE537" s="425"/>
      <c r="HF537" s="425"/>
      <c r="HG537" s="425"/>
      <c r="HH537" s="425"/>
      <c r="HI537" s="425"/>
      <c r="HJ537" s="425"/>
      <c r="HK537" s="425"/>
      <c r="HL537" s="425"/>
      <c r="HM537" s="425"/>
      <c r="HN537" s="425"/>
      <c r="HO537" s="425"/>
      <c r="HP537" s="425"/>
      <c r="HQ537" s="425"/>
      <c r="HR537" s="425"/>
      <c r="HS537" s="425"/>
      <c r="HT537" s="425"/>
      <c r="HU537" s="425"/>
      <c r="HV537" s="425"/>
      <c r="HW537" s="425"/>
      <c r="HX537" s="425"/>
      <c r="HY537" s="425"/>
      <c r="HZ537" s="425"/>
      <c r="IA537" s="425"/>
      <c r="IB537" s="425"/>
      <c r="IC537" s="425"/>
      <c r="ID537" s="425"/>
      <c r="IE537" s="425"/>
      <c r="IF537" s="425"/>
      <c r="IG537" s="425"/>
      <c r="IH537" s="425"/>
      <c r="II537" s="425"/>
      <c r="IJ537" s="425"/>
      <c r="IK537" s="425"/>
      <c r="IL537" s="425"/>
      <c r="IM537" s="425"/>
      <c r="IN537" s="425"/>
      <c r="IO537" s="425"/>
      <c r="IP537" s="425"/>
      <c r="IQ537" s="425"/>
      <c r="IR537" s="425"/>
      <c r="IS537" s="425"/>
      <c r="IT537" s="425"/>
      <c r="IU537" s="425"/>
      <c r="IV537" s="425"/>
    </row>
    <row r="538" s="428" customFormat="1" ht="27.6" customHeight="1" spans="2:256">
      <c r="B538" s="465"/>
      <c r="GH538" s="425"/>
      <c r="GI538" s="425"/>
      <c r="GJ538" s="425"/>
      <c r="GK538" s="425"/>
      <c r="GL538" s="425"/>
      <c r="GM538" s="425"/>
      <c r="GN538" s="425"/>
      <c r="GO538" s="425"/>
      <c r="GP538" s="425"/>
      <c r="GQ538" s="425"/>
      <c r="GR538" s="425"/>
      <c r="GS538" s="425"/>
      <c r="GT538" s="425"/>
      <c r="GU538" s="425"/>
      <c r="GV538" s="425"/>
      <c r="GW538" s="425"/>
      <c r="GX538" s="425"/>
      <c r="GY538" s="425"/>
      <c r="GZ538" s="425"/>
      <c r="HA538" s="425"/>
      <c r="HB538" s="425"/>
      <c r="HC538" s="425"/>
      <c r="HD538" s="425"/>
      <c r="HE538" s="425"/>
      <c r="HF538" s="425"/>
      <c r="HG538" s="425"/>
      <c r="HH538" s="425"/>
      <c r="HI538" s="425"/>
      <c r="HJ538" s="425"/>
      <c r="HK538" s="425"/>
      <c r="HL538" s="425"/>
      <c r="HM538" s="425"/>
      <c r="HN538" s="425"/>
      <c r="HO538" s="425"/>
      <c r="HP538" s="425"/>
      <c r="HQ538" s="425"/>
      <c r="HR538" s="425"/>
      <c r="HS538" s="425"/>
      <c r="HT538" s="425"/>
      <c r="HU538" s="425"/>
      <c r="HV538" s="425"/>
      <c r="HW538" s="425"/>
      <c r="HX538" s="425"/>
      <c r="HY538" s="425"/>
      <c r="HZ538" s="425"/>
      <c r="IA538" s="425"/>
      <c r="IB538" s="425"/>
      <c r="IC538" s="425"/>
      <c r="ID538" s="425"/>
      <c r="IE538" s="425"/>
      <c r="IF538" s="425"/>
      <c r="IG538" s="425"/>
      <c r="IH538" s="425"/>
      <c r="II538" s="425"/>
      <c r="IJ538" s="425"/>
      <c r="IK538" s="425"/>
      <c r="IL538" s="425"/>
      <c r="IM538" s="425"/>
      <c r="IN538" s="425"/>
      <c r="IO538" s="425"/>
      <c r="IP538" s="425"/>
      <c r="IQ538" s="425"/>
      <c r="IR538" s="425"/>
      <c r="IS538" s="425"/>
      <c r="IT538" s="425"/>
      <c r="IU538" s="425"/>
      <c r="IV538" s="425"/>
    </row>
    <row r="539" s="428" customFormat="1" ht="27.6" customHeight="1" spans="2:256">
      <c r="B539" s="465"/>
      <c r="GH539" s="425"/>
      <c r="GI539" s="425"/>
      <c r="GJ539" s="425"/>
      <c r="GK539" s="425"/>
      <c r="GL539" s="425"/>
      <c r="GM539" s="425"/>
      <c r="GN539" s="425"/>
      <c r="GO539" s="425"/>
      <c r="GP539" s="425"/>
      <c r="GQ539" s="425"/>
      <c r="GR539" s="425"/>
      <c r="GS539" s="425"/>
      <c r="GT539" s="425"/>
      <c r="GU539" s="425"/>
      <c r="GV539" s="425"/>
      <c r="GW539" s="425"/>
      <c r="GX539" s="425"/>
      <c r="GY539" s="425"/>
      <c r="GZ539" s="425"/>
      <c r="HA539" s="425"/>
      <c r="HB539" s="425"/>
      <c r="HC539" s="425"/>
      <c r="HD539" s="425"/>
      <c r="HE539" s="425"/>
      <c r="HF539" s="425"/>
      <c r="HG539" s="425"/>
      <c r="HH539" s="425"/>
      <c r="HI539" s="425"/>
      <c r="HJ539" s="425"/>
      <c r="HK539" s="425"/>
      <c r="HL539" s="425"/>
      <c r="HM539" s="425"/>
      <c r="HN539" s="425"/>
      <c r="HO539" s="425"/>
      <c r="HP539" s="425"/>
      <c r="HQ539" s="425"/>
      <c r="HR539" s="425"/>
      <c r="HS539" s="425"/>
      <c r="HT539" s="425"/>
      <c r="HU539" s="425"/>
      <c r="HV539" s="425"/>
      <c r="HW539" s="425"/>
      <c r="HX539" s="425"/>
      <c r="HY539" s="425"/>
      <c r="HZ539" s="425"/>
      <c r="IA539" s="425"/>
      <c r="IB539" s="425"/>
      <c r="IC539" s="425"/>
      <c r="ID539" s="425"/>
      <c r="IE539" s="425"/>
      <c r="IF539" s="425"/>
      <c r="IG539" s="425"/>
      <c r="IH539" s="425"/>
      <c r="II539" s="425"/>
      <c r="IJ539" s="425"/>
      <c r="IK539" s="425"/>
      <c r="IL539" s="425"/>
      <c r="IM539" s="425"/>
      <c r="IN539" s="425"/>
      <c r="IO539" s="425"/>
      <c r="IP539" s="425"/>
      <c r="IQ539" s="425"/>
      <c r="IR539" s="425"/>
      <c r="IS539" s="425"/>
      <c r="IT539" s="425"/>
      <c r="IU539" s="425"/>
      <c r="IV539" s="425"/>
    </row>
    <row r="540" s="428" customFormat="1" ht="27.6" customHeight="1" spans="2:256">
      <c r="B540" s="465"/>
      <c r="GH540" s="425"/>
      <c r="GI540" s="425"/>
      <c r="GJ540" s="425"/>
      <c r="GK540" s="425"/>
      <c r="GL540" s="425"/>
      <c r="GM540" s="425"/>
      <c r="GN540" s="425"/>
      <c r="GO540" s="425"/>
      <c r="GP540" s="425"/>
      <c r="GQ540" s="425"/>
      <c r="GR540" s="425"/>
      <c r="GS540" s="425"/>
      <c r="GT540" s="425"/>
      <c r="GU540" s="425"/>
      <c r="GV540" s="425"/>
      <c r="GW540" s="425"/>
      <c r="GX540" s="425"/>
      <c r="GY540" s="425"/>
      <c r="GZ540" s="425"/>
      <c r="HA540" s="425"/>
      <c r="HB540" s="425"/>
      <c r="HC540" s="425"/>
      <c r="HD540" s="425"/>
      <c r="HE540" s="425"/>
      <c r="HF540" s="425"/>
      <c r="HG540" s="425"/>
      <c r="HH540" s="425"/>
      <c r="HI540" s="425"/>
      <c r="HJ540" s="425"/>
      <c r="HK540" s="425"/>
      <c r="HL540" s="425"/>
      <c r="HM540" s="425"/>
      <c r="HN540" s="425"/>
      <c r="HO540" s="425"/>
      <c r="HP540" s="425"/>
      <c r="HQ540" s="425"/>
      <c r="HR540" s="425"/>
      <c r="HS540" s="425"/>
      <c r="HT540" s="425"/>
      <c r="HU540" s="425"/>
      <c r="HV540" s="425"/>
      <c r="HW540" s="425"/>
      <c r="HX540" s="425"/>
      <c r="HY540" s="425"/>
      <c r="HZ540" s="425"/>
      <c r="IA540" s="425"/>
      <c r="IB540" s="425"/>
      <c r="IC540" s="425"/>
      <c r="ID540" s="425"/>
      <c r="IE540" s="425"/>
      <c r="IF540" s="425"/>
      <c r="IG540" s="425"/>
      <c r="IH540" s="425"/>
      <c r="II540" s="425"/>
      <c r="IJ540" s="425"/>
      <c r="IK540" s="425"/>
      <c r="IL540" s="425"/>
      <c r="IM540" s="425"/>
      <c r="IN540" s="425"/>
      <c r="IO540" s="425"/>
      <c r="IP540" s="425"/>
      <c r="IQ540" s="425"/>
      <c r="IR540" s="425"/>
      <c r="IS540" s="425"/>
      <c r="IT540" s="425"/>
      <c r="IU540" s="425"/>
      <c r="IV540" s="425"/>
    </row>
    <row r="541" s="428" customFormat="1" ht="27.6" customHeight="1" spans="2:256">
      <c r="B541" s="465"/>
      <c r="GH541" s="425"/>
      <c r="GI541" s="425"/>
      <c r="GJ541" s="425"/>
      <c r="GK541" s="425"/>
      <c r="GL541" s="425"/>
      <c r="GM541" s="425"/>
      <c r="GN541" s="425"/>
      <c r="GO541" s="425"/>
      <c r="GP541" s="425"/>
      <c r="GQ541" s="425"/>
      <c r="GR541" s="425"/>
      <c r="GS541" s="425"/>
      <c r="GT541" s="425"/>
      <c r="GU541" s="425"/>
      <c r="GV541" s="425"/>
      <c r="GW541" s="425"/>
      <c r="GX541" s="425"/>
      <c r="GY541" s="425"/>
      <c r="GZ541" s="425"/>
      <c r="HA541" s="425"/>
      <c r="HB541" s="425"/>
      <c r="HC541" s="425"/>
      <c r="HD541" s="425"/>
      <c r="HE541" s="425"/>
      <c r="HF541" s="425"/>
      <c r="HG541" s="425"/>
      <c r="HH541" s="425"/>
      <c r="HI541" s="425"/>
      <c r="HJ541" s="425"/>
      <c r="HK541" s="425"/>
      <c r="HL541" s="425"/>
      <c r="HM541" s="425"/>
      <c r="HN541" s="425"/>
      <c r="HO541" s="425"/>
      <c r="HP541" s="425"/>
      <c r="HQ541" s="425"/>
      <c r="HR541" s="425"/>
      <c r="HS541" s="425"/>
      <c r="HT541" s="425"/>
      <c r="HU541" s="425"/>
      <c r="HV541" s="425"/>
      <c r="HW541" s="425"/>
      <c r="HX541" s="425"/>
      <c r="HY541" s="425"/>
      <c r="HZ541" s="425"/>
      <c r="IA541" s="425"/>
      <c r="IB541" s="425"/>
      <c r="IC541" s="425"/>
      <c r="ID541" s="425"/>
      <c r="IE541" s="425"/>
      <c r="IF541" s="425"/>
      <c r="IG541" s="425"/>
      <c r="IH541" s="425"/>
      <c r="II541" s="425"/>
      <c r="IJ541" s="425"/>
      <c r="IK541" s="425"/>
      <c r="IL541" s="425"/>
      <c r="IM541" s="425"/>
      <c r="IN541" s="425"/>
      <c r="IO541" s="425"/>
      <c r="IP541" s="425"/>
      <c r="IQ541" s="425"/>
      <c r="IR541" s="425"/>
      <c r="IS541" s="425"/>
      <c r="IT541" s="425"/>
      <c r="IU541" s="425"/>
      <c r="IV541" s="425"/>
    </row>
    <row r="542" s="428" customFormat="1" ht="27.6" customHeight="1" spans="2:256">
      <c r="B542" s="465"/>
      <c r="GH542" s="425"/>
      <c r="GI542" s="425"/>
      <c r="GJ542" s="425"/>
      <c r="GK542" s="425"/>
      <c r="GL542" s="425"/>
      <c r="GM542" s="425"/>
      <c r="GN542" s="425"/>
      <c r="GO542" s="425"/>
      <c r="GP542" s="425"/>
      <c r="GQ542" s="425"/>
      <c r="GR542" s="425"/>
      <c r="GS542" s="425"/>
      <c r="GT542" s="425"/>
      <c r="GU542" s="425"/>
      <c r="GV542" s="425"/>
      <c r="GW542" s="425"/>
      <c r="GX542" s="425"/>
      <c r="GY542" s="425"/>
      <c r="GZ542" s="425"/>
      <c r="HA542" s="425"/>
      <c r="HB542" s="425"/>
      <c r="HC542" s="425"/>
      <c r="HD542" s="425"/>
      <c r="HE542" s="425"/>
      <c r="HF542" s="425"/>
      <c r="HG542" s="425"/>
      <c r="HH542" s="425"/>
      <c r="HI542" s="425"/>
      <c r="HJ542" s="425"/>
      <c r="HK542" s="425"/>
      <c r="HL542" s="425"/>
      <c r="HM542" s="425"/>
      <c r="HN542" s="425"/>
      <c r="HO542" s="425"/>
      <c r="HP542" s="425"/>
      <c r="HQ542" s="425"/>
      <c r="HR542" s="425"/>
      <c r="HS542" s="425"/>
      <c r="HT542" s="425"/>
      <c r="HU542" s="425"/>
      <c r="HV542" s="425"/>
      <c r="HW542" s="425"/>
      <c r="HX542" s="425"/>
      <c r="HY542" s="425"/>
      <c r="HZ542" s="425"/>
      <c r="IA542" s="425"/>
      <c r="IB542" s="425"/>
      <c r="IC542" s="425"/>
      <c r="ID542" s="425"/>
      <c r="IE542" s="425"/>
      <c r="IF542" s="425"/>
      <c r="IG542" s="425"/>
      <c r="IH542" s="425"/>
      <c r="II542" s="425"/>
      <c r="IJ542" s="425"/>
      <c r="IK542" s="425"/>
      <c r="IL542" s="425"/>
      <c r="IM542" s="425"/>
      <c r="IN542" s="425"/>
      <c r="IO542" s="425"/>
      <c r="IP542" s="425"/>
      <c r="IQ542" s="425"/>
      <c r="IR542" s="425"/>
      <c r="IS542" s="425"/>
      <c r="IT542" s="425"/>
      <c r="IU542" s="425"/>
      <c r="IV542" s="425"/>
    </row>
    <row r="543" s="428" customFormat="1" ht="27.6" customHeight="1" spans="2:256">
      <c r="B543" s="465"/>
      <c r="GH543" s="425"/>
      <c r="GI543" s="425"/>
      <c r="GJ543" s="425"/>
      <c r="GK543" s="425"/>
      <c r="GL543" s="425"/>
      <c r="GM543" s="425"/>
      <c r="GN543" s="425"/>
      <c r="GO543" s="425"/>
      <c r="GP543" s="425"/>
      <c r="GQ543" s="425"/>
      <c r="GR543" s="425"/>
      <c r="GS543" s="425"/>
      <c r="GT543" s="425"/>
      <c r="GU543" s="425"/>
      <c r="GV543" s="425"/>
      <c r="GW543" s="425"/>
      <c r="GX543" s="425"/>
      <c r="GY543" s="425"/>
      <c r="GZ543" s="425"/>
      <c r="HA543" s="425"/>
      <c r="HB543" s="425"/>
      <c r="HC543" s="425"/>
      <c r="HD543" s="425"/>
      <c r="HE543" s="425"/>
      <c r="HF543" s="425"/>
      <c r="HG543" s="425"/>
      <c r="HH543" s="425"/>
      <c r="HI543" s="425"/>
      <c r="HJ543" s="425"/>
      <c r="HK543" s="425"/>
      <c r="HL543" s="425"/>
      <c r="HM543" s="425"/>
      <c r="HN543" s="425"/>
      <c r="HO543" s="425"/>
      <c r="HP543" s="425"/>
      <c r="HQ543" s="425"/>
      <c r="HR543" s="425"/>
      <c r="HS543" s="425"/>
      <c r="HT543" s="425"/>
      <c r="HU543" s="425"/>
      <c r="HV543" s="425"/>
      <c r="HW543" s="425"/>
      <c r="HX543" s="425"/>
      <c r="HY543" s="425"/>
      <c r="HZ543" s="425"/>
      <c r="IA543" s="425"/>
      <c r="IB543" s="425"/>
      <c r="IC543" s="425"/>
      <c r="ID543" s="425"/>
      <c r="IE543" s="425"/>
      <c r="IF543" s="425"/>
      <c r="IG543" s="425"/>
      <c r="IH543" s="425"/>
      <c r="II543" s="425"/>
      <c r="IJ543" s="425"/>
      <c r="IK543" s="425"/>
      <c r="IL543" s="425"/>
      <c r="IM543" s="425"/>
      <c r="IN543" s="425"/>
      <c r="IO543" s="425"/>
      <c r="IP543" s="425"/>
      <c r="IQ543" s="425"/>
      <c r="IR543" s="425"/>
      <c r="IS543" s="425"/>
      <c r="IT543" s="425"/>
      <c r="IU543" s="425"/>
      <c r="IV543" s="425"/>
    </row>
    <row r="544" s="428" customFormat="1" ht="27.6" customHeight="1" spans="2:256">
      <c r="B544" s="465"/>
      <c r="GH544" s="425"/>
      <c r="GI544" s="425"/>
      <c r="GJ544" s="425"/>
      <c r="GK544" s="425"/>
      <c r="GL544" s="425"/>
      <c r="GM544" s="425"/>
      <c r="GN544" s="425"/>
      <c r="GO544" s="425"/>
      <c r="GP544" s="425"/>
      <c r="GQ544" s="425"/>
      <c r="GR544" s="425"/>
      <c r="GS544" s="425"/>
      <c r="GT544" s="425"/>
      <c r="GU544" s="425"/>
      <c r="GV544" s="425"/>
      <c r="GW544" s="425"/>
      <c r="GX544" s="425"/>
      <c r="GY544" s="425"/>
      <c r="GZ544" s="425"/>
      <c r="HA544" s="425"/>
      <c r="HB544" s="425"/>
      <c r="HC544" s="425"/>
      <c r="HD544" s="425"/>
      <c r="HE544" s="425"/>
      <c r="HF544" s="425"/>
      <c r="HG544" s="425"/>
      <c r="HH544" s="425"/>
      <c r="HI544" s="425"/>
      <c r="HJ544" s="425"/>
      <c r="HK544" s="425"/>
      <c r="HL544" s="425"/>
      <c r="HM544" s="425"/>
      <c r="HN544" s="425"/>
      <c r="HO544" s="425"/>
      <c r="HP544" s="425"/>
      <c r="HQ544" s="425"/>
      <c r="HR544" s="425"/>
      <c r="HS544" s="425"/>
      <c r="HT544" s="425"/>
      <c r="HU544" s="425"/>
      <c r="HV544" s="425"/>
      <c r="HW544" s="425"/>
      <c r="HX544" s="425"/>
      <c r="HY544" s="425"/>
      <c r="HZ544" s="425"/>
      <c r="IA544" s="425"/>
      <c r="IB544" s="425"/>
      <c r="IC544" s="425"/>
      <c r="ID544" s="425"/>
      <c r="IE544" s="425"/>
      <c r="IF544" s="425"/>
      <c r="IG544" s="425"/>
      <c r="IH544" s="425"/>
      <c r="II544" s="425"/>
      <c r="IJ544" s="425"/>
      <c r="IK544" s="425"/>
      <c r="IL544" s="425"/>
      <c r="IM544" s="425"/>
      <c r="IN544" s="425"/>
      <c r="IO544" s="425"/>
      <c r="IP544" s="425"/>
      <c r="IQ544" s="425"/>
      <c r="IR544" s="425"/>
      <c r="IS544" s="425"/>
      <c r="IT544" s="425"/>
      <c r="IU544" s="425"/>
      <c r="IV544" s="425"/>
    </row>
    <row r="545" s="428" customFormat="1" ht="27.6" customHeight="1" spans="2:256">
      <c r="B545" s="465"/>
      <c r="GH545" s="425"/>
      <c r="GI545" s="425"/>
      <c r="GJ545" s="425"/>
      <c r="GK545" s="425"/>
      <c r="GL545" s="425"/>
      <c r="GM545" s="425"/>
      <c r="GN545" s="425"/>
      <c r="GO545" s="425"/>
      <c r="GP545" s="425"/>
      <c r="GQ545" s="425"/>
      <c r="GR545" s="425"/>
      <c r="GS545" s="425"/>
      <c r="GT545" s="425"/>
      <c r="GU545" s="425"/>
      <c r="GV545" s="425"/>
      <c r="GW545" s="425"/>
      <c r="GX545" s="425"/>
      <c r="GY545" s="425"/>
      <c r="GZ545" s="425"/>
      <c r="HA545" s="425"/>
      <c r="HB545" s="425"/>
      <c r="HC545" s="425"/>
      <c r="HD545" s="425"/>
      <c r="HE545" s="425"/>
      <c r="HF545" s="425"/>
      <c r="HG545" s="425"/>
      <c r="HH545" s="425"/>
      <c r="HI545" s="425"/>
      <c r="HJ545" s="425"/>
      <c r="HK545" s="425"/>
      <c r="HL545" s="425"/>
      <c r="HM545" s="425"/>
      <c r="HN545" s="425"/>
      <c r="HO545" s="425"/>
      <c r="HP545" s="425"/>
      <c r="HQ545" s="425"/>
      <c r="HR545" s="425"/>
      <c r="HS545" s="425"/>
      <c r="HT545" s="425"/>
      <c r="HU545" s="425"/>
      <c r="HV545" s="425"/>
      <c r="HW545" s="425"/>
      <c r="HX545" s="425"/>
      <c r="HY545" s="425"/>
      <c r="HZ545" s="425"/>
      <c r="IA545" s="425"/>
      <c r="IB545" s="425"/>
      <c r="IC545" s="425"/>
      <c r="ID545" s="425"/>
      <c r="IE545" s="425"/>
      <c r="IF545" s="425"/>
      <c r="IG545" s="425"/>
      <c r="IH545" s="425"/>
      <c r="II545" s="425"/>
      <c r="IJ545" s="425"/>
      <c r="IK545" s="425"/>
      <c r="IL545" s="425"/>
      <c r="IM545" s="425"/>
      <c r="IN545" s="425"/>
      <c r="IO545" s="425"/>
      <c r="IP545" s="425"/>
      <c r="IQ545" s="425"/>
      <c r="IR545" s="425"/>
      <c r="IS545" s="425"/>
      <c r="IT545" s="425"/>
      <c r="IU545" s="425"/>
      <c r="IV545" s="425"/>
    </row>
    <row r="546" s="428" customFormat="1" ht="27.6" customHeight="1" spans="2:256">
      <c r="B546" s="465"/>
      <c r="GH546" s="425"/>
      <c r="GI546" s="425"/>
      <c r="GJ546" s="425"/>
      <c r="GK546" s="425"/>
      <c r="GL546" s="425"/>
      <c r="GM546" s="425"/>
      <c r="GN546" s="425"/>
      <c r="GO546" s="425"/>
      <c r="GP546" s="425"/>
      <c r="GQ546" s="425"/>
      <c r="GR546" s="425"/>
      <c r="GS546" s="425"/>
      <c r="GT546" s="425"/>
      <c r="GU546" s="425"/>
      <c r="GV546" s="425"/>
      <c r="GW546" s="425"/>
      <c r="GX546" s="425"/>
      <c r="GY546" s="425"/>
      <c r="GZ546" s="425"/>
      <c r="HA546" s="425"/>
      <c r="HB546" s="425"/>
      <c r="HC546" s="425"/>
      <c r="HD546" s="425"/>
      <c r="HE546" s="425"/>
      <c r="HF546" s="425"/>
      <c r="HG546" s="425"/>
      <c r="HH546" s="425"/>
      <c r="HI546" s="425"/>
      <c r="HJ546" s="425"/>
      <c r="HK546" s="425"/>
      <c r="HL546" s="425"/>
      <c r="HM546" s="425"/>
      <c r="HN546" s="425"/>
      <c r="HO546" s="425"/>
      <c r="HP546" s="425"/>
      <c r="HQ546" s="425"/>
      <c r="HR546" s="425"/>
      <c r="HS546" s="425"/>
      <c r="HT546" s="425"/>
      <c r="HU546" s="425"/>
      <c r="HV546" s="425"/>
      <c r="HW546" s="425"/>
      <c r="HX546" s="425"/>
      <c r="HY546" s="425"/>
      <c r="HZ546" s="425"/>
      <c r="IA546" s="425"/>
      <c r="IB546" s="425"/>
      <c r="IC546" s="425"/>
      <c r="ID546" s="425"/>
      <c r="IE546" s="425"/>
      <c r="IF546" s="425"/>
      <c r="IG546" s="425"/>
      <c r="IH546" s="425"/>
      <c r="II546" s="425"/>
      <c r="IJ546" s="425"/>
      <c r="IK546" s="425"/>
      <c r="IL546" s="425"/>
      <c r="IM546" s="425"/>
      <c r="IN546" s="425"/>
      <c r="IO546" s="425"/>
      <c r="IP546" s="425"/>
      <c r="IQ546" s="425"/>
      <c r="IR546" s="425"/>
      <c r="IS546" s="425"/>
      <c r="IT546" s="425"/>
      <c r="IU546" s="425"/>
      <c r="IV546" s="425"/>
    </row>
    <row r="547" s="428" customFormat="1" ht="27.6" customHeight="1" spans="2:256">
      <c r="B547" s="465"/>
      <c r="GH547" s="425"/>
      <c r="GI547" s="425"/>
      <c r="GJ547" s="425"/>
      <c r="GK547" s="425"/>
      <c r="GL547" s="425"/>
      <c r="GM547" s="425"/>
      <c r="GN547" s="425"/>
      <c r="GO547" s="425"/>
      <c r="GP547" s="425"/>
      <c r="GQ547" s="425"/>
      <c r="GR547" s="425"/>
      <c r="GS547" s="425"/>
      <c r="GT547" s="425"/>
      <c r="GU547" s="425"/>
      <c r="GV547" s="425"/>
      <c r="GW547" s="425"/>
      <c r="GX547" s="425"/>
      <c r="GY547" s="425"/>
      <c r="GZ547" s="425"/>
      <c r="HA547" s="425"/>
      <c r="HB547" s="425"/>
      <c r="HC547" s="425"/>
      <c r="HD547" s="425"/>
      <c r="HE547" s="425"/>
      <c r="HF547" s="425"/>
      <c r="HG547" s="425"/>
      <c r="HH547" s="425"/>
      <c r="HI547" s="425"/>
      <c r="HJ547" s="425"/>
      <c r="HK547" s="425"/>
      <c r="HL547" s="425"/>
      <c r="HM547" s="425"/>
      <c r="HN547" s="425"/>
      <c r="HO547" s="425"/>
      <c r="HP547" s="425"/>
      <c r="HQ547" s="425"/>
      <c r="HR547" s="425"/>
      <c r="HS547" s="425"/>
      <c r="HT547" s="425"/>
      <c r="HU547" s="425"/>
      <c r="HV547" s="425"/>
      <c r="HW547" s="425"/>
      <c r="HX547" s="425"/>
      <c r="HY547" s="425"/>
      <c r="HZ547" s="425"/>
      <c r="IA547" s="425"/>
      <c r="IB547" s="425"/>
      <c r="IC547" s="425"/>
      <c r="ID547" s="425"/>
      <c r="IE547" s="425"/>
      <c r="IF547" s="425"/>
      <c r="IG547" s="425"/>
      <c r="IH547" s="425"/>
      <c r="II547" s="425"/>
      <c r="IJ547" s="425"/>
      <c r="IK547" s="425"/>
      <c r="IL547" s="425"/>
      <c r="IM547" s="425"/>
      <c r="IN547" s="425"/>
      <c r="IO547" s="425"/>
      <c r="IP547" s="425"/>
      <c r="IQ547" s="425"/>
      <c r="IR547" s="425"/>
      <c r="IS547" s="425"/>
      <c r="IT547" s="425"/>
      <c r="IU547" s="425"/>
      <c r="IV547" s="425"/>
    </row>
    <row r="548" s="428" customFormat="1" ht="27.6" customHeight="1" spans="2:256">
      <c r="B548" s="465"/>
      <c r="GH548" s="425"/>
      <c r="GI548" s="425"/>
      <c r="GJ548" s="425"/>
      <c r="GK548" s="425"/>
      <c r="GL548" s="425"/>
      <c r="GM548" s="425"/>
      <c r="GN548" s="425"/>
      <c r="GO548" s="425"/>
      <c r="GP548" s="425"/>
      <c r="GQ548" s="425"/>
      <c r="GR548" s="425"/>
      <c r="GS548" s="425"/>
      <c r="GT548" s="425"/>
      <c r="GU548" s="425"/>
      <c r="GV548" s="425"/>
      <c r="GW548" s="425"/>
      <c r="GX548" s="425"/>
      <c r="GY548" s="425"/>
      <c r="GZ548" s="425"/>
      <c r="HA548" s="425"/>
      <c r="HB548" s="425"/>
      <c r="HC548" s="425"/>
      <c r="HD548" s="425"/>
      <c r="HE548" s="425"/>
      <c r="HF548" s="425"/>
      <c r="HG548" s="425"/>
      <c r="HH548" s="425"/>
      <c r="HI548" s="425"/>
      <c r="HJ548" s="425"/>
      <c r="HK548" s="425"/>
      <c r="HL548" s="425"/>
      <c r="HM548" s="425"/>
      <c r="HN548" s="425"/>
      <c r="HO548" s="425"/>
      <c r="HP548" s="425"/>
      <c r="HQ548" s="425"/>
      <c r="HR548" s="425"/>
      <c r="HS548" s="425"/>
      <c r="HT548" s="425"/>
      <c r="HU548" s="425"/>
      <c r="HV548" s="425"/>
      <c r="HW548" s="425"/>
      <c r="HX548" s="425"/>
      <c r="HY548" s="425"/>
      <c r="HZ548" s="425"/>
      <c r="IA548" s="425"/>
      <c r="IB548" s="425"/>
      <c r="IC548" s="425"/>
      <c r="ID548" s="425"/>
      <c r="IE548" s="425"/>
      <c r="IF548" s="425"/>
      <c r="IG548" s="425"/>
      <c r="IH548" s="425"/>
      <c r="II548" s="425"/>
      <c r="IJ548" s="425"/>
      <c r="IK548" s="425"/>
      <c r="IL548" s="425"/>
      <c r="IM548" s="425"/>
      <c r="IN548" s="425"/>
      <c r="IO548" s="425"/>
      <c r="IP548" s="425"/>
      <c r="IQ548" s="425"/>
      <c r="IR548" s="425"/>
      <c r="IS548" s="425"/>
      <c r="IT548" s="425"/>
      <c r="IU548" s="425"/>
      <c r="IV548" s="425"/>
    </row>
    <row r="549" s="428" customFormat="1" ht="27.6" customHeight="1" spans="2:256">
      <c r="B549" s="465"/>
      <c r="GH549" s="425"/>
      <c r="GI549" s="425"/>
      <c r="GJ549" s="425"/>
      <c r="GK549" s="425"/>
      <c r="GL549" s="425"/>
      <c r="GM549" s="425"/>
      <c r="GN549" s="425"/>
      <c r="GO549" s="425"/>
      <c r="GP549" s="425"/>
      <c r="GQ549" s="425"/>
      <c r="GR549" s="425"/>
      <c r="GS549" s="425"/>
      <c r="GT549" s="425"/>
      <c r="GU549" s="425"/>
      <c r="GV549" s="425"/>
      <c r="GW549" s="425"/>
      <c r="GX549" s="425"/>
      <c r="GY549" s="425"/>
      <c r="GZ549" s="425"/>
      <c r="HA549" s="425"/>
      <c r="HB549" s="425"/>
      <c r="HC549" s="425"/>
      <c r="HD549" s="425"/>
      <c r="HE549" s="425"/>
      <c r="HF549" s="425"/>
      <c r="HG549" s="425"/>
      <c r="HH549" s="425"/>
      <c r="HI549" s="425"/>
      <c r="HJ549" s="425"/>
      <c r="HK549" s="425"/>
      <c r="HL549" s="425"/>
      <c r="HM549" s="425"/>
      <c r="HN549" s="425"/>
      <c r="HO549" s="425"/>
      <c r="HP549" s="425"/>
      <c r="HQ549" s="425"/>
      <c r="HR549" s="425"/>
      <c r="HS549" s="425"/>
      <c r="HT549" s="425"/>
      <c r="HU549" s="425"/>
      <c r="HV549" s="425"/>
      <c r="HW549" s="425"/>
      <c r="HX549" s="425"/>
      <c r="HY549" s="425"/>
      <c r="HZ549" s="425"/>
      <c r="IA549" s="425"/>
      <c r="IB549" s="425"/>
      <c r="IC549" s="425"/>
      <c r="ID549" s="425"/>
      <c r="IE549" s="425"/>
      <c r="IF549" s="425"/>
      <c r="IG549" s="425"/>
      <c r="IH549" s="425"/>
      <c r="II549" s="425"/>
      <c r="IJ549" s="425"/>
      <c r="IK549" s="425"/>
      <c r="IL549" s="425"/>
      <c r="IM549" s="425"/>
      <c r="IN549" s="425"/>
      <c r="IO549" s="425"/>
      <c r="IP549" s="425"/>
      <c r="IQ549" s="425"/>
      <c r="IR549" s="425"/>
      <c r="IS549" s="425"/>
      <c r="IT549" s="425"/>
      <c r="IU549" s="425"/>
      <c r="IV549" s="425"/>
    </row>
    <row r="550" s="428" customFormat="1" ht="27.6" customHeight="1" spans="2:256">
      <c r="B550" s="465"/>
      <c r="GH550" s="425"/>
      <c r="GI550" s="425"/>
      <c r="GJ550" s="425"/>
      <c r="GK550" s="425"/>
      <c r="GL550" s="425"/>
      <c r="GM550" s="425"/>
      <c r="GN550" s="425"/>
      <c r="GO550" s="425"/>
      <c r="GP550" s="425"/>
      <c r="GQ550" s="425"/>
      <c r="GR550" s="425"/>
      <c r="GS550" s="425"/>
      <c r="GT550" s="425"/>
      <c r="GU550" s="425"/>
      <c r="GV550" s="425"/>
      <c r="GW550" s="425"/>
      <c r="GX550" s="425"/>
      <c r="GY550" s="425"/>
      <c r="GZ550" s="425"/>
      <c r="HA550" s="425"/>
      <c r="HB550" s="425"/>
      <c r="HC550" s="425"/>
      <c r="HD550" s="425"/>
      <c r="HE550" s="425"/>
      <c r="HF550" s="425"/>
      <c r="HG550" s="425"/>
      <c r="HH550" s="425"/>
      <c r="HI550" s="425"/>
      <c r="HJ550" s="425"/>
      <c r="HK550" s="425"/>
      <c r="HL550" s="425"/>
      <c r="HM550" s="425"/>
      <c r="HN550" s="425"/>
      <c r="HO550" s="425"/>
      <c r="HP550" s="425"/>
      <c r="HQ550" s="425"/>
      <c r="HR550" s="425"/>
      <c r="HS550" s="425"/>
      <c r="HT550" s="425"/>
      <c r="HU550" s="425"/>
      <c r="HV550" s="425"/>
      <c r="HW550" s="425"/>
      <c r="HX550" s="425"/>
      <c r="HY550" s="425"/>
      <c r="HZ550" s="425"/>
      <c r="IA550" s="425"/>
      <c r="IB550" s="425"/>
      <c r="IC550" s="425"/>
      <c r="ID550" s="425"/>
      <c r="IE550" s="425"/>
      <c r="IF550" s="425"/>
      <c r="IG550" s="425"/>
      <c r="IH550" s="425"/>
      <c r="II550" s="425"/>
      <c r="IJ550" s="425"/>
      <c r="IK550" s="425"/>
      <c r="IL550" s="425"/>
      <c r="IM550" s="425"/>
      <c r="IN550" s="425"/>
      <c r="IO550" s="425"/>
      <c r="IP550" s="425"/>
      <c r="IQ550" s="425"/>
      <c r="IR550" s="425"/>
      <c r="IS550" s="425"/>
      <c r="IT550" s="425"/>
      <c r="IU550" s="425"/>
      <c r="IV550" s="425"/>
    </row>
    <row r="551" s="428" customFormat="1" ht="27.6" customHeight="1" spans="2:256">
      <c r="B551" s="465"/>
      <c r="GH551" s="425"/>
      <c r="GI551" s="425"/>
      <c r="GJ551" s="425"/>
      <c r="GK551" s="425"/>
      <c r="GL551" s="425"/>
      <c r="GM551" s="425"/>
      <c r="GN551" s="425"/>
      <c r="GO551" s="425"/>
      <c r="GP551" s="425"/>
      <c r="GQ551" s="425"/>
      <c r="GR551" s="425"/>
      <c r="GS551" s="425"/>
      <c r="GT551" s="425"/>
      <c r="GU551" s="425"/>
      <c r="GV551" s="425"/>
      <c r="GW551" s="425"/>
      <c r="GX551" s="425"/>
      <c r="GY551" s="425"/>
      <c r="GZ551" s="425"/>
      <c r="HA551" s="425"/>
      <c r="HB551" s="425"/>
      <c r="HC551" s="425"/>
      <c r="HD551" s="425"/>
      <c r="HE551" s="425"/>
      <c r="HF551" s="425"/>
      <c r="HG551" s="425"/>
      <c r="HH551" s="425"/>
      <c r="HI551" s="425"/>
      <c r="HJ551" s="425"/>
      <c r="HK551" s="425"/>
      <c r="HL551" s="425"/>
      <c r="HM551" s="425"/>
      <c r="HN551" s="425"/>
      <c r="HO551" s="425"/>
      <c r="HP551" s="425"/>
      <c r="HQ551" s="425"/>
      <c r="HR551" s="425"/>
      <c r="HS551" s="425"/>
      <c r="HT551" s="425"/>
      <c r="HU551" s="425"/>
      <c r="HV551" s="425"/>
      <c r="HW551" s="425"/>
      <c r="HX551" s="425"/>
      <c r="HY551" s="425"/>
      <c r="HZ551" s="425"/>
      <c r="IA551" s="425"/>
      <c r="IB551" s="425"/>
      <c r="IC551" s="425"/>
      <c r="ID551" s="425"/>
      <c r="IE551" s="425"/>
      <c r="IF551" s="425"/>
      <c r="IG551" s="425"/>
      <c r="IH551" s="425"/>
      <c r="II551" s="425"/>
      <c r="IJ551" s="425"/>
      <c r="IK551" s="425"/>
      <c r="IL551" s="425"/>
      <c r="IM551" s="425"/>
      <c r="IN551" s="425"/>
      <c r="IO551" s="425"/>
      <c r="IP551" s="425"/>
      <c r="IQ551" s="425"/>
      <c r="IR551" s="425"/>
      <c r="IS551" s="425"/>
      <c r="IT551" s="425"/>
      <c r="IU551" s="425"/>
      <c r="IV551" s="425"/>
    </row>
    <row r="552" s="428" customFormat="1" ht="27.6" customHeight="1" spans="2:256">
      <c r="B552" s="465"/>
      <c r="GH552" s="425"/>
      <c r="GI552" s="425"/>
      <c r="GJ552" s="425"/>
      <c r="GK552" s="425"/>
      <c r="GL552" s="425"/>
      <c r="GM552" s="425"/>
      <c r="GN552" s="425"/>
      <c r="GO552" s="425"/>
      <c r="GP552" s="425"/>
      <c r="GQ552" s="425"/>
      <c r="GR552" s="425"/>
      <c r="GS552" s="425"/>
      <c r="GT552" s="425"/>
      <c r="GU552" s="425"/>
      <c r="GV552" s="425"/>
      <c r="GW552" s="425"/>
      <c r="GX552" s="425"/>
      <c r="GY552" s="425"/>
      <c r="GZ552" s="425"/>
      <c r="HA552" s="425"/>
      <c r="HB552" s="425"/>
      <c r="HC552" s="425"/>
      <c r="HD552" s="425"/>
      <c r="HE552" s="425"/>
      <c r="HF552" s="425"/>
      <c r="HG552" s="425"/>
      <c r="HH552" s="425"/>
      <c r="HI552" s="425"/>
      <c r="HJ552" s="425"/>
      <c r="HK552" s="425"/>
      <c r="HL552" s="425"/>
      <c r="HM552" s="425"/>
      <c r="HN552" s="425"/>
      <c r="HO552" s="425"/>
      <c r="HP552" s="425"/>
      <c r="HQ552" s="425"/>
      <c r="HR552" s="425"/>
      <c r="HS552" s="425"/>
      <c r="HT552" s="425"/>
      <c r="HU552" s="425"/>
      <c r="HV552" s="425"/>
      <c r="HW552" s="425"/>
      <c r="HX552" s="425"/>
      <c r="HY552" s="425"/>
      <c r="HZ552" s="425"/>
      <c r="IA552" s="425"/>
      <c r="IB552" s="425"/>
      <c r="IC552" s="425"/>
      <c r="ID552" s="425"/>
      <c r="IE552" s="425"/>
      <c r="IF552" s="425"/>
      <c r="IG552" s="425"/>
      <c r="IH552" s="425"/>
      <c r="II552" s="425"/>
      <c r="IJ552" s="425"/>
      <c r="IK552" s="425"/>
      <c r="IL552" s="425"/>
      <c r="IM552" s="425"/>
      <c r="IN552" s="425"/>
      <c r="IO552" s="425"/>
      <c r="IP552" s="425"/>
      <c r="IQ552" s="425"/>
      <c r="IR552" s="425"/>
      <c r="IS552" s="425"/>
      <c r="IT552" s="425"/>
      <c r="IU552" s="425"/>
      <c r="IV552" s="425"/>
    </row>
    <row r="553" s="428" customFormat="1" ht="27.6" customHeight="1" spans="2:256">
      <c r="B553" s="465"/>
      <c r="GH553" s="425"/>
      <c r="GI553" s="425"/>
      <c r="GJ553" s="425"/>
      <c r="GK553" s="425"/>
      <c r="GL553" s="425"/>
      <c r="GM553" s="425"/>
      <c r="GN553" s="425"/>
      <c r="GO553" s="425"/>
      <c r="GP553" s="425"/>
      <c r="GQ553" s="425"/>
      <c r="GR553" s="425"/>
      <c r="GS553" s="425"/>
      <c r="GT553" s="425"/>
      <c r="GU553" s="425"/>
      <c r="GV553" s="425"/>
      <c r="GW553" s="425"/>
      <c r="GX553" s="425"/>
      <c r="GY553" s="425"/>
      <c r="GZ553" s="425"/>
      <c r="HA553" s="425"/>
      <c r="HB553" s="425"/>
      <c r="HC553" s="425"/>
      <c r="HD553" s="425"/>
      <c r="HE553" s="425"/>
      <c r="HF553" s="425"/>
      <c r="HG553" s="425"/>
      <c r="HH553" s="425"/>
      <c r="HI553" s="425"/>
      <c r="HJ553" s="425"/>
      <c r="HK553" s="425"/>
      <c r="HL553" s="425"/>
      <c r="HM553" s="425"/>
      <c r="HN553" s="425"/>
      <c r="HO553" s="425"/>
      <c r="HP553" s="425"/>
      <c r="HQ553" s="425"/>
      <c r="HR553" s="425"/>
      <c r="HS553" s="425"/>
      <c r="HT553" s="425"/>
      <c r="HU553" s="425"/>
      <c r="HV553" s="425"/>
      <c r="HW553" s="425"/>
      <c r="HX553" s="425"/>
      <c r="HY553" s="425"/>
      <c r="HZ553" s="425"/>
      <c r="IA553" s="425"/>
      <c r="IB553" s="425"/>
      <c r="IC553" s="425"/>
      <c r="ID553" s="425"/>
      <c r="IE553" s="425"/>
      <c r="IF553" s="425"/>
      <c r="IG553" s="425"/>
      <c r="IH553" s="425"/>
      <c r="II553" s="425"/>
      <c r="IJ553" s="425"/>
      <c r="IK553" s="425"/>
      <c r="IL553" s="425"/>
      <c r="IM553" s="425"/>
      <c r="IN553" s="425"/>
      <c r="IO553" s="425"/>
      <c r="IP553" s="425"/>
      <c r="IQ553" s="425"/>
      <c r="IR553" s="425"/>
      <c r="IS553" s="425"/>
      <c r="IT553" s="425"/>
      <c r="IU553" s="425"/>
      <c r="IV553" s="425"/>
    </row>
    <row r="554" s="428" customFormat="1" ht="27.6" customHeight="1" spans="2:256">
      <c r="B554" s="465"/>
      <c r="GH554" s="425"/>
      <c r="GI554" s="425"/>
      <c r="GJ554" s="425"/>
      <c r="GK554" s="425"/>
      <c r="GL554" s="425"/>
      <c r="GM554" s="425"/>
      <c r="GN554" s="425"/>
      <c r="GO554" s="425"/>
      <c r="GP554" s="425"/>
      <c r="GQ554" s="425"/>
      <c r="GR554" s="425"/>
      <c r="GS554" s="425"/>
      <c r="GT554" s="425"/>
      <c r="GU554" s="425"/>
      <c r="GV554" s="425"/>
      <c r="GW554" s="425"/>
      <c r="GX554" s="425"/>
      <c r="GY554" s="425"/>
      <c r="GZ554" s="425"/>
      <c r="HA554" s="425"/>
      <c r="HB554" s="425"/>
      <c r="HC554" s="425"/>
      <c r="HD554" s="425"/>
      <c r="HE554" s="425"/>
      <c r="HF554" s="425"/>
      <c r="HG554" s="425"/>
      <c r="HH554" s="425"/>
      <c r="HI554" s="425"/>
      <c r="HJ554" s="425"/>
      <c r="HK554" s="425"/>
      <c r="HL554" s="425"/>
      <c r="HM554" s="425"/>
      <c r="HN554" s="425"/>
      <c r="HO554" s="425"/>
      <c r="HP554" s="425"/>
      <c r="HQ554" s="425"/>
      <c r="HR554" s="425"/>
      <c r="HS554" s="425"/>
      <c r="HT554" s="425"/>
      <c r="HU554" s="425"/>
      <c r="HV554" s="425"/>
      <c r="HW554" s="425"/>
      <c r="HX554" s="425"/>
      <c r="HY554" s="425"/>
      <c r="HZ554" s="425"/>
      <c r="IA554" s="425"/>
      <c r="IB554" s="425"/>
      <c r="IC554" s="425"/>
      <c r="ID554" s="425"/>
      <c r="IE554" s="425"/>
      <c r="IF554" s="425"/>
      <c r="IG554" s="425"/>
      <c r="IH554" s="425"/>
      <c r="II554" s="425"/>
      <c r="IJ554" s="425"/>
      <c r="IK554" s="425"/>
      <c r="IL554" s="425"/>
      <c r="IM554" s="425"/>
      <c r="IN554" s="425"/>
      <c r="IO554" s="425"/>
      <c r="IP554" s="425"/>
      <c r="IQ554" s="425"/>
      <c r="IR554" s="425"/>
      <c r="IS554" s="425"/>
      <c r="IT554" s="425"/>
      <c r="IU554" s="425"/>
      <c r="IV554" s="425"/>
    </row>
    <row r="555" s="428" customFormat="1" ht="27.6" customHeight="1" spans="2:256">
      <c r="B555" s="465"/>
      <c r="GH555" s="425"/>
      <c r="GI555" s="425"/>
      <c r="GJ555" s="425"/>
      <c r="GK555" s="425"/>
      <c r="GL555" s="425"/>
      <c r="GM555" s="425"/>
      <c r="GN555" s="425"/>
      <c r="GO555" s="425"/>
      <c r="GP555" s="425"/>
      <c r="GQ555" s="425"/>
      <c r="GR555" s="425"/>
      <c r="GS555" s="425"/>
      <c r="GT555" s="425"/>
      <c r="GU555" s="425"/>
      <c r="GV555" s="425"/>
      <c r="GW555" s="425"/>
      <c r="GX555" s="425"/>
      <c r="GY555" s="425"/>
      <c r="GZ555" s="425"/>
      <c r="HA555" s="425"/>
      <c r="HB555" s="425"/>
      <c r="HC555" s="425"/>
      <c r="HD555" s="425"/>
      <c r="HE555" s="425"/>
      <c r="HF555" s="425"/>
      <c r="HG555" s="425"/>
      <c r="HH555" s="425"/>
      <c r="HI555" s="425"/>
      <c r="HJ555" s="425"/>
      <c r="HK555" s="425"/>
      <c r="HL555" s="425"/>
      <c r="HM555" s="425"/>
      <c r="HN555" s="425"/>
      <c r="HO555" s="425"/>
      <c r="HP555" s="425"/>
      <c r="HQ555" s="425"/>
      <c r="HR555" s="425"/>
      <c r="HS555" s="425"/>
      <c r="HT555" s="425"/>
      <c r="HU555" s="425"/>
      <c r="HV555" s="425"/>
      <c r="HW555" s="425"/>
      <c r="HX555" s="425"/>
      <c r="HY555" s="425"/>
      <c r="HZ555" s="425"/>
      <c r="IA555" s="425"/>
      <c r="IB555" s="425"/>
      <c r="IC555" s="425"/>
      <c r="ID555" s="425"/>
      <c r="IE555" s="425"/>
      <c r="IF555" s="425"/>
      <c r="IG555" s="425"/>
      <c r="IH555" s="425"/>
      <c r="II555" s="425"/>
      <c r="IJ555" s="425"/>
      <c r="IK555" s="425"/>
      <c r="IL555" s="425"/>
      <c r="IM555" s="425"/>
      <c r="IN555" s="425"/>
      <c r="IO555" s="425"/>
      <c r="IP555" s="425"/>
      <c r="IQ555" s="425"/>
      <c r="IR555" s="425"/>
      <c r="IS555" s="425"/>
      <c r="IT555" s="425"/>
      <c r="IU555" s="425"/>
      <c r="IV555" s="425"/>
    </row>
    <row r="556" s="428" customFormat="1" ht="27.6" customHeight="1" spans="2:256">
      <c r="B556" s="465"/>
      <c r="GH556" s="425"/>
      <c r="GI556" s="425"/>
      <c r="GJ556" s="425"/>
      <c r="GK556" s="425"/>
      <c r="GL556" s="425"/>
      <c r="GM556" s="425"/>
      <c r="GN556" s="425"/>
      <c r="GO556" s="425"/>
      <c r="GP556" s="425"/>
      <c r="GQ556" s="425"/>
      <c r="GR556" s="425"/>
      <c r="GS556" s="425"/>
      <c r="GT556" s="425"/>
      <c r="GU556" s="425"/>
      <c r="GV556" s="425"/>
      <c r="GW556" s="425"/>
      <c r="GX556" s="425"/>
      <c r="GY556" s="425"/>
      <c r="GZ556" s="425"/>
      <c r="HA556" s="425"/>
      <c r="HB556" s="425"/>
      <c r="HC556" s="425"/>
      <c r="HD556" s="425"/>
      <c r="HE556" s="425"/>
      <c r="HF556" s="425"/>
      <c r="HG556" s="425"/>
      <c r="HH556" s="425"/>
      <c r="HI556" s="425"/>
      <c r="HJ556" s="425"/>
      <c r="HK556" s="425"/>
      <c r="HL556" s="425"/>
      <c r="HM556" s="425"/>
      <c r="HN556" s="425"/>
      <c r="HO556" s="425"/>
      <c r="HP556" s="425"/>
      <c r="HQ556" s="425"/>
      <c r="HR556" s="425"/>
      <c r="HS556" s="425"/>
      <c r="HT556" s="425"/>
      <c r="HU556" s="425"/>
      <c r="HV556" s="425"/>
      <c r="HW556" s="425"/>
      <c r="HX556" s="425"/>
      <c r="HY556" s="425"/>
      <c r="HZ556" s="425"/>
      <c r="IA556" s="425"/>
      <c r="IB556" s="425"/>
      <c r="IC556" s="425"/>
      <c r="ID556" s="425"/>
      <c r="IE556" s="425"/>
      <c r="IF556" s="425"/>
      <c r="IG556" s="425"/>
      <c r="IH556" s="425"/>
      <c r="II556" s="425"/>
      <c r="IJ556" s="425"/>
      <c r="IK556" s="425"/>
      <c r="IL556" s="425"/>
      <c r="IM556" s="425"/>
      <c r="IN556" s="425"/>
      <c r="IO556" s="425"/>
      <c r="IP556" s="425"/>
      <c r="IQ556" s="425"/>
      <c r="IR556" s="425"/>
      <c r="IS556" s="425"/>
      <c r="IT556" s="425"/>
      <c r="IU556" s="425"/>
      <c r="IV556" s="425"/>
    </row>
    <row r="557" s="428" customFormat="1" ht="27.6" customHeight="1" spans="2:256">
      <c r="B557" s="465"/>
      <c r="GH557" s="425"/>
      <c r="GI557" s="425"/>
      <c r="GJ557" s="425"/>
      <c r="GK557" s="425"/>
      <c r="GL557" s="425"/>
      <c r="GM557" s="425"/>
      <c r="GN557" s="425"/>
      <c r="GO557" s="425"/>
      <c r="GP557" s="425"/>
      <c r="GQ557" s="425"/>
      <c r="GR557" s="425"/>
      <c r="GS557" s="425"/>
      <c r="GT557" s="425"/>
      <c r="GU557" s="425"/>
      <c r="GV557" s="425"/>
      <c r="GW557" s="425"/>
      <c r="GX557" s="425"/>
      <c r="GY557" s="425"/>
      <c r="GZ557" s="425"/>
      <c r="HA557" s="425"/>
      <c r="HB557" s="425"/>
      <c r="HC557" s="425"/>
      <c r="HD557" s="425"/>
      <c r="HE557" s="425"/>
      <c r="HF557" s="425"/>
      <c r="HG557" s="425"/>
      <c r="HH557" s="425"/>
      <c r="HI557" s="425"/>
      <c r="HJ557" s="425"/>
      <c r="HK557" s="425"/>
      <c r="HL557" s="425"/>
      <c r="HM557" s="425"/>
      <c r="HN557" s="425"/>
      <c r="HO557" s="425"/>
      <c r="HP557" s="425"/>
      <c r="HQ557" s="425"/>
      <c r="HR557" s="425"/>
      <c r="HS557" s="425"/>
      <c r="HT557" s="425"/>
      <c r="HU557" s="425"/>
      <c r="HV557" s="425"/>
      <c r="HW557" s="425"/>
      <c r="HX557" s="425"/>
      <c r="HY557" s="425"/>
      <c r="HZ557" s="425"/>
      <c r="IA557" s="425"/>
      <c r="IB557" s="425"/>
      <c r="IC557" s="425"/>
      <c r="ID557" s="425"/>
      <c r="IE557" s="425"/>
      <c r="IF557" s="425"/>
      <c r="IG557" s="425"/>
      <c r="IH557" s="425"/>
      <c r="II557" s="425"/>
      <c r="IJ557" s="425"/>
      <c r="IK557" s="425"/>
      <c r="IL557" s="425"/>
      <c r="IM557" s="425"/>
      <c r="IN557" s="425"/>
      <c r="IO557" s="425"/>
      <c r="IP557" s="425"/>
      <c r="IQ557" s="425"/>
      <c r="IR557" s="425"/>
      <c r="IS557" s="425"/>
      <c r="IT557" s="425"/>
      <c r="IU557" s="425"/>
      <c r="IV557" s="425"/>
    </row>
    <row r="558" s="428" customFormat="1" ht="27.6" customHeight="1" spans="2:256">
      <c r="B558" s="465"/>
      <c r="GH558" s="425"/>
      <c r="GI558" s="425"/>
      <c r="GJ558" s="425"/>
      <c r="GK558" s="425"/>
      <c r="GL558" s="425"/>
      <c r="GM558" s="425"/>
      <c r="GN558" s="425"/>
      <c r="GO558" s="425"/>
      <c r="GP558" s="425"/>
      <c r="GQ558" s="425"/>
      <c r="GR558" s="425"/>
      <c r="GS558" s="425"/>
      <c r="GT558" s="425"/>
      <c r="GU558" s="425"/>
      <c r="GV558" s="425"/>
      <c r="GW558" s="425"/>
      <c r="GX558" s="425"/>
      <c r="GY558" s="425"/>
      <c r="GZ558" s="425"/>
      <c r="HA558" s="425"/>
      <c r="HB558" s="425"/>
      <c r="HC558" s="425"/>
      <c r="HD558" s="425"/>
      <c r="HE558" s="425"/>
      <c r="HF558" s="425"/>
      <c r="HG558" s="425"/>
      <c r="HH558" s="425"/>
      <c r="HI558" s="425"/>
      <c r="HJ558" s="425"/>
      <c r="HK558" s="425"/>
      <c r="HL558" s="425"/>
      <c r="HM558" s="425"/>
      <c r="HN558" s="425"/>
      <c r="HO558" s="425"/>
      <c r="HP558" s="425"/>
      <c r="HQ558" s="425"/>
      <c r="HR558" s="425"/>
      <c r="HS558" s="425"/>
      <c r="HT558" s="425"/>
      <c r="HU558" s="425"/>
      <c r="HV558" s="425"/>
      <c r="HW558" s="425"/>
      <c r="HX558" s="425"/>
      <c r="HY558" s="425"/>
      <c r="HZ558" s="425"/>
      <c r="IA558" s="425"/>
      <c r="IB558" s="425"/>
      <c r="IC558" s="425"/>
      <c r="ID558" s="425"/>
      <c r="IE558" s="425"/>
      <c r="IF558" s="425"/>
      <c r="IG558" s="425"/>
      <c r="IH558" s="425"/>
      <c r="II558" s="425"/>
      <c r="IJ558" s="425"/>
      <c r="IK558" s="425"/>
      <c r="IL558" s="425"/>
      <c r="IM558" s="425"/>
      <c r="IN558" s="425"/>
      <c r="IO558" s="425"/>
      <c r="IP558" s="425"/>
      <c r="IQ558" s="425"/>
      <c r="IR558" s="425"/>
      <c r="IS558" s="425"/>
      <c r="IT558" s="425"/>
      <c r="IU558" s="425"/>
      <c r="IV558" s="425"/>
    </row>
    <row r="559" s="428" customFormat="1" ht="27.6" customHeight="1" spans="2:256">
      <c r="B559" s="465"/>
      <c r="GH559" s="425"/>
      <c r="GI559" s="425"/>
      <c r="GJ559" s="425"/>
      <c r="GK559" s="425"/>
      <c r="GL559" s="425"/>
      <c r="GM559" s="425"/>
      <c r="GN559" s="425"/>
      <c r="GO559" s="425"/>
      <c r="GP559" s="425"/>
      <c r="GQ559" s="425"/>
      <c r="GR559" s="425"/>
      <c r="GS559" s="425"/>
      <c r="GT559" s="425"/>
      <c r="GU559" s="425"/>
      <c r="GV559" s="425"/>
      <c r="GW559" s="425"/>
      <c r="GX559" s="425"/>
      <c r="GY559" s="425"/>
      <c r="GZ559" s="425"/>
      <c r="HA559" s="425"/>
      <c r="HB559" s="425"/>
      <c r="HC559" s="425"/>
      <c r="HD559" s="425"/>
      <c r="HE559" s="425"/>
      <c r="HF559" s="425"/>
      <c r="HG559" s="425"/>
      <c r="HH559" s="425"/>
      <c r="HI559" s="425"/>
      <c r="HJ559" s="425"/>
      <c r="HK559" s="425"/>
      <c r="HL559" s="425"/>
      <c r="HM559" s="425"/>
      <c r="HN559" s="425"/>
      <c r="HO559" s="425"/>
      <c r="HP559" s="425"/>
      <c r="HQ559" s="425"/>
      <c r="HR559" s="425"/>
      <c r="HS559" s="425"/>
      <c r="HT559" s="425"/>
      <c r="HU559" s="425"/>
      <c r="HV559" s="425"/>
      <c r="HW559" s="425"/>
      <c r="HX559" s="425"/>
      <c r="HY559" s="425"/>
      <c r="HZ559" s="425"/>
      <c r="IA559" s="425"/>
      <c r="IB559" s="425"/>
      <c r="IC559" s="425"/>
      <c r="ID559" s="425"/>
      <c r="IE559" s="425"/>
      <c r="IF559" s="425"/>
      <c r="IG559" s="425"/>
      <c r="IH559" s="425"/>
      <c r="II559" s="425"/>
      <c r="IJ559" s="425"/>
      <c r="IK559" s="425"/>
      <c r="IL559" s="425"/>
      <c r="IM559" s="425"/>
      <c r="IN559" s="425"/>
      <c r="IO559" s="425"/>
      <c r="IP559" s="425"/>
      <c r="IQ559" s="425"/>
      <c r="IR559" s="425"/>
      <c r="IS559" s="425"/>
      <c r="IT559" s="425"/>
      <c r="IU559" s="425"/>
      <c r="IV559" s="425"/>
    </row>
    <row r="560" s="428" customFormat="1" ht="27.6" customHeight="1" spans="2:256">
      <c r="B560" s="465"/>
      <c r="GH560" s="425"/>
      <c r="GI560" s="425"/>
      <c r="GJ560" s="425"/>
      <c r="GK560" s="425"/>
      <c r="GL560" s="425"/>
      <c r="GM560" s="425"/>
      <c r="GN560" s="425"/>
      <c r="GO560" s="425"/>
      <c r="GP560" s="425"/>
      <c r="GQ560" s="425"/>
      <c r="GR560" s="425"/>
      <c r="GS560" s="425"/>
      <c r="GT560" s="425"/>
      <c r="GU560" s="425"/>
      <c r="GV560" s="425"/>
      <c r="GW560" s="425"/>
      <c r="GX560" s="425"/>
      <c r="GY560" s="425"/>
      <c r="GZ560" s="425"/>
      <c r="HA560" s="425"/>
      <c r="HB560" s="425"/>
      <c r="HC560" s="425"/>
      <c r="HD560" s="425"/>
      <c r="HE560" s="425"/>
      <c r="HF560" s="425"/>
      <c r="HG560" s="425"/>
      <c r="HH560" s="425"/>
      <c r="HI560" s="425"/>
      <c r="HJ560" s="425"/>
      <c r="HK560" s="425"/>
      <c r="HL560" s="425"/>
      <c r="HM560" s="425"/>
      <c r="HN560" s="425"/>
      <c r="HO560" s="425"/>
      <c r="HP560" s="425"/>
      <c r="HQ560" s="425"/>
      <c r="HR560" s="425"/>
      <c r="HS560" s="425"/>
      <c r="HT560" s="425"/>
      <c r="HU560" s="425"/>
      <c r="HV560" s="425"/>
      <c r="HW560" s="425"/>
      <c r="HX560" s="425"/>
      <c r="HY560" s="425"/>
      <c r="HZ560" s="425"/>
      <c r="IA560" s="425"/>
      <c r="IB560" s="425"/>
      <c r="IC560" s="425"/>
      <c r="ID560" s="425"/>
      <c r="IE560" s="425"/>
      <c r="IF560" s="425"/>
      <c r="IG560" s="425"/>
      <c r="IH560" s="425"/>
      <c r="II560" s="425"/>
      <c r="IJ560" s="425"/>
      <c r="IK560" s="425"/>
      <c r="IL560" s="425"/>
      <c r="IM560" s="425"/>
      <c r="IN560" s="425"/>
      <c r="IO560" s="425"/>
      <c r="IP560" s="425"/>
      <c r="IQ560" s="425"/>
      <c r="IR560" s="425"/>
      <c r="IS560" s="425"/>
      <c r="IT560" s="425"/>
      <c r="IU560" s="425"/>
      <c r="IV560" s="425"/>
    </row>
    <row r="561" s="428" customFormat="1" ht="27.6" customHeight="1" spans="2:256">
      <c r="B561" s="465"/>
      <c r="GH561" s="425"/>
      <c r="GI561" s="425"/>
      <c r="GJ561" s="425"/>
      <c r="GK561" s="425"/>
      <c r="GL561" s="425"/>
      <c r="GM561" s="425"/>
      <c r="GN561" s="425"/>
      <c r="GO561" s="425"/>
      <c r="GP561" s="425"/>
      <c r="GQ561" s="425"/>
      <c r="GR561" s="425"/>
      <c r="GS561" s="425"/>
      <c r="GT561" s="425"/>
      <c r="GU561" s="425"/>
      <c r="GV561" s="425"/>
      <c r="GW561" s="425"/>
      <c r="GX561" s="425"/>
      <c r="GY561" s="425"/>
      <c r="GZ561" s="425"/>
      <c r="HA561" s="425"/>
      <c r="HB561" s="425"/>
      <c r="HC561" s="425"/>
      <c r="HD561" s="425"/>
      <c r="HE561" s="425"/>
      <c r="HF561" s="425"/>
      <c r="HG561" s="425"/>
      <c r="HH561" s="425"/>
      <c r="HI561" s="425"/>
      <c r="HJ561" s="425"/>
      <c r="HK561" s="425"/>
      <c r="HL561" s="425"/>
      <c r="HM561" s="425"/>
      <c r="HN561" s="425"/>
      <c r="HO561" s="425"/>
      <c r="HP561" s="425"/>
      <c r="HQ561" s="425"/>
      <c r="HR561" s="425"/>
      <c r="HS561" s="425"/>
      <c r="HT561" s="425"/>
      <c r="HU561" s="425"/>
      <c r="HV561" s="425"/>
      <c r="HW561" s="425"/>
      <c r="HX561" s="425"/>
      <c r="HY561" s="425"/>
      <c r="HZ561" s="425"/>
      <c r="IA561" s="425"/>
      <c r="IB561" s="425"/>
      <c r="IC561" s="425"/>
      <c r="ID561" s="425"/>
      <c r="IE561" s="425"/>
      <c r="IF561" s="425"/>
      <c r="IG561" s="425"/>
      <c r="IH561" s="425"/>
      <c r="II561" s="425"/>
      <c r="IJ561" s="425"/>
      <c r="IK561" s="425"/>
      <c r="IL561" s="425"/>
      <c r="IM561" s="425"/>
      <c r="IN561" s="425"/>
      <c r="IO561" s="425"/>
      <c r="IP561" s="425"/>
      <c r="IQ561" s="425"/>
      <c r="IR561" s="425"/>
      <c r="IS561" s="425"/>
      <c r="IT561" s="425"/>
      <c r="IU561" s="425"/>
      <c r="IV561" s="425"/>
    </row>
    <row r="562" s="428" customFormat="1" ht="27.6" customHeight="1" spans="2:256">
      <c r="B562" s="465"/>
      <c r="GH562" s="425"/>
      <c r="GI562" s="425"/>
      <c r="GJ562" s="425"/>
      <c r="GK562" s="425"/>
      <c r="GL562" s="425"/>
      <c r="GM562" s="425"/>
      <c r="GN562" s="425"/>
      <c r="GO562" s="425"/>
      <c r="GP562" s="425"/>
      <c r="GQ562" s="425"/>
      <c r="GR562" s="425"/>
      <c r="GS562" s="425"/>
      <c r="GT562" s="425"/>
      <c r="GU562" s="425"/>
      <c r="GV562" s="425"/>
      <c r="GW562" s="425"/>
      <c r="GX562" s="425"/>
      <c r="GY562" s="425"/>
      <c r="GZ562" s="425"/>
      <c r="HA562" s="425"/>
      <c r="HB562" s="425"/>
      <c r="HC562" s="425"/>
      <c r="HD562" s="425"/>
      <c r="HE562" s="425"/>
      <c r="HF562" s="425"/>
      <c r="HG562" s="425"/>
      <c r="HH562" s="425"/>
      <c r="HI562" s="425"/>
      <c r="HJ562" s="425"/>
      <c r="HK562" s="425"/>
      <c r="HL562" s="425"/>
      <c r="HM562" s="425"/>
      <c r="HN562" s="425"/>
      <c r="HO562" s="425"/>
      <c r="HP562" s="425"/>
      <c r="HQ562" s="425"/>
      <c r="HR562" s="425"/>
      <c r="HS562" s="425"/>
      <c r="HT562" s="425"/>
      <c r="HU562" s="425"/>
      <c r="HV562" s="425"/>
      <c r="HW562" s="425"/>
      <c r="HX562" s="425"/>
      <c r="HY562" s="425"/>
      <c r="HZ562" s="425"/>
      <c r="IA562" s="425"/>
      <c r="IB562" s="425"/>
      <c r="IC562" s="425"/>
      <c r="ID562" s="425"/>
      <c r="IE562" s="425"/>
      <c r="IF562" s="425"/>
      <c r="IG562" s="425"/>
      <c r="IH562" s="425"/>
      <c r="II562" s="425"/>
      <c r="IJ562" s="425"/>
      <c r="IK562" s="425"/>
      <c r="IL562" s="425"/>
      <c r="IM562" s="425"/>
      <c r="IN562" s="425"/>
      <c r="IO562" s="425"/>
      <c r="IP562" s="425"/>
      <c r="IQ562" s="425"/>
      <c r="IR562" s="425"/>
      <c r="IS562" s="425"/>
      <c r="IT562" s="425"/>
      <c r="IU562" s="425"/>
      <c r="IV562" s="425"/>
    </row>
    <row r="563" s="428" customFormat="1" ht="27.6" customHeight="1" spans="2:256">
      <c r="B563" s="465"/>
      <c r="GH563" s="425"/>
      <c r="GI563" s="425"/>
      <c r="GJ563" s="425"/>
      <c r="GK563" s="425"/>
      <c r="GL563" s="425"/>
      <c r="GM563" s="425"/>
      <c r="GN563" s="425"/>
      <c r="GO563" s="425"/>
      <c r="GP563" s="425"/>
      <c r="GQ563" s="425"/>
      <c r="GR563" s="425"/>
      <c r="GS563" s="425"/>
      <c r="GT563" s="425"/>
      <c r="GU563" s="425"/>
      <c r="GV563" s="425"/>
      <c r="GW563" s="425"/>
      <c r="GX563" s="425"/>
      <c r="GY563" s="425"/>
      <c r="GZ563" s="425"/>
      <c r="HA563" s="425"/>
      <c r="HB563" s="425"/>
      <c r="HC563" s="425"/>
      <c r="HD563" s="425"/>
      <c r="HE563" s="425"/>
      <c r="HF563" s="425"/>
      <c r="HG563" s="425"/>
      <c r="HH563" s="425"/>
      <c r="HI563" s="425"/>
      <c r="HJ563" s="425"/>
      <c r="HK563" s="425"/>
      <c r="HL563" s="425"/>
      <c r="HM563" s="425"/>
      <c r="HN563" s="425"/>
      <c r="HO563" s="425"/>
      <c r="HP563" s="425"/>
      <c r="HQ563" s="425"/>
      <c r="HR563" s="425"/>
      <c r="HS563" s="425"/>
      <c r="HT563" s="425"/>
      <c r="HU563" s="425"/>
      <c r="HV563" s="425"/>
      <c r="HW563" s="425"/>
      <c r="HX563" s="425"/>
      <c r="HY563" s="425"/>
      <c r="HZ563" s="425"/>
      <c r="IA563" s="425"/>
      <c r="IB563" s="425"/>
      <c r="IC563" s="425"/>
      <c r="ID563" s="425"/>
      <c r="IE563" s="425"/>
      <c r="IF563" s="425"/>
      <c r="IG563" s="425"/>
      <c r="IH563" s="425"/>
      <c r="II563" s="425"/>
      <c r="IJ563" s="425"/>
      <c r="IK563" s="425"/>
      <c r="IL563" s="425"/>
      <c r="IM563" s="425"/>
      <c r="IN563" s="425"/>
      <c r="IO563" s="425"/>
      <c r="IP563" s="425"/>
      <c r="IQ563" s="425"/>
      <c r="IR563" s="425"/>
      <c r="IS563" s="425"/>
      <c r="IT563" s="425"/>
      <c r="IU563" s="425"/>
      <c r="IV563" s="425"/>
    </row>
    <row r="564" s="428" customFormat="1" ht="27.6" customHeight="1" spans="2:256">
      <c r="B564" s="465"/>
      <c r="GH564" s="425"/>
      <c r="GI564" s="425"/>
      <c r="GJ564" s="425"/>
      <c r="GK564" s="425"/>
      <c r="GL564" s="425"/>
      <c r="GM564" s="425"/>
      <c r="GN564" s="425"/>
      <c r="GO564" s="425"/>
      <c r="GP564" s="425"/>
      <c r="GQ564" s="425"/>
      <c r="GR564" s="425"/>
      <c r="GS564" s="425"/>
      <c r="GT564" s="425"/>
      <c r="GU564" s="425"/>
      <c r="GV564" s="425"/>
      <c r="GW564" s="425"/>
      <c r="GX564" s="425"/>
      <c r="GY564" s="425"/>
      <c r="GZ564" s="425"/>
      <c r="HA564" s="425"/>
      <c r="HB564" s="425"/>
      <c r="HC564" s="425"/>
      <c r="HD564" s="425"/>
      <c r="HE564" s="425"/>
      <c r="HF564" s="425"/>
      <c r="HG564" s="425"/>
      <c r="HH564" s="425"/>
      <c r="HI564" s="425"/>
      <c r="HJ564" s="425"/>
      <c r="HK564" s="425"/>
      <c r="HL564" s="425"/>
      <c r="HM564" s="425"/>
      <c r="HN564" s="425"/>
      <c r="HO564" s="425"/>
      <c r="HP564" s="425"/>
      <c r="HQ564" s="425"/>
      <c r="HR564" s="425"/>
      <c r="HS564" s="425"/>
      <c r="HT564" s="425"/>
      <c r="HU564" s="425"/>
      <c r="HV564" s="425"/>
      <c r="HW564" s="425"/>
      <c r="HX564" s="425"/>
      <c r="HY564" s="425"/>
      <c r="HZ564" s="425"/>
      <c r="IA564" s="425"/>
      <c r="IB564" s="425"/>
      <c r="IC564" s="425"/>
      <c r="ID564" s="425"/>
      <c r="IE564" s="425"/>
      <c r="IF564" s="425"/>
      <c r="IG564" s="425"/>
      <c r="IH564" s="425"/>
      <c r="II564" s="425"/>
      <c r="IJ564" s="425"/>
      <c r="IK564" s="425"/>
      <c r="IL564" s="425"/>
      <c r="IM564" s="425"/>
      <c r="IN564" s="425"/>
      <c r="IO564" s="425"/>
      <c r="IP564" s="425"/>
      <c r="IQ564" s="425"/>
      <c r="IR564" s="425"/>
      <c r="IS564" s="425"/>
      <c r="IT564" s="425"/>
      <c r="IU564" s="425"/>
      <c r="IV564" s="425"/>
    </row>
    <row r="565" s="428" customFormat="1" ht="27.6" customHeight="1" spans="2:256">
      <c r="B565" s="465"/>
      <c r="GH565" s="425"/>
      <c r="GI565" s="425"/>
      <c r="GJ565" s="425"/>
      <c r="GK565" s="425"/>
      <c r="GL565" s="425"/>
      <c r="GM565" s="425"/>
      <c r="GN565" s="425"/>
      <c r="GO565" s="425"/>
      <c r="GP565" s="425"/>
      <c r="GQ565" s="425"/>
      <c r="GR565" s="425"/>
      <c r="GS565" s="425"/>
      <c r="GT565" s="425"/>
      <c r="GU565" s="425"/>
      <c r="GV565" s="425"/>
      <c r="GW565" s="425"/>
      <c r="GX565" s="425"/>
      <c r="GY565" s="425"/>
      <c r="GZ565" s="425"/>
      <c r="HA565" s="425"/>
      <c r="HB565" s="425"/>
      <c r="HC565" s="425"/>
      <c r="HD565" s="425"/>
      <c r="HE565" s="425"/>
      <c r="HF565" s="425"/>
      <c r="HG565" s="425"/>
      <c r="HH565" s="425"/>
      <c r="HI565" s="425"/>
      <c r="HJ565" s="425"/>
      <c r="HK565" s="425"/>
      <c r="HL565" s="425"/>
      <c r="HM565" s="425"/>
      <c r="HN565" s="425"/>
      <c r="HO565" s="425"/>
      <c r="HP565" s="425"/>
      <c r="HQ565" s="425"/>
      <c r="HR565" s="425"/>
      <c r="HS565" s="425"/>
      <c r="HT565" s="425"/>
      <c r="HU565" s="425"/>
      <c r="HV565" s="425"/>
      <c r="HW565" s="425"/>
      <c r="HX565" s="425"/>
      <c r="HY565" s="425"/>
      <c r="HZ565" s="425"/>
      <c r="IA565" s="425"/>
      <c r="IB565" s="425"/>
      <c r="IC565" s="425"/>
      <c r="ID565" s="425"/>
      <c r="IE565" s="425"/>
      <c r="IF565" s="425"/>
      <c r="IG565" s="425"/>
      <c r="IH565" s="425"/>
      <c r="II565" s="425"/>
      <c r="IJ565" s="425"/>
      <c r="IK565" s="425"/>
      <c r="IL565" s="425"/>
      <c r="IM565" s="425"/>
      <c r="IN565" s="425"/>
      <c r="IO565" s="425"/>
      <c r="IP565" s="425"/>
      <c r="IQ565" s="425"/>
      <c r="IR565" s="425"/>
      <c r="IS565" s="425"/>
      <c r="IT565" s="425"/>
      <c r="IU565" s="425"/>
      <c r="IV565" s="425"/>
    </row>
    <row r="566" s="428" customFormat="1" ht="27.6" customHeight="1" spans="2:256">
      <c r="B566" s="465"/>
      <c r="GH566" s="425"/>
      <c r="GI566" s="425"/>
      <c r="GJ566" s="425"/>
      <c r="GK566" s="425"/>
      <c r="GL566" s="425"/>
      <c r="GM566" s="425"/>
      <c r="GN566" s="425"/>
      <c r="GO566" s="425"/>
      <c r="GP566" s="425"/>
      <c r="GQ566" s="425"/>
      <c r="GR566" s="425"/>
      <c r="GS566" s="425"/>
      <c r="GT566" s="425"/>
      <c r="GU566" s="425"/>
      <c r="GV566" s="425"/>
      <c r="GW566" s="425"/>
      <c r="GX566" s="425"/>
      <c r="GY566" s="425"/>
      <c r="GZ566" s="425"/>
      <c r="HA566" s="425"/>
      <c r="HB566" s="425"/>
      <c r="HC566" s="425"/>
      <c r="HD566" s="425"/>
      <c r="HE566" s="425"/>
      <c r="HF566" s="425"/>
      <c r="HG566" s="425"/>
      <c r="HH566" s="425"/>
      <c r="HI566" s="425"/>
      <c r="HJ566" s="425"/>
      <c r="HK566" s="425"/>
      <c r="HL566" s="425"/>
      <c r="HM566" s="425"/>
      <c r="HN566" s="425"/>
      <c r="HO566" s="425"/>
      <c r="HP566" s="425"/>
      <c r="HQ566" s="425"/>
      <c r="HR566" s="425"/>
      <c r="HS566" s="425"/>
      <c r="HT566" s="425"/>
      <c r="HU566" s="425"/>
      <c r="HV566" s="425"/>
      <c r="HW566" s="425"/>
      <c r="HX566" s="425"/>
      <c r="HY566" s="425"/>
      <c r="HZ566" s="425"/>
      <c r="IA566" s="425"/>
      <c r="IB566" s="425"/>
      <c r="IC566" s="425"/>
      <c r="ID566" s="425"/>
      <c r="IE566" s="425"/>
      <c r="IF566" s="425"/>
      <c r="IG566" s="425"/>
      <c r="IH566" s="425"/>
      <c r="II566" s="425"/>
      <c r="IJ566" s="425"/>
      <c r="IK566" s="425"/>
      <c r="IL566" s="425"/>
      <c r="IM566" s="425"/>
      <c r="IN566" s="425"/>
      <c r="IO566" s="425"/>
      <c r="IP566" s="425"/>
      <c r="IQ566" s="425"/>
      <c r="IR566" s="425"/>
      <c r="IS566" s="425"/>
      <c r="IT566" s="425"/>
      <c r="IU566" s="425"/>
      <c r="IV566" s="425"/>
    </row>
    <row r="567" s="428" customFormat="1" ht="27.6" customHeight="1" spans="2:256">
      <c r="B567" s="465"/>
      <c r="GH567" s="425"/>
      <c r="GI567" s="425"/>
      <c r="GJ567" s="425"/>
      <c r="GK567" s="425"/>
      <c r="GL567" s="425"/>
      <c r="GM567" s="425"/>
      <c r="GN567" s="425"/>
      <c r="GO567" s="425"/>
      <c r="GP567" s="425"/>
      <c r="GQ567" s="425"/>
      <c r="GR567" s="425"/>
      <c r="GS567" s="425"/>
      <c r="GT567" s="425"/>
      <c r="GU567" s="425"/>
      <c r="GV567" s="425"/>
      <c r="GW567" s="425"/>
      <c r="GX567" s="425"/>
      <c r="GY567" s="425"/>
      <c r="GZ567" s="425"/>
      <c r="HA567" s="425"/>
      <c r="HB567" s="425"/>
      <c r="HC567" s="425"/>
      <c r="HD567" s="425"/>
      <c r="HE567" s="425"/>
      <c r="HF567" s="425"/>
      <c r="HG567" s="425"/>
      <c r="HH567" s="425"/>
      <c r="HI567" s="425"/>
      <c r="HJ567" s="425"/>
      <c r="HK567" s="425"/>
      <c r="HL567" s="425"/>
      <c r="HM567" s="425"/>
      <c r="HN567" s="425"/>
      <c r="HO567" s="425"/>
      <c r="HP567" s="425"/>
      <c r="HQ567" s="425"/>
      <c r="HR567" s="425"/>
      <c r="HS567" s="425"/>
      <c r="HT567" s="425"/>
      <c r="HU567" s="425"/>
      <c r="HV567" s="425"/>
      <c r="HW567" s="425"/>
      <c r="HX567" s="425"/>
      <c r="HY567" s="425"/>
      <c r="HZ567" s="425"/>
      <c r="IA567" s="425"/>
      <c r="IB567" s="425"/>
      <c r="IC567" s="425"/>
      <c r="ID567" s="425"/>
      <c r="IE567" s="425"/>
      <c r="IF567" s="425"/>
      <c r="IG567" s="425"/>
      <c r="IH567" s="425"/>
      <c r="II567" s="425"/>
      <c r="IJ567" s="425"/>
      <c r="IK567" s="425"/>
      <c r="IL567" s="425"/>
      <c r="IM567" s="425"/>
      <c r="IN567" s="425"/>
      <c r="IO567" s="425"/>
      <c r="IP567" s="425"/>
      <c r="IQ567" s="425"/>
      <c r="IR567" s="425"/>
      <c r="IS567" s="425"/>
      <c r="IT567" s="425"/>
      <c r="IU567" s="425"/>
      <c r="IV567" s="425"/>
    </row>
    <row r="568" s="428" customFormat="1" ht="27.6" customHeight="1" spans="2:256">
      <c r="B568" s="465"/>
      <c r="GH568" s="425"/>
      <c r="GI568" s="425"/>
      <c r="GJ568" s="425"/>
      <c r="GK568" s="425"/>
      <c r="GL568" s="425"/>
      <c r="GM568" s="425"/>
      <c r="GN568" s="425"/>
      <c r="GO568" s="425"/>
      <c r="GP568" s="425"/>
      <c r="GQ568" s="425"/>
      <c r="GR568" s="425"/>
      <c r="GS568" s="425"/>
      <c r="GT568" s="425"/>
      <c r="GU568" s="425"/>
      <c r="GV568" s="425"/>
      <c r="GW568" s="425"/>
      <c r="GX568" s="425"/>
      <c r="GY568" s="425"/>
      <c r="GZ568" s="425"/>
      <c r="HA568" s="425"/>
      <c r="HB568" s="425"/>
      <c r="HC568" s="425"/>
      <c r="HD568" s="425"/>
      <c r="HE568" s="425"/>
      <c r="HF568" s="425"/>
      <c r="HG568" s="425"/>
      <c r="HH568" s="425"/>
      <c r="HI568" s="425"/>
      <c r="HJ568" s="425"/>
      <c r="HK568" s="425"/>
      <c r="HL568" s="425"/>
      <c r="HM568" s="425"/>
      <c r="HN568" s="425"/>
      <c r="HO568" s="425"/>
      <c r="HP568" s="425"/>
      <c r="HQ568" s="425"/>
      <c r="HR568" s="425"/>
      <c r="HS568" s="425"/>
      <c r="HT568" s="425"/>
      <c r="HU568" s="425"/>
      <c r="HV568" s="425"/>
      <c r="HW568" s="425"/>
      <c r="HX568" s="425"/>
      <c r="HY568" s="425"/>
      <c r="HZ568" s="425"/>
      <c r="IA568" s="425"/>
      <c r="IB568" s="425"/>
      <c r="IC568" s="425"/>
      <c r="ID568" s="425"/>
      <c r="IE568" s="425"/>
      <c r="IF568" s="425"/>
      <c r="IG568" s="425"/>
      <c r="IH568" s="425"/>
      <c r="II568" s="425"/>
      <c r="IJ568" s="425"/>
      <c r="IK568" s="425"/>
      <c r="IL568" s="425"/>
      <c r="IM568" s="425"/>
      <c r="IN568" s="425"/>
      <c r="IO568" s="425"/>
      <c r="IP568" s="425"/>
      <c r="IQ568" s="425"/>
      <c r="IR568" s="425"/>
      <c r="IS568" s="425"/>
      <c r="IT568" s="425"/>
      <c r="IU568" s="425"/>
      <c r="IV568" s="425"/>
    </row>
    <row r="569" s="428" customFormat="1" ht="27.6" customHeight="1" spans="2:256">
      <c r="B569" s="465"/>
      <c r="GH569" s="425"/>
      <c r="GI569" s="425"/>
      <c r="GJ569" s="425"/>
      <c r="GK569" s="425"/>
      <c r="GL569" s="425"/>
      <c r="GM569" s="425"/>
      <c r="GN569" s="425"/>
      <c r="GO569" s="425"/>
      <c r="GP569" s="425"/>
      <c r="GQ569" s="425"/>
      <c r="GR569" s="425"/>
      <c r="GS569" s="425"/>
      <c r="GT569" s="425"/>
      <c r="GU569" s="425"/>
      <c r="GV569" s="425"/>
      <c r="GW569" s="425"/>
      <c r="GX569" s="425"/>
      <c r="GY569" s="425"/>
      <c r="GZ569" s="425"/>
      <c r="HA569" s="425"/>
      <c r="HB569" s="425"/>
      <c r="HC569" s="425"/>
      <c r="HD569" s="425"/>
      <c r="HE569" s="425"/>
      <c r="HF569" s="425"/>
      <c r="HG569" s="425"/>
      <c r="HH569" s="425"/>
      <c r="HI569" s="425"/>
      <c r="HJ569" s="425"/>
      <c r="HK569" s="425"/>
      <c r="HL569" s="425"/>
      <c r="HM569" s="425"/>
      <c r="HN569" s="425"/>
      <c r="HO569" s="425"/>
      <c r="HP569" s="425"/>
      <c r="HQ569" s="425"/>
      <c r="HR569" s="425"/>
      <c r="HS569" s="425"/>
      <c r="HT569" s="425"/>
      <c r="HU569" s="425"/>
      <c r="HV569" s="425"/>
      <c r="HW569" s="425"/>
      <c r="HX569" s="425"/>
      <c r="HY569" s="425"/>
      <c r="HZ569" s="425"/>
      <c r="IA569" s="425"/>
      <c r="IB569" s="425"/>
      <c r="IC569" s="425"/>
      <c r="ID569" s="425"/>
      <c r="IE569" s="425"/>
      <c r="IF569" s="425"/>
      <c r="IG569" s="425"/>
      <c r="IH569" s="425"/>
      <c r="II569" s="425"/>
      <c r="IJ569" s="425"/>
      <c r="IK569" s="425"/>
      <c r="IL569" s="425"/>
      <c r="IM569" s="425"/>
      <c r="IN569" s="425"/>
      <c r="IO569" s="425"/>
      <c r="IP569" s="425"/>
      <c r="IQ569" s="425"/>
      <c r="IR569" s="425"/>
      <c r="IS569" s="425"/>
      <c r="IT569" s="425"/>
      <c r="IU569" s="425"/>
      <c r="IV569" s="425"/>
    </row>
    <row r="570" s="428" customFormat="1" ht="27.6" customHeight="1" spans="2:256">
      <c r="B570" s="465"/>
      <c r="GH570" s="425"/>
      <c r="GI570" s="425"/>
      <c r="GJ570" s="425"/>
      <c r="GK570" s="425"/>
      <c r="GL570" s="425"/>
      <c r="GM570" s="425"/>
      <c r="GN570" s="425"/>
      <c r="GO570" s="425"/>
      <c r="GP570" s="425"/>
      <c r="GQ570" s="425"/>
      <c r="GR570" s="425"/>
      <c r="GS570" s="425"/>
      <c r="GT570" s="425"/>
      <c r="GU570" s="425"/>
      <c r="GV570" s="425"/>
      <c r="GW570" s="425"/>
      <c r="GX570" s="425"/>
      <c r="GY570" s="425"/>
      <c r="GZ570" s="425"/>
      <c r="HA570" s="425"/>
      <c r="HB570" s="425"/>
      <c r="HC570" s="425"/>
      <c r="HD570" s="425"/>
      <c r="HE570" s="425"/>
      <c r="HF570" s="425"/>
      <c r="HG570" s="425"/>
      <c r="HH570" s="425"/>
      <c r="HI570" s="425"/>
      <c r="HJ570" s="425"/>
      <c r="HK570" s="425"/>
      <c r="HL570" s="425"/>
      <c r="HM570" s="425"/>
      <c r="HN570" s="425"/>
      <c r="HO570" s="425"/>
      <c r="HP570" s="425"/>
      <c r="HQ570" s="425"/>
      <c r="HR570" s="425"/>
      <c r="HS570" s="425"/>
      <c r="HT570" s="425"/>
      <c r="HU570" s="425"/>
      <c r="HV570" s="425"/>
      <c r="HW570" s="425"/>
      <c r="HX570" s="425"/>
      <c r="HY570" s="425"/>
      <c r="HZ570" s="425"/>
      <c r="IA570" s="425"/>
      <c r="IB570" s="425"/>
      <c r="IC570" s="425"/>
      <c r="ID570" s="425"/>
      <c r="IE570" s="425"/>
      <c r="IF570" s="425"/>
      <c r="IG570" s="425"/>
      <c r="IH570" s="425"/>
      <c r="II570" s="425"/>
      <c r="IJ570" s="425"/>
      <c r="IK570" s="425"/>
      <c r="IL570" s="425"/>
      <c r="IM570" s="425"/>
      <c r="IN570" s="425"/>
      <c r="IO570" s="425"/>
      <c r="IP570" s="425"/>
      <c r="IQ570" s="425"/>
      <c r="IR570" s="425"/>
      <c r="IS570" s="425"/>
      <c r="IT570" s="425"/>
      <c r="IU570" s="425"/>
      <c r="IV570" s="425"/>
    </row>
    <row r="571" s="428" customFormat="1" ht="27.6" customHeight="1" spans="2:256">
      <c r="B571" s="465"/>
      <c r="GH571" s="425"/>
      <c r="GI571" s="425"/>
      <c r="GJ571" s="425"/>
      <c r="GK571" s="425"/>
      <c r="GL571" s="425"/>
      <c r="GM571" s="425"/>
      <c r="GN571" s="425"/>
      <c r="GO571" s="425"/>
      <c r="GP571" s="425"/>
      <c r="GQ571" s="425"/>
      <c r="GR571" s="425"/>
      <c r="GS571" s="425"/>
      <c r="GT571" s="425"/>
      <c r="GU571" s="425"/>
      <c r="GV571" s="425"/>
      <c r="GW571" s="425"/>
      <c r="GX571" s="425"/>
      <c r="GY571" s="425"/>
      <c r="GZ571" s="425"/>
      <c r="HA571" s="425"/>
      <c r="HB571" s="425"/>
      <c r="HC571" s="425"/>
      <c r="HD571" s="425"/>
      <c r="HE571" s="425"/>
      <c r="HF571" s="425"/>
      <c r="HG571" s="425"/>
      <c r="HH571" s="425"/>
      <c r="HI571" s="425"/>
      <c r="HJ571" s="425"/>
      <c r="HK571" s="425"/>
      <c r="HL571" s="425"/>
      <c r="HM571" s="425"/>
      <c r="HN571" s="425"/>
      <c r="HO571" s="425"/>
      <c r="HP571" s="425"/>
      <c r="HQ571" s="425"/>
      <c r="HR571" s="425"/>
      <c r="HS571" s="425"/>
      <c r="HT571" s="425"/>
      <c r="HU571" s="425"/>
      <c r="HV571" s="425"/>
      <c r="HW571" s="425"/>
      <c r="HX571" s="425"/>
      <c r="HY571" s="425"/>
      <c r="HZ571" s="425"/>
      <c r="IA571" s="425"/>
      <c r="IB571" s="425"/>
      <c r="IC571" s="425"/>
      <c r="ID571" s="425"/>
      <c r="IE571" s="425"/>
      <c r="IF571" s="425"/>
      <c r="IG571" s="425"/>
      <c r="IH571" s="425"/>
      <c r="II571" s="425"/>
      <c r="IJ571" s="425"/>
      <c r="IK571" s="425"/>
      <c r="IL571" s="425"/>
      <c r="IM571" s="425"/>
      <c r="IN571" s="425"/>
      <c r="IO571" s="425"/>
      <c r="IP571" s="425"/>
      <c r="IQ571" s="425"/>
      <c r="IR571" s="425"/>
      <c r="IS571" s="425"/>
      <c r="IT571" s="425"/>
      <c r="IU571" s="425"/>
      <c r="IV571" s="425"/>
    </row>
    <row r="572" s="428" customFormat="1" ht="27.6" customHeight="1" spans="2:256">
      <c r="B572" s="465"/>
      <c r="GH572" s="425"/>
      <c r="GI572" s="425"/>
      <c r="GJ572" s="425"/>
      <c r="GK572" s="425"/>
      <c r="GL572" s="425"/>
      <c r="GM572" s="425"/>
      <c r="GN572" s="425"/>
      <c r="GO572" s="425"/>
      <c r="GP572" s="425"/>
      <c r="GQ572" s="425"/>
      <c r="GR572" s="425"/>
      <c r="GS572" s="425"/>
      <c r="GT572" s="425"/>
      <c r="GU572" s="425"/>
      <c r="GV572" s="425"/>
      <c r="GW572" s="425"/>
      <c r="GX572" s="425"/>
      <c r="GY572" s="425"/>
      <c r="GZ572" s="425"/>
      <c r="HA572" s="425"/>
      <c r="HB572" s="425"/>
      <c r="HC572" s="425"/>
      <c r="HD572" s="425"/>
      <c r="HE572" s="425"/>
      <c r="HF572" s="425"/>
      <c r="HG572" s="425"/>
      <c r="HH572" s="425"/>
      <c r="HI572" s="425"/>
      <c r="HJ572" s="425"/>
      <c r="HK572" s="425"/>
      <c r="HL572" s="425"/>
      <c r="HM572" s="425"/>
      <c r="HN572" s="425"/>
      <c r="HO572" s="425"/>
      <c r="HP572" s="425"/>
      <c r="HQ572" s="425"/>
      <c r="HR572" s="425"/>
      <c r="HS572" s="425"/>
      <c r="HT572" s="425"/>
      <c r="HU572" s="425"/>
      <c r="HV572" s="425"/>
      <c r="HW572" s="425"/>
      <c r="HX572" s="425"/>
      <c r="HY572" s="425"/>
      <c r="HZ572" s="425"/>
      <c r="IA572" s="425"/>
      <c r="IB572" s="425"/>
      <c r="IC572" s="425"/>
      <c r="ID572" s="425"/>
      <c r="IE572" s="425"/>
      <c r="IF572" s="425"/>
      <c r="IG572" s="425"/>
      <c r="IH572" s="425"/>
      <c r="II572" s="425"/>
      <c r="IJ572" s="425"/>
      <c r="IK572" s="425"/>
      <c r="IL572" s="425"/>
      <c r="IM572" s="425"/>
      <c r="IN572" s="425"/>
      <c r="IO572" s="425"/>
      <c r="IP572" s="425"/>
      <c r="IQ572" s="425"/>
      <c r="IR572" s="425"/>
      <c r="IS572" s="425"/>
      <c r="IT572" s="425"/>
      <c r="IU572" s="425"/>
      <c r="IV572" s="425"/>
    </row>
    <row r="573" s="428" customFormat="1" ht="27.6" customHeight="1" spans="2:256">
      <c r="B573" s="465"/>
      <c r="GH573" s="425"/>
      <c r="GI573" s="425"/>
      <c r="GJ573" s="425"/>
      <c r="GK573" s="425"/>
      <c r="GL573" s="425"/>
      <c r="GM573" s="425"/>
      <c r="GN573" s="425"/>
      <c r="GO573" s="425"/>
      <c r="GP573" s="425"/>
      <c r="GQ573" s="425"/>
      <c r="GR573" s="425"/>
      <c r="GS573" s="425"/>
      <c r="GT573" s="425"/>
      <c r="GU573" s="425"/>
      <c r="GV573" s="425"/>
      <c r="GW573" s="425"/>
      <c r="GX573" s="425"/>
      <c r="GY573" s="425"/>
      <c r="GZ573" s="425"/>
      <c r="HA573" s="425"/>
      <c r="HB573" s="425"/>
      <c r="HC573" s="425"/>
      <c r="HD573" s="425"/>
      <c r="HE573" s="425"/>
      <c r="HF573" s="425"/>
      <c r="HG573" s="425"/>
      <c r="HH573" s="425"/>
      <c r="HI573" s="425"/>
      <c r="HJ573" s="425"/>
      <c r="HK573" s="425"/>
      <c r="HL573" s="425"/>
      <c r="HM573" s="425"/>
      <c r="HN573" s="425"/>
      <c r="HO573" s="425"/>
      <c r="HP573" s="425"/>
      <c r="HQ573" s="425"/>
      <c r="HR573" s="425"/>
      <c r="HS573" s="425"/>
      <c r="HT573" s="425"/>
      <c r="HU573" s="425"/>
      <c r="HV573" s="425"/>
      <c r="HW573" s="425"/>
      <c r="HX573" s="425"/>
      <c r="HY573" s="425"/>
      <c r="HZ573" s="425"/>
      <c r="IA573" s="425"/>
      <c r="IB573" s="425"/>
      <c r="IC573" s="425"/>
      <c r="ID573" s="425"/>
      <c r="IE573" s="425"/>
      <c r="IF573" s="425"/>
      <c r="IG573" s="425"/>
      <c r="IH573" s="425"/>
      <c r="II573" s="425"/>
      <c r="IJ573" s="425"/>
      <c r="IK573" s="425"/>
      <c r="IL573" s="425"/>
      <c r="IM573" s="425"/>
      <c r="IN573" s="425"/>
      <c r="IO573" s="425"/>
      <c r="IP573" s="425"/>
      <c r="IQ573" s="425"/>
      <c r="IR573" s="425"/>
      <c r="IS573" s="425"/>
      <c r="IT573" s="425"/>
      <c r="IU573" s="425"/>
      <c r="IV573" s="425"/>
    </row>
    <row r="574" s="428" customFormat="1" ht="27.6" customHeight="1" spans="2:256">
      <c r="B574" s="465"/>
      <c r="GH574" s="425"/>
      <c r="GI574" s="425"/>
      <c r="GJ574" s="425"/>
      <c r="GK574" s="425"/>
      <c r="GL574" s="425"/>
      <c r="GM574" s="425"/>
      <c r="GN574" s="425"/>
      <c r="GO574" s="425"/>
      <c r="GP574" s="425"/>
      <c r="GQ574" s="425"/>
      <c r="GR574" s="425"/>
      <c r="GS574" s="425"/>
      <c r="GT574" s="425"/>
      <c r="GU574" s="425"/>
      <c r="GV574" s="425"/>
      <c r="GW574" s="425"/>
      <c r="GX574" s="425"/>
      <c r="GY574" s="425"/>
      <c r="GZ574" s="425"/>
      <c r="HA574" s="425"/>
      <c r="HB574" s="425"/>
      <c r="HC574" s="425"/>
      <c r="HD574" s="425"/>
      <c r="HE574" s="425"/>
      <c r="HF574" s="425"/>
      <c r="HG574" s="425"/>
      <c r="HH574" s="425"/>
      <c r="HI574" s="425"/>
      <c r="HJ574" s="425"/>
      <c r="HK574" s="425"/>
      <c r="HL574" s="425"/>
      <c r="HM574" s="425"/>
      <c r="HN574" s="425"/>
      <c r="HO574" s="425"/>
      <c r="HP574" s="425"/>
      <c r="HQ574" s="425"/>
      <c r="HR574" s="425"/>
      <c r="HS574" s="425"/>
      <c r="HT574" s="425"/>
      <c r="HU574" s="425"/>
      <c r="HV574" s="425"/>
      <c r="HW574" s="425"/>
      <c r="HX574" s="425"/>
      <c r="HY574" s="425"/>
      <c r="HZ574" s="425"/>
      <c r="IA574" s="425"/>
      <c r="IB574" s="425"/>
      <c r="IC574" s="425"/>
      <c r="ID574" s="425"/>
      <c r="IE574" s="425"/>
      <c r="IF574" s="425"/>
      <c r="IG574" s="425"/>
      <c r="IH574" s="425"/>
      <c r="II574" s="425"/>
      <c r="IJ574" s="425"/>
      <c r="IK574" s="425"/>
      <c r="IL574" s="425"/>
      <c r="IM574" s="425"/>
      <c r="IN574" s="425"/>
      <c r="IO574" s="425"/>
      <c r="IP574" s="425"/>
      <c r="IQ574" s="425"/>
      <c r="IR574" s="425"/>
      <c r="IS574" s="425"/>
      <c r="IT574" s="425"/>
      <c r="IU574" s="425"/>
      <c r="IV574" s="425"/>
    </row>
    <row r="575" s="428" customFormat="1" ht="27.6" customHeight="1" spans="2:256">
      <c r="B575" s="465"/>
      <c r="GH575" s="425"/>
      <c r="GI575" s="425"/>
      <c r="GJ575" s="425"/>
      <c r="GK575" s="425"/>
      <c r="GL575" s="425"/>
      <c r="GM575" s="425"/>
      <c r="GN575" s="425"/>
      <c r="GO575" s="425"/>
      <c r="GP575" s="425"/>
      <c r="GQ575" s="425"/>
      <c r="GR575" s="425"/>
      <c r="GS575" s="425"/>
      <c r="GT575" s="425"/>
      <c r="GU575" s="425"/>
      <c r="GV575" s="425"/>
      <c r="GW575" s="425"/>
      <c r="GX575" s="425"/>
      <c r="GY575" s="425"/>
      <c r="GZ575" s="425"/>
      <c r="HA575" s="425"/>
      <c r="HB575" s="425"/>
      <c r="HC575" s="425"/>
      <c r="HD575" s="425"/>
      <c r="HE575" s="425"/>
      <c r="HF575" s="425"/>
      <c r="HG575" s="425"/>
      <c r="HH575" s="425"/>
      <c r="HI575" s="425"/>
      <c r="HJ575" s="425"/>
      <c r="HK575" s="425"/>
      <c r="HL575" s="425"/>
      <c r="HM575" s="425"/>
      <c r="HN575" s="425"/>
      <c r="HO575" s="425"/>
      <c r="HP575" s="425"/>
      <c r="HQ575" s="425"/>
      <c r="HR575" s="425"/>
      <c r="HS575" s="425"/>
      <c r="HT575" s="425"/>
      <c r="HU575" s="425"/>
      <c r="HV575" s="425"/>
      <c r="HW575" s="425"/>
      <c r="HX575" s="425"/>
      <c r="HY575" s="425"/>
      <c r="HZ575" s="425"/>
      <c r="IA575" s="425"/>
      <c r="IB575" s="425"/>
      <c r="IC575" s="425"/>
      <c r="ID575" s="425"/>
      <c r="IE575" s="425"/>
      <c r="IF575" s="425"/>
      <c r="IG575" s="425"/>
      <c r="IH575" s="425"/>
      <c r="II575" s="425"/>
      <c r="IJ575" s="425"/>
      <c r="IK575" s="425"/>
      <c r="IL575" s="425"/>
      <c r="IM575" s="425"/>
      <c r="IN575" s="425"/>
      <c r="IO575" s="425"/>
      <c r="IP575" s="425"/>
      <c r="IQ575" s="425"/>
      <c r="IR575" s="425"/>
      <c r="IS575" s="425"/>
      <c r="IT575" s="425"/>
      <c r="IU575" s="425"/>
      <c r="IV575" s="425"/>
    </row>
    <row r="576" s="428" customFormat="1" ht="27.6" customHeight="1" spans="2:256">
      <c r="B576" s="465"/>
      <c r="GH576" s="425"/>
      <c r="GI576" s="425"/>
      <c r="GJ576" s="425"/>
      <c r="GK576" s="425"/>
      <c r="GL576" s="425"/>
      <c r="GM576" s="425"/>
      <c r="GN576" s="425"/>
      <c r="GO576" s="425"/>
      <c r="GP576" s="425"/>
      <c r="GQ576" s="425"/>
      <c r="GR576" s="425"/>
      <c r="GS576" s="425"/>
      <c r="GT576" s="425"/>
      <c r="GU576" s="425"/>
      <c r="GV576" s="425"/>
      <c r="GW576" s="425"/>
      <c r="GX576" s="425"/>
      <c r="GY576" s="425"/>
      <c r="GZ576" s="425"/>
      <c r="HA576" s="425"/>
      <c r="HB576" s="425"/>
      <c r="HC576" s="425"/>
      <c r="HD576" s="425"/>
      <c r="HE576" s="425"/>
      <c r="HF576" s="425"/>
      <c r="HG576" s="425"/>
      <c r="HH576" s="425"/>
      <c r="HI576" s="425"/>
      <c r="HJ576" s="425"/>
      <c r="HK576" s="425"/>
      <c r="HL576" s="425"/>
      <c r="HM576" s="425"/>
      <c r="HN576" s="425"/>
      <c r="HO576" s="425"/>
      <c r="HP576" s="425"/>
      <c r="HQ576" s="425"/>
      <c r="HR576" s="425"/>
      <c r="HS576" s="425"/>
      <c r="HT576" s="425"/>
      <c r="HU576" s="425"/>
      <c r="HV576" s="425"/>
      <c r="HW576" s="425"/>
      <c r="HX576" s="425"/>
      <c r="HY576" s="425"/>
      <c r="HZ576" s="425"/>
      <c r="IA576" s="425"/>
      <c r="IB576" s="425"/>
      <c r="IC576" s="425"/>
      <c r="ID576" s="425"/>
      <c r="IE576" s="425"/>
      <c r="IF576" s="425"/>
      <c r="IG576" s="425"/>
      <c r="IH576" s="425"/>
      <c r="II576" s="425"/>
      <c r="IJ576" s="425"/>
      <c r="IK576" s="425"/>
      <c r="IL576" s="425"/>
      <c r="IM576" s="425"/>
      <c r="IN576" s="425"/>
      <c r="IO576" s="425"/>
      <c r="IP576" s="425"/>
      <c r="IQ576" s="425"/>
      <c r="IR576" s="425"/>
      <c r="IS576" s="425"/>
      <c r="IT576" s="425"/>
      <c r="IU576" s="425"/>
      <c r="IV576" s="425"/>
    </row>
    <row r="577" s="428" customFormat="1" ht="27.6" customHeight="1" spans="2:256">
      <c r="B577" s="465"/>
      <c r="GH577" s="425"/>
      <c r="GI577" s="425"/>
      <c r="GJ577" s="425"/>
      <c r="GK577" s="425"/>
      <c r="GL577" s="425"/>
      <c r="GM577" s="425"/>
      <c r="GN577" s="425"/>
      <c r="GO577" s="425"/>
      <c r="GP577" s="425"/>
      <c r="GQ577" s="425"/>
      <c r="GR577" s="425"/>
      <c r="GS577" s="425"/>
      <c r="GT577" s="425"/>
      <c r="GU577" s="425"/>
      <c r="GV577" s="425"/>
      <c r="GW577" s="425"/>
      <c r="GX577" s="425"/>
      <c r="GY577" s="425"/>
      <c r="GZ577" s="425"/>
      <c r="HA577" s="425"/>
      <c r="HB577" s="425"/>
      <c r="HC577" s="425"/>
      <c r="HD577" s="425"/>
      <c r="HE577" s="425"/>
      <c r="HF577" s="425"/>
      <c r="HG577" s="425"/>
      <c r="HH577" s="425"/>
      <c r="HI577" s="425"/>
      <c r="HJ577" s="425"/>
      <c r="HK577" s="425"/>
      <c r="HL577" s="425"/>
      <c r="HM577" s="425"/>
      <c r="HN577" s="425"/>
      <c r="HO577" s="425"/>
      <c r="HP577" s="425"/>
      <c r="HQ577" s="425"/>
      <c r="HR577" s="425"/>
      <c r="HS577" s="425"/>
      <c r="HT577" s="425"/>
      <c r="HU577" s="425"/>
      <c r="HV577" s="425"/>
      <c r="HW577" s="425"/>
      <c r="HX577" s="425"/>
      <c r="HY577" s="425"/>
      <c r="HZ577" s="425"/>
      <c r="IA577" s="425"/>
      <c r="IB577" s="425"/>
      <c r="IC577" s="425"/>
      <c r="ID577" s="425"/>
      <c r="IE577" s="425"/>
      <c r="IF577" s="425"/>
      <c r="IG577" s="425"/>
      <c r="IH577" s="425"/>
      <c r="II577" s="425"/>
      <c r="IJ577" s="425"/>
      <c r="IK577" s="425"/>
      <c r="IL577" s="425"/>
      <c r="IM577" s="425"/>
      <c r="IN577" s="425"/>
      <c r="IO577" s="425"/>
      <c r="IP577" s="425"/>
      <c r="IQ577" s="425"/>
      <c r="IR577" s="425"/>
      <c r="IS577" s="425"/>
      <c r="IT577" s="425"/>
      <c r="IU577" s="425"/>
      <c r="IV577" s="425"/>
    </row>
    <row r="578" s="428" customFormat="1" ht="27.6" customHeight="1" spans="2:256">
      <c r="B578" s="465"/>
      <c r="GH578" s="425"/>
      <c r="GI578" s="425"/>
      <c r="GJ578" s="425"/>
      <c r="GK578" s="425"/>
      <c r="GL578" s="425"/>
      <c r="GM578" s="425"/>
      <c r="GN578" s="425"/>
      <c r="GO578" s="425"/>
      <c r="GP578" s="425"/>
      <c r="GQ578" s="425"/>
      <c r="GR578" s="425"/>
      <c r="GS578" s="425"/>
      <c r="GT578" s="425"/>
      <c r="GU578" s="425"/>
      <c r="GV578" s="425"/>
      <c r="GW578" s="425"/>
      <c r="GX578" s="425"/>
      <c r="GY578" s="425"/>
      <c r="GZ578" s="425"/>
      <c r="HA578" s="425"/>
      <c r="HB578" s="425"/>
      <c r="HC578" s="425"/>
      <c r="HD578" s="425"/>
      <c r="HE578" s="425"/>
      <c r="HF578" s="425"/>
      <c r="HG578" s="425"/>
      <c r="HH578" s="425"/>
      <c r="HI578" s="425"/>
      <c r="HJ578" s="425"/>
      <c r="HK578" s="425"/>
      <c r="HL578" s="425"/>
      <c r="HM578" s="425"/>
      <c r="HN578" s="425"/>
      <c r="HO578" s="425"/>
      <c r="HP578" s="425"/>
      <c r="HQ578" s="425"/>
      <c r="HR578" s="425"/>
      <c r="HS578" s="425"/>
      <c r="HT578" s="425"/>
      <c r="HU578" s="425"/>
      <c r="HV578" s="425"/>
      <c r="HW578" s="425"/>
      <c r="HX578" s="425"/>
      <c r="HY578" s="425"/>
      <c r="HZ578" s="425"/>
      <c r="IA578" s="425"/>
      <c r="IB578" s="425"/>
      <c r="IC578" s="425"/>
      <c r="ID578" s="425"/>
      <c r="IE578" s="425"/>
      <c r="IF578" s="425"/>
      <c r="IG578" s="425"/>
      <c r="IH578" s="425"/>
      <c r="II578" s="425"/>
      <c r="IJ578" s="425"/>
      <c r="IK578" s="425"/>
      <c r="IL578" s="425"/>
      <c r="IM578" s="425"/>
      <c r="IN578" s="425"/>
      <c r="IO578" s="425"/>
      <c r="IP578" s="425"/>
      <c r="IQ578" s="425"/>
      <c r="IR578" s="425"/>
      <c r="IS578" s="425"/>
      <c r="IT578" s="425"/>
      <c r="IU578" s="425"/>
      <c r="IV578" s="425"/>
    </row>
    <row r="579" s="428" customFormat="1" ht="27.6" customHeight="1" spans="2:256">
      <c r="B579" s="465"/>
      <c r="GH579" s="425"/>
      <c r="GI579" s="425"/>
      <c r="GJ579" s="425"/>
      <c r="GK579" s="425"/>
      <c r="GL579" s="425"/>
      <c r="GM579" s="425"/>
      <c r="GN579" s="425"/>
      <c r="GO579" s="425"/>
      <c r="GP579" s="425"/>
      <c r="GQ579" s="425"/>
      <c r="GR579" s="425"/>
      <c r="GS579" s="425"/>
      <c r="GT579" s="425"/>
      <c r="GU579" s="425"/>
      <c r="GV579" s="425"/>
      <c r="GW579" s="425"/>
      <c r="GX579" s="425"/>
      <c r="GY579" s="425"/>
      <c r="GZ579" s="425"/>
      <c r="HA579" s="425"/>
      <c r="HB579" s="425"/>
      <c r="HC579" s="425"/>
      <c r="HD579" s="425"/>
      <c r="HE579" s="425"/>
      <c r="HF579" s="425"/>
      <c r="HG579" s="425"/>
      <c r="HH579" s="425"/>
      <c r="HI579" s="425"/>
      <c r="HJ579" s="425"/>
      <c r="HK579" s="425"/>
      <c r="HL579" s="425"/>
      <c r="HM579" s="425"/>
      <c r="HN579" s="425"/>
      <c r="HO579" s="425"/>
      <c r="HP579" s="425"/>
      <c r="HQ579" s="425"/>
      <c r="HR579" s="425"/>
      <c r="HS579" s="425"/>
      <c r="HT579" s="425"/>
      <c r="HU579" s="425"/>
      <c r="HV579" s="425"/>
      <c r="HW579" s="425"/>
      <c r="HX579" s="425"/>
      <c r="HY579" s="425"/>
      <c r="HZ579" s="425"/>
      <c r="IA579" s="425"/>
      <c r="IB579" s="425"/>
      <c r="IC579" s="425"/>
      <c r="ID579" s="425"/>
      <c r="IE579" s="425"/>
      <c r="IF579" s="425"/>
      <c r="IG579" s="425"/>
      <c r="IH579" s="425"/>
      <c r="II579" s="425"/>
      <c r="IJ579" s="425"/>
      <c r="IK579" s="425"/>
      <c r="IL579" s="425"/>
      <c r="IM579" s="425"/>
      <c r="IN579" s="425"/>
      <c r="IO579" s="425"/>
      <c r="IP579" s="425"/>
      <c r="IQ579" s="425"/>
      <c r="IR579" s="425"/>
      <c r="IS579" s="425"/>
      <c r="IT579" s="425"/>
      <c r="IU579" s="425"/>
      <c r="IV579" s="425"/>
    </row>
    <row r="580" s="428" customFormat="1" ht="27.6" customHeight="1" spans="2:256">
      <c r="B580" s="465"/>
      <c r="GH580" s="425"/>
      <c r="GI580" s="425"/>
      <c r="GJ580" s="425"/>
      <c r="GK580" s="425"/>
      <c r="GL580" s="425"/>
      <c r="GM580" s="425"/>
      <c r="GN580" s="425"/>
      <c r="GO580" s="425"/>
      <c r="GP580" s="425"/>
      <c r="GQ580" s="425"/>
      <c r="GR580" s="425"/>
      <c r="GS580" s="425"/>
      <c r="GT580" s="425"/>
      <c r="GU580" s="425"/>
      <c r="GV580" s="425"/>
      <c r="GW580" s="425"/>
      <c r="GX580" s="425"/>
      <c r="GY580" s="425"/>
      <c r="GZ580" s="425"/>
      <c r="HA580" s="425"/>
      <c r="HB580" s="425"/>
      <c r="HC580" s="425"/>
      <c r="HD580" s="425"/>
      <c r="HE580" s="425"/>
      <c r="HF580" s="425"/>
      <c r="HG580" s="425"/>
      <c r="HH580" s="425"/>
      <c r="HI580" s="425"/>
      <c r="HJ580" s="425"/>
      <c r="HK580" s="425"/>
      <c r="HL580" s="425"/>
      <c r="HM580" s="425"/>
      <c r="HN580" s="425"/>
      <c r="HO580" s="425"/>
      <c r="HP580" s="425"/>
      <c r="HQ580" s="425"/>
      <c r="HR580" s="425"/>
      <c r="HS580" s="425"/>
      <c r="HT580" s="425"/>
      <c r="HU580" s="425"/>
      <c r="HV580" s="425"/>
      <c r="HW580" s="425"/>
      <c r="HX580" s="425"/>
      <c r="HY580" s="425"/>
      <c r="HZ580" s="425"/>
      <c r="IA580" s="425"/>
      <c r="IB580" s="425"/>
      <c r="IC580" s="425"/>
      <c r="ID580" s="425"/>
      <c r="IE580" s="425"/>
      <c r="IF580" s="425"/>
      <c r="IG580" s="425"/>
      <c r="IH580" s="425"/>
      <c r="II580" s="425"/>
      <c r="IJ580" s="425"/>
      <c r="IK580" s="425"/>
      <c r="IL580" s="425"/>
      <c r="IM580" s="425"/>
      <c r="IN580" s="425"/>
      <c r="IO580" s="425"/>
      <c r="IP580" s="425"/>
      <c r="IQ580" s="425"/>
      <c r="IR580" s="425"/>
      <c r="IS580" s="425"/>
      <c r="IT580" s="425"/>
      <c r="IU580" s="425"/>
      <c r="IV580" s="425"/>
    </row>
    <row r="581" s="428" customFormat="1" ht="27.6" customHeight="1" spans="2:256">
      <c r="B581" s="465"/>
      <c r="GH581" s="425"/>
      <c r="GI581" s="425"/>
      <c r="GJ581" s="425"/>
      <c r="GK581" s="425"/>
      <c r="GL581" s="425"/>
      <c r="GM581" s="425"/>
      <c r="GN581" s="425"/>
      <c r="GO581" s="425"/>
      <c r="GP581" s="425"/>
      <c r="GQ581" s="425"/>
      <c r="GR581" s="425"/>
      <c r="GS581" s="425"/>
      <c r="GT581" s="425"/>
      <c r="GU581" s="425"/>
      <c r="GV581" s="425"/>
      <c r="GW581" s="425"/>
      <c r="GX581" s="425"/>
      <c r="GY581" s="425"/>
      <c r="GZ581" s="425"/>
      <c r="HA581" s="425"/>
      <c r="HB581" s="425"/>
      <c r="HC581" s="425"/>
      <c r="HD581" s="425"/>
      <c r="HE581" s="425"/>
      <c r="HF581" s="425"/>
      <c r="HG581" s="425"/>
      <c r="HH581" s="425"/>
      <c r="HI581" s="425"/>
      <c r="HJ581" s="425"/>
      <c r="HK581" s="425"/>
      <c r="HL581" s="425"/>
      <c r="HM581" s="425"/>
      <c r="HN581" s="425"/>
      <c r="HO581" s="425"/>
      <c r="HP581" s="425"/>
      <c r="HQ581" s="425"/>
      <c r="HR581" s="425"/>
      <c r="HS581" s="425"/>
      <c r="HT581" s="425"/>
      <c r="HU581" s="425"/>
      <c r="HV581" s="425"/>
      <c r="HW581" s="425"/>
      <c r="HX581" s="425"/>
      <c r="HY581" s="425"/>
      <c r="HZ581" s="425"/>
      <c r="IA581" s="425"/>
      <c r="IB581" s="425"/>
      <c r="IC581" s="425"/>
      <c r="ID581" s="425"/>
      <c r="IE581" s="425"/>
      <c r="IF581" s="425"/>
      <c r="IG581" s="425"/>
      <c r="IH581" s="425"/>
      <c r="II581" s="425"/>
      <c r="IJ581" s="425"/>
      <c r="IK581" s="425"/>
      <c r="IL581" s="425"/>
      <c r="IM581" s="425"/>
      <c r="IN581" s="425"/>
      <c r="IO581" s="425"/>
      <c r="IP581" s="425"/>
      <c r="IQ581" s="425"/>
      <c r="IR581" s="425"/>
      <c r="IS581" s="425"/>
      <c r="IT581" s="425"/>
      <c r="IU581" s="425"/>
      <c r="IV581" s="425"/>
    </row>
    <row r="582" s="428" customFormat="1" ht="27.6" customHeight="1" spans="2:256">
      <c r="B582" s="465"/>
      <c r="GH582" s="425"/>
      <c r="GI582" s="425"/>
      <c r="GJ582" s="425"/>
      <c r="GK582" s="425"/>
      <c r="GL582" s="425"/>
      <c r="GM582" s="425"/>
      <c r="GN582" s="425"/>
      <c r="GO582" s="425"/>
      <c r="GP582" s="425"/>
      <c r="GQ582" s="425"/>
      <c r="GR582" s="425"/>
      <c r="GS582" s="425"/>
      <c r="GT582" s="425"/>
      <c r="GU582" s="425"/>
      <c r="GV582" s="425"/>
      <c r="GW582" s="425"/>
      <c r="GX582" s="425"/>
      <c r="GY582" s="425"/>
      <c r="GZ582" s="425"/>
      <c r="HA582" s="425"/>
      <c r="HB582" s="425"/>
      <c r="HC582" s="425"/>
      <c r="HD582" s="425"/>
      <c r="HE582" s="425"/>
      <c r="HF582" s="425"/>
      <c r="HG582" s="425"/>
      <c r="HH582" s="425"/>
      <c r="HI582" s="425"/>
      <c r="HJ582" s="425"/>
      <c r="HK582" s="425"/>
      <c r="HL582" s="425"/>
      <c r="HM582" s="425"/>
      <c r="HN582" s="425"/>
      <c r="HO582" s="425"/>
      <c r="HP582" s="425"/>
      <c r="HQ582" s="425"/>
      <c r="HR582" s="425"/>
      <c r="HS582" s="425"/>
      <c r="HT582" s="425"/>
      <c r="HU582" s="425"/>
      <c r="HV582" s="425"/>
      <c r="HW582" s="425"/>
      <c r="HX582" s="425"/>
      <c r="HY582" s="425"/>
      <c r="HZ582" s="425"/>
      <c r="IA582" s="425"/>
      <c r="IB582" s="425"/>
      <c r="IC582" s="425"/>
      <c r="ID582" s="425"/>
      <c r="IE582" s="425"/>
      <c r="IF582" s="425"/>
      <c r="IG582" s="425"/>
      <c r="IH582" s="425"/>
      <c r="II582" s="425"/>
      <c r="IJ582" s="425"/>
      <c r="IK582" s="425"/>
      <c r="IL582" s="425"/>
      <c r="IM582" s="425"/>
      <c r="IN582" s="425"/>
      <c r="IO582" s="425"/>
      <c r="IP582" s="425"/>
      <c r="IQ582" s="425"/>
      <c r="IR582" s="425"/>
      <c r="IS582" s="425"/>
      <c r="IT582" s="425"/>
      <c r="IU582" s="425"/>
      <c r="IV582" s="425"/>
    </row>
    <row r="583" s="428" customFormat="1" ht="27.6" customHeight="1" spans="2:256">
      <c r="B583" s="465"/>
      <c r="GH583" s="425"/>
      <c r="GI583" s="425"/>
      <c r="GJ583" s="425"/>
      <c r="GK583" s="425"/>
      <c r="GL583" s="425"/>
      <c r="GM583" s="425"/>
      <c r="GN583" s="425"/>
      <c r="GO583" s="425"/>
      <c r="GP583" s="425"/>
      <c r="GQ583" s="425"/>
      <c r="GR583" s="425"/>
      <c r="GS583" s="425"/>
      <c r="GT583" s="425"/>
      <c r="GU583" s="425"/>
      <c r="GV583" s="425"/>
      <c r="GW583" s="425"/>
      <c r="GX583" s="425"/>
      <c r="GY583" s="425"/>
      <c r="GZ583" s="425"/>
      <c r="HA583" s="425"/>
      <c r="HB583" s="425"/>
      <c r="HC583" s="425"/>
      <c r="HD583" s="425"/>
      <c r="HE583" s="425"/>
      <c r="HF583" s="425"/>
      <c r="HG583" s="425"/>
      <c r="HH583" s="425"/>
      <c r="HI583" s="425"/>
      <c r="HJ583" s="425"/>
      <c r="HK583" s="425"/>
      <c r="HL583" s="425"/>
      <c r="HM583" s="425"/>
      <c r="HN583" s="425"/>
      <c r="HO583" s="425"/>
      <c r="HP583" s="425"/>
      <c r="HQ583" s="425"/>
      <c r="HR583" s="425"/>
      <c r="HS583" s="425"/>
      <c r="HT583" s="425"/>
      <c r="HU583" s="425"/>
      <c r="HV583" s="425"/>
      <c r="HW583" s="425"/>
      <c r="HX583" s="425"/>
      <c r="HY583" s="425"/>
      <c r="HZ583" s="425"/>
      <c r="IA583" s="425"/>
      <c r="IB583" s="425"/>
      <c r="IC583" s="425"/>
      <c r="ID583" s="425"/>
      <c r="IE583" s="425"/>
      <c r="IF583" s="425"/>
      <c r="IG583" s="425"/>
      <c r="IH583" s="425"/>
      <c r="II583" s="425"/>
      <c r="IJ583" s="425"/>
      <c r="IK583" s="425"/>
      <c r="IL583" s="425"/>
      <c r="IM583" s="425"/>
      <c r="IN583" s="425"/>
      <c r="IO583" s="425"/>
      <c r="IP583" s="425"/>
      <c r="IQ583" s="425"/>
      <c r="IR583" s="425"/>
      <c r="IS583" s="425"/>
      <c r="IT583" s="425"/>
      <c r="IU583" s="425"/>
      <c r="IV583" s="425"/>
    </row>
    <row r="584" s="428" customFormat="1" ht="27.6" customHeight="1" spans="2:256">
      <c r="B584" s="465"/>
      <c r="GH584" s="425"/>
      <c r="GI584" s="425"/>
      <c r="GJ584" s="425"/>
      <c r="GK584" s="425"/>
      <c r="GL584" s="425"/>
      <c r="GM584" s="425"/>
      <c r="GN584" s="425"/>
      <c r="GO584" s="425"/>
      <c r="GP584" s="425"/>
      <c r="GQ584" s="425"/>
      <c r="GR584" s="425"/>
      <c r="GS584" s="425"/>
      <c r="GT584" s="425"/>
      <c r="GU584" s="425"/>
      <c r="GV584" s="425"/>
      <c r="GW584" s="425"/>
      <c r="GX584" s="425"/>
      <c r="GY584" s="425"/>
      <c r="GZ584" s="425"/>
      <c r="HA584" s="425"/>
      <c r="HB584" s="425"/>
      <c r="HC584" s="425"/>
      <c r="HD584" s="425"/>
      <c r="HE584" s="425"/>
      <c r="HF584" s="425"/>
      <c r="HG584" s="425"/>
      <c r="HH584" s="425"/>
      <c r="HI584" s="425"/>
      <c r="HJ584" s="425"/>
      <c r="HK584" s="425"/>
      <c r="HL584" s="425"/>
      <c r="HM584" s="425"/>
      <c r="HN584" s="425"/>
      <c r="HO584" s="425"/>
      <c r="HP584" s="425"/>
      <c r="HQ584" s="425"/>
      <c r="HR584" s="425"/>
      <c r="HS584" s="425"/>
      <c r="HT584" s="425"/>
      <c r="HU584" s="425"/>
      <c r="HV584" s="425"/>
      <c r="HW584" s="425"/>
      <c r="HX584" s="425"/>
      <c r="HY584" s="425"/>
      <c r="HZ584" s="425"/>
      <c r="IA584" s="425"/>
      <c r="IB584" s="425"/>
      <c r="IC584" s="425"/>
      <c r="ID584" s="425"/>
      <c r="IE584" s="425"/>
      <c r="IF584" s="425"/>
      <c r="IG584" s="425"/>
      <c r="IH584" s="425"/>
      <c r="II584" s="425"/>
      <c r="IJ584" s="425"/>
      <c r="IK584" s="425"/>
      <c r="IL584" s="425"/>
      <c r="IM584" s="425"/>
      <c r="IN584" s="425"/>
      <c r="IO584" s="425"/>
      <c r="IP584" s="425"/>
      <c r="IQ584" s="425"/>
      <c r="IR584" s="425"/>
      <c r="IS584" s="425"/>
      <c r="IT584" s="425"/>
      <c r="IU584" s="425"/>
      <c r="IV584" s="425"/>
    </row>
    <row r="585" s="428" customFormat="1" ht="27.6" customHeight="1" spans="2:256">
      <c r="B585" s="465"/>
      <c r="GH585" s="425"/>
      <c r="GI585" s="425"/>
      <c r="GJ585" s="425"/>
      <c r="GK585" s="425"/>
      <c r="GL585" s="425"/>
      <c r="GM585" s="425"/>
      <c r="GN585" s="425"/>
      <c r="GO585" s="425"/>
      <c r="GP585" s="425"/>
      <c r="GQ585" s="425"/>
      <c r="GR585" s="425"/>
      <c r="GS585" s="425"/>
      <c r="GT585" s="425"/>
      <c r="GU585" s="425"/>
      <c r="GV585" s="425"/>
      <c r="GW585" s="425"/>
      <c r="GX585" s="425"/>
      <c r="GY585" s="425"/>
      <c r="GZ585" s="425"/>
      <c r="HA585" s="425"/>
      <c r="HB585" s="425"/>
      <c r="HC585" s="425"/>
      <c r="HD585" s="425"/>
      <c r="HE585" s="425"/>
      <c r="HF585" s="425"/>
      <c r="HG585" s="425"/>
      <c r="HH585" s="425"/>
      <c r="HI585" s="425"/>
      <c r="HJ585" s="425"/>
      <c r="HK585" s="425"/>
      <c r="HL585" s="425"/>
      <c r="HM585" s="425"/>
      <c r="HN585" s="425"/>
      <c r="HO585" s="425"/>
      <c r="HP585" s="425"/>
      <c r="HQ585" s="425"/>
      <c r="HR585" s="425"/>
      <c r="HS585" s="425"/>
      <c r="HT585" s="425"/>
      <c r="HU585" s="425"/>
      <c r="HV585" s="425"/>
      <c r="HW585" s="425"/>
      <c r="HX585" s="425"/>
      <c r="HY585" s="425"/>
      <c r="HZ585" s="425"/>
      <c r="IA585" s="425"/>
      <c r="IB585" s="425"/>
      <c r="IC585" s="425"/>
      <c r="ID585" s="425"/>
      <c r="IE585" s="425"/>
      <c r="IF585" s="425"/>
      <c r="IG585" s="425"/>
      <c r="IH585" s="425"/>
      <c r="II585" s="425"/>
      <c r="IJ585" s="425"/>
      <c r="IK585" s="425"/>
      <c r="IL585" s="425"/>
      <c r="IM585" s="425"/>
      <c r="IN585" s="425"/>
      <c r="IO585" s="425"/>
      <c r="IP585" s="425"/>
      <c r="IQ585" s="425"/>
      <c r="IR585" s="425"/>
      <c r="IS585" s="425"/>
      <c r="IT585" s="425"/>
      <c r="IU585" s="425"/>
      <c r="IV585" s="425"/>
    </row>
    <row r="586" s="428" customFormat="1" ht="27.6" customHeight="1" spans="2:256">
      <c r="B586" s="465"/>
      <c r="GH586" s="425"/>
      <c r="GI586" s="425"/>
      <c r="GJ586" s="425"/>
      <c r="GK586" s="425"/>
      <c r="GL586" s="425"/>
      <c r="GM586" s="425"/>
      <c r="GN586" s="425"/>
      <c r="GO586" s="425"/>
      <c r="GP586" s="425"/>
      <c r="GQ586" s="425"/>
      <c r="GR586" s="425"/>
      <c r="GS586" s="425"/>
      <c r="GT586" s="425"/>
      <c r="GU586" s="425"/>
      <c r="GV586" s="425"/>
      <c r="GW586" s="425"/>
      <c r="GX586" s="425"/>
      <c r="GY586" s="425"/>
      <c r="GZ586" s="425"/>
      <c r="HA586" s="425"/>
      <c r="HB586" s="425"/>
      <c r="HC586" s="425"/>
      <c r="HD586" s="425"/>
      <c r="HE586" s="425"/>
      <c r="HF586" s="425"/>
      <c r="HG586" s="425"/>
      <c r="HH586" s="425"/>
      <c r="HI586" s="425"/>
      <c r="HJ586" s="425"/>
      <c r="HK586" s="425"/>
      <c r="HL586" s="425"/>
      <c r="HM586" s="425"/>
      <c r="HN586" s="425"/>
      <c r="HO586" s="425"/>
      <c r="HP586" s="425"/>
      <c r="HQ586" s="425"/>
      <c r="HR586" s="425"/>
      <c r="HS586" s="425"/>
      <c r="HT586" s="425"/>
      <c r="HU586" s="425"/>
      <c r="HV586" s="425"/>
      <c r="HW586" s="425"/>
      <c r="HX586" s="425"/>
      <c r="HY586" s="425"/>
      <c r="HZ586" s="425"/>
      <c r="IA586" s="425"/>
      <c r="IB586" s="425"/>
      <c r="IC586" s="425"/>
      <c r="ID586" s="425"/>
      <c r="IE586" s="425"/>
      <c r="IF586" s="425"/>
      <c r="IG586" s="425"/>
      <c r="IH586" s="425"/>
      <c r="II586" s="425"/>
      <c r="IJ586" s="425"/>
      <c r="IK586" s="425"/>
      <c r="IL586" s="425"/>
      <c r="IM586" s="425"/>
      <c r="IN586" s="425"/>
      <c r="IO586" s="425"/>
      <c r="IP586" s="425"/>
      <c r="IQ586" s="425"/>
      <c r="IR586" s="425"/>
      <c r="IS586" s="425"/>
      <c r="IT586" s="425"/>
      <c r="IU586" s="425"/>
      <c r="IV586" s="425"/>
    </row>
    <row r="587" s="428" customFormat="1" ht="27.6" customHeight="1" spans="2:256">
      <c r="B587" s="465"/>
      <c r="GH587" s="425"/>
      <c r="GI587" s="425"/>
      <c r="GJ587" s="425"/>
      <c r="GK587" s="425"/>
      <c r="GL587" s="425"/>
      <c r="GM587" s="425"/>
      <c r="GN587" s="425"/>
      <c r="GO587" s="425"/>
      <c r="GP587" s="425"/>
      <c r="GQ587" s="425"/>
      <c r="GR587" s="425"/>
      <c r="GS587" s="425"/>
      <c r="GT587" s="425"/>
      <c r="GU587" s="425"/>
      <c r="GV587" s="425"/>
      <c r="GW587" s="425"/>
      <c r="GX587" s="425"/>
      <c r="GY587" s="425"/>
      <c r="GZ587" s="425"/>
      <c r="HA587" s="425"/>
      <c r="HB587" s="425"/>
      <c r="HC587" s="425"/>
      <c r="HD587" s="425"/>
      <c r="HE587" s="425"/>
      <c r="HF587" s="425"/>
      <c r="HG587" s="425"/>
      <c r="HH587" s="425"/>
      <c r="HI587" s="425"/>
      <c r="HJ587" s="425"/>
      <c r="HK587" s="425"/>
      <c r="HL587" s="425"/>
      <c r="HM587" s="425"/>
      <c r="HN587" s="425"/>
      <c r="HO587" s="425"/>
      <c r="HP587" s="425"/>
      <c r="HQ587" s="425"/>
      <c r="HR587" s="425"/>
      <c r="HS587" s="425"/>
      <c r="HT587" s="425"/>
      <c r="HU587" s="425"/>
      <c r="HV587" s="425"/>
      <c r="HW587" s="425"/>
      <c r="HX587" s="425"/>
      <c r="HY587" s="425"/>
      <c r="HZ587" s="425"/>
      <c r="IA587" s="425"/>
      <c r="IB587" s="425"/>
      <c r="IC587" s="425"/>
      <c r="ID587" s="425"/>
      <c r="IE587" s="425"/>
      <c r="IF587" s="425"/>
      <c r="IG587" s="425"/>
      <c r="IH587" s="425"/>
      <c r="II587" s="425"/>
      <c r="IJ587" s="425"/>
      <c r="IK587" s="425"/>
      <c r="IL587" s="425"/>
      <c r="IM587" s="425"/>
      <c r="IN587" s="425"/>
      <c r="IO587" s="425"/>
      <c r="IP587" s="425"/>
      <c r="IQ587" s="425"/>
      <c r="IR587" s="425"/>
      <c r="IS587" s="425"/>
      <c r="IT587" s="425"/>
      <c r="IU587" s="425"/>
      <c r="IV587" s="425"/>
    </row>
    <row r="588" s="428" customFormat="1" ht="27.6" customHeight="1" spans="2:256">
      <c r="B588" s="465"/>
      <c r="GH588" s="425"/>
      <c r="GI588" s="425"/>
      <c r="GJ588" s="425"/>
      <c r="GK588" s="425"/>
      <c r="GL588" s="425"/>
      <c r="GM588" s="425"/>
      <c r="GN588" s="425"/>
      <c r="GO588" s="425"/>
      <c r="GP588" s="425"/>
      <c r="GQ588" s="425"/>
      <c r="GR588" s="425"/>
      <c r="GS588" s="425"/>
      <c r="GT588" s="425"/>
      <c r="GU588" s="425"/>
      <c r="GV588" s="425"/>
      <c r="GW588" s="425"/>
      <c r="GX588" s="425"/>
      <c r="GY588" s="425"/>
      <c r="GZ588" s="425"/>
      <c r="HA588" s="425"/>
      <c r="HB588" s="425"/>
      <c r="HC588" s="425"/>
      <c r="HD588" s="425"/>
      <c r="HE588" s="425"/>
      <c r="HF588" s="425"/>
      <c r="HG588" s="425"/>
      <c r="HH588" s="425"/>
      <c r="HI588" s="425"/>
      <c r="HJ588" s="425"/>
      <c r="HK588" s="425"/>
      <c r="HL588" s="425"/>
      <c r="HM588" s="425"/>
      <c r="HN588" s="425"/>
      <c r="HO588" s="425"/>
      <c r="HP588" s="425"/>
      <c r="HQ588" s="425"/>
      <c r="HR588" s="425"/>
      <c r="HS588" s="425"/>
      <c r="HT588" s="425"/>
      <c r="HU588" s="425"/>
      <c r="HV588" s="425"/>
      <c r="HW588" s="425"/>
      <c r="HX588" s="425"/>
      <c r="HY588" s="425"/>
      <c r="HZ588" s="425"/>
      <c r="IA588" s="425"/>
      <c r="IB588" s="425"/>
      <c r="IC588" s="425"/>
      <c r="ID588" s="425"/>
      <c r="IE588" s="425"/>
      <c r="IF588" s="425"/>
      <c r="IG588" s="425"/>
      <c r="IH588" s="425"/>
      <c r="II588" s="425"/>
      <c r="IJ588" s="425"/>
      <c r="IK588" s="425"/>
      <c r="IL588" s="425"/>
      <c r="IM588" s="425"/>
      <c r="IN588" s="425"/>
      <c r="IO588" s="425"/>
      <c r="IP588" s="425"/>
      <c r="IQ588" s="425"/>
      <c r="IR588" s="425"/>
      <c r="IS588" s="425"/>
      <c r="IT588" s="425"/>
      <c r="IU588" s="425"/>
      <c r="IV588" s="425"/>
    </row>
    <row r="589" s="428" customFormat="1" ht="27.6" customHeight="1" spans="2:256">
      <c r="B589" s="465"/>
      <c r="GH589" s="425"/>
      <c r="GI589" s="425"/>
      <c r="GJ589" s="425"/>
      <c r="GK589" s="425"/>
      <c r="GL589" s="425"/>
      <c r="GM589" s="425"/>
      <c r="GN589" s="425"/>
      <c r="GO589" s="425"/>
      <c r="GP589" s="425"/>
      <c r="GQ589" s="425"/>
      <c r="GR589" s="425"/>
      <c r="GS589" s="425"/>
      <c r="GT589" s="425"/>
      <c r="GU589" s="425"/>
      <c r="GV589" s="425"/>
      <c r="GW589" s="425"/>
      <c r="GX589" s="425"/>
      <c r="GY589" s="425"/>
      <c r="GZ589" s="425"/>
      <c r="HA589" s="425"/>
      <c r="HB589" s="425"/>
      <c r="HC589" s="425"/>
      <c r="HD589" s="425"/>
      <c r="HE589" s="425"/>
      <c r="HF589" s="425"/>
      <c r="HG589" s="425"/>
      <c r="HH589" s="425"/>
      <c r="HI589" s="425"/>
      <c r="HJ589" s="425"/>
      <c r="HK589" s="425"/>
      <c r="HL589" s="425"/>
      <c r="HM589" s="425"/>
      <c r="HN589" s="425"/>
      <c r="HO589" s="425"/>
      <c r="HP589" s="425"/>
      <c r="HQ589" s="425"/>
      <c r="HR589" s="425"/>
      <c r="HS589" s="425"/>
      <c r="HT589" s="425"/>
      <c r="HU589" s="425"/>
      <c r="HV589" s="425"/>
      <c r="HW589" s="425"/>
      <c r="HX589" s="425"/>
      <c r="HY589" s="425"/>
      <c r="HZ589" s="425"/>
      <c r="IA589" s="425"/>
      <c r="IB589" s="425"/>
      <c r="IC589" s="425"/>
      <c r="ID589" s="425"/>
      <c r="IE589" s="425"/>
      <c r="IF589" s="425"/>
      <c r="IG589" s="425"/>
      <c r="IH589" s="425"/>
      <c r="II589" s="425"/>
      <c r="IJ589" s="425"/>
      <c r="IK589" s="425"/>
      <c r="IL589" s="425"/>
      <c r="IM589" s="425"/>
      <c r="IN589" s="425"/>
      <c r="IO589" s="425"/>
      <c r="IP589" s="425"/>
      <c r="IQ589" s="425"/>
      <c r="IR589" s="425"/>
      <c r="IS589" s="425"/>
      <c r="IT589" s="425"/>
      <c r="IU589" s="425"/>
      <c r="IV589" s="425"/>
    </row>
    <row r="590" s="428" customFormat="1" ht="27.6" customHeight="1" spans="2:256">
      <c r="B590" s="465"/>
      <c r="GH590" s="425"/>
      <c r="GI590" s="425"/>
      <c r="GJ590" s="425"/>
      <c r="GK590" s="425"/>
      <c r="GL590" s="425"/>
      <c r="GM590" s="425"/>
      <c r="GN590" s="425"/>
      <c r="GO590" s="425"/>
      <c r="GP590" s="425"/>
      <c r="GQ590" s="425"/>
      <c r="GR590" s="425"/>
      <c r="GS590" s="425"/>
      <c r="GT590" s="425"/>
      <c r="GU590" s="425"/>
      <c r="GV590" s="425"/>
      <c r="GW590" s="425"/>
      <c r="GX590" s="425"/>
      <c r="GY590" s="425"/>
      <c r="GZ590" s="425"/>
      <c r="HA590" s="425"/>
      <c r="HB590" s="425"/>
      <c r="HC590" s="425"/>
      <c r="HD590" s="425"/>
      <c r="HE590" s="425"/>
      <c r="HF590" s="425"/>
      <c r="HG590" s="425"/>
      <c r="HH590" s="425"/>
      <c r="HI590" s="425"/>
      <c r="HJ590" s="425"/>
      <c r="HK590" s="425"/>
      <c r="HL590" s="425"/>
      <c r="HM590" s="425"/>
      <c r="HN590" s="425"/>
      <c r="HO590" s="425"/>
      <c r="HP590" s="425"/>
      <c r="HQ590" s="425"/>
      <c r="HR590" s="425"/>
      <c r="HS590" s="425"/>
      <c r="HT590" s="425"/>
      <c r="HU590" s="425"/>
      <c r="HV590" s="425"/>
      <c r="HW590" s="425"/>
      <c r="HX590" s="425"/>
      <c r="HY590" s="425"/>
      <c r="HZ590" s="425"/>
      <c r="IA590" s="425"/>
      <c r="IB590" s="425"/>
      <c r="IC590" s="425"/>
      <c r="ID590" s="425"/>
      <c r="IE590" s="425"/>
      <c r="IF590" s="425"/>
      <c r="IG590" s="425"/>
      <c r="IH590" s="425"/>
      <c r="II590" s="425"/>
      <c r="IJ590" s="425"/>
      <c r="IK590" s="425"/>
      <c r="IL590" s="425"/>
      <c r="IM590" s="425"/>
      <c r="IN590" s="425"/>
      <c r="IO590" s="425"/>
      <c r="IP590" s="425"/>
      <c r="IQ590" s="425"/>
      <c r="IR590" s="425"/>
      <c r="IS590" s="425"/>
      <c r="IT590" s="425"/>
      <c r="IU590" s="425"/>
      <c r="IV590" s="425"/>
    </row>
    <row r="591" s="428" customFormat="1" ht="27.6" customHeight="1" spans="2:256">
      <c r="B591" s="465"/>
      <c r="GH591" s="425"/>
      <c r="GI591" s="425"/>
      <c r="GJ591" s="425"/>
      <c r="GK591" s="425"/>
      <c r="GL591" s="425"/>
      <c r="GM591" s="425"/>
      <c r="GN591" s="425"/>
      <c r="GO591" s="425"/>
      <c r="GP591" s="425"/>
      <c r="GQ591" s="425"/>
      <c r="GR591" s="425"/>
      <c r="GS591" s="425"/>
      <c r="GT591" s="425"/>
      <c r="GU591" s="425"/>
      <c r="GV591" s="425"/>
      <c r="GW591" s="425"/>
      <c r="GX591" s="425"/>
      <c r="GY591" s="425"/>
      <c r="GZ591" s="425"/>
      <c r="HA591" s="425"/>
      <c r="HB591" s="425"/>
      <c r="HC591" s="425"/>
      <c r="HD591" s="425"/>
      <c r="HE591" s="425"/>
      <c r="HF591" s="425"/>
      <c r="HG591" s="425"/>
      <c r="HH591" s="425"/>
      <c r="HI591" s="425"/>
      <c r="HJ591" s="425"/>
      <c r="HK591" s="425"/>
      <c r="HL591" s="425"/>
      <c r="HM591" s="425"/>
      <c r="HN591" s="425"/>
      <c r="HO591" s="425"/>
      <c r="HP591" s="425"/>
      <c r="HQ591" s="425"/>
      <c r="HR591" s="425"/>
      <c r="HS591" s="425"/>
      <c r="HT591" s="425"/>
      <c r="HU591" s="425"/>
      <c r="HV591" s="425"/>
      <c r="HW591" s="425"/>
      <c r="HX591" s="425"/>
      <c r="HY591" s="425"/>
      <c r="HZ591" s="425"/>
      <c r="IA591" s="425"/>
      <c r="IB591" s="425"/>
      <c r="IC591" s="425"/>
      <c r="ID591" s="425"/>
      <c r="IE591" s="425"/>
      <c r="IF591" s="425"/>
      <c r="IG591" s="425"/>
      <c r="IH591" s="425"/>
      <c r="II591" s="425"/>
      <c r="IJ591" s="425"/>
      <c r="IK591" s="425"/>
      <c r="IL591" s="425"/>
      <c r="IM591" s="425"/>
      <c r="IN591" s="425"/>
      <c r="IO591" s="425"/>
      <c r="IP591" s="425"/>
      <c r="IQ591" s="425"/>
      <c r="IR591" s="425"/>
      <c r="IS591" s="425"/>
      <c r="IT591" s="425"/>
      <c r="IU591" s="425"/>
      <c r="IV591" s="425"/>
    </row>
    <row r="592" s="428" customFormat="1" ht="27.6" customHeight="1" spans="2:256">
      <c r="B592" s="465"/>
      <c r="GH592" s="425"/>
      <c r="GI592" s="425"/>
      <c r="GJ592" s="425"/>
      <c r="GK592" s="425"/>
      <c r="GL592" s="425"/>
      <c r="GM592" s="425"/>
      <c r="GN592" s="425"/>
      <c r="GO592" s="425"/>
      <c r="GP592" s="425"/>
      <c r="GQ592" s="425"/>
      <c r="GR592" s="425"/>
      <c r="GS592" s="425"/>
      <c r="GT592" s="425"/>
      <c r="GU592" s="425"/>
      <c r="GV592" s="425"/>
      <c r="GW592" s="425"/>
      <c r="GX592" s="425"/>
      <c r="GY592" s="425"/>
      <c r="GZ592" s="425"/>
      <c r="HA592" s="425"/>
      <c r="HB592" s="425"/>
      <c r="HC592" s="425"/>
      <c r="HD592" s="425"/>
      <c r="HE592" s="425"/>
      <c r="HF592" s="425"/>
      <c r="HG592" s="425"/>
      <c r="HH592" s="425"/>
      <c r="HI592" s="425"/>
      <c r="HJ592" s="425"/>
      <c r="HK592" s="425"/>
      <c r="HL592" s="425"/>
      <c r="HM592" s="425"/>
      <c r="HN592" s="425"/>
      <c r="HO592" s="425"/>
      <c r="HP592" s="425"/>
      <c r="HQ592" s="425"/>
      <c r="HR592" s="425"/>
      <c r="HS592" s="425"/>
      <c r="HT592" s="425"/>
      <c r="HU592" s="425"/>
      <c r="HV592" s="425"/>
      <c r="HW592" s="425"/>
      <c r="HX592" s="425"/>
      <c r="HY592" s="425"/>
      <c r="HZ592" s="425"/>
      <c r="IA592" s="425"/>
      <c r="IB592" s="425"/>
      <c r="IC592" s="425"/>
      <c r="ID592" s="425"/>
      <c r="IE592" s="425"/>
      <c r="IF592" s="425"/>
      <c r="IG592" s="425"/>
      <c r="IH592" s="425"/>
      <c r="II592" s="425"/>
      <c r="IJ592" s="425"/>
      <c r="IK592" s="425"/>
      <c r="IL592" s="425"/>
      <c r="IM592" s="425"/>
      <c r="IN592" s="425"/>
      <c r="IO592" s="425"/>
      <c r="IP592" s="425"/>
      <c r="IQ592" s="425"/>
      <c r="IR592" s="425"/>
      <c r="IS592" s="425"/>
      <c r="IT592" s="425"/>
      <c r="IU592" s="425"/>
      <c r="IV592" s="425"/>
    </row>
    <row r="593" s="428" customFormat="1" ht="27.6" customHeight="1" spans="2:256">
      <c r="B593" s="465"/>
      <c r="GH593" s="425"/>
      <c r="GI593" s="425"/>
      <c r="GJ593" s="425"/>
      <c r="GK593" s="425"/>
      <c r="GL593" s="425"/>
      <c r="GM593" s="425"/>
      <c r="GN593" s="425"/>
      <c r="GO593" s="425"/>
      <c r="GP593" s="425"/>
      <c r="GQ593" s="425"/>
      <c r="GR593" s="425"/>
      <c r="GS593" s="425"/>
      <c r="GT593" s="425"/>
      <c r="GU593" s="425"/>
      <c r="GV593" s="425"/>
      <c r="GW593" s="425"/>
      <c r="GX593" s="425"/>
      <c r="GY593" s="425"/>
      <c r="GZ593" s="425"/>
      <c r="HA593" s="425"/>
      <c r="HB593" s="425"/>
      <c r="HC593" s="425"/>
      <c r="HD593" s="425"/>
      <c r="HE593" s="425"/>
      <c r="HF593" s="425"/>
      <c r="HG593" s="425"/>
      <c r="HH593" s="425"/>
      <c r="HI593" s="425"/>
      <c r="HJ593" s="425"/>
      <c r="HK593" s="425"/>
      <c r="HL593" s="425"/>
      <c r="HM593" s="425"/>
      <c r="HN593" s="425"/>
      <c r="HO593" s="425"/>
      <c r="HP593" s="425"/>
      <c r="HQ593" s="425"/>
      <c r="HR593" s="425"/>
      <c r="HS593" s="425"/>
      <c r="HT593" s="425"/>
      <c r="HU593" s="425"/>
      <c r="HV593" s="425"/>
      <c r="HW593" s="425"/>
      <c r="HX593" s="425"/>
      <c r="HY593" s="425"/>
      <c r="HZ593" s="425"/>
      <c r="IA593" s="425"/>
      <c r="IB593" s="425"/>
      <c r="IC593" s="425"/>
      <c r="ID593" s="425"/>
      <c r="IE593" s="425"/>
      <c r="IF593" s="425"/>
      <c r="IG593" s="425"/>
      <c r="IH593" s="425"/>
      <c r="II593" s="425"/>
      <c r="IJ593" s="425"/>
      <c r="IK593" s="425"/>
      <c r="IL593" s="425"/>
      <c r="IM593" s="425"/>
      <c r="IN593" s="425"/>
      <c r="IO593" s="425"/>
      <c r="IP593" s="425"/>
      <c r="IQ593" s="425"/>
      <c r="IR593" s="425"/>
      <c r="IS593" s="425"/>
      <c r="IT593" s="425"/>
      <c r="IU593" s="425"/>
      <c r="IV593" s="425"/>
    </row>
    <row r="594" s="428" customFormat="1" ht="27.6" customHeight="1" spans="2:256">
      <c r="B594" s="465"/>
      <c r="GH594" s="425"/>
      <c r="GI594" s="425"/>
      <c r="GJ594" s="425"/>
      <c r="GK594" s="425"/>
      <c r="GL594" s="425"/>
      <c r="GM594" s="425"/>
      <c r="GN594" s="425"/>
      <c r="GO594" s="425"/>
      <c r="GP594" s="425"/>
      <c r="GQ594" s="425"/>
      <c r="GR594" s="425"/>
      <c r="GS594" s="425"/>
      <c r="GT594" s="425"/>
      <c r="GU594" s="425"/>
      <c r="GV594" s="425"/>
      <c r="GW594" s="425"/>
      <c r="GX594" s="425"/>
      <c r="GY594" s="425"/>
      <c r="GZ594" s="425"/>
      <c r="HA594" s="425"/>
      <c r="HB594" s="425"/>
      <c r="HC594" s="425"/>
      <c r="HD594" s="425"/>
      <c r="HE594" s="425"/>
      <c r="HF594" s="425"/>
      <c r="HG594" s="425"/>
      <c r="HH594" s="425"/>
      <c r="HI594" s="425"/>
      <c r="HJ594" s="425"/>
      <c r="HK594" s="425"/>
      <c r="HL594" s="425"/>
      <c r="HM594" s="425"/>
      <c r="HN594" s="425"/>
      <c r="HO594" s="425"/>
      <c r="HP594" s="425"/>
      <c r="HQ594" s="425"/>
      <c r="HR594" s="425"/>
      <c r="HS594" s="425"/>
      <c r="HT594" s="425"/>
      <c r="HU594" s="425"/>
      <c r="HV594" s="425"/>
      <c r="HW594" s="425"/>
      <c r="HX594" s="425"/>
      <c r="HY594" s="425"/>
      <c r="HZ594" s="425"/>
      <c r="IA594" s="425"/>
      <c r="IB594" s="425"/>
      <c r="IC594" s="425"/>
      <c r="ID594" s="425"/>
      <c r="IE594" s="425"/>
      <c r="IF594" s="425"/>
      <c r="IG594" s="425"/>
      <c r="IH594" s="425"/>
      <c r="II594" s="425"/>
      <c r="IJ594" s="425"/>
      <c r="IK594" s="425"/>
      <c r="IL594" s="425"/>
      <c r="IM594" s="425"/>
      <c r="IN594" s="425"/>
      <c r="IO594" s="425"/>
      <c r="IP594" s="425"/>
      <c r="IQ594" s="425"/>
      <c r="IR594" s="425"/>
      <c r="IS594" s="425"/>
      <c r="IT594" s="425"/>
      <c r="IU594" s="425"/>
      <c r="IV594" s="425"/>
    </row>
    <row r="595" s="428" customFormat="1" ht="27.6" customHeight="1" spans="2:256">
      <c r="B595" s="465"/>
      <c r="GH595" s="425"/>
      <c r="GI595" s="425"/>
      <c r="GJ595" s="425"/>
      <c r="GK595" s="425"/>
      <c r="GL595" s="425"/>
      <c r="GM595" s="425"/>
      <c r="GN595" s="425"/>
      <c r="GO595" s="425"/>
      <c r="GP595" s="425"/>
      <c r="GQ595" s="425"/>
      <c r="GR595" s="425"/>
      <c r="GS595" s="425"/>
      <c r="GT595" s="425"/>
      <c r="GU595" s="425"/>
      <c r="GV595" s="425"/>
      <c r="GW595" s="425"/>
      <c r="GX595" s="425"/>
      <c r="GY595" s="425"/>
      <c r="GZ595" s="425"/>
      <c r="HA595" s="425"/>
      <c r="HB595" s="425"/>
      <c r="HC595" s="425"/>
      <c r="HD595" s="425"/>
      <c r="HE595" s="425"/>
      <c r="HF595" s="425"/>
      <c r="HG595" s="425"/>
      <c r="HH595" s="425"/>
      <c r="HI595" s="425"/>
      <c r="HJ595" s="425"/>
      <c r="HK595" s="425"/>
      <c r="HL595" s="425"/>
      <c r="HM595" s="425"/>
      <c r="HN595" s="425"/>
      <c r="HO595" s="425"/>
      <c r="HP595" s="425"/>
      <c r="HQ595" s="425"/>
      <c r="HR595" s="425"/>
      <c r="HS595" s="425"/>
      <c r="HT595" s="425"/>
      <c r="HU595" s="425"/>
      <c r="HV595" s="425"/>
      <c r="HW595" s="425"/>
      <c r="HX595" s="425"/>
      <c r="HY595" s="425"/>
      <c r="HZ595" s="425"/>
      <c r="IA595" s="425"/>
      <c r="IB595" s="425"/>
      <c r="IC595" s="425"/>
      <c r="ID595" s="425"/>
      <c r="IE595" s="425"/>
      <c r="IF595" s="425"/>
      <c r="IG595" s="425"/>
      <c r="IH595" s="425"/>
      <c r="II595" s="425"/>
      <c r="IJ595" s="425"/>
      <c r="IK595" s="425"/>
      <c r="IL595" s="425"/>
      <c r="IM595" s="425"/>
      <c r="IN595" s="425"/>
      <c r="IO595" s="425"/>
      <c r="IP595" s="425"/>
      <c r="IQ595" s="425"/>
      <c r="IR595" s="425"/>
      <c r="IS595" s="425"/>
      <c r="IT595" s="425"/>
      <c r="IU595" s="425"/>
      <c r="IV595" s="425"/>
    </row>
    <row r="596" s="428" customFormat="1" ht="27.6" customHeight="1" spans="2:256">
      <c r="B596" s="465"/>
      <c r="GH596" s="425"/>
      <c r="GI596" s="425"/>
      <c r="GJ596" s="425"/>
      <c r="GK596" s="425"/>
      <c r="GL596" s="425"/>
      <c r="GM596" s="425"/>
      <c r="GN596" s="425"/>
      <c r="GO596" s="425"/>
      <c r="GP596" s="425"/>
      <c r="GQ596" s="425"/>
      <c r="GR596" s="425"/>
      <c r="GS596" s="425"/>
      <c r="GT596" s="425"/>
      <c r="GU596" s="425"/>
      <c r="GV596" s="425"/>
      <c r="GW596" s="425"/>
      <c r="GX596" s="425"/>
      <c r="GY596" s="425"/>
      <c r="GZ596" s="425"/>
      <c r="HA596" s="425"/>
      <c r="HB596" s="425"/>
      <c r="HC596" s="425"/>
      <c r="HD596" s="425"/>
      <c r="HE596" s="425"/>
      <c r="HF596" s="425"/>
      <c r="HG596" s="425"/>
      <c r="HH596" s="425"/>
      <c r="HI596" s="425"/>
      <c r="HJ596" s="425"/>
      <c r="HK596" s="425"/>
      <c r="HL596" s="425"/>
      <c r="HM596" s="425"/>
      <c r="HN596" s="425"/>
      <c r="HO596" s="425"/>
      <c r="HP596" s="425"/>
      <c r="HQ596" s="425"/>
      <c r="HR596" s="425"/>
      <c r="HS596" s="425"/>
      <c r="HT596" s="425"/>
      <c r="HU596" s="425"/>
      <c r="HV596" s="425"/>
      <c r="HW596" s="425"/>
      <c r="HX596" s="425"/>
      <c r="HY596" s="425"/>
      <c r="HZ596" s="425"/>
      <c r="IA596" s="425"/>
      <c r="IB596" s="425"/>
      <c r="IC596" s="425"/>
      <c r="ID596" s="425"/>
      <c r="IE596" s="425"/>
      <c r="IF596" s="425"/>
      <c r="IG596" s="425"/>
      <c r="IH596" s="425"/>
      <c r="II596" s="425"/>
      <c r="IJ596" s="425"/>
      <c r="IK596" s="425"/>
      <c r="IL596" s="425"/>
      <c r="IM596" s="425"/>
      <c r="IN596" s="425"/>
      <c r="IO596" s="425"/>
      <c r="IP596" s="425"/>
      <c r="IQ596" s="425"/>
      <c r="IR596" s="425"/>
      <c r="IS596" s="425"/>
      <c r="IT596" s="425"/>
      <c r="IU596" s="425"/>
      <c r="IV596" s="425"/>
    </row>
    <row r="597" s="428" customFormat="1" ht="27.6" customHeight="1" spans="2:256">
      <c r="B597" s="465"/>
      <c r="GH597" s="425"/>
      <c r="GI597" s="425"/>
      <c r="GJ597" s="425"/>
      <c r="GK597" s="425"/>
      <c r="GL597" s="425"/>
      <c r="GM597" s="425"/>
      <c r="GN597" s="425"/>
      <c r="GO597" s="425"/>
      <c r="GP597" s="425"/>
      <c r="GQ597" s="425"/>
      <c r="GR597" s="425"/>
      <c r="GS597" s="425"/>
      <c r="GT597" s="425"/>
      <c r="GU597" s="425"/>
      <c r="GV597" s="425"/>
      <c r="GW597" s="425"/>
      <c r="GX597" s="425"/>
      <c r="GY597" s="425"/>
      <c r="GZ597" s="425"/>
      <c r="HA597" s="425"/>
      <c r="HB597" s="425"/>
      <c r="HC597" s="425"/>
      <c r="HD597" s="425"/>
      <c r="HE597" s="425"/>
      <c r="HF597" s="425"/>
      <c r="HG597" s="425"/>
      <c r="HH597" s="425"/>
      <c r="HI597" s="425"/>
      <c r="HJ597" s="425"/>
      <c r="HK597" s="425"/>
      <c r="HL597" s="425"/>
      <c r="HM597" s="425"/>
      <c r="HN597" s="425"/>
      <c r="HO597" s="425"/>
      <c r="HP597" s="425"/>
      <c r="HQ597" s="425"/>
      <c r="HR597" s="425"/>
      <c r="HS597" s="425"/>
      <c r="HT597" s="425"/>
      <c r="HU597" s="425"/>
      <c r="HV597" s="425"/>
      <c r="HW597" s="425"/>
      <c r="HX597" s="425"/>
      <c r="HY597" s="425"/>
      <c r="HZ597" s="425"/>
      <c r="IA597" s="425"/>
      <c r="IB597" s="425"/>
      <c r="IC597" s="425"/>
      <c r="ID597" s="425"/>
      <c r="IE597" s="425"/>
      <c r="IF597" s="425"/>
      <c r="IG597" s="425"/>
      <c r="IH597" s="425"/>
      <c r="II597" s="425"/>
      <c r="IJ597" s="425"/>
      <c r="IK597" s="425"/>
      <c r="IL597" s="425"/>
      <c r="IM597" s="425"/>
      <c r="IN597" s="425"/>
      <c r="IO597" s="425"/>
      <c r="IP597" s="425"/>
      <c r="IQ597" s="425"/>
      <c r="IR597" s="425"/>
      <c r="IS597" s="425"/>
      <c r="IT597" s="425"/>
      <c r="IU597" s="425"/>
      <c r="IV597" s="425"/>
    </row>
    <row r="598" s="428" customFormat="1" ht="27.6" customHeight="1" spans="2:256">
      <c r="B598" s="465"/>
      <c r="GH598" s="425"/>
      <c r="GI598" s="425"/>
      <c r="GJ598" s="425"/>
      <c r="GK598" s="425"/>
      <c r="GL598" s="425"/>
      <c r="GM598" s="425"/>
      <c r="GN598" s="425"/>
      <c r="GO598" s="425"/>
      <c r="GP598" s="425"/>
      <c r="GQ598" s="425"/>
      <c r="GR598" s="425"/>
      <c r="GS598" s="425"/>
      <c r="GT598" s="425"/>
      <c r="GU598" s="425"/>
      <c r="GV598" s="425"/>
      <c r="GW598" s="425"/>
      <c r="GX598" s="425"/>
      <c r="GY598" s="425"/>
      <c r="GZ598" s="425"/>
      <c r="HA598" s="425"/>
      <c r="HB598" s="425"/>
      <c r="HC598" s="425"/>
      <c r="HD598" s="425"/>
      <c r="HE598" s="425"/>
      <c r="HF598" s="425"/>
      <c r="HG598" s="425"/>
      <c r="HH598" s="425"/>
      <c r="HI598" s="425"/>
      <c r="HJ598" s="425"/>
      <c r="HK598" s="425"/>
      <c r="HL598" s="425"/>
      <c r="HM598" s="425"/>
      <c r="HN598" s="425"/>
      <c r="HO598" s="425"/>
      <c r="HP598" s="425"/>
      <c r="HQ598" s="425"/>
      <c r="HR598" s="425"/>
      <c r="HS598" s="425"/>
      <c r="HT598" s="425"/>
      <c r="HU598" s="425"/>
      <c r="HV598" s="425"/>
      <c r="HW598" s="425"/>
      <c r="HX598" s="425"/>
      <c r="HY598" s="425"/>
      <c r="HZ598" s="425"/>
      <c r="IA598" s="425"/>
      <c r="IB598" s="425"/>
      <c r="IC598" s="425"/>
      <c r="ID598" s="425"/>
      <c r="IE598" s="425"/>
      <c r="IF598" s="425"/>
      <c r="IG598" s="425"/>
      <c r="IH598" s="425"/>
      <c r="II598" s="425"/>
      <c r="IJ598" s="425"/>
      <c r="IK598" s="425"/>
      <c r="IL598" s="425"/>
      <c r="IM598" s="425"/>
      <c r="IN598" s="425"/>
      <c r="IO598" s="425"/>
      <c r="IP598" s="425"/>
      <c r="IQ598" s="425"/>
      <c r="IR598" s="425"/>
      <c r="IS598" s="425"/>
      <c r="IT598" s="425"/>
      <c r="IU598" s="425"/>
      <c r="IV598" s="425"/>
    </row>
    <row r="599" s="428" customFormat="1" ht="27.6" customHeight="1" spans="2:256">
      <c r="B599" s="465"/>
      <c r="GH599" s="425"/>
      <c r="GI599" s="425"/>
      <c r="GJ599" s="425"/>
      <c r="GK599" s="425"/>
      <c r="GL599" s="425"/>
      <c r="GM599" s="425"/>
      <c r="GN599" s="425"/>
      <c r="GO599" s="425"/>
      <c r="GP599" s="425"/>
      <c r="GQ599" s="425"/>
      <c r="GR599" s="425"/>
      <c r="GS599" s="425"/>
      <c r="GT599" s="425"/>
      <c r="GU599" s="425"/>
      <c r="GV599" s="425"/>
      <c r="GW599" s="425"/>
      <c r="GX599" s="425"/>
      <c r="GY599" s="425"/>
      <c r="GZ599" s="425"/>
      <c r="HA599" s="425"/>
      <c r="HB599" s="425"/>
      <c r="HC599" s="425"/>
      <c r="HD599" s="425"/>
      <c r="HE599" s="425"/>
      <c r="HF599" s="425"/>
      <c r="HG599" s="425"/>
      <c r="HH599" s="425"/>
      <c r="HI599" s="425"/>
      <c r="HJ599" s="425"/>
      <c r="HK599" s="425"/>
      <c r="HL599" s="425"/>
      <c r="HM599" s="425"/>
      <c r="HN599" s="425"/>
      <c r="HO599" s="425"/>
      <c r="HP599" s="425"/>
      <c r="HQ599" s="425"/>
      <c r="HR599" s="425"/>
      <c r="HS599" s="425"/>
      <c r="HT599" s="425"/>
      <c r="HU599" s="425"/>
      <c r="HV599" s="425"/>
      <c r="HW599" s="425"/>
      <c r="HX599" s="425"/>
      <c r="HY599" s="425"/>
      <c r="HZ599" s="425"/>
      <c r="IA599" s="425"/>
      <c r="IB599" s="425"/>
      <c r="IC599" s="425"/>
      <c r="ID599" s="425"/>
      <c r="IE599" s="425"/>
      <c r="IF599" s="425"/>
      <c r="IG599" s="425"/>
      <c r="IH599" s="425"/>
      <c r="II599" s="425"/>
      <c r="IJ599" s="425"/>
      <c r="IK599" s="425"/>
      <c r="IL599" s="425"/>
      <c r="IM599" s="425"/>
      <c r="IN599" s="425"/>
      <c r="IO599" s="425"/>
      <c r="IP599" s="425"/>
      <c r="IQ599" s="425"/>
      <c r="IR599" s="425"/>
      <c r="IS599" s="425"/>
      <c r="IT599" s="425"/>
      <c r="IU599" s="425"/>
      <c r="IV599" s="425"/>
    </row>
    <row r="600" s="428" customFormat="1" ht="27.6" customHeight="1" spans="2:256">
      <c r="B600" s="465"/>
      <c r="GH600" s="425"/>
      <c r="GI600" s="425"/>
      <c r="GJ600" s="425"/>
      <c r="GK600" s="425"/>
      <c r="GL600" s="425"/>
      <c r="GM600" s="425"/>
      <c r="GN600" s="425"/>
      <c r="GO600" s="425"/>
      <c r="GP600" s="425"/>
      <c r="GQ600" s="425"/>
      <c r="GR600" s="425"/>
      <c r="GS600" s="425"/>
      <c r="GT600" s="425"/>
      <c r="GU600" s="425"/>
      <c r="GV600" s="425"/>
      <c r="GW600" s="425"/>
      <c r="GX600" s="425"/>
      <c r="GY600" s="425"/>
      <c r="GZ600" s="425"/>
      <c r="HA600" s="425"/>
      <c r="HB600" s="425"/>
      <c r="HC600" s="425"/>
      <c r="HD600" s="425"/>
      <c r="HE600" s="425"/>
      <c r="HF600" s="425"/>
      <c r="HG600" s="425"/>
      <c r="HH600" s="425"/>
      <c r="HI600" s="425"/>
      <c r="HJ600" s="425"/>
      <c r="HK600" s="425"/>
      <c r="HL600" s="425"/>
      <c r="HM600" s="425"/>
      <c r="HN600" s="425"/>
      <c r="HO600" s="425"/>
      <c r="HP600" s="425"/>
      <c r="HQ600" s="425"/>
      <c r="HR600" s="425"/>
      <c r="HS600" s="425"/>
      <c r="HT600" s="425"/>
      <c r="HU600" s="425"/>
      <c r="HV600" s="425"/>
      <c r="HW600" s="425"/>
      <c r="HX600" s="425"/>
      <c r="HY600" s="425"/>
      <c r="HZ600" s="425"/>
      <c r="IA600" s="425"/>
      <c r="IB600" s="425"/>
      <c r="IC600" s="425"/>
      <c r="ID600" s="425"/>
      <c r="IE600" s="425"/>
      <c r="IF600" s="425"/>
      <c r="IG600" s="425"/>
      <c r="IH600" s="425"/>
      <c r="II600" s="425"/>
      <c r="IJ600" s="425"/>
      <c r="IK600" s="425"/>
      <c r="IL600" s="425"/>
      <c r="IM600" s="425"/>
      <c r="IN600" s="425"/>
      <c r="IO600" s="425"/>
      <c r="IP600" s="425"/>
      <c r="IQ600" s="425"/>
      <c r="IR600" s="425"/>
      <c r="IS600" s="425"/>
      <c r="IT600" s="425"/>
      <c r="IU600" s="425"/>
      <c r="IV600" s="425"/>
    </row>
    <row r="601" s="428" customFormat="1" ht="27.6" customHeight="1" spans="2:256">
      <c r="B601" s="465"/>
      <c r="GH601" s="425"/>
      <c r="GI601" s="425"/>
      <c r="GJ601" s="425"/>
      <c r="GK601" s="425"/>
      <c r="GL601" s="425"/>
      <c r="GM601" s="425"/>
      <c r="GN601" s="425"/>
      <c r="GO601" s="425"/>
      <c r="GP601" s="425"/>
      <c r="GQ601" s="425"/>
      <c r="GR601" s="425"/>
      <c r="GS601" s="425"/>
      <c r="GT601" s="425"/>
      <c r="GU601" s="425"/>
      <c r="GV601" s="425"/>
      <c r="GW601" s="425"/>
      <c r="GX601" s="425"/>
      <c r="GY601" s="425"/>
      <c r="GZ601" s="425"/>
      <c r="HA601" s="425"/>
      <c r="HB601" s="425"/>
      <c r="HC601" s="425"/>
      <c r="HD601" s="425"/>
      <c r="HE601" s="425"/>
      <c r="HF601" s="425"/>
      <c r="HG601" s="425"/>
      <c r="HH601" s="425"/>
      <c r="HI601" s="425"/>
      <c r="HJ601" s="425"/>
      <c r="HK601" s="425"/>
      <c r="HL601" s="425"/>
      <c r="HM601" s="425"/>
      <c r="HN601" s="425"/>
      <c r="HO601" s="425"/>
      <c r="HP601" s="425"/>
      <c r="HQ601" s="425"/>
      <c r="HR601" s="425"/>
      <c r="HS601" s="425"/>
      <c r="HT601" s="425"/>
      <c r="HU601" s="425"/>
      <c r="HV601" s="425"/>
      <c r="HW601" s="425"/>
      <c r="HX601" s="425"/>
      <c r="HY601" s="425"/>
      <c r="HZ601" s="425"/>
      <c r="IA601" s="425"/>
      <c r="IB601" s="425"/>
      <c r="IC601" s="425"/>
      <c r="ID601" s="425"/>
      <c r="IE601" s="425"/>
      <c r="IF601" s="425"/>
      <c r="IG601" s="425"/>
      <c r="IH601" s="425"/>
      <c r="II601" s="425"/>
      <c r="IJ601" s="425"/>
      <c r="IK601" s="425"/>
      <c r="IL601" s="425"/>
      <c r="IM601" s="425"/>
      <c r="IN601" s="425"/>
      <c r="IO601" s="425"/>
      <c r="IP601" s="425"/>
      <c r="IQ601" s="425"/>
      <c r="IR601" s="425"/>
      <c r="IS601" s="425"/>
      <c r="IT601" s="425"/>
      <c r="IU601" s="425"/>
      <c r="IV601" s="425"/>
    </row>
    <row r="602" s="428" customFormat="1" ht="27.6" customHeight="1" spans="2:256">
      <c r="B602" s="465"/>
      <c r="GH602" s="425"/>
      <c r="GI602" s="425"/>
      <c r="GJ602" s="425"/>
      <c r="GK602" s="425"/>
      <c r="GL602" s="425"/>
      <c r="GM602" s="425"/>
      <c r="GN602" s="425"/>
      <c r="GO602" s="425"/>
      <c r="GP602" s="425"/>
      <c r="GQ602" s="425"/>
      <c r="GR602" s="425"/>
      <c r="GS602" s="425"/>
      <c r="GT602" s="425"/>
      <c r="GU602" s="425"/>
      <c r="GV602" s="425"/>
      <c r="GW602" s="425"/>
      <c r="GX602" s="425"/>
      <c r="GY602" s="425"/>
      <c r="GZ602" s="425"/>
      <c r="HA602" s="425"/>
      <c r="HB602" s="425"/>
      <c r="HC602" s="425"/>
      <c r="HD602" s="425"/>
      <c r="HE602" s="425"/>
      <c r="HF602" s="425"/>
      <c r="HG602" s="425"/>
      <c r="HH602" s="425"/>
      <c r="HI602" s="425"/>
      <c r="HJ602" s="425"/>
      <c r="HK602" s="425"/>
      <c r="HL602" s="425"/>
      <c r="HM602" s="425"/>
      <c r="HN602" s="425"/>
      <c r="HO602" s="425"/>
      <c r="HP602" s="425"/>
      <c r="HQ602" s="425"/>
      <c r="HR602" s="425"/>
      <c r="HS602" s="425"/>
      <c r="HT602" s="425"/>
      <c r="HU602" s="425"/>
      <c r="HV602" s="425"/>
      <c r="HW602" s="425"/>
      <c r="HX602" s="425"/>
      <c r="HY602" s="425"/>
      <c r="HZ602" s="425"/>
      <c r="IA602" s="425"/>
      <c r="IB602" s="425"/>
      <c r="IC602" s="425"/>
      <c r="ID602" s="425"/>
      <c r="IE602" s="425"/>
      <c r="IF602" s="425"/>
      <c r="IG602" s="425"/>
      <c r="IH602" s="425"/>
      <c r="II602" s="425"/>
      <c r="IJ602" s="425"/>
      <c r="IK602" s="425"/>
      <c r="IL602" s="425"/>
      <c r="IM602" s="425"/>
      <c r="IN602" s="425"/>
      <c r="IO602" s="425"/>
      <c r="IP602" s="425"/>
      <c r="IQ602" s="425"/>
      <c r="IR602" s="425"/>
      <c r="IS602" s="425"/>
      <c r="IT602" s="425"/>
      <c r="IU602" s="425"/>
      <c r="IV602" s="425"/>
    </row>
    <row r="603" s="428" customFormat="1" ht="27.6" customHeight="1" spans="2:256">
      <c r="B603" s="465"/>
      <c r="GH603" s="425"/>
      <c r="GI603" s="425"/>
      <c r="GJ603" s="425"/>
      <c r="GK603" s="425"/>
      <c r="GL603" s="425"/>
      <c r="GM603" s="425"/>
      <c r="GN603" s="425"/>
      <c r="GO603" s="425"/>
      <c r="GP603" s="425"/>
      <c r="GQ603" s="425"/>
      <c r="GR603" s="425"/>
      <c r="GS603" s="425"/>
      <c r="GT603" s="425"/>
      <c r="GU603" s="425"/>
      <c r="GV603" s="425"/>
      <c r="GW603" s="425"/>
      <c r="GX603" s="425"/>
      <c r="GY603" s="425"/>
      <c r="GZ603" s="425"/>
      <c r="HA603" s="425"/>
      <c r="HB603" s="425"/>
      <c r="HC603" s="425"/>
      <c r="HD603" s="425"/>
      <c r="HE603" s="425"/>
      <c r="HF603" s="425"/>
      <c r="HG603" s="425"/>
      <c r="HH603" s="425"/>
      <c r="HI603" s="425"/>
      <c r="HJ603" s="425"/>
      <c r="HK603" s="425"/>
      <c r="HL603" s="425"/>
      <c r="HM603" s="425"/>
      <c r="HN603" s="425"/>
      <c r="HO603" s="425"/>
      <c r="HP603" s="425"/>
      <c r="HQ603" s="425"/>
      <c r="HR603" s="425"/>
      <c r="HS603" s="425"/>
      <c r="HT603" s="425"/>
      <c r="HU603" s="425"/>
      <c r="HV603" s="425"/>
      <c r="HW603" s="425"/>
      <c r="HX603" s="425"/>
      <c r="HY603" s="425"/>
      <c r="HZ603" s="425"/>
      <c r="IA603" s="425"/>
      <c r="IB603" s="425"/>
      <c r="IC603" s="425"/>
      <c r="ID603" s="425"/>
      <c r="IE603" s="425"/>
      <c r="IF603" s="425"/>
      <c r="IG603" s="425"/>
      <c r="IH603" s="425"/>
      <c r="II603" s="425"/>
      <c r="IJ603" s="425"/>
      <c r="IK603" s="425"/>
      <c r="IL603" s="425"/>
      <c r="IM603" s="425"/>
      <c r="IN603" s="425"/>
      <c r="IO603" s="425"/>
      <c r="IP603" s="425"/>
      <c r="IQ603" s="425"/>
      <c r="IR603" s="425"/>
      <c r="IS603" s="425"/>
      <c r="IT603" s="425"/>
      <c r="IU603" s="425"/>
      <c r="IV603" s="425"/>
    </row>
    <row r="604" s="428" customFormat="1" ht="27.6" customHeight="1" spans="2:256">
      <c r="B604" s="465"/>
      <c r="GH604" s="425"/>
      <c r="GI604" s="425"/>
      <c r="GJ604" s="425"/>
      <c r="GK604" s="425"/>
      <c r="GL604" s="425"/>
      <c r="GM604" s="425"/>
      <c r="GN604" s="425"/>
      <c r="GO604" s="425"/>
      <c r="GP604" s="425"/>
      <c r="GQ604" s="425"/>
      <c r="GR604" s="425"/>
      <c r="GS604" s="425"/>
      <c r="GT604" s="425"/>
      <c r="GU604" s="425"/>
      <c r="GV604" s="425"/>
      <c r="GW604" s="425"/>
      <c r="GX604" s="425"/>
      <c r="GY604" s="425"/>
      <c r="GZ604" s="425"/>
      <c r="HA604" s="425"/>
      <c r="HB604" s="425"/>
      <c r="HC604" s="425"/>
      <c r="HD604" s="425"/>
      <c r="HE604" s="425"/>
      <c r="HF604" s="425"/>
      <c r="HG604" s="425"/>
      <c r="HH604" s="425"/>
      <c r="HI604" s="425"/>
      <c r="HJ604" s="425"/>
      <c r="HK604" s="425"/>
      <c r="HL604" s="425"/>
      <c r="HM604" s="425"/>
      <c r="HN604" s="425"/>
      <c r="HO604" s="425"/>
      <c r="HP604" s="425"/>
      <c r="HQ604" s="425"/>
      <c r="HR604" s="425"/>
      <c r="HS604" s="425"/>
      <c r="HT604" s="425"/>
      <c r="HU604" s="425"/>
      <c r="HV604" s="425"/>
      <c r="HW604" s="425"/>
      <c r="HX604" s="425"/>
      <c r="HY604" s="425"/>
      <c r="HZ604" s="425"/>
      <c r="IA604" s="425"/>
      <c r="IB604" s="425"/>
      <c r="IC604" s="425"/>
      <c r="ID604" s="425"/>
      <c r="IE604" s="425"/>
      <c r="IF604" s="425"/>
      <c r="IG604" s="425"/>
      <c r="IH604" s="425"/>
      <c r="II604" s="425"/>
      <c r="IJ604" s="425"/>
      <c r="IK604" s="425"/>
      <c r="IL604" s="425"/>
      <c r="IM604" s="425"/>
      <c r="IN604" s="425"/>
      <c r="IO604" s="425"/>
      <c r="IP604" s="425"/>
      <c r="IQ604" s="425"/>
      <c r="IR604" s="425"/>
      <c r="IS604" s="425"/>
      <c r="IT604" s="425"/>
      <c r="IU604" s="425"/>
      <c r="IV604" s="425"/>
    </row>
    <row r="605" s="428" customFormat="1" ht="27.6" customHeight="1" spans="2:256">
      <c r="B605" s="465"/>
      <c r="GH605" s="425"/>
      <c r="GI605" s="425"/>
      <c r="GJ605" s="425"/>
      <c r="GK605" s="425"/>
      <c r="GL605" s="425"/>
      <c r="GM605" s="425"/>
      <c r="GN605" s="425"/>
      <c r="GO605" s="425"/>
      <c r="GP605" s="425"/>
      <c r="GQ605" s="425"/>
      <c r="GR605" s="425"/>
      <c r="GS605" s="425"/>
      <c r="GT605" s="425"/>
      <c r="GU605" s="425"/>
      <c r="GV605" s="425"/>
      <c r="GW605" s="425"/>
      <c r="GX605" s="425"/>
      <c r="GY605" s="425"/>
      <c r="GZ605" s="425"/>
      <c r="HA605" s="425"/>
      <c r="HB605" s="425"/>
      <c r="HC605" s="425"/>
      <c r="HD605" s="425"/>
      <c r="HE605" s="425"/>
      <c r="HF605" s="425"/>
      <c r="HG605" s="425"/>
      <c r="HH605" s="425"/>
      <c r="HI605" s="425"/>
      <c r="HJ605" s="425"/>
      <c r="HK605" s="425"/>
      <c r="HL605" s="425"/>
      <c r="HM605" s="425"/>
      <c r="HN605" s="425"/>
      <c r="HO605" s="425"/>
      <c r="HP605" s="425"/>
      <c r="HQ605" s="425"/>
      <c r="HR605" s="425"/>
      <c r="HS605" s="425"/>
      <c r="HT605" s="425"/>
      <c r="HU605" s="425"/>
      <c r="HV605" s="425"/>
      <c r="HW605" s="425"/>
      <c r="HX605" s="425"/>
      <c r="HY605" s="425"/>
      <c r="HZ605" s="425"/>
      <c r="IA605" s="425"/>
      <c r="IB605" s="425"/>
      <c r="IC605" s="425"/>
      <c r="ID605" s="425"/>
      <c r="IE605" s="425"/>
      <c r="IF605" s="425"/>
      <c r="IG605" s="425"/>
      <c r="IH605" s="425"/>
      <c r="II605" s="425"/>
      <c r="IJ605" s="425"/>
      <c r="IK605" s="425"/>
      <c r="IL605" s="425"/>
      <c r="IM605" s="425"/>
      <c r="IN605" s="425"/>
      <c r="IO605" s="425"/>
      <c r="IP605" s="425"/>
      <c r="IQ605" s="425"/>
      <c r="IR605" s="425"/>
      <c r="IS605" s="425"/>
      <c r="IT605" s="425"/>
      <c r="IU605" s="425"/>
      <c r="IV605" s="425"/>
    </row>
    <row r="606" s="428" customFormat="1" ht="27.6" customHeight="1" spans="2:256">
      <c r="B606" s="465"/>
      <c r="GH606" s="425"/>
      <c r="GI606" s="425"/>
      <c r="GJ606" s="425"/>
      <c r="GK606" s="425"/>
      <c r="GL606" s="425"/>
      <c r="GM606" s="425"/>
      <c r="GN606" s="425"/>
      <c r="GO606" s="425"/>
      <c r="GP606" s="425"/>
      <c r="GQ606" s="425"/>
      <c r="GR606" s="425"/>
      <c r="GS606" s="425"/>
      <c r="GT606" s="425"/>
      <c r="GU606" s="425"/>
      <c r="GV606" s="425"/>
      <c r="GW606" s="425"/>
      <c r="GX606" s="425"/>
      <c r="GY606" s="425"/>
      <c r="GZ606" s="425"/>
      <c r="HA606" s="425"/>
      <c r="HB606" s="425"/>
      <c r="HC606" s="425"/>
      <c r="HD606" s="425"/>
      <c r="HE606" s="425"/>
      <c r="HF606" s="425"/>
      <c r="HG606" s="425"/>
      <c r="HH606" s="425"/>
      <c r="HI606" s="425"/>
      <c r="HJ606" s="425"/>
      <c r="HK606" s="425"/>
      <c r="HL606" s="425"/>
      <c r="HM606" s="425"/>
      <c r="HN606" s="425"/>
      <c r="HO606" s="425"/>
      <c r="HP606" s="425"/>
      <c r="HQ606" s="425"/>
      <c r="HR606" s="425"/>
      <c r="HS606" s="425"/>
      <c r="HT606" s="425"/>
      <c r="HU606" s="425"/>
      <c r="HV606" s="425"/>
      <c r="HW606" s="425"/>
      <c r="HX606" s="425"/>
      <c r="HY606" s="425"/>
      <c r="HZ606" s="425"/>
      <c r="IA606" s="425"/>
      <c r="IB606" s="425"/>
      <c r="IC606" s="425"/>
      <c r="ID606" s="425"/>
      <c r="IE606" s="425"/>
      <c r="IF606" s="425"/>
      <c r="IG606" s="425"/>
      <c r="IH606" s="425"/>
      <c r="II606" s="425"/>
      <c r="IJ606" s="425"/>
      <c r="IK606" s="425"/>
      <c r="IL606" s="425"/>
      <c r="IM606" s="425"/>
      <c r="IN606" s="425"/>
      <c r="IO606" s="425"/>
      <c r="IP606" s="425"/>
      <c r="IQ606" s="425"/>
      <c r="IR606" s="425"/>
      <c r="IS606" s="425"/>
      <c r="IT606" s="425"/>
      <c r="IU606" s="425"/>
      <c r="IV606" s="425"/>
    </row>
    <row r="607" s="428" customFormat="1" ht="27.6" customHeight="1" spans="2:256">
      <c r="B607" s="465"/>
      <c r="GH607" s="425"/>
      <c r="GI607" s="425"/>
      <c r="GJ607" s="425"/>
      <c r="GK607" s="425"/>
      <c r="GL607" s="425"/>
      <c r="GM607" s="425"/>
      <c r="GN607" s="425"/>
      <c r="GO607" s="425"/>
      <c r="GP607" s="425"/>
      <c r="GQ607" s="425"/>
      <c r="GR607" s="425"/>
      <c r="GS607" s="425"/>
      <c r="GT607" s="425"/>
      <c r="GU607" s="425"/>
      <c r="GV607" s="425"/>
      <c r="GW607" s="425"/>
      <c r="GX607" s="425"/>
      <c r="GY607" s="425"/>
      <c r="GZ607" s="425"/>
      <c r="HA607" s="425"/>
      <c r="HB607" s="425"/>
      <c r="HC607" s="425"/>
      <c r="HD607" s="425"/>
      <c r="HE607" s="425"/>
      <c r="HF607" s="425"/>
      <c r="HG607" s="425"/>
      <c r="HH607" s="425"/>
      <c r="HI607" s="425"/>
      <c r="HJ607" s="425"/>
      <c r="HK607" s="425"/>
      <c r="HL607" s="425"/>
      <c r="HM607" s="425"/>
      <c r="HN607" s="425"/>
      <c r="HO607" s="425"/>
      <c r="HP607" s="425"/>
      <c r="HQ607" s="425"/>
      <c r="HR607" s="425"/>
      <c r="HS607" s="425"/>
      <c r="HT607" s="425"/>
      <c r="HU607" s="425"/>
      <c r="HV607" s="425"/>
      <c r="HW607" s="425"/>
      <c r="HX607" s="425"/>
      <c r="HY607" s="425"/>
      <c r="HZ607" s="425"/>
      <c r="IA607" s="425"/>
      <c r="IB607" s="425"/>
      <c r="IC607" s="425"/>
      <c r="ID607" s="425"/>
      <c r="IE607" s="425"/>
      <c r="IF607" s="425"/>
      <c r="IG607" s="425"/>
      <c r="IH607" s="425"/>
      <c r="II607" s="425"/>
      <c r="IJ607" s="425"/>
      <c r="IK607" s="425"/>
      <c r="IL607" s="425"/>
      <c r="IM607" s="425"/>
      <c r="IN607" s="425"/>
      <c r="IO607" s="425"/>
      <c r="IP607" s="425"/>
      <c r="IQ607" s="425"/>
      <c r="IR607" s="425"/>
      <c r="IS607" s="425"/>
      <c r="IT607" s="425"/>
      <c r="IU607" s="425"/>
      <c r="IV607" s="425"/>
    </row>
    <row r="608" s="428" customFormat="1" ht="27.6" customHeight="1" spans="2:256">
      <c r="B608" s="465"/>
      <c r="GH608" s="425"/>
      <c r="GI608" s="425"/>
      <c r="GJ608" s="425"/>
      <c r="GK608" s="425"/>
      <c r="GL608" s="425"/>
      <c r="GM608" s="425"/>
      <c r="GN608" s="425"/>
      <c r="GO608" s="425"/>
      <c r="GP608" s="425"/>
      <c r="GQ608" s="425"/>
      <c r="GR608" s="425"/>
      <c r="GS608" s="425"/>
      <c r="GT608" s="425"/>
      <c r="GU608" s="425"/>
      <c r="GV608" s="425"/>
      <c r="GW608" s="425"/>
      <c r="GX608" s="425"/>
      <c r="GY608" s="425"/>
      <c r="GZ608" s="425"/>
      <c r="HA608" s="425"/>
      <c r="HB608" s="425"/>
      <c r="HC608" s="425"/>
      <c r="HD608" s="425"/>
      <c r="HE608" s="425"/>
      <c r="HF608" s="425"/>
      <c r="HG608" s="425"/>
      <c r="HH608" s="425"/>
      <c r="HI608" s="425"/>
      <c r="HJ608" s="425"/>
      <c r="HK608" s="425"/>
      <c r="HL608" s="425"/>
      <c r="HM608" s="425"/>
      <c r="HN608" s="425"/>
      <c r="HO608" s="425"/>
      <c r="HP608" s="425"/>
      <c r="HQ608" s="425"/>
      <c r="HR608" s="425"/>
      <c r="HS608" s="425"/>
      <c r="HT608" s="425"/>
      <c r="HU608" s="425"/>
      <c r="HV608" s="425"/>
      <c r="HW608" s="425"/>
      <c r="HX608" s="425"/>
      <c r="HY608" s="425"/>
      <c r="HZ608" s="425"/>
      <c r="IA608" s="425"/>
      <c r="IB608" s="425"/>
      <c r="IC608" s="425"/>
      <c r="ID608" s="425"/>
      <c r="IE608" s="425"/>
      <c r="IF608" s="425"/>
      <c r="IG608" s="425"/>
      <c r="IH608" s="425"/>
      <c r="II608" s="425"/>
      <c r="IJ608" s="425"/>
      <c r="IK608" s="425"/>
      <c r="IL608" s="425"/>
      <c r="IM608" s="425"/>
      <c r="IN608" s="425"/>
      <c r="IO608" s="425"/>
      <c r="IP608" s="425"/>
      <c r="IQ608" s="425"/>
      <c r="IR608" s="425"/>
      <c r="IS608" s="425"/>
      <c r="IT608" s="425"/>
      <c r="IU608" s="425"/>
      <c r="IV608" s="425"/>
    </row>
    <row r="609" s="428" customFormat="1" ht="27.6" customHeight="1" spans="2:256">
      <c r="B609" s="465"/>
      <c r="GH609" s="425"/>
      <c r="GI609" s="425"/>
      <c r="GJ609" s="425"/>
      <c r="GK609" s="425"/>
      <c r="GL609" s="425"/>
      <c r="GM609" s="425"/>
      <c r="GN609" s="425"/>
      <c r="GO609" s="425"/>
      <c r="GP609" s="425"/>
      <c r="GQ609" s="425"/>
      <c r="GR609" s="425"/>
      <c r="GS609" s="425"/>
      <c r="GT609" s="425"/>
      <c r="GU609" s="425"/>
      <c r="GV609" s="425"/>
      <c r="GW609" s="425"/>
      <c r="GX609" s="425"/>
      <c r="GY609" s="425"/>
      <c r="GZ609" s="425"/>
      <c r="HA609" s="425"/>
      <c r="HB609" s="425"/>
      <c r="HC609" s="425"/>
      <c r="HD609" s="425"/>
      <c r="HE609" s="425"/>
      <c r="HF609" s="425"/>
      <c r="HG609" s="425"/>
      <c r="HH609" s="425"/>
      <c r="HI609" s="425"/>
      <c r="HJ609" s="425"/>
      <c r="HK609" s="425"/>
      <c r="HL609" s="425"/>
      <c r="HM609" s="425"/>
      <c r="HN609" s="425"/>
      <c r="HO609" s="425"/>
      <c r="HP609" s="425"/>
      <c r="HQ609" s="425"/>
      <c r="HR609" s="425"/>
      <c r="HS609" s="425"/>
      <c r="HT609" s="425"/>
      <c r="HU609" s="425"/>
      <c r="HV609" s="425"/>
      <c r="HW609" s="425"/>
      <c r="HX609" s="425"/>
      <c r="HY609" s="425"/>
      <c r="HZ609" s="425"/>
      <c r="IA609" s="425"/>
      <c r="IB609" s="425"/>
      <c r="IC609" s="425"/>
      <c r="ID609" s="425"/>
      <c r="IE609" s="425"/>
      <c r="IF609" s="425"/>
      <c r="IG609" s="425"/>
      <c r="IH609" s="425"/>
      <c r="II609" s="425"/>
      <c r="IJ609" s="425"/>
      <c r="IK609" s="425"/>
      <c r="IL609" s="425"/>
      <c r="IM609" s="425"/>
      <c r="IN609" s="425"/>
      <c r="IO609" s="425"/>
      <c r="IP609" s="425"/>
      <c r="IQ609" s="425"/>
      <c r="IR609" s="425"/>
      <c r="IS609" s="425"/>
      <c r="IT609" s="425"/>
      <c r="IU609" s="425"/>
      <c r="IV609" s="425"/>
    </row>
    <row r="610" s="428" customFormat="1" ht="27.6" customHeight="1" spans="2:256">
      <c r="B610" s="465"/>
      <c r="GH610" s="425"/>
      <c r="GI610" s="425"/>
      <c r="GJ610" s="425"/>
      <c r="GK610" s="425"/>
      <c r="GL610" s="425"/>
      <c r="GM610" s="425"/>
      <c r="GN610" s="425"/>
      <c r="GO610" s="425"/>
      <c r="GP610" s="425"/>
      <c r="GQ610" s="425"/>
      <c r="GR610" s="425"/>
      <c r="GS610" s="425"/>
      <c r="GT610" s="425"/>
      <c r="GU610" s="425"/>
      <c r="GV610" s="425"/>
      <c r="GW610" s="425"/>
      <c r="GX610" s="425"/>
      <c r="GY610" s="425"/>
      <c r="GZ610" s="425"/>
      <c r="HA610" s="425"/>
      <c r="HB610" s="425"/>
      <c r="HC610" s="425"/>
      <c r="HD610" s="425"/>
      <c r="HE610" s="425"/>
      <c r="HF610" s="425"/>
      <c r="HG610" s="425"/>
      <c r="HH610" s="425"/>
      <c r="HI610" s="425"/>
      <c r="HJ610" s="425"/>
      <c r="HK610" s="425"/>
      <c r="HL610" s="425"/>
      <c r="HM610" s="425"/>
      <c r="HN610" s="425"/>
      <c r="HO610" s="425"/>
      <c r="HP610" s="425"/>
      <c r="HQ610" s="425"/>
      <c r="HR610" s="425"/>
      <c r="HS610" s="425"/>
      <c r="HT610" s="425"/>
      <c r="HU610" s="425"/>
      <c r="HV610" s="425"/>
      <c r="HW610" s="425"/>
      <c r="HX610" s="425"/>
      <c r="HY610" s="425"/>
      <c r="HZ610" s="425"/>
      <c r="IA610" s="425"/>
      <c r="IB610" s="425"/>
      <c r="IC610" s="425"/>
      <c r="ID610" s="425"/>
      <c r="IE610" s="425"/>
      <c r="IF610" s="425"/>
      <c r="IG610" s="425"/>
      <c r="IH610" s="425"/>
      <c r="II610" s="425"/>
      <c r="IJ610" s="425"/>
      <c r="IK610" s="425"/>
      <c r="IL610" s="425"/>
      <c r="IM610" s="425"/>
      <c r="IN610" s="425"/>
      <c r="IO610" s="425"/>
      <c r="IP610" s="425"/>
      <c r="IQ610" s="425"/>
      <c r="IR610" s="425"/>
      <c r="IS610" s="425"/>
      <c r="IT610" s="425"/>
      <c r="IU610" s="425"/>
      <c r="IV610" s="425"/>
    </row>
    <row r="611" s="428" customFormat="1" ht="27.6" customHeight="1" spans="2:256">
      <c r="B611" s="465"/>
      <c r="GH611" s="425"/>
      <c r="GI611" s="425"/>
      <c r="GJ611" s="425"/>
      <c r="GK611" s="425"/>
      <c r="GL611" s="425"/>
      <c r="GM611" s="425"/>
      <c r="GN611" s="425"/>
      <c r="GO611" s="425"/>
      <c r="GP611" s="425"/>
      <c r="GQ611" s="425"/>
      <c r="GR611" s="425"/>
      <c r="GS611" s="425"/>
      <c r="GT611" s="425"/>
      <c r="GU611" s="425"/>
      <c r="GV611" s="425"/>
      <c r="GW611" s="425"/>
      <c r="GX611" s="425"/>
      <c r="GY611" s="425"/>
      <c r="GZ611" s="425"/>
      <c r="HA611" s="425"/>
      <c r="HB611" s="425"/>
      <c r="HC611" s="425"/>
      <c r="HD611" s="425"/>
      <c r="HE611" s="425"/>
      <c r="HF611" s="425"/>
      <c r="HG611" s="425"/>
      <c r="HH611" s="425"/>
      <c r="HI611" s="425"/>
      <c r="HJ611" s="425"/>
      <c r="HK611" s="425"/>
      <c r="HL611" s="425"/>
      <c r="HM611" s="425"/>
      <c r="HN611" s="425"/>
      <c r="HO611" s="425"/>
      <c r="HP611" s="425"/>
      <c r="HQ611" s="425"/>
      <c r="HR611" s="425"/>
      <c r="HS611" s="425"/>
      <c r="HT611" s="425"/>
      <c r="HU611" s="425"/>
      <c r="HV611" s="425"/>
      <c r="HW611" s="425"/>
      <c r="HX611" s="425"/>
      <c r="HY611" s="425"/>
      <c r="HZ611" s="425"/>
      <c r="IA611" s="425"/>
      <c r="IB611" s="425"/>
      <c r="IC611" s="425"/>
      <c r="ID611" s="425"/>
      <c r="IE611" s="425"/>
      <c r="IF611" s="425"/>
      <c r="IG611" s="425"/>
      <c r="IH611" s="425"/>
      <c r="II611" s="425"/>
      <c r="IJ611" s="425"/>
      <c r="IK611" s="425"/>
      <c r="IL611" s="425"/>
      <c r="IM611" s="425"/>
      <c r="IN611" s="425"/>
      <c r="IO611" s="425"/>
      <c r="IP611" s="425"/>
      <c r="IQ611" s="425"/>
      <c r="IR611" s="425"/>
      <c r="IS611" s="425"/>
      <c r="IT611" s="425"/>
      <c r="IU611" s="425"/>
      <c r="IV611" s="425"/>
    </row>
    <row r="612" s="428" customFormat="1" ht="27.6" customHeight="1" spans="2:256">
      <c r="B612" s="465"/>
      <c r="GH612" s="425"/>
      <c r="GI612" s="425"/>
      <c r="GJ612" s="425"/>
      <c r="GK612" s="425"/>
      <c r="GL612" s="425"/>
      <c r="GM612" s="425"/>
      <c r="GN612" s="425"/>
      <c r="GO612" s="425"/>
      <c r="GP612" s="425"/>
      <c r="GQ612" s="425"/>
      <c r="GR612" s="425"/>
      <c r="GS612" s="425"/>
      <c r="GT612" s="425"/>
      <c r="GU612" s="425"/>
      <c r="GV612" s="425"/>
      <c r="GW612" s="425"/>
      <c r="GX612" s="425"/>
      <c r="GY612" s="425"/>
      <c r="GZ612" s="425"/>
      <c r="HA612" s="425"/>
      <c r="HB612" s="425"/>
      <c r="HC612" s="425"/>
      <c r="HD612" s="425"/>
      <c r="HE612" s="425"/>
      <c r="HF612" s="425"/>
      <c r="HG612" s="425"/>
      <c r="HH612" s="425"/>
      <c r="HI612" s="425"/>
      <c r="HJ612" s="425"/>
      <c r="HK612" s="425"/>
      <c r="HL612" s="425"/>
      <c r="HM612" s="425"/>
      <c r="HN612" s="425"/>
      <c r="HO612" s="425"/>
      <c r="HP612" s="425"/>
      <c r="HQ612" s="425"/>
      <c r="HR612" s="425"/>
      <c r="HS612" s="425"/>
      <c r="HT612" s="425"/>
      <c r="HU612" s="425"/>
      <c r="HV612" s="425"/>
      <c r="HW612" s="425"/>
      <c r="HX612" s="425"/>
      <c r="HY612" s="425"/>
      <c r="HZ612" s="425"/>
      <c r="IA612" s="425"/>
      <c r="IB612" s="425"/>
      <c r="IC612" s="425"/>
      <c r="ID612" s="425"/>
      <c r="IE612" s="425"/>
      <c r="IF612" s="425"/>
      <c r="IG612" s="425"/>
      <c r="IH612" s="425"/>
      <c r="II612" s="425"/>
      <c r="IJ612" s="425"/>
      <c r="IK612" s="425"/>
      <c r="IL612" s="425"/>
      <c r="IM612" s="425"/>
      <c r="IN612" s="425"/>
      <c r="IO612" s="425"/>
      <c r="IP612" s="425"/>
      <c r="IQ612" s="425"/>
      <c r="IR612" s="425"/>
      <c r="IS612" s="425"/>
      <c r="IT612" s="425"/>
      <c r="IU612" s="425"/>
      <c r="IV612" s="425"/>
    </row>
    <row r="613" s="428" customFormat="1" ht="27.6" customHeight="1" spans="2:256">
      <c r="B613" s="465"/>
      <c r="GH613" s="425"/>
      <c r="GI613" s="425"/>
      <c r="GJ613" s="425"/>
      <c r="GK613" s="425"/>
      <c r="GL613" s="425"/>
      <c r="GM613" s="425"/>
      <c r="GN613" s="425"/>
      <c r="GO613" s="425"/>
      <c r="GP613" s="425"/>
      <c r="GQ613" s="425"/>
      <c r="GR613" s="425"/>
      <c r="GS613" s="425"/>
      <c r="GT613" s="425"/>
      <c r="GU613" s="425"/>
      <c r="GV613" s="425"/>
      <c r="GW613" s="425"/>
      <c r="GX613" s="425"/>
      <c r="GY613" s="425"/>
      <c r="GZ613" s="425"/>
      <c r="HA613" s="425"/>
      <c r="HB613" s="425"/>
      <c r="HC613" s="425"/>
      <c r="HD613" s="425"/>
      <c r="HE613" s="425"/>
      <c r="HF613" s="425"/>
      <c r="HG613" s="425"/>
      <c r="HH613" s="425"/>
      <c r="HI613" s="425"/>
      <c r="HJ613" s="425"/>
      <c r="HK613" s="425"/>
      <c r="HL613" s="425"/>
      <c r="HM613" s="425"/>
      <c r="HN613" s="425"/>
      <c r="HO613" s="425"/>
      <c r="HP613" s="425"/>
      <c r="HQ613" s="425"/>
      <c r="HR613" s="425"/>
      <c r="HS613" s="425"/>
      <c r="HT613" s="425"/>
      <c r="HU613" s="425"/>
      <c r="HV613" s="425"/>
      <c r="HW613" s="425"/>
      <c r="HX613" s="425"/>
      <c r="HY613" s="425"/>
      <c r="HZ613" s="425"/>
      <c r="IA613" s="425"/>
      <c r="IB613" s="425"/>
      <c r="IC613" s="425"/>
      <c r="ID613" s="425"/>
      <c r="IE613" s="425"/>
      <c r="IF613" s="425"/>
      <c r="IG613" s="425"/>
      <c r="IH613" s="425"/>
      <c r="II613" s="425"/>
      <c r="IJ613" s="425"/>
      <c r="IK613" s="425"/>
      <c r="IL613" s="425"/>
      <c r="IM613" s="425"/>
      <c r="IN613" s="425"/>
      <c r="IO613" s="425"/>
      <c r="IP613" s="425"/>
      <c r="IQ613" s="425"/>
      <c r="IR613" s="425"/>
      <c r="IS613" s="425"/>
      <c r="IT613" s="425"/>
      <c r="IU613" s="425"/>
      <c r="IV613" s="425"/>
    </row>
    <row r="614" s="428" customFormat="1" ht="27.6" customHeight="1" spans="2:256">
      <c r="B614" s="465"/>
      <c r="GH614" s="425"/>
      <c r="GI614" s="425"/>
      <c r="GJ614" s="425"/>
      <c r="GK614" s="425"/>
      <c r="GL614" s="425"/>
      <c r="GM614" s="425"/>
      <c r="GN614" s="425"/>
      <c r="GO614" s="425"/>
      <c r="GP614" s="425"/>
      <c r="GQ614" s="425"/>
      <c r="GR614" s="425"/>
      <c r="GS614" s="425"/>
      <c r="GT614" s="425"/>
      <c r="GU614" s="425"/>
      <c r="GV614" s="425"/>
      <c r="GW614" s="425"/>
      <c r="GX614" s="425"/>
      <c r="GY614" s="425"/>
      <c r="GZ614" s="425"/>
      <c r="HA614" s="425"/>
      <c r="HB614" s="425"/>
      <c r="HC614" s="425"/>
      <c r="HD614" s="425"/>
      <c r="HE614" s="425"/>
      <c r="HF614" s="425"/>
      <c r="HG614" s="425"/>
      <c r="HH614" s="425"/>
      <c r="HI614" s="425"/>
      <c r="HJ614" s="425"/>
      <c r="HK614" s="425"/>
      <c r="HL614" s="425"/>
      <c r="HM614" s="425"/>
      <c r="HN614" s="425"/>
      <c r="HO614" s="425"/>
      <c r="HP614" s="425"/>
      <c r="HQ614" s="425"/>
      <c r="HR614" s="425"/>
      <c r="HS614" s="425"/>
      <c r="HT614" s="425"/>
      <c r="HU614" s="425"/>
      <c r="HV614" s="425"/>
      <c r="HW614" s="425"/>
      <c r="HX614" s="425"/>
      <c r="HY614" s="425"/>
      <c r="HZ614" s="425"/>
      <c r="IA614" s="425"/>
      <c r="IB614" s="425"/>
      <c r="IC614" s="425"/>
      <c r="ID614" s="425"/>
      <c r="IE614" s="425"/>
      <c r="IF614" s="425"/>
      <c r="IG614" s="425"/>
      <c r="IH614" s="425"/>
      <c r="II614" s="425"/>
      <c r="IJ614" s="425"/>
      <c r="IK614" s="425"/>
      <c r="IL614" s="425"/>
      <c r="IM614" s="425"/>
      <c r="IN614" s="425"/>
      <c r="IO614" s="425"/>
      <c r="IP614" s="425"/>
      <c r="IQ614" s="425"/>
      <c r="IR614" s="425"/>
      <c r="IS614" s="425"/>
      <c r="IT614" s="425"/>
      <c r="IU614" s="425"/>
      <c r="IV614" s="425"/>
    </row>
    <row r="615" s="428" customFormat="1" ht="27.6" customHeight="1" spans="2:256">
      <c r="B615" s="465"/>
      <c r="GH615" s="425"/>
      <c r="GI615" s="425"/>
      <c r="GJ615" s="425"/>
      <c r="GK615" s="425"/>
      <c r="GL615" s="425"/>
      <c r="GM615" s="425"/>
      <c r="GN615" s="425"/>
      <c r="GO615" s="425"/>
      <c r="GP615" s="425"/>
      <c r="GQ615" s="425"/>
      <c r="GR615" s="425"/>
      <c r="GS615" s="425"/>
      <c r="GT615" s="425"/>
      <c r="GU615" s="425"/>
      <c r="GV615" s="425"/>
      <c r="GW615" s="425"/>
      <c r="GX615" s="425"/>
      <c r="GY615" s="425"/>
      <c r="GZ615" s="425"/>
      <c r="HA615" s="425"/>
      <c r="HB615" s="425"/>
      <c r="HC615" s="425"/>
      <c r="HD615" s="425"/>
      <c r="HE615" s="425"/>
      <c r="HF615" s="425"/>
      <c r="HG615" s="425"/>
      <c r="HH615" s="425"/>
      <c r="HI615" s="425"/>
      <c r="HJ615" s="425"/>
      <c r="HK615" s="425"/>
      <c r="HL615" s="425"/>
      <c r="HM615" s="425"/>
      <c r="HN615" s="425"/>
      <c r="HO615" s="425"/>
      <c r="HP615" s="425"/>
      <c r="HQ615" s="425"/>
      <c r="HR615" s="425"/>
      <c r="HS615" s="425"/>
      <c r="HT615" s="425"/>
      <c r="HU615" s="425"/>
      <c r="HV615" s="425"/>
      <c r="HW615" s="425"/>
      <c r="HX615" s="425"/>
      <c r="HY615" s="425"/>
      <c r="HZ615" s="425"/>
      <c r="IA615" s="425"/>
      <c r="IB615" s="425"/>
      <c r="IC615" s="425"/>
      <c r="ID615" s="425"/>
      <c r="IE615" s="425"/>
      <c r="IF615" s="425"/>
      <c r="IG615" s="425"/>
      <c r="IH615" s="425"/>
      <c r="II615" s="425"/>
      <c r="IJ615" s="425"/>
      <c r="IK615" s="425"/>
      <c r="IL615" s="425"/>
      <c r="IM615" s="425"/>
      <c r="IN615" s="425"/>
      <c r="IO615" s="425"/>
      <c r="IP615" s="425"/>
      <c r="IQ615" s="425"/>
      <c r="IR615" s="425"/>
      <c r="IS615" s="425"/>
      <c r="IT615" s="425"/>
      <c r="IU615" s="425"/>
      <c r="IV615" s="425"/>
    </row>
    <row r="616" s="428" customFormat="1" ht="27.6" customHeight="1" spans="2:256">
      <c r="B616" s="465"/>
      <c r="GH616" s="425"/>
      <c r="GI616" s="425"/>
      <c r="GJ616" s="425"/>
      <c r="GK616" s="425"/>
      <c r="GL616" s="425"/>
      <c r="GM616" s="425"/>
      <c r="GN616" s="425"/>
      <c r="GO616" s="425"/>
      <c r="GP616" s="425"/>
      <c r="GQ616" s="425"/>
      <c r="GR616" s="425"/>
      <c r="GS616" s="425"/>
      <c r="GT616" s="425"/>
      <c r="GU616" s="425"/>
      <c r="GV616" s="425"/>
      <c r="GW616" s="425"/>
      <c r="GX616" s="425"/>
      <c r="GY616" s="425"/>
      <c r="GZ616" s="425"/>
      <c r="HA616" s="425"/>
      <c r="HB616" s="425"/>
      <c r="HC616" s="425"/>
      <c r="HD616" s="425"/>
      <c r="HE616" s="425"/>
      <c r="HF616" s="425"/>
      <c r="HG616" s="425"/>
      <c r="HH616" s="425"/>
      <c r="HI616" s="425"/>
      <c r="HJ616" s="425"/>
      <c r="HK616" s="425"/>
      <c r="HL616" s="425"/>
      <c r="HM616" s="425"/>
      <c r="HN616" s="425"/>
      <c r="HO616" s="425"/>
      <c r="HP616" s="425"/>
      <c r="HQ616" s="425"/>
      <c r="HR616" s="425"/>
      <c r="HS616" s="425"/>
      <c r="HT616" s="425"/>
      <c r="HU616" s="425"/>
      <c r="HV616" s="425"/>
      <c r="HW616" s="425"/>
      <c r="HX616" s="425"/>
      <c r="HY616" s="425"/>
      <c r="HZ616" s="425"/>
      <c r="IA616" s="425"/>
      <c r="IB616" s="425"/>
      <c r="IC616" s="425"/>
      <c r="ID616" s="425"/>
      <c r="IE616" s="425"/>
      <c r="IF616" s="425"/>
      <c r="IG616" s="425"/>
      <c r="IH616" s="425"/>
      <c r="II616" s="425"/>
      <c r="IJ616" s="425"/>
      <c r="IK616" s="425"/>
      <c r="IL616" s="425"/>
      <c r="IM616" s="425"/>
      <c r="IN616" s="425"/>
      <c r="IO616" s="425"/>
      <c r="IP616" s="425"/>
      <c r="IQ616" s="425"/>
      <c r="IR616" s="425"/>
      <c r="IS616" s="425"/>
      <c r="IT616" s="425"/>
      <c r="IU616" s="425"/>
      <c r="IV616" s="425"/>
    </row>
    <row r="617" s="428" customFormat="1" ht="27.6" customHeight="1" spans="2:256">
      <c r="B617" s="465"/>
      <c r="GH617" s="425"/>
      <c r="GI617" s="425"/>
      <c r="GJ617" s="425"/>
      <c r="GK617" s="425"/>
      <c r="GL617" s="425"/>
      <c r="GM617" s="425"/>
      <c r="GN617" s="425"/>
      <c r="GO617" s="425"/>
      <c r="GP617" s="425"/>
      <c r="GQ617" s="425"/>
      <c r="GR617" s="425"/>
      <c r="GS617" s="425"/>
      <c r="GT617" s="425"/>
      <c r="GU617" s="425"/>
      <c r="GV617" s="425"/>
      <c r="GW617" s="425"/>
      <c r="GX617" s="425"/>
      <c r="GY617" s="425"/>
      <c r="GZ617" s="425"/>
      <c r="HA617" s="425"/>
      <c r="HB617" s="425"/>
      <c r="HC617" s="425"/>
      <c r="HD617" s="425"/>
      <c r="HE617" s="425"/>
      <c r="HF617" s="425"/>
      <c r="HG617" s="425"/>
      <c r="HH617" s="425"/>
      <c r="HI617" s="425"/>
      <c r="HJ617" s="425"/>
      <c r="HK617" s="425"/>
      <c r="HL617" s="425"/>
      <c r="HM617" s="425"/>
      <c r="HN617" s="425"/>
      <c r="HO617" s="425"/>
      <c r="HP617" s="425"/>
      <c r="HQ617" s="425"/>
      <c r="HR617" s="425"/>
      <c r="HS617" s="425"/>
      <c r="HT617" s="425"/>
      <c r="HU617" s="425"/>
      <c r="HV617" s="425"/>
      <c r="HW617" s="425"/>
      <c r="HX617" s="425"/>
      <c r="HY617" s="425"/>
      <c r="HZ617" s="425"/>
      <c r="IA617" s="425"/>
      <c r="IB617" s="425"/>
      <c r="IC617" s="425"/>
      <c r="ID617" s="425"/>
      <c r="IE617" s="425"/>
      <c r="IF617" s="425"/>
      <c r="IG617" s="425"/>
      <c r="IH617" s="425"/>
      <c r="II617" s="425"/>
      <c r="IJ617" s="425"/>
      <c r="IK617" s="425"/>
      <c r="IL617" s="425"/>
      <c r="IM617" s="425"/>
      <c r="IN617" s="425"/>
      <c r="IO617" s="425"/>
      <c r="IP617" s="425"/>
      <c r="IQ617" s="425"/>
      <c r="IR617" s="425"/>
      <c r="IS617" s="425"/>
      <c r="IT617" s="425"/>
      <c r="IU617" s="425"/>
      <c r="IV617" s="425"/>
    </row>
    <row r="618" s="428" customFormat="1" ht="27.6" customHeight="1" spans="2:256">
      <c r="B618" s="465"/>
      <c r="GH618" s="425"/>
      <c r="GI618" s="425"/>
      <c r="GJ618" s="425"/>
      <c r="GK618" s="425"/>
      <c r="GL618" s="425"/>
      <c r="GM618" s="425"/>
      <c r="GN618" s="425"/>
      <c r="GO618" s="425"/>
      <c r="GP618" s="425"/>
      <c r="GQ618" s="425"/>
      <c r="GR618" s="425"/>
      <c r="GS618" s="425"/>
      <c r="GT618" s="425"/>
      <c r="GU618" s="425"/>
      <c r="GV618" s="425"/>
      <c r="GW618" s="425"/>
      <c r="GX618" s="425"/>
      <c r="GY618" s="425"/>
      <c r="GZ618" s="425"/>
      <c r="HA618" s="425"/>
      <c r="HB618" s="425"/>
      <c r="HC618" s="425"/>
      <c r="HD618" s="425"/>
      <c r="HE618" s="425"/>
      <c r="HF618" s="425"/>
      <c r="HG618" s="425"/>
      <c r="HH618" s="425"/>
      <c r="HI618" s="425"/>
      <c r="HJ618" s="425"/>
      <c r="HK618" s="425"/>
      <c r="HL618" s="425"/>
      <c r="HM618" s="425"/>
      <c r="HN618" s="425"/>
      <c r="HO618" s="425"/>
      <c r="HP618" s="425"/>
      <c r="HQ618" s="425"/>
      <c r="HR618" s="425"/>
      <c r="HS618" s="425"/>
      <c r="HT618" s="425"/>
      <c r="HU618" s="425"/>
      <c r="HV618" s="425"/>
      <c r="HW618" s="425"/>
      <c r="HX618" s="425"/>
      <c r="HY618" s="425"/>
      <c r="HZ618" s="425"/>
      <c r="IA618" s="425"/>
      <c r="IB618" s="425"/>
      <c r="IC618" s="425"/>
      <c r="ID618" s="425"/>
      <c r="IE618" s="425"/>
      <c r="IF618" s="425"/>
      <c r="IG618" s="425"/>
      <c r="IH618" s="425"/>
      <c r="II618" s="425"/>
      <c r="IJ618" s="425"/>
      <c r="IK618" s="425"/>
      <c r="IL618" s="425"/>
      <c r="IM618" s="425"/>
      <c r="IN618" s="425"/>
      <c r="IO618" s="425"/>
      <c r="IP618" s="425"/>
      <c r="IQ618" s="425"/>
      <c r="IR618" s="425"/>
      <c r="IS618" s="425"/>
      <c r="IT618" s="425"/>
      <c r="IU618" s="425"/>
      <c r="IV618" s="425"/>
    </row>
    <row r="619" s="428" customFormat="1" ht="27.6" customHeight="1" spans="2:256">
      <c r="B619" s="465"/>
      <c r="GH619" s="425"/>
      <c r="GI619" s="425"/>
      <c r="GJ619" s="425"/>
      <c r="GK619" s="425"/>
      <c r="GL619" s="425"/>
      <c r="GM619" s="425"/>
      <c r="GN619" s="425"/>
      <c r="GO619" s="425"/>
      <c r="GP619" s="425"/>
      <c r="GQ619" s="425"/>
      <c r="GR619" s="425"/>
      <c r="GS619" s="425"/>
      <c r="GT619" s="425"/>
      <c r="GU619" s="425"/>
      <c r="GV619" s="425"/>
      <c r="GW619" s="425"/>
      <c r="GX619" s="425"/>
      <c r="GY619" s="425"/>
      <c r="GZ619" s="425"/>
      <c r="HA619" s="425"/>
      <c r="HB619" s="425"/>
      <c r="HC619" s="425"/>
      <c r="HD619" s="425"/>
      <c r="HE619" s="425"/>
      <c r="HF619" s="425"/>
      <c r="HG619" s="425"/>
      <c r="HH619" s="425"/>
      <c r="HI619" s="425"/>
      <c r="HJ619" s="425"/>
      <c r="HK619" s="425"/>
      <c r="HL619" s="425"/>
      <c r="HM619" s="425"/>
      <c r="HN619" s="425"/>
      <c r="HO619" s="425"/>
      <c r="HP619" s="425"/>
      <c r="HQ619" s="425"/>
      <c r="HR619" s="425"/>
      <c r="HS619" s="425"/>
      <c r="HT619" s="425"/>
      <c r="HU619" s="425"/>
      <c r="HV619" s="425"/>
      <c r="HW619" s="425"/>
      <c r="HX619" s="425"/>
      <c r="HY619" s="425"/>
      <c r="HZ619" s="425"/>
      <c r="IA619" s="425"/>
      <c r="IB619" s="425"/>
      <c r="IC619" s="425"/>
      <c r="ID619" s="425"/>
      <c r="IE619" s="425"/>
      <c r="IF619" s="425"/>
      <c r="IG619" s="425"/>
      <c r="IH619" s="425"/>
      <c r="II619" s="425"/>
      <c r="IJ619" s="425"/>
      <c r="IK619" s="425"/>
      <c r="IL619" s="425"/>
      <c r="IM619" s="425"/>
      <c r="IN619" s="425"/>
      <c r="IO619" s="425"/>
      <c r="IP619" s="425"/>
      <c r="IQ619" s="425"/>
      <c r="IR619" s="425"/>
      <c r="IS619" s="425"/>
      <c r="IT619" s="425"/>
      <c r="IU619" s="425"/>
      <c r="IV619" s="425"/>
    </row>
    <row r="620" s="428" customFormat="1" ht="27.6" customHeight="1" spans="2:256">
      <c r="B620" s="465"/>
      <c r="GH620" s="425"/>
      <c r="GI620" s="425"/>
      <c r="GJ620" s="425"/>
      <c r="GK620" s="425"/>
      <c r="GL620" s="425"/>
      <c r="GM620" s="425"/>
      <c r="GN620" s="425"/>
      <c r="GO620" s="425"/>
      <c r="GP620" s="425"/>
      <c r="GQ620" s="425"/>
      <c r="GR620" s="425"/>
      <c r="GS620" s="425"/>
      <c r="GT620" s="425"/>
      <c r="GU620" s="425"/>
      <c r="GV620" s="425"/>
      <c r="GW620" s="425"/>
      <c r="GX620" s="425"/>
      <c r="GY620" s="425"/>
      <c r="GZ620" s="425"/>
      <c r="HA620" s="425"/>
      <c r="HB620" s="425"/>
      <c r="HC620" s="425"/>
      <c r="HD620" s="425"/>
      <c r="HE620" s="425"/>
      <c r="HF620" s="425"/>
      <c r="HG620" s="425"/>
      <c r="HH620" s="425"/>
      <c r="HI620" s="425"/>
      <c r="HJ620" s="425"/>
      <c r="HK620" s="425"/>
      <c r="HL620" s="425"/>
      <c r="HM620" s="425"/>
      <c r="HN620" s="425"/>
      <c r="HO620" s="425"/>
      <c r="HP620" s="425"/>
      <c r="HQ620" s="425"/>
      <c r="HR620" s="425"/>
      <c r="HS620" s="425"/>
      <c r="HT620" s="425"/>
      <c r="HU620" s="425"/>
      <c r="HV620" s="425"/>
      <c r="HW620" s="425"/>
      <c r="HX620" s="425"/>
      <c r="HY620" s="425"/>
      <c r="HZ620" s="425"/>
      <c r="IA620" s="425"/>
      <c r="IB620" s="425"/>
      <c r="IC620" s="425"/>
      <c r="ID620" s="425"/>
      <c r="IE620" s="425"/>
      <c r="IF620" s="425"/>
      <c r="IG620" s="425"/>
      <c r="IH620" s="425"/>
      <c r="II620" s="425"/>
      <c r="IJ620" s="425"/>
      <c r="IK620" s="425"/>
      <c r="IL620" s="425"/>
      <c r="IM620" s="425"/>
      <c r="IN620" s="425"/>
      <c r="IO620" s="425"/>
      <c r="IP620" s="425"/>
      <c r="IQ620" s="425"/>
      <c r="IR620" s="425"/>
      <c r="IS620" s="425"/>
      <c r="IT620" s="425"/>
      <c r="IU620" s="425"/>
      <c r="IV620" s="425"/>
    </row>
    <row r="621" s="428" customFormat="1" ht="27.6" customHeight="1" spans="2:256">
      <c r="B621" s="465"/>
      <c r="GH621" s="425"/>
      <c r="GI621" s="425"/>
      <c r="GJ621" s="425"/>
      <c r="GK621" s="425"/>
      <c r="GL621" s="425"/>
      <c r="GM621" s="425"/>
      <c r="GN621" s="425"/>
      <c r="GO621" s="425"/>
      <c r="GP621" s="425"/>
      <c r="GQ621" s="425"/>
      <c r="GR621" s="425"/>
      <c r="GS621" s="425"/>
      <c r="GT621" s="425"/>
      <c r="GU621" s="425"/>
      <c r="GV621" s="425"/>
      <c r="GW621" s="425"/>
      <c r="GX621" s="425"/>
      <c r="GY621" s="425"/>
      <c r="GZ621" s="425"/>
      <c r="HA621" s="425"/>
      <c r="HB621" s="425"/>
      <c r="HC621" s="425"/>
      <c r="HD621" s="425"/>
      <c r="HE621" s="425"/>
      <c r="HF621" s="425"/>
      <c r="HG621" s="425"/>
      <c r="HH621" s="425"/>
      <c r="HI621" s="425"/>
      <c r="HJ621" s="425"/>
      <c r="HK621" s="425"/>
      <c r="HL621" s="425"/>
      <c r="HM621" s="425"/>
      <c r="HN621" s="425"/>
      <c r="HO621" s="425"/>
      <c r="HP621" s="425"/>
      <c r="HQ621" s="425"/>
      <c r="HR621" s="425"/>
      <c r="HS621" s="425"/>
      <c r="HT621" s="425"/>
      <c r="HU621" s="425"/>
      <c r="HV621" s="425"/>
      <c r="HW621" s="425"/>
      <c r="HX621" s="425"/>
      <c r="HY621" s="425"/>
      <c r="HZ621" s="425"/>
      <c r="IA621" s="425"/>
      <c r="IB621" s="425"/>
      <c r="IC621" s="425"/>
      <c r="ID621" s="425"/>
      <c r="IE621" s="425"/>
      <c r="IF621" s="425"/>
      <c r="IG621" s="425"/>
      <c r="IH621" s="425"/>
      <c r="II621" s="425"/>
      <c r="IJ621" s="425"/>
      <c r="IK621" s="425"/>
      <c r="IL621" s="425"/>
      <c r="IM621" s="425"/>
      <c r="IN621" s="425"/>
      <c r="IO621" s="425"/>
      <c r="IP621" s="425"/>
      <c r="IQ621" s="425"/>
      <c r="IR621" s="425"/>
      <c r="IS621" s="425"/>
      <c r="IT621" s="425"/>
      <c r="IU621" s="425"/>
      <c r="IV621" s="425"/>
    </row>
    <row r="622" s="428" customFormat="1" ht="27.6" customHeight="1" spans="2:256">
      <c r="B622" s="465"/>
      <c r="GH622" s="425"/>
      <c r="GI622" s="425"/>
      <c r="GJ622" s="425"/>
      <c r="GK622" s="425"/>
      <c r="GL622" s="425"/>
      <c r="GM622" s="425"/>
      <c r="GN622" s="425"/>
      <c r="GO622" s="425"/>
      <c r="GP622" s="425"/>
      <c r="GQ622" s="425"/>
      <c r="GR622" s="425"/>
      <c r="GS622" s="425"/>
      <c r="GT622" s="425"/>
      <c r="GU622" s="425"/>
      <c r="GV622" s="425"/>
      <c r="GW622" s="425"/>
      <c r="GX622" s="425"/>
      <c r="GY622" s="425"/>
      <c r="GZ622" s="425"/>
      <c r="HA622" s="425"/>
      <c r="HB622" s="425"/>
      <c r="HC622" s="425"/>
      <c r="HD622" s="425"/>
      <c r="HE622" s="425"/>
      <c r="HF622" s="425"/>
      <c r="HG622" s="425"/>
      <c r="HH622" s="425"/>
      <c r="HI622" s="425"/>
      <c r="HJ622" s="425"/>
      <c r="HK622" s="425"/>
      <c r="HL622" s="425"/>
      <c r="HM622" s="425"/>
      <c r="HN622" s="425"/>
      <c r="HO622" s="425"/>
      <c r="HP622" s="425"/>
      <c r="HQ622" s="425"/>
      <c r="HR622" s="425"/>
      <c r="HS622" s="425"/>
      <c r="HT622" s="425"/>
      <c r="HU622" s="425"/>
      <c r="HV622" s="425"/>
      <c r="HW622" s="425"/>
      <c r="HX622" s="425"/>
      <c r="HY622" s="425"/>
      <c r="HZ622" s="425"/>
      <c r="IA622" s="425"/>
      <c r="IB622" s="425"/>
      <c r="IC622" s="425"/>
      <c r="ID622" s="425"/>
      <c r="IE622" s="425"/>
      <c r="IF622" s="425"/>
      <c r="IG622" s="425"/>
      <c r="IH622" s="425"/>
      <c r="II622" s="425"/>
      <c r="IJ622" s="425"/>
      <c r="IK622" s="425"/>
      <c r="IL622" s="425"/>
      <c r="IM622" s="425"/>
      <c r="IN622" s="425"/>
      <c r="IO622" s="425"/>
      <c r="IP622" s="425"/>
      <c r="IQ622" s="425"/>
      <c r="IR622" s="425"/>
      <c r="IS622" s="425"/>
      <c r="IT622" s="425"/>
      <c r="IU622" s="425"/>
      <c r="IV622" s="425"/>
    </row>
    <row r="623" s="428" customFormat="1" ht="27.6" customHeight="1" spans="2:256">
      <c r="B623" s="465"/>
      <c r="GH623" s="425"/>
      <c r="GI623" s="425"/>
      <c r="GJ623" s="425"/>
      <c r="GK623" s="425"/>
      <c r="GL623" s="425"/>
      <c r="GM623" s="425"/>
      <c r="GN623" s="425"/>
      <c r="GO623" s="425"/>
      <c r="GP623" s="425"/>
      <c r="GQ623" s="425"/>
      <c r="GR623" s="425"/>
      <c r="GS623" s="425"/>
      <c r="GT623" s="425"/>
      <c r="GU623" s="425"/>
      <c r="GV623" s="425"/>
      <c r="GW623" s="425"/>
      <c r="GX623" s="425"/>
      <c r="GY623" s="425"/>
      <c r="GZ623" s="425"/>
      <c r="HA623" s="425"/>
      <c r="HB623" s="425"/>
      <c r="HC623" s="425"/>
      <c r="HD623" s="425"/>
      <c r="HE623" s="425"/>
      <c r="HF623" s="425"/>
      <c r="HG623" s="425"/>
      <c r="HH623" s="425"/>
      <c r="HI623" s="425"/>
      <c r="HJ623" s="425"/>
      <c r="HK623" s="425"/>
      <c r="HL623" s="425"/>
      <c r="HM623" s="425"/>
      <c r="HN623" s="425"/>
      <c r="HO623" s="425"/>
      <c r="HP623" s="425"/>
      <c r="HQ623" s="425"/>
      <c r="HR623" s="425"/>
      <c r="HS623" s="425"/>
      <c r="HT623" s="425"/>
      <c r="HU623" s="425"/>
      <c r="HV623" s="425"/>
      <c r="HW623" s="425"/>
      <c r="HX623" s="425"/>
      <c r="HY623" s="425"/>
      <c r="HZ623" s="425"/>
      <c r="IA623" s="425"/>
      <c r="IB623" s="425"/>
      <c r="IC623" s="425"/>
      <c r="ID623" s="425"/>
      <c r="IE623" s="425"/>
      <c r="IF623" s="425"/>
      <c r="IG623" s="425"/>
      <c r="IH623" s="425"/>
      <c r="II623" s="425"/>
      <c r="IJ623" s="425"/>
      <c r="IK623" s="425"/>
      <c r="IL623" s="425"/>
      <c r="IM623" s="425"/>
      <c r="IN623" s="425"/>
      <c r="IO623" s="425"/>
      <c r="IP623" s="425"/>
      <c r="IQ623" s="425"/>
      <c r="IR623" s="425"/>
      <c r="IS623" s="425"/>
      <c r="IT623" s="425"/>
      <c r="IU623" s="425"/>
      <c r="IV623" s="425"/>
    </row>
    <row r="624" s="428" customFormat="1" ht="27.6" customHeight="1" spans="2:256">
      <c r="B624" s="465"/>
      <c r="GH624" s="425"/>
      <c r="GI624" s="425"/>
      <c r="GJ624" s="425"/>
      <c r="GK624" s="425"/>
      <c r="GL624" s="425"/>
      <c r="GM624" s="425"/>
      <c r="GN624" s="425"/>
      <c r="GO624" s="425"/>
      <c r="GP624" s="425"/>
      <c r="GQ624" s="425"/>
      <c r="GR624" s="425"/>
      <c r="GS624" s="425"/>
      <c r="GT624" s="425"/>
      <c r="GU624" s="425"/>
      <c r="GV624" s="425"/>
      <c r="GW624" s="425"/>
      <c r="GX624" s="425"/>
      <c r="GY624" s="425"/>
      <c r="GZ624" s="425"/>
      <c r="HA624" s="425"/>
      <c r="HB624" s="425"/>
      <c r="HC624" s="425"/>
      <c r="HD624" s="425"/>
      <c r="HE624" s="425"/>
      <c r="HF624" s="425"/>
      <c r="HG624" s="425"/>
      <c r="HH624" s="425"/>
      <c r="HI624" s="425"/>
      <c r="HJ624" s="425"/>
      <c r="HK624" s="425"/>
      <c r="HL624" s="425"/>
      <c r="HM624" s="425"/>
      <c r="HN624" s="425"/>
      <c r="HO624" s="425"/>
      <c r="HP624" s="425"/>
      <c r="HQ624" s="425"/>
      <c r="HR624" s="425"/>
      <c r="HS624" s="425"/>
      <c r="HT624" s="425"/>
      <c r="HU624" s="425"/>
      <c r="HV624" s="425"/>
      <c r="HW624" s="425"/>
      <c r="HX624" s="425"/>
      <c r="HY624" s="425"/>
      <c r="HZ624" s="425"/>
      <c r="IA624" s="425"/>
      <c r="IB624" s="425"/>
      <c r="IC624" s="425"/>
      <c r="ID624" s="425"/>
      <c r="IE624" s="425"/>
      <c r="IF624" s="425"/>
      <c r="IG624" s="425"/>
      <c r="IH624" s="425"/>
      <c r="II624" s="425"/>
      <c r="IJ624" s="425"/>
      <c r="IK624" s="425"/>
      <c r="IL624" s="425"/>
      <c r="IM624" s="425"/>
      <c r="IN624" s="425"/>
      <c r="IO624" s="425"/>
      <c r="IP624" s="425"/>
      <c r="IQ624" s="425"/>
      <c r="IR624" s="425"/>
      <c r="IS624" s="425"/>
      <c r="IT624" s="425"/>
      <c r="IU624" s="425"/>
      <c r="IV624" s="425"/>
    </row>
    <row r="625" s="428" customFormat="1" ht="27.6" customHeight="1" spans="2:256">
      <c r="B625" s="465"/>
      <c r="GH625" s="425"/>
      <c r="GI625" s="425"/>
      <c r="GJ625" s="425"/>
      <c r="GK625" s="425"/>
      <c r="GL625" s="425"/>
      <c r="GM625" s="425"/>
      <c r="GN625" s="425"/>
      <c r="GO625" s="425"/>
      <c r="GP625" s="425"/>
      <c r="GQ625" s="425"/>
      <c r="GR625" s="425"/>
      <c r="GS625" s="425"/>
      <c r="GT625" s="425"/>
      <c r="GU625" s="425"/>
      <c r="GV625" s="425"/>
      <c r="GW625" s="425"/>
      <c r="GX625" s="425"/>
      <c r="GY625" s="425"/>
      <c r="GZ625" s="425"/>
      <c r="HA625" s="425"/>
      <c r="HB625" s="425"/>
      <c r="HC625" s="425"/>
      <c r="HD625" s="425"/>
      <c r="HE625" s="425"/>
      <c r="HF625" s="425"/>
      <c r="HG625" s="425"/>
      <c r="HH625" s="425"/>
      <c r="HI625" s="425"/>
      <c r="HJ625" s="425"/>
      <c r="HK625" s="425"/>
      <c r="HL625" s="425"/>
      <c r="HM625" s="425"/>
      <c r="HN625" s="425"/>
      <c r="HO625" s="425"/>
      <c r="HP625" s="425"/>
      <c r="HQ625" s="425"/>
      <c r="HR625" s="425"/>
      <c r="HS625" s="425"/>
      <c r="HT625" s="425"/>
      <c r="HU625" s="425"/>
      <c r="HV625" s="425"/>
      <c r="HW625" s="425"/>
      <c r="HX625" s="425"/>
      <c r="HY625" s="425"/>
      <c r="HZ625" s="425"/>
      <c r="IA625" s="425"/>
      <c r="IB625" s="425"/>
      <c r="IC625" s="425"/>
      <c r="ID625" s="425"/>
      <c r="IE625" s="425"/>
      <c r="IF625" s="425"/>
      <c r="IG625" s="425"/>
      <c r="IH625" s="425"/>
      <c r="II625" s="425"/>
      <c r="IJ625" s="425"/>
      <c r="IK625" s="425"/>
      <c r="IL625" s="425"/>
      <c r="IM625" s="425"/>
      <c r="IN625" s="425"/>
      <c r="IO625" s="425"/>
      <c r="IP625" s="425"/>
      <c r="IQ625" s="425"/>
      <c r="IR625" s="425"/>
      <c r="IS625" s="425"/>
      <c r="IT625" s="425"/>
      <c r="IU625" s="425"/>
      <c r="IV625" s="425"/>
    </row>
    <row r="626" s="428" customFormat="1" ht="27.6" customHeight="1" spans="2:256">
      <c r="B626" s="465"/>
      <c r="GH626" s="425"/>
      <c r="GI626" s="425"/>
      <c r="GJ626" s="425"/>
      <c r="GK626" s="425"/>
      <c r="GL626" s="425"/>
      <c r="GM626" s="425"/>
      <c r="GN626" s="425"/>
      <c r="GO626" s="425"/>
      <c r="GP626" s="425"/>
      <c r="GQ626" s="425"/>
      <c r="GR626" s="425"/>
      <c r="GS626" s="425"/>
      <c r="GT626" s="425"/>
      <c r="GU626" s="425"/>
      <c r="GV626" s="425"/>
      <c r="GW626" s="425"/>
      <c r="GX626" s="425"/>
      <c r="GY626" s="425"/>
      <c r="GZ626" s="425"/>
      <c r="HA626" s="425"/>
      <c r="HB626" s="425"/>
      <c r="HC626" s="425"/>
      <c r="HD626" s="425"/>
      <c r="HE626" s="425"/>
      <c r="HF626" s="425"/>
      <c r="HG626" s="425"/>
      <c r="HH626" s="425"/>
      <c r="HI626" s="425"/>
      <c r="HJ626" s="425"/>
      <c r="HK626" s="425"/>
      <c r="HL626" s="425"/>
      <c r="HM626" s="425"/>
      <c r="HN626" s="425"/>
      <c r="HO626" s="425"/>
      <c r="HP626" s="425"/>
      <c r="HQ626" s="425"/>
      <c r="HR626" s="425"/>
      <c r="HS626" s="425"/>
      <c r="HT626" s="425"/>
      <c r="HU626" s="425"/>
      <c r="HV626" s="425"/>
      <c r="HW626" s="425"/>
      <c r="HX626" s="425"/>
      <c r="HY626" s="425"/>
      <c r="HZ626" s="425"/>
      <c r="IA626" s="425"/>
      <c r="IB626" s="425"/>
      <c r="IC626" s="425"/>
      <c r="ID626" s="425"/>
      <c r="IE626" s="425"/>
      <c r="IF626" s="425"/>
      <c r="IG626" s="425"/>
      <c r="IH626" s="425"/>
      <c r="II626" s="425"/>
      <c r="IJ626" s="425"/>
      <c r="IK626" s="425"/>
      <c r="IL626" s="425"/>
      <c r="IM626" s="425"/>
      <c r="IN626" s="425"/>
      <c r="IO626" s="425"/>
      <c r="IP626" s="425"/>
      <c r="IQ626" s="425"/>
      <c r="IR626" s="425"/>
      <c r="IS626" s="425"/>
      <c r="IT626" s="425"/>
      <c r="IU626" s="425"/>
      <c r="IV626" s="425"/>
    </row>
    <row r="627" s="428" customFormat="1" ht="27.6" customHeight="1" spans="2:256">
      <c r="B627" s="465"/>
      <c r="GH627" s="425"/>
      <c r="GI627" s="425"/>
      <c r="GJ627" s="425"/>
      <c r="GK627" s="425"/>
      <c r="GL627" s="425"/>
      <c r="GM627" s="425"/>
      <c r="GN627" s="425"/>
      <c r="GO627" s="425"/>
      <c r="GP627" s="425"/>
      <c r="GQ627" s="425"/>
      <c r="GR627" s="425"/>
      <c r="GS627" s="425"/>
      <c r="GT627" s="425"/>
      <c r="GU627" s="425"/>
      <c r="GV627" s="425"/>
      <c r="GW627" s="425"/>
      <c r="GX627" s="425"/>
      <c r="GY627" s="425"/>
      <c r="GZ627" s="425"/>
      <c r="HA627" s="425"/>
      <c r="HB627" s="425"/>
      <c r="HC627" s="425"/>
      <c r="HD627" s="425"/>
      <c r="HE627" s="425"/>
      <c r="HF627" s="425"/>
      <c r="HG627" s="425"/>
      <c r="HH627" s="425"/>
      <c r="HI627" s="425"/>
      <c r="HJ627" s="425"/>
      <c r="HK627" s="425"/>
      <c r="HL627" s="425"/>
      <c r="HM627" s="425"/>
      <c r="HN627" s="425"/>
      <c r="HO627" s="425"/>
      <c r="HP627" s="425"/>
      <c r="HQ627" s="425"/>
      <c r="HR627" s="425"/>
      <c r="HS627" s="425"/>
      <c r="HT627" s="425"/>
      <c r="HU627" s="425"/>
      <c r="HV627" s="425"/>
      <c r="HW627" s="425"/>
      <c r="HX627" s="425"/>
      <c r="HY627" s="425"/>
      <c r="HZ627" s="425"/>
      <c r="IA627" s="425"/>
      <c r="IB627" s="425"/>
      <c r="IC627" s="425"/>
      <c r="ID627" s="425"/>
      <c r="IE627" s="425"/>
      <c r="IF627" s="425"/>
      <c r="IG627" s="425"/>
      <c r="IH627" s="425"/>
      <c r="II627" s="425"/>
      <c r="IJ627" s="425"/>
      <c r="IK627" s="425"/>
      <c r="IL627" s="425"/>
      <c r="IM627" s="425"/>
      <c r="IN627" s="425"/>
      <c r="IO627" s="425"/>
      <c r="IP627" s="425"/>
      <c r="IQ627" s="425"/>
      <c r="IR627" s="425"/>
      <c r="IS627" s="425"/>
      <c r="IT627" s="425"/>
      <c r="IU627" s="425"/>
      <c r="IV627" s="425"/>
    </row>
    <row r="628" s="428" customFormat="1" ht="27.6" customHeight="1" spans="2:256">
      <c r="B628" s="465"/>
      <c r="GH628" s="425"/>
      <c r="GI628" s="425"/>
      <c r="GJ628" s="425"/>
      <c r="GK628" s="425"/>
      <c r="GL628" s="425"/>
      <c r="GM628" s="425"/>
      <c r="GN628" s="425"/>
      <c r="GO628" s="425"/>
      <c r="GP628" s="425"/>
      <c r="GQ628" s="425"/>
      <c r="GR628" s="425"/>
      <c r="GS628" s="425"/>
      <c r="GT628" s="425"/>
      <c r="GU628" s="425"/>
      <c r="GV628" s="425"/>
      <c r="GW628" s="425"/>
      <c r="GX628" s="425"/>
      <c r="GY628" s="425"/>
      <c r="GZ628" s="425"/>
      <c r="HA628" s="425"/>
      <c r="HB628" s="425"/>
      <c r="HC628" s="425"/>
      <c r="HD628" s="425"/>
      <c r="HE628" s="425"/>
      <c r="HF628" s="425"/>
      <c r="HG628" s="425"/>
      <c r="HH628" s="425"/>
      <c r="HI628" s="425"/>
      <c r="HJ628" s="425"/>
      <c r="HK628" s="425"/>
      <c r="HL628" s="425"/>
      <c r="HM628" s="425"/>
      <c r="HN628" s="425"/>
      <c r="HO628" s="425"/>
      <c r="HP628" s="425"/>
      <c r="HQ628" s="425"/>
      <c r="HR628" s="425"/>
      <c r="HS628" s="425"/>
      <c r="HT628" s="425"/>
      <c r="HU628" s="425"/>
      <c r="HV628" s="425"/>
      <c r="HW628" s="425"/>
      <c r="HX628" s="425"/>
      <c r="HY628" s="425"/>
      <c r="HZ628" s="425"/>
      <c r="IA628" s="425"/>
      <c r="IB628" s="425"/>
      <c r="IC628" s="425"/>
      <c r="ID628" s="425"/>
      <c r="IE628" s="425"/>
      <c r="IF628" s="425"/>
      <c r="IG628" s="425"/>
      <c r="IH628" s="425"/>
      <c r="II628" s="425"/>
      <c r="IJ628" s="425"/>
      <c r="IK628" s="425"/>
      <c r="IL628" s="425"/>
      <c r="IM628" s="425"/>
      <c r="IN628" s="425"/>
      <c r="IO628" s="425"/>
      <c r="IP628" s="425"/>
      <c r="IQ628" s="425"/>
      <c r="IR628" s="425"/>
      <c r="IS628" s="425"/>
      <c r="IT628" s="425"/>
      <c r="IU628" s="425"/>
      <c r="IV628" s="425"/>
    </row>
    <row r="629" s="428" customFormat="1" ht="27.6" customHeight="1" spans="2:256">
      <c r="B629" s="465"/>
      <c r="GH629" s="425"/>
      <c r="GI629" s="425"/>
      <c r="GJ629" s="425"/>
      <c r="GK629" s="425"/>
      <c r="GL629" s="425"/>
      <c r="GM629" s="425"/>
      <c r="GN629" s="425"/>
      <c r="GO629" s="425"/>
      <c r="GP629" s="425"/>
      <c r="GQ629" s="425"/>
      <c r="GR629" s="425"/>
      <c r="GS629" s="425"/>
      <c r="GT629" s="425"/>
      <c r="GU629" s="425"/>
      <c r="GV629" s="425"/>
      <c r="GW629" s="425"/>
      <c r="GX629" s="425"/>
      <c r="GY629" s="425"/>
      <c r="GZ629" s="425"/>
      <c r="HA629" s="425"/>
      <c r="HB629" s="425"/>
      <c r="HC629" s="425"/>
      <c r="HD629" s="425"/>
      <c r="HE629" s="425"/>
      <c r="HF629" s="425"/>
      <c r="HG629" s="425"/>
      <c r="HH629" s="425"/>
      <c r="HI629" s="425"/>
      <c r="HJ629" s="425"/>
      <c r="HK629" s="425"/>
      <c r="HL629" s="425"/>
      <c r="HM629" s="425"/>
      <c r="HN629" s="425"/>
      <c r="HO629" s="425"/>
      <c r="HP629" s="425"/>
      <c r="HQ629" s="425"/>
      <c r="HR629" s="425"/>
      <c r="HS629" s="425"/>
      <c r="HT629" s="425"/>
      <c r="HU629" s="425"/>
      <c r="HV629" s="425"/>
      <c r="HW629" s="425"/>
      <c r="HX629" s="425"/>
      <c r="HY629" s="425"/>
      <c r="HZ629" s="425"/>
      <c r="IA629" s="425"/>
      <c r="IB629" s="425"/>
      <c r="IC629" s="425"/>
      <c r="ID629" s="425"/>
      <c r="IE629" s="425"/>
      <c r="IF629" s="425"/>
      <c r="IG629" s="425"/>
      <c r="IH629" s="425"/>
      <c r="II629" s="425"/>
      <c r="IJ629" s="425"/>
      <c r="IK629" s="425"/>
      <c r="IL629" s="425"/>
      <c r="IM629" s="425"/>
      <c r="IN629" s="425"/>
      <c r="IO629" s="425"/>
      <c r="IP629" s="425"/>
      <c r="IQ629" s="425"/>
      <c r="IR629" s="425"/>
      <c r="IS629" s="425"/>
      <c r="IT629" s="425"/>
      <c r="IU629" s="425"/>
      <c r="IV629" s="425"/>
    </row>
    <row r="630" s="428" customFormat="1" ht="27.6" customHeight="1" spans="2:256">
      <c r="B630" s="465"/>
      <c r="GH630" s="425"/>
      <c r="GI630" s="425"/>
      <c r="GJ630" s="425"/>
      <c r="GK630" s="425"/>
      <c r="GL630" s="425"/>
      <c r="GM630" s="425"/>
      <c r="GN630" s="425"/>
      <c r="GO630" s="425"/>
      <c r="GP630" s="425"/>
      <c r="GQ630" s="425"/>
      <c r="GR630" s="425"/>
      <c r="GS630" s="425"/>
      <c r="GT630" s="425"/>
      <c r="GU630" s="425"/>
      <c r="GV630" s="425"/>
      <c r="GW630" s="425"/>
      <c r="GX630" s="425"/>
      <c r="GY630" s="425"/>
      <c r="GZ630" s="425"/>
      <c r="HA630" s="425"/>
      <c r="HB630" s="425"/>
      <c r="HC630" s="425"/>
      <c r="HD630" s="425"/>
      <c r="HE630" s="425"/>
      <c r="HF630" s="425"/>
      <c r="HG630" s="425"/>
      <c r="HH630" s="425"/>
      <c r="HI630" s="425"/>
      <c r="HJ630" s="425"/>
      <c r="HK630" s="425"/>
      <c r="HL630" s="425"/>
      <c r="HM630" s="425"/>
      <c r="HN630" s="425"/>
      <c r="HO630" s="425"/>
      <c r="HP630" s="425"/>
      <c r="HQ630" s="425"/>
      <c r="HR630" s="425"/>
      <c r="HS630" s="425"/>
      <c r="HT630" s="425"/>
      <c r="HU630" s="425"/>
      <c r="HV630" s="425"/>
      <c r="HW630" s="425"/>
      <c r="HX630" s="425"/>
      <c r="HY630" s="425"/>
      <c r="HZ630" s="425"/>
      <c r="IA630" s="425"/>
      <c r="IB630" s="425"/>
      <c r="IC630" s="425"/>
      <c r="ID630" s="425"/>
      <c r="IE630" s="425"/>
      <c r="IF630" s="425"/>
      <c r="IG630" s="425"/>
      <c r="IH630" s="425"/>
      <c r="II630" s="425"/>
      <c r="IJ630" s="425"/>
      <c r="IK630" s="425"/>
      <c r="IL630" s="425"/>
      <c r="IM630" s="425"/>
      <c r="IN630" s="425"/>
      <c r="IO630" s="425"/>
      <c r="IP630" s="425"/>
      <c r="IQ630" s="425"/>
      <c r="IR630" s="425"/>
      <c r="IS630" s="425"/>
      <c r="IT630" s="425"/>
      <c r="IU630" s="425"/>
      <c r="IV630" s="425"/>
    </row>
    <row r="631" s="428" customFormat="1" ht="27.6" customHeight="1" spans="2:256">
      <c r="B631" s="465"/>
      <c r="GH631" s="425"/>
      <c r="GI631" s="425"/>
      <c r="GJ631" s="425"/>
      <c r="GK631" s="425"/>
      <c r="GL631" s="425"/>
      <c r="GM631" s="425"/>
      <c r="GN631" s="425"/>
      <c r="GO631" s="425"/>
      <c r="GP631" s="425"/>
      <c r="GQ631" s="425"/>
      <c r="GR631" s="425"/>
      <c r="GS631" s="425"/>
      <c r="GT631" s="425"/>
      <c r="GU631" s="425"/>
      <c r="GV631" s="425"/>
      <c r="GW631" s="425"/>
      <c r="GX631" s="425"/>
      <c r="GY631" s="425"/>
      <c r="GZ631" s="425"/>
      <c r="HA631" s="425"/>
      <c r="HB631" s="425"/>
      <c r="HC631" s="425"/>
      <c r="HD631" s="425"/>
      <c r="HE631" s="425"/>
      <c r="HF631" s="425"/>
      <c r="HG631" s="425"/>
      <c r="HH631" s="425"/>
      <c r="HI631" s="425"/>
      <c r="HJ631" s="425"/>
      <c r="HK631" s="425"/>
      <c r="HL631" s="425"/>
      <c r="HM631" s="425"/>
      <c r="HN631" s="425"/>
      <c r="HO631" s="425"/>
      <c r="HP631" s="425"/>
      <c r="HQ631" s="425"/>
      <c r="HR631" s="425"/>
      <c r="HS631" s="425"/>
      <c r="HT631" s="425"/>
      <c r="HU631" s="425"/>
      <c r="HV631" s="425"/>
      <c r="HW631" s="425"/>
      <c r="HX631" s="425"/>
      <c r="HY631" s="425"/>
      <c r="HZ631" s="425"/>
      <c r="IA631" s="425"/>
      <c r="IB631" s="425"/>
      <c r="IC631" s="425"/>
      <c r="ID631" s="425"/>
      <c r="IE631" s="425"/>
      <c r="IF631" s="425"/>
      <c r="IG631" s="425"/>
      <c r="IH631" s="425"/>
      <c r="II631" s="425"/>
      <c r="IJ631" s="425"/>
      <c r="IK631" s="425"/>
      <c r="IL631" s="425"/>
      <c r="IM631" s="425"/>
      <c r="IN631" s="425"/>
      <c r="IO631" s="425"/>
      <c r="IP631" s="425"/>
      <c r="IQ631" s="425"/>
      <c r="IR631" s="425"/>
      <c r="IS631" s="425"/>
      <c r="IT631" s="425"/>
      <c r="IU631" s="425"/>
      <c r="IV631" s="425"/>
    </row>
    <row r="632" s="428" customFormat="1" ht="27.6" customHeight="1" spans="2:256">
      <c r="B632" s="465"/>
      <c r="GH632" s="425"/>
      <c r="GI632" s="425"/>
      <c r="GJ632" s="425"/>
      <c r="GK632" s="425"/>
      <c r="GL632" s="425"/>
      <c r="GM632" s="425"/>
      <c r="GN632" s="425"/>
      <c r="GO632" s="425"/>
      <c r="GP632" s="425"/>
      <c r="GQ632" s="425"/>
      <c r="GR632" s="425"/>
      <c r="GS632" s="425"/>
      <c r="GT632" s="425"/>
      <c r="GU632" s="425"/>
      <c r="GV632" s="425"/>
      <c r="GW632" s="425"/>
      <c r="GX632" s="425"/>
      <c r="GY632" s="425"/>
      <c r="GZ632" s="425"/>
      <c r="HA632" s="425"/>
      <c r="HB632" s="425"/>
      <c r="HC632" s="425"/>
      <c r="HD632" s="425"/>
      <c r="HE632" s="425"/>
      <c r="HF632" s="425"/>
      <c r="HG632" s="425"/>
      <c r="HH632" s="425"/>
      <c r="HI632" s="425"/>
      <c r="HJ632" s="425"/>
      <c r="HK632" s="425"/>
      <c r="HL632" s="425"/>
      <c r="HM632" s="425"/>
      <c r="HN632" s="425"/>
      <c r="HO632" s="425"/>
      <c r="HP632" s="425"/>
      <c r="HQ632" s="425"/>
      <c r="HR632" s="425"/>
      <c r="HS632" s="425"/>
      <c r="HT632" s="425"/>
      <c r="HU632" s="425"/>
      <c r="HV632" s="425"/>
      <c r="HW632" s="425"/>
      <c r="HX632" s="425"/>
      <c r="HY632" s="425"/>
      <c r="HZ632" s="425"/>
      <c r="IA632" s="425"/>
      <c r="IB632" s="425"/>
      <c r="IC632" s="425"/>
      <c r="ID632" s="425"/>
      <c r="IE632" s="425"/>
      <c r="IF632" s="425"/>
      <c r="IG632" s="425"/>
      <c r="IH632" s="425"/>
      <c r="II632" s="425"/>
      <c r="IJ632" s="425"/>
      <c r="IK632" s="425"/>
      <c r="IL632" s="425"/>
      <c r="IM632" s="425"/>
      <c r="IN632" s="425"/>
      <c r="IO632" s="425"/>
      <c r="IP632" s="425"/>
      <c r="IQ632" s="425"/>
      <c r="IR632" s="425"/>
      <c r="IS632" s="425"/>
      <c r="IT632" s="425"/>
      <c r="IU632" s="425"/>
      <c r="IV632" s="425"/>
    </row>
    <row r="633" s="428" customFormat="1" ht="27.6" customHeight="1" spans="2:256">
      <c r="B633" s="465"/>
      <c r="GH633" s="425"/>
      <c r="GI633" s="425"/>
      <c r="GJ633" s="425"/>
      <c r="GK633" s="425"/>
      <c r="GL633" s="425"/>
      <c r="GM633" s="425"/>
      <c r="GN633" s="425"/>
      <c r="GO633" s="425"/>
      <c r="GP633" s="425"/>
      <c r="GQ633" s="425"/>
      <c r="GR633" s="425"/>
      <c r="GS633" s="425"/>
      <c r="GT633" s="425"/>
      <c r="GU633" s="425"/>
      <c r="GV633" s="425"/>
      <c r="GW633" s="425"/>
      <c r="GX633" s="425"/>
      <c r="GY633" s="425"/>
      <c r="GZ633" s="425"/>
      <c r="HA633" s="425"/>
      <c r="HB633" s="425"/>
      <c r="HC633" s="425"/>
      <c r="HD633" s="425"/>
      <c r="HE633" s="425"/>
      <c r="HF633" s="425"/>
      <c r="HG633" s="425"/>
      <c r="HH633" s="425"/>
      <c r="HI633" s="425"/>
      <c r="HJ633" s="425"/>
      <c r="HK633" s="425"/>
      <c r="HL633" s="425"/>
      <c r="HM633" s="425"/>
      <c r="HN633" s="425"/>
      <c r="HO633" s="425"/>
      <c r="HP633" s="425"/>
      <c r="HQ633" s="425"/>
      <c r="HR633" s="425"/>
      <c r="HS633" s="425"/>
      <c r="HT633" s="425"/>
      <c r="HU633" s="425"/>
      <c r="HV633" s="425"/>
      <c r="HW633" s="425"/>
      <c r="HX633" s="425"/>
      <c r="HY633" s="425"/>
      <c r="HZ633" s="425"/>
      <c r="IA633" s="425"/>
      <c r="IB633" s="425"/>
      <c r="IC633" s="425"/>
      <c r="ID633" s="425"/>
      <c r="IE633" s="425"/>
      <c r="IF633" s="425"/>
      <c r="IG633" s="425"/>
      <c r="IH633" s="425"/>
      <c r="II633" s="425"/>
      <c r="IJ633" s="425"/>
      <c r="IK633" s="425"/>
      <c r="IL633" s="425"/>
      <c r="IM633" s="425"/>
      <c r="IN633" s="425"/>
      <c r="IO633" s="425"/>
      <c r="IP633" s="425"/>
      <c r="IQ633" s="425"/>
      <c r="IR633" s="425"/>
      <c r="IS633" s="425"/>
      <c r="IT633" s="425"/>
      <c r="IU633" s="425"/>
      <c r="IV633" s="425"/>
    </row>
    <row r="634" s="428" customFormat="1" ht="27.6" customHeight="1" spans="2:256">
      <c r="B634" s="465"/>
      <c r="GH634" s="425"/>
      <c r="GI634" s="425"/>
      <c r="GJ634" s="425"/>
      <c r="GK634" s="425"/>
      <c r="GL634" s="425"/>
      <c r="GM634" s="425"/>
      <c r="GN634" s="425"/>
      <c r="GO634" s="425"/>
      <c r="GP634" s="425"/>
      <c r="GQ634" s="425"/>
      <c r="GR634" s="425"/>
      <c r="GS634" s="425"/>
      <c r="GT634" s="425"/>
      <c r="GU634" s="425"/>
      <c r="GV634" s="425"/>
      <c r="GW634" s="425"/>
      <c r="GX634" s="425"/>
      <c r="GY634" s="425"/>
      <c r="GZ634" s="425"/>
      <c r="HA634" s="425"/>
      <c r="HB634" s="425"/>
      <c r="HC634" s="425"/>
      <c r="HD634" s="425"/>
      <c r="HE634" s="425"/>
      <c r="HF634" s="425"/>
      <c r="HG634" s="425"/>
      <c r="HH634" s="425"/>
      <c r="HI634" s="425"/>
      <c r="HJ634" s="425"/>
      <c r="HK634" s="425"/>
      <c r="HL634" s="425"/>
      <c r="HM634" s="425"/>
      <c r="HN634" s="425"/>
      <c r="HO634" s="425"/>
      <c r="HP634" s="425"/>
      <c r="HQ634" s="425"/>
      <c r="HR634" s="425"/>
      <c r="HS634" s="425"/>
      <c r="HT634" s="425"/>
      <c r="HU634" s="425"/>
      <c r="HV634" s="425"/>
      <c r="HW634" s="425"/>
      <c r="HX634" s="425"/>
      <c r="HY634" s="425"/>
      <c r="HZ634" s="425"/>
      <c r="IA634" s="425"/>
      <c r="IB634" s="425"/>
      <c r="IC634" s="425"/>
      <c r="ID634" s="425"/>
      <c r="IE634" s="425"/>
      <c r="IF634" s="425"/>
      <c r="IG634" s="425"/>
      <c r="IH634" s="425"/>
      <c r="II634" s="425"/>
      <c r="IJ634" s="425"/>
      <c r="IK634" s="425"/>
      <c r="IL634" s="425"/>
      <c r="IM634" s="425"/>
      <c r="IN634" s="425"/>
      <c r="IO634" s="425"/>
      <c r="IP634" s="425"/>
      <c r="IQ634" s="425"/>
      <c r="IR634" s="425"/>
      <c r="IS634" s="425"/>
      <c r="IT634" s="425"/>
      <c r="IU634" s="425"/>
      <c r="IV634" s="425"/>
    </row>
    <row r="635" s="428" customFormat="1" ht="27.6" customHeight="1" spans="2:256">
      <c r="B635" s="465"/>
      <c r="GH635" s="425"/>
      <c r="GI635" s="425"/>
      <c r="GJ635" s="425"/>
      <c r="GK635" s="425"/>
      <c r="GL635" s="425"/>
      <c r="GM635" s="425"/>
      <c r="GN635" s="425"/>
      <c r="GO635" s="425"/>
      <c r="GP635" s="425"/>
      <c r="GQ635" s="425"/>
      <c r="GR635" s="425"/>
      <c r="GS635" s="425"/>
      <c r="GT635" s="425"/>
      <c r="GU635" s="425"/>
      <c r="GV635" s="425"/>
      <c r="GW635" s="425"/>
      <c r="GX635" s="425"/>
      <c r="GY635" s="425"/>
      <c r="GZ635" s="425"/>
      <c r="HA635" s="425"/>
      <c r="HB635" s="425"/>
      <c r="HC635" s="425"/>
      <c r="HD635" s="425"/>
      <c r="HE635" s="425"/>
      <c r="HF635" s="425"/>
      <c r="HG635" s="425"/>
      <c r="HH635" s="425"/>
      <c r="HI635" s="425"/>
      <c r="HJ635" s="425"/>
      <c r="HK635" s="425"/>
      <c r="HL635" s="425"/>
      <c r="HM635" s="425"/>
      <c r="HN635" s="425"/>
      <c r="HO635" s="425"/>
      <c r="HP635" s="425"/>
      <c r="HQ635" s="425"/>
      <c r="HR635" s="425"/>
      <c r="HS635" s="425"/>
      <c r="HT635" s="425"/>
      <c r="HU635" s="425"/>
      <c r="HV635" s="425"/>
      <c r="HW635" s="425"/>
      <c r="HX635" s="425"/>
      <c r="HY635" s="425"/>
      <c r="HZ635" s="425"/>
      <c r="IA635" s="425"/>
      <c r="IB635" s="425"/>
      <c r="IC635" s="425"/>
      <c r="ID635" s="425"/>
      <c r="IE635" s="425"/>
      <c r="IF635" s="425"/>
      <c r="IG635" s="425"/>
      <c r="IH635" s="425"/>
      <c r="II635" s="425"/>
      <c r="IJ635" s="425"/>
      <c r="IK635" s="425"/>
      <c r="IL635" s="425"/>
      <c r="IM635" s="425"/>
      <c r="IN635" s="425"/>
      <c r="IO635" s="425"/>
      <c r="IP635" s="425"/>
      <c r="IQ635" s="425"/>
      <c r="IR635" s="425"/>
      <c r="IS635" s="425"/>
      <c r="IT635" s="425"/>
      <c r="IU635" s="425"/>
      <c r="IV635" s="425"/>
    </row>
    <row r="636" s="428" customFormat="1" ht="27.6" customHeight="1" spans="2:256">
      <c r="B636" s="465"/>
      <c r="GH636" s="425"/>
      <c r="GI636" s="425"/>
      <c r="GJ636" s="425"/>
      <c r="GK636" s="425"/>
      <c r="GL636" s="425"/>
      <c r="GM636" s="425"/>
      <c r="GN636" s="425"/>
      <c r="GO636" s="425"/>
      <c r="GP636" s="425"/>
      <c r="GQ636" s="425"/>
      <c r="GR636" s="425"/>
      <c r="GS636" s="425"/>
      <c r="GT636" s="425"/>
      <c r="GU636" s="425"/>
      <c r="GV636" s="425"/>
      <c r="GW636" s="425"/>
      <c r="GX636" s="425"/>
      <c r="GY636" s="425"/>
      <c r="GZ636" s="425"/>
      <c r="HA636" s="425"/>
      <c r="HB636" s="425"/>
      <c r="HC636" s="425"/>
      <c r="HD636" s="425"/>
      <c r="HE636" s="425"/>
      <c r="HF636" s="425"/>
      <c r="HG636" s="425"/>
      <c r="HH636" s="425"/>
      <c r="HI636" s="425"/>
      <c r="HJ636" s="425"/>
      <c r="HK636" s="425"/>
      <c r="HL636" s="425"/>
      <c r="HM636" s="425"/>
      <c r="HN636" s="425"/>
      <c r="HO636" s="425"/>
      <c r="HP636" s="425"/>
      <c r="HQ636" s="425"/>
      <c r="HR636" s="425"/>
      <c r="HS636" s="425"/>
      <c r="HT636" s="425"/>
      <c r="HU636" s="425"/>
      <c r="HV636" s="425"/>
      <c r="HW636" s="425"/>
      <c r="HX636" s="425"/>
      <c r="HY636" s="425"/>
      <c r="HZ636" s="425"/>
      <c r="IA636" s="425"/>
      <c r="IB636" s="425"/>
      <c r="IC636" s="425"/>
      <c r="ID636" s="425"/>
      <c r="IE636" s="425"/>
      <c r="IF636" s="425"/>
      <c r="IG636" s="425"/>
      <c r="IH636" s="425"/>
      <c r="II636" s="425"/>
      <c r="IJ636" s="425"/>
      <c r="IK636" s="425"/>
      <c r="IL636" s="425"/>
      <c r="IM636" s="425"/>
      <c r="IN636" s="425"/>
      <c r="IO636" s="425"/>
      <c r="IP636" s="425"/>
      <c r="IQ636" s="425"/>
      <c r="IR636" s="425"/>
      <c r="IS636" s="425"/>
      <c r="IT636" s="425"/>
      <c r="IU636" s="425"/>
      <c r="IV636" s="425"/>
    </row>
    <row r="637" s="428" customFormat="1" ht="27.6" customHeight="1" spans="2:256">
      <c r="B637" s="465"/>
      <c r="GH637" s="425"/>
      <c r="GI637" s="425"/>
      <c r="GJ637" s="425"/>
      <c r="GK637" s="425"/>
      <c r="GL637" s="425"/>
      <c r="GM637" s="425"/>
      <c r="GN637" s="425"/>
      <c r="GO637" s="425"/>
      <c r="GP637" s="425"/>
      <c r="GQ637" s="425"/>
      <c r="GR637" s="425"/>
      <c r="GS637" s="425"/>
      <c r="GT637" s="425"/>
      <c r="GU637" s="425"/>
      <c r="GV637" s="425"/>
      <c r="GW637" s="425"/>
      <c r="GX637" s="425"/>
      <c r="GY637" s="425"/>
      <c r="GZ637" s="425"/>
      <c r="HA637" s="425"/>
      <c r="HB637" s="425"/>
      <c r="HC637" s="425"/>
      <c r="HD637" s="425"/>
      <c r="HE637" s="425"/>
      <c r="HF637" s="425"/>
      <c r="HG637" s="425"/>
      <c r="HH637" s="425"/>
      <c r="HI637" s="425"/>
      <c r="HJ637" s="425"/>
      <c r="HK637" s="425"/>
      <c r="HL637" s="425"/>
      <c r="HM637" s="425"/>
      <c r="HN637" s="425"/>
      <c r="HO637" s="425"/>
      <c r="HP637" s="425"/>
      <c r="HQ637" s="425"/>
      <c r="HR637" s="425"/>
      <c r="HS637" s="425"/>
      <c r="HT637" s="425"/>
      <c r="HU637" s="425"/>
      <c r="HV637" s="425"/>
      <c r="HW637" s="425"/>
      <c r="HX637" s="425"/>
      <c r="HY637" s="425"/>
      <c r="HZ637" s="425"/>
      <c r="IA637" s="425"/>
      <c r="IB637" s="425"/>
      <c r="IC637" s="425"/>
      <c r="ID637" s="425"/>
      <c r="IE637" s="425"/>
      <c r="IF637" s="425"/>
      <c r="IG637" s="425"/>
      <c r="IH637" s="425"/>
      <c r="II637" s="425"/>
      <c r="IJ637" s="425"/>
      <c r="IK637" s="425"/>
      <c r="IL637" s="425"/>
      <c r="IM637" s="425"/>
      <c r="IN637" s="425"/>
      <c r="IO637" s="425"/>
      <c r="IP637" s="425"/>
      <c r="IQ637" s="425"/>
      <c r="IR637" s="425"/>
      <c r="IS637" s="425"/>
      <c r="IT637" s="425"/>
      <c r="IU637" s="425"/>
      <c r="IV637" s="425"/>
    </row>
    <row r="638" s="428" customFormat="1" ht="27.6" customHeight="1" spans="2:256">
      <c r="B638" s="465"/>
      <c r="GH638" s="425"/>
      <c r="GI638" s="425"/>
      <c r="GJ638" s="425"/>
      <c r="GK638" s="425"/>
      <c r="GL638" s="425"/>
      <c r="GM638" s="425"/>
      <c r="GN638" s="425"/>
      <c r="GO638" s="425"/>
      <c r="GP638" s="425"/>
      <c r="GQ638" s="425"/>
      <c r="GR638" s="425"/>
      <c r="GS638" s="425"/>
      <c r="GT638" s="425"/>
      <c r="GU638" s="425"/>
      <c r="GV638" s="425"/>
      <c r="GW638" s="425"/>
      <c r="GX638" s="425"/>
      <c r="GY638" s="425"/>
      <c r="GZ638" s="425"/>
      <c r="HA638" s="425"/>
      <c r="HB638" s="425"/>
      <c r="HC638" s="425"/>
      <c r="HD638" s="425"/>
      <c r="HE638" s="425"/>
      <c r="HF638" s="425"/>
      <c r="HG638" s="425"/>
      <c r="HH638" s="425"/>
      <c r="HI638" s="425"/>
      <c r="HJ638" s="425"/>
      <c r="HK638" s="425"/>
      <c r="HL638" s="425"/>
      <c r="HM638" s="425"/>
      <c r="HN638" s="425"/>
      <c r="HO638" s="425"/>
      <c r="HP638" s="425"/>
      <c r="HQ638" s="425"/>
      <c r="HR638" s="425"/>
      <c r="HS638" s="425"/>
      <c r="HT638" s="425"/>
      <c r="HU638" s="425"/>
      <c r="HV638" s="425"/>
      <c r="HW638" s="425"/>
      <c r="HX638" s="425"/>
      <c r="HY638" s="425"/>
      <c r="HZ638" s="425"/>
      <c r="IA638" s="425"/>
      <c r="IB638" s="425"/>
      <c r="IC638" s="425"/>
      <c r="ID638" s="425"/>
      <c r="IE638" s="425"/>
      <c r="IF638" s="425"/>
      <c r="IG638" s="425"/>
      <c r="IH638" s="425"/>
      <c r="II638" s="425"/>
      <c r="IJ638" s="425"/>
      <c r="IK638" s="425"/>
      <c r="IL638" s="425"/>
      <c r="IM638" s="425"/>
      <c r="IN638" s="425"/>
      <c r="IO638" s="425"/>
      <c r="IP638" s="425"/>
      <c r="IQ638" s="425"/>
      <c r="IR638" s="425"/>
      <c r="IS638" s="425"/>
      <c r="IT638" s="425"/>
      <c r="IU638" s="425"/>
      <c r="IV638" s="425"/>
    </row>
    <row r="639" s="428" customFormat="1" ht="27.6" customHeight="1" spans="2:256">
      <c r="B639" s="465"/>
      <c r="GH639" s="425"/>
      <c r="GI639" s="425"/>
      <c r="GJ639" s="425"/>
      <c r="GK639" s="425"/>
      <c r="GL639" s="425"/>
      <c r="GM639" s="425"/>
      <c r="GN639" s="425"/>
      <c r="GO639" s="425"/>
      <c r="GP639" s="425"/>
      <c r="GQ639" s="425"/>
      <c r="GR639" s="425"/>
      <c r="GS639" s="425"/>
      <c r="GT639" s="425"/>
      <c r="GU639" s="425"/>
      <c r="GV639" s="425"/>
      <c r="GW639" s="425"/>
      <c r="GX639" s="425"/>
      <c r="GY639" s="425"/>
      <c r="GZ639" s="425"/>
      <c r="HA639" s="425"/>
      <c r="HB639" s="425"/>
      <c r="HC639" s="425"/>
      <c r="HD639" s="425"/>
      <c r="HE639" s="425"/>
      <c r="HF639" s="425"/>
      <c r="HG639" s="425"/>
      <c r="HH639" s="425"/>
      <c r="HI639" s="425"/>
      <c r="HJ639" s="425"/>
      <c r="HK639" s="425"/>
      <c r="HL639" s="425"/>
      <c r="HM639" s="425"/>
      <c r="HN639" s="425"/>
      <c r="HO639" s="425"/>
      <c r="HP639" s="425"/>
      <c r="HQ639" s="425"/>
      <c r="HR639" s="425"/>
      <c r="HS639" s="425"/>
      <c r="HT639" s="425"/>
      <c r="HU639" s="425"/>
      <c r="HV639" s="425"/>
      <c r="HW639" s="425"/>
      <c r="HX639" s="425"/>
      <c r="HY639" s="425"/>
      <c r="HZ639" s="425"/>
      <c r="IA639" s="425"/>
      <c r="IB639" s="425"/>
      <c r="IC639" s="425"/>
      <c r="ID639" s="425"/>
      <c r="IE639" s="425"/>
      <c r="IF639" s="425"/>
      <c r="IG639" s="425"/>
      <c r="IH639" s="425"/>
      <c r="II639" s="425"/>
      <c r="IJ639" s="425"/>
      <c r="IK639" s="425"/>
      <c r="IL639" s="425"/>
      <c r="IM639" s="425"/>
      <c r="IN639" s="425"/>
      <c r="IO639" s="425"/>
      <c r="IP639" s="425"/>
      <c r="IQ639" s="425"/>
      <c r="IR639" s="425"/>
      <c r="IS639" s="425"/>
      <c r="IT639" s="425"/>
      <c r="IU639" s="425"/>
      <c r="IV639" s="425"/>
    </row>
    <row r="640" s="428" customFormat="1" ht="27.6" customHeight="1" spans="2:256">
      <c r="B640" s="465"/>
      <c r="GH640" s="425"/>
      <c r="GI640" s="425"/>
      <c r="GJ640" s="425"/>
      <c r="GK640" s="425"/>
      <c r="GL640" s="425"/>
      <c r="GM640" s="425"/>
      <c r="GN640" s="425"/>
      <c r="GO640" s="425"/>
      <c r="GP640" s="425"/>
      <c r="GQ640" s="425"/>
      <c r="GR640" s="425"/>
      <c r="GS640" s="425"/>
      <c r="GT640" s="425"/>
      <c r="GU640" s="425"/>
      <c r="GV640" s="425"/>
      <c r="GW640" s="425"/>
      <c r="GX640" s="425"/>
      <c r="GY640" s="425"/>
      <c r="GZ640" s="425"/>
      <c r="HA640" s="425"/>
      <c r="HB640" s="425"/>
      <c r="HC640" s="425"/>
      <c r="HD640" s="425"/>
      <c r="HE640" s="425"/>
      <c r="HF640" s="425"/>
      <c r="HG640" s="425"/>
      <c r="HH640" s="425"/>
      <c r="HI640" s="425"/>
      <c r="HJ640" s="425"/>
      <c r="HK640" s="425"/>
      <c r="HL640" s="425"/>
      <c r="HM640" s="425"/>
      <c r="HN640" s="425"/>
      <c r="HO640" s="425"/>
      <c r="HP640" s="425"/>
      <c r="HQ640" s="425"/>
      <c r="HR640" s="425"/>
      <c r="HS640" s="425"/>
      <c r="HT640" s="425"/>
      <c r="HU640" s="425"/>
      <c r="HV640" s="425"/>
      <c r="HW640" s="425"/>
      <c r="HX640" s="425"/>
      <c r="HY640" s="425"/>
      <c r="HZ640" s="425"/>
      <c r="IA640" s="425"/>
      <c r="IB640" s="425"/>
      <c r="IC640" s="425"/>
      <c r="ID640" s="425"/>
      <c r="IE640" s="425"/>
      <c r="IF640" s="425"/>
      <c r="IG640" s="425"/>
      <c r="IH640" s="425"/>
      <c r="II640" s="425"/>
      <c r="IJ640" s="425"/>
      <c r="IK640" s="425"/>
      <c r="IL640" s="425"/>
      <c r="IM640" s="425"/>
      <c r="IN640" s="425"/>
      <c r="IO640" s="425"/>
      <c r="IP640" s="425"/>
      <c r="IQ640" s="425"/>
      <c r="IR640" s="425"/>
      <c r="IS640" s="425"/>
      <c r="IT640" s="425"/>
      <c r="IU640" s="425"/>
      <c r="IV640" s="425"/>
    </row>
    <row r="641" s="428" customFormat="1" ht="27.6" customHeight="1" spans="2:256">
      <c r="B641" s="465"/>
      <c r="GH641" s="425"/>
      <c r="GI641" s="425"/>
      <c r="GJ641" s="425"/>
      <c r="GK641" s="425"/>
      <c r="GL641" s="425"/>
      <c r="GM641" s="425"/>
      <c r="GN641" s="425"/>
      <c r="GO641" s="425"/>
      <c r="GP641" s="425"/>
      <c r="GQ641" s="425"/>
      <c r="GR641" s="425"/>
      <c r="GS641" s="425"/>
      <c r="GT641" s="425"/>
      <c r="GU641" s="425"/>
      <c r="GV641" s="425"/>
      <c r="GW641" s="425"/>
      <c r="GX641" s="425"/>
      <c r="GY641" s="425"/>
      <c r="GZ641" s="425"/>
      <c r="HA641" s="425"/>
      <c r="HB641" s="425"/>
      <c r="HC641" s="425"/>
      <c r="HD641" s="425"/>
      <c r="HE641" s="425"/>
      <c r="HF641" s="425"/>
      <c r="HG641" s="425"/>
      <c r="HH641" s="425"/>
      <c r="HI641" s="425"/>
      <c r="HJ641" s="425"/>
      <c r="HK641" s="425"/>
      <c r="HL641" s="425"/>
      <c r="HM641" s="425"/>
      <c r="HN641" s="425"/>
      <c r="HO641" s="425"/>
      <c r="HP641" s="425"/>
      <c r="HQ641" s="425"/>
      <c r="HR641" s="425"/>
      <c r="HS641" s="425"/>
      <c r="HT641" s="425"/>
      <c r="HU641" s="425"/>
      <c r="HV641" s="425"/>
      <c r="HW641" s="425"/>
      <c r="HX641" s="425"/>
      <c r="HY641" s="425"/>
      <c r="HZ641" s="425"/>
      <c r="IA641" s="425"/>
      <c r="IB641" s="425"/>
      <c r="IC641" s="425"/>
      <c r="ID641" s="425"/>
      <c r="IE641" s="425"/>
      <c r="IF641" s="425"/>
      <c r="IG641" s="425"/>
      <c r="IH641" s="425"/>
      <c r="II641" s="425"/>
      <c r="IJ641" s="425"/>
      <c r="IK641" s="425"/>
      <c r="IL641" s="425"/>
      <c r="IM641" s="425"/>
      <c r="IN641" s="425"/>
      <c r="IO641" s="425"/>
      <c r="IP641" s="425"/>
      <c r="IQ641" s="425"/>
      <c r="IR641" s="425"/>
      <c r="IS641" s="425"/>
      <c r="IT641" s="425"/>
      <c r="IU641" s="425"/>
      <c r="IV641" s="425"/>
    </row>
    <row r="642" s="428" customFormat="1" ht="27.6" customHeight="1" spans="2:256">
      <c r="B642" s="465"/>
      <c r="GH642" s="425"/>
      <c r="GI642" s="425"/>
      <c r="GJ642" s="425"/>
      <c r="GK642" s="425"/>
      <c r="GL642" s="425"/>
      <c r="GM642" s="425"/>
      <c r="GN642" s="425"/>
      <c r="GO642" s="425"/>
      <c r="GP642" s="425"/>
      <c r="GQ642" s="425"/>
      <c r="GR642" s="425"/>
      <c r="GS642" s="425"/>
      <c r="GT642" s="425"/>
      <c r="GU642" s="425"/>
      <c r="GV642" s="425"/>
      <c r="GW642" s="425"/>
      <c r="GX642" s="425"/>
      <c r="GY642" s="425"/>
      <c r="GZ642" s="425"/>
      <c r="HA642" s="425"/>
      <c r="HB642" s="425"/>
      <c r="HC642" s="425"/>
      <c r="HD642" s="425"/>
      <c r="HE642" s="425"/>
      <c r="HF642" s="425"/>
      <c r="HG642" s="425"/>
      <c r="HH642" s="425"/>
      <c r="HI642" s="425"/>
      <c r="HJ642" s="425"/>
      <c r="HK642" s="425"/>
      <c r="HL642" s="425"/>
      <c r="HM642" s="425"/>
      <c r="HN642" s="425"/>
      <c r="HO642" s="425"/>
      <c r="HP642" s="425"/>
      <c r="HQ642" s="425"/>
      <c r="HR642" s="425"/>
      <c r="HS642" s="425"/>
      <c r="HT642" s="425"/>
      <c r="HU642" s="425"/>
      <c r="HV642" s="425"/>
      <c r="HW642" s="425"/>
      <c r="HX642" s="425"/>
      <c r="HY642" s="425"/>
      <c r="HZ642" s="425"/>
      <c r="IA642" s="425"/>
      <c r="IB642" s="425"/>
      <c r="IC642" s="425"/>
      <c r="ID642" s="425"/>
      <c r="IE642" s="425"/>
      <c r="IF642" s="425"/>
      <c r="IG642" s="425"/>
      <c r="IH642" s="425"/>
      <c r="II642" s="425"/>
      <c r="IJ642" s="425"/>
      <c r="IK642" s="425"/>
      <c r="IL642" s="425"/>
      <c r="IM642" s="425"/>
      <c r="IN642" s="425"/>
      <c r="IO642" s="425"/>
      <c r="IP642" s="425"/>
      <c r="IQ642" s="425"/>
      <c r="IR642" s="425"/>
      <c r="IS642" s="425"/>
      <c r="IT642" s="425"/>
      <c r="IU642" s="425"/>
      <c r="IV642" s="425"/>
    </row>
    <row r="643" s="428" customFormat="1" ht="27.6" customHeight="1" spans="2:256">
      <c r="B643" s="465"/>
      <c r="GH643" s="425"/>
      <c r="GI643" s="425"/>
      <c r="GJ643" s="425"/>
      <c r="GK643" s="425"/>
      <c r="GL643" s="425"/>
      <c r="GM643" s="425"/>
      <c r="GN643" s="425"/>
      <c r="GO643" s="425"/>
      <c r="GP643" s="425"/>
      <c r="GQ643" s="425"/>
      <c r="GR643" s="425"/>
      <c r="GS643" s="425"/>
      <c r="GT643" s="425"/>
      <c r="GU643" s="425"/>
      <c r="GV643" s="425"/>
      <c r="GW643" s="425"/>
      <c r="GX643" s="425"/>
      <c r="GY643" s="425"/>
      <c r="GZ643" s="425"/>
      <c r="HA643" s="425"/>
      <c r="HB643" s="425"/>
      <c r="HC643" s="425"/>
      <c r="HD643" s="425"/>
      <c r="HE643" s="425"/>
      <c r="HF643" s="425"/>
      <c r="HG643" s="425"/>
      <c r="HH643" s="425"/>
      <c r="HI643" s="425"/>
      <c r="HJ643" s="425"/>
      <c r="HK643" s="425"/>
      <c r="HL643" s="425"/>
      <c r="HM643" s="425"/>
      <c r="HN643" s="425"/>
      <c r="HO643" s="425"/>
      <c r="HP643" s="425"/>
      <c r="HQ643" s="425"/>
      <c r="HR643" s="425"/>
      <c r="HS643" s="425"/>
      <c r="HT643" s="425"/>
      <c r="HU643" s="425"/>
      <c r="HV643" s="425"/>
      <c r="HW643" s="425"/>
      <c r="HX643" s="425"/>
      <c r="HY643" s="425"/>
      <c r="HZ643" s="425"/>
      <c r="IA643" s="425"/>
      <c r="IB643" s="425"/>
      <c r="IC643" s="425"/>
      <c r="ID643" s="425"/>
      <c r="IE643" s="425"/>
      <c r="IF643" s="425"/>
      <c r="IG643" s="425"/>
      <c r="IH643" s="425"/>
      <c r="II643" s="425"/>
      <c r="IJ643" s="425"/>
      <c r="IK643" s="425"/>
      <c r="IL643" s="425"/>
      <c r="IM643" s="425"/>
      <c r="IN643" s="425"/>
      <c r="IO643" s="425"/>
      <c r="IP643" s="425"/>
      <c r="IQ643" s="425"/>
      <c r="IR643" s="425"/>
      <c r="IS643" s="425"/>
      <c r="IT643" s="425"/>
      <c r="IU643" s="425"/>
      <c r="IV643" s="425"/>
    </row>
    <row r="644" s="428" customFormat="1" ht="27.6" customHeight="1" spans="2:256">
      <c r="B644" s="465"/>
      <c r="GH644" s="425"/>
      <c r="GI644" s="425"/>
      <c r="GJ644" s="425"/>
      <c r="GK644" s="425"/>
      <c r="GL644" s="425"/>
      <c r="GM644" s="425"/>
      <c r="GN644" s="425"/>
      <c r="GO644" s="425"/>
      <c r="GP644" s="425"/>
      <c r="GQ644" s="425"/>
      <c r="GR644" s="425"/>
      <c r="GS644" s="425"/>
      <c r="GT644" s="425"/>
      <c r="GU644" s="425"/>
      <c r="GV644" s="425"/>
      <c r="GW644" s="425"/>
      <c r="GX644" s="425"/>
      <c r="GY644" s="425"/>
      <c r="GZ644" s="425"/>
      <c r="HA644" s="425"/>
      <c r="HB644" s="425"/>
      <c r="HC644" s="425"/>
      <c r="HD644" s="425"/>
      <c r="HE644" s="425"/>
      <c r="HF644" s="425"/>
      <c r="HG644" s="425"/>
      <c r="HH644" s="425"/>
      <c r="HI644" s="425"/>
      <c r="HJ644" s="425"/>
      <c r="HK644" s="425"/>
      <c r="HL644" s="425"/>
      <c r="HM644" s="425"/>
      <c r="HN644" s="425"/>
      <c r="HO644" s="425"/>
      <c r="HP644" s="425"/>
      <c r="HQ644" s="425"/>
      <c r="HR644" s="425"/>
      <c r="HS644" s="425"/>
      <c r="HT644" s="425"/>
      <c r="HU644" s="425"/>
      <c r="HV644" s="425"/>
      <c r="HW644" s="425"/>
      <c r="HX644" s="425"/>
      <c r="HY644" s="425"/>
      <c r="HZ644" s="425"/>
      <c r="IA644" s="425"/>
      <c r="IB644" s="425"/>
      <c r="IC644" s="425"/>
      <c r="ID644" s="425"/>
      <c r="IE644" s="425"/>
      <c r="IF644" s="425"/>
      <c r="IG644" s="425"/>
      <c r="IH644" s="425"/>
      <c r="II644" s="425"/>
      <c r="IJ644" s="425"/>
      <c r="IK644" s="425"/>
      <c r="IL644" s="425"/>
      <c r="IM644" s="425"/>
      <c r="IN644" s="425"/>
      <c r="IO644" s="425"/>
      <c r="IP644" s="425"/>
      <c r="IQ644" s="425"/>
      <c r="IR644" s="425"/>
      <c r="IS644" s="425"/>
      <c r="IT644" s="425"/>
      <c r="IU644" s="425"/>
      <c r="IV644" s="425"/>
    </row>
    <row r="645" s="428" customFormat="1" ht="27.6" customHeight="1" spans="2:256">
      <c r="B645" s="465"/>
      <c r="GH645" s="425"/>
      <c r="GI645" s="425"/>
      <c r="GJ645" s="425"/>
      <c r="GK645" s="425"/>
      <c r="GL645" s="425"/>
      <c r="GM645" s="425"/>
      <c r="GN645" s="425"/>
      <c r="GO645" s="425"/>
      <c r="GP645" s="425"/>
      <c r="GQ645" s="425"/>
      <c r="GR645" s="425"/>
      <c r="GS645" s="425"/>
      <c r="GT645" s="425"/>
      <c r="GU645" s="425"/>
      <c r="GV645" s="425"/>
      <c r="GW645" s="425"/>
      <c r="GX645" s="425"/>
      <c r="GY645" s="425"/>
      <c r="GZ645" s="425"/>
      <c r="HA645" s="425"/>
      <c r="HB645" s="425"/>
      <c r="HC645" s="425"/>
      <c r="HD645" s="425"/>
      <c r="HE645" s="425"/>
      <c r="HF645" s="425"/>
      <c r="HG645" s="425"/>
      <c r="HH645" s="425"/>
      <c r="HI645" s="425"/>
      <c r="HJ645" s="425"/>
      <c r="HK645" s="425"/>
      <c r="HL645" s="425"/>
      <c r="HM645" s="425"/>
      <c r="HN645" s="425"/>
      <c r="HO645" s="425"/>
      <c r="HP645" s="425"/>
      <c r="HQ645" s="425"/>
      <c r="HR645" s="425"/>
      <c r="HS645" s="425"/>
      <c r="HT645" s="425"/>
      <c r="HU645" s="425"/>
      <c r="HV645" s="425"/>
      <c r="HW645" s="425"/>
      <c r="HX645" s="425"/>
      <c r="HY645" s="425"/>
      <c r="HZ645" s="425"/>
      <c r="IA645" s="425"/>
      <c r="IB645" s="425"/>
      <c r="IC645" s="425"/>
      <c r="ID645" s="425"/>
      <c r="IE645" s="425"/>
      <c r="IF645" s="425"/>
      <c r="IG645" s="425"/>
      <c r="IH645" s="425"/>
      <c r="II645" s="425"/>
      <c r="IJ645" s="425"/>
      <c r="IK645" s="425"/>
      <c r="IL645" s="425"/>
      <c r="IM645" s="425"/>
      <c r="IN645" s="425"/>
      <c r="IO645" s="425"/>
      <c r="IP645" s="425"/>
      <c r="IQ645" s="425"/>
      <c r="IR645" s="425"/>
      <c r="IS645" s="425"/>
      <c r="IT645" s="425"/>
      <c r="IU645" s="425"/>
      <c r="IV645" s="425"/>
    </row>
    <row r="646" s="428" customFormat="1" ht="27.6" customHeight="1" spans="2:256">
      <c r="B646" s="465"/>
      <c r="GH646" s="425"/>
      <c r="GI646" s="425"/>
      <c r="GJ646" s="425"/>
      <c r="GK646" s="425"/>
      <c r="GL646" s="425"/>
      <c r="GM646" s="425"/>
      <c r="GN646" s="425"/>
      <c r="GO646" s="425"/>
      <c r="GP646" s="425"/>
      <c r="GQ646" s="425"/>
      <c r="GR646" s="425"/>
      <c r="GS646" s="425"/>
      <c r="GT646" s="425"/>
      <c r="GU646" s="425"/>
      <c r="GV646" s="425"/>
      <c r="GW646" s="425"/>
      <c r="GX646" s="425"/>
      <c r="GY646" s="425"/>
      <c r="GZ646" s="425"/>
      <c r="HA646" s="425"/>
      <c r="HB646" s="425"/>
      <c r="HC646" s="425"/>
      <c r="HD646" s="425"/>
      <c r="HE646" s="425"/>
      <c r="HF646" s="425"/>
      <c r="HG646" s="425"/>
      <c r="HH646" s="425"/>
      <c r="HI646" s="425"/>
      <c r="HJ646" s="425"/>
      <c r="HK646" s="425"/>
      <c r="HL646" s="425"/>
      <c r="HM646" s="425"/>
      <c r="HN646" s="425"/>
      <c r="HO646" s="425"/>
      <c r="HP646" s="425"/>
      <c r="HQ646" s="425"/>
      <c r="HR646" s="425"/>
      <c r="HS646" s="425"/>
      <c r="HT646" s="425"/>
      <c r="HU646" s="425"/>
      <c r="HV646" s="425"/>
      <c r="HW646" s="425"/>
      <c r="HX646" s="425"/>
      <c r="HY646" s="425"/>
      <c r="HZ646" s="425"/>
      <c r="IA646" s="425"/>
      <c r="IB646" s="425"/>
      <c r="IC646" s="425"/>
      <c r="ID646" s="425"/>
      <c r="IE646" s="425"/>
      <c r="IF646" s="425"/>
      <c r="IG646" s="425"/>
      <c r="IH646" s="425"/>
      <c r="II646" s="425"/>
      <c r="IJ646" s="425"/>
      <c r="IK646" s="425"/>
      <c r="IL646" s="425"/>
      <c r="IM646" s="425"/>
      <c r="IN646" s="425"/>
      <c r="IO646" s="425"/>
      <c r="IP646" s="425"/>
      <c r="IQ646" s="425"/>
      <c r="IR646" s="425"/>
      <c r="IS646" s="425"/>
      <c r="IT646" s="425"/>
      <c r="IU646" s="425"/>
      <c r="IV646" s="425"/>
    </row>
    <row r="647" s="428" customFormat="1" ht="27.6" customHeight="1" spans="2:256">
      <c r="B647" s="465"/>
      <c r="GH647" s="425"/>
      <c r="GI647" s="425"/>
      <c r="GJ647" s="425"/>
      <c r="GK647" s="425"/>
      <c r="GL647" s="425"/>
      <c r="GM647" s="425"/>
      <c r="GN647" s="425"/>
      <c r="GO647" s="425"/>
      <c r="GP647" s="425"/>
      <c r="GQ647" s="425"/>
      <c r="GR647" s="425"/>
      <c r="GS647" s="425"/>
      <c r="GT647" s="425"/>
      <c r="GU647" s="425"/>
      <c r="GV647" s="425"/>
      <c r="GW647" s="425"/>
      <c r="GX647" s="425"/>
      <c r="GY647" s="425"/>
      <c r="GZ647" s="425"/>
      <c r="HA647" s="425"/>
      <c r="HB647" s="425"/>
      <c r="HC647" s="425"/>
      <c r="HD647" s="425"/>
      <c r="HE647" s="425"/>
      <c r="HF647" s="425"/>
      <c r="HG647" s="425"/>
      <c r="HH647" s="425"/>
      <c r="HI647" s="425"/>
      <c r="HJ647" s="425"/>
      <c r="HK647" s="425"/>
      <c r="HL647" s="425"/>
      <c r="HM647" s="425"/>
      <c r="HN647" s="425"/>
      <c r="HO647" s="425"/>
      <c r="HP647" s="425"/>
      <c r="HQ647" s="425"/>
      <c r="HR647" s="425"/>
      <c r="HS647" s="425"/>
      <c r="HT647" s="425"/>
      <c r="HU647" s="425"/>
      <c r="HV647" s="425"/>
      <c r="HW647" s="425"/>
      <c r="HX647" s="425"/>
      <c r="HY647" s="425"/>
      <c r="HZ647" s="425"/>
      <c r="IA647" s="425"/>
      <c r="IB647" s="425"/>
      <c r="IC647" s="425"/>
      <c r="ID647" s="425"/>
      <c r="IE647" s="425"/>
      <c r="IF647" s="425"/>
      <c r="IG647" s="425"/>
      <c r="IH647" s="425"/>
      <c r="II647" s="425"/>
      <c r="IJ647" s="425"/>
      <c r="IK647" s="425"/>
      <c r="IL647" s="425"/>
      <c r="IM647" s="425"/>
      <c r="IN647" s="425"/>
      <c r="IO647" s="425"/>
      <c r="IP647" s="425"/>
      <c r="IQ647" s="425"/>
      <c r="IR647" s="425"/>
      <c r="IS647" s="425"/>
      <c r="IT647" s="425"/>
      <c r="IU647" s="425"/>
      <c r="IV647" s="425"/>
    </row>
    <row r="648" s="428" customFormat="1" ht="27.6" customHeight="1" spans="2:256">
      <c r="B648" s="465"/>
      <c r="GH648" s="425"/>
      <c r="GI648" s="425"/>
      <c r="GJ648" s="425"/>
      <c r="GK648" s="425"/>
      <c r="GL648" s="425"/>
      <c r="GM648" s="425"/>
      <c r="GN648" s="425"/>
      <c r="GO648" s="425"/>
      <c r="GP648" s="425"/>
      <c r="GQ648" s="425"/>
      <c r="GR648" s="425"/>
      <c r="GS648" s="425"/>
      <c r="GT648" s="425"/>
      <c r="GU648" s="425"/>
      <c r="GV648" s="425"/>
      <c r="GW648" s="425"/>
      <c r="GX648" s="425"/>
      <c r="GY648" s="425"/>
      <c r="GZ648" s="425"/>
      <c r="HA648" s="425"/>
      <c r="HB648" s="425"/>
      <c r="HC648" s="425"/>
      <c r="HD648" s="425"/>
      <c r="HE648" s="425"/>
      <c r="HF648" s="425"/>
      <c r="HG648" s="425"/>
      <c r="HH648" s="425"/>
      <c r="HI648" s="425"/>
      <c r="HJ648" s="425"/>
      <c r="HK648" s="425"/>
      <c r="HL648" s="425"/>
      <c r="HM648" s="425"/>
      <c r="HN648" s="425"/>
      <c r="HO648" s="425"/>
      <c r="HP648" s="425"/>
      <c r="HQ648" s="425"/>
      <c r="HR648" s="425"/>
      <c r="HS648" s="425"/>
      <c r="HT648" s="425"/>
      <c r="HU648" s="425"/>
      <c r="HV648" s="425"/>
      <c r="HW648" s="425"/>
      <c r="HX648" s="425"/>
      <c r="HY648" s="425"/>
      <c r="HZ648" s="425"/>
      <c r="IA648" s="425"/>
      <c r="IB648" s="425"/>
      <c r="IC648" s="425"/>
      <c r="ID648" s="425"/>
      <c r="IE648" s="425"/>
      <c r="IF648" s="425"/>
      <c r="IG648" s="425"/>
      <c r="IH648" s="425"/>
      <c r="II648" s="425"/>
      <c r="IJ648" s="425"/>
      <c r="IK648" s="425"/>
      <c r="IL648" s="425"/>
      <c r="IM648" s="425"/>
      <c r="IN648" s="425"/>
      <c r="IO648" s="425"/>
      <c r="IP648" s="425"/>
      <c r="IQ648" s="425"/>
      <c r="IR648" s="425"/>
      <c r="IS648" s="425"/>
      <c r="IT648" s="425"/>
      <c r="IU648" s="425"/>
      <c r="IV648" s="425"/>
    </row>
    <row r="649" s="428" customFormat="1" ht="27.6" customHeight="1" spans="2:256">
      <c r="B649" s="465"/>
      <c r="GH649" s="425"/>
      <c r="GI649" s="425"/>
      <c r="GJ649" s="425"/>
      <c r="GK649" s="425"/>
      <c r="GL649" s="425"/>
      <c r="GM649" s="425"/>
      <c r="GN649" s="425"/>
      <c r="GO649" s="425"/>
      <c r="GP649" s="425"/>
      <c r="GQ649" s="425"/>
      <c r="GR649" s="425"/>
      <c r="GS649" s="425"/>
      <c r="GT649" s="425"/>
      <c r="GU649" s="425"/>
      <c r="GV649" s="425"/>
      <c r="GW649" s="425"/>
      <c r="GX649" s="425"/>
      <c r="GY649" s="425"/>
      <c r="GZ649" s="425"/>
      <c r="HA649" s="425"/>
      <c r="HB649" s="425"/>
      <c r="HC649" s="425"/>
      <c r="HD649" s="425"/>
      <c r="HE649" s="425"/>
      <c r="HF649" s="425"/>
      <c r="HG649" s="425"/>
      <c r="HH649" s="425"/>
      <c r="HI649" s="425"/>
      <c r="HJ649" s="425"/>
      <c r="HK649" s="425"/>
      <c r="HL649" s="425"/>
      <c r="HM649" s="425"/>
      <c r="HN649" s="425"/>
      <c r="HO649" s="425"/>
      <c r="HP649" s="425"/>
      <c r="HQ649" s="425"/>
      <c r="HR649" s="425"/>
      <c r="HS649" s="425"/>
      <c r="HT649" s="425"/>
      <c r="HU649" s="425"/>
      <c r="HV649" s="425"/>
      <c r="HW649" s="425"/>
      <c r="HX649" s="425"/>
      <c r="HY649" s="425"/>
      <c r="HZ649" s="425"/>
      <c r="IA649" s="425"/>
      <c r="IB649" s="425"/>
      <c r="IC649" s="425"/>
      <c r="ID649" s="425"/>
      <c r="IE649" s="425"/>
      <c r="IF649" s="425"/>
      <c r="IG649" s="425"/>
      <c r="IH649" s="425"/>
      <c r="II649" s="425"/>
      <c r="IJ649" s="425"/>
      <c r="IK649" s="425"/>
      <c r="IL649" s="425"/>
      <c r="IM649" s="425"/>
      <c r="IN649" s="425"/>
      <c r="IO649" s="425"/>
      <c r="IP649" s="425"/>
      <c r="IQ649" s="425"/>
      <c r="IR649" s="425"/>
      <c r="IS649" s="425"/>
      <c r="IT649" s="425"/>
      <c r="IU649" s="425"/>
      <c r="IV649" s="425"/>
    </row>
    <row r="650" s="428" customFormat="1" ht="27.6" customHeight="1" spans="2:256">
      <c r="B650" s="465"/>
      <c r="GH650" s="425"/>
      <c r="GI650" s="425"/>
      <c r="GJ650" s="425"/>
      <c r="GK650" s="425"/>
      <c r="GL650" s="425"/>
      <c r="GM650" s="425"/>
      <c r="GN650" s="425"/>
      <c r="GO650" s="425"/>
      <c r="GP650" s="425"/>
      <c r="GQ650" s="425"/>
      <c r="GR650" s="425"/>
      <c r="GS650" s="425"/>
      <c r="GT650" s="425"/>
      <c r="GU650" s="425"/>
      <c r="GV650" s="425"/>
      <c r="GW650" s="425"/>
      <c r="GX650" s="425"/>
      <c r="GY650" s="425"/>
      <c r="GZ650" s="425"/>
      <c r="HA650" s="425"/>
      <c r="HB650" s="425"/>
      <c r="HC650" s="425"/>
      <c r="HD650" s="425"/>
      <c r="HE650" s="425"/>
      <c r="HF650" s="425"/>
      <c r="HG650" s="425"/>
      <c r="HH650" s="425"/>
      <c r="HI650" s="425"/>
      <c r="HJ650" s="425"/>
      <c r="HK650" s="425"/>
      <c r="HL650" s="425"/>
      <c r="HM650" s="425"/>
      <c r="HN650" s="425"/>
      <c r="HO650" s="425"/>
      <c r="HP650" s="425"/>
      <c r="HQ650" s="425"/>
      <c r="HR650" s="425"/>
      <c r="HS650" s="425"/>
      <c r="HT650" s="425"/>
      <c r="HU650" s="425"/>
      <c r="HV650" s="425"/>
      <c r="HW650" s="425"/>
      <c r="HX650" s="425"/>
      <c r="HY650" s="425"/>
      <c r="HZ650" s="425"/>
      <c r="IA650" s="425"/>
      <c r="IB650" s="425"/>
      <c r="IC650" s="425"/>
      <c r="ID650" s="425"/>
      <c r="IE650" s="425"/>
      <c r="IF650" s="425"/>
      <c r="IG650" s="425"/>
      <c r="IH650" s="425"/>
      <c r="II650" s="425"/>
      <c r="IJ650" s="425"/>
      <c r="IK650" s="425"/>
      <c r="IL650" s="425"/>
      <c r="IM650" s="425"/>
      <c r="IN650" s="425"/>
      <c r="IO650" s="425"/>
      <c r="IP650" s="425"/>
      <c r="IQ650" s="425"/>
      <c r="IR650" s="425"/>
      <c r="IS650" s="425"/>
      <c r="IT650" s="425"/>
      <c r="IU650" s="425"/>
      <c r="IV650" s="425"/>
    </row>
    <row r="651" s="428" customFormat="1" ht="27.6" customHeight="1" spans="2:256">
      <c r="B651" s="465"/>
      <c r="GH651" s="425"/>
      <c r="GI651" s="425"/>
      <c r="GJ651" s="425"/>
      <c r="GK651" s="425"/>
      <c r="GL651" s="425"/>
      <c r="GM651" s="425"/>
      <c r="GN651" s="425"/>
      <c r="GO651" s="425"/>
      <c r="GP651" s="425"/>
      <c r="GQ651" s="425"/>
      <c r="GR651" s="425"/>
      <c r="GS651" s="425"/>
      <c r="GT651" s="425"/>
      <c r="GU651" s="425"/>
      <c r="GV651" s="425"/>
      <c r="GW651" s="425"/>
      <c r="GX651" s="425"/>
      <c r="GY651" s="425"/>
      <c r="GZ651" s="425"/>
      <c r="HA651" s="425"/>
      <c r="HB651" s="425"/>
      <c r="HC651" s="425"/>
      <c r="HD651" s="425"/>
      <c r="HE651" s="425"/>
      <c r="HF651" s="425"/>
      <c r="HG651" s="425"/>
      <c r="HH651" s="425"/>
      <c r="HI651" s="425"/>
      <c r="HJ651" s="425"/>
      <c r="HK651" s="425"/>
      <c r="HL651" s="425"/>
      <c r="HM651" s="425"/>
      <c r="HN651" s="425"/>
      <c r="HO651" s="425"/>
      <c r="HP651" s="425"/>
      <c r="HQ651" s="425"/>
      <c r="HR651" s="425"/>
      <c r="HS651" s="425"/>
      <c r="HT651" s="425"/>
      <c r="HU651" s="425"/>
      <c r="HV651" s="425"/>
      <c r="HW651" s="425"/>
      <c r="HX651" s="425"/>
      <c r="HY651" s="425"/>
      <c r="HZ651" s="425"/>
      <c r="IA651" s="425"/>
      <c r="IB651" s="425"/>
      <c r="IC651" s="425"/>
      <c r="ID651" s="425"/>
      <c r="IE651" s="425"/>
      <c r="IF651" s="425"/>
      <c r="IG651" s="425"/>
      <c r="IH651" s="425"/>
      <c r="II651" s="425"/>
      <c r="IJ651" s="425"/>
      <c r="IK651" s="425"/>
      <c r="IL651" s="425"/>
      <c r="IM651" s="425"/>
      <c r="IN651" s="425"/>
      <c r="IO651" s="425"/>
      <c r="IP651" s="425"/>
      <c r="IQ651" s="425"/>
      <c r="IR651" s="425"/>
      <c r="IS651" s="425"/>
      <c r="IT651" s="425"/>
      <c r="IU651" s="425"/>
      <c r="IV651" s="425"/>
    </row>
    <row r="652" s="428" customFormat="1" ht="27.6" customHeight="1" spans="2:256">
      <c r="B652" s="465"/>
      <c r="GH652" s="425"/>
      <c r="GI652" s="425"/>
      <c r="GJ652" s="425"/>
      <c r="GK652" s="425"/>
      <c r="GL652" s="425"/>
      <c r="GM652" s="425"/>
      <c r="GN652" s="425"/>
      <c r="GO652" s="425"/>
      <c r="GP652" s="425"/>
      <c r="GQ652" s="425"/>
      <c r="GR652" s="425"/>
      <c r="GS652" s="425"/>
      <c r="GT652" s="425"/>
      <c r="GU652" s="425"/>
      <c r="GV652" s="425"/>
      <c r="GW652" s="425"/>
      <c r="GX652" s="425"/>
      <c r="GY652" s="425"/>
      <c r="GZ652" s="425"/>
      <c r="HA652" s="425"/>
      <c r="HB652" s="425"/>
      <c r="HC652" s="425"/>
      <c r="HD652" s="425"/>
      <c r="HE652" s="425"/>
      <c r="HF652" s="425"/>
      <c r="HG652" s="425"/>
      <c r="HH652" s="425"/>
      <c r="HI652" s="425"/>
      <c r="HJ652" s="425"/>
      <c r="HK652" s="425"/>
      <c r="HL652" s="425"/>
      <c r="HM652" s="425"/>
      <c r="HN652" s="425"/>
      <c r="HO652" s="425"/>
      <c r="HP652" s="425"/>
      <c r="HQ652" s="425"/>
      <c r="HR652" s="425"/>
      <c r="HS652" s="425"/>
      <c r="HT652" s="425"/>
      <c r="HU652" s="425"/>
      <c r="HV652" s="425"/>
      <c r="HW652" s="425"/>
      <c r="HX652" s="425"/>
      <c r="HY652" s="425"/>
      <c r="HZ652" s="425"/>
      <c r="IA652" s="425"/>
      <c r="IB652" s="425"/>
      <c r="IC652" s="425"/>
      <c r="ID652" s="425"/>
      <c r="IE652" s="425"/>
      <c r="IF652" s="425"/>
      <c r="IG652" s="425"/>
      <c r="IH652" s="425"/>
      <c r="II652" s="425"/>
      <c r="IJ652" s="425"/>
      <c r="IK652" s="425"/>
      <c r="IL652" s="425"/>
      <c r="IM652" s="425"/>
      <c r="IN652" s="425"/>
      <c r="IO652" s="425"/>
      <c r="IP652" s="425"/>
      <c r="IQ652" s="425"/>
      <c r="IR652" s="425"/>
      <c r="IS652" s="425"/>
      <c r="IT652" s="425"/>
      <c r="IU652" s="425"/>
      <c r="IV652" s="425"/>
    </row>
    <row r="653" s="428" customFormat="1" ht="27.6" customHeight="1" spans="2:256">
      <c r="B653" s="465"/>
      <c r="GH653" s="425"/>
      <c r="GI653" s="425"/>
      <c r="GJ653" s="425"/>
      <c r="GK653" s="425"/>
      <c r="GL653" s="425"/>
      <c r="GM653" s="425"/>
      <c r="GN653" s="425"/>
      <c r="GO653" s="425"/>
      <c r="GP653" s="425"/>
      <c r="GQ653" s="425"/>
      <c r="GR653" s="425"/>
      <c r="GS653" s="425"/>
      <c r="GT653" s="425"/>
      <c r="GU653" s="425"/>
      <c r="GV653" s="425"/>
      <c r="GW653" s="425"/>
      <c r="GX653" s="425"/>
      <c r="GY653" s="425"/>
      <c r="GZ653" s="425"/>
      <c r="HA653" s="425"/>
      <c r="HB653" s="425"/>
      <c r="HC653" s="425"/>
      <c r="HD653" s="425"/>
      <c r="HE653" s="425"/>
      <c r="HF653" s="425"/>
      <c r="HG653" s="425"/>
      <c r="HH653" s="425"/>
      <c r="HI653" s="425"/>
      <c r="HJ653" s="425"/>
      <c r="HK653" s="425"/>
      <c r="HL653" s="425"/>
      <c r="HM653" s="425"/>
      <c r="HN653" s="425"/>
      <c r="HO653" s="425"/>
      <c r="HP653" s="425"/>
      <c r="HQ653" s="425"/>
      <c r="HR653" s="425"/>
      <c r="HS653" s="425"/>
      <c r="HT653" s="425"/>
      <c r="HU653" s="425"/>
      <c r="HV653" s="425"/>
      <c r="HW653" s="425"/>
      <c r="HX653" s="425"/>
      <c r="HY653" s="425"/>
      <c r="HZ653" s="425"/>
      <c r="IA653" s="425"/>
      <c r="IB653" s="425"/>
      <c r="IC653" s="425"/>
      <c r="ID653" s="425"/>
      <c r="IE653" s="425"/>
      <c r="IF653" s="425"/>
      <c r="IG653" s="425"/>
      <c r="IH653" s="425"/>
      <c r="II653" s="425"/>
      <c r="IJ653" s="425"/>
      <c r="IK653" s="425"/>
      <c r="IL653" s="425"/>
      <c r="IM653" s="425"/>
      <c r="IN653" s="425"/>
      <c r="IO653" s="425"/>
      <c r="IP653" s="425"/>
      <c r="IQ653" s="425"/>
      <c r="IR653" s="425"/>
      <c r="IS653" s="425"/>
      <c r="IT653" s="425"/>
      <c r="IU653" s="425"/>
      <c r="IV653" s="425"/>
    </row>
    <row r="654" s="428" customFormat="1" ht="27.6" customHeight="1" spans="2:256">
      <c r="B654" s="465"/>
      <c r="GH654" s="425"/>
      <c r="GI654" s="425"/>
      <c r="GJ654" s="425"/>
      <c r="GK654" s="425"/>
      <c r="GL654" s="425"/>
      <c r="GM654" s="425"/>
      <c r="GN654" s="425"/>
      <c r="GO654" s="425"/>
      <c r="GP654" s="425"/>
      <c r="GQ654" s="425"/>
      <c r="GR654" s="425"/>
      <c r="GS654" s="425"/>
      <c r="GT654" s="425"/>
      <c r="GU654" s="425"/>
      <c r="GV654" s="425"/>
      <c r="GW654" s="425"/>
      <c r="GX654" s="425"/>
      <c r="GY654" s="425"/>
      <c r="GZ654" s="425"/>
      <c r="HA654" s="425"/>
      <c r="HB654" s="425"/>
      <c r="HC654" s="425"/>
      <c r="HD654" s="425"/>
      <c r="HE654" s="425"/>
      <c r="HF654" s="425"/>
      <c r="HG654" s="425"/>
      <c r="HH654" s="425"/>
      <c r="HI654" s="425"/>
      <c r="HJ654" s="425"/>
      <c r="HK654" s="425"/>
      <c r="HL654" s="425"/>
      <c r="HM654" s="425"/>
      <c r="HN654" s="425"/>
      <c r="HO654" s="425"/>
      <c r="HP654" s="425"/>
      <c r="HQ654" s="425"/>
      <c r="HR654" s="425"/>
      <c r="HS654" s="425"/>
      <c r="HT654" s="425"/>
      <c r="HU654" s="425"/>
      <c r="HV654" s="425"/>
      <c r="HW654" s="425"/>
      <c r="HX654" s="425"/>
      <c r="HY654" s="425"/>
      <c r="HZ654" s="425"/>
      <c r="IA654" s="425"/>
      <c r="IB654" s="425"/>
      <c r="IC654" s="425"/>
      <c r="ID654" s="425"/>
      <c r="IE654" s="425"/>
      <c r="IF654" s="425"/>
      <c r="IG654" s="425"/>
      <c r="IH654" s="425"/>
      <c r="II654" s="425"/>
      <c r="IJ654" s="425"/>
      <c r="IK654" s="425"/>
      <c r="IL654" s="425"/>
      <c r="IM654" s="425"/>
      <c r="IN654" s="425"/>
      <c r="IO654" s="425"/>
      <c r="IP654" s="425"/>
      <c r="IQ654" s="425"/>
      <c r="IR654" s="425"/>
      <c r="IS654" s="425"/>
      <c r="IT654" s="425"/>
      <c r="IU654" s="425"/>
      <c r="IV654" s="425"/>
    </row>
    <row r="655" s="428" customFormat="1" ht="27.6" customHeight="1" spans="2:256">
      <c r="B655" s="465"/>
      <c r="GH655" s="425"/>
      <c r="GI655" s="425"/>
      <c r="GJ655" s="425"/>
      <c r="GK655" s="425"/>
      <c r="GL655" s="425"/>
      <c r="GM655" s="425"/>
      <c r="GN655" s="425"/>
      <c r="GO655" s="425"/>
      <c r="GP655" s="425"/>
      <c r="GQ655" s="425"/>
      <c r="GR655" s="425"/>
      <c r="GS655" s="425"/>
      <c r="GT655" s="425"/>
      <c r="GU655" s="425"/>
      <c r="GV655" s="425"/>
      <c r="GW655" s="425"/>
      <c r="GX655" s="425"/>
      <c r="GY655" s="425"/>
      <c r="GZ655" s="425"/>
      <c r="HA655" s="425"/>
      <c r="HB655" s="425"/>
      <c r="HC655" s="425"/>
      <c r="HD655" s="425"/>
      <c r="HE655" s="425"/>
      <c r="HF655" s="425"/>
      <c r="HG655" s="425"/>
      <c r="HH655" s="425"/>
      <c r="HI655" s="425"/>
      <c r="HJ655" s="425"/>
      <c r="HK655" s="425"/>
      <c r="HL655" s="425"/>
      <c r="HM655" s="425"/>
      <c r="HN655" s="425"/>
      <c r="HO655" s="425"/>
      <c r="HP655" s="425"/>
      <c r="HQ655" s="425"/>
      <c r="HR655" s="425"/>
      <c r="HS655" s="425"/>
      <c r="HT655" s="425"/>
      <c r="HU655" s="425"/>
      <c r="HV655" s="425"/>
      <c r="HW655" s="425"/>
      <c r="HX655" s="425"/>
      <c r="HY655" s="425"/>
      <c r="HZ655" s="425"/>
      <c r="IA655" s="425"/>
      <c r="IB655" s="425"/>
      <c r="IC655" s="425"/>
      <c r="ID655" s="425"/>
      <c r="IE655" s="425"/>
      <c r="IF655" s="425"/>
      <c r="IG655" s="425"/>
      <c r="IH655" s="425"/>
      <c r="II655" s="425"/>
      <c r="IJ655" s="425"/>
      <c r="IK655" s="425"/>
      <c r="IL655" s="425"/>
      <c r="IM655" s="425"/>
      <c r="IN655" s="425"/>
      <c r="IO655" s="425"/>
      <c r="IP655" s="425"/>
      <c r="IQ655" s="425"/>
      <c r="IR655" s="425"/>
      <c r="IS655" s="425"/>
      <c r="IT655" s="425"/>
      <c r="IU655" s="425"/>
      <c r="IV655" s="425"/>
    </row>
    <row r="656" s="428" customFormat="1" ht="27.6" customHeight="1" spans="2:256">
      <c r="B656" s="465"/>
      <c r="GH656" s="425"/>
      <c r="GI656" s="425"/>
      <c r="GJ656" s="425"/>
      <c r="GK656" s="425"/>
      <c r="GL656" s="425"/>
      <c r="GM656" s="425"/>
      <c r="GN656" s="425"/>
      <c r="GO656" s="425"/>
      <c r="GP656" s="425"/>
      <c r="GQ656" s="425"/>
      <c r="GR656" s="425"/>
      <c r="GS656" s="425"/>
      <c r="GT656" s="425"/>
      <c r="GU656" s="425"/>
      <c r="GV656" s="425"/>
      <c r="GW656" s="425"/>
      <c r="GX656" s="425"/>
      <c r="GY656" s="425"/>
      <c r="GZ656" s="425"/>
      <c r="HA656" s="425"/>
      <c r="HB656" s="425"/>
      <c r="HC656" s="425"/>
      <c r="HD656" s="425"/>
      <c r="HE656" s="425"/>
      <c r="HF656" s="425"/>
      <c r="HG656" s="425"/>
      <c r="HH656" s="425"/>
      <c r="HI656" s="425"/>
      <c r="HJ656" s="425"/>
      <c r="HK656" s="425"/>
      <c r="HL656" s="425"/>
      <c r="HM656" s="425"/>
      <c r="HN656" s="425"/>
      <c r="HO656" s="425"/>
      <c r="HP656" s="425"/>
      <c r="HQ656" s="425"/>
      <c r="HR656" s="425"/>
      <c r="HS656" s="425"/>
      <c r="HT656" s="425"/>
      <c r="HU656" s="425"/>
      <c r="HV656" s="425"/>
      <c r="HW656" s="425"/>
      <c r="HX656" s="425"/>
      <c r="HY656" s="425"/>
      <c r="HZ656" s="425"/>
      <c r="IA656" s="425"/>
      <c r="IB656" s="425"/>
      <c r="IC656" s="425"/>
      <c r="ID656" s="425"/>
      <c r="IE656" s="425"/>
      <c r="IF656" s="425"/>
      <c r="IG656" s="425"/>
      <c r="IH656" s="425"/>
      <c r="II656" s="425"/>
      <c r="IJ656" s="425"/>
      <c r="IK656" s="425"/>
      <c r="IL656" s="425"/>
      <c r="IM656" s="425"/>
      <c r="IN656" s="425"/>
      <c r="IO656" s="425"/>
      <c r="IP656" s="425"/>
      <c r="IQ656" s="425"/>
      <c r="IR656" s="425"/>
      <c r="IS656" s="425"/>
      <c r="IT656" s="425"/>
      <c r="IU656" s="425"/>
      <c r="IV656" s="425"/>
    </row>
    <row r="657" s="428" customFormat="1" ht="27.6" customHeight="1" spans="2:256">
      <c r="B657" s="465"/>
      <c r="GH657" s="425"/>
      <c r="GI657" s="425"/>
      <c r="GJ657" s="425"/>
      <c r="GK657" s="425"/>
      <c r="GL657" s="425"/>
      <c r="GM657" s="425"/>
      <c r="GN657" s="425"/>
      <c r="GO657" s="425"/>
      <c r="GP657" s="425"/>
      <c r="GQ657" s="425"/>
      <c r="GR657" s="425"/>
      <c r="GS657" s="425"/>
      <c r="GT657" s="425"/>
      <c r="GU657" s="425"/>
      <c r="GV657" s="425"/>
      <c r="GW657" s="425"/>
      <c r="GX657" s="425"/>
      <c r="GY657" s="425"/>
      <c r="GZ657" s="425"/>
      <c r="HA657" s="425"/>
      <c r="HB657" s="425"/>
      <c r="HC657" s="425"/>
      <c r="HD657" s="425"/>
      <c r="HE657" s="425"/>
      <c r="HF657" s="425"/>
      <c r="HG657" s="425"/>
      <c r="HH657" s="425"/>
      <c r="HI657" s="425"/>
      <c r="HJ657" s="425"/>
      <c r="HK657" s="425"/>
      <c r="HL657" s="425"/>
      <c r="HM657" s="425"/>
      <c r="HN657" s="425"/>
      <c r="HO657" s="425"/>
      <c r="HP657" s="425"/>
      <c r="HQ657" s="425"/>
      <c r="HR657" s="425"/>
      <c r="HS657" s="425"/>
      <c r="HT657" s="425"/>
      <c r="HU657" s="425"/>
      <c r="HV657" s="425"/>
      <c r="HW657" s="425"/>
      <c r="HX657" s="425"/>
      <c r="HY657" s="425"/>
      <c r="HZ657" s="425"/>
      <c r="IA657" s="425"/>
      <c r="IB657" s="425"/>
      <c r="IC657" s="425"/>
      <c r="ID657" s="425"/>
      <c r="IE657" s="425"/>
      <c r="IF657" s="425"/>
      <c r="IG657" s="425"/>
      <c r="IH657" s="425"/>
      <c r="II657" s="425"/>
      <c r="IJ657" s="425"/>
      <c r="IK657" s="425"/>
      <c r="IL657" s="425"/>
      <c r="IM657" s="425"/>
      <c r="IN657" s="425"/>
      <c r="IO657" s="425"/>
      <c r="IP657" s="425"/>
      <c r="IQ657" s="425"/>
      <c r="IR657" s="425"/>
      <c r="IS657" s="425"/>
      <c r="IT657" s="425"/>
      <c r="IU657" s="425"/>
      <c r="IV657" s="425"/>
    </row>
    <row r="658" s="428" customFormat="1" ht="27.6" customHeight="1" spans="2:256">
      <c r="B658" s="465"/>
      <c r="GH658" s="425"/>
      <c r="GI658" s="425"/>
      <c r="GJ658" s="425"/>
      <c r="GK658" s="425"/>
      <c r="GL658" s="425"/>
      <c r="GM658" s="425"/>
      <c r="GN658" s="425"/>
      <c r="GO658" s="425"/>
      <c r="GP658" s="425"/>
      <c r="GQ658" s="425"/>
      <c r="GR658" s="425"/>
      <c r="GS658" s="425"/>
      <c r="GT658" s="425"/>
      <c r="GU658" s="425"/>
      <c r="GV658" s="425"/>
      <c r="GW658" s="425"/>
      <c r="GX658" s="425"/>
      <c r="GY658" s="425"/>
      <c r="GZ658" s="425"/>
      <c r="HA658" s="425"/>
      <c r="HB658" s="425"/>
      <c r="HC658" s="425"/>
      <c r="HD658" s="425"/>
      <c r="HE658" s="425"/>
      <c r="HF658" s="425"/>
      <c r="HG658" s="425"/>
      <c r="HH658" s="425"/>
      <c r="HI658" s="425"/>
      <c r="HJ658" s="425"/>
      <c r="HK658" s="425"/>
      <c r="HL658" s="425"/>
      <c r="HM658" s="425"/>
      <c r="HN658" s="425"/>
      <c r="HO658" s="425"/>
      <c r="HP658" s="425"/>
      <c r="HQ658" s="425"/>
      <c r="HR658" s="425"/>
      <c r="HS658" s="425"/>
      <c r="HT658" s="425"/>
      <c r="HU658" s="425"/>
      <c r="HV658" s="425"/>
      <c r="HW658" s="425"/>
      <c r="HX658" s="425"/>
      <c r="HY658" s="425"/>
      <c r="HZ658" s="425"/>
      <c r="IA658" s="425"/>
      <c r="IB658" s="425"/>
      <c r="IC658" s="425"/>
      <c r="ID658" s="425"/>
      <c r="IE658" s="425"/>
      <c r="IF658" s="425"/>
      <c r="IG658" s="425"/>
      <c r="IH658" s="425"/>
      <c r="II658" s="425"/>
      <c r="IJ658" s="425"/>
      <c r="IK658" s="425"/>
      <c r="IL658" s="425"/>
      <c r="IM658" s="425"/>
      <c r="IN658" s="425"/>
      <c r="IO658" s="425"/>
      <c r="IP658" s="425"/>
      <c r="IQ658" s="425"/>
      <c r="IR658" s="425"/>
      <c r="IS658" s="425"/>
      <c r="IT658" s="425"/>
      <c r="IU658" s="425"/>
      <c r="IV658" s="425"/>
    </row>
    <row r="659" s="428" customFormat="1" ht="27.6" customHeight="1" spans="2:256">
      <c r="B659" s="465"/>
      <c r="GH659" s="425"/>
      <c r="GI659" s="425"/>
      <c r="GJ659" s="425"/>
      <c r="GK659" s="425"/>
      <c r="GL659" s="425"/>
      <c r="GM659" s="425"/>
      <c r="GN659" s="425"/>
      <c r="GO659" s="425"/>
      <c r="GP659" s="425"/>
      <c r="GQ659" s="425"/>
      <c r="GR659" s="425"/>
      <c r="GS659" s="425"/>
      <c r="GT659" s="425"/>
      <c r="GU659" s="425"/>
      <c r="GV659" s="425"/>
      <c r="GW659" s="425"/>
      <c r="GX659" s="425"/>
      <c r="GY659" s="425"/>
      <c r="GZ659" s="425"/>
      <c r="HA659" s="425"/>
      <c r="HB659" s="425"/>
      <c r="HC659" s="425"/>
      <c r="HD659" s="425"/>
      <c r="HE659" s="425"/>
      <c r="HF659" s="425"/>
      <c r="HG659" s="425"/>
      <c r="HH659" s="425"/>
      <c r="HI659" s="425"/>
      <c r="HJ659" s="425"/>
      <c r="HK659" s="425"/>
      <c r="HL659" s="425"/>
      <c r="HM659" s="425"/>
      <c r="HN659" s="425"/>
      <c r="HO659" s="425"/>
      <c r="HP659" s="425"/>
      <c r="HQ659" s="425"/>
      <c r="HR659" s="425"/>
      <c r="HS659" s="425"/>
      <c r="HT659" s="425"/>
      <c r="HU659" s="425"/>
      <c r="HV659" s="425"/>
      <c r="HW659" s="425"/>
      <c r="HX659" s="425"/>
      <c r="HY659" s="425"/>
      <c r="HZ659" s="425"/>
      <c r="IA659" s="425"/>
      <c r="IB659" s="425"/>
      <c r="IC659" s="425"/>
      <c r="ID659" s="425"/>
      <c r="IE659" s="425"/>
      <c r="IF659" s="425"/>
      <c r="IG659" s="425"/>
      <c r="IH659" s="425"/>
      <c r="II659" s="425"/>
      <c r="IJ659" s="425"/>
      <c r="IK659" s="425"/>
      <c r="IL659" s="425"/>
      <c r="IM659" s="425"/>
      <c r="IN659" s="425"/>
      <c r="IO659" s="425"/>
      <c r="IP659" s="425"/>
      <c r="IQ659" s="425"/>
      <c r="IR659" s="425"/>
      <c r="IS659" s="425"/>
      <c r="IT659" s="425"/>
      <c r="IU659" s="425"/>
      <c r="IV659" s="425"/>
    </row>
    <row r="660" s="428" customFormat="1" ht="27.6" customHeight="1" spans="2:256">
      <c r="B660" s="465"/>
      <c r="GH660" s="425"/>
      <c r="GI660" s="425"/>
      <c r="GJ660" s="425"/>
      <c r="GK660" s="425"/>
      <c r="GL660" s="425"/>
      <c r="GM660" s="425"/>
      <c r="GN660" s="425"/>
      <c r="GO660" s="425"/>
      <c r="GP660" s="425"/>
      <c r="GQ660" s="425"/>
      <c r="GR660" s="425"/>
      <c r="GS660" s="425"/>
      <c r="GT660" s="425"/>
      <c r="GU660" s="425"/>
      <c r="GV660" s="425"/>
      <c r="GW660" s="425"/>
      <c r="GX660" s="425"/>
      <c r="GY660" s="425"/>
      <c r="GZ660" s="425"/>
      <c r="HA660" s="425"/>
      <c r="HB660" s="425"/>
      <c r="HC660" s="425"/>
      <c r="HD660" s="425"/>
      <c r="HE660" s="425"/>
      <c r="HF660" s="425"/>
      <c r="HG660" s="425"/>
      <c r="HH660" s="425"/>
      <c r="HI660" s="425"/>
      <c r="HJ660" s="425"/>
      <c r="HK660" s="425"/>
      <c r="HL660" s="425"/>
      <c r="HM660" s="425"/>
      <c r="HN660" s="425"/>
      <c r="HO660" s="425"/>
      <c r="HP660" s="425"/>
      <c r="HQ660" s="425"/>
      <c r="HR660" s="425"/>
      <c r="HS660" s="425"/>
      <c r="HT660" s="425"/>
      <c r="HU660" s="425"/>
      <c r="HV660" s="425"/>
      <c r="HW660" s="425"/>
      <c r="HX660" s="425"/>
      <c r="HY660" s="425"/>
      <c r="HZ660" s="425"/>
      <c r="IA660" s="425"/>
      <c r="IB660" s="425"/>
      <c r="IC660" s="425"/>
      <c r="ID660" s="425"/>
      <c r="IE660" s="425"/>
      <c r="IF660" s="425"/>
      <c r="IG660" s="425"/>
      <c r="IH660" s="425"/>
      <c r="II660" s="425"/>
      <c r="IJ660" s="425"/>
      <c r="IK660" s="425"/>
      <c r="IL660" s="425"/>
      <c r="IM660" s="425"/>
      <c r="IN660" s="425"/>
      <c r="IO660" s="425"/>
      <c r="IP660" s="425"/>
      <c r="IQ660" s="425"/>
      <c r="IR660" s="425"/>
      <c r="IS660" s="425"/>
      <c r="IT660" s="425"/>
      <c r="IU660" s="425"/>
      <c r="IV660" s="425"/>
    </row>
    <row r="661" s="428" customFormat="1" ht="27.6" customHeight="1" spans="2:256">
      <c r="B661" s="465"/>
      <c r="GH661" s="425"/>
      <c r="GI661" s="425"/>
      <c r="GJ661" s="425"/>
      <c r="GK661" s="425"/>
      <c r="GL661" s="425"/>
      <c r="GM661" s="425"/>
      <c r="GN661" s="425"/>
      <c r="GO661" s="425"/>
      <c r="GP661" s="425"/>
      <c r="GQ661" s="425"/>
      <c r="GR661" s="425"/>
      <c r="GS661" s="425"/>
      <c r="GT661" s="425"/>
      <c r="GU661" s="425"/>
      <c r="GV661" s="425"/>
      <c r="GW661" s="425"/>
      <c r="GX661" s="425"/>
      <c r="GY661" s="425"/>
      <c r="GZ661" s="425"/>
      <c r="HA661" s="425"/>
      <c r="HB661" s="425"/>
      <c r="HC661" s="425"/>
      <c r="HD661" s="425"/>
      <c r="HE661" s="425"/>
      <c r="HF661" s="425"/>
      <c r="HG661" s="425"/>
      <c r="HH661" s="425"/>
      <c r="HI661" s="425"/>
      <c r="HJ661" s="425"/>
      <c r="HK661" s="425"/>
      <c r="HL661" s="425"/>
      <c r="HM661" s="425"/>
      <c r="HN661" s="425"/>
      <c r="HO661" s="425"/>
      <c r="HP661" s="425"/>
      <c r="HQ661" s="425"/>
      <c r="HR661" s="425"/>
      <c r="HS661" s="425"/>
      <c r="HT661" s="425"/>
      <c r="HU661" s="425"/>
      <c r="HV661" s="425"/>
      <c r="HW661" s="425"/>
      <c r="HX661" s="425"/>
      <c r="HY661" s="425"/>
      <c r="HZ661" s="425"/>
      <c r="IA661" s="425"/>
      <c r="IB661" s="425"/>
      <c r="IC661" s="425"/>
      <c r="ID661" s="425"/>
      <c r="IE661" s="425"/>
      <c r="IF661" s="425"/>
      <c r="IG661" s="425"/>
      <c r="IH661" s="425"/>
      <c r="II661" s="425"/>
      <c r="IJ661" s="425"/>
      <c r="IK661" s="425"/>
      <c r="IL661" s="425"/>
      <c r="IM661" s="425"/>
      <c r="IN661" s="425"/>
      <c r="IO661" s="425"/>
      <c r="IP661" s="425"/>
      <c r="IQ661" s="425"/>
      <c r="IR661" s="425"/>
      <c r="IS661" s="425"/>
      <c r="IT661" s="425"/>
      <c r="IU661" s="425"/>
      <c r="IV661" s="425"/>
    </row>
    <row r="662" s="428" customFormat="1" ht="27.6" customHeight="1" spans="2:256">
      <c r="B662" s="465"/>
      <c r="GH662" s="425"/>
      <c r="GI662" s="425"/>
      <c r="GJ662" s="425"/>
      <c r="GK662" s="425"/>
      <c r="GL662" s="425"/>
      <c r="GM662" s="425"/>
      <c r="GN662" s="425"/>
      <c r="GO662" s="425"/>
      <c r="GP662" s="425"/>
      <c r="GQ662" s="425"/>
      <c r="GR662" s="425"/>
      <c r="GS662" s="425"/>
      <c r="GT662" s="425"/>
      <c r="GU662" s="425"/>
      <c r="GV662" s="425"/>
      <c r="GW662" s="425"/>
      <c r="GX662" s="425"/>
      <c r="GY662" s="425"/>
      <c r="GZ662" s="425"/>
      <c r="HA662" s="425"/>
      <c r="HB662" s="425"/>
      <c r="HC662" s="425"/>
      <c r="HD662" s="425"/>
      <c r="HE662" s="425"/>
      <c r="HF662" s="425"/>
      <c r="HG662" s="425"/>
      <c r="HH662" s="425"/>
      <c r="HI662" s="425"/>
      <c r="HJ662" s="425"/>
      <c r="HK662" s="425"/>
      <c r="HL662" s="425"/>
      <c r="HM662" s="425"/>
      <c r="HN662" s="425"/>
      <c r="HO662" s="425"/>
      <c r="HP662" s="425"/>
      <c r="HQ662" s="425"/>
      <c r="HR662" s="425"/>
      <c r="HS662" s="425"/>
      <c r="HT662" s="425"/>
      <c r="HU662" s="425"/>
      <c r="HV662" s="425"/>
      <c r="HW662" s="425"/>
      <c r="HX662" s="425"/>
      <c r="HY662" s="425"/>
      <c r="HZ662" s="425"/>
      <c r="IA662" s="425"/>
      <c r="IB662" s="425"/>
      <c r="IC662" s="425"/>
      <c r="ID662" s="425"/>
      <c r="IE662" s="425"/>
      <c r="IF662" s="425"/>
      <c r="IG662" s="425"/>
      <c r="IH662" s="425"/>
      <c r="II662" s="425"/>
      <c r="IJ662" s="425"/>
      <c r="IK662" s="425"/>
      <c r="IL662" s="425"/>
      <c r="IM662" s="425"/>
      <c r="IN662" s="425"/>
      <c r="IO662" s="425"/>
      <c r="IP662" s="425"/>
      <c r="IQ662" s="425"/>
      <c r="IR662" s="425"/>
      <c r="IS662" s="425"/>
      <c r="IT662" s="425"/>
      <c r="IU662" s="425"/>
      <c r="IV662" s="425"/>
    </row>
    <row r="663" s="428" customFormat="1" ht="27.6" customHeight="1" spans="2:256">
      <c r="B663" s="465"/>
      <c r="GH663" s="425"/>
      <c r="GI663" s="425"/>
      <c r="GJ663" s="425"/>
      <c r="GK663" s="425"/>
      <c r="GL663" s="425"/>
      <c r="GM663" s="425"/>
      <c r="GN663" s="425"/>
      <c r="GO663" s="425"/>
      <c r="GP663" s="425"/>
      <c r="GQ663" s="425"/>
      <c r="GR663" s="425"/>
      <c r="GS663" s="425"/>
      <c r="GT663" s="425"/>
      <c r="GU663" s="425"/>
      <c r="GV663" s="425"/>
      <c r="GW663" s="425"/>
      <c r="GX663" s="425"/>
      <c r="GY663" s="425"/>
      <c r="GZ663" s="425"/>
      <c r="HA663" s="425"/>
      <c r="HB663" s="425"/>
      <c r="HC663" s="425"/>
      <c r="HD663" s="425"/>
      <c r="HE663" s="425"/>
      <c r="HF663" s="425"/>
      <c r="HG663" s="425"/>
      <c r="HH663" s="425"/>
      <c r="HI663" s="425"/>
      <c r="HJ663" s="425"/>
      <c r="HK663" s="425"/>
      <c r="HL663" s="425"/>
      <c r="HM663" s="425"/>
      <c r="HN663" s="425"/>
      <c r="HO663" s="425"/>
      <c r="HP663" s="425"/>
      <c r="HQ663" s="425"/>
      <c r="HR663" s="425"/>
      <c r="HS663" s="425"/>
      <c r="HT663" s="425"/>
      <c r="HU663" s="425"/>
      <c r="HV663" s="425"/>
      <c r="HW663" s="425"/>
      <c r="HX663" s="425"/>
      <c r="HY663" s="425"/>
      <c r="HZ663" s="425"/>
      <c r="IA663" s="425"/>
      <c r="IB663" s="425"/>
      <c r="IC663" s="425"/>
      <c r="ID663" s="425"/>
      <c r="IE663" s="425"/>
      <c r="IF663" s="425"/>
      <c r="IG663" s="425"/>
      <c r="IH663" s="425"/>
      <c r="II663" s="425"/>
      <c r="IJ663" s="425"/>
      <c r="IK663" s="425"/>
      <c r="IL663" s="425"/>
      <c r="IM663" s="425"/>
      <c r="IN663" s="425"/>
      <c r="IO663" s="425"/>
      <c r="IP663" s="425"/>
      <c r="IQ663" s="425"/>
      <c r="IR663" s="425"/>
      <c r="IS663" s="425"/>
      <c r="IT663" s="425"/>
      <c r="IU663" s="425"/>
      <c r="IV663" s="425"/>
    </row>
    <row r="664" s="428" customFormat="1" ht="27.6" customHeight="1" spans="2:256">
      <c r="B664" s="465"/>
      <c r="GH664" s="425"/>
      <c r="GI664" s="425"/>
      <c r="GJ664" s="425"/>
      <c r="GK664" s="425"/>
      <c r="GL664" s="425"/>
      <c r="GM664" s="425"/>
      <c r="GN664" s="425"/>
      <c r="GO664" s="425"/>
      <c r="GP664" s="425"/>
      <c r="GQ664" s="425"/>
      <c r="GR664" s="425"/>
      <c r="GS664" s="425"/>
      <c r="GT664" s="425"/>
      <c r="GU664" s="425"/>
      <c r="GV664" s="425"/>
      <c r="GW664" s="425"/>
      <c r="GX664" s="425"/>
      <c r="GY664" s="425"/>
      <c r="GZ664" s="425"/>
      <c r="HA664" s="425"/>
      <c r="HB664" s="425"/>
      <c r="HC664" s="425"/>
      <c r="HD664" s="425"/>
      <c r="HE664" s="425"/>
      <c r="HF664" s="425"/>
      <c r="HG664" s="425"/>
      <c r="HH664" s="425"/>
      <c r="HI664" s="425"/>
      <c r="HJ664" s="425"/>
      <c r="HK664" s="425"/>
      <c r="HL664" s="425"/>
      <c r="HM664" s="425"/>
      <c r="HN664" s="425"/>
      <c r="HO664" s="425"/>
      <c r="HP664" s="425"/>
      <c r="HQ664" s="425"/>
      <c r="HR664" s="425"/>
      <c r="HS664" s="425"/>
      <c r="HT664" s="425"/>
      <c r="HU664" s="425"/>
      <c r="HV664" s="425"/>
      <c r="HW664" s="425"/>
      <c r="HX664" s="425"/>
      <c r="HY664" s="425"/>
      <c r="HZ664" s="425"/>
      <c r="IA664" s="425"/>
      <c r="IB664" s="425"/>
      <c r="IC664" s="425"/>
      <c r="ID664" s="425"/>
      <c r="IE664" s="425"/>
      <c r="IF664" s="425"/>
      <c r="IG664" s="425"/>
      <c r="IH664" s="425"/>
      <c r="II664" s="425"/>
      <c r="IJ664" s="425"/>
      <c r="IK664" s="425"/>
      <c r="IL664" s="425"/>
      <c r="IM664" s="425"/>
      <c r="IN664" s="425"/>
      <c r="IO664" s="425"/>
      <c r="IP664" s="425"/>
      <c r="IQ664" s="425"/>
      <c r="IR664" s="425"/>
      <c r="IS664" s="425"/>
      <c r="IT664" s="425"/>
      <c r="IU664" s="425"/>
      <c r="IV664" s="425"/>
    </row>
    <row r="665" s="428" customFormat="1" ht="27.6" customHeight="1" spans="2:256">
      <c r="B665" s="465"/>
      <c r="GH665" s="425"/>
      <c r="GI665" s="425"/>
      <c r="GJ665" s="425"/>
      <c r="GK665" s="425"/>
      <c r="GL665" s="425"/>
      <c r="GM665" s="425"/>
      <c r="GN665" s="425"/>
      <c r="GO665" s="425"/>
      <c r="GP665" s="425"/>
      <c r="GQ665" s="425"/>
      <c r="GR665" s="425"/>
      <c r="GS665" s="425"/>
      <c r="GT665" s="425"/>
      <c r="GU665" s="425"/>
      <c r="GV665" s="425"/>
      <c r="GW665" s="425"/>
      <c r="GX665" s="425"/>
      <c r="GY665" s="425"/>
      <c r="GZ665" s="425"/>
      <c r="HA665" s="425"/>
      <c r="HB665" s="425"/>
      <c r="HC665" s="425"/>
      <c r="HD665" s="425"/>
      <c r="HE665" s="425"/>
      <c r="HF665" s="425"/>
      <c r="HG665" s="425"/>
      <c r="HH665" s="425"/>
      <c r="HI665" s="425"/>
      <c r="HJ665" s="425"/>
      <c r="HK665" s="425"/>
      <c r="HL665" s="425"/>
      <c r="HM665" s="425"/>
      <c r="HN665" s="425"/>
      <c r="HO665" s="425"/>
      <c r="HP665" s="425"/>
      <c r="HQ665" s="425"/>
      <c r="HR665" s="425"/>
      <c r="HS665" s="425"/>
      <c r="HT665" s="425"/>
      <c r="HU665" s="425"/>
      <c r="HV665" s="425"/>
      <c r="HW665" s="425"/>
      <c r="HX665" s="425"/>
      <c r="HY665" s="425"/>
      <c r="HZ665" s="425"/>
      <c r="IA665" s="425"/>
      <c r="IB665" s="425"/>
      <c r="IC665" s="425"/>
      <c r="ID665" s="425"/>
      <c r="IE665" s="425"/>
      <c r="IF665" s="425"/>
      <c r="IG665" s="425"/>
      <c r="IH665" s="425"/>
      <c r="II665" s="425"/>
      <c r="IJ665" s="425"/>
      <c r="IK665" s="425"/>
      <c r="IL665" s="425"/>
      <c r="IM665" s="425"/>
      <c r="IN665" s="425"/>
      <c r="IO665" s="425"/>
      <c r="IP665" s="425"/>
      <c r="IQ665" s="425"/>
      <c r="IR665" s="425"/>
      <c r="IS665" s="425"/>
      <c r="IT665" s="425"/>
      <c r="IU665" s="425"/>
      <c r="IV665" s="425"/>
    </row>
    <row r="666" s="428" customFormat="1" ht="27.6" customHeight="1" spans="2:256">
      <c r="B666" s="465"/>
      <c r="GH666" s="425"/>
      <c r="GI666" s="425"/>
      <c r="GJ666" s="425"/>
      <c r="GK666" s="425"/>
      <c r="GL666" s="425"/>
      <c r="GM666" s="425"/>
      <c r="GN666" s="425"/>
      <c r="GO666" s="425"/>
      <c r="GP666" s="425"/>
      <c r="GQ666" s="425"/>
      <c r="GR666" s="425"/>
      <c r="GS666" s="425"/>
      <c r="GT666" s="425"/>
      <c r="GU666" s="425"/>
      <c r="GV666" s="425"/>
      <c r="GW666" s="425"/>
      <c r="GX666" s="425"/>
      <c r="GY666" s="425"/>
      <c r="GZ666" s="425"/>
      <c r="HA666" s="425"/>
      <c r="HB666" s="425"/>
      <c r="HC666" s="425"/>
      <c r="HD666" s="425"/>
      <c r="HE666" s="425"/>
      <c r="HF666" s="425"/>
      <c r="HG666" s="425"/>
      <c r="HH666" s="425"/>
      <c r="HI666" s="425"/>
      <c r="HJ666" s="425"/>
      <c r="HK666" s="425"/>
      <c r="HL666" s="425"/>
      <c r="HM666" s="425"/>
      <c r="HN666" s="425"/>
      <c r="HO666" s="425"/>
      <c r="HP666" s="425"/>
      <c r="HQ666" s="425"/>
      <c r="HR666" s="425"/>
      <c r="HS666" s="425"/>
      <c r="HT666" s="425"/>
      <c r="HU666" s="425"/>
      <c r="HV666" s="425"/>
      <c r="HW666" s="425"/>
      <c r="HX666" s="425"/>
      <c r="HY666" s="425"/>
      <c r="HZ666" s="425"/>
      <c r="IA666" s="425"/>
      <c r="IB666" s="425"/>
      <c r="IC666" s="425"/>
      <c r="ID666" s="425"/>
      <c r="IE666" s="425"/>
      <c r="IF666" s="425"/>
      <c r="IG666" s="425"/>
      <c r="IH666" s="425"/>
      <c r="II666" s="425"/>
      <c r="IJ666" s="425"/>
      <c r="IK666" s="425"/>
      <c r="IL666" s="425"/>
      <c r="IM666" s="425"/>
      <c r="IN666" s="425"/>
      <c r="IO666" s="425"/>
      <c r="IP666" s="425"/>
      <c r="IQ666" s="425"/>
      <c r="IR666" s="425"/>
      <c r="IS666" s="425"/>
      <c r="IT666" s="425"/>
      <c r="IU666" s="425"/>
      <c r="IV666" s="425"/>
    </row>
    <row r="667" s="428" customFormat="1" ht="27.6" customHeight="1" spans="2:256">
      <c r="B667" s="465"/>
      <c r="GH667" s="425"/>
      <c r="GI667" s="425"/>
      <c r="GJ667" s="425"/>
      <c r="GK667" s="425"/>
      <c r="GL667" s="425"/>
      <c r="GM667" s="425"/>
      <c r="GN667" s="425"/>
      <c r="GO667" s="425"/>
      <c r="GP667" s="425"/>
      <c r="GQ667" s="425"/>
      <c r="GR667" s="425"/>
      <c r="GS667" s="425"/>
      <c r="GT667" s="425"/>
      <c r="GU667" s="425"/>
      <c r="GV667" s="425"/>
      <c r="GW667" s="425"/>
      <c r="GX667" s="425"/>
      <c r="GY667" s="425"/>
      <c r="GZ667" s="425"/>
      <c r="HA667" s="425"/>
      <c r="HB667" s="425"/>
      <c r="HC667" s="425"/>
      <c r="HD667" s="425"/>
      <c r="HE667" s="425"/>
      <c r="HF667" s="425"/>
      <c r="HG667" s="425"/>
      <c r="HH667" s="425"/>
      <c r="HI667" s="425"/>
      <c r="HJ667" s="425"/>
      <c r="HK667" s="425"/>
      <c r="HL667" s="425"/>
      <c r="HM667" s="425"/>
      <c r="HN667" s="425"/>
      <c r="HO667" s="425"/>
      <c r="HP667" s="425"/>
      <c r="HQ667" s="425"/>
      <c r="HR667" s="425"/>
      <c r="HS667" s="425"/>
      <c r="HT667" s="425"/>
      <c r="HU667" s="425"/>
      <c r="HV667" s="425"/>
      <c r="HW667" s="425"/>
      <c r="HX667" s="425"/>
      <c r="HY667" s="425"/>
      <c r="HZ667" s="425"/>
      <c r="IA667" s="425"/>
      <c r="IB667" s="425"/>
      <c r="IC667" s="425"/>
      <c r="ID667" s="425"/>
      <c r="IE667" s="425"/>
      <c r="IF667" s="425"/>
      <c r="IG667" s="425"/>
      <c r="IH667" s="425"/>
      <c r="II667" s="425"/>
      <c r="IJ667" s="425"/>
      <c r="IK667" s="425"/>
      <c r="IL667" s="425"/>
      <c r="IM667" s="425"/>
      <c r="IN667" s="425"/>
      <c r="IO667" s="425"/>
      <c r="IP667" s="425"/>
      <c r="IQ667" s="425"/>
      <c r="IR667" s="425"/>
      <c r="IS667" s="425"/>
      <c r="IT667" s="425"/>
      <c r="IU667" s="425"/>
      <c r="IV667" s="425"/>
    </row>
    <row r="668" s="428" customFormat="1" ht="27.6" customHeight="1" spans="2:256">
      <c r="B668" s="465"/>
      <c r="GH668" s="425"/>
      <c r="GI668" s="425"/>
      <c r="GJ668" s="425"/>
      <c r="GK668" s="425"/>
      <c r="GL668" s="425"/>
      <c r="GM668" s="425"/>
      <c r="GN668" s="425"/>
      <c r="GO668" s="425"/>
      <c r="GP668" s="425"/>
      <c r="GQ668" s="425"/>
      <c r="GR668" s="425"/>
      <c r="GS668" s="425"/>
      <c r="GT668" s="425"/>
      <c r="GU668" s="425"/>
      <c r="GV668" s="425"/>
      <c r="GW668" s="425"/>
      <c r="GX668" s="425"/>
      <c r="GY668" s="425"/>
      <c r="GZ668" s="425"/>
      <c r="HA668" s="425"/>
      <c r="HB668" s="425"/>
      <c r="HC668" s="425"/>
      <c r="HD668" s="425"/>
      <c r="HE668" s="425"/>
      <c r="HF668" s="425"/>
      <c r="HG668" s="425"/>
      <c r="HH668" s="425"/>
      <c r="HI668" s="425"/>
      <c r="HJ668" s="425"/>
      <c r="HK668" s="425"/>
      <c r="HL668" s="425"/>
      <c r="HM668" s="425"/>
      <c r="HN668" s="425"/>
      <c r="HO668" s="425"/>
      <c r="HP668" s="425"/>
      <c r="HQ668" s="425"/>
      <c r="HR668" s="425"/>
      <c r="HS668" s="425"/>
      <c r="HT668" s="425"/>
      <c r="HU668" s="425"/>
      <c r="HV668" s="425"/>
      <c r="HW668" s="425"/>
      <c r="HX668" s="425"/>
      <c r="HY668" s="425"/>
      <c r="HZ668" s="425"/>
      <c r="IA668" s="425"/>
      <c r="IB668" s="425"/>
      <c r="IC668" s="425"/>
      <c r="ID668" s="425"/>
      <c r="IE668" s="425"/>
      <c r="IF668" s="425"/>
      <c r="IG668" s="425"/>
      <c r="IH668" s="425"/>
      <c r="II668" s="425"/>
      <c r="IJ668" s="425"/>
      <c r="IK668" s="425"/>
      <c r="IL668" s="425"/>
      <c r="IM668" s="425"/>
      <c r="IN668" s="425"/>
      <c r="IO668" s="425"/>
      <c r="IP668" s="425"/>
      <c r="IQ668" s="425"/>
      <c r="IR668" s="425"/>
      <c r="IS668" s="425"/>
      <c r="IT668" s="425"/>
      <c r="IU668" s="425"/>
      <c r="IV668" s="425"/>
    </row>
    <row r="669" s="428" customFormat="1" ht="27.6" customHeight="1" spans="2:256">
      <c r="B669" s="465"/>
      <c r="GH669" s="425"/>
      <c r="GI669" s="425"/>
      <c r="GJ669" s="425"/>
      <c r="GK669" s="425"/>
      <c r="GL669" s="425"/>
      <c r="GM669" s="425"/>
      <c r="GN669" s="425"/>
      <c r="GO669" s="425"/>
      <c r="GP669" s="425"/>
      <c r="GQ669" s="425"/>
      <c r="GR669" s="425"/>
      <c r="GS669" s="425"/>
      <c r="GT669" s="425"/>
      <c r="GU669" s="425"/>
      <c r="GV669" s="425"/>
      <c r="GW669" s="425"/>
      <c r="GX669" s="425"/>
      <c r="GY669" s="425"/>
      <c r="GZ669" s="425"/>
      <c r="HA669" s="425"/>
      <c r="HB669" s="425"/>
      <c r="HC669" s="425"/>
      <c r="HD669" s="425"/>
      <c r="HE669" s="425"/>
      <c r="HF669" s="425"/>
      <c r="HG669" s="425"/>
      <c r="HH669" s="425"/>
      <c r="HI669" s="425"/>
      <c r="HJ669" s="425"/>
      <c r="HK669" s="425"/>
      <c r="HL669" s="425"/>
      <c r="HM669" s="425"/>
      <c r="HN669" s="425"/>
      <c r="HO669" s="425"/>
      <c r="HP669" s="425"/>
      <c r="HQ669" s="425"/>
      <c r="HR669" s="425"/>
      <c r="HS669" s="425"/>
      <c r="HT669" s="425"/>
      <c r="HU669" s="425"/>
      <c r="HV669" s="425"/>
      <c r="HW669" s="425"/>
      <c r="HX669" s="425"/>
      <c r="HY669" s="425"/>
      <c r="HZ669" s="425"/>
      <c r="IA669" s="425"/>
      <c r="IB669" s="425"/>
      <c r="IC669" s="425"/>
      <c r="ID669" s="425"/>
      <c r="IE669" s="425"/>
      <c r="IF669" s="425"/>
      <c r="IG669" s="425"/>
      <c r="IH669" s="425"/>
      <c r="II669" s="425"/>
      <c r="IJ669" s="425"/>
      <c r="IK669" s="425"/>
      <c r="IL669" s="425"/>
      <c r="IM669" s="425"/>
      <c r="IN669" s="425"/>
      <c r="IO669" s="425"/>
      <c r="IP669" s="425"/>
      <c r="IQ669" s="425"/>
      <c r="IR669" s="425"/>
      <c r="IS669" s="425"/>
      <c r="IT669" s="425"/>
      <c r="IU669" s="425"/>
      <c r="IV669" s="425"/>
    </row>
    <row r="670" s="428" customFormat="1" ht="27.6" customHeight="1" spans="2:256">
      <c r="B670" s="465"/>
      <c r="GH670" s="425"/>
      <c r="GI670" s="425"/>
      <c r="GJ670" s="425"/>
      <c r="GK670" s="425"/>
      <c r="GL670" s="425"/>
      <c r="GM670" s="425"/>
      <c r="GN670" s="425"/>
      <c r="GO670" s="425"/>
      <c r="GP670" s="425"/>
      <c r="GQ670" s="425"/>
      <c r="GR670" s="425"/>
      <c r="GS670" s="425"/>
      <c r="GT670" s="425"/>
      <c r="GU670" s="425"/>
      <c r="GV670" s="425"/>
      <c r="GW670" s="425"/>
      <c r="GX670" s="425"/>
      <c r="GY670" s="425"/>
      <c r="GZ670" s="425"/>
      <c r="HA670" s="425"/>
      <c r="HB670" s="425"/>
      <c r="HC670" s="425"/>
      <c r="HD670" s="425"/>
      <c r="HE670" s="425"/>
      <c r="HF670" s="425"/>
      <c r="HG670" s="425"/>
      <c r="HH670" s="425"/>
      <c r="HI670" s="425"/>
      <c r="HJ670" s="425"/>
      <c r="HK670" s="425"/>
      <c r="HL670" s="425"/>
      <c r="HM670" s="425"/>
      <c r="HN670" s="425"/>
      <c r="HO670" s="425"/>
      <c r="HP670" s="425"/>
      <c r="HQ670" s="425"/>
      <c r="HR670" s="425"/>
      <c r="HS670" s="425"/>
      <c r="HT670" s="425"/>
      <c r="HU670" s="425"/>
      <c r="HV670" s="425"/>
      <c r="HW670" s="425"/>
      <c r="HX670" s="425"/>
      <c r="HY670" s="425"/>
      <c r="HZ670" s="425"/>
      <c r="IA670" s="425"/>
      <c r="IB670" s="425"/>
      <c r="IC670" s="425"/>
      <c r="ID670" s="425"/>
      <c r="IE670" s="425"/>
      <c r="IF670" s="425"/>
      <c r="IG670" s="425"/>
      <c r="IH670" s="425"/>
      <c r="II670" s="425"/>
      <c r="IJ670" s="425"/>
      <c r="IK670" s="425"/>
      <c r="IL670" s="425"/>
      <c r="IM670" s="425"/>
      <c r="IN670" s="425"/>
      <c r="IO670" s="425"/>
      <c r="IP670" s="425"/>
      <c r="IQ670" s="425"/>
      <c r="IR670" s="425"/>
      <c r="IS670" s="425"/>
      <c r="IT670" s="425"/>
      <c r="IU670" s="425"/>
      <c r="IV670" s="425"/>
    </row>
    <row r="671" s="428" customFormat="1" ht="27.6" customHeight="1" spans="2:256">
      <c r="B671" s="465"/>
      <c r="GH671" s="425"/>
      <c r="GI671" s="425"/>
      <c r="GJ671" s="425"/>
      <c r="GK671" s="425"/>
      <c r="GL671" s="425"/>
      <c r="GM671" s="425"/>
      <c r="GN671" s="425"/>
      <c r="GO671" s="425"/>
      <c r="GP671" s="425"/>
      <c r="GQ671" s="425"/>
      <c r="GR671" s="425"/>
      <c r="GS671" s="425"/>
      <c r="GT671" s="425"/>
      <c r="GU671" s="425"/>
      <c r="GV671" s="425"/>
      <c r="GW671" s="425"/>
      <c r="GX671" s="425"/>
      <c r="GY671" s="425"/>
      <c r="GZ671" s="425"/>
      <c r="HA671" s="425"/>
      <c r="HB671" s="425"/>
      <c r="HC671" s="425"/>
      <c r="HD671" s="425"/>
      <c r="HE671" s="425"/>
      <c r="HF671" s="425"/>
      <c r="HG671" s="425"/>
      <c r="HH671" s="425"/>
      <c r="HI671" s="425"/>
      <c r="HJ671" s="425"/>
      <c r="HK671" s="425"/>
      <c r="HL671" s="425"/>
      <c r="HM671" s="425"/>
      <c r="HN671" s="425"/>
      <c r="HO671" s="425"/>
      <c r="HP671" s="425"/>
      <c r="HQ671" s="425"/>
      <c r="HR671" s="425"/>
      <c r="HS671" s="425"/>
      <c r="HT671" s="425"/>
      <c r="HU671" s="425"/>
      <c r="HV671" s="425"/>
      <c r="HW671" s="425"/>
      <c r="HX671" s="425"/>
      <c r="HY671" s="425"/>
      <c r="HZ671" s="425"/>
      <c r="IA671" s="425"/>
      <c r="IB671" s="425"/>
      <c r="IC671" s="425"/>
      <c r="ID671" s="425"/>
      <c r="IE671" s="425"/>
      <c r="IF671" s="425"/>
      <c r="IG671" s="425"/>
      <c r="IH671" s="425"/>
      <c r="II671" s="425"/>
      <c r="IJ671" s="425"/>
      <c r="IK671" s="425"/>
      <c r="IL671" s="425"/>
      <c r="IM671" s="425"/>
      <c r="IN671" s="425"/>
      <c r="IO671" s="425"/>
      <c r="IP671" s="425"/>
      <c r="IQ671" s="425"/>
      <c r="IR671" s="425"/>
      <c r="IS671" s="425"/>
      <c r="IT671" s="425"/>
      <c r="IU671" s="425"/>
      <c r="IV671" s="425"/>
    </row>
    <row r="672" s="428" customFormat="1" ht="27.6" customHeight="1" spans="2:256">
      <c r="B672" s="465"/>
      <c r="GH672" s="425"/>
      <c r="GI672" s="425"/>
      <c r="GJ672" s="425"/>
      <c r="GK672" s="425"/>
      <c r="GL672" s="425"/>
      <c r="GM672" s="425"/>
      <c r="GN672" s="425"/>
      <c r="GO672" s="425"/>
      <c r="GP672" s="425"/>
      <c r="GQ672" s="425"/>
      <c r="GR672" s="425"/>
      <c r="GS672" s="425"/>
      <c r="GT672" s="425"/>
      <c r="GU672" s="425"/>
      <c r="GV672" s="425"/>
      <c r="GW672" s="425"/>
      <c r="GX672" s="425"/>
      <c r="GY672" s="425"/>
      <c r="GZ672" s="425"/>
      <c r="HA672" s="425"/>
      <c r="HB672" s="425"/>
      <c r="HC672" s="425"/>
      <c r="HD672" s="425"/>
      <c r="HE672" s="425"/>
      <c r="HF672" s="425"/>
      <c r="HG672" s="425"/>
      <c r="HH672" s="425"/>
      <c r="HI672" s="425"/>
      <c r="HJ672" s="425"/>
      <c r="HK672" s="425"/>
      <c r="HL672" s="425"/>
      <c r="HM672" s="425"/>
      <c r="HN672" s="425"/>
      <c r="HO672" s="425"/>
      <c r="HP672" s="425"/>
      <c r="HQ672" s="425"/>
      <c r="HR672" s="425"/>
      <c r="HS672" s="425"/>
      <c r="HT672" s="425"/>
      <c r="HU672" s="425"/>
      <c r="HV672" s="425"/>
      <c r="HW672" s="425"/>
      <c r="HX672" s="425"/>
      <c r="HY672" s="425"/>
      <c r="HZ672" s="425"/>
      <c r="IA672" s="425"/>
      <c r="IB672" s="425"/>
      <c r="IC672" s="425"/>
      <c r="ID672" s="425"/>
      <c r="IE672" s="425"/>
      <c r="IF672" s="425"/>
      <c r="IG672" s="425"/>
      <c r="IH672" s="425"/>
      <c r="II672" s="425"/>
      <c r="IJ672" s="425"/>
      <c r="IK672" s="425"/>
      <c r="IL672" s="425"/>
      <c r="IM672" s="425"/>
      <c r="IN672" s="425"/>
      <c r="IO672" s="425"/>
      <c r="IP672" s="425"/>
      <c r="IQ672" s="425"/>
      <c r="IR672" s="425"/>
      <c r="IS672" s="425"/>
      <c r="IT672" s="425"/>
      <c r="IU672" s="425"/>
      <c r="IV672" s="425"/>
    </row>
    <row r="673" s="428" customFormat="1" ht="27.6" customHeight="1" spans="2:256">
      <c r="B673" s="465"/>
      <c r="GH673" s="425"/>
      <c r="GI673" s="425"/>
      <c r="GJ673" s="425"/>
      <c r="GK673" s="425"/>
      <c r="GL673" s="425"/>
      <c r="GM673" s="425"/>
      <c r="GN673" s="425"/>
      <c r="GO673" s="425"/>
      <c r="GP673" s="425"/>
      <c r="GQ673" s="425"/>
      <c r="GR673" s="425"/>
      <c r="GS673" s="425"/>
      <c r="GT673" s="425"/>
      <c r="GU673" s="425"/>
      <c r="GV673" s="425"/>
      <c r="GW673" s="425"/>
      <c r="GX673" s="425"/>
      <c r="GY673" s="425"/>
      <c r="GZ673" s="425"/>
      <c r="HA673" s="425"/>
      <c r="HB673" s="425"/>
      <c r="HC673" s="425"/>
      <c r="HD673" s="425"/>
      <c r="HE673" s="425"/>
      <c r="HF673" s="425"/>
      <c r="HG673" s="425"/>
      <c r="HH673" s="425"/>
      <c r="HI673" s="425"/>
      <c r="HJ673" s="425"/>
      <c r="HK673" s="425"/>
      <c r="HL673" s="425"/>
      <c r="HM673" s="425"/>
      <c r="HN673" s="425"/>
      <c r="HO673" s="425"/>
      <c r="HP673" s="425"/>
      <c r="HQ673" s="425"/>
      <c r="HR673" s="425"/>
      <c r="HS673" s="425"/>
      <c r="HT673" s="425"/>
      <c r="HU673" s="425"/>
      <c r="HV673" s="425"/>
      <c r="HW673" s="425"/>
      <c r="HX673" s="425"/>
      <c r="HY673" s="425"/>
      <c r="HZ673" s="425"/>
      <c r="IA673" s="425"/>
      <c r="IB673" s="425"/>
      <c r="IC673" s="425"/>
      <c r="ID673" s="425"/>
      <c r="IE673" s="425"/>
      <c r="IF673" s="425"/>
      <c r="IG673" s="425"/>
      <c r="IH673" s="425"/>
      <c r="II673" s="425"/>
      <c r="IJ673" s="425"/>
      <c r="IK673" s="425"/>
      <c r="IL673" s="425"/>
      <c r="IM673" s="425"/>
      <c r="IN673" s="425"/>
      <c r="IO673" s="425"/>
      <c r="IP673" s="425"/>
      <c r="IQ673" s="425"/>
      <c r="IR673" s="425"/>
      <c r="IS673" s="425"/>
      <c r="IT673" s="425"/>
      <c r="IU673" s="425"/>
      <c r="IV673" s="425"/>
    </row>
    <row r="674" s="428" customFormat="1" ht="27.6" customHeight="1" spans="2:256">
      <c r="B674" s="465"/>
      <c r="GH674" s="425"/>
      <c r="GI674" s="425"/>
      <c r="GJ674" s="425"/>
      <c r="GK674" s="425"/>
      <c r="GL674" s="425"/>
      <c r="GM674" s="425"/>
      <c r="GN674" s="425"/>
      <c r="GO674" s="425"/>
      <c r="GP674" s="425"/>
      <c r="GQ674" s="425"/>
      <c r="GR674" s="425"/>
      <c r="GS674" s="425"/>
      <c r="GT674" s="425"/>
      <c r="GU674" s="425"/>
      <c r="GV674" s="425"/>
      <c r="GW674" s="425"/>
      <c r="GX674" s="425"/>
      <c r="GY674" s="425"/>
      <c r="GZ674" s="425"/>
      <c r="HA674" s="425"/>
      <c r="HB674" s="425"/>
      <c r="HC674" s="425"/>
      <c r="HD674" s="425"/>
      <c r="HE674" s="425"/>
      <c r="HF674" s="425"/>
      <c r="HG674" s="425"/>
      <c r="HH674" s="425"/>
      <c r="HI674" s="425"/>
      <c r="HJ674" s="425"/>
      <c r="HK674" s="425"/>
      <c r="HL674" s="425"/>
      <c r="HM674" s="425"/>
      <c r="HN674" s="425"/>
      <c r="HO674" s="425"/>
      <c r="HP674" s="425"/>
      <c r="HQ674" s="425"/>
      <c r="HR674" s="425"/>
      <c r="HS674" s="425"/>
      <c r="HT674" s="425"/>
      <c r="HU674" s="425"/>
      <c r="HV674" s="425"/>
      <c r="HW674" s="425"/>
      <c r="HX674" s="425"/>
      <c r="HY674" s="425"/>
      <c r="HZ674" s="425"/>
      <c r="IA674" s="425"/>
      <c r="IB674" s="425"/>
      <c r="IC674" s="425"/>
      <c r="ID674" s="425"/>
      <c r="IE674" s="425"/>
      <c r="IF674" s="425"/>
      <c r="IG674" s="425"/>
      <c r="IH674" s="425"/>
      <c r="II674" s="425"/>
      <c r="IJ674" s="425"/>
      <c r="IK674" s="425"/>
      <c r="IL674" s="425"/>
      <c r="IM674" s="425"/>
      <c r="IN674" s="425"/>
      <c r="IO674" s="425"/>
      <c r="IP674" s="425"/>
      <c r="IQ674" s="425"/>
      <c r="IR674" s="425"/>
      <c r="IS674" s="425"/>
      <c r="IT674" s="425"/>
      <c r="IU674" s="425"/>
      <c r="IV674" s="425"/>
    </row>
    <row r="675" s="428" customFormat="1" ht="27.6" customHeight="1" spans="2:256">
      <c r="B675" s="465"/>
      <c r="GH675" s="425"/>
      <c r="GI675" s="425"/>
      <c r="GJ675" s="425"/>
      <c r="GK675" s="425"/>
      <c r="GL675" s="425"/>
      <c r="GM675" s="425"/>
      <c r="GN675" s="425"/>
      <c r="GO675" s="425"/>
      <c r="GP675" s="425"/>
      <c r="GQ675" s="425"/>
      <c r="GR675" s="425"/>
      <c r="GS675" s="425"/>
      <c r="GT675" s="425"/>
      <c r="GU675" s="425"/>
      <c r="GV675" s="425"/>
      <c r="GW675" s="425"/>
      <c r="GX675" s="425"/>
      <c r="GY675" s="425"/>
      <c r="GZ675" s="425"/>
      <c r="HA675" s="425"/>
      <c r="HB675" s="425"/>
      <c r="HC675" s="425"/>
      <c r="HD675" s="425"/>
      <c r="HE675" s="425"/>
      <c r="HF675" s="425"/>
      <c r="HG675" s="425"/>
      <c r="HH675" s="425"/>
      <c r="HI675" s="425"/>
      <c r="HJ675" s="425"/>
      <c r="HK675" s="425"/>
      <c r="HL675" s="425"/>
      <c r="HM675" s="425"/>
      <c r="HN675" s="425"/>
      <c r="HO675" s="425"/>
      <c r="HP675" s="425"/>
      <c r="HQ675" s="425"/>
      <c r="HR675" s="425"/>
      <c r="HS675" s="425"/>
      <c r="HT675" s="425"/>
      <c r="HU675" s="425"/>
      <c r="HV675" s="425"/>
      <c r="HW675" s="425"/>
      <c r="HX675" s="425"/>
      <c r="HY675" s="425"/>
      <c r="HZ675" s="425"/>
      <c r="IA675" s="425"/>
      <c r="IB675" s="425"/>
      <c r="IC675" s="425"/>
      <c r="ID675" s="425"/>
      <c r="IE675" s="425"/>
      <c r="IF675" s="425"/>
      <c r="IG675" s="425"/>
      <c r="IH675" s="425"/>
      <c r="II675" s="425"/>
      <c r="IJ675" s="425"/>
      <c r="IK675" s="425"/>
      <c r="IL675" s="425"/>
      <c r="IM675" s="425"/>
      <c r="IN675" s="425"/>
      <c r="IO675" s="425"/>
      <c r="IP675" s="425"/>
      <c r="IQ675" s="425"/>
      <c r="IR675" s="425"/>
      <c r="IS675" s="425"/>
      <c r="IT675" s="425"/>
      <c r="IU675" s="425"/>
      <c r="IV675" s="425"/>
    </row>
    <row r="676" s="428" customFormat="1" ht="27.6" customHeight="1" spans="2:256">
      <c r="B676" s="465"/>
      <c r="GH676" s="425"/>
      <c r="GI676" s="425"/>
      <c r="GJ676" s="425"/>
      <c r="GK676" s="425"/>
      <c r="GL676" s="425"/>
      <c r="GM676" s="425"/>
      <c r="GN676" s="425"/>
      <c r="GO676" s="425"/>
      <c r="GP676" s="425"/>
      <c r="GQ676" s="425"/>
      <c r="GR676" s="425"/>
      <c r="GS676" s="425"/>
      <c r="GT676" s="425"/>
      <c r="GU676" s="425"/>
      <c r="GV676" s="425"/>
      <c r="GW676" s="425"/>
      <c r="GX676" s="425"/>
      <c r="GY676" s="425"/>
      <c r="GZ676" s="425"/>
      <c r="HA676" s="425"/>
      <c r="HB676" s="425"/>
      <c r="HC676" s="425"/>
      <c r="HD676" s="425"/>
      <c r="HE676" s="425"/>
      <c r="HF676" s="425"/>
      <c r="HG676" s="425"/>
      <c r="HH676" s="425"/>
      <c r="HI676" s="425"/>
      <c r="HJ676" s="425"/>
      <c r="HK676" s="425"/>
      <c r="HL676" s="425"/>
      <c r="HM676" s="425"/>
      <c r="HN676" s="425"/>
      <c r="HO676" s="425"/>
      <c r="HP676" s="425"/>
      <c r="HQ676" s="425"/>
      <c r="HR676" s="425"/>
      <c r="HS676" s="425"/>
      <c r="HT676" s="425"/>
      <c r="HU676" s="425"/>
      <c r="HV676" s="425"/>
      <c r="HW676" s="425"/>
      <c r="HX676" s="425"/>
      <c r="HY676" s="425"/>
      <c r="HZ676" s="425"/>
      <c r="IA676" s="425"/>
      <c r="IB676" s="425"/>
      <c r="IC676" s="425"/>
      <c r="ID676" s="425"/>
      <c r="IE676" s="425"/>
      <c r="IF676" s="425"/>
      <c r="IG676" s="425"/>
      <c r="IH676" s="425"/>
      <c r="II676" s="425"/>
      <c r="IJ676" s="425"/>
      <c r="IK676" s="425"/>
      <c r="IL676" s="425"/>
      <c r="IM676" s="425"/>
      <c r="IN676" s="425"/>
      <c r="IO676" s="425"/>
      <c r="IP676" s="425"/>
      <c r="IQ676" s="425"/>
      <c r="IR676" s="425"/>
      <c r="IS676" s="425"/>
      <c r="IT676" s="425"/>
      <c r="IU676" s="425"/>
      <c r="IV676" s="425"/>
    </row>
    <row r="677" s="428" customFormat="1" ht="27.6" customHeight="1" spans="2:256">
      <c r="B677" s="465"/>
      <c r="GH677" s="425"/>
      <c r="GI677" s="425"/>
      <c r="GJ677" s="425"/>
      <c r="GK677" s="425"/>
      <c r="GL677" s="425"/>
      <c r="GM677" s="425"/>
      <c r="GN677" s="425"/>
      <c r="GO677" s="425"/>
      <c r="GP677" s="425"/>
      <c r="GQ677" s="425"/>
      <c r="GR677" s="425"/>
      <c r="GS677" s="425"/>
      <c r="GT677" s="425"/>
      <c r="GU677" s="425"/>
      <c r="GV677" s="425"/>
      <c r="GW677" s="425"/>
      <c r="GX677" s="425"/>
      <c r="GY677" s="425"/>
      <c r="GZ677" s="425"/>
      <c r="HA677" s="425"/>
      <c r="HB677" s="425"/>
      <c r="HC677" s="425"/>
      <c r="HD677" s="425"/>
      <c r="HE677" s="425"/>
      <c r="HF677" s="425"/>
      <c r="HG677" s="425"/>
      <c r="HH677" s="425"/>
      <c r="HI677" s="425"/>
      <c r="HJ677" s="425"/>
      <c r="HK677" s="425"/>
      <c r="HL677" s="425"/>
      <c r="HM677" s="425"/>
      <c r="HN677" s="425"/>
      <c r="HO677" s="425"/>
      <c r="HP677" s="425"/>
      <c r="HQ677" s="425"/>
      <c r="HR677" s="425"/>
      <c r="HS677" s="425"/>
      <c r="HT677" s="425"/>
      <c r="HU677" s="425"/>
      <c r="HV677" s="425"/>
      <c r="HW677" s="425"/>
      <c r="HX677" s="425"/>
      <c r="HY677" s="425"/>
      <c r="HZ677" s="425"/>
      <c r="IA677" s="425"/>
      <c r="IB677" s="425"/>
      <c r="IC677" s="425"/>
      <c r="ID677" s="425"/>
      <c r="IE677" s="425"/>
      <c r="IF677" s="425"/>
      <c r="IG677" s="425"/>
      <c r="IH677" s="425"/>
      <c r="II677" s="425"/>
      <c r="IJ677" s="425"/>
      <c r="IK677" s="425"/>
      <c r="IL677" s="425"/>
      <c r="IM677" s="425"/>
      <c r="IN677" s="425"/>
      <c r="IO677" s="425"/>
      <c r="IP677" s="425"/>
      <c r="IQ677" s="425"/>
      <c r="IR677" s="425"/>
      <c r="IS677" s="425"/>
      <c r="IT677" s="425"/>
      <c r="IU677" s="425"/>
      <c r="IV677" s="425"/>
    </row>
    <row r="678" s="428" customFormat="1" ht="27.6" customHeight="1" spans="2:256">
      <c r="B678" s="465"/>
      <c r="GH678" s="425"/>
      <c r="GI678" s="425"/>
      <c r="GJ678" s="425"/>
      <c r="GK678" s="425"/>
      <c r="GL678" s="425"/>
      <c r="GM678" s="425"/>
      <c r="GN678" s="425"/>
      <c r="GO678" s="425"/>
      <c r="GP678" s="425"/>
      <c r="GQ678" s="425"/>
      <c r="GR678" s="425"/>
      <c r="GS678" s="425"/>
      <c r="GT678" s="425"/>
      <c r="GU678" s="425"/>
      <c r="GV678" s="425"/>
      <c r="GW678" s="425"/>
      <c r="GX678" s="425"/>
      <c r="GY678" s="425"/>
      <c r="GZ678" s="425"/>
      <c r="HA678" s="425"/>
      <c r="HB678" s="425"/>
      <c r="HC678" s="425"/>
      <c r="HD678" s="425"/>
      <c r="HE678" s="425"/>
      <c r="HF678" s="425"/>
      <c r="HG678" s="425"/>
      <c r="HH678" s="425"/>
      <c r="HI678" s="425"/>
      <c r="HJ678" s="425"/>
      <c r="HK678" s="425"/>
      <c r="HL678" s="425"/>
      <c r="HM678" s="425"/>
      <c r="HN678" s="425"/>
      <c r="HO678" s="425"/>
      <c r="HP678" s="425"/>
      <c r="HQ678" s="425"/>
      <c r="HR678" s="425"/>
      <c r="HS678" s="425"/>
      <c r="HT678" s="425"/>
      <c r="HU678" s="425"/>
      <c r="HV678" s="425"/>
      <c r="HW678" s="425"/>
      <c r="HX678" s="425"/>
      <c r="HY678" s="425"/>
      <c r="HZ678" s="425"/>
      <c r="IA678" s="425"/>
      <c r="IB678" s="425"/>
      <c r="IC678" s="425"/>
      <c r="ID678" s="425"/>
      <c r="IE678" s="425"/>
      <c r="IF678" s="425"/>
      <c r="IG678" s="425"/>
      <c r="IH678" s="425"/>
      <c r="II678" s="425"/>
      <c r="IJ678" s="425"/>
      <c r="IK678" s="425"/>
      <c r="IL678" s="425"/>
      <c r="IM678" s="425"/>
      <c r="IN678" s="425"/>
      <c r="IO678" s="425"/>
      <c r="IP678" s="425"/>
      <c r="IQ678" s="425"/>
      <c r="IR678" s="425"/>
      <c r="IS678" s="425"/>
      <c r="IT678" s="425"/>
      <c r="IU678" s="425"/>
      <c r="IV678" s="425"/>
    </row>
    <row r="679" s="428" customFormat="1" ht="27.6" customHeight="1" spans="2:256">
      <c r="B679" s="465"/>
      <c r="GH679" s="425"/>
      <c r="GI679" s="425"/>
      <c r="GJ679" s="425"/>
      <c r="GK679" s="425"/>
      <c r="GL679" s="425"/>
      <c r="GM679" s="425"/>
      <c r="GN679" s="425"/>
      <c r="GO679" s="425"/>
      <c r="GP679" s="425"/>
      <c r="GQ679" s="425"/>
      <c r="GR679" s="425"/>
      <c r="GS679" s="425"/>
      <c r="GT679" s="425"/>
      <c r="GU679" s="425"/>
      <c r="GV679" s="425"/>
      <c r="GW679" s="425"/>
      <c r="GX679" s="425"/>
      <c r="GY679" s="425"/>
      <c r="GZ679" s="425"/>
      <c r="HA679" s="425"/>
      <c r="HB679" s="425"/>
      <c r="HC679" s="425"/>
      <c r="HD679" s="425"/>
      <c r="HE679" s="425"/>
      <c r="HF679" s="425"/>
      <c r="HG679" s="425"/>
      <c r="HH679" s="425"/>
      <c r="HI679" s="425"/>
      <c r="HJ679" s="425"/>
      <c r="HK679" s="425"/>
      <c r="HL679" s="425"/>
      <c r="HM679" s="425"/>
      <c r="HN679" s="425"/>
      <c r="HO679" s="425"/>
      <c r="HP679" s="425"/>
      <c r="HQ679" s="425"/>
      <c r="HR679" s="425"/>
      <c r="HS679" s="425"/>
      <c r="HT679" s="425"/>
      <c r="HU679" s="425"/>
      <c r="HV679" s="425"/>
      <c r="HW679" s="425"/>
      <c r="HX679" s="425"/>
      <c r="HY679" s="425"/>
      <c r="HZ679" s="425"/>
      <c r="IA679" s="425"/>
      <c r="IB679" s="425"/>
      <c r="IC679" s="425"/>
      <c r="ID679" s="425"/>
      <c r="IE679" s="425"/>
      <c r="IF679" s="425"/>
      <c r="IG679" s="425"/>
      <c r="IH679" s="425"/>
      <c r="II679" s="425"/>
      <c r="IJ679" s="425"/>
      <c r="IK679" s="425"/>
      <c r="IL679" s="425"/>
      <c r="IM679" s="425"/>
      <c r="IN679" s="425"/>
      <c r="IO679" s="425"/>
      <c r="IP679" s="425"/>
      <c r="IQ679" s="425"/>
      <c r="IR679" s="425"/>
      <c r="IS679" s="425"/>
      <c r="IT679" s="425"/>
      <c r="IU679" s="425"/>
      <c r="IV679" s="425"/>
    </row>
    <row r="680" s="428" customFormat="1" ht="27.6" customHeight="1" spans="2:256">
      <c r="B680" s="465"/>
      <c r="GH680" s="425"/>
      <c r="GI680" s="425"/>
      <c r="GJ680" s="425"/>
      <c r="GK680" s="425"/>
      <c r="GL680" s="425"/>
      <c r="GM680" s="425"/>
      <c r="GN680" s="425"/>
      <c r="GO680" s="425"/>
      <c r="GP680" s="425"/>
      <c r="GQ680" s="425"/>
      <c r="GR680" s="425"/>
      <c r="GS680" s="425"/>
      <c r="GT680" s="425"/>
      <c r="GU680" s="425"/>
      <c r="GV680" s="425"/>
      <c r="GW680" s="425"/>
      <c r="GX680" s="425"/>
      <c r="GY680" s="425"/>
      <c r="GZ680" s="425"/>
      <c r="HA680" s="425"/>
      <c r="HB680" s="425"/>
      <c r="HC680" s="425"/>
      <c r="HD680" s="425"/>
      <c r="HE680" s="425"/>
      <c r="HF680" s="425"/>
      <c r="HG680" s="425"/>
      <c r="HH680" s="425"/>
      <c r="HI680" s="425"/>
      <c r="HJ680" s="425"/>
      <c r="HK680" s="425"/>
      <c r="HL680" s="425"/>
      <c r="HM680" s="425"/>
      <c r="HN680" s="425"/>
      <c r="HO680" s="425"/>
      <c r="HP680" s="425"/>
      <c r="HQ680" s="425"/>
      <c r="HR680" s="425"/>
      <c r="HS680" s="425"/>
      <c r="HT680" s="425"/>
      <c r="HU680" s="425"/>
      <c r="HV680" s="425"/>
      <c r="HW680" s="425"/>
      <c r="HX680" s="425"/>
      <c r="HY680" s="425"/>
      <c r="HZ680" s="425"/>
      <c r="IA680" s="425"/>
      <c r="IB680" s="425"/>
      <c r="IC680" s="425"/>
      <c r="ID680" s="425"/>
      <c r="IE680" s="425"/>
      <c r="IF680" s="425"/>
      <c r="IG680" s="425"/>
      <c r="IH680" s="425"/>
      <c r="II680" s="425"/>
      <c r="IJ680" s="425"/>
      <c r="IK680" s="425"/>
      <c r="IL680" s="425"/>
      <c r="IM680" s="425"/>
      <c r="IN680" s="425"/>
      <c r="IO680" s="425"/>
      <c r="IP680" s="425"/>
      <c r="IQ680" s="425"/>
      <c r="IR680" s="425"/>
      <c r="IS680" s="425"/>
      <c r="IT680" s="425"/>
      <c r="IU680" s="425"/>
      <c r="IV680" s="425"/>
    </row>
    <row r="681" s="428" customFormat="1" ht="27.6" customHeight="1" spans="2:256">
      <c r="B681" s="465"/>
      <c r="GH681" s="425"/>
      <c r="GI681" s="425"/>
      <c r="GJ681" s="425"/>
      <c r="GK681" s="425"/>
      <c r="GL681" s="425"/>
      <c r="GM681" s="425"/>
      <c r="GN681" s="425"/>
      <c r="GO681" s="425"/>
      <c r="GP681" s="425"/>
      <c r="GQ681" s="425"/>
      <c r="GR681" s="425"/>
      <c r="GS681" s="425"/>
      <c r="GT681" s="425"/>
      <c r="GU681" s="425"/>
      <c r="GV681" s="425"/>
      <c r="GW681" s="425"/>
      <c r="GX681" s="425"/>
      <c r="GY681" s="425"/>
      <c r="GZ681" s="425"/>
      <c r="HA681" s="425"/>
      <c r="HB681" s="425"/>
      <c r="HC681" s="425"/>
      <c r="HD681" s="425"/>
      <c r="HE681" s="425"/>
      <c r="HF681" s="425"/>
      <c r="HG681" s="425"/>
      <c r="HH681" s="425"/>
      <c r="HI681" s="425"/>
      <c r="HJ681" s="425"/>
      <c r="HK681" s="425"/>
      <c r="HL681" s="425"/>
      <c r="HM681" s="425"/>
      <c r="HN681" s="425"/>
      <c r="HO681" s="425"/>
      <c r="HP681" s="425"/>
      <c r="HQ681" s="425"/>
      <c r="HR681" s="425"/>
      <c r="HS681" s="425"/>
      <c r="HT681" s="425"/>
      <c r="HU681" s="425"/>
      <c r="HV681" s="425"/>
      <c r="HW681" s="425"/>
      <c r="HX681" s="425"/>
      <c r="HY681" s="425"/>
      <c r="HZ681" s="425"/>
      <c r="IA681" s="425"/>
      <c r="IB681" s="425"/>
      <c r="IC681" s="425"/>
      <c r="ID681" s="425"/>
      <c r="IE681" s="425"/>
      <c r="IF681" s="425"/>
      <c r="IG681" s="425"/>
      <c r="IH681" s="425"/>
      <c r="II681" s="425"/>
      <c r="IJ681" s="425"/>
      <c r="IK681" s="425"/>
      <c r="IL681" s="425"/>
      <c r="IM681" s="425"/>
      <c r="IN681" s="425"/>
      <c r="IO681" s="425"/>
      <c r="IP681" s="425"/>
      <c r="IQ681" s="425"/>
      <c r="IR681" s="425"/>
      <c r="IS681" s="425"/>
      <c r="IT681" s="425"/>
      <c r="IU681" s="425"/>
      <c r="IV681" s="425"/>
    </row>
    <row r="682" s="428" customFormat="1" ht="27.6" customHeight="1" spans="2:256">
      <c r="B682" s="465"/>
      <c r="GH682" s="425"/>
      <c r="GI682" s="425"/>
      <c r="GJ682" s="425"/>
      <c r="GK682" s="425"/>
      <c r="GL682" s="425"/>
      <c r="GM682" s="425"/>
      <c r="GN682" s="425"/>
      <c r="GO682" s="425"/>
      <c r="GP682" s="425"/>
      <c r="GQ682" s="425"/>
      <c r="GR682" s="425"/>
      <c r="GS682" s="425"/>
      <c r="GT682" s="425"/>
      <c r="GU682" s="425"/>
      <c r="GV682" s="425"/>
      <c r="GW682" s="425"/>
      <c r="GX682" s="425"/>
      <c r="GY682" s="425"/>
      <c r="GZ682" s="425"/>
      <c r="HA682" s="425"/>
      <c r="HB682" s="425"/>
      <c r="HC682" s="425"/>
      <c r="HD682" s="425"/>
      <c r="HE682" s="425"/>
      <c r="HF682" s="425"/>
      <c r="HG682" s="425"/>
      <c r="HH682" s="425"/>
      <c r="HI682" s="425"/>
      <c r="HJ682" s="425"/>
      <c r="HK682" s="425"/>
      <c r="HL682" s="425"/>
      <c r="HM682" s="425"/>
      <c r="HN682" s="425"/>
      <c r="HO682" s="425"/>
      <c r="HP682" s="425"/>
      <c r="HQ682" s="425"/>
      <c r="HR682" s="425"/>
      <c r="HS682" s="425"/>
      <c r="HT682" s="425"/>
      <c r="HU682" s="425"/>
      <c r="HV682" s="425"/>
      <c r="HW682" s="425"/>
      <c r="HX682" s="425"/>
      <c r="HY682" s="425"/>
      <c r="HZ682" s="425"/>
      <c r="IA682" s="425"/>
      <c r="IB682" s="425"/>
      <c r="IC682" s="425"/>
      <c r="ID682" s="425"/>
      <c r="IE682" s="425"/>
      <c r="IF682" s="425"/>
      <c r="IG682" s="425"/>
      <c r="IH682" s="425"/>
      <c r="II682" s="425"/>
      <c r="IJ682" s="425"/>
      <c r="IK682" s="425"/>
      <c r="IL682" s="425"/>
      <c r="IM682" s="425"/>
      <c r="IN682" s="425"/>
      <c r="IO682" s="425"/>
      <c r="IP682" s="425"/>
      <c r="IQ682" s="425"/>
      <c r="IR682" s="425"/>
      <c r="IS682" s="425"/>
      <c r="IT682" s="425"/>
      <c r="IU682" s="425"/>
      <c r="IV682" s="425"/>
    </row>
    <row r="683" s="428" customFormat="1" ht="27.6" customHeight="1" spans="2:256">
      <c r="B683" s="465"/>
      <c r="GH683" s="425"/>
      <c r="GI683" s="425"/>
      <c r="GJ683" s="425"/>
      <c r="GK683" s="425"/>
      <c r="GL683" s="425"/>
      <c r="GM683" s="425"/>
      <c r="GN683" s="425"/>
      <c r="GO683" s="425"/>
      <c r="GP683" s="425"/>
      <c r="GQ683" s="425"/>
      <c r="GR683" s="425"/>
      <c r="GS683" s="425"/>
      <c r="GT683" s="425"/>
      <c r="GU683" s="425"/>
      <c r="GV683" s="425"/>
      <c r="GW683" s="425"/>
      <c r="GX683" s="425"/>
      <c r="GY683" s="425"/>
      <c r="GZ683" s="425"/>
      <c r="HA683" s="425"/>
      <c r="HB683" s="425"/>
      <c r="HC683" s="425"/>
      <c r="HD683" s="425"/>
      <c r="HE683" s="425"/>
      <c r="HF683" s="425"/>
      <c r="HG683" s="425"/>
      <c r="HH683" s="425"/>
      <c r="HI683" s="425"/>
      <c r="HJ683" s="425"/>
      <c r="HK683" s="425"/>
      <c r="HL683" s="425"/>
      <c r="HM683" s="425"/>
      <c r="HN683" s="425"/>
      <c r="HO683" s="425"/>
      <c r="HP683" s="425"/>
      <c r="HQ683" s="425"/>
      <c r="HR683" s="425"/>
      <c r="HS683" s="425"/>
      <c r="HT683" s="425"/>
      <c r="HU683" s="425"/>
      <c r="HV683" s="425"/>
      <c r="HW683" s="425"/>
      <c r="HX683" s="425"/>
      <c r="HY683" s="425"/>
      <c r="HZ683" s="425"/>
      <c r="IA683" s="425"/>
      <c r="IB683" s="425"/>
      <c r="IC683" s="425"/>
      <c r="ID683" s="425"/>
      <c r="IE683" s="425"/>
      <c r="IF683" s="425"/>
      <c r="IG683" s="425"/>
      <c r="IH683" s="425"/>
      <c r="II683" s="425"/>
      <c r="IJ683" s="425"/>
      <c r="IK683" s="425"/>
      <c r="IL683" s="425"/>
      <c r="IM683" s="425"/>
      <c r="IN683" s="425"/>
      <c r="IO683" s="425"/>
      <c r="IP683" s="425"/>
      <c r="IQ683" s="425"/>
      <c r="IR683" s="425"/>
      <c r="IS683" s="425"/>
      <c r="IT683" s="425"/>
      <c r="IU683" s="425"/>
      <c r="IV683" s="425"/>
    </row>
    <row r="684" s="428" customFormat="1" ht="27.6" customHeight="1" spans="2:256">
      <c r="B684" s="465"/>
      <c r="GH684" s="425"/>
      <c r="GI684" s="425"/>
      <c r="GJ684" s="425"/>
      <c r="GK684" s="425"/>
      <c r="GL684" s="425"/>
      <c r="GM684" s="425"/>
      <c r="GN684" s="425"/>
      <c r="GO684" s="425"/>
      <c r="GP684" s="425"/>
      <c r="GQ684" s="425"/>
      <c r="GR684" s="425"/>
      <c r="GS684" s="425"/>
      <c r="GT684" s="425"/>
      <c r="GU684" s="425"/>
      <c r="GV684" s="425"/>
      <c r="GW684" s="425"/>
      <c r="GX684" s="425"/>
      <c r="GY684" s="425"/>
      <c r="GZ684" s="425"/>
      <c r="HA684" s="425"/>
      <c r="HB684" s="425"/>
      <c r="HC684" s="425"/>
      <c r="HD684" s="425"/>
      <c r="HE684" s="425"/>
      <c r="HF684" s="425"/>
      <c r="HG684" s="425"/>
      <c r="HH684" s="425"/>
      <c r="HI684" s="425"/>
      <c r="HJ684" s="425"/>
      <c r="HK684" s="425"/>
      <c r="HL684" s="425"/>
      <c r="HM684" s="425"/>
      <c r="HN684" s="425"/>
      <c r="HO684" s="425"/>
      <c r="HP684" s="425"/>
      <c r="HQ684" s="425"/>
      <c r="HR684" s="425"/>
      <c r="HS684" s="425"/>
      <c r="HT684" s="425"/>
      <c r="HU684" s="425"/>
      <c r="HV684" s="425"/>
      <c r="HW684" s="425"/>
      <c r="HX684" s="425"/>
      <c r="HY684" s="425"/>
      <c r="HZ684" s="425"/>
      <c r="IA684" s="425"/>
      <c r="IB684" s="425"/>
      <c r="IC684" s="425"/>
      <c r="ID684" s="425"/>
      <c r="IE684" s="425"/>
      <c r="IF684" s="425"/>
      <c r="IG684" s="425"/>
      <c r="IH684" s="425"/>
      <c r="II684" s="425"/>
      <c r="IJ684" s="425"/>
      <c r="IK684" s="425"/>
      <c r="IL684" s="425"/>
      <c r="IM684" s="425"/>
      <c r="IN684" s="425"/>
      <c r="IO684" s="425"/>
      <c r="IP684" s="425"/>
      <c r="IQ684" s="425"/>
      <c r="IR684" s="425"/>
      <c r="IS684" s="425"/>
      <c r="IT684" s="425"/>
      <c r="IU684" s="425"/>
      <c r="IV684" s="425"/>
    </row>
    <row r="685" s="428" customFormat="1" ht="27.6" customHeight="1" spans="2:256">
      <c r="B685" s="465"/>
      <c r="GH685" s="425"/>
      <c r="GI685" s="425"/>
      <c r="GJ685" s="425"/>
      <c r="GK685" s="425"/>
      <c r="GL685" s="425"/>
      <c r="GM685" s="425"/>
      <c r="GN685" s="425"/>
      <c r="GO685" s="425"/>
      <c r="GP685" s="425"/>
      <c r="GQ685" s="425"/>
      <c r="GR685" s="425"/>
      <c r="GS685" s="425"/>
      <c r="GT685" s="425"/>
      <c r="GU685" s="425"/>
      <c r="GV685" s="425"/>
      <c r="GW685" s="425"/>
      <c r="GX685" s="425"/>
      <c r="GY685" s="425"/>
      <c r="GZ685" s="425"/>
      <c r="HA685" s="425"/>
      <c r="HB685" s="425"/>
      <c r="HC685" s="425"/>
      <c r="HD685" s="425"/>
      <c r="HE685" s="425"/>
      <c r="HF685" s="425"/>
      <c r="HG685" s="425"/>
      <c r="HH685" s="425"/>
      <c r="HI685" s="425"/>
      <c r="HJ685" s="425"/>
      <c r="HK685" s="425"/>
      <c r="HL685" s="425"/>
      <c r="HM685" s="425"/>
      <c r="HN685" s="425"/>
      <c r="HO685" s="425"/>
      <c r="HP685" s="425"/>
      <c r="HQ685" s="425"/>
      <c r="HR685" s="425"/>
      <c r="HS685" s="425"/>
      <c r="HT685" s="425"/>
      <c r="HU685" s="425"/>
      <c r="HV685" s="425"/>
      <c r="HW685" s="425"/>
      <c r="HX685" s="425"/>
      <c r="HY685" s="425"/>
      <c r="HZ685" s="425"/>
      <c r="IA685" s="425"/>
      <c r="IB685" s="425"/>
      <c r="IC685" s="425"/>
      <c r="ID685" s="425"/>
      <c r="IE685" s="425"/>
      <c r="IF685" s="425"/>
      <c r="IG685" s="425"/>
      <c r="IH685" s="425"/>
      <c r="II685" s="425"/>
      <c r="IJ685" s="425"/>
      <c r="IK685" s="425"/>
      <c r="IL685" s="425"/>
      <c r="IM685" s="425"/>
      <c r="IN685" s="425"/>
      <c r="IO685" s="425"/>
      <c r="IP685" s="425"/>
      <c r="IQ685" s="425"/>
      <c r="IR685" s="425"/>
      <c r="IS685" s="425"/>
      <c r="IT685" s="425"/>
      <c r="IU685" s="425"/>
      <c r="IV685" s="425"/>
    </row>
    <row r="686" s="428" customFormat="1" ht="27.6" customHeight="1" spans="2:256">
      <c r="B686" s="465"/>
      <c r="GH686" s="425"/>
      <c r="GI686" s="425"/>
      <c r="GJ686" s="425"/>
      <c r="GK686" s="425"/>
      <c r="GL686" s="425"/>
      <c r="GM686" s="425"/>
      <c r="GN686" s="425"/>
      <c r="GO686" s="425"/>
      <c r="GP686" s="425"/>
      <c r="GQ686" s="425"/>
      <c r="GR686" s="425"/>
      <c r="GS686" s="425"/>
      <c r="GT686" s="425"/>
      <c r="GU686" s="425"/>
      <c r="GV686" s="425"/>
      <c r="GW686" s="425"/>
      <c r="GX686" s="425"/>
      <c r="GY686" s="425"/>
      <c r="GZ686" s="425"/>
      <c r="HA686" s="425"/>
      <c r="HB686" s="425"/>
      <c r="HC686" s="425"/>
      <c r="HD686" s="425"/>
      <c r="HE686" s="425"/>
      <c r="HF686" s="425"/>
      <c r="HG686" s="425"/>
      <c r="HH686" s="425"/>
      <c r="HI686" s="425"/>
      <c r="HJ686" s="425"/>
      <c r="HK686" s="425"/>
      <c r="HL686" s="425"/>
      <c r="HM686" s="425"/>
      <c r="HN686" s="425"/>
      <c r="HO686" s="425"/>
      <c r="HP686" s="425"/>
      <c r="HQ686" s="425"/>
      <c r="HR686" s="425"/>
      <c r="HS686" s="425"/>
      <c r="HT686" s="425"/>
      <c r="HU686" s="425"/>
      <c r="HV686" s="425"/>
      <c r="HW686" s="425"/>
      <c r="HX686" s="425"/>
      <c r="HY686" s="425"/>
      <c r="HZ686" s="425"/>
      <c r="IA686" s="425"/>
      <c r="IB686" s="425"/>
      <c r="IC686" s="425"/>
      <c r="ID686" s="425"/>
      <c r="IE686" s="425"/>
      <c r="IF686" s="425"/>
      <c r="IG686" s="425"/>
      <c r="IH686" s="425"/>
      <c r="II686" s="425"/>
      <c r="IJ686" s="425"/>
      <c r="IK686" s="425"/>
      <c r="IL686" s="425"/>
      <c r="IM686" s="425"/>
      <c r="IN686" s="425"/>
      <c r="IO686" s="425"/>
      <c r="IP686" s="425"/>
      <c r="IQ686" s="425"/>
      <c r="IR686" s="425"/>
      <c r="IS686" s="425"/>
      <c r="IT686" s="425"/>
      <c r="IU686" s="425"/>
      <c r="IV686" s="425"/>
    </row>
    <row r="687" s="428" customFormat="1" ht="27.6" customHeight="1" spans="2:256">
      <c r="B687" s="465"/>
      <c r="GH687" s="425"/>
      <c r="GI687" s="425"/>
      <c r="GJ687" s="425"/>
      <c r="GK687" s="425"/>
      <c r="GL687" s="425"/>
      <c r="GM687" s="425"/>
      <c r="GN687" s="425"/>
      <c r="GO687" s="425"/>
      <c r="GP687" s="425"/>
      <c r="GQ687" s="425"/>
      <c r="GR687" s="425"/>
      <c r="GS687" s="425"/>
      <c r="GT687" s="425"/>
      <c r="GU687" s="425"/>
      <c r="GV687" s="425"/>
      <c r="GW687" s="425"/>
      <c r="GX687" s="425"/>
      <c r="GY687" s="425"/>
      <c r="GZ687" s="425"/>
      <c r="HA687" s="425"/>
      <c r="HB687" s="425"/>
      <c r="HC687" s="425"/>
      <c r="HD687" s="425"/>
      <c r="HE687" s="425"/>
      <c r="HF687" s="425"/>
      <c r="HG687" s="425"/>
      <c r="HH687" s="425"/>
      <c r="HI687" s="425"/>
      <c r="HJ687" s="425"/>
      <c r="HK687" s="425"/>
      <c r="HL687" s="425"/>
      <c r="HM687" s="425"/>
      <c r="HN687" s="425"/>
      <c r="HO687" s="425"/>
      <c r="HP687" s="425"/>
      <c r="HQ687" s="425"/>
      <c r="HR687" s="425"/>
      <c r="HS687" s="425"/>
      <c r="HT687" s="425"/>
      <c r="HU687" s="425"/>
      <c r="HV687" s="425"/>
      <c r="HW687" s="425"/>
      <c r="HX687" s="425"/>
      <c r="HY687" s="425"/>
      <c r="HZ687" s="425"/>
      <c r="IA687" s="425"/>
      <c r="IB687" s="425"/>
      <c r="IC687" s="425"/>
      <c r="ID687" s="425"/>
      <c r="IE687" s="425"/>
      <c r="IF687" s="425"/>
      <c r="IG687" s="425"/>
      <c r="IH687" s="425"/>
      <c r="II687" s="425"/>
      <c r="IJ687" s="425"/>
      <c r="IK687" s="425"/>
      <c r="IL687" s="425"/>
      <c r="IM687" s="425"/>
      <c r="IN687" s="425"/>
      <c r="IO687" s="425"/>
      <c r="IP687" s="425"/>
      <c r="IQ687" s="425"/>
      <c r="IR687" s="425"/>
      <c r="IS687" s="425"/>
      <c r="IT687" s="425"/>
      <c r="IU687" s="425"/>
      <c r="IV687" s="425"/>
    </row>
    <row r="688" s="428" customFormat="1" ht="27.6" customHeight="1" spans="2:256">
      <c r="B688" s="465"/>
      <c r="GH688" s="425"/>
      <c r="GI688" s="425"/>
      <c r="GJ688" s="425"/>
      <c r="GK688" s="425"/>
      <c r="GL688" s="425"/>
      <c r="GM688" s="425"/>
      <c r="GN688" s="425"/>
      <c r="GO688" s="425"/>
      <c r="GP688" s="425"/>
      <c r="GQ688" s="425"/>
      <c r="GR688" s="425"/>
      <c r="GS688" s="425"/>
      <c r="GT688" s="425"/>
      <c r="GU688" s="425"/>
      <c r="GV688" s="425"/>
      <c r="GW688" s="425"/>
      <c r="GX688" s="425"/>
      <c r="GY688" s="425"/>
      <c r="GZ688" s="425"/>
      <c r="HA688" s="425"/>
      <c r="HB688" s="425"/>
      <c r="HC688" s="425"/>
      <c r="HD688" s="425"/>
      <c r="HE688" s="425"/>
      <c r="HF688" s="425"/>
      <c r="HG688" s="425"/>
      <c r="HH688" s="425"/>
      <c r="HI688" s="425"/>
      <c r="HJ688" s="425"/>
      <c r="HK688" s="425"/>
      <c r="HL688" s="425"/>
      <c r="HM688" s="425"/>
      <c r="HN688" s="425"/>
      <c r="HO688" s="425"/>
      <c r="HP688" s="425"/>
      <c r="HQ688" s="425"/>
      <c r="HR688" s="425"/>
      <c r="HS688" s="425"/>
      <c r="HT688" s="425"/>
      <c r="HU688" s="425"/>
      <c r="HV688" s="425"/>
      <c r="HW688" s="425"/>
      <c r="HX688" s="425"/>
      <c r="HY688" s="425"/>
      <c r="HZ688" s="425"/>
      <c r="IA688" s="425"/>
      <c r="IB688" s="425"/>
      <c r="IC688" s="425"/>
      <c r="ID688" s="425"/>
      <c r="IE688" s="425"/>
      <c r="IF688" s="425"/>
      <c r="IG688" s="425"/>
      <c r="IH688" s="425"/>
      <c r="II688" s="425"/>
      <c r="IJ688" s="425"/>
      <c r="IK688" s="425"/>
      <c r="IL688" s="425"/>
      <c r="IM688" s="425"/>
      <c r="IN688" s="425"/>
      <c r="IO688" s="425"/>
      <c r="IP688" s="425"/>
      <c r="IQ688" s="425"/>
      <c r="IR688" s="425"/>
      <c r="IS688" s="425"/>
      <c r="IT688" s="425"/>
      <c r="IU688" s="425"/>
      <c r="IV688" s="425"/>
    </row>
    <row r="689" s="428" customFormat="1" ht="27.6" customHeight="1" spans="2:256">
      <c r="B689" s="465"/>
      <c r="GH689" s="425"/>
      <c r="GI689" s="425"/>
      <c r="GJ689" s="425"/>
      <c r="GK689" s="425"/>
      <c r="GL689" s="425"/>
      <c r="GM689" s="425"/>
      <c r="GN689" s="425"/>
      <c r="GO689" s="425"/>
      <c r="GP689" s="425"/>
      <c r="GQ689" s="425"/>
      <c r="GR689" s="425"/>
      <c r="GS689" s="425"/>
      <c r="GT689" s="425"/>
      <c r="GU689" s="425"/>
      <c r="GV689" s="425"/>
      <c r="GW689" s="425"/>
      <c r="GX689" s="425"/>
      <c r="GY689" s="425"/>
      <c r="GZ689" s="425"/>
      <c r="HA689" s="425"/>
      <c r="HB689" s="425"/>
      <c r="HC689" s="425"/>
      <c r="HD689" s="425"/>
      <c r="HE689" s="425"/>
      <c r="HF689" s="425"/>
      <c r="HG689" s="425"/>
      <c r="HH689" s="425"/>
      <c r="HI689" s="425"/>
      <c r="HJ689" s="425"/>
      <c r="HK689" s="425"/>
      <c r="HL689" s="425"/>
      <c r="HM689" s="425"/>
      <c r="HN689" s="425"/>
      <c r="HO689" s="425"/>
      <c r="HP689" s="425"/>
      <c r="HQ689" s="425"/>
      <c r="HR689" s="425"/>
      <c r="HS689" s="425"/>
      <c r="HT689" s="425"/>
      <c r="HU689" s="425"/>
      <c r="HV689" s="425"/>
      <c r="HW689" s="425"/>
      <c r="HX689" s="425"/>
      <c r="HY689" s="425"/>
      <c r="HZ689" s="425"/>
      <c r="IA689" s="425"/>
      <c r="IB689" s="425"/>
      <c r="IC689" s="425"/>
      <c r="ID689" s="425"/>
      <c r="IE689" s="425"/>
      <c r="IF689" s="425"/>
      <c r="IG689" s="425"/>
      <c r="IH689" s="425"/>
      <c r="II689" s="425"/>
      <c r="IJ689" s="425"/>
      <c r="IK689" s="425"/>
      <c r="IL689" s="425"/>
      <c r="IM689" s="425"/>
      <c r="IN689" s="425"/>
      <c r="IO689" s="425"/>
      <c r="IP689" s="425"/>
      <c r="IQ689" s="425"/>
      <c r="IR689" s="425"/>
      <c r="IS689" s="425"/>
      <c r="IT689" s="425"/>
      <c r="IU689" s="425"/>
      <c r="IV689" s="425"/>
    </row>
    <row r="690" s="428" customFormat="1" ht="27.6" customHeight="1" spans="2:256">
      <c r="B690" s="465"/>
      <c r="GH690" s="425"/>
      <c r="GI690" s="425"/>
      <c r="GJ690" s="425"/>
      <c r="GK690" s="425"/>
      <c r="GL690" s="425"/>
      <c r="GM690" s="425"/>
      <c r="GN690" s="425"/>
      <c r="GO690" s="425"/>
      <c r="GP690" s="425"/>
      <c r="GQ690" s="425"/>
      <c r="GR690" s="425"/>
      <c r="GS690" s="425"/>
      <c r="GT690" s="425"/>
      <c r="GU690" s="425"/>
      <c r="GV690" s="425"/>
      <c r="GW690" s="425"/>
      <c r="GX690" s="425"/>
      <c r="GY690" s="425"/>
      <c r="GZ690" s="425"/>
      <c r="HA690" s="425"/>
      <c r="HB690" s="425"/>
      <c r="HC690" s="425"/>
      <c r="HD690" s="425"/>
      <c r="HE690" s="425"/>
      <c r="HF690" s="425"/>
      <c r="HG690" s="425"/>
      <c r="HH690" s="425"/>
      <c r="HI690" s="425"/>
      <c r="HJ690" s="425"/>
      <c r="HK690" s="425"/>
      <c r="HL690" s="425"/>
      <c r="HM690" s="425"/>
      <c r="HN690" s="425"/>
      <c r="HO690" s="425"/>
      <c r="HP690" s="425"/>
      <c r="HQ690" s="425"/>
      <c r="HR690" s="425"/>
      <c r="HS690" s="425"/>
      <c r="HT690" s="425"/>
      <c r="HU690" s="425"/>
      <c r="HV690" s="425"/>
      <c r="HW690" s="425"/>
      <c r="HX690" s="425"/>
      <c r="HY690" s="425"/>
      <c r="HZ690" s="425"/>
      <c r="IA690" s="425"/>
      <c r="IB690" s="425"/>
      <c r="IC690" s="425"/>
      <c r="ID690" s="425"/>
      <c r="IE690" s="425"/>
      <c r="IF690" s="425"/>
      <c r="IG690" s="425"/>
      <c r="IH690" s="425"/>
      <c r="II690" s="425"/>
      <c r="IJ690" s="425"/>
      <c r="IK690" s="425"/>
      <c r="IL690" s="425"/>
      <c r="IM690" s="425"/>
      <c r="IN690" s="425"/>
      <c r="IO690" s="425"/>
      <c r="IP690" s="425"/>
      <c r="IQ690" s="425"/>
      <c r="IR690" s="425"/>
      <c r="IS690" s="425"/>
      <c r="IT690" s="425"/>
      <c r="IU690" s="425"/>
      <c r="IV690" s="425"/>
    </row>
    <row r="691" s="428" customFormat="1" ht="27.6" customHeight="1" spans="2:256">
      <c r="B691" s="465"/>
      <c r="GH691" s="425"/>
      <c r="GI691" s="425"/>
      <c r="GJ691" s="425"/>
      <c r="GK691" s="425"/>
      <c r="GL691" s="425"/>
      <c r="GM691" s="425"/>
      <c r="GN691" s="425"/>
      <c r="GO691" s="425"/>
      <c r="GP691" s="425"/>
      <c r="GQ691" s="425"/>
      <c r="GR691" s="425"/>
      <c r="GS691" s="425"/>
      <c r="GT691" s="425"/>
      <c r="GU691" s="425"/>
      <c r="GV691" s="425"/>
      <c r="GW691" s="425"/>
      <c r="GX691" s="425"/>
      <c r="GY691" s="425"/>
      <c r="GZ691" s="425"/>
      <c r="HA691" s="425"/>
      <c r="HB691" s="425"/>
      <c r="HC691" s="425"/>
      <c r="HD691" s="425"/>
      <c r="HE691" s="425"/>
      <c r="HF691" s="425"/>
      <c r="HG691" s="425"/>
      <c r="HH691" s="425"/>
      <c r="HI691" s="425"/>
      <c r="HJ691" s="425"/>
      <c r="HK691" s="425"/>
      <c r="HL691" s="425"/>
      <c r="HM691" s="425"/>
      <c r="HN691" s="425"/>
      <c r="HO691" s="425"/>
      <c r="HP691" s="425"/>
      <c r="HQ691" s="425"/>
      <c r="HR691" s="425"/>
      <c r="HS691" s="425"/>
      <c r="HT691" s="425"/>
      <c r="HU691" s="425"/>
      <c r="HV691" s="425"/>
      <c r="HW691" s="425"/>
      <c r="HX691" s="425"/>
      <c r="HY691" s="425"/>
      <c r="HZ691" s="425"/>
      <c r="IA691" s="425"/>
      <c r="IB691" s="425"/>
      <c r="IC691" s="425"/>
      <c r="ID691" s="425"/>
      <c r="IE691" s="425"/>
      <c r="IF691" s="425"/>
      <c r="IG691" s="425"/>
      <c r="IH691" s="425"/>
      <c r="II691" s="425"/>
      <c r="IJ691" s="425"/>
      <c r="IK691" s="425"/>
      <c r="IL691" s="425"/>
      <c r="IM691" s="425"/>
      <c r="IN691" s="425"/>
      <c r="IO691" s="425"/>
      <c r="IP691" s="425"/>
      <c r="IQ691" s="425"/>
      <c r="IR691" s="425"/>
      <c r="IS691" s="425"/>
      <c r="IT691" s="425"/>
      <c r="IU691" s="425"/>
      <c r="IV691" s="425"/>
    </row>
    <row r="692" s="428" customFormat="1" ht="27.6" customHeight="1" spans="2:256">
      <c r="B692" s="465"/>
      <c r="GH692" s="425"/>
      <c r="GI692" s="425"/>
      <c r="GJ692" s="425"/>
      <c r="GK692" s="425"/>
      <c r="GL692" s="425"/>
      <c r="GM692" s="425"/>
      <c r="GN692" s="425"/>
      <c r="GO692" s="425"/>
      <c r="GP692" s="425"/>
      <c r="GQ692" s="425"/>
      <c r="GR692" s="425"/>
      <c r="GS692" s="425"/>
      <c r="GT692" s="425"/>
      <c r="GU692" s="425"/>
      <c r="GV692" s="425"/>
      <c r="GW692" s="425"/>
      <c r="GX692" s="425"/>
      <c r="GY692" s="425"/>
      <c r="GZ692" s="425"/>
      <c r="HA692" s="425"/>
      <c r="HB692" s="425"/>
      <c r="HC692" s="425"/>
      <c r="HD692" s="425"/>
      <c r="HE692" s="425"/>
      <c r="HF692" s="425"/>
      <c r="HG692" s="425"/>
      <c r="HH692" s="425"/>
      <c r="HI692" s="425"/>
      <c r="HJ692" s="425"/>
      <c r="HK692" s="425"/>
      <c r="HL692" s="425"/>
      <c r="HM692" s="425"/>
      <c r="HN692" s="425"/>
      <c r="HO692" s="425"/>
      <c r="HP692" s="425"/>
      <c r="HQ692" s="425"/>
      <c r="HR692" s="425"/>
      <c r="HS692" s="425"/>
      <c r="HT692" s="425"/>
      <c r="HU692" s="425"/>
      <c r="HV692" s="425"/>
      <c r="HW692" s="425"/>
      <c r="HX692" s="425"/>
      <c r="HY692" s="425"/>
      <c r="HZ692" s="425"/>
      <c r="IA692" s="425"/>
      <c r="IB692" s="425"/>
      <c r="IC692" s="425"/>
      <c r="ID692" s="425"/>
      <c r="IE692" s="425"/>
      <c r="IF692" s="425"/>
      <c r="IG692" s="425"/>
      <c r="IH692" s="425"/>
      <c r="II692" s="425"/>
      <c r="IJ692" s="425"/>
      <c r="IK692" s="425"/>
      <c r="IL692" s="425"/>
      <c r="IM692" s="425"/>
      <c r="IN692" s="425"/>
      <c r="IO692" s="425"/>
      <c r="IP692" s="425"/>
      <c r="IQ692" s="425"/>
      <c r="IR692" s="425"/>
      <c r="IS692" s="425"/>
      <c r="IT692" s="425"/>
      <c r="IU692" s="425"/>
      <c r="IV692" s="425"/>
    </row>
    <row r="693" s="428" customFormat="1" ht="27.6" customHeight="1" spans="2:256">
      <c r="B693" s="465"/>
      <c r="GH693" s="425"/>
      <c r="GI693" s="425"/>
      <c r="GJ693" s="425"/>
      <c r="GK693" s="425"/>
      <c r="GL693" s="425"/>
      <c r="GM693" s="425"/>
      <c r="GN693" s="425"/>
      <c r="GO693" s="425"/>
      <c r="GP693" s="425"/>
      <c r="GQ693" s="425"/>
      <c r="GR693" s="425"/>
      <c r="GS693" s="425"/>
      <c r="GT693" s="425"/>
      <c r="GU693" s="425"/>
      <c r="GV693" s="425"/>
      <c r="GW693" s="425"/>
      <c r="GX693" s="425"/>
      <c r="GY693" s="425"/>
      <c r="GZ693" s="425"/>
      <c r="HA693" s="425"/>
      <c r="HB693" s="425"/>
      <c r="HC693" s="425"/>
      <c r="HD693" s="425"/>
      <c r="HE693" s="425"/>
      <c r="HF693" s="425"/>
      <c r="HG693" s="425"/>
      <c r="HH693" s="425"/>
      <c r="HI693" s="425"/>
      <c r="HJ693" s="425"/>
      <c r="HK693" s="425"/>
      <c r="HL693" s="425"/>
      <c r="HM693" s="425"/>
      <c r="HN693" s="425"/>
      <c r="HO693" s="425"/>
      <c r="HP693" s="425"/>
      <c r="HQ693" s="425"/>
      <c r="HR693" s="425"/>
      <c r="HS693" s="425"/>
      <c r="HT693" s="425"/>
      <c r="HU693" s="425"/>
      <c r="HV693" s="425"/>
      <c r="HW693" s="425"/>
      <c r="HX693" s="425"/>
      <c r="HY693" s="425"/>
      <c r="HZ693" s="425"/>
      <c r="IA693" s="425"/>
      <c r="IB693" s="425"/>
      <c r="IC693" s="425"/>
      <c r="ID693" s="425"/>
      <c r="IE693" s="425"/>
      <c r="IF693" s="425"/>
      <c r="IG693" s="425"/>
      <c r="IH693" s="425"/>
      <c r="II693" s="425"/>
      <c r="IJ693" s="425"/>
      <c r="IK693" s="425"/>
      <c r="IL693" s="425"/>
      <c r="IM693" s="425"/>
      <c r="IN693" s="425"/>
      <c r="IO693" s="425"/>
      <c r="IP693" s="425"/>
      <c r="IQ693" s="425"/>
      <c r="IR693" s="425"/>
      <c r="IS693" s="425"/>
      <c r="IT693" s="425"/>
      <c r="IU693" s="425"/>
      <c r="IV693" s="425"/>
    </row>
    <row r="694" s="428" customFormat="1" ht="27.6" customHeight="1" spans="2:256">
      <c r="B694" s="465"/>
      <c r="GH694" s="425"/>
      <c r="GI694" s="425"/>
      <c r="GJ694" s="425"/>
      <c r="GK694" s="425"/>
      <c r="GL694" s="425"/>
      <c r="GM694" s="425"/>
      <c r="GN694" s="425"/>
      <c r="GO694" s="425"/>
      <c r="GP694" s="425"/>
      <c r="GQ694" s="425"/>
      <c r="GR694" s="425"/>
      <c r="GS694" s="425"/>
      <c r="GT694" s="425"/>
      <c r="GU694" s="425"/>
      <c r="GV694" s="425"/>
      <c r="GW694" s="425"/>
      <c r="GX694" s="425"/>
      <c r="GY694" s="425"/>
      <c r="GZ694" s="425"/>
      <c r="HA694" s="425"/>
      <c r="HB694" s="425"/>
      <c r="HC694" s="425"/>
      <c r="HD694" s="425"/>
      <c r="HE694" s="425"/>
      <c r="HF694" s="425"/>
      <c r="HG694" s="425"/>
      <c r="HH694" s="425"/>
      <c r="HI694" s="425"/>
      <c r="HJ694" s="425"/>
      <c r="HK694" s="425"/>
      <c r="HL694" s="425"/>
      <c r="HM694" s="425"/>
      <c r="HN694" s="425"/>
      <c r="HO694" s="425"/>
      <c r="HP694" s="425"/>
      <c r="HQ694" s="425"/>
      <c r="HR694" s="425"/>
      <c r="HS694" s="425"/>
      <c r="HT694" s="425"/>
      <c r="HU694" s="425"/>
      <c r="HV694" s="425"/>
      <c r="HW694" s="425"/>
      <c r="HX694" s="425"/>
      <c r="HY694" s="425"/>
      <c r="HZ694" s="425"/>
      <c r="IA694" s="425"/>
      <c r="IB694" s="425"/>
      <c r="IC694" s="425"/>
      <c r="ID694" s="425"/>
      <c r="IE694" s="425"/>
      <c r="IF694" s="425"/>
      <c r="IG694" s="425"/>
      <c r="IH694" s="425"/>
      <c r="II694" s="425"/>
      <c r="IJ694" s="425"/>
      <c r="IK694" s="425"/>
      <c r="IL694" s="425"/>
      <c r="IM694" s="425"/>
      <c r="IN694" s="425"/>
      <c r="IO694" s="425"/>
      <c r="IP694" s="425"/>
      <c r="IQ694" s="425"/>
      <c r="IR694" s="425"/>
      <c r="IS694" s="425"/>
      <c r="IT694" s="425"/>
      <c r="IU694" s="425"/>
      <c r="IV694" s="425"/>
    </row>
    <row r="695" s="428" customFormat="1" ht="27.6" customHeight="1" spans="2:256">
      <c r="B695" s="465"/>
      <c r="GH695" s="425"/>
      <c r="GI695" s="425"/>
      <c r="GJ695" s="425"/>
      <c r="GK695" s="425"/>
      <c r="GL695" s="425"/>
      <c r="GM695" s="425"/>
      <c r="GN695" s="425"/>
      <c r="GO695" s="425"/>
      <c r="GP695" s="425"/>
      <c r="GQ695" s="425"/>
      <c r="GR695" s="425"/>
      <c r="GS695" s="425"/>
      <c r="GT695" s="425"/>
      <c r="GU695" s="425"/>
      <c r="GV695" s="425"/>
      <c r="GW695" s="425"/>
      <c r="GX695" s="425"/>
      <c r="GY695" s="425"/>
      <c r="GZ695" s="425"/>
      <c r="HA695" s="425"/>
      <c r="HB695" s="425"/>
      <c r="HC695" s="425"/>
      <c r="HD695" s="425"/>
      <c r="HE695" s="425"/>
      <c r="HF695" s="425"/>
      <c r="HG695" s="425"/>
      <c r="HH695" s="425"/>
      <c r="HI695" s="425"/>
      <c r="HJ695" s="425"/>
      <c r="HK695" s="425"/>
      <c r="HL695" s="425"/>
      <c r="HM695" s="425"/>
      <c r="HN695" s="425"/>
      <c r="HO695" s="425"/>
      <c r="HP695" s="425"/>
      <c r="HQ695" s="425"/>
      <c r="HR695" s="425"/>
      <c r="HS695" s="425"/>
      <c r="HT695" s="425"/>
      <c r="HU695" s="425"/>
      <c r="HV695" s="425"/>
      <c r="HW695" s="425"/>
      <c r="HX695" s="425"/>
      <c r="HY695" s="425"/>
      <c r="HZ695" s="425"/>
      <c r="IA695" s="425"/>
      <c r="IB695" s="425"/>
      <c r="IC695" s="425"/>
      <c r="ID695" s="425"/>
      <c r="IE695" s="425"/>
      <c r="IF695" s="425"/>
      <c r="IG695" s="425"/>
      <c r="IH695" s="425"/>
      <c r="II695" s="425"/>
      <c r="IJ695" s="425"/>
      <c r="IK695" s="425"/>
      <c r="IL695" s="425"/>
      <c r="IM695" s="425"/>
      <c r="IN695" s="425"/>
      <c r="IO695" s="425"/>
      <c r="IP695" s="425"/>
      <c r="IQ695" s="425"/>
      <c r="IR695" s="425"/>
      <c r="IS695" s="425"/>
      <c r="IT695" s="425"/>
      <c r="IU695" s="425"/>
      <c r="IV695" s="425"/>
    </row>
    <row r="696" s="428" customFormat="1" ht="27.6" customHeight="1" spans="2:256">
      <c r="B696" s="465"/>
      <c r="GH696" s="425"/>
      <c r="GI696" s="425"/>
      <c r="GJ696" s="425"/>
      <c r="GK696" s="425"/>
      <c r="GL696" s="425"/>
      <c r="GM696" s="425"/>
      <c r="GN696" s="425"/>
      <c r="GO696" s="425"/>
      <c r="GP696" s="425"/>
      <c r="GQ696" s="425"/>
      <c r="GR696" s="425"/>
      <c r="GS696" s="425"/>
      <c r="GT696" s="425"/>
      <c r="GU696" s="425"/>
      <c r="GV696" s="425"/>
      <c r="GW696" s="425"/>
      <c r="GX696" s="425"/>
      <c r="GY696" s="425"/>
      <c r="GZ696" s="425"/>
      <c r="HA696" s="425"/>
      <c r="HB696" s="425"/>
      <c r="HC696" s="425"/>
      <c r="HD696" s="425"/>
      <c r="HE696" s="425"/>
      <c r="HF696" s="425"/>
      <c r="HG696" s="425"/>
      <c r="HH696" s="425"/>
      <c r="HI696" s="425"/>
      <c r="HJ696" s="425"/>
      <c r="HK696" s="425"/>
      <c r="HL696" s="425"/>
      <c r="HM696" s="425"/>
      <c r="HN696" s="425"/>
      <c r="HO696" s="425"/>
      <c r="HP696" s="425"/>
      <c r="HQ696" s="425"/>
      <c r="HR696" s="425"/>
      <c r="HS696" s="425"/>
      <c r="HT696" s="425"/>
      <c r="HU696" s="425"/>
      <c r="HV696" s="425"/>
      <c r="HW696" s="425"/>
      <c r="HX696" s="425"/>
      <c r="HY696" s="425"/>
      <c r="HZ696" s="425"/>
      <c r="IA696" s="425"/>
      <c r="IB696" s="425"/>
      <c r="IC696" s="425"/>
      <c r="ID696" s="425"/>
      <c r="IE696" s="425"/>
      <c r="IF696" s="425"/>
      <c r="IG696" s="425"/>
      <c r="IH696" s="425"/>
      <c r="II696" s="425"/>
      <c r="IJ696" s="425"/>
      <c r="IK696" s="425"/>
      <c r="IL696" s="425"/>
      <c r="IM696" s="425"/>
      <c r="IN696" s="425"/>
      <c r="IO696" s="425"/>
      <c r="IP696" s="425"/>
      <c r="IQ696" s="425"/>
      <c r="IR696" s="425"/>
      <c r="IS696" s="425"/>
      <c r="IT696" s="425"/>
      <c r="IU696" s="425"/>
      <c r="IV696" s="425"/>
    </row>
    <row r="697" s="428" customFormat="1" ht="27.6" customHeight="1" spans="2:256">
      <c r="B697" s="465"/>
      <c r="GH697" s="425"/>
      <c r="GI697" s="425"/>
      <c r="GJ697" s="425"/>
      <c r="GK697" s="425"/>
      <c r="GL697" s="425"/>
      <c r="GM697" s="425"/>
      <c r="GN697" s="425"/>
      <c r="GO697" s="425"/>
      <c r="GP697" s="425"/>
      <c r="GQ697" s="425"/>
      <c r="GR697" s="425"/>
      <c r="GS697" s="425"/>
      <c r="GT697" s="425"/>
      <c r="GU697" s="425"/>
      <c r="GV697" s="425"/>
      <c r="GW697" s="425"/>
      <c r="GX697" s="425"/>
      <c r="GY697" s="425"/>
      <c r="GZ697" s="425"/>
      <c r="HA697" s="425"/>
      <c r="HB697" s="425"/>
      <c r="HC697" s="425"/>
      <c r="HD697" s="425"/>
      <c r="HE697" s="425"/>
      <c r="HF697" s="425"/>
      <c r="HG697" s="425"/>
      <c r="HH697" s="425"/>
      <c r="HI697" s="425"/>
      <c r="HJ697" s="425"/>
      <c r="HK697" s="425"/>
      <c r="HL697" s="425"/>
      <c r="HM697" s="425"/>
      <c r="HN697" s="425"/>
      <c r="HO697" s="425"/>
      <c r="HP697" s="425"/>
      <c r="HQ697" s="425"/>
      <c r="HR697" s="425"/>
      <c r="HS697" s="425"/>
      <c r="HT697" s="425"/>
      <c r="HU697" s="425"/>
      <c r="HV697" s="425"/>
      <c r="HW697" s="425"/>
      <c r="HX697" s="425"/>
      <c r="HY697" s="425"/>
      <c r="HZ697" s="425"/>
      <c r="IA697" s="425"/>
      <c r="IB697" s="425"/>
      <c r="IC697" s="425"/>
      <c r="ID697" s="425"/>
      <c r="IE697" s="425"/>
      <c r="IF697" s="425"/>
      <c r="IG697" s="425"/>
      <c r="IH697" s="425"/>
      <c r="II697" s="425"/>
      <c r="IJ697" s="425"/>
      <c r="IK697" s="425"/>
      <c r="IL697" s="425"/>
      <c r="IM697" s="425"/>
      <c r="IN697" s="425"/>
      <c r="IO697" s="425"/>
      <c r="IP697" s="425"/>
      <c r="IQ697" s="425"/>
      <c r="IR697" s="425"/>
      <c r="IS697" s="425"/>
      <c r="IT697" s="425"/>
      <c r="IU697" s="425"/>
      <c r="IV697" s="425"/>
    </row>
    <row r="698" s="428" customFormat="1" ht="27.6" customHeight="1" spans="2:256">
      <c r="B698" s="465"/>
      <c r="GH698" s="425"/>
      <c r="GI698" s="425"/>
      <c r="GJ698" s="425"/>
      <c r="GK698" s="425"/>
      <c r="GL698" s="425"/>
      <c r="GM698" s="425"/>
      <c r="GN698" s="425"/>
      <c r="GO698" s="425"/>
      <c r="GP698" s="425"/>
      <c r="GQ698" s="425"/>
      <c r="GR698" s="425"/>
      <c r="GS698" s="425"/>
      <c r="GT698" s="425"/>
      <c r="GU698" s="425"/>
      <c r="GV698" s="425"/>
      <c r="GW698" s="425"/>
      <c r="GX698" s="425"/>
      <c r="GY698" s="425"/>
      <c r="GZ698" s="425"/>
      <c r="HA698" s="425"/>
      <c r="HB698" s="425"/>
      <c r="HC698" s="425"/>
      <c r="HD698" s="425"/>
      <c r="HE698" s="425"/>
      <c r="HF698" s="425"/>
      <c r="HG698" s="425"/>
      <c r="HH698" s="425"/>
      <c r="HI698" s="425"/>
      <c r="HJ698" s="425"/>
      <c r="HK698" s="425"/>
      <c r="HL698" s="425"/>
      <c r="HM698" s="425"/>
      <c r="HN698" s="425"/>
      <c r="HO698" s="425"/>
      <c r="HP698" s="425"/>
      <c r="HQ698" s="425"/>
      <c r="HR698" s="425"/>
      <c r="HS698" s="425"/>
      <c r="HT698" s="425"/>
      <c r="HU698" s="425"/>
      <c r="HV698" s="425"/>
      <c r="HW698" s="425"/>
      <c r="HX698" s="425"/>
      <c r="HY698" s="425"/>
      <c r="HZ698" s="425"/>
      <c r="IA698" s="425"/>
      <c r="IB698" s="425"/>
      <c r="IC698" s="425"/>
      <c r="ID698" s="425"/>
      <c r="IE698" s="425"/>
      <c r="IF698" s="425"/>
      <c r="IG698" s="425"/>
      <c r="IH698" s="425"/>
      <c r="II698" s="425"/>
      <c r="IJ698" s="425"/>
      <c r="IK698" s="425"/>
      <c r="IL698" s="425"/>
      <c r="IM698" s="425"/>
      <c r="IN698" s="425"/>
      <c r="IO698" s="425"/>
      <c r="IP698" s="425"/>
      <c r="IQ698" s="425"/>
      <c r="IR698" s="425"/>
      <c r="IS698" s="425"/>
      <c r="IT698" s="425"/>
      <c r="IU698" s="425"/>
      <c r="IV698" s="425"/>
    </row>
    <row r="699" s="428" customFormat="1" ht="27.6" customHeight="1" spans="2:256">
      <c r="B699" s="465"/>
      <c r="GH699" s="425"/>
      <c r="GI699" s="425"/>
      <c r="GJ699" s="425"/>
      <c r="GK699" s="425"/>
      <c r="GL699" s="425"/>
      <c r="GM699" s="425"/>
      <c r="GN699" s="425"/>
      <c r="GO699" s="425"/>
      <c r="GP699" s="425"/>
      <c r="GQ699" s="425"/>
      <c r="GR699" s="425"/>
      <c r="GS699" s="425"/>
      <c r="GT699" s="425"/>
      <c r="GU699" s="425"/>
      <c r="GV699" s="425"/>
      <c r="GW699" s="425"/>
      <c r="GX699" s="425"/>
      <c r="GY699" s="425"/>
      <c r="GZ699" s="425"/>
      <c r="HA699" s="425"/>
      <c r="HB699" s="425"/>
      <c r="HC699" s="425"/>
      <c r="HD699" s="425"/>
      <c r="HE699" s="425"/>
      <c r="HF699" s="425"/>
      <c r="HG699" s="425"/>
      <c r="HH699" s="425"/>
      <c r="HI699" s="425"/>
      <c r="HJ699" s="425"/>
      <c r="HK699" s="425"/>
      <c r="HL699" s="425"/>
      <c r="HM699" s="425"/>
      <c r="HN699" s="425"/>
      <c r="HO699" s="425"/>
      <c r="HP699" s="425"/>
      <c r="HQ699" s="425"/>
      <c r="HR699" s="425"/>
      <c r="HS699" s="425"/>
      <c r="HT699" s="425"/>
      <c r="HU699" s="425"/>
      <c r="HV699" s="425"/>
      <c r="HW699" s="425"/>
      <c r="HX699" s="425"/>
      <c r="HY699" s="425"/>
      <c r="HZ699" s="425"/>
      <c r="IA699" s="425"/>
      <c r="IB699" s="425"/>
      <c r="IC699" s="425"/>
      <c r="ID699" s="425"/>
      <c r="IE699" s="425"/>
      <c r="IF699" s="425"/>
      <c r="IG699" s="425"/>
      <c r="IH699" s="425"/>
      <c r="II699" s="425"/>
      <c r="IJ699" s="425"/>
      <c r="IK699" s="425"/>
      <c r="IL699" s="425"/>
      <c r="IM699" s="425"/>
      <c r="IN699" s="425"/>
      <c r="IO699" s="425"/>
      <c r="IP699" s="425"/>
      <c r="IQ699" s="425"/>
      <c r="IR699" s="425"/>
      <c r="IS699" s="425"/>
      <c r="IT699" s="425"/>
      <c r="IU699" s="425"/>
      <c r="IV699" s="425"/>
    </row>
    <row r="700" s="428" customFormat="1" ht="27.6" customHeight="1" spans="2:256">
      <c r="B700" s="465"/>
      <c r="GH700" s="425"/>
      <c r="GI700" s="425"/>
      <c r="GJ700" s="425"/>
      <c r="GK700" s="425"/>
      <c r="GL700" s="425"/>
      <c r="GM700" s="425"/>
      <c r="GN700" s="425"/>
      <c r="GO700" s="425"/>
      <c r="GP700" s="425"/>
      <c r="GQ700" s="425"/>
      <c r="GR700" s="425"/>
      <c r="GS700" s="425"/>
      <c r="GT700" s="425"/>
      <c r="GU700" s="425"/>
      <c r="GV700" s="425"/>
      <c r="GW700" s="425"/>
      <c r="GX700" s="425"/>
      <c r="GY700" s="425"/>
      <c r="GZ700" s="425"/>
      <c r="HA700" s="425"/>
      <c r="HB700" s="425"/>
      <c r="HC700" s="425"/>
      <c r="HD700" s="425"/>
      <c r="HE700" s="425"/>
      <c r="HF700" s="425"/>
      <c r="HG700" s="425"/>
      <c r="HH700" s="425"/>
      <c r="HI700" s="425"/>
      <c r="HJ700" s="425"/>
      <c r="HK700" s="425"/>
      <c r="HL700" s="425"/>
      <c r="HM700" s="425"/>
      <c r="HN700" s="425"/>
      <c r="HO700" s="425"/>
      <c r="HP700" s="425"/>
      <c r="HQ700" s="425"/>
      <c r="HR700" s="425"/>
      <c r="HS700" s="425"/>
      <c r="HT700" s="425"/>
      <c r="HU700" s="425"/>
      <c r="HV700" s="425"/>
      <c r="HW700" s="425"/>
      <c r="HX700" s="425"/>
      <c r="HY700" s="425"/>
      <c r="HZ700" s="425"/>
      <c r="IA700" s="425"/>
      <c r="IB700" s="425"/>
      <c r="IC700" s="425"/>
      <c r="ID700" s="425"/>
      <c r="IE700" s="425"/>
      <c r="IF700" s="425"/>
      <c r="IG700" s="425"/>
      <c r="IH700" s="425"/>
      <c r="II700" s="425"/>
      <c r="IJ700" s="425"/>
      <c r="IK700" s="425"/>
      <c r="IL700" s="425"/>
      <c r="IM700" s="425"/>
      <c r="IN700" s="425"/>
      <c r="IO700" s="425"/>
      <c r="IP700" s="425"/>
      <c r="IQ700" s="425"/>
      <c r="IR700" s="425"/>
      <c r="IS700" s="425"/>
      <c r="IT700" s="425"/>
      <c r="IU700" s="425"/>
      <c r="IV700" s="425"/>
    </row>
    <row r="701" s="428" customFormat="1" ht="27.6" customHeight="1" spans="2:256">
      <c r="B701" s="465"/>
      <c r="GH701" s="425"/>
      <c r="GI701" s="425"/>
      <c r="GJ701" s="425"/>
      <c r="GK701" s="425"/>
      <c r="GL701" s="425"/>
      <c r="GM701" s="425"/>
      <c r="GN701" s="425"/>
      <c r="GO701" s="425"/>
      <c r="GP701" s="425"/>
      <c r="GQ701" s="425"/>
      <c r="GR701" s="425"/>
      <c r="GS701" s="425"/>
      <c r="GT701" s="425"/>
      <c r="GU701" s="425"/>
      <c r="GV701" s="425"/>
      <c r="GW701" s="425"/>
      <c r="GX701" s="425"/>
      <c r="GY701" s="425"/>
      <c r="GZ701" s="425"/>
      <c r="HA701" s="425"/>
      <c r="HB701" s="425"/>
      <c r="HC701" s="425"/>
      <c r="HD701" s="425"/>
      <c r="HE701" s="425"/>
      <c r="HF701" s="425"/>
      <c r="HG701" s="425"/>
      <c r="HH701" s="425"/>
      <c r="HI701" s="425"/>
      <c r="HJ701" s="425"/>
      <c r="HK701" s="425"/>
      <c r="HL701" s="425"/>
      <c r="HM701" s="425"/>
      <c r="HN701" s="425"/>
      <c r="HO701" s="425"/>
      <c r="HP701" s="425"/>
      <c r="HQ701" s="425"/>
      <c r="HR701" s="425"/>
      <c r="HS701" s="425"/>
      <c r="HT701" s="425"/>
      <c r="HU701" s="425"/>
      <c r="HV701" s="425"/>
      <c r="HW701" s="425"/>
      <c r="HX701" s="425"/>
      <c r="HY701" s="425"/>
      <c r="HZ701" s="425"/>
      <c r="IA701" s="425"/>
      <c r="IB701" s="425"/>
      <c r="IC701" s="425"/>
      <c r="ID701" s="425"/>
      <c r="IE701" s="425"/>
      <c r="IF701" s="425"/>
      <c r="IG701" s="425"/>
      <c r="IH701" s="425"/>
      <c r="II701" s="425"/>
      <c r="IJ701" s="425"/>
      <c r="IK701" s="425"/>
      <c r="IL701" s="425"/>
      <c r="IM701" s="425"/>
      <c r="IN701" s="425"/>
      <c r="IO701" s="425"/>
      <c r="IP701" s="425"/>
      <c r="IQ701" s="425"/>
      <c r="IR701" s="425"/>
      <c r="IS701" s="425"/>
      <c r="IT701" s="425"/>
      <c r="IU701" s="425"/>
      <c r="IV701" s="425"/>
    </row>
    <row r="702" s="428" customFormat="1" ht="27.6" customHeight="1" spans="2:256">
      <c r="B702" s="465"/>
      <c r="GH702" s="425"/>
      <c r="GI702" s="425"/>
      <c r="GJ702" s="425"/>
      <c r="GK702" s="425"/>
      <c r="GL702" s="425"/>
      <c r="GM702" s="425"/>
      <c r="GN702" s="425"/>
      <c r="GO702" s="425"/>
      <c r="GP702" s="425"/>
      <c r="GQ702" s="425"/>
      <c r="GR702" s="425"/>
      <c r="GS702" s="425"/>
      <c r="GT702" s="425"/>
      <c r="GU702" s="425"/>
      <c r="GV702" s="425"/>
      <c r="GW702" s="425"/>
      <c r="GX702" s="425"/>
      <c r="GY702" s="425"/>
      <c r="GZ702" s="425"/>
      <c r="HA702" s="425"/>
      <c r="HB702" s="425"/>
      <c r="HC702" s="425"/>
      <c r="HD702" s="425"/>
      <c r="HE702" s="425"/>
      <c r="HF702" s="425"/>
      <c r="HG702" s="425"/>
      <c r="HH702" s="425"/>
      <c r="HI702" s="425"/>
      <c r="HJ702" s="425"/>
      <c r="HK702" s="425"/>
      <c r="HL702" s="425"/>
      <c r="HM702" s="425"/>
      <c r="HN702" s="425"/>
      <c r="HO702" s="425"/>
      <c r="HP702" s="425"/>
      <c r="HQ702" s="425"/>
      <c r="HR702" s="425"/>
      <c r="HS702" s="425"/>
      <c r="HT702" s="425"/>
      <c r="HU702" s="425"/>
      <c r="HV702" s="425"/>
      <c r="HW702" s="425"/>
      <c r="HX702" s="425"/>
      <c r="HY702" s="425"/>
      <c r="HZ702" s="425"/>
      <c r="IA702" s="425"/>
      <c r="IB702" s="425"/>
      <c r="IC702" s="425"/>
      <c r="ID702" s="425"/>
      <c r="IE702" s="425"/>
      <c r="IF702" s="425"/>
      <c r="IG702" s="425"/>
      <c r="IH702" s="425"/>
      <c r="II702" s="425"/>
      <c r="IJ702" s="425"/>
      <c r="IK702" s="425"/>
      <c r="IL702" s="425"/>
      <c r="IM702" s="425"/>
      <c r="IN702" s="425"/>
      <c r="IO702" s="425"/>
      <c r="IP702" s="425"/>
      <c r="IQ702" s="425"/>
      <c r="IR702" s="425"/>
      <c r="IS702" s="425"/>
      <c r="IT702" s="425"/>
      <c r="IU702" s="425"/>
      <c r="IV702" s="425"/>
    </row>
    <row r="703" s="428" customFormat="1" ht="27.6" customHeight="1" spans="2:256">
      <c r="B703" s="465"/>
      <c r="GH703" s="425"/>
      <c r="GI703" s="425"/>
      <c r="GJ703" s="425"/>
      <c r="GK703" s="425"/>
      <c r="GL703" s="425"/>
      <c r="GM703" s="425"/>
      <c r="GN703" s="425"/>
      <c r="GO703" s="425"/>
      <c r="GP703" s="425"/>
      <c r="GQ703" s="425"/>
      <c r="GR703" s="425"/>
      <c r="GS703" s="425"/>
      <c r="GT703" s="425"/>
      <c r="GU703" s="425"/>
      <c r="GV703" s="425"/>
      <c r="GW703" s="425"/>
      <c r="GX703" s="425"/>
      <c r="GY703" s="425"/>
      <c r="GZ703" s="425"/>
      <c r="HA703" s="425"/>
      <c r="HB703" s="425"/>
      <c r="HC703" s="425"/>
      <c r="HD703" s="425"/>
      <c r="HE703" s="425"/>
      <c r="HF703" s="425"/>
      <c r="HG703" s="425"/>
      <c r="HH703" s="425"/>
      <c r="HI703" s="425"/>
      <c r="HJ703" s="425"/>
      <c r="HK703" s="425"/>
      <c r="HL703" s="425"/>
      <c r="HM703" s="425"/>
      <c r="HN703" s="425"/>
      <c r="HO703" s="425"/>
      <c r="HP703" s="425"/>
      <c r="HQ703" s="425"/>
      <c r="HR703" s="425"/>
      <c r="HS703" s="425"/>
      <c r="HT703" s="425"/>
      <c r="HU703" s="425"/>
      <c r="HV703" s="425"/>
      <c r="HW703" s="425"/>
      <c r="HX703" s="425"/>
      <c r="HY703" s="425"/>
      <c r="HZ703" s="425"/>
      <c r="IA703" s="425"/>
      <c r="IB703" s="425"/>
      <c r="IC703" s="425"/>
      <c r="ID703" s="425"/>
      <c r="IE703" s="425"/>
      <c r="IF703" s="425"/>
      <c r="IG703" s="425"/>
      <c r="IH703" s="425"/>
      <c r="II703" s="425"/>
      <c r="IJ703" s="425"/>
      <c r="IK703" s="425"/>
      <c r="IL703" s="425"/>
      <c r="IM703" s="425"/>
      <c r="IN703" s="425"/>
      <c r="IO703" s="425"/>
      <c r="IP703" s="425"/>
      <c r="IQ703" s="425"/>
      <c r="IR703" s="425"/>
      <c r="IS703" s="425"/>
      <c r="IT703" s="425"/>
      <c r="IU703" s="425"/>
      <c r="IV703" s="425"/>
    </row>
    <row r="704" s="428" customFormat="1" ht="27.6" customHeight="1" spans="2:256">
      <c r="B704" s="465"/>
      <c r="GH704" s="425"/>
      <c r="GI704" s="425"/>
      <c r="GJ704" s="425"/>
      <c r="GK704" s="425"/>
      <c r="GL704" s="425"/>
      <c r="GM704" s="425"/>
      <c r="GN704" s="425"/>
      <c r="GO704" s="425"/>
      <c r="GP704" s="425"/>
      <c r="GQ704" s="425"/>
      <c r="GR704" s="425"/>
      <c r="GS704" s="425"/>
      <c r="GT704" s="425"/>
      <c r="GU704" s="425"/>
      <c r="GV704" s="425"/>
      <c r="GW704" s="425"/>
      <c r="GX704" s="425"/>
      <c r="GY704" s="425"/>
      <c r="GZ704" s="425"/>
      <c r="HA704" s="425"/>
      <c r="HB704" s="425"/>
      <c r="HC704" s="425"/>
      <c r="HD704" s="425"/>
      <c r="HE704" s="425"/>
      <c r="HF704" s="425"/>
      <c r="HG704" s="425"/>
      <c r="HH704" s="425"/>
      <c r="HI704" s="425"/>
      <c r="HJ704" s="425"/>
      <c r="HK704" s="425"/>
      <c r="HL704" s="425"/>
      <c r="HM704" s="425"/>
      <c r="HN704" s="425"/>
      <c r="HO704" s="425"/>
      <c r="HP704" s="425"/>
      <c r="HQ704" s="425"/>
      <c r="HR704" s="425"/>
      <c r="HS704" s="425"/>
      <c r="HT704" s="425"/>
      <c r="HU704" s="425"/>
      <c r="HV704" s="425"/>
      <c r="HW704" s="425"/>
      <c r="HX704" s="425"/>
      <c r="HY704" s="425"/>
      <c r="HZ704" s="425"/>
      <c r="IA704" s="425"/>
      <c r="IB704" s="425"/>
      <c r="IC704" s="425"/>
      <c r="ID704" s="425"/>
      <c r="IE704" s="425"/>
      <c r="IF704" s="425"/>
      <c r="IG704" s="425"/>
      <c r="IH704" s="425"/>
      <c r="II704" s="425"/>
      <c r="IJ704" s="425"/>
      <c r="IK704" s="425"/>
      <c r="IL704" s="425"/>
      <c r="IM704" s="425"/>
      <c r="IN704" s="425"/>
      <c r="IO704" s="425"/>
      <c r="IP704" s="425"/>
      <c r="IQ704" s="425"/>
      <c r="IR704" s="425"/>
      <c r="IS704" s="425"/>
      <c r="IT704" s="425"/>
      <c r="IU704" s="425"/>
      <c r="IV704" s="425"/>
    </row>
    <row r="705" s="428" customFormat="1" ht="27.6" customHeight="1" spans="2:256">
      <c r="B705" s="465"/>
      <c r="GH705" s="425"/>
      <c r="GI705" s="425"/>
      <c r="GJ705" s="425"/>
      <c r="GK705" s="425"/>
      <c r="GL705" s="425"/>
      <c r="GM705" s="425"/>
      <c r="GN705" s="425"/>
      <c r="GO705" s="425"/>
      <c r="GP705" s="425"/>
      <c r="GQ705" s="425"/>
      <c r="GR705" s="425"/>
      <c r="GS705" s="425"/>
      <c r="GT705" s="425"/>
      <c r="GU705" s="425"/>
      <c r="GV705" s="425"/>
      <c r="GW705" s="425"/>
      <c r="GX705" s="425"/>
      <c r="GY705" s="425"/>
      <c r="GZ705" s="425"/>
      <c r="HA705" s="425"/>
      <c r="HB705" s="425"/>
      <c r="HC705" s="425"/>
      <c r="HD705" s="425"/>
      <c r="HE705" s="425"/>
      <c r="HF705" s="425"/>
      <c r="HG705" s="425"/>
      <c r="HH705" s="425"/>
      <c r="HI705" s="425"/>
      <c r="HJ705" s="425"/>
      <c r="HK705" s="425"/>
      <c r="HL705" s="425"/>
      <c r="HM705" s="425"/>
      <c r="HN705" s="425"/>
      <c r="HO705" s="425"/>
      <c r="HP705" s="425"/>
      <c r="HQ705" s="425"/>
      <c r="HR705" s="425"/>
      <c r="HS705" s="425"/>
      <c r="HT705" s="425"/>
      <c r="HU705" s="425"/>
      <c r="HV705" s="425"/>
      <c r="HW705" s="425"/>
      <c r="HX705" s="425"/>
      <c r="HY705" s="425"/>
      <c r="HZ705" s="425"/>
      <c r="IA705" s="425"/>
      <c r="IB705" s="425"/>
      <c r="IC705" s="425"/>
      <c r="ID705" s="425"/>
      <c r="IE705" s="425"/>
      <c r="IF705" s="425"/>
      <c r="IG705" s="425"/>
      <c r="IH705" s="425"/>
      <c r="II705" s="425"/>
      <c r="IJ705" s="425"/>
      <c r="IK705" s="425"/>
      <c r="IL705" s="425"/>
      <c r="IM705" s="425"/>
      <c r="IN705" s="425"/>
      <c r="IO705" s="425"/>
      <c r="IP705" s="425"/>
      <c r="IQ705" s="425"/>
      <c r="IR705" s="425"/>
      <c r="IS705" s="425"/>
      <c r="IT705" s="425"/>
      <c r="IU705" s="425"/>
      <c r="IV705" s="425"/>
    </row>
    <row r="706" s="428" customFormat="1" ht="27.6" customHeight="1" spans="2:256">
      <c r="B706" s="465"/>
      <c r="GH706" s="425"/>
      <c r="GI706" s="425"/>
      <c r="GJ706" s="425"/>
      <c r="GK706" s="425"/>
      <c r="GL706" s="425"/>
      <c r="GM706" s="425"/>
      <c r="GN706" s="425"/>
      <c r="GO706" s="425"/>
      <c r="GP706" s="425"/>
      <c r="GQ706" s="425"/>
      <c r="GR706" s="425"/>
      <c r="GS706" s="425"/>
      <c r="GT706" s="425"/>
      <c r="GU706" s="425"/>
      <c r="GV706" s="425"/>
      <c r="GW706" s="425"/>
      <c r="GX706" s="425"/>
      <c r="GY706" s="425"/>
      <c r="GZ706" s="425"/>
      <c r="HA706" s="425"/>
      <c r="HB706" s="425"/>
      <c r="HC706" s="425"/>
      <c r="HD706" s="425"/>
      <c r="HE706" s="425"/>
      <c r="HF706" s="425"/>
      <c r="HG706" s="425"/>
      <c r="HH706" s="425"/>
      <c r="HI706" s="425"/>
      <c r="HJ706" s="425"/>
      <c r="HK706" s="425"/>
      <c r="HL706" s="425"/>
      <c r="HM706" s="425"/>
      <c r="HN706" s="425"/>
      <c r="HO706" s="425"/>
      <c r="HP706" s="425"/>
      <c r="HQ706" s="425"/>
      <c r="HR706" s="425"/>
      <c r="HS706" s="425"/>
      <c r="HT706" s="425"/>
      <c r="HU706" s="425"/>
      <c r="HV706" s="425"/>
      <c r="HW706" s="425"/>
      <c r="HX706" s="425"/>
      <c r="HY706" s="425"/>
      <c r="HZ706" s="425"/>
      <c r="IA706" s="425"/>
      <c r="IB706" s="425"/>
      <c r="IC706" s="425"/>
      <c r="ID706" s="425"/>
      <c r="IE706" s="425"/>
      <c r="IF706" s="425"/>
      <c r="IG706" s="425"/>
      <c r="IH706" s="425"/>
      <c r="II706" s="425"/>
      <c r="IJ706" s="425"/>
      <c r="IK706" s="425"/>
      <c r="IL706" s="425"/>
      <c r="IM706" s="425"/>
      <c r="IN706" s="425"/>
      <c r="IO706" s="425"/>
      <c r="IP706" s="425"/>
      <c r="IQ706" s="425"/>
      <c r="IR706" s="425"/>
      <c r="IS706" s="425"/>
      <c r="IT706" s="425"/>
      <c r="IU706" s="425"/>
      <c r="IV706" s="425"/>
    </row>
    <row r="707" s="428" customFormat="1" ht="27.6" customHeight="1" spans="2:256">
      <c r="B707" s="465"/>
      <c r="GH707" s="425"/>
      <c r="GI707" s="425"/>
      <c r="GJ707" s="425"/>
      <c r="GK707" s="425"/>
      <c r="GL707" s="425"/>
      <c r="GM707" s="425"/>
      <c r="GN707" s="425"/>
      <c r="GO707" s="425"/>
      <c r="GP707" s="425"/>
      <c r="GQ707" s="425"/>
      <c r="GR707" s="425"/>
      <c r="GS707" s="425"/>
      <c r="GT707" s="425"/>
      <c r="GU707" s="425"/>
      <c r="GV707" s="425"/>
      <c r="GW707" s="425"/>
      <c r="GX707" s="425"/>
      <c r="GY707" s="425"/>
      <c r="GZ707" s="425"/>
      <c r="HA707" s="425"/>
      <c r="HB707" s="425"/>
      <c r="HC707" s="425"/>
      <c r="HD707" s="425"/>
      <c r="HE707" s="425"/>
      <c r="HF707" s="425"/>
      <c r="HG707" s="425"/>
      <c r="HH707" s="425"/>
      <c r="HI707" s="425"/>
      <c r="HJ707" s="425"/>
      <c r="HK707" s="425"/>
      <c r="HL707" s="425"/>
      <c r="HM707" s="425"/>
      <c r="HN707" s="425"/>
      <c r="HO707" s="425"/>
      <c r="HP707" s="425"/>
      <c r="HQ707" s="425"/>
      <c r="HR707" s="425"/>
      <c r="HS707" s="425"/>
      <c r="HT707" s="425"/>
      <c r="HU707" s="425"/>
      <c r="HV707" s="425"/>
      <c r="HW707" s="425"/>
      <c r="HX707" s="425"/>
      <c r="HY707" s="425"/>
      <c r="HZ707" s="425"/>
      <c r="IA707" s="425"/>
      <c r="IB707" s="425"/>
      <c r="IC707" s="425"/>
      <c r="ID707" s="425"/>
      <c r="IE707" s="425"/>
      <c r="IF707" s="425"/>
      <c r="IG707" s="425"/>
      <c r="IH707" s="425"/>
      <c r="II707" s="425"/>
      <c r="IJ707" s="425"/>
      <c r="IK707" s="425"/>
      <c r="IL707" s="425"/>
      <c r="IM707" s="425"/>
      <c r="IN707" s="425"/>
      <c r="IO707" s="425"/>
      <c r="IP707" s="425"/>
      <c r="IQ707" s="425"/>
      <c r="IR707" s="425"/>
      <c r="IS707" s="425"/>
      <c r="IT707" s="425"/>
      <c r="IU707" s="425"/>
      <c r="IV707" s="425"/>
    </row>
    <row r="708" s="428" customFormat="1" ht="27.6" customHeight="1" spans="2:256">
      <c r="B708" s="465"/>
      <c r="GH708" s="425"/>
      <c r="GI708" s="425"/>
      <c r="GJ708" s="425"/>
      <c r="GK708" s="425"/>
      <c r="GL708" s="425"/>
      <c r="GM708" s="425"/>
      <c r="GN708" s="425"/>
      <c r="GO708" s="425"/>
      <c r="GP708" s="425"/>
      <c r="GQ708" s="425"/>
      <c r="GR708" s="425"/>
      <c r="GS708" s="425"/>
      <c r="GT708" s="425"/>
      <c r="GU708" s="425"/>
      <c r="GV708" s="425"/>
      <c r="GW708" s="425"/>
      <c r="GX708" s="425"/>
      <c r="GY708" s="425"/>
      <c r="GZ708" s="425"/>
      <c r="HA708" s="425"/>
      <c r="HB708" s="425"/>
      <c r="HC708" s="425"/>
      <c r="HD708" s="425"/>
      <c r="HE708" s="425"/>
      <c r="HF708" s="425"/>
      <c r="HG708" s="425"/>
      <c r="HH708" s="425"/>
      <c r="HI708" s="425"/>
      <c r="HJ708" s="425"/>
      <c r="HK708" s="425"/>
      <c r="HL708" s="425"/>
      <c r="HM708" s="425"/>
      <c r="HN708" s="425"/>
      <c r="HO708" s="425"/>
      <c r="HP708" s="425"/>
      <c r="HQ708" s="425"/>
      <c r="HR708" s="425"/>
      <c r="HS708" s="425"/>
      <c r="HT708" s="425"/>
      <c r="HU708" s="425"/>
      <c r="HV708" s="425"/>
      <c r="HW708" s="425"/>
      <c r="HX708" s="425"/>
      <c r="HY708" s="425"/>
      <c r="HZ708" s="425"/>
      <c r="IA708" s="425"/>
      <c r="IB708" s="425"/>
      <c r="IC708" s="425"/>
      <c r="ID708" s="425"/>
      <c r="IE708" s="425"/>
      <c r="IF708" s="425"/>
      <c r="IG708" s="425"/>
      <c r="IH708" s="425"/>
      <c r="II708" s="425"/>
      <c r="IJ708" s="425"/>
      <c r="IK708" s="425"/>
      <c r="IL708" s="425"/>
      <c r="IM708" s="425"/>
      <c r="IN708" s="425"/>
      <c r="IO708" s="425"/>
      <c r="IP708" s="425"/>
      <c r="IQ708" s="425"/>
      <c r="IR708" s="425"/>
      <c r="IS708" s="425"/>
      <c r="IT708" s="425"/>
      <c r="IU708" s="425"/>
      <c r="IV708" s="425"/>
    </row>
    <row r="709" s="428" customFormat="1" ht="27.6" customHeight="1" spans="2:256">
      <c r="B709" s="465"/>
      <c r="GH709" s="425"/>
      <c r="GI709" s="425"/>
      <c r="GJ709" s="425"/>
      <c r="GK709" s="425"/>
      <c r="GL709" s="425"/>
      <c r="GM709" s="425"/>
      <c r="GN709" s="425"/>
      <c r="GO709" s="425"/>
      <c r="GP709" s="425"/>
      <c r="GQ709" s="425"/>
      <c r="GR709" s="425"/>
      <c r="GS709" s="425"/>
      <c r="GT709" s="425"/>
      <c r="GU709" s="425"/>
      <c r="GV709" s="425"/>
      <c r="GW709" s="425"/>
      <c r="GX709" s="425"/>
      <c r="GY709" s="425"/>
      <c r="GZ709" s="425"/>
      <c r="HA709" s="425"/>
      <c r="HB709" s="425"/>
      <c r="HC709" s="425"/>
      <c r="HD709" s="425"/>
      <c r="HE709" s="425"/>
      <c r="HF709" s="425"/>
      <c r="HG709" s="425"/>
      <c r="HH709" s="425"/>
      <c r="HI709" s="425"/>
      <c r="HJ709" s="425"/>
      <c r="HK709" s="425"/>
      <c r="HL709" s="425"/>
      <c r="HM709" s="425"/>
      <c r="HN709" s="425"/>
      <c r="HO709" s="425"/>
      <c r="HP709" s="425"/>
      <c r="HQ709" s="425"/>
      <c r="HR709" s="425"/>
      <c r="HS709" s="425"/>
      <c r="HT709" s="425"/>
      <c r="HU709" s="425"/>
      <c r="HV709" s="425"/>
      <c r="HW709" s="425"/>
      <c r="HX709" s="425"/>
      <c r="HY709" s="425"/>
      <c r="HZ709" s="425"/>
      <c r="IA709" s="425"/>
      <c r="IB709" s="425"/>
      <c r="IC709" s="425"/>
      <c r="ID709" s="425"/>
      <c r="IE709" s="425"/>
      <c r="IF709" s="425"/>
      <c r="IG709" s="425"/>
      <c r="IH709" s="425"/>
      <c r="II709" s="425"/>
      <c r="IJ709" s="425"/>
      <c r="IK709" s="425"/>
      <c r="IL709" s="425"/>
      <c r="IM709" s="425"/>
      <c r="IN709" s="425"/>
      <c r="IO709" s="425"/>
      <c r="IP709" s="425"/>
      <c r="IQ709" s="425"/>
      <c r="IR709" s="425"/>
      <c r="IS709" s="425"/>
      <c r="IT709" s="425"/>
      <c r="IU709" s="425"/>
      <c r="IV709" s="425"/>
    </row>
    <row r="710" s="428" customFormat="1" ht="27.6" customHeight="1" spans="2:256">
      <c r="B710" s="465"/>
      <c r="GH710" s="425"/>
      <c r="GI710" s="425"/>
      <c r="GJ710" s="425"/>
      <c r="GK710" s="425"/>
      <c r="GL710" s="425"/>
      <c r="GM710" s="425"/>
      <c r="GN710" s="425"/>
      <c r="GO710" s="425"/>
      <c r="GP710" s="425"/>
      <c r="GQ710" s="425"/>
      <c r="GR710" s="425"/>
      <c r="GS710" s="425"/>
      <c r="GT710" s="425"/>
      <c r="GU710" s="425"/>
      <c r="GV710" s="425"/>
      <c r="GW710" s="425"/>
      <c r="GX710" s="425"/>
      <c r="GY710" s="425"/>
      <c r="GZ710" s="425"/>
      <c r="HA710" s="425"/>
      <c r="HB710" s="425"/>
      <c r="HC710" s="425"/>
      <c r="HD710" s="425"/>
      <c r="HE710" s="425"/>
      <c r="HF710" s="425"/>
      <c r="HG710" s="425"/>
      <c r="HH710" s="425"/>
      <c r="HI710" s="425"/>
      <c r="HJ710" s="425"/>
      <c r="HK710" s="425"/>
      <c r="HL710" s="425"/>
      <c r="HM710" s="425"/>
      <c r="HN710" s="425"/>
      <c r="HO710" s="425"/>
      <c r="HP710" s="425"/>
      <c r="HQ710" s="425"/>
      <c r="HR710" s="425"/>
      <c r="HS710" s="425"/>
      <c r="HT710" s="425"/>
      <c r="HU710" s="425"/>
      <c r="HV710" s="425"/>
      <c r="HW710" s="425"/>
      <c r="HX710" s="425"/>
      <c r="HY710" s="425"/>
      <c r="HZ710" s="425"/>
      <c r="IA710" s="425"/>
      <c r="IB710" s="425"/>
      <c r="IC710" s="425"/>
      <c r="ID710" s="425"/>
      <c r="IE710" s="425"/>
      <c r="IF710" s="425"/>
      <c r="IG710" s="425"/>
      <c r="IH710" s="425"/>
      <c r="II710" s="425"/>
      <c r="IJ710" s="425"/>
      <c r="IK710" s="425"/>
      <c r="IL710" s="425"/>
      <c r="IM710" s="425"/>
      <c r="IN710" s="425"/>
      <c r="IO710" s="425"/>
      <c r="IP710" s="425"/>
      <c r="IQ710" s="425"/>
      <c r="IR710" s="425"/>
      <c r="IS710" s="425"/>
      <c r="IT710" s="425"/>
      <c r="IU710" s="425"/>
      <c r="IV710" s="425"/>
    </row>
    <row r="711" s="428" customFormat="1" ht="27.6" customHeight="1" spans="2:256">
      <c r="B711" s="465"/>
      <c r="GH711" s="425"/>
      <c r="GI711" s="425"/>
      <c r="GJ711" s="425"/>
      <c r="GK711" s="425"/>
      <c r="GL711" s="425"/>
      <c r="GM711" s="425"/>
      <c r="GN711" s="425"/>
      <c r="GO711" s="425"/>
      <c r="GP711" s="425"/>
      <c r="GQ711" s="425"/>
      <c r="GR711" s="425"/>
      <c r="GS711" s="425"/>
      <c r="GT711" s="425"/>
      <c r="GU711" s="425"/>
      <c r="GV711" s="425"/>
      <c r="GW711" s="425"/>
      <c r="GX711" s="425"/>
      <c r="GY711" s="425"/>
      <c r="GZ711" s="425"/>
      <c r="HA711" s="425"/>
      <c r="HB711" s="425"/>
      <c r="HC711" s="425"/>
      <c r="HD711" s="425"/>
      <c r="HE711" s="425"/>
      <c r="HF711" s="425"/>
      <c r="HG711" s="425"/>
      <c r="HH711" s="425"/>
      <c r="HI711" s="425"/>
      <c r="HJ711" s="425"/>
      <c r="HK711" s="425"/>
      <c r="HL711" s="425"/>
      <c r="HM711" s="425"/>
      <c r="HN711" s="425"/>
      <c r="HO711" s="425"/>
      <c r="HP711" s="425"/>
      <c r="HQ711" s="425"/>
      <c r="HR711" s="425"/>
      <c r="HS711" s="425"/>
      <c r="HT711" s="425"/>
      <c r="HU711" s="425"/>
      <c r="HV711" s="425"/>
      <c r="HW711" s="425"/>
      <c r="HX711" s="425"/>
      <c r="HY711" s="425"/>
      <c r="HZ711" s="425"/>
      <c r="IA711" s="425"/>
      <c r="IB711" s="425"/>
      <c r="IC711" s="425"/>
      <c r="ID711" s="425"/>
      <c r="IE711" s="425"/>
      <c r="IF711" s="425"/>
      <c r="IG711" s="425"/>
      <c r="IH711" s="425"/>
      <c r="II711" s="425"/>
      <c r="IJ711" s="425"/>
      <c r="IK711" s="425"/>
      <c r="IL711" s="425"/>
      <c r="IM711" s="425"/>
      <c r="IN711" s="425"/>
      <c r="IO711" s="425"/>
      <c r="IP711" s="425"/>
      <c r="IQ711" s="425"/>
      <c r="IR711" s="425"/>
      <c r="IS711" s="425"/>
      <c r="IT711" s="425"/>
      <c r="IU711" s="425"/>
      <c r="IV711" s="425"/>
    </row>
    <row r="712" s="428" customFormat="1" ht="27.6" customHeight="1" spans="2:256">
      <c r="B712" s="465"/>
      <c r="GH712" s="425"/>
      <c r="GI712" s="425"/>
      <c r="GJ712" s="425"/>
      <c r="GK712" s="425"/>
      <c r="GL712" s="425"/>
      <c r="GM712" s="425"/>
      <c r="GN712" s="425"/>
      <c r="GO712" s="425"/>
      <c r="GP712" s="425"/>
      <c r="GQ712" s="425"/>
      <c r="GR712" s="425"/>
      <c r="GS712" s="425"/>
      <c r="GT712" s="425"/>
      <c r="GU712" s="425"/>
      <c r="GV712" s="425"/>
      <c r="GW712" s="425"/>
      <c r="GX712" s="425"/>
      <c r="GY712" s="425"/>
      <c r="GZ712" s="425"/>
      <c r="HA712" s="425"/>
      <c r="HB712" s="425"/>
      <c r="HC712" s="425"/>
      <c r="HD712" s="425"/>
      <c r="HE712" s="425"/>
      <c r="HF712" s="425"/>
      <c r="HG712" s="425"/>
      <c r="HH712" s="425"/>
      <c r="HI712" s="425"/>
      <c r="HJ712" s="425"/>
      <c r="HK712" s="425"/>
      <c r="HL712" s="425"/>
      <c r="HM712" s="425"/>
      <c r="HN712" s="425"/>
      <c r="HO712" s="425"/>
      <c r="HP712" s="425"/>
      <c r="HQ712" s="425"/>
      <c r="HR712" s="425"/>
      <c r="HS712" s="425"/>
      <c r="HT712" s="425"/>
      <c r="HU712" s="425"/>
      <c r="HV712" s="425"/>
      <c r="HW712" s="425"/>
      <c r="HX712" s="425"/>
      <c r="HY712" s="425"/>
      <c r="HZ712" s="425"/>
      <c r="IA712" s="425"/>
      <c r="IB712" s="425"/>
      <c r="IC712" s="425"/>
      <c r="ID712" s="425"/>
      <c r="IE712" s="425"/>
      <c r="IF712" s="425"/>
      <c r="IG712" s="425"/>
      <c r="IH712" s="425"/>
      <c r="II712" s="425"/>
      <c r="IJ712" s="425"/>
      <c r="IK712" s="425"/>
      <c r="IL712" s="425"/>
      <c r="IM712" s="425"/>
      <c r="IN712" s="425"/>
      <c r="IO712" s="425"/>
      <c r="IP712" s="425"/>
      <c r="IQ712" s="425"/>
      <c r="IR712" s="425"/>
      <c r="IS712" s="425"/>
      <c r="IT712" s="425"/>
      <c r="IU712" s="425"/>
      <c r="IV712" s="425"/>
    </row>
    <row r="713" s="428" customFormat="1" ht="27.6" customHeight="1" spans="2:256">
      <c r="B713" s="465"/>
      <c r="GH713" s="425"/>
      <c r="GI713" s="425"/>
      <c r="GJ713" s="425"/>
      <c r="GK713" s="425"/>
      <c r="GL713" s="425"/>
      <c r="GM713" s="425"/>
      <c r="GN713" s="425"/>
      <c r="GO713" s="425"/>
      <c r="GP713" s="425"/>
      <c r="GQ713" s="425"/>
      <c r="GR713" s="425"/>
      <c r="GS713" s="425"/>
      <c r="GT713" s="425"/>
      <c r="GU713" s="425"/>
      <c r="GV713" s="425"/>
      <c r="GW713" s="425"/>
      <c r="GX713" s="425"/>
      <c r="GY713" s="425"/>
      <c r="GZ713" s="425"/>
      <c r="HA713" s="425"/>
      <c r="HB713" s="425"/>
      <c r="HC713" s="425"/>
      <c r="HD713" s="425"/>
      <c r="HE713" s="425"/>
      <c r="HF713" s="425"/>
      <c r="HG713" s="425"/>
      <c r="HH713" s="425"/>
      <c r="HI713" s="425"/>
      <c r="HJ713" s="425"/>
      <c r="HK713" s="425"/>
      <c r="HL713" s="425"/>
      <c r="HM713" s="425"/>
      <c r="HN713" s="425"/>
      <c r="HO713" s="425"/>
      <c r="HP713" s="425"/>
      <c r="HQ713" s="425"/>
      <c r="HR713" s="425"/>
      <c r="HS713" s="425"/>
      <c r="HT713" s="425"/>
      <c r="HU713" s="425"/>
      <c r="HV713" s="425"/>
      <c r="HW713" s="425"/>
      <c r="HX713" s="425"/>
      <c r="HY713" s="425"/>
      <c r="HZ713" s="425"/>
      <c r="IA713" s="425"/>
      <c r="IB713" s="425"/>
      <c r="IC713" s="425"/>
      <c r="ID713" s="425"/>
      <c r="IE713" s="425"/>
      <c r="IF713" s="425"/>
      <c r="IG713" s="425"/>
      <c r="IH713" s="425"/>
      <c r="II713" s="425"/>
      <c r="IJ713" s="425"/>
      <c r="IK713" s="425"/>
      <c r="IL713" s="425"/>
      <c r="IM713" s="425"/>
      <c r="IN713" s="425"/>
      <c r="IO713" s="425"/>
      <c r="IP713" s="425"/>
      <c r="IQ713" s="425"/>
      <c r="IR713" s="425"/>
      <c r="IS713" s="425"/>
      <c r="IT713" s="425"/>
      <c r="IU713" s="425"/>
      <c r="IV713" s="425"/>
    </row>
    <row r="714" s="428" customFormat="1" ht="27.6" customHeight="1" spans="2:256">
      <c r="B714" s="465"/>
      <c r="GH714" s="425"/>
      <c r="GI714" s="425"/>
      <c r="GJ714" s="425"/>
      <c r="GK714" s="425"/>
      <c r="GL714" s="425"/>
      <c r="GM714" s="425"/>
      <c r="GN714" s="425"/>
      <c r="GO714" s="425"/>
      <c r="GP714" s="425"/>
      <c r="GQ714" s="425"/>
      <c r="GR714" s="425"/>
      <c r="GS714" s="425"/>
      <c r="GT714" s="425"/>
      <c r="GU714" s="425"/>
      <c r="GV714" s="425"/>
      <c r="GW714" s="425"/>
      <c r="GX714" s="425"/>
      <c r="GY714" s="425"/>
      <c r="GZ714" s="425"/>
      <c r="HA714" s="425"/>
      <c r="HB714" s="425"/>
      <c r="HC714" s="425"/>
      <c r="HD714" s="425"/>
      <c r="HE714" s="425"/>
      <c r="HF714" s="425"/>
      <c r="HG714" s="425"/>
      <c r="HH714" s="425"/>
      <c r="HI714" s="425"/>
      <c r="HJ714" s="425"/>
      <c r="HK714" s="425"/>
      <c r="HL714" s="425"/>
      <c r="HM714" s="425"/>
      <c r="HN714" s="425"/>
      <c r="HO714" s="425"/>
      <c r="HP714" s="425"/>
      <c r="HQ714" s="425"/>
      <c r="HR714" s="425"/>
      <c r="HS714" s="425"/>
      <c r="HT714" s="425"/>
      <c r="HU714" s="425"/>
      <c r="HV714" s="425"/>
      <c r="HW714" s="425"/>
      <c r="HX714" s="425"/>
      <c r="HY714" s="425"/>
      <c r="HZ714" s="425"/>
      <c r="IA714" s="425"/>
      <c r="IB714" s="425"/>
      <c r="IC714" s="425"/>
      <c r="ID714" s="425"/>
      <c r="IE714" s="425"/>
      <c r="IF714" s="425"/>
      <c r="IG714" s="425"/>
      <c r="IH714" s="425"/>
      <c r="II714" s="425"/>
      <c r="IJ714" s="425"/>
      <c r="IK714" s="425"/>
      <c r="IL714" s="425"/>
      <c r="IM714" s="425"/>
      <c r="IN714" s="425"/>
      <c r="IO714" s="425"/>
      <c r="IP714" s="425"/>
      <c r="IQ714" s="425"/>
      <c r="IR714" s="425"/>
      <c r="IS714" s="425"/>
      <c r="IT714" s="425"/>
      <c r="IU714" s="425"/>
      <c r="IV714" s="425"/>
    </row>
    <row r="715" s="428" customFormat="1" ht="27.6" customHeight="1" spans="2:256">
      <c r="B715" s="465"/>
      <c r="GH715" s="425"/>
      <c r="GI715" s="425"/>
      <c r="GJ715" s="425"/>
      <c r="GK715" s="425"/>
      <c r="GL715" s="425"/>
      <c r="GM715" s="425"/>
      <c r="GN715" s="425"/>
      <c r="GO715" s="425"/>
      <c r="GP715" s="425"/>
      <c r="GQ715" s="425"/>
      <c r="GR715" s="425"/>
      <c r="GS715" s="425"/>
      <c r="GT715" s="425"/>
      <c r="GU715" s="425"/>
      <c r="GV715" s="425"/>
      <c r="GW715" s="425"/>
      <c r="GX715" s="425"/>
      <c r="GY715" s="425"/>
      <c r="GZ715" s="425"/>
      <c r="HA715" s="425"/>
      <c r="HB715" s="425"/>
      <c r="HC715" s="425"/>
      <c r="HD715" s="425"/>
      <c r="HE715" s="425"/>
      <c r="HF715" s="425"/>
      <c r="HG715" s="425"/>
      <c r="HH715" s="425"/>
      <c r="HI715" s="425"/>
      <c r="HJ715" s="425"/>
      <c r="HK715" s="425"/>
      <c r="HL715" s="425"/>
      <c r="HM715" s="425"/>
      <c r="HN715" s="425"/>
      <c r="HO715" s="425"/>
      <c r="HP715" s="425"/>
      <c r="HQ715" s="425"/>
      <c r="HR715" s="425"/>
      <c r="HS715" s="425"/>
      <c r="HT715" s="425"/>
      <c r="HU715" s="425"/>
      <c r="HV715" s="425"/>
      <c r="HW715" s="425"/>
      <c r="HX715" s="425"/>
      <c r="HY715" s="425"/>
      <c r="HZ715" s="425"/>
      <c r="IA715" s="425"/>
      <c r="IB715" s="425"/>
      <c r="IC715" s="425"/>
      <c r="ID715" s="425"/>
      <c r="IE715" s="425"/>
      <c r="IF715" s="425"/>
      <c r="IG715" s="425"/>
      <c r="IH715" s="425"/>
      <c r="II715" s="425"/>
      <c r="IJ715" s="425"/>
      <c r="IK715" s="425"/>
      <c r="IL715" s="425"/>
      <c r="IM715" s="425"/>
      <c r="IN715" s="425"/>
      <c r="IO715" s="425"/>
      <c r="IP715" s="425"/>
      <c r="IQ715" s="425"/>
      <c r="IR715" s="425"/>
      <c r="IS715" s="425"/>
      <c r="IT715" s="425"/>
      <c r="IU715" s="425"/>
      <c r="IV715" s="425"/>
    </row>
    <row r="716" s="428" customFormat="1" ht="27.6" customHeight="1" spans="2:256">
      <c r="B716" s="465"/>
      <c r="GH716" s="425"/>
      <c r="GI716" s="425"/>
      <c r="GJ716" s="425"/>
      <c r="GK716" s="425"/>
      <c r="GL716" s="425"/>
      <c r="GM716" s="425"/>
      <c r="GN716" s="425"/>
      <c r="GO716" s="425"/>
      <c r="GP716" s="425"/>
      <c r="GQ716" s="425"/>
      <c r="GR716" s="425"/>
      <c r="GS716" s="425"/>
      <c r="GT716" s="425"/>
      <c r="GU716" s="425"/>
      <c r="GV716" s="425"/>
      <c r="GW716" s="425"/>
      <c r="GX716" s="425"/>
      <c r="GY716" s="425"/>
      <c r="GZ716" s="425"/>
      <c r="HA716" s="425"/>
      <c r="HB716" s="425"/>
      <c r="HC716" s="425"/>
      <c r="HD716" s="425"/>
      <c r="HE716" s="425"/>
      <c r="HF716" s="425"/>
      <c r="HG716" s="425"/>
      <c r="HH716" s="425"/>
      <c r="HI716" s="425"/>
      <c r="HJ716" s="425"/>
      <c r="HK716" s="425"/>
      <c r="HL716" s="425"/>
      <c r="HM716" s="425"/>
      <c r="HN716" s="425"/>
      <c r="HO716" s="425"/>
      <c r="HP716" s="425"/>
      <c r="HQ716" s="425"/>
      <c r="HR716" s="425"/>
      <c r="HS716" s="425"/>
      <c r="HT716" s="425"/>
      <c r="HU716" s="425"/>
      <c r="HV716" s="425"/>
      <c r="HW716" s="425"/>
      <c r="HX716" s="425"/>
      <c r="HY716" s="425"/>
      <c r="HZ716" s="425"/>
      <c r="IA716" s="425"/>
      <c r="IB716" s="425"/>
      <c r="IC716" s="425"/>
      <c r="ID716" s="425"/>
      <c r="IE716" s="425"/>
      <c r="IF716" s="425"/>
      <c r="IG716" s="425"/>
      <c r="IH716" s="425"/>
      <c r="II716" s="425"/>
      <c r="IJ716" s="425"/>
      <c r="IK716" s="425"/>
      <c r="IL716" s="425"/>
      <c r="IM716" s="425"/>
      <c r="IN716" s="425"/>
      <c r="IO716" s="425"/>
      <c r="IP716" s="425"/>
      <c r="IQ716" s="425"/>
      <c r="IR716" s="425"/>
      <c r="IS716" s="425"/>
      <c r="IT716" s="425"/>
      <c r="IU716" s="425"/>
      <c r="IV716" s="425"/>
    </row>
    <row r="717" s="428" customFormat="1" ht="27.6" customHeight="1" spans="2:256">
      <c r="B717" s="465"/>
      <c r="GH717" s="425"/>
      <c r="GI717" s="425"/>
      <c r="GJ717" s="425"/>
      <c r="GK717" s="425"/>
      <c r="GL717" s="425"/>
      <c r="GM717" s="425"/>
      <c r="GN717" s="425"/>
      <c r="GO717" s="425"/>
      <c r="GP717" s="425"/>
      <c r="GQ717" s="425"/>
      <c r="GR717" s="425"/>
      <c r="GS717" s="425"/>
      <c r="GT717" s="425"/>
      <c r="GU717" s="425"/>
      <c r="GV717" s="425"/>
      <c r="GW717" s="425"/>
      <c r="GX717" s="425"/>
      <c r="GY717" s="425"/>
      <c r="GZ717" s="425"/>
      <c r="HA717" s="425"/>
      <c r="HB717" s="425"/>
      <c r="HC717" s="425"/>
      <c r="HD717" s="425"/>
      <c r="HE717" s="425"/>
      <c r="HF717" s="425"/>
      <c r="HG717" s="425"/>
      <c r="HH717" s="425"/>
      <c r="HI717" s="425"/>
      <c r="HJ717" s="425"/>
      <c r="HK717" s="425"/>
      <c r="HL717" s="425"/>
      <c r="HM717" s="425"/>
      <c r="HN717" s="425"/>
      <c r="HO717" s="425"/>
      <c r="HP717" s="425"/>
      <c r="HQ717" s="425"/>
      <c r="HR717" s="425"/>
      <c r="HS717" s="425"/>
      <c r="HT717" s="425"/>
      <c r="HU717" s="425"/>
      <c r="HV717" s="425"/>
      <c r="HW717" s="425"/>
      <c r="HX717" s="425"/>
      <c r="HY717" s="425"/>
      <c r="HZ717" s="425"/>
      <c r="IA717" s="425"/>
      <c r="IB717" s="425"/>
      <c r="IC717" s="425"/>
      <c r="ID717" s="425"/>
      <c r="IE717" s="425"/>
      <c r="IF717" s="425"/>
      <c r="IG717" s="425"/>
      <c r="IH717" s="425"/>
      <c r="II717" s="425"/>
      <c r="IJ717" s="425"/>
      <c r="IK717" s="425"/>
      <c r="IL717" s="425"/>
      <c r="IM717" s="425"/>
      <c r="IN717" s="425"/>
      <c r="IO717" s="425"/>
      <c r="IP717" s="425"/>
      <c r="IQ717" s="425"/>
      <c r="IR717" s="425"/>
      <c r="IS717" s="425"/>
      <c r="IT717" s="425"/>
      <c r="IU717" s="425"/>
      <c r="IV717" s="425"/>
    </row>
    <row r="718" s="428" customFormat="1" ht="27.6" customHeight="1" spans="2:256">
      <c r="B718" s="465"/>
      <c r="GH718" s="425"/>
      <c r="GI718" s="425"/>
      <c r="GJ718" s="425"/>
      <c r="GK718" s="425"/>
      <c r="GL718" s="425"/>
      <c r="GM718" s="425"/>
      <c r="GN718" s="425"/>
      <c r="GO718" s="425"/>
      <c r="GP718" s="425"/>
      <c r="GQ718" s="425"/>
      <c r="GR718" s="425"/>
      <c r="GS718" s="425"/>
      <c r="GT718" s="425"/>
      <c r="GU718" s="425"/>
      <c r="GV718" s="425"/>
      <c r="GW718" s="425"/>
      <c r="GX718" s="425"/>
      <c r="GY718" s="425"/>
      <c r="GZ718" s="425"/>
      <c r="HA718" s="425"/>
      <c r="HB718" s="425"/>
      <c r="HC718" s="425"/>
      <c r="HD718" s="425"/>
      <c r="HE718" s="425"/>
      <c r="HF718" s="425"/>
      <c r="HG718" s="425"/>
      <c r="HH718" s="425"/>
      <c r="HI718" s="425"/>
      <c r="HJ718" s="425"/>
      <c r="HK718" s="425"/>
      <c r="HL718" s="425"/>
      <c r="HM718" s="425"/>
      <c r="HN718" s="425"/>
      <c r="HO718" s="425"/>
      <c r="HP718" s="425"/>
      <c r="HQ718" s="425"/>
      <c r="HR718" s="425"/>
      <c r="HS718" s="425"/>
      <c r="HT718" s="425"/>
      <c r="HU718" s="425"/>
      <c r="HV718" s="425"/>
      <c r="HW718" s="425"/>
      <c r="HX718" s="425"/>
      <c r="HY718" s="425"/>
      <c r="HZ718" s="425"/>
      <c r="IA718" s="425"/>
      <c r="IB718" s="425"/>
      <c r="IC718" s="425"/>
      <c r="ID718" s="425"/>
      <c r="IE718" s="425"/>
      <c r="IF718" s="425"/>
      <c r="IG718" s="425"/>
      <c r="IH718" s="425"/>
      <c r="II718" s="425"/>
      <c r="IJ718" s="425"/>
      <c r="IK718" s="425"/>
      <c r="IL718" s="425"/>
      <c r="IM718" s="425"/>
      <c r="IN718" s="425"/>
      <c r="IO718" s="425"/>
      <c r="IP718" s="425"/>
      <c r="IQ718" s="425"/>
      <c r="IR718" s="425"/>
      <c r="IS718" s="425"/>
      <c r="IT718" s="425"/>
      <c r="IU718" s="425"/>
      <c r="IV718" s="425"/>
    </row>
    <row r="719" s="428" customFormat="1" ht="27.6" customHeight="1" spans="2:256">
      <c r="B719" s="465"/>
      <c r="GH719" s="425"/>
      <c r="GI719" s="425"/>
      <c r="GJ719" s="425"/>
      <c r="GK719" s="425"/>
      <c r="GL719" s="425"/>
      <c r="GM719" s="425"/>
      <c r="GN719" s="425"/>
      <c r="GO719" s="425"/>
      <c r="GP719" s="425"/>
      <c r="GQ719" s="425"/>
      <c r="GR719" s="425"/>
      <c r="GS719" s="425"/>
      <c r="GT719" s="425"/>
      <c r="GU719" s="425"/>
      <c r="GV719" s="425"/>
      <c r="GW719" s="425"/>
      <c r="GX719" s="425"/>
      <c r="GY719" s="425"/>
      <c r="GZ719" s="425"/>
      <c r="HA719" s="425"/>
      <c r="HB719" s="425"/>
      <c r="HC719" s="425"/>
      <c r="HD719" s="425"/>
      <c r="HE719" s="425"/>
      <c r="HF719" s="425"/>
      <c r="HG719" s="425"/>
      <c r="HH719" s="425"/>
      <c r="HI719" s="425"/>
      <c r="HJ719" s="425"/>
      <c r="HK719" s="425"/>
      <c r="HL719" s="425"/>
      <c r="HM719" s="425"/>
      <c r="HN719" s="425"/>
      <c r="HO719" s="425"/>
      <c r="HP719" s="425"/>
      <c r="HQ719" s="425"/>
      <c r="HR719" s="425"/>
      <c r="HS719" s="425"/>
      <c r="HT719" s="425"/>
      <c r="HU719" s="425"/>
      <c r="HV719" s="425"/>
      <c r="HW719" s="425"/>
      <c r="HX719" s="425"/>
      <c r="HY719" s="425"/>
      <c r="HZ719" s="425"/>
      <c r="IA719" s="425"/>
      <c r="IB719" s="425"/>
      <c r="IC719" s="425"/>
      <c r="ID719" s="425"/>
      <c r="IE719" s="425"/>
      <c r="IF719" s="425"/>
      <c r="IG719" s="425"/>
      <c r="IH719" s="425"/>
      <c r="II719" s="425"/>
      <c r="IJ719" s="425"/>
      <c r="IK719" s="425"/>
      <c r="IL719" s="425"/>
      <c r="IM719" s="425"/>
      <c r="IN719" s="425"/>
      <c r="IO719" s="425"/>
      <c r="IP719" s="425"/>
      <c r="IQ719" s="425"/>
      <c r="IR719" s="425"/>
      <c r="IS719" s="425"/>
      <c r="IT719" s="425"/>
      <c r="IU719" s="425"/>
      <c r="IV719" s="425"/>
    </row>
    <row r="720" s="428" customFormat="1" ht="27.6" customHeight="1" spans="2:256">
      <c r="B720" s="465"/>
      <c r="GH720" s="425"/>
      <c r="GI720" s="425"/>
      <c r="GJ720" s="425"/>
      <c r="GK720" s="425"/>
      <c r="GL720" s="425"/>
      <c r="GM720" s="425"/>
      <c r="GN720" s="425"/>
      <c r="GO720" s="425"/>
      <c r="GP720" s="425"/>
      <c r="GQ720" s="425"/>
      <c r="GR720" s="425"/>
      <c r="GS720" s="425"/>
      <c r="GT720" s="425"/>
      <c r="GU720" s="425"/>
      <c r="GV720" s="425"/>
      <c r="GW720" s="425"/>
      <c r="GX720" s="425"/>
      <c r="GY720" s="425"/>
      <c r="GZ720" s="425"/>
      <c r="HA720" s="425"/>
      <c r="HB720" s="425"/>
      <c r="HC720" s="425"/>
      <c r="HD720" s="425"/>
      <c r="HE720" s="425"/>
      <c r="HF720" s="425"/>
      <c r="HG720" s="425"/>
      <c r="HH720" s="425"/>
      <c r="HI720" s="425"/>
      <c r="HJ720" s="425"/>
      <c r="HK720" s="425"/>
      <c r="HL720" s="425"/>
      <c r="HM720" s="425"/>
      <c r="HN720" s="425"/>
      <c r="HO720" s="425"/>
      <c r="HP720" s="425"/>
      <c r="HQ720" s="425"/>
      <c r="HR720" s="425"/>
      <c r="HS720" s="425"/>
      <c r="HT720" s="425"/>
      <c r="HU720" s="425"/>
      <c r="HV720" s="425"/>
      <c r="HW720" s="425"/>
      <c r="HX720" s="425"/>
      <c r="HY720" s="425"/>
      <c r="HZ720" s="425"/>
      <c r="IA720" s="425"/>
      <c r="IB720" s="425"/>
      <c r="IC720" s="425"/>
      <c r="ID720" s="425"/>
      <c r="IE720" s="425"/>
      <c r="IF720" s="425"/>
      <c r="IG720" s="425"/>
      <c r="IH720" s="425"/>
      <c r="II720" s="425"/>
      <c r="IJ720" s="425"/>
      <c r="IK720" s="425"/>
      <c r="IL720" s="425"/>
      <c r="IM720" s="425"/>
      <c r="IN720" s="425"/>
      <c r="IO720" s="425"/>
      <c r="IP720" s="425"/>
      <c r="IQ720" s="425"/>
      <c r="IR720" s="425"/>
      <c r="IS720" s="425"/>
      <c r="IT720" s="425"/>
      <c r="IU720" s="425"/>
      <c r="IV720" s="425"/>
    </row>
    <row r="721" s="428" customFormat="1" ht="27.6" customHeight="1" spans="2:256">
      <c r="B721" s="465"/>
      <c r="GH721" s="425"/>
      <c r="GI721" s="425"/>
      <c r="GJ721" s="425"/>
      <c r="GK721" s="425"/>
      <c r="GL721" s="425"/>
      <c r="GM721" s="425"/>
      <c r="GN721" s="425"/>
      <c r="GO721" s="425"/>
      <c r="GP721" s="425"/>
      <c r="GQ721" s="425"/>
      <c r="GR721" s="425"/>
      <c r="GS721" s="425"/>
      <c r="GT721" s="425"/>
      <c r="GU721" s="425"/>
      <c r="GV721" s="425"/>
      <c r="GW721" s="425"/>
      <c r="GX721" s="425"/>
      <c r="GY721" s="425"/>
      <c r="GZ721" s="425"/>
      <c r="HA721" s="425"/>
      <c r="HB721" s="425"/>
      <c r="HC721" s="425"/>
      <c r="HD721" s="425"/>
      <c r="HE721" s="425"/>
      <c r="HF721" s="425"/>
      <c r="HG721" s="425"/>
      <c r="HH721" s="425"/>
      <c r="HI721" s="425"/>
      <c r="HJ721" s="425"/>
      <c r="HK721" s="425"/>
      <c r="HL721" s="425"/>
      <c r="HM721" s="425"/>
      <c r="HN721" s="425"/>
      <c r="HO721" s="425"/>
      <c r="HP721" s="425"/>
      <c r="HQ721" s="425"/>
      <c r="HR721" s="425"/>
      <c r="HS721" s="425"/>
      <c r="HT721" s="425"/>
      <c r="HU721" s="425"/>
      <c r="HV721" s="425"/>
      <c r="HW721" s="425"/>
      <c r="HX721" s="425"/>
      <c r="HY721" s="425"/>
      <c r="HZ721" s="425"/>
      <c r="IA721" s="425"/>
      <c r="IB721" s="425"/>
      <c r="IC721" s="425"/>
      <c r="ID721" s="425"/>
      <c r="IE721" s="425"/>
      <c r="IF721" s="425"/>
      <c r="IG721" s="425"/>
      <c r="IH721" s="425"/>
      <c r="II721" s="425"/>
      <c r="IJ721" s="425"/>
      <c r="IK721" s="425"/>
      <c r="IL721" s="425"/>
      <c r="IM721" s="425"/>
      <c r="IN721" s="425"/>
      <c r="IO721" s="425"/>
      <c r="IP721" s="425"/>
      <c r="IQ721" s="425"/>
      <c r="IR721" s="425"/>
      <c r="IS721" s="425"/>
      <c r="IT721" s="425"/>
      <c r="IU721" s="425"/>
      <c r="IV721" s="425"/>
    </row>
    <row r="722" s="428" customFormat="1" ht="27.6" customHeight="1" spans="2:256">
      <c r="B722" s="465"/>
      <c r="GH722" s="425"/>
      <c r="GI722" s="425"/>
      <c r="GJ722" s="425"/>
      <c r="GK722" s="425"/>
      <c r="GL722" s="425"/>
      <c r="GM722" s="425"/>
      <c r="GN722" s="425"/>
      <c r="GO722" s="425"/>
      <c r="GP722" s="425"/>
      <c r="GQ722" s="425"/>
      <c r="GR722" s="425"/>
      <c r="GS722" s="425"/>
      <c r="GT722" s="425"/>
      <c r="GU722" s="425"/>
      <c r="GV722" s="425"/>
      <c r="GW722" s="425"/>
      <c r="GX722" s="425"/>
      <c r="GY722" s="425"/>
      <c r="GZ722" s="425"/>
      <c r="HA722" s="425"/>
      <c r="HB722" s="425"/>
      <c r="HC722" s="425"/>
      <c r="HD722" s="425"/>
      <c r="HE722" s="425"/>
      <c r="HF722" s="425"/>
      <c r="HG722" s="425"/>
      <c r="HH722" s="425"/>
      <c r="HI722" s="425"/>
      <c r="HJ722" s="425"/>
      <c r="HK722" s="425"/>
      <c r="HL722" s="425"/>
      <c r="HM722" s="425"/>
      <c r="HN722" s="425"/>
      <c r="HO722" s="425"/>
      <c r="HP722" s="425"/>
      <c r="HQ722" s="425"/>
      <c r="HR722" s="425"/>
      <c r="HS722" s="425"/>
      <c r="HT722" s="425"/>
      <c r="HU722" s="425"/>
      <c r="HV722" s="425"/>
      <c r="HW722" s="425"/>
      <c r="HX722" s="425"/>
      <c r="HY722" s="425"/>
      <c r="HZ722" s="425"/>
      <c r="IA722" s="425"/>
      <c r="IB722" s="425"/>
      <c r="IC722" s="425"/>
      <c r="ID722" s="425"/>
      <c r="IE722" s="425"/>
      <c r="IF722" s="425"/>
      <c r="IG722" s="425"/>
      <c r="IH722" s="425"/>
      <c r="II722" s="425"/>
      <c r="IJ722" s="425"/>
      <c r="IK722" s="425"/>
      <c r="IL722" s="425"/>
      <c r="IM722" s="425"/>
      <c r="IN722" s="425"/>
      <c r="IO722" s="425"/>
      <c r="IP722" s="425"/>
      <c r="IQ722" s="425"/>
      <c r="IR722" s="425"/>
      <c r="IS722" s="425"/>
      <c r="IT722" s="425"/>
      <c r="IU722" s="425"/>
      <c r="IV722" s="425"/>
    </row>
    <row r="723" s="428" customFormat="1" ht="27.6" customHeight="1" spans="2:256">
      <c r="B723" s="465"/>
      <c r="GH723" s="425"/>
      <c r="GI723" s="425"/>
      <c r="GJ723" s="425"/>
      <c r="GK723" s="425"/>
      <c r="GL723" s="425"/>
      <c r="GM723" s="425"/>
      <c r="GN723" s="425"/>
      <c r="GO723" s="425"/>
      <c r="GP723" s="425"/>
      <c r="GQ723" s="425"/>
      <c r="GR723" s="425"/>
      <c r="GS723" s="425"/>
      <c r="GT723" s="425"/>
      <c r="GU723" s="425"/>
      <c r="GV723" s="425"/>
      <c r="GW723" s="425"/>
      <c r="GX723" s="425"/>
      <c r="GY723" s="425"/>
      <c r="GZ723" s="425"/>
      <c r="HA723" s="425"/>
      <c r="HB723" s="425"/>
      <c r="HC723" s="425"/>
      <c r="HD723" s="425"/>
      <c r="HE723" s="425"/>
      <c r="HF723" s="425"/>
      <c r="HG723" s="425"/>
      <c r="HH723" s="425"/>
      <c r="HI723" s="425"/>
      <c r="HJ723" s="425"/>
      <c r="HK723" s="425"/>
      <c r="HL723" s="425"/>
      <c r="HM723" s="425"/>
      <c r="HN723" s="425"/>
      <c r="HO723" s="425"/>
      <c r="HP723" s="425"/>
      <c r="HQ723" s="425"/>
      <c r="HR723" s="425"/>
      <c r="HS723" s="425"/>
      <c r="HT723" s="425"/>
      <c r="HU723" s="425"/>
      <c r="HV723" s="425"/>
      <c r="HW723" s="425"/>
      <c r="HX723" s="425"/>
      <c r="HY723" s="425"/>
      <c r="HZ723" s="425"/>
      <c r="IA723" s="425"/>
      <c r="IB723" s="425"/>
      <c r="IC723" s="425"/>
      <c r="ID723" s="425"/>
      <c r="IE723" s="425"/>
      <c r="IF723" s="425"/>
      <c r="IG723" s="425"/>
      <c r="IH723" s="425"/>
      <c r="II723" s="425"/>
      <c r="IJ723" s="425"/>
      <c r="IK723" s="425"/>
      <c r="IL723" s="425"/>
      <c r="IM723" s="425"/>
      <c r="IN723" s="425"/>
      <c r="IO723" s="425"/>
      <c r="IP723" s="425"/>
      <c r="IQ723" s="425"/>
      <c r="IR723" s="425"/>
      <c r="IS723" s="425"/>
      <c r="IT723" s="425"/>
      <c r="IU723" s="425"/>
      <c r="IV723" s="425"/>
    </row>
    <row r="724" s="428" customFormat="1" ht="27.6" customHeight="1" spans="2:256">
      <c r="B724" s="465"/>
      <c r="GH724" s="425"/>
      <c r="GI724" s="425"/>
      <c r="GJ724" s="425"/>
      <c r="GK724" s="425"/>
      <c r="GL724" s="425"/>
      <c r="GM724" s="425"/>
      <c r="GN724" s="425"/>
      <c r="GO724" s="425"/>
      <c r="GP724" s="425"/>
      <c r="GQ724" s="425"/>
      <c r="GR724" s="425"/>
      <c r="GS724" s="425"/>
      <c r="GT724" s="425"/>
      <c r="GU724" s="425"/>
      <c r="GV724" s="425"/>
      <c r="GW724" s="425"/>
      <c r="GX724" s="425"/>
      <c r="GY724" s="425"/>
      <c r="GZ724" s="425"/>
      <c r="HA724" s="425"/>
      <c r="HB724" s="425"/>
      <c r="HC724" s="425"/>
      <c r="HD724" s="425"/>
      <c r="HE724" s="425"/>
      <c r="HF724" s="425"/>
      <c r="HG724" s="425"/>
      <c r="HH724" s="425"/>
      <c r="HI724" s="425"/>
      <c r="HJ724" s="425"/>
      <c r="HK724" s="425"/>
      <c r="HL724" s="425"/>
      <c r="HM724" s="425"/>
      <c r="HN724" s="425"/>
      <c r="HO724" s="425"/>
      <c r="HP724" s="425"/>
      <c r="HQ724" s="425"/>
      <c r="HR724" s="425"/>
      <c r="HS724" s="425"/>
      <c r="HT724" s="425"/>
      <c r="HU724" s="425"/>
      <c r="HV724" s="425"/>
      <c r="HW724" s="425"/>
      <c r="HX724" s="425"/>
      <c r="HY724" s="425"/>
      <c r="HZ724" s="425"/>
      <c r="IA724" s="425"/>
      <c r="IB724" s="425"/>
      <c r="IC724" s="425"/>
      <c r="ID724" s="425"/>
      <c r="IE724" s="425"/>
      <c r="IF724" s="425"/>
      <c r="IG724" s="425"/>
      <c r="IH724" s="425"/>
      <c r="II724" s="425"/>
      <c r="IJ724" s="425"/>
      <c r="IK724" s="425"/>
      <c r="IL724" s="425"/>
      <c r="IM724" s="425"/>
      <c r="IN724" s="425"/>
      <c r="IO724" s="425"/>
      <c r="IP724" s="425"/>
      <c r="IQ724" s="425"/>
      <c r="IR724" s="425"/>
      <c r="IS724" s="425"/>
      <c r="IT724" s="425"/>
      <c r="IU724" s="425"/>
      <c r="IV724" s="425"/>
    </row>
    <row r="725" s="428" customFormat="1" ht="27.6" customHeight="1" spans="2:256">
      <c r="B725" s="465"/>
      <c r="GH725" s="425"/>
      <c r="GI725" s="425"/>
      <c r="GJ725" s="425"/>
      <c r="GK725" s="425"/>
      <c r="GL725" s="425"/>
      <c r="GM725" s="425"/>
      <c r="GN725" s="425"/>
      <c r="GO725" s="425"/>
      <c r="GP725" s="425"/>
      <c r="GQ725" s="425"/>
      <c r="GR725" s="425"/>
      <c r="GS725" s="425"/>
      <c r="GT725" s="425"/>
      <c r="GU725" s="425"/>
      <c r="GV725" s="425"/>
      <c r="GW725" s="425"/>
      <c r="GX725" s="425"/>
      <c r="GY725" s="425"/>
      <c r="GZ725" s="425"/>
      <c r="HA725" s="425"/>
      <c r="HB725" s="425"/>
      <c r="HC725" s="425"/>
      <c r="HD725" s="425"/>
      <c r="HE725" s="425"/>
      <c r="HF725" s="425"/>
      <c r="HG725" s="425"/>
      <c r="HH725" s="425"/>
      <c r="HI725" s="425"/>
      <c r="HJ725" s="425"/>
      <c r="HK725" s="425"/>
      <c r="HL725" s="425"/>
      <c r="HM725" s="425"/>
      <c r="HN725" s="425"/>
      <c r="HO725" s="425"/>
      <c r="HP725" s="425"/>
      <c r="HQ725" s="425"/>
      <c r="HR725" s="425"/>
      <c r="HS725" s="425"/>
      <c r="HT725" s="425"/>
      <c r="HU725" s="425"/>
      <c r="HV725" s="425"/>
      <c r="HW725" s="425"/>
      <c r="HX725" s="425"/>
      <c r="HY725" s="425"/>
      <c r="HZ725" s="425"/>
      <c r="IA725" s="425"/>
      <c r="IB725" s="425"/>
      <c r="IC725" s="425"/>
      <c r="ID725" s="425"/>
      <c r="IE725" s="425"/>
      <c r="IF725" s="425"/>
      <c r="IG725" s="425"/>
      <c r="IH725" s="425"/>
      <c r="II725" s="425"/>
      <c r="IJ725" s="425"/>
      <c r="IK725" s="425"/>
      <c r="IL725" s="425"/>
      <c r="IM725" s="425"/>
      <c r="IN725" s="425"/>
      <c r="IO725" s="425"/>
      <c r="IP725" s="425"/>
      <c r="IQ725" s="425"/>
      <c r="IR725" s="425"/>
      <c r="IS725" s="425"/>
      <c r="IT725" s="425"/>
      <c r="IU725" s="425"/>
      <c r="IV725" s="425"/>
    </row>
    <row r="726" s="428" customFormat="1" ht="27.6" customHeight="1" spans="2:256">
      <c r="B726" s="465"/>
      <c r="GH726" s="425"/>
      <c r="GI726" s="425"/>
      <c r="GJ726" s="425"/>
      <c r="GK726" s="425"/>
      <c r="GL726" s="425"/>
      <c r="GM726" s="425"/>
      <c r="GN726" s="425"/>
      <c r="GO726" s="425"/>
      <c r="GP726" s="425"/>
      <c r="GQ726" s="425"/>
      <c r="GR726" s="425"/>
      <c r="GS726" s="425"/>
      <c r="GT726" s="425"/>
      <c r="GU726" s="425"/>
      <c r="GV726" s="425"/>
      <c r="GW726" s="425"/>
      <c r="GX726" s="425"/>
      <c r="GY726" s="425"/>
      <c r="GZ726" s="425"/>
      <c r="HA726" s="425"/>
      <c r="HB726" s="425"/>
      <c r="HC726" s="425"/>
      <c r="HD726" s="425"/>
      <c r="HE726" s="425"/>
      <c r="HF726" s="425"/>
      <c r="HG726" s="425"/>
      <c r="HH726" s="425"/>
      <c r="HI726" s="425"/>
      <c r="HJ726" s="425"/>
      <c r="HK726" s="425"/>
      <c r="HL726" s="425"/>
      <c r="HM726" s="425"/>
      <c r="HN726" s="425"/>
      <c r="HO726" s="425"/>
      <c r="HP726" s="425"/>
      <c r="HQ726" s="425"/>
      <c r="HR726" s="425"/>
      <c r="HS726" s="425"/>
      <c r="HT726" s="425"/>
      <c r="HU726" s="425"/>
      <c r="HV726" s="425"/>
      <c r="HW726" s="425"/>
      <c r="HX726" s="425"/>
      <c r="HY726" s="425"/>
      <c r="HZ726" s="425"/>
      <c r="IA726" s="425"/>
      <c r="IB726" s="425"/>
      <c r="IC726" s="425"/>
      <c r="ID726" s="425"/>
      <c r="IE726" s="425"/>
      <c r="IF726" s="425"/>
      <c r="IG726" s="425"/>
      <c r="IH726" s="425"/>
      <c r="II726" s="425"/>
      <c r="IJ726" s="425"/>
      <c r="IK726" s="425"/>
      <c r="IL726" s="425"/>
      <c r="IM726" s="425"/>
      <c r="IN726" s="425"/>
      <c r="IO726" s="425"/>
      <c r="IP726" s="425"/>
      <c r="IQ726" s="425"/>
      <c r="IR726" s="425"/>
      <c r="IS726" s="425"/>
      <c r="IT726" s="425"/>
      <c r="IU726" s="425"/>
      <c r="IV726" s="425"/>
    </row>
    <row r="727" s="428" customFormat="1" ht="27.6" customHeight="1" spans="2:256">
      <c r="B727" s="465"/>
      <c r="GH727" s="425"/>
      <c r="GI727" s="425"/>
      <c r="GJ727" s="425"/>
      <c r="GK727" s="425"/>
      <c r="GL727" s="425"/>
      <c r="GM727" s="425"/>
      <c r="GN727" s="425"/>
      <c r="GO727" s="425"/>
      <c r="GP727" s="425"/>
      <c r="GQ727" s="425"/>
      <c r="GR727" s="425"/>
      <c r="GS727" s="425"/>
      <c r="GT727" s="425"/>
      <c r="GU727" s="425"/>
      <c r="GV727" s="425"/>
      <c r="GW727" s="425"/>
      <c r="GX727" s="425"/>
      <c r="GY727" s="425"/>
      <c r="GZ727" s="425"/>
      <c r="HA727" s="425"/>
      <c r="HB727" s="425"/>
      <c r="HC727" s="425"/>
      <c r="HD727" s="425"/>
      <c r="HE727" s="425"/>
      <c r="HF727" s="425"/>
      <c r="HG727" s="425"/>
      <c r="HH727" s="425"/>
      <c r="HI727" s="425"/>
      <c r="HJ727" s="425"/>
      <c r="HK727" s="425"/>
      <c r="HL727" s="425"/>
      <c r="HM727" s="425"/>
      <c r="HN727" s="425"/>
      <c r="HO727" s="425"/>
      <c r="HP727" s="425"/>
      <c r="HQ727" s="425"/>
      <c r="HR727" s="425"/>
      <c r="HS727" s="425"/>
      <c r="HT727" s="425"/>
      <c r="HU727" s="425"/>
      <c r="HV727" s="425"/>
      <c r="HW727" s="425"/>
      <c r="HX727" s="425"/>
      <c r="HY727" s="425"/>
      <c r="HZ727" s="425"/>
      <c r="IA727" s="425"/>
      <c r="IB727" s="425"/>
      <c r="IC727" s="425"/>
      <c r="ID727" s="425"/>
      <c r="IE727" s="425"/>
      <c r="IF727" s="425"/>
      <c r="IG727" s="425"/>
      <c r="IH727" s="425"/>
      <c r="II727" s="425"/>
      <c r="IJ727" s="425"/>
      <c r="IK727" s="425"/>
      <c r="IL727" s="425"/>
      <c r="IM727" s="425"/>
      <c r="IN727" s="425"/>
      <c r="IO727" s="425"/>
      <c r="IP727" s="425"/>
      <c r="IQ727" s="425"/>
      <c r="IR727" s="425"/>
      <c r="IS727" s="425"/>
      <c r="IT727" s="425"/>
      <c r="IU727" s="425"/>
      <c r="IV727" s="425"/>
    </row>
    <row r="728" s="428" customFormat="1" ht="27.6" customHeight="1" spans="2:256">
      <c r="B728" s="465"/>
      <c r="GH728" s="425"/>
      <c r="GI728" s="425"/>
      <c r="GJ728" s="425"/>
      <c r="GK728" s="425"/>
      <c r="GL728" s="425"/>
      <c r="GM728" s="425"/>
      <c r="GN728" s="425"/>
      <c r="GO728" s="425"/>
      <c r="GP728" s="425"/>
      <c r="GQ728" s="425"/>
      <c r="GR728" s="425"/>
      <c r="GS728" s="425"/>
      <c r="GT728" s="425"/>
      <c r="GU728" s="425"/>
      <c r="GV728" s="425"/>
      <c r="GW728" s="425"/>
      <c r="GX728" s="425"/>
      <c r="GY728" s="425"/>
      <c r="GZ728" s="425"/>
      <c r="HA728" s="425"/>
      <c r="HB728" s="425"/>
      <c r="HC728" s="425"/>
      <c r="HD728" s="425"/>
      <c r="HE728" s="425"/>
      <c r="HF728" s="425"/>
      <c r="HG728" s="425"/>
      <c r="HH728" s="425"/>
      <c r="HI728" s="425"/>
      <c r="HJ728" s="425"/>
      <c r="HK728" s="425"/>
      <c r="HL728" s="425"/>
      <c r="HM728" s="425"/>
      <c r="HN728" s="425"/>
      <c r="HO728" s="425"/>
      <c r="HP728" s="425"/>
      <c r="HQ728" s="425"/>
      <c r="HR728" s="425"/>
      <c r="HS728" s="425"/>
      <c r="HT728" s="425"/>
      <c r="HU728" s="425"/>
      <c r="HV728" s="425"/>
      <c r="HW728" s="425"/>
      <c r="HX728" s="425"/>
      <c r="HY728" s="425"/>
      <c r="HZ728" s="425"/>
      <c r="IA728" s="425"/>
      <c r="IB728" s="425"/>
      <c r="IC728" s="425"/>
      <c r="ID728" s="425"/>
      <c r="IE728" s="425"/>
      <c r="IF728" s="425"/>
      <c r="IG728" s="425"/>
      <c r="IH728" s="425"/>
      <c r="II728" s="425"/>
      <c r="IJ728" s="425"/>
      <c r="IK728" s="425"/>
      <c r="IL728" s="425"/>
      <c r="IM728" s="425"/>
      <c r="IN728" s="425"/>
      <c r="IO728" s="425"/>
      <c r="IP728" s="425"/>
      <c r="IQ728" s="425"/>
      <c r="IR728" s="425"/>
      <c r="IS728" s="425"/>
      <c r="IT728" s="425"/>
      <c r="IU728" s="425"/>
      <c r="IV728" s="425"/>
    </row>
    <row r="729" s="428" customFormat="1" ht="27.6" customHeight="1" spans="2:256">
      <c r="B729" s="465"/>
      <c r="GH729" s="425"/>
      <c r="GI729" s="425"/>
      <c r="GJ729" s="425"/>
      <c r="GK729" s="425"/>
      <c r="GL729" s="425"/>
      <c r="GM729" s="425"/>
      <c r="GN729" s="425"/>
      <c r="GO729" s="425"/>
      <c r="GP729" s="425"/>
      <c r="GQ729" s="425"/>
      <c r="GR729" s="425"/>
      <c r="GS729" s="425"/>
      <c r="GT729" s="425"/>
      <c r="GU729" s="425"/>
      <c r="GV729" s="425"/>
      <c r="GW729" s="425"/>
      <c r="GX729" s="425"/>
      <c r="GY729" s="425"/>
      <c r="GZ729" s="425"/>
      <c r="HA729" s="425"/>
      <c r="HB729" s="425"/>
      <c r="HC729" s="425"/>
      <c r="HD729" s="425"/>
      <c r="HE729" s="425"/>
      <c r="HF729" s="425"/>
      <c r="HG729" s="425"/>
      <c r="HH729" s="425"/>
      <c r="HI729" s="425"/>
      <c r="HJ729" s="425"/>
      <c r="HK729" s="425"/>
      <c r="HL729" s="425"/>
      <c r="HM729" s="425"/>
      <c r="HN729" s="425"/>
      <c r="HO729" s="425"/>
      <c r="HP729" s="425"/>
      <c r="HQ729" s="425"/>
      <c r="HR729" s="425"/>
      <c r="HS729" s="425"/>
      <c r="HT729" s="425"/>
      <c r="HU729" s="425"/>
      <c r="HV729" s="425"/>
      <c r="HW729" s="425"/>
      <c r="HX729" s="425"/>
      <c r="HY729" s="425"/>
      <c r="HZ729" s="425"/>
      <c r="IA729" s="425"/>
      <c r="IB729" s="425"/>
      <c r="IC729" s="425"/>
      <c r="ID729" s="425"/>
      <c r="IE729" s="425"/>
      <c r="IF729" s="425"/>
      <c r="IG729" s="425"/>
      <c r="IH729" s="425"/>
      <c r="II729" s="425"/>
      <c r="IJ729" s="425"/>
      <c r="IK729" s="425"/>
      <c r="IL729" s="425"/>
      <c r="IM729" s="425"/>
      <c r="IN729" s="425"/>
      <c r="IO729" s="425"/>
      <c r="IP729" s="425"/>
      <c r="IQ729" s="425"/>
      <c r="IR729" s="425"/>
      <c r="IS729" s="425"/>
      <c r="IT729" s="425"/>
      <c r="IU729" s="425"/>
      <c r="IV729" s="425"/>
    </row>
    <row r="730" s="428" customFormat="1" ht="27.6" customHeight="1" spans="2:256">
      <c r="B730" s="465"/>
      <c r="GH730" s="425"/>
      <c r="GI730" s="425"/>
      <c r="GJ730" s="425"/>
      <c r="GK730" s="425"/>
      <c r="GL730" s="425"/>
      <c r="GM730" s="425"/>
      <c r="GN730" s="425"/>
      <c r="GO730" s="425"/>
      <c r="GP730" s="425"/>
      <c r="GQ730" s="425"/>
      <c r="GR730" s="425"/>
      <c r="GS730" s="425"/>
      <c r="GT730" s="425"/>
      <c r="GU730" s="425"/>
      <c r="GV730" s="425"/>
      <c r="GW730" s="425"/>
      <c r="GX730" s="425"/>
      <c r="GY730" s="425"/>
      <c r="GZ730" s="425"/>
      <c r="HA730" s="425"/>
      <c r="HB730" s="425"/>
      <c r="HC730" s="425"/>
      <c r="HD730" s="425"/>
      <c r="HE730" s="425"/>
      <c r="HF730" s="425"/>
      <c r="HG730" s="425"/>
      <c r="HH730" s="425"/>
      <c r="HI730" s="425"/>
      <c r="HJ730" s="425"/>
      <c r="HK730" s="425"/>
      <c r="HL730" s="425"/>
      <c r="HM730" s="425"/>
      <c r="HN730" s="425"/>
      <c r="HO730" s="425"/>
      <c r="HP730" s="425"/>
      <c r="HQ730" s="425"/>
      <c r="HR730" s="425"/>
      <c r="HS730" s="425"/>
      <c r="HT730" s="425"/>
      <c r="HU730" s="425"/>
      <c r="HV730" s="425"/>
      <c r="HW730" s="425"/>
      <c r="HX730" s="425"/>
      <c r="HY730" s="425"/>
      <c r="HZ730" s="425"/>
      <c r="IA730" s="425"/>
      <c r="IB730" s="425"/>
      <c r="IC730" s="425"/>
      <c r="ID730" s="425"/>
      <c r="IE730" s="425"/>
      <c r="IF730" s="425"/>
      <c r="IG730" s="425"/>
      <c r="IH730" s="425"/>
      <c r="II730" s="425"/>
      <c r="IJ730" s="425"/>
      <c r="IK730" s="425"/>
      <c r="IL730" s="425"/>
      <c r="IM730" s="425"/>
      <c r="IN730" s="425"/>
      <c r="IO730" s="425"/>
      <c r="IP730" s="425"/>
      <c r="IQ730" s="425"/>
      <c r="IR730" s="425"/>
      <c r="IS730" s="425"/>
      <c r="IT730" s="425"/>
      <c r="IU730" s="425"/>
      <c r="IV730" s="425"/>
    </row>
    <row r="731" s="428" customFormat="1" ht="27.6" customHeight="1" spans="2:256">
      <c r="B731" s="465"/>
      <c r="GH731" s="425"/>
      <c r="GI731" s="425"/>
      <c r="GJ731" s="425"/>
      <c r="GK731" s="425"/>
      <c r="GL731" s="425"/>
      <c r="GM731" s="425"/>
      <c r="GN731" s="425"/>
      <c r="GO731" s="425"/>
      <c r="GP731" s="425"/>
      <c r="GQ731" s="425"/>
      <c r="GR731" s="425"/>
      <c r="GS731" s="425"/>
      <c r="GT731" s="425"/>
      <c r="GU731" s="425"/>
      <c r="GV731" s="425"/>
      <c r="GW731" s="425"/>
      <c r="GX731" s="425"/>
      <c r="GY731" s="425"/>
      <c r="GZ731" s="425"/>
      <c r="HA731" s="425"/>
      <c r="HB731" s="425"/>
      <c r="HC731" s="425"/>
      <c r="HD731" s="425"/>
      <c r="HE731" s="425"/>
      <c r="HF731" s="425"/>
      <c r="HG731" s="425"/>
      <c r="HH731" s="425"/>
      <c r="HI731" s="425"/>
      <c r="HJ731" s="425"/>
      <c r="HK731" s="425"/>
      <c r="HL731" s="425"/>
      <c r="HM731" s="425"/>
      <c r="HN731" s="425"/>
      <c r="HO731" s="425"/>
      <c r="HP731" s="425"/>
      <c r="HQ731" s="425"/>
      <c r="HR731" s="425"/>
      <c r="HS731" s="425"/>
      <c r="HT731" s="425"/>
      <c r="HU731" s="425"/>
      <c r="HV731" s="425"/>
      <c r="HW731" s="425"/>
      <c r="HX731" s="425"/>
      <c r="HY731" s="425"/>
      <c r="HZ731" s="425"/>
      <c r="IA731" s="425"/>
      <c r="IB731" s="425"/>
      <c r="IC731" s="425"/>
      <c r="ID731" s="425"/>
      <c r="IE731" s="425"/>
      <c r="IF731" s="425"/>
      <c r="IG731" s="425"/>
      <c r="IH731" s="425"/>
      <c r="II731" s="425"/>
      <c r="IJ731" s="425"/>
      <c r="IK731" s="425"/>
      <c r="IL731" s="425"/>
      <c r="IM731" s="425"/>
      <c r="IN731" s="425"/>
      <c r="IO731" s="425"/>
      <c r="IP731" s="425"/>
      <c r="IQ731" s="425"/>
      <c r="IR731" s="425"/>
      <c r="IS731" s="425"/>
      <c r="IT731" s="425"/>
      <c r="IU731" s="425"/>
      <c r="IV731" s="425"/>
    </row>
    <row r="732" s="428" customFormat="1" ht="27.6" customHeight="1" spans="2:256">
      <c r="B732" s="465"/>
      <c r="GH732" s="425"/>
      <c r="GI732" s="425"/>
      <c r="GJ732" s="425"/>
      <c r="GK732" s="425"/>
      <c r="GL732" s="425"/>
      <c r="GM732" s="425"/>
      <c r="GN732" s="425"/>
      <c r="GO732" s="425"/>
      <c r="GP732" s="425"/>
      <c r="GQ732" s="425"/>
      <c r="GR732" s="425"/>
      <c r="GS732" s="425"/>
      <c r="GT732" s="425"/>
      <c r="GU732" s="425"/>
      <c r="GV732" s="425"/>
      <c r="GW732" s="425"/>
      <c r="GX732" s="425"/>
      <c r="GY732" s="425"/>
      <c r="GZ732" s="425"/>
      <c r="HA732" s="425"/>
      <c r="HB732" s="425"/>
      <c r="HC732" s="425"/>
      <c r="HD732" s="425"/>
      <c r="HE732" s="425"/>
      <c r="HF732" s="425"/>
      <c r="HG732" s="425"/>
      <c r="HH732" s="425"/>
      <c r="HI732" s="425"/>
      <c r="HJ732" s="425"/>
      <c r="HK732" s="425"/>
      <c r="HL732" s="425"/>
      <c r="HM732" s="425"/>
      <c r="HN732" s="425"/>
      <c r="HO732" s="425"/>
      <c r="HP732" s="425"/>
      <c r="HQ732" s="425"/>
      <c r="HR732" s="425"/>
      <c r="HS732" s="425"/>
      <c r="HT732" s="425"/>
      <c r="HU732" s="425"/>
      <c r="HV732" s="425"/>
      <c r="HW732" s="425"/>
      <c r="HX732" s="425"/>
      <c r="HY732" s="425"/>
      <c r="HZ732" s="425"/>
      <c r="IA732" s="425"/>
      <c r="IB732" s="425"/>
      <c r="IC732" s="425"/>
      <c r="ID732" s="425"/>
      <c r="IE732" s="425"/>
      <c r="IF732" s="425"/>
      <c r="IG732" s="425"/>
      <c r="IH732" s="425"/>
      <c r="II732" s="425"/>
      <c r="IJ732" s="425"/>
      <c r="IK732" s="425"/>
      <c r="IL732" s="425"/>
      <c r="IM732" s="425"/>
      <c r="IN732" s="425"/>
      <c r="IO732" s="425"/>
      <c r="IP732" s="425"/>
      <c r="IQ732" s="425"/>
      <c r="IR732" s="425"/>
      <c r="IS732" s="425"/>
      <c r="IT732" s="425"/>
      <c r="IU732" s="425"/>
      <c r="IV732" s="425"/>
    </row>
    <row r="733" s="428" customFormat="1" ht="27.6" customHeight="1" spans="2:256">
      <c r="B733" s="465"/>
      <c r="GH733" s="425"/>
      <c r="GI733" s="425"/>
      <c r="GJ733" s="425"/>
      <c r="GK733" s="425"/>
      <c r="GL733" s="425"/>
      <c r="GM733" s="425"/>
      <c r="GN733" s="425"/>
      <c r="GO733" s="425"/>
      <c r="GP733" s="425"/>
      <c r="GQ733" s="425"/>
      <c r="GR733" s="425"/>
      <c r="GS733" s="425"/>
      <c r="GT733" s="425"/>
      <c r="GU733" s="425"/>
      <c r="GV733" s="425"/>
      <c r="GW733" s="425"/>
      <c r="GX733" s="425"/>
      <c r="GY733" s="425"/>
      <c r="GZ733" s="425"/>
      <c r="HA733" s="425"/>
      <c r="HB733" s="425"/>
      <c r="HC733" s="425"/>
      <c r="HD733" s="425"/>
      <c r="HE733" s="425"/>
      <c r="HF733" s="425"/>
      <c r="HG733" s="425"/>
      <c r="HH733" s="425"/>
      <c r="HI733" s="425"/>
      <c r="HJ733" s="425"/>
      <c r="HK733" s="425"/>
      <c r="HL733" s="425"/>
      <c r="HM733" s="425"/>
      <c r="HN733" s="425"/>
      <c r="HO733" s="425"/>
      <c r="HP733" s="425"/>
      <c r="HQ733" s="425"/>
      <c r="HR733" s="425"/>
      <c r="HS733" s="425"/>
      <c r="HT733" s="425"/>
      <c r="HU733" s="425"/>
      <c r="HV733" s="425"/>
      <c r="HW733" s="425"/>
      <c r="HX733" s="425"/>
      <c r="HY733" s="425"/>
      <c r="HZ733" s="425"/>
      <c r="IA733" s="425"/>
      <c r="IB733" s="425"/>
      <c r="IC733" s="425"/>
      <c r="ID733" s="425"/>
      <c r="IE733" s="425"/>
      <c r="IF733" s="425"/>
      <c r="IG733" s="425"/>
      <c r="IH733" s="425"/>
      <c r="II733" s="425"/>
      <c r="IJ733" s="425"/>
      <c r="IK733" s="425"/>
      <c r="IL733" s="425"/>
      <c r="IM733" s="425"/>
      <c r="IN733" s="425"/>
      <c r="IO733" s="425"/>
      <c r="IP733" s="425"/>
      <c r="IQ733" s="425"/>
      <c r="IR733" s="425"/>
      <c r="IS733" s="425"/>
      <c r="IT733" s="425"/>
      <c r="IU733" s="425"/>
      <c r="IV733" s="425"/>
    </row>
    <row r="734" s="428" customFormat="1" ht="27.6" customHeight="1" spans="2:256">
      <c r="B734" s="465"/>
      <c r="GH734" s="425"/>
      <c r="GI734" s="425"/>
      <c r="GJ734" s="425"/>
      <c r="GK734" s="425"/>
      <c r="GL734" s="425"/>
      <c r="GM734" s="425"/>
      <c r="GN734" s="425"/>
      <c r="GO734" s="425"/>
      <c r="GP734" s="425"/>
      <c r="GQ734" s="425"/>
      <c r="GR734" s="425"/>
      <c r="GS734" s="425"/>
      <c r="GT734" s="425"/>
      <c r="GU734" s="425"/>
      <c r="GV734" s="425"/>
      <c r="GW734" s="425"/>
      <c r="GX734" s="425"/>
      <c r="GY734" s="425"/>
      <c r="GZ734" s="425"/>
      <c r="HA734" s="425"/>
      <c r="HB734" s="425"/>
      <c r="HC734" s="425"/>
      <c r="HD734" s="425"/>
      <c r="HE734" s="425"/>
      <c r="HF734" s="425"/>
      <c r="HG734" s="425"/>
      <c r="HH734" s="425"/>
      <c r="HI734" s="425"/>
      <c r="HJ734" s="425"/>
      <c r="HK734" s="425"/>
      <c r="HL734" s="425"/>
      <c r="HM734" s="425"/>
      <c r="HN734" s="425"/>
      <c r="HO734" s="425"/>
      <c r="HP734" s="425"/>
      <c r="HQ734" s="425"/>
      <c r="HR734" s="425"/>
      <c r="HS734" s="425"/>
      <c r="HT734" s="425"/>
      <c r="HU734" s="425"/>
      <c r="HV734" s="425"/>
      <c r="HW734" s="425"/>
      <c r="HX734" s="425"/>
      <c r="HY734" s="425"/>
      <c r="HZ734" s="425"/>
      <c r="IA734" s="425"/>
      <c r="IB734" s="425"/>
      <c r="IC734" s="425"/>
      <c r="ID734" s="425"/>
      <c r="IE734" s="425"/>
      <c r="IF734" s="425"/>
      <c r="IG734" s="425"/>
      <c r="IH734" s="425"/>
      <c r="II734" s="425"/>
      <c r="IJ734" s="425"/>
      <c r="IK734" s="425"/>
      <c r="IL734" s="425"/>
      <c r="IM734" s="425"/>
      <c r="IN734" s="425"/>
      <c r="IO734" s="425"/>
      <c r="IP734" s="425"/>
      <c r="IQ734" s="425"/>
      <c r="IR734" s="425"/>
      <c r="IS734" s="425"/>
      <c r="IT734" s="425"/>
      <c r="IU734" s="425"/>
      <c r="IV734" s="425"/>
    </row>
    <row r="735" s="428" customFormat="1" ht="27.6" customHeight="1" spans="2:256">
      <c r="B735" s="465"/>
      <c r="GH735" s="425"/>
      <c r="GI735" s="425"/>
      <c r="GJ735" s="425"/>
      <c r="GK735" s="425"/>
      <c r="GL735" s="425"/>
      <c r="GM735" s="425"/>
      <c r="GN735" s="425"/>
      <c r="GO735" s="425"/>
      <c r="GP735" s="425"/>
      <c r="GQ735" s="425"/>
      <c r="GR735" s="425"/>
      <c r="GS735" s="425"/>
      <c r="GT735" s="425"/>
      <c r="GU735" s="425"/>
      <c r="GV735" s="425"/>
      <c r="GW735" s="425"/>
      <c r="GX735" s="425"/>
      <c r="GY735" s="425"/>
      <c r="GZ735" s="425"/>
      <c r="HA735" s="425"/>
      <c r="HB735" s="425"/>
      <c r="HC735" s="425"/>
      <c r="HD735" s="425"/>
      <c r="HE735" s="425"/>
      <c r="HF735" s="425"/>
      <c r="HG735" s="425"/>
      <c r="HH735" s="425"/>
      <c r="HI735" s="425"/>
      <c r="HJ735" s="425"/>
      <c r="HK735" s="425"/>
      <c r="HL735" s="425"/>
      <c r="HM735" s="425"/>
      <c r="HN735" s="425"/>
      <c r="HO735" s="425"/>
      <c r="HP735" s="425"/>
      <c r="HQ735" s="425"/>
      <c r="HR735" s="425"/>
      <c r="HS735" s="425"/>
      <c r="HT735" s="425"/>
      <c r="HU735" s="425"/>
      <c r="HV735" s="425"/>
      <c r="HW735" s="425"/>
      <c r="HX735" s="425"/>
      <c r="HY735" s="425"/>
      <c r="HZ735" s="425"/>
      <c r="IA735" s="425"/>
      <c r="IB735" s="425"/>
      <c r="IC735" s="425"/>
      <c r="ID735" s="425"/>
      <c r="IE735" s="425"/>
      <c r="IF735" s="425"/>
      <c r="IG735" s="425"/>
      <c r="IH735" s="425"/>
      <c r="II735" s="425"/>
      <c r="IJ735" s="425"/>
      <c r="IK735" s="425"/>
      <c r="IL735" s="425"/>
      <c r="IM735" s="425"/>
      <c r="IN735" s="425"/>
      <c r="IO735" s="425"/>
      <c r="IP735" s="425"/>
      <c r="IQ735" s="425"/>
      <c r="IR735" s="425"/>
      <c r="IS735" s="425"/>
      <c r="IT735" s="425"/>
      <c r="IU735" s="425"/>
      <c r="IV735" s="425"/>
    </row>
    <row r="736" s="428" customFormat="1" ht="27.6" customHeight="1" spans="2:256">
      <c r="B736" s="465"/>
      <c r="GH736" s="425"/>
      <c r="GI736" s="425"/>
      <c r="GJ736" s="425"/>
      <c r="GK736" s="425"/>
      <c r="GL736" s="425"/>
      <c r="GM736" s="425"/>
      <c r="GN736" s="425"/>
      <c r="GO736" s="425"/>
      <c r="GP736" s="425"/>
      <c r="GQ736" s="425"/>
      <c r="GR736" s="425"/>
      <c r="GS736" s="425"/>
      <c r="GT736" s="425"/>
      <c r="GU736" s="425"/>
      <c r="GV736" s="425"/>
      <c r="GW736" s="425"/>
      <c r="GX736" s="425"/>
      <c r="GY736" s="425"/>
      <c r="GZ736" s="425"/>
      <c r="HA736" s="425"/>
      <c r="HB736" s="425"/>
      <c r="HC736" s="425"/>
      <c r="HD736" s="425"/>
      <c r="HE736" s="425"/>
      <c r="HF736" s="425"/>
      <c r="HG736" s="425"/>
      <c r="HH736" s="425"/>
      <c r="HI736" s="425"/>
      <c r="HJ736" s="425"/>
      <c r="HK736" s="425"/>
      <c r="HL736" s="425"/>
      <c r="HM736" s="425"/>
      <c r="HN736" s="425"/>
      <c r="HO736" s="425"/>
      <c r="HP736" s="425"/>
      <c r="HQ736" s="425"/>
      <c r="HR736" s="425"/>
      <c r="HS736" s="425"/>
      <c r="HT736" s="425"/>
      <c r="HU736" s="425"/>
      <c r="HV736" s="425"/>
      <c r="HW736" s="425"/>
      <c r="HX736" s="425"/>
      <c r="HY736" s="425"/>
      <c r="HZ736" s="425"/>
      <c r="IA736" s="425"/>
      <c r="IB736" s="425"/>
      <c r="IC736" s="425"/>
      <c r="ID736" s="425"/>
      <c r="IE736" s="425"/>
      <c r="IF736" s="425"/>
      <c r="IG736" s="425"/>
      <c r="IH736" s="425"/>
      <c r="II736" s="425"/>
      <c r="IJ736" s="425"/>
      <c r="IK736" s="425"/>
      <c r="IL736" s="425"/>
      <c r="IM736" s="425"/>
      <c r="IN736" s="425"/>
      <c r="IO736" s="425"/>
      <c r="IP736" s="425"/>
      <c r="IQ736" s="425"/>
      <c r="IR736" s="425"/>
      <c r="IS736" s="425"/>
      <c r="IT736" s="425"/>
      <c r="IU736" s="425"/>
      <c r="IV736" s="425"/>
    </row>
    <row r="737" s="428" customFormat="1" ht="27.6" customHeight="1" spans="2:256">
      <c r="B737" s="465"/>
      <c r="GH737" s="425"/>
      <c r="GI737" s="425"/>
      <c r="GJ737" s="425"/>
      <c r="GK737" s="425"/>
      <c r="GL737" s="425"/>
      <c r="GM737" s="425"/>
      <c r="GN737" s="425"/>
      <c r="GO737" s="425"/>
      <c r="GP737" s="425"/>
      <c r="GQ737" s="425"/>
      <c r="GR737" s="425"/>
      <c r="GS737" s="425"/>
      <c r="GT737" s="425"/>
      <c r="GU737" s="425"/>
      <c r="GV737" s="425"/>
      <c r="GW737" s="425"/>
      <c r="GX737" s="425"/>
      <c r="GY737" s="425"/>
      <c r="GZ737" s="425"/>
      <c r="HA737" s="425"/>
      <c r="HB737" s="425"/>
      <c r="HC737" s="425"/>
      <c r="HD737" s="425"/>
      <c r="HE737" s="425"/>
      <c r="HF737" s="425"/>
      <c r="HG737" s="425"/>
      <c r="HH737" s="425"/>
      <c r="HI737" s="425"/>
      <c r="HJ737" s="425"/>
      <c r="HK737" s="425"/>
      <c r="HL737" s="425"/>
      <c r="HM737" s="425"/>
      <c r="HN737" s="425"/>
      <c r="HO737" s="425"/>
      <c r="HP737" s="425"/>
      <c r="HQ737" s="425"/>
      <c r="HR737" s="425"/>
      <c r="HS737" s="425"/>
      <c r="HT737" s="425"/>
      <c r="HU737" s="425"/>
      <c r="HV737" s="425"/>
      <c r="HW737" s="425"/>
      <c r="HX737" s="425"/>
      <c r="HY737" s="425"/>
      <c r="HZ737" s="425"/>
      <c r="IA737" s="425"/>
      <c r="IB737" s="425"/>
      <c r="IC737" s="425"/>
      <c r="ID737" s="425"/>
      <c r="IE737" s="425"/>
      <c r="IF737" s="425"/>
      <c r="IG737" s="425"/>
      <c r="IH737" s="425"/>
      <c r="II737" s="425"/>
      <c r="IJ737" s="425"/>
      <c r="IK737" s="425"/>
      <c r="IL737" s="425"/>
      <c r="IM737" s="425"/>
      <c r="IN737" s="425"/>
      <c r="IO737" s="425"/>
      <c r="IP737" s="425"/>
      <c r="IQ737" s="425"/>
      <c r="IR737" s="425"/>
      <c r="IS737" s="425"/>
      <c r="IT737" s="425"/>
      <c r="IU737" s="425"/>
      <c r="IV737" s="425"/>
    </row>
    <row r="738" s="428" customFormat="1" ht="27.6" customHeight="1" spans="2:256">
      <c r="B738" s="465"/>
      <c r="GH738" s="425"/>
      <c r="GI738" s="425"/>
      <c r="GJ738" s="425"/>
      <c r="GK738" s="425"/>
      <c r="GL738" s="425"/>
      <c r="GM738" s="425"/>
      <c r="GN738" s="425"/>
      <c r="GO738" s="425"/>
      <c r="GP738" s="425"/>
      <c r="GQ738" s="425"/>
      <c r="GR738" s="425"/>
      <c r="GS738" s="425"/>
      <c r="GT738" s="425"/>
      <c r="GU738" s="425"/>
      <c r="GV738" s="425"/>
      <c r="GW738" s="425"/>
      <c r="GX738" s="425"/>
      <c r="GY738" s="425"/>
      <c r="GZ738" s="425"/>
      <c r="HA738" s="425"/>
      <c r="HB738" s="425"/>
      <c r="HC738" s="425"/>
      <c r="HD738" s="425"/>
      <c r="HE738" s="425"/>
      <c r="HF738" s="425"/>
      <c r="HG738" s="425"/>
      <c r="HH738" s="425"/>
      <c r="HI738" s="425"/>
      <c r="HJ738" s="425"/>
      <c r="HK738" s="425"/>
      <c r="HL738" s="425"/>
      <c r="HM738" s="425"/>
      <c r="HN738" s="425"/>
      <c r="HO738" s="425"/>
      <c r="HP738" s="425"/>
      <c r="HQ738" s="425"/>
      <c r="HR738" s="425"/>
      <c r="HS738" s="425"/>
      <c r="HT738" s="425"/>
      <c r="HU738" s="425"/>
      <c r="HV738" s="425"/>
      <c r="HW738" s="425"/>
      <c r="HX738" s="425"/>
      <c r="HY738" s="425"/>
      <c r="HZ738" s="425"/>
      <c r="IA738" s="425"/>
      <c r="IB738" s="425"/>
      <c r="IC738" s="425"/>
      <c r="ID738" s="425"/>
      <c r="IE738" s="425"/>
      <c r="IF738" s="425"/>
      <c r="IG738" s="425"/>
      <c r="IH738" s="425"/>
      <c r="II738" s="425"/>
      <c r="IJ738" s="425"/>
      <c r="IK738" s="425"/>
      <c r="IL738" s="425"/>
      <c r="IM738" s="425"/>
      <c r="IN738" s="425"/>
      <c r="IO738" s="425"/>
      <c r="IP738" s="425"/>
      <c r="IQ738" s="425"/>
      <c r="IR738" s="425"/>
      <c r="IS738" s="425"/>
      <c r="IT738" s="425"/>
      <c r="IU738" s="425"/>
      <c r="IV738" s="425"/>
    </row>
    <row r="739" s="428" customFormat="1" ht="27.6" customHeight="1" spans="2:256">
      <c r="B739" s="465"/>
      <c r="GH739" s="425"/>
      <c r="GI739" s="425"/>
      <c r="GJ739" s="425"/>
      <c r="GK739" s="425"/>
      <c r="GL739" s="425"/>
      <c r="GM739" s="425"/>
      <c r="GN739" s="425"/>
      <c r="GO739" s="425"/>
      <c r="GP739" s="425"/>
      <c r="GQ739" s="425"/>
      <c r="GR739" s="425"/>
      <c r="GS739" s="425"/>
      <c r="GT739" s="425"/>
      <c r="GU739" s="425"/>
      <c r="GV739" s="425"/>
      <c r="GW739" s="425"/>
      <c r="GX739" s="425"/>
      <c r="GY739" s="425"/>
      <c r="GZ739" s="425"/>
      <c r="HA739" s="425"/>
      <c r="HB739" s="425"/>
      <c r="HC739" s="425"/>
      <c r="HD739" s="425"/>
      <c r="HE739" s="425"/>
      <c r="HF739" s="425"/>
      <c r="HG739" s="425"/>
      <c r="HH739" s="425"/>
      <c r="HI739" s="425"/>
      <c r="HJ739" s="425"/>
      <c r="HK739" s="425"/>
      <c r="HL739" s="425"/>
      <c r="HM739" s="425"/>
      <c r="HN739" s="425"/>
      <c r="HO739" s="425"/>
      <c r="HP739" s="425"/>
      <c r="HQ739" s="425"/>
      <c r="HR739" s="425"/>
      <c r="HS739" s="425"/>
      <c r="HT739" s="425"/>
      <c r="HU739" s="425"/>
      <c r="HV739" s="425"/>
      <c r="HW739" s="425"/>
      <c r="HX739" s="425"/>
      <c r="HY739" s="425"/>
      <c r="HZ739" s="425"/>
      <c r="IA739" s="425"/>
      <c r="IB739" s="425"/>
      <c r="IC739" s="425"/>
      <c r="ID739" s="425"/>
      <c r="IE739" s="425"/>
      <c r="IF739" s="425"/>
      <c r="IG739" s="425"/>
      <c r="IH739" s="425"/>
      <c r="II739" s="425"/>
      <c r="IJ739" s="425"/>
      <c r="IK739" s="425"/>
      <c r="IL739" s="425"/>
      <c r="IM739" s="425"/>
      <c r="IN739" s="425"/>
      <c r="IO739" s="425"/>
      <c r="IP739" s="425"/>
      <c r="IQ739" s="425"/>
      <c r="IR739" s="425"/>
      <c r="IS739" s="425"/>
      <c r="IT739" s="425"/>
      <c r="IU739" s="425"/>
      <c r="IV739" s="425"/>
    </row>
    <row r="740" s="428" customFormat="1" ht="27.6" customHeight="1" spans="2:256">
      <c r="B740" s="465"/>
      <c r="GH740" s="425"/>
      <c r="GI740" s="425"/>
      <c r="GJ740" s="425"/>
      <c r="GK740" s="425"/>
      <c r="GL740" s="425"/>
      <c r="GM740" s="425"/>
      <c r="GN740" s="425"/>
      <c r="GO740" s="425"/>
      <c r="GP740" s="425"/>
      <c r="GQ740" s="425"/>
      <c r="GR740" s="425"/>
      <c r="GS740" s="425"/>
      <c r="GT740" s="425"/>
      <c r="GU740" s="425"/>
      <c r="GV740" s="425"/>
      <c r="GW740" s="425"/>
      <c r="GX740" s="425"/>
      <c r="GY740" s="425"/>
      <c r="GZ740" s="425"/>
      <c r="HA740" s="425"/>
      <c r="HB740" s="425"/>
      <c r="HC740" s="425"/>
      <c r="HD740" s="425"/>
      <c r="HE740" s="425"/>
      <c r="HF740" s="425"/>
      <c r="HG740" s="425"/>
      <c r="HH740" s="425"/>
      <c r="HI740" s="425"/>
      <c r="HJ740" s="425"/>
      <c r="HK740" s="425"/>
      <c r="HL740" s="425"/>
      <c r="HM740" s="425"/>
      <c r="HN740" s="425"/>
      <c r="HO740" s="425"/>
      <c r="HP740" s="425"/>
      <c r="HQ740" s="425"/>
      <c r="HR740" s="425"/>
      <c r="HS740" s="425"/>
      <c r="HT740" s="425"/>
      <c r="HU740" s="425"/>
      <c r="HV740" s="425"/>
      <c r="HW740" s="425"/>
      <c r="HX740" s="425"/>
      <c r="HY740" s="425"/>
      <c r="HZ740" s="425"/>
      <c r="IA740" s="425"/>
      <c r="IB740" s="425"/>
      <c r="IC740" s="425"/>
      <c r="ID740" s="425"/>
      <c r="IE740" s="425"/>
      <c r="IF740" s="425"/>
      <c r="IG740" s="425"/>
      <c r="IH740" s="425"/>
      <c r="II740" s="425"/>
      <c r="IJ740" s="425"/>
      <c r="IK740" s="425"/>
      <c r="IL740" s="425"/>
      <c r="IM740" s="425"/>
      <c r="IN740" s="425"/>
      <c r="IO740" s="425"/>
      <c r="IP740" s="425"/>
      <c r="IQ740" s="425"/>
      <c r="IR740" s="425"/>
      <c r="IS740" s="425"/>
      <c r="IT740" s="425"/>
      <c r="IU740" s="425"/>
      <c r="IV740" s="425"/>
    </row>
    <row r="741" s="428" customFormat="1" ht="27.6" customHeight="1" spans="2:256">
      <c r="B741" s="465"/>
      <c r="GH741" s="425"/>
      <c r="GI741" s="425"/>
      <c r="GJ741" s="425"/>
      <c r="GK741" s="425"/>
      <c r="GL741" s="425"/>
      <c r="GM741" s="425"/>
      <c r="GN741" s="425"/>
      <c r="GO741" s="425"/>
      <c r="GP741" s="425"/>
      <c r="GQ741" s="425"/>
      <c r="GR741" s="425"/>
      <c r="GS741" s="425"/>
      <c r="GT741" s="425"/>
      <c r="GU741" s="425"/>
      <c r="GV741" s="425"/>
      <c r="GW741" s="425"/>
      <c r="GX741" s="425"/>
      <c r="GY741" s="425"/>
      <c r="GZ741" s="425"/>
      <c r="HA741" s="425"/>
      <c r="HB741" s="425"/>
      <c r="HC741" s="425"/>
      <c r="HD741" s="425"/>
      <c r="HE741" s="425"/>
      <c r="HF741" s="425"/>
      <c r="HG741" s="425"/>
      <c r="HH741" s="425"/>
      <c r="HI741" s="425"/>
      <c r="HJ741" s="425"/>
      <c r="HK741" s="425"/>
      <c r="HL741" s="425"/>
      <c r="HM741" s="425"/>
      <c r="HN741" s="425"/>
      <c r="HO741" s="425"/>
      <c r="HP741" s="425"/>
      <c r="HQ741" s="425"/>
      <c r="HR741" s="425"/>
      <c r="HS741" s="425"/>
      <c r="HT741" s="425"/>
      <c r="HU741" s="425"/>
      <c r="HV741" s="425"/>
      <c r="HW741" s="425"/>
      <c r="HX741" s="425"/>
      <c r="HY741" s="425"/>
      <c r="HZ741" s="425"/>
      <c r="IA741" s="425"/>
      <c r="IB741" s="425"/>
      <c r="IC741" s="425"/>
      <c r="ID741" s="425"/>
      <c r="IE741" s="425"/>
      <c r="IF741" s="425"/>
      <c r="IG741" s="425"/>
      <c r="IH741" s="425"/>
      <c r="II741" s="425"/>
      <c r="IJ741" s="425"/>
      <c r="IK741" s="425"/>
      <c r="IL741" s="425"/>
      <c r="IM741" s="425"/>
      <c r="IN741" s="425"/>
      <c r="IO741" s="425"/>
      <c r="IP741" s="425"/>
      <c r="IQ741" s="425"/>
      <c r="IR741" s="425"/>
      <c r="IS741" s="425"/>
      <c r="IT741" s="425"/>
      <c r="IU741" s="425"/>
      <c r="IV741" s="425"/>
    </row>
    <row r="742" s="428" customFormat="1" ht="27.6" customHeight="1" spans="2:256">
      <c r="B742" s="465"/>
      <c r="GH742" s="425"/>
      <c r="GI742" s="425"/>
      <c r="GJ742" s="425"/>
      <c r="GK742" s="425"/>
      <c r="GL742" s="425"/>
      <c r="GM742" s="425"/>
      <c r="GN742" s="425"/>
      <c r="GO742" s="425"/>
      <c r="GP742" s="425"/>
      <c r="GQ742" s="425"/>
      <c r="GR742" s="425"/>
      <c r="GS742" s="425"/>
      <c r="GT742" s="425"/>
      <c r="GU742" s="425"/>
      <c r="GV742" s="425"/>
      <c r="GW742" s="425"/>
      <c r="GX742" s="425"/>
      <c r="GY742" s="425"/>
      <c r="GZ742" s="425"/>
      <c r="HA742" s="425"/>
      <c r="HB742" s="425"/>
      <c r="HC742" s="425"/>
      <c r="HD742" s="425"/>
      <c r="HE742" s="425"/>
      <c r="HF742" s="425"/>
      <c r="HG742" s="425"/>
      <c r="HH742" s="425"/>
      <c r="HI742" s="425"/>
      <c r="HJ742" s="425"/>
      <c r="HK742" s="425"/>
      <c r="HL742" s="425"/>
      <c r="HM742" s="425"/>
      <c r="HN742" s="425"/>
      <c r="HO742" s="425"/>
      <c r="HP742" s="425"/>
      <c r="HQ742" s="425"/>
      <c r="HR742" s="425"/>
      <c r="HS742" s="425"/>
      <c r="HT742" s="425"/>
      <c r="HU742" s="425"/>
      <c r="HV742" s="425"/>
      <c r="HW742" s="425"/>
      <c r="HX742" s="425"/>
      <c r="HY742" s="425"/>
      <c r="HZ742" s="425"/>
      <c r="IA742" s="425"/>
      <c r="IB742" s="425"/>
      <c r="IC742" s="425"/>
      <c r="ID742" s="425"/>
      <c r="IE742" s="425"/>
      <c r="IF742" s="425"/>
      <c r="IG742" s="425"/>
      <c r="IH742" s="425"/>
      <c r="II742" s="425"/>
      <c r="IJ742" s="425"/>
      <c r="IK742" s="425"/>
      <c r="IL742" s="425"/>
      <c r="IM742" s="425"/>
      <c r="IN742" s="425"/>
      <c r="IO742" s="425"/>
      <c r="IP742" s="425"/>
      <c r="IQ742" s="425"/>
      <c r="IR742" s="425"/>
      <c r="IS742" s="425"/>
      <c r="IT742" s="425"/>
      <c r="IU742" s="425"/>
      <c r="IV742" s="425"/>
    </row>
    <row r="743" s="428" customFormat="1" ht="27.6" customHeight="1" spans="2:256">
      <c r="B743" s="465"/>
      <c r="GH743" s="425"/>
      <c r="GI743" s="425"/>
      <c r="GJ743" s="425"/>
      <c r="GK743" s="425"/>
      <c r="GL743" s="425"/>
      <c r="GM743" s="425"/>
      <c r="GN743" s="425"/>
      <c r="GO743" s="425"/>
      <c r="GP743" s="425"/>
      <c r="GQ743" s="425"/>
      <c r="GR743" s="425"/>
      <c r="GS743" s="425"/>
      <c r="GT743" s="425"/>
      <c r="GU743" s="425"/>
      <c r="GV743" s="425"/>
      <c r="GW743" s="425"/>
      <c r="GX743" s="425"/>
      <c r="GY743" s="425"/>
      <c r="GZ743" s="425"/>
      <c r="HA743" s="425"/>
      <c r="HB743" s="425"/>
      <c r="HC743" s="425"/>
      <c r="HD743" s="425"/>
      <c r="HE743" s="425"/>
      <c r="HF743" s="425"/>
      <c r="HG743" s="425"/>
      <c r="HH743" s="425"/>
      <c r="HI743" s="425"/>
      <c r="HJ743" s="425"/>
      <c r="HK743" s="425"/>
      <c r="HL743" s="425"/>
      <c r="HM743" s="425"/>
      <c r="HN743" s="425"/>
      <c r="HO743" s="425"/>
      <c r="HP743" s="425"/>
      <c r="HQ743" s="425"/>
      <c r="HR743" s="425"/>
      <c r="HS743" s="425"/>
      <c r="HT743" s="425"/>
      <c r="HU743" s="425"/>
      <c r="HV743" s="425"/>
      <c r="HW743" s="425"/>
      <c r="HX743" s="425"/>
      <c r="HY743" s="425"/>
      <c r="HZ743" s="425"/>
      <c r="IA743" s="425"/>
      <c r="IB743" s="425"/>
      <c r="IC743" s="425"/>
      <c r="ID743" s="425"/>
      <c r="IE743" s="425"/>
      <c r="IF743" s="425"/>
      <c r="IG743" s="425"/>
      <c r="IH743" s="425"/>
      <c r="II743" s="425"/>
      <c r="IJ743" s="425"/>
      <c r="IK743" s="425"/>
      <c r="IL743" s="425"/>
      <c r="IM743" s="425"/>
      <c r="IN743" s="425"/>
      <c r="IO743" s="425"/>
      <c r="IP743" s="425"/>
      <c r="IQ743" s="425"/>
      <c r="IR743" s="425"/>
      <c r="IS743" s="425"/>
      <c r="IT743" s="425"/>
      <c r="IU743" s="425"/>
      <c r="IV743" s="425"/>
    </row>
    <row r="744" s="428" customFormat="1" ht="27.6" customHeight="1" spans="2:256">
      <c r="B744" s="465"/>
      <c r="GH744" s="425"/>
      <c r="GI744" s="425"/>
      <c r="GJ744" s="425"/>
      <c r="GK744" s="425"/>
      <c r="GL744" s="425"/>
      <c r="GM744" s="425"/>
      <c r="GN744" s="425"/>
      <c r="GO744" s="425"/>
      <c r="GP744" s="425"/>
      <c r="GQ744" s="425"/>
      <c r="GR744" s="425"/>
      <c r="GS744" s="425"/>
      <c r="GT744" s="425"/>
      <c r="GU744" s="425"/>
      <c r="GV744" s="425"/>
      <c r="GW744" s="425"/>
      <c r="GX744" s="425"/>
      <c r="GY744" s="425"/>
      <c r="GZ744" s="425"/>
      <c r="HA744" s="425"/>
      <c r="HB744" s="425"/>
      <c r="HC744" s="425"/>
      <c r="HD744" s="425"/>
      <c r="HE744" s="425"/>
      <c r="HF744" s="425"/>
      <c r="HG744" s="425"/>
      <c r="HH744" s="425"/>
      <c r="HI744" s="425"/>
      <c r="HJ744" s="425"/>
      <c r="HK744" s="425"/>
      <c r="HL744" s="425"/>
      <c r="HM744" s="425"/>
      <c r="HN744" s="425"/>
      <c r="HO744" s="425"/>
      <c r="HP744" s="425"/>
      <c r="HQ744" s="425"/>
      <c r="HR744" s="425"/>
      <c r="HS744" s="425"/>
      <c r="HT744" s="425"/>
      <c r="HU744" s="425"/>
      <c r="HV744" s="425"/>
      <c r="HW744" s="425"/>
      <c r="HX744" s="425"/>
      <c r="HY744" s="425"/>
      <c r="HZ744" s="425"/>
      <c r="IA744" s="425"/>
      <c r="IB744" s="425"/>
      <c r="IC744" s="425"/>
      <c r="ID744" s="425"/>
      <c r="IE744" s="425"/>
      <c r="IF744" s="425"/>
      <c r="IG744" s="425"/>
      <c r="IH744" s="425"/>
      <c r="II744" s="425"/>
      <c r="IJ744" s="425"/>
      <c r="IK744" s="425"/>
      <c r="IL744" s="425"/>
      <c r="IM744" s="425"/>
      <c r="IN744" s="425"/>
      <c r="IO744" s="425"/>
      <c r="IP744" s="425"/>
      <c r="IQ744" s="425"/>
      <c r="IR744" s="425"/>
      <c r="IS744" s="425"/>
      <c r="IT744" s="425"/>
      <c r="IU744" s="425"/>
      <c r="IV744" s="425"/>
    </row>
    <row r="745" s="428" customFormat="1" ht="27.6" customHeight="1" spans="2:256">
      <c r="B745" s="465"/>
      <c r="GH745" s="425"/>
      <c r="GI745" s="425"/>
      <c r="GJ745" s="425"/>
      <c r="GK745" s="425"/>
      <c r="GL745" s="425"/>
      <c r="GM745" s="425"/>
      <c r="GN745" s="425"/>
      <c r="GO745" s="425"/>
      <c r="GP745" s="425"/>
      <c r="GQ745" s="425"/>
      <c r="GR745" s="425"/>
      <c r="GS745" s="425"/>
      <c r="GT745" s="425"/>
      <c r="GU745" s="425"/>
      <c r="GV745" s="425"/>
      <c r="GW745" s="425"/>
      <c r="GX745" s="425"/>
      <c r="GY745" s="425"/>
      <c r="GZ745" s="425"/>
      <c r="HA745" s="425"/>
      <c r="HB745" s="425"/>
      <c r="HC745" s="425"/>
      <c r="HD745" s="425"/>
      <c r="HE745" s="425"/>
      <c r="HF745" s="425"/>
      <c r="HG745" s="425"/>
      <c r="HH745" s="425"/>
      <c r="HI745" s="425"/>
      <c r="HJ745" s="425"/>
      <c r="HK745" s="425"/>
      <c r="HL745" s="425"/>
      <c r="HM745" s="425"/>
      <c r="HN745" s="425"/>
      <c r="HO745" s="425"/>
      <c r="HP745" s="425"/>
      <c r="HQ745" s="425"/>
      <c r="HR745" s="425"/>
      <c r="HS745" s="425"/>
      <c r="HT745" s="425"/>
      <c r="HU745" s="425"/>
      <c r="HV745" s="425"/>
      <c r="HW745" s="425"/>
      <c r="HX745" s="425"/>
      <c r="HY745" s="425"/>
      <c r="HZ745" s="425"/>
      <c r="IA745" s="425"/>
      <c r="IB745" s="425"/>
      <c r="IC745" s="425"/>
      <c r="ID745" s="425"/>
      <c r="IE745" s="425"/>
      <c r="IF745" s="425"/>
      <c r="IG745" s="425"/>
      <c r="IH745" s="425"/>
      <c r="II745" s="425"/>
      <c r="IJ745" s="425"/>
      <c r="IK745" s="425"/>
      <c r="IL745" s="425"/>
      <c r="IM745" s="425"/>
      <c r="IN745" s="425"/>
      <c r="IO745" s="425"/>
      <c r="IP745" s="425"/>
      <c r="IQ745" s="425"/>
      <c r="IR745" s="425"/>
      <c r="IS745" s="425"/>
      <c r="IT745" s="425"/>
      <c r="IU745" s="425"/>
      <c r="IV745" s="425"/>
    </row>
    <row r="746" s="428" customFormat="1" ht="27.6" customHeight="1" spans="2:256">
      <c r="B746" s="465"/>
      <c r="GH746" s="425"/>
      <c r="GI746" s="425"/>
      <c r="GJ746" s="425"/>
      <c r="GK746" s="425"/>
      <c r="GL746" s="425"/>
      <c r="GM746" s="425"/>
      <c r="GN746" s="425"/>
      <c r="GO746" s="425"/>
      <c r="GP746" s="425"/>
      <c r="GQ746" s="425"/>
      <c r="GR746" s="425"/>
      <c r="GS746" s="425"/>
      <c r="GT746" s="425"/>
      <c r="GU746" s="425"/>
      <c r="GV746" s="425"/>
      <c r="GW746" s="425"/>
      <c r="GX746" s="425"/>
      <c r="GY746" s="425"/>
      <c r="GZ746" s="425"/>
      <c r="HA746" s="425"/>
      <c r="HB746" s="425"/>
      <c r="HC746" s="425"/>
      <c r="HD746" s="425"/>
      <c r="HE746" s="425"/>
      <c r="HF746" s="425"/>
      <c r="HG746" s="425"/>
      <c r="HH746" s="425"/>
      <c r="HI746" s="425"/>
      <c r="HJ746" s="425"/>
      <c r="HK746" s="425"/>
      <c r="HL746" s="425"/>
      <c r="HM746" s="425"/>
      <c r="HN746" s="425"/>
      <c r="HO746" s="425"/>
      <c r="HP746" s="425"/>
      <c r="HQ746" s="425"/>
      <c r="HR746" s="425"/>
      <c r="HS746" s="425"/>
      <c r="HT746" s="425"/>
      <c r="HU746" s="425"/>
      <c r="HV746" s="425"/>
      <c r="HW746" s="425"/>
      <c r="HX746" s="425"/>
      <c r="HY746" s="425"/>
      <c r="HZ746" s="425"/>
      <c r="IA746" s="425"/>
      <c r="IB746" s="425"/>
      <c r="IC746" s="425"/>
      <c r="ID746" s="425"/>
      <c r="IE746" s="425"/>
      <c r="IF746" s="425"/>
      <c r="IG746" s="425"/>
      <c r="IH746" s="425"/>
      <c r="II746" s="425"/>
      <c r="IJ746" s="425"/>
      <c r="IK746" s="425"/>
      <c r="IL746" s="425"/>
      <c r="IM746" s="425"/>
      <c r="IN746" s="425"/>
      <c r="IO746" s="425"/>
      <c r="IP746" s="425"/>
      <c r="IQ746" s="425"/>
      <c r="IR746" s="425"/>
      <c r="IS746" s="425"/>
      <c r="IT746" s="425"/>
      <c r="IU746" s="425"/>
      <c r="IV746" s="425"/>
    </row>
    <row r="747" s="428" customFormat="1" ht="27.6" customHeight="1" spans="2:256">
      <c r="B747" s="465"/>
      <c r="GH747" s="425"/>
      <c r="GI747" s="425"/>
      <c r="GJ747" s="425"/>
      <c r="GK747" s="425"/>
      <c r="GL747" s="425"/>
      <c r="GM747" s="425"/>
      <c r="GN747" s="425"/>
      <c r="GO747" s="425"/>
      <c r="GP747" s="425"/>
      <c r="GQ747" s="425"/>
      <c r="GR747" s="425"/>
      <c r="GS747" s="425"/>
      <c r="GT747" s="425"/>
      <c r="GU747" s="425"/>
      <c r="GV747" s="425"/>
      <c r="GW747" s="425"/>
      <c r="GX747" s="425"/>
      <c r="GY747" s="425"/>
      <c r="GZ747" s="425"/>
      <c r="HA747" s="425"/>
      <c r="HB747" s="425"/>
      <c r="HC747" s="425"/>
      <c r="HD747" s="425"/>
      <c r="HE747" s="425"/>
      <c r="HF747" s="425"/>
      <c r="HG747" s="425"/>
      <c r="HH747" s="425"/>
      <c r="HI747" s="425"/>
      <c r="HJ747" s="425"/>
      <c r="HK747" s="425"/>
      <c r="HL747" s="425"/>
      <c r="HM747" s="425"/>
      <c r="HN747" s="425"/>
      <c r="HO747" s="425"/>
      <c r="HP747" s="425"/>
      <c r="HQ747" s="425"/>
      <c r="HR747" s="425"/>
      <c r="HS747" s="425"/>
      <c r="HT747" s="425"/>
      <c r="HU747" s="425"/>
      <c r="HV747" s="425"/>
      <c r="HW747" s="425"/>
      <c r="HX747" s="425"/>
      <c r="HY747" s="425"/>
      <c r="HZ747" s="425"/>
      <c r="IA747" s="425"/>
      <c r="IB747" s="425"/>
      <c r="IC747" s="425"/>
      <c r="ID747" s="425"/>
      <c r="IE747" s="425"/>
      <c r="IF747" s="425"/>
      <c r="IG747" s="425"/>
      <c r="IH747" s="425"/>
      <c r="II747" s="425"/>
      <c r="IJ747" s="425"/>
      <c r="IK747" s="425"/>
      <c r="IL747" s="425"/>
      <c r="IM747" s="425"/>
      <c r="IN747" s="425"/>
      <c r="IO747" s="425"/>
      <c r="IP747" s="425"/>
      <c r="IQ747" s="425"/>
      <c r="IR747" s="425"/>
      <c r="IS747" s="425"/>
      <c r="IT747" s="425"/>
      <c r="IU747" s="425"/>
      <c r="IV747" s="425"/>
    </row>
    <row r="748" s="428" customFormat="1" ht="27.6" customHeight="1" spans="2:256">
      <c r="B748" s="465"/>
      <c r="GH748" s="425"/>
      <c r="GI748" s="425"/>
      <c r="GJ748" s="425"/>
      <c r="GK748" s="425"/>
      <c r="GL748" s="425"/>
      <c r="GM748" s="425"/>
      <c r="GN748" s="425"/>
      <c r="GO748" s="425"/>
      <c r="GP748" s="425"/>
      <c r="GQ748" s="425"/>
      <c r="GR748" s="425"/>
      <c r="GS748" s="425"/>
      <c r="GT748" s="425"/>
      <c r="GU748" s="425"/>
      <c r="GV748" s="425"/>
      <c r="GW748" s="425"/>
      <c r="GX748" s="425"/>
      <c r="GY748" s="425"/>
      <c r="GZ748" s="425"/>
      <c r="HA748" s="425"/>
      <c r="HB748" s="425"/>
      <c r="HC748" s="425"/>
      <c r="HD748" s="425"/>
      <c r="HE748" s="425"/>
      <c r="HF748" s="425"/>
      <c r="HG748" s="425"/>
      <c r="HH748" s="425"/>
      <c r="HI748" s="425"/>
      <c r="HJ748" s="425"/>
      <c r="HK748" s="425"/>
      <c r="HL748" s="425"/>
      <c r="HM748" s="425"/>
      <c r="HN748" s="425"/>
      <c r="HO748" s="425"/>
      <c r="HP748" s="425"/>
      <c r="HQ748" s="425"/>
      <c r="HR748" s="425"/>
      <c r="HS748" s="425"/>
      <c r="HT748" s="425"/>
      <c r="HU748" s="425"/>
      <c r="HV748" s="425"/>
      <c r="HW748" s="425"/>
      <c r="HX748" s="425"/>
      <c r="HY748" s="425"/>
      <c r="HZ748" s="425"/>
      <c r="IA748" s="425"/>
      <c r="IB748" s="425"/>
      <c r="IC748" s="425"/>
      <c r="ID748" s="425"/>
      <c r="IE748" s="425"/>
      <c r="IF748" s="425"/>
      <c r="IG748" s="425"/>
      <c r="IH748" s="425"/>
      <c r="II748" s="425"/>
      <c r="IJ748" s="425"/>
      <c r="IK748" s="425"/>
      <c r="IL748" s="425"/>
      <c r="IM748" s="425"/>
      <c r="IN748" s="425"/>
      <c r="IO748" s="425"/>
      <c r="IP748" s="425"/>
      <c r="IQ748" s="425"/>
      <c r="IR748" s="425"/>
      <c r="IS748" s="425"/>
      <c r="IT748" s="425"/>
      <c r="IU748" s="425"/>
      <c r="IV748" s="425"/>
    </row>
    <row r="749" s="428" customFormat="1" ht="27.6" customHeight="1" spans="2:256">
      <c r="B749" s="465"/>
      <c r="GH749" s="425"/>
      <c r="GI749" s="425"/>
      <c r="GJ749" s="425"/>
      <c r="GK749" s="425"/>
      <c r="GL749" s="425"/>
      <c r="GM749" s="425"/>
      <c r="GN749" s="425"/>
      <c r="GO749" s="425"/>
      <c r="GP749" s="425"/>
      <c r="GQ749" s="425"/>
      <c r="GR749" s="425"/>
      <c r="GS749" s="425"/>
      <c r="GT749" s="425"/>
      <c r="GU749" s="425"/>
      <c r="GV749" s="425"/>
      <c r="GW749" s="425"/>
      <c r="GX749" s="425"/>
      <c r="GY749" s="425"/>
      <c r="GZ749" s="425"/>
      <c r="HA749" s="425"/>
      <c r="HB749" s="425"/>
      <c r="HC749" s="425"/>
      <c r="HD749" s="425"/>
      <c r="HE749" s="425"/>
      <c r="HF749" s="425"/>
      <c r="HG749" s="425"/>
      <c r="HH749" s="425"/>
      <c r="HI749" s="425"/>
      <c r="HJ749" s="425"/>
      <c r="HK749" s="425"/>
      <c r="HL749" s="425"/>
      <c r="HM749" s="425"/>
      <c r="HN749" s="425"/>
      <c r="HO749" s="425"/>
      <c r="HP749" s="425"/>
      <c r="HQ749" s="425"/>
      <c r="HR749" s="425"/>
      <c r="HS749" s="425"/>
      <c r="HT749" s="425"/>
      <c r="HU749" s="425"/>
      <c r="HV749" s="425"/>
      <c r="HW749" s="425"/>
      <c r="HX749" s="425"/>
      <c r="HY749" s="425"/>
      <c r="HZ749" s="425"/>
      <c r="IA749" s="425"/>
      <c r="IB749" s="425"/>
      <c r="IC749" s="425"/>
      <c r="ID749" s="425"/>
      <c r="IE749" s="425"/>
      <c r="IF749" s="425"/>
      <c r="IG749" s="425"/>
      <c r="IH749" s="425"/>
      <c r="II749" s="425"/>
      <c r="IJ749" s="425"/>
      <c r="IK749" s="425"/>
      <c r="IL749" s="425"/>
      <c r="IM749" s="425"/>
      <c r="IN749" s="425"/>
      <c r="IO749" s="425"/>
      <c r="IP749" s="425"/>
      <c r="IQ749" s="425"/>
      <c r="IR749" s="425"/>
      <c r="IS749" s="425"/>
      <c r="IT749" s="425"/>
      <c r="IU749" s="425"/>
      <c r="IV749" s="425"/>
    </row>
    <row r="750" s="428" customFormat="1" ht="27.6" customHeight="1" spans="2:256">
      <c r="B750" s="465"/>
      <c r="GH750" s="425"/>
      <c r="GI750" s="425"/>
      <c r="GJ750" s="425"/>
      <c r="GK750" s="425"/>
      <c r="GL750" s="425"/>
      <c r="GM750" s="425"/>
      <c r="GN750" s="425"/>
      <c r="GO750" s="425"/>
      <c r="GP750" s="425"/>
      <c r="GQ750" s="425"/>
      <c r="GR750" s="425"/>
      <c r="GS750" s="425"/>
      <c r="GT750" s="425"/>
      <c r="GU750" s="425"/>
      <c r="GV750" s="425"/>
      <c r="GW750" s="425"/>
      <c r="GX750" s="425"/>
      <c r="GY750" s="425"/>
      <c r="GZ750" s="425"/>
      <c r="HA750" s="425"/>
      <c r="HB750" s="425"/>
      <c r="HC750" s="425"/>
      <c r="HD750" s="425"/>
      <c r="HE750" s="425"/>
      <c r="HF750" s="425"/>
      <c r="HG750" s="425"/>
      <c r="HH750" s="425"/>
      <c r="HI750" s="425"/>
      <c r="HJ750" s="425"/>
      <c r="HK750" s="425"/>
      <c r="HL750" s="425"/>
      <c r="HM750" s="425"/>
      <c r="HN750" s="425"/>
      <c r="HO750" s="425"/>
      <c r="HP750" s="425"/>
      <c r="HQ750" s="425"/>
      <c r="HR750" s="425"/>
      <c r="HS750" s="425"/>
      <c r="HT750" s="425"/>
      <c r="HU750" s="425"/>
      <c r="HV750" s="425"/>
      <c r="HW750" s="425"/>
      <c r="HX750" s="425"/>
      <c r="HY750" s="425"/>
      <c r="HZ750" s="425"/>
      <c r="IA750" s="425"/>
      <c r="IB750" s="425"/>
      <c r="IC750" s="425"/>
      <c r="ID750" s="425"/>
      <c r="IE750" s="425"/>
      <c r="IF750" s="425"/>
      <c r="IG750" s="425"/>
      <c r="IH750" s="425"/>
      <c r="II750" s="425"/>
      <c r="IJ750" s="425"/>
      <c r="IK750" s="425"/>
      <c r="IL750" s="425"/>
      <c r="IM750" s="425"/>
      <c r="IN750" s="425"/>
      <c r="IO750" s="425"/>
      <c r="IP750" s="425"/>
      <c r="IQ750" s="425"/>
      <c r="IR750" s="425"/>
      <c r="IS750" s="425"/>
      <c r="IT750" s="425"/>
      <c r="IU750" s="425"/>
      <c r="IV750" s="425"/>
    </row>
    <row r="751" s="428" customFormat="1" ht="27.6" customHeight="1" spans="2:256">
      <c r="B751" s="465"/>
      <c r="GH751" s="425"/>
      <c r="GI751" s="425"/>
      <c r="GJ751" s="425"/>
      <c r="GK751" s="425"/>
      <c r="GL751" s="425"/>
      <c r="GM751" s="425"/>
      <c r="GN751" s="425"/>
      <c r="GO751" s="425"/>
      <c r="GP751" s="425"/>
      <c r="GQ751" s="425"/>
      <c r="GR751" s="425"/>
      <c r="GS751" s="425"/>
      <c r="GT751" s="425"/>
      <c r="GU751" s="425"/>
      <c r="GV751" s="425"/>
      <c r="GW751" s="425"/>
      <c r="GX751" s="425"/>
      <c r="GY751" s="425"/>
      <c r="GZ751" s="425"/>
      <c r="HA751" s="425"/>
      <c r="HB751" s="425"/>
      <c r="HC751" s="425"/>
      <c r="HD751" s="425"/>
      <c r="HE751" s="425"/>
      <c r="HF751" s="425"/>
      <c r="HG751" s="425"/>
      <c r="HH751" s="425"/>
      <c r="HI751" s="425"/>
      <c r="HJ751" s="425"/>
      <c r="HK751" s="425"/>
      <c r="HL751" s="425"/>
      <c r="HM751" s="425"/>
      <c r="HN751" s="425"/>
      <c r="HO751" s="425"/>
      <c r="HP751" s="425"/>
      <c r="HQ751" s="425"/>
      <c r="HR751" s="425"/>
      <c r="HS751" s="425"/>
      <c r="HT751" s="425"/>
      <c r="HU751" s="425"/>
      <c r="HV751" s="425"/>
      <c r="HW751" s="425"/>
      <c r="HX751" s="425"/>
      <c r="HY751" s="425"/>
      <c r="HZ751" s="425"/>
      <c r="IA751" s="425"/>
      <c r="IB751" s="425"/>
      <c r="IC751" s="425"/>
      <c r="ID751" s="425"/>
      <c r="IE751" s="425"/>
      <c r="IF751" s="425"/>
      <c r="IG751" s="425"/>
      <c r="IH751" s="425"/>
      <c r="II751" s="425"/>
      <c r="IJ751" s="425"/>
      <c r="IK751" s="425"/>
      <c r="IL751" s="425"/>
      <c r="IM751" s="425"/>
      <c r="IN751" s="425"/>
      <c r="IO751" s="425"/>
      <c r="IP751" s="425"/>
      <c r="IQ751" s="425"/>
      <c r="IR751" s="425"/>
      <c r="IS751" s="425"/>
      <c r="IT751" s="425"/>
      <c r="IU751" s="425"/>
      <c r="IV751" s="425"/>
    </row>
    <row r="752" s="428" customFormat="1" ht="27.6" customHeight="1" spans="2:256">
      <c r="B752" s="465"/>
      <c r="GH752" s="425"/>
      <c r="GI752" s="425"/>
      <c r="GJ752" s="425"/>
      <c r="GK752" s="425"/>
      <c r="GL752" s="425"/>
      <c r="GM752" s="425"/>
      <c r="GN752" s="425"/>
      <c r="GO752" s="425"/>
      <c r="GP752" s="425"/>
      <c r="GQ752" s="425"/>
      <c r="GR752" s="425"/>
      <c r="GS752" s="425"/>
      <c r="GT752" s="425"/>
      <c r="GU752" s="425"/>
      <c r="GV752" s="425"/>
      <c r="GW752" s="425"/>
      <c r="GX752" s="425"/>
      <c r="GY752" s="425"/>
      <c r="GZ752" s="425"/>
      <c r="HA752" s="425"/>
      <c r="HB752" s="425"/>
      <c r="HC752" s="425"/>
      <c r="HD752" s="425"/>
      <c r="HE752" s="425"/>
      <c r="HF752" s="425"/>
      <c r="HG752" s="425"/>
      <c r="HH752" s="425"/>
      <c r="HI752" s="425"/>
      <c r="HJ752" s="425"/>
      <c r="HK752" s="425"/>
      <c r="HL752" s="425"/>
      <c r="HM752" s="425"/>
      <c r="HN752" s="425"/>
      <c r="HO752" s="425"/>
      <c r="HP752" s="425"/>
      <c r="HQ752" s="425"/>
      <c r="HR752" s="425"/>
      <c r="HS752" s="425"/>
      <c r="HT752" s="425"/>
      <c r="HU752" s="425"/>
      <c r="HV752" s="425"/>
      <c r="HW752" s="425"/>
      <c r="HX752" s="425"/>
      <c r="HY752" s="425"/>
      <c r="HZ752" s="425"/>
      <c r="IA752" s="425"/>
      <c r="IB752" s="425"/>
      <c r="IC752" s="425"/>
      <c r="ID752" s="425"/>
      <c r="IE752" s="425"/>
      <c r="IF752" s="425"/>
      <c r="IG752" s="425"/>
      <c r="IH752" s="425"/>
      <c r="II752" s="425"/>
      <c r="IJ752" s="425"/>
      <c r="IK752" s="425"/>
      <c r="IL752" s="425"/>
      <c r="IM752" s="425"/>
      <c r="IN752" s="425"/>
      <c r="IO752" s="425"/>
      <c r="IP752" s="425"/>
      <c r="IQ752" s="425"/>
      <c r="IR752" s="425"/>
      <c r="IS752" s="425"/>
      <c r="IT752" s="425"/>
      <c r="IU752" s="425"/>
      <c r="IV752" s="425"/>
    </row>
    <row r="753" s="428" customFormat="1" ht="27.6" customHeight="1" spans="2:256">
      <c r="B753" s="465"/>
      <c r="GH753" s="425"/>
      <c r="GI753" s="425"/>
      <c r="GJ753" s="425"/>
      <c r="GK753" s="425"/>
      <c r="GL753" s="425"/>
      <c r="GM753" s="425"/>
      <c r="GN753" s="425"/>
      <c r="GO753" s="425"/>
      <c r="GP753" s="425"/>
      <c r="GQ753" s="425"/>
      <c r="GR753" s="425"/>
      <c r="GS753" s="425"/>
      <c r="GT753" s="425"/>
      <c r="GU753" s="425"/>
      <c r="GV753" s="425"/>
      <c r="GW753" s="425"/>
      <c r="GX753" s="425"/>
      <c r="GY753" s="425"/>
      <c r="GZ753" s="425"/>
      <c r="HA753" s="425"/>
      <c r="HB753" s="425"/>
      <c r="HC753" s="425"/>
      <c r="HD753" s="425"/>
      <c r="HE753" s="425"/>
      <c r="HF753" s="425"/>
      <c r="HG753" s="425"/>
      <c r="HH753" s="425"/>
      <c r="HI753" s="425"/>
      <c r="HJ753" s="425"/>
      <c r="HK753" s="425"/>
      <c r="HL753" s="425"/>
      <c r="HM753" s="425"/>
      <c r="HN753" s="425"/>
      <c r="HO753" s="425"/>
      <c r="HP753" s="425"/>
      <c r="HQ753" s="425"/>
      <c r="HR753" s="425"/>
      <c r="HS753" s="425"/>
      <c r="HT753" s="425"/>
      <c r="HU753" s="425"/>
      <c r="HV753" s="425"/>
      <c r="HW753" s="425"/>
      <c r="HX753" s="425"/>
      <c r="HY753" s="425"/>
      <c r="HZ753" s="425"/>
      <c r="IA753" s="425"/>
      <c r="IB753" s="425"/>
      <c r="IC753" s="425"/>
      <c r="ID753" s="425"/>
      <c r="IE753" s="425"/>
      <c r="IF753" s="425"/>
      <c r="IG753" s="425"/>
      <c r="IH753" s="425"/>
      <c r="II753" s="425"/>
      <c r="IJ753" s="425"/>
      <c r="IK753" s="425"/>
      <c r="IL753" s="425"/>
      <c r="IM753" s="425"/>
      <c r="IN753" s="425"/>
      <c r="IO753" s="425"/>
      <c r="IP753" s="425"/>
      <c r="IQ753" s="425"/>
      <c r="IR753" s="425"/>
      <c r="IS753" s="425"/>
      <c r="IT753" s="425"/>
      <c r="IU753" s="425"/>
      <c r="IV753" s="425"/>
    </row>
    <row r="754" s="428" customFormat="1" ht="27.6" customHeight="1" spans="2:256">
      <c r="B754" s="465"/>
      <c r="GH754" s="425"/>
      <c r="GI754" s="425"/>
      <c r="GJ754" s="425"/>
      <c r="GK754" s="425"/>
      <c r="GL754" s="425"/>
      <c r="GM754" s="425"/>
      <c r="GN754" s="425"/>
      <c r="GO754" s="425"/>
      <c r="GP754" s="425"/>
      <c r="GQ754" s="425"/>
      <c r="GR754" s="425"/>
      <c r="GS754" s="425"/>
      <c r="GT754" s="425"/>
      <c r="GU754" s="425"/>
      <c r="GV754" s="425"/>
      <c r="GW754" s="425"/>
      <c r="GX754" s="425"/>
      <c r="GY754" s="425"/>
      <c r="GZ754" s="425"/>
      <c r="HA754" s="425"/>
      <c r="HB754" s="425"/>
      <c r="HC754" s="425"/>
      <c r="HD754" s="425"/>
      <c r="HE754" s="425"/>
      <c r="HF754" s="425"/>
      <c r="HG754" s="425"/>
      <c r="HH754" s="425"/>
      <c r="HI754" s="425"/>
      <c r="HJ754" s="425"/>
      <c r="HK754" s="425"/>
      <c r="HL754" s="425"/>
      <c r="HM754" s="425"/>
      <c r="HN754" s="425"/>
      <c r="HO754" s="425"/>
      <c r="HP754" s="425"/>
      <c r="HQ754" s="425"/>
      <c r="HR754" s="425"/>
      <c r="HS754" s="425"/>
      <c r="HT754" s="425"/>
      <c r="HU754" s="425"/>
      <c r="HV754" s="425"/>
      <c r="HW754" s="425"/>
      <c r="HX754" s="425"/>
      <c r="HY754" s="425"/>
      <c r="HZ754" s="425"/>
      <c r="IA754" s="425"/>
      <c r="IB754" s="425"/>
      <c r="IC754" s="425"/>
      <c r="ID754" s="425"/>
      <c r="IE754" s="425"/>
      <c r="IF754" s="425"/>
      <c r="IG754" s="425"/>
      <c r="IH754" s="425"/>
      <c r="II754" s="425"/>
      <c r="IJ754" s="425"/>
      <c r="IK754" s="425"/>
      <c r="IL754" s="425"/>
      <c r="IM754" s="425"/>
      <c r="IN754" s="425"/>
      <c r="IO754" s="425"/>
      <c r="IP754" s="425"/>
      <c r="IQ754" s="425"/>
      <c r="IR754" s="425"/>
      <c r="IS754" s="425"/>
      <c r="IT754" s="425"/>
      <c r="IU754" s="425"/>
      <c r="IV754" s="425"/>
    </row>
    <row r="755" s="428" customFormat="1" ht="27.6" customHeight="1" spans="2:256">
      <c r="B755" s="465"/>
      <c r="GH755" s="425"/>
      <c r="GI755" s="425"/>
      <c r="GJ755" s="425"/>
      <c r="GK755" s="425"/>
      <c r="GL755" s="425"/>
      <c r="GM755" s="425"/>
      <c r="GN755" s="425"/>
      <c r="GO755" s="425"/>
      <c r="GP755" s="425"/>
      <c r="GQ755" s="425"/>
      <c r="GR755" s="425"/>
      <c r="GS755" s="425"/>
      <c r="GT755" s="425"/>
      <c r="GU755" s="425"/>
      <c r="GV755" s="425"/>
      <c r="GW755" s="425"/>
      <c r="GX755" s="425"/>
      <c r="GY755" s="425"/>
      <c r="GZ755" s="425"/>
      <c r="HA755" s="425"/>
      <c r="HB755" s="425"/>
      <c r="HC755" s="425"/>
      <c r="HD755" s="425"/>
      <c r="HE755" s="425"/>
      <c r="HF755" s="425"/>
      <c r="HG755" s="425"/>
      <c r="HH755" s="425"/>
      <c r="HI755" s="425"/>
      <c r="HJ755" s="425"/>
      <c r="HK755" s="425"/>
      <c r="HL755" s="425"/>
      <c r="HM755" s="425"/>
      <c r="HN755" s="425"/>
      <c r="HO755" s="425"/>
      <c r="HP755" s="425"/>
      <c r="HQ755" s="425"/>
      <c r="HR755" s="425"/>
      <c r="HS755" s="425"/>
      <c r="HT755" s="425"/>
      <c r="HU755" s="425"/>
      <c r="HV755" s="425"/>
      <c r="HW755" s="425"/>
      <c r="HX755" s="425"/>
      <c r="HY755" s="425"/>
      <c r="HZ755" s="425"/>
      <c r="IA755" s="425"/>
      <c r="IB755" s="425"/>
      <c r="IC755" s="425"/>
      <c r="ID755" s="425"/>
      <c r="IE755" s="425"/>
      <c r="IF755" s="425"/>
      <c r="IG755" s="425"/>
      <c r="IH755" s="425"/>
      <c r="II755" s="425"/>
      <c r="IJ755" s="425"/>
      <c r="IK755" s="425"/>
      <c r="IL755" s="425"/>
      <c r="IM755" s="425"/>
      <c r="IN755" s="425"/>
      <c r="IO755" s="425"/>
      <c r="IP755" s="425"/>
      <c r="IQ755" s="425"/>
      <c r="IR755" s="425"/>
      <c r="IS755" s="425"/>
      <c r="IT755" s="425"/>
      <c r="IU755" s="425"/>
      <c r="IV755" s="425"/>
    </row>
    <row r="756" s="428" customFormat="1" ht="27.6" customHeight="1" spans="2:256">
      <c r="B756" s="465"/>
      <c r="GH756" s="425"/>
      <c r="GI756" s="425"/>
      <c r="GJ756" s="425"/>
      <c r="GK756" s="425"/>
      <c r="GL756" s="425"/>
      <c r="GM756" s="425"/>
      <c r="GN756" s="425"/>
      <c r="GO756" s="425"/>
      <c r="GP756" s="425"/>
      <c r="GQ756" s="425"/>
      <c r="GR756" s="425"/>
      <c r="GS756" s="425"/>
      <c r="GT756" s="425"/>
      <c r="GU756" s="425"/>
      <c r="GV756" s="425"/>
      <c r="GW756" s="425"/>
      <c r="GX756" s="425"/>
      <c r="GY756" s="425"/>
      <c r="GZ756" s="425"/>
      <c r="HA756" s="425"/>
      <c r="HB756" s="425"/>
      <c r="HC756" s="425"/>
      <c r="HD756" s="425"/>
      <c r="HE756" s="425"/>
      <c r="HF756" s="425"/>
      <c r="HG756" s="425"/>
      <c r="HH756" s="425"/>
      <c r="HI756" s="425"/>
      <c r="HJ756" s="425"/>
      <c r="HK756" s="425"/>
      <c r="HL756" s="425"/>
      <c r="HM756" s="425"/>
      <c r="HN756" s="425"/>
      <c r="HO756" s="425"/>
      <c r="HP756" s="425"/>
      <c r="HQ756" s="425"/>
      <c r="HR756" s="425"/>
      <c r="HS756" s="425"/>
      <c r="HT756" s="425"/>
      <c r="HU756" s="425"/>
      <c r="HV756" s="425"/>
      <c r="HW756" s="425"/>
      <c r="HX756" s="425"/>
      <c r="HY756" s="425"/>
      <c r="HZ756" s="425"/>
      <c r="IA756" s="425"/>
      <c r="IB756" s="425"/>
      <c r="IC756" s="425"/>
      <c r="ID756" s="425"/>
      <c r="IE756" s="425"/>
      <c r="IF756" s="425"/>
      <c r="IG756" s="425"/>
      <c r="IH756" s="425"/>
      <c r="II756" s="425"/>
      <c r="IJ756" s="425"/>
      <c r="IK756" s="425"/>
      <c r="IL756" s="425"/>
      <c r="IM756" s="425"/>
      <c r="IN756" s="425"/>
      <c r="IO756" s="425"/>
      <c r="IP756" s="425"/>
      <c r="IQ756" s="425"/>
      <c r="IR756" s="425"/>
      <c r="IS756" s="425"/>
      <c r="IT756" s="425"/>
      <c r="IU756" s="425"/>
      <c r="IV756" s="425"/>
    </row>
    <row r="757" s="428" customFormat="1" ht="27.6" customHeight="1" spans="2:256">
      <c r="B757" s="465"/>
      <c r="GH757" s="425"/>
      <c r="GI757" s="425"/>
      <c r="GJ757" s="425"/>
      <c r="GK757" s="425"/>
      <c r="GL757" s="425"/>
      <c r="GM757" s="425"/>
      <c r="GN757" s="425"/>
      <c r="GO757" s="425"/>
      <c r="GP757" s="425"/>
      <c r="GQ757" s="425"/>
      <c r="GR757" s="425"/>
      <c r="GS757" s="425"/>
      <c r="GT757" s="425"/>
      <c r="GU757" s="425"/>
      <c r="GV757" s="425"/>
      <c r="GW757" s="425"/>
      <c r="GX757" s="425"/>
      <c r="GY757" s="425"/>
      <c r="GZ757" s="425"/>
      <c r="HA757" s="425"/>
      <c r="HB757" s="425"/>
      <c r="HC757" s="425"/>
      <c r="HD757" s="425"/>
      <c r="HE757" s="425"/>
      <c r="HF757" s="425"/>
      <c r="HG757" s="425"/>
      <c r="HH757" s="425"/>
      <c r="HI757" s="425"/>
      <c r="HJ757" s="425"/>
      <c r="HK757" s="425"/>
      <c r="HL757" s="425"/>
      <c r="HM757" s="425"/>
      <c r="HN757" s="425"/>
      <c r="HO757" s="425"/>
      <c r="HP757" s="425"/>
      <c r="HQ757" s="425"/>
      <c r="HR757" s="425"/>
      <c r="HS757" s="425"/>
      <c r="HT757" s="425"/>
      <c r="HU757" s="425"/>
      <c r="HV757" s="425"/>
      <c r="HW757" s="425"/>
      <c r="HX757" s="425"/>
      <c r="HY757" s="425"/>
      <c r="HZ757" s="425"/>
      <c r="IA757" s="425"/>
      <c r="IB757" s="425"/>
      <c r="IC757" s="425"/>
      <c r="ID757" s="425"/>
      <c r="IE757" s="425"/>
      <c r="IF757" s="425"/>
      <c r="IG757" s="425"/>
      <c r="IH757" s="425"/>
      <c r="II757" s="425"/>
      <c r="IJ757" s="425"/>
      <c r="IK757" s="425"/>
      <c r="IL757" s="425"/>
      <c r="IM757" s="425"/>
      <c r="IN757" s="425"/>
      <c r="IO757" s="425"/>
      <c r="IP757" s="425"/>
      <c r="IQ757" s="425"/>
      <c r="IR757" s="425"/>
      <c r="IS757" s="425"/>
      <c r="IT757" s="425"/>
      <c r="IU757" s="425"/>
      <c r="IV757" s="425"/>
    </row>
    <row r="758" s="428" customFormat="1" ht="27.6" customHeight="1" spans="2:256">
      <c r="B758" s="465"/>
      <c r="GH758" s="425"/>
      <c r="GI758" s="425"/>
      <c r="GJ758" s="425"/>
      <c r="GK758" s="425"/>
      <c r="GL758" s="425"/>
      <c r="GM758" s="425"/>
      <c r="GN758" s="425"/>
      <c r="GO758" s="425"/>
      <c r="GP758" s="425"/>
      <c r="GQ758" s="425"/>
      <c r="GR758" s="425"/>
      <c r="GS758" s="425"/>
      <c r="GT758" s="425"/>
      <c r="GU758" s="425"/>
      <c r="GV758" s="425"/>
      <c r="GW758" s="425"/>
      <c r="GX758" s="425"/>
      <c r="GY758" s="425"/>
      <c r="GZ758" s="425"/>
      <c r="HA758" s="425"/>
      <c r="HB758" s="425"/>
      <c r="HC758" s="425"/>
      <c r="HD758" s="425"/>
      <c r="HE758" s="425"/>
      <c r="HF758" s="425"/>
      <c r="HG758" s="425"/>
      <c r="HH758" s="425"/>
      <c r="HI758" s="425"/>
      <c r="HJ758" s="425"/>
      <c r="HK758" s="425"/>
      <c r="HL758" s="425"/>
      <c r="HM758" s="425"/>
      <c r="HN758" s="425"/>
      <c r="HO758" s="425"/>
      <c r="HP758" s="425"/>
      <c r="HQ758" s="425"/>
      <c r="HR758" s="425"/>
      <c r="HS758" s="425"/>
      <c r="HT758" s="425"/>
      <c r="HU758" s="425"/>
      <c r="HV758" s="425"/>
      <c r="HW758" s="425"/>
      <c r="HX758" s="425"/>
      <c r="HY758" s="425"/>
      <c r="HZ758" s="425"/>
      <c r="IA758" s="425"/>
      <c r="IB758" s="425"/>
      <c r="IC758" s="425"/>
      <c r="ID758" s="425"/>
      <c r="IE758" s="425"/>
      <c r="IF758" s="425"/>
      <c r="IG758" s="425"/>
      <c r="IH758" s="425"/>
      <c r="II758" s="425"/>
      <c r="IJ758" s="425"/>
      <c r="IK758" s="425"/>
      <c r="IL758" s="425"/>
      <c r="IM758" s="425"/>
      <c r="IN758" s="425"/>
      <c r="IO758" s="425"/>
      <c r="IP758" s="425"/>
      <c r="IQ758" s="425"/>
      <c r="IR758" s="425"/>
      <c r="IS758" s="425"/>
      <c r="IT758" s="425"/>
      <c r="IU758" s="425"/>
      <c r="IV758" s="425"/>
    </row>
    <row r="759" s="428" customFormat="1" ht="27.6" customHeight="1" spans="2:256">
      <c r="B759" s="465"/>
      <c r="GH759" s="425"/>
      <c r="GI759" s="425"/>
      <c r="GJ759" s="425"/>
      <c r="GK759" s="425"/>
      <c r="GL759" s="425"/>
      <c r="GM759" s="425"/>
      <c r="GN759" s="425"/>
      <c r="GO759" s="425"/>
      <c r="GP759" s="425"/>
      <c r="GQ759" s="425"/>
      <c r="GR759" s="425"/>
      <c r="GS759" s="425"/>
      <c r="GT759" s="425"/>
      <c r="GU759" s="425"/>
      <c r="GV759" s="425"/>
      <c r="GW759" s="425"/>
      <c r="GX759" s="425"/>
      <c r="GY759" s="425"/>
      <c r="GZ759" s="425"/>
      <c r="HA759" s="425"/>
      <c r="HB759" s="425"/>
      <c r="HC759" s="425"/>
      <c r="HD759" s="425"/>
      <c r="HE759" s="425"/>
      <c r="HF759" s="425"/>
      <c r="HG759" s="425"/>
      <c r="HH759" s="425"/>
      <c r="HI759" s="425"/>
      <c r="HJ759" s="425"/>
      <c r="HK759" s="425"/>
      <c r="HL759" s="425"/>
      <c r="HM759" s="425"/>
      <c r="HN759" s="425"/>
      <c r="HO759" s="425"/>
      <c r="HP759" s="425"/>
      <c r="HQ759" s="425"/>
      <c r="HR759" s="425"/>
      <c r="HS759" s="425"/>
      <c r="HT759" s="425"/>
      <c r="HU759" s="425"/>
      <c r="HV759" s="425"/>
      <c r="HW759" s="425"/>
      <c r="HX759" s="425"/>
      <c r="HY759" s="425"/>
      <c r="HZ759" s="425"/>
      <c r="IA759" s="425"/>
      <c r="IB759" s="425"/>
      <c r="IC759" s="425"/>
      <c r="ID759" s="425"/>
      <c r="IE759" s="425"/>
      <c r="IF759" s="425"/>
      <c r="IG759" s="425"/>
      <c r="IH759" s="425"/>
      <c r="II759" s="425"/>
      <c r="IJ759" s="425"/>
      <c r="IK759" s="425"/>
      <c r="IL759" s="425"/>
      <c r="IM759" s="425"/>
      <c r="IN759" s="425"/>
      <c r="IO759" s="425"/>
      <c r="IP759" s="425"/>
      <c r="IQ759" s="425"/>
      <c r="IR759" s="425"/>
      <c r="IS759" s="425"/>
      <c r="IT759" s="425"/>
      <c r="IU759" s="425"/>
      <c r="IV759" s="425"/>
    </row>
    <row r="760" s="428" customFormat="1" ht="27.6" customHeight="1" spans="2:256">
      <c r="B760" s="465"/>
      <c r="GH760" s="425"/>
      <c r="GI760" s="425"/>
      <c r="GJ760" s="425"/>
      <c r="GK760" s="425"/>
      <c r="GL760" s="425"/>
      <c r="GM760" s="425"/>
      <c r="GN760" s="425"/>
      <c r="GO760" s="425"/>
      <c r="GP760" s="425"/>
      <c r="GQ760" s="425"/>
      <c r="GR760" s="425"/>
      <c r="GS760" s="425"/>
      <c r="GT760" s="425"/>
      <c r="GU760" s="425"/>
      <c r="GV760" s="425"/>
      <c r="GW760" s="425"/>
      <c r="GX760" s="425"/>
      <c r="GY760" s="425"/>
      <c r="GZ760" s="425"/>
      <c r="HA760" s="425"/>
      <c r="HB760" s="425"/>
      <c r="HC760" s="425"/>
      <c r="HD760" s="425"/>
      <c r="HE760" s="425"/>
      <c r="HF760" s="425"/>
      <c r="HG760" s="425"/>
      <c r="HH760" s="425"/>
      <c r="HI760" s="425"/>
      <c r="HJ760" s="425"/>
      <c r="HK760" s="425"/>
      <c r="HL760" s="425"/>
      <c r="HM760" s="425"/>
      <c r="HN760" s="425"/>
      <c r="HO760" s="425"/>
      <c r="HP760" s="425"/>
      <c r="HQ760" s="425"/>
      <c r="HR760" s="425"/>
      <c r="HS760" s="425"/>
      <c r="HT760" s="425"/>
      <c r="HU760" s="425"/>
      <c r="HV760" s="425"/>
      <c r="HW760" s="425"/>
      <c r="HX760" s="425"/>
      <c r="HY760" s="425"/>
      <c r="HZ760" s="425"/>
      <c r="IA760" s="425"/>
      <c r="IB760" s="425"/>
      <c r="IC760" s="425"/>
      <c r="ID760" s="425"/>
      <c r="IE760" s="425"/>
      <c r="IF760" s="425"/>
      <c r="IG760" s="425"/>
      <c r="IH760" s="425"/>
      <c r="II760" s="425"/>
      <c r="IJ760" s="425"/>
      <c r="IK760" s="425"/>
      <c r="IL760" s="425"/>
      <c r="IM760" s="425"/>
      <c r="IN760" s="425"/>
      <c r="IO760" s="425"/>
      <c r="IP760" s="425"/>
      <c r="IQ760" s="425"/>
      <c r="IR760" s="425"/>
      <c r="IS760" s="425"/>
      <c r="IT760" s="425"/>
      <c r="IU760" s="425"/>
      <c r="IV760" s="425"/>
    </row>
    <row r="761" s="428" customFormat="1" ht="27.6" customHeight="1" spans="2:256">
      <c r="B761" s="465"/>
      <c r="GH761" s="425"/>
      <c r="GI761" s="425"/>
      <c r="GJ761" s="425"/>
      <c r="GK761" s="425"/>
      <c r="GL761" s="425"/>
      <c r="GM761" s="425"/>
      <c r="GN761" s="425"/>
      <c r="GO761" s="425"/>
      <c r="GP761" s="425"/>
      <c r="GQ761" s="425"/>
      <c r="GR761" s="425"/>
      <c r="GS761" s="425"/>
      <c r="GT761" s="425"/>
      <c r="GU761" s="425"/>
      <c r="GV761" s="425"/>
      <c r="GW761" s="425"/>
      <c r="GX761" s="425"/>
      <c r="GY761" s="425"/>
      <c r="GZ761" s="425"/>
      <c r="HA761" s="425"/>
      <c r="HB761" s="425"/>
      <c r="HC761" s="425"/>
      <c r="HD761" s="425"/>
      <c r="HE761" s="425"/>
      <c r="HF761" s="425"/>
      <c r="HG761" s="425"/>
      <c r="HH761" s="425"/>
      <c r="HI761" s="425"/>
      <c r="HJ761" s="425"/>
      <c r="HK761" s="425"/>
      <c r="HL761" s="425"/>
      <c r="HM761" s="425"/>
      <c r="HN761" s="425"/>
      <c r="HO761" s="425"/>
      <c r="HP761" s="425"/>
      <c r="HQ761" s="425"/>
      <c r="HR761" s="425"/>
      <c r="HS761" s="425"/>
      <c r="HT761" s="425"/>
      <c r="HU761" s="425"/>
      <c r="HV761" s="425"/>
      <c r="HW761" s="425"/>
      <c r="HX761" s="425"/>
      <c r="HY761" s="425"/>
      <c r="HZ761" s="425"/>
      <c r="IA761" s="425"/>
      <c r="IB761" s="425"/>
      <c r="IC761" s="425"/>
      <c r="ID761" s="425"/>
      <c r="IE761" s="425"/>
      <c r="IF761" s="425"/>
      <c r="IG761" s="425"/>
      <c r="IH761" s="425"/>
      <c r="II761" s="425"/>
      <c r="IJ761" s="425"/>
      <c r="IK761" s="425"/>
      <c r="IL761" s="425"/>
      <c r="IM761" s="425"/>
      <c r="IN761" s="425"/>
      <c r="IO761" s="425"/>
      <c r="IP761" s="425"/>
      <c r="IQ761" s="425"/>
      <c r="IR761" s="425"/>
      <c r="IS761" s="425"/>
      <c r="IT761" s="425"/>
      <c r="IU761" s="425"/>
      <c r="IV761" s="425"/>
    </row>
    <row r="762" s="428" customFormat="1" ht="27.6" customHeight="1" spans="2:256">
      <c r="B762" s="465"/>
      <c r="GH762" s="425"/>
      <c r="GI762" s="425"/>
      <c r="GJ762" s="425"/>
      <c r="GK762" s="425"/>
      <c r="GL762" s="425"/>
      <c r="GM762" s="425"/>
      <c r="GN762" s="425"/>
      <c r="GO762" s="425"/>
      <c r="GP762" s="425"/>
      <c r="GQ762" s="425"/>
      <c r="GR762" s="425"/>
      <c r="GS762" s="425"/>
      <c r="GT762" s="425"/>
      <c r="GU762" s="425"/>
      <c r="GV762" s="425"/>
      <c r="GW762" s="425"/>
      <c r="GX762" s="425"/>
      <c r="GY762" s="425"/>
      <c r="GZ762" s="425"/>
      <c r="HA762" s="425"/>
      <c r="HB762" s="425"/>
      <c r="HC762" s="425"/>
      <c r="HD762" s="425"/>
      <c r="HE762" s="425"/>
      <c r="HF762" s="425"/>
      <c r="HG762" s="425"/>
      <c r="HH762" s="425"/>
      <c r="HI762" s="425"/>
      <c r="HJ762" s="425"/>
      <c r="HK762" s="425"/>
      <c r="HL762" s="425"/>
      <c r="HM762" s="425"/>
      <c r="HN762" s="425"/>
      <c r="HO762" s="425"/>
      <c r="HP762" s="425"/>
      <c r="HQ762" s="425"/>
      <c r="HR762" s="425"/>
      <c r="HS762" s="425"/>
      <c r="HT762" s="425"/>
      <c r="HU762" s="425"/>
      <c r="HV762" s="425"/>
      <c r="HW762" s="425"/>
      <c r="HX762" s="425"/>
      <c r="HY762" s="425"/>
      <c r="HZ762" s="425"/>
      <c r="IA762" s="425"/>
      <c r="IB762" s="425"/>
      <c r="IC762" s="425"/>
      <c r="ID762" s="425"/>
      <c r="IE762" s="425"/>
      <c r="IF762" s="425"/>
      <c r="IG762" s="425"/>
      <c r="IH762" s="425"/>
      <c r="II762" s="425"/>
      <c r="IJ762" s="425"/>
      <c r="IK762" s="425"/>
      <c r="IL762" s="425"/>
      <c r="IM762" s="425"/>
      <c r="IN762" s="425"/>
      <c r="IO762" s="425"/>
      <c r="IP762" s="425"/>
      <c r="IQ762" s="425"/>
      <c r="IR762" s="425"/>
      <c r="IS762" s="425"/>
      <c r="IT762" s="425"/>
      <c r="IU762" s="425"/>
      <c r="IV762" s="425"/>
    </row>
    <row r="763" s="428" customFormat="1" ht="27.6" customHeight="1" spans="2:256">
      <c r="B763" s="465"/>
      <c r="GH763" s="425"/>
      <c r="GI763" s="425"/>
      <c r="GJ763" s="425"/>
      <c r="GK763" s="425"/>
      <c r="GL763" s="425"/>
      <c r="GM763" s="425"/>
      <c r="GN763" s="425"/>
      <c r="GO763" s="425"/>
      <c r="GP763" s="425"/>
      <c r="GQ763" s="425"/>
      <c r="GR763" s="425"/>
      <c r="GS763" s="425"/>
      <c r="GT763" s="425"/>
      <c r="GU763" s="425"/>
      <c r="GV763" s="425"/>
      <c r="GW763" s="425"/>
      <c r="GX763" s="425"/>
      <c r="GY763" s="425"/>
      <c r="GZ763" s="425"/>
      <c r="HA763" s="425"/>
      <c r="HB763" s="425"/>
      <c r="HC763" s="425"/>
      <c r="HD763" s="425"/>
      <c r="HE763" s="425"/>
      <c r="HF763" s="425"/>
      <c r="HG763" s="425"/>
      <c r="HH763" s="425"/>
      <c r="HI763" s="425"/>
      <c r="HJ763" s="425"/>
      <c r="HK763" s="425"/>
      <c r="HL763" s="425"/>
      <c r="HM763" s="425"/>
      <c r="HN763" s="425"/>
      <c r="HO763" s="425"/>
      <c r="HP763" s="425"/>
      <c r="HQ763" s="425"/>
      <c r="HR763" s="425"/>
      <c r="HS763" s="425"/>
      <c r="HT763" s="425"/>
      <c r="HU763" s="425"/>
      <c r="HV763" s="425"/>
      <c r="HW763" s="425"/>
      <c r="HX763" s="425"/>
      <c r="HY763" s="425"/>
      <c r="HZ763" s="425"/>
      <c r="IA763" s="425"/>
      <c r="IB763" s="425"/>
      <c r="IC763" s="425"/>
      <c r="ID763" s="425"/>
      <c r="IE763" s="425"/>
      <c r="IF763" s="425"/>
      <c r="IG763" s="425"/>
      <c r="IH763" s="425"/>
      <c r="II763" s="425"/>
      <c r="IJ763" s="425"/>
      <c r="IK763" s="425"/>
      <c r="IL763" s="425"/>
      <c r="IM763" s="425"/>
      <c r="IN763" s="425"/>
      <c r="IO763" s="425"/>
      <c r="IP763" s="425"/>
      <c r="IQ763" s="425"/>
      <c r="IR763" s="425"/>
      <c r="IS763" s="425"/>
      <c r="IT763" s="425"/>
      <c r="IU763" s="425"/>
      <c r="IV763" s="425"/>
    </row>
    <row r="764" s="428" customFormat="1" ht="27.6" customHeight="1" spans="2:256">
      <c r="B764" s="465"/>
      <c r="GH764" s="425"/>
      <c r="GI764" s="425"/>
      <c r="GJ764" s="425"/>
      <c r="GK764" s="425"/>
      <c r="GL764" s="425"/>
      <c r="GM764" s="425"/>
      <c r="GN764" s="425"/>
      <c r="GO764" s="425"/>
      <c r="GP764" s="425"/>
      <c r="GQ764" s="425"/>
      <c r="GR764" s="425"/>
      <c r="GS764" s="425"/>
      <c r="GT764" s="425"/>
      <c r="GU764" s="425"/>
      <c r="GV764" s="425"/>
      <c r="GW764" s="425"/>
      <c r="GX764" s="425"/>
      <c r="GY764" s="425"/>
      <c r="GZ764" s="425"/>
      <c r="HA764" s="425"/>
      <c r="HB764" s="425"/>
      <c r="HC764" s="425"/>
      <c r="HD764" s="425"/>
      <c r="HE764" s="425"/>
      <c r="HF764" s="425"/>
      <c r="HG764" s="425"/>
      <c r="HH764" s="425"/>
      <c r="HI764" s="425"/>
      <c r="HJ764" s="425"/>
      <c r="HK764" s="425"/>
      <c r="HL764" s="425"/>
      <c r="HM764" s="425"/>
      <c r="HN764" s="425"/>
      <c r="HO764" s="425"/>
      <c r="HP764" s="425"/>
      <c r="HQ764" s="425"/>
      <c r="HR764" s="425"/>
      <c r="HS764" s="425"/>
      <c r="HT764" s="425"/>
      <c r="HU764" s="425"/>
      <c r="HV764" s="425"/>
      <c r="HW764" s="425"/>
      <c r="HX764" s="425"/>
      <c r="HY764" s="425"/>
      <c r="HZ764" s="425"/>
      <c r="IA764" s="425"/>
      <c r="IB764" s="425"/>
      <c r="IC764" s="425"/>
      <c r="ID764" s="425"/>
      <c r="IE764" s="425"/>
      <c r="IF764" s="425"/>
      <c r="IG764" s="425"/>
      <c r="IH764" s="425"/>
      <c r="II764" s="425"/>
      <c r="IJ764" s="425"/>
      <c r="IK764" s="425"/>
      <c r="IL764" s="425"/>
      <c r="IM764" s="425"/>
      <c r="IN764" s="425"/>
      <c r="IO764" s="425"/>
      <c r="IP764" s="425"/>
      <c r="IQ764" s="425"/>
      <c r="IR764" s="425"/>
      <c r="IS764" s="425"/>
      <c r="IT764" s="425"/>
      <c r="IU764" s="425"/>
      <c r="IV764" s="425"/>
    </row>
    <row r="765" s="428" customFormat="1" ht="27.6" customHeight="1" spans="2:256">
      <c r="B765" s="465"/>
      <c r="GH765" s="425"/>
      <c r="GI765" s="425"/>
      <c r="GJ765" s="425"/>
      <c r="GK765" s="425"/>
      <c r="GL765" s="425"/>
      <c r="GM765" s="425"/>
      <c r="GN765" s="425"/>
      <c r="GO765" s="425"/>
      <c r="GP765" s="425"/>
      <c r="GQ765" s="425"/>
      <c r="GR765" s="425"/>
      <c r="GS765" s="425"/>
      <c r="GT765" s="425"/>
      <c r="GU765" s="425"/>
      <c r="GV765" s="425"/>
      <c r="GW765" s="425"/>
      <c r="GX765" s="425"/>
      <c r="GY765" s="425"/>
      <c r="GZ765" s="425"/>
      <c r="HA765" s="425"/>
      <c r="HB765" s="425"/>
      <c r="HC765" s="425"/>
      <c r="HD765" s="425"/>
      <c r="HE765" s="425"/>
      <c r="HF765" s="425"/>
      <c r="HG765" s="425"/>
      <c r="HH765" s="425"/>
      <c r="HI765" s="425"/>
      <c r="HJ765" s="425"/>
      <c r="HK765" s="425"/>
      <c r="HL765" s="425"/>
      <c r="HM765" s="425"/>
      <c r="HN765" s="425"/>
      <c r="HO765" s="425"/>
      <c r="HP765" s="425"/>
      <c r="HQ765" s="425"/>
      <c r="HR765" s="425"/>
      <c r="HS765" s="425"/>
      <c r="HT765" s="425"/>
      <c r="HU765" s="425"/>
      <c r="HV765" s="425"/>
      <c r="HW765" s="425"/>
      <c r="HX765" s="425"/>
      <c r="HY765" s="425"/>
      <c r="HZ765" s="425"/>
      <c r="IA765" s="425"/>
      <c r="IB765" s="425"/>
      <c r="IC765" s="425"/>
      <c r="ID765" s="425"/>
      <c r="IE765" s="425"/>
      <c r="IF765" s="425"/>
      <c r="IG765" s="425"/>
      <c r="IH765" s="425"/>
      <c r="II765" s="425"/>
      <c r="IJ765" s="425"/>
      <c r="IK765" s="425"/>
      <c r="IL765" s="425"/>
      <c r="IM765" s="425"/>
      <c r="IN765" s="425"/>
      <c r="IO765" s="425"/>
      <c r="IP765" s="425"/>
      <c r="IQ765" s="425"/>
      <c r="IR765" s="425"/>
      <c r="IS765" s="425"/>
      <c r="IT765" s="425"/>
      <c r="IU765" s="425"/>
      <c r="IV765" s="425"/>
    </row>
    <row r="766" s="428" customFormat="1" ht="27.6" customHeight="1" spans="2:256">
      <c r="B766" s="465"/>
      <c r="GH766" s="425"/>
      <c r="GI766" s="425"/>
      <c r="GJ766" s="425"/>
      <c r="GK766" s="425"/>
      <c r="GL766" s="425"/>
      <c r="GM766" s="425"/>
      <c r="GN766" s="425"/>
      <c r="GO766" s="425"/>
      <c r="GP766" s="425"/>
      <c r="GQ766" s="425"/>
      <c r="GR766" s="425"/>
      <c r="GS766" s="425"/>
      <c r="GT766" s="425"/>
      <c r="GU766" s="425"/>
      <c r="GV766" s="425"/>
      <c r="GW766" s="425"/>
      <c r="GX766" s="425"/>
      <c r="GY766" s="425"/>
      <c r="GZ766" s="425"/>
      <c r="HA766" s="425"/>
      <c r="HB766" s="425"/>
      <c r="HC766" s="425"/>
      <c r="HD766" s="425"/>
      <c r="HE766" s="425"/>
      <c r="HF766" s="425"/>
      <c r="HG766" s="425"/>
      <c r="HH766" s="425"/>
      <c r="HI766" s="425"/>
      <c r="HJ766" s="425"/>
      <c r="HK766" s="425"/>
      <c r="HL766" s="425"/>
      <c r="HM766" s="425"/>
      <c r="HN766" s="425"/>
      <c r="HO766" s="425"/>
      <c r="HP766" s="425"/>
      <c r="HQ766" s="425"/>
      <c r="HR766" s="425"/>
      <c r="HS766" s="425"/>
      <c r="HT766" s="425"/>
      <c r="HU766" s="425"/>
      <c r="HV766" s="425"/>
      <c r="HW766" s="425"/>
      <c r="HX766" s="425"/>
      <c r="HY766" s="425"/>
      <c r="HZ766" s="425"/>
      <c r="IA766" s="425"/>
      <c r="IB766" s="425"/>
      <c r="IC766" s="425"/>
      <c r="ID766" s="425"/>
      <c r="IE766" s="425"/>
      <c r="IF766" s="425"/>
      <c r="IG766" s="425"/>
      <c r="IH766" s="425"/>
      <c r="II766" s="425"/>
      <c r="IJ766" s="425"/>
      <c r="IK766" s="425"/>
      <c r="IL766" s="425"/>
      <c r="IM766" s="425"/>
      <c r="IN766" s="425"/>
      <c r="IO766" s="425"/>
      <c r="IP766" s="425"/>
      <c r="IQ766" s="425"/>
      <c r="IR766" s="425"/>
      <c r="IS766" s="425"/>
      <c r="IT766" s="425"/>
      <c r="IU766" s="425"/>
      <c r="IV766" s="425"/>
    </row>
    <row r="767" s="428" customFormat="1" ht="27.6" customHeight="1" spans="2:256">
      <c r="B767" s="465"/>
      <c r="GH767" s="425"/>
      <c r="GI767" s="425"/>
      <c r="GJ767" s="425"/>
      <c r="GK767" s="425"/>
      <c r="GL767" s="425"/>
      <c r="GM767" s="425"/>
      <c r="GN767" s="425"/>
      <c r="GO767" s="425"/>
      <c r="GP767" s="425"/>
      <c r="GQ767" s="425"/>
      <c r="GR767" s="425"/>
      <c r="GS767" s="425"/>
      <c r="GT767" s="425"/>
      <c r="GU767" s="425"/>
      <c r="GV767" s="425"/>
      <c r="GW767" s="425"/>
      <c r="GX767" s="425"/>
      <c r="GY767" s="425"/>
      <c r="GZ767" s="425"/>
      <c r="HA767" s="425"/>
      <c r="HB767" s="425"/>
      <c r="HC767" s="425"/>
      <c r="HD767" s="425"/>
      <c r="HE767" s="425"/>
      <c r="HF767" s="425"/>
      <c r="HG767" s="425"/>
      <c r="HH767" s="425"/>
      <c r="HI767" s="425"/>
      <c r="HJ767" s="425"/>
      <c r="HK767" s="425"/>
      <c r="HL767" s="425"/>
      <c r="HM767" s="425"/>
      <c r="HN767" s="425"/>
      <c r="HO767" s="425"/>
      <c r="HP767" s="425"/>
      <c r="HQ767" s="425"/>
      <c r="HR767" s="425"/>
      <c r="HS767" s="425"/>
      <c r="HT767" s="425"/>
      <c r="HU767" s="425"/>
      <c r="HV767" s="425"/>
      <c r="HW767" s="425"/>
      <c r="HX767" s="425"/>
      <c r="HY767" s="425"/>
      <c r="HZ767" s="425"/>
      <c r="IA767" s="425"/>
      <c r="IB767" s="425"/>
      <c r="IC767" s="425"/>
      <c r="ID767" s="425"/>
      <c r="IE767" s="425"/>
      <c r="IF767" s="425"/>
      <c r="IG767" s="425"/>
      <c r="IH767" s="425"/>
      <c r="II767" s="425"/>
      <c r="IJ767" s="425"/>
      <c r="IK767" s="425"/>
      <c r="IL767" s="425"/>
      <c r="IM767" s="425"/>
      <c r="IN767" s="425"/>
      <c r="IO767" s="425"/>
      <c r="IP767" s="425"/>
      <c r="IQ767" s="425"/>
      <c r="IR767" s="425"/>
      <c r="IS767" s="425"/>
      <c r="IT767" s="425"/>
      <c r="IU767" s="425"/>
      <c r="IV767" s="425"/>
    </row>
    <row r="768" s="428" customFormat="1" ht="27.6" customHeight="1" spans="2:256">
      <c r="B768" s="465"/>
      <c r="GH768" s="425"/>
      <c r="GI768" s="425"/>
      <c r="GJ768" s="425"/>
      <c r="GK768" s="425"/>
      <c r="GL768" s="425"/>
      <c r="GM768" s="425"/>
      <c r="GN768" s="425"/>
      <c r="GO768" s="425"/>
      <c r="GP768" s="425"/>
      <c r="GQ768" s="425"/>
      <c r="GR768" s="425"/>
      <c r="GS768" s="425"/>
      <c r="GT768" s="425"/>
      <c r="GU768" s="425"/>
      <c r="GV768" s="425"/>
      <c r="GW768" s="425"/>
      <c r="GX768" s="425"/>
      <c r="GY768" s="425"/>
      <c r="GZ768" s="425"/>
      <c r="HA768" s="425"/>
      <c r="HB768" s="425"/>
      <c r="HC768" s="425"/>
      <c r="HD768" s="425"/>
      <c r="HE768" s="425"/>
      <c r="HF768" s="425"/>
      <c r="HG768" s="425"/>
      <c r="HH768" s="425"/>
      <c r="HI768" s="425"/>
      <c r="HJ768" s="425"/>
      <c r="HK768" s="425"/>
      <c r="HL768" s="425"/>
      <c r="HM768" s="425"/>
      <c r="HN768" s="425"/>
      <c r="HO768" s="425"/>
      <c r="HP768" s="425"/>
      <c r="HQ768" s="425"/>
      <c r="HR768" s="425"/>
      <c r="HS768" s="425"/>
      <c r="HT768" s="425"/>
      <c r="HU768" s="425"/>
      <c r="HV768" s="425"/>
      <c r="HW768" s="425"/>
      <c r="HX768" s="425"/>
      <c r="HY768" s="425"/>
      <c r="HZ768" s="425"/>
      <c r="IA768" s="425"/>
      <c r="IB768" s="425"/>
      <c r="IC768" s="425"/>
      <c r="ID768" s="425"/>
      <c r="IE768" s="425"/>
      <c r="IF768" s="425"/>
      <c r="IG768" s="425"/>
      <c r="IH768" s="425"/>
      <c r="II768" s="425"/>
      <c r="IJ768" s="425"/>
      <c r="IK768" s="425"/>
      <c r="IL768" s="425"/>
      <c r="IM768" s="425"/>
      <c r="IN768" s="425"/>
      <c r="IO768" s="425"/>
      <c r="IP768" s="425"/>
      <c r="IQ768" s="425"/>
      <c r="IR768" s="425"/>
      <c r="IS768" s="425"/>
      <c r="IT768" s="425"/>
      <c r="IU768" s="425"/>
      <c r="IV768" s="425"/>
    </row>
    <row r="769" s="428" customFormat="1" ht="27.6" customHeight="1" spans="2:256">
      <c r="B769" s="465"/>
      <c r="GH769" s="425"/>
      <c r="GI769" s="425"/>
      <c r="GJ769" s="425"/>
      <c r="GK769" s="425"/>
      <c r="GL769" s="425"/>
      <c r="GM769" s="425"/>
      <c r="GN769" s="425"/>
      <c r="GO769" s="425"/>
      <c r="GP769" s="425"/>
      <c r="GQ769" s="425"/>
      <c r="GR769" s="425"/>
      <c r="GS769" s="425"/>
      <c r="GT769" s="425"/>
      <c r="GU769" s="425"/>
      <c r="GV769" s="425"/>
      <c r="GW769" s="425"/>
      <c r="GX769" s="425"/>
      <c r="GY769" s="425"/>
      <c r="GZ769" s="425"/>
      <c r="HA769" s="425"/>
      <c r="HB769" s="425"/>
      <c r="HC769" s="425"/>
      <c r="HD769" s="425"/>
      <c r="HE769" s="425"/>
      <c r="HF769" s="425"/>
      <c r="HG769" s="425"/>
      <c r="HH769" s="425"/>
      <c r="HI769" s="425"/>
      <c r="HJ769" s="425"/>
      <c r="HK769" s="425"/>
      <c r="HL769" s="425"/>
      <c r="HM769" s="425"/>
      <c r="HN769" s="425"/>
      <c r="HO769" s="425"/>
      <c r="HP769" s="425"/>
      <c r="HQ769" s="425"/>
      <c r="HR769" s="425"/>
      <c r="HS769" s="425"/>
      <c r="HT769" s="425"/>
      <c r="HU769" s="425"/>
      <c r="HV769" s="425"/>
      <c r="HW769" s="425"/>
      <c r="HX769" s="425"/>
      <c r="HY769" s="425"/>
      <c r="HZ769" s="425"/>
      <c r="IA769" s="425"/>
      <c r="IB769" s="425"/>
      <c r="IC769" s="425"/>
      <c r="ID769" s="425"/>
      <c r="IE769" s="425"/>
      <c r="IF769" s="425"/>
      <c r="IG769" s="425"/>
      <c r="IH769" s="425"/>
      <c r="II769" s="425"/>
      <c r="IJ769" s="425"/>
      <c r="IK769" s="425"/>
      <c r="IL769" s="425"/>
      <c r="IM769" s="425"/>
      <c r="IN769" s="425"/>
      <c r="IO769" s="425"/>
      <c r="IP769" s="425"/>
      <c r="IQ769" s="425"/>
      <c r="IR769" s="425"/>
      <c r="IS769" s="425"/>
      <c r="IT769" s="425"/>
      <c r="IU769" s="425"/>
      <c r="IV769" s="425"/>
    </row>
    <row r="770" s="428" customFormat="1" ht="27.6" customHeight="1" spans="2:256">
      <c r="B770" s="465"/>
      <c r="GH770" s="425"/>
      <c r="GI770" s="425"/>
      <c r="GJ770" s="425"/>
      <c r="GK770" s="425"/>
      <c r="GL770" s="425"/>
      <c r="GM770" s="425"/>
      <c r="GN770" s="425"/>
      <c r="GO770" s="425"/>
      <c r="GP770" s="425"/>
      <c r="GQ770" s="425"/>
      <c r="GR770" s="425"/>
      <c r="GS770" s="425"/>
      <c r="GT770" s="425"/>
      <c r="GU770" s="425"/>
      <c r="GV770" s="425"/>
      <c r="GW770" s="425"/>
      <c r="GX770" s="425"/>
      <c r="GY770" s="425"/>
      <c r="GZ770" s="425"/>
      <c r="HA770" s="425"/>
      <c r="HB770" s="425"/>
      <c r="HC770" s="425"/>
      <c r="HD770" s="425"/>
      <c r="HE770" s="425"/>
      <c r="HF770" s="425"/>
      <c r="HG770" s="425"/>
      <c r="HH770" s="425"/>
      <c r="HI770" s="425"/>
      <c r="HJ770" s="425"/>
      <c r="HK770" s="425"/>
      <c r="HL770" s="425"/>
      <c r="HM770" s="425"/>
      <c r="HN770" s="425"/>
      <c r="HO770" s="425"/>
      <c r="HP770" s="425"/>
      <c r="HQ770" s="425"/>
      <c r="HR770" s="425"/>
      <c r="HS770" s="425"/>
      <c r="HT770" s="425"/>
      <c r="HU770" s="425"/>
      <c r="HV770" s="425"/>
      <c r="HW770" s="425"/>
      <c r="HX770" s="425"/>
      <c r="HY770" s="425"/>
      <c r="HZ770" s="425"/>
      <c r="IA770" s="425"/>
      <c r="IB770" s="425"/>
      <c r="IC770" s="425"/>
      <c r="ID770" s="425"/>
      <c r="IE770" s="425"/>
      <c r="IF770" s="425"/>
      <c r="IG770" s="425"/>
      <c r="IH770" s="425"/>
      <c r="II770" s="425"/>
      <c r="IJ770" s="425"/>
      <c r="IK770" s="425"/>
      <c r="IL770" s="425"/>
      <c r="IM770" s="425"/>
      <c r="IN770" s="425"/>
      <c r="IO770" s="425"/>
      <c r="IP770" s="425"/>
      <c r="IQ770" s="425"/>
      <c r="IR770" s="425"/>
      <c r="IS770" s="425"/>
      <c r="IT770" s="425"/>
      <c r="IU770" s="425"/>
      <c r="IV770" s="425"/>
    </row>
    <row r="771" s="428" customFormat="1" ht="27.6" customHeight="1" spans="2:256">
      <c r="B771" s="465"/>
      <c r="GH771" s="425"/>
      <c r="GI771" s="425"/>
      <c r="GJ771" s="425"/>
      <c r="GK771" s="425"/>
      <c r="GL771" s="425"/>
      <c r="GM771" s="425"/>
      <c r="GN771" s="425"/>
      <c r="GO771" s="425"/>
      <c r="GP771" s="425"/>
      <c r="GQ771" s="425"/>
      <c r="GR771" s="425"/>
      <c r="GS771" s="425"/>
      <c r="GT771" s="425"/>
      <c r="GU771" s="425"/>
      <c r="GV771" s="425"/>
      <c r="GW771" s="425"/>
      <c r="GX771" s="425"/>
      <c r="GY771" s="425"/>
      <c r="GZ771" s="425"/>
      <c r="HA771" s="425"/>
      <c r="HB771" s="425"/>
      <c r="HC771" s="425"/>
      <c r="HD771" s="425"/>
      <c r="HE771" s="425"/>
      <c r="HF771" s="425"/>
      <c r="HG771" s="425"/>
      <c r="HH771" s="425"/>
      <c r="HI771" s="425"/>
      <c r="HJ771" s="425"/>
      <c r="HK771" s="425"/>
      <c r="HL771" s="425"/>
      <c r="HM771" s="425"/>
      <c r="HN771" s="425"/>
      <c r="HO771" s="425"/>
      <c r="HP771" s="425"/>
      <c r="HQ771" s="425"/>
      <c r="HR771" s="425"/>
      <c r="HS771" s="425"/>
      <c r="HT771" s="425"/>
      <c r="HU771" s="425"/>
      <c r="HV771" s="425"/>
      <c r="HW771" s="425"/>
      <c r="HX771" s="425"/>
      <c r="HY771" s="425"/>
      <c r="HZ771" s="425"/>
      <c r="IA771" s="425"/>
      <c r="IB771" s="425"/>
      <c r="IC771" s="425"/>
      <c r="ID771" s="425"/>
      <c r="IE771" s="425"/>
      <c r="IF771" s="425"/>
      <c r="IG771" s="425"/>
      <c r="IH771" s="425"/>
      <c r="II771" s="425"/>
      <c r="IJ771" s="425"/>
      <c r="IK771" s="425"/>
      <c r="IL771" s="425"/>
      <c r="IM771" s="425"/>
      <c r="IN771" s="425"/>
      <c r="IO771" s="425"/>
      <c r="IP771" s="425"/>
      <c r="IQ771" s="425"/>
      <c r="IR771" s="425"/>
      <c r="IS771" s="425"/>
      <c r="IT771" s="425"/>
      <c r="IU771" s="425"/>
      <c r="IV771" s="425"/>
    </row>
    <row r="772" s="428" customFormat="1" ht="27.6" customHeight="1" spans="2:256">
      <c r="B772" s="465"/>
      <c r="GH772" s="425"/>
      <c r="GI772" s="425"/>
      <c r="GJ772" s="425"/>
      <c r="GK772" s="425"/>
      <c r="GL772" s="425"/>
      <c r="GM772" s="425"/>
      <c r="GN772" s="425"/>
      <c r="GO772" s="425"/>
      <c r="GP772" s="425"/>
      <c r="GQ772" s="425"/>
      <c r="GR772" s="425"/>
      <c r="GS772" s="425"/>
      <c r="GT772" s="425"/>
      <c r="GU772" s="425"/>
      <c r="GV772" s="425"/>
      <c r="GW772" s="425"/>
      <c r="GX772" s="425"/>
      <c r="GY772" s="425"/>
      <c r="GZ772" s="425"/>
      <c r="HA772" s="425"/>
      <c r="HB772" s="425"/>
      <c r="HC772" s="425"/>
      <c r="HD772" s="425"/>
      <c r="HE772" s="425"/>
      <c r="HF772" s="425"/>
      <c r="HG772" s="425"/>
      <c r="HH772" s="425"/>
      <c r="HI772" s="425"/>
      <c r="HJ772" s="425"/>
      <c r="HK772" s="425"/>
      <c r="HL772" s="425"/>
      <c r="HM772" s="425"/>
      <c r="HN772" s="425"/>
      <c r="HO772" s="425"/>
      <c r="HP772" s="425"/>
      <c r="HQ772" s="425"/>
      <c r="HR772" s="425"/>
      <c r="HS772" s="425"/>
      <c r="HT772" s="425"/>
      <c r="HU772" s="425"/>
      <c r="HV772" s="425"/>
      <c r="HW772" s="425"/>
      <c r="HX772" s="425"/>
      <c r="HY772" s="425"/>
      <c r="HZ772" s="425"/>
      <c r="IA772" s="425"/>
      <c r="IB772" s="425"/>
      <c r="IC772" s="425"/>
      <c r="ID772" s="425"/>
      <c r="IE772" s="425"/>
      <c r="IF772" s="425"/>
      <c r="IG772" s="425"/>
      <c r="IH772" s="425"/>
      <c r="II772" s="425"/>
      <c r="IJ772" s="425"/>
      <c r="IK772" s="425"/>
      <c r="IL772" s="425"/>
      <c r="IM772" s="425"/>
      <c r="IN772" s="425"/>
      <c r="IO772" s="425"/>
      <c r="IP772" s="425"/>
      <c r="IQ772" s="425"/>
      <c r="IR772" s="425"/>
      <c r="IS772" s="425"/>
      <c r="IT772" s="425"/>
      <c r="IU772" s="425"/>
      <c r="IV772" s="425"/>
    </row>
    <row r="773" s="428" customFormat="1" ht="27.6" customHeight="1" spans="2:256">
      <c r="B773" s="465"/>
      <c r="GH773" s="425"/>
      <c r="GI773" s="425"/>
      <c r="GJ773" s="425"/>
      <c r="GK773" s="425"/>
      <c r="GL773" s="425"/>
      <c r="GM773" s="425"/>
      <c r="GN773" s="425"/>
      <c r="GO773" s="425"/>
      <c r="GP773" s="425"/>
      <c r="GQ773" s="425"/>
      <c r="GR773" s="425"/>
      <c r="GS773" s="425"/>
      <c r="GT773" s="425"/>
      <c r="GU773" s="425"/>
      <c r="GV773" s="425"/>
      <c r="GW773" s="425"/>
      <c r="GX773" s="425"/>
      <c r="GY773" s="425"/>
      <c r="GZ773" s="425"/>
      <c r="HA773" s="425"/>
      <c r="HB773" s="425"/>
      <c r="HC773" s="425"/>
      <c r="HD773" s="425"/>
      <c r="HE773" s="425"/>
      <c r="HF773" s="425"/>
      <c r="HG773" s="425"/>
      <c r="HH773" s="425"/>
      <c r="HI773" s="425"/>
      <c r="HJ773" s="425"/>
      <c r="HK773" s="425"/>
      <c r="HL773" s="425"/>
      <c r="HM773" s="425"/>
      <c r="HN773" s="425"/>
      <c r="HO773" s="425"/>
      <c r="HP773" s="425"/>
      <c r="HQ773" s="425"/>
      <c r="HR773" s="425"/>
      <c r="HS773" s="425"/>
      <c r="HT773" s="425"/>
      <c r="HU773" s="425"/>
      <c r="HV773" s="425"/>
      <c r="HW773" s="425"/>
      <c r="HX773" s="425"/>
      <c r="HY773" s="425"/>
      <c r="HZ773" s="425"/>
      <c r="IA773" s="425"/>
      <c r="IB773" s="425"/>
      <c r="IC773" s="425"/>
      <c r="ID773" s="425"/>
      <c r="IE773" s="425"/>
      <c r="IF773" s="425"/>
      <c r="IG773" s="425"/>
      <c r="IH773" s="425"/>
      <c r="II773" s="425"/>
      <c r="IJ773" s="425"/>
      <c r="IK773" s="425"/>
      <c r="IL773" s="425"/>
      <c r="IM773" s="425"/>
      <c r="IN773" s="425"/>
      <c r="IO773" s="425"/>
      <c r="IP773" s="425"/>
      <c r="IQ773" s="425"/>
      <c r="IR773" s="425"/>
      <c r="IS773" s="425"/>
      <c r="IT773" s="425"/>
      <c r="IU773" s="425"/>
      <c r="IV773" s="425"/>
    </row>
    <row r="774" s="428" customFormat="1" ht="27.6" customHeight="1" spans="2:256">
      <c r="B774" s="465"/>
      <c r="GH774" s="425"/>
      <c r="GI774" s="425"/>
      <c r="GJ774" s="425"/>
      <c r="GK774" s="425"/>
      <c r="GL774" s="425"/>
      <c r="GM774" s="425"/>
      <c r="GN774" s="425"/>
      <c r="GO774" s="425"/>
      <c r="GP774" s="425"/>
      <c r="GQ774" s="425"/>
      <c r="GR774" s="425"/>
      <c r="GS774" s="425"/>
      <c r="GT774" s="425"/>
      <c r="GU774" s="425"/>
      <c r="GV774" s="425"/>
      <c r="GW774" s="425"/>
      <c r="GX774" s="425"/>
      <c r="GY774" s="425"/>
      <c r="GZ774" s="425"/>
      <c r="HA774" s="425"/>
      <c r="HB774" s="425"/>
      <c r="HC774" s="425"/>
      <c r="HD774" s="425"/>
      <c r="HE774" s="425"/>
      <c r="HF774" s="425"/>
      <c r="HG774" s="425"/>
      <c r="HH774" s="425"/>
      <c r="HI774" s="425"/>
      <c r="HJ774" s="425"/>
      <c r="HK774" s="425"/>
      <c r="HL774" s="425"/>
      <c r="HM774" s="425"/>
      <c r="HN774" s="425"/>
      <c r="HO774" s="425"/>
      <c r="HP774" s="425"/>
      <c r="HQ774" s="425"/>
      <c r="HR774" s="425"/>
      <c r="HS774" s="425"/>
      <c r="HT774" s="425"/>
      <c r="HU774" s="425"/>
      <c r="HV774" s="425"/>
      <c r="HW774" s="425"/>
      <c r="HX774" s="425"/>
      <c r="HY774" s="425"/>
      <c r="HZ774" s="425"/>
      <c r="IA774" s="425"/>
      <c r="IB774" s="425"/>
      <c r="IC774" s="425"/>
      <c r="ID774" s="425"/>
      <c r="IE774" s="425"/>
      <c r="IF774" s="425"/>
      <c r="IG774" s="425"/>
      <c r="IH774" s="425"/>
      <c r="II774" s="425"/>
      <c r="IJ774" s="425"/>
      <c r="IK774" s="425"/>
      <c r="IL774" s="425"/>
      <c r="IM774" s="425"/>
      <c r="IN774" s="425"/>
      <c r="IO774" s="425"/>
      <c r="IP774" s="425"/>
      <c r="IQ774" s="425"/>
      <c r="IR774" s="425"/>
      <c r="IS774" s="425"/>
      <c r="IT774" s="425"/>
      <c r="IU774" s="425"/>
      <c r="IV774" s="425"/>
    </row>
    <row r="775" s="428" customFormat="1" ht="27.6" customHeight="1" spans="2:256">
      <c r="B775" s="465"/>
      <c r="GH775" s="425"/>
      <c r="GI775" s="425"/>
      <c r="GJ775" s="425"/>
      <c r="GK775" s="425"/>
      <c r="GL775" s="425"/>
      <c r="GM775" s="425"/>
      <c r="GN775" s="425"/>
      <c r="GO775" s="425"/>
      <c r="GP775" s="425"/>
      <c r="GQ775" s="425"/>
      <c r="GR775" s="425"/>
      <c r="GS775" s="425"/>
      <c r="GT775" s="425"/>
      <c r="GU775" s="425"/>
      <c r="GV775" s="425"/>
      <c r="GW775" s="425"/>
      <c r="GX775" s="425"/>
      <c r="GY775" s="425"/>
      <c r="GZ775" s="425"/>
      <c r="HA775" s="425"/>
      <c r="HB775" s="425"/>
      <c r="HC775" s="425"/>
      <c r="HD775" s="425"/>
      <c r="HE775" s="425"/>
      <c r="HF775" s="425"/>
      <c r="HG775" s="425"/>
      <c r="HH775" s="425"/>
      <c r="HI775" s="425"/>
      <c r="HJ775" s="425"/>
      <c r="HK775" s="425"/>
      <c r="HL775" s="425"/>
      <c r="HM775" s="425"/>
      <c r="HN775" s="425"/>
      <c r="HO775" s="425"/>
      <c r="HP775" s="425"/>
      <c r="HQ775" s="425"/>
      <c r="HR775" s="425"/>
      <c r="HS775" s="425"/>
      <c r="HT775" s="425"/>
      <c r="HU775" s="425"/>
      <c r="HV775" s="425"/>
      <c r="HW775" s="425"/>
      <c r="HX775" s="425"/>
      <c r="HY775" s="425"/>
      <c r="HZ775" s="425"/>
      <c r="IA775" s="425"/>
      <c r="IB775" s="425"/>
      <c r="IC775" s="425"/>
      <c r="ID775" s="425"/>
      <c r="IE775" s="425"/>
      <c r="IF775" s="425"/>
      <c r="IG775" s="425"/>
      <c r="IH775" s="425"/>
      <c r="II775" s="425"/>
      <c r="IJ775" s="425"/>
      <c r="IK775" s="425"/>
      <c r="IL775" s="425"/>
      <c r="IM775" s="425"/>
      <c r="IN775" s="425"/>
      <c r="IO775" s="425"/>
      <c r="IP775" s="425"/>
      <c r="IQ775" s="425"/>
      <c r="IR775" s="425"/>
      <c r="IS775" s="425"/>
      <c r="IT775" s="425"/>
      <c r="IU775" s="425"/>
      <c r="IV775" s="425"/>
    </row>
    <row r="776" s="428" customFormat="1" ht="27.6" customHeight="1" spans="2:256">
      <c r="B776" s="465"/>
      <c r="GH776" s="425"/>
      <c r="GI776" s="425"/>
      <c r="GJ776" s="425"/>
      <c r="GK776" s="425"/>
      <c r="GL776" s="425"/>
      <c r="GM776" s="425"/>
      <c r="GN776" s="425"/>
      <c r="GO776" s="425"/>
      <c r="GP776" s="425"/>
      <c r="GQ776" s="425"/>
      <c r="GR776" s="425"/>
      <c r="GS776" s="425"/>
      <c r="GT776" s="425"/>
      <c r="GU776" s="425"/>
      <c r="GV776" s="425"/>
      <c r="GW776" s="425"/>
      <c r="GX776" s="425"/>
      <c r="GY776" s="425"/>
      <c r="GZ776" s="425"/>
      <c r="HA776" s="425"/>
      <c r="HB776" s="425"/>
      <c r="HC776" s="425"/>
      <c r="HD776" s="425"/>
      <c r="HE776" s="425"/>
      <c r="HF776" s="425"/>
      <c r="HG776" s="425"/>
      <c r="HH776" s="425"/>
      <c r="HI776" s="425"/>
      <c r="HJ776" s="425"/>
      <c r="HK776" s="425"/>
      <c r="HL776" s="425"/>
      <c r="HM776" s="425"/>
      <c r="HN776" s="425"/>
      <c r="HO776" s="425"/>
      <c r="HP776" s="425"/>
      <c r="HQ776" s="425"/>
      <c r="HR776" s="425"/>
      <c r="HS776" s="425"/>
      <c r="HT776" s="425"/>
      <c r="HU776" s="425"/>
      <c r="HV776" s="425"/>
      <c r="HW776" s="425"/>
      <c r="HX776" s="425"/>
      <c r="HY776" s="425"/>
      <c r="HZ776" s="425"/>
      <c r="IA776" s="425"/>
      <c r="IB776" s="425"/>
      <c r="IC776" s="425"/>
      <c r="ID776" s="425"/>
      <c r="IE776" s="425"/>
      <c r="IF776" s="425"/>
      <c r="IG776" s="425"/>
      <c r="IH776" s="425"/>
      <c r="II776" s="425"/>
      <c r="IJ776" s="425"/>
      <c r="IK776" s="425"/>
      <c r="IL776" s="425"/>
      <c r="IM776" s="425"/>
      <c r="IN776" s="425"/>
      <c r="IO776" s="425"/>
      <c r="IP776" s="425"/>
      <c r="IQ776" s="425"/>
      <c r="IR776" s="425"/>
      <c r="IS776" s="425"/>
      <c r="IT776" s="425"/>
      <c r="IU776" s="425"/>
      <c r="IV776" s="425"/>
    </row>
    <row r="777" s="428" customFormat="1" ht="27.6" customHeight="1" spans="2:256">
      <c r="B777" s="465"/>
      <c r="GH777" s="425"/>
      <c r="GI777" s="425"/>
      <c r="GJ777" s="425"/>
      <c r="GK777" s="425"/>
      <c r="GL777" s="425"/>
      <c r="GM777" s="425"/>
      <c r="GN777" s="425"/>
      <c r="GO777" s="425"/>
      <c r="GP777" s="425"/>
      <c r="GQ777" s="425"/>
      <c r="GR777" s="425"/>
      <c r="GS777" s="425"/>
      <c r="GT777" s="425"/>
      <c r="GU777" s="425"/>
      <c r="GV777" s="425"/>
      <c r="GW777" s="425"/>
      <c r="GX777" s="425"/>
      <c r="GY777" s="425"/>
      <c r="GZ777" s="425"/>
      <c r="HA777" s="425"/>
      <c r="HB777" s="425"/>
      <c r="HC777" s="425"/>
      <c r="HD777" s="425"/>
      <c r="HE777" s="425"/>
      <c r="HF777" s="425"/>
      <c r="HG777" s="425"/>
      <c r="HH777" s="425"/>
      <c r="HI777" s="425"/>
      <c r="HJ777" s="425"/>
      <c r="HK777" s="425"/>
      <c r="HL777" s="425"/>
      <c r="HM777" s="425"/>
      <c r="HN777" s="425"/>
      <c r="HO777" s="425"/>
      <c r="HP777" s="425"/>
      <c r="HQ777" s="425"/>
      <c r="HR777" s="425"/>
      <c r="HS777" s="425"/>
      <c r="HT777" s="425"/>
      <c r="HU777" s="425"/>
      <c r="HV777" s="425"/>
      <c r="HW777" s="425"/>
      <c r="HX777" s="425"/>
      <c r="HY777" s="425"/>
      <c r="HZ777" s="425"/>
      <c r="IA777" s="425"/>
      <c r="IB777" s="425"/>
      <c r="IC777" s="425"/>
      <c r="ID777" s="425"/>
      <c r="IE777" s="425"/>
      <c r="IF777" s="425"/>
      <c r="IG777" s="425"/>
      <c r="IH777" s="425"/>
      <c r="II777" s="425"/>
      <c r="IJ777" s="425"/>
      <c r="IK777" s="425"/>
      <c r="IL777" s="425"/>
      <c r="IM777" s="425"/>
      <c r="IN777" s="425"/>
      <c r="IO777" s="425"/>
      <c r="IP777" s="425"/>
      <c r="IQ777" s="425"/>
      <c r="IR777" s="425"/>
      <c r="IS777" s="425"/>
      <c r="IT777" s="425"/>
      <c r="IU777" s="425"/>
      <c r="IV777" s="425"/>
    </row>
    <row r="778" s="428" customFormat="1" ht="27.6" customHeight="1" spans="2:256">
      <c r="B778" s="465"/>
      <c r="GH778" s="425"/>
      <c r="GI778" s="425"/>
      <c r="GJ778" s="425"/>
      <c r="GK778" s="425"/>
      <c r="GL778" s="425"/>
      <c r="GM778" s="425"/>
      <c r="GN778" s="425"/>
      <c r="GO778" s="425"/>
      <c r="GP778" s="425"/>
      <c r="GQ778" s="425"/>
      <c r="GR778" s="425"/>
      <c r="GS778" s="425"/>
      <c r="GT778" s="425"/>
      <c r="GU778" s="425"/>
      <c r="GV778" s="425"/>
      <c r="GW778" s="425"/>
      <c r="GX778" s="425"/>
      <c r="GY778" s="425"/>
      <c r="GZ778" s="425"/>
      <c r="HA778" s="425"/>
      <c r="HB778" s="425"/>
      <c r="HC778" s="425"/>
      <c r="HD778" s="425"/>
      <c r="HE778" s="425"/>
      <c r="HF778" s="425"/>
      <c r="HG778" s="425"/>
      <c r="HH778" s="425"/>
      <c r="HI778" s="425"/>
      <c r="HJ778" s="425"/>
      <c r="HK778" s="425"/>
      <c r="HL778" s="425"/>
      <c r="HM778" s="425"/>
      <c r="HN778" s="425"/>
      <c r="HO778" s="425"/>
      <c r="HP778" s="425"/>
      <c r="HQ778" s="425"/>
      <c r="HR778" s="425"/>
      <c r="HS778" s="425"/>
      <c r="HT778" s="425"/>
      <c r="HU778" s="425"/>
      <c r="HV778" s="425"/>
      <c r="HW778" s="425"/>
      <c r="HX778" s="425"/>
      <c r="HY778" s="425"/>
      <c r="HZ778" s="425"/>
      <c r="IA778" s="425"/>
      <c r="IB778" s="425"/>
      <c r="IC778" s="425"/>
      <c r="ID778" s="425"/>
      <c r="IE778" s="425"/>
      <c r="IF778" s="425"/>
      <c r="IG778" s="425"/>
      <c r="IH778" s="425"/>
      <c r="II778" s="425"/>
      <c r="IJ778" s="425"/>
      <c r="IK778" s="425"/>
      <c r="IL778" s="425"/>
      <c r="IM778" s="425"/>
      <c r="IN778" s="425"/>
      <c r="IO778" s="425"/>
      <c r="IP778" s="425"/>
      <c r="IQ778" s="425"/>
      <c r="IR778" s="425"/>
      <c r="IS778" s="425"/>
      <c r="IT778" s="425"/>
      <c r="IU778" s="425"/>
      <c r="IV778" s="425"/>
    </row>
    <row r="779" s="428" customFormat="1" ht="27.6" customHeight="1" spans="2:256">
      <c r="B779" s="465"/>
      <c r="GH779" s="425"/>
      <c r="GI779" s="425"/>
      <c r="GJ779" s="425"/>
      <c r="GK779" s="425"/>
      <c r="GL779" s="425"/>
      <c r="GM779" s="425"/>
      <c r="GN779" s="425"/>
      <c r="GO779" s="425"/>
      <c r="GP779" s="425"/>
      <c r="GQ779" s="425"/>
      <c r="GR779" s="425"/>
      <c r="GS779" s="425"/>
      <c r="GT779" s="425"/>
      <c r="GU779" s="425"/>
      <c r="GV779" s="425"/>
      <c r="GW779" s="425"/>
      <c r="GX779" s="425"/>
      <c r="GY779" s="425"/>
      <c r="GZ779" s="425"/>
      <c r="HA779" s="425"/>
      <c r="HB779" s="425"/>
      <c r="HC779" s="425"/>
      <c r="HD779" s="425"/>
      <c r="HE779" s="425"/>
      <c r="HF779" s="425"/>
      <c r="HG779" s="425"/>
      <c r="HH779" s="425"/>
      <c r="HI779" s="425"/>
      <c r="HJ779" s="425"/>
      <c r="HK779" s="425"/>
      <c r="HL779" s="425"/>
      <c r="HM779" s="425"/>
      <c r="HN779" s="425"/>
      <c r="HO779" s="425"/>
      <c r="HP779" s="425"/>
      <c r="HQ779" s="425"/>
      <c r="HR779" s="425"/>
      <c r="HS779" s="425"/>
      <c r="HT779" s="425"/>
      <c r="HU779" s="425"/>
      <c r="HV779" s="425"/>
      <c r="HW779" s="425"/>
      <c r="HX779" s="425"/>
      <c r="HY779" s="425"/>
      <c r="HZ779" s="425"/>
      <c r="IA779" s="425"/>
      <c r="IB779" s="425"/>
      <c r="IC779" s="425"/>
      <c r="ID779" s="425"/>
      <c r="IE779" s="425"/>
      <c r="IF779" s="425"/>
      <c r="IG779" s="425"/>
      <c r="IH779" s="425"/>
      <c r="II779" s="425"/>
      <c r="IJ779" s="425"/>
      <c r="IK779" s="425"/>
      <c r="IL779" s="425"/>
      <c r="IM779" s="425"/>
      <c r="IN779" s="425"/>
      <c r="IO779" s="425"/>
      <c r="IP779" s="425"/>
      <c r="IQ779" s="425"/>
      <c r="IR779" s="425"/>
      <c r="IS779" s="425"/>
      <c r="IT779" s="425"/>
      <c r="IU779" s="425"/>
      <c r="IV779" s="425"/>
    </row>
    <row r="780" s="428" customFormat="1" ht="27.6" customHeight="1" spans="2:256">
      <c r="B780" s="465"/>
      <c r="GH780" s="425"/>
      <c r="GI780" s="425"/>
      <c r="GJ780" s="425"/>
      <c r="GK780" s="425"/>
      <c r="GL780" s="425"/>
      <c r="GM780" s="425"/>
      <c r="GN780" s="425"/>
      <c r="GO780" s="425"/>
      <c r="GP780" s="425"/>
      <c r="GQ780" s="425"/>
      <c r="GR780" s="425"/>
      <c r="GS780" s="425"/>
      <c r="GT780" s="425"/>
      <c r="GU780" s="425"/>
      <c r="GV780" s="425"/>
      <c r="GW780" s="425"/>
      <c r="GX780" s="425"/>
      <c r="GY780" s="425"/>
      <c r="GZ780" s="425"/>
      <c r="HA780" s="425"/>
      <c r="HB780" s="425"/>
      <c r="HC780" s="425"/>
      <c r="HD780" s="425"/>
      <c r="HE780" s="425"/>
      <c r="HF780" s="425"/>
      <c r="HG780" s="425"/>
      <c r="HH780" s="425"/>
      <c r="HI780" s="425"/>
      <c r="HJ780" s="425"/>
      <c r="HK780" s="425"/>
      <c r="HL780" s="425"/>
      <c r="HM780" s="425"/>
      <c r="HN780" s="425"/>
      <c r="HO780" s="425"/>
      <c r="HP780" s="425"/>
      <c r="HQ780" s="425"/>
      <c r="HR780" s="425"/>
      <c r="HS780" s="425"/>
      <c r="HT780" s="425"/>
      <c r="HU780" s="425"/>
      <c r="HV780" s="425"/>
      <c r="HW780" s="425"/>
      <c r="HX780" s="425"/>
      <c r="HY780" s="425"/>
      <c r="HZ780" s="425"/>
      <c r="IA780" s="425"/>
      <c r="IB780" s="425"/>
      <c r="IC780" s="425"/>
      <c r="ID780" s="425"/>
      <c r="IE780" s="425"/>
      <c r="IF780" s="425"/>
      <c r="IG780" s="425"/>
      <c r="IH780" s="425"/>
      <c r="II780" s="425"/>
      <c r="IJ780" s="425"/>
      <c r="IK780" s="425"/>
      <c r="IL780" s="425"/>
      <c r="IM780" s="425"/>
      <c r="IN780" s="425"/>
      <c r="IO780" s="425"/>
      <c r="IP780" s="425"/>
      <c r="IQ780" s="425"/>
      <c r="IR780" s="425"/>
      <c r="IS780" s="425"/>
      <c r="IT780" s="425"/>
      <c r="IU780" s="425"/>
      <c r="IV780" s="425"/>
    </row>
    <row r="781" s="428" customFormat="1" ht="27.6" customHeight="1" spans="2:256">
      <c r="B781" s="465"/>
      <c r="GH781" s="425"/>
      <c r="GI781" s="425"/>
      <c r="GJ781" s="425"/>
      <c r="GK781" s="425"/>
      <c r="GL781" s="425"/>
      <c r="GM781" s="425"/>
      <c r="GN781" s="425"/>
      <c r="GO781" s="425"/>
      <c r="GP781" s="425"/>
      <c r="GQ781" s="425"/>
      <c r="GR781" s="425"/>
      <c r="GS781" s="425"/>
      <c r="GT781" s="425"/>
      <c r="GU781" s="425"/>
      <c r="GV781" s="425"/>
      <c r="GW781" s="425"/>
      <c r="GX781" s="425"/>
      <c r="GY781" s="425"/>
      <c r="GZ781" s="425"/>
      <c r="HA781" s="425"/>
      <c r="HB781" s="425"/>
      <c r="HC781" s="425"/>
      <c r="HD781" s="425"/>
      <c r="HE781" s="425"/>
      <c r="HF781" s="425"/>
      <c r="HG781" s="425"/>
      <c r="HH781" s="425"/>
      <c r="HI781" s="425"/>
      <c r="HJ781" s="425"/>
      <c r="HK781" s="425"/>
      <c r="HL781" s="425"/>
      <c r="HM781" s="425"/>
      <c r="HN781" s="425"/>
      <c r="HO781" s="425"/>
      <c r="HP781" s="425"/>
      <c r="HQ781" s="425"/>
      <c r="HR781" s="425"/>
      <c r="HS781" s="425"/>
      <c r="HT781" s="425"/>
      <c r="HU781" s="425"/>
      <c r="HV781" s="425"/>
      <c r="HW781" s="425"/>
      <c r="HX781" s="425"/>
      <c r="HY781" s="425"/>
      <c r="HZ781" s="425"/>
      <c r="IA781" s="425"/>
      <c r="IB781" s="425"/>
      <c r="IC781" s="425"/>
      <c r="ID781" s="425"/>
      <c r="IE781" s="425"/>
      <c r="IF781" s="425"/>
      <c r="IG781" s="425"/>
      <c r="IH781" s="425"/>
      <c r="II781" s="425"/>
      <c r="IJ781" s="425"/>
      <c r="IK781" s="425"/>
      <c r="IL781" s="425"/>
      <c r="IM781" s="425"/>
      <c r="IN781" s="425"/>
      <c r="IO781" s="425"/>
      <c r="IP781" s="425"/>
      <c r="IQ781" s="425"/>
      <c r="IR781" s="425"/>
      <c r="IS781" s="425"/>
      <c r="IT781" s="425"/>
      <c r="IU781" s="425"/>
      <c r="IV781" s="425"/>
    </row>
    <row r="782" s="428" customFormat="1" ht="27.6" customHeight="1" spans="2:256">
      <c r="B782" s="465"/>
      <c r="GH782" s="425"/>
      <c r="GI782" s="425"/>
      <c r="GJ782" s="425"/>
      <c r="GK782" s="425"/>
      <c r="GL782" s="425"/>
      <c r="GM782" s="425"/>
      <c r="GN782" s="425"/>
      <c r="GO782" s="425"/>
      <c r="GP782" s="425"/>
      <c r="GQ782" s="425"/>
      <c r="GR782" s="425"/>
      <c r="GS782" s="425"/>
      <c r="GT782" s="425"/>
      <c r="GU782" s="425"/>
      <c r="GV782" s="425"/>
      <c r="GW782" s="425"/>
      <c r="GX782" s="425"/>
      <c r="GY782" s="425"/>
      <c r="GZ782" s="425"/>
      <c r="HA782" s="425"/>
      <c r="HB782" s="425"/>
      <c r="HC782" s="425"/>
      <c r="HD782" s="425"/>
      <c r="HE782" s="425"/>
      <c r="HF782" s="425"/>
      <c r="HG782" s="425"/>
      <c r="HH782" s="425"/>
      <c r="HI782" s="425"/>
      <c r="HJ782" s="425"/>
      <c r="HK782" s="425"/>
      <c r="HL782" s="425"/>
      <c r="HM782" s="425"/>
      <c r="HN782" s="425"/>
      <c r="HO782" s="425"/>
      <c r="HP782" s="425"/>
      <c r="HQ782" s="425"/>
      <c r="HR782" s="425"/>
      <c r="HS782" s="425"/>
      <c r="HT782" s="425"/>
      <c r="HU782" s="425"/>
      <c r="HV782" s="425"/>
      <c r="HW782" s="425"/>
      <c r="HX782" s="425"/>
      <c r="HY782" s="425"/>
      <c r="HZ782" s="425"/>
      <c r="IA782" s="425"/>
      <c r="IB782" s="425"/>
      <c r="IC782" s="425"/>
      <c r="ID782" s="425"/>
      <c r="IE782" s="425"/>
      <c r="IF782" s="425"/>
      <c r="IG782" s="425"/>
      <c r="IH782" s="425"/>
      <c r="II782" s="425"/>
      <c r="IJ782" s="425"/>
      <c r="IK782" s="425"/>
      <c r="IL782" s="425"/>
      <c r="IM782" s="425"/>
      <c r="IN782" s="425"/>
      <c r="IO782" s="425"/>
      <c r="IP782" s="425"/>
      <c r="IQ782" s="425"/>
      <c r="IR782" s="425"/>
      <c r="IS782" s="425"/>
      <c r="IT782" s="425"/>
      <c r="IU782" s="425"/>
      <c r="IV782" s="425"/>
    </row>
    <row r="783" s="428" customFormat="1" ht="27.6" customHeight="1" spans="2:256">
      <c r="B783" s="465"/>
      <c r="GH783" s="425"/>
      <c r="GI783" s="425"/>
      <c r="GJ783" s="425"/>
      <c r="GK783" s="425"/>
      <c r="GL783" s="425"/>
      <c r="GM783" s="425"/>
      <c r="GN783" s="425"/>
      <c r="GO783" s="425"/>
      <c r="GP783" s="425"/>
      <c r="GQ783" s="425"/>
      <c r="GR783" s="425"/>
      <c r="GS783" s="425"/>
      <c r="GT783" s="425"/>
      <c r="GU783" s="425"/>
      <c r="GV783" s="425"/>
      <c r="GW783" s="425"/>
      <c r="GX783" s="425"/>
      <c r="GY783" s="425"/>
      <c r="GZ783" s="425"/>
      <c r="HA783" s="425"/>
      <c r="HB783" s="425"/>
      <c r="HC783" s="425"/>
      <c r="HD783" s="425"/>
      <c r="HE783" s="425"/>
      <c r="HF783" s="425"/>
      <c r="HG783" s="425"/>
      <c r="HH783" s="425"/>
      <c r="HI783" s="425"/>
      <c r="HJ783" s="425"/>
      <c r="HK783" s="425"/>
      <c r="HL783" s="425"/>
      <c r="HM783" s="425"/>
      <c r="HN783" s="425"/>
      <c r="HO783" s="425"/>
      <c r="HP783" s="425"/>
      <c r="HQ783" s="425"/>
      <c r="HR783" s="425"/>
      <c r="HS783" s="425"/>
      <c r="HT783" s="425"/>
      <c r="HU783" s="425"/>
      <c r="HV783" s="425"/>
      <c r="HW783" s="425"/>
      <c r="HX783" s="425"/>
      <c r="HY783" s="425"/>
      <c r="HZ783" s="425"/>
      <c r="IA783" s="425"/>
      <c r="IB783" s="425"/>
      <c r="IC783" s="425"/>
      <c r="ID783" s="425"/>
      <c r="IE783" s="425"/>
      <c r="IF783" s="425"/>
      <c r="IG783" s="425"/>
      <c r="IH783" s="425"/>
      <c r="II783" s="425"/>
      <c r="IJ783" s="425"/>
      <c r="IK783" s="425"/>
      <c r="IL783" s="425"/>
      <c r="IM783" s="425"/>
      <c r="IN783" s="425"/>
      <c r="IO783" s="425"/>
      <c r="IP783" s="425"/>
      <c r="IQ783" s="425"/>
      <c r="IR783" s="425"/>
      <c r="IS783" s="425"/>
      <c r="IT783" s="425"/>
      <c r="IU783" s="425"/>
      <c r="IV783" s="425"/>
    </row>
    <row r="784" s="428" customFormat="1" ht="27.6" customHeight="1" spans="2:256">
      <c r="B784" s="465"/>
      <c r="GH784" s="425"/>
      <c r="GI784" s="425"/>
      <c r="GJ784" s="425"/>
      <c r="GK784" s="425"/>
      <c r="GL784" s="425"/>
      <c r="GM784" s="425"/>
      <c r="GN784" s="425"/>
      <c r="GO784" s="425"/>
      <c r="GP784" s="425"/>
      <c r="GQ784" s="425"/>
      <c r="GR784" s="425"/>
      <c r="GS784" s="425"/>
      <c r="GT784" s="425"/>
      <c r="GU784" s="425"/>
      <c r="GV784" s="425"/>
      <c r="GW784" s="425"/>
      <c r="GX784" s="425"/>
      <c r="GY784" s="425"/>
      <c r="GZ784" s="425"/>
      <c r="HA784" s="425"/>
      <c r="HB784" s="425"/>
      <c r="HC784" s="425"/>
      <c r="HD784" s="425"/>
      <c r="HE784" s="425"/>
      <c r="HF784" s="425"/>
      <c r="HG784" s="425"/>
      <c r="HH784" s="425"/>
      <c r="HI784" s="425"/>
      <c r="HJ784" s="425"/>
      <c r="HK784" s="425"/>
      <c r="HL784" s="425"/>
      <c r="HM784" s="425"/>
      <c r="HN784" s="425"/>
      <c r="HO784" s="425"/>
      <c r="HP784" s="425"/>
      <c r="HQ784" s="425"/>
      <c r="HR784" s="425"/>
      <c r="HS784" s="425"/>
      <c r="HT784" s="425"/>
      <c r="HU784" s="425"/>
      <c r="HV784" s="425"/>
      <c r="HW784" s="425"/>
      <c r="HX784" s="425"/>
      <c r="HY784" s="425"/>
      <c r="HZ784" s="425"/>
      <c r="IA784" s="425"/>
      <c r="IB784" s="425"/>
      <c r="IC784" s="425"/>
      <c r="ID784" s="425"/>
      <c r="IE784" s="425"/>
      <c r="IF784" s="425"/>
      <c r="IG784" s="425"/>
      <c r="IH784" s="425"/>
      <c r="II784" s="425"/>
      <c r="IJ784" s="425"/>
      <c r="IK784" s="425"/>
      <c r="IL784" s="425"/>
      <c r="IM784" s="425"/>
      <c r="IN784" s="425"/>
      <c r="IO784" s="425"/>
      <c r="IP784" s="425"/>
      <c r="IQ784" s="425"/>
      <c r="IR784" s="425"/>
      <c r="IS784" s="425"/>
      <c r="IT784" s="425"/>
      <c r="IU784" s="425"/>
      <c r="IV784" s="425"/>
    </row>
    <row r="785" s="428" customFormat="1" ht="27.6" customHeight="1" spans="2:256">
      <c r="B785" s="465"/>
      <c r="GH785" s="425"/>
      <c r="GI785" s="425"/>
      <c r="GJ785" s="425"/>
      <c r="GK785" s="425"/>
      <c r="GL785" s="425"/>
      <c r="GM785" s="425"/>
      <c r="GN785" s="425"/>
      <c r="GO785" s="425"/>
      <c r="GP785" s="425"/>
      <c r="GQ785" s="425"/>
      <c r="GR785" s="425"/>
      <c r="GS785" s="425"/>
      <c r="GT785" s="425"/>
      <c r="GU785" s="425"/>
      <c r="GV785" s="425"/>
      <c r="GW785" s="425"/>
      <c r="GX785" s="425"/>
      <c r="GY785" s="425"/>
      <c r="GZ785" s="425"/>
      <c r="HA785" s="425"/>
      <c r="HB785" s="425"/>
      <c r="HC785" s="425"/>
      <c r="HD785" s="425"/>
      <c r="HE785" s="425"/>
      <c r="HF785" s="425"/>
      <c r="HG785" s="425"/>
      <c r="HH785" s="425"/>
      <c r="HI785" s="425"/>
      <c r="HJ785" s="425"/>
      <c r="HK785" s="425"/>
      <c r="HL785" s="425"/>
      <c r="HM785" s="425"/>
      <c r="HN785" s="425"/>
      <c r="HO785" s="425"/>
      <c r="HP785" s="425"/>
      <c r="HQ785" s="425"/>
      <c r="HR785" s="425"/>
      <c r="HS785" s="425"/>
      <c r="HT785" s="425"/>
      <c r="HU785" s="425"/>
      <c r="HV785" s="425"/>
      <c r="HW785" s="425"/>
      <c r="HX785" s="425"/>
      <c r="HY785" s="425"/>
      <c r="HZ785" s="425"/>
      <c r="IA785" s="425"/>
      <c r="IB785" s="425"/>
      <c r="IC785" s="425"/>
      <c r="ID785" s="425"/>
      <c r="IE785" s="425"/>
      <c r="IF785" s="425"/>
      <c r="IG785" s="425"/>
      <c r="IH785" s="425"/>
      <c r="II785" s="425"/>
      <c r="IJ785" s="425"/>
      <c r="IK785" s="425"/>
      <c r="IL785" s="425"/>
      <c r="IM785" s="425"/>
      <c r="IN785" s="425"/>
      <c r="IO785" s="425"/>
      <c r="IP785" s="425"/>
      <c r="IQ785" s="425"/>
      <c r="IR785" s="425"/>
      <c r="IS785" s="425"/>
      <c r="IT785" s="425"/>
      <c r="IU785" s="425"/>
      <c r="IV785" s="425"/>
    </row>
    <row r="786" s="428" customFormat="1" ht="27.6" customHeight="1" spans="2:256">
      <c r="B786" s="465"/>
      <c r="GH786" s="425"/>
      <c r="GI786" s="425"/>
      <c r="GJ786" s="425"/>
      <c r="GK786" s="425"/>
      <c r="GL786" s="425"/>
      <c r="GM786" s="425"/>
      <c r="GN786" s="425"/>
      <c r="GO786" s="425"/>
      <c r="GP786" s="425"/>
      <c r="GQ786" s="425"/>
      <c r="GR786" s="425"/>
      <c r="GS786" s="425"/>
      <c r="GT786" s="425"/>
      <c r="GU786" s="425"/>
      <c r="GV786" s="425"/>
      <c r="GW786" s="425"/>
      <c r="GX786" s="425"/>
      <c r="GY786" s="425"/>
      <c r="GZ786" s="425"/>
      <c r="HA786" s="425"/>
      <c r="HB786" s="425"/>
      <c r="HC786" s="425"/>
      <c r="HD786" s="425"/>
      <c r="HE786" s="425"/>
      <c r="HF786" s="425"/>
      <c r="HG786" s="425"/>
      <c r="HH786" s="425"/>
      <c r="HI786" s="425"/>
      <c r="HJ786" s="425"/>
      <c r="HK786" s="425"/>
      <c r="HL786" s="425"/>
      <c r="HM786" s="425"/>
      <c r="HN786" s="425"/>
      <c r="HO786" s="425"/>
      <c r="HP786" s="425"/>
      <c r="HQ786" s="425"/>
      <c r="HR786" s="425"/>
      <c r="HS786" s="425"/>
      <c r="HT786" s="425"/>
      <c r="HU786" s="425"/>
      <c r="HV786" s="425"/>
      <c r="HW786" s="425"/>
      <c r="HX786" s="425"/>
      <c r="HY786" s="425"/>
      <c r="HZ786" s="425"/>
      <c r="IA786" s="425"/>
      <c r="IB786" s="425"/>
      <c r="IC786" s="425"/>
      <c r="ID786" s="425"/>
      <c r="IE786" s="425"/>
      <c r="IF786" s="425"/>
      <c r="IG786" s="425"/>
      <c r="IH786" s="425"/>
      <c r="II786" s="425"/>
      <c r="IJ786" s="425"/>
      <c r="IK786" s="425"/>
      <c r="IL786" s="425"/>
      <c r="IM786" s="425"/>
      <c r="IN786" s="425"/>
      <c r="IO786" s="425"/>
      <c r="IP786" s="425"/>
      <c r="IQ786" s="425"/>
      <c r="IR786" s="425"/>
      <c r="IS786" s="425"/>
      <c r="IT786" s="425"/>
      <c r="IU786" s="425"/>
      <c r="IV786" s="425"/>
    </row>
    <row r="787" s="428" customFormat="1" ht="27.6" customHeight="1" spans="2:256">
      <c r="B787" s="465"/>
      <c r="GH787" s="425"/>
      <c r="GI787" s="425"/>
      <c r="GJ787" s="425"/>
      <c r="GK787" s="425"/>
      <c r="GL787" s="425"/>
      <c r="GM787" s="425"/>
      <c r="GN787" s="425"/>
      <c r="GO787" s="425"/>
      <c r="GP787" s="425"/>
      <c r="GQ787" s="425"/>
      <c r="GR787" s="425"/>
      <c r="GS787" s="425"/>
      <c r="GT787" s="425"/>
      <c r="GU787" s="425"/>
      <c r="GV787" s="425"/>
      <c r="GW787" s="425"/>
      <c r="GX787" s="425"/>
      <c r="GY787" s="425"/>
      <c r="GZ787" s="425"/>
      <c r="HA787" s="425"/>
      <c r="HB787" s="425"/>
      <c r="HC787" s="425"/>
      <c r="HD787" s="425"/>
      <c r="HE787" s="425"/>
      <c r="HF787" s="425"/>
      <c r="HG787" s="425"/>
      <c r="HH787" s="425"/>
      <c r="HI787" s="425"/>
      <c r="HJ787" s="425"/>
      <c r="HK787" s="425"/>
      <c r="HL787" s="425"/>
      <c r="HM787" s="425"/>
      <c r="HN787" s="425"/>
      <c r="HO787" s="425"/>
      <c r="HP787" s="425"/>
      <c r="HQ787" s="425"/>
      <c r="HR787" s="425"/>
      <c r="HS787" s="425"/>
      <c r="HT787" s="425"/>
      <c r="HU787" s="425"/>
      <c r="HV787" s="425"/>
      <c r="HW787" s="425"/>
      <c r="HX787" s="425"/>
      <c r="HY787" s="425"/>
      <c r="HZ787" s="425"/>
      <c r="IA787" s="425"/>
      <c r="IB787" s="425"/>
      <c r="IC787" s="425"/>
      <c r="ID787" s="425"/>
      <c r="IE787" s="425"/>
      <c r="IF787" s="425"/>
      <c r="IG787" s="425"/>
      <c r="IH787" s="425"/>
      <c r="II787" s="425"/>
      <c r="IJ787" s="425"/>
      <c r="IK787" s="425"/>
      <c r="IL787" s="425"/>
      <c r="IM787" s="425"/>
      <c r="IN787" s="425"/>
      <c r="IO787" s="425"/>
      <c r="IP787" s="425"/>
      <c r="IQ787" s="425"/>
      <c r="IR787" s="425"/>
      <c r="IS787" s="425"/>
      <c r="IT787" s="425"/>
      <c r="IU787" s="425"/>
      <c r="IV787" s="425"/>
    </row>
    <row r="788" s="428" customFormat="1" ht="27.6" customHeight="1" spans="2:256">
      <c r="B788" s="465"/>
      <c r="GH788" s="425"/>
      <c r="GI788" s="425"/>
      <c r="GJ788" s="425"/>
      <c r="GK788" s="425"/>
      <c r="GL788" s="425"/>
      <c r="GM788" s="425"/>
      <c r="GN788" s="425"/>
      <c r="GO788" s="425"/>
      <c r="GP788" s="425"/>
      <c r="GQ788" s="425"/>
      <c r="GR788" s="425"/>
      <c r="GS788" s="425"/>
      <c r="GT788" s="425"/>
      <c r="GU788" s="425"/>
      <c r="GV788" s="425"/>
      <c r="GW788" s="425"/>
      <c r="GX788" s="425"/>
      <c r="GY788" s="425"/>
      <c r="GZ788" s="425"/>
      <c r="HA788" s="425"/>
      <c r="HB788" s="425"/>
      <c r="HC788" s="425"/>
      <c r="HD788" s="425"/>
      <c r="HE788" s="425"/>
      <c r="HF788" s="425"/>
      <c r="HG788" s="425"/>
      <c r="HH788" s="425"/>
      <c r="HI788" s="425"/>
      <c r="HJ788" s="425"/>
      <c r="HK788" s="425"/>
      <c r="HL788" s="425"/>
      <c r="HM788" s="425"/>
      <c r="HN788" s="425"/>
      <c r="HO788" s="425"/>
      <c r="HP788" s="425"/>
      <c r="HQ788" s="425"/>
      <c r="HR788" s="425"/>
      <c r="HS788" s="425"/>
      <c r="HT788" s="425"/>
      <c r="HU788" s="425"/>
      <c r="HV788" s="425"/>
      <c r="HW788" s="425"/>
      <c r="HX788" s="425"/>
      <c r="HY788" s="425"/>
      <c r="HZ788" s="425"/>
      <c r="IA788" s="425"/>
      <c r="IB788" s="425"/>
      <c r="IC788" s="425"/>
      <c r="ID788" s="425"/>
      <c r="IE788" s="425"/>
      <c r="IF788" s="425"/>
      <c r="IG788" s="425"/>
      <c r="IH788" s="425"/>
      <c r="II788" s="425"/>
      <c r="IJ788" s="425"/>
      <c r="IK788" s="425"/>
      <c r="IL788" s="425"/>
      <c r="IM788" s="425"/>
      <c r="IN788" s="425"/>
      <c r="IO788" s="425"/>
      <c r="IP788" s="425"/>
      <c r="IQ788" s="425"/>
      <c r="IR788" s="425"/>
      <c r="IS788" s="425"/>
      <c r="IT788" s="425"/>
      <c r="IU788" s="425"/>
      <c r="IV788" s="425"/>
    </row>
    <row r="789" s="428" customFormat="1" ht="27.6" customHeight="1" spans="2:256">
      <c r="B789" s="465"/>
      <c r="GH789" s="425"/>
      <c r="GI789" s="425"/>
      <c r="GJ789" s="425"/>
      <c r="GK789" s="425"/>
      <c r="GL789" s="425"/>
      <c r="GM789" s="425"/>
      <c r="GN789" s="425"/>
      <c r="GO789" s="425"/>
      <c r="GP789" s="425"/>
      <c r="GQ789" s="425"/>
      <c r="GR789" s="425"/>
      <c r="GS789" s="425"/>
      <c r="GT789" s="425"/>
      <c r="GU789" s="425"/>
      <c r="GV789" s="425"/>
      <c r="GW789" s="425"/>
      <c r="GX789" s="425"/>
      <c r="GY789" s="425"/>
      <c r="GZ789" s="425"/>
      <c r="HA789" s="425"/>
      <c r="HB789" s="425"/>
      <c r="HC789" s="425"/>
      <c r="HD789" s="425"/>
      <c r="HE789" s="425"/>
      <c r="HF789" s="425"/>
      <c r="HG789" s="425"/>
      <c r="HH789" s="425"/>
      <c r="HI789" s="425"/>
      <c r="HJ789" s="425"/>
      <c r="HK789" s="425"/>
      <c r="HL789" s="425"/>
      <c r="HM789" s="425"/>
      <c r="HN789" s="425"/>
      <c r="HO789" s="425"/>
      <c r="HP789" s="425"/>
      <c r="HQ789" s="425"/>
      <c r="HR789" s="425"/>
      <c r="HS789" s="425"/>
      <c r="HT789" s="425"/>
      <c r="HU789" s="425"/>
      <c r="HV789" s="425"/>
      <c r="HW789" s="425"/>
      <c r="HX789" s="425"/>
      <c r="HY789" s="425"/>
      <c r="HZ789" s="425"/>
      <c r="IA789" s="425"/>
      <c r="IB789" s="425"/>
      <c r="IC789" s="425"/>
      <c r="ID789" s="425"/>
      <c r="IE789" s="425"/>
      <c r="IF789" s="425"/>
      <c r="IG789" s="425"/>
      <c r="IH789" s="425"/>
      <c r="II789" s="425"/>
      <c r="IJ789" s="425"/>
      <c r="IK789" s="425"/>
      <c r="IL789" s="425"/>
      <c r="IM789" s="425"/>
      <c r="IN789" s="425"/>
      <c r="IO789" s="425"/>
      <c r="IP789" s="425"/>
      <c r="IQ789" s="425"/>
      <c r="IR789" s="425"/>
      <c r="IS789" s="425"/>
      <c r="IT789" s="425"/>
      <c r="IU789" s="425"/>
      <c r="IV789" s="425"/>
    </row>
    <row r="790" s="428" customFormat="1" ht="27.6" customHeight="1" spans="2:256">
      <c r="B790" s="465"/>
      <c r="GH790" s="425"/>
      <c r="GI790" s="425"/>
      <c r="GJ790" s="425"/>
      <c r="GK790" s="425"/>
      <c r="GL790" s="425"/>
      <c r="GM790" s="425"/>
      <c r="GN790" s="425"/>
      <c r="GO790" s="425"/>
      <c r="GP790" s="425"/>
      <c r="GQ790" s="425"/>
      <c r="GR790" s="425"/>
      <c r="GS790" s="425"/>
      <c r="GT790" s="425"/>
      <c r="GU790" s="425"/>
      <c r="GV790" s="425"/>
      <c r="GW790" s="425"/>
      <c r="GX790" s="425"/>
      <c r="GY790" s="425"/>
      <c r="GZ790" s="425"/>
      <c r="HA790" s="425"/>
      <c r="HB790" s="425"/>
      <c r="HC790" s="425"/>
      <c r="HD790" s="425"/>
      <c r="HE790" s="425"/>
      <c r="HF790" s="425"/>
      <c r="HG790" s="425"/>
      <c r="HH790" s="425"/>
      <c r="HI790" s="425"/>
      <c r="HJ790" s="425"/>
      <c r="HK790" s="425"/>
      <c r="HL790" s="425"/>
      <c r="HM790" s="425"/>
      <c r="HN790" s="425"/>
      <c r="HO790" s="425"/>
      <c r="HP790" s="425"/>
      <c r="HQ790" s="425"/>
      <c r="HR790" s="425"/>
      <c r="HS790" s="425"/>
      <c r="HT790" s="425"/>
      <c r="HU790" s="425"/>
      <c r="HV790" s="425"/>
      <c r="HW790" s="425"/>
      <c r="HX790" s="425"/>
      <c r="HY790" s="425"/>
      <c r="HZ790" s="425"/>
      <c r="IA790" s="425"/>
      <c r="IB790" s="425"/>
      <c r="IC790" s="425"/>
      <c r="ID790" s="425"/>
      <c r="IE790" s="425"/>
      <c r="IF790" s="425"/>
      <c r="IG790" s="425"/>
      <c r="IH790" s="425"/>
      <c r="II790" s="425"/>
      <c r="IJ790" s="425"/>
      <c r="IK790" s="425"/>
      <c r="IL790" s="425"/>
      <c r="IM790" s="425"/>
      <c r="IN790" s="425"/>
      <c r="IO790" s="425"/>
      <c r="IP790" s="425"/>
      <c r="IQ790" s="425"/>
      <c r="IR790" s="425"/>
      <c r="IS790" s="425"/>
      <c r="IT790" s="425"/>
      <c r="IU790" s="425"/>
      <c r="IV790" s="425"/>
    </row>
    <row r="791" s="428" customFormat="1" ht="27.6" customHeight="1" spans="2:256">
      <c r="B791" s="465"/>
      <c r="GH791" s="425"/>
      <c r="GI791" s="425"/>
      <c r="GJ791" s="425"/>
      <c r="GK791" s="425"/>
      <c r="GL791" s="425"/>
      <c r="GM791" s="425"/>
      <c r="GN791" s="425"/>
      <c r="GO791" s="425"/>
      <c r="GP791" s="425"/>
      <c r="GQ791" s="425"/>
      <c r="GR791" s="425"/>
      <c r="GS791" s="425"/>
      <c r="GT791" s="425"/>
      <c r="GU791" s="425"/>
      <c r="GV791" s="425"/>
      <c r="GW791" s="425"/>
      <c r="GX791" s="425"/>
      <c r="GY791" s="425"/>
      <c r="GZ791" s="425"/>
      <c r="HA791" s="425"/>
      <c r="HB791" s="425"/>
      <c r="HC791" s="425"/>
      <c r="HD791" s="425"/>
      <c r="HE791" s="425"/>
      <c r="HF791" s="425"/>
      <c r="HG791" s="425"/>
      <c r="HH791" s="425"/>
      <c r="HI791" s="425"/>
      <c r="HJ791" s="425"/>
      <c r="HK791" s="425"/>
      <c r="HL791" s="425"/>
      <c r="HM791" s="425"/>
      <c r="HN791" s="425"/>
      <c r="HO791" s="425"/>
      <c r="HP791" s="425"/>
      <c r="HQ791" s="425"/>
      <c r="HR791" s="425"/>
      <c r="HS791" s="425"/>
      <c r="HT791" s="425"/>
      <c r="HU791" s="425"/>
      <c r="HV791" s="425"/>
      <c r="HW791" s="425"/>
      <c r="HX791" s="425"/>
      <c r="HY791" s="425"/>
      <c r="HZ791" s="425"/>
      <c r="IA791" s="425"/>
      <c r="IB791" s="425"/>
      <c r="IC791" s="425"/>
      <c r="ID791" s="425"/>
      <c r="IE791" s="425"/>
      <c r="IF791" s="425"/>
      <c r="IG791" s="425"/>
      <c r="IH791" s="425"/>
      <c r="II791" s="425"/>
      <c r="IJ791" s="425"/>
      <c r="IK791" s="425"/>
      <c r="IL791" s="425"/>
      <c r="IM791" s="425"/>
      <c r="IN791" s="425"/>
      <c r="IO791" s="425"/>
      <c r="IP791" s="425"/>
      <c r="IQ791" s="425"/>
      <c r="IR791" s="425"/>
      <c r="IS791" s="425"/>
      <c r="IT791" s="425"/>
      <c r="IU791" s="425"/>
      <c r="IV791" s="425"/>
    </row>
    <row r="792" s="428" customFormat="1" ht="27.6" customHeight="1" spans="2:256">
      <c r="B792" s="465"/>
      <c r="GH792" s="425"/>
      <c r="GI792" s="425"/>
      <c r="GJ792" s="425"/>
      <c r="GK792" s="425"/>
      <c r="GL792" s="425"/>
      <c r="GM792" s="425"/>
      <c r="GN792" s="425"/>
      <c r="GO792" s="425"/>
      <c r="GP792" s="425"/>
      <c r="GQ792" s="425"/>
      <c r="GR792" s="425"/>
      <c r="GS792" s="425"/>
      <c r="GT792" s="425"/>
      <c r="GU792" s="425"/>
      <c r="GV792" s="425"/>
      <c r="GW792" s="425"/>
      <c r="GX792" s="425"/>
      <c r="GY792" s="425"/>
      <c r="GZ792" s="425"/>
      <c r="HA792" s="425"/>
      <c r="HB792" s="425"/>
      <c r="HC792" s="425"/>
      <c r="HD792" s="425"/>
      <c r="HE792" s="425"/>
      <c r="HF792" s="425"/>
      <c r="HG792" s="425"/>
      <c r="HH792" s="425"/>
      <c r="HI792" s="425"/>
      <c r="HJ792" s="425"/>
      <c r="HK792" s="425"/>
      <c r="HL792" s="425"/>
      <c r="HM792" s="425"/>
      <c r="HN792" s="425"/>
      <c r="HO792" s="425"/>
      <c r="HP792" s="425"/>
      <c r="HQ792" s="425"/>
      <c r="HR792" s="425"/>
      <c r="HS792" s="425"/>
      <c r="HT792" s="425"/>
      <c r="HU792" s="425"/>
      <c r="HV792" s="425"/>
      <c r="HW792" s="425"/>
      <c r="HX792" s="425"/>
      <c r="HY792" s="425"/>
      <c r="HZ792" s="425"/>
      <c r="IA792" s="425"/>
      <c r="IB792" s="425"/>
      <c r="IC792" s="425"/>
      <c r="ID792" s="425"/>
      <c r="IE792" s="425"/>
      <c r="IF792" s="425"/>
      <c r="IG792" s="425"/>
      <c r="IH792" s="425"/>
      <c r="II792" s="425"/>
      <c r="IJ792" s="425"/>
      <c r="IK792" s="425"/>
      <c r="IL792" s="425"/>
      <c r="IM792" s="425"/>
      <c r="IN792" s="425"/>
      <c r="IO792" s="425"/>
      <c r="IP792" s="425"/>
      <c r="IQ792" s="425"/>
      <c r="IR792" s="425"/>
      <c r="IS792" s="425"/>
      <c r="IT792" s="425"/>
      <c r="IU792" s="425"/>
      <c r="IV792" s="425"/>
    </row>
    <row r="793" s="428" customFormat="1" ht="27.6" customHeight="1" spans="2:256">
      <c r="B793" s="465"/>
      <c r="GH793" s="425"/>
      <c r="GI793" s="425"/>
      <c r="GJ793" s="425"/>
      <c r="GK793" s="425"/>
      <c r="GL793" s="425"/>
      <c r="GM793" s="425"/>
      <c r="GN793" s="425"/>
      <c r="GO793" s="425"/>
      <c r="GP793" s="425"/>
      <c r="GQ793" s="425"/>
      <c r="GR793" s="425"/>
      <c r="GS793" s="425"/>
      <c r="GT793" s="425"/>
      <c r="GU793" s="425"/>
      <c r="GV793" s="425"/>
      <c r="GW793" s="425"/>
      <c r="GX793" s="425"/>
      <c r="GY793" s="425"/>
      <c r="GZ793" s="425"/>
      <c r="HA793" s="425"/>
      <c r="HB793" s="425"/>
      <c r="HC793" s="425"/>
      <c r="HD793" s="425"/>
      <c r="HE793" s="425"/>
      <c r="HF793" s="425"/>
      <c r="HG793" s="425"/>
      <c r="HH793" s="425"/>
      <c r="HI793" s="425"/>
      <c r="HJ793" s="425"/>
      <c r="HK793" s="425"/>
      <c r="HL793" s="425"/>
      <c r="HM793" s="425"/>
      <c r="HN793" s="425"/>
      <c r="HO793" s="425"/>
      <c r="HP793" s="425"/>
      <c r="HQ793" s="425"/>
      <c r="HR793" s="425"/>
      <c r="HS793" s="425"/>
      <c r="HT793" s="425"/>
      <c r="HU793" s="425"/>
      <c r="HV793" s="425"/>
      <c r="HW793" s="425"/>
      <c r="HX793" s="425"/>
      <c r="HY793" s="425"/>
      <c r="HZ793" s="425"/>
      <c r="IA793" s="425"/>
      <c r="IB793" s="425"/>
      <c r="IC793" s="425"/>
      <c r="ID793" s="425"/>
      <c r="IE793" s="425"/>
      <c r="IF793" s="425"/>
      <c r="IG793" s="425"/>
      <c r="IH793" s="425"/>
      <c r="II793" s="425"/>
      <c r="IJ793" s="425"/>
      <c r="IK793" s="425"/>
      <c r="IL793" s="425"/>
      <c r="IM793" s="425"/>
      <c r="IN793" s="425"/>
      <c r="IO793" s="425"/>
      <c r="IP793" s="425"/>
      <c r="IQ793" s="425"/>
      <c r="IR793" s="425"/>
      <c r="IS793" s="425"/>
      <c r="IT793" s="425"/>
      <c r="IU793" s="425"/>
      <c r="IV793" s="425"/>
    </row>
    <row r="794" s="428" customFormat="1" ht="27.6" customHeight="1" spans="2:256">
      <c r="B794" s="465"/>
      <c r="GH794" s="425"/>
      <c r="GI794" s="425"/>
      <c r="GJ794" s="425"/>
      <c r="GK794" s="425"/>
      <c r="GL794" s="425"/>
      <c r="GM794" s="425"/>
      <c r="GN794" s="425"/>
      <c r="GO794" s="425"/>
      <c r="GP794" s="425"/>
      <c r="GQ794" s="425"/>
      <c r="GR794" s="425"/>
      <c r="GS794" s="425"/>
      <c r="GT794" s="425"/>
      <c r="GU794" s="425"/>
      <c r="GV794" s="425"/>
      <c r="GW794" s="425"/>
      <c r="GX794" s="425"/>
      <c r="GY794" s="425"/>
      <c r="GZ794" s="425"/>
      <c r="HA794" s="425"/>
      <c r="HB794" s="425"/>
      <c r="HC794" s="425"/>
      <c r="HD794" s="425"/>
      <c r="HE794" s="425"/>
      <c r="HF794" s="425"/>
      <c r="HG794" s="425"/>
      <c r="HH794" s="425"/>
      <c r="HI794" s="425"/>
      <c r="HJ794" s="425"/>
      <c r="HK794" s="425"/>
      <c r="HL794" s="425"/>
      <c r="HM794" s="425"/>
      <c r="HN794" s="425"/>
      <c r="HO794" s="425"/>
      <c r="HP794" s="425"/>
      <c r="HQ794" s="425"/>
      <c r="HR794" s="425"/>
      <c r="HS794" s="425"/>
      <c r="HT794" s="425"/>
      <c r="HU794" s="425"/>
      <c r="HV794" s="425"/>
      <c r="HW794" s="425"/>
      <c r="HX794" s="425"/>
      <c r="HY794" s="425"/>
      <c r="HZ794" s="425"/>
      <c r="IA794" s="425"/>
      <c r="IB794" s="425"/>
      <c r="IC794" s="425"/>
      <c r="ID794" s="425"/>
      <c r="IE794" s="425"/>
      <c r="IF794" s="425"/>
      <c r="IG794" s="425"/>
      <c r="IH794" s="425"/>
      <c r="II794" s="425"/>
      <c r="IJ794" s="425"/>
      <c r="IK794" s="425"/>
      <c r="IL794" s="425"/>
      <c r="IM794" s="425"/>
      <c r="IN794" s="425"/>
      <c r="IO794" s="425"/>
      <c r="IP794" s="425"/>
      <c r="IQ794" s="425"/>
      <c r="IR794" s="425"/>
      <c r="IS794" s="425"/>
      <c r="IT794" s="425"/>
      <c r="IU794" s="425"/>
      <c r="IV794" s="425"/>
    </row>
    <row r="795" s="428" customFormat="1" ht="27.6" customHeight="1" spans="2:256">
      <c r="B795" s="465"/>
      <c r="GH795" s="425"/>
      <c r="GI795" s="425"/>
      <c r="GJ795" s="425"/>
      <c r="GK795" s="425"/>
      <c r="GL795" s="425"/>
      <c r="GM795" s="425"/>
      <c r="GN795" s="425"/>
      <c r="GO795" s="425"/>
      <c r="GP795" s="425"/>
      <c r="GQ795" s="425"/>
      <c r="GR795" s="425"/>
      <c r="GS795" s="425"/>
      <c r="GT795" s="425"/>
      <c r="GU795" s="425"/>
      <c r="GV795" s="425"/>
      <c r="GW795" s="425"/>
      <c r="GX795" s="425"/>
      <c r="GY795" s="425"/>
      <c r="GZ795" s="425"/>
      <c r="HA795" s="425"/>
      <c r="HB795" s="425"/>
      <c r="HC795" s="425"/>
      <c r="HD795" s="425"/>
      <c r="HE795" s="425"/>
      <c r="HF795" s="425"/>
      <c r="HG795" s="425"/>
      <c r="HH795" s="425"/>
      <c r="HI795" s="425"/>
      <c r="HJ795" s="425"/>
      <c r="HK795" s="425"/>
      <c r="HL795" s="425"/>
      <c r="HM795" s="425"/>
      <c r="HN795" s="425"/>
      <c r="HO795" s="425"/>
      <c r="HP795" s="425"/>
      <c r="HQ795" s="425"/>
      <c r="HR795" s="425"/>
      <c r="HS795" s="425"/>
      <c r="HT795" s="425"/>
      <c r="HU795" s="425"/>
      <c r="HV795" s="425"/>
      <c r="HW795" s="425"/>
      <c r="HX795" s="425"/>
      <c r="HY795" s="425"/>
      <c r="HZ795" s="425"/>
      <c r="IA795" s="425"/>
      <c r="IB795" s="425"/>
      <c r="IC795" s="425"/>
      <c r="ID795" s="425"/>
      <c r="IE795" s="425"/>
      <c r="IF795" s="425"/>
      <c r="IG795" s="425"/>
      <c r="IH795" s="425"/>
      <c r="II795" s="425"/>
      <c r="IJ795" s="425"/>
      <c r="IK795" s="425"/>
      <c r="IL795" s="425"/>
      <c r="IM795" s="425"/>
      <c r="IN795" s="425"/>
      <c r="IO795" s="425"/>
      <c r="IP795" s="425"/>
      <c r="IQ795" s="425"/>
      <c r="IR795" s="425"/>
      <c r="IS795" s="425"/>
      <c r="IT795" s="425"/>
      <c r="IU795" s="425"/>
      <c r="IV795" s="425"/>
    </row>
    <row r="796" s="428" customFormat="1" ht="27.6" customHeight="1" spans="2:256">
      <c r="B796" s="465"/>
      <c r="GH796" s="425"/>
      <c r="GI796" s="425"/>
      <c r="GJ796" s="425"/>
      <c r="GK796" s="425"/>
      <c r="GL796" s="425"/>
      <c r="GM796" s="425"/>
      <c r="GN796" s="425"/>
      <c r="GO796" s="425"/>
      <c r="GP796" s="425"/>
      <c r="GQ796" s="425"/>
      <c r="GR796" s="425"/>
      <c r="GS796" s="425"/>
      <c r="GT796" s="425"/>
      <c r="GU796" s="425"/>
      <c r="GV796" s="425"/>
      <c r="GW796" s="425"/>
      <c r="GX796" s="425"/>
      <c r="GY796" s="425"/>
      <c r="GZ796" s="425"/>
      <c r="HA796" s="425"/>
      <c r="HB796" s="425"/>
      <c r="HC796" s="425"/>
      <c r="HD796" s="425"/>
      <c r="HE796" s="425"/>
      <c r="HF796" s="425"/>
      <c r="HG796" s="425"/>
      <c r="HH796" s="425"/>
      <c r="HI796" s="425"/>
      <c r="HJ796" s="425"/>
      <c r="HK796" s="425"/>
      <c r="HL796" s="425"/>
      <c r="HM796" s="425"/>
      <c r="HN796" s="425"/>
      <c r="HO796" s="425"/>
      <c r="HP796" s="425"/>
      <c r="HQ796" s="425"/>
      <c r="HR796" s="425"/>
      <c r="HS796" s="425"/>
      <c r="HT796" s="425"/>
      <c r="HU796" s="425"/>
      <c r="HV796" s="425"/>
      <c r="HW796" s="425"/>
      <c r="HX796" s="425"/>
      <c r="HY796" s="425"/>
      <c r="HZ796" s="425"/>
      <c r="IA796" s="425"/>
      <c r="IB796" s="425"/>
      <c r="IC796" s="425"/>
      <c r="ID796" s="425"/>
      <c r="IE796" s="425"/>
      <c r="IF796" s="425"/>
      <c r="IG796" s="425"/>
      <c r="IH796" s="425"/>
      <c r="II796" s="425"/>
      <c r="IJ796" s="425"/>
      <c r="IK796" s="425"/>
      <c r="IL796" s="425"/>
      <c r="IM796" s="425"/>
      <c r="IN796" s="425"/>
      <c r="IO796" s="425"/>
      <c r="IP796" s="425"/>
      <c r="IQ796" s="425"/>
      <c r="IR796" s="425"/>
      <c r="IS796" s="425"/>
      <c r="IT796" s="425"/>
      <c r="IU796" s="425"/>
      <c r="IV796" s="425"/>
    </row>
    <row r="797" s="428" customFormat="1" ht="27.6" customHeight="1" spans="2:256">
      <c r="B797" s="465"/>
      <c r="GH797" s="425"/>
      <c r="GI797" s="425"/>
      <c r="GJ797" s="425"/>
      <c r="GK797" s="425"/>
      <c r="GL797" s="425"/>
      <c r="GM797" s="425"/>
      <c r="GN797" s="425"/>
      <c r="GO797" s="425"/>
      <c r="GP797" s="425"/>
      <c r="GQ797" s="425"/>
      <c r="GR797" s="425"/>
      <c r="GS797" s="425"/>
      <c r="GT797" s="425"/>
      <c r="GU797" s="425"/>
      <c r="GV797" s="425"/>
      <c r="GW797" s="425"/>
      <c r="GX797" s="425"/>
      <c r="GY797" s="425"/>
      <c r="GZ797" s="425"/>
      <c r="HA797" s="425"/>
      <c r="HB797" s="425"/>
      <c r="HC797" s="425"/>
      <c r="HD797" s="425"/>
      <c r="HE797" s="425"/>
      <c r="HF797" s="425"/>
      <c r="HG797" s="425"/>
      <c r="HH797" s="425"/>
      <c r="HI797" s="425"/>
      <c r="HJ797" s="425"/>
      <c r="HK797" s="425"/>
      <c r="HL797" s="425"/>
      <c r="HM797" s="425"/>
      <c r="HN797" s="425"/>
      <c r="HO797" s="425"/>
      <c r="HP797" s="425"/>
      <c r="HQ797" s="425"/>
      <c r="HR797" s="425"/>
      <c r="HS797" s="425"/>
      <c r="HT797" s="425"/>
      <c r="HU797" s="425"/>
      <c r="HV797" s="425"/>
      <c r="HW797" s="425"/>
      <c r="HX797" s="425"/>
      <c r="HY797" s="425"/>
      <c r="HZ797" s="425"/>
      <c r="IA797" s="425"/>
      <c r="IB797" s="425"/>
      <c r="IC797" s="425"/>
      <c r="ID797" s="425"/>
      <c r="IE797" s="425"/>
      <c r="IF797" s="425"/>
      <c r="IG797" s="425"/>
      <c r="IH797" s="425"/>
      <c r="II797" s="425"/>
      <c r="IJ797" s="425"/>
      <c r="IK797" s="425"/>
      <c r="IL797" s="425"/>
      <c r="IM797" s="425"/>
      <c r="IN797" s="425"/>
      <c r="IO797" s="425"/>
      <c r="IP797" s="425"/>
      <c r="IQ797" s="425"/>
      <c r="IR797" s="425"/>
      <c r="IS797" s="425"/>
      <c r="IT797" s="425"/>
      <c r="IU797" s="425"/>
      <c r="IV797" s="425"/>
    </row>
    <row r="798" s="428" customFormat="1" ht="27.6" customHeight="1" spans="2:256">
      <c r="B798" s="465"/>
      <c r="GH798" s="425"/>
      <c r="GI798" s="425"/>
      <c r="GJ798" s="425"/>
      <c r="GK798" s="425"/>
      <c r="GL798" s="425"/>
      <c r="GM798" s="425"/>
      <c r="GN798" s="425"/>
      <c r="GO798" s="425"/>
      <c r="GP798" s="425"/>
      <c r="GQ798" s="425"/>
      <c r="GR798" s="425"/>
      <c r="GS798" s="425"/>
      <c r="GT798" s="425"/>
      <c r="GU798" s="425"/>
      <c r="GV798" s="425"/>
      <c r="GW798" s="425"/>
      <c r="GX798" s="425"/>
      <c r="GY798" s="425"/>
      <c r="GZ798" s="425"/>
      <c r="HA798" s="425"/>
      <c r="HB798" s="425"/>
      <c r="HC798" s="425"/>
      <c r="HD798" s="425"/>
      <c r="HE798" s="425"/>
      <c r="HF798" s="425"/>
      <c r="HG798" s="425"/>
      <c r="HH798" s="425"/>
      <c r="HI798" s="425"/>
      <c r="HJ798" s="425"/>
      <c r="HK798" s="425"/>
      <c r="HL798" s="425"/>
      <c r="HM798" s="425"/>
      <c r="HN798" s="425"/>
      <c r="HO798" s="425"/>
      <c r="HP798" s="425"/>
      <c r="HQ798" s="425"/>
      <c r="HR798" s="425"/>
      <c r="HS798" s="425"/>
      <c r="HT798" s="425"/>
      <c r="HU798" s="425"/>
      <c r="HV798" s="425"/>
      <c r="HW798" s="425"/>
      <c r="HX798" s="425"/>
      <c r="HY798" s="425"/>
      <c r="HZ798" s="425"/>
      <c r="IA798" s="425"/>
      <c r="IB798" s="425"/>
      <c r="IC798" s="425"/>
      <c r="ID798" s="425"/>
      <c r="IE798" s="425"/>
      <c r="IF798" s="425"/>
      <c r="IG798" s="425"/>
      <c r="IH798" s="425"/>
      <c r="II798" s="425"/>
      <c r="IJ798" s="425"/>
      <c r="IK798" s="425"/>
      <c r="IL798" s="425"/>
      <c r="IM798" s="425"/>
      <c r="IN798" s="425"/>
      <c r="IO798" s="425"/>
      <c r="IP798" s="425"/>
      <c r="IQ798" s="425"/>
      <c r="IR798" s="425"/>
      <c r="IS798" s="425"/>
      <c r="IT798" s="425"/>
      <c r="IU798" s="425"/>
      <c r="IV798" s="425"/>
    </row>
    <row r="799" s="428" customFormat="1" ht="27.6" customHeight="1" spans="2:256">
      <c r="B799" s="465"/>
      <c r="GH799" s="425"/>
      <c r="GI799" s="425"/>
      <c r="GJ799" s="425"/>
      <c r="GK799" s="425"/>
      <c r="GL799" s="425"/>
      <c r="GM799" s="425"/>
      <c r="GN799" s="425"/>
      <c r="GO799" s="425"/>
      <c r="GP799" s="425"/>
      <c r="GQ799" s="425"/>
      <c r="GR799" s="425"/>
      <c r="GS799" s="425"/>
      <c r="GT799" s="425"/>
      <c r="GU799" s="425"/>
      <c r="GV799" s="425"/>
      <c r="GW799" s="425"/>
      <c r="GX799" s="425"/>
      <c r="GY799" s="425"/>
      <c r="GZ799" s="425"/>
      <c r="HA799" s="425"/>
      <c r="HB799" s="425"/>
      <c r="HC799" s="425"/>
      <c r="HD799" s="425"/>
      <c r="HE799" s="425"/>
      <c r="HF799" s="425"/>
      <c r="HG799" s="425"/>
      <c r="HH799" s="425"/>
      <c r="HI799" s="425"/>
      <c r="HJ799" s="425"/>
      <c r="HK799" s="425"/>
      <c r="HL799" s="425"/>
      <c r="HM799" s="425"/>
      <c r="HN799" s="425"/>
      <c r="HO799" s="425"/>
      <c r="HP799" s="425"/>
      <c r="HQ799" s="425"/>
      <c r="HR799" s="425"/>
      <c r="HS799" s="425"/>
      <c r="HT799" s="425"/>
      <c r="HU799" s="425"/>
      <c r="HV799" s="425"/>
      <c r="HW799" s="425"/>
      <c r="HX799" s="425"/>
      <c r="HY799" s="425"/>
      <c r="HZ799" s="425"/>
      <c r="IA799" s="425"/>
      <c r="IB799" s="425"/>
      <c r="IC799" s="425"/>
      <c r="ID799" s="425"/>
      <c r="IE799" s="425"/>
      <c r="IF799" s="425"/>
      <c r="IG799" s="425"/>
      <c r="IH799" s="425"/>
      <c r="II799" s="425"/>
      <c r="IJ799" s="425"/>
      <c r="IK799" s="425"/>
      <c r="IL799" s="425"/>
      <c r="IM799" s="425"/>
      <c r="IN799" s="425"/>
      <c r="IO799" s="425"/>
      <c r="IP799" s="425"/>
      <c r="IQ799" s="425"/>
      <c r="IR799" s="425"/>
      <c r="IS799" s="425"/>
      <c r="IT799" s="425"/>
      <c r="IU799" s="425"/>
      <c r="IV799" s="425"/>
    </row>
    <row r="800" s="428" customFormat="1" ht="27.6" customHeight="1" spans="2:256">
      <c r="B800" s="465"/>
      <c r="GH800" s="425"/>
      <c r="GI800" s="425"/>
      <c r="GJ800" s="425"/>
      <c r="GK800" s="425"/>
      <c r="GL800" s="425"/>
      <c r="GM800" s="425"/>
      <c r="GN800" s="425"/>
      <c r="GO800" s="425"/>
      <c r="GP800" s="425"/>
      <c r="GQ800" s="425"/>
      <c r="GR800" s="425"/>
      <c r="GS800" s="425"/>
      <c r="GT800" s="425"/>
      <c r="GU800" s="425"/>
      <c r="GV800" s="425"/>
      <c r="GW800" s="425"/>
      <c r="GX800" s="425"/>
      <c r="GY800" s="425"/>
      <c r="GZ800" s="425"/>
      <c r="HA800" s="425"/>
      <c r="HB800" s="425"/>
      <c r="HC800" s="425"/>
      <c r="HD800" s="425"/>
      <c r="HE800" s="425"/>
      <c r="HF800" s="425"/>
      <c r="HG800" s="425"/>
      <c r="HH800" s="425"/>
      <c r="HI800" s="425"/>
      <c r="HJ800" s="425"/>
      <c r="HK800" s="425"/>
      <c r="HL800" s="425"/>
      <c r="HM800" s="425"/>
      <c r="HN800" s="425"/>
      <c r="HO800" s="425"/>
      <c r="HP800" s="425"/>
      <c r="HQ800" s="425"/>
      <c r="HR800" s="425"/>
      <c r="HS800" s="425"/>
      <c r="HT800" s="425"/>
      <c r="HU800" s="425"/>
      <c r="HV800" s="425"/>
      <c r="HW800" s="425"/>
      <c r="HX800" s="425"/>
      <c r="HY800" s="425"/>
      <c r="HZ800" s="425"/>
      <c r="IA800" s="425"/>
      <c r="IB800" s="425"/>
      <c r="IC800" s="425"/>
      <c r="ID800" s="425"/>
      <c r="IE800" s="425"/>
      <c r="IF800" s="425"/>
      <c r="IG800" s="425"/>
      <c r="IH800" s="425"/>
      <c r="II800" s="425"/>
      <c r="IJ800" s="425"/>
      <c r="IK800" s="425"/>
      <c r="IL800" s="425"/>
      <c r="IM800" s="425"/>
      <c r="IN800" s="425"/>
      <c r="IO800" s="425"/>
      <c r="IP800" s="425"/>
      <c r="IQ800" s="425"/>
      <c r="IR800" s="425"/>
      <c r="IS800" s="425"/>
      <c r="IT800" s="425"/>
      <c r="IU800" s="425"/>
      <c r="IV800" s="425"/>
    </row>
    <row r="801" s="428" customFormat="1" ht="27.6" customHeight="1" spans="2:256">
      <c r="B801" s="465"/>
      <c r="GH801" s="425"/>
      <c r="GI801" s="425"/>
      <c r="GJ801" s="425"/>
      <c r="GK801" s="425"/>
      <c r="GL801" s="425"/>
      <c r="GM801" s="425"/>
      <c r="GN801" s="425"/>
      <c r="GO801" s="425"/>
      <c r="GP801" s="425"/>
      <c r="GQ801" s="425"/>
      <c r="GR801" s="425"/>
      <c r="GS801" s="425"/>
      <c r="GT801" s="425"/>
      <c r="GU801" s="425"/>
      <c r="GV801" s="425"/>
      <c r="GW801" s="425"/>
      <c r="GX801" s="425"/>
      <c r="GY801" s="425"/>
      <c r="GZ801" s="425"/>
      <c r="HA801" s="425"/>
      <c r="HB801" s="425"/>
      <c r="HC801" s="425"/>
      <c r="HD801" s="425"/>
      <c r="HE801" s="425"/>
      <c r="HF801" s="425"/>
      <c r="HG801" s="425"/>
      <c r="HH801" s="425"/>
      <c r="HI801" s="425"/>
      <c r="HJ801" s="425"/>
      <c r="HK801" s="425"/>
      <c r="HL801" s="425"/>
      <c r="HM801" s="425"/>
      <c r="HN801" s="425"/>
      <c r="HO801" s="425"/>
      <c r="HP801" s="425"/>
      <c r="HQ801" s="425"/>
      <c r="HR801" s="425"/>
      <c r="HS801" s="425"/>
      <c r="HT801" s="425"/>
      <c r="HU801" s="425"/>
      <c r="HV801" s="425"/>
      <c r="HW801" s="425"/>
      <c r="HX801" s="425"/>
      <c r="HY801" s="425"/>
      <c r="HZ801" s="425"/>
      <c r="IA801" s="425"/>
      <c r="IB801" s="425"/>
      <c r="IC801" s="425"/>
      <c r="ID801" s="425"/>
      <c r="IE801" s="425"/>
      <c r="IF801" s="425"/>
      <c r="IG801" s="425"/>
      <c r="IH801" s="425"/>
      <c r="II801" s="425"/>
      <c r="IJ801" s="425"/>
      <c r="IK801" s="425"/>
      <c r="IL801" s="425"/>
      <c r="IM801" s="425"/>
      <c r="IN801" s="425"/>
      <c r="IO801" s="425"/>
      <c r="IP801" s="425"/>
      <c r="IQ801" s="425"/>
      <c r="IR801" s="425"/>
      <c r="IS801" s="425"/>
      <c r="IT801" s="425"/>
      <c r="IU801" s="425"/>
      <c r="IV801" s="425"/>
    </row>
    <row r="802" s="428" customFormat="1" ht="27.6" customHeight="1" spans="2:256">
      <c r="B802" s="465"/>
      <c r="GH802" s="425"/>
      <c r="GI802" s="425"/>
      <c r="GJ802" s="425"/>
      <c r="GK802" s="425"/>
      <c r="GL802" s="425"/>
      <c r="GM802" s="425"/>
      <c r="GN802" s="425"/>
      <c r="GO802" s="425"/>
      <c r="GP802" s="425"/>
      <c r="GQ802" s="425"/>
      <c r="GR802" s="425"/>
      <c r="GS802" s="425"/>
      <c r="GT802" s="425"/>
      <c r="GU802" s="425"/>
      <c r="GV802" s="425"/>
      <c r="GW802" s="425"/>
      <c r="GX802" s="425"/>
      <c r="GY802" s="425"/>
      <c r="GZ802" s="425"/>
      <c r="HA802" s="425"/>
      <c r="HB802" s="425"/>
      <c r="HC802" s="425"/>
      <c r="HD802" s="425"/>
      <c r="HE802" s="425"/>
      <c r="HF802" s="425"/>
      <c r="HG802" s="425"/>
      <c r="HH802" s="425"/>
      <c r="HI802" s="425"/>
      <c r="HJ802" s="425"/>
      <c r="HK802" s="425"/>
      <c r="HL802" s="425"/>
      <c r="HM802" s="425"/>
      <c r="HN802" s="425"/>
      <c r="HO802" s="425"/>
      <c r="HP802" s="425"/>
      <c r="HQ802" s="425"/>
      <c r="HR802" s="425"/>
      <c r="HS802" s="425"/>
      <c r="HT802" s="425"/>
      <c r="HU802" s="425"/>
      <c r="HV802" s="425"/>
      <c r="HW802" s="425"/>
      <c r="HX802" s="425"/>
      <c r="HY802" s="425"/>
      <c r="HZ802" s="425"/>
      <c r="IA802" s="425"/>
      <c r="IB802" s="425"/>
      <c r="IC802" s="425"/>
      <c r="ID802" s="425"/>
      <c r="IE802" s="425"/>
      <c r="IF802" s="425"/>
      <c r="IG802" s="425"/>
      <c r="IH802" s="425"/>
      <c r="II802" s="425"/>
      <c r="IJ802" s="425"/>
      <c r="IK802" s="425"/>
      <c r="IL802" s="425"/>
      <c r="IM802" s="425"/>
      <c r="IN802" s="425"/>
      <c r="IO802" s="425"/>
      <c r="IP802" s="425"/>
      <c r="IQ802" s="425"/>
      <c r="IR802" s="425"/>
      <c r="IS802" s="425"/>
      <c r="IT802" s="425"/>
      <c r="IU802" s="425"/>
      <c r="IV802" s="425"/>
    </row>
    <row r="803" s="428" customFormat="1" ht="27.6" customHeight="1" spans="2:256">
      <c r="B803" s="465"/>
      <c r="GH803" s="425"/>
      <c r="GI803" s="425"/>
      <c r="GJ803" s="425"/>
      <c r="GK803" s="425"/>
      <c r="GL803" s="425"/>
      <c r="GM803" s="425"/>
      <c r="GN803" s="425"/>
      <c r="GO803" s="425"/>
      <c r="GP803" s="425"/>
      <c r="GQ803" s="425"/>
      <c r="GR803" s="425"/>
      <c r="GS803" s="425"/>
      <c r="GT803" s="425"/>
      <c r="GU803" s="425"/>
      <c r="GV803" s="425"/>
      <c r="GW803" s="425"/>
      <c r="GX803" s="425"/>
      <c r="GY803" s="425"/>
      <c r="GZ803" s="425"/>
      <c r="HA803" s="425"/>
      <c r="HB803" s="425"/>
      <c r="HC803" s="425"/>
      <c r="HD803" s="425"/>
      <c r="HE803" s="425"/>
      <c r="HF803" s="425"/>
      <c r="HG803" s="425"/>
      <c r="HH803" s="425"/>
      <c r="HI803" s="425"/>
      <c r="HJ803" s="425"/>
      <c r="HK803" s="425"/>
      <c r="HL803" s="425"/>
      <c r="HM803" s="425"/>
      <c r="HN803" s="425"/>
      <c r="HO803" s="425"/>
      <c r="HP803" s="425"/>
      <c r="HQ803" s="425"/>
      <c r="HR803" s="425"/>
      <c r="HS803" s="425"/>
      <c r="HT803" s="425"/>
      <c r="HU803" s="425"/>
      <c r="HV803" s="425"/>
      <c r="HW803" s="425"/>
      <c r="HX803" s="425"/>
      <c r="HY803" s="425"/>
      <c r="HZ803" s="425"/>
      <c r="IA803" s="425"/>
      <c r="IB803" s="425"/>
      <c r="IC803" s="425"/>
      <c r="ID803" s="425"/>
      <c r="IE803" s="425"/>
      <c r="IF803" s="425"/>
      <c r="IG803" s="425"/>
      <c r="IH803" s="425"/>
      <c r="II803" s="425"/>
      <c r="IJ803" s="425"/>
      <c r="IK803" s="425"/>
      <c r="IL803" s="425"/>
      <c r="IM803" s="425"/>
      <c r="IN803" s="425"/>
      <c r="IO803" s="425"/>
      <c r="IP803" s="425"/>
      <c r="IQ803" s="425"/>
      <c r="IR803" s="425"/>
      <c r="IS803" s="425"/>
      <c r="IT803" s="425"/>
      <c r="IU803" s="425"/>
      <c r="IV803" s="425"/>
    </row>
    <row r="804" s="428" customFormat="1" ht="27.6" customHeight="1" spans="2:256">
      <c r="B804" s="465"/>
      <c r="GH804" s="425"/>
      <c r="GI804" s="425"/>
      <c r="GJ804" s="425"/>
      <c r="GK804" s="425"/>
      <c r="GL804" s="425"/>
      <c r="GM804" s="425"/>
      <c r="GN804" s="425"/>
      <c r="GO804" s="425"/>
      <c r="GP804" s="425"/>
      <c r="GQ804" s="425"/>
      <c r="GR804" s="425"/>
      <c r="GS804" s="425"/>
      <c r="GT804" s="425"/>
      <c r="GU804" s="425"/>
      <c r="GV804" s="425"/>
      <c r="GW804" s="425"/>
      <c r="GX804" s="425"/>
      <c r="GY804" s="425"/>
      <c r="GZ804" s="425"/>
      <c r="HA804" s="425"/>
      <c r="HB804" s="425"/>
      <c r="HC804" s="425"/>
      <c r="HD804" s="425"/>
      <c r="HE804" s="425"/>
      <c r="HF804" s="425"/>
      <c r="HG804" s="425"/>
      <c r="HH804" s="425"/>
      <c r="HI804" s="425"/>
      <c r="HJ804" s="425"/>
      <c r="HK804" s="425"/>
      <c r="HL804" s="425"/>
      <c r="HM804" s="425"/>
      <c r="HN804" s="425"/>
      <c r="HO804" s="425"/>
      <c r="HP804" s="425"/>
      <c r="HQ804" s="425"/>
      <c r="HR804" s="425"/>
      <c r="HS804" s="425"/>
      <c r="HT804" s="425"/>
      <c r="HU804" s="425"/>
      <c r="HV804" s="425"/>
      <c r="HW804" s="425"/>
      <c r="HX804" s="425"/>
      <c r="HY804" s="425"/>
      <c r="HZ804" s="425"/>
      <c r="IA804" s="425"/>
      <c r="IB804" s="425"/>
      <c r="IC804" s="425"/>
      <c r="ID804" s="425"/>
      <c r="IE804" s="425"/>
      <c r="IF804" s="425"/>
      <c r="IG804" s="425"/>
      <c r="IH804" s="425"/>
      <c r="II804" s="425"/>
      <c r="IJ804" s="425"/>
      <c r="IK804" s="425"/>
      <c r="IL804" s="425"/>
      <c r="IM804" s="425"/>
      <c r="IN804" s="425"/>
      <c r="IO804" s="425"/>
      <c r="IP804" s="425"/>
      <c r="IQ804" s="425"/>
      <c r="IR804" s="425"/>
      <c r="IS804" s="425"/>
      <c r="IT804" s="425"/>
      <c r="IU804" s="425"/>
      <c r="IV804" s="425"/>
    </row>
    <row r="805" s="428" customFormat="1" ht="27.6" customHeight="1" spans="2:256">
      <c r="B805" s="465"/>
      <c r="GH805" s="425"/>
      <c r="GI805" s="425"/>
      <c r="GJ805" s="425"/>
      <c r="GK805" s="425"/>
      <c r="GL805" s="425"/>
      <c r="GM805" s="425"/>
      <c r="GN805" s="425"/>
      <c r="GO805" s="425"/>
      <c r="GP805" s="425"/>
      <c r="GQ805" s="425"/>
      <c r="GR805" s="425"/>
      <c r="GS805" s="425"/>
      <c r="GT805" s="425"/>
      <c r="GU805" s="425"/>
      <c r="GV805" s="425"/>
      <c r="GW805" s="425"/>
      <c r="GX805" s="425"/>
      <c r="GY805" s="425"/>
      <c r="GZ805" s="425"/>
      <c r="HA805" s="425"/>
      <c r="HB805" s="425"/>
      <c r="HC805" s="425"/>
      <c r="HD805" s="425"/>
      <c r="HE805" s="425"/>
      <c r="HF805" s="425"/>
      <c r="HG805" s="425"/>
      <c r="HH805" s="425"/>
      <c r="HI805" s="425"/>
      <c r="HJ805" s="425"/>
      <c r="HK805" s="425"/>
      <c r="HL805" s="425"/>
      <c r="HM805" s="425"/>
      <c r="HN805" s="425"/>
      <c r="HO805" s="425"/>
      <c r="HP805" s="425"/>
      <c r="HQ805" s="425"/>
      <c r="HR805" s="425"/>
      <c r="HS805" s="425"/>
      <c r="HT805" s="425"/>
      <c r="HU805" s="425"/>
      <c r="HV805" s="425"/>
      <c r="HW805" s="425"/>
      <c r="HX805" s="425"/>
      <c r="HY805" s="425"/>
      <c r="HZ805" s="425"/>
      <c r="IA805" s="425"/>
      <c r="IB805" s="425"/>
      <c r="IC805" s="425"/>
      <c r="ID805" s="425"/>
      <c r="IE805" s="425"/>
      <c r="IF805" s="425"/>
      <c r="IG805" s="425"/>
      <c r="IH805" s="425"/>
      <c r="II805" s="425"/>
      <c r="IJ805" s="425"/>
      <c r="IK805" s="425"/>
      <c r="IL805" s="425"/>
      <c r="IM805" s="425"/>
      <c r="IN805" s="425"/>
      <c r="IO805" s="425"/>
      <c r="IP805" s="425"/>
      <c r="IQ805" s="425"/>
      <c r="IR805" s="425"/>
      <c r="IS805" s="425"/>
      <c r="IT805" s="425"/>
      <c r="IU805" s="425"/>
      <c r="IV805" s="425"/>
    </row>
    <row r="806" s="428" customFormat="1" ht="27.6" customHeight="1" spans="2:256">
      <c r="B806" s="465"/>
      <c r="GH806" s="425"/>
      <c r="GI806" s="425"/>
      <c r="GJ806" s="425"/>
      <c r="GK806" s="425"/>
      <c r="GL806" s="425"/>
      <c r="GM806" s="425"/>
      <c r="GN806" s="425"/>
      <c r="GO806" s="425"/>
      <c r="GP806" s="425"/>
      <c r="GQ806" s="425"/>
      <c r="GR806" s="425"/>
      <c r="GS806" s="425"/>
      <c r="GT806" s="425"/>
      <c r="GU806" s="425"/>
      <c r="GV806" s="425"/>
      <c r="GW806" s="425"/>
      <c r="GX806" s="425"/>
      <c r="GY806" s="425"/>
      <c r="GZ806" s="425"/>
      <c r="HA806" s="425"/>
      <c r="HB806" s="425"/>
      <c r="HC806" s="425"/>
      <c r="HD806" s="425"/>
      <c r="HE806" s="425"/>
      <c r="HF806" s="425"/>
      <c r="HG806" s="425"/>
      <c r="HH806" s="425"/>
      <c r="HI806" s="425"/>
      <c r="HJ806" s="425"/>
      <c r="HK806" s="425"/>
      <c r="HL806" s="425"/>
      <c r="HM806" s="425"/>
      <c r="HN806" s="425"/>
      <c r="HO806" s="425"/>
      <c r="HP806" s="425"/>
      <c r="HQ806" s="425"/>
      <c r="HR806" s="425"/>
      <c r="HS806" s="425"/>
      <c r="HT806" s="425"/>
      <c r="HU806" s="425"/>
      <c r="HV806" s="425"/>
      <c r="HW806" s="425"/>
      <c r="HX806" s="425"/>
      <c r="HY806" s="425"/>
      <c r="HZ806" s="425"/>
      <c r="IA806" s="425"/>
      <c r="IB806" s="425"/>
      <c r="IC806" s="425"/>
      <c r="ID806" s="425"/>
      <c r="IE806" s="425"/>
      <c r="IF806" s="425"/>
      <c r="IG806" s="425"/>
      <c r="IH806" s="425"/>
      <c r="II806" s="425"/>
      <c r="IJ806" s="425"/>
      <c r="IK806" s="425"/>
      <c r="IL806" s="425"/>
      <c r="IM806" s="425"/>
      <c r="IN806" s="425"/>
      <c r="IO806" s="425"/>
      <c r="IP806" s="425"/>
      <c r="IQ806" s="425"/>
      <c r="IR806" s="425"/>
      <c r="IS806" s="425"/>
      <c r="IT806" s="425"/>
      <c r="IU806" s="425"/>
      <c r="IV806" s="425"/>
    </row>
    <row r="807" s="428" customFormat="1" ht="27.6" customHeight="1" spans="2:256">
      <c r="B807" s="465"/>
      <c r="GH807" s="425"/>
      <c r="GI807" s="425"/>
      <c r="GJ807" s="425"/>
      <c r="GK807" s="425"/>
      <c r="GL807" s="425"/>
      <c r="GM807" s="425"/>
      <c r="GN807" s="425"/>
      <c r="GO807" s="425"/>
      <c r="GP807" s="425"/>
      <c r="GQ807" s="425"/>
      <c r="GR807" s="425"/>
      <c r="GS807" s="425"/>
      <c r="GT807" s="425"/>
      <c r="GU807" s="425"/>
      <c r="GV807" s="425"/>
      <c r="GW807" s="425"/>
      <c r="GX807" s="425"/>
      <c r="GY807" s="425"/>
      <c r="GZ807" s="425"/>
      <c r="HA807" s="425"/>
      <c r="HB807" s="425"/>
      <c r="HC807" s="425"/>
      <c r="HD807" s="425"/>
      <c r="HE807" s="425"/>
      <c r="HF807" s="425"/>
      <c r="HG807" s="425"/>
      <c r="HH807" s="425"/>
      <c r="HI807" s="425"/>
      <c r="HJ807" s="425"/>
      <c r="HK807" s="425"/>
      <c r="HL807" s="425"/>
      <c r="HM807" s="425"/>
      <c r="HN807" s="425"/>
      <c r="HO807" s="425"/>
      <c r="HP807" s="425"/>
      <c r="HQ807" s="425"/>
      <c r="HR807" s="425"/>
      <c r="HS807" s="425"/>
      <c r="HT807" s="425"/>
      <c r="HU807" s="425"/>
      <c r="HV807" s="425"/>
      <c r="HW807" s="425"/>
      <c r="HX807" s="425"/>
      <c r="HY807" s="425"/>
      <c r="HZ807" s="425"/>
      <c r="IA807" s="425"/>
      <c r="IB807" s="425"/>
      <c r="IC807" s="425"/>
      <c r="ID807" s="425"/>
      <c r="IE807" s="425"/>
      <c r="IF807" s="425"/>
      <c r="IG807" s="425"/>
      <c r="IH807" s="425"/>
      <c r="II807" s="425"/>
      <c r="IJ807" s="425"/>
      <c r="IK807" s="425"/>
      <c r="IL807" s="425"/>
      <c r="IM807" s="425"/>
      <c r="IN807" s="425"/>
      <c r="IO807" s="425"/>
      <c r="IP807" s="425"/>
      <c r="IQ807" s="425"/>
      <c r="IR807" s="425"/>
      <c r="IS807" s="425"/>
      <c r="IT807" s="425"/>
      <c r="IU807" s="425"/>
      <c r="IV807" s="425"/>
    </row>
    <row r="808" s="428" customFormat="1" ht="27.6" customHeight="1" spans="2:256">
      <c r="B808" s="465"/>
      <c r="GH808" s="425"/>
      <c r="GI808" s="425"/>
      <c r="GJ808" s="425"/>
      <c r="GK808" s="425"/>
      <c r="GL808" s="425"/>
      <c r="GM808" s="425"/>
      <c r="GN808" s="425"/>
      <c r="GO808" s="425"/>
      <c r="GP808" s="425"/>
      <c r="GQ808" s="425"/>
      <c r="GR808" s="425"/>
      <c r="GS808" s="425"/>
      <c r="GT808" s="425"/>
      <c r="GU808" s="425"/>
      <c r="GV808" s="425"/>
      <c r="GW808" s="425"/>
      <c r="GX808" s="425"/>
      <c r="GY808" s="425"/>
      <c r="GZ808" s="425"/>
      <c r="HA808" s="425"/>
      <c r="HB808" s="425"/>
      <c r="HC808" s="425"/>
      <c r="HD808" s="425"/>
      <c r="HE808" s="425"/>
      <c r="HF808" s="425"/>
      <c r="HG808" s="425"/>
      <c r="HH808" s="425"/>
      <c r="HI808" s="425"/>
      <c r="HJ808" s="425"/>
      <c r="HK808" s="425"/>
      <c r="HL808" s="425"/>
      <c r="HM808" s="425"/>
      <c r="HN808" s="425"/>
      <c r="HO808" s="425"/>
      <c r="HP808" s="425"/>
      <c r="HQ808" s="425"/>
      <c r="HR808" s="425"/>
      <c r="HS808" s="425"/>
      <c r="HT808" s="425"/>
      <c r="HU808" s="425"/>
      <c r="HV808" s="425"/>
      <c r="HW808" s="425"/>
      <c r="HX808" s="425"/>
      <c r="HY808" s="425"/>
      <c r="HZ808" s="425"/>
      <c r="IA808" s="425"/>
      <c r="IB808" s="425"/>
      <c r="IC808" s="425"/>
      <c r="ID808" s="425"/>
      <c r="IE808" s="425"/>
      <c r="IF808" s="425"/>
      <c r="IG808" s="425"/>
      <c r="IH808" s="425"/>
      <c r="II808" s="425"/>
      <c r="IJ808" s="425"/>
      <c r="IK808" s="425"/>
      <c r="IL808" s="425"/>
      <c r="IM808" s="425"/>
      <c r="IN808" s="425"/>
      <c r="IO808" s="425"/>
      <c r="IP808" s="425"/>
      <c r="IQ808" s="425"/>
      <c r="IR808" s="425"/>
      <c r="IS808" s="425"/>
      <c r="IT808" s="425"/>
      <c r="IU808" s="425"/>
      <c r="IV808" s="425"/>
    </row>
    <row r="809" s="428" customFormat="1" ht="27.6" customHeight="1" spans="2:256">
      <c r="B809" s="465"/>
      <c r="GH809" s="425"/>
      <c r="GI809" s="425"/>
      <c r="GJ809" s="425"/>
      <c r="GK809" s="425"/>
      <c r="GL809" s="425"/>
      <c r="GM809" s="425"/>
      <c r="GN809" s="425"/>
      <c r="GO809" s="425"/>
      <c r="GP809" s="425"/>
      <c r="GQ809" s="425"/>
      <c r="GR809" s="425"/>
      <c r="GS809" s="425"/>
      <c r="GT809" s="425"/>
      <c r="GU809" s="425"/>
      <c r="GV809" s="425"/>
      <c r="GW809" s="425"/>
      <c r="GX809" s="425"/>
      <c r="GY809" s="425"/>
      <c r="GZ809" s="425"/>
      <c r="HA809" s="425"/>
      <c r="HB809" s="425"/>
      <c r="HC809" s="425"/>
      <c r="HD809" s="425"/>
      <c r="HE809" s="425"/>
      <c r="HF809" s="425"/>
      <c r="HG809" s="425"/>
      <c r="HH809" s="425"/>
      <c r="HI809" s="425"/>
      <c r="HJ809" s="425"/>
      <c r="HK809" s="425"/>
      <c r="HL809" s="425"/>
      <c r="HM809" s="425"/>
      <c r="HN809" s="425"/>
      <c r="HO809" s="425"/>
      <c r="HP809" s="425"/>
      <c r="HQ809" s="425"/>
      <c r="HR809" s="425"/>
      <c r="HS809" s="425"/>
      <c r="HT809" s="425"/>
      <c r="HU809" s="425"/>
      <c r="HV809" s="425"/>
      <c r="HW809" s="425"/>
      <c r="HX809" s="425"/>
      <c r="HY809" s="425"/>
      <c r="HZ809" s="425"/>
      <c r="IA809" s="425"/>
      <c r="IB809" s="425"/>
      <c r="IC809" s="425"/>
      <c r="ID809" s="425"/>
      <c r="IE809" s="425"/>
      <c r="IF809" s="425"/>
      <c r="IG809" s="425"/>
      <c r="IH809" s="425"/>
      <c r="II809" s="425"/>
      <c r="IJ809" s="425"/>
      <c r="IK809" s="425"/>
      <c r="IL809" s="425"/>
      <c r="IM809" s="425"/>
      <c r="IN809" s="425"/>
      <c r="IO809" s="425"/>
      <c r="IP809" s="425"/>
      <c r="IQ809" s="425"/>
      <c r="IR809" s="425"/>
      <c r="IS809" s="425"/>
      <c r="IT809" s="425"/>
      <c r="IU809" s="425"/>
      <c r="IV809" s="425"/>
    </row>
    <row r="810" s="428" customFormat="1" ht="27.6" customHeight="1" spans="2:256">
      <c r="B810" s="465"/>
      <c r="GH810" s="425"/>
      <c r="GI810" s="425"/>
      <c r="GJ810" s="425"/>
      <c r="GK810" s="425"/>
      <c r="GL810" s="425"/>
      <c r="GM810" s="425"/>
      <c r="GN810" s="425"/>
      <c r="GO810" s="425"/>
      <c r="GP810" s="425"/>
      <c r="GQ810" s="425"/>
      <c r="GR810" s="425"/>
      <c r="GS810" s="425"/>
      <c r="GT810" s="425"/>
      <c r="GU810" s="425"/>
      <c r="GV810" s="425"/>
      <c r="GW810" s="425"/>
      <c r="GX810" s="425"/>
      <c r="GY810" s="425"/>
      <c r="GZ810" s="425"/>
      <c r="HA810" s="425"/>
      <c r="HB810" s="425"/>
      <c r="HC810" s="425"/>
      <c r="HD810" s="425"/>
      <c r="HE810" s="425"/>
      <c r="HF810" s="425"/>
      <c r="HG810" s="425"/>
      <c r="HH810" s="425"/>
      <c r="HI810" s="425"/>
      <c r="HJ810" s="425"/>
      <c r="HK810" s="425"/>
      <c r="HL810" s="425"/>
      <c r="HM810" s="425"/>
      <c r="HN810" s="425"/>
      <c r="HO810" s="425"/>
      <c r="HP810" s="425"/>
      <c r="HQ810" s="425"/>
      <c r="HR810" s="425"/>
      <c r="HS810" s="425"/>
      <c r="HT810" s="425"/>
      <c r="HU810" s="425"/>
      <c r="HV810" s="425"/>
      <c r="HW810" s="425"/>
      <c r="HX810" s="425"/>
      <c r="HY810" s="425"/>
      <c r="HZ810" s="425"/>
      <c r="IA810" s="425"/>
      <c r="IB810" s="425"/>
      <c r="IC810" s="425"/>
      <c r="ID810" s="425"/>
      <c r="IE810" s="425"/>
      <c r="IF810" s="425"/>
      <c r="IG810" s="425"/>
      <c r="IH810" s="425"/>
      <c r="II810" s="425"/>
      <c r="IJ810" s="425"/>
      <c r="IK810" s="425"/>
      <c r="IL810" s="425"/>
      <c r="IM810" s="425"/>
      <c r="IN810" s="425"/>
      <c r="IO810" s="425"/>
      <c r="IP810" s="425"/>
      <c r="IQ810" s="425"/>
      <c r="IR810" s="425"/>
      <c r="IS810" s="425"/>
      <c r="IT810" s="425"/>
      <c r="IU810" s="425"/>
      <c r="IV810" s="425"/>
    </row>
    <row r="811" s="428" customFormat="1" ht="27.6" customHeight="1" spans="2:256">
      <c r="B811" s="465"/>
      <c r="GH811" s="425"/>
      <c r="GI811" s="425"/>
      <c r="GJ811" s="425"/>
      <c r="GK811" s="425"/>
      <c r="GL811" s="425"/>
      <c r="GM811" s="425"/>
      <c r="GN811" s="425"/>
      <c r="GO811" s="425"/>
      <c r="GP811" s="425"/>
      <c r="GQ811" s="425"/>
      <c r="GR811" s="425"/>
      <c r="GS811" s="425"/>
      <c r="GT811" s="425"/>
      <c r="GU811" s="425"/>
      <c r="GV811" s="425"/>
      <c r="GW811" s="425"/>
      <c r="GX811" s="425"/>
      <c r="GY811" s="425"/>
      <c r="GZ811" s="425"/>
      <c r="HA811" s="425"/>
      <c r="HB811" s="425"/>
      <c r="HC811" s="425"/>
      <c r="HD811" s="425"/>
      <c r="HE811" s="425"/>
      <c r="HF811" s="425"/>
      <c r="HG811" s="425"/>
      <c r="HH811" s="425"/>
      <c r="HI811" s="425"/>
      <c r="HJ811" s="425"/>
      <c r="HK811" s="425"/>
      <c r="HL811" s="425"/>
      <c r="HM811" s="425"/>
      <c r="HN811" s="425"/>
      <c r="HO811" s="425"/>
      <c r="HP811" s="425"/>
      <c r="HQ811" s="425"/>
      <c r="HR811" s="425"/>
      <c r="HS811" s="425"/>
      <c r="HT811" s="425"/>
      <c r="HU811" s="425"/>
      <c r="HV811" s="425"/>
      <c r="HW811" s="425"/>
      <c r="HX811" s="425"/>
      <c r="HY811" s="425"/>
      <c r="HZ811" s="425"/>
      <c r="IA811" s="425"/>
      <c r="IB811" s="425"/>
      <c r="IC811" s="425"/>
      <c r="ID811" s="425"/>
      <c r="IE811" s="425"/>
      <c r="IF811" s="425"/>
      <c r="IG811" s="425"/>
      <c r="IH811" s="425"/>
      <c r="II811" s="425"/>
      <c r="IJ811" s="425"/>
      <c r="IK811" s="425"/>
      <c r="IL811" s="425"/>
      <c r="IM811" s="425"/>
      <c r="IN811" s="425"/>
      <c r="IO811" s="425"/>
      <c r="IP811" s="425"/>
      <c r="IQ811" s="425"/>
      <c r="IR811" s="425"/>
      <c r="IS811" s="425"/>
      <c r="IT811" s="425"/>
      <c r="IU811" s="425"/>
      <c r="IV811" s="425"/>
    </row>
    <row r="812" s="428" customFormat="1" ht="27.6" customHeight="1" spans="2:256">
      <c r="B812" s="465"/>
      <c r="GH812" s="425"/>
      <c r="GI812" s="425"/>
      <c r="GJ812" s="425"/>
      <c r="GK812" s="425"/>
      <c r="GL812" s="425"/>
      <c r="GM812" s="425"/>
      <c r="GN812" s="425"/>
      <c r="GO812" s="425"/>
      <c r="GP812" s="425"/>
      <c r="GQ812" s="425"/>
      <c r="GR812" s="425"/>
      <c r="GS812" s="425"/>
      <c r="GT812" s="425"/>
      <c r="GU812" s="425"/>
      <c r="GV812" s="425"/>
      <c r="GW812" s="425"/>
      <c r="GX812" s="425"/>
      <c r="GY812" s="425"/>
      <c r="GZ812" s="425"/>
      <c r="HA812" s="425"/>
      <c r="HB812" s="425"/>
      <c r="HC812" s="425"/>
      <c r="HD812" s="425"/>
      <c r="HE812" s="425"/>
      <c r="HF812" s="425"/>
      <c r="HG812" s="425"/>
      <c r="HH812" s="425"/>
      <c r="HI812" s="425"/>
      <c r="HJ812" s="425"/>
      <c r="HK812" s="425"/>
      <c r="HL812" s="425"/>
      <c r="HM812" s="425"/>
      <c r="HN812" s="425"/>
      <c r="HO812" s="425"/>
      <c r="HP812" s="425"/>
      <c r="HQ812" s="425"/>
      <c r="HR812" s="425"/>
      <c r="HS812" s="425"/>
      <c r="HT812" s="425"/>
      <c r="HU812" s="425"/>
      <c r="HV812" s="425"/>
      <c r="HW812" s="425"/>
      <c r="HX812" s="425"/>
      <c r="HY812" s="425"/>
      <c r="HZ812" s="425"/>
      <c r="IA812" s="425"/>
      <c r="IB812" s="425"/>
      <c r="IC812" s="425"/>
      <c r="ID812" s="425"/>
      <c r="IE812" s="425"/>
      <c r="IF812" s="425"/>
      <c r="IG812" s="425"/>
      <c r="IH812" s="425"/>
      <c r="II812" s="425"/>
      <c r="IJ812" s="425"/>
      <c r="IK812" s="425"/>
      <c r="IL812" s="425"/>
      <c r="IM812" s="425"/>
      <c r="IN812" s="425"/>
      <c r="IO812" s="425"/>
      <c r="IP812" s="425"/>
      <c r="IQ812" s="425"/>
      <c r="IR812" s="425"/>
      <c r="IS812" s="425"/>
      <c r="IT812" s="425"/>
      <c r="IU812" s="425"/>
      <c r="IV812" s="425"/>
    </row>
    <row r="813" s="428" customFormat="1" ht="27.6" customHeight="1" spans="2:256">
      <c r="B813" s="465"/>
      <c r="GH813" s="425"/>
      <c r="GI813" s="425"/>
      <c r="GJ813" s="425"/>
      <c r="GK813" s="425"/>
      <c r="GL813" s="425"/>
      <c r="GM813" s="425"/>
      <c r="GN813" s="425"/>
      <c r="GO813" s="425"/>
      <c r="GP813" s="425"/>
      <c r="GQ813" s="425"/>
      <c r="GR813" s="425"/>
      <c r="GS813" s="425"/>
      <c r="GT813" s="425"/>
      <c r="GU813" s="425"/>
      <c r="GV813" s="425"/>
      <c r="GW813" s="425"/>
      <c r="GX813" s="425"/>
      <c r="GY813" s="425"/>
      <c r="GZ813" s="425"/>
      <c r="HA813" s="425"/>
      <c r="HB813" s="425"/>
      <c r="HC813" s="425"/>
      <c r="HD813" s="425"/>
      <c r="HE813" s="425"/>
      <c r="HF813" s="425"/>
      <c r="HG813" s="425"/>
      <c r="HH813" s="425"/>
      <c r="HI813" s="425"/>
      <c r="HJ813" s="425"/>
      <c r="HK813" s="425"/>
      <c r="HL813" s="425"/>
      <c r="HM813" s="425"/>
      <c r="HN813" s="425"/>
      <c r="HO813" s="425"/>
      <c r="HP813" s="425"/>
      <c r="HQ813" s="425"/>
      <c r="HR813" s="425"/>
      <c r="HS813" s="425"/>
      <c r="HT813" s="425"/>
      <c r="HU813" s="425"/>
      <c r="HV813" s="425"/>
      <c r="HW813" s="425"/>
      <c r="HX813" s="425"/>
      <c r="HY813" s="425"/>
      <c r="HZ813" s="425"/>
      <c r="IA813" s="425"/>
      <c r="IB813" s="425"/>
      <c r="IC813" s="425"/>
      <c r="ID813" s="425"/>
      <c r="IE813" s="425"/>
      <c r="IF813" s="425"/>
      <c r="IG813" s="425"/>
      <c r="IH813" s="425"/>
      <c r="II813" s="425"/>
      <c r="IJ813" s="425"/>
      <c r="IK813" s="425"/>
      <c r="IL813" s="425"/>
      <c r="IM813" s="425"/>
      <c r="IN813" s="425"/>
      <c r="IO813" s="425"/>
      <c r="IP813" s="425"/>
      <c r="IQ813" s="425"/>
      <c r="IR813" s="425"/>
      <c r="IS813" s="425"/>
      <c r="IT813" s="425"/>
      <c r="IU813" s="425"/>
      <c r="IV813" s="425"/>
    </row>
    <row r="814" s="428" customFormat="1" ht="27.6" customHeight="1" spans="2:256">
      <c r="B814" s="465"/>
      <c r="GH814" s="425"/>
      <c r="GI814" s="425"/>
      <c r="GJ814" s="425"/>
      <c r="GK814" s="425"/>
      <c r="GL814" s="425"/>
      <c r="GM814" s="425"/>
      <c r="GN814" s="425"/>
      <c r="GO814" s="425"/>
      <c r="GP814" s="425"/>
      <c r="GQ814" s="425"/>
      <c r="GR814" s="425"/>
      <c r="GS814" s="425"/>
      <c r="GT814" s="425"/>
      <c r="GU814" s="425"/>
      <c r="GV814" s="425"/>
      <c r="GW814" s="425"/>
      <c r="GX814" s="425"/>
      <c r="GY814" s="425"/>
      <c r="GZ814" s="425"/>
      <c r="HA814" s="425"/>
      <c r="HB814" s="425"/>
      <c r="HC814" s="425"/>
      <c r="HD814" s="425"/>
      <c r="HE814" s="425"/>
      <c r="HF814" s="425"/>
      <c r="HG814" s="425"/>
      <c r="HH814" s="425"/>
      <c r="HI814" s="425"/>
      <c r="HJ814" s="425"/>
      <c r="HK814" s="425"/>
      <c r="HL814" s="425"/>
      <c r="HM814" s="425"/>
      <c r="HN814" s="425"/>
      <c r="HO814" s="425"/>
      <c r="HP814" s="425"/>
      <c r="HQ814" s="425"/>
      <c r="HR814" s="425"/>
      <c r="HS814" s="425"/>
      <c r="HT814" s="425"/>
      <c r="HU814" s="425"/>
      <c r="HV814" s="425"/>
      <c r="HW814" s="425"/>
      <c r="HX814" s="425"/>
      <c r="HY814" s="425"/>
      <c r="HZ814" s="425"/>
      <c r="IA814" s="425"/>
      <c r="IB814" s="425"/>
      <c r="IC814" s="425"/>
      <c r="ID814" s="425"/>
      <c r="IE814" s="425"/>
      <c r="IF814" s="425"/>
      <c r="IG814" s="425"/>
      <c r="IH814" s="425"/>
      <c r="II814" s="425"/>
      <c r="IJ814" s="425"/>
      <c r="IK814" s="425"/>
      <c r="IL814" s="425"/>
      <c r="IM814" s="425"/>
      <c r="IN814" s="425"/>
      <c r="IO814" s="425"/>
      <c r="IP814" s="425"/>
      <c r="IQ814" s="425"/>
      <c r="IR814" s="425"/>
      <c r="IS814" s="425"/>
      <c r="IT814" s="425"/>
      <c r="IU814" s="425"/>
      <c r="IV814" s="425"/>
    </row>
    <row r="815" s="428" customFormat="1" ht="27.6" customHeight="1" spans="2:256">
      <c r="B815" s="465"/>
      <c r="GH815" s="425"/>
      <c r="GI815" s="425"/>
      <c r="GJ815" s="425"/>
      <c r="GK815" s="425"/>
      <c r="GL815" s="425"/>
      <c r="GM815" s="425"/>
      <c r="GN815" s="425"/>
      <c r="GO815" s="425"/>
      <c r="GP815" s="425"/>
      <c r="GQ815" s="425"/>
      <c r="GR815" s="425"/>
      <c r="GS815" s="425"/>
      <c r="GT815" s="425"/>
      <c r="GU815" s="425"/>
      <c r="GV815" s="425"/>
      <c r="GW815" s="425"/>
      <c r="GX815" s="425"/>
      <c r="GY815" s="425"/>
      <c r="GZ815" s="425"/>
      <c r="HA815" s="425"/>
      <c r="HB815" s="425"/>
      <c r="HC815" s="425"/>
      <c r="HD815" s="425"/>
      <c r="HE815" s="425"/>
      <c r="HF815" s="425"/>
      <c r="HG815" s="425"/>
      <c r="HH815" s="425"/>
      <c r="HI815" s="425"/>
      <c r="HJ815" s="425"/>
      <c r="HK815" s="425"/>
      <c r="HL815" s="425"/>
      <c r="HM815" s="425"/>
      <c r="HN815" s="425"/>
      <c r="HO815" s="425"/>
      <c r="HP815" s="425"/>
      <c r="HQ815" s="425"/>
      <c r="HR815" s="425"/>
      <c r="HS815" s="425"/>
      <c r="HT815" s="425"/>
      <c r="HU815" s="425"/>
      <c r="HV815" s="425"/>
      <c r="HW815" s="425"/>
      <c r="HX815" s="425"/>
      <c r="HY815" s="425"/>
      <c r="HZ815" s="425"/>
      <c r="IA815" s="425"/>
      <c r="IB815" s="425"/>
      <c r="IC815" s="425"/>
      <c r="ID815" s="425"/>
      <c r="IE815" s="425"/>
      <c r="IF815" s="425"/>
      <c r="IG815" s="425"/>
      <c r="IH815" s="425"/>
      <c r="II815" s="425"/>
      <c r="IJ815" s="425"/>
      <c r="IK815" s="425"/>
      <c r="IL815" s="425"/>
      <c r="IM815" s="425"/>
      <c r="IN815" s="425"/>
      <c r="IO815" s="425"/>
      <c r="IP815" s="425"/>
      <c r="IQ815" s="425"/>
      <c r="IR815" s="425"/>
      <c r="IS815" s="425"/>
      <c r="IT815" s="425"/>
      <c r="IU815" s="425"/>
      <c r="IV815" s="425"/>
    </row>
    <row r="816" s="428" customFormat="1" ht="27.6" customHeight="1" spans="2:256">
      <c r="B816" s="465"/>
      <c r="GH816" s="425"/>
      <c r="GI816" s="425"/>
      <c r="GJ816" s="425"/>
      <c r="GK816" s="425"/>
      <c r="GL816" s="425"/>
      <c r="GM816" s="425"/>
      <c r="GN816" s="425"/>
      <c r="GO816" s="425"/>
      <c r="GP816" s="425"/>
      <c r="GQ816" s="425"/>
      <c r="GR816" s="425"/>
      <c r="GS816" s="425"/>
      <c r="GT816" s="425"/>
      <c r="GU816" s="425"/>
      <c r="GV816" s="425"/>
      <c r="GW816" s="425"/>
      <c r="GX816" s="425"/>
      <c r="GY816" s="425"/>
      <c r="GZ816" s="425"/>
      <c r="HA816" s="425"/>
      <c r="HB816" s="425"/>
      <c r="HC816" s="425"/>
      <c r="HD816" s="425"/>
      <c r="HE816" s="425"/>
      <c r="HF816" s="425"/>
      <c r="HG816" s="425"/>
      <c r="HH816" s="425"/>
      <c r="HI816" s="425"/>
      <c r="HJ816" s="425"/>
      <c r="HK816" s="425"/>
      <c r="HL816" s="425"/>
      <c r="HM816" s="425"/>
      <c r="HN816" s="425"/>
      <c r="HO816" s="425"/>
      <c r="HP816" s="425"/>
      <c r="HQ816" s="425"/>
      <c r="HR816" s="425"/>
      <c r="HS816" s="425"/>
      <c r="HT816" s="425"/>
      <c r="HU816" s="425"/>
      <c r="HV816" s="425"/>
      <c r="HW816" s="425"/>
      <c r="HX816" s="425"/>
      <c r="HY816" s="425"/>
      <c r="HZ816" s="425"/>
      <c r="IA816" s="425"/>
      <c r="IB816" s="425"/>
      <c r="IC816" s="425"/>
      <c r="ID816" s="425"/>
      <c r="IE816" s="425"/>
      <c r="IF816" s="425"/>
      <c r="IG816" s="425"/>
      <c r="IH816" s="425"/>
      <c r="II816" s="425"/>
      <c r="IJ816" s="425"/>
      <c r="IK816" s="425"/>
      <c r="IL816" s="425"/>
      <c r="IM816" s="425"/>
      <c r="IN816" s="425"/>
      <c r="IO816" s="425"/>
      <c r="IP816" s="425"/>
      <c r="IQ816" s="425"/>
      <c r="IR816" s="425"/>
      <c r="IS816" s="425"/>
      <c r="IT816" s="425"/>
      <c r="IU816" s="425"/>
      <c r="IV816" s="425"/>
    </row>
    <row r="817" s="428" customFormat="1" ht="27.6" customHeight="1" spans="2:256">
      <c r="B817" s="465"/>
      <c r="GH817" s="425"/>
      <c r="GI817" s="425"/>
      <c r="GJ817" s="425"/>
      <c r="GK817" s="425"/>
      <c r="GL817" s="425"/>
      <c r="GM817" s="425"/>
      <c r="GN817" s="425"/>
      <c r="GO817" s="425"/>
      <c r="GP817" s="425"/>
      <c r="GQ817" s="425"/>
      <c r="GR817" s="425"/>
      <c r="GS817" s="425"/>
      <c r="GT817" s="425"/>
      <c r="GU817" s="425"/>
      <c r="GV817" s="425"/>
      <c r="GW817" s="425"/>
      <c r="GX817" s="425"/>
      <c r="GY817" s="425"/>
      <c r="GZ817" s="425"/>
      <c r="HA817" s="425"/>
      <c r="HB817" s="425"/>
      <c r="HC817" s="425"/>
      <c r="HD817" s="425"/>
      <c r="HE817" s="425"/>
      <c r="HF817" s="425"/>
      <c r="HG817" s="425"/>
      <c r="HH817" s="425"/>
      <c r="HI817" s="425"/>
      <c r="HJ817" s="425"/>
      <c r="HK817" s="425"/>
      <c r="HL817" s="425"/>
      <c r="HM817" s="425"/>
      <c r="HN817" s="425"/>
      <c r="HO817" s="425"/>
      <c r="HP817" s="425"/>
      <c r="HQ817" s="425"/>
      <c r="HR817" s="425"/>
      <c r="HS817" s="425"/>
      <c r="HT817" s="425"/>
      <c r="HU817" s="425"/>
      <c r="HV817" s="425"/>
      <c r="HW817" s="425"/>
      <c r="HX817" s="425"/>
      <c r="HY817" s="425"/>
      <c r="HZ817" s="425"/>
      <c r="IA817" s="425"/>
      <c r="IB817" s="425"/>
      <c r="IC817" s="425"/>
      <c r="ID817" s="425"/>
      <c r="IE817" s="425"/>
      <c r="IF817" s="425"/>
      <c r="IG817" s="425"/>
      <c r="IH817" s="425"/>
      <c r="II817" s="425"/>
      <c r="IJ817" s="425"/>
      <c r="IK817" s="425"/>
      <c r="IL817" s="425"/>
      <c r="IM817" s="425"/>
      <c r="IN817" s="425"/>
      <c r="IO817" s="425"/>
      <c r="IP817" s="425"/>
      <c r="IQ817" s="425"/>
      <c r="IR817" s="425"/>
      <c r="IS817" s="425"/>
      <c r="IT817" s="425"/>
      <c r="IU817" s="425"/>
      <c r="IV817" s="425"/>
    </row>
    <row r="818" s="428" customFormat="1" ht="27.6" customHeight="1" spans="2:256">
      <c r="B818" s="465"/>
      <c r="GH818" s="425"/>
      <c r="GI818" s="425"/>
      <c r="GJ818" s="425"/>
      <c r="GK818" s="425"/>
      <c r="GL818" s="425"/>
      <c r="GM818" s="425"/>
      <c r="GN818" s="425"/>
      <c r="GO818" s="425"/>
      <c r="GP818" s="425"/>
      <c r="GQ818" s="425"/>
      <c r="GR818" s="425"/>
      <c r="GS818" s="425"/>
      <c r="GT818" s="425"/>
      <c r="GU818" s="425"/>
      <c r="GV818" s="425"/>
      <c r="GW818" s="425"/>
      <c r="GX818" s="425"/>
      <c r="GY818" s="425"/>
      <c r="GZ818" s="425"/>
      <c r="HA818" s="425"/>
      <c r="HB818" s="425"/>
      <c r="HC818" s="425"/>
      <c r="HD818" s="425"/>
      <c r="HE818" s="425"/>
      <c r="HF818" s="425"/>
      <c r="HG818" s="425"/>
      <c r="HH818" s="425"/>
      <c r="HI818" s="425"/>
      <c r="HJ818" s="425"/>
      <c r="HK818" s="425"/>
      <c r="HL818" s="425"/>
      <c r="HM818" s="425"/>
      <c r="HN818" s="425"/>
      <c r="HO818" s="425"/>
      <c r="HP818" s="425"/>
      <c r="HQ818" s="425"/>
      <c r="HR818" s="425"/>
      <c r="HS818" s="425"/>
      <c r="HT818" s="425"/>
      <c r="HU818" s="425"/>
      <c r="HV818" s="425"/>
      <c r="HW818" s="425"/>
      <c r="HX818" s="425"/>
      <c r="HY818" s="425"/>
      <c r="HZ818" s="425"/>
      <c r="IA818" s="425"/>
      <c r="IB818" s="425"/>
      <c r="IC818" s="425"/>
      <c r="ID818" s="425"/>
      <c r="IE818" s="425"/>
      <c r="IF818" s="425"/>
      <c r="IG818" s="425"/>
      <c r="IH818" s="425"/>
      <c r="II818" s="425"/>
      <c r="IJ818" s="425"/>
      <c r="IK818" s="425"/>
      <c r="IL818" s="425"/>
      <c r="IM818" s="425"/>
      <c r="IN818" s="425"/>
      <c r="IO818" s="425"/>
      <c r="IP818" s="425"/>
      <c r="IQ818" s="425"/>
      <c r="IR818" s="425"/>
      <c r="IS818" s="425"/>
      <c r="IT818" s="425"/>
      <c r="IU818" s="425"/>
      <c r="IV818" s="425"/>
    </row>
    <row r="819" s="428" customFormat="1" ht="27.6" customHeight="1" spans="2:256">
      <c r="B819" s="465"/>
      <c r="GH819" s="425"/>
      <c r="GI819" s="425"/>
      <c r="GJ819" s="425"/>
      <c r="GK819" s="425"/>
      <c r="GL819" s="425"/>
      <c r="GM819" s="425"/>
      <c r="GN819" s="425"/>
      <c r="GO819" s="425"/>
      <c r="GP819" s="425"/>
      <c r="GQ819" s="425"/>
      <c r="GR819" s="425"/>
      <c r="GS819" s="425"/>
      <c r="GT819" s="425"/>
      <c r="GU819" s="425"/>
      <c r="GV819" s="425"/>
      <c r="GW819" s="425"/>
      <c r="GX819" s="425"/>
      <c r="GY819" s="425"/>
      <c r="GZ819" s="425"/>
      <c r="HA819" s="425"/>
      <c r="HB819" s="425"/>
      <c r="HC819" s="425"/>
      <c r="HD819" s="425"/>
      <c r="HE819" s="425"/>
      <c r="HF819" s="425"/>
      <c r="HG819" s="425"/>
      <c r="HH819" s="425"/>
      <c r="HI819" s="425"/>
      <c r="HJ819" s="425"/>
      <c r="HK819" s="425"/>
      <c r="HL819" s="425"/>
      <c r="HM819" s="425"/>
      <c r="HN819" s="425"/>
      <c r="HO819" s="425"/>
      <c r="HP819" s="425"/>
      <c r="HQ819" s="425"/>
      <c r="HR819" s="425"/>
      <c r="HS819" s="425"/>
      <c r="HT819" s="425"/>
      <c r="HU819" s="425"/>
      <c r="HV819" s="425"/>
      <c r="HW819" s="425"/>
      <c r="HX819" s="425"/>
      <c r="HY819" s="425"/>
      <c r="HZ819" s="425"/>
      <c r="IA819" s="425"/>
      <c r="IB819" s="425"/>
      <c r="IC819" s="425"/>
      <c r="ID819" s="425"/>
      <c r="IE819" s="425"/>
      <c r="IF819" s="425"/>
      <c r="IG819" s="425"/>
      <c r="IH819" s="425"/>
      <c r="II819" s="425"/>
      <c r="IJ819" s="425"/>
      <c r="IK819" s="425"/>
      <c r="IL819" s="425"/>
      <c r="IM819" s="425"/>
      <c r="IN819" s="425"/>
      <c r="IO819" s="425"/>
      <c r="IP819" s="425"/>
      <c r="IQ819" s="425"/>
      <c r="IR819" s="425"/>
      <c r="IS819" s="425"/>
      <c r="IT819" s="425"/>
      <c r="IU819" s="425"/>
      <c r="IV819" s="425"/>
    </row>
    <row r="820" s="428" customFormat="1" ht="27.6" customHeight="1" spans="2:256">
      <c r="B820" s="465"/>
      <c r="GH820" s="425"/>
      <c r="GI820" s="425"/>
      <c r="GJ820" s="425"/>
      <c r="GK820" s="425"/>
      <c r="GL820" s="425"/>
      <c r="GM820" s="425"/>
      <c r="GN820" s="425"/>
      <c r="GO820" s="425"/>
      <c r="GP820" s="425"/>
      <c r="GQ820" s="425"/>
      <c r="GR820" s="425"/>
      <c r="GS820" s="425"/>
      <c r="GT820" s="425"/>
      <c r="GU820" s="425"/>
      <c r="GV820" s="425"/>
      <c r="GW820" s="425"/>
      <c r="GX820" s="425"/>
      <c r="GY820" s="425"/>
      <c r="GZ820" s="425"/>
      <c r="HA820" s="425"/>
      <c r="HB820" s="425"/>
      <c r="HC820" s="425"/>
      <c r="HD820" s="425"/>
      <c r="HE820" s="425"/>
      <c r="HF820" s="425"/>
      <c r="HG820" s="425"/>
      <c r="HH820" s="425"/>
      <c r="HI820" s="425"/>
      <c r="HJ820" s="425"/>
      <c r="HK820" s="425"/>
      <c r="HL820" s="425"/>
      <c r="HM820" s="425"/>
      <c r="HN820" s="425"/>
      <c r="HO820" s="425"/>
      <c r="HP820" s="425"/>
      <c r="HQ820" s="425"/>
      <c r="HR820" s="425"/>
      <c r="HS820" s="425"/>
      <c r="HT820" s="425"/>
      <c r="HU820" s="425"/>
      <c r="HV820" s="425"/>
      <c r="HW820" s="425"/>
      <c r="HX820" s="425"/>
      <c r="HY820" s="425"/>
      <c r="HZ820" s="425"/>
      <c r="IA820" s="425"/>
      <c r="IB820" s="425"/>
      <c r="IC820" s="425"/>
      <c r="ID820" s="425"/>
      <c r="IE820" s="425"/>
      <c r="IF820" s="425"/>
      <c r="IG820" s="425"/>
      <c r="IH820" s="425"/>
      <c r="II820" s="425"/>
      <c r="IJ820" s="425"/>
      <c r="IK820" s="425"/>
      <c r="IL820" s="425"/>
      <c r="IM820" s="425"/>
      <c r="IN820" s="425"/>
      <c r="IO820" s="425"/>
      <c r="IP820" s="425"/>
      <c r="IQ820" s="425"/>
      <c r="IR820" s="425"/>
      <c r="IS820" s="425"/>
      <c r="IT820" s="425"/>
      <c r="IU820" s="425"/>
      <c r="IV820" s="425"/>
    </row>
    <row r="821" s="428" customFormat="1" ht="27.6" customHeight="1" spans="2:256">
      <c r="B821" s="465"/>
      <c r="GH821" s="425"/>
      <c r="GI821" s="425"/>
      <c r="GJ821" s="425"/>
      <c r="GK821" s="425"/>
      <c r="GL821" s="425"/>
      <c r="GM821" s="425"/>
      <c r="GN821" s="425"/>
      <c r="GO821" s="425"/>
      <c r="GP821" s="425"/>
      <c r="GQ821" s="425"/>
      <c r="GR821" s="425"/>
      <c r="GS821" s="425"/>
      <c r="GT821" s="425"/>
      <c r="GU821" s="425"/>
      <c r="GV821" s="425"/>
      <c r="GW821" s="425"/>
      <c r="GX821" s="425"/>
      <c r="GY821" s="425"/>
      <c r="GZ821" s="425"/>
      <c r="HA821" s="425"/>
      <c r="HB821" s="425"/>
      <c r="HC821" s="425"/>
      <c r="HD821" s="425"/>
      <c r="HE821" s="425"/>
      <c r="HF821" s="425"/>
      <c r="HG821" s="425"/>
      <c r="HH821" s="425"/>
      <c r="HI821" s="425"/>
      <c r="HJ821" s="425"/>
      <c r="HK821" s="425"/>
      <c r="HL821" s="425"/>
      <c r="HM821" s="425"/>
      <c r="HN821" s="425"/>
      <c r="HO821" s="425"/>
      <c r="HP821" s="425"/>
      <c r="HQ821" s="425"/>
      <c r="HR821" s="425"/>
      <c r="HS821" s="425"/>
      <c r="HT821" s="425"/>
      <c r="HU821" s="425"/>
      <c r="HV821" s="425"/>
      <c r="HW821" s="425"/>
      <c r="HX821" s="425"/>
      <c r="HY821" s="425"/>
      <c r="HZ821" s="425"/>
      <c r="IA821" s="425"/>
      <c r="IB821" s="425"/>
      <c r="IC821" s="425"/>
      <c r="ID821" s="425"/>
      <c r="IE821" s="425"/>
      <c r="IF821" s="425"/>
      <c r="IG821" s="425"/>
      <c r="IH821" s="425"/>
      <c r="II821" s="425"/>
      <c r="IJ821" s="425"/>
      <c r="IK821" s="425"/>
      <c r="IL821" s="425"/>
      <c r="IM821" s="425"/>
      <c r="IN821" s="425"/>
      <c r="IO821" s="425"/>
      <c r="IP821" s="425"/>
      <c r="IQ821" s="425"/>
      <c r="IR821" s="425"/>
      <c r="IS821" s="425"/>
      <c r="IT821" s="425"/>
      <c r="IU821" s="425"/>
      <c r="IV821" s="425"/>
    </row>
    <row r="822" s="428" customFormat="1" ht="27.6" customHeight="1" spans="2:256">
      <c r="B822" s="465"/>
      <c r="GH822" s="425"/>
      <c r="GI822" s="425"/>
      <c r="GJ822" s="425"/>
      <c r="GK822" s="425"/>
      <c r="GL822" s="425"/>
      <c r="GM822" s="425"/>
      <c r="GN822" s="425"/>
      <c r="GO822" s="425"/>
      <c r="GP822" s="425"/>
      <c r="GQ822" s="425"/>
      <c r="GR822" s="425"/>
      <c r="GS822" s="425"/>
      <c r="GT822" s="425"/>
      <c r="GU822" s="425"/>
      <c r="GV822" s="425"/>
      <c r="GW822" s="425"/>
      <c r="GX822" s="425"/>
      <c r="GY822" s="425"/>
      <c r="GZ822" s="425"/>
      <c r="HA822" s="425"/>
      <c r="HB822" s="425"/>
      <c r="HC822" s="425"/>
      <c r="HD822" s="425"/>
      <c r="HE822" s="425"/>
      <c r="HF822" s="425"/>
      <c r="HG822" s="425"/>
      <c r="HH822" s="425"/>
      <c r="HI822" s="425"/>
      <c r="HJ822" s="425"/>
      <c r="HK822" s="425"/>
      <c r="HL822" s="425"/>
      <c r="HM822" s="425"/>
      <c r="HN822" s="425"/>
      <c r="HO822" s="425"/>
      <c r="HP822" s="425"/>
      <c r="HQ822" s="425"/>
      <c r="HR822" s="425"/>
      <c r="HS822" s="425"/>
      <c r="HT822" s="425"/>
      <c r="HU822" s="425"/>
      <c r="HV822" s="425"/>
      <c r="HW822" s="425"/>
      <c r="HX822" s="425"/>
      <c r="HY822" s="425"/>
      <c r="HZ822" s="425"/>
      <c r="IA822" s="425"/>
      <c r="IB822" s="425"/>
      <c r="IC822" s="425"/>
      <c r="ID822" s="425"/>
      <c r="IE822" s="425"/>
      <c r="IF822" s="425"/>
      <c r="IG822" s="425"/>
      <c r="IH822" s="425"/>
      <c r="II822" s="425"/>
      <c r="IJ822" s="425"/>
      <c r="IK822" s="425"/>
      <c r="IL822" s="425"/>
      <c r="IM822" s="425"/>
      <c r="IN822" s="425"/>
      <c r="IO822" s="425"/>
      <c r="IP822" s="425"/>
      <c r="IQ822" s="425"/>
      <c r="IR822" s="425"/>
      <c r="IS822" s="425"/>
      <c r="IT822" s="425"/>
      <c r="IU822" s="425"/>
      <c r="IV822" s="425"/>
    </row>
    <row r="823" s="428" customFormat="1" ht="27.6" customHeight="1" spans="2:256">
      <c r="B823" s="465"/>
      <c r="GH823" s="425"/>
      <c r="GI823" s="425"/>
      <c r="GJ823" s="425"/>
      <c r="GK823" s="425"/>
      <c r="GL823" s="425"/>
      <c r="GM823" s="425"/>
      <c r="GN823" s="425"/>
      <c r="GO823" s="425"/>
      <c r="GP823" s="425"/>
      <c r="GQ823" s="425"/>
      <c r="GR823" s="425"/>
      <c r="GS823" s="425"/>
      <c r="GT823" s="425"/>
      <c r="GU823" s="425"/>
      <c r="GV823" s="425"/>
      <c r="GW823" s="425"/>
      <c r="GX823" s="425"/>
      <c r="GY823" s="425"/>
      <c r="GZ823" s="425"/>
      <c r="HA823" s="425"/>
      <c r="HB823" s="425"/>
      <c r="HC823" s="425"/>
      <c r="HD823" s="425"/>
      <c r="HE823" s="425"/>
      <c r="HF823" s="425"/>
      <c r="HG823" s="425"/>
      <c r="HH823" s="425"/>
      <c r="HI823" s="425"/>
      <c r="HJ823" s="425"/>
      <c r="HK823" s="425"/>
      <c r="HL823" s="425"/>
      <c r="HM823" s="425"/>
      <c r="HN823" s="425"/>
      <c r="HO823" s="425"/>
      <c r="HP823" s="425"/>
      <c r="HQ823" s="425"/>
      <c r="HR823" s="425"/>
      <c r="HS823" s="425"/>
      <c r="HT823" s="425"/>
      <c r="HU823" s="425"/>
      <c r="HV823" s="425"/>
      <c r="HW823" s="425"/>
      <c r="HX823" s="425"/>
      <c r="HY823" s="425"/>
      <c r="HZ823" s="425"/>
      <c r="IA823" s="425"/>
      <c r="IB823" s="425"/>
      <c r="IC823" s="425"/>
      <c r="ID823" s="425"/>
      <c r="IE823" s="425"/>
      <c r="IF823" s="425"/>
      <c r="IG823" s="425"/>
      <c r="IH823" s="425"/>
      <c r="II823" s="425"/>
      <c r="IJ823" s="425"/>
      <c r="IK823" s="425"/>
      <c r="IL823" s="425"/>
      <c r="IM823" s="425"/>
      <c r="IN823" s="425"/>
      <c r="IO823" s="425"/>
      <c r="IP823" s="425"/>
      <c r="IQ823" s="425"/>
      <c r="IR823" s="425"/>
      <c r="IS823" s="425"/>
      <c r="IT823" s="425"/>
      <c r="IU823" s="425"/>
      <c r="IV823" s="425"/>
    </row>
    <row r="824" s="428" customFormat="1" ht="27.6" customHeight="1" spans="2:256">
      <c r="B824" s="465"/>
      <c r="GH824" s="425"/>
      <c r="GI824" s="425"/>
      <c r="GJ824" s="425"/>
      <c r="GK824" s="425"/>
      <c r="GL824" s="425"/>
      <c r="GM824" s="425"/>
      <c r="GN824" s="425"/>
      <c r="GO824" s="425"/>
      <c r="GP824" s="425"/>
      <c r="GQ824" s="425"/>
      <c r="GR824" s="425"/>
      <c r="GS824" s="425"/>
      <c r="GT824" s="425"/>
      <c r="GU824" s="425"/>
      <c r="GV824" s="425"/>
      <c r="GW824" s="425"/>
      <c r="GX824" s="425"/>
      <c r="GY824" s="425"/>
      <c r="GZ824" s="425"/>
      <c r="HA824" s="425"/>
      <c r="HB824" s="425"/>
      <c r="HC824" s="425"/>
      <c r="HD824" s="425"/>
      <c r="HE824" s="425"/>
      <c r="HF824" s="425"/>
      <c r="HG824" s="425"/>
      <c r="HH824" s="425"/>
      <c r="HI824" s="425"/>
      <c r="HJ824" s="425"/>
      <c r="HK824" s="425"/>
      <c r="HL824" s="425"/>
      <c r="HM824" s="425"/>
      <c r="HN824" s="425"/>
      <c r="HO824" s="425"/>
      <c r="HP824" s="425"/>
      <c r="HQ824" s="425"/>
      <c r="HR824" s="425"/>
      <c r="HS824" s="425"/>
      <c r="HT824" s="425"/>
      <c r="HU824" s="425"/>
      <c r="HV824" s="425"/>
      <c r="HW824" s="425"/>
      <c r="HX824" s="425"/>
      <c r="HY824" s="425"/>
      <c r="HZ824" s="425"/>
      <c r="IA824" s="425"/>
      <c r="IB824" s="425"/>
      <c r="IC824" s="425"/>
      <c r="ID824" s="425"/>
      <c r="IE824" s="425"/>
      <c r="IF824" s="425"/>
      <c r="IG824" s="425"/>
      <c r="IH824" s="425"/>
      <c r="II824" s="425"/>
      <c r="IJ824" s="425"/>
      <c r="IK824" s="425"/>
      <c r="IL824" s="425"/>
      <c r="IM824" s="425"/>
      <c r="IN824" s="425"/>
      <c r="IO824" s="425"/>
      <c r="IP824" s="425"/>
      <c r="IQ824" s="425"/>
      <c r="IR824" s="425"/>
      <c r="IS824" s="425"/>
      <c r="IT824" s="425"/>
      <c r="IU824" s="425"/>
      <c r="IV824" s="425"/>
    </row>
    <row r="825" s="428" customFormat="1" ht="27.6" customHeight="1" spans="2:256">
      <c r="B825" s="465"/>
      <c r="GH825" s="425"/>
      <c r="GI825" s="425"/>
      <c r="GJ825" s="425"/>
      <c r="GK825" s="425"/>
      <c r="GL825" s="425"/>
      <c r="GM825" s="425"/>
      <c r="GN825" s="425"/>
      <c r="GO825" s="425"/>
      <c r="GP825" s="425"/>
      <c r="GQ825" s="425"/>
      <c r="GR825" s="425"/>
      <c r="GS825" s="425"/>
      <c r="GT825" s="425"/>
      <c r="GU825" s="425"/>
      <c r="GV825" s="425"/>
      <c r="GW825" s="425"/>
      <c r="GX825" s="425"/>
      <c r="GY825" s="425"/>
      <c r="GZ825" s="425"/>
      <c r="HA825" s="425"/>
      <c r="HB825" s="425"/>
      <c r="HC825" s="425"/>
      <c r="HD825" s="425"/>
      <c r="HE825" s="425"/>
      <c r="HF825" s="425"/>
      <c r="HG825" s="425"/>
      <c r="HH825" s="425"/>
      <c r="HI825" s="425"/>
      <c r="HJ825" s="425"/>
      <c r="HK825" s="425"/>
      <c r="HL825" s="425"/>
      <c r="HM825" s="425"/>
      <c r="HN825" s="425"/>
      <c r="HO825" s="425"/>
      <c r="HP825" s="425"/>
      <c r="HQ825" s="425"/>
      <c r="HR825" s="425"/>
      <c r="HS825" s="425"/>
      <c r="HT825" s="425"/>
      <c r="HU825" s="425"/>
      <c r="HV825" s="425"/>
      <c r="HW825" s="425"/>
      <c r="HX825" s="425"/>
      <c r="HY825" s="425"/>
      <c r="HZ825" s="425"/>
      <c r="IA825" s="425"/>
      <c r="IB825" s="425"/>
      <c r="IC825" s="425"/>
      <c r="ID825" s="425"/>
      <c r="IE825" s="425"/>
      <c r="IF825" s="425"/>
      <c r="IG825" s="425"/>
      <c r="IH825" s="425"/>
      <c r="II825" s="425"/>
      <c r="IJ825" s="425"/>
      <c r="IK825" s="425"/>
      <c r="IL825" s="425"/>
      <c r="IM825" s="425"/>
      <c r="IN825" s="425"/>
      <c r="IO825" s="425"/>
      <c r="IP825" s="425"/>
      <c r="IQ825" s="425"/>
      <c r="IR825" s="425"/>
      <c r="IS825" s="425"/>
      <c r="IT825" s="425"/>
      <c r="IU825" s="425"/>
      <c r="IV825" s="425"/>
    </row>
    <row r="826" s="428" customFormat="1" ht="27.6" customHeight="1" spans="2:256">
      <c r="B826" s="465"/>
      <c r="GH826" s="425"/>
      <c r="GI826" s="425"/>
      <c r="GJ826" s="425"/>
      <c r="GK826" s="425"/>
      <c r="GL826" s="425"/>
      <c r="GM826" s="425"/>
      <c r="GN826" s="425"/>
      <c r="GO826" s="425"/>
      <c r="GP826" s="425"/>
      <c r="GQ826" s="425"/>
      <c r="GR826" s="425"/>
      <c r="GS826" s="425"/>
      <c r="GT826" s="425"/>
      <c r="GU826" s="425"/>
      <c r="GV826" s="425"/>
      <c r="GW826" s="425"/>
      <c r="GX826" s="425"/>
      <c r="GY826" s="425"/>
      <c r="GZ826" s="425"/>
      <c r="HA826" s="425"/>
      <c r="HB826" s="425"/>
      <c r="HC826" s="425"/>
      <c r="HD826" s="425"/>
      <c r="HE826" s="425"/>
      <c r="HF826" s="425"/>
      <c r="HG826" s="425"/>
      <c r="HH826" s="425"/>
      <c r="HI826" s="425"/>
      <c r="HJ826" s="425"/>
      <c r="HK826" s="425"/>
      <c r="HL826" s="425"/>
      <c r="HM826" s="425"/>
      <c r="HN826" s="425"/>
      <c r="HO826" s="425"/>
      <c r="HP826" s="425"/>
      <c r="HQ826" s="425"/>
      <c r="HR826" s="425"/>
      <c r="HS826" s="425"/>
      <c r="HT826" s="425"/>
      <c r="HU826" s="425"/>
      <c r="HV826" s="425"/>
      <c r="HW826" s="425"/>
      <c r="HX826" s="425"/>
      <c r="HY826" s="425"/>
      <c r="HZ826" s="425"/>
      <c r="IA826" s="425"/>
      <c r="IB826" s="425"/>
      <c r="IC826" s="425"/>
      <c r="ID826" s="425"/>
      <c r="IE826" s="425"/>
      <c r="IF826" s="425"/>
      <c r="IG826" s="425"/>
      <c r="IH826" s="425"/>
      <c r="II826" s="425"/>
      <c r="IJ826" s="425"/>
      <c r="IK826" s="425"/>
      <c r="IL826" s="425"/>
      <c r="IM826" s="425"/>
      <c r="IN826" s="425"/>
      <c r="IO826" s="425"/>
      <c r="IP826" s="425"/>
      <c r="IQ826" s="425"/>
      <c r="IR826" s="425"/>
      <c r="IS826" s="425"/>
      <c r="IT826" s="425"/>
      <c r="IU826" s="425"/>
      <c r="IV826" s="425"/>
    </row>
    <row r="827" s="428" customFormat="1" ht="27.6" customHeight="1" spans="2:256">
      <c r="B827" s="465"/>
      <c r="GH827" s="425"/>
      <c r="GI827" s="425"/>
      <c r="GJ827" s="425"/>
      <c r="GK827" s="425"/>
      <c r="GL827" s="425"/>
      <c r="GM827" s="425"/>
      <c r="GN827" s="425"/>
      <c r="GO827" s="425"/>
      <c r="GP827" s="425"/>
      <c r="GQ827" s="425"/>
      <c r="GR827" s="425"/>
      <c r="GS827" s="425"/>
      <c r="GT827" s="425"/>
      <c r="GU827" s="425"/>
      <c r="GV827" s="425"/>
      <c r="GW827" s="425"/>
      <c r="GX827" s="425"/>
      <c r="GY827" s="425"/>
      <c r="GZ827" s="425"/>
      <c r="HA827" s="425"/>
      <c r="HB827" s="425"/>
      <c r="HC827" s="425"/>
      <c r="HD827" s="425"/>
      <c r="HE827" s="425"/>
      <c r="HF827" s="425"/>
      <c r="HG827" s="425"/>
      <c r="HH827" s="425"/>
      <c r="HI827" s="425"/>
      <c r="HJ827" s="425"/>
      <c r="HK827" s="425"/>
      <c r="HL827" s="425"/>
      <c r="HM827" s="425"/>
      <c r="HN827" s="425"/>
      <c r="HO827" s="425"/>
      <c r="HP827" s="425"/>
      <c r="HQ827" s="425"/>
      <c r="HR827" s="425"/>
      <c r="HS827" s="425"/>
      <c r="HT827" s="425"/>
      <c r="HU827" s="425"/>
      <c r="HV827" s="425"/>
      <c r="HW827" s="425"/>
      <c r="HX827" s="425"/>
      <c r="HY827" s="425"/>
      <c r="HZ827" s="425"/>
      <c r="IA827" s="425"/>
      <c r="IB827" s="425"/>
      <c r="IC827" s="425"/>
      <c r="ID827" s="425"/>
      <c r="IE827" s="425"/>
      <c r="IF827" s="425"/>
      <c r="IG827" s="425"/>
      <c r="IH827" s="425"/>
      <c r="II827" s="425"/>
      <c r="IJ827" s="425"/>
      <c r="IK827" s="425"/>
      <c r="IL827" s="425"/>
      <c r="IM827" s="425"/>
      <c r="IN827" s="425"/>
      <c r="IO827" s="425"/>
      <c r="IP827" s="425"/>
      <c r="IQ827" s="425"/>
      <c r="IR827" s="425"/>
      <c r="IS827" s="425"/>
      <c r="IT827" s="425"/>
      <c r="IU827" s="425"/>
      <c r="IV827" s="425"/>
    </row>
    <row r="828" s="428" customFormat="1" ht="27.6" customHeight="1" spans="2:256">
      <c r="B828" s="465"/>
      <c r="GH828" s="425"/>
      <c r="GI828" s="425"/>
      <c r="GJ828" s="425"/>
      <c r="GK828" s="425"/>
      <c r="GL828" s="425"/>
      <c r="GM828" s="425"/>
      <c r="GN828" s="425"/>
      <c r="GO828" s="425"/>
      <c r="GP828" s="425"/>
      <c r="GQ828" s="425"/>
      <c r="GR828" s="425"/>
      <c r="GS828" s="425"/>
      <c r="GT828" s="425"/>
      <c r="GU828" s="425"/>
      <c r="GV828" s="425"/>
      <c r="GW828" s="425"/>
      <c r="GX828" s="425"/>
      <c r="GY828" s="425"/>
      <c r="GZ828" s="425"/>
      <c r="HA828" s="425"/>
      <c r="HB828" s="425"/>
      <c r="HC828" s="425"/>
      <c r="HD828" s="425"/>
      <c r="HE828" s="425"/>
      <c r="HF828" s="425"/>
      <c r="HG828" s="425"/>
      <c r="HH828" s="425"/>
      <c r="HI828" s="425"/>
      <c r="HJ828" s="425"/>
      <c r="HK828" s="425"/>
      <c r="HL828" s="425"/>
      <c r="HM828" s="425"/>
      <c r="HN828" s="425"/>
      <c r="HO828" s="425"/>
      <c r="HP828" s="425"/>
      <c r="HQ828" s="425"/>
      <c r="HR828" s="425"/>
      <c r="HS828" s="425"/>
      <c r="HT828" s="425"/>
      <c r="HU828" s="425"/>
      <c r="HV828" s="425"/>
      <c r="HW828" s="425"/>
      <c r="HX828" s="425"/>
      <c r="HY828" s="425"/>
      <c r="HZ828" s="425"/>
      <c r="IA828" s="425"/>
      <c r="IB828" s="425"/>
      <c r="IC828" s="425"/>
      <c r="ID828" s="425"/>
      <c r="IE828" s="425"/>
      <c r="IF828" s="425"/>
      <c r="IG828" s="425"/>
      <c r="IH828" s="425"/>
      <c r="II828" s="425"/>
      <c r="IJ828" s="425"/>
      <c r="IK828" s="425"/>
      <c r="IL828" s="425"/>
      <c r="IM828" s="425"/>
      <c r="IN828" s="425"/>
      <c r="IO828" s="425"/>
      <c r="IP828" s="425"/>
      <c r="IQ828" s="425"/>
      <c r="IR828" s="425"/>
      <c r="IS828" s="425"/>
      <c r="IT828" s="425"/>
      <c r="IU828" s="425"/>
      <c r="IV828" s="425"/>
    </row>
    <row r="829" s="428" customFormat="1" ht="27.6" customHeight="1" spans="2:256">
      <c r="B829" s="465"/>
      <c r="GH829" s="425"/>
      <c r="GI829" s="425"/>
      <c r="GJ829" s="425"/>
      <c r="GK829" s="425"/>
      <c r="GL829" s="425"/>
      <c r="GM829" s="425"/>
      <c r="GN829" s="425"/>
      <c r="GO829" s="425"/>
      <c r="GP829" s="425"/>
      <c r="GQ829" s="425"/>
      <c r="GR829" s="425"/>
      <c r="GS829" s="425"/>
      <c r="GT829" s="425"/>
      <c r="GU829" s="425"/>
      <c r="GV829" s="425"/>
      <c r="GW829" s="425"/>
      <c r="GX829" s="425"/>
      <c r="GY829" s="425"/>
      <c r="GZ829" s="425"/>
      <c r="HA829" s="425"/>
      <c r="HB829" s="425"/>
      <c r="HC829" s="425"/>
      <c r="HD829" s="425"/>
      <c r="HE829" s="425"/>
      <c r="HF829" s="425"/>
      <c r="HG829" s="425"/>
      <c r="HH829" s="425"/>
      <c r="HI829" s="425"/>
      <c r="HJ829" s="425"/>
      <c r="HK829" s="425"/>
      <c r="HL829" s="425"/>
      <c r="HM829" s="425"/>
      <c r="HN829" s="425"/>
      <c r="HO829" s="425"/>
      <c r="HP829" s="425"/>
      <c r="HQ829" s="425"/>
      <c r="HR829" s="425"/>
      <c r="HS829" s="425"/>
      <c r="HT829" s="425"/>
      <c r="HU829" s="425"/>
      <c r="HV829" s="425"/>
      <c r="HW829" s="425"/>
      <c r="HX829" s="425"/>
      <c r="HY829" s="425"/>
      <c r="HZ829" s="425"/>
      <c r="IA829" s="425"/>
      <c r="IB829" s="425"/>
      <c r="IC829" s="425"/>
      <c r="ID829" s="425"/>
      <c r="IE829" s="425"/>
      <c r="IF829" s="425"/>
      <c r="IG829" s="425"/>
      <c r="IH829" s="425"/>
      <c r="II829" s="425"/>
      <c r="IJ829" s="425"/>
      <c r="IK829" s="425"/>
      <c r="IL829" s="425"/>
      <c r="IM829" s="425"/>
      <c r="IN829" s="425"/>
      <c r="IO829" s="425"/>
      <c r="IP829" s="425"/>
      <c r="IQ829" s="425"/>
      <c r="IR829" s="425"/>
      <c r="IS829" s="425"/>
      <c r="IT829" s="425"/>
      <c r="IU829" s="425"/>
      <c r="IV829" s="425"/>
    </row>
    <row r="830" s="428" customFormat="1" ht="27.6" customHeight="1" spans="2:256">
      <c r="B830" s="465"/>
      <c r="GH830" s="425"/>
      <c r="GI830" s="425"/>
      <c r="GJ830" s="425"/>
      <c r="GK830" s="425"/>
      <c r="GL830" s="425"/>
      <c r="GM830" s="425"/>
      <c r="GN830" s="425"/>
      <c r="GO830" s="425"/>
      <c r="GP830" s="425"/>
      <c r="GQ830" s="425"/>
      <c r="GR830" s="425"/>
      <c r="GS830" s="425"/>
      <c r="GT830" s="425"/>
      <c r="GU830" s="425"/>
      <c r="GV830" s="425"/>
      <c r="GW830" s="425"/>
      <c r="GX830" s="425"/>
      <c r="GY830" s="425"/>
      <c r="GZ830" s="425"/>
      <c r="HA830" s="425"/>
      <c r="HB830" s="425"/>
      <c r="HC830" s="425"/>
      <c r="HD830" s="425"/>
      <c r="HE830" s="425"/>
      <c r="HF830" s="425"/>
      <c r="HG830" s="425"/>
      <c r="HH830" s="425"/>
      <c r="HI830" s="425"/>
      <c r="HJ830" s="425"/>
      <c r="HK830" s="425"/>
      <c r="HL830" s="425"/>
      <c r="HM830" s="425"/>
      <c r="HN830" s="425"/>
      <c r="HO830" s="425"/>
      <c r="HP830" s="425"/>
      <c r="HQ830" s="425"/>
      <c r="HR830" s="425"/>
      <c r="HS830" s="425"/>
      <c r="HT830" s="425"/>
      <c r="HU830" s="425"/>
      <c r="HV830" s="425"/>
      <c r="HW830" s="425"/>
      <c r="HX830" s="425"/>
      <c r="HY830" s="425"/>
      <c r="HZ830" s="425"/>
      <c r="IA830" s="425"/>
      <c r="IB830" s="425"/>
      <c r="IC830" s="425"/>
      <c r="ID830" s="425"/>
      <c r="IE830" s="425"/>
      <c r="IF830" s="425"/>
      <c r="IG830" s="425"/>
      <c r="IH830" s="425"/>
      <c r="II830" s="425"/>
      <c r="IJ830" s="425"/>
      <c r="IK830" s="425"/>
      <c r="IL830" s="425"/>
      <c r="IM830" s="425"/>
      <c r="IN830" s="425"/>
      <c r="IO830" s="425"/>
      <c r="IP830" s="425"/>
      <c r="IQ830" s="425"/>
      <c r="IR830" s="425"/>
      <c r="IS830" s="425"/>
      <c r="IT830" s="425"/>
      <c r="IU830" s="425"/>
      <c r="IV830" s="425"/>
    </row>
    <row r="831" s="428" customFormat="1" ht="27.6" customHeight="1" spans="2:256">
      <c r="B831" s="465"/>
      <c r="GH831" s="425"/>
      <c r="GI831" s="425"/>
      <c r="GJ831" s="425"/>
      <c r="GK831" s="425"/>
      <c r="GL831" s="425"/>
      <c r="GM831" s="425"/>
      <c r="GN831" s="425"/>
      <c r="GO831" s="425"/>
      <c r="GP831" s="425"/>
      <c r="GQ831" s="425"/>
      <c r="GR831" s="425"/>
      <c r="GS831" s="425"/>
      <c r="GT831" s="425"/>
      <c r="GU831" s="425"/>
      <c r="GV831" s="425"/>
      <c r="GW831" s="425"/>
      <c r="GX831" s="425"/>
      <c r="GY831" s="425"/>
      <c r="GZ831" s="425"/>
      <c r="HA831" s="425"/>
      <c r="HB831" s="425"/>
      <c r="HC831" s="425"/>
      <c r="HD831" s="425"/>
      <c r="HE831" s="425"/>
      <c r="HF831" s="425"/>
      <c r="HG831" s="425"/>
      <c r="HH831" s="425"/>
      <c r="HI831" s="425"/>
      <c r="HJ831" s="425"/>
      <c r="HK831" s="425"/>
      <c r="HL831" s="425"/>
      <c r="HM831" s="425"/>
      <c r="HN831" s="425"/>
      <c r="HO831" s="425"/>
      <c r="HP831" s="425"/>
      <c r="HQ831" s="425"/>
      <c r="HR831" s="425"/>
      <c r="HS831" s="425"/>
      <c r="HT831" s="425"/>
      <c r="HU831" s="425"/>
      <c r="HV831" s="425"/>
      <c r="HW831" s="425"/>
      <c r="HX831" s="425"/>
      <c r="HY831" s="425"/>
      <c r="HZ831" s="425"/>
      <c r="IA831" s="425"/>
      <c r="IB831" s="425"/>
      <c r="IC831" s="425"/>
      <c r="ID831" s="425"/>
      <c r="IE831" s="425"/>
      <c r="IF831" s="425"/>
      <c r="IG831" s="425"/>
      <c r="IH831" s="425"/>
      <c r="II831" s="425"/>
      <c r="IJ831" s="425"/>
      <c r="IK831" s="425"/>
      <c r="IL831" s="425"/>
      <c r="IM831" s="425"/>
      <c r="IN831" s="425"/>
      <c r="IO831" s="425"/>
      <c r="IP831" s="425"/>
      <c r="IQ831" s="425"/>
      <c r="IR831" s="425"/>
      <c r="IS831" s="425"/>
      <c r="IT831" s="425"/>
      <c r="IU831" s="425"/>
      <c r="IV831" s="425"/>
    </row>
    <row r="832" s="428" customFormat="1" ht="27.6" customHeight="1" spans="2:256">
      <c r="B832" s="465"/>
      <c r="GH832" s="425"/>
      <c r="GI832" s="425"/>
      <c r="GJ832" s="425"/>
      <c r="GK832" s="425"/>
      <c r="GL832" s="425"/>
      <c r="GM832" s="425"/>
      <c r="GN832" s="425"/>
      <c r="GO832" s="425"/>
      <c r="GP832" s="425"/>
      <c r="GQ832" s="425"/>
      <c r="GR832" s="425"/>
      <c r="GS832" s="425"/>
      <c r="GT832" s="425"/>
      <c r="GU832" s="425"/>
      <c r="GV832" s="425"/>
      <c r="GW832" s="425"/>
      <c r="GX832" s="425"/>
      <c r="GY832" s="425"/>
      <c r="GZ832" s="425"/>
      <c r="HA832" s="425"/>
      <c r="HB832" s="425"/>
      <c r="HC832" s="425"/>
      <c r="HD832" s="425"/>
      <c r="HE832" s="425"/>
      <c r="HF832" s="425"/>
      <c r="HG832" s="425"/>
      <c r="HH832" s="425"/>
      <c r="HI832" s="425"/>
      <c r="HJ832" s="425"/>
      <c r="HK832" s="425"/>
      <c r="HL832" s="425"/>
      <c r="HM832" s="425"/>
      <c r="HN832" s="425"/>
      <c r="HO832" s="425"/>
      <c r="HP832" s="425"/>
      <c r="HQ832" s="425"/>
      <c r="HR832" s="425"/>
      <c r="HS832" s="425"/>
      <c r="HT832" s="425"/>
      <c r="HU832" s="425"/>
      <c r="HV832" s="425"/>
      <c r="HW832" s="425"/>
      <c r="HX832" s="425"/>
      <c r="HY832" s="425"/>
      <c r="HZ832" s="425"/>
      <c r="IA832" s="425"/>
      <c r="IB832" s="425"/>
      <c r="IC832" s="425"/>
      <c r="ID832" s="425"/>
      <c r="IE832" s="425"/>
      <c r="IF832" s="425"/>
      <c r="IG832" s="425"/>
      <c r="IH832" s="425"/>
      <c r="II832" s="425"/>
      <c r="IJ832" s="425"/>
      <c r="IK832" s="425"/>
      <c r="IL832" s="425"/>
      <c r="IM832" s="425"/>
      <c r="IN832" s="425"/>
      <c r="IO832" s="425"/>
      <c r="IP832" s="425"/>
      <c r="IQ832" s="425"/>
      <c r="IR832" s="425"/>
      <c r="IS832" s="425"/>
      <c r="IT832" s="425"/>
      <c r="IU832" s="425"/>
      <c r="IV832" s="425"/>
    </row>
    <row r="833" s="428" customFormat="1" ht="27.6" customHeight="1" spans="2:256">
      <c r="B833" s="465"/>
      <c r="GH833" s="425"/>
      <c r="GI833" s="425"/>
      <c r="GJ833" s="425"/>
      <c r="GK833" s="425"/>
      <c r="GL833" s="425"/>
      <c r="GM833" s="425"/>
      <c r="GN833" s="425"/>
      <c r="GO833" s="425"/>
      <c r="GP833" s="425"/>
      <c r="GQ833" s="425"/>
      <c r="GR833" s="425"/>
      <c r="GS833" s="425"/>
      <c r="GT833" s="425"/>
      <c r="GU833" s="425"/>
      <c r="GV833" s="425"/>
      <c r="GW833" s="425"/>
      <c r="GX833" s="425"/>
      <c r="GY833" s="425"/>
      <c r="GZ833" s="425"/>
      <c r="HA833" s="425"/>
      <c r="HB833" s="425"/>
      <c r="HC833" s="425"/>
      <c r="HD833" s="425"/>
      <c r="HE833" s="425"/>
      <c r="HF833" s="425"/>
      <c r="HG833" s="425"/>
      <c r="HH833" s="425"/>
      <c r="HI833" s="425"/>
      <c r="HJ833" s="425"/>
      <c r="HK833" s="425"/>
      <c r="HL833" s="425"/>
      <c r="HM833" s="425"/>
      <c r="HN833" s="425"/>
      <c r="HO833" s="425"/>
      <c r="HP833" s="425"/>
      <c r="HQ833" s="425"/>
      <c r="HR833" s="425"/>
      <c r="HS833" s="425"/>
      <c r="HT833" s="425"/>
      <c r="HU833" s="425"/>
      <c r="HV833" s="425"/>
      <c r="HW833" s="425"/>
      <c r="HX833" s="425"/>
      <c r="HY833" s="425"/>
      <c r="HZ833" s="425"/>
      <c r="IA833" s="425"/>
      <c r="IB833" s="425"/>
      <c r="IC833" s="425"/>
      <c r="ID833" s="425"/>
      <c r="IE833" s="425"/>
      <c r="IF833" s="425"/>
      <c r="IG833" s="425"/>
      <c r="IH833" s="425"/>
      <c r="II833" s="425"/>
      <c r="IJ833" s="425"/>
      <c r="IK833" s="425"/>
      <c r="IL833" s="425"/>
      <c r="IM833" s="425"/>
      <c r="IN833" s="425"/>
      <c r="IO833" s="425"/>
      <c r="IP833" s="425"/>
      <c r="IQ833" s="425"/>
      <c r="IR833" s="425"/>
      <c r="IS833" s="425"/>
      <c r="IT833" s="425"/>
      <c r="IU833" s="425"/>
      <c r="IV833" s="425"/>
    </row>
    <row r="834" s="428" customFormat="1" ht="27.6" customHeight="1" spans="2:256">
      <c r="B834" s="465"/>
      <c r="GH834" s="425"/>
      <c r="GI834" s="425"/>
      <c r="GJ834" s="425"/>
      <c r="GK834" s="425"/>
      <c r="GL834" s="425"/>
      <c r="GM834" s="425"/>
      <c r="GN834" s="425"/>
      <c r="GO834" s="425"/>
      <c r="GP834" s="425"/>
      <c r="GQ834" s="425"/>
      <c r="GR834" s="425"/>
      <c r="GS834" s="425"/>
      <c r="GT834" s="425"/>
      <c r="GU834" s="425"/>
      <c r="GV834" s="425"/>
      <c r="GW834" s="425"/>
      <c r="GX834" s="425"/>
      <c r="GY834" s="425"/>
      <c r="GZ834" s="425"/>
      <c r="HA834" s="425"/>
      <c r="HB834" s="425"/>
      <c r="HC834" s="425"/>
      <c r="HD834" s="425"/>
      <c r="HE834" s="425"/>
      <c r="HF834" s="425"/>
      <c r="HG834" s="425"/>
      <c r="HH834" s="425"/>
      <c r="HI834" s="425"/>
      <c r="HJ834" s="425"/>
      <c r="HK834" s="425"/>
      <c r="HL834" s="425"/>
      <c r="HM834" s="425"/>
      <c r="HN834" s="425"/>
      <c r="HO834" s="425"/>
      <c r="HP834" s="425"/>
      <c r="HQ834" s="425"/>
      <c r="HR834" s="425"/>
      <c r="HS834" s="425"/>
      <c r="HT834" s="425"/>
      <c r="HU834" s="425"/>
      <c r="HV834" s="425"/>
      <c r="HW834" s="425"/>
      <c r="HX834" s="425"/>
      <c r="HY834" s="425"/>
      <c r="HZ834" s="425"/>
      <c r="IA834" s="425"/>
      <c r="IB834" s="425"/>
      <c r="IC834" s="425"/>
      <c r="ID834" s="425"/>
      <c r="IE834" s="425"/>
      <c r="IF834" s="425"/>
      <c r="IG834" s="425"/>
      <c r="IH834" s="425"/>
      <c r="II834" s="425"/>
      <c r="IJ834" s="425"/>
      <c r="IK834" s="425"/>
      <c r="IL834" s="425"/>
      <c r="IM834" s="425"/>
      <c r="IN834" s="425"/>
      <c r="IO834" s="425"/>
      <c r="IP834" s="425"/>
      <c r="IQ834" s="425"/>
      <c r="IR834" s="425"/>
      <c r="IS834" s="425"/>
      <c r="IT834" s="425"/>
      <c r="IU834" s="425"/>
      <c r="IV834" s="425"/>
    </row>
    <row r="835" s="428" customFormat="1" ht="27.6" customHeight="1" spans="2:256">
      <c r="B835" s="465"/>
      <c r="GH835" s="425"/>
      <c r="GI835" s="425"/>
      <c r="GJ835" s="425"/>
      <c r="GK835" s="425"/>
      <c r="GL835" s="425"/>
      <c r="GM835" s="425"/>
      <c r="GN835" s="425"/>
      <c r="GO835" s="425"/>
      <c r="GP835" s="425"/>
      <c r="GQ835" s="425"/>
      <c r="GR835" s="425"/>
      <c r="GS835" s="425"/>
      <c r="GT835" s="425"/>
      <c r="GU835" s="425"/>
      <c r="GV835" s="425"/>
      <c r="GW835" s="425"/>
      <c r="GX835" s="425"/>
      <c r="GY835" s="425"/>
      <c r="GZ835" s="425"/>
      <c r="HA835" s="425"/>
      <c r="HB835" s="425"/>
      <c r="HC835" s="425"/>
      <c r="HD835" s="425"/>
      <c r="HE835" s="425"/>
      <c r="HF835" s="425"/>
      <c r="HG835" s="425"/>
      <c r="HH835" s="425"/>
      <c r="HI835" s="425"/>
      <c r="HJ835" s="425"/>
      <c r="HK835" s="425"/>
      <c r="HL835" s="425"/>
      <c r="HM835" s="425"/>
      <c r="HN835" s="425"/>
      <c r="HO835" s="425"/>
      <c r="HP835" s="425"/>
      <c r="HQ835" s="425"/>
      <c r="HR835" s="425"/>
      <c r="HS835" s="425"/>
      <c r="HT835" s="425"/>
      <c r="HU835" s="425"/>
      <c r="HV835" s="425"/>
      <c r="HW835" s="425"/>
      <c r="HX835" s="425"/>
      <c r="HY835" s="425"/>
      <c r="HZ835" s="425"/>
      <c r="IA835" s="425"/>
      <c r="IB835" s="425"/>
      <c r="IC835" s="425"/>
      <c r="ID835" s="425"/>
      <c r="IE835" s="425"/>
      <c r="IF835" s="425"/>
      <c r="IG835" s="425"/>
      <c r="IH835" s="425"/>
      <c r="II835" s="425"/>
      <c r="IJ835" s="425"/>
      <c r="IK835" s="425"/>
      <c r="IL835" s="425"/>
      <c r="IM835" s="425"/>
      <c r="IN835" s="425"/>
      <c r="IO835" s="425"/>
      <c r="IP835" s="425"/>
      <c r="IQ835" s="425"/>
      <c r="IR835" s="425"/>
      <c r="IS835" s="425"/>
      <c r="IT835" s="425"/>
      <c r="IU835" s="425"/>
      <c r="IV835" s="425"/>
    </row>
    <row r="836" s="428" customFormat="1" ht="27.6" customHeight="1" spans="2:256">
      <c r="B836" s="465"/>
      <c r="GH836" s="425"/>
      <c r="GI836" s="425"/>
      <c r="GJ836" s="425"/>
      <c r="GK836" s="425"/>
      <c r="GL836" s="425"/>
      <c r="GM836" s="425"/>
      <c r="GN836" s="425"/>
      <c r="GO836" s="425"/>
      <c r="GP836" s="425"/>
      <c r="GQ836" s="425"/>
      <c r="GR836" s="425"/>
      <c r="GS836" s="425"/>
      <c r="GT836" s="425"/>
      <c r="GU836" s="425"/>
      <c r="GV836" s="425"/>
      <c r="GW836" s="425"/>
      <c r="GX836" s="425"/>
      <c r="GY836" s="425"/>
      <c r="GZ836" s="425"/>
      <c r="HA836" s="425"/>
      <c r="HB836" s="425"/>
      <c r="HC836" s="425"/>
      <c r="HD836" s="425"/>
      <c r="HE836" s="425"/>
      <c r="HF836" s="425"/>
      <c r="HG836" s="425"/>
      <c r="HH836" s="425"/>
      <c r="HI836" s="425"/>
      <c r="HJ836" s="425"/>
      <c r="HK836" s="425"/>
      <c r="HL836" s="425"/>
      <c r="HM836" s="425"/>
      <c r="HN836" s="425"/>
      <c r="HO836" s="425"/>
      <c r="HP836" s="425"/>
      <c r="HQ836" s="425"/>
      <c r="HR836" s="425"/>
      <c r="HS836" s="425"/>
      <c r="HT836" s="425"/>
      <c r="HU836" s="425"/>
      <c r="HV836" s="425"/>
      <c r="HW836" s="425"/>
      <c r="HX836" s="425"/>
      <c r="HY836" s="425"/>
      <c r="HZ836" s="425"/>
      <c r="IA836" s="425"/>
      <c r="IB836" s="425"/>
      <c r="IC836" s="425"/>
      <c r="ID836" s="425"/>
      <c r="IE836" s="425"/>
      <c r="IF836" s="425"/>
      <c r="IG836" s="425"/>
      <c r="IH836" s="425"/>
      <c r="II836" s="425"/>
      <c r="IJ836" s="425"/>
      <c r="IK836" s="425"/>
      <c r="IL836" s="425"/>
      <c r="IM836" s="425"/>
      <c r="IN836" s="425"/>
      <c r="IO836" s="425"/>
      <c r="IP836" s="425"/>
      <c r="IQ836" s="425"/>
      <c r="IR836" s="425"/>
      <c r="IS836" s="425"/>
      <c r="IT836" s="425"/>
      <c r="IU836" s="425"/>
      <c r="IV836" s="425"/>
    </row>
    <row r="837" s="428" customFormat="1" ht="27.6" customHeight="1" spans="2:256">
      <c r="B837" s="465"/>
      <c r="GH837" s="425"/>
      <c r="GI837" s="425"/>
      <c r="GJ837" s="425"/>
      <c r="GK837" s="425"/>
      <c r="GL837" s="425"/>
      <c r="GM837" s="425"/>
      <c r="GN837" s="425"/>
      <c r="GO837" s="425"/>
      <c r="GP837" s="425"/>
      <c r="GQ837" s="425"/>
      <c r="GR837" s="425"/>
      <c r="GS837" s="425"/>
      <c r="GT837" s="425"/>
      <c r="GU837" s="425"/>
      <c r="GV837" s="425"/>
      <c r="GW837" s="425"/>
      <c r="GX837" s="425"/>
      <c r="GY837" s="425"/>
      <c r="GZ837" s="425"/>
      <c r="HA837" s="425"/>
      <c r="HB837" s="425"/>
      <c r="HC837" s="425"/>
      <c r="HD837" s="425"/>
      <c r="HE837" s="425"/>
      <c r="HF837" s="425"/>
      <c r="HG837" s="425"/>
      <c r="HH837" s="425"/>
      <c r="HI837" s="425"/>
      <c r="HJ837" s="425"/>
      <c r="HK837" s="425"/>
      <c r="HL837" s="425"/>
      <c r="HM837" s="425"/>
      <c r="HN837" s="425"/>
      <c r="HO837" s="425"/>
      <c r="HP837" s="425"/>
      <c r="HQ837" s="425"/>
      <c r="HR837" s="425"/>
      <c r="HS837" s="425"/>
      <c r="HT837" s="425"/>
      <c r="HU837" s="425"/>
      <c r="HV837" s="425"/>
      <c r="HW837" s="425"/>
      <c r="HX837" s="425"/>
      <c r="HY837" s="425"/>
      <c r="HZ837" s="425"/>
      <c r="IA837" s="425"/>
      <c r="IB837" s="425"/>
      <c r="IC837" s="425"/>
      <c r="ID837" s="425"/>
      <c r="IE837" s="425"/>
      <c r="IF837" s="425"/>
      <c r="IG837" s="425"/>
      <c r="IH837" s="425"/>
      <c r="II837" s="425"/>
      <c r="IJ837" s="425"/>
      <c r="IK837" s="425"/>
      <c r="IL837" s="425"/>
      <c r="IM837" s="425"/>
      <c r="IN837" s="425"/>
      <c r="IO837" s="425"/>
      <c r="IP837" s="425"/>
      <c r="IQ837" s="425"/>
      <c r="IR837" s="425"/>
      <c r="IS837" s="425"/>
      <c r="IT837" s="425"/>
      <c r="IU837" s="425"/>
      <c r="IV837" s="425"/>
    </row>
    <row r="838" s="428" customFormat="1" ht="27.6" customHeight="1" spans="2:256">
      <c r="B838" s="465"/>
      <c r="GH838" s="425"/>
      <c r="GI838" s="425"/>
      <c r="GJ838" s="425"/>
      <c r="GK838" s="425"/>
      <c r="GL838" s="425"/>
      <c r="GM838" s="425"/>
      <c r="GN838" s="425"/>
      <c r="GO838" s="425"/>
      <c r="GP838" s="425"/>
      <c r="GQ838" s="425"/>
      <c r="GR838" s="425"/>
      <c r="GS838" s="425"/>
      <c r="GT838" s="425"/>
      <c r="GU838" s="425"/>
      <c r="GV838" s="425"/>
      <c r="GW838" s="425"/>
      <c r="GX838" s="425"/>
      <c r="GY838" s="425"/>
      <c r="GZ838" s="425"/>
      <c r="HA838" s="425"/>
      <c r="HB838" s="425"/>
      <c r="HC838" s="425"/>
      <c r="HD838" s="425"/>
      <c r="HE838" s="425"/>
      <c r="HF838" s="425"/>
      <c r="HG838" s="425"/>
      <c r="HH838" s="425"/>
      <c r="HI838" s="425"/>
      <c r="HJ838" s="425"/>
      <c r="HK838" s="425"/>
      <c r="HL838" s="425"/>
      <c r="HM838" s="425"/>
      <c r="HN838" s="425"/>
      <c r="HO838" s="425"/>
      <c r="HP838" s="425"/>
      <c r="HQ838" s="425"/>
      <c r="HR838" s="425"/>
      <c r="HS838" s="425"/>
      <c r="HT838" s="425"/>
      <c r="HU838" s="425"/>
      <c r="HV838" s="425"/>
      <c r="HW838" s="425"/>
      <c r="HX838" s="425"/>
      <c r="HY838" s="425"/>
      <c r="HZ838" s="425"/>
      <c r="IA838" s="425"/>
      <c r="IB838" s="425"/>
      <c r="IC838" s="425"/>
      <c r="ID838" s="425"/>
      <c r="IE838" s="425"/>
      <c r="IF838" s="425"/>
      <c r="IG838" s="425"/>
      <c r="IH838" s="425"/>
      <c r="II838" s="425"/>
      <c r="IJ838" s="425"/>
      <c r="IK838" s="425"/>
      <c r="IL838" s="425"/>
      <c r="IM838" s="425"/>
      <c r="IN838" s="425"/>
      <c r="IO838" s="425"/>
      <c r="IP838" s="425"/>
      <c r="IQ838" s="425"/>
      <c r="IR838" s="425"/>
      <c r="IS838" s="425"/>
      <c r="IT838" s="425"/>
      <c r="IU838" s="425"/>
      <c r="IV838" s="425"/>
    </row>
    <row r="839" s="428" customFormat="1" ht="27.6" customHeight="1" spans="2:256">
      <c r="B839" s="465"/>
      <c r="GH839" s="425"/>
      <c r="GI839" s="425"/>
      <c r="GJ839" s="425"/>
      <c r="GK839" s="425"/>
      <c r="GL839" s="425"/>
      <c r="GM839" s="425"/>
      <c r="GN839" s="425"/>
      <c r="GO839" s="425"/>
      <c r="GP839" s="425"/>
      <c r="GQ839" s="425"/>
      <c r="GR839" s="425"/>
      <c r="GS839" s="425"/>
      <c r="GT839" s="425"/>
      <c r="GU839" s="425"/>
      <c r="GV839" s="425"/>
      <c r="GW839" s="425"/>
      <c r="GX839" s="425"/>
      <c r="GY839" s="425"/>
      <c r="GZ839" s="425"/>
      <c r="HA839" s="425"/>
      <c r="HB839" s="425"/>
      <c r="HC839" s="425"/>
      <c r="HD839" s="425"/>
      <c r="HE839" s="425"/>
      <c r="HF839" s="425"/>
      <c r="HG839" s="425"/>
      <c r="HH839" s="425"/>
      <c r="HI839" s="425"/>
      <c r="HJ839" s="425"/>
      <c r="HK839" s="425"/>
      <c r="HL839" s="425"/>
      <c r="HM839" s="425"/>
      <c r="HN839" s="425"/>
      <c r="HO839" s="425"/>
      <c r="HP839" s="425"/>
      <c r="HQ839" s="425"/>
      <c r="HR839" s="425"/>
      <c r="HS839" s="425"/>
      <c r="HT839" s="425"/>
      <c r="HU839" s="425"/>
      <c r="HV839" s="425"/>
      <c r="HW839" s="425"/>
      <c r="HX839" s="425"/>
      <c r="HY839" s="425"/>
      <c r="HZ839" s="425"/>
      <c r="IA839" s="425"/>
      <c r="IB839" s="425"/>
      <c r="IC839" s="425"/>
      <c r="ID839" s="425"/>
      <c r="IE839" s="425"/>
      <c r="IF839" s="425"/>
      <c r="IG839" s="425"/>
      <c r="IH839" s="425"/>
      <c r="II839" s="425"/>
      <c r="IJ839" s="425"/>
      <c r="IK839" s="425"/>
      <c r="IL839" s="425"/>
      <c r="IM839" s="425"/>
      <c r="IN839" s="425"/>
      <c r="IO839" s="425"/>
      <c r="IP839" s="425"/>
      <c r="IQ839" s="425"/>
      <c r="IR839" s="425"/>
      <c r="IS839" s="425"/>
      <c r="IT839" s="425"/>
      <c r="IU839" s="425"/>
      <c r="IV839" s="425"/>
    </row>
    <row r="840" s="428" customFormat="1" ht="27.6" customHeight="1" spans="2:256">
      <c r="B840" s="465"/>
      <c r="GH840" s="425"/>
      <c r="GI840" s="425"/>
      <c r="GJ840" s="425"/>
      <c r="GK840" s="425"/>
      <c r="GL840" s="425"/>
      <c r="GM840" s="425"/>
      <c r="GN840" s="425"/>
      <c r="GO840" s="425"/>
      <c r="GP840" s="425"/>
      <c r="GQ840" s="425"/>
      <c r="GR840" s="425"/>
      <c r="GS840" s="425"/>
      <c r="GT840" s="425"/>
      <c r="GU840" s="425"/>
      <c r="GV840" s="425"/>
      <c r="GW840" s="425"/>
      <c r="GX840" s="425"/>
      <c r="GY840" s="425"/>
      <c r="GZ840" s="425"/>
      <c r="HA840" s="425"/>
      <c r="HB840" s="425"/>
      <c r="HC840" s="425"/>
      <c r="HD840" s="425"/>
      <c r="HE840" s="425"/>
      <c r="HF840" s="425"/>
      <c r="HG840" s="425"/>
      <c r="HH840" s="425"/>
      <c r="HI840" s="425"/>
      <c r="HJ840" s="425"/>
      <c r="HK840" s="425"/>
      <c r="HL840" s="425"/>
      <c r="HM840" s="425"/>
      <c r="HN840" s="425"/>
      <c r="HO840" s="425"/>
      <c r="HP840" s="425"/>
      <c r="HQ840" s="425"/>
      <c r="HR840" s="425"/>
      <c r="HS840" s="425"/>
      <c r="HT840" s="425"/>
      <c r="HU840" s="425"/>
      <c r="HV840" s="425"/>
      <c r="HW840" s="425"/>
      <c r="HX840" s="425"/>
      <c r="HY840" s="425"/>
      <c r="HZ840" s="425"/>
      <c r="IA840" s="425"/>
      <c r="IB840" s="425"/>
      <c r="IC840" s="425"/>
      <c r="ID840" s="425"/>
      <c r="IE840" s="425"/>
      <c r="IF840" s="425"/>
      <c r="IG840" s="425"/>
      <c r="IH840" s="425"/>
      <c r="II840" s="425"/>
      <c r="IJ840" s="425"/>
      <c r="IK840" s="425"/>
      <c r="IL840" s="425"/>
      <c r="IM840" s="425"/>
      <c r="IN840" s="425"/>
      <c r="IO840" s="425"/>
      <c r="IP840" s="425"/>
      <c r="IQ840" s="425"/>
      <c r="IR840" s="425"/>
      <c r="IS840" s="425"/>
      <c r="IT840" s="425"/>
      <c r="IU840" s="425"/>
      <c r="IV840" s="425"/>
    </row>
    <row r="841" s="428" customFormat="1" ht="27.6" customHeight="1" spans="2:256">
      <c r="B841" s="465"/>
      <c r="GH841" s="425"/>
      <c r="GI841" s="425"/>
      <c r="GJ841" s="425"/>
      <c r="GK841" s="425"/>
      <c r="GL841" s="425"/>
      <c r="GM841" s="425"/>
      <c r="GN841" s="425"/>
      <c r="GO841" s="425"/>
      <c r="GP841" s="425"/>
      <c r="GQ841" s="425"/>
      <c r="GR841" s="425"/>
      <c r="GS841" s="425"/>
      <c r="GT841" s="425"/>
      <c r="GU841" s="425"/>
      <c r="GV841" s="425"/>
      <c r="GW841" s="425"/>
      <c r="GX841" s="425"/>
      <c r="GY841" s="425"/>
      <c r="GZ841" s="425"/>
      <c r="HA841" s="425"/>
      <c r="HB841" s="425"/>
      <c r="HC841" s="425"/>
      <c r="HD841" s="425"/>
      <c r="HE841" s="425"/>
      <c r="HF841" s="425"/>
      <c r="HG841" s="425"/>
      <c r="HH841" s="425"/>
      <c r="HI841" s="425"/>
      <c r="HJ841" s="425"/>
      <c r="HK841" s="425"/>
      <c r="HL841" s="425"/>
      <c r="HM841" s="425"/>
      <c r="HN841" s="425"/>
      <c r="HO841" s="425"/>
      <c r="HP841" s="425"/>
      <c r="HQ841" s="425"/>
      <c r="HR841" s="425"/>
      <c r="HS841" s="425"/>
      <c r="HT841" s="425"/>
      <c r="HU841" s="425"/>
      <c r="HV841" s="425"/>
      <c r="HW841" s="425"/>
      <c r="HX841" s="425"/>
      <c r="HY841" s="425"/>
      <c r="HZ841" s="425"/>
      <c r="IA841" s="425"/>
      <c r="IB841" s="425"/>
      <c r="IC841" s="425"/>
      <c r="ID841" s="425"/>
      <c r="IE841" s="425"/>
      <c r="IF841" s="425"/>
      <c r="IG841" s="425"/>
      <c r="IH841" s="425"/>
      <c r="II841" s="425"/>
      <c r="IJ841" s="425"/>
      <c r="IK841" s="425"/>
      <c r="IL841" s="425"/>
      <c r="IM841" s="425"/>
      <c r="IN841" s="425"/>
      <c r="IO841" s="425"/>
      <c r="IP841" s="425"/>
      <c r="IQ841" s="425"/>
      <c r="IR841" s="425"/>
      <c r="IS841" s="425"/>
      <c r="IT841" s="425"/>
      <c r="IU841" s="425"/>
      <c r="IV841" s="425"/>
    </row>
    <row r="842" s="428" customFormat="1" ht="27.6" customHeight="1" spans="2:256">
      <c r="B842" s="465"/>
      <c r="GH842" s="425"/>
      <c r="GI842" s="425"/>
      <c r="GJ842" s="425"/>
      <c r="GK842" s="425"/>
      <c r="GL842" s="425"/>
      <c r="GM842" s="425"/>
      <c r="GN842" s="425"/>
      <c r="GO842" s="425"/>
      <c r="GP842" s="425"/>
      <c r="GQ842" s="425"/>
      <c r="GR842" s="425"/>
      <c r="GS842" s="425"/>
      <c r="GT842" s="425"/>
      <c r="GU842" s="425"/>
      <c r="GV842" s="425"/>
      <c r="GW842" s="425"/>
      <c r="GX842" s="425"/>
      <c r="GY842" s="425"/>
      <c r="GZ842" s="425"/>
      <c r="HA842" s="425"/>
      <c r="HB842" s="425"/>
      <c r="HC842" s="425"/>
      <c r="HD842" s="425"/>
      <c r="HE842" s="425"/>
      <c r="HF842" s="425"/>
      <c r="HG842" s="425"/>
      <c r="HH842" s="425"/>
      <c r="HI842" s="425"/>
      <c r="HJ842" s="425"/>
      <c r="HK842" s="425"/>
      <c r="HL842" s="425"/>
      <c r="HM842" s="425"/>
      <c r="HN842" s="425"/>
      <c r="HO842" s="425"/>
      <c r="HP842" s="425"/>
      <c r="HQ842" s="425"/>
      <c r="HR842" s="425"/>
      <c r="HS842" s="425"/>
      <c r="HT842" s="425"/>
      <c r="HU842" s="425"/>
      <c r="HV842" s="425"/>
      <c r="HW842" s="425"/>
      <c r="HX842" s="425"/>
      <c r="HY842" s="425"/>
      <c r="HZ842" s="425"/>
      <c r="IA842" s="425"/>
      <c r="IB842" s="425"/>
      <c r="IC842" s="425"/>
      <c r="ID842" s="425"/>
      <c r="IE842" s="425"/>
      <c r="IF842" s="425"/>
      <c r="IG842" s="425"/>
      <c r="IH842" s="425"/>
      <c r="II842" s="425"/>
      <c r="IJ842" s="425"/>
      <c r="IK842" s="425"/>
      <c r="IL842" s="425"/>
      <c r="IM842" s="425"/>
      <c r="IN842" s="425"/>
      <c r="IO842" s="425"/>
      <c r="IP842" s="425"/>
      <c r="IQ842" s="425"/>
      <c r="IR842" s="425"/>
      <c r="IS842" s="425"/>
      <c r="IT842" s="425"/>
      <c r="IU842" s="425"/>
      <c r="IV842" s="425"/>
    </row>
    <row r="843" s="428" customFormat="1" ht="27.6" customHeight="1" spans="2:256">
      <c r="B843" s="465"/>
      <c r="GH843" s="425"/>
      <c r="GI843" s="425"/>
      <c r="GJ843" s="425"/>
      <c r="GK843" s="425"/>
      <c r="GL843" s="425"/>
      <c r="GM843" s="425"/>
      <c r="GN843" s="425"/>
      <c r="GO843" s="425"/>
      <c r="GP843" s="425"/>
      <c r="GQ843" s="425"/>
      <c r="GR843" s="425"/>
      <c r="GS843" s="425"/>
      <c r="GT843" s="425"/>
      <c r="GU843" s="425"/>
      <c r="GV843" s="425"/>
      <c r="GW843" s="425"/>
      <c r="GX843" s="425"/>
      <c r="GY843" s="425"/>
      <c r="GZ843" s="425"/>
      <c r="HA843" s="425"/>
      <c r="HB843" s="425"/>
      <c r="HC843" s="425"/>
      <c r="HD843" s="425"/>
      <c r="HE843" s="425"/>
      <c r="HF843" s="425"/>
      <c r="HG843" s="425"/>
      <c r="HH843" s="425"/>
      <c r="HI843" s="425"/>
      <c r="HJ843" s="425"/>
      <c r="HK843" s="425"/>
      <c r="HL843" s="425"/>
      <c r="HM843" s="425"/>
      <c r="HN843" s="425"/>
      <c r="HO843" s="425"/>
      <c r="HP843" s="425"/>
      <c r="HQ843" s="425"/>
      <c r="HR843" s="425"/>
      <c r="HS843" s="425"/>
      <c r="HT843" s="425"/>
      <c r="HU843" s="425"/>
      <c r="HV843" s="425"/>
      <c r="HW843" s="425"/>
      <c r="HX843" s="425"/>
      <c r="HY843" s="425"/>
      <c r="HZ843" s="425"/>
      <c r="IA843" s="425"/>
      <c r="IB843" s="425"/>
      <c r="IC843" s="425"/>
      <c r="ID843" s="425"/>
      <c r="IE843" s="425"/>
      <c r="IF843" s="425"/>
      <c r="IG843" s="425"/>
      <c r="IH843" s="425"/>
      <c r="II843" s="425"/>
      <c r="IJ843" s="425"/>
      <c r="IK843" s="425"/>
      <c r="IL843" s="425"/>
      <c r="IM843" s="425"/>
      <c r="IN843" s="425"/>
      <c r="IO843" s="425"/>
      <c r="IP843" s="425"/>
      <c r="IQ843" s="425"/>
      <c r="IR843" s="425"/>
      <c r="IS843" s="425"/>
      <c r="IT843" s="425"/>
      <c r="IU843" s="425"/>
      <c r="IV843" s="425"/>
    </row>
    <row r="844" s="428" customFormat="1" ht="27.6" customHeight="1" spans="2:256">
      <c r="B844" s="465"/>
      <c r="GH844" s="425"/>
      <c r="GI844" s="425"/>
      <c r="GJ844" s="425"/>
      <c r="GK844" s="425"/>
      <c r="GL844" s="425"/>
      <c r="GM844" s="425"/>
      <c r="GN844" s="425"/>
      <c r="GO844" s="425"/>
      <c r="GP844" s="425"/>
      <c r="GQ844" s="425"/>
      <c r="GR844" s="425"/>
      <c r="GS844" s="425"/>
      <c r="GT844" s="425"/>
      <c r="GU844" s="425"/>
      <c r="GV844" s="425"/>
      <c r="GW844" s="425"/>
      <c r="GX844" s="425"/>
      <c r="GY844" s="425"/>
      <c r="GZ844" s="425"/>
      <c r="HA844" s="425"/>
      <c r="HB844" s="425"/>
      <c r="HC844" s="425"/>
      <c r="HD844" s="425"/>
      <c r="HE844" s="425"/>
      <c r="HF844" s="425"/>
      <c r="HG844" s="425"/>
      <c r="HH844" s="425"/>
      <c r="HI844" s="425"/>
      <c r="HJ844" s="425"/>
      <c r="HK844" s="425"/>
      <c r="HL844" s="425"/>
      <c r="HM844" s="425"/>
      <c r="HN844" s="425"/>
      <c r="HO844" s="425"/>
      <c r="HP844" s="425"/>
      <c r="HQ844" s="425"/>
      <c r="HR844" s="425"/>
      <c r="HS844" s="425"/>
      <c r="HT844" s="425"/>
      <c r="HU844" s="425"/>
      <c r="HV844" s="425"/>
      <c r="HW844" s="425"/>
      <c r="HX844" s="425"/>
      <c r="HY844" s="425"/>
      <c r="HZ844" s="425"/>
      <c r="IA844" s="425"/>
      <c r="IB844" s="425"/>
      <c r="IC844" s="425"/>
      <c r="ID844" s="425"/>
      <c r="IE844" s="425"/>
      <c r="IF844" s="425"/>
      <c r="IG844" s="425"/>
      <c r="IH844" s="425"/>
      <c r="II844" s="425"/>
      <c r="IJ844" s="425"/>
      <c r="IK844" s="425"/>
      <c r="IL844" s="425"/>
      <c r="IM844" s="425"/>
      <c r="IN844" s="425"/>
      <c r="IO844" s="425"/>
      <c r="IP844" s="425"/>
      <c r="IQ844" s="425"/>
      <c r="IR844" s="425"/>
      <c r="IS844" s="425"/>
      <c r="IT844" s="425"/>
      <c r="IU844" s="425"/>
      <c r="IV844" s="425"/>
    </row>
    <row r="845" s="428" customFormat="1" ht="27.6" customHeight="1" spans="2:256">
      <c r="B845" s="465"/>
      <c r="GH845" s="425"/>
      <c r="GI845" s="425"/>
      <c r="GJ845" s="425"/>
      <c r="GK845" s="425"/>
      <c r="GL845" s="425"/>
      <c r="GM845" s="425"/>
      <c r="GN845" s="425"/>
      <c r="GO845" s="425"/>
      <c r="GP845" s="425"/>
      <c r="GQ845" s="425"/>
      <c r="GR845" s="425"/>
      <c r="GS845" s="425"/>
      <c r="GT845" s="425"/>
      <c r="GU845" s="425"/>
      <c r="GV845" s="425"/>
      <c r="GW845" s="425"/>
      <c r="GX845" s="425"/>
      <c r="GY845" s="425"/>
      <c r="GZ845" s="425"/>
      <c r="HA845" s="425"/>
      <c r="HB845" s="425"/>
      <c r="HC845" s="425"/>
      <c r="HD845" s="425"/>
      <c r="HE845" s="425"/>
      <c r="HF845" s="425"/>
      <c r="HG845" s="425"/>
      <c r="HH845" s="425"/>
      <c r="HI845" s="425"/>
      <c r="HJ845" s="425"/>
      <c r="HK845" s="425"/>
      <c r="HL845" s="425"/>
      <c r="HM845" s="425"/>
      <c r="HN845" s="425"/>
      <c r="HO845" s="425"/>
      <c r="HP845" s="425"/>
      <c r="HQ845" s="425"/>
      <c r="HR845" s="425"/>
      <c r="HS845" s="425"/>
      <c r="HT845" s="425"/>
      <c r="HU845" s="425"/>
      <c r="HV845" s="425"/>
      <c r="HW845" s="425"/>
      <c r="HX845" s="425"/>
      <c r="HY845" s="425"/>
      <c r="HZ845" s="425"/>
      <c r="IA845" s="425"/>
      <c r="IB845" s="425"/>
      <c r="IC845" s="425"/>
      <c r="ID845" s="425"/>
      <c r="IE845" s="425"/>
      <c r="IF845" s="425"/>
      <c r="IG845" s="425"/>
      <c r="IH845" s="425"/>
      <c r="II845" s="425"/>
      <c r="IJ845" s="425"/>
      <c r="IK845" s="425"/>
      <c r="IL845" s="425"/>
      <c r="IM845" s="425"/>
      <c r="IN845" s="425"/>
      <c r="IO845" s="425"/>
      <c r="IP845" s="425"/>
      <c r="IQ845" s="425"/>
      <c r="IR845" s="425"/>
      <c r="IS845" s="425"/>
      <c r="IT845" s="425"/>
      <c r="IU845" s="425"/>
      <c r="IV845" s="425"/>
    </row>
    <row r="846" s="428" customFormat="1" ht="27.6" customHeight="1" spans="2:256">
      <c r="B846" s="465"/>
      <c r="GH846" s="425"/>
      <c r="GI846" s="425"/>
      <c r="GJ846" s="425"/>
      <c r="GK846" s="425"/>
      <c r="GL846" s="425"/>
      <c r="GM846" s="425"/>
      <c r="GN846" s="425"/>
      <c r="GO846" s="425"/>
      <c r="GP846" s="425"/>
      <c r="GQ846" s="425"/>
      <c r="GR846" s="425"/>
      <c r="GS846" s="425"/>
      <c r="GT846" s="425"/>
      <c r="GU846" s="425"/>
      <c r="GV846" s="425"/>
      <c r="GW846" s="425"/>
      <c r="GX846" s="425"/>
      <c r="GY846" s="425"/>
      <c r="GZ846" s="425"/>
      <c r="HA846" s="425"/>
      <c r="HB846" s="425"/>
      <c r="HC846" s="425"/>
      <c r="HD846" s="425"/>
      <c r="HE846" s="425"/>
      <c r="HF846" s="425"/>
      <c r="HG846" s="425"/>
      <c r="HH846" s="425"/>
      <c r="HI846" s="425"/>
      <c r="HJ846" s="425"/>
      <c r="HK846" s="425"/>
      <c r="HL846" s="425"/>
      <c r="HM846" s="425"/>
      <c r="HN846" s="425"/>
      <c r="HO846" s="425"/>
      <c r="HP846" s="425"/>
      <c r="HQ846" s="425"/>
      <c r="HR846" s="425"/>
      <c r="HS846" s="425"/>
      <c r="HT846" s="425"/>
      <c r="HU846" s="425"/>
      <c r="HV846" s="425"/>
      <c r="HW846" s="425"/>
      <c r="HX846" s="425"/>
      <c r="HY846" s="425"/>
      <c r="HZ846" s="425"/>
      <c r="IA846" s="425"/>
      <c r="IB846" s="425"/>
      <c r="IC846" s="425"/>
      <c r="ID846" s="425"/>
      <c r="IE846" s="425"/>
      <c r="IF846" s="425"/>
      <c r="IG846" s="425"/>
      <c r="IH846" s="425"/>
      <c r="II846" s="425"/>
      <c r="IJ846" s="425"/>
      <c r="IK846" s="425"/>
      <c r="IL846" s="425"/>
      <c r="IM846" s="425"/>
      <c r="IN846" s="425"/>
      <c r="IO846" s="425"/>
      <c r="IP846" s="425"/>
      <c r="IQ846" s="425"/>
      <c r="IR846" s="425"/>
      <c r="IS846" s="425"/>
      <c r="IT846" s="425"/>
      <c r="IU846" s="425"/>
      <c r="IV846" s="425"/>
    </row>
    <row r="847" s="428" customFormat="1" ht="27.6" customHeight="1" spans="2:256">
      <c r="B847" s="465"/>
      <c r="GH847" s="425"/>
      <c r="GI847" s="425"/>
      <c r="GJ847" s="425"/>
      <c r="GK847" s="425"/>
      <c r="GL847" s="425"/>
      <c r="GM847" s="425"/>
      <c r="GN847" s="425"/>
      <c r="GO847" s="425"/>
      <c r="GP847" s="425"/>
      <c r="GQ847" s="425"/>
      <c r="GR847" s="425"/>
      <c r="GS847" s="425"/>
      <c r="GT847" s="425"/>
      <c r="GU847" s="425"/>
      <c r="GV847" s="425"/>
      <c r="GW847" s="425"/>
      <c r="GX847" s="425"/>
      <c r="GY847" s="425"/>
      <c r="GZ847" s="425"/>
      <c r="HA847" s="425"/>
      <c r="HB847" s="425"/>
      <c r="HC847" s="425"/>
      <c r="HD847" s="425"/>
      <c r="HE847" s="425"/>
      <c r="HF847" s="425"/>
      <c r="HG847" s="425"/>
      <c r="HH847" s="425"/>
      <c r="HI847" s="425"/>
      <c r="HJ847" s="425"/>
      <c r="HK847" s="425"/>
      <c r="HL847" s="425"/>
      <c r="HM847" s="425"/>
      <c r="HN847" s="425"/>
      <c r="HO847" s="425"/>
      <c r="HP847" s="425"/>
      <c r="HQ847" s="425"/>
      <c r="HR847" s="425"/>
      <c r="HS847" s="425"/>
      <c r="HT847" s="425"/>
      <c r="HU847" s="425"/>
      <c r="HV847" s="425"/>
      <c r="HW847" s="425"/>
      <c r="HX847" s="425"/>
      <c r="HY847" s="425"/>
      <c r="HZ847" s="425"/>
      <c r="IA847" s="425"/>
      <c r="IB847" s="425"/>
      <c r="IC847" s="425"/>
      <c r="ID847" s="425"/>
      <c r="IE847" s="425"/>
      <c r="IF847" s="425"/>
      <c r="IG847" s="425"/>
      <c r="IH847" s="425"/>
      <c r="II847" s="425"/>
      <c r="IJ847" s="425"/>
      <c r="IK847" s="425"/>
      <c r="IL847" s="425"/>
      <c r="IM847" s="425"/>
      <c r="IN847" s="425"/>
      <c r="IO847" s="425"/>
      <c r="IP847" s="425"/>
      <c r="IQ847" s="425"/>
      <c r="IR847" s="425"/>
      <c r="IS847" s="425"/>
      <c r="IT847" s="425"/>
      <c r="IU847" s="425"/>
      <c r="IV847" s="425"/>
    </row>
    <row r="848" s="428" customFormat="1" ht="27.6" customHeight="1" spans="2:256">
      <c r="B848" s="465"/>
      <c r="GH848" s="425"/>
      <c r="GI848" s="425"/>
      <c r="GJ848" s="425"/>
      <c r="GK848" s="425"/>
      <c r="GL848" s="425"/>
      <c r="GM848" s="425"/>
      <c r="GN848" s="425"/>
      <c r="GO848" s="425"/>
      <c r="GP848" s="425"/>
      <c r="GQ848" s="425"/>
      <c r="GR848" s="425"/>
      <c r="GS848" s="425"/>
      <c r="GT848" s="425"/>
      <c r="GU848" s="425"/>
      <c r="GV848" s="425"/>
      <c r="GW848" s="425"/>
      <c r="GX848" s="425"/>
      <c r="GY848" s="425"/>
      <c r="GZ848" s="425"/>
      <c r="HA848" s="425"/>
      <c r="HB848" s="425"/>
      <c r="HC848" s="425"/>
      <c r="HD848" s="425"/>
      <c r="HE848" s="425"/>
      <c r="HF848" s="425"/>
      <c r="HG848" s="425"/>
      <c r="HH848" s="425"/>
      <c r="HI848" s="425"/>
      <c r="HJ848" s="425"/>
      <c r="HK848" s="425"/>
      <c r="HL848" s="425"/>
      <c r="HM848" s="425"/>
      <c r="HN848" s="425"/>
      <c r="HO848" s="425"/>
      <c r="HP848" s="425"/>
      <c r="HQ848" s="425"/>
      <c r="HR848" s="425"/>
      <c r="HS848" s="425"/>
      <c r="HT848" s="425"/>
      <c r="HU848" s="425"/>
      <c r="HV848" s="425"/>
      <c r="HW848" s="425"/>
      <c r="HX848" s="425"/>
      <c r="HY848" s="425"/>
      <c r="HZ848" s="425"/>
      <c r="IA848" s="425"/>
      <c r="IB848" s="425"/>
      <c r="IC848" s="425"/>
      <c r="ID848" s="425"/>
      <c r="IE848" s="425"/>
      <c r="IF848" s="425"/>
      <c r="IG848" s="425"/>
      <c r="IH848" s="425"/>
      <c r="II848" s="425"/>
      <c r="IJ848" s="425"/>
      <c r="IK848" s="425"/>
      <c r="IL848" s="425"/>
      <c r="IM848" s="425"/>
      <c r="IN848" s="425"/>
      <c r="IO848" s="425"/>
      <c r="IP848" s="425"/>
      <c r="IQ848" s="425"/>
      <c r="IR848" s="425"/>
      <c r="IS848" s="425"/>
      <c r="IT848" s="425"/>
      <c r="IU848" s="425"/>
      <c r="IV848" s="425"/>
    </row>
    <row r="849" s="428" customFormat="1" ht="27.6" customHeight="1" spans="2:256">
      <c r="B849" s="465"/>
      <c r="GH849" s="425"/>
      <c r="GI849" s="425"/>
      <c r="GJ849" s="425"/>
      <c r="GK849" s="425"/>
      <c r="GL849" s="425"/>
      <c r="GM849" s="425"/>
      <c r="GN849" s="425"/>
      <c r="GO849" s="425"/>
      <c r="GP849" s="425"/>
      <c r="GQ849" s="425"/>
      <c r="GR849" s="425"/>
      <c r="GS849" s="425"/>
      <c r="GT849" s="425"/>
      <c r="GU849" s="425"/>
      <c r="GV849" s="425"/>
      <c r="GW849" s="425"/>
      <c r="GX849" s="425"/>
      <c r="GY849" s="425"/>
      <c r="GZ849" s="425"/>
      <c r="HA849" s="425"/>
      <c r="HB849" s="425"/>
      <c r="HC849" s="425"/>
      <c r="HD849" s="425"/>
      <c r="HE849" s="425"/>
      <c r="HF849" s="425"/>
      <c r="HG849" s="425"/>
      <c r="HH849" s="425"/>
      <c r="HI849" s="425"/>
      <c r="HJ849" s="425"/>
      <c r="HK849" s="425"/>
      <c r="HL849" s="425"/>
      <c r="HM849" s="425"/>
      <c r="HN849" s="425"/>
      <c r="HO849" s="425"/>
      <c r="HP849" s="425"/>
      <c r="HQ849" s="425"/>
      <c r="HR849" s="425"/>
      <c r="HS849" s="425"/>
      <c r="HT849" s="425"/>
      <c r="HU849" s="425"/>
      <c r="HV849" s="425"/>
      <c r="HW849" s="425"/>
      <c r="HX849" s="425"/>
      <c r="HY849" s="425"/>
      <c r="HZ849" s="425"/>
      <c r="IA849" s="425"/>
      <c r="IB849" s="425"/>
      <c r="IC849" s="425"/>
      <c r="ID849" s="425"/>
      <c r="IE849" s="425"/>
      <c r="IF849" s="425"/>
      <c r="IG849" s="425"/>
      <c r="IH849" s="425"/>
      <c r="II849" s="425"/>
      <c r="IJ849" s="425"/>
      <c r="IK849" s="425"/>
      <c r="IL849" s="425"/>
      <c r="IM849" s="425"/>
      <c r="IN849" s="425"/>
      <c r="IO849" s="425"/>
      <c r="IP849" s="425"/>
      <c r="IQ849" s="425"/>
      <c r="IR849" s="425"/>
      <c r="IS849" s="425"/>
      <c r="IT849" s="425"/>
      <c r="IU849" s="425"/>
      <c r="IV849" s="425"/>
    </row>
    <row r="850" s="428" customFormat="1" ht="27.6" customHeight="1" spans="2:256">
      <c r="B850" s="465"/>
      <c r="GH850" s="425"/>
      <c r="GI850" s="425"/>
      <c r="GJ850" s="425"/>
      <c r="GK850" s="425"/>
      <c r="GL850" s="425"/>
      <c r="GM850" s="425"/>
      <c r="GN850" s="425"/>
      <c r="GO850" s="425"/>
      <c r="GP850" s="425"/>
      <c r="GQ850" s="425"/>
      <c r="GR850" s="425"/>
      <c r="GS850" s="425"/>
      <c r="GT850" s="425"/>
      <c r="GU850" s="425"/>
      <c r="GV850" s="425"/>
      <c r="GW850" s="425"/>
      <c r="GX850" s="425"/>
      <c r="GY850" s="425"/>
      <c r="GZ850" s="425"/>
      <c r="HA850" s="425"/>
      <c r="HB850" s="425"/>
      <c r="HC850" s="425"/>
      <c r="HD850" s="425"/>
      <c r="HE850" s="425"/>
      <c r="HF850" s="425"/>
      <c r="HG850" s="425"/>
      <c r="HH850" s="425"/>
      <c r="HI850" s="425"/>
      <c r="HJ850" s="425"/>
      <c r="HK850" s="425"/>
      <c r="HL850" s="425"/>
      <c r="HM850" s="425"/>
      <c r="HN850" s="425"/>
      <c r="HO850" s="425"/>
      <c r="HP850" s="425"/>
      <c r="HQ850" s="425"/>
      <c r="HR850" s="425"/>
      <c r="HS850" s="425"/>
      <c r="HT850" s="425"/>
      <c r="HU850" s="425"/>
      <c r="HV850" s="425"/>
      <c r="HW850" s="425"/>
      <c r="HX850" s="425"/>
      <c r="HY850" s="425"/>
      <c r="HZ850" s="425"/>
      <c r="IA850" s="425"/>
      <c r="IB850" s="425"/>
      <c r="IC850" s="425"/>
      <c r="ID850" s="425"/>
      <c r="IE850" s="425"/>
      <c r="IF850" s="425"/>
      <c r="IG850" s="425"/>
      <c r="IH850" s="425"/>
      <c r="II850" s="425"/>
      <c r="IJ850" s="425"/>
      <c r="IK850" s="425"/>
      <c r="IL850" s="425"/>
      <c r="IM850" s="425"/>
      <c r="IN850" s="425"/>
      <c r="IO850" s="425"/>
      <c r="IP850" s="425"/>
      <c r="IQ850" s="425"/>
      <c r="IR850" s="425"/>
      <c r="IS850" s="425"/>
      <c r="IT850" s="425"/>
      <c r="IU850" s="425"/>
      <c r="IV850" s="425"/>
    </row>
    <row r="851" s="428" customFormat="1" ht="27.6" customHeight="1" spans="2:256">
      <c r="B851" s="465"/>
      <c r="GH851" s="425"/>
      <c r="GI851" s="425"/>
      <c r="GJ851" s="425"/>
      <c r="GK851" s="425"/>
      <c r="GL851" s="425"/>
      <c r="GM851" s="425"/>
      <c r="GN851" s="425"/>
      <c r="GO851" s="425"/>
      <c r="GP851" s="425"/>
      <c r="GQ851" s="425"/>
      <c r="GR851" s="425"/>
      <c r="GS851" s="425"/>
      <c r="GT851" s="425"/>
      <c r="GU851" s="425"/>
      <c r="GV851" s="425"/>
      <c r="GW851" s="425"/>
      <c r="GX851" s="425"/>
      <c r="GY851" s="425"/>
      <c r="GZ851" s="425"/>
      <c r="HA851" s="425"/>
      <c r="HB851" s="425"/>
      <c r="HC851" s="425"/>
      <c r="HD851" s="425"/>
      <c r="HE851" s="425"/>
      <c r="HF851" s="425"/>
      <c r="HG851" s="425"/>
      <c r="HH851" s="425"/>
      <c r="HI851" s="425"/>
      <c r="HJ851" s="425"/>
      <c r="HK851" s="425"/>
      <c r="HL851" s="425"/>
      <c r="HM851" s="425"/>
      <c r="HN851" s="425"/>
      <c r="HO851" s="425"/>
      <c r="HP851" s="425"/>
      <c r="HQ851" s="425"/>
      <c r="HR851" s="425"/>
      <c r="HS851" s="425"/>
      <c r="HT851" s="425"/>
      <c r="HU851" s="425"/>
      <c r="HV851" s="425"/>
      <c r="HW851" s="425"/>
      <c r="HX851" s="425"/>
      <c r="HY851" s="425"/>
      <c r="HZ851" s="425"/>
      <c r="IA851" s="425"/>
      <c r="IB851" s="425"/>
      <c r="IC851" s="425"/>
      <c r="ID851" s="425"/>
      <c r="IE851" s="425"/>
      <c r="IF851" s="425"/>
      <c r="IG851" s="425"/>
      <c r="IH851" s="425"/>
      <c r="II851" s="425"/>
      <c r="IJ851" s="425"/>
      <c r="IK851" s="425"/>
      <c r="IL851" s="425"/>
      <c r="IM851" s="425"/>
      <c r="IN851" s="425"/>
      <c r="IO851" s="425"/>
      <c r="IP851" s="425"/>
      <c r="IQ851" s="425"/>
      <c r="IR851" s="425"/>
      <c r="IS851" s="425"/>
      <c r="IT851" s="425"/>
      <c r="IU851" s="425"/>
      <c r="IV851" s="425"/>
    </row>
    <row r="852" s="428" customFormat="1" ht="27.6" customHeight="1" spans="2:256">
      <c r="B852" s="465"/>
      <c r="GH852" s="425"/>
      <c r="GI852" s="425"/>
      <c r="GJ852" s="425"/>
      <c r="GK852" s="425"/>
      <c r="GL852" s="425"/>
      <c r="GM852" s="425"/>
      <c r="GN852" s="425"/>
      <c r="GO852" s="425"/>
      <c r="GP852" s="425"/>
      <c r="GQ852" s="425"/>
      <c r="GR852" s="425"/>
      <c r="GS852" s="425"/>
      <c r="GT852" s="425"/>
      <c r="GU852" s="425"/>
      <c r="GV852" s="425"/>
      <c r="GW852" s="425"/>
      <c r="GX852" s="425"/>
      <c r="GY852" s="425"/>
      <c r="GZ852" s="425"/>
      <c r="HA852" s="425"/>
      <c r="HB852" s="425"/>
      <c r="HC852" s="425"/>
      <c r="HD852" s="425"/>
      <c r="HE852" s="425"/>
      <c r="HF852" s="425"/>
      <c r="HG852" s="425"/>
      <c r="HH852" s="425"/>
      <c r="HI852" s="425"/>
      <c r="HJ852" s="425"/>
      <c r="HK852" s="425"/>
      <c r="HL852" s="425"/>
      <c r="HM852" s="425"/>
      <c r="HN852" s="425"/>
      <c r="HO852" s="425"/>
      <c r="HP852" s="425"/>
      <c r="HQ852" s="425"/>
      <c r="HR852" s="425"/>
      <c r="HS852" s="425"/>
      <c r="HT852" s="425"/>
      <c r="HU852" s="425"/>
      <c r="HV852" s="425"/>
      <c r="HW852" s="425"/>
      <c r="HX852" s="425"/>
      <c r="HY852" s="425"/>
      <c r="HZ852" s="425"/>
      <c r="IA852" s="425"/>
      <c r="IB852" s="425"/>
      <c r="IC852" s="425"/>
      <c r="ID852" s="425"/>
      <c r="IE852" s="425"/>
      <c r="IF852" s="425"/>
      <c r="IG852" s="425"/>
      <c r="IH852" s="425"/>
      <c r="II852" s="425"/>
      <c r="IJ852" s="425"/>
      <c r="IK852" s="425"/>
      <c r="IL852" s="425"/>
      <c r="IM852" s="425"/>
      <c r="IN852" s="425"/>
      <c r="IO852" s="425"/>
      <c r="IP852" s="425"/>
      <c r="IQ852" s="425"/>
      <c r="IR852" s="425"/>
      <c r="IS852" s="425"/>
      <c r="IT852" s="425"/>
      <c r="IU852" s="425"/>
      <c r="IV852" s="425"/>
    </row>
    <row r="853" s="428" customFormat="1" ht="27.6" customHeight="1" spans="2:256">
      <c r="B853" s="465"/>
      <c r="GH853" s="425"/>
      <c r="GI853" s="425"/>
      <c r="GJ853" s="425"/>
      <c r="GK853" s="425"/>
      <c r="GL853" s="425"/>
      <c r="GM853" s="425"/>
      <c r="GN853" s="425"/>
      <c r="GO853" s="425"/>
      <c r="GP853" s="425"/>
      <c r="GQ853" s="425"/>
      <c r="GR853" s="425"/>
      <c r="GS853" s="425"/>
      <c r="GT853" s="425"/>
      <c r="GU853" s="425"/>
      <c r="GV853" s="425"/>
      <c r="GW853" s="425"/>
      <c r="GX853" s="425"/>
      <c r="GY853" s="425"/>
      <c r="GZ853" s="425"/>
      <c r="HA853" s="425"/>
      <c r="HB853" s="425"/>
      <c r="HC853" s="425"/>
      <c r="HD853" s="425"/>
      <c r="HE853" s="425"/>
      <c r="HF853" s="425"/>
      <c r="HG853" s="425"/>
      <c r="HH853" s="425"/>
      <c r="HI853" s="425"/>
      <c r="HJ853" s="425"/>
      <c r="HK853" s="425"/>
      <c r="HL853" s="425"/>
      <c r="HM853" s="425"/>
      <c r="HN853" s="425"/>
      <c r="HO853" s="425"/>
      <c r="HP853" s="425"/>
      <c r="HQ853" s="425"/>
      <c r="HR853" s="425"/>
      <c r="HS853" s="425"/>
      <c r="HT853" s="425"/>
      <c r="HU853" s="425"/>
      <c r="HV853" s="425"/>
      <c r="HW853" s="425"/>
      <c r="HX853" s="425"/>
      <c r="HY853" s="425"/>
      <c r="HZ853" s="425"/>
      <c r="IA853" s="425"/>
      <c r="IB853" s="425"/>
      <c r="IC853" s="425"/>
      <c r="ID853" s="425"/>
      <c r="IE853" s="425"/>
      <c r="IF853" s="425"/>
      <c r="IG853" s="425"/>
      <c r="IH853" s="425"/>
      <c r="II853" s="425"/>
      <c r="IJ853" s="425"/>
      <c r="IK853" s="425"/>
      <c r="IL853" s="425"/>
      <c r="IM853" s="425"/>
      <c r="IN853" s="425"/>
      <c r="IO853" s="425"/>
      <c r="IP853" s="425"/>
      <c r="IQ853" s="425"/>
      <c r="IR853" s="425"/>
      <c r="IS853" s="425"/>
      <c r="IT853" s="425"/>
      <c r="IU853" s="425"/>
      <c r="IV853" s="425"/>
    </row>
    <row r="854" s="428" customFormat="1" ht="27.6" customHeight="1" spans="2:256">
      <c r="B854" s="465"/>
      <c r="GH854" s="425"/>
      <c r="GI854" s="425"/>
      <c r="GJ854" s="425"/>
      <c r="GK854" s="425"/>
      <c r="GL854" s="425"/>
      <c r="GM854" s="425"/>
      <c r="GN854" s="425"/>
      <c r="GO854" s="425"/>
      <c r="GP854" s="425"/>
      <c r="GQ854" s="425"/>
      <c r="GR854" s="425"/>
      <c r="GS854" s="425"/>
      <c r="GT854" s="425"/>
      <c r="GU854" s="425"/>
      <c r="GV854" s="425"/>
      <c r="GW854" s="425"/>
      <c r="GX854" s="425"/>
      <c r="GY854" s="425"/>
      <c r="GZ854" s="425"/>
      <c r="HA854" s="425"/>
      <c r="HB854" s="425"/>
      <c r="HC854" s="425"/>
      <c r="HD854" s="425"/>
      <c r="HE854" s="425"/>
      <c r="HF854" s="425"/>
      <c r="HG854" s="425"/>
      <c r="HH854" s="425"/>
      <c r="HI854" s="425"/>
      <c r="HJ854" s="425"/>
      <c r="HK854" s="425"/>
      <c r="HL854" s="425"/>
      <c r="HM854" s="425"/>
      <c r="HN854" s="425"/>
      <c r="HO854" s="425"/>
      <c r="HP854" s="425"/>
      <c r="HQ854" s="425"/>
      <c r="HR854" s="425"/>
      <c r="HS854" s="425"/>
      <c r="HT854" s="425"/>
      <c r="HU854" s="425"/>
      <c r="HV854" s="425"/>
      <c r="HW854" s="425"/>
      <c r="HX854" s="425"/>
      <c r="HY854" s="425"/>
      <c r="HZ854" s="425"/>
      <c r="IA854" s="425"/>
      <c r="IB854" s="425"/>
      <c r="IC854" s="425"/>
      <c r="ID854" s="425"/>
      <c r="IE854" s="425"/>
      <c r="IF854" s="425"/>
      <c r="IG854" s="425"/>
      <c r="IH854" s="425"/>
      <c r="II854" s="425"/>
      <c r="IJ854" s="425"/>
      <c r="IK854" s="425"/>
      <c r="IL854" s="425"/>
      <c r="IM854" s="425"/>
      <c r="IN854" s="425"/>
      <c r="IO854" s="425"/>
      <c r="IP854" s="425"/>
      <c r="IQ854" s="425"/>
      <c r="IR854" s="425"/>
      <c r="IS854" s="425"/>
      <c r="IT854" s="425"/>
      <c r="IU854" s="425"/>
      <c r="IV854" s="425"/>
    </row>
    <row r="855" s="428" customFormat="1" ht="27.6" customHeight="1" spans="2:256">
      <c r="B855" s="465"/>
      <c r="GH855" s="425"/>
      <c r="GI855" s="425"/>
      <c r="GJ855" s="425"/>
      <c r="GK855" s="425"/>
      <c r="GL855" s="425"/>
      <c r="GM855" s="425"/>
      <c r="GN855" s="425"/>
      <c r="GO855" s="425"/>
      <c r="GP855" s="425"/>
      <c r="GQ855" s="425"/>
      <c r="GR855" s="425"/>
      <c r="GS855" s="425"/>
      <c r="GT855" s="425"/>
      <c r="GU855" s="425"/>
      <c r="GV855" s="425"/>
      <c r="GW855" s="425"/>
      <c r="GX855" s="425"/>
      <c r="GY855" s="425"/>
      <c r="GZ855" s="425"/>
      <c r="HA855" s="425"/>
      <c r="HB855" s="425"/>
      <c r="HC855" s="425"/>
      <c r="HD855" s="425"/>
      <c r="HE855" s="425"/>
      <c r="HF855" s="425"/>
      <c r="HG855" s="425"/>
      <c r="HH855" s="425"/>
      <c r="HI855" s="425"/>
      <c r="HJ855" s="425"/>
      <c r="HK855" s="425"/>
      <c r="HL855" s="425"/>
      <c r="HM855" s="425"/>
      <c r="HN855" s="425"/>
      <c r="HO855" s="425"/>
      <c r="HP855" s="425"/>
      <c r="HQ855" s="425"/>
      <c r="HR855" s="425"/>
      <c r="HS855" s="425"/>
      <c r="HT855" s="425"/>
      <c r="HU855" s="425"/>
      <c r="HV855" s="425"/>
      <c r="HW855" s="425"/>
      <c r="HX855" s="425"/>
      <c r="HY855" s="425"/>
      <c r="HZ855" s="425"/>
      <c r="IA855" s="425"/>
      <c r="IB855" s="425"/>
      <c r="IC855" s="425"/>
      <c r="ID855" s="425"/>
      <c r="IE855" s="425"/>
      <c r="IF855" s="425"/>
      <c r="IG855" s="425"/>
      <c r="IH855" s="425"/>
      <c r="II855" s="425"/>
      <c r="IJ855" s="425"/>
      <c r="IK855" s="425"/>
      <c r="IL855" s="425"/>
      <c r="IM855" s="425"/>
      <c r="IN855" s="425"/>
      <c r="IO855" s="425"/>
      <c r="IP855" s="425"/>
      <c r="IQ855" s="425"/>
      <c r="IR855" s="425"/>
      <c r="IS855" s="425"/>
      <c r="IT855" s="425"/>
      <c r="IU855" s="425"/>
      <c r="IV855" s="425"/>
    </row>
    <row r="856" s="428" customFormat="1" ht="27.6" customHeight="1" spans="2:256">
      <c r="B856" s="465"/>
      <c r="GH856" s="425"/>
      <c r="GI856" s="425"/>
      <c r="GJ856" s="425"/>
      <c r="GK856" s="425"/>
      <c r="GL856" s="425"/>
      <c r="GM856" s="425"/>
      <c r="GN856" s="425"/>
      <c r="GO856" s="425"/>
      <c r="GP856" s="425"/>
      <c r="GQ856" s="425"/>
      <c r="GR856" s="425"/>
      <c r="GS856" s="425"/>
      <c r="GT856" s="425"/>
      <c r="GU856" s="425"/>
      <c r="GV856" s="425"/>
      <c r="GW856" s="425"/>
      <c r="GX856" s="425"/>
      <c r="GY856" s="425"/>
      <c r="GZ856" s="425"/>
      <c r="HA856" s="425"/>
      <c r="HB856" s="425"/>
      <c r="HC856" s="425"/>
      <c r="HD856" s="425"/>
      <c r="HE856" s="425"/>
      <c r="HF856" s="425"/>
      <c r="HG856" s="425"/>
      <c r="HH856" s="425"/>
      <c r="HI856" s="425"/>
      <c r="HJ856" s="425"/>
      <c r="HK856" s="425"/>
      <c r="HL856" s="425"/>
      <c r="HM856" s="425"/>
      <c r="HN856" s="425"/>
      <c r="HO856" s="425"/>
      <c r="HP856" s="425"/>
      <c r="HQ856" s="425"/>
      <c r="HR856" s="425"/>
      <c r="HS856" s="425"/>
      <c r="HT856" s="425"/>
      <c r="HU856" s="425"/>
      <c r="HV856" s="425"/>
      <c r="HW856" s="425"/>
      <c r="HX856" s="425"/>
      <c r="HY856" s="425"/>
      <c r="HZ856" s="425"/>
      <c r="IA856" s="425"/>
      <c r="IB856" s="425"/>
      <c r="IC856" s="425"/>
      <c r="ID856" s="425"/>
      <c r="IE856" s="425"/>
      <c r="IF856" s="425"/>
      <c r="IG856" s="425"/>
      <c r="IH856" s="425"/>
      <c r="II856" s="425"/>
      <c r="IJ856" s="425"/>
      <c r="IK856" s="425"/>
      <c r="IL856" s="425"/>
      <c r="IM856" s="425"/>
      <c r="IN856" s="425"/>
      <c r="IO856" s="425"/>
      <c r="IP856" s="425"/>
      <c r="IQ856" s="425"/>
      <c r="IR856" s="425"/>
      <c r="IS856" s="425"/>
      <c r="IT856" s="425"/>
      <c r="IU856" s="425"/>
      <c r="IV856" s="425"/>
    </row>
    <row r="857" s="428" customFormat="1" ht="27.6" customHeight="1" spans="2:256">
      <c r="B857" s="465"/>
      <c r="GH857" s="425"/>
      <c r="GI857" s="425"/>
      <c r="GJ857" s="425"/>
      <c r="GK857" s="425"/>
      <c r="GL857" s="425"/>
      <c r="GM857" s="425"/>
      <c r="GN857" s="425"/>
      <c r="GO857" s="425"/>
      <c r="GP857" s="425"/>
      <c r="GQ857" s="425"/>
      <c r="GR857" s="425"/>
      <c r="GS857" s="425"/>
      <c r="GT857" s="425"/>
      <c r="GU857" s="425"/>
      <c r="GV857" s="425"/>
      <c r="GW857" s="425"/>
      <c r="GX857" s="425"/>
      <c r="GY857" s="425"/>
      <c r="GZ857" s="425"/>
      <c r="HA857" s="425"/>
      <c r="HB857" s="425"/>
      <c r="HC857" s="425"/>
      <c r="HD857" s="425"/>
      <c r="HE857" s="425"/>
      <c r="HF857" s="425"/>
      <c r="HG857" s="425"/>
      <c r="HH857" s="425"/>
      <c r="HI857" s="425"/>
      <c r="HJ857" s="425"/>
      <c r="HK857" s="425"/>
      <c r="HL857" s="425"/>
      <c r="HM857" s="425"/>
      <c r="HN857" s="425"/>
      <c r="HO857" s="425"/>
      <c r="HP857" s="425"/>
      <c r="HQ857" s="425"/>
      <c r="HR857" s="425"/>
      <c r="HS857" s="425"/>
      <c r="HT857" s="425"/>
      <c r="HU857" s="425"/>
      <c r="HV857" s="425"/>
      <c r="HW857" s="425"/>
      <c r="HX857" s="425"/>
      <c r="HY857" s="425"/>
      <c r="HZ857" s="425"/>
      <c r="IA857" s="425"/>
      <c r="IB857" s="425"/>
      <c r="IC857" s="425"/>
      <c r="ID857" s="425"/>
      <c r="IE857" s="425"/>
      <c r="IF857" s="425"/>
      <c r="IG857" s="425"/>
      <c r="IH857" s="425"/>
      <c r="II857" s="425"/>
      <c r="IJ857" s="425"/>
      <c r="IK857" s="425"/>
      <c r="IL857" s="425"/>
      <c r="IM857" s="425"/>
      <c r="IN857" s="425"/>
      <c r="IO857" s="425"/>
      <c r="IP857" s="425"/>
      <c r="IQ857" s="425"/>
      <c r="IR857" s="425"/>
      <c r="IS857" s="425"/>
      <c r="IT857" s="425"/>
      <c r="IU857" s="425"/>
      <c r="IV857" s="425"/>
    </row>
    <row r="858" s="428" customFormat="1" ht="27.6" customHeight="1" spans="2:256">
      <c r="B858" s="465"/>
      <c r="GH858" s="425"/>
      <c r="GI858" s="425"/>
      <c r="GJ858" s="425"/>
      <c r="GK858" s="425"/>
      <c r="GL858" s="425"/>
      <c r="GM858" s="425"/>
      <c r="GN858" s="425"/>
      <c r="GO858" s="425"/>
      <c r="GP858" s="425"/>
      <c r="GQ858" s="425"/>
      <c r="GR858" s="425"/>
      <c r="GS858" s="425"/>
      <c r="GT858" s="425"/>
      <c r="GU858" s="425"/>
      <c r="GV858" s="425"/>
      <c r="GW858" s="425"/>
      <c r="GX858" s="425"/>
      <c r="GY858" s="425"/>
      <c r="GZ858" s="425"/>
      <c r="HA858" s="425"/>
      <c r="HB858" s="425"/>
      <c r="HC858" s="425"/>
      <c r="HD858" s="425"/>
      <c r="HE858" s="425"/>
      <c r="HF858" s="425"/>
      <c r="HG858" s="425"/>
      <c r="HH858" s="425"/>
      <c r="HI858" s="425"/>
      <c r="HJ858" s="425"/>
      <c r="HK858" s="425"/>
      <c r="HL858" s="425"/>
      <c r="HM858" s="425"/>
      <c r="HN858" s="425"/>
      <c r="HO858" s="425"/>
      <c r="HP858" s="425"/>
      <c r="HQ858" s="425"/>
      <c r="HR858" s="425"/>
      <c r="HS858" s="425"/>
      <c r="HT858" s="425"/>
      <c r="HU858" s="425"/>
      <c r="HV858" s="425"/>
      <c r="HW858" s="425"/>
      <c r="HX858" s="425"/>
      <c r="HY858" s="425"/>
      <c r="HZ858" s="425"/>
      <c r="IA858" s="425"/>
      <c r="IB858" s="425"/>
      <c r="IC858" s="425"/>
      <c r="ID858" s="425"/>
      <c r="IE858" s="425"/>
      <c r="IF858" s="425"/>
      <c r="IG858" s="425"/>
      <c r="IH858" s="425"/>
      <c r="II858" s="425"/>
      <c r="IJ858" s="425"/>
      <c r="IK858" s="425"/>
      <c r="IL858" s="425"/>
      <c r="IM858" s="425"/>
      <c r="IN858" s="425"/>
      <c r="IO858" s="425"/>
      <c r="IP858" s="425"/>
      <c r="IQ858" s="425"/>
      <c r="IR858" s="425"/>
      <c r="IS858" s="425"/>
      <c r="IT858" s="425"/>
      <c r="IU858" s="425"/>
      <c r="IV858" s="425"/>
    </row>
    <row r="859" s="428" customFormat="1" ht="27.6" customHeight="1" spans="2:256">
      <c r="B859" s="465"/>
      <c r="GH859" s="425"/>
      <c r="GI859" s="425"/>
      <c r="GJ859" s="425"/>
      <c r="GK859" s="425"/>
      <c r="GL859" s="425"/>
      <c r="GM859" s="425"/>
      <c r="GN859" s="425"/>
      <c r="GO859" s="425"/>
      <c r="GP859" s="425"/>
      <c r="GQ859" s="425"/>
      <c r="GR859" s="425"/>
      <c r="GS859" s="425"/>
      <c r="GT859" s="425"/>
      <c r="GU859" s="425"/>
      <c r="GV859" s="425"/>
      <c r="GW859" s="425"/>
      <c r="GX859" s="425"/>
      <c r="GY859" s="425"/>
      <c r="GZ859" s="425"/>
      <c r="HA859" s="425"/>
      <c r="HB859" s="425"/>
      <c r="HC859" s="425"/>
      <c r="HD859" s="425"/>
      <c r="HE859" s="425"/>
      <c r="HF859" s="425"/>
      <c r="HG859" s="425"/>
      <c r="HH859" s="425"/>
      <c r="HI859" s="425"/>
      <c r="HJ859" s="425"/>
      <c r="HK859" s="425"/>
      <c r="HL859" s="425"/>
      <c r="HM859" s="425"/>
      <c r="HN859" s="425"/>
      <c r="HO859" s="425"/>
      <c r="HP859" s="425"/>
      <c r="HQ859" s="425"/>
      <c r="HR859" s="425"/>
      <c r="HS859" s="425"/>
      <c r="HT859" s="425"/>
      <c r="HU859" s="425"/>
      <c r="HV859" s="425"/>
      <c r="HW859" s="425"/>
      <c r="HX859" s="425"/>
      <c r="HY859" s="425"/>
      <c r="HZ859" s="425"/>
      <c r="IA859" s="425"/>
      <c r="IB859" s="425"/>
      <c r="IC859" s="425"/>
      <c r="ID859" s="425"/>
      <c r="IE859" s="425"/>
      <c r="IF859" s="425"/>
      <c r="IG859" s="425"/>
      <c r="IH859" s="425"/>
      <c r="II859" s="425"/>
      <c r="IJ859" s="425"/>
      <c r="IK859" s="425"/>
      <c r="IL859" s="425"/>
      <c r="IM859" s="425"/>
      <c r="IN859" s="425"/>
      <c r="IO859" s="425"/>
      <c r="IP859" s="425"/>
      <c r="IQ859" s="425"/>
      <c r="IR859" s="425"/>
      <c r="IS859" s="425"/>
      <c r="IT859" s="425"/>
      <c r="IU859" s="425"/>
      <c r="IV859" s="425"/>
    </row>
    <row r="860" s="428" customFormat="1" ht="27.6" customHeight="1" spans="2:256">
      <c r="B860" s="465"/>
      <c r="GH860" s="425"/>
      <c r="GI860" s="425"/>
      <c r="GJ860" s="425"/>
      <c r="GK860" s="425"/>
      <c r="GL860" s="425"/>
      <c r="GM860" s="425"/>
      <c r="GN860" s="425"/>
      <c r="GO860" s="425"/>
      <c r="GP860" s="425"/>
      <c r="GQ860" s="425"/>
      <c r="GR860" s="425"/>
      <c r="GS860" s="425"/>
      <c r="GT860" s="425"/>
      <c r="GU860" s="425"/>
      <c r="GV860" s="425"/>
      <c r="GW860" s="425"/>
      <c r="GX860" s="425"/>
      <c r="GY860" s="425"/>
      <c r="GZ860" s="425"/>
      <c r="HA860" s="425"/>
      <c r="HB860" s="425"/>
      <c r="HC860" s="425"/>
      <c r="HD860" s="425"/>
      <c r="HE860" s="425"/>
      <c r="HF860" s="425"/>
      <c r="HG860" s="425"/>
      <c r="HH860" s="425"/>
      <c r="HI860" s="425"/>
      <c r="HJ860" s="425"/>
      <c r="HK860" s="425"/>
      <c r="HL860" s="425"/>
      <c r="HM860" s="425"/>
      <c r="HN860" s="425"/>
      <c r="HO860" s="425"/>
      <c r="HP860" s="425"/>
      <c r="HQ860" s="425"/>
      <c r="HR860" s="425"/>
      <c r="HS860" s="425"/>
      <c r="HT860" s="425"/>
      <c r="HU860" s="425"/>
      <c r="HV860" s="425"/>
      <c r="HW860" s="425"/>
      <c r="HX860" s="425"/>
      <c r="HY860" s="425"/>
      <c r="HZ860" s="425"/>
      <c r="IA860" s="425"/>
      <c r="IB860" s="425"/>
      <c r="IC860" s="425"/>
      <c r="ID860" s="425"/>
      <c r="IE860" s="425"/>
      <c r="IF860" s="425"/>
      <c r="IG860" s="425"/>
      <c r="IH860" s="425"/>
      <c r="II860" s="425"/>
      <c r="IJ860" s="425"/>
      <c r="IK860" s="425"/>
      <c r="IL860" s="425"/>
      <c r="IM860" s="425"/>
      <c r="IN860" s="425"/>
      <c r="IO860" s="425"/>
      <c r="IP860" s="425"/>
      <c r="IQ860" s="425"/>
      <c r="IR860" s="425"/>
      <c r="IS860" s="425"/>
      <c r="IT860" s="425"/>
      <c r="IU860" s="425"/>
      <c r="IV860" s="425"/>
    </row>
    <row r="861" s="428" customFormat="1" ht="27.6" customHeight="1" spans="2:256">
      <c r="B861" s="465"/>
      <c r="GH861" s="425"/>
      <c r="GI861" s="425"/>
      <c r="GJ861" s="425"/>
      <c r="GK861" s="425"/>
      <c r="GL861" s="425"/>
      <c r="GM861" s="425"/>
      <c r="GN861" s="425"/>
      <c r="GO861" s="425"/>
      <c r="GP861" s="425"/>
      <c r="GQ861" s="425"/>
      <c r="GR861" s="425"/>
      <c r="GS861" s="425"/>
      <c r="GT861" s="425"/>
      <c r="GU861" s="425"/>
      <c r="GV861" s="425"/>
      <c r="GW861" s="425"/>
      <c r="GX861" s="425"/>
      <c r="GY861" s="425"/>
      <c r="GZ861" s="425"/>
      <c r="HA861" s="425"/>
      <c r="HB861" s="425"/>
      <c r="HC861" s="425"/>
      <c r="HD861" s="425"/>
      <c r="HE861" s="425"/>
      <c r="HF861" s="425"/>
      <c r="HG861" s="425"/>
      <c r="HH861" s="425"/>
      <c r="HI861" s="425"/>
      <c r="HJ861" s="425"/>
      <c r="HK861" s="425"/>
      <c r="HL861" s="425"/>
      <c r="HM861" s="425"/>
      <c r="HN861" s="425"/>
      <c r="HO861" s="425"/>
      <c r="HP861" s="425"/>
      <c r="HQ861" s="425"/>
      <c r="HR861" s="425"/>
      <c r="HS861" s="425"/>
      <c r="HT861" s="425"/>
      <c r="HU861" s="425"/>
      <c r="HV861" s="425"/>
      <c r="HW861" s="425"/>
      <c r="HX861" s="425"/>
      <c r="HY861" s="425"/>
      <c r="HZ861" s="425"/>
      <c r="IA861" s="425"/>
      <c r="IB861" s="425"/>
      <c r="IC861" s="425"/>
      <c r="ID861" s="425"/>
      <c r="IE861" s="425"/>
      <c r="IF861" s="425"/>
      <c r="IG861" s="425"/>
      <c r="IH861" s="425"/>
      <c r="II861" s="425"/>
      <c r="IJ861" s="425"/>
      <c r="IK861" s="425"/>
      <c r="IL861" s="425"/>
      <c r="IM861" s="425"/>
      <c r="IN861" s="425"/>
      <c r="IO861" s="425"/>
      <c r="IP861" s="425"/>
      <c r="IQ861" s="425"/>
      <c r="IR861" s="425"/>
      <c r="IS861" s="425"/>
      <c r="IT861" s="425"/>
      <c r="IU861" s="425"/>
      <c r="IV861" s="425"/>
    </row>
    <row r="862" s="428" customFormat="1" ht="27.6" customHeight="1" spans="2:256">
      <c r="B862" s="465"/>
      <c r="GH862" s="425"/>
      <c r="GI862" s="425"/>
      <c r="GJ862" s="425"/>
      <c r="GK862" s="425"/>
      <c r="GL862" s="425"/>
      <c r="GM862" s="425"/>
      <c r="GN862" s="425"/>
      <c r="GO862" s="425"/>
      <c r="GP862" s="425"/>
      <c r="GQ862" s="425"/>
      <c r="GR862" s="425"/>
      <c r="GS862" s="425"/>
      <c r="GT862" s="425"/>
      <c r="GU862" s="425"/>
      <c r="GV862" s="425"/>
      <c r="GW862" s="425"/>
      <c r="GX862" s="425"/>
      <c r="GY862" s="425"/>
      <c r="GZ862" s="425"/>
      <c r="HA862" s="425"/>
      <c r="HB862" s="425"/>
      <c r="HC862" s="425"/>
      <c r="HD862" s="425"/>
      <c r="HE862" s="425"/>
      <c r="HF862" s="425"/>
      <c r="HG862" s="425"/>
      <c r="HH862" s="425"/>
      <c r="HI862" s="425"/>
      <c r="HJ862" s="425"/>
      <c r="HK862" s="425"/>
      <c r="HL862" s="425"/>
      <c r="HM862" s="425"/>
      <c r="HN862" s="425"/>
      <c r="HO862" s="425"/>
      <c r="HP862" s="425"/>
      <c r="HQ862" s="425"/>
      <c r="HR862" s="425"/>
      <c r="HS862" s="425"/>
      <c r="HT862" s="425"/>
      <c r="HU862" s="425"/>
      <c r="HV862" s="425"/>
      <c r="HW862" s="425"/>
      <c r="HX862" s="425"/>
      <c r="HY862" s="425"/>
      <c r="HZ862" s="425"/>
      <c r="IA862" s="425"/>
      <c r="IB862" s="425"/>
      <c r="IC862" s="425"/>
      <c r="ID862" s="425"/>
      <c r="IE862" s="425"/>
      <c r="IF862" s="425"/>
      <c r="IG862" s="425"/>
      <c r="IH862" s="425"/>
      <c r="II862" s="425"/>
      <c r="IJ862" s="425"/>
      <c r="IK862" s="425"/>
      <c r="IL862" s="425"/>
      <c r="IM862" s="425"/>
      <c r="IN862" s="425"/>
      <c r="IO862" s="425"/>
      <c r="IP862" s="425"/>
      <c r="IQ862" s="425"/>
      <c r="IR862" s="425"/>
      <c r="IS862" s="425"/>
      <c r="IT862" s="425"/>
      <c r="IU862" s="425"/>
      <c r="IV862" s="425"/>
    </row>
    <row r="863" s="428" customFormat="1" ht="27.6" customHeight="1" spans="2:256">
      <c r="B863" s="465"/>
      <c r="GH863" s="425"/>
      <c r="GI863" s="425"/>
      <c r="GJ863" s="425"/>
      <c r="GK863" s="425"/>
      <c r="GL863" s="425"/>
      <c r="GM863" s="425"/>
      <c r="GN863" s="425"/>
      <c r="GO863" s="425"/>
      <c r="GP863" s="425"/>
      <c r="GQ863" s="425"/>
      <c r="GR863" s="425"/>
      <c r="GS863" s="425"/>
      <c r="GT863" s="425"/>
      <c r="GU863" s="425"/>
      <c r="GV863" s="425"/>
      <c r="GW863" s="425"/>
      <c r="GX863" s="425"/>
      <c r="GY863" s="425"/>
      <c r="GZ863" s="425"/>
      <c r="HA863" s="425"/>
      <c r="HB863" s="425"/>
      <c r="HC863" s="425"/>
      <c r="HD863" s="425"/>
      <c r="HE863" s="425"/>
      <c r="HF863" s="425"/>
      <c r="HG863" s="425"/>
      <c r="HH863" s="425"/>
      <c r="HI863" s="425"/>
      <c r="HJ863" s="425"/>
      <c r="HK863" s="425"/>
      <c r="HL863" s="425"/>
      <c r="HM863" s="425"/>
      <c r="HN863" s="425"/>
      <c r="HO863" s="425"/>
      <c r="HP863" s="425"/>
      <c r="HQ863" s="425"/>
      <c r="HR863" s="425"/>
      <c r="HS863" s="425"/>
      <c r="HT863" s="425"/>
      <c r="HU863" s="425"/>
      <c r="HV863" s="425"/>
      <c r="HW863" s="425"/>
      <c r="HX863" s="425"/>
      <c r="HY863" s="425"/>
      <c r="HZ863" s="425"/>
      <c r="IA863" s="425"/>
      <c r="IB863" s="425"/>
      <c r="IC863" s="425"/>
      <c r="ID863" s="425"/>
      <c r="IE863" s="425"/>
      <c r="IF863" s="425"/>
      <c r="IG863" s="425"/>
      <c r="IH863" s="425"/>
      <c r="II863" s="425"/>
      <c r="IJ863" s="425"/>
      <c r="IK863" s="425"/>
      <c r="IL863" s="425"/>
      <c r="IM863" s="425"/>
      <c r="IN863" s="425"/>
      <c r="IO863" s="425"/>
      <c r="IP863" s="425"/>
      <c r="IQ863" s="425"/>
      <c r="IR863" s="425"/>
      <c r="IS863" s="425"/>
      <c r="IT863" s="425"/>
      <c r="IU863" s="425"/>
      <c r="IV863" s="425"/>
    </row>
    <row r="864" s="428" customFormat="1" ht="27.6" customHeight="1" spans="2:256">
      <c r="B864" s="465"/>
      <c r="GH864" s="425"/>
      <c r="GI864" s="425"/>
      <c r="GJ864" s="425"/>
      <c r="GK864" s="425"/>
      <c r="GL864" s="425"/>
      <c r="GM864" s="425"/>
      <c r="GN864" s="425"/>
      <c r="GO864" s="425"/>
      <c r="GP864" s="425"/>
      <c r="GQ864" s="425"/>
      <c r="GR864" s="425"/>
      <c r="GS864" s="425"/>
      <c r="GT864" s="425"/>
      <c r="GU864" s="425"/>
      <c r="GV864" s="425"/>
      <c r="GW864" s="425"/>
      <c r="GX864" s="425"/>
      <c r="GY864" s="425"/>
      <c r="GZ864" s="425"/>
      <c r="HA864" s="425"/>
      <c r="HB864" s="425"/>
      <c r="HC864" s="425"/>
      <c r="HD864" s="425"/>
      <c r="HE864" s="425"/>
      <c r="HF864" s="425"/>
      <c r="HG864" s="425"/>
      <c r="HH864" s="425"/>
      <c r="HI864" s="425"/>
      <c r="HJ864" s="425"/>
      <c r="HK864" s="425"/>
      <c r="HL864" s="425"/>
      <c r="HM864" s="425"/>
      <c r="HN864" s="425"/>
      <c r="HO864" s="425"/>
      <c r="HP864" s="425"/>
      <c r="HQ864" s="425"/>
      <c r="HR864" s="425"/>
      <c r="HS864" s="425"/>
      <c r="HT864" s="425"/>
      <c r="HU864" s="425"/>
      <c r="HV864" s="425"/>
      <c r="HW864" s="425"/>
      <c r="HX864" s="425"/>
      <c r="HY864" s="425"/>
      <c r="HZ864" s="425"/>
      <c r="IA864" s="425"/>
      <c r="IB864" s="425"/>
      <c r="IC864" s="425"/>
      <c r="ID864" s="425"/>
      <c r="IE864" s="425"/>
      <c r="IF864" s="425"/>
      <c r="IG864" s="425"/>
      <c r="IH864" s="425"/>
      <c r="II864" s="425"/>
      <c r="IJ864" s="425"/>
      <c r="IK864" s="425"/>
      <c r="IL864" s="425"/>
      <c r="IM864" s="425"/>
      <c r="IN864" s="425"/>
      <c r="IO864" s="425"/>
      <c r="IP864" s="425"/>
      <c r="IQ864" s="425"/>
      <c r="IR864" s="425"/>
      <c r="IS864" s="425"/>
      <c r="IT864" s="425"/>
      <c r="IU864" s="425"/>
      <c r="IV864" s="425"/>
    </row>
    <row r="865" s="428" customFormat="1" ht="27.6" customHeight="1" spans="2:256">
      <c r="B865" s="465"/>
      <c r="GH865" s="425"/>
      <c r="GI865" s="425"/>
      <c r="GJ865" s="425"/>
      <c r="GK865" s="425"/>
      <c r="GL865" s="425"/>
      <c r="GM865" s="425"/>
      <c r="GN865" s="425"/>
      <c r="GO865" s="425"/>
      <c r="GP865" s="425"/>
      <c r="GQ865" s="425"/>
      <c r="GR865" s="425"/>
      <c r="GS865" s="425"/>
      <c r="GT865" s="425"/>
      <c r="GU865" s="425"/>
      <c r="GV865" s="425"/>
      <c r="GW865" s="425"/>
      <c r="GX865" s="425"/>
      <c r="GY865" s="425"/>
      <c r="GZ865" s="425"/>
      <c r="HA865" s="425"/>
      <c r="HB865" s="425"/>
      <c r="HC865" s="425"/>
      <c r="HD865" s="425"/>
      <c r="HE865" s="425"/>
      <c r="HF865" s="425"/>
      <c r="HG865" s="425"/>
      <c r="HH865" s="425"/>
      <c r="HI865" s="425"/>
      <c r="HJ865" s="425"/>
      <c r="HK865" s="425"/>
      <c r="HL865" s="425"/>
      <c r="HM865" s="425"/>
      <c r="HN865" s="425"/>
      <c r="HO865" s="425"/>
      <c r="HP865" s="425"/>
      <c r="HQ865" s="425"/>
      <c r="HR865" s="425"/>
      <c r="HS865" s="425"/>
      <c r="HT865" s="425"/>
      <c r="HU865" s="425"/>
      <c r="HV865" s="425"/>
      <c r="HW865" s="425"/>
      <c r="HX865" s="425"/>
      <c r="HY865" s="425"/>
      <c r="HZ865" s="425"/>
      <c r="IA865" s="425"/>
      <c r="IB865" s="425"/>
      <c r="IC865" s="425"/>
      <c r="ID865" s="425"/>
      <c r="IE865" s="425"/>
      <c r="IF865" s="425"/>
      <c r="IG865" s="425"/>
      <c r="IH865" s="425"/>
      <c r="II865" s="425"/>
      <c r="IJ865" s="425"/>
      <c r="IK865" s="425"/>
      <c r="IL865" s="425"/>
      <c r="IM865" s="425"/>
      <c r="IN865" s="425"/>
      <c r="IO865" s="425"/>
      <c r="IP865" s="425"/>
      <c r="IQ865" s="425"/>
      <c r="IR865" s="425"/>
      <c r="IS865" s="425"/>
      <c r="IT865" s="425"/>
      <c r="IU865" s="425"/>
      <c r="IV865" s="425"/>
    </row>
    <row r="866" s="428" customFormat="1" ht="27.6" customHeight="1" spans="2:256">
      <c r="B866" s="465"/>
      <c r="GH866" s="425"/>
      <c r="GI866" s="425"/>
      <c r="GJ866" s="425"/>
      <c r="GK866" s="425"/>
      <c r="GL866" s="425"/>
      <c r="GM866" s="425"/>
      <c r="GN866" s="425"/>
      <c r="GO866" s="425"/>
      <c r="GP866" s="425"/>
      <c r="GQ866" s="425"/>
      <c r="GR866" s="425"/>
      <c r="GS866" s="425"/>
      <c r="GT866" s="425"/>
      <c r="GU866" s="425"/>
      <c r="GV866" s="425"/>
      <c r="GW866" s="425"/>
      <c r="GX866" s="425"/>
      <c r="GY866" s="425"/>
      <c r="GZ866" s="425"/>
      <c r="HA866" s="425"/>
      <c r="HB866" s="425"/>
      <c r="HC866" s="425"/>
      <c r="HD866" s="425"/>
      <c r="HE866" s="425"/>
      <c r="HF866" s="425"/>
      <c r="HG866" s="425"/>
      <c r="HH866" s="425"/>
      <c r="HI866" s="425"/>
      <c r="HJ866" s="425"/>
      <c r="HK866" s="425"/>
      <c r="HL866" s="425"/>
      <c r="HM866" s="425"/>
      <c r="HN866" s="425"/>
      <c r="HO866" s="425"/>
      <c r="HP866" s="425"/>
      <c r="HQ866" s="425"/>
      <c r="HR866" s="425"/>
      <c r="HS866" s="425"/>
      <c r="HT866" s="425"/>
      <c r="HU866" s="425"/>
      <c r="HV866" s="425"/>
      <c r="HW866" s="425"/>
      <c r="HX866" s="425"/>
      <c r="HY866" s="425"/>
      <c r="HZ866" s="425"/>
      <c r="IA866" s="425"/>
      <c r="IB866" s="425"/>
      <c r="IC866" s="425"/>
      <c r="ID866" s="425"/>
      <c r="IE866" s="425"/>
      <c r="IF866" s="425"/>
      <c r="IG866" s="425"/>
      <c r="IH866" s="425"/>
      <c r="II866" s="425"/>
      <c r="IJ866" s="425"/>
      <c r="IK866" s="425"/>
      <c r="IL866" s="425"/>
      <c r="IM866" s="425"/>
      <c r="IN866" s="425"/>
      <c r="IO866" s="425"/>
      <c r="IP866" s="425"/>
      <c r="IQ866" s="425"/>
      <c r="IR866" s="425"/>
      <c r="IS866" s="425"/>
      <c r="IT866" s="425"/>
      <c r="IU866" s="425"/>
      <c r="IV866" s="425"/>
    </row>
    <row r="867" s="428" customFormat="1" ht="27.6" customHeight="1" spans="2:256">
      <c r="B867" s="465"/>
      <c r="GH867" s="425"/>
      <c r="GI867" s="425"/>
      <c r="GJ867" s="425"/>
      <c r="GK867" s="425"/>
      <c r="GL867" s="425"/>
      <c r="GM867" s="425"/>
      <c r="GN867" s="425"/>
      <c r="GO867" s="425"/>
      <c r="GP867" s="425"/>
      <c r="GQ867" s="425"/>
      <c r="GR867" s="425"/>
      <c r="GS867" s="425"/>
      <c r="GT867" s="425"/>
      <c r="GU867" s="425"/>
      <c r="GV867" s="425"/>
      <c r="GW867" s="425"/>
      <c r="GX867" s="425"/>
      <c r="GY867" s="425"/>
      <c r="GZ867" s="425"/>
      <c r="HA867" s="425"/>
      <c r="HB867" s="425"/>
      <c r="HC867" s="425"/>
      <c r="HD867" s="425"/>
      <c r="HE867" s="425"/>
      <c r="HF867" s="425"/>
      <c r="HG867" s="425"/>
      <c r="HH867" s="425"/>
      <c r="HI867" s="425"/>
      <c r="HJ867" s="425"/>
      <c r="HK867" s="425"/>
      <c r="HL867" s="425"/>
      <c r="HM867" s="425"/>
      <c r="HN867" s="425"/>
      <c r="HO867" s="425"/>
      <c r="HP867" s="425"/>
      <c r="HQ867" s="425"/>
      <c r="HR867" s="425"/>
      <c r="HS867" s="425"/>
      <c r="HT867" s="425"/>
      <c r="HU867" s="425"/>
      <c r="HV867" s="425"/>
      <c r="HW867" s="425"/>
      <c r="HX867" s="425"/>
      <c r="HY867" s="425"/>
      <c r="HZ867" s="425"/>
      <c r="IA867" s="425"/>
      <c r="IB867" s="425"/>
      <c r="IC867" s="425"/>
      <c r="ID867" s="425"/>
      <c r="IE867" s="425"/>
      <c r="IF867" s="425"/>
      <c r="IG867" s="425"/>
      <c r="IH867" s="425"/>
      <c r="II867" s="425"/>
      <c r="IJ867" s="425"/>
      <c r="IK867" s="425"/>
      <c r="IL867" s="425"/>
      <c r="IM867" s="425"/>
      <c r="IN867" s="425"/>
      <c r="IO867" s="425"/>
      <c r="IP867" s="425"/>
      <c r="IQ867" s="425"/>
      <c r="IR867" s="425"/>
      <c r="IS867" s="425"/>
      <c r="IT867" s="425"/>
      <c r="IU867" s="425"/>
      <c r="IV867" s="425"/>
    </row>
    <row r="868" s="428" customFormat="1" ht="27.6" customHeight="1" spans="2:256">
      <c r="B868" s="465"/>
      <c r="GH868" s="425"/>
      <c r="GI868" s="425"/>
      <c r="GJ868" s="425"/>
      <c r="GK868" s="425"/>
      <c r="GL868" s="425"/>
      <c r="GM868" s="425"/>
      <c r="GN868" s="425"/>
      <c r="GO868" s="425"/>
      <c r="GP868" s="425"/>
      <c r="GQ868" s="425"/>
      <c r="GR868" s="425"/>
      <c r="GS868" s="425"/>
      <c r="GT868" s="425"/>
      <c r="GU868" s="425"/>
      <c r="GV868" s="425"/>
      <c r="GW868" s="425"/>
      <c r="GX868" s="425"/>
      <c r="GY868" s="425"/>
      <c r="GZ868" s="425"/>
      <c r="HA868" s="425"/>
      <c r="HB868" s="425"/>
      <c r="HC868" s="425"/>
      <c r="HD868" s="425"/>
      <c r="HE868" s="425"/>
      <c r="HF868" s="425"/>
      <c r="HG868" s="425"/>
      <c r="HH868" s="425"/>
      <c r="HI868" s="425"/>
      <c r="HJ868" s="425"/>
      <c r="HK868" s="425"/>
      <c r="HL868" s="425"/>
      <c r="HM868" s="425"/>
      <c r="HN868" s="425"/>
      <c r="HO868" s="425"/>
      <c r="HP868" s="425"/>
      <c r="HQ868" s="425"/>
      <c r="HR868" s="425"/>
      <c r="HS868" s="425"/>
      <c r="HT868" s="425"/>
      <c r="HU868" s="425"/>
      <c r="HV868" s="425"/>
      <c r="HW868" s="425"/>
      <c r="HX868" s="425"/>
      <c r="HY868" s="425"/>
      <c r="HZ868" s="425"/>
      <c r="IA868" s="425"/>
      <c r="IB868" s="425"/>
      <c r="IC868" s="425"/>
      <c r="ID868" s="425"/>
      <c r="IE868" s="425"/>
      <c r="IF868" s="425"/>
      <c r="IG868" s="425"/>
      <c r="IH868" s="425"/>
      <c r="II868" s="425"/>
      <c r="IJ868" s="425"/>
      <c r="IK868" s="425"/>
      <c r="IL868" s="425"/>
      <c r="IM868" s="425"/>
      <c r="IN868" s="425"/>
      <c r="IO868" s="425"/>
      <c r="IP868" s="425"/>
      <c r="IQ868" s="425"/>
      <c r="IR868" s="425"/>
      <c r="IS868" s="425"/>
      <c r="IT868" s="425"/>
      <c r="IU868" s="425"/>
      <c r="IV868" s="425"/>
    </row>
    <row r="869" s="428" customFormat="1" ht="27.6" customHeight="1" spans="2:256">
      <c r="B869" s="465"/>
      <c r="GH869" s="425"/>
      <c r="GI869" s="425"/>
      <c r="GJ869" s="425"/>
      <c r="GK869" s="425"/>
      <c r="GL869" s="425"/>
      <c r="GM869" s="425"/>
      <c r="GN869" s="425"/>
      <c r="GO869" s="425"/>
      <c r="GP869" s="425"/>
      <c r="GQ869" s="425"/>
      <c r="GR869" s="425"/>
      <c r="GS869" s="425"/>
      <c r="GT869" s="425"/>
      <c r="GU869" s="425"/>
      <c r="GV869" s="425"/>
      <c r="GW869" s="425"/>
      <c r="GX869" s="425"/>
      <c r="GY869" s="425"/>
      <c r="GZ869" s="425"/>
      <c r="HA869" s="425"/>
      <c r="HB869" s="425"/>
      <c r="HC869" s="425"/>
      <c r="HD869" s="425"/>
      <c r="HE869" s="425"/>
      <c r="HF869" s="425"/>
      <c r="HG869" s="425"/>
      <c r="HH869" s="425"/>
      <c r="HI869" s="425"/>
      <c r="HJ869" s="425"/>
      <c r="HK869" s="425"/>
      <c r="HL869" s="425"/>
      <c r="HM869" s="425"/>
      <c r="HN869" s="425"/>
      <c r="HO869" s="425"/>
      <c r="HP869" s="425"/>
      <c r="HQ869" s="425"/>
      <c r="HR869" s="425"/>
      <c r="HS869" s="425"/>
      <c r="HT869" s="425"/>
      <c r="HU869" s="425"/>
      <c r="HV869" s="425"/>
      <c r="HW869" s="425"/>
      <c r="HX869" s="425"/>
      <c r="HY869" s="425"/>
      <c r="HZ869" s="425"/>
      <c r="IA869" s="425"/>
      <c r="IB869" s="425"/>
      <c r="IC869" s="425"/>
      <c r="ID869" s="425"/>
      <c r="IE869" s="425"/>
      <c r="IF869" s="425"/>
      <c r="IG869" s="425"/>
      <c r="IH869" s="425"/>
      <c r="II869" s="425"/>
      <c r="IJ869" s="425"/>
      <c r="IK869" s="425"/>
      <c r="IL869" s="425"/>
      <c r="IM869" s="425"/>
      <c r="IN869" s="425"/>
      <c r="IO869" s="425"/>
      <c r="IP869" s="425"/>
      <c r="IQ869" s="425"/>
      <c r="IR869" s="425"/>
      <c r="IS869" s="425"/>
      <c r="IT869" s="425"/>
      <c r="IU869" s="425"/>
      <c r="IV869" s="425"/>
    </row>
    <row r="870" s="428" customFormat="1" ht="27.6" customHeight="1" spans="2:256">
      <c r="B870" s="465"/>
      <c r="GH870" s="425"/>
      <c r="GI870" s="425"/>
      <c r="GJ870" s="425"/>
      <c r="GK870" s="425"/>
      <c r="GL870" s="425"/>
      <c r="GM870" s="425"/>
      <c r="GN870" s="425"/>
      <c r="GO870" s="425"/>
      <c r="GP870" s="425"/>
      <c r="GQ870" s="425"/>
      <c r="GR870" s="425"/>
      <c r="GS870" s="425"/>
      <c r="GT870" s="425"/>
      <c r="GU870" s="425"/>
      <c r="GV870" s="425"/>
      <c r="GW870" s="425"/>
      <c r="GX870" s="425"/>
      <c r="GY870" s="425"/>
      <c r="GZ870" s="425"/>
      <c r="HA870" s="425"/>
      <c r="HB870" s="425"/>
      <c r="HC870" s="425"/>
      <c r="HD870" s="425"/>
      <c r="HE870" s="425"/>
      <c r="HF870" s="425"/>
      <c r="HG870" s="425"/>
      <c r="HH870" s="425"/>
      <c r="HI870" s="425"/>
      <c r="HJ870" s="425"/>
      <c r="HK870" s="425"/>
      <c r="HL870" s="425"/>
      <c r="HM870" s="425"/>
      <c r="HN870" s="425"/>
      <c r="HO870" s="425"/>
      <c r="HP870" s="425"/>
      <c r="HQ870" s="425"/>
      <c r="HR870" s="425"/>
      <c r="HS870" s="425"/>
      <c r="HT870" s="425"/>
      <c r="HU870" s="425"/>
      <c r="HV870" s="425"/>
      <c r="HW870" s="425"/>
      <c r="HX870" s="425"/>
      <c r="HY870" s="425"/>
      <c r="HZ870" s="425"/>
      <c r="IA870" s="425"/>
      <c r="IB870" s="425"/>
      <c r="IC870" s="425"/>
      <c r="ID870" s="425"/>
      <c r="IE870" s="425"/>
      <c r="IF870" s="425"/>
      <c r="IG870" s="425"/>
      <c r="IH870" s="425"/>
      <c r="II870" s="425"/>
      <c r="IJ870" s="425"/>
      <c r="IK870" s="425"/>
      <c r="IL870" s="425"/>
      <c r="IM870" s="425"/>
      <c r="IN870" s="425"/>
      <c r="IO870" s="425"/>
      <c r="IP870" s="425"/>
      <c r="IQ870" s="425"/>
      <c r="IR870" s="425"/>
      <c r="IS870" s="425"/>
      <c r="IT870" s="425"/>
      <c r="IU870" s="425"/>
      <c r="IV870" s="425"/>
    </row>
    <row r="871" s="428" customFormat="1" ht="27.6" customHeight="1" spans="2:256">
      <c r="B871" s="465"/>
      <c r="GH871" s="425"/>
      <c r="GI871" s="425"/>
      <c r="GJ871" s="425"/>
      <c r="GK871" s="425"/>
      <c r="GL871" s="425"/>
      <c r="GM871" s="425"/>
      <c r="GN871" s="425"/>
      <c r="GO871" s="425"/>
      <c r="GP871" s="425"/>
      <c r="GQ871" s="425"/>
      <c r="GR871" s="425"/>
      <c r="GS871" s="425"/>
      <c r="GT871" s="425"/>
      <c r="GU871" s="425"/>
      <c r="GV871" s="425"/>
      <c r="GW871" s="425"/>
      <c r="GX871" s="425"/>
      <c r="GY871" s="425"/>
      <c r="GZ871" s="425"/>
      <c r="HA871" s="425"/>
      <c r="HB871" s="425"/>
      <c r="HC871" s="425"/>
      <c r="HD871" s="425"/>
      <c r="HE871" s="425"/>
      <c r="HF871" s="425"/>
      <c r="HG871" s="425"/>
      <c r="HH871" s="425"/>
      <c r="HI871" s="425"/>
      <c r="HJ871" s="425"/>
      <c r="HK871" s="425"/>
      <c r="HL871" s="425"/>
      <c r="HM871" s="425"/>
      <c r="HN871" s="425"/>
      <c r="HO871" s="425"/>
      <c r="HP871" s="425"/>
      <c r="HQ871" s="425"/>
      <c r="HR871" s="425"/>
      <c r="HS871" s="425"/>
      <c r="HT871" s="425"/>
      <c r="HU871" s="425"/>
      <c r="HV871" s="425"/>
      <c r="HW871" s="425"/>
      <c r="HX871" s="425"/>
      <c r="HY871" s="425"/>
      <c r="HZ871" s="425"/>
      <c r="IA871" s="425"/>
      <c r="IB871" s="425"/>
      <c r="IC871" s="425"/>
      <c r="ID871" s="425"/>
      <c r="IE871" s="425"/>
      <c r="IF871" s="425"/>
      <c r="IG871" s="425"/>
      <c r="IH871" s="425"/>
      <c r="II871" s="425"/>
      <c r="IJ871" s="425"/>
      <c r="IK871" s="425"/>
      <c r="IL871" s="425"/>
      <c r="IM871" s="425"/>
      <c r="IN871" s="425"/>
      <c r="IO871" s="425"/>
      <c r="IP871" s="425"/>
      <c r="IQ871" s="425"/>
      <c r="IR871" s="425"/>
      <c r="IS871" s="425"/>
      <c r="IT871" s="425"/>
      <c r="IU871" s="425"/>
      <c r="IV871" s="425"/>
    </row>
    <row r="872" s="428" customFormat="1" ht="27.6" customHeight="1" spans="2:256">
      <c r="B872" s="465"/>
      <c r="GH872" s="425"/>
      <c r="GI872" s="425"/>
      <c r="GJ872" s="425"/>
      <c r="GK872" s="425"/>
      <c r="GL872" s="425"/>
      <c r="GM872" s="425"/>
      <c r="GN872" s="425"/>
      <c r="GO872" s="425"/>
      <c r="GP872" s="425"/>
      <c r="GQ872" s="425"/>
      <c r="GR872" s="425"/>
      <c r="GS872" s="425"/>
      <c r="GT872" s="425"/>
      <c r="GU872" s="425"/>
      <c r="GV872" s="425"/>
      <c r="GW872" s="425"/>
      <c r="GX872" s="425"/>
      <c r="GY872" s="425"/>
      <c r="GZ872" s="425"/>
      <c r="HA872" s="425"/>
      <c r="HB872" s="425"/>
      <c r="HC872" s="425"/>
      <c r="HD872" s="425"/>
      <c r="HE872" s="425"/>
      <c r="HF872" s="425"/>
      <c r="HG872" s="425"/>
      <c r="HH872" s="425"/>
      <c r="HI872" s="425"/>
      <c r="HJ872" s="425"/>
      <c r="HK872" s="425"/>
      <c r="HL872" s="425"/>
      <c r="HM872" s="425"/>
      <c r="HN872" s="425"/>
      <c r="HO872" s="425"/>
      <c r="HP872" s="425"/>
      <c r="HQ872" s="425"/>
      <c r="HR872" s="425"/>
      <c r="HS872" s="425"/>
      <c r="HT872" s="425"/>
      <c r="HU872" s="425"/>
      <c r="HV872" s="425"/>
      <c r="HW872" s="425"/>
      <c r="HX872" s="425"/>
      <c r="HY872" s="425"/>
      <c r="HZ872" s="425"/>
      <c r="IA872" s="425"/>
      <c r="IB872" s="425"/>
      <c r="IC872" s="425"/>
      <c r="ID872" s="425"/>
      <c r="IE872" s="425"/>
      <c r="IF872" s="425"/>
      <c r="IG872" s="425"/>
      <c r="IH872" s="425"/>
      <c r="II872" s="425"/>
      <c r="IJ872" s="425"/>
      <c r="IK872" s="425"/>
      <c r="IL872" s="425"/>
      <c r="IM872" s="425"/>
      <c r="IN872" s="425"/>
      <c r="IO872" s="425"/>
      <c r="IP872" s="425"/>
      <c r="IQ872" s="425"/>
      <c r="IR872" s="425"/>
      <c r="IS872" s="425"/>
      <c r="IT872" s="425"/>
      <c r="IU872" s="425"/>
      <c r="IV872" s="425"/>
    </row>
    <row r="873" s="428" customFormat="1" ht="27.6" customHeight="1" spans="2:256">
      <c r="B873" s="465"/>
      <c r="GH873" s="425"/>
      <c r="GI873" s="425"/>
      <c r="GJ873" s="425"/>
      <c r="GK873" s="425"/>
      <c r="GL873" s="425"/>
      <c r="GM873" s="425"/>
      <c r="GN873" s="425"/>
      <c r="GO873" s="425"/>
      <c r="GP873" s="425"/>
      <c r="GQ873" s="425"/>
      <c r="GR873" s="425"/>
      <c r="GS873" s="425"/>
      <c r="GT873" s="425"/>
      <c r="GU873" s="425"/>
      <c r="GV873" s="425"/>
      <c r="GW873" s="425"/>
      <c r="GX873" s="425"/>
      <c r="GY873" s="425"/>
      <c r="GZ873" s="425"/>
      <c r="HA873" s="425"/>
      <c r="HB873" s="425"/>
      <c r="HC873" s="425"/>
      <c r="HD873" s="425"/>
      <c r="HE873" s="425"/>
      <c r="HF873" s="425"/>
      <c r="HG873" s="425"/>
      <c r="HH873" s="425"/>
      <c r="HI873" s="425"/>
      <c r="HJ873" s="425"/>
      <c r="HK873" s="425"/>
      <c r="HL873" s="425"/>
      <c r="HM873" s="425"/>
      <c r="HN873" s="425"/>
      <c r="HO873" s="425"/>
      <c r="HP873" s="425"/>
      <c r="HQ873" s="425"/>
      <c r="HR873" s="425"/>
      <c r="HS873" s="425"/>
      <c r="HT873" s="425"/>
      <c r="HU873" s="425"/>
      <c r="HV873" s="425"/>
      <c r="HW873" s="425"/>
      <c r="HX873" s="425"/>
      <c r="HY873" s="425"/>
      <c r="HZ873" s="425"/>
      <c r="IA873" s="425"/>
      <c r="IB873" s="425"/>
      <c r="IC873" s="425"/>
      <c r="ID873" s="425"/>
      <c r="IE873" s="425"/>
      <c r="IF873" s="425"/>
      <c r="IG873" s="425"/>
      <c r="IH873" s="425"/>
      <c r="II873" s="425"/>
      <c r="IJ873" s="425"/>
      <c r="IK873" s="425"/>
      <c r="IL873" s="425"/>
      <c r="IM873" s="425"/>
      <c r="IN873" s="425"/>
      <c r="IO873" s="425"/>
      <c r="IP873" s="425"/>
      <c r="IQ873" s="425"/>
      <c r="IR873" s="425"/>
      <c r="IS873" s="425"/>
      <c r="IT873" s="425"/>
      <c r="IU873" s="425"/>
      <c r="IV873" s="425"/>
    </row>
    <row r="874" s="428" customFormat="1" ht="27.6" customHeight="1" spans="2:256">
      <c r="B874" s="465"/>
      <c r="GH874" s="425"/>
      <c r="GI874" s="425"/>
      <c r="GJ874" s="425"/>
      <c r="GK874" s="425"/>
      <c r="GL874" s="425"/>
      <c r="GM874" s="425"/>
      <c r="GN874" s="425"/>
      <c r="GO874" s="425"/>
      <c r="GP874" s="425"/>
      <c r="GQ874" s="425"/>
      <c r="GR874" s="425"/>
      <c r="GS874" s="425"/>
      <c r="GT874" s="425"/>
      <c r="GU874" s="425"/>
      <c r="GV874" s="425"/>
      <c r="GW874" s="425"/>
      <c r="GX874" s="425"/>
      <c r="GY874" s="425"/>
      <c r="GZ874" s="425"/>
      <c r="HA874" s="425"/>
      <c r="HB874" s="425"/>
      <c r="HC874" s="425"/>
      <c r="HD874" s="425"/>
      <c r="HE874" s="425"/>
      <c r="HF874" s="425"/>
      <c r="HG874" s="425"/>
      <c r="HH874" s="425"/>
      <c r="HI874" s="425"/>
      <c r="HJ874" s="425"/>
      <c r="HK874" s="425"/>
      <c r="HL874" s="425"/>
      <c r="HM874" s="425"/>
      <c r="HN874" s="425"/>
      <c r="HO874" s="425"/>
      <c r="HP874" s="425"/>
      <c r="HQ874" s="425"/>
      <c r="HR874" s="425"/>
      <c r="HS874" s="425"/>
      <c r="HT874" s="425"/>
      <c r="HU874" s="425"/>
      <c r="HV874" s="425"/>
      <c r="HW874" s="425"/>
      <c r="HX874" s="425"/>
      <c r="HY874" s="425"/>
      <c r="HZ874" s="425"/>
      <c r="IA874" s="425"/>
      <c r="IB874" s="425"/>
      <c r="IC874" s="425"/>
      <c r="ID874" s="425"/>
      <c r="IE874" s="425"/>
      <c r="IF874" s="425"/>
      <c r="IG874" s="425"/>
      <c r="IH874" s="425"/>
      <c r="II874" s="425"/>
      <c r="IJ874" s="425"/>
      <c r="IK874" s="425"/>
      <c r="IL874" s="425"/>
      <c r="IM874" s="425"/>
      <c r="IN874" s="425"/>
      <c r="IO874" s="425"/>
      <c r="IP874" s="425"/>
      <c r="IQ874" s="425"/>
      <c r="IR874" s="425"/>
      <c r="IS874" s="425"/>
      <c r="IT874" s="425"/>
      <c r="IU874" s="425"/>
      <c r="IV874" s="425"/>
    </row>
    <row r="875" s="428" customFormat="1" ht="27.6" customHeight="1" spans="2:256">
      <c r="B875" s="465"/>
      <c r="GH875" s="425"/>
      <c r="GI875" s="425"/>
      <c r="GJ875" s="425"/>
      <c r="GK875" s="425"/>
      <c r="GL875" s="425"/>
      <c r="GM875" s="425"/>
      <c r="GN875" s="425"/>
      <c r="GO875" s="425"/>
      <c r="GP875" s="425"/>
      <c r="GQ875" s="425"/>
      <c r="GR875" s="425"/>
      <c r="GS875" s="425"/>
      <c r="GT875" s="425"/>
      <c r="GU875" s="425"/>
      <c r="GV875" s="425"/>
      <c r="GW875" s="425"/>
      <c r="GX875" s="425"/>
      <c r="GY875" s="425"/>
      <c r="GZ875" s="425"/>
      <c r="HA875" s="425"/>
      <c r="HB875" s="425"/>
      <c r="HC875" s="425"/>
      <c r="HD875" s="425"/>
      <c r="HE875" s="425"/>
      <c r="HF875" s="425"/>
      <c r="HG875" s="425"/>
      <c r="HH875" s="425"/>
      <c r="HI875" s="425"/>
      <c r="HJ875" s="425"/>
      <c r="HK875" s="425"/>
      <c r="HL875" s="425"/>
      <c r="HM875" s="425"/>
      <c r="HN875" s="425"/>
      <c r="HO875" s="425"/>
      <c r="HP875" s="425"/>
      <c r="HQ875" s="425"/>
      <c r="HR875" s="425"/>
      <c r="HS875" s="425"/>
      <c r="HT875" s="425"/>
      <c r="HU875" s="425"/>
      <c r="HV875" s="425"/>
      <c r="HW875" s="425"/>
      <c r="HX875" s="425"/>
      <c r="HY875" s="425"/>
      <c r="HZ875" s="425"/>
      <c r="IA875" s="425"/>
      <c r="IB875" s="425"/>
      <c r="IC875" s="425"/>
      <c r="ID875" s="425"/>
      <c r="IE875" s="425"/>
      <c r="IF875" s="425"/>
      <c r="IG875" s="425"/>
      <c r="IH875" s="425"/>
      <c r="II875" s="425"/>
      <c r="IJ875" s="425"/>
      <c r="IK875" s="425"/>
      <c r="IL875" s="425"/>
      <c r="IM875" s="425"/>
      <c r="IN875" s="425"/>
      <c r="IO875" s="425"/>
      <c r="IP875" s="425"/>
      <c r="IQ875" s="425"/>
      <c r="IR875" s="425"/>
      <c r="IS875" s="425"/>
      <c r="IT875" s="425"/>
      <c r="IU875" s="425"/>
      <c r="IV875" s="425"/>
    </row>
    <row r="876" s="428" customFormat="1" ht="27.6" customHeight="1" spans="2:256">
      <c r="B876" s="465"/>
      <c r="GH876" s="425"/>
      <c r="GI876" s="425"/>
      <c r="GJ876" s="425"/>
      <c r="GK876" s="425"/>
      <c r="GL876" s="425"/>
      <c r="GM876" s="425"/>
      <c r="GN876" s="425"/>
      <c r="GO876" s="425"/>
      <c r="GP876" s="425"/>
      <c r="GQ876" s="425"/>
      <c r="GR876" s="425"/>
      <c r="GS876" s="425"/>
      <c r="GT876" s="425"/>
      <c r="GU876" s="425"/>
      <c r="GV876" s="425"/>
      <c r="GW876" s="425"/>
      <c r="GX876" s="425"/>
      <c r="GY876" s="425"/>
      <c r="GZ876" s="425"/>
      <c r="HA876" s="425"/>
      <c r="HB876" s="425"/>
      <c r="HC876" s="425"/>
      <c r="HD876" s="425"/>
      <c r="HE876" s="425"/>
      <c r="HF876" s="425"/>
      <c r="HG876" s="425"/>
      <c r="HH876" s="425"/>
      <c r="HI876" s="425"/>
      <c r="HJ876" s="425"/>
      <c r="HK876" s="425"/>
      <c r="HL876" s="425"/>
      <c r="HM876" s="425"/>
      <c r="HN876" s="425"/>
      <c r="HO876" s="425"/>
      <c r="HP876" s="425"/>
      <c r="HQ876" s="425"/>
      <c r="HR876" s="425"/>
      <c r="HS876" s="425"/>
      <c r="HT876" s="425"/>
      <c r="HU876" s="425"/>
      <c r="HV876" s="425"/>
      <c r="HW876" s="425"/>
      <c r="HX876" s="425"/>
      <c r="HY876" s="425"/>
      <c r="HZ876" s="425"/>
      <c r="IA876" s="425"/>
      <c r="IB876" s="425"/>
      <c r="IC876" s="425"/>
      <c r="ID876" s="425"/>
      <c r="IE876" s="425"/>
      <c r="IF876" s="425"/>
      <c r="IG876" s="425"/>
      <c r="IH876" s="425"/>
      <c r="II876" s="425"/>
      <c r="IJ876" s="425"/>
      <c r="IK876" s="425"/>
      <c r="IL876" s="425"/>
      <c r="IM876" s="425"/>
      <c r="IN876" s="425"/>
      <c r="IO876" s="425"/>
      <c r="IP876" s="425"/>
      <c r="IQ876" s="425"/>
      <c r="IR876" s="425"/>
      <c r="IS876" s="425"/>
      <c r="IT876" s="425"/>
      <c r="IU876" s="425"/>
      <c r="IV876" s="425"/>
    </row>
    <row r="877" s="428" customFormat="1" ht="27.6" customHeight="1" spans="2:256">
      <c r="B877" s="465"/>
      <c r="GH877" s="425"/>
      <c r="GI877" s="425"/>
      <c r="GJ877" s="425"/>
      <c r="GK877" s="425"/>
      <c r="GL877" s="425"/>
      <c r="GM877" s="425"/>
      <c r="GN877" s="425"/>
      <c r="GO877" s="425"/>
      <c r="GP877" s="425"/>
      <c r="GQ877" s="425"/>
      <c r="GR877" s="425"/>
      <c r="GS877" s="425"/>
      <c r="GT877" s="425"/>
      <c r="GU877" s="425"/>
      <c r="GV877" s="425"/>
      <c r="GW877" s="425"/>
      <c r="GX877" s="425"/>
      <c r="GY877" s="425"/>
      <c r="GZ877" s="425"/>
      <c r="HA877" s="425"/>
      <c r="HB877" s="425"/>
      <c r="HC877" s="425"/>
      <c r="HD877" s="425"/>
      <c r="HE877" s="425"/>
      <c r="HF877" s="425"/>
      <c r="HG877" s="425"/>
      <c r="HH877" s="425"/>
      <c r="HI877" s="425"/>
      <c r="HJ877" s="425"/>
      <c r="HK877" s="425"/>
      <c r="HL877" s="425"/>
      <c r="HM877" s="425"/>
      <c r="HN877" s="425"/>
      <c r="HO877" s="425"/>
      <c r="HP877" s="425"/>
      <c r="HQ877" s="425"/>
      <c r="HR877" s="425"/>
      <c r="HS877" s="425"/>
      <c r="HT877" s="425"/>
      <c r="HU877" s="425"/>
      <c r="HV877" s="425"/>
      <c r="HW877" s="425"/>
      <c r="HX877" s="425"/>
      <c r="HY877" s="425"/>
      <c r="HZ877" s="425"/>
      <c r="IA877" s="425"/>
      <c r="IB877" s="425"/>
      <c r="IC877" s="425"/>
      <c r="ID877" s="425"/>
      <c r="IE877" s="425"/>
      <c r="IF877" s="425"/>
      <c r="IG877" s="425"/>
      <c r="IH877" s="425"/>
      <c r="II877" s="425"/>
      <c r="IJ877" s="425"/>
      <c r="IK877" s="425"/>
      <c r="IL877" s="425"/>
      <c r="IM877" s="425"/>
      <c r="IN877" s="425"/>
      <c r="IO877" s="425"/>
      <c r="IP877" s="425"/>
      <c r="IQ877" s="425"/>
      <c r="IR877" s="425"/>
      <c r="IS877" s="425"/>
      <c r="IT877" s="425"/>
      <c r="IU877" s="425"/>
      <c r="IV877" s="425"/>
    </row>
    <row r="878" s="428" customFormat="1" ht="27.6" customHeight="1" spans="2:256">
      <c r="B878" s="465"/>
      <c r="GH878" s="425"/>
      <c r="GI878" s="425"/>
      <c r="GJ878" s="425"/>
      <c r="GK878" s="425"/>
      <c r="GL878" s="425"/>
      <c r="GM878" s="425"/>
      <c r="GN878" s="425"/>
      <c r="GO878" s="425"/>
      <c r="GP878" s="425"/>
      <c r="GQ878" s="425"/>
      <c r="GR878" s="425"/>
      <c r="GS878" s="425"/>
      <c r="GT878" s="425"/>
      <c r="GU878" s="425"/>
      <c r="GV878" s="425"/>
      <c r="GW878" s="425"/>
      <c r="GX878" s="425"/>
      <c r="GY878" s="425"/>
      <c r="GZ878" s="425"/>
      <c r="HA878" s="425"/>
      <c r="HB878" s="425"/>
      <c r="HC878" s="425"/>
      <c r="HD878" s="425"/>
      <c r="HE878" s="425"/>
      <c r="HF878" s="425"/>
      <c r="HG878" s="425"/>
      <c r="HH878" s="425"/>
      <c r="HI878" s="425"/>
      <c r="HJ878" s="425"/>
      <c r="HK878" s="425"/>
      <c r="HL878" s="425"/>
      <c r="HM878" s="425"/>
      <c r="HN878" s="425"/>
      <c r="HO878" s="425"/>
      <c r="HP878" s="425"/>
      <c r="HQ878" s="425"/>
      <c r="HR878" s="425"/>
      <c r="HS878" s="425"/>
      <c r="HT878" s="425"/>
      <c r="HU878" s="425"/>
      <c r="HV878" s="425"/>
      <c r="HW878" s="425"/>
      <c r="HX878" s="425"/>
      <c r="HY878" s="425"/>
      <c r="HZ878" s="425"/>
      <c r="IA878" s="425"/>
      <c r="IB878" s="425"/>
      <c r="IC878" s="425"/>
      <c r="ID878" s="425"/>
      <c r="IE878" s="425"/>
      <c r="IF878" s="425"/>
      <c r="IG878" s="425"/>
      <c r="IH878" s="425"/>
      <c r="II878" s="425"/>
      <c r="IJ878" s="425"/>
      <c r="IK878" s="425"/>
      <c r="IL878" s="425"/>
      <c r="IM878" s="425"/>
      <c r="IN878" s="425"/>
      <c r="IO878" s="425"/>
      <c r="IP878" s="425"/>
      <c r="IQ878" s="425"/>
      <c r="IR878" s="425"/>
      <c r="IS878" s="425"/>
      <c r="IT878" s="425"/>
      <c r="IU878" s="425"/>
      <c r="IV878" s="425"/>
    </row>
    <row r="879" s="428" customFormat="1" ht="27.6" customHeight="1" spans="2:256">
      <c r="B879" s="465"/>
      <c r="GH879" s="425"/>
      <c r="GI879" s="425"/>
      <c r="GJ879" s="425"/>
      <c r="GK879" s="425"/>
      <c r="GL879" s="425"/>
      <c r="GM879" s="425"/>
      <c r="GN879" s="425"/>
      <c r="GO879" s="425"/>
      <c r="GP879" s="425"/>
      <c r="GQ879" s="425"/>
      <c r="GR879" s="425"/>
      <c r="GS879" s="425"/>
      <c r="GT879" s="425"/>
      <c r="GU879" s="425"/>
      <c r="GV879" s="425"/>
      <c r="GW879" s="425"/>
      <c r="GX879" s="425"/>
      <c r="GY879" s="425"/>
      <c r="GZ879" s="425"/>
      <c r="HA879" s="425"/>
      <c r="HB879" s="425"/>
      <c r="HC879" s="425"/>
      <c r="HD879" s="425"/>
      <c r="HE879" s="425"/>
      <c r="HF879" s="425"/>
      <c r="HG879" s="425"/>
      <c r="HH879" s="425"/>
      <c r="HI879" s="425"/>
      <c r="HJ879" s="425"/>
      <c r="HK879" s="425"/>
      <c r="HL879" s="425"/>
      <c r="HM879" s="425"/>
      <c r="HN879" s="425"/>
      <c r="HO879" s="425"/>
      <c r="HP879" s="425"/>
      <c r="HQ879" s="425"/>
      <c r="HR879" s="425"/>
      <c r="HS879" s="425"/>
      <c r="HT879" s="425"/>
      <c r="HU879" s="425"/>
      <c r="HV879" s="425"/>
      <c r="HW879" s="425"/>
      <c r="HX879" s="425"/>
      <c r="HY879" s="425"/>
      <c r="HZ879" s="425"/>
      <c r="IA879" s="425"/>
      <c r="IB879" s="425"/>
      <c r="IC879" s="425"/>
      <c r="ID879" s="425"/>
      <c r="IE879" s="425"/>
      <c r="IF879" s="425"/>
      <c r="IG879" s="425"/>
      <c r="IH879" s="425"/>
      <c r="II879" s="425"/>
      <c r="IJ879" s="425"/>
      <c r="IK879" s="425"/>
      <c r="IL879" s="425"/>
      <c r="IM879" s="425"/>
      <c r="IN879" s="425"/>
      <c r="IO879" s="425"/>
      <c r="IP879" s="425"/>
      <c r="IQ879" s="425"/>
      <c r="IR879" s="425"/>
      <c r="IS879" s="425"/>
      <c r="IT879" s="425"/>
      <c r="IU879" s="425"/>
      <c r="IV879" s="425"/>
    </row>
    <row r="880" s="428" customFormat="1" ht="27.6" customHeight="1" spans="2:256">
      <c r="B880" s="465"/>
      <c r="GH880" s="425"/>
      <c r="GI880" s="425"/>
      <c r="GJ880" s="425"/>
      <c r="GK880" s="425"/>
      <c r="GL880" s="425"/>
      <c r="GM880" s="425"/>
      <c r="GN880" s="425"/>
      <c r="GO880" s="425"/>
      <c r="GP880" s="425"/>
      <c r="GQ880" s="425"/>
      <c r="GR880" s="425"/>
      <c r="GS880" s="425"/>
      <c r="GT880" s="425"/>
      <c r="GU880" s="425"/>
      <c r="GV880" s="425"/>
      <c r="GW880" s="425"/>
      <c r="GX880" s="425"/>
      <c r="GY880" s="425"/>
      <c r="GZ880" s="425"/>
      <c r="HA880" s="425"/>
      <c r="HB880" s="425"/>
      <c r="HC880" s="425"/>
      <c r="HD880" s="425"/>
      <c r="HE880" s="425"/>
      <c r="HF880" s="425"/>
      <c r="HG880" s="425"/>
      <c r="HH880" s="425"/>
      <c r="HI880" s="425"/>
      <c r="HJ880" s="425"/>
      <c r="HK880" s="425"/>
      <c r="HL880" s="425"/>
      <c r="HM880" s="425"/>
      <c r="HN880" s="425"/>
      <c r="HO880" s="425"/>
      <c r="HP880" s="425"/>
      <c r="HQ880" s="425"/>
      <c r="HR880" s="425"/>
      <c r="HS880" s="425"/>
      <c r="HT880" s="425"/>
      <c r="HU880" s="425"/>
      <c r="HV880" s="425"/>
      <c r="HW880" s="425"/>
      <c r="HX880" s="425"/>
      <c r="HY880" s="425"/>
      <c r="HZ880" s="425"/>
      <c r="IA880" s="425"/>
      <c r="IB880" s="425"/>
      <c r="IC880" s="425"/>
      <c r="ID880" s="425"/>
      <c r="IE880" s="425"/>
      <c r="IF880" s="425"/>
      <c r="IG880" s="425"/>
      <c r="IH880" s="425"/>
      <c r="II880" s="425"/>
      <c r="IJ880" s="425"/>
      <c r="IK880" s="425"/>
      <c r="IL880" s="425"/>
      <c r="IM880" s="425"/>
      <c r="IN880" s="425"/>
      <c r="IO880" s="425"/>
      <c r="IP880" s="425"/>
      <c r="IQ880" s="425"/>
      <c r="IR880" s="425"/>
      <c r="IS880" s="425"/>
      <c r="IT880" s="425"/>
      <c r="IU880" s="425"/>
      <c r="IV880" s="425"/>
    </row>
    <row r="881" s="428" customFormat="1" ht="27.6" customHeight="1" spans="2:256">
      <c r="B881" s="465"/>
      <c r="GH881" s="425"/>
      <c r="GI881" s="425"/>
      <c r="GJ881" s="425"/>
      <c r="GK881" s="425"/>
      <c r="GL881" s="425"/>
      <c r="GM881" s="425"/>
      <c r="GN881" s="425"/>
      <c r="GO881" s="425"/>
      <c r="GP881" s="425"/>
      <c r="GQ881" s="425"/>
      <c r="GR881" s="425"/>
      <c r="GS881" s="425"/>
      <c r="GT881" s="425"/>
      <c r="GU881" s="425"/>
      <c r="GV881" s="425"/>
      <c r="GW881" s="425"/>
      <c r="GX881" s="425"/>
      <c r="GY881" s="425"/>
      <c r="GZ881" s="425"/>
      <c r="HA881" s="425"/>
      <c r="HB881" s="425"/>
      <c r="HC881" s="425"/>
      <c r="HD881" s="425"/>
      <c r="HE881" s="425"/>
      <c r="HF881" s="425"/>
      <c r="HG881" s="425"/>
      <c r="HH881" s="425"/>
      <c r="HI881" s="425"/>
      <c r="HJ881" s="425"/>
      <c r="HK881" s="425"/>
      <c r="HL881" s="425"/>
      <c r="HM881" s="425"/>
      <c r="HN881" s="425"/>
      <c r="HO881" s="425"/>
      <c r="HP881" s="425"/>
      <c r="HQ881" s="425"/>
      <c r="HR881" s="425"/>
      <c r="HS881" s="425"/>
      <c r="HT881" s="425"/>
      <c r="HU881" s="425"/>
      <c r="HV881" s="425"/>
      <c r="HW881" s="425"/>
      <c r="HX881" s="425"/>
      <c r="HY881" s="425"/>
      <c r="HZ881" s="425"/>
      <c r="IA881" s="425"/>
      <c r="IB881" s="425"/>
      <c r="IC881" s="425"/>
      <c r="ID881" s="425"/>
      <c r="IE881" s="425"/>
      <c r="IF881" s="425"/>
      <c r="IG881" s="425"/>
      <c r="IH881" s="425"/>
      <c r="II881" s="425"/>
      <c r="IJ881" s="425"/>
      <c r="IK881" s="425"/>
      <c r="IL881" s="425"/>
      <c r="IM881" s="425"/>
      <c r="IN881" s="425"/>
      <c r="IO881" s="425"/>
      <c r="IP881" s="425"/>
      <c r="IQ881" s="425"/>
      <c r="IR881" s="425"/>
      <c r="IS881" s="425"/>
      <c r="IT881" s="425"/>
      <c r="IU881" s="425"/>
      <c r="IV881" s="425"/>
    </row>
    <row r="882" s="428" customFormat="1" ht="27.6" customHeight="1" spans="2:256">
      <c r="B882" s="465"/>
      <c r="GH882" s="425"/>
      <c r="GI882" s="425"/>
      <c r="GJ882" s="425"/>
      <c r="GK882" s="425"/>
      <c r="GL882" s="425"/>
      <c r="GM882" s="425"/>
      <c r="GN882" s="425"/>
      <c r="GO882" s="425"/>
      <c r="GP882" s="425"/>
      <c r="GQ882" s="425"/>
      <c r="GR882" s="425"/>
      <c r="GS882" s="425"/>
      <c r="GT882" s="425"/>
      <c r="GU882" s="425"/>
      <c r="GV882" s="425"/>
      <c r="GW882" s="425"/>
      <c r="GX882" s="425"/>
      <c r="GY882" s="425"/>
      <c r="GZ882" s="425"/>
      <c r="HA882" s="425"/>
      <c r="HB882" s="425"/>
      <c r="HC882" s="425"/>
      <c r="HD882" s="425"/>
      <c r="HE882" s="425"/>
      <c r="HF882" s="425"/>
      <c r="HG882" s="425"/>
      <c r="HH882" s="425"/>
      <c r="HI882" s="425"/>
      <c r="HJ882" s="425"/>
      <c r="HK882" s="425"/>
      <c r="HL882" s="425"/>
      <c r="HM882" s="425"/>
      <c r="HN882" s="425"/>
      <c r="HO882" s="425"/>
      <c r="HP882" s="425"/>
      <c r="HQ882" s="425"/>
      <c r="HR882" s="425"/>
      <c r="HS882" s="425"/>
      <c r="HT882" s="425"/>
      <c r="HU882" s="425"/>
      <c r="HV882" s="425"/>
      <c r="HW882" s="425"/>
      <c r="HX882" s="425"/>
      <c r="HY882" s="425"/>
      <c r="HZ882" s="425"/>
      <c r="IA882" s="425"/>
      <c r="IB882" s="425"/>
      <c r="IC882" s="425"/>
      <c r="ID882" s="425"/>
      <c r="IE882" s="425"/>
      <c r="IF882" s="425"/>
      <c r="IG882" s="425"/>
      <c r="IH882" s="425"/>
      <c r="II882" s="425"/>
      <c r="IJ882" s="425"/>
      <c r="IK882" s="425"/>
      <c r="IL882" s="425"/>
      <c r="IM882" s="425"/>
      <c r="IN882" s="425"/>
      <c r="IO882" s="425"/>
      <c r="IP882" s="425"/>
      <c r="IQ882" s="425"/>
      <c r="IR882" s="425"/>
      <c r="IS882" s="425"/>
      <c r="IT882" s="425"/>
      <c r="IU882" s="425"/>
      <c r="IV882" s="425"/>
    </row>
    <row r="883" s="428" customFormat="1" ht="27.6" customHeight="1" spans="2:256">
      <c r="B883" s="465"/>
      <c r="GH883" s="425"/>
      <c r="GI883" s="425"/>
      <c r="GJ883" s="425"/>
      <c r="GK883" s="425"/>
      <c r="GL883" s="425"/>
      <c r="GM883" s="425"/>
      <c r="GN883" s="425"/>
      <c r="GO883" s="425"/>
      <c r="GP883" s="425"/>
      <c r="GQ883" s="425"/>
      <c r="GR883" s="425"/>
      <c r="GS883" s="425"/>
      <c r="GT883" s="425"/>
      <c r="GU883" s="425"/>
      <c r="GV883" s="425"/>
      <c r="GW883" s="425"/>
      <c r="GX883" s="425"/>
      <c r="GY883" s="425"/>
      <c r="GZ883" s="425"/>
      <c r="HA883" s="425"/>
      <c r="HB883" s="425"/>
      <c r="HC883" s="425"/>
      <c r="HD883" s="425"/>
      <c r="HE883" s="425"/>
      <c r="HF883" s="425"/>
      <c r="HG883" s="425"/>
      <c r="HH883" s="425"/>
      <c r="HI883" s="425"/>
      <c r="HJ883" s="425"/>
      <c r="HK883" s="425"/>
      <c r="HL883" s="425"/>
      <c r="HM883" s="425"/>
      <c r="HN883" s="425"/>
      <c r="HO883" s="425"/>
      <c r="HP883" s="425"/>
      <c r="HQ883" s="425"/>
      <c r="HR883" s="425"/>
      <c r="HS883" s="425"/>
      <c r="HT883" s="425"/>
      <c r="HU883" s="425"/>
      <c r="HV883" s="425"/>
      <c r="HW883" s="425"/>
      <c r="HX883" s="425"/>
      <c r="HY883" s="425"/>
      <c r="HZ883" s="425"/>
      <c r="IA883" s="425"/>
      <c r="IB883" s="425"/>
      <c r="IC883" s="425"/>
      <c r="ID883" s="425"/>
      <c r="IE883" s="425"/>
      <c r="IF883" s="425"/>
      <c r="IG883" s="425"/>
      <c r="IH883" s="425"/>
      <c r="II883" s="425"/>
      <c r="IJ883" s="425"/>
      <c r="IK883" s="425"/>
      <c r="IL883" s="425"/>
      <c r="IM883" s="425"/>
      <c r="IN883" s="425"/>
      <c r="IO883" s="425"/>
      <c r="IP883" s="425"/>
      <c r="IQ883" s="425"/>
      <c r="IR883" s="425"/>
      <c r="IS883" s="425"/>
      <c r="IT883" s="425"/>
      <c r="IU883" s="425"/>
      <c r="IV883" s="425"/>
    </row>
    <row r="884" s="428" customFormat="1" ht="27.6" customHeight="1" spans="2:256">
      <c r="B884" s="465"/>
      <c r="GH884" s="425"/>
      <c r="GI884" s="425"/>
      <c r="GJ884" s="425"/>
      <c r="GK884" s="425"/>
      <c r="GL884" s="425"/>
      <c r="GM884" s="425"/>
      <c r="GN884" s="425"/>
      <c r="GO884" s="425"/>
      <c r="GP884" s="425"/>
      <c r="GQ884" s="425"/>
      <c r="GR884" s="425"/>
      <c r="GS884" s="425"/>
      <c r="GT884" s="425"/>
      <c r="GU884" s="425"/>
      <c r="GV884" s="425"/>
      <c r="GW884" s="425"/>
      <c r="GX884" s="425"/>
      <c r="GY884" s="425"/>
      <c r="GZ884" s="425"/>
      <c r="HA884" s="425"/>
      <c r="HB884" s="425"/>
      <c r="HC884" s="425"/>
      <c r="HD884" s="425"/>
      <c r="HE884" s="425"/>
      <c r="HF884" s="425"/>
      <c r="HG884" s="425"/>
      <c r="HH884" s="425"/>
      <c r="HI884" s="425"/>
      <c r="HJ884" s="425"/>
      <c r="HK884" s="425"/>
      <c r="HL884" s="425"/>
      <c r="HM884" s="425"/>
      <c r="HN884" s="425"/>
      <c r="HO884" s="425"/>
      <c r="HP884" s="425"/>
      <c r="HQ884" s="425"/>
      <c r="HR884" s="425"/>
      <c r="HS884" s="425"/>
      <c r="HT884" s="425"/>
      <c r="HU884" s="425"/>
      <c r="HV884" s="425"/>
      <c r="HW884" s="425"/>
      <c r="HX884" s="425"/>
      <c r="HY884" s="425"/>
      <c r="HZ884" s="425"/>
      <c r="IA884" s="425"/>
      <c r="IB884" s="425"/>
      <c r="IC884" s="425"/>
      <c r="ID884" s="425"/>
      <c r="IE884" s="425"/>
      <c r="IF884" s="425"/>
      <c r="IG884" s="425"/>
      <c r="IH884" s="425"/>
      <c r="II884" s="425"/>
      <c r="IJ884" s="425"/>
      <c r="IK884" s="425"/>
      <c r="IL884" s="425"/>
      <c r="IM884" s="425"/>
      <c r="IN884" s="425"/>
      <c r="IO884" s="425"/>
      <c r="IP884" s="425"/>
      <c r="IQ884" s="425"/>
      <c r="IR884" s="425"/>
      <c r="IS884" s="425"/>
      <c r="IT884" s="425"/>
      <c r="IU884" s="425"/>
      <c r="IV884" s="425"/>
    </row>
    <row r="885" s="428" customFormat="1" ht="27.6" customHeight="1" spans="2:256">
      <c r="B885" s="465"/>
      <c r="GH885" s="425"/>
      <c r="GI885" s="425"/>
      <c r="GJ885" s="425"/>
      <c r="GK885" s="425"/>
      <c r="GL885" s="425"/>
      <c r="GM885" s="425"/>
      <c r="GN885" s="425"/>
      <c r="GO885" s="425"/>
      <c r="GP885" s="425"/>
      <c r="GQ885" s="425"/>
      <c r="GR885" s="425"/>
      <c r="GS885" s="425"/>
      <c r="GT885" s="425"/>
      <c r="GU885" s="425"/>
      <c r="GV885" s="425"/>
      <c r="GW885" s="425"/>
      <c r="GX885" s="425"/>
      <c r="GY885" s="425"/>
      <c r="GZ885" s="425"/>
      <c r="HA885" s="425"/>
      <c r="HB885" s="425"/>
      <c r="HC885" s="425"/>
      <c r="HD885" s="425"/>
      <c r="HE885" s="425"/>
      <c r="HF885" s="425"/>
      <c r="HG885" s="425"/>
      <c r="HH885" s="425"/>
      <c r="HI885" s="425"/>
      <c r="HJ885" s="425"/>
      <c r="HK885" s="425"/>
      <c r="HL885" s="425"/>
      <c r="HM885" s="425"/>
      <c r="HN885" s="425"/>
      <c r="HO885" s="425"/>
      <c r="HP885" s="425"/>
      <c r="HQ885" s="425"/>
      <c r="HR885" s="425"/>
      <c r="HS885" s="425"/>
      <c r="HT885" s="425"/>
      <c r="HU885" s="425"/>
      <c r="HV885" s="425"/>
      <c r="HW885" s="425"/>
      <c r="HX885" s="425"/>
      <c r="HY885" s="425"/>
      <c r="HZ885" s="425"/>
      <c r="IA885" s="425"/>
      <c r="IB885" s="425"/>
      <c r="IC885" s="425"/>
      <c r="ID885" s="425"/>
      <c r="IE885" s="425"/>
      <c r="IF885" s="425"/>
      <c r="IG885" s="425"/>
      <c r="IH885" s="425"/>
      <c r="II885" s="425"/>
      <c r="IJ885" s="425"/>
      <c r="IK885" s="425"/>
      <c r="IL885" s="425"/>
      <c r="IM885" s="425"/>
      <c r="IN885" s="425"/>
      <c r="IO885" s="425"/>
      <c r="IP885" s="425"/>
      <c r="IQ885" s="425"/>
      <c r="IR885" s="425"/>
      <c r="IS885" s="425"/>
      <c r="IT885" s="425"/>
      <c r="IU885" s="425"/>
      <c r="IV885" s="425"/>
    </row>
    <row r="886" s="428" customFormat="1" ht="27.6" customHeight="1" spans="2:256">
      <c r="B886" s="465"/>
      <c r="GH886" s="425"/>
      <c r="GI886" s="425"/>
      <c r="GJ886" s="425"/>
      <c r="GK886" s="425"/>
      <c r="GL886" s="425"/>
      <c r="GM886" s="425"/>
      <c r="GN886" s="425"/>
      <c r="GO886" s="425"/>
      <c r="GP886" s="425"/>
      <c r="GQ886" s="425"/>
      <c r="GR886" s="425"/>
      <c r="GS886" s="425"/>
      <c r="GT886" s="425"/>
      <c r="GU886" s="425"/>
      <c r="GV886" s="425"/>
      <c r="GW886" s="425"/>
      <c r="GX886" s="425"/>
      <c r="GY886" s="425"/>
      <c r="GZ886" s="425"/>
      <c r="HA886" s="425"/>
      <c r="HB886" s="425"/>
      <c r="HC886" s="425"/>
      <c r="HD886" s="425"/>
      <c r="HE886" s="425"/>
      <c r="HF886" s="425"/>
      <c r="HG886" s="425"/>
      <c r="HH886" s="425"/>
      <c r="HI886" s="425"/>
      <c r="HJ886" s="425"/>
      <c r="HK886" s="425"/>
      <c r="HL886" s="425"/>
      <c r="HM886" s="425"/>
      <c r="HN886" s="425"/>
      <c r="HO886" s="425"/>
      <c r="HP886" s="425"/>
      <c r="HQ886" s="425"/>
      <c r="HR886" s="425"/>
      <c r="HS886" s="425"/>
      <c r="HT886" s="425"/>
      <c r="HU886" s="425"/>
      <c r="HV886" s="425"/>
      <c r="HW886" s="425"/>
      <c r="HX886" s="425"/>
      <c r="HY886" s="425"/>
      <c r="HZ886" s="425"/>
      <c r="IA886" s="425"/>
      <c r="IB886" s="425"/>
      <c r="IC886" s="425"/>
      <c r="ID886" s="425"/>
      <c r="IE886" s="425"/>
      <c r="IF886" s="425"/>
      <c r="IG886" s="425"/>
      <c r="IH886" s="425"/>
      <c r="II886" s="425"/>
      <c r="IJ886" s="425"/>
      <c r="IK886" s="425"/>
      <c r="IL886" s="425"/>
      <c r="IM886" s="425"/>
      <c r="IN886" s="425"/>
      <c r="IO886" s="425"/>
      <c r="IP886" s="425"/>
      <c r="IQ886" s="425"/>
      <c r="IR886" s="425"/>
      <c r="IS886" s="425"/>
      <c r="IT886" s="425"/>
      <c r="IU886" s="425"/>
      <c r="IV886" s="425"/>
    </row>
    <row r="887" s="428" customFormat="1" ht="27.6" customHeight="1" spans="2:256">
      <c r="B887" s="465"/>
      <c r="GH887" s="425"/>
      <c r="GI887" s="425"/>
      <c r="GJ887" s="425"/>
      <c r="GK887" s="425"/>
      <c r="GL887" s="425"/>
      <c r="GM887" s="425"/>
      <c r="GN887" s="425"/>
      <c r="GO887" s="425"/>
      <c r="GP887" s="425"/>
      <c r="GQ887" s="425"/>
      <c r="GR887" s="425"/>
      <c r="GS887" s="425"/>
      <c r="GT887" s="425"/>
      <c r="GU887" s="425"/>
      <c r="GV887" s="425"/>
      <c r="GW887" s="425"/>
      <c r="GX887" s="425"/>
      <c r="GY887" s="425"/>
      <c r="GZ887" s="425"/>
      <c r="HA887" s="425"/>
      <c r="HB887" s="425"/>
      <c r="HC887" s="425"/>
      <c r="HD887" s="425"/>
      <c r="HE887" s="425"/>
      <c r="HF887" s="425"/>
      <c r="HG887" s="425"/>
      <c r="HH887" s="425"/>
      <c r="HI887" s="425"/>
      <c r="HJ887" s="425"/>
      <c r="HK887" s="425"/>
      <c r="HL887" s="425"/>
      <c r="HM887" s="425"/>
      <c r="HN887" s="425"/>
      <c r="HO887" s="425"/>
      <c r="HP887" s="425"/>
      <c r="HQ887" s="425"/>
      <c r="HR887" s="425"/>
      <c r="HS887" s="425"/>
      <c r="HT887" s="425"/>
      <c r="HU887" s="425"/>
      <c r="HV887" s="425"/>
      <c r="HW887" s="425"/>
      <c r="HX887" s="425"/>
      <c r="HY887" s="425"/>
      <c r="HZ887" s="425"/>
      <c r="IA887" s="425"/>
      <c r="IB887" s="425"/>
      <c r="IC887" s="425"/>
      <c r="ID887" s="425"/>
      <c r="IE887" s="425"/>
      <c r="IF887" s="425"/>
      <c r="IG887" s="425"/>
      <c r="IH887" s="425"/>
      <c r="II887" s="425"/>
      <c r="IJ887" s="425"/>
      <c r="IK887" s="425"/>
      <c r="IL887" s="425"/>
      <c r="IM887" s="425"/>
      <c r="IN887" s="425"/>
      <c r="IO887" s="425"/>
      <c r="IP887" s="425"/>
      <c r="IQ887" s="425"/>
      <c r="IR887" s="425"/>
      <c r="IS887" s="425"/>
      <c r="IT887" s="425"/>
      <c r="IU887" s="425"/>
      <c r="IV887" s="425"/>
    </row>
    <row r="888" s="428" customFormat="1" ht="27.6" customHeight="1" spans="2:256">
      <c r="B888" s="465"/>
      <c r="GH888" s="425"/>
      <c r="GI888" s="425"/>
      <c r="GJ888" s="425"/>
      <c r="GK888" s="425"/>
      <c r="GL888" s="425"/>
      <c r="GM888" s="425"/>
      <c r="GN888" s="425"/>
      <c r="GO888" s="425"/>
      <c r="GP888" s="425"/>
      <c r="GQ888" s="425"/>
      <c r="GR888" s="425"/>
      <c r="GS888" s="425"/>
      <c r="GT888" s="425"/>
      <c r="GU888" s="425"/>
      <c r="GV888" s="425"/>
      <c r="GW888" s="425"/>
      <c r="GX888" s="425"/>
      <c r="GY888" s="425"/>
      <c r="GZ888" s="425"/>
      <c r="HA888" s="425"/>
      <c r="HB888" s="425"/>
      <c r="HC888" s="425"/>
      <c r="HD888" s="425"/>
      <c r="HE888" s="425"/>
      <c r="HF888" s="425"/>
      <c r="HG888" s="425"/>
      <c r="HH888" s="425"/>
      <c r="HI888" s="425"/>
      <c r="HJ888" s="425"/>
      <c r="HK888" s="425"/>
      <c r="HL888" s="425"/>
      <c r="HM888" s="425"/>
      <c r="HN888" s="425"/>
      <c r="HO888" s="425"/>
      <c r="HP888" s="425"/>
      <c r="HQ888" s="425"/>
      <c r="HR888" s="425"/>
      <c r="HS888" s="425"/>
      <c r="HT888" s="425"/>
      <c r="HU888" s="425"/>
      <c r="HV888" s="425"/>
      <c r="HW888" s="425"/>
      <c r="HX888" s="425"/>
      <c r="HY888" s="425"/>
      <c r="HZ888" s="425"/>
      <c r="IA888" s="425"/>
      <c r="IB888" s="425"/>
      <c r="IC888" s="425"/>
      <c r="ID888" s="425"/>
      <c r="IE888" s="425"/>
      <c r="IF888" s="425"/>
      <c r="IG888" s="425"/>
      <c r="IH888" s="425"/>
      <c r="II888" s="425"/>
      <c r="IJ888" s="425"/>
      <c r="IK888" s="425"/>
      <c r="IL888" s="425"/>
      <c r="IM888" s="425"/>
      <c r="IN888" s="425"/>
      <c r="IO888" s="425"/>
      <c r="IP888" s="425"/>
      <c r="IQ888" s="425"/>
      <c r="IR888" s="425"/>
      <c r="IS888" s="425"/>
      <c r="IT888" s="425"/>
      <c r="IU888" s="425"/>
      <c r="IV888" s="425"/>
    </row>
    <row r="889" s="428" customFormat="1" ht="27.6" customHeight="1" spans="2:256">
      <c r="B889" s="465"/>
      <c r="GH889" s="425"/>
      <c r="GI889" s="425"/>
      <c r="GJ889" s="425"/>
      <c r="GK889" s="425"/>
      <c r="GL889" s="425"/>
      <c r="GM889" s="425"/>
      <c r="GN889" s="425"/>
      <c r="GO889" s="425"/>
      <c r="GP889" s="425"/>
      <c r="GQ889" s="425"/>
      <c r="GR889" s="425"/>
      <c r="GS889" s="425"/>
      <c r="GT889" s="425"/>
      <c r="GU889" s="425"/>
      <c r="GV889" s="425"/>
      <c r="GW889" s="425"/>
      <c r="GX889" s="425"/>
      <c r="GY889" s="425"/>
      <c r="GZ889" s="425"/>
      <c r="HA889" s="425"/>
      <c r="HB889" s="425"/>
      <c r="HC889" s="425"/>
      <c r="HD889" s="425"/>
      <c r="HE889" s="425"/>
      <c r="HF889" s="425"/>
      <c r="HG889" s="425"/>
      <c r="HH889" s="425"/>
      <c r="HI889" s="425"/>
      <c r="HJ889" s="425"/>
      <c r="HK889" s="425"/>
      <c r="HL889" s="425"/>
      <c r="HM889" s="425"/>
      <c r="HN889" s="425"/>
      <c r="HO889" s="425"/>
      <c r="HP889" s="425"/>
      <c r="HQ889" s="425"/>
      <c r="HR889" s="425"/>
      <c r="HS889" s="425"/>
      <c r="HT889" s="425"/>
      <c r="HU889" s="425"/>
      <c r="HV889" s="425"/>
      <c r="HW889" s="425"/>
      <c r="HX889" s="425"/>
      <c r="HY889" s="425"/>
      <c r="HZ889" s="425"/>
      <c r="IA889" s="425"/>
      <c r="IB889" s="425"/>
      <c r="IC889" s="425"/>
      <c r="ID889" s="425"/>
      <c r="IE889" s="425"/>
      <c r="IF889" s="425"/>
      <c r="IG889" s="425"/>
      <c r="IH889" s="425"/>
      <c r="II889" s="425"/>
      <c r="IJ889" s="425"/>
      <c r="IK889" s="425"/>
      <c r="IL889" s="425"/>
      <c r="IM889" s="425"/>
      <c r="IN889" s="425"/>
      <c r="IO889" s="425"/>
      <c r="IP889" s="425"/>
      <c r="IQ889" s="425"/>
      <c r="IR889" s="425"/>
      <c r="IS889" s="425"/>
      <c r="IT889" s="425"/>
      <c r="IU889" s="425"/>
      <c r="IV889" s="425"/>
    </row>
    <row r="890" s="428" customFormat="1" ht="27.6" customHeight="1" spans="2:256">
      <c r="B890" s="465"/>
      <c r="GH890" s="425"/>
      <c r="GI890" s="425"/>
      <c r="GJ890" s="425"/>
      <c r="GK890" s="425"/>
      <c r="GL890" s="425"/>
      <c r="GM890" s="425"/>
      <c r="GN890" s="425"/>
      <c r="GO890" s="425"/>
      <c r="GP890" s="425"/>
      <c r="GQ890" s="425"/>
      <c r="GR890" s="425"/>
      <c r="GS890" s="425"/>
      <c r="GT890" s="425"/>
      <c r="GU890" s="425"/>
      <c r="GV890" s="425"/>
      <c r="GW890" s="425"/>
      <c r="GX890" s="425"/>
      <c r="GY890" s="425"/>
      <c r="GZ890" s="425"/>
      <c r="HA890" s="425"/>
      <c r="HB890" s="425"/>
      <c r="HC890" s="425"/>
      <c r="HD890" s="425"/>
      <c r="HE890" s="425"/>
      <c r="HF890" s="425"/>
      <c r="HG890" s="425"/>
      <c r="HH890" s="425"/>
      <c r="HI890" s="425"/>
      <c r="HJ890" s="425"/>
      <c r="HK890" s="425"/>
      <c r="HL890" s="425"/>
      <c r="HM890" s="425"/>
      <c r="HN890" s="425"/>
      <c r="HO890" s="425"/>
      <c r="HP890" s="425"/>
      <c r="HQ890" s="425"/>
      <c r="HR890" s="425"/>
      <c r="HS890" s="425"/>
      <c r="HT890" s="425"/>
      <c r="HU890" s="425"/>
      <c r="HV890" s="425"/>
      <c r="HW890" s="425"/>
      <c r="HX890" s="425"/>
      <c r="HY890" s="425"/>
      <c r="HZ890" s="425"/>
      <c r="IA890" s="425"/>
      <c r="IB890" s="425"/>
      <c r="IC890" s="425"/>
      <c r="ID890" s="425"/>
      <c r="IE890" s="425"/>
      <c r="IF890" s="425"/>
      <c r="IG890" s="425"/>
      <c r="IH890" s="425"/>
      <c r="II890" s="425"/>
      <c r="IJ890" s="425"/>
      <c r="IK890" s="425"/>
      <c r="IL890" s="425"/>
      <c r="IM890" s="425"/>
      <c r="IN890" s="425"/>
      <c r="IO890" s="425"/>
      <c r="IP890" s="425"/>
      <c r="IQ890" s="425"/>
      <c r="IR890" s="425"/>
      <c r="IS890" s="425"/>
      <c r="IT890" s="425"/>
      <c r="IU890" s="425"/>
      <c r="IV890" s="425"/>
    </row>
    <row r="891" s="428" customFormat="1" ht="27.6" customHeight="1" spans="2:256">
      <c r="B891" s="465"/>
      <c r="GH891" s="425"/>
      <c r="GI891" s="425"/>
      <c r="GJ891" s="425"/>
      <c r="GK891" s="425"/>
      <c r="GL891" s="425"/>
      <c r="GM891" s="425"/>
      <c r="GN891" s="425"/>
      <c r="GO891" s="425"/>
      <c r="GP891" s="425"/>
      <c r="GQ891" s="425"/>
      <c r="GR891" s="425"/>
      <c r="GS891" s="425"/>
      <c r="GT891" s="425"/>
      <c r="GU891" s="425"/>
      <c r="GV891" s="425"/>
      <c r="GW891" s="425"/>
      <c r="GX891" s="425"/>
      <c r="GY891" s="425"/>
      <c r="GZ891" s="425"/>
      <c r="HA891" s="425"/>
      <c r="HB891" s="425"/>
      <c r="HC891" s="425"/>
      <c r="HD891" s="425"/>
      <c r="HE891" s="425"/>
      <c r="HF891" s="425"/>
      <c r="HG891" s="425"/>
      <c r="HH891" s="425"/>
      <c r="HI891" s="425"/>
      <c r="HJ891" s="425"/>
      <c r="HK891" s="425"/>
      <c r="HL891" s="425"/>
      <c r="HM891" s="425"/>
      <c r="HN891" s="425"/>
      <c r="HO891" s="425"/>
      <c r="HP891" s="425"/>
      <c r="HQ891" s="425"/>
      <c r="HR891" s="425"/>
      <c r="HS891" s="425"/>
      <c r="HT891" s="425"/>
      <c r="HU891" s="425"/>
      <c r="HV891" s="425"/>
      <c r="HW891" s="425"/>
      <c r="HX891" s="425"/>
      <c r="HY891" s="425"/>
      <c r="HZ891" s="425"/>
      <c r="IA891" s="425"/>
      <c r="IB891" s="425"/>
      <c r="IC891" s="425"/>
      <c r="ID891" s="425"/>
      <c r="IE891" s="425"/>
      <c r="IF891" s="425"/>
      <c r="IG891" s="425"/>
      <c r="IH891" s="425"/>
      <c r="II891" s="425"/>
      <c r="IJ891" s="425"/>
      <c r="IK891" s="425"/>
      <c r="IL891" s="425"/>
      <c r="IM891" s="425"/>
      <c r="IN891" s="425"/>
      <c r="IO891" s="425"/>
      <c r="IP891" s="425"/>
      <c r="IQ891" s="425"/>
      <c r="IR891" s="425"/>
      <c r="IS891" s="425"/>
      <c r="IT891" s="425"/>
      <c r="IU891" s="425"/>
      <c r="IV891" s="425"/>
    </row>
    <row r="892" s="428" customFormat="1" ht="27.6" customHeight="1" spans="2:256">
      <c r="B892" s="465"/>
      <c r="GH892" s="425"/>
      <c r="GI892" s="425"/>
      <c r="GJ892" s="425"/>
      <c r="GK892" s="425"/>
      <c r="GL892" s="425"/>
      <c r="GM892" s="425"/>
      <c r="GN892" s="425"/>
      <c r="GO892" s="425"/>
      <c r="GP892" s="425"/>
      <c r="GQ892" s="425"/>
      <c r="GR892" s="425"/>
      <c r="GS892" s="425"/>
      <c r="GT892" s="425"/>
      <c r="GU892" s="425"/>
      <c r="GV892" s="425"/>
      <c r="GW892" s="425"/>
      <c r="GX892" s="425"/>
      <c r="GY892" s="425"/>
      <c r="GZ892" s="425"/>
      <c r="HA892" s="425"/>
      <c r="HB892" s="425"/>
      <c r="HC892" s="425"/>
      <c r="HD892" s="425"/>
      <c r="HE892" s="425"/>
      <c r="HF892" s="425"/>
      <c r="HG892" s="425"/>
      <c r="HH892" s="425"/>
      <c r="HI892" s="425"/>
      <c r="HJ892" s="425"/>
      <c r="HK892" s="425"/>
      <c r="HL892" s="425"/>
      <c r="HM892" s="425"/>
      <c r="HN892" s="425"/>
      <c r="HO892" s="425"/>
      <c r="HP892" s="425"/>
      <c r="HQ892" s="425"/>
      <c r="HR892" s="425"/>
      <c r="HS892" s="425"/>
      <c r="HT892" s="425"/>
      <c r="HU892" s="425"/>
      <c r="HV892" s="425"/>
      <c r="HW892" s="425"/>
      <c r="HX892" s="425"/>
      <c r="HY892" s="425"/>
      <c r="HZ892" s="425"/>
      <c r="IA892" s="425"/>
      <c r="IB892" s="425"/>
      <c r="IC892" s="425"/>
      <c r="ID892" s="425"/>
      <c r="IE892" s="425"/>
      <c r="IF892" s="425"/>
      <c r="IG892" s="425"/>
      <c r="IH892" s="425"/>
      <c r="II892" s="425"/>
      <c r="IJ892" s="425"/>
      <c r="IK892" s="425"/>
      <c r="IL892" s="425"/>
      <c r="IM892" s="425"/>
      <c r="IN892" s="425"/>
      <c r="IO892" s="425"/>
      <c r="IP892" s="425"/>
      <c r="IQ892" s="425"/>
      <c r="IR892" s="425"/>
      <c r="IS892" s="425"/>
      <c r="IT892" s="425"/>
      <c r="IU892" s="425"/>
      <c r="IV892" s="425"/>
    </row>
    <row r="893" s="428" customFormat="1" ht="27.6" customHeight="1" spans="2:256">
      <c r="B893" s="465"/>
      <c r="GH893" s="425"/>
      <c r="GI893" s="425"/>
      <c r="GJ893" s="425"/>
      <c r="GK893" s="425"/>
      <c r="GL893" s="425"/>
      <c r="GM893" s="425"/>
      <c r="GN893" s="425"/>
      <c r="GO893" s="425"/>
      <c r="GP893" s="425"/>
      <c r="GQ893" s="425"/>
      <c r="GR893" s="425"/>
      <c r="GS893" s="425"/>
      <c r="GT893" s="425"/>
      <c r="GU893" s="425"/>
      <c r="GV893" s="425"/>
      <c r="GW893" s="425"/>
      <c r="GX893" s="425"/>
      <c r="GY893" s="425"/>
      <c r="GZ893" s="425"/>
      <c r="HA893" s="425"/>
      <c r="HB893" s="425"/>
      <c r="HC893" s="425"/>
      <c r="HD893" s="425"/>
      <c r="HE893" s="425"/>
      <c r="HF893" s="425"/>
      <c r="HG893" s="425"/>
      <c r="HH893" s="425"/>
      <c r="HI893" s="425"/>
      <c r="HJ893" s="425"/>
      <c r="HK893" s="425"/>
      <c r="HL893" s="425"/>
      <c r="HM893" s="425"/>
      <c r="HN893" s="425"/>
      <c r="HO893" s="425"/>
      <c r="HP893" s="425"/>
      <c r="HQ893" s="425"/>
      <c r="HR893" s="425"/>
      <c r="HS893" s="425"/>
      <c r="HT893" s="425"/>
      <c r="HU893" s="425"/>
      <c r="HV893" s="425"/>
      <c r="HW893" s="425"/>
      <c r="HX893" s="425"/>
      <c r="HY893" s="425"/>
      <c r="HZ893" s="425"/>
      <c r="IA893" s="425"/>
      <c r="IB893" s="425"/>
      <c r="IC893" s="425"/>
      <c r="ID893" s="425"/>
      <c r="IE893" s="425"/>
      <c r="IF893" s="425"/>
      <c r="IG893" s="425"/>
      <c r="IH893" s="425"/>
      <c r="II893" s="425"/>
      <c r="IJ893" s="425"/>
      <c r="IK893" s="425"/>
      <c r="IL893" s="425"/>
      <c r="IM893" s="425"/>
      <c r="IN893" s="425"/>
      <c r="IO893" s="425"/>
      <c r="IP893" s="425"/>
      <c r="IQ893" s="425"/>
      <c r="IR893" s="425"/>
      <c r="IS893" s="425"/>
      <c r="IT893" s="425"/>
      <c r="IU893" s="425"/>
      <c r="IV893" s="425"/>
    </row>
    <row r="894" s="428" customFormat="1" ht="27.6" customHeight="1" spans="2:256">
      <c r="B894" s="465"/>
      <c r="GH894" s="425"/>
      <c r="GI894" s="425"/>
      <c r="GJ894" s="425"/>
      <c r="GK894" s="425"/>
      <c r="GL894" s="425"/>
      <c r="GM894" s="425"/>
      <c r="GN894" s="425"/>
      <c r="GO894" s="425"/>
      <c r="GP894" s="425"/>
      <c r="GQ894" s="425"/>
      <c r="GR894" s="425"/>
      <c r="GS894" s="425"/>
      <c r="GT894" s="425"/>
      <c r="GU894" s="425"/>
      <c r="GV894" s="425"/>
      <c r="GW894" s="425"/>
      <c r="GX894" s="425"/>
      <c r="GY894" s="425"/>
      <c r="GZ894" s="425"/>
      <c r="HA894" s="425"/>
      <c r="HB894" s="425"/>
      <c r="HC894" s="425"/>
      <c r="HD894" s="425"/>
      <c r="HE894" s="425"/>
      <c r="HF894" s="425"/>
      <c r="HG894" s="425"/>
      <c r="HH894" s="425"/>
      <c r="HI894" s="425"/>
      <c r="HJ894" s="425"/>
      <c r="HK894" s="425"/>
      <c r="HL894" s="425"/>
      <c r="HM894" s="425"/>
      <c r="HN894" s="425"/>
      <c r="HO894" s="425"/>
      <c r="HP894" s="425"/>
      <c r="HQ894" s="425"/>
      <c r="HR894" s="425"/>
      <c r="HS894" s="425"/>
      <c r="HT894" s="425"/>
      <c r="HU894" s="425"/>
      <c r="HV894" s="425"/>
      <c r="HW894" s="425"/>
      <c r="HX894" s="425"/>
      <c r="HY894" s="425"/>
      <c r="HZ894" s="425"/>
      <c r="IA894" s="425"/>
      <c r="IB894" s="425"/>
      <c r="IC894" s="425"/>
      <c r="ID894" s="425"/>
      <c r="IE894" s="425"/>
      <c r="IF894" s="425"/>
      <c r="IG894" s="425"/>
      <c r="IH894" s="425"/>
      <c r="II894" s="425"/>
      <c r="IJ894" s="425"/>
      <c r="IK894" s="425"/>
      <c r="IL894" s="425"/>
      <c r="IM894" s="425"/>
      <c r="IN894" s="425"/>
      <c r="IO894" s="425"/>
      <c r="IP894" s="425"/>
      <c r="IQ894" s="425"/>
      <c r="IR894" s="425"/>
      <c r="IS894" s="425"/>
      <c r="IT894" s="425"/>
      <c r="IU894" s="425"/>
      <c r="IV894" s="425"/>
    </row>
    <row r="895" s="428" customFormat="1" ht="27.6" customHeight="1" spans="2:256">
      <c r="B895" s="465"/>
      <c r="GH895" s="425"/>
      <c r="GI895" s="425"/>
      <c r="GJ895" s="425"/>
      <c r="GK895" s="425"/>
      <c r="GL895" s="425"/>
      <c r="GM895" s="425"/>
      <c r="GN895" s="425"/>
      <c r="GO895" s="425"/>
      <c r="GP895" s="425"/>
      <c r="GQ895" s="425"/>
      <c r="GR895" s="425"/>
      <c r="GS895" s="425"/>
      <c r="GT895" s="425"/>
      <c r="GU895" s="425"/>
      <c r="GV895" s="425"/>
      <c r="GW895" s="425"/>
      <c r="GX895" s="425"/>
      <c r="GY895" s="425"/>
      <c r="GZ895" s="425"/>
      <c r="HA895" s="425"/>
      <c r="HB895" s="425"/>
      <c r="HC895" s="425"/>
      <c r="HD895" s="425"/>
      <c r="HE895" s="425"/>
      <c r="HF895" s="425"/>
      <c r="HG895" s="425"/>
      <c r="HH895" s="425"/>
      <c r="HI895" s="425"/>
      <c r="HJ895" s="425"/>
      <c r="HK895" s="425"/>
      <c r="HL895" s="425"/>
      <c r="HM895" s="425"/>
      <c r="HN895" s="425"/>
      <c r="HO895" s="425"/>
      <c r="HP895" s="425"/>
      <c r="HQ895" s="425"/>
      <c r="HR895" s="425"/>
      <c r="HS895" s="425"/>
      <c r="HT895" s="425"/>
      <c r="HU895" s="425"/>
      <c r="HV895" s="425"/>
      <c r="HW895" s="425"/>
      <c r="HX895" s="425"/>
      <c r="HY895" s="425"/>
      <c r="HZ895" s="425"/>
      <c r="IA895" s="425"/>
      <c r="IB895" s="425"/>
      <c r="IC895" s="425"/>
      <c r="ID895" s="425"/>
      <c r="IE895" s="425"/>
      <c r="IF895" s="425"/>
      <c r="IG895" s="425"/>
      <c r="IH895" s="425"/>
      <c r="II895" s="425"/>
      <c r="IJ895" s="425"/>
      <c r="IK895" s="425"/>
      <c r="IL895" s="425"/>
      <c r="IM895" s="425"/>
      <c r="IN895" s="425"/>
      <c r="IO895" s="425"/>
      <c r="IP895" s="425"/>
      <c r="IQ895" s="425"/>
      <c r="IR895" s="425"/>
      <c r="IS895" s="425"/>
      <c r="IT895" s="425"/>
      <c r="IU895" s="425"/>
      <c r="IV895" s="425"/>
    </row>
    <row r="896" s="428" customFormat="1" ht="27.6" customHeight="1" spans="2:256">
      <c r="B896" s="465"/>
      <c r="GH896" s="425"/>
      <c r="GI896" s="425"/>
      <c r="GJ896" s="425"/>
      <c r="GK896" s="425"/>
      <c r="GL896" s="425"/>
      <c r="GM896" s="425"/>
      <c r="GN896" s="425"/>
      <c r="GO896" s="425"/>
      <c r="GP896" s="425"/>
      <c r="GQ896" s="425"/>
      <c r="GR896" s="425"/>
      <c r="GS896" s="425"/>
      <c r="GT896" s="425"/>
      <c r="GU896" s="425"/>
      <c r="GV896" s="425"/>
      <c r="GW896" s="425"/>
      <c r="GX896" s="425"/>
      <c r="GY896" s="425"/>
      <c r="GZ896" s="425"/>
      <c r="HA896" s="425"/>
      <c r="HB896" s="425"/>
      <c r="HC896" s="425"/>
      <c r="HD896" s="425"/>
      <c r="HE896" s="425"/>
      <c r="HF896" s="425"/>
      <c r="HG896" s="425"/>
      <c r="HH896" s="425"/>
      <c r="HI896" s="425"/>
      <c r="HJ896" s="425"/>
      <c r="HK896" s="425"/>
      <c r="HL896" s="425"/>
      <c r="HM896" s="425"/>
      <c r="HN896" s="425"/>
      <c r="HO896" s="425"/>
      <c r="HP896" s="425"/>
      <c r="HQ896" s="425"/>
      <c r="HR896" s="425"/>
      <c r="HS896" s="425"/>
      <c r="HT896" s="425"/>
      <c r="HU896" s="425"/>
      <c r="HV896" s="425"/>
      <c r="HW896" s="425"/>
      <c r="HX896" s="425"/>
      <c r="HY896" s="425"/>
      <c r="HZ896" s="425"/>
      <c r="IA896" s="425"/>
      <c r="IB896" s="425"/>
      <c r="IC896" s="425"/>
      <c r="ID896" s="425"/>
      <c r="IE896" s="425"/>
      <c r="IF896" s="425"/>
      <c r="IG896" s="425"/>
      <c r="IH896" s="425"/>
      <c r="II896" s="425"/>
      <c r="IJ896" s="425"/>
      <c r="IK896" s="425"/>
      <c r="IL896" s="425"/>
      <c r="IM896" s="425"/>
      <c r="IN896" s="425"/>
      <c r="IO896" s="425"/>
      <c r="IP896" s="425"/>
      <c r="IQ896" s="425"/>
      <c r="IR896" s="425"/>
      <c r="IS896" s="425"/>
      <c r="IT896" s="425"/>
      <c r="IU896" s="425"/>
      <c r="IV896" s="425"/>
    </row>
    <row r="897" s="428" customFormat="1" ht="27.6" customHeight="1" spans="2:256">
      <c r="B897" s="465"/>
      <c r="GH897" s="425"/>
      <c r="GI897" s="425"/>
      <c r="GJ897" s="425"/>
      <c r="GK897" s="425"/>
      <c r="GL897" s="425"/>
      <c r="GM897" s="425"/>
      <c r="GN897" s="425"/>
      <c r="GO897" s="425"/>
      <c r="GP897" s="425"/>
      <c r="GQ897" s="425"/>
      <c r="GR897" s="425"/>
      <c r="GS897" s="425"/>
      <c r="GT897" s="425"/>
      <c r="GU897" s="425"/>
      <c r="GV897" s="425"/>
      <c r="GW897" s="425"/>
      <c r="GX897" s="425"/>
      <c r="GY897" s="425"/>
      <c r="GZ897" s="425"/>
      <c r="HA897" s="425"/>
      <c r="HB897" s="425"/>
      <c r="HC897" s="425"/>
      <c r="HD897" s="425"/>
      <c r="HE897" s="425"/>
      <c r="HF897" s="425"/>
      <c r="HG897" s="425"/>
      <c r="HH897" s="425"/>
      <c r="HI897" s="425"/>
      <c r="HJ897" s="425"/>
      <c r="HK897" s="425"/>
      <c r="HL897" s="425"/>
      <c r="HM897" s="425"/>
      <c r="HN897" s="425"/>
      <c r="HO897" s="425"/>
      <c r="HP897" s="425"/>
      <c r="HQ897" s="425"/>
      <c r="HR897" s="425"/>
      <c r="HS897" s="425"/>
      <c r="HT897" s="425"/>
      <c r="HU897" s="425"/>
      <c r="HV897" s="425"/>
      <c r="HW897" s="425"/>
      <c r="HX897" s="425"/>
      <c r="HY897" s="425"/>
      <c r="HZ897" s="425"/>
      <c r="IA897" s="425"/>
      <c r="IB897" s="425"/>
      <c r="IC897" s="425"/>
      <c r="ID897" s="425"/>
      <c r="IE897" s="425"/>
      <c r="IF897" s="425"/>
      <c r="IG897" s="425"/>
      <c r="IH897" s="425"/>
      <c r="II897" s="425"/>
      <c r="IJ897" s="425"/>
      <c r="IK897" s="425"/>
      <c r="IL897" s="425"/>
      <c r="IM897" s="425"/>
      <c r="IN897" s="425"/>
      <c r="IO897" s="425"/>
      <c r="IP897" s="425"/>
      <c r="IQ897" s="425"/>
      <c r="IR897" s="425"/>
      <c r="IS897" s="425"/>
      <c r="IT897" s="425"/>
      <c r="IU897" s="425"/>
      <c r="IV897" s="425"/>
    </row>
    <row r="898" s="428" customFormat="1" ht="27.6" customHeight="1" spans="2:256">
      <c r="B898" s="465"/>
      <c r="GH898" s="425"/>
      <c r="GI898" s="425"/>
      <c r="GJ898" s="425"/>
      <c r="GK898" s="425"/>
      <c r="GL898" s="425"/>
      <c r="GM898" s="425"/>
      <c r="GN898" s="425"/>
      <c r="GO898" s="425"/>
      <c r="GP898" s="425"/>
      <c r="GQ898" s="425"/>
      <c r="GR898" s="425"/>
      <c r="GS898" s="425"/>
      <c r="GT898" s="425"/>
      <c r="GU898" s="425"/>
      <c r="GV898" s="425"/>
      <c r="GW898" s="425"/>
      <c r="GX898" s="425"/>
      <c r="GY898" s="425"/>
      <c r="GZ898" s="425"/>
      <c r="HA898" s="425"/>
      <c r="HB898" s="425"/>
      <c r="HC898" s="425"/>
      <c r="HD898" s="425"/>
      <c r="HE898" s="425"/>
      <c r="HF898" s="425"/>
      <c r="HG898" s="425"/>
      <c r="HH898" s="425"/>
      <c r="HI898" s="425"/>
      <c r="HJ898" s="425"/>
      <c r="HK898" s="425"/>
      <c r="HL898" s="425"/>
      <c r="HM898" s="425"/>
      <c r="HN898" s="425"/>
      <c r="HO898" s="425"/>
      <c r="HP898" s="425"/>
      <c r="HQ898" s="425"/>
      <c r="HR898" s="425"/>
      <c r="HS898" s="425"/>
      <c r="HT898" s="425"/>
      <c r="HU898" s="425"/>
      <c r="HV898" s="425"/>
      <c r="HW898" s="425"/>
      <c r="HX898" s="425"/>
      <c r="HY898" s="425"/>
      <c r="HZ898" s="425"/>
      <c r="IA898" s="425"/>
      <c r="IB898" s="425"/>
      <c r="IC898" s="425"/>
      <c r="ID898" s="425"/>
      <c r="IE898" s="425"/>
      <c r="IF898" s="425"/>
      <c r="IG898" s="425"/>
      <c r="IH898" s="425"/>
      <c r="II898" s="425"/>
      <c r="IJ898" s="425"/>
      <c r="IK898" s="425"/>
      <c r="IL898" s="425"/>
      <c r="IM898" s="425"/>
      <c r="IN898" s="425"/>
      <c r="IO898" s="425"/>
      <c r="IP898" s="425"/>
      <c r="IQ898" s="425"/>
      <c r="IR898" s="425"/>
      <c r="IS898" s="425"/>
      <c r="IT898" s="425"/>
      <c r="IU898" s="425"/>
      <c r="IV898" s="425"/>
    </row>
    <row r="899" s="428" customFormat="1" ht="27.6" customHeight="1" spans="2:256">
      <c r="B899" s="465"/>
      <c r="GH899" s="425"/>
      <c r="GI899" s="425"/>
      <c r="GJ899" s="425"/>
      <c r="GK899" s="425"/>
      <c r="GL899" s="425"/>
      <c r="GM899" s="425"/>
      <c r="GN899" s="425"/>
      <c r="GO899" s="425"/>
      <c r="GP899" s="425"/>
      <c r="GQ899" s="425"/>
      <c r="GR899" s="425"/>
      <c r="GS899" s="425"/>
      <c r="GT899" s="425"/>
      <c r="GU899" s="425"/>
      <c r="GV899" s="425"/>
      <c r="GW899" s="425"/>
      <c r="GX899" s="425"/>
      <c r="GY899" s="425"/>
      <c r="GZ899" s="425"/>
      <c r="HA899" s="425"/>
      <c r="HB899" s="425"/>
      <c r="HC899" s="425"/>
      <c r="HD899" s="425"/>
      <c r="HE899" s="425"/>
      <c r="HF899" s="425"/>
      <c r="HG899" s="425"/>
      <c r="HH899" s="425"/>
      <c r="HI899" s="425"/>
      <c r="HJ899" s="425"/>
      <c r="HK899" s="425"/>
      <c r="HL899" s="425"/>
      <c r="HM899" s="425"/>
      <c r="HN899" s="425"/>
      <c r="HO899" s="425"/>
      <c r="HP899" s="425"/>
      <c r="HQ899" s="425"/>
      <c r="HR899" s="425"/>
      <c r="HS899" s="425"/>
      <c r="HT899" s="425"/>
      <c r="HU899" s="425"/>
      <c r="HV899" s="425"/>
      <c r="HW899" s="425"/>
      <c r="HX899" s="425"/>
      <c r="HY899" s="425"/>
      <c r="HZ899" s="425"/>
      <c r="IA899" s="425"/>
      <c r="IB899" s="425"/>
      <c r="IC899" s="425"/>
      <c r="ID899" s="425"/>
      <c r="IE899" s="425"/>
      <c r="IF899" s="425"/>
      <c r="IG899" s="425"/>
      <c r="IH899" s="425"/>
      <c r="II899" s="425"/>
      <c r="IJ899" s="425"/>
      <c r="IK899" s="425"/>
      <c r="IL899" s="425"/>
      <c r="IM899" s="425"/>
      <c r="IN899" s="425"/>
      <c r="IO899" s="425"/>
      <c r="IP899" s="425"/>
      <c r="IQ899" s="425"/>
      <c r="IR899" s="425"/>
      <c r="IS899" s="425"/>
      <c r="IT899" s="425"/>
      <c r="IU899" s="425"/>
      <c r="IV899" s="425"/>
    </row>
    <row r="900" s="428" customFormat="1" ht="27.6" customHeight="1" spans="2:256">
      <c r="B900" s="465"/>
      <c r="GH900" s="425"/>
      <c r="GI900" s="425"/>
      <c r="GJ900" s="425"/>
      <c r="GK900" s="425"/>
      <c r="GL900" s="425"/>
      <c r="GM900" s="425"/>
      <c r="GN900" s="425"/>
      <c r="GO900" s="425"/>
      <c r="GP900" s="425"/>
      <c r="GQ900" s="425"/>
      <c r="GR900" s="425"/>
      <c r="GS900" s="425"/>
      <c r="GT900" s="425"/>
      <c r="GU900" s="425"/>
      <c r="GV900" s="425"/>
      <c r="GW900" s="425"/>
      <c r="GX900" s="425"/>
      <c r="GY900" s="425"/>
      <c r="GZ900" s="425"/>
      <c r="HA900" s="425"/>
      <c r="HB900" s="425"/>
      <c r="HC900" s="425"/>
      <c r="HD900" s="425"/>
      <c r="HE900" s="425"/>
      <c r="HF900" s="425"/>
      <c r="HG900" s="425"/>
      <c r="HH900" s="425"/>
      <c r="HI900" s="425"/>
      <c r="HJ900" s="425"/>
      <c r="HK900" s="425"/>
      <c r="HL900" s="425"/>
      <c r="HM900" s="425"/>
      <c r="HN900" s="425"/>
      <c r="HO900" s="425"/>
      <c r="HP900" s="425"/>
      <c r="HQ900" s="425"/>
      <c r="HR900" s="425"/>
      <c r="HS900" s="425"/>
      <c r="HT900" s="425"/>
      <c r="HU900" s="425"/>
      <c r="HV900" s="425"/>
      <c r="HW900" s="425"/>
      <c r="HX900" s="425"/>
      <c r="HY900" s="425"/>
      <c r="HZ900" s="425"/>
      <c r="IA900" s="425"/>
      <c r="IB900" s="425"/>
      <c r="IC900" s="425"/>
      <c r="ID900" s="425"/>
      <c r="IE900" s="425"/>
      <c r="IF900" s="425"/>
      <c r="IG900" s="425"/>
      <c r="IH900" s="425"/>
      <c r="II900" s="425"/>
      <c r="IJ900" s="425"/>
      <c r="IK900" s="425"/>
      <c r="IL900" s="425"/>
      <c r="IM900" s="425"/>
      <c r="IN900" s="425"/>
      <c r="IO900" s="425"/>
      <c r="IP900" s="425"/>
      <c r="IQ900" s="425"/>
      <c r="IR900" s="425"/>
      <c r="IS900" s="425"/>
      <c r="IT900" s="425"/>
      <c r="IU900" s="425"/>
      <c r="IV900" s="425"/>
    </row>
    <row r="901" s="428" customFormat="1" ht="27.6" customHeight="1" spans="2:256">
      <c r="B901" s="465"/>
      <c r="GH901" s="425"/>
      <c r="GI901" s="425"/>
      <c r="GJ901" s="425"/>
      <c r="GK901" s="425"/>
      <c r="GL901" s="425"/>
      <c r="GM901" s="425"/>
      <c r="GN901" s="425"/>
      <c r="GO901" s="425"/>
      <c r="GP901" s="425"/>
      <c r="GQ901" s="425"/>
      <c r="GR901" s="425"/>
      <c r="GS901" s="425"/>
      <c r="GT901" s="425"/>
      <c r="GU901" s="425"/>
      <c r="GV901" s="425"/>
      <c r="GW901" s="425"/>
      <c r="GX901" s="425"/>
      <c r="GY901" s="425"/>
      <c r="GZ901" s="425"/>
      <c r="HA901" s="425"/>
      <c r="HB901" s="425"/>
      <c r="HC901" s="425"/>
      <c r="HD901" s="425"/>
      <c r="HE901" s="425"/>
      <c r="HF901" s="425"/>
      <c r="HG901" s="425"/>
      <c r="HH901" s="425"/>
      <c r="HI901" s="425"/>
      <c r="HJ901" s="425"/>
      <c r="HK901" s="425"/>
      <c r="HL901" s="425"/>
      <c r="HM901" s="425"/>
      <c r="HN901" s="425"/>
      <c r="HO901" s="425"/>
      <c r="HP901" s="425"/>
      <c r="HQ901" s="425"/>
      <c r="HR901" s="425"/>
      <c r="HS901" s="425"/>
      <c r="HT901" s="425"/>
      <c r="HU901" s="425"/>
      <c r="HV901" s="425"/>
      <c r="HW901" s="425"/>
      <c r="HX901" s="425"/>
      <c r="HY901" s="425"/>
      <c r="HZ901" s="425"/>
      <c r="IA901" s="425"/>
      <c r="IB901" s="425"/>
      <c r="IC901" s="425"/>
      <c r="ID901" s="425"/>
      <c r="IE901" s="425"/>
      <c r="IF901" s="425"/>
      <c r="IG901" s="425"/>
      <c r="IH901" s="425"/>
      <c r="II901" s="425"/>
      <c r="IJ901" s="425"/>
      <c r="IK901" s="425"/>
      <c r="IL901" s="425"/>
      <c r="IM901" s="425"/>
      <c r="IN901" s="425"/>
      <c r="IO901" s="425"/>
      <c r="IP901" s="425"/>
      <c r="IQ901" s="425"/>
      <c r="IR901" s="425"/>
      <c r="IS901" s="425"/>
      <c r="IT901" s="425"/>
      <c r="IU901" s="425"/>
      <c r="IV901" s="425"/>
    </row>
    <row r="902" s="428" customFormat="1" ht="27.6" customHeight="1" spans="2:256">
      <c r="B902" s="465"/>
      <c r="GH902" s="425"/>
      <c r="GI902" s="425"/>
      <c r="GJ902" s="425"/>
      <c r="GK902" s="425"/>
      <c r="GL902" s="425"/>
      <c r="GM902" s="425"/>
      <c r="GN902" s="425"/>
      <c r="GO902" s="425"/>
      <c r="GP902" s="425"/>
      <c r="GQ902" s="425"/>
      <c r="GR902" s="425"/>
      <c r="GS902" s="425"/>
      <c r="GT902" s="425"/>
      <c r="GU902" s="425"/>
      <c r="GV902" s="425"/>
      <c r="GW902" s="425"/>
      <c r="GX902" s="425"/>
      <c r="GY902" s="425"/>
      <c r="GZ902" s="425"/>
      <c r="HA902" s="425"/>
      <c r="HB902" s="425"/>
      <c r="HC902" s="425"/>
      <c r="HD902" s="425"/>
      <c r="HE902" s="425"/>
      <c r="HF902" s="425"/>
      <c r="HG902" s="425"/>
      <c r="HH902" s="425"/>
      <c r="HI902" s="425"/>
      <c r="HJ902" s="425"/>
      <c r="HK902" s="425"/>
      <c r="HL902" s="425"/>
      <c r="HM902" s="425"/>
      <c r="HN902" s="425"/>
      <c r="HO902" s="425"/>
      <c r="HP902" s="425"/>
      <c r="HQ902" s="425"/>
      <c r="HR902" s="425"/>
      <c r="HS902" s="425"/>
      <c r="HT902" s="425"/>
      <c r="HU902" s="425"/>
      <c r="HV902" s="425"/>
      <c r="HW902" s="425"/>
      <c r="HX902" s="425"/>
      <c r="HY902" s="425"/>
      <c r="HZ902" s="425"/>
      <c r="IA902" s="425"/>
      <c r="IB902" s="425"/>
      <c r="IC902" s="425"/>
      <c r="ID902" s="425"/>
      <c r="IE902" s="425"/>
      <c r="IF902" s="425"/>
      <c r="IG902" s="425"/>
      <c r="IH902" s="425"/>
      <c r="II902" s="425"/>
      <c r="IJ902" s="425"/>
      <c r="IK902" s="425"/>
      <c r="IL902" s="425"/>
      <c r="IM902" s="425"/>
      <c r="IN902" s="425"/>
      <c r="IO902" s="425"/>
      <c r="IP902" s="425"/>
      <c r="IQ902" s="425"/>
      <c r="IR902" s="425"/>
      <c r="IS902" s="425"/>
      <c r="IT902" s="425"/>
      <c r="IU902" s="425"/>
      <c r="IV902" s="425"/>
    </row>
    <row r="903" s="428" customFormat="1" ht="27.6" customHeight="1" spans="2:256">
      <c r="B903" s="465"/>
      <c r="GH903" s="425"/>
      <c r="GI903" s="425"/>
      <c r="GJ903" s="425"/>
      <c r="GK903" s="425"/>
      <c r="GL903" s="425"/>
      <c r="GM903" s="425"/>
      <c r="GN903" s="425"/>
      <c r="GO903" s="425"/>
      <c r="GP903" s="425"/>
      <c r="GQ903" s="425"/>
      <c r="GR903" s="425"/>
      <c r="GS903" s="425"/>
      <c r="GT903" s="425"/>
      <c r="GU903" s="425"/>
      <c r="GV903" s="425"/>
      <c r="GW903" s="425"/>
      <c r="GX903" s="425"/>
      <c r="GY903" s="425"/>
      <c r="GZ903" s="425"/>
      <c r="HA903" s="425"/>
      <c r="HB903" s="425"/>
      <c r="HC903" s="425"/>
      <c r="HD903" s="425"/>
      <c r="HE903" s="425"/>
      <c r="HF903" s="425"/>
      <c r="HG903" s="425"/>
      <c r="HH903" s="425"/>
      <c r="HI903" s="425"/>
      <c r="HJ903" s="425"/>
      <c r="HK903" s="425"/>
      <c r="HL903" s="425"/>
      <c r="HM903" s="425"/>
      <c r="HN903" s="425"/>
      <c r="HO903" s="425"/>
      <c r="HP903" s="425"/>
      <c r="HQ903" s="425"/>
      <c r="HR903" s="425"/>
      <c r="HS903" s="425"/>
      <c r="HT903" s="425"/>
      <c r="HU903" s="425"/>
      <c r="HV903" s="425"/>
      <c r="HW903" s="425"/>
      <c r="HX903" s="425"/>
      <c r="HY903" s="425"/>
      <c r="HZ903" s="425"/>
      <c r="IA903" s="425"/>
      <c r="IB903" s="425"/>
      <c r="IC903" s="425"/>
      <c r="ID903" s="425"/>
      <c r="IE903" s="425"/>
      <c r="IF903" s="425"/>
      <c r="IG903" s="425"/>
      <c r="IH903" s="425"/>
      <c r="II903" s="425"/>
      <c r="IJ903" s="425"/>
      <c r="IK903" s="425"/>
      <c r="IL903" s="425"/>
      <c r="IM903" s="425"/>
      <c r="IN903" s="425"/>
      <c r="IO903" s="425"/>
      <c r="IP903" s="425"/>
      <c r="IQ903" s="425"/>
      <c r="IR903" s="425"/>
      <c r="IS903" s="425"/>
      <c r="IT903" s="425"/>
      <c r="IU903" s="425"/>
      <c r="IV903" s="425"/>
    </row>
    <row r="904" s="428" customFormat="1" ht="27.6" customHeight="1" spans="2:256">
      <c r="B904" s="465"/>
      <c r="GH904" s="425"/>
      <c r="GI904" s="425"/>
      <c r="GJ904" s="425"/>
      <c r="GK904" s="425"/>
      <c r="GL904" s="425"/>
      <c r="GM904" s="425"/>
      <c r="GN904" s="425"/>
      <c r="GO904" s="425"/>
      <c r="GP904" s="425"/>
      <c r="GQ904" s="425"/>
      <c r="GR904" s="425"/>
      <c r="GS904" s="425"/>
      <c r="GT904" s="425"/>
      <c r="GU904" s="425"/>
      <c r="GV904" s="425"/>
      <c r="GW904" s="425"/>
      <c r="GX904" s="425"/>
      <c r="GY904" s="425"/>
      <c r="GZ904" s="425"/>
      <c r="HA904" s="425"/>
      <c r="HB904" s="425"/>
      <c r="HC904" s="425"/>
      <c r="HD904" s="425"/>
      <c r="HE904" s="425"/>
      <c r="HF904" s="425"/>
      <c r="HG904" s="425"/>
      <c r="HH904" s="425"/>
      <c r="HI904" s="425"/>
      <c r="HJ904" s="425"/>
      <c r="HK904" s="425"/>
      <c r="HL904" s="425"/>
      <c r="HM904" s="425"/>
      <c r="HN904" s="425"/>
      <c r="HO904" s="425"/>
      <c r="HP904" s="425"/>
      <c r="HQ904" s="425"/>
      <c r="HR904" s="425"/>
      <c r="HS904" s="425"/>
      <c r="HT904" s="425"/>
      <c r="HU904" s="425"/>
      <c r="HV904" s="425"/>
      <c r="HW904" s="425"/>
      <c r="HX904" s="425"/>
      <c r="HY904" s="425"/>
      <c r="HZ904" s="425"/>
      <c r="IA904" s="425"/>
      <c r="IB904" s="425"/>
      <c r="IC904" s="425"/>
      <c r="ID904" s="425"/>
      <c r="IE904" s="425"/>
      <c r="IF904" s="425"/>
      <c r="IG904" s="425"/>
      <c r="IH904" s="425"/>
      <c r="II904" s="425"/>
      <c r="IJ904" s="425"/>
      <c r="IK904" s="425"/>
      <c r="IL904" s="425"/>
      <c r="IM904" s="425"/>
      <c r="IN904" s="425"/>
      <c r="IO904" s="425"/>
      <c r="IP904" s="425"/>
      <c r="IQ904" s="425"/>
      <c r="IR904" s="425"/>
      <c r="IS904" s="425"/>
      <c r="IT904" s="425"/>
      <c r="IU904" s="425"/>
      <c r="IV904" s="425"/>
    </row>
    <row r="905" s="428" customFormat="1" ht="27.6" customHeight="1" spans="2:256">
      <c r="B905" s="465"/>
      <c r="GH905" s="425"/>
      <c r="GI905" s="425"/>
      <c r="GJ905" s="425"/>
      <c r="GK905" s="425"/>
      <c r="GL905" s="425"/>
      <c r="GM905" s="425"/>
      <c r="GN905" s="425"/>
      <c r="GO905" s="425"/>
      <c r="GP905" s="425"/>
      <c r="GQ905" s="425"/>
      <c r="GR905" s="425"/>
      <c r="GS905" s="425"/>
      <c r="GT905" s="425"/>
      <c r="GU905" s="425"/>
      <c r="GV905" s="425"/>
      <c r="GW905" s="425"/>
      <c r="GX905" s="425"/>
      <c r="GY905" s="425"/>
      <c r="GZ905" s="425"/>
      <c r="HA905" s="425"/>
      <c r="HB905" s="425"/>
      <c r="HC905" s="425"/>
      <c r="HD905" s="425"/>
      <c r="HE905" s="425"/>
      <c r="HF905" s="425"/>
      <c r="HG905" s="425"/>
      <c r="HH905" s="425"/>
      <c r="HI905" s="425"/>
      <c r="HJ905" s="425"/>
      <c r="HK905" s="425"/>
      <c r="HL905" s="425"/>
      <c r="HM905" s="425"/>
      <c r="HN905" s="425"/>
      <c r="HO905" s="425"/>
      <c r="HP905" s="425"/>
      <c r="HQ905" s="425"/>
      <c r="HR905" s="425"/>
      <c r="HS905" s="425"/>
      <c r="HT905" s="425"/>
      <c r="HU905" s="425"/>
      <c r="HV905" s="425"/>
      <c r="HW905" s="425"/>
      <c r="HX905" s="425"/>
      <c r="HY905" s="425"/>
      <c r="HZ905" s="425"/>
      <c r="IA905" s="425"/>
      <c r="IB905" s="425"/>
      <c r="IC905" s="425"/>
      <c r="ID905" s="425"/>
      <c r="IE905" s="425"/>
      <c r="IF905" s="425"/>
      <c r="IG905" s="425"/>
      <c r="IH905" s="425"/>
      <c r="II905" s="425"/>
      <c r="IJ905" s="425"/>
      <c r="IK905" s="425"/>
      <c r="IL905" s="425"/>
      <c r="IM905" s="425"/>
      <c r="IN905" s="425"/>
      <c r="IO905" s="425"/>
      <c r="IP905" s="425"/>
      <c r="IQ905" s="425"/>
      <c r="IR905" s="425"/>
      <c r="IS905" s="425"/>
      <c r="IT905" s="425"/>
      <c r="IU905" s="425"/>
      <c r="IV905" s="425"/>
    </row>
    <row r="906" s="428" customFormat="1" ht="27.6" customHeight="1" spans="2:256">
      <c r="B906" s="465"/>
      <c r="GH906" s="425"/>
      <c r="GI906" s="425"/>
      <c r="GJ906" s="425"/>
      <c r="GK906" s="425"/>
      <c r="GL906" s="425"/>
      <c r="GM906" s="425"/>
      <c r="GN906" s="425"/>
      <c r="GO906" s="425"/>
      <c r="GP906" s="425"/>
      <c r="GQ906" s="425"/>
      <c r="GR906" s="425"/>
      <c r="GS906" s="425"/>
      <c r="GT906" s="425"/>
      <c r="GU906" s="425"/>
      <c r="GV906" s="425"/>
      <c r="GW906" s="425"/>
      <c r="GX906" s="425"/>
      <c r="GY906" s="425"/>
      <c r="GZ906" s="425"/>
      <c r="HA906" s="425"/>
      <c r="HB906" s="425"/>
      <c r="HC906" s="425"/>
      <c r="HD906" s="425"/>
      <c r="HE906" s="425"/>
      <c r="HF906" s="425"/>
      <c r="HG906" s="425"/>
      <c r="HH906" s="425"/>
      <c r="HI906" s="425"/>
      <c r="HJ906" s="425"/>
      <c r="HK906" s="425"/>
      <c r="HL906" s="425"/>
      <c r="HM906" s="425"/>
      <c r="HN906" s="425"/>
      <c r="HO906" s="425"/>
      <c r="HP906" s="425"/>
      <c r="HQ906" s="425"/>
      <c r="HR906" s="425"/>
      <c r="HS906" s="425"/>
      <c r="HT906" s="425"/>
      <c r="HU906" s="425"/>
      <c r="HV906" s="425"/>
      <c r="HW906" s="425"/>
      <c r="HX906" s="425"/>
      <c r="HY906" s="425"/>
      <c r="HZ906" s="425"/>
      <c r="IA906" s="425"/>
      <c r="IB906" s="425"/>
      <c r="IC906" s="425"/>
      <c r="ID906" s="425"/>
      <c r="IE906" s="425"/>
      <c r="IF906" s="425"/>
      <c r="IG906" s="425"/>
      <c r="IH906" s="425"/>
      <c r="II906" s="425"/>
      <c r="IJ906" s="425"/>
      <c r="IK906" s="425"/>
      <c r="IL906" s="425"/>
      <c r="IM906" s="425"/>
      <c r="IN906" s="425"/>
      <c r="IO906" s="425"/>
      <c r="IP906" s="425"/>
      <c r="IQ906" s="425"/>
      <c r="IR906" s="425"/>
      <c r="IS906" s="425"/>
      <c r="IT906" s="425"/>
      <c r="IU906" s="425"/>
      <c r="IV906" s="425"/>
    </row>
    <row r="907" s="428" customFormat="1" ht="27.6" customHeight="1" spans="2:256">
      <c r="B907" s="465"/>
      <c r="GH907" s="425"/>
      <c r="GI907" s="425"/>
      <c r="GJ907" s="425"/>
      <c r="GK907" s="425"/>
      <c r="GL907" s="425"/>
      <c r="GM907" s="425"/>
      <c r="GN907" s="425"/>
      <c r="GO907" s="425"/>
      <c r="GP907" s="425"/>
      <c r="GQ907" s="425"/>
      <c r="GR907" s="425"/>
      <c r="GS907" s="425"/>
      <c r="GT907" s="425"/>
      <c r="GU907" s="425"/>
      <c r="GV907" s="425"/>
      <c r="GW907" s="425"/>
      <c r="GX907" s="425"/>
      <c r="GY907" s="425"/>
      <c r="GZ907" s="425"/>
      <c r="HA907" s="425"/>
      <c r="HB907" s="425"/>
      <c r="HC907" s="425"/>
      <c r="HD907" s="425"/>
      <c r="HE907" s="425"/>
      <c r="HF907" s="425"/>
      <c r="HG907" s="425"/>
      <c r="HH907" s="425"/>
      <c r="HI907" s="425"/>
      <c r="HJ907" s="425"/>
      <c r="HK907" s="425"/>
      <c r="HL907" s="425"/>
      <c r="HM907" s="425"/>
      <c r="HN907" s="425"/>
      <c r="HO907" s="425"/>
      <c r="HP907" s="425"/>
      <c r="HQ907" s="425"/>
      <c r="HR907" s="425"/>
      <c r="HS907" s="425"/>
      <c r="HT907" s="425"/>
      <c r="HU907" s="425"/>
      <c r="HV907" s="425"/>
      <c r="HW907" s="425"/>
      <c r="HX907" s="425"/>
      <c r="HY907" s="425"/>
      <c r="HZ907" s="425"/>
      <c r="IA907" s="425"/>
      <c r="IB907" s="425"/>
      <c r="IC907" s="425"/>
      <c r="ID907" s="425"/>
      <c r="IE907" s="425"/>
      <c r="IF907" s="425"/>
      <c r="IG907" s="425"/>
      <c r="IH907" s="425"/>
      <c r="II907" s="425"/>
      <c r="IJ907" s="425"/>
      <c r="IK907" s="425"/>
      <c r="IL907" s="425"/>
      <c r="IM907" s="425"/>
      <c r="IN907" s="425"/>
      <c r="IO907" s="425"/>
      <c r="IP907" s="425"/>
      <c r="IQ907" s="425"/>
      <c r="IR907" s="425"/>
      <c r="IS907" s="425"/>
      <c r="IT907" s="425"/>
      <c r="IU907" s="425"/>
      <c r="IV907" s="425"/>
    </row>
    <row r="908" s="428" customFormat="1" ht="27.6" customHeight="1" spans="2:256">
      <c r="B908" s="465"/>
      <c r="GH908" s="425"/>
      <c r="GI908" s="425"/>
      <c r="GJ908" s="425"/>
      <c r="GK908" s="425"/>
      <c r="GL908" s="425"/>
      <c r="GM908" s="425"/>
      <c r="GN908" s="425"/>
      <c r="GO908" s="425"/>
      <c r="GP908" s="425"/>
      <c r="GQ908" s="425"/>
      <c r="GR908" s="425"/>
      <c r="GS908" s="425"/>
      <c r="GT908" s="425"/>
      <c r="GU908" s="425"/>
      <c r="GV908" s="425"/>
      <c r="GW908" s="425"/>
      <c r="GX908" s="425"/>
      <c r="GY908" s="425"/>
      <c r="GZ908" s="425"/>
      <c r="HA908" s="425"/>
      <c r="HB908" s="425"/>
      <c r="HC908" s="425"/>
      <c r="HD908" s="425"/>
      <c r="HE908" s="425"/>
      <c r="HF908" s="425"/>
      <c r="HG908" s="425"/>
      <c r="HH908" s="425"/>
      <c r="HI908" s="425"/>
      <c r="HJ908" s="425"/>
      <c r="HK908" s="425"/>
      <c r="HL908" s="425"/>
      <c r="HM908" s="425"/>
      <c r="HN908" s="425"/>
      <c r="HO908" s="425"/>
      <c r="HP908" s="425"/>
      <c r="HQ908" s="425"/>
      <c r="HR908" s="425"/>
      <c r="HS908" s="425"/>
      <c r="HT908" s="425"/>
      <c r="HU908" s="425"/>
      <c r="HV908" s="425"/>
      <c r="HW908" s="425"/>
      <c r="HX908" s="425"/>
      <c r="HY908" s="425"/>
      <c r="HZ908" s="425"/>
      <c r="IA908" s="425"/>
      <c r="IB908" s="425"/>
      <c r="IC908" s="425"/>
      <c r="ID908" s="425"/>
      <c r="IE908" s="425"/>
      <c r="IF908" s="425"/>
      <c r="IG908" s="425"/>
      <c r="IH908" s="425"/>
      <c r="II908" s="425"/>
      <c r="IJ908" s="425"/>
      <c r="IK908" s="425"/>
      <c r="IL908" s="425"/>
      <c r="IM908" s="425"/>
      <c r="IN908" s="425"/>
      <c r="IO908" s="425"/>
      <c r="IP908" s="425"/>
      <c r="IQ908" s="425"/>
      <c r="IR908" s="425"/>
      <c r="IS908" s="425"/>
      <c r="IT908" s="425"/>
      <c r="IU908" s="425"/>
      <c r="IV908" s="425"/>
    </row>
    <row r="909" s="428" customFormat="1" ht="27.6" customHeight="1" spans="2:256">
      <c r="B909" s="465"/>
      <c r="GH909" s="425"/>
      <c r="GI909" s="425"/>
      <c r="GJ909" s="425"/>
      <c r="GK909" s="425"/>
      <c r="GL909" s="425"/>
      <c r="GM909" s="425"/>
      <c r="GN909" s="425"/>
      <c r="GO909" s="425"/>
      <c r="GP909" s="425"/>
      <c r="GQ909" s="425"/>
      <c r="GR909" s="425"/>
      <c r="GS909" s="425"/>
      <c r="GT909" s="425"/>
      <c r="GU909" s="425"/>
      <c r="GV909" s="425"/>
      <c r="GW909" s="425"/>
      <c r="GX909" s="425"/>
      <c r="GY909" s="425"/>
      <c r="GZ909" s="425"/>
      <c r="HA909" s="425"/>
      <c r="HB909" s="425"/>
      <c r="HC909" s="425"/>
      <c r="HD909" s="425"/>
      <c r="HE909" s="425"/>
      <c r="HF909" s="425"/>
      <c r="HG909" s="425"/>
      <c r="HH909" s="425"/>
      <c r="HI909" s="425"/>
      <c r="HJ909" s="425"/>
      <c r="HK909" s="425"/>
      <c r="HL909" s="425"/>
      <c r="HM909" s="425"/>
      <c r="HN909" s="425"/>
      <c r="HO909" s="425"/>
      <c r="HP909" s="425"/>
      <c r="HQ909" s="425"/>
      <c r="HR909" s="425"/>
      <c r="HS909" s="425"/>
      <c r="HT909" s="425"/>
      <c r="HU909" s="425"/>
      <c r="HV909" s="425"/>
      <c r="HW909" s="425"/>
      <c r="HX909" s="425"/>
      <c r="HY909" s="425"/>
      <c r="HZ909" s="425"/>
      <c r="IA909" s="425"/>
      <c r="IB909" s="425"/>
      <c r="IC909" s="425"/>
      <c r="ID909" s="425"/>
      <c r="IE909" s="425"/>
      <c r="IF909" s="425"/>
      <c r="IG909" s="425"/>
      <c r="IH909" s="425"/>
      <c r="II909" s="425"/>
      <c r="IJ909" s="425"/>
      <c r="IK909" s="425"/>
      <c r="IL909" s="425"/>
      <c r="IM909" s="425"/>
      <c r="IN909" s="425"/>
      <c r="IO909" s="425"/>
      <c r="IP909" s="425"/>
      <c r="IQ909" s="425"/>
      <c r="IR909" s="425"/>
      <c r="IS909" s="425"/>
      <c r="IT909" s="425"/>
      <c r="IU909" s="425"/>
      <c r="IV909" s="425"/>
    </row>
    <row r="910" s="428" customFormat="1" ht="27.6" customHeight="1" spans="2:256">
      <c r="B910" s="465"/>
      <c r="GH910" s="425"/>
      <c r="GI910" s="425"/>
      <c r="GJ910" s="425"/>
      <c r="GK910" s="425"/>
      <c r="GL910" s="425"/>
      <c r="GM910" s="425"/>
      <c r="GN910" s="425"/>
      <c r="GO910" s="425"/>
      <c r="GP910" s="425"/>
      <c r="GQ910" s="425"/>
      <c r="GR910" s="425"/>
      <c r="GS910" s="425"/>
      <c r="GT910" s="425"/>
      <c r="GU910" s="425"/>
      <c r="GV910" s="425"/>
      <c r="GW910" s="425"/>
      <c r="GX910" s="425"/>
      <c r="GY910" s="425"/>
      <c r="GZ910" s="425"/>
      <c r="HA910" s="425"/>
      <c r="HB910" s="425"/>
      <c r="HC910" s="425"/>
      <c r="HD910" s="425"/>
      <c r="HE910" s="425"/>
      <c r="HF910" s="425"/>
      <c r="HG910" s="425"/>
      <c r="HH910" s="425"/>
      <c r="HI910" s="425"/>
      <c r="HJ910" s="425"/>
      <c r="HK910" s="425"/>
      <c r="HL910" s="425"/>
      <c r="HM910" s="425"/>
      <c r="HN910" s="425"/>
      <c r="HO910" s="425"/>
      <c r="HP910" s="425"/>
      <c r="HQ910" s="425"/>
      <c r="HR910" s="425"/>
      <c r="HS910" s="425"/>
      <c r="HT910" s="425"/>
      <c r="HU910" s="425"/>
      <c r="HV910" s="425"/>
      <c r="HW910" s="425"/>
      <c r="HX910" s="425"/>
      <c r="HY910" s="425"/>
      <c r="HZ910" s="425"/>
      <c r="IA910" s="425"/>
      <c r="IB910" s="425"/>
      <c r="IC910" s="425"/>
      <c r="ID910" s="425"/>
      <c r="IE910" s="425"/>
      <c r="IF910" s="425"/>
      <c r="IG910" s="425"/>
      <c r="IH910" s="425"/>
      <c r="II910" s="425"/>
      <c r="IJ910" s="425"/>
      <c r="IK910" s="425"/>
      <c r="IL910" s="425"/>
      <c r="IM910" s="425"/>
      <c r="IN910" s="425"/>
      <c r="IO910" s="425"/>
      <c r="IP910" s="425"/>
      <c r="IQ910" s="425"/>
      <c r="IR910" s="425"/>
      <c r="IS910" s="425"/>
      <c r="IT910" s="425"/>
      <c r="IU910" s="425"/>
      <c r="IV910" s="425"/>
    </row>
    <row r="911" s="428" customFormat="1" ht="27.6" customHeight="1" spans="2:256">
      <c r="B911" s="465"/>
      <c r="GH911" s="425"/>
      <c r="GI911" s="425"/>
      <c r="GJ911" s="425"/>
      <c r="GK911" s="425"/>
      <c r="GL911" s="425"/>
      <c r="GM911" s="425"/>
      <c r="GN911" s="425"/>
      <c r="GO911" s="425"/>
      <c r="GP911" s="425"/>
      <c r="GQ911" s="425"/>
      <c r="GR911" s="425"/>
      <c r="GS911" s="425"/>
      <c r="GT911" s="425"/>
      <c r="GU911" s="425"/>
      <c r="GV911" s="425"/>
      <c r="GW911" s="425"/>
      <c r="GX911" s="425"/>
      <c r="GY911" s="425"/>
      <c r="GZ911" s="425"/>
      <c r="HA911" s="425"/>
      <c r="HB911" s="425"/>
      <c r="HC911" s="425"/>
      <c r="HD911" s="425"/>
      <c r="HE911" s="425"/>
      <c r="HF911" s="425"/>
      <c r="HG911" s="425"/>
      <c r="HH911" s="425"/>
      <c r="HI911" s="425"/>
      <c r="HJ911" s="425"/>
      <c r="HK911" s="425"/>
      <c r="HL911" s="425"/>
      <c r="HM911" s="425"/>
      <c r="HN911" s="425"/>
      <c r="HO911" s="425"/>
      <c r="HP911" s="425"/>
      <c r="HQ911" s="425"/>
      <c r="HR911" s="425"/>
      <c r="HS911" s="425"/>
      <c r="HT911" s="425"/>
      <c r="HU911" s="425"/>
      <c r="HV911" s="425"/>
      <c r="HW911" s="425"/>
      <c r="HX911" s="425"/>
      <c r="HY911" s="425"/>
      <c r="HZ911" s="425"/>
      <c r="IA911" s="425"/>
      <c r="IB911" s="425"/>
      <c r="IC911" s="425"/>
      <c r="ID911" s="425"/>
      <c r="IE911" s="425"/>
      <c r="IF911" s="425"/>
      <c r="IG911" s="425"/>
      <c r="IH911" s="425"/>
      <c r="II911" s="425"/>
      <c r="IJ911" s="425"/>
      <c r="IK911" s="425"/>
      <c r="IL911" s="425"/>
      <c r="IM911" s="425"/>
      <c r="IN911" s="425"/>
      <c r="IO911" s="425"/>
      <c r="IP911" s="425"/>
      <c r="IQ911" s="425"/>
      <c r="IR911" s="425"/>
      <c r="IS911" s="425"/>
      <c r="IT911" s="425"/>
      <c r="IU911" s="425"/>
      <c r="IV911" s="425"/>
    </row>
    <row r="912" s="428" customFormat="1" ht="27.6" customHeight="1" spans="2:256">
      <c r="B912" s="465"/>
      <c r="GH912" s="425"/>
      <c r="GI912" s="425"/>
      <c r="GJ912" s="425"/>
      <c r="GK912" s="425"/>
      <c r="GL912" s="425"/>
      <c r="GM912" s="425"/>
      <c r="GN912" s="425"/>
      <c r="GO912" s="425"/>
      <c r="GP912" s="425"/>
      <c r="GQ912" s="425"/>
      <c r="GR912" s="425"/>
      <c r="GS912" s="425"/>
      <c r="GT912" s="425"/>
      <c r="GU912" s="425"/>
      <c r="GV912" s="425"/>
      <c r="GW912" s="425"/>
      <c r="GX912" s="425"/>
      <c r="GY912" s="425"/>
      <c r="GZ912" s="425"/>
      <c r="HA912" s="425"/>
      <c r="HB912" s="425"/>
      <c r="HC912" s="425"/>
      <c r="HD912" s="425"/>
      <c r="HE912" s="425"/>
      <c r="HF912" s="425"/>
      <c r="HG912" s="425"/>
      <c r="HH912" s="425"/>
      <c r="HI912" s="425"/>
      <c r="HJ912" s="425"/>
      <c r="HK912" s="425"/>
      <c r="HL912" s="425"/>
      <c r="HM912" s="425"/>
      <c r="HN912" s="425"/>
      <c r="HO912" s="425"/>
      <c r="HP912" s="425"/>
      <c r="HQ912" s="425"/>
      <c r="HR912" s="425"/>
      <c r="HS912" s="425"/>
      <c r="HT912" s="425"/>
      <c r="HU912" s="425"/>
      <c r="HV912" s="425"/>
      <c r="HW912" s="425"/>
      <c r="HX912" s="425"/>
      <c r="HY912" s="425"/>
      <c r="HZ912" s="425"/>
      <c r="IA912" s="425"/>
      <c r="IB912" s="425"/>
      <c r="IC912" s="425"/>
      <c r="ID912" s="425"/>
      <c r="IE912" s="425"/>
      <c r="IF912" s="425"/>
      <c r="IG912" s="425"/>
      <c r="IH912" s="425"/>
      <c r="II912" s="425"/>
      <c r="IJ912" s="425"/>
      <c r="IK912" s="425"/>
      <c r="IL912" s="425"/>
      <c r="IM912" s="425"/>
      <c r="IN912" s="425"/>
      <c r="IO912" s="425"/>
      <c r="IP912" s="425"/>
      <c r="IQ912" s="425"/>
      <c r="IR912" s="425"/>
      <c r="IS912" s="425"/>
      <c r="IT912" s="425"/>
      <c r="IU912" s="425"/>
      <c r="IV912" s="425"/>
    </row>
    <row r="913" s="428" customFormat="1" ht="27.6" customHeight="1" spans="2:256">
      <c r="B913" s="465"/>
      <c r="GH913" s="425"/>
      <c r="GI913" s="425"/>
      <c r="GJ913" s="425"/>
      <c r="GK913" s="425"/>
      <c r="GL913" s="425"/>
      <c r="GM913" s="425"/>
      <c r="GN913" s="425"/>
      <c r="GO913" s="425"/>
      <c r="GP913" s="425"/>
      <c r="GQ913" s="425"/>
      <c r="GR913" s="425"/>
      <c r="GS913" s="425"/>
      <c r="GT913" s="425"/>
      <c r="GU913" s="425"/>
      <c r="GV913" s="425"/>
      <c r="GW913" s="425"/>
      <c r="GX913" s="425"/>
      <c r="GY913" s="425"/>
      <c r="GZ913" s="425"/>
      <c r="HA913" s="425"/>
      <c r="HB913" s="425"/>
      <c r="HC913" s="425"/>
      <c r="HD913" s="425"/>
      <c r="HE913" s="425"/>
      <c r="HF913" s="425"/>
      <c r="HG913" s="425"/>
      <c r="HH913" s="425"/>
      <c r="HI913" s="425"/>
      <c r="HJ913" s="425"/>
      <c r="HK913" s="425"/>
      <c r="HL913" s="425"/>
      <c r="HM913" s="425"/>
      <c r="HN913" s="425"/>
      <c r="HO913" s="425"/>
      <c r="HP913" s="425"/>
      <c r="HQ913" s="425"/>
      <c r="HR913" s="425"/>
      <c r="HS913" s="425"/>
      <c r="HT913" s="425"/>
      <c r="HU913" s="425"/>
      <c r="HV913" s="425"/>
      <c r="HW913" s="425"/>
      <c r="HX913" s="425"/>
      <c r="HY913" s="425"/>
      <c r="HZ913" s="425"/>
      <c r="IA913" s="425"/>
      <c r="IB913" s="425"/>
      <c r="IC913" s="425"/>
      <c r="ID913" s="425"/>
      <c r="IE913" s="425"/>
      <c r="IF913" s="425"/>
      <c r="IG913" s="425"/>
      <c r="IH913" s="425"/>
      <c r="II913" s="425"/>
      <c r="IJ913" s="425"/>
      <c r="IK913" s="425"/>
      <c r="IL913" s="425"/>
      <c r="IM913" s="425"/>
      <c r="IN913" s="425"/>
      <c r="IO913" s="425"/>
      <c r="IP913" s="425"/>
      <c r="IQ913" s="425"/>
      <c r="IR913" s="425"/>
      <c r="IS913" s="425"/>
      <c r="IT913" s="425"/>
      <c r="IU913" s="425"/>
      <c r="IV913" s="425"/>
    </row>
    <row r="914" s="428" customFormat="1" ht="27.6" customHeight="1" spans="2:256">
      <c r="B914" s="465"/>
      <c r="GH914" s="425"/>
      <c r="GI914" s="425"/>
      <c r="GJ914" s="425"/>
      <c r="GK914" s="425"/>
      <c r="GL914" s="425"/>
      <c r="GM914" s="425"/>
      <c r="GN914" s="425"/>
      <c r="GO914" s="425"/>
      <c r="GP914" s="425"/>
      <c r="GQ914" s="425"/>
      <c r="GR914" s="425"/>
      <c r="GS914" s="425"/>
      <c r="GT914" s="425"/>
      <c r="GU914" s="425"/>
      <c r="GV914" s="425"/>
      <c r="GW914" s="425"/>
      <c r="GX914" s="425"/>
      <c r="GY914" s="425"/>
      <c r="GZ914" s="425"/>
      <c r="HA914" s="425"/>
      <c r="HB914" s="425"/>
      <c r="HC914" s="425"/>
      <c r="HD914" s="425"/>
      <c r="HE914" s="425"/>
      <c r="HF914" s="425"/>
      <c r="HG914" s="425"/>
      <c r="HH914" s="425"/>
      <c r="HI914" s="425"/>
      <c r="HJ914" s="425"/>
      <c r="HK914" s="425"/>
      <c r="HL914" s="425"/>
      <c r="HM914" s="425"/>
      <c r="HN914" s="425"/>
      <c r="HO914" s="425"/>
      <c r="HP914" s="425"/>
      <c r="HQ914" s="425"/>
      <c r="HR914" s="425"/>
      <c r="HS914" s="425"/>
      <c r="HT914" s="425"/>
      <c r="HU914" s="425"/>
      <c r="HV914" s="425"/>
      <c r="HW914" s="425"/>
      <c r="HX914" s="425"/>
      <c r="HY914" s="425"/>
      <c r="HZ914" s="425"/>
      <c r="IA914" s="425"/>
      <c r="IB914" s="425"/>
      <c r="IC914" s="425"/>
      <c r="ID914" s="425"/>
      <c r="IE914" s="425"/>
      <c r="IF914" s="425"/>
      <c r="IG914" s="425"/>
      <c r="IH914" s="425"/>
      <c r="II914" s="425"/>
      <c r="IJ914" s="425"/>
      <c r="IK914" s="425"/>
      <c r="IL914" s="425"/>
      <c r="IM914" s="425"/>
      <c r="IN914" s="425"/>
      <c r="IO914" s="425"/>
      <c r="IP914" s="425"/>
      <c r="IQ914" s="425"/>
      <c r="IR914" s="425"/>
      <c r="IS914" s="425"/>
      <c r="IT914" s="425"/>
      <c r="IU914" s="425"/>
      <c r="IV914" s="425"/>
    </row>
    <row r="915" s="428" customFormat="1" ht="27.6" customHeight="1" spans="2:256">
      <c r="B915" s="465"/>
      <c r="GH915" s="425"/>
      <c r="GI915" s="425"/>
      <c r="GJ915" s="425"/>
      <c r="GK915" s="425"/>
      <c r="GL915" s="425"/>
      <c r="GM915" s="425"/>
      <c r="GN915" s="425"/>
      <c r="GO915" s="425"/>
      <c r="GP915" s="425"/>
      <c r="GQ915" s="425"/>
      <c r="GR915" s="425"/>
      <c r="GS915" s="425"/>
      <c r="GT915" s="425"/>
      <c r="GU915" s="425"/>
      <c r="GV915" s="425"/>
      <c r="GW915" s="425"/>
      <c r="GX915" s="425"/>
      <c r="GY915" s="425"/>
      <c r="GZ915" s="425"/>
      <c r="HA915" s="425"/>
      <c r="HB915" s="425"/>
      <c r="HC915" s="425"/>
      <c r="HD915" s="425"/>
      <c r="HE915" s="425"/>
      <c r="HF915" s="425"/>
      <c r="HG915" s="425"/>
      <c r="HH915" s="425"/>
      <c r="HI915" s="425"/>
      <c r="HJ915" s="425"/>
      <c r="HK915" s="425"/>
      <c r="HL915" s="425"/>
      <c r="HM915" s="425"/>
      <c r="HN915" s="425"/>
      <c r="HO915" s="425"/>
      <c r="HP915" s="425"/>
      <c r="HQ915" s="425"/>
      <c r="HR915" s="425"/>
      <c r="HS915" s="425"/>
      <c r="HT915" s="425"/>
      <c r="HU915" s="425"/>
      <c r="HV915" s="425"/>
      <c r="HW915" s="425"/>
      <c r="HX915" s="425"/>
      <c r="HY915" s="425"/>
      <c r="HZ915" s="425"/>
      <c r="IA915" s="425"/>
      <c r="IB915" s="425"/>
      <c r="IC915" s="425"/>
      <c r="ID915" s="425"/>
      <c r="IE915" s="425"/>
      <c r="IF915" s="425"/>
      <c r="IG915" s="425"/>
      <c r="IH915" s="425"/>
      <c r="II915" s="425"/>
      <c r="IJ915" s="425"/>
      <c r="IK915" s="425"/>
      <c r="IL915" s="425"/>
      <c r="IM915" s="425"/>
      <c r="IN915" s="425"/>
      <c r="IO915" s="425"/>
      <c r="IP915" s="425"/>
      <c r="IQ915" s="425"/>
      <c r="IR915" s="425"/>
      <c r="IS915" s="425"/>
      <c r="IT915" s="425"/>
      <c r="IU915" s="425"/>
      <c r="IV915" s="425"/>
    </row>
    <row r="916" s="428" customFormat="1" ht="27.6" customHeight="1" spans="2:256">
      <c r="B916" s="465"/>
      <c r="GH916" s="425"/>
      <c r="GI916" s="425"/>
      <c r="GJ916" s="425"/>
      <c r="GK916" s="425"/>
      <c r="GL916" s="425"/>
      <c r="GM916" s="425"/>
      <c r="GN916" s="425"/>
      <c r="GO916" s="425"/>
      <c r="GP916" s="425"/>
      <c r="GQ916" s="425"/>
      <c r="GR916" s="425"/>
      <c r="GS916" s="425"/>
      <c r="GT916" s="425"/>
      <c r="GU916" s="425"/>
      <c r="GV916" s="425"/>
      <c r="GW916" s="425"/>
      <c r="GX916" s="425"/>
      <c r="GY916" s="425"/>
      <c r="GZ916" s="425"/>
      <c r="HA916" s="425"/>
      <c r="HB916" s="425"/>
      <c r="HC916" s="425"/>
      <c r="HD916" s="425"/>
      <c r="HE916" s="425"/>
      <c r="HF916" s="425"/>
      <c r="HG916" s="425"/>
      <c r="HH916" s="425"/>
      <c r="HI916" s="425"/>
      <c r="HJ916" s="425"/>
      <c r="HK916" s="425"/>
      <c r="HL916" s="425"/>
      <c r="HM916" s="425"/>
      <c r="HN916" s="425"/>
      <c r="HO916" s="425"/>
      <c r="HP916" s="425"/>
      <c r="HQ916" s="425"/>
      <c r="HR916" s="425"/>
      <c r="HS916" s="425"/>
      <c r="HT916" s="425"/>
      <c r="HU916" s="425"/>
      <c r="HV916" s="425"/>
      <c r="HW916" s="425"/>
      <c r="HX916" s="425"/>
      <c r="HY916" s="425"/>
      <c r="HZ916" s="425"/>
      <c r="IA916" s="425"/>
      <c r="IB916" s="425"/>
      <c r="IC916" s="425"/>
      <c r="ID916" s="425"/>
      <c r="IE916" s="425"/>
      <c r="IF916" s="425"/>
      <c r="IG916" s="425"/>
      <c r="IH916" s="425"/>
      <c r="II916" s="425"/>
      <c r="IJ916" s="425"/>
      <c r="IK916" s="425"/>
      <c r="IL916" s="425"/>
      <c r="IM916" s="425"/>
      <c r="IN916" s="425"/>
      <c r="IO916" s="425"/>
      <c r="IP916" s="425"/>
      <c r="IQ916" s="425"/>
      <c r="IR916" s="425"/>
      <c r="IS916" s="425"/>
      <c r="IT916" s="425"/>
      <c r="IU916" s="425"/>
      <c r="IV916" s="425"/>
    </row>
    <row r="917" s="428" customFormat="1" ht="27.6" customHeight="1" spans="2:256">
      <c r="B917" s="465"/>
      <c r="GH917" s="425"/>
      <c r="GI917" s="425"/>
      <c r="GJ917" s="425"/>
      <c r="GK917" s="425"/>
      <c r="GL917" s="425"/>
      <c r="GM917" s="425"/>
      <c r="GN917" s="425"/>
      <c r="GO917" s="425"/>
      <c r="GP917" s="425"/>
      <c r="GQ917" s="425"/>
      <c r="GR917" s="425"/>
      <c r="GS917" s="425"/>
      <c r="GT917" s="425"/>
      <c r="GU917" s="425"/>
      <c r="GV917" s="425"/>
      <c r="GW917" s="425"/>
      <c r="GX917" s="425"/>
      <c r="GY917" s="425"/>
      <c r="GZ917" s="425"/>
      <c r="HA917" s="425"/>
      <c r="HB917" s="425"/>
      <c r="HC917" s="425"/>
      <c r="HD917" s="425"/>
      <c r="HE917" s="425"/>
      <c r="HF917" s="425"/>
      <c r="HG917" s="425"/>
      <c r="HH917" s="425"/>
      <c r="HI917" s="425"/>
      <c r="HJ917" s="425"/>
      <c r="HK917" s="425"/>
      <c r="HL917" s="425"/>
      <c r="HM917" s="425"/>
      <c r="HN917" s="425"/>
      <c r="HO917" s="425"/>
      <c r="HP917" s="425"/>
      <c r="HQ917" s="425"/>
      <c r="HR917" s="425"/>
      <c r="HS917" s="425"/>
      <c r="HT917" s="425"/>
      <c r="HU917" s="425"/>
      <c r="HV917" s="425"/>
      <c r="HW917" s="425"/>
      <c r="HX917" s="425"/>
      <c r="HY917" s="425"/>
      <c r="HZ917" s="425"/>
      <c r="IA917" s="425"/>
      <c r="IB917" s="425"/>
      <c r="IC917" s="425"/>
      <c r="ID917" s="425"/>
      <c r="IE917" s="425"/>
      <c r="IF917" s="425"/>
      <c r="IG917" s="425"/>
      <c r="IH917" s="425"/>
      <c r="II917" s="425"/>
      <c r="IJ917" s="425"/>
      <c r="IK917" s="425"/>
      <c r="IL917" s="425"/>
      <c r="IM917" s="425"/>
      <c r="IN917" s="425"/>
      <c r="IO917" s="425"/>
      <c r="IP917" s="425"/>
      <c r="IQ917" s="425"/>
      <c r="IR917" s="425"/>
      <c r="IS917" s="425"/>
      <c r="IT917" s="425"/>
      <c r="IU917" s="425"/>
      <c r="IV917" s="425"/>
    </row>
    <row r="918" s="428" customFormat="1" ht="27.6" customHeight="1" spans="2:256">
      <c r="B918" s="465"/>
      <c r="GH918" s="425"/>
      <c r="GI918" s="425"/>
      <c r="GJ918" s="425"/>
      <c r="GK918" s="425"/>
      <c r="GL918" s="425"/>
      <c r="GM918" s="425"/>
      <c r="GN918" s="425"/>
      <c r="GO918" s="425"/>
      <c r="GP918" s="425"/>
      <c r="GQ918" s="425"/>
      <c r="GR918" s="425"/>
      <c r="GS918" s="425"/>
      <c r="GT918" s="425"/>
      <c r="GU918" s="425"/>
      <c r="GV918" s="425"/>
      <c r="GW918" s="425"/>
      <c r="GX918" s="425"/>
      <c r="GY918" s="425"/>
      <c r="GZ918" s="425"/>
      <c r="HA918" s="425"/>
      <c r="HB918" s="425"/>
      <c r="HC918" s="425"/>
      <c r="HD918" s="425"/>
      <c r="HE918" s="425"/>
      <c r="HF918" s="425"/>
      <c r="HG918" s="425"/>
      <c r="HH918" s="425"/>
      <c r="HI918" s="425"/>
      <c r="HJ918" s="425"/>
      <c r="HK918" s="425"/>
      <c r="HL918" s="425"/>
      <c r="HM918" s="425"/>
      <c r="HN918" s="425"/>
      <c r="HO918" s="425"/>
      <c r="HP918" s="425"/>
      <c r="HQ918" s="425"/>
      <c r="HR918" s="425"/>
      <c r="HS918" s="425"/>
      <c r="HT918" s="425"/>
      <c r="HU918" s="425"/>
      <c r="HV918" s="425"/>
      <c r="HW918" s="425"/>
      <c r="HX918" s="425"/>
      <c r="HY918" s="425"/>
      <c r="HZ918" s="425"/>
      <c r="IA918" s="425"/>
      <c r="IB918" s="425"/>
      <c r="IC918" s="425"/>
      <c r="ID918" s="425"/>
      <c r="IE918" s="425"/>
      <c r="IF918" s="425"/>
      <c r="IG918" s="425"/>
      <c r="IH918" s="425"/>
      <c r="II918" s="425"/>
      <c r="IJ918" s="425"/>
      <c r="IK918" s="425"/>
      <c r="IL918" s="425"/>
      <c r="IM918" s="425"/>
      <c r="IN918" s="425"/>
      <c r="IO918" s="425"/>
      <c r="IP918" s="425"/>
      <c r="IQ918" s="425"/>
      <c r="IR918" s="425"/>
      <c r="IS918" s="425"/>
      <c r="IT918" s="425"/>
      <c r="IU918" s="425"/>
      <c r="IV918" s="425"/>
    </row>
    <row r="919" s="428" customFormat="1" ht="27.6" customHeight="1" spans="2:256">
      <c r="B919" s="465"/>
      <c r="GH919" s="425"/>
      <c r="GI919" s="425"/>
      <c r="GJ919" s="425"/>
      <c r="GK919" s="425"/>
      <c r="GL919" s="425"/>
      <c r="GM919" s="425"/>
      <c r="GN919" s="425"/>
      <c r="GO919" s="425"/>
      <c r="GP919" s="425"/>
      <c r="GQ919" s="425"/>
      <c r="GR919" s="425"/>
      <c r="GS919" s="425"/>
      <c r="GT919" s="425"/>
      <c r="GU919" s="425"/>
      <c r="GV919" s="425"/>
      <c r="GW919" s="425"/>
      <c r="GX919" s="425"/>
      <c r="GY919" s="425"/>
      <c r="GZ919" s="425"/>
      <c r="HA919" s="425"/>
      <c r="HB919" s="425"/>
      <c r="HC919" s="425"/>
      <c r="HD919" s="425"/>
      <c r="HE919" s="425"/>
      <c r="HF919" s="425"/>
      <c r="HG919" s="425"/>
      <c r="HH919" s="425"/>
      <c r="HI919" s="425"/>
      <c r="HJ919" s="425"/>
      <c r="HK919" s="425"/>
      <c r="HL919" s="425"/>
      <c r="HM919" s="425"/>
      <c r="HN919" s="425"/>
      <c r="HO919" s="425"/>
      <c r="HP919" s="425"/>
      <c r="HQ919" s="425"/>
      <c r="HR919" s="425"/>
      <c r="HS919" s="425"/>
      <c r="HT919" s="425"/>
      <c r="HU919" s="425"/>
      <c r="HV919" s="425"/>
      <c r="HW919" s="425"/>
      <c r="HX919" s="425"/>
      <c r="HY919" s="425"/>
      <c r="HZ919" s="425"/>
      <c r="IA919" s="425"/>
      <c r="IB919" s="425"/>
      <c r="IC919" s="425"/>
      <c r="ID919" s="425"/>
      <c r="IE919" s="425"/>
      <c r="IF919" s="425"/>
      <c r="IG919" s="425"/>
      <c r="IH919" s="425"/>
      <c r="II919" s="425"/>
      <c r="IJ919" s="425"/>
      <c r="IK919" s="425"/>
      <c r="IL919" s="425"/>
      <c r="IM919" s="425"/>
      <c r="IN919" s="425"/>
      <c r="IO919" s="425"/>
      <c r="IP919" s="425"/>
      <c r="IQ919" s="425"/>
      <c r="IR919" s="425"/>
      <c r="IS919" s="425"/>
      <c r="IT919" s="425"/>
      <c r="IU919" s="425"/>
      <c r="IV919" s="425"/>
    </row>
    <row r="920" s="428" customFormat="1" ht="27.6" customHeight="1" spans="2:256">
      <c r="B920" s="465"/>
      <c r="GH920" s="425"/>
      <c r="GI920" s="425"/>
      <c r="GJ920" s="425"/>
      <c r="GK920" s="425"/>
      <c r="GL920" s="425"/>
      <c r="GM920" s="425"/>
      <c r="GN920" s="425"/>
      <c r="GO920" s="425"/>
      <c r="GP920" s="425"/>
      <c r="GQ920" s="425"/>
      <c r="GR920" s="425"/>
      <c r="GS920" s="425"/>
      <c r="GT920" s="425"/>
      <c r="GU920" s="425"/>
      <c r="GV920" s="425"/>
      <c r="GW920" s="425"/>
      <c r="GX920" s="425"/>
      <c r="GY920" s="425"/>
      <c r="GZ920" s="425"/>
      <c r="HA920" s="425"/>
      <c r="HB920" s="425"/>
      <c r="HC920" s="425"/>
      <c r="HD920" s="425"/>
      <c r="HE920" s="425"/>
      <c r="HF920" s="425"/>
      <c r="HG920" s="425"/>
      <c r="HH920" s="425"/>
      <c r="HI920" s="425"/>
      <c r="HJ920" s="425"/>
      <c r="HK920" s="425"/>
      <c r="HL920" s="425"/>
      <c r="HM920" s="425"/>
      <c r="HN920" s="425"/>
      <c r="HO920" s="425"/>
      <c r="HP920" s="425"/>
      <c r="HQ920" s="425"/>
      <c r="HR920" s="425"/>
      <c r="HS920" s="425"/>
      <c r="HT920" s="425"/>
      <c r="HU920" s="425"/>
      <c r="HV920" s="425"/>
      <c r="HW920" s="425"/>
      <c r="HX920" s="425"/>
      <c r="HY920" s="425"/>
      <c r="HZ920" s="425"/>
      <c r="IA920" s="425"/>
      <c r="IB920" s="425"/>
      <c r="IC920" s="425"/>
      <c r="ID920" s="425"/>
      <c r="IE920" s="425"/>
      <c r="IF920" s="425"/>
      <c r="IG920" s="425"/>
      <c r="IH920" s="425"/>
      <c r="II920" s="425"/>
      <c r="IJ920" s="425"/>
      <c r="IK920" s="425"/>
      <c r="IL920" s="425"/>
      <c r="IM920" s="425"/>
      <c r="IN920" s="425"/>
      <c r="IO920" s="425"/>
      <c r="IP920" s="425"/>
      <c r="IQ920" s="425"/>
      <c r="IR920" s="425"/>
      <c r="IS920" s="425"/>
      <c r="IT920" s="425"/>
      <c r="IU920" s="425"/>
      <c r="IV920" s="425"/>
    </row>
    <row r="921" s="428" customFormat="1" ht="27.6" customHeight="1" spans="2:256">
      <c r="B921" s="465"/>
      <c r="GH921" s="425"/>
      <c r="GI921" s="425"/>
      <c r="GJ921" s="425"/>
      <c r="GK921" s="425"/>
      <c r="GL921" s="425"/>
      <c r="GM921" s="425"/>
      <c r="GN921" s="425"/>
      <c r="GO921" s="425"/>
      <c r="GP921" s="425"/>
      <c r="GQ921" s="425"/>
      <c r="GR921" s="425"/>
      <c r="GS921" s="425"/>
      <c r="GT921" s="425"/>
      <c r="GU921" s="425"/>
      <c r="GV921" s="425"/>
      <c r="GW921" s="425"/>
      <c r="GX921" s="425"/>
      <c r="GY921" s="425"/>
      <c r="GZ921" s="425"/>
      <c r="HA921" s="425"/>
      <c r="HB921" s="425"/>
      <c r="HC921" s="425"/>
      <c r="HD921" s="425"/>
      <c r="HE921" s="425"/>
      <c r="HF921" s="425"/>
      <c r="HG921" s="425"/>
      <c r="HH921" s="425"/>
      <c r="HI921" s="425"/>
      <c r="HJ921" s="425"/>
      <c r="HK921" s="425"/>
      <c r="HL921" s="425"/>
      <c r="HM921" s="425"/>
      <c r="HN921" s="425"/>
      <c r="HO921" s="425"/>
      <c r="HP921" s="425"/>
      <c r="HQ921" s="425"/>
      <c r="HR921" s="425"/>
      <c r="HS921" s="425"/>
      <c r="HT921" s="425"/>
      <c r="HU921" s="425"/>
      <c r="HV921" s="425"/>
      <c r="HW921" s="425"/>
      <c r="HX921" s="425"/>
      <c r="HY921" s="425"/>
      <c r="HZ921" s="425"/>
      <c r="IA921" s="425"/>
      <c r="IB921" s="425"/>
      <c r="IC921" s="425"/>
      <c r="ID921" s="425"/>
      <c r="IE921" s="425"/>
      <c r="IF921" s="425"/>
      <c r="IG921" s="425"/>
      <c r="IH921" s="425"/>
      <c r="II921" s="425"/>
      <c r="IJ921" s="425"/>
      <c r="IK921" s="425"/>
      <c r="IL921" s="425"/>
      <c r="IM921" s="425"/>
      <c r="IN921" s="425"/>
      <c r="IO921" s="425"/>
      <c r="IP921" s="425"/>
      <c r="IQ921" s="425"/>
      <c r="IR921" s="425"/>
      <c r="IS921" s="425"/>
      <c r="IT921" s="425"/>
      <c r="IU921" s="425"/>
      <c r="IV921" s="425"/>
    </row>
    <row r="922" s="428" customFormat="1" ht="27.6" customHeight="1" spans="2:256">
      <c r="B922" s="465"/>
      <c r="GH922" s="425"/>
      <c r="GI922" s="425"/>
      <c r="GJ922" s="425"/>
      <c r="GK922" s="425"/>
      <c r="GL922" s="425"/>
      <c r="GM922" s="425"/>
      <c r="GN922" s="425"/>
      <c r="GO922" s="425"/>
      <c r="GP922" s="425"/>
      <c r="GQ922" s="425"/>
      <c r="GR922" s="425"/>
      <c r="GS922" s="425"/>
      <c r="GT922" s="425"/>
      <c r="GU922" s="425"/>
      <c r="GV922" s="425"/>
      <c r="GW922" s="425"/>
      <c r="GX922" s="425"/>
      <c r="GY922" s="425"/>
      <c r="GZ922" s="425"/>
      <c r="HA922" s="425"/>
      <c r="HB922" s="425"/>
      <c r="HC922" s="425"/>
      <c r="HD922" s="425"/>
      <c r="HE922" s="425"/>
      <c r="HF922" s="425"/>
      <c r="HG922" s="425"/>
      <c r="HH922" s="425"/>
      <c r="HI922" s="425"/>
      <c r="HJ922" s="425"/>
      <c r="HK922" s="425"/>
      <c r="HL922" s="425"/>
      <c r="HM922" s="425"/>
      <c r="HN922" s="425"/>
      <c r="HO922" s="425"/>
      <c r="HP922" s="425"/>
      <c r="HQ922" s="425"/>
      <c r="HR922" s="425"/>
      <c r="HS922" s="425"/>
      <c r="HT922" s="425"/>
      <c r="HU922" s="425"/>
      <c r="HV922" s="425"/>
      <c r="HW922" s="425"/>
      <c r="HX922" s="425"/>
      <c r="HY922" s="425"/>
      <c r="HZ922" s="425"/>
      <c r="IA922" s="425"/>
      <c r="IB922" s="425"/>
      <c r="IC922" s="425"/>
      <c r="ID922" s="425"/>
      <c r="IE922" s="425"/>
      <c r="IF922" s="425"/>
      <c r="IG922" s="425"/>
      <c r="IH922" s="425"/>
      <c r="II922" s="425"/>
      <c r="IJ922" s="425"/>
      <c r="IK922" s="425"/>
      <c r="IL922" s="425"/>
      <c r="IM922" s="425"/>
      <c r="IN922" s="425"/>
      <c r="IO922" s="425"/>
      <c r="IP922" s="425"/>
      <c r="IQ922" s="425"/>
      <c r="IR922" s="425"/>
      <c r="IS922" s="425"/>
      <c r="IT922" s="425"/>
      <c r="IU922" s="425"/>
      <c r="IV922" s="425"/>
    </row>
    <row r="923" s="428" customFormat="1" ht="27.6" customHeight="1" spans="2:256">
      <c r="B923" s="465"/>
      <c r="GH923" s="425"/>
      <c r="GI923" s="425"/>
      <c r="GJ923" s="425"/>
      <c r="GK923" s="425"/>
      <c r="GL923" s="425"/>
      <c r="GM923" s="425"/>
      <c r="GN923" s="425"/>
      <c r="GO923" s="425"/>
      <c r="GP923" s="425"/>
      <c r="GQ923" s="425"/>
      <c r="GR923" s="425"/>
      <c r="GS923" s="425"/>
      <c r="GT923" s="425"/>
      <c r="GU923" s="425"/>
      <c r="GV923" s="425"/>
      <c r="GW923" s="425"/>
      <c r="GX923" s="425"/>
      <c r="GY923" s="425"/>
      <c r="GZ923" s="425"/>
      <c r="HA923" s="425"/>
      <c r="HB923" s="425"/>
      <c r="HC923" s="425"/>
      <c r="HD923" s="425"/>
      <c r="HE923" s="425"/>
      <c r="HF923" s="425"/>
      <c r="HG923" s="425"/>
      <c r="HH923" s="425"/>
      <c r="HI923" s="425"/>
      <c r="HJ923" s="425"/>
      <c r="HK923" s="425"/>
      <c r="HL923" s="425"/>
      <c r="HM923" s="425"/>
      <c r="HN923" s="425"/>
      <c r="HO923" s="425"/>
      <c r="HP923" s="425"/>
      <c r="HQ923" s="425"/>
      <c r="HR923" s="425"/>
      <c r="HS923" s="425"/>
      <c r="HT923" s="425"/>
      <c r="HU923" s="425"/>
      <c r="HV923" s="425"/>
      <c r="HW923" s="425"/>
      <c r="HX923" s="425"/>
      <c r="HY923" s="425"/>
      <c r="HZ923" s="425"/>
      <c r="IA923" s="425"/>
      <c r="IB923" s="425"/>
      <c r="IC923" s="425"/>
      <c r="ID923" s="425"/>
      <c r="IE923" s="425"/>
      <c r="IF923" s="425"/>
      <c r="IG923" s="425"/>
      <c r="IH923" s="425"/>
      <c r="II923" s="425"/>
      <c r="IJ923" s="425"/>
      <c r="IK923" s="425"/>
      <c r="IL923" s="425"/>
      <c r="IM923" s="425"/>
      <c r="IN923" s="425"/>
      <c r="IO923" s="425"/>
      <c r="IP923" s="425"/>
      <c r="IQ923" s="425"/>
      <c r="IR923" s="425"/>
      <c r="IS923" s="425"/>
      <c r="IT923" s="425"/>
      <c r="IU923" s="425"/>
      <c r="IV923" s="425"/>
    </row>
    <row r="924" s="428" customFormat="1" ht="27.6" customHeight="1" spans="2:256">
      <c r="B924" s="465"/>
      <c r="GH924" s="425"/>
      <c r="GI924" s="425"/>
      <c r="GJ924" s="425"/>
      <c r="GK924" s="425"/>
      <c r="GL924" s="425"/>
      <c r="GM924" s="425"/>
      <c r="GN924" s="425"/>
      <c r="GO924" s="425"/>
      <c r="GP924" s="425"/>
      <c r="GQ924" s="425"/>
      <c r="GR924" s="425"/>
      <c r="GS924" s="425"/>
      <c r="GT924" s="425"/>
      <c r="GU924" s="425"/>
      <c r="GV924" s="425"/>
      <c r="GW924" s="425"/>
      <c r="GX924" s="425"/>
      <c r="GY924" s="425"/>
      <c r="GZ924" s="425"/>
      <c r="HA924" s="425"/>
      <c r="HB924" s="425"/>
      <c r="HC924" s="425"/>
      <c r="HD924" s="425"/>
      <c r="HE924" s="425"/>
      <c r="HF924" s="425"/>
      <c r="HG924" s="425"/>
      <c r="HH924" s="425"/>
      <c r="HI924" s="425"/>
      <c r="HJ924" s="425"/>
      <c r="HK924" s="425"/>
      <c r="HL924" s="425"/>
      <c r="HM924" s="425"/>
      <c r="HN924" s="425"/>
      <c r="HO924" s="425"/>
      <c r="HP924" s="425"/>
      <c r="HQ924" s="425"/>
      <c r="HR924" s="425"/>
      <c r="HS924" s="425"/>
      <c r="HT924" s="425"/>
      <c r="HU924" s="425"/>
      <c r="HV924" s="425"/>
      <c r="HW924" s="425"/>
      <c r="HX924" s="425"/>
      <c r="HY924" s="425"/>
      <c r="HZ924" s="425"/>
      <c r="IA924" s="425"/>
      <c r="IB924" s="425"/>
      <c r="IC924" s="425"/>
      <c r="ID924" s="425"/>
      <c r="IE924" s="425"/>
      <c r="IF924" s="425"/>
      <c r="IG924" s="425"/>
      <c r="IH924" s="425"/>
      <c r="II924" s="425"/>
      <c r="IJ924" s="425"/>
      <c r="IK924" s="425"/>
      <c r="IL924" s="425"/>
      <c r="IM924" s="425"/>
      <c r="IN924" s="425"/>
      <c r="IO924" s="425"/>
      <c r="IP924" s="425"/>
      <c r="IQ924" s="425"/>
      <c r="IR924" s="425"/>
      <c r="IS924" s="425"/>
      <c r="IT924" s="425"/>
      <c r="IU924" s="425"/>
      <c r="IV924" s="425"/>
    </row>
    <row r="925" s="428" customFormat="1" ht="27.6" customHeight="1" spans="2:256">
      <c r="B925" s="465"/>
      <c r="GH925" s="425"/>
      <c r="GI925" s="425"/>
      <c r="GJ925" s="425"/>
      <c r="GK925" s="425"/>
      <c r="GL925" s="425"/>
      <c r="GM925" s="425"/>
      <c r="GN925" s="425"/>
      <c r="GO925" s="425"/>
      <c r="GP925" s="425"/>
      <c r="GQ925" s="425"/>
      <c r="GR925" s="425"/>
      <c r="GS925" s="425"/>
      <c r="GT925" s="425"/>
      <c r="GU925" s="425"/>
      <c r="GV925" s="425"/>
      <c r="GW925" s="425"/>
      <c r="GX925" s="425"/>
      <c r="GY925" s="425"/>
      <c r="GZ925" s="425"/>
      <c r="HA925" s="425"/>
      <c r="HB925" s="425"/>
      <c r="HC925" s="425"/>
      <c r="HD925" s="425"/>
      <c r="HE925" s="425"/>
      <c r="HF925" s="425"/>
      <c r="HG925" s="425"/>
      <c r="HH925" s="425"/>
      <c r="HI925" s="425"/>
      <c r="HJ925" s="425"/>
      <c r="HK925" s="425"/>
      <c r="HL925" s="425"/>
      <c r="HM925" s="425"/>
      <c r="HN925" s="425"/>
      <c r="HO925" s="425"/>
      <c r="HP925" s="425"/>
      <c r="HQ925" s="425"/>
      <c r="HR925" s="425"/>
      <c r="HS925" s="425"/>
      <c r="HT925" s="425"/>
      <c r="HU925" s="425"/>
      <c r="HV925" s="425"/>
      <c r="HW925" s="425"/>
      <c r="HX925" s="425"/>
      <c r="HY925" s="425"/>
      <c r="HZ925" s="425"/>
      <c r="IA925" s="425"/>
      <c r="IB925" s="425"/>
      <c r="IC925" s="425"/>
      <c r="ID925" s="425"/>
      <c r="IE925" s="425"/>
      <c r="IF925" s="425"/>
      <c r="IG925" s="425"/>
      <c r="IH925" s="425"/>
      <c r="II925" s="425"/>
      <c r="IJ925" s="425"/>
      <c r="IK925" s="425"/>
      <c r="IL925" s="425"/>
      <c r="IM925" s="425"/>
      <c r="IN925" s="425"/>
      <c r="IO925" s="425"/>
      <c r="IP925" s="425"/>
      <c r="IQ925" s="425"/>
      <c r="IR925" s="425"/>
      <c r="IS925" s="425"/>
      <c r="IT925" s="425"/>
      <c r="IU925" s="425"/>
      <c r="IV925" s="425"/>
    </row>
    <row r="926" s="428" customFormat="1" ht="27.6" customHeight="1" spans="2:256">
      <c r="B926" s="465"/>
      <c r="GH926" s="425"/>
      <c r="GI926" s="425"/>
      <c r="GJ926" s="425"/>
      <c r="GK926" s="425"/>
      <c r="GL926" s="425"/>
      <c r="GM926" s="425"/>
      <c r="GN926" s="425"/>
      <c r="GO926" s="425"/>
      <c r="GP926" s="425"/>
      <c r="GQ926" s="425"/>
      <c r="GR926" s="425"/>
      <c r="GS926" s="425"/>
      <c r="GT926" s="425"/>
      <c r="GU926" s="425"/>
      <c r="GV926" s="425"/>
      <c r="GW926" s="425"/>
      <c r="GX926" s="425"/>
      <c r="GY926" s="425"/>
      <c r="GZ926" s="425"/>
      <c r="HA926" s="425"/>
      <c r="HB926" s="425"/>
      <c r="HC926" s="425"/>
      <c r="HD926" s="425"/>
      <c r="HE926" s="425"/>
      <c r="HF926" s="425"/>
      <c r="HG926" s="425"/>
      <c r="HH926" s="425"/>
      <c r="HI926" s="425"/>
      <c r="HJ926" s="425"/>
      <c r="HK926" s="425"/>
      <c r="HL926" s="425"/>
      <c r="HM926" s="425"/>
      <c r="HN926" s="425"/>
      <c r="HO926" s="425"/>
      <c r="HP926" s="425"/>
      <c r="HQ926" s="425"/>
      <c r="HR926" s="425"/>
      <c r="HS926" s="425"/>
      <c r="HT926" s="425"/>
      <c r="HU926" s="425"/>
      <c r="HV926" s="425"/>
      <c r="HW926" s="425"/>
      <c r="HX926" s="425"/>
      <c r="HY926" s="425"/>
      <c r="HZ926" s="425"/>
      <c r="IA926" s="425"/>
      <c r="IB926" s="425"/>
      <c r="IC926" s="425"/>
      <c r="ID926" s="425"/>
      <c r="IE926" s="425"/>
      <c r="IF926" s="425"/>
      <c r="IG926" s="425"/>
      <c r="IH926" s="425"/>
      <c r="II926" s="425"/>
      <c r="IJ926" s="425"/>
      <c r="IK926" s="425"/>
      <c r="IL926" s="425"/>
      <c r="IM926" s="425"/>
      <c r="IN926" s="425"/>
      <c r="IO926" s="425"/>
      <c r="IP926" s="425"/>
      <c r="IQ926" s="425"/>
      <c r="IR926" s="425"/>
      <c r="IS926" s="425"/>
      <c r="IT926" s="425"/>
      <c r="IU926" s="425"/>
      <c r="IV926" s="425"/>
    </row>
    <row r="927" s="428" customFormat="1" ht="27.6" customHeight="1" spans="2:256">
      <c r="B927" s="465"/>
      <c r="GH927" s="425"/>
      <c r="GI927" s="425"/>
      <c r="GJ927" s="425"/>
      <c r="GK927" s="425"/>
      <c r="GL927" s="425"/>
      <c r="GM927" s="425"/>
      <c r="GN927" s="425"/>
      <c r="GO927" s="425"/>
      <c r="GP927" s="425"/>
      <c r="GQ927" s="425"/>
      <c r="GR927" s="425"/>
      <c r="GS927" s="425"/>
      <c r="GT927" s="425"/>
      <c r="GU927" s="425"/>
      <c r="GV927" s="425"/>
      <c r="GW927" s="425"/>
      <c r="GX927" s="425"/>
      <c r="GY927" s="425"/>
      <c r="GZ927" s="425"/>
      <c r="HA927" s="425"/>
      <c r="HB927" s="425"/>
      <c r="HC927" s="425"/>
      <c r="HD927" s="425"/>
      <c r="HE927" s="425"/>
      <c r="HF927" s="425"/>
      <c r="HG927" s="425"/>
      <c r="HH927" s="425"/>
      <c r="HI927" s="425"/>
      <c r="HJ927" s="425"/>
      <c r="HK927" s="425"/>
      <c r="HL927" s="425"/>
      <c r="HM927" s="425"/>
      <c r="HN927" s="425"/>
      <c r="HO927" s="425"/>
      <c r="HP927" s="425"/>
      <c r="HQ927" s="425"/>
      <c r="HR927" s="425"/>
      <c r="HS927" s="425"/>
      <c r="HT927" s="425"/>
      <c r="HU927" s="425"/>
      <c r="HV927" s="425"/>
      <c r="HW927" s="425"/>
      <c r="HX927" s="425"/>
      <c r="HY927" s="425"/>
      <c r="HZ927" s="425"/>
      <c r="IA927" s="425"/>
      <c r="IB927" s="425"/>
      <c r="IC927" s="425"/>
      <c r="ID927" s="425"/>
      <c r="IE927" s="425"/>
      <c r="IF927" s="425"/>
      <c r="IG927" s="425"/>
      <c r="IH927" s="425"/>
      <c r="II927" s="425"/>
      <c r="IJ927" s="425"/>
      <c r="IK927" s="425"/>
      <c r="IL927" s="425"/>
      <c r="IM927" s="425"/>
      <c r="IN927" s="425"/>
      <c r="IO927" s="425"/>
      <c r="IP927" s="425"/>
      <c r="IQ927" s="425"/>
      <c r="IR927" s="425"/>
      <c r="IS927" s="425"/>
      <c r="IT927" s="425"/>
      <c r="IU927" s="425"/>
      <c r="IV927" s="425"/>
    </row>
    <row r="928" s="428" customFormat="1" ht="27.6" customHeight="1" spans="2:256">
      <c r="B928" s="465"/>
      <c r="GH928" s="425"/>
      <c r="GI928" s="425"/>
      <c r="GJ928" s="425"/>
      <c r="GK928" s="425"/>
      <c r="GL928" s="425"/>
      <c r="GM928" s="425"/>
      <c r="GN928" s="425"/>
      <c r="GO928" s="425"/>
      <c r="GP928" s="425"/>
      <c r="GQ928" s="425"/>
      <c r="GR928" s="425"/>
      <c r="GS928" s="425"/>
      <c r="GT928" s="425"/>
      <c r="GU928" s="425"/>
      <c r="GV928" s="425"/>
      <c r="GW928" s="425"/>
      <c r="GX928" s="425"/>
      <c r="GY928" s="425"/>
      <c r="GZ928" s="425"/>
      <c r="HA928" s="425"/>
      <c r="HB928" s="425"/>
      <c r="HC928" s="425"/>
      <c r="HD928" s="425"/>
      <c r="HE928" s="425"/>
      <c r="HF928" s="425"/>
      <c r="HG928" s="425"/>
      <c r="HH928" s="425"/>
      <c r="HI928" s="425"/>
      <c r="HJ928" s="425"/>
      <c r="HK928" s="425"/>
      <c r="HL928" s="425"/>
      <c r="HM928" s="425"/>
      <c r="HN928" s="425"/>
      <c r="HO928" s="425"/>
      <c r="HP928" s="425"/>
      <c r="HQ928" s="425"/>
      <c r="HR928" s="425"/>
      <c r="HS928" s="425"/>
      <c r="HT928" s="425"/>
      <c r="HU928" s="425"/>
      <c r="HV928" s="425"/>
      <c r="HW928" s="425"/>
      <c r="HX928" s="425"/>
      <c r="HY928" s="425"/>
      <c r="HZ928" s="425"/>
      <c r="IA928" s="425"/>
      <c r="IB928" s="425"/>
      <c r="IC928" s="425"/>
      <c r="ID928" s="425"/>
      <c r="IE928" s="425"/>
      <c r="IF928" s="425"/>
      <c r="IG928" s="425"/>
      <c r="IH928" s="425"/>
      <c r="II928" s="425"/>
      <c r="IJ928" s="425"/>
      <c r="IK928" s="425"/>
      <c r="IL928" s="425"/>
      <c r="IM928" s="425"/>
      <c r="IN928" s="425"/>
      <c r="IO928" s="425"/>
      <c r="IP928" s="425"/>
      <c r="IQ928" s="425"/>
      <c r="IR928" s="425"/>
      <c r="IS928" s="425"/>
      <c r="IT928" s="425"/>
      <c r="IU928" s="425"/>
      <c r="IV928" s="425"/>
    </row>
    <row r="929" s="428" customFormat="1" ht="27.6" customHeight="1" spans="2:256">
      <c r="B929" s="465"/>
      <c r="GH929" s="425"/>
      <c r="GI929" s="425"/>
      <c r="GJ929" s="425"/>
      <c r="GK929" s="425"/>
      <c r="GL929" s="425"/>
      <c r="GM929" s="425"/>
      <c r="GN929" s="425"/>
      <c r="GO929" s="425"/>
      <c r="GP929" s="425"/>
      <c r="GQ929" s="425"/>
      <c r="GR929" s="425"/>
      <c r="GS929" s="425"/>
      <c r="GT929" s="425"/>
      <c r="GU929" s="425"/>
      <c r="GV929" s="425"/>
      <c r="GW929" s="425"/>
      <c r="GX929" s="425"/>
      <c r="GY929" s="425"/>
      <c r="GZ929" s="425"/>
      <c r="HA929" s="425"/>
      <c r="HB929" s="425"/>
      <c r="HC929" s="425"/>
      <c r="HD929" s="425"/>
      <c r="HE929" s="425"/>
      <c r="HF929" s="425"/>
      <c r="HG929" s="425"/>
      <c r="HH929" s="425"/>
      <c r="HI929" s="425"/>
      <c r="HJ929" s="425"/>
      <c r="HK929" s="425"/>
      <c r="HL929" s="425"/>
      <c r="HM929" s="425"/>
      <c r="HN929" s="425"/>
      <c r="HO929" s="425"/>
      <c r="HP929" s="425"/>
      <c r="HQ929" s="425"/>
      <c r="HR929" s="425"/>
      <c r="HS929" s="425"/>
      <c r="HT929" s="425"/>
      <c r="HU929" s="425"/>
      <c r="HV929" s="425"/>
      <c r="HW929" s="425"/>
      <c r="HX929" s="425"/>
      <c r="HY929" s="425"/>
      <c r="HZ929" s="425"/>
      <c r="IA929" s="425"/>
      <c r="IB929" s="425"/>
      <c r="IC929" s="425"/>
      <c r="ID929" s="425"/>
      <c r="IE929" s="425"/>
      <c r="IF929" s="425"/>
      <c r="IG929" s="425"/>
      <c r="IH929" s="425"/>
      <c r="II929" s="425"/>
      <c r="IJ929" s="425"/>
      <c r="IK929" s="425"/>
      <c r="IL929" s="425"/>
      <c r="IM929" s="425"/>
      <c r="IN929" s="425"/>
      <c r="IO929" s="425"/>
      <c r="IP929" s="425"/>
      <c r="IQ929" s="425"/>
      <c r="IR929" s="425"/>
      <c r="IS929" s="425"/>
      <c r="IT929" s="425"/>
      <c r="IU929" s="425"/>
      <c r="IV929" s="425"/>
    </row>
    <row r="930" s="428" customFormat="1" ht="27.6" customHeight="1" spans="2:256">
      <c r="B930" s="465"/>
      <c r="GH930" s="425"/>
      <c r="GI930" s="425"/>
      <c r="GJ930" s="425"/>
      <c r="GK930" s="425"/>
      <c r="GL930" s="425"/>
      <c r="GM930" s="425"/>
      <c r="GN930" s="425"/>
      <c r="GO930" s="425"/>
      <c r="GP930" s="425"/>
      <c r="GQ930" s="425"/>
      <c r="GR930" s="425"/>
      <c r="GS930" s="425"/>
      <c r="GT930" s="425"/>
      <c r="GU930" s="425"/>
      <c r="GV930" s="425"/>
      <c r="GW930" s="425"/>
      <c r="GX930" s="425"/>
      <c r="GY930" s="425"/>
      <c r="GZ930" s="425"/>
      <c r="HA930" s="425"/>
      <c r="HB930" s="425"/>
      <c r="HC930" s="425"/>
      <c r="HD930" s="425"/>
      <c r="HE930" s="425"/>
      <c r="HF930" s="425"/>
      <c r="HG930" s="425"/>
      <c r="HH930" s="425"/>
      <c r="HI930" s="425"/>
      <c r="HJ930" s="425"/>
      <c r="HK930" s="425"/>
      <c r="HL930" s="425"/>
      <c r="HM930" s="425"/>
      <c r="HN930" s="425"/>
      <c r="HO930" s="425"/>
      <c r="HP930" s="425"/>
      <c r="HQ930" s="425"/>
      <c r="HR930" s="425"/>
      <c r="HS930" s="425"/>
      <c r="HT930" s="425"/>
      <c r="HU930" s="425"/>
      <c r="HV930" s="425"/>
      <c r="HW930" s="425"/>
      <c r="HX930" s="425"/>
      <c r="HY930" s="425"/>
      <c r="HZ930" s="425"/>
      <c r="IA930" s="425"/>
      <c r="IB930" s="425"/>
      <c r="IC930" s="425"/>
      <c r="ID930" s="425"/>
      <c r="IE930" s="425"/>
      <c r="IF930" s="425"/>
      <c r="IG930" s="425"/>
      <c r="IH930" s="425"/>
      <c r="II930" s="425"/>
      <c r="IJ930" s="425"/>
      <c r="IK930" s="425"/>
      <c r="IL930" s="425"/>
      <c r="IM930" s="425"/>
      <c r="IN930" s="425"/>
      <c r="IO930" s="425"/>
      <c r="IP930" s="425"/>
      <c r="IQ930" s="425"/>
      <c r="IR930" s="425"/>
      <c r="IS930" s="425"/>
      <c r="IT930" s="425"/>
      <c r="IU930" s="425"/>
      <c r="IV930" s="425"/>
    </row>
    <row r="931" s="428" customFormat="1" ht="27.6" customHeight="1" spans="2:256">
      <c r="B931" s="465"/>
      <c r="GH931" s="425"/>
      <c r="GI931" s="425"/>
      <c r="GJ931" s="425"/>
      <c r="GK931" s="425"/>
      <c r="GL931" s="425"/>
      <c r="GM931" s="425"/>
      <c r="GN931" s="425"/>
      <c r="GO931" s="425"/>
      <c r="GP931" s="425"/>
      <c r="GQ931" s="425"/>
      <c r="GR931" s="425"/>
      <c r="GS931" s="425"/>
      <c r="GT931" s="425"/>
      <c r="GU931" s="425"/>
      <c r="GV931" s="425"/>
      <c r="GW931" s="425"/>
      <c r="GX931" s="425"/>
      <c r="GY931" s="425"/>
      <c r="GZ931" s="425"/>
      <c r="HA931" s="425"/>
      <c r="HB931" s="425"/>
      <c r="HC931" s="425"/>
      <c r="HD931" s="425"/>
      <c r="HE931" s="425"/>
      <c r="HF931" s="425"/>
      <c r="HG931" s="425"/>
      <c r="HH931" s="425"/>
      <c r="HI931" s="425"/>
      <c r="HJ931" s="425"/>
      <c r="HK931" s="425"/>
      <c r="HL931" s="425"/>
      <c r="HM931" s="425"/>
      <c r="HN931" s="425"/>
      <c r="HO931" s="425"/>
      <c r="HP931" s="425"/>
      <c r="HQ931" s="425"/>
      <c r="HR931" s="425"/>
      <c r="HS931" s="425"/>
      <c r="HT931" s="425"/>
      <c r="HU931" s="425"/>
      <c r="HV931" s="425"/>
      <c r="HW931" s="425"/>
      <c r="HX931" s="425"/>
      <c r="HY931" s="425"/>
      <c r="HZ931" s="425"/>
      <c r="IA931" s="425"/>
      <c r="IB931" s="425"/>
      <c r="IC931" s="425"/>
      <c r="ID931" s="425"/>
      <c r="IE931" s="425"/>
      <c r="IF931" s="425"/>
      <c r="IG931" s="425"/>
      <c r="IH931" s="425"/>
      <c r="II931" s="425"/>
      <c r="IJ931" s="425"/>
      <c r="IK931" s="425"/>
      <c r="IL931" s="425"/>
      <c r="IM931" s="425"/>
      <c r="IN931" s="425"/>
      <c r="IO931" s="425"/>
      <c r="IP931" s="425"/>
      <c r="IQ931" s="425"/>
      <c r="IR931" s="425"/>
      <c r="IS931" s="425"/>
      <c r="IT931" s="425"/>
      <c r="IU931" s="425"/>
      <c r="IV931" s="425"/>
    </row>
    <row r="932" s="428" customFormat="1" ht="27.6" customHeight="1" spans="2:256">
      <c r="B932" s="465"/>
      <c r="GH932" s="425"/>
      <c r="GI932" s="425"/>
      <c r="GJ932" s="425"/>
      <c r="GK932" s="425"/>
      <c r="GL932" s="425"/>
      <c r="GM932" s="425"/>
      <c r="GN932" s="425"/>
      <c r="GO932" s="425"/>
      <c r="GP932" s="425"/>
      <c r="GQ932" s="425"/>
      <c r="GR932" s="425"/>
      <c r="GS932" s="425"/>
      <c r="GT932" s="425"/>
      <c r="GU932" s="425"/>
      <c r="GV932" s="425"/>
      <c r="GW932" s="425"/>
      <c r="GX932" s="425"/>
      <c r="GY932" s="425"/>
      <c r="GZ932" s="425"/>
      <c r="HA932" s="425"/>
      <c r="HB932" s="425"/>
      <c r="HC932" s="425"/>
      <c r="HD932" s="425"/>
      <c r="HE932" s="425"/>
      <c r="HF932" s="425"/>
      <c r="HG932" s="425"/>
      <c r="HH932" s="425"/>
      <c r="HI932" s="425"/>
      <c r="HJ932" s="425"/>
      <c r="HK932" s="425"/>
      <c r="HL932" s="425"/>
      <c r="HM932" s="425"/>
      <c r="HN932" s="425"/>
      <c r="HO932" s="425"/>
      <c r="HP932" s="425"/>
      <c r="HQ932" s="425"/>
      <c r="HR932" s="425"/>
      <c r="HS932" s="425"/>
      <c r="HT932" s="425"/>
      <c r="HU932" s="425"/>
      <c r="HV932" s="425"/>
      <c r="HW932" s="425"/>
      <c r="HX932" s="425"/>
      <c r="HY932" s="425"/>
      <c r="HZ932" s="425"/>
      <c r="IA932" s="425"/>
      <c r="IB932" s="425"/>
      <c r="IC932" s="425"/>
      <c r="ID932" s="425"/>
      <c r="IE932" s="425"/>
      <c r="IF932" s="425"/>
      <c r="IG932" s="425"/>
      <c r="IH932" s="425"/>
      <c r="II932" s="425"/>
      <c r="IJ932" s="425"/>
      <c r="IK932" s="425"/>
      <c r="IL932" s="425"/>
      <c r="IM932" s="425"/>
      <c r="IN932" s="425"/>
      <c r="IO932" s="425"/>
      <c r="IP932" s="425"/>
      <c r="IQ932" s="425"/>
      <c r="IR932" s="425"/>
      <c r="IS932" s="425"/>
      <c r="IT932" s="425"/>
      <c r="IU932" s="425"/>
      <c r="IV932" s="425"/>
    </row>
    <row r="933" s="428" customFormat="1" ht="27.6" customHeight="1" spans="2:256">
      <c r="B933" s="465"/>
      <c r="GH933" s="425"/>
      <c r="GI933" s="425"/>
      <c r="GJ933" s="425"/>
      <c r="GK933" s="425"/>
      <c r="GL933" s="425"/>
      <c r="GM933" s="425"/>
      <c r="GN933" s="425"/>
      <c r="GO933" s="425"/>
      <c r="GP933" s="425"/>
      <c r="GQ933" s="425"/>
      <c r="GR933" s="425"/>
      <c r="GS933" s="425"/>
      <c r="GT933" s="425"/>
      <c r="GU933" s="425"/>
      <c r="GV933" s="425"/>
      <c r="GW933" s="425"/>
      <c r="GX933" s="425"/>
      <c r="GY933" s="425"/>
      <c r="GZ933" s="425"/>
      <c r="HA933" s="425"/>
      <c r="HB933" s="425"/>
      <c r="HC933" s="425"/>
      <c r="HD933" s="425"/>
      <c r="HE933" s="425"/>
      <c r="HF933" s="425"/>
      <c r="HG933" s="425"/>
      <c r="HH933" s="425"/>
      <c r="HI933" s="425"/>
      <c r="HJ933" s="425"/>
      <c r="HK933" s="425"/>
      <c r="HL933" s="425"/>
      <c r="HM933" s="425"/>
      <c r="HN933" s="425"/>
      <c r="HO933" s="425"/>
      <c r="HP933" s="425"/>
      <c r="HQ933" s="425"/>
      <c r="HR933" s="425"/>
      <c r="HS933" s="425"/>
      <c r="HT933" s="425"/>
      <c r="HU933" s="425"/>
      <c r="HV933" s="425"/>
      <c r="HW933" s="425"/>
      <c r="HX933" s="425"/>
      <c r="HY933" s="425"/>
      <c r="HZ933" s="425"/>
      <c r="IA933" s="425"/>
      <c r="IB933" s="425"/>
      <c r="IC933" s="425"/>
      <c r="ID933" s="425"/>
      <c r="IE933" s="425"/>
      <c r="IF933" s="425"/>
      <c r="IG933" s="425"/>
      <c r="IH933" s="425"/>
      <c r="II933" s="425"/>
      <c r="IJ933" s="425"/>
      <c r="IK933" s="425"/>
      <c r="IL933" s="425"/>
      <c r="IM933" s="425"/>
      <c r="IN933" s="425"/>
      <c r="IO933" s="425"/>
      <c r="IP933" s="425"/>
      <c r="IQ933" s="425"/>
      <c r="IR933" s="425"/>
      <c r="IS933" s="425"/>
      <c r="IT933" s="425"/>
      <c r="IU933" s="425"/>
      <c r="IV933" s="425"/>
    </row>
    <row r="934" s="428" customFormat="1" ht="27.6" customHeight="1" spans="2:256">
      <c r="B934" s="465"/>
      <c r="GH934" s="425"/>
      <c r="GI934" s="425"/>
      <c r="GJ934" s="425"/>
      <c r="GK934" s="425"/>
      <c r="GL934" s="425"/>
      <c r="GM934" s="425"/>
      <c r="GN934" s="425"/>
      <c r="GO934" s="425"/>
      <c r="GP934" s="425"/>
      <c r="GQ934" s="425"/>
      <c r="GR934" s="425"/>
      <c r="GS934" s="425"/>
      <c r="GT934" s="425"/>
      <c r="GU934" s="425"/>
      <c r="GV934" s="425"/>
      <c r="GW934" s="425"/>
      <c r="GX934" s="425"/>
      <c r="GY934" s="425"/>
      <c r="GZ934" s="425"/>
      <c r="HA934" s="425"/>
      <c r="HB934" s="425"/>
      <c r="HC934" s="425"/>
      <c r="HD934" s="425"/>
      <c r="HE934" s="425"/>
      <c r="HF934" s="425"/>
      <c r="HG934" s="425"/>
      <c r="HH934" s="425"/>
      <c r="HI934" s="425"/>
      <c r="HJ934" s="425"/>
      <c r="HK934" s="425"/>
      <c r="HL934" s="425"/>
      <c r="HM934" s="425"/>
      <c r="HN934" s="425"/>
      <c r="HO934" s="425"/>
      <c r="HP934" s="425"/>
      <c r="HQ934" s="425"/>
      <c r="HR934" s="425"/>
      <c r="HS934" s="425"/>
      <c r="HT934" s="425"/>
      <c r="HU934" s="425"/>
      <c r="HV934" s="425"/>
      <c r="HW934" s="425"/>
      <c r="HX934" s="425"/>
      <c r="HY934" s="425"/>
      <c r="HZ934" s="425"/>
      <c r="IA934" s="425"/>
      <c r="IB934" s="425"/>
      <c r="IC934" s="425"/>
      <c r="ID934" s="425"/>
      <c r="IE934" s="425"/>
      <c r="IF934" s="425"/>
      <c r="IG934" s="425"/>
      <c r="IH934" s="425"/>
      <c r="II934" s="425"/>
      <c r="IJ934" s="425"/>
      <c r="IK934" s="425"/>
      <c r="IL934" s="425"/>
      <c r="IM934" s="425"/>
      <c r="IN934" s="425"/>
      <c r="IO934" s="425"/>
      <c r="IP934" s="425"/>
      <c r="IQ934" s="425"/>
      <c r="IR934" s="425"/>
      <c r="IS934" s="425"/>
      <c r="IT934" s="425"/>
      <c r="IU934" s="425"/>
      <c r="IV934" s="425"/>
    </row>
    <row r="935" s="428" customFormat="1" ht="27.6" customHeight="1" spans="2:256">
      <c r="B935" s="465"/>
      <c r="GH935" s="425"/>
      <c r="GI935" s="425"/>
      <c r="GJ935" s="425"/>
      <c r="GK935" s="425"/>
      <c r="GL935" s="425"/>
      <c r="GM935" s="425"/>
      <c r="GN935" s="425"/>
      <c r="GO935" s="425"/>
      <c r="GP935" s="425"/>
      <c r="GQ935" s="425"/>
      <c r="GR935" s="425"/>
      <c r="GS935" s="425"/>
      <c r="GT935" s="425"/>
      <c r="GU935" s="425"/>
      <c r="GV935" s="425"/>
      <c r="GW935" s="425"/>
      <c r="GX935" s="425"/>
      <c r="GY935" s="425"/>
      <c r="GZ935" s="425"/>
      <c r="HA935" s="425"/>
      <c r="HB935" s="425"/>
      <c r="HC935" s="425"/>
      <c r="HD935" s="425"/>
      <c r="HE935" s="425"/>
      <c r="HF935" s="425"/>
      <c r="HG935" s="425"/>
      <c r="HH935" s="425"/>
      <c r="HI935" s="425"/>
      <c r="HJ935" s="425"/>
      <c r="HK935" s="425"/>
      <c r="HL935" s="425"/>
      <c r="HM935" s="425"/>
      <c r="HN935" s="425"/>
      <c r="HO935" s="425"/>
      <c r="HP935" s="425"/>
      <c r="HQ935" s="425"/>
      <c r="HR935" s="425"/>
      <c r="HS935" s="425"/>
      <c r="HT935" s="425"/>
      <c r="HU935" s="425"/>
      <c r="HV935" s="425"/>
      <c r="HW935" s="425"/>
      <c r="HX935" s="425"/>
      <c r="HY935" s="425"/>
      <c r="HZ935" s="425"/>
      <c r="IA935" s="425"/>
      <c r="IB935" s="425"/>
      <c r="IC935" s="425"/>
      <c r="ID935" s="425"/>
      <c r="IE935" s="425"/>
      <c r="IF935" s="425"/>
      <c r="IG935" s="425"/>
      <c r="IH935" s="425"/>
      <c r="II935" s="425"/>
      <c r="IJ935" s="425"/>
      <c r="IK935" s="425"/>
      <c r="IL935" s="425"/>
      <c r="IM935" s="425"/>
      <c r="IN935" s="425"/>
      <c r="IO935" s="425"/>
      <c r="IP935" s="425"/>
      <c r="IQ935" s="425"/>
      <c r="IR935" s="425"/>
      <c r="IS935" s="425"/>
      <c r="IT935" s="425"/>
      <c r="IU935" s="425"/>
      <c r="IV935" s="425"/>
    </row>
    <row r="936" s="428" customFormat="1" ht="27.6" customHeight="1" spans="2:256">
      <c r="B936" s="465"/>
      <c r="GH936" s="425"/>
      <c r="GI936" s="425"/>
      <c r="GJ936" s="425"/>
      <c r="GK936" s="425"/>
      <c r="GL936" s="425"/>
      <c r="GM936" s="425"/>
      <c r="GN936" s="425"/>
      <c r="GO936" s="425"/>
      <c r="GP936" s="425"/>
      <c r="GQ936" s="425"/>
      <c r="GR936" s="425"/>
      <c r="GS936" s="425"/>
      <c r="GT936" s="425"/>
      <c r="GU936" s="425"/>
      <c r="GV936" s="425"/>
      <c r="GW936" s="425"/>
      <c r="GX936" s="425"/>
      <c r="GY936" s="425"/>
      <c r="GZ936" s="425"/>
      <c r="HA936" s="425"/>
      <c r="HB936" s="425"/>
      <c r="HC936" s="425"/>
      <c r="HD936" s="425"/>
      <c r="HE936" s="425"/>
      <c r="HF936" s="425"/>
      <c r="HG936" s="425"/>
      <c r="HH936" s="425"/>
      <c r="HI936" s="425"/>
      <c r="HJ936" s="425"/>
      <c r="HK936" s="425"/>
      <c r="HL936" s="425"/>
      <c r="HM936" s="425"/>
      <c r="HN936" s="425"/>
      <c r="HO936" s="425"/>
      <c r="HP936" s="425"/>
      <c r="HQ936" s="425"/>
      <c r="HR936" s="425"/>
      <c r="HS936" s="425"/>
      <c r="HT936" s="425"/>
      <c r="HU936" s="425"/>
      <c r="HV936" s="425"/>
      <c r="HW936" s="425"/>
      <c r="HX936" s="425"/>
      <c r="HY936" s="425"/>
      <c r="HZ936" s="425"/>
      <c r="IA936" s="425"/>
      <c r="IB936" s="425"/>
      <c r="IC936" s="425"/>
      <c r="ID936" s="425"/>
      <c r="IE936" s="425"/>
      <c r="IF936" s="425"/>
      <c r="IG936" s="425"/>
      <c r="IH936" s="425"/>
      <c r="II936" s="425"/>
      <c r="IJ936" s="425"/>
      <c r="IK936" s="425"/>
      <c r="IL936" s="425"/>
      <c r="IM936" s="425"/>
      <c r="IN936" s="425"/>
      <c r="IO936" s="425"/>
      <c r="IP936" s="425"/>
      <c r="IQ936" s="425"/>
      <c r="IR936" s="425"/>
      <c r="IS936" s="425"/>
      <c r="IT936" s="425"/>
      <c r="IU936" s="425"/>
      <c r="IV936" s="425"/>
    </row>
    <row r="937" s="428" customFormat="1" ht="27.6" customHeight="1" spans="2:256">
      <c r="B937" s="465"/>
      <c r="GH937" s="425"/>
      <c r="GI937" s="425"/>
      <c r="GJ937" s="425"/>
      <c r="GK937" s="425"/>
      <c r="GL937" s="425"/>
      <c r="GM937" s="425"/>
      <c r="GN937" s="425"/>
      <c r="GO937" s="425"/>
      <c r="GP937" s="425"/>
      <c r="GQ937" s="425"/>
      <c r="GR937" s="425"/>
      <c r="GS937" s="425"/>
      <c r="GT937" s="425"/>
      <c r="GU937" s="425"/>
      <c r="GV937" s="425"/>
      <c r="GW937" s="425"/>
      <c r="GX937" s="425"/>
      <c r="GY937" s="425"/>
      <c r="GZ937" s="425"/>
      <c r="HA937" s="425"/>
      <c r="HB937" s="425"/>
      <c r="HC937" s="425"/>
      <c r="HD937" s="425"/>
      <c r="HE937" s="425"/>
      <c r="HF937" s="425"/>
      <c r="HG937" s="425"/>
      <c r="HH937" s="425"/>
      <c r="HI937" s="425"/>
      <c r="HJ937" s="425"/>
      <c r="HK937" s="425"/>
      <c r="HL937" s="425"/>
      <c r="HM937" s="425"/>
      <c r="HN937" s="425"/>
      <c r="HO937" s="425"/>
      <c r="HP937" s="425"/>
      <c r="HQ937" s="425"/>
      <c r="HR937" s="425"/>
      <c r="HS937" s="425"/>
      <c r="HT937" s="425"/>
      <c r="HU937" s="425"/>
      <c r="HV937" s="425"/>
      <c r="HW937" s="425"/>
      <c r="HX937" s="425"/>
      <c r="HY937" s="425"/>
      <c r="HZ937" s="425"/>
      <c r="IA937" s="425"/>
      <c r="IB937" s="425"/>
      <c r="IC937" s="425"/>
      <c r="ID937" s="425"/>
      <c r="IE937" s="425"/>
      <c r="IF937" s="425"/>
      <c r="IG937" s="425"/>
      <c r="IH937" s="425"/>
      <c r="II937" s="425"/>
      <c r="IJ937" s="425"/>
      <c r="IK937" s="425"/>
      <c r="IL937" s="425"/>
      <c r="IM937" s="425"/>
      <c r="IN937" s="425"/>
      <c r="IO937" s="425"/>
      <c r="IP937" s="425"/>
      <c r="IQ937" s="425"/>
      <c r="IR937" s="425"/>
      <c r="IS937" s="425"/>
      <c r="IT937" s="425"/>
      <c r="IU937" s="425"/>
      <c r="IV937" s="425"/>
    </row>
    <row r="938" s="428" customFormat="1" ht="27.6" customHeight="1" spans="2:256">
      <c r="B938" s="465"/>
      <c r="GH938" s="425"/>
      <c r="GI938" s="425"/>
      <c r="GJ938" s="425"/>
      <c r="GK938" s="425"/>
      <c r="GL938" s="425"/>
      <c r="GM938" s="425"/>
      <c r="GN938" s="425"/>
      <c r="GO938" s="425"/>
      <c r="GP938" s="425"/>
      <c r="GQ938" s="425"/>
      <c r="GR938" s="425"/>
      <c r="GS938" s="425"/>
      <c r="GT938" s="425"/>
      <c r="GU938" s="425"/>
      <c r="GV938" s="425"/>
      <c r="GW938" s="425"/>
      <c r="GX938" s="425"/>
      <c r="GY938" s="425"/>
      <c r="GZ938" s="425"/>
      <c r="HA938" s="425"/>
      <c r="HB938" s="425"/>
      <c r="HC938" s="425"/>
      <c r="HD938" s="425"/>
      <c r="HE938" s="425"/>
      <c r="HF938" s="425"/>
      <c r="HG938" s="425"/>
      <c r="HH938" s="425"/>
      <c r="HI938" s="425"/>
      <c r="HJ938" s="425"/>
      <c r="HK938" s="425"/>
      <c r="HL938" s="425"/>
      <c r="HM938" s="425"/>
      <c r="HN938" s="425"/>
      <c r="HO938" s="425"/>
      <c r="HP938" s="425"/>
      <c r="HQ938" s="425"/>
      <c r="HR938" s="425"/>
      <c r="HS938" s="425"/>
      <c r="HT938" s="425"/>
      <c r="HU938" s="425"/>
      <c r="HV938" s="425"/>
      <c r="HW938" s="425"/>
      <c r="HX938" s="425"/>
      <c r="HY938" s="425"/>
      <c r="HZ938" s="425"/>
      <c r="IA938" s="425"/>
      <c r="IB938" s="425"/>
      <c r="IC938" s="425"/>
      <c r="ID938" s="425"/>
      <c r="IE938" s="425"/>
      <c r="IF938" s="425"/>
      <c r="IG938" s="425"/>
      <c r="IH938" s="425"/>
      <c r="II938" s="425"/>
      <c r="IJ938" s="425"/>
      <c r="IK938" s="425"/>
      <c r="IL938" s="425"/>
      <c r="IM938" s="425"/>
      <c r="IN938" s="425"/>
      <c r="IO938" s="425"/>
      <c r="IP938" s="425"/>
      <c r="IQ938" s="425"/>
      <c r="IR938" s="425"/>
      <c r="IS938" s="425"/>
      <c r="IT938" s="425"/>
      <c r="IU938" s="425"/>
      <c r="IV938" s="425"/>
    </row>
    <row r="939" s="428" customFormat="1" ht="27.6" customHeight="1" spans="2:256">
      <c r="B939" s="465"/>
      <c r="GH939" s="425"/>
      <c r="GI939" s="425"/>
      <c r="GJ939" s="425"/>
      <c r="GK939" s="425"/>
      <c r="GL939" s="425"/>
      <c r="GM939" s="425"/>
      <c r="GN939" s="425"/>
      <c r="GO939" s="425"/>
      <c r="GP939" s="425"/>
      <c r="GQ939" s="425"/>
      <c r="GR939" s="425"/>
      <c r="GS939" s="425"/>
      <c r="GT939" s="425"/>
      <c r="GU939" s="425"/>
      <c r="GV939" s="425"/>
      <c r="GW939" s="425"/>
      <c r="GX939" s="425"/>
      <c r="GY939" s="425"/>
      <c r="GZ939" s="425"/>
      <c r="HA939" s="425"/>
      <c r="HB939" s="425"/>
      <c r="HC939" s="425"/>
      <c r="HD939" s="425"/>
      <c r="HE939" s="425"/>
      <c r="HF939" s="425"/>
      <c r="HG939" s="425"/>
      <c r="HH939" s="425"/>
      <c r="HI939" s="425"/>
      <c r="HJ939" s="425"/>
      <c r="HK939" s="425"/>
      <c r="HL939" s="425"/>
      <c r="HM939" s="425"/>
      <c r="HN939" s="425"/>
      <c r="HO939" s="425"/>
      <c r="HP939" s="425"/>
      <c r="HQ939" s="425"/>
      <c r="HR939" s="425"/>
      <c r="HS939" s="425"/>
      <c r="HT939" s="425"/>
      <c r="HU939" s="425"/>
      <c r="HV939" s="425"/>
      <c r="HW939" s="425"/>
      <c r="HX939" s="425"/>
      <c r="HY939" s="425"/>
      <c r="HZ939" s="425"/>
      <c r="IA939" s="425"/>
      <c r="IB939" s="425"/>
      <c r="IC939" s="425"/>
      <c r="ID939" s="425"/>
      <c r="IE939" s="425"/>
      <c r="IF939" s="425"/>
      <c r="IG939" s="425"/>
      <c r="IH939" s="425"/>
      <c r="II939" s="425"/>
      <c r="IJ939" s="425"/>
      <c r="IK939" s="425"/>
      <c r="IL939" s="425"/>
      <c r="IM939" s="425"/>
      <c r="IN939" s="425"/>
      <c r="IO939" s="425"/>
      <c r="IP939" s="425"/>
      <c r="IQ939" s="425"/>
      <c r="IR939" s="425"/>
      <c r="IS939" s="425"/>
      <c r="IT939" s="425"/>
      <c r="IU939" s="425"/>
      <c r="IV939" s="425"/>
    </row>
    <row r="940" s="428" customFormat="1" ht="27.6" customHeight="1" spans="2:256">
      <c r="B940" s="465"/>
      <c r="GH940" s="425"/>
      <c r="GI940" s="425"/>
      <c r="GJ940" s="425"/>
      <c r="GK940" s="425"/>
      <c r="GL940" s="425"/>
      <c r="GM940" s="425"/>
      <c r="GN940" s="425"/>
      <c r="GO940" s="425"/>
      <c r="GP940" s="425"/>
      <c r="GQ940" s="425"/>
      <c r="GR940" s="425"/>
      <c r="GS940" s="425"/>
      <c r="GT940" s="425"/>
      <c r="GU940" s="425"/>
      <c r="GV940" s="425"/>
      <c r="GW940" s="425"/>
      <c r="GX940" s="425"/>
      <c r="GY940" s="425"/>
      <c r="GZ940" s="425"/>
      <c r="HA940" s="425"/>
      <c r="HB940" s="425"/>
      <c r="HC940" s="425"/>
      <c r="HD940" s="425"/>
      <c r="HE940" s="425"/>
      <c r="HF940" s="425"/>
      <c r="HG940" s="425"/>
      <c r="HH940" s="425"/>
      <c r="HI940" s="425"/>
      <c r="HJ940" s="425"/>
      <c r="HK940" s="425"/>
      <c r="HL940" s="425"/>
      <c r="HM940" s="425"/>
      <c r="HN940" s="425"/>
      <c r="HO940" s="425"/>
      <c r="HP940" s="425"/>
      <c r="HQ940" s="425"/>
      <c r="HR940" s="425"/>
      <c r="HS940" s="425"/>
      <c r="HT940" s="425"/>
      <c r="HU940" s="425"/>
      <c r="HV940" s="425"/>
      <c r="HW940" s="425"/>
      <c r="HX940" s="425"/>
      <c r="HY940" s="425"/>
      <c r="HZ940" s="425"/>
      <c r="IA940" s="425"/>
      <c r="IB940" s="425"/>
      <c r="IC940" s="425"/>
      <c r="ID940" s="425"/>
      <c r="IE940" s="425"/>
      <c r="IF940" s="425"/>
      <c r="IG940" s="425"/>
      <c r="IH940" s="425"/>
      <c r="II940" s="425"/>
      <c r="IJ940" s="425"/>
      <c r="IK940" s="425"/>
      <c r="IL940" s="425"/>
      <c r="IM940" s="425"/>
      <c r="IN940" s="425"/>
      <c r="IO940" s="425"/>
      <c r="IP940" s="425"/>
      <c r="IQ940" s="425"/>
      <c r="IR940" s="425"/>
      <c r="IS940" s="425"/>
      <c r="IT940" s="425"/>
      <c r="IU940" s="425"/>
      <c r="IV940" s="425"/>
    </row>
    <row r="941" s="428" customFormat="1" ht="27.6" customHeight="1" spans="2:256">
      <c r="B941" s="465"/>
      <c r="GH941" s="425"/>
      <c r="GI941" s="425"/>
      <c r="GJ941" s="425"/>
      <c r="GK941" s="425"/>
      <c r="GL941" s="425"/>
      <c r="GM941" s="425"/>
      <c r="GN941" s="425"/>
      <c r="GO941" s="425"/>
      <c r="GP941" s="425"/>
      <c r="GQ941" s="425"/>
      <c r="GR941" s="425"/>
      <c r="GS941" s="425"/>
      <c r="GT941" s="425"/>
      <c r="GU941" s="425"/>
      <c r="GV941" s="425"/>
      <c r="GW941" s="425"/>
      <c r="GX941" s="425"/>
      <c r="GY941" s="425"/>
      <c r="GZ941" s="425"/>
      <c r="HA941" s="425"/>
      <c r="HB941" s="425"/>
      <c r="HC941" s="425"/>
      <c r="HD941" s="425"/>
      <c r="HE941" s="425"/>
      <c r="HF941" s="425"/>
      <c r="HG941" s="425"/>
      <c r="HH941" s="425"/>
      <c r="HI941" s="425"/>
      <c r="HJ941" s="425"/>
      <c r="HK941" s="425"/>
      <c r="HL941" s="425"/>
      <c r="HM941" s="425"/>
      <c r="HN941" s="425"/>
      <c r="HO941" s="425"/>
      <c r="HP941" s="425"/>
      <c r="HQ941" s="425"/>
      <c r="HR941" s="425"/>
      <c r="HS941" s="425"/>
      <c r="HT941" s="425"/>
      <c r="HU941" s="425"/>
      <c r="HV941" s="425"/>
      <c r="HW941" s="425"/>
      <c r="HX941" s="425"/>
      <c r="HY941" s="425"/>
      <c r="HZ941" s="425"/>
      <c r="IA941" s="425"/>
      <c r="IB941" s="425"/>
      <c r="IC941" s="425"/>
      <c r="ID941" s="425"/>
      <c r="IE941" s="425"/>
      <c r="IF941" s="425"/>
      <c r="IG941" s="425"/>
      <c r="IH941" s="425"/>
      <c r="II941" s="425"/>
      <c r="IJ941" s="425"/>
      <c r="IK941" s="425"/>
      <c r="IL941" s="425"/>
      <c r="IM941" s="425"/>
      <c r="IN941" s="425"/>
      <c r="IO941" s="425"/>
      <c r="IP941" s="425"/>
      <c r="IQ941" s="425"/>
      <c r="IR941" s="425"/>
      <c r="IS941" s="425"/>
      <c r="IT941" s="425"/>
      <c r="IU941" s="425"/>
      <c r="IV941" s="425"/>
    </row>
    <row r="942" s="428" customFormat="1" ht="27.6" customHeight="1" spans="2:256">
      <c r="B942" s="465"/>
      <c r="GH942" s="425"/>
      <c r="GI942" s="425"/>
      <c r="GJ942" s="425"/>
      <c r="GK942" s="425"/>
      <c r="GL942" s="425"/>
      <c r="GM942" s="425"/>
      <c r="GN942" s="425"/>
      <c r="GO942" s="425"/>
      <c r="GP942" s="425"/>
      <c r="GQ942" s="425"/>
      <c r="GR942" s="425"/>
      <c r="GS942" s="425"/>
      <c r="GT942" s="425"/>
      <c r="GU942" s="425"/>
      <c r="GV942" s="425"/>
      <c r="GW942" s="425"/>
      <c r="GX942" s="425"/>
      <c r="GY942" s="425"/>
      <c r="GZ942" s="425"/>
      <c r="HA942" s="425"/>
      <c r="HB942" s="425"/>
      <c r="HC942" s="425"/>
      <c r="HD942" s="425"/>
      <c r="HE942" s="425"/>
      <c r="HF942" s="425"/>
      <c r="HG942" s="425"/>
      <c r="HH942" s="425"/>
      <c r="HI942" s="425"/>
      <c r="HJ942" s="425"/>
      <c r="HK942" s="425"/>
      <c r="HL942" s="425"/>
      <c r="HM942" s="425"/>
      <c r="HN942" s="425"/>
      <c r="HO942" s="425"/>
      <c r="HP942" s="425"/>
      <c r="HQ942" s="425"/>
      <c r="HR942" s="425"/>
      <c r="HS942" s="425"/>
      <c r="HT942" s="425"/>
      <c r="HU942" s="425"/>
      <c r="HV942" s="425"/>
      <c r="HW942" s="425"/>
      <c r="HX942" s="425"/>
      <c r="HY942" s="425"/>
      <c r="HZ942" s="425"/>
      <c r="IA942" s="425"/>
      <c r="IB942" s="425"/>
      <c r="IC942" s="425"/>
      <c r="ID942" s="425"/>
      <c r="IE942" s="425"/>
      <c r="IF942" s="425"/>
      <c r="IG942" s="425"/>
      <c r="IH942" s="425"/>
      <c r="II942" s="425"/>
      <c r="IJ942" s="425"/>
      <c r="IK942" s="425"/>
      <c r="IL942" s="425"/>
      <c r="IM942" s="425"/>
      <c r="IN942" s="425"/>
      <c r="IO942" s="425"/>
      <c r="IP942" s="425"/>
      <c r="IQ942" s="425"/>
      <c r="IR942" s="425"/>
      <c r="IS942" s="425"/>
      <c r="IT942" s="425"/>
      <c r="IU942" s="425"/>
      <c r="IV942" s="425"/>
    </row>
    <row r="943" s="428" customFormat="1" ht="27.6" customHeight="1" spans="2:256">
      <c r="B943" s="465"/>
      <c r="GH943" s="425"/>
      <c r="GI943" s="425"/>
      <c r="GJ943" s="425"/>
      <c r="GK943" s="425"/>
      <c r="GL943" s="425"/>
      <c r="GM943" s="425"/>
      <c r="GN943" s="425"/>
      <c r="GO943" s="425"/>
      <c r="GP943" s="425"/>
      <c r="GQ943" s="425"/>
      <c r="GR943" s="425"/>
      <c r="GS943" s="425"/>
      <c r="GT943" s="425"/>
      <c r="GU943" s="425"/>
      <c r="GV943" s="425"/>
      <c r="GW943" s="425"/>
      <c r="GX943" s="425"/>
      <c r="GY943" s="425"/>
      <c r="GZ943" s="425"/>
      <c r="HA943" s="425"/>
      <c r="HB943" s="425"/>
      <c r="HC943" s="425"/>
      <c r="HD943" s="425"/>
      <c r="HE943" s="425"/>
      <c r="HF943" s="425"/>
      <c r="HG943" s="425"/>
      <c r="HH943" s="425"/>
      <c r="HI943" s="425"/>
      <c r="HJ943" s="425"/>
      <c r="HK943" s="425"/>
      <c r="HL943" s="425"/>
      <c r="HM943" s="425"/>
      <c r="HN943" s="425"/>
      <c r="HO943" s="425"/>
      <c r="HP943" s="425"/>
      <c r="HQ943" s="425"/>
      <c r="HR943" s="425"/>
      <c r="HS943" s="425"/>
      <c r="HT943" s="425"/>
      <c r="HU943" s="425"/>
      <c r="HV943" s="425"/>
      <c r="HW943" s="425"/>
      <c r="HX943" s="425"/>
      <c r="HY943" s="425"/>
      <c r="HZ943" s="425"/>
      <c r="IA943" s="425"/>
      <c r="IB943" s="425"/>
      <c r="IC943" s="425"/>
      <c r="ID943" s="425"/>
      <c r="IE943" s="425"/>
      <c r="IF943" s="425"/>
      <c r="IG943" s="425"/>
      <c r="IH943" s="425"/>
      <c r="II943" s="425"/>
      <c r="IJ943" s="425"/>
      <c r="IK943" s="425"/>
      <c r="IL943" s="425"/>
      <c r="IM943" s="425"/>
      <c r="IN943" s="425"/>
      <c r="IO943" s="425"/>
      <c r="IP943" s="425"/>
      <c r="IQ943" s="425"/>
      <c r="IR943" s="425"/>
      <c r="IS943" s="425"/>
      <c r="IT943" s="425"/>
      <c r="IU943" s="425"/>
      <c r="IV943" s="425"/>
    </row>
    <row r="944" s="428" customFormat="1" ht="27.6" customHeight="1" spans="2:256">
      <c r="B944" s="465"/>
      <c r="GH944" s="425"/>
      <c r="GI944" s="425"/>
      <c r="GJ944" s="425"/>
      <c r="GK944" s="425"/>
      <c r="GL944" s="425"/>
      <c r="GM944" s="425"/>
      <c r="GN944" s="425"/>
      <c r="GO944" s="425"/>
      <c r="GP944" s="425"/>
      <c r="GQ944" s="425"/>
      <c r="GR944" s="425"/>
      <c r="GS944" s="425"/>
      <c r="GT944" s="425"/>
      <c r="GU944" s="425"/>
      <c r="GV944" s="425"/>
      <c r="GW944" s="425"/>
      <c r="GX944" s="425"/>
      <c r="GY944" s="425"/>
      <c r="GZ944" s="425"/>
      <c r="HA944" s="425"/>
      <c r="HB944" s="425"/>
      <c r="HC944" s="425"/>
      <c r="HD944" s="425"/>
      <c r="HE944" s="425"/>
      <c r="HF944" s="425"/>
      <c r="HG944" s="425"/>
      <c r="HH944" s="425"/>
      <c r="HI944" s="425"/>
      <c r="HJ944" s="425"/>
      <c r="HK944" s="425"/>
      <c r="HL944" s="425"/>
      <c r="HM944" s="425"/>
      <c r="HN944" s="425"/>
      <c r="HO944" s="425"/>
      <c r="HP944" s="425"/>
      <c r="HQ944" s="425"/>
      <c r="HR944" s="425"/>
      <c r="HS944" s="425"/>
      <c r="HT944" s="425"/>
      <c r="HU944" s="425"/>
      <c r="HV944" s="425"/>
      <c r="HW944" s="425"/>
      <c r="HX944" s="425"/>
      <c r="HY944" s="425"/>
      <c r="HZ944" s="425"/>
      <c r="IA944" s="425"/>
      <c r="IB944" s="425"/>
      <c r="IC944" s="425"/>
      <c r="ID944" s="425"/>
      <c r="IE944" s="425"/>
      <c r="IF944" s="425"/>
      <c r="IG944" s="425"/>
      <c r="IH944" s="425"/>
      <c r="II944" s="425"/>
      <c r="IJ944" s="425"/>
      <c r="IK944" s="425"/>
      <c r="IL944" s="425"/>
      <c r="IM944" s="425"/>
      <c r="IN944" s="425"/>
      <c r="IO944" s="425"/>
      <c r="IP944" s="425"/>
      <c r="IQ944" s="425"/>
      <c r="IR944" s="425"/>
      <c r="IS944" s="425"/>
      <c r="IT944" s="425"/>
      <c r="IU944" s="425"/>
      <c r="IV944" s="425"/>
    </row>
    <row r="945" s="428" customFormat="1" ht="27.6" customHeight="1" spans="2:256">
      <c r="B945" s="465"/>
      <c r="GH945" s="425"/>
      <c r="GI945" s="425"/>
      <c r="GJ945" s="425"/>
      <c r="GK945" s="425"/>
      <c r="GL945" s="425"/>
      <c r="GM945" s="425"/>
      <c r="GN945" s="425"/>
      <c r="GO945" s="425"/>
      <c r="GP945" s="425"/>
      <c r="GQ945" s="425"/>
      <c r="GR945" s="425"/>
      <c r="GS945" s="425"/>
      <c r="GT945" s="425"/>
      <c r="GU945" s="425"/>
      <c r="GV945" s="425"/>
      <c r="GW945" s="425"/>
      <c r="GX945" s="425"/>
      <c r="GY945" s="425"/>
      <c r="GZ945" s="425"/>
      <c r="HA945" s="425"/>
      <c r="HB945" s="425"/>
      <c r="HC945" s="425"/>
      <c r="HD945" s="425"/>
      <c r="HE945" s="425"/>
      <c r="HF945" s="425"/>
      <c r="HG945" s="425"/>
      <c r="HH945" s="425"/>
      <c r="HI945" s="425"/>
      <c r="HJ945" s="425"/>
      <c r="HK945" s="425"/>
      <c r="HL945" s="425"/>
      <c r="HM945" s="425"/>
      <c r="HN945" s="425"/>
      <c r="HO945" s="425"/>
      <c r="HP945" s="425"/>
      <c r="HQ945" s="425"/>
      <c r="HR945" s="425"/>
      <c r="HS945" s="425"/>
      <c r="HT945" s="425"/>
      <c r="HU945" s="425"/>
      <c r="HV945" s="425"/>
      <c r="HW945" s="425"/>
      <c r="HX945" s="425"/>
      <c r="HY945" s="425"/>
      <c r="HZ945" s="425"/>
      <c r="IA945" s="425"/>
      <c r="IB945" s="425"/>
      <c r="IC945" s="425"/>
      <c r="ID945" s="425"/>
      <c r="IE945" s="425"/>
      <c r="IF945" s="425"/>
      <c r="IG945" s="425"/>
      <c r="IH945" s="425"/>
      <c r="II945" s="425"/>
      <c r="IJ945" s="425"/>
      <c r="IK945" s="425"/>
      <c r="IL945" s="425"/>
      <c r="IM945" s="425"/>
      <c r="IN945" s="425"/>
      <c r="IO945" s="425"/>
      <c r="IP945" s="425"/>
      <c r="IQ945" s="425"/>
      <c r="IR945" s="425"/>
      <c r="IS945" s="425"/>
      <c r="IT945" s="425"/>
      <c r="IU945" s="425"/>
      <c r="IV945" s="425"/>
    </row>
    <row r="946" s="428" customFormat="1" ht="27.6" customHeight="1" spans="2:256">
      <c r="B946" s="465"/>
      <c r="GH946" s="425"/>
      <c r="GI946" s="425"/>
      <c r="GJ946" s="425"/>
      <c r="GK946" s="425"/>
      <c r="GL946" s="425"/>
      <c r="GM946" s="425"/>
      <c r="GN946" s="425"/>
      <c r="GO946" s="425"/>
      <c r="GP946" s="425"/>
      <c r="GQ946" s="425"/>
      <c r="GR946" s="425"/>
      <c r="GS946" s="425"/>
      <c r="GT946" s="425"/>
      <c r="GU946" s="425"/>
      <c r="GV946" s="425"/>
      <c r="GW946" s="425"/>
      <c r="GX946" s="425"/>
      <c r="GY946" s="425"/>
      <c r="GZ946" s="425"/>
      <c r="HA946" s="425"/>
      <c r="HB946" s="425"/>
      <c r="HC946" s="425"/>
      <c r="HD946" s="425"/>
      <c r="HE946" s="425"/>
      <c r="HF946" s="425"/>
      <c r="HG946" s="425"/>
      <c r="HH946" s="425"/>
      <c r="HI946" s="425"/>
      <c r="HJ946" s="425"/>
      <c r="HK946" s="425"/>
      <c r="HL946" s="425"/>
      <c r="HM946" s="425"/>
      <c r="HN946" s="425"/>
      <c r="HO946" s="425"/>
      <c r="HP946" s="425"/>
      <c r="HQ946" s="425"/>
      <c r="HR946" s="425"/>
      <c r="HS946" s="425"/>
      <c r="HT946" s="425"/>
      <c r="HU946" s="425"/>
      <c r="HV946" s="425"/>
      <c r="HW946" s="425"/>
      <c r="HX946" s="425"/>
      <c r="HY946" s="425"/>
      <c r="HZ946" s="425"/>
      <c r="IA946" s="425"/>
      <c r="IB946" s="425"/>
      <c r="IC946" s="425"/>
      <c r="ID946" s="425"/>
      <c r="IE946" s="425"/>
      <c r="IF946" s="425"/>
      <c r="IG946" s="425"/>
      <c r="IH946" s="425"/>
      <c r="II946" s="425"/>
      <c r="IJ946" s="425"/>
      <c r="IK946" s="425"/>
      <c r="IL946" s="425"/>
      <c r="IM946" s="425"/>
      <c r="IN946" s="425"/>
      <c r="IO946" s="425"/>
      <c r="IP946" s="425"/>
      <c r="IQ946" s="425"/>
      <c r="IR946" s="425"/>
      <c r="IS946" s="425"/>
      <c r="IT946" s="425"/>
      <c r="IU946" s="425"/>
      <c r="IV946" s="425"/>
    </row>
    <row r="947" s="428" customFormat="1" ht="27.6" customHeight="1" spans="2:256">
      <c r="B947" s="465"/>
      <c r="GH947" s="425"/>
      <c r="GI947" s="425"/>
      <c r="GJ947" s="425"/>
      <c r="GK947" s="425"/>
      <c r="GL947" s="425"/>
      <c r="GM947" s="425"/>
      <c r="GN947" s="425"/>
      <c r="GO947" s="425"/>
      <c r="GP947" s="425"/>
      <c r="GQ947" s="425"/>
      <c r="GR947" s="425"/>
      <c r="GS947" s="425"/>
      <c r="GT947" s="425"/>
      <c r="GU947" s="425"/>
      <c r="GV947" s="425"/>
      <c r="GW947" s="425"/>
      <c r="GX947" s="425"/>
      <c r="GY947" s="425"/>
      <c r="GZ947" s="425"/>
      <c r="HA947" s="425"/>
      <c r="HB947" s="425"/>
      <c r="HC947" s="425"/>
      <c r="HD947" s="425"/>
      <c r="HE947" s="425"/>
      <c r="HF947" s="425"/>
      <c r="HG947" s="425"/>
      <c r="HH947" s="425"/>
      <c r="HI947" s="425"/>
      <c r="HJ947" s="425"/>
      <c r="HK947" s="425"/>
      <c r="HL947" s="425"/>
      <c r="HM947" s="425"/>
      <c r="HN947" s="425"/>
      <c r="HO947" s="425"/>
      <c r="HP947" s="425"/>
      <c r="HQ947" s="425"/>
      <c r="HR947" s="425"/>
      <c r="HS947" s="425"/>
      <c r="HT947" s="425"/>
      <c r="HU947" s="425"/>
      <c r="HV947" s="425"/>
      <c r="HW947" s="425"/>
      <c r="HX947" s="425"/>
      <c r="HY947" s="425"/>
      <c r="HZ947" s="425"/>
      <c r="IA947" s="425"/>
      <c r="IB947" s="425"/>
      <c r="IC947" s="425"/>
      <c r="ID947" s="425"/>
      <c r="IE947" s="425"/>
      <c r="IF947" s="425"/>
      <c r="IG947" s="425"/>
      <c r="IH947" s="425"/>
      <c r="II947" s="425"/>
      <c r="IJ947" s="425"/>
      <c r="IK947" s="425"/>
      <c r="IL947" s="425"/>
      <c r="IM947" s="425"/>
      <c r="IN947" s="425"/>
      <c r="IO947" s="425"/>
      <c r="IP947" s="425"/>
      <c r="IQ947" s="425"/>
      <c r="IR947" s="425"/>
      <c r="IS947" s="425"/>
      <c r="IT947" s="425"/>
      <c r="IU947" s="425"/>
      <c r="IV947" s="425"/>
    </row>
    <row r="948" s="428" customFormat="1" ht="27.6" customHeight="1" spans="2:256">
      <c r="B948" s="465"/>
      <c r="GH948" s="425"/>
      <c r="GI948" s="425"/>
      <c r="GJ948" s="425"/>
      <c r="GK948" s="425"/>
      <c r="GL948" s="425"/>
      <c r="GM948" s="425"/>
      <c r="GN948" s="425"/>
      <c r="GO948" s="425"/>
      <c r="GP948" s="425"/>
      <c r="GQ948" s="425"/>
      <c r="GR948" s="425"/>
      <c r="GS948" s="425"/>
      <c r="GT948" s="425"/>
      <c r="GU948" s="425"/>
      <c r="GV948" s="425"/>
      <c r="GW948" s="425"/>
      <c r="GX948" s="425"/>
      <c r="GY948" s="425"/>
      <c r="GZ948" s="425"/>
      <c r="HA948" s="425"/>
      <c r="HB948" s="425"/>
      <c r="HC948" s="425"/>
      <c r="HD948" s="425"/>
      <c r="HE948" s="425"/>
      <c r="HF948" s="425"/>
      <c r="HG948" s="425"/>
      <c r="HH948" s="425"/>
      <c r="HI948" s="425"/>
      <c r="HJ948" s="425"/>
      <c r="HK948" s="425"/>
      <c r="HL948" s="425"/>
      <c r="HM948" s="425"/>
      <c r="HN948" s="425"/>
      <c r="HO948" s="425"/>
      <c r="HP948" s="425"/>
      <c r="HQ948" s="425"/>
      <c r="HR948" s="425"/>
      <c r="HS948" s="425"/>
      <c r="HT948" s="425"/>
      <c r="HU948" s="425"/>
      <c r="HV948" s="425"/>
      <c r="HW948" s="425"/>
      <c r="HX948" s="425"/>
      <c r="HY948" s="425"/>
      <c r="HZ948" s="425"/>
      <c r="IA948" s="425"/>
      <c r="IB948" s="425"/>
      <c r="IC948" s="425"/>
      <c r="ID948" s="425"/>
      <c r="IE948" s="425"/>
      <c r="IF948" s="425"/>
      <c r="IG948" s="425"/>
      <c r="IH948" s="425"/>
      <c r="II948" s="425"/>
      <c r="IJ948" s="425"/>
      <c r="IK948" s="425"/>
      <c r="IL948" s="425"/>
      <c r="IM948" s="425"/>
      <c r="IN948" s="425"/>
      <c r="IO948" s="425"/>
      <c r="IP948" s="425"/>
      <c r="IQ948" s="425"/>
      <c r="IR948" s="425"/>
      <c r="IS948" s="425"/>
      <c r="IT948" s="425"/>
      <c r="IU948" s="425"/>
      <c r="IV948" s="425"/>
    </row>
    <row r="949" s="428" customFormat="1" ht="27.6" customHeight="1" spans="2:256">
      <c r="B949" s="465"/>
      <c r="GH949" s="425"/>
      <c r="GI949" s="425"/>
      <c r="GJ949" s="425"/>
      <c r="GK949" s="425"/>
      <c r="GL949" s="425"/>
      <c r="GM949" s="425"/>
      <c r="GN949" s="425"/>
      <c r="GO949" s="425"/>
      <c r="GP949" s="425"/>
      <c r="GQ949" s="425"/>
      <c r="GR949" s="425"/>
      <c r="GS949" s="425"/>
      <c r="GT949" s="425"/>
      <c r="GU949" s="425"/>
      <c r="GV949" s="425"/>
      <c r="GW949" s="425"/>
      <c r="GX949" s="425"/>
      <c r="GY949" s="425"/>
      <c r="GZ949" s="425"/>
      <c r="HA949" s="425"/>
      <c r="HB949" s="425"/>
      <c r="HC949" s="425"/>
      <c r="HD949" s="425"/>
      <c r="HE949" s="425"/>
      <c r="HF949" s="425"/>
      <c r="HG949" s="425"/>
      <c r="HH949" s="425"/>
      <c r="HI949" s="425"/>
      <c r="HJ949" s="425"/>
      <c r="HK949" s="425"/>
      <c r="HL949" s="425"/>
      <c r="HM949" s="425"/>
      <c r="HN949" s="425"/>
      <c r="HO949" s="425"/>
      <c r="HP949" s="425"/>
      <c r="HQ949" s="425"/>
      <c r="HR949" s="425"/>
      <c r="HS949" s="425"/>
      <c r="HT949" s="425"/>
      <c r="HU949" s="425"/>
      <c r="HV949" s="425"/>
      <c r="HW949" s="425"/>
      <c r="HX949" s="425"/>
      <c r="HY949" s="425"/>
      <c r="HZ949" s="425"/>
      <c r="IA949" s="425"/>
      <c r="IB949" s="425"/>
      <c r="IC949" s="425"/>
      <c r="ID949" s="425"/>
      <c r="IE949" s="425"/>
      <c r="IF949" s="425"/>
      <c r="IG949" s="425"/>
      <c r="IH949" s="425"/>
      <c r="II949" s="425"/>
      <c r="IJ949" s="425"/>
      <c r="IK949" s="425"/>
      <c r="IL949" s="425"/>
      <c r="IM949" s="425"/>
      <c r="IN949" s="425"/>
      <c r="IO949" s="425"/>
      <c r="IP949" s="425"/>
      <c r="IQ949" s="425"/>
      <c r="IR949" s="425"/>
      <c r="IS949" s="425"/>
      <c r="IT949" s="425"/>
      <c r="IU949" s="425"/>
      <c r="IV949" s="425"/>
    </row>
    <row r="950" s="428" customFormat="1" ht="27.6" customHeight="1" spans="2:256">
      <c r="B950" s="465"/>
      <c r="GH950" s="425"/>
      <c r="GI950" s="425"/>
      <c r="GJ950" s="425"/>
      <c r="GK950" s="425"/>
      <c r="GL950" s="425"/>
      <c r="GM950" s="425"/>
      <c r="GN950" s="425"/>
      <c r="GO950" s="425"/>
      <c r="GP950" s="425"/>
      <c r="GQ950" s="425"/>
      <c r="GR950" s="425"/>
      <c r="GS950" s="425"/>
      <c r="GT950" s="425"/>
      <c r="GU950" s="425"/>
      <c r="GV950" s="425"/>
      <c r="GW950" s="425"/>
      <c r="GX950" s="425"/>
      <c r="GY950" s="425"/>
      <c r="GZ950" s="425"/>
      <c r="HA950" s="425"/>
      <c r="HB950" s="425"/>
      <c r="HC950" s="425"/>
      <c r="HD950" s="425"/>
      <c r="HE950" s="425"/>
      <c r="HF950" s="425"/>
      <c r="HG950" s="425"/>
      <c r="HH950" s="425"/>
      <c r="HI950" s="425"/>
      <c r="HJ950" s="425"/>
      <c r="HK950" s="425"/>
      <c r="HL950" s="425"/>
      <c r="HM950" s="425"/>
      <c r="HN950" s="425"/>
      <c r="HO950" s="425"/>
      <c r="HP950" s="425"/>
      <c r="HQ950" s="425"/>
      <c r="HR950" s="425"/>
      <c r="HS950" s="425"/>
      <c r="HT950" s="425"/>
      <c r="HU950" s="425"/>
      <c r="HV950" s="425"/>
      <c r="HW950" s="425"/>
      <c r="HX950" s="425"/>
      <c r="HY950" s="425"/>
      <c r="HZ950" s="425"/>
      <c r="IA950" s="425"/>
      <c r="IB950" s="425"/>
      <c r="IC950" s="425"/>
      <c r="ID950" s="425"/>
      <c r="IE950" s="425"/>
      <c r="IF950" s="425"/>
      <c r="IG950" s="425"/>
      <c r="IH950" s="425"/>
      <c r="II950" s="425"/>
      <c r="IJ950" s="425"/>
      <c r="IK950" s="425"/>
      <c r="IL950" s="425"/>
      <c r="IM950" s="425"/>
      <c r="IN950" s="425"/>
      <c r="IO950" s="425"/>
      <c r="IP950" s="425"/>
      <c r="IQ950" s="425"/>
      <c r="IR950" s="425"/>
      <c r="IS950" s="425"/>
      <c r="IT950" s="425"/>
      <c r="IU950" s="425"/>
      <c r="IV950" s="425"/>
    </row>
    <row r="951" s="428" customFormat="1" ht="27.6" customHeight="1" spans="2:256">
      <c r="B951" s="465"/>
      <c r="GH951" s="425"/>
      <c r="GI951" s="425"/>
      <c r="GJ951" s="425"/>
      <c r="GK951" s="425"/>
      <c r="GL951" s="425"/>
      <c r="GM951" s="425"/>
      <c r="GN951" s="425"/>
      <c r="GO951" s="425"/>
      <c r="GP951" s="425"/>
      <c r="GQ951" s="425"/>
      <c r="GR951" s="425"/>
      <c r="GS951" s="425"/>
      <c r="GT951" s="425"/>
      <c r="GU951" s="425"/>
      <c r="GV951" s="425"/>
      <c r="GW951" s="425"/>
      <c r="GX951" s="425"/>
      <c r="GY951" s="425"/>
      <c r="GZ951" s="425"/>
      <c r="HA951" s="425"/>
      <c r="HB951" s="425"/>
      <c r="HC951" s="425"/>
      <c r="HD951" s="425"/>
      <c r="HE951" s="425"/>
      <c r="HF951" s="425"/>
      <c r="HG951" s="425"/>
      <c r="HH951" s="425"/>
      <c r="HI951" s="425"/>
      <c r="HJ951" s="425"/>
      <c r="HK951" s="425"/>
      <c r="HL951" s="425"/>
      <c r="HM951" s="425"/>
      <c r="HN951" s="425"/>
      <c r="HO951" s="425"/>
      <c r="HP951" s="425"/>
      <c r="HQ951" s="425"/>
      <c r="HR951" s="425"/>
      <c r="HS951" s="425"/>
      <c r="HT951" s="425"/>
      <c r="HU951" s="425"/>
      <c r="HV951" s="425"/>
      <c r="HW951" s="425"/>
      <c r="HX951" s="425"/>
      <c r="HY951" s="425"/>
      <c r="HZ951" s="425"/>
      <c r="IA951" s="425"/>
      <c r="IB951" s="425"/>
      <c r="IC951" s="425"/>
      <c r="ID951" s="425"/>
      <c r="IE951" s="425"/>
      <c r="IF951" s="425"/>
      <c r="IG951" s="425"/>
      <c r="IH951" s="425"/>
      <c r="II951" s="425"/>
      <c r="IJ951" s="425"/>
      <c r="IK951" s="425"/>
      <c r="IL951" s="425"/>
      <c r="IM951" s="425"/>
      <c r="IN951" s="425"/>
      <c r="IO951" s="425"/>
      <c r="IP951" s="425"/>
      <c r="IQ951" s="425"/>
      <c r="IR951" s="425"/>
      <c r="IS951" s="425"/>
      <c r="IT951" s="425"/>
      <c r="IU951" s="425"/>
      <c r="IV951" s="425"/>
    </row>
    <row r="952" s="428" customFormat="1" ht="27.6" customHeight="1" spans="2:256">
      <c r="B952" s="465"/>
      <c r="GH952" s="425"/>
      <c r="GI952" s="425"/>
      <c r="GJ952" s="425"/>
      <c r="GK952" s="425"/>
      <c r="GL952" s="425"/>
      <c r="GM952" s="425"/>
      <c r="GN952" s="425"/>
      <c r="GO952" s="425"/>
      <c r="GP952" s="425"/>
      <c r="GQ952" s="425"/>
      <c r="GR952" s="425"/>
      <c r="GS952" s="425"/>
      <c r="GT952" s="425"/>
      <c r="GU952" s="425"/>
      <c r="GV952" s="425"/>
      <c r="GW952" s="425"/>
      <c r="GX952" s="425"/>
      <c r="GY952" s="425"/>
      <c r="GZ952" s="425"/>
      <c r="HA952" s="425"/>
      <c r="HB952" s="425"/>
      <c r="HC952" s="425"/>
      <c r="HD952" s="425"/>
      <c r="HE952" s="425"/>
      <c r="HF952" s="425"/>
      <c r="HG952" s="425"/>
      <c r="HH952" s="425"/>
      <c r="HI952" s="425"/>
      <c r="HJ952" s="425"/>
      <c r="HK952" s="425"/>
      <c r="HL952" s="425"/>
      <c r="HM952" s="425"/>
      <c r="HN952" s="425"/>
      <c r="HO952" s="425"/>
      <c r="HP952" s="425"/>
      <c r="HQ952" s="425"/>
      <c r="HR952" s="425"/>
      <c r="HS952" s="425"/>
      <c r="HT952" s="425"/>
      <c r="HU952" s="425"/>
      <c r="HV952" s="425"/>
      <c r="HW952" s="425"/>
      <c r="HX952" s="425"/>
      <c r="HY952" s="425"/>
      <c r="HZ952" s="425"/>
      <c r="IA952" s="425"/>
      <c r="IB952" s="425"/>
      <c r="IC952" s="425"/>
      <c r="ID952" s="425"/>
      <c r="IE952" s="425"/>
      <c r="IF952" s="425"/>
      <c r="IG952" s="425"/>
      <c r="IH952" s="425"/>
      <c r="II952" s="425"/>
      <c r="IJ952" s="425"/>
      <c r="IK952" s="425"/>
      <c r="IL952" s="425"/>
      <c r="IM952" s="425"/>
      <c r="IN952" s="425"/>
      <c r="IO952" s="425"/>
      <c r="IP952" s="425"/>
      <c r="IQ952" s="425"/>
      <c r="IR952" s="425"/>
      <c r="IS952" s="425"/>
      <c r="IT952" s="425"/>
      <c r="IU952" s="425"/>
      <c r="IV952" s="425"/>
    </row>
    <row r="953" s="428" customFormat="1" ht="27.6" customHeight="1" spans="2:256">
      <c r="B953" s="465"/>
      <c r="GH953" s="425"/>
      <c r="GI953" s="425"/>
      <c r="GJ953" s="425"/>
      <c r="GK953" s="425"/>
      <c r="GL953" s="425"/>
      <c r="GM953" s="425"/>
      <c r="GN953" s="425"/>
      <c r="GO953" s="425"/>
      <c r="GP953" s="425"/>
      <c r="GQ953" s="425"/>
      <c r="GR953" s="425"/>
      <c r="GS953" s="425"/>
      <c r="GT953" s="425"/>
      <c r="GU953" s="425"/>
      <c r="GV953" s="425"/>
      <c r="GW953" s="425"/>
      <c r="GX953" s="425"/>
      <c r="GY953" s="425"/>
      <c r="GZ953" s="425"/>
      <c r="HA953" s="425"/>
      <c r="HB953" s="425"/>
      <c r="HC953" s="425"/>
      <c r="HD953" s="425"/>
      <c r="HE953" s="425"/>
      <c r="HF953" s="425"/>
      <c r="HG953" s="425"/>
      <c r="HH953" s="425"/>
      <c r="HI953" s="425"/>
      <c r="HJ953" s="425"/>
      <c r="HK953" s="425"/>
      <c r="HL953" s="425"/>
      <c r="HM953" s="425"/>
      <c r="HN953" s="425"/>
      <c r="HO953" s="425"/>
      <c r="HP953" s="425"/>
      <c r="HQ953" s="425"/>
      <c r="HR953" s="425"/>
      <c r="HS953" s="425"/>
      <c r="HT953" s="425"/>
      <c r="HU953" s="425"/>
      <c r="HV953" s="425"/>
      <c r="HW953" s="425"/>
      <c r="HX953" s="425"/>
      <c r="HY953" s="425"/>
      <c r="HZ953" s="425"/>
      <c r="IA953" s="425"/>
      <c r="IB953" s="425"/>
      <c r="IC953" s="425"/>
      <c r="ID953" s="425"/>
      <c r="IE953" s="425"/>
      <c r="IF953" s="425"/>
      <c r="IG953" s="425"/>
      <c r="IH953" s="425"/>
      <c r="II953" s="425"/>
      <c r="IJ953" s="425"/>
      <c r="IK953" s="425"/>
      <c r="IL953" s="425"/>
      <c r="IM953" s="425"/>
      <c r="IN953" s="425"/>
      <c r="IO953" s="425"/>
      <c r="IP953" s="425"/>
      <c r="IQ953" s="425"/>
      <c r="IR953" s="425"/>
      <c r="IS953" s="425"/>
      <c r="IT953" s="425"/>
      <c r="IU953" s="425"/>
      <c r="IV953" s="425"/>
    </row>
    <row r="954" s="428" customFormat="1" ht="27.6" customHeight="1" spans="2:256">
      <c r="B954" s="465"/>
      <c r="GH954" s="425"/>
      <c r="GI954" s="425"/>
      <c r="GJ954" s="425"/>
      <c r="GK954" s="425"/>
      <c r="GL954" s="425"/>
      <c r="GM954" s="425"/>
      <c r="GN954" s="425"/>
      <c r="GO954" s="425"/>
      <c r="GP954" s="425"/>
      <c r="GQ954" s="425"/>
      <c r="GR954" s="425"/>
      <c r="GS954" s="425"/>
      <c r="GT954" s="425"/>
      <c r="GU954" s="425"/>
      <c r="GV954" s="425"/>
      <c r="GW954" s="425"/>
      <c r="GX954" s="425"/>
      <c r="GY954" s="425"/>
      <c r="GZ954" s="425"/>
      <c r="HA954" s="425"/>
      <c r="HB954" s="425"/>
      <c r="HC954" s="425"/>
      <c r="HD954" s="425"/>
      <c r="HE954" s="425"/>
      <c r="HF954" s="425"/>
      <c r="HG954" s="425"/>
      <c r="HH954" s="425"/>
      <c r="HI954" s="425"/>
      <c r="HJ954" s="425"/>
      <c r="HK954" s="425"/>
      <c r="HL954" s="425"/>
      <c r="HM954" s="425"/>
      <c r="HN954" s="425"/>
      <c r="HO954" s="425"/>
      <c r="HP954" s="425"/>
      <c r="HQ954" s="425"/>
      <c r="HR954" s="425"/>
      <c r="HS954" s="425"/>
      <c r="HT954" s="425"/>
      <c r="HU954" s="425"/>
      <c r="HV954" s="425"/>
      <c r="HW954" s="425"/>
      <c r="HX954" s="425"/>
      <c r="HY954" s="425"/>
      <c r="HZ954" s="425"/>
      <c r="IA954" s="425"/>
      <c r="IB954" s="425"/>
      <c r="IC954" s="425"/>
      <c r="ID954" s="425"/>
      <c r="IE954" s="425"/>
      <c r="IF954" s="425"/>
      <c r="IG954" s="425"/>
      <c r="IH954" s="425"/>
      <c r="II954" s="425"/>
      <c r="IJ954" s="425"/>
      <c r="IK954" s="425"/>
      <c r="IL954" s="425"/>
      <c r="IM954" s="425"/>
      <c r="IN954" s="425"/>
      <c r="IO954" s="425"/>
      <c r="IP954" s="425"/>
      <c r="IQ954" s="425"/>
      <c r="IR954" s="425"/>
      <c r="IS954" s="425"/>
      <c r="IT954" s="425"/>
      <c r="IU954" s="425"/>
      <c r="IV954" s="425"/>
    </row>
    <row r="955" s="428" customFormat="1" ht="27.6" customHeight="1" spans="2:256">
      <c r="B955" s="465"/>
      <c r="GH955" s="425"/>
      <c r="GI955" s="425"/>
      <c r="GJ955" s="425"/>
      <c r="GK955" s="425"/>
      <c r="GL955" s="425"/>
      <c r="GM955" s="425"/>
      <c r="GN955" s="425"/>
      <c r="GO955" s="425"/>
      <c r="GP955" s="425"/>
      <c r="GQ955" s="425"/>
      <c r="GR955" s="425"/>
      <c r="GS955" s="425"/>
      <c r="GT955" s="425"/>
      <c r="GU955" s="425"/>
      <c r="GV955" s="425"/>
      <c r="GW955" s="425"/>
      <c r="GX955" s="425"/>
      <c r="GY955" s="425"/>
      <c r="GZ955" s="425"/>
      <c r="HA955" s="425"/>
      <c r="HB955" s="425"/>
      <c r="HC955" s="425"/>
      <c r="HD955" s="425"/>
      <c r="HE955" s="425"/>
      <c r="HF955" s="425"/>
      <c r="HG955" s="425"/>
      <c r="HH955" s="425"/>
      <c r="HI955" s="425"/>
      <c r="HJ955" s="425"/>
      <c r="HK955" s="425"/>
      <c r="HL955" s="425"/>
      <c r="HM955" s="425"/>
      <c r="HN955" s="425"/>
      <c r="HO955" s="425"/>
      <c r="HP955" s="425"/>
      <c r="HQ955" s="425"/>
      <c r="HR955" s="425"/>
      <c r="HS955" s="425"/>
      <c r="HT955" s="425"/>
      <c r="HU955" s="425"/>
      <c r="HV955" s="425"/>
      <c r="HW955" s="425"/>
      <c r="HX955" s="425"/>
      <c r="HY955" s="425"/>
      <c r="HZ955" s="425"/>
      <c r="IA955" s="425"/>
      <c r="IB955" s="425"/>
      <c r="IC955" s="425"/>
      <c r="ID955" s="425"/>
      <c r="IE955" s="425"/>
      <c r="IF955" s="425"/>
      <c r="IG955" s="425"/>
      <c r="IH955" s="425"/>
      <c r="II955" s="425"/>
      <c r="IJ955" s="425"/>
      <c r="IK955" s="425"/>
      <c r="IL955" s="425"/>
      <c r="IM955" s="425"/>
      <c r="IN955" s="425"/>
      <c r="IO955" s="425"/>
      <c r="IP955" s="425"/>
      <c r="IQ955" s="425"/>
      <c r="IR955" s="425"/>
      <c r="IS955" s="425"/>
      <c r="IT955" s="425"/>
      <c r="IU955" s="425"/>
      <c r="IV955" s="425"/>
    </row>
    <row r="956" s="428" customFormat="1" ht="27.6" customHeight="1" spans="2:256">
      <c r="B956" s="465"/>
      <c r="GH956" s="425"/>
      <c r="GI956" s="425"/>
      <c r="GJ956" s="425"/>
      <c r="GK956" s="425"/>
      <c r="GL956" s="425"/>
      <c r="GM956" s="425"/>
      <c r="GN956" s="425"/>
      <c r="GO956" s="425"/>
      <c r="GP956" s="425"/>
      <c r="GQ956" s="425"/>
      <c r="GR956" s="425"/>
      <c r="GS956" s="425"/>
      <c r="GT956" s="425"/>
      <c r="GU956" s="425"/>
      <c r="GV956" s="425"/>
      <c r="GW956" s="425"/>
      <c r="GX956" s="425"/>
      <c r="GY956" s="425"/>
      <c r="GZ956" s="425"/>
      <c r="HA956" s="425"/>
      <c r="HB956" s="425"/>
      <c r="HC956" s="425"/>
      <c r="HD956" s="425"/>
      <c r="HE956" s="425"/>
      <c r="HF956" s="425"/>
      <c r="HG956" s="425"/>
      <c r="HH956" s="425"/>
      <c r="HI956" s="425"/>
      <c r="HJ956" s="425"/>
      <c r="HK956" s="425"/>
      <c r="HL956" s="425"/>
      <c r="HM956" s="425"/>
      <c r="HN956" s="425"/>
      <c r="HO956" s="425"/>
      <c r="HP956" s="425"/>
      <c r="HQ956" s="425"/>
      <c r="HR956" s="425"/>
      <c r="HS956" s="425"/>
      <c r="HT956" s="425"/>
      <c r="HU956" s="425"/>
      <c r="HV956" s="425"/>
      <c r="HW956" s="425"/>
      <c r="HX956" s="425"/>
      <c r="HY956" s="425"/>
      <c r="HZ956" s="425"/>
      <c r="IA956" s="425"/>
      <c r="IB956" s="425"/>
      <c r="IC956" s="425"/>
      <c r="ID956" s="425"/>
      <c r="IE956" s="425"/>
      <c r="IF956" s="425"/>
      <c r="IG956" s="425"/>
      <c r="IH956" s="425"/>
      <c r="II956" s="425"/>
      <c r="IJ956" s="425"/>
      <c r="IK956" s="425"/>
      <c r="IL956" s="425"/>
      <c r="IM956" s="425"/>
      <c r="IN956" s="425"/>
      <c r="IO956" s="425"/>
      <c r="IP956" s="425"/>
      <c r="IQ956" s="425"/>
      <c r="IR956" s="425"/>
      <c r="IS956" s="425"/>
      <c r="IT956" s="425"/>
      <c r="IU956" s="425"/>
      <c r="IV956" s="425"/>
    </row>
    <row r="957" s="428" customFormat="1" ht="27.6" customHeight="1" spans="2:256">
      <c r="B957" s="465"/>
      <c r="GH957" s="425"/>
      <c r="GI957" s="425"/>
      <c r="GJ957" s="425"/>
      <c r="GK957" s="425"/>
      <c r="GL957" s="425"/>
      <c r="GM957" s="425"/>
      <c r="GN957" s="425"/>
      <c r="GO957" s="425"/>
      <c r="GP957" s="425"/>
      <c r="GQ957" s="425"/>
      <c r="GR957" s="425"/>
      <c r="GS957" s="425"/>
      <c r="GT957" s="425"/>
      <c r="GU957" s="425"/>
      <c r="GV957" s="425"/>
      <c r="GW957" s="425"/>
      <c r="GX957" s="425"/>
      <c r="GY957" s="425"/>
      <c r="GZ957" s="425"/>
      <c r="HA957" s="425"/>
      <c r="HB957" s="425"/>
      <c r="HC957" s="425"/>
      <c r="HD957" s="425"/>
      <c r="HE957" s="425"/>
      <c r="HF957" s="425"/>
      <c r="HG957" s="425"/>
      <c r="HH957" s="425"/>
      <c r="HI957" s="425"/>
      <c r="HJ957" s="425"/>
      <c r="HK957" s="425"/>
      <c r="HL957" s="425"/>
      <c r="HM957" s="425"/>
      <c r="HN957" s="425"/>
      <c r="HO957" s="425"/>
      <c r="HP957" s="425"/>
      <c r="HQ957" s="425"/>
      <c r="HR957" s="425"/>
      <c r="HS957" s="425"/>
      <c r="HT957" s="425"/>
      <c r="HU957" s="425"/>
      <c r="HV957" s="425"/>
      <c r="HW957" s="425"/>
      <c r="HX957" s="425"/>
      <c r="HY957" s="425"/>
      <c r="HZ957" s="425"/>
      <c r="IA957" s="425"/>
      <c r="IB957" s="425"/>
      <c r="IC957" s="425"/>
      <c r="ID957" s="425"/>
      <c r="IE957" s="425"/>
      <c r="IF957" s="425"/>
      <c r="IG957" s="425"/>
      <c r="IH957" s="425"/>
      <c r="II957" s="425"/>
      <c r="IJ957" s="425"/>
      <c r="IK957" s="425"/>
      <c r="IL957" s="425"/>
      <c r="IM957" s="425"/>
      <c r="IN957" s="425"/>
      <c r="IO957" s="425"/>
      <c r="IP957" s="425"/>
      <c r="IQ957" s="425"/>
      <c r="IR957" s="425"/>
      <c r="IS957" s="425"/>
      <c r="IT957" s="425"/>
      <c r="IU957" s="425"/>
      <c r="IV957" s="425"/>
    </row>
    <row r="958" s="428" customFormat="1" ht="27.6" customHeight="1" spans="2:256">
      <c r="B958" s="465"/>
      <c r="GH958" s="425"/>
      <c r="GI958" s="425"/>
      <c r="GJ958" s="425"/>
      <c r="GK958" s="425"/>
      <c r="GL958" s="425"/>
      <c r="GM958" s="425"/>
      <c r="GN958" s="425"/>
      <c r="GO958" s="425"/>
      <c r="GP958" s="425"/>
      <c r="GQ958" s="425"/>
      <c r="GR958" s="425"/>
      <c r="GS958" s="425"/>
      <c r="GT958" s="425"/>
      <c r="GU958" s="425"/>
      <c r="GV958" s="425"/>
      <c r="GW958" s="425"/>
      <c r="GX958" s="425"/>
      <c r="GY958" s="425"/>
      <c r="GZ958" s="425"/>
      <c r="HA958" s="425"/>
      <c r="HB958" s="425"/>
      <c r="HC958" s="425"/>
      <c r="HD958" s="425"/>
      <c r="HE958" s="425"/>
      <c r="HF958" s="425"/>
      <c r="HG958" s="425"/>
      <c r="HH958" s="425"/>
      <c r="HI958" s="425"/>
      <c r="HJ958" s="425"/>
      <c r="HK958" s="425"/>
      <c r="HL958" s="425"/>
      <c r="HM958" s="425"/>
      <c r="HN958" s="425"/>
      <c r="HO958" s="425"/>
      <c r="HP958" s="425"/>
      <c r="HQ958" s="425"/>
      <c r="HR958" s="425"/>
      <c r="HS958" s="425"/>
      <c r="HT958" s="425"/>
      <c r="HU958" s="425"/>
      <c r="HV958" s="425"/>
      <c r="HW958" s="425"/>
      <c r="HX958" s="425"/>
      <c r="HY958" s="425"/>
      <c r="HZ958" s="425"/>
      <c r="IA958" s="425"/>
      <c r="IB958" s="425"/>
      <c r="IC958" s="425"/>
      <c r="ID958" s="425"/>
      <c r="IE958" s="425"/>
      <c r="IF958" s="425"/>
      <c r="IG958" s="425"/>
      <c r="IH958" s="425"/>
      <c r="II958" s="425"/>
      <c r="IJ958" s="425"/>
      <c r="IK958" s="425"/>
      <c r="IL958" s="425"/>
      <c r="IM958" s="425"/>
      <c r="IN958" s="425"/>
      <c r="IO958" s="425"/>
      <c r="IP958" s="425"/>
      <c r="IQ958" s="425"/>
      <c r="IR958" s="425"/>
      <c r="IS958" s="425"/>
      <c r="IT958" s="425"/>
      <c r="IU958" s="425"/>
      <c r="IV958" s="425"/>
    </row>
    <row r="959" s="428" customFormat="1" ht="27.6" customHeight="1" spans="2:256">
      <c r="B959" s="465"/>
      <c r="GH959" s="425"/>
      <c r="GI959" s="425"/>
      <c r="GJ959" s="425"/>
      <c r="GK959" s="425"/>
      <c r="GL959" s="425"/>
      <c r="GM959" s="425"/>
      <c r="GN959" s="425"/>
      <c r="GO959" s="425"/>
      <c r="GP959" s="425"/>
      <c r="GQ959" s="425"/>
      <c r="GR959" s="425"/>
      <c r="GS959" s="425"/>
      <c r="GT959" s="425"/>
      <c r="GU959" s="425"/>
      <c r="GV959" s="425"/>
      <c r="GW959" s="425"/>
      <c r="GX959" s="425"/>
      <c r="GY959" s="425"/>
      <c r="GZ959" s="425"/>
      <c r="HA959" s="425"/>
      <c r="HB959" s="425"/>
      <c r="HC959" s="425"/>
      <c r="HD959" s="425"/>
      <c r="HE959" s="425"/>
      <c r="HF959" s="425"/>
      <c r="HG959" s="425"/>
      <c r="HH959" s="425"/>
      <c r="HI959" s="425"/>
      <c r="HJ959" s="425"/>
      <c r="HK959" s="425"/>
      <c r="HL959" s="425"/>
      <c r="HM959" s="425"/>
      <c r="HN959" s="425"/>
      <c r="HO959" s="425"/>
      <c r="HP959" s="425"/>
      <c r="HQ959" s="425"/>
      <c r="HR959" s="425"/>
      <c r="HS959" s="425"/>
      <c r="HT959" s="425"/>
      <c r="HU959" s="425"/>
      <c r="HV959" s="425"/>
      <c r="HW959" s="425"/>
      <c r="HX959" s="425"/>
      <c r="HY959" s="425"/>
      <c r="HZ959" s="425"/>
      <c r="IA959" s="425"/>
      <c r="IB959" s="425"/>
      <c r="IC959" s="425"/>
      <c r="ID959" s="425"/>
      <c r="IE959" s="425"/>
      <c r="IF959" s="425"/>
      <c r="IG959" s="425"/>
      <c r="IH959" s="425"/>
      <c r="II959" s="425"/>
      <c r="IJ959" s="425"/>
      <c r="IK959" s="425"/>
      <c r="IL959" s="425"/>
      <c r="IM959" s="425"/>
      <c r="IN959" s="425"/>
      <c r="IO959" s="425"/>
      <c r="IP959" s="425"/>
      <c r="IQ959" s="425"/>
      <c r="IR959" s="425"/>
      <c r="IS959" s="425"/>
      <c r="IT959" s="425"/>
      <c r="IU959" s="425"/>
      <c r="IV959" s="425"/>
    </row>
    <row r="960" s="428" customFormat="1" ht="27.6" customHeight="1" spans="2:256">
      <c r="B960" s="465"/>
      <c r="GH960" s="425"/>
      <c r="GI960" s="425"/>
      <c r="GJ960" s="425"/>
      <c r="GK960" s="425"/>
      <c r="GL960" s="425"/>
      <c r="GM960" s="425"/>
      <c r="GN960" s="425"/>
      <c r="GO960" s="425"/>
      <c r="GP960" s="425"/>
      <c r="GQ960" s="425"/>
      <c r="GR960" s="425"/>
      <c r="GS960" s="425"/>
      <c r="GT960" s="425"/>
      <c r="GU960" s="425"/>
      <c r="GV960" s="425"/>
      <c r="GW960" s="425"/>
      <c r="GX960" s="425"/>
      <c r="GY960" s="425"/>
      <c r="GZ960" s="425"/>
      <c r="HA960" s="425"/>
      <c r="HB960" s="425"/>
      <c r="HC960" s="425"/>
      <c r="HD960" s="425"/>
      <c r="HE960" s="425"/>
      <c r="HF960" s="425"/>
      <c r="HG960" s="425"/>
      <c r="HH960" s="425"/>
      <c r="HI960" s="425"/>
      <c r="HJ960" s="425"/>
      <c r="HK960" s="425"/>
      <c r="HL960" s="425"/>
      <c r="HM960" s="425"/>
      <c r="HN960" s="425"/>
      <c r="HO960" s="425"/>
      <c r="HP960" s="425"/>
      <c r="HQ960" s="425"/>
      <c r="HR960" s="425"/>
      <c r="HS960" s="425"/>
      <c r="HT960" s="425"/>
      <c r="HU960" s="425"/>
      <c r="HV960" s="425"/>
      <c r="HW960" s="425"/>
      <c r="HX960" s="425"/>
      <c r="HY960" s="425"/>
      <c r="HZ960" s="425"/>
      <c r="IA960" s="425"/>
      <c r="IB960" s="425"/>
      <c r="IC960" s="425"/>
      <c r="ID960" s="425"/>
      <c r="IE960" s="425"/>
      <c r="IF960" s="425"/>
      <c r="IG960" s="425"/>
      <c r="IH960" s="425"/>
      <c r="II960" s="425"/>
      <c r="IJ960" s="425"/>
      <c r="IK960" s="425"/>
      <c r="IL960" s="425"/>
      <c r="IM960" s="425"/>
      <c r="IN960" s="425"/>
      <c r="IO960" s="425"/>
      <c r="IP960" s="425"/>
      <c r="IQ960" s="425"/>
      <c r="IR960" s="425"/>
      <c r="IS960" s="425"/>
      <c r="IT960" s="425"/>
      <c r="IU960" s="425"/>
      <c r="IV960" s="425"/>
    </row>
    <row r="961" s="428" customFormat="1" ht="27.6" customHeight="1" spans="2:256">
      <c r="B961" s="465"/>
      <c r="GH961" s="425"/>
      <c r="GI961" s="425"/>
      <c r="GJ961" s="425"/>
      <c r="GK961" s="425"/>
      <c r="GL961" s="425"/>
      <c r="GM961" s="425"/>
      <c r="GN961" s="425"/>
      <c r="GO961" s="425"/>
      <c r="GP961" s="425"/>
      <c r="GQ961" s="425"/>
      <c r="GR961" s="425"/>
      <c r="GS961" s="425"/>
      <c r="GT961" s="425"/>
      <c r="GU961" s="425"/>
      <c r="GV961" s="425"/>
      <c r="GW961" s="425"/>
      <c r="GX961" s="425"/>
      <c r="GY961" s="425"/>
      <c r="GZ961" s="425"/>
      <c r="HA961" s="425"/>
      <c r="HB961" s="425"/>
      <c r="HC961" s="425"/>
      <c r="HD961" s="425"/>
      <c r="HE961" s="425"/>
      <c r="HF961" s="425"/>
      <c r="HG961" s="425"/>
      <c r="HH961" s="425"/>
      <c r="HI961" s="425"/>
      <c r="HJ961" s="425"/>
      <c r="HK961" s="425"/>
      <c r="HL961" s="425"/>
      <c r="HM961" s="425"/>
      <c r="HN961" s="425"/>
      <c r="HO961" s="425"/>
      <c r="HP961" s="425"/>
      <c r="HQ961" s="425"/>
      <c r="HR961" s="425"/>
      <c r="HS961" s="425"/>
      <c r="HT961" s="425"/>
      <c r="HU961" s="425"/>
      <c r="HV961" s="425"/>
      <c r="HW961" s="425"/>
      <c r="HX961" s="425"/>
      <c r="HY961" s="425"/>
      <c r="HZ961" s="425"/>
      <c r="IA961" s="425"/>
      <c r="IB961" s="425"/>
      <c r="IC961" s="425"/>
      <c r="ID961" s="425"/>
      <c r="IE961" s="425"/>
      <c r="IF961" s="425"/>
      <c r="IG961" s="425"/>
      <c r="IH961" s="425"/>
      <c r="II961" s="425"/>
      <c r="IJ961" s="425"/>
      <c r="IK961" s="425"/>
      <c r="IL961" s="425"/>
      <c r="IM961" s="425"/>
      <c r="IN961" s="425"/>
      <c r="IO961" s="425"/>
      <c r="IP961" s="425"/>
      <c r="IQ961" s="425"/>
      <c r="IR961" s="425"/>
      <c r="IS961" s="425"/>
      <c r="IT961" s="425"/>
      <c r="IU961" s="425"/>
      <c r="IV961" s="425"/>
    </row>
    <row r="962" s="428" customFormat="1" ht="27.6" customHeight="1" spans="2:256">
      <c r="B962" s="465"/>
      <c r="GH962" s="425"/>
      <c r="GI962" s="425"/>
      <c r="GJ962" s="425"/>
      <c r="GK962" s="425"/>
      <c r="GL962" s="425"/>
      <c r="GM962" s="425"/>
      <c r="GN962" s="425"/>
      <c r="GO962" s="425"/>
      <c r="GP962" s="425"/>
      <c r="GQ962" s="425"/>
      <c r="GR962" s="425"/>
      <c r="GS962" s="425"/>
      <c r="GT962" s="425"/>
      <c r="GU962" s="425"/>
      <c r="GV962" s="425"/>
      <c r="GW962" s="425"/>
      <c r="GX962" s="425"/>
      <c r="GY962" s="425"/>
      <c r="GZ962" s="425"/>
      <c r="HA962" s="425"/>
      <c r="HB962" s="425"/>
      <c r="HC962" s="425"/>
      <c r="HD962" s="425"/>
      <c r="HE962" s="425"/>
      <c r="HF962" s="425"/>
      <c r="HG962" s="425"/>
      <c r="HH962" s="425"/>
      <c r="HI962" s="425"/>
      <c r="HJ962" s="425"/>
      <c r="HK962" s="425"/>
      <c r="HL962" s="425"/>
      <c r="HM962" s="425"/>
      <c r="HN962" s="425"/>
      <c r="HO962" s="425"/>
      <c r="HP962" s="425"/>
      <c r="HQ962" s="425"/>
      <c r="HR962" s="425"/>
      <c r="HS962" s="425"/>
      <c r="HT962" s="425"/>
      <c r="HU962" s="425"/>
      <c r="HV962" s="425"/>
      <c r="HW962" s="425"/>
      <c r="HX962" s="425"/>
      <c r="HY962" s="425"/>
      <c r="HZ962" s="425"/>
      <c r="IA962" s="425"/>
      <c r="IB962" s="425"/>
      <c r="IC962" s="425"/>
      <c r="ID962" s="425"/>
      <c r="IE962" s="425"/>
      <c r="IF962" s="425"/>
      <c r="IG962" s="425"/>
      <c r="IH962" s="425"/>
      <c r="II962" s="425"/>
      <c r="IJ962" s="425"/>
      <c r="IK962" s="425"/>
      <c r="IL962" s="425"/>
      <c r="IM962" s="425"/>
      <c r="IN962" s="425"/>
      <c r="IO962" s="425"/>
      <c r="IP962" s="425"/>
      <c r="IQ962" s="425"/>
      <c r="IR962" s="425"/>
      <c r="IS962" s="425"/>
      <c r="IT962" s="425"/>
      <c r="IU962" s="425"/>
      <c r="IV962" s="425"/>
    </row>
    <row r="963" s="428" customFormat="1" ht="27.6" customHeight="1" spans="2:256">
      <c r="B963" s="465"/>
      <c r="GH963" s="425"/>
      <c r="GI963" s="425"/>
      <c r="GJ963" s="425"/>
      <c r="GK963" s="425"/>
      <c r="GL963" s="425"/>
      <c r="GM963" s="425"/>
      <c r="GN963" s="425"/>
      <c r="GO963" s="425"/>
      <c r="GP963" s="425"/>
      <c r="GQ963" s="425"/>
      <c r="GR963" s="425"/>
      <c r="GS963" s="425"/>
      <c r="GT963" s="425"/>
      <c r="GU963" s="425"/>
      <c r="GV963" s="425"/>
      <c r="GW963" s="425"/>
      <c r="GX963" s="425"/>
      <c r="GY963" s="425"/>
      <c r="GZ963" s="425"/>
      <c r="HA963" s="425"/>
      <c r="HB963" s="425"/>
      <c r="HC963" s="425"/>
      <c r="HD963" s="425"/>
      <c r="HE963" s="425"/>
      <c r="HF963" s="425"/>
      <c r="HG963" s="425"/>
      <c r="HH963" s="425"/>
      <c r="HI963" s="425"/>
      <c r="HJ963" s="425"/>
      <c r="HK963" s="425"/>
      <c r="HL963" s="425"/>
      <c r="HM963" s="425"/>
      <c r="HN963" s="425"/>
      <c r="HO963" s="425"/>
      <c r="HP963" s="425"/>
      <c r="HQ963" s="425"/>
      <c r="HR963" s="425"/>
      <c r="HS963" s="425"/>
      <c r="HT963" s="425"/>
      <c r="HU963" s="425"/>
      <c r="HV963" s="425"/>
      <c r="HW963" s="425"/>
      <c r="HX963" s="425"/>
      <c r="HY963" s="425"/>
      <c r="HZ963" s="425"/>
      <c r="IA963" s="425"/>
      <c r="IB963" s="425"/>
      <c r="IC963" s="425"/>
      <c r="ID963" s="425"/>
      <c r="IE963" s="425"/>
      <c r="IF963" s="425"/>
      <c r="IG963" s="425"/>
      <c r="IH963" s="425"/>
      <c r="II963" s="425"/>
      <c r="IJ963" s="425"/>
      <c r="IK963" s="425"/>
      <c r="IL963" s="425"/>
      <c r="IM963" s="425"/>
      <c r="IN963" s="425"/>
      <c r="IO963" s="425"/>
      <c r="IP963" s="425"/>
      <c r="IQ963" s="425"/>
      <c r="IR963" s="425"/>
      <c r="IS963" s="425"/>
      <c r="IT963" s="425"/>
      <c r="IU963" s="425"/>
      <c r="IV963" s="425"/>
    </row>
    <row r="964" s="428" customFormat="1" ht="27.6" customHeight="1" spans="2:256">
      <c r="B964" s="465"/>
      <c r="GH964" s="425"/>
      <c r="GI964" s="425"/>
      <c r="GJ964" s="425"/>
      <c r="GK964" s="425"/>
      <c r="GL964" s="425"/>
      <c r="GM964" s="425"/>
      <c r="GN964" s="425"/>
      <c r="GO964" s="425"/>
      <c r="GP964" s="425"/>
      <c r="GQ964" s="425"/>
      <c r="GR964" s="425"/>
      <c r="GS964" s="425"/>
      <c r="GT964" s="425"/>
      <c r="GU964" s="425"/>
      <c r="GV964" s="425"/>
      <c r="GW964" s="425"/>
      <c r="GX964" s="425"/>
      <c r="GY964" s="425"/>
      <c r="GZ964" s="425"/>
      <c r="HA964" s="425"/>
      <c r="HB964" s="425"/>
      <c r="HC964" s="425"/>
      <c r="HD964" s="425"/>
      <c r="HE964" s="425"/>
      <c r="HF964" s="425"/>
      <c r="HG964" s="425"/>
      <c r="HH964" s="425"/>
      <c r="HI964" s="425"/>
      <c r="HJ964" s="425"/>
      <c r="HK964" s="425"/>
      <c r="HL964" s="425"/>
      <c r="HM964" s="425"/>
      <c r="HN964" s="425"/>
      <c r="HO964" s="425"/>
      <c r="HP964" s="425"/>
      <c r="HQ964" s="425"/>
      <c r="HR964" s="425"/>
      <c r="HS964" s="425"/>
      <c r="HT964" s="425"/>
      <c r="HU964" s="425"/>
      <c r="HV964" s="425"/>
      <c r="HW964" s="425"/>
      <c r="HX964" s="425"/>
      <c r="HY964" s="425"/>
      <c r="HZ964" s="425"/>
      <c r="IA964" s="425"/>
      <c r="IB964" s="425"/>
      <c r="IC964" s="425"/>
      <c r="ID964" s="425"/>
      <c r="IE964" s="425"/>
      <c r="IF964" s="425"/>
      <c r="IG964" s="425"/>
      <c r="IH964" s="425"/>
      <c r="II964" s="425"/>
      <c r="IJ964" s="425"/>
      <c r="IK964" s="425"/>
      <c r="IL964" s="425"/>
      <c r="IM964" s="425"/>
      <c r="IN964" s="425"/>
      <c r="IO964" s="425"/>
      <c r="IP964" s="425"/>
      <c r="IQ964" s="425"/>
      <c r="IR964" s="425"/>
      <c r="IS964" s="425"/>
      <c r="IT964" s="425"/>
      <c r="IU964" s="425"/>
      <c r="IV964" s="425"/>
    </row>
    <row r="965" s="428" customFormat="1" ht="27.6" customHeight="1" spans="2:256">
      <c r="B965" s="465"/>
      <c r="GH965" s="425"/>
      <c r="GI965" s="425"/>
      <c r="GJ965" s="425"/>
      <c r="GK965" s="425"/>
      <c r="GL965" s="425"/>
      <c r="GM965" s="425"/>
      <c r="GN965" s="425"/>
      <c r="GO965" s="425"/>
      <c r="GP965" s="425"/>
      <c r="GQ965" s="425"/>
      <c r="GR965" s="425"/>
      <c r="GS965" s="425"/>
      <c r="GT965" s="425"/>
      <c r="GU965" s="425"/>
      <c r="GV965" s="425"/>
      <c r="GW965" s="425"/>
      <c r="GX965" s="425"/>
      <c r="GY965" s="425"/>
      <c r="GZ965" s="425"/>
      <c r="HA965" s="425"/>
      <c r="HB965" s="425"/>
      <c r="HC965" s="425"/>
      <c r="HD965" s="425"/>
      <c r="HE965" s="425"/>
      <c r="HF965" s="425"/>
      <c r="HG965" s="425"/>
      <c r="HH965" s="425"/>
      <c r="HI965" s="425"/>
      <c r="HJ965" s="425"/>
      <c r="HK965" s="425"/>
      <c r="HL965" s="425"/>
      <c r="HM965" s="425"/>
      <c r="HN965" s="425"/>
      <c r="HO965" s="425"/>
      <c r="HP965" s="425"/>
      <c r="HQ965" s="425"/>
      <c r="HR965" s="425"/>
      <c r="HS965" s="425"/>
      <c r="HT965" s="425"/>
      <c r="HU965" s="425"/>
      <c r="HV965" s="425"/>
      <c r="HW965" s="425"/>
      <c r="HX965" s="425"/>
      <c r="HY965" s="425"/>
      <c r="HZ965" s="425"/>
      <c r="IA965" s="425"/>
      <c r="IB965" s="425"/>
      <c r="IC965" s="425"/>
      <c r="ID965" s="425"/>
      <c r="IE965" s="425"/>
      <c r="IF965" s="425"/>
      <c r="IG965" s="425"/>
      <c r="IH965" s="425"/>
      <c r="II965" s="425"/>
      <c r="IJ965" s="425"/>
      <c r="IK965" s="425"/>
      <c r="IL965" s="425"/>
      <c r="IM965" s="425"/>
      <c r="IN965" s="425"/>
      <c r="IO965" s="425"/>
      <c r="IP965" s="425"/>
      <c r="IQ965" s="425"/>
      <c r="IR965" s="425"/>
      <c r="IS965" s="425"/>
      <c r="IT965" s="425"/>
      <c r="IU965" s="425"/>
      <c r="IV965" s="425"/>
    </row>
    <row r="966" s="428" customFormat="1" ht="27.6" customHeight="1" spans="2:256">
      <c r="B966" s="465"/>
      <c r="GH966" s="425"/>
      <c r="GI966" s="425"/>
      <c r="GJ966" s="425"/>
      <c r="GK966" s="425"/>
      <c r="GL966" s="425"/>
      <c r="GM966" s="425"/>
      <c r="GN966" s="425"/>
      <c r="GO966" s="425"/>
      <c r="GP966" s="425"/>
      <c r="GQ966" s="425"/>
      <c r="GR966" s="425"/>
      <c r="GS966" s="425"/>
      <c r="GT966" s="425"/>
      <c r="GU966" s="425"/>
      <c r="GV966" s="425"/>
      <c r="GW966" s="425"/>
      <c r="GX966" s="425"/>
      <c r="GY966" s="425"/>
      <c r="GZ966" s="425"/>
      <c r="HA966" s="425"/>
      <c r="HB966" s="425"/>
      <c r="HC966" s="425"/>
      <c r="HD966" s="425"/>
      <c r="HE966" s="425"/>
      <c r="HF966" s="425"/>
      <c r="HG966" s="425"/>
      <c r="HH966" s="425"/>
      <c r="HI966" s="425"/>
      <c r="HJ966" s="425"/>
      <c r="HK966" s="425"/>
      <c r="HL966" s="425"/>
      <c r="HM966" s="425"/>
      <c r="HN966" s="425"/>
      <c r="HO966" s="425"/>
      <c r="HP966" s="425"/>
      <c r="HQ966" s="425"/>
      <c r="HR966" s="425"/>
      <c r="HS966" s="425"/>
      <c r="HT966" s="425"/>
      <c r="HU966" s="425"/>
      <c r="HV966" s="425"/>
      <c r="HW966" s="425"/>
      <c r="HX966" s="425"/>
      <c r="HY966" s="425"/>
      <c r="HZ966" s="425"/>
      <c r="IA966" s="425"/>
      <c r="IB966" s="425"/>
      <c r="IC966" s="425"/>
      <c r="ID966" s="425"/>
      <c r="IE966" s="425"/>
      <c r="IF966" s="425"/>
      <c r="IG966" s="425"/>
      <c r="IH966" s="425"/>
      <c r="II966" s="425"/>
      <c r="IJ966" s="425"/>
      <c r="IK966" s="425"/>
      <c r="IL966" s="425"/>
      <c r="IM966" s="425"/>
      <c r="IN966" s="425"/>
      <c r="IO966" s="425"/>
      <c r="IP966" s="425"/>
      <c r="IQ966" s="425"/>
      <c r="IR966" s="425"/>
      <c r="IS966" s="425"/>
      <c r="IT966" s="425"/>
      <c r="IU966" s="425"/>
      <c r="IV966" s="425"/>
    </row>
    <row r="967" s="428" customFormat="1" ht="27.6" customHeight="1" spans="2:256">
      <c r="B967" s="465"/>
      <c r="GH967" s="425"/>
      <c r="GI967" s="425"/>
      <c r="GJ967" s="425"/>
      <c r="GK967" s="425"/>
      <c r="GL967" s="425"/>
      <c r="GM967" s="425"/>
      <c r="GN967" s="425"/>
      <c r="GO967" s="425"/>
      <c r="GP967" s="425"/>
      <c r="GQ967" s="425"/>
      <c r="GR967" s="425"/>
      <c r="GS967" s="425"/>
      <c r="GT967" s="425"/>
      <c r="GU967" s="425"/>
      <c r="GV967" s="425"/>
      <c r="GW967" s="425"/>
      <c r="GX967" s="425"/>
      <c r="GY967" s="425"/>
      <c r="GZ967" s="425"/>
      <c r="HA967" s="425"/>
      <c r="HB967" s="425"/>
      <c r="HC967" s="425"/>
      <c r="HD967" s="425"/>
      <c r="HE967" s="425"/>
      <c r="HF967" s="425"/>
      <c r="HG967" s="425"/>
      <c r="HH967" s="425"/>
      <c r="HI967" s="425"/>
      <c r="HJ967" s="425"/>
      <c r="HK967" s="425"/>
      <c r="HL967" s="425"/>
      <c r="HM967" s="425"/>
      <c r="HN967" s="425"/>
      <c r="HO967" s="425"/>
      <c r="HP967" s="425"/>
      <c r="HQ967" s="425"/>
      <c r="HR967" s="425"/>
      <c r="HS967" s="425"/>
      <c r="HT967" s="425"/>
      <c r="HU967" s="425"/>
      <c r="HV967" s="425"/>
      <c r="HW967" s="425"/>
      <c r="HX967" s="425"/>
      <c r="HY967" s="425"/>
      <c r="HZ967" s="425"/>
      <c r="IA967" s="425"/>
      <c r="IB967" s="425"/>
      <c r="IC967" s="425"/>
      <c r="ID967" s="425"/>
      <c r="IE967" s="425"/>
      <c r="IF967" s="425"/>
      <c r="IG967" s="425"/>
      <c r="IH967" s="425"/>
      <c r="II967" s="425"/>
      <c r="IJ967" s="425"/>
      <c r="IK967" s="425"/>
      <c r="IL967" s="425"/>
      <c r="IM967" s="425"/>
      <c r="IN967" s="425"/>
      <c r="IO967" s="425"/>
      <c r="IP967" s="425"/>
      <c r="IQ967" s="425"/>
      <c r="IR967" s="425"/>
      <c r="IS967" s="425"/>
      <c r="IT967" s="425"/>
      <c r="IU967" s="425"/>
      <c r="IV967" s="425"/>
    </row>
    <row r="968" s="428" customFormat="1" ht="27.6" customHeight="1" spans="2:256">
      <c r="B968" s="465"/>
      <c r="GH968" s="425"/>
      <c r="GI968" s="425"/>
      <c r="GJ968" s="425"/>
      <c r="GK968" s="425"/>
      <c r="GL968" s="425"/>
      <c r="GM968" s="425"/>
      <c r="GN968" s="425"/>
      <c r="GO968" s="425"/>
      <c r="GP968" s="425"/>
      <c r="GQ968" s="425"/>
      <c r="GR968" s="425"/>
      <c r="GS968" s="425"/>
      <c r="GT968" s="425"/>
      <c r="GU968" s="425"/>
      <c r="GV968" s="425"/>
      <c r="GW968" s="425"/>
      <c r="GX968" s="425"/>
      <c r="GY968" s="425"/>
      <c r="GZ968" s="425"/>
      <c r="HA968" s="425"/>
      <c r="HB968" s="425"/>
      <c r="HC968" s="425"/>
      <c r="HD968" s="425"/>
      <c r="HE968" s="425"/>
      <c r="HF968" s="425"/>
      <c r="HG968" s="425"/>
      <c r="HH968" s="425"/>
      <c r="HI968" s="425"/>
      <c r="HJ968" s="425"/>
      <c r="HK968" s="425"/>
      <c r="HL968" s="425"/>
      <c r="HM968" s="425"/>
      <c r="HN968" s="425"/>
      <c r="HO968" s="425"/>
      <c r="HP968" s="425"/>
      <c r="HQ968" s="425"/>
      <c r="HR968" s="425"/>
      <c r="HS968" s="425"/>
      <c r="HT968" s="425"/>
      <c r="HU968" s="425"/>
      <c r="HV968" s="425"/>
      <c r="HW968" s="425"/>
      <c r="HX968" s="425"/>
      <c r="HY968" s="425"/>
      <c r="HZ968" s="425"/>
      <c r="IA968" s="425"/>
      <c r="IB968" s="425"/>
      <c r="IC968" s="425"/>
      <c r="ID968" s="425"/>
      <c r="IE968" s="425"/>
      <c r="IF968" s="425"/>
      <c r="IG968" s="425"/>
      <c r="IH968" s="425"/>
      <c r="II968" s="425"/>
      <c r="IJ968" s="425"/>
      <c r="IK968" s="425"/>
      <c r="IL968" s="425"/>
      <c r="IM968" s="425"/>
      <c r="IN968" s="425"/>
      <c r="IO968" s="425"/>
      <c r="IP968" s="425"/>
      <c r="IQ968" s="425"/>
      <c r="IR968" s="425"/>
      <c r="IS968" s="425"/>
      <c r="IT968" s="425"/>
      <c r="IU968" s="425"/>
      <c r="IV968" s="425"/>
    </row>
    <row r="969" s="428" customFormat="1" ht="27.6" customHeight="1" spans="2:256">
      <c r="B969" s="465"/>
      <c r="GH969" s="425"/>
      <c r="GI969" s="425"/>
      <c r="GJ969" s="425"/>
      <c r="GK969" s="425"/>
      <c r="GL969" s="425"/>
      <c r="GM969" s="425"/>
      <c r="GN969" s="425"/>
      <c r="GO969" s="425"/>
      <c r="GP969" s="425"/>
      <c r="GQ969" s="425"/>
      <c r="GR969" s="425"/>
      <c r="GS969" s="425"/>
      <c r="GT969" s="425"/>
      <c r="GU969" s="425"/>
      <c r="GV969" s="425"/>
      <c r="GW969" s="425"/>
      <c r="GX969" s="425"/>
      <c r="GY969" s="425"/>
      <c r="GZ969" s="425"/>
      <c r="HA969" s="425"/>
      <c r="HB969" s="425"/>
      <c r="HC969" s="425"/>
      <c r="HD969" s="425"/>
      <c r="HE969" s="425"/>
      <c r="HF969" s="425"/>
      <c r="HG969" s="425"/>
      <c r="HH969" s="425"/>
      <c r="HI969" s="425"/>
      <c r="HJ969" s="425"/>
      <c r="HK969" s="425"/>
      <c r="HL969" s="425"/>
      <c r="HM969" s="425"/>
      <c r="HN969" s="425"/>
      <c r="HO969" s="425"/>
      <c r="HP969" s="425"/>
      <c r="HQ969" s="425"/>
      <c r="HR969" s="425"/>
      <c r="HS969" s="425"/>
      <c r="HT969" s="425"/>
      <c r="HU969" s="425"/>
      <c r="HV969" s="425"/>
      <c r="HW969" s="425"/>
      <c r="HX969" s="425"/>
      <c r="HY969" s="425"/>
      <c r="HZ969" s="425"/>
      <c r="IA969" s="425"/>
      <c r="IB969" s="425"/>
      <c r="IC969" s="425"/>
      <c r="ID969" s="425"/>
      <c r="IE969" s="425"/>
      <c r="IF969" s="425"/>
      <c r="IG969" s="425"/>
      <c r="IH969" s="425"/>
      <c r="II969" s="425"/>
      <c r="IJ969" s="425"/>
      <c r="IK969" s="425"/>
      <c r="IL969" s="425"/>
      <c r="IM969" s="425"/>
      <c r="IN969" s="425"/>
      <c r="IO969" s="425"/>
      <c r="IP969" s="425"/>
      <c r="IQ969" s="425"/>
      <c r="IR969" s="425"/>
      <c r="IS969" s="425"/>
      <c r="IT969" s="425"/>
      <c r="IU969" s="425"/>
      <c r="IV969" s="425"/>
    </row>
    <row r="970" s="428" customFormat="1" ht="27.6" customHeight="1" spans="2:256">
      <c r="B970" s="465"/>
      <c r="GH970" s="425"/>
      <c r="GI970" s="425"/>
      <c r="GJ970" s="425"/>
      <c r="GK970" s="425"/>
      <c r="GL970" s="425"/>
      <c r="GM970" s="425"/>
      <c r="GN970" s="425"/>
      <c r="GO970" s="425"/>
      <c r="GP970" s="425"/>
      <c r="GQ970" s="425"/>
      <c r="GR970" s="425"/>
      <c r="GS970" s="425"/>
      <c r="GT970" s="425"/>
      <c r="GU970" s="425"/>
      <c r="GV970" s="425"/>
      <c r="GW970" s="425"/>
      <c r="GX970" s="425"/>
      <c r="GY970" s="425"/>
      <c r="GZ970" s="425"/>
      <c r="HA970" s="425"/>
      <c r="HB970" s="425"/>
      <c r="HC970" s="425"/>
      <c r="HD970" s="425"/>
      <c r="HE970" s="425"/>
      <c r="HF970" s="425"/>
      <c r="HG970" s="425"/>
      <c r="HH970" s="425"/>
      <c r="HI970" s="425"/>
      <c r="HJ970" s="425"/>
      <c r="HK970" s="425"/>
      <c r="HL970" s="425"/>
      <c r="HM970" s="425"/>
      <c r="HN970" s="425"/>
      <c r="HO970" s="425"/>
      <c r="HP970" s="425"/>
      <c r="HQ970" s="425"/>
      <c r="HR970" s="425"/>
      <c r="HS970" s="425"/>
      <c r="HT970" s="425"/>
      <c r="HU970" s="425"/>
      <c r="HV970" s="425"/>
      <c r="HW970" s="425"/>
      <c r="HX970" s="425"/>
      <c r="HY970" s="425"/>
      <c r="HZ970" s="425"/>
      <c r="IA970" s="425"/>
      <c r="IB970" s="425"/>
      <c r="IC970" s="425"/>
      <c r="ID970" s="425"/>
      <c r="IE970" s="425"/>
      <c r="IF970" s="425"/>
      <c r="IG970" s="425"/>
      <c r="IH970" s="425"/>
      <c r="II970" s="425"/>
      <c r="IJ970" s="425"/>
      <c r="IK970" s="425"/>
      <c r="IL970" s="425"/>
      <c r="IM970" s="425"/>
      <c r="IN970" s="425"/>
      <c r="IO970" s="425"/>
      <c r="IP970" s="425"/>
      <c r="IQ970" s="425"/>
      <c r="IR970" s="425"/>
      <c r="IS970" s="425"/>
      <c r="IT970" s="425"/>
      <c r="IU970" s="425"/>
      <c r="IV970" s="425"/>
    </row>
    <row r="971" s="428" customFormat="1" ht="27.6" customHeight="1" spans="2:256">
      <c r="B971" s="465"/>
      <c r="GH971" s="425"/>
      <c r="GI971" s="425"/>
      <c r="GJ971" s="425"/>
      <c r="GK971" s="425"/>
      <c r="GL971" s="425"/>
      <c r="GM971" s="425"/>
      <c r="GN971" s="425"/>
      <c r="GO971" s="425"/>
      <c r="GP971" s="425"/>
      <c r="GQ971" s="425"/>
      <c r="GR971" s="425"/>
      <c r="GS971" s="425"/>
      <c r="GT971" s="425"/>
      <c r="GU971" s="425"/>
      <c r="GV971" s="425"/>
      <c r="GW971" s="425"/>
      <c r="GX971" s="425"/>
      <c r="GY971" s="425"/>
      <c r="GZ971" s="425"/>
      <c r="HA971" s="425"/>
      <c r="HB971" s="425"/>
      <c r="HC971" s="425"/>
      <c r="HD971" s="425"/>
      <c r="HE971" s="425"/>
      <c r="HF971" s="425"/>
      <c r="HG971" s="425"/>
      <c r="HH971" s="425"/>
      <c r="HI971" s="425"/>
      <c r="HJ971" s="425"/>
      <c r="HK971" s="425"/>
      <c r="HL971" s="425"/>
      <c r="HM971" s="425"/>
      <c r="HN971" s="425"/>
      <c r="HO971" s="425"/>
      <c r="HP971" s="425"/>
      <c r="HQ971" s="425"/>
      <c r="HR971" s="425"/>
      <c r="HS971" s="425"/>
      <c r="HT971" s="425"/>
      <c r="HU971" s="425"/>
      <c r="HV971" s="425"/>
      <c r="HW971" s="425"/>
      <c r="HX971" s="425"/>
      <c r="HY971" s="425"/>
      <c r="HZ971" s="425"/>
      <c r="IA971" s="425"/>
      <c r="IB971" s="425"/>
      <c r="IC971" s="425"/>
      <c r="ID971" s="425"/>
      <c r="IE971" s="425"/>
      <c r="IF971" s="425"/>
      <c r="IG971" s="425"/>
      <c r="IH971" s="425"/>
      <c r="II971" s="425"/>
      <c r="IJ971" s="425"/>
      <c r="IK971" s="425"/>
      <c r="IL971" s="425"/>
      <c r="IM971" s="425"/>
      <c r="IN971" s="425"/>
      <c r="IO971" s="425"/>
      <c r="IP971" s="425"/>
      <c r="IQ971" s="425"/>
      <c r="IR971" s="425"/>
      <c r="IS971" s="425"/>
      <c r="IT971" s="425"/>
      <c r="IU971" s="425"/>
      <c r="IV971" s="425"/>
    </row>
    <row r="972" s="428" customFormat="1" ht="27.6" customHeight="1" spans="2:256">
      <c r="B972" s="465"/>
      <c r="GH972" s="425"/>
      <c r="GI972" s="425"/>
      <c r="GJ972" s="425"/>
      <c r="GK972" s="425"/>
      <c r="GL972" s="425"/>
      <c r="GM972" s="425"/>
      <c r="GN972" s="425"/>
      <c r="GO972" s="425"/>
      <c r="GP972" s="425"/>
      <c r="GQ972" s="425"/>
      <c r="GR972" s="425"/>
      <c r="GS972" s="425"/>
      <c r="GT972" s="425"/>
      <c r="GU972" s="425"/>
      <c r="GV972" s="425"/>
      <c r="GW972" s="425"/>
      <c r="GX972" s="425"/>
      <c r="GY972" s="425"/>
      <c r="GZ972" s="425"/>
      <c r="HA972" s="425"/>
      <c r="HB972" s="425"/>
      <c r="HC972" s="425"/>
      <c r="HD972" s="425"/>
      <c r="HE972" s="425"/>
      <c r="HF972" s="425"/>
      <c r="HG972" s="425"/>
      <c r="HH972" s="425"/>
      <c r="HI972" s="425"/>
      <c r="HJ972" s="425"/>
      <c r="HK972" s="425"/>
      <c r="HL972" s="425"/>
      <c r="HM972" s="425"/>
      <c r="HN972" s="425"/>
      <c r="HO972" s="425"/>
      <c r="HP972" s="425"/>
      <c r="HQ972" s="425"/>
      <c r="HR972" s="425"/>
      <c r="HS972" s="425"/>
      <c r="HT972" s="425"/>
      <c r="HU972" s="425"/>
      <c r="HV972" s="425"/>
      <c r="HW972" s="425"/>
      <c r="HX972" s="425"/>
      <c r="HY972" s="425"/>
      <c r="HZ972" s="425"/>
      <c r="IA972" s="425"/>
      <c r="IB972" s="425"/>
      <c r="IC972" s="425"/>
      <c r="ID972" s="425"/>
      <c r="IE972" s="425"/>
      <c r="IF972" s="425"/>
      <c r="IG972" s="425"/>
      <c r="IH972" s="425"/>
      <c r="II972" s="425"/>
      <c r="IJ972" s="425"/>
      <c r="IK972" s="425"/>
      <c r="IL972" s="425"/>
      <c r="IM972" s="425"/>
      <c r="IN972" s="425"/>
      <c r="IO972" s="425"/>
      <c r="IP972" s="425"/>
      <c r="IQ972" s="425"/>
      <c r="IR972" s="425"/>
      <c r="IS972" s="425"/>
      <c r="IT972" s="425"/>
      <c r="IU972" s="425"/>
      <c r="IV972" s="425"/>
    </row>
    <row r="973" s="428" customFormat="1" ht="27.6" customHeight="1" spans="2:256">
      <c r="B973" s="465"/>
      <c r="GH973" s="425"/>
      <c r="GI973" s="425"/>
      <c r="GJ973" s="425"/>
      <c r="GK973" s="425"/>
      <c r="GL973" s="425"/>
      <c r="GM973" s="425"/>
      <c r="GN973" s="425"/>
      <c r="GO973" s="425"/>
      <c r="GP973" s="425"/>
      <c r="GQ973" s="425"/>
      <c r="GR973" s="425"/>
      <c r="GS973" s="425"/>
      <c r="GT973" s="425"/>
      <c r="GU973" s="425"/>
      <c r="GV973" s="425"/>
      <c r="GW973" s="425"/>
      <c r="GX973" s="425"/>
      <c r="GY973" s="425"/>
      <c r="GZ973" s="425"/>
      <c r="HA973" s="425"/>
      <c r="HB973" s="425"/>
      <c r="HC973" s="425"/>
      <c r="HD973" s="425"/>
      <c r="HE973" s="425"/>
      <c r="HF973" s="425"/>
      <c r="HG973" s="425"/>
      <c r="HH973" s="425"/>
      <c r="HI973" s="425"/>
      <c r="HJ973" s="425"/>
      <c r="HK973" s="425"/>
      <c r="HL973" s="425"/>
      <c r="HM973" s="425"/>
      <c r="HN973" s="425"/>
      <c r="HO973" s="425"/>
      <c r="HP973" s="425"/>
      <c r="HQ973" s="425"/>
      <c r="HR973" s="425"/>
      <c r="HS973" s="425"/>
      <c r="HT973" s="425"/>
      <c r="HU973" s="425"/>
      <c r="HV973" s="425"/>
      <c r="HW973" s="425"/>
      <c r="HX973" s="425"/>
      <c r="HY973" s="425"/>
      <c r="HZ973" s="425"/>
      <c r="IA973" s="425"/>
      <c r="IB973" s="425"/>
      <c r="IC973" s="425"/>
      <c r="ID973" s="425"/>
      <c r="IE973" s="425"/>
      <c r="IF973" s="425"/>
      <c r="IG973" s="425"/>
      <c r="IH973" s="425"/>
      <c r="II973" s="425"/>
      <c r="IJ973" s="425"/>
      <c r="IK973" s="425"/>
      <c r="IL973" s="425"/>
      <c r="IM973" s="425"/>
      <c r="IN973" s="425"/>
      <c r="IO973" s="425"/>
      <c r="IP973" s="425"/>
      <c r="IQ973" s="425"/>
      <c r="IR973" s="425"/>
      <c r="IS973" s="425"/>
      <c r="IT973" s="425"/>
      <c r="IU973" s="425"/>
      <c r="IV973" s="425"/>
    </row>
    <row r="974" s="428" customFormat="1" ht="27.6" customHeight="1" spans="2:256">
      <c r="B974" s="465"/>
      <c r="GH974" s="425"/>
      <c r="GI974" s="425"/>
      <c r="GJ974" s="425"/>
      <c r="GK974" s="425"/>
      <c r="GL974" s="425"/>
      <c r="GM974" s="425"/>
      <c r="GN974" s="425"/>
      <c r="GO974" s="425"/>
      <c r="GP974" s="425"/>
      <c r="GQ974" s="425"/>
      <c r="GR974" s="425"/>
      <c r="GS974" s="425"/>
      <c r="GT974" s="425"/>
      <c r="GU974" s="425"/>
      <c r="GV974" s="425"/>
      <c r="GW974" s="425"/>
      <c r="GX974" s="425"/>
      <c r="GY974" s="425"/>
      <c r="GZ974" s="425"/>
      <c r="HA974" s="425"/>
      <c r="HB974" s="425"/>
      <c r="HC974" s="425"/>
      <c r="HD974" s="425"/>
      <c r="HE974" s="425"/>
      <c r="HF974" s="425"/>
      <c r="HG974" s="425"/>
      <c r="HH974" s="425"/>
      <c r="HI974" s="425"/>
      <c r="HJ974" s="425"/>
      <c r="HK974" s="425"/>
      <c r="HL974" s="425"/>
      <c r="HM974" s="425"/>
      <c r="HN974" s="425"/>
      <c r="HO974" s="425"/>
      <c r="HP974" s="425"/>
      <c r="HQ974" s="425"/>
      <c r="HR974" s="425"/>
      <c r="HS974" s="425"/>
      <c r="HT974" s="425"/>
      <c r="HU974" s="425"/>
      <c r="HV974" s="425"/>
      <c r="HW974" s="425"/>
      <c r="HX974" s="425"/>
      <c r="HY974" s="425"/>
      <c r="HZ974" s="425"/>
      <c r="IA974" s="425"/>
      <c r="IB974" s="425"/>
      <c r="IC974" s="425"/>
      <c r="ID974" s="425"/>
      <c r="IE974" s="425"/>
      <c r="IF974" s="425"/>
      <c r="IG974" s="425"/>
      <c r="IH974" s="425"/>
      <c r="II974" s="425"/>
      <c r="IJ974" s="425"/>
      <c r="IK974" s="425"/>
      <c r="IL974" s="425"/>
      <c r="IM974" s="425"/>
      <c r="IN974" s="425"/>
      <c r="IO974" s="425"/>
      <c r="IP974" s="425"/>
      <c r="IQ974" s="425"/>
      <c r="IR974" s="425"/>
      <c r="IS974" s="425"/>
      <c r="IT974" s="425"/>
      <c r="IU974" s="425"/>
      <c r="IV974" s="425"/>
    </row>
    <row r="975" s="428" customFormat="1" ht="27.6" customHeight="1" spans="2:256">
      <c r="B975" s="465"/>
      <c r="GH975" s="425"/>
      <c r="GI975" s="425"/>
      <c r="GJ975" s="425"/>
      <c r="GK975" s="425"/>
      <c r="GL975" s="425"/>
      <c r="GM975" s="425"/>
      <c r="GN975" s="425"/>
      <c r="GO975" s="425"/>
      <c r="GP975" s="425"/>
      <c r="GQ975" s="425"/>
      <c r="GR975" s="425"/>
      <c r="GS975" s="425"/>
      <c r="GT975" s="425"/>
      <c r="GU975" s="425"/>
      <c r="GV975" s="425"/>
      <c r="GW975" s="425"/>
      <c r="GX975" s="425"/>
      <c r="GY975" s="425"/>
      <c r="GZ975" s="425"/>
      <c r="HA975" s="425"/>
      <c r="HB975" s="425"/>
      <c r="HC975" s="425"/>
      <c r="HD975" s="425"/>
      <c r="HE975" s="425"/>
      <c r="HF975" s="425"/>
      <c r="HG975" s="425"/>
      <c r="HH975" s="425"/>
      <c r="HI975" s="425"/>
      <c r="HJ975" s="425"/>
      <c r="HK975" s="425"/>
      <c r="HL975" s="425"/>
      <c r="HM975" s="425"/>
      <c r="HN975" s="425"/>
      <c r="HO975" s="425"/>
      <c r="HP975" s="425"/>
      <c r="HQ975" s="425"/>
      <c r="HR975" s="425"/>
      <c r="HS975" s="425"/>
      <c r="HT975" s="425"/>
      <c r="HU975" s="425"/>
      <c r="HV975" s="425"/>
      <c r="HW975" s="425"/>
      <c r="HX975" s="425"/>
      <c r="HY975" s="425"/>
      <c r="HZ975" s="425"/>
      <c r="IA975" s="425"/>
      <c r="IB975" s="425"/>
      <c r="IC975" s="425"/>
      <c r="ID975" s="425"/>
      <c r="IE975" s="425"/>
      <c r="IF975" s="425"/>
      <c r="IG975" s="425"/>
      <c r="IH975" s="425"/>
      <c r="II975" s="425"/>
      <c r="IJ975" s="425"/>
      <c r="IK975" s="425"/>
      <c r="IL975" s="425"/>
      <c r="IM975" s="425"/>
      <c r="IN975" s="425"/>
      <c r="IO975" s="425"/>
      <c r="IP975" s="425"/>
      <c r="IQ975" s="425"/>
      <c r="IR975" s="425"/>
      <c r="IS975" s="425"/>
      <c r="IT975" s="425"/>
      <c r="IU975" s="425"/>
      <c r="IV975" s="425"/>
    </row>
    <row r="976" s="428" customFormat="1" ht="27.6" customHeight="1" spans="2:256">
      <c r="B976" s="465"/>
      <c r="GH976" s="425"/>
      <c r="GI976" s="425"/>
      <c r="GJ976" s="425"/>
      <c r="GK976" s="425"/>
      <c r="GL976" s="425"/>
      <c r="GM976" s="425"/>
      <c r="GN976" s="425"/>
      <c r="GO976" s="425"/>
      <c r="GP976" s="425"/>
      <c r="GQ976" s="425"/>
      <c r="GR976" s="425"/>
      <c r="GS976" s="425"/>
      <c r="GT976" s="425"/>
      <c r="GU976" s="425"/>
      <c r="GV976" s="425"/>
      <c r="GW976" s="425"/>
      <c r="GX976" s="425"/>
      <c r="GY976" s="425"/>
      <c r="GZ976" s="425"/>
      <c r="HA976" s="425"/>
      <c r="HB976" s="425"/>
      <c r="HC976" s="425"/>
      <c r="HD976" s="425"/>
      <c r="HE976" s="425"/>
      <c r="HF976" s="425"/>
      <c r="HG976" s="425"/>
      <c r="HH976" s="425"/>
      <c r="HI976" s="425"/>
      <c r="HJ976" s="425"/>
      <c r="HK976" s="425"/>
      <c r="HL976" s="425"/>
      <c r="HM976" s="425"/>
      <c r="HN976" s="425"/>
      <c r="HO976" s="425"/>
      <c r="HP976" s="425"/>
      <c r="HQ976" s="425"/>
      <c r="HR976" s="425"/>
      <c r="HS976" s="425"/>
      <c r="HT976" s="425"/>
      <c r="HU976" s="425"/>
      <c r="HV976" s="425"/>
      <c r="HW976" s="425"/>
      <c r="HX976" s="425"/>
      <c r="HY976" s="425"/>
      <c r="HZ976" s="425"/>
      <c r="IA976" s="425"/>
      <c r="IB976" s="425"/>
      <c r="IC976" s="425"/>
      <c r="ID976" s="425"/>
      <c r="IE976" s="425"/>
      <c r="IF976" s="425"/>
      <c r="IG976" s="425"/>
      <c r="IH976" s="425"/>
      <c r="II976" s="425"/>
      <c r="IJ976" s="425"/>
      <c r="IK976" s="425"/>
      <c r="IL976" s="425"/>
      <c r="IM976" s="425"/>
      <c r="IN976" s="425"/>
      <c r="IO976" s="425"/>
      <c r="IP976" s="425"/>
      <c r="IQ976" s="425"/>
      <c r="IR976" s="425"/>
      <c r="IS976" s="425"/>
      <c r="IT976" s="425"/>
      <c r="IU976" s="425"/>
      <c r="IV976" s="425"/>
    </row>
    <row r="977" s="428" customFormat="1" ht="27.6" customHeight="1" spans="2:256">
      <c r="B977" s="465"/>
      <c r="GH977" s="425"/>
      <c r="GI977" s="425"/>
      <c r="GJ977" s="425"/>
      <c r="GK977" s="425"/>
      <c r="GL977" s="425"/>
      <c r="GM977" s="425"/>
      <c r="GN977" s="425"/>
      <c r="GO977" s="425"/>
      <c r="GP977" s="425"/>
      <c r="GQ977" s="425"/>
      <c r="GR977" s="425"/>
      <c r="GS977" s="425"/>
      <c r="GT977" s="425"/>
      <c r="GU977" s="425"/>
      <c r="GV977" s="425"/>
      <c r="GW977" s="425"/>
      <c r="GX977" s="425"/>
      <c r="GY977" s="425"/>
      <c r="GZ977" s="425"/>
      <c r="HA977" s="425"/>
      <c r="HB977" s="425"/>
      <c r="HC977" s="425"/>
      <c r="HD977" s="425"/>
      <c r="HE977" s="425"/>
      <c r="HF977" s="425"/>
      <c r="HG977" s="425"/>
      <c r="HH977" s="425"/>
      <c r="HI977" s="425"/>
      <c r="HJ977" s="425"/>
      <c r="HK977" s="425"/>
      <c r="HL977" s="425"/>
      <c r="HM977" s="425"/>
      <c r="HN977" s="425"/>
      <c r="HO977" s="425"/>
      <c r="HP977" s="425"/>
      <c r="HQ977" s="425"/>
      <c r="HR977" s="425"/>
      <c r="HS977" s="425"/>
      <c r="HT977" s="425"/>
      <c r="HU977" s="425"/>
      <c r="HV977" s="425"/>
      <c r="HW977" s="425"/>
      <c r="HX977" s="425"/>
      <c r="HY977" s="425"/>
      <c r="HZ977" s="425"/>
      <c r="IA977" s="425"/>
      <c r="IB977" s="425"/>
      <c r="IC977" s="425"/>
      <c r="ID977" s="425"/>
      <c r="IE977" s="425"/>
      <c r="IF977" s="425"/>
      <c r="IG977" s="425"/>
      <c r="IH977" s="425"/>
      <c r="II977" s="425"/>
      <c r="IJ977" s="425"/>
      <c r="IK977" s="425"/>
      <c r="IL977" s="425"/>
      <c r="IM977" s="425"/>
      <c r="IN977" s="425"/>
      <c r="IO977" s="425"/>
      <c r="IP977" s="425"/>
      <c r="IQ977" s="425"/>
      <c r="IR977" s="425"/>
      <c r="IS977" s="425"/>
      <c r="IT977" s="425"/>
      <c r="IU977" s="425"/>
      <c r="IV977" s="425"/>
    </row>
    <row r="978" s="428" customFormat="1" ht="27.6" customHeight="1" spans="2:256">
      <c r="B978" s="465"/>
      <c r="GH978" s="425"/>
      <c r="GI978" s="425"/>
      <c r="GJ978" s="425"/>
      <c r="GK978" s="425"/>
      <c r="GL978" s="425"/>
      <c r="GM978" s="425"/>
      <c r="GN978" s="425"/>
      <c r="GO978" s="425"/>
      <c r="GP978" s="425"/>
      <c r="GQ978" s="425"/>
      <c r="GR978" s="425"/>
      <c r="GS978" s="425"/>
      <c r="GT978" s="425"/>
      <c r="GU978" s="425"/>
      <c r="GV978" s="425"/>
      <c r="GW978" s="425"/>
      <c r="GX978" s="425"/>
      <c r="GY978" s="425"/>
      <c r="GZ978" s="425"/>
      <c r="HA978" s="425"/>
      <c r="HB978" s="425"/>
      <c r="HC978" s="425"/>
      <c r="HD978" s="425"/>
      <c r="HE978" s="425"/>
      <c r="HF978" s="425"/>
      <c r="HG978" s="425"/>
      <c r="HH978" s="425"/>
      <c r="HI978" s="425"/>
      <c r="HJ978" s="425"/>
      <c r="HK978" s="425"/>
      <c r="HL978" s="425"/>
      <c r="HM978" s="425"/>
      <c r="HN978" s="425"/>
      <c r="HO978" s="425"/>
      <c r="HP978" s="425"/>
      <c r="HQ978" s="425"/>
      <c r="HR978" s="425"/>
      <c r="HS978" s="425"/>
      <c r="HT978" s="425"/>
      <c r="HU978" s="425"/>
      <c r="HV978" s="425"/>
      <c r="HW978" s="425"/>
      <c r="HX978" s="425"/>
      <c r="HY978" s="425"/>
      <c r="HZ978" s="425"/>
      <c r="IA978" s="425"/>
      <c r="IB978" s="425"/>
      <c r="IC978" s="425"/>
      <c r="ID978" s="425"/>
      <c r="IE978" s="425"/>
      <c r="IF978" s="425"/>
      <c r="IG978" s="425"/>
      <c r="IH978" s="425"/>
      <c r="II978" s="425"/>
      <c r="IJ978" s="425"/>
      <c r="IK978" s="425"/>
      <c r="IL978" s="425"/>
      <c r="IM978" s="425"/>
      <c r="IN978" s="425"/>
      <c r="IO978" s="425"/>
      <c r="IP978" s="425"/>
      <c r="IQ978" s="425"/>
      <c r="IR978" s="425"/>
      <c r="IS978" s="425"/>
      <c r="IT978" s="425"/>
      <c r="IU978" s="425"/>
      <c r="IV978" s="425"/>
    </row>
    <row r="979" s="428" customFormat="1" ht="27.6" customHeight="1" spans="2:256">
      <c r="B979" s="465"/>
      <c r="GH979" s="425"/>
      <c r="GI979" s="425"/>
      <c r="GJ979" s="425"/>
      <c r="GK979" s="425"/>
      <c r="GL979" s="425"/>
      <c r="GM979" s="425"/>
      <c r="GN979" s="425"/>
      <c r="GO979" s="425"/>
      <c r="GP979" s="425"/>
      <c r="GQ979" s="425"/>
      <c r="GR979" s="425"/>
      <c r="GS979" s="425"/>
      <c r="GT979" s="425"/>
      <c r="GU979" s="425"/>
      <c r="GV979" s="425"/>
      <c r="GW979" s="425"/>
      <c r="GX979" s="425"/>
      <c r="GY979" s="425"/>
      <c r="GZ979" s="425"/>
      <c r="HA979" s="425"/>
      <c r="HB979" s="425"/>
      <c r="HC979" s="425"/>
      <c r="HD979" s="425"/>
      <c r="HE979" s="425"/>
      <c r="HF979" s="425"/>
      <c r="HG979" s="425"/>
      <c r="HH979" s="425"/>
      <c r="HI979" s="425"/>
      <c r="HJ979" s="425"/>
      <c r="HK979" s="425"/>
      <c r="HL979" s="425"/>
      <c r="HM979" s="425"/>
      <c r="HN979" s="425"/>
      <c r="HO979" s="425"/>
      <c r="HP979" s="425"/>
      <c r="HQ979" s="425"/>
      <c r="HR979" s="425"/>
      <c r="HS979" s="425"/>
      <c r="HT979" s="425"/>
      <c r="HU979" s="425"/>
      <c r="HV979" s="425"/>
      <c r="HW979" s="425"/>
      <c r="HX979" s="425"/>
      <c r="HY979" s="425"/>
      <c r="HZ979" s="425"/>
      <c r="IA979" s="425"/>
      <c r="IB979" s="425"/>
      <c r="IC979" s="425"/>
      <c r="ID979" s="425"/>
      <c r="IE979" s="425"/>
      <c r="IF979" s="425"/>
      <c r="IG979" s="425"/>
      <c r="IH979" s="425"/>
      <c r="II979" s="425"/>
      <c r="IJ979" s="425"/>
      <c r="IK979" s="425"/>
      <c r="IL979" s="425"/>
      <c r="IM979" s="425"/>
      <c r="IN979" s="425"/>
      <c r="IO979" s="425"/>
      <c r="IP979" s="425"/>
      <c r="IQ979" s="425"/>
      <c r="IR979" s="425"/>
      <c r="IS979" s="425"/>
      <c r="IT979" s="425"/>
      <c r="IU979" s="425"/>
      <c r="IV979" s="425"/>
    </row>
    <row r="980" s="428" customFormat="1" ht="27.6" customHeight="1" spans="2:256">
      <c r="B980" s="465"/>
      <c r="GH980" s="425"/>
      <c r="GI980" s="425"/>
      <c r="GJ980" s="425"/>
      <c r="GK980" s="425"/>
      <c r="GL980" s="425"/>
      <c r="GM980" s="425"/>
      <c r="GN980" s="425"/>
      <c r="GO980" s="425"/>
      <c r="GP980" s="425"/>
      <c r="GQ980" s="425"/>
      <c r="GR980" s="425"/>
      <c r="GS980" s="425"/>
      <c r="GT980" s="425"/>
      <c r="GU980" s="425"/>
      <c r="GV980" s="425"/>
      <c r="GW980" s="425"/>
      <c r="GX980" s="425"/>
      <c r="GY980" s="425"/>
      <c r="GZ980" s="425"/>
      <c r="HA980" s="425"/>
      <c r="HB980" s="425"/>
      <c r="HC980" s="425"/>
      <c r="HD980" s="425"/>
      <c r="HE980" s="425"/>
      <c r="HF980" s="425"/>
      <c r="HG980" s="425"/>
      <c r="HH980" s="425"/>
      <c r="HI980" s="425"/>
      <c r="HJ980" s="425"/>
      <c r="HK980" s="425"/>
      <c r="HL980" s="425"/>
      <c r="HM980" s="425"/>
      <c r="HN980" s="425"/>
      <c r="HO980" s="425"/>
      <c r="HP980" s="425"/>
      <c r="HQ980" s="425"/>
      <c r="HR980" s="425"/>
      <c r="HS980" s="425"/>
      <c r="HT980" s="425"/>
      <c r="HU980" s="425"/>
      <c r="HV980" s="425"/>
      <c r="HW980" s="425"/>
      <c r="HX980" s="425"/>
      <c r="HY980" s="425"/>
      <c r="HZ980" s="425"/>
      <c r="IA980" s="425"/>
      <c r="IB980" s="425"/>
      <c r="IC980" s="425"/>
      <c r="ID980" s="425"/>
      <c r="IE980" s="425"/>
      <c r="IF980" s="425"/>
      <c r="IG980" s="425"/>
      <c r="IH980" s="425"/>
      <c r="II980" s="425"/>
      <c r="IJ980" s="425"/>
      <c r="IK980" s="425"/>
      <c r="IL980" s="425"/>
      <c r="IM980" s="425"/>
      <c r="IN980" s="425"/>
      <c r="IO980" s="425"/>
      <c r="IP980" s="425"/>
      <c r="IQ980" s="425"/>
      <c r="IR980" s="425"/>
      <c r="IS980" s="425"/>
      <c r="IT980" s="425"/>
      <c r="IU980" s="425"/>
      <c r="IV980" s="425"/>
    </row>
    <row r="981" s="428" customFormat="1" ht="27.6" customHeight="1" spans="2:256">
      <c r="B981" s="465"/>
      <c r="GH981" s="425"/>
      <c r="GI981" s="425"/>
      <c r="GJ981" s="425"/>
      <c r="GK981" s="425"/>
      <c r="GL981" s="425"/>
      <c r="GM981" s="425"/>
      <c r="GN981" s="425"/>
      <c r="GO981" s="425"/>
      <c r="GP981" s="425"/>
      <c r="GQ981" s="425"/>
      <c r="GR981" s="425"/>
      <c r="GS981" s="425"/>
      <c r="GT981" s="425"/>
      <c r="GU981" s="425"/>
      <c r="GV981" s="425"/>
      <c r="GW981" s="425"/>
      <c r="GX981" s="425"/>
      <c r="GY981" s="425"/>
      <c r="GZ981" s="425"/>
      <c r="HA981" s="425"/>
      <c r="HB981" s="425"/>
      <c r="HC981" s="425"/>
      <c r="HD981" s="425"/>
      <c r="HE981" s="425"/>
      <c r="HF981" s="425"/>
      <c r="HG981" s="425"/>
      <c r="HH981" s="425"/>
      <c r="HI981" s="425"/>
      <c r="HJ981" s="425"/>
      <c r="HK981" s="425"/>
      <c r="HL981" s="425"/>
      <c r="HM981" s="425"/>
      <c r="HN981" s="425"/>
      <c r="HO981" s="425"/>
      <c r="HP981" s="425"/>
      <c r="HQ981" s="425"/>
      <c r="HR981" s="425"/>
      <c r="HS981" s="425"/>
      <c r="HT981" s="425"/>
      <c r="HU981" s="425"/>
      <c r="HV981" s="425"/>
      <c r="HW981" s="425"/>
      <c r="HX981" s="425"/>
      <c r="HY981" s="425"/>
      <c r="HZ981" s="425"/>
      <c r="IA981" s="425"/>
      <c r="IB981" s="425"/>
      <c r="IC981" s="425"/>
      <c r="ID981" s="425"/>
      <c r="IE981" s="425"/>
      <c r="IF981" s="425"/>
      <c r="IG981" s="425"/>
      <c r="IH981" s="425"/>
      <c r="II981" s="425"/>
      <c r="IJ981" s="425"/>
      <c r="IK981" s="425"/>
      <c r="IL981" s="425"/>
      <c r="IM981" s="425"/>
      <c r="IN981" s="425"/>
      <c r="IO981" s="425"/>
      <c r="IP981" s="425"/>
      <c r="IQ981" s="425"/>
      <c r="IR981" s="425"/>
      <c r="IS981" s="425"/>
      <c r="IT981" s="425"/>
      <c r="IU981" s="425"/>
      <c r="IV981" s="425"/>
    </row>
    <row r="982" s="428" customFormat="1" ht="27.6" customHeight="1" spans="2:256">
      <c r="B982" s="465"/>
      <c r="GH982" s="425"/>
      <c r="GI982" s="425"/>
      <c r="GJ982" s="425"/>
      <c r="GK982" s="425"/>
      <c r="GL982" s="425"/>
      <c r="GM982" s="425"/>
      <c r="GN982" s="425"/>
      <c r="GO982" s="425"/>
      <c r="GP982" s="425"/>
      <c r="GQ982" s="425"/>
      <c r="GR982" s="425"/>
      <c r="GS982" s="425"/>
      <c r="GT982" s="425"/>
      <c r="GU982" s="425"/>
      <c r="GV982" s="425"/>
      <c r="GW982" s="425"/>
      <c r="GX982" s="425"/>
      <c r="GY982" s="425"/>
      <c r="GZ982" s="425"/>
      <c r="HA982" s="425"/>
      <c r="HB982" s="425"/>
      <c r="HC982" s="425"/>
      <c r="HD982" s="425"/>
      <c r="HE982" s="425"/>
      <c r="HF982" s="425"/>
      <c r="HG982" s="425"/>
      <c r="HH982" s="425"/>
      <c r="HI982" s="425"/>
      <c r="HJ982" s="425"/>
      <c r="HK982" s="425"/>
      <c r="HL982" s="425"/>
      <c r="HM982" s="425"/>
      <c r="HN982" s="425"/>
      <c r="HO982" s="425"/>
      <c r="HP982" s="425"/>
      <c r="HQ982" s="425"/>
      <c r="HR982" s="425"/>
      <c r="HS982" s="425"/>
      <c r="HT982" s="425"/>
      <c r="HU982" s="425"/>
      <c r="HV982" s="425"/>
      <c r="HW982" s="425"/>
      <c r="HX982" s="425"/>
      <c r="HY982" s="425"/>
      <c r="HZ982" s="425"/>
      <c r="IA982" s="425"/>
      <c r="IB982" s="425"/>
      <c r="IC982" s="425"/>
      <c r="ID982" s="425"/>
      <c r="IE982" s="425"/>
      <c r="IF982" s="425"/>
      <c r="IG982" s="425"/>
      <c r="IH982" s="425"/>
      <c r="II982" s="425"/>
      <c r="IJ982" s="425"/>
      <c r="IK982" s="425"/>
      <c r="IL982" s="425"/>
      <c r="IM982" s="425"/>
      <c r="IN982" s="425"/>
      <c r="IO982" s="425"/>
      <c r="IP982" s="425"/>
      <c r="IQ982" s="425"/>
      <c r="IR982" s="425"/>
      <c r="IS982" s="425"/>
      <c r="IT982" s="425"/>
      <c r="IU982" s="425"/>
      <c r="IV982" s="425"/>
    </row>
    <row r="983" s="428" customFormat="1" ht="27.6" customHeight="1" spans="2:256">
      <c r="B983" s="465"/>
      <c r="GH983" s="425"/>
      <c r="GI983" s="425"/>
      <c r="GJ983" s="425"/>
      <c r="GK983" s="425"/>
      <c r="GL983" s="425"/>
      <c r="GM983" s="425"/>
      <c r="GN983" s="425"/>
      <c r="GO983" s="425"/>
      <c r="GP983" s="425"/>
      <c r="GQ983" s="425"/>
      <c r="GR983" s="425"/>
      <c r="GS983" s="425"/>
      <c r="GT983" s="425"/>
      <c r="GU983" s="425"/>
      <c r="GV983" s="425"/>
      <c r="GW983" s="425"/>
      <c r="GX983" s="425"/>
      <c r="GY983" s="425"/>
      <c r="GZ983" s="425"/>
      <c r="HA983" s="425"/>
      <c r="HB983" s="425"/>
      <c r="HC983" s="425"/>
      <c r="HD983" s="425"/>
      <c r="HE983" s="425"/>
      <c r="HF983" s="425"/>
      <c r="HG983" s="425"/>
      <c r="HH983" s="425"/>
      <c r="HI983" s="425"/>
      <c r="HJ983" s="425"/>
      <c r="HK983" s="425"/>
      <c r="HL983" s="425"/>
      <c r="HM983" s="425"/>
      <c r="HN983" s="425"/>
      <c r="HO983" s="425"/>
      <c r="HP983" s="425"/>
      <c r="HQ983" s="425"/>
      <c r="HR983" s="425"/>
      <c r="HS983" s="425"/>
      <c r="HT983" s="425"/>
      <c r="HU983" s="425"/>
      <c r="HV983" s="425"/>
      <c r="HW983" s="425"/>
      <c r="HX983" s="425"/>
      <c r="HY983" s="425"/>
      <c r="HZ983" s="425"/>
      <c r="IA983" s="425"/>
      <c r="IB983" s="425"/>
      <c r="IC983" s="425"/>
      <c r="ID983" s="425"/>
      <c r="IE983" s="425"/>
      <c r="IF983" s="425"/>
      <c r="IG983" s="425"/>
      <c r="IH983" s="425"/>
      <c r="II983" s="425"/>
      <c r="IJ983" s="425"/>
      <c r="IK983" s="425"/>
      <c r="IL983" s="425"/>
      <c r="IM983" s="425"/>
      <c r="IN983" s="425"/>
      <c r="IO983" s="425"/>
      <c r="IP983" s="425"/>
      <c r="IQ983" s="425"/>
      <c r="IR983" s="425"/>
      <c r="IS983" s="425"/>
      <c r="IT983" s="425"/>
      <c r="IU983" s="425"/>
      <c r="IV983" s="425"/>
    </row>
    <row r="984" s="428" customFormat="1" ht="27.6" customHeight="1" spans="2:256">
      <c r="B984" s="465"/>
      <c r="GH984" s="425"/>
      <c r="GI984" s="425"/>
      <c r="GJ984" s="425"/>
      <c r="GK984" s="425"/>
      <c r="GL984" s="425"/>
      <c r="GM984" s="425"/>
      <c r="GN984" s="425"/>
      <c r="GO984" s="425"/>
      <c r="GP984" s="425"/>
      <c r="GQ984" s="425"/>
      <c r="GR984" s="425"/>
      <c r="GS984" s="425"/>
      <c r="GT984" s="425"/>
      <c r="GU984" s="425"/>
      <c r="GV984" s="425"/>
      <c r="GW984" s="425"/>
      <c r="GX984" s="425"/>
      <c r="GY984" s="425"/>
      <c r="GZ984" s="425"/>
      <c r="HA984" s="425"/>
      <c r="HB984" s="425"/>
      <c r="HC984" s="425"/>
      <c r="HD984" s="425"/>
      <c r="HE984" s="425"/>
      <c r="HF984" s="425"/>
      <c r="HG984" s="425"/>
      <c r="HH984" s="425"/>
      <c r="HI984" s="425"/>
      <c r="HJ984" s="425"/>
      <c r="HK984" s="425"/>
      <c r="HL984" s="425"/>
      <c r="HM984" s="425"/>
      <c r="HN984" s="425"/>
      <c r="HO984" s="425"/>
      <c r="HP984" s="425"/>
      <c r="HQ984" s="425"/>
      <c r="HR984" s="425"/>
      <c r="HS984" s="425"/>
      <c r="HT984" s="425"/>
      <c r="HU984" s="425"/>
      <c r="HV984" s="425"/>
      <c r="HW984" s="425"/>
      <c r="HX984" s="425"/>
      <c r="HY984" s="425"/>
      <c r="HZ984" s="425"/>
      <c r="IA984" s="425"/>
      <c r="IB984" s="425"/>
      <c r="IC984" s="425"/>
      <c r="ID984" s="425"/>
      <c r="IE984" s="425"/>
      <c r="IF984" s="425"/>
      <c r="IG984" s="425"/>
      <c r="IH984" s="425"/>
      <c r="II984" s="425"/>
      <c r="IJ984" s="425"/>
      <c r="IK984" s="425"/>
      <c r="IL984" s="425"/>
      <c r="IM984" s="425"/>
      <c r="IN984" s="425"/>
      <c r="IO984" s="425"/>
      <c r="IP984" s="425"/>
      <c r="IQ984" s="425"/>
      <c r="IR984" s="425"/>
      <c r="IS984" s="425"/>
      <c r="IT984" s="425"/>
      <c r="IU984" s="425"/>
      <c r="IV984" s="425"/>
    </row>
    <row r="985" s="428" customFormat="1" ht="27.6" customHeight="1" spans="2:256">
      <c r="B985" s="465"/>
      <c r="GH985" s="425"/>
      <c r="GI985" s="425"/>
      <c r="GJ985" s="425"/>
      <c r="GK985" s="425"/>
      <c r="GL985" s="425"/>
      <c r="GM985" s="425"/>
      <c r="GN985" s="425"/>
      <c r="GO985" s="425"/>
      <c r="GP985" s="425"/>
      <c r="GQ985" s="425"/>
      <c r="GR985" s="425"/>
      <c r="GS985" s="425"/>
      <c r="GT985" s="425"/>
      <c r="GU985" s="425"/>
      <c r="GV985" s="425"/>
      <c r="GW985" s="425"/>
      <c r="GX985" s="425"/>
      <c r="GY985" s="425"/>
      <c r="GZ985" s="425"/>
      <c r="HA985" s="425"/>
      <c r="HB985" s="425"/>
      <c r="HC985" s="425"/>
      <c r="HD985" s="425"/>
      <c r="HE985" s="425"/>
      <c r="HF985" s="425"/>
      <c r="HG985" s="425"/>
      <c r="HH985" s="425"/>
      <c r="HI985" s="425"/>
      <c r="HJ985" s="425"/>
      <c r="HK985" s="425"/>
      <c r="HL985" s="425"/>
      <c r="HM985" s="425"/>
      <c r="HN985" s="425"/>
      <c r="HO985" s="425"/>
      <c r="HP985" s="425"/>
      <c r="HQ985" s="425"/>
      <c r="HR985" s="425"/>
      <c r="HS985" s="425"/>
      <c r="HT985" s="425"/>
      <c r="HU985" s="425"/>
      <c r="HV985" s="425"/>
      <c r="HW985" s="425"/>
      <c r="HX985" s="425"/>
      <c r="HY985" s="425"/>
      <c r="HZ985" s="425"/>
      <c r="IA985" s="425"/>
      <c r="IB985" s="425"/>
      <c r="IC985" s="425"/>
      <c r="ID985" s="425"/>
      <c r="IE985" s="425"/>
      <c r="IF985" s="425"/>
      <c r="IG985" s="425"/>
      <c r="IH985" s="425"/>
      <c r="II985" s="425"/>
      <c r="IJ985" s="425"/>
      <c r="IK985" s="425"/>
      <c r="IL985" s="425"/>
      <c r="IM985" s="425"/>
      <c r="IN985" s="425"/>
      <c r="IO985" s="425"/>
      <c r="IP985" s="425"/>
      <c r="IQ985" s="425"/>
      <c r="IR985" s="425"/>
      <c r="IS985" s="425"/>
      <c r="IT985" s="425"/>
      <c r="IU985" s="425"/>
      <c r="IV985" s="425"/>
    </row>
    <row r="986" s="428" customFormat="1" ht="27.6" customHeight="1" spans="2:256">
      <c r="B986" s="465"/>
      <c r="GH986" s="425"/>
      <c r="GI986" s="425"/>
      <c r="GJ986" s="425"/>
      <c r="GK986" s="425"/>
      <c r="GL986" s="425"/>
      <c r="GM986" s="425"/>
      <c r="GN986" s="425"/>
      <c r="GO986" s="425"/>
      <c r="GP986" s="425"/>
      <c r="GQ986" s="425"/>
      <c r="GR986" s="425"/>
      <c r="GS986" s="425"/>
      <c r="GT986" s="425"/>
      <c r="GU986" s="425"/>
      <c r="GV986" s="425"/>
      <c r="GW986" s="425"/>
      <c r="GX986" s="425"/>
      <c r="GY986" s="425"/>
      <c r="GZ986" s="425"/>
      <c r="HA986" s="425"/>
      <c r="HB986" s="425"/>
      <c r="HC986" s="425"/>
      <c r="HD986" s="425"/>
      <c r="HE986" s="425"/>
      <c r="HF986" s="425"/>
      <c r="HG986" s="425"/>
      <c r="HH986" s="425"/>
      <c r="HI986" s="425"/>
      <c r="HJ986" s="425"/>
      <c r="HK986" s="425"/>
      <c r="HL986" s="425"/>
      <c r="HM986" s="425"/>
      <c r="HN986" s="425"/>
      <c r="HO986" s="425"/>
      <c r="HP986" s="425"/>
      <c r="HQ986" s="425"/>
      <c r="HR986" s="425"/>
      <c r="HS986" s="425"/>
      <c r="HT986" s="425"/>
      <c r="HU986" s="425"/>
      <c r="HV986" s="425"/>
      <c r="HW986" s="425"/>
      <c r="HX986" s="425"/>
      <c r="HY986" s="425"/>
      <c r="HZ986" s="425"/>
      <c r="IA986" s="425"/>
      <c r="IB986" s="425"/>
      <c r="IC986" s="425"/>
      <c r="ID986" s="425"/>
      <c r="IE986" s="425"/>
      <c r="IF986" s="425"/>
      <c r="IG986" s="425"/>
      <c r="IH986" s="425"/>
      <c r="II986" s="425"/>
      <c r="IJ986" s="425"/>
      <c r="IK986" s="425"/>
      <c r="IL986" s="425"/>
      <c r="IM986" s="425"/>
      <c r="IN986" s="425"/>
      <c r="IO986" s="425"/>
      <c r="IP986" s="425"/>
      <c r="IQ986" s="425"/>
      <c r="IR986" s="425"/>
      <c r="IS986" s="425"/>
      <c r="IT986" s="425"/>
      <c r="IU986" s="425"/>
      <c r="IV986" s="425"/>
    </row>
    <row r="987" s="428" customFormat="1" ht="27.6" customHeight="1" spans="2:256">
      <c r="B987" s="465"/>
      <c r="GH987" s="425"/>
      <c r="GI987" s="425"/>
      <c r="GJ987" s="425"/>
      <c r="GK987" s="425"/>
      <c r="GL987" s="425"/>
      <c r="GM987" s="425"/>
      <c r="GN987" s="425"/>
      <c r="GO987" s="425"/>
      <c r="GP987" s="425"/>
      <c r="GQ987" s="425"/>
      <c r="GR987" s="425"/>
      <c r="GS987" s="425"/>
      <c r="GT987" s="425"/>
      <c r="GU987" s="425"/>
      <c r="GV987" s="425"/>
      <c r="GW987" s="425"/>
      <c r="GX987" s="425"/>
      <c r="GY987" s="425"/>
      <c r="GZ987" s="425"/>
      <c r="HA987" s="425"/>
      <c r="HB987" s="425"/>
      <c r="HC987" s="425"/>
      <c r="HD987" s="425"/>
      <c r="HE987" s="425"/>
      <c r="HF987" s="425"/>
      <c r="HG987" s="425"/>
      <c r="HH987" s="425"/>
      <c r="HI987" s="425"/>
      <c r="HJ987" s="425"/>
      <c r="HK987" s="425"/>
      <c r="HL987" s="425"/>
      <c r="HM987" s="425"/>
      <c r="HN987" s="425"/>
      <c r="HO987" s="425"/>
      <c r="HP987" s="425"/>
      <c r="HQ987" s="425"/>
      <c r="HR987" s="425"/>
      <c r="HS987" s="425"/>
      <c r="HT987" s="425"/>
      <c r="HU987" s="425"/>
      <c r="HV987" s="425"/>
      <c r="HW987" s="425"/>
      <c r="HX987" s="425"/>
      <c r="HY987" s="425"/>
      <c r="HZ987" s="425"/>
      <c r="IA987" s="425"/>
      <c r="IB987" s="425"/>
      <c r="IC987" s="425"/>
      <c r="ID987" s="425"/>
      <c r="IE987" s="425"/>
      <c r="IF987" s="425"/>
      <c r="IG987" s="425"/>
      <c r="IH987" s="425"/>
      <c r="II987" s="425"/>
      <c r="IJ987" s="425"/>
      <c r="IK987" s="425"/>
      <c r="IL987" s="425"/>
      <c r="IM987" s="425"/>
      <c r="IN987" s="425"/>
      <c r="IO987" s="425"/>
      <c r="IP987" s="425"/>
      <c r="IQ987" s="425"/>
      <c r="IR987" s="425"/>
      <c r="IS987" s="425"/>
      <c r="IT987" s="425"/>
      <c r="IU987" s="425"/>
      <c r="IV987" s="425"/>
    </row>
    <row r="988" s="428" customFormat="1" ht="27.6" customHeight="1" spans="2:256">
      <c r="B988" s="465"/>
      <c r="GH988" s="425"/>
      <c r="GI988" s="425"/>
      <c r="GJ988" s="425"/>
      <c r="GK988" s="425"/>
      <c r="GL988" s="425"/>
      <c r="GM988" s="425"/>
      <c r="GN988" s="425"/>
      <c r="GO988" s="425"/>
      <c r="GP988" s="425"/>
      <c r="GQ988" s="425"/>
      <c r="GR988" s="425"/>
      <c r="GS988" s="425"/>
      <c r="GT988" s="425"/>
      <c r="GU988" s="425"/>
      <c r="GV988" s="425"/>
      <c r="GW988" s="425"/>
      <c r="GX988" s="425"/>
      <c r="GY988" s="425"/>
      <c r="GZ988" s="425"/>
      <c r="HA988" s="425"/>
      <c r="HB988" s="425"/>
      <c r="HC988" s="425"/>
      <c r="HD988" s="425"/>
      <c r="HE988" s="425"/>
      <c r="HF988" s="425"/>
      <c r="HG988" s="425"/>
      <c r="HH988" s="425"/>
      <c r="HI988" s="425"/>
      <c r="HJ988" s="425"/>
      <c r="HK988" s="425"/>
      <c r="HL988" s="425"/>
      <c r="HM988" s="425"/>
      <c r="HN988" s="425"/>
      <c r="HO988" s="425"/>
      <c r="HP988" s="425"/>
      <c r="HQ988" s="425"/>
      <c r="HR988" s="425"/>
      <c r="HS988" s="425"/>
      <c r="HT988" s="425"/>
      <c r="HU988" s="425"/>
      <c r="HV988" s="425"/>
      <c r="HW988" s="425"/>
      <c r="HX988" s="425"/>
      <c r="HY988" s="425"/>
      <c r="HZ988" s="425"/>
      <c r="IA988" s="425"/>
      <c r="IB988" s="425"/>
      <c r="IC988" s="425"/>
      <c r="ID988" s="425"/>
      <c r="IE988" s="425"/>
      <c r="IF988" s="425"/>
      <c r="IG988" s="425"/>
      <c r="IH988" s="425"/>
      <c r="II988" s="425"/>
      <c r="IJ988" s="425"/>
      <c r="IK988" s="425"/>
      <c r="IL988" s="425"/>
      <c r="IM988" s="425"/>
      <c r="IN988" s="425"/>
      <c r="IO988" s="425"/>
      <c r="IP988" s="425"/>
      <c r="IQ988" s="425"/>
      <c r="IR988" s="425"/>
      <c r="IS988" s="425"/>
      <c r="IT988" s="425"/>
      <c r="IU988" s="425"/>
      <c r="IV988" s="425"/>
    </row>
    <row r="989" s="428" customFormat="1" ht="27.6" customHeight="1" spans="2:256">
      <c r="B989" s="465"/>
      <c r="GH989" s="425"/>
      <c r="GI989" s="425"/>
      <c r="GJ989" s="425"/>
      <c r="GK989" s="425"/>
      <c r="GL989" s="425"/>
      <c r="GM989" s="425"/>
      <c r="GN989" s="425"/>
      <c r="GO989" s="425"/>
      <c r="GP989" s="425"/>
      <c r="GQ989" s="425"/>
      <c r="GR989" s="425"/>
      <c r="GS989" s="425"/>
      <c r="GT989" s="425"/>
      <c r="GU989" s="425"/>
      <c r="GV989" s="425"/>
      <c r="GW989" s="425"/>
      <c r="GX989" s="425"/>
      <c r="GY989" s="425"/>
      <c r="GZ989" s="425"/>
      <c r="HA989" s="425"/>
      <c r="HB989" s="425"/>
      <c r="HC989" s="425"/>
      <c r="HD989" s="425"/>
      <c r="HE989" s="425"/>
      <c r="HF989" s="425"/>
      <c r="HG989" s="425"/>
      <c r="HH989" s="425"/>
      <c r="HI989" s="425"/>
      <c r="HJ989" s="425"/>
      <c r="HK989" s="425"/>
      <c r="HL989" s="425"/>
      <c r="HM989" s="425"/>
      <c r="HN989" s="425"/>
      <c r="HO989" s="425"/>
      <c r="HP989" s="425"/>
      <c r="HQ989" s="425"/>
      <c r="HR989" s="425"/>
      <c r="HS989" s="425"/>
      <c r="HT989" s="425"/>
      <c r="HU989" s="425"/>
      <c r="HV989" s="425"/>
      <c r="HW989" s="425"/>
      <c r="HX989" s="425"/>
      <c r="HY989" s="425"/>
      <c r="HZ989" s="425"/>
      <c r="IA989" s="425"/>
      <c r="IB989" s="425"/>
      <c r="IC989" s="425"/>
      <c r="ID989" s="425"/>
      <c r="IE989" s="425"/>
      <c r="IF989" s="425"/>
      <c r="IG989" s="425"/>
      <c r="IH989" s="425"/>
      <c r="II989" s="425"/>
      <c r="IJ989" s="425"/>
      <c r="IK989" s="425"/>
      <c r="IL989" s="425"/>
      <c r="IM989" s="425"/>
      <c r="IN989" s="425"/>
      <c r="IO989" s="425"/>
      <c r="IP989" s="425"/>
      <c r="IQ989" s="425"/>
      <c r="IR989" s="425"/>
      <c r="IS989" s="425"/>
      <c r="IT989" s="425"/>
      <c r="IU989" s="425"/>
      <c r="IV989" s="425"/>
    </row>
    <row r="990" s="428" customFormat="1" ht="27.6" customHeight="1" spans="2:256">
      <c r="B990" s="465"/>
      <c r="GH990" s="425"/>
      <c r="GI990" s="425"/>
      <c r="GJ990" s="425"/>
      <c r="GK990" s="425"/>
      <c r="GL990" s="425"/>
      <c r="GM990" s="425"/>
      <c r="GN990" s="425"/>
      <c r="GO990" s="425"/>
      <c r="GP990" s="425"/>
      <c r="GQ990" s="425"/>
      <c r="GR990" s="425"/>
      <c r="GS990" s="425"/>
      <c r="GT990" s="425"/>
      <c r="GU990" s="425"/>
      <c r="GV990" s="425"/>
      <c r="GW990" s="425"/>
      <c r="GX990" s="425"/>
      <c r="GY990" s="425"/>
      <c r="GZ990" s="425"/>
      <c r="HA990" s="425"/>
      <c r="HB990" s="425"/>
      <c r="HC990" s="425"/>
      <c r="HD990" s="425"/>
      <c r="HE990" s="425"/>
      <c r="HF990" s="425"/>
      <c r="HG990" s="425"/>
      <c r="HH990" s="425"/>
      <c r="HI990" s="425"/>
      <c r="HJ990" s="425"/>
      <c r="HK990" s="425"/>
      <c r="HL990" s="425"/>
      <c r="HM990" s="425"/>
      <c r="HN990" s="425"/>
      <c r="HO990" s="425"/>
      <c r="HP990" s="425"/>
      <c r="HQ990" s="425"/>
      <c r="HR990" s="425"/>
      <c r="HS990" s="425"/>
      <c r="HT990" s="425"/>
      <c r="HU990" s="425"/>
      <c r="HV990" s="425"/>
      <c r="HW990" s="425"/>
      <c r="HX990" s="425"/>
      <c r="HY990" s="425"/>
      <c r="HZ990" s="425"/>
      <c r="IA990" s="425"/>
      <c r="IB990" s="425"/>
      <c r="IC990" s="425"/>
      <c r="ID990" s="425"/>
      <c r="IE990" s="425"/>
      <c r="IF990" s="425"/>
      <c r="IG990" s="425"/>
      <c r="IH990" s="425"/>
      <c r="II990" s="425"/>
      <c r="IJ990" s="425"/>
      <c r="IK990" s="425"/>
      <c r="IL990" s="425"/>
      <c r="IM990" s="425"/>
      <c r="IN990" s="425"/>
      <c r="IO990" s="425"/>
      <c r="IP990" s="425"/>
      <c r="IQ990" s="425"/>
      <c r="IR990" s="425"/>
      <c r="IS990" s="425"/>
      <c r="IT990" s="425"/>
      <c r="IU990" s="425"/>
      <c r="IV990" s="425"/>
    </row>
    <row r="991" s="428" customFormat="1" ht="27.6" customHeight="1" spans="2:256">
      <c r="B991" s="465"/>
      <c r="GH991" s="425"/>
      <c r="GI991" s="425"/>
      <c r="GJ991" s="425"/>
      <c r="GK991" s="425"/>
      <c r="GL991" s="425"/>
      <c r="GM991" s="425"/>
      <c r="GN991" s="425"/>
      <c r="GO991" s="425"/>
      <c r="GP991" s="425"/>
      <c r="GQ991" s="425"/>
      <c r="GR991" s="425"/>
      <c r="GS991" s="425"/>
      <c r="GT991" s="425"/>
      <c r="GU991" s="425"/>
      <c r="GV991" s="425"/>
      <c r="GW991" s="425"/>
      <c r="GX991" s="425"/>
      <c r="GY991" s="425"/>
      <c r="GZ991" s="425"/>
      <c r="HA991" s="425"/>
      <c r="HB991" s="425"/>
      <c r="HC991" s="425"/>
      <c r="HD991" s="425"/>
      <c r="HE991" s="425"/>
      <c r="HF991" s="425"/>
      <c r="HG991" s="425"/>
      <c r="HH991" s="425"/>
      <c r="HI991" s="425"/>
      <c r="HJ991" s="425"/>
      <c r="HK991" s="425"/>
      <c r="HL991" s="425"/>
      <c r="HM991" s="425"/>
      <c r="HN991" s="425"/>
      <c r="HO991" s="425"/>
      <c r="HP991" s="425"/>
      <c r="HQ991" s="425"/>
      <c r="HR991" s="425"/>
      <c r="HS991" s="425"/>
      <c r="HT991" s="425"/>
      <c r="HU991" s="425"/>
      <c r="HV991" s="425"/>
      <c r="HW991" s="425"/>
      <c r="HX991" s="425"/>
      <c r="HY991" s="425"/>
      <c r="HZ991" s="425"/>
      <c r="IA991" s="425"/>
      <c r="IB991" s="425"/>
      <c r="IC991" s="425"/>
      <c r="ID991" s="425"/>
      <c r="IE991" s="425"/>
      <c r="IF991" s="425"/>
      <c r="IG991" s="425"/>
      <c r="IH991" s="425"/>
      <c r="II991" s="425"/>
      <c r="IJ991" s="425"/>
      <c r="IK991" s="425"/>
      <c r="IL991" s="425"/>
      <c r="IM991" s="425"/>
      <c r="IN991" s="425"/>
      <c r="IO991" s="425"/>
      <c r="IP991" s="425"/>
      <c r="IQ991" s="425"/>
      <c r="IR991" s="425"/>
      <c r="IS991" s="425"/>
      <c r="IT991" s="425"/>
      <c r="IU991" s="425"/>
      <c r="IV991" s="425"/>
    </row>
    <row r="992" s="428" customFormat="1" ht="27.6" customHeight="1" spans="2:256">
      <c r="B992" s="465"/>
      <c r="GH992" s="425"/>
      <c r="GI992" s="425"/>
      <c r="GJ992" s="425"/>
      <c r="GK992" s="425"/>
      <c r="GL992" s="425"/>
      <c r="GM992" s="425"/>
      <c r="GN992" s="425"/>
      <c r="GO992" s="425"/>
      <c r="GP992" s="425"/>
      <c r="GQ992" s="425"/>
      <c r="GR992" s="425"/>
      <c r="GS992" s="425"/>
      <c r="GT992" s="425"/>
      <c r="GU992" s="425"/>
      <c r="GV992" s="425"/>
      <c r="GW992" s="425"/>
      <c r="GX992" s="425"/>
      <c r="GY992" s="425"/>
      <c r="GZ992" s="425"/>
      <c r="HA992" s="425"/>
      <c r="HB992" s="425"/>
      <c r="HC992" s="425"/>
      <c r="HD992" s="425"/>
      <c r="HE992" s="425"/>
      <c r="HF992" s="425"/>
      <c r="HG992" s="425"/>
      <c r="HH992" s="425"/>
      <c r="HI992" s="425"/>
      <c r="HJ992" s="425"/>
      <c r="HK992" s="425"/>
      <c r="HL992" s="425"/>
      <c r="HM992" s="425"/>
      <c r="HN992" s="425"/>
      <c r="HO992" s="425"/>
      <c r="HP992" s="425"/>
      <c r="HQ992" s="425"/>
      <c r="HR992" s="425"/>
      <c r="HS992" s="425"/>
      <c r="HT992" s="425"/>
      <c r="HU992" s="425"/>
      <c r="HV992" s="425"/>
      <c r="HW992" s="425"/>
      <c r="HX992" s="425"/>
      <c r="HY992" s="425"/>
      <c r="HZ992" s="425"/>
      <c r="IA992" s="425"/>
      <c r="IB992" s="425"/>
      <c r="IC992" s="425"/>
      <c r="ID992" s="425"/>
      <c r="IE992" s="425"/>
      <c r="IF992" s="425"/>
      <c r="IG992" s="425"/>
      <c r="IH992" s="425"/>
      <c r="II992" s="425"/>
      <c r="IJ992" s="425"/>
      <c r="IK992" s="425"/>
      <c r="IL992" s="425"/>
      <c r="IM992" s="425"/>
      <c r="IN992" s="425"/>
      <c r="IO992" s="425"/>
      <c r="IP992" s="425"/>
      <c r="IQ992" s="425"/>
      <c r="IR992" s="425"/>
      <c r="IS992" s="425"/>
      <c r="IT992" s="425"/>
      <c r="IU992" s="425"/>
      <c r="IV992" s="425"/>
    </row>
    <row r="993" s="428" customFormat="1" ht="27.6" customHeight="1" spans="2:256">
      <c r="B993" s="465"/>
      <c r="GH993" s="425"/>
      <c r="GI993" s="425"/>
      <c r="GJ993" s="425"/>
      <c r="GK993" s="425"/>
      <c r="GL993" s="425"/>
      <c r="GM993" s="425"/>
      <c r="GN993" s="425"/>
      <c r="GO993" s="425"/>
      <c r="GP993" s="425"/>
      <c r="GQ993" s="425"/>
      <c r="GR993" s="425"/>
      <c r="GS993" s="425"/>
      <c r="GT993" s="425"/>
      <c r="GU993" s="425"/>
      <c r="GV993" s="425"/>
      <c r="GW993" s="425"/>
      <c r="GX993" s="425"/>
      <c r="GY993" s="425"/>
      <c r="GZ993" s="425"/>
      <c r="HA993" s="425"/>
      <c r="HB993" s="425"/>
      <c r="HC993" s="425"/>
      <c r="HD993" s="425"/>
      <c r="HE993" s="425"/>
      <c r="HF993" s="425"/>
      <c r="HG993" s="425"/>
      <c r="HH993" s="425"/>
      <c r="HI993" s="425"/>
      <c r="HJ993" s="425"/>
      <c r="HK993" s="425"/>
      <c r="HL993" s="425"/>
      <c r="HM993" s="425"/>
      <c r="HN993" s="425"/>
      <c r="HO993" s="425"/>
      <c r="HP993" s="425"/>
      <c r="HQ993" s="425"/>
      <c r="HR993" s="425"/>
      <c r="HS993" s="425"/>
      <c r="HT993" s="425"/>
      <c r="HU993" s="425"/>
      <c r="HV993" s="425"/>
      <c r="HW993" s="425"/>
      <c r="HX993" s="425"/>
      <c r="HY993" s="425"/>
      <c r="HZ993" s="425"/>
      <c r="IA993" s="425"/>
      <c r="IB993" s="425"/>
      <c r="IC993" s="425"/>
      <c r="ID993" s="425"/>
      <c r="IE993" s="425"/>
      <c r="IF993" s="425"/>
      <c r="IG993" s="425"/>
      <c r="IH993" s="425"/>
      <c r="II993" s="425"/>
      <c r="IJ993" s="425"/>
      <c r="IK993" s="425"/>
      <c r="IL993" s="425"/>
      <c r="IM993" s="425"/>
      <c r="IN993" s="425"/>
      <c r="IO993" s="425"/>
      <c r="IP993" s="425"/>
      <c r="IQ993" s="425"/>
      <c r="IR993" s="425"/>
      <c r="IS993" s="425"/>
      <c r="IT993" s="425"/>
      <c r="IU993" s="425"/>
      <c r="IV993" s="425"/>
    </row>
    <row r="994" s="428" customFormat="1" ht="27.6" customHeight="1" spans="2:256">
      <c r="B994" s="465"/>
      <c r="GH994" s="425"/>
      <c r="GI994" s="425"/>
      <c r="GJ994" s="425"/>
      <c r="GK994" s="425"/>
      <c r="GL994" s="425"/>
      <c r="GM994" s="425"/>
      <c r="GN994" s="425"/>
      <c r="GO994" s="425"/>
      <c r="GP994" s="425"/>
      <c r="GQ994" s="425"/>
      <c r="GR994" s="425"/>
      <c r="GS994" s="425"/>
      <c r="GT994" s="425"/>
      <c r="GU994" s="425"/>
      <c r="GV994" s="425"/>
      <c r="GW994" s="425"/>
      <c r="GX994" s="425"/>
      <c r="GY994" s="425"/>
      <c r="GZ994" s="425"/>
      <c r="HA994" s="425"/>
      <c r="HB994" s="425"/>
      <c r="HC994" s="425"/>
      <c r="HD994" s="425"/>
      <c r="HE994" s="425"/>
      <c r="HF994" s="425"/>
      <c r="HG994" s="425"/>
      <c r="HH994" s="425"/>
      <c r="HI994" s="425"/>
      <c r="HJ994" s="425"/>
      <c r="HK994" s="425"/>
      <c r="HL994" s="425"/>
      <c r="HM994" s="425"/>
      <c r="HN994" s="425"/>
      <c r="HO994" s="425"/>
      <c r="HP994" s="425"/>
      <c r="HQ994" s="425"/>
      <c r="HR994" s="425"/>
      <c r="HS994" s="425"/>
      <c r="HT994" s="425"/>
      <c r="HU994" s="425"/>
      <c r="HV994" s="425"/>
      <c r="HW994" s="425"/>
      <c r="HX994" s="425"/>
      <c r="HY994" s="425"/>
      <c r="HZ994" s="425"/>
      <c r="IA994" s="425"/>
      <c r="IB994" s="425"/>
      <c r="IC994" s="425"/>
      <c r="ID994" s="425"/>
      <c r="IE994" s="425"/>
      <c r="IF994" s="425"/>
      <c r="IG994" s="425"/>
      <c r="IH994" s="425"/>
      <c r="II994" s="425"/>
      <c r="IJ994" s="425"/>
      <c r="IK994" s="425"/>
      <c r="IL994" s="425"/>
      <c r="IM994" s="425"/>
      <c r="IN994" s="425"/>
      <c r="IO994" s="425"/>
      <c r="IP994" s="425"/>
      <c r="IQ994" s="425"/>
      <c r="IR994" s="425"/>
      <c r="IS994" s="425"/>
      <c r="IT994" s="425"/>
      <c r="IU994" s="425"/>
      <c r="IV994" s="425"/>
    </row>
    <row r="995" s="428" customFormat="1" ht="27.6" customHeight="1" spans="2:256">
      <c r="B995" s="465"/>
      <c r="GH995" s="425"/>
      <c r="GI995" s="425"/>
      <c r="GJ995" s="425"/>
      <c r="GK995" s="425"/>
      <c r="GL995" s="425"/>
      <c r="GM995" s="425"/>
      <c r="GN995" s="425"/>
      <c r="GO995" s="425"/>
      <c r="GP995" s="425"/>
      <c r="GQ995" s="425"/>
      <c r="GR995" s="425"/>
      <c r="GS995" s="425"/>
      <c r="GT995" s="425"/>
      <c r="GU995" s="425"/>
      <c r="GV995" s="425"/>
      <c r="GW995" s="425"/>
      <c r="GX995" s="425"/>
      <c r="GY995" s="425"/>
      <c r="GZ995" s="425"/>
      <c r="HA995" s="425"/>
      <c r="HB995" s="425"/>
      <c r="HC995" s="425"/>
      <c r="HD995" s="425"/>
      <c r="HE995" s="425"/>
      <c r="HF995" s="425"/>
      <c r="HG995" s="425"/>
      <c r="HH995" s="425"/>
      <c r="HI995" s="425"/>
      <c r="HJ995" s="425"/>
      <c r="HK995" s="425"/>
      <c r="HL995" s="425"/>
      <c r="HM995" s="425"/>
      <c r="HN995" s="425"/>
      <c r="HO995" s="425"/>
      <c r="HP995" s="425"/>
      <c r="HQ995" s="425"/>
      <c r="HR995" s="425"/>
      <c r="HS995" s="425"/>
      <c r="HT995" s="425"/>
      <c r="HU995" s="425"/>
      <c r="HV995" s="425"/>
      <c r="HW995" s="425"/>
      <c r="HX995" s="425"/>
      <c r="HY995" s="425"/>
      <c r="HZ995" s="425"/>
      <c r="IA995" s="425"/>
      <c r="IB995" s="425"/>
      <c r="IC995" s="425"/>
      <c r="ID995" s="425"/>
      <c r="IE995" s="425"/>
      <c r="IF995" s="425"/>
      <c r="IG995" s="425"/>
      <c r="IH995" s="425"/>
      <c r="II995" s="425"/>
      <c r="IJ995" s="425"/>
      <c r="IK995" s="425"/>
      <c r="IL995" s="425"/>
      <c r="IM995" s="425"/>
      <c r="IN995" s="425"/>
      <c r="IO995" s="425"/>
      <c r="IP995" s="425"/>
      <c r="IQ995" s="425"/>
      <c r="IR995" s="425"/>
      <c r="IS995" s="425"/>
      <c r="IT995" s="425"/>
      <c r="IU995" s="425"/>
      <c r="IV995" s="425"/>
    </row>
    <row r="996" s="428" customFormat="1" ht="27.6" customHeight="1" spans="2:256">
      <c r="B996" s="465"/>
      <c r="GH996" s="425"/>
      <c r="GI996" s="425"/>
      <c r="GJ996" s="425"/>
      <c r="GK996" s="425"/>
      <c r="GL996" s="425"/>
      <c r="GM996" s="425"/>
      <c r="GN996" s="425"/>
      <c r="GO996" s="425"/>
      <c r="GP996" s="425"/>
      <c r="GQ996" s="425"/>
      <c r="GR996" s="425"/>
      <c r="GS996" s="425"/>
      <c r="GT996" s="425"/>
      <c r="GU996" s="425"/>
      <c r="GV996" s="425"/>
      <c r="GW996" s="425"/>
      <c r="GX996" s="425"/>
      <c r="GY996" s="425"/>
      <c r="GZ996" s="425"/>
      <c r="HA996" s="425"/>
      <c r="HB996" s="425"/>
      <c r="HC996" s="425"/>
      <c r="HD996" s="425"/>
      <c r="HE996" s="425"/>
      <c r="HF996" s="425"/>
      <c r="HG996" s="425"/>
      <c r="HH996" s="425"/>
      <c r="HI996" s="425"/>
      <c r="HJ996" s="425"/>
      <c r="HK996" s="425"/>
      <c r="HL996" s="425"/>
      <c r="HM996" s="425"/>
      <c r="HN996" s="425"/>
      <c r="HO996" s="425"/>
      <c r="HP996" s="425"/>
      <c r="HQ996" s="425"/>
      <c r="HR996" s="425"/>
      <c r="HS996" s="425"/>
      <c r="HT996" s="425"/>
      <c r="HU996" s="425"/>
      <c r="HV996" s="425"/>
      <c r="HW996" s="425"/>
      <c r="HX996" s="425"/>
      <c r="HY996" s="425"/>
      <c r="HZ996" s="425"/>
      <c r="IA996" s="425"/>
      <c r="IB996" s="425"/>
      <c r="IC996" s="425"/>
      <c r="ID996" s="425"/>
      <c r="IE996" s="425"/>
      <c r="IF996" s="425"/>
      <c r="IG996" s="425"/>
      <c r="IH996" s="425"/>
      <c r="II996" s="425"/>
      <c r="IJ996" s="425"/>
      <c r="IK996" s="425"/>
      <c r="IL996" s="425"/>
      <c r="IM996" s="425"/>
      <c r="IN996" s="425"/>
      <c r="IO996" s="425"/>
      <c r="IP996" s="425"/>
      <c r="IQ996" s="425"/>
      <c r="IR996" s="425"/>
      <c r="IS996" s="425"/>
      <c r="IT996" s="425"/>
      <c r="IU996" s="425"/>
      <c r="IV996" s="425"/>
    </row>
    <row r="997" s="428" customFormat="1" ht="27.6" customHeight="1" spans="2:256">
      <c r="B997" s="465"/>
      <c r="GH997" s="425"/>
      <c r="GI997" s="425"/>
      <c r="GJ997" s="425"/>
      <c r="GK997" s="425"/>
      <c r="GL997" s="425"/>
      <c r="GM997" s="425"/>
      <c r="GN997" s="425"/>
      <c r="GO997" s="425"/>
      <c r="GP997" s="425"/>
      <c r="GQ997" s="425"/>
      <c r="GR997" s="425"/>
      <c r="GS997" s="425"/>
      <c r="GT997" s="425"/>
      <c r="GU997" s="425"/>
      <c r="GV997" s="425"/>
      <c r="GW997" s="425"/>
      <c r="GX997" s="425"/>
      <c r="GY997" s="425"/>
      <c r="GZ997" s="425"/>
      <c r="HA997" s="425"/>
      <c r="HB997" s="425"/>
      <c r="HC997" s="425"/>
      <c r="HD997" s="425"/>
      <c r="HE997" s="425"/>
      <c r="HF997" s="425"/>
      <c r="HG997" s="425"/>
      <c r="HH997" s="425"/>
      <c r="HI997" s="425"/>
      <c r="HJ997" s="425"/>
      <c r="HK997" s="425"/>
      <c r="HL997" s="425"/>
      <c r="HM997" s="425"/>
      <c r="HN997" s="425"/>
      <c r="HO997" s="425"/>
      <c r="HP997" s="425"/>
      <c r="HQ997" s="425"/>
      <c r="HR997" s="425"/>
      <c r="HS997" s="425"/>
      <c r="HT997" s="425"/>
      <c r="HU997" s="425"/>
      <c r="HV997" s="425"/>
      <c r="HW997" s="425"/>
      <c r="HX997" s="425"/>
      <c r="HY997" s="425"/>
      <c r="HZ997" s="425"/>
      <c r="IA997" s="425"/>
      <c r="IB997" s="425"/>
      <c r="IC997" s="425"/>
      <c r="ID997" s="425"/>
      <c r="IE997" s="425"/>
      <c r="IF997" s="425"/>
      <c r="IG997" s="425"/>
      <c r="IH997" s="425"/>
      <c r="II997" s="425"/>
      <c r="IJ997" s="425"/>
      <c r="IK997" s="425"/>
      <c r="IL997" s="425"/>
      <c r="IM997" s="425"/>
      <c r="IN997" s="425"/>
      <c r="IO997" s="425"/>
      <c r="IP997" s="425"/>
      <c r="IQ997" s="425"/>
      <c r="IR997" s="425"/>
      <c r="IS997" s="425"/>
      <c r="IT997" s="425"/>
      <c r="IU997" s="425"/>
      <c r="IV997" s="425"/>
    </row>
    <row r="998" s="428" customFormat="1" ht="27.6" customHeight="1" spans="2:256">
      <c r="B998" s="465"/>
      <c r="GH998" s="425"/>
      <c r="GI998" s="425"/>
      <c r="GJ998" s="425"/>
      <c r="GK998" s="425"/>
      <c r="GL998" s="425"/>
      <c r="GM998" s="425"/>
      <c r="GN998" s="425"/>
      <c r="GO998" s="425"/>
      <c r="GP998" s="425"/>
      <c r="GQ998" s="425"/>
      <c r="GR998" s="425"/>
      <c r="GS998" s="425"/>
      <c r="GT998" s="425"/>
      <c r="GU998" s="425"/>
      <c r="GV998" s="425"/>
      <c r="GW998" s="425"/>
      <c r="GX998" s="425"/>
      <c r="GY998" s="425"/>
      <c r="GZ998" s="425"/>
      <c r="HA998" s="425"/>
      <c r="HB998" s="425"/>
      <c r="HC998" s="425"/>
      <c r="HD998" s="425"/>
      <c r="HE998" s="425"/>
      <c r="HF998" s="425"/>
      <c r="HG998" s="425"/>
      <c r="HH998" s="425"/>
      <c r="HI998" s="425"/>
      <c r="HJ998" s="425"/>
      <c r="HK998" s="425"/>
      <c r="HL998" s="425"/>
      <c r="HM998" s="425"/>
      <c r="HN998" s="425"/>
      <c r="HO998" s="425"/>
      <c r="HP998" s="425"/>
      <c r="HQ998" s="425"/>
      <c r="HR998" s="425"/>
      <c r="HS998" s="425"/>
      <c r="HT998" s="425"/>
      <c r="HU998" s="425"/>
      <c r="HV998" s="425"/>
      <c r="HW998" s="425"/>
      <c r="HX998" s="425"/>
      <c r="HY998" s="425"/>
      <c r="HZ998" s="425"/>
      <c r="IA998" s="425"/>
      <c r="IB998" s="425"/>
      <c r="IC998" s="425"/>
      <c r="ID998" s="425"/>
      <c r="IE998" s="425"/>
      <c r="IF998" s="425"/>
      <c r="IG998" s="425"/>
      <c r="IH998" s="425"/>
      <c r="II998" s="425"/>
      <c r="IJ998" s="425"/>
      <c r="IK998" s="425"/>
      <c r="IL998" s="425"/>
      <c r="IM998" s="425"/>
      <c r="IN998" s="425"/>
      <c r="IO998" s="425"/>
      <c r="IP998" s="425"/>
      <c r="IQ998" s="425"/>
      <c r="IR998" s="425"/>
      <c r="IS998" s="425"/>
      <c r="IT998" s="425"/>
      <c r="IU998" s="425"/>
      <c r="IV998" s="425"/>
    </row>
    <row r="999" s="428" customFormat="1" ht="27.6" customHeight="1" spans="2:256">
      <c r="B999" s="465"/>
      <c r="GH999" s="425"/>
      <c r="GI999" s="425"/>
      <c r="GJ999" s="425"/>
      <c r="GK999" s="425"/>
      <c r="GL999" s="425"/>
      <c r="GM999" s="425"/>
      <c r="GN999" s="425"/>
      <c r="GO999" s="425"/>
      <c r="GP999" s="425"/>
      <c r="GQ999" s="425"/>
      <c r="GR999" s="425"/>
      <c r="GS999" s="425"/>
      <c r="GT999" s="425"/>
      <c r="GU999" s="425"/>
      <c r="GV999" s="425"/>
      <c r="GW999" s="425"/>
      <c r="GX999" s="425"/>
      <c r="GY999" s="425"/>
      <c r="GZ999" s="425"/>
      <c r="HA999" s="425"/>
      <c r="HB999" s="425"/>
      <c r="HC999" s="425"/>
      <c r="HD999" s="425"/>
      <c r="HE999" s="425"/>
      <c r="HF999" s="425"/>
      <c r="HG999" s="425"/>
      <c r="HH999" s="425"/>
      <c r="HI999" s="425"/>
      <c r="HJ999" s="425"/>
      <c r="HK999" s="425"/>
      <c r="HL999" s="425"/>
      <c r="HM999" s="425"/>
      <c r="HN999" s="425"/>
      <c r="HO999" s="425"/>
      <c r="HP999" s="425"/>
      <c r="HQ999" s="425"/>
      <c r="HR999" s="425"/>
      <c r="HS999" s="425"/>
      <c r="HT999" s="425"/>
      <c r="HU999" s="425"/>
      <c r="HV999" s="425"/>
      <c r="HW999" s="425"/>
      <c r="HX999" s="425"/>
      <c r="HY999" s="425"/>
      <c r="HZ999" s="425"/>
      <c r="IA999" s="425"/>
      <c r="IB999" s="425"/>
      <c r="IC999" s="425"/>
      <c r="ID999" s="425"/>
      <c r="IE999" s="425"/>
      <c r="IF999" s="425"/>
      <c r="IG999" s="425"/>
      <c r="IH999" s="425"/>
      <c r="II999" s="425"/>
      <c r="IJ999" s="425"/>
      <c r="IK999" s="425"/>
      <c r="IL999" s="425"/>
      <c r="IM999" s="425"/>
      <c r="IN999" s="425"/>
      <c r="IO999" s="425"/>
      <c r="IP999" s="425"/>
      <c r="IQ999" s="425"/>
      <c r="IR999" s="425"/>
      <c r="IS999" s="425"/>
      <c r="IT999" s="425"/>
      <c r="IU999" s="425"/>
      <c r="IV999" s="425"/>
    </row>
    <row r="1000" s="428" customFormat="1" ht="27.6" customHeight="1" spans="2:256">
      <c r="B1000" s="465"/>
      <c r="GH1000" s="425"/>
      <c r="GI1000" s="425"/>
      <c r="GJ1000" s="425"/>
      <c r="GK1000" s="425"/>
      <c r="GL1000" s="425"/>
      <c r="GM1000" s="425"/>
      <c r="GN1000" s="425"/>
      <c r="GO1000" s="425"/>
      <c r="GP1000" s="425"/>
      <c r="GQ1000" s="425"/>
      <c r="GR1000" s="425"/>
      <c r="GS1000" s="425"/>
      <c r="GT1000" s="425"/>
      <c r="GU1000" s="425"/>
      <c r="GV1000" s="425"/>
      <c r="GW1000" s="425"/>
      <c r="GX1000" s="425"/>
      <c r="GY1000" s="425"/>
      <c r="GZ1000" s="425"/>
      <c r="HA1000" s="425"/>
      <c r="HB1000" s="425"/>
      <c r="HC1000" s="425"/>
      <c r="HD1000" s="425"/>
      <c r="HE1000" s="425"/>
      <c r="HF1000" s="425"/>
      <c r="HG1000" s="425"/>
      <c r="HH1000" s="425"/>
      <c r="HI1000" s="425"/>
      <c r="HJ1000" s="425"/>
      <c r="HK1000" s="425"/>
      <c r="HL1000" s="425"/>
      <c r="HM1000" s="425"/>
      <c r="HN1000" s="425"/>
      <c r="HO1000" s="425"/>
      <c r="HP1000" s="425"/>
      <c r="HQ1000" s="425"/>
      <c r="HR1000" s="425"/>
      <c r="HS1000" s="425"/>
      <c r="HT1000" s="425"/>
      <c r="HU1000" s="425"/>
      <c r="HV1000" s="425"/>
      <c r="HW1000" s="425"/>
      <c r="HX1000" s="425"/>
      <c r="HY1000" s="425"/>
      <c r="HZ1000" s="425"/>
      <c r="IA1000" s="425"/>
      <c r="IB1000" s="425"/>
      <c r="IC1000" s="425"/>
      <c r="ID1000" s="425"/>
      <c r="IE1000" s="425"/>
      <c r="IF1000" s="425"/>
      <c r="IG1000" s="425"/>
      <c r="IH1000" s="425"/>
      <c r="II1000" s="425"/>
      <c r="IJ1000" s="425"/>
      <c r="IK1000" s="425"/>
      <c r="IL1000" s="425"/>
      <c r="IM1000" s="425"/>
      <c r="IN1000" s="425"/>
      <c r="IO1000" s="425"/>
      <c r="IP1000" s="425"/>
      <c r="IQ1000" s="425"/>
      <c r="IR1000" s="425"/>
      <c r="IS1000" s="425"/>
      <c r="IT1000" s="425"/>
      <c r="IU1000" s="425"/>
      <c r="IV1000" s="425"/>
    </row>
    <row r="1001" s="428" customFormat="1" ht="27.6" customHeight="1" spans="2:256">
      <c r="B1001" s="465"/>
      <c r="GH1001" s="425"/>
      <c r="GI1001" s="425"/>
      <c r="GJ1001" s="425"/>
      <c r="GK1001" s="425"/>
      <c r="GL1001" s="425"/>
      <c r="GM1001" s="425"/>
      <c r="GN1001" s="425"/>
      <c r="GO1001" s="425"/>
      <c r="GP1001" s="425"/>
      <c r="GQ1001" s="425"/>
      <c r="GR1001" s="425"/>
      <c r="GS1001" s="425"/>
      <c r="GT1001" s="425"/>
      <c r="GU1001" s="425"/>
      <c r="GV1001" s="425"/>
      <c r="GW1001" s="425"/>
      <c r="GX1001" s="425"/>
      <c r="GY1001" s="425"/>
      <c r="GZ1001" s="425"/>
      <c r="HA1001" s="425"/>
      <c r="HB1001" s="425"/>
      <c r="HC1001" s="425"/>
      <c r="HD1001" s="425"/>
      <c r="HE1001" s="425"/>
      <c r="HF1001" s="425"/>
      <c r="HG1001" s="425"/>
      <c r="HH1001" s="425"/>
      <c r="HI1001" s="425"/>
      <c r="HJ1001" s="425"/>
      <c r="HK1001" s="425"/>
      <c r="HL1001" s="425"/>
      <c r="HM1001" s="425"/>
      <c r="HN1001" s="425"/>
      <c r="HO1001" s="425"/>
      <c r="HP1001" s="425"/>
      <c r="HQ1001" s="425"/>
      <c r="HR1001" s="425"/>
      <c r="HS1001" s="425"/>
      <c r="HT1001" s="425"/>
      <c r="HU1001" s="425"/>
      <c r="HV1001" s="425"/>
      <c r="HW1001" s="425"/>
      <c r="HX1001" s="425"/>
      <c r="HY1001" s="425"/>
      <c r="HZ1001" s="425"/>
      <c r="IA1001" s="425"/>
      <c r="IB1001" s="425"/>
      <c r="IC1001" s="425"/>
      <c r="ID1001" s="425"/>
      <c r="IE1001" s="425"/>
      <c r="IF1001" s="425"/>
      <c r="IG1001" s="425"/>
      <c r="IH1001" s="425"/>
      <c r="II1001" s="425"/>
      <c r="IJ1001" s="425"/>
      <c r="IK1001" s="425"/>
      <c r="IL1001" s="425"/>
      <c r="IM1001" s="425"/>
      <c r="IN1001" s="425"/>
      <c r="IO1001" s="425"/>
      <c r="IP1001" s="425"/>
      <c r="IQ1001" s="425"/>
      <c r="IR1001" s="425"/>
      <c r="IS1001" s="425"/>
      <c r="IT1001" s="425"/>
      <c r="IU1001" s="425"/>
      <c r="IV1001" s="425"/>
    </row>
    <row r="1002" s="428" customFormat="1" ht="27.6" customHeight="1" spans="2:256">
      <c r="B1002" s="465"/>
      <c r="GH1002" s="425"/>
      <c r="GI1002" s="425"/>
      <c r="GJ1002" s="425"/>
      <c r="GK1002" s="425"/>
      <c r="GL1002" s="425"/>
      <c r="GM1002" s="425"/>
      <c r="GN1002" s="425"/>
      <c r="GO1002" s="425"/>
      <c r="GP1002" s="425"/>
      <c r="GQ1002" s="425"/>
      <c r="GR1002" s="425"/>
      <c r="GS1002" s="425"/>
      <c r="GT1002" s="425"/>
      <c r="GU1002" s="425"/>
      <c r="GV1002" s="425"/>
      <c r="GW1002" s="425"/>
      <c r="GX1002" s="425"/>
      <c r="GY1002" s="425"/>
      <c r="GZ1002" s="425"/>
      <c r="HA1002" s="425"/>
      <c r="HB1002" s="425"/>
      <c r="HC1002" s="425"/>
      <c r="HD1002" s="425"/>
      <c r="HE1002" s="425"/>
      <c r="HF1002" s="425"/>
      <c r="HG1002" s="425"/>
      <c r="HH1002" s="425"/>
      <c r="HI1002" s="425"/>
      <c r="HJ1002" s="425"/>
      <c r="HK1002" s="425"/>
      <c r="HL1002" s="425"/>
      <c r="HM1002" s="425"/>
      <c r="HN1002" s="425"/>
      <c r="HO1002" s="425"/>
      <c r="HP1002" s="425"/>
      <c r="HQ1002" s="425"/>
      <c r="HR1002" s="425"/>
      <c r="HS1002" s="425"/>
      <c r="HT1002" s="425"/>
      <c r="HU1002" s="425"/>
      <c r="HV1002" s="425"/>
      <c r="HW1002" s="425"/>
      <c r="HX1002" s="425"/>
      <c r="HY1002" s="425"/>
      <c r="HZ1002" s="425"/>
      <c r="IA1002" s="425"/>
      <c r="IB1002" s="425"/>
      <c r="IC1002" s="425"/>
      <c r="ID1002" s="425"/>
      <c r="IE1002" s="425"/>
      <c r="IF1002" s="425"/>
      <c r="IG1002" s="425"/>
      <c r="IH1002" s="425"/>
      <c r="II1002" s="425"/>
      <c r="IJ1002" s="425"/>
      <c r="IK1002" s="425"/>
      <c r="IL1002" s="425"/>
      <c r="IM1002" s="425"/>
      <c r="IN1002" s="425"/>
      <c r="IO1002" s="425"/>
      <c r="IP1002" s="425"/>
      <c r="IQ1002" s="425"/>
      <c r="IR1002" s="425"/>
      <c r="IS1002" s="425"/>
      <c r="IT1002" s="425"/>
      <c r="IU1002" s="425"/>
      <c r="IV1002" s="425"/>
    </row>
    <row r="1003" s="428" customFormat="1" ht="27.6" customHeight="1" spans="2:256">
      <c r="B1003" s="465"/>
      <c r="GH1003" s="425"/>
      <c r="GI1003" s="425"/>
      <c r="GJ1003" s="425"/>
      <c r="GK1003" s="425"/>
      <c r="GL1003" s="425"/>
      <c r="GM1003" s="425"/>
      <c r="GN1003" s="425"/>
      <c r="GO1003" s="425"/>
      <c r="GP1003" s="425"/>
      <c r="GQ1003" s="425"/>
      <c r="GR1003" s="425"/>
      <c r="GS1003" s="425"/>
      <c r="GT1003" s="425"/>
      <c r="GU1003" s="425"/>
      <c r="GV1003" s="425"/>
      <c r="GW1003" s="425"/>
      <c r="GX1003" s="425"/>
      <c r="GY1003" s="425"/>
      <c r="GZ1003" s="425"/>
      <c r="HA1003" s="425"/>
      <c r="HB1003" s="425"/>
      <c r="HC1003" s="425"/>
      <c r="HD1003" s="425"/>
      <c r="HE1003" s="425"/>
      <c r="HF1003" s="425"/>
      <c r="HG1003" s="425"/>
      <c r="HH1003" s="425"/>
      <c r="HI1003" s="425"/>
      <c r="HJ1003" s="425"/>
      <c r="HK1003" s="425"/>
      <c r="HL1003" s="425"/>
      <c r="HM1003" s="425"/>
      <c r="HN1003" s="425"/>
      <c r="HO1003" s="425"/>
      <c r="HP1003" s="425"/>
      <c r="HQ1003" s="425"/>
      <c r="HR1003" s="425"/>
      <c r="HS1003" s="425"/>
      <c r="HT1003" s="425"/>
      <c r="HU1003" s="425"/>
      <c r="HV1003" s="425"/>
      <c r="HW1003" s="425"/>
      <c r="HX1003" s="425"/>
      <c r="HY1003" s="425"/>
      <c r="HZ1003" s="425"/>
      <c r="IA1003" s="425"/>
      <c r="IB1003" s="425"/>
      <c r="IC1003" s="425"/>
      <c r="ID1003" s="425"/>
      <c r="IE1003" s="425"/>
      <c r="IF1003" s="425"/>
      <c r="IG1003" s="425"/>
      <c r="IH1003" s="425"/>
      <c r="II1003" s="425"/>
      <c r="IJ1003" s="425"/>
      <c r="IK1003" s="425"/>
      <c r="IL1003" s="425"/>
      <c r="IM1003" s="425"/>
      <c r="IN1003" s="425"/>
      <c r="IO1003" s="425"/>
      <c r="IP1003" s="425"/>
      <c r="IQ1003" s="425"/>
      <c r="IR1003" s="425"/>
      <c r="IS1003" s="425"/>
      <c r="IT1003" s="425"/>
      <c r="IU1003" s="425"/>
      <c r="IV1003" s="425"/>
    </row>
    <row r="1004" s="428" customFormat="1" ht="27.6" customHeight="1" spans="2:256">
      <c r="B1004" s="465"/>
      <c r="GH1004" s="425"/>
      <c r="GI1004" s="425"/>
      <c r="GJ1004" s="425"/>
      <c r="GK1004" s="425"/>
      <c r="GL1004" s="425"/>
      <c r="GM1004" s="425"/>
      <c r="GN1004" s="425"/>
      <c r="GO1004" s="425"/>
      <c r="GP1004" s="425"/>
      <c r="GQ1004" s="425"/>
      <c r="GR1004" s="425"/>
      <c r="GS1004" s="425"/>
      <c r="GT1004" s="425"/>
      <c r="GU1004" s="425"/>
      <c r="GV1004" s="425"/>
      <c r="GW1004" s="425"/>
      <c r="GX1004" s="425"/>
      <c r="GY1004" s="425"/>
      <c r="GZ1004" s="425"/>
      <c r="HA1004" s="425"/>
      <c r="HB1004" s="425"/>
      <c r="HC1004" s="425"/>
      <c r="HD1004" s="425"/>
      <c r="HE1004" s="425"/>
      <c r="HF1004" s="425"/>
      <c r="HG1004" s="425"/>
      <c r="HH1004" s="425"/>
      <c r="HI1004" s="425"/>
      <c r="HJ1004" s="425"/>
      <c r="HK1004" s="425"/>
      <c r="HL1004" s="425"/>
      <c r="HM1004" s="425"/>
      <c r="HN1004" s="425"/>
      <c r="HO1004" s="425"/>
      <c r="HP1004" s="425"/>
      <c r="HQ1004" s="425"/>
      <c r="HR1004" s="425"/>
      <c r="HS1004" s="425"/>
      <c r="HT1004" s="425"/>
      <c r="HU1004" s="425"/>
      <c r="HV1004" s="425"/>
      <c r="HW1004" s="425"/>
      <c r="HX1004" s="425"/>
      <c r="HY1004" s="425"/>
      <c r="HZ1004" s="425"/>
      <c r="IA1004" s="425"/>
      <c r="IB1004" s="425"/>
      <c r="IC1004" s="425"/>
      <c r="ID1004" s="425"/>
      <c r="IE1004" s="425"/>
      <c r="IF1004" s="425"/>
      <c r="IG1004" s="425"/>
      <c r="IH1004" s="425"/>
      <c r="II1004" s="425"/>
      <c r="IJ1004" s="425"/>
      <c r="IK1004" s="425"/>
      <c r="IL1004" s="425"/>
      <c r="IM1004" s="425"/>
      <c r="IN1004" s="425"/>
      <c r="IO1004" s="425"/>
      <c r="IP1004" s="425"/>
      <c r="IQ1004" s="425"/>
      <c r="IR1004" s="425"/>
      <c r="IS1004" s="425"/>
      <c r="IT1004" s="425"/>
      <c r="IU1004" s="425"/>
      <c r="IV1004" s="425"/>
    </row>
    <row r="1005" s="428" customFormat="1" ht="27.6" customHeight="1" spans="2:256">
      <c r="B1005" s="465"/>
      <c r="GH1005" s="425"/>
      <c r="GI1005" s="425"/>
      <c r="GJ1005" s="425"/>
      <c r="GK1005" s="425"/>
      <c r="GL1005" s="425"/>
      <c r="GM1005" s="425"/>
      <c r="GN1005" s="425"/>
      <c r="GO1005" s="425"/>
      <c r="GP1005" s="425"/>
      <c r="GQ1005" s="425"/>
      <c r="GR1005" s="425"/>
      <c r="GS1005" s="425"/>
      <c r="GT1005" s="425"/>
      <c r="GU1005" s="425"/>
      <c r="GV1005" s="425"/>
      <c r="GW1005" s="425"/>
      <c r="GX1005" s="425"/>
      <c r="GY1005" s="425"/>
      <c r="GZ1005" s="425"/>
      <c r="HA1005" s="425"/>
      <c r="HB1005" s="425"/>
      <c r="HC1005" s="425"/>
      <c r="HD1005" s="425"/>
      <c r="HE1005" s="425"/>
      <c r="HF1005" s="425"/>
      <c r="HG1005" s="425"/>
      <c r="HH1005" s="425"/>
      <c r="HI1005" s="425"/>
      <c r="HJ1005" s="425"/>
      <c r="HK1005" s="425"/>
      <c r="HL1005" s="425"/>
      <c r="HM1005" s="425"/>
      <c r="HN1005" s="425"/>
      <c r="HO1005" s="425"/>
      <c r="HP1005" s="425"/>
      <c r="HQ1005" s="425"/>
      <c r="HR1005" s="425"/>
      <c r="HS1005" s="425"/>
      <c r="HT1005" s="425"/>
      <c r="HU1005" s="425"/>
      <c r="HV1005" s="425"/>
      <c r="HW1005" s="425"/>
      <c r="HX1005" s="425"/>
      <c r="HY1005" s="425"/>
      <c r="HZ1005" s="425"/>
      <c r="IA1005" s="425"/>
      <c r="IB1005" s="425"/>
      <c r="IC1005" s="425"/>
      <c r="ID1005" s="425"/>
      <c r="IE1005" s="425"/>
      <c r="IF1005" s="425"/>
      <c r="IG1005" s="425"/>
      <c r="IH1005" s="425"/>
      <c r="II1005" s="425"/>
      <c r="IJ1005" s="425"/>
      <c r="IK1005" s="425"/>
      <c r="IL1005" s="425"/>
      <c r="IM1005" s="425"/>
      <c r="IN1005" s="425"/>
      <c r="IO1005" s="425"/>
      <c r="IP1005" s="425"/>
      <c r="IQ1005" s="425"/>
      <c r="IR1005" s="425"/>
      <c r="IS1005" s="425"/>
      <c r="IT1005" s="425"/>
      <c r="IU1005" s="425"/>
      <c r="IV1005" s="425"/>
    </row>
    <row r="1006" s="428" customFormat="1" ht="27.6" customHeight="1" spans="2:256">
      <c r="B1006" s="465"/>
      <c r="GH1006" s="425"/>
      <c r="GI1006" s="425"/>
      <c r="GJ1006" s="425"/>
      <c r="GK1006" s="425"/>
      <c r="GL1006" s="425"/>
      <c r="GM1006" s="425"/>
      <c r="GN1006" s="425"/>
      <c r="GO1006" s="425"/>
      <c r="GP1006" s="425"/>
      <c r="GQ1006" s="425"/>
      <c r="GR1006" s="425"/>
      <c r="GS1006" s="425"/>
      <c r="GT1006" s="425"/>
      <c r="GU1006" s="425"/>
      <c r="GV1006" s="425"/>
      <c r="GW1006" s="425"/>
      <c r="GX1006" s="425"/>
      <c r="GY1006" s="425"/>
      <c r="GZ1006" s="425"/>
      <c r="HA1006" s="425"/>
      <c r="HB1006" s="425"/>
      <c r="HC1006" s="425"/>
      <c r="HD1006" s="425"/>
      <c r="HE1006" s="425"/>
      <c r="HF1006" s="425"/>
      <c r="HG1006" s="425"/>
      <c r="HH1006" s="425"/>
      <c r="HI1006" s="425"/>
      <c r="HJ1006" s="425"/>
      <c r="HK1006" s="425"/>
      <c r="HL1006" s="425"/>
      <c r="HM1006" s="425"/>
      <c r="HN1006" s="425"/>
      <c r="HO1006" s="425"/>
      <c r="HP1006" s="425"/>
      <c r="HQ1006" s="425"/>
      <c r="HR1006" s="425"/>
      <c r="HS1006" s="425"/>
      <c r="HT1006" s="425"/>
      <c r="HU1006" s="425"/>
      <c r="HV1006" s="425"/>
      <c r="HW1006" s="425"/>
      <c r="HX1006" s="425"/>
      <c r="HY1006" s="425"/>
      <c r="HZ1006" s="425"/>
      <c r="IA1006" s="425"/>
      <c r="IB1006" s="425"/>
      <c r="IC1006" s="425"/>
      <c r="ID1006" s="425"/>
      <c r="IE1006" s="425"/>
      <c r="IF1006" s="425"/>
      <c r="IG1006" s="425"/>
      <c r="IH1006" s="425"/>
      <c r="II1006" s="425"/>
      <c r="IJ1006" s="425"/>
      <c r="IK1006" s="425"/>
      <c r="IL1006" s="425"/>
      <c r="IM1006" s="425"/>
      <c r="IN1006" s="425"/>
      <c r="IO1006" s="425"/>
      <c r="IP1006" s="425"/>
      <c r="IQ1006" s="425"/>
      <c r="IR1006" s="425"/>
      <c r="IS1006" s="425"/>
      <c r="IT1006" s="425"/>
      <c r="IU1006" s="425"/>
      <c r="IV1006" s="425"/>
    </row>
    <row r="1007" s="428" customFormat="1" ht="27.6" customHeight="1" spans="2:256">
      <c r="B1007" s="465"/>
      <c r="GH1007" s="425"/>
      <c r="GI1007" s="425"/>
      <c r="GJ1007" s="425"/>
      <c r="GK1007" s="425"/>
      <c r="GL1007" s="425"/>
      <c r="GM1007" s="425"/>
      <c r="GN1007" s="425"/>
      <c r="GO1007" s="425"/>
      <c r="GP1007" s="425"/>
      <c r="GQ1007" s="425"/>
      <c r="GR1007" s="425"/>
      <c r="GS1007" s="425"/>
      <c r="GT1007" s="425"/>
      <c r="GU1007" s="425"/>
      <c r="GV1007" s="425"/>
      <c r="GW1007" s="425"/>
      <c r="GX1007" s="425"/>
      <c r="GY1007" s="425"/>
      <c r="GZ1007" s="425"/>
      <c r="HA1007" s="425"/>
      <c r="HB1007" s="425"/>
      <c r="HC1007" s="425"/>
      <c r="HD1007" s="425"/>
      <c r="HE1007" s="425"/>
      <c r="HF1007" s="425"/>
      <c r="HG1007" s="425"/>
      <c r="HH1007" s="425"/>
      <c r="HI1007" s="425"/>
      <c r="HJ1007" s="425"/>
      <c r="HK1007" s="425"/>
      <c r="HL1007" s="425"/>
      <c r="HM1007" s="425"/>
      <c r="HN1007" s="425"/>
      <c r="HO1007" s="425"/>
      <c r="HP1007" s="425"/>
      <c r="HQ1007" s="425"/>
      <c r="HR1007" s="425"/>
      <c r="HS1007" s="425"/>
      <c r="HT1007" s="425"/>
      <c r="HU1007" s="425"/>
      <c r="HV1007" s="425"/>
      <c r="HW1007" s="425"/>
      <c r="HX1007" s="425"/>
      <c r="HY1007" s="425"/>
      <c r="HZ1007" s="425"/>
      <c r="IA1007" s="425"/>
      <c r="IB1007" s="425"/>
      <c r="IC1007" s="425"/>
      <c r="ID1007" s="425"/>
      <c r="IE1007" s="425"/>
      <c r="IF1007" s="425"/>
      <c r="IG1007" s="425"/>
      <c r="IH1007" s="425"/>
      <c r="II1007" s="425"/>
      <c r="IJ1007" s="425"/>
      <c r="IK1007" s="425"/>
      <c r="IL1007" s="425"/>
      <c r="IM1007" s="425"/>
      <c r="IN1007" s="425"/>
      <c r="IO1007" s="425"/>
      <c r="IP1007" s="425"/>
      <c r="IQ1007" s="425"/>
      <c r="IR1007" s="425"/>
      <c r="IS1007" s="425"/>
      <c r="IT1007" s="425"/>
      <c r="IU1007" s="425"/>
      <c r="IV1007" s="425"/>
    </row>
    <row r="1008" s="428" customFormat="1" ht="27.6" customHeight="1" spans="2:256">
      <c r="B1008" s="465"/>
      <c r="GH1008" s="425"/>
      <c r="GI1008" s="425"/>
      <c r="GJ1008" s="425"/>
      <c r="GK1008" s="425"/>
      <c r="GL1008" s="425"/>
      <c r="GM1008" s="425"/>
      <c r="GN1008" s="425"/>
      <c r="GO1008" s="425"/>
      <c r="GP1008" s="425"/>
      <c r="GQ1008" s="425"/>
      <c r="GR1008" s="425"/>
      <c r="GS1008" s="425"/>
      <c r="GT1008" s="425"/>
      <c r="GU1008" s="425"/>
      <c r="GV1008" s="425"/>
      <c r="GW1008" s="425"/>
      <c r="GX1008" s="425"/>
      <c r="GY1008" s="425"/>
      <c r="GZ1008" s="425"/>
      <c r="HA1008" s="425"/>
      <c r="HB1008" s="425"/>
      <c r="HC1008" s="425"/>
      <c r="HD1008" s="425"/>
      <c r="HE1008" s="425"/>
      <c r="HF1008" s="425"/>
      <c r="HG1008" s="425"/>
      <c r="HH1008" s="425"/>
      <c r="HI1008" s="425"/>
      <c r="HJ1008" s="425"/>
      <c r="HK1008" s="425"/>
      <c r="HL1008" s="425"/>
      <c r="HM1008" s="425"/>
      <c r="HN1008" s="425"/>
      <c r="HO1008" s="425"/>
      <c r="HP1008" s="425"/>
      <c r="HQ1008" s="425"/>
      <c r="HR1008" s="425"/>
      <c r="HS1008" s="425"/>
      <c r="HT1008" s="425"/>
      <c r="HU1008" s="425"/>
      <c r="HV1008" s="425"/>
      <c r="HW1008" s="425"/>
      <c r="HX1008" s="425"/>
      <c r="HY1008" s="425"/>
      <c r="HZ1008" s="425"/>
      <c r="IA1008" s="425"/>
      <c r="IB1008" s="425"/>
      <c r="IC1008" s="425"/>
      <c r="ID1008" s="425"/>
      <c r="IE1008" s="425"/>
      <c r="IF1008" s="425"/>
      <c r="IG1008" s="425"/>
      <c r="IH1008" s="425"/>
      <c r="II1008" s="425"/>
      <c r="IJ1008" s="425"/>
      <c r="IK1008" s="425"/>
      <c r="IL1008" s="425"/>
      <c r="IM1008" s="425"/>
      <c r="IN1008" s="425"/>
      <c r="IO1008" s="425"/>
      <c r="IP1008" s="425"/>
      <c r="IQ1008" s="425"/>
      <c r="IR1008" s="425"/>
      <c r="IS1008" s="425"/>
      <c r="IT1008" s="425"/>
      <c r="IU1008" s="425"/>
      <c r="IV1008" s="425"/>
    </row>
    <row r="1009" s="428" customFormat="1" ht="27.6" customHeight="1" spans="2:256">
      <c r="B1009" s="465"/>
      <c r="GH1009" s="425"/>
      <c r="GI1009" s="425"/>
      <c r="GJ1009" s="425"/>
      <c r="GK1009" s="425"/>
      <c r="GL1009" s="425"/>
      <c r="GM1009" s="425"/>
      <c r="GN1009" s="425"/>
      <c r="GO1009" s="425"/>
      <c r="GP1009" s="425"/>
      <c r="GQ1009" s="425"/>
      <c r="GR1009" s="425"/>
      <c r="GS1009" s="425"/>
      <c r="GT1009" s="425"/>
      <c r="GU1009" s="425"/>
      <c r="GV1009" s="425"/>
      <c r="GW1009" s="425"/>
      <c r="GX1009" s="425"/>
      <c r="GY1009" s="425"/>
      <c r="GZ1009" s="425"/>
      <c r="HA1009" s="425"/>
      <c r="HB1009" s="425"/>
      <c r="HC1009" s="425"/>
      <c r="HD1009" s="425"/>
      <c r="HE1009" s="425"/>
      <c r="HF1009" s="425"/>
      <c r="HG1009" s="425"/>
      <c r="HH1009" s="425"/>
      <c r="HI1009" s="425"/>
      <c r="HJ1009" s="425"/>
      <c r="HK1009" s="425"/>
      <c r="HL1009" s="425"/>
      <c r="HM1009" s="425"/>
      <c r="HN1009" s="425"/>
      <c r="HO1009" s="425"/>
      <c r="HP1009" s="425"/>
      <c r="HQ1009" s="425"/>
      <c r="HR1009" s="425"/>
      <c r="HS1009" s="425"/>
      <c r="HT1009" s="425"/>
      <c r="HU1009" s="425"/>
      <c r="HV1009" s="425"/>
      <c r="HW1009" s="425"/>
      <c r="HX1009" s="425"/>
      <c r="HY1009" s="425"/>
      <c r="HZ1009" s="425"/>
      <c r="IA1009" s="425"/>
      <c r="IB1009" s="425"/>
      <c r="IC1009" s="425"/>
      <c r="ID1009" s="425"/>
      <c r="IE1009" s="425"/>
      <c r="IF1009" s="425"/>
      <c r="IG1009" s="425"/>
      <c r="IH1009" s="425"/>
      <c r="II1009" s="425"/>
      <c r="IJ1009" s="425"/>
      <c r="IK1009" s="425"/>
      <c r="IL1009" s="425"/>
      <c r="IM1009" s="425"/>
      <c r="IN1009" s="425"/>
      <c r="IO1009" s="425"/>
      <c r="IP1009" s="425"/>
      <c r="IQ1009" s="425"/>
      <c r="IR1009" s="425"/>
      <c r="IS1009" s="425"/>
      <c r="IT1009" s="425"/>
      <c r="IU1009" s="425"/>
      <c r="IV1009" s="425"/>
    </row>
    <row r="1010" s="428" customFormat="1" ht="27.6" customHeight="1" spans="2:256">
      <c r="B1010" s="465"/>
      <c r="GH1010" s="425"/>
      <c r="GI1010" s="425"/>
      <c r="GJ1010" s="425"/>
      <c r="GK1010" s="425"/>
      <c r="GL1010" s="425"/>
      <c r="GM1010" s="425"/>
      <c r="GN1010" s="425"/>
      <c r="GO1010" s="425"/>
      <c r="GP1010" s="425"/>
      <c r="GQ1010" s="425"/>
      <c r="GR1010" s="425"/>
      <c r="GS1010" s="425"/>
      <c r="GT1010" s="425"/>
      <c r="GU1010" s="425"/>
      <c r="GV1010" s="425"/>
      <c r="GW1010" s="425"/>
      <c r="GX1010" s="425"/>
      <c r="GY1010" s="425"/>
      <c r="GZ1010" s="425"/>
      <c r="HA1010" s="425"/>
      <c r="HB1010" s="425"/>
      <c r="HC1010" s="425"/>
      <c r="HD1010" s="425"/>
      <c r="HE1010" s="425"/>
      <c r="HF1010" s="425"/>
      <c r="HG1010" s="425"/>
      <c r="HH1010" s="425"/>
      <c r="HI1010" s="425"/>
      <c r="HJ1010" s="425"/>
      <c r="HK1010" s="425"/>
      <c r="HL1010" s="425"/>
      <c r="HM1010" s="425"/>
      <c r="HN1010" s="425"/>
      <c r="HO1010" s="425"/>
      <c r="HP1010" s="425"/>
      <c r="HQ1010" s="425"/>
      <c r="HR1010" s="425"/>
      <c r="HS1010" s="425"/>
      <c r="HT1010" s="425"/>
      <c r="HU1010" s="425"/>
      <c r="HV1010" s="425"/>
      <c r="HW1010" s="425"/>
      <c r="HX1010" s="425"/>
      <c r="HY1010" s="425"/>
      <c r="HZ1010" s="425"/>
      <c r="IA1010" s="425"/>
      <c r="IB1010" s="425"/>
      <c r="IC1010" s="425"/>
      <c r="ID1010" s="425"/>
      <c r="IE1010" s="425"/>
      <c r="IF1010" s="425"/>
      <c r="IG1010" s="425"/>
      <c r="IH1010" s="425"/>
      <c r="II1010" s="425"/>
      <c r="IJ1010" s="425"/>
      <c r="IK1010" s="425"/>
      <c r="IL1010" s="425"/>
      <c r="IM1010" s="425"/>
      <c r="IN1010" s="425"/>
      <c r="IO1010" s="425"/>
      <c r="IP1010" s="425"/>
      <c r="IQ1010" s="425"/>
      <c r="IR1010" s="425"/>
      <c r="IS1010" s="425"/>
      <c r="IT1010" s="425"/>
      <c r="IU1010" s="425"/>
      <c r="IV1010" s="425"/>
    </row>
    <row r="1011" s="428" customFormat="1" ht="27.6" customHeight="1" spans="2:256">
      <c r="B1011" s="465"/>
      <c r="GH1011" s="425"/>
      <c r="GI1011" s="425"/>
      <c r="GJ1011" s="425"/>
      <c r="GK1011" s="425"/>
      <c r="GL1011" s="425"/>
      <c r="GM1011" s="425"/>
      <c r="GN1011" s="425"/>
      <c r="GO1011" s="425"/>
      <c r="GP1011" s="425"/>
      <c r="GQ1011" s="425"/>
      <c r="GR1011" s="425"/>
      <c r="GS1011" s="425"/>
      <c r="GT1011" s="425"/>
      <c r="GU1011" s="425"/>
      <c r="GV1011" s="425"/>
      <c r="GW1011" s="425"/>
      <c r="GX1011" s="425"/>
      <c r="GY1011" s="425"/>
      <c r="GZ1011" s="425"/>
      <c r="HA1011" s="425"/>
      <c r="HB1011" s="425"/>
      <c r="HC1011" s="425"/>
      <c r="HD1011" s="425"/>
      <c r="HE1011" s="425"/>
      <c r="HF1011" s="425"/>
      <c r="HG1011" s="425"/>
      <c r="HH1011" s="425"/>
      <c r="HI1011" s="425"/>
      <c r="HJ1011" s="425"/>
      <c r="HK1011" s="425"/>
      <c r="HL1011" s="425"/>
      <c r="HM1011" s="425"/>
      <c r="HN1011" s="425"/>
      <c r="HO1011" s="425"/>
      <c r="HP1011" s="425"/>
      <c r="HQ1011" s="425"/>
      <c r="HR1011" s="425"/>
      <c r="HS1011" s="425"/>
      <c r="HT1011" s="425"/>
      <c r="HU1011" s="425"/>
      <c r="HV1011" s="425"/>
      <c r="HW1011" s="425"/>
      <c r="HX1011" s="425"/>
      <c r="HY1011" s="425"/>
      <c r="HZ1011" s="425"/>
      <c r="IA1011" s="425"/>
      <c r="IB1011" s="425"/>
      <c r="IC1011" s="425"/>
      <c r="ID1011" s="425"/>
      <c r="IE1011" s="425"/>
      <c r="IF1011" s="425"/>
      <c r="IG1011" s="425"/>
      <c r="IH1011" s="425"/>
      <c r="II1011" s="425"/>
      <c r="IJ1011" s="425"/>
      <c r="IK1011" s="425"/>
      <c r="IL1011" s="425"/>
      <c r="IM1011" s="425"/>
      <c r="IN1011" s="425"/>
      <c r="IO1011" s="425"/>
      <c r="IP1011" s="425"/>
      <c r="IQ1011" s="425"/>
      <c r="IR1011" s="425"/>
      <c r="IS1011" s="425"/>
      <c r="IT1011" s="425"/>
      <c r="IU1011" s="425"/>
      <c r="IV1011" s="425"/>
    </row>
    <row r="1012" s="428" customFormat="1" ht="27.6" customHeight="1" spans="2:256">
      <c r="B1012" s="465"/>
      <c r="GH1012" s="425"/>
      <c r="GI1012" s="425"/>
      <c r="GJ1012" s="425"/>
      <c r="GK1012" s="425"/>
      <c r="GL1012" s="425"/>
      <c r="GM1012" s="425"/>
      <c r="GN1012" s="425"/>
      <c r="GO1012" s="425"/>
      <c r="GP1012" s="425"/>
      <c r="GQ1012" s="425"/>
      <c r="GR1012" s="425"/>
      <c r="GS1012" s="425"/>
      <c r="GT1012" s="425"/>
      <c r="GU1012" s="425"/>
      <c r="GV1012" s="425"/>
      <c r="GW1012" s="425"/>
      <c r="GX1012" s="425"/>
      <c r="GY1012" s="425"/>
      <c r="GZ1012" s="425"/>
      <c r="HA1012" s="425"/>
      <c r="HB1012" s="425"/>
      <c r="HC1012" s="425"/>
      <c r="HD1012" s="425"/>
      <c r="HE1012" s="425"/>
      <c r="HF1012" s="425"/>
      <c r="HG1012" s="425"/>
      <c r="HH1012" s="425"/>
      <c r="HI1012" s="425"/>
      <c r="HJ1012" s="425"/>
      <c r="HK1012" s="425"/>
      <c r="HL1012" s="425"/>
      <c r="HM1012" s="425"/>
      <c r="HN1012" s="425"/>
      <c r="HO1012" s="425"/>
      <c r="HP1012" s="425"/>
      <c r="HQ1012" s="425"/>
      <c r="HR1012" s="425"/>
      <c r="HS1012" s="425"/>
      <c r="HT1012" s="425"/>
      <c r="HU1012" s="425"/>
      <c r="HV1012" s="425"/>
      <c r="HW1012" s="425"/>
      <c r="HX1012" s="425"/>
      <c r="HY1012" s="425"/>
      <c r="HZ1012" s="425"/>
      <c r="IA1012" s="425"/>
      <c r="IB1012" s="425"/>
      <c r="IC1012" s="425"/>
      <c r="ID1012" s="425"/>
      <c r="IE1012" s="425"/>
      <c r="IF1012" s="425"/>
      <c r="IG1012" s="425"/>
      <c r="IH1012" s="425"/>
      <c r="II1012" s="425"/>
      <c r="IJ1012" s="425"/>
      <c r="IK1012" s="425"/>
      <c r="IL1012" s="425"/>
      <c r="IM1012" s="425"/>
      <c r="IN1012" s="425"/>
      <c r="IO1012" s="425"/>
      <c r="IP1012" s="425"/>
      <c r="IQ1012" s="425"/>
      <c r="IR1012" s="425"/>
      <c r="IS1012" s="425"/>
      <c r="IT1012" s="425"/>
      <c r="IU1012" s="425"/>
      <c r="IV1012" s="425"/>
    </row>
    <row r="1013" s="428" customFormat="1" ht="27.6" customHeight="1" spans="2:256">
      <c r="B1013" s="465"/>
      <c r="GH1013" s="425"/>
      <c r="GI1013" s="425"/>
      <c r="GJ1013" s="425"/>
      <c r="GK1013" s="425"/>
      <c r="GL1013" s="425"/>
      <c r="GM1013" s="425"/>
      <c r="GN1013" s="425"/>
      <c r="GO1013" s="425"/>
      <c r="GP1013" s="425"/>
      <c r="GQ1013" s="425"/>
      <c r="GR1013" s="425"/>
      <c r="GS1013" s="425"/>
      <c r="GT1013" s="425"/>
      <c r="GU1013" s="425"/>
      <c r="GV1013" s="425"/>
      <c r="GW1013" s="425"/>
      <c r="GX1013" s="425"/>
      <c r="GY1013" s="425"/>
      <c r="GZ1013" s="425"/>
      <c r="HA1013" s="425"/>
      <c r="HB1013" s="425"/>
      <c r="HC1013" s="425"/>
      <c r="HD1013" s="425"/>
      <c r="HE1013" s="425"/>
      <c r="HF1013" s="425"/>
      <c r="HG1013" s="425"/>
      <c r="HH1013" s="425"/>
      <c r="HI1013" s="425"/>
      <c r="HJ1013" s="425"/>
      <c r="HK1013" s="425"/>
      <c r="HL1013" s="425"/>
      <c r="HM1013" s="425"/>
      <c r="HN1013" s="425"/>
      <c r="HO1013" s="425"/>
      <c r="HP1013" s="425"/>
      <c r="HQ1013" s="425"/>
      <c r="HR1013" s="425"/>
      <c r="HS1013" s="425"/>
      <c r="HT1013" s="425"/>
      <c r="HU1013" s="425"/>
      <c r="HV1013" s="425"/>
      <c r="HW1013" s="425"/>
      <c r="HX1013" s="425"/>
      <c r="HY1013" s="425"/>
      <c r="HZ1013" s="425"/>
      <c r="IA1013" s="425"/>
      <c r="IB1013" s="425"/>
      <c r="IC1013" s="425"/>
      <c r="ID1013" s="425"/>
      <c r="IE1013" s="425"/>
      <c r="IF1013" s="425"/>
      <c r="IG1013" s="425"/>
      <c r="IH1013" s="425"/>
      <c r="II1013" s="425"/>
      <c r="IJ1013" s="425"/>
      <c r="IK1013" s="425"/>
      <c r="IL1013" s="425"/>
      <c r="IM1013" s="425"/>
      <c r="IN1013" s="425"/>
      <c r="IO1013" s="425"/>
      <c r="IP1013" s="425"/>
      <c r="IQ1013" s="425"/>
      <c r="IR1013" s="425"/>
      <c r="IS1013" s="425"/>
      <c r="IT1013" s="425"/>
      <c r="IU1013" s="425"/>
      <c r="IV1013" s="425"/>
    </row>
    <row r="1014" s="428" customFormat="1" ht="27.6" customHeight="1" spans="2:256">
      <c r="B1014" s="465"/>
      <c r="GH1014" s="425"/>
      <c r="GI1014" s="425"/>
      <c r="GJ1014" s="425"/>
      <c r="GK1014" s="425"/>
      <c r="GL1014" s="425"/>
      <c r="GM1014" s="425"/>
      <c r="GN1014" s="425"/>
      <c r="GO1014" s="425"/>
      <c r="GP1014" s="425"/>
      <c r="GQ1014" s="425"/>
      <c r="GR1014" s="425"/>
      <c r="GS1014" s="425"/>
      <c r="GT1014" s="425"/>
      <c r="GU1014" s="425"/>
      <c r="GV1014" s="425"/>
      <c r="GW1014" s="425"/>
      <c r="GX1014" s="425"/>
      <c r="GY1014" s="425"/>
      <c r="GZ1014" s="425"/>
      <c r="HA1014" s="425"/>
      <c r="HB1014" s="425"/>
      <c r="HC1014" s="425"/>
      <c r="HD1014" s="425"/>
      <c r="HE1014" s="425"/>
      <c r="HF1014" s="425"/>
      <c r="HG1014" s="425"/>
      <c r="HH1014" s="425"/>
      <c r="HI1014" s="425"/>
      <c r="HJ1014" s="425"/>
      <c r="HK1014" s="425"/>
      <c r="HL1014" s="425"/>
      <c r="HM1014" s="425"/>
      <c r="HN1014" s="425"/>
      <c r="HO1014" s="425"/>
      <c r="HP1014" s="425"/>
      <c r="HQ1014" s="425"/>
      <c r="HR1014" s="425"/>
      <c r="HS1014" s="425"/>
      <c r="HT1014" s="425"/>
      <c r="HU1014" s="425"/>
      <c r="HV1014" s="425"/>
      <c r="HW1014" s="425"/>
      <c r="HX1014" s="425"/>
      <c r="HY1014" s="425"/>
      <c r="HZ1014" s="425"/>
      <c r="IA1014" s="425"/>
      <c r="IB1014" s="425"/>
      <c r="IC1014" s="425"/>
      <c r="ID1014" s="425"/>
      <c r="IE1014" s="425"/>
      <c r="IF1014" s="425"/>
      <c r="IG1014" s="425"/>
      <c r="IH1014" s="425"/>
      <c r="II1014" s="425"/>
      <c r="IJ1014" s="425"/>
      <c r="IK1014" s="425"/>
      <c r="IL1014" s="425"/>
      <c r="IM1014" s="425"/>
      <c r="IN1014" s="425"/>
      <c r="IO1014" s="425"/>
      <c r="IP1014" s="425"/>
      <c r="IQ1014" s="425"/>
      <c r="IR1014" s="425"/>
      <c r="IS1014" s="425"/>
      <c r="IT1014" s="425"/>
      <c r="IU1014" s="425"/>
      <c r="IV1014" s="425"/>
    </row>
    <row r="1015" s="428" customFormat="1" ht="27.6" customHeight="1" spans="2:256">
      <c r="B1015" s="465"/>
      <c r="GH1015" s="425"/>
      <c r="GI1015" s="425"/>
      <c r="GJ1015" s="425"/>
      <c r="GK1015" s="425"/>
      <c r="GL1015" s="425"/>
      <c r="GM1015" s="425"/>
      <c r="GN1015" s="425"/>
      <c r="GO1015" s="425"/>
      <c r="GP1015" s="425"/>
      <c r="GQ1015" s="425"/>
      <c r="GR1015" s="425"/>
      <c r="GS1015" s="425"/>
      <c r="GT1015" s="425"/>
      <c r="GU1015" s="425"/>
      <c r="GV1015" s="425"/>
      <c r="GW1015" s="425"/>
      <c r="GX1015" s="425"/>
      <c r="GY1015" s="425"/>
      <c r="GZ1015" s="425"/>
      <c r="HA1015" s="425"/>
      <c r="HB1015" s="425"/>
      <c r="HC1015" s="425"/>
      <c r="HD1015" s="425"/>
      <c r="HE1015" s="425"/>
      <c r="HF1015" s="425"/>
      <c r="HG1015" s="425"/>
      <c r="HH1015" s="425"/>
      <c r="HI1015" s="425"/>
      <c r="HJ1015" s="425"/>
      <c r="HK1015" s="425"/>
      <c r="HL1015" s="425"/>
      <c r="HM1015" s="425"/>
      <c r="HN1015" s="425"/>
      <c r="HO1015" s="425"/>
      <c r="HP1015" s="425"/>
      <c r="HQ1015" s="425"/>
      <c r="HR1015" s="425"/>
      <c r="HS1015" s="425"/>
      <c r="HT1015" s="425"/>
      <c r="HU1015" s="425"/>
      <c r="HV1015" s="425"/>
      <c r="HW1015" s="425"/>
      <c r="HX1015" s="425"/>
      <c r="HY1015" s="425"/>
      <c r="HZ1015" s="425"/>
      <c r="IA1015" s="425"/>
      <c r="IB1015" s="425"/>
      <c r="IC1015" s="425"/>
      <c r="ID1015" s="425"/>
      <c r="IE1015" s="425"/>
      <c r="IF1015" s="425"/>
      <c r="IG1015" s="425"/>
      <c r="IH1015" s="425"/>
      <c r="II1015" s="425"/>
      <c r="IJ1015" s="425"/>
      <c r="IK1015" s="425"/>
      <c r="IL1015" s="425"/>
      <c r="IM1015" s="425"/>
      <c r="IN1015" s="425"/>
      <c r="IO1015" s="425"/>
      <c r="IP1015" s="425"/>
      <c r="IQ1015" s="425"/>
      <c r="IR1015" s="425"/>
      <c r="IS1015" s="425"/>
      <c r="IT1015" s="425"/>
      <c r="IU1015" s="425"/>
      <c r="IV1015" s="425"/>
    </row>
    <row r="1016" s="428" customFormat="1" ht="27.6" customHeight="1" spans="2:256">
      <c r="B1016" s="465"/>
      <c r="GH1016" s="425"/>
      <c r="GI1016" s="425"/>
      <c r="GJ1016" s="425"/>
      <c r="GK1016" s="425"/>
      <c r="GL1016" s="425"/>
      <c r="GM1016" s="425"/>
      <c r="GN1016" s="425"/>
      <c r="GO1016" s="425"/>
      <c r="GP1016" s="425"/>
      <c r="GQ1016" s="425"/>
      <c r="GR1016" s="425"/>
      <c r="GS1016" s="425"/>
      <c r="GT1016" s="425"/>
      <c r="GU1016" s="425"/>
      <c r="GV1016" s="425"/>
      <c r="GW1016" s="425"/>
      <c r="GX1016" s="425"/>
      <c r="GY1016" s="425"/>
      <c r="GZ1016" s="425"/>
      <c r="HA1016" s="425"/>
      <c r="HB1016" s="425"/>
      <c r="HC1016" s="425"/>
      <c r="HD1016" s="425"/>
      <c r="HE1016" s="425"/>
      <c r="HF1016" s="425"/>
      <c r="HG1016" s="425"/>
      <c r="HH1016" s="425"/>
      <c r="HI1016" s="425"/>
      <c r="HJ1016" s="425"/>
      <c r="HK1016" s="425"/>
      <c r="HL1016" s="425"/>
      <c r="HM1016" s="425"/>
      <c r="HN1016" s="425"/>
      <c r="HO1016" s="425"/>
      <c r="HP1016" s="425"/>
      <c r="HQ1016" s="425"/>
      <c r="HR1016" s="425"/>
      <c r="HS1016" s="425"/>
      <c r="HT1016" s="425"/>
      <c r="HU1016" s="425"/>
      <c r="HV1016" s="425"/>
      <c r="HW1016" s="425"/>
      <c r="HX1016" s="425"/>
      <c r="HY1016" s="425"/>
      <c r="HZ1016" s="425"/>
      <c r="IA1016" s="425"/>
      <c r="IB1016" s="425"/>
      <c r="IC1016" s="425"/>
      <c r="ID1016" s="425"/>
      <c r="IE1016" s="425"/>
      <c r="IF1016" s="425"/>
      <c r="IG1016" s="425"/>
      <c r="IH1016" s="425"/>
      <c r="II1016" s="425"/>
      <c r="IJ1016" s="425"/>
      <c r="IK1016" s="425"/>
      <c r="IL1016" s="425"/>
      <c r="IM1016" s="425"/>
      <c r="IN1016" s="425"/>
      <c r="IO1016" s="425"/>
      <c r="IP1016" s="425"/>
      <c r="IQ1016" s="425"/>
      <c r="IR1016" s="425"/>
      <c r="IS1016" s="425"/>
      <c r="IT1016" s="425"/>
      <c r="IU1016" s="425"/>
      <c r="IV1016" s="425"/>
    </row>
    <row r="1017" s="428" customFormat="1" ht="27.6" customHeight="1" spans="2:256">
      <c r="B1017" s="465"/>
      <c r="GH1017" s="425"/>
      <c r="GI1017" s="425"/>
      <c r="GJ1017" s="425"/>
      <c r="GK1017" s="425"/>
      <c r="GL1017" s="425"/>
      <c r="GM1017" s="425"/>
      <c r="GN1017" s="425"/>
      <c r="GO1017" s="425"/>
      <c r="GP1017" s="425"/>
      <c r="GQ1017" s="425"/>
      <c r="GR1017" s="425"/>
      <c r="GS1017" s="425"/>
      <c r="GT1017" s="425"/>
      <c r="GU1017" s="425"/>
      <c r="GV1017" s="425"/>
      <c r="GW1017" s="425"/>
      <c r="GX1017" s="425"/>
      <c r="GY1017" s="425"/>
      <c r="GZ1017" s="425"/>
      <c r="HA1017" s="425"/>
      <c r="HB1017" s="425"/>
      <c r="HC1017" s="425"/>
      <c r="HD1017" s="425"/>
      <c r="HE1017" s="425"/>
      <c r="HF1017" s="425"/>
      <c r="HG1017" s="425"/>
      <c r="HH1017" s="425"/>
      <c r="HI1017" s="425"/>
      <c r="HJ1017" s="425"/>
      <c r="HK1017" s="425"/>
      <c r="HL1017" s="425"/>
      <c r="HM1017" s="425"/>
      <c r="HN1017" s="425"/>
      <c r="HO1017" s="425"/>
      <c r="HP1017" s="425"/>
      <c r="HQ1017" s="425"/>
      <c r="HR1017" s="425"/>
      <c r="HS1017" s="425"/>
      <c r="HT1017" s="425"/>
      <c r="HU1017" s="425"/>
      <c r="HV1017" s="425"/>
      <c r="HW1017" s="425"/>
      <c r="HX1017" s="425"/>
      <c r="HY1017" s="425"/>
      <c r="HZ1017" s="425"/>
      <c r="IA1017" s="425"/>
      <c r="IB1017" s="425"/>
      <c r="IC1017" s="425"/>
      <c r="ID1017" s="425"/>
      <c r="IE1017" s="425"/>
      <c r="IF1017" s="425"/>
      <c r="IG1017" s="425"/>
      <c r="IH1017" s="425"/>
      <c r="II1017" s="425"/>
      <c r="IJ1017" s="425"/>
      <c r="IK1017" s="425"/>
      <c r="IL1017" s="425"/>
      <c r="IM1017" s="425"/>
      <c r="IN1017" s="425"/>
      <c r="IO1017" s="425"/>
      <c r="IP1017" s="425"/>
      <c r="IQ1017" s="425"/>
      <c r="IR1017" s="425"/>
      <c r="IS1017" s="425"/>
      <c r="IT1017" s="425"/>
      <c r="IU1017" s="425"/>
      <c r="IV1017" s="425"/>
    </row>
    <row r="1018" s="428" customFormat="1" ht="27.6" customHeight="1" spans="2:256">
      <c r="B1018" s="465"/>
      <c r="GH1018" s="425"/>
      <c r="GI1018" s="425"/>
      <c r="GJ1018" s="425"/>
      <c r="GK1018" s="425"/>
      <c r="GL1018" s="425"/>
      <c r="GM1018" s="425"/>
      <c r="GN1018" s="425"/>
      <c r="GO1018" s="425"/>
      <c r="GP1018" s="425"/>
      <c r="GQ1018" s="425"/>
      <c r="GR1018" s="425"/>
      <c r="GS1018" s="425"/>
      <c r="GT1018" s="425"/>
      <c r="GU1018" s="425"/>
      <c r="GV1018" s="425"/>
      <c r="GW1018" s="425"/>
      <c r="GX1018" s="425"/>
      <c r="GY1018" s="425"/>
      <c r="GZ1018" s="425"/>
      <c r="HA1018" s="425"/>
      <c r="HB1018" s="425"/>
      <c r="HC1018" s="425"/>
      <c r="HD1018" s="425"/>
      <c r="HE1018" s="425"/>
      <c r="HF1018" s="425"/>
      <c r="HG1018" s="425"/>
      <c r="HH1018" s="425"/>
      <c r="HI1018" s="425"/>
      <c r="HJ1018" s="425"/>
      <c r="HK1018" s="425"/>
      <c r="HL1018" s="425"/>
      <c r="HM1018" s="425"/>
      <c r="HN1018" s="425"/>
      <c r="HO1018" s="425"/>
      <c r="HP1018" s="425"/>
      <c r="HQ1018" s="425"/>
      <c r="HR1018" s="425"/>
      <c r="HS1018" s="425"/>
      <c r="HT1018" s="425"/>
      <c r="HU1018" s="425"/>
      <c r="HV1018" s="425"/>
      <c r="HW1018" s="425"/>
      <c r="HX1018" s="425"/>
      <c r="HY1018" s="425"/>
      <c r="HZ1018" s="425"/>
      <c r="IA1018" s="425"/>
      <c r="IB1018" s="425"/>
      <c r="IC1018" s="425"/>
      <c r="ID1018" s="425"/>
      <c r="IE1018" s="425"/>
      <c r="IF1018" s="425"/>
      <c r="IG1018" s="425"/>
      <c r="IH1018" s="425"/>
      <c r="II1018" s="425"/>
      <c r="IJ1018" s="425"/>
      <c r="IK1018" s="425"/>
      <c r="IL1018" s="425"/>
      <c r="IM1018" s="425"/>
      <c r="IN1018" s="425"/>
      <c r="IO1018" s="425"/>
      <c r="IP1018" s="425"/>
      <c r="IQ1018" s="425"/>
      <c r="IR1018" s="425"/>
      <c r="IS1018" s="425"/>
      <c r="IT1018" s="425"/>
      <c r="IU1018" s="425"/>
      <c r="IV1018" s="425"/>
    </row>
    <row r="1019" s="428" customFormat="1" ht="27.6" customHeight="1" spans="2:256">
      <c r="B1019" s="465"/>
      <c r="GH1019" s="425"/>
      <c r="GI1019" s="425"/>
      <c r="GJ1019" s="425"/>
      <c r="GK1019" s="425"/>
      <c r="GL1019" s="425"/>
      <c r="GM1019" s="425"/>
      <c r="GN1019" s="425"/>
      <c r="GO1019" s="425"/>
      <c r="GP1019" s="425"/>
      <c r="GQ1019" s="425"/>
      <c r="GR1019" s="425"/>
      <c r="GS1019" s="425"/>
      <c r="GT1019" s="425"/>
      <c r="GU1019" s="425"/>
      <c r="GV1019" s="425"/>
      <c r="GW1019" s="425"/>
      <c r="GX1019" s="425"/>
      <c r="GY1019" s="425"/>
      <c r="GZ1019" s="425"/>
      <c r="HA1019" s="425"/>
      <c r="HB1019" s="425"/>
      <c r="HC1019" s="425"/>
      <c r="HD1019" s="425"/>
      <c r="HE1019" s="425"/>
      <c r="HF1019" s="425"/>
      <c r="HG1019" s="425"/>
      <c r="HH1019" s="425"/>
      <c r="HI1019" s="425"/>
      <c r="HJ1019" s="425"/>
      <c r="HK1019" s="425"/>
      <c r="HL1019" s="425"/>
      <c r="HM1019" s="425"/>
      <c r="HN1019" s="425"/>
      <c r="HO1019" s="425"/>
      <c r="HP1019" s="425"/>
      <c r="HQ1019" s="425"/>
      <c r="HR1019" s="425"/>
      <c r="HS1019" s="425"/>
      <c r="HT1019" s="425"/>
      <c r="HU1019" s="425"/>
      <c r="HV1019" s="425"/>
      <c r="HW1019" s="425"/>
      <c r="HX1019" s="425"/>
      <c r="HY1019" s="425"/>
      <c r="HZ1019" s="425"/>
      <c r="IA1019" s="425"/>
      <c r="IB1019" s="425"/>
      <c r="IC1019" s="425"/>
      <c r="ID1019" s="425"/>
      <c r="IE1019" s="425"/>
      <c r="IF1019" s="425"/>
      <c r="IG1019" s="425"/>
      <c r="IH1019" s="425"/>
      <c r="II1019" s="425"/>
      <c r="IJ1019" s="425"/>
      <c r="IK1019" s="425"/>
      <c r="IL1019" s="425"/>
      <c r="IM1019" s="425"/>
      <c r="IN1019" s="425"/>
      <c r="IO1019" s="425"/>
      <c r="IP1019" s="425"/>
      <c r="IQ1019" s="425"/>
      <c r="IR1019" s="425"/>
      <c r="IS1019" s="425"/>
      <c r="IT1019" s="425"/>
      <c r="IU1019" s="425"/>
      <c r="IV1019" s="425"/>
    </row>
    <row r="1020" s="428" customFormat="1" ht="27.6" customHeight="1" spans="2:256">
      <c r="B1020" s="465"/>
      <c r="GH1020" s="425"/>
      <c r="GI1020" s="425"/>
      <c r="GJ1020" s="425"/>
      <c r="GK1020" s="425"/>
      <c r="GL1020" s="425"/>
      <c r="GM1020" s="425"/>
      <c r="GN1020" s="425"/>
      <c r="GO1020" s="425"/>
      <c r="GP1020" s="425"/>
      <c r="GQ1020" s="425"/>
      <c r="GR1020" s="425"/>
      <c r="GS1020" s="425"/>
      <c r="GT1020" s="425"/>
      <c r="GU1020" s="425"/>
      <c r="GV1020" s="425"/>
      <c r="GW1020" s="425"/>
      <c r="GX1020" s="425"/>
      <c r="GY1020" s="425"/>
      <c r="GZ1020" s="425"/>
      <c r="HA1020" s="425"/>
      <c r="HB1020" s="425"/>
      <c r="HC1020" s="425"/>
      <c r="HD1020" s="425"/>
      <c r="HE1020" s="425"/>
      <c r="HF1020" s="425"/>
      <c r="HG1020" s="425"/>
      <c r="HH1020" s="425"/>
      <c r="HI1020" s="425"/>
      <c r="HJ1020" s="425"/>
      <c r="HK1020" s="425"/>
      <c r="HL1020" s="425"/>
      <c r="HM1020" s="425"/>
      <c r="HN1020" s="425"/>
      <c r="HO1020" s="425"/>
      <c r="HP1020" s="425"/>
      <c r="HQ1020" s="425"/>
      <c r="HR1020" s="425"/>
      <c r="HS1020" s="425"/>
      <c r="HT1020" s="425"/>
      <c r="HU1020" s="425"/>
      <c r="HV1020" s="425"/>
      <c r="HW1020" s="425"/>
      <c r="HX1020" s="425"/>
      <c r="HY1020" s="425"/>
      <c r="HZ1020" s="425"/>
      <c r="IA1020" s="425"/>
      <c r="IB1020" s="425"/>
      <c r="IC1020" s="425"/>
      <c r="ID1020" s="425"/>
      <c r="IE1020" s="425"/>
      <c r="IF1020" s="425"/>
      <c r="IG1020" s="425"/>
      <c r="IH1020" s="425"/>
      <c r="II1020" s="425"/>
      <c r="IJ1020" s="425"/>
      <c r="IK1020" s="425"/>
      <c r="IL1020" s="425"/>
      <c r="IM1020" s="425"/>
      <c r="IN1020" s="425"/>
      <c r="IO1020" s="425"/>
      <c r="IP1020" s="425"/>
      <c r="IQ1020" s="425"/>
      <c r="IR1020" s="425"/>
      <c r="IS1020" s="425"/>
      <c r="IT1020" s="425"/>
      <c r="IU1020" s="425"/>
      <c r="IV1020" s="425"/>
    </row>
    <row r="1021" s="428" customFormat="1" ht="27.6" customHeight="1" spans="2:256">
      <c r="B1021" s="465"/>
      <c r="GH1021" s="425"/>
      <c r="GI1021" s="425"/>
      <c r="GJ1021" s="425"/>
      <c r="GK1021" s="425"/>
      <c r="GL1021" s="425"/>
      <c r="GM1021" s="425"/>
      <c r="GN1021" s="425"/>
      <c r="GO1021" s="425"/>
      <c r="GP1021" s="425"/>
      <c r="GQ1021" s="425"/>
      <c r="GR1021" s="425"/>
      <c r="GS1021" s="425"/>
      <c r="GT1021" s="425"/>
      <c r="GU1021" s="425"/>
      <c r="GV1021" s="425"/>
      <c r="GW1021" s="425"/>
      <c r="GX1021" s="425"/>
      <c r="GY1021" s="425"/>
      <c r="GZ1021" s="425"/>
      <c r="HA1021" s="425"/>
      <c r="HB1021" s="425"/>
      <c r="HC1021" s="425"/>
      <c r="HD1021" s="425"/>
      <c r="HE1021" s="425"/>
      <c r="HF1021" s="425"/>
      <c r="HG1021" s="425"/>
      <c r="HH1021" s="425"/>
      <c r="HI1021" s="425"/>
      <c r="HJ1021" s="425"/>
      <c r="HK1021" s="425"/>
      <c r="HL1021" s="425"/>
      <c r="HM1021" s="425"/>
      <c r="HN1021" s="425"/>
      <c r="HO1021" s="425"/>
      <c r="HP1021" s="425"/>
      <c r="HQ1021" s="425"/>
      <c r="HR1021" s="425"/>
      <c r="HS1021" s="425"/>
      <c r="HT1021" s="425"/>
      <c r="HU1021" s="425"/>
      <c r="HV1021" s="425"/>
      <c r="HW1021" s="425"/>
      <c r="HX1021" s="425"/>
      <c r="HY1021" s="425"/>
      <c r="HZ1021" s="425"/>
      <c r="IA1021" s="425"/>
      <c r="IB1021" s="425"/>
      <c r="IC1021" s="425"/>
      <c r="ID1021" s="425"/>
      <c r="IE1021" s="425"/>
      <c r="IF1021" s="425"/>
      <c r="IG1021" s="425"/>
      <c r="IH1021" s="425"/>
      <c r="II1021" s="425"/>
      <c r="IJ1021" s="425"/>
      <c r="IK1021" s="425"/>
      <c r="IL1021" s="425"/>
      <c r="IM1021" s="425"/>
      <c r="IN1021" s="425"/>
      <c r="IO1021" s="425"/>
      <c r="IP1021" s="425"/>
      <c r="IQ1021" s="425"/>
      <c r="IR1021" s="425"/>
      <c r="IS1021" s="425"/>
      <c r="IT1021" s="425"/>
      <c r="IU1021" s="425"/>
      <c r="IV1021" s="425"/>
    </row>
    <row r="1022" s="428" customFormat="1" ht="27.6" customHeight="1" spans="2:256">
      <c r="B1022" s="465"/>
      <c r="GH1022" s="425"/>
      <c r="GI1022" s="425"/>
      <c r="GJ1022" s="425"/>
      <c r="GK1022" s="425"/>
      <c r="GL1022" s="425"/>
      <c r="GM1022" s="425"/>
      <c r="GN1022" s="425"/>
      <c r="GO1022" s="425"/>
      <c r="GP1022" s="425"/>
      <c r="GQ1022" s="425"/>
      <c r="GR1022" s="425"/>
      <c r="GS1022" s="425"/>
      <c r="GT1022" s="425"/>
      <c r="GU1022" s="425"/>
      <c r="GV1022" s="425"/>
      <c r="GW1022" s="425"/>
      <c r="GX1022" s="425"/>
      <c r="GY1022" s="425"/>
      <c r="GZ1022" s="425"/>
      <c r="HA1022" s="425"/>
      <c r="HB1022" s="425"/>
      <c r="HC1022" s="425"/>
      <c r="HD1022" s="425"/>
      <c r="HE1022" s="425"/>
      <c r="HF1022" s="425"/>
      <c r="HG1022" s="425"/>
      <c r="HH1022" s="425"/>
      <c r="HI1022" s="425"/>
      <c r="HJ1022" s="425"/>
      <c r="HK1022" s="425"/>
      <c r="HL1022" s="425"/>
      <c r="HM1022" s="425"/>
      <c r="HN1022" s="425"/>
      <c r="HO1022" s="425"/>
      <c r="HP1022" s="425"/>
      <c r="HQ1022" s="425"/>
      <c r="HR1022" s="425"/>
      <c r="HS1022" s="425"/>
      <c r="HT1022" s="425"/>
      <c r="HU1022" s="425"/>
      <c r="HV1022" s="425"/>
      <c r="HW1022" s="425"/>
      <c r="HX1022" s="425"/>
      <c r="HY1022" s="425"/>
      <c r="HZ1022" s="425"/>
      <c r="IA1022" s="425"/>
      <c r="IB1022" s="425"/>
      <c r="IC1022" s="425"/>
      <c r="ID1022" s="425"/>
      <c r="IE1022" s="425"/>
      <c r="IF1022" s="425"/>
      <c r="IG1022" s="425"/>
      <c r="IH1022" s="425"/>
      <c r="II1022" s="425"/>
      <c r="IJ1022" s="425"/>
      <c r="IK1022" s="425"/>
      <c r="IL1022" s="425"/>
      <c r="IM1022" s="425"/>
      <c r="IN1022" s="425"/>
      <c r="IO1022" s="425"/>
      <c r="IP1022" s="425"/>
      <c r="IQ1022" s="425"/>
      <c r="IR1022" s="425"/>
      <c r="IS1022" s="425"/>
      <c r="IT1022" s="425"/>
      <c r="IU1022" s="425"/>
      <c r="IV1022" s="425"/>
    </row>
    <row r="1023" s="428" customFormat="1" ht="27.6" customHeight="1" spans="2:256">
      <c r="B1023" s="465"/>
      <c r="GH1023" s="425"/>
      <c r="GI1023" s="425"/>
      <c r="GJ1023" s="425"/>
      <c r="GK1023" s="425"/>
      <c r="GL1023" s="425"/>
      <c r="GM1023" s="425"/>
      <c r="GN1023" s="425"/>
      <c r="GO1023" s="425"/>
      <c r="GP1023" s="425"/>
      <c r="GQ1023" s="425"/>
      <c r="GR1023" s="425"/>
      <c r="GS1023" s="425"/>
      <c r="GT1023" s="425"/>
      <c r="GU1023" s="425"/>
      <c r="GV1023" s="425"/>
      <c r="GW1023" s="425"/>
      <c r="GX1023" s="425"/>
      <c r="GY1023" s="425"/>
      <c r="GZ1023" s="425"/>
      <c r="HA1023" s="425"/>
      <c r="HB1023" s="425"/>
      <c r="HC1023" s="425"/>
      <c r="HD1023" s="425"/>
      <c r="HE1023" s="425"/>
      <c r="HF1023" s="425"/>
      <c r="HG1023" s="425"/>
      <c r="HH1023" s="425"/>
      <c r="HI1023" s="425"/>
      <c r="HJ1023" s="425"/>
      <c r="HK1023" s="425"/>
      <c r="HL1023" s="425"/>
      <c r="HM1023" s="425"/>
      <c r="HN1023" s="425"/>
      <c r="HO1023" s="425"/>
      <c r="HP1023" s="425"/>
      <c r="HQ1023" s="425"/>
      <c r="HR1023" s="425"/>
      <c r="HS1023" s="425"/>
      <c r="HT1023" s="425"/>
      <c r="HU1023" s="425"/>
      <c r="HV1023" s="425"/>
      <c r="HW1023" s="425"/>
      <c r="HX1023" s="425"/>
      <c r="HY1023" s="425"/>
      <c r="HZ1023" s="425"/>
      <c r="IA1023" s="425"/>
      <c r="IB1023" s="425"/>
      <c r="IC1023" s="425"/>
      <c r="ID1023" s="425"/>
      <c r="IE1023" s="425"/>
      <c r="IF1023" s="425"/>
      <c r="IG1023" s="425"/>
      <c r="IH1023" s="425"/>
      <c r="II1023" s="425"/>
      <c r="IJ1023" s="425"/>
      <c r="IK1023" s="425"/>
      <c r="IL1023" s="425"/>
      <c r="IM1023" s="425"/>
      <c r="IN1023" s="425"/>
      <c r="IO1023" s="425"/>
      <c r="IP1023" s="425"/>
      <c r="IQ1023" s="425"/>
      <c r="IR1023" s="425"/>
      <c r="IS1023" s="425"/>
      <c r="IT1023" s="425"/>
      <c r="IU1023" s="425"/>
      <c r="IV1023" s="425"/>
    </row>
    <row r="1024" s="428" customFormat="1" ht="27.6" customHeight="1" spans="2:256">
      <c r="B1024" s="465"/>
      <c r="GH1024" s="425"/>
      <c r="GI1024" s="425"/>
      <c r="GJ1024" s="425"/>
      <c r="GK1024" s="425"/>
      <c r="GL1024" s="425"/>
      <c r="GM1024" s="425"/>
      <c r="GN1024" s="425"/>
      <c r="GO1024" s="425"/>
      <c r="GP1024" s="425"/>
      <c r="GQ1024" s="425"/>
      <c r="GR1024" s="425"/>
      <c r="GS1024" s="425"/>
      <c r="GT1024" s="425"/>
      <c r="GU1024" s="425"/>
      <c r="GV1024" s="425"/>
      <c r="GW1024" s="425"/>
      <c r="GX1024" s="425"/>
      <c r="GY1024" s="425"/>
      <c r="GZ1024" s="425"/>
      <c r="HA1024" s="425"/>
      <c r="HB1024" s="425"/>
      <c r="HC1024" s="425"/>
      <c r="HD1024" s="425"/>
      <c r="HE1024" s="425"/>
      <c r="HF1024" s="425"/>
      <c r="HG1024" s="425"/>
      <c r="HH1024" s="425"/>
      <c r="HI1024" s="425"/>
      <c r="HJ1024" s="425"/>
      <c r="HK1024" s="425"/>
      <c r="HL1024" s="425"/>
      <c r="HM1024" s="425"/>
      <c r="HN1024" s="425"/>
      <c r="HO1024" s="425"/>
      <c r="HP1024" s="425"/>
      <c r="HQ1024" s="425"/>
      <c r="HR1024" s="425"/>
      <c r="HS1024" s="425"/>
      <c r="HT1024" s="425"/>
      <c r="HU1024" s="425"/>
      <c r="HV1024" s="425"/>
      <c r="HW1024" s="425"/>
      <c r="HX1024" s="425"/>
      <c r="HY1024" s="425"/>
      <c r="HZ1024" s="425"/>
      <c r="IA1024" s="425"/>
      <c r="IB1024" s="425"/>
      <c r="IC1024" s="425"/>
      <c r="ID1024" s="425"/>
      <c r="IE1024" s="425"/>
      <c r="IF1024" s="425"/>
      <c r="IG1024" s="425"/>
      <c r="IH1024" s="425"/>
      <c r="II1024" s="425"/>
      <c r="IJ1024" s="425"/>
      <c r="IK1024" s="425"/>
      <c r="IL1024" s="425"/>
      <c r="IM1024" s="425"/>
      <c r="IN1024" s="425"/>
      <c r="IO1024" s="425"/>
      <c r="IP1024" s="425"/>
      <c r="IQ1024" s="425"/>
      <c r="IR1024" s="425"/>
      <c r="IS1024" s="425"/>
      <c r="IT1024" s="425"/>
      <c r="IU1024" s="425"/>
      <c r="IV1024" s="425"/>
    </row>
    <row r="1025" s="428" customFormat="1" ht="27.6" customHeight="1" spans="2:256">
      <c r="B1025" s="465"/>
      <c r="GH1025" s="425"/>
      <c r="GI1025" s="425"/>
      <c r="GJ1025" s="425"/>
      <c r="GK1025" s="425"/>
      <c r="GL1025" s="425"/>
      <c r="GM1025" s="425"/>
      <c r="GN1025" s="425"/>
      <c r="GO1025" s="425"/>
      <c r="GP1025" s="425"/>
      <c r="GQ1025" s="425"/>
      <c r="GR1025" s="425"/>
      <c r="GS1025" s="425"/>
      <c r="GT1025" s="425"/>
      <c r="GU1025" s="425"/>
      <c r="GV1025" s="425"/>
      <c r="GW1025" s="425"/>
      <c r="GX1025" s="425"/>
      <c r="GY1025" s="425"/>
      <c r="GZ1025" s="425"/>
      <c r="HA1025" s="425"/>
      <c r="HB1025" s="425"/>
      <c r="HC1025" s="425"/>
      <c r="HD1025" s="425"/>
      <c r="HE1025" s="425"/>
      <c r="HF1025" s="425"/>
      <c r="HG1025" s="425"/>
      <c r="HH1025" s="425"/>
      <c r="HI1025" s="425"/>
      <c r="HJ1025" s="425"/>
      <c r="HK1025" s="425"/>
      <c r="HL1025" s="425"/>
      <c r="HM1025" s="425"/>
      <c r="HN1025" s="425"/>
      <c r="HO1025" s="425"/>
      <c r="HP1025" s="425"/>
      <c r="HQ1025" s="425"/>
      <c r="HR1025" s="425"/>
      <c r="HS1025" s="425"/>
      <c r="HT1025" s="425"/>
      <c r="HU1025" s="425"/>
      <c r="HV1025" s="425"/>
      <c r="HW1025" s="425"/>
      <c r="HX1025" s="425"/>
      <c r="HY1025" s="425"/>
      <c r="HZ1025" s="425"/>
      <c r="IA1025" s="425"/>
      <c r="IB1025" s="425"/>
      <c r="IC1025" s="425"/>
      <c r="ID1025" s="425"/>
      <c r="IE1025" s="425"/>
      <c r="IF1025" s="425"/>
      <c r="IG1025" s="425"/>
      <c r="IH1025" s="425"/>
      <c r="II1025" s="425"/>
      <c r="IJ1025" s="425"/>
      <c r="IK1025" s="425"/>
      <c r="IL1025" s="425"/>
      <c r="IM1025" s="425"/>
      <c r="IN1025" s="425"/>
      <c r="IO1025" s="425"/>
      <c r="IP1025" s="425"/>
      <c r="IQ1025" s="425"/>
      <c r="IR1025" s="425"/>
      <c r="IS1025" s="425"/>
      <c r="IT1025" s="425"/>
      <c r="IU1025" s="425"/>
      <c r="IV1025" s="425"/>
    </row>
    <row r="1026" s="428" customFormat="1" ht="27.6" customHeight="1" spans="2:256">
      <c r="B1026" s="465"/>
      <c r="GH1026" s="425"/>
      <c r="GI1026" s="425"/>
      <c r="GJ1026" s="425"/>
      <c r="GK1026" s="425"/>
      <c r="GL1026" s="425"/>
      <c r="GM1026" s="425"/>
      <c r="GN1026" s="425"/>
      <c r="GO1026" s="425"/>
      <c r="GP1026" s="425"/>
      <c r="GQ1026" s="425"/>
      <c r="GR1026" s="425"/>
      <c r="GS1026" s="425"/>
      <c r="GT1026" s="425"/>
      <c r="GU1026" s="425"/>
      <c r="GV1026" s="425"/>
      <c r="GW1026" s="425"/>
      <c r="GX1026" s="425"/>
      <c r="GY1026" s="425"/>
      <c r="GZ1026" s="425"/>
      <c r="HA1026" s="425"/>
      <c r="HB1026" s="425"/>
      <c r="HC1026" s="425"/>
      <c r="HD1026" s="425"/>
      <c r="HE1026" s="425"/>
      <c r="HF1026" s="425"/>
      <c r="HG1026" s="425"/>
      <c r="HH1026" s="425"/>
      <c r="HI1026" s="425"/>
      <c r="HJ1026" s="425"/>
      <c r="HK1026" s="425"/>
      <c r="HL1026" s="425"/>
      <c r="HM1026" s="425"/>
      <c r="HN1026" s="425"/>
      <c r="HO1026" s="425"/>
      <c r="HP1026" s="425"/>
      <c r="HQ1026" s="425"/>
      <c r="HR1026" s="425"/>
      <c r="HS1026" s="425"/>
      <c r="HT1026" s="425"/>
      <c r="HU1026" s="425"/>
      <c r="HV1026" s="425"/>
      <c r="HW1026" s="425"/>
      <c r="HX1026" s="425"/>
      <c r="HY1026" s="425"/>
      <c r="HZ1026" s="425"/>
      <c r="IA1026" s="425"/>
      <c r="IB1026" s="425"/>
      <c r="IC1026" s="425"/>
      <c r="ID1026" s="425"/>
      <c r="IE1026" s="425"/>
      <c r="IF1026" s="425"/>
      <c r="IG1026" s="425"/>
      <c r="IH1026" s="425"/>
      <c r="II1026" s="425"/>
      <c r="IJ1026" s="425"/>
      <c r="IK1026" s="425"/>
      <c r="IL1026" s="425"/>
      <c r="IM1026" s="425"/>
      <c r="IN1026" s="425"/>
      <c r="IO1026" s="425"/>
      <c r="IP1026" s="425"/>
      <c r="IQ1026" s="425"/>
      <c r="IR1026" s="425"/>
      <c r="IS1026" s="425"/>
      <c r="IT1026" s="425"/>
      <c r="IU1026" s="425"/>
      <c r="IV1026" s="425"/>
    </row>
    <row r="1027" s="428" customFormat="1" ht="27.6" customHeight="1" spans="2:256">
      <c r="B1027" s="465"/>
      <c r="GH1027" s="425"/>
      <c r="GI1027" s="425"/>
      <c r="GJ1027" s="425"/>
      <c r="GK1027" s="425"/>
      <c r="GL1027" s="425"/>
      <c r="GM1027" s="425"/>
      <c r="GN1027" s="425"/>
      <c r="GO1027" s="425"/>
      <c r="GP1027" s="425"/>
      <c r="GQ1027" s="425"/>
      <c r="GR1027" s="425"/>
      <c r="GS1027" s="425"/>
      <c r="GT1027" s="425"/>
      <c r="GU1027" s="425"/>
      <c r="GV1027" s="425"/>
      <c r="GW1027" s="425"/>
      <c r="GX1027" s="425"/>
      <c r="GY1027" s="425"/>
      <c r="GZ1027" s="425"/>
      <c r="HA1027" s="425"/>
      <c r="HB1027" s="425"/>
      <c r="HC1027" s="425"/>
      <c r="HD1027" s="425"/>
      <c r="HE1027" s="425"/>
      <c r="HF1027" s="425"/>
      <c r="HG1027" s="425"/>
      <c r="HH1027" s="425"/>
      <c r="HI1027" s="425"/>
      <c r="HJ1027" s="425"/>
      <c r="HK1027" s="425"/>
      <c r="HL1027" s="425"/>
      <c r="HM1027" s="425"/>
      <c r="HN1027" s="425"/>
      <c r="HO1027" s="425"/>
      <c r="HP1027" s="425"/>
      <c r="HQ1027" s="425"/>
      <c r="HR1027" s="425"/>
      <c r="HS1027" s="425"/>
      <c r="HT1027" s="425"/>
      <c r="HU1027" s="425"/>
      <c r="HV1027" s="425"/>
      <c r="HW1027" s="425"/>
      <c r="HX1027" s="425"/>
      <c r="HY1027" s="425"/>
      <c r="HZ1027" s="425"/>
      <c r="IA1027" s="425"/>
      <c r="IB1027" s="425"/>
      <c r="IC1027" s="425"/>
      <c r="ID1027" s="425"/>
      <c r="IE1027" s="425"/>
      <c r="IF1027" s="425"/>
      <c r="IG1027" s="425"/>
      <c r="IH1027" s="425"/>
      <c r="II1027" s="425"/>
      <c r="IJ1027" s="425"/>
      <c r="IK1027" s="425"/>
      <c r="IL1027" s="425"/>
      <c r="IM1027" s="425"/>
      <c r="IN1027" s="425"/>
      <c r="IO1027" s="425"/>
      <c r="IP1027" s="425"/>
      <c r="IQ1027" s="425"/>
      <c r="IR1027" s="425"/>
      <c r="IS1027" s="425"/>
      <c r="IT1027" s="425"/>
      <c r="IU1027" s="425"/>
      <c r="IV1027" s="425"/>
    </row>
    <row r="1028" s="428" customFormat="1" ht="27.6" customHeight="1" spans="2:256">
      <c r="B1028" s="465"/>
      <c r="GH1028" s="425"/>
      <c r="GI1028" s="425"/>
      <c r="GJ1028" s="425"/>
      <c r="GK1028" s="425"/>
      <c r="GL1028" s="425"/>
      <c r="GM1028" s="425"/>
      <c r="GN1028" s="425"/>
      <c r="GO1028" s="425"/>
      <c r="GP1028" s="425"/>
      <c r="GQ1028" s="425"/>
      <c r="GR1028" s="425"/>
      <c r="GS1028" s="425"/>
      <c r="GT1028" s="425"/>
      <c r="GU1028" s="425"/>
      <c r="GV1028" s="425"/>
      <c r="GW1028" s="425"/>
      <c r="GX1028" s="425"/>
      <c r="GY1028" s="425"/>
      <c r="GZ1028" s="425"/>
      <c r="HA1028" s="425"/>
      <c r="HB1028" s="425"/>
      <c r="HC1028" s="425"/>
      <c r="HD1028" s="425"/>
      <c r="HE1028" s="425"/>
      <c r="HF1028" s="425"/>
      <c r="HG1028" s="425"/>
      <c r="HH1028" s="425"/>
      <c r="HI1028" s="425"/>
      <c r="HJ1028" s="425"/>
      <c r="HK1028" s="425"/>
      <c r="HL1028" s="425"/>
      <c r="HM1028" s="425"/>
      <c r="HN1028" s="425"/>
      <c r="HO1028" s="425"/>
      <c r="HP1028" s="425"/>
      <c r="HQ1028" s="425"/>
      <c r="HR1028" s="425"/>
      <c r="HS1028" s="425"/>
      <c r="HT1028" s="425"/>
      <c r="HU1028" s="425"/>
      <c r="HV1028" s="425"/>
      <c r="HW1028" s="425"/>
      <c r="HX1028" s="425"/>
      <c r="HY1028" s="425"/>
      <c r="HZ1028" s="425"/>
      <c r="IA1028" s="425"/>
      <c r="IB1028" s="425"/>
      <c r="IC1028" s="425"/>
      <c r="ID1028" s="425"/>
      <c r="IE1028" s="425"/>
      <c r="IF1028" s="425"/>
      <c r="IG1028" s="425"/>
      <c r="IH1028" s="425"/>
      <c r="II1028" s="425"/>
      <c r="IJ1028" s="425"/>
      <c r="IK1028" s="425"/>
      <c r="IL1028" s="425"/>
      <c r="IM1028" s="425"/>
      <c r="IN1028" s="425"/>
      <c r="IO1028" s="425"/>
      <c r="IP1028" s="425"/>
      <c r="IQ1028" s="425"/>
      <c r="IR1028" s="425"/>
      <c r="IS1028" s="425"/>
      <c r="IT1028" s="425"/>
      <c r="IU1028" s="425"/>
      <c r="IV1028" s="425"/>
    </row>
    <row r="1029" s="428" customFormat="1" ht="27.6" customHeight="1" spans="2:256">
      <c r="B1029" s="465"/>
      <c r="GH1029" s="425"/>
      <c r="GI1029" s="425"/>
      <c r="GJ1029" s="425"/>
      <c r="GK1029" s="425"/>
      <c r="GL1029" s="425"/>
      <c r="GM1029" s="425"/>
      <c r="GN1029" s="425"/>
      <c r="GO1029" s="425"/>
      <c r="GP1029" s="425"/>
      <c r="GQ1029" s="425"/>
      <c r="GR1029" s="425"/>
      <c r="GS1029" s="425"/>
      <c r="GT1029" s="425"/>
      <c r="GU1029" s="425"/>
      <c r="GV1029" s="425"/>
      <c r="GW1029" s="425"/>
      <c r="GX1029" s="425"/>
      <c r="GY1029" s="425"/>
      <c r="GZ1029" s="425"/>
      <c r="HA1029" s="425"/>
      <c r="HB1029" s="425"/>
      <c r="HC1029" s="425"/>
      <c r="HD1029" s="425"/>
      <c r="HE1029" s="425"/>
      <c r="HF1029" s="425"/>
      <c r="HG1029" s="425"/>
      <c r="HH1029" s="425"/>
      <c r="HI1029" s="425"/>
      <c r="HJ1029" s="425"/>
      <c r="HK1029" s="425"/>
      <c r="HL1029" s="425"/>
      <c r="HM1029" s="425"/>
      <c r="HN1029" s="425"/>
      <c r="HO1029" s="425"/>
      <c r="HP1029" s="425"/>
      <c r="HQ1029" s="425"/>
      <c r="HR1029" s="425"/>
      <c r="HS1029" s="425"/>
      <c r="HT1029" s="425"/>
      <c r="HU1029" s="425"/>
      <c r="HV1029" s="425"/>
      <c r="HW1029" s="425"/>
      <c r="HX1029" s="425"/>
      <c r="HY1029" s="425"/>
      <c r="HZ1029" s="425"/>
      <c r="IA1029" s="425"/>
      <c r="IB1029" s="425"/>
      <c r="IC1029" s="425"/>
      <c r="ID1029" s="425"/>
      <c r="IE1029" s="425"/>
      <c r="IF1029" s="425"/>
      <c r="IG1029" s="425"/>
      <c r="IH1029" s="425"/>
      <c r="II1029" s="425"/>
      <c r="IJ1029" s="425"/>
      <c r="IK1029" s="425"/>
      <c r="IL1029" s="425"/>
      <c r="IM1029" s="425"/>
      <c r="IN1029" s="425"/>
      <c r="IO1029" s="425"/>
      <c r="IP1029" s="425"/>
      <c r="IQ1029" s="425"/>
      <c r="IR1029" s="425"/>
      <c r="IS1029" s="425"/>
      <c r="IT1029" s="425"/>
      <c r="IU1029" s="425"/>
      <c r="IV1029" s="425"/>
    </row>
    <row r="1030" s="428" customFormat="1" ht="27.6" customHeight="1" spans="2:256">
      <c r="B1030" s="465"/>
      <c r="GH1030" s="425"/>
      <c r="GI1030" s="425"/>
      <c r="GJ1030" s="425"/>
      <c r="GK1030" s="425"/>
      <c r="GL1030" s="425"/>
      <c r="GM1030" s="425"/>
      <c r="GN1030" s="425"/>
      <c r="GO1030" s="425"/>
      <c r="GP1030" s="425"/>
      <c r="GQ1030" s="425"/>
      <c r="GR1030" s="425"/>
      <c r="GS1030" s="425"/>
      <c r="GT1030" s="425"/>
      <c r="GU1030" s="425"/>
      <c r="GV1030" s="425"/>
      <c r="GW1030" s="425"/>
      <c r="GX1030" s="425"/>
      <c r="GY1030" s="425"/>
      <c r="GZ1030" s="425"/>
      <c r="HA1030" s="425"/>
      <c r="HB1030" s="425"/>
      <c r="HC1030" s="425"/>
      <c r="HD1030" s="425"/>
      <c r="HE1030" s="425"/>
      <c r="HF1030" s="425"/>
      <c r="HG1030" s="425"/>
      <c r="HH1030" s="425"/>
      <c r="HI1030" s="425"/>
      <c r="HJ1030" s="425"/>
      <c r="HK1030" s="425"/>
      <c r="HL1030" s="425"/>
      <c r="HM1030" s="425"/>
      <c r="HN1030" s="425"/>
      <c r="HO1030" s="425"/>
      <c r="HP1030" s="425"/>
      <c r="HQ1030" s="425"/>
      <c r="HR1030" s="425"/>
      <c r="HS1030" s="425"/>
      <c r="HT1030" s="425"/>
      <c r="HU1030" s="425"/>
      <c r="HV1030" s="425"/>
      <c r="HW1030" s="425"/>
      <c r="HX1030" s="425"/>
      <c r="HY1030" s="425"/>
      <c r="HZ1030" s="425"/>
      <c r="IA1030" s="425"/>
      <c r="IB1030" s="425"/>
      <c r="IC1030" s="425"/>
      <c r="ID1030" s="425"/>
      <c r="IE1030" s="425"/>
      <c r="IF1030" s="425"/>
      <c r="IG1030" s="425"/>
      <c r="IH1030" s="425"/>
      <c r="II1030" s="425"/>
      <c r="IJ1030" s="425"/>
      <c r="IK1030" s="425"/>
      <c r="IL1030" s="425"/>
      <c r="IM1030" s="425"/>
      <c r="IN1030" s="425"/>
      <c r="IO1030" s="425"/>
      <c r="IP1030" s="425"/>
      <c r="IQ1030" s="425"/>
      <c r="IR1030" s="425"/>
      <c r="IS1030" s="425"/>
      <c r="IT1030" s="425"/>
      <c r="IU1030" s="425"/>
      <c r="IV1030" s="425"/>
    </row>
    <row r="1031" s="428" customFormat="1" ht="27.6" customHeight="1" spans="2:256">
      <c r="B1031" s="465"/>
      <c r="GH1031" s="425"/>
      <c r="GI1031" s="425"/>
      <c r="GJ1031" s="425"/>
      <c r="GK1031" s="425"/>
      <c r="GL1031" s="425"/>
      <c r="GM1031" s="425"/>
      <c r="GN1031" s="425"/>
      <c r="GO1031" s="425"/>
      <c r="GP1031" s="425"/>
      <c r="GQ1031" s="425"/>
      <c r="GR1031" s="425"/>
      <c r="GS1031" s="425"/>
      <c r="GT1031" s="425"/>
      <c r="GU1031" s="425"/>
      <c r="GV1031" s="425"/>
      <c r="GW1031" s="425"/>
      <c r="GX1031" s="425"/>
      <c r="GY1031" s="425"/>
      <c r="GZ1031" s="425"/>
      <c r="HA1031" s="425"/>
      <c r="HB1031" s="425"/>
      <c r="HC1031" s="425"/>
      <c r="HD1031" s="425"/>
      <c r="HE1031" s="425"/>
      <c r="HF1031" s="425"/>
      <c r="HG1031" s="425"/>
      <c r="HH1031" s="425"/>
      <c r="HI1031" s="425"/>
      <c r="HJ1031" s="425"/>
      <c r="HK1031" s="425"/>
      <c r="HL1031" s="425"/>
      <c r="HM1031" s="425"/>
      <c r="HN1031" s="425"/>
      <c r="HO1031" s="425"/>
      <c r="HP1031" s="425"/>
      <c r="HQ1031" s="425"/>
      <c r="HR1031" s="425"/>
      <c r="HS1031" s="425"/>
      <c r="HT1031" s="425"/>
      <c r="HU1031" s="425"/>
      <c r="HV1031" s="425"/>
      <c r="HW1031" s="425"/>
      <c r="HX1031" s="425"/>
      <c r="HY1031" s="425"/>
      <c r="HZ1031" s="425"/>
      <c r="IA1031" s="425"/>
      <c r="IB1031" s="425"/>
      <c r="IC1031" s="425"/>
      <c r="ID1031" s="425"/>
      <c r="IE1031" s="425"/>
      <c r="IF1031" s="425"/>
      <c r="IG1031" s="425"/>
      <c r="IH1031" s="425"/>
      <c r="II1031" s="425"/>
      <c r="IJ1031" s="425"/>
      <c r="IK1031" s="425"/>
      <c r="IL1031" s="425"/>
      <c r="IM1031" s="425"/>
      <c r="IN1031" s="425"/>
      <c r="IO1031" s="425"/>
      <c r="IP1031" s="425"/>
      <c r="IQ1031" s="425"/>
      <c r="IR1031" s="425"/>
      <c r="IS1031" s="425"/>
      <c r="IT1031" s="425"/>
      <c r="IU1031" s="425"/>
      <c r="IV1031" s="425"/>
    </row>
    <row r="1032" s="428" customFormat="1" ht="27.6" customHeight="1" spans="2:256">
      <c r="B1032" s="465"/>
      <c r="GH1032" s="425"/>
      <c r="GI1032" s="425"/>
      <c r="GJ1032" s="425"/>
      <c r="GK1032" s="425"/>
      <c r="GL1032" s="425"/>
      <c r="GM1032" s="425"/>
      <c r="GN1032" s="425"/>
      <c r="GO1032" s="425"/>
      <c r="GP1032" s="425"/>
      <c r="GQ1032" s="425"/>
      <c r="GR1032" s="425"/>
      <c r="GS1032" s="425"/>
      <c r="GT1032" s="425"/>
      <c r="GU1032" s="425"/>
      <c r="GV1032" s="425"/>
      <c r="GW1032" s="425"/>
      <c r="GX1032" s="425"/>
      <c r="GY1032" s="425"/>
      <c r="GZ1032" s="425"/>
      <c r="HA1032" s="425"/>
      <c r="HB1032" s="425"/>
      <c r="HC1032" s="425"/>
      <c r="HD1032" s="425"/>
      <c r="HE1032" s="425"/>
      <c r="HF1032" s="425"/>
      <c r="HG1032" s="425"/>
      <c r="HH1032" s="425"/>
      <c r="HI1032" s="425"/>
      <c r="HJ1032" s="425"/>
      <c r="HK1032" s="425"/>
      <c r="HL1032" s="425"/>
      <c r="HM1032" s="425"/>
      <c r="HN1032" s="425"/>
      <c r="HO1032" s="425"/>
      <c r="HP1032" s="425"/>
      <c r="HQ1032" s="425"/>
      <c r="HR1032" s="425"/>
      <c r="HS1032" s="425"/>
      <c r="HT1032" s="425"/>
      <c r="HU1032" s="425"/>
      <c r="HV1032" s="425"/>
      <c r="HW1032" s="425"/>
      <c r="HX1032" s="425"/>
      <c r="HY1032" s="425"/>
      <c r="HZ1032" s="425"/>
      <c r="IA1032" s="425"/>
      <c r="IB1032" s="425"/>
      <c r="IC1032" s="425"/>
      <c r="ID1032" s="425"/>
      <c r="IE1032" s="425"/>
      <c r="IF1032" s="425"/>
      <c r="IG1032" s="425"/>
      <c r="IH1032" s="425"/>
      <c r="II1032" s="425"/>
      <c r="IJ1032" s="425"/>
      <c r="IK1032" s="425"/>
      <c r="IL1032" s="425"/>
      <c r="IM1032" s="425"/>
      <c r="IN1032" s="425"/>
      <c r="IO1032" s="425"/>
      <c r="IP1032" s="425"/>
      <c r="IQ1032" s="425"/>
      <c r="IR1032" s="425"/>
      <c r="IS1032" s="425"/>
      <c r="IT1032" s="425"/>
      <c r="IU1032" s="425"/>
      <c r="IV1032" s="425"/>
    </row>
    <row r="1033" s="428" customFormat="1" ht="27.6" customHeight="1" spans="2:256">
      <c r="B1033" s="465"/>
      <c r="GH1033" s="425"/>
      <c r="GI1033" s="425"/>
      <c r="GJ1033" s="425"/>
      <c r="GK1033" s="425"/>
      <c r="GL1033" s="425"/>
      <c r="GM1033" s="425"/>
      <c r="GN1033" s="425"/>
      <c r="GO1033" s="425"/>
      <c r="GP1033" s="425"/>
      <c r="GQ1033" s="425"/>
      <c r="GR1033" s="425"/>
      <c r="GS1033" s="425"/>
      <c r="GT1033" s="425"/>
      <c r="GU1033" s="425"/>
      <c r="GV1033" s="425"/>
      <c r="GW1033" s="425"/>
      <c r="GX1033" s="425"/>
      <c r="GY1033" s="425"/>
      <c r="GZ1033" s="425"/>
      <c r="HA1033" s="425"/>
      <c r="HB1033" s="425"/>
      <c r="HC1033" s="425"/>
      <c r="HD1033" s="425"/>
      <c r="HE1033" s="425"/>
      <c r="HF1033" s="425"/>
      <c r="HG1033" s="425"/>
      <c r="HH1033" s="425"/>
      <c r="HI1033" s="425"/>
      <c r="HJ1033" s="425"/>
      <c r="HK1033" s="425"/>
      <c r="HL1033" s="425"/>
      <c r="HM1033" s="425"/>
      <c r="HN1033" s="425"/>
      <c r="HO1033" s="425"/>
      <c r="HP1033" s="425"/>
      <c r="HQ1033" s="425"/>
      <c r="HR1033" s="425"/>
      <c r="HS1033" s="425"/>
      <c r="HT1033" s="425"/>
      <c r="HU1033" s="425"/>
      <c r="HV1033" s="425"/>
      <c r="HW1033" s="425"/>
      <c r="HX1033" s="425"/>
      <c r="HY1033" s="425"/>
      <c r="HZ1033" s="425"/>
      <c r="IA1033" s="425"/>
      <c r="IB1033" s="425"/>
      <c r="IC1033" s="425"/>
      <c r="ID1033" s="425"/>
      <c r="IE1033" s="425"/>
      <c r="IF1033" s="425"/>
      <c r="IG1033" s="425"/>
      <c r="IH1033" s="425"/>
      <c r="II1033" s="425"/>
      <c r="IJ1033" s="425"/>
      <c r="IK1033" s="425"/>
      <c r="IL1033" s="425"/>
      <c r="IM1033" s="425"/>
      <c r="IN1033" s="425"/>
      <c r="IO1033" s="425"/>
      <c r="IP1033" s="425"/>
      <c r="IQ1033" s="425"/>
      <c r="IR1033" s="425"/>
      <c r="IS1033" s="425"/>
      <c r="IT1033" s="425"/>
      <c r="IU1033" s="425"/>
      <c r="IV1033" s="425"/>
    </row>
    <row r="1034" s="428" customFormat="1" ht="27.6" customHeight="1" spans="2:256">
      <c r="B1034" s="465"/>
      <c r="GH1034" s="425"/>
      <c r="GI1034" s="425"/>
      <c r="GJ1034" s="425"/>
      <c r="GK1034" s="425"/>
      <c r="GL1034" s="425"/>
      <c r="GM1034" s="425"/>
      <c r="GN1034" s="425"/>
      <c r="GO1034" s="425"/>
      <c r="GP1034" s="425"/>
      <c r="GQ1034" s="425"/>
      <c r="GR1034" s="425"/>
      <c r="GS1034" s="425"/>
      <c r="GT1034" s="425"/>
      <c r="GU1034" s="425"/>
      <c r="GV1034" s="425"/>
      <c r="GW1034" s="425"/>
      <c r="GX1034" s="425"/>
      <c r="GY1034" s="425"/>
      <c r="GZ1034" s="425"/>
      <c r="HA1034" s="425"/>
      <c r="HB1034" s="425"/>
      <c r="HC1034" s="425"/>
      <c r="HD1034" s="425"/>
      <c r="HE1034" s="425"/>
      <c r="HF1034" s="425"/>
      <c r="HG1034" s="425"/>
      <c r="HH1034" s="425"/>
      <c r="HI1034" s="425"/>
      <c r="HJ1034" s="425"/>
      <c r="HK1034" s="425"/>
      <c r="HL1034" s="425"/>
      <c r="HM1034" s="425"/>
      <c r="HN1034" s="425"/>
      <c r="HO1034" s="425"/>
      <c r="HP1034" s="425"/>
      <c r="HQ1034" s="425"/>
      <c r="HR1034" s="425"/>
      <c r="HS1034" s="425"/>
      <c r="HT1034" s="425"/>
      <c r="HU1034" s="425"/>
      <c r="HV1034" s="425"/>
      <c r="HW1034" s="425"/>
      <c r="HX1034" s="425"/>
      <c r="HY1034" s="425"/>
      <c r="HZ1034" s="425"/>
      <c r="IA1034" s="425"/>
      <c r="IB1034" s="425"/>
      <c r="IC1034" s="425"/>
      <c r="ID1034" s="425"/>
      <c r="IE1034" s="425"/>
      <c r="IF1034" s="425"/>
      <c r="IG1034" s="425"/>
      <c r="IH1034" s="425"/>
      <c r="II1034" s="425"/>
      <c r="IJ1034" s="425"/>
      <c r="IK1034" s="425"/>
      <c r="IL1034" s="425"/>
      <c r="IM1034" s="425"/>
      <c r="IN1034" s="425"/>
      <c r="IO1034" s="425"/>
      <c r="IP1034" s="425"/>
      <c r="IQ1034" s="425"/>
      <c r="IR1034" s="425"/>
      <c r="IS1034" s="425"/>
      <c r="IT1034" s="425"/>
      <c r="IU1034" s="425"/>
      <c r="IV1034" s="425"/>
    </row>
    <row r="1035" s="428" customFormat="1" ht="27.6" customHeight="1" spans="2:256">
      <c r="B1035" s="465"/>
      <c r="GH1035" s="425"/>
      <c r="GI1035" s="425"/>
      <c r="GJ1035" s="425"/>
      <c r="GK1035" s="425"/>
      <c r="GL1035" s="425"/>
      <c r="GM1035" s="425"/>
      <c r="GN1035" s="425"/>
      <c r="GO1035" s="425"/>
      <c r="GP1035" s="425"/>
      <c r="GQ1035" s="425"/>
      <c r="GR1035" s="425"/>
      <c r="GS1035" s="425"/>
      <c r="GT1035" s="425"/>
      <c r="GU1035" s="425"/>
      <c r="GV1035" s="425"/>
      <c r="GW1035" s="425"/>
      <c r="GX1035" s="425"/>
      <c r="GY1035" s="425"/>
      <c r="GZ1035" s="425"/>
      <c r="HA1035" s="425"/>
      <c r="HB1035" s="425"/>
      <c r="HC1035" s="425"/>
      <c r="HD1035" s="425"/>
      <c r="HE1035" s="425"/>
      <c r="HF1035" s="425"/>
      <c r="HG1035" s="425"/>
      <c r="HH1035" s="425"/>
      <c r="HI1035" s="425"/>
      <c r="HJ1035" s="425"/>
      <c r="HK1035" s="425"/>
      <c r="HL1035" s="425"/>
      <c r="HM1035" s="425"/>
      <c r="HN1035" s="425"/>
      <c r="HO1035" s="425"/>
      <c r="HP1035" s="425"/>
      <c r="HQ1035" s="425"/>
      <c r="HR1035" s="425"/>
      <c r="HS1035" s="425"/>
      <c r="HT1035" s="425"/>
      <c r="HU1035" s="425"/>
      <c r="HV1035" s="425"/>
      <c r="HW1035" s="425"/>
      <c r="HX1035" s="425"/>
      <c r="HY1035" s="425"/>
      <c r="HZ1035" s="425"/>
      <c r="IA1035" s="425"/>
      <c r="IB1035" s="425"/>
      <c r="IC1035" s="425"/>
      <c r="ID1035" s="425"/>
      <c r="IE1035" s="425"/>
      <c r="IF1035" s="425"/>
      <c r="IG1035" s="425"/>
      <c r="IH1035" s="425"/>
      <c r="II1035" s="425"/>
      <c r="IJ1035" s="425"/>
      <c r="IK1035" s="425"/>
      <c r="IL1035" s="425"/>
      <c r="IM1035" s="425"/>
      <c r="IN1035" s="425"/>
      <c r="IO1035" s="425"/>
      <c r="IP1035" s="425"/>
      <c r="IQ1035" s="425"/>
      <c r="IR1035" s="425"/>
      <c r="IS1035" s="425"/>
      <c r="IT1035" s="425"/>
      <c r="IU1035" s="425"/>
      <c r="IV1035" s="425"/>
    </row>
    <row r="1036" s="428" customFormat="1" ht="27.6" customHeight="1" spans="2:256">
      <c r="B1036" s="465"/>
      <c r="GH1036" s="425"/>
      <c r="GI1036" s="425"/>
      <c r="GJ1036" s="425"/>
      <c r="GK1036" s="425"/>
      <c r="GL1036" s="425"/>
      <c r="GM1036" s="425"/>
      <c r="GN1036" s="425"/>
      <c r="GO1036" s="425"/>
      <c r="GP1036" s="425"/>
      <c r="GQ1036" s="425"/>
      <c r="GR1036" s="425"/>
      <c r="GS1036" s="425"/>
      <c r="GT1036" s="425"/>
      <c r="GU1036" s="425"/>
      <c r="GV1036" s="425"/>
      <c r="GW1036" s="425"/>
      <c r="GX1036" s="425"/>
      <c r="GY1036" s="425"/>
      <c r="GZ1036" s="425"/>
      <c r="HA1036" s="425"/>
      <c r="HB1036" s="425"/>
      <c r="HC1036" s="425"/>
      <c r="HD1036" s="425"/>
      <c r="HE1036" s="425"/>
      <c r="HF1036" s="425"/>
      <c r="HG1036" s="425"/>
      <c r="HH1036" s="425"/>
      <c r="HI1036" s="425"/>
      <c r="HJ1036" s="425"/>
      <c r="HK1036" s="425"/>
      <c r="HL1036" s="425"/>
      <c r="HM1036" s="425"/>
      <c r="HN1036" s="425"/>
      <c r="HO1036" s="425"/>
      <c r="HP1036" s="425"/>
      <c r="HQ1036" s="425"/>
      <c r="HR1036" s="425"/>
      <c r="HS1036" s="425"/>
      <c r="HT1036" s="425"/>
      <c r="HU1036" s="425"/>
      <c r="HV1036" s="425"/>
      <c r="HW1036" s="425"/>
      <c r="HX1036" s="425"/>
      <c r="HY1036" s="425"/>
      <c r="HZ1036" s="425"/>
      <c r="IA1036" s="425"/>
      <c r="IB1036" s="425"/>
      <c r="IC1036" s="425"/>
      <c r="ID1036" s="425"/>
      <c r="IE1036" s="425"/>
      <c r="IF1036" s="425"/>
      <c r="IG1036" s="425"/>
      <c r="IH1036" s="425"/>
      <c r="II1036" s="425"/>
      <c r="IJ1036" s="425"/>
      <c r="IK1036" s="425"/>
      <c r="IL1036" s="425"/>
      <c r="IM1036" s="425"/>
      <c r="IN1036" s="425"/>
      <c r="IO1036" s="425"/>
      <c r="IP1036" s="425"/>
      <c r="IQ1036" s="425"/>
      <c r="IR1036" s="425"/>
      <c r="IS1036" s="425"/>
      <c r="IT1036" s="425"/>
      <c r="IU1036" s="425"/>
      <c r="IV1036" s="425"/>
    </row>
    <row r="1037" s="428" customFormat="1" ht="27.6" customHeight="1" spans="2:256">
      <c r="B1037" s="465"/>
      <c r="GH1037" s="425"/>
      <c r="GI1037" s="425"/>
      <c r="GJ1037" s="425"/>
      <c r="GK1037" s="425"/>
      <c r="GL1037" s="425"/>
      <c r="GM1037" s="425"/>
      <c r="GN1037" s="425"/>
      <c r="GO1037" s="425"/>
      <c r="GP1037" s="425"/>
      <c r="GQ1037" s="425"/>
      <c r="GR1037" s="425"/>
      <c r="GS1037" s="425"/>
      <c r="GT1037" s="425"/>
      <c r="GU1037" s="425"/>
      <c r="GV1037" s="425"/>
      <c r="GW1037" s="425"/>
      <c r="GX1037" s="425"/>
      <c r="GY1037" s="425"/>
      <c r="GZ1037" s="425"/>
      <c r="HA1037" s="425"/>
      <c r="HB1037" s="425"/>
      <c r="HC1037" s="425"/>
      <c r="HD1037" s="425"/>
      <c r="HE1037" s="425"/>
      <c r="HF1037" s="425"/>
      <c r="HG1037" s="425"/>
      <c r="HH1037" s="425"/>
      <c r="HI1037" s="425"/>
      <c r="HJ1037" s="425"/>
      <c r="HK1037" s="425"/>
      <c r="HL1037" s="425"/>
      <c r="HM1037" s="425"/>
      <c r="HN1037" s="425"/>
      <c r="HO1037" s="425"/>
      <c r="HP1037" s="425"/>
      <c r="HQ1037" s="425"/>
      <c r="HR1037" s="425"/>
      <c r="HS1037" s="425"/>
      <c r="HT1037" s="425"/>
      <c r="HU1037" s="425"/>
      <c r="HV1037" s="425"/>
      <c r="HW1037" s="425"/>
      <c r="HX1037" s="425"/>
      <c r="HY1037" s="425"/>
      <c r="HZ1037" s="425"/>
      <c r="IA1037" s="425"/>
      <c r="IB1037" s="425"/>
      <c r="IC1037" s="425"/>
      <c r="ID1037" s="425"/>
      <c r="IE1037" s="425"/>
      <c r="IF1037" s="425"/>
      <c r="IG1037" s="425"/>
      <c r="IH1037" s="425"/>
      <c r="II1037" s="425"/>
      <c r="IJ1037" s="425"/>
      <c r="IK1037" s="425"/>
      <c r="IL1037" s="425"/>
      <c r="IM1037" s="425"/>
      <c r="IN1037" s="425"/>
      <c r="IO1037" s="425"/>
      <c r="IP1037" s="425"/>
      <c r="IQ1037" s="425"/>
      <c r="IR1037" s="425"/>
      <c r="IS1037" s="425"/>
      <c r="IT1037" s="425"/>
      <c r="IU1037" s="425"/>
      <c r="IV1037" s="425"/>
    </row>
    <row r="1038" s="428" customFormat="1" ht="27.6" customHeight="1" spans="2:256">
      <c r="B1038" s="465"/>
      <c r="GH1038" s="425"/>
      <c r="GI1038" s="425"/>
      <c r="GJ1038" s="425"/>
      <c r="GK1038" s="425"/>
      <c r="GL1038" s="425"/>
      <c r="GM1038" s="425"/>
      <c r="GN1038" s="425"/>
      <c r="GO1038" s="425"/>
      <c r="GP1038" s="425"/>
      <c r="GQ1038" s="425"/>
      <c r="GR1038" s="425"/>
      <c r="GS1038" s="425"/>
      <c r="GT1038" s="425"/>
      <c r="GU1038" s="425"/>
      <c r="GV1038" s="425"/>
      <c r="GW1038" s="425"/>
      <c r="GX1038" s="425"/>
      <c r="GY1038" s="425"/>
      <c r="GZ1038" s="425"/>
      <c r="HA1038" s="425"/>
      <c r="HB1038" s="425"/>
      <c r="HC1038" s="425"/>
      <c r="HD1038" s="425"/>
      <c r="HE1038" s="425"/>
      <c r="HF1038" s="425"/>
      <c r="HG1038" s="425"/>
      <c r="HH1038" s="425"/>
      <c r="HI1038" s="425"/>
      <c r="HJ1038" s="425"/>
      <c r="HK1038" s="425"/>
      <c r="HL1038" s="425"/>
      <c r="HM1038" s="425"/>
      <c r="HN1038" s="425"/>
      <c r="HO1038" s="425"/>
      <c r="HP1038" s="425"/>
      <c r="HQ1038" s="425"/>
      <c r="HR1038" s="425"/>
      <c r="HS1038" s="425"/>
      <c r="HT1038" s="425"/>
      <c r="HU1038" s="425"/>
      <c r="HV1038" s="425"/>
      <c r="HW1038" s="425"/>
      <c r="HX1038" s="425"/>
      <c r="HY1038" s="425"/>
      <c r="HZ1038" s="425"/>
      <c r="IA1038" s="425"/>
      <c r="IB1038" s="425"/>
      <c r="IC1038" s="425"/>
      <c r="ID1038" s="425"/>
      <c r="IE1038" s="425"/>
      <c r="IF1038" s="425"/>
      <c r="IG1038" s="425"/>
      <c r="IH1038" s="425"/>
      <c r="II1038" s="425"/>
      <c r="IJ1038" s="425"/>
      <c r="IK1038" s="425"/>
      <c r="IL1038" s="425"/>
      <c r="IM1038" s="425"/>
      <c r="IN1038" s="425"/>
      <c r="IO1038" s="425"/>
      <c r="IP1038" s="425"/>
      <c r="IQ1038" s="425"/>
      <c r="IR1038" s="425"/>
      <c r="IS1038" s="425"/>
      <c r="IT1038" s="425"/>
      <c r="IU1038" s="425"/>
      <c r="IV1038" s="425"/>
    </row>
    <row r="1039" s="428" customFormat="1" ht="27.6" customHeight="1" spans="2:256">
      <c r="B1039" s="465"/>
      <c r="GH1039" s="425"/>
      <c r="GI1039" s="425"/>
      <c r="GJ1039" s="425"/>
      <c r="GK1039" s="425"/>
      <c r="GL1039" s="425"/>
      <c r="GM1039" s="425"/>
      <c r="GN1039" s="425"/>
      <c r="GO1039" s="425"/>
      <c r="GP1039" s="425"/>
      <c r="GQ1039" s="425"/>
      <c r="GR1039" s="425"/>
      <c r="GS1039" s="425"/>
      <c r="GT1039" s="425"/>
      <c r="GU1039" s="425"/>
      <c r="GV1039" s="425"/>
      <c r="GW1039" s="425"/>
      <c r="GX1039" s="425"/>
      <c r="GY1039" s="425"/>
      <c r="GZ1039" s="425"/>
      <c r="HA1039" s="425"/>
      <c r="HB1039" s="425"/>
      <c r="HC1039" s="425"/>
      <c r="HD1039" s="425"/>
      <c r="HE1039" s="425"/>
      <c r="HF1039" s="425"/>
      <c r="HG1039" s="425"/>
      <c r="HH1039" s="425"/>
      <c r="HI1039" s="425"/>
      <c r="HJ1039" s="425"/>
      <c r="HK1039" s="425"/>
      <c r="HL1039" s="425"/>
      <c r="HM1039" s="425"/>
      <c r="HN1039" s="425"/>
      <c r="HO1039" s="425"/>
      <c r="HP1039" s="425"/>
      <c r="HQ1039" s="425"/>
      <c r="HR1039" s="425"/>
      <c r="HS1039" s="425"/>
      <c r="HT1039" s="425"/>
      <c r="HU1039" s="425"/>
      <c r="HV1039" s="425"/>
      <c r="HW1039" s="425"/>
      <c r="HX1039" s="425"/>
      <c r="HY1039" s="425"/>
      <c r="HZ1039" s="425"/>
      <c r="IA1039" s="425"/>
      <c r="IB1039" s="425"/>
      <c r="IC1039" s="425"/>
      <c r="ID1039" s="425"/>
      <c r="IE1039" s="425"/>
      <c r="IF1039" s="425"/>
      <c r="IG1039" s="425"/>
      <c r="IH1039" s="425"/>
      <c r="II1039" s="425"/>
      <c r="IJ1039" s="425"/>
      <c r="IK1039" s="425"/>
      <c r="IL1039" s="425"/>
      <c r="IM1039" s="425"/>
      <c r="IN1039" s="425"/>
      <c r="IO1039" s="425"/>
      <c r="IP1039" s="425"/>
      <c r="IQ1039" s="425"/>
      <c r="IR1039" s="425"/>
      <c r="IS1039" s="425"/>
      <c r="IT1039" s="425"/>
      <c r="IU1039" s="425"/>
      <c r="IV1039" s="425"/>
    </row>
    <row r="1040" s="428" customFormat="1" ht="27.6" customHeight="1" spans="2:256">
      <c r="B1040" s="465"/>
      <c r="GH1040" s="425"/>
      <c r="GI1040" s="425"/>
      <c r="GJ1040" s="425"/>
      <c r="GK1040" s="425"/>
      <c r="GL1040" s="425"/>
      <c r="GM1040" s="425"/>
      <c r="GN1040" s="425"/>
      <c r="GO1040" s="425"/>
      <c r="GP1040" s="425"/>
      <c r="GQ1040" s="425"/>
      <c r="GR1040" s="425"/>
      <c r="GS1040" s="425"/>
      <c r="GT1040" s="425"/>
      <c r="GU1040" s="425"/>
      <c r="GV1040" s="425"/>
      <c r="GW1040" s="425"/>
      <c r="GX1040" s="425"/>
      <c r="GY1040" s="425"/>
      <c r="GZ1040" s="425"/>
      <c r="HA1040" s="425"/>
      <c r="HB1040" s="425"/>
      <c r="HC1040" s="425"/>
      <c r="HD1040" s="425"/>
      <c r="HE1040" s="425"/>
      <c r="HF1040" s="425"/>
      <c r="HG1040" s="425"/>
      <c r="HH1040" s="425"/>
      <c r="HI1040" s="425"/>
      <c r="HJ1040" s="425"/>
      <c r="HK1040" s="425"/>
      <c r="HL1040" s="425"/>
      <c r="HM1040" s="425"/>
      <c r="HN1040" s="425"/>
      <c r="HO1040" s="425"/>
      <c r="HP1040" s="425"/>
      <c r="HQ1040" s="425"/>
      <c r="HR1040" s="425"/>
      <c r="HS1040" s="425"/>
      <c r="HT1040" s="425"/>
      <c r="HU1040" s="425"/>
      <c r="HV1040" s="425"/>
      <c r="HW1040" s="425"/>
      <c r="HX1040" s="425"/>
      <c r="HY1040" s="425"/>
      <c r="HZ1040" s="425"/>
      <c r="IA1040" s="425"/>
      <c r="IB1040" s="425"/>
      <c r="IC1040" s="425"/>
      <c r="ID1040" s="425"/>
      <c r="IE1040" s="425"/>
      <c r="IF1040" s="425"/>
      <c r="IG1040" s="425"/>
      <c r="IH1040" s="425"/>
      <c r="II1040" s="425"/>
      <c r="IJ1040" s="425"/>
      <c r="IK1040" s="425"/>
      <c r="IL1040" s="425"/>
      <c r="IM1040" s="425"/>
      <c r="IN1040" s="425"/>
      <c r="IO1040" s="425"/>
      <c r="IP1040" s="425"/>
      <c r="IQ1040" s="425"/>
      <c r="IR1040" s="425"/>
      <c r="IS1040" s="425"/>
      <c r="IT1040" s="425"/>
      <c r="IU1040" s="425"/>
      <c r="IV1040" s="425"/>
    </row>
    <row r="1041" s="428" customFormat="1" ht="27.6" customHeight="1" spans="2:256">
      <c r="B1041" s="465"/>
      <c r="GH1041" s="425"/>
      <c r="GI1041" s="425"/>
      <c r="GJ1041" s="425"/>
      <c r="GK1041" s="425"/>
      <c r="GL1041" s="425"/>
      <c r="GM1041" s="425"/>
      <c r="GN1041" s="425"/>
      <c r="GO1041" s="425"/>
      <c r="GP1041" s="425"/>
      <c r="GQ1041" s="425"/>
      <c r="GR1041" s="425"/>
      <c r="GS1041" s="425"/>
      <c r="GT1041" s="425"/>
      <c r="GU1041" s="425"/>
      <c r="GV1041" s="425"/>
      <c r="GW1041" s="425"/>
      <c r="GX1041" s="425"/>
      <c r="GY1041" s="425"/>
      <c r="GZ1041" s="425"/>
      <c r="HA1041" s="425"/>
      <c r="HB1041" s="425"/>
      <c r="HC1041" s="425"/>
      <c r="HD1041" s="425"/>
      <c r="HE1041" s="425"/>
      <c r="HF1041" s="425"/>
      <c r="HG1041" s="425"/>
      <c r="HH1041" s="425"/>
      <c r="HI1041" s="425"/>
      <c r="HJ1041" s="425"/>
      <c r="HK1041" s="425"/>
      <c r="HL1041" s="425"/>
      <c r="HM1041" s="425"/>
      <c r="HN1041" s="425"/>
      <c r="HO1041" s="425"/>
      <c r="HP1041" s="425"/>
      <c r="HQ1041" s="425"/>
      <c r="HR1041" s="425"/>
      <c r="HS1041" s="425"/>
      <c r="HT1041" s="425"/>
      <c r="HU1041" s="425"/>
      <c r="HV1041" s="425"/>
      <c r="HW1041" s="425"/>
      <c r="HX1041" s="425"/>
      <c r="HY1041" s="425"/>
      <c r="HZ1041" s="425"/>
      <c r="IA1041" s="425"/>
      <c r="IB1041" s="425"/>
      <c r="IC1041" s="425"/>
      <c r="ID1041" s="425"/>
      <c r="IE1041" s="425"/>
      <c r="IF1041" s="425"/>
      <c r="IG1041" s="425"/>
      <c r="IH1041" s="425"/>
      <c r="II1041" s="425"/>
      <c r="IJ1041" s="425"/>
      <c r="IK1041" s="425"/>
      <c r="IL1041" s="425"/>
      <c r="IM1041" s="425"/>
      <c r="IN1041" s="425"/>
      <c r="IO1041" s="425"/>
      <c r="IP1041" s="425"/>
      <c r="IQ1041" s="425"/>
      <c r="IR1041" s="425"/>
      <c r="IS1041" s="425"/>
      <c r="IT1041" s="425"/>
      <c r="IU1041" s="425"/>
      <c r="IV1041" s="425"/>
    </row>
    <row r="1042" s="428" customFormat="1" ht="27.6" customHeight="1" spans="2:256">
      <c r="B1042" s="465"/>
      <c r="GH1042" s="425"/>
      <c r="GI1042" s="425"/>
      <c r="GJ1042" s="425"/>
      <c r="GK1042" s="425"/>
      <c r="GL1042" s="425"/>
      <c r="GM1042" s="425"/>
      <c r="GN1042" s="425"/>
      <c r="GO1042" s="425"/>
      <c r="GP1042" s="425"/>
      <c r="GQ1042" s="425"/>
      <c r="GR1042" s="425"/>
      <c r="GS1042" s="425"/>
      <c r="GT1042" s="425"/>
      <c r="GU1042" s="425"/>
      <c r="GV1042" s="425"/>
      <c r="GW1042" s="425"/>
      <c r="GX1042" s="425"/>
      <c r="GY1042" s="425"/>
      <c r="GZ1042" s="425"/>
      <c r="HA1042" s="425"/>
      <c r="HB1042" s="425"/>
      <c r="HC1042" s="425"/>
      <c r="HD1042" s="425"/>
      <c r="HE1042" s="425"/>
      <c r="HF1042" s="425"/>
      <c r="HG1042" s="425"/>
      <c r="HH1042" s="425"/>
      <c r="HI1042" s="425"/>
      <c r="HJ1042" s="425"/>
      <c r="HK1042" s="425"/>
      <c r="HL1042" s="425"/>
      <c r="HM1042" s="425"/>
      <c r="HN1042" s="425"/>
      <c r="HO1042" s="425"/>
      <c r="HP1042" s="425"/>
      <c r="HQ1042" s="425"/>
      <c r="HR1042" s="425"/>
      <c r="HS1042" s="425"/>
      <c r="HT1042" s="425"/>
      <c r="HU1042" s="425"/>
      <c r="HV1042" s="425"/>
      <c r="HW1042" s="425"/>
      <c r="HX1042" s="425"/>
      <c r="HY1042" s="425"/>
      <c r="HZ1042" s="425"/>
      <c r="IA1042" s="425"/>
      <c r="IB1042" s="425"/>
      <c r="IC1042" s="425"/>
      <c r="ID1042" s="425"/>
      <c r="IE1042" s="425"/>
      <c r="IF1042" s="425"/>
      <c r="IG1042" s="425"/>
      <c r="IH1042" s="425"/>
      <c r="II1042" s="425"/>
      <c r="IJ1042" s="425"/>
      <c r="IK1042" s="425"/>
      <c r="IL1042" s="425"/>
      <c r="IM1042" s="425"/>
      <c r="IN1042" s="425"/>
      <c r="IO1042" s="425"/>
      <c r="IP1042" s="425"/>
      <c r="IQ1042" s="425"/>
      <c r="IR1042" s="425"/>
      <c r="IS1042" s="425"/>
      <c r="IT1042" s="425"/>
      <c r="IU1042" s="425"/>
      <c r="IV1042" s="425"/>
    </row>
    <row r="1043" s="428" customFormat="1" ht="27.6" customHeight="1" spans="2:256">
      <c r="B1043" s="465"/>
      <c r="GH1043" s="425"/>
      <c r="GI1043" s="425"/>
      <c r="GJ1043" s="425"/>
      <c r="GK1043" s="425"/>
      <c r="GL1043" s="425"/>
      <c r="GM1043" s="425"/>
      <c r="GN1043" s="425"/>
      <c r="GO1043" s="425"/>
      <c r="GP1043" s="425"/>
      <c r="GQ1043" s="425"/>
      <c r="GR1043" s="425"/>
      <c r="GS1043" s="425"/>
      <c r="GT1043" s="425"/>
      <c r="GU1043" s="425"/>
      <c r="GV1043" s="425"/>
      <c r="GW1043" s="425"/>
      <c r="GX1043" s="425"/>
      <c r="GY1043" s="425"/>
      <c r="GZ1043" s="425"/>
      <c r="HA1043" s="425"/>
      <c r="HB1043" s="425"/>
      <c r="HC1043" s="425"/>
      <c r="HD1043" s="425"/>
      <c r="HE1043" s="425"/>
      <c r="HF1043" s="425"/>
      <c r="HG1043" s="425"/>
      <c r="HH1043" s="425"/>
      <c r="HI1043" s="425"/>
      <c r="HJ1043" s="425"/>
      <c r="HK1043" s="425"/>
      <c r="HL1043" s="425"/>
      <c r="HM1043" s="425"/>
      <c r="HN1043" s="425"/>
      <c r="HO1043" s="425"/>
      <c r="HP1043" s="425"/>
      <c r="HQ1043" s="425"/>
      <c r="HR1043" s="425"/>
      <c r="HS1043" s="425"/>
      <c r="HT1043" s="425"/>
      <c r="HU1043" s="425"/>
      <c r="HV1043" s="425"/>
      <c r="HW1043" s="425"/>
      <c r="HX1043" s="425"/>
      <c r="HY1043" s="425"/>
      <c r="HZ1043" s="425"/>
      <c r="IA1043" s="425"/>
      <c r="IB1043" s="425"/>
      <c r="IC1043" s="425"/>
      <c r="ID1043" s="425"/>
      <c r="IE1043" s="425"/>
      <c r="IF1043" s="425"/>
      <c r="IG1043" s="425"/>
      <c r="IH1043" s="425"/>
      <c r="II1043" s="425"/>
      <c r="IJ1043" s="425"/>
      <c r="IK1043" s="425"/>
      <c r="IL1043" s="425"/>
      <c r="IM1043" s="425"/>
      <c r="IN1043" s="425"/>
      <c r="IO1043" s="425"/>
      <c r="IP1043" s="425"/>
      <c r="IQ1043" s="425"/>
      <c r="IR1043" s="425"/>
      <c r="IS1043" s="425"/>
      <c r="IT1043" s="425"/>
      <c r="IU1043" s="425"/>
      <c r="IV1043" s="425"/>
    </row>
    <row r="1044" s="428" customFormat="1" ht="27.6" customHeight="1" spans="2:256">
      <c r="B1044" s="465"/>
      <c r="GH1044" s="425"/>
      <c r="GI1044" s="425"/>
      <c r="GJ1044" s="425"/>
      <c r="GK1044" s="425"/>
      <c r="GL1044" s="425"/>
      <c r="GM1044" s="425"/>
      <c r="GN1044" s="425"/>
      <c r="GO1044" s="425"/>
      <c r="GP1044" s="425"/>
      <c r="GQ1044" s="425"/>
      <c r="GR1044" s="425"/>
      <c r="GS1044" s="425"/>
      <c r="GT1044" s="425"/>
      <c r="GU1044" s="425"/>
      <c r="GV1044" s="425"/>
      <c r="GW1044" s="425"/>
      <c r="GX1044" s="425"/>
      <c r="GY1044" s="425"/>
      <c r="GZ1044" s="425"/>
      <c r="HA1044" s="425"/>
      <c r="HB1044" s="425"/>
      <c r="HC1044" s="425"/>
      <c r="HD1044" s="425"/>
      <c r="HE1044" s="425"/>
      <c r="HF1044" s="425"/>
      <c r="HG1044" s="425"/>
      <c r="HH1044" s="425"/>
      <c r="HI1044" s="425"/>
      <c r="HJ1044" s="425"/>
      <c r="HK1044" s="425"/>
      <c r="HL1044" s="425"/>
      <c r="HM1044" s="425"/>
      <c r="HN1044" s="425"/>
      <c r="HO1044" s="425"/>
      <c r="HP1044" s="425"/>
      <c r="HQ1044" s="425"/>
      <c r="HR1044" s="425"/>
      <c r="HS1044" s="425"/>
      <c r="HT1044" s="425"/>
      <c r="HU1044" s="425"/>
      <c r="HV1044" s="425"/>
      <c r="HW1044" s="425"/>
      <c r="HX1044" s="425"/>
      <c r="HY1044" s="425"/>
      <c r="HZ1044" s="425"/>
      <c r="IA1044" s="425"/>
      <c r="IB1044" s="425"/>
      <c r="IC1044" s="425"/>
      <c r="ID1044" s="425"/>
      <c r="IE1044" s="425"/>
      <c r="IF1044" s="425"/>
      <c r="IG1044" s="425"/>
      <c r="IH1044" s="425"/>
      <c r="II1044" s="425"/>
      <c r="IJ1044" s="425"/>
      <c r="IK1044" s="425"/>
      <c r="IL1044" s="425"/>
      <c r="IM1044" s="425"/>
      <c r="IN1044" s="425"/>
      <c r="IO1044" s="425"/>
      <c r="IP1044" s="425"/>
      <c r="IQ1044" s="425"/>
      <c r="IR1044" s="425"/>
      <c r="IS1044" s="425"/>
      <c r="IT1044" s="425"/>
      <c r="IU1044" s="425"/>
      <c r="IV1044" s="425"/>
    </row>
    <row r="1045" s="428" customFormat="1" ht="27.6" customHeight="1" spans="2:256">
      <c r="B1045" s="465"/>
      <c r="GH1045" s="425"/>
      <c r="GI1045" s="425"/>
      <c r="GJ1045" s="425"/>
      <c r="GK1045" s="425"/>
      <c r="GL1045" s="425"/>
      <c r="GM1045" s="425"/>
      <c r="GN1045" s="425"/>
      <c r="GO1045" s="425"/>
      <c r="GP1045" s="425"/>
      <c r="GQ1045" s="425"/>
      <c r="GR1045" s="425"/>
      <c r="GS1045" s="425"/>
      <c r="GT1045" s="425"/>
      <c r="GU1045" s="425"/>
      <c r="GV1045" s="425"/>
      <c r="GW1045" s="425"/>
      <c r="GX1045" s="425"/>
      <c r="GY1045" s="425"/>
      <c r="GZ1045" s="425"/>
      <c r="HA1045" s="425"/>
      <c r="HB1045" s="425"/>
      <c r="HC1045" s="425"/>
      <c r="HD1045" s="425"/>
      <c r="HE1045" s="425"/>
      <c r="HF1045" s="425"/>
      <c r="HG1045" s="425"/>
      <c r="HH1045" s="425"/>
      <c r="HI1045" s="425"/>
      <c r="HJ1045" s="425"/>
      <c r="HK1045" s="425"/>
      <c r="HL1045" s="425"/>
      <c r="HM1045" s="425"/>
      <c r="HN1045" s="425"/>
      <c r="HO1045" s="425"/>
      <c r="HP1045" s="425"/>
      <c r="HQ1045" s="425"/>
      <c r="HR1045" s="425"/>
      <c r="HS1045" s="425"/>
      <c r="HT1045" s="425"/>
      <c r="HU1045" s="425"/>
      <c r="HV1045" s="425"/>
      <c r="HW1045" s="425"/>
      <c r="HX1045" s="425"/>
      <c r="HY1045" s="425"/>
      <c r="HZ1045" s="425"/>
      <c r="IA1045" s="425"/>
      <c r="IB1045" s="425"/>
      <c r="IC1045" s="425"/>
      <c r="ID1045" s="425"/>
      <c r="IE1045" s="425"/>
      <c r="IF1045" s="425"/>
      <c r="IG1045" s="425"/>
      <c r="IH1045" s="425"/>
      <c r="II1045" s="425"/>
      <c r="IJ1045" s="425"/>
      <c r="IK1045" s="425"/>
      <c r="IL1045" s="425"/>
      <c r="IM1045" s="425"/>
      <c r="IN1045" s="425"/>
      <c r="IO1045" s="425"/>
      <c r="IP1045" s="425"/>
      <c r="IQ1045" s="425"/>
      <c r="IR1045" s="425"/>
      <c r="IS1045" s="425"/>
      <c r="IT1045" s="425"/>
      <c r="IU1045" s="425"/>
      <c r="IV1045" s="425"/>
    </row>
    <row r="1046" s="428" customFormat="1" ht="27.6" customHeight="1" spans="2:256">
      <c r="B1046" s="465"/>
      <c r="GH1046" s="425"/>
      <c r="GI1046" s="425"/>
      <c r="GJ1046" s="425"/>
      <c r="GK1046" s="425"/>
      <c r="GL1046" s="425"/>
      <c r="GM1046" s="425"/>
      <c r="GN1046" s="425"/>
      <c r="GO1046" s="425"/>
      <c r="GP1046" s="425"/>
      <c r="GQ1046" s="425"/>
      <c r="GR1046" s="425"/>
      <c r="GS1046" s="425"/>
      <c r="GT1046" s="425"/>
      <c r="GU1046" s="425"/>
      <c r="GV1046" s="425"/>
      <c r="GW1046" s="425"/>
      <c r="GX1046" s="425"/>
      <c r="GY1046" s="425"/>
      <c r="GZ1046" s="425"/>
      <c r="HA1046" s="425"/>
      <c r="HB1046" s="425"/>
      <c r="HC1046" s="425"/>
      <c r="HD1046" s="425"/>
      <c r="HE1046" s="425"/>
      <c r="HF1046" s="425"/>
      <c r="HG1046" s="425"/>
      <c r="HH1046" s="425"/>
      <c r="HI1046" s="425"/>
      <c r="HJ1046" s="425"/>
      <c r="HK1046" s="425"/>
      <c r="HL1046" s="425"/>
      <c r="HM1046" s="425"/>
      <c r="HN1046" s="425"/>
      <c r="HO1046" s="425"/>
      <c r="HP1046" s="425"/>
      <c r="HQ1046" s="425"/>
      <c r="HR1046" s="425"/>
      <c r="HS1046" s="425"/>
      <c r="HT1046" s="425"/>
      <c r="HU1046" s="425"/>
      <c r="HV1046" s="425"/>
      <c r="HW1046" s="425"/>
      <c r="HX1046" s="425"/>
      <c r="HY1046" s="425"/>
      <c r="HZ1046" s="425"/>
      <c r="IA1046" s="425"/>
      <c r="IB1046" s="425"/>
      <c r="IC1046" s="425"/>
      <c r="ID1046" s="425"/>
      <c r="IE1046" s="425"/>
      <c r="IF1046" s="425"/>
      <c r="IG1046" s="425"/>
      <c r="IH1046" s="425"/>
      <c r="II1046" s="425"/>
      <c r="IJ1046" s="425"/>
      <c r="IK1046" s="425"/>
      <c r="IL1046" s="425"/>
      <c r="IM1046" s="425"/>
      <c r="IN1046" s="425"/>
      <c r="IO1046" s="425"/>
      <c r="IP1046" s="425"/>
      <c r="IQ1046" s="425"/>
      <c r="IR1046" s="425"/>
      <c r="IS1046" s="425"/>
      <c r="IT1046" s="425"/>
      <c r="IU1046" s="425"/>
      <c r="IV1046" s="425"/>
    </row>
    <row r="1047" s="428" customFormat="1" ht="27.6" customHeight="1" spans="2:256">
      <c r="B1047" s="465"/>
      <c r="GH1047" s="425"/>
      <c r="GI1047" s="425"/>
      <c r="GJ1047" s="425"/>
      <c r="GK1047" s="425"/>
      <c r="GL1047" s="425"/>
      <c r="GM1047" s="425"/>
      <c r="GN1047" s="425"/>
      <c r="GO1047" s="425"/>
      <c r="GP1047" s="425"/>
      <c r="GQ1047" s="425"/>
      <c r="GR1047" s="425"/>
      <c r="GS1047" s="425"/>
      <c r="GT1047" s="425"/>
      <c r="GU1047" s="425"/>
      <c r="GV1047" s="425"/>
      <c r="GW1047" s="425"/>
      <c r="GX1047" s="425"/>
      <c r="GY1047" s="425"/>
      <c r="GZ1047" s="425"/>
      <c r="HA1047" s="425"/>
      <c r="HB1047" s="425"/>
      <c r="HC1047" s="425"/>
      <c r="HD1047" s="425"/>
      <c r="HE1047" s="425"/>
      <c r="HF1047" s="425"/>
      <c r="HG1047" s="425"/>
      <c r="HH1047" s="425"/>
      <c r="HI1047" s="425"/>
      <c r="HJ1047" s="425"/>
      <c r="HK1047" s="425"/>
      <c r="HL1047" s="425"/>
      <c r="HM1047" s="425"/>
      <c r="HN1047" s="425"/>
      <c r="HO1047" s="425"/>
      <c r="HP1047" s="425"/>
      <c r="HQ1047" s="425"/>
      <c r="HR1047" s="425"/>
      <c r="HS1047" s="425"/>
      <c r="HT1047" s="425"/>
      <c r="HU1047" s="425"/>
      <c r="HV1047" s="425"/>
      <c r="HW1047" s="425"/>
      <c r="HX1047" s="425"/>
      <c r="HY1047" s="425"/>
      <c r="HZ1047" s="425"/>
      <c r="IA1047" s="425"/>
      <c r="IB1047" s="425"/>
      <c r="IC1047" s="425"/>
      <c r="ID1047" s="425"/>
      <c r="IE1047" s="425"/>
      <c r="IF1047" s="425"/>
      <c r="IG1047" s="425"/>
      <c r="IH1047" s="425"/>
      <c r="II1047" s="425"/>
      <c r="IJ1047" s="425"/>
      <c r="IK1047" s="425"/>
      <c r="IL1047" s="425"/>
      <c r="IM1047" s="425"/>
      <c r="IN1047" s="425"/>
      <c r="IO1047" s="425"/>
      <c r="IP1047" s="425"/>
      <c r="IQ1047" s="425"/>
      <c r="IR1047" s="425"/>
      <c r="IS1047" s="425"/>
      <c r="IT1047" s="425"/>
      <c r="IU1047" s="425"/>
      <c r="IV1047" s="425"/>
    </row>
    <row r="1048" s="428" customFormat="1" ht="27.6" customHeight="1" spans="2:256">
      <c r="B1048" s="465"/>
      <c r="GH1048" s="425"/>
      <c r="GI1048" s="425"/>
      <c r="GJ1048" s="425"/>
      <c r="GK1048" s="425"/>
      <c r="GL1048" s="425"/>
      <c r="GM1048" s="425"/>
      <c r="GN1048" s="425"/>
      <c r="GO1048" s="425"/>
      <c r="GP1048" s="425"/>
      <c r="GQ1048" s="425"/>
      <c r="GR1048" s="425"/>
      <c r="GS1048" s="425"/>
      <c r="GT1048" s="425"/>
      <c r="GU1048" s="425"/>
      <c r="GV1048" s="425"/>
      <c r="GW1048" s="425"/>
      <c r="GX1048" s="425"/>
      <c r="GY1048" s="425"/>
      <c r="GZ1048" s="425"/>
      <c r="HA1048" s="425"/>
      <c r="HB1048" s="425"/>
      <c r="HC1048" s="425"/>
      <c r="HD1048" s="425"/>
      <c r="HE1048" s="425"/>
      <c r="HF1048" s="425"/>
      <c r="HG1048" s="425"/>
      <c r="HH1048" s="425"/>
      <c r="HI1048" s="425"/>
      <c r="HJ1048" s="425"/>
      <c r="HK1048" s="425"/>
      <c r="HL1048" s="425"/>
      <c r="HM1048" s="425"/>
      <c r="HN1048" s="425"/>
      <c r="HO1048" s="425"/>
      <c r="HP1048" s="425"/>
      <c r="HQ1048" s="425"/>
      <c r="HR1048" s="425"/>
      <c r="HS1048" s="425"/>
      <c r="HT1048" s="425"/>
      <c r="HU1048" s="425"/>
      <c r="HV1048" s="425"/>
      <c r="HW1048" s="425"/>
      <c r="HX1048" s="425"/>
      <c r="HY1048" s="425"/>
      <c r="HZ1048" s="425"/>
      <c r="IA1048" s="425"/>
      <c r="IB1048" s="425"/>
      <c r="IC1048" s="425"/>
      <c r="ID1048" s="425"/>
      <c r="IE1048" s="425"/>
      <c r="IF1048" s="425"/>
      <c r="IG1048" s="425"/>
      <c r="IH1048" s="425"/>
      <c r="II1048" s="425"/>
      <c r="IJ1048" s="425"/>
      <c r="IK1048" s="425"/>
      <c r="IL1048" s="425"/>
      <c r="IM1048" s="425"/>
      <c r="IN1048" s="425"/>
      <c r="IO1048" s="425"/>
      <c r="IP1048" s="425"/>
      <c r="IQ1048" s="425"/>
      <c r="IR1048" s="425"/>
      <c r="IS1048" s="425"/>
      <c r="IT1048" s="425"/>
      <c r="IU1048" s="425"/>
      <c r="IV1048" s="425"/>
    </row>
    <row r="1049" s="428" customFormat="1" ht="27.6" customHeight="1" spans="2:256">
      <c r="B1049" s="465"/>
      <c r="GH1049" s="425"/>
      <c r="GI1049" s="425"/>
      <c r="GJ1049" s="425"/>
      <c r="GK1049" s="425"/>
      <c r="GL1049" s="425"/>
      <c r="GM1049" s="425"/>
      <c r="GN1049" s="425"/>
      <c r="GO1049" s="425"/>
      <c r="GP1049" s="425"/>
      <c r="GQ1049" s="425"/>
      <c r="GR1049" s="425"/>
      <c r="GS1049" s="425"/>
      <c r="GT1049" s="425"/>
      <c r="GU1049" s="425"/>
      <c r="GV1049" s="425"/>
      <c r="GW1049" s="425"/>
      <c r="GX1049" s="425"/>
      <c r="GY1049" s="425"/>
      <c r="GZ1049" s="425"/>
      <c r="HA1049" s="425"/>
      <c r="HB1049" s="425"/>
      <c r="HC1049" s="425"/>
      <c r="HD1049" s="425"/>
      <c r="HE1049" s="425"/>
      <c r="HF1049" s="425"/>
      <c r="HG1049" s="425"/>
      <c r="HH1049" s="425"/>
      <c r="HI1049" s="425"/>
      <c r="HJ1049" s="425"/>
      <c r="HK1049" s="425"/>
      <c r="HL1049" s="425"/>
      <c r="HM1049" s="425"/>
      <c r="HN1049" s="425"/>
      <c r="HO1049" s="425"/>
      <c r="HP1049" s="425"/>
      <c r="HQ1049" s="425"/>
      <c r="HR1049" s="425"/>
      <c r="HS1049" s="425"/>
      <c r="HT1049" s="425"/>
      <c r="HU1049" s="425"/>
      <c r="HV1049" s="425"/>
      <c r="HW1049" s="425"/>
      <c r="HX1049" s="425"/>
      <c r="HY1049" s="425"/>
      <c r="HZ1049" s="425"/>
      <c r="IA1049" s="425"/>
      <c r="IB1049" s="425"/>
      <c r="IC1049" s="425"/>
      <c r="ID1049" s="425"/>
      <c r="IE1049" s="425"/>
      <c r="IF1049" s="425"/>
      <c r="IG1049" s="425"/>
      <c r="IH1049" s="425"/>
      <c r="II1049" s="425"/>
      <c r="IJ1049" s="425"/>
      <c r="IK1049" s="425"/>
      <c r="IL1049" s="425"/>
      <c r="IM1049" s="425"/>
      <c r="IN1049" s="425"/>
      <c r="IO1049" s="425"/>
      <c r="IP1049" s="425"/>
      <c r="IQ1049" s="425"/>
      <c r="IR1049" s="425"/>
      <c r="IS1049" s="425"/>
      <c r="IT1049" s="425"/>
      <c r="IU1049" s="425"/>
      <c r="IV1049" s="425"/>
    </row>
    <row r="1050" s="428" customFormat="1" ht="27.6" customHeight="1" spans="2:256">
      <c r="B1050" s="465"/>
      <c r="GH1050" s="425"/>
      <c r="GI1050" s="425"/>
      <c r="GJ1050" s="425"/>
      <c r="GK1050" s="425"/>
      <c r="GL1050" s="425"/>
      <c r="GM1050" s="425"/>
      <c r="GN1050" s="425"/>
      <c r="GO1050" s="425"/>
      <c r="GP1050" s="425"/>
      <c r="GQ1050" s="425"/>
      <c r="GR1050" s="425"/>
      <c r="GS1050" s="425"/>
      <c r="GT1050" s="425"/>
      <c r="GU1050" s="425"/>
      <c r="GV1050" s="425"/>
      <c r="GW1050" s="425"/>
      <c r="GX1050" s="425"/>
      <c r="GY1050" s="425"/>
      <c r="GZ1050" s="425"/>
      <c r="HA1050" s="425"/>
      <c r="HB1050" s="425"/>
      <c r="HC1050" s="425"/>
      <c r="HD1050" s="425"/>
      <c r="HE1050" s="425"/>
      <c r="HF1050" s="425"/>
      <c r="HG1050" s="425"/>
      <c r="HH1050" s="425"/>
      <c r="HI1050" s="425"/>
      <c r="HJ1050" s="425"/>
      <c r="HK1050" s="425"/>
      <c r="HL1050" s="425"/>
      <c r="HM1050" s="425"/>
      <c r="HN1050" s="425"/>
      <c r="HO1050" s="425"/>
      <c r="HP1050" s="425"/>
      <c r="HQ1050" s="425"/>
      <c r="HR1050" s="425"/>
      <c r="HS1050" s="425"/>
      <c r="HT1050" s="425"/>
      <c r="HU1050" s="425"/>
      <c r="HV1050" s="425"/>
      <c r="HW1050" s="425"/>
      <c r="HX1050" s="425"/>
      <c r="HY1050" s="425"/>
      <c r="HZ1050" s="425"/>
      <c r="IA1050" s="425"/>
      <c r="IB1050" s="425"/>
      <c r="IC1050" s="425"/>
      <c r="ID1050" s="425"/>
      <c r="IE1050" s="425"/>
      <c r="IF1050" s="425"/>
      <c r="IG1050" s="425"/>
      <c r="IH1050" s="425"/>
      <c r="II1050" s="425"/>
      <c r="IJ1050" s="425"/>
      <c r="IK1050" s="425"/>
      <c r="IL1050" s="425"/>
      <c r="IM1050" s="425"/>
      <c r="IN1050" s="425"/>
      <c r="IO1050" s="425"/>
      <c r="IP1050" s="425"/>
      <c r="IQ1050" s="425"/>
      <c r="IR1050" s="425"/>
      <c r="IS1050" s="425"/>
      <c r="IT1050" s="425"/>
      <c r="IU1050" s="425"/>
      <c r="IV1050" s="425"/>
    </row>
    <row r="1051" s="428" customFormat="1" ht="27.6" customHeight="1" spans="2:256">
      <c r="B1051" s="465"/>
      <c r="GH1051" s="425"/>
      <c r="GI1051" s="425"/>
      <c r="GJ1051" s="425"/>
      <c r="GK1051" s="425"/>
      <c r="GL1051" s="425"/>
      <c r="GM1051" s="425"/>
      <c r="GN1051" s="425"/>
      <c r="GO1051" s="425"/>
      <c r="GP1051" s="425"/>
      <c r="GQ1051" s="425"/>
      <c r="GR1051" s="425"/>
      <c r="GS1051" s="425"/>
      <c r="GT1051" s="425"/>
      <c r="GU1051" s="425"/>
      <c r="GV1051" s="425"/>
      <c r="GW1051" s="425"/>
      <c r="GX1051" s="425"/>
      <c r="GY1051" s="425"/>
      <c r="GZ1051" s="425"/>
      <c r="HA1051" s="425"/>
      <c r="HB1051" s="425"/>
      <c r="HC1051" s="425"/>
      <c r="HD1051" s="425"/>
      <c r="HE1051" s="425"/>
      <c r="HF1051" s="425"/>
      <c r="HG1051" s="425"/>
      <c r="HH1051" s="425"/>
      <c r="HI1051" s="425"/>
      <c r="HJ1051" s="425"/>
      <c r="HK1051" s="425"/>
      <c r="HL1051" s="425"/>
      <c r="HM1051" s="425"/>
      <c r="HN1051" s="425"/>
      <c r="HO1051" s="425"/>
      <c r="HP1051" s="425"/>
      <c r="HQ1051" s="425"/>
      <c r="HR1051" s="425"/>
      <c r="HS1051" s="425"/>
      <c r="HT1051" s="425"/>
      <c r="HU1051" s="425"/>
      <c r="HV1051" s="425"/>
      <c r="HW1051" s="425"/>
      <c r="HX1051" s="425"/>
      <c r="HY1051" s="425"/>
      <c r="HZ1051" s="425"/>
      <c r="IA1051" s="425"/>
      <c r="IB1051" s="425"/>
      <c r="IC1051" s="425"/>
      <c r="ID1051" s="425"/>
      <c r="IE1051" s="425"/>
      <c r="IF1051" s="425"/>
      <c r="IG1051" s="425"/>
      <c r="IH1051" s="425"/>
      <c r="II1051" s="425"/>
      <c r="IJ1051" s="425"/>
      <c r="IK1051" s="425"/>
      <c r="IL1051" s="425"/>
      <c r="IM1051" s="425"/>
      <c r="IN1051" s="425"/>
      <c r="IO1051" s="425"/>
      <c r="IP1051" s="425"/>
      <c r="IQ1051" s="425"/>
      <c r="IR1051" s="425"/>
      <c r="IS1051" s="425"/>
      <c r="IT1051" s="425"/>
      <c r="IU1051" s="425"/>
      <c r="IV1051" s="425"/>
    </row>
    <row r="1052" s="428" customFormat="1" ht="27.6" customHeight="1" spans="2:256">
      <c r="B1052" s="465"/>
      <c r="GH1052" s="425"/>
      <c r="GI1052" s="425"/>
      <c r="GJ1052" s="425"/>
      <c r="GK1052" s="425"/>
      <c r="GL1052" s="425"/>
      <c r="GM1052" s="425"/>
      <c r="GN1052" s="425"/>
      <c r="GO1052" s="425"/>
      <c r="GP1052" s="425"/>
      <c r="GQ1052" s="425"/>
      <c r="GR1052" s="425"/>
      <c r="GS1052" s="425"/>
      <c r="GT1052" s="425"/>
      <c r="GU1052" s="425"/>
      <c r="GV1052" s="425"/>
      <c r="GW1052" s="425"/>
      <c r="GX1052" s="425"/>
      <c r="GY1052" s="425"/>
      <c r="GZ1052" s="425"/>
      <c r="HA1052" s="425"/>
      <c r="HB1052" s="425"/>
      <c r="HC1052" s="425"/>
      <c r="HD1052" s="425"/>
      <c r="HE1052" s="425"/>
      <c r="HF1052" s="425"/>
      <c r="HG1052" s="425"/>
      <c r="HH1052" s="425"/>
      <c r="HI1052" s="425"/>
      <c r="HJ1052" s="425"/>
      <c r="HK1052" s="425"/>
      <c r="HL1052" s="425"/>
      <c r="HM1052" s="425"/>
      <c r="HN1052" s="425"/>
      <c r="HO1052" s="425"/>
      <c r="HP1052" s="425"/>
      <c r="HQ1052" s="425"/>
      <c r="HR1052" s="425"/>
      <c r="HS1052" s="425"/>
      <c r="HT1052" s="425"/>
      <c r="HU1052" s="425"/>
      <c r="HV1052" s="425"/>
      <c r="HW1052" s="425"/>
      <c r="HX1052" s="425"/>
      <c r="HY1052" s="425"/>
      <c r="HZ1052" s="425"/>
      <c r="IA1052" s="425"/>
      <c r="IB1052" s="425"/>
      <c r="IC1052" s="425"/>
      <c r="ID1052" s="425"/>
      <c r="IE1052" s="425"/>
      <c r="IF1052" s="425"/>
      <c r="IG1052" s="425"/>
      <c r="IH1052" s="425"/>
      <c r="II1052" s="425"/>
      <c r="IJ1052" s="425"/>
      <c r="IK1052" s="425"/>
      <c r="IL1052" s="425"/>
      <c r="IM1052" s="425"/>
      <c r="IN1052" s="425"/>
      <c r="IO1052" s="425"/>
      <c r="IP1052" s="425"/>
      <c r="IQ1052" s="425"/>
      <c r="IR1052" s="425"/>
      <c r="IS1052" s="425"/>
      <c r="IT1052" s="425"/>
      <c r="IU1052" s="425"/>
      <c r="IV1052" s="425"/>
    </row>
    <row r="1053" s="428" customFormat="1" ht="27.6" customHeight="1" spans="2:256">
      <c r="B1053" s="465"/>
      <c r="GH1053" s="425"/>
      <c r="GI1053" s="425"/>
      <c r="GJ1053" s="425"/>
      <c r="GK1053" s="425"/>
      <c r="GL1053" s="425"/>
      <c r="GM1053" s="425"/>
      <c r="GN1053" s="425"/>
      <c r="GO1053" s="425"/>
      <c r="GP1053" s="425"/>
      <c r="GQ1053" s="425"/>
      <c r="GR1053" s="425"/>
      <c r="GS1053" s="425"/>
      <c r="GT1053" s="425"/>
      <c r="GU1053" s="425"/>
      <c r="GV1053" s="425"/>
      <c r="GW1053" s="425"/>
      <c r="GX1053" s="425"/>
      <c r="GY1053" s="425"/>
      <c r="GZ1053" s="425"/>
      <c r="HA1053" s="425"/>
      <c r="HB1053" s="425"/>
      <c r="HC1053" s="425"/>
      <c r="HD1053" s="425"/>
      <c r="HE1053" s="425"/>
      <c r="HF1053" s="425"/>
      <c r="HG1053" s="425"/>
      <c r="HH1053" s="425"/>
      <c r="HI1053" s="425"/>
      <c r="HJ1053" s="425"/>
      <c r="HK1053" s="425"/>
      <c r="HL1053" s="425"/>
      <c r="HM1053" s="425"/>
      <c r="HN1053" s="425"/>
      <c r="HO1053" s="425"/>
      <c r="HP1053" s="425"/>
      <c r="HQ1053" s="425"/>
      <c r="HR1053" s="425"/>
      <c r="HS1053" s="425"/>
      <c r="HT1053" s="425"/>
      <c r="HU1053" s="425"/>
      <c r="HV1053" s="425"/>
      <c r="HW1053" s="425"/>
      <c r="HX1053" s="425"/>
      <c r="HY1053" s="425"/>
      <c r="HZ1053" s="425"/>
      <c r="IA1053" s="425"/>
      <c r="IB1053" s="425"/>
      <c r="IC1053" s="425"/>
      <c r="ID1053" s="425"/>
      <c r="IE1053" s="425"/>
      <c r="IF1053" s="425"/>
      <c r="IG1053" s="425"/>
      <c r="IH1053" s="425"/>
      <c r="II1053" s="425"/>
      <c r="IJ1053" s="425"/>
      <c r="IK1053" s="425"/>
      <c r="IL1053" s="425"/>
      <c r="IM1053" s="425"/>
      <c r="IN1053" s="425"/>
      <c r="IO1053" s="425"/>
      <c r="IP1053" s="425"/>
      <c r="IQ1053" s="425"/>
      <c r="IR1053" s="425"/>
      <c r="IS1053" s="425"/>
      <c r="IT1053" s="425"/>
      <c r="IU1053" s="425"/>
      <c r="IV1053" s="425"/>
    </row>
    <row r="1054" s="428" customFormat="1" ht="27.6" customHeight="1" spans="2:256">
      <c r="B1054" s="465"/>
      <c r="GH1054" s="425"/>
      <c r="GI1054" s="425"/>
      <c r="GJ1054" s="425"/>
      <c r="GK1054" s="425"/>
      <c r="GL1054" s="425"/>
      <c r="GM1054" s="425"/>
      <c r="GN1054" s="425"/>
      <c r="GO1054" s="425"/>
      <c r="GP1054" s="425"/>
      <c r="GQ1054" s="425"/>
      <c r="GR1054" s="425"/>
      <c r="GS1054" s="425"/>
      <c r="GT1054" s="425"/>
      <c r="GU1054" s="425"/>
      <c r="GV1054" s="425"/>
      <c r="GW1054" s="425"/>
      <c r="GX1054" s="425"/>
      <c r="GY1054" s="425"/>
      <c r="GZ1054" s="425"/>
      <c r="HA1054" s="425"/>
      <c r="HB1054" s="425"/>
      <c r="HC1054" s="425"/>
      <c r="HD1054" s="425"/>
      <c r="HE1054" s="425"/>
      <c r="HF1054" s="425"/>
      <c r="HG1054" s="425"/>
      <c r="HH1054" s="425"/>
      <c r="HI1054" s="425"/>
      <c r="HJ1054" s="425"/>
      <c r="HK1054" s="425"/>
      <c r="HL1054" s="425"/>
      <c r="HM1054" s="425"/>
      <c r="HN1054" s="425"/>
      <c r="HO1054" s="425"/>
      <c r="HP1054" s="425"/>
      <c r="HQ1054" s="425"/>
      <c r="HR1054" s="425"/>
      <c r="HS1054" s="425"/>
      <c r="HT1054" s="425"/>
      <c r="HU1054" s="425"/>
      <c r="HV1054" s="425"/>
      <c r="HW1054" s="425"/>
      <c r="HX1054" s="425"/>
      <c r="HY1054" s="425"/>
      <c r="HZ1054" s="425"/>
      <c r="IA1054" s="425"/>
      <c r="IB1054" s="425"/>
      <c r="IC1054" s="425"/>
      <c r="ID1054" s="425"/>
      <c r="IE1054" s="425"/>
      <c r="IF1054" s="425"/>
      <c r="IG1054" s="425"/>
      <c r="IH1054" s="425"/>
      <c r="II1054" s="425"/>
      <c r="IJ1054" s="425"/>
      <c r="IK1054" s="425"/>
      <c r="IL1054" s="425"/>
      <c r="IM1054" s="425"/>
      <c r="IN1054" s="425"/>
      <c r="IO1054" s="425"/>
      <c r="IP1054" s="425"/>
      <c r="IQ1054" s="425"/>
      <c r="IR1054" s="425"/>
      <c r="IS1054" s="425"/>
      <c r="IT1054" s="425"/>
      <c r="IU1054" s="425"/>
      <c r="IV1054" s="425"/>
    </row>
    <row r="1055" s="428" customFormat="1" ht="27.6" customHeight="1" spans="2:256">
      <c r="B1055" s="465"/>
      <c r="GH1055" s="425"/>
      <c r="GI1055" s="425"/>
      <c r="GJ1055" s="425"/>
      <c r="GK1055" s="425"/>
      <c r="GL1055" s="425"/>
      <c r="GM1055" s="425"/>
      <c r="GN1055" s="425"/>
      <c r="GO1055" s="425"/>
      <c r="GP1055" s="425"/>
      <c r="GQ1055" s="425"/>
      <c r="GR1055" s="425"/>
      <c r="GS1055" s="425"/>
      <c r="GT1055" s="425"/>
      <c r="GU1055" s="425"/>
      <c r="GV1055" s="425"/>
      <c r="GW1055" s="425"/>
      <c r="GX1055" s="425"/>
      <c r="GY1055" s="425"/>
      <c r="GZ1055" s="425"/>
      <c r="HA1055" s="425"/>
      <c r="HB1055" s="425"/>
      <c r="HC1055" s="425"/>
      <c r="HD1055" s="425"/>
      <c r="HE1055" s="425"/>
      <c r="HF1055" s="425"/>
      <c r="HG1055" s="425"/>
      <c r="HH1055" s="425"/>
      <c r="HI1055" s="425"/>
      <c r="HJ1055" s="425"/>
      <c r="HK1055" s="425"/>
      <c r="HL1055" s="425"/>
      <c r="HM1055" s="425"/>
      <c r="HN1055" s="425"/>
      <c r="HO1055" s="425"/>
      <c r="HP1055" s="425"/>
      <c r="HQ1055" s="425"/>
      <c r="HR1055" s="425"/>
      <c r="HS1055" s="425"/>
      <c r="HT1055" s="425"/>
      <c r="HU1055" s="425"/>
      <c r="HV1055" s="425"/>
      <c r="HW1055" s="425"/>
      <c r="HX1055" s="425"/>
      <c r="HY1055" s="425"/>
      <c r="HZ1055" s="425"/>
      <c r="IA1055" s="425"/>
      <c r="IB1055" s="425"/>
      <c r="IC1055" s="425"/>
      <c r="ID1055" s="425"/>
      <c r="IE1055" s="425"/>
      <c r="IF1055" s="425"/>
      <c r="IG1055" s="425"/>
      <c r="IH1055" s="425"/>
      <c r="II1055" s="425"/>
      <c r="IJ1055" s="425"/>
      <c r="IK1055" s="425"/>
      <c r="IL1055" s="425"/>
      <c r="IM1055" s="425"/>
      <c r="IN1055" s="425"/>
      <c r="IO1055" s="425"/>
      <c r="IP1055" s="425"/>
      <c r="IQ1055" s="425"/>
      <c r="IR1055" s="425"/>
      <c r="IS1055" s="425"/>
      <c r="IT1055" s="425"/>
      <c r="IU1055" s="425"/>
      <c r="IV1055" s="425"/>
    </row>
    <row r="1056" s="428" customFormat="1" ht="27.6" customHeight="1" spans="2:256">
      <c r="B1056" s="465"/>
      <c r="GH1056" s="425"/>
      <c r="GI1056" s="425"/>
      <c r="GJ1056" s="425"/>
      <c r="GK1056" s="425"/>
      <c r="GL1056" s="425"/>
      <c r="GM1056" s="425"/>
      <c r="GN1056" s="425"/>
      <c r="GO1056" s="425"/>
      <c r="GP1056" s="425"/>
      <c r="GQ1056" s="425"/>
      <c r="GR1056" s="425"/>
      <c r="GS1056" s="425"/>
      <c r="GT1056" s="425"/>
      <c r="GU1056" s="425"/>
      <c r="GV1056" s="425"/>
      <c r="GW1056" s="425"/>
      <c r="GX1056" s="425"/>
      <c r="GY1056" s="425"/>
      <c r="GZ1056" s="425"/>
      <c r="HA1056" s="425"/>
      <c r="HB1056" s="425"/>
      <c r="HC1056" s="425"/>
      <c r="HD1056" s="425"/>
      <c r="HE1056" s="425"/>
      <c r="HF1056" s="425"/>
      <c r="HG1056" s="425"/>
      <c r="HH1056" s="425"/>
      <c r="HI1056" s="425"/>
      <c r="HJ1056" s="425"/>
      <c r="HK1056" s="425"/>
      <c r="HL1056" s="425"/>
      <c r="HM1056" s="425"/>
      <c r="HN1056" s="425"/>
      <c r="HO1056" s="425"/>
      <c r="HP1056" s="425"/>
      <c r="HQ1056" s="425"/>
      <c r="HR1056" s="425"/>
      <c r="HS1056" s="425"/>
      <c r="HT1056" s="425"/>
      <c r="HU1056" s="425"/>
      <c r="HV1056" s="425"/>
      <c r="HW1056" s="425"/>
      <c r="HX1056" s="425"/>
      <c r="HY1056" s="425"/>
      <c r="HZ1056" s="425"/>
      <c r="IA1056" s="425"/>
      <c r="IB1056" s="425"/>
      <c r="IC1056" s="425"/>
      <c r="ID1056" s="425"/>
      <c r="IE1056" s="425"/>
      <c r="IF1056" s="425"/>
      <c r="IG1056" s="425"/>
      <c r="IH1056" s="425"/>
      <c r="II1056" s="425"/>
      <c r="IJ1056" s="425"/>
      <c r="IK1056" s="425"/>
      <c r="IL1056" s="425"/>
      <c r="IM1056" s="425"/>
      <c r="IN1056" s="425"/>
      <c r="IO1056" s="425"/>
      <c r="IP1056" s="425"/>
      <c r="IQ1056" s="425"/>
      <c r="IR1056" s="425"/>
      <c r="IS1056" s="425"/>
      <c r="IT1056" s="425"/>
      <c r="IU1056" s="425"/>
      <c r="IV1056" s="425"/>
    </row>
    <row r="1057" s="428" customFormat="1" ht="27.6" customHeight="1" spans="2:256">
      <c r="B1057" s="465"/>
      <c r="GH1057" s="425"/>
      <c r="GI1057" s="425"/>
      <c r="GJ1057" s="425"/>
      <c r="GK1057" s="425"/>
      <c r="GL1057" s="425"/>
      <c r="GM1057" s="425"/>
      <c r="GN1057" s="425"/>
      <c r="GO1057" s="425"/>
      <c r="GP1057" s="425"/>
      <c r="GQ1057" s="425"/>
      <c r="GR1057" s="425"/>
      <c r="GS1057" s="425"/>
      <c r="GT1057" s="425"/>
      <c r="GU1057" s="425"/>
      <c r="GV1057" s="425"/>
      <c r="GW1057" s="425"/>
      <c r="GX1057" s="425"/>
      <c r="GY1057" s="425"/>
      <c r="GZ1057" s="425"/>
      <c r="HA1057" s="425"/>
      <c r="HB1057" s="425"/>
      <c r="HC1057" s="425"/>
      <c r="HD1057" s="425"/>
      <c r="HE1057" s="425"/>
      <c r="HF1057" s="425"/>
      <c r="HG1057" s="425"/>
      <c r="HH1057" s="425"/>
      <c r="HI1057" s="425"/>
      <c r="HJ1057" s="425"/>
      <c r="HK1057" s="425"/>
      <c r="HL1057" s="425"/>
      <c r="HM1057" s="425"/>
      <c r="HN1057" s="425"/>
      <c r="HO1057" s="425"/>
      <c r="HP1057" s="425"/>
      <c r="HQ1057" s="425"/>
      <c r="HR1057" s="425"/>
      <c r="HS1057" s="425"/>
      <c r="HT1057" s="425"/>
      <c r="HU1057" s="425"/>
      <c r="HV1057" s="425"/>
      <c r="HW1057" s="425"/>
      <c r="HX1057" s="425"/>
      <c r="HY1057" s="425"/>
      <c r="HZ1057" s="425"/>
      <c r="IA1057" s="425"/>
      <c r="IB1057" s="425"/>
      <c r="IC1057" s="425"/>
      <c r="ID1057" s="425"/>
      <c r="IE1057" s="425"/>
      <c r="IF1057" s="425"/>
      <c r="IG1057" s="425"/>
      <c r="IH1057" s="425"/>
      <c r="II1057" s="425"/>
      <c r="IJ1057" s="425"/>
      <c r="IK1057" s="425"/>
      <c r="IL1057" s="425"/>
      <c r="IM1057" s="425"/>
      <c r="IN1057" s="425"/>
      <c r="IO1057" s="425"/>
      <c r="IP1057" s="425"/>
      <c r="IQ1057" s="425"/>
      <c r="IR1057" s="425"/>
      <c r="IS1057" s="425"/>
      <c r="IT1057" s="425"/>
      <c r="IU1057" s="425"/>
      <c r="IV1057" s="425"/>
    </row>
    <row r="1058" s="428" customFormat="1" ht="27.6" customHeight="1" spans="2:256">
      <c r="B1058" s="465"/>
      <c r="GH1058" s="425"/>
      <c r="GI1058" s="425"/>
      <c r="GJ1058" s="425"/>
      <c r="GK1058" s="425"/>
      <c r="GL1058" s="425"/>
      <c r="GM1058" s="425"/>
      <c r="GN1058" s="425"/>
      <c r="GO1058" s="425"/>
      <c r="GP1058" s="425"/>
      <c r="GQ1058" s="425"/>
      <c r="GR1058" s="425"/>
      <c r="GS1058" s="425"/>
      <c r="GT1058" s="425"/>
      <c r="GU1058" s="425"/>
      <c r="GV1058" s="425"/>
      <c r="GW1058" s="425"/>
      <c r="GX1058" s="425"/>
      <c r="GY1058" s="425"/>
      <c r="GZ1058" s="425"/>
      <c r="HA1058" s="425"/>
      <c r="HB1058" s="425"/>
      <c r="HC1058" s="425"/>
      <c r="HD1058" s="425"/>
      <c r="HE1058" s="425"/>
      <c r="HF1058" s="425"/>
      <c r="HG1058" s="425"/>
      <c r="HH1058" s="425"/>
      <c r="HI1058" s="425"/>
      <c r="HJ1058" s="425"/>
      <c r="HK1058" s="425"/>
      <c r="HL1058" s="425"/>
      <c r="HM1058" s="425"/>
      <c r="HN1058" s="425"/>
      <c r="HO1058" s="425"/>
      <c r="HP1058" s="425"/>
      <c r="HQ1058" s="425"/>
      <c r="HR1058" s="425"/>
      <c r="HS1058" s="425"/>
      <c r="HT1058" s="425"/>
      <c r="HU1058" s="425"/>
      <c r="HV1058" s="425"/>
      <c r="HW1058" s="425"/>
      <c r="HX1058" s="425"/>
      <c r="HY1058" s="425"/>
      <c r="HZ1058" s="425"/>
      <c r="IA1058" s="425"/>
      <c r="IB1058" s="425"/>
      <c r="IC1058" s="425"/>
      <c r="ID1058" s="425"/>
      <c r="IE1058" s="425"/>
      <c r="IF1058" s="425"/>
      <c r="IG1058" s="425"/>
      <c r="IH1058" s="425"/>
      <c r="II1058" s="425"/>
      <c r="IJ1058" s="425"/>
      <c r="IK1058" s="425"/>
      <c r="IL1058" s="425"/>
      <c r="IM1058" s="425"/>
      <c r="IN1058" s="425"/>
      <c r="IO1058" s="425"/>
      <c r="IP1058" s="425"/>
      <c r="IQ1058" s="425"/>
      <c r="IR1058" s="425"/>
      <c r="IS1058" s="425"/>
      <c r="IT1058" s="425"/>
      <c r="IU1058" s="425"/>
      <c r="IV1058" s="425"/>
    </row>
    <row r="1059" s="428" customFormat="1" ht="27.6" customHeight="1" spans="2:256">
      <c r="B1059" s="465"/>
      <c r="GH1059" s="425"/>
      <c r="GI1059" s="425"/>
      <c r="GJ1059" s="425"/>
      <c r="GK1059" s="425"/>
      <c r="GL1059" s="425"/>
      <c r="GM1059" s="425"/>
      <c r="GN1059" s="425"/>
      <c r="GO1059" s="425"/>
      <c r="GP1059" s="425"/>
      <c r="GQ1059" s="425"/>
      <c r="GR1059" s="425"/>
      <c r="GS1059" s="425"/>
      <c r="GT1059" s="425"/>
      <c r="GU1059" s="425"/>
      <c r="GV1059" s="425"/>
      <c r="GW1059" s="425"/>
      <c r="GX1059" s="425"/>
      <c r="GY1059" s="425"/>
      <c r="GZ1059" s="425"/>
      <c r="HA1059" s="425"/>
      <c r="HB1059" s="425"/>
      <c r="HC1059" s="425"/>
      <c r="HD1059" s="425"/>
      <c r="HE1059" s="425"/>
      <c r="HF1059" s="425"/>
      <c r="HG1059" s="425"/>
      <c r="HH1059" s="425"/>
      <c r="HI1059" s="425"/>
      <c r="HJ1059" s="425"/>
      <c r="HK1059" s="425"/>
      <c r="HL1059" s="425"/>
      <c r="HM1059" s="425"/>
      <c r="HN1059" s="425"/>
      <c r="HO1059" s="425"/>
      <c r="HP1059" s="425"/>
      <c r="HQ1059" s="425"/>
      <c r="HR1059" s="425"/>
      <c r="HS1059" s="425"/>
      <c r="HT1059" s="425"/>
      <c r="HU1059" s="425"/>
      <c r="HV1059" s="425"/>
      <c r="HW1059" s="425"/>
      <c r="HX1059" s="425"/>
      <c r="HY1059" s="425"/>
      <c r="HZ1059" s="425"/>
      <c r="IA1059" s="425"/>
      <c r="IB1059" s="425"/>
      <c r="IC1059" s="425"/>
      <c r="ID1059" s="425"/>
      <c r="IE1059" s="425"/>
      <c r="IF1059" s="425"/>
      <c r="IG1059" s="425"/>
      <c r="IH1059" s="425"/>
      <c r="II1059" s="425"/>
      <c r="IJ1059" s="425"/>
      <c r="IK1059" s="425"/>
      <c r="IL1059" s="425"/>
      <c r="IM1059" s="425"/>
      <c r="IN1059" s="425"/>
      <c r="IO1059" s="425"/>
      <c r="IP1059" s="425"/>
      <c r="IQ1059" s="425"/>
      <c r="IR1059" s="425"/>
      <c r="IS1059" s="425"/>
      <c r="IT1059" s="425"/>
      <c r="IU1059" s="425"/>
      <c r="IV1059" s="425"/>
    </row>
    <row r="1060" s="428" customFormat="1" ht="27.6" customHeight="1" spans="2:256">
      <c r="B1060" s="465"/>
      <c r="GH1060" s="425"/>
      <c r="GI1060" s="425"/>
      <c r="GJ1060" s="425"/>
      <c r="GK1060" s="425"/>
      <c r="GL1060" s="425"/>
      <c r="GM1060" s="425"/>
      <c r="GN1060" s="425"/>
      <c r="GO1060" s="425"/>
      <c r="GP1060" s="425"/>
      <c r="GQ1060" s="425"/>
      <c r="GR1060" s="425"/>
      <c r="GS1060" s="425"/>
      <c r="GT1060" s="425"/>
      <c r="GU1060" s="425"/>
      <c r="GV1060" s="425"/>
      <c r="GW1060" s="425"/>
      <c r="GX1060" s="425"/>
      <c r="GY1060" s="425"/>
      <c r="GZ1060" s="425"/>
      <c r="HA1060" s="425"/>
      <c r="HB1060" s="425"/>
      <c r="HC1060" s="425"/>
      <c r="HD1060" s="425"/>
      <c r="HE1060" s="425"/>
      <c r="HF1060" s="425"/>
      <c r="HG1060" s="425"/>
      <c r="HH1060" s="425"/>
      <c r="HI1060" s="425"/>
      <c r="HJ1060" s="425"/>
      <c r="HK1060" s="425"/>
      <c r="HL1060" s="425"/>
      <c r="HM1060" s="425"/>
      <c r="HN1060" s="425"/>
      <c r="HO1060" s="425"/>
      <c r="HP1060" s="425"/>
      <c r="HQ1060" s="425"/>
      <c r="HR1060" s="425"/>
      <c r="HS1060" s="425"/>
      <c r="HT1060" s="425"/>
      <c r="HU1060" s="425"/>
      <c r="HV1060" s="425"/>
      <c r="HW1060" s="425"/>
      <c r="HX1060" s="425"/>
      <c r="HY1060" s="425"/>
      <c r="HZ1060" s="425"/>
      <c r="IA1060" s="425"/>
      <c r="IB1060" s="425"/>
      <c r="IC1060" s="425"/>
      <c r="ID1060" s="425"/>
      <c r="IE1060" s="425"/>
      <c r="IF1060" s="425"/>
      <c r="IG1060" s="425"/>
      <c r="IH1060" s="425"/>
      <c r="II1060" s="425"/>
      <c r="IJ1060" s="425"/>
      <c r="IK1060" s="425"/>
      <c r="IL1060" s="425"/>
      <c r="IM1060" s="425"/>
      <c r="IN1060" s="425"/>
      <c r="IO1060" s="425"/>
      <c r="IP1060" s="425"/>
      <c r="IQ1060" s="425"/>
      <c r="IR1060" s="425"/>
      <c r="IS1060" s="425"/>
      <c r="IT1060" s="425"/>
      <c r="IU1060" s="425"/>
      <c r="IV1060" s="425"/>
    </row>
    <row r="1061" s="428" customFormat="1" ht="27.6" customHeight="1" spans="2:256">
      <c r="B1061" s="465"/>
      <c r="GH1061" s="425"/>
      <c r="GI1061" s="425"/>
      <c r="GJ1061" s="425"/>
      <c r="GK1061" s="425"/>
      <c r="GL1061" s="425"/>
      <c r="GM1061" s="425"/>
      <c r="GN1061" s="425"/>
      <c r="GO1061" s="425"/>
      <c r="GP1061" s="425"/>
      <c r="GQ1061" s="425"/>
      <c r="GR1061" s="425"/>
      <c r="GS1061" s="425"/>
      <c r="GT1061" s="425"/>
      <c r="GU1061" s="425"/>
      <c r="GV1061" s="425"/>
      <c r="GW1061" s="425"/>
      <c r="GX1061" s="425"/>
      <c r="GY1061" s="425"/>
      <c r="GZ1061" s="425"/>
      <c r="HA1061" s="425"/>
      <c r="HB1061" s="425"/>
      <c r="HC1061" s="425"/>
      <c r="HD1061" s="425"/>
      <c r="HE1061" s="425"/>
      <c r="HF1061" s="425"/>
      <c r="HG1061" s="425"/>
      <c r="HH1061" s="425"/>
      <c r="HI1061" s="425"/>
      <c r="HJ1061" s="425"/>
      <c r="HK1061" s="425"/>
      <c r="HL1061" s="425"/>
      <c r="HM1061" s="425"/>
      <c r="HN1061" s="425"/>
      <c r="HO1061" s="425"/>
      <c r="HP1061" s="425"/>
      <c r="HQ1061" s="425"/>
      <c r="HR1061" s="425"/>
      <c r="HS1061" s="425"/>
      <c r="HT1061" s="425"/>
      <c r="HU1061" s="425"/>
      <c r="HV1061" s="425"/>
      <c r="HW1061" s="425"/>
      <c r="HX1061" s="425"/>
      <c r="HY1061" s="425"/>
      <c r="HZ1061" s="425"/>
      <c r="IA1061" s="425"/>
      <c r="IB1061" s="425"/>
      <c r="IC1061" s="425"/>
      <c r="ID1061" s="425"/>
      <c r="IE1061" s="425"/>
      <c r="IF1061" s="425"/>
      <c r="IG1061" s="425"/>
      <c r="IH1061" s="425"/>
      <c r="II1061" s="425"/>
      <c r="IJ1061" s="425"/>
      <c r="IK1061" s="425"/>
      <c r="IL1061" s="425"/>
      <c r="IM1061" s="425"/>
      <c r="IN1061" s="425"/>
      <c r="IO1061" s="425"/>
      <c r="IP1061" s="425"/>
      <c r="IQ1061" s="425"/>
      <c r="IR1061" s="425"/>
      <c r="IS1061" s="425"/>
      <c r="IT1061" s="425"/>
      <c r="IU1061" s="425"/>
      <c r="IV1061" s="425"/>
    </row>
    <row r="1062" s="428" customFormat="1" ht="27.6" customHeight="1" spans="2:256">
      <c r="B1062" s="465"/>
      <c r="GH1062" s="425"/>
      <c r="GI1062" s="425"/>
      <c r="GJ1062" s="425"/>
      <c r="GK1062" s="425"/>
      <c r="GL1062" s="425"/>
      <c r="GM1062" s="425"/>
      <c r="GN1062" s="425"/>
      <c r="GO1062" s="425"/>
      <c r="GP1062" s="425"/>
      <c r="GQ1062" s="425"/>
      <c r="GR1062" s="425"/>
      <c r="GS1062" s="425"/>
      <c r="GT1062" s="425"/>
      <c r="GU1062" s="425"/>
      <c r="GV1062" s="425"/>
      <c r="GW1062" s="425"/>
      <c r="GX1062" s="425"/>
      <c r="GY1062" s="425"/>
      <c r="GZ1062" s="425"/>
      <c r="HA1062" s="425"/>
      <c r="HB1062" s="425"/>
      <c r="HC1062" s="425"/>
      <c r="HD1062" s="425"/>
      <c r="HE1062" s="425"/>
      <c r="HF1062" s="425"/>
      <c r="HG1062" s="425"/>
      <c r="HH1062" s="425"/>
      <c r="HI1062" s="425"/>
      <c r="HJ1062" s="425"/>
      <c r="HK1062" s="425"/>
      <c r="HL1062" s="425"/>
      <c r="HM1062" s="425"/>
      <c r="HN1062" s="425"/>
      <c r="HO1062" s="425"/>
      <c r="HP1062" s="425"/>
      <c r="HQ1062" s="425"/>
      <c r="HR1062" s="425"/>
      <c r="HS1062" s="425"/>
      <c r="HT1062" s="425"/>
      <c r="HU1062" s="425"/>
      <c r="HV1062" s="425"/>
      <c r="HW1062" s="425"/>
      <c r="HX1062" s="425"/>
      <c r="HY1062" s="425"/>
      <c r="HZ1062" s="425"/>
      <c r="IA1062" s="425"/>
      <c r="IB1062" s="425"/>
      <c r="IC1062" s="425"/>
      <c r="ID1062" s="425"/>
      <c r="IE1062" s="425"/>
      <c r="IF1062" s="425"/>
      <c r="IG1062" s="425"/>
      <c r="IH1062" s="425"/>
      <c r="II1062" s="425"/>
      <c r="IJ1062" s="425"/>
      <c r="IK1062" s="425"/>
      <c r="IL1062" s="425"/>
      <c r="IM1062" s="425"/>
      <c r="IN1062" s="425"/>
      <c r="IO1062" s="425"/>
      <c r="IP1062" s="425"/>
      <c r="IQ1062" s="425"/>
      <c r="IR1062" s="425"/>
      <c r="IS1062" s="425"/>
      <c r="IT1062" s="425"/>
      <c r="IU1062" s="425"/>
      <c r="IV1062" s="425"/>
    </row>
    <row r="1063" s="428" customFormat="1" ht="27.6" customHeight="1" spans="2:256">
      <c r="B1063" s="465"/>
      <c r="GH1063" s="425"/>
      <c r="GI1063" s="425"/>
      <c r="GJ1063" s="425"/>
      <c r="GK1063" s="425"/>
      <c r="GL1063" s="425"/>
      <c r="GM1063" s="425"/>
      <c r="GN1063" s="425"/>
      <c r="GO1063" s="425"/>
      <c r="GP1063" s="425"/>
      <c r="GQ1063" s="425"/>
      <c r="GR1063" s="425"/>
      <c r="GS1063" s="425"/>
      <c r="GT1063" s="425"/>
      <c r="GU1063" s="425"/>
      <c r="GV1063" s="425"/>
      <c r="GW1063" s="425"/>
      <c r="GX1063" s="425"/>
      <c r="GY1063" s="425"/>
      <c r="GZ1063" s="425"/>
      <c r="HA1063" s="425"/>
      <c r="HB1063" s="425"/>
      <c r="HC1063" s="425"/>
      <c r="HD1063" s="425"/>
      <c r="HE1063" s="425"/>
      <c r="HF1063" s="425"/>
      <c r="HG1063" s="425"/>
      <c r="HH1063" s="425"/>
      <c r="HI1063" s="425"/>
      <c r="HJ1063" s="425"/>
      <c r="HK1063" s="425"/>
      <c r="HL1063" s="425"/>
      <c r="HM1063" s="425"/>
      <c r="HN1063" s="425"/>
      <c r="HO1063" s="425"/>
      <c r="HP1063" s="425"/>
      <c r="HQ1063" s="425"/>
      <c r="HR1063" s="425"/>
      <c r="HS1063" s="425"/>
      <c r="HT1063" s="425"/>
      <c r="HU1063" s="425"/>
      <c r="HV1063" s="425"/>
      <c r="HW1063" s="425"/>
      <c r="HX1063" s="425"/>
      <c r="HY1063" s="425"/>
      <c r="HZ1063" s="425"/>
      <c r="IA1063" s="425"/>
      <c r="IB1063" s="425"/>
      <c r="IC1063" s="425"/>
      <c r="ID1063" s="425"/>
      <c r="IE1063" s="425"/>
      <c r="IF1063" s="425"/>
      <c r="IG1063" s="425"/>
      <c r="IH1063" s="425"/>
      <c r="II1063" s="425"/>
      <c r="IJ1063" s="425"/>
      <c r="IK1063" s="425"/>
      <c r="IL1063" s="425"/>
      <c r="IM1063" s="425"/>
      <c r="IN1063" s="425"/>
      <c r="IO1063" s="425"/>
      <c r="IP1063" s="425"/>
      <c r="IQ1063" s="425"/>
      <c r="IR1063" s="425"/>
      <c r="IS1063" s="425"/>
      <c r="IT1063" s="425"/>
      <c r="IU1063" s="425"/>
      <c r="IV1063" s="425"/>
    </row>
    <row r="1064" s="428" customFormat="1" ht="27.6" customHeight="1" spans="2:256">
      <c r="B1064" s="465"/>
      <c r="GH1064" s="425"/>
      <c r="GI1064" s="425"/>
      <c r="GJ1064" s="425"/>
      <c r="GK1064" s="425"/>
      <c r="GL1064" s="425"/>
      <c r="GM1064" s="425"/>
      <c r="GN1064" s="425"/>
      <c r="GO1064" s="425"/>
      <c r="GP1064" s="425"/>
      <c r="GQ1064" s="425"/>
      <c r="GR1064" s="425"/>
      <c r="GS1064" s="425"/>
      <c r="GT1064" s="425"/>
      <c r="GU1064" s="425"/>
      <c r="GV1064" s="425"/>
      <c r="GW1064" s="425"/>
      <c r="GX1064" s="425"/>
      <c r="GY1064" s="425"/>
      <c r="GZ1064" s="425"/>
      <c r="HA1064" s="425"/>
      <c r="HB1064" s="425"/>
      <c r="HC1064" s="425"/>
      <c r="HD1064" s="425"/>
      <c r="HE1064" s="425"/>
      <c r="HF1064" s="425"/>
      <c r="HG1064" s="425"/>
      <c r="HH1064" s="425"/>
      <c r="HI1064" s="425"/>
      <c r="HJ1064" s="425"/>
      <c r="HK1064" s="425"/>
      <c r="HL1064" s="425"/>
      <c r="HM1064" s="425"/>
      <c r="HN1064" s="425"/>
      <c r="HO1064" s="425"/>
      <c r="HP1064" s="425"/>
      <c r="HQ1064" s="425"/>
      <c r="HR1064" s="425"/>
      <c r="HS1064" s="425"/>
      <c r="HT1064" s="425"/>
      <c r="HU1064" s="425"/>
      <c r="HV1064" s="425"/>
      <c r="HW1064" s="425"/>
      <c r="HX1064" s="425"/>
      <c r="HY1064" s="425"/>
      <c r="HZ1064" s="425"/>
      <c r="IA1064" s="425"/>
      <c r="IB1064" s="425"/>
      <c r="IC1064" s="425"/>
      <c r="ID1064" s="425"/>
      <c r="IE1064" s="425"/>
      <c r="IF1064" s="425"/>
      <c r="IG1064" s="425"/>
      <c r="IH1064" s="425"/>
      <c r="II1064" s="425"/>
      <c r="IJ1064" s="425"/>
      <c r="IK1064" s="425"/>
      <c r="IL1064" s="425"/>
      <c r="IM1064" s="425"/>
      <c r="IN1064" s="425"/>
      <c r="IO1064" s="425"/>
      <c r="IP1064" s="425"/>
      <c r="IQ1064" s="425"/>
      <c r="IR1064" s="425"/>
      <c r="IS1064" s="425"/>
      <c r="IT1064" s="425"/>
      <c r="IU1064" s="425"/>
      <c r="IV1064" s="425"/>
    </row>
    <row r="1065" s="428" customFormat="1" ht="27.6" customHeight="1" spans="2:256">
      <c r="B1065" s="465"/>
      <c r="GH1065" s="425"/>
      <c r="GI1065" s="425"/>
      <c r="GJ1065" s="425"/>
      <c r="GK1065" s="425"/>
      <c r="GL1065" s="425"/>
      <c r="GM1065" s="425"/>
      <c r="GN1065" s="425"/>
      <c r="GO1065" s="425"/>
      <c r="GP1065" s="425"/>
      <c r="GQ1065" s="425"/>
      <c r="GR1065" s="425"/>
      <c r="GS1065" s="425"/>
      <c r="GT1065" s="425"/>
      <c r="GU1065" s="425"/>
      <c r="GV1065" s="425"/>
      <c r="GW1065" s="425"/>
      <c r="GX1065" s="425"/>
      <c r="GY1065" s="425"/>
      <c r="GZ1065" s="425"/>
      <c r="HA1065" s="425"/>
      <c r="HB1065" s="425"/>
      <c r="HC1065" s="425"/>
      <c r="HD1065" s="425"/>
      <c r="HE1065" s="425"/>
      <c r="HF1065" s="425"/>
      <c r="HG1065" s="425"/>
      <c r="HH1065" s="425"/>
      <c r="HI1065" s="425"/>
      <c r="HJ1065" s="425"/>
      <c r="HK1065" s="425"/>
      <c r="HL1065" s="425"/>
      <c r="HM1065" s="425"/>
      <c r="HN1065" s="425"/>
      <c r="HO1065" s="425"/>
      <c r="HP1065" s="425"/>
      <c r="HQ1065" s="425"/>
      <c r="HR1065" s="425"/>
      <c r="HS1065" s="425"/>
      <c r="HT1065" s="425"/>
      <c r="HU1065" s="425"/>
      <c r="HV1065" s="425"/>
      <c r="HW1065" s="425"/>
      <c r="HX1065" s="425"/>
      <c r="HY1065" s="425"/>
      <c r="HZ1065" s="425"/>
      <c r="IA1065" s="425"/>
      <c r="IB1065" s="425"/>
      <c r="IC1065" s="425"/>
      <c r="ID1065" s="425"/>
      <c r="IE1065" s="425"/>
      <c r="IF1065" s="425"/>
      <c r="IG1065" s="425"/>
      <c r="IH1065" s="425"/>
      <c r="II1065" s="425"/>
      <c r="IJ1065" s="425"/>
      <c r="IK1065" s="425"/>
      <c r="IL1065" s="425"/>
      <c r="IM1065" s="425"/>
      <c r="IN1065" s="425"/>
      <c r="IO1065" s="425"/>
      <c r="IP1065" s="425"/>
      <c r="IQ1065" s="425"/>
      <c r="IR1065" s="425"/>
      <c r="IS1065" s="425"/>
      <c r="IT1065" s="425"/>
      <c r="IU1065" s="425"/>
      <c r="IV1065" s="425"/>
    </row>
    <row r="1066" s="428" customFormat="1" ht="27.6" customHeight="1" spans="2:256">
      <c r="B1066" s="465"/>
      <c r="GH1066" s="425"/>
      <c r="GI1066" s="425"/>
      <c r="GJ1066" s="425"/>
      <c r="GK1066" s="425"/>
      <c r="GL1066" s="425"/>
      <c r="GM1066" s="425"/>
      <c r="GN1066" s="425"/>
      <c r="GO1066" s="425"/>
      <c r="GP1066" s="425"/>
      <c r="GQ1066" s="425"/>
      <c r="GR1066" s="425"/>
      <c r="GS1066" s="425"/>
      <c r="GT1066" s="425"/>
      <c r="GU1066" s="425"/>
      <c r="GV1066" s="425"/>
      <c r="GW1066" s="425"/>
      <c r="GX1066" s="425"/>
      <c r="GY1066" s="425"/>
      <c r="GZ1066" s="425"/>
      <c r="HA1066" s="425"/>
      <c r="HB1066" s="425"/>
      <c r="HC1066" s="425"/>
      <c r="HD1066" s="425"/>
      <c r="HE1066" s="425"/>
      <c r="HF1066" s="425"/>
      <c r="HG1066" s="425"/>
      <c r="HH1066" s="425"/>
      <c r="HI1066" s="425"/>
      <c r="HJ1066" s="425"/>
      <c r="HK1066" s="425"/>
      <c r="HL1066" s="425"/>
      <c r="HM1066" s="425"/>
      <c r="HN1066" s="425"/>
      <c r="HO1066" s="425"/>
      <c r="HP1066" s="425"/>
      <c r="HQ1066" s="425"/>
      <c r="HR1066" s="425"/>
      <c r="HS1066" s="425"/>
      <c r="HT1066" s="425"/>
      <c r="HU1066" s="425"/>
      <c r="HV1066" s="425"/>
      <c r="HW1066" s="425"/>
      <c r="HX1066" s="425"/>
      <c r="HY1066" s="425"/>
      <c r="HZ1066" s="425"/>
      <c r="IA1066" s="425"/>
      <c r="IB1066" s="425"/>
      <c r="IC1066" s="425"/>
      <c r="ID1066" s="425"/>
      <c r="IE1066" s="425"/>
      <c r="IF1066" s="425"/>
      <c r="IG1066" s="425"/>
      <c r="IH1066" s="425"/>
      <c r="II1066" s="425"/>
      <c r="IJ1066" s="425"/>
      <c r="IK1066" s="425"/>
      <c r="IL1066" s="425"/>
      <c r="IM1066" s="425"/>
      <c r="IN1066" s="425"/>
      <c r="IO1066" s="425"/>
      <c r="IP1066" s="425"/>
      <c r="IQ1066" s="425"/>
      <c r="IR1066" s="425"/>
      <c r="IS1066" s="425"/>
      <c r="IT1066" s="425"/>
      <c r="IU1066" s="425"/>
      <c r="IV1066" s="425"/>
    </row>
    <row r="1067" s="428" customFormat="1" ht="27.6" customHeight="1" spans="2:256">
      <c r="B1067" s="465"/>
      <c r="GH1067" s="425"/>
      <c r="GI1067" s="425"/>
      <c r="GJ1067" s="425"/>
      <c r="GK1067" s="425"/>
      <c r="GL1067" s="425"/>
      <c r="GM1067" s="425"/>
      <c r="GN1067" s="425"/>
      <c r="GO1067" s="425"/>
      <c r="GP1067" s="425"/>
      <c r="GQ1067" s="425"/>
      <c r="GR1067" s="425"/>
      <c r="GS1067" s="425"/>
      <c r="GT1067" s="425"/>
      <c r="GU1067" s="425"/>
      <c r="GV1067" s="425"/>
      <c r="GW1067" s="425"/>
      <c r="GX1067" s="425"/>
      <c r="GY1067" s="425"/>
      <c r="GZ1067" s="425"/>
      <c r="HA1067" s="425"/>
      <c r="HB1067" s="425"/>
      <c r="HC1067" s="425"/>
      <c r="HD1067" s="425"/>
      <c r="HE1067" s="425"/>
      <c r="HF1067" s="425"/>
      <c r="HG1067" s="425"/>
      <c r="HH1067" s="425"/>
      <c r="HI1067" s="425"/>
      <c r="HJ1067" s="425"/>
      <c r="HK1067" s="425"/>
      <c r="HL1067" s="425"/>
      <c r="HM1067" s="425"/>
      <c r="HN1067" s="425"/>
      <c r="HO1067" s="425"/>
      <c r="HP1067" s="425"/>
      <c r="HQ1067" s="425"/>
      <c r="HR1067" s="425"/>
      <c r="HS1067" s="425"/>
      <c r="HT1067" s="425"/>
      <c r="HU1067" s="425"/>
      <c r="HV1067" s="425"/>
      <c r="HW1067" s="425"/>
      <c r="HX1067" s="425"/>
      <c r="HY1067" s="425"/>
      <c r="HZ1067" s="425"/>
      <c r="IA1067" s="425"/>
      <c r="IB1067" s="425"/>
      <c r="IC1067" s="425"/>
      <c r="ID1067" s="425"/>
      <c r="IE1067" s="425"/>
      <c r="IF1067" s="425"/>
      <c r="IG1067" s="425"/>
      <c r="IH1067" s="425"/>
      <c r="II1067" s="425"/>
      <c r="IJ1067" s="425"/>
      <c r="IK1067" s="425"/>
      <c r="IL1067" s="425"/>
      <c r="IM1067" s="425"/>
      <c r="IN1067" s="425"/>
      <c r="IO1067" s="425"/>
      <c r="IP1067" s="425"/>
      <c r="IQ1067" s="425"/>
      <c r="IR1067" s="425"/>
      <c r="IS1067" s="425"/>
      <c r="IT1067" s="425"/>
      <c r="IU1067" s="425"/>
      <c r="IV1067" s="425"/>
    </row>
    <row r="1068" s="428" customFormat="1" ht="27.6" customHeight="1" spans="2:256">
      <c r="B1068" s="465"/>
      <c r="GH1068" s="425"/>
      <c r="GI1068" s="425"/>
      <c r="GJ1068" s="425"/>
      <c r="GK1068" s="425"/>
      <c r="GL1068" s="425"/>
      <c r="GM1068" s="425"/>
      <c r="GN1068" s="425"/>
      <c r="GO1068" s="425"/>
      <c r="GP1068" s="425"/>
      <c r="GQ1068" s="425"/>
      <c r="GR1068" s="425"/>
      <c r="GS1068" s="425"/>
      <c r="GT1068" s="425"/>
      <c r="GU1068" s="425"/>
      <c r="GV1068" s="425"/>
      <c r="GW1068" s="425"/>
      <c r="GX1068" s="425"/>
      <c r="GY1068" s="425"/>
      <c r="GZ1068" s="425"/>
      <c r="HA1068" s="425"/>
      <c r="HB1068" s="425"/>
      <c r="HC1068" s="425"/>
      <c r="HD1068" s="425"/>
      <c r="HE1068" s="425"/>
      <c r="HF1068" s="425"/>
      <c r="HG1068" s="425"/>
      <c r="HH1068" s="425"/>
      <c r="HI1068" s="425"/>
      <c r="HJ1068" s="425"/>
      <c r="HK1068" s="425"/>
      <c r="HL1068" s="425"/>
      <c r="HM1068" s="425"/>
      <c r="HN1068" s="425"/>
      <c r="HO1068" s="425"/>
      <c r="HP1068" s="425"/>
      <c r="HQ1068" s="425"/>
      <c r="HR1068" s="425"/>
      <c r="HS1068" s="425"/>
      <c r="HT1068" s="425"/>
      <c r="HU1068" s="425"/>
      <c r="HV1068" s="425"/>
      <c r="HW1068" s="425"/>
      <c r="HX1068" s="425"/>
      <c r="HY1068" s="425"/>
      <c r="HZ1068" s="425"/>
      <c r="IA1068" s="425"/>
      <c r="IB1068" s="425"/>
      <c r="IC1068" s="425"/>
      <c r="ID1068" s="425"/>
      <c r="IE1068" s="425"/>
      <c r="IF1068" s="425"/>
      <c r="IG1068" s="425"/>
      <c r="IH1068" s="425"/>
      <c r="II1068" s="425"/>
      <c r="IJ1068" s="425"/>
      <c r="IK1068" s="425"/>
      <c r="IL1068" s="425"/>
      <c r="IM1068" s="425"/>
      <c r="IN1068" s="425"/>
      <c r="IO1068" s="425"/>
      <c r="IP1068" s="425"/>
      <c r="IQ1068" s="425"/>
      <c r="IR1068" s="425"/>
      <c r="IS1068" s="425"/>
      <c r="IT1068" s="425"/>
      <c r="IU1068" s="425"/>
      <c r="IV1068" s="425"/>
    </row>
    <row r="1069" s="428" customFormat="1" ht="27.6" customHeight="1" spans="2:256">
      <c r="B1069" s="465"/>
      <c r="GH1069" s="425"/>
      <c r="GI1069" s="425"/>
      <c r="GJ1069" s="425"/>
      <c r="GK1069" s="425"/>
      <c r="GL1069" s="425"/>
      <c r="GM1069" s="425"/>
      <c r="GN1069" s="425"/>
      <c r="GO1069" s="425"/>
      <c r="GP1069" s="425"/>
      <c r="GQ1069" s="425"/>
      <c r="GR1069" s="425"/>
      <c r="GS1069" s="425"/>
      <c r="GT1069" s="425"/>
      <c r="GU1069" s="425"/>
      <c r="GV1069" s="425"/>
      <c r="GW1069" s="425"/>
      <c r="GX1069" s="425"/>
      <c r="GY1069" s="425"/>
      <c r="GZ1069" s="425"/>
      <c r="HA1069" s="425"/>
      <c r="HB1069" s="425"/>
      <c r="HC1069" s="425"/>
      <c r="HD1069" s="425"/>
      <c r="HE1069" s="425"/>
      <c r="HF1069" s="425"/>
      <c r="HG1069" s="425"/>
      <c r="HH1069" s="425"/>
      <c r="HI1069" s="425"/>
      <c r="HJ1069" s="425"/>
      <c r="HK1069" s="425"/>
      <c r="HL1069" s="425"/>
      <c r="HM1069" s="425"/>
      <c r="HN1069" s="425"/>
      <c r="HO1069" s="425"/>
      <c r="HP1069" s="425"/>
      <c r="HQ1069" s="425"/>
      <c r="HR1069" s="425"/>
      <c r="HS1069" s="425"/>
      <c r="HT1069" s="425"/>
      <c r="HU1069" s="425"/>
      <c r="HV1069" s="425"/>
      <c r="HW1069" s="425"/>
      <c r="HX1069" s="425"/>
      <c r="HY1069" s="425"/>
      <c r="HZ1069" s="425"/>
      <c r="IA1069" s="425"/>
      <c r="IB1069" s="425"/>
      <c r="IC1069" s="425"/>
      <c r="ID1069" s="425"/>
      <c r="IE1069" s="425"/>
      <c r="IF1069" s="425"/>
      <c r="IG1069" s="425"/>
      <c r="IH1069" s="425"/>
      <c r="II1069" s="425"/>
      <c r="IJ1069" s="425"/>
      <c r="IK1069" s="425"/>
      <c r="IL1069" s="425"/>
      <c r="IM1069" s="425"/>
      <c r="IN1069" s="425"/>
      <c r="IO1069" s="425"/>
      <c r="IP1069" s="425"/>
      <c r="IQ1069" s="425"/>
      <c r="IR1069" s="425"/>
      <c r="IS1069" s="425"/>
      <c r="IT1069" s="425"/>
      <c r="IU1069" s="425"/>
      <c r="IV1069" s="425"/>
    </row>
    <row r="1070" s="428" customFormat="1" ht="27.6" customHeight="1" spans="2:256">
      <c r="B1070" s="465"/>
      <c r="GH1070" s="425"/>
      <c r="GI1070" s="425"/>
      <c r="GJ1070" s="425"/>
      <c r="GK1070" s="425"/>
      <c r="GL1070" s="425"/>
      <c r="GM1070" s="425"/>
      <c r="GN1070" s="425"/>
      <c r="GO1070" s="425"/>
      <c r="GP1070" s="425"/>
      <c r="GQ1070" s="425"/>
      <c r="GR1070" s="425"/>
      <c r="GS1070" s="425"/>
      <c r="GT1070" s="425"/>
      <c r="GU1070" s="425"/>
      <c r="GV1070" s="425"/>
      <c r="GW1070" s="425"/>
      <c r="GX1070" s="425"/>
      <c r="GY1070" s="425"/>
      <c r="GZ1070" s="425"/>
      <c r="HA1070" s="425"/>
      <c r="HB1070" s="425"/>
      <c r="HC1070" s="425"/>
      <c r="HD1070" s="425"/>
      <c r="HE1070" s="425"/>
      <c r="HF1070" s="425"/>
      <c r="HG1070" s="425"/>
      <c r="HH1070" s="425"/>
      <c r="HI1070" s="425"/>
      <c r="HJ1070" s="425"/>
      <c r="HK1070" s="425"/>
      <c r="HL1070" s="425"/>
      <c r="HM1070" s="425"/>
      <c r="HN1070" s="425"/>
      <c r="HO1070" s="425"/>
      <c r="HP1070" s="425"/>
      <c r="HQ1070" s="425"/>
      <c r="HR1070" s="425"/>
      <c r="HS1070" s="425"/>
      <c r="HT1070" s="425"/>
      <c r="HU1070" s="425"/>
      <c r="HV1070" s="425"/>
      <c r="HW1070" s="425"/>
      <c r="HX1070" s="425"/>
      <c r="HY1070" s="425"/>
      <c r="HZ1070" s="425"/>
      <c r="IA1070" s="425"/>
      <c r="IB1070" s="425"/>
      <c r="IC1070" s="425"/>
      <c r="ID1070" s="425"/>
      <c r="IE1070" s="425"/>
      <c r="IF1070" s="425"/>
      <c r="IG1070" s="425"/>
      <c r="IH1070" s="425"/>
      <c r="II1070" s="425"/>
      <c r="IJ1070" s="425"/>
      <c r="IK1070" s="425"/>
      <c r="IL1070" s="425"/>
      <c r="IM1070" s="425"/>
      <c r="IN1070" s="425"/>
      <c r="IO1070" s="425"/>
      <c r="IP1070" s="425"/>
      <c r="IQ1070" s="425"/>
      <c r="IR1070" s="425"/>
      <c r="IS1070" s="425"/>
      <c r="IT1070" s="425"/>
      <c r="IU1070" s="425"/>
      <c r="IV1070" s="425"/>
    </row>
    <row r="1071" s="428" customFormat="1" ht="27.6" customHeight="1" spans="2:256">
      <c r="B1071" s="465"/>
      <c r="GH1071" s="425"/>
      <c r="GI1071" s="425"/>
      <c r="GJ1071" s="425"/>
      <c r="GK1071" s="425"/>
      <c r="GL1071" s="425"/>
      <c r="GM1071" s="425"/>
      <c r="GN1071" s="425"/>
      <c r="GO1071" s="425"/>
      <c r="GP1071" s="425"/>
      <c r="GQ1071" s="425"/>
      <c r="GR1071" s="425"/>
      <c r="GS1071" s="425"/>
      <c r="GT1071" s="425"/>
      <c r="GU1071" s="425"/>
      <c r="GV1071" s="425"/>
      <c r="GW1071" s="425"/>
      <c r="GX1071" s="425"/>
      <c r="GY1071" s="425"/>
      <c r="GZ1071" s="425"/>
      <c r="HA1071" s="425"/>
      <c r="HB1071" s="425"/>
      <c r="HC1071" s="425"/>
      <c r="HD1071" s="425"/>
      <c r="HE1071" s="425"/>
      <c r="HF1071" s="425"/>
      <c r="HG1071" s="425"/>
      <c r="HH1071" s="425"/>
      <c r="HI1071" s="425"/>
      <c r="HJ1071" s="425"/>
      <c r="HK1071" s="425"/>
      <c r="HL1071" s="425"/>
      <c r="HM1071" s="425"/>
      <c r="HN1071" s="425"/>
      <c r="HO1071" s="425"/>
      <c r="HP1071" s="425"/>
      <c r="HQ1071" s="425"/>
      <c r="HR1071" s="425"/>
      <c r="HS1071" s="425"/>
      <c r="HT1071" s="425"/>
      <c r="HU1071" s="425"/>
      <c r="HV1071" s="425"/>
      <c r="HW1071" s="425"/>
      <c r="HX1071" s="425"/>
      <c r="HY1071" s="425"/>
      <c r="HZ1071" s="425"/>
      <c r="IA1071" s="425"/>
      <c r="IB1071" s="425"/>
      <c r="IC1071" s="425"/>
      <c r="ID1071" s="425"/>
      <c r="IE1071" s="425"/>
      <c r="IF1071" s="425"/>
      <c r="IG1071" s="425"/>
      <c r="IH1071" s="425"/>
      <c r="II1071" s="425"/>
      <c r="IJ1071" s="425"/>
      <c r="IK1071" s="425"/>
      <c r="IL1071" s="425"/>
      <c r="IM1071" s="425"/>
      <c r="IN1071" s="425"/>
      <c r="IO1071" s="425"/>
      <c r="IP1071" s="425"/>
      <c r="IQ1071" s="425"/>
      <c r="IR1071" s="425"/>
      <c r="IS1071" s="425"/>
      <c r="IT1071" s="425"/>
      <c r="IU1071" s="425"/>
      <c r="IV1071" s="425"/>
    </row>
    <row r="1072" s="428" customFormat="1" ht="27.6" customHeight="1" spans="2:256">
      <c r="B1072" s="465"/>
      <c r="GH1072" s="425"/>
      <c r="GI1072" s="425"/>
      <c r="GJ1072" s="425"/>
      <c r="GK1072" s="425"/>
      <c r="GL1072" s="425"/>
      <c r="GM1072" s="425"/>
      <c r="GN1072" s="425"/>
      <c r="GO1072" s="425"/>
      <c r="GP1072" s="425"/>
      <c r="GQ1072" s="425"/>
      <c r="GR1072" s="425"/>
      <c r="GS1072" s="425"/>
      <c r="GT1072" s="425"/>
      <c r="GU1072" s="425"/>
      <c r="GV1072" s="425"/>
      <c r="GW1072" s="425"/>
      <c r="GX1072" s="425"/>
      <c r="GY1072" s="425"/>
      <c r="GZ1072" s="425"/>
      <c r="HA1072" s="425"/>
      <c r="HB1072" s="425"/>
      <c r="HC1072" s="425"/>
      <c r="HD1072" s="425"/>
      <c r="HE1072" s="425"/>
      <c r="HF1072" s="425"/>
      <c r="HG1072" s="425"/>
      <c r="HH1072" s="425"/>
      <c r="HI1072" s="425"/>
      <c r="HJ1072" s="425"/>
      <c r="HK1072" s="425"/>
      <c r="HL1072" s="425"/>
      <c r="HM1072" s="425"/>
      <c r="HN1072" s="425"/>
      <c r="HO1072" s="425"/>
      <c r="HP1072" s="425"/>
      <c r="HQ1072" s="425"/>
      <c r="HR1072" s="425"/>
      <c r="HS1072" s="425"/>
      <c r="HT1072" s="425"/>
      <c r="HU1072" s="425"/>
      <c r="HV1072" s="425"/>
      <c r="HW1072" s="425"/>
      <c r="HX1072" s="425"/>
      <c r="HY1072" s="425"/>
      <c r="HZ1072" s="425"/>
      <c r="IA1072" s="425"/>
      <c r="IB1072" s="425"/>
      <c r="IC1072" s="425"/>
      <c r="ID1072" s="425"/>
      <c r="IE1072" s="425"/>
      <c r="IF1072" s="425"/>
      <c r="IG1072" s="425"/>
      <c r="IH1072" s="425"/>
      <c r="II1072" s="425"/>
      <c r="IJ1072" s="425"/>
      <c r="IK1072" s="425"/>
      <c r="IL1072" s="425"/>
      <c r="IM1072" s="425"/>
      <c r="IN1072" s="425"/>
      <c r="IO1072" s="425"/>
      <c r="IP1072" s="425"/>
      <c r="IQ1072" s="425"/>
      <c r="IR1072" s="425"/>
      <c r="IS1072" s="425"/>
      <c r="IT1072" s="425"/>
      <c r="IU1072" s="425"/>
      <c r="IV1072" s="425"/>
    </row>
    <row r="1073" s="428" customFormat="1" ht="27.6" customHeight="1" spans="2:256">
      <c r="B1073" s="465"/>
      <c r="GH1073" s="425"/>
      <c r="GI1073" s="425"/>
      <c r="GJ1073" s="425"/>
      <c r="GK1073" s="425"/>
      <c r="GL1073" s="425"/>
      <c r="GM1073" s="425"/>
      <c r="GN1073" s="425"/>
      <c r="GO1073" s="425"/>
      <c r="GP1073" s="425"/>
      <c r="GQ1073" s="425"/>
      <c r="GR1073" s="425"/>
      <c r="GS1073" s="425"/>
      <c r="GT1073" s="425"/>
      <c r="GU1073" s="425"/>
      <c r="GV1073" s="425"/>
      <c r="GW1073" s="425"/>
      <c r="GX1073" s="425"/>
      <c r="GY1073" s="425"/>
      <c r="GZ1073" s="425"/>
      <c r="HA1073" s="425"/>
      <c r="HB1073" s="425"/>
      <c r="HC1073" s="425"/>
      <c r="HD1073" s="425"/>
      <c r="HE1073" s="425"/>
      <c r="HF1073" s="425"/>
      <c r="HG1073" s="425"/>
      <c r="HH1073" s="425"/>
      <c r="HI1073" s="425"/>
      <c r="HJ1073" s="425"/>
      <c r="HK1073" s="425"/>
      <c r="HL1073" s="425"/>
      <c r="HM1073" s="425"/>
      <c r="HN1073" s="425"/>
      <c r="HO1073" s="425"/>
      <c r="HP1073" s="425"/>
      <c r="HQ1073" s="425"/>
      <c r="HR1073" s="425"/>
      <c r="HS1073" s="425"/>
      <c r="HT1073" s="425"/>
      <c r="HU1073" s="425"/>
      <c r="HV1073" s="425"/>
      <c r="HW1073" s="425"/>
      <c r="HX1073" s="425"/>
      <c r="HY1073" s="425"/>
      <c r="HZ1073" s="425"/>
      <c r="IA1073" s="425"/>
      <c r="IB1073" s="425"/>
      <c r="IC1073" s="425"/>
      <c r="ID1073" s="425"/>
      <c r="IE1073" s="425"/>
      <c r="IF1073" s="425"/>
      <c r="IG1073" s="425"/>
      <c r="IH1073" s="425"/>
      <c r="II1073" s="425"/>
      <c r="IJ1073" s="425"/>
      <c r="IK1073" s="425"/>
      <c r="IL1073" s="425"/>
      <c r="IM1073" s="425"/>
      <c r="IN1073" s="425"/>
      <c r="IO1073" s="425"/>
      <c r="IP1073" s="425"/>
      <c r="IQ1073" s="425"/>
      <c r="IR1073" s="425"/>
      <c r="IS1073" s="425"/>
      <c r="IT1073" s="425"/>
      <c r="IU1073" s="425"/>
      <c r="IV1073" s="425"/>
    </row>
    <row r="1074" s="428" customFormat="1" ht="27.6" customHeight="1" spans="2:256">
      <c r="B1074" s="465"/>
      <c r="GH1074" s="425"/>
      <c r="GI1074" s="425"/>
      <c r="GJ1074" s="425"/>
      <c r="GK1074" s="425"/>
      <c r="GL1074" s="425"/>
      <c r="GM1074" s="425"/>
      <c r="GN1074" s="425"/>
      <c r="GO1074" s="425"/>
      <c r="GP1074" s="425"/>
      <c r="GQ1074" s="425"/>
      <c r="GR1074" s="425"/>
      <c r="GS1074" s="425"/>
      <c r="GT1074" s="425"/>
      <c r="GU1074" s="425"/>
      <c r="GV1074" s="425"/>
      <c r="GW1074" s="425"/>
      <c r="GX1074" s="425"/>
      <c r="GY1074" s="425"/>
      <c r="GZ1074" s="425"/>
      <c r="HA1074" s="425"/>
      <c r="HB1074" s="425"/>
      <c r="HC1074" s="425"/>
      <c r="HD1074" s="425"/>
      <c r="HE1074" s="425"/>
      <c r="HF1074" s="425"/>
      <c r="HG1074" s="425"/>
      <c r="HH1074" s="425"/>
      <c r="HI1074" s="425"/>
      <c r="HJ1074" s="425"/>
      <c r="HK1074" s="425"/>
      <c r="HL1074" s="425"/>
      <c r="HM1074" s="425"/>
      <c r="HN1074" s="425"/>
      <c r="HO1074" s="425"/>
      <c r="HP1074" s="425"/>
      <c r="HQ1074" s="425"/>
      <c r="HR1074" s="425"/>
      <c r="HS1074" s="425"/>
      <c r="HT1074" s="425"/>
      <c r="HU1074" s="425"/>
      <c r="HV1074" s="425"/>
      <c r="HW1074" s="425"/>
      <c r="HX1074" s="425"/>
      <c r="HY1074" s="425"/>
      <c r="HZ1074" s="425"/>
      <c r="IA1074" s="425"/>
      <c r="IB1074" s="425"/>
      <c r="IC1074" s="425"/>
      <c r="ID1074" s="425"/>
      <c r="IE1074" s="425"/>
      <c r="IF1074" s="425"/>
      <c r="IG1074" s="425"/>
      <c r="IH1074" s="425"/>
      <c r="II1074" s="425"/>
      <c r="IJ1074" s="425"/>
      <c r="IK1074" s="425"/>
      <c r="IL1074" s="425"/>
      <c r="IM1074" s="425"/>
      <c r="IN1074" s="425"/>
      <c r="IO1074" s="425"/>
      <c r="IP1074" s="425"/>
      <c r="IQ1074" s="425"/>
      <c r="IR1074" s="425"/>
      <c r="IS1074" s="425"/>
      <c r="IT1074" s="425"/>
      <c r="IU1074" s="425"/>
      <c r="IV1074" s="425"/>
    </row>
    <row r="1075" s="428" customFormat="1" ht="27.6" customHeight="1" spans="2:256">
      <c r="B1075" s="465"/>
      <c r="GH1075" s="425"/>
      <c r="GI1075" s="425"/>
      <c r="GJ1075" s="425"/>
      <c r="GK1075" s="425"/>
      <c r="GL1075" s="425"/>
      <c r="GM1075" s="425"/>
      <c r="GN1075" s="425"/>
      <c r="GO1075" s="425"/>
      <c r="GP1075" s="425"/>
      <c r="GQ1075" s="425"/>
      <c r="GR1075" s="425"/>
      <c r="GS1075" s="425"/>
      <c r="GT1075" s="425"/>
      <c r="GU1075" s="425"/>
      <c r="GV1075" s="425"/>
      <c r="GW1075" s="425"/>
      <c r="GX1075" s="425"/>
      <c r="GY1075" s="425"/>
      <c r="GZ1075" s="425"/>
      <c r="HA1075" s="425"/>
      <c r="HB1075" s="425"/>
      <c r="HC1075" s="425"/>
      <c r="HD1075" s="425"/>
      <c r="HE1075" s="425"/>
      <c r="HF1075" s="425"/>
      <c r="HG1075" s="425"/>
      <c r="HH1075" s="425"/>
      <c r="HI1075" s="425"/>
      <c r="HJ1075" s="425"/>
      <c r="HK1075" s="425"/>
      <c r="HL1075" s="425"/>
      <c r="HM1075" s="425"/>
      <c r="HN1075" s="425"/>
      <c r="HO1075" s="425"/>
      <c r="HP1075" s="425"/>
      <c r="HQ1075" s="425"/>
      <c r="HR1075" s="425"/>
      <c r="HS1075" s="425"/>
      <c r="HT1075" s="425"/>
      <c r="HU1075" s="425"/>
      <c r="HV1075" s="425"/>
      <c r="HW1075" s="425"/>
      <c r="HX1075" s="425"/>
      <c r="HY1075" s="425"/>
      <c r="HZ1075" s="425"/>
      <c r="IA1075" s="425"/>
      <c r="IB1075" s="425"/>
      <c r="IC1075" s="425"/>
      <c r="ID1075" s="425"/>
      <c r="IE1075" s="425"/>
      <c r="IF1075" s="425"/>
      <c r="IG1075" s="425"/>
      <c r="IH1075" s="425"/>
      <c r="II1075" s="425"/>
      <c r="IJ1075" s="425"/>
      <c r="IK1075" s="425"/>
      <c r="IL1075" s="425"/>
      <c r="IM1075" s="425"/>
      <c r="IN1075" s="425"/>
      <c r="IO1075" s="425"/>
      <c r="IP1075" s="425"/>
      <c r="IQ1075" s="425"/>
      <c r="IR1075" s="425"/>
      <c r="IS1075" s="425"/>
      <c r="IT1075" s="425"/>
      <c r="IU1075" s="425"/>
      <c r="IV1075" s="425"/>
    </row>
    <row r="1076" s="428" customFormat="1" ht="27.6" customHeight="1" spans="2:256">
      <c r="B1076" s="465"/>
      <c r="GH1076" s="425"/>
      <c r="GI1076" s="425"/>
      <c r="GJ1076" s="425"/>
      <c r="GK1076" s="425"/>
      <c r="GL1076" s="425"/>
      <c r="GM1076" s="425"/>
      <c r="GN1076" s="425"/>
      <c r="GO1076" s="425"/>
      <c r="GP1076" s="425"/>
      <c r="GQ1076" s="425"/>
      <c r="GR1076" s="425"/>
      <c r="GS1076" s="425"/>
      <c r="GT1076" s="425"/>
      <c r="GU1076" s="425"/>
      <c r="GV1076" s="425"/>
      <c r="GW1076" s="425"/>
      <c r="GX1076" s="425"/>
      <c r="GY1076" s="425"/>
      <c r="GZ1076" s="425"/>
      <c r="HA1076" s="425"/>
      <c r="HB1076" s="425"/>
      <c r="HC1076" s="425"/>
      <c r="HD1076" s="425"/>
      <c r="HE1076" s="425"/>
      <c r="HF1076" s="425"/>
      <c r="HG1076" s="425"/>
      <c r="HH1076" s="425"/>
      <c r="HI1076" s="425"/>
      <c r="HJ1076" s="425"/>
      <c r="HK1076" s="425"/>
      <c r="HL1076" s="425"/>
      <c r="HM1076" s="425"/>
      <c r="HN1076" s="425"/>
      <c r="HO1076" s="425"/>
      <c r="HP1076" s="425"/>
      <c r="HQ1076" s="425"/>
      <c r="HR1076" s="425"/>
      <c r="HS1076" s="425"/>
      <c r="HT1076" s="425"/>
      <c r="HU1076" s="425"/>
      <c r="HV1076" s="425"/>
      <c r="HW1076" s="425"/>
      <c r="HX1076" s="425"/>
      <c r="HY1076" s="425"/>
      <c r="HZ1076" s="425"/>
      <c r="IA1076" s="425"/>
      <c r="IB1076" s="425"/>
      <c r="IC1076" s="425"/>
      <c r="ID1076" s="425"/>
      <c r="IE1076" s="425"/>
      <c r="IF1076" s="425"/>
      <c r="IG1076" s="425"/>
      <c r="IH1076" s="425"/>
      <c r="II1076" s="425"/>
      <c r="IJ1076" s="425"/>
      <c r="IK1076" s="425"/>
      <c r="IL1076" s="425"/>
      <c r="IM1076" s="425"/>
      <c r="IN1076" s="425"/>
      <c r="IO1076" s="425"/>
      <c r="IP1076" s="425"/>
      <c r="IQ1076" s="425"/>
      <c r="IR1076" s="425"/>
      <c r="IS1076" s="425"/>
      <c r="IT1076" s="425"/>
      <c r="IU1076" s="425"/>
      <c r="IV1076" s="425"/>
    </row>
    <row r="1077" s="428" customFormat="1" ht="27.6" customHeight="1" spans="2:256">
      <c r="B1077" s="465"/>
      <c r="GH1077" s="425"/>
      <c r="GI1077" s="425"/>
      <c r="GJ1077" s="425"/>
      <c r="GK1077" s="425"/>
      <c r="GL1077" s="425"/>
      <c r="GM1077" s="425"/>
      <c r="GN1077" s="425"/>
      <c r="GO1077" s="425"/>
      <c r="GP1077" s="425"/>
      <c r="GQ1077" s="425"/>
      <c r="GR1077" s="425"/>
      <c r="GS1077" s="425"/>
      <c r="GT1077" s="425"/>
      <c r="GU1077" s="425"/>
      <c r="GV1077" s="425"/>
      <c r="GW1077" s="425"/>
      <c r="GX1077" s="425"/>
      <c r="GY1077" s="425"/>
      <c r="GZ1077" s="425"/>
      <c r="HA1077" s="425"/>
      <c r="HB1077" s="425"/>
      <c r="HC1077" s="425"/>
      <c r="HD1077" s="425"/>
      <c r="HE1077" s="425"/>
      <c r="HF1077" s="425"/>
      <c r="HG1077" s="425"/>
      <c r="HH1077" s="425"/>
      <c r="HI1077" s="425"/>
      <c r="HJ1077" s="425"/>
      <c r="HK1077" s="425"/>
      <c r="HL1077" s="425"/>
      <c r="HM1077" s="425"/>
      <c r="HN1077" s="425"/>
      <c r="HO1077" s="425"/>
      <c r="HP1077" s="425"/>
      <c r="HQ1077" s="425"/>
      <c r="HR1077" s="425"/>
      <c r="HS1077" s="425"/>
      <c r="HT1077" s="425"/>
      <c r="HU1077" s="425"/>
      <c r="HV1077" s="425"/>
      <c r="HW1077" s="425"/>
      <c r="HX1077" s="425"/>
      <c r="HY1077" s="425"/>
      <c r="HZ1077" s="425"/>
      <c r="IA1077" s="425"/>
      <c r="IB1077" s="425"/>
      <c r="IC1077" s="425"/>
      <c r="ID1077" s="425"/>
      <c r="IE1077" s="425"/>
      <c r="IF1077" s="425"/>
      <c r="IG1077" s="425"/>
      <c r="IH1077" s="425"/>
      <c r="II1077" s="425"/>
      <c r="IJ1077" s="425"/>
      <c r="IK1077" s="425"/>
      <c r="IL1077" s="425"/>
      <c r="IM1077" s="425"/>
      <c r="IN1077" s="425"/>
      <c r="IO1077" s="425"/>
      <c r="IP1077" s="425"/>
      <c r="IQ1077" s="425"/>
      <c r="IR1077" s="425"/>
      <c r="IS1077" s="425"/>
      <c r="IT1077" s="425"/>
      <c r="IU1077" s="425"/>
      <c r="IV1077" s="425"/>
    </row>
    <row r="1078" s="428" customFormat="1" ht="27.6" customHeight="1" spans="2:256">
      <c r="B1078" s="465"/>
      <c r="GH1078" s="425"/>
      <c r="GI1078" s="425"/>
      <c r="GJ1078" s="425"/>
      <c r="GK1078" s="425"/>
      <c r="GL1078" s="425"/>
      <c r="GM1078" s="425"/>
      <c r="GN1078" s="425"/>
      <c r="GO1078" s="425"/>
      <c r="GP1078" s="425"/>
      <c r="GQ1078" s="425"/>
      <c r="GR1078" s="425"/>
      <c r="GS1078" s="425"/>
      <c r="GT1078" s="425"/>
      <c r="GU1078" s="425"/>
      <c r="GV1078" s="425"/>
      <c r="GW1078" s="425"/>
      <c r="GX1078" s="425"/>
      <c r="GY1078" s="425"/>
      <c r="GZ1078" s="425"/>
      <c r="HA1078" s="425"/>
      <c r="HB1078" s="425"/>
      <c r="HC1078" s="425"/>
      <c r="HD1078" s="425"/>
      <c r="HE1078" s="425"/>
      <c r="HF1078" s="425"/>
      <c r="HG1078" s="425"/>
      <c r="HH1078" s="425"/>
      <c r="HI1078" s="425"/>
      <c r="HJ1078" s="425"/>
      <c r="HK1078" s="425"/>
      <c r="HL1078" s="425"/>
      <c r="HM1078" s="425"/>
      <c r="HN1078" s="425"/>
      <c r="HO1078" s="425"/>
      <c r="HP1078" s="425"/>
      <c r="HQ1078" s="425"/>
      <c r="HR1078" s="425"/>
      <c r="HS1078" s="425"/>
      <c r="HT1078" s="425"/>
      <c r="HU1078" s="425"/>
      <c r="HV1078" s="425"/>
      <c r="HW1078" s="425"/>
      <c r="HX1078" s="425"/>
      <c r="HY1078" s="425"/>
      <c r="HZ1078" s="425"/>
      <c r="IA1078" s="425"/>
      <c r="IB1078" s="425"/>
      <c r="IC1078" s="425"/>
      <c r="ID1078" s="425"/>
      <c r="IE1078" s="425"/>
      <c r="IF1078" s="425"/>
      <c r="IG1078" s="425"/>
      <c r="IH1078" s="425"/>
      <c r="II1078" s="425"/>
      <c r="IJ1078" s="425"/>
      <c r="IK1078" s="425"/>
      <c r="IL1078" s="425"/>
      <c r="IM1078" s="425"/>
      <c r="IN1078" s="425"/>
      <c r="IO1078" s="425"/>
      <c r="IP1078" s="425"/>
      <c r="IQ1078" s="425"/>
      <c r="IR1078" s="425"/>
      <c r="IS1078" s="425"/>
      <c r="IT1078" s="425"/>
      <c r="IU1078" s="425"/>
      <c r="IV1078" s="425"/>
    </row>
    <row r="1079" s="428" customFormat="1" ht="27.6" customHeight="1" spans="2:256">
      <c r="B1079" s="465"/>
      <c r="GH1079" s="425"/>
      <c r="GI1079" s="425"/>
      <c r="GJ1079" s="425"/>
      <c r="GK1079" s="425"/>
      <c r="GL1079" s="425"/>
      <c r="GM1079" s="425"/>
      <c r="GN1079" s="425"/>
      <c r="GO1079" s="425"/>
      <c r="GP1079" s="425"/>
      <c r="GQ1079" s="425"/>
      <c r="GR1079" s="425"/>
      <c r="GS1079" s="425"/>
      <c r="GT1079" s="425"/>
      <c r="GU1079" s="425"/>
      <c r="GV1079" s="425"/>
      <c r="GW1079" s="425"/>
      <c r="GX1079" s="425"/>
      <c r="GY1079" s="425"/>
      <c r="GZ1079" s="425"/>
      <c r="HA1079" s="425"/>
      <c r="HB1079" s="425"/>
      <c r="HC1079" s="425"/>
      <c r="HD1079" s="425"/>
      <c r="HE1079" s="425"/>
      <c r="HF1079" s="425"/>
      <c r="HG1079" s="425"/>
      <c r="HH1079" s="425"/>
      <c r="HI1079" s="425"/>
      <c r="HJ1079" s="425"/>
      <c r="HK1079" s="425"/>
      <c r="HL1079" s="425"/>
      <c r="HM1079" s="425"/>
      <c r="HN1079" s="425"/>
      <c r="HO1079" s="425"/>
      <c r="HP1079" s="425"/>
      <c r="HQ1079" s="425"/>
      <c r="HR1079" s="425"/>
      <c r="HS1079" s="425"/>
      <c r="HT1079" s="425"/>
      <c r="HU1079" s="425"/>
      <c r="HV1079" s="425"/>
      <c r="HW1079" s="425"/>
      <c r="HX1079" s="425"/>
      <c r="HY1079" s="425"/>
      <c r="HZ1079" s="425"/>
      <c r="IA1079" s="425"/>
      <c r="IB1079" s="425"/>
      <c r="IC1079" s="425"/>
      <c r="ID1079" s="425"/>
      <c r="IE1079" s="425"/>
      <c r="IF1079" s="425"/>
      <c r="IG1079" s="425"/>
      <c r="IH1079" s="425"/>
      <c r="II1079" s="425"/>
      <c r="IJ1079" s="425"/>
      <c r="IK1079" s="425"/>
      <c r="IL1079" s="425"/>
      <c r="IM1079" s="425"/>
      <c r="IN1079" s="425"/>
      <c r="IO1079" s="425"/>
      <c r="IP1079" s="425"/>
      <c r="IQ1079" s="425"/>
      <c r="IR1079" s="425"/>
      <c r="IS1079" s="425"/>
      <c r="IT1079" s="425"/>
      <c r="IU1079" s="425"/>
      <c r="IV1079" s="425"/>
    </row>
    <row r="1080" s="428" customFormat="1" ht="27.6" customHeight="1" spans="2:256">
      <c r="B1080" s="465"/>
      <c r="GH1080" s="425"/>
      <c r="GI1080" s="425"/>
      <c r="GJ1080" s="425"/>
      <c r="GK1080" s="425"/>
      <c r="GL1080" s="425"/>
      <c r="GM1080" s="425"/>
      <c r="GN1080" s="425"/>
      <c r="GO1080" s="425"/>
      <c r="GP1080" s="425"/>
      <c r="GQ1080" s="425"/>
      <c r="GR1080" s="425"/>
      <c r="GS1080" s="425"/>
      <c r="GT1080" s="425"/>
      <c r="GU1080" s="425"/>
      <c r="GV1080" s="425"/>
      <c r="GW1080" s="425"/>
      <c r="GX1080" s="425"/>
      <c r="GY1080" s="425"/>
      <c r="GZ1080" s="425"/>
      <c r="HA1080" s="425"/>
      <c r="HB1080" s="425"/>
      <c r="HC1080" s="425"/>
      <c r="HD1080" s="425"/>
      <c r="HE1080" s="425"/>
      <c r="HF1080" s="425"/>
      <c r="HG1080" s="425"/>
      <c r="HH1080" s="425"/>
      <c r="HI1080" s="425"/>
      <c r="HJ1080" s="425"/>
      <c r="HK1080" s="425"/>
      <c r="HL1080" s="425"/>
      <c r="HM1080" s="425"/>
      <c r="HN1080" s="425"/>
      <c r="HO1080" s="425"/>
      <c r="HP1080" s="425"/>
      <c r="HQ1080" s="425"/>
      <c r="HR1080" s="425"/>
      <c r="HS1080" s="425"/>
      <c r="HT1080" s="425"/>
      <c r="HU1080" s="425"/>
      <c r="HV1080" s="425"/>
      <c r="HW1080" s="425"/>
      <c r="HX1080" s="425"/>
      <c r="HY1080" s="425"/>
      <c r="HZ1080" s="425"/>
      <c r="IA1080" s="425"/>
      <c r="IB1080" s="425"/>
      <c r="IC1080" s="425"/>
      <c r="ID1080" s="425"/>
      <c r="IE1080" s="425"/>
      <c r="IF1080" s="425"/>
      <c r="IG1080" s="425"/>
      <c r="IH1080" s="425"/>
      <c r="II1080" s="425"/>
      <c r="IJ1080" s="425"/>
      <c r="IK1080" s="425"/>
      <c r="IL1080" s="425"/>
      <c r="IM1080" s="425"/>
      <c r="IN1080" s="425"/>
      <c r="IO1080" s="425"/>
      <c r="IP1080" s="425"/>
      <c r="IQ1080" s="425"/>
      <c r="IR1080" s="425"/>
      <c r="IS1080" s="425"/>
      <c r="IT1080" s="425"/>
      <c r="IU1080" s="425"/>
      <c r="IV1080" s="425"/>
    </row>
    <row r="1081" s="428" customFormat="1" ht="27.6" customHeight="1" spans="2:256">
      <c r="B1081" s="465"/>
      <c r="GH1081" s="425"/>
      <c r="GI1081" s="425"/>
      <c r="GJ1081" s="425"/>
      <c r="GK1081" s="425"/>
      <c r="GL1081" s="425"/>
      <c r="GM1081" s="425"/>
      <c r="GN1081" s="425"/>
      <c r="GO1081" s="425"/>
      <c r="GP1081" s="425"/>
      <c r="GQ1081" s="425"/>
      <c r="GR1081" s="425"/>
      <c r="GS1081" s="425"/>
      <c r="GT1081" s="425"/>
      <c r="GU1081" s="425"/>
      <c r="GV1081" s="425"/>
      <c r="GW1081" s="425"/>
      <c r="GX1081" s="425"/>
      <c r="GY1081" s="425"/>
      <c r="GZ1081" s="425"/>
      <c r="HA1081" s="425"/>
      <c r="HB1081" s="425"/>
      <c r="HC1081" s="425"/>
      <c r="HD1081" s="425"/>
      <c r="HE1081" s="425"/>
      <c r="HF1081" s="425"/>
      <c r="HG1081" s="425"/>
      <c r="HH1081" s="425"/>
      <c r="HI1081" s="425"/>
      <c r="HJ1081" s="425"/>
      <c r="HK1081" s="425"/>
      <c r="HL1081" s="425"/>
      <c r="HM1081" s="425"/>
      <c r="HN1081" s="425"/>
      <c r="HO1081" s="425"/>
      <c r="HP1081" s="425"/>
      <c r="HQ1081" s="425"/>
      <c r="HR1081" s="425"/>
      <c r="HS1081" s="425"/>
      <c r="HT1081" s="425"/>
      <c r="HU1081" s="425"/>
      <c r="HV1081" s="425"/>
      <c r="HW1081" s="425"/>
      <c r="HX1081" s="425"/>
      <c r="HY1081" s="425"/>
      <c r="HZ1081" s="425"/>
      <c r="IA1081" s="425"/>
      <c r="IB1081" s="425"/>
      <c r="IC1081" s="425"/>
      <c r="ID1081" s="425"/>
      <c r="IE1081" s="425"/>
      <c r="IF1081" s="425"/>
      <c r="IG1081" s="425"/>
      <c r="IH1081" s="425"/>
      <c r="II1081" s="425"/>
      <c r="IJ1081" s="425"/>
      <c r="IK1081" s="425"/>
      <c r="IL1081" s="425"/>
      <c r="IM1081" s="425"/>
      <c r="IN1081" s="425"/>
      <c r="IO1081" s="425"/>
      <c r="IP1081" s="425"/>
      <c r="IQ1081" s="425"/>
      <c r="IR1081" s="425"/>
      <c r="IS1081" s="425"/>
      <c r="IT1081" s="425"/>
      <c r="IU1081" s="425"/>
      <c r="IV1081" s="425"/>
    </row>
    <row r="1082" s="428" customFormat="1" ht="27.6" customHeight="1" spans="2:256">
      <c r="B1082" s="465"/>
      <c r="GH1082" s="425"/>
      <c r="GI1082" s="425"/>
      <c r="GJ1082" s="425"/>
      <c r="GK1082" s="425"/>
      <c r="GL1082" s="425"/>
      <c r="GM1082" s="425"/>
      <c r="GN1082" s="425"/>
      <c r="GO1082" s="425"/>
      <c r="GP1082" s="425"/>
      <c r="GQ1082" s="425"/>
      <c r="GR1082" s="425"/>
      <c r="GS1082" s="425"/>
      <c r="GT1082" s="425"/>
      <c r="GU1082" s="425"/>
      <c r="GV1082" s="425"/>
      <c r="GW1082" s="425"/>
      <c r="GX1082" s="425"/>
      <c r="GY1082" s="425"/>
      <c r="GZ1082" s="425"/>
      <c r="HA1082" s="425"/>
      <c r="HB1082" s="425"/>
      <c r="HC1082" s="425"/>
      <c r="HD1082" s="425"/>
      <c r="HE1082" s="425"/>
      <c r="HF1082" s="425"/>
      <c r="HG1082" s="425"/>
      <c r="HH1082" s="425"/>
      <c r="HI1082" s="425"/>
      <c r="HJ1082" s="425"/>
      <c r="HK1082" s="425"/>
      <c r="HL1082" s="425"/>
      <c r="HM1082" s="425"/>
      <c r="HN1082" s="425"/>
      <c r="HO1082" s="425"/>
      <c r="HP1082" s="425"/>
      <c r="HQ1082" s="425"/>
      <c r="HR1082" s="425"/>
      <c r="HS1082" s="425"/>
      <c r="HT1082" s="425"/>
      <c r="HU1082" s="425"/>
      <c r="HV1082" s="425"/>
      <c r="HW1082" s="425"/>
      <c r="HX1082" s="425"/>
      <c r="HY1082" s="425"/>
      <c r="HZ1082" s="425"/>
      <c r="IA1082" s="425"/>
      <c r="IB1082" s="425"/>
      <c r="IC1082" s="425"/>
      <c r="ID1082" s="425"/>
      <c r="IE1082" s="425"/>
      <c r="IF1082" s="425"/>
      <c r="IG1082" s="425"/>
      <c r="IH1082" s="425"/>
      <c r="II1082" s="425"/>
      <c r="IJ1082" s="425"/>
      <c r="IK1082" s="425"/>
      <c r="IL1082" s="425"/>
      <c r="IM1082" s="425"/>
      <c r="IN1082" s="425"/>
      <c r="IO1082" s="425"/>
      <c r="IP1082" s="425"/>
      <c r="IQ1082" s="425"/>
      <c r="IR1082" s="425"/>
      <c r="IS1082" s="425"/>
      <c r="IT1082" s="425"/>
      <c r="IU1082" s="425"/>
      <c r="IV1082" s="425"/>
    </row>
    <row r="1083" s="428" customFormat="1" ht="27.6" customHeight="1" spans="2:256">
      <c r="B1083" s="465"/>
      <c r="GH1083" s="425"/>
      <c r="GI1083" s="425"/>
      <c r="GJ1083" s="425"/>
      <c r="GK1083" s="425"/>
      <c r="GL1083" s="425"/>
      <c r="GM1083" s="425"/>
      <c r="GN1083" s="425"/>
      <c r="GO1083" s="425"/>
      <c r="GP1083" s="425"/>
      <c r="GQ1083" s="425"/>
      <c r="GR1083" s="425"/>
      <c r="GS1083" s="425"/>
      <c r="GT1083" s="425"/>
      <c r="GU1083" s="425"/>
      <c r="GV1083" s="425"/>
      <c r="GW1083" s="425"/>
      <c r="GX1083" s="425"/>
      <c r="GY1083" s="425"/>
      <c r="GZ1083" s="425"/>
      <c r="HA1083" s="425"/>
      <c r="HB1083" s="425"/>
      <c r="HC1083" s="425"/>
      <c r="HD1083" s="425"/>
      <c r="HE1083" s="425"/>
      <c r="HF1083" s="425"/>
      <c r="HG1083" s="425"/>
      <c r="HH1083" s="425"/>
      <c r="HI1083" s="425"/>
      <c r="HJ1083" s="425"/>
      <c r="HK1083" s="425"/>
      <c r="HL1083" s="425"/>
      <c r="HM1083" s="425"/>
      <c r="HN1083" s="425"/>
      <c r="HO1083" s="425"/>
      <c r="HP1083" s="425"/>
      <c r="HQ1083" s="425"/>
      <c r="HR1083" s="425"/>
      <c r="HS1083" s="425"/>
      <c r="HT1083" s="425"/>
      <c r="HU1083" s="425"/>
      <c r="HV1083" s="425"/>
      <c r="HW1083" s="425"/>
      <c r="HX1083" s="425"/>
      <c r="HY1083" s="425"/>
      <c r="HZ1083" s="425"/>
      <c r="IA1083" s="425"/>
      <c r="IB1083" s="425"/>
      <c r="IC1083" s="425"/>
      <c r="ID1083" s="425"/>
      <c r="IE1083" s="425"/>
      <c r="IF1083" s="425"/>
      <c r="IG1083" s="425"/>
      <c r="IH1083" s="425"/>
      <c r="II1083" s="425"/>
      <c r="IJ1083" s="425"/>
      <c r="IK1083" s="425"/>
      <c r="IL1083" s="425"/>
      <c r="IM1083" s="425"/>
      <c r="IN1083" s="425"/>
      <c r="IO1083" s="425"/>
      <c r="IP1083" s="425"/>
      <c r="IQ1083" s="425"/>
      <c r="IR1083" s="425"/>
      <c r="IS1083" s="425"/>
      <c r="IT1083" s="425"/>
      <c r="IU1083" s="425"/>
      <c r="IV1083" s="425"/>
    </row>
    <row r="1084" s="428" customFormat="1" ht="27.6" customHeight="1" spans="2:256">
      <c r="B1084" s="465"/>
      <c r="GH1084" s="425"/>
      <c r="GI1084" s="425"/>
      <c r="GJ1084" s="425"/>
      <c r="GK1084" s="425"/>
      <c r="GL1084" s="425"/>
      <c r="GM1084" s="425"/>
      <c r="GN1084" s="425"/>
      <c r="GO1084" s="425"/>
      <c r="GP1084" s="425"/>
      <c r="GQ1084" s="425"/>
      <c r="GR1084" s="425"/>
      <c r="GS1084" s="425"/>
      <c r="GT1084" s="425"/>
      <c r="GU1084" s="425"/>
      <c r="GV1084" s="425"/>
      <c r="GW1084" s="425"/>
      <c r="GX1084" s="425"/>
      <c r="GY1084" s="425"/>
      <c r="GZ1084" s="425"/>
      <c r="HA1084" s="425"/>
      <c r="HB1084" s="425"/>
      <c r="HC1084" s="425"/>
      <c r="HD1084" s="425"/>
      <c r="HE1084" s="425"/>
      <c r="HF1084" s="425"/>
      <c r="HG1084" s="425"/>
      <c r="HH1084" s="425"/>
      <c r="HI1084" s="425"/>
      <c r="HJ1084" s="425"/>
      <c r="HK1084" s="425"/>
      <c r="HL1084" s="425"/>
      <c r="HM1084" s="425"/>
      <c r="HN1084" s="425"/>
      <c r="HO1084" s="425"/>
      <c r="HP1084" s="425"/>
      <c r="HQ1084" s="425"/>
      <c r="HR1084" s="425"/>
      <c r="HS1084" s="425"/>
      <c r="HT1084" s="425"/>
      <c r="HU1084" s="425"/>
      <c r="HV1084" s="425"/>
      <c r="HW1084" s="425"/>
      <c r="HX1084" s="425"/>
      <c r="HY1084" s="425"/>
      <c r="HZ1084" s="425"/>
      <c r="IA1084" s="425"/>
      <c r="IB1084" s="425"/>
      <c r="IC1084" s="425"/>
      <c r="ID1084" s="425"/>
      <c r="IE1084" s="425"/>
      <c r="IF1084" s="425"/>
      <c r="IG1084" s="425"/>
      <c r="IH1084" s="425"/>
      <c r="II1084" s="425"/>
      <c r="IJ1084" s="425"/>
      <c r="IK1084" s="425"/>
      <c r="IL1084" s="425"/>
      <c r="IM1084" s="425"/>
      <c r="IN1084" s="425"/>
      <c r="IO1084" s="425"/>
      <c r="IP1084" s="425"/>
      <c r="IQ1084" s="425"/>
      <c r="IR1084" s="425"/>
      <c r="IS1084" s="425"/>
      <c r="IT1084" s="425"/>
      <c r="IU1084" s="425"/>
      <c r="IV1084" s="425"/>
    </row>
    <row r="1085" s="428" customFormat="1" ht="27.6" customHeight="1" spans="2:256">
      <c r="B1085" s="465"/>
      <c r="GH1085" s="425"/>
      <c r="GI1085" s="425"/>
      <c r="GJ1085" s="425"/>
      <c r="GK1085" s="425"/>
      <c r="GL1085" s="425"/>
      <c r="GM1085" s="425"/>
      <c r="GN1085" s="425"/>
      <c r="GO1085" s="425"/>
      <c r="GP1085" s="425"/>
      <c r="GQ1085" s="425"/>
      <c r="GR1085" s="425"/>
      <c r="GS1085" s="425"/>
      <c r="GT1085" s="425"/>
      <c r="GU1085" s="425"/>
      <c r="GV1085" s="425"/>
      <c r="GW1085" s="425"/>
      <c r="GX1085" s="425"/>
      <c r="GY1085" s="425"/>
      <c r="GZ1085" s="425"/>
      <c r="HA1085" s="425"/>
      <c r="HB1085" s="425"/>
      <c r="HC1085" s="425"/>
      <c r="HD1085" s="425"/>
      <c r="HE1085" s="425"/>
      <c r="HF1085" s="425"/>
      <c r="HG1085" s="425"/>
      <c r="HH1085" s="425"/>
      <c r="HI1085" s="425"/>
      <c r="HJ1085" s="425"/>
      <c r="HK1085" s="425"/>
      <c r="HL1085" s="425"/>
      <c r="HM1085" s="425"/>
      <c r="HN1085" s="425"/>
      <c r="HO1085" s="425"/>
      <c r="HP1085" s="425"/>
      <c r="HQ1085" s="425"/>
      <c r="HR1085" s="425"/>
      <c r="HS1085" s="425"/>
      <c r="HT1085" s="425"/>
      <c r="HU1085" s="425"/>
      <c r="HV1085" s="425"/>
      <c r="HW1085" s="425"/>
      <c r="HX1085" s="425"/>
      <c r="HY1085" s="425"/>
      <c r="HZ1085" s="425"/>
      <c r="IA1085" s="425"/>
      <c r="IB1085" s="425"/>
      <c r="IC1085" s="425"/>
      <c r="ID1085" s="425"/>
      <c r="IE1085" s="425"/>
      <c r="IF1085" s="425"/>
      <c r="IG1085" s="425"/>
      <c r="IH1085" s="425"/>
      <c r="II1085" s="425"/>
      <c r="IJ1085" s="425"/>
      <c r="IK1085" s="425"/>
      <c r="IL1085" s="425"/>
      <c r="IM1085" s="425"/>
      <c r="IN1085" s="425"/>
      <c r="IO1085" s="425"/>
      <c r="IP1085" s="425"/>
      <c r="IQ1085" s="425"/>
      <c r="IR1085" s="425"/>
      <c r="IS1085" s="425"/>
      <c r="IT1085" s="425"/>
      <c r="IU1085" s="425"/>
      <c r="IV1085" s="425"/>
    </row>
    <row r="1086" s="428" customFormat="1" ht="27.6" customHeight="1" spans="2:256">
      <c r="B1086" s="465"/>
      <c r="GH1086" s="425"/>
      <c r="GI1086" s="425"/>
      <c r="GJ1086" s="425"/>
      <c r="GK1086" s="425"/>
      <c r="GL1086" s="425"/>
      <c r="GM1086" s="425"/>
      <c r="GN1086" s="425"/>
      <c r="GO1086" s="425"/>
      <c r="GP1086" s="425"/>
      <c r="GQ1086" s="425"/>
      <c r="GR1086" s="425"/>
      <c r="GS1086" s="425"/>
      <c r="GT1086" s="425"/>
      <c r="GU1086" s="425"/>
      <c r="GV1086" s="425"/>
      <c r="GW1086" s="425"/>
      <c r="GX1086" s="425"/>
      <c r="GY1086" s="425"/>
      <c r="GZ1086" s="425"/>
      <c r="HA1086" s="425"/>
      <c r="HB1086" s="425"/>
      <c r="HC1086" s="425"/>
      <c r="HD1086" s="425"/>
      <c r="HE1086" s="425"/>
      <c r="HF1086" s="425"/>
      <c r="HG1086" s="425"/>
      <c r="HH1086" s="425"/>
      <c r="HI1086" s="425"/>
      <c r="HJ1086" s="425"/>
      <c r="HK1086" s="425"/>
      <c r="HL1086" s="425"/>
      <c r="HM1086" s="425"/>
      <c r="HN1086" s="425"/>
      <c r="HO1086" s="425"/>
      <c r="HP1086" s="425"/>
      <c r="HQ1086" s="425"/>
      <c r="HR1086" s="425"/>
      <c r="HS1086" s="425"/>
      <c r="HT1086" s="425"/>
      <c r="HU1086" s="425"/>
      <c r="HV1086" s="425"/>
      <c r="HW1086" s="425"/>
      <c r="HX1086" s="425"/>
      <c r="HY1086" s="425"/>
      <c r="HZ1086" s="425"/>
      <c r="IA1086" s="425"/>
      <c r="IB1086" s="425"/>
      <c r="IC1086" s="425"/>
      <c r="ID1086" s="425"/>
      <c r="IE1086" s="425"/>
      <c r="IF1086" s="425"/>
      <c r="IG1086" s="425"/>
      <c r="IH1086" s="425"/>
      <c r="II1086" s="425"/>
      <c r="IJ1086" s="425"/>
      <c r="IK1086" s="425"/>
      <c r="IL1086" s="425"/>
      <c r="IM1086" s="425"/>
      <c r="IN1086" s="425"/>
      <c r="IO1086" s="425"/>
      <c r="IP1086" s="425"/>
      <c r="IQ1086" s="425"/>
      <c r="IR1086" s="425"/>
      <c r="IS1086" s="425"/>
      <c r="IT1086" s="425"/>
      <c r="IU1086" s="425"/>
      <c r="IV1086" s="425"/>
    </row>
    <row r="1087" s="428" customFormat="1" ht="27.6" customHeight="1" spans="2:256">
      <c r="B1087" s="465"/>
      <c r="GH1087" s="425"/>
      <c r="GI1087" s="425"/>
      <c r="GJ1087" s="425"/>
      <c r="GK1087" s="425"/>
      <c r="GL1087" s="425"/>
      <c r="GM1087" s="425"/>
      <c r="GN1087" s="425"/>
      <c r="GO1087" s="425"/>
      <c r="GP1087" s="425"/>
      <c r="GQ1087" s="425"/>
      <c r="GR1087" s="425"/>
      <c r="GS1087" s="425"/>
      <c r="GT1087" s="425"/>
      <c r="GU1087" s="425"/>
      <c r="GV1087" s="425"/>
      <c r="GW1087" s="425"/>
      <c r="GX1087" s="425"/>
      <c r="GY1087" s="425"/>
      <c r="GZ1087" s="425"/>
      <c r="HA1087" s="425"/>
      <c r="HB1087" s="425"/>
      <c r="HC1087" s="425"/>
      <c r="HD1087" s="425"/>
      <c r="HE1087" s="425"/>
      <c r="HF1087" s="425"/>
      <c r="HG1087" s="425"/>
      <c r="HH1087" s="425"/>
      <c r="HI1087" s="425"/>
      <c r="HJ1087" s="425"/>
      <c r="HK1087" s="425"/>
      <c r="HL1087" s="425"/>
      <c r="HM1087" s="425"/>
      <c r="HN1087" s="425"/>
      <c r="HO1087" s="425"/>
      <c r="HP1087" s="425"/>
      <c r="HQ1087" s="425"/>
      <c r="HR1087" s="425"/>
      <c r="HS1087" s="425"/>
      <c r="HT1087" s="425"/>
      <c r="HU1087" s="425"/>
      <c r="HV1087" s="425"/>
      <c r="HW1087" s="425"/>
      <c r="HX1087" s="425"/>
      <c r="HY1087" s="425"/>
      <c r="HZ1087" s="425"/>
      <c r="IA1087" s="425"/>
      <c r="IB1087" s="425"/>
      <c r="IC1087" s="425"/>
      <c r="ID1087" s="425"/>
      <c r="IE1087" s="425"/>
      <c r="IF1087" s="425"/>
      <c r="IG1087" s="425"/>
      <c r="IH1087" s="425"/>
      <c r="II1087" s="425"/>
      <c r="IJ1087" s="425"/>
      <c r="IK1087" s="425"/>
      <c r="IL1087" s="425"/>
      <c r="IM1087" s="425"/>
      <c r="IN1087" s="425"/>
      <c r="IO1087" s="425"/>
      <c r="IP1087" s="425"/>
      <c r="IQ1087" s="425"/>
      <c r="IR1087" s="425"/>
      <c r="IS1087" s="425"/>
      <c r="IT1087" s="425"/>
      <c r="IU1087" s="425"/>
      <c r="IV1087" s="425"/>
    </row>
    <row r="1088" s="428" customFormat="1" ht="27.6" customHeight="1" spans="2:256">
      <c r="B1088" s="465"/>
      <c r="GH1088" s="425"/>
      <c r="GI1088" s="425"/>
      <c r="GJ1088" s="425"/>
      <c r="GK1088" s="425"/>
      <c r="GL1088" s="425"/>
      <c r="GM1088" s="425"/>
      <c r="GN1088" s="425"/>
      <c r="GO1088" s="425"/>
      <c r="GP1088" s="425"/>
      <c r="GQ1088" s="425"/>
      <c r="GR1088" s="425"/>
      <c r="GS1088" s="425"/>
      <c r="GT1088" s="425"/>
      <c r="GU1088" s="425"/>
      <c r="GV1088" s="425"/>
      <c r="GW1088" s="425"/>
      <c r="GX1088" s="425"/>
      <c r="GY1088" s="425"/>
      <c r="GZ1088" s="425"/>
      <c r="HA1088" s="425"/>
      <c r="HB1088" s="425"/>
      <c r="HC1088" s="425"/>
      <c r="HD1088" s="425"/>
      <c r="HE1088" s="425"/>
      <c r="HF1088" s="425"/>
      <c r="HG1088" s="425"/>
      <c r="HH1088" s="425"/>
      <c r="HI1088" s="425"/>
      <c r="HJ1088" s="425"/>
      <c r="HK1088" s="425"/>
      <c r="HL1088" s="425"/>
      <c r="HM1088" s="425"/>
      <c r="HN1088" s="425"/>
      <c r="HO1088" s="425"/>
      <c r="HP1088" s="425"/>
      <c r="HQ1088" s="425"/>
      <c r="HR1088" s="425"/>
      <c r="HS1088" s="425"/>
      <c r="HT1088" s="425"/>
      <c r="HU1088" s="425"/>
      <c r="HV1088" s="425"/>
      <c r="HW1088" s="425"/>
      <c r="HX1088" s="425"/>
      <c r="HY1088" s="425"/>
      <c r="HZ1088" s="425"/>
      <c r="IA1088" s="425"/>
      <c r="IB1088" s="425"/>
      <c r="IC1088" s="425"/>
      <c r="ID1088" s="425"/>
      <c r="IE1088" s="425"/>
      <c r="IF1088" s="425"/>
      <c r="IG1088" s="425"/>
      <c r="IH1088" s="425"/>
      <c r="II1088" s="425"/>
      <c r="IJ1088" s="425"/>
      <c r="IK1088" s="425"/>
      <c r="IL1088" s="425"/>
      <c r="IM1088" s="425"/>
      <c r="IN1088" s="425"/>
      <c r="IO1088" s="425"/>
      <c r="IP1088" s="425"/>
      <c r="IQ1088" s="425"/>
      <c r="IR1088" s="425"/>
      <c r="IS1088" s="425"/>
      <c r="IT1088" s="425"/>
      <c r="IU1088" s="425"/>
      <c r="IV1088" s="425"/>
    </row>
    <row r="1089" s="428" customFormat="1" ht="27.6" customHeight="1" spans="2:256">
      <c r="B1089" s="465"/>
      <c r="GH1089" s="425"/>
      <c r="GI1089" s="425"/>
      <c r="GJ1089" s="425"/>
      <c r="GK1089" s="425"/>
      <c r="GL1089" s="425"/>
      <c r="GM1089" s="425"/>
      <c r="GN1089" s="425"/>
      <c r="GO1089" s="425"/>
      <c r="GP1089" s="425"/>
      <c r="GQ1089" s="425"/>
      <c r="GR1089" s="425"/>
      <c r="GS1089" s="425"/>
      <c r="GT1089" s="425"/>
      <c r="GU1089" s="425"/>
      <c r="GV1089" s="425"/>
      <c r="GW1089" s="425"/>
      <c r="GX1089" s="425"/>
      <c r="GY1089" s="425"/>
      <c r="GZ1089" s="425"/>
      <c r="HA1089" s="425"/>
      <c r="HB1089" s="425"/>
      <c r="HC1089" s="425"/>
      <c r="HD1089" s="425"/>
      <c r="HE1089" s="425"/>
      <c r="HF1089" s="425"/>
      <c r="HG1089" s="425"/>
      <c r="HH1089" s="425"/>
      <c r="HI1089" s="425"/>
      <c r="HJ1089" s="425"/>
      <c r="HK1089" s="425"/>
      <c r="HL1089" s="425"/>
      <c r="HM1089" s="425"/>
      <c r="HN1089" s="425"/>
      <c r="HO1089" s="425"/>
      <c r="HP1089" s="425"/>
      <c r="HQ1089" s="425"/>
      <c r="HR1089" s="425"/>
      <c r="HS1089" s="425"/>
      <c r="HT1089" s="425"/>
      <c r="HU1089" s="425"/>
      <c r="HV1089" s="425"/>
      <c r="HW1089" s="425"/>
      <c r="HX1089" s="425"/>
      <c r="HY1089" s="425"/>
      <c r="HZ1089" s="425"/>
      <c r="IA1089" s="425"/>
      <c r="IB1089" s="425"/>
      <c r="IC1089" s="425"/>
      <c r="ID1089" s="425"/>
      <c r="IE1089" s="425"/>
      <c r="IF1089" s="425"/>
      <c r="IG1089" s="425"/>
      <c r="IH1089" s="425"/>
      <c r="II1089" s="425"/>
      <c r="IJ1089" s="425"/>
      <c r="IK1089" s="425"/>
      <c r="IL1089" s="425"/>
      <c r="IM1089" s="425"/>
      <c r="IN1089" s="425"/>
      <c r="IO1089" s="425"/>
      <c r="IP1089" s="425"/>
      <c r="IQ1089" s="425"/>
      <c r="IR1089" s="425"/>
      <c r="IS1089" s="425"/>
      <c r="IT1089" s="425"/>
      <c r="IU1089" s="425"/>
      <c r="IV1089" s="425"/>
    </row>
    <row r="1090" s="428" customFormat="1" ht="27.6" customHeight="1" spans="2:256">
      <c r="B1090" s="465"/>
      <c r="GH1090" s="425"/>
      <c r="GI1090" s="425"/>
      <c r="GJ1090" s="425"/>
      <c r="GK1090" s="425"/>
      <c r="GL1090" s="425"/>
      <c r="GM1090" s="425"/>
      <c r="GN1090" s="425"/>
      <c r="GO1090" s="425"/>
      <c r="GP1090" s="425"/>
      <c r="GQ1090" s="425"/>
      <c r="GR1090" s="425"/>
      <c r="GS1090" s="425"/>
      <c r="GT1090" s="425"/>
      <c r="GU1090" s="425"/>
      <c r="GV1090" s="425"/>
      <c r="GW1090" s="425"/>
      <c r="GX1090" s="425"/>
      <c r="GY1090" s="425"/>
      <c r="GZ1090" s="425"/>
      <c r="HA1090" s="425"/>
      <c r="HB1090" s="425"/>
      <c r="HC1090" s="425"/>
      <c r="HD1090" s="425"/>
      <c r="HE1090" s="425"/>
      <c r="HF1090" s="425"/>
      <c r="HG1090" s="425"/>
      <c r="HH1090" s="425"/>
      <c r="HI1090" s="425"/>
      <c r="HJ1090" s="425"/>
      <c r="HK1090" s="425"/>
      <c r="HL1090" s="425"/>
      <c r="HM1090" s="425"/>
      <c r="HN1090" s="425"/>
      <c r="HO1090" s="425"/>
      <c r="HP1090" s="425"/>
      <c r="HQ1090" s="425"/>
      <c r="HR1090" s="425"/>
      <c r="HS1090" s="425"/>
      <c r="HT1090" s="425"/>
      <c r="HU1090" s="425"/>
      <c r="HV1090" s="425"/>
      <c r="HW1090" s="425"/>
      <c r="HX1090" s="425"/>
      <c r="HY1090" s="425"/>
      <c r="HZ1090" s="425"/>
      <c r="IA1090" s="425"/>
      <c r="IB1090" s="425"/>
      <c r="IC1090" s="425"/>
      <c r="ID1090" s="425"/>
      <c r="IE1090" s="425"/>
      <c r="IF1090" s="425"/>
      <c r="IG1090" s="425"/>
      <c r="IH1090" s="425"/>
      <c r="II1090" s="425"/>
      <c r="IJ1090" s="425"/>
      <c r="IK1090" s="425"/>
      <c r="IL1090" s="425"/>
      <c r="IM1090" s="425"/>
      <c r="IN1090" s="425"/>
      <c r="IO1090" s="425"/>
      <c r="IP1090" s="425"/>
      <c r="IQ1090" s="425"/>
      <c r="IR1090" s="425"/>
      <c r="IS1090" s="425"/>
      <c r="IT1090" s="425"/>
      <c r="IU1090" s="425"/>
      <c r="IV1090" s="425"/>
    </row>
    <row r="1091" s="428" customFormat="1" ht="27.6" customHeight="1" spans="2:256">
      <c r="B1091" s="465"/>
      <c r="GH1091" s="425"/>
      <c r="GI1091" s="425"/>
      <c r="GJ1091" s="425"/>
      <c r="GK1091" s="425"/>
      <c r="GL1091" s="425"/>
      <c r="GM1091" s="425"/>
      <c r="GN1091" s="425"/>
      <c r="GO1091" s="425"/>
      <c r="GP1091" s="425"/>
      <c r="GQ1091" s="425"/>
      <c r="GR1091" s="425"/>
      <c r="GS1091" s="425"/>
      <c r="GT1091" s="425"/>
      <c r="GU1091" s="425"/>
      <c r="GV1091" s="425"/>
      <c r="GW1091" s="425"/>
      <c r="GX1091" s="425"/>
      <c r="GY1091" s="425"/>
      <c r="GZ1091" s="425"/>
      <c r="HA1091" s="425"/>
      <c r="HB1091" s="425"/>
      <c r="HC1091" s="425"/>
      <c r="HD1091" s="425"/>
      <c r="HE1091" s="425"/>
      <c r="HF1091" s="425"/>
      <c r="HG1091" s="425"/>
      <c r="HH1091" s="425"/>
      <c r="HI1091" s="425"/>
      <c r="HJ1091" s="425"/>
      <c r="HK1091" s="425"/>
      <c r="HL1091" s="425"/>
      <c r="HM1091" s="425"/>
      <c r="HN1091" s="425"/>
      <c r="HO1091" s="425"/>
      <c r="HP1091" s="425"/>
      <c r="HQ1091" s="425"/>
      <c r="HR1091" s="425"/>
      <c r="HS1091" s="425"/>
      <c r="HT1091" s="425"/>
      <c r="HU1091" s="425"/>
      <c r="HV1091" s="425"/>
      <c r="HW1091" s="425"/>
      <c r="HX1091" s="425"/>
      <c r="HY1091" s="425"/>
      <c r="HZ1091" s="425"/>
      <c r="IA1091" s="425"/>
      <c r="IB1091" s="425"/>
      <c r="IC1091" s="425"/>
      <c r="ID1091" s="425"/>
      <c r="IE1091" s="425"/>
      <c r="IF1091" s="425"/>
      <c r="IG1091" s="425"/>
      <c r="IH1091" s="425"/>
      <c r="II1091" s="425"/>
      <c r="IJ1091" s="425"/>
      <c r="IK1091" s="425"/>
      <c r="IL1091" s="425"/>
      <c r="IM1091" s="425"/>
      <c r="IN1091" s="425"/>
      <c r="IO1091" s="425"/>
      <c r="IP1091" s="425"/>
      <c r="IQ1091" s="425"/>
      <c r="IR1091" s="425"/>
      <c r="IS1091" s="425"/>
      <c r="IT1091" s="425"/>
      <c r="IU1091" s="425"/>
      <c r="IV1091" s="425"/>
    </row>
    <row r="1092" s="428" customFormat="1" ht="27.6" customHeight="1" spans="2:256">
      <c r="B1092" s="465"/>
      <c r="GH1092" s="425"/>
      <c r="GI1092" s="425"/>
      <c r="GJ1092" s="425"/>
      <c r="GK1092" s="425"/>
      <c r="GL1092" s="425"/>
      <c r="GM1092" s="425"/>
      <c r="GN1092" s="425"/>
      <c r="GO1092" s="425"/>
      <c r="GP1092" s="425"/>
      <c r="GQ1092" s="425"/>
      <c r="GR1092" s="425"/>
      <c r="GS1092" s="425"/>
      <c r="GT1092" s="425"/>
      <c r="GU1092" s="425"/>
      <c r="GV1092" s="425"/>
      <c r="GW1092" s="425"/>
      <c r="GX1092" s="425"/>
      <c r="GY1092" s="425"/>
      <c r="GZ1092" s="425"/>
      <c r="HA1092" s="425"/>
      <c r="HB1092" s="425"/>
      <c r="HC1092" s="425"/>
      <c r="HD1092" s="425"/>
      <c r="HE1092" s="425"/>
      <c r="HF1092" s="425"/>
      <c r="HG1092" s="425"/>
      <c r="HH1092" s="425"/>
      <c r="HI1092" s="425"/>
      <c r="HJ1092" s="425"/>
      <c r="HK1092" s="425"/>
      <c r="HL1092" s="425"/>
      <c r="HM1092" s="425"/>
      <c r="HN1092" s="425"/>
      <c r="HO1092" s="425"/>
      <c r="HP1092" s="425"/>
      <c r="HQ1092" s="425"/>
      <c r="HR1092" s="425"/>
      <c r="HS1092" s="425"/>
      <c r="HT1092" s="425"/>
      <c r="HU1092" s="425"/>
      <c r="HV1092" s="425"/>
      <c r="HW1092" s="425"/>
      <c r="HX1092" s="425"/>
      <c r="HY1092" s="425"/>
      <c r="HZ1092" s="425"/>
      <c r="IA1092" s="425"/>
      <c r="IB1092" s="425"/>
      <c r="IC1092" s="425"/>
      <c r="ID1092" s="425"/>
      <c r="IE1092" s="425"/>
      <c r="IF1092" s="425"/>
      <c r="IG1092" s="425"/>
      <c r="IH1092" s="425"/>
      <c r="II1092" s="425"/>
      <c r="IJ1092" s="425"/>
      <c r="IK1092" s="425"/>
      <c r="IL1092" s="425"/>
      <c r="IM1092" s="425"/>
      <c r="IN1092" s="425"/>
      <c r="IO1092" s="425"/>
      <c r="IP1092" s="425"/>
      <c r="IQ1092" s="425"/>
      <c r="IR1092" s="425"/>
      <c r="IS1092" s="425"/>
      <c r="IT1092" s="425"/>
      <c r="IU1092" s="425"/>
      <c r="IV1092" s="425"/>
    </row>
    <row r="1093" s="428" customFormat="1" ht="27.6" customHeight="1" spans="2:256">
      <c r="B1093" s="465"/>
      <c r="GH1093" s="425"/>
      <c r="GI1093" s="425"/>
      <c r="GJ1093" s="425"/>
      <c r="GK1093" s="425"/>
      <c r="GL1093" s="425"/>
      <c r="GM1093" s="425"/>
      <c r="GN1093" s="425"/>
      <c r="GO1093" s="425"/>
      <c r="GP1093" s="425"/>
      <c r="GQ1093" s="425"/>
      <c r="GR1093" s="425"/>
      <c r="GS1093" s="425"/>
      <c r="GT1093" s="425"/>
      <c r="GU1093" s="425"/>
      <c r="GV1093" s="425"/>
      <c r="GW1093" s="425"/>
      <c r="GX1093" s="425"/>
      <c r="GY1093" s="425"/>
      <c r="GZ1093" s="425"/>
      <c r="HA1093" s="425"/>
      <c r="HB1093" s="425"/>
      <c r="HC1093" s="425"/>
      <c r="HD1093" s="425"/>
      <c r="HE1093" s="425"/>
      <c r="HF1093" s="425"/>
      <c r="HG1093" s="425"/>
      <c r="HH1093" s="425"/>
      <c r="HI1093" s="425"/>
      <c r="HJ1093" s="425"/>
      <c r="HK1093" s="425"/>
      <c r="HL1093" s="425"/>
      <c r="HM1093" s="425"/>
      <c r="HN1093" s="425"/>
      <c r="HO1093" s="425"/>
      <c r="HP1093" s="425"/>
      <c r="HQ1093" s="425"/>
      <c r="HR1093" s="425"/>
      <c r="HS1093" s="425"/>
      <c r="HT1093" s="425"/>
      <c r="HU1093" s="425"/>
      <c r="HV1093" s="425"/>
      <c r="HW1093" s="425"/>
      <c r="HX1093" s="425"/>
      <c r="HY1093" s="425"/>
      <c r="HZ1093" s="425"/>
      <c r="IA1093" s="425"/>
      <c r="IB1093" s="425"/>
      <c r="IC1093" s="425"/>
      <c r="ID1093" s="425"/>
      <c r="IE1093" s="425"/>
      <c r="IF1093" s="425"/>
      <c r="IG1093" s="425"/>
      <c r="IH1093" s="425"/>
      <c r="II1093" s="425"/>
      <c r="IJ1093" s="425"/>
      <c r="IK1093" s="425"/>
      <c r="IL1093" s="425"/>
      <c r="IM1093" s="425"/>
      <c r="IN1093" s="425"/>
      <c r="IO1093" s="425"/>
      <c r="IP1093" s="425"/>
      <c r="IQ1093" s="425"/>
      <c r="IR1093" s="425"/>
      <c r="IS1093" s="425"/>
      <c r="IT1093" s="425"/>
      <c r="IU1093" s="425"/>
      <c r="IV1093" s="425"/>
    </row>
    <row r="1094" s="428" customFormat="1" ht="27.6" customHeight="1" spans="2:256">
      <c r="B1094" s="465"/>
      <c r="GH1094" s="425"/>
      <c r="GI1094" s="425"/>
      <c r="GJ1094" s="425"/>
      <c r="GK1094" s="425"/>
      <c r="GL1094" s="425"/>
      <c r="GM1094" s="425"/>
      <c r="GN1094" s="425"/>
      <c r="GO1094" s="425"/>
      <c r="GP1094" s="425"/>
      <c r="GQ1094" s="425"/>
      <c r="GR1094" s="425"/>
      <c r="GS1094" s="425"/>
      <c r="GT1094" s="425"/>
      <c r="GU1094" s="425"/>
      <c r="GV1094" s="425"/>
      <c r="GW1094" s="425"/>
      <c r="GX1094" s="425"/>
      <c r="GY1094" s="425"/>
      <c r="GZ1094" s="425"/>
      <c r="HA1094" s="425"/>
      <c r="HB1094" s="425"/>
      <c r="HC1094" s="425"/>
      <c r="HD1094" s="425"/>
      <c r="HE1094" s="425"/>
      <c r="HF1094" s="425"/>
      <c r="HG1094" s="425"/>
      <c r="HH1094" s="425"/>
      <c r="HI1094" s="425"/>
      <c r="HJ1094" s="425"/>
      <c r="HK1094" s="425"/>
      <c r="HL1094" s="425"/>
      <c r="HM1094" s="425"/>
      <c r="HN1094" s="425"/>
      <c r="HO1094" s="425"/>
      <c r="HP1094" s="425"/>
      <c r="HQ1094" s="425"/>
      <c r="HR1094" s="425"/>
      <c r="HS1094" s="425"/>
      <c r="HT1094" s="425"/>
      <c r="HU1094" s="425"/>
      <c r="HV1094" s="425"/>
      <c r="HW1094" s="425"/>
      <c r="HX1094" s="425"/>
      <c r="HY1094" s="425"/>
      <c r="HZ1094" s="425"/>
      <c r="IA1094" s="425"/>
      <c r="IB1094" s="425"/>
      <c r="IC1094" s="425"/>
      <c r="ID1094" s="425"/>
      <c r="IE1094" s="425"/>
      <c r="IF1094" s="425"/>
      <c r="IG1094" s="425"/>
      <c r="IH1094" s="425"/>
      <c r="II1094" s="425"/>
      <c r="IJ1094" s="425"/>
      <c r="IK1094" s="425"/>
      <c r="IL1094" s="425"/>
      <c r="IM1094" s="425"/>
      <c r="IN1094" s="425"/>
      <c r="IO1094" s="425"/>
      <c r="IP1094" s="425"/>
      <c r="IQ1094" s="425"/>
      <c r="IR1094" s="425"/>
      <c r="IS1094" s="425"/>
      <c r="IT1094" s="425"/>
      <c r="IU1094" s="425"/>
      <c r="IV1094" s="425"/>
    </row>
    <row r="1095" s="428" customFormat="1" ht="27.6" customHeight="1" spans="2:256">
      <c r="B1095" s="465"/>
      <c r="GH1095" s="425"/>
      <c r="GI1095" s="425"/>
      <c r="GJ1095" s="425"/>
      <c r="GK1095" s="425"/>
      <c r="GL1095" s="425"/>
      <c r="GM1095" s="425"/>
      <c r="GN1095" s="425"/>
      <c r="GO1095" s="425"/>
      <c r="GP1095" s="425"/>
      <c r="GQ1095" s="425"/>
      <c r="GR1095" s="425"/>
      <c r="GS1095" s="425"/>
      <c r="GT1095" s="425"/>
      <c r="GU1095" s="425"/>
      <c r="GV1095" s="425"/>
      <c r="GW1095" s="425"/>
      <c r="GX1095" s="425"/>
      <c r="GY1095" s="425"/>
      <c r="GZ1095" s="425"/>
      <c r="HA1095" s="425"/>
      <c r="HB1095" s="425"/>
      <c r="HC1095" s="425"/>
      <c r="HD1095" s="425"/>
      <c r="HE1095" s="425"/>
      <c r="HF1095" s="425"/>
      <c r="HG1095" s="425"/>
      <c r="HH1095" s="425"/>
      <c r="HI1095" s="425"/>
      <c r="HJ1095" s="425"/>
      <c r="HK1095" s="425"/>
      <c r="HL1095" s="425"/>
      <c r="HM1095" s="425"/>
      <c r="HN1095" s="425"/>
      <c r="HO1095" s="425"/>
      <c r="HP1095" s="425"/>
      <c r="HQ1095" s="425"/>
      <c r="HR1095" s="425"/>
      <c r="HS1095" s="425"/>
      <c r="HT1095" s="425"/>
      <c r="HU1095" s="425"/>
      <c r="HV1095" s="425"/>
      <c r="HW1095" s="425"/>
      <c r="HX1095" s="425"/>
      <c r="HY1095" s="425"/>
      <c r="HZ1095" s="425"/>
      <c r="IA1095" s="425"/>
      <c r="IB1095" s="425"/>
      <c r="IC1095" s="425"/>
      <c r="ID1095" s="425"/>
      <c r="IE1095" s="425"/>
      <c r="IF1095" s="425"/>
      <c r="IG1095" s="425"/>
      <c r="IH1095" s="425"/>
      <c r="II1095" s="425"/>
      <c r="IJ1095" s="425"/>
      <c r="IK1095" s="425"/>
      <c r="IL1095" s="425"/>
      <c r="IM1095" s="425"/>
      <c r="IN1095" s="425"/>
      <c r="IO1095" s="425"/>
      <c r="IP1095" s="425"/>
      <c r="IQ1095" s="425"/>
      <c r="IR1095" s="425"/>
      <c r="IS1095" s="425"/>
      <c r="IT1095" s="425"/>
      <c r="IU1095" s="425"/>
      <c r="IV1095" s="425"/>
    </row>
    <row r="1096" s="428" customFormat="1" ht="27.6" customHeight="1" spans="2:256">
      <c r="B1096" s="465"/>
      <c r="GH1096" s="425"/>
      <c r="GI1096" s="425"/>
      <c r="GJ1096" s="425"/>
      <c r="GK1096" s="425"/>
      <c r="GL1096" s="425"/>
      <c r="GM1096" s="425"/>
      <c r="GN1096" s="425"/>
      <c r="GO1096" s="425"/>
      <c r="GP1096" s="425"/>
      <c r="GQ1096" s="425"/>
      <c r="GR1096" s="425"/>
      <c r="GS1096" s="425"/>
      <c r="GT1096" s="425"/>
      <c r="GU1096" s="425"/>
      <c r="GV1096" s="425"/>
      <c r="GW1096" s="425"/>
      <c r="GX1096" s="425"/>
      <c r="GY1096" s="425"/>
      <c r="GZ1096" s="425"/>
      <c r="HA1096" s="425"/>
      <c r="HB1096" s="425"/>
      <c r="HC1096" s="425"/>
      <c r="HD1096" s="425"/>
      <c r="HE1096" s="425"/>
      <c r="HF1096" s="425"/>
      <c r="HG1096" s="425"/>
      <c r="HH1096" s="425"/>
      <c r="HI1096" s="425"/>
      <c r="HJ1096" s="425"/>
      <c r="HK1096" s="425"/>
      <c r="HL1096" s="425"/>
      <c r="HM1096" s="425"/>
      <c r="HN1096" s="425"/>
      <c r="HO1096" s="425"/>
      <c r="HP1096" s="425"/>
      <c r="HQ1096" s="425"/>
      <c r="HR1096" s="425"/>
      <c r="HS1096" s="425"/>
      <c r="HT1096" s="425"/>
      <c r="HU1096" s="425"/>
      <c r="HV1096" s="425"/>
      <c r="HW1096" s="425"/>
      <c r="HX1096" s="425"/>
      <c r="HY1096" s="425"/>
      <c r="HZ1096" s="425"/>
      <c r="IA1096" s="425"/>
      <c r="IB1096" s="425"/>
      <c r="IC1096" s="425"/>
      <c r="ID1096" s="425"/>
      <c r="IE1096" s="425"/>
      <c r="IF1096" s="425"/>
      <c r="IG1096" s="425"/>
      <c r="IH1096" s="425"/>
      <c r="II1096" s="425"/>
      <c r="IJ1096" s="425"/>
      <c r="IK1096" s="425"/>
      <c r="IL1096" s="425"/>
      <c r="IM1096" s="425"/>
      <c r="IN1096" s="425"/>
      <c r="IO1096" s="425"/>
      <c r="IP1096" s="425"/>
      <c r="IQ1096" s="425"/>
      <c r="IR1096" s="425"/>
      <c r="IS1096" s="425"/>
      <c r="IT1096" s="425"/>
      <c r="IU1096" s="425"/>
      <c r="IV1096" s="425"/>
    </row>
    <row r="1097" s="428" customFormat="1" ht="27.6" customHeight="1" spans="2:256">
      <c r="B1097" s="465"/>
      <c r="GH1097" s="425"/>
      <c r="GI1097" s="425"/>
      <c r="GJ1097" s="425"/>
      <c r="GK1097" s="425"/>
      <c r="GL1097" s="425"/>
      <c r="GM1097" s="425"/>
      <c r="GN1097" s="425"/>
      <c r="GO1097" s="425"/>
      <c r="GP1097" s="425"/>
      <c r="GQ1097" s="425"/>
      <c r="GR1097" s="425"/>
      <c r="GS1097" s="425"/>
      <c r="GT1097" s="425"/>
      <c r="GU1097" s="425"/>
      <c r="GV1097" s="425"/>
      <c r="GW1097" s="425"/>
      <c r="GX1097" s="425"/>
      <c r="GY1097" s="425"/>
      <c r="GZ1097" s="425"/>
      <c r="HA1097" s="425"/>
      <c r="HB1097" s="425"/>
      <c r="HC1097" s="425"/>
      <c r="HD1097" s="425"/>
      <c r="HE1097" s="425"/>
      <c r="HF1097" s="425"/>
      <c r="HG1097" s="425"/>
      <c r="HH1097" s="425"/>
      <c r="HI1097" s="425"/>
      <c r="HJ1097" s="425"/>
      <c r="HK1097" s="425"/>
      <c r="HL1097" s="425"/>
      <c r="HM1097" s="425"/>
      <c r="HN1097" s="425"/>
      <c r="HO1097" s="425"/>
      <c r="HP1097" s="425"/>
      <c r="HQ1097" s="425"/>
      <c r="HR1097" s="425"/>
      <c r="HS1097" s="425"/>
      <c r="HT1097" s="425"/>
      <c r="HU1097" s="425"/>
      <c r="HV1097" s="425"/>
      <c r="HW1097" s="425"/>
      <c r="HX1097" s="425"/>
      <c r="HY1097" s="425"/>
      <c r="HZ1097" s="425"/>
      <c r="IA1097" s="425"/>
      <c r="IB1097" s="425"/>
      <c r="IC1097" s="425"/>
      <c r="ID1097" s="425"/>
      <c r="IE1097" s="425"/>
      <c r="IF1097" s="425"/>
      <c r="IG1097" s="425"/>
      <c r="IH1097" s="425"/>
      <c r="II1097" s="425"/>
      <c r="IJ1097" s="425"/>
      <c r="IK1097" s="425"/>
      <c r="IL1097" s="425"/>
      <c r="IM1097" s="425"/>
      <c r="IN1097" s="425"/>
      <c r="IO1097" s="425"/>
      <c r="IP1097" s="425"/>
      <c r="IQ1097" s="425"/>
      <c r="IR1097" s="425"/>
      <c r="IS1097" s="425"/>
      <c r="IT1097" s="425"/>
      <c r="IU1097" s="425"/>
      <c r="IV1097" s="425"/>
    </row>
    <row r="1098" s="428" customFormat="1" ht="27.6" customHeight="1" spans="2:256">
      <c r="B1098" s="465"/>
      <c r="GH1098" s="425"/>
      <c r="GI1098" s="425"/>
      <c r="GJ1098" s="425"/>
      <c r="GK1098" s="425"/>
      <c r="GL1098" s="425"/>
      <c r="GM1098" s="425"/>
      <c r="GN1098" s="425"/>
      <c r="GO1098" s="425"/>
      <c r="GP1098" s="425"/>
      <c r="GQ1098" s="425"/>
      <c r="GR1098" s="425"/>
      <c r="GS1098" s="425"/>
      <c r="GT1098" s="425"/>
      <c r="GU1098" s="425"/>
      <c r="GV1098" s="425"/>
      <c r="GW1098" s="425"/>
      <c r="GX1098" s="425"/>
      <c r="GY1098" s="425"/>
      <c r="GZ1098" s="425"/>
      <c r="HA1098" s="425"/>
      <c r="HB1098" s="425"/>
      <c r="HC1098" s="425"/>
      <c r="HD1098" s="425"/>
      <c r="HE1098" s="425"/>
      <c r="HF1098" s="425"/>
      <c r="HG1098" s="425"/>
      <c r="HH1098" s="425"/>
      <c r="HI1098" s="425"/>
      <c r="HJ1098" s="425"/>
      <c r="HK1098" s="425"/>
      <c r="HL1098" s="425"/>
      <c r="HM1098" s="425"/>
      <c r="HN1098" s="425"/>
      <c r="HO1098" s="425"/>
      <c r="HP1098" s="425"/>
      <c r="HQ1098" s="425"/>
      <c r="HR1098" s="425"/>
      <c r="HS1098" s="425"/>
      <c r="HT1098" s="425"/>
      <c r="HU1098" s="425"/>
      <c r="HV1098" s="425"/>
      <c r="HW1098" s="425"/>
      <c r="HX1098" s="425"/>
      <c r="HY1098" s="425"/>
      <c r="HZ1098" s="425"/>
      <c r="IA1098" s="425"/>
      <c r="IB1098" s="425"/>
      <c r="IC1098" s="425"/>
      <c r="ID1098" s="425"/>
      <c r="IE1098" s="425"/>
      <c r="IF1098" s="425"/>
      <c r="IG1098" s="425"/>
      <c r="IH1098" s="425"/>
      <c r="II1098" s="425"/>
      <c r="IJ1098" s="425"/>
      <c r="IK1098" s="425"/>
      <c r="IL1098" s="425"/>
      <c r="IM1098" s="425"/>
      <c r="IN1098" s="425"/>
      <c r="IO1098" s="425"/>
      <c r="IP1098" s="425"/>
      <c r="IQ1098" s="425"/>
      <c r="IR1098" s="425"/>
      <c r="IS1098" s="425"/>
      <c r="IT1098" s="425"/>
      <c r="IU1098" s="425"/>
      <c r="IV1098" s="425"/>
    </row>
    <row r="1099" s="428" customFormat="1" ht="27.6" customHeight="1" spans="2:256">
      <c r="B1099" s="465"/>
      <c r="GH1099" s="425"/>
      <c r="GI1099" s="425"/>
      <c r="GJ1099" s="425"/>
      <c r="GK1099" s="425"/>
      <c r="GL1099" s="425"/>
      <c r="GM1099" s="425"/>
      <c r="GN1099" s="425"/>
      <c r="GO1099" s="425"/>
      <c r="GP1099" s="425"/>
      <c r="GQ1099" s="425"/>
      <c r="GR1099" s="425"/>
      <c r="GS1099" s="425"/>
      <c r="GT1099" s="425"/>
      <c r="GU1099" s="425"/>
      <c r="GV1099" s="425"/>
      <c r="GW1099" s="425"/>
      <c r="GX1099" s="425"/>
      <c r="GY1099" s="425"/>
      <c r="GZ1099" s="425"/>
      <c r="HA1099" s="425"/>
      <c r="HB1099" s="425"/>
      <c r="HC1099" s="425"/>
      <c r="HD1099" s="425"/>
      <c r="HE1099" s="425"/>
      <c r="HF1099" s="425"/>
      <c r="HG1099" s="425"/>
      <c r="HH1099" s="425"/>
      <c r="HI1099" s="425"/>
      <c r="HJ1099" s="425"/>
      <c r="HK1099" s="425"/>
      <c r="HL1099" s="425"/>
      <c r="HM1099" s="425"/>
      <c r="HN1099" s="425"/>
      <c r="HO1099" s="425"/>
      <c r="HP1099" s="425"/>
      <c r="HQ1099" s="425"/>
      <c r="HR1099" s="425"/>
      <c r="HS1099" s="425"/>
      <c r="HT1099" s="425"/>
      <c r="HU1099" s="425"/>
      <c r="HV1099" s="425"/>
      <c r="HW1099" s="425"/>
      <c r="HX1099" s="425"/>
      <c r="HY1099" s="425"/>
      <c r="HZ1099" s="425"/>
      <c r="IA1099" s="425"/>
      <c r="IB1099" s="425"/>
      <c r="IC1099" s="425"/>
      <c r="ID1099" s="425"/>
      <c r="IE1099" s="425"/>
      <c r="IF1099" s="425"/>
      <c r="IG1099" s="425"/>
      <c r="IH1099" s="425"/>
      <c r="II1099" s="425"/>
      <c r="IJ1099" s="425"/>
      <c r="IK1099" s="425"/>
      <c r="IL1099" s="425"/>
      <c r="IM1099" s="425"/>
      <c r="IN1099" s="425"/>
      <c r="IO1099" s="425"/>
      <c r="IP1099" s="425"/>
      <c r="IQ1099" s="425"/>
      <c r="IR1099" s="425"/>
      <c r="IS1099" s="425"/>
      <c r="IT1099" s="425"/>
      <c r="IU1099" s="425"/>
      <c r="IV1099" s="425"/>
    </row>
    <row r="1100" s="428" customFormat="1" ht="27.6" customHeight="1" spans="2:256">
      <c r="B1100" s="465"/>
      <c r="GH1100" s="425"/>
      <c r="GI1100" s="425"/>
      <c r="GJ1100" s="425"/>
      <c r="GK1100" s="425"/>
      <c r="GL1100" s="425"/>
      <c r="GM1100" s="425"/>
      <c r="GN1100" s="425"/>
      <c r="GO1100" s="425"/>
      <c r="GP1100" s="425"/>
      <c r="GQ1100" s="425"/>
      <c r="GR1100" s="425"/>
      <c r="GS1100" s="425"/>
      <c r="GT1100" s="425"/>
      <c r="GU1100" s="425"/>
      <c r="GV1100" s="425"/>
      <c r="GW1100" s="425"/>
      <c r="GX1100" s="425"/>
      <c r="GY1100" s="425"/>
      <c r="GZ1100" s="425"/>
      <c r="HA1100" s="425"/>
      <c r="HB1100" s="425"/>
      <c r="HC1100" s="425"/>
      <c r="HD1100" s="425"/>
      <c r="HE1100" s="425"/>
      <c r="HF1100" s="425"/>
      <c r="HG1100" s="425"/>
      <c r="HH1100" s="425"/>
      <c r="HI1100" s="425"/>
      <c r="HJ1100" s="425"/>
      <c r="HK1100" s="425"/>
      <c r="HL1100" s="425"/>
      <c r="HM1100" s="425"/>
      <c r="HN1100" s="425"/>
      <c r="HO1100" s="425"/>
      <c r="HP1100" s="425"/>
      <c r="HQ1100" s="425"/>
      <c r="HR1100" s="425"/>
      <c r="HS1100" s="425"/>
      <c r="HT1100" s="425"/>
      <c r="HU1100" s="425"/>
      <c r="HV1100" s="425"/>
      <c r="HW1100" s="425"/>
      <c r="HX1100" s="425"/>
      <c r="HY1100" s="425"/>
      <c r="HZ1100" s="425"/>
      <c r="IA1100" s="425"/>
      <c r="IB1100" s="425"/>
      <c r="IC1100" s="425"/>
      <c r="ID1100" s="425"/>
      <c r="IE1100" s="425"/>
      <c r="IF1100" s="425"/>
      <c r="IG1100" s="425"/>
      <c r="IH1100" s="425"/>
      <c r="II1100" s="425"/>
      <c r="IJ1100" s="425"/>
      <c r="IK1100" s="425"/>
      <c r="IL1100" s="425"/>
      <c r="IM1100" s="425"/>
      <c r="IN1100" s="425"/>
      <c r="IO1100" s="425"/>
      <c r="IP1100" s="425"/>
      <c r="IQ1100" s="425"/>
      <c r="IR1100" s="425"/>
      <c r="IS1100" s="425"/>
      <c r="IT1100" s="425"/>
      <c r="IU1100" s="425"/>
      <c r="IV1100" s="425"/>
    </row>
    <row r="1101" s="428" customFormat="1" ht="27.6" customHeight="1" spans="2:256">
      <c r="B1101" s="465"/>
      <c r="GH1101" s="425"/>
      <c r="GI1101" s="425"/>
      <c r="GJ1101" s="425"/>
      <c r="GK1101" s="425"/>
      <c r="GL1101" s="425"/>
      <c r="GM1101" s="425"/>
      <c r="GN1101" s="425"/>
      <c r="GO1101" s="425"/>
      <c r="GP1101" s="425"/>
      <c r="GQ1101" s="425"/>
      <c r="GR1101" s="425"/>
      <c r="GS1101" s="425"/>
      <c r="GT1101" s="425"/>
      <c r="GU1101" s="425"/>
      <c r="GV1101" s="425"/>
      <c r="GW1101" s="425"/>
      <c r="GX1101" s="425"/>
      <c r="GY1101" s="425"/>
      <c r="GZ1101" s="425"/>
      <c r="HA1101" s="425"/>
      <c r="HB1101" s="425"/>
      <c r="HC1101" s="425"/>
      <c r="HD1101" s="425"/>
      <c r="HE1101" s="425"/>
      <c r="HF1101" s="425"/>
      <c r="HG1101" s="425"/>
      <c r="HH1101" s="425"/>
      <c r="HI1101" s="425"/>
      <c r="HJ1101" s="425"/>
      <c r="HK1101" s="425"/>
      <c r="HL1101" s="425"/>
      <c r="HM1101" s="425"/>
      <c r="HN1101" s="425"/>
      <c r="HO1101" s="425"/>
      <c r="HP1101" s="425"/>
      <c r="HQ1101" s="425"/>
      <c r="HR1101" s="425"/>
      <c r="HS1101" s="425"/>
      <c r="HT1101" s="425"/>
      <c r="HU1101" s="425"/>
      <c r="HV1101" s="425"/>
      <c r="HW1101" s="425"/>
      <c r="HX1101" s="425"/>
      <c r="HY1101" s="425"/>
      <c r="HZ1101" s="425"/>
      <c r="IA1101" s="425"/>
      <c r="IB1101" s="425"/>
      <c r="IC1101" s="425"/>
      <c r="ID1101" s="425"/>
      <c r="IE1101" s="425"/>
      <c r="IF1101" s="425"/>
      <c r="IG1101" s="425"/>
      <c r="IH1101" s="425"/>
      <c r="II1101" s="425"/>
      <c r="IJ1101" s="425"/>
      <c r="IK1101" s="425"/>
      <c r="IL1101" s="425"/>
      <c r="IM1101" s="425"/>
      <c r="IN1101" s="425"/>
      <c r="IO1101" s="425"/>
      <c r="IP1101" s="425"/>
      <c r="IQ1101" s="425"/>
      <c r="IR1101" s="425"/>
      <c r="IS1101" s="425"/>
      <c r="IT1101" s="425"/>
      <c r="IU1101" s="425"/>
      <c r="IV1101" s="425"/>
    </row>
    <row r="1102" s="428" customFormat="1" ht="27.6" customHeight="1" spans="2:256">
      <c r="B1102" s="465"/>
      <c r="GH1102" s="425"/>
      <c r="GI1102" s="425"/>
      <c r="GJ1102" s="425"/>
      <c r="GK1102" s="425"/>
      <c r="GL1102" s="425"/>
      <c r="GM1102" s="425"/>
      <c r="GN1102" s="425"/>
      <c r="GO1102" s="425"/>
      <c r="GP1102" s="425"/>
      <c r="GQ1102" s="425"/>
      <c r="GR1102" s="425"/>
      <c r="GS1102" s="425"/>
      <c r="GT1102" s="425"/>
      <c r="GU1102" s="425"/>
      <c r="GV1102" s="425"/>
      <c r="GW1102" s="425"/>
      <c r="GX1102" s="425"/>
      <c r="GY1102" s="425"/>
      <c r="GZ1102" s="425"/>
      <c r="HA1102" s="425"/>
      <c r="HB1102" s="425"/>
      <c r="HC1102" s="425"/>
      <c r="HD1102" s="425"/>
      <c r="HE1102" s="425"/>
      <c r="HF1102" s="425"/>
      <c r="HG1102" s="425"/>
      <c r="HH1102" s="425"/>
      <c r="HI1102" s="425"/>
      <c r="HJ1102" s="425"/>
      <c r="HK1102" s="425"/>
      <c r="HL1102" s="425"/>
      <c r="HM1102" s="425"/>
      <c r="HN1102" s="425"/>
      <c r="HO1102" s="425"/>
      <c r="HP1102" s="425"/>
      <c r="HQ1102" s="425"/>
      <c r="HR1102" s="425"/>
      <c r="HS1102" s="425"/>
      <c r="HT1102" s="425"/>
      <c r="HU1102" s="425"/>
      <c r="HV1102" s="425"/>
      <c r="HW1102" s="425"/>
      <c r="HX1102" s="425"/>
      <c r="HY1102" s="425"/>
      <c r="HZ1102" s="425"/>
      <c r="IA1102" s="425"/>
      <c r="IB1102" s="425"/>
      <c r="IC1102" s="425"/>
      <c r="ID1102" s="425"/>
      <c r="IE1102" s="425"/>
      <c r="IF1102" s="425"/>
      <c r="IG1102" s="425"/>
      <c r="IH1102" s="425"/>
      <c r="II1102" s="425"/>
      <c r="IJ1102" s="425"/>
      <c r="IK1102" s="425"/>
      <c r="IL1102" s="425"/>
      <c r="IM1102" s="425"/>
      <c r="IN1102" s="425"/>
      <c r="IO1102" s="425"/>
      <c r="IP1102" s="425"/>
      <c r="IQ1102" s="425"/>
      <c r="IR1102" s="425"/>
      <c r="IS1102" s="425"/>
      <c r="IT1102" s="425"/>
      <c r="IU1102" s="425"/>
      <c r="IV1102" s="425"/>
    </row>
    <row r="1103" s="428" customFormat="1" ht="27.6" customHeight="1" spans="2:256">
      <c r="B1103" s="465"/>
      <c r="GH1103" s="425"/>
      <c r="GI1103" s="425"/>
      <c r="GJ1103" s="425"/>
      <c r="GK1103" s="425"/>
      <c r="GL1103" s="425"/>
      <c r="GM1103" s="425"/>
      <c r="GN1103" s="425"/>
      <c r="GO1103" s="425"/>
      <c r="GP1103" s="425"/>
      <c r="GQ1103" s="425"/>
      <c r="GR1103" s="425"/>
      <c r="GS1103" s="425"/>
      <c r="GT1103" s="425"/>
      <c r="GU1103" s="425"/>
      <c r="GV1103" s="425"/>
      <c r="GW1103" s="425"/>
      <c r="GX1103" s="425"/>
      <c r="GY1103" s="425"/>
      <c r="GZ1103" s="425"/>
      <c r="HA1103" s="425"/>
      <c r="HB1103" s="425"/>
      <c r="HC1103" s="425"/>
      <c r="HD1103" s="425"/>
      <c r="HE1103" s="425"/>
      <c r="HF1103" s="425"/>
      <c r="HG1103" s="425"/>
      <c r="HH1103" s="425"/>
      <c r="HI1103" s="425"/>
      <c r="HJ1103" s="425"/>
      <c r="HK1103" s="425"/>
      <c r="HL1103" s="425"/>
      <c r="HM1103" s="425"/>
      <c r="HN1103" s="425"/>
      <c r="HO1103" s="425"/>
      <c r="HP1103" s="425"/>
      <c r="HQ1103" s="425"/>
      <c r="HR1103" s="425"/>
      <c r="HS1103" s="425"/>
      <c r="HT1103" s="425"/>
      <c r="HU1103" s="425"/>
      <c r="HV1103" s="425"/>
      <c r="HW1103" s="425"/>
      <c r="HX1103" s="425"/>
      <c r="HY1103" s="425"/>
      <c r="HZ1103" s="425"/>
      <c r="IA1103" s="425"/>
      <c r="IB1103" s="425"/>
      <c r="IC1103" s="425"/>
      <c r="ID1103" s="425"/>
      <c r="IE1103" s="425"/>
      <c r="IF1103" s="425"/>
      <c r="IG1103" s="425"/>
      <c r="IH1103" s="425"/>
      <c r="II1103" s="425"/>
      <c r="IJ1103" s="425"/>
      <c r="IK1103" s="425"/>
      <c r="IL1103" s="425"/>
      <c r="IM1103" s="425"/>
      <c r="IN1103" s="425"/>
      <c r="IO1103" s="425"/>
      <c r="IP1103" s="425"/>
      <c r="IQ1103" s="425"/>
      <c r="IR1103" s="425"/>
      <c r="IS1103" s="425"/>
      <c r="IT1103" s="425"/>
      <c r="IU1103" s="425"/>
      <c r="IV1103" s="425"/>
    </row>
    <row r="1104" s="428" customFormat="1" ht="27.6" customHeight="1" spans="2:256">
      <c r="B1104" s="465"/>
      <c r="GH1104" s="425"/>
      <c r="GI1104" s="425"/>
      <c r="GJ1104" s="425"/>
      <c r="GK1104" s="425"/>
      <c r="GL1104" s="425"/>
      <c r="GM1104" s="425"/>
      <c r="GN1104" s="425"/>
      <c r="GO1104" s="425"/>
      <c r="GP1104" s="425"/>
      <c r="GQ1104" s="425"/>
      <c r="GR1104" s="425"/>
      <c r="GS1104" s="425"/>
      <c r="GT1104" s="425"/>
      <c r="GU1104" s="425"/>
      <c r="GV1104" s="425"/>
      <c r="GW1104" s="425"/>
      <c r="GX1104" s="425"/>
      <c r="GY1104" s="425"/>
      <c r="GZ1104" s="425"/>
      <c r="HA1104" s="425"/>
      <c r="HB1104" s="425"/>
      <c r="HC1104" s="425"/>
      <c r="HD1104" s="425"/>
      <c r="HE1104" s="425"/>
      <c r="HF1104" s="425"/>
      <c r="HG1104" s="425"/>
      <c r="HH1104" s="425"/>
      <c r="HI1104" s="425"/>
      <c r="HJ1104" s="425"/>
      <c r="HK1104" s="425"/>
      <c r="HL1104" s="425"/>
      <c r="HM1104" s="425"/>
      <c r="HN1104" s="425"/>
      <c r="HO1104" s="425"/>
      <c r="HP1104" s="425"/>
      <c r="HQ1104" s="425"/>
      <c r="HR1104" s="425"/>
      <c r="HS1104" s="425"/>
      <c r="HT1104" s="425"/>
      <c r="HU1104" s="425"/>
      <c r="HV1104" s="425"/>
      <c r="HW1104" s="425"/>
      <c r="HX1104" s="425"/>
      <c r="HY1104" s="425"/>
      <c r="HZ1104" s="425"/>
      <c r="IA1104" s="425"/>
      <c r="IB1104" s="425"/>
      <c r="IC1104" s="425"/>
      <c r="ID1104" s="425"/>
      <c r="IE1104" s="425"/>
      <c r="IF1104" s="425"/>
      <c r="IG1104" s="425"/>
      <c r="IH1104" s="425"/>
      <c r="II1104" s="425"/>
      <c r="IJ1104" s="425"/>
      <c r="IK1104" s="425"/>
      <c r="IL1104" s="425"/>
      <c r="IM1104" s="425"/>
      <c r="IN1104" s="425"/>
      <c r="IO1104" s="425"/>
      <c r="IP1104" s="425"/>
      <c r="IQ1104" s="425"/>
      <c r="IR1104" s="425"/>
      <c r="IS1104" s="425"/>
      <c r="IT1104" s="425"/>
      <c r="IU1104" s="425"/>
      <c r="IV1104" s="425"/>
    </row>
    <row r="1105" s="428" customFormat="1" ht="27.6" customHeight="1" spans="2:256">
      <c r="B1105" s="465"/>
      <c r="GH1105" s="425"/>
      <c r="GI1105" s="425"/>
      <c r="GJ1105" s="425"/>
      <c r="GK1105" s="425"/>
      <c r="GL1105" s="425"/>
      <c r="GM1105" s="425"/>
      <c r="GN1105" s="425"/>
      <c r="GO1105" s="425"/>
      <c r="GP1105" s="425"/>
      <c r="GQ1105" s="425"/>
      <c r="GR1105" s="425"/>
      <c r="GS1105" s="425"/>
      <c r="GT1105" s="425"/>
      <c r="GU1105" s="425"/>
      <c r="GV1105" s="425"/>
      <c r="GW1105" s="425"/>
      <c r="GX1105" s="425"/>
      <c r="GY1105" s="425"/>
      <c r="GZ1105" s="425"/>
      <c r="HA1105" s="425"/>
      <c r="HB1105" s="425"/>
      <c r="HC1105" s="425"/>
      <c r="HD1105" s="425"/>
      <c r="HE1105" s="425"/>
      <c r="HF1105" s="425"/>
      <c r="HG1105" s="425"/>
      <c r="HH1105" s="425"/>
      <c r="HI1105" s="425"/>
      <c r="HJ1105" s="425"/>
      <c r="HK1105" s="425"/>
      <c r="HL1105" s="425"/>
      <c r="HM1105" s="425"/>
      <c r="HN1105" s="425"/>
      <c r="HO1105" s="425"/>
      <c r="HP1105" s="425"/>
      <c r="HQ1105" s="425"/>
      <c r="HR1105" s="425"/>
      <c r="HS1105" s="425"/>
      <c r="HT1105" s="425"/>
      <c r="HU1105" s="425"/>
      <c r="HV1105" s="425"/>
      <c r="HW1105" s="425"/>
      <c r="HX1105" s="425"/>
      <c r="HY1105" s="425"/>
      <c r="HZ1105" s="425"/>
      <c r="IA1105" s="425"/>
      <c r="IB1105" s="425"/>
      <c r="IC1105" s="425"/>
      <c r="ID1105" s="425"/>
      <c r="IE1105" s="425"/>
      <c r="IF1105" s="425"/>
      <c r="IG1105" s="425"/>
      <c r="IH1105" s="425"/>
      <c r="II1105" s="425"/>
      <c r="IJ1105" s="425"/>
      <c r="IK1105" s="425"/>
      <c r="IL1105" s="425"/>
      <c r="IM1105" s="425"/>
      <c r="IN1105" s="425"/>
      <c r="IO1105" s="425"/>
      <c r="IP1105" s="425"/>
      <c r="IQ1105" s="425"/>
      <c r="IR1105" s="425"/>
      <c r="IS1105" s="425"/>
      <c r="IT1105" s="425"/>
      <c r="IU1105" s="425"/>
      <c r="IV1105" s="425"/>
    </row>
    <row r="1106" s="428" customFormat="1" ht="27.6" customHeight="1" spans="2:256">
      <c r="B1106" s="465"/>
      <c r="GH1106" s="425"/>
      <c r="GI1106" s="425"/>
      <c r="GJ1106" s="425"/>
      <c r="GK1106" s="425"/>
      <c r="GL1106" s="425"/>
      <c r="GM1106" s="425"/>
      <c r="GN1106" s="425"/>
      <c r="GO1106" s="425"/>
      <c r="GP1106" s="425"/>
      <c r="GQ1106" s="425"/>
      <c r="GR1106" s="425"/>
      <c r="GS1106" s="425"/>
      <c r="GT1106" s="425"/>
      <c r="GU1106" s="425"/>
      <c r="GV1106" s="425"/>
      <c r="GW1106" s="425"/>
      <c r="GX1106" s="425"/>
      <c r="GY1106" s="425"/>
      <c r="GZ1106" s="425"/>
      <c r="HA1106" s="425"/>
      <c r="HB1106" s="425"/>
      <c r="HC1106" s="425"/>
      <c r="HD1106" s="425"/>
      <c r="HE1106" s="425"/>
      <c r="HF1106" s="425"/>
      <c r="HG1106" s="425"/>
      <c r="HH1106" s="425"/>
      <c r="HI1106" s="425"/>
      <c r="HJ1106" s="425"/>
      <c r="HK1106" s="425"/>
      <c r="HL1106" s="425"/>
      <c r="HM1106" s="425"/>
      <c r="HN1106" s="425"/>
      <c r="HO1106" s="425"/>
      <c r="HP1106" s="425"/>
      <c r="HQ1106" s="425"/>
      <c r="HR1106" s="425"/>
      <c r="HS1106" s="425"/>
      <c r="HT1106" s="425"/>
      <c r="HU1106" s="425"/>
      <c r="HV1106" s="425"/>
      <c r="HW1106" s="425"/>
      <c r="HX1106" s="425"/>
      <c r="HY1106" s="425"/>
      <c r="HZ1106" s="425"/>
      <c r="IA1106" s="425"/>
      <c r="IB1106" s="425"/>
      <c r="IC1106" s="425"/>
      <c r="ID1106" s="425"/>
      <c r="IE1106" s="425"/>
      <c r="IF1106" s="425"/>
      <c r="IG1106" s="425"/>
      <c r="IH1106" s="425"/>
      <c r="II1106" s="425"/>
      <c r="IJ1106" s="425"/>
      <c r="IK1106" s="425"/>
      <c r="IL1106" s="425"/>
      <c r="IM1106" s="425"/>
      <c r="IN1106" s="425"/>
      <c r="IO1106" s="425"/>
      <c r="IP1106" s="425"/>
      <c r="IQ1106" s="425"/>
      <c r="IR1106" s="425"/>
      <c r="IS1106" s="425"/>
      <c r="IT1106" s="425"/>
      <c r="IU1106" s="425"/>
      <c r="IV1106" s="425"/>
    </row>
    <row r="1107" s="428" customFormat="1" ht="27.6" customHeight="1" spans="2:256">
      <c r="B1107" s="465"/>
      <c r="GH1107" s="425"/>
      <c r="GI1107" s="425"/>
      <c r="GJ1107" s="425"/>
      <c r="GK1107" s="425"/>
      <c r="GL1107" s="425"/>
      <c r="GM1107" s="425"/>
      <c r="GN1107" s="425"/>
      <c r="GO1107" s="425"/>
      <c r="GP1107" s="425"/>
      <c r="GQ1107" s="425"/>
      <c r="GR1107" s="425"/>
      <c r="GS1107" s="425"/>
      <c r="GT1107" s="425"/>
      <c r="GU1107" s="425"/>
      <c r="GV1107" s="425"/>
      <c r="GW1107" s="425"/>
      <c r="GX1107" s="425"/>
      <c r="GY1107" s="425"/>
      <c r="GZ1107" s="425"/>
      <c r="HA1107" s="425"/>
      <c r="HB1107" s="425"/>
      <c r="HC1107" s="425"/>
      <c r="HD1107" s="425"/>
      <c r="HE1107" s="425"/>
      <c r="HF1107" s="425"/>
      <c r="HG1107" s="425"/>
      <c r="HH1107" s="425"/>
      <c r="HI1107" s="425"/>
      <c r="HJ1107" s="425"/>
      <c r="HK1107" s="425"/>
      <c r="HL1107" s="425"/>
      <c r="HM1107" s="425"/>
      <c r="HN1107" s="425"/>
      <c r="HO1107" s="425"/>
      <c r="HP1107" s="425"/>
      <c r="HQ1107" s="425"/>
      <c r="HR1107" s="425"/>
      <c r="HS1107" s="425"/>
      <c r="HT1107" s="425"/>
      <c r="HU1107" s="425"/>
      <c r="HV1107" s="425"/>
      <c r="HW1107" s="425"/>
      <c r="HX1107" s="425"/>
      <c r="HY1107" s="425"/>
      <c r="HZ1107" s="425"/>
      <c r="IA1107" s="425"/>
      <c r="IB1107" s="425"/>
      <c r="IC1107" s="425"/>
      <c r="ID1107" s="425"/>
      <c r="IE1107" s="425"/>
      <c r="IF1107" s="425"/>
      <c r="IG1107" s="425"/>
      <c r="IH1107" s="425"/>
      <c r="II1107" s="425"/>
      <c r="IJ1107" s="425"/>
      <c r="IK1107" s="425"/>
      <c r="IL1107" s="425"/>
      <c r="IM1107" s="425"/>
      <c r="IN1107" s="425"/>
      <c r="IO1107" s="425"/>
      <c r="IP1107" s="425"/>
      <c r="IQ1107" s="425"/>
      <c r="IR1107" s="425"/>
      <c r="IS1107" s="425"/>
      <c r="IT1107" s="425"/>
      <c r="IU1107" s="425"/>
      <c r="IV1107" s="425"/>
    </row>
    <row r="1108" s="428" customFormat="1" ht="27.6" customHeight="1" spans="2:256">
      <c r="B1108" s="465"/>
      <c r="GH1108" s="425"/>
      <c r="GI1108" s="425"/>
      <c r="GJ1108" s="425"/>
      <c r="GK1108" s="425"/>
      <c r="GL1108" s="425"/>
      <c r="GM1108" s="425"/>
      <c r="GN1108" s="425"/>
      <c r="GO1108" s="425"/>
      <c r="GP1108" s="425"/>
      <c r="GQ1108" s="425"/>
      <c r="GR1108" s="425"/>
      <c r="GS1108" s="425"/>
      <c r="GT1108" s="425"/>
      <c r="GU1108" s="425"/>
      <c r="GV1108" s="425"/>
      <c r="GW1108" s="425"/>
      <c r="GX1108" s="425"/>
      <c r="GY1108" s="425"/>
      <c r="GZ1108" s="425"/>
      <c r="HA1108" s="425"/>
      <c r="HB1108" s="425"/>
      <c r="HC1108" s="425"/>
      <c r="HD1108" s="425"/>
      <c r="HE1108" s="425"/>
      <c r="HF1108" s="425"/>
      <c r="HG1108" s="425"/>
      <c r="HH1108" s="425"/>
      <c r="HI1108" s="425"/>
      <c r="HJ1108" s="425"/>
      <c r="HK1108" s="425"/>
      <c r="HL1108" s="425"/>
      <c r="HM1108" s="425"/>
      <c r="HN1108" s="425"/>
      <c r="HO1108" s="425"/>
      <c r="HP1108" s="425"/>
      <c r="HQ1108" s="425"/>
      <c r="HR1108" s="425"/>
      <c r="HS1108" s="425"/>
      <c r="HT1108" s="425"/>
      <c r="HU1108" s="425"/>
      <c r="HV1108" s="425"/>
      <c r="HW1108" s="425"/>
      <c r="HX1108" s="425"/>
      <c r="HY1108" s="425"/>
      <c r="HZ1108" s="425"/>
      <c r="IA1108" s="425"/>
      <c r="IB1108" s="425"/>
      <c r="IC1108" s="425"/>
      <c r="ID1108" s="425"/>
      <c r="IE1108" s="425"/>
      <c r="IF1108" s="425"/>
      <c r="IG1108" s="425"/>
      <c r="IH1108" s="425"/>
      <c r="II1108" s="425"/>
      <c r="IJ1108" s="425"/>
      <c r="IK1108" s="425"/>
      <c r="IL1108" s="425"/>
      <c r="IM1108" s="425"/>
      <c r="IN1108" s="425"/>
      <c r="IO1108" s="425"/>
      <c r="IP1108" s="425"/>
      <c r="IQ1108" s="425"/>
      <c r="IR1108" s="425"/>
      <c r="IS1108" s="425"/>
      <c r="IT1108" s="425"/>
      <c r="IU1108" s="425"/>
      <c r="IV1108" s="425"/>
    </row>
    <row r="1109" s="428" customFormat="1" ht="27.6" customHeight="1" spans="2:256">
      <c r="B1109" s="465"/>
      <c r="GH1109" s="425"/>
      <c r="GI1109" s="425"/>
      <c r="GJ1109" s="425"/>
      <c r="GK1109" s="425"/>
      <c r="GL1109" s="425"/>
      <c r="GM1109" s="425"/>
      <c r="GN1109" s="425"/>
      <c r="GO1109" s="425"/>
      <c r="GP1109" s="425"/>
      <c r="GQ1109" s="425"/>
      <c r="GR1109" s="425"/>
      <c r="GS1109" s="425"/>
      <c r="GT1109" s="425"/>
      <c r="GU1109" s="425"/>
      <c r="GV1109" s="425"/>
      <c r="GW1109" s="425"/>
      <c r="GX1109" s="425"/>
      <c r="GY1109" s="425"/>
      <c r="GZ1109" s="425"/>
      <c r="HA1109" s="425"/>
      <c r="HB1109" s="425"/>
      <c r="HC1109" s="425"/>
      <c r="HD1109" s="425"/>
      <c r="HE1109" s="425"/>
      <c r="HF1109" s="425"/>
      <c r="HG1109" s="425"/>
      <c r="HH1109" s="425"/>
      <c r="HI1109" s="425"/>
      <c r="HJ1109" s="425"/>
      <c r="HK1109" s="425"/>
      <c r="HL1109" s="425"/>
      <c r="HM1109" s="425"/>
      <c r="HN1109" s="425"/>
      <c r="HO1109" s="425"/>
      <c r="HP1109" s="425"/>
      <c r="HQ1109" s="425"/>
      <c r="HR1109" s="425"/>
      <c r="HS1109" s="425"/>
      <c r="HT1109" s="425"/>
      <c r="HU1109" s="425"/>
      <c r="HV1109" s="425"/>
      <c r="HW1109" s="425"/>
      <c r="HX1109" s="425"/>
      <c r="HY1109" s="425"/>
      <c r="HZ1109" s="425"/>
      <c r="IA1109" s="425"/>
      <c r="IB1109" s="425"/>
      <c r="IC1109" s="425"/>
      <c r="ID1109" s="425"/>
      <c r="IE1109" s="425"/>
      <c r="IF1109" s="425"/>
      <c r="IG1109" s="425"/>
      <c r="IH1109" s="425"/>
      <c r="II1109" s="425"/>
      <c r="IJ1109" s="425"/>
      <c r="IK1109" s="425"/>
      <c r="IL1109" s="425"/>
      <c r="IM1109" s="425"/>
      <c r="IN1109" s="425"/>
      <c r="IO1109" s="425"/>
      <c r="IP1109" s="425"/>
      <c r="IQ1109" s="425"/>
      <c r="IR1109" s="425"/>
      <c r="IS1109" s="425"/>
      <c r="IT1109" s="425"/>
      <c r="IU1109" s="425"/>
      <c r="IV1109" s="425"/>
    </row>
    <row r="1110" s="428" customFormat="1" ht="27.6" customHeight="1" spans="2:256">
      <c r="B1110" s="465"/>
      <c r="GH1110" s="425"/>
      <c r="GI1110" s="425"/>
      <c r="GJ1110" s="425"/>
      <c r="GK1110" s="425"/>
      <c r="GL1110" s="425"/>
      <c r="GM1110" s="425"/>
      <c r="GN1110" s="425"/>
      <c r="GO1110" s="425"/>
      <c r="GP1110" s="425"/>
      <c r="GQ1110" s="425"/>
      <c r="GR1110" s="425"/>
      <c r="GS1110" s="425"/>
      <c r="GT1110" s="425"/>
      <c r="GU1110" s="425"/>
      <c r="GV1110" s="425"/>
      <c r="GW1110" s="425"/>
      <c r="GX1110" s="425"/>
      <c r="GY1110" s="425"/>
      <c r="GZ1110" s="425"/>
      <c r="HA1110" s="425"/>
      <c r="HB1110" s="425"/>
      <c r="HC1110" s="425"/>
      <c r="HD1110" s="425"/>
      <c r="HE1110" s="425"/>
      <c r="HF1110" s="425"/>
      <c r="HG1110" s="425"/>
      <c r="HH1110" s="425"/>
      <c r="HI1110" s="425"/>
      <c r="HJ1110" s="425"/>
      <c r="HK1110" s="425"/>
      <c r="HL1110" s="425"/>
      <c r="HM1110" s="425"/>
      <c r="HN1110" s="425"/>
      <c r="HO1110" s="425"/>
      <c r="HP1110" s="425"/>
      <c r="HQ1110" s="425"/>
      <c r="HR1110" s="425"/>
      <c r="HS1110" s="425"/>
      <c r="HT1110" s="425"/>
      <c r="HU1110" s="425"/>
      <c r="HV1110" s="425"/>
      <c r="HW1110" s="425"/>
      <c r="HX1110" s="425"/>
      <c r="HY1110" s="425"/>
      <c r="HZ1110" s="425"/>
      <c r="IA1110" s="425"/>
      <c r="IB1110" s="425"/>
      <c r="IC1110" s="425"/>
      <c r="ID1110" s="425"/>
      <c r="IE1110" s="425"/>
      <c r="IF1110" s="425"/>
      <c r="IG1110" s="425"/>
      <c r="IH1110" s="425"/>
      <c r="II1110" s="425"/>
      <c r="IJ1110" s="425"/>
      <c r="IK1110" s="425"/>
      <c r="IL1110" s="425"/>
      <c r="IM1110" s="425"/>
      <c r="IN1110" s="425"/>
      <c r="IO1110" s="425"/>
      <c r="IP1110" s="425"/>
      <c r="IQ1110" s="425"/>
      <c r="IR1110" s="425"/>
      <c r="IS1110" s="425"/>
      <c r="IT1110" s="425"/>
      <c r="IU1110" s="425"/>
      <c r="IV1110" s="425"/>
    </row>
    <row r="1111" s="428" customFormat="1" ht="27.6" customHeight="1" spans="2:256">
      <c r="B1111" s="465"/>
      <c r="GH1111" s="425"/>
      <c r="GI1111" s="425"/>
      <c r="GJ1111" s="425"/>
      <c r="GK1111" s="425"/>
      <c r="GL1111" s="425"/>
      <c r="GM1111" s="425"/>
      <c r="GN1111" s="425"/>
      <c r="GO1111" s="425"/>
      <c r="GP1111" s="425"/>
      <c r="GQ1111" s="425"/>
      <c r="GR1111" s="425"/>
      <c r="GS1111" s="425"/>
      <c r="GT1111" s="425"/>
      <c r="GU1111" s="425"/>
      <c r="GV1111" s="425"/>
      <c r="GW1111" s="425"/>
      <c r="GX1111" s="425"/>
      <c r="GY1111" s="425"/>
      <c r="GZ1111" s="425"/>
      <c r="HA1111" s="425"/>
      <c r="HB1111" s="425"/>
      <c r="HC1111" s="425"/>
      <c r="HD1111" s="425"/>
      <c r="HE1111" s="425"/>
      <c r="HF1111" s="425"/>
      <c r="HG1111" s="425"/>
      <c r="HH1111" s="425"/>
      <c r="HI1111" s="425"/>
      <c r="HJ1111" s="425"/>
      <c r="HK1111" s="425"/>
      <c r="HL1111" s="425"/>
      <c r="HM1111" s="425"/>
      <c r="HN1111" s="425"/>
      <c r="HO1111" s="425"/>
      <c r="HP1111" s="425"/>
      <c r="HQ1111" s="425"/>
      <c r="HR1111" s="425"/>
      <c r="HS1111" s="425"/>
      <c r="HT1111" s="425"/>
      <c r="HU1111" s="425"/>
      <c r="HV1111" s="425"/>
      <c r="HW1111" s="425"/>
      <c r="HX1111" s="425"/>
      <c r="HY1111" s="425"/>
      <c r="HZ1111" s="425"/>
      <c r="IA1111" s="425"/>
      <c r="IB1111" s="425"/>
      <c r="IC1111" s="425"/>
      <c r="ID1111" s="425"/>
      <c r="IE1111" s="425"/>
      <c r="IF1111" s="425"/>
      <c r="IG1111" s="425"/>
      <c r="IH1111" s="425"/>
      <c r="II1111" s="425"/>
      <c r="IJ1111" s="425"/>
      <c r="IK1111" s="425"/>
      <c r="IL1111" s="425"/>
      <c r="IM1111" s="425"/>
      <c r="IN1111" s="425"/>
      <c r="IO1111" s="425"/>
      <c r="IP1111" s="425"/>
      <c r="IQ1111" s="425"/>
      <c r="IR1111" s="425"/>
      <c r="IS1111" s="425"/>
      <c r="IT1111" s="425"/>
      <c r="IU1111" s="425"/>
      <c r="IV1111" s="425"/>
    </row>
    <row r="1112" s="428" customFormat="1" ht="27.6" customHeight="1" spans="2:256">
      <c r="B1112" s="465"/>
      <c r="GH1112" s="425"/>
      <c r="GI1112" s="425"/>
      <c r="GJ1112" s="425"/>
      <c r="GK1112" s="425"/>
      <c r="GL1112" s="425"/>
      <c r="GM1112" s="425"/>
      <c r="GN1112" s="425"/>
      <c r="GO1112" s="425"/>
      <c r="GP1112" s="425"/>
      <c r="GQ1112" s="425"/>
      <c r="GR1112" s="425"/>
      <c r="GS1112" s="425"/>
      <c r="GT1112" s="425"/>
      <c r="GU1112" s="425"/>
      <c r="GV1112" s="425"/>
      <c r="GW1112" s="425"/>
      <c r="GX1112" s="425"/>
      <c r="GY1112" s="425"/>
      <c r="GZ1112" s="425"/>
      <c r="HA1112" s="425"/>
      <c r="HB1112" s="425"/>
      <c r="HC1112" s="425"/>
      <c r="HD1112" s="425"/>
      <c r="HE1112" s="425"/>
      <c r="HF1112" s="425"/>
      <c r="HG1112" s="425"/>
      <c r="HH1112" s="425"/>
      <c r="HI1112" s="425"/>
      <c r="HJ1112" s="425"/>
      <c r="HK1112" s="425"/>
      <c r="HL1112" s="425"/>
      <c r="HM1112" s="425"/>
      <c r="HN1112" s="425"/>
      <c r="HO1112" s="425"/>
      <c r="HP1112" s="425"/>
      <c r="HQ1112" s="425"/>
      <c r="HR1112" s="425"/>
      <c r="HS1112" s="425"/>
      <c r="HT1112" s="425"/>
      <c r="HU1112" s="425"/>
      <c r="HV1112" s="425"/>
      <c r="HW1112" s="425"/>
      <c r="HX1112" s="425"/>
      <c r="HY1112" s="425"/>
      <c r="HZ1112" s="425"/>
      <c r="IA1112" s="425"/>
      <c r="IB1112" s="425"/>
      <c r="IC1112" s="425"/>
      <c r="ID1112" s="425"/>
      <c r="IE1112" s="425"/>
      <c r="IF1112" s="425"/>
      <c r="IG1112" s="425"/>
      <c r="IH1112" s="425"/>
      <c r="II1112" s="425"/>
      <c r="IJ1112" s="425"/>
      <c r="IK1112" s="425"/>
      <c r="IL1112" s="425"/>
      <c r="IM1112" s="425"/>
      <c r="IN1112" s="425"/>
      <c r="IO1112" s="425"/>
      <c r="IP1112" s="425"/>
      <c r="IQ1112" s="425"/>
      <c r="IR1112" s="425"/>
      <c r="IS1112" s="425"/>
      <c r="IT1112" s="425"/>
      <c r="IU1112" s="425"/>
      <c r="IV1112" s="425"/>
    </row>
    <row r="1113" s="428" customFormat="1" ht="27.6" customHeight="1" spans="2:256">
      <c r="B1113" s="465"/>
      <c r="GH1113" s="425"/>
      <c r="GI1113" s="425"/>
      <c r="GJ1113" s="425"/>
      <c r="GK1113" s="425"/>
      <c r="GL1113" s="425"/>
      <c r="GM1113" s="425"/>
      <c r="GN1113" s="425"/>
      <c r="GO1113" s="425"/>
      <c r="GP1113" s="425"/>
      <c r="GQ1113" s="425"/>
      <c r="GR1113" s="425"/>
      <c r="GS1113" s="425"/>
      <c r="GT1113" s="425"/>
      <c r="GU1113" s="425"/>
      <c r="GV1113" s="425"/>
      <c r="GW1113" s="425"/>
      <c r="GX1113" s="425"/>
      <c r="GY1113" s="425"/>
      <c r="GZ1113" s="425"/>
      <c r="HA1113" s="425"/>
      <c r="HB1113" s="425"/>
      <c r="HC1113" s="425"/>
      <c r="HD1113" s="425"/>
      <c r="HE1113" s="425"/>
      <c r="HF1113" s="425"/>
      <c r="HG1113" s="425"/>
      <c r="HH1113" s="425"/>
      <c r="HI1113" s="425"/>
      <c r="HJ1113" s="425"/>
      <c r="HK1113" s="425"/>
      <c r="HL1113" s="425"/>
      <c r="HM1113" s="425"/>
      <c r="HN1113" s="425"/>
      <c r="HO1113" s="425"/>
      <c r="HP1113" s="425"/>
      <c r="HQ1113" s="425"/>
      <c r="HR1113" s="425"/>
      <c r="HS1113" s="425"/>
      <c r="HT1113" s="425"/>
      <c r="HU1113" s="425"/>
      <c r="HV1113" s="425"/>
      <c r="HW1113" s="425"/>
      <c r="HX1113" s="425"/>
      <c r="HY1113" s="425"/>
      <c r="HZ1113" s="425"/>
      <c r="IA1113" s="425"/>
      <c r="IB1113" s="425"/>
      <c r="IC1113" s="425"/>
      <c r="ID1113" s="425"/>
      <c r="IE1113" s="425"/>
      <c r="IF1113" s="425"/>
      <c r="IG1113" s="425"/>
      <c r="IH1113" s="425"/>
      <c r="II1113" s="425"/>
      <c r="IJ1113" s="425"/>
      <c r="IK1113" s="425"/>
      <c r="IL1113" s="425"/>
      <c r="IM1113" s="425"/>
      <c r="IN1113" s="425"/>
      <c r="IO1113" s="425"/>
      <c r="IP1113" s="425"/>
      <c r="IQ1113" s="425"/>
      <c r="IR1113" s="425"/>
      <c r="IS1113" s="425"/>
      <c r="IT1113" s="425"/>
      <c r="IU1113" s="425"/>
      <c r="IV1113" s="425"/>
    </row>
    <row r="1114" s="428" customFormat="1" ht="27.6" customHeight="1" spans="2:256">
      <c r="B1114" s="465"/>
      <c r="GH1114" s="425"/>
      <c r="GI1114" s="425"/>
      <c r="GJ1114" s="425"/>
      <c r="GK1114" s="425"/>
      <c r="GL1114" s="425"/>
      <c r="GM1114" s="425"/>
      <c r="GN1114" s="425"/>
      <c r="GO1114" s="425"/>
      <c r="GP1114" s="425"/>
      <c r="GQ1114" s="425"/>
      <c r="GR1114" s="425"/>
      <c r="GS1114" s="425"/>
      <c r="GT1114" s="425"/>
      <c r="GU1114" s="425"/>
      <c r="GV1114" s="425"/>
      <c r="GW1114" s="425"/>
      <c r="GX1114" s="425"/>
      <c r="GY1114" s="425"/>
      <c r="GZ1114" s="425"/>
      <c r="HA1114" s="425"/>
      <c r="HB1114" s="425"/>
      <c r="HC1114" s="425"/>
      <c r="HD1114" s="425"/>
      <c r="HE1114" s="425"/>
      <c r="HF1114" s="425"/>
      <c r="HG1114" s="425"/>
      <c r="HH1114" s="425"/>
      <c r="HI1114" s="425"/>
      <c r="HJ1114" s="425"/>
      <c r="HK1114" s="425"/>
      <c r="HL1114" s="425"/>
      <c r="HM1114" s="425"/>
      <c r="HN1114" s="425"/>
      <c r="HO1114" s="425"/>
      <c r="HP1114" s="425"/>
      <c r="HQ1114" s="425"/>
      <c r="HR1114" s="425"/>
      <c r="HS1114" s="425"/>
      <c r="HT1114" s="425"/>
      <c r="HU1114" s="425"/>
      <c r="HV1114" s="425"/>
      <c r="HW1114" s="425"/>
      <c r="HX1114" s="425"/>
      <c r="HY1114" s="425"/>
      <c r="HZ1114" s="425"/>
      <c r="IA1114" s="425"/>
      <c r="IB1114" s="425"/>
      <c r="IC1114" s="425"/>
      <c r="ID1114" s="425"/>
      <c r="IE1114" s="425"/>
      <c r="IF1114" s="425"/>
      <c r="IG1114" s="425"/>
      <c r="IH1114" s="425"/>
      <c r="II1114" s="425"/>
      <c r="IJ1114" s="425"/>
      <c r="IK1114" s="425"/>
      <c r="IL1114" s="425"/>
      <c r="IM1114" s="425"/>
      <c r="IN1114" s="425"/>
      <c r="IO1114" s="425"/>
      <c r="IP1114" s="425"/>
      <c r="IQ1114" s="425"/>
      <c r="IR1114" s="425"/>
      <c r="IS1114" s="425"/>
      <c r="IT1114" s="425"/>
      <c r="IU1114" s="425"/>
      <c r="IV1114" s="425"/>
    </row>
    <row r="1115" s="428" customFormat="1" ht="27.6" customHeight="1" spans="2:256">
      <c r="B1115" s="465"/>
      <c r="GH1115" s="425"/>
      <c r="GI1115" s="425"/>
      <c r="GJ1115" s="425"/>
      <c r="GK1115" s="425"/>
      <c r="GL1115" s="425"/>
      <c r="GM1115" s="425"/>
      <c r="GN1115" s="425"/>
      <c r="GO1115" s="425"/>
      <c r="GP1115" s="425"/>
      <c r="GQ1115" s="425"/>
      <c r="GR1115" s="425"/>
      <c r="GS1115" s="425"/>
      <c r="GT1115" s="425"/>
      <c r="GU1115" s="425"/>
      <c r="GV1115" s="425"/>
      <c r="GW1115" s="425"/>
      <c r="GX1115" s="425"/>
      <c r="GY1115" s="425"/>
      <c r="GZ1115" s="425"/>
      <c r="HA1115" s="425"/>
      <c r="HB1115" s="425"/>
      <c r="HC1115" s="425"/>
      <c r="HD1115" s="425"/>
      <c r="HE1115" s="425"/>
      <c r="HF1115" s="425"/>
      <c r="HG1115" s="425"/>
      <c r="HH1115" s="425"/>
      <c r="HI1115" s="425"/>
      <c r="HJ1115" s="425"/>
      <c r="HK1115" s="425"/>
      <c r="HL1115" s="425"/>
      <c r="HM1115" s="425"/>
      <c r="HN1115" s="425"/>
      <c r="HO1115" s="425"/>
      <c r="HP1115" s="425"/>
      <c r="HQ1115" s="425"/>
      <c r="HR1115" s="425"/>
      <c r="HS1115" s="425"/>
      <c r="HT1115" s="425"/>
      <c r="HU1115" s="425"/>
      <c r="HV1115" s="425"/>
      <c r="HW1115" s="425"/>
      <c r="HX1115" s="425"/>
      <c r="HY1115" s="425"/>
      <c r="HZ1115" s="425"/>
      <c r="IA1115" s="425"/>
      <c r="IB1115" s="425"/>
      <c r="IC1115" s="425"/>
      <c r="ID1115" s="425"/>
      <c r="IE1115" s="425"/>
      <c r="IF1115" s="425"/>
      <c r="IG1115" s="425"/>
      <c r="IH1115" s="425"/>
      <c r="II1115" s="425"/>
      <c r="IJ1115" s="425"/>
      <c r="IK1115" s="425"/>
      <c r="IL1115" s="425"/>
      <c r="IM1115" s="425"/>
      <c r="IN1115" s="425"/>
      <c r="IO1115" s="425"/>
      <c r="IP1115" s="425"/>
      <c r="IQ1115" s="425"/>
      <c r="IR1115" s="425"/>
      <c r="IS1115" s="425"/>
      <c r="IT1115" s="425"/>
      <c r="IU1115" s="425"/>
      <c r="IV1115" s="425"/>
    </row>
    <row r="1116" s="428" customFormat="1" ht="27.6" customHeight="1" spans="2:256">
      <c r="B1116" s="465"/>
      <c r="GH1116" s="425"/>
      <c r="GI1116" s="425"/>
      <c r="GJ1116" s="425"/>
      <c r="GK1116" s="425"/>
      <c r="GL1116" s="425"/>
      <c r="GM1116" s="425"/>
      <c r="GN1116" s="425"/>
      <c r="GO1116" s="425"/>
      <c r="GP1116" s="425"/>
      <c r="GQ1116" s="425"/>
      <c r="GR1116" s="425"/>
      <c r="GS1116" s="425"/>
      <c r="GT1116" s="425"/>
      <c r="GU1116" s="425"/>
      <c r="GV1116" s="425"/>
      <c r="GW1116" s="425"/>
      <c r="GX1116" s="425"/>
      <c r="GY1116" s="425"/>
      <c r="GZ1116" s="425"/>
      <c r="HA1116" s="425"/>
      <c r="HB1116" s="425"/>
      <c r="HC1116" s="425"/>
      <c r="HD1116" s="425"/>
      <c r="HE1116" s="425"/>
      <c r="HF1116" s="425"/>
      <c r="HG1116" s="425"/>
      <c r="HH1116" s="425"/>
      <c r="HI1116" s="425"/>
      <c r="HJ1116" s="425"/>
      <c r="HK1116" s="425"/>
      <c r="HL1116" s="425"/>
      <c r="HM1116" s="425"/>
      <c r="HN1116" s="425"/>
      <c r="HO1116" s="425"/>
      <c r="HP1116" s="425"/>
      <c r="HQ1116" s="425"/>
      <c r="HR1116" s="425"/>
      <c r="HS1116" s="425"/>
      <c r="HT1116" s="425"/>
      <c r="HU1116" s="425"/>
      <c r="HV1116" s="425"/>
      <c r="HW1116" s="425"/>
      <c r="HX1116" s="425"/>
      <c r="HY1116" s="425"/>
      <c r="HZ1116" s="425"/>
      <c r="IA1116" s="425"/>
      <c r="IB1116" s="425"/>
      <c r="IC1116" s="425"/>
      <c r="ID1116" s="425"/>
      <c r="IE1116" s="425"/>
      <c r="IF1116" s="425"/>
      <c r="IG1116" s="425"/>
      <c r="IH1116" s="425"/>
      <c r="II1116" s="425"/>
      <c r="IJ1116" s="425"/>
      <c r="IK1116" s="425"/>
      <c r="IL1116" s="425"/>
      <c r="IM1116" s="425"/>
      <c r="IN1116" s="425"/>
      <c r="IO1116" s="425"/>
      <c r="IP1116" s="425"/>
      <c r="IQ1116" s="425"/>
      <c r="IR1116" s="425"/>
      <c r="IS1116" s="425"/>
      <c r="IT1116" s="425"/>
      <c r="IU1116" s="425"/>
      <c r="IV1116" s="425"/>
    </row>
    <row r="1117" s="428" customFormat="1" ht="27.6" customHeight="1" spans="2:256">
      <c r="B1117" s="465"/>
      <c r="GH1117" s="425"/>
      <c r="GI1117" s="425"/>
      <c r="GJ1117" s="425"/>
      <c r="GK1117" s="425"/>
      <c r="GL1117" s="425"/>
      <c r="GM1117" s="425"/>
      <c r="GN1117" s="425"/>
      <c r="GO1117" s="425"/>
      <c r="GP1117" s="425"/>
      <c r="GQ1117" s="425"/>
      <c r="GR1117" s="425"/>
      <c r="GS1117" s="425"/>
      <c r="GT1117" s="425"/>
      <c r="GU1117" s="425"/>
      <c r="GV1117" s="425"/>
      <c r="GW1117" s="425"/>
      <c r="GX1117" s="425"/>
      <c r="GY1117" s="425"/>
      <c r="GZ1117" s="425"/>
      <c r="HA1117" s="425"/>
      <c r="HB1117" s="425"/>
      <c r="HC1117" s="425"/>
      <c r="HD1117" s="425"/>
      <c r="HE1117" s="425"/>
      <c r="HF1117" s="425"/>
      <c r="HG1117" s="425"/>
      <c r="HH1117" s="425"/>
      <c r="HI1117" s="425"/>
      <c r="HJ1117" s="425"/>
      <c r="HK1117" s="425"/>
      <c r="HL1117" s="425"/>
      <c r="HM1117" s="425"/>
      <c r="HN1117" s="425"/>
      <c r="HO1117" s="425"/>
      <c r="HP1117" s="425"/>
      <c r="HQ1117" s="425"/>
      <c r="HR1117" s="425"/>
      <c r="HS1117" s="425"/>
      <c r="HT1117" s="425"/>
      <c r="HU1117" s="425"/>
      <c r="HV1117" s="425"/>
      <c r="HW1117" s="425"/>
      <c r="HX1117" s="425"/>
      <c r="HY1117" s="425"/>
      <c r="HZ1117" s="425"/>
      <c r="IA1117" s="425"/>
      <c r="IB1117" s="425"/>
      <c r="IC1117" s="425"/>
      <c r="ID1117" s="425"/>
      <c r="IE1117" s="425"/>
      <c r="IF1117" s="425"/>
      <c r="IG1117" s="425"/>
      <c r="IH1117" s="425"/>
      <c r="II1117" s="425"/>
      <c r="IJ1117" s="425"/>
      <c r="IK1117" s="425"/>
      <c r="IL1117" s="425"/>
      <c r="IM1117" s="425"/>
      <c r="IN1117" s="425"/>
      <c r="IO1117" s="425"/>
      <c r="IP1117" s="425"/>
      <c r="IQ1117" s="425"/>
      <c r="IR1117" s="425"/>
      <c r="IS1117" s="425"/>
      <c r="IT1117" s="425"/>
      <c r="IU1117" s="425"/>
      <c r="IV1117" s="425"/>
    </row>
    <row r="1118" s="428" customFormat="1" ht="27.6" customHeight="1" spans="2:256">
      <c r="B1118" s="465"/>
      <c r="GH1118" s="425"/>
      <c r="GI1118" s="425"/>
      <c r="GJ1118" s="425"/>
      <c r="GK1118" s="425"/>
      <c r="GL1118" s="425"/>
      <c r="GM1118" s="425"/>
      <c r="GN1118" s="425"/>
      <c r="GO1118" s="425"/>
      <c r="GP1118" s="425"/>
      <c r="GQ1118" s="425"/>
      <c r="GR1118" s="425"/>
      <c r="GS1118" s="425"/>
      <c r="GT1118" s="425"/>
      <c r="GU1118" s="425"/>
      <c r="GV1118" s="425"/>
      <c r="GW1118" s="425"/>
      <c r="GX1118" s="425"/>
      <c r="GY1118" s="425"/>
      <c r="GZ1118" s="425"/>
      <c r="HA1118" s="425"/>
      <c r="HB1118" s="425"/>
      <c r="HC1118" s="425"/>
      <c r="HD1118" s="425"/>
      <c r="HE1118" s="425"/>
      <c r="HF1118" s="425"/>
      <c r="HG1118" s="425"/>
      <c r="HH1118" s="425"/>
      <c r="HI1118" s="425"/>
      <c r="HJ1118" s="425"/>
      <c r="HK1118" s="425"/>
      <c r="HL1118" s="425"/>
      <c r="HM1118" s="425"/>
      <c r="HN1118" s="425"/>
      <c r="HO1118" s="425"/>
      <c r="HP1118" s="425"/>
      <c r="HQ1118" s="425"/>
      <c r="HR1118" s="425"/>
      <c r="HS1118" s="425"/>
      <c r="HT1118" s="425"/>
      <c r="HU1118" s="425"/>
      <c r="HV1118" s="425"/>
      <c r="HW1118" s="425"/>
      <c r="HX1118" s="425"/>
      <c r="HY1118" s="425"/>
      <c r="HZ1118" s="425"/>
      <c r="IA1118" s="425"/>
      <c r="IB1118" s="425"/>
      <c r="IC1118" s="425"/>
      <c r="ID1118" s="425"/>
      <c r="IE1118" s="425"/>
      <c r="IF1118" s="425"/>
      <c r="IG1118" s="425"/>
      <c r="IH1118" s="425"/>
      <c r="II1118" s="425"/>
      <c r="IJ1118" s="425"/>
      <c r="IK1118" s="425"/>
      <c r="IL1118" s="425"/>
      <c r="IM1118" s="425"/>
      <c r="IN1118" s="425"/>
      <c r="IO1118" s="425"/>
      <c r="IP1118" s="425"/>
      <c r="IQ1118" s="425"/>
      <c r="IR1118" s="425"/>
      <c r="IS1118" s="425"/>
      <c r="IT1118" s="425"/>
      <c r="IU1118" s="425"/>
      <c r="IV1118" s="425"/>
    </row>
    <row r="1119" s="428" customFormat="1" ht="27.6" customHeight="1" spans="2:256">
      <c r="B1119" s="465"/>
      <c r="GH1119" s="425"/>
      <c r="GI1119" s="425"/>
      <c r="GJ1119" s="425"/>
      <c r="GK1119" s="425"/>
      <c r="GL1119" s="425"/>
      <c r="GM1119" s="425"/>
      <c r="GN1119" s="425"/>
      <c r="GO1119" s="425"/>
      <c r="GP1119" s="425"/>
      <c r="GQ1119" s="425"/>
      <c r="GR1119" s="425"/>
      <c r="GS1119" s="425"/>
      <c r="GT1119" s="425"/>
      <c r="GU1119" s="425"/>
      <c r="GV1119" s="425"/>
      <c r="GW1119" s="425"/>
      <c r="GX1119" s="425"/>
      <c r="GY1119" s="425"/>
      <c r="GZ1119" s="425"/>
      <c r="HA1119" s="425"/>
      <c r="HB1119" s="425"/>
      <c r="HC1119" s="425"/>
      <c r="HD1119" s="425"/>
      <c r="HE1119" s="425"/>
      <c r="HF1119" s="425"/>
      <c r="HG1119" s="425"/>
      <c r="HH1119" s="425"/>
      <c r="HI1119" s="425"/>
      <c r="HJ1119" s="425"/>
      <c r="HK1119" s="425"/>
      <c r="HL1119" s="425"/>
      <c r="HM1119" s="425"/>
      <c r="HN1119" s="425"/>
      <c r="HO1119" s="425"/>
      <c r="HP1119" s="425"/>
      <c r="HQ1119" s="425"/>
      <c r="HR1119" s="425"/>
      <c r="HS1119" s="425"/>
      <c r="HT1119" s="425"/>
      <c r="HU1119" s="425"/>
      <c r="HV1119" s="425"/>
      <c r="HW1119" s="425"/>
      <c r="HX1119" s="425"/>
      <c r="HY1119" s="425"/>
      <c r="HZ1119" s="425"/>
      <c r="IA1119" s="425"/>
      <c r="IB1119" s="425"/>
      <c r="IC1119" s="425"/>
      <c r="ID1119" s="425"/>
      <c r="IE1119" s="425"/>
      <c r="IF1119" s="425"/>
      <c r="IG1119" s="425"/>
      <c r="IH1119" s="425"/>
      <c r="II1119" s="425"/>
      <c r="IJ1119" s="425"/>
      <c r="IK1119" s="425"/>
      <c r="IL1119" s="425"/>
      <c r="IM1119" s="425"/>
      <c r="IN1119" s="425"/>
      <c r="IO1119" s="425"/>
      <c r="IP1119" s="425"/>
      <c r="IQ1119" s="425"/>
      <c r="IR1119" s="425"/>
      <c r="IS1119" s="425"/>
      <c r="IT1119" s="425"/>
      <c r="IU1119" s="425"/>
      <c r="IV1119" s="425"/>
    </row>
    <row r="1120" s="428" customFormat="1" ht="27.6" customHeight="1" spans="2:256">
      <c r="B1120" s="465"/>
      <c r="GH1120" s="425"/>
      <c r="GI1120" s="425"/>
      <c r="GJ1120" s="425"/>
      <c r="GK1120" s="425"/>
      <c r="GL1120" s="425"/>
      <c r="GM1120" s="425"/>
      <c r="GN1120" s="425"/>
      <c r="GO1120" s="425"/>
      <c r="GP1120" s="425"/>
      <c r="GQ1120" s="425"/>
      <c r="GR1120" s="425"/>
      <c r="GS1120" s="425"/>
      <c r="GT1120" s="425"/>
      <c r="GU1120" s="425"/>
      <c r="GV1120" s="425"/>
      <c r="GW1120" s="425"/>
      <c r="GX1120" s="425"/>
      <c r="GY1120" s="425"/>
      <c r="GZ1120" s="425"/>
      <c r="HA1120" s="425"/>
      <c r="HB1120" s="425"/>
      <c r="HC1120" s="425"/>
      <c r="HD1120" s="425"/>
      <c r="HE1120" s="425"/>
      <c r="HF1120" s="425"/>
      <c r="HG1120" s="425"/>
      <c r="HH1120" s="425"/>
      <c r="HI1120" s="425"/>
      <c r="HJ1120" s="425"/>
      <c r="HK1120" s="425"/>
      <c r="HL1120" s="425"/>
      <c r="HM1120" s="425"/>
      <c r="HN1120" s="425"/>
      <c r="HO1120" s="425"/>
      <c r="HP1120" s="425"/>
      <c r="HQ1120" s="425"/>
      <c r="HR1120" s="425"/>
      <c r="HS1120" s="425"/>
      <c r="HT1120" s="425"/>
      <c r="HU1120" s="425"/>
      <c r="HV1120" s="425"/>
      <c r="HW1120" s="425"/>
      <c r="HX1120" s="425"/>
      <c r="HY1120" s="425"/>
      <c r="HZ1120" s="425"/>
      <c r="IA1120" s="425"/>
      <c r="IB1120" s="425"/>
      <c r="IC1120" s="425"/>
      <c r="ID1120" s="425"/>
      <c r="IE1120" s="425"/>
      <c r="IF1120" s="425"/>
      <c r="IG1120" s="425"/>
      <c r="IH1120" s="425"/>
      <c r="II1120" s="425"/>
      <c r="IJ1120" s="425"/>
      <c r="IK1120" s="425"/>
      <c r="IL1120" s="425"/>
      <c r="IM1120" s="425"/>
      <c r="IN1120" s="425"/>
      <c r="IO1120" s="425"/>
      <c r="IP1120" s="425"/>
      <c r="IQ1120" s="425"/>
      <c r="IR1120" s="425"/>
      <c r="IS1120" s="425"/>
      <c r="IT1120" s="425"/>
      <c r="IU1120" s="425"/>
      <c r="IV1120" s="425"/>
    </row>
    <row r="1121" s="428" customFormat="1" ht="27.6" customHeight="1" spans="2:256">
      <c r="B1121" s="465"/>
      <c r="GH1121" s="425"/>
      <c r="GI1121" s="425"/>
      <c r="GJ1121" s="425"/>
      <c r="GK1121" s="425"/>
      <c r="GL1121" s="425"/>
      <c r="GM1121" s="425"/>
      <c r="GN1121" s="425"/>
      <c r="GO1121" s="425"/>
      <c r="GP1121" s="425"/>
      <c r="GQ1121" s="425"/>
      <c r="GR1121" s="425"/>
      <c r="GS1121" s="425"/>
      <c r="GT1121" s="425"/>
      <c r="GU1121" s="425"/>
      <c r="GV1121" s="425"/>
      <c r="GW1121" s="425"/>
      <c r="GX1121" s="425"/>
      <c r="GY1121" s="425"/>
      <c r="GZ1121" s="425"/>
      <c r="HA1121" s="425"/>
      <c r="HB1121" s="425"/>
      <c r="HC1121" s="425"/>
      <c r="HD1121" s="425"/>
      <c r="HE1121" s="425"/>
      <c r="HF1121" s="425"/>
      <c r="HG1121" s="425"/>
      <c r="HH1121" s="425"/>
      <c r="HI1121" s="425"/>
      <c r="HJ1121" s="425"/>
      <c r="HK1121" s="425"/>
      <c r="HL1121" s="425"/>
      <c r="HM1121" s="425"/>
      <c r="HN1121" s="425"/>
      <c r="HO1121" s="425"/>
      <c r="HP1121" s="425"/>
      <c r="HQ1121" s="425"/>
      <c r="HR1121" s="425"/>
      <c r="HS1121" s="425"/>
      <c r="HT1121" s="425"/>
      <c r="HU1121" s="425"/>
      <c r="HV1121" s="425"/>
      <c r="HW1121" s="425"/>
      <c r="HX1121" s="425"/>
      <c r="HY1121" s="425"/>
      <c r="HZ1121" s="425"/>
      <c r="IA1121" s="425"/>
      <c r="IB1121" s="425"/>
      <c r="IC1121" s="425"/>
      <c r="ID1121" s="425"/>
      <c r="IE1121" s="425"/>
      <c r="IF1121" s="425"/>
      <c r="IG1121" s="425"/>
      <c r="IH1121" s="425"/>
      <c r="II1121" s="425"/>
      <c r="IJ1121" s="425"/>
      <c r="IK1121" s="425"/>
      <c r="IL1121" s="425"/>
      <c r="IM1121" s="425"/>
      <c r="IN1121" s="425"/>
      <c r="IO1121" s="425"/>
      <c r="IP1121" s="425"/>
      <c r="IQ1121" s="425"/>
      <c r="IR1121" s="425"/>
      <c r="IS1121" s="425"/>
      <c r="IT1121" s="425"/>
      <c r="IU1121" s="425"/>
      <c r="IV1121" s="425"/>
    </row>
    <row r="1122" s="428" customFormat="1" ht="27.6" customHeight="1" spans="2:256">
      <c r="B1122" s="465"/>
      <c r="GH1122" s="425"/>
      <c r="GI1122" s="425"/>
      <c r="GJ1122" s="425"/>
      <c r="GK1122" s="425"/>
      <c r="GL1122" s="425"/>
      <c r="GM1122" s="425"/>
      <c r="GN1122" s="425"/>
      <c r="GO1122" s="425"/>
      <c r="GP1122" s="425"/>
      <c r="GQ1122" s="425"/>
      <c r="GR1122" s="425"/>
      <c r="GS1122" s="425"/>
      <c r="GT1122" s="425"/>
      <c r="GU1122" s="425"/>
      <c r="GV1122" s="425"/>
      <c r="GW1122" s="425"/>
      <c r="GX1122" s="425"/>
      <c r="GY1122" s="425"/>
      <c r="GZ1122" s="425"/>
      <c r="HA1122" s="425"/>
      <c r="HB1122" s="425"/>
      <c r="HC1122" s="425"/>
      <c r="HD1122" s="425"/>
      <c r="HE1122" s="425"/>
      <c r="HF1122" s="425"/>
      <c r="HG1122" s="425"/>
      <c r="HH1122" s="425"/>
      <c r="HI1122" s="425"/>
      <c r="HJ1122" s="425"/>
      <c r="HK1122" s="425"/>
      <c r="HL1122" s="425"/>
      <c r="HM1122" s="425"/>
      <c r="HN1122" s="425"/>
      <c r="HO1122" s="425"/>
      <c r="HP1122" s="425"/>
      <c r="HQ1122" s="425"/>
      <c r="HR1122" s="425"/>
      <c r="HS1122" s="425"/>
      <c r="HT1122" s="425"/>
      <c r="HU1122" s="425"/>
      <c r="HV1122" s="425"/>
      <c r="HW1122" s="425"/>
      <c r="HX1122" s="425"/>
      <c r="HY1122" s="425"/>
      <c r="HZ1122" s="425"/>
      <c r="IA1122" s="425"/>
      <c r="IB1122" s="425"/>
      <c r="IC1122" s="425"/>
      <c r="ID1122" s="425"/>
      <c r="IE1122" s="425"/>
      <c r="IF1122" s="425"/>
      <c r="IG1122" s="425"/>
      <c r="IH1122" s="425"/>
      <c r="II1122" s="425"/>
      <c r="IJ1122" s="425"/>
      <c r="IK1122" s="425"/>
      <c r="IL1122" s="425"/>
      <c r="IM1122" s="425"/>
      <c r="IN1122" s="425"/>
      <c r="IO1122" s="425"/>
      <c r="IP1122" s="425"/>
      <c r="IQ1122" s="425"/>
      <c r="IR1122" s="425"/>
      <c r="IS1122" s="425"/>
      <c r="IT1122" s="425"/>
      <c r="IU1122" s="425"/>
      <c r="IV1122" s="425"/>
    </row>
    <row r="1123" s="428" customFormat="1" ht="27.6" customHeight="1" spans="2:256">
      <c r="B1123" s="465"/>
      <c r="GH1123" s="425"/>
      <c r="GI1123" s="425"/>
      <c r="GJ1123" s="425"/>
      <c r="GK1123" s="425"/>
      <c r="GL1123" s="425"/>
      <c r="GM1123" s="425"/>
      <c r="GN1123" s="425"/>
      <c r="GO1123" s="425"/>
      <c r="GP1123" s="425"/>
      <c r="GQ1123" s="425"/>
      <c r="GR1123" s="425"/>
      <c r="GS1123" s="425"/>
      <c r="GT1123" s="425"/>
      <c r="GU1123" s="425"/>
      <c r="GV1123" s="425"/>
      <c r="GW1123" s="425"/>
      <c r="GX1123" s="425"/>
      <c r="GY1123" s="425"/>
      <c r="GZ1123" s="425"/>
      <c r="HA1123" s="425"/>
      <c r="HB1123" s="425"/>
      <c r="HC1123" s="425"/>
      <c r="HD1123" s="425"/>
      <c r="HE1123" s="425"/>
      <c r="HF1123" s="425"/>
      <c r="HG1123" s="425"/>
      <c r="HH1123" s="425"/>
      <c r="HI1123" s="425"/>
      <c r="HJ1123" s="425"/>
      <c r="HK1123" s="425"/>
      <c r="HL1123" s="425"/>
      <c r="HM1123" s="425"/>
      <c r="HN1123" s="425"/>
      <c r="HO1123" s="425"/>
      <c r="HP1123" s="425"/>
      <c r="HQ1123" s="425"/>
      <c r="HR1123" s="425"/>
      <c r="HS1123" s="425"/>
      <c r="HT1123" s="425"/>
      <c r="HU1123" s="425"/>
      <c r="HV1123" s="425"/>
      <c r="HW1123" s="425"/>
      <c r="HX1123" s="425"/>
      <c r="HY1123" s="425"/>
      <c r="HZ1123" s="425"/>
      <c r="IA1123" s="425"/>
      <c r="IB1123" s="425"/>
      <c r="IC1123" s="425"/>
      <c r="ID1123" s="425"/>
      <c r="IE1123" s="425"/>
      <c r="IF1123" s="425"/>
      <c r="IG1123" s="425"/>
      <c r="IH1123" s="425"/>
      <c r="II1123" s="425"/>
      <c r="IJ1123" s="425"/>
      <c r="IK1123" s="425"/>
      <c r="IL1123" s="425"/>
      <c r="IM1123" s="425"/>
      <c r="IN1123" s="425"/>
      <c r="IO1123" s="425"/>
      <c r="IP1123" s="425"/>
      <c r="IQ1123" s="425"/>
      <c r="IR1123" s="425"/>
      <c r="IS1123" s="425"/>
      <c r="IT1123" s="425"/>
      <c r="IU1123" s="425"/>
      <c r="IV1123" s="425"/>
    </row>
    <row r="1124" s="428" customFormat="1" ht="27.6" customHeight="1" spans="2:256">
      <c r="B1124" s="465"/>
      <c r="GH1124" s="425"/>
      <c r="GI1124" s="425"/>
      <c r="GJ1124" s="425"/>
      <c r="GK1124" s="425"/>
      <c r="GL1124" s="425"/>
      <c r="GM1124" s="425"/>
      <c r="GN1124" s="425"/>
      <c r="GO1124" s="425"/>
      <c r="GP1124" s="425"/>
      <c r="GQ1124" s="425"/>
      <c r="GR1124" s="425"/>
      <c r="GS1124" s="425"/>
      <c r="GT1124" s="425"/>
      <c r="GU1124" s="425"/>
      <c r="GV1124" s="425"/>
      <c r="GW1124" s="425"/>
      <c r="GX1124" s="425"/>
      <c r="GY1124" s="425"/>
      <c r="GZ1124" s="425"/>
      <c r="HA1124" s="425"/>
      <c r="HB1124" s="425"/>
      <c r="HC1124" s="425"/>
      <c r="HD1124" s="425"/>
      <c r="HE1124" s="425"/>
      <c r="HF1124" s="425"/>
      <c r="HG1124" s="425"/>
      <c r="HH1124" s="425"/>
      <c r="HI1124" s="425"/>
      <c r="HJ1124" s="425"/>
      <c r="HK1124" s="425"/>
      <c r="HL1124" s="425"/>
      <c r="HM1124" s="425"/>
      <c r="HN1124" s="425"/>
      <c r="HO1124" s="425"/>
      <c r="HP1124" s="425"/>
      <c r="HQ1124" s="425"/>
      <c r="HR1124" s="425"/>
      <c r="HS1124" s="425"/>
      <c r="HT1124" s="425"/>
      <c r="HU1124" s="425"/>
      <c r="HV1124" s="425"/>
      <c r="HW1124" s="425"/>
      <c r="HX1124" s="425"/>
      <c r="HY1124" s="425"/>
      <c r="HZ1124" s="425"/>
      <c r="IA1124" s="425"/>
      <c r="IB1124" s="425"/>
      <c r="IC1124" s="425"/>
      <c r="ID1124" s="425"/>
      <c r="IE1124" s="425"/>
      <c r="IF1124" s="425"/>
      <c r="IG1124" s="425"/>
      <c r="IH1124" s="425"/>
      <c r="II1124" s="425"/>
      <c r="IJ1124" s="425"/>
      <c r="IK1124" s="425"/>
      <c r="IL1124" s="425"/>
      <c r="IM1124" s="425"/>
      <c r="IN1124" s="425"/>
      <c r="IO1124" s="425"/>
      <c r="IP1124" s="425"/>
      <c r="IQ1124" s="425"/>
      <c r="IR1124" s="425"/>
      <c r="IS1124" s="425"/>
      <c r="IT1124" s="425"/>
      <c r="IU1124" s="425"/>
      <c r="IV1124" s="425"/>
    </row>
    <row r="1125" s="428" customFormat="1" ht="27.6" customHeight="1" spans="2:256">
      <c r="B1125" s="465"/>
      <c r="GH1125" s="425"/>
      <c r="GI1125" s="425"/>
      <c r="GJ1125" s="425"/>
      <c r="GK1125" s="425"/>
      <c r="GL1125" s="425"/>
      <c r="GM1125" s="425"/>
      <c r="GN1125" s="425"/>
      <c r="GO1125" s="425"/>
      <c r="GP1125" s="425"/>
      <c r="GQ1125" s="425"/>
      <c r="GR1125" s="425"/>
      <c r="GS1125" s="425"/>
      <c r="GT1125" s="425"/>
      <c r="GU1125" s="425"/>
      <c r="GV1125" s="425"/>
      <c r="GW1125" s="425"/>
      <c r="GX1125" s="425"/>
      <c r="GY1125" s="425"/>
      <c r="GZ1125" s="425"/>
      <c r="HA1125" s="425"/>
      <c r="HB1125" s="425"/>
      <c r="HC1125" s="425"/>
      <c r="HD1125" s="425"/>
      <c r="HE1125" s="425"/>
      <c r="HF1125" s="425"/>
      <c r="HG1125" s="425"/>
      <c r="HH1125" s="425"/>
      <c r="HI1125" s="425"/>
      <c r="HJ1125" s="425"/>
      <c r="HK1125" s="425"/>
      <c r="HL1125" s="425"/>
      <c r="HM1125" s="425"/>
      <c r="HN1125" s="425"/>
      <c r="HO1125" s="425"/>
      <c r="HP1125" s="425"/>
      <c r="HQ1125" s="425"/>
      <c r="HR1125" s="425"/>
      <c r="HS1125" s="425"/>
      <c r="HT1125" s="425"/>
      <c r="HU1125" s="425"/>
      <c r="HV1125" s="425"/>
      <c r="HW1125" s="425"/>
      <c r="HX1125" s="425"/>
      <c r="HY1125" s="425"/>
      <c r="HZ1125" s="425"/>
      <c r="IA1125" s="425"/>
      <c r="IB1125" s="425"/>
      <c r="IC1125" s="425"/>
      <c r="ID1125" s="425"/>
      <c r="IE1125" s="425"/>
      <c r="IF1125" s="425"/>
      <c r="IG1125" s="425"/>
      <c r="IH1125" s="425"/>
      <c r="II1125" s="425"/>
      <c r="IJ1125" s="425"/>
      <c r="IK1125" s="425"/>
      <c r="IL1125" s="425"/>
      <c r="IM1125" s="425"/>
      <c r="IN1125" s="425"/>
      <c r="IO1125" s="425"/>
      <c r="IP1125" s="425"/>
      <c r="IQ1125" s="425"/>
      <c r="IR1125" s="425"/>
      <c r="IS1125" s="425"/>
      <c r="IT1125" s="425"/>
      <c r="IU1125" s="425"/>
      <c r="IV1125" s="425"/>
    </row>
    <row r="1126" s="428" customFormat="1" ht="27.6" customHeight="1" spans="2:256">
      <c r="B1126" s="465"/>
      <c r="GH1126" s="425"/>
      <c r="GI1126" s="425"/>
      <c r="GJ1126" s="425"/>
      <c r="GK1126" s="425"/>
      <c r="GL1126" s="425"/>
      <c r="GM1126" s="425"/>
      <c r="GN1126" s="425"/>
      <c r="GO1126" s="425"/>
      <c r="GP1126" s="425"/>
      <c r="GQ1126" s="425"/>
      <c r="GR1126" s="425"/>
      <c r="GS1126" s="425"/>
      <c r="GT1126" s="425"/>
      <c r="GU1126" s="425"/>
      <c r="GV1126" s="425"/>
      <c r="GW1126" s="425"/>
      <c r="GX1126" s="425"/>
      <c r="GY1126" s="425"/>
      <c r="GZ1126" s="425"/>
      <c r="HA1126" s="425"/>
      <c r="HB1126" s="425"/>
      <c r="HC1126" s="425"/>
      <c r="HD1126" s="425"/>
      <c r="HE1126" s="425"/>
      <c r="HF1126" s="425"/>
      <c r="HG1126" s="425"/>
      <c r="HH1126" s="425"/>
      <c r="HI1126" s="425"/>
      <c r="HJ1126" s="425"/>
      <c r="HK1126" s="425"/>
      <c r="HL1126" s="425"/>
      <c r="HM1126" s="425"/>
      <c r="HN1126" s="425"/>
      <c r="HO1126" s="425"/>
      <c r="HP1126" s="425"/>
      <c r="HQ1126" s="425"/>
      <c r="HR1126" s="425"/>
      <c r="HS1126" s="425"/>
      <c r="HT1126" s="425"/>
      <c r="HU1126" s="425"/>
      <c r="HV1126" s="425"/>
      <c r="HW1126" s="425"/>
      <c r="HX1126" s="425"/>
      <c r="HY1126" s="425"/>
      <c r="HZ1126" s="425"/>
      <c r="IA1126" s="425"/>
      <c r="IB1126" s="425"/>
      <c r="IC1126" s="425"/>
      <c r="ID1126" s="425"/>
      <c r="IE1126" s="425"/>
      <c r="IF1126" s="425"/>
      <c r="IG1126" s="425"/>
      <c r="IH1126" s="425"/>
      <c r="II1126" s="425"/>
      <c r="IJ1126" s="425"/>
      <c r="IK1126" s="425"/>
      <c r="IL1126" s="425"/>
      <c r="IM1126" s="425"/>
      <c r="IN1126" s="425"/>
      <c r="IO1126" s="425"/>
      <c r="IP1126" s="425"/>
      <c r="IQ1126" s="425"/>
      <c r="IR1126" s="425"/>
      <c r="IS1126" s="425"/>
      <c r="IT1126" s="425"/>
      <c r="IU1126" s="425"/>
      <c r="IV1126" s="425"/>
    </row>
    <row r="1127" s="428" customFormat="1" ht="27.6" customHeight="1" spans="2:256">
      <c r="B1127" s="465"/>
      <c r="GH1127" s="425"/>
      <c r="GI1127" s="425"/>
      <c r="GJ1127" s="425"/>
      <c r="GK1127" s="425"/>
      <c r="GL1127" s="425"/>
      <c r="GM1127" s="425"/>
      <c r="GN1127" s="425"/>
      <c r="GO1127" s="425"/>
      <c r="GP1127" s="425"/>
      <c r="GQ1127" s="425"/>
      <c r="GR1127" s="425"/>
      <c r="GS1127" s="425"/>
      <c r="GT1127" s="425"/>
      <c r="GU1127" s="425"/>
      <c r="GV1127" s="425"/>
      <c r="GW1127" s="425"/>
      <c r="GX1127" s="425"/>
      <c r="GY1127" s="425"/>
      <c r="GZ1127" s="425"/>
      <c r="HA1127" s="425"/>
      <c r="HB1127" s="425"/>
      <c r="HC1127" s="425"/>
      <c r="HD1127" s="425"/>
      <c r="HE1127" s="425"/>
      <c r="HF1127" s="425"/>
      <c r="HG1127" s="425"/>
      <c r="HH1127" s="425"/>
      <c r="HI1127" s="425"/>
      <c r="HJ1127" s="425"/>
      <c r="HK1127" s="425"/>
      <c r="HL1127" s="425"/>
      <c r="HM1127" s="425"/>
      <c r="HN1127" s="425"/>
      <c r="HO1127" s="425"/>
      <c r="HP1127" s="425"/>
      <c r="HQ1127" s="425"/>
      <c r="HR1127" s="425"/>
      <c r="HS1127" s="425"/>
      <c r="HT1127" s="425"/>
      <c r="HU1127" s="425"/>
      <c r="HV1127" s="425"/>
      <c r="HW1127" s="425"/>
      <c r="HX1127" s="425"/>
      <c r="HY1127" s="425"/>
      <c r="HZ1127" s="425"/>
      <c r="IA1127" s="425"/>
      <c r="IB1127" s="425"/>
      <c r="IC1127" s="425"/>
      <c r="ID1127" s="425"/>
      <c r="IE1127" s="425"/>
      <c r="IF1127" s="425"/>
      <c r="IG1127" s="425"/>
      <c r="IH1127" s="425"/>
      <c r="II1127" s="425"/>
      <c r="IJ1127" s="425"/>
      <c r="IK1127" s="425"/>
      <c r="IL1127" s="425"/>
      <c r="IM1127" s="425"/>
      <c r="IN1127" s="425"/>
      <c r="IO1127" s="425"/>
      <c r="IP1127" s="425"/>
      <c r="IQ1127" s="425"/>
      <c r="IR1127" s="425"/>
      <c r="IS1127" s="425"/>
      <c r="IT1127" s="425"/>
      <c r="IU1127" s="425"/>
      <c r="IV1127" s="425"/>
    </row>
    <row r="1128" s="428" customFormat="1" ht="27.6" customHeight="1" spans="2:256">
      <c r="B1128" s="465"/>
      <c r="GH1128" s="425"/>
      <c r="GI1128" s="425"/>
      <c r="GJ1128" s="425"/>
      <c r="GK1128" s="425"/>
      <c r="GL1128" s="425"/>
      <c r="GM1128" s="425"/>
      <c r="GN1128" s="425"/>
      <c r="GO1128" s="425"/>
      <c r="GP1128" s="425"/>
      <c r="GQ1128" s="425"/>
      <c r="GR1128" s="425"/>
      <c r="GS1128" s="425"/>
      <c r="GT1128" s="425"/>
      <c r="GU1128" s="425"/>
      <c r="GV1128" s="425"/>
      <c r="GW1128" s="425"/>
      <c r="GX1128" s="425"/>
      <c r="GY1128" s="425"/>
      <c r="GZ1128" s="425"/>
      <c r="HA1128" s="425"/>
      <c r="HB1128" s="425"/>
      <c r="HC1128" s="425"/>
      <c r="HD1128" s="425"/>
      <c r="HE1128" s="425"/>
      <c r="HF1128" s="425"/>
      <c r="HG1128" s="425"/>
      <c r="HH1128" s="425"/>
      <c r="HI1128" s="425"/>
      <c r="HJ1128" s="425"/>
      <c r="HK1128" s="425"/>
      <c r="HL1128" s="425"/>
      <c r="HM1128" s="425"/>
      <c r="HN1128" s="425"/>
      <c r="HO1128" s="425"/>
      <c r="HP1128" s="425"/>
      <c r="HQ1128" s="425"/>
      <c r="HR1128" s="425"/>
      <c r="HS1128" s="425"/>
      <c r="HT1128" s="425"/>
      <c r="HU1128" s="425"/>
      <c r="HV1128" s="425"/>
      <c r="HW1128" s="425"/>
      <c r="HX1128" s="425"/>
      <c r="HY1128" s="425"/>
      <c r="HZ1128" s="425"/>
      <c r="IA1128" s="425"/>
      <c r="IB1128" s="425"/>
      <c r="IC1128" s="425"/>
      <c r="ID1128" s="425"/>
      <c r="IE1128" s="425"/>
      <c r="IF1128" s="425"/>
      <c r="IG1128" s="425"/>
      <c r="IH1128" s="425"/>
      <c r="II1128" s="425"/>
      <c r="IJ1128" s="425"/>
      <c r="IK1128" s="425"/>
      <c r="IL1128" s="425"/>
      <c r="IM1128" s="425"/>
      <c r="IN1128" s="425"/>
      <c r="IO1128" s="425"/>
      <c r="IP1128" s="425"/>
      <c r="IQ1128" s="425"/>
      <c r="IR1128" s="425"/>
      <c r="IS1128" s="425"/>
      <c r="IT1128" s="425"/>
      <c r="IU1128" s="425"/>
      <c r="IV1128" s="425"/>
    </row>
    <row r="1129" s="428" customFormat="1" ht="27.6" customHeight="1" spans="2:256">
      <c r="B1129" s="465"/>
      <c r="GH1129" s="425"/>
      <c r="GI1129" s="425"/>
      <c r="GJ1129" s="425"/>
      <c r="GK1129" s="425"/>
      <c r="GL1129" s="425"/>
      <c r="GM1129" s="425"/>
      <c r="GN1129" s="425"/>
      <c r="GO1129" s="425"/>
      <c r="GP1129" s="425"/>
      <c r="GQ1129" s="425"/>
      <c r="GR1129" s="425"/>
      <c r="GS1129" s="425"/>
      <c r="GT1129" s="425"/>
      <c r="GU1129" s="425"/>
      <c r="GV1129" s="425"/>
      <c r="GW1129" s="425"/>
      <c r="GX1129" s="425"/>
      <c r="GY1129" s="425"/>
      <c r="GZ1129" s="425"/>
      <c r="HA1129" s="425"/>
      <c r="HB1129" s="425"/>
      <c r="HC1129" s="425"/>
      <c r="HD1129" s="425"/>
      <c r="HE1129" s="425"/>
      <c r="HF1129" s="425"/>
      <c r="HG1129" s="425"/>
      <c r="HH1129" s="425"/>
      <c r="HI1129" s="425"/>
      <c r="HJ1129" s="425"/>
      <c r="HK1129" s="425"/>
      <c r="HL1129" s="425"/>
      <c r="HM1129" s="425"/>
      <c r="HN1129" s="425"/>
      <c r="HO1129" s="425"/>
      <c r="HP1129" s="425"/>
      <c r="HQ1129" s="425"/>
      <c r="HR1129" s="425"/>
      <c r="HS1129" s="425"/>
      <c r="HT1129" s="425"/>
      <c r="HU1129" s="425"/>
      <c r="HV1129" s="425"/>
      <c r="HW1129" s="425"/>
      <c r="HX1129" s="425"/>
      <c r="HY1129" s="425"/>
      <c r="HZ1129" s="425"/>
      <c r="IA1129" s="425"/>
      <c r="IB1129" s="425"/>
      <c r="IC1129" s="425"/>
      <c r="ID1129" s="425"/>
      <c r="IE1129" s="425"/>
      <c r="IF1129" s="425"/>
      <c r="IG1129" s="425"/>
      <c r="IH1129" s="425"/>
      <c r="II1129" s="425"/>
      <c r="IJ1129" s="425"/>
      <c r="IK1129" s="425"/>
      <c r="IL1129" s="425"/>
      <c r="IM1129" s="425"/>
      <c r="IN1129" s="425"/>
      <c r="IO1129" s="425"/>
      <c r="IP1129" s="425"/>
      <c r="IQ1129" s="425"/>
      <c r="IR1129" s="425"/>
      <c r="IS1129" s="425"/>
      <c r="IT1129" s="425"/>
      <c r="IU1129" s="425"/>
      <c r="IV1129" s="425"/>
    </row>
    <row r="1130" s="428" customFormat="1" ht="27.6" customHeight="1" spans="2:256">
      <c r="B1130" s="465"/>
      <c r="GH1130" s="425"/>
      <c r="GI1130" s="425"/>
      <c r="GJ1130" s="425"/>
      <c r="GK1130" s="425"/>
      <c r="GL1130" s="425"/>
      <c r="GM1130" s="425"/>
      <c r="GN1130" s="425"/>
      <c r="GO1130" s="425"/>
      <c r="GP1130" s="425"/>
      <c r="GQ1130" s="425"/>
      <c r="GR1130" s="425"/>
      <c r="GS1130" s="425"/>
      <c r="GT1130" s="425"/>
      <c r="GU1130" s="425"/>
      <c r="GV1130" s="425"/>
      <c r="GW1130" s="425"/>
      <c r="GX1130" s="425"/>
      <c r="GY1130" s="425"/>
      <c r="GZ1130" s="425"/>
      <c r="HA1130" s="425"/>
      <c r="HB1130" s="425"/>
      <c r="HC1130" s="425"/>
      <c r="HD1130" s="425"/>
      <c r="HE1130" s="425"/>
      <c r="HF1130" s="425"/>
      <c r="HG1130" s="425"/>
      <c r="HH1130" s="425"/>
      <c r="HI1130" s="425"/>
      <c r="HJ1130" s="425"/>
      <c r="HK1130" s="425"/>
      <c r="HL1130" s="425"/>
      <c r="HM1130" s="425"/>
      <c r="HN1130" s="425"/>
      <c r="HO1130" s="425"/>
      <c r="HP1130" s="425"/>
      <c r="HQ1130" s="425"/>
      <c r="HR1130" s="425"/>
      <c r="HS1130" s="425"/>
      <c r="HT1130" s="425"/>
      <c r="HU1130" s="425"/>
      <c r="HV1130" s="425"/>
      <c r="HW1130" s="425"/>
      <c r="HX1130" s="425"/>
      <c r="HY1130" s="425"/>
      <c r="HZ1130" s="425"/>
      <c r="IA1130" s="425"/>
      <c r="IB1130" s="425"/>
      <c r="IC1130" s="425"/>
      <c r="ID1130" s="425"/>
      <c r="IE1130" s="425"/>
      <c r="IF1130" s="425"/>
      <c r="IG1130" s="425"/>
      <c r="IH1130" s="425"/>
      <c r="II1130" s="425"/>
      <c r="IJ1130" s="425"/>
      <c r="IK1130" s="425"/>
      <c r="IL1130" s="425"/>
      <c r="IM1130" s="425"/>
      <c r="IN1130" s="425"/>
      <c r="IO1130" s="425"/>
      <c r="IP1130" s="425"/>
      <c r="IQ1130" s="425"/>
      <c r="IR1130" s="425"/>
      <c r="IS1130" s="425"/>
      <c r="IT1130" s="425"/>
      <c r="IU1130" s="425"/>
      <c r="IV1130" s="425"/>
    </row>
    <row r="1131" s="428" customFormat="1" ht="27.6" customHeight="1" spans="2:256">
      <c r="B1131" s="465"/>
      <c r="GH1131" s="425"/>
      <c r="GI1131" s="425"/>
      <c r="GJ1131" s="425"/>
      <c r="GK1131" s="425"/>
      <c r="GL1131" s="425"/>
      <c r="GM1131" s="425"/>
      <c r="GN1131" s="425"/>
      <c r="GO1131" s="425"/>
      <c r="GP1131" s="425"/>
      <c r="GQ1131" s="425"/>
      <c r="GR1131" s="425"/>
      <c r="GS1131" s="425"/>
      <c r="GT1131" s="425"/>
      <c r="GU1131" s="425"/>
      <c r="GV1131" s="425"/>
      <c r="GW1131" s="425"/>
      <c r="GX1131" s="425"/>
      <c r="GY1131" s="425"/>
      <c r="GZ1131" s="425"/>
      <c r="HA1131" s="425"/>
      <c r="HB1131" s="425"/>
      <c r="HC1131" s="425"/>
      <c r="HD1131" s="425"/>
      <c r="HE1131" s="425"/>
      <c r="HF1131" s="425"/>
      <c r="HG1131" s="425"/>
      <c r="HH1131" s="425"/>
      <c r="HI1131" s="425"/>
      <c r="HJ1131" s="425"/>
      <c r="HK1131" s="425"/>
      <c r="HL1131" s="425"/>
      <c r="HM1131" s="425"/>
      <c r="HN1131" s="425"/>
      <c r="HO1131" s="425"/>
      <c r="HP1131" s="425"/>
      <c r="HQ1131" s="425"/>
      <c r="HR1131" s="425"/>
      <c r="HS1131" s="425"/>
      <c r="HT1131" s="425"/>
      <c r="HU1131" s="425"/>
      <c r="HV1131" s="425"/>
      <c r="HW1131" s="425"/>
      <c r="HX1131" s="425"/>
      <c r="HY1131" s="425"/>
      <c r="HZ1131" s="425"/>
      <c r="IA1131" s="425"/>
      <c r="IB1131" s="425"/>
      <c r="IC1131" s="425"/>
      <c r="ID1131" s="425"/>
      <c r="IE1131" s="425"/>
      <c r="IF1131" s="425"/>
      <c r="IG1131" s="425"/>
      <c r="IH1131" s="425"/>
      <c r="II1131" s="425"/>
      <c r="IJ1131" s="425"/>
      <c r="IK1131" s="425"/>
      <c r="IL1131" s="425"/>
      <c r="IM1131" s="425"/>
      <c r="IN1131" s="425"/>
      <c r="IO1131" s="425"/>
      <c r="IP1131" s="425"/>
      <c r="IQ1131" s="425"/>
      <c r="IR1131" s="425"/>
      <c r="IS1131" s="425"/>
      <c r="IT1131" s="425"/>
      <c r="IU1131" s="425"/>
      <c r="IV1131" s="425"/>
    </row>
    <row r="1132" s="428" customFormat="1" ht="27.6" customHeight="1" spans="2:256">
      <c r="B1132" s="465"/>
      <c r="GH1132" s="425"/>
      <c r="GI1132" s="425"/>
      <c r="GJ1132" s="425"/>
      <c r="GK1132" s="425"/>
      <c r="GL1132" s="425"/>
      <c r="GM1132" s="425"/>
      <c r="GN1132" s="425"/>
      <c r="GO1132" s="425"/>
      <c r="GP1132" s="425"/>
      <c r="GQ1132" s="425"/>
      <c r="GR1132" s="425"/>
      <c r="GS1132" s="425"/>
      <c r="GT1132" s="425"/>
      <c r="GU1132" s="425"/>
      <c r="GV1132" s="425"/>
      <c r="GW1132" s="425"/>
      <c r="GX1132" s="425"/>
      <c r="GY1132" s="425"/>
      <c r="GZ1132" s="425"/>
      <c r="HA1132" s="425"/>
      <c r="HB1132" s="425"/>
      <c r="HC1132" s="425"/>
      <c r="HD1132" s="425"/>
      <c r="HE1132" s="425"/>
      <c r="HF1132" s="425"/>
      <c r="HG1132" s="425"/>
      <c r="HH1132" s="425"/>
      <c r="HI1132" s="425"/>
      <c r="HJ1132" s="425"/>
      <c r="HK1132" s="425"/>
      <c r="HL1132" s="425"/>
      <c r="HM1132" s="425"/>
      <c r="HN1132" s="425"/>
      <c r="HO1132" s="425"/>
      <c r="HP1132" s="425"/>
      <c r="HQ1132" s="425"/>
      <c r="HR1132" s="425"/>
      <c r="HS1132" s="425"/>
      <c r="HT1132" s="425"/>
      <c r="HU1132" s="425"/>
      <c r="HV1132" s="425"/>
      <c r="HW1132" s="425"/>
      <c r="HX1132" s="425"/>
      <c r="HY1132" s="425"/>
      <c r="HZ1132" s="425"/>
      <c r="IA1132" s="425"/>
      <c r="IB1132" s="425"/>
      <c r="IC1132" s="425"/>
      <c r="ID1132" s="425"/>
      <c r="IE1132" s="425"/>
      <c r="IF1132" s="425"/>
      <c r="IG1132" s="425"/>
      <c r="IH1132" s="425"/>
      <c r="II1132" s="425"/>
      <c r="IJ1132" s="425"/>
      <c r="IK1132" s="425"/>
      <c r="IL1132" s="425"/>
      <c r="IM1132" s="425"/>
      <c r="IN1132" s="425"/>
      <c r="IO1132" s="425"/>
      <c r="IP1132" s="425"/>
      <c r="IQ1132" s="425"/>
      <c r="IR1132" s="425"/>
      <c r="IS1132" s="425"/>
      <c r="IT1132" s="425"/>
      <c r="IU1132" s="425"/>
      <c r="IV1132" s="425"/>
    </row>
    <row r="1133" s="428" customFormat="1" ht="27.6" customHeight="1" spans="2:256">
      <c r="B1133" s="465"/>
      <c r="GH1133" s="425"/>
      <c r="GI1133" s="425"/>
      <c r="GJ1133" s="425"/>
      <c r="GK1133" s="425"/>
      <c r="GL1133" s="425"/>
      <c r="GM1133" s="425"/>
      <c r="GN1133" s="425"/>
      <c r="GO1133" s="425"/>
      <c r="GP1133" s="425"/>
      <c r="GQ1133" s="425"/>
      <c r="GR1133" s="425"/>
      <c r="GS1133" s="425"/>
      <c r="GT1133" s="425"/>
      <c r="GU1133" s="425"/>
      <c r="GV1133" s="425"/>
      <c r="GW1133" s="425"/>
      <c r="GX1133" s="425"/>
      <c r="GY1133" s="425"/>
      <c r="GZ1133" s="425"/>
      <c r="HA1133" s="425"/>
      <c r="HB1133" s="425"/>
      <c r="HC1133" s="425"/>
      <c r="HD1133" s="425"/>
      <c r="HE1133" s="425"/>
      <c r="HF1133" s="425"/>
      <c r="HG1133" s="425"/>
      <c r="HH1133" s="425"/>
      <c r="HI1133" s="425"/>
      <c r="HJ1133" s="425"/>
      <c r="HK1133" s="425"/>
      <c r="HL1133" s="425"/>
      <c r="HM1133" s="425"/>
      <c r="HN1133" s="425"/>
      <c r="HO1133" s="425"/>
      <c r="HP1133" s="425"/>
      <c r="HQ1133" s="425"/>
      <c r="HR1133" s="425"/>
      <c r="HS1133" s="425"/>
      <c r="HT1133" s="425"/>
      <c r="HU1133" s="425"/>
      <c r="HV1133" s="425"/>
      <c r="HW1133" s="425"/>
      <c r="HX1133" s="425"/>
      <c r="HY1133" s="425"/>
      <c r="HZ1133" s="425"/>
      <c r="IA1133" s="425"/>
      <c r="IB1133" s="425"/>
      <c r="IC1133" s="425"/>
      <c r="ID1133" s="425"/>
      <c r="IE1133" s="425"/>
      <c r="IF1133" s="425"/>
      <c r="IG1133" s="425"/>
      <c r="IH1133" s="425"/>
      <c r="II1133" s="425"/>
      <c r="IJ1133" s="425"/>
      <c r="IK1133" s="425"/>
      <c r="IL1133" s="425"/>
      <c r="IM1133" s="425"/>
      <c r="IN1133" s="425"/>
      <c r="IO1133" s="425"/>
      <c r="IP1133" s="425"/>
      <c r="IQ1133" s="425"/>
      <c r="IR1133" s="425"/>
      <c r="IS1133" s="425"/>
      <c r="IT1133" s="425"/>
      <c r="IU1133" s="425"/>
      <c r="IV1133" s="425"/>
    </row>
    <row r="1134" s="428" customFormat="1" ht="27.6" customHeight="1" spans="2:256">
      <c r="B1134" s="465"/>
      <c r="GH1134" s="425"/>
      <c r="GI1134" s="425"/>
      <c r="GJ1134" s="425"/>
      <c r="GK1134" s="425"/>
      <c r="GL1134" s="425"/>
      <c r="GM1134" s="425"/>
      <c r="GN1134" s="425"/>
      <c r="GO1134" s="425"/>
      <c r="GP1134" s="425"/>
      <c r="GQ1134" s="425"/>
      <c r="GR1134" s="425"/>
      <c r="GS1134" s="425"/>
      <c r="GT1134" s="425"/>
      <c r="GU1134" s="425"/>
      <c r="GV1134" s="425"/>
      <c r="GW1134" s="425"/>
      <c r="GX1134" s="425"/>
      <c r="GY1134" s="425"/>
      <c r="GZ1134" s="425"/>
      <c r="HA1134" s="425"/>
      <c r="HB1134" s="425"/>
      <c r="HC1134" s="425"/>
      <c r="HD1134" s="425"/>
      <c r="HE1134" s="425"/>
      <c r="HF1134" s="425"/>
      <c r="HG1134" s="425"/>
      <c r="HH1134" s="425"/>
      <c r="HI1134" s="425"/>
      <c r="HJ1134" s="425"/>
      <c r="HK1134" s="425"/>
      <c r="HL1134" s="425"/>
      <c r="HM1134" s="425"/>
      <c r="HN1134" s="425"/>
      <c r="HO1134" s="425"/>
      <c r="HP1134" s="425"/>
      <c r="HQ1134" s="425"/>
      <c r="HR1134" s="425"/>
      <c r="HS1134" s="425"/>
      <c r="HT1134" s="425"/>
      <c r="HU1134" s="425"/>
      <c r="HV1134" s="425"/>
      <c r="HW1134" s="425"/>
      <c r="HX1134" s="425"/>
      <c r="HY1134" s="425"/>
      <c r="HZ1134" s="425"/>
      <c r="IA1134" s="425"/>
      <c r="IB1134" s="425"/>
      <c r="IC1134" s="425"/>
      <c r="ID1134" s="425"/>
      <c r="IE1134" s="425"/>
      <c r="IF1134" s="425"/>
      <c r="IG1134" s="425"/>
      <c r="IH1134" s="425"/>
      <c r="II1134" s="425"/>
      <c r="IJ1134" s="425"/>
      <c r="IK1134" s="425"/>
      <c r="IL1134" s="425"/>
      <c r="IM1134" s="425"/>
      <c r="IN1134" s="425"/>
      <c r="IO1134" s="425"/>
      <c r="IP1134" s="425"/>
      <c r="IQ1134" s="425"/>
      <c r="IR1134" s="425"/>
      <c r="IS1134" s="425"/>
      <c r="IT1134" s="425"/>
      <c r="IU1134" s="425"/>
      <c r="IV1134" s="425"/>
    </row>
    <row r="1135" s="428" customFormat="1" ht="27.6" customHeight="1" spans="2:256">
      <c r="B1135" s="465"/>
      <c r="GH1135" s="425"/>
      <c r="GI1135" s="425"/>
      <c r="GJ1135" s="425"/>
      <c r="GK1135" s="425"/>
      <c r="GL1135" s="425"/>
      <c r="GM1135" s="425"/>
      <c r="GN1135" s="425"/>
      <c r="GO1135" s="425"/>
      <c r="GP1135" s="425"/>
      <c r="GQ1135" s="425"/>
      <c r="GR1135" s="425"/>
      <c r="GS1135" s="425"/>
      <c r="GT1135" s="425"/>
      <c r="GU1135" s="425"/>
      <c r="GV1135" s="425"/>
      <c r="GW1135" s="425"/>
      <c r="GX1135" s="425"/>
      <c r="GY1135" s="425"/>
      <c r="GZ1135" s="425"/>
      <c r="HA1135" s="425"/>
      <c r="HB1135" s="425"/>
      <c r="HC1135" s="425"/>
      <c r="HD1135" s="425"/>
      <c r="HE1135" s="425"/>
      <c r="HF1135" s="425"/>
      <c r="HG1135" s="425"/>
      <c r="HH1135" s="425"/>
      <c r="HI1135" s="425"/>
      <c r="HJ1135" s="425"/>
      <c r="HK1135" s="425"/>
      <c r="HL1135" s="425"/>
      <c r="HM1135" s="425"/>
      <c r="HN1135" s="425"/>
      <c r="HO1135" s="425"/>
      <c r="HP1135" s="425"/>
      <c r="HQ1135" s="425"/>
      <c r="HR1135" s="425"/>
      <c r="HS1135" s="425"/>
      <c r="HT1135" s="425"/>
      <c r="HU1135" s="425"/>
      <c r="HV1135" s="425"/>
      <c r="HW1135" s="425"/>
      <c r="HX1135" s="425"/>
      <c r="HY1135" s="425"/>
      <c r="HZ1135" s="425"/>
      <c r="IA1135" s="425"/>
      <c r="IB1135" s="425"/>
      <c r="IC1135" s="425"/>
      <c r="ID1135" s="425"/>
      <c r="IE1135" s="425"/>
      <c r="IF1135" s="425"/>
      <c r="IG1135" s="425"/>
      <c r="IH1135" s="425"/>
      <c r="II1135" s="425"/>
      <c r="IJ1135" s="425"/>
      <c r="IK1135" s="425"/>
      <c r="IL1135" s="425"/>
      <c r="IM1135" s="425"/>
      <c r="IN1135" s="425"/>
      <c r="IO1135" s="425"/>
      <c r="IP1135" s="425"/>
      <c r="IQ1135" s="425"/>
      <c r="IR1135" s="425"/>
      <c r="IS1135" s="425"/>
      <c r="IT1135" s="425"/>
      <c r="IU1135" s="425"/>
      <c r="IV1135" s="425"/>
    </row>
    <row r="1136" s="428" customFormat="1" ht="27.6" customHeight="1" spans="2:256">
      <c r="B1136" s="465"/>
      <c r="GH1136" s="425"/>
      <c r="GI1136" s="425"/>
      <c r="GJ1136" s="425"/>
      <c r="GK1136" s="425"/>
      <c r="GL1136" s="425"/>
      <c r="GM1136" s="425"/>
      <c r="GN1136" s="425"/>
      <c r="GO1136" s="425"/>
      <c r="GP1136" s="425"/>
      <c r="GQ1136" s="425"/>
      <c r="GR1136" s="425"/>
      <c r="GS1136" s="425"/>
      <c r="GT1136" s="425"/>
      <c r="GU1136" s="425"/>
      <c r="GV1136" s="425"/>
      <c r="GW1136" s="425"/>
      <c r="GX1136" s="425"/>
      <c r="GY1136" s="425"/>
      <c r="GZ1136" s="425"/>
      <c r="HA1136" s="425"/>
      <c r="HB1136" s="425"/>
      <c r="HC1136" s="425"/>
      <c r="HD1136" s="425"/>
      <c r="HE1136" s="425"/>
      <c r="HF1136" s="425"/>
      <c r="HG1136" s="425"/>
      <c r="HH1136" s="425"/>
      <c r="HI1136" s="425"/>
      <c r="HJ1136" s="425"/>
      <c r="HK1136" s="425"/>
      <c r="HL1136" s="425"/>
      <c r="HM1136" s="425"/>
      <c r="HN1136" s="425"/>
      <c r="HO1136" s="425"/>
      <c r="HP1136" s="425"/>
      <c r="HQ1136" s="425"/>
      <c r="HR1136" s="425"/>
      <c r="HS1136" s="425"/>
      <c r="HT1136" s="425"/>
      <c r="HU1136" s="425"/>
      <c r="HV1136" s="425"/>
      <c r="HW1136" s="425"/>
      <c r="HX1136" s="425"/>
      <c r="HY1136" s="425"/>
      <c r="HZ1136" s="425"/>
      <c r="IA1136" s="425"/>
      <c r="IB1136" s="425"/>
      <c r="IC1136" s="425"/>
      <c r="ID1136" s="425"/>
      <c r="IE1136" s="425"/>
      <c r="IF1136" s="425"/>
      <c r="IG1136" s="425"/>
      <c r="IH1136" s="425"/>
      <c r="II1136" s="425"/>
      <c r="IJ1136" s="425"/>
      <c r="IK1136" s="425"/>
      <c r="IL1136" s="425"/>
      <c r="IM1136" s="425"/>
      <c r="IN1136" s="425"/>
      <c r="IO1136" s="425"/>
      <c r="IP1136" s="425"/>
      <c r="IQ1136" s="425"/>
      <c r="IR1136" s="425"/>
      <c r="IS1136" s="425"/>
      <c r="IT1136" s="425"/>
      <c r="IU1136" s="425"/>
      <c r="IV1136" s="425"/>
    </row>
    <row r="1137" s="428" customFormat="1" ht="27.6" customHeight="1" spans="2:256">
      <c r="B1137" s="465"/>
      <c r="GH1137" s="425"/>
      <c r="GI1137" s="425"/>
      <c r="GJ1137" s="425"/>
      <c r="GK1137" s="425"/>
      <c r="GL1137" s="425"/>
      <c r="GM1137" s="425"/>
      <c r="GN1137" s="425"/>
      <c r="GO1137" s="425"/>
      <c r="GP1137" s="425"/>
      <c r="GQ1137" s="425"/>
      <c r="GR1137" s="425"/>
      <c r="GS1137" s="425"/>
      <c r="GT1137" s="425"/>
      <c r="GU1137" s="425"/>
      <c r="GV1137" s="425"/>
      <c r="GW1137" s="425"/>
      <c r="GX1137" s="425"/>
      <c r="GY1137" s="425"/>
      <c r="GZ1137" s="425"/>
      <c r="HA1137" s="425"/>
      <c r="HB1137" s="425"/>
      <c r="HC1137" s="425"/>
      <c r="HD1137" s="425"/>
      <c r="HE1137" s="425"/>
      <c r="HF1137" s="425"/>
      <c r="HG1137" s="425"/>
      <c r="HH1137" s="425"/>
      <c r="HI1137" s="425"/>
      <c r="HJ1137" s="425"/>
      <c r="HK1137" s="425"/>
      <c r="HL1137" s="425"/>
      <c r="HM1137" s="425"/>
      <c r="HN1137" s="425"/>
      <c r="HO1137" s="425"/>
      <c r="HP1137" s="425"/>
      <c r="HQ1137" s="425"/>
      <c r="HR1137" s="425"/>
      <c r="HS1137" s="425"/>
      <c r="HT1137" s="425"/>
      <c r="HU1137" s="425"/>
      <c r="HV1137" s="425"/>
      <c r="HW1137" s="425"/>
      <c r="HX1137" s="425"/>
      <c r="HY1137" s="425"/>
      <c r="HZ1137" s="425"/>
      <c r="IA1137" s="425"/>
      <c r="IB1137" s="425"/>
      <c r="IC1137" s="425"/>
      <c r="ID1137" s="425"/>
      <c r="IE1137" s="425"/>
      <c r="IF1137" s="425"/>
      <c r="IG1137" s="425"/>
      <c r="IH1137" s="425"/>
      <c r="II1137" s="425"/>
      <c r="IJ1137" s="425"/>
      <c r="IK1137" s="425"/>
      <c r="IL1137" s="425"/>
      <c r="IM1137" s="425"/>
      <c r="IN1137" s="425"/>
      <c r="IO1137" s="425"/>
      <c r="IP1137" s="425"/>
      <c r="IQ1137" s="425"/>
      <c r="IR1137" s="425"/>
      <c r="IS1137" s="425"/>
      <c r="IT1137" s="425"/>
      <c r="IU1137" s="425"/>
      <c r="IV1137" s="425"/>
    </row>
    <row r="1138" s="428" customFormat="1" ht="27.6" customHeight="1" spans="2:256">
      <c r="B1138" s="465"/>
      <c r="GH1138" s="425"/>
      <c r="GI1138" s="425"/>
      <c r="GJ1138" s="425"/>
      <c r="GK1138" s="425"/>
      <c r="GL1138" s="425"/>
      <c r="GM1138" s="425"/>
      <c r="GN1138" s="425"/>
      <c r="GO1138" s="425"/>
      <c r="GP1138" s="425"/>
      <c r="GQ1138" s="425"/>
      <c r="GR1138" s="425"/>
      <c r="GS1138" s="425"/>
      <c r="GT1138" s="425"/>
      <c r="GU1138" s="425"/>
      <c r="GV1138" s="425"/>
      <c r="GW1138" s="425"/>
      <c r="GX1138" s="425"/>
      <c r="GY1138" s="425"/>
      <c r="GZ1138" s="425"/>
      <c r="HA1138" s="425"/>
      <c r="HB1138" s="425"/>
      <c r="HC1138" s="425"/>
      <c r="HD1138" s="425"/>
      <c r="HE1138" s="425"/>
      <c r="HF1138" s="425"/>
      <c r="HG1138" s="425"/>
      <c r="HH1138" s="425"/>
      <c r="HI1138" s="425"/>
      <c r="HJ1138" s="425"/>
      <c r="HK1138" s="425"/>
      <c r="HL1138" s="425"/>
      <c r="HM1138" s="425"/>
      <c r="HN1138" s="425"/>
      <c r="HO1138" s="425"/>
      <c r="HP1138" s="425"/>
      <c r="HQ1138" s="425"/>
      <c r="HR1138" s="425"/>
      <c r="HS1138" s="425"/>
      <c r="HT1138" s="425"/>
      <c r="HU1138" s="425"/>
      <c r="HV1138" s="425"/>
      <c r="HW1138" s="425"/>
      <c r="HX1138" s="425"/>
      <c r="HY1138" s="425"/>
      <c r="HZ1138" s="425"/>
      <c r="IA1138" s="425"/>
      <c r="IB1138" s="425"/>
      <c r="IC1138" s="425"/>
      <c r="ID1138" s="425"/>
      <c r="IE1138" s="425"/>
      <c r="IF1138" s="425"/>
      <c r="IG1138" s="425"/>
      <c r="IH1138" s="425"/>
      <c r="II1138" s="425"/>
      <c r="IJ1138" s="425"/>
      <c r="IK1138" s="425"/>
      <c r="IL1138" s="425"/>
      <c r="IM1138" s="425"/>
      <c r="IN1138" s="425"/>
      <c r="IO1138" s="425"/>
      <c r="IP1138" s="425"/>
      <c r="IQ1138" s="425"/>
      <c r="IR1138" s="425"/>
      <c r="IS1138" s="425"/>
      <c r="IT1138" s="425"/>
      <c r="IU1138" s="425"/>
      <c r="IV1138" s="425"/>
    </row>
    <row r="1139" s="428" customFormat="1" ht="27.6" customHeight="1" spans="2:256">
      <c r="B1139" s="465"/>
      <c r="GH1139" s="425"/>
      <c r="GI1139" s="425"/>
      <c r="GJ1139" s="425"/>
      <c r="GK1139" s="425"/>
      <c r="GL1139" s="425"/>
      <c r="GM1139" s="425"/>
      <c r="GN1139" s="425"/>
      <c r="GO1139" s="425"/>
      <c r="GP1139" s="425"/>
      <c r="GQ1139" s="425"/>
      <c r="GR1139" s="425"/>
      <c r="GS1139" s="425"/>
      <c r="GT1139" s="425"/>
      <c r="GU1139" s="425"/>
      <c r="GV1139" s="425"/>
      <c r="GW1139" s="425"/>
      <c r="GX1139" s="425"/>
      <c r="GY1139" s="425"/>
      <c r="GZ1139" s="425"/>
      <c r="HA1139" s="425"/>
      <c r="HB1139" s="425"/>
      <c r="HC1139" s="425"/>
      <c r="HD1139" s="425"/>
      <c r="HE1139" s="425"/>
      <c r="HF1139" s="425"/>
      <c r="HG1139" s="425"/>
      <c r="HH1139" s="425"/>
      <c r="HI1139" s="425"/>
      <c r="HJ1139" s="425"/>
      <c r="HK1139" s="425"/>
      <c r="HL1139" s="425"/>
      <c r="HM1139" s="425"/>
      <c r="HN1139" s="425"/>
      <c r="HO1139" s="425"/>
      <c r="HP1139" s="425"/>
      <c r="HQ1139" s="425"/>
      <c r="HR1139" s="425"/>
      <c r="HS1139" s="425"/>
      <c r="HT1139" s="425"/>
      <c r="HU1139" s="425"/>
      <c r="HV1139" s="425"/>
      <c r="HW1139" s="425"/>
      <c r="HX1139" s="425"/>
      <c r="HY1139" s="425"/>
      <c r="HZ1139" s="425"/>
      <c r="IA1139" s="425"/>
      <c r="IB1139" s="425"/>
      <c r="IC1139" s="425"/>
      <c r="ID1139" s="425"/>
      <c r="IE1139" s="425"/>
      <c r="IF1139" s="425"/>
      <c r="IG1139" s="425"/>
      <c r="IH1139" s="425"/>
      <c r="II1139" s="425"/>
      <c r="IJ1139" s="425"/>
      <c r="IK1139" s="425"/>
      <c r="IL1139" s="425"/>
      <c r="IM1139" s="425"/>
      <c r="IN1139" s="425"/>
      <c r="IO1139" s="425"/>
      <c r="IP1139" s="425"/>
      <c r="IQ1139" s="425"/>
      <c r="IR1139" s="425"/>
      <c r="IS1139" s="425"/>
      <c r="IT1139" s="425"/>
      <c r="IU1139" s="425"/>
      <c r="IV1139" s="425"/>
    </row>
    <row r="1140" s="428" customFormat="1" ht="27.6" customHeight="1" spans="2:256">
      <c r="B1140" s="465"/>
      <c r="GH1140" s="425"/>
      <c r="GI1140" s="425"/>
      <c r="GJ1140" s="425"/>
      <c r="GK1140" s="425"/>
      <c r="GL1140" s="425"/>
      <c r="GM1140" s="425"/>
      <c r="GN1140" s="425"/>
      <c r="GO1140" s="425"/>
      <c r="GP1140" s="425"/>
      <c r="GQ1140" s="425"/>
      <c r="GR1140" s="425"/>
      <c r="GS1140" s="425"/>
      <c r="GT1140" s="425"/>
      <c r="GU1140" s="425"/>
      <c r="GV1140" s="425"/>
      <c r="GW1140" s="425"/>
      <c r="GX1140" s="425"/>
      <c r="GY1140" s="425"/>
      <c r="GZ1140" s="425"/>
      <c r="HA1140" s="425"/>
      <c r="HB1140" s="425"/>
      <c r="HC1140" s="425"/>
      <c r="HD1140" s="425"/>
      <c r="HE1140" s="425"/>
      <c r="HF1140" s="425"/>
      <c r="HG1140" s="425"/>
      <c r="HH1140" s="425"/>
      <c r="HI1140" s="425"/>
      <c r="HJ1140" s="425"/>
      <c r="HK1140" s="425"/>
      <c r="HL1140" s="425"/>
      <c r="HM1140" s="425"/>
      <c r="HN1140" s="425"/>
      <c r="HO1140" s="425"/>
      <c r="HP1140" s="425"/>
      <c r="HQ1140" s="425"/>
      <c r="HR1140" s="425"/>
      <c r="HS1140" s="425"/>
      <c r="HT1140" s="425"/>
      <c r="HU1140" s="425"/>
      <c r="HV1140" s="425"/>
      <c r="HW1140" s="425"/>
      <c r="HX1140" s="425"/>
      <c r="HY1140" s="425"/>
      <c r="HZ1140" s="425"/>
      <c r="IA1140" s="425"/>
      <c r="IB1140" s="425"/>
      <c r="IC1140" s="425"/>
      <c r="ID1140" s="425"/>
      <c r="IE1140" s="425"/>
      <c r="IF1140" s="425"/>
      <c r="IG1140" s="425"/>
      <c r="IH1140" s="425"/>
      <c r="II1140" s="425"/>
      <c r="IJ1140" s="425"/>
      <c r="IK1140" s="425"/>
      <c r="IL1140" s="425"/>
      <c r="IM1140" s="425"/>
      <c r="IN1140" s="425"/>
      <c r="IO1140" s="425"/>
      <c r="IP1140" s="425"/>
      <c r="IQ1140" s="425"/>
      <c r="IR1140" s="425"/>
      <c r="IS1140" s="425"/>
      <c r="IT1140" s="425"/>
      <c r="IU1140" s="425"/>
      <c r="IV1140" s="425"/>
    </row>
    <row r="1141" s="428" customFormat="1" ht="27.6" customHeight="1" spans="2:256">
      <c r="B1141" s="465"/>
      <c r="GH1141" s="425"/>
      <c r="GI1141" s="425"/>
      <c r="GJ1141" s="425"/>
      <c r="GK1141" s="425"/>
      <c r="GL1141" s="425"/>
      <c r="GM1141" s="425"/>
      <c r="GN1141" s="425"/>
      <c r="GO1141" s="425"/>
      <c r="GP1141" s="425"/>
      <c r="GQ1141" s="425"/>
      <c r="GR1141" s="425"/>
      <c r="GS1141" s="425"/>
      <c r="GT1141" s="425"/>
      <c r="GU1141" s="425"/>
      <c r="GV1141" s="425"/>
      <c r="GW1141" s="425"/>
      <c r="GX1141" s="425"/>
      <c r="GY1141" s="425"/>
      <c r="GZ1141" s="425"/>
      <c r="HA1141" s="425"/>
      <c r="HB1141" s="425"/>
      <c r="HC1141" s="425"/>
      <c r="HD1141" s="425"/>
      <c r="HE1141" s="425"/>
      <c r="HF1141" s="425"/>
      <c r="HG1141" s="425"/>
      <c r="HH1141" s="425"/>
      <c r="HI1141" s="425"/>
      <c r="HJ1141" s="425"/>
      <c r="HK1141" s="425"/>
      <c r="HL1141" s="425"/>
      <c r="HM1141" s="425"/>
      <c r="HN1141" s="425"/>
      <c r="HO1141" s="425"/>
      <c r="HP1141" s="425"/>
      <c r="HQ1141" s="425"/>
      <c r="HR1141" s="425"/>
      <c r="HS1141" s="425"/>
      <c r="HT1141" s="425"/>
      <c r="HU1141" s="425"/>
      <c r="HV1141" s="425"/>
      <c r="HW1141" s="425"/>
      <c r="HX1141" s="425"/>
      <c r="HY1141" s="425"/>
      <c r="HZ1141" s="425"/>
      <c r="IA1141" s="425"/>
      <c r="IB1141" s="425"/>
      <c r="IC1141" s="425"/>
      <c r="ID1141" s="425"/>
      <c r="IE1141" s="425"/>
      <c r="IF1141" s="425"/>
      <c r="IG1141" s="425"/>
      <c r="IH1141" s="425"/>
      <c r="II1141" s="425"/>
      <c r="IJ1141" s="425"/>
      <c r="IK1141" s="425"/>
      <c r="IL1141" s="425"/>
      <c r="IM1141" s="425"/>
      <c r="IN1141" s="425"/>
      <c r="IO1141" s="425"/>
      <c r="IP1141" s="425"/>
      <c r="IQ1141" s="425"/>
      <c r="IR1141" s="425"/>
      <c r="IS1141" s="425"/>
      <c r="IT1141" s="425"/>
      <c r="IU1141" s="425"/>
      <c r="IV1141" s="425"/>
    </row>
    <row r="1142" s="428" customFormat="1" ht="27.6" customHeight="1" spans="2:256">
      <c r="B1142" s="465"/>
      <c r="GH1142" s="425"/>
      <c r="GI1142" s="425"/>
      <c r="GJ1142" s="425"/>
      <c r="GK1142" s="425"/>
      <c r="GL1142" s="425"/>
      <c r="GM1142" s="425"/>
      <c r="GN1142" s="425"/>
      <c r="GO1142" s="425"/>
      <c r="GP1142" s="425"/>
      <c r="GQ1142" s="425"/>
      <c r="GR1142" s="425"/>
      <c r="GS1142" s="425"/>
      <c r="GT1142" s="425"/>
      <c r="GU1142" s="425"/>
      <c r="GV1142" s="425"/>
      <c r="GW1142" s="425"/>
      <c r="GX1142" s="425"/>
      <c r="GY1142" s="425"/>
      <c r="GZ1142" s="425"/>
      <c r="HA1142" s="425"/>
      <c r="HB1142" s="425"/>
      <c r="HC1142" s="425"/>
      <c r="HD1142" s="425"/>
      <c r="HE1142" s="425"/>
      <c r="HF1142" s="425"/>
      <c r="HG1142" s="425"/>
      <c r="HH1142" s="425"/>
      <c r="HI1142" s="425"/>
      <c r="HJ1142" s="425"/>
      <c r="HK1142" s="425"/>
      <c r="HL1142" s="425"/>
      <c r="HM1142" s="425"/>
      <c r="HN1142" s="425"/>
      <c r="HO1142" s="425"/>
      <c r="HP1142" s="425"/>
      <c r="HQ1142" s="425"/>
      <c r="HR1142" s="425"/>
      <c r="HS1142" s="425"/>
      <c r="HT1142" s="425"/>
      <c r="HU1142" s="425"/>
      <c r="HV1142" s="425"/>
      <c r="HW1142" s="425"/>
      <c r="HX1142" s="425"/>
      <c r="HY1142" s="425"/>
      <c r="HZ1142" s="425"/>
      <c r="IA1142" s="425"/>
      <c r="IB1142" s="425"/>
      <c r="IC1142" s="425"/>
      <c r="ID1142" s="425"/>
      <c r="IE1142" s="425"/>
      <c r="IF1142" s="425"/>
      <c r="IG1142" s="425"/>
      <c r="IH1142" s="425"/>
      <c r="II1142" s="425"/>
      <c r="IJ1142" s="425"/>
      <c r="IK1142" s="425"/>
      <c r="IL1142" s="425"/>
      <c r="IM1142" s="425"/>
      <c r="IN1142" s="425"/>
      <c r="IO1142" s="425"/>
      <c r="IP1142" s="425"/>
      <c r="IQ1142" s="425"/>
      <c r="IR1142" s="425"/>
      <c r="IS1142" s="425"/>
      <c r="IT1142" s="425"/>
      <c r="IU1142" s="425"/>
      <c r="IV1142" s="425"/>
    </row>
    <row r="1143" s="428" customFormat="1" ht="27.6" customHeight="1" spans="2:256">
      <c r="B1143" s="465"/>
      <c r="GH1143" s="425"/>
      <c r="GI1143" s="425"/>
      <c r="GJ1143" s="425"/>
      <c r="GK1143" s="425"/>
      <c r="GL1143" s="425"/>
      <c r="GM1143" s="425"/>
      <c r="GN1143" s="425"/>
      <c r="GO1143" s="425"/>
      <c r="GP1143" s="425"/>
      <c r="GQ1143" s="425"/>
      <c r="GR1143" s="425"/>
      <c r="GS1143" s="425"/>
      <c r="GT1143" s="425"/>
      <c r="GU1143" s="425"/>
      <c r="GV1143" s="425"/>
      <c r="GW1143" s="425"/>
      <c r="GX1143" s="425"/>
      <c r="GY1143" s="425"/>
      <c r="GZ1143" s="425"/>
      <c r="HA1143" s="425"/>
      <c r="HB1143" s="425"/>
      <c r="HC1143" s="425"/>
      <c r="HD1143" s="425"/>
      <c r="HE1143" s="425"/>
      <c r="HF1143" s="425"/>
      <c r="HG1143" s="425"/>
      <c r="HH1143" s="425"/>
      <c r="HI1143" s="425"/>
      <c r="HJ1143" s="425"/>
      <c r="HK1143" s="425"/>
      <c r="HL1143" s="425"/>
      <c r="HM1143" s="425"/>
      <c r="HN1143" s="425"/>
      <c r="HO1143" s="425"/>
      <c r="HP1143" s="425"/>
      <c r="HQ1143" s="425"/>
      <c r="HR1143" s="425"/>
      <c r="HS1143" s="425"/>
      <c r="HT1143" s="425"/>
      <c r="HU1143" s="425"/>
      <c r="HV1143" s="425"/>
      <c r="HW1143" s="425"/>
      <c r="HX1143" s="425"/>
      <c r="HY1143" s="425"/>
      <c r="HZ1143" s="425"/>
      <c r="IA1143" s="425"/>
      <c r="IB1143" s="425"/>
      <c r="IC1143" s="425"/>
      <c r="ID1143" s="425"/>
      <c r="IE1143" s="425"/>
      <c r="IF1143" s="425"/>
      <c r="IG1143" s="425"/>
      <c r="IH1143" s="425"/>
      <c r="II1143" s="425"/>
      <c r="IJ1143" s="425"/>
      <c r="IK1143" s="425"/>
      <c r="IL1143" s="425"/>
      <c r="IM1143" s="425"/>
      <c r="IN1143" s="425"/>
      <c r="IO1143" s="425"/>
      <c r="IP1143" s="425"/>
      <c r="IQ1143" s="425"/>
      <c r="IR1143" s="425"/>
      <c r="IS1143" s="425"/>
      <c r="IT1143" s="425"/>
      <c r="IU1143" s="425"/>
      <c r="IV1143" s="425"/>
    </row>
    <row r="1144" s="428" customFormat="1" ht="27.6" customHeight="1" spans="2:256">
      <c r="B1144" s="465"/>
      <c r="GH1144" s="425"/>
      <c r="GI1144" s="425"/>
      <c r="GJ1144" s="425"/>
      <c r="GK1144" s="425"/>
      <c r="GL1144" s="425"/>
      <c r="GM1144" s="425"/>
      <c r="GN1144" s="425"/>
      <c r="GO1144" s="425"/>
      <c r="GP1144" s="425"/>
      <c r="GQ1144" s="425"/>
      <c r="GR1144" s="425"/>
      <c r="GS1144" s="425"/>
      <c r="GT1144" s="425"/>
      <c r="GU1144" s="425"/>
      <c r="GV1144" s="425"/>
      <c r="GW1144" s="425"/>
      <c r="GX1144" s="425"/>
      <c r="GY1144" s="425"/>
      <c r="GZ1144" s="425"/>
      <c r="HA1144" s="425"/>
      <c r="HB1144" s="425"/>
      <c r="HC1144" s="425"/>
      <c r="HD1144" s="425"/>
      <c r="HE1144" s="425"/>
      <c r="HF1144" s="425"/>
      <c r="HG1144" s="425"/>
      <c r="HH1144" s="425"/>
      <c r="HI1144" s="425"/>
      <c r="HJ1144" s="425"/>
      <c r="HK1144" s="425"/>
      <c r="HL1144" s="425"/>
      <c r="HM1144" s="425"/>
      <c r="HN1144" s="425"/>
      <c r="HO1144" s="425"/>
      <c r="HP1144" s="425"/>
      <c r="HQ1144" s="425"/>
      <c r="HR1144" s="425"/>
      <c r="HS1144" s="425"/>
      <c r="HT1144" s="425"/>
      <c r="HU1144" s="425"/>
      <c r="HV1144" s="425"/>
      <c r="HW1144" s="425"/>
      <c r="HX1144" s="425"/>
      <c r="HY1144" s="425"/>
      <c r="HZ1144" s="425"/>
      <c r="IA1144" s="425"/>
      <c r="IB1144" s="425"/>
      <c r="IC1144" s="425"/>
      <c r="ID1144" s="425"/>
      <c r="IE1144" s="425"/>
      <c r="IF1144" s="425"/>
      <c r="IG1144" s="425"/>
      <c r="IH1144" s="425"/>
      <c r="II1144" s="425"/>
      <c r="IJ1144" s="425"/>
      <c r="IK1144" s="425"/>
      <c r="IL1144" s="425"/>
      <c r="IM1144" s="425"/>
      <c r="IN1144" s="425"/>
      <c r="IO1144" s="425"/>
      <c r="IP1144" s="425"/>
      <c r="IQ1144" s="425"/>
      <c r="IR1144" s="425"/>
      <c r="IS1144" s="425"/>
      <c r="IT1144" s="425"/>
      <c r="IU1144" s="425"/>
      <c r="IV1144" s="425"/>
    </row>
    <row r="1145" s="428" customFormat="1" ht="27.6" customHeight="1" spans="2:256">
      <c r="B1145" s="465"/>
      <c r="GH1145" s="425"/>
      <c r="GI1145" s="425"/>
      <c r="GJ1145" s="425"/>
      <c r="GK1145" s="425"/>
      <c r="GL1145" s="425"/>
      <c r="GM1145" s="425"/>
      <c r="GN1145" s="425"/>
      <c r="GO1145" s="425"/>
      <c r="GP1145" s="425"/>
      <c r="GQ1145" s="425"/>
      <c r="GR1145" s="425"/>
      <c r="GS1145" s="425"/>
      <c r="GT1145" s="425"/>
      <c r="GU1145" s="425"/>
      <c r="GV1145" s="425"/>
      <c r="GW1145" s="425"/>
      <c r="GX1145" s="425"/>
      <c r="GY1145" s="425"/>
      <c r="GZ1145" s="425"/>
      <c r="HA1145" s="425"/>
      <c r="HB1145" s="425"/>
      <c r="HC1145" s="425"/>
      <c r="HD1145" s="425"/>
      <c r="HE1145" s="425"/>
      <c r="HF1145" s="425"/>
      <c r="HG1145" s="425"/>
      <c r="HH1145" s="425"/>
      <c r="HI1145" s="425"/>
      <c r="HJ1145" s="425"/>
      <c r="HK1145" s="425"/>
      <c r="HL1145" s="425"/>
      <c r="HM1145" s="425"/>
      <c r="HN1145" s="425"/>
      <c r="HO1145" s="425"/>
      <c r="HP1145" s="425"/>
      <c r="HQ1145" s="425"/>
      <c r="HR1145" s="425"/>
      <c r="HS1145" s="425"/>
      <c r="HT1145" s="425"/>
      <c r="HU1145" s="425"/>
      <c r="HV1145" s="425"/>
      <c r="HW1145" s="425"/>
      <c r="HX1145" s="425"/>
      <c r="HY1145" s="425"/>
      <c r="HZ1145" s="425"/>
      <c r="IA1145" s="425"/>
      <c r="IB1145" s="425"/>
      <c r="IC1145" s="425"/>
      <c r="ID1145" s="425"/>
      <c r="IE1145" s="425"/>
      <c r="IF1145" s="425"/>
      <c r="IG1145" s="425"/>
      <c r="IH1145" s="425"/>
      <c r="II1145" s="425"/>
      <c r="IJ1145" s="425"/>
      <c r="IK1145" s="425"/>
      <c r="IL1145" s="425"/>
      <c r="IM1145" s="425"/>
      <c r="IN1145" s="425"/>
      <c r="IO1145" s="425"/>
      <c r="IP1145" s="425"/>
      <c r="IQ1145" s="425"/>
      <c r="IR1145" s="425"/>
      <c r="IS1145" s="425"/>
      <c r="IT1145" s="425"/>
      <c r="IU1145" s="425"/>
      <c r="IV1145" s="425"/>
    </row>
    <row r="1146" s="428" customFormat="1" ht="27.6" customHeight="1" spans="2:256">
      <c r="B1146" s="465"/>
      <c r="GH1146" s="425"/>
      <c r="GI1146" s="425"/>
      <c r="GJ1146" s="425"/>
      <c r="GK1146" s="425"/>
      <c r="GL1146" s="425"/>
      <c r="GM1146" s="425"/>
      <c r="GN1146" s="425"/>
      <c r="GO1146" s="425"/>
      <c r="GP1146" s="425"/>
      <c r="GQ1146" s="425"/>
      <c r="GR1146" s="425"/>
      <c r="GS1146" s="425"/>
      <c r="GT1146" s="425"/>
      <c r="GU1146" s="425"/>
      <c r="GV1146" s="425"/>
      <c r="GW1146" s="425"/>
      <c r="GX1146" s="425"/>
      <c r="GY1146" s="425"/>
      <c r="GZ1146" s="425"/>
      <c r="HA1146" s="425"/>
      <c r="HB1146" s="425"/>
      <c r="HC1146" s="425"/>
      <c r="HD1146" s="425"/>
      <c r="HE1146" s="425"/>
      <c r="HF1146" s="425"/>
      <c r="HG1146" s="425"/>
      <c r="HH1146" s="425"/>
      <c r="HI1146" s="425"/>
      <c r="HJ1146" s="425"/>
      <c r="HK1146" s="425"/>
      <c r="HL1146" s="425"/>
      <c r="HM1146" s="425"/>
      <c r="HN1146" s="425"/>
      <c r="HO1146" s="425"/>
      <c r="HP1146" s="425"/>
      <c r="HQ1146" s="425"/>
      <c r="HR1146" s="425"/>
      <c r="HS1146" s="425"/>
      <c r="HT1146" s="425"/>
      <c r="HU1146" s="425"/>
      <c r="HV1146" s="425"/>
      <c r="HW1146" s="425"/>
      <c r="HX1146" s="425"/>
      <c r="HY1146" s="425"/>
      <c r="HZ1146" s="425"/>
      <c r="IA1146" s="425"/>
      <c r="IB1146" s="425"/>
      <c r="IC1146" s="425"/>
      <c r="ID1146" s="425"/>
      <c r="IE1146" s="425"/>
      <c r="IF1146" s="425"/>
      <c r="IG1146" s="425"/>
      <c r="IH1146" s="425"/>
      <c r="II1146" s="425"/>
      <c r="IJ1146" s="425"/>
      <c r="IK1146" s="425"/>
      <c r="IL1146" s="425"/>
      <c r="IM1146" s="425"/>
      <c r="IN1146" s="425"/>
      <c r="IO1146" s="425"/>
      <c r="IP1146" s="425"/>
      <c r="IQ1146" s="425"/>
      <c r="IR1146" s="425"/>
      <c r="IS1146" s="425"/>
      <c r="IT1146" s="425"/>
      <c r="IU1146" s="425"/>
      <c r="IV1146" s="425"/>
    </row>
    <row r="1147" s="428" customFormat="1" ht="27.6" customHeight="1" spans="2:256">
      <c r="B1147" s="465"/>
      <c r="GH1147" s="425"/>
      <c r="GI1147" s="425"/>
      <c r="GJ1147" s="425"/>
      <c r="GK1147" s="425"/>
      <c r="GL1147" s="425"/>
      <c r="GM1147" s="425"/>
      <c r="GN1147" s="425"/>
      <c r="GO1147" s="425"/>
      <c r="GP1147" s="425"/>
      <c r="GQ1147" s="425"/>
      <c r="GR1147" s="425"/>
      <c r="GS1147" s="425"/>
      <c r="GT1147" s="425"/>
      <c r="GU1147" s="425"/>
      <c r="GV1147" s="425"/>
      <c r="GW1147" s="425"/>
      <c r="GX1147" s="425"/>
      <c r="GY1147" s="425"/>
      <c r="GZ1147" s="425"/>
      <c r="HA1147" s="425"/>
      <c r="HB1147" s="425"/>
      <c r="HC1147" s="425"/>
      <c r="HD1147" s="425"/>
      <c r="HE1147" s="425"/>
      <c r="HF1147" s="425"/>
      <c r="HG1147" s="425"/>
      <c r="HH1147" s="425"/>
      <c r="HI1147" s="425"/>
      <c r="HJ1147" s="425"/>
      <c r="HK1147" s="425"/>
      <c r="HL1147" s="425"/>
      <c r="HM1147" s="425"/>
      <c r="HN1147" s="425"/>
      <c r="HO1147" s="425"/>
      <c r="HP1147" s="425"/>
      <c r="HQ1147" s="425"/>
      <c r="HR1147" s="425"/>
      <c r="HS1147" s="425"/>
      <c r="HT1147" s="425"/>
      <c r="HU1147" s="425"/>
      <c r="HV1147" s="425"/>
      <c r="HW1147" s="425"/>
      <c r="HX1147" s="425"/>
      <c r="HY1147" s="425"/>
      <c r="HZ1147" s="425"/>
      <c r="IA1147" s="425"/>
      <c r="IB1147" s="425"/>
      <c r="IC1147" s="425"/>
      <c r="ID1147" s="425"/>
      <c r="IE1147" s="425"/>
      <c r="IF1147" s="425"/>
      <c r="IG1147" s="425"/>
      <c r="IH1147" s="425"/>
      <c r="II1147" s="425"/>
      <c r="IJ1147" s="425"/>
      <c r="IK1147" s="425"/>
      <c r="IL1147" s="425"/>
      <c r="IM1147" s="425"/>
      <c r="IN1147" s="425"/>
      <c r="IO1147" s="425"/>
      <c r="IP1147" s="425"/>
      <c r="IQ1147" s="425"/>
      <c r="IR1147" s="425"/>
      <c r="IS1147" s="425"/>
      <c r="IT1147" s="425"/>
      <c r="IU1147" s="425"/>
      <c r="IV1147" s="425"/>
    </row>
    <row r="1148" s="428" customFormat="1" ht="27.6" customHeight="1" spans="2:256">
      <c r="B1148" s="465"/>
      <c r="GH1148" s="425"/>
      <c r="GI1148" s="425"/>
      <c r="GJ1148" s="425"/>
      <c r="GK1148" s="425"/>
      <c r="GL1148" s="425"/>
      <c r="GM1148" s="425"/>
      <c r="GN1148" s="425"/>
      <c r="GO1148" s="425"/>
      <c r="GP1148" s="425"/>
      <c r="GQ1148" s="425"/>
      <c r="GR1148" s="425"/>
      <c r="GS1148" s="425"/>
      <c r="GT1148" s="425"/>
      <c r="GU1148" s="425"/>
      <c r="GV1148" s="425"/>
      <c r="GW1148" s="425"/>
      <c r="GX1148" s="425"/>
      <c r="GY1148" s="425"/>
      <c r="GZ1148" s="425"/>
      <c r="HA1148" s="425"/>
      <c r="HB1148" s="425"/>
      <c r="HC1148" s="425"/>
      <c r="HD1148" s="425"/>
      <c r="HE1148" s="425"/>
      <c r="HF1148" s="425"/>
      <c r="HG1148" s="425"/>
      <c r="HH1148" s="425"/>
      <c r="HI1148" s="425"/>
      <c r="HJ1148" s="425"/>
      <c r="HK1148" s="425"/>
      <c r="HL1148" s="425"/>
      <c r="HM1148" s="425"/>
      <c r="HN1148" s="425"/>
      <c r="HO1148" s="425"/>
      <c r="HP1148" s="425"/>
      <c r="HQ1148" s="425"/>
      <c r="HR1148" s="425"/>
      <c r="HS1148" s="425"/>
      <c r="HT1148" s="425"/>
      <c r="HU1148" s="425"/>
      <c r="HV1148" s="425"/>
      <c r="HW1148" s="425"/>
      <c r="HX1148" s="425"/>
      <c r="HY1148" s="425"/>
      <c r="HZ1148" s="425"/>
      <c r="IA1148" s="425"/>
      <c r="IB1148" s="425"/>
      <c r="IC1148" s="425"/>
      <c r="ID1148" s="425"/>
      <c r="IE1148" s="425"/>
      <c r="IF1148" s="425"/>
      <c r="IG1148" s="425"/>
      <c r="IH1148" s="425"/>
      <c r="II1148" s="425"/>
      <c r="IJ1148" s="425"/>
      <c r="IK1148" s="425"/>
      <c r="IL1148" s="425"/>
      <c r="IM1148" s="425"/>
      <c r="IN1148" s="425"/>
      <c r="IO1148" s="425"/>
      <c r="IP1148" s="425"/>
      <c r="IQ1148" s="425"/>
      <c r="IR1148" s="425"/>
      <c r="IS1148" s="425"/>
      <c r="IT1148" s="425"/>
      <c r="IU1148" s="425"/>
      <c r="IV1148" s="425"/>
    </row>
    <row r="1149" s="428" customFormat="1" ht="27.6" customHeight="1" spans="2:256">
      <c r="B1149" s="465"/>
      <c r="GH1149" s="425"/>
      <c r="GI1149" s="425"/>
      <c r="GJ1149" s="425"/>
      <c r="GK1149" s="425"/>
      <c r="GL1149" s="425"/>
      <c r="GM1149" s="425"/>
      <c r="GN1149" s="425"/>
      <c r="GO1149" s="425"/>
      <c r="GP1149" s="425"/>
      <c r="GQ1149" s="425"/>
      <c r="GR1149" s="425"/>
      <c r="GS1149" s="425"/>
      <c r="GT1149" s="425"/>
      <c r="GU1149" s="425"/>
      <c r="GV1149" s="425"/>
      <c r="GW1149" s="425"/>
      <c r="GX1149" s="425"/>
      <c r="GY1149" s="425"/>
      <c r="GZ1149" s="425"/>
      <c r="HA1149" s="425"/>
      <c r="HB1149" s="425"/>
      <c r="HC1149" s="425"/>
      <c r="HD1149" s="425"/>
      <c r="HE1149" s="425"/>
      <c r="HF1149" s="425"/>
      <c r="HG1149" s="425"/>
      <c r="HH1149" s="425"/>
      <c r="HI1149" s="425"/>
      <c r="HJ1149" s="425"/>
      <c r="HK1149" s="425"/>
      <c r="HL1149" s="425"/>
      <c r="HM1149" s="425"/>
      <c r="HN1149" s="425"/>
      <c r="HO1149" s="425"/>
      <c r="HP1149" s="425"/>
      <c r="HQ1149" s="425"/>
      <c r="HR1149" s="425"/>
      <c r="HS1149" s="425"/>
      <c r="HT1149" s="425"/>
      <c r="HU1149" s="425"/>
      <c r="HV1149" s="425"/>
      <c r="HW1149" s="425"/>
      <c r="HX1149" s="425"/>
      <c r="HY1149" s="425"/>
      <c r="HZ1149" s="425"/>
      <c r="IA1149" s="425"/>
      <c r="IB1149" s="425"/>
      <c r="IC1149" s="425"/>
      <c r="ID1149" s="425"/>
      <c r="IE1149" s="425"/>
      <c r="IF1149" s="425"/>
      <c r="IG1149" s="425"/>
      <c r="IH1149" s="425"/>
      <c r="II1149" s="425"/>
      <c r="IJ1149" s="425"/>
      <c r="IK1149" s="425"/>
      <c r="IL1149" s="425"/>
      <c r="IM1149" s="425"/>
      <c r="IN1149" s="425"/>
      <c r="IO1149" s="425"/>
      <c r="IP1149" s="425"/>
      <c r="IQ1149" s="425"/>
      <c r="IR1149" s="425"/>
      <c r="IS1149" s="425"/>
      <c r="IT1149" s="425"/>
      <c r="IU1149" s="425"/>
      <c r="IV1149" s="425"/>
    </row>
    <row r="1150" s="428" customFormat="1" ht="27.6" customHeight="1" spans="2:256">
      <c r="B1150" s="465"/>
      <c r="GH1150" s="425"/>
      <c r="GI1150" s="425"/>
      <c r="GJ1150" s="425"/>
      <c r="GK1150" s="425"/>
      <c r="GL1150" s="425"/>
      <c r="GM1150" s="425"/>
      <c r="GN1150" s="425"/>
      <c r="GO1150" s="425"/>
      <c r="GP1150" s="425"/>
      <c r="GQ1150" s="425"/>
      <c r="GR1150" s="425"/>
      <c r="GS1150" s="425"/>
      <c r="GT1150" s="425"/>
      <c r="GU1150" s="425"/>
      <c r="GV1150" s="425"/>
      <c r="GW1150" s="425"/>
      <c r="GX1150" s="425"/>
      <c r="GY1150" s="425"/>
      <c r="GZ1150" s="425"/>
      <c r="HA1150" s="425"/>
      <c r="HB1150" s="425"/>
      <c r="HC1150" s="425"/>
      <c r="HD1150" s="425"/>
      <c r="HE1150" s="425"/>
      <c r="HF1150" s="425"/>
      <c r="HG1150" s="425"/>
      <c r="HH1150" s="425"/>
      <c r="HI1150" s="425"/>
      <c r="HJ1150" s="425"/>
      <c r="HK1150" s="425"/>
      <c r="HL1150" s="425"/>
      <c r="HM1150" s="425"/>
      <c r="HN1150" s="425"/>
      <c r="HO1150" s="425"/>
      <c r="HP1150" s="425"/>
      <c r="HQ1150" s="425"/>
      <c r="HR1150" s="425"/>
      <c r="HS1150" s="425"/>
      <c r="HT1150" s="425"/>
      <c r="HU1150" s="425"/>
      <c r="HV1150" s="425"/>
      <c r="HW1150" s="425"/>
      <c r="HX1150" s="425"/>
      <c r="HY1150" s="425"/>
      <c r="HZ1150" s="425"/>
      <c r="IA1150" s="425"/>
      <c r="IB1150" s="425"/>
      <c r="IC1150" s="425"/>
      <c r="ID1150" s="425"/>
      <c r="IE1150" s="425"/>
      <c r="IF1150" s="425"/>
      <c r="IG1150" s="425"/>
      <c r="IH1150" s="425"/>
      <c r="II1150" s="425"/>
      <c r="IJ1150" s="425"/>
      <c r="IK1150" s="425"/>
      <c r="IL1150" s="425"/>
      <c r="IM1150" s="425"/>
      <c r="IN1150" s="425"/>
      <c r="IO1150" s="425"/>
      <c r="IP1150" s="425"/>
      <c r="IQ1150" s="425"/>
      <c r="IR1150" s="425"/>
      <c r="IS1150" s="425"/>
      <c r="IT1150" s="425"/>
      <c r="IU1150" s="425"/>
      <c r="IV1150" s="425"/>
    </row>
    <row r="1151" s="428" customFormat="1" ht="27.6" customHeight="1" spans="2:256">
      <c r="B1151" s="465"/>
      <c r="GH1151" s="425"/>
      <c r="GI1151" s="425"/>
      <c r="GJ1151" s="425"/>
      <c r="GK1151" s="425"/>
      <c r="GL1151" s="425"/>
      <c r="GM1151" s="425"/>
      <c r="GN1151" s="425"/>
      <c r="GO1151" s="425"/>
      <c r="GP1151" s="425"/>
      <c r="GQ1151" s="425"/>
      <c r="GR1151" s="425"/>
      <c r="GS1151" s="425"/>
      <c r="GT1151" s="425"/>
      <c r="GU1151" s="425"/>
      <c r="GV1151" s="425"/>
      <c r="GW1151" s="425"/>
      <c r="GX1151" s="425"/>
      <c r="GY1151" s="425"/>
      <c r="GZ1151" s="425"/>
      <c r="HA1151" s="425"/>
      <c r="HB1151" s="425"/>
      <c r="HC1151" s="425"/>
      <c r="HD1151" s="425"/>
      <c r="HE1151" s="425"/>
      <c r="HF1151" s="425"/>
      <c r="HG1151" s="425"/>
      <c r="HH1151" s="425"/>
      <c r="HI1151" s="425"/>
      <c r="HJ1151" s="425"/>
      <c r="HK1151" s="425"/>
      <c r="HL1151" s="425"/>
      <c r="HM1151" s="425"/>
      <c r="HN1151" s="425"/>
      <c r="HO1151" s="425"/>
      <c r="HP1151" s="425"/>
      <c r="HQ1151" s="425"/>
      <c r="HR1151" s="425"/>
      <c r="HS1151" s="425"/>
      <c r="HT1151" s="425"/>
      <c r="HU1151" s="425"/>
      <c r="HV1151" s="425"/>
      <c r="HW1151" s="425"/>
      <c r="HX1151" s="425"/>
      <c r="HY1151" s="425"/>
      <c r="HZ1151" s="425"/>
      <c r="IA1151" s="425"/>
      <c r="IB1151" s="425"/>
      <c r="IC1151" s="425"/>
      <c r="ID1151" s="425"/>
      <c r="IE1151" s="425"/>
      <c r="IF1151" s="425"/>
      <c r="IG1151" s="425"/>
      <c r="IH1151" s="425"/>
      <c r="II1151" s="425"/>
      <c r="IJ1151" s="425"/>
      <c r="IK1151" s="425"/>
      <c r="IL1151" s="425"/>
      <c r="IM1151" s="425"/>
      <c r="IN1151" s="425"/>
      <c r="IO1151" s="425"/>
      <c r="IP1151" s="425"/>
      <c r="IQ1151" s="425"/>
      <c r="IR1151" s="425"/>
      <c r="IS1151" s="425"/>
      <c r="IT1151" s="425"/>
      <c r="IU1151" s="425"/>
      <c r="IV1151" s="425"/>
    </row>
    <row r="1152" s="428" customFormat="1" ht="27.6" customHeight="1" spans="2:256">
      <c r="B1152" s="465"/>
      <c r="GH1152" s="425"/>
      <c r="GI1152" s="425"/>
      <c r="GJ1152" s="425"/>
      <c r="GK1152" s="425"/>
      <c r="GL1152" s="425"/>
      <c r="GM1152" s="425"/>
      <c r="GN1152" s="425"/>
      <c r="GO1152" s="425"/>
      <c r="GP1152" s="425"/>
      <c r="GQ1152" s="425"/>
      <c r="GR1152" s="425"/>
      <c r="GS1152" s="425"/>
      <c r="GT1152" s="425"/>
      <c r="GU1152" s="425"/>
      <c r="GV1152" s="425"/>
      <c r="GW1152" s="425"/>
      <c r="GX1152" s="425"/>
      <c r="GY1152" s="425"/>
      <c r="GZ1152" s="425"/>
      <c r="HA1152" s="425"/>
      <c r="HB1152" s="425"/>
      <c r="HC1152" s="425"/>
      <c r="HD1152" s="425"/>
      <c r="HE1152" s="425"/>
      <c r="HF1152" s="425"/>
      <c r="HG1152" s="425"/>
      <c r="HH1152" s="425"/>
      <c r="HI1152" s="425"/>
      <c r="HJ1152" s="425"/>
      <c r="HK1152" s="425"/>
      <c r="HL1152" s="425"/>
      <c r="HM1152" s="425"/>
      <c r="HN1152" s="425"/>
      <c r="HO1152" s="425"/>
      <c r="HP1152" s="425"/>
      <c r="HQ1152" s="425"/>
      <c r="HR1152" s="425"/>
      <c r="HS1152" s="425"/>
      <c r="HT1152" s="425"/>
      <c r="HU1152" s="425"/>
      <c r="HV1152" s="425"/>
      <c r="HW1152" s="425"/>
      <c r="HX1152" s="425"/>
      <c r="HY1152" s="425"/>
      <c r="HZ1152" s="425"/>
      <c r="IA1152" s="425"/>
      <c r="IB1152" s="425"/>
      <c r="IC1152" s="425"/>
      <c r="ID1152" s="425"/>
      <c r="IE1152" s="425"/>
      <c r="IF1152" s="425"/>
      <c r="IG1152" s="425"/>
      <c r="IH1152" s="425"/>
      <c r="II1152" s="425"/>
      <c r="IJ1152" s="425"/>
      <c r="IK1152" s="425"/>
      <c r="IL1152" s="425"/>
      <c r="IM1152" s="425"/>
      <c r="IN1152" s="425"/>
      <c r="IO1152" s="425"/>
      <c r="IP1152" s="425"/>
      <c r="IQ1152" s="425"/>
      <c r="IR1152" s="425"/>
      <c r="IS1152" s="425"/>
      <c r="IT1152" s="425"/>
      <c r="IU1152" s="425"/>
      <c r="IV1152" s="425"/>
    </row>
    <row r="1153" s="428" customFormat="1" ht="27.6" customHeight="1" spans="2:256">
      <c r="B1153" s="465"/>
      <c r="GH1153" s="425"/>
      <c r="GI1153" s="425"/>
      <c r="GJ1153" s="425"/>
      <c r="GK1153" s="425"/>
      <c r="GL1153" s="425"/>
      <c r="GM1153" s="425"/>
      <c r="GN1153" s="425"/>
      <c r="GO1153" s="425"/>
      <c r="GP1153" s="425"/>
      <c r="GQ1153" s="425"/>
      <c r="GR1153" s="425"/>
      <c r="GS1153" s="425"/>
      <c r="GT1153" s="425"/>
      <c r="GU1153" s="425"/>
      <c r="GV1153" s="425"/>
      <c r="GW1153" s="425"/>
      <c r="GX1153" s="425"/>
      <c r="GY1153" s="425"/>
      <c r="GZ1153" s="425"/>
      <c r="HA1153" s="425"/>
      <c r="HB1153" s="425"/>
      <c r="HC1153" s="425"/>
      <c r="HD1153" s="425"/>
      <c r="HE1153" s="425"/>
      <c r="HF1153" s="425"/>
      <c r="HG1153" s="425"/>
      <c r="HH1153" s="425"/>
      <c r="HI1153" s="425"/>
      <c r="HJ1153" s="425"/>
      <c r="HK1153" s="425"/>
      <c r="HL1153" s="425"/>
      <c r="HM1153" s="425"/>
      <c r="HN1153" s="425"/>
      <c r="HO1153" s="425"/>
      <c r="HP1153" s="425"/>
      <c r="HQ1153" s="425"/>
      <c r="HR1153" s="425"/>
      <c r="HS1153" s="425"/>
      <c r="HT1153" s="425"/>
      <c r="HU1153" s="425"/>
      <c r="HV1153" s="425"/>
      <c r="HW1153" s="425"/>
      <c r="HX1153" s="425"/>
      <c r="HY1153" s="425"/>
      <c r="HZ1153" s="425"/>
      <c r="IA1153" s="425"/>
      <c r="IB1153" s="425"/>
      <c r="IC1153" s="425"/>
      <c r="ID1153" s="425"/>
      <c r="IE1153" s="425"/>
      <c r="IF1153" s="425"/>
      <c r="IG1153" s="425"/>
      <c r="IH1153" s="425"/>
      <c r="II1153" s="425"/>
      <c r="IJ1153" s="425"/>
      <c r="IK1153" s="425"/>
      <c r="IL1153" s="425"/>
      <c r="IM1153" s="425"/>
      <c r="IN1153" s="425"/>
      <c r="IO1153" s="425"/>
      <c r="IP1153" s="425"/>
      <c r="IQ1153" s="425"/>
      <c r="IR1153" s="425"/>
      <c r="IS1153" s="425"/>
      <c r="IT1153" s="425"/>
      <c r="IU1153" s="425"/>
      <c r="IV1153" s="425"/>
    </row>
    <row r="1154" s="428" customFormat="1" ht="27.6" customHeight="1" spans="2:256">
      <c r="B1154" s="465"/>
      <c r="GH1154" s="425"/>
      <c r="GI1154" s="425"/>
      <c r="GJ1154" s="425"/>
      <c r="GK1154" s="425"/>
      <c r="GL1154" s="425"/>
      <c r="GM1154" s="425"/>
      <c r="GN1154" s="425"/>
      <c r="GO1154" s="425"/>
      <c r="GP1154" s="425"/>
      <c r="GQ1154" s="425"/>
      <c r="GR1154" s="425"/>
      <c r="GS1154" s="425"/>
      <c r="GT1154" s="425"/>
      <c r="GU1154" s="425"/>
      <c r="GV1154" s="425"/>
      <c r="GW1154" s="425"/>
      <c r="GX1154" s="425"/>
      <c r="GY1154" s="425"/>
      <c r="GZ1154" s="425"/>
      <c r="HA1154" s="425"/>
      <c r="HB1154" s="425"/>
      <c r="HC1154" s="425"/>
      <c r="HD1154" s="425"/>
      <c r="HE1154" s="425"/>
      <c r="HF1154" s="425"/>
      <c r="HG1154" s="425"/>
      <c r="HH1154" s="425"/>
      <c r="HI1154" s="425"/>
      <c r="HJ1154" s="425"/>
      <c r="HK1154" s="425"/>
      <c r="HL1154" s="425"/>
      <c r="HM1154" s="425"/>
      <c r="HN1154" s="425"/>
      <c r="HO1154" s="425"/>
      <c r="HP1154" s="425"/>
      <c r="HQ1154" s="425"/>
      <c r="HR1154" s="425"/>
      <c r="HS1154" s="425"/>
      <c r="HT1154" s="425"/>
      <c r="HU1154" s="425"/>
      <c r="HV1154" s="425"/>
      <c r="HW1154" s="425"/>
      <c r="HX1154" s="425"/>
      <c r="HY1154" s="425"/>
      <c r="HZ1154" s="425"/>
      <c r="IA1154" s="425"/>
      <c r="IB1154" s="425"/>
      <c r="IC1154" s="425"/>
      <c r="ID1154" s="425"/>
      <c r="IE1154" s="425"/>
      <c r="IF1154" s="425"/>
      <c r="IG1154" s="425"/>
      <c r="IH1154" s="425"/>
      <c r="II1154" s="425"/>
      <c r="IJ1154" s="425"/>
      <c r="IK1154" s="425"/>
      <c r="IL1154" s="425"/>
      <c r="IM1154" s="425"/>
      <c r="IN1154" s="425"/>
      <c r="IO1154" s="425"/>
      <c r="IP1154" s="425"/>
      <c r="IQ1154" s="425"/>
      <c r="IR1154" s="425"/>
      <c r="IS1154" s="425"/>
      <c r="IT1154" s="425"/>
      <c r="IU1154" s="425"/>
      <c r="IV1154" s="425"/>
    </row>
    <row r="1155" s="428" customFormat="1" ht="27.6" customHeight="1" spans="2:256">
      <c r="B1155" s="465"/>
      <c r="GH1155" s="425"/>
      <c r="GI1155" s="425"/>
      <c r="GJ1155" s="425"/>
      <c r="GK1155" s="425"/>
      <c r="GL1155" s="425"/>
      <c r="GM1155" s="425"/>
      <c r="GN1155" s="425"/>
      <c r="GO1155" s="425"/>
      <c r="GP1155" s="425"/>
      <c r="GQ1155" s="425"/>
      <c r="GR1155" s="425"/>
      <c r="GS1155" s="425"/>
      <c r="GT1155" s="425"/>
      <c r="GU1155" s="425"/>
      <c r="GV1155" s="425"/>
      <c r="GW1155" s="425"/>
      <c r="GX1155" s="425"/>
      <c r="GY1155" s="425"/>
      <c r="GZ1155" s="425"/>
      <c r="HA1155" s="425"/>
      <c r="HB1155" s="425"/>
      <c r="HC1155" s="425"/>
      <c r="HD1155" s="425"/>
      <c r="HE1155" s="425"/>
      <c r="HF1155" s="425"/>
      <c r="HG1155" s="425"/>
      <c r="HH1155" s="425"/>
      <c r="HI1155" s="425"/>
      <c r="HJ1155" s="425"/>
      <c r="HK1155" s="425"/>
      <c r="HL1155" s="425"/>
      <c r="HM1155" s="425"/>
      <c r="HN1155" s="425"/>
      <c r="HO1155" s="425"/>
      <c r="HP1155" s="425"/>
      <c r="HQ1155" s="425"/>
      <c r="HR1155" s="425"/>
      <c r="HS1155" s="425"/>
      <c r="HT1155" s="425"/>
      <c r="HU1155" s="425"/>
      <c r="HV1155" s="425"/>
      <c r="HW1155" s="425"/>
      <c r="HX1155" s="425"/>
      <c r="HY1155" s="425"/>
      <c r="HZ1155" s="425"/>
      <c r="IA1155" s="425"/>
      <c r="IB1155" s="425"/>
      <c r="IC1155" s="425"/>
      <c r="ID1155" s="425"/>
      <c r="IE1155" s="425"/>
      <c r="IF1155" s="425"/>
      <c r="IG1155" s="425"/>
      <c r="IH1155" s="425"/>
      <c r="II1155" s="425"/>
      <c r="IJ1155" s="425"/>
      <c r="IK1155" s="425"/>
      <c r="IL1155" s="425"/>
      <c r="IM1155" s="425"/>
      <c r="IN1155" s="425"/>
      <c r="IO1155" s="425"/>
      <c r="IP1155" s="425"/>
      <c r="IQ1155" s="425"/>
      <c r="IR1155" s="425"/>
      <c r="IS1155" s="425"/>
      <c r="IT1155" s="425"/>
      <c r="IU1155" s="425"/>
      <c r="IV1155" s="425"/>
    </row>
    <row r="1156" s="428" customFormat="1" ht="27.6" customHeight="1" spans="2:256">
      <c r="B1156" s="465"/>
      <c r="GH1156" s="425"/>
      <c r="GI1156" s="425"/>
      <c r="GJ1156" s="425"/>
      <c r="GK1156" s="425"/>
      <c r="GL1156" s="425"/>
      <c r="GM1156" s="425"/>
      <c r="GN1156" s="425"/>
      <c r="GO1156" s="425"/>
      <c r="GP1156" s="425"/>
      <c r="GQ1156" s="425"/>
      <c r="GR1156" s="425"/>
      <c r="GS1156" s="425"/>
      <c r="GT1156" s="425"/>
      <c r="GU1156" s="425"/>
      <c r="GV1156" s="425"/>
      <c r="GW1156" s="425"/>
      <c r="GX1156" s="425"/>
      <c r="GY1156" s="425"/>
      <c r="GZ1156" s="425"/>
      <c r="HA1156" s="425"/>
      <c r="HB1156" s="425"/>
      <c r="HC1156" s="425"/>
      <c r="HD1156" s="425"/>
      <c r="HE1156" s="425"/>
      <c r="HF1156" s="425"/>
      <c r="HG1156" s="425"/>
      <c r="HH1156" s="425"/>
      <c r="HI1156" s="425"/>
      <c r="HJ1156" s="425"/>
      <c r="HK1156" s="425"/>
      <c r="HL1156" s="425"/>
      <c r="HM1156" s="425"/>
      <c r="HN1156" s="425"/>
      <c r="HO1156" s="425"/>
      <c r="HP1156" s="425"/>
      <c r="HQ1156" s="425"/>
      <c r="HR1156" s="425"/>
      <c r="HS1156" s="425"/>
      <c r="HT1156" s="425"/>
      <c r="HU1156" s="425"/>
      <c r="HV1156" s="425"/>
      <c r="HW1156" s="425"/>
      <c r="HX1156" s="425"/>
      <c r="HY1156" s="425"/>
      <c r="HZ1156" s="425"/>
      <c r="IA1156" s="425"/>
      <c r="IB1156" s="425"/>
      <c r="IC1156" s="425"/>
      <c r="ID1156" s="425"/>
      <c r="IE1156" s="425"/>
      <c r="IF1156" s="425"/>
      <c r="IG1156" s="425"/>
      <c r="IH1156" s="425"/>
      <c r="II1156" s="425"/>
      <c r="IJ1156" s="425"/>
      <c r="IK1156" s="425"/>
      <c r="IL1156" s="425"/>
      <c r="IM1156" s="425"/>
      <c r="IN1156" s="425"/>
      <c r="IO1156" s="425"/>
      <c r="IP1156" s="425"/>
      <c r="IQ1156" s="425"/>
      <c r="IR1156" s="425"/>
      <c r="IS1156" s="425"/>
      <c r="IT1156" s="425"/>
      <c r="IU1156" s="425"/>
      <c r="IV1156" s="425"/>
    </row>
    <row r="1157" s="428" customFormat="1" ht="27.6" customHeight="1" spans="2:256">
      <c r="B1157" s="465"/>
      <c r="GH1157" s="425"/>
      <c r="GI1157" s="425"/>
      <c r="GJ1157" s="425"/>
      <c r="GK1157" s="425"/>
      <c r="GL1157" s="425"/>
      <c r="GM1157" s="425"/>
      <c r="GN1157" s="425"/>
      <c r="GO1157" s="425"/>
      <c r="GP1157" s="425"/>
      <c r="GQ1157" s="425"/>
      <c r="GR1157" s="425"/>
      <c r="GS1157" s="425"/>
      <c r="GT1157" s="425"/>
      <c r="GU1157" s="425"/>
      <c r="GV1157" s="425"/>
      <c r="GW1157" s="425"/>
      <c r="GX1157" s="425"/>
      <c r="GY1157" s="425"/>
      <c r="GZ1157" s="425"/>
      <c r="HA1157" s="425"/>
      <c r="HB1157" s="425"/>
      <c r="HC1157" s="425"/>
      <c r="HD1157" s="425"/>
      <c r="HE1157" s="425"/>
      <c r="HF1157" s="425"/>
      <c r="HG1157" s="425"/>
      <c r="HH1157" s="425"/>
      <c r="HI1157" s="425"/>
      <c r="HJ1157" s="425"/>
      <c r="HK1157" s="425"/>
      <c r="HL1157" s="425"/>
      <c r="HM1157" s="425"/>
      <c r="HN1157" s="425"/>
      <c r="HO1157" s="425"/>
      <c r="HP1157" s="425"/>
      <c r="HQ1157" s="425"/>
      <c r="HR1157" s="425"/>
      <c r="HS1157" s="425"/>
      <c r="HT1157" s="425"/>
      <c r="HU1157" s="425"/>
      <c r="HV1157" s="425"/>
      <c r="HW1157" s="425"/>
      <c r="HX1157" s="425"/>
      <c r="HY1157" s="425"/>
      <c r="HZ1157" s="425"/>
      <c r="IA1157" s="425"/>
      <c r="IB1157" s="425"/>
      <c r="IC1157" s="425"/>
      <c r="ID1157" s="425"/>
      <c r="IE1157" s="425"/>
      <c r="IF1157" s="425"/>
      <c r="IG1157" s="425"/>
      <c r="IH1157" s="425"/>
      <c r="II1157" s="425"/>
      <c r="IJ1157" s="425"/>
      <c r="IK1157" s="425"/>
      <c r="IL1157" s="425"/>
      <c r="IM1157" s="425"/>
      <c r="IN1157" s="425"/>
      <c r="IO1157" s="425"/>
      <c r="IP1157" s="425"/>
      <c r="IQ1157" s="425"/>
      <c r="IR1157" s="425"/>
      <c r="IS1157" s="425"/>
      <c r="IT1157" s="425"/>
      <c r="IU1157" s="425"/>
      <c r="IV1157" s="425"/>
    </row>
    <row r="1158" s="428" customFormat="1" ht="27.6" customHeight="1" spans="2:256">
      <c r="B1158" s="465"/>
      <c r="GH1158" s="425"/>
      <c r="GI1158" s="425"/>
      <c r="GJ1158" s="425"/>
      <c r="GK1158" s="425"/>
      <c r="GL1158" s="425"/>
      <c r="GM1158" s="425"/>
      <c r="GN1158" s="425"/>
      <c r="GO1158" s="425"/>
      <c r="GP1158" s="425"/>
      <c r="GQ1158" s="425"/>
      <c r="GR1158" s="425"/>
      <c r="GS1158" s="425"/>
      <c r="GT1158" s="425"/>
      <c r="GU1158" s="425"/>
      <c r="GV1158" s="425"/>
      <c r="GW1158" s="425"/>
      <c r="GX1158" s="425"/>
      <c r="GY1158" s="425"/>
      <c r="GZ1158" s="425"/>
      <c r="HA1158" s="425"/>
      <c r="HB1158" s="425"/>
      <c r="HC1158" s="425"/>
      <c r="HD1158" s="425"/>
      <c r="HE1158" s="425"/>
      <c r="HF1158" s="425"/>
      <c r="HG1158" s="425"/>
      <c r="HH1158" s="425"/>
      <c r="HI1158" s="425"/>
      <c r="HJ1158" s="425"/>
      <c r="HK1158" s="425"/>
      <c r="HL1158" s="425"/>
      <c r="HM1158" s="425"/>
      <c r="HN1158" s="425"/>
      <c r="HO1158" s="425"/>
      <c r="HP1158" s="425"/>
      <c r="HQ1158" s="425"/>
      <c r="HR1158" s="425"/>
      <c r="HS1158" s="425"/>
      <c r="HT1158" s="425"/>
      <c r="HU1158" s="425"/>
      <c r="HV1158" s="425"/>
      <c r="HW1158" s="425"/>
      <c r="HX1158" s="425"/>
      <c r="HY1158" s="425"/>
      <c r="HZ1158" s="425"/>
      <c r="IA1158" s="425"/>
      <c r="IB1158" s="425"/>
      <c r="IC1158" s="425"/>
      <c r="ID1158" s="425"/>
      <c r="IE1158" s="425"/>
      <c r="IF1158" s="425"/>
      <c r="IG1158" s="425"/>
      <c r="IH1158" s="425"/>
      <c r="II1158" s="425"/>
      <c r="IJ1158" s="425"/>
      <c r="IK1158" s="425"/>
      <c r="IL1158" s="425"/>
      <c r="IM1158" s="425"/>
      <c r="IN1158" s="425"/>
      <c r="IO1158" s="425"/>
      <c r="IP1158" s="425"/>
      <c r="IQ1158" s="425"/>
      <c r="IR1158" s="425"/>
      <c r="IS1158" s="425"/>
      <c r="IT1158" s="425"/>
      <c r="IU1158" s="425"/>
      <c r="IV1158" s="425"/>
    </row>
    <row r="1159" s="428" customFormat="1" ht="27.6" customHeight="1" spans="2:256">
      <c r="B1159" s="465"/>
      <c r="GH1159" s="425"/>
      <c r="GI1159" s="425"/>
      <c r="GJ1159" s="425"/>
      <c r="GK1159" s="425"/>
      <c r="GL1159" s="425"/>
      <c r="GM1159" s="425"/>
      <c r="GN1159" s="425"/>
      <c r="GO1159" s="425"/>
      <c r="GP1159" s="425"/>
      <c r="GQ1159" s="425"/>
      <c r="GR1159" s="425"/>
      <c r="GS1159" s="425"/>
      <c r="GT1159" s="425"/>
      <c r="GU1159" s="425"/>
      <c r="GV1159" s="425"/>
      <c r="GW1159" s="425"/>
      <c r="GX1159" s="425"/>
      <c r="GY1159" s="425"/>
      <c r="GZ1159" s="425"/>
      <c r="HA1159" s="425"/>
      <c r="HB1159" s="425"/>
      <c r="HC1159" s="425"/>
      <c r="HD1159" s="425"/>
      <c r="HE1159" s="425"/>
      <c r="HF1159" s="425"/>
      <c r="HG1159" s="425"/>
      <c r="HH1159" s="425"/>
      <c r="HI1159" s="425"/>
      <c r="HJ1159" s="425"/>
      <c r="HK1159" s="425"/>
      <c r="HL1159" s="425"/>
      <c r="HM1159" s="425"/>
      <c r="HN1159" s="425"/>
      <c r="HO1159" s="425"/>
      <c r="HP1159" s="425"/>
      <c r="HQ1159" s="425"/>
      <c r="HR1159" s="425"/>
      <c r="HS1159" s="425"/>
      <c r="HT1159" s="425"/>
      <c r="HU1159" s="425"/>
      <c r="HV1159" s="425"/>
      <c r="HW1159" s="425"/>
      <c r="HX1159" s="425"/>
      <c r="HY1159" s="425"/>
      <c r="HZ1159" s="425"/>
      <c r="IA1159" s="425"/>
      <c r="IB1159" s="425"/>
      <c r="IC1159" s="425"/>
      <c r="ID1159" s="425"/>
      <c r="IE1159" s="425"/>
      <c r="IF1159" s="425"/>
      <c r="IG1159" s="425"/>
      <c r="IH1159" s="425"/>
      <c r="II1159" s="425"/>
      <c r="IJ1159" s="425"/>
      <c r="IK1159" s="425"/>
      <c r="IL1159" s="425"/>
      <c r="IM1159" s="425"/>
      <c r="IN1159" s="425"/>
      <c r="IO1159" s="425"/>
      <c r="IP1159" s="425"/>
      <c r="IQ1159" s="425"/>
      <c r="IR1159" s="425"/>
      <c r="IS1159" s="425"/>
      <c r="IT1159" s="425"/>
      <c r="IU1159" s="425"/>
      <c r="IV1159" s="425"/>
    </row>
    <row r="1160" s="428" customFormat="1" ht="27.6" customHeight="1" spans="2:256">
      <c r="B1160" s="465"/>
      <c r="GH1160" s="425"/>
      <c r="GI1160" s="425"/>
      <c r="GJ1160" s="425"/>
      <c r="GK1160" s="425"/>
      <c r="GL1160" s="425"/>
      <c r="GM1160" s="425"/>
      <c r="GN1160" s="425"/>
      <c r="GO1160" s="425"/>
      <c r="GP1160" s="425"/>
      <c r="GQ1160" s="425"/>
      <c r="GR1160" s="425"/>
      <c r="GS1160" s="425"/>
      <c r="GT1160" s="425"/>
      <c r="GU1160" s="425"/>
      <c r="GV1160" s="425"/>
      <c r="GW1160" s="425"/>
      <c r="GX1160" s="425"/>
      <c r="GY1160" s="425"/>
      <c r="GZ1160" s="425"/>
      <c r="HA1160" s="425"/>
      <c r="HB1160" s="425"/>
      <c r="HC1160" s="425"/>
      <c r="HD1160" s="425"/>
      <c r="HE1160" s="425"/>
      <c r="HF1160" s="425"/>
      <c r="HG1160" s="425"/>
      <c r="HH1160" s="425"/>
      <c r="HI1160" s="425"/>
      <c r="HJ1160" s="425"/>
      <c r="HK1160" s="425"/>
      <c r="HL1160" s="425"/>
      <c r="HM1160" s="425"/>
      <c r="HN1160" s="425"/>
      <c r="HO1160" s="425"/>
      <c r="HP1160" s="425"/>
      <c r="HQ1160" s="425"/>
      <c r="HR1160" s="425"/>
      <c r="HS1160" s="425"/>
      <c r="HT1160" s="425"/>
      <c r="HU1160" s="425"/>
      <c r="HV1160" s="425"/>
      <c r="HW1160" s="425"/>
      <c r="HX1160" s="425"/>
      <c r="HY1160" s="425"/>
      <c r="HZ1160" s="425"/>
      <c r="IA1160" s="425"/>
      <c r="IB1160" s="425"/>
      <c r="IC1160" s="425"/>
      <c r="ID1160" s="425"/>
      <c r="IE1160" s="425"/>
      <c r="IF1160" s="425"/>
      <c r="IG1160" s="425"/>
      <c r="IH1160" s="425"/>
      <c r="II1160" s="425"/>
      <c r="IJ1160" s="425"/>
      <c r="IK1160" s="425"/>
      <c r="IL1160" s="425"/>
      <c r="IM1160" s="425"/>
      <c r="IN1160" s="425"/>
      <c r="IO1160" s="425"/>
      <c r="IP1160" s="425"/>
      <c r="IQ1160" s="425"/>
      <c r="IR1160" s="425"/>
      <c r="IS1160" s="425"/>
      <c r="IT1160" s="425"/>
      <c r="IU1160" s="425"/>
      <c r="IV1160" s="425"/>
    </row>
    <row r="1161" s="428" customFormat="1" ht="27.6" customHeight="1" spans="2:256">
      <c r="B1161" s="465"/>
      <c r="GH1161" s="425"/>
      <c r="GI1161" s="425"/>
      <c r="GJ1161" s="425"/>
      <c r="GK1161" s="425"/>
      <c r="GL1161" s="425"/>
      <c r="GM1161" s="425"/>
      <c r="GN1161" s="425"/>
      <c r="GO1161" s="425"/>
      <c r="GP1161" s="425"/>
      <c r="GQ1161" s="425"/>
      <c r="GR1161" s="425"/>
      <c r="GS1161" s="425"/>
      <c r="GT1161" s="425"/>
      <c r="GU1161" s="425"/>
      <c r="GV1161" s="425"/>
      <c r="GW1161" s="425"/>
      <c r="GX1161" s="425"/>
      <c r="GY1161" s="425"/>
      <c r="GZ1161" s="425"/>
      <c r="HA1161" s="425"/>
      <c r="HB1161" s="425"/>
      <c r="HC1161" s="425"/>
      <c r="HD1161" s="425"/>
      <c r="HE1161" s="425"/>
      <c r="HF1161" s="425"/>
      <c r="HG1161" s="425"/>
      <c r="HH1161" s="425"/>
      <c r="HI1161" s="425"/>
      <c r="HJ1161" s="425"/>
      <c r="HK1161" s="425"/>
      <c r="HL1161" s="425"/>
      <c r="HM1161" s="425"/>
      <c r="HN1161" s="425"/>
      <c r="HO1161" s="425"/>
      <c r="HP1161" s="425"/>
      <c r="HQ1161" s="425"/>
      <c r="HR1161" s="425"/>
      <c r="HS1161" s="425"/>
      <c r="HT1161" s="425"/>
      <c r="HU1161" s="425"/>
      <c r="HV1161" s="425"/>
      <c r="HW1161" s="425"/>
      <c r="HX1161" s="425"/>
      <c r="HY1161" s="425"/>
      <c r="HZ1161" s="425"/>
      <c r="IA1161" s="425"/>
      <c r="IB1161" s="425"/>
      <c r="IC1161" s="425"/>
      <c r="ID1161" s="425"/>
      <c r="IE1161" s="425"/>
      <c r="IF1161" s="425"/>
      <c r="IG1161" s="425"/>
      <c r="IH1161" s="425"/>
      <c r="II1161" s="425"/>
      <c r="IJ1161" s="425"/>
      <c r="IK1161" s="425"/>
      <c r="IL1161" s="425"/>
      <c r="IM1161" s="425"/>
      <c r="IN1161" s="425"/>
      <c r="IO1161" s="425"/>
      <c r="IP1161" s="425"/>
      <c r="IQ1161" s="425"/>
      <c r="IR1161" s="425"/>
      <c r="IS1161" s="425"/>
      <c r="IT1161" s="425"/>
      <c r="IU1161" s="425"/>
      <c r="IV1161" s="425"/>
    </row>
    <row r="1162" s="428" customFormat="1" ht="27.6" customHeight="1" spans="2:256">
      <c r="B1162" s="465"/>
      <c r="GH1162" s="425"/>
      <c r="GI1162" s="425"/>
      <c r="GJ1162" s="425"/>
      <c r="GK1162" s="425"/>
      <c r="GL1162" s="425"/>
      <c r="GM1162" s="425"/>
      <c r="GN1162" s="425"/>
      <c r="GO1162" s="425"/>
      <c r="GP1162" s="425"/>
      <c r="GQ1162" s="425"/>
      <c r="GR1162" s="425"/>
      <c r="GS1162" s="425"/>
      <c r="GT1162" s="425"/>
      <c r="GU1162" s="425"/>
      <c r="GV1162" s="425"/>
      <c r="GW1162" s="425"/>
      <c r="GX1162" s="425"/>
      <c r="GY1162" s="425"/>
      <c r="GZ1162" s="425"/>
      <c r="HA1162" s="425"/>
      <c r="HB1162" s="425"/>
      <c r="HC1162" s="425"/>
      <c r="HD1162" s="425"/>
      <c r="HE1162" s="425"/>
      <c r="HF1162" s="425"/>
      <c r="HG1162" s="425"/>
      <c r="HH1162" s="425"/>
      <c r="HI1162" s="425"/>
      <c r="HJ1162" s="425"/>
      <c r="HK1162" s="425"/>
      <c r="HL1162" s="425"/>
      <c r="HM1162" s="425"/>
      <c r="HN1162" s="425"/>
      <c r="HO1162" s="425"/>
      <c r="HP1162" s="425"/>
      <c r="HQ1162" s="425"/>
      <c r="HR1162" s="425"/>
      <c r="HS1162" s="425"/>
      <c r="HT1162" s="425"/>
      <c r="HU1162" s="425"/>
      <c r="HV1162" s="425"/>
      <c r="HW1162" s="425"/>
      <c r="HX1162" s="425"/>
      <c r="HY1162" s="425"/>
      <c r="HZ1162" s="425"/>
      <c r="IA1162" s="425"/>
      <c r="IB1162" s="425"/>
      <c r="IC1162" s="425"/>
      <c r="ID1162" s="425"/>
      <c r="IE1162" s="425"/>
      <c r="IF1162" s="425"/>
      <c r="IG1162" s="425"/>
      <c r="IH1162" s="425"/>
      <c r="II1162" s="425"/>
      <c r="IJ1162" s="425"/>
      <c r="IK1162" s="425"/>
      <c r="IL1162" s="425"/>
      <c r="IM1162" s="425"/>
      <c r="IN1162" s="425"/>
      <c r="IO1162" s="425"/>
      <c r="IP1162" s="425"/>
      <c r="IQ1162" s="425"/>
      <c r="IR1162" s="425"/>
      <c r="IS1162" s="425"/>
      <c r="IT1162" s="425"/>
      <c r="IU1162" s="425"/>
      <c r="IV1162" s="425"/>
    </row>
    <row r="1163" s="428" customFormat="1" ht="27.6" customHeight="1" spans="2:256">
      <c r="B1163" s="465"/>
      <c r="GH1163" s="425"/>
      <c r="GI1163" s="425"/>
      <c r="GJ1163" s="425"/>
      <c r="GK1163" s="425"/>
      <c r="GL1163" s="425"/>
      <c r="GM1163" s="425"/>
      <c r="GN1163" s="425"/>
      <c r="GO1163" s="425"/>
      <c r="GP1163" s="425"/>
      <c r="GQ1163" s="425"/>
      <c r="GR1163" s="425"/>
      <c r="GS1163" s="425"/>
      <c r="GT1163" s="425"/>
      <c r="GU1163" s="425"/>
      <c r="GV1163" s="425"/>
      <c r="GW1163" s="425"/>
      <c r="GX1163" s="425"/>
      <c r="GY1163" s="425"/>
      <c r="GZ1163" s="425"/>
      <c r="HA1163" s="425"/>
      <c r="HB1163" s="425"/>
      <c r="HC1163" s="425"/>
      <c r="HD1163" s="425"/>
      <c r="HE1163" s="425"/>
      <c r="HF1163" s="425"/>
      <c r="HG1163" s="425"/>
      <c r="HH1163" s="425"/>
      <c r="HI1163" s="425"/>
      <c r="HJ1163" s="425"/>
      <c r="HK1163" s="425"/>
      <c r="HL1163" s="425"/>
      <c r="HM1163" s="425"/>
      <c r="HN1163" s="425"/>
      <c r="HO1163" s="425"/>
      <c r="HP1163" s="425"/>
      <c r="HQ1163" s="425"/>
      <c r="HR1163" s="425"/>
      <c r="HS1163" s="425"/>
      <c r="HT1163" s="425"/>
      <c r="HU1163" s="425"/>
      <c r="HV1163" s="425"/>
      <c r="HW1163" s="425"/>
      <c r="HX1163" s="425"/>
      <c r="HY1163" s="425"/>
      <c r="HZ1163" s="425"/>
      <c r="IA1163" s="425"/>
      <c r="IB1163" s="425"/>
      <c r="IC1163" s="425"/>
      <c r="ID1163" s="425"/>
      <c r="IE1163" s="425"/>
      <c r="IF1163" s="425"/>
      <c r="IG1163" s="425"/>
      <c r="IH1163" s="425"/>
      <c r="II1163" s="425"/>
      <c r="IJ1163" s="425"/>
      <c r="IK1163" s="425"/>
      <c r="IL1163" s="425"/>
      <c r="IM1163" s="425"/>
      <c r="IN1163" s="425"/>
      <c r="IO1163" s="425"/>
      <c r="IP1163" s="425"/>
      <c r="IQ1163" s="425"/>
      <c r="IR1163" s="425"/>
      <c r="IS1163" s="425"/>
      <c r="IT1163" s="425"/>
      <c r="IU1163" s="425"/>
      <c r="IV1163" s="425"/>
    </row>
    <row r="1164" s="428" customFormat="1" ht="27.6" customHeight="1" spans="2:256">
      <c r="B1164" s="465"/>
      <c r="GH1164" s="425"/>
      <c r="GI1164" s="425"/>
      <c r="GJ1164" s="425"/>
      <c r="GK1164" s="425"/>
      <c r="GL1164" s="425"/>
      <c r="GM1164" s="425"/>
      <c r="GN1164" s="425"/>
      <c r="GO1164" s="425"/>
      <c r="GP1164" s="425"/>
      <c r="GQ1164" s="425"/>
      <c r="GR1164" s="425"/>
      <c r="GS1164" s="425"/>
      <c r="GT1164" s="425"/>
      <c r="GU1164" s="425"/>
      <c r="GV1164" s="425"/>
      <c r="GW1164" s="425"/>
      <c r="GX1164" s="425"/>
      <c r="GY1164" s="425"/>
      <c r="GZ1164" s="425"/>
      <c r="HA1164" s="425"/>
      <c r="HB1164" s="425"/>
      <c r="HC1164" s="425"/>
      <c r="HD1164" s="425"/>
      <c r="HE1164" s="425"/>
      <c r="HF1164" s="425"/>
      <c r="HG1164" s="425"/>
      <c r="HH1164" s="425"/>
      <c r="HI1164" s="425"/>
      <c r="HJ1164" s="425"/>
      <c r="HK1164" s="425"/>
      <c r="HL1164" s="425"/>
      <c r="HM1164" s="425"/>
      <c r="HN1164" s="425"/>
      <c r="HO1164" s="425"/>
      <c r="HP1164" s="425"/>
      <c r="HQ1164" s="425"/>
      <c r="HR1164" s="425"/>
      <c r="HS1164" s="425"/>
      <c r="HT1164" s="425"/>
      <c r="HU1164" s="425"/>
      <c r="HV1164" s="425"/>
      <c r="HW1164" s="425"/>
      <c r="HX1164" s="425"/>
      <c r="HY1164" s="425"/>
      <c r="HZ1164" s="425"/>
      <c r="IA1164" s="425"/>
      <c r="IB1164" s="425"/>
      <c r="IC1164" s="425"/>
      <c r="ID1164" s="425"/>
      <c r="IE1164" s="425"/>
      <c r="IF1164" s="425"/>
      <c r="IG1164" s="425"/>
      <c r="IH1164" s="425"/>
      <c r="II1164" s="425"/>
      <c r="IJ1164" s="425"/>
      <c r="IK1164" s="425"/>
      <c r="IL1164" s="425"/>
      <c r="IM1164" s="425"/>
      <c r="IN1164" s="425"/>
      <c r="IO1164" s="425"/>
      <c r="IP1164" s="425"/>
      <c r="IQ1164" s="425"/>
      <c r="IR1164" s="425"/>
      <c r="IS1164" s="425"/>
      <c r="IT1164" s="425"/>
      <c r="IU1164" s="425"/>
      <c r="IV1164" s="425"/>
    </row>
    <row r="1165" s="428" customFormat="1" ht="27.6" customHeight="1" spans="2:256">
      <c r="B1165" s="465"/>
      <c r="GH1165" s="425"/>
      <c r="GI1165" s="425"/>
      <c r="GJ1165" s="425"/>
      <c r="GK1165" s="425"/>
      <c r="GL1165" s="425"/>
      <c r="GM1165" s="425"/>
      <c r="GN1165" s="425"/>
      <c r="GO1165" s="425"/>
      <c r="GP1165" s="425"/>
      <c r="GQ1165" s="425"/>
      <c r="GR1165" s="425"/>
      <c r="GS1165" s="425"/>
      <c r="GT1165" s="425"/>
      <c r="GU1165" s="425"/>
      <c r="GV1165" s="425"/>
      <c r="GW1165" s="425"/>
      <c r="GX1165" s="425"/>
      <c r="GY1165" s="425"/>
      <c r="GZ1165" s="425"/>
      <c r="HA1165" s="425"/>
      <c r="HB1165" s="425"/>
      <c r="HC1165" s="425"/>
      <c r="HD1165" s="425"/>
      <c r="HE1165" s="425"/>
      <c r="HF1165" s="425"/>
      <c r="HG1165" s="425"/>
      <c r="HH1165" s="425"/>
      <c r="HI1165" s="425"/>
      <c r="HJ1165" s="425"/>
      <c r="HK1165" s="425"/>
      <c r="HL1165" s="425"/>
      <c r="HM1165" s="425"/>
      <c r="HN1165" s="425"/>
      <c r="HO1165" s="425"/>
      <c r="HP1165" s="425"/>
      <c r="HQ1165" s="425"/>
      <c r="HR1165" s="425"/>
      <c r="HS1165" s="425"/>
      <c r="HT1165" s="425"/>
      <c r="HU1165" s="425"/>
      <c r="HV1165" s="425"/>
      <c r="HW1165" s="425"/>
      <c r="HX1165" s="425"/>
      <c r="HY1165" s="425"/>
      <c r="HZ1165" s="425"/>
      <c r="IA1165" s="425"/>
      <c r="IB1165" s="425"/>
      <c r="IC1165" s="425"/>
      <c r="ID1165" s="425"/>
      <c r="IE1165" s="425"/>
      <c r="IF1165" s="425"/>
      <c r="IG1165" s="425"/>
      <c r="IH1165" s="425"/>
      <c r="II1165" s="425"/>
      <c r="IJ1165" s="425"/>
      <c r="IK1165" s="425"/>
      <c r="IL1165" s="425"/>
      <c r="IM1165" s="425"/>
      <c r="IN1165" s="425"/>
      <c r="IO1165" s="425"/>
      <c r="IP1165" s="425"/>
      <c r="IQ1165" s="425"/>
      <c r="IR1165" s="425"/>
      <c r="IS1165" s="425"/>
      <c r="IT1165" s="425"/>
      <c r="IU1165" s="425"/>
      <c r="IV1165" s="425"/>
    </row>
    <row r="1166" s="428" customFormat="1" ht="27.6" customHeight="1" spans="2:256">
      <c r="B1166" s="465"/>
      <c r="GH1166" s="425"/>
      <c r="GI1166" s="425"/>
      <c r="GJ1166" s="425"/>
      <c r="GK1166" s="425"/>
      <c r="GL1166" s="425"/>
      <c r="GM1166" s="425"/>
      <c r="GN1166" s="425"/>
      <c r="GO1166" s="425"/>
      <c r="GP1166" s="425"/>
      <c r="GQ1166" s="425"/>
      <c r="GR1166" s="425"/>
      <c r="GS1166" s="425"/>
      <c r="GT1166" s="425"/>
      <c r="GU1166" s="425"/>
      <c r="GV1166" s="425"/>
      <c r="GW1166" s="425"/>
      <c r="GX1166" s="425"/>
      <c r="GY1166" s="425"/>
      <c r="GZ1166" s="425"/>
      <c r="HA1166" s="425"/>
      <c r="HB1166" s="425"/>
      <c r="HC1166" s="425"/>
      <c r="HD1166" s="425"/>
      <c r="HE1166" s="425"/>
      <c r="HF1166" s="425"/>
      <c r="HG1166" s="425"/>
      <c r="HH1166" s="425"/>
      <c r="HI1166" s="425"/>
      <c r="HJ1166" s="425"/>
      <c r="HK1166" s="425"/>
      <c r="HL1166" s="425"/>
      <c r="HM1166" s="425"/>
      <c r="HN1166" s="425"/>
      <c r="HO1166" s="425"/>
      <c r="HP1166" s="425"/>
      <c r="HQ1166" s="425"/>
      <c r="HR1166" s="425"/>
      <c r="HS1166" s="425"/>
      <c r="HT1166" s="425"/>
      <c r="HU1166" s="425"/>
      <c r="HV1166" s="425"/>
      <c r="HW1166" s="425"/>
      <c r="HX1166" s="425"/>
      <c r="HY1166" s="425"/>
      <c r="HZ1166" s="425"/>
      <c r="IA1166" s="425"/>
      <c r="IB1166" s="425"/>
      <c r="IC1166" s="425"/>
      <c r="ID1166" s="425"/>
      <c r="IE1166" s="425"/>
      <c r="IF1166" s="425"/>
      <c r="IG1166" s="425"/>
      <c r="IH1166" s="425"/>
      <c r="II1166" s="425"/>
      <c r="IJ1166" s="425"/>
      <c r="IK1166" s="425"/>
      <c r="IL1166" s="425"/>
      <c r="IM1166" s="425"/>
      <c r="IN1166" s="425"/>
      <c r="IO1166" s="425"/>
      <c r="IP1166" s="425"/>
      <c r="IQ1166" s="425"/>
      <c r="IR1166" s="425"/>
      <c r="IS1166" s="425"/>
      <c r="IT1166" s="425"/>
      <c r="IU1166" s="425"/>
      <c r="IV1166" s="425"/>
    </row>
    <row r="1167" s="428" customFormat="1" ht="27.6" customHeight="1" spans="2:256">
      <c r="B1167" s="465"/>
      <c r="GH1167" s="425"/>
      <c r="GI1167" s="425"/>
      <c r="GJ1167" s="425"/>
      <c r="GK1167" s="425"/>
      <c r="GL1167" s="425"/>
      <c r="GM1167" s="425"/>
      <c r="GN1167" s="425"/>
      <c r="GO1167" s="425"/>
      <c r="GP1167" s="425"/>
      <c r="GQ1167" s="425"/>
      <c r="GR1167" s="425"/>
      <c r="GS1167" s="425"/>
      <c r="GT1167" s="425"/>
      <c r="GU1167" s="425"/>
      <c r="GV1167" s="425"/>
      <c r="GW1167" s="425"/>
      <c r="GX1167" s="425"/>
      <c r="GY1167" s="425"/>
      <c r="GZ1167" s="425"/>
      <c r="HA1167" s="425"/>
      <c r="HB1167" s="425"/>
      <c r="HC1167" s="425"/>
      <c r="HD1167" s="425"/>
      <c r="HE1167" s="425"/>
      <c r="HF1167" s="425"/>
      <c r="HG1167" s="425"/>
      <c r="HH1167" s="425"/>
      <c r="HI1167" s="425"/>
      <c r="HJ1167" s="425"/>
      <c r="HK1167" s="425"/>
      <c r="HL1167" s="425"/>
      <c r="HM1167" s="425"/>
      <c r="HN1167" s="425"/>
      <c r="HO1167" s="425"/>
      <c r="HP1167" s="425"/>
      <c r="HQ1167" s="425"/>
      <c r="HR1167" s="425"/>
      <c r="HS1167" s="425"/>
      <c r="HT1167" s="425"/>
      <c r="HU1167" s="425"/>
      <c r="HV1167" s="425"/>
      <c r="HW1167" s="425"/>
      <c r="HX1167" s="425"/>
      <c r="HY1167" s="425"/>
      <c r="HZ1167" s="425"/>
      <c r="IA1167" s="425"/>
      <c r="IB1167" s="425"/>
      <c r="IC1167" s="425"/>
      <c r="ID1167" s="425"/>
      <c r="IE1167" s="425"/>
      <c r="IF1167" s="425"/>
      <c r="IG1167" s="425"/>
      <c r="IH1167" s="425"/>
      <c r="II1167" s="425"/>
      <c r="IJ1167" s="425"/>
      <c r="IK1167" s="425"/>
      <c r="IL1167" s="425"/>
      <c r="IM1167" s="425"/>
      <c r="IN1167" s="425"/>
      <c r="IO1167" s="425"/>
      <c r="IP1167" s="425"/>
      <c r="IQ1167" s="425"/>
      <c r="IR1167" s="425"/>
      <c r="IS1167" s="425"/>
      <c r="IT1167" s="425"/>
      <c r="IU1167" s="425"/>
      <c r="IV1167" s="425"/>
    </row>
    <row r="1168" s="428" customFormat="1" ht="27.6" customHeight="1" spans="2:256">
      <c r="B1168" s="465"/>
      <c r="GH1168" s="425"/>
      <c r="GI1168" s="425"/>
      <c r="GJ1168" s="425"/>
      <c r="GK1168" s="425"/>
      <c r="GL1168" s="425"/>
      <c r="GM1168" s="425"/>
      <c r="GN1168" s="425"/>
      <c r="GO1168" s="425"/>
      <c r="GP1168" s="425"/>
      <c r="GQ1168" s="425"/>
      <c r="GR1168" s="425"/>
      <c r="GS1168" s="425"/>
      <c r="GT1168" s="425"/>
      <c r="GU1168" s="425"/>
      <c r="GV1168" s="425"/>
      <c r="GW1168" s="425"/>
      <c r="GX1168" s="425"/>
      <c r="GY1168" s="425"/>
      <c r="GZ1168" s="425"/>
      <c r="HA1168" s="425"/>
      <c r="HB1168" s="425"/>
      <c r="HC1168" s="425"/>
      <c r="HD1168" s="425"/>
      <c r="HE1168" s="425"/>
      <c r="HF1168" s="425"/>
      <c r="HG1168" s="425"/>
      <c r="HH1168" s="425"/>
      <c r="HI1168" s="425"/>
      <c r="HJ1168" s="425"/>
      <c r="HK1168" s="425"/>
      <c r="HL1168" s="425"/>
      <c r="HM1168" s="425"/>
      <c r="HN1168" s="425"/>
      <c r="HO1168" s="425"/>
      <c r="HP1168" s="425"/>
      <c r="HQ1168" s="425"/>
      <c r="HR1168" s="425"/>
      <c r="HS1168" s="425"/>
      <c r="HT1168" s="425"/>
      <c r="HU1168" s="425"/>
      <c r="HV1168" s="425"/>
      <c r="HW1168" s="425"/>
      <c r="HX1168" s="425"/>
      <c r="HY1168" s="425"/>
      <c r="HZ1168" s="425"/>
      <c r="IA1168" s="425"/>
      <c r="IB1168" s="425"/>
      <c r="IC1168" s="425"/>
      <c r="ID1168" s="425"/>
      <c r="IE1168" s="425"/>
      <c r="IF1168" s="425"/>
      <c r="IG1168" s="425"/>
      <c r="IH1168" s="425"/>
      <c r="II1168" s="425"/>
      <c r="IJ1168" s="425"/>
      <c r="IK1168" s="425"/>
      <c r="IL1168" s="425"/>
      <c r="IM1168" s="425"/>
      <c r="IN1168" s="425"/>
      <c r="IO1168" s="425"/>
      <c r="IP1168" s="425"/>
      <c r="IQ1168" s="425"/>
      <c r="IR1168" s="425"/>
      <c r="IS1168" s="425"/>
      <c r="IT1168" s="425"/>
      <c r="IU1168" s="425"/>
      <c r="IV1168" s="425"/>
    </row>
    <row r="1169" s="428" customFormat="1" ht="27.6" customHeight="1" spans="2:256">
      <c r="B1169" s="465"/>
      <c r="GH1169" s="425"/>
      <c r="GI1169" s="425"/>
      <c r="GJ1169" s="425"/>
      <c r="GK1169" s="425"/>
      <c r="GL1169" s="425"/>
      <c r="GM1169" s="425"/>
      <c r="GN1169" s="425"/>
      <c r="GO1169" s="425"/>
      <c r="GP1169" s="425"/>
      <c r="GQ1169" s="425"/>
      <c r="GR1169" s="425"/>
      <c r="GS1169" s="425"/>
      <c r="GT1169" s="425"/>
      <c r="GU1169" s="425"/>
      <c r="GV1169" s="425"/>
      <c r="GW1169" s="425"/>
      <c r="GX1169" s="425"/>
      <c r="GY1169" s="425"/>
      <c r="GZ1169" s="425"/>
      <c r="HA1169" s="425"/>
      <c r="HB1169" s="425"/>
      <c r="HC1169" s="425"/>
      <c r="HD1169" s="425"/>
      <c r="HE1169" s="425"/>
      <c r="HF1169" s="425"/>
      <c r="HG1169" s="425"/>
      <c r="HH1169" s="425"/>
      <c r="HI1169" s="425"/>
      <c r="HJ1169" s="425"/>
      <c r="HK1169" s="425"/>
      <c r="HL1169" s="425"/>
      <c r="HM1169" s="425"/>
      <c r="HN1169" s="425"/>
      <c r="HO1169" s="425"/>
      <c r="HP1169" s="425"/>
      <c r="HQ1169" s="425"/>
      <c r="HR1169" s="425"/>
      <c r="HS1169" s="425"/>
      <c r="HT1169" s="425"/>
      <c r="HU1169" s="425"/>
      <c r="HV1169" s="425"/>
      <c r="HW1169" s="425"/>
      <c r="HX1169" s="425"/>
      <c r="HY1169" s="425"/>
      <c r="HZ1169" s="425"/>
      <c r="IA1169" s="425"/>
      <c r="IB1169" s="425"/>
      <c r="IC1169" s="425"/>
      <c r="ID1169" s="425"/>
      <c r="IE1169" s="425"/>
      <c r="IF1169" s="425"/>
      <c r="IG1169" s="425"/>
      <c r="IH1169" s="425"/>
      <c r="II1169" s="425"/>
      <c r="IJ1169" s="425"/>
      <c r="IK1169" s="425"/>
      <c r="IL1169" s="425"/>
      <c r="IM1169" s="425"/>
      <c r="IN1169" s="425"/>
      <c r="IO1169" s="425"/>
      <c r="IP1169" s="425"/>
      <c r="IQ1169" s="425"/>
      <c r="IR1169" s="425"/>
      <c r="IS1169" s="425"/>
      <c r="IT1169" s="425"/>
      <c r="IU1169" s="425"/>
      <c r="IV1169" s="425"/>
    </row>
    <row r="1170" s="428" customFormat="1" ht="27.6" customHeight="1" spans="2:256">
      <c r="B1170" s="465"/>
      <c r="GH1170" s="425"/>
      <c r="GI1170" s="425"/>
      <c r="GJ1170" s="425"/>
      <c r="GK1170" s="425"/>
      <c r="GL1170" s="425"/>
      <c r="GM1170" s="425"/>
      <c r="GN1170" s="425"/>
      <c r="GO1170" s="425"/>
      <c r="GP1170" s="425"/>
      <c r="GQ1170" s="425"/>
      <c r="GR1170" s="425"/>
      <c r="GS1170" s="425"/>
      <c r="GT1170" s="425"/>
      <c r="GU1170" s="425"/>
      <c r="GV1170" s="425"/>
      <c r="GW1170" s="425"/>
      <c r="GX1170" s="425"/>
      <c r="GY1170" s="425"/>
      <c r="GZ1170" s="425"/>
      <c r="HA1170" s="425"/>
      <c r="HB1170" s="425"/>
      <c r="HC1170" s="425"/>
      <c r="HD1170" s="425"/>
      <c r="HE1170" s="425"/>
      <c r="HF1170" s="425"/>
      <c r="HG1170" s="425"/>
      <c r="HH1170" s="425"/>
      <c r="HI1170" s="425"/>
      <c r="HJ1170" s="425"/>
      <c r="HK1170" s="425"/>
      <c r="HL1170" s="425"/>
      <c r="HM1170" s="425"/>
      <c r="HN1170" s="425"/>
      <c r="HO1170" s="425"/>
      <c r="HP1170" s="425"/>
      <c r="HQ1170" s="425"/>
      <c r="HR1170" s="425"/>
      <c r="HS1170" s="425"/>
      <c r="HT1170" s="425"/>
      <c r="HU1170" s="425"/>
      <c r="HV1170" s="425"/>
      <c r="HW1170" s="425"/>
      <c r="HX1170" s="425"/>
      <c r="HY1170" s="425"/>
      <c r="HZ1170" s="425"/>
      <c r="IA1170" s="425"/>
      <c r="IB1170" s="425"/>
      <c r="IC1170" s="425"/>
      <c r="ID1170" s="425"/>
      <c r="IE1170" s="425"/>
      <c r="IF1170" s="425"/>
      <c r="IG1170" s="425"/>
      <c r="IH1170" s="425"/>
      <c r="II1170" s="425"/>
      <c r="IJ1170" s="425"/>
      <c r="IK1170" s="425"/>
      <c r="IL1170" s="425"/>
      <c r="IM1170" s="425"/>
      <c r="IN1170" s="425"/>
      <c r="IO1170" s="425"/>
      <c r="IP1170" s="425"/>
      <c r="IQ1170" s="425"/>
      <c r="IR1170" s="425"/>
      <c r="IS1170" s="425"/>
      <c r="IT1170" s="425"/>
      <c r="IU1170" s="425"/>
      <c r="IV1170" s="425"/>
    </row>
    <row r="1171" s="428" customFormat="1" ht="27.6" customHeight="1" spans="2:256">
      <c r="B1171" s="465"/>
      <c r="GH1171" s="425"/>
      <c r="GI1171" s="425"/>
      <c r="GJ1171" s="425"/>
      <c r="GK1171" s="425"/>
      <c r="GL1171" s="425"/>
      <c r="GM1171" s="425"/>
      <c r="GN1171" s="425"/>
      <c r="GO1171" s="425"/>
      <c r="GP1171" s="425"/>
      <c r="GQ1171" s="425"/>
      <c r="GR1171" s="425"/>
      <c r="GS1171" s="425"/>
      <c r="GT1171" s="425"/>
      <c r="GU1171" s="425"/>
      <c r="GV1171" s="425"/>
      <c r="GW1171" s="425"/>
      <c r="GX1171" s="425"/>
      <c r="GY1171" s="425"/>
      <c r="GZ1171" s="425"/>
      <c r="HA1171" s="425"/>
      <c r="HB1171" s="425"/>
      <c r="HC1171" s="425"/>
      <c r="HD1171" s="425"/>
      <c r="HE1171" s="425"/>
      <c r="HF1171" s="425"/>
      <c r="HG1171" s="425"/>
      <c r="HH1171" s="425"/>
      <c r="HI1171" s="425"/>
      <c r="HJ1171" s="425"/>
      <c r="HK1171" s="425"/>
      <c r="HL1171" s="425"/>
      <c r="HM1171" s="425"/>
      <c r="HN1171" s="425"/>
      <c r="HO1171" s="425"/>
      <c r="HP1171" s="425"/>
      <c r="HQ1171" s="425"/>
      <c r="HR1171" s="425"/>
      <c r="HS1171" s="425"/>
      <c r="HT1171" s="425"/>
      <c r="HU1171" s="425"/>
      <c r="HV1171" s="425"/>
      <c r="HW1171" s="425"/>
      <c r="HX1171" s="425"/>
      <c r="HY1171" s="425"/>
      <c r="HZ1171" s="425"/>
      <c r="IA1171" s="425"/>
      <c r="IB1171" s="425"/>
      <c r="IC1171" s="425"/>
      <c r="ID1171" s="425"/>
      <c r="IE1171" s="425"/>
      <c r="IF1171" s="425"/>
      <c r="IG1171" s="425"/>
      <c r="IH1171" s="425"/>
      <c r="II1171" s="425"/>
      <c r="IJ1171" s="425"/>
      <c r="IK1171" s="425"/>
      <c r="IL1171" s="425"/>
      <c r="IM1171" s="425"/>
      <c r="IN1171" s="425"/>
      <c r="IO1171" s="425"/>
      <c r="IP1171" s="425"/>
      <c r="IQ1171" s="425"/>
      <c r="IR1171" s="425"/>
      <c r="IS1171" s="425"/>
      <c r="IT1171" s="425"/>
      <c r="IU1171" s="425"/>
      <c r="IV1171" s="425"/>
    </row>
    <row r="1172" s="428" customFormat="1" ht="27.6" customHeight="1" spans="2:256">
      <c r="B1172" s="465"/>
      <c r="GH1172" s="425"/>
      <c r="GI1172" s="425"/>
      <c r="GJ1172" s="425"/>
      <c r="GK1172" s="425"/>
      <c r="GL1172" s="425"/>
      <c r="GM1172" s="425"/>
      <c r="GN1172" s="425"/>
      <c r="GO1172" s="425"/>
      <c r="GP1172" s="425"/>
      <c r="GQ1172" s="425"/>
      <c r="GR1172" s="425"/>
      <c r="GS1172" s="425"/>
      <c r="GT1172" s="425"/>
      <c r="GU1172" s="425"/>
      <c r="GV1172" s="425"/>
      <c r="GW1172" s="425"/>
      <c r="GX1172" s="425"/>
      <c r="GY1172" s="425"/>
      <c r="GZ1172" s="425"/>
      <c r="HA1172" s="425"/>
      <c r="HB1172" s="425"/>
      <c r="HC1172" s="425"/>
      <c r="HD1172" s="425"/>
      <c r="HE1172" s="425"/>
      <c r="HF1172" s="425"/>
      <c r="HG1172" s="425"/>
      <c r="HH1172" s="425"/>
      <c r="HI1172" s="425"/>
      <c r="HJ1172" s="425"/>
      <c r="HK1172" s="425"/>
      <c r="HL1172" s="425"/>
      <c r="HM1172" s="425"/>
      <c r="HN1172" s="425"/>
      <c r="HO1172" s="425"/>
      <c r="HP1172" s="425"/>
      <c r="HQ1172" s="425"/>
      <c r="HR1172" s="425"/>
      <c r="HS1172" s="425"/>
      <c r="HT1172" s="425"/>
      <c r="HU1172" s="425"/>
      <c r="HV1172" s="425"/>
      <c r="HW1172" s="425"/>
      <c r="HX1172" s="425"/>
      <c r="HY1172" s="425"/>
      <c r="HZ1172" s="425"/>
      <c r="IA1172" s="425"/>
      <c r="IB1172" s="425"/>
      <c r="IC1172" s="425"/>
      <c r="ID1172" s="425"/>
      <c r="IE1172" s="425"/>
      <c r="IF1172" s="425"/>
      <c r="IG1172" s="425"/>
      <c r="IH1172" s="425"/>
      <c r="II1172" s="425"/>
      <c r="IJ1172" s="425"/>
      <c r="IK1172" s="425"/>
      <c r="IL1172" s="425"/>
      <c r="IM1172" s="425"/>
      <c r="IN1172" s="425"/>
      <c r="IO1172" s="425"/>
      <c r="IP1172" s="425"/>
      <c r="IQ1172" s="425"/>
      <c r="IR1172" s="425"/>
      <c r="IS1172" s="425"/>
      <c r="IT1172" s="425"/>
      <c r="IU1172" s="425"/>
      <c r="IV1172" s="425"/>
    </row>
    <row r="1173" s="428" customFormat="1" ht="27.6" customHeight="1" spans="2:256">
      <c r="B1173" s="465"/>
      <c r="GH1173" s="425"/>
      <c r="GI1173" s="425"/>
      <c r="GJ1173" s="425"/>
      <c r="GK1173" s="425"/>
      <c r="GL1173" s="425"/>
      <c r="GM1173" s="425"/>
      <c r="GN1173" s="425"/>
      <c r="GO1173" s="425"/>
      <c r="GP1173" s="425"/>
      <c r="GQ1173" s="425"/>
      <c r="GR1173" s="425"/>
      <c r="GS1173" s="425"/>
      <c r="GT1173" s="425"/>
      <c r="GU1173" s="425"/>
      <c r="GV1173" s="425"/>
      <c r="GW1173" s="425"/>
      <c r="GX1173" s="425"/>
      <c r="GY1173" s="425"/>
      <c r="GZ1173" s="425"/>
      <c r="HA1173" s="425"/>
      <c r="HB1173" s="425"/>
      <c r="HC1173" s="425"/>
      <c r="HD1173" s="425"/>
      <c r="HE1173" s="425"/>
      <c r="HF1173" s="425"/>
      <c r="HG1173" s="425"/>
      <c r="HH1173" s="425"/>
      <c r="HI1173" s="425"/>
      <c r="HJ1173" s="425"/>
      <c r="HK1173" s="425"/>
      <c r="HL1173" s="425"/>
      <c r="HM1173" s="425"/>
      <c r="HN1173" s="425"/>
      <c r="HO1173" s="425"/>
      <c r="HP1173" s="425"/>
      <c r="HQ1173" s="425"/>
      <c r="HR1173" s="425"/>
      <c r="HS1173" s="425"/>
      <c r="HT1173" s="425"/>
      <c r="HU1173" s="425"/>
      <c r="HV1173" s="425"/>
      <c r="HW1173" s="425"/>
      <c r="HX1173" s="425"/>
      <c r="HY1173" s="425"/>
      <c r="HZ1173" s="425"/>
      <c r="IA1173" s="425"/>
      <c r="IB1173" s="425"/>
      <c r="IC1173" s="425"/>
      <c r="ID1173" s="425"/>
      <c r="IE1173" s="425"/>
      <c r="IF1173" s="425"/>
      <c r="IG1173" s="425"/>
      <c r="IH1173" s="425"/>
      <c r="II1173" s="425"/>
      <c r="IJ1173" s="425"/>
      <c r="IK1173" s="425"/>
      <c r="IL1173" s="425"/>
      <c r="IM1173" s="425"/>
      <c r="IN1173" s="425"/>
      <c r="IO1173" s="425"/>
      <c r="IP1173" s="425"/>
      <c r="IQ1173" s="425"/>
      <c r="IR1173" s="425"/>
      <c r="IS1173" s="425"/>
      <c r="IT1173" s="425"/>
      <c r="IU1173" s="425"/>
      <c r="IV1173" s="425"/>
    </row>
    <row r="1174" s="428" customFormat="1" ht="27.6" customHeight="1" spans="2:256">
      <c r="B1174" s="465"/>
      <c r="GH1174" s="425"/>
      <c r="GI1174" s="425"/>
      <c r="GJ1174" s="425"/>
      <c r="GK1174" s="425"/>
      <c r="GL1174" s="425"/>
      <c r="GM1174" s="425"/>
      <c r="GN1174" s="425"/>
      <c r="GO1174" s="425"/>
      <c r="GP1174" s="425"/>
      <c r="GQ1174" s="425"/>
      <c r="GR1174" s="425"/>
      <c r="GS1174" s="425"/>
      <c r="GT1174" s="425"/>
      <c r="GU1174" s="425"/>
      <c r="GV1174" s="425"/>
      <c r="GW1174" s="425"/>
      <c r="GX1174" s="425"/>
      <c r="GY1174" s="425"/>
      <c r="GZ1174" s="425"/>
      <c r="HA1174" s="425"/>
      <c r="HB1174" s="425"/>
      <c r="HC1174" s="425"/>
      <c r="HD1174" s="425"/>
      <c r="HE1174" s="425"/>
      <c r="HF1174" s="425"/>
      <c r="HG1174" s="425"/>
      <c r="HH1174" s="425"/>
      <c r="HI1174" s="425"/>
      <c r="HJ1174" s="425"/>
      <c r="HK1174" s="425"/>
      <c r="HL1174" s="425"/>
      <c r="HM1174" s="425"/>
      <c r="HN1174" s="425"/>
      <c r="HO1174" s="425"/>
      <c r="HP1174" s="425"/>
      <c r="HQ1174" s="425"/>
      <c r="HR1174" s="425"/>
      <c r="HS1174" s="425"/>
      <c r="HT1174" s="425"/>
      <c r="HU1174" s="425"/>
      <c r="HV1174" s="425"/>
      <c r="HW1174" s="425"/>
      <c r="HX1174" s="425"/>
      <c r="HY1174" s="425"/>
      <c r="HZ1174" s="425"/>
      <c r="IA1174" s="425"/>
      <c r="IB1174" s="425"/>
      <c r="IC1174" s="425"/>
      <c r="ID1174" s="425"/>
      <c r="IE1174" s="425"/>
      <c r="IF1174" s="425"/>
      <c r="IG1174" s="425"/>
      <c r="IH1174" s="425"/>
      <c r="II1174" s="425"/>
      <c r="IJ1174" s="425"/>
      <c r="IK1174" s="425"/>
      <c r="IL1174" s="425"/>
      <c r="IM1174" s="425"/>
      <c r="IN1174" s="425"/>
      <c r="IO1174" s="425"/>
      <c r="IP1174" s="425"/>
      <c r="IQ1174" s="425"/>
      <c r="IR1174" s="425"/>
      <c r="IS1174" s="425"/>
      <c r="IT1174" s="425"/>
      <c r="IU1174" s="425"/>
      <c r="IV1174" s="425"/>
    </row>
    <row r="1175" s="428" customFormat="1" ht="27.6" customHeight="1" spans="2:256">
      <c r="B1175" s="465"/>
      <c r="GH1175" s="425"/>
      <c r="GI1175" s="425"/>
      <c r="GJ1175" s="425"/>
      <c r="GK1175" s="425"/>
      <c r="GL1175" s="425"/>
      <c r="GM1175" s="425"/>
      <c r="GN1175" s="425"/>
      <c r="GO1175" s="425"/>
      <c r="GP1175" s="425"/>
      <c r="GQ1175" s="425"/>
      <c r="GR1175" s="425"/>
      <c r="GS1175" s="425"/>
      <c r="GT1175" s="425"/>
      <c r="GU1175" s="425"/>
      <c r="GV1175" s="425"/>
      <c r="GW1175" s="425"/>
      <c r="GX1175" s="425"/>
      <c r="GY1175" s="425"/>
      <c r="GZ1175" s="425"/>
      <c r="HA1175" s="425"/>
      <c r="HB1175" s="425"/>
      <c r="HC1175" s="425"/>
      <c r="HD1175" s="425"/>
      <c r="HE1175" s="425"/>
      <c r="HF1175" s="425"/>
      <c r="HG1175" s="425"/>
      <c r="HH1175" s="425"/>
      <c r="HI1175" s="425"/>
      <c r="HJ1175" s="425"/>
      <c r="HK1175" s="425"/>
      <c r="HL1175" s="425"/>
      <c r="HM1175" s="425"/>
      <c r="HN1175" s="425"/>
      <c r="HO1175" s="425"/>
      <c r="HP1175" s="425"/>
      <c r="HQ1175" s="425"/>
      <c r="HR1175" s="425"/>
      <c r="HS1175" s="425"/>
      <c r="HT1175" s="425"/>
      <c r="HU1175" s="425"/>
      <c r="HV1175" s="425"/>
      <c r="HW1175" s="425"/>
      <c r="HX1175" s="425"/>
      <c r="HY1175" s="425"/>
      <c r="HZ1175" s="425"/>
      <c r="IA1175" s="425"/>
      <c r="IB1175" s="425"/>
      <c r="IC1175" s="425"/>
      <c r="ID1175" s="425"/>
      <c r="IE1175" s="425"/>
      <c r="IF1175" s="425"/>
      <c r="IG1175" s="425"/>
      <c r="IH1175" s="425"/>
      <c r="II1175" s="425"/>
      <c r="IJ1175" s="425"/>
      <c r="IK1175" s="425"/>
      <c r="IL1175" s="425"/>
      <c r="IM1175" s="425"/>
      <c r="IN1175" s="425"/>
      <c r="IO1175" s="425"/>
      <c r="IP1175" s="425"/>
      <c r="IQ1175" s="425"/>
      <c r="IR1175" s="425"/>
      <c r="IS1175" s="425"/>
      <c r="IT1175" s="425"/>
      <c r="IU1175" s="425"/>
      <c r="IV1175" s="425"/>
    </row>
    <row r="1176" s="428" customFormat="1" ht="27.6" customHeight="1" spans="2:256">
      <c r="B1176" s="465"/>
      <c r="GH1176" s="425"/>
      <c r="GI1176" s="425"/>
      <c r="GJ1176" s="425"/>
      <c r="GK1176" s="425"/>
      <c r="GL1176" s="425"/>
      <c r="GM1176" s="425"/>
      <c r="GN1176" s="425"/>
      <c r="GO1176" s="425"/>
      <c r="GP1176" s="425"/>
      <c r="GQ1176" s="425"/>
      <c r="GR1176" s="425"/>
      <c r="GS1176" s="425"/>
      <c r="GT1176" s="425"/>
      <c r="GU1176" s="425"/>
      <c r="GV1176" s="425"/>
      <c r="GW1176" s="425"/>
      <c r="GX1176" s="425"/>
      <c r="GY1176" s="425"/>
      <c r="GZ1176" s="425"/>
      <c r="HA1176" s="425"/>
      <c r="HB1176" s="425"/>
      <c r="HC1176" s="425"/>
      <c r="HD1176" s="425"/>
      <c r="HE1176" s="425"/>
      <c r="HF1176" s="425"/>
      <c r="HG1176" s="425"/>
      <c r="HH1176" s="425"/>
      <c r="HI1176" s="425"/>
      <c r="HJ1176" s="425"/>
      <c r="HK1176" s="425"/>
      <c r="HL1176" s="425"/>
      <c r="HM1176" s="425"/>
      <c r="HN1176" s="425"/>
      <c r="HO1176" s="425"/>
      <c r="HP1176" s="425"/>
      <c r="HQ1176" s="425"/>
      <c r="HR1176" s="425"/>
      <c r="HS1176" s="425"/>
      <c r="HT1176" s="425"/>
      <c r="HU1176" s="425"/>
      <c r="HV1176" s="425"/>
      <c r="HW1176" s="425"/>
      <c r="HX1176" s="425"/>
      <c r="HY1176" s="425"/>
      <c r="HZ1176" s="425"/>
      <c r="IA1176" s="425"/>
      <c r="IB1176" s="425"/>
      <c r="IC1176" s="425"/>
      <c r="ID1176" s="425"/>
      <c r="IE1176" s="425"/>
      <c r="IF1176" s="425"/>
      <c r="IG1176" s="425"/>
      <c r="IH1176" s="425"/>
      <c r="II1176" s="425"/>
      <c r="IJ1176" s="425"/>
      <c r="IK1176" s="425"/>
      <c r="IL1176" s="425"/>
      <c r="IM1176" s="425"/>
      <c r="IN1176" s="425"/>
      <c r="IO1176" s="425"/>
      <c r="IP1176" s="425"/>
      <c r="IQ1176" s="425"/>
      <c r="IR1176" s="425"/>
      <c r="IS1176" s="425"/>
      <c r="IT1176" s="425"/>
      <c r="IU1176" s="425"/>
      <c r="IV1176" s="425"/>
    </row>
    <row r="1177" s="428" customFormat="1" ht="27.6" customHeight="1" spans="2:256">
      <c r="B1177" s="465"/>
      <c r="GH1177" s="425"/>
      <c r="GI1177" s="425"/>
      <c r="GJ1177" s="425"/>
      <c r="GK1177" s="425"/>
      <c r="GL1177" s="425"/>
      <c r="GM1177" s="425"/>
      <c r="GN1177" s="425"/>
      <c r="GO1177" s="425"/>
      <c r="GP1177" s="425"/>
      <c r="GQ1177" s="425"/>
      <c r="GR1177" s="425"/>
      <c r="GS1177" s="425"/>
      <c r="GT1177" s="425"/>
      <c r="GU1177" s="425"/>
      <c r="GV1177" s="425"/>
      <c r="GW1177" s="425"/>
      <c r="GX1177" s="425"/>
      <c r="GY1177" s="425"/>
      <c r="GZ1177" s="425"/>
      <c r="HA1177" s="425"/>
      <c r="HB1177" s="425"/>
      <c r="HC1177" s="425"/>
      <c r="HD1177" s="425"/>
      <c r="HE1177" s="425"/>
      <c r="HF1177" s="425"/>
      <c r="HG1177" s="425"/>
      <c r="HH1177" s="425"/>
      <c r="HI1177" s="425"/>
      <c r="HJ1177" s="425"/>
      <c r="HK1177" s="425"/>
      <c r="HL1177" s="425"/>
      <c r="HM1177" s="425"/>
      <c r="HN1177" s="425"/>
      <c r="HO1177" s="425"/>
      <c r="HP1177" s="425"/>
      <c r="HQ1177" s="425"/>
      <c r="HR1177" s="425"/>
      <c r="HS1177" s="425"/>
      <c r="HT1177" s="425"/>
      <c r="HU1177" s="425"/>
      <c r="HV1177" s="425"/>
      <c r="HW1177" s="425"/>
      <c r="HX1177" s="425"/>
      <c r="HY1177" s="425"/>
      <c r="HZ1177" s="425"/>
      <c r="IA1177" s="425"/>
      <c r="IB1177" s="425"/>
      <c r="IC1177" s="425"/>
      <c r="ID1177" s="425"/>
      <c r="IE1177" s="425"/>
      <c r="IF1177" s="425"/>
      <c r="IG1177" s="425"/>
      <c r="IH1177" s="425"/>
      <c r="II1177" s="425"/>
      <c r="IJ1177" s="425"/>
      <c r="IK1177" s="425"/>
      <c r="IL1177" s="425"/>
      <c r="IM1177" s="425"/>
      <c r="IN1177" s="425"/>
      <c r="IO1177" s="425"/>
      <c r="IP1177" s="425"/>
      <c r="IQ1177" s="425"/>
      <c r="IR1177" s="425"/>
      <c r="IS1177" s="425"/>
      <c r="IT1177" s="425"/>
      <c r="IU1177" s="425"/>
      <c r="IV1177" s="425"/>
    </row>
    <row r="1178" s="428" customFormat="1" ht="27.6" customHeight="1" spans="2:256">
      <c r="B1178" s="465"/>
      <c r="GH1178" s="425"/>
      <c r="GI1178" s="425"/>
      <c r="GJ1178" s="425"/>
      <c r="GK1178" s="425"/>
      <c r="GL1178" s="425"/>
      <c r="GM1178" s="425"/>
      <c r="GN1178" s="425"/>
      <c r="GO1178" s="425"/>
      <c r="GP1178" s="425"/>
      <c r="GQ1178" s="425"/>
      <c r="GR1178" s="425"/>
      <c r="GS1178" s="425"/>
      <c r="GT1178" s="425"/>
      <c r="GU1178" s="425"/>
      <c r="GV1178" s="425"/>
      <c r="GW1178" s="425"/>
      <c r="GX1178" s="425"/>
      <c r="GY1178" s="425"/>
      <c r="GZ1178" s="425"/>
      <c r="HA1178" s="425"/>
      <c r="HB1178" s="425"/>
      <c r="HC1178" s="425"/>
      <c r="HD1178" s="425"/>
      <c r="HE1178" s="425"/>
      <c r="HF1178" s="425"/>
      <c r="HG1178" s="425"/>
      <c r="HH1178" s="425"/>
      <c r="HI1178" s="425"/>
      <c r="HJ1178" s="425"/>
      <c r="HK1178" s="425"/>
      <c r="HL1178" s="425"/>
      <c r="HM1178" s="425"/>
      <c r="HN1178" s="425"/>
      <c r="HO1178" s="425"/>
      <c r="HP1178" s="425"/>
      <c r="HQ1178" s="425"/>
      <c r="HR1178" s="425"/>
      <c r="HS1178" s="425"/>
      <c r="HT1178" s="425"/>
      <c r="HU1178" s="425"/>
      <c r="HV1178" s="425"/>
      <c r="HW1178" s="425"/>
      <c r="HX1178" s="425"/>
      <c r="HY1178" s="425"/>
      <c r="HZ1178" s="425"/>
      <c r="IA1178" s="425"/>
      <c r="IB1178" s="425"/>
      <c r="IC1178" s="425"/>
      <c r="ID1178" s="425"/>
      <c r="IE1178" s="425"/>
      <c r="IF1178" s="425"/>
      <c r="IG1178" s="425"/>
      <c r="IH1178" s="425"/>
      <c r="II1178" s="425"/>
      <c r="IJ1178" s="425"/>
      <c r="IK1178" s="425"/>
      <c r="IL1178" s="425"/>
      <c r="IM1178" s="425"/>
      <c r="IN1178" s="425"/>
      <c r="IO1178" s="425"/>
      <c r="IP1178" s="425"/>
      <c r="IQ1178" s="425"/>
      <c r="IR1178" s="425"/>
      <c r="IS1178" s="425"/>
      <c r="IT1178" s="425"/>
      <c r="IU1178" s="425"/>
      <c r="IV1178" s="425"/>
    </row>
    <row r="1179" s="428" customFormat="1" ht="27.6" customHeight="1" spans="2:256">
      <c r="B1179" s="465"/>
      <c r="GH1179" s="425"/>
      <c r="GI1179" s="425"/>
      <c r="GJ1179" s="425"/>
      <c r="GK1179" s="425"/>
      <c r="GL1179" s="425"/>
      <c r="GM1179" s="425"/>
      <c r="GN1179" s="425"/>
      <c r="GO1179" s="425"/>
      <c r="GP1179" s="425"/>
      <c r="GQ1179" s="425"/>
      <c r="GR1179" s="425"/>
      <c r="GS1179" s="425"/>
      <c r="GT1179" s="425"/>
      <c r="GU1179" s="425"/>
      <c r="GV1179" s="425"/>
      <c r="GW1179" s="425"/>
      <c r="GX1179" s="425"/>
      <c r="GY1179" s="425"/>
      <c r="GZ1179" s="425"/>
      <c r="HA1179" s="425"/>
      <c r="HB1179" s="425"/>
      <c r="HC1179" s="425"/>
      <c r="HD1179" s="425"/>
      <c r="HE1179" s="425"/>
      <c r="HF1179" s="425"/>
      <c r="HG1179" s="425"/>
      <c r="HH1179" s="425"/>
      <c r="HI1179" s="425"/>
      <c r="HJ1179" s="425"/>
      <c r="HK1179" s="425"/>
      <c r="HL1179" s="425"/>
      <c r="HM1179" s="425"/>
      <c r="HN1179" s="425"/>
      <c r="HO1179" s="425"/>
      <c r="HP1179" s="425"/>
      <c r="HQ1179" s="425"/>
      <c r="HR1179" s="425"/>
      <c r="HS1179" s="425"/>
      <c r="HT1179" s="425"/>
      <c r="HU1179" s="425"/>
      <c r="HV1179" s="425"/>
      <c r="HW1179" s="425"/>
      <c r="HX1179" s="425"/>
      <c r="HY1179" s="425"/>
      <c r="HZ1179" s="425"/>
      <c r="IA1179" s="425"/>
      <c r="IB1179" s="425"/>
      <c r="IC1179" s="425"/>
      <c r="ID1179" s="425"/>
      <c r="IE1179" s="425"/>
      <c r="IF1179" s="425"/>
      <c r="IG1179" s="425"/>
      <c r="IH1179" s="425"/>
      <c r="II1179" s="425"/>
      <c r="IJ1179" s="425"/>
      <c r="IK1179" s="425"/>
      <c r="IL1179" s="425"/>
      <c r="IM1179" s="425"/>
      <c r="IN1179" s="425"/>
      <c r="IO1179" s="425"/>
      <c r="IP1179" s="425"/>
      <c r="IQ1179" s="425"/>
      <c r="IR1179" s="425"/>
      <c r="IS1179" s="425"/>
      <c r="IT1179" s="425"/>
      <c r="IU1179" s="425"/>
      <c r="IV1179" s="425"/>
    </row>
    <row r="1180" s="428" customFormat="1" ht="27.6" customHeight="1" spans="2:256">
      <c r="B1180" s="465"/>
      <c r="GH1180" s="425"/>
      <c r="GI1180" s="425"/>
      <c r="GJ1180" s="425"/>
      <c r="GK1180" s="425"/>
      <c r="GL1180" s="425"/>
      <c r="GM1180" s="425"/>
      <c r="GN1180" s="425"/>
      <c r="GO1180" s="425"/>
      <c r="GP1180" s="425"/>
      <c r="GQ1180" s="425"/>
      <c r="GR1180" s="425"/>
      <c r="GS1180" s="425"/>
      <c r="GT1180" s="425"/>
      <c r="GU1180" s="425"/>
      <c r="GV1180" s="425"/>
      <c r="GW1180" s="425"/>
      <c r="GX1180" s="425"/>
      <c r="GY1180" s="425"/>
      <c r="GZ1180" s="425"/>
      <c r="HA1180" s="425"/>
      <c r="HB1180" s="425"/>
      <c r="HC1180" s="425"/>
      <c r="HD1180" s="425"/>
      <c r="HE1180" s="425"/>
      <c r="HF1180" s="425"/>
      <c r="HG1180" s="425"/>
      <c r="HH1180" s="425"/>
      <c r="HI1180" s="425"/>
      <c r="HJ1180" s="425"/>
      <c r="HK1180" s="425"/>
      <c r="HL1180" s="425"/>
      <c r="HM1180" s="425"/>
      <c r="HN1180" s="425"/>
      <c r="HO1180" s="425"/>
      <c r="HP1180" s="425"/>
      <c r="HQ1180" s="425"/>
      <c r="HR1180" s="425"/>
      <c r="HS1180" s="425"/>
      <c r="HT1180" s="425"/>
      <c r="HU1180" s="425"/>
      <c r="HV1180" s="425"/>
      <c r="HW1180" s="425"/>
      <c r="HX1180" s="425"/>
      <c r="HY1180" s="425"/>
      <c r="HZ1180" s="425"/>
      <c r="IA1180" s="425"/>
      <c r="IB1180" s="425"/>
      <c r="IC1180" s="425"/>
      <c r="ID1180" s="425"/>
      <c r="IE1180" s="425"/>
      <c r="IF1180" s="425"/>
      <c r="IG1180" s="425"/>
      <c r="IH1180" s="425"/>
      <c r="II1180" s="425"/>
      <c r="IJ1180" s="425"/>
      <c r="IK1180" s="425"/>
      <c r="IL1180" s="425"/>
      <c r="IM1180" s="425"/>
      <c r="IN1180" s="425"/>
      <c r="IO1180" s="425"/>
      <c r="IP1180" s="425"/>
      <c r="IQ1180" s="425"/>
      <c r="IR1180" s="425"/>
      <c r="IS1180" s="425"/>
      <c r="IT1180" s="425"/>
      <c r="IU1180" s="425"/>
      <c r="IV1180" s="425"/>
    </row>
    <row r="1181" s="428" customFormat="1" ht="27.6" customHeight="1" spans="2:256">
      <c r="B1181" s="465"/>
      <c r="GH1181" s="425"/>
      <c r="GI1181" s="425"/>
      <c r="GJ1181" s="425"/>
      <c r="GK1181" s="425"/>
      <c r="GL1181" s="425"/>
      <c r="GM1181" s="425"/>
      <c r="GN1181" s="425"/>
      <c r="GO1181" s="425"/>
      <c r="GP1181" s="425"/>
      <c r="GQ1181" s="425"/>
      <c r="GR1181" s="425"/>
      <c r="GS1181" s="425"/>
      <c r="GT1181" s="425"/>
      <c r="GU1181" s="425"/>
      <c r="GV1181" s="425"/>
      <c r="GW1181" s="425"/>
      <c r="GX1181" s="425"/>
      <c r="GY1181" s="425"/>
      <c r="GZ1181" s="425"/>
      <c r="HA1181" s="425"/>
      <c r="HB1181" s="425"/>
      <c r="HC1181" s="425"/>
      <c r="HD1181" s="425"/>
      <c r="HE1181" s="425"/>
      <c r="HF1181" s="425"/>
      <c r="HG1181" s="425"/>
      <c r="HH1181" s="425"/>
      <c r="HI1181" s="425"/>
      <c r="HJ1181" s="425"/>
      <c r="HK1181" s="425"/>
      <c r="HL1181" s="425"/>
      <c r="HM1181" s="425"/>
      <c r="HN1181" s="425"/>
      <c r="HO1181" s="425"/>
      <c r="HP1181" s="425"/>
      <c r="HQ1181" s="425"/>
      <c r="HR1181" s="425"/>
      <c r="HS1181" s="425"/>
      <c r="HT1181" s="425"/>
      <c r="HU1181" s="425"/>
      <c r="HV1181" s="425"/>
      <c r="HW1181" s="425"/>
      <c r="HX1181" s="425"/>
      <c r="HY1181" s="425"/>
      <c r="HZ1181" s="425"/>
      <c r="IA1181" s="425"/>
      <c r="IB1181" s="425"/>
      <c r="IC1181" s="425"/>
      <c r="ID1181" s="425"/>
      <c r="IE1181" s="425"/>
      <c r="IF1181" s="425"/>
      <c r="IG1181" s="425"/>
      <c r="IH1181" s="425"/>
      <c r="II1181" s="425"/>
      <c r="IJ1181" s="425"/>
      <c r="IK1181" s="425"/>
      <c r="IL1181" s="425"/>
      <c r="IM1181" s="425"/>
      <c r="IN1181" s="425"/>
      <c r="IO1181" s="425"/>
      <c r="IP1181" s="425"/>
      <c r="IQ1181" s="425"/>
      <c r="IR1181" s="425"/>
      <c r="IS1181" s="425"/>
      <c r="IT1181" s="425"/>
      <c r="IU1181" s="425"/>
      <c r="IV1181" s="425"/>
    </row>
    <row r="1182" s="428" customFormat="1" ht="27.6" customHeight="1" spans="2:256">
      <c r="B1182" s="465"/>
      <c r="GH1182" s="425"/>
      <c r="GI1182" s="425"/>
      <c r="GJ1182" s="425"/>
      <c r="GK1182" s="425"/>
      <c r="GL1182" s="425"/>
      <c r="GM1182" s="425"/>
      <c r="GN1182" s="425"/>
      <c r="GO1182" s="425"/>
      <c r="GP1182" s="425"/>
      <c r="GQ1182" s="425"/>
      <c r="GR1182" s="425"/>
      <c r="GS1182" s="425"/>
      <c r="GT1182" s="425"/>
      <c r="GU1182" s="425"/>
      <c r="GV1182" s="425"/>
      <c r="GW1182" s="425"/>
      <c r="GX1182" s="425"/>
      <c r="GY1182" s="425"/>
      <c r="GZ1182" s="425"/>
      <c r="HA1182" s="425"/>
      <c r="HB1182" s="425"/>
      <c r="HC1182" s="425"/>
      <c r="HD1182" s="425"/>
      <c r="HE1182" s="425"/>
      <c r="HF1182" s="425"/>
      <c r="HG1182" s="425"/>
      <c r="HH1182" s="425"/>
      <c r="HI1182" s="425"/>
      <c r="HJ1182" s="425"/>
      <c r="HK1182" s="425"/>
      <c r="HL1182" s="425"/>
      <c r="HM1182" s="425"/>
      <c r="HN1182" s="425"/>
      <c r="HO1182" s="425"/>
      <c r="HP1182" s="425"/>
      <c r="HQ1182" s="425"/>
      <c r="HR1182" s="425"/>
      <c r="HS1182" s="425"/>
      <c r="HT1182" s="425"/>
      <c r="HU1182" s="425"/>
      <c r="HV1182" s="425"/>
      <c r="HW1182" s="425"/>
      <c r="HX1182" s="425"/>
      <c r="HY1182" s="425"/>
      <c r="HZ1182" s="425"/>
      <c r="IA1182" s="425"/>
      <c r="IB1182" s="425"/>
      <c r="IC1182" s="425"/>
      <c r="ID1182" s="425"/>
      <c r="IE1182" s="425"/>
      <c r="IF1182" s="425"/>
      <c r="IG1182" s="425"/>
      <c r="IH1182" s="425"/>
      <c r="II1182" s="425"/>
      <c r="IJ1182" s="425"/>
      <c r="IK1182" s="425"/>
      <c r="IL1182" s="425"/>
      <c r="IM1182" s="425"/>
      <c r="IN1182" s="425"/>
      <c r="IO1182" s="425"/>
      <c r="IP1182" s="425"/>
      <c r="IQ1182" s="425"/>
      <c r="IR1182" s="425"/>
      <c r="IS1182" s="425"/>
      <c r="IT1182" s="425"/>
      <c r="IU1182" s="425"/>
      <c r="IV1182" s="425"/>
    </row>
    <row r="1183" s="428" customFormat="1" ht="27.6" customHeight="1" spans="2:256">
      <c r="B1183" s="465"/>
      <c r="GH1183" s="425"/>
      <c r="GI1183" s="425"/>
      <c r="GJ1183" s="425"/>
      <c r="GK1183" s="425"/>
      <c r="GL1183" s="425"/>
      <c r="GM1183" s="425"/>
      <c r="GN1183" s="425"/>
      <c r="GO1183" s="425"/>
      <c r="GP1183" s="425"/>
      <c r="GQ1183" s="425"/>
      <c r="GR1183" s="425"/>
      <c r="GS1183" s="425"/>
      <c r="GT1183" s="425"/>
      <c r="GU1183" s="425"/>
      <c r="GV1183" s="425"/>
      <c r="GW1183" s="425"/>
      <c r="GX1183" s="425"/>
      <c r="GY1183" s="425"/>
      <c r="GZ1183" s="425"/>
      <c r="HA1183" s="425"/>
      <c r="HB1183" s="425"/>
      <c r="HC1183" s="425"/>
      <c r="HD1183" s="425"/>
      <c r="HE1183" s="425"/>
      <c r="HF1183" s="425"/>
      <c r="HG1183" s="425"/>
      <c r="HH1183" s="425"/>
      <c r="HI1183" s="425"/>
      <c r="HJ1183" s="425"/>
      <c r="HK1183" s="425"/>
      <c r="HL1183" s="425"/>
      <c r="HM1183" s="425"/>
      <c r="HN1183" s="425"/>
      <c r="HO1183" s="425"/>
      <c r="HP1183" s="425"/>
      <c r="HQ1183" s="425"/>
      <c r="HR1183" s="425"/>
      <c r="HS1183" s="425"/>
      <c r="HT1183" s="425"/>
      <c r="HU1183" s="425"/>
      <c r="HV1183" s="425"/>
      <c r="HW1183" s="425"/>
      <c r="HX1183" s="425"/>
      <c r="HY1183" s="425"/>
      <c r="HZ1183" s="425"/>
      <c r="IA1183" s="425"/>
      <c r="IB1183" s="425"/>
      <c r="IC1183" s="425"/>
      <c r="ID1183" s="425"/>
      <c r="IE1183" s="425"/>
      <c r="IF1183" s="425"/>
      <c r="IG1183" s="425"/>
      <c r="IH1183" s="425"/>
      <c r="II1183" s="425"/>
      <c r="IJ1183" s="425"/>
      <c r="IK1183" s="425"/>
      <c r="IL1183" s="425"/>
      <c r="IM1183" s="425"/>
      <c r="IN1183" s="425"/>
      <c r="IO1183" s="425"/>
      <c r="IP1183" s="425"/>
      <c r="IQ1183" s="425"/>
      <c r="IR1183" s="425"/>
      <c r="IS1183" s="425"/>
      <c r="IT1183" s="425"/>
      <c r="IU1183" s="425"/>
      <c r="IV1183" s="425"/>
    </row>
    <row r="1184" s="428" customFormat="1" ht="27.6" customHeight="1" spans="2:256">
      <c r="B1184" s="465"/>
      <c r="GH1184" s="425"/>
      <c r="GI1184" s="425"/>
      <c r="GJ1184" s="425"/>
      <c r="GK1184" s="425"/>
      <c r="GL1184" s="425"/>
      <c r="GM1184" s="425"/>
      <c r="GN1184" s="425"/>
      <c r="GO1184" s="425"/>
      <c r="GP1184" s="425"/>
      <c r="GQ1184" s="425"/>
      <c r="GR1184" s="425"/>
      <c r="GS1184" s="425"/>
      <c r="GT1184" s="425"/>
      <c r="GU1184" s="425"/>
      <c r="GV1184" s="425"/>
      <c r="GW1184" s="425"/>
      <c r="GX1184" s="425"/>
      <c r="GY1184" s="425"/>
      <c r="GZ1184" s="425"/>
      <c r="HA1184" s="425"/>
      <c r="HB1184" s="425"/>
      <c r="HC1184" s="425"/>
      <c r="HD1184" s="425"/>
      <c r="HE1184" s="425"/>
      <c r="HF1184" s="425"/>
      <c r="HG1184" s="425"/>
      <c r="HH1184" s="425"/>
      <c r="HI1184" s="425"/>
      <c r="HJ1184" s="425"/>
      <c r="HK1184" s="425"/>
      <c r="HL1184" s="425"/>
      <c r="HM1184" s="425"/>
      <c r="HN1184" s="425"/>
      <c r="HO1184" s="425"/>
      <c r="HP1184" s="425"/>
      <c r="HQ1184" s="425"/>
      <c r="HR1184" s="425"/>
      <c r="HS1184" s="425"/>
      <c r="HT1184" s="425"/>
      <c r="HU1184" s="425"/>
      <c r="HV1184" s="425"/>
      <c r="HW1184" s="425"/>
      <c r="HX1184" s="425"/>
      <c r="HY1184" s="425"/>
      <c r="HZ1184" s="425"/>
      <c r="IA1184" s="425"/>
      <c r="IB1184" s="425"/>
      <c r="IC1184" s="425"/>
      <c r="ID1184" s="425"/>
      <c r="IE1184" s="425"/>
      <c r="IF1184" s="425"/>
      <c r="IG1184" s="425"/>
      <c r="IH1184" s="425"/>
      <c r="II1184" s="425"/>
      <c r="IJ1184" s="425"/>
      <c r="IK1184" s="425"/>
      <c r="IL1184" s="425"/>
      <c r="IM1184" s="425"/>
      <c r="IN1184" s="425"/>
      <c r="IO1184" s="425"/>
      <c r="IP1184" s="425"/>
      <c r="IQ1184" s="425"/>
      <c r="IR1184" s="425"/>
      <c r="IS1184" s="425"/>
      <c r="IT1184" s="425"/>
      <c r="IU1184" s="425"/>
      <c r="IV1184" s="425"/>
    </row>
    <row r="1185" s="428" customFormat="1" ht="27.6" customHeight="1" spans="2:256">
      <c r="B1185" s="465"/>
      <c r="GH1185" s="425"/>
      <c r="GI1185" s="425"/>
      <c r="GJ1185" s="425"/>
      <c r="GK1185" s="425"/>
      <c r="GL1185" s="425"/>
      <c r="GM1185" s="425"/>
      <c r="GN1185" s="425"/>
      <c r="GO1185" s="425"/>
      <c r="GP1185" s="425"/>
      <c r="GQ1185" s="425"/>
      <c r="GR1185" s="425"/>
      <c r="GS1185" s="425"/>
      <c r="GT1185" s="425"/>
      <c r="GU1185" s="425"/>
      <c r="GV1185" s="425"/>
      <c r="GW1185" s="425"/>
      <c r="GX1185" s="425"/>
      <c r="GY1185" s="425"/>
      <c r="GZ1185" s="425"/>
      <c r="HA1185" s="425"/>
      <c r="HB1185" s="425"/>
      <c r="HC1185" s="425"/>
      <c r="HD1185" s="425"/>
      <c r="HE1185" s="425"/>
      <c r="HF1185" s="425"/>
      <c r="HG1185" s="425"/>
      <c r="HH1185" s="425"/>
      <c r="HI1185" s="425"/>
      <c r="HJ1185" s="425"/>
      <c r="HK1185" s="425"/>
      <c r="HL1185" s="425"/>
      <c r="HM1185" s="425"/>
      <c r="HN1185" s="425"/>
      <c r="HO1185" s="425"/>
      <c r="HP1185" s="425"/>
      <c r="HQ1185" s="425"/>
      <c r="HR1185" s="425"/>
      <c r="HS1185" s="425"/>
      <c r="HT1185" s="425"/>
      <c r="HU1185" s="425"/>
      <c r="HV1185" s="425"/>
      <c r="HW1185" s="425"/>
      <c r="HX1185" s="425"/>
      <c r="HY1185" s="425"/>
      <c r="HZ1185" s="425"/>
      <c r="IA1185" s="425"/>
      <c r="IB1185" s="425"/>
      <c r="IC1185" s="425"/>
      <c r="ID1185" s="425"/>
      <c r="IE1185" s="425"/>
      <c r="IF1185" s="425"/>
      <c r="IG1185" s="425"/>
      <c r="IH1185" s="425"/>
      <c r="II1185" s="425"/>
      <c r="IJ1185" s="425"/>
      <c r="IK1185" s="425"/>
      <c r="IL1185" s="425"/>
      <c r="IM1185" s="425"/>
      <c r="IN1185" s="425"/>
      <c r="IO1185" s="425"/>
      <c r="IP1185" s="425"/>
      <c r="IQ1185" s="425"/>
      <c r="IR1185" s="425"/>
      <c r="IS1185" s="425"/>
      <c r="IT1185" s="425"/>
      <c r="IU1185" s="425"/>
      <c r="IV1185" s="425"/>
    </row>
    <row r="1186" s="428" customFormat="1" ht="27.6" customHeight="1" spans="2:256">
      <c r="B1186" s="465"/>
      <c r="GH1186" s="425"/>
      <c r="GI1186" s="425"/>
      <c r="GJ1186" s="425"/>
      <c r="GK1186" s="425"/>
      <c r="GL1186" s="425"/>
      <c r="GM1186" s="425"/>
      <c r="GN1186" s="425"/>
      <c r="GO1186" s="425"/>
      <c r="GP1186" s="425"/>
      <c r="GQ1186" s="425"/>
      <c r="GR1186" s="425"/>
      <c r="GS1186" s="425"/>
      <c r="GT1186" s="425"/>
      <c r="GU1186" s="425"/>
      <c r="GV1186" s="425"/>
      <c r="GW1186" s="425"/>
      <c r="GX1186" s="425"/>
      <c r="GY1186" s="425"/>
      <c r="GZ1186" s="425"/>
      <c r="HA1186" s="425"/>
      <c r="HB1186" s="425"/>
      <c r="HC1186" s="425"/>
      <c r="HD1186" s="425"/>
      <c r="HE1186" s="425"/>
      <c r="HF1186" s="425"/>
      <c r="HG1186" s="425"/>
      <c r="HH1186" s="425"/>
      <c r="HI1186" s="425"/>
      <c r="HJ1186" s="425"/>
      <c r="HK1186" s="425"/>
      <c r="HL1186" s="425"/>
      <c r="HM1186" s="425"/>
      <c r="HN1186" s="425"/>
      <c r="HO1186" s="425"/>
      <c r="HP1186" s="425"/>
      <c r="HQ1186" s="425"/>
      <c r="HR1186" s="425"/>
      <c r="HS1186" s="425"/>
      <c r="HT1186" s="425"/>
      <c r="HU1186" s="425"/>
      <c r="HV1186" s="425"/>
      <c r="HW1186" s="425"/>
      <c r="HX1186" s="425"/>
      <c r="HY1186" s="425"/>
      <c r="HZ1186" s="425"/>
      <c r="IA1186" s="425"/>
      <c r="IB1186" s="425"/>
      <c r="IC1186" s="425"/>
      <c r="ID1186" s="425"/>
      <c r="IE1186" s="425"/>
      <c r="IF1186" s="425"/>
      <c r="IG1186" s="425"/>
      <c r="IH1186" s="425"/>
      <c r="II1186" s="425"/>
      <c r="IJ1186" s="425"/>
      <c r="IK1186" s="425"/>
      <c r="IL1186" s="425"/>
      <c r="IM1186" s="425"/>
      <c r="IN1186" s="425"/>
      <c r="IO1186" s="425"/>
      <c r="IP1186" s="425"/>
      <c r="IQ1186" s="425"/>
      <c r="IR1186" s="425"/>
      <c r="IS1186" s="425"/>
      <c r="IT1186" s="425"/>
      <c r="IU1186" s="425"/>
      <c r="IV1186" s="425"/>
    </row>
    <row r="1187" s="428" customFormat="1" ht="27.6" customHeight="1" spans="2:256">
      <c r="B1187" s="465"/>
      <c r="GH1187" s="425"/>
      <c r="GI1187" s="425"/>
      <c r="GJ1187" s="425"/>
      <c r="GK1187" s="425"/>
      <c r="GL1187" s="425"/>
      <c r="GM1187" s="425"/>
      <c r="GN1187" s="425"/>
      <c r="GO1187" s="425"/>
      <c r="GP1187" s="425"/>
      <c r="GQ1187" s="425"/>
      <c r="GR1187" s="425"/>
      <c r="GS1187" s="425"/>
      <c r="GT1187" s="425"/>
      <c r="GU1187" s="425"/>
      <c r="GV1187" s="425"/>
      <c r="GW1187" s="425"/>
      <c r="GX1187" s="425"/>
      <c r="GY1187" s="425"/>
      <c r="GZ1187" s="425"/>
      <c r="HA1187" s="425"/>
      <c r="HB1187" s="425"/>
      <c r="HC1187" s="425"/>
      <c r="HD1187" s="425"/>
      <c r="HE1187" s="425"/>
      <c r="HF1187" s="425"/>
      <c r="HG1187" s="425"/>
      <c r="HH1187" s="425"/>
      <c r="HI1187" s="425"/>
      <c r="HJ1187" s="425"/>
      <c r="HK1187" s="425"/>
      <c r="HL1187" s="425"/>
      <c r="HM1187" s="425"/>
      <c r="HN1187" s="425"/>
      <c r="HO1187" s="425"/>
      <c r="HP1187" s="425"/>
      <c r="HQ1187" s="425"/>
      <c r="HR1187" s="425"/>
      <c r="HS1187" s="425"/>
      <c r="HT1187" s="425"/>
      <c r="HU1187" s="425"/>
      <c r="HV1187" s="425"/>
      <c r="HW1187" s="425"/>
      <c r="HX1187" s="425"/>
      <c r="HY1187" s="425"/>
      <c r="HZ1187" s="425"/>
      <c r="IA1187" s="425"/>
      <c r="IB1187" s="425"/>
      <c r="IC1187" s="425"/>
      <c r="ID1187" s="425"/>
      <c r="IE1187" s="425"/>
      <c r="IF1187" s="425"/>
      <c r="IG1187" s="425"/>
      <c r="IH1187" s="425"/>
      <c r="II1187" s="425"/>
      <c r="IJ1187" s="425"/>
      <c r="IK1187" s="425"/>
      <c r="IL1187" s="425"/>
      <c r="IM1187" s="425"/>
      <c r="IN1187" s="425"/>
      <c r="IO1187" s="425"/>
      <c r="IP1187" s="425"/>
      <c r="IQ1187" s="425"/>
      <c r="IR1187" s="425"/>
      <c r="IS1187" s="425"/>
      <c r="IT1187" s="425"/>
      <c r="IU1187" s="425"/>
      <c r="IV1187" s="425"/>
    </row>
    <row r="1188" s="428" customFormat="1" ht="27.6" customHeight="1" spans="2:256">
      <c r="B1188" s="465"/>
      <c r="GH1188" s="425"/>
      <c r="GI1188" s="425"/>
      <c r="GJ1188" s="425"/>
      <c r="GK1188" s="425"/>
      <c r="GL1188" s="425"/>
      <c r="GM1188" s="425"/>
      <c r="GN1188" s="425"/>
      <c r="GO1188" s="425"/>
      <c r="GP1188" s="425"/>
      <c r="GQ1188" s="425"/>
      <c r="GR1188" s="425"/>
      <c r="GS1188" s="425"/>
      <c r="GT1188" s="425"/>
      <c r="GU1188" s="425"/>
      <c r="GV1188" s="425"/>
      <c r="GW1188" s="425"/>
      <c r="GX1188" s="425"/>
      <c r="GY1188" s="425"/>
      <c r="GZ1188" s="425"/>
      <c r="HA1188" s="425"/>
      <c r="HB1188" s="425"/>
      <c r="HC1188" s="425"/>
      <c r="HD1188" s="425"/>
      <c r="HE1188" s="425"/>
      <c r="HF1188" s="425"/>
      <c r="HG1188" s="425"/>
      <c r="HH1188" s="425"/>
      <c r="HI1188" s="425"/>
      <c r="HJ1188" s="425"/>
      <c r="HK1188" s="425"/>
      <c r="HL1188" s="425"/>
      <c r="HM1188" s="425"/>
      <c r="HN1188" s="425"/>
      <c r="HO1188" s="425"/>
      <c r="HP1188" s="425"/>
      <c r="HQ1188" s="425"/>
      <c r="HR1188" s="425"/>
      <c r="HS1188" s="425"/>
      <c r="HT1188" s="425"/>
      <c r="HU1188" s="425"/>
      <c r="HV1188" s="425"/>
      <c r="HW1188" s="425"/>
      <c r="HX1188" s="425"/>
      <c r="HY1188" s="425"/>
      <c r="HZ1188" s="425"/>
      <c r="IA1188" s="425"/>
      <c r="IB1188" s="425"/>
      <c r="IC1188" s="425"/>
      <c r="ID1188" s="425"/>
      <c r="IE1188" s="425"/>
      <c r="IF1188" s="425"/>
      <c r="IG1188" s="425"/>
      <c r="IH1188" s="425"/>
      <c r="II1188" s="425"/>
      <c r="IJ1188" s="425"/>
      <c r="IK1188" s="425"/>
      <c r="IL1188" s="425"/>
      <c r="IM1188" s="425"/>
      <c r="IN1188" s="425"/>
      <c r="IO1188" s="425"/>
      <c r="IP1188" s="425"/>
      <c r="IQ1188" s="425"/>
      <c r="IR1188" s="425"/>
      <c r="IS1188" s="425"/>
      <c r="IT1188" s="425"/>
      <c r="IU1188" s="425"/>
      <c r="IV1188" s="425"/>
    </row>
    <row r="1189" s="428" customFormat="1" ht="27.6" customHeight="1" spans="2:256">
      <c r="B1189" s="465"/>
      <c r="GH1189" s="425"/>
      <c r="GI1189" s="425"/>
      <c r="GJ1189" s="425"/>
      <c r="GK1189" s="425"/>
      <c r="GL1189" s="425"/>
      <c r="GM1189" s="425"/>
      <c r="GN1189" s="425"/>
      <c r="GO1189" s="425"/>
      <c r="GP1189" s="425"/>
      <c r="GQ1189" s="425"/>
      <c r="GR1189" s="425"/>
      <c r="GS1189" s="425"/>
      <c r="GT1189" s="425"/>
      <c r="GU1189" s="425"/>
      <c r="GV1189" s="425"/>
      <c r="GW1189" s="425"/>
      <c r="GX1189" s="425"/>
      <c r="GY1189" s="425"/>
      <c r="GZ1189" s="425"/>
      <c r="HA1189" s="425"/>
      <c r="HB1189" s="425"/>
      <c r="HC1189" s="425"/>
      <c r="HD1189" s="425"/>
      <c r="HE1189" s="425"/>
      <c r="HF1189" s="425"/>
      <c r="HG1189" s="425"/>
      <c r="HH1189" s="425"/>
      <c r="HI1189" s="425"/>
      <c r="HJ1189" s="425"/>
      <c r="HK1189" s="425"/>
      <c r="HL1189" s="425"/>
      <c r="HM1189" s="425"/>
      <c r="HN1189" s="425"/>
      <c r="HO1189" s="425"/>
      <c r="HP1189" s="425"/>
      <c r="HQ1189" s="425"/>
      <c r="HR1189" s="425"/>
      <c r="HS1189" s="425"/>
      <c r="HT1189" s="425"/>
      <c r="HU1189" s="425"/>
      <c r="HV1189" s="425"/>
      <c r="HW1189" s="425"/>
      <c r="HX1189" s="425"/>
      <c r="HY1189" s="425"/>
      <c r="HZ1189" s="425"/>
      <c r="IA1189" s="425"/>
      <c r="IB1189" s="425"/>
      <c r="IC1189" s="425"/>
      <c r="ID1189" s="425"/>
      <c r="IE1189" s="425"/>
      <c r="IF1189" s="425"/>
      <c r="IG1189" s="425"/>
      <c r="IH1189" s="425"/>
      <c r="II1189" s="425"/>
      <c r="IJ1189" s="425"/>
      <c r="IK1189" s="425"/>
      <c r="IL1189" s="425"/>
      <c r="IM1189" s="425"/>
      <c r="IN1189" s="425"/>
      <c r="IO1189" s="425"/>
      <c r="IP1189" s="425"/>
      <c r="IQ1189" s="425"/>
      <c r="IR1189" s="425"/>
      <c r="IS1189" s="425"/>
      <c r="IT1189" s="425"/>
      <c r="IU1189" s="425"/>
      <c r="IV1189" s="425"/>
    </row>
    <row r="1190" s="428" customFormat="1" ht="27.6" customHeight="1" spans="2:256">
      <c r="B1190" s="465"/>
      <c r="GH1190" s="425"/>
      <c r="GI1190" s="425"/>
      <c r="GJ1190" s="425"/>
      <c r="GK1190" s="425"/>
      <c r="GL1190" s="425"/>
      <c r="GM1190" s="425"/>
      <c r="GN1190" s="425"/>
      <c r="GO1190" s="425"/>
      <c r="GP1190" s="425"/>
      <c r="GQ1190" s="425"/>
      <c r="GR1190" s="425"/>
      <c r="GS1190" s="425"/>
      <c r="GT1190" s="425"/>
      <c r="GU1190" s="425"/>
      <c r="GV1190" s="425"/>
      <c r="GW1190" s="425"/>
      <c r="GX1190" s="425"/>
      <c r="GY1190" s="425"/>
      <c r="GZ1190" s="425"/>
      <c r="HA1190" s="425"/>
      <c r="HB1190" s="425"/>
      <c r="HC1190" s="425"/>
      <c r="HD1190" s="425"/>
      <c r="HE1190" s="425"/>
      <c r="HF1190" s="425"/>
      <c r="HG1190" s="425"/>
      <c r="HH1190" s="425"/>
      <c r="HI1190" s="425"/>
      <c r="HJ1190" s="425"/>
      <c r="HK1190" s="425"/>
      <c r="HL1190" s="425"/>
      <c r="HM1190" s="425"/>
      <c r="HN1190" s="425"/>
      <c r="HO1190" s="425"/>
      <c r="HP1190" s="425"/>
      <c r="HQ1190" s="425"/>
      <c r="HR1190" s="425"/>
      <c r="HS1190" s="425"/>
      <c r="HT1190" s="425"/>
      <c r="HU1190" s="425"/>
      <c r="HV1190" s="425"/>
      <c r="HW1190" s="425"/>
      <c r="HX1190" s="425"/>
      <c r="HY1190" s="425"/>
      <c r="HZ1190" s="425"/>
      <c r="IA1190" s="425"/>
      <c r="IB1190" s="425"/>
      <c r="IC1190" s="425"/>
      <c r="ID1190" s="425"/>
      <c r="IE1190" s="425"/>
      <c r="IF1190" s="425"/>
      <c r="IG1190" s="425"/>
      <c r="IH1190" s="425"/>
      <c r="II1190" s="425"/>
      <c r="IJ1190" s="425"/>
      <c r="IK1190" s="425"/>
      <c r="IL1190" s="425"/>
      <c r="IM1190" s="425"/>
      <c r="IN1190" s="425"/>
      <c r="IO1190" s="425"/>
      <c r="IP1190" s="425"/>
      <c r="IQ1190" s="425"/>
      <c r="IR1190" s="425"/>
      <c r="IS1190" s="425"/>
      <c r="IT1190" s="425"/>
      <c r="IU1190" s="425"/>
      <c r="IV1190" s="425"/>
    </row>
    <row r="1191" s="428" customFormat="1" ht="27.6" customHeight="1" spans="2:256">
      <c r="B1191" s="465"/>
      <c r="GH1191" s="425"/>
      <c r="GI1191" s="425"/>
      <c r="GJ1191" s="425"/>
      <c r="GK1191" s="425"/>
      <c r="GL1191" s="425"/>
      <c r="GM1191" s="425"/>
      <c r="GN1191" s="425"/>
      <c r="GO1191" s="425"/>
      <c r="GP1191" s="425"/>
      <c r="GQ1191" s="425"/>
      <c r="GR1191" s="425"/>
      <c r="GS1191" s="425"/>
      <c r="GT1191" s="425"/>
      <c r="GU1191" s="425"/>
      <c r="GV1191" s="425"/>
      <c r="GW1191" s="425"/>
      <c r="GX1191" s="425"/>
      <c r="GY1191" s="425"/>
      <c r="GZ1191" s="425"/>
      <c r="HA1191" s="425"/>
      <c r="HB1191" s="425"/>
      <c r="HC1191" s="425"/>
      <c r="HD1191" s="425"/>
      <c r="HE1191" s="425"/>
      <c r="HF1191" s="425"/>
      <c r="HG1191" s="425"/>
      <c r="HH1191" s="425"/>
      <c r="HI1191" s="425"/>
      <c r="HJ1191" s="425"/>
      <c r="HK1191" s="425"/>
      <c r="HL1191" s="425"/>
      <c r="HM1191" s="425"/>
      <c r="HN1191" s="425"/>
      <c r="HO1191" s="425"/>
      <c r="HP1191" s="425"/>
      <c r="HQ1191" s="425"/>
      <c r="HR1191" s="425"/>
      <c r="HS1191" s="425"/>
      <c r="HT1191" s="425"/>
      <c r="HU1191" s="425"/>
      <c r="HV1191" s="425"/>
      <c r="HW1191" s="425"/>
      <c r="HX1191" s="425"/>
      <c r="HY1191" s="425"/>
      <c r="HZ1191" s="425"/>
      <c r="IA1191" s="425"/>
      <c r="IB1191" s="425"/>
      <c r="IC1191" s="425"/>
      <c r="ID1191" s="425"/>
      <c r="IE1191" s="425"/>
      <c r="IF1191" s="425"/>
      <c r="IG1191" s="425"/>
      <c r="IH1191" s="425"/>
      <c r="II1191" s="425"/>
      <c r="IJ1191" s="425"/>
      <c r="IK1191" s="425"/>
      <c r="IL1191" s="425"/>
      <c r="IM1191" s="425"/>
      <c r="IN1191" s="425"/>
      <c r="IO1191" s="425"/>
      <c r="IP1191" s="425"/>
      <c r="IQ1191" s="425"/>
      <c r="IR1191" s="425"/>
      <c r="IS1191" s="425"/>
      <c r="IT1191" s="425"/>
      <c r="IU1191" s="425"/>
      <c r="IV1191" s="425"/>
    </row>
    <row r="1192" s="428" customFormat="1" ht="27.6" customHeight="1" spans="2:256">
      <c r="B1192" s="465"/>
      <c r="GH1192" s="425"/>
      <c r="GI1192" s="425"/>
      <c r="GJ1192" s="425"/>
      <c r="GK1192" s="425"/>
      <c r="GL1192" s="425"/>
      <c r="GM1192" s="425"/>
      <c r="GN1192" s="425"/>
      <c r="GO1192" s="425"/>
      <c r="GP1192" s="425"/>
      <c r="GQ1192" s="425"/>
      <c r="GR1192" s="425"/>
      <c r="GS1192" s="425"/>
      <c r="GT1192" s="425"/>
      <c r="GU1192" s="425"/>
      <c r="GV1192" s="425"/>
      <c r="GW1192" s="425"/>
      <c r="GX1192" s="425"/>
      <c r="GY1192" s="425"/>
      <c r="GZ1192" s="425"/>
      <c r="HA1192" s="425"/>
      <c r="HB1192" s="425"/>
      <c r="HC1192" s="425"/>
      <c r="HD1192" s="425"/>
      <c r="HE1192" s="425"/>
      <c r="HF1192" s="425"/>
      <c r="HG1192" s="425"/>
      <c r="HH1192" s="425"/>
      <c r="HI1192" s="425"/>
      <c r="HJ1192" s="425"/>
      <c r="HK1192" s="425"/>
      <c r="HL1192" s="425"/>
      <c r="HM1192" s="425"/>
      <c r="HN1192" s="425"/>
      <c r="HO1192" s="425"/>
      <c r="HP1192" s="425"/>
      <c r="HQ1192" s="425"/>
      <c r="HR1192" s="425"/>
      <c r="HS1192" s="425"/>
      <c r="HT1192" s="425"/>
      <c r="HU1192" s="425"/>
      <c r="HV1192" s="425"/>
      <c r="HW1192" s="425"/>
      <c r="HX1192" s="425"/>
      <c r="HY1192" s="425"/>
      <c r="HZ1192" s="425"/>
      <c r="IA1192" s="425"/>
      <c r="IB1192" s="425"/>
      <c r="IC1192" s="425"/>
      <c r="ID1192" s="425"/>
      <c r="IE1192" s="425"/>
      <c r="IF1192" s="425"/>
      <c r="IG1192" s="425"/>
      <c r="IH1192" s="425"/>
      <c r="II1192" s="425"/>
      <c r="IJ1192" s="425"/>
      <c r="IK1192" s="425"/>
      <c r="IL1192" s="425"/>
      <c r="IM1192" s="425"/>
      <c r="IN1192" s="425"/>
      <c r="IO1192" s="425"/>
      <c r="IP1192" s="425"/>
      <c r="IQ1192" s="425"/>
      <c r="IR1192" s="425"/>
      <c r="IS1192" s="425"/>
      <c r="IT1192" s="425"/>
      <c r="IU1192" s="425"/>
      <c r="IV1192" s="425"/>
    </row>
    <row r="1193" s="428" customFormat="1" ht="27.6" customHeight="1" spans="2:256">
      <c r="B1193" s="465"/>
      <c r="GH1193" s="425"/>
      <c r="GI1193" s="425"/>
      <c r="GJ1193" s="425"/>
      <c r="GK1193" s="425"/>
      <c r="GL1193" s="425"/>
      <c r="GM1193" s="425"/>
      <c r="GN1193" s="425"/>
      <c r="GO1193" s="425"/>
      <c r="GP1193" s="425"/>
      <c r="GQ1193" s="425"/>
      <c r="GR1193" s="425"/>
      <c r="GS1193" s="425"/>
      <c r="GT1193" s="425"/>
      <c r="GU1193" s="425"/>
      <c r="GV1193" s="425"/>
      <c r="GW1193" s="425"/>
      <c r="GX1193" s="425"/>
      <c r="GY1193" s="425"/>
      <c r="GZ1193" s="425"/>
      <c r="HA1193" s="425"/>
      <c r="HB1193" s="425"/>
      <c r="HC1193" s="425"/>
      <c r="HD1193" s="425"/>
      <c r="HE1193" s="425"/>
      <c r="HF1193" s="425"/>
      <c r="HG1193" s="425"/>
      <c r="HH1193" s="425"/>
      <c r="HI1193" s="425"/>
      <c r="HJ1193" s="425"/>
      <c r="HK1193" s="425"/>
      <c r="HL1193" s="425"/>
      <c r="HM1193" s="425"/>
      <c r="HN1193" s="425"/>
      <c r="HO1193" s="425"/>
      <c r="HP1193" s="425"/>
      <c r="HQ1193" s="425"/>
      <c r="HR1193" s="425"/>
      <c r="HS1193" s="425"/>
      <c r="HT1193" s="425"/>
      <c r="HU1193" s="425"/>
      <c r="HV1193" s="425"/>
      <c r="HW1193" s="425"/>
      <c r="HX1193" s="425"/>
      <c r="HY1193" s="425"/>
      <c r="HZ1193" s="425"/>
      <c r="IA1193" s="425"/>
      <c r="IB1193" s="425"/>
      <c r="IC1193" s="425"/>
      <c r="ID1193" s="425"/>
      <c r="IE1193" s="425"/>
      <c r="IF1193" s="425"/>
      <c r="IG1193" s="425"/>
      <c r="IH1193" s="425"/>
      <c r="II1193" s="425"/>
      <c r="IJ1193" s="425"/>
      <c r="IK1193" s="425"/>
      <c r="IL1193" s="425"/>
      <c r="IM1193" s="425"/>
      <c r="IN1193" s="425"/>
      <c r="IO1193" s="425"/>
      <c r="IP1193" s="425"/>
      <c r="IQ1193" s="425"/>
      <c r="IR1193" s="425"/>
      <c r="IS1193" s="425"/>
      <c r="IT1193" s="425"/>
      <c r="IU1193" s="425"/>
      <c r="IV1193" s="425"/>
    </row>
    <row r="1194" s="428" customFormat="1" ht="27.6" customHeight="1" spans="2:256">
      <c r="B1194" s="465"/>
      <c r="GH1194" s="425"/>
      <c r="GI1194" s="425"/>
      <c r="GJ1194" s="425"/>
      <c r="GK1194" s="425"/>
      <c r="GL1194" s="425"/>
      <c r="GM1194" s="425"/>
      <c r="GN1194" s="425"/>
      <c r="GO1194" s="425"/>
      <c r="GP1194" s="425"/>
      <c r="GQ1194" s="425"/>
      <c r="GR1194" s="425"/>
      <c r="GS1194" s="425"/>
      <c r="GT1194" s="425"/>
      <c r="GU1194" s="425"/>
      <c r="GV1194" s="425"/>
      <c r="GW1194" s="425"/>
      <c r="GX1194" s="425"/>
      <c r="GY1194" s="425"/>
      <c r="GZ1194" s="425"/>
      <c r="HA1194" s="425"/>
      <c r="HB1194" s="425"/>
      <c r="HC1194" s="425"/>
      <c r="HD1194" s="425"/>
      <c r="HE1194" s="425"/>
      <c r="HF1194" s="425"/>
      <c r="HG1194" s="425"/>
      <c r="HH1194" s="425"/>
      <c r="HI1194" s="425"/>
      <c r="HJ1194" s="425"/>
      <c r="HK1194" s="425"/>
      <c r="HL1194" s="425"/>
      <c r="HM1194" s="425"/>
      <c r="HN1194" s="425"/>
      <c r="HO1194" s="425"/>
      <c r="HP1194" s="425"/>
      <c r="HQ1194" s="425"/>
      <c r="HR1194" s="425"/>
      <c r="HS1194" s="425"/>
      <c r="HT1194" s="425"/>
      <c r="HU1194" s="425"/>
      <c r="HV1194" s="425"/>
      <c r="HW1194" s="425"/>
      <c r="HX1194" s="425"/>
      <c r="HY1194" s="425"/>
      <c r="HZ1194" s="425"/>
      <c r="IA1194" s="425"/>
      <c r="IB1194" s="425"/>
      <c r="IC1194" s="425"/>
      <c r="ID1194" s="425"/>
      <c r="IE1194" s="425"/>
      <c r="IF1194" s="425"/>
      <c r="IG1194" s="425"/>
      <c r="IH1194" s="425"/>
      <c r="II1194" s="425"/>
      <c r="IJ1194" s="425"/>
      <c r="IK1194" s="425"/>
      <c r="IL1194" s="425"/>
      <c r="IM1194" s="425"/>
      <c r="IN1194" s="425"/>
      <c r="IO1194" s="425"/>
      <c r="IP1194" s="425"/>
      <c r="IQ1194" s="425"/>
      <c r="IR1194" s="425"/>
      <c r="IS1194" s="425"/>
      <c r="IT1194" s="425"/>
      <c r="IU1194" s="425"/>
      <c r="IV1194" s="425"/>
    </row>
    <row r="1195" s="428" customFormat="1" ht="27.6" customHeight="1" spans="2:256">
      <c r="B1195" s="465"/>
      <c r="GH1195" s="425"/>
      <c r="GI1195" s="425"/>
      <c r="GJ1195" s="425"/>
      <c r="GK1195" s="425"/>
      <c r="GL1195" s="425"/>
      <c r="GM1195" s="425"/>
      <c r="GN1195" s="425"/>
      <c r="GO1195" s="425"/>
      <c r="GP1195" s="425"/>
      <c r="GQ1195" s="425"/>
      <c r="GR1195" s="425"/>
      <c r="GS1195" s="425"/>
      <c r="GT1195" s="425"/>
      <c r="GU1195" s="425"/>
      <c r="GV1195" s="425"/>
      <c r="GW1195" s="425"/>
      <c r="GX1195" s="425"/>
      <c r="GY1195" s="425"/>
      <c r="GZ1195" s="425"/>
      <c r="HA1195" s="425"/>
      <c r="HB1195" s="425"/>
      <c r="HC1195" s="425"/>
      <c r="HD1195" s="425"/>
      <c r="HE1195" s="425"/>
      <c r="HF1195" s="425"/>
      <c r="HG1195" s="425"/>
      <c r="HH1195" s="425"/>
      <c r="HI1195" s="425"/>
      <c r="HJ1195" s="425"/>
      <c r="HK1195" s="425"/>
      <c r="HL1195" s="425"/>
      <c r="HM1195" s="425"/>
      <c r="HN1195" s="425"/>
      <c r="HO1195" s="425"/>
      <c r="HP1195" s="425"/>
      <c r="HQ1195" s="425"/>
      <c r="HR1195" s="425"/>
      <c r="HS1195" s="425"/>
      <c r="HT1195" s="425"/>
      <c r="HU1195" s="425"/>
      <c r="HV1195" s="425"/>
      <c r="HW1195" s="425"/>
      <c r="HX1195" s="425"/>
      <c r="HY1195" s="425"/>
      <c r="HZ1195" s="425"/>
      <c r="IA1195" s="425"/>
      <c r="IB1195" s="425"/>
      <c r="IC1195" s="425"/>
      <c r="ID1195" s="425"/>
      <c r="IE1195" s="425"/>
      <c r="IF1195" s="425"/>
      <c r="IG1195" s="425"/>
      <c r="IH1195" s="425"/>
      <c r="II1195" s="425"/>
      <c r="IJ1195" s="425"/>
      <c r="IK1195" s="425"/>
      <c r="IL1195" s="425"/>
      <c r="IM1195" s="425"/>
      <c r="IN1195" s="425"/>
      <c r="IO1195" s="425"/>
      <c r="IP1195" s="425"/>
      <c r="IQ1195" s="425"/>
      <c r="IR1195" s="425"/>
      <c r="IS1195" s="425"/>
      <c r="IT1195" s="425"/>
      <c r="IU1195" s="425"/>
      <c r="IV1195" s="425"/>
    </row>
    <row r="1196" s="428" customFormat="1" ht="27.6" customHeight="1" spans="2:256">
      <c r="B1196" s="465"/>
      <c r="GH1196" s="425"/>
      <c r="GI1196" s="425"/>
      <c r="GJ1196" s="425"/>
      <c r="GK1196" s="425"/>
      <c r="GL1196" s="425"/>
      <c r="GM1196" s="425"/>
      <c r="GN1196" s="425"/>
      <c r="GO1196" s="425"/>
      <c r="GP1196" s="425"/>
      <c r="GQ1196" s="425"/>
      <c r="GR1196" s="425"/>
      <c r="GS1196" s="425"/>
      <c r="GT1196" s="425"/>
      <c r="GU1196" s="425"/>
      <c r="GV1196" s="425"/>
      <c r="GW1196" s="425"/>
      <c r="GX1196" s="425"/>
      <c r="GY1196" s="425"/>
      <c r="GZ1196" s="425"/>
      <c r="HA1196" s="425"/>
      <c r="HB1196" s="425"/>
      <c r="HC1196" s="425"/>
      <c r="HD1196" s="425"/>
      <c r="HE1196" s="425"/>
      <c r="HF1196" s="425"/>
      <c r="HG1196" s="425"/>
      <c r="HH1196" s="425"/>
      <c r="HI1196" s="425"/>
      <c r="HJ1196" s="425"/>
      <c r="HK1196" s="425"/>
      <c r="HL1196" s="425"/>
      <c r="HM1196" s="425"/>
      <c r="HN1196" s="425"/>
      <c r="HO1196" s="425"/>
      <c r="HP1196" s="425"/>
      <c r="HQ1196" s="425"/>
      <c r="HR1196" s="425"/>
      <c r="HS1196" s="425"/>
      <c r="HT1196" s="425"/>
      <c r="HU1196" s="425"/>
      <c r="HV1196" s="425"/>
      <c r="HW1196" s="425"/>
      <c r="HX1196" s="425"/>
      <c r="HY1196" s="425"/>
      <c r="HZ1196" s="425"/>
      <c r="IA1196" s="425"/>
      <c r="IB1196" s="425"/>
      <c r="IC1196" s="425"/>
      <c r="ID1196" s="425"/>
      <c r="IE1196" s="425"/>
      <c r="IF1196" s="425"/>
      <c r="IG1196" s="425"/>
      <c r="IH1196" s="425"/>
      <c r="II1196" s="425"/>
      <c r="IJ1196" s="425"/>
      <c r="IK1196" s="425"/>
      <c r="IL1196" s="425"/>
      <c r="IM1196" s="425"/>
      <c r="IN1196" s="425"/>
      <c r="IO1196" s="425"/>
      <c r="IP1196" s="425"/>
      <c r="IQ1196" s="425"/>
      <c r="IR1196" s="425"/>
      <c r="IS1196" s="425"/>
      <c r="IT1196" s="425"/>
      <c r="IU1196" s="425"/>
      <c r="IV1196" s="425"/>
    </row>
    <row r="1197" s="428" customFormat="1" ht="27.6" customHeight="1" spans="2:256">
      <c r="B1197" s="465"/>
      <c r="GH1197" s="425"/>
      <c r="GI1197" s="425"/>
      <c r="GJ1197" s="425"/>
      <c r="GK1197" s="425"/>
      <c r="GL1197" s="425"/>
      <c r="GM1197" s="425"/>
      <c r="GN1197" s="425"/>
      <c r="GO1197" s="425"/>
      <c r="GP1197" s="425"/>
      <c r="GQ1197" s="425"/>
      <c r="GR1197" s="425"/>
      <c r="GS1197" s="425"/>
      <c r="GT1197" s="425"/>
      <c r="GU1197" s="425"/>
      <c r="GV1197" s="425"/>
      <c r="GW1197" s="425"/>
      <c r="GX1197" s="425"/>
      <c r="GY1197" s="425"/>
      <c r="GZ1197" s="425"/>
      <c r="HA1197" s="425"/>
      <c r="HB1197" s="425"/>
      <c r="HC1197" s="425"/>
      <c r="HD1197" s="425"/>
      <c r="HE1197" s="425"/>
      <c r="HF1197" s="425"/>
      <c r="HG1197" s="425"/>
      <c r="HH1197" s="425"/>
      <c r="HI1197" s="425"/>
      <c r="HJ1197" s="425"/>
      <c r="HK1197" s="425"/>
      <c r="HL1197" s="425"/>
      <c r="HM1197" s="425"/>
      <c r="HN1197" s="425"/>
      <c r="HO1197" s="425"/>
      <c r="HP1197" s="425"/>
      <c r="HQ1197" s="425"/>
      <c r="HR1197" s="425"/>
      <c r="HS1197" s="425"/>
      <c r="HT1197" s="425"/>
      <c r="HU1197" s="425"/>
      <c r="HV1197" s="425"/>
      <c r="HW1197" s="425"/>
      <c r="HX1197" s="425"/>
      <c r="HY1197" s="425"/>
      <c r="HZ1197" s="425"/>
      <c r="IA1197" s="425"/>
      <c r="IB1197" s="425"/>
      <c r="IC1197" s="425"/>
      <c r="ID1197" s="425"/>
      <c r="IE1197" s="425"/>
      <c r="IF1197" s="425"/>
      <c r="IG1197" s="425"/>
      <c r="IH1197" s="425"/>
      <c r="II1197" s="425"/>
      <c r="IJ1197" s="425"/>
      <c r="IK1197" s="425"/>
      <c r="IL1197" s="425"/>
      <c r="IM1197" s="425"/>
      <c r="IN1197" s="425"/>
      <c r="IO1197" s="425"/>
      <c r="IP1197" s="425"/>
      <c r="IQ1197" s="425"/>
      <c r="IR1197" s="425"/>
      <c r="IS1197" s="425"/>
      <c r="IT1197" s="425"/>
      <c r="IU1197" s="425"/>
      <c r="IV1197" s="425"/>
    </row>
    <row r="1198" s="428" customFormat="1" ht="27.6" customHeight="1" spans="2:256">
      <c r="B1198" s="465"/>
      <c r="GH1198" s="425"/>
      <c r="GI1198" s="425"/>
      <c r="GJ1198" s="425"/>
      <c r="GK1198" s="425"/>
      <c r="GL1198" s="425"/>
      <c r="GM1198" s="425"/>
      <c r="GN1198" s="425"/>
      <c r="GO1198" s="425"/>
      <c r="GP1198" s="425"/>
      <c r="GQ1198" s="425"/>
      <c r="GR1198" s="425"/>
      <c r="GS1198" s="425"/>
      <c r="GT1198" s="425"/>
      <c r="GU1198" s="425"/>
      <c r="GV1198" s="425"/>
      <c r="GW1198" s="425"/>
      <c r="GX1198" s="425"/>
      <c r="GY1198" s="425"/>
      <c r="GZ1198" s="425"/>
      <c r="HA1198" s="425"/>
      <c r="HB1198" s="425"/>
      <c r="HC1198" s="425"/>
      <c r="HD1198" s="425"/>
      <c r="HE1198" s="425"/>
      <c r="HF1198" s="425"/>
      <c r="HG1198" s="425"/>
      <c r="HH1198" s="425"/>
      <c r="HI1198" s="425"/>
      <c r="HJ1198" s="425"/>
      <c r="HK1198" s="425"/>
      <c r="HL1198" s="425"/>
      <c r="HM1198" s="425"/>
      <c r="HN1198" s="425"/>
      <c r="HO1198" s="425"/>
      <c r="HP1198" s="425"/>
      <c r="HQ1198" s="425"/>
      <c r="HR1198" s="425"/>
      <c r="HS1198" s="425"/>
      <c r="HT1198" s="425"/>
      <c r="HU1198" s="425"/>
      <c r="HV1198" s="425"/>
      <c r="HW1198" s="425"/>
      <c r="HX1198" s="425"/>
      <c r="HY1198" s="425"/>
      <c r="HZ1198" s="425"/>
      <c r="IA1198" s="425"/>
      <c r="IB1198" s="425"/>
      <c r="IC1198" s="425"/>
      <c r="ID1198" s="425"/>
      <c r="IE1198" s="425"/>
      <c r="IF1198" s="425"/>
      <c r="IG1198" s="425"/>
      <c r="IH1198" s="425"/>
      <c r="II1198" s="425"/>
      <c r="IJ1198" s="425"/>
      <c r="IK1198" s="425"/>
      <c r="IL1198" s="425"/>
      <c r="IM1198" s="425"/>
      <c r="IN1198" s="425"/>
      <c r="IO1198" s="425"/>
      <c r="IP1198" s="425"/>
      <c r="IQ1198" s="425"/>
      <c r="IR1198" s="425"/>
      <c r="IS1198" s="425"/>
      <c r="IT1198" s="425"/>
      <c r="IU1198" s="425"/>
      <c r="IV1198" s="425"/>
    </row>
    <row r="1199" s="428" customFormat="1" ht="27.6" customHeight="1" spans="2:256">
      <c r="B1199" s="465"/>
      <c r="GH1199" s="425"/>
      <c r="GI1199" s="425"/>
      <c r="GJ1199" s="425"/>
      <c r="GK1199" s="425"/>
      <c r="GL1199" s="425"/>
      <c r="GM1199" s="425"/>
      <c r="GN1199" s="425"/>
      <c r="GO1199" s="425"/>
      <c r="GP1199" s="425"/>
      <c r="GQ1199" s="425"/>
      <c r="GR1199" s="425"/>
      <c r="GS1199" s="425"/>
      <c r="GT1199" s="425"/>
      <c r="GU1199" s="425"/>
      <c r="GV1199" s="425"/>
      <c r="GW1199" s="425"/>
      <c r="GX1199" s="425"/>
      <c r="GY1199" s="425"/>
      <c r="GZ1199" s="425"/>
      <c r="HA1199" s="425"/>
      <c r="HB1199" s="425"/>
      <c r="HC1199" s="425"/>
      <c r="HD1199" s="425"/>
      <c r="HE1199" s="425"/>
      <c r="HF1199" s="425"/>
      <c r="HG1199" s="425"/>
      <c r="HH1199" s="425"/>
      <c r="HI1199" s="425"/>
      <c r="HJ1199" s="425"/>
      <c r="HK1199" s="425"/>
      <c r="HL1199" s="425"/>
      <c r="HM1199" s="425"/>
      <c r="HN1199" s="425"/>
      <c r="HO1199" s="425"/>
      <c r="HP1199" s="425"/>
      <c r="HQ1199" s="425"/>
      <c r="HR1199" s="425"/>
      <c r="HS1199" s="425"/>
      <c r="HT1199" s="425"/>
      <c r="HU1199" s="425"/>
      <c r="HV1199" s="425"/>
      <c r="HW1199" s="425"/>
      <c r="HX1199" s="425"/>
      <c r="HY1199" s="425"/>
      <c r="HZ1199" s="425"/>
      <c r="IA1199" s="425"/>
      <c r="IB1199" s="425"/>
      <c r="IC1199" s="425"/>
      <c r="ID1199" s="425"/>
      <c r="IE1199" s="425"/>
      <c r="IF1199" s="425"/>
      <c r="IG1199" s="425"/>
      <c r="IH1199" s="425"/>
      <c r="II1199" s="425"/>
      <c r="IJ1199" s="425"/>
      <c r="IK1199" s="425"/>
      <c r="IL1199" s="425"/>
      <c r="IM1199" s="425"/>
      <c r="IN1199" s="425"/>
      <c r="IO1199" s="425"/>
      <c r="IP1199" s="425"/>
      <c r="IQ1199" s="425"/>
      <c r="IR1199" s="425"/>
      <c r="IS1199" s="425"/>
      <c r="IT1199" s="425"/>
      <c r="IU1199" s="425"/>
      <c r="IV1199" s="425"/>
    </row>
    <row r="1200" s="428" customFormat="1" ht="27.6" customHeight="1" spans="2:256">
      <c r="B1200" s="465"/>
      <c r="GH1200" s="425"/>
      <c r="GI1200" s="425"/>
      <c r="GJ1200" s="425"/>
      <c r="GK1200" s="425"/>
      <c r="GL1200" s="425"/>
      <c r="GM1200" s="425"/>
      <c r="GN1200" s="425"/>
      <c r="GO1200" s="425"/>
      <c r="GP1200" s="425"/>
      <c r="GQ1200" s="425"/>
      <c r="GR1200" s="425"/>
      <c r="GS1200" s="425"/>
      <c r="GT1200" s="425"/>
      <c r="GU1200" s="425"/>
      <c r="GV1200" s="425"/>
      <c r="GW1200" s="425"/>
      <c r="GX1200" s="425"/>
      <c r="GY1200" s="425"/>
      <c r="GZ1200" s="425"/>
      <c r="HA1200" s="425"/>
      <c r="HB1200" s="425"/>
      <c r="HC1200" s="425"/>
      <c r="HD1200" s="425"/>
      <c r="HE1200" s="425"/>
      <c r="HF1200" s="425"/>
      <c r="HG1200" s="425"/>
      <c r="HH1200" s="425"/>
      <c r="HI1200" s="425"/>
      <c r="HJ1200" s="425"/>
      <c r="HK1200" s="425"/>
      <c r="HL1200" s="425"/>
      <c r="HM1200" s="425"/>
      <c r="HN1200" s="425"/>
      <c r="HO1200" s="425"/>
      <c r="HP1200" s="425"/>
      <c r="HQ1200" s="425"/>
      <c r="HR1200" s="425"/>
      <c r="HS1200" s="425"/>
      <c r="HT1200" s="425"/>
      <c r="HU1200" s="425"/>
      <c r="HV1200" s="425"/>
      <c r="HW1200" s="425"/>
      <c r="HX1200" s="425"/>
      <c r="HY1200" s="425"/>
      <c r="HZ1200" s="425"/>
      <c r="IA1200" s="425"/>
      <c r="IB1200" s="425"/>
      <c r="IC1200" s="425"/>
      <c r="ID1200" s="425"/>
      <c r="IE1200" s="425"/>
      <c r="IF1200" s="425"/>
      <c r="IG1200" s="425"/>
      <c r="IH1200" s="425"/>
      <c r="II1200" s="425"/>
      <c r="IJ1200" s="425"/>
      <c r="IK1200" s="425"/>
      <c r="IL1200" s="425"/>
      <c r="IM1200" s="425"/>
      <c r="IN1200" s="425"/>
      <c r="IO1200" s="425"/>
      <c r="IP1200" s="425"/>
      <c r="IQ1200" s="425"/>
      <c r="IR1200" s="425"/>
      <c r="IS1200" s="425"/>
      <c r="IT1200" s="425"/>
      <c r="IU1200" s="425"/>
      <c r="IV1200" s="425"/>
    </row>
    <row r="1201" s="428" customFormat="1" ht="27.6" customHeight="1" spans="2:256">
      <c r="B1201" s="465"/>
      <c r="GH1201" s="425"/>
      <c r="GI1201" s="425"/>
      <c r="GJ1201" s="425"/>
      <c r="GK1201" s="425"/>
      <c r="GL1201" s="425"/>
      <c r="GM1201" s="425"/>
      <c r="GN1201" s="425"/>
      <c r="GO1201" s="425"/>
      <c r="GP1201" s="425"/>
      <c r="GQ1201" s="425"/>
      <c r="GR1201" s="425"/>
      <c r="GS1201" s="425"/>
      <c r="GT1201" s="425"/>
      <c r="GU1201" s="425"/>
      <c r="GV1201" s="425"/>
      <c r="GW1201" s="425"/>
      <c r="GX1201" s="425"/>
      <c r="GY1201" s="425"/>
      <c r="GZ1201" s="425"/>
      <c r="HA1201" s="425"/>
      <c r="HB1201" s="425"/>
      <c r="HC1201" s="425"/>
      <c r="HD1201" s="425"/>
      <c r="HE1201" s="425"/>
      <c r="HF1201" s="425"/>
      <c r="HG1201" s="425"/>
      <c r="HH1201" s="425"/>
      <c r="HI1201" s="425"/>
      <c r="HJ1201" s="425"/>
      <c r="HK1201" s="425"/>
      <c r="HL1201" s="425"/>
      <c r="HM1201" s="425"/>
      <c r="HN1201" s="425"/>
      <c r="HO1201" s="425"/>
      <c r="HP1201" s="425"/>
      <c r="HQ1201" s="425"/>
      <c r="HR1201" s="425"/>
      <c r="HS1201" s="425"/>
      <c r="HT1201" s="425"/>
      <c r="HU1201" s="425"/>
      <c r="HV1201" s="425"/>
      <c r="HW1201" s="425"/>
      <c r="HX1201" s="425"/>
      <c r="HY1201" s="425"/>
      <c r="HZ1201" s="425"/>
      <c r="IA1201" s="425"/>
      <c r="IB1201" s="425"/>
      <c r="IC1201" s="425"/>
      <c r="ID1201" s="425"/>
      <c r="IE1201" s="425"/>
      <c r="IF1201" s="425"/>
      <c r="IG1201" s="425"/>
      <c r="IH1201" s="425"/>
      <c r="II1201" s="425"/>
      <c r="IJ1201" s="425"/>
      <c r="IK1201" s="425"/>
      <c r="IL1201" s="425"/>
      <c r="IM1201" s="425"/>
      <c r="IN1201" s="425"/>
      <c r="IO1201" s="425"/>
      <c r="IP1201" s="425"/>
      <c r="IQ1201" s="425"/>
      <c r="IR1201" s="425"/>
      <c r="IS1201" s="425"/>
      <c r="IT1201" s="425"/>
      <c r="IU1201" s="425"/>
      <c r="IV1201" s="425"/>
    </row>
    <row r="1202" s="428" customFormat="1" ht="27.6" customHeight="1" spans="2:256">
      <c r="B1202" s="465"/>
      <c r="GH1202" s="425"/>
      <c r="GI1202" s="425"/>
      <c r="GJ1202" s="425"/>
      <c r="GK1202" s="425"/>
      <c r="GL1202" s="425"/>
      <c r="GM1202" s="425"/>
      <c r="GN1202" s="425"/>
      <c r="GO1202" s="425"/>
      <c r="GP1202" s="425"/>
      <c r="GQ1202" s="425"/>
      <c r="GR1202" s="425"/>
      <c r="GS1202" s="425"/>
      <c r="GT1202" s="425"/>
      <c r="GU1202" s="425"/>
      <c r="GV1202" s="425"/>
      <c r="GW1202" s="425"/>
      <c r="GX1202" s="425"/>
      <c r="GY1202" s="425"/>
      <c r="GZ1202" s="425"/>
      <c r="HA1202" s="425"/>
      <c r="HB1202" s="425"/>
      <c r="HC1202" s="425"/>
      <c r="HD1202" s="425"/>
      <c r="HE1202" s="425"/>
      <c r="HF1202" s="425"/>
      <c r="HG1202" s="425"/>
      <c r="HH1202" s="425"/>
      <c r="HI1202" s="425"/>
      <c r="HJ1202" s="425"/>
      <c r="HK1202" s="425"/>
      <c r="HL1202" s="425"/>
      <c r="HM1202" s="425"/>
      <c r="HN1202" s="425"/>
      <c r="HO1202" s="425"/>
      <c r="HP1202" s="425"/>
      <c r="HQ1202" s="425"/>
      <c r="HR1202" s="425"/>
      <c r="HS1202" s="425"/>
      <c r="HT1202" s="425"/>
      <c r="HU1202" s="425"/>
      <c r="HV1202" s="425"/>
      <c r="HW1202" s="425"/>
      <c r="HX1202" s="425"/>
      <c r="HY1202" s="425"/>
      <c r="HZ1202" s="425"/>
      <c r="IA1202" s="425"/>
      <c r="IB1202" s="425"/>
      <c r="IC1202" s="425"/>
      <c r="ID1202" s="425"/>
      <c r="IE1202" s="425"/>
      <c r="IF1202" s="425"/>
      <c r="IG1202" s="425"/>
      <c r="IH1202" s="425"/>
      <c r="II1202" s="425"/>
      <c r="IJ1202" s="425"/>
      <c r="IK1202" s="425"/>
      <c r="IL1202" s="425"/>
      <c r="IM1202" s="425"/>
      <c r="IN1202" s="425"/>
      <c r="IO1202" s="425"/>
      <c r="IP1202" s="425"/>
      <c r="IQ1202" s="425"/>
      <c r="IR1202" s="425"/>
      <c r="IS1202" s="425"/>
      <c r="IT1202" s="425"/>
      <c r="IU1202" s="425"/>
      <c r="IV1202" s="425"/>
    </row>
    <row r="1203" s="428" customFormat="1" ht="27.6" customHeight="1" spans="2:256">
      <c r="B1203" s="465"/>
      <c r="GH1203" s="425"/>
      <c r="GI1203" s="425"/>
      <c r="GJ1203" s="425"/>
      <c r="GK1203" s="425"/>
      <c r="GL1203" s="425"/>
      <c r="GM1203" s="425"/>
      <c r="GN1203" s="425"/>
      <c r="GO1203" s="425"/>
      <c r="GP1203" s="425"/>
      <c r="GQ1203" s="425"/>
      <c r="GR1203" s="425"/>
      <c r="GS1203" s="425"/>
      <c r="GT1203" s="425"/>
      <c r="GU1203" s="425"/>
      <c r="GV1203" s="425"/>
      <c r="GW1203" s="425"/>
      <c r="GX1203" s="425"/>
      <c r="GY1203" s="425"/>
      <c r="GZ1203" s="425"/>
      <c r="HA1203" s="425"/>
      <c r="HB1203" s="425"/>
      <c r="HC1203" s="425"/>
      <c r="HD1203" s="425"/>
      <c r="HE1203" s="425"/>
      <c r="HF1203" s="425"/>
      <c r="HG1203" s="425"/>
      <c r="HH1203" s="425"/>
      <c r="HI1203" s="425"/>
      <c r="HJ1203" s="425"/>
      <c r="HK1203" s="425"/>
      <c r="HL1203" s="425"/>
      <c r="HM1203" s="425"/>
      <c r="HN1203" s="425"/>
      <c r="HO1203" s="425"/>
      <c r="HP1203" s="425"/>
      <c r="HQ1203" s="425"/>
      <c r="HR1203" s="425"/>
      <c r="HS1203" s="425"/>
      <c r="HT1203" s="425"/>
      <c r="HU1203" s="425"/>
      <c r="HV1203" s="425"/>
      <c r="HW1203" s="425"/>
      <c r="HX1203" s="425"/>
      <c r="HY1203" s="425"/>
      <c r="HZ1203" s="425"/>
      <c r="IA1203" s="425"/>
      <c r="IB1203" s="425"/>
      <c r="IC1203" s="425"/>
      <c r="ID1203" s="425"/>
      <c r="IE1203" s="425"/>
      <c r="IF1203" s="425"/>
      <c r="IG1203" s="425"/>
      <c r="IH1203" s="425"/>
      <c r="II1203" s="425"/>
      <c r="IJ1203" s="425"/>
      <c r="IK1203" s="425"/>
      <c r="IL1203" s="425"/>
      <c r="IM1203" s="425"/>
      <c r="IN1203" s="425"/>
      <c r="IO1203" s="425"/>
      <c r="IP1203" s="425"/>
      <c r="IQ1203" s="425"/>
      <c r="IR1203" s="425"/>
      <c r="IS1203" s="425"/>
      <c r="IT1203" s="425"/>
      <c r="IU1203" s="425"/>
      <c r="IV1203" s="425"/>
    </row>
    <row r="1204" s="428" customFormat="1" ht="27.6" customHeight="1" spans="2:256">
      <c r="B1204" s="465"/>
      <c r="GH1204" s="425"/>
      <c r="GI1204" s="425"/>
      <c r="GJ1204" s="425"/>
      <c r="GK1204" s="425"/>
      <c r="GL1204" s="425"/>
      <c r="GM1204" s="425"/>
      <c r="GN1204" s="425"/>
      <c r="GO1204" s="425"/>
      <c r="GP1204" s="425"/>
      <c r="GQ1204" s="425"/>
      <c r="GR1204" s="425"/>
      <c r="GS1204" s="425"/>
      <c r="GT1204" s="425"/>
      <c r="GU1204" s="425"/>
      <c r="GV1204" s="425"/>
      <c r="GW1204" s="425"/>
      <c r="GX1204" s="425"/>
      <c r="GY1204" s="425"/>
      <c r="GZ1204" s="425"/>
      <c r="HA1204" s="425"/>
      <c r="HB1204" s="425"/>
      <c r="HC1204" s="425"/>
      <c r="HD1204" s="425"/>
      <c r="HE1204" s="425"/>
      <c r="HF1204" s="425"/>
      <c r="HG1204" s="425"/>
      <c r="HH1204" s="425"/>
      <c r="HI1204" s="425"/>
      <c r="HJ1204" s="425"/>
      <c r="HK1204" s="425"/>
      <c r="HL1204" s="425"/>
      <c r="HM1204" s="425"/>
      <c r="HN1204" s="425"/>
      <c r="HO1204" s="425"/>
      <c r="HP1204" s="425"/>
      <c r="HQ1204" s="425"/>
      <c r="HR1204" s="425"/>
      <c r="HS1204" s="425"/>
      <c r="HT1204" s="425"/>
      <c r="HU1204" s="425"/>
      <c r="HV1204" s="425"/>
      <c r="HW1204" s="425"/>
      <c r="HX1204" s="425"/>
      <c r="HY1204" s="425"/>
      <c r="HZ1204" s="425"/>
      <c r="IA1204" s="425"/>
      <c r="IB1204" s="425"/>
      <c r="IC1204" s="425"/>
      <c r="ID1204" s="425"/>
      <c r="IE1204" s="425"/>
      <c r="IF1204" s="425"/>
      <c r="IG1204" s="425"/>
      <c r="IH1204" s="425"/>
      <c r="II1204" s="425"/>
      <c r="IJ1204" s="425"/>
      <c r="IK1204" s="425"/>
      <c r="IL1204" s="425"/>
      <c r="IM1204" s="425"/>
      <c r="IN1204" s="425"/>
      <c r="IO1204" s="425"/>
      <c r="IP1204" s="425"/>
      <c r="IQ1204" s="425"/>
      <c r="IR1204" s="425"/>
      <c r="IS1204" s="425"/>
      <c r="IT1204" s="425"/>
      <c r="IU1204" s="425"/>
      <c r="IV1204" s="425"/>
    </row>
    <row r="1205" s="428" customFormat="1" ht="27.6" customHeight="1" spans="2:256">
      <c r="B1205" s="465"/>
      <c r="GH1205" s="425"/>
      <c r="GI1205" s="425"/>
      <c r="GJ1205" s="425"/>
      <c r="GK1205" s="425"/>
      <c r="GL1205" s="425"/>
      <c r="GM1205" s="425"/>
      <c r="GN1205" s="425"/>
      <c r="GO1205" s="425"/>
      <c r="GP1205" s="425"/>
      <c r="GQ1205" s="425"/>
      <c r="GR1205" s="425"/>
      <c r="GS1205" s="425"/>
      <c r="GT1205" s="425"/>
      <c r="GU1205" s="425"/>
      <c r="GV1205" s="425"/>
      <c r="GW1205" s="425"/>
      <c r="GX1205" s="425"/>
      <c r="GY1205" s="425"/>
      <c r="GZ1205" s="425"/>
      <c r="HA1205" s="425"/>
      <c r="HB1205" s="425"/>
      <c r="HC1205" s="425"/>
      <c r="HD1205" s="425"/>
      <c r="HE1205" s="425"/>
      <c r="HF1205" s="425"/>
      <c r="HG1205" s="425"/>
      <c r="HH1205" s="425"/>
      <c r="HI1205" s="425"/>
      <c r="HJ1205" s="425"/>
      <c r="HK1205" s="425"/>
      <c r="HL1205" s="425"/>
      <c r="HM1205" s="425"/>
      <c r="HN1205" s="425"/>
      <c r="HO1205" s="425"/>
      <c r="HP1205" s="425"/>
      <c r="HQ1205" s="425"/>
      <c r="HR1205" s="425"/>
      <c r="HS1205" s="425"/>
      <c r="HT1205" s="425"/>
      <c r="HU1205" s="425"/>
      <c r="HV1205" s="425"/>
      <c r="HW1205" s="425"/>
      <c r="HX1205" s="425"/>
      <c r="HY1205" s="425"/>
      <c r="HZ1205" s="425"/>
      <c r="IA1205" s="425"/>
      <c r="IB1205" s="425"/>
      <c r="IC1205" s="425"/>
      <c r="ID1205" s="425"/>
      <c r="IE1205" s="425"/>
      <c r="IF1205" s="425"/>
      <c r="IG1205" s="425"/>
      <c r="IH1205" s="425"/>
      <c r="II1205" s="425"/>
      <c r="IJ1205" s="425"/>
      <c r="IK1205" s="425"/>
      <c r="IL1205" s="425"/>
      <c r="IM1205" s="425"/>
      <c r="IN1205" s="425"/>
      <c r="IO1205" s="425"/>
      <c r="IP1205" s="425"/>
      <c r="IQ1205" s="425"/>
      <c r="IR1205" s="425"/>
      <c r="IS1205" s="425"/>
      <c r="IT1205" s="425"/>
      <c r="IU1205" s="425"/>
      <c r="IV1205" s="425"/>
    </row>
    <row r="1206" s="428" customFormat="1" ht="27.6" customHeight="1" spans="2:256">
      <c r="B1206" s="465"/>
      <c r="GH1206" s="425"/>
      <c r="GI1206" s="425"/>
      <c r="GJ1206" s="425"/>
      <c r="GK1206" s="425"/>
      <c r="GL1206" s="425"/>
      <c r="GM1206" s="425"/>
      <c r="GN1206" s="425"/>
      <c r="GO1206" s="425"/>
      <c r="GP1206" s="425"/>
      <c r="GQ1206" s="425"/>
      <c r="GR1206" s="425"/>
      <c r="GS1206" s="425"/>
      <c r="GT1206" s="425"/>
      <c r="GU1206" s="425"/>
      <c r="GV1206" s="425"/>
      <c r="GW1206" s="425"/>
      <c r="GX1206" s="425"/>
      <c r="GY1206" s="425"/>
      <c r="GZ1206" s="425"/>
      <c r="HA1206" s="425"/>
      <c r="HB1206" s="425"/>
      <c r="HC1206" s="425"/>
      <c r="HD1206" s="425"/>
      <c r="HE1206" s="425"/>
      <c r="HF1206" s="425"/>
      <c r="HG1206" s="425"/>
      <c r="HH1206" s="425"/>
      <c r="HI1206" s="425"/>
      <c r="HJ1206" s="425"/>
      <c r="HK1206" s="425"/>
      <c r="HL1206" s="425"/>
      <c r="HM1206" s="425"/>
      <c r="HN1206" s="425"/>
      <c r="HO1206" s="425"/>
      <c r="HP1206" s="425"/>
      <c r="HQ1206" s="425"/>
      <c r="HR1206" s="425"/>
      <c r="HS1206" s="425"/>
      <c r="HT1206" s="425"/>
      <c r="HU1206" s="425"/>
      <c r="HV1206" s="425"/>
      <c r="HW1206" s="425"/>
      <c r="HX1206" s="425"/>
      <c r="HY1206" s="425"/>
      <c r="HZ1206" s="425"/>
      <c r="IA1206" s="425"/>
      <c r="IB1206" s="425"/>
      <c r="IC1206" s="425"/>
      <c r="ID1206" s="425"/>
      <c r="IE1206" s="425"/>
      <c r="IF1206" s="425"/>
      <c r="IG1206" s="425"/>
      <c r="IH1206" s="425"/>
      <c r="II1206" s="425"/>
      <c r="IJ1206" s="425"/>
      <c r="IK1206" s="425"/>
      <c r="IL1206" s="425"/>
      <c r="IM1206" s="425"/>
      <c r="IN1206" s="425"/>
      <c r="IO1206" s="425"/>
      <c r="IP1206" s="425"/>
      <c r="IQ1206" s="425"/>
      <c r="IR1206" s="425"/>
      <c r="IS1206" s="425"/>
      <c r="IT1206" s="425"/>
      <c r="IU1206" s="425"/>
      <c r="IV1206" s="425"/>
    </row>
    <row r="1207" s="428" customFormat="1" ht="27.6" customHeight="1" spans="2:256">
      <c r="B1207" s="465"/>
      <c r="GH1207" s="425"/>
      <c r="GI1207" s="425"/>
      <c r="GJ1207" s="425"/>
      <c r="GK1207" s="425"/>
      <c r="GL1207" s="425"/>
      <c r="GM1207" s="425"/>
      <c r="GN1207" s="425"/>
      <c r="GO1207" s="425"/>
      <c r="GP1207" s="425"/>
      <c r="GQ1207" s="425"/>
      <c r="GR1207" s="425"/>
      <c r="GS1207" s="425"/>
      <c r="GT1207" s="425"/>
      <c r="GU1207" s="425"/>
      <c r="GV1207" s="425"/>
      <c r="GW1207" s="425"/>
      <c r="GX1207" s="425"/>
      <c r="GY1207" s="425"/>
      <c r="GZ1207" s="425"/>
      <c r="HA1207" s="425"/>
      <c r="HB1207" s="425"/>
      <c r="HC1207" s="425"/>
      <c r="HD1207" s="425"/>
      <c r="HE1207" s="425"/>
      <c r="HF1207" s="425"/>
      <c r="HG1207" s="425"/>
      <c r="HH1207" s="425"/>
      <c r="HI1207" s="425"/>
      <c r="HJ1207" s="425"/>
      <c r="HK1207" s="425"/>
      <c r="HL1207" s="425"/>
      <c r="HM1207" s="425"/>
      <c r="HN1207" s="425"/>
      <c r="HO1207" s="425"/>
      <c r="HP1207" s="425"/>
      <c r="HQ1207" s="425"/>
      <c r="HR1207" s="425"/>
      <c r="HS1207" s="425"/>
      <c r="HT1207" s="425"/>
      <c r="HU1207" s="425"/>
      <c r="HV1207" s="425"/>
      <c r="HW1207" s="425"/>
      <c r="HX1207" s="425"/>
      <c r="HY1207" s="425"/>
      <c r="HZ1207" s="425"/>
      <c r="IA1207" s="425"/>
      <c r="IB1207" s="425"/>
      <c r="IC1207" s="425"/>
      <c r="ID1207" s="425"/>
      <c r="IE1207" s="425"/>
      <c r="IF1207" s="425"/>
      <c r="IG1207" s="425"/>
      <c r="IH1207" s="425"/>
      <c r="II1207" s="425"/>
      <c r="IJ1207" s="425"/>
      <c r="IK1207" s="425"/>
      <c r="IL1207" s="425"/>
      <c r="IM1207" s="425"/>
      <c r="IN1207" s="425"/>
      <c r="IO1207" s="425"/>
      <c r="IP1207" s="425"/>
      <c r="IQ1207" s="425"/>
      <c r="IR1207" s="425"/>
      <c r="IS1207" s="425"/>
      <c r="IT1207" s="425"/>
      <c r="IU1207" s="425"/>
      <c r="IV1207" s="425"/>
    </row>
    <row r="1208" s="428" customFormat="1" ht="27.6" customHeight="1" spans="2:256">
      <c r="B1208" s="465"/>
      <c r="GH1208" s="425"/>
      <c r="GI1208" s="425"/>
      <c r="GJ1208" s="425"/>
      <c r="GK1208" s="425"/>
      <c r="GL1208" s="425"/>
      <c r="GM1208" s="425"/>
      <c r="GN1208" s="425"/>
      <c r="GO1208" s="425"/>
      <c r="GP1208" s="425"/>
      <c r="GQ1208" s="425"/>
      <c r="GR1208" s="425"/>
      <c r="GS1208" s="425"/>
      <c r="GT1208" s="425"/>
      <c r="GU1208" s="425"/>
      <c r="GV1208" s="425"/>
      <c r="GW1208" s="425"/>
      <c r="GX1208" s="425"/>
      <c r="GY1208" s="425"/>
      <c r="GZ1208" s="425"/>
      <c r="HA1208" s="425"/>
      <c r="HB1208" s="425"/>
      <c r="HC1208" s="425"/>
      <c r="HD1208" s="425"/>
      <c r="HE1208" s="425"/>
      <c r="HF1208" s="425"/>
      <c r="HG1208" s="425"/>
      <c r="HH1208" s="425"/>
      <c r="HI1208" s="425"/>
      <c r="HJ1208" s="425"/>
      <c r="HK1208" s="425"/>
      <c r="HL1208" s="425"/>
      <c r="HM1208" s="425"/>
      <c r="HN1208" s="425"/>
      <c r="HO1208" s="425"/>
      <c r="HP1208" s="425"/>
      <c r="HQ1208" s="425"/>
      <c r="HR1208" s="425"/>
      <c r="HS1208" s="425"/>
      <c r="HT1208" s="425"/>
      <c r="HU1208" s="425"/>
      <c r="HV1208" s="425"/>
      <c r="HW1208" s="425"/>
      <c r="HX1208" s="425"/>
      <c r="HY1208" s="425"/>
      <c r="HZ1208" s="425"/>
      <c r="IA1208" s="425"/>
      <c r="IB1208" s="425"/>
      <c r="IC1208" s="425"/>
      <c r="ID1208" s="425"/>
      <c r="IE1208" s="425"/>
      <c r="IF1208" s="425"/>
      <c r="IG1208" s="425"/>
      <c r="IH1208" s="425"/>
      <c r="II1208" s="425"/>
      <c r="IJ1208" s="425"/>
      <c r="IK1208" s="425"/>
      <c r="IL1208" s="425"/>
      <c r="IM1208" s="425"/>
      <c r="IN1208" s="425"/>
      <c r="IO1208" s="425"/>
      <c r="IP1208" s="425"/>
      <c r="IQ1208" s="425"/>
      <c r="IR1208" s="425"/>
      <c r="IS1208" s="425"/>
      <c r="IT1208" s="425"/>
      <c r="IU1208" s="425"/>
      <c r="IV1208" s="425"/>
    </row>
    <row r="1209" s="428" customFormat="1" ht="27.6" customHeight="1" spans="2:256">
      <c r="B1209" s="465"/>
      <c r="GH1209" s="425"/>
      <c r="GI1209" s="425"/>
      <c r="GJ1209" s="425"/>
      <c r="GK1209" s="425"/>
      <c r="GL1209" s="425"/>
      <c r="GM1209" s="425"/>
      <c r="GN1209" s="425"/>
      <c r="GO1209" s="425"/>
      <c r="GP1209" s="425"/>
      <c r="GQ1209" s="425"/>
      <c r="GR1209" s="425"/>
      <c r="GS1209" s="425"/>
      <c r="GT1209" s="425"/>
      <c r="GU1209" s="425"/>
      <c r="GV1209" s="425"/>
      <c r="GW1209" s="425"/>
      <c r="GX1209" s="425"/>
      <c r="GY1209" s="425"/>
      <c r="GZ1209" s="425"/>
      <c r="HA1209" s="425"/>
      <c r="HB1209" s="425"/>
      <c r="HC1209" s="425"/>
      <c r="HD1209" s="425"/>
      <c r="HE1209" s="425"/>
      <c r="HF1209" s="425"/>
      <c r="HG1209" s="425"/>
      <c r="HH1209" s="425"/>
      <c r="HI1209" s="425"/>
      <c r="HJ1209" s="425"/>
      <c r="HK1209" s="425"/>
      <c r="HL1209" s="425"/>
      <c r="HM1209" s="425"/>
      <c r="HN1209" s="425"/>
      <c r="HO1209" s="425"/>
      <c r="HP1209" s="425"/>
      <c r="HQ1209" s="425"/>
      <c r="HR1209" s="425"/>
      <c r="HS1209" s="425"/>
      <c r="HT1209" s="425"/>
      <c r="HU1209" s="425"/>
      <c r="HV1209" s="425"/>
      <c r="HW1209" s="425"/>
      <c r="HX1209" s="425"/>
      <c r="HY1209" s="425"/>
      <c r="HZ1209" s="425"/>
      <c r="IA1209" s="425"/>
      <c r="IB1209" s="425"/>
      <c r="IC1209" s="425"/>
      <c r="ID1209" s="425"/>
      <c r="IE1209" s="425"/>
      <c r="IF1209" s="425"/>
      <c r="IG1209" s="425"/>
      <c r="IH1209" s="425"/>
      <c r="II1209" s="425"/>
      <c r="IJ1209" s="425"/>
      <c r="IK1209" s="425"/>
      <c r="IL1209" s="425"/>
      <c r="IM1209" s="425"/>
      <c r="IN1209" s="425"/>
      <c r="IO1209" s="425"/>
      <c r="IP1209" s="425"/>
      <c r="IQ1209" s="425"/>
      <c r="IR1209" s="425"/>
      <c r="IS1209" s="425"/>
      <c r="IT1209" s="425"/>
      <c r="IU1209" s="425"/>
      <c r="IV1209" s="425"/>
    </row>
    <row r="1210" s="428" customFormat="1" ht="27.6" customHeight="1" spans="2:256">
      <c r="B1210" s="465"/>
      <c r="GH1210" s="425"/>
      <c r="GI1210" s="425"/>
      <c r="GJ1210" s="425"/>
      <c r="GK1210" s="425"/>
      <c r="GL1210" s="425"/>
      <c r="GM1210" s="425"/>
      <c r="GN1210" s="425"/>
      <c r="GO1210" s="425"/>
      <c r="GP1210" s="425"/>
      <c r="GQ1210" s="425"/>
      <c r="GR1210" s="425"/>
      <c r="GS1210" s="425"/>
      <c r="GT1210" s="425"/>
      <c r="GU1210" s="425"/>
      <c r="GV1210" s="425"/>
      <c r="GW1210" s="425"/>
      <c r="GX1210" s="425"/>
      <c r="GY1210" s="425"/>
      <c r="GZ1210" s="425"/>
      <c r="HA1210" s="425"/>
      <c r="HB1210" s="425"/>
      <c r="HC1210" s="425"/>
      <c r="HD1210" s="425"/>
      <c r="HE1210" s="425"/>
      <c r="HF1210" s="425"/>
      <c r="HG1210" s="425"/>
      <c r="HH1210" s="425"/>
      <c r="HI1210" s="425"/>
      <c r="HJ1210" s="425"/>
      <c r="HK1210" s="425"/>
      <c r="HL1210" s="425"/>
      <c r="HM1210" s="425"/>
      <c r="HN1210" s="425"/>
      <c r="HO1210" s="425"/>
      <c r="HP1210" s="425"/>
      <c r="HQ1210" s="425"/>
      <c r="HR1210" s="425"/>
      <c r="HS1210" s="425"/>
      <c r="HT1210" s="425"/>
      <c r="HU1210" s="425"/>
      <c r="HV1210" s="425"/>
      <c r="HW1210" s="425"/>
      <c r="HX1210" s="425"/>
      <c r="HY1210" s="425"/>
      <c r="HZ1210" s="425"/>
      <c r="IA1210" s="425"/>
      <c r="IB1210" s="425"/>
      <c r="IC1210" s="425"/>
      <c r="ID1210" s="425"/>
      <c r="IE1210" s="425"/>
      <c r="IF1210" s="425"/>
      <c r="IG1210" s="425"/>
      <c r="IH1210" s="425"/>
      <c r="II1210" s="425"/>
      <c r="IJ1210" s="425"/>
      <c r="IK1210" s="425"/>
      <c r="IL1210" s="425"/>
      <c r="IM1210" s="425"/>
      <c r="IN1210" s="425"/>
      <c r="IO1210" s="425"/>
      <c r="IP1210" s="425"/>
      <c r="IQ1210" s="425"/>
      <c r="IR1210" s="425"/>
      <c r="IS1210" s="425"/>
      <c r="IT1210" s="425"/>
      <c r="IU1210" s="425"/>
      <c r="IV1210" s="425"/>
    </row>
    <row r="1211" s="428" customFormat="1" ht="27.6" customHeight="1" spans="2:256">
      <c r="B1211" s="465"/>
      <c r="GH1211" s="425"/>
      <c r="GI1211" s="425"/>
      <c r="GJ1211" s="425"/>
      <c r="GK1211" s="425"/>
      <c r="GL1211" s="425"/>
      <c r="GM1211" s="425"/>
      <c r="GN1211" s="425"/>
      <c r="GO1211" s="425"/>
      <c r="GP1211" s="425"/>
      <c r="GQ1211" s="425"/>
      <c r="GR1211" s="425"/>
      <c r="GS1211" s="425"/>
      <c r="GT1211" s="425"/>
      <c r="GU1211" s="425"/>
      <c r="GV1211" s="425"/>
      <c r="GW1211" s="425"/>
      <c r="GX1211" s="425"/>
      <c r="GY1211" s="425"/>
      <c r="GZ1211" s="425"/>
      <c r="HA1211" s="425"/>
      <c r="HB1211" s="425"/>
      <c r="HC1211" s="425"/>
      <c r="HD1211" s="425"/>
      <c r="HE1211" s="425"/>
      <c r="HF1211" s="425"/>
      <c r="HG1211" s="425"/>
      <c r="HH1211" s="425"/>
      <c r="HI1211" s="425"/>
      <c r="HJ1211" s="425"/>
      <c r="HK1211" s="425"/>
      <c r="HL1211" s="425"/>
      <c r="HM1211" s="425"/>
      <c r="HN1211" s="425"/>
      <c r="HO1211" s="425"/>
      <c r="HP1211" s="425"/>
      <c r="HQ1211" s="425"/>
      <c r="HR1211" s="425"/>
      <c r="HS1211" s="425"/>
      <c r="HT1211" s="425"/>
      <c r="HU1211" s="425"/>
      <c r="HV1211" s="425"/>
      <c r="HW1211" s="425"/>
      <c r="HX1211" s="425"/>
      <c r="HY1211" s="425"/>
      <c r="HZ1211" s="425"/>
      <c r="IA1211" s="425"/>
      <c r="IB1211" s="425"/>
      <c r="IC1211" s="425"/>
      <c r="ID1211" s="425"/>
      <c r="IE1211" s="425"/>
      <c r="IF1211" s="425"/>
      <c r="IG1211" s="425"/>
      <c r="IH1211" s="425"/>
      <c r="II1211" s="425"/>
      <c r="IJ1211" s="425"/>
      <c r="IK1211" s="425"/>
      <c r="IL1211" s="425"/>
      <c r="IM1211" s="425"/>
      <c r="IN1211" s="425"/>
      <c r="IO1211" s="425"/>
      <c r="IP1211" s="425"/>
      <c r="IQ1211" s="425"/>
      <c r="IR1211" s="425"/>
      <c r="IS1211" s="425"/>
      <c r="IT1211" s="425"/>
      <c r="IU1211" s="425"/>
      <c r="IV1211" s="425"/>
    </row>
    <row r="1212" s="428" customFormat="1" ht="27.6" customHeight="1" spans="2:256">
      <c r="B1212" s="465"/>
      <c r="GH1212" s="425"/>
      <c r="GI1212" s="425"/>
      <c r="GJ1212" s="425"/>
      <c r="GK1212" s="425"/>
      <c r="GL1212" s="425"/>
      <c r="GM1212" s="425"/>
      <c r="GN1212" s="425"/>
      <c r="GO1212" s="425"/>
      <c r="GP1212" s="425"/>
      <c r="GQ1212" s="425"/>
      <c r="GR1212" s="425"/>
      <c r="GS1212" s="425"/>
      <c r="GT1212" s="425"/>
      <c r="GU1212" s="425"/>
      <c r="GV1212" s="425"/>
      <c r="GW1212" s="425"/>
      <c r="GX1212" s="425"/>
      <c r="GY1212" s="425"/>
      <c r="GZ1212" s="425"/>
      <c r="HA1212" s="425"/>
      <c r="HB1212" s="425"/>
      <c r="HC1212" s="425"/>
      <c r="HD1212" s="425"/>
      <c r="HE1212" s="425"/>
      <c r="HF1212" s="425"/>
      <c r="HG1212" s="425"/>
      <c r="HH1212" s="425"/>
      <c r="HI1212" s="425"/>
      <c r="HJ1212" s="425"/>
      <c r="HK1212" s="425"/>
      <c r="HL1212" s="425"/>
      <c r="HM1212" s="425"/>
      <c r="HN1212" s="425"/>
      <c r="HO1212" s="425"/>
      <c r="HP1212" s="425"/>
      <c r="HQ1212" s="425"/>
      <c r="HR1212" s="425"/>
      <c r="HS1212" s="425"/>
      <c r="HT1212" s="425"/>
      <c r="HU1212" s="425"/>
      <c r="HV1212" s="425"/>
      <c r="HW1212" s="425"/>
      <c r="HX1212" s="425"/>
      <c r="HY1212" s="425"/>
      <c r="HZ1212" s="425"/>
      <c r="IA1212" s="425"/>
      <c r="IB1212" s="425"/>
      <c r="IC1212" s="425"/>
      <c r="ID1212" s="425"/>
      <c r="IE1212" s="425"/>
      <c r="IF1212" s="425"/>
      <c r="IG1212" s="425"/>
      <c r="IH1212" s="425"/>
      <c r="II1212" s="425"/>
      <c r="IJ1212" s="425"/>
      <c r="IK1212" s="425"/>
      <c r="IL1212" s="425"/>
      <c r="IM1212" s="425"/>
      <c r="IN1212" s="425"/>
      <c r="IO1212" s="425"/>
      <c r="IP1212" s="425"/>
      <c r="IQ1212" s="425"/>
      <c r="IR1212" s="425"/>
      <c r="IS1212" s="425"/>
      <c r="IT1212" s="425"/>
      <c r="IU1212" s="425"/>
      <c r="IV1212" s="425"/>
    </row>
    <row r="1213" s="428" customFormat="1" ht="27.6" customHeight="1" spans="2:256">
      <c r="B1213" s="465"/>
      <c r="GH1213" s="425"/>
      <c r="GI1213" s="425"/>
      <c r="GJ1213" s="425"/>
      <c r="GK1213" s="425"/>
      <c r="GL1213" s="425"/>
      <c r="GM1213" s="425"/>
      <c r="GN1213" s="425"/>
      <c r="GO1213" s="425"/>
      <c r="GP1213" s="425"/>
      <c r="GQ1213" s="425"/>
      <c r="GR1213" s="425"/>
      <c r="GS1213" s="425"/>
      <c r="GT1213" s="425"/>
      <c r="GU1213" s="425"/>
      <c r="GV1213" s="425"/>
      <c r="GW1213" s="425"/>
      <c r="GX1213" s="425"/>
      <c r="GY1213" s="425"/>
      <c r="GZ1213" s="425"/>
      <c r="HA1213" s="425"/>
      <c r="HB1213" s="425"/>
      <c r="HC1213" s="425"/>
      <c r="HD1213" s="425"/>
      <c r="HE1213" s="425"/>
      <c r="HF1213" s="425"/>
      <c r="HG1213" s="425"/>
      <c r="HH1213" s="425"/>
      <c r="HI1213" s="425"/>
      <c r="HJ1213" s="425"/>
      <c r="HK1213" s="425"/>
      <c r="HL1213" s="425"/>
      <c r="HM1213" s="425"/>
      <c r="HN1213" s="425"/>
      <c r="HO1213" s="425"/>
      <c r="HP1213" s="425"/>
      <c r="HQ1213" s="425"/>
      <c r="HR1213" s="425"/>
      <c r="HS1213" s="425"/>
      <c r="HT1213" s="425"/>
      <c r="HU1213" s="425"/>
      <c r="HV1213" s="425"/>
      <c r="HW1213" s="425"/>
      <c r="HX1213" s="425"/>
      <c r="HY1213" s="425"/>
      <c r="HZ1213" s="425"/>
      <c r="IA1213" s="425"/>
      <c r="IB1213" s="425"/>
      <c r="IC1213" s="425"/>
      <c r="ID1213" s="425"/>
      <c r="IE1213" s="425"/>
      <c r="IF1213" s="425"/>
      <c r="IG1213" s="425"/>
      <c r="IH1213" s="425"/>
      <c r="II1213" s="425"/>
      <c r="IJ1213" s="425"/>
      <c r="IK1213" s="425"/>
      <c r="IL1213" s="425"/>
      <c r="IM1213" s="425"/>
      <c r="IN1213" s="425"/>
      <c r="IO1213" s="425"/>
      <c r="IP1213" s="425"/>
      <c r="IQ1213" s="425"/>
      <c r="IR1213" s="425"/>
      <c r="IS1213" s="425"/>
      <c r="IT1213" s="425"/>
      <c r="IU1213" s="425"/>
      <c r="IV1213" s="425"/>
    </row>
    <row r="1214" s="428" customFormat="1" ht="27.6" customHeight="1" spans="2:256">
      <c r="B1214" s="465"/>
      <c r="GH1214" s="425"/>
      <c r="GI1214" s="425"/>
      <c r="GJ1214" s="425"/>
      <c r="GK1214" s="425"/>
      <c r="GL1214" s="425"/>
      <c r="GM1214" s="425"/>
      <c r="GN1214" s="425"/>
      <c r="GO1214" s="425"/>
      <c r="GP1214" s="425"/>
      <c r="GQ1214" s="425"/>
      <c r="GR1214" s="425"/>
      <c r="GS1214" s="425"/>
      <c r="GT1214" s="425"/>
      <c r="GU1214" s="425"/>
      <c r="GV1214" s="425"/>
      <c r="GW1214" s="425"/>
      <c r="GX1214" s="425"/>
      <c r="GY1214" s="425"/>
      <c r="GZ1214" s="425"/>
      <c r="HA1214" s="425"/>
      <c r="HB1214" s="425"/>
      <c r="HC1214" s="425"/>
      <c r="HD1214" s="425"/>
      <c r="HE1214" s="425"/>
      <c r="HF1214" s="425"/>
      <c r="HG1214" s="425"/>
      <c r="HH1214" s="425"/>
      <c r="HI1214" s="425"/>
      <c r="HJ1214" s="425"/>
      <c r="HK1214" s="425"/>
      <c r="HL1214" s="425"/>
      <c r="HM1214" s="425"/>
      <c r="HN1214" s="425"/>
      <c r="HO1214" s="425"/>
      <c r="HP1214" s="425"/>
      <c r="HQ1214" s="425"/>
      <c r="HR1214" s="425"/>
      <c r="HS1214" s="425"/>
      <c r="HT1214" s="425"/>
      <c r="HU1214" s="425"/>
      <c r="HV1214" s="425"/>
      <c r="HW1214" s="425"/>
      <c r="HX1214" s="425"/>
      <c r="HY1214" s="425"/>
      <c r="HZ1214" s="425"/>
      <c r="IA1214" s="425"/>
      <c r="IB1214" s="425"/>
      <c r="IC1214" s="425"/>
      <c r="ID1214" s="425"/>
      <c r="IE1214" s="425"/>
      <c r="IF1214" s="425"/>
      <c r="IG1214" s="425"/>
      <c r="IH1214" s="425"/>
      <c r="II1214" s="425"/>
      <c r="IJ1214" s="425"/>
      <c r="IK1214" s="425"/>
      <c r="IL1214" s="425"/>
      <c r="IM1214" s="425"/>
      <c r="IN1214" s="425"/>
      <c r="IO1214" s="425"/>
      <c r="IP1214" s="425"/>
      <c r="IQ1214" s="425"/>
      <c r="IR1214" s="425"/>
      <c r="IS1214" s="425"/>
      <c r="IT1214" s="425"/>
      <c r="IU1214" s="425"/>
      <c r="IV1214" s="425"/>
    </row>
    <row r="1215" s="428" customFormat="1" ht="27.6" customHeight="1" spans="2:256">
      <c r="B1215" s="465"/>
      <c r="GH1215" s="425"/>
      <c r="GI1215" s="425"/>
      <c r="GJ1215" s="425"/>
      <c r="GK1215" s="425"/>
      <c r="GL1215" s="425"/>
      <c r="GM1215" s="425"/>
      <c r="GN1215" s="425"/>
      <c r="GO1215" s="425"/>
      <c r="GP1215" s="425"/>
      <c r="GQ1215" s="425"/>
      <c r="GR1215" s="425"/>
      <c r="GS1215" s="425"/>
      <c r="GT1215" s="425"/>
      <c r="GU1215" s="425"/>
      <c r="GV1215" s="425"/>
      <c r="GW1215" s="425"/>
      <c r="GX1215" s="425"/>
      <c r="GY1215" s="425"/>
      <c r="GZ1215" s="425"/>
      <c r="HA1215" s="425"/>
      <c r="HB1215" s="425"/>
      <c r="HC1215" s="425"/>
      <c r="HD1215" s="425"/>
      <c r="HE1215" s="425"/>
      <c r="HF1215" s="425"/>
      <c r="HG1215" s="425"/>
      <c r="HH1215" s="425"/>
      <c r="HI1215" s="425"/>
      <c r="HJ1215" s="425"/>
      <c r="HK1215" s="425"/>
      <c r="HL1215" s="425"/>
      <c r="HM1215" s="425"/>
      <c r="HN1215" s="425"/>
      <c r="HO1215" s="425"/>
      <c r="HP1215" s="425"/>
      <c r="HQ1215" s="425"/>
      <c r="HR1215" s="425"/>
      <c r="HS1215" s="425"/>
      <c r="HT1215" s="425"/>
      <c r="HU1215" s="425"/>
      <c r="HV1215" s="425"/>
      <c r="HW1215" s="425"/>
      <c r="HX1215" s="425"/>
      <c r="HY1215" s="425"/>
      <c r="HZ1215" s="425"/>
      <c r="IA1215" s="425"/>
      <c r="IB1215" s="425"/>
      <c r="IC1215" s="425"/>
      <c r="ID1215" s="425"/>
      <c r="IE1215" s="425"/>
      <c r="IF1215" s="425"/>
      <c r="IG1215" s="425"/>
      <c r="IH1215" s="425"/>
      <c r="II1215" s="425"/>
      <c r="IJ1215" s="425"/>
      <c r="IK1215" s="425"/>
      <c r="IL1215" s="425"/>
      <c r="IM1215" s="425"/>
      <c r="IN1215" s="425"/>
      <c r="IO1215" s="425"/>
      <c r="IP1215" s="425"/>
      <c r="IQ1215" s="425"/>
      <c r="IR1215" s="425"/>
      <c r="IS1215" s="425"/>
      <c r="IT1215" s="425"/>
      <c r="IU1215" s="425"/>
      <c r="IV1215" s="425"/>
    </row>
    <row r="1216" s="428" customFormat="1" ht="27.6" customHeight="1" spans="2:256">
      <c r="B1216" s="465"/>
      <c r="GH1216" s="425"/>
      <c r="GI1216" s="425"/>
      <c r="GJ1216" s="425"/>
      <c r="GK1216" s="425"/>
      <c r="GL1216" s="425"/>
      <c r="GM1216" s="425"/>
      <c r="GN1216" s="425"/>
      <c r="GO1216" s="425"/>
      <c r="GP1216" s="425"/>
      <c r="GQ1216" s="425"/>
      <c r="GR1216" s="425"/>
      <c r="GS1216" s="425"/>
      <c r="GT1216" s="425"/>
      <c r="GU1216" s="425"/>
      <c r="GV1216" s="425"/>
      <c r="GW1216" s="425"/>
      <c r="GX1216" s="425"/>
      <c r="GY1216" s="425"/>
      <c r="GZ1216" s="425"/>
      <c r="HA1216" s="425"/>
      <c r="HB1216" s="425"/>
      <c r="HC1216" s="425"/>
      <c r="HD1216" s="425"/>
      <c r="HE1216" s="425"/>
      <c r="HF1216" s="425"/>
      <c r="HG1216" s="425"/>
      <c r="HH1216" s="425"/>
      <c r="HI1216" s="425"/>
      <c r="HJ1216" s="425"/>
      <c r="HK1216" s="425"/>
      <c r="HL1216" s="425"/>
      <c r="HM1216" s="425"/>
      <c r="HN1216" s="425"/>
      <c r="HO1216" s="425"/>
      <c r="HP1216" s="425"/>
      <c r="HQ1216" s="425"/>
      <c r="HR1216" s="425"/>
      <c r="HS1216" s="425"/>
      <c r="HT1216" s="425"/>
      <c r="HU1216" s="425"/>
      <c r="HV1216" s="425"/>
      <c r="HW1216" s="425"/>
      <c r="HX1216" s="425"/>
      <c r="HY1216" s="425"/>
      <c r="HZ1216" s="425"/>
      <c r="IA1216" s="425"/>
      <c r="IB1216" s="425"/>
      <c r="IC1216" s="425"/>
      <c r="ID1216" s="425"/>
      <c r="IE1216" s="425"/>
      <c r="IF1216" s="425"/>
      <c r="IG1216" s="425"/>
      <c r="IH1216" s="425"/>
      <c r="II1216" s="425"/>
      <c r="IJ1216" s="425"/>
      <c r="IK1216" s="425"/>
      <c r="IL1216" s="425"/>
      <c r="IM1216" s="425"/>
      <c r="IN1216" s="425"/>
      <c r="IO1216" s="425"/>
      <c r="IP1216" s="425"/>
      <c r="IQ1216" s="425"/>
      <c r="IR1216" s="425"/>
      <c r="IS1216" s="425"/>
      <c r="IT1216" s="425"/>
      <c r="IU1216" s="425"/>
      <c r="IV1216" s="425"/>
    </row>
    <row r="1217" s="428" customFormat="1" ht="27.6" customHeight="1" spans="2:256">
      <c r="B1217" s="465"/>
      <c r="GH1217" s="425"/>
      <c r="GI1217" s="425"/>
      <c r="GJ1217" s="425"/>
      <c r="GK1217" s="425"/>
      <c r="GL1217" s="425"/>
      <c r="GM1217" s="425"/>
      <c r="GN1217" s="425"/>
      <c r="GO1217" s="425"/>
      <c r="GP1217" s="425"/>
      <c r="GQ1217" s="425"/>
      <c r="GR1217" s="425"/>
      <c r="GS1217" s="425"/>
      <c r="GT1217" s="425"/>
      <c r="GU1217" s="425"/>
      <c r="GV1217" s="425"/>
      <c r="GW1217" s="425"/>
      <c r="GX1217" s="425"/>
      <c r="GY1217" s="425"/>
      <c r="GZ1217" s="425"/>
      <c r="HA1217" s="425"/>
      <c r="HB1217" s="425"/>
      <c r="HC1217" s="425"/>
      <c r="HD1217" s="425"/>
      <c r="HE1217" s="425"/>
      <c r="HF1217" s="425"/>
      <c r="HG1217" s="425"/>
      <c r="HH1217" s="425"/>
      <c r="HI1217" s="425"/>
      <c r="HJ1217" s="425"/>
      <c r="HK1217" s="425"/>
      <c r="HL1217" s="425"/>
      <c r="HM1217" s="425"/>
      <c r="HN1217" s="425"/>
      <c r="HO1217" s="425"/>
      <c r="HP1217" s="425"/>
      <c r="HQ1217" s="425"/>
      <c r="HR1217" s="425"/>
      <c r="HS1217" s="425"/>
      <c r="HT1217" s="425"/>
      <c r="HU1217" s="425"/>
      <c r="HV1217" s="425"/>
      <c r="HW1217" s="425"/>
      <c r="HX1217" s="425"/>
      <c r="HY1217" s="425"/>
      <c r="HZ1217" s="425"/>
      <c r="IA1217" s="425"/>
      <c r="IB1217" s="425"/>
      <c r="IC1217" s="425"/>
      <c r="ID1217" s="425"/>
      <c r="IE1217" s="425"/>
      <c r="IF1217" s="425"/>
      <c r="IG1217" s="425"/>
      <c r="IH1217" s="425"/>
      <c r="II1217" s="425"/>
      <c r="IJ1217" s="425"/>
      <c r="IK1217" s="425"/>
      <c r="IL1217" s="425"/>
      <c r="IM1217" s="425"/>
      <c r="IN1217" s="425"/>
      <c r="IO1217" s="425"/>
      <c r="IP1217" s="425"/>
      <c r="IQ1217" s="425"/>
      <c r="IR1217" s="425"/>
      <c r="IS1217" s="425"/>
      <c r="IT1217" s="425"/>
      <c r="IU1217" s="425"/>
      <c r="IV1217" s="425"/>
    </row>
    <row r="1218" s="428" customFormat="1" ht="27.6" customHeight="1" spans="2:256">
      <c r="B1218" s="465"/>
      <c r="GH1218" s="425"/>
      <c r="GI1218" s="425"/>
      <c r="GJ1218" s="425"/>
      <c r="GK1218" s="425"/>
      <c r="GL1218" s="425"/>
      <c r="GM1218" s="425"/>
      <c r="GN1218" s="425"/>
      <c r="GO1218" s="425"/>
      <c r="GP1218" s="425"/>
      <c r="GQ1218" s="425"/>
      <c r="GR1218" s="425"/>
      <c r="GS1218" s="425"/>
      <c r="GT1218" s="425"/>
      <c r="GU1218" s="425"/>
      <c r="GV1218" s="425"/>
      <c r="GW1218" s="425"/>
      <c r="GX1218" s="425"/>
      <c r="GY1218" s="425"/>
      <c r="GZ1218" s="425"/>
      <c r="HA1218" s="425"/>
      <c r="HB1218" s="425"/>
      <c r="HC1218" s="425"/>
      <c r="HD1218" s="425"/>
      <c r="HE1218" s="425"/>
      <c r="HF1218" s="425"/>
      <c r="HG1218" s="425"/>
      <c r="HH1218" s="425"/>
      <c r="HI1218" s="425"/>
      <c r="HJ1218" s="425"/>
      <c r="HK1218" s="425"/>
      <c r="HL1218" s="425"/>
      <c r="HM1218" s="425"/>
      <c r="HN1218" s="425"/>
      <c r="HO1218" s="425"/>
      <c r="HP1218" s="425"/>
      <c r="HQ1218" s="425"/>
      <c r="HR1218" s="425"/>
      <c r="HS1218" s="425"/>
      <c r="HT1218" s="425"/>
      <c r="HU1218" s="425"/>
      <c r="HV1218" s="425"/>
      <c r="HW1218" s="425"/>
      <c r="HX1218" s="425"/>
      <c r="HY1218" s="425"/>
      <c r="HZ1218" s="425"/>
      <c r="IA1218" s="425"/>
      <c r="IB1218" s="425"/>
      <c r="IC1218" s="425"/>
      <c r="ID1218" s="425"/>
      <c r="IE1218" s="425"/>
      <c r="IF1218" s="425"/>
      <c r="IG1218" s="425"/>
      <c r="IH1218" s="425"/>
      <c r="II1218" s="425"/>
      <c r="IJ1218" s="425"/>
      <c r="IK1218" s="425"/>
      <c r="IL1218" s="425"/>
      <c r="IM1218" s="425"/>
      <c r="IN1218" s="425"/>
      <c r="IO1218" s="425"/>
      <c r="IP1218" s="425"/>
      <c r="IQ1218" s="425"/>
      <c r="IR1218" s="425"/>
      <c r="IS1218" s="425"/>
      <c r="IT1218" s="425"/>
      <c r="IU1218" s="425"/>
      <c r="IV1218" s="425"/>
    </row>
    <row r="1219" s="428" customFormat="1" ht="27.6" customHeight="1" spans="2:256">
      <c r="B1219" s="465"/>
      <c r="GH1219" s="425"/>
      <c r="GI1219" s="425"/>
      <c r="GJ1219" s="425"/>
      <c r="GK1219" s="425"/>
      <c r="GL1219" s="425"/>
      <c r="GM1219" s="425"/>
      <c r="GN1219" s="425"/>
      <c r="GO1219" s="425"/>
      <c r="GP1219" s="425"/>
      <c r="GQ1219" s="425"/>
      <c r="GR1219" s="425"/>
      <c r="GS1219" s="425"/>
      <c r="GT1219" s="425"/>
      <c r="GU1219" s="425"/>
      <c r="GV1219" s="425"/>
      <c r="GW1219" s="425"/>
      <c r="GX1219" s="425"/>
      <c r="GY1219" s="425"/>
      <c r="GZ1219" s="425"/>
      <c r="HA1219" s="425"/>
      <c r="HB1219" s="425"/>
      <c r="HC1219" s="425"/>
      <c r="HD1219" s="425"/>
      <c r="HE1219" s="425"/>
      <c r="HF1219" s="425"/>
      <c r="HG1219" s="425"/>
      <c r="HH1219" s="425"/>
      <c r="HI1219" s="425"/>
      <c r="HJ1219" s="425"/>
      <c r="HK1219" s="425"/>
      <c r="HL1219" s="425"/>
      <c r="HM1219" s="425"/>
      <c r="HN1219" s="425"/>
      <c r="HO1219" s="425"/>
      <c r="HP1219" s="425"/>
      <c r="HQ1219" s="425"/>
      <c r="HR1219" s="425"/>
      <c r="HS1219" s="425"/>
      <c r="HT1219" s="425"/>
      <c r="HU1219" s="425"/>
      <c r="HV1219" s="425"/>
      <c r="HW1219" s="425"/>
      <c r="HX1219" s="425"/>
      <c r="HY1219" s="425"/>
      <c r="HZ1219" s="425"/>
      <c r="IA1219" s="425"/>
      <c r="IB1219" s="425"/>
      <c r="IC1219" s="425"/>
      <c r="ID1219" s="425"/>
      <c r="IE1219" s="425"/>
      <c r="IF1219" s="425"/>
      <c r="IG1219" s="425"/>
      <c r="IH1219" s="425"/>
      <c r="II1219" s="425"/>
      <c r="IJ1219" s="425"/>
      <c r="IK1219" s="425"/>
      <c r="IL1219" s="425"/>
      <c r="IM1219" s="425"/>
      <c r="IN1219" s="425"/>
      <c r="IO1219" s="425"/>
      <c r="IP1219" s="425"/>
      <c r="IQ1219" s="425"/>
      <c r="IR1219" s="425"/>
      <c r="IS1219" s="425"/>
      <c r="IT1219" s="425"/>
      <c r="IU1219" s="425"/>
      <c r="IV1219" s="425"/>
    </row>
    <row r="1220" s="428" customFormat="1" ht="27.6" customHeight="1" spans="2:256">
      <c r="B1220" s="465"/>
      <c r="GH1220" s="425"/>
      <c r="GI1220" s="425"/>
      <c r="GJ1220" s="425"/>
      <c r="GK1220" s="425"/>
      <c r="GL1220" s="425"/>
      <c r="GM1220" s="425"/>
      <c r="GN1220" s="425"/>
      <c r="GO1220" s="425"/>
      <c r="GP1220" s="425"/>
      <c r="GQ1220" s="425"/>
      <c r="GR1220" s="425"/>
      <c r="GS1220" s="425"/>
      <c r="GT1220" s="425"/>
      <c r="GU1220" s="425"/>
      <c r="GV1220" s="425"/>
      <c r="GW1220" s="425"/>
      <c r="GX1220" s="425"/>
      <c r="GY1220" s="425"/>
      <c r="GZ1220" s="425"/>
      <c r="HA1220" s="425"/>
      <c r="HB1220" s="425"/>
      <c r="HC1220" s="425"/>
      <c r="HD1220" s="425"/>
      <c r="HE1220" s="425"/>
      <c r="HF1220" s="425"/>
      <c r="HG1220" s="425"/>
      <c r="HH1220" s="425"/>
      <c r="HI1220" s="425"/>
      <c r="HJ1220" s="425"/>
      <c r="HK1220" s="425"/>
      <c r="HL1220" s="425"/>
      <c r="HM1220" s="425"/>
      <c r="HN1220" s="425"/>
      <c r="HO1220" s="425"/>
      <c r="HP1220" s="425"/>
      <c r="HQ1220" s="425"/>
      <c r="HR1220" s="425"/>
      <c r="HS1220" s="425"/>
      <c r="HT1220" s="425"/>
      <c r="HU1220" s="425"/>
      <c r="HV1220" s="425"/>
      <c r="HW1220" s="425"/>
      <c r="HX1220" s="425"/>
      <c r="HY1220" s="425"/>
      <c r="HZ1220" s="425"/>
      <c r="IA1220" s="425"/>
      <c r="IB1220" s="425"/>
      <c r="IC1220" s="425"/>
      <c r="ID1220" s="425"/>
      <c r="IE1220" s="425"/>
      <c r="IF1220" s="425"/>
      <c r="IG1220" s="425"/>
      <c r="IH1220" s="425"/>
      <c r="II1220" s="425"/>
      <c r="IJ1220" s="425"/>
      <c r="IK1220" s="425"/>
      <c r="IL1220" s="425"/>
      <c r="IM1220" s="425"/>
      <c r="IN1220" s="425"/>
      <c r="IO1220" s="425"/>
      <c r="IP1220" s="425"/>
      <c r="IQ1220" s="425"/>
      <c r="IR1220" s="425"/>
      <c r="IS1220" s="425"/>
      <c r="IT1220" s="425"/>
      <c r="IU1220" s="425"/>
      <c r="IV1220" s="425"/>
    </row>
    <row r="1221" s="428" customFormat="1" ht="27.6" customHeight="1" spans="2:256">
      <c r="B1221" s="465"/>
      <c r="GH1221" s="425"/>
      <c r="GI1221" s="425"/>
      <c r="GJ1221" s="425"/>
      <c r="GK1221" s="425"/>
      <c r="GL1221" s="425"/>
      <c r="GM1221" s="425"/>
      <c r="GN1221" s="425"/>
      <c r="GO1221" s="425"/>
      <c r="GP1221" s="425"/>
      <c r="GQ1221" s="425"/>
      <c r="GR1221" s="425"/>
      <c r="GS1221" s="425"/>
      <c r="GT1221" s="425"/>
      <c r="GU1221" s="425"/>
      <c r="GV1221" s="425"/>
      <c r="GW1221" s="425"/>
      <c r="GX1221" s="425"/>
      <c r="GY1221" s="425"/>
      <c r="GZ1221" s="425"/>
      <c r="HA1221" s="425"/>
      <c r="HB1221" s="425"/>
      <c r="HC1221" s="425"/>
      <c r="HD1221" s="425"/>
      <c r="HE1221" s="425"/>
      <c r="HF1221" s="425"/>
      <c r="HG1221" s="425"/>
      <c r="HH1221" s="425"/>
      <c r="HI1221" s="425"/>
      <c r="HJ1221" s="425"/>
      <c r="HK1221" s="425"/>
      <c r="HL1221" s="425"/>
      <c r="HM1221" s="425"/>
      <c r="HN1221" s="425"/>
      <c r="HO1221" s="425"/>
      <c r="HP1221" s="425"/>
      <c r="HQ1221" s="425"/>
      <c r="HR1221" s="425"/>
      <c r="HS1221" s="425"/>
      <c r="HT1221" s="425"/>
      <c r="HU1221" s="425"/>
      <c r="HV1221" s="425"/>
      <c r="HW1221" s="425"/>
      <c r="HX1221" s="425"/>
      <c r="HY1221" s="425"/>
      <c r="HZ1221" s="425"/>
      <c r="IA1221" s="425"/>
      <c r="IB1221" s="425"/>
      <c r="IC1221" s="425"/>
      <c r="ID1221" s="425"/>
      <c r="IE1221" s="425"/>
      <c r="IF1221" s="425"/>
      <c r="IG1221" s="425"/>
      <c r="IH1221" s="425"/>
      <c r="II1221" s="425"/>
      <c r="IJ1221" s="425"/>
      <c r="IK1221" s="425"/>
      <c r="IL1221" s="425"/>
      <c r="IM1221" s="425"/>
      <c r="IN1221" s="425"/>
      <c r="IO1221" s="425"/>
      <c r="IP1221" s="425"/>
      <c r="IQ1221" s="425"/>
      <c r="IR1221" s="425"/>
      <c r="IS1221" s="425"/>
      <c r="IT1221" s="425"/>
      <c r="IU1221" s="425"/>
      <c r="IV1221" s="425"/>
    </row>
    <row r="1222" s="428" customFormat="1" ht="27.6" customHeight="1" spans="2:256">
      <c r="B1222" s="465"/>
      <c r="GH1222" s="425"/>
      <c r="GI1222" s="425"/>
      <c r="GJ1222" s="425"/>
      <c r="GK1222" s="425"/>
      <c r="GL1222" s="425"/>
      <c r="GM1222" s="425"/>
      <c r="GN1222" s="425"/>
      <c r="GO1222" s="425"/>
      <c r="GP1222" s="425"/>
      <c r="GQ1222" s="425"/>
      <c r="GR1222" s="425"/>
      <c r="GS1222" s="425"/>
      <c r="GT1222" s="425"/>
      <c r="GU1222" s="425"/>
      <c r="GV1222" s="425"/>
      <c r="GW1222" s="425"/>
      <c r="GX1222" s="425"/>
      <c r="GY1222" s="425"/>
      <c r="GZ1222" s="425"/>
      <c r="HA1222" s="425"/>
      <c r="HB1222" s="425"/>
      <c r="HC1222" s="425"/>
      <c r="HD1222" s="425"/>
      <c r="HE1222" s="425"/>
      <c r="HF1222" s="425"/>
      <c r="HG1222" s="425"/>
      <c r="HH1222" s="425"/>
      <c r="HI1222" s="425"/>
      <c r="HJ1222" s="425"/>
      <c r="HK1222" s="425"/>
      <c r="HL1222" s="425"/>
      <c r="HM1222" s="425"/>
      <c r="HN1222" s="425"/>
      <c r="HO1222" s="425"/>
      <c r="HP1222" s="425"/>
      <c r="HQ1222" s="425"/>
      <c r="HR1222" s="425"/>
      <c r="HS1222" s="425"/>
      <c r="HT1222" s="425"/>
      <c r="HU1222" s="425"/>
      <c r="HV1222" s="425"/>
      <c r="HW1222" s="425"/>
      <c r="HX1222" s="425"/>
      <c r="HY1222" s="425"/>
      <c r="HZ1222" s="425"/>
      <c r="IA1222" s="425"/>
      <c r="IB1222" s="425"/>
      <c r="IC1222" s="425"/>
      <c r="ID1222" s="425"/>
      <c r="IE1222" s="425"/>
      <c r="IF1222" s="425"/>
      <c r="IG1222" s="425"/>
      <c r="IH1222" s="425"/>
      <c r="II1222" s="425"/>
      <c r="IJ1222" s="425"/>
      <c r="IK1222" s="425"/>
      <c r="IL1222" s="425"/>
      <c r="IM1222" s="425"/>
      <c r="IN1222" s="425"/>
      <c r="IO1222" s="425"/>
      <c r="IP1222" s="425"/>
      <c r="IQ1222" s="425"/>
      <c r="IR1222" s="425"/>
      <c r="IS1222" s="425"/>
      <c r="IT1222" s="425"/>
      <c r="IU1222" s="425"/>
      <c r="IV1222" s="425"/>
    </row>
    <row r="1223" s="428" customFormat="1" ht="27.6" customHeight="1" spans="2:256">
      <c r="B1223" s="465"/>
      <c r="GH1223" s="425"/>
      <c r="GI1223" s="425"/>
      <c r="GJ1223" s="425"/>
      <c r="GK1223" s="425"/>
      <c r="GL1223" s="425"/>
      <c r="GM1223" s="425"/>
      <c r="GN1223" s="425"/>
      <c r="GO1223" s="425"/>
      <c r="GP1223" s="425"/>
      <c r="GQ1223" s="425"/>
      <c r="GR1223" s="425"/>
      <c r="GS1223" s="425"/>
      <c r="GT1223" s="425"/>
      <c r="GU1223" s="425"/>
      <c r="GV1223" s="425"/>
      <c r="GW1223" s="425"/>
      <c r="GX1223" s="425"/>
      <c r="GY1223" s="425"/>
      <c r="GZ1223" s="425"/>
      <c r="HA1223" s="425"/>
      <c r="HB1223" s="425"/>
      <c r="HC1223" s="425"/>
      <c r="HD1223" s="425"/>
      <c r="HE1223" s="425"/>
      <c r="HF1223" s="425"/>
      <c r="HG1223" s="425"/>
      <c r="HH1223" s="425"/>
      <c r="HI1223" s="425"/>
      <c r="HJ1223" s="425"/>
      <c r="HK1223" s="425"/>
      <c r="HL1223" s="425"/>
      <c r="HM1223" s="425"/>
      <c r="HN1223" s="425"/>
      <c r="HO1223" s="425"/>
      <c r="HP1223" s="425"/>
      <c r="HQ1223" s="425"/>
      <c r="HR1223" s="425"/>
      <c r="HS1223" s="425"/>
      <c r="HT1223" s="425"/>
      <c r="HU1223" s="425"/>
      <c r="HV1223" s="425"/>
      <c r="HW1223" s="425"/>
      <c r="HX1223" s="425"/>
      <c r="HY1223" s="425"/>
      <c r="HZ1223" s="425"/>
      <c r="IA1223" s="425"/>
      <c r="IB1223" s="425"/>
      <c r="IC1223" s="425"/>
      <c r="ID1223" s="425"/>
      <c r="IE1223" s="425"/>
      <c r="IF1223" s="425"/>
      <c r="IG1223" s="425"/>
      <c r="IH1223" s="425"/>
      <c r="II1223" s="425"/>
      <c r="IJ1223" s="425"/>
      <c r="IK1223" s="425"/>
      <c r="IL1223" s="425"/>
      <c r="IM1223" s="425"/>
      <c r="IN1223" s="425"/>
      <c r="IO1223" s="425"/>
      <c r="IP1223" s="425"/>
      <c r="IQ1223" s="425"/>
      <c r="IR1223" s="425"/>
      <c r="IS1223" s="425"/>
      <c r="IT1223" s="425"/>
      <c r="IU1223" s="425"/>
      <c r="IV1223" s="425"/>
    </row>
    <row r="1224" s="428" customFormat="1" ht="27.6" customHeight="1" spans="2:256">
      <c r="B1224" s="465"/>
      <c r="GH1224" s="425"/>
      <c r="GI1224" s="425"/>
      <c r="GJ1224" s="425"/>
      <c r="GK1224" s="425"/>
      <c r="GL1224" s="425"/>
      <c r="GM1224" s="425"/>
      <c r="GN1224" s="425"/>
      <c r="GO1224" s="425"/>
      <c r="GP1224" s="425"/>
      <c r="GQ1224" s="425"/>
      <c r="GR1224" s="425"/>
      <c r="GS1224" s="425"/>
      <c r="GT1224" s="425"/>
      <c r="GU1224" s="425"/>
      <c r="GV1224" s="425"/>
      <c r="GW1224" s="425"/>
      <c r="GX1224" s="425"/>
      <c r="GY1224" s="425"/>
      <c r="GZ1224" s="425"/>
      <c r="HA1224" s="425"/>
      <c r="HB1224" s="425"/>
      <c r="HC1224" s="425"/>
      <c r="HD1224" s="425"/>
      <c r="HE1224" s="425"/>
      <c r="HF1224" s="425"/>
      <c r="HG1224" s="425"/>
      <c r="HH1224" s="425"/>
      <c r="HI1224" s="425"/>
      <c r="HJ1224" s="425"/>
      <c r="HK1224" s="425"/>
      <c r="HL1224" s="425"/>
      <c r="HM1224" s="425"/>
      <c r="HN1224" s="425"/>
      <c r="HO1224" s="425"/>
      <c r="HP1224" s="425"/>
      <c r="HQ1224" s="425"/>
      <c r="HR1224" s="425"/>
      <c r="HS1224" s="425"/>
      <c r="HT1224" s="425"/>
      <c r="HU1224" s="425"/>
      <c r="HV1224" s="425"/>
      <c r="HW1224" s="425"/>
      <c r="HX1224" s="425"/>
      <c r="HY1224" s="425"/>
      <c r="HZ1224" s="425"/>
      <c r="IA1224" s="425"/>
      <c r="IB1224" s="425"/>
      <c r="IC1224" s="425"/>
      <c r="ID1224" s="425"/>
      <c r="IE1224" s="425"/>
      <c r="IF1224" s="425"/>
      <c r="IG1224" s="425"/>
      <c r="IH1224" s="425"/>
      <c r="II1224" s="425"/>
      <c r="IJ1224" s="425"/>
      <c r="IK1224" s="425"/>
      <c r="IL1224" s="425"/>
      <c r="IM1224" s="425"/>
      <c r="IN1224" s="425"/>
      <c r="IO1224" s="425"/>
      <c r="IP1224" s="425"/>
      <c r="IQ1224" s="425"/>
      <c r="IR1224" s="425"/>
      <c r="IS1224" s="425"/>
      <c r="IT1224" s="425"/>
      <c r="IU1224" s="425"/>
      <c r="IV1224" s="425"/>
    </row>
    <row r="1225" s="428" customFormat="1" ht="27.6" customHeight="1" spans="2:256">
      <c r="B1225" s="465"/>
      <c r="GH1225" s="425"/>
      <c r="GI1225" s="425"/>
      <c r="GJ1225" s="425"/>
      <c r="GK1225" s="425"/>
      <c r="GL1225" s="425"/>
      <c r="GM1225" s="425"/>
      <c r="GN1225" s="425"/>
      <c r="GO1225" s="425"/>
      <c r="GP1225" s="425"/>
      <c r="GQ1225" s="425"/>
      <c r="GR1225" s="425"/>
      <c r="GS1225" s="425"/>
      <c r="GT1225" s="425"/>
      <c r="GU1225" s="425"/>
      <c r="GV1225" s="425"/>
      <c r="GW1225" s="425"/>
      <c r="GX1225" s="425"/>
      <c r="GY1225" s="425"/>
      <c r="GZ1225" s="425"/>
      <c r="HA1225" s="425"/>
      <c r="HB1225" s="425"/>
      <c r="HC1225" s="425"/>
      <c r="HD1225" s="425"/>
      <c r="HE1225" s="425"/>
      <c r="HF1225" s="425"/>
      <c r="HG1225" s="425"/>
      <c r="HH1225" s="425"/>
      <c r="HI1225" s="425"/>
      <c r="HJ1225" s="425"/>
      <c r="HK1225" s="425"/>
      <c r="HL1225" s="425"/>
      <c r="HM1225" s="425"/>
      <c r="HN1225" s="425"/>
      <c r="HO1225" s="425"/>
      <c r="HP1225" s="425"/>
      <c r="HQ1225" s="425"/>
      <c r="HR1225" s="425"/>
      <c r="HS1225" s="425"/>
      <c r="HT1225" s="425"/>
      <c r="HU1225" s="425"/>
      <c r="HV1225" s="425"/>
      <c r="HW1225" s="425"/>
      <c r="HX1225" s="425"/>
      <c r="HY1225" s="425"/>
      <c r="HZ1225" s="425"/>
      <c r="IA1225" s="425"/>
      <c r="IB1225" s="425"/>
      <c r="IC1225" s="425"/>
      <c r="ID1225" s="425"/>
      <c r="IE1225" s="425"/>
      <c r="IF1225" s="425"/>
      <c r="IG1225" s="425"/>
      <c r="IH1225" s="425"/>
      <c r="II1225" s="425"/>
      <c r="IJ1225" s="425"/>
      <c r="IK1225" s="425"/>
      <c r="IL1225" s="425"/>
      <c r="IM1225" s="425"/>
      <c r="IN1225" s="425"/>
      <c r="IO1225" s="425"/>
      <c r="IP1225" s="425"/>
      <c r="IQ1225" s="425"/>
      <c r="IR1225" s="425"/>
      <c r="IS1225" s="425"/>
      <c r="IT1225" s="425"/>
      <c r="IU1225" s="425"/>
      <c r="IV1225" s="425"/>
    </row>
    <row r="1226" s="428" customFormat="1" ht="27.6" customHeight="1" spans="2:256">
      <c r="B1226" s="465"/>
      <c r="GH1226" s="425"/>
      <c r="GI1226" s="425"/>
      <c r="GJ1226" s="425"/>
      <c r="GK1226" s="425"/>
      <c r="GL1226" s="425"/>
      <c r="GM1226" s="425"/>
      <c r="GN1226" s="425"/>
      <c r="GO1226" s="425"/>
      <c r="GP1226" s="425"/>
      <c r="GQ1226" s="425"/>
      <c r="GR1226" s="425"/>
      <c r="GS1226" s="425"/>
      <c r="GT1226" s="425"/>
      <c r="GU1226" s="425"/>
      <c r="GV1226" s="425"/>
      <c r="GW1226" s="425"/>
      <c r="GX1226" s="425"/>
      <c r="GY1226" s="425"/>
      <c r="GZ1226" s="425"/>
      <c r="HA1226" s="425"/>
      <c r="HB1226" s="425"/>
      <c r="HC1226" s="425"/>
      <c r="HD1226" s="425"/>
      <c r="HE1226" s="425"/>
      <c r="HF1226" s="425"/>
      <c r="HG1226" s="425"/>
      <c r="HH1226" s="425"/>
      <c r="HI1226" s="425"/>
      <c r="HJ1226" s="425"/>
      <c r="HK1226" s="425"/>
      <c r="HL1226" s="425"/>
      <c r="HM1226" s="425"/>
      <c r="HN1226" s="425"/>
      <c r="HO1226" s="425"/>
      <c r="HP1226" s="425"/>
      <c r="HQ1226" s="425"/>
      <c r="HR1226" s="425"/>
      <c r="HS1226" s="425"/>
      <c r="HT1226" s="425"/>
      <c r="HU1226" s="425"/>
      <c r="HV1226" s="425"/>
      <c r="HW1226" s="425"/>
      <c r="HX1226" s="425"/>
      <c r="HY1226" s="425"/>
      <c r="HZ1226" s="425"/>
      <c r="IA1226" s="425"/>
      <c r="IB1226" s="425"/>
      <c r="IC1226" s="425"/>
      <c r="ID1226" s="425"/>
      <c r="IE1226" s="425"/>
      <c r="IF1226" s="425"/>
      <c r="IG1226" s="425"/>
      <c r="IH1226" s="425"/>
      <c r="II1226" s="425"/>
      <c r="IJ1226" s="425"/>
      <c r="IK1226" s="425"/>
      <c r="IL1226" s="425"/>
      <c r="IM1226" s="425"/>
      <c r="IN1226" s="425"/>
      <c r="IO1226" s="425"/>
      <c r="IP1226" s="425"/>
      <c r="IQ1226" s="425"/>
      <c r="IR1226" s="425"/>
      <c r="IS1226" s="425"/>
      <c r="IT1226" s="425"/>
      <c r="IU1226" s="425"/>
      <c r="IV1226" s="425"/>
    </row>
    <row r="1227" s="428" customFormat="1" ht="27.6" customHeight="1" spans="2:256">
      <c r="B1227" s="465"/>
      <c r="GH1227" s="425"/>
      <c r="GI1227" s="425"/>
      <c r="GJ1227" s="425"/>
      <c r="GK1227" s="425"/>
      <c r="GL1227" s="425"/>
      <c r="GM1227" s="425"/>
      <c r="GN1227" s="425"/>
      <c r="GO1227" s="425"/>
      <c r="GP1227" s="425"/>
      <c r="GQ1227" s="425"/>
      <c r="GR1227" s="425"/>
      <c r="GS1227" s="425"/>
      <c r="GT1227" s="425"/>
      <c r="GU1227" s="425"/>
      <c r="GV1227" s="425"/>
      <c r="GW1227" s="425"/>
      <c r="GX1227" s="425"/>
      <c r="GY1227" s="425"/>
      <c r="GZ1227" s="425"/>
      <c r="HA1227" s="425"/>
      <c r="HB1227" s="425"/>
      <c r="HC1227" s="425"/>
      <c r="HD1227" s="425"/>
      <c r="HE1227" s="425"/>
      <c r="HF1227" s="425"/>
      <c r="HG1227" s="425"/>
      <c r="HH1227" s="425"/>
      <c r="HI1227" s="425"/>
      <c r="HJ1227" s="425"/>
      <c r="HK1227" s="425"/>
      <c r="HL1227" s="425"/>
      <c r="HM1227" s="425"/>
      <c r="HN1227" s="425"/>
      <c r="HO1227" s="425"/>
      <c r="HP1227" s="425"/>
      <c r="HQ1227" s="425"/>
      <c r="HR1227" s="425"/>
      <c r="HS1227" s="425"/>
      <c r="HT1227" s="425"/>
      <c r="HU1227" s="425"/>
      <c r="HV1227" s="425"/>
      <c r="HW1227" s="425"/>
      <c r="HX1227" s="425"/>
      <c r="HY1227" s="425"/>
      <c r="HZ1227" s="425"/>
      <c r="IA1227" s="425"/>
      <c r="IB1227" s="425"/>
      <c r="IC1227" s="425"/>
      <c r="ID1227" s="425"/>
      <c r="IE1227" s="425"/>
      <c r="IF1227" s="425"/>
      <c r="IG1227" s="425"/>
      <c r="IH1227" s="425"/>
      <c r="II1227" s="425"/>
      <c r="IJ1227" s="425"/>
      <c r="IK1227" s="425"/>
      <c r="IL1227" s="425"/>
      <c r="IM1227" s="425"/>
      <c r="IN1227" s="425"/>
      <c r="IO1227" s="425"/>
      <c r="IP1227" s="425"/>
      <c r="IQ1227" s="425"/>
      <c r="IR1227" s="425"/>
      <c r="IS1227" s="425"/>
      <c r="IT1227" s="425"/>
      <c r="IU1227" s="425"/>
      <c r="IV1227" s="425"/>
    </row>
    <row r="1228" s="428" customFormat="1" ht="27.6" customHeight="1" spans="2:256">
      <c r="B1228" s="465"/>
      <c r="GH1228" s="425"/>
      <c r="GI1228" s="425"/>
      <c r="GJ1228" s="425"/>
      <c r="GK1228" s="425"/>
      <c r="GL1228" s="425"/>
      <c r="GM1228" s="425"/>
      <c r="GN1228" s="425"/>
      <c r="GO1228" s="425"/>
      <c r="GP1228" s="425"/>
      <c r="GQ1228" s="425"/>
      <c r="GR1228" s="425"/>
      <c r="GS1228" s="425"/>
      <c r="GT1228" s="425"/>
      <c r="GU1228" s="425"/>
      <c r="GV1228" s="425"/>
      <c r="GW1228" s="425"/>
      <c r="GX1228" s="425"/>
      <c r="GY1228" s="425"/>
      <c r="GZ1228" s="425"/>
      <c r="HA1228" s="425"/>
      <c r="HB1228" s="425"/>
      <c r="HC1228" s="425"/>
      <c r="HD1228" s="425"/>
      <c r="HE1228" s="425"/>
      <c r="HF1228" s="425"/>
      <c r="HG1228" s="425"/>
      <c r="HH1228" s="425"/>
      <c r="HI1228" s="425"/>
      <c r="HJ1228" s="425"/>
      <c r="HK1228" s="425"/>
      <c r="HL1228" s="425"/>
      <c r="HM1228" s="425"/>
      <c r="HN1228" s="425"/>
      <c r="HO1228" s="425"/>
      <c r="HP1228" s="425"/>
      <c r="HQ1228" s="425"/>
      <c r="HR1228" s="425"/>
      <c r="HS1228" s="425"/>
      <c r="HT1228" s="425"/>
      <c r="HU1228" s="425"/>
      <c r="HV1228" s="425"/>
      <c r="HW1228" s="425"/>
      <c r="HX1228" s="425"/>
      <c r="HY1228" s="425"/>
      <c r="HZ1228" s="425"/>
      <c r="IA1228" s="425"/>
      <c r="IB1228" s="425"/>
      <c r="IC1228" s="425"/>
      <c r="ID1228" s="425"/>
      <c r="IE1228" s="425"/>
      <c r="IF1228" s="425"/>
      <c r="IG1228" s="425"/>
      <c r="IH1228" s="425"/>
      <c r="II1228" s="425"/>
      <c r="IJ1228" s="425"/>
      <c r="IK1228" s="425"/>
      <c r="IL1228" s="425"/>
      <c r="IM1228" s="425"/>
      <c r="IN1228" s="425"/>
      <c r="IO1228" s="425"/>
      <c r="IP1228" s="425"/>
      <c r="IQ1228" s="425"/>
      <c r="IR1228" s="425"/>
      <c r="IS1228" s="425"/>
      <c r="IT1228" s="425"/>
      <c r="IU1228" s="425"/>
      <c r="IV1228" s="425"/>
    </row>
    <row r="1229" s="428" customFormat="1" ht="27.6" customHeight="1" spans="2:256">
      <c r="B1229" s="465"/>
      <c r="GH1229" s="425"/>
      <c r="GI1229" s="425"/>
      <c r="GJ1229" s="425"/>
      <c r="GK1229" s="425"/>
      <c r="GL1229" s="425"/>
      <c r="GM1229" s="425"/>
      <c r="GN1229" s="425"/>
      <c r="GO1229" s="425"/>
      <c r="GP1229" s="425"/>
      <c r="GQ1229" s="425"/>
      <c r="GR1229" s="425"/>
      <c r="GS1229" s="425"/>
      <c r="GT1229" s="425"/>
      <c r="GU1229" s="425"/>
      <c r="GV1229" s="425"/>
      <c r="GW1229" s="425"/>
      <c r="GX1229" s="425"/>
      <c r="GY1229" s="425"/>
      <c r="GZ1229" s="425"/>
      <c r="HA1229" s="425"/>
      <c r="HB1229" s="425"/>
      <c r="HC1229" s="425"/>
      <c r="HD1229" s="425"/>
      <c r="HE1229" s="425"/>
      <c r="HF1229" s="425"/>
      <c r="HG1229" s="425"/>
      <c r="HH1229" s="425"/>
      <c r="HI1229" s="425"/>
      <c r="HJ1229" s="425"/>
      <c r="HK1229" s="425"/>
      <c r="HL1229" s="425"/>
      <c r="HM1229" s="425"/>
      <c r="HN1229" s="425"/>
      <c r="HO1229" s="425"/>
      <c r="HP1229" s="425"/>
      <c r="HQ1229" s="425"/>
      <c r="HR1229" s="425"/>
      <c r="HS1229" s="425"/>
      <c r="HT1229" s="425"/>
      <c r="HU1229" s="425"/>
      <c r="HV1229" s="425"/>
      <c r="HW1229" s="425"/>
      <c r="HX1229" s="425"/>
      <c r="HY1229" s="425"/>
      <c r="HZ1229" s="425"/>
      <c r="IA1229" s="425"/>
      <c r="IB1229" s="425"/>
      <c r="IC1229" s="425"/>
      <c r="ID1229" s="425"/>
      <c r="IE1229" s="425"/>
      <c r="IF1229" s="425"/>
      <c r="IG1229" s="425"/>
      <c r="IH1229" s="425"/>
      <c r="II1229" s="425"/>
      <c r="IJ1229" s="425"/>
      <c r="IK1229" s="425"/>
      <c r="IL1229" s="425"/>
      <c r="IM1229" s="425"/>
      <c r="IN1229" s="425"/>
      <c r="IO1229" s="425"/>
      <c r="IP1229" s="425"/>
      <c r="IQ1229" s="425"/>
      <c r="IR1229" s="425"/>
      <c r="IS1229" s="425"/>
      <c r="IT1229" s="425"/>
      <c r="IU1229" s="425"/>
      <c r="IV1229" s="425"/>
    </row>
    <row r="1230" s="428" customFormat="1" ht="27.6" customHeight="1" spans="2:256">
      <c r="B1230" s="465"/>
      <c r="GH1230" s="425"/>
      <c r="GI1230" s="425"/>
      <c r="GJ1230" s="425"/>
      <c r="GK1230" s="425"/>
      <c r="GL1230" s="425"/>
      <c r="GM1230" s="425"/>
      <c r="GN1230" s="425"/>
      <c r="GO1230" s="425"/>
      <c r="GP1230" s="425"/>
      <c r="GQ1230" s="425"/>
      <c r="GR1230" s="425"/>
      <c r="GS1230" s="425"/>
      <c r="GT1230" s="425"/>
      <c r="GU1230" s="425"/>
      <c r="GV1230" s="425"/>
      <c r="GW1230" s="425"/>
      <c r="GX1230" s="425"/>
      <c r="GY1230" s="425"/>
      <c r="GZ1230" s="425"/>
      <c r="HA1230" s="425"/>
      <c r="HB1230" s="425"/>
      <c r="HC1230" s="425"/>
      <c r="HD1230" s="425"/>
      <c r="HE1230" s="425"/>
      <c r="HF1230" s="425"/>
      <c r="HG1230" s="425"/>
      <c r="HH1230" s="425"/>
      <c r="HI1230" s="425"/>
      <c r="HJ1230" s="425"/>
      <c r="HK1230" s="425"/>
      <c r="HL1230" s="425"/>
      <c r="HM1230" s="425"/>
      <c r="HN1230" s="425"/>
      <c r="HO1230" s="425"/>
      <c r="HP1230" s="425"/>
      <c r="HQ1230" s="425"/>
      <c r="HR1230" s="425"/>
      <c r="HS1230" s="425"/>
      <c r="HT1230" s="425"/>
      <c r="HU1230" s="425"/>
      <c r="HV1230" s="425"/>
      <c r="HW1230" s="425"/>
      <c r="HX1230" s="425"/>
      <c r="HY1230" s="425"/>
      <c r="HZ1230" s="425"/>
      <c r="IA1230" s="425"/>
      <c r="IB1230" s="425"/>
      <c r="IC1230" s="425"/>
      <c r="ID1230" s="425"/>
      <c r="IE1230" s="425"/>
      <c r="IF1230" s="425"/>
      <c r="IG1230" s="425"/>
      <c r="IH1230" s="425"/>
      <c r="II1230" s="425"/>
      <c r="IJ1230" s="425"/>
      <c r="IK1230" s="425"/>
      <c r="IL1230" s="425"/>
      <c r="IM1230" s="425"/>
      <c r="IN1230" s="425"/>
      <c r="IO1230" s="425"/>
      <c r="IP1230" s="425"/>
      <c r="IQ1230" s="425"/>
      <c r="IR1230" s="425"/>
      <c r="IS1230" s="425"/>
      <c r="IT1230" s="425"/>
      <c r="IU1230" s="425"/>
      <c r="IV1230" s="425"/>
    </row>
    <row r="1231" s="428" customFormat="1" ht="27.6" customHeight="1" spans="2:256">
      <c r="B1231" s="465"/>
      <c r="GH1231" s="425"/>
      <c r="GI1231" s="425"/>
      <c r="GJ1231" s="425"/>
      <c r="GK1231" s="425"/>
      <c r="GL1231" s="425"/>
      <c r="GM1231" s="425"/>
      <c r="GN1231" s="425"/>
      <c r="GO1231" s="425"/>
      <c r="GP1231" s="425"/>
      <c r="GQ1231" s="425"/>
      <c r="GR1231" s="425"/>
      <c r="GS1231" s="425"/>
      <c r="GT1231" s="425"/>
      <c r="GU1231" s="425"/>
      <c r="GV1231" s="425"/>
      <c r="GW1231" s="425"/>
      <c r="GX1231" s="425"/>
      <c r="GY1231" s="425"/>
      <c r="GZ1231" s="425"/>
      <c r="HA1231" s="425"/>
      <c r="HB1231" s="425"/>
      <c r="HC1231" s="425"/>
      <c r="HD1231" s="425"/>
      <c r="HE1231" s="425"/>
      <c r="HF1231" s="425"/>
      <c r="HG1231" s="425"/>
      <c r="HH1231" s="425"/>
      <c r="HI1231" s="425"/>
      <c r="HJ1231" s="425"/>
      <c r="HK1231" s="425"/>
      <c r="HL1231" s="425"/>
      <c r="HM1231" s="425"/>
      <c r="HN1231" s="425"/>
      <c r="HO1231" s="425"/>
      <c r="HP1231" s="425"/>
      <c r="HQ1231" s="425"/>
      <c r="HR1231" s="425"/>
      <c r="HS1231" s="425"/>
      <c r="HT1231" s="425"/>
      <c r="HU1231" s="425"/>
      <c r="HV1231" s="425"/>
      <c r="HW1231" s="425"/>
      <c r="HX1231" s="425"/>
      <c r="HY1231" s="425"/>
      <c r="HZ1231" s="425"/>
      <c r="IA1231" s="425"/>
      <c r="IB1231" s="425"/>
      <c r="IC1231" s="425"/>
      <c r="ID1231" s="425"/>
      <c r="IE1231" s="425"/>
      <c r="IF1231" s="425"/>
      <c r="IG1231" s="425"/>
      <c r="IH1231" s="425"/>
      <c r="II1231" s="425"/>
      <c r="IJ1231" s="425"/>
      <c r="IK1231" s="425"/>
      <c r="IL1231" s="425"/>
      <c r="IM1231" s="425"/>
      <c r="IN1231" s="425"/>
      <c r="IO1231" s="425"/>
      <c r="IP1231" s="425"/>
      <c r="IQ1231" s="425"/>
      <c r="IR1231" s="425"/>
      <c r="IS1231" s="425"/>
      <c r="IT1231" s="425"/>
      <c r="IU1231" s="425"/>
      <c r="IV1231" s="425"/>
    </row>
    <row r="1232" s="428" customFormat="1" ht="27.6" customHeight="1" spans="2:256">
      <c r="B1232" s="465"/>
      <c r="GH1232" s="425"/>
      <c r="GI1232" s="425"/>
      <c r="GJ1232" s="425"/>
      <c r="GK1232" s="425"/>
      <c r="GL1232" s="425"/>
      <c r="GM1232" s="425"/>
      <c r="GN1232" s="425"/>
      <c r="GO1232" s="425"/>
      <c r="GP1232" s="425"/>
      <c r="GQ1232" s="425"/>
      <c r="GR1232" s="425"/>
      <c r="GS1232" s="425"/>
      <c r="GT1232" s="425"/>
      <c r="GU1232" s="425"/>
      <c r="GV1232" s="425"/>
      <c r="GW1232" s="425"/>
      <c r="GX1232" s="425"/>
      <c r="GY1232" s="425"/>
      <c r="GZ1232" s="425"/>
      <c r="HA1232" s="425"/>
      <c r="HB1232" s="425"/>
      <c r="HC1232" s="425"/>
      <c r="HD1232" s="425"/>
      <c r="HE1232" s="425"/>
      <c r="HF1232" s="425"/>
      <c r="HG1232" s="425"/>
      <c r="HH1232" s="425"/>
      <c r="HI1232" s="425"/>
      <c r="HJ1232" s="425"/>
      <c r="HK1232" s="425"/>
      <c r="HL1232" s="425"/>
      <c r="HM1232" s="425"/>
      <c r="HN1232" s="425"/>
      <c r="HO1232" s="425"/>
      <c r="HP1232" s="425"/>
      <c r="HQ1232" s="425"/>
      <c r="HR1232" s="425"/>
      <c r="HS1232" s="425"/>
      <c r="HT1232" s="425"/>
      <c r="HU1232" s="425"/>
      <c r="HV1232" s="425"/>
      <c r="HW1232" s="425"/>
      <c r="HX1232" s="425"/>
      <c r="HY1232" s="425"/>
      <c r="HZ1232" s="425"/>
      <c r="IA1232" s="425"/>
      <c r="IB1232" s="425"/>
      <c r="IC1232" s="425"/>
      <c r="ID1232" s="425"/>
      <c r="IE1232" s="425"/>
      <c r="IF1232" s="425"/>
      <c r="IG1232" s="425"/>
      <c r="IH1232" s="425"/>
      <c r="II1232" s="425"/>
      <c r="IJ1232" s="425"/>
      <c r="IK1232" s="425"/>
      <c r="IL1232" s="425"/>
      <c r="IM1232" s="425"/>
      <c r="IN1232" s="425"/>
      <c r="IO1232" s="425"/>
      <c r="IP1232" s="425"/>
      <c r="IQ1232" s="425"/>
      <c r="IR1232" s="425"/>
      <c r="IS1232" s="425"/>
      <c r="IT1232" s="425"/>
      <c r="IU1232" s="425"/>
      <c r="IV1232" s="425"/>
    </row>
    <row r="1233" s="428" customFormat="1" ht="27.6" customHeight="1" spans="2:256">
      <c r="B1233" s="465"/>
      <c r="GH1233" s="425"/>
      <c r="GI1233" s="425"/>
      <c r="GJ1233" s="425"/>
      <c r="GK1233" s="425"/>
      <c r="GL1233" s="425"/>
      <c r="GM1233" s="425"/>
      <c r="GN1233" s="425"/>
      <c r="GO1233" s="425"/>
      <c r="GP1233" s="425"/>
      <c r="GQ1233" s="425"/>
      <c r="GR1233" s="425"/>
      <c r="GS1233" s="425"/>
      <c r="GT1233" s="425"/>
      <c r="GU1233" s="425"/>
      <c r="GV1233" s="425"/>
      <c r="GW1233" s="425"/>
      <c r="GX1233" s="425"/>
      <c r="GY1233" s="425"/>
      <c r="GZ1233" s="425"/>
      <c r="HA1233" s="425"/>
      <c r="HB1233" s="425"/>
      <c r="HC1233" s="425"/>
      <c r="HD1233" s="425"/>
      <c r="HE1233" s="425"/>
      <c r="HF1233" s="425"/>
      <c r="HG1233" s="425"/>
      <c r="HH1233" s="425"/>
      <c r="HI1233" s="425"/>
      <c r="HJ1233" s="425"/>
      <c r="HK1233" s="425"/>
      <c r="HL1233" s="425"/>
      <c r="HM1233" s="425"/>
      <c r="HN1233" s="425"/>
      <c r="HO1233" s="425"/>
      <c r="HP1233" s="425"/>
      <c r="HQ1233" s="425"/>
      <c r="HR1233" s="425"/>
      <c r="HS1233" s="425"/>
      <c r="HT1233" s="425"/>
      <c r="HU1233" s="425"/>
      <c r="HV1233" s="425"/>
      <c r="HW1233" s="425"/>
      <c r="HX1233" s="425"/>
      <c r="HY1233" s="425"/>
      <c r="HZ1233" s="425"/>
      <c r="IA1233" s="425"/>
      <c r="IB1233" s="425"/>
      <c r="IC1233" s="425"/>
      <c r="ID1233" s="425"/>
      <c r="IE1233" s="425"/>
      <c r="IF1233" s="425"/>
      <c r="IG1233" s="425"/>
      <c r="IH1233" s="425"/>
      <c r="II1233" s="425"/>
      <c r="IJ1233" s="425"/>
      <c r="IK1233" s="425"/>
      <c r="IL1233" s="425"/>
      <c r="IM1233" s="425"/>
      <c r="IN1233" s="425"/>
      <c r="IO1233" s="425"/>
      <c r="IP1233" s="425"/>
      <c r="IQ1233" s="425"/>
      <c r="IR1233" s="425"/>
      <c r="IS1233" s="425"/>
      <c r="IT1233" s="425"/>
      <c r="IU1233" s="425"/>
      <c r="IV1233" s="425"/>
    </row>
    <row r="1234" s="428" customFormat="1" ht="27.6" customHeight="1" spans="2:256">
      <c r="B1234" s="465"/>
      <c r="GH1234" s="425"/>
      <c r="GI1234" s="425"/>
      <c r="GJ1234" s="425"/>
      <c r="GK1234" s="425"/>
      <c r="GL1234" s="425"/>
      <c r="GM1234" s="425"/>
      <c r="GN1234" s="425"/>
      <c r="GO1234" s="425"/>
      <c r="GP1234" s="425"/>
      <c r="GQ1234" s="425"/>
      <c r="GR1234" s="425"/>
      <c r="GS1234" s="425"/>
      <c r="GT1234" s="425"/>
      <c r="GU1234" s="425"/>
      <c r="GV1234" s="425"/>
      <c r="GW1234" s="425"/>
      <c r="GX1234" s="425"/>
      <c r="GY1234" s="425"/>
      <c r="GZ1234" s="425"/>
      <c r="HA1234" s="425"/>
      <c r="HB1234" s="425"/>
      <c r="HC1234" s="425"/>
      <c r="HD1234" s="425"/>
      <c r="HE1234" s="425"/>
      <c r="HF1234" s="425"/>
      <c r="HG1234" s="425"/>
      <c r="HH1234" s="425"/>
      <c r="HI1234" s="425"/>
      <c r="HJ1234" s="425"/>
      <c r="HK1234" s="425"/>
      <c r="HL1234" s="425"/>
      <c r="HM1234" s="425"/>
      <c r="HN1234" s="425"/>
      <c r="HO1234" s="425"/>
      <c r="HP1234" s="425"/>
      <c r="HQ1234" s="425"/>
      <c r="HR1234" s="425"/>
      <c r="HS1234" s="425"/>
      <c r="HT1234" s="425"/>
      <c r="HU1234" s="425"/>
      <c r="HV1234" s="425"/>
      <c r="HW1234" s="425"/>
      <c r="HX1234" s="425"/>
      <c r="HY1234" s="425"/>
      <c r="HZ1234" s="425"/>
      <c r="IA1234" s="425"/>
      <c r="IB1234" s="425"/>
      <c r="IC1234" s="425"/>
      <c r="ID1234" s="425"/>
      <c r="IE1234" s="425"/>
      <c r="IF1234" s="425"/>
      <c r="IG1234" s="425"/>
      <c r="IH1234" s="425"/>
      <c r="II1234" s="425"/>
      <c r="IJ1234" s="425"/>
      <c r="IK1234" s="425"/>
      <c r="IL1234" s="425"/>
      <c r="IM1234" s="425"/>
      <c r="IN1234" s="425"/>
      <c r="IO1234" s="425"/>
      <c r="IP1234" s="425"/>
      <c r="IQ1234" s="425"/>
      <c r="IR1234" s="425"/>
      <c r="IS1234" s="425"/>
      <c r="IT1234" s="425"/>
      <c r="IU1234" s="425"/>
      <c r="IV1234" s="425"/>
    </row>
    <row r="1235" s="428" customFormat="1" ht="27.6" customHeight="1" spans="2:256">
      <c r="B1235" s="465"/>
      <c r="GH1235" s="425"/>
      <c r="GI1235" s="425"/>
      <c r="GJ1235" s="425"/>
      <c r="GK1235" s="425"/>
      <c r="GL1235" s="425"/>
      <c r="GM1235" s="425"/>
      <c r="GN1235" s="425"/>
      <c r="GO1235" s="425"/>
      <c r="GP1235" s="425"/>
      <c r="GQ1235" s="425"/>
      <c r="GR1235" s="425"/>
      <c r="GS1235" s="425"/>
      <c r="GT1235" s="425"/>
      <c r="GU1235" s="425"/>
      <c r="GV1235" s="425"/>
      <c r="GW1235" s="425"/>
      <c r="GX1235" s="425"/>
      <c r="GY1235" s="425"/>
      <c r="GZ1235" s="425"/>
      <c r="HA1235" s="425"/>
      <c r="HB1235" s="425"/>
      <c r="HC1235" s="425"/>
      <c r="HD1235" s="425"/>
      <c r="HE1235" s="425"/>
      <c r="HF1235" s="425"/>
      <c r="HG1235" s="425"/>
      <c r="HH1235" s="425"/>
      <c r="HI1235" s="425"/>
      <c r="HJ1235" s="425"/>
      <c r="HK1235" s="425"/>
      <c r="HL1235" s="425"/>
      <c r="HM1235" s="425"/>
      <c r="HN1235" s="425"/>
      <c r="HO1235" s="425"/>
      <c r="HP1235" s="425"/>
      <c r="HQ1235" s="425"/>
      <c r="HR1235" s="425"/>
      <c r="HS1235" s="425"/>
      <c r="HT1235" s="425"/>
      <c r="HU1235" s="425"/>
      <c r="HV1235" s="425"/>
      <c r="HW1235" s="425"/>
      <c r="HX1235" s="425"/>
      <c r="HY1235" s="425"/>
      <c r="HZ1235" s="425"/>
      <c r="IA1235" s="425"/>
      <c r="IB1235" s="425"/>
      <c r="IC1235" s="425"/>
      <c r="ID1235" s="425"/>
      <c r="IE1235" s="425"/>
      <c r="IF1235" s="425"/>
      <c r="IG1235" s="425"/>
      <c r="IH1235" s="425"/>
      <c r="II1235" s="425"/>
      <c r="IJ1235" s="425"/>
      <c r="IK1235" s="425"/>
      <c r="IL1235" s="425"/>
      <c r="IM1235" s="425"/>
      <c r="IN1235" s="425"/>
      <c r="IO1235" s="425"/>
      <c r="IP1235" s="425"/>
      <c r="IQ1235" s="425"/>
      <c r="IR1235" s="425"/>
      <c r="IS1235" s="425"/>
      <c r="IT1235" s="425"/>
      <c r="IU1235" s="425"/>
      <c r="IV1235" s="425"/>
    </row>
    <row r="1236" s="428" customFormat="1" ht="27.6" customHeight="1" spans="2:256">
      <c r="B1236" s="465"/>
      <c r="GH1236" s="425"/>
      <c r="GI1236" s="425"/>
      <c r="GJ1236" s="425"/>
      <c r="GK1236" s="425"/>
      <c r="GL1236" s="425"/>
      <c r="GM1236" s="425"/>
      <c r="GN1236" s="425"/>
      <c r="GO1236" s="425"/>
      <c r="GP1236" s="425"/>
      <c r="GQ1236" s="425"/>
      <c r="GR1236" s="425"/>
      <c r="GS1236" s="425"/>
      <c r="GT1236" s="425"/>
      <c r="GU1236" s="425"/>
      <c r="GV1236" s="425"/>
      <c r="GW1236" s="425"/>
      <c r="GX1236" s="425"/>
      <c r="GY1236" s="425"/>
      <c r="GZ1236" s="425"/>
      <c r="HA1236" s="425"/>
      <c r="HB1236" s="425"/>
      <c r="HC1236" s="425"/>
      <c r="HD1236" s="425"/>
      <c r="HE1236" s="425"/>
      <c r="HF1236" s="425"/>
      <c r="HG1236" s="425"/>
      <c r="HH1236" s="425"/>
      <c r="HI1236" s="425"/>
      <c r="HJ1236" s="425"/>
      <c r="HK1236" s="425"/>
      <c r="HL1236" s="425"/>
      <c r="HM1236" s="425"/>
      <c r="HN1236" s="425"/>
      <c r="HO1236" s="425"/>
      <c r="HP1236" s="425"/>
      <c r="HQ1236" s="425"/>
      <c r="HR1236" s="425"/>
      <c r="HS1236" s="425"/>
      <c r="HT1236" s="425"/>
      <c r="HU1236" s="425"/>
      <c r="HV1236" s="425"/>
      <c r="HW1236" s="425"/>
      <c r="HX1236" s="425"/>
      <c r="HY1236" s="425"/>
      <c r="HZ1236" s="425"/>
      <c r="IA1236" s="425"/>
      <c r="IB1236" s="425"/>
      <c r="IC1236" s="425"/>
      <c r="ID1236" s="425"/>
      <c r="IE1236" s="425"/>
      <c r="IF1236" s="425"/>
      <c r="IG1236" s="425"/>
      <c r="IH1236" s="425"/>
      <c r="II1236" s="425"/>
      <c r="IJ1236" s="425"/>
      <c r="IK1236" s="425"/>
      <c r="IL1236" s="425"/>
      <c r="IM1236" s="425"/>
      <c r="IN1236" s="425"/>
      <c r="IO1236" s="425"/>
      <c r="IP1236" s="425"/>
      <c r="IQ1236" s="425"/>
      <c r="IR1236" s="425"/>
      <c r="IS1236" s="425"/>
      <c r="IT1236" s="425"/>
      <c r="IU1236" s="425"/>
      <c r="IV1236" s="425"/>
    </row>
    <row r="1237" s="428" customFormat="1" ht="27.6" customHeight="1" spans="2:256">
      <c r="B1237" s="465"/>
      <c r="GH1237" s="425"/>
      <c r="GI1237" s="425"/>
      <c r="GJ1237" s="425"/>
      <c r="GK1237" s="425"/>
      <c r="GL1237" s="425"/>
      <c r="GM1237" s="425"/>
      <c r="GN1237" s="425"/>
      <c r="GO1237" s="425"/>
      <c r="GP1237" s="425"/>
      <c r="GQ1237" s="425"/>
      <c r="GR1237" s="425"/>
      <c r="GS1237" s="425"/>
      <c r="GT1237" s="425"/>
      <c r="GU1237" s="425"/>
      <c r="GV1237" s="425"/>
      <c r="GW1237" s="425"/>
      <c r="GX1237" s="425"/>
      <c r="GY1237" s="425"/>
      <c r="GZ1237" s="425"/>
      <c r="HA1237" s="425"/>
      <c r="HB1237" s="425"/>
      <c r="HC1237" s="425"/>
      <c r="HD1237" s="425"/>
      <c r="HE1237" s="425"/>
      <c r="HF1237" s="425"/>
      <c r="HG1237" s="425"/>
      <c r="HH1237" s="425"/>
      <c r="HI1237" s="425"/>
      <c r="HJ1237" s="425"/>
      <c r="HK1237" s="425"/>
      <c r="HL1237" s="425"/>
      <c r="HM1237" s="425"/>
      <c r="HN1237" s="425"/>
      <c r="HO1237" s="425"/>
      <c r="HP1237" s="425"/>
      <c r="HQ1237" s="425"/>
      <c r="HR1237" s="425"/>
      <c r="HS1237" s="425"/>
      <c r="HT1237" s="425"/>
      <c r="HU1237" s="425"/>
      <c r="HV1237" s="425"/>
      <c r="HW1237" s="425"/>
      <c r="HX1237" s="425"/>
      <c r="HY1237" s="425"/>
      <c r="HZ1237" s="425"/>
      <c r="IA1237" s="425"/>
      <c r="IB1237" s="425"/>
      <c r="IC1237" s="425"/>
      <c r="ID1237" s="425"/>
      <c r="IE1237" s="425"/>
      <c r="IF1237" s="425"/>
      <c r="IG1237" s="425"/>
      <c r="IH1237" s="425"/>
      <c r="II1237" s="425"/>
      <c r="IJ1237" s="425"/>
      <c r="IK1237" s="425"/>
      <c r="IL1237" s="425"/>
      <c r="IM1237" s="425"/>
      <c r="IN1237" s="425"/>
      <c r="IO1237" s="425"/>
      <c r="IP1237" s="425"/>
      <c r="IQ1237" s="425"/>
      <c r="IR1237" s="425"/>
      <c r="IS1237" s="425"/>
      <c r="IT1237" s="425"/>
      <c r="IU1237" s="425"/>
      <c r="IV1237" s="425"/>
    </row>
    <row r="1238" s="428" customFormat="1" ht="27.6" customHeight="1" spans="2:256">
      <c r="B1238" s="465"/>
      <c r="GH1238" s="425"/>
      <c r="GI1238" s="425"/>
      <c r="GJ1238" s="425"/>
      <c r="GK1238" s="425"/>
      <c r="GL1238" s="425"/>
      <c r="GM1238" s="425"/>
      <c r="GN1238" s="425"/>
      <c r="GO1238" s="425"/>
      <c r="GP1238" s="425"/>
      <c r="GQ1238" s="425"/>
      <c r="GR1238" s="425"/>
      <c r="GS1238" s="425"/>
      <c r="GT1238" s="425"/>
      <c r="GU1238" s="425"/>
      <c r="GV1238" s="425"/>
      <c r="GW1238" s="425"/>
      <c r="GX1238" s="425"/>
      <c r="GY1238" s="425"/>
      <c r="GZ1238" s="425"/>
      <c r="HA1238" s="425"/>
      <c r="HB1238" s="425"/>
      <c r="HC1238" s="425"/>
      <c r="HD1238" s="425"/>
      <c r="HE1238" s="425"/>
      <c r="HF1238" s="425"/>
      <c r="HG1238" s="425"/>
      <c r="HH1238" s="425"/>
      <c r="HI1238" s="425"/>
      <c r="HJ1238" s="425"/>
      <c r="HK1238" s="425"/>
      <c r="HL1238" s="425"/>
      <c r="HM1238" s="425"/>
      <c r="HN1238" s="425"/>
      <c r="HO1238" s="425"/>
      <c r="HP1238" s="425"/>
      <c r="HQ1238" s="425"/>
      <c r="HR1238" s="425"/>
      <c r="HS1238" s="425"/>
      <c r="HT1238" s="425"/>
      <c r="HU1238" s="425"/>
      <c r="HV1238" s="425"/>
      <c r="HW1238" s="425"/>
      <c r="HX1238" s="425"/>
      <c r="HY1238" s="425"/>
      <c r="HZ1238" s="425"/>
      <c r="IA1238" s="425"/>
      <c r="IB1238" s="425"/>
      <c r="IC1238" s="425"/>
      <c r="ID1238" s="425"/>
      <c r="IE1238" s="425"/>
      <c r="IF1238" s="425"/>
      <c r="IG1238" s="425"/>
      <c r="IH1238" s="425"/>
      <c r="II1238" s="425"/>
      <c r="IJ1238" s="425"/>
      <c r="IK1238" s="425"/>
      <c r="IL1238" s="425"/>
      <c r="IM1238" s="425"/>
      <c r="IN1238" s="425"/>
      <c r="IO1238" s="425"/>
      <c r="IP1238" s="425"/>
      <c r="IQ1238" s="425"/>
      <c r="IR1238" s="425"/>
      <c r="IS1238" s="425"/>
      <c r="IT1238" s="425"/>
      <c r="IU1238" s="425"/>
      <c r="IV1238" s="425"/>
    </row>
    <row r="1239" s="428" customFormat="1" ht="27.6" customHeight="1" spans="2:256">
      <c r="B1239" s="465"/>
      <c r="GH1239" s="425"/>
      <c r="GI1239" s="425"/>
      <c r="GJ1239" s="425"/>
      <c r="GK1239" s="425"/>
      <c r="GL1239" s="425"/>
      <c r="GM1239" s="425"/>
      <c r="GN1239" s="425"/>
      <c r="GO1239" s="425"/>
      <c r="GP1239" s="425"/>
      <c r="GQ1239" s="425"/>
      <c r="GR1239" s="425"/>
      <c r="GS1239" s="425"/>
      <c r="GT1239" s="425"/>
      <c r="GU1239" s="425"/>
      <c r="GV1239" s="425"/>
      <c r="GW1239" s="425"/>
      <c r="GX1239" s="425"/>
      <c r="GY1239" s="425"/>
      <c r="GZ1239" s="425"/>
      <c r="HA1239" s="425"/>
      <c r="HB1239" s="425"/>
      <c r="HC1239" s="425"/>
      <c r="HD1239" s="425"/>
      <c r="HE1239" s="425"/>
      <c r="HF1239" s="425"/>
      <c r="HG1239" s="425"/>
      <c r="HH1239" s="425"/>
      <c r="HI1239" s="425"/>
      <c r="HJ1239" s="425"/>
      <c r="HK1239" s="425"/>
      <c r="HL1239" s="425"/>
      <c r="HM1239" s="425"/>
      <c r="HN1239" s="425"/>
      <c r="HO1239" s="425"/>
      <c r="HP1239" s="425"/>
      <c r="HQ1239" s="425"/>
      <c r="HR1239" s="425"/>
      <c r="HS1239" s="425"/>
      <c r="HT1239" s="425"/>
      <c r="HU1239" s="425"/>
      <c r="HV1239" s="425"/>
      <c r="HW1239" s="425"/>
      <c r="HX1239" s="425"/>
      <c r="HY1239" s="425"/>
      <c r="HZ1239" s="425"/>
      <c r="IA1239" s="425"/>
      <c r="IB1239" s="425"/>
      <c r="IC1239" s="425"/>
      <c r="ID1239" s="425"/>
      <c r="IE1239" s="425"/>
      <c r="IF1239" s="425"/>
      <c r="IG1239" s="425"/>
      <c r="IH1239" s="425"/>
      <c r="II1239" s="425"/>
      <c r="IJ1239" s="425"/>
      <c r="IK1239" s="425"/>
      <c r="IL1239" s="425"/>
      <c r="IM1239" s="425"/>
      <c r="IN1239" s="425"/>
      <c r="IO1239" s="425"/>
      <c r="IP1239" s="425"/>
      <c r="IQ1239" s="425"/>
      <c r="IR1239" s="425"/>
      <c r="IS1239" s="425"/>
      <c r="IT1239" s="425"/>
      <c r="IU1239" s="425"/>
      <c r="IV1239" s="425"/>
    </row>
    <row r="1240" s="428" customFormat="1" ht="27.6" customHeight="1" spans="2:256">
      <c r="B1240" s="465"/>
      <c r="GH1240" s="425"/>
      <c r="GI1240" s="425"/>
      <c r="GJ1240" s="425"/>
      <c r="GK1240" s="425"/>
      <c r="GL1240" s="425"/>
      <c r="GM1240" s="425"/>
      <c r="GN1240" s="425"/>
      <c r="GO1240" s="425"/>
      <c r="GP1240" s="425"/>
      <c r="GQ1240" s="425"/>
      <c r="GR1240" s="425"/>
      <c r="GS1240" s="425"/>
      <c r="GT1240" s="425"/>
      <c r="GU1240" s="425"/>
      <c r="GV1240" s="425"/>
      <c r="GW1240" s="425"/>
      <c r="GX1240" s="425"/>
      <c r="GY1240" s="425"/>
      <c r="GZ1240" s="425"/>
      <c r="HA1240" s="425"/>
      <c r="HB1240" s="425"/>
      <c r="HC1240" s="425"/>
      <c r="HD1240" s="425"/>
      <c r="HE1240" s="425"/>
      <c r="HF1240" s="425"/>
      <c r="HG1240" s="425"/>
      <c r="HH1240" s="425"/>
      <c r="HI1240" s="425"/>
      <c r="HJ1240" s="425"/>
      <c r="HK1240" s="425"/>
      <c r="HL1240" s="425"/>
      <c r="HM1240" s="425"/>
      <c r="HN1240" s="425"/>
      <c r="HO1240" s="425"/>
      <c r="HP1240" s="425"/>
      <c r="HQ1240" s="425"/>
      <c r="HR1240" s="425"/>
      <c r="HS1240" s="425"/>
      <c r="HT1240" s="425"/>
      <c r="HU1240" s="425"/>
      <c r="HV1240" s="425"/>
      <c r="HW1240" s="425"/>
      <c r="HX1240" s="425"/>
      <c r="HY1240" s="425"/>
      <c r="HZ1240" s="425"/>
      <c r="IA1240" s="425"/>
      <c r="IB1240" s="425"/>
      <c r="IC1240" s="425"/>
      <c r="ID1240" s="425"/>
      <c r="IE1240" s="425"/>
      <c r="IF1240" s="425"/>
      <c r="IG1240" s="425"/>
      <c r="IH1240" s="425"/>
      <c r="II1240" s="425"/>
      <c r="IJ1240" s="425"/>
      <c r="IK1240" s="425"/>
      <c r="IL1240" s="425"/>
      <c r="IM1240" s="425"/>
      <c r="IN1240" s="425"/>
      <c r="IO1240" s="425"/>
      <c r="IP1240" s="425"/>
      <c r="IQ1240" s="425"/>
      <c r="IR1240" s="425"/>
      <c r="IS1240" s="425"/>
      <c r="IT1240" s="425"/>
      <c r="IU1240" s="425"/>
      <c r="IV1240" s="425"/>
    </row>
    <row r="1241" s="428" customFormat="1" ht="27.6" customHeight="1" spans="2:256">
      <c r="B1241" s="465"/>
      <c r="GH1241" s="425"/>
      <c r="GI1241" s="425"/>
      <c r="GJ1241" s="425"/>
      <c r="GK1241" s="425"/>
      <c r="GL1241" s="425"/>
      <c r="GM1241" s="425"/>
      <c r="GN1241" s="425"/>
      <c r="GO1241" s="425"/>
      <c r="GP1241" s="425"/>
      <c r="GQ1241" s="425"/>
      <c r="GR1241" s="425"/>
      <c r="GS1241" s="425"/>
      <c r="GT1241" s="425"/>
      <c r="GU1241" s="425"/>
      <c r="GV1241" s="425"/>
      <c r="GW1241" s="425"/>
      <c r="GX1241" s="425"/>
      <c r="GY1241" s="425"/>
      <c r="GZ1241" s="425"/>
      <c r="HA1241" s="425"/>
      <c r="HB1241" s="425"/>
      <c r="HC1241" s="425"/>
      <c r="HD1241" s="425"/>
      <c r="HE1241" s="425"/>
      <c r="HF1241" s="425"/>
      <c r="HG1241" s="425"/>
      <c r="HH1241" s="425"/>
      <c r="HI1241" s="425"/>
      <c r="HJ1241" s="425"/>
      <c r="HK1241" s="425"/>
      <c r="HL1241" s="425"/>
      <c r="HM1241" s="425"/>
      <c r="HN1241" s="425"/>
      <c r="HO1241" s="425"/>
      <c r="HP1241" s="425"/>
      <c r="HQ1241" s="425"/>
      <c r="HR1241" s="425"/>
      <c r="HS1241" s="425"/>
      <c r="HT1241" s="425"/>
      <c r="HU1241" s="425"/>
      <c r="HV1241" s="425"/>
      <c r="HW1241" s="425"/>
      <c r="HX1241" s="425"/>
      <c r="HY1241" s="425"/>
      <c r="HZ1241" s="425"/>
      <c r="IA1241" s="425"/>
      <c r="IB1241" s="425"/>
      <c r="IC1241" s="425"/>
      <c r="ID1241" s="425"/>
      <c r="IE1241" s="425"/>
      <c r="IF1241" s="425"/>
      <c r="IG1241" s="425"/>
      <c r="IH1241" s="425"/>
      <c r="II1241" s="425"/>
      <c r="IJ1241" s="425"/>
      <c r="IK1241" s="425"/>
      <c r="IL1241" s="425"/>
      <c r="IM1241" s="425"/>
      <c r="IN1241" s="425"/>
      <c r="IO1241" s="425"/>
      <c r="IP1241" s="425"/>
      <c r="IQ1241" s="425"/>
      <c r="IR1241" s="425"/>
      <c r="IS1241" s="425"/>
      <c r="IT1241" s="425"/>
      <c r="IU1241" s="425"/>
      <c r="IV1241" s="425"/>
    </row>
    <row r="1242" s="428" customFormat="1" ht="27.6" customHeight="1" spans="2:256">
      <c r="B1242" s="465"/>
      <c r="GH1242" s="425"/>
      <c r="GI1242" s="425"/>
      <c r="GJ1242" s="425"/>
      <c r="GK1242" s="425"/>
      <c r="GL1242" s="425"/>
      <c r="GM1242" s="425"/>
      <c r="GN1242" s="425"/>
      <c r="GO1242" s="425"/>
      <c r="GP1242" s="425"/>
      <c r="GQ1242" s="425"/>
      <c r="GR1242" s="425"/>
      <c r="GS1242" s="425"/>
      <c r="GT1242" s="425"/>
      <c r="GU1242" s="425"/>
      <c r="GV1242" s="425"/>
      <c r="GW1242" s="425"/>
      <c r="GX1242" s="425"/>
      <c r="GY1242" s="425"/>
      <c r="GZ1242" s="425"/>
      <c r="HA1242" s="425"/>
      <c r="HB1242" s="425"/>
      <c r="HC1242" s="425"/>
      <c r="HD1242" s="425"/>
      <c r="HE1242" s="425"/>
      <c r="HF1242" s="425"/>
      <c r="HG1242" s="425"/>
      <c r="HH1242" s="425"/>
      <c r="HI1242" s="425"/>
      <c r="HJ1242" s="425"/>
      <c r="HK1242" s="425"/>
      <c r="HL1242" s="425"/>
      <c r="HM1242" s="425"/>
      <c r="HN1242" s="425"/>
      <c r="HO1242" s="425"/>
      <c r="HP1242" s="425"/>
      <c r="HQ1242" s="425"/>
      <c r="HR1242" s="425"/>
      <c r="HS1242" s="425"/>
      <c r="HT1242" s="425"/>
      <c r="HU1242" s="425"/>
      <c r="HV1242" s="425"/>
      <c r="HW1242" s="425"/>
      <c r="HX1242" s="425"/>
      <c r="HY1242" s="425"/>
      <c r="HZ1242" s="425"/>
      <c r="IA1242" s="425"/>
      <c r="IB1242" s="425"/>
      <c r="IC1242" s="425"/>
      <c r="ID1242" s="425"/>
      <c r="IE1242" s="425"/>
      <c r="IF1242" s="425"/>
      <c r="IG1242" s="425"/>
      <c r="IH1242" s="425"/>
      <c r="II1242" s="425"/>
      <c r="IJ1242" s="425"/>
      <c r="IK1242" s="425"/>
      <c r="IL1242" s="425"/>
      <c r="IM1242" s="425"/>
      <c r="IN1242" s="425"/>
      <c r="IO1242" s="425"/>
      <c r="IP1242" s="425"/>
      <c r="IQ1242" s="425"/>
      <c r="IR1242" s="425"/>
      <c r="IS1242" s="425"/>
      <c r="IT1242" s="425"/>
      <c r="IU1242" s="425"/>
      <c r="IV1242" s="425"/>
    </row>
    <row r="1243" s="428" customFormat="1" ht="27.6" customHeight="1" spans="2:256">
      <c r="B1243" s="465"/>
      <c r="GH1243" s="425"/>
      <c r="GI1243" s="425"/>
      <c r="GJ1243" s="425"/>
      <c r="GK1243" s="425"/>
      <c r="GL1243" s="425"/>
      <c r="GM1243" s="425"/>
      <c r="GN1243" s="425"/>
      <c r="GO1243" s="425"/>
      <c r="GP1243" s="425"/>
      <c r="GQ1243" s="425"/>
      <c r="GR1243" s="425"/>
      <c r="GS1243" s="425"/>
      <c r="GT1243" s="425"/>
      <c r="GU1243" s="425"/>
      <c r="GV1243" s="425"/>
      <c r="GW1243" s="425"/>
      <c r="GX1243" s="425"/>
      <c r="GY1243" s="425"/>
      <c r="GZ1243" s="425"/>
      <c r="HA1243" s="425"/>
      <c r="HB1243" s="425"/>
      <c r="HC1243" s="425"/>
      <c r="HD1243" s="425"/>
      <c r="HE1243" s="425"/>
      <c r="HF1243" s="425"/>
      <c r="HG1243" s="425"/>
      <c r="HH1243" s="425"/>
      <c r="HI1243" s="425"/>
      <c r="HJ1243" s="425"/>
      <c r="HK1243" s="425"/>
      <c r="HL1243" s="425"/>
      <c r="HM1243" s="425"/>
      <c r="HN1243" s="425"/>
      <c r="HO1243" s="425"/>
      <c r="HP1243" s="425"/>
      <c r="HQ1243" s="425"/>
      <c r="HR1243" s="425"/>
      <c r="HS1243" s="425"/>
      <c r="HT1243" s="425"/>
      <c r="HU1243" s="425"/>
      <c r="HV1243" s="425"/>
      <c r="HW1243" s="425"/>
      <c r="HX1243" s="425"/>
      <c r="HY1243" s="425"/>
      <c r="HZ1243" s="425"/>
      <c r="IA1243" s="425"/>
      <c r="IB1243" s="425"/>
      <c r="IC1243" s="425"/>
      <c r="ID1243" s="425"/>
      <c r="IE1243" s="425"/>
      <c r="IF1243" s="425"/>
      <c r="IG1243" s="425"/>
      <c r="IH1243" s="425"/>
      <c r="II1243" s="425"/>
      <c r="IJ1243" s="425"/>
      <c r="IK1243" s="425"/>
      <c r="IL1243" s="425"/>
      <c r="IM1243" s="425"/>
      <c r="IN1243" s="425"/>
      <c r="IO1243" s="425"/>
      <c r="IP1243" s="425"/>
      <c r="IQ1243" s="425"/>
      <c r="IR1243" s="425"/>
      <c r="IS1243" s="425"/>
      <c r="IT1243" s="425"/>
      <c r="IU1243" s="425"/>
      <c r="IV1243" s="425"/>
    </row>
    <row r="1244" s="428" customFormat="1" ht="27.6" customHeight="1" spans="2:256">
      <c r="B1244" s="465"/>
      <c r="GH1244" s="425"/>
      <c r="GI1244" s="425"/>
      <c r="GJ1244" s="425"/>
      <c r="GK1244" s="425"/>
      <c r="GL1244" s="425"/>
      <c r="GM1244" s="425"/>
      <c r="GN1244" s="425"/>
      <c r="GO1244" s="425"/>
      <c r="GP1244" s="425"/>
      <c r="GQ1244" s="425"/>
      <c r="GR1244" s="425"/>
      <c r="GS1244" s="425"/>
      <c r="GT1244" s="425"/>
      <c r="GU1244" s="425"/>
      <c r="GV1244" s="425"/>
      <c r="GW1244" s="425"/>
      <c r="GX1244" s="425"/>
      <c r="GY1244" s="425"/>
      <c r="GZ1244" s="425"/>
      <c r="HA1244" s="425"/>
      <c r="HB1244" s="425"/>
      <c r="HC1244" s="425"/>
      <c r="HD1244" s="425"/>
      <c r="HE1244" s="425"/>
      <c r="HF1244" s="425"/>
      <c r="HG1244" s="425"/>
      <c r="HH1244" s="425"/>
      <c r="HI1244" s="425"/>
      <c r="HJ1244" s="425"/>
      <c r="HK1244" s="425"/>
      <c r="HL1244" s="425"/>
      <c r="HM1244" s="425"/>
      <c r="HN1244" s="425"/>
      <c r="HO1244" s="425"/>
      <c r="HP1244" s="425"/>
      <c r="HQ1244" s="425"/>
      <c r="HR1244" s="425"/>
      <c r="HS1244" s="425"/>
      <c r="HT1244" s="425"/>
      <c r="HU1244" s="425"/>
      <c r="HV1244" s="425"/>
      <c r="HW1244" s="425"/>
      <c r="HX1244" s="425"/>
      <c r="HY1244" s="425"/>
      <c r="HZ1244" s="425"/>
      <c r="IA1244" s="425"/>
      <c r="IB1244" s="425"/>
      <c r="IC1244" s="425"/>
      <c r="ID1244" s="425"/>
      <c r="IE1244" s="425"/>
      <c r="IF1244" s="425"/>
      <c r="IG1244" s="425"/>
      <c r="IH1244" s="425"/>
      <c r="II1244" s="425"/>
      <c r="IJ1244" s="425"/>
      <c r="IK1244" s="425"/>
      <c r="IL1244" s="425"/>
      <c r="IM1244" s="425"/>
      <c r="IN1244" s="425"/>
      <c r="IO1244" s="425"/>
      <c r="IP1244" s="425"/>
      <c r="IQ1244" s="425"/>
      <c r="IR1244" s="425"/>
      <c r="IS1244" s="425"/>
      <c r="IT1244" s="425"/>
      <c r="IU1244" s="425"/>
      <c r="IV1244" s="425"/>
    </row>
    <row r="1245" s="428" customFormat="1" ht="27.6" customHeight="1" spans="2:256">
      <c r="B1245" s="465"/>
      <c r="GH1245" s="425"/>
      <c r="GI1245" s="425"/>
      <c r="GJ1245" s="425"/>
      <c r="GK1245" s="425"/>
      <c r="GL1245" s="425"/>
      <c r="GM1245" s="425"/>
      <c r="GN1245" s="425"/>
      <c r="GO1245" s="425"/>
      <c r="GP1245" s="425"/>
      <c r="GQ1245" s="425"/>
      <c r="GR1245" s="425"/>
      <c r="GS1245" s="425"/>
      <c r="GT1245" s="425"/>
      <c r="GU1245" s="425"/>
      <c r="GV1245" s="425"/>
      <c r="GW1245" s="425"/>
      <c r="GX1245" s="425"/>
      <c r="GY1245" s="425"/>
      <c r="GZ1245" s="425"/>
      <c r="HA1245" s="425"/>
      <c r="HB1245" s="425"/>
      <c r="HC1245" s="425"/>
      <c r="HD1245" s="425"/>
      <c r="HE1245" s="425"/>
      <c r="HF1245" s="425"/>
      <c r="HG1245" s="425"/>
      <c r="HH1245" s="425"/>
      <c r="HI1245" s="425"/>
      <c r="HJ1245" s="425"/>
      <c r="HK1245" s="425"/>
      <c r="HL1245" s="425"/>
      <c r="HM1245" s="425"/>
      <c r="HN1245" s="425"/>
      <c r="HO1245" s="425"/>
      <c r="HP1245" s="425"/>
      <c r="HQ1245" s="425"/>
      <c r="HR1245" s="425"/>
      <c r="HS1245" s="425"/>
      <c r="HT1245" s="425"/>
      <c r="HU1245" s="425"/>
      <c r="HV1245" s="425"/>
      <c r="HW1245" s="425"/>
      <c r="HX1245" s="425"/>
      <c r="HY1245" s="425"/>
      <c r="HZ1245" s="425"/>
      <c r="IA1245" s="425"/>
      <c r="IB1245" s="425"/>
      <c r="IC1245" s="425"/>
      <c r="ID1245" s="425"/>
      <c r="IE1245" s="425"/>
      <c r="IF1245" s="425"/>
      <c r="IG1245" s="425"/>
      <c r="IH1245" s="425"/>
      <c r="II1245" s="425"/>
      <c r="IJ1245" s="425"/>
      <c r="IK1245" s="425"/>
      <c r="IL1245" s="425"/>
      <c r="IM1245" s="425"/>
      <c r="IN1245" s="425"/>
      <c r="IO1245" s="425"/>
      <c r="IP1245" s="425"/>
      <c r="IQ1245" s="425"/>
      <c r="IR1245" s="425"/>
      <c r="IS1245" s="425"/>
      <c r="IT1245" s="425"/>
      <c r="IU1245" s="425"/>
      <c r="IV1245" s="425"/>
    </row>
    <row r="1246" s="428" customFormat="1" ht="27.6" customHeight="1" spans="2:256">
      <c r="B1246" s="465"/>
      <c r="GH1246" s="425"/>
      <c r="GI1246" s="425"/>
      <c r="GJ1246" s="425"/>
      <c r="GK1246" s="425"/>
      <c r="GL1246" s="425"/>
      <c r="GM1246" s="425"/>
      <c r="GN1246" s="425"/>
      <c r="GO1246" s="425"/>
      <c r="GP1246" s="425"/>
      <c r="GQ1246" s="425"/>
      <c r="GR1246" s="425"/>
      <c r="GS1246" s="425"/>
      <c r="GT1246" s="425"/>
      <c r="GU1246" s="425"/>
      <c r="GV1246" s="425"/>
      <c r="GW1246" s="425"/>
      <c r="GX1246" s="425"/>
      <c r="GY1246" s="425"/>
      <c r="GZ1246" s="425"/>
      <c r="HA1246" s="425"/>
      <c r="HB1246" s="425"/>
      <c r="HC1246" s="425"/>
      <c r="HD1246" s="425"/>
      <c r="HE1246" s="425"/>
      <c r="HF1246" s="425"/>
      <c r="HG1246" s="425"/>
      <c r="HH1246" s="425"/>
      <c r="HI1246" s="425"/>
      <c r="HJ1246" s="425"/>
      <c r="HK1246" s="425"/>
      <c r="HL1246" s="425"/>
      <c r="HM1246" s="425"/>
      <c r="HN1246" s="425"/>
      <c r="HO1246" s="425"/>
      <c r="HP1246" s="425"/>
      <c r="HQ1246" s="425"/>
      <c r="HR1246" s="425"/>
      <c r="HS1246" s="425"/>
      <c r="HT1246" s="425"/>
      <c r="HU1246" s="425"/>
      <c r="HV1246" s="425"/>
      <c r="HW1246" s="425"/>
      <c r="HX1246" s="425"/>
      <c r="HY1246" s="425"/>
      <c r="HZ1246" s="425"/>
      <c r="IA1246" s="425"/>
      <c r="IB1246" s="425"/>
      <c r="IC1246" s="425"/>
      <c r="ID1246" s="425"/>
      <c r="IE1246" s="425"/>
      <c r="IF1246" s="425"/>
      <c r="IG1246" s="425"/>
      <c r="IH1246" s="425"/>
      <c r="II1246" s="425"/>
      <c r="IJ1246" s="425"/>
      <c r="IK1246" s="425"/>
      <c r="IL1246" s="425"/>
      <c r="IM1246" s="425"/>
      <c r="IN1246" s="425"/>
      <c r="IO1246" s="425"/>
      <c r="IP1246" s="425"/>
      <c r="IQ1246" s="425"/>
      <c r="IR1246" s="425"/>
      <c r="IS1246" s="425"/>
      <c r="IT1246" s="425"/>
      <c r="IU1246" s="425"/>
      <c r="IV1246" s="425"/>
    </row>
    <row r="1247" s="428" customFormat="1" ht="27.6" customHeight="1" spans="2:256">
      <c r="B1247" s="465"/>
      <c r="GH1247" s="425"/>
      <c r="GI1247" s="425"/>
      <c r="GJ1247" s="425"/>
      <c r="GK1247" s="425"/>
      <c r="GL1247" s="425"/>
      <c r="GM1247" s="425"/>
      <c r="GN1247" s="425"/>
      <c r="GO1247" s="425"/>
      <c r="GP1247" s="425"/>
      <c r="GQ1247" s="425"/>
      <c r="GR1247" s="425"/>
      <c r="GS1247" s="425"/>
      <c r="GT1247" s="425"/>
      <c r="GU1247" s="425"/>
      <c r="GV1247" s="425"/>
      <c r="GW1247" s="425"/>
      <c r="GX1247" s="425"/>
      <c r="GY1247" s="425"/>
      <c r="GZ1247" s="425"/>
      <c r="HA1247" s="425"/>
      <c r="HB1247" s="425"/>
      <c r="HC1247" s="425"/>
      <c r="HD1247" s="425"/>
      <c r="HE1247" s="425"/>
      <c r="HF1247" s="425"/>
      <c r="HG1247" s="425"/>
      <c r="HH1247" s="425"/>
      <c r="HI1247" s="425"/>
      <c r="HJ1247" s="425"/>
      <c r="HK1247" s="425"/>
      <c r="HL1247" s="425"/>
      <c r="HM1247" s="425"/>
      <c r="HN1247" s="425"/>
      <c r="HO1247" s="425"/>
      <c r="HP1247" s="425"/>
      <c r="HQ1247" s="425"/>
      <c r="HR1247" s="425"/>
      <c r="HS1247" s="425"/>
      <c r="HT1247" s="425"/>
      <c r="HU1247" s="425"/>
      <c r="HV1247" s="425"/>
      <c r="HW1247" s="425"/>
      <c r="HX1247" s="425"/>
      <c r="HY1247" s="425"/>
      <c r="HZ1247" s="425"/>
      <c r="IA1247" s="425"/>
      <c r="IB1247" s="425"/>
      <c r="IC1247" s="425"/>
      <c r="ID1247" s="425"/>
      <c r="IE1247" s="425"/>
      <c r="IF1247" s="425"/>
      <c r="IG1247" s="425"/>
      <c r="IH1247" s="425"/>
      <c r="II1247" s="425"/>
      <c r="IJ1247" s="425"/>
      <c r="IK1247" s="425"/>
      <c r="IL1247" s="425"/>
      <c r="IM1247" s="425"/>
      <c r="IN1247" s="425"/>
      <c r="IO1247" s="425"/>
      <c r="IP1247" s="425"/>
      <c r="IQ1247" s="425"/>
      <c r="IR1247" s="425"/>
      <c r="IS1247" s="425"/>
      <c r="IT1247" s="425"/>
      <c r="IU1247" s="425"/>
      <c r="IV1247" s="425"/>
    </row>
    <row r="1248" s="428" customFormat="1" ht="27.6" customHeight="1" spans="2:256">
      <c r="B1248" s="465"/>
      <c r="GH1248" s="425"/>
      <c r="GI1248" s="425"/>
      <c r="GJ1248" s="425"/>
      <c r="GK1248" s="425"/>
      <c r="GL1248" s="425"/>
      <c r="GM1248" s="425"/>
      <c r="GN1248" s="425"/>
      <c r="GO1248" s="425"/>
      <c r="GP1248" s="425"/>
      <c r="GQ1248" s="425"/>
      <c r="GR1248" s="425"/>
      <c r="GS1248" s="425"/>
      <c r="GT1248" s="425"/>
      <c r="GU1248" s="425"/>
      <c r="GV1248" s="425"/>
      <c r="GW1248" s="425"/>
      <c r="GX1248" s="425"/>
      <c r="GY1248" s="425"/>
      <c r="GZ1248" s="425"/>
      <c r="HA1248" s="425"/>
      <c r="HB1248" s="425"/>
      <c r="HC1248" s="425"/>
      <c r="HD1248" s="425"/>
      <c r="HE1248" s="425"/>
      <c r="HF1248" s="425"/>
      <c r="HG1248" s="425"/>
      <c r="HH1248" s="425"/>
      <c r="HI1248" s="425"/>
      <c r="HJ1248" s="425"/>
      <c r="HK1248" s="425"/>
      <c r="HL1248" s="425"/>
      <c r="HM1248" s="425"/>
      <c r="HN1248" s="425"/>
      <c r="HO1248" s="425"/>
      <c r="HP1248" s="425"/>
      <c r="HQ1248" s="425"/>
      <c r="HR1248" s="425"/>
      <c r="HS1248" s="425"/>
      <c r="HT1248" s="425"/>
      <c r="HU1248" s="425"/>
      <c r="HV1248" s="425"/>
      <c r="HW1248" s="425"/>
      <c r="HX1248" s="425"/>
      <c r="HY1248" s="425"/>
      <c r="HZ1248" s="425"/>
      <c r="IA1248" s="425"/>
      <c r="IB1248" s="425"/>
      <c r="IC1248" s="425"/>
      <c r="ID1248" s="425"/>
      <c r="IE1248" s="425"/>
      <c r="IF1248" s="425"/>
      <c r="IG1248" s="425"/>
      <c r="IH1248" s="425"/>
      <c r="II1248" s="425"/>
      <c r="IJ1248" s="425"/>
      <c r="IK1248" s="425"/>
      <c r="IL1248" s="425"/>
      <c r="IM1248" s="425"/>
      <c r="IN1248" s="425"/>
      <c r="IO1248" s="425"/>
      <c r="IP1248" s="425"/>
      <c r="IQ1248" s="425"/>
      <c r="IR1248" s="425"/>
      <c r="IS1248" s="425"/>
      <c r="IT1248" s="425"/>
      <c r="IU1248" s="425"/>
      <c r="IV1248" s="425"/>
    </row>
    <row r="1249" s="428" customFormat="1" ht="27.6" customHeight="1" spans="2:256">
      <c r="B1249" s="465"/>
      <c r="GH1249" s="425"/>
      <c r="GI1249" s="425"/>
      <c r="GJ1249" s="425"/>
      <c r="GK1249" s="425"/>
      <c r="GL1249" s="425"/>
      <c r="GM1249" s="425"/>
      <c r="GN1249" s="425"/>
      <c r="GO1249" s="425"/>
      <c r="GP1249" s="425"/>
      <c r="GQ1249" s="425"/>
      <c r="GR1249" s="425"/>
      <c r="GS1249" s="425"/>
      <c r="GT1249" s="425"/>
      <c r="GU1249" s="425"/>
      <c r="GV1249" s="425"/>
      <c r="GW1249" s="425"/>
      <c r="GX1249" s="425"/>
      <c r="GY1249" s="425"/>
      <c r="GZ1249" s="425"/>
      <c r="HA1249" s="425"/>
      <c r="HB1249" s="425"/>
      <c r="HC1249" s="425"/>
      <c r="HD1249" s="425"/>
      <c r="HE1249" s="425"/>
      <c r="HF1249" s="425"/>
      <c r="HG1249" s="425"/>
      <c r="HH1249" s="425"/>
      <c r="HI1249" s="425"/>
      <c r="HJ1249" s="425"/>
      <c r="HK1249" s="425"/>
      <c r="HL1249" s="425"/>
      <c r="HM1249" s="425"/>
      <c r="HN1249" s="425"/>
      <c r="HO1249" s="425"/>
      <c r="HP1249" s="425"/>
      <c r="HQ1249" s="425"/>
      <c r="HR1249" s="425"/>
      <c r="HS1249" s="425"/>
      <c r="HT1249" s="425"/>
      <c r="HU1249" s="425"/>
      <c r="HV1249" s="425"/>
      <c r="HW1249" s="425"/>
      <c r="HX1249" s="425"/>
      <c r="HY1249" s="425"/>
      <c r="HZ1249" s="425"/>
      <c r="IA1249" s="425"/>
      <c r="IB1249" s="425"/>
      <c r="IC1249" s="425"/>
      <c r="ID1249" s="425"/>
      <c r="IE1249" s="425"/>
      <c r="IF1249" s="425"/>
      <c r="IG1249" s="425"/>
      <c r="IH1249" s="425"/>
      <c r="II1249" s="425"/>
      <c r="IJ1249" s="425"/>
      <c r="IK1249" s="425"/>
      <c r="IL1249" s="425"/>
      <c r="IM1249" s="425"/>
      <c r="IN1249" s="425"/>
      <c r="IO1249" s="425"/>
      <c r="IP1249" s="425"/>
      <c r="IQ1249" s="425"/>
      <c r="IR1249" s="425"/>
      <c r="IS1249" s="425"/>
      <c r="IT1249" s="425"/>
      <c r="IU1249" s="425"/>
      <c r="IV1249" s="425"/>
    </row>
    <row r="1250" s="428" customFormat="1" ht="27.6" customHeight="1" spans="2:256">
      <c r="B1250" s="465"/>
      <c r="GH1250" s="425"/>
      <c r="GI1250" s="425"/>
      <c r="GJ1250" s="425"/>
      <c r="GK1250" s="425"/>
      <c r="GL1250" s="425"/>
      <c r="GM1250" s="425"/>
      <c r="GN1250" s="425"/>
      <c r="GO1250" s="425"/>
      <c r="GP1250" s="425"/>
      <c r="GQ1250" s="425"/>
      <c r="GR1250" s="425"/>
      <c r="GS1250" s="425"/>
      <c r="GT1250" s="425"/>
      <c r="GU1250" s="425"/>
      <c r="GV1250" s="425"/>
      <c r="GW1250" s="425"/>
      <c r="GX1250" s="425"/>
      <c r="GY1250" s="425"/>
      <c r="GZ1250" s="425"/>
      <c r="HA1250" s="425"/>
      <c r="HB1250" s="425"/>
      <c r="HC1250" s="425"/>
      <c r="HD1250" s="425"/>
      <c r="HE1250" s="425"/>
      <c r="HF1250" s="425"/>
      <c r="HG1250" s="425"/>
      <c r="HH1250" s="425"/>
      <c r="HI1250" s="425"/>
      <c r="HJ1250" s="425"/>
      <c r="HK1250" s="425"/>
      <c r="HL1250" s="425"/>
      <c r="HM1250" s="425"/>
      <c r="HN1250" s="425"/>
      <c r="HO1250" s="425"/>
      <c r="HP1250" s="425"/>
      <c r="HQ1250" s="425"/>
      <c r="HR1250" s="425"/>
      <c r="HS1250" s="425"/>
      <c r="HT1250" s="425"/>
      <c r="HU1250" s="425"/>
      <c r="HV1250" s="425"/>
      <c r="HW1250" s="425"/>
      <c r="HX1250" s="425"/>
      <c r="HY1250" s="425"/>
      <c r="HZ1250" s="425"/>
      <c r="IA1250" s="425"/>
      <c r="IB1250" s="425"/>
      <c r="IC1250" s="425"/>
      <c r="ID1250" s="425"/>
      <c r="IE1250" s="425"/>
      <c r="IF1250" s="425"/>
      <c r="IG1250" s="425"/>
      <c r="IH1250" s="425"/>
      <c r="II1250" s="425"/>
      <c r="IJ1250" s="425"/>
      <c r="IK1250" s="425"/>
      <c r="IL1250" s="425"/>
      <c r="IM1250" s="425"/>
      <c r="IN1250" s="425"/>
      <c r="IO1250" s="425"/>
      <c r="IP1250" s="425"/>
      <c r="IQ1250" s="425"/>
      <c r="IR1250" s="425"/>
      <c r="IS1250" s="425"/>
      <c r="IT1250" s="425"/>
      <c r="IU1250" s="425"/>
      <c r="IV1250" s="425"/>
    </row>
    <row r="1251" s="428" customFormat="1" ht="27.6" customHeight="1" spans="2:256">
      <c r="B1251" s="465"/>
      <c r="GH1251" s="425"/>
      <c r="GI1251" s="425"/>
      <c r="GJ1251" s="425"/>
      <c r="GK1251" s="425"/>
      <c r="GL1251" s="425"/>
      <c r="GM1251" s="425"/>
      <c r="GN1251" s="425"/>
      <c r="GO1251" s="425"/>
      <c r="GP1251" s="425"/>
      <c r="GQ1251" s="425"/>
      <c r="GR1251" s="425"/>
      <c r="GS1251" s="425"/>
      <c r="GT1251" s="425"/>
      <c r="GU1251" s="425"/>
      <c r="GV1251" s="425"/>
      <c r="GW1251" s="425"/>
      <c r="GX1251" s="425"/>
      <c r="GY1251" s="425"/>
      <c r="GZ1251" s="425"/>
      <c r="HA1251" s="425"/>
      <c r="HB1251" s="425"/>
      <c r="HC1251" s="425"/>
      <c r="HD1251" s="425"/>
      <c r="HE1251" s="425"/>
      <c r="HF1251" s="425"/>
      <c r="HG1251" s="425"/>
      <c r="HH1251" s="425"/>
      <c r="HI1251" s="425"/>
      <c r="HJ1251" s="425"/>
      <c r="HK1251" s="425"/>
      <c r="HL1251" s="425"/>
      <c r="HM1251" s="425"/>
      <c r="HN1251" s="425"/>
      <c r="HO1251" s="425"/>
      <c r="HP1251" s="425"/>
      <c r="HQ1251" s="425"/>
      <c r="HR1251" s="425"/>
      <c r="HS1251" s="425"/>
      <c r="HT1251" s="425"/>
      <c r="HU1251" s="425"/>
      <c r="HV1251" s="425"/>
      <c r="HW1251" s="425"/>
      <c r="HX1251" s="425"/>
      <c r="HY1251" s="425"/>
      <c r="HZ1251" s="425"/>
      <c r="IA1251" s="425"/>
      <c r="IB1251" s="425"/>
      <c r="IC1251" s="425"/>
      <c r="ID1251" s="425"/>
      <c r="IE1251" s="425"/>
      <c r="IF1251" s="425"/>
      <c r="IG1251" s="425"/>
      <c r="IH1251" s="425"/>
      <c r="II1251" s="425"/>
      <c r="IJ1251" s="425"/>
      <c r="IK1251" s="425"/>
      <c r="IL1251" s="425"/>
      <c r="IM1251" s="425"/>
      <c r="IN1251" s="425"/>
      <c r="IO1251" s="425"/>
      <c r="IP1251" s="425"/>
      <c r="IQ1251" s="425"/>
      <c r="IR1251" s="425"/>
      <c r="IS1251" s="425"/>
      <c r="IT1251" s="425"/>
      <c r="IU1251" s="425"/>
      <c r="IV1251" s="425"/>
    </row>
    <row r="1252" s="428" customFormat="1" ht="27.6" customHeight="1" spans="2:256">
      <c r="B1252" s="465"/>
      <c r="GH1252" s="425"/>
      <c r="GI1252" s="425"/>
      <c r="GJ1252" s="425"/>
      <c r="GK1252" s="425"/>
      <c r="GL1252" s="425"/>
      <c r="GM1252" s="425"/>
      <c r="GN1252" s="425"/>
      <c r="GO1252" s="425"/>
      <c r="GP1252" s="425"/>
      <c r="GQ1252" s="425"/>
      <c r="GR1252" s="425"/>
      <c r="GS1252" s="425"/>
      <c r="GT1252" s="425"/>
      <c r="GU1252" s="425"/>
      <c r="GV1252" s="425"/>
      <c r="GW1252" s="425"/>
      <c r="GX1252" s="425"/>
      <c r="GY1252" s="425"/>
      <c r="GZ1252" s="425"/>
      <c r="HA1252" s="425"/>
      <c r="HB1252" s="425"/>
      <c r="HC1252" s="425"/>
      <c r="HD1252" s="425"/>
      <c r="HE1252" s="425"/>
      <c r="HF1252" s="425"/>
      <c r="HG1252" s="425"/>
      <c r="HH1252" s="425"/>
      <c r="HI1252" s="425"/>
      <c r="HJ1252" s="425"/>
      <c r="HK1252" s="425"/>
      <c r="HL1252" s="425"/>
      <c r="HM1252" s="425"/>
      <c r="HN1252" s="425"/>
      <c r="HO1252" s="425"/>
      <c r="HP1252" s="425"/>
      <c r="HQ1252" s="425"/>
      <c r="HR1252" s="425"/>
      <c r="HS1252" s="425"/>
      <c r="HT1252" s="425"/>
      <c r="HU1252" s="425"/>
      <c r="HV1252" s="425"/>
      <c r="HW1252" s="425"/>
      <c r="HX1252" s="425"/>
      <c r="HY1252" s="425"/>
      <c r="HZ1252" s="425"/>
      <c r="IA1252" s="425"/>
      <c r="IB1252" s="425"/>
      <c r="IC1252" s="425"/>
      <c r="ID1252" s="425"/>
      <c r="IE1252" s="425"/>
      <c r="IF1252" s="425"/>
      <c r="IG1252" s="425"/>
      <c r="IH1252" s="425"/>
      <c r="II1252" s="425"/>
      <c r="IJ1252" s="425"/>
      <c r="IK1252" s="425"/>
      <c r="IL1252" s="425"/>
      <c r="IM1252" s="425"/>
      <c r="IN1252" s="425"/>
      <c r="IO1252" s="425"/>
      <c r="IP1252" s="425"/>
      <c r="IQ1252" s="425"/>
      <c r="IR1252" s="425"/>
      <c r="IS1252" s="425"/>
      <c r="IT1252" s="425"/>
      <c r="IU1252" s="425"/>
      <c r="IV1252" s="425"/>
    </row>
    <row r="1253" s="428" customFormat="1" ht="27.6" customHeight="1" spans="2:256">
      <c r="B1253" s="465"/>
      <c r="GH1253" s="425"/>
      <c r="GI1253" s="425"/>
      <c r="GJ1253" s="425"/>
      <c r="GK1253" s="425"/>
      <c r="GL1253" s="425"/>
      <c r="GM1253" s="425"/>
      <c r="GN1253" s="425"/>
      <c r="GO1253" s="425"/>
      <c r="GP1253" s="425"/>
      <c r="GQ1253" s="425"/>
      <c r="GR1253" s="425"/>
      <c r="GS1253" s="425"/>
      <c r="GT1253" s="425"/>
      <c r="GU1253" s="425"/>
      <c r="GV1253" s="425"/>
      <c r="GW1253" s="425"/>
      <c r="GX1253" s="425"/>
      <c r="GY1253" s="425"/>
      <c r="GZ1253" s="425"/>
      <c r="HA1253" s="425"/>
      <c r="HB1253" s="425"/>
      <c r="HC1253" s="425"/>
      <c r="HD1253" s="425"/>
      <c r="HE1253" s="425"/>
      <c r="HF1253" s="425"/>
      <c r="HG1253" s="425"/>
      <c r="HH1253" s="425"/>
      <c r="HI1253" s="425"/>
      <c r="HJ1253" s="425"/>
      <c r="HK1253" s="425"/>
      <c r="HL1253" s="425"/>
      <c r="HM1253" s="425"/>
      <c r="HN1253" s="425"/>
      <c r="HO1253" s="425"/>
      <c r="HP1253" s="425"/>
      <c r="HQ1253" s="425"/>
      <c r="HR1253" s="425"/>
      <c r="HS1253" s="425"/>
      <c r="HT1253" s="425"/>
      <c r="HU1253" s="425"/>
      <c r="HV1253" s="425"/>
      <c r="HW1253" s="425"/>
      <c r="HX1253" s="425"/>
      <c r="HY1253" s="425"/>
      <c r="HZ1253" s="425"/>
      <c r="IA1253" s="425"/>
      <c r="IB1253" s="425"/>
      <c r="IC1253" s="425"/>
      <c r="ID1253" s="425"/>
      <c r="IE1253" s="425"/>
      <c r="IF1253" s="425"/>
      <c r="IG1253" s="425"/>
      <c r="IH1253" s="425"/>
      <c r="II1253" s="425"/>
      <c r="IJ1253" s="425"/>
      <c r="IK1253" s="425"/>
      <c r="IL1253" s="425"/>
      <c r="IM1253" s="425"/>
      <c r="IN1253" s="425"/>
      <c r="IO1253" s="425"/>
      <c r="IP1253" s="425"/>
      <c r="IQ1253" s="425"/>
      <c r="IR1253" s="425"/>
      <c r="IS1253" s="425"/>
      <c r="IT1253" s="425"/>
      <c r="IU1253" s="425"/>
      <c r="IV1253" s="425"/>
    </row>
    <row r="1254" s="428" customFormat="1" ht="27.6" customHeight="1" spans="2:256">
      <c r="B1254" s="465"/>
      <c r="GH1254" s="425"/>
      <c r="GI1254" s="425"/>
      <c r="GJ1254" s="425"/>
      <c r="GK1254" s="425"/>
      <c r="GL1254" s="425"/>
      <c r="GM1254" s="425"/>
      <c r="GN1254" s="425"/>
      <c r="GO1254" s="425"/>
      <c r="GP1254" s="425"/>
      <c r="GQ1254" s="425"/>
      <c r="GR1254" s="425"/>
      <c r="GS1254" s="425"/>
      <c r="GT1254" s="425"/>
      <c r="GU1254" s="425"/>
      <c r="GV1254" s="425"/>
      <c r="GW1254" s="425"/>
      <c r="GX1254" s="425"/>
      <c r="GY1254" s="425"/>
      <c r="GZ1254" s="425"/>
      <c r="HA1254" s="425"/>
      <c r="HB1254" s="425"/>
      <c r="HC1254" s="425"/>
      <c r="HD1254" s="425"/>
      <c r="HE1254" s="425"/>
      <c r="HF1254" s="425"/>
      <c r="HG1254" s="425"/>
      <c r="HH1254" s="425"/>
      <c r="HI1254" s="425"/>
      <c r="HJ1254" s="425"/>
      <c r="HK1254" s="425"/>
      <c r="HL1254" s="425"/>
      <c r="HM1254" s="425"/>
      <c r="HN1254" s="425"/>
      <c r="HO1254" s="425"/>
      <c r="HP1254" s="425"/>
      <c r="HQ1254" s="425"/>
      <c r="HR1254" s="425"/>
      <c r="HS1254" s="425"/>
      <c r="HT1254" s="425"/>
      <c r="HU1254" s="425"/>
      <c r="HV1254" s="425"/>
      <c r="HW1254" s="425"/>
      <c r="HX1254" s="425"/>
      <c r="HY1254" s="425"/>
      <c r="HZ1254" s="425"/>
      <c r="IA1254" s="425"/>
      <c r="IB1254" s="425"/>
      <c r="IC1254" s="425"/>
      <c r="ID1254" s="425"/>
      <c r="IE1254" s="425"/>
      <c r="IF1254" s="425"/>
      <c r="IG1254" s="425"/>
      <c r="IH1254" s="425"/>
      <c r="II1254" s="425"/>
      <c r="IJ1254" s="425"/>
      <c r="IK1254" s="425"/>
      <c r="IL1254" s="425"/>
      <c r="IM1254" s="425"/>
      <c r="IN1254" s="425"/>
      <c r="IO1254" s="425"/>
      <c r="IP1254" s="425"/>
      <c r="IQ1254" s="425"/>
      <c r="IR1254" s="425"/>
      <c r="IS1254" s="425"/>
      <c r="IT1254" s="425"/>
      <c r="IU1254" s="425"/>
      <c r="IV1254" s="425"/>
    </row>
    <row r="1255" s="428" customFormat="1" ht="27.6" customHeight="1" spans="2:256">
      <c r="B1255" s="465"/>
      <c r="GH1255" s="425"/>
      <c r="GI1255" s="425"/>
      <c r="GJ1255" s="425"/>
      <c r="GK1255" s="425"/>
      <c r="GL1255" s="425"/>
      <c r="GM1255" s="425"/>
      <c r="GN1255" s="425"/>
      <c r="GO1255" s="425"/>
      <c r="GP1255" s="425"/>
      <c r="GQ1255" s="425"/>
      <c r="GR1255" s="425"/>
      <c r="GS1255" s="425"/>
      <c r="GT1255" s="425"/>
      <c r="GU1255" s="425"/>
      <c r="GV1255" s="425"/>
      <c r="GW1255" s="425"/>
      <c r="GX1255" s="425"/>
      <c r="GY1255" s="425"/>
      <c r="GZ1255" s="425"/>
      <c r="HA1255" s="425"/>
      <c r="HB1255" s="425"/>
      <c r="HC1255" s="425"/>
      <c r="HD1255" s="425"/>
      <c r="HE1255" s="425"/>
      <c r="HF1255" s="425"/>
      <c r="HG1255" s="425"/>
      <c r="HH1255" s="425"/>
      <c r="HI1255" s="425"/>
      <c r="HJ1255" s="425"/>
      <c r="HK1255" s="425"/>
      <c r="HL1255" s="425"/>
      <c r="HM1255" s="425"/>
      <c r="HN1255" s="425"/>
      <c r="HO1255" s="425"/>
      <c r="HP1255" s="425"/>
      <c r="HQ1255" s="425"/>
      <c r="HR1255" s="425"/>
      <c r="HS1255" s="425"/>
      <c r="HT1255" s="425"/>
      <c r="HU1255" s="425"/>
      <c r="HV1255" s="425"/>
      <c r="HW1255" s="425"/>
      <c r="HX1255" s="425"/>
      <c r="HY1255" s="425"/>
      <c r="HZ1255" s="425"/>
      <c r="IA1255" s="425"/>
      <c r="IB1255" s="425"/>
      <c r="IC1255" s="425"/>
      <c r="ID1255" s="425"/>
      <c r="IE1255" s="425"/>
      <c r="IF1255" s="425"/>
      <c r="IG1255" s="425"/>
      <c r="IH1255" s="425"/>
      <c r="II1255" s="425"/>
      <c r="IJ1255" s="425"/>
      <c r="IK1255" s="425"/>
      <c r="IL1255" s="425"/>
      <c r="IM1255" s="425"/>
      <c r="IN1255" s="425"/>
      <c r="IO1255" s="425"/>
      <c r="IP1255" s="425"/>
      <c r="IQ1255" s="425"/>
      <c r="IR1255" s="425"/>
      <c r="IS1255" s="425"/>
      <c r="IT1255" s="425"/>
      <c r="IU1255" s="425"/>
      <c r="IV1255" s="425"/>
    </row>
    <row r="1256" s="428" customFormat="1" ht="27.6" customHeight="1" spans="2:256">
      <c r="B1256" s="465"/>
      <c r="GH1256" s="425"/>
      <c r="GI1256" s="425"/>
      <c r="GJ1256" s="425"/>
      <c r="GK1256" s="425"/>
      <c r="GL1256" s="425"/>
      <c r="GM1256" s="425"/>
      <c r="GN1256" s="425"/>
      <c r="GO1256" s="425"/>
      <c r="GP1256" s="425"/>
      <c r="GQ1256" s="425"/>
      <c r="GR1256" s="425"/>
      <c r="GS1256" s="425"/>
      <c r="GT1256" s="425"/>
      <c r="GU1256" s="425"/>
      <c r="GV1256" s="425"/>
      <c r="GW1256" s="425"/>
      <c r="GX1256" s="425"/>
      <c r="GY1256" s="425"/>
      <c r="GZ1256" s="425"/>
      <c r="HA1256" s="425"/>
      <c r="HB1256" s="425"/>
      <c r="HC1256" s="425"/>
      <c r="HD1256" s="425"/>
      <c r="HE1256" s="425"/>
      <c r="HF1256" s="425"/>
      <c r="HG1256" s="425"/>
      <c r="HH1256" s="425"/>
      <c r="HI1256" s="425"/>
      <c r="HJ1256" s="425"/>
      <c r="HK1256" s="425"/>
      <c r="HL1256" s="425"/>
      <c r="HM1256" s="425"/>
      <c r="HN1256" s="425"/>
      <c r="HO1256" s="425"/>
      <c r="HP1256" s="425"/>
      <c r="HQ1256" s="425"/>
      <c r="HR1256" s="425"/>
      <c r="HS1256" s="425"/>
      <c r="HT1256" s="425"/>
      <c r="HU1256" s="425"/>
      <c r="HV1256" s="425"/>
      <c r="HW1256" s="425"/>
      <c r="HX1256" s="425"/>
      <c r="HY1256" s="425"/>
      <c r="HZ1256" s="425"/>
      <c r="IA1256" s="425"/>
      <c r="IB1256" s="425"/>
      <c r="IC1256" s="425"/>
      <c r="ID1256" s="425"/>
      <c r="IE1256" s="425"/>
      <c r="IF1256" s="425"/>
      <c r="IG1256" s="425"/>
      <c r="IH1256" s="425"/>
      <c r="II1256" s="425"/>
      <c r="IJ1256" s="425"/>
      <c r="IK1256" s="425"/>
      <c r="IL1256" s="425"/>
      <c r="IM1256" s="425"/>
      <c r="IN1256" s="425"/>
      <c r="IO1256" s="425"/>
      <c r="IP1256" s="425"/>
      <c r="IQ1256" s="425"/>
      <c r="IR1256" s="425"/>
      <c r="IS1256" s="425"/>
      <c r="IT1256" s="425"/>
      <c r="IU1256" s="425"/>
      <c r="IV1256" s="425"/>
    </row>
    <row r="1257" s="428" customFormat="1" ht="27.6" customHeight="1" spans="2:256">
      <c r="B1257" s="465"/>
      <c r="GH1257" s="425"/>
      <c r="GI1257" s="425"/>
      <c r="GJ1257" s="425"/>
      <c r="GK1257" s="425"/>
      <c r="GL1257" s="425"/>
      <c r="GM1257" s="425"/>
      <c r="GN1257" s="425"/>
      <c r="GO1257" s="425"/>
      <c r="GP1257" s="425"/>
      <c r="GQ1257" s="425"/>
      <c r="GR1257" s="425"/>
      <c r="GS1257" s="425"/>
      <c r="GT1257" s="425"/>
      <c r="GU1257" s="425"/>
      <c r="GV1257" s="425"/>
      <c r="GW1257" s="425"/>
      <c r="GX1257" s="425"/>
      <c r="GY1257" s="425"/>
      <c r="GZ1257" s="425"/>
      <c r="HA1257" s="425"/>
      <c r="HB1257" s="425"/>
      <c r="HC1257" s="425"/>
      <c r="HD1257" s="425"/>
      <c r="HE1257" s="425"/>
      <c r="HF1257" s="425"/>
      <c r="HG1257" s="425"/>
      <c r="HH1257" s="425"/>
      <c r="HI1257" s="425"/>
      <c r="HJ1257" s="425"/>
      <c r="HK1257" s="425"/>
      <c r="HL1257" s="425"/>
      <c r="HM1257" s="425"/>
      <c r="HN1257" s="425"/>
      <c r="HO1257" s="425"/>
      <c r="HP1257" s="425"/>
      <c r="HQ1257" s="425"/>
      <c r="HR1257" s="425"/>
      <c r="HS1257" s="425"/>
      <c r="HT1257" s="425"/>
      <c r="HU1257" s="425"/>
      <c r="HV1257" s="425"/>
      <c r="HW1257" s="425"/>
      <c r="HX1257" s="425"/>
      <c r="HY1257" s="425"/>
      <c r="HZ1257" s="425"/>
      <c r="IA1257" s="425"/>
      <c r="IB1257" s="425"/>
      <c r="IC1257" s="425"/>
      <c r="ID1257" s="425"/>
      <c r="IE1257" s="425"/>
      <c r="IF1257" s="425"/>
      <c r="IG1257" s="425"/>
      <c r="IH1257" s="425"/>
      <c r="II1257" s="425"/>
      <c r="IJ1257" s="425"/>
      <c r="IK1257" s="425"/>
      <c r="IL1257" s="425"/>
      <c r="IM1257" s="425"/>
      <c r="IN1257" s="425"/>
      <c r="IO1257" s="425"/>
      <c r="IP1257" s="425"/>
      <c r="IQ1257" s="425"/>
      <c r="IR1257" s="425"/>
      <c r="IS1257" s="425"/>
      <c r="IT1257" s="425"/>
      <c r="IU1257" s="425"/>
      <c r="IV1257" s="425"/>
    </row>
    <row r="1258" s="428" customFormat="1" ht="27.6" customHeight="1" spans="2:256">
      <c r="B1258" s="465"/>
      <c r="GH1258" s="425"/>
      <c r="GI1258" s="425"/>
      <c r="GJ1258" s="425"/>
      <c r="GK1258" s="425"/>
      <c r="GL1258" s="425"/>
      <c r="GM1258" s="425"/>
      <c r="GN1258" s="425"/>
      <c r="GO1258" s="425"/>
      <c r="GP1258" s="425"/>
      <c r="GQ1258" s="425"/>
      <c r="GR1258" s="425"/>
      <c r="GS1258" s="425"/>
      <c r="GT1258" s="425"/>
      <c r="GU1258" s="425"/>
      <c r="GV1258" s="425"/>
      <c r="GW1258" s="425"/>
      <c r="GX1258" s="425"/>
      <c r="GY1258" s="425"/>
      <c r="GZ1258" s="425"/>
      <c r="HA1258" s="425"/>
      <c r="HB1258" s="425"/>
      <c r="HC1258" s="425"/>
      <c r="HD1258" s="425"/>
      <c r="HE1258" s="425"/>
      <c r="HF1258" s="425"/>
      <c r="HG1258" s="425"/>
      <c r="HH1258" s="425"/>
      <c r="HI1258" s="425"/>
      <c r="HJ1258" s="425"/>
      <c r="HK1258" s="425"/>
      <c r="HL1258" s="425"/>
      <c r="HM1258" s="425"/>
      <c r="HN1258" s="425"/>
      <c r="HO1258" s="425"/>
      <c r="HP1258" s="425"/>
      <c r="HQ1258" s="425"/>
      <c r="HR1258" s="425"/>
      <c r="HS1258" s="425"/>
      <c r="HT1258" s="425"/>
      <c r="HU1258" s="425"/>
      <c r="HV1258" s="425"/>
      <c r="HW1258" s="425"/>
      <c r="HX1258" s="425"/>
      <c r="HY1258" s="425"/>
      <c r="HZ1258" s="425"/>
      <c r="IA1258" s="425"/>
      <c r="IB1258" s="425"/>
      <c r="IC1258" s="425"/>
      <c r="ID1258" s="425"/>
      <c r="IE1258" s="425"/>
      <c r="IF1258" s="425"/>
      <c r="IG1258" s="425"/>
      <c r="IH1258" s="425"/>
      <c r="II1258" s="425"/>
      <c r="IJ1258" s="425"/>
      <c r="IK1258" s="425"/>
      <c r="IL1258" s="425"/>
      <c r="IM1258" s="425"/>
      <c r="IN1258" s="425"/>
      <c r="IO1258" s="425"/>
      <c r="IP1258" s="425"/>
      <c r="IQ1258" s="425"/>
      <c r="IR1258" s="425"/>
      <c r="IS1258" s="425"/>
      <c r="IT1258" s="425"/>
      <c r="IU1258" s="425"/>
      <c r="IV1258" s="425"/>
    </row>
    <row r="1259" s="428" customFormat="1" ht="27.6" customHeight="1" spans="2:256">
      <c r="B1259" s="465"/>
      <c r="GH1259" s="425"/>
      <c r="GI1259" s="425"/>
      <c r="GJ1259" s="425"/>
      <c r="GK1259" s="425"/>
      <c r="GL1259" s="425"/>
      <c r="GM1259" s="425"/>
      <c r="GN1259" s="425"/>
      <c r="GO1259" s="425"/>
      <c r="GP1259" s="425"/>
      <c r="GQ1259" s="425"/>
      <c r="GR1259" s="425"/>
      <c r="GS1259" s="425"/>
      <c r="GT1259" s="425"/>
      <c r="GU1259" s="425"/>
      <c r="GV1259" s="425"/>
      <c r="GW1259" s="425"/>
      <c r="GX1259" s="425"/>
      <c r="GY1259" s="425"/>
      <c r="GZ1259" s="425"/>
      <c r="HA1259" s="425"/>
      <c r="HB1259" s="425"/>
      <c r="HC1259" s="425"/>
      <c r="HD1259" s="425"/>
      <c r="HE1259" s="425"/>
      <c r="HF1259" s="425"/>
      <c r="HG1259" s="425"/>
      <c r="HH1259" s="425"/>
      <c r="HI1259" s="425"/>
      <c r="HJ1259" s="425"/>
      <c r="HK1259" s="425"/>
      <c r="HL1259" s="425"/>
      <c r="HM1259" s="425"/>
      <c r="HN1259" s="425"/>
      <c r="HO1259" s="425"/>
      <c r="HP1259" s="425"/>
      <c r="HQ1259" s="425"/>
      <c r="HR1259" s="425"/>
      <c r="HS1259" s="425"/>
      <c r="HT1259" s="425"/>
      <c r="HU1259" s="425"/>
      <c r="HV1259" s="425"/>
      <c r="HW1259" s="425"/>
      <c r="HX1259" s="425"/>
      <c r="HY1259" s="425"/>
      <c r="HZ1259" s="425"/>
      <c r="IA1259" s="425"/>
      <c r="IB1259" s="425"/>
      <c r="IC1259" s="425"/>
      <c r="ID1259" s="425"/>
      <c r="IE1259" s="425"/>
      <c r="IF1259" s="425"/>
      <c r="IG1259" s="425"/>
      <c r="IH1259" s="425"/>
      <c r="II1259" s="425"/>
      <c r="IJ1259" s="425"/>
      <c r="IK1259" s="425"/>
      <c r="IL1259" s="425"/>
      <c r="IM1259" s="425"/>
      <c r="IN1259" s="425"/>
      <c r="IO1259" s="425"/>
      <c r="IP1259" s="425"/>
      <c r="IQ1259" s="425"/>
      <c r="IR1259" s="425"/>
      <c r="IS1259" s="425"/>
      <c r="IT1259" s="425"/>
      <c r="IU1259" s="425"/>
      <c r="IV1259" s="425"/>
    </row>
    <row r="1260" s="428" customFormat="1" ht="27.6" customHeight="1" spans="2:256">
      <c r="B1260" s="465"/>
      <c r="GH1260" s="425"/>
      <c r="GI1260" s="425"/>
      <c r="GJ1260" s="425"/>
      <c r="GK1260" s="425"/>
      <c r="GL1260" s="425"/>
      <c r="GM1260" s="425"/>
      <c r="GN1260" s="425"/>
      <c r="GO1260" s="425"/>
      <c r="GP1260" s="425"/>
      <c r="GQ1260" s="425"/>
      <c r="GR1260" s="425"/>
      <c r="GS1260" s="425"/>
      <c r="GT1260" s="425"/>
      <c r="GU1260" s="425"/>
      <c r="GV1260" s="425"/>
      <c r="GW1260" s="425"/>
      <c r="GX1260" s="425"/>
      <c r="GY1260" s="425"/>
      <c r="GZ1260" s="425"/>
      <c r="HA1260" s="425"/>
      <c r="HB1260" s="425"/>
      <c r="HC1260" s="425"/>
      <c r="HD1260" s="425"/>
      <c r="HE1260" s="425"/>
      <c r="HF1260" s="425"/>
      <c r="HG1260" s="425"/>
      <c r="HH1260" s="425"/>
      <c r="HI1260" s="425"/>
      <c r="HJ1260" s="425"/>
      <c r="HK1260" s="425"/>
      <c r="HL1260" s="425"/>
      <c r="HM1260" s="425"/>
      <c r="HN1260" s="425"/>
      <c r="HO1260" s="425"/>
      <c r="HP1260" s="425"/>
      <c r="HQ1260" s="425"/>
      <c r="HR1260" s="425"/>
      <c r="HS1260" s="425"/>
      <c r="HT1260" s="425"/>
      <c r="HU1260" s="425"/>
      <c r="HV1260" s="425"/>
      <c r="HW1260" s="425"/>
      <c r="HX1260" s="425"/>
      <c r="HY1260" s="425"/>
      <c r="HZ1260" s="425"/>
      <c r="IA1260" s="425"/>
      <c r="IB1260" s="425"/>
      <c r="IC1260" s="425"/>
      <c r="ID1260" s="425"/>
      <c r="IE1260" s="425"/>
      <c r="IF1260" s="425"/>
      <c r="IG1260" s="425"/>
      <c r="IH1260" s="425"/>
      <c r="II1260" s="425"/>
      <c r="IJ1260" s="425"/>
      <c r="IK1260" s="425"/>
      <c r="IL1260" s="425"/>
      <c r="IM1260" s="425"/>
      <c r="IN1260" s="425"/>
      <c r="IO1260" s="425"/>
      <c r="IP1260" s="425"/>
      <c r="IQ1260" s="425"/>
      <c r="IR1260" s="425"/>
      <c r="IS1260" s="425"/>
      <c r="IT1260" s="425"/>
      <c r="IU1260" s="425"/>
      <c r="IV1260" s="425"/>
    </row>
    <row r="1261" s="428" customFormat="1" ht="27.6" customHeight="1" spans="2:256">
      <c r="B1261" s="465"/>
      <c r="GH1261" s="425"/>
      <c r="GI1261" s="425"/>
      <c r="GJ1261" s="425"/>
      <c r="GK1261" s="425"/>
      <c r="GL1261" s="425"/>
      <c r="GM1261" s="425"/>
      <c r="GN1261" s="425"/>
      <c r="GO1261" s="425"/>
      <c r="GP1261" s="425"/>
      <c r="GQ1261" s="425"/>
      <c r="GR1261" s="425"/>
      <c r="GS1261" s="425"/>
      <c r="GT1261" s="425"/>
      <c r="GU1261" s="425"/>
      <c r="GV1261" s="425"/>
      <c r="GW1261" s="425"/>
      <c r="GX1261" s="425"/>
      <c r="GY1261" s="425"/>
      <c r="GZ1261" s="425"/>
      <c r="HA1261" s="425"/>
      <c r="HB1261" s="425"/>
      <c r="HC1261" s="425"/>
      <c r="HD1261" s="425"/>
      <c r="HE1261" s="425"/>
      <c r="HF1261" s="425"/>
      <c r="HG1261" s="425"/>
      <c r="HH1261" s="425"/>
      <c r="HI1261" s="425"/>
      <c r="HJ1261" s="425"/>
      <c r="HK1261" s="425"/>
      <c r="HL1261" s="425"/>
      <c r="HM1261" s="425"/>
      <c r="HN1261" s="425"/>
      <c r="HO1261" s="425"/>
      <c r="HP1261" s="425"/>
      <c r="HQ1261" s="425"/>
      <c r="HR1261" s="425"/>
      <c r="HS1261" s="425"/>
      <c r="HT1261" s="425"/>
      <c r="HU1261" s="425"/>
      <c r="HV1261" s="425"/>
      <c r="HW1261" s="425"/>
      <c r="HX1261" s="425"/>
      <c r="HY1261" s="425"/>
      <c r="HZ1261" s="425"/>
      <c r="IA1261" s="425"/>
      <c r="IB1261" s="425"/>
      <c r="IC1261" s="425"/>
      <c r="ID1261" s="425"/>
      <c r="IE1261" s="425"/>
      <c r="IF1261" s="425"/>
      <c r="IG1261" s="425"/>
      <c r="IH1261" s="425"/>
      <c r="II1261" s="425"/>
      <c r="IJ1261" s="425"/>
      <c r="IK1261" s="425"/>
      <c r="IL1261" s="425"/>
      <c r="IM1261" s="425"/>
      <c r="IN1261" s="425"/>
      <c r="IO1261" s="425"/>
      <c r="IP1261" s="425"/>
      <c r="IQ1261" s="425"/>
      <c r="IR1261" s="425"/>
      <c r="IS1261" s="425"/>
      <c r="IT1261" s="425"/>
      <c r="IU1261" s="425"/>
      <c r="IV1261" s="425"/>
    </row>
    <row r="1262" s="428" customFormat="1" ht="27.6" customHeight="1" spans="2:256">
      <c r="B1262" s="465"/>
      <c r="GH1262" s="425"/>
      <c r="GI1262" s="425"/>
      <c r="GJ1262" s="425"/>
      <c r="GK1262" s="425"/>
      <c r="GL1262" s="425"/>
      <c r="GM1262" s="425"/>
      <c r="GN1262" s="425"/>
      <c r="GO1262" s="425"/>
      <c r="GP1262" s="425"/>
      <c r="GQ1262" s="425"/>
      <c r="GR1262" s="425"/>
      <c r="GS1262" s="425"/>
      <c r="GT1262" s="425"/>
      <c r="GU1262" s="425"/>
      <c r="GV1262" s="425"/>
      <c r="GW1262" s="425"/>
      <c r="GX1262" s="425"/>
      <c r="GY1262" s="425"/>
      <c r="GZ1262" s="425"/>
      <c r="HA1262" s="425"/>
      <c r="HB1262" s="425"/>
      <c r="HC1262" s="425"/>
      <c r="HD1262" s="425"/>
      <c r="HE1262" s="425"/>
      <c r="HF1262" s="425"/>
      <c r="HG1262" s="425"/>
      <c r="HH1262" s="425"/>
      <c r="HI1262" s="425"/>
      <c r="HJ1262" s="425"/>
      <c r="HK1262" s="425"/>
      <c r="HL1262" s="425"/>
      <c r="HM1262" s="425"/>
      <c r="HN1262" s="425"/>
      <c r="HO1262" s="425"/>
      <c r="HP1262" s="425"/>
      <c r="HQ1262" s="425"/>
      <c r="HR1262" s="425"/>
      <c r="HS1262" s="425"/>
      <c r="HT1262" s="425"/>
      <c r="HU1262" s="425"/>
      <c r="HV1262" s="425"/>
      <c r="HW1262" s="425"/>
      <c r="HX1262" s="425"/>
      <c r="HY1262" s="425"/>
      <c r="HZ1262" s="425"/>
      <c r="IA1262" s="425"/>
      <c r="IB1262" s="425"/>
      <c r="IC1262" s="425"/>
      <c r="ID1262" s="425"/>
      <c r="IE1262" s="425"/>
      <c r="IF1262" s="425"/>
      <c r="IG1262" s="425"/>
      <c r="IH1262" s="425"/>
      <c r="II1262" s="425"/>
      <c r="IJ1262" s="425"/>
      <c r="IK1262" s="425"/>
      <c r="IL1262" s="425"/>
      <c r="IM1262" s="425"/>
      <c r="IN1262" s="425"/>
      <c r="IO1262" s="425"/>
      <c r="IP1262" s="425"/>
      <c r="IQ1262" s="425"/>
      <c r="IR1262" s="425"/>
      <c r="IS1262" s="425"/>
      <c r="IT1262" s="425"/>
      <c r="IU1262" s="425"/>
      <c r="IV1262" s="425"/>
    </row>
    <row r="1263" s="428" customFormat="1" ht="27.6" customHeight="1" spans="2:256">
      <c r="B1263" s="465"/>
      <c r="GH1263" s="425"/>
      <c r="GI1263" s="425"/>
      <c r="GJ1263" s="425"/>
      <c r="GK1263" s="425"/>
      <c r="GL1263" s="425"/>
      <c r="GM1263" s="425"/>
      <c r="GN1263" s="425"/>
      <c r="GO1263" s="425"/>
      <c r="GP1263" s="425"/>
      <c r="GQ1263" s="425"/>
      <c r="GR1263" s="425"/>
      <c r="GS1263" s="425"/>
      <c r="GT1263" s="425"/>
      <c r="GU1263" s="425"/>
      <c r="GV1263" s="425"/>
      <c r="GW1263" s="425"/>
      <c r="GX1263" s="425"/>
      <c r="GY1263" s="425"/>
      <c r="GZ1263" s="425"/>
      <c r="HA1263" s="425"/>
      <c r="HB1263" s="425"/>
      <c r="HC1263" s="425"/>
      <c r="HD1263" s="425"/>
      <c r="HE1263" s="425"/>
      <c r="HF1263" s="425"/>
      <c r="HG1263" s="425"/>
      <c r="HH1263" s="425"/>
      <c r="HI1263" s="425"/>
      <c r="HJ1263" s="425"/>
      <c r="HK1263" s="425"/>
      <c r="HL1263" s="425"/>
      <c r="HM1263" s="425"/>
      <c r="HN1263" s="425"/>
      <c r="HO1263" s="425"/>
      <c r="HP1263" s="425"/>
      <c r="HQ1263" s="425"/>
      <c r="HR1263" s="425"/>
      <c r="HS1263" s="425"/>
      <c r="HT1263" s="425"/>
      <c r="HU1263" s="425"/>
      <c r="HV1263" s="425"/>
      <c r="HW1263" s="425"/>
      <c r="HX1263" s="425"/>
      <c r="HY1263" s="425"/>
      <c r="HZ1263" s="425"/>
      <c r="IA1263" s="425"/>
      <c r="IB1263" s="425"/>
      <c r="IC1263" s="425"/>
      <c r="ID1263" s="425"/>
      <c r="IE1263" s="425"/>
      <c r="IF1263" s="425"/>
      <c r="IG1263" s="425"/>
      <c r="IH1263" s="425"/>
      <c r="II1263" s="425"/>
      <c r="IJ1263" s="425"/>
      <c r="IK1263" s="425"/>
      <c r="IL1263" s="425"/>
      <c r="IM1263" s="425"/>
      <c r="IN1263" s="425"/>
      <c r="IO1263" s="425"/>
      <c r="IP1263" s="425"/>
      <c r="IQ1263" s="425"/>
      <c r="IR1263" s="425"/>
      <c r="IS1263" s="425"/>
      <c r="IT1263" s="425"/>
      <c r="IU1263" s="425"/>
      <c r="IV1263" s="425"/>
    </row>
    <row r="1264" s="428" customFormat="1" ht="27.6" customHeight="1" spans="2:256">
      <c r="B1264" s="465"/>
      <c r="GH1264" s="425"/>
      <c r="GI1264" s="425"/>
      <c r="GJ1264" s="425"/>
      <c r="GK1264" s="425"/>
      <c r="GL1264" s="425"/>
      <c r="GM1264" s="425"/>
      <c r="GN1264" s="425"/>
      <c r="GO1264" s="425"/>
      <c r="GP1264" s="425"/>
      <c r="GQ1264" s="425"/>
      <c r="GR1264" s="425"/>
      <c r="GS1264" s="425"/>
      <c r="GT1264" s="425"/>
      <c r="GU1264" s="425"/>
      <c r="GV1264" s="425"/>
      <c r="GW1264" s="425"/>
      <c r="GX1264" s="425"/>
      <c r="GY1264" s="425"/>
      <c r="GZ1264" s="425"/>
      <c r="HA1264" s="425"/>
      <c r="HB1264" s="425"/>
      <c r="HC1264" s="425"/>
      <c r="HD1264" s="425"/>
      <c r="HE1264" s="425"/>
      <c r="HF1264" s="425"/>
      <c r="HG1264" s="425"/>
      <c r="HH1264" s="425"/>
      <c r="HI1264" s="425"/>
      <c r="HJ1264" s="425"/>
      <c r="HK1264" s="425"/>
      <c r="HL1264" s="425"/>
      <c r="HM1264" s="425"/>
      <c r="HN1264" s="425"/>
      <c r="HO1264" s="425"/>
      <c r="HP1264" s="425"/>
      <c r="HQ1264" s="425"/>
      <c r="HR1264" s="425"/>
      <c r="HS1264" s="425"/>
      <c r="HT1264" s="425"/>
      <c r="HU1264" s="425"/>
      <c r="HV1264" s="425"/>
      <c r="HW1264" s="425"/>
      <c r="HX1264" s="425"/>
      <c r="HY1264" s="425"/>
      <c r="HZ1264" s="425"/>
      <c r="IA1264" s="425"/>
      <c r="IB1264" s="425"/>
      <c r="IC1264" s="425"/>
      <c r="ID1264" s="425"/>
      <c r="IE1264" s="425"/>
      <c r="IF1264" s="425"/>
      <c r="IG1264" s="425"/>
      <c r="IH1264" s="425"/>
      <c r="II1264" s="425"/>
      <c r="IJ1264" s="425"/>
      <c r="IK1264" s="425"/>
      <c r="IL1264" s="425"/>
      <c r="IM1264" s="425"/>
      <c r="IN1264" s="425"/>
      <c r="IO1264" s="425"/>
      <c r="IP1264" s="425"/>
      <c r="IQ1264" s="425"/>
      <c r="IR1264" s="425"/>
      <c r="IS1264" s="425"/>
      <c r="IT1264" s="425"/>
      <c r="IU1264" s="425"/>
      <c r="IV1264" s="425"/>
    </row>
    <row r="1265" s="428" customFormat="1" ht="27.6" customHeight="1" spans="2:256">
      <c r="B1265" s="465"/>
      <c r="GH1265" s="425"/>
      <c r="GI1265" s="425"/>
      <c r="GJ1265" s="425"/>
      <c r="GK1265" s="425"/>
      <c r="GL1265" s="425"/>
      <c r="GM1265" s="425"/>
      <c r="GN1265" s="425"/>
      <c r="GO1265" s="425"/>
      <c r="GP1265" s="425"/>
      <c r="GQ1265" s="425"/>
      <c r="GR1265" s="425"/>
      <c r="GS1265" s="425"/>
      <c r="GT1265" s="425"/>
      <c r="GU1265" s="425"/>
      <c r="GV1265" s="425"/>
      <c r="GW1265" s="425"/>
      <c r="GX1265" s="425"/>
      <c r="GY1265" s="425"/>
      <c r="GZ1265" s="425"/>
      <c r="HA1265" s="425"/>
      <c r="HB1265" s="425"/>
      <c r="HC1265" s="425"/>
      <c r="HD1265" s="425"/>
      <c r="HE1265" s="425"/>
      <c r="HF1265" s="425"/>
      <c r="HG1265" s="425"/>
      <c r="HH1265" s="425"/>
      <c r="HI1265" s="425"/>
      <c r="HJ1265" s="425"/>
      <c r="HK1265" s="425"/>
      <c r="HL1265" s="425"/>
      <c r="HM1265" s="425"/>
      <c r="HN1265" s="425"/>
      <c r="HO1265" s="425"/>
      <c r="HP1265" s="425"/>
      <c r="HQ1265" s="425"/>
      <c r="HR1265" s="425"/>
      <c r="HS1265" s="425"/>
      <c r="HT1265" s="425"/>
      <c r="HU1265" s="425"/>
      <c r="HV1265" s="425"/>
      <c r="HW1265" s="425"/>
      <c r="HX1265" s="425"/>
      <c r="HY1265" s="425"/>
      <c r="HZ1265" s="425"/>
      <c r="IA1265" s="425"/>
      <c r="IB1265" s="425"/>
      <c r="IC1265" s="425"/>
      <c r="ID1265" s="425"/>
      <c r="IE1265" s="425"/>
      <c r="IF1265" s="425"/>
      <c r="IG1265" s="425"/>
      <c r="IH1265" s="425"/>
      <c r="II1265" s="425"/>
      <c r="IJ1265" s="425"/>
      <c r="IK1265" s="425"/>
      <c r="IL1265" s="425"/>
      <c r="IM1265" s="425"/>
      <c r="IN1265" s="425"/>
      <c r="IO1265" s="425"/>
      <c r="IP1265" s="425"/>
      <c r="IQ1265" s="425"/>
      <c r="IR1265" s="425"/>
      <c r="IS1265" s="425"/>
      <c r="IT1265" s="425"/>
      <c r="IU1265" s="425"/>
      <c r="IV1265" s="425"/>
    </row>
    <row r="1266" s="428" customFormat="1" ht="27.6" customHeight="1" spans="2:256">
      <c r="B1266" s="465"/>
      <c r="GH1266" s="425"/>
      <c r="GI1266" s="425"/>
      <c r="GJ1266" s="425"/>
      <c r="GK1266" s="425"/>
      <c r="GL1266" s="425"/>
      <c r="GM1266" s="425"/>
      <c r="GN1266" s="425"/>
      <c r="GO1266" s="425"/>
      <c r="GP1266" s="425"/>
      <c r="GQ1266" s="425"/>
      <c r="GR1266" s="425"/>
      <c r="GS1266" s="425"/>
      <c r="GT1266" s="425"/>
      <c r="GU1266" s="425"/>
      <c r="GV1266" s="425"/>
      <c r="GW1266" s="425"/>
      <c r="GX1266" s="425"/>
      <c r="GY1266" s="425"/>
      <c r="GZ1266" s="425"/>
      <c r="HA1266" s="425"/>
      <c r="HB1266" s="425"/>
      <c r="HC1266" s="425"/>
      <c r="HD1266" s="425"/>
      <c r="HE1266" s="425"/>
      <c r="HF1266" s="425"/>
      <c r="HG1266" s="425"/>
      <c r="HH1266" s="425"/>
      <c r="HI1266" s="425"/>
      <c r="HJ1266" s="425"/>
      <c r="HK1266" s="425"/>
      <c r="HL1266" s="425"/>
      <c r="HM1266" s="425"/>
      <c r="HN1266" s="425"/>
      <c r="HO1266" s="425"/>
      <c r="HP1266" s="425"/>
      <c r="HQ1266" s="425"/>
      <c r="HR1266" s="425"/>
      <c r="HS1266" s="425"/>
      <c r="HT1266" s="425"/>
      <c r="HU1266" s="425"/>
      <c r="HV1266" s="425"/>
      <c r="HW1266" s="425"/>
      <c r="HX1266" s="425"/>
      <c r="HY1266" s="425"/>
      <c r="HZ1266" s="425"/>
      <c r="IA1266" s="425"/>
      <c r="IB1266" s="425"/>
      <c r="IC1266" s="425"/>
      <c r="ID1266" s="425"/>
      <c r="IE1266" s="425"/>
      <c r="IF1266" s="425"/>
      <c r="IG1266" s="425"/>
      <c r="IH1266" s="425"/>
      <c r="II1266" s="425"/>
      <c r="IJ1266" s="425"/>
      <c r="IK1266" s="425"/>
      <c r="IL1266" s="425"/>
      <c r="IM1266" s="425"/>
      <c r="IN1266" s="425"/>
      <c r="IO1266" s="425"/>
      <c r="IP1266" s="425"/>
      <c r="IQ1266" s="425"/>
      <c r="IR1266" s="425"/>
      <c r="IS1266" s="425"/>
      <c r="IT1266" s="425"/>
      <c r="IU1266" s="425"/>
      <c r="IV1266" s="425"/>
    </row>
    <row r="1267" s="428" customFormat="1" ht="27.6" customHeight="1" spans="2:256">
      <c r="B1267" s="465"/>
      <c r="GH1267" s="425"/>
      <c r="GI1267" s="425"/>
      <c r="GJ1267" s="425"/>
      <c r="GK1267" s="425"/>
      <c r="GL1267" s="425"/>
      <c r="GM1267" s="425"/>
      <c r="GN1267" s="425"/>
      <c r="GO1267" s="425"/>
      <c r="GP1267" s="425"/>
      <c r="GQ1267" s="425"/>
      <c r="GR1267" s="425"/>
      <c r="GS1267" s="425"/>
      <c r="GT1267" s="425"/>
      <c r="GU1267" s="425"/>
      <c r="GV1267" s="425"/>
      <c r="GW1267" s="425"/>
      <c r="GX1267" s="425"/>
      <c r="GY1267" s="425"/>
      <c r="GZ1267" s="425"/>
      <c r="HA1267" s="425"/>
      <c r="HB1267" s="425"/>
      <c r="HC1267" s="425"/>
      <c r="HD1267" s="425"/>
      <c r="HE1267" s="425"/>
      <c r="HF1267" s="425"/>
      <c r="HG1267" s="425"/>
      <c r="HH1267" s="425"/>
      <c r="HI1267" s="425"/>
      <c r="HJ1267" s="425"/>
      <c r="HK1267" s="425"/>
      <c r="HL1267" s="425"/>
      <c r="HM1267" s="425"/>
      <c r="HN1267" s="425"/>
      <c r="HO1267" s="425"/>
      <c r="HP1267" s="425"/>
      <c r="HQ1267" s="425"/>
      <c r="HR1267" s="425"/>
      <c r="HS1267" s="425"/>
      <c r="HT1267" s="425"/>
      <c r="HU1267" s="425"/>
      <c r="HV1267" s="425"/>
      <c r="HW1267" s="425"/>
      <c r="HX1267" s="425"/>
      <c r="HY1267" s="425"/>
      <c r="HZ1267" s="425"/>
      <c r="IA1267" s="425"/>
      <c r="IB1267" s="425"/>
      <c r="IC1267" s="425"/>
      <c r="ID1267" s="425"/>
      <c r="IE1267" s="425"/>
      <c r="IF1267" s="425"/>
      <c r="IG1267" s="425"/>
      <c r="IH1267" s="425"/>
      <c r="II1267" s="425"/>
      <c r="IJ1267" s="425"/>
      <c r="IK1267" s="425"/>
      <c r="IL1267" s="425"/>
      <c r="IM1267" s="425"/>
      <c r="IN1267" s="425"/>
      <c r="IO1267" s="425"/>
      <c r="IP1267" s="425"/>
      <c r="IQ1267" s="425"/>
      <c r="IR1267" s="425"/>
      <c r="IS1267" s="425"/>
      <c r="IT1267" s="425"/>
      <c r="IU1267" s="425"/>
      <c r="IV1267" s="425"/>
    </row>
    <row r="1268" s="428" customFormat="1" ht="27.6" customHeight="1" spans="2:256">
      <c r="B1268" s="465"/>
      <c r="GH1268" s="425"/>
      <c r="GI1268" s="425"/>
      <c r="GJ1268" s="425"/>
      <c r="GK1268" s="425"/>
      <c r="GL1268" s="425"/>
      <c r="GM1268" s="425"/>
      <c r="GN1268" s="425"/>
      <c r="GO1268" s="425"/>
      <c r="GP1268" s="425"/>
      <c r="GQ1268" s="425"/>
      <c r="GR1268" s="425"/>
      <c r="GS1268" s="425"/>
      <c r="GT1268" s="425"/>
      <c r="GU1268" s="425"/>
      <c r="GV1268" s="425"/>
      <c r="GW1268" s="425"/>
      <c r="GX1268" s="425"/>
      <c r="GY1268" s="425"/>
      <c r="GZ1268" s="425"/>
      <c r="HA1268" s="425"/>
      <c r="HB1268" s="425"/>
      <c r="HC1268" s="425"/>
      <c r="HD1268" s="425"/>
      <c r="HE1268" s="425"/>
      <c r="HF1268" s="425"/>
      <c r="HG1268" s="425"/>
      <c r="HH1268" s="425"/>
      <c r="HI1268" s="425"/>
      <c r="HJ1268" s="425"/>
      <c r="HK1268" s="425"/>
      <c r="HL1268" s="425"/>
      <c r="HM1268" s="425"/>
      <c r="HN1268" s="425"/>
      <c r="HO1268" s="425"/>
      <c r="HP1268" s="425"/>
      <c r="HQ1268" s="425"/>
      <c r="HR1268" s="425"/>
      <c r="HS1268" s="425"/>
      <c r="HT1268" s="425"/>
      <c r="HU1268" s="425"/>
      <c r="HV1268" s="425"/>
      <c r="HW1268" s="425"/>
      <c r="HX1268" s="425"/>
      <c r="HY1268" s="425"/>
      <c r="HZ1268" s="425"/>
      <c r="IA1268" s="425"/>
      <c r="IB1268" s="425"/>
      <c r="IC1268" s="425"/>
      <c r="ID1268" s="425"/>
      <c r="IE1268" s="425"/>
      <c r="IF1268" s="425"/>
      <c r="IG1268" s="425"/>
      <c r="IH1268" s="425"/>
      <c r="II1268" s="425"/>
      <c r="IJ1268" s="425"/>
      <c r="IK1268" s="425"/>
      <c r="IL1268" s="425"/>
      <c r="IM1268" s="425"/>
      <c r="IN1268" s="425"/>
      <c r="IO1268" s="425"/>
      <c r="IP1268" s="425"/>
      <c r="IQ1268" s="425"/>
      <c r="IR1268" s="425"/>
      <c r="IS1268" s="425"/>
      <c r="IT1268" s="425"/>
      <c r="IU1268" s="425"/>
      <c r="IV1268" s="425"/>
    </row>
    <row r="1269" s="428" customFormat="1" ht="27.6" customHeight="1" spans="2:256">
      <c r="B1269" s="465"/>
      <c r="GH1269" s="425"/>
      <c r="GI1269" s="425"/>
      <c r="GJ1269" s="425"/>
      <c r="GK1269" s="425"/>
      <c r="GL1269" s="425"/>
      <c r="GM1269" s="425"/>
      <c r="GN1269" s="425"/>
      <c r="GO1269" s="425"/>
      <c r="GP1269" s="425"/>
      <c r="GQ1269" s="425"/>
      <c r="GR1269" s="425"/>
      <c r="GS1269" s="425"/>
      <c r="GT1269" s="425"/>
      <c r="GU1269" s="425"/>
      <c r="GV1269" s="425"/>
      <c r="GW1269" s="425"/>
      <c r="GX1269" s="425"/>
      <c r="GY1269" s="425"/>
      <c r="GZ1269" s="425"/>
      <c r="HA1269" s="425"/>
      <c r="HB1269" s="425"/>
      <c r="HC1269" s="425"/>
      <c r="HD1269" s="425"/>
      <c r="HE1269" s="425"/>
      <c r="HF1269" s="425"/>
      <c r="HG1269" s="425"/>
      <c r="HH1269" s="425"/>
      <c r="HI1269" s="425"/>
      <c r="HJ1269" s="425"/>
      <c r="HK1269" s="425"/>
      <c r="HL1269" s="425"/>
      <c r="HM1269" s="425"/>
      <c r="HN1269" s="425"/>
      <c r="HO1269" s="425"/>
      <c r="HP1269" s="425"/>
      <c r="HQ1269" s="425"/>
      <c r="HR1269" s="425"/>
      <c r="HS1269" s="425"/>
      <c r="HT1269" s="425"/>
      <c r="HU1269" s="425"/>
      <c r="HV1269" s="425"/>
      <c r="HW1269" s="425"/>
      <c r="HX1269" s="425"/>
      <c r="HY1269" s="425"/>
      <c r="HZ1269" s="425"/>
      <c r="IA1269" s="425"/>
      <c r="IB1269" s="425"/>
      <c r="IC1269" s="425"/>
      <c r="ID1269" s="425"/>
      <c r="IE1269" s="425"/>
      <c r="IF1269" s="425"/>
      <c r="IG1269" s="425"/>
      <c r="IH1269" s="425"/>
      <c r="II1269" s="425"/>
      <c r="IJ1269" s="425"/>
      <c r="IK1269" s="425"/>
      <c r="IL1269" s="425"/>
      <c r="IM1269" s="425"/>
      <c r="IN1269" s="425"/>
      <c r="IO1269" s="425"/>
      <c r="IP1269" s="425"/>
      <c r="IQ1269" s="425"/>
      <c r="IR1269" s="425"/>
      <c r="IS1269" s="425"/>
      <c r="IT1269" s="425"/>
      <c r="IU1269" s="425"/>
      <c r="IV1269" s="425"/>
    </row>
    <row r="1270" s="428" customFormat="1" ht="27.6" customHeight="1" spans="2:256">
      <c r="B1270" s="465"/>
      <c r="GH1270" s="425"/>
      <c r="GI1270" s="425"/>
      <c r="GJ1270" s="425"/>
      <c r="GK1270" s="425"/>
      <c r="GL1270" s="425"/>
      <c r="GM1270" s="425"/>
      <c r="GN1270" s="425"/>
      <c r="GO1270" s="425"/>
      <c r="GP1270" s="425"/>
      <c r="GQ1270" s="425"/>
      <c r="GR1270" s="425"/>
      <c r="GS1270" s="425"/>
      <c r="GT1270" s="425"/>
      <c r="GU1270" s="425"/>
      <c r="GV1270" s="425"/>
      <c r="GW1270" s="425"/>
      <c r="GX1270" s="425"/>
      <c r="GY1270" s="425"/>
      <c r="GZ1270" s="425"/>
      <c r="HA1270" s="425"/>
      <c r="HB1270" s="425"/>
      <c r="HC1270" s="425"/>
      <c r="HD1270" s="425"/>
      <c r="HE1270" s="425"/>
      <c r="HF1270" s="425"/>
      <c r="HG1270" s="425"/>
      <c r="HH1270" s="425"/>
      <c r="HI1270" s="425"/>
      <c r="HJ1270" s="425"/>
      <c r="HK1270" s="425"/>
      <c r="HL1270" s="425"/>
      <c r="HM1270" s="425"/>
      <c r="HN1270" s="425"/>
      <c r="HO1270" s="425"/>
      <c r="HP1270" s="425"/>
      <c r="HQ1270" s="425"/>
      <c r="HR1270" s="425"/>
      <c r="HS1270" s="425"/>
      <c r="HT1270" s="425"/>
      <c r="HU1270" s="425"/>
      <c r="HV1270" s="425"/>
      <c r="HW1270" s="425"/>
      <c r="HX1270" s="425"/>
      <c r="HY1270" s="425"/>
      <c r="HZ1270" s="425"/>
      <c r="IA1270" s="425"/>
      <c r="IB1270" s="425"/>
      <c r="IC1270" s="425"/>
      <c r="ID1270" s="425"/>
      <c r="IE1270" s="425"/>
      <c r="IF1270" s="425"/>
      <c r="IG1270" s="425"/>
      <c r="IH1270" s="425"/>
      <c r="II1270" s="425"/>
      <c r="IJ1270" s="425"/>
      <c r="IK1270" s="425"/>
      <c r="IL1270" s="425"/>
      <c r="IM1270" s="425"/>
      <c r="IN1270" s="425"/>
      <c r="IO1270" s="425"/>
      <c r="IP1270" s="425"/>
      <c r="IQ1270" s="425"/>
      <c r="IR1270" s="425"/>
      <c r="IS1270" s="425"/>
      <c r="IT1270" s="425"/>
      <c r="IU1270" s="425"/>
      <c r="IV1270" s="425"/>
    </row>
    <row r="1271" s="428" customFormat="1" ht="27.6" customHeight="1" spans="2:256">
      <c r="B1271" s="465"/>
      <c r="GH1271" s="425"/>
      <c r="GI1271" s="425"/>
      <c r="GJ1271" s="425"/>
      <c r="GK1271" s="425"/>
      <c r="GL1271" s="425"/>
      <c r="GM1271" s="425"/>
      <c r="GN1271" s="425"/>
      <c r="GO1271" s="425"/>
      <c r="GP1271" s="425"/>
      <c r="GQ1271" s="425"/>
      <c r="GR1271" s="425"/>
      <c r="GS1271" s="425"/>
      <c r="GT1271" s="425"/>
      <c r="GU1271" s="425"/>
      <c r="GV1271" s="425"/>
      <c r="GW1271" s="425"/>
      <c r="GX1271" s="425"/>
      <c r="GY1271" s="425"/>
      <c r="GZ1271" s="425"/>
      <c r="HA1271" s="425"/>
      <c r="HB1271" s="425"/>
      <c r="HC1271" s="425"/>
      <c r="HD1271" s="425"/>
      <c r="HE1271" s="425"/>
      <c r="HF1271" s="425"/>
      <c r="HG1271" s="425"/>
      <c r="HH1271" s="425"/>
      <c r="HI1271" s="425"/>
      <c r="HJ1271" s="425"/>
      <c r="HK1271" s="425"/>
      <c r="HL1271" s="425"/>
      <c r="HM1271" s="425"/>
      <c r="HN1271" s="425"/>
      <c r="HO1271" s="425"/>
      <c r="HP1271" s="425"/>
      <c r="HQ1271" s="425"/>
      <c r="HR1271" s="425"/>
      <c r="HS1271" s="425"/>
      <c r="HT1271" s="425"/>
      <c r="HU1271" s="425"/>
      <c r="HV1271" s="425"/>
      <c r="HW1271" s="425"/>
      <c r="HX1271" s="425"/>
      <c r="HY1271" s="425"/>
      <c r="HZ1271" s="425"/>
      <c r="IA1271" s="425"/>
      <c r="IB1271" s="425"/>
      <c r="IC1271" s="425"/>
      <c r="ID1271" s="425"/>
      <c r="IE1271" s="425"/>
      <c r="IF1271" s="425"/>
      <c r="IG1271" s="425"/>
      <c r="IH1271" s="425"/>
      <c r="II1271" s="425"/>
      <c r="IJ1271" s="425"/>
      <c r="IK1271" s="425"/>
      <c r="IL1271" s="425"/>
      <c r="IM1271" s="425"/>
      <c r="IN1271" s="425"/>
      <c r="IO1271" s="425"/>
      <c r="IP1271" s="425"/>
      <c r="IQ1271" s="425"/>
      <c r="IR1271" s="425"/>
      <c r="IS1271" s="425"/>
      <c r="IT1271" s="425"/>
      <c r="IU1271" s="425"/>
      <c r="IV1271" s="425"/>
    </row>
    <row r="1272" s="428" customFormat="1" ht="27.6" customHeight="1" spans="2:256">
      <c r="B1272" s="465"/>
      <c r="GH1272" s="425"/>
      <c r="GI1272" s="425"/>
      <c r="GJ1272" s="425"/>
      <c r="GK1272" s="425"/>
      <c r="GL1272" s="425"/>
      <c r="GM1272" s="425"/>
      <c r="GN1272" s="425"/>
      <c r="GO1272" s="425"/>
      <c r="GP1272" s="425"/>
      <c r="GQ1272" s="425"/>
      <c r="GR1272" s="425"/>
      <c r="GS1272" s="425"/>
      <c r="GT1272" s="425"/>
      <c r="GU1272" s="425"/>
      <c r="GV1272" s="425"/>
      <c r="GW1272" s="425"/>
      <c r="GX1272" s="425"/>
      <c r="GY1272" s="425"/>
      <c r="GZ1272" s="425"/>
      <c r="HA1272" s="425"/>
      <c r="HB1272" s="425"/>
      <c r="HC1272" s="425"/>
      <c r="HD1272" s="425"/>
      <c r="HE1272" s="425"/>
      <c r="HF1272" s="425"/>
      <c r="HG1272" s="425"/>
      <c r="HH1272" s="425"/>
      <c r="HI1272" s="425"/>
      <c r="HJ1272" s="425"/>
      <c r="HK1272" s="425"/>
      <c r="HL1272" s="425"/>
      <c r="HM1272" s="425"/>
      <c r="HN1272" s="425"/>
      <c r="HO1272" s="425"/>
      <c r="HP1272" s="425"/>
      <c r="HQ1272" s="425"/>
      <c r="HR1272" s="425"/>
      <c r="HS1272" s="425"/>
      <c r="HT1272" s="425"/>
      <c r="HU1272" s="425"/>
      <c r="HV1272" s="425"/>
      <c r="HW1272" s="425"/>
      <c r="HX1272" s="425"/>
      <c r="HY1272" s="425"/>
      <c r="HZ1272" s="425"/>
      <c r="IA1272" s="425"/>
      <c r="IB1272" s="425"/>
      <c r="IC1272" s="425"/>
      <c r="ID1272" s="425"/>
      <c r="IE1272" s="425"/>
      <c r="IF1272" s="425"/>
      <c r="IG1272" s="425"/>
      <c r="IH1272" s="425"/>
      <c r="II1272" s="425"/>
      <c r="IJ1272" s="425"/>
      <c r="IK1272" s="425"/>
      <c r="IL1272" s="425"/>
      <c r="IM1272" s="425"/>
      <c r="IN1272" s="425"/>
      <c r="IO1272" s="425"/>
      <c r="IP1272" s="425"/>
      <c r="IQ1272" s="425"/>
      <c r="IR1272" s="425"/>
      <c r="IS1272" s="425"/>
      <c r="IT1272" s="425"/>
      <c r="IU1272" s="425"/>
      <c r="IV1272" s="425"/>
    </row>
    <row r="1273" s="428" customFormat="1" ht="27.6" customHeight="1" spans="2:256">
      <c r="B1273" s="465"/>
      <c r="GH1273" s="425"/>
      <c r="GI1273" s="425"/>
      <c r="GJ1273" s="425"/>
      <c r="GK1273" s="425"/>
      <c r="GL1273" s="425"/>
      <c r="GM1273" s="425"/>
      <c r="GN1273" s="425"/>
      <c r="GO1273" s="425"/>
      <c r="GP1273" s="425"/>
      <c r="GQ1273" s="425"/>
      <c r="GR1273" s="425"/>
      <c r="GS1273" s="425"/>
      <c r="GT1273" s="425"/>
      <c r="GU1273" s="425"/>
      <c r="GV1273" s="425"/>
      <c r="GW1273" s="425"/>
      <c r="GX1273" s="425"/>
      <c r="GY1273" s="425"/>
      <c r="GZ1273" s="425"/>
      <c r="HA1273" s="425"/>
      <c r="HB1273" s="425"/>
      <c r="HC1273" s="425"/>
      <c r="HD1273" s="425"/>
      <c r="HE1273" s="425"/>
      <c r="HF1273" s="425"/>
      <c r="HG1273" s="425"/>
      <c r="HH1273" s="425"/>
      <c r="HI1273" s="425"/>
      <c r="HJ1273" s="425"/>
      <c r="HK1273" s="425"/>
      <c r="HL1273" s="425"/>
      <c r="HM1273" s="425"/>
      <c r="HN1273" s="425"/>
      <c r="HO1273" s="425"/>
      <c r="HP1273" s="425"/>
      <c r="HQ1273" s="425"/>
      <c r="HR1273" s="425"/>
      <c r="HS1273" s="425"/>
      <c r="HT1273" s="425"/>
      <c r="HU1273" s="425"/>
      <c r="HV1273" s="425"/>
      <c r="HW1273" s="425"/>
      <c r="HX1273" s="425"/>
      <c r="HY1273" s="425"/>
      <c r="HZ1273" s="425"/>
      <c r="IA1273" s="425"/>
      <c r="IB1273" s="425"/>
      <c r="IC1273" s="425"/>
      <c r="ID1273" s="425"/>
      <c r="IE1273" s="425"/>
      <c r="IF1273" s="425"/>
      <c r="IG1273" s="425"/>
      <c r="IH1273" s="425"/>
      <c r="II1273" s="425"/>
      <c r="IJ1273" s="425"/>
      <c r="IK1273" s="425"/>
      <c r="IL1273" s="425"/>
      <c r="IM1273" s="425"/>
      <c r="IN1273" s="425"/>
      <c r="IO1273" s="425"/>
      <c r="IP1273" s="425"/>
      <c r="IQ1273" s="425"/>
      <c r="IR1273" s="425"/>
      <c r="IS1273" s="425"/>
      <c r="IT1273" s="425"/>
      <c r="IU1273" s="425"/>
      <c r="IV1273" s="425"/>
    </row>
    <row r="1274" s="428" customFormat="1" ht="27.6" customHeight="1" spans="2:256">
      <c r="B1274" s="465"/>
      <c r="GH1274" s="425"/>
      <c r="GI1274" s="425"/>
      <c r="GJ1274" s="425"/>
      <c r="GK1274" s="425"/>
      <c r="GL1274" s="425"/>
      <c r="GM1274" s="425"/>
      <c r="GN1274" s="425"/>
      <c r="GO1274" s="425"/>
      <c r="GP1274" s="425"/>
      <c r="GQ1274" s="425"/>
      <c r="GR1274" s="425"/>
      <c r="GS1274" s="425"/>
      <c r="GT1274" s="425"/>
      <c r="GU1274" s="425"/>
      <c r="GV1274" s="425"/>
      <c r="GW1274" s="425"/>
      <c r="GX1274" s="425"/>
      <c r="GY1274" s="425"/>
      <c r="GZ1274" s="425"/>
      <c r="HA1274" s="425"/>
      <c r="HB1274" s="425"/>
      <c r="HC1274" s="425"/>
      <c r="HD1274" s="425"/>
      <c r="HE1274" s="425"/>
      <c r="HF1274" s="425"/>
      <c r="HG1274" s="425"/>
      <c r="HH1274" s="425"/>
      <c r="HI1274" s="425"/>
      <c r="HJ1274" s="425"/>
      <c r="HK1274" s="425"/>
      <c r="HL1274" s="425"/>
      <c r="HM1274" s="425"/>
      <c r="HN1274" s="425"/>
      <c r="HO1274" s="425"/>
      <c r="HP1274" s="425"/>
      <c r="HQ1274" s="425"/>
      <c r="HR1274" s="425"/>
      <c r="HS1274" s="425"/>
      <c r="HT1274" s="425"/>
      <c r="HU1274" s="425"/>
      <c r="HV1274" s="425"/>
      <c r="HW1274" s="425"/>
      <c r="HX1274" s="425"/>
      <c r="HY1274" s="425"/>
      <c r="HZ1274" s="425"/>
      <c r="IA1274" s="425"/>
      <c r="IB1274" s="425"/>
      <c r="IC1274" s="425"/>
      <c r="ID1274" s="425"/>
      <c r="IE1274" s="425"/>
      <c r="IF1274" s="425"/>
      <c r="IG1274" s="425"/>
      <c r="IH1274" s="425"/>
      <c r="II1274" s="425"/>
      <c r="IJ1274" s="425"/>
      <c r="IK1274" s="425"/>
      <c r="IL1274" s="425"/>
      <c r="IM1274" s="425"/>
      <c r="IN1274" s="425"/>
      <c r="IO1274" s="425"/>
      <c r="IP1274" s="425"/>
      <c r="IQ1274" s="425"/>
      <c r="IR1274" s="425"/>
      <c r="IS1274" s="425"/>
      <c r="IT1274" s="425"/>
      <c r="IU1274" s="425"/>
      <c r="IV1274" s="425"/>
    </row>
    <row r="1275" s="428" customFormat="1" ht="27.6" customHeight="1" spans="2:256">
      <c r="B1275" s="465"/>
      <c r="GH1275" s="425"/>
      <c r="GI1275" s="425"/>
      <c r="GJ1275" s="425"/>
      <c r="GK1275" s="425"/>
      <c r="GL1275" s="425"/>
      <c r="GM1275" s="425"/>
      <c r="GN1275" s="425"/>
      <c r="GO1275" s="425"/>
      <c r="GP1275" s="425"/>
      <c r="GQ1275" s="425"/>
      <c r="GR1275" s="425"/>
      <c r="GS1275" s="425"/>
      <c r="GT1275" s="425"/>
      <c r="GU1275" s="425"/>
      <c r="GV1275" s="425"/>
      <c r="GW1275" s="425"/>
      <c r="GX1275" s="425"/>
      <c r="GY1275" s="425"/>
      <c r="GZ1275" s="425"/>
      <c r="HA1275" s="425"/>
      <c r="HB1275" s="425"/>
      <c r="HC1275" s="425"/>
      <c r="HD1275" s="425"/>
      <c r="HE1275" s="425"/>
      <c r="HF1275" s="425"/>
      <c r="HG1275" s="425"/>
      <c r="HH1275" s="425"/>
      <c r="HI1275" s="425"/>
      <c r="HJ1275" s="425"/>
      <c r="HK1275" s="425"/>
      <c r="HL1275" s="425"/>
      <c r="HM1275" s="425"/>
      <c r="HN1275" s="425"/>
      <c r="HO1275" s="425"/>
      <c r="HP1275" s="425"/>
      <c r="HQ1275" s="425"/>
      <c r="HR1275" s="425"/>
      <c r="HS1275" s="425"/>
      <c r="HT1275" s="425"/>
      <c r="HU1275" s="425"/>
      <c r="HV1275" s="425"/>
      <c r="HW1275" s="425"/>
      <c r="HX1275" s="425"/>
      <c r="HY1275" s="425"/>
      <c r="HZ1275" s="425"/>
      <c r="IA1275" s="425"/>
      <c r="IB1275" s="425"/>
      <c r="IC1275" s="425"/>
      <c r="ID1275" s="425"/>
      <c r="IE1275" s="425"/>
      <c r="IF1275" s="425"/>
      <c r="IG1275" s="425"/>
      <c r="IH1275" s="425"/>
      <c r="II1275" s="425"/>
      <c r="IJ1275" s="425"/>
      <c r="IK1275" s="425"/>
      <c r="IL1275" s="425"/>
      <c r="IM1275" s="425"/>
      <c r="IN1275" s="425"/>
      <c r="IO1275" s="425"/>
      <c r="IP1275" s="425"/>
      <c r="IQ1275" s="425"/>
      <c r="IR1275" s="425"/>
      <c r="IS1275" s="425"/>
      <c r="IT1275" s="425"/>
      <c r="IU1275" s="425"/>
      <c r="IV1275" s="425"/>
    </row>
    <row r="1276" s="428" customFormat="1" ht="27.6" customHeight="1" spans="2:256">
      <c r="B1276" s="465"/>
      <c r="GH1276" s="425"/>
      <c r="GI1276" s="425"/>
      <c r="GJ1276" s="425"/>
      <c r="GK1276" s="425"/>
      <c r="GL1276" s="425"/>
      <c r="GM1276" s="425"/>
      <c r="GN1276" s="425"/>
      <c r="GO1276" s="425"/>
      <c r="GP1276" s="425"/>
      <c r="GQ1276" s="425"/>
      <c r="GR1276" s="425"/>
      <c r="GS1276" s="425"/>
      <c r="GT1276" s="425"/>
      <c r="GU1276" s="425"/>
      <c r="GV1276" s="425"/>
      <c r="GW1276" s="425"/>
      <c r="GX1276" s="425"/>
      <c r="GY1276" s="425"/>
      <c r="GZ1276" s="425"/>
      <c r="HA1276" s="425"/>
      <c r="HB1276" s="425"/>
      <c r="HC1276" s="425"/>
      <c r="HD1276" s="425"/>
      <c r="HE1276" s="425"/>
      <c r="HF1276" s="425"/>
      <c r="HG1276" s="425"/>
      <c r="HH1276" s="425"/>
      <c r="HI1276" s="425"/>
      <c r="HJ1276" s="425"/>
      <c r="HK1276" s="425"/>
      <c r="HL1276" s="425"/>
      <c r="HM1276" s="425"/>
      <c r="HN1276" s="425"/>
      <c r="HO1276" s="425"/>
      <c r="HP1276" s="425"/>
      <c r="HQ1276" s="425"/>
      <c r="HR1276" s="425"/>
      <c r="HS1276" s="425"/>
      <c r="HT1276" s="425"/>
      <c r="HU1276" s="425"/>
      <c r="HV1276" s="425"/>
      <c r="HW1276" s="425"/>
      <c r="HX1276" s="425"/>
      <c r="HY1276" s="425"/>
      <c r="HZ1276" s="425"/>
      <c r="IA1276" s="425"/>
      <c r="IB1276" s="425"/>
      <c r="IC1276" s="425"/>
      <c r="ID1276" s="425"/>
      <c r="IE1276" s="425"/>
      <c r="IF1276" s="425"/>
      <c r="IG1276" s="425"/>
      <c r="IH1276" s="425"/>
      <c r="II1276" s="425"/>
      <c r="IJ1276" s="425"/>
      <c r="IK1276" s="425"/>
      <c r="IL1276" s="425"/>
      <c r="IM1276" s="425"/>
      <c r="IN1276" s="425"/>
      <c r="IO1276" s="425"/>
      <c r="IP1276" s="425"/>
      <c r="IQ1276" s="425"/>
      <c r="IR1276" s="425"/>
      <c r="IS1276" s="425"/>
      <c r="IT1276" s="425"/>
      <c r="IU1276" s="425"/>
      <c r="IV1276" s="425"/>
    </row>
    <row r="1277" s="428" customFormat="1" ht="27.6" customHeight="1" spans="2:256">
      <c r="B1277" s="465"/>
      <c r="GH1277" s="425"/>
      <c r="GI1277" s="425"/>
      <c r="GJ1277" s="425"/>
      <c r="GK1277" s="425"/>
      <c r="GL1277" s="425"/>
      <c r="GM1277" s="425"/>
      <c r="GN1277" s="425"/>
      <c r="GO1277" s="425"/>
      <c r="GP1277" s="425"/>
      <c r="GQ1277" s="425"/>
      <c r="GR1277" s="425"/>
      <c r="GS1277" s="425"/>
      <c r="GT1277" s="425"/>
      <c r="GU1277" s="425"/>
      <c r="GV1277" s="425"/>
      <c r="GW1277" s="425"/>
      <c r="GX1277" s="425"/>
      <c r="GY1277" s="425"/>
      <c r="GZ1277" s="425"/>
      <c r="HA1277" s="425"/>
      <c r="HB1277" s="425"/>
      <c r="HC1277" s="425"/>
      <c r="HD1277" s="425"/>
      <c r="HE1277" s="425"/>
      <c r="HF1277" s="425"/>
      <c r="HG1277" s="425"/>
      <c r="HH1277" s="425"/>
      <c r="HI1277" s="425"/>
      <c r="HJ1277" s="425"/>
      <c r="HK1277" s="425"/>
      <c r="HL1277" s="425"/>
      <c r="HM1277" s="425"/>
      <c r="HN1277" s="425"/>
      <c r="HO1277" s="425"/>
      <c r="HP1277" s="425"/>
      <c r="HQ1277" s="425"/>
      <c r="HR1277" s="425"/>
      <c r="HS1277" s="425"/>
      <c r="HT1277" s="425"/>
      <c r="HU1277" s="425"/>
      <c r="HV1277" s="425"/>
      <c r="HW1277" s="425"/>
      <c r="HX1277" s="425"/>
      <c r="HY1277" s="425"/>
      <c r="HZ1277" s="425"/>
      <c r="IA1277" s="425"/>
      <c r="IB1277" s="425"/>
      <c r="IC1277" s="425"/>
      <c r="ID1277" s="425"/>
      <c r="IE1277" s="425"/>
      <c r="IF1277" s="425"/>
      <c r="IG1277" s="425"/>
      <c r="IH1277" s="425"/>
      <c r="II1277" s="425"/>
      <c r="IJ1277" s="425"/>
      <c r="IK1277" s="425"/>
      <c r="IL1277" s="425"/>
      <c r="IM1277" s="425"/>
      <c r="IN1277" s="425"/>
      <c r="IO1277" s="425"/>
      <c r="IP1277" s="425"/>
      <c r="IQ1277" s="425"/>
      <c r="IR1277" s="425"/>
      <c r="IS1277" s="425"/>
      <c r="IT1277" s="425"/>
      <c r="IU1277" s="425"/>
      <c r="IV1277" s="425"/>
    </row>
    <row r="1278" s="428" customFormat="1" ht="27.6" customHeight="1" spans="2:256">
      <c r="B1278" s="465"/>
      <c r="GH1278" s="425"/>
      <c r="GI1278" s="425"/>
      <c r="GJ1278" s="425"/>
      <c r="GK1278" s="425"/>
      <c r="GL1278" s="425"/>
      <c r="GM1278" s="425"/>
      <c r="GN1278" s="425"/>
      <c r="GO1278" s="425"/>
      <c r="GP1278" s="425"/>
      <c r="GQ1278" s="425"/>
      <c r="GR1278" s="425"/>
      <c r="GS1278" s="425"/>
      <c r="GT1278" s="425"/>
      <c r="GU1278" s="425"/>
      <c r="GV1278" s="425"/>
      <c r="GW1278" s="425"/>
      <c r="GX1278" s="425"/>
      <c r="GY1278" s="425"/>
      <c r="GZ1278" s="425"/>
      <c r="HA1278" s="425"/>
      <c r="HB1278" s="425"/>
      <c r="HC1278" s="425"/>
      <c r="HD1278" s="425"/>
      <c r="HE1278" s="425"/>
      <c r="HF1278" s="425"/>
      <c r="HG1278" s="425"/>
      <c r="HH1278" s="425"/>
      <c r="HI1278" s="425"/>
      <c r="HJ1278" s="425"/>
      <c r="HK1278" s="425"/>
      <c r="HL1278" s="425"/>
      <c r="HM1278" s="425"/>
      <c r="HN1278" s="425"/>
      <c r="HO1278" s="425"/>
      <c r="HP1278" s="425"/>
      <c r="HQ1278" s="425"/>
      <c r="HR1278" s="425"/>
      <c r="HS1278" s="425"/>
      <c r="HT1278" s="425"/>
      <c r="HU1278" s="425"/>
      <c r="HV1278" s="425"/>
      <c r="HW1278" s="425"/>
      <c r="HX1278" s="425"/>
      <c r="HY1278" s="425"/>
      <c r="HZ1278" s="425"/>
      <c r="IA1278" s="425"/>
      <c r="IB1278" s="425"/>
      <c r="IC1278" s="425"/>
      <c r="ID1278" s="425"/>
      <c r="IE1278" s="425"/>
      <c r="IF1278" s="425"/>
      <c r="IG1278" s="425"/>
      <c r="IH1278" s="425"/>
      <c r="II1278" s="425"/>
      <c r="IJ1278" s="425"/>
      <c r="IK1278" s="425"/>
      <c r="IL1278" s="425"/>
      <c r="IM1278" s="425"/>
      <c r="IN1278" s="425"/>
      <c r="IO1278" s="425"/>
      <c r="IP1278" s="425"/>
      <c r="IQ1278" s="425"/>
      <c r="IR1278" s="425"/>
      <c r="IS1278" s="425"/>
      <c r="IT1278" s="425"/>
      <c r="IU1278" s="425"/>
      <c r="IV1278" s="425"/>
    </row>
    <row r="1279" s="428" customFormat="1" ht="27.6" customHeight="1" spans="2:256">
      <c r="B1279" s="465"/>
      <c r="GH1279" s="425"/>
      <c r="GI1279" s="425"/>
      <c r="GJ1279" s="425"/>
      <c r="GK1279" s="425"/>
      <c r="GL1279" s="425"/>
      <c r="GM1279" s="425"/>
      <c r="GN1279" s="425"/>
      <c r="GO1279" s="425"/>
      <c r="GP1279" s="425"/>
      <c r="GQ1279" s="425"/>
      <c r="GR1279" s="425"/>
      <c r="GS1279" s="425"/>
      <c r="GT1279" s="425"/>
      <c r="GU1279" s="425"/>
      <c r="GV1279" s="425"/>
      <c r="GW1279" s="425"/>
      <c r="GX1279" s="425"/>
      <c r="GY1279" s="425"/>
      <c r="GZ1279" s="425"/>
      <c r="HA1279" s="425"/>
      <c r="HB1279" s="425"/>
      <c r="HC1279" s="425"/>
      <c r="HD1279" s="425"/>
      <c r="HE1279" s="425"/>
      <c r="HF1279" s="425"/>
      <c r="HG1279" s="425"/>
      <c r="HH1279" s="425"/>
      <c r="HI1279" s="425"/>
      <c r="HJ1279" s="425"/>
      <c r="HK1279" s="425"/>
      <c r="HL1279" s="425"/>
      <c r="HM1279" s="425"/>
      <c r="HN1279" s="425"/>
      <c r="HO1279" s="425"/>
      <c r="HP1279" s="425"/>
      <c r="HQ1279" s="425"/>
      <c r="HR1279" s="425"/>
      <c r="HS1279" s="425"/>
      <c r="HT1279" s="425"/>
      <c r="HU1279" s="425"/>
      <c r="HV1279" s="425"/>
      <c r="HW1279" s="425"/>
      <c r="HX1279" s="425"/>
      <c r="HY1279" s="425"/>
      <c r="HZ1279" s="425"/>
      <c r="IA1279" s="425"/>
      <c r="IB1279" s="425"/>
      <c r="IC1279" s="425"/>
      <c r="ID1279" s="425"/>
      <c r="IE1279" s="425"/>
      <c r="IF1279" s="425"/>
      <c r="IG1279" s="425"/>
      <c r="IH1279" s="425"/>
      <c r="II1279" s="425"/>
      <c r="IJ1279" s="425"/>
      <c r="IK1279" s="425"/>
      <c r="IL1279" s="425"/>
      <c r="IM1279" s="425"/>
      <c r="IN1279" s="425"/>
      <c r="IO1279" s="425"/>
      <c r="IP1279" s="425"/>
      <c r="IQ1279" s="425"/>
      <c r="IR1279" s="425"/>
      <c r="IS1279" s="425"/>
      <c r="IT1279" s="425"/>
      <c r="IU1279" s="425"/>
      <c r="IV1279" s="425"/>
    </row>
    <row r="1280" s="428" customFormat="1" ht="27.6" customHeight="1" spans="2:256">
      <c r="B1280" s="465"/>
      <c r="GH1280" s="425"/>
      <c r="GI1280" s="425"/>
      <c r="GJ1280" s="425"/>
      <c r="GK1280" s="425"/>
      <c r="GL1280" s="425"/>
      <c r="GM1280" s="425"/>
      <c r="GN1280" s="425"/>
      <c r="GO1280" s="425"/>
      <c r="GP1280" s="425"/>
      <c r="GQ1280" s="425"/>
      <c r="GR1280" s="425"/>
      <c r="GS1280" s="425"/>
      <c r="GT1280" s="425"/>
      <c r="GU1280" s="425"/>
      <c r="GV1280" s="425"/>
      <c r="GW1280" s="425"/>
      <c r="GX1280" s="425"/>
      <c r="GY1280" s="425"/>
      <c r="GZ1280" s="425"/>
      <c r="HA1280" s="425"/>
      <c r="HB1280" s="425"/>
      <c r="HC1280" s="425"/>
      <c r="HD1280" s="425"/>
      <c r="HE1280" s="425"/>
      <c r="HF1280" s="425"/>
      <c r="HG1280" s="425"/>
      <c r="HH1280" s="425"/>
      <c r="HI1280" s="425"/>
      <c r="HJ1280" s="425"/>
      <c r="HK1280" s="425"/>
      <c r="HL1280" s="425"/>
      <c r="HM1280" s="425"/>
      <c r="HN1280" s="425"/>
      <c r="HO1280" s="425"/>
      <c r="HP1280" s="425"/>
      <c r="HQ1280" s="425"/>
      <c r="HR1280" s="425"/>
      <c r="HS1280" s="425"/>
      <c r="HT1280" s="425"/>
      <c r="HU1280" s="425"/>
      <c r="HV1280" s="425"/>
      <c r="HW1280" s="425"/>
      <c r="HX1280" s="425"/>
      <c r="HY1280" s="425"/>
      <c r="HZ1280" s="425"/>
      <c r="IA1280" s="425"/>
      <c r="IB1280" s="425"/>
      <c r="IC1280" s="425"/>
      <c r="ID1280" s="425"/>
      <c r="IE1280" s="425"/>
      <c r="IF1280" s="425"/>
      <c r="IG1280" s="425"/>
      <c r="IH1280" s="425"/>
      <c r="II1280" s="425"/>
      <c r="IJ1280" s="425"/>
      <c r="IK1280" s="425"/>
      <c r="IL1280" s="425"/>
      <c r="IM1280" s="425"/>
      <c r="IN1280" s="425"/>
      <c r="IO1280" s="425"/>
      <c r="IP1280" s="425"/>
      <c r="IQ1280" s="425"/>
      <c r="IR1280" s="425"/>
      <c r="IS1280" s="425"/>
      <c r="IT1280" s="425"/>
      <c r="IU1280" s="425"/>
      <c r="IV1280" s="425"/>
    </row>
    <row r="1281" s="428" customFormat="1" ht="27.6" customHeight="1" spans="2:256">
      <c r="B1281" s="465"/>
      <c r="GH1281" s="425"/>
      <c r="GI1281" s="425"/>
      <c r="GJ1281" s="425"/>
      <c r="GK1281" s="425"/>
      <c r="GL1281" s="425"/>
      <c r="GM1281" s="425"/>
      <c r="GN1281" s="425"/>
      <c r="GO1281" s="425"/>
      <c r="GP1281" s="425"/>
      <c r="GQ1281" s="425"/>
      <c r="GR1281" s="425"/>
      <c r="GS1281" s="425"/>
      <c r="GT1281" s="425"/>
      <c r="GU1281" s="425"/>
      <c r="GV1281" s="425"/>
      <c r="GW1281" s="425"/>
      <c r="GX1281" s="425"/>
      <c r="GY1281" s="425"/>
      <c r="GZ1281" s="425"/>
      <c r="HA1281" s="425"/>
      <c r="HB1281" s="425"/>
      <c r="HC1281" s="425"/>
      <c r="HD1281" s="425"/>
      <c r="HE1281" s="425"/>
      <c r="HF1281" s="425"/>
      <c r="HG1281" s="425"/>
      <c r="HH1281" s="425"/>
      <c r="HI1281" s="425"/>
      <c r="HJ1281" s="425"/>
      <c r="HK1281" s="425"/>
      <c r="HL1281" s="425"/>
      <c r="HM1281" s="425"/>
      <c r="HN1281" s="425"/>
      <c r="HO1281" s="425"/>
      <c r="HP1281" s="425"/>
      <c r="HQ1281" s="425"/>
      <c r="HR1281" s="425"/>
      <c r="HS1281" s="425"/>
      <c r="HT1281" s="425"/>
      <c r="HU1281" s="425"/>
      <c r="HV1281" s="425"/>
      <c r="HW1281" s="425"/>
      <c r="HX1281" s="425"/>
      <c r="HY1281" s="425"/>
      <c r="HZ1281" s="425"/>
      <c r="IA1281" s="425"/>
      <c r="IB1281" s="425"/>
      <c r="IC1281" s="425"/>
      <c r="ID1281" s="425"/>
      <c r="IE1281" s="425"/>
      <c r="IF1281" s="425"/>
      <c r="IG1281" s="425"/>
      <c r="IH1281" s="425"/>
      <c r="II1281" s="425"/>
      <c r="IJ1281" s="425"/>
      <c r="IK1281" s="425"/>
      <c r="IL1281" s="425"/>
      <c r="IM1281" s="425"/>
      <c r="IN1281" s="425"/>
      <c r="IO1281" s="425"/>
      <c r="IP1281" s="425"/>
      <c r="IQ1281" s="425"/>
      <c r="IR1281" s="425"/>
      <c r="IS1281" s="425"/>
      <c r="IT1281" s="425"/>
      <c r="IU1281" s="425"/>
      <c r="IV1281" s="425"/>
    </row>
    <row r="1282" s="428" customFormat="1" ht="27.6" customHeight="1" spans="2:256">
      <c r="B1282" s="465"/>
      <c r="GH1282" s="425"/>
      <c r="GI1282" s="425"/>
      <c r="GJ1282" s="425"/>
      <c r="GK1282" s="425"/>
      <c r="GL1282" s="425"/>
      <c r="GM1282" s="425"/>
      <c r="GN1282" s="425"/>
      <c r="GO1282" s="425"/>
      <c r="GP1282" s="425"/>
      <c r="GQ1282" s="425"/>
      <c r="GR1282" s="425"/>
      <c r="GS1282" s="425"/>
      <c r="GT1282" s="425"/>
      <c r="GU1282" s="425"/>
      <c r="GV1282" s="425"/>
      <c r="GW1282" s="425"/>
      <c r="GX1282" s="425"/>
      <c r="GY1282" s="425"/>
      <c r="GZ1282" s="425"/>
      <c r="HA1282" s="425"/>
      <c r="HB1282" s="425"/>
      <c r="HC1282" s="425"/>
      <c r="HD1282" s="425"/>
      <c r="HE1282" s="425"/>
      <c r="HF1282" s="425"/>
      <c r="HG1282" s="425"/>
      <c r="HH1282" s="425"/>
      <c r="HI1282" s="425"/>
      <c r="HJ1282" s="425"/>
      <c r="HK1282" s="425"/>
      <c r="HL1282" s="425"/>
      <c r="HM1282" s="425"/>
      <c r="HN1282" s="425"/>
      <c r="HO1282" s="425"/>
      <c r="HP1282" s="425"/>
      <c r="HQ1282" s="425"/>
      <c r="HR1282" s="425"/>
      <c r="HS1282" s="425"/>
      <c r="HT1282" s="425"/>
      <c r="HU1282" s="425"/>
      <c r="HV1282" s="425"/>
      <c r="HW1282" s="425"/>
      <c r="HX1282" s="425"/>
      <c r="HY1282" s="425"/>
      <c r="HZ1282" s="425"/>
      <c r="IA1282" s="425"/>
      <c r="IB1282" s="425"/>
      <c r="IC1282" s="425"/>
      <c r="ID1282" s="425"/>
      <c r="IE1282" s="425"/>
      <c r="IF1282" s="425"/>
      <c r="IG1282" s="425"/>
      <c r="IH1282" s="425"/>
      <c r="II1282" s="425"/>
      <c r="IJ1282" s="425"/>
      <c r="IK1282" s="425"/>
      <c r="IL1282" s="425"/>
      <c r="IM1282" s="425"/>
      <c r="IN1282" s="425"/>
      <c r="IO1282" s="425"/>
      <c r="IP1282" s="425"/>
      <c r="IQ1282" s="425"/>
      <c r="IR1282" s="425"/>
      <c r="IS1282" s="425"/>
      <c r="IT1282" s="425"/>
      <c r="IU1282" s="425"/>
      <c r="IV1282" s="425"/>
    </row>
    <row r="1283" s="428" customFormat="1" ht="27.6" customHeight="1" spans="2:256">
      <c r="B1283" s="465"/>
      <c r="GH1283" s="425"/>
      <c r="GI1283" s="425"/>
      <c r="GJ1283" s="425"/>
      <c r="GK1283" s="425"/>
      <c r="GL1283" s="425"/>
      <c r="GM1283" s="425"/>
      <c r="GN1283" s="425"/>
      <c r="GO1283" s="425"/>
      <c r="GP1283" s="425"/>
      <c r="GQ1283" s="425"/>
      <c r="GR1283" s="425"/>
      <c r="GS1283" s="425"/>
      <c r="GT1283" s="425"/>
      <c r="GU1283" s="425"/>
      <c r="GV1283" s="425"/>
      <c r="GW1283" s="425"/>
      <c r="GX1283" s="425"/>
      <c r="GY1283" s="425"/>
      <c r="GZ1283" s="425"/>
      <c r="HA1283" s="425"/>
      <c r="HB1283" s="425"/>
      <c r="HC1283" s="425"/>
      <c r="HD1283" s="425"/>
      <c r="HE1283" s="425"/>
      <c r="HF1283" s="425"/>
      <c r="HG1283" s="425"/>
      <c r="HH1283" s="425"/>
      <c r="HI1283" s="425"/>
      <c r="HJ1283" s="425"/>
      <c r="HK1283" s="425"/>
      <c r="HL1283" s="425"/>
      <c r="HM1283" s="425"/>
      <c r="HN1283" s="425"/>
      <c r="HO1283" s="425"/>
      <c r="HP1283" s="425"/>
      <c r="HQ1283" s="425"/>
      <c r="HR1283" s="425"/>
      <c r="HS1283" s="425"/>
      <c r="HT1283" s="425"/>
      <c r="HU1283" s="425"/>
      <c r="HV1283" s="425"/>
      <c r="HW1283" s="425"/>
      <c r="HX1283" s="425"/>
      <c r="HY1283" s="425"/>
      <c r="HZ1283" s="425"/>
      <c r="IA1283" s="425"/>
      <c r="IB1283" s="425"/>
      <c r="IC1283" s="425"/>
      <c r="ID1283" s="425"/>
      <c r="IE1283" s="425"/>
      <c r="IF1283" s="425"/>
      <c r="IG1283" s="425"/>
      <c r="IH1283" s="425"/>
      <c r="II1283" s="425"/>
      <c r="IJ1283" s="425"/>
      <c r="IK1283" s="425"/>
      <c r="IL1283" s="425"/>
      <c r="IM1283" s="425"/>
      <c r="IN1283" s="425"/>
      <c r="IO1283" s="425"/>
      <c r="IP1283" s="425"/>
      <c r="IQ1283" s="425"/>
      <c r="IR1283" s="425"/>
      <c r="IS1283" s="425"/>
      <c r="IT1283" s="425"/>
      <c r="IU1283" s="425"/>
      <c r="IV1283" s="425"/>
    </row>
    <row r="1284" s="428" customFormat="1" ht="27.6" customHeight="1" spans="2:256">
      <c r="B1284" s="465"/>
      <c r="GH1284" s="425"/>
      <c r="GI1284" s="425"/>
      <c r="GJ1284" s="425"/>
      <c r="GK1284" s="425"/>
      <c r="GL1284" s="425"/>
      <c r="GM1284" s="425"/>
      <c r="GN1284" s="425"/>
      <c r="GO1284" s="425"/>
      <c r="GP1284" s="425"/>
      <c r="GQ1284" s="425"/>
      <c r="GR1284" s="425"/>
      <c r="GS1284" s="425"/>
      <c r="GT1284" s="425"/>
      <c r="GU1284" s="425"/>
      <c r="GV1284" s="425"/>
      <c r="GW1284" s="425"/>
      <c r="GX1284" s="425"/>
      <c r="GY1284" s="425"/>
      <c r="GZ1284" s="425"/>
      <c r="HA1284" s="425"/>
      <c r="HB1284" s="425"/>
      <c r="HC1284" s="425"/>
      <c r="HD1284" s="425"/>
      <c r="HE1284" s="425"/>
      <c r="HF1284" s="425"/>
      <c r="HG1284" s="425"/>
      <c r="HH1284" s="425"/>
      <c r="HI1284" s="425"/>
      <c r="HJ1284" s="425"/>
      <c r="HK1284" s="425"/>
      <c r="HL1284" s="425"/>
      <c r="HM1284" s="425"/>
      <c r="HN1284" s="425"/>
      <c r="HO1284" s="425"/>
      <c r="HP1284" s="425"/>
      <c r="HQ1284" s="425"/>
      <c r="HR1284" s="425"/>
      <c r="HS1284" s="425"/>
      <c r="HT1284" s="425"/>
      <c r="HU1284" s="425"/>
      <c r="HV1284" s="425"/>
      <c r="HW1284" s="425"/>
      <c r="HX1284" s="425"/>
      <c r="HY1284" s="425"/>
      <c r="HZ1284" s="425"/>
      <c r="IA1284" s="425"/>
      <c r="IB1284" s="425"/>
      <c r="IC1284" s="425"/>
      <c r="ID1284" s="425"/>
      <c r="IE1284" s="425"/>
      <c r="IF1284" s="425"/>
      <c r="IG1284" s="425"/>
      <c r="IH1284" s="425"/>
      <c r="II1284" s="425"/>
      <c r="IJ1284" s="425"/>
      <c r="IK1284" s="425"/>
      <c r="IL1284" s="425"/>
      <c r="IM1284" s="425"/>
      <c r="IN1284" s="425"/>
      <c r="IO1284" s="425"/>
      <c r="IP1284" s="425"/>
      <c r="IQ1284" s="425"/>
      <c r="IR1284" s="425"/>
      <c r="IS1284" s="425"/>
      <c r="IT1284" s="425"/>
      <c r="IU1284" s="425"/>
      <c r="IV1284" s="425"/>
    </row>
    <row r="1285" s="428" customFormat="1" ht="27.6" customHeight="1" spans="2:256">
      <c r="B1285" s="465"/>
      <c r="GH1285" s="425"/>
      <c r="GI1285" s="425"/>
      <c r="GJ1285" s="425"/>
      <c r="GK1285" s="425"/>
      <c r="GL1285" s="425"/>
      <c r="GM1285" s="425"/>
      <c r="GN1285" s="425"/>
      <c r="GO1285" s="425"/>
      <c r="GP1285" s="425"/>
      <c r="GQ1285" s="425"/>
      <c r="GR1285" s="425"/>
      <c r="GS1285" s="425"/>
      <c r="GT1285" s="425"/>
      <c r="GU1285" s="425"/>
      <c r="GV1285" s="425"/>
      <c r="GW1285" s="425"/>
      <c r="GX1285" s="425"/>
      <c r="GY1285" s="425"/>
      <c r="GZ1285" s="425"/>
      <c r="HA1285" s="425"/>
      <c r="HB1285" s="425"/>
      <c r="HC1285" s="425"/>
      <c r="HD1285" s="425"/>
      <c r="HE1285" s="425"/>
      <c r="HF1285" s="425"/>
      <c r="HG1285" s="425"/>
      <c r="HH1285" s="425"/>
      <c r="HI1285" s="425"/>
      <c r="HJ1285" s="425"/>
      <c r="HK1285" s="425"/>
      <c r="HL1285" s="425"/>
      <c r="HM1285" s="425"/>
      <c r="HN1285" s="425"/>
      <c r="HO1285" s="425"/>
      <c r="HP1285" s="425"/>
      <c r="HQ1285" s="425"/>
      <c r="HR1285" s="425"/>
      <c r="HS1285" s="425"/>
      <c r="HT1285" s="425"/>
      <c r="HU1285" s="425"/>
      <c r="HV1285" s="425"/>
      <c r="HW1285" s="425"/>
      <c r="HX1285" s="425"/>
      <c r="HY1285" s="425"/>
      <c r="HZ1285" s="425"/>
      <c r="IA1285" s="425"/>
      <c r="IB1285" s="425"/>
      <c r="IC1285" s="425"/>
      <c r="ID1285" s="425"/>
      <c r="IE1285" s="425"/>
      <c r="IF1285" s="425"/>
      <c r="IG1285" s="425"/>
      <c r="IH1285" s="425"/>
      <c r="II1285" s="425"/>
      <c r="IJ1285" s="425"/>
      <c r="IK1285" s="425"/>
      <c r="IL1285" s="425"/>
      <c r="IM1285" s="425"/>
      <c r="IN1285" s="425"/>
      <c r="IO1285" s="425"/>
      <c r="IP1285" s="425"/>
      <c r="IQ1285" s="425"/>
      <c r="IR1285" s="425"/>
      <c r="IS1285" s="425"/>
      <c r="IT1285" s="425"/>
      <c r="IU1285" s="425"/>
      <c r="IV1285" s="425"/>
    </row>
    <row r="1286" s="428" customFormat="1" ht="27.6" customHeight="1" spans="2:256">
      <c r="B1286" s="465"/>
      <c r="GH1286" s="425"/>
      <c r="GI1286" s="425"/>
      <c r="GJ1286" s="425"/>
      <c r="GK1286" s="425"/>
      <c r="GL1286" s="425"/>
      <c r="GM1286" s="425"/>
      <c r="GN1286" s="425"/>
      <c r="GO1286" s="425"/>
      <c r="GP1286" s="425"/>
      <c r="GQ1286" s="425"/>
      <c r="GR1286" s="425"/>
      <c r="GS1286" s="425"/>
      <c r="GT1286" s="425"/>
      <c r="GU1286" s="425"/>
      <c r="GV1286" s="425"/>
      <c r="GW1286" s="425"/>
      <c r="GX1286" s="425"/>
      <c r="GY1286" s="425"/>
      <c r="GZ1286" s="425"/>
      <c r="HA1286" s="425"/>
      <c r="HB1286" s="425"/>
      <c r="HC1286" s="425"/>
      <c r="HD1286" s="425"/>
      <c r="HE1286" s="425"/>
      <c r="HF1286" s="425"/>
      <c r="HG1286" s="425"/>
      <c r="HH1286" s="425"/>
      <c r="HI1286" s="425"/>
      <c r="HJ1286" s="425"/>
      <c r="HK1286" s="425"/>
      <c r="HL1286" s="425"/>
      <c r="HM1286" s="425"/>
      <c r="HN1286" s="425"/>
      <c r="HO1286" s="425"/>
      <c r="HP1286" s="425"/>
      <c r="HQ1286" s="425"/>
      <c r="HR1286" s="425"/>
      <c r="HS1286" s="425"/>
      <c r="HT1286" s="425"/>
      <c r="HU1286" s="425"/>
      <c r="HV1286" s="425"/>
      <c r="HW1286" s="425"/>
      <c r="HX1286" s="425"/>
      <c r="HY1286" s="425"/>
      <c r="HZ1286" s="425"/>
      <c r="IA1286" s="425"/>
      <c r="IB1286" s="425"/>
      <c r="IC1286" s="425"/>
      <c r="ID1286" s="425"/>
      <c r="IE1286" s="425"/>
      <c r="IF1286" s="425"/>
      <c r="IG1286" s="425"/>
      <c r="IH1286" s="425"/>
      <c r="II1286" s="425"/>
      <c r="IJ1286" s="425"/>
      <c r="IK1286" s="425"/>
      <c r="IL1286" s="425"/>
      <c r="IM1286" s="425"/>
      <c r="IN1286" s="425"/>
      <c r="IO1286" s="425"/>
      <c r="IP1286" s="425"/>
      <c r="IQ1286" s="425"/>
      <c r="IR1286" s="425"/>
      <c r="IS1286" s="425"/>
      <c r="IT1286" s="425"/>
      <c r="IU1286" s="425"/>
      <c r="IV1286" s="425"/>
    </row>
    <row r="1287" s="428" customFormat="1" ht="27.6" customHeight="1" spans="2:256">
      <c r="B1287" s="465"/>
      <c r="GH1287" s="425"/>
      <c r="GI1287" s="425"/>
      <c r="GJ1287" s="425"/>
      <c r="GK1287" s="425"/>
      <c r="GL1287" s="425"/>
      <c r="GM1287" s="425"/>
      <c r="GN1287" s="425"/>
      <c r="GO1287" s="425"/>
      <c r="GP1287" s="425"/>
      <c r="GQ1287" s="425"/>
      <c r="GR1287" s="425"/>
      <c r="GS1287" s="425"/>
      <c r="GT1287" s="425"/>
      <c r="GU1287" s="425"/>
      <c r="GV1287" s="425"/>
      <c r="GW1287" s="425"/>
      <c r="GX1287" s="425"/>
      <c r="GY1287" s="425"/>
      <c r="GZ1287" s="425"/>
      <c r="HA1287" s="425"/>
      <c r="HB1287" s="425"/>
      <c r="HC1287" s="425"/>
      <c r="HD1287" s="425"/>
      <c r="HE1287" s="425"/>
      <c r="HF1287" s="425"/>
      <c r="HG1287" s="425"/>
      <c r="HH1287" s="425"/>
      <c r="HI1287" s="425"/>
      <c r="HJ1287" s="425"/>
      <c r="HK1287" s="425"/>
      <c r="HL1287" s="425"/>
      <c r="HM1287" s="425"/>
      <c r="HN1287" s="425"/>
      <c r="HO1287" s="425"/>
      <c r="HP1287" s="425"/>
      <c r="HQ1287" s="425"/>
      <c r="HR1287" s="425"/>
      <c r="HS1287" s="425"/>
      <c r="HT1287" s="425"/>
      <c r="HU1287" s="425"/>
      <c r="HV1287" s="425"/>
      <c r="HW1287" s="425"/>
      <c r="HX1287" s="425"/>
      <c r="HY1287" s="425"/>
      <c r="HZ1287" s="425"/>
      <c r="IA1287" s="425"/>
      <c r="IB1287" s="425"/>
      <c r="IC1287" s="425"/>
      <c r="ID1287" s="425"/>
      <c r="IE1287" s="425"/>
      <c r="IF1287" s="425"/>
      <c r="IG1287" s="425"/>
      <c r="IH1287" s="425"/>
      <c r="II1287" s="425"/>
      <c r="IJ1287" s="425"/>
      <c r="IK1287" s="425"/>
      <c r="IL1287" s="425"/>
      <c r="IM1287" s="425"/>
      <c r="IN1287" s="425"/>
      <c r="IO1287" s="425"/>
      <c r="IP1287" s="425"/>
      <c r="IQ1287" s="425"/>
      <c r="IR1287" s="425"/>
      <c r="IS1287" s="425"/>
      <c r="IT1287" s="425"/>
      <c r="IU1287" s="425"/>
      <c r="IV1287" s="425"/>
    </row>
    <row r="1288" s="428" customFormat="1" ht="27.6" customHeight="1" spans="2:256">
      <c r="B1288" s="465"/>
      <c r="GH1288" s="425"/>
      <c r="GI1288" s="425"/>
      <c r="GJ1288" s="425"/>
      <c r="GK1288" s="425"/>
      <c r="GL1288" s="425"/>
      <c r="GM1288" s="425"/>
      <c r="GN1288" s="425"/>
      <c r="GO1288" s="425"/>
      <c r="GP1288" s="425"/>
      <c r="GQ1288" s="425"/>
      <c r="GR1288" s="425"/>
      <c r="GS1288" s="425"/>
      <c r="GT1288" s="425"/>
      <c r="GU1288" s="425"/>
      <c r="GV1288" s="425"/>
      <c r="GW1288" s="425"/>
      <c r="GX1288" s="425"/>
      <c r="GY1288" s="425"/>
      <c r="GZ1288" s="425"/>
      <c r="HA1288" s="425"/>
      <c r="HB1288" s="425"/>
      <c r="HC1288" s="425"/>
      <c r="HD1288" s="425"/>
      <c r="HE1288" s="425"/>
      <c r="HF1288" s="425"/>
      <c r="HG1288" s="425"/>
      <c r="HH1288" s="425"/>
      <c r="HI1288" s="425"/>
      <c r="HJ1288" s="425"/>
      <c r="HK1288" s="425"/>
      <c r="HL1288" s="425"/>
      <c r="HM1288" s="425"/>
      <c r="HN1288" s="425"/>
      <c r="HO1288" s="425"/>
      <c r="HP1288" s="425"/>
      <c r="HQ1288" s="425"/>
      <c r="HR1288" s="425"/>
      <c r="HS1288" s="425"/>
      <c r="HT1288" s="425"/>
      <c r="HU1288" s="425"/>
      <c r="HV1288" s="425"/>
      <c r="HW1288" s="425"/>
      <c r="HX1288" s="425"/>
      <c r="HY1288" s="425"/>
      <c r="HZ1288" s="425"/>
      <c r="IA1288" s="425"/>
      <c r="IB1288" s="425"/>
      <c r="IC1288" s="425"/>
      <c r="ID1288" s="425"/>
      <c r="IE1288" s="425"/>
      <c r="IF1288" s="425"/>
      <c r="IG1288" s="425"/>
      <c r="IH1288" s="425"/>
      <c r="II1288" s="425"/>
      <c r="IJ1288" s="425"/>
      <c r="IK1288" s="425"/>
      <c r="IL1288" s="425"/>
      <c r="IM1288" s="425"/>
      <c r="IN1288" s="425"/>
      <c r="IO1288" s="425"/>
      <c r="IP1288" s="425"/>
      <c r="IQ1288" s="425"/>
      <c r="IR1288" s="425"/>
      <c r="IS1288" s="425"/>
      <c r="IT1288" s="425"/>
      <c r="IU1288" s="425"/>
      <c r="IV1288" s="425"/>
    </row>
    <row r="1289" s="428" customFormat="1" ht="27.6" customHeight="1" spans="2:256">
      <c r="B1289" s="465"/>
      <c r="GH1289" s="425"/>
      <c r="GI1289" s="425"/>
      <c r="GJ1289" s="425"/>
      <c r="GK1289" s="425"/>
      <c r="GL1289" s="425"/>
      <c r="GM1289" s="425"/>
      <c r="GN1289" s="425"/>
      <c r="GO1289" s="425"/>
      <c r="GP1289" s="425"/>
      <c r="GQ1289" s="425"/>
      <c r="GR1289" s="425"/>
      <c r="GS1289" s="425"/>
      <c r="GT1289" s="425"/>
      <c r="GU1289" s="425"/>
      <c r="GV1289" s="425"/>
      <c r="GW1289" s="425"/>
      <c r="GX1289" s="425"/>
      <c r="GY1289" s="425"/>
      <c r="GZ1289" s="425"/>
      <c r="HA1289" s="425"/>
      <c r="HB1289" s="425"/>
      <c r="HC1289" s="425"/>
      <c r="HD1289" s="425"/>
      <c r="HE1289" s="425"/>
      <c r="HF1289" s="425"/>
      <c r="HG1289" s="425"/>
      <c r="HH1289" s="425"/>
      <c r="HI1289" s="425"/>
      <c r="HJ1289" s="425"/>
      <c r="HK1289" s="425"/>
      <c r="HL1289" s="425"/>
      <c r="HM1289" s="425"/>
      <c r="HN1289" s="425"/>
      <c r="HO1289" s="425"/>
      <c r="HP1289" s="425"/>
      <c r="HQ1289" s="425"/>
      <c r="HR1289" s="425"/>
      <c r="HS1289" s="425"/>
      <c r="HT1289" s="425"/>
      <c r="HU1289" s="425"/>
      <c r="HV1289" s="425"/>
      <c r="HW1289" s="425"/>
      <c r="HX1289" s="425"/>
      <c r="HY1289" s="425"/>
      <c r="HZ1289" s="425"/>
      <c r="IA1289" s="425"/>
      <c r="IB1289" s="425"/>
      <c r="IC1289" s="425"/>
      <c r="ID1289" s="425"/>
      <c r="IE1289" s="425"/>
      <c r="IF1289" s="425"/>
      <c r="IG1289" s="425"/>
      <c r="IH1289" s="425"/>
      <c r="II1289" s="425"/>
      <c r="IJ1289" s="425"/>
      <c r="IK1289" s="425"/>
      <c r="IL1289" s="425"/>
      <c r="IM1289" s="425"/>
      <c r="IN1289" s="425"/>
      <c r="IO1289" s="425"/>
      <c r="IP1289" s="425"/>
      <c r="IQ1289" s="425"/>
      <c r="IR1289" s="425"/>
      <c r="IS1289" s="425"/>
      <c r="IT1289" s="425"/>
      <c r="IU1289" s="425"/>
      <c r="IV1289" s="425"/>
    </row>
    <row r="1290" s="428" customFormat="1" ht="27.6" customHeight="1" spans="2:256">
      <c r="B1290" s="465"/>
      <c r="GH1290" s="425"/>
      <c r="GI1290" s="425"/>
      <c r="GJ1290" s="425"/>
      <c r="GK1290" s="425"/>
      <c r="GL1290" s="425"/>
      <c r="GM1290" s="425"/>
      <c r="GN1290" s="425"/>
      <c r="GO1290" s="425"/>
      <c r="GP1290" s="425"/>
      <c r="GQ1290" s="425"/>
      <c r="GR1290" s="425"/>
      <c r="GS1290" s="425"/>
      <c r="GT1290" s="425"/>
      <c r="GU1290" s="425"/>
      <c r="GV1290" s="425"/>
      <c r="GW1290" s="425"/>
      <c r="GX1290" s="425"/>
      <c r="GY1290" s="425"/>
      <c r="GZ1290" s="425"/>
      <c r="HA1290" s="425"/>
      <c r="HB1290" s="425"/>
      <c r="HC1290" s="425"/>
      <c r="HD1290" s="425"/>
      <c r="HE1290" s="425"/>
      <c r="HF1290" s="425"/>
      <c r="HG1290" s="425"/>
      <c r="HH1290" s="425"/>
      <c r="HI1290" s="425"/>
      <c r="HJ1290" s="425"/>
      <c r="HK1290" s="425"/>
      <c r="HL1290" s="425"/>
      <c r="HM1290" s="425"/>
      <c r="HN1290" s="425"/>
      <c r="HO1290" s="425"/>
      <c r="HP1290" s="425"/>
      <c r="HQ1290" s="425"/>
      <c r="HR1290" s="425"/>
      <c r="HS1290" s="425"/>
      <c r="HT1290" s="425"/>
      <c r="HU1290" s="425"/>
      <c r="HV1290" s="425"/>
      <c r="HW1290" s="425"/>
      <c r="HX1290" s="425"/>
      <c r="HY1290" s="425"/>
      <c r="HZ1290" s="425"/>
      <c r="IA1290" s="425"/>
      <c r="IB1290" s="425"/>
      <c r="IC1290" s="425"/>
      <c r="ID1290" s="425"/>
      <c r="IE1290" s="425"/>
      <c r="IF1290" s="425"/>
      <c r="IG1290" s="425"/>
      <c r="IH1290" s="425"/>
      <c r="II1290" s="425"/>
      <c r="IJ1290" s="425"/>
      <c r="IK1290" s="425"/>
      <c r="IL1290" s="425"/>
      <c r="IM1290" s="425"/>
      <c r="IN1290" s="425"/>
      <c r="IO1290" s="425"/>
      <c r="IP1290" s="425"/>
      <c r="IQ1290" s="425"/>
      <c r="IR1290" s="425"/>
      <c r="IS1290" s="425"/>
      <c r="IT1290" s="425"/>
      <c r="IU1290" s="425"/>
      <c r="IV1290" s="425"/>
    </row>
    <row r="1291" s="428" customFormat="1" ht="27.6" customHeight="1" spans="2:256">
      <c r="B1291" s="465"/>
      <c r="GH1291" s="425"/>
      <c r="GI1291" s="425"/>
      <c r="GJ1291" s="425"/>
      <c r="GK1291" s="425"/>
      <c r="GL1291" s="425"/>
      <c r="GM1291" s="425"/>
      <c r="GN1291" s="425"/>
      <c r="GO1291" s="425"/>
      <c r="GP1291" s="425"/>
      <c r="GQ1291" s="425"/>
      <c r="GR1291" s="425"/>
      <c r="GS1291" s="425"/>
      <c r="GT1291" s="425"/>
      <c r="GU1291" s="425"/>
      <c r="GV1291" s="425"/>
      <c r="GW1291" s="425"/>
      <c r="GX1291" s="425"/>
      <c r="GY1291" s="425"/>
      <c r="GZ1291" s="425"/>
      <c r="HA1291" s="425"/>
      <c r="HB1291" s="425"/>
      <c r="HC1291" s="425"/>
      <c r="HD1291" s="425"/>
      <c r="HE1291" s="425"/>
      <c r="HF1291" s="425"/>
      <c r="HG1291" s="425"/>
      <c r="HH1291" s="425"/>
      <c r="HI1291" s="425"/>
      <c r="HJ1291" s="425"/>
      <c r="HK1291" s="425"/>
      <c r="HL1291" s="425"/>
      <c r="HM1291" s="425"/>
      <c r="HN1291" s="425"/>
      <c r="HO1291" s="425"/>
      <c r="HP1291" s="425"/>
      <c r="HQ1291" s="425"/>
      <c r="HR1291" s="425"/>
      <c r="HS1291" s="425"/>
      <c r="HT1291" s="425"/>
      <c r="HU1291" s="425"/>
      <c r="HV1291" s="425"/>
      <c r="HW1291" s="425"/>
      <c r="HX1291" s="425"/>
      <c r="HY1291" s="425"/>
      <c r="HZ1291" s="425"/>
      <c r="IA1291" s="425"/>
      <c r="IB1291" s="425"/>
      <c r="IC1291" s="425"/>
      <c r="ID1291" s="425"/>
      <c r="IE1291" s="425"/>
      <c r="IF1291" s="425"/>
      <c r="IG1291" s="425"/>
      <c r="IH1291" s="425"/>
      <c r="II1291" s="425"/>
      <c r="IJ1291" s="425"/>
      <c r="IK1291" s="425"/>
      <c r="IL1291" s="425"/>
      <c r="IM1291" s="425"/>
      <c r="IN1291" s="425"/>
      <c r="IO1291" s="425"/>
      <c r="IP1291" s="425"/>
      <c r="IQ1291" s="425"/>
      <c r="IR1291" s="425"/>
      <c r="IS1291" s="425"/>
      <c r="IT1291" s="425"/>
      <c r="IU1291" s="425"/>
      <c r="IV1291" s="425"/>
    </row>
    <row r="1292" s="428" customFormat="1" ht="27.6" customHeight="1" spans="2:256">
      <c r="B1292" s="465"/>
      <c r="GH1292" s="425"/>
      <c r="GI1292" s="425"/>
      <c r="GJ1292" s="425"/>
      <c r="GK1292" s="425"/>
      <c r="GL1292" s="425"/>
      <c r="GM1292" s="425"/>
      <c r="GN1292" s="425"/>
      <c r="GO1292" s="425"/>
      <c r="GP1292" s="425"/>
      <c r="GQ1292" s="425"/>
      <c r="GR1292" s="425"/>
      <c r="GS1292" s="425"/>
      <c r="GT1292" s="425"/>
      <c r="GU1292" s="425"/>
      <c r="GV1292" s="425"/>
      <c r="GW1292" s="425"/>
      <c r="GX1292" s="425"/>
      <c r="GY1292" s="425"/>
      <c r="GZ1292" s="425"/>
      <c r="HA1292" s="425"/>
      <c r="HB1292" s="425"/>
      <c r="HC1292" s="425"/>
      <c r="HD1292" s="425"/>
      <c r="HE1292" s="425"/>
      <c r="HF1292" s="425"/>
      <c r="HG1292" s="425"/>
      <c r="HH1292" s="425"/>
      <c r="HI1292" s="425"/>
      <c r="HJ1292" s="425"/>
      <c r="HK1292" s="425"/>
      <c r="HL1292" s="425"/>
      <c r="HM1292" s="425"/>
      <c r="HN1292" s="425"/>
      <c r="HO1292" s="425"/>
      <c r="HP1292" s="425"/>
      <c r="HQ1292" s="425"/>
      <c r="HR1292" s="425"/>
      <c r="HS1292" s="425"/>
      <c r="HT1292" s="425"/>
      <c r="HU1292" s="425"/>
      <c r="HV1292" s="425"/>
      <c r="HW1292" s="425"/>
      <c r="HX1292" s="425"/>
      <c r="HY1292" s="425"/>
      <c r="HZ1292" s="425"/>
      <c r="IA1292" s="425"/>
      <c r="IB1292" s="425"/>
      <c r="IC1292" s="425"/>
      <c r="ID1292" s="425"/>
      <c r="IE1292" s="425"/>
      <c r="IF1292" s="425"/>
      <c r="IG1292" s="425"/>
      <c r="IH1292" s="425"/>
      <c r="II1292" s="425"/>
      <c r="IJ1292" s="425"/>
      <c r="IK1292" s="425"/>
      <c r="IL1292" s="425"/>
      <c r="IM1292" s="425"/>
      <c r="IN1292" s="425"/>
      <c r="IO1292" s="425"/>
      <c r="IP1292" s="425"/>
      <c r="IQ1292" s="425"/>
      <c r="IR1292" s="425"/>
      <c r="IS1292" s="425"/>
      <c r="IT1292" s="425"/>
      <c r="IU1292" s="425"/>
      <c r="IV1292" s="425"/>
    </row>
    <row r="1293" s="428" customFormat="1" ht="27.6" customHeight="1" spans="2:256">
      <c r="B1293" s="465"/>
      <c r="GH1293" s="425"/>
      <c r="GI1293" s="425"/>
      <c r="GJ1293" s="425"/>
      <c r="GK1293" s="425"/>
      <c r="GL1293" s="425"/>
      <c r="GM1293" s="425"/>
      <c r="GN1293" s="425"/>
      <c r="GO1293" s="425"/>
      <c r="GP1293" s="425"/>
      <c r="GQ1293" s="425"/>
      <c r="GR1293" s="425"/>
      <c r="GS1293" s="425"/>
      <c r="GT1293" s="425"/>
      <c r="GU1293" s="425"/>
      <c r="GV1293" s="425"/>
      <c r="GW1293" s="425"/>
      <c r="GX1293" s="425"/>
      <c r="GY1293" s="425"/>
      <c r="GZ1293" s="425"/>
      <c r="HA1293" s="425"/>
      <c r="HB1293" s="425"/>
      <c r="HC1293" s="425"/>
      <c r="HD1293" s="425"/>
      <c r="HE1293" s="425"/>
      <c r="HF1293" s="425"/>
      <c r="HG1293" s="425"/>
      <c r="HH1293" s="425"/>
      <c r="HI1293" s="425"/>
      <c r="HJ1293" s="425"/>
      <c r="HK1293" s="425"/>
      <c r="HL1293" s="425"/>
      <c r="HM1293" s="425"/>
      <c r="HN1293" s="425"/>
      <c r="HO1293" s="425"/>
      <c r="HP1293" s="425"/>
      <c r="HQ1293" s="425"/>
      <c r="HR1293" s="425"/>
      <c r="HS1293" s="425"/>
      <c r="HT1293" s="425"/>
      <c r="HU1293" s="425"/>
      <c r="HV1293" s="425"/>
      <c r="HW1293" s="425"/>
      <c r="HX1293" s="425"/>
      <c r="HY1293" s="425"/>
      <c r="HZ1293" s="425"/>
      <c r="IA1293" s="425"/>
      <c r="IB1293" s="425"/>
      <c r="IC1293" s="425"/>
      <c r="ID1293" s="425"/>
      <c r="IE1293" s="425"/>
      <c r="IF1293" s="425"/>
      <c r="IG1293" s="425"/>
      <c r="IH1293" s="425"/>
      <c r="II1293" s="425"/>
      <c r="IJ1293" s="425"/>
      <c r="IK1293" s="425"/>
      <c r="IL1293" s="425"/>
      <c r="IM1293" s="425"/>
      <c r="IN1293" s="425"/>
      <c r="IO1293" s="425"/>
      <c r="IP1293" s="425"/>
      <c r="IQ1293" s="425"/>
      <c r="IR1293" s="425"/>
      <c r="IS1293" s="425"/>
      <c r="IT1293" s="425"/>
      <c r="IU1293" s="425"/>
      <c r="IV1293" s="425"/>
    </row>
    <row r="1294" s="428" customFormat="1" ht="27.6" customHeight="1" spans="2:256">
      <c r="B1294" s="465"/>
      <c r="GH1294" s="425"/>
      <c r="GI1294" s="425"/>
      <c r="GJ1294" s="425"/>
      <c r="GK1294" s="425"/>
      <c r="GL1294" s="425"/>
      <c r="GM1294" s="425"/>
      <c r="GN1294" s="425"/>
      <c r="GO1294" s="425"/>
      <c r="GP1294" s="425"/>
      <c r="GQ1294" s="425"/>
      <c r="GR1294" s="425"/>
      <c r="GS1294" s="425"/>
      <c r="GT1294" s="425"/>
      <c r="GU1294" s="425"/>
      <c r="GV1294" s="425"/>
      <c r="GW1294" s="425"/>
      <c r="GX1294" s="425"/>
      <c r="GY1294" s="425"/>
      <c r="GZ1294" s="425"/>
      <c r="HA1294" s="425"/>
      <c r="HB1294" s="425"/>
      <c r="HC1294" s="425"/>
      <c r="HD1294" s="425"/>
      <c r="HE1294" s="425"/>
      <c r="HF1294" s="425"/>
      <c r="HG1294" s="425"/>
      <c r="HH1294" s="425"/>
      <c r="HI1294" s="425"/>
      <c r="HJ1294" s="425"/>
      <c r="HK1294" s="425"/>
      <c r="HL1294" s="425"/>
      <c r="HM1294" s="425"/>
      <c r="HN1294" s="425"/>
      <c r="HO1294" s="425"/>
      <c r="HP1294" s="425"/>
      <c r="HQ1294" s="425"/>
      <c r="HR1294" s="425"/>
      <c r="HS1294" s="425"/>
      <c r="HT1294" s="425"/>
      <c r="HU1294" s="425"/>
      <c r="HV1294" s="425"/>
      <c r="HW1294" s="425"/>
      <c r="HX1294" s="425"/>
      <c r="HY1294" s="425"/>
      <c r="HZ1294" s="425"/>
      <c r="IA1294" s="425"/>
      <c r="IB1294" s="425"/>
      <c r="IC1294" s="425"/>
      <c r="ID1294" s="425"/>
      <c r="IE1294" s="425"/>
      <c r="IF1294" s="425"/>
      <c r="IG1294" s="425"/>
      <c r="IH1294" s="425"/>
      <c r="II1294" s="425"/>
      <c r="IJ1294" s="425"/>
      <c r="IK1294" s="425"/>
      <c r="IL1294" s="425"/>
      <c r="IM1294" s="425"/>
      <c r="IN1294" s="425"/>
      <c r="IO1294" s="425"/>
      <c r="IP1294" s="425"/>
      <c r="IQ1294" s="425"/>
      <c r="IR1294" s="425"/>
      <c r="IS1294" s="425"/>
      <c r="IT1294" s="425"/>
      <c r="IU1294" s="425"/>
      <c r="IV1294" s="425"/>
    </row>
    <row r="1295" s="428" customFormat="1" ht="27.6" customHeight="1" spans="2:256">
      <c r="B1295" s="465"/>
      <c r="GH1295" s="425"/>
      <c r="GI1295" s="425"/>
      <c r="GJ1295" s="425"/>
      <c r="GK1295" s="425"/>
      <c r="GL1295" s="425"/>
      <c r="GM1295" s="425"/>
      <c r="GN1295" s="425"/>
      <c r="GO1295" s="425"/>
      <c r="GP1295" s="425"/>
      <c r="GQ1295" s="425"/>
      <c r="GR1295" s="425"/>
      <c r="GS1295" s="425"/>
      <c r="GT1295" s="425"/>
      <c r="GU1295" s="425"/>
      <c r="GV1295" s="425"/>
      <c r="GW1295" s="425"/>
      <c r="GX1295" s="425"/>
      <c r="GY1295" s="425"/>
      <c r="GZ1295" s="425"/>
      <c r="HA1295" s="425"/>
      <c r="HB1295" s="425"/>
      <c r="HC1295" s="425"/>
      <c r="HD1295" s="425"/>
      <c r="HE1295" s="425"/>
      <c r="HF1295" s="425"/>
      <c r="HG1295" s="425"/>
      <c r="HH1295" s="425"/>
      <c r="HI1295" s="425"/>
      <c r="HJ1295" s="425"/>
      <c r="HK1295" s="425"/>
      <c r="HL1295" s="425"/>
      <c r="HM1295" s="425"/>
      <c r="HN1295" s="425"/>
      <c r="HO1295" s="425"/>
      <c r="HP1295" s="425"/>
      <c r="HQ1295" s="425"/>
      <c r="HR1295" s="425"/>
      <c r="HS1295" s="425"/>
      <c r="HT1295" s="425"/>
      <c r="HU1295" s="425"/>
      <c r="HV1295" s="425"/>
      <c r="HW1295" s="425"/>
      <c r="HX1295" s="425"/>
      <c r="HY1295" s="425"/>
      <c r="HZ1295" s="425"/>
      <c r="IA1295" s="425"/>
      <c r="IB1295" s="425"/>
      <c r="IC1295" s="425"/>
      <c r="ID1295" s="425"/>
      <c r="IE1295" s="425"/>
      <c r="IF1295" s="425"/>
      <c r="IG1295" s="425"/>
      <c r="IH1295" s="425"/>
      <c r="II1295" s="425"/>
      <c r="IJ1295" s="425"/>
      <c r="IK1295" s="425"/>
      <c r="IL1295" s="425"/>
      <c r="IM1295" s="425"/>
      <c r="IN1295" s="425"/>
      <c r="IO1295" s="425"/>
      <c r="IP1295" s="425"/>
      <c r="IQ1295" s="425"/>
      <c r="IR1295" s="425"/>
      <c r="IS1295" s="425"/>
      <c r="IT1295" s="425"/>
      <c r="IU1295" s="425"/>
      <c r="IV1295" s="425"/>
    </row>
    <row r="1296" s="428" customFormat="1" ht="27.6" customHeight="1" spans="2:256">
      <c r="B1296" s="465"/>
      <c r="GH1296" s="425"/>
      <c r="GI1296" s="425"/>
      <c r="GJ1296" s="425"/>
      <c r="GK1296" s="425"/>
      <c r="GL1296" s="425"/>
      <c r="GM1296" s="425"/>
      <c r="GN1296" s="425"/>
      <c r="GO1296" s="425"/>
      <c r="GP1296" s="425"/>
      <c r="GQ1296" s="425"/>
      <c r="GR1296" s="425"/>
      <c r="GS1296" s="425"/>
      <c r="GT1296" s="425"/>
      <c r="GU1296" s="425"/>
      <c r="GV1296" s="425"/>
      <c r="GW1296" s="425"/>
      <c r="GX1296" s="425"/>
      <c r="GY1296" s="425"/>
      <c r="GZ1296" s="425"/>
      <c r="HA1296" s="425"/>
      <c r="HB1296" s="425"/>
      <c r="HC1296" s="425"/>
      <c r="HD1296" s="425"/>
      <c r="HE1296" s="425"/>
      <c r="HF1296" s="425"/>
      <c r="HG1296" s="425"/>
      <c r="HH1296" s="425"/>
      <c r="HI1296" s="425"/>
      <c r="HJ1296" s="425"/>
      <c r="HK1296" s="425"/>
      <c r="HL1296" s="425"/>
      <c r="HM1296" s="425"/>
      <c r="HN1296" s="425"/>
      <c r="HO1296" s="425"/>
      <c r="HP1296" s="425"/>
      <c r="HQ1296" s="425"/>
      <c r="HR1296" s="425"/>
      <c r="HS1296" s="425"/>
      <c r="HT1296" s="425"/>
      <c r="HU1296" s="425"/>
      <c r="HV1296" s="425"/>
      <c r="HW1296" s="425"/>
      <c r="HX1296" s="425"/>
      <c r="HY1296" s="425"/>
      <c r="HZ1296" s="425"/>
      <c r="IA1296" s="425"/>
      <c r="IB1296" s="425"/>
      <c r="IC1296" s="425"/>
      <c r="ID1296" s="425"/>
      <c r="IE1296" s="425"/>
      <c r="IF1296" s="425"/>
      <c r="IG1296" s="425"/>
      <c r="IH1296" s="425"/>
      <c r="II1296" s="425"/>
      <c r="IJ1296" s="425"/>
      <c r="IK1296" s="425"/>
      <c r="IL1296" s="425"/>
      <c r="IM1296" s="425"/>
      <c r="IN1296" s="425"/>
      <c r="IO1296" s="425"/>
      <c r="IP1296" s="425"/>
      <c r="IQ1296" s="425"/>
      <c r="IR1296" s="425"/>
      <c r="IS1296" s="425"/>
      <c r="IT1296" s="425"/>
      <c r="IU1296" s="425"/>
      <c r="IV1296" s="425"/>
    </row>
    <row r="1297" s="428" customFormat="1" ht="27.6" customHeight="1" spans="2:256">
      <c r="B1297" s="465"/>
      <c r="GH1297" s="425"/>
      <c r="GI1297" s="425"/>
      <c r="GJ1297" s="425"/>
      <c r="GK1297" s="425"/>
      <c r="GL1297" s="425"/>
      <c r="GM1297" s="425"/>
      <c r="GN1297" s="425"/>
      <c r="GO1297" s="425"/>
      <c r="GP1297" s="425"/>
      <c r="GQ1297" s="425"/>
      <c r="GR1297" s="425"/>
      <c r="GS1297" s="425"/>
      <c r="GT1297" s="425"/>
      <c r="GU1297" s="425"/>
      <c r="GV1297" s="425"/>
      <c r="GW1297" s="425"/>
      <c r="GX1297" s="425"/>
      <c r="GY1297" s="425"/>
      <c r="GZ1297" s="425"/>
      <c r="HA1297" s="425"/>
      <c r="HB1297" s="425"/>
      <c r="HC1297" s="425"/>
      <c r="HD1297" s="425"/>
      <c r="HE1297" s="425"/>
      <c r="HF1297" s="425"/>
      <c r="HG1297" s="425"/>
      <c r="HH1297" s="425"/>
      <c r="HI1297" s="425"/>
      <c r="HJ1297" s="425"/>
      <c r="HK1297" s="425"/>
      <c r="HL1297" s="425"/>
      <c r="HM1297" s="425"/>
      <c r="HN1297" s="425"/>
      <c r="HO1297" s="425"/>
      <c r="HP1297" s="425"/>
      <c r="HQ1297" s="425"/>
      <c r="HR1297" s="425"/>
      <c r="HS1297" s="425"/>
      <c r="HT1297" s="425"/>
      <c r="HU1297" s="425"/>
      <c r="HV1297" s="425"/>
      <c r="HW1297" s="425"/>
      <c r="HX1297" s="425"/>
      <c r="HY1297" s="425"/>
      <c r="HZ1297" s="425"/>
      <c r="IA1297" s="425"/>
      <c r="IB1297" s="425"/>
      <c r="IC1297" s="425"/>
      <c r="ID1297" s="425"/>
      <c r="IE1297" s="425"/>
      <c r="IF1297" s="425"/>
      <c r="IG1297" s="425"/>
      <c r="IH1297" s="425"/>
      <c r="II1297" s="425"/>
      <c r="IJ1297" s="425"/>
      <c r="IK1297" s="425"/>
      <c r="IL1297" s="425"/>
      <c r="IM1297" s="425"/>
      <c r="IN1297" s="425"/>
      <c r="IO1297" s="425"/>
      <c r="IP1297" s="425"/>
      <c r="IQ1297" s="425"/>
      <c r="IR1297" s="425"/>
      <c r="IS1297" s="425"/>
      <c r="IT1297" s="425"/>
      <c r="IU1297" s="425"/>
      <c r="IV1297" s="425"/>
    </row>
    <row r="1298" s="428" customFormat="1" ht="27.6" customHeight="1" spans="2:256">
      <c r="B1298" s="465"/>
      <c r="GH1298" s="425"/>
      <c r="GI1298" s="425"/>
      <c r="GJ1298" s="425"/>
      <c r="GK1298" s="425"/>
      <c r="GL1298" s="425"/>
      <c r="GM1298" s="425"/>
      <c r="GN1298" s="425"/>
      <c r="GO1298" s="425"/>
      <c r="GP1298" s="425"/>
      <c r="GQ1298" s="425"/>
      <c r="GR1298" s="425"/>
      <c r="GS1298" s="425"/>
      <c r="GT1298" s="425"/>
      <c r="GU1298" s="425"/>
      <c r="GV1298" s="425"/>
      <c r="GW1298" s="425"/>
      <c r="GX1298" s="425"/>
      <c r="GY1298" s="425"/>
      <c r="GZ1298" s="425"/>
      <c r="HA1298" s="425"/>
      <c r="HB1298" s="425"/>
      <c r="HC1298" s="425"/>
      <c r="HD1298" s="425"/>
      <c r="HE1298" s="425"/>
      <c r="HF1298" s="425"/>
      <c r="HG1298" s="425"/>
      <c r="HH1298" s="425"/>
      <c r="HI1298" s="425"/>
      <c r="HJ1298" s="425"/>
      <c r="HK1298" s="425"/>
      <c r="HL1298" s="425"/>
      <c r="HM1298" s="425"/>
      <c r="HN1298" s="425"/>
      <c r="HO1298" s="425"/>
      <c r="HP1298" s="425"/>
      <c r="HQ1298" s="425"/>
      <c r="HR1298" s="425"/>
      <c r="HS1298" s="425"/>
      <c r="HT1298" s="425"/>
      <c r="HU1298" s="425"/>
      <c r="HV1298" s="425"/>
      <c r="HW1298" s="425"/>
      <c r="HX1298" s="425"/>
      <c r="HY1298" s="425"/>
      <c r="HZ1298" s="425"/>
      <c r="IA1298" s="425"/>
      <c r="IB1298" s="425"/>
      <c r="IC1298" s="425"/>
      <c r="ID1298" s="425"/>
      <c r="IE1298" s="425"/>
      <c r="IF1298" s="425"/>
      <c r="IG1298" s="425"/>
      <c r="IH1298" s="425"/>
      <c r="II1298" s="425"/>
      <c r="IJ1298" s="425"/>
      <c r="IK1298" s="425"/>
      <c r="IL1298" s="425"/>
      <c r="IM1298" s="425"/>
      <c r="IN1298" s="425"/>
      <c r="IO1298" s="425"/>
      <c r="IP1298" s="425"/>
      <c r="IQ1298" s="425"/>
      <c r="IR1298" s="425"/>
      <c r="IS1298" s="425"/>
      <c r="IT1298" s="425"/>
      <c r="IU1298" s="425"/>
      <c r="IV1298" s="425"/>
    </row>
    <row r="1299" s="428" customFormat="1" ht="27.6" customHeight="1" spans="2:256">
      <c r="B1299" s="465"/>
      <c r="GH1299" s="425"/>
      <c r="GI1299" s="425"/>
      <c r="GJ1299" s="425"/>
      <c r="GK1299" s="425"/>
      <c r="GL1299" s="425"/>
      <c r="GM1299" s="425"/>
      <c r="GN1299" s="425"/>
      <c r="GO1299" s="425"/>
      <c r="GP1299" s="425"/>
      <c r="GQ1299" s="425"/>
      <c r="GR1299" s="425"/>
      <c r="GS1299" s="425"/>
      <c r="GT1299" s="425"/>
      <c r="GU1299" s="425"/>
      <c r="GV1299" s="425"/>
      <c r="GW1299" s="425"/>
      <c r="GX1299" s="425"/>
      <c r="GY1299" s="425"/>
      <c r="GZ1299" s="425"/>
      <c r="HA1299" s="425"/>
      <c r="HB1299" s="425"/>
      <c r="HC1299" s="425"/>
      <c r="HD1299" s="425"/>
      <c r="HE1299" s="425"/>
      <c r="HF1299" s="425"/>
      <c r="HG1299" s="425"/>
      <c r="HH1299" s="425"/>
      <c r="HI1299" s="425"/>
      <c r="HJ1299" s="425"/>
      <c r="HK1299" s="425"/>
      <c r="HL1299" s="425"/>
      <c r="HM1299" s="425"/>
      <c r="HN1299" s="425"/>
      <c r="HO1299" s="425"/>
      <c r="HP1299" s="425"/>
      <c r="HQ1299" s="425"/>
      <c r="HR1299" s="425"/>
      <c r="HS1299" s="425"/>
      <c r="HT1299" s="425"/>
      <c r="HU1299" s="425"/>
      <c r="HV1299" s="425"/>
      <c r="HW1299" s="425"/>
      <c r="HX1299" s="425"/>
      <c r="HY1299" s="425"/>
      <c r="HZ1299" s="425"/>
      <c r="IA1299" s="425"/>
      <c r="IB1299" s="425"/>
      <c r="IC1299" s="425"/>
      <c r="ID1299" s="425"/>
      <c r="IE1299" s="425"/>
      <c r="IF1299" s="425"/>
      <c r="IG1299" s="425"/>
      <c r="IH1299" s="425"/>
      <c r="II1299" s="425"/>
      <c r="IJ1299" s="425"/>
      <c r="IK1299" s="425"/>
      <c r="IL1299" s="425"/>
      <c r="IM1299" s="425"/>
      <c r="IN1299" s="425"/>
      <c r="IO1299" s="425"/>
      <c r="IP1299" s="425"/>
      <c r="IQ1299" s="425"/>
      <c r="IR1299" s="425"/>
      <c r="IS1299" s="425"/>
      <c r="IT1299" s="425"/>
      <c r="IU1299" s="425"/>
      <c r="IV1299" s="425"/>
    </row>
    <row r="1300" s="428" customFormat="1" ht="27.6" customHeight="1" spans="2:256">
      <c r="B1300" s="465"/>
      <c r="GH1300" s="425"/>
      <c r="GI1300" s="425"/>
      <c r="GJ1300" s="425"/>
      <c r="GK1300" s="425"/>
      <c r="GL1300" s="425"/>
      <c r="GM1300" s="425"/>
      <c r="GN1300" s="425"/>
      <c r="GO1300" s="425"/>
      <c r="GP1300" s="425"/>
      <c r="GQ1300" s="425"/>
      <c r="GR1300" s="425"/>
      <c r="GS1300" s="425"/>
      <c r="GT1300" s="425"/>
      <c r="GU1300" s="425"/>
      <c r="GV1300" s="425"/>
      <c r="GW1300" s="425"/>
      <c r="GX1300" s="425"/>
      <c r="GY1300" s="425"/>
      <c r="GZ1300" s="425"/>
      <c r="HA1300" s="425"/>
      <c r="HB1300" s="425"/>
      <c r="HC1300" s="425"/>
      <c r="HD1300" s="425"/>
      <c r="HE1300" s="425"/>
      <c r="HF1300" s="425"/>
      <c r="HG1300" s="425"/>
      <c r="HH1300" s="425"/>
      <c r="HI1300" s="425"/>
      <c r="HJ1300" s="425"/>
      <c r="HK1300" s="425"/>
      <c r="HL1300" s="425"/>
      <c r="HM1300" s="425"/>
      <c r="HN1300" s="425"/>
      <c r="HO1300" s="425"/>
      <c r="HP1300" s="425"/>
      <c r="HQ1300" s="425"/>
      <c r="HR1300" s="425"/>
      <c r="HS1300" s="425"/>
      <c r="HT1300" s="425"/>
      <c r="HU1300" s="425"/>
      <c r="HV1300" s="425"/>
      <c r="HW1300" s="425"/>
      <c r="HX1300" s="425"/>
      <c r="HY1300" s="425"/>
      <c r="HZ1300" s="425"/>
      <c r="IA1300" s="425"/>
      <c r="IB1300" s="425"/>
      <c r="IC1300" s="425"/>
      <c r="ID1300" s="425"/>
      <c r="IE1300" s="425"/>
      <c r="IF1300" s="425"/>
      <c r="IG1300" s="425"/>
      <c r="IH1300" s="425"/>
      <c r="II1300" s="425"/>
      <c r="IJ1300" s="425"/>
      <c r="IK1300" s="425"/>
      <c r="IL1300" s="425"/>
      <c r="IM1300" s="425"/>
      <c r="IN1300" s="425"/>
      <c r="IO1300" s="425"/>
      <c r="IP1300" s="425"/>
      <c r="IQ1300" s="425"/>
      <c r="IR1300" s="425"/>
      <c r="IS1300" s="425"/>
      <c r="IT1300" s="425"/>
      <c r="IU1300" s="425"/>
      <c r="IV1300" s="425"/>
    </row>
    <row r="1301" s="428" customFormat="1" ht="27.6" customHeight="1" spans="2:256">
      <c r="B1301" s="465"/>
      <c r="GH1301" s="425"/>
      <c r="GI1301" s="425"/>
      <c r="GJ1301" s="425"/>
      <c r="GK1301" s="425"/>
      <c r="GL1301" s="425"/>
      <c r="GM1301" s="425"/>
      <c r="GN1301" s="425"/>
      <c r="GO1301" s="425"/>
      <c r="GP1301" s="425"/>
      <c r="GQ1301" s="425"/>
      <c r="GR1301" s="425"/>
      <c r="GS1301" s="425"/>
      <c r="GT1301" s="425"/>
      <c r="GU1301" s="425"/>
      <c r="GV1301" s="425"/>
      <c r="GW1301" s="425"/>
      <c r="GX1301" s="425"/>
      <c r="GY1301" s="425"/>
      <c r="GZ1301" s="425"/>
      <c r="HA1301" s="425"/>
      <c r="HB1301" s="425"/>
      <c r="HC1301" s="425"/>
      <c r="HD1301" s="425"/>
      <c r="HE1301" s="425"/>
      <c r="HF1301" s="425"/>
      <c r="HG1301" s="425"/>
      <c r="HH1301" s="425"/>
      <c r="HI1301" s="425"/>
      <c r="HJ1301" s="425"/>
      <c r="HK1301" s="425"/>
      <c r="HL1301" s="425"/>
      <c r="HM1301" s="425"/>
      <c r="HN1301" s="425"/>
      <c r="HO1301" s="425"/>
      <c r="HP1301" s="425"/>
      <c r="HQ1301" s="425"/>
      <c r="HR1301" s="425"/>
      <c r="HS1301" s="425"/>
      <c r="HT1301" s="425"/>
      <c r="HU1301" s="425"/>
      <c r="HV1301" s="425"/>
      <c r="HW1301" s="425"/>
      <c r="HX1301" s="425"/>
      <c r="HY1301" s="425"/>
      <c r="HZ1301" s="425"/>
      <c r="IA1301" s="425"/>
      <c r="IB1301" s="425"/>
      <c r="IC1301" s="425"/>
      <c r="ID1301" s="425"/>
      <c r="IE1301" s="425"/>
      <c r="IF1301" s="425"/>
      <c r="IG1301" s="425"/>
      <c r="IH1301" s="425"/>
      <c r="II1301" s="425"/>
      <c r="IJ1301" s="425"/>
      <c r="IK1301" s="425"/>
      <c r="IL1301" s="425"/>
      <c r="IM1301" s="425"/>
      <c r="IN1301" s="425"/>
      <c r="IO1301" s="425"/>
      <c r="IP1301" s="425"/>
      <c r="IQ1301" s="425"/>
      <c r="IR1301" s="425"/>
      <c r="IS1301" s="425"/>
      <c r="IT1301" s="425"/>
      <c r="IU1301" s="425"/>
      <c r="IV1301" s="425"/>
    </row>
    <row r="1302" s="428" customFormat="1" ht="27.6" customHeight="1" spans="2:256">
      <c r="B1302" s="465"/>
      <c r="GH1302" s="425"/>
      <c r="GI1302" s="425"/>
      <c r="GJ1302" s="425"/>
      <c r="GK1302" s="425"/>
      <c r="GL1302" s="425"/>
      <c r="GM1302" s="425"/>
      <c r="GN1302" s="425"/>
      <c r="GO1302" s="425"/>
      <c r="GP1302" s="425"/>
      <c r="GQ1302" s="425"/>
      <c r="GR1302" s="425"/>
      <c r="GS1302" s="425"/>
      <c r="GT1302" s="425"/>
      <c r="GU1302" s="425"/>
      <c r="GV1302" s="425"/>
      <c r="GW1302" s="425"/>
      <c r="GX1302" s="425"/>
      <c r="GY1302" s="425"/>
      <c r="GZ1302" s="425"/>
      <c r="HA1302" s="425"/>
      <c r="HB1302" s="425"/>
      <c r="HC1302" s="425"/>
      <c r="HD1302" s="425"/>
      <c r="HE1302" s="425"/>
      <c r="HF1302" s="425"/>
      <c r="HG1302" s="425"/>
      <c r="HH1302" s="425"/>
      <c r="HI1302" s="425"/>
      <c r="HJ1302" s="425"/>
      <c r="HK1302" s="425"/>
      <c r="HL1302" s="425"/>
      <c r="HM1302" s="425"/>
      <c r="HN1302" s="425"/>
      <c r="HO1302" s="425"/>
      <c r="HP1302" s="425"/>
      <c r="HQ1302" s="425"/>
      <c r="HR1302" s="425"/>
      <c r="HS1302" s="425"/>
      <c r="HT1302" s="425"/>
      <c r="HU1302" s="425"/>
      <c r="HV1302" s="425"/>
      <c r="HW1302" s="425"/>
      <c r="HX1302" s="425"/>
      <c r="HY1302" s="425"/>
      <c r="HZ1302" s="425"/>
      <c r="IA1302" s="425"/>
      <c r="IB1302" s="425"/>
      <c r="IC1302" s="425"/>
      <c r="ID1302" s="425"/>
      <c r="IE1302" s="425"/>
      <c r="IF1302" s="425"/>
      <c r="IG1302" s="425"/>
      <c r="IH1302" s="425"/>
      <c r="II1302" s="425"/>
      <c r="IJ1302" s="425"/>
      <c r="IK1302" s="425"/>
      <c r="IL1302" s="425"/>
      <c r="IM1302" s="425"/>
      <c r="IN1302" s="425"/>
      <c r="IO1302" s="425"/>
      <c r="IP1302" s="425"/>
      <c r="IQ1302" s="425"/>
      <c r="IR1302" s="425"/>
      <c r="IS1302" s="425"/>
      <c r="IT1302" s="425"/>
      <c r="IU1302" s="425"/>
      <c r="IV1302" s="425"/>
    </row>
    <row r="1303" s="428" customFormat="1" ht="27.6" customHeight="1" spans="2:256">
      <c r="B1303" s="465"/>
      <c r="GH1303" s="425"/>
      <c r="GI1303" s="425"/>
      <c r="GJ1303" s="425"/>
      <c r="GK1303" s="425"/>
      <c r="GL1303" s="425"/>
      <c r="GM1303" s="425"/>
      <c r="GN1303" s="425"/>
      <c r="GO1303" s="425"/>
      <c r="GP1303" s="425"/>
      <c r="GQ1303" s="425"/>
      <c r="GR1303" s="425"/>
      <c r="GS1303" s="425"/>
      <c r="GT1303" s="425"/>
      <c r="GU1303" s="425"/>
      <c r="GV1303" s="425"/>
      <c r="GW1303" s="425"/>
      <c r="GX1303" s="425"/>
      <c r="GY1303" s="425"/>
      <c r="GZ1303" s="425"/>
      <c r="HA1303" s="425"/>
      <c r="HB1303" s="425"/>
      <c r="HC1303" s="425"/>
      <c r="HD1303" s="425"/>
      <c r="HE1303" s="425"/>
      <c r="HF1303" s="425"/>
      <c r="HG1303" s="425"/>
      <c r="HH1303" s="425"/>
      <c r="HI1303" s="425"/>
      <c r="HJ1303" s="425"/>
      <c r="HK1303" s="425"/>
      <c r="HL1303" s="425"/>
      <c r="HM1303" s="425"/>
      <c r="HN1303" s="425"/>
      <c r="HO1303" s="425"/>
      <c r="HP1303" s="425"/>
      <c r="HQ1303" s="425"/>
      <c r="HR1303" s="425"/>
      <c r="HS1303" s="425"/>
      <c r="HT1303" s="425"/>
      <c r="HU1303" s="425"/>
      <c r="HV1303" s="425"/>
      <c r="HW1303" s="425"/>
      <c r="HX1303" s="425"/>
      <c r="HY1303" s="425"/>
      <c r="HZ1303" s="425"/>
      <c r="IA1303" s="425"/>
      <c r="IB1303" s="425"/>
      <c r="IC1303" s="425"/>
      <c r="ID1303" s="425"/>
      <c r="IE1303" s="425"/>
      <c r="IF1303" s="425"/>
      <c r="IG1303" s="425"/>
      <c r="IH1303" s="425"/>
      <c r="II1303" s="425"/>
      <c r="IJ1303" s="425"/>
      <c r="IK1303" s="425"/>
      <c r="IL1303" s="425"/>
      <c r="IM1303" s="425"/>
      <c r="IN1303" s="425"/>
      <c r="IO1303" s="425"/>
      <c r="IP1303" s="425"/>
      <c r="IQ1303" s="425"/>
      <c r="IR1303" s="425"/>
      <c r="IS1303" s="425"/>
      <c r="IT1303" s="425"/>
      <c r="IU1303" s="425"/>
      <c r="IV1303" s="425"/>
    </row>
    <row r="1304" s="428" customFormat="1" ht="27.6" customHeight="1" spans="2:256">
      <c r="B1304" s="465"/>
      <c r="GH1304" s="425"/>
      <c r="GI1304" s="425"/>
      <c r="GJ1304" s="425"/>
      <c r="GK1304" s="425"/>
      <c r="GL1304" s="425"/>
      <c r="GM1304" s="425"/>
      <c r="GN1304" s="425"/>
      <c r="GO1304" s="425"/>
      <c r="GP1304" s="425"/>
      <c r="GQ1304" s="425"/>
      <c r="GR1304" s="425"/>
      <c r="GS1304" s="425"/>
      <c r="GT1304" s="425"/>
      <c r="GU1304" s="425"/>
      <c r="GV1304" s="425"/>
      <c r="GW1304" s="425"/>
      <c r="GX1304" s="425"/>
      <c r="GY1304" s="425"/>
      <c r="GZ1304" s="425"/>
      <c r="HA1304" s="425"/>
      <c r="HB1304" s="425"/>
      <c r="HC1304" s="425"/>
      <c r="HD1304" s="425"/>
      <c r="HE1304" s="425"/>
      <c r="HF1304" s="425"/>
      <c r="HG1304" s="425"/>
      <c r="HH1304" s="425"/>
      <c r="HI1304" s="425"/>
      <c r="HJ1304" s="425"/>
      <c r="HK1304" s="425"/>
      <c r="HL1304" s="425"/>
      <c r="HM1304" s="425"/>
      <c r="HN1304" s="425"/>
      <c r="HO1304" s="425"/>
      <c r="HP1304" s="425"/>
      <c r="HQ1304" s="425"/>
      <c r="HR1304" s="425"/>
      <c r="HS1304" s="425"/>
      <c r="HT1304" s="425"/>
      <c r="HU1304" s="425"/>
      <c r="HV1304" s="425"/>
      <c r="HW1304" s="425"/>
      <c r="HX1304" s="425"/>
      <c r="HY1304" s="425"/>
      <c r="HZ1304" s="425"/>
      <c r="IA1304" s="425"/>
      <c r="IB1304" s="425"/>
      <c r="IC1304" s="425"/>
      <c r="ID1304" s="425"/>
      <c r="IE1304" s="425"/>
      <c r="IF1304" s="425"/>
      <c r="IG1304" s="425"/>
      <c r="IH1304" s="425"/>
      <c r="II1304" s="425"/>
      <c r="IJ1304" s="425"/>
      <c r="IK1304" s="425"/>
      <c r="IL1304" s="425"/>
      <c r="IM1304" s="425"/>
      <c r="IN1304" s="425"/>
      <c r="IO1304" s="425"/>
      <c r="IP1304" s="425"/>
      <c r="IQ1304" s="425"/>
      <c r="IR1304" s="425"/>
      <c r="IS1304" s="425"/>
      <c r="IT1304" s="425"/>
      <c r="IU1304" s="425"/>
      <c r="IV1304" s="425"/>
    </row>
    <row r="1305" s="428" customFormat="1" ht="27.6" customHeight="1" spans="2:256">
      <c r="B1305" s="465"/>
      <c r="GH1305" s="425"/>
      <c r="GI1305" s="425"/>
      <c r="GJ1305" s="425"/>
      <c r="GK1305" s="425"/>
      <c r="GL1305" s="425"/>
      <c r="GM1305" s="425"/>
      <c r="GN1305" s="425"/>
      <c r="GO1305" s="425"/>
      <c r="GP1305" s="425"/>
      <c r="GQ1305" s="425"/>
      <c r="GR1305" s="425"/>
      <c r="GS1305" s="425"/>
      <c r="GT1305" s="425"/>
      <c r="GU1305" s="425"/>
      <c r="GV1305" s="425"/>
      <c r="GW1305" s="425"/>
      <c r="GX1305" s="425"/>
      <c r="GY1305" s="425"/>
      <c r="GZ1305" s="425"/>
      <c r="HA1305" s="425"/>
      <c r="HB1305" s="425"/>
      <c r="HC1305" s="425"/>
      <c r="HD1305" s="425"/>
      <c r="HE1305" s="425"/>
      <c r="HF1305" s="425"/>
      <c r="HG1305" s="425"/>
      <c r="HH1305" s="425"/>
      <c r="HI1305" s="425"/>
      <c r="HJ1305" s="425"/>
      <c r="HK1305" s="425"/>
      <c r="HL1305" s="425"/>
      <c r="HM1305" s="425"/>
      <c r="HN1305" s="425"/>
      <c r="HO1305" s="425"/>
      <c r="HP1305" s="425"/>
      <c r="HQ1305" s="425"/>
      <c r="HR1305" s="425"/>
      <c r="HS1305" s="425"/>
      <c r="HT1305" s="425"/>
      <c r="HU1305" s="425"/>
      <c r="HV1305" s="425"/>
      <c r="HW1305" s="425"/>
      <c r="HX1305" s="425"/>
      <c r="HY1305" s="425"/>
      <c r="HZ1305" s="425"/>
      <c r="IA1305" s="425"/>
      <c r="IB1305" s="425"/>
      <c r="IC1305" s="425"/>
      <c r="ID1305" s="425"/>
      <c r="IE1305" s="425"/>
      <c r="IF1305" s="425"/>
      <c r="IG1305" s="425"/>
      <c r="IH1305" s="425"/>
      <c r="II1305" s="425"/>
      <c r="IJ1305" s="425"/>
      <c r="IK1305" s="425"/>
      <c r="IL1305" s="425"/>
      <c r="IM1305" s="425"/>
      <c r="IN1305" s="425"/>
      <c r="IO1305" s="425"/>
      <c r="IP1305" s="425"/>
      <c r="IQ1305" s="425"/>
      <c r="IR1305" s="425"/>
      <c r="IS1305" s="425"/>
      <c r="IT1305" s="425"/>
      <c r="IU1305" s="425"/>
      <c r="IV1305" s="425"/>
    </row>
    <row r="1306" s="428" customFormat="1" ht="27.6" customHeight="1" spans="2:256">
      <c r="B1306" s="465"/>
      <c r="GH1306" s="425"/>
      <c r="GI1306" s="425"/>
      <c r="GJ1306" s="425"/>
      <c r="GK1306" s="425"/>
      <c r="GL1306" s="425"/>
      <c r="GM1306" s="425"/>
      <c r="GN1306" s="425"/>
      <c r="GO1306" s="425"/>
      <c r="GP1306" s="425"/>
      <c r="GQ1306" s="425"/>
      <c r="GR1306" s="425"/>
      <c r="GS1306" s="425"/>
      <c r="GT1306" s="425"/>
      <c r="GU1306" s="425"/>
      <c r="GV1306" s="425"/>
      <c r="GW1306" s="425"/>
      <c r="GX1306" s="425"/>
      <c r="GY1306" s="425"/>
      <c r="GZ1306" s="425"/>
      <c r="HA1306" s="425"/>
      <c r="HB1306" s="425"/>
      <c r="HC1306" s="425"/>
      <c r="HD1306" s="425"/>
      <c r="HE1306" s="425"/>
      <c r="HF1306" s="425"/>
      <c r="HG1306" s="425"/>
      <c r="HH1306" s="425"/>
      <c r="HI1306" s="425"/>
      <c r="HJ1306" s="425"/>
      <c r="HK1306" s="425"/>
      <c r="HL1306" s="425"/>
      <c r="HM1306" s="425"/>
      <c r="HN1306" s="425"/>
      <c r="HO1306" s="425"/>
      <c r="HP1306" s="425"/>
      <c r="HQ1306" s="425"/>
      <c r="HR1306" s="425"/>
      <c r="HS1306" s="425"/>
      <c r="HT1306" s="425"/>
      <c r="HU1306" s="425"/>
      <c r="HV1306" s="425"/>
      <c r="HW1306" s="425"/>
      <c r="HX1306" s="425"/>
      <c r="HY1306" s="425"/>
      <c r="HZ1306" s="425"/>
      <c r="IA1306" s="425"/>
      <c r="IB1306" s="425"/>
      <c r="IC1306" s="425"/>
      <c r="ID1306" s="425"/>
      <c r="IE1306" s="425"/>
      <c r="IF1306" s="425"/>
      <c r="IG1306" s="425"/>
      <c r="IH1306" s="425"/>
      <c r="II1306" s="425"/>
      <c r="IJ1306" s="425"/>
      <c r="IK1306" s="425"/>
      <c r="IL1306" s="425"/>
      <c r="IM1306" s="425"/>
      <c r="IN1306" s="425"/>
      <c r="IO1306" s="425"/>
      <c r="IP1306" s="425"/>
      <c r="IQ1306" s="425"/>
      <c r="IR1306" s="425"/>
      <c r="IS1306" s="425"/>
      <c r="IT1306" s="425"/>
      <c r="IU1306" s="425"/>
      <c r="IV1306" s="425"/>
    </row>
    <row r="1307" s="428" customFormat="1" ht="27.6" customHeight="1" spans="2:256">
      <c r="B1307" s="465"/>
      <c r="GH1307" s="425"/>
      <c r="GI1307" s="425"/>
      <c r="GJ1307" s="425"/>
      <c r="GK1307" s="425"/>
      <c r="GL1307" s="425"/>
      <c r="GM1307" s="425"/>
      <c r="GN1307" s="425"/>
      <c r="GO1307" s="425"/>
      <c r="GP1307" s="425"/>
      <c r="GQ1307" s="425"/>
      <c r="GR1307" s="425"/>
      <c r="GS1307" s="425"/>
      <c r="GT1307" s="425"/>
      <c r="GU1307" s="425"/>
      <c r="GV1307" s="425"/>
      <c r="GW1307" s="425"/>
      <c r="GX1307" s="425"/>
      <c r="GY1307" s="425"/>
      <c r="GZ1307" s="425"/>
      <c r="HA1307" s="425"/>
      <c r="HB1307" s="425"/>
      <c r="HC1307" s="425"/>
      <c r="HD1307" s="425"/>
      <c r="HE1307" s="425"/>
      <c r="HF1307" s="425"/>
      <c r="HG1307" s="425"/>
      <c r="HH1307" s="425"/>
      <c r="HI1307" s="425"/>
      <c r="HJ1307" s="425"/>
      <c r="HK1307" s="425"/>
      <c r="HL1307" s="425"/>
      <c r="HM1307" s="425"/>
      <c r="HN1307" s="425"/>
      <c r="HO1307" s="425"/>
      <c r="HP1307" s="425"/>
      <c r="HQ1307" s="425"/>
      <c r="HR1307" s="425"/>
      <c r="HS1307" s="425"/>
      <c r="HT1307" s="425"/>
      <c r="HU1307" s="425"/>
      <c r="HV1307" s="425"/>
      <c r="HW1307" s="425"/>
      <c r="HX1307" s="425"/>
      <c r="HY1307" s="425"/>
      <c r="HZ1307" s="425"/>
      <c r="IA1307" s="425"/>
      <c r="IB1307" s="425"/>
      <c r="IC1307" s="425"/>
      <c r="ID1307" s="425"/>
      <c r="IE1307" s="425"/>
      <c r="IF1307" s="425"/>
      <c r="IG1307" s="425"/>
      <c r="IH1307" s="425"/>
      <c r="II1307" s="425"/>
      <c r="IJ1307" s="425"/>
      <c r="IK1307" s="425"/>
      <c r="IL1307" s="425"/>
      <c r="IM1307" s="425"/>
      <c r="IN1307" s="425"/>
      <c r="IO1307" s="425"/>
      <c r="IP1307" s="425"/>
      <c r="IQ1307" s="425"/>
      <c r="IR1307" s="425"/>
      <c r="IS1307" s="425"/>
      <c r="IT1307" s="425"/>
      <c r="IU1307" s="425"/>
      <c r="IV1307" s="425"/>
    </row>
    <row r="1308" s="428" customFormat="1" ht="27.6" customHeight="1" spans="2:256">
      <c r="B1308" s="465"/>
      <c r="GH1308" s="425"/>
      <c r="GI1308" s="425"/>
      <c r="GJ1308" s="425"/>
      <c r="GK1308" s="425"/>
      <c r="GL1308" s="425"/>
      <c r="GM1308" s="425"/>
      <c r="GN1308" s="425"/>
      <c r="GO1308" s="425"/>
      <c r="GP1308" s="425"/>
      <c r="GQ1308" s="425"/>
      <c r="GR1308" s="425"/>
      <c r="GS1308" s="425"/>
      <c r="GT1308" s="425"/>
      <c r="GU1308" s="425"/>
      <c r="GV1308" s="425"/>
      <c r="GW1308" s="425"/>
      <c r="GX1308" s="425"/>
      <c r="GY1308" s="425"/>
      <c r="GZ1308" s="425"/>
      <c r="HA1308" s="425"/>
      <c r="HB1308" s="425"/>
      <c r="HC1308" s="425"/>
      <c r="HD1308" s="425"/>
      <c r="HE1308" s="425"/>
      <c r="HF1308" s="425"/>
      <c r="HG1308" s="425"/>
      <c r="HH1308" s="425"/>
      <c r="HI1308" s="425"/>
      <c r="HJ1308" s="425"/>
      <c r="HK1308" s="425"/>
      <c r="HL1308" s="425"/>
      <c r="HM1308" s="425"/>
      <c r="HN1308" s="425"/>
      <c r="HO1308" s="425"/>
      <c r="HP1308" s="425"/>
      <c r="HQ1308" s="425"/>
      <c r="HR1308" s="425"/>
      <c r="HS1308" s="425"/>
      <c r="HT1308" s="425"/>
      <c r="HU1308" s="425"/>
      <c r="HV1308" s="425"/>
      <c r="HW1308" s="425"/>
      <c r="HX1308" s="425"/>
      <c r="HY1308" s="425"/>
      <c r="HZ1308" s="425"/>
      <c r="IA1308" s="425"/>
      <c r="IB1308" s="425"/>
      <c r="IC1308" s="425"/>
      <c r="ID1308" s="425"/>
      <c r="IE1308" s="425"/>
      <c r="IF1308" s="425"/>
      <c r="IG1308" s="425"/>
      <c r="IH1308" s="425"/>
      <c r="II1308" s="425"/>
      <c r="IJ1308" s="425"/>
      <c r="IK1308" s="425"/>
      <c r="IL1308" s="425"/>
      <c r="IM1308" s="425"/>
      <c r="IN1308" s="425"/>
      <c r="IO1308" s="425"/>
      <c r="IP1308" s="425"/>
      <c r="IQ1308" s="425"/>
      <c r="IR1308" s="425"/>
      <c r="IS1308" s="425"/>
      <c r="IT1308" s="425"/>
      <c r="IU1308" s="425"/>
      <c r="IV1308" s="425"/>
    </row>
    <row r="1309" s="428" customFormat="1" ht="27.6" customHeight="1" spans="2:256">
      <c r="B1309" s="465"/>
      <c r="GH1309" s="425"/>
      <c r="GI1309" s="425"/>
      <c r="GJ1309" s="425"/>
      <c r="GK1309" s="425"/>
      <c r="GL1309" s="425"/>
      <c r="GM1309" s="425"/>
      <c r="GN1309" s="425"/>
      <c r="GO1309" s="425"/>
      <c r="GP1309" s="425"/>
      <c r="GQ1309" s="425"/>
      <c r="GR1309" s="425"/>
      <c r="GS1309" s="425"/>
      <c r="GT1309" s="425"/>
      <c r="GU1309" s="425"/>
      <c r="GV1309" s="425"/>
      <c r="GW1309" s="425"/>
      <c r="GX1309" s="425"/>
      <c r="GY1309" s="425"/>
      <c r="GZ1309" s="425"/>
      <c r="HA1309" s="425"/>
      <c r="HB1309" s="425"/>
      <c r="HC1309" s="425"/>
      <c r="HD1309" s="425"/>
      <c r="HE1309" s="425"/>
      <c r="HF1309" s="425"/>
      <c r="HG1309" s="425"/>
      <c r="HH1309" s="425"/>
      <c r="HI1309" s="425"/>
      <c r="HJ1309" s="425"/>
      <c r="HK1309" s="425"/>
      <c r="HL1309" s="425"/>
      <c r="HM1309" s="425"/>
      <c r="HN1309" s="425"/>
      <c r="HO1309" s="425"/>
      <c r="HP1309" s="425"/>
      <c r="HQ1309" s="425"/>
      <c r="HR1309" s="425"/>
      <c r="HS1309" s="425"/>
      <c r="HT1309" s="425"/>
      <c r="HU1309" s="425"/>
      <c r="HV1309" s="425"/>
      <c r="HW1309" s="425"/>
      <c r="HX1309" s="425"/>
      <c r="HY1309" s="425"/>
      <c r="HZ1309" s="425"/>
      <c r="IA1309" s="425"/>
      <c r="IB1309" s="425"/>
      <c r="IC1309" s="425"/>
      <c r="ID1309" s="425"/>
      <c r="IE1309" s="425"/>
      <c r="IF1309" s="425"/>
      <c r="IG1309" s="425"/>
      <c r="IH1309" s="425"/>
      <c r="II1309" s="425"/>
      <c r="IJ1309" s="425"/>
      <c r="IK1309" s="425"/>
      <c r="IL1309" s="425"/>
      <c r="IM1309" s="425"/>
      <c r="IN1309" s="425"/>
      <c r="IO1309" s="425"/>
      <c r="IP1309" s="425"/>
      <c r="IQ1309" s="425"/>
      <c r="IR1309" s="425"/>
      <c r="IS1309" s="425"/>
      <c r="IT1309" s="425"/>
      <c r="IU1309" s="425"/>
      <c r="IV1309" s="425"/>
    </row>
    <row r="1310" s="428" customFormat="1" ht="27.6" customHeight="1" spans="2:256">
      <c r="B1310" s="465"/>
      <c r="GH1310" s="425"/>
      <c r="GI1310" s="425"/>
      <c r="GJ1310" s="425"/>
      <c r="GK1310" s="425"/>
      <c r="GL1310" s="425"/>
      <c r="GM1310" s="425"/>
      <c r="GN1310" s="425"/>
      <c r="GO1310" s="425"/>
      <c r="GP1310" s="425"/>
      <c r="GQ1310" s="425"/>
      <c r="GR1310" s="425"/>
      <c r="GS1310" s="425"/>
      <c r="GT1310" s="425"/>
      <c r="GU1310" s="425"/>
      <c r="GV1310" s="425"/>
      <c r="GW1310" s="425"/>
      <c r="GX1310" s="425"/>
      <c r="GY1310" s="425"/>
      <c r="GZ1310" s="425"/>
      <c r="HA1310" s="425"/>
      <c r="HB1310" s="425"/>
      <c r="HC1310" s="425"/>
      <c r="HD1310" s="425"/>
      <c r="HE1310" s="425"/>
      <c r="HF1310" s="425"/>
      <c r="HG1310" s="425"/>
      <c r="HH1310" s="425"/>
      <c r="HI1310" s="425"/>
      <c r="HJ1310" s="425"/>
      <c r="HK1310" s="425"/>
      <c r="HL1310" s="425"/>
      <c r="HM1310" s="425"/>
      <c r="HN1310" s="425"/>
      <c r="HO1310" s="425"/>
      <c r="HP1310" s="425"/>
      <c r="HQ1310" s="425"/>
      <c r="HR1310" s="425"/>
      <c r="HS1310" s="425"/>
      <c r="HT1310" s="425"/>
      <c r="HU1310" s="425"/>
      <c r="HV1310" s="425"/>
      <c r="HW1310" s="425"/>
      <c r="HX1310" s="425"/>
      <c r="HY1310" s="425"/>
      <c r="HZ1310" s="425"/>
      <c r="IA1310" s="425"/>
      <c r="IB1310" s="425"/>
      <c r="IC1310" s="425"/>
      <c r="ID1310" s="425"/>
      <c r="IE1310" s="425"/>
      <c r="IF1310" s="425"/>
      <c r="IG1310" s="425"/>
      <c r="IH1310" s="425"/>
      <c r="II1310" s="425"/>
      <c r="IJ1310" s="425"/>
      <c r="IK1310" s="425"/>
      <c r="IL1310" s="425"/>
      <c r="IM1310" s="425"/>
      <c r="IN1310" s="425"/>
      <c r="IO1310" s="425"/>
      <c r="IP1310" s="425"/>
      <c r="IQ1310" s="425"/>
      <c r="IR1310" s="425"/>
      <c r="IS1310" s="425"/>
      <c r="IT1310" s="425"/>
      <c r="IU1310" s="425"/>
      <c r="IV1310" s="425"/>
    </row>
    <row r="1311" s="428" customFormat="1" ht="27.6" customHeight="1" spans="2:256">
      <c r="B1311" s="465"/>
      <c r="GH1311" s="425"/>
      <c r="GI1311" s="425"/>
      <c r="GJ1311" s="425"/>
      <c r="GK1311" s="425"/>
      <c r="GL1311" s="425"/>
      <c r="GM1311" s="425"/>
      <c r="GN1311" s="425"/>
      <c r="GO1311" s="425"/>
      <c r="GP1311" s="425"/>
      <c r="GQ1311" s="425"/>
      <c r="GR1311" s="425"/>
      <c r="GS1311" s="425"/>
      <c r="GT1311" s="425"/>
      <c r="GU1311" s="425"/>
      <c r="GV1311" s="425"/>
      <c r="GW1311" s="425"/>
      <c r="GX1311" s="425"/>
      <c r="GY1311" s="425"/>
      <c r="GZ1311" s="425"/>
      <c r="HA1311" s="425"/>
      <c r="HB1311" s="425"/>
      <c r="HC1311" s="425"/>
      <c r="HD1311" s="425"/>
      <c r="HE1311" s="425"/>
      <c r="HF1311" s="425"/>
      <c r="HG1311" s="425"/>
      <c r="HH1311" s="425"/>
      <c r="HI1311" s="425"/>
      <c r="HJ1311" s="425"/>
      <c r="HK1311" s="425"/>
      <c r="HL1311" s="425"/>
      <c r="HM1311" s="425"/>
      <c r="HN1311" s="425"/>
      <c r="HO1311" s="425"/>
      <c r="HP1311" s="425"/>
      <c r="HQ1311" s="425"/>
      <c r="HR1311" s="425"/>
      <c r="HS1311" s="425"/>
      <c r="HT1311" s="425"/>
      <c r="HU1311" s="425"/>
      <c r="HV1311" s="425"/>
      <c r="HW1311" s="425"/>
      <c r="HX1311" s="425"/>
      <c r="HY1311" s="425"/>
      <c r="HZ1311" s="425"/>
      <c r="IA1311" s="425"/>
      <c r="IB1311" s="425"/>
      <c r="IC1311" s="425"/>
      <c r="ID1311" s="425"/>
      <c r="IE1311" s="425"/>
      <c r="IF1311" s="425"/>
      <c r="IG1311" s="425"/>
      <c r="IH1311" s="425"/>
      <c r="II1311" s="425"/>
      <c r="IJ1311" s="425"/>
      <c r="IK1311" s="425"/>
      <c r="IL1311" s="425"/>
      <c r="IM1311" s="425"/>
      <c r="IN1311" s="425"/>
      <c r="IO1311" s="425"/>
      <c r="IP1311" s="425"/>
      <c r="IQ1311" s="425"/>
      <c r="IR1311" s="425"/>
      <c r="IS1311" s="425"/>
      <c r="IT1311" s="425"/>
      <c r="IU1311" s="425"/>
      <c r="IV1311" s="425"/>
    </row>
    <row r="1312" s="428" customFormat="1" ht="27.6" customHeight="1" spans="2:256">
      <c r="B1312" s="465"/>
      <c r="GH1312" s="425"/>
      <c r="GI1312" s="425"/>
      <c r="GJ1312" s="425"/>
      <c r="GK1312" s="425"/>
      <c r="GL1312" s="425"/>
      <c r="GM1312" s="425"/>
      <c r="GN1312" s="425"/>
      <c r="GO1312" s="425"/>
      <c r="GP1312" s="425"/>
      <c r="GQ1312" s="425"/>
      <c r="GR1312" s="425"/>
      <c r="GS1312" s="425"/>
      <c r="GT1312" s="425"/>
      <c r="GU1312" s="425"/>
      <c r="GV1312" s="425"/>
      <c r="GW1312" s="425"/>
      <c r="GX1312" s="425"/>
      <c r="GY1312" s="425"/>
      <c r="GZ1312" s="425"/>
      <c r="HA1312" s="425"/>
      <c r="HB1312" s="425"/>
      <c r="HC1312" s="425"/>
      <c r="HD1312" s="425"/>
      <c r="HE1312" s="425"/>
      <c r="HF1312" s="425"/>
      <c r="HG1312" s="425"/>
      <c r="HH1312" s="425"/>
      <c r="HI1312" s="425"/>
      <c r="HJ1312" s="425"/>
      <c r="HK1312" s="425"/>
      <c r="HL1312" s="425"/>
      <c r="HM1312" s="425"/>
      <c r="HN1312" s="425"/>
      <c r="HO1312" s="425"/>
      <c r="HP1312" s="425"/>
      <c r="HQ1312" s="425"/>
      <c r="HR1312" s="425"/>
      <c r="HS1312" s="425"/>
      <c r="HT1312" s="425"/>
      <c r="HU1312" s="425"/>
      <c r="HV1312" s="425"/>
      <c r="HW1312" s="425"/>
      <c r="HX1312" s="425"/>
      <c r="HY1312" s="425"/>
      <c r="HZ1312" s="425"/>
      <c r="IA1312" s="425"/>
      <c r="IB1312" s="425"/>
      <c r="IC1312" s="425"/>
      <c r="ID1312" s="425"/>
      <c r="IE1312" s="425"/>
      <c r="IF1312" s="425"/>
      <c r="IG1312" s="425"/>
      <c r="IH1312" s="425"/>
      <c r="II1312" s="425"/>
      <c r="IJ1312" s="425"/>
      <c r="IK1312" s="425"/>
      <c r="IL1312" s="425"/>
      <c r="IM1312" s="425"/>
      <c r="IN1312" s="425"/>
      <c r="IO1312" s="425"/>
      <c r="IP1312" s="425"/>
      <c r="IQ1312" s="425"/>
      <c r="IR1312" s="425"/>
      <c r="IS1312" s="425"/>
      <c r="IT1312" s="425"/>
      <c r="IU1312" s="425"/>
      <c r="IV1312" s="425"/>
    </row>
    <row r="1313" s="428" customFormat="1" ht="27.6" customHeight="1" spans="2:256">
      <c r="B1313" s="465"/>
      <c r="GH1313" s="425"/>
      <c r="GI1313" s="425"/>
      <c r="GJ1313" s="425"/>
      <c r="GK1313" s="425"/>
      <c r="GL1313" s="425"/>
      <c r="GM1313" s="425"/>
      <c r="GN1313" s="425"/>
      <c r="GO1313" s="425"/>
      <c r="GP1313" s="425"/>
      <c r="GQ1313" s="425"/>
      <c r="GR1313" s="425"/>
      <c r="GS1313" s="425"/>
      <c r="GT1313" s="425"/>
      <c r="GU1313" s="425"/>
      <c r="GV1313" s="425"/>
      <c r="GW1313" s="425"/>
      <c r="GX1313" s="425"/>
      <c r="GY1313" s="425"/>
      <c r="GZ1313" s="425"/>
      <c r="HA1313" s="425"/>
      <c r="HB1313" s="425"/>
      <c r="HC1313" s="425"/>
      <c r="HD1313" s="425"/>
      <c r="HE1313" s="425"/>
      <c r="HF1313" s="425"/>
      <c r="HG1313" s="425"/>
      <c r="HH1313" s="425"/>
      <c r="HI1313" s="425"/>
      <c r="HJ1313" s="425"/>
      <c r="HK1313" s="425"/>
      <c r="HL1313" s="425"/>
      <c r="HM1313" s="425"/>
      <c r="HN1313" s="425"/>
      <c r="HO1313" s="425"/>
      <c r="HP1313" s="425"/>
      <c r="HQ1313" s="425"/>
      <c r="HR1313" s="425"/>
      <c r="HS1313" s="425"/>
      <c r="HT1313" s="425"/>
      <c r="HU1313" s="425"/>
      <c r="HV1313" s="425"/>
      <c r="HW1313" s="425"/>
      <c r="HX1313" s="425"/>
      <c r="HY1313" s="425"/>
      <c r="HZ1313" s="425"/>
      <c r="IA1313" s="425"/>
      <c r="IB1313" s="425"/>
      <c r="IC1313" s="425"/>
      <c r="ID1313" s="425"/>
      <c r="IE1313" s="425"/>
      <c r="IF1313" s="425"/>
      <c r="IG1313" s="425"/>
      <c r="IH1313" s="425"/>
      <c r="II1313" s="425"/>
      <c r="IJ1313" s="425"/>
      <c r="IK1313" s="425"/>
      <c r="IL1313" s="425"/>
      <c r="IM1313" s="425"/>
      <c r="IN1313" s="425"/>
      <c r="IO1313" s="425"/>
      <c r="IP1313" s="425"/>
      <c r="IQ1313" s="425"/>
      <c r="IR1313" s="425"/>
      <c r="IS1313" s="425"/>
      <c r="IT1313" s="425"/>
      <c r="IU1313" s="425"/>
      <c r="IV1313" s="425"/>
    </row>
    <row r="1314" s="428" customFormat="1" ht="27.6" customHeight="1" spans="2:256">
      <c r="B1314" s="465"/>
      <c r="GH1314" s="425"/>
      <c r="GI1314" s="425"/>
      <c r="GJ1314" s="425"/>
      <c r="GK1314" s="425"/>
      <c r="GL1314" s="425"/>
      <c r="GM1314" s="425"/>
      <c r="GN1314" s="425"/>
      <c r="GO1314" s="425"/>
      <c r="GP1314" s="425"/>
      <c r="GQ1314" s="425"/>
      <c r="GR1314" s="425"/>
      <c r="GS1314" s="425"/>
      <c r="GT1314" s="425"/>
      <c r="GU1314" s="425"/>
      <c r="GV1314" s="425"/>
      <c r="GW1314" s="425"/>
      <c r="GX1314" s="425"/>
      <c r="GY1314" s="425"/>
      <c r="GZ1314" s="425"/>
      <c r="HA1314" s="425"/>
      <c r="HB1314" s="425"/>
      <c r="HC1314" s="425"/>
      <c r="HD1314" s="425"/>
      <c r="HE1314" s="425"/>
      <c r="HF1314" s="425"/>
      <c r="HG1314" s="425"/>
      <c r="HH1314" s="425"/>
      <c r="HI1314" s="425"/>
      <c r="HJ1314" s="425"/>
      <c r="HK1314" s="425"/>
      <c r="HL1314" s="425"/>
      <c r="HM1314" s="425"/>
      <c r="HN1314" s="425"/>
      <c r="HO1314" s="425"/>
      <c r="HP1314" s="425"/>
      <c r="HQ1314" s="425"/>
      <c r="HR1314" s="425"/>
      <c r="HS1314" s="425"/>
      <c r="HT1314" s="425"/>
      <c r="HU1314" s="425"/>
      <c r="HV1314" s="425"/>
      <c r="HW1314" s="425"/>
      <c r="HX1314" s="425"/>
      <c r="HY1314" s="425"/>
      <c r="HZ1314" s="425"/>
      <c r="IA1314" s="425"/>
      <c r="IB1314" s="425"/>
      <c r="IC1314" s="425"/>
      <c r="ID1314" s="425"/>
      <c r="IE1314" s="425"/>
      <c r="IF1314" s="425"/>
      <c r="IG1314" s="425"/>
      <c r="IH1314" s="425"/>
      <c r="II1314" s="425"/>
      <c r="IJ1314" s="425"/>
      <c r="IK1314" s="425"/>
      <c r="IL1314" s="425"/>
      <c r="IM1314" s="425"/>
      <c r="IN1314" s="425"/>
      <c r="IO1314" s="425"/>
      <c r="IP1314" s="425"/>
      <c r="IQ1314" s="425"/>
      <c r="IR1314" s="425"/>
      <c r="IS1314" s="425"/>
      <c r="IT1314" s="425"/>
      <c r="IU1314" s="425"/>
      <c r="IV1314" s="425"/>
    </row>
    <row r="1315" s="428" customFormat="1" ht="27.6" customHeight="1" spans="2:256">
      <c r="B1315" s="465"/>
      <c r="GH1315" s="425"/>
      <c r="GI1315" s="425"/>
      <c r="GJ1315" s="425"/>
      <c r="GK1315" s="425"/>
      <c r="GL1315" s="425"/>
      <c r="GM1315" s="425"/>
      <c r="GN1315" s="425"/>
      <c r="GO1315" s="425"/>
      <c r="GP1315" s="425"/>
      <c r="GQ1315" s="425"/>
      <c r="GR1315" s="425"/>
      <c r="GS1315" s="425"/>
      <c r="GT1315" s="425"/>
      <c r="GU1315" s="425"/>
      <c r="GV1315" s="425"/>
      <c r="GW1315" s="425"/>
      <c r="GX1315" s="425"/>
      <c r="GY1315" s="425"/>
      <c r="GZ1315" s="425"/>
      <c r="HA1315" s="425"/>
      <c r="HB1315" s="425"/>
      <c r="HC1315" s="425"/>
      <c r="HD1315" s="425"/>
      <c r="HE1315" s="425"/>
      <c r="HF1315" s="425"/>
      <c r="HG1315" s="425"/>
      <c r="HH1315" s="425"/>
      <c r="HI1315" s="425"/>
      <c r="HJ1315" s="425"/>
      <c r="HK1315" s="425"/>
      <c r="HL1315" s="425"/>
      <c r="HM1315" s="425"/>
      <c r="HN1315" s="425"/>
      <c r="HO1315" s="425"/>
      <c r="HP1315" s="425"/>
      <c r="HQ1315" s="425"/>
      <c r="HR1315" s="425"/>
      <c r="HS1315" s="425"/>
      <c r="HT1315" s="425"/>
      <c r="HU1315" s="425"/>
      <c r="HV1315" s="425"/>
      <c r="HW1315" s="425"/>
      <c r="HX1315" s="425"/>
      <c r="HY1315" s="425"/>
      <c r="HZ1315" s="425"/>
      <c r="IA1315" s="425"/>
      <c r="IB1315" s="425"/>
      <c r="IC1315" s="425"/>
      <c r="ID1315" s="425"/>
      <c r="IE1315" s="425"/>
      <c r="IF1315" s="425"/>
      <c r="IG1315" s="425"/>
      <c r="IH1315" s="425"/>
      <c r="II1315" s="425"/>
      <c r="IJ1315" s="425"/>
      <c r="IK1315" s="425"/>
      <c r="IL1315" s="425"/>
      <c r="IM1315" s="425"/>
      <c r="IN1315" s="425"/>
      <c r="IO1315" s="425"/>
      <c r="IP1315" s="425"/>
      <c r="IQ1315" s="425"/>
      <c r="IR1315" s="425"/>
      <c r="IS1315" s="425"/>
      <c r="IT1315" s="425"/>
      <c r="IU1315" s="425"/>
      <c r="IV1315" s="425"/>
    </row>
    <row r="1316" s="428" customFormat="1" ht="27.6" customHeight="1" spans="2:256">
      <c r="B1316" s="465"/>
      <c r="GH1316" s="425"/>
      <c r="GI1316" s="425"/>
      <c r="GJ1316" s="425"/>
      <c r="GK1316" s="425"/>
      <c r="GL1316" s="425"/>
      <c r="GM1316" s="425"/>
      <c r="GN1316" s="425"/>
      <c r="GO1316" s="425"/>
      <c r="GP1316" s="425"/>
      <c r="GQ1316" s="425"/>
      <c r="GR1316" s="425"/>
      <c r="GS1316" s="425"/>
      <c r="GT1316" s="425"/>
      <c r="GU1316" s="425"/>
      <c r="GV1316" s="425"/>
      <c r="GW1316" s="425"/>
      <c r="GX1316" s="425"/>
      <c r="GY1316" s="425"/>
      <c r="GZ1316" s="425"/>
      <c r="HA1316" s="425"/>
      <c r="HB1316" s="425"/>
      <c r="HC1316" s="425"/>
      <c r="HD1316" s="425"/>
      <c r="HE1316" s="425"/>
      <c r="HF1316" s="425"/>
      <c r="HG1316" s="425"/>
      <c r="HH1316" s="425"/>
      <c r="HI1316" s="425"/>
      <c r="HJ1316" s="425"/>
      <c r="HK1316" s="425"/>
      <c r="HL1316" s="425"/>
      <c r="HM1316" s="425"/>
      <c r="HN1316" s="425"/>
      <c r="HO1316" s="425"/>
      <c r="HP1316" s="425"/>
      <c r="HQ1316" s="425"/>
      <c r="HR1316" s="425"/>
      <c r="HS1316" s="425"/>
      <c r="HT1316" s="425"/>
      <c r="HU1316" s="425"/>
      <c r="HV1316" s="425"/>
      <c r="HW1316" s="425"/>
      <c r="HX1316" s="425"/>
      <c r="HY1316" s="425"/>
      <c r="HZ1316" s="425"/>
      <c r="IA1316" s="425"/>
      <c r="IB1316" s="425"/>
      <c r="IC1316" s="425"/>
      <c r="ID1316" s="425"/>
      <c r="IE1316" s="425"/>
      <c r="IF1316" s="425"/>
      <c r="IG1316" s="425"/>
      <c r="IH1316" s="425"/>
      <c r="II1316" s="425"/>
      <c r="IJ1316" s="425"/>
      <c r="IK1316" s="425"/>
      <c r="IL1316" s="425"/>
      <c r="IM1316" s="425"/>
      <c r="IN1316" s="425"/>
      <c r="IO1316" s="425"/>
      <c r="IP1316" s="425"/>
      <c r="IQ1316" s="425"/>
      <c r="IR1316" s="425"/>
      <c r="IS1316" s="425"/>
      <c r="IT1316" s="425"/>
      <c r="IU1316" s="425"/>
      <c r="IV1316" s="425"/>
    </row>
    <row r="1317" s="428" customFormat="1" ht="27.6" customHeight="1" spans="2:256">
      <c r="B1317" s="465"/>
      <c r="GH1317" s="425"/>
      <c r="GI1317" s="425"/>
      <c r="GJ1317" s="425"/>
      <c r="GK1317" s="425"/>
      <c r="GL1317" s="425"/>
      <c r="GM1317" s="425"/>
      <c r="GN1317" s="425"/>
      <c r="GO1317" s="425"/>
      <c r="GP1317" s="425"/>
      <c r="GQ1317" s="425"/>
      <c r="GR1317" s="425"/>
      <c r="GS1317" s="425"/>
      <c r="GT1317" s="425"/>
      <c r="GU1317" s="425"/>
      <c r="GV1317" s="425"/>
      <c r="GW1317" s="425"/>
      <c r="GX1317" s="425"/>
      <c r="GY1317" s="425"/>
      <c r="GZ1317" s="425"/>
      <c r="HA1317" s="425"/>
      <c r="HB1317" s="425"/>
      <c r="HC1317" s="425"/>
      <c r="HD1317" s="425"/>
      <c r="HE1317" s="425"/>
      <c r="HF1317" s="425"/>
      <c r="HG1317" s="425"/>
      <c r="HH1317" s="425"/>
      <c r="HI1317" s="425"/>
      <c r="HJ1317" s="425"/>
      <c r="HK1317" s="425"/>
      <c r="HL1317" s="425"/>
      <c r="HM1317" s="425"/>
      <c r="HN1317" s="425"/>
      <c r="HO1317" s="425"/>
      <c r="HP1317" s="425"/>
      <c r="HQ1317" s="425"/>
      <c r="HR1317" s="425"/>
      <c r="HS1317" s="425"/>
      <c r="HT1317" s="425"/>
      <c r="HU1317" s="425"/>
      <c r="HV1317" s="425"/>
      <c r="HW1317" s="425"/>
      <c r="HX1317" s="425"/>
      <c r="HY1317" s="425"/>
      <c r="HZ1317" s="425"/>
      <c r="IA1317" s="425"/>
      <c r="IB1317" s="425"/>
      <c r="IC1317" s="425"/>
      <c r="ID1317" s="425"/>
      <c r="IE1317" s="425"/>
      <c r="IF1317" s="425"/>
      <c r="IG1317" s="425"/>
      <c r="IH1317" s="425"/>
      <c r="II1317" s="425"/>
      <c r="IJ1317" s="425"/>
      <c r="IK1317" s="425"/>
      <c r="IL1317" s="425"/>
      <c r="IM1317" s="425"/>
      <c r="IN1317" s="425"/>
      <c r="IO1317" s="425"/>
      <c r="IP1317" s="425"/>
      <c r="IQ1317" s="425"/>
      <c r="IR1317" s="425"/>
      <c r="IS1317" s="425"/>
      <c r="IT1317" s="425"/>
      <c r="IU1317" s="425"/>
      <c r="IV1317" s="425"/>
    </row>
    <row r="1318" s="428" customFormat="1" ht="27.6" customHeight="1" spans="2:256">
      <c r="B1318" s="465"/>
      <c r="GH1318" s="425"/>
      <c r="GI1318" s="425"/>
      <c r="GJ1318" s="425"/>
      <c r="GK1318" s="425"/>
      <c r="GL1318" s="425"/>
      <c r="GM1318" s="425"/>
      <c r="GN1318" s="425"/>
      <c r="GO1318" s="425"/>
      <c r="GP1318" s="425"/>
      <c r="GQ1318" s="425"/>
      <c r="GR1318" s="425"/>
      <c r="GS1318" s="425"/>
      <c r="GT1318" s="425"/>
      <c r="GU1318" s="425"/>
      <c r="GV1318" s="425"/>
      <c r="GW1318" s="425"/>
      <c r="GX1318" s="425"/>
      <c r="GY1318" s="425"/>
      <c r="GZ1318" s="425"/>
      <c r="HA1318" s="425"/>
      <c r="HB1318" s="425"/>
      <c r="HC1318" s="425"/>
      <c r="HD1318" s="425"/>
      <c r="HE1318" s="425"/>
      <c r="HF1318" s="425"/>
      <c r="HG1318" s="425"/>
      <c r="HH1318" s="425"/>
      <c r="HI1318" s="425"/>
      <c r="HJ1318" s="425"/>
      <c r="HK1318" s="425"/>
      <c r="HL1318" s="425"/>
      <c r="HM1318" s="425"/>
      <c r="HN1318" s="425"/>
      <c r="HO1318" s="425"/>
      <c r="HP1318" s="425"/>
      <c r="HQ1318" s="425"/>
      <c r="HR1318" s="425"/>
      <c r="HS1318" s="425"/>
      <c r="HT1318" s="425"/>
      <c r="HU1318" s="425"/>
      <c r="HV1318" s="425"/>
      <c r="HW1318" s="425"/>
      <c r="HX1318" s="425"/>
      <c r="HY1318" s="425"/>
      <c r="HZ1318" s="425"/>
      <c r="IA1318" s="425"/>
      <c r="IB1318" s="425"/>
      <c r="IC1318" s="425"/>
      <c r="ID1318" s="425"/>
      <c r="IE1318" s="425"/>
      <c r="IF1318" s="425"/>
      <c r="IG1318" s="425"/>
      <c r="IH1318" s="425"/>
      <c r="II1318" s="425"/>
      <c r="IJ1318" s="425"/>
      <c r="IK1318" s="425"/>
      <c r="IL1318" s="425"/>
      <c r="IM1318" s="425"/>
      <c r="IN1318" s="425"/>
      <c r="IO1318" s="425"/>
      <c r="IP1318" s="425"/>
      <c r="IQ1318" s="425"/>
      <c r="IR1318" s="425"/>
      <c r="IS1318" s="425"/>
      <c r="IT1318" s="425"/>
      <c r="IU1318" s="425"/>
      <c r="IV1318" s="425"/>
    </row>
    <row r="1319" s="428" customFormat="1" ht="27.6" customHeight="1" spans="2:256">
      <c r="B1319" s="465"/>
      <c r="GH1319" s="425"/>
      <c r="GI1319" s="425"/>
      <c r="GJ1319" s="425"/>
      <c r="GK1319" s="425"/>
      <c r="GL1319" s="425"/>
      <c r="GM1319" s="425"/>
      <c r="GN1319" s="425"/>
      <c r="GO1319" s="425"/>
      <c r="GP1319" s="425"/>
      <c r="GQ1319" s="425"/>
      <c r="GR1319" s="425"/>
      <c r="GS1319" s="425"/>
      <c r="GT1319" s="425"/>
      <c r="GU1319" s="425"/>
      <c r="GV1319" s="425"/>
      <c r="GW1319" s="425"/>
      <c r="GX1319" s="425"/>
      <c r="GY1319" s="425"/>
      <c r="GZ1319" s="425"/>
      <c r="HA1319" s="425"/>
      <c r="HB1319" s="425"/>
      <c r="HC1319" s="425"/>
      <c r="HD1319" s="425"/>
      <c r="HE1319" s="425"/>
      <c r="HF1319" s="425"/>
      <c r="HG1319" s="425"/>
      <c r="HH1319" s="425"/>
      <c r="HI1319" s="425"/>
      <c r="HJ1319" s="425"/>
      <c r="HK1319" s="425"/>
      <c r="HL1319" s="425"/>
      <c r="HM1319" s="425"/>
      <c r="HN1319" s="425"/>
      <c r="HO1319" s="425"/>
      <c r="HP1319" s="425"/>
      <c r="HQ1319" s="425"/>
      <c r="HR1319" s="425"/>
      <c r="HS1319" s="425"/>
      <c r="HT1319" s="425"/>
      <c r="HU1319" s="425"/>
      <c r="HV1319" s="425"/>
      <c r="HW1319" s="425"/>
      <c r="HX1319" s="425"/>
      <c r="HY1319" s="425"/>
      <c r="HZ1319" s="425"/>
      <c r="IA1319" s="425"/>
      <c r="IB1319" s="425"/>
      <c r="IC1319" s="425"/>
      <c r="ID1319" s="425"/>
      <c r="IE1319" s="425"/>
      <c r="IF1319" s="425"/>
      <c r="IG1319" s="425"/>
      <c r="IH1319" s="425"/>
      <c r="II1319" s="425"/>
      <c r="IJ1319" s="425"/>
      <c r="IK1319" s="425"/>
      <c r="IL1319" s="425"/>
      <c r="IM1319" s="425"/>
      <c r="IN1319" s="425"/>
      <c r="IO1319" s="425"/>
      <c r="IP1319" s="425"/>
      <c r="IQ1319" s="425"/>
      <c r="IR1319" s="425"/>
      <c r="IS1319" s="425"/>
      <c r="IT1319" s="425"/>
      <c r="IU1319" s="425"/>
      <c r="IV1319" s="425"/>
    </row>
    <row r="1320" s="428" customFormat="1" ht="27.6" customHeight="1" spans="2:256">
      <c r="B1320" s="465"/>
      <c r="GH1320" s="425"/>
      <c r="GI1320" s="425"/>
      <c r="GJ1320" s="425"/>
      <c r="GK1320" s="425"/>
      <c r="GL1320" s="425"/>
      <c r="GM1320" s="425"/>
      <c r="GN1320" s="425"/>
      <c r="GO1320" s="425"/>
      <c r="GP1320" s="425"/>
      <c r="GQ1320" s="425"/>
      <c r="GR1320" s="425"/>
      <c r="GS1320" s="425"/>
      <c r="GT1320" s="425"/>
      <c r="GU1320" s="425"/>
      <c r="GV1320" s="425"/>
      <c r="GW1320" s="425"/>
      <c r="GX1320" s="425"/>
      <c r="GY1320" s="425"/>
      <c r="GZ1320" s="425"/>
      <c r="HA1320" s="425"/>
      <c r="HB1320" s="425"/>
      <c r="HC1320" s="425"/>
      <c r="HD1320" s="425"/>
      <c r="HE1320" s="425"/>
      <c r="HF1320" s="425"/>
      <c r="HG1320" s="425"/>
      <c r="HH1320" s="425"/>
      <c r="HI1320" s="425"/>
      <c r="HJ1320" s="425"/>
      <c r="HK1320" s="425"/>
      <c r="HL1320" s="425"/>
      <c r="HM1320" s="425"/>
      <c r="HN1320" s="425"/>
      <c r="HO1320" s="425"/>
      <c r="HP1320" s="425"/>
      <c r="HQ1320" s="425"/>
      <c r="HR1320" s="425"/>
      <c r="HS1320" s="425"/>
      <c r="HT1320" s="425"/>
      <c r="HU1320" s="425"/>
      <c r="HV1320" s="425"/>
      <c r="HW1320" s="425"/>
      <c r="HX1320" s="425"/>
      <c r="HY1320" s="425"/>
      <c r="HZ1320" s="425"/>
      <c r="IA1320" s="425"/>
      <c r="IB1320" s="425"/>
      <c r="IC1320" s="425"/>
      <c r="ID1320" s="425"/>
      <c r="IE1320" s="425"/>
      <c r="IF1320" s="425"/>
      <c r="IG1320" s="425"/>
      <c r="IH1320" s="425"/>
      <c r="II1320" s="425"/>
      <c r="IJ1320" s="425"/>
      <c r="IK1320" s="425"/>
      <c r="IL1320" s="425"/>
      <c r="IM1320" s="425"/>
      <c r="IN1320" s="425"/>
      <c r="IO1320" s="425"/>
      <c r="IP1320" s="425"/>
      <c r="IQ1320" s="425"/>
      <c r="IR1320" s="425"/>
      <c r="IS1320" s="425"/>
      <c r="IT1320" s="425"/>
      <c r="IU1320" s="425"/>
      <c r="IV1320" s="425"/>
    </row>
    <row r="1321" s="428" customFormat="1" ht="27.6" customHeight="1" spans="2:256">
      <c r="B1321" s="465"/>
      <c r="GH1321" s="425"/>
      <c r="GI1321" s="425"/>
      <c r="GJ1321" s="425"/>
      <c r="GK1321" s="425"/>
      <c r="GL1321" s="425"/>
      <c r="GM1321" s="425"/>
      <c r="GN1321" s="425"/>
      <c r="GO1321" s="425"/>
      <c r="GP1321" s="425"/>
      <c r="GQ1321" s="425"/>
      <c r="GR1321" s="425"/>
      <c r="GS1321" s="425"/>
      <c r="GT1321" s="425"/>
      <c r="GU1321" s="425"/>
      <c r="GV1321" s="425"/>
      <c r="GW1321" s="425"/>
      <c r="GX1321" s="425"/>
      <c r="GY1321" s="425"/>
      <c r="GZ1321" s="425"/>
      <c r="HA1321" s="425"/>
      <c r="HB1321" s="425"/>
      <c r="HC1321" s="425"/>
      <c r="HD1321" s="425"/>
      <c r="HE1321" s="425"/>
      <c r="HF1321" s="425"/>
      <c r="HG1321" s="425"/>
      <c r="HH1321" s="425"/>
      <c r="HI1321" s="425"/>
      <c r="HJ1321" s="425"/>
      <c r="HK1321" s="425"/>
      <c r="HL1321" s="425"/>
      <c r="HM1321" s="425"/>
      <c r="HN1321" s="425"/>
      <c r="HO1321" s="425"/>
      <c r="HP1321" s="425"/>
      <c r="HQ1321" s="425"/>
      <c r="HR1321" s="425"/>
      <c r="HS1321" s="425"/>
      <c r="HT1321" s="425"/>
      <c r="HU1321" s="425"/>
      <c r="HV1321" s="425"/>
      <c r="HW1321" s="425"/>
      <c r="HX1321" s="425"/>
      <c r="HY1321" s="425"/>
      <c r="HZ1321" s="425"/>
      <c r="IA1321" s="425"/>
      <c r="IB1321" s="425"/>
      <c r="IC1321" s="425"/>
      <c r="ID1321" s="425"/>
      <c r="IE1321" s="425"/>
      <c r="IF1321" s="425"/>
      <c r="IG1321" s="425"/>
      <c r="IH1321" s="425"/>
      <c r="II1321" s="425"/>
      <c r="IJ1321" s="425"/>
      <c r="IK1321" s="425"/>
      <c r="IL1321" s="425"/>
      <c r="IM1321" s="425"/>
      <c r="IN1321" s="425"/>
      <c r="IO1321" s="425"/>
      <c r="IP1321" s="425"/>
      <c r="IQ1321" s="425"/>
      <c r="IR1321" s="425"/>
      <c r="IS1321" s="425"/>
      <c r="IT1321" s="425"/>
      <c r="IU1321" s="425"/>
      <c r="IV1321" s="425"/>
    </row>
    <row r="1322" s="428" customFormat="1" ht="27.6" customHeight="1" spans="2:256">
      <c r="B1322" s="465"/>
      <c r="GH1322" s="425"/>
      <c r="GI1322" s="425"/>
      <c r="GJ1322" s="425"/>
      <c r="GK1322" s="425"/>
      <c r="GL1322" s="425"/>
      <c r="GM1322" s="425"/>
      <c r="GN1322" s="425"/>
      <c r="GO1322" s="425"/>
      <c r="GP1322" s="425"/>
      <c r="GQ1322" s="425"/>
      <c r="GR1322" s="425"/>
      <c r="GS1322" s="425"/>
      <c r="GT1322" s="425"/>
      <c r="GU1322" s="425"/>
      <c r="GV1322" s="425"/>
      <c r="GW1322" s="425"/>
      <c r="GX1322" s="425"/>
      <c r="GY1322" s="425"/>
      <c r="GZ1322" s="425"/>
      <c r="HA1322" s="425"/>
      <c r="HB1322" s="425"/>
      <c r="HC1322" s="425"/>
      <c r="HD1322" s="425"/>
      <c r="HE1322" s="425"/>
      <c r="HF1322" s="425"/>
      <c r="HG1322" s="425"/>
      <c r="HH1322" s="425"/>
      <c r="HI1322" s="425"/>
      <c r="HJ1322" s="425"/>
      <c r="HK1322" s="425"/>
      <c r="HL1322" s="425"/>
      <c r="HM1322" s="425"/>
      <c r="HN1322" s="425"/>
      <c r="HO1322" s="425"/>
      <c r="HP1322" s="425"/>
      <c r="HQ1322" s="425"/>
      <c r="HR1322" s="425"/>
      <c r="HS1322" s="425"/>
      <c r="HT1322" s="425"/>
      <c r="HU1322" s="425"/>
      <c r="HV1322" s="425"/>
      <c r="HW1322" s="425"/>
      <c r="HX1322" s="425"/>
      <c r="HY1322" s="425"/>
      <c r="HZ1322" s="425"/>
      <c r="IA1322" s="425"/>
      <c r="IB1322" s="425"/>
      <c r="IC1322" s="425"/>
      <c r="ID1322" s="425"/>
      <c r="IE1322" s="425"/>
      <c r="IF1322" s="425"/>
      <c r="IG1322" s="425"/>
      <c r="IH1322" s="425"/>
      <c r="II1322" s="425"/>
      <c r="IJ1322" s="425"/>
      <c r="IK1322" s="425"/>
      <c r="IL1322" s="425"/>
      <c r="IM1322" s="425"/>
      <c r="IN1322" s="425"/>
      <c r="IO1322" s="425"/>
      <c r="IP1322" s="425"/>
      <c r="IQ1322" s="425"/>
      <c r="IR1322" s="425"/>
      <c r="IS1322" s="425"/>
      <c r="IT1322" s="425"/>
      <c r="IU1322" s="425"/>
      <c r="IV1322" s="425"/>
    </row>
    <row r="1323" s="428" customFormat="1" ht="27.6" customHeight="1" spans="2:256">
      <c r="B1323" s="465"/>
      <c r="GH1323" s="425"/>
      <c r="GI1323" s="425"/>
      <c r="GJ1323" s="425"/>
      <c r="GK1323" s="425"/>
      <c r="GL1323" s="425"/>
      <c r="GM1323" s="425"/>
      <c r="GN1323" s="425"/>
      <c r="GO1323" s="425"/>
      <c r="GP1323" s="425"/>
      <c r="GQ1323" s="425"/>
      <c r="GR1323" s="425"/>
      <c r="GS1323" s="425"/>
      <c r="GT1323" s="425"/>
      <c r="GU1323" s="425"/>
      <c r="GV1323" s="425"/>
      <c r="GW1323" s="425"/>
      <c r="GX1323" s="425"/>
      <c r="GY1323" s="425"/>
      <c r="GZ1323" s="425"/>
      <c r="HA1323" s="425"/>
      <c r="HB1323" s="425"/>
      <c r="HC1323" s="425"/>
      <c r="HD1323" s="425"/>
      <c r="HE1323" s="425"/>
      <c r="HF1323" s="425"/>
      <c r="HG1323" s="425"/>
      <c r="HH1323" s="425"/>
      <c r="HI1323" s="425"/>
      <c r="HJ1323" s="425"/>
      <c r="HK1323" s="425"/>
      <c r="HL1323" s="425"/>
      <c r="HM1323" s="425"/>
      <c r="HN1323" s="425"/>
      <c r="HO1323" s="425"/>
      <c r="HP1323" s="425"/>
      <c r="HQ1323" s="425"/>
      <c r="HR1323" s="425"/>
      <c r="HS1323" s="425"/>
      <c r="HT1323" s="425"/>
      <c r="HU1323" s="425"/>
      <c r="HV1323" s="425"/>
      <c r="HW1323" s="425"/>
      <c r="HX1323" s="425"/>
      <c r="HY1323" s="425"/>
      <c r="HZ1323" s="425"/>
      <c r="IA1323" s="425"/>
      <c r="IB1323" s="425"/>
      <c r="IC1323" s="425"/>
      <c r="ID1323" s="425"/>
      <c r="IE1323" s="425"/>
      <c r="IF1323" s="425"/>
      <c r="IG1323" s="425"/>
      <c r="IH1323" s="425"/>
      <c r="II1323" s="425"/>
      <c r="IJ1323" s="425"/>
      <c r="IK1323" s="425"/>
      <c r="IL1323" s="425"/>
      <c r="IM1323" s="425"/>
      <c r="IN1323" s="425"/>
      <c r="IO1323" s="425"/>
      <c r="IP1323" s="425"/>
      <c r="IQ1323" s="425"/>
      <c r="IR1323" s="425"/>
      <c r="IS1323" s="425"/>
      <c r="IT1323" s="425"/>
      <c r="IU1323" s="425"/>
      <c r="IV1323" s="425"/>
    </row>
    <row r="1324" s="428" customFormat="1" ht="27.6" customHeight="1" spans="2:256">
      <c r="B1324" s="465"/>
      <c r="GH1324" s="425"/>
      <c r="GI1324" s="425"/>
      <c r="GJ1324" s="425"/>
      <c r="GK1324" s="425"/>
      <c r="GL1324" s="425"/>
      <c r="GM1324" s="425"/>
      <c r="GN1324" s="425"/>
      <c r="GO1324" s="425"/>
      <c r="GP1324" s="425"/>
      <c r="GQ1324" s="425"/>
      <c r="GR1324" s="425"/>
      <c r="GS1324" s="425"/>
      <c r="GT1324" s="425"/>
      <c r="GU1324" s="425"/>
      <c r="GV1324" s="425"/>
      <c r="GW1324" s="425"/>
      <c r="GX1324" s="425"/>
      <c r="GY1324" s="425"/>
      <c r="GZ1324" s="425"/>
      <c r="HA1324" s="425"/>
      <c r="HB1324" s="425"/>
      <c r="HC1324" s="425"/>
      <c r="HD1324" s="425"/>
      <c r="HE1324" s="425"/>
      <c r="HF1324" s="425"/>
      <c r="HG1324" s="425"/>
      <c r="HH1324" s="425"/>
      <c r="HI1324" s="425"/>
      <c r="HJ1324" s="425"/>
      <c r="HK1324" s="425"/>
      <c r="HL1324" s="425"/>
      <c r="HM1324" s="425"/>
      <c r="HN1324" s="425"/>
      <c r="HO1324" s="425"/>
      <c r="HP1324" s="425"/>
      <c r="HQ1324" s="425"/>
      <c r="HR1324" s="425"/>
      <c r="HS1324" s="425"/>
      <c r="HT1324" s="425"/>
      <c r="HU1324" s="425"/>
      <c r="HV1324" s="425"/>
      <c r="HW1324" s="425"/>
      <c r="HX1324" s="425"/>
      <c r="HY1324" s="425"/>
      <c r="HZ1324" s="425"/>
      <c r="IA1324" s="425"/>
      <c r="IB1324" s="425"/>
      <c r="IC1324" s="425"/>
      <c r="ID1324" s="425"/>
      <c r="IE1324" s="425"/>
      <c r="IF1324" s="425"/>
      <c r="IG1324" s="425"/>
      <c r="IH1324" s="425"/>
      <c r="II1324" s="425"/>
      <c r="IJ1324" s="425"/>
      <c r="IK1324" s="425"/>
      <c r="IL1324" s="425"/>
      <c r="IM1324" s="425"/>
      <c r="IN1324" s="425"/>
      <c r="IO1324" s="425"/>
      <c r="IP1324" s="425"/>
      <c r="IQ1324" s="425"/>
      <c r="IR1324" s="425"/>
      <c r="IS1324" s="425"/>
      <c r="IT1324" s="425"/>
      <c r="IU1324" s="425"/>
      <c r="IV1324" s="425"/>
    </row>
    <row r="1325" s="428" customFormat="1" ht="27.6" customHeight="1" spans="2:256">
      <c r="B1325" s="465"/>
      <c r="GH1325" s="425"/>
      <c r="GI1325" s="425"/>
      <c r="GJ1325" s="425"/>
      <c r="GK1325" s="425"/>
      <c r="GL1325" s="425"/>
      <c r="GM1325" s="425"/>
      <c r="GN1325" s="425"/>
      <c r="GO1325" s="425"/>
      <c r="GP1325" s="425"/>
      <c r="GQ1325" s="425"/>
      <c r="GR1325" s="425"/>
      <c r="GS1325" s="425"/>
      <c r="GT1325" s="425"/>
      <c r="GU1325" s="425"/>
      <c r="GV1325" s="425"/>
      <c r="GW1325" s="425"/>
      <c r="GX1325" s="425"/>
      <c r="GY1325" s="425"/>
      <c r="GZ1325" s="425"/>
      <c r="HA1325" s="425"/>
      <c r="HB1325" s="425"/>
      <c r="HC1325" s="425"/>
      <c r="HD1325" s="425"/>
      <c r="HE1325" s="425"/>
      <c r="HF1325" s="425"/>
      <c r="HG1325" s="425"/>
      <c r="HH1325" s="425"/>
      <c r="HI1325" s="425"/>
      <c r="HJ1325" s="425"/>
      <c r="HK1325" s="425"/>
      <c r="HL1325" s="425"/>
      <c r="HM1325" s="425"/>
      <c r="HN1325" s="425"/>
      <c r="HO1325" s="425"/>
      <c r="HP1325" s="425"/>
      <c r="HQ1325" s="425"/>
      <c r="HR1325" s="425"/>
      <c r="HS1325" s="425"/>
      <c r="HT1325" s="425"/>
      <c r="HU1325" s="425"/>
      <c r="HV1325" s="425"/>
      <c r="HW1325" s="425"/>
      <c r="HX1325" s="425"/>
      <c r="HY1325" s="425"/>
      <c r="HZ1325" s="425"/>
      <c r="IA1325" s="425"/>
      <c r="IB1325" s="425"/>
      <c r="IC1325" s="425"/>
      <c r="ID1325" s="425"/>
      <c r="IE1325" s="425"/>
      <c r="IF1325" s="425"/>
      <c r="IG1325" s="425"/>
      <c r="IH1325" s="425"/>
      <c r="II1325" s="425"/>
      <c r="IJ1325" s="425"/>
      <c r="IK1325" s="425"/>
      <c r="IL1325" s="425"/>
      <c r="IM1325" s="425"/>
      <c r="IN1325" s="425"/>
      <c r="IO1325" s="425"/>
      <c r="IP1325" s="425"/>
      <c r="IQ1325" s="425"/>
      <c r="IR1325" s="425"/>
      <c r="IS1325" s="425"/>
      <c r="IT1325" s="425"/>
      <c r="IU1325" s="425"/>
      <c r="IV1325" s="425"/>
    </row>
    <row r="1326" s="428" customFormat="1" ht="27.6" customHeight="1" spans="2:256">
      <c r="B1326" s="465"/>
      <c r="GH1326" s="425"/>
      <c r="GI1326" s="425"/>
      <c r="GJ1326" s="425"/>
      <c r="GK1326" s="425"/>
      <c r="GL1326" s="425"/>
      <c r="GM1326" s="425"/>
      <c r="GN1326" s="425"/>
      <c r="GO1326" s="425"/>
      <c r="GP1326" s="425"/>
      <c r="GQ1326" s="425"/>
      <c r="GR1326" s="425"/>
      <c r="GS1326" s="425"/>
      <c r="GT1326" s="425"/>
      <c r="GU1326" s="425"/>
      <c r="GV1326" s="425"/>
      <c r="GW1326" s="425"/>
      <c r="GX1326" s="425"/>
      <c r="GY1326" s="425"/>
      <c r="GZ1326" s="425"/>
      <c r="HA1326" s="425"/>
      <c r="HB1326" s="425"/>
      <c r="HC1326" s="425"/>
      <c r="HD1326" s="425"/>
      <c r="HE1326" s="425"/>
      <c r="HF1326" s="425"/>
      <c r="HG1326" s="425"/>
      <c r="HH1326" s="425"/>
      <c r="HI1326" s="425"/>
      <c r="HJ1326" s="425"/>
      <c r="HK1326" s="425"/>
      <c r="HL1326" s="425"/>
      <c r="HM1326" s="425"/>
      <c r="HN1326" s="425"/>
      <c r="HO1326" s="425"/>
      <c r="HP1326" s="425"/>
      <c r="HQ1326" s="425"/>
      <c r="HR1326" s="425"/>
      <c r="HS1326" s="425"/>
      <c r="HT1326" s="425"/>
      <c r="HU1326" s="425"/>
      <c r="HV1326" s="425"/>
      <c r="HW1326" s="425"/>
      <c r="HX1326" s="425"/>
      <c r="HY1326" s="425"/>
      <c r="HZ1326" s="425"/>
      <c r="IA1326" s="425"/>
      <c r="IB1326" s="425"/>
      <c r="IC1326" s="425"/>
      <c r="ID1326" s="425"/>
      <c r="IE1326" s="425"/>
      <c r="IF1326" s="425"/>
      <c r="IG1326" s="425"/>
      <c r="IH1326" s="425"/>
      <c r="II1326" s="425"/>
      <c r="IJ1326" s="425"/>
      <c r="IK1326" s="425"/>
      <c r="IL1326" s="425"/>
      <c r="IM1326" s="425"/>
      <c r="IN1326" s="425"/>
      <c r="IO1326" s="425"/>
      <c r="IP1326" s="425"/>
      <c r="IQ1326" s="425"/>
      <c r="IR1326" s="425"/>
      <c r="IS1326" s="425"/>
      <c r="IT1326" s="425"/>
      <c r="IU1326" s="425"/>
      <c r="IV1326" s="425"/>
    </row>
    <row r="1327" s="428" customFormat="1" ht="27.6" customHeight="1" spans="2:256">
      <c r="B1327" s="465"/>
      <c r="GH1327" s="425"/>
      <c r="GI1327" s="425"/>
      <c r="GJ1327" s="425"/>
      <c r="GK1327" s="425"/>
      <c r="GL1327" s="425"/>
      <c r="GM1327" s="425"/>
      <c r="GN1327" s="425"/>
      <c r="GO1327" s="425"/>
      <c r="GP1327" s="425"/>
      <c r="GQ1327" s="425"/>
      <c r="GR1327" s="425"/>
      <c r="GS1327" s="425"/>
      <c r="GT1327" s="425"/>
      <c r="GU1327" s="425"/>
      <c r="GV1327" s="425"/>
      <c r="GW1327" s="425"/>
      <c r="GX1327" s="425"/>
      <c r="GY1327" s="425"/>
      <c r="GZ1327" s="425"/>
      <c r="HA1327" s="425"/>
      <c r="HB1327" s="425"/>
      <c r="HC1327" s="425"/>
      <c r="HD1327" s="425"/>
      <c r="HE1327" s="425"/>
      <c r="HF1327" s="425"/>
      <c r="HG1327" s="425"/>
      <c r="HH1327" s="425"/>
      <c r="HI1327" s="425"/>
      <c r="HJ1327" s="425"/>
      <c r="HK1327" s="425"/>
      <c r="HL1327" s="425"/>
      <c r="HM1327" s="425"/>
      <c r="HN1327" s="425"/>
      <c r="HO1327" s="425"/>
      <c r="HP1327" s="425"/>
      <c r="HQ1327" s="425"/>
      <c r="HR1327" s="425"/>
      <c r="HS1327" s="425"/>
      <c r="HT1327" s="425"/>
      <c r="HU1327" s="425"/>
      <c r="HV1327" s="425"/>
      <c r="HW1327" s="425"/>
      <c r="HX1327" s="425"/>
      <c r="HY1327" s="425"/>
      <c r="HZ1327" s="425"/>
      <c r="IA1327" s="425"/>
      <c r="IB1327" s="425"/>
      <c r="IC1327" s="425"/>
      <c r="ID1327" s="425"/>
      <c r="IE1327" s="425"/>
      <c r="IF1327" s="425"/>
      <c r="IG1327" s="425"/>
      <c r="IH1327" s="425"/>
      <c r="II1327" s="425"/>
      <c r="IJ1327" s="425"/>
      <c r="IK1327" s="425"/>
      <c r="IL1327" s="425"/>
      <c r="IM1327" s="425"/>
      <c r="IN1327" s="425"/>
      <c r="IO1327" s="425"/>
      <c r="IP1327" s="425"/>
      <c r="IQ1327" s="425"/>
      <c r="IR1327" s="425"/>
      <c r="IS1327" s="425"/>
      <c r="IT1327" s="425"/>
      <c r="IU1327" s="425"/>
      <c r="IV1327" s="425"/>
    </row>
    <row r="1328" s="428" customFormat="1" ht="27.6" customHeight="1" spans="2:256">
      <c r="B1328" s="465"/>
      <c r="GH1328" s="425"/>
      <c r="GI1328" s="425"/>
      <c r="GJ1328" s="425"/>
      <c r="GK1328" s="425"/>
      <c r="GL1328" s="425"/>
      <c r="GM1328" s="425"/>
      <c r="GN1328" s="425"/>
      <c r="GO1328" s="425"/>
      <c r="GP1328" s="425"/>
      <c r="GQ1328" s="425"/>
      <c r="GR1328" s="425"/>
      <c r="GS1328" s="425"/>
      <c r="GT1328" s="425"/>
      <c r="GU1328" s="425"/>
      <c r="GV1328" s="425"/>
      <c r="GW1328" s="425"/>
      <c r="GX1328" s="425"/>
      <c r="GY1328" s="425"/>
      <c r="GZ1328" s="425"/>
      <c r="HA1328" s="425"/>
      <c r="HB1328" s="425"/>
      <c r="HC1328" s="425"/>
      <c r="HD1328" s="425"/>
      <c r="HE1328" s="425"/>
      <c r="HF1328" s="425"/>
      <c r="HG1328" s="425"/>
      <c r="HH1328" s="425"/>
      <c r="HI1328" s="425"/>
      <c r="HJ1328" s="425"/>
      <c r="HK1328" s="425"/>
      <c r="HL1328" s="425"/>
      <c r="HM1328" s="425"/>
      <c r="HN1328" s="425"/>
      <c r="HO1328" s="425"/>
      <c r="HP1328" s="425"/>
      <c r="HQ1328" s="425"/>
      <c r="HR1328" s="425"/>
      <c r="HS1328" s="425"/>
      <c r="HT1328" s="425"/>
      <c r="HU1328" s="425"/>
      <c r="HV1328" s="425"/>
      <c r="HW1328" s="425"/>
      <c r="HX1328" s="425"/>
      <c r="HY1328" s="425"/>
      <c r="HZ1328" s="425"/>
      <c r="IA1328" s="425"/>
      <c r="IB1328" s="425"/>
      <c r="IC1328" s="425"/>
      <c r="ID1328" s="425"/>
      <c r="IE1328" s="425"/>
      <c r="IF1328" s="425"/>
      <c r="IG1328" s="425"/>
      <c r="IH1328" s="425"/>
      <c r="II1328" s="425"/>
      <c r="IJ1328" s="425"/>
      <c r="IK1328" s="425"/>
      <c r="IL1328" s="425"/>
      <c r="IM1328" s="425"/>
      <c r="IN1328" s="425"/>
      <c r="IO1328" s="425"/>
      <c r="IP1328" s="425"/>
      <c r="IQ1328" s="425"/>
      <c r="IR1328" s="425"/>
      <c r="IS1328" s="425"/>
      <c r="IT1328" s="425"/>
      <c r="IU1328" s="425"/>
      <c r="IV1328" s="425"/>
    </row>
    <row r="1329" s="428" customFormat="1" ht="27.6" customHeight="1" spans="2:256">
      <c r="B1329" s="465"/>
      <c r="GH1329" s="425"/>
      <c r="GI1329" s="425"/>
      <c r="GJ1329" s="425"/>
      <c r="GK1329" s="425"/>
      <c r="GL1329" s="425"/>
      <c r="GM1329" s="425"/>
      <c r="GN1329" s="425"/>
      <c r="GO1329" s="425"/>
      <c r="GP1329" s="425"/>
      <c r="GQ1329" s="425"/>
      <c r="GR1329" s="425"/>
      <c r="GS1329" s="425"/>
      <c r="GT1329" s="425"/>
      <c r="GU1329" s="425"/>
      <c r="GV1329" s="425"/>
      <c r="GW1329" s="425"/>
      <c r="GX1329" s="425"/>
      <c r="GY1329" s="425"/>
      <c r="GZ1329" s="425"/>
      <c r="HA1329" s="425"/>
      <c r="HB1329" s="425"/>
      <c r="HC1329" s="425"/>
      <c r="HD1329" s="425"/>
      <c r="HE1329" s="425"/>
      <c r="HF1329" s="425"/>
      <c r="HG1329" s="425"/>
      <c r="HH1329" s="425"/>
      <c r="HI1329" s="425"/>
      <c r="HJ1329" s="425"/>
      <c r="HK1329" s="425"/>
      <c r="HL1329" s="425"/>
      <c r="HM1329" s="425"/>
      <c r="HN1329" s="425"/>
      <c r="HO1329" s="425"/>
      <c r="HP1329" s="425"/>
      <c r="HQ1329" s="425"/>
      <c r="HR1329" s="425"/>
      <c r="HS1329" s="425"/>
      <c r="HT1329" s="425"/>
      <c r="HU1329" s="425"/>
      <c r="HV1329" s="425"/>
      <c r="HW1329" s="425"/>
      <c r="HX1329" s="425"/>
      <c r="HY1329" s="425"/>
      <c r="HZ1329" s="425"/>
      <c r="IA1329" s="425"/>
      <c r="IB1329" s="425"/>
      <c r="IC1329" s="425"/>
      <c r="ID1329" s="425"/>
      <c r="IE1329" s="425"/>
      <c r="IF1329" s="425"/>
      <c r="IG1329" s="425"/>
      <c r="IH1329" s="425"/>
      <c r="II1329" s="425"/>
      <c r="IJ1329" s="425"/>
      <c r="IK1329" s="425"/>
      <c r="IL1329" s="425"/>
      <c r="IM1329" s="425"/>
      <c r="IN1329" s="425"/>
      <c r="IO1329" s="425"/>
      <c r="IP1329" s="425"/>
      <c r="IQ1329" s="425"/>
      <c r="IR1329" s="425"/>
      <c r="IS1329" s="425"/>
      <c r="IT1329" s="425"/>
      <c r="IU1329" s="425"/>
      <c r="IV1329" s="425"/>
    </row>
    <row r="1330" s="428" customFormat="1" ht="27.6" customHeight="1" spans="2:256">
      <c r="B1330" s="465"/>
      <c r="GH1330" s="425"/>
      <c r="GI1330" s="425"/>
      <c r="GJ1330" s="425"/>
      <c r="GK1330" s="425"/>
      <c r="GL1330" s="425"/>
      <c r="GM1330" s="425"/>
      <c r="GN1330" s="425"/>
      <c r="GO1330" s="425"/>
      <c r="GP1330" s="425"/>
      <c r="GQ1330" s="425"/>
      <c r="GR1330" s="425"/>
      <c r="GS1330" s="425"/>
      <c r="GT1330" s="425"/>
      <c r="GU1330" s="425"/>
      <c r="GV1330" s="425"/>
      <c r="GW1330" s="425"/>
      <c r="GX1330" s="425"/>
      <c r="GY1330" s="425"/>
      <c r="GZ1330" s="425"/>
      <c r="HA1330" s="425"/>
      <c r="HB1330" s="425"/>
      <c r="HC1330" s="425"/>
      <c r="HD1330" s="425"/>
      <c r="HE1330" s="425"/>
      <c r="HF1330" s="425"/>
      <c r="HG1330" s="425"/>
      <c r="HH1330" s="425"/>
      <c r="HI1330" s="425"/>
      <c r="HJ1330" s="425"/>
      <c r="HK1330" s="425"/>
      <c r="HL1330" s="425"/>
      <c r="HM1330" s="425"/>
      <c r="HN1330" s="425"/>
      <c r="HO1330" s="425"/>
      <c r="HP1330" s="425"/>
      <c r="HQ1330" s="425"/>
      <c r="HR1330" s="425"/>
      <c r="HS1330" s="425"/>
      <c r="HT1330" s="425"/>
      <c r="HU1330" s="425"/>
      <c r="HV1330" s="425"/>
      <c r="HW1330" s="425"/>
      <c r="HX1330" s="425"/>
      <c r="HY1330" s="425"/>
      <c r="HZ1330" s="425"/>
      <c r="IA1330" s="425"/>
      <c r="IB1330" s="425"/>
      <c r="IC1330" s="425"/>
      <c r="ID1330" s="425"/>
      <c r="IE1330" s="425"/>
      <c r="IF1330" s="425"/>
      <c r="IG1330" s="425"/>
      <c r="IH1330" s="425"/>
      <c r="II1330" s="425"/>
      <c r="IJ1330" s="425"/>
      <c r="IK1330" s="425"/>
      <c r="IL1330" s="425"/>
      <c r="IM1330" s="425"/>
      <c r="IN1330" s="425"/>
      <c r="IO1330" s="425"/>
      <c r="IP1330" s="425"/>
      <c r="IQ1330" s="425"/>
      <c r="IR1330" s="425"/>
      <c r="IS1330" s="425"/>
      <c r="IT1330" s="425"/>
      <c r="IU1330" s="425"/>
      <c r="IV1330" s="425"/>
    </row>
    <row r="1331" s="428" customFormat="1" ht="27.6" customHeight="1" spans="2:256">
      <c r="B1331" s="465"/>
      <c r="GH1331" s="425"/>
      <c r="GI1331" s="425"/>
      <c r="GJ1331" s="425"/>
      <c r="GK1331" s="425"/>
      <c r="GL1331" s="425"/>
      <c r="GM1331" s="425"/>
      <c r="GN1331" s="425"/>
      <c r="GO1331" s="425"/>
      <c r="GP1331" s="425"/>
      <c r="GQ1331" s="425"/>
      <c r="GR1331" s="425"/>
      <c r="GS1331" s="425"/>
      <c r="GT1331" s="425"/>
      <c r="GU1331" s="425"/>
      <c r="GV1331" s="425"/>
      <c r="GW1331" s="425"/>
      <c r="GX1331" s="425"/>
      <c r="GY1331" s="425"/>
      <c r="GZ1331" s="425"/>
      <c r="HA1331" s="425"/>
      <c r="HB1331" s="425"/>
      <c r="HC1331" s="425"/>
      <c r="HD1331" s="425"/>
      <c r="HE1331" s="425"/>
      <c r="HF1331" s="425"/>
      <c r="HG1331" s="425"/>
      <c r="HH1331" s="425"/>
      <c r="HI1331" s="425"/>
      <c r="HJ1331" s="425"/>
      <c r="HK1331" s="425"/>
      <c r="HL1331" s="425"/>
      <c r="HM1331" s="425"/>
      <c r="HN1331" s="425"/>
      <c r="HO1331" s="425"/>
      <c r="HP1331" s="425"/>
      <c r="HQ1331" s="425"/>
      <c r="HR1331" s="425"/>
      <c r="HS1331" s="425"/>
      <c r="HT1331" s="425"/>
      <c r="HU1331" s="425"/>
      <c r="HV1331" s="425"/>
      <c r="HW1331" s="425"/>
      <c r="HX1331" s="425"/>
      <c r="HY1331" s="425"/>
      <c r="HZ1331" s="425"/>
      <c r="IA1331" s="425"/>
      <c r="IB1331" s="425"/>
      <c r="IC1331" s="425"/>
      <c r="ID1331" s="425"/>
      <c r="IE1331" s="425"/>
      <c r="IF1331" s="425"/>
      <c r="IG1331" s="425"/>
      <c r="IH1331" s="425"/>
      <c r="II1331" s="425"/>
      <c r="IJ1331" s="425"/>
      <c r="IK1331" s="425"/>
      <c r="IL1331" s="425"/>
      <c r="IM1331" s="425"/>
      <c r="IN1331" s="425"/>
      <c r="IO1331" s="425"/>
      <c r="IP1331" s="425"/>
      <c r="IQ1331" s="425"/>
      <c r="IR1331" s="425"/>
      <c r="IS1331" s="425"/>
      <c r="IT1331" s="425"/>
      <c r="IU1331" s="425"/>
      <c r="IV1331" s="425"/>
    </row>
    <row r="1332" s="428" customFormat="1" ht="27.6" customHeight="1" spans="2:256">
      <c r="B1332" s="465"/>
      <c r="GH1332" s="425"/>
      <c r="GI1332" s="425"/>
      <c r="GJ1332" s="425"/>
      <c r="GK1332" s="425"/>
      <c r="GL1332" s="425"/>
      <c r="GM1332" s="425"/>
      <c r="GN1332" s="425"/>
      <c r="GO1332" s="425"/>
      <c r="GP1332" s="425"/>
      <c r="GQ1332" s="425"/>
      <c r="GR1332" s="425"/>
      <c r="GS1332" s="425"/>
      <c r="GT1332" s="425"/>
      <c r="GU1332" s="425"/>
      <c r="GV1332" s="425"/>
      <c r="GW1332" s="425"/>
      <c r="GX1332" s="425"/>
      <c r="GY1332" s="425"/>
      <c r="GZ1332" s="425"/>
      <c r="HA1332" s="425"/>
      <c r="HB1332" s="425"/>
      <c r="HC1332" s="425"/>
      <c r="HD1332" s="425"/>
      <c r="HE1332" s="425"/>
      <c r="HF1332" s="425"/>
      <c r="HG1332" s="425"/>
      <c r="HH1332" s="425"/>
      <c r="HI1332" s="425"/>
      <c r="HJ1332" s="425"/>
      <c r="HK1332" s="425"/>
      <c r="HL1332" s="425"/>
      <c r="HM1332" s="425"/>
      <c r="HN1332" s="425"/>
      <c r="HO1332" s="425"/>
      <c r="HP1332" s="425"/>
      <c r="HQ1332" s="425"/>
      <c r="HR1332" s="425"/>
      <c r="HS1332" s="425"/>
      <c r="HT1332" s="425"/>
      <c r="HU1332" s="425"/>
      <c r="HV1332" s="425"/>
      <c r="HW1332" s="425"/>
      <c r="HX1332" s="425"/>
      <c r="HY1332" s="425"/>
      <c r="HZ1332" s="425"/>
      <c r="IA1332" s="425"/>
      <c r="IB1332" s="425"/>
      <c r="IC1332" s="425"/>
      <c r="ID1332" s="425"/>
      <c r="IE1332" s="425"/>
      <c r="IF1332" s="425"/>
      <c r="IG1332" s="425"/>
      <c r="IH1332" s="425"/>
      <c r="II1332" s="425"/>
      <c r="IJ1332" s="425"/>
      <c r="IK1332" s="425"/>
      <c r="IL1332" s="425"/>
      <c r="IM1332" s="425"/>
      <c r="IN1332" s="425"/>
      <c r="IO1332" s="425"/>
      <c r="IP1332" s="425"/>
      <c r="IQ1332" s="425"/>
      <c r="IR1332" s="425"/>
      <c r="IS1332" s="425"/>
      <c r="IT1332" s="425"/>
      <c r="IU1332" s="425"/>
      <c r="IV1332" s="425"/>
    </row>
    <row r="1333" s="428" customFormat="1" ht="27.6" customHeight="1" spans="2:256">
      <c r="B1333" s="465"/>
      <c r="GH1333" s="425"/>
      <c r="GI1333" s="425"/>
      <c r="GJ1333" s="425"/>
      <c r="GK1333" s="425"/>
      <c r="GL1333" s="425"/>
      <c r="GM1333" s="425"/>
      <c r="GN1333" s="425"/>
      <c r="GO1333" s="425"/>
      <c r="GP1333" s="425"/>
      <c r="GQ1333" s="425"/>
      <c r="GR1333" s="425"/>
      <c r="GS1333" s="425"/>
      <c r="GT1333" s="425"/>
      <c r="GU1333" s="425"/>
      <c r="GV1333" s="425"/>
      <c r="GW1333" s="425"/>
      <c r="GX1333" s="425"/>
      <c r="GY1333" s="425"/>
      <c r="GZ1333" s="425"/>
      <c r="HA1333" s="425"/>
      <c r="HB1333" s="425"/>
      <c r="HC1333" s="425"/>
      <c r="HD1333" s="425"/>
      <c r="HE1333" s="425"/>
      <c r="HF1333" s="425"/>
      <c r="HG1333" s="425"/>
      <c r="HH1333" s="425"/>
      <c r="HI1333" s="425"/>
      <c r="HJ1333" s="425"/>
      <c r="HK1333" s="425"/>
      <c r="HL1333" s="425"/>
      <c r="HM1333" s="425"/>
      <c r="HN1333" s="425"/>
      <c r="HO1333" s="425"/>
      <c r="HP1333" s="425"/>
      <c r="HQ1333" s="425"/>
      <c r="HR1333" s="425"/>
      <c r="HS1333" s="425"/>
      <c r="HT1333" s="425"/>
      <c r="HU1333" s="425"/>
      <c r="HV1333" s="425"/>
      <c r="HW1333" s="425"/>
      <c r="HX1333" s="425"/>
      <c r="HY1333" s="425"/>
      <c r="HZ1333" s="425"/>
      <c r="IA1333" s="425"/>
      <c r="IB1333" s="425"/>
      <c r="IC1333" s="425"/>
      <c r="ID1333" s="425"/>
      <c r="IE1333" s="425"/>
      <c r="IF1333" s="425"/>
      <c r="IG1333" s="425"/>
      <c r="IH1333" s="425"/>
      <c r="II1333" s="425"/>
      <c r="IJ1333" s="425"/>
      <c r="IK1333" s="425"/>
      <c r="IL1333" s="425"/>
      <c r="IM1333" s="425"/>
      <c r="IN1333" s="425"/>
      <c r="IO1333" s="425"/>
      <c r="IP1333" s="425"/>
      <c r="IQ1333" s="425"/>
      <c r="IR1333" s="425"/>
      <c r="IS1333" s="425"/>
      <c r="IT1333" s="425"/>
      <c r="IU1333" s="425"/>
      <c r="IV1333" s="425"/>
    </row>
    <row r="1334" s="428" customFormat="1" ht="27.6" customHeight="1" spans="2:256">
      <c r="B1334" s="465"/>
      <c r="GH1334" s="425"/>
      <c r="GI1334" s="425"/>
      <c r="GJ1334" s="425"/>
      <c r="GK1334" s="425"/>
      <c r="GL1334" s="425"/>
      <c r="GM1334" s="425"/>
      <c r="GN1334" s="425"/>
      <c r="GO1334" s="425"/>
      <c r="GP1334" s="425"/>
      <c r="GQ1334" s="425"/>
      <c r="GR1334" s="425"/>
      <c r="GS1334" s="425"/>
      <c r="GT1334" s="425"/>
      <c r="GU1334" s="425"/>
      <c r="GV1334" s="425"/>
      <c r="GW1334" s="425"/>
      <c r="GX1334" s="425"/>
      <c r="GY1334" s="425"/>
      <c r="GZ1334" s="425"/>
      <c r="HA1334" s="425"/>
      <c r="HB1334" s="425"/>
      <c r="HC1334" s="425"/>
      <c r="HD1334" s="425"/>
      <c r="HE1334" s="425"/>
      <c r="HF1334" s="425"/>
      <c r="HG1334" s="425"/>
      <c r="HH1334" s="425"/>
      <c r="HI1334" s="425"/>
      <c r="HJ1334" s="425"/>
      <c r="HK1334" s="425"/>
      <c r="HL1334" s="425"/>
      <c r="HM1334" s="425"/>
      <c r="HN1334" s="425"/>
      <c r="HO1334" s="425"/>
      <c r="HP1334" s="425"/>
      <c r="HQ1334" s="425"/>
      <c r="HR1334" s="425"/>
      <c r="HS1334" s="425"/>
      <c r="HT1334" s="425"/>
      <c r="HU1334" s="425"/>
      <c r="HV1334" s="425"/>
      <c r="HW1334" s="425"/>
      <c r="HX1334" s="425"/>
      <c r="HY1334" s="425"/>
      <c r="HZ1334" s="425"/>
      <c r="IA1334" s="425"/>
      <c r="IB1334" s="425"/>
      <c r="IC1334" s="425"/>
      <c r="ID1334" s="425"/>
      <c r="IE1334" s="425"/>
      <c r="IF1334" s="425"/>
      <c r="IG1334" s="425"/>
      <c r="IH1334" s="425"/>
      <c r="II1334" s="425"/>
      <c r="IJ1334" s="425"/>
      <c r="IK1334" s="425"/>
      <c r="IL1334" s="425"/>
      <c r="IM1334" s="425"/>
      <c r="IN1334" s="425"/>
      <c r="IO1334" s="425"/>
      <c r="IP1334" s="425"/>
      <c r="IQ1334" s="425"/>
      <c r="IR1334" s="425"/>
      <c r="IS1334" s="425"/>
      <c r="IT1334" s="425"/>
      <c r="IU1334" s="425"/>
      <c r="IV1334" s="425"/>
    </row>
    <row r="1335" s="428" customFormat="1" ht="27.6" customHeight="1" spans="2:256">
      <c r="B1335" s="465"/>
      <c r="GH1335" s="425"/>
      <c r="GI1335" s="425"/>
      <c r="GJ1335" s="425"/>
      <c r="GK1335" s="425"/>
      <c r="GL1335" s="425"/>
      <c r="GM1335" s="425"/>
      <c r="GN1335" s="425"/>
      <c r="GO1335" s="425"/>
      <c r="GP1335" s="425"/>
      <c r="GQ1335" s="425"/>
      <c r="GR1335" s="425"/>
      <c r="GS1335" s="425"/>
      <c r="GT1335" s="425"/>
      <c r="GU1335" s="425"/>
      <c r="GV1335" s="425"/>
      <c r="GW1335" s="425"/>
      <c r="GX1335" s="425"/>
      <c r="GY1335" s="425"/>
      <c r="GZ1335" s="425"/>
      <c r="HA1335" s="425"/>
      <c r="HB1335" s="425"/>
      <c r="HC1335" s="425"/>
      <c r="HD1335" s="425"/>
      <c r="HE1335" s="425"/>
      <c r="HF1335" s="425"/>
      <c r="HG1335" s="425"/>
      <c r="HH1335" s="425"/>
      <c r="HI1335" s="425"/>
      <c r="HJ1335" s="425"/>
      <c r="HK1335" s="425"/>
      <c r="HL1335" s="425"/>
      <c r="HM1335" s="425"/>
      <c r="HN1335" s="425"/>
      <c r="HO1335" s="425"/>
      <c r="HP1335" s="425"/>
      <c r="HQ1335" s="425"/>
      <c r="HR1335" s="425"/>
      <c r="HS1335" s="425"/>
      <c r="HT1335" s="425"/>
      <c r="HU1335" s="425"/>
      <c r="HV1335" s="425"/>
      <c r="HW1335" s="425"/>
      <c r="HX1335" s="425"/>
      <c r="HY1335" s="425"/>
      <c r="HZ1335" s="425"/>
      <c r="IA1335" s="425"/>
      <c r="IB1335" s="425"/>
      <c r="IC1335" s="425"/>
      <c r="ID1335" s="425"/>
      <c r="IE1335" s="425"/>
      <c r="IF1335" s="425"/>
      <c r="IG1335" s="425"/>
      <c r="IH1335" s="425"/>
      <c r="II1335" s="425"/>
      <c r="IJ1335" s="425"/>
      <c r="IK1335" s="425"/>
      <c r="IL1335" s="425"/>
      <c r="IM1335" s="425"/>
      <c r="IN1335" s="425"/>
      <c r="IO1335" s="425"/>
      <c r="IP1335" s="425"/>
      <c r="IQ1335" s="425"/>
      <c r="IR1335" s="425"/>
      <c r="IS1335" s="425"/>
      <c r="IT1335" s="425"/>
      <c r="IU1335" s="425"/>
      <c r="IV1335" s="425"/>
    </row>
    <row r="1336" s="428" customFormat="1" ht="27.6" customHeight="1" spans="2:256">
      <c r="B1336" s="465"/>
      <c r="GH1336" s="425"/>
      <c r="GI1336" s="425"/>
      <c r="GJ1336" s="425"/>
      <c r="GK1336" s="425"/>
      <c r="GL1336" s="425"/>
      <c r="GM1336" s="425"/>
      <c r="GN1336" s="425"/>
      <c r="GO1336" s="425"/>
      <c r="GP1336" s="425"/>
      <c r="GQ1336" s="425"/>
      <c r="GR1336" s="425"/>
      <c r="GS1336" s="425"/>
      <c r="GT1336" s="425"/>
      <c r="GU1336" s="425"/>
      <c r="GV1336" s="425"/>
      <c r="GW1336" s="425"/>
      <c r="GX1336" s="425"/>
      <c r="GY1336" s="425"/>
      <c r="GZ1336" s="425"/>
      <c r="HA1336" s="425"/>
      <c r="HB1336" s="425"/>
      <c r="HC1336" s="425"/>
      <c r="HD1336" s="425"/>
      <c r="HE1336" s="425"/>
      <c r="HF1336" s="425"/>
      <c r="HG1336" s="425"/>
      <c r="HH1336" s="425"/>
      <c r="HI1336" s="425"/>
      <c r="HJ1336" s="425"/>
      <c r="HK1336" s="425"/>
      <c r="HL1336" s="425"/>
      <c r="HM1336" s="425"/>
      <c r="HN1336" s="425"/>
      <c r="HO1336" s="425"/>
      <c r="HP1336" s="425"/>
      <c r="HQ1336" s="425"/>
      <c r="HR1336" s="425"/>
      <c r="HS1336" s="425"/>
      <c r="HT1336" s="425"/>
      <c r="HU1336" s="425"/>
      <c r="HV1336" s="425"/>
      <c r="HW1336" s="425"/>
      <c r="HX1336" s="425"/>
      <c r="HY1336" s="425"/>
      <c r="HZ1336" s="425"/>
      <c r="IA1336" s="425"/>
      <c r="IB1336" s="425"/>
      <c r="IC1336" s="425"/>
      <c r="ID1336" s="425"/>
      <c r="IE1336" s="425"/>
      <c r="IF1336" s="425"/>
      <c r="IG1336" s="425"/>
      <c r="IH1336" s="425"/>
      <c r="II1336" s="425"/>
      <c r="IJ1336" s="425"/>
      <c r="IK1336" s="425"/>
      <c r="IL1336" s="425"/>
      <c r="IM1336" s="425"/>
      <c r="IN1336" s="425"/>
      <c r="IO1336" s="425"/>
      <c r="IP1336" s="425"/>
      <c r="IQ1336" s="425"/>
      <c r="IR1336" s="425"/>
      <c r="IS1336" s="425"/>
      <c r="IT1336" s="425"/>
      <c r="IU1336" s="425"/>
      <c r="IV1336" s="425"/>
    </row>
    <row r="1337" s="428" customFormat="1" ht="27.6" customHeight="1" spans="2:256">
      <c r="B1337" s="465"/>
      <c r="GH1337" s="425"/>
      <c r="GI1337" s="425"/>
      <c r="GJ1337" s="425"/>
      <c r="GK1337" s="425"/>
      <c r="GL1337" s="425"/>
      <c r="GM1337" s="425"/>
      <c r="GN1337" s="425"/>
      <c r="GO1337" s="425"/>
      <c r="GP1337" s="425"/>
      <c r="GQ1337" s="425"/>
      <c r="GR1337" s="425"/>
      <c r="GS1337" s="425"/>
      <c r="GT1337" s="425"/>
      <c r="GU1337" s="425"/>
      <c r="GV1337" s="425"/>
      <c r="GW1337" s="425"/>
      <c r="GX1337" s="425"/>
      <c r="GY1337" s="425"/>
      <c r="GZ1337" s="425"/>
      <c r="HA1337" s="425"/>
      <c r="HB1337" s="425"/>
      <c r="HC1337" s="425"/>
      <c r="HD1337" s="425"/>
      <c r="HE1337" s="425"/>
      <c r="HF1337" s="425"/>
      <c r="HG1337" s="425"/>
      <c r="HH1337" s="425"/>
      <c r="HI1337" s="425"/>
      <c r="HJ1337" s="425"/>
      <c r="HK1337" s="425"/>
      <c r="HL1337" s="425"/>
      <c r="HM1337" s="425"/>
      <c r="HN1337" s="425"/>
      <c r="HO1337" s="425"/>
      <c r="HP1337" s="425"/>
      <c r="HQ1337" s="425"/>
      <c r="HR1337" s="425"/>
      <c r="HS1337" s="425"/>
      <c r="HT1337" s="425"/>
      <c r="HU1337" s="425"/>
      <c r="HV1337" s="425"/>
      <c r="HW1337" s="425"/>
      <c r="HX1337" s="425"/>
      <c r="HY1337" s="425"/>
      <c r="HZ1337" s="425"/>
      <c r="IA1337" s="425"/>
      <c r="IB1337" s="425"/>
      <c r="IC1337" s="425"/>
      <c r="ID1337" s="425"/>
      <c r="IE1337" s="425"/>
      <c r="IF1337" s="425"/>
      <c r="IG1337" s="425"/>
      <c r="IH1337" s="425"/>
      <c r="II1337" s="425"/>
      <c r="IJ1337" s="425"/>
      <c r="IK1337" s="425"/>
      <c r="IL1337" s="425"/>
      <c r="IM1337" s="425"/>
      <c r="IN1337" s="425"/>
      <c r="IO1337" s="425"/>
      <c r="IP1337" s="425"/>
      <c r="IQ1337" s="425"/>
      <c r="IR1337" s="425"/>
      <c r="IS1337" s="425"/>
      <c r="IT1337" s="425"/>
      <c r="IU1337" s="425"/>
      <c r="IV1337" s="425"/>
    </row>
    <row r="1338" s="428" customFormat="1" ht="27.6" customHeight="1" spans="2:256">
      <c r="B1338" s="465"/>
      <c r="GH1338" s="425"/>
      <c r="GI1338" s="425"/>
      <c r="GJ1338" s="425"/>
      <c r="GK1338" s="425"/>
      <c r="GL1338" s="425"/>
      <c r="GM1338" s="425"/>
      <c r="GN1338" s="425"/>
      <c r="GO1338" s="425"/>
      <c r="GP1338" s="425"/>
      <c r="GQ1338" s="425"/>
      <c r="GR1338" s="425"/>
      <c r="GS1338" s="425"/>
      <c r="GT1338" s="425"/>
      <c r="GU1338" s="425"/>
      <c r="GV1338" s="425"/>
      <c r="GW1338" s="425"/>
      <c r="GX1338" s="425"/>
      <c r="GY1338" s="425"/>
      <c r="GZ1338" s="425"/>
      <c r="HA1338" s="425"/>
      <c r="HB1338" s="425"/>
      <c r="HC1338" s="425"/>
      <c r="HD1338" s="425"/>
      <c r="HE1338" s="425"/>
      <c r="HF1338" s="425"/>
      <c r="HG1338" s="425"/>
      <c r="HH1338" s="425"/>
      <c r="HI1338" s="425"/>
      <c r="HJ1338" s="425"/>
      <c r="HK1338" s="425"/>
      <c r="HL1338" s="425"/>
      <c r="HM1338" s="425"/>
      <c r="HN1338" s="425"/>
      <c r="HO1338" s="425"/>
      <c r="HP1338" s="425"/>
      <c r="HQ1338" s="425"/>
      <c r="HR1338" s="425"/>
      <c r="HS1338" s="425"/>
      <c r="HT1338" s="425"/>
      <c r="HU1338" s="425"/>
      <c r="HV1338" s="425"/>
      <c r="HW1338" s="425"/>
      <c r="HX1338" s="425"/>
      <c r="HY1338" s="425"/>
      <c r="HZ1338" s="425"/>
      <c r="IA1338" s="425"/>
      <c r="IB1338" s="425"/>
      <c r="IC1338" s="425"/>
      <c r="ID1338" s="425"/>
      <c r="IE1338" s="425"/>
      <c r="IF1338" s="425"/>
      <c r="IG1338" s="425"/>
      <c r="IH1338" s="425"/>
      <c r="II1338" s="425"/>
      <c r="IJ1338" s="425"/>
      <c r="IK1338" s="425"/>
      <c r="IL1338" s="425"/>
      <c r="IM1338" s="425"/>
      <c r="IN1338" s="425"/>
      <c r="IO1338" s="425"/>
      <c r="IP1338" s="425"/>
      <c r="IQ1338" s="425"/>
      <c r="IR1338" s="425"/>
      <c r="IS1338" s="425"/>
      <c r="IT1338" s="425"/>
      <c r="IU1338" s="425"/>
      <c r="IV1338" s="425"/>
    </row>
    <row r="1339" s="428" customFormat="1" ht="27.6" customHeight="1" spans="2:256">
      <c r="B1339" s="465"/>
      <c r="GH1339" s="425"/>
      <c r="GI1339" s="425"/>
      <c r="GJ1339" s="425"/>
      <c r="GK1339" s="425"/>
      <c r="GL1339" s="425"/>
      <c r="GM1339" s="425"/>
      <c r="GN1339" s="425"/>
      <c r="GO1339" s="425"/>
      <c r="GP1339" s="425"/>
      <c r="GQ1339" s="425"/>
      <c r="GR1339" s="425"/>
      <c r="GS1339" s="425"/>
      <c r="GT1339" s="425"/>
      <c r="GU1339" s="425"/>
      <c r="GV1339" s="425"/>
      <c r="GW1339" s="425"/>
      <c r="GX1339" s="425"/>
      <c r="GY1339" s="425"/>
      <c r="GZ1339" s="425"/>
      <c r="HA1339" s="425"/>
      <c r="HB1339" s="425"/>
      <c r="HC1339" s="425"/>
      <c r="HD1339" s="425"/>
      <c r="HE1339" s="425"/>
      <c r="HF1339" s="425"/>
      <c r="HG1339" s="425"/>
      <c r="HH1339" s="425"/>
      <c r="HI1339" s="425"/>
      <c r="HJ1339" s="425"/>
      <c r="HK1339" s="425"/>
      <c r="HL1339" s="425"/>
      <c r="HM1339" s="425"/>
      <c r="HN1339" s="425"/>
      <c r="HO1339" s="425"/>
      <c r="HP1339" s="425"/>
      <c r="HQ1339" s="425"/>
      <c r="HR1339" s="425"/>
      <c r="HS1339" s="425"/>
      <c r="HT1339" s="425"/>
      <c r="HU1339" s="425"/>
      <c r="HV1339" s="425"/>
      <c r="HW1339" s="425"/>
      <c r="HX1339" s="425"/>
      <c r="HY1339" s="425"/>
      <c r="HZ1339" s="425"/>
      <c r="IA1339" s="425"/>
      <c r="IB1339" s="425"/>
      <c r="IC1339" s="425"/>
      <c r="ID1339" s="425"/>
      <c r="IE1339" s="425"/>
      <c r="IF1339" s="425"/>
      <c r="IG1339" s="425"/>
      <c r="IH1339" s="425"/>
      <c r="II1339" s="425"/>
      <c r="IJ1339" s="425"/>
      <c r="IK1339" s="425"/>
      <c r="IL1339" s="425"/>
      <c r="IM1339" s="425"/>
      <c r="IN1339" s="425"/>
      <c r="IO1339" s="425"/>
      <c r="IP1339" s="425"/>
      <c r="IQ1339" s="425"/>
      <c r="IR1339" s="425"/>
      <c r="IS1339" s="425"/>
      <c r="IT1339" s="425"/>
      <c r="IU1339" s="425"/>
      <c r="IV1339" s="425"/>
    </row>
    <row r="1340" s="428" customFormat="1" ht="27.6" customHeight="1" spans="2:256">
      <c r="B1340" s="465"/>
      <c r="GH1340" s="425"/>
      <c r="GI1340" s="425"/>
      <c r="GJ1340" s="425"/>
      <c r="GK1340" s="425"/>
      <c r="GL1340" s="425"/>
      <c r="GM1340" s="425"/>
      <c r="GN1340" s="425"/>
      <c r="GO1340" s="425"/>
      <c r="GP1340" s="425"/>
      <c r="GQ1340" s="425"/>
      <c r="GR1340" s="425"/>
      <c r="GS1340" s="425"/>
      <c r="GT1340" s="425"/>
      <c r="GU1340" s="425"/>
      <c r="GV1340" s="425"/>
      <c r="GW1340" s="425"/>
      <c r="GX1340" s="425"/>
      <c r="GY1340" s="425"/>
      <c r="GZ1340" s="425"/>
      <c r="HA1340" s="425"/>
      <c r="HB1340" s="425"/>
      <c r="HC1340" s="425"/>
      <c r="HD1340" s="425"/>
      <c r="HE1340" s="425"/>
      <c r="HF1340" s="425"/>
      <c r="HG1340" s="425"/>
      <c r="HH1340" s="425"/>
      <c r="HI1340" s="425"/>
      <c r="HJ1340" s="425"/>
      <c r="HK1340" s="425"/>
      <c r="HL1340" s="425"/>
      <c r="HM1340" s="425"/>
      <c r="HN1340" s="425"/>
      <c r="HO1340" s="425"/>
      <c r="HP1340" s="425"/>
      <c r="HQ1340" s="425"/>
      <c r="HR1340" s="425"/>
      <c r="HS1340" s="425"/>
      <c r="HT1340" s="425"/>
      <c r="HU1340" s="425"/>
      <c r="HV1340" s="425"/>
      <c r="HW1340" s="425"/>
      <c r="HX1340" s="425"/>
      <c r="HY1340" s="425"/>
      <c r="HZ1340" s="425"/>
      <c r="IA1340" s="425"/>
      <c r="IB1340" s="425"/>
      <c r="IC1340" s="425"/>
      <c r="ID1340" s="425"/>
      <c r="IE1340" s="425"/>
      <c r="IF1340" s="425"/>
      <c r="IG1340" s="425"/>
      <c r="IH1340" s="425"/>
      <c r="II1340" s="425"/>
      <c r="IJ1340" s="425"/>
      <c r="IK1340" s="425"/>
      <c r="IL1340" s="425"/>
      <c r="IM1340" s="425"/>
      <c r="IN1340" s="425"/>
      <c r="IO1340" s="425"/>
      <c r="IP1340" s="425"/>
      <c r="IQ1340" s="425"/>
      <c r="IR1340" s="425"/>
      <c r="IS1340" s="425"/>
      <c r="IT1340" s="425"/>
      <c r="IU1340" s="425"/>
      <c r="IV1340" s="425"/>
    </row>
    <row r="1341" s="428" customFormat="1" ht="27.6" customHeight="1" spans="2:256">
      <c r="B1341" s="465"/>
      <c r="GH1341" s="425"/>
      <c r="GI1341" s="425"/>
      <c r="GJ1341" s="425"/>
      <c r="GK1341" s="425"/>
      <c r="GL1341" s="425"/>
      <c r="GM1341" s="425"/>
      <c r="GN1341" s="425"/>
      <c r="GO1341" s="425"/>
      <c r="GP1341" s="425"/>
      <c r="GQ1341" s="425"/>
      <c r="GR1341" s="425"/>
      <c r="GS1341" s="425"/>
      <c r="GT1341" s="425"/>
      <c r="GU1341" s="425"/>
      <c r="GV1341" s="425"/>
      <c r="GW1341" s="425"/>
      <c r="GX1341" s="425"/>
      <c r="GY1341" s="425"/>
      <c r="GZ1341" s="425"/>
      <c r="HA1341" s="425"/>
      <c r="HB1341" s="425"/>
      <c r="HC1341" s="425"/>
      <c r="HD1341" s="425"/>
      <c r="HE1341" s="425"/>
      <c r="HF1341" s="425"/>
      <c r="HG1341" s="425"/>
      <c r="HH1341" s="425"/>
      <c r="HI1341" s="425"/>
      <c r="HJ1341" s="425"/>
      <c r="HK1341" s="425"/>
      <c r="HL1341" s="425"/>
      <c r="HM1341" s="425"/>
      <c r="HN1341" s="425"/>
      <c r="HO1341" s="425"/>
      <c r="HP1341" s="425"/>
      <c r="HQ1341" s="425"/>
      <c r="HR1341" s="425"/>
      <c r="HS1341" s="425"/>
      <c r="HT1341" s="425"/>
      <c r="HU1341" s="425"/>
      <c r="HV1341" s="425"/>
      <c r="HW1341" s="425"/>
      <c r="HX1341" s="425"/>
      <c r="HY1341" s="425"/>
      <c r="HZ1341" s="425"/>
      <c r="IA1341" s="425"/>
      <c r="IB1341" s="425"/>
      <c r="IC1341" s="425"/>
      <c r="ID1341" s="425"/>
      <c r="IE1341" s="425"/>
      <c r="IF1341" s="425"/>
      <c r="IG1341" s="425"/>
      <c r="IH1341" s="425"/>
      <c r="II1341" s="425"/>
      <c r="IJ1341" s="425"/>
      <c r="IK1341" s="425"/>
      <c r="IL1341" s="425"/>
      <c r="IM1341" s="425"/>
      <c r="IN1341" s="425"/>
      <c r="IO1341" s="425"/>
      <c r="IP1341" s="425"/>
      <c r="IQ1341" s="425"/>
      <c r="IR1341" s="425"/>
      <c r="IS1341" s="425"/>
      <c r="IT1341" s="425"/>
      <c r="IU1341" s="425"/>
      <c r="IV1341" s="425"/>
    </row>
    <row r="1342" s="428" customFormat="1" ht="27.6" customHeight="1" spans="2:256">
      <c r="B1342" s="465"/>
      <c r="GH1342" s="425"/>
      <c r="GI1342" s="425"/>
      <c r="GJ1342" s="425"/>
      <c r="GK1342" s="425"/>
      <c r="GL1342" s="425"/>
      <c r="GM1342" s="425"/>
      <c r="GN1342" s="425"/>
      <c r="GO1342" s="425"/>
      <c r="GP1342" s="425"/>
      <c r="GQ1342" s="425"/>
      <c r="GR1342" s="425"/>
      <c r="GS1342" s="425"/>
      <c r="GT1342" s="425"/>
      <c r="GU1342" s="425"/>
      <c r="GV1342" s="425"/>
      <c r="GW1342" s="425"/>
      <c r="GX1342" s="425"/>
      <c r="GY1342" s="425"/>
      <c r="GZ1342" s="425"/>
      <c r="HA1342" s="425"/>
      <c r="HB1342" s="425"/>
      <c r="HC1342" s="425"/>
      <c r="HD1342" s="425"/>
      <c r="HE1342" s="425"/>
      <c r="HF1342" s="425"/>
      <c r="HG1342" s="425"/>
      <c r="HH1342" s="425"/>
      <c r="HI1342" s="425"/>
      <c r="HJ1342" s="425"/>
      <c r="HK1342" s="425"/>
      <c r="HL1342" s="425"/>
      <c r="HM1342" s="425"/>
      <c r="HN1342" s="425"/>
      <c r="HO1342" s="425"/>
      <c r="HP1342" s="425"/>
      <c r="HQ1342" s="425"/>
      <c r="HR1342" s="425"/>
      <c r="HS1342" s="425"/>
      <c r="HT1342" s="425"/>
      <c r="HU1342" s="425"/>
      <c r="HV1342" s="425"/>
      <c r="HW1342" s="425"/>
      <c r="HX1342" s="425"/>
      <c r="HY1342" s="425"/>
      <c r="HZ1342" s="425"/>
      <c r="IA1342" s="425"/>
      <c r="IB1342" s="425"/>
      <c r="IC1342" s="425"/>
      <c r="ID1342" s="425"/>
      <c r="IE1342" s="425"/>
      <c r="IF1342" s="425"/>
      <c r="IG1342" s="425"/>
      <c r="IH1342" s="425"/>
      <c r="II1342" s="425"/>
      <c r="IJ1342" s="425"/>
      <c r="IK1342" s="425"/>
      <c r="IL1342" s="425"/>
      <c r="IM1342" s="425"/>
      <c r="IN1342" s="425"/>
      <c r="IO1342" s="425"/>
      <c r="IP1342" s="425"/>
      <c r="IQ1342" s="425"/>
      <c r="IR1342" s="425"/>
      <c r="IS1342" s="425"/>
      <c r="IT1342" s="425"/>
      <c r="IU1342" s="425"/>
      <c r="IV1342" s="425"/>
    </row>
    <row r="1343" s="428" customFormat="1" ht="27.6" customHeight="1" spans="2:256">
      <c r="B1343" s="465"/>
      <c r="GH1343" s="425"/>
      <c r="GI1343" s="425"/>
      <c r="GJ1343" s="425"/>
      <c r="GK1343" s="425"/>
      <c r="GL1343" s="425"/>
      <c r="GM1343" s="425"/>
      <c r="GN1343" s="425"/>
      <c r="GO1343" s="425"/>
      <c r="GP1343" s="425"/>
      <c r="GQ1343" s="425"/>
      <c r="GR1343" s="425"/>
      <c r="GS1343" s="425"/>
      <c r="GT1343" s="425"/>
      <c r="GU1343" s="425"/>
      <c r="GV1343" s="425"/>
      <c r="GW1343" s="425"/>
      <c r="GX1343" s="425"/>
      <c r="GY1343" s="425"/>
      <c r="GZ1343" s="425"/>
      <c r="HA1343" s="425"/>
      <c r="HB1343" s="425"/>
      <c r="HC1343" s="425"/>
      <c r="HD1343" s="425"/>
      <c r="HE1343" s="425"/>
      <c r="HF1343" s="425"/>
      <c r="HG1343" s="425"/>
      <c r="HH1343" s="425"/>
      <c r="HI1343" s="425"/>
      <c r="HJ1343" s="425"/>
      <c r="HK1343" s="425"/>
      <c r="HL1343" s="425"/>
      <c r="HM1343" s="425"/>
      <c r="HN1343" s="425"/>
      <c r="HO1343" s="425"/>
      <c r="HP1343" s="425"/>
      <c r="HQ1343" s="425"/>
      <c r="HR1343" s="425"/>
      <c r="HS1343" s="425"/>
      <c r="HT1343" s="425"/>
      <c r="HU1343" s="425"/>
      <c r="HV1343" s="425"/>
      <c r="HW1343" s="425"/>
      <c r="HX1343" s="425"/>
      <c r="HY1343" s="425"/>
      <c r="HZ1343" s="425"/>
      <c r="IA1343" s="425"/>
      <c r="IB1343" s="425"/>
      <c r="IC1343" s="425"/>
      <c r="ID1343" s="425"/>
      <c r="IE1343" s="425"/>
      <c r="IF1343" s="425"/>
      <c r="IG1343" s="425"/>
      <c r="IH1343" s="425"/>
      <c r="II1343" s="425"/>
      <c r="IJ1343" s="425"/>
      <c r="IK1343" s="425"/>
      <c r="IL1343" s="425"/>
      <c r="IM1343" s="425"/>
      <c r="IN1343" s="425"/>
      <c r="IO1343" s="425"/>
      <c r="IP1343" s="425"/>
      <c r="IQ1343" s="425"/>
      <c r="IR1343" s="425"/>
      <c r="IS1343" s="425"/>
      <c r="IT1343" s="425"/>
      <c r="IU1343" s="425"/>
      <c r="IV1343" s="425"/>
    </row>
    <row r="1344" s="428" customFormat="1" ht="27.6" customHeight="1" spans="2:256">
      <c r="B1344" s="465"/>
      <c r="GH1344" s="425"/>
      <c r="GI1344" s="425"/>
      <c r="GJ1344" s="425"/>
      <c r="GK1344" s="425"/>
      <c r="GL1344" s="425"/>
      <c r="GM1344" s="425"/>
      <c r="GN1344" s="425"/>
      <c r="GO1344" s="425"/>
      <c r="GP1344" s="425"/>
      <c r="GQ1344" s="425"/>
      <c r="GR1344" s="425"/>
      <c r="GS1344" s="425"/>
      <c r="GT1344" s="425"/>
      <c r="GU1344" s="425"/>
      <c r="GV1344" s="425"/>
      <c r="GW1344" s="425"/>
      <c r="GX1344" s="425"/>
      <c r="GY1344" s="425"/>
      <c r="GZ1344" s="425"/>
      <c r="HA1344" s="425"/>
      <c r="HB1344" s="425"/>
      <c r="HC1344" s="425"/>
      <c r="HD1344" s="425"/>
      <c r="HE1344" s="425"/>
      <c r="HF1344" s="425"/>
      <c r="HG1344" s="425"/>
      <c r="HH1344" s="425"/>
      <c r="HI1344" s="425"/>
      <c r="HJ1344" s="425"/>
      <c r="HK1344" s="425"/>
      <c r="HL1344" s="425"/>
      <c r="HM1344" s="425"/>
      <c r="HN1344" s="425"/>
      <c r="HO1344" s="425"/>
      <c r="HP1344" s="425"/>
      <c r="HQ1344" s="425"/>
      <c r="HR1344" s="425"/>
      <c r="HS1344" s="425"/>
      <c r="HT1344" s="425"/>
      <c r="HU1344" s="425"/>
      <c r="HV1344" s="425"/>
      <c r="HW1344" s="425"/>
      <c r="HX1344" s="425"/>
      <c r="HY1344" s="425"/>
      <c r="HZ1344" s="425"/>
      <c r="IA1344" s="425"/>
      <c r="IB1344" s="425"/>
      <c r="IC1344" s="425"/>
      <c r="ID1344" s="425"/>
      <c r="IE1344" s="425"/>
      <c r="IF1344" s="425"/>
      <c r="IG1344" s="425"/>
      <c r="IH1344" s="425"/>
      <c r="II1344" s="425"/>
      <c r="IJ1344" s="425"/>
      <c r="IK1344" s="425"/>
      <c r="IL1344" s="425"/>
      <c r="IM1344" s="425"/>
      <c r="IN1344" s="425"/>
      <c r="IO1344" s="425"/>
      <c r="IP1344" s="425"/>
      <c r="IQ1344" s="425"/>
      <c r="IR1344" s="425"/>
      <c r="IS1344" s="425"/>
      <c r="IT1344" s="425"/>
      <c r="IU1344" s="425"/>
      <c r="IV1344" s="425"/>
    </row>
    <row r="1345" s="428" customFormat="1" ht="27.6" customHeight="1" spans="2:256">
      <c r="B1345" s="465"/>
      <c r="GH1345" s="425"/>
      <c r="GI1345" s="425"/>
      <c r="GJ1345" s="425"/>
      <c r="GK1345" s="425"/>
      <c r="GL1345" s="425"/>
      <c r="GM1345" s="425"/>
      <c r="GN1345" s="425"/>
      <c r="GO1345" s="425"/>
      <c r="GP1345" s="425"/>
      <c r="GQ1345" s="425"/>
      <c r="GR1345" s="425"/>
      <c r="GS1345" s="425"/>
      <c r="GT1345" s="425"/>
      <c r="GU1345" s="425"/>
      <c r="GV1345" s="425"/>
      <c r="GW1345" s="425"/>
      <c r="GX1345" s="425"/>
      <c r="GY1345" s="425"/>
      <c r="GZ1345" s="425"/>
      <c r="HA1345" s="425"/>
      <c r="HB1345" s="425"/>
      <c r="HC1345" s="425"/>
      <c r="HD1345" s="425"/>
      <c r="HE1345" s="425"/>
      <c r="HF1345" s="425"/>
      <c r="HG1345" s="425"/>
      <c r="HH1345" s="425"/>
      <c r="HI1345" s="425"/>
      <c r="HJ1345" s="425"/>
      <c r="HK1345" s="425"/>
      <c r="HL1345" s="425"/>
      <c r="HM1345" s="425"/>
      <c r="HN1345" s="425"/>
      <c r="HO1345" s="425"/>
      <c r="HP1345" s="425"/>
      <c r="HQ1345" s="425"/>
      <c r="HR1345" s="425"/>
      <c r="HS1345" s="425"/>
      <c r="HT1345" s="425"/>
      <c r="HU1345" s="425"/>
      <c r="HV1345" s="425"/>
      <c r="HW1345" s="425"/>
      <c r="HX1345" s="425"/>
      <c r="HY1345" s="425"/>
      <c r="HZ1345" s="425"/>
      <c r="IA1345" s="425"/>
      <c r="IB1345" s="425"/>
      <c r="IC1345" s="425"/>
      <c r="ID1345" s="425"/>
      <c r="IE1345" s="425"/>
      <c r="IF1345" s="425"/>
      <c r="IG1345" s="425"/>
      <c r="IH1345" s="425"/>
      <c r="II1345" s="425"/>
      <c r="IJ1345" s="425"/>
      <c r="IK1345" s="425"/>
      <c r="IL1345" s="425"/>
      <c r="IM1345" s="425"/>
      <c r="IN1345" s="425"/>
      <c r="IO1345" s="425"/>
      <c r="IP1345" s="425"/>
      <c r="IQ1345" s="425"/>
      <c r="IR1345" s="425"/>
      <c r="IS1345" s="425"/>
      <c r="IT1345" s="425"/>
      <c r="IU1345" s="425"/>
      <c r="IV1345" s="425"/>
    </row>
    <row r="1346" s="428" customFormat="1" ht="27.6" customHeight="1" spans="2:256">
      <c r="B1346" s="465"/>
      <c r="GH1346" s="425"/>
      <c r="GI1346" s="425"/>
      <c r="GJ1346" s="425"/>
      <c r="GK1346" s="425"/>
      <c r="GL1346" s="425"/>
      <c r="GM1346" s="425"/>
      <c r="GN1346" s="425"/>
      <c r="GO1346" s="425"/>
      <c r="GP1346" s="425"/>
      <c r="GQ1346" s="425"/>
      <c r="GR1346" s="425"/>
      <c r="GS1346" s="425"/>
      <c r="GT1346" s="425"/>
      <c r="GU1346" s="425"/>
      <c r="GV1346" s="425"/>
      <c r="GW1346" s="425"/>
      <c r="GX1346" s="425"/>
      <c r="GY1346" s="425"/>
      <c r="GZ1346" s="425"/>
      <c r="HA1346" s="425"/>
      <c r="HB1346" s="425"/>
      <c r="HC1346" s="425"/>
      <c r="HD1346" s="425"/>
      <c r="HE1346" s="425"/>
      <c r="HF1346" s="425"/>
      <c r="HG1346" s="425"/>
      <c r="HH1346" s="425"/>
      <c r="HI1346" s="425"/>
      <c r="HJ1346" s="425"/>
      <c r="HK1346" s="425"/>
      <c r="HL1346" s="425"/>
      <c r="HM1346" s="425"/>
      <c r="HN1346" s="425"/>
      <c r="HO1346" s="425"/>
      <c r="HP1346" s="425"/>
      <c r="HQ1346" s="425"/>
      <c r="HR1346" s="425"/>
      <c r="HS1346" s="425"/>
      <c r="HT1346" s="425"/>
      <c r="HU1346" s="425"/>
      <c r="HV1346" s="425"/>
      <c r="HW1346" s="425"/>
      <c r="HX1346" s="425"/>
      <c r="HY1346" s="425"/>
      <c r="HZ1346" s="425"/>
      <c r="IA1346" s="425"/>
      <c r="IB1346" s="425"/>
      <c r="IC1346" s="425"/>
      <c r="ID1346" s="425"/>
      <c r="IE1346" s="425"/>
      <c r="IF1346" s="425"/>
      <c r="IG1346" s="425"/>
      <c r="IH1346" s="425"/>
      <c r="II1346" s="425"/>
      <c r="IJ1346" s="425"/>
      <c r="IK1346" s="425"/>
      <c r="IL1346" s="425"/>
      <c r="IM1346" s="425"/>
      <c r="IN1346" s="425"/>
      <c r="IO1346" s="425"/>
      <c r="IP1346" s="425"/>
      <c r="IQ1346" s="425"/>
      <c r="IR1346" s="425"/>
      <c r="IS1346" s="425"/>
      <c r="IT1346" s="425"/>
      <c r="IU1346" s="425"/>
      <c r="IV1346" s="425"/>
    </row>
    <row r="1347" s="428" customFormat="1" ht="27.6" customHeight="1" spans="2:256">
      <c r="B1347" s="465"/>
      <c r="GH1347" s="425"/>
      <c r="GI1347" s="425"/>
      <c r="GJ1347" s="425"/>
      <c r="GK1347" s="425"/>
      <c r="GL1347" s="425"/>
      <c r="GM1347" s="425"/>
      <c r="GN1347" s="425"/>
      <c r="GO1347" s="425"/>
      <c r="GP1347" s="425"/>
      <c r="GQ1347" s="425"/>
      <c r="GR1347" s="425"/>
      <c r="GS1347" s="425"/>
      <c r="GT1347" s="425"/>
      <c r="GU1347" s="425"/>
      <c r="GV1347" s="425"/>
      <c r="GW1347" s="425"/>
      <c r="GX1347" s="425"/>
      <c r="GY1347" s="425"/>
      <c r="GZ1347" s="425"/>
      <c r="HA1347" s="425"/>
      <c r="HB1347" s="425"/>
      <c r="HC1347" s="425"/>
      <c r="HD1347" s="425"/>
      <c r="HE1347" s="425"/>
      <c r="HF1347" s="425"/>
      <c r="HG1347" s="425"/>
      <c r="HH1347" s="425"/>
      <c r="HI1347" s="425"/>
      <c r="HJ1347" s="425"/>
      <c r="HK1347" s="425"/>
      <c r="HL1347" s="425"/>
      <c r="HM1347" s="425"/>
      <c r="HN1347" s="425"/>
      <c r="HO1347" s="425"/>
      <c r="HP1347" s="425"/>
      <c r="HQ1347" s="425"/>
      <c r="HR1347" s="425"/>
      <c r="HS1347" s="425"/>
      <c r="HT1347" s="425"/>
      <c r="HU1347" s="425"/>
      <c r="HV1347" s="425"/>
      <c r="HW1347" s="425"/>
      <c r="HX1347" s="425"/>
      <c r="HY1347" s="425"/>
      <c r="HZ1347" s="425"/>
      <c r="IA1347" s="425"/>
      <c r="IB1347" s="425"/>
      <c r="IC1347" s="425"/>
      <c r="ID1347" s="425"/>
      <c r="IE1347" s="425"/>
      <c r="IF1347" s="425"/>
      <c r="IG1347" s="425"/>
      <c r="IH1347" s="425"/>
      <c r="II1347" s="425"/>
      <c r="IJ1347" s="425"/>
      <c r="IK1347" s="425"/>
      <c r="IL1347" s="425"/>
      <c r="IM1347" s="425"/>
      <c r="IN1347" s="425"/>
      <c r="IO1347" s="425"/>
      <c r="IP1347" s="425"/>
      <c r="IQ1347" s="425"/>
      <c r="IR1347" s="425"/>
      <c r="IS1347" s="425"/>
      <c r="IT1347" s="425"/>
      <c r="IU1347" s="425"/>
      <c r="IV1347" s="425"/>
    </row>
    <row r="1348" s="428" customFormat="1" ht="27.6" customHeight="1" spans="2:256">
      <c r="B1348" s="465"/>
      <c r="GH1348" s="425"/>
      <c r="GI1348" s="425"/>
      <c r="GJ1348" s="425"/>
      <c r="GK1348" s="425"/>
      <c r="GL1348" s="425"/>
      <c r="GM1348" s="425"/>
      <c r="GN1348" s="425"/>
      <c r="GO1348" s="425"/>
      <c r="GP1348" s="425"/>
      <c r="GQ1348" s="425"/>
      <c r="GR1348" s="425"/>
      <c r="GS1348" s="425"/>
      <c r="GT1348" s="425"/>
      <c r="GU1348" s="425"/>
      <c r="GV1348" s="425"/>
      <c r="GW1348" s="425"/>
      <c r="GX1348" s="425"/>
      <c r="GY1348" s="425"/>
      <c r="GZ1348" s="425"/>
      <c r="HA1348" s="425"/>
      <c r="HB1348" s="425"/>
      <c r="HC1348" s="425"/>
      <c r="HD1348" s="425"/>
      <c r="HE1348" s="425"/>
      <c r="HF1348" s="425"/>
      <c r="HG1348" s="425"/>
      <c r="HH1348" s="425"/>
      <c r="HI1348" s="425"/>
      <c r="HJ1348" s="425"/>
      <c r="HK1348" s="425"/>
      <c r="HL1348" s="425"/>
      <c r="HM1348" s="425"/>
      <c r="HN1348" s="425"/>
      <c r="HO1348" s="425"/>
      <c r="HP1348" s="425"/>
      <c r="HQ1348" s="425"/>
      <c r="HR1348" s="425"/>
      <c r="HS1348" s="425"/>
      <c r="HT1348" s="425"/>
      <c r="HU1348" s="425"/>
      <c r="HV1348" s="425"/>
      <c r="HW1348" s="425"/>
      <c r="HX1348" s="425"/>
      <c r="HY1348" s="425"/>
      <c r="HZ1348" s="425"/>
      <c r="IA1348" s="425"/>
      <c r="IB1348" s="425"/>
      <c r="IC1348" s="425"/>
      <c r="ID1348" s="425"/>
      <c r="IE1348" s="425"/>
      <c r="IF1348" s="425"/>
      <c r="IG1348" s="425"/>
      <c r="IH1348" s="425"/>
      <c r="II1348" s="425"/>
      <c r="IJ1348" s="425"/>
      <c r="IK1348" s="425"/>
      <c r="IL1348" s="425"/>
      <c r="IM1348" s="425"/>
      <c r="IN1348" s="425"/>
      <c r="IO1348" s="425"/>
      <c r="IP1348" s="425"/>
      <c r="IQ1348" s="425"/>
      <c r="IR1348" s="425"/>
      <c r="IS1348" s="425"/>
      <c r="IT1348" s="425"/>
      <c r="IU1348" s="425"/>
      <c r="IV1348" s="425"/>
    </row>
    <row r="1349" s="428" customFormat="1" ht="27.6" customHeight="1" spans="2:256">
      <c r="B1349" s="465"/>
      <c r="GH1349" s="425"/>
      <c r="GI1349" s="425"/>
      <c r="GJ1349" s="425"/>
      <c r="GK1349" s="425"/>
      <c r="GL1349" s="425"/>
      <c r="GM1349" s="425"/>
      <c r="GN1349" s="425"/>
      <c r="GO1349" s="425"/>
      <c r="GP1349" s="425"/>
      <c r="GQ1349" s="425"/>
      <c r="GR1349" s="425"/>
      <c r="GS1349" s="425"/>
      <c r="GT1349" s="425"/>
      <c r="GU1349" s="425"/>
      <c r="GV1349" s="425"/>
      <c r="GW1349" s="425"/>
      <c r="GX1349" s="425"/>
      <c r="GY1349" s="425"/>
      <c r="GZ1349" s="425"/>
      <c r="HA1349" s="425"/>
      <c r="HB1349" s="425"/>
      <c r="HC1349" s="425"/>
      <c r="HD1349" s="425"/>
      <c r="HE1349" s="425"/>
      <c r="HF1349" s="425"/>
      <c r="HG1349" s="425"/>
      <c r="HH1349" s="425"/>
      <c r="HI1349" s="425"/>
      <c r="HJ1349" s="425"/>
      <c r="HK1349" s="425"/>
      <c r="HL1349" s="425"/>
      <c r="HM1349" s="425"/>
      <c r="HN1349" s="425"/>
      <c r="HO1349" s="425"/>
      <c r="HP1349" s="425"/>
      <c r="HQ1349" s="425"/>
      <c r="HR1349" s="425"/>
      <c r="HS1349" s="425"/>
      <c r="HT1349" s="425"/>
      <c r="HU1349" s="425"/>
      <c r="HV1349" s="425"/>
      <c r="HW1349" s="425"/>
      <c r="HX1349" s="425"/>
      <c r="HY1349" s="425"/>
      <c r="HZ1349" s="425"/>
      <c r="IA1349" s="425"/>
      <c r="IB1349" s="425"/>
      <c r="IC1349" s="425"/>
      <c r="ID1349" s="425"/>
      <c r="IE1349" s="425"/>
      <c r="IF1349" s="425"/>
      <c r="IG1349" s="425"/>
      <c r="IH1349" s="425"/>
      <c r="II1349" s="425"/>
      <c r="IJ1349" s="425"/>
      <c r="IK1349" s="425"/>
      <c r="IL1349" s="425"/>
      <c r="IM1349" s="425"/>
      <c r="IN1349" s="425"/>
      <c r="IO1349" s="425"/>
      <c r="IP1349" s="425"/>
      <c r="IQ1349" s="425"/>
      <c r="IR1349" s="425"/>
      <c r="IS1349" s="425"/>
      <c r="IT1349" s="425"/>
      <c r="IU1349" s="425"/>
      <c r="IV1349" s="425"/>
    </row>
    <row r="1350" s="428" customFormat="1" ht="27.6" customHeight="1" spans="2:256">
      <c r="B1350" s="465"/>
      <c r="GH1350" s="425"/>
      <c r="GI1350" s="425"/>
      <c r="GJ1350" s="425"/>
      <c r="GK1350" s="425"/>
      <c r="GL1350" s="425"/>
      <c r="GM1350" s="425"/>
      <c r="GN1350" s="425"/>
      <c r="GO1350" s="425"/>
      <c r="GP1350" s="425"/>
      <c r="GQ1350" s="425"/>
      <c r="GR1350" s="425"/>
      <c r="GS1350" s="425"/>
      <c r="GT1350" s="425"/>
      <c r="GU1350" s="425"/>
      <c r="GV1350" s="425"/>
      <c r="GW1350" s="425"/>
      <c r="GX1350" s="425"/>
      <c r="GY1350" s="425"/>
      <c r="GZ1350" s="425"/>
      <c r="HA1350" s="425"/>
      <c r="HB1350" s="425"/>
      <c r="HC1350" s="425"/>
      <c r="HD1350" s="425"/>
      <c r="HE1350" s="425"/>
      <c r="HF1350" s="425"/>
      <c r="HG1350" s="425"/>
      <c r="HH1350" s="425"/>
      <c r="HI1350" s="425"/>
      <c r="HJ1350" s="425"/>
      <c r="HK1350" s="425"/>
      <c r="HL1350" s="425"/>
      <c r="HM1350" s="425"/>
      <c r="HN1350" s="425"/>
      <c r="HO1350" s="425"/>
      <c r="HP1350" s="425"/>
      <c r="HQ1350" s="425"/>
      <c r="HR1350" s="425"/>
      <c r="HS1350" s="425"/>
      <c r="HT1350" s="425"/>
      <c r="HU1350" s="425"/>
      <c r="HV1350" s="425"/>
      <c r="HW1350" s="425"/>
      <c r="HX1350" s="425"/>
      <c r="HY1350" s="425"/>
      <c r="HZ1350" s="425"/>
      <c r="IA1350" s="425"/>
      <c r="IB1350" s="425"/>
      <c r="IC1350" s="425"/>
      <c r="ID1350" s="425"/>
      <c r="IE1350" s="425"/>
      <c r="IF1350" s="425"/>
      <c r="IG1350" s="425"/>
      <c r="IH1350" s="425"/>
      <c r="II1350" s="425"/>
      <c r="IJ1350" s="425"/>
      <c r="IK1350" s="425"/>
      <c r="IL1350" s="425"/>
      <c r="IM1350" s="425"/>
      <c r="IN1350" s="425"/>
      <c r="IO1350" s="425"/>
      <c r="IP1350" s="425"/>
      <c r="IQ1350" s="425"/>
      <c r="IR1350" s="425"/>
      <c r="IS1350" s="425"/>
      <c r="IT1350" s="425"/>
      <c r="IU1350" s="425"/>
      <c r="IV1350" s="425"/>
    </row>
    <row r="1351" s="428" customFormat="1" ht="27.6" customHeight="1" spans="2:256">
      <c r="B1351" s="465"/>
      <c r="GH1351" s="425"/>
      <c r="GI1351" s="425"/>
      <c r="GJ1351" s="425"/>
      <c r="GK1351" s="425"/>
      <c r="GL1351" s="425"/>
      <c r="GM1351" s="425"/>
      <c r="GN1351" s="425"/>
      <c r="GO1351" s="425"/>
      <c r="GP1351" s="425"/>
      <c r="GQ1351" s="425"/>
      <c r="GR1351" s="425"/>
      <c r="GS1351" s="425"/>
      <c r="GT1351" s="425"/>
      <c r="GU1351" s="425"/>
      <c r="GV1351" s="425"/>
      <c r="GW1351" s="425"/>
      <c r="GX1351" s="425"/>
      <c r="GY1351" s="425"/>
      <c r="GZ1351" s="425"/>
      <c r="HA1351" s="425"/>
      <c r="HB1351" s="425"/>
      <c r="HC1351" s="425"/>
      <c r="HD1351" s="425"/>
      <c r="HE1351" s="425"/>
      <c r="HF1351" s="425"/>
      <c r="HG1351" s="425"/>
      <c r="HH1351" s="425"/>
      <c r="HI1351" s="425"/>
      <c r="HJ1351" s="425"/>
      <c r="HK1351" s="425"/>
      <c r="HL1351" s="425"/>
      <c r="HM1351" s="425"/>
      <c r="HN1351" s="425"/>
      <c r="HO1351" s="425"/>
      <c r="HP1351" s="425"/>
      <c r="HQ1351" s="425"/>
      <c r="HR1351" s="425"/>
      <c r="HS1351" s="425"/>
      <c r="HT1351" s="425"/>
      <c r="HU1351" s="425"/>
      <c r="HV1351" s="425"/>
      <c r="HW1351" s="425"/>
      <c r="HX1351" s="425"/>
      <c r="HY1351" s="425"/>
      <c r="HZ1351" s="425"/>
      <c r="IA1351" s="425"/>
      <c r="IB1351" s="425"/>
      <c r="IC1351" s="425"/>
      <c r="ID1351" s="425"/>
      <c r="IE1351" s="425"/>
      <c r="IF1351" s="425"/>
      <c r="IG1351" s="425"/>
      <c r="IH1351" s="425"/>
      <c r="II1351" s="425"/>
      <c r="IJ1351" s="425"/>
      <c r="IK1351" s="425"/>
      <c r="IL1351" s="425"/>
      <c r="IM1351" s="425"/>
      <c r="IN1351" s="425"/>
      <c r="IO1351" s="425"/>
      <c r="IP1351" s="425"/>
      <c r="IQ1351" s="425"/>
      <c r="IR1351" s="425"/>
      <c r="IS1351" s="425"/>
      <c r="IT1351" s="425"/>
      <c r="IU1351" s="425"/>
      <c r="IV1351" s="425"/>
    </row>
    <row r="1352" s="428" customFormat="1" ht="27.6" customHeight="1" spans="2:256">
      <c r="B1352" s="465"/>
      <c r="GH1352" s="425"/>
      <c r="GI1352" s="425"/>
      <c r="GJ1352" s="425"/>
      <c r="GK1352" s="425"/>
      <c r="GL1352" s="425"/>
      <c r="GM1352" s="425"/>
      <c r="GN1352" s="425"/>
      <c r="GO1352" s="425"/>
      <c r="GP1352" s="425"/>
      <c r="GQ1352" s="425"/>
      <c r="GR1352" s="425"/>
      <c r="GS1352" s="425"/>
      <c r="GT1352" s="425"/>
      <c r="GU1352" s="425"/>
      <c r="GV1352" s="425"/>
      <c r="GW1352" s="425"/>
      <c r="GX1352" s="425"/>
      <c r="GY1352" s="425"/>
      <c r="GZ1352" s="425"/>
      <c r="HA1352" s="425"/>
      <c r="HB1352" s="425"/>
      <c r="HC1352" s="425"/>
      <c r="HD1352" s="425"/>
      <c r="HE1352" s="425"/>
      <c r="HF1352" s="425"/>
      <c r="HG1352" s="425"/>
      <c r="HH1352" s="425"/>
      <c r="HI1352" s="425"/>
      <c r="HJ1352" s="425"/>
      <c r="HK1352" s="425"/>
      <c r="HL1352" s="425"/>
      <c r="HM1352" s="425"/>
      <c r="HN1352" s="425"/>
      <c r="HO1352" s="425"/>
      <c r="HP1352" s="425"/>
      <c r="HQ1352" s="425"/>
      <c r="HR1352" s="425"/>
      <c r="HS1352" s="425"/>
      <c r="HT1352" s="425"/>
      <c r="HU1352" s="425"/>
      <c r="HV1352" s="425"/>
      <c r="HW1352" s="425"/>
      <c r="HX1352" s="425"/>
      <c r="HY1352" s="425"/>
      <c r="HZ1352" s="425"/>
      <c r="IA1352" s="425"/>
      <c r="IB1352" s="425"/>
      <c r="IC1352" s="425"/>
      <c r="ID1352" s="425"/>
      <c r="IE1352" s="425"/>
      <c r="IF1352" s="425"/>
      <c r="IG1352" s="425"/>
      <c r="IH1352" s="425"/>
      <c r="II1352" s="425"/>
      <c r="IJ1352" s="425"/>
      <c r="IK1352" s="425"/>
      <c r="IL1352" s="425"/>
      <c r="IM1352" s="425"/>
      <c r="IN1352" s="425"/>
      <c r="IO1352" s="425"/>
      <c r="IP1352" s="425"/>
      <c r="IQ1352" s="425"/>
      <c r="IR1352" s="425"/>
      <c r="IS1352" s="425"/>
      <c r="IT1352" s="425"/>
      <c r="IU1352" s="425"/>
      <c r="IV1352" s="425"/>
    </row>
    <row r="1353" s="428" customFormat="1" ht="27.6" customHeight="1" spans="2:256">
      <c r="B1353" s="465"/>
      <c r="GH1353" s="425"/>
      <c r="GI1353" s="425"/>
      <c r="GJ1353" s="425"/>
      <c r="GK1353" s="425"/>
      <c r="GL1353" s="425"/>
      <c r="GM1353" s="425"/>
      <c r="GN1353" s="425"/>
      <c r="GO1353" s="425"/>
      <c r="GP1353" s="425"/>
      <c r="GQ1353" s="425"/>
      <c r="GR1353" s="425"/>
      <c r="GS1353" s="425"/>
      <c r="GT1353" s="425"/>
      <c r="GU1353" s="425"/>
      <c r="GV1353" s="425"/>
      <c r="GW1353" s="425"/>
      <c r="GX1353" s="425"/>
      <c r="GY1353" s="425"/>
      <c r="GZ1353" s="425"/>
      <c r="HA1353" s="425"/>
      <c r="HB1353" s="425"/>
      <c r="HC1353" s="425"/>
      <c r="HD1353" s="425"/>
      <c r="HE1353" s="425"/>
      <c r="HF1353" s="425"/>
      <c r="HG1353" s="425"/>
      <c r="HH1353" s="425"/>
      <c r="HI1353" s="425"/>
      <c r="HJ1353" s="425"/>
      <c r="HK1353" s="425"/>
      <c r="HL1353" s="425"/>
      <c r="HM1353" s="425"/>
      <c r="HN1353" s="425"/>
      <c r="HO1353" s="425"/>
      <c r="HP1353" s="425"/>
      <c r="HQ1353" s="425"/>
      <c r="HR1353" s="425"/>
      <c r="HS1353" s="425"/>
      <c r="HT1353" s="425"/>
      <c r="HU1353" s="425"/>
      <c r="HV1353" s="425"/>
      <c r="HW1353" s="425"/>
      <c r="HX1353" s="425"/>
      <c r="HY1353" s="425"/>
      <c r="HZ1353" s="425"/>
      <c r="IA1353" s="425"/>
      <c r="IB1353" s="425"/>
      <c r="IC1353" s="425"/>
      <c r="ID1353" s="425"/>
      <c r="IE1353" s="425"/>
      <c r="IF1353" s="425"/>
      <c r="IG1353" s="425"/>
      <c r="IH1353" s="425"/>
      <c r="II1353" s="425"/>
      <c r="IJ1353" s="425"/>
      <c r="IK1353" s="425"/>
      <c r="IL1353" s="425"/>
      <c r="IM1353" s="425"/>
      <c r="IN1353" s="425"/>
      <c r="IO1353" s="425"/>
      <c r="IP1353" s="425"/>
      <c r="IQ1353" s="425"/>
      <c r="IR1353" s="425"/>
      <c r="IS1353" s="425"/>
      <c r="IT1353" s="425"/>
      <c r="IU1353" s="425"/>
      <c r="IV1353" s="425"/>
    </row>
    <row r="1354" s="428" customFormat="1" ht="27.6" customHeight="1" spans="2:256">
      <c r="B1354" s="465"/>
      <c r="GH1354" s="425"/>
      <c r="GI1354" s="425"/>
      <c r="GJ1354" s="425"/>
      <c r="GK1354" s="425"/>
      <c r="GL1354" s="425"/>
      <c r="GM1354" s="425"/>
      <c r="GN1354" s="425"/>
      <c r="GO1354" s="425"/>
      <c r="GP1354" s="425"/>
      <c r="GQ1354" s="425"/>
      <c r="GR1354" s="425"/>
      <c r="GS1354" s="425"/>
      <c r="GT1354" s="425"/>
      <c r="GU1354" s="425"/>
      <c r="GV1354" s="425"/>
      <c r="GW1354" s="425"/>
      <c r="GX1354" s="425"/>
      <c r="GY1354" s="425"/>
      <c r="GZ1354" s="425"/>
      <c r="HA1354" s="425"/>
      <c r="HB1354" s="425"/>
      <c r="HC1354" s="425"/>
      <c r="HD1354" s="425"/>
      <c r="HE1354" s="425"/>
      <c r="HF1354" s="425"/>
      <c r="HG1354" s="425"/>
      <c r="HH1354" s="425"/>
      <c r="HI1354" s="425"/>
      <c r="HJ1354" s="425"/>
      <c r="HK1354" s="425"/>
      <c r="HL1354" s="425"/>
      <c r="HM1354" s="425"/>
      <c r="HN1354" s="425"/>
      <c r="HO1354" s="425"/>
      <c r="HP1354" s="425"/>
      <c r="HQ1354" s="425"/>
      <c r="HR1354" s="425"/>
      <c r="HS1354" s="425"/>
      <c r="HT1354" s="425"/>
      <c r="HU1354" s="425"/>
      <c r="HV1354" s="425"/>
      <c r="HW1354" s="425"/>
      <c r="HX1354" s="425"/>
      <c r="HY1354" s="425"/>
      <c r="HZ1354" s="425"/>
      <c r="IA1354" s="425"/>
      <c r="IB1354" s="425"/>
      <c r="IC1354" s="425"/>
      <c r="ID1354" s="425"/>
      <c r="IE1354" s="425"/>
      <c r="IF1354" s="425"/>
      <c r="IG1354" s="425"/>
      <c r="IH1354" s="425"/>
      <c r="II1354" s="425"/>
      <c r="IJ1354" s="425"/>
      <c r="IK1354" s="425"/>
      <c r="IL1354" s="425"/>
      <c r="IM1354" s="425"/>
      <c r="IN1354" s="425"/>
      <c r="IO1354" s="425"/>
      <c r="IP1354" s="425"/>
      <c r="IQ1354" s="425"/>
      <c r="IR1354" s="425"/>
      <c r="IS1354" s="425"/>
      <c r="IT1354" s="425"/>
      <c r="IU1354" s="425"/>
      <c r="IV1354" s="425"/>
    </row>
    <row r="1355" s="428" customFormat="1" ht="27.6" customHeight="1" spans="2:256">
      <c r="B1355" s="465"/>
      <c r="GH1355" s="425"/>
      <c r="GI1355" s="425"/>
      <c r="GJ1355" s="425"/>
      <c r="GK1355" s="425"/>
      <c r="GL1355" s="425"/>
      <c r="GM1355" s="425"/>
      <c r="GN1355" s="425"/>
      <c r="GO1355" s="425"/>
      <c r="GP1355" s="425"/>
      <c r="GQ1355" s="425"/>
      <c r="GR1355" s="425"/>
      <c r="GS1355" s="425"/>
      <c r="GT1355" s="425"/>
      <c r="GU1355" s="425"/>
      <c r="GV1355" s="425"/>
      <c r="GW1355" s="425"/>
      <c r="GX1355" s="425"/>
      <c r="GY1355" s="425"/>
      <c r="GZ1355" s="425"/>
      <c r="HA1355" s="425"/>
      <c r="HB1355" s="425"/>
      <c r="HC1355" s="425"/>
      <c r="HD1355" s="425"/>
      <c r="HE1355" s="425"/>
      <c r="HF1355" s="425"/>
      <c r="HG1355" s="425"/>
      <c r="HH1355" s="425"/>
      <c r="HI1355" s="425"/>
      <c r="HJ1355" s="425"/>
      <c r="HK1355" s="425"/>
      <c r="HL1355" s="425"/>
      <c r="HM1355" s="425"/>
      <c r="HN1355" s="425"/>
      <c r="HO1355" s="425"/>
      <c r="HP1355" s="425"/>
      <c r="HQ1355" s="425"/>
      <c r="HR1355" s="425"/>
      <c r="HS1355" s="425"/>
      <c r="HT1355" s="425"/>
      <c r="HU1355" s="425"/>
      <c r="HV1355" s="425"/>
      <c r="HW1355" s="425"/>
      <c r="HX1355" s="425"/>
      <c r="HY1355" s="425"/>
      <c r="HZ1355" s="425"/>
      <c r="IA1355" s="425"/>
      <c r="IB1355" s="425"/>
      <c r="IC1355" s="425"/>
      <c r="ID1355" s="425"/>
      <c r="IE1355" s="425"/>
      <c r="IF1355" s="425"/>
      <c r="IG1355" s="425"/>
      <c r="IH1355" s="425"/>
      <c r="II1355" s="425"/>
      <c r="IJ1355" s="425"/>
      <c r="IK1355" s="425"/>
      <c r="IL1355" s="425"/>
      <c r="IM1355" s="425"/>
      <c r="IN1355" s="425"/>
      <c r="IO1355" s="425"/>
      <c r="IP1355" s="425"/>
      <c r="IQ1355" s="425"/>
      <c r="IR1355" s="425"/>
      <c r="IS1355" s="425"/>
      <c r="IT1355" s="425"/>
      <c r="IU1355" s="425"/>
      <c r="IV1355" s="425"/>
    </row>
    <row r="1356" s="428" customFormat="1" ht="27.6" customHeight="1" spans="2:256">
      <c r="B1356" s="465"/>
      <c r="GH1356" s="425"/>
      <c r="GI1356" s="425"/>
      <c r="GJ1356" s="425"/>
      <c r="GK1356" s="425"/>
      <c r="GL1356" s="425"/>
      <c r="GM1356" s="425"/>
      <c r="GN1356" s="425"/>
      <c r="GO1356" s="425"/>
      <c r="GP1356" s="425"/>
      <c r="GQ1356" s="425"/>
      <c r="GR1356" s="425"/>
      <c r="GS1356" s="425"/>
      <c r="GT1356" s="425"/>
      <c r="GU1356" s="425"/>
      <c r="GV1356" s="425"/>
      <c r="GW1356" s="425"/>
      <c r="GX1356" s="425"/>
      <c r="GY1356" s="425"/>
      <c r="GZ1356" s="425"/>
      <c r="HA1356" s="425"/>
      <c r="HB1356" s="425"/>
      <c r="HC1356" s="425"/>
      <c r="HD1356" s="425"/>
      <c r="HE1356" s="425"/>
      <c r="HF1356" s="425"/>
      <c r="HG1356" s="425"/>
      <c r="HH1356" s="425"/>
      <c r="HI1356" s="425"/>
      <c r="HJ1356" s="425"/>
      <c r="HK1356" s="425"/>
      <c r="HL1356" s="425"/>
      <c r="HM1356" s="425"/>
      <c r="HN1356" s="425"/>
      <c r="HO1356" s="425"/>
      <c r="HP1356" s="425"/>
      <c r="HQ1356" s="425"/>
      <c r="HR1356" s="425"/>
      <c r="HS1356" s="425"/>
      <c r="HT1356" s="425"/>
      <c r="HU1356" s="425"/>
      <c r="HV1356" s="425"/>
      <c r="HW1356" s="425"/>
      <c r="HX1356" s="425"/>
      <c r="HY1356" s="425"/>
      <c r="HZ1356" s="425"/>
      <c r="IA1356" s="425"/>
      <c r="IB1356" s="425"/>
      <c r="IC1356" s="425"/>
      <c r="ID1356" s="425"/>
      <c r="IE1356" s="425"/>
      <c r="IF1356" s="425"/>
      <c r="IG1356" s="425"/>
      <c r="IH1356" s="425"/>
      <c r="II1356" s="425"/>
      <c r="IJ1356" s="425"/>
      <c r="IK1356" s="425"/>
      <c r="IL1356" s="425"/>
      <c r="IM1356" s="425"/>
      <c r="IN1356" s="425"/>
      <c r="IO1356" s="425"/>
      <c r="IP1356" s="425"/>
      <c r="IQ1356" s="425"/>
      <c r="IR1356" s="425"/>
      <c r="IS1356" s="425"/>
      <c r="IT1356" s="425"/>
      <c r="IU1356" s="425"/>
      <c r="IV1356" s="425"/>
    </row>
    <row r="1357" s="428" customFormat="1" ht="27.6" customHeight="1" spans="2:256">
      <c r="B1357" s="465"/>
      <c r="GH1357" s="425"/>
      <c r="GI1357" s="425"/>
      <c r="GJ1357" s="425"/>
      <c r="GK1357" s="425"/>
      <c r="GL1357" s="425"/>
      <c r="GM1357" s="425"/>
      <c r="GN1357" s="425"/>
      <c r="GO1357" s="425"/>
      <c r="GP1357" s="425"/>
      <c r="GQ1357" s="425"/>
      <c r="GR1357" s="425"/>
      <c r="GS1357" s="425"/>
      <c r="GT1357" s="425"/>
      <c r="GU1357" s="425"/>
      <c r="GV1357" s="425"/>
      <c r="GW1357" s="425"/>
      <c r="GX1357" s="425"/>
      <c r="GY1357" s="425"/>
      <c r="GZ1357" s="425"/>
      <c r="HA1357" s="425"/>
      <c r="HB1357" s="425"/>
      <c r="HC1357" s="425"/>
      <c r="HD1357" s="425"/>
      <c r="HE1357" s="425"/>
      <c r="HF1357" s="425"/>
      <c r="HG1357" s="425"/>
      <c r="HH1357" s="425"/>
      <c r="HI1357" s="425"/>
      <c r="HJ1357" s="425"/>
      <c r="HK1357" s="425"/>
      <c r="HL1357" s="425"/>
      <c r="HM1357" s="425"/>
      <c r="HN1357" s="425"/>
      <c r="HO1357" s="425"/>
      <c r="HP1357" s="425"/>
      <c r="HQ1357" s="425"/>
      <c r="HR1357" s="425"/>
      <c r="HS1357" s="425"/>
      <c r="HT1357" s="425"/>
      <c r="HU1357" s="425"/>
      <c r="HV1357" s="425"/>
      <c r="HW1357" s="425"/>
      <c r="HX1357" s="425"/>
      <c r="HY1357" s="425"/>
      <c r="HZ1357" s="425"/>
      <c r="IA1357" s="425"/>
      <c r="IB1357" s="425"/>
      <c r="IC1357" s="425"/>
      <c r="ID1357" s="425"/>
      <c r="IE1357" s="425"/>
      <c r="IF1357" s="425"/>
      <c r="IG1357" s="425"/>
      <c r="IH1357" s="425"/>
      <c r="II1357" s="425"/>
      <c r="IJ1357" s="425"/>
      <c r="IK1357" s="425"/>
      <c r="IL1357" s="425"/>
      <c r="IM1357" s="425"/>
      <c r="IN1357" s="425"/>
      <c r="IO1357" s="425"/>
      <c r="IP1357" s="425"/>
      <c r="IQ1357" s="425"/>
      <c r="IR1357" s="425"/>
      <c r="IS1357" s="425"/>
      <c r="IT1357" s="425"/>
      <c r="IU1357" s="425"/>
      <c r="IV1357" s="425"/>
    </row>
    <row r="1358" s="428" customFormat="1" ht="27.6" customHeight="1" spans="2:256">
      <c r="B1358" s="465"/>
      <c r="GH1358" s="425"/>
      <c r="GI1358" s="425"/>
      <c r="GJ1358" s="425"/>
      <c r="GK1358" s="425"/>
      <c r="GL1358" s="425"/>
      <c r="GM1358" s="425"/>
      <c r="GN1358" s="425"/>
      <c r="GO1358" s="425"/>
      <c r="GP1358" s="425"/>
      <c r="GQ1358" s="425"/>
      <c r="GR1358" s="425"/>
      <c r="GS1358" s="425"/>
      <c r="GT1358" s="425"/>
      <c r="GU1358" s="425"/>
      <c r="GV1358" s="425"/>
      <c r="GW1358" s="425"/>
      <c r="GX1358" s="425"/>
      <c r="GY1358" s="425"/>
      <c r="GZ1358" s="425"/>
      <c r="HA1358" s="425"/>
      <c r="HB1358" s="425"/>
      <c r="HC1358" s="425"/>
      <c r="HD1358" s="425"/>
      <c r="HE1358" s="425"/>
      <c r="HF1358" s="425"/>
      <c r="HG1358" s="425"/>
      <c r="HH1358" s="425"/>
      <c r="HI1358" s="425"/>
      <c r="HJ1358" s="425"/>
      <c r="HK1358" s="425"/>
      <c r="HL1358" s="425"/>
      <c r="HM1358" s="425"/>
      <c r="HN1358" s="425"/>
      <c r="HO1358" s="425"/>
      <c r="HP1358" s="425"/>
      <c r="HQ1358" s="425"/>
      <c r="HR1358" s="425"/>
      <c r="HS1358" s="425"/>
      <c r="HT1358" s="425"/>
      <c r="HU1358" s="425"/>
      <c r="HV1358" s="425"/>
      <c r="HW1358" s="425"/>
      <c r="HX1358" s="425"/>
      <c r="HY1358" s="425"/>
      <c r="HZ1358" s="425"/>
      <c r="IA1358" s="425"/>
      <c r="IB1358" s="425"/>
      <c r="IC1358" s="425"/>
      <c r="ID1358" s="425"/>
      <c r="IE1358" s="425"/>
      <c r="IF1358" s="425"/>
      <c r="IG1358" s="425"/>
      <c r="IH1358" s="425"/>
      <c r="II1358" s="425"/>
      <c r="IJ1358" s="425"/>
      <c r="IK1358" s="425"/>
      <c r="IL1358" s="425"/>
      <c r="IM1358" s="425"/>
      <c r="IN1358" s="425"/>
      <c r="IO1358" s="425"/>
      <c r="IP1358" s="425"/>
      <c r="IQ1358" s="425"/>
      <c r="IR1358" s="425"/>
      <c r="IS1358" s="425"/>
      <c r="IT1358" s="425"/>
      <c r="IU1358" s="425"/>
      <c r="IV1358" s="425"/>
    </row>
    <row r="1359" s="428" customFormat="1" ht="27.6" customHeight="1" spans="2:256">
      <c r="B1359" s="465"/>
      <c r="GH1359" s="425"/>
      <c r="GI1359" s="425"/>
      <c r="GJ1359" s="425"/>
      <c r="GK1359" s="425"/>
      <c r="GL1359" s="425"/>
      <c r="GM1359" s="425"/>
      <c r="GN1359" s="425"/>
      <c r="GO1359" s="425"/>
      <c r="GP1359" s="425"/>
      <c r="GQ1359" s="425"/>
      <c r="GR1359" s="425"/>
      <c r="GS1359" s="425"/>
      <c r="GT1359" s="425"/>
      <c r="GU1359" s="425"/>
      <c r="GV1359" s="425"/>
      <c r="GW1359" s="425"/>
      <c r="GX1359" s="425"/>
      <c r="GY1359" s="425"/>
      <c r="GZ1359" s="425"/>
      <c r="HA1359" s="425"/>
      <c r="HB1359" s="425"/>
      <c r="HC1359" s="425"/>
      <c r="HD1359" s="425"/>
      <c r="HE1359" s="425"/>
      <c r="HF1359" s="425"/>
      <c r="HG1359" s="425"/>
      <c r="HH1359" s="425"/>
      <c r="HI1359" s="425"/>
      <c r="HJ1359" s="425"/>
      <c r="HK1359" s="425"/>
      <c r="HL1359" s="425"/>
      <c r="HM1359" s="425"/>
      <c r="HN1359" s="425"/>
      <c r="HO1359" s="425"/>
      <c r="HP1359" s="425"/>
      <c r="HQ1359" s="425"/>
      <c r="HR1359" s="425"/>
      <c r="HS1359" s="425"/>
      <c r="HT1359" s="425"/>
      <c r="HU1359" s="425"/>
      <c r="HV1359" s="425"/>
      <c r="HW1359" s="425"/>
      <c r="HX1359" s="425"/>
      <c r="HY1359" s="425"/>
      <c r="HZ1359" s="425"/>
      <c r="IA1359" s="425"/>
      <c r="IB1359" s="425"/>
      <c r="IC1359" s="425"/>
      <c r="ID1359" s="425"/>
      <c r="IE1359" s="425"/>
      <c r="IF1359" s="425"/>
      <c r="IG1359" s="425"/>
      <c r="IH1359" s="425"/>
      <c r="II1359" s="425"/>
      <c r="IJ1359" s="425"/>
      <c r="IK1359" s="425"/>
      <c r="IL1359" s="425"/>
      <c r="IM1359" s="425"/>
      <c r="IN1359" s="425"/>
      <c r="IO1359" s="425"/>
      <c r="IP1359" s="425"/>
      <c r="IQ1359" s="425"/>
      <c r="IR1359" s="425"/>
      <c r="IS1359" s="425"/>
      <c r="IT1359" s="425"/>
      <c r="IU1359" s="425"/>
      <c r="IV1359" s="425"/>
    </row>
    <row r="1360" s="428" customFormat="1" ht="27.6" customHeight="1" spans="2:256">
      <c r="B1360" s="465"/>
      <c r="GH1360" s="425"/>
      <c r="GI1360" s="425"/>
      <c r="GJ1360" s="425"/>
      <c r="GK1360" s="425"/>
      <c r="GL1360" s="425"/>
      <c r="GM1360" s="425"/>
      <c r="GN1360" s="425"/>
      <c r="GO1360" s="425"/>
      <c r="GP1360" s="425"/>
      <c r="GQ1360" s="425"/>
      <c r="GR1360" s="425"/>
      <c r="GS1360" s="425"/>
      <c r="GT1360" s="425"/>
      <c r="GU1360" s="425"/>
      <c r="GV1360" s="425"/>
      <c r="GW1360" s="425"/>
      <c r="GX1360" s="425"/>
      <c r="GY1360" s="425"/>
      <c r="GZ1360" s="425"/>
      <c r="HA1360" s="425"/>
      <c r="HB1360" s="425"/>
      <c r="HC1360" s="425"/>
      <c r="HD1360" s="425"/>
      <c r="HE1360" s="425"/>
      <c r="HF1360" s="425"/>
      <c r="HG1360" s="425"/>
      <c r="HH1360" s="425"/>
      <c r="HI1360" s="425"/>
      <c r="HJ1360" s="425"/>
      <c r="HK1360" s="425"/>
      <c r="HL1360" s="425"/>
      <c r="HM1360" s="425"/>
      <c r="HN1360" s="425"/>
      <c r="HO1360" s="425"/>
      <c r="HP1360" s="425"/>
      <c r="HQ1360" s="425"/>
      <c r="HR1360" s="425"/>
      <c r="HS1360" s="425"/>
      <c r="HT1360" s="425"/>
      <c r="HU1360" s="425"/>
      <c r="HV1360" s="425"/>
      <c r="HW1360" s="425"/>
      <c r="HX1360" s="425"/>
      <c r="HY1360" s="425"/>
      <c r="HZ1360" s="425"/>
      <c r="IA1360" s="425"/>
      <c r="IB1360" s="425"/>
      <c r="IC1360" s="425"/>
      <c r="ID1360" s="425"/>
      <c r="IE1360" s="425"/>
      <c r="IF1360" s="425"/>
      <c r="IG1360" s="425"/>
      <c r="IH1360" s="425"/>
      <c r="II1360" s="425"/>
      <c r="IJ1360" s="425"/>
      <c r="IK1360" s="425"/>
      <c r="IL1360" s="425"/>
      <c r="IM1360" s="425"/>
      <c r="IN1360" s="425"/>
      <c r="IO1360" s="425"/>
      <c r="IP1360" s="425"/>
      <c r="IQ1360" s="425"/>
      <c r="IR1360" s="425"/>
      <c r="IS1360" s="425"/>
      <c r="IT1360" s="425"/>
      <c r="IU1360" s="425"/>
      <c r="IV1360" s="425"/>
    </row>
    <row r="1361" s="428" customFormat="1" ht="27.6" customHeight="1" spans="2:256">
      <c r="B1361" s="465"/>
      <c r="GH1361" s="425"/>
      <c r="GI1361" s="425"/>
      <c r="GJ1361" s="425"/>
      <c r="GK1361" s="425"/>
      <c r="GL1361" s="425"/>
      <c r="GM1361" s="425"/>
      <c r="GN1361" s="425"/>
      <c r="GO1361" s="425"/>
      <c r="GP1361" s="425"/>
      <c r="GQ1361" s="425"/>
      <c r="GR1361" s="425"/>
      <c r="GS1361" s="425"/>
      <c r="GT1361" s="425"/>
      <c r="GU1361" s="425"/>
      <c r="GV1361" s="425"/>
      <c r="GW1361" s="425"/>
      <c r="GX1361" s="425"/>
      <c r="GY1361" s="425"/>
      <c r="GZ1361" s="425"/>
      <c r="HA1361" s="425"/>
      <c r="HB1361" s="425"/>
      <c r="HC1361" s="425"/>
      <c r="HD1361" s="425"/>
      <c r="HE1361" s="425"/>
      <c r="HF1361" s="425"/>
      <c r="HG1361" s="425"/>
      <c r="HH1361" s="425"/>
      <c r="HI1361" s="425"/>
      <c r="HJ1361" s="425"/>
      <c r="HK1361" s="425"/>
      <c r="HL1361" s="425"/>
      <c r="HM1361" s="425"/>
      <c r="HN1361" s="425"/>
      <c r="HO1361" s="425"/>
      <c r="HP1361" s="425"/>
      <c r="HQ1361" s="425"/>
      <c r="HR1361" s="425"/>
      <c r="HS1361" s="425"/>
      <c r="HT1361" s="425"/>
      <c r="HU1361" s="425"/>
      <c r="HV1361" s="425"/>
      <c r="HW1361" s="425"/>
      <c r="HX1361" s="425"/>
      <c r="HY1361" s="425"/>
      <c r="HZ1361" s="425"/>
      <c r="IA1361" s="425"/>
      <c r="IB1361" s="425"/>
      <c r="IC1361" s="425"/>
      <c r="ID1361" s="425"/>
      <c r="IE1361" s="425"/>
      <c r="IF1361" s="425"/>
      <c r="IG1361" s="425"/>
      <c r="IH1361" s="425"/>
      <c r="II1361" s="425"/>
      <c r="IJ1361" s="425"/>
      <c r="IK1361" s="425"/>
      <c r="IL1361" s="425"/>
      <c r="IM1361" s="425"/>
      <c r="IN1361" s="425"/>
      <c r="IO1361" s="425"/>
      <c r="IP1361" s="425"/>
      <c r="IQ1361" s="425"/>
      <c r="IR1361" s="425"/>
      <c r="IS1361" s="425"/>
      <c r="IT1361" s="425"/>
      <c r="IU1361" s="425"/>
      <c r="IV1361" s="425"/>
    </row>
    <row r="1362" s="428" customFormat="1" ht="27.6" customHeight="1" spans="2:256">
      <c r="B1362" s="465"/>
      <c r="GH1362" s="425"/>
      <c r="GI1362" s="425"/>
      <c r="GJ1362" s="425"/>
      <c r="GK1362" s="425"/>
      <c r="GL1362" s="425"/>
      <c r="GM1362" s="425"/>
      <c r="GN1362" s="425"/>
      <c r="GO1362" s="425"/>
      <c r="GP1362" s="425"/>
      <c r="GQ1362" s="425"/>
      <c r="GR1362" s="425"/>
      <c r="GS1362" s="425"/>
      <c r="GT1362" s="425"/>
      <c r="GU1362" s="425"/>
      <c r="GV1362" s="425"/>
      <c r="GW1362" s="425"/>
      <c r="GX1362" s="425"/>
      <c r="GY1362" s="425"/>
      <c r="GZ1362" s="425"/>
      <c r="HA1362" s="425"/>
      <c r="HB1362" s="425"/>
      <c r="HC1362" s="425"/>
      <c r="HD1362" s="425"/>
      <c r="HE1362" s="425"/>
      <c r="HF1362" s="425"/>
      <c r="HG1362" s="425"/>
      <c r="HH1362" s="425"/>
      <c r="HI1362" s="425"/>
      <c r="HJ1362" s="425"/>
      <c r="HK1362" s="425"/>
      <c r="HL1362" s="425"/>
      <c r="HM1362" s="425"/>
      <c r="HN1362" s="425"/>
      <c r="HO1362" s="425"/>
      <c r="HP1362" s="425"/>
      <c r="HQ1362" s="425"/>
      <c r="HR1362" s="425"/>
      <c r="HS1362" s="425"/>
      <c r="HT1362" s="425"/>
      <c r="HU1362" s="425"/>
      <c r="HV1362" s="425"/>
      <c r="HW1362" s="425"/>
      <c r="HX1362" s="425"/>
      <c r="HY1362" s="425"/>
      <c r="HZ1362" s="425"/>
      <c r="IA1362" s="425"/>
      <c r="IB1362" s="425"/>
      <c r="IC1362" s="425"/>
      <c r="ID1362" s="425"/>
      <c r="IE1362" s="425"/>
      <c r="IF1362" s="425"/>
      <c r="IG1362" s="425"/>
      <c r="IH1362" s="425"/>
      <c r="II1362" s="425"/>
      <c r="IJ1362" s="425"/>
      <c r="IK1362" s="425"/>
      <c r="IL1362" s="425"/>
      <c r="IM1362" s="425"/>
      <c r="IN1362" s="425"/>
      <c r="IO1362" s="425"/>
      <c r="IP1362" s="425"/>
      <c r="IQ1362" s="425"/>
      <c r="IR1362" s="425"/>
      <c r="IS1362" s="425"/>
      <c r="IT1362" s="425"/>
      <c r="IU1362" s="425"/>
      <c r="IV1362" s="425"/>
    </row>
    <row r="1363" s="428" customFormat="1" ht="27.6" customHeight="1" spans="2:256">
      <c r="B1363" s="465"/>
      <c r="GH1363" s="425"/>
      <c r="GI1363" s="425"/>
      <c r="GJ1363" s="425"/>
      <c r="GK1363" s="425"/>
      <c r="GL1363" s="425"/>
      <c r="GM1363" s="425"/>
      <c r="GN1363" s="425"/>
      <c r="GO1363" s="425"/>
      <c r="GP1363" s="425"/>
      <c r="GQ1363" s="425"/>
      <c r="GR1363" s="425"/>
      <c r="GS1363" s="425"/>
      <c r="GT1363" s="425"/>
      <c r="GU1363" s="425"/>
      <c r="GV1363" s="425"/>
      <c r="GW1363" s="425"/>
      <c r="GX1363" s="425"/>
      <c r="GY1363" s="425"/>
      <c r="GZ1363" s="425"/>
      <c r="HA1363" s="425"/>
      <c r="HB1363" s="425"/>
      <c r="HC1363" s="425"/>
      <c r="HD1363" s="425"/>
      <c r="HE1363" s="425"/>
      <c r="HF1363" s="425"/>
      <c r="HG1363" s="425"/>
      <c r="HH1363" s="425"/>
      <c r="HI1363" s="425"/>
      <c r="HJ1363" s="425"/>
      <c r="HK1363" s="425"/>
      <c r="HL1363" s="425"/>
      <c r="HM1363" s="425"/>
      <c r="HN1363" s="425"/>
      <c r="HO1363" s="425"/>
      <c r="HP1363" s="425"/>
      <c r="HQ1363" s="425"/>
      <c r="HR1363" s="425"/>
      <c r="HS1363" s="425"/>
      <c r="HT1363" s="425"/>
      <c r="HU1363" s="425"/>
      <c r="HV1363" s="425"/>
      <c r="HW1363" s="425"/>
      <c r="HX1363" s="425"/>
      <c r="HY1363" s="425"/>
      <c r="HZ1363" s="425"/>
      <c r="IA1363" s="425"/>
      <c r="IB1363" s="425"/>
      <c r="IC1363" s="425"/>
      <c r="ID1363" s="425"/>
      <c r="IE1363" s="425"/>
      <c r="IF1363" s="425"/>
      <c r="IG1363" s="425"/>
      <c r="IH1363" s="425"/>
      <c r="II1363" s="425"/>
      <c r="IJ1363" s="425"/>
      <c r="IK1363" s="425"/>
      <c r="IL1363" s="425"/>
      <c r="IM1363" s="425"/>
      <c r="IN1363" s="425"/>
      <c r="IO1363" s="425"/>
      <c r="IP1363" s="425"/>
      <c r="IQ1363" s="425"/>
      <c r="IR1363" s="425"/>
      <c r="IS1363" s="425"/>
      <c r="IT1363" s="425"/>
      <c r="IU1363" s="425"/>
      <c r="IV1363" s="425"/>
    </row>
    <row r="1364" s="428" customFormat="1" ht="27.6" customHeight="1" spans="2:256">
      <c r="B1364" s="465"/>
      <c r="GH1364" s="425"/>
      <c r="GI1364" s="425"/>
      <c r="GJ1364" s="425"/>
      <c r="GK1364" s="425"/>
      <c r="GL1364" s="425"/>
      <c r="GM1364" s="425"/>
      <c r="GN1364" s="425"/>
      <c r="GO1364" s="425"/>
      <c r="GP1364" s="425"/>
      <c r="GQ1364" s="425"/>
      <c r="GR1364" s="425"/>
      <c r="GS1364" s="425"/>
      <c r="GT1364" s="425"/>
      <c r="GU1364" s="425"/>
      <c r="GV1364" s="425"/>
      <c r="GW1364" s="425"/>
      <c r="GX1364" s="425"/>
      <c r="GY1364" s="425"/>
      <c r="GZ1364" s="425"/>
      <c r="HA1364" s="425"/>
      <c r="HB1364" s="425"/>
      <c r="HC1364" s="425"/>
      <c r="HD1364" s="425"/>
      <c r="HE1364" s="425"/>
      <c r="HF1364" s="425"/>
      <c r="HG1364" s="425"/>
      <c r="HH1364" s="425"/>
      <c r="HI1364" s="425"/>
      <c r="HJ1364" s="425"/>
      <c r="HK1364" s="425"/>
      <c r="HL1364" s="425"/>
      <c r="HM1364" s="425"/>
      <c r="HN1364" s="425"/>
      <c r="HO1364" s="425"/>
      <c r="HP1364" s="425"/>
      <c r="HQ1364" s="425"/>
      <c r="HR1364" s="425"/>
      <c r="HS1364" s="425"/>
      <c r="HT1364" s="425"/>
      <c r="HU1364" s="425"/>
      <c r="HV1364" s="425"/>
      <c r="HW1364" s="425"/>
      <c r="HX1364" s="425"/>
      <c r="HY1364" s="425"/>
      <c r="HZ1364" s="425"/>
      <c r="IA1364" s="425"/>
      <c r="IB1364" s="425"/>
      <c r="IC1364" s="425"/>
      <c r="ID1364" s="425"/>
      <c r="IE1364" s="425"/>
      <c r="IF1364" s="425"/>
      <c r="IG1364" s="425"/>
      <c r="IH1364" s="425"/>
      <c r="II1364" s="425"/>
      <c r="IJ1364" s="425"/>
      <c r="IK1364" s="425"/>
      <c r="IL1364" s="425"/>
      <c r="IM1364" s="425"/>
      <c r="IN1364" s="425"/>
      <c r="IO1364" s="425"/>
      <c r="IP1364" s="425"/>
      <c r="IQ1364" s="425"/>
      <c r="IR1364" s="425"/>
      <c r="IS1364" s="425"/>
      <c r="IT1364" s="425"/>
      <c r="IU1364" s="425"/>
      <c r="IV1364" s="425"/>
    </row>
    <row r="1365" s="428" customFormat="1" ht="27.6" customHeight="1" spans="2:256">
      <c r="B1365" s="465"/>
      <c r="GH1365" s="425"/>
      <c r="GI1365" s="425"/>
      <c r="GJ1365" s="425"/>
      <c r="GK1365" s="425"/>
      <c r="GL1365" s="425"/>
      <c r="GM1365" s="425"/>
      <c r="GN1365" s="425"/>
      <c r="GO1365" s="425"/>
      <c r="GP1365" s="425"/>
      <c r="GQ1365" s="425"/>
      <c r="GR1365" s="425"/>
      <c r="GS1365" s="425"/>
      <c r="GT1365" s="425"/>
      <c r="GU1365" s="425"/>
      <c r="GV1365" s="425"/>
      <c r="GW1365" s="425"/>
      <c r="GX1365" s="425"/>
      <c r="GY1365" s="425"/>
      <c r="GZ1365" s="425"/>
      <c r="HA1365" s="425"/>
      <c r="HB1365" s="425"/>
      <c r="HC1365" s="425"/>
      <c r="HD1365" s="425"/>
      <c r="HE1365" s="425"/>
      <c r="HF1365" s="425"/>
      <c r="HG1365" s="425"/>
      <c r="HH1365" s="425"/>
      <c r="HI1365" s="425"/>
      <c r="HJ1365" s="425"/>
      <c r="HK1365" s="425"/>
      <c r="HL1365" s="425"/>
      <c r="HM1365" s="425"/>
      <c r="HN1365" s="425"/>
      <c r="HO1365" s="425"/>
      <c r="HP1365" s="425"/>
      <c r="HQ1365" s="425"/>
      <c r="HR1365" s="425"/>
      <c r="HS1365" s="425"/>
      <c r="HT1365" s="425"/>
      <c r="HU1365" s="425"/>
      <c r="HV1365" s="425"/>
      <c r="HW1365" s="425"/>
      <c r="HX1365" s="425"/>
      <c r="HY1365" s="425"/>
      <c r="HZ1365" s="425"/>
      <c r="IA1365" s="425"/>
      <c r="IB1365" s="425"/>
      <c r="IC1365" s="425"/>
      <c r="ID1365" s="425"/>
      <c r="IE1365" s="425"/>
      <c r="IF1365" s="425"/>
      <c r="IG1365" s="425"/>
      <c r="IH1365" s="425"/>
      <c r="II1365" s="425"/>
      <c r="IJ1365" s="425"/>
      <c r="IK1365" s="425"/>
      <c r="IL1365" s="425"/>
      <c r="IM1365" s="425"/>
      <c r="IN1365" s="425"/>
      <c r="IO1365" s="425"/>
      <c r="IP1365" s="425"/>
      <c r="IQ1365" s="425"/>
      <c r="IR1365" s="425"/>
      <c r="IS1365" s="425"/>
      <c r="IT1365" s="425"/>
      <c r="IU1365" s="425"/>
      <c r="IV1365" s="425"/>
    </row>
    <row r="1366" s="428" customFormat="1" ht="27.6" customHeight="1" spans="2:256">
      <c r="B1366" s="465"/>
      <c r="GH1366" s="425"/>
      <c r="GI1366" s="425"/>
      <c r="GJ1366" s="425"/>
      <c r="GK1366" s="425"/>
      <c r="GL1366" s="425"/>
      <c r="GM1366" s="425"/>
      <c r="GN1366" s="425"/>
      <c r="GO1366" s="425"/>
      <c r="GP1366" s="425"/>
      <c r="GQ1366" s="425"/>
      <c r="GR1366" s="425"/>
      <c r="GS1366" s="425"/>
      <c r="GT1366" s="425"/>
      <c r="GU1366" s="425"/>
      <c r="GV1366" s="425"/>
      <c r="GW1366" s="425"/>
      <c r="GX1366" s="425"/>
      <c r="GY1366" s="425"/>
      <c r="GZ1366" s="425"/>
      <c r="HA1366" s="425"/>
      <c r="HB1366" s="425"/>
      <c r="HC1366" s="425"/>
      <c r="HD1366" s="425"/>
      <c r="HE1366" s="425"/>
      <c r="HF1366" s="425"/>
      <c r="HG1366" s="425"/>
      <c r="HH1366" s="425"/>
      <c r="HI1366" s="425"/>
      <c r="HJ1366" s="425"/>
      <c r="HK1366" s="425"/>
      <c r="HL1366" s="425"/>
      <c r="HM1366" s="425"/>
      <c r="HN1366" s="425"/>
      <c r="HO1366" s="425"/>
      <c r="HP1366" s="425"/>
      <c r="HQ1366" s="425"/>
      <c r="HR1366" s="425"/>
      <c r="HS1366" s="425"/>
      <c r="HT1366" s="425"/>
      <c r="HU1366" s="425"/>
      <c r="HV1366" s="425"/>
      <c r="HW1366" s="425"/>
      <c r="HX1366" s="425"/>
      <c r="HY1366" s="425"/>
      <c r="HZ1366" s="425"/>
      <c r="IA1366" s="425"/>
      <c r="IB1366" s="425"/>
      <c r="IC1366" s="425"/>
      <c r="ID1366" s="425"/>
      <c r="IE1366" s="425"/>
      <c r="IF1366" s="425"/>
      <c r="IG1366" s="425"/>
      <c r="IH1366" s="425"/>
      <c r="II1366" s="425"/>
      <c r="IJ1366" s="425"/>
      <c r="IK1366" s="425"/>
      <c r="IL1366" s="425"/>
      <c r="IM1366" s="425"/>
      <c r="IN1366" s="425"/>
      <c r="IO1366" s="425"/>
      <c r="IP1366" s="425"/>
      <c r="IQ1366" s="425"/>
      <c r="IR1366" s="425"/>
      <c r="IS1366" s="425"/>
      <c r="IT1366" s="425"/>
      <c r="IU1366" s="425"/>
      <c r="IV1366" s="425"/>
    </row>
    <row r="1367" s="428" customFormat="1" ht="27.6" customHeight="1" spans="2:256">
      <c r="B1367" s="465"/>
      <c r="GH1367" s="425"/>
      <c r="GI1367" s="425"/>
      <c r="GJ1367" s="425"/>
      <c r="GK1367" s="425"/>
      <c r="GL1367" s="425"/>
      <c r="GM1367" s="425"/>
      <c r="GN1367" s="425"/>
      <c r="GO1367" s="425"/>
      <c r="GP1367" s="425"/>
      <c r="GQ1367" s="425"/>
      <c r="GR1367" s="425"/>
      <c r="GS1367" s="425"/>
      <c r="GT1367" s="425"/>
      <c r="GU1367" s="425"/>
      <c r="GV1367" s="425"/>
      <c r="GW1367" s="425"/>
      <c r="GX1367" s="425"/>
      <c r="GY1367" s="425"/>
      <c r="GZ1367" s="425"/>
      <c r="HA1367" s="425"/>
      <c r="HB1367" s="425"/>
      <c r="HC1367" s="425"/>
      <c r="HD1367" s="425"/>
      <c r="HE1367" s="425"/>
      <c r="HF1367" s="425"/>
      <c r="HG1367" s="425"/>
      <c r="HH1367" s="425"/>
      <c r="HI1367" s="425"/>
      <c r="HJ1367" s="425"/>
      <c r="HK1367" s="425"/>
      <c r="HL1367" s="425"/>
      <c r="HM1367" s="425"/>
      <c r="HN1367" s="425"/>
      <c r="HO1367" s="425"/>
      <c r="HP1367" s="425"/>
      <c r="HQ1367" s="425"/>
      <c r="HR1367" s="425"/>
      <c r="HS1367" s="425"/>
      <c r="HT1367" s="425"/>
      <c r="HU1367" s="425"/>
      <c r="HV1367" s="425"/>
      <c r="HW1367" s="425"/>
      <c r="HX1367" s="425"/>
      <c r="HY1367" s="425"/>
      <c r="HZ1367" s="425"/>
      <c r="IA1367" s="425"/>
      <c r="IB1367" s="425"/>
      <c r="IC1367" s="425"/>
      <c r="ID1367" s="425"/>
      <c r="IE1367" s="425"/>
      <c r="IF1367" s="425"/>
      <c r="IG1367" s="425"/>
      <c r="IH1367" s="425"/>
      <c r="II1367" s="425"/>
      <c r="IJ1367" s="425"/>
      <c r="IK1367" s="425"/>
      <c r="IL1367" s="425"/>
      <c r="IM1367" s="425"/>
      <c r="IN1367" s="425"/>
      <c r="IO1367" s="425"/>
      <c r="IP1367" s="425"/>
      <c r="IQ1367" s="425"/>
      <c r="IR1367" s="425"/>
      <c r="IS1367" s="425"/>
      <c r="IT1367" s="425"/>
      <c r="IU1367" s="425"/>
      <c r="IV1367" s="425"/>
    </row>
    <row r="1368" s="428" customFormat="1" ht="27.6" customHeight="1" spans="2:256">
      <c r="B1368" s="465"/>
      <c r="GH1368" s="425"/>
      <c r="GI1368" s="425"/>
      <c r="GJ1368" s="425"/>
      <c r="GK1368" s="425"/>
      <c r="GL1368" s="425"/>
      <c r="GM1368" s="425"/>
      <c r="GN1368" s="425"/>
      <c r="GO1368" s="425"/>
      <c r="GP1368" s="425"/>
      <c r="GQ1368" s="425"/>
      <c r="GR1368" s="425"/>
      <c r="GS1368" s="425"/>
      <c r="GT1368" s="425"/>
      <c r="GU1368" s="425"/>
      <c r="GV1368" s="425"/>
      <c r="GW1368" s="425"/>
      <c r="GX1368" s="425"/>
      <c r="GY1368" s="425"/>
      <c r="GZ1368" s="425"/>
      <c r="HA1368" s="425"/>
      <c r="HB1368" s="425"/>
      <c r="HC1368" s="425"/>
      <c r="HD1368" s="425"/>
      <c r="HE1368" s="425"/>
      <c r="HF1368" s="425"/>
      <c r="HG1368" s="425"/>
      <c r="HH1368" s="425"/>
      <c r="HI1368" s="425"/>
      <c r="HJ1368" s="425"/>
      <c r="HK1368" s="425"/>
      <c r="HL1368" s="425"/>
      <c r="HM1368" s="425"/>
      <c r="HN1368" s="425"/>
      <c r="HO1368" s="425"/>
      <c r="HP1368" s="425"/>
      <c r="HQ1368" s="425"/>
      <c r="HR1368" s="425"/>
      <c r="HS1368" s="425"/>
      <c r="HT1368" s="425"/>
      <c r="HU1368" s="425"/>
      <c r="HV1368" s="425"/>
      <c r="HW1368" s="425"/>
      <c r="HX1368" s="425"/>
      <c r="HY1368" s="425"/>
      <c r="HZ1368" s="425"/>
      <c r="IA1368" s="425"/>
      <c r="IB1368" s="425"/>
      <c r="IC1368" s="425"/>
      <c r="ID1368" s="425"/>
      <c r="IE1368" s="425"/>
      <c r="IF1368" s="425"/>
      <c r="IG1368" s="425"/>
      <c r="IH1368" s="425"/>
      <c r="II1368" s="425"/>
      <c r="IJ1368" s="425"/>
      <c r="IK1368" s="425"/>
      <c r="IL1368" s="425"/>
      <c r="IM1368" s="425"/>
      <c r="IN1368" s="425"/>
      <c r="IO1368" s="425"/>
      <c r="IP1368" s="425"/>
      <c r="IQ1368" s="425"/>
      <c r="IR1368" s="425"/>
      <c r="IS1368" s="425"/>
      <c r="IT1368" s="425"/>
      <c r="IU1368" s="425"/>
      <c r="IV1368" s="425"/>
    </row>
    <row r="1369" s="428" customFormat="1" ht="27.6" customHeight="1" spans="2:256">
      <c r="B1369" s="465"/>
      <c r="GH1369" s="425"/>
      <c r="GI1369" s="425"/>
      <c r="GJ1369" s="425"/>
      <c r="GK1369" s="425"/>
      <c r="GL1369" s="425"/>
      <c r="GM1369" s="425"/>
      <c r="GN1369" s="425"/>
      <c r="GO1369" s="425"/>
      <c r="GP1369" s="425"/>
      <c r="GQ1369" s="425"/>
      <c r="GR1369" s="425"/>
      <c r="GS1369" s="425"/>
      <c r="GT1369" s="425"/>
      <c r="GU1369" s="425"/>
      <c r="GV1369" s="425"/>
      <c r="GW1369" s="425"/>
      <c r="GX1369" s="425"/>
      <c r="GY1369" s="425"/>
      <c r="GZ1369" s="425"/>
      <c r="HA1369" s="425"/>
      <c r="HB1369" s="425"/>
      <c r="HC1369" s="425"/>
      <c r="HD1369" s="425"/>
      <c r="HE1369" s="425"/>
      <c r="HF1369" s="425"/>
      <c r="HG1369" s="425"/>
      <c r="HH1369" s="425"/>
      <c r="HI1369" s="425"/>
      <c r="HJ1369" s="425"/>
      <c r="HK1369" s="425"/>
      <c r="HL1369" s="425"/>
      <c r="HM1369" s="425"/>
      <c r="HN1369" s="425"/>
      <c r="HO1369" s="425"/>
      <c r="HP1369" s="425"/>
      <c r="HQ1369" s="425"/>
      <c r="HR1369" s="425"/>
      <c r="HS1369" s="425"/>
      <c r="HT1369" s="425"/>
      <c r="HU1369" s="425"/>
      <c r="HV1369" s="425"/>
      <c r="HW1369" s="425"/>
      <c r="HX1369" s="425"/>
      <c r="HY1369" s="425"/>
      <c r="HZ1369" s="425"/>
      <c r="IA1369" s="425"/>
      <c r="IB1369" s="425"/>
      <c r="IC1369" s="425"/>
      <c r="ID1369" s="425"/>
      <c r="IE1369" s="425"/>
      <c r="IF1369" s="425"/>
      <c r="IG1369" s="425"/>
      <c r="IH1369" s="425"/>
      <c r="II1369" s="425"/>
      <c r="IJ1369" s="425"/>
      <c r="IK1369" s="425"/>
      <c r="IL1369" s="425"/>
      <c r="IM1369" s="425"/>
      <c r="IN1369" s="425"/>
      <c r="IO1369" s="425"/>
      <c r="IP1369" s="425"/>
      <c r="IQ1369" s="425"/>
      <c r="IR1369" s="425"/>
      <c r="IS1369" s="425"/>
      <c r="IT1369" s="425"/>
      <c r="IU1369" s="425"/>
      <c r="IV1369" s="425"/>
    </row>
    <row r="1370" s="428" customFormat="1" ht="27.6" customHeight="1" spans="2:256">
      <c r="B1370" s="465"/>
      <c r="GH1370" s="425"/>
      <c r="GI1370" s="425"/>
      <c r="GJ1370" s="425"/>
      <c r="GK1370" s="425"/>
      <c r="GL1370" s="425"/>
      <c r="GM1370" s="425"/>
      <c r="GN1370" s="425"/>
      <c r="GO1370" s="425"/>
      <c r="GP1370" s="425"/>
      <c r="GQ1370" s="425"/>
      <c r="GR1370" s="425"/>
      <c r="GS1370" s="425"/>
      <c r="GT1370" s="425"/>
      <c r="GU1370" s="425"/>
      <c r="GV1370" s="425"/>
      <c r="GW1370" s="425"/>
      <c r="GX1370" s="425"/>
      <c r="GY1370" s="425"/>
      <c r="GZ1370" s="425"/>
      <c r="HA1370" s="425"/>
      <c r="HB1370" s="425"/>
      <c r="HC1370" s="425"/>
      <c r="HD1370" s="425"/>
      <c r="HE1370" s="425"/>
      <c r="HF1370" s="425"/>
      <c r="HG1370" s="425"/>
      <c r="HH1370" s="425"/>
      <c r="HI1370" s="425"/>
      <c r="HJ1370" s="425"/>
      <c r="HK1370" s="425"/>
      <c r="HL1370" s="425"/>
      <c r="HM1370" s="425"/>
      <c r="HN1370" s="425"/>
      <c r="HO1370" s="425"/>
      <c r="HP1370" s="425"/>
      <c r="HQ1370" s="425"/>
      <c r="HR1370" s="425"/>
      <c r="HS1370" s="425"/>
      <c r="HT1370" s="425"/>
      <c r="HU1370" s="425"/>
      <c r="HV1370" s="425"/>
      <c r="HW1370" s="425"/>
      <c r="HX1370" s="425"/>
      <c r="HY1370" s="425"/>
      <c r="HZ1370" s="425"/>
      <c r="IA1370" s="425"/>
      <c r="IB1370" s="425"/>
      <c r="IC1370" s="425"/>
      <c r="ID1370" s="425"/>
      <c r="IE1370" s="425"/>
      <c r="IF1370" s="425"/>
      <c r="IG1370" s="425"/>
      <c r="IH1370" s="425"/>
      <c r="II1370" s="425"/>
      <c r="IJ1370" s="425"/>
      <c r="IK1370" s="425"/>
      <c r="IL1370" s="425"/>
      <c r="IM1370" s="425"/>
      <c r="IN1370" s="425"/>
      <c r="IO1370" s="425"/>
      <c r="IP1370" s="425"/>
      <c r="IQ1370" s="425"/>
      <c r="IR1370" s="425"/>
      <c r="IS1370" s="425"/>
      <c r="IT1370" s="425"/>
      <c r="IU1370" s="425"/>
      <c r="IV1370" s="425"/>
    </row>
    <row r="1371" s="428" customFormat="1" ht="27.6" customHeight="1" spans="2:256">
      <c r="B1371" s="465"/>
      <c r="GH1371" s="425"/>
      <c r="GI1371" s="425"/>
      <c r="GJ1371" s="425"/>
      <c r="GK1371" s="425"/>
      <c r="GL1371" s="425"/>
      <c r="GM1371" s="425"/>
      <c r="GN1371" s="425"/>
      <c r="GO1371" s="425"/>
      <c r="GP1371" s="425"/>
      <c r="GQ1371" s="425"/>
      <c r="GR1371" s="425"/>
      <c r="GS1371" s="425"/>
      <c r="GT1371" s="425"/>
      <c r="GU1371" s="425"/>
      <c r="GV1371" s="425"/>
      <c r="GW1371" s="425"/>
      <c r="GX1371" s="425"/>
      <c r="GY1371" s="425"/>
      <c r="GZ1371" s="425"/>
      <c r="HA1371" s="425"/>
      <c r="HB1371" s="425"/>
      <c r="HC1371" s="425"/>
      <c r="HD1371" s="425"/>
      <c r="HE1371" s="425"/>
      <c r="HF1371" s="425"/>
      <c r="HG1371" s="425"/>
      <c r="HH1371" s="425"/>
      <c r="HI1371" s="425"/>
      <c r="HJ1371" s="425"/>
      <c r="HK1371" s="425"/>
      <c r="HL1371" s="425"/>
      <c r="HM1371" s="425"/>
      <c r="HN1371" s="425"/>
      <c r="HO1371" s="425"/>
      <c r="HP1371" s="425"/>
      <c r="HQ1371" s="425"/>
      <c r="HR1371" s="425"/>
      <c r="HS1371" s="425"/>
      <c r="HT1371" s="425"/>
      <c r="HU1371" s="425"/>
      <c r="HV1371" s="425"/>
      <c r="HW1371" s="425"/>
      <c r="HX1371" s="425"/>
      <c r="HY1371" s="425"/>
      <c r="HZ1371" s="425"/>
      <c r="IA1371" s="425"/>
      <c r="IB1371" s="425"/>
      <c r="IC1371" s="425"/>
      <c r="ID1371" s="425"/>
      <c r="IE1371" s="425"/>
      <c r="IF1371" s="425"/>
      <c r="IG1371" s="425"/>
      <c r="IH1371" s="425"/>
      <c r="II1371" s="425"/>
      <c r="IJ1371" s="425"/>
      <c r="IK1371" s="425"/>
      <c r="IL1371" s="425"/>
      <c r="IM1371" s="425"/>
      <c r="IN1371" s="425"/>
      <c r="IO1371" s="425"/>
      <c r="IP1371" s="425"/>
      <c r="IQ1371" s="425"/>
      <c r="IR1371" s="425"/>
      <c r="IS1371" s="425"/>
      <c r="IT1371" s="425"/>
      <c r="IU1371" s="425"/>
      <c r="IV1371" s="425"/>
    </row>
    <row r="1372" s="428" customFormat="1" ht="27.6" customHeight="1" spans="2:256">
      <c r="B1372" s="465"/>
      <c r="GH1372" s="425"/>
      <c r="GI1372" s="425"/>
      <c r="GJ1372" s="425"/>
      <c r="GK1372" s="425"/>
      <c r="GL1372" s="425"/>
      <c r="GM1372" s="425"/>
      <c r="GN1372" s="425"/>
      <c r="GO1372" s="425"/>
      <c r="GP1372" s="425"/>
      <c r="GQ1372" s="425"/>
      <c r="GR1372" s="425"/>
      <c r="GS1372" s="425"/>
      <c r="GT1372" s="425"/>
      <c r="GU1372" s="425"/>
      <c r="GV1372" s="425"/>
      <c r="GW1372" s="425"/>
      <c r="GX1372" s="425"/>
      <c r="GY1372" s="425"/>
      <c r="GZ1372" s="425"/>
      <c r="HA1372" s="425"/>
      <c r="HB1372" s="425"/>
      <c r="HC1372" s="425"/>
      <c r="HD1372" s="425"/>
      <c r="HE1372" s="425"/>
      <c r="HF1372" s="425"/>
      <c r="HG1372" s="425"/>
      <c r="HH1372" s="425"/>
      <c r="HI1372" s="425"/>
      <c r="HJ1372" s="425"/>
      <c r="HK1372" s="425"/>
      <c r="HL1372" s="425"/>
      <c r="HM1372" s="425"/>
      <c r="HN1372" s="425"/>
      <c r="HO1372" s="425"/>
      <c r="HP1372" s="425"/>
      <c r="HQ1372" s="425"/>
      <c r="HR1372" s="425"/>
      <c r="HS1372" s="425"/>
      <c r="HT1372" s="425"/>
      <c r="HU1372" s="425"/>
      <c r="HV1372" s="425"/>
      <c r="HW1372" s="425"/>
      <c r="HX1372" s="425"/>
      <c r="HY1372" s="425"/>
      <c r="HZ1372" s="425"/>
      <c r="IA1372" s="425"/>
      <c r="IB1372" s="425"/>
      <c r="IC1372" s="425"/>
      <c r="ID1372" s="425"/>
      <c r="IE1372" s="425"/>
      <c r="IF1372" s="425"/>
      <c r="IG1372" s="425"/>
      <c r="IH1372" s="425"/>
      <c r="II1372" s="425"/>
      <c r="IJ1372" s="425"/>
      <c r="IK1372" s="425"/>
      <c r="IL1372" s="425"/>
      <c r="IM1372" s="425"/>
      <c r="IN1372" s="425"/>
      <c r="IO1372" s="425"/>
      <c r="IP1372" s="425"/>
      <c r="IQ1372" s="425"/>
      <c r="IR1372" s="425"/>
      <c r="IS1372" s="425"/>
      <c r="IT1372" s="425"/>
      <c r="IU1372" s="425"/>
      <c r="IV1372" s="425"/>
    </row>
    <row r="1373" s="428" customFormat="1" ht="27.6" customHeight="1" spans="2:256">
      <c r="B1373" s="465"/>
      <c r="GH1373" s="425"/>
      <c r="GI1373" s="425"/>
      <c r="GJ1373" s="425"/>
      <c r="GK1373" s="425"/>
      <c r="GL1373" s="425"/>
      <c r="GM1373" s="425"/>
      <c r="GN1373" s="425"/>
      <c r="GO1373" s="425"/>
      <c r="GP1373" s="425"/>
      <c r="GQ1373" s="425"/>
      <c r="GR1373" s="425"/>
      <c r="GS1373" s="425"/>
      <c r="GT1373" s="425"/>
      <c r="GU1373" s="425"/>
      <c r="GV1373" s="425"/>
      <c r="GW1373" s="425"/>
      <c r="GX1373" s="425"/>
      <c r="GY1373" s="425"/>
      <c r="GZ1373" s="425"/>
      <c r="HA1373" s="425"/>
      <c r="HB1373" s="425"/>
      <c r="HC1373" s="425"/>
      <c r="HD1373" s="425"/>
      <c r="HE1373" s="425"/>
      <c r="HF1373" s="425"/>
      <c r="HG1373" s="425"/>
      <c r="HH1373" s="425"/>
      <c r="HI1373" s="425"/>
      <c r="HJ1373" s="425"/>
      <c r="HK1373" s="425"/>
      <c r="HL1373" s="425"/>
      <c r="HM1373" s="425"/>
      <c r="HN1373" s="425"/>
      <c r="HO1373" s="425"/>
      <c r="HP1373" s="425"/>
      <c r="HQ1373" s="425"/>
      <c r="HR1373" s="425"/>
      <c r="HS1373" s="425"/>
      <c r="HT1373" s="425"/>
      <c r="HU1373" s="425"/>
      <c r="HV1373" s="425"/>
      <c r="HW1373" s="425"/>
      <c r="HX1373" s="425"/>
      <c r="HY1373" s="425"/>
      <c r="HZ1373" s="425"/>
      <c r="IA1373" s="425"/>
      <c r="IB1373" s="425"/>
      <c r="IC1373" s="425"/>
      <c r="ID1373" s="425"/>
      <c r="IE1373" s="425"/>
      <c r="IF1373" s="425"/>
      <c r="IG1373" s="425"/>
      <c r="IH1373" s="425"/>
      <c r="II1373" s="425"/>
      <c r="IJ1373" s="425"/>
      <c r="IK1373" s="425"/>
      <c r="IL1373" s="425"/>
      <c r="IM1373" s="425"/>
      <c r="IN1373" s="425"/>
      <c r="IO1373" s="425"/>
      <c r="IP1373" s="425"/>
      <c r="IQ1373" s="425"/>
      <c r="IR1373" s="425"/>
      <c r="IS1373" s="425"/>
      <c r="IT1373" s="425"/>
      <c r="IU1373" s="425"/>
      <c r="IV1373" s="425"/>
    </row>
    <row r="1374" s="428" customFormat="1" ht="27.6" customHeight="1" spans="2:256">
      <c r="B1374" s="465"/>
      <c r="GH1374" s="425"/>
      <c r="GI1374" s="425"/>
      <c r="GJ1374" s="425"/>
      <c r="GK1374" s="425"/>
      <c r="GL1374" s="425"/>
      <c r="GM1374" s="425"/>
      <c r="GN1374" s="425"/>
      <c r="GO1374" s="425"/>
      <c r="GP1374" s="425"/>
      <c r="GQ1374" s="425"/>
      <c r="GR1374" s="425"/>
      <c r="GS1374" s="425"/>
      <c r="GT1374" s="425"/>
      <c r="GU1374" s="425"/>
      <c r="GV1374" s="425"/>
      <c r="GW1374" s="425"/>
      <c r="GX1374" s="425"/>
      <c r="GY1374" s="425"/>
      <c r="GZ1374" s="425"/>
      <c r="HA1374" s="425"/>
      <c r="HB1374" s="425"/>
      <c r="HC1374" s="425"/>
      <c r="HD1374" s="425"/>
      <c r="HE1374" s="425"/>
      <c r="HF1374" s="425"/>
      <c r="HG1374" s="425"/>
      <c r="HH1374" s="425"/>
      <c r="HI1374" s="425"/>
      <c r="HJ1374" s="425"/>
      <c r="HK1374" s="425"/>
      <c r="HL1374" s="425"/>
      <c r="HM1374" s="425"/>
      <c r="HN1374" s="425"/>
      <c r="HO1374" s="425"/>
      <c r="HP1374" s="425"/>
      <c r="HQ1374" s="425"/>
      <c r="HR1374" s="425"/>
      <c r="HS1374" s="425"/>
      <c r="HT1374" s="425"/>
      <c r="HU1374" s="425"/>
      <c r="HV1374" s="425"/>
      <c r="HW1374" s="425"/>
      <c r="HX1374" s="425"/>
      <c r="HY1374" s="425"/>
      <c r="HZ1374" s="425"/>
      <c r="IA1374" s="425"/>
      <c r="IB1374" s="425"/>
      <c r="IC1374" s="425"/>
      <c r="ID1374" s="425"/>
      <c r="IE1374" s="425"/>
      <c r="IF1374" s="425"/>
      <c r="IG1374" s="425"/>
      <c r="IH1374" s="425"/>
      <c r="II1374" s="425"/>
      <c r="IJ1374" s="425"/>
      <c r="IK1374" s="425"/>
      <c r="IL1374" s="425"/>
      <c r="IM1374" s="425"/>
      <c r="IN1374" s="425"/>
      <c r="IO1374" s="425"/>
      <c r="IP1374" s="425"/>
      <c r="IQ1374" s="425"/>
      <c r="IR1374" s="425"/>
      <c r="IS1374" s="425"/>
      <c r="IT1374" s="425"/>
      <c r="IU1374" s="425"/>
      <c r="IV1374" s="425"/>
    </row>
    <row r="1375" s="428" customFormat="1" ht="27.6" customHeight="1" spans="2:256">
      <c r="B1375" s="465"/>
      <c r="GH1375" s="425"/>
      <c r="GI1375" s="425"/>
      <c r="GJ1375" s="425"/>
      <c r="GK1375" s="425"/>
      <c r="GL1375" s="425"/>
      <c r="GM1375" s="425"/>
      <c r="GN1375" s="425"/>
      <c r="GO1375" s="425"/>
      <c r="GP1375" s="425"/>
      <c r="GQ1375" s="425"/>
      <c r="GR1375" s="425"/>
      <c r="GS1375" s="425"/>
      <c r="GT1375" s="425"/>
      <c r="GU1375" s="425"/>
      <c r="GV1375" s="425"/>
      <c r="GW1375" s="425"/>
      <c r="GX1375" s="425"/>
      <c r="GY1375" s="425"/>
      <c r="GZ1375" s="425"/>
      <c r="HA1375" s="425"/>
      <c r="HB1375" s="425"/>
      <c r="HC1375" s="425"/>
      <c r="HD1375" s="425"/>
      <c r="HE1375" s="425"/>
      <c r="HF1375" s="425"/>
      <c r="HG1375" s="425"/>
      <c r="HH1375" s="425"/>
      <c r="HI1375" s="425"/>
      <c r="HJ1375" s="425"/>
      <c r="HK1375" s="425"/>
      <c r="HL1375" s="425"/>
      <c r="HM1375" s="425"/>
      <c r="HN1375" s="425"/>
      <c r="HO1375" s="425"/>
      <c r="HP1375" s="425"/>
      <c r="HQ1375" s="425"/>
      <c r="HR1375" s="425"/>
      <c r="HS1375" s="425"/>
      <c r="HT1375" s="425"/>
      <c r="HU1375" s="425"/>
      <c r="HV1375" s="425"/>
      <c r="HW1375" s="425"/>
      <c r="HX1375" s="425"/>
      <c r="HY1375" s="425"/>
      <c r="HZ1375" s="425"/>
      <c r="IA1375" s="425"/>
      <c r="IB1375" s="425"/>
      <c r="IC1375" s="425"/>
      <c r="ID1375" s="425"/>
      <c r="IE1375" s="425"/>
      <c r="IF1375" s="425"/>
      <c r="IG1375" s="425"/>
      <c r="IH1375" s="425"/>
      <c r="II1375" s="425"/>
      <c r="IJ1375" s="425"/>
      <c r="IK1375" s="425"/>
      <c r="IL1375" s="425"/>
      <c r="IM1375" s="425"/>
      <c r="IN1375" s="425"/>
      <c r="IO1375" s="425"/>
      <c r="IP1375" s="425"/>
      <c r="IQ1375" s="425"/>
      <c r="IR1375" s="425"/>
      <c r="IS1375" s="425"/>
      <c r="IT1375" s="425"/>
      <c r="IU1375" s="425"/>
      <c r="IV1375" s="425"/>
    </row>
    <row r="1376" s="428" customFormat="1" ht="27.6" customHeight="1" spans="2:256">
      <c r="B1376" s="465"/>
      <c r="GH1376" s="425"/>
      <c r="GI1376" s="425"/>
      <c r="GJ1376" s="425"/>
      <c r="GK1376" s="425"/>
      <c r="GL1376" s="425"/>
      <c r="GM1376" s="425"/>
      <c r="GN1376" s="425"/>
      <c r="GO1376" s="425"/>
      <c r="GP1376" s="425"/>
      <c r="GQ1376" s="425"/>
      <c r="GR1376" s="425"/>
      <c r="GS1376" s="425"/>
      <c r="GT1376" s="425"/>
      <c r="GU1376" s="425"/>
      <c r="GV1376" s="425"/>
      <c r="GW1376" s="425"/>
      <c r="GX1376" s="425"/>
      <c r="GY1376" s="425"/>
      <c r="GZ1376" s="425"/>
      <c r="HA1376" s="425"/>
      <c r="HB1376" s="425"/>
      <c r="HC1376" s="425"/>
      <c r="HD1376" s="425"/>
      <c r="HE1376" s="425"/>
      <c r="HF1376" s="425"/>
      <c r="HG1376" s="425"/>
      <c r="HH1376" s="425"/>
      <c r="HI1376" s="425"/>
      <c r="HJ1376" s="425"/>
      <c r="HK1376" s="425"/>
      <c r="HL1376" s="425"/>
      <c r="HM1376" s="425"/>
      <c r="HN1376" s="425"/>
      <c r="HO1376" s="425"/>
      <c r="HP1376" s="425"/>
      <c r="HQ1376" s="425"/>
      <c r="HR1376" s="425"/>
      <c r="HS1376" s="425"/>
      <c r="HT1376" s="425"/>
      <c r="HU1376" s="425"/>
      <c r="HV1376" s="425"/>
      <c r="HW1376" s="425"/>
      <c r="HX1376" s="425"/>
      <c r="HY1376" s="425"/>
      <c r="HZ1376" s="425"/>
      <c r="IA1376" s="425"/>
      <c r="IB1376" s="425"/>
      <c r="IC1376" s="425"/>
      <c r="ID1376" s="425"/>
      <c r="IE1376" s="425"/>
      <c r="IF1376" s="425"/>
      <c r="IG1376" s="425"/>
      <c r="IH1376" s="425"/>
      <c r="II1376" s="425"/>
      <c r="IJ1376" s="425"/>
      <c r="IK1376" s="425"/>
      <c r="IL1376" s="425"/>
      <c r="IM1376" s="425"/>
      <c r="IN1376" s="425"/>
      <c r="IO1376" s="425"/>
      <c r="IP1376" s="425"/>
      <c r="IQ1376" s="425"/>
      <c r="IR1376" s="425"/>
      <c r="IS1376" s="425"/>
      <c r="IT1376" s="425"/>
      <c r="IU1376" s="425"/>
      <c r="IV1376" s="425"/>
    </row>
    <row r="1377" s="428" customFormat="1" ht="27.6" customHeight="1" spans="2:256">
      <c r="B1377" s="465"/>
      <c r="GH1377" s="425"/>
      <c r="GI1377" s="425"/>
      <c r="GJ1377" s="425"/>
      <c r="GK1377" s="425"/>
      <c r="GL1377" s="425"/>
      <c r="GM1377" s="425"/>
      <c r="GN1377" s="425"/>
      <c r="GO1377" s="425"/>
      <c r="GP1377" s="425"/>
      <c r="GQ1377" s="425"/>
      <c r="GR1377" s="425"/>
      <c r="GS1377" s="425"/>
      <c r="GT1377" s="425"/>
      <c r="GU1377" s="425"/>
      <c r="GV1377" s="425"/>
      <c r="GW1377" s="425"/>
      <c r="GX1377" s="425"/>
      <c r="GY1377" s="425"/>
      <c r="GZ1377" s="425"/>
      <c r="HA1377" s="425"/>
      <c r="HB1377" s="425"/>
      <c r="HC1377" s="425"/>
      <c r="HD1377" s="425"/>
      <c r="HE1377" s="425"/>
      <c r="HF1377" s="425"/>
      <c r="HG1377" s="425"/>
      <c r="HH1377" s="425"/>
      <c r="HI1377" s="425"/>
      <c r="HJ1377" s="425"/>
      <c r="HK1377" s="425"/>
      <c r="HL1377" s="425"/>
      <c r="HM1377" s="425"/>
      <c r="HN1377" s="425"/>
      <c r="HO1377" s="425"/>
      <c r="HP1377" s="425"/>
      <c r="HQ1377" s="425"/>
      <c r="HR1377" s="425"/>
      <c r="HS1377" s="425"/>
      <c r="HT1377" s="425"/>
      <c r="HU1377" s="425"/>
      <c r="HV1377" s="425"/>
      <c r="HW1377" s="425"/>
      <c r="HX1377" s="425"/>
      <c r="HY1377" s="425"/>
      <c r="HZ1377" s="425"/>
      <c r="IA1377" s="425"/>
      <c r="IB1377" s="425"/>
      <c r="IC1377" s="425"/>
      <c r="ID1377" s="425"/>
      <c r="IE1377" s="425"/>
      <c r="IF1377" s="425"/>
      <c r="IG1377" s="425"/>
      <c r="IH1377" s="425"/>
      <c r="II1377" s="425"/>
      <c r="IJ1377" s="425"/>
      <c r="IK1377" s="425"/>
      <c r="IL1377" s="425"/>
      <c r="IM1377" s="425"/>
      <c r="IN1377" s="425"/>
      <c r="IO1377" s="425"/>
      <c r="IP1377" s="425"/>
      <c r="IQ1377" s="425"/>
      <c r="IR1377" s="425"/>
      <c r="IS1377" s="425"/>
      <c r="IT1377" s="425"/>
      <c r="IU1377" s="425"/>
      <c r="IV1377" s="425"/>
    </row>
    <row r="1378" s="428" customFormat="1" ht="27.6" customHeight="1" spans="2:256">
      <c r="B1378" s="465"/>
      <c r="GH1378" s="425"/>
      <c r="GI1378" s="425"/>
      <c r="GJ1378" s="425"/>
      <c r="GK1378" s="425"/>
      <c r="GL1378" s="425"/>
      <c r="GM1378" s="425"/>
      <c r="GN1378" s="425"/>
      <c r="GO1378" s="425"/>
      <c r="GP1378" s="425"/>
      <c r="GQ1378" s="425"/>
      <c r="GR1378" s="425"/>
      <c r="GS1378" s="425"/>
      <c r="GT1378" s="425"/>
      <c r="GU1378" s="425"/>
      <c r="GV1378" s="425"/>
      <c r="GW1378" s="425"/>
      <c r="GX1378" s="425"/>
      <c r="GY1378" s="425"/>
      <c r="GZ1378" s="425"/>
      <c r="HA1378" s="425"/>
      <c r="HB1378" s="425"/>
      <c r="HC1378" s="425"/>
      <c r="HD1378" s="425"/>
      <c r="HE1378" s="425"/>
      <c r="HF1378" s="425"/>
      <c r="HG1378" s="425"/>
      <c r="HH1378" s="425"/>
      <c r="HI1378" s="425"/>
      <c r="HJ1378" s="425"/>
      <c r="HK1378" s="425"/>
      <c r="HL1378" s="425"/>
      <c r="HM1378" s="425"/>
      <c r="HN1378" s="425"/>
      <c r="HO1378" s="425"/>
      <c r="HP1378" s="425"/>
      <c r="HQ1378" s="425"/>
      <c r="HR1378" s="425"/>
      <c r="HS1378" s="425"/>
      <c r="HT1378" s="425"/>
      <c r="HU1378" s="425"/>
      <c r="HV1378" s="425"/>
      <c r="HW1378" s="425"/>
      <c r="HX1378" s="425"/>
      <c r="HY1378" s="425"/>
      <c r="HZ1378" s="425"/>
      <c r="IA1378" s="425"/>
      <c r="IB1378" s="425"/>
      <c r="IC1378" s="425"/>
      <c r="ID1378" s="425"/>
      <c r="IE1378" s="425"/>
      <c r="IF1378" s="425"/>
      <c r="IG1378" s="425"/>
      <c r="IH1378" s="425"/>
      <c r="II1378" s="425"/>
      <c r="IJ1378" s="425"/>
      <c r="IK1378" s="425"/>
      <c r="IL1378" s="425"/>
      <c r="IM1378" s="425"/>
      <c r="IN1378" s="425"/>
      <c r="IO1378" s="425"/>
      <c r="IP1378" s="425"/>
      <c r="IQ1378" s="425"/>
      <c r="IR1378" s="425"/>
      <c r="IS1378" s="425"/>
      <c r="IT1378" s="425"/>
      <c r="IU1378" s="425"/>
      <c r="IV1378" s="425"/>
    </row>
    <row r="1379" s="428" customFormat="1" ht="27.6" customHeight="1" spans="2:256">
      <c r="B1379" s="465"/>
      <c r="GH1379" s="425"/>
      <c r="GI1379" s="425"/>
      <c r="GJ1379" s="425"/>
      <c r="GK1379" s="425"/>
      <c r="GL1379" s="425"/>
      <c r="GM1379" s="425"/>
      <c r="GN1379" s="425"/>
      <c r="GO1379" s="425"/>
      <c r="GP1379" s="425"/>
      <c r="GQ1379" s="425"/>
      <c r="GR1379" s="425"/>
      <c r="GS1379" s="425"/>
      <c r="GT1379" s="425"/>
      <c r="GU1379" s="425"/>
      <c r="GV1379" s="425"/>
      <c r="GW1379" s="425"/>
      <c r="GX1379" s="425"/>
      <c r="GY1379" s="425"/>
      <c r="GZ1379" s="425"/>
      <c r="HA1379" s="425"/>
      <c r="HB1379" s="425"/>
      <c r="HC1379" s="425"/>
      <c r="HD1379" s="425"/>
      <c r="HE1379" s="425"/>
      <c r="HF1379" s="425"/>
      <c r="HG1379" s="425"/>
      <c r="HH1379" s="425"/>
      <c r="HI1379" s="425"/>
      <c r="HJ1379" s="425"/>
      <c r="HK1379" s="425"/>
      <c r="HL1379" s="425"/>
      <c r="HM1379" s="425"/>
      <c r="HN1379" s="425"/>
      <c r="HO1379" s="425"/>
      <c r="HP1379" s="425"/>
      <c r="HQ1379" s="425"/>
      <c r="HR1379" s="425"/>
      <c r="HS1379" s="425"/>
      <c r="HT1379" s="425"/>
      <c r="HU1379" s="425"/>
      <c r="HV1379" s="425"/>
      <c r="HW1379" s="425"/>
      <c r="HX1379" s="425"/>
      <c r="HY1379" s="425"/>
      <c r="HZ1379" s="425"/>
      <c r="IA1379" s="425"/>
      <c r="IB1379" s="425"/>
      <c r="IC1379" s="425"/>
      <c r="ID1379" s="425"/>
      <c r="IE1379" s="425"/>
      <c r="IF1379" s="425"/>
      <c r="IG1379" s="425"/>
      <c r="IH1379" s="425"/>
      <c r="II1379" s="425"/>
      <c r="IJ1379" s="425"/>
      <c r="IK1379" s="425"/>
      <c r="IL1379" s="425"/>
      <c r="IM1379" s="425"/>
      <c r="IN1379" s="425"/>
      <c r="IO1379" s="425"/>
      <c r="IP1379" s="425"/>
      <c r="IQ1379" s="425"/>
      <c r="IR1379" s="425"/>
      <c r="IS1379" s="425"/>
      <c r="IT1379" s="425"/>
      <c r="IU1379" s="425"/>
      <c r="IV1379" s="425"/>
    </row>
    <row r="1380" s="428" customFormat="1" ht="27.6" customHeight="1" spans="2:256">
      <c r="B1380" s="465"/>
      <c r="GH1380" s="425"/>
      <c r="GI1380" s="425"/>
      <c r="GJ1380" s="425"/>
      <c r="GK1380" s="425"/>
      <c r="GL1380" s="425"/>
      <c r="GM1380" s="425"/>
      <c r="GN1380" s="425"/>
      <c r="GO1380" s="425"/>
      <c r="GP1380" s="425"/>
      <c r="GQ1380" s="425"/>
      <c r="GR1380" s="425"/>
      <c r="GS1380" s="425"/>
      <c r="GT1380" s="425"/>
      <c r="GU1380" s="425"/>
      <c r="GV1380" s="425"/>
      <c r="GW1380" s="425"/>
      <c r="GX1380" s="425"/>
      <c r="GY1380" s="425"/>
      <c r="GZ1380" s="425"/>
      <c r="HA1380" s="425"/>
      <c r="HB1380" s="425"/>
      <c r="HC1380" s="425"/>
      <c r="HD1380" s="425"/>
      <c r="HE1380" s="425"/>
      <c r="HF1380" s="425"/>
      <c r="HG1380" s="425"/>
      <c r="HH1380" s="425"/>
      <c r="HI1380" s="425"/>
      <c r="HJ1380" s="425"/>
      <c r="HK1380" s="425"/>
      <c r="HL1380" s="425"/>
      <c r="HM1380" s="425"/>
      <c r="HN1380" s="425"/>
      <c r="HO1380" s="425"/>
      <c r="HP1380" s="425"/>
      <c r="HQ1380" s="425"/>
      <c r="HR1380" s="425"/>
      <c r="HS1380" s="425"/>
      <c r="HT1380" s="425"/>
      <c r="HU1380" s="425"/>
      <c r="HV1380" s="425"/>
      <c r="HW1380" s="425"/>
      <c r="HX1380" s="425"/>
      <c r="HY1380" s="425"/>
      <c r="HZ1380" s="425"/>
      <c r="IA1380" s="425"/>
      <c r="IB1380" s="425"/>
      <c r="IC1380" s="425"/>
      <c r="ID1380" s="425"/>
      <c r="IE1380" s="425"/>
      <c r="IF1380" s="425"/>
      <c r="IG1380" s="425"/>
      <c r="IH1380" s="425"/>
      <c r="II1380" s="425"/>
      <c r="IJ1380" s="425"/>
      <c r="IK1380" s="425"/>
      <c r="IL1380" s="425"/>
      <c r="IM1380" s="425"/>
      <c r="IN1380" s="425"/>
      <c r="IO1380" s="425"/>
      <c r="IP1380" s="425"/>
      <c r="IQ1380" s="425"/>
      <c r="IR1380" s="425"/>
      <c r="IS1380" s="425"/>
      <c r="IT1380" s="425"/>
      <c r="IU1380" s="425"/>
      <c r="IV1380" s="425"/>
    </row>
    <row r="1381" s="428" customFormat="1" ht="27.6" customHeight="1" spans="2:256">
      <c r="B1381" s="465"/>
      <c r="GH1381" s="425"/>
      <c r="GI1381" s="425"/>
      <c r="GJ1381" s="425"/>
      <c r="GK1381" s="425"/>
      <c r="GL1381" s="425"/>
      <c r="GM1381" s="425"/>
      <c r="GN1381" s="425"/>
      <c r="GO1381" s="425"/>
      <c r="GP1381" s="425"/>
      <c r="GQ1381" s="425"/>
      <c r="GR1381" s="425"/>
      <c r="GS1381" s="425"/>
      <c r="GT1381" s="425"/>
      <c r="GU1381" s="425"/>
      <c r="GV1381" s="425"/>
      <c r="GW1381" s="425"/>
      <c r="GX1381" s="425"/>
      <c r="GY1381" s="425"/>
      <c r="GZ1381" s="425"/>
      <c r="HA1381" s="425"/>
      <c r="HB1381" s="425"/>
      <c r="HC1381" s="425"/>
      <c r="HD1381" s="425"/>
      <c r="HE1381" s="425"/>
      <c r="HF1381" s="425"/>
      <c r="HG1381" s="425"/>
      <c r="HH1381" s="425"/>
      <c r="HI1381" s="425"/>
      <c r="HJ1381" s="425"/>
      <c r="HK1381" s="425"/>
      <c r="HL1381" s="425"/>
      <c r="HM1381" s="425"/>
      <c r="HN1381" s="425"/>
      <c r="HO1381" s="425"/>
      <c r="HP1381" s="425"/>
      <c r="HQ1381" s="425"/>
      <c r="HR1381" s="425"/>
      <c r="HS1381" s="425"/>
      <c r="HT1381" s="425"/>
      <c r="HU1381" s="425"/>
      <c r="HV1381" s="425"/>
      <c r="HW1381" s="425"/>
      <c r="HX1381" s="425"/>
      <c r="HY1381" s="425"/>
      <c r="HZ1381" s="425"/>
      <c r="IA1381" s="425"/>
      <c r="IB1381" s="425"/>
      <c r="IC1381" s="425"/>
      <c r="ID1381" s="425"/>
      <c r="IE1381" s="425"/>
      <c r="IF1381" s="425"/>
      <c r="IG1381" s="425"/>
      <c r="IH1381" s="425"/>
      <c r="II1381" s="425"/>
      <c r="IJ1381" s="425"/>
      <c r="IK1381" s="425"/>
      <c r="IL1381" s="425"/>
      <c r="IM1381" s="425"/>
      <c r="IN1381" s="425"/>
      <c r="IO1381" s="425"/>
      <c r="IP1381" s="425"/>
      <c r="IQ1381" s="425"/>
      <c r="IR1381" s="425"/>
      <c r="IS1381" s="425"/>
      <c r="IT1381" s="425"/>
      <c r="IU1381" s="425"/>
      <c r="IV1381" s="425"/>
    </row>
    <row r="1382" s="428" customFormat="1" ht="27.6" customHeight="1" spans="2:256">
      <c r="B1382" s="465"/>
      <c r="GH1382" s="425"/>
      <c r="GI1382" s="425"/>
      <c r="GJ1382" s="425"/>
      <c r="GK1382" s="425"/>
      <c r="GL1382" s="425"/>
      <c r="GM1382" s="425"/>
      <c r="GN1382" s="425"/>
      <c r="GO1382" s="425"/>
      <c r="GP1382" s="425"/>
      <c r="GQ1382" s="425"/>
      <c r="GR1382" s="425"/>
      <c r="GS1382" s="425"/>
      <c r="GT1382" s="425"/>
      <c r="GU1382" s="425"/>
      <c r="GV1382" s="425"/>
      <c r="GW1382" s="425"/>
      <c r="GX1382" s="425"/>
      <c r="GY1382" s="425"/>
      <c r="GZ1382" s="425"/>
      <c r="HA1382" s="425"/>
      <c r="HB1382" s="425"/>
      <c r="HC1382" s="425"/>
      <c r="HD1382" s="425"/>
      <c r="HE1382" s="425"/>
      <c r="HF1382" s="425"/>
      <c r="HG1382" s="425"/>
      <c r="HH1382" s="425"/>
      <c r="HI1382" s="425"/>
      <c r="HJ1382" s="425"/>
      <c r="HK1382" s="425"/>
      <c r="HL1382" s="425"/>
      <c r="HM1382" s="425"/>
      <c r="HN1382" s="425"/>
      <c r="HO1382" s="425"/>
      <c r="HP1382" s="425"/>
      <c r="HQ1382" s="425"/>
      <c r="HR1382" s="425"/>
      <c r="HS1382" s="425"/>
      <c r="HT1382" s="425"/>
      <c r="HU1382" s="425"/>
      <c r="HV1382" s="425"/>
      <c r="HW1382" s="425"/>
      <c r="HX1382" s="425"/>
      <c r="HY1382" s="425"/>
      <c r="HZ1382" s="425"/>
      <c r="IA1382" s="425"/>
      <c r="IB1382" s="425"/>
      <c r="IC1382" s="425"/>
      <c r="ID1382" s="425"/>
      <c r="IE1382" s="425"/>
      <c r="IF1382" s="425"/>
      <c r="IG1382" s="425"/>
      <c r="IH1382" s="425"/>
      <c r="II1382" s="425"/>
      <c r="IJ1382" s="425"/>
      <c r="IK1382" s="425"/>
      <c r="IL1382" s="425"/>
      <c r="IM1382" s="425"/>
      <c r="IN1382" s="425"/>
      <c r="IO1382" s="425"/>
      <c r="IP1382" s="425"/>
      <c r="IQ1382" s="425"/>
      <c r="IR1382" s="425"/>
      <c r="IS1382" s="425"/>
      <c r="IT1382" s="425"/>
      <c r="IU1382" s="425"/>
      <c r="IV1382" s="425"/>
    </row>
    <row r="1383" s="428" customFormat="1" ht="27.6" customHeight="1" spans="2:256">
      <c r="B1383" s="465"/>
      <c r="GH1383" s="425"/>
      <c r="GI1383" s="425"/>
      <c r="GJ1383" s="425"/>
      <c r="GK1383" s="425"/>
      <c r="GL1383" s="425"/>
      <c r="GM1383" s="425"/>
      <c r="GN1383" s="425"/>
      <c r="GO1383" s="425"/>
      <c r="GP1383" s="425"/>
      <c r="GQ1383" s="425"/>
      <c r="GR1383" s="425"/>
      <c r="GS1383" s="425"/>
      <c r="GT1383" s="425"/>
      <c r="GU1383" s="425"/>
      <c r="GV1383" s="425"/>
      <c r="GW1383" s="425"/>
      <c r="GX1383" s="425"/>
      <c r="GY1383" s="425"/>
      <c r="GZ1383" s="425"/>
      <c r="HA1383" s="425"/>
      <c r="HB1383" s="425"/>
      <c r="HC1383" s="425"/>
      <c r="HD1383" s="425"/>
      <c r="HE1383" s="425"/>
      <c r="HF1383" s="425"/>
      <c r="HG1383" s="425"/>
      <c r="HH1383" s="425"/>
      <c r="HI1383" s="425"/>
      <c r="HJ1383" s="425"/>
      <c r="HK1383" s="425"/>
      <c r="HL1383" s="425"/>
      <c r="HM1383" s="425"/>
      <c r="HN1383" s="425"/>
      <c r="HO1383" s="425"/>
      <c r="HP1383" s="425"/>
      <c r="HQ1383" s="425"/>
      <c r="HR1383" s="425"/>
      <c r="HS1383" s="425"/>
      <c r="HT1383" s="425"/>
      <c r="HU1383" s="425"/>
      <c r="HV1383" s="425"/>
      <c r="HW1383" s="425"/>
      <c r="HX1383" s="425"/>
      <c r="HY1383" s="425"/>
      <c r="HZ1383" s="425"/>
      <c r="IA1383" s="425"/>
      <c r="IB1383" s="425"/>
      <c r="IC1383" s="425"/>
      <c r="ID1383" s="425"/>
      <c r="IE1383" s="425"/>
      <c r="IF1383" s="425"/>
      <c r="IG1383" s="425"/>
      <c r="IH1383" s="425"/>
      <c r="II1383" s="425"/>
      <c r="IJ1383" s="425"/>
      <c r="IK1383" s="425"/>
      <c r="IL1383" s="425"/>
      <c r="IM1383" s="425"/>
      <c r="IN1383" s="425"/>
      <c r="IO1383" s="425"/>
      <c r="IP1383" s="425"/>
      <c r="IQ1383" s="425"/>
      <c r="IR1383" s="425"/>
      <c r="IS1383" s="425"/>
      <c r="IT1383" s="425"/>
      <c r="IU1383" s="425"/>
      <c r="IV1383" s="425"/>
    </row>
    <row r="1384" s="428" customFormat="1" ht="27.6" customHeight="1" spans="2:256">
      <c r="B1384" s="465"/>
      <c r="GH1384" s="425"/>
      <c r="GI1384" s="425"/>
      <c r="GJ1384" s="425"/>
      <c r="GK1384" s="425"/>
      <c r="GL1384" s="425"/>
      <c r="GM1384" s="425"/>
      <c r="GN1384" s="425"/>
      <c r="GO1384" s="425"/>
      <c r="GP1384" s="425"/>
      <c r="GQ1384" s="425"/>
      <c r="GR1384" s="425"/>
      <c r="GS1384" s="425"/>
      <c r="GT1384" s="425"/>
      <c r="GU1384" s="425"/>
      <c r="GV1384" s="425"/>
      <c r="GW1384" s="425"/>
      <c r="GX1384" s="425"/>
      <c r="GY1384" s="425"/>
      <c r="GZ1384" s="425"/>
      <c r="HA1384" s="425"/>
      <c r="HB1384" s="425"/>
      <c r="HC1384" s="425"/>
      <c r="HD1384" s="425"/>
      <c r="HE1384" s="425"/>
      <c r="HF1384" s="425"/>
      <c r="HG1384" s="425"/>
      <c r="HH1384" s="425"/>
      <c r="HI1384" s="425"/>
      <c r="HJ1384" s="425"/>
      <c r="HK1384" s="425"/>
      <c r="HL1384" s="425"/>
      <c r="HM1384" s="425"/>
      <c r="HN1384" s="425"/>
      <c r="HO1384" s="425"/>
      <c r="HP1384" s="425"/>
      <c r="HQ1384" s="425"/>
      <c r="HR1384" s="425"/>
      <c r="HS1384" s="425"/>
      <c r="HT1384" s="425"/>
      <c r="HU1384" s="425"/>
      <c r="HV1384" s="425"/>
      <c r="HW1384" s="425"/>
      <c r="HX1384" s="425"/>
      <c r="HY1384" s="425"/>
      <c r="HZ1384" s="425"/>
      <c r="IA1384" s="425"/>
      <c r="IB1384" s="425"/>
      <c r="IC1384" s="425"/>
      <c r="ID1384" s="425"/>
      <c r="IE1384" s="425"/>
      <c r="IF1384" s="425"/>
      <c r="IG1384" s="425"/>
      <c r="IH1384" s="425"/>
      <c r="II1384" s="425"/>
      <c r="IJ1384" s="425"/>
      <c r="IK1384" s="425"/>
      <c r="IL1384" s="425"/>
      <c r="IM1384" s="425"/>
      <c r="IN1384" s="425"/>
      <c r="IO1384" s="425"/>
      <c r="IP1384" s="425"/>
      <c r="IQ1384" s="425"/>
      <c r="IR1384" s="425"/>
      <c r="IS1384" s="425"/>
      <c r="IT1384" s="425"/>
      <c r="IU1384" s="425"/>
      <c r="IV1384" s="425"/>
    </row>
    <row r="1385" s="428" customFormat="1" ht="27.6" customHeight="1" spans="2:256">
      <c r="B1385" s="465"/>
      <c r="GH1385" s="425"/>
      <c r="GI1385" s="425"/>
      <c r="GJ1385" s="425"/>
      <c r="GK1385" s="425"/>
      <c r="GL1385" s="425"/>
      <c r="GM1385" s="425"/>
      <c r="GN1385" s="425"/>
      <c r="GO1385" s="425"/>
      <c r="GP1385" s="425"/>
      <c r="GQ1385" s="425"/>
      <c r="GR1385" s="425"/>
      <c r="GS1385" s="425"/>
      <c r="GT1385" s="425"/>
      <c r="GU1385" s="425"/>
      <c r="GV1385" s="425"/>
      <c r="GW1385" s="425"/>
      <c r="GX1385" s="425"/>
      <c r="GY1385" s="425"/>
      <c r="GZ1385" s="425"/>
      <c r="HA1385" s="425"/>
      <c r="HB1385" s="425"/>
      <c r="HC1385" s="425"/>
      <c r="HD1385" s="425"/>
      <c r="HE1385" s="425"/>
      <c r="HF1385" s="425"/>
      <c r="HG1385" s="425"/>
      <c r="HH1385" s="425"/>
      <c r="HI1385" s="425"/>
      <c r="HJ1385" s="425"/>
      <c r="HK1385" s="425"/>
      <c r="HL1385" s="425"/>
      <c r="HM1385" s="425"/>
      <c r="HN1385" s="425"/>
      <c r="HO1385" s="425"/>
      <c r="HP1385" s="425"/>
      <c r="HQ1385" s="425"/>
      <c r="HR1385" s="425"/>
      <c r="HS1385" s="425"/>
      <c r="HT1385" s="425"/>
      <c r="HU1385" s="425"/>
      <c r="HV1385" s="425"/>
      <c r="HW1385" s="425"/>
      <c r="HX1385" s="425"/>
      <c r="HY1385" s="425"/>
      <c r="HZ1385" s="425"/>
      <c r="IA1385" s="425"/>
      <c r="IB1385" s="425"/>
      <c r="IC1385" s="425"/>
      <c r="ID1385" s="425"/>
      <c r="IE1385" s="425"/>
      <c r="IF1385" s="425"/>
      <c r="IG1385" s="425"/>
      <c r="IH1385" s="425"/>
      <c r="II1385" s="425"/>
      <c r="IJ1385" s="425"/>
      <c r="IK1385" s="425"/>
      <c r="IL1385" s="425"/>
      <c r="IM1385" s="425"/>
      <c r="IN1385" s="425"/>
      <c r="IO1385" s="425"/>
      <c r="IP1385" s="425"/>
      <c r="IQ1385" s="425"/>
      <c r="IR1385" s="425"/>
      <c r="IS1385" s="425"/>
      <c r="IT1385" s="425"/>
      <c r="IU1385" s="425"/>
      <c r="IV1385" s="425"/>
    </row>
    <row r="1386" s="428" customFormat="1" ht="27.6" customHeight="1" spans="2:256">
      <c r="B1386" s="465"/>
      <c r="GH1386" s="425"/>
      <c r="GI1386" s="425"/>
      <c r="GJ1386" s="425"/>
      <c r="GK1386" s="425"/>
      <c r="GL1386" s="425"/>
      <c r="GM1386" s="425"/>
      <c r="GN1386" s="425"/>
      <c r="GO1386" s="425"/>
      <c r="GP1386" s="425"/>
      <c r="GQ1386" s="425"/>
      <c r="GR1386" s="425"/>
      <c r="GS1386" s="425"/>
      <c r="GT1386" s="425"/>
      <c r="GU1386" s="425"/>
      <c r="GV1386" s="425"/>
      <c r="GW1386" s="425"/>
      <c r="GX1386" s="425"/>
      <c r="GY1386" s="425"/>
      <c r="GZ1386" s="425"/>
      <c r="HA1386" s="425"/>
      <c r="HB1386" s="425"/>
      <c r="HC1386" s="425"/>
      <c r="HD1386" s="425"/>
      <c r="HE1386" s="425"/>
      <c r="HF1386" s="425"/>
      <c r="HG1386" s="425"/>
      <c r="HH1386" s="425"/>
      <c r="HI1386" s="425"/>
      <c r="HJ1386" s="425"/>
      <c r="HK1386" s="425"/>
      <c r="HL1386" s="425"/>
      <c r="HM1386" s="425"/>
      <c r="HN1386" s="425"/>
      <c r="HO1386" s="425"/>
      <c r="HP1386" s="425"/>
      <c r="HQ1386" s="425"/>
      <c r="HR1386" s="425"/>
      <c r="HS1386" s="425"/>
      <c r="HT1386" s="425"/>
      <c r="HU1386" s="425"/>
      <c r="HV1386" s="425"/>
      <c r="HW1386" s="425"/>
      <c r="HX1386" s="425"/>
      <c r="HY1386" s="425"/>
      <c r="HZ1386" s="425"/>
      <c r="IA1386" s="425"/>
      <c r="IB1386" s="425"/>
      <c r="IC1386" s="425"/>
      <c r="ID1386" s="425"/>
      <c r="IE1386" s="425"/>
      <c r="IF1386" s="425"/>
      <c r="IG1386" s="425"/>
      <c r="IH1386" s="425"/>
      <c r="II1386" s="425"/>
      <c r="IJ1386" s="425"/>
      <c r="IK1386" s="425"/>
      <c r="IL1386" s="425"/>
      <c r="IM1386" s="425"/>
      <c r="IN1386" s="425"/>
      <c r="IO1386" s="425"/>
      <c r="IP1386" s="425"/>
      <c r="IQ1386" s="425"/>
      <c r="IR1386" s="425"/>
      <c r="IS1386" s="425"/>
      <c r="IT1386" s="425"/>
      <c r="IU1386" s="425"/>
      <c r="IV1386" s="425"/>
    </row>
    <row r="1387" s="428" customFormat="1" ht="27.6" customHeight="1" spans="2:256">
      <c r="B1387" s="465"/>
      <c r="GH1387" s="425"/>
      <c r="GI1387" s="425"/>
      <c r="GJ1387" s="425"/>
      <c r="GK1387" s="425"/>
      <c r="GL1387" s="425"/>
      <c r="GM1387" s="425"/>
      <c r="GN1387" s="425"/>
      <c r="GO1387" s="425"/>
      <c r="GP1387" s="425"/>
      <c r="GQ1387" s="425"/>
      <c r="GR1387" s="425"/>
      <c r="GS1387" s="425"/>
      <c r="GT1387" s="425"/>
      <c r="GU1387" s="425"/>
      <c r="GV1387" s="425"/>
      <c r="GW1387" s="425"/>
      <c r="GX1387" s="425"/>
      <c r="GY1387" s="425"/>
      <c r="GZ1387" s="425"/>
      <c r="HA1387" s="425"/>
      <c r="HB1387" s="425"/>
      <c r="HC1387" s="425"/>
      <c r="HD1387" s="425"/>
      <c r="HE1387" s="425"/>
      <c r="HF1387" s="425"/>
      <c r="HG1387" s="425"/>
      <c r="HH1387" s="425"/>
      <c r="HI1387" s="425"/>
      <c r="HJ1387" s="425"/>
      <c r="HK1387" s="425"/>
      <c r="HL1387" s="425"/>
      <c r="HM1387" s="425"/>
      <c r="HN1387" s="425"/>
      <c r="HO1387" s="425"/>
      <c r="HP1387" s="425"/>
      <c r="HQ1387" s="425"/>
      <c r="HR1387" s="425"/>
      <c r="HS1387" s="425"/>
      <c r="HT1387" s="425"/>
      <c r="HU1387" s="425"/>
      <c r="HV1387" s="425"/>
      <c r="HW1387" s="425"/>
      <c r="HX1387" s="425"/>
      <c r="HY1387" s="425"/>
      <c r="HZ1387" s="425"/>
      <c r="IA1387" s="425"/>
      <c r="IB1387" s="425"/>
      <c r="IC1387" s="425"/>
      <c r="ID1387" s="425"/>
      <c r="IE1387" s="425"/>
      <c r="IF1387" s="425"/>
      <c r="IG1387" s="425"/>
      <c r="IH1387" s="425"/>
      <c r="II1387" s="425"/>
      <c r="IJ1387" s="425"/>
      <c r="IK1387" s="425"/>
      <c r="IL1387" s="425"/>
      <c r="IM1387" s="425"/>
      <c r="IN1387" s="425"/>
      <c r="IO1387" s="425"/>
      <c r="IP1387" s="425"/>
      <c r="IQ1387" s="425"/>
      <c r="IR1387" s="425"/>
      <c r="IS1387" s="425"/>
      <c r="IT1387" s="425"/>
      <c r="IU1387" s="425"/>
      <c r="IV1387" s="425"/>
    </row>
    <row r="1388" s="428" customFormat="1" ht="27.6" customHeight="1" spans="2:256">
      <c r="B1388" s="465"/>
      <c r="GH1388" s="425"/>
      <c r="GI1388" s="425"/>
      <c r="GJ1388" s="425"/>
      <c r="GK1388" s="425"/>
      <c r="GL1388" s="425"/>
      <c r="GM1388" s="425"/>
      <c r="GN1388" s="425"/>
      <c r="GO1388" s="425"/>
      <c r="GP1388" s="425"/>
      <c r="GQ1388" s="425"/>
      <c r="GR1388" s="425"/>
      <c r="GS1388" s="425"/>
      <c r="GT1388" s="425"/>
      <c r="GU1388" s="425"/>
      <c r="GV1388" s="425"/>
      <c r="GW1388" s="425"/>
      <c r="GX1388" s="425"/>
      <c r="GY1388" s="425"/>
      <c r="GZ1388" s="425"/>
      <c r="HA1388" s="425"/>
      <c r="HB1388" s="425"/>
      <c r="HC1388" s="425"/>
      <c r="HD1388" s="425"/>
      <c r="HE1388" s="425"/>
      <c r="HF1388" s="425"/>
      <c r="HG1388" s="425"/>
      <c r="HH1388" s="425"/>
      <c r="HI1388" s="425"/>
      <c r="HJ1388" s="425"/>
      <c r="HK1388" s="425"/>
      <c r="HL1388" s="425"/>
      <c r="HM1388" s="425"/>
      <c r="HN1388" s="425"/>
      <c r="HO1388" s="425"/>
      <c r="HP1388" s="425"/>
      <c r="HQ1388" s="425"/>
      <c r="HR1388" s="425"/>
      <c r="HS1388" s="425"/>
      <c r="HT1388" s="425"/>
      <c r="HU1388" s="425"/>
      <c r="HV1388" s="425"/>
      <c r="HW1388" s="425"/>
      <c r="HX1388" s="425"/>
      <c r="HY1388" s="425"/>
      <c r="HZ1388" s="425"/>
      <c r="IA1388" s="425"/>
      <c r="IB1388" s="425"/>
      <c r="IC1388" s="425"/>
      <c r="ID1388" s="425"/>
      <c r="IE1388" s="425"/>
      <c r="IF1388" s="425"/>
      <c r="IG1388" s="425"/>
      <c r="IH1388" s="425"/>
      <c r="II1388" s="425"/>
      <c r="IJ1388" s="425"/>
      <c r="IK1388" s="425"/>
      <c r="IL1388" s="425"/>
      <c r="IM1388" s="425"/>
      <c r="IN1388" s="425"/>
      <c r="IO1388" s="425"/>
      <c r="IP1388" s="425"/>
      <c r="IQ1388" s="425"/>
      <c r="IR1388" s="425"/>
      <c r="IS1388" s="425"/>
      <c r="IT1388" s="425"/>
      <c r="IU1388" s="425"/>
      <c r="IV1388" s="425"/>
    </row>
    <row r="1389" s="428" customFormat="1" ht="27.6" customHeight="1" spans="2:256">
      <c r="B1389" s="465"/>
      <c r="GH1389" s="425"/>
      <c r="GI1389" s="425"/>
      <c r="GJ1389" s="425"/>
      <c r="GK1389" s="425"/>
      <c r="GL1389" s="425"/>
      <c r="GM1389" s="425"/>
      <c r="GN1389" s="425"/>
      <c r="GO1389" s="425"/>
      <c r="GP1389" s="425"/>
      <c r="GQ1389" s="425"/>
      <c r="GR1389" s="425"/>
      <c r="GS1389" s="425"/>
      <c r="GT1389" s="425"/>
      <c r="GU1389" s="425"/>
      <c r="GV1389" s="425"/>
      <c r="GW1389" s="425"/>
      <c r="GX1389" s="425"/>
      <c r="GY1389" s="425"/>
      <c r="GZ1389" s="425"/>
      <c r="HA1389" s="425"/>
      <c r="HB1389" s="425"/>
      <c r="HC1389" s="425"/>
      <c r="HD1389" s="425"/>
      <c r="HE1389" s="425"/>
      <c r="HF1389" s="425"/>
      <c r="HG1389" s="425"/>
      <c r="HH1389" s="425"/>
      <c r="HI1389" s="425"/>
      <c r="HJ1389" s="425"/>
      <c r="HK1389" s="425"/>
      <c r="HL1389" s="425"/>
      <c r="HM1389" s="425"/>
      <c r="HN1389" s="425"/>
      <c r="HO1389" s="425"/>
      <c r="HP1389" s="425"/>
      <c r="HQ1389" s="425"/>
      <c r="HR1389" s="425"/>
      <c r="HS1389" s="425"/>
      <c r="HT1389" s="425"/>
      <c r="HU1389" s="425"/>
      <c r="HV1389" s="425"/>
      <c r="HW1389" s="425"/>
      <c r="HX1389" s="425"/>
      <c r="HY1389" s="425"/>
      <c r="HZ1389" s="425"/>
      <c r="IA1389" s="425"/>
      <c r="IB1389" s="425"/>
      <c r="IC1389" s="425"/>
      <c r="ID1389" s="425"/>
      <c r="IE1389" s="425"/>
      <c r="IF1389" s="425"/>
      <c r="IG1389" s="425"/>
      <c r="IH1389" s="425"/>
      <c r="II1389" s="425"/>
      <c r="IJ1389" s="425"/>
      <c r="IK1389" s="425"/>
      <c r="IL1389" s="425"/>
      <c r="IM1389" s="425"/>
      <c r="IN1389" s="425"/>
      <c r="IO1389" s="425"/>
      <c r="IP1389" s="425"/>
      <c r="IQ1389" s="425"/>
      <c r="IR1389" s="425"/>
      <c r="IS1389" s="425"/>
      <c r="IT1389" s="425"/>
      <c r="IU1389" s="425"/>
      <c r="IV1389" s="425"/>
    </row>
    <row r="1390" s="428" customFormat="1" ht="27.6" customHeight="1" spans="2:256">
      <c r="B1390" s="465"/>
      <c r="GH1390" s="425"/>
      <c r="GI1390" s="425"/>
      <c r="GJ1390" s="425"/>
      <c r="GK1390" s="425"/>
      <c r="GL1390" s="425"/>
      <c r="GM1390" s="425"/>
      <c r="GN1390" s="425"/>
      <c r="GO1390" s="425"/>
      <c r="GP1390" s="425"/>
      <c r="GQ1390" s="425"/>
      <c r="GR1390" s="425"/>
      <c r="GS1390" s="425"/>
      <c r="GT1390" s="425"/>
      <c r="GU1390" s="425"/>
      <c r="GV1390" s="425"/>
      <c r="GW1390" s="425"/>
      <c r="GX1390" s="425"/>
      <c r="GY1390" s="425"/>
      <c r="GZ1390" s="425"/>
      <c r="HA1390" s="425"/>
      <c r="HB1390" s="425"/>
      <c r="HC1390" s="425"/>
      <c r="HD1390" s="425"/>
      <c r="HE1390" s="425"/>
      <c r="HF1390" s="425"/>
      <c r="HG1390" s="425"/>
      <c r="HH1390" s="425"/>
      <c r="HI1390" s="425"/>
      <c r="HJ1390" s="425"/>
      <c r="HK1390" s="425"/>
      <c r="HL1390" s="425"/>
      <c r="HM1390" s="425"/>
      <c r="HN1390" s="425"/>
      <c r="HO1390" s="425"/>
      <c r="HP1390" s="425"/>
      <c r="HQ1390" s="425"/>
      <c r="HR1390" s="425"/>
      <c r="HS1390" s="425"/>
      <c r="HT1390" s="425"/>
      <c r="HU1390" s="425"/>
      <c r="HV1390" s="425"/>
      <c r="HW1390" s="425"/>
      <c r="HX1390" s="425"/>
      <c r="HY1390" s="425"/>
      <c r="HZ1390" s="425"/>
      <c r="IA1390" s="425"/>
      <c r="IB1390" s="425"/>
      <c r="IC1390" s="425"/>
      <c r="ID1390" s="425"/>
      <c r="IE1390" s="425"/>
      <c r="IF1390" s="425"/>
      <c r="IG1390" s="425"/>
      <c r="IH1390" s="425"/>
      <c r="II1390" s="425"/>
      <c r="IJ1390" s="425"/>
      <c r="IK1390" s="425"/>
      <c r="IL1390" s="425"/>
      <c r="IM1390" s="425"/>
      <c r="IN1390" s="425"/>
      <c r="IO1390" s="425"/>
      <c r="IP1390" s="425"/>
      <c r="IQ1390" s="425"/>
      <c r="IR1390" s="425"/>
      <c r="IS1390" s="425"/>
      <c r="IT1390" s="425"/>
      <c r="IU1390" s="425"/>
      <c r="IV1390" s="425"/>
    </row>
    <row r="1391" s="428" customFormat="1" ht="27.6" customHeight="1" spans="2:256">
      <c r="B1391" s="465"/>
      <c r="GH1391" s="425"/>
      <c r="GI1391" s="425"/>
      <c r="GJ1391" s="425"/>
      <c r="GK1391" s="425"/>
      <c r="GL1391" s="425"/>
      <c r="GM1391" s="425"/>
      <c r="GN1391" s="425"/>
      <c r="GO1391" s="425"/>
      <c r="GP1391" s="425"/>
      <c r="GQ1391" s="425"/>
      <c r="GR1391" s="425"/>
      <c r="GS1391" s="425"/>
      <c r="GT1391" s="425"/>
      <c r="GU1391" s="425"/>
      <c r="GV1391" s="425"/>
      <c r="GW1391" s="425"/>
      <c r="GX1391" s="425"/>
      <c r="GY1391" s="425"/>
      <c r="GZ1391" s="425"/>
      <c r="HA1391" s="425"/>
      <c r="HB1391" s="425"/>
      <c r="HC1391" s="425"/>
      <c r="HD1391" s="425"/>
      <c r="HE1391" s="425"/>
      <c r="HF1391" s="425"/>
      <c r="HG1391" s="425"/>
      <c r="HH1391" s="425"/>
      <c r="HI1391" s="425"/>
      <c r="HJ1391" s="425"/>
      <c r="HK1391" s="425"/>
      <c r="HL1391" s="425"/>
      <c r="HM1391" s="425"/>
      <c r="HN1391" s="425"/>
      <c r="HO1391" s="425"/>
      <c r="HP1391" s="425"/>
      <c r="HQ1391" s="425"/>
      <c r="HR1391" s="425"/>
      <c r="HS1391" s="425"/>
      <c r="HT1391" s="425"/>
      <c r="HU1391" s="425"/>
      <c r="HV1391" s="425"/>
      <c r="HW1391" s="425"/>
      <c r="HX1391" s="425"/>
      <c r="HY1391" s="425"/>
      <c r="HZ1391" s="425"/>
      <c r="IA1391" s="425"/>
      <c r="IB1391" s="425"/>
      <c r="IC1391" s="425"/>
      <c r="ID1391" s="425"/>
      <c r="IE1391" s="425"/>
      <c r="IF1391" s="425"/>
      <c r="IG1391" s="425"/>
      <c r="IH1391" s="425"/>
      <c r="II1391" s="425"/>
      <c r="IJ1391" s="425"/>
      <c r="IK1391" s="425"/>
      <c r="IL1391" s="425"/>
      <c r="IM1391" s="425"/>
      <c r="IN1391" s="425"/>
      <c r="IO1391" s="425"/>
      <c r="IP1391" s="425"/>
      <c r="IQ1391" s="425"/>
      <c r="IR1391" s="425"/>
      <c r="IS1391" s="425"/>
      <c r="IT1391" s="425"/>
      <c r="IU1391" s="425"/>
      <c r="IV1391" s="425"/>
    </row>
    <row r="1392" s="428" customFormat="1" ht="27.6" customHeight="1" spans="2:256">
      <c r="B1392" s="465"/>
      <c r="GH1392" s="425"/>
      <c r="GI1392" s="425"/>
      <c r="GJ1392" s="425"/>
      <c r="GK1392" s="425"/>
      <c r="GL1392" s="425"/>
      <c r="GM1392" s="425"/>
      <c r="GN1392" s="425"/>
      <c r="GO1392" s="425"/>
      <c r="GP1392" s="425"/>
      <c r="GQ1392" s="425"/>
      <c r="GR1392" s="425"/>
      <c r="GS1392" s="425"/>
      <c r="GT1392" s="425"/>
      <c r="GU1392" s="425"/>
      <c r="GV1392" s="425"/>
      <c r="GW1392" s="425"/>
      <c r="GX1392" s="425"/>
      <c r="GY1392" s="425"/>
      <c r="GZ1392" s="425"/>
      <c r="HA1392" s="425"/>
      <c r="HB1392" s="425"/>
      <c r="HC1392" s="425"/>
      <c r="HD1392" s="425"/>
      <c r="HE1392" s="425"/>
      <c r="HF1392" s="425"/>
      <c r="HG1392" s="425"/>
      <c r="HH1392" s="425"/>
      <c r="HI1392" s="425"/>
      <c r="HJ1392" s="425"/>
      <c r="HK1392" s="425"/>
      <c r="HL1392" s="425"/>
      <c r="HM1392" s="425"/>
      <c r="HN1392" s="425"/>
      <c r="HO1392" s="425"/>
      <c r="HP1392" s="425"/>
      <c r="HQ1392" s="425"/>
      <c r="HR1392" s="425"/>
      <c r="HS1392" s="425"/>
      <c r="HT1392" s="425"/>
      <c r="HU1392" s="425"/>
      <c r="HV1392" s="425"/>
      <c r="HW1392" s="425"/>
      <c r="HX1392" s="425"/>
      <c r="HY1392" s="425"/>
      <c r="HZ1392" s="425"/>
      <c r="IA1392" s="425"/>
      <c r="IB1392" s="425"/>
      <c r="IC1392" s="425"/>
      <c r="ID1392" s="425"/>
      <c r="IE1392" s="425"/>
      <c r="IF1392" s="425"/>
      <c r="IG1392" s="425"/>
      <c r="IH1392" s="425"/>
      <c r="II1392" s="425"/>
      <c r="IJ1392" s="425"/>
      <c r="IK1392" s="425"/>
      <c r="IL1392" s="425"/>
      <c r="IM1392" s="425"/>
      <c r="IN1392" s="425"/>
      <c r="IO1392" s="425"/>
      <c r="IP1392" s="425"/>
      <c r="IQ1392" s="425"/>
      <c r="IR1392" s="425"/>
      <c r="IS1392" s="425"/>
      <c r="IT1392" s="425"/>
      <c r="IU1392" s="425"/>
      <c r="IV1392" s="425"/>
    </row>
    <row r="1393" s="428" customFormat="1" ht="27.6" customHeight="1" spans="2:256">
      <c r="B1393" s="465"/>
      <c r="GH1393" s="425"/>
      <c r="GI1393" s="425"/>
      <c r="GJ1393" s="425"/>
      <c r="GK1393" s="425"/>
      <c r="GL1393" s="425"/>
      <c r="GM1393" s="425"/>
      <c r="GN1393" s="425"/>
      <c r="GO1393" s="425"/>
      <c r="GP1393" s="425"/>
      <c r="GQ1393" s="425"/>
      <c r="GR1393" s="425"/>
      <c r="GS1393" s="425"/>
      <c r="GT1393" s="425"/>
      <c r="GU1393" s="425"/>
      <c r="GV1393" s="425"/>
      <c r="GW1393" s="425"/>
      <c r="GX1393" s="425"/>
      <c r="GY1393" s="425"/>
      <c r="GZ1393" s="425"/>
      <c r="HA1393" s="425"/>
      <c r="HB1393" s="425"/>
      <c r="HC1393" s="425"/>
      <c r="HD1393" s="425"/>
      <c r="HE1393" s="425"/>
      <c r="HF1393" s="425"/>
      <c r="HG1393" s="425"/>
      <c r="HH1393" s="425"/>
      <c r="HI1393" s="425"/>
      <c r="HJ1393" s="425"/>
      <c r="HK1393" s="425"/>
      <c r="HL1393" s="425"/>
      <c r="HM1393" s="425"/>
      <c r="HN1393" s="425"/>
      <c r="HO1393" s="425"/>
      <c r="HP1393" s="425"/>
      <c r="HQ1393" s="425"/>
      <c r="HR1393" s="425"/>
      <c r="HS1393" s="425"/>
      <c r="HT1393" s="425"/>
      <c r="HU1393" s="425"/>
      <c r="HV1393" s="425"/>
      <c r="HW1393" s="425"/>
      <c r="HX1393" s="425"/>
      <c r="HY1393" s="425"/>
      <c r="HZ1393" s="425"/>
      <c r="IA1393" s="425"/>
      <c r="IB1393" s="425"/>
      <c r="IC1393" s="425"/>
      <c r="ID1393" s="425"/>
      <c r="IE1393" s="425"/>
      <c r="IF1393" s="425"/>
      <c r="IG1393" s="425"/>
      <c r="IH1393" s="425"/>
      <c r="II1393" s="425"/>
      <c r="IJ1393" s="425"/>
      <c r="IK1393" s="425"/>
      <c r="IL1393" s="425"/>
      <c r="IM1393" s="425"/>
      <c r="IN1393" s="425"/>
      <c r="IO1393" s="425"/>
      <c r="IP1393" s="425"/>
      <c r="IQ1393" s="425"/>
      <c r="IR1393" s="425"/>
      <c r="IS1393" s="425"/>
      <c r="IT1393" s="425"/>
      <c r="IU1393" s="425"/>
      <c r="IV1393" s="425"/>
    </row>
    <row r="1394" s="428" customFormat="1" ht="27.6" customHeight="1" spans="2:256">
      <c r="B1394" s="465"/>
      <c r="GH1394" s="425"/>
      <c r="GI1394" s="425"/>
      <c r="GJ1394" s="425"/>
      <c r="GK1394" s="425"/>
      <c r="GL1394" s="425"/>
      <c r="GM1394" s="425"/>
      <c r="GN1394" s="425"/>
      <c r="GO1394" s="425"/>
      <c r="GP1394" s="425"/>
      <c r="GQ1394" s="425"/>
      <c r="GR1394" s="425"/>
      <c r="GS1394" s="425"/>
      <c r="GT1394" s="425"/>
      <c r="GU1394" s="425"/>
      <c r="GV1394" s="425"/>
      <c r="GW1394" s="425"/>
      <c r="GX1394" s="425"/>
      <c r="GY1394" s="425"/>
      <c r="GZ1394" s="425"/>
      <c r="HA1394" s="425"/>
      <c r="HB1394" s="425"/>
      <c r="HC1394" s="425"/>
      <c r="HD1394" s="425"/>
      <c r="HE1394" s="425"/>
      <c r="HF1394" s="425"/>
      <c r="HG1394" s="425"/>
      <c r="HH1394" s="425"/>
      <c r="HI1394" s="425"/>
      <c r="HJ1394" s="425"/>
      <c r="HK1394" s="425"/>
      <c r="HL1394" s="425"/>
      <c r="HM1394" s="425"/>
      <c r="HN1394" s="425"/>
      <c r="HO1394" s="425"/>
      <c r="HP1394" s="425"/>
      <c r="HQ1394" s="425"/>
      <c r="HR1394" s="425"/>
      <c r="HS1394" s="425"/>
      <c r="HT1394" s="425"/>
      <c r="HU1394" s="425"/>
      <c r="HV1394" s="425"/>
      <c r="HW1394" s="425"/>
      <c r="HX1394" s="425"/>
      <c r="HY1394" s="425"/>
      <c r="HZ1394" s="425"/>
      <c r="IA1394" s="425"/>
      <c r="IB1394" s="425"/>
      <c r="IC1394" s="425"/>
      <c r="ID1394" s="425"/>
      <c r="IE1394" s="425"/>
      <c r="IF1394" s="425"/>
      <c r="IG1394" s="425"/>
      <c r="IH1394" s="425"/>
      <c r="II1394" s="425"/>
      <c r="IJ1394" s="425"/>
      <c r="IK1394" s="425"/>
      <c r="IL1394" s="425"/>
      <c r="IM1394" s="425"/>
      <c r="IN1394" s="425"/>
      <c r="IO1394" s="425"/>
      <c r="IP1394" s="425"/>
      <c r="IQ1394" s="425"/>
      <c r="IR1394" s="425"/>
      <c r="IS1394" s="425"/>
      <c r="IT1394" s="425"/>
      <c r="IU1394" s="425"/>
      <c r="IV1394" s="425"/>
    </row>
    <row r="1395" s="428" customFormat="1" ht="27.6" customHeight="1" spans="2:256">
      <c r="B1395" s="465"/>
      <c r="GH1395" s="425"/>
      <c r="GI1395" s="425"/>
      <c r="GJ1395" s="425"/>
      <c r="GK1395" s="425"/>
      <c r="GL1395" s="425"/>
      <c r="GM1395" s="425"/>
      <c r="GN1395" s="425"/>
      <c r="GO1395" s="425"/>
      <c r="GP1395" s="425"/>
      <c r="GQ1395" s="425"/>
      <c r="GR1395" s="425"/>
      <c r="GS1395" s="425"/>
      <c r="GT1395" s="425"/>
      <c r="GU1395" s="425"/>
      <c r="GV1395" s="425"/>
      <c r="GW1395" s="425"/>
      <c r="GX1395" s="425"/>
      <c r="GY1395" s="425"/>
      <c r="GZ1395" s="425"/>
      <c r="HA1395" s="425"/>
      <c r="HB1395" s="425"/>
      <c r="HC1395" s="425"/>
      <c r="HD1395" s="425"/>
      <c r="HE1395" s="425"/>
      <c r="HF1395" s="425"/>
      <c r="HG1395" s="425"/>
      <c r="HH1395" s="425"/>
      <c r="HI1395" s="425"/>
      <c r="HJ1395" s="425"/>
      <c r="HK1395" s="425"/>
      <c r="HL1395" s="425"/>
      <c r="HM1395" s="425"/>
      <c r="HN1395" s="425"/>
      <c r="HO1395" s="425"/>
      <c r="HP1395" s="425"/>
      <c r="HQ1395" s="425"/>
      <c r="HR1395" s="425"/>
      <c r="HS1395" s="425"/>
      <c r="HT1395" s="425"/>
      <c r="HU1395" s="425"/>
      <c r="HV1395" s="425"/>
      <c r="HW1395" s="425"/>
      <c r="HX1395" s="425"/>
      <c r="HY1395" s="425"/>
      <c r="HZ1395" s="425"/>
      <c r="IA1395" s="425"/>
      <c r="IB1395" s="425"/>
      <c r="IC1395" s="425"/>
      <c r="ID1395" s="425"/>
      <c r="IE1395" s="425"/>
      <c r="IF1395" s="425"/>
      <c r="IG1395" s="425"/>
      <c r="IH1395" s="425"/>
      <c r="II1395" s="425"/>
      <c r="IJ1395" s="425"/>
      <c r="IK1395" s="425"/>
      <c r="IL1395" s="425"/>
      <c r="IM1395" s="425"/>
      <c r="IN1395" s="425"/>
      <c r="IO1395" s="425"/>
      <c r="IP1395" s="425"/>
      <c r="IQ1395" s="425"/>
      <c r="IR1395" s="425"/>
      <c r="IS1395" s="425"/>
      <c r="IT1395" s="425"/>
      <c r="IU1395" s="425"/>
      <c r="IV1395" s="425"/>
    </row>
    <row r="1396" s="428" customFormat="1" ht="27.6" customHeight="1" spans="2:256">
      <c r="B1396" s="465"/>
      <c r="GH1396" s="425"/>
      <c r="GI1396" s="425"/>
      <c r="GJ1396" s="425"/>
      <c r="GK1396" s="425"/>
      <c r="GL1396" s="425"/>
      <c r="GM1396" s="425"/>
      <c r="GN1396" s="425"/>
      <c r="GO1396" s="425"/>
      <c r="GP1396" s="425"/>
      <c r="GQ1396" s="425"/>
      <c r="GR1396" s="425"/>
      <c r="GS1396" s="425"/>
      <c r="GT1396" s="425"/>
      <c r="GU1396" s="425"/>
      <c r="GV1396" s="425"/>
      <c r="GW1396" s="425"/>
      <c r="GX1396" s="425"/>
      <c r="GY1396" s="425"/>
      <c r="GZ1396" s="425"/>
      <c r="HA1396" s="425"/>
      <c r="HB1396" s="425"/>
      <c r="HC1396" s="425"/>
      <c r="HD1396" s="425"/>
      <c r="HE1396" s="425"/>
      <c r="HF1396" s="425"/>
      <c r="HG1396" s="425"/>
      <c r="HH1396" s="425"/>
      <c r="HI1396" s="425"/>
      <c r="HJ1396" s="425"/>
      <c r="HK1396" s="425"/>
      <c r="HL1396" s="425"/>
      <c r="HM1396" s="425"/>
      <c r="HN1396" s="425"/>
      <c r="HO1396" s="425"/>
      <c r="HP1396" s="425"/>
      <c r="HQ1396" s="425"/>
      <c r="HR1396" s="425"/>
      <c r="HS1396" s="425"/>
      <c r="HT1396" s="425"/>
      <c r="HU1396" s="425"/>
      <c r="HV1396" s="425"/>
      <c r="HW1396" s="425"/>
      <c r="HX1396" s="425"/>
      <c r="HY1396" s="425"/>
      <c r="HZ1396" s="425"/>
      <c r="IA1396" s="425"/>
      <c r="IB1396" s="425"/>
      <c r="IC1396" s="425"/>
      <c r="ID1396" s="425"/>
      <c r="IE1396" s="425"/>
      <c r="IF1396" s="425"/>
      <c r="IG1396" s="425"/>
      <c r="IH1396" s="425"/>
      <c r="II1396" s="425"/>
      <c r="IJ1396" s="425"/>
      <c r="IK1396" s="425"/>
      <c r="IL1396" s="425"/>
      <c r="IM1396" s="425"/>
      <c r="IN1396" s="425"/>
      <c r="IO1396" s="425"/>
      <c r="IP1396" s="425"/>
      <c r="IQ1396" s="425"/>
      <c r="IR1396" s="425"/>
      <c r="IS1396" s="425"/>
      <c r="IT1396" s="425"/>
      <c r="IU1396" s="425"/>
      <c r="IV1396" s="425"/>
    </row>
    <row r="1397" s="428" customFormat="1" ht="27.6" customHeight="1" spans="2:256">
      <c r="B1397" s="465"/>
      <c r="GH1397" s="425"/>
      <c r="GI1397" s="425"/>
      <c r="GJ1397" s="425"/>
      <c r="GK1397" s="425"/>
      <c r="GL1397" s="425"/>
      <c r="GM1397" s="425"/>
      <c r="GN1397" s="425"/>
      <c r="GO1397" s="425"/>
      <c r="GP1397" s="425"/>
      <c r="GQ1397" s="425"/>
      <c r="GR1397" s="425"/>
      <c r="GS1397" s="425"/>
      <c r="GT1397" s="425"/>
      <c r="GU1397" s="425"/>
      <c r="GV1397" s="425"/>
      <c r="GW1397" s="425"/>
      <c r="GX1397" s="425"/>
      <c r="GY1397" s="425"/>
      <c r="GZ1397" s="425"/>
      <c r="HA1397" s="425"/>
      <c r="HB1397" s="425"/>
      <c r="HC1397" s="425"/>
      <c r="HD1397" s="425"/>
      <c r="HE1397" s="425"/>
      <c r="HF1397" s="425"/>
      <c r="HG1397" s="425"/>
      <c r="HH1397" s="425"/>
      <c r="HI1397" s="425"/>
      <c r="HJ1397" s="425"/>
      <c r="HK1397" s="425"/>
      <c r="HL1397" s="425"/>
      <c r="HM1397" s="425"/>
      <c r="HN1397" s="425"/>
      <c r="HO1397" s="425"/>
      <c r="HP1397" s="425"/>
      <c r="HQ1397" s="425"/>
      <c r="HR1397" s="425"/>
      <c r="HS1397" s="425"/>
      <c r="HT1397" s="425"/>
      <c r="HU1397" s="425"/>
      <c r="HV1397" s="425"/>
      <c r="HW1397" s="425"/>
      <c r="HX1397" s="425"/>
      <c r="HY1397" s="425"/>
      <c r="HZ1397" s="425"/>
      <c r="IA1397" s="425"/>
      <c r="IB1397" s="425"/>
      <c r="IC1397" s="425"/>
      <c r="ID1397" s="425"/>
      <c r="IE1397" s="425"/>
      <c r="IF1397" s="425"/>
      <c r="IG1397" s="425"/>
      <c r="IH1397" s="425"/>
      <c r="II1397" s="425"/>
      <c r="IJ1397" s="425"/>
      <c r="IK1397" s="425"/>
      <c r="IL1397" s="425"/>
      <c r="IM1397" s="425"/>
      <c r="IN1397" s="425"/>
      <c r="IO1397" s="425"/>
      <c r="IP1397" s="425"/>
      <c r="IQ1397" s="425"/>
      <c r="IR1397" s="425"/>
      <c r="IS1397" s="425"/>
      <c r="IT1397" s="425"/>
      <c r="IU1397" s="425"/>
      <c r="IV1397" s="425"/>
    </row>
    <row r="1398" s="428" customFormat="1" ht="27.6" customHeight="1" spans="2:256">
      <c r="B1398" s="465"/>
      <c r="GH1398" s="425"/>
      <c r="GI1398" s="425"/>
      <c r="GJ1398" s="425"/>
      <c r="GK1398" s="425"/>
      <c r="GL1398" s="425"/>
      <c r="GM1398" s="425"/>
      <c r="GN1398" s="425"/>
      <c r="GO1398" s="425"/>
      <c r="GP1398" s="425"/>
      <c r="GQ1398" s="425"/>
      <c r="GR1398" s="425"/>
      <c r="GS1398" s="425"/>
      <c r="GT1398" s="425"/>
      <c r="GU1398" s="425"/>
      <c r="GV1398" s="425"/>
      <c r="GW1398" s="425"/>
      <c r="GX1398" s="425"/>
      <c r="GY1398" s="425"/>
      <c r="GZ1398" s="425"/>
      <c r="HA1398" s="425"/>
      <c r="HB1398" s="425"/>
      <c r="HC1398" s="425"/>
      <c r="HD1398" s="425"/>
      <c r="HE1398" s="425"/>
      <c r="HF1398" s="425"/>
      <c r="HG1398" s="425"/>
      <c r="HH1398" s="425"/>
      <c r="HI1398" s="425"/>
      <c r="HJ1398" s="425"/>
      <c r="HK1398" s="425"/>
      <c r="HL1398" s="425"/>
      <c r="HM1398" s="425"/>
      <c r="HN1398" s="425"/>
      <c r="HO1398" s="425"/>
      <c r="HP1398" s="425"/>
      <c r="HQ1398" s="425"/>
      <c r="HR1398" s="425"/>
      <c r="HS1398" s="425"/>
      <c r="HT1398" s="425"/>
      <c r="HU1398" s="425"/>
      <c r="HV1398" s="425"/>
      <c r="HW1398" s="425"/>
      <c r="HX1398" s="425"/>
      <c r="HY1398" s="425"/>
      <c r="HZ1398" s="425"/>
      <c r="IA1398" s="425"/>
      <c r="IB1398" s="425"/>
      <c r="IC1398" s="425"/>
      <c r="ID1398" s="425"/>
      <c r="IE1398" s="425"/>
      <c r="IF1398" s="425"/>
      <c r="IG1398" s="425"/>
      <c r="IH1398" s="425"/>
      <c r="II1398" s="425"/>
      <c r="IJ1398" s="425"/>
      <c r="IK1398" s="425"/>
      <c r="IL1398" s="425"/>
      <c r="IM1398" s="425"/>
      <c r="IN1398" s="425"/>
      <c r="IO1398" s="425"/>
      <c r="IP1398" s="425"/>
      <c r="IQ1398" s="425"/>
      <c r="IR1398" s="425"/>
      <c r="IS1398" s="425"/>
      <c r="IT1398" s="425"/>
      <c r="IU1398" s="425"/>
      <c r="IV1398" s="425"/>
    </row>
    <row r="1399" s="428" customFormat="1" ht="27.6" customHeight="1" spans="2:256">
      <c r="B1399" s="465"/>
      <c r="GH1399" s="425"/>
      <c r="GI1399" s="425"/>
      <c r="GJ1399" s="425"/>
      <c r="GK1399" s="425"/>
      <c r="GL1399" s="425"/>
      <c r="GM1399" s="425"/>
      <c r="GN1399" s="425"/>
      <c r="GO1399" s="425"/>
      <c r="GP1399" s="425"/>
      <c r="GQ1399" s="425"/>
      <c r="GR1399" s="425"/>
      <c r="GS1399" s="425"/>
      <c r="GT1399" s="425"/>
      <c r="GU1399" s="425"/>
      <c r="GV1399" s="425"/>
      <c r="GW1399" s="425"/>
      <c r="GX1399" s="425"/>
      <c r="GY1399" s="425"/>
      <c r="GZ1399" s="425"/>
      <c r="HA1399" s="425"/>
      <c r="HB1399" s="425"/>
      <c r="HC1399" s="425"/>
      <c r="HD1399" s="425"/>
      <c r="HE1399" s="425"/>
      <c r="HF1399" s="425"/>
      <c r="HG1399" s="425"/>
      <c r="HH1399" s="425"/>
      <c r="HI1399" s="425"/>
      <c r="HJ1399" s="425"/>
      <c r="HK1399" s="425"/>
      <c r="HL1399" s="425"/>
      <c r="HM1399" s="425"/>
      <c r="HN1399" s="425"/>
      <c r="HO1399" s="425"/>
      <c r="HP1399" s="425"/>
      <c r="HQ1399" s="425"/>
      <c r="HR1399" s="425"/>
      <c r="HS1399" s="425"/>
      <c r="HT1399" s="425"/>
      <c r="HU1399" s="425"/>
      <c r="HV1399" s="425"/>
      <c r="HW1399" s="425"/>
      <c r="HX1399" s="425"/>
      <c r="HY1399" s="425"/>
      <c r="HZ1399" s="425"/>
      <c r="IA1399" s="425"/>
      <c r="IB1399" s="425"/>
      <c r="IC1399" s="425"/>
      <c r="ID1399" s="425"/>
      <c r="IE1399" s="425"/>
      <c r="IF1399" s="425"/>
      <c r="IG1399" s="425"/>
      <c r="IH1399" s="425"/>
      <c r="II1399" s="425"/>
      <c r="IJ1399" s="425"/>
      <c r="IK1399" s="425"/>
      <c r="IL1399" s="425"/>
      <c r="IM1399" s="425"/>
      <c r="IN1399" s="425"/>
      <c r="IO1399" s="425"/>
      <c r="IP1399" s="425"/>
      <c r="IQ1399" s="425"/>
      <c r="IR1399" s="425"/>
      <c r="IS1399" s="425"/>
      <c r="IT1399" s="425"/>
      <c r="IU1399" s="425"/>
      <c r="IV1399" s="425"/>
    </row>
    <row r="1400" s="428" customFormat="1" ht="27.6" customHeight="1" spans="2:256">
      <c r="B1400" s="465"/>
      <c r="GH1400" s="425"/>
      <c r="GI1400" s="425"/>
      <c r="GJ1400" s="425"/>
      <c r="GK1400" s="425"/>
      <c r="GL1400" s="425"/>
      <c r="GM1400" s="425"/>
      <c r="GN1400" s="425"/>
      <c r="GO1400" s="425"/>
      <c r="GP1400" s="425"/>
      <c r="GQ1400" s="425"/>
      <c r="GR1400" s="425"/>
      <c r="GS1400" s="425"/>
      <c r="GT1400" s="425"/>
      <c r="GU1400" s="425"/>
      <c r="GV1400" s="425"/>
      <c r="GW1400" s="425"/>
      <c r="GX1400" s="425"/>
      <c r="GY1400" s="425"/>
      <c r="GZ1400" s="425"/>
      <c r="HA1400" s="425"/>
      <c r="HB1400" s="425"/>
      <c r="HC1400" s="425"/>
      <c r="HD1400" s="425"/>
      <c r="HE1400" s="425"/>
      <c r="HF1400" s="425"/>
      <c r="HG1400" s="425"/>
      <c r="HH1400" s="425"/>
      <c r="HI1400" s="425"/>
      <c r="HJ1400" s="425"/>
      <c r="HK1400" s="425"/>
      <c r="HL1400" s="425"/>
      <c r="HM1400" s="425"/>
      <c r="HN1400" s="425"/>
      <c r="HO1400" s="425"/>
      <c r="HP1400" s="425"/>
      <c r="HQ1400" s="425"/>
      <c r="HR1400" s="425"/>
      <c r="HS1400" s="425"/>
      <c r="HT1400" s="425"/>
      <c r="HU1400" s="425"/>
      <c r="HV1400" s="425"/>
      <c r="HW1400" s="425"/>
      <c r="HX1400" s="425"/>
      <c r="HY1400" s="425"/>
      <c r="HZ1400" s="425"/>
      <c r="IA1400" s="425"/>
      <c r="IB1400" s="425"/>
      <c r="IC1400" s="425"/>
      <c r="ID1400" s="425"/>
      <c r="IE1400" s="425"/>
      <c r="IF1400" s="425"/>
      <c r="IG1400" s="425"/>
      <c r="IH1400" s="425"/>
      <c r="II1400" s="425"/>
      <c r="IJ1400" s="425"/>
      <c r="IK1400" s="425"/>
      <c r="IL1400" s="425"/>
      <c r="IM1400" s="425"/>
      <c r="IN1400" s="425"/>
      <c r="IO1400" s="425"/>
      <c r="IP1400" s="425"/>
      <c r="IQ1400" s="425"/>
      <c r="IR1400" s="425"/>
      <c r="IS1400" s="425"/>
      <c r="IT1400" s="425"/>
      <c r="IU1400" s="425"/>
      <c r="IV1400" s="425"/>
    </row>
    <row r="1401" s="428" customFormat="1" ht="27.6" customHeight="1" spans="2:256">
      <c r="B1401" s="465"/>
      <c r="GH1401" s="425"/>
      <c r="GI1401" s="425"/>
      <c r="GJ1401" s="425"/>
      <c r="GK1401" s="425"/>
      <c r="GL1401" s="425"/>
      <c r="GM1401" s="425"/>
      <c r="GN1401" s="425"/>
      <c r="GO1401" s="425"/>
      <c r="GP1401" s="425"/>
      <c r="GQ1401" s="425"/>
      <c r="GR1401" s="425"/>
      <c r="GS1401" s="425"/>
      <c r="GT1401" s="425"/>
      <c r="GU1401" s="425"/>
      <c r="GV1401" s="425"/>
      <c r="GW1401" s="425"/>
      <c r="GX1401" s="425"/>
      <c r="GY1401" s="425"/>
      <c r="GZ1401" s="425"/>
      <c r="HA1401" s="425"/>
      <c r="HB1401" s="425"/>
      <c r="HC1401" s="425"/>
      <c r="HD1401" s="425"/>
      <c r="HE1401" s="425"/>
      <c r="HF1401" s="425"/>
      <c r="HG1401" s="425"/>
      <c r="HH1401" s="425"/>
      <c r="HI1401" s="425"/>
      <c r="HJ1401" s="425"/>
      <c r="HK1401" s="425"/>
      <c r="HL1401" s="425"/>
      <c r="HM1401" s="425"/>
      <c r="HN1401" s="425"/>
      <c r="HO1401" s="425"/>
      <c r="HP1401" s="425"/>
      <c r="HQ1401" s="425"/>
      <c r="HR1401" s="425"/>
      <c r="HS1401" s="425"/>
      <c r="HT1401" s="425"/>
      <c r="HU1401" s="425"/>
      <c r="HV1401" s="425"/>
      <c r="HW1401" s="425"/>
      <c r="HX1401" s="425"/>
      <c r="HY1401" s="425"/>
      <c r="HZ1401" s="425"/>
      <c r="IA1401" s="425"/>
      <c r="IB1401" s="425"/>
      <c r="IC1401" s="425"/>
      <c r="ID1401" s="425"/>
      <c r="IE1401" s="425"/>
      <c r="IF1401" s="425"/>
      <c r="IG1401" s="425"/>
      <c r="IH1401" s="425"/>
      <c r="II1401" s="425"/>
      <c r="IJ1401" s="425"/>
      <c r="IK1401" s="425"/>
      <c r="IL1401" s="425"/>
      <c r="IM1401" s="425"/>
      <c r="IN1401" s="425"/>
      <c r="IO1401" s="425"/>
      <c r="IP1401" s="425"/>
      <c r="IQ1401" s="425"/>
      <c r="IR1401" s="425"/>
      <c r="IS1401" s="425"/>
      <c r="IT1401" s="425"/>
      <c r="IU1401" s="425"/>
      <c r="IV1401" s="425"/>
    </row>
    <row r="1402" s="428" customFormat="1" ht="27.6" customHeight="1" spans="2:256">
      <c r="B1402" s="465"/>
      <c r="GH1402" s="425"/>
      <c r="GI1402" s="425"/>
      <c r="GJ1402" s="425"/>
      <c r="GK1402" s="425"/>
      <c r="GL1402" s="425"/>
      <c r="GM1402" s="425"/>
      <c r="GN1402" s="425"/>
      <c r="GO1402" s="425"/>
      <c r="GP1402" s="425"/>
      <c r="GQ1402" s="425"/>
      <c r="GR1402" s="425"/>
      <c r="GS1402" s="425"/>
      <c r="GT1402" s="425"/>
      <c r="GU1402" s="425"/>
      <c r="GV1402" s="425"/>
      <c r="GW1402" s="425"/>
      <c r="GX1402" s="425"/>
      <c r="GY1402" s="425"/>
      <c r="GZ1402" s="425"/>
      <c r="HA1402" s="425"/>
      <c r="HB1402" s="425"/>
      <c r="HC1402" s="425"/>
      <c r="HD1402" s="425"/>
      <c r="HE1402" s="425"/>
      <c r="HF1402" s="425"/>
      <c r="HG1402" s="425"/>
      <c r="HH1402" s="425"/>
      <c r="HI1402" s="425"/>
      <c r="HJ1402" s="425"/>
      <c r="HK1402" s="425"/>
      <c r="HL1402" s="425"/>
      <c r="HM1402" s="425"/>
      <c r="HN1402" s="425"/>
      <c r="HO1402" s="425"/>
      <c r="HP1402" s="425"/>
      <c r="HQ1402" s="425"/>
      <c r="HR1402" s="425"/>
      <c r="HS1402" s="425"/>
      <c r="HT1402" s="425"/>
      <c r="HU1402" s="425"/>
      <c r="HV1402" s="425"/>
      <c r="HW1402" s="425"/>
      <c r="HX1402" s="425"/>
      <c r="HY1402" s="425"/>
      <c r="HZ1402" s="425"/>
      <c r="IA1402" s="425"/>
      <c r="IB1402" s="425"/>
      <c r="IC1402" s="425"/>
      <c r="ID1402" s="425"/>
      <c r="IE1402" s="425"/>
      <c r="IF1402" s="425"/>
      <c r="IG1402" s="425"/>
      <c r="IH1402" s="425"/>
      <c r="II1402" s="425"/>
      <c r="IJ1402" s="425"/>
      <c r="IK1402" s="425"/>
      <c r="IL1402" s="425"/>
      <c r="IM1402" s="425"/>
      <c r="IN1402" s="425"/>
      <c r="IO1402" s="425"/>
      <c r="IP1402" s="425"/>
      <c r="IQ1402" s="425"/>
      <c r="IR1402" s="425"/>
      <c r="IS1402" s="425"/>
      <c r="IT1402" s="425"/>
      <c r="IU1402" s="425"/>
      <c r="IV1402" s="425"/>
    </row>
    <row r="1403" s="428" customFormat="1" ht="27.6" customHeight="1" spans="2:256">
      <c r="B1403" s="465"/>
      <c r="GH1403" s="425"/>
      <c r="GI1403" s="425"/>
      <c r="GJ1403" s="425"/>
      <c r="GK1403" s="425"/>
      <c r="GL1403" s="425"/>
      <c r="GM1403" s="425"/>
      <c r="GN1403" s="425"/>
      <c r="GO1403" s="425"/>
      <c r="GP1403" s="425"/>
      <c r="GQ1403" s="425"/>
      <c r="GR1403" s="425"/>
      <c r="GS1403" s="425"/>
      <c r="GT1403" s="425"/>
      <c r="GU1403" s="425"/>
      <c r="GV1403" s="425"/>
      <c r="GW1403" s="425"/>
      <c r="GX1403" s="425"/>
      <c r="GY1403" s="425"/>
      <c r="GZ1403" s="425"/>
      <c r="HA1403" s="425"/>
      <c r="HB1403" s="425"/>
      <c r="HC1403" s="425"/>
      <c r="HD1403" s="425"/>
      <c r="HE1403" s="425"/>
      <c r="HF1403" s="425"/>
      <c r="HG1403" s="425"/>
      <c r="HH1403" s="425"/>
      <c r="HI1403" s="425"/>
      <c r="HJ1403" s="425"/>
      <c r="HK1403" s="425"/>
      <c r="HL1403" s="425"/>
      <c r="HM1403" s="425"/>
      <c r="HN1403" s="425"/>
      <c r="HO1403" s="425"/>
      <c r="HP1403" s="425"/>
      <c r="HQ1403" s="425"/>
      <c r="HR1403" s="425"/>
      <c r="HS1403" s="425"/>
      <c r="HT1403" s="425"/>
      <c r="HU1403" s="425"/>
      <c r="HV1403" s="425"/>
      <c r="HW1403" s="425"/>
      <c r="HX1403" s="425"/>
      <c r="HY1403" s="425"/>
      <c r="HZ1403" s="425"/>
      <c r="IA1403" s="425"/>
      <c r="IB1403" s="425"/>
      <c r="IC1403" s="425"/>
      <c r="ID1403" s="425"/>
      <c r="IE1403" s="425"/>
      <c r="IF1403" s="425"/>
      <c r="IG1403" s="425"/>
      <c r="IH1403" s="425"/>
      <c r="II1403" s="425"/>
      <c r="IJ1403" s="425"/>
      <c r="IK1403" s="425"/>
      <c r="IL1403" s="425"/>
      <c r="IM1403" s="425"/>
      <c r="IN1403" s="425"/>
      <c r="IO1403" s="425"/>
      <c r="IP1403" s="425"/>
      <c r="IQ1403" s="425"/>
      <c r="IR1403" s="425"/>
      <c r="IS1403" s="425"/>
      <c r="IT1403" s="425"/>
      <c r="IU1403" s="425"/>
      <c r="IV1403" s="425"/>
    </row>
    <row r="1404" s="428" customFormat="1" ht="27.6" customHeight="1" spans="2:256">
      <c r="B1404" s="465"/>
      <c r="GH1404" s="425"/>
      <c r="GI1404" s="425"/>
      <c r="GJ1404" s="425"/>
      <c r="GK1404" s="425"/>
      <c r="GL1404" s="425"/>
      <c r="GM1404" s="425"/>
      <c r="GN1404" s="425"/>
      <c r="GO1404" s="425"/>
      <c r="GP1404" s="425"/>
      <c r="GQ1404" s="425"/>
      <c r="GR1404" s="425"/>
      <c r="GS1404" s="425"/>
      <c r="GT1404" s="425"/>
      <c r="GU1404" s="425"/>
      <c r="GV1404" s="425"/>
      <c r="GW1404" s="425"/>
      <c r="GX1404" s="425"/>
      <c r="GY1404" s="425"/>
      <c r="GZ1404" s="425"/>
      <c r="HA1404" s="425"/>
      <c r="HB1404" s="425"/>
      <c r="HC1404" s="425"/>
      <c r="HD1404" s="425"/>
      <c r="HE1404" s="425"/>
      <c r="HF1404" s="425"/>
      <c r="HG1404" s="425"/>
      <c r="HH1404" s="425"/>
      <c r="HI1404" s="425"/>
      <c r="HJ1404" s="425"/>
      <c r="HK1404" s="425"/>
      <c r="HL1404" s="425"/>
      <c r="HM1404" s="425"/>
      <c r="HN1404" s="425"/>
      <c r="HO1404" s="425"/>
      <c r="HP1404" s="425"/>
      <c r="HQ1404" s="425"/>
      <c r="HR1404" s="425"/>
      <c r="HS1404" s="425"/>
      <c r="HT1404" s="425"/>
      <c r="HU1404" s="425"/>
      <c r="HV1404" s="425"/>
      <c r="HW1404" s="425"/>
      <c r="HX1404" s="425"/>
      <c r="HY1404" s="425"/>
      <c r="HZ1404" s="425"/>
      <c r="IA1404" s="425"/>
      <c r="IB1404" s="425"/>
      <c r="IC1404" s="425"/>
      <c r="ID1404" s="425"/>
      <c r="IE1404" s="425"/>
      <c r="IF1404" s="425"/>
      <c r="IG1404" s="425"/>
      <c r="IH1404" s="425"/>
      <c r="II1404" s="425"/>
      <c r="IJ1404" s="425"/>
      <c r="IK1404" s="425"/>
      <c r="IL1404" s="425"/>
      <c r="IM1404" s="425"/>
      <c r="IN1404" s="425"/>
      <c r="IO1404" s="425"/>
      <c r="IP1404" s="425"/>
      <c r="IQ1404" s="425"/>
      <c r="IR1404" s="425"/>
      <c r="IS1404" s="425"/>
      <c r="IT1404" s="425"/>
      <c r="IU1404" s="425"/>
      <c r="IV1404" s="425"/>
    </row>
    <row r="1405" s="428" customFormat="1" ht="27.6" customHeight="1" spans="2:256">
      <c r="B1405" s="465"/>
      <c r="GH1405" s="425"/>
      <c r="GI1405" s="425"/>
      <c r="GJ1405" s="425"/>
      <c r="GK1405" s="425"/>
      <c r="GL1405" s="425"/>
      <c r="GM1405" s="425"/>
      <c r="GN1405" s="425"/>
      <c r="GO1405" s="425"/>
      <c r="GP1405" s="425"/>
      <c r="GQ1405" s="425"/>
      <c r="GR1405" s="425"/>
      <c r="GS1405" s="425"/>
      <c r="GT1405" s="425"/>
      <c r="GU1405" s="425"/>
      <c r="GV1405" s="425"/>
      <c r="GW1405" s="425"/>
      <c r="GX1405" s="425"/>
      <c r="GY1405" s="425"/>
      <c r="GZ1405" s="425"/>
      <c r="HA1405" s="425"/>
      <c r="HB1405" s="425"/>
      <c r="HC1405" s="425"/>
      <c r="HD1405" s="425"/>
      <c r="HE1405" s="425"/>
      <c r="HF1405" s="425"/>
      <c r="HG1405" s="425"/>
      <c r="HH1405" s="425"/>
      <c r="HI1405" s="425"/>
      <c r="HJ1405" s="425"/>
      <c r="HK1405" s="425"/>
      <c r="HL1405" s="425"/>
      <c r="HM1405" s="425"/>
      <c r="HN1405" s="425"/>
      <c r="HO1405" s="425"/>
      <c r="HP1405" s="425"/>
      <c r="HQ1405" s="425"/>
      <c r="HR1405" s="425"/>
      <c r="HS1405" s="425"/>
      <c r="HT1405" s="425"/>
      <c r="HU1405" s="425"/>
      <c r="HV1405" s="425"/>
      <c r="HW1405" s="425"/>
      <c r="HX1405" s="425"/>
      <c r="HY1405" s="425"/>
      <c r="HZ1405" s="425"/>
      <c r="IA1405" s="425"/>
      <c r="IB1405" s="425"/>
      <c r="IC1405" s="425"/>
      <c r="ID1405" s="425"/>
      <c r="IE1405" s="425"/>
      <c r="IF1405" s="425"/>
      <c r="IG1405" s="425"/>
      <c r="IH1405" s="425"/>
      <c r="II1405" s="425"/>
      <c r="IJ1405" s="425"/>
      <c r="IK1405" s="425"/>
      <c r="IL1405" s="425"/>
      <c r="IM1405" s="425"/>
      <c r="IN1405" s="425"/>
      <c r="IO1405" s="425"/>
      <c r="IP1405" s="425"/>
      <c r="IQ1405" s="425"/>
      <c r="IR1405" s="425"/>
      <c r="IS1405" s="425"/>
      <c r="IT1405" s="425"/>
      <c r="IU1405" s="425"/>
      <c r="IV1405" s="425"/>
    </row>
    <row r="1406" s="428" customFormat="1" ht="27.6" customHeight="1" spans="2:256">
      <c r="B1406" s="465"/>
      <c r="GH1406" s="425"/>
      <c r="GI1406" s="425"/>
      <c r="GJ1406" s="425"/>
      <c r="GK1406" s="425"/>
      <c r="GL1406" s="425"/>
      <c r="GM1406" s="425"/>
      <c r="GN1406" s="425"/>
      <c r="GO1406" s="425"/>
      <c r="GP1406" s="425"/>
      <c r="GQ1406" s="425"/>
      <c r="GR1406" s="425"/>
      <c r="GS1406" s="425"/>
      <c r="GT1406" s="425"/>
      <c r="GU1406" s="425"/>
      <c r="GV1406" s="425"/>
      <c r="GW1406" s="425"/>
      <c r="GX1406" s="425"/>
      <c r="GY1406" s="425"/>
      <c r="GZ1406" s="425"/>
      <c r="HA1406" s="425"/>
      <c r="HB1406" s="425"/>
      <c r="HC1406" s="425"/>
      <c r="HD1406" s="425"/>
      <c r="HE1406" s="425"/>
      <c r="HF1406" s="425"/>
      <c r="HG1406" s="425"/>
      <c r="HH1406" s="425"/>
      <c r="HI1406" s="425"/>
      <c r="HJ1406" s="425"/>
      <c r="HK1406" s="425"/>
      <c r="HL1406" s="425"/>
      <c r="HM1406" s="425"/>
      <c r="HN1406" s="425"/>
      <c r="HO1406" s="425"/>
      <c r="HP1406" s="425"/>
      <c r="HQ1406" s="425"/>
      <c r="HR1406" s="425"/>
      <c r="HS1406" s="425"/>
      <c r="HT1406" s="425"/>
      <c r="HU1406" s="425"/>
      <c r="HV1406" s="425"/>
      <c r="HW1406" s="425"/>
      <c r="HX1406" s="425"/>
      <c r="HY1406" s="425"/>
      <c r="HZ1406" s="425"/>
      <c r="IA1406" s="425"/>
      <c r="IB1406" s="425"/>
      <c r="IC1406" s="425"/>
      <c r="ID1406" s="425"/>
      <c r="IE1406" s="425"/>
      <c r="IF1406" s="425"/>
      <c r="IG1406" s="425"/>
      <c r="IH1406" s="425"/>
      <c r="II1406" s="425"/>
      <c r="IJ1406" s="425"/>
      <c r="IK1406" s="425"/>
      <c r="IL1406" s="425"/>
      <c r="IM1406" s="425"/>
      <c r="IN1406" s="425"/>
      <c r="IO1406" s="425"/>
      <c r="IP1406" s="425"/>
      <c r="IQ1406" s="425"/>
      <c r="IR1406" s="425"/>
      <c r="IS1406" s="425"/>
      <c r="IT1406" s="425"/>
      <c r="IU1406" s="425"/>
      <c r="IV1406" s="425"/>
    </row>
    <row r="1407" s="428" customFormat="1" ht="27.6" customHeight="1" spans="2:256">
      <c r="B1407" s="465"/>
      <c r="GH1407" s="425"/>
      <c r="GI1407" s="425"/>
      <c r="GJ1407" s="425"/>
      <c r="GK1407" s="425"/>
      <c r="GL1407" s="425"/>
      <c r="GM1407" s="425"/>
      <c r="GN1407" s="425"/>
      <c r="GO1407" s="425"/>
      <c r="GP1407" s="425"/>
      <c r="GQ1407" s="425"/>
      <c r="GR1407" s="425"/>
      <c r="GS1407" s="425"/>
      <c r="GT1407" s="425"/>
      <c r="GU1407" s="425"/>
      <c r="GV1407" s="425"/>
      <c r="GW1407" s="425"/>
      <c r="GX1407" s="425"/>
      <c r="GY1407" s="425"/>
      <c r="GZ1407" s="425"/>
      <c r="HA1407" s="425"/>
      <c r="HB1407" s="425"/>
      <c r="HC1407" s="425"/>
      <c r="HD1407" s="425"/>
      <c r="HE1407" s="425"/>
      <c r="HF1407" s="425"/>
      <c r="HG1407" s="425"/>
      <c r="HH1407" s="425"/>
      <c r="HI1407" s="425"/>
      <c r="HJ1407" s="425"/>
      <c r="HK1407" s="425"/>
      <c r="HL1407" s="425"/>
      <c r="HM1407" s="425"/>
      <c r="HN1407" s="425"/>
      <c r="HO1407" s="425"/>
      <c r="HP1407" s="425"/>
      <c r="HQ1407" s="425"/>
      <c r="HR1407" s="425"/>
      <c r="HS1407" s="425"/>
      <c r="HT1407" s="425"/>
      <c r="HU1407" s="425"/>
      <c r="HV1407" s="425"/>
      <c r="HW1407" s="425"/>
      <c r="HX1407" s="425"/>
      <c r="HY1407" s="425"/>
      <c r="HZ1407" s="425"/>
      <c r="IA1407" s="425"/>
      <c r="IB1407" s="425"/>
      <c r="IC1407" s="425"/>
      <c r="ID1407" s="425"/>
      <c r="IE1407" s="425"/>
      <c r="IF1407" s="425"/>
      <c r="IG1407" s="425"/>
      <c r="IH1407" s="425"/>
      <c r="II1407" s="425"/>
      <c r="IJ1407" s="425"/>
      <c r="IK1407" s="425"/>
      <c r="IL1407" s="425"/>
      <c r="IM1407" s="425"/>
      <c r="IN1407" s="425"/>
      <c r="IO1407" s="425"/>
      <c r="IP1407" s="425"/>
      <c r="IQ1407" s="425"/>
      <c r="IR1407" s="425"/>
      <c r="IS1407" s="425"/>
      <c r="IT1407" s="425"/>
      <c r="IU1407" s="425"/>
      <c r="IV1407" s="425"/>
    </row>
    <row r="1408" s="428" customFormat="1" ht="27.6" customHeight="1" spans="2:256">
      <c r="B1408" s="465"/>
      <c r="GH1408" s="425"/>
      <c r="GI1408" s="425"/>
      <c r="GJ1408" s="425"/>
      <c r="GK1408" s="425"/>
      <c r="GL1408" s="425"/>
      <c r="GM1408" s="425"/>
      <c r="GN1408" s="425"/>
      <c r="GO1408" s="425"/>
      <c r="GP1408" s="425"/>
      <c r="GQ1408" s="425"/>
      <c r="GR1408" s="425"/>
      <c r="GS1408" s="425"/>
      <c r="GT1408" s="425"/>
      <c r="GU1408" s="425"/>
      <c r="GV1408" s="425"/>
      <c r="GW1408" s="425"/>
      <c r="GX1408" s="425"/>
      <c r="GY1408" s="425"/>
      <c r="GZ1408" s="425"/>
      <c r="HA1408" s="425"/>
      <c r="HB1408" s="425"/>
      <c r="HC1408" s="425"/>
      <c r="HD1408" s="425"/>
      <c r="HE1408" s="425"/>
      <c r="HF1408" s="425"/>
      <c r="HG1408" s="425"/>
      <c r="HH1408" s="425"/>
      <c r="HI1408" s="425"/>
      <c r="HJ1408" s="425"/>
      <c r="HK1408" s="425"/>
      <c r="HL1408" s="425"/>
      <c r="HM1408" s="425"/>
      <c r="HN1408" s="425"/>
      <c r="HO1408" s="425"/>
      <c r="HP1408" s="425"/>
      <c r="HQ1408" s="425"/>
      <c r="HR1408" s="425"/>
      <c r="HS1408" s="425"/>
      <c r="HT1408" s="425"/>
      <c r="HU1408" s="425"/>
      <c r="HV1408" s="425"/>
      <c r="HW1408" s="425"/>
      <c r="HX1408" s="425"/>
      <c r="HY1408" s="425"/>
      <c r="HZ1408" s="425"/>
      <c r="IA1408" s="425"/>
      <c r="IB1408" s="425"/>
      <c r="IC1408" s="425"/>
      <c r="ID1408" s="425"/>
      <c r="IE1408" s="425"/>
      <c r="IF1408" s="425"/>
      <c r="IG1408" s="425"/>
      <c r="IH1408" s="425"/>
      <c r="II1408" s="425"/>
      <c r="IJ1408" s="425"/>
      <c r="IK1408" s="425"/>
      <c r="IL1408" s="425"/>
      <c r="IM1408" s="425"/>
      <c r="IN1408" s="425"/>
      <c r="IO1408" s="425"/>
      <c r="IP1408" s="425"/>
      <c r="IQ1408" s="425"/>
      <c r="IR1408" s="425"/>
      <c r="IS1408" s="425"/>
      <c r="IT1408" s="425"/>
      <c r="IU1408" s="425"/>
      <c r="IV1408" s="425"/>
    </row>
    <row r="1409" s="428" customFormat="1" ht="27.6" customHeight="1" spans="2:256">
      <c r="B1409" s="465"/>
      <c r="GH1409" s="425"/>
      <c r="GI1409" s="425"/>
      <c r="GJ1409" s="425"/>
      <c r="GK1409" s="425"/>
      <c r="GL1409" s="425"/>
      <c r="GM1409" s="425"/>
      <c r="GN1409" s="425"/>
      <c r="GO1409" s="425"/>
      <c r="GP1409" s="425"/>
      <c r="GQ1409" s="425"/>
      <c r="GR1409" s="425"/>
      <c r="GS1409" s="425"/>
      <c r="GT1409" s="425"/>
      <c r="GU1409" s="425"/>
      <c r="GV1409" s="425"/>
      <c r="GW1409" s="425"/>
      <c r="GX1409" s="425"/>
      <c r="GY1409" s="425"/>
      <c r="GZ1409" s="425"/>
      <c r="HA1409" s="425"/>
      <c r="HB1409" s="425"/>
      <c r="HC1409" s="425"/>
      <c r="HD1409" s="425"/>
      <c r="HE1409" s="425"/>
      <c r="HF1409" s="425"/>
      <c r="HG1409" s="425"/>
      <c r="HH1409" s="425"/>
      <c r="HI1409" s="425"/>
      <c r="HJ1409" s="425"/>
      <c r="HK1409" s="425"/>
      <c r="HL1409" s="425"/>
      <c r="HM1409" s="425"/>
      <c r="HN1409" s="425"/>
      <c r="HO1409" s="425"/>
      <c r="HP1409" s="425"/>
      <c r="HQ1409" s="425"/>
      <c r="HR1409" s="425"/>
      <c r="HS1409" s="425"/>
      <c r="HT1409" s="425"/>
      <c r="HU1409" s="425"/>
      <c r="HV1409" s="425"/>
      <c r="HW1409" s="425"/>
      <c r="HX1409" s="425"/>
      <c r="HY1409" s="425"/>
      <c r="HZ1409" s="425"/>
      <c r="IA1409" s="425"/>
      <c r="IB1409" s="425"/>
      <c r="IC1409" s="425"/>
      <c r="ID1409" s="425"/>
      <c r="IE1409" s="425"/>
      <c r="IF1409" s="425"/>
      <c r="IG1409" s="425"/>
      <c r="IH1409" s="425"/>
      <c r="II1409" s="425"/>
      <c r="IJ1409" s="425"/>
      <c r="IK1409" s="425"/>
      <c r="IL1409" s="425"/>
      <c r="IM1409" s="425"/>
      <c r="IN1409" s="425"/>
      <c r="IO1409" s="425"/>
      <c r="IP1409" s="425"/>
      <c r="IQ1409" s="425"/>
      <c r="IR1409" s="425"/>
      <c r="IS1409" s="425"/>
      <c r="IT1409" s="425"/>
      <c r="IU1409" s="425"/>
      <c r="IV1409" s="425"/>
    </row>
    <row r="1410" s="428" customFormat="1" ht="27.6" customHeight="1" spans="2:256">
      <c r="B1410" s="465"/>
      <c r="GH1410" s="425"/>
      <c r="GI1410" s="425"/>
      <c r="GJ1410" s="425"/>
      <c r="GK1410" s="425"/>
      <c r="GL1410" s="425"/>
      <c r="GM1410" s="425"/>
      <c r="GN1410" s="425"/>
      <c r="GO1410" s="425"/>
      <c r="GP1410" s="425"/>
      <c r="GQ1410" s="425"/>
      <c r="GR1410" s="425"/>
      <c r="GS1410" s="425"/>
      <c r="GT1410" s="425"/>
      <c r="GU1410" s="425"/>
      <c r="GV1410" s="425"/>
      <c r="GW1410" s="425"/>
      <c r="GX1410" s="425"/>
      <c r="GY1410" s="425"/>
      <c r="GZ1410" s="425"/>
      <c r="HA1410" s="425"/>
      <c r="HB1410" s="425"/>
      <c r="HC1410" s="425"/>
      <c r="HD1410" s="425"/>
      <c r="HE1410" s="425"/>
      <c r="HF1410" s="425"/>
      <c r="HG1410" s="425"/>
      <c r="HH1410" s="425"/>
      <c r="HI1410" s="425"/>
      <c r="HJ1410" s="425"/>
      <c r="HK1410" s="425"/>
      <c r="HL1410" s="425"/>
      <c r="HM1410" s="425"/>
      <c r="HN1410" s="425"/>
      <c r="HO1410" s="425"/>
      <c r="HP1410" s="425"/>
      <c r="HQ1410" s="425"/>
      <c r="HR1410" s="425"/>
      <c r="HS1410" s="425"/>
      <c r="HT1410" s="425"/>
      <c r="HU1410" s="425"/>
      <c r="HV1410" s="425"/>
      <c r="HW1410" s="425"/>
      <c r="HX1410" s="425"/>
      <c r="HY1410" s="425"/>
      <c r="HZ1410" s="425"/>
      <c r="IA1410" s="425"/>
      <c r="IB1410" s="425"/>
      <c r="IC1410" s="425"/>
      <c r="ID1410" s="425"/>
      <c r="IE1410" s="425"/>
      <c r="IF1410" s="425"/>
      <c r="IG1410" s="425"/>
      <c r="IH1410" s="425"/>
      <c r="II1410" s="425"/>
      <c r="IJ1410" s="425"/>
      <c r="IK1410" s="425"/>
      <c r="IL1410" s="425"/>
      <c r="IM1410" s="425"/>
      <c r="IN1410" s="425"/>
      <c r="IO1410" s="425"/>
      <c r="IP1410" s="425"/>
      <c r="IQ1410" s="425"/>
      <c r="IR1410" s="425"/>
      <c r="IS1410" s="425"/>
      <c r="IT1410" s="425"/>
      <c r="IU1410" s="425"/>
      <c r="IV1410" s="425"/>
    </row>
    <row r="1411" s="428" customFormat="1" ht="27.6" customHeight="1" spans="2:256">
      <c r="B1411" s="465"/>
      <c r="GH1411" s="425"/>
      <c r="GI1411" s="425"/>
      <c r="GJ1411" s="425"/>
      <c r="GK1411" s="425"/>
      <c r="GL1411" s="425"/>
      <c r="GM1411" s="425"/>
      <c r="GN1411" s="425"/>
      <c r="GO1411" s="425"/>
      <c r="GP1411" s="425"/>
      <c r="GQ1411" s="425"/>
      <c r="GR1411" s="425"/>
      <c r="GS1411" s="425"/>
      <c r="GT1411" s="425"/>
      <c r="GU1411" s="425"/>
      <c r="GV1411" s="425"/>
      <c r="GW1411" s="425"/>
      <c r="GX1411" s="425"/>
      <c r="GY1411" s="425"/>
      <c r="GZ1411" s="425"/>
      <c r="HA1411" s="425"/>
      <c r="HB1411" s="425"/>
      <c r="HC1411" s="425"/>
      <c r="HD1411" s="425"/>
      <c r="HE1411" s="425"/>
      <c r="HF1411" s="425"/>
      <c r="HG1411" s="425"/>
      <c r="HH1411" s="425"/>
      <c r="HI1411" s="425"/>
      <c r="HJ1411" s="425"/>
      <c r="HK1411" s="425"/>
      <c r="HL1411" s="425"/>
      <c r="HM1411" s="425"/>
      <c r="HN1411" s="425"/>
      <c r="HO1411" s="425"/>
      <c r="HP1411" s="425"/>
      <c r="HQ1411" s="425"/>
      <c r="HR1411" s="425"/>
      <c r="HS1411" s="425"/>
      <c r="HT1411" s="425"/>
      <c r="HU1411" s="425"/>
      <c r="HV1411" s="425"/>
      <c r="HW1411" s="425"/>
      <c r="HX1411" s="425"/>
      <c r="HY1411" s="425"/>
      <c r="HZ1411" s="425"/>
      <c r="IA1411" s="425"/>
      <c r="IB1411" s="425"/>
      <c r="IC1411" s="425"/>
      <c r="ID1411" s="425"/>
      <c r="IE1411" s="425"/>
      <c r="IF1411" s="425"/>
      <c r="IG1411" s="425"/>
      <c r="IH1411" s="425"/>
      <c r="II1411" s="425"/>
      <c r="IJ1411" s="425"/>
      <c r="IK1411" s="425"/>
      <c r="IL1411" s="425"/>
      <c r="IM1411" s="425"/>
      <c r="IN1411" s="425"/>
      <c r="IO1411" s="425"/>
      <c r="IP1411" s="425"/>
      <c r="IQ1411" s="425"/>
      <c r="IR1411" s="425"/>
      <c r="IS1411" s="425"/>
      <c r="IT1411" s="425"/>
      <c r="IU1411" s="425"/>
      <c r="IV1411" s="425"/>
    </row>
    <row r="1412" s="428" customFormat="1" ht="27.6" customHeight="1" spans="2:256">
      <c r="B1412" s="465"/>
      <c r="GH1412" s="425"/>
      <c r="GI1412" s="425"/>
      <c r="GJ1412" s="425"/>
      <c r="GK1412" s="425"/>
      <c r="GL1412" s="425"/>
      <c r="GM1412" s="425"/>
      <c r="GN1412" s="425"/>
      <c r="GO1412" s="425"/>
      <c r="GP1412" s="425"/>
      <c r="GQ1412" s="425"/>
      <c r="GR1412" s="425"/>
      <c r="GS1412" s="425"/>
      <c r="GT1412" s="425"/>
      <c r="GU1412" s="425"/>
      <c r="GV1412" s="425"/>
      <c r="GW1412" s="425"/>
      <c r="GX1412" s="425"/>
      <c r="GY1412" s="425"/>
      <c r="GZ1412" s="425"/>
      <c r="HA1412" s="425"/>
      <c r="HB1412" s="425"/>
      <c r="HC1412" s="425"/>
      <c r="HD1412" s="425"/>
      <c r="HE1412" s="425"/>
      <c r="HF1412" s="425"/>
      <c r="HG1412" s="425"/>
      <c r="HH1412" s="425"/>
      <c r="HI1412" s="425"/>
      <c r="HJ1412" s="425"/>
      <c r="HK1412" s="425"/>
      <c r="HL1412" s="425"/>
      <c r="HM1412" s="425"/>
      <c r="HN1412" s="425"/>
      <c r="HO1412" s="425"/>
      <c r="HP1412" s="425"/>
      <c r="HQ1412" s="425"/>
      <c r="HR1412" s="425"/>
      <c r="HS1412" s="425"/>
      <c r="HT1412" s="425"/>
      <c r="HU1412" s="425"/>
      <c r="HV1412" s="425"/>
      <c r="HW1412" s="425"/>
      <c r="HX1412" s="425"/>
      <c r="HY1412" s="425"/>
      <c r="HZ1412" s="425"/>
      <c r="IA1412" s="425"/>
      <c r="IB1412" s="425"/>
      <c r="IC1412" s="425"/>
      <c r="ID1412" s="425"/>
      <c r="IE1412" s="425"/>
      <c r="IF1412" s="425"/>
      <c r="IG1412" s="425"/>
      <c r="IH1412" s="425"/>
      <c r="II1412" s="425"/>
      <c r="IJ1412" s="425"/>
      <c r="IK1412" s="425"/>
      <c r="IL1412" s="425"/>
      <c r="IM1412" s="425"/>
      <c r="IN1412" s="425"/>
      <c r="IO1412" s="425"/>
      <c r="IP1412" s="425"/>
      <c r="IQ1412" s="425"/>
      <c r="IR1412" s="425"/>
      <c r="IS1412" s="425"/>
      <c r="IT1412" s="425"/>
      <c r="IU1412" s="425"/>
      <c r="IV1412" s="425"/>
    </row>
    <row r="1413" s="428" customFormat="1" ht="27.6" customHeight="1" spans="2:256">
      <c r="B1413" s="465"/>
      <c r="GH1413" s="425"/>
      <c r="GI1413" s="425"/>
      <c r="GJ1413" s="425"/>
      <c r="GK1413" s="425"/>
      <c r="GL1413" s="425"/>
      <c r="GM1413" s="425"/>
      <c r="GN1413" s="425"/>
      <c r="GO1413" s="425"/>
      <c r="GP1413" s="425"/>
      <c r="GQ1413" s="425"/>
      <c r="GR1413" s="425"/>
      <c r="GS1413" s="425"/>
      <c r="GT1413" s="425"/>
      <c r="GU1413" s="425"/>
      <c r="GV1413" s="425"/>
      <c r="GW1413" s="425"/>
      <c r="GX1413" s="425"/>
      <c r="GY1413" s="425"/>
      <c r="GZ1413" s="425"/>
      <c r="HA1413" s="425"/>
      <c r="HB1413" s="425"/>
      <c r="HC1413" s="425"/>
      <c r="HD1413" s="425"/>
      <c r="HE1413" s="425"/>
      <c r="HF1413" s="425"/>
      <c r="HG1413" s="425"/>
      <c r="HH1413" s="425"/>
      <c r="HI1413" s="425"/>
      <c r="HJ1413" s="425"/>
      <c r="HK1413" s="425"/>
      <c r="HL1413" s="425"/>
      <c r="HM1413" s="425"/>
      <c r="HN1413" s="425"/>
      <c r="HO1413" s="425"/>
      <c r="HP1413" s="425"/>
      <c r="HQ1413" s="425"/>
      <c r="HR1413" s="425"/>
      <c r="HS1413" s="425"/>
      <c r="HT1413" s="425"/>
      <c r="HU1413" s="425"/>
      <c r="HV1413" s="425"/>
      <c r="HW1413" s="425"/>
      <c r="HX1413" s="425"/>
      <c r="HY1413" s="425"/>
      <c r="HZ1413" s="425"/>
      <c r="IA1413" s="425"/>
      <c r="IB1413" s="425"/>
      <c r="IC1413" s="425"/>
      <c r="ID1413" s="425"/>
      <c r="IE1413" s="425"/>
      <c r="IF1413" s="425"/>
      <c r="IG1413" s="425"/>
      <c r="IH1413" s="425"/>
      <c r="II1413" s="425"/>
      <c r="IJ1413" s="425"/>
      <c r="IK1413" s="425"/>
      <c r="IL1413" s="425"/>
      <c r="IM1413" s="425"/>
      <c r="IN1413" s="425"/>
      <c r="IO1413" s="425"/>
      <c r="IP1413" s="425"/>
      <c r="IQ1413" s="425"/>
      <c r="IR1413" s="425"/>
      <c r="IS1413" s="425"/>
      <c r="IT1413" s="425"/>
      <c r="IU1413" s="425"/>
      <c r="IV1413" s="425"/>
    </row>
    <row r="1414" s="428" customFormat="1" ht="27.6" customHeight="1" spans="2:256">
      <c r="B1414" s="465"/>
      <c r="GH1414" s="425"/>
      <c r="GI1414" s="425"/>
      <c r="GJ1414" s="425"/>
      <c r="GK1414" s="425"/>
      <c r="GL1414" s="425"/>
      <c r="GM1414" s="425"/>
      <c r="GN1414" s="425"/>
      <c r="GO1414" s="425"/>
      <c r="GP1414" s="425"/>
      <c r="GQ1414" s="425"/>
      <c r="GR1414" s="425"/>
      <c r="GS1414" s="425"/>
      <c r="GT1414" s="425"/>
      <c r="GU1414" s="425"/>
      <c r="GV1414" s="425"/>
      <c r="GW1414" s="425"/>
      <c r="GX1414" s="425"/>
      <c r="GY1414" s="425"/>
      <c r="GZ1414" s="425"/>
      <c r="HA1414" s="425"/>
      <c r="HB1414" s="425"/>
      <c r="HC1414" s="425"/>
      <c r="HD1414" s="425"/>
      <c r="HE1414" s="425"/>
      <c r="HF1414" s="425"/>
      <c r="HG1414" s="425"/>
      <c r="HH1414" s="425"/>
      <c r="HI1414" s="425"/>
      <c r="HJ1414" s="425"/>
      <c r="HK1414" s="425"/>
      <c r="HL1414" s="425"/>
      <c r="HM1414" s="425"/>
      <c r="HN1414" s="425"/>
      <c r="HO1414" s="425"/>
      <c r="HP1414" s="425"/>
      <c r="HQ1414" s="425"/>
      <c r="HR1414" s="425"/>
      <c r="HS1414" s="425"/>
      <c r="HT1414" s="425"/>
      <c r="HU1414" s="425"/>
      <c r="HV1414" s="425"/>
      <c r="HW1414" s="425"/>
      <c r="HX1414" s="425"/>
      <c r="HY1414" s="425"/>
      <c r="HZ1414" s="425"/>
      <c r="IA1414" s="425"/>
      <c r="IB1414" s="425"/>
      <c r="IC1414" s="425"/>
      <c r="ID1414" s="425"/>
      <c r="IE1414" s="425"/>
      <c r="IF1414" s="425"/>
      <c r="IG1414" s="425"/>
      <c r="IH1414" s="425"/>
      <c r="II1414" s="425"/>
      <c r="IJ1414" s="425"/>
      <c r="IK1414" s="425"/>
      <c r="IL1414" s="425"/>
      <c r="IM1414" s="425"/>
      <c r="IN1414" s="425"/>
      <c r="IO1414" s="425"/>
      <c r="IP1414" s="425"/>
      <c r="IQ1414" s="425"/>
      <c r="IR1414" s="425"/>
      <c r="IS1414" s="425"/>
      <c r="IT1414" s="425"/>
      <c r="IU1414" s="425"/>
      <c r="IV1414" s="425"/>
    </row>
    <row r="1415" s="428" customFormat="1" ht="27.6" customHeight="1" spans="2:256">
      <c r="B1415" s="465"/>
      <c r="GH1415" s="425"/>
      <c r="GI1415" s="425"/>
      <c r="GJ1415" s="425"/>
      <c r="GK1415" s="425"/>
      <c r="GL1415" s="425"/>
      <c r="GM1415" s="425"/>
      <c r="GN1415" s="425"/>
      <c r="GO1415" s="425"/>
      <c r="GP1415" s="425"/>
      <c r="GQ1415" s="425"/>
      <c r="GR1415" s="425"/>
      <c r="GS1415" s="425"/>
      <c r="GT1415" s="425"/>
      <c r="GU1415" s="425"/>
      <c r="GV1415" s="425"/>
      <c r="GW1415" s="425"/>
      <c r="GX1415" s="425"/>
      <c r="GY1415" s="425"/>
      <c r="GZ1415" s="425"/>
      <c r="HA1415" s="425"/>
      <c r="HB1415" s="425"/>
      <c r="HC1415" s="425"/>
      <c r="HD1415" s="425"/>
      <c r="HE1415" s="425"/>
      <c r="HF1415" s="425"/>
      <c r="HG1415" s="425"/>
      <c r="HH1415" s="425"/>
      <c r="HI1415" s="425"/>
      <c r="HJ1415" s="425"/>
      <c r="HK1415" s="425"/>
      <c r="HL1415" s="425"/>
      <c r="HM1415" s="425"/>
      <c r="HN1415" s="425"/>
      <c r="HO1415" s="425"/>
      <c r="HP1415" s="425"/>
      <c r="HQ1415" s="425"/>
      <c r="HR1415" s="425"/>
      <c r="HS1415" s="425"/>
      <c r="HT1415" s="425"/>
      <c r="HU1415" s="425"/>
      <c r="HV1415" s="425"/>
      <c r="HW1415" s="425"/>
      <c r="HX1415" s="425"/>
      <c r="HY1415" s="425"/>
      <c r="HZ1415" s="425"/>
      <c r="IA1415" s="425"/>
      <c r="IB1415" s="425"/>
      <c r="IC1415" s="425"/>
      <c r="ID1415" s="425"/>
      <c r="IE1415" s="425"/>
      <c r="IF1415" s="425"/>
      <c r="IG1415" s="425"/>
      <c r="IH1415" s="425"/>
      <c r="II1415" s="425"/>
      <c r="IJ1415" s="425"/>
      <c r="IK1415" s="425"/>
      <c r="IL1415" s="425"/>
      <c r="IM1415" s="425"/>
      <c r="IN1415" s="425"/>
      <c r="IO1415" s="425"/>
      <c r="IP1415" s="425"/>
      <c r="IQ1415" s="425"/>
      <c r="IR1415" s="425"/>
      <c r="IS1415" s="425"/>
      <c r="IT1415" s="425"/>
      <c r="IU1415" s="425"/>
      <c r="IV1415" s="425"/>
    </row>
    <row r="1416" s="428" customFormat="1" ht="27.6" customHeight="1" spans="2:256">
      <c r="B1416" s="465"/>
      <c r="GH1416" s="425"/>
      <c r="GI1416" s="425"/>
      <c r="GJ1416" s="425"/>
      <c r="GK1416" s="425"/>
      <c r="GL1416" s="425"/>
      <c r="GM1416" s="425"/>
      <c r="GN1416" s="425"/>
      <c r="GO1416" s="425"/>
      <c r="GP1416" s="425"/>
      <c r="GQ1416" s="425"/>
      <c r="GR1416" s="425"/>
      <c r="GS1416" s="425"/>
      <c r="GT1416" s="425"/>
      <c r="GU1416" s="425"/>
      <c r="GV1416" s="425"/>
      <c r="GW1416" s="425"/>
      <c r="GX1416" s="425"/>
      <c r="GY1416" s="425"/>
      <c r="GZ1416" s="425"/>
      <c r="HA1416" s="425"/>
      <c r="HB1416" s="425"/>
      <c r="HC1416" s="425"/>
      <c r="HD1416" s="425"/>
      <c r="HE1416" s="425"/>
      <c r="HF1416" s="425"/>
      <c r="HG1416" s="425"/>
      <c r="HH1416" s="425"/>
      <c r="HI1416" s="425"/>
      <c r="HJ1416" s="425"/>
      <c r="HK1416" s="425"/>
      <c r="HL1416" s="425"/>
      <c r="HM1416" s="425"/>
      <c r="HN1416" s="425"/>
      <c r="HO1416" s="425"/>
      <c r="HP1416" s="425"/>
      <c r="HQ1416" s="425"/>
      <c r="HR1416" s="425"/>
      <c r="HS1416" s="425"/>
      <c r="HT1416" s="425"/>
      <c r="HU1416" s="425"/>
      <c r="HV1416" s="425"/>
      <c r="HW1416" s="425"/>
      <c r="HX1416" s="425"/>
      <c r="HY1416" s="425"/>
      <c r="HZ1416" s="425"/>
      <c r="IA1416" s="425"/>
      <c r="IB1416" s="425"/>
      <c r="IC1416" s="425"/>
      <c r="ID1416" s="425"/>
      <c r="IE1416" s="425"/>
      <c r="IF1416" s="425"/>
      <c r="IG1416" s="425"/>
      <c r="IH1416" s="425"/>
      <c r="II1416" s="425"/>
      <c r="IJ1416" s="425"/>
      <c r="IK1416" s="425"/>
      <c r="IL1416" s="425"/>
      <c r="IM1416" s="425"/>
      <c r="IN1416" s="425"/>
      <c r="IO1416" s="425"/>
      <c r="IP1416" s="425"/>
      <c r="IQ1416" s="425"/>
      <c r="IR1416" s="425"/>
      <c r="IS1416" s="425"/>
      <c r="IT1416" s="425"/>
      <c r="IU1416" s="425"/>
      <c r="IV1416" s="425"/>
    </row>
    <row r="1417" s="428" customFormat="1" ht="27.6" customHeight="1" spans="2:256">
      <c r="B1417" s="465"/>
      <c r="GH1417" s="425"/>
      <c r="GI1417" s="425"/>
      <c r="GJ1417" s="425"/>
      <c r="GK1417" s="425"/>
      <c r="GL1417" s="425"/>
      <c r="GM1417" s="425"/>
      <c r="GN1417" s="425"/>
      <c r="GO1417" s="425"/>
      <c r="GP1417" s="425"/>
      <c r="GQ1417" s="425"/>
      <c r="GR1417" s="425"/>
      <c r="GS1417" s="425"/>
      <c r="GT1417" s="425"/>
      <c r="GU1417" s="425"/>
      <c r="GV1417" s="425"/>
      <c r="GW1417" s="425"/>
      <c r="GX1417" s="425"/>
      <c r="GY1417" s="425"/>
      <c r="GZ1417" s="425"/>
      <c r="HA1417" s="425"/>
      <c r="HB1417" s="425"/>
      <c r="HC1417" s="425"/>
      <c r="HD1417" s="425"/>
      <c r="HE1417" s="425"/>
      <c r="HF1417" s="425"/>
      <c r="HG1417" s="425"/>
      <c r="HH1417" s="425"/>
      <c r="HI1417" s="425"/>
      <c r="HJ1417" s="425"/>
      <c r="HK1417" s="425"/>
      <c r="HL1417" s="425"/>
      <c r="HM1417" s="425"/>
      <c r="HN1417" s="425"/>
      <c r="HO1417" s="425"/>
      <c r="HP1417" s="425"/>
      <c r="HQ1417" s="425"/>
      <c r="HR1417" s="425"/>
      <c r="HS1417" s="425"/>
      <c r="HT1417" s="425"/>
      <c r="HU1417" s="425"/>
      <c r="HV1417" s="425"/>
      <c r="HW1417" s="425"/>
      <c r="HX1417" s="425"/>
      <c r="HY1417" s="425"/>
      <c r="HZ1417" s="425"/>
      <c r="IA1417" s="425"/>
      <c r="IB1417" s="425"/>
      <c r="IC1417" s="425"/>
      <c r="ID1417" s="425"/>
      <c r="IE1417" s="425"/>
      <c r="IF1417" s="425"/>
      <c r="IG1417" s="425"/>
      <c r="IH1417" s="425"/>
      <c r="II1417" s="425"/>
      <c r="IJ1417" s="425"/>
      <c r="IK1417" s="425"/>
      <c r="IL1417" s="425"/>
      <c r="IM1417" s="425"/>
      <c r="IN1417" s="425"/>
      <c r="IO1417" s="425"/>
      <c r="IP1417" s="425"/>
      <c r="IQ1417" s="425"/>
      <c r="IR1417" s="425"/>
      <c r="IS1417" s="425"/>
      <c r="IT1417" s="425"/>
      <c r="IU1417" s="425"/>
      <c r="IV1417" s="425"/>
    </row>
    <row r="1418" s="428" customFormat="1" ht="27.6" customHeight="1" spans="2:256">
      <c r="B1418" s="465"/>
      <c r="GH1418" s="425"/>
      <c r="GI1418" s="425"/>
      <c r="GJ1418" s="425"/>
      <c r="GK1418" s="425"/>
      <c r="GL1418" s="425"/>
      <c r="GM1418" s="425"/>
      <c r="GN1418" s="425"/>
      <c r="GO1418" s="425"/>
      <c r="GP1418" s="425"/>
      <c r="GQ1418" s="425"/>
      <c r="GR1418" s="425"/>
      <c r="GS1418" s="425"/>
      <c r="GT1418" s="425"/>
      <c r="GU1418" s="425"/>
      <c r="GV1418" s="425"/>
      <c r="GW1418" s="425"/>
      <c r="GX1418" s="425"/>
      <c r="GY1418" s="425"/>
      <c r="GZ1418" s="425"/>
      <c r="HA1418" s="425"/>
      <c r="HB1418" s="425"/>
      <c r="HC1418" s="425"/>
      <c r="HD1418" s="425"/>
      <c r="HE1418" s="425"/>
      <c r="HF1418" s="425"/>
      <c r="HG1418" s="425"/>
      <c r="HH1418" s="425"/>
      <c r="HI1418" s="425"/>
      <c r="HJ1418" s="425"/>
      <c r="HK1418" s="425"/>
      <c r="HL1418" s="425"/>
      <c r="HM1418" s="425"/>
      <c r="HN1418" s="425"/>
      <c r="HO1418" s="425"/>
      <c r="HP1418" s="425"/>
      <c r="HQ1418" s="425"/>
      <c r="HR1418" s="425"/>
      <c r="HS1418" s="425"/>
      <c r="HT1418" s="425"/>
      <c r="HU1418" s="425"/>
      <c r="HV1418" s="425"/>
      <c r="HW1418" s="425"/>
      <c r="HX1418" s="425"/>
      <c r="HY1418" s="425"/>
      <c r="HZ1418" s="425"/>
      <c r="IA1418" s="425"/>
      <c r="IB1418" s="425"/>
      <c r="IC1418" s="425"/>
      <c r="ID1418" s="425"/>
      <c r="IE1418" s="425"/>
      <c r="IF1418" s="425"/>
      <c r="IG1418" s="425"/>
      <c r="IH1418" s="425"/>
      <c r="II1418" s="425"/>
      <c r="IJ1418" s="425"/>
      <c r="IK1418" s="425"/>
      <c r="IL1418" s="425"/>
      <c r="IM1418" s="425"/>
      <c r="IN1418" s="425"/>
      <c r="IO1418" s="425"/>
      <c r="IP1418" s="425"/>
      <c r="IQ1418" s="425"/>
      <c r="IR1418" s="425"/>
      <c r="IS1418" s="425"/>
      <c r="IT1418" s="425"/>
      <c r="IU1418" s="425"/>
      <c r="IV1418" s="425"/>
    </row>
    <row r="1419" s="428" customFormat="1" ht="27.6" customHeight="1" spans="2:256">
      <c r="B1419" s="465"/>
      <c r="GH1419" s="425"/>
      <c r="GI1419" s="425"/>
      <c r="GJ1419" s="425"/>
      <c r="GK1419" s="425"/>
      <c r="GL1419" s="425"/>
      <c r="GM1419" s="425"/>
      <c r="GN1419" s="425"/>
      <c r="GO1419" s="425"/>
      <c r="GP1419" s="425"/>
      <c r="GQ1419" s="425"/>
      <c r="GR1419" s="425"/>
      <c r="GS1419" s="425"/>
      <c r="GT1419" s="425"/>
      <c r="GU1419" s="425"/>
      <c r="GV1419" s="425"/>
      <c r="GW1419" s="425"/>
      <c r="GX1419" s="425"/>
      <c r="GY1419" s="425"/>
      <c r="GZ1419" s="425"/>
      <c r="HA1419" s="425"/>
      <c r="HB1419" s="425"/>
      <c r="HC1419" s="425"/>
      <c r="HD1419" s="425"/>
      <c r="HE1419" s="425"/>
      <c r="HF1419" s="425"/>
      <c r="HG1419" s="425"/>
      <c r="HH1419" s="425"/>
      <c r="HI1419" s="425"/>
      <c r="HJ1419" s="425"/>
      <c r="HK1419" s="425"/>
      <c r="HL1419" s="425"/>
      <c r="HM1419" s="425"/>
      <c r="HN1419" s="425"/>
      <c r="HO1419" s="425"/>
      <c r="HP1419" s="425"/>
      <c r="HQ1419" s="425"/>
      <c r="HR1419" s="425"/>
      <c r="HS1419" s="425"/>
      <c r="HT1419" s="425"/>
      <c r="HU1419" s="425"/>
      <c r="HV1419" s="425"/>
      <c r="HW1419" s="425"/>
      <c r="HX1419" s="425"/>
      <c r="HY1419" s="425"/>
      <c r="HZ1419" s="425"/>
      <c r="IA1419" s="425"/>
      <c r="IB1419" s="425"/>
      <c r="IC1419" s="425"/>
      <c r="ID1419" s="425"/>
      <c r="IE1419" s="425"/>
      <c r="IF1419" s="425"/>
      <c r="IG1419" s="425"/>
      <c r="IH1419" s="425"/>
      <c r="II1419" s="425"/>
      <c r="IJ1419" s="425"/>
      <c r="IK1419" s="425"/>
      <c r="IL1419" s="425"/>
      <c r="IM1419" s="425"/>
      <c r="IN1419" s="425"/>
      <c r="IO1419" s="425"/>
      <c r="IP1419" s="425"/>
      <c r="IQ1419" s="425"/>
      <c r="IR1419" s="425"/>
      <c r="IS1419" s="425"/>
      <c r="IT1419" s="425"/>
      <c r="IU1419" s="425"/>
      <c r="IV1419" s="425"/>
    </row>
    <row r="1420" s="428" customFormat="1" ht="27.6" customHeight="1" spans="2:256">
      <c r="B1420" s="465"/>
      <c r="GH1420" s="425"/>
      <c r="GI1420" s="425"/>
      <c r="GJ1420" s="425"/>
      <c r="GK1420" s="425"/>
      <c r="GL1420" s="425"/>
      <c r="GM1420" s="425"/>
      <c r="GN1420" s="425"/>
      <c r="GO1420" s="425"/>
      <c r="GP1420" s="425"/>
      <c r="GQ1420" s="425"/>
      <c r="GR1420" s="425"/>
      <c r="GS1420" s="425"/>
      <c r="GT1420" s="425"/>
      <c r="GU1420" s="425"/>
      <c r="GV1420" s="425"/>
      <c r="GW1420" s="425"/>
      <c r="GX1420" s="425"/>
      <c r="GY1420" s="425"/>
      <c r="GZ1420" s="425"/>
      <c r="HA1420" s="425"/>
      <c r="HB1420" s="425"/>
      <c r="HC1420" s="425"/>
      <c r="HD1420" s="425"/>
      <c r="HE1420" s="425"/>
      <c r="HF1420" s="425"/>
      <c r="HG1420" s="425"/>
      <c r="HH1420" s="425"/>
      <c r="HI1420" s="425"/>
      <c r="HJ1420" s="425"/>
      <c r="HK1420" s="425"/>
      <c r="HL1420" s="425"/>
      <c r="HM1420" s="425"/>
      <c r="HN1420" s="425"/>
      <c r="HO1420" s="425"/>
      <c r="HP1420" s="425"/>
      <c r="HQ1420" s="425"/>
      <c r="HR1420" s="425"/>
      <c r="HS1420" s="425"/>
      <c r="HT1420" s="425"/>
      <c r="HU1420" s="425"/>
      <c r="HV1420" s="425"/>
      <c r="HW1420" s="425"/>
      <c r="HX1420" s="425"/>
      <c r="HY1420" s="425"/>
      <c r="HZ1420" s="425"/>
      <c r="IA1420" s="425"/>
      <c r="IB1420" s="425"/>
      <c r="IC1420" s="425"/>
      <c r="ID1420" s="425"/>
      <c r="IE1420" s="425"/>
      <c r="IF1420" s="425"/>
      <c r="IG1420" s="425"/>
      <c r="IH1420" s="425"/>
      <c r="II1420" s="425"/>
      <c r="IJ1420" s="425"/>
      <c r="IK1420" s="425"/>
      <c r="IL1420" s="425"/>
      <c r="IM1420" s="425"/>
      <c r="IN1420" s="425"/>
      <c r="IO1420" s="425"/>
      <c r="IP1420" s="425"/>
      <c r="IQ1420" s="425"/>
      <c r="IR1420" s="425"/>
      <c r="IS1420" s="425"/>
      <c r="IT1420" s="425"/>
      <c r="IU1420" s="425"/>
      <c r="IV1420" s="425"/>
    </row>
    <row r="1421" s="428" customFormat="1" ht="27.6" customHeight="1" spans="2:256">
      <c r="B1421" s="465"/>
      <c r="GH1421" s="425"/>
      <c r="GI1421" s="425"/>
      <c r="GJ1421" s="425"/>
      <c r="GK1421" s="425"/>
      <c r="GL1421" s="425"/>
      <c r="GM1421" s="425"/>
      <c r="GN1421" s="425"/>
      <c r="GO1421" s="425"/>
      <c r="GP1421" s="425"/>
      <c r="GQ1421" s="425"/>
      <c r="GR1421" s="425"/>
      <c r="GS1421" s="425"/>
      <c r="GT1421" s="425"/>
      <c r="GU1421" s="425"/>
      <c r="GV1421" s="425"/>
      <c r="GW1421" s="425"/>
      <c r="GX1421" s="425"/>
      <c r="GY1421" s="425"/>
      <c r="GZ1421" s="425"/>
      <c r="HA1421" s="425"/>
      <c r="HB1421" s="425"/>
      <c r="HC1421" s="425"/>
      <c r="HD1421" s="425"/>
      <c r="HE1421" s="425"/>
      <c r="HF1421" s="425"/>
      <c r="HG1421" s="425"/>
      <c r="HH1421" s="425"/>
      <c r="HI1421" s="425"/>
      <c r="HJ1421" s="425"/>
      <c r="HK1421" s="425"/>
      <c r="HL1421" s="425"/>
      <c r="HM1421" s="425"/>
      <c r="HN1421" s="425"/>
      <c r="HO1421" s="425"/>
      <c r="HP1421" s="425"/>
      <c r="HQ1421" s="425"/>
      <c r="HR1421" s="425"/>
      <c r="HS1421" s="425"/>
      <c r="HT1421" s="425"/>
      <c r="HU1421" s="425"/>
      <c r="HV1421" s="425"/>
      <c r="HW1421" s="425"/>
      <c r="HX1421" s="425"/>
      <c r="HY1421" s="425"/>
      <c r="HZ1421" s="425"/>
      <c r="IA1421" s="425"/>
      <c r="IB1421" s="425"/>
      <c r="IC1421" s="425"/>
      <c r="ID1421" s="425"/>
      <c r="IE1421" s="425"/>
      <c r="IF1421" s="425"/>
      <c r="IG1421" s="425"/>
      <c r="IH1421" s="425"/>
      <c r="II1421" s="425"/>
      <c r="IJ1421" s="425"/>
      <c r="IK1421" s="425"/>
      <c r="IL1421" s="425"/>
      <c r="IM1421" s="425"/>
      <c r="IN1421" s="425"/>
      <c r="IO1421" s="425"/>
      <c r="IP1421" s="425"/>
      <c r="IQ1421" s="425"/>
      <c r="IR1421" s="425"/>
      <c r="IS1421" s="425"/>
      <c r="IT1421" s="425"/>
      <c r="IU1421" s="425"/>
      <c r="IV1421" s="425"/>
    </row>
    <row r="1422" s="428" customFormat="1" ht="27.6" customHeight="1" spans="2:256">
      <c r="B1422" s="465"/>
      <c r="GH1422" s="425"/>
      <c r="GI1422" s="425"/>
      <c r="GJ1422" s="425"/>
      <c r="GK1422" s="425"/>
      <c r="GL1422" s="425"/>
      <c r="GM1422" s="425"/>
      <c r="GN1422" s="425"/>
      <c r="GO1422" s="425"/>
      <c r="GP1422" s="425"/>
      <c r="GQ1422" s="425"/>
      <c r="GR1422" s="425"/>
      <c r="GS1422" s="425"/>
      <c r="GT1422" s="425"/>
      <c r="GU1422" s="425"/>
      <c r="GV1422" s="425"/>
      <c r="GW1422" s="425"/>
      <c r="GX1422" s="425"/>
      <c r="GY1422" s="425"/>
      <c r="GZ1422" s="425"/>
      <c r="HA1422" s="425"/>
      <c r="HB1422" s="425"/>
      <c r="HC1422" s="425"/>
      <c r="HD1422" s="425"/>
      <c r="HE1422" s="425"/>
      <c r="HF1422" s="425"/>
      <c r="HG1422" s="425"/>
      <c r="HH1422" s="425"/>
      <c r="HI1422" s="425"/>
      <c r="HJ1422" s="425"/>
      <c r="HK1422" s="425"/>
      <c r="HL1422" s="425"/>
      <c r="HM1422" s="425"/>
      <c r="HN1422" s="425"/>
      <c r="HO1422" s="425"/>
      <c r="HP1422" s="425"/>
      <c r="HQ1422" s="425"/>
      <c r="HR1422" s="425"/>
      <c r="HS1422" s="425"/>
      <c r="HT1422" s="425"/>
      <c r="HU1422" s="425"/>
      <c r="HV1422" s="425"/>
      <c r="HW1422" s="425"/>
      <c r="HX1422" s="425"/>
      <c r="HY1422" s="425"/>
      <c r="HZ1422" s="425"/>
      <c r="IA1422" s="425"/>
      <c r="IB1422" s="425"/>
      <c r="IC1422" s="425"/>
      <c r="ID1422" s="425"/>
      <c r="IE1422" s="425"/>
      <c r="IF1422" s="425"/>
      <c r="IG1422" s="425"/>
      <c r="IH1422" s="425"/>
      <c r="II1422" s="425"/>
      <c r="IJ1422" s="425"/>
      <c r="IK1422" s="425"/>
      <c r="IL1422" s="425"/>
      <c r="IM1422" s="425"/>
      <c r="IN1422" s="425"/>
      <c r="IO1422" s="425"/>
      <c r="IP1422" s="425"/>
      <c r="IQ1422" s="425"/>
      <c r="IR1422" s="425"/>
      <c r="IS1422" s="425"/>
      <c r="IT1422" s="425"/>
      <c r="IU1422" s="425"/>
      <c r="IV1422" s="425"/>
    </row>
    <row r="1423" s="428" customFormat="1" ht="27.6" customHeight="1" spans="2:256">
      <c r="B1423" s="465"/>
      <c r="GH1423" s="425"/>
      <c r="GI1423" s="425"/>
      <c r="GJ1423" s="425"/>
      <c r="GK1423" s="425"/>
      <c r="GL1423" s="425"/>
      <c r="GM1423" s="425"/>
      <c r="GN1423" s="425"/>
      <c r="GO1423" s="425"/>
      <c r="GP1423" s="425"/>
      <c r="GQ1423" s="425"/>
      <c r="GR1423" s="425"/>
      <c r="GS1423" s="425"/>
      <c r="GT1423" s="425"/>
      <c r="GU1423" s="425"/>
      <c r="GV1423" s="425"/>
      <c r="GW1423" s="425"/>
      <c r="GX1423" s="425"/>
      <c r="GY1423" s="425"/>
      <c r="GZ1423" s="425"/>
      <c r="HA1423" s="425"/>
      <c r="HB1423" s="425"/>
      <c r="HC1423" s="425"/>
      <c r="HD1423" s="425"/>
      <c r="HE1423" s="425"/>
      <c r="HF1423" s="425"/>
      <c r="HG1423" s="425"/>
      <c r="HH1423" s="425"/>
      <c r="HI1423" s="425"/>
      <c r="HJ1423" s="425"/>
      <c r="HK1423" s="425"/>
      <c r="HL1423" s="425"/>
      <c r="HM1423" s="425"/>
      <c r="HN1423" s="425"/>
      <c r="HO1423" s="425"/>
      <c r="HP1423" s="425"/>
      <c r="HQ1423" s="425"/>
      <c r="HR1423" s="425"/>
      <c r="HS1423" s="425"/>
      <c r="HT1423" s="425"/>
      <c r="HU1423" s="425"/>
      <c r="HV1423" s="425"/>
      <c r="HW1423" s="425"/>
      <c r="HX1423" s="425"/>
      <c r="HY1423" s="425"/>
      <c r="HZ1423" s="425"/>
      <c r="IA1423" s="425"/>
      <c r="IB1423" s="425"/>
      <c r="IC1423" s="425"/>
      <c r="ID1423" s="425"/>
      <c r="IE1423" s="425"/>
      <c r="IF1423" s="425"/>
      <c r="IG1423" s="425"/>
      <c r="IH1423" s="425"/>
      <c r="II1423" s="425"/>
      <c r="IJ1423" s="425"/>
      <c r="IK1423" s="425"/>
      <c r="IL1423" s="425"/>
      <c r="IM1423" s="425"/>
      <c r="IN1423" s="425"/>
      <c r="IO1423" s="425"/>
      <c r="IP1423" s="425"/>
      <c r="IQ1423" s="425"/>
      <c r="IR1423" s="425"/>
      <c r="IS1423" s="425"/>
      <c r="IT1423" s="425"/>
      <c r="IU1423" s="425"/>
      <c r="IV1423" s="425"/>
    </row>
    <row r="1424" s="428" customFormat="1" ht="27.6" customHeight="1" spans="2:256">
      <c r="B1424" s="465"/>
      <c r="GH1424" s="425"/>
      <c r="GI1424" s="425"/>
      <c r="GJ1424" s="425"/>
      <c r="GK1424" s="425"/>
      <c r="GL1424" s="425"/>
      <c r="GM1424" s="425"/>
      <c r="GN1424" s="425"/>
      <c r="GO1424" s="425"/>
      <c r="GP1424" s="425"/>
      <c r="GQ1424" s="425"/>
      <c r="GR1424" s="425"/>
      <c r="GS1424" s="425"/>
      <c r="GT1424" s="425"/>
      <c r="GU1424" s="425"/>
      <c r="GV1424" s="425"/>
      <c r="GW1424" s="425"/>
      <c r="GX1424" s="425"/>
      <c r="GY1424" s="425"/>
      <c r="GZ1424" s="425"/>
      <c r="HA1424" s="425"/>
      <c r="HB1424" s="425"/>
      <c r="HC1424" s="425"/>
      <c r="HD1424" s="425"/>
      <c r="HE1424" s="425"/>
      <c r="HF1424" s="425"/>
      <c r="HG1424" s="425"/>
      <c r="HH1424" s="425"/>
      <c r="HI1424" s="425"/>
      <c r="HJ1424" s="425"/>
      <c r="HK1424" s="425"/>
      <c r="HL1424" s="425"/>
      <c r="HM1424" s="425"/>
      <c r="HN1424" s="425"/>
      <c r="HO1424" s="425"/>
      <c r="HP1424" s="425"/>
      <c r="HQ1424" s="425"/>
      <c r="HR1424" s="425"/>
      <c r="HS1424" s="425"/>
      <c r="HT1424" s="425"/>
      <c r="HU1424" s="425"/>
      <c r="HV1424" s="425"/>
      <c r="HW1424" s="425"/>
      <c r="HX1424" s="425"/>
      <c r="HY1424" s="425"/>
      <c r="HZ1424" s="425"/>
      <c r="IA1424" s="425"/>
      <c r="IB1424" s="425"/>
      <c r="IC1424" s="425"/>
      <c r="ID1424" s="425"/>
      <c r="IE1424" s="425"/>
      <c r="IF1424" s="425"/>
      <c r="IG1424" s="425"/>
      <c r="IH1424" s="425"/>
      <c r="II1424" s="425"/>
      <c r="IJ1424" s="425"/>
      <c r="IK1424" s="425"/>
      <c r="IL1424" s="425"/>
      <c r="IM1424" s="425"/>
      <c r="IN1424" s="425"/>
      <c r="IO1424" s="425"/>
      <c r="IP1424" s="425"/>
      <c r="IQ1424" s="425"/>
      <c r="IR1424" s="425"/>
      <c r="IS1424" s="425"/>
      <c r="IT1424" s="425"/>
      <c r="IU1424" s="425"/>
      <c r="IV1424" s="425"/>
    </row>
    <row r="1425" s="428" customFormat="1" ht="27.6" customHeight="1" spans="2:256">
      <c r="B1425" s="465"/>
      <c r="GH1425" s="425"/>
      <c r="GI1425" s="425"/>
      <c r="GJ1425" s="425"/>
      <c r="GK1425" s="425"/>
      <c r="GL1425" s="425"/>
      <c r="GM1425" s="425"/>
      <c r="GN1425" s="425"/>
      <c r="GO1425" s="425"/>
      <c r="GP1425" s="425"/>
      <c r="GQ1425" s="425"/>
      <c r="GR1425" s="425"/>
      <c r="GS1425" s="425"/>
      <c r="GT1425" s="425"/>
      <c r="GU1425" s="425"/>
      <c r="GV1425" s="425"/>
      <c r="GW1425" s="425"/>
      <c r="GX1425" s="425"/>
      <c r="GY1425" s="425"/>
      <c r="GZ1425" s="425"/>
      <c r="HA1425" s="425"/>
      <c r="HB1425" s="425"/>
      <c r="HC1425" s="425"/>
      <c r="HD1425" s="425"/>
      <c r="HE1425" s="425"/>
      <c r="HF1425" s="425"/>
      <c r="HG1425" s="425"/>
      <c r="HH1425" s="425"/>
      <c r="HI1425" s="425"/>
      <c r="HJ1425" s="425"/>
      <c r="HK1425" s="425"/>
      <c r="HL1425" s="425"/>
      <c r="HM1425" s="425"/>
      <c r="HN1425" s="425"/>
      <c r="HO1425" s="425"/>
      <c r="HP1425" s="425"/>
      <c r="HQ1425" s="425"/>
      <c r="HR1425" s="425"/>
      <c r="HS1425" s="425"/>
      <c r="HT1425" s="425"/>
      <c r="HU1425" s="425"/>
      <c r="HV1425" s="425"/>
      <c r="HW1425" s="425"/>
      <c r="HX1425" s="425"/>
      <c r="HY1425" s="425"/>
      <c r="HZ1425" s="425"/>
      <c r="IA1425" s="425"/>
      <c r="IB1425" s="425"/>
      <c r="IC1425" s="425"/>
      <c r="ID1425" s="425"/>
      <c r="IE1425" s="425"/>
      <c r="IF1425" s="425"/>
      <c r="IG1425" s="425"/>
      <c r="IH1425" s="425"/>
      <c r="II1425" s="425"/>
      <c r="IJ1425" s="425"/>
      <c r="IK1425" s="425"/>
      <c r="IL1425" s="425"/>
      <c r="IM1425" s="425"/>
      <c r="IN1425" s="425"/>
      <c r="IO1425" s="425"/>
      <c r="IP1425" s="425"/>
      <c r="IQ1425" s="425"/>
      <c r="IR1425" s="425"/>
      <c r="IS1425" s="425"/>
      <c r="IT1425" s="425"/>
      <c r="IU1425" s="425"/>
      <c r="IV1425" s="425"/>
    </row>
    <row r="1426" s="428" customFormat="1" ht="27.6" customHeight="1" spans="2:256">
      <c r="B1426" s="465"/>
      <c r="GH1426" s="425"/>
      <c r="GI1426" s="425"/>
      <c r="GJ1426" s="425"/>
      <c r="GK1426" s="425"/>
      <c r="GL1426" s="425"/>
      <c r="GM1426" s="425"/>
      <c r="GN1426" s="425"/>
      <c r="GO1426" s="425"/>
      <c r="GP1426" s="425"/>
      <c r="GQ1426" s="425"/>
      <c r="GR1426" s="425"/>
      <c r="GS1426" s="425"/>
      <c r="GT1426" s="425"/>
      <c r="GU1426" s="425"/>
      <c r="GV1426" s="425"/>
      <c r="GW1426" s="425"/>
      <c r="GX1426" s="425"/>
      <c r="GY1426" s="425"/>
      <c r="GZ1426" s="425"/>
      <c r="HA1426" s="425"/>
      <c r="HB1426" s="425"/>
      <c r="HC1426" s="425"/>
      <c r="HD1426" s="425"/>
      <c r="HE1426" s="425"/>
      <c r="HF1426" s="425"/>
      <c r="HG1426" s="425"/>
      <c r="HH1426" s="425"/>
      <c r="HI1426" s="425"/>
      <c r="HJ1426" s="425"/>
      <c r="HK1426" s="425"/>
      <c r="HL1426" s="425"/>
      <c r="HM1426" s="425"/>
      <c r="HN1426" s="425"/>
      <c r="HO1426" s="425"/>
      <c r="HP1426" s="425"/>
      <c r="HQ1426" s="425"/>
      <c r="HR1426" s="425"/>
      <c r="HS1426" s="425"/>
      <c r="HT1426" s="425"/>
      <c r="HU1426" s="425"/>
      <c r="HV1426" s="425"/>
      <c r="HW1426" s="425"/>
      <c r="HX1426" s="425"/>
      <c r="HY1426" s="425"/>
      <c r="HZ1426" s="425"/>
      <c r="IA1426" s="425"/>
      <c r="IB1426" s="425"/>
      <c r="IC1426" s="425"/>
      <c r="ID1426" s="425"/>
      <c r="IE1426" s="425"/>
      <c r="IF1426" s="425"/>
      <c r="IG1426" s="425"/>
      <c r="IH1426" s="425"/>
      <c r="II1426" s="425"/>
      <c r="IJ1426" s="425"/>
      <c r="IK1426" s="425"/>
      <c r="IL1426" s="425"/>
      <c r="IM1426" s="425"/>
      <c r="IN1426" s="425"/>
      <c r="IO1426" s="425"/>
      <c r="IP1426" s="425"/>
      <c r="IQ1426" s="425"/>
      <c r="IR1426" s="425"/>
      <c r="IS1426" s="425"/>
      <c r="IT1426" s="425"/>
      <c r="IU1426" s="425"/>
      <c r="IV1426" s="425"/>
    </row>
    <row r="1427" s="428" customFormat="1" ht="27.6" customHeight="1" spans="2:256">
      <c r="B1427" s="465"/>
      <c r="GH1427" s="425"/>
      <c r="GI1427" s="425"/>
      <c r="GJ1427" s="425"/>
      <c r="GK1427" s="425"/>
      <c r="GL1427" s="425"/>
      <c r="GM1427" s="425"/>
      <c r="GN1427" s="425"/>
      <c r="GO1427" s="425"/>
      <c r="GP1427" s="425"/>
      <c r="GQ1427" s="425"/>
      <c r="GR1427" s="425"/>
      <c r="GS1427" s="425"/>
      <c r="GT1427" s="425"/>
      <c r="GU1427" s="425"/>
      <c r="GV1427" s="425"/>
      <c r="GW1427" s="425"/>
      <c r="GX1427" s="425"/>
      <c r="GY1427" s="425"/>
      <c r="GZ1427" s="425"/>
      <c r="HA1427" s="425"/>
      <c r="HB1427" s="425"/>
      <c r="HC1427" s="425"/>
      <c r="HD1427" s="425"/>
      <c r="HE1427" s="425"/>
      <c r="HF1427" s="425"/>
      <c r="HG1427" s="425"/>
      <c r="HH1427" s="425"/>
      <c r="HI1427" s="425"/>
      <c r="HJ1427" s="425"/>
      <c r="HK1427" s="425"/>
      <c r="HL1427" s="425"/>
      <c r="HM1427" s="425"/>
      <c r="HN1427" s="425"/>
      <c r="HO1427" s="425"/>
      <c r="HP1427" s="425"/>
      <c r="HQ1427" s="425"/>
      <c r="HR1427" s="425"/>
      <c r="HS1427" s="425"/>
      <c r="HT1427" s="425"/>
      <c r="HU1427" s="425"/>
      <c r="HV1427" s="425"/>
      <c r="HW1427" s="425"/>
      <c r="HX1427" s="425"/>
      <c r="HY1427" s="425"/>
      <c r="HZ1427" s="425"/>
      <c r="IA1427" s="425"/>
      <c r="IB1427" s="425"/>
      <c r="IC1427" s="425"/>
      <c r="ID1427" s="425"/>
      <c r="IE1427" s="425"/>
      <c r="IF1427" s="425"/>
      <c r="IG1427" s="425"/>
      <c r="IH1427" s="425"/>
      <c r="II1427" s="425"/>
      <c r="IJ1427" s="425"/>
      <c r="IK1427" s="425"/>
      <c r="IL1427" s="425"/>
      <c r="IM1427" s="425"/>
      <c r="IN1427" s="425"/>
      <c r="IO1427" s="425"/>
      <c r="IP1427" s="425"/>
      <c r="IQ1427" s="425"/>
      <c r="IR1427" s="425"/>
      <c r="IS1427" s="425"/>
      <c r="IT1427" s="425"/>
      <c r="IU1427" s="425"/>
      <c r="IV1427" s="425"/>
    </row>
    <row r="1428" s="428" customFormat="1" ht="27.6" customHeight="1" spans="2:256">
      <c r="B1428" s="465"/>
      <c r="GH1428" s="425"/>
      <c r="GI1428" s="425"/>
      <c r="GJ1428" s="425"/>
      <c r="GK1428" s="425"/>
      <c r="GL1428" s="425"/>
      <c r="GM1428" s="425"/>
      <c r="GN1428" s="425"/>
      <c r="GO1428" s="425"/>
      <c r="GP1428" s="425"/>
      <c r="GQ1428" s="425"/>
      <c r="GR1428" s="425"/>
      <c r="GS1428" s="425"/>
      <c r="GT1428" s="425"/>
      <c r="GU1428" s="425"/>
      <c r="GV1428" s="425"/>
      <c r="GW1428" s="425"/>
      <c r="GX1428" s="425"/>
      <c r="GY1428" s="425"/>
      <c r="GZ1428" s="425"/>
      <c r="HA1428" s="425"/>
      <c r="HB1428" s="425"/>
      <c r="HC1428" s="425"/>
      <c r="HD1428" s="425"/>
      <c r="HE1428" s="425"/>
      <c r="HF1428" s="425"/>
      <c r="HG1428" s="425"/>
      <c r="HH1428" s="425"/>
      <c r="HI1428" s="425"/>
      <c r="HJ1428" s="425"/>
      <c r="HK1428" s="425"/>
      <c r="HL1428" s="425"/>
      <c r="HM1428" s="425"/>
      <c r="HN1428" s="425"/>
      <c r="HO1428" s="425"/>
      <c r="HP1428" s="425"/>
      <c r="HQ1428" s="425"/>
      <c r="HR1428" s="425"/>
      <c r="HS1428" s="425"/>
      <c r="HT1428" s="425"/>
      <c r="HU1428" s="425"/>
      <c r="HV1428" s="425"/>
      <c r="HW1428" s="425"/>
      <c r="HX1428" s="425"/>
      <c r="HY1428" s="425"/>
      <c r="HZ1428" s="425"/>
      <c r="IA1428" s="425"/>
      <c r="IB1428" s="425"/>
      <c r="IC1428" s="425"/>
      <c r="ID1428" s="425"/>
      <c r="IE1428" s="425"/>
      <c r="IF1428" s="425"/>
      <c r="IG1428" s="425"/>
      <c r="IH1428" s="425"/>
      <c r="II1428" s="425"/>
      <c r="IJ1428" s="425"/>
      <c r="IK1428" s="425"/>
      <c r="IL1428" s="425"/>
      <c r="IM1428" s="425"/>
      <c r="IN1428" s="425"/>
      <c r="IO1428" s="425"/>
      <c r="IP1428" s="425"/>
      <c r="IQ1428" s="425"/>
      <c r="IR1428" s="425"/>
      <c r="IS1428" s="425"/>
      <c r="IT1428" s="425"/>
      <c r="IU1428" s="425"/>
      <c r="IV1428" s="425"/>
    </row>
    <row r="1429" s="428" customFormat="1" ht="27.6" customHeight="1" spans="2:256">
      <c r="B1429" s="465"/>
      <c r="GH1429" s="425"/>
      <c r="GI1429" s="425"/>
      <c r="GJ1429" s="425"/>
      <c r="GK1429" s="425"/>
      <c r="GL1429" s="425"/>
      <c r="GM1429" s="425"/>
      <c r="GN1429" s="425"/>
      <c r="GO1429" s="425"/>
      <c r="GP1429" s="425"/>
      <c r="GQ1429" s="425"/>
      <c r="GR1429" s="425"/>
      <c r="GS1429" s="425"/>
      <c r="GT1429" s="425"/>
      <c r="GU1429" s="425"/>
      <c r="GV1429" s="425"/>
      <c r="GW1429" s="425"/>
      <c r="GX1429" s="425"/>
      <c r="GY1429" s="425"/>
      <c r="GZ1429" s="425"/>
      <c r="HA1429" s="425"/>
      <c r="HB1429" s="425"/>
      <c r="HC1429" s="425"/>
      <c r="HD1429" s="425"/>
      <c r="HE1429" s="425"/>
      <c r="HF1429" s="425"/>
      <c r="HG1429" s="425"/>
      <c r="HH1429" s="425"/>
      <c r="HI1429" s="425"/>
      <c r="HJ1429" s="425"/>
      <c r="HK1429" s="425"/>
      <c r="HL1429" s="425"/>
      <c r="HM1429" s="425"/>
      <c r="HN1429" s="425"/>
      <c r="HO1429" s="425"/>
      <c r="HP1429" s="425"/>
      <c r="HQ1429" s="425"/>
      <c r="HR1429" s="425"/>
      <c r="HS1429" s="425"/>
      <c r="HT1429" s="425"/>
      <c r="HU1429" s="425"/>
      <c r="HV1429" s="425"/>
      <c r="HW1429" s="425"/>
      <c r="HX1429" s="425"/>
      <c r="HY1429" s="425"/>
      <c r="HZ1429" s="425"/>
      <c r="IA1429" s="425"/>
      <c r="IB1429" s="425"/>
      <c r="IC1429" s="425"/>
      <c r="ID1429" s="425"/>
      <c r="IE1429" s="425"/>
      <c r="IF1429" s="425"/>
      <c r="IG1429" s="425"/>
      <c r="IH1429" s="425"/>
      <c r="II1429" s="425"/>
      <c r="IJ1429" s="425"/>
      <c r="IK1429" s="425"/>
      <c r="IL1429" s="425"/>
      <c r="IM1429" s="425"/>
      <c r="IN1429" s="425"/>
      <c r="IO1429" s="425"/>
      <c r="IP1429" s="425"/>
      <c r="IQ1429" s="425"/>
      <c r="IR1429" s="425"/>
      <c r="IS1429" s="425"/>
      <c r="IT1429" s="425"/>
      <c r="IU1429" s="425"/>
      <c r="IV1429" s="425"/>
    </row>
    <row r="1430" s="428" customFormat="1" ht="27.6" customHeight="1" spans="2:256">
      <c r="B1430" s="465"/>
      <c r="GH1430" s="425"/>
      <c r="GI1430" s="425"/>
      <c r="GJ1430" s="425"/>
      <c r="GK1430" s="425"/>
      <c r="GL1430" s="425"/>
      <c r="GM1430" s="425"/>
      <c r="GN1430" s="425"/>
      <c r="GO1430" s="425"/>
      <c r="GP1430" s="425"/>
      <c r="GQ1430" s="425"/>
      <c r="GR1430" s="425"/>
      <c r="GS1430" s="425"/>
      <c r="GT1430" s="425"/>
      <c r="GU1430" s="425"/>
      <c r="GV1430" s="425"/>
      <c r="GW1430" s="425"/>
      <c r="GX1430" s="425"/>
      <c r="GY1430" s="425"/>
      <c r="GZ1430" s="425"/>
      <c r="HA1430" s="425"/>
      <c r="HB1430" s="425"/>
      <c r="HC1430" s="425"/>
      <c r="HD1430" s="425"/>
      <c r="HE1430" s="425"/>
      <c r="HF1430" s="425"/>
      <c r="HG1430" s="425"/>
      <c r="HH1430" s="425"/>
      <c r="HI1430" s="425"/>
      <c r="HJ1430" s="425"/>
      <c r="HK1430" s="425"/>
      <c r="HL1430" s="425"/>
      <c r="HM1430" s="425"/>
      <c r="HN1430" s="425"/>
      <c r="HO1430" s="425"/>
      <c r="HP1430" s="425"/>
      <c r="HQ1430" s="425"/>
      <c r="HR1430" s="425"/>
      <c r="HS1430" s="425"/>
      <c r="HT1430" s="425"/>
      <c r="HU1430" s="425"/>
      <c r="HV1430" s="425"/>
      <c r="HW1430" s="425"/>
      <c r="HX1430" s="425"/>
      <c r="HY1430" s="425"/>
      <c r="HZ1430" s="425"/>
      <c r="IA1430" s="425"/>
      <c r="IB1430" s="425"/>
      <c r="IC1430" s="425"/>
      <c r="ID1430" s="425"/>
      <c r="IE1430" s="425"/>
      <c r="IF1430" s="425"/>
      <c r="IG1430" s="425"/>
      <c r="IH1430" s="425"/>
      <c r="II1430" s="425"/>
      <c r="IJ1430" s="425"/>
      <c r="IK1430" s="425"/>
      <c r="IL1430" s="425"/>
      <c r="IM1430" s="425"/>
      <c r="IN1430" s="425"/>
      <c r="IO1430" s="425"/>
      <c r="IP1430" s="425"/>
      <c r="IQ1430" s="425"/>
      <c r="IR1430" s="425"/>
      <c r="IS1430" s="425"/>
      <c r="IT1430" s="425"/>
      <c r="IU1430" s="425"/>
      <c r="IV1430" s="425"/>
    </row>
    <row r="1431" s="428" customFormat="1" ht="27.6" customHeight="1" spans="2:256">
      <c r="B1431" s="465"/>
      <c r="GH1431" s="425"/>
      <c r="GI1431" s="425"/>
      <c r="GJ1431" s="425"/>
      <c r="GK1431" s="425"/>
      <c r="GL1431" s="425"/>
      <c r="GM1431" s="425"/>
      <c r="GN1431" s="425"/>
      <c r="GO1431" s="425"/>
      <c r="GP1431" s="425"/>
      <c r="GQ1431" s="425"/>
      <c r="GR1431" s="425"/>
      <c r="GS1431" s="425"/>
      <c r="GT1431" s="425"/>
      <c r="GU1431" s="425"/>
      <c r="GV1431" s="425"/>
      <c r="GW1431" s="425"/>
      <c r="GX1431" s="425"/>
      <c r="GY1431" s="425"/>
      <c r="GZ1431" s="425"/>
      <c r="HA1431" s="425"/>
      <c r="HB1431" s="425"/>
      <c r="HC1431" s="425"/>
      <c r="HD1431" s="425"/>
      <c r="HE1431" s="425"/>
      <c r="HF1431" s="425"/>
      <c r="HG1431" s="425"/>
      <c r="HH1431" s="425"/>
      <c r="HI1431" s="425"/>
      <c r="HJ1431" s="425"/>
      <c r="HK1431" s="425"/>
      <c r="HL1431" s="425"/>
      <c r="HM1431" s="425"/>
      <c r="HN1431" s="425"/>
      <c r="HO1431" s="425"/>
      <c r="HP1431" s="425"/>
      <c r="HQ1431" s="425"/>
      <c r="HR1431" s="425"/>
      <c r="HS1431" s="425"/>
      <c r="HT1431" s="425"/>
      <c r="HU1431" s="425"/>
      <c r="HV1431" s="425"/>
      <c r="HW1431" s="425"/>
      <c r="HX1431" s="425"/>
      <c r="HY1431" s="425"/>
      <c r="HZ1431" s="425"/>
      <c r="IA1431" s="425"/>
      <c r="IB1431" s="425"/>
      <c r="IC1431" s="425"/>
      <c r="ID1431" s="425"/>
      <c r="IE1431" s="425"/>
      <c r="IF1431" s="425"/>
      <c r="IG1431" s="425"/>
      <c r="IH1431" s="425"/>
      <c r="II1431" s="425"/>
      <c r="IJ1431" s="425"/>
      <c r="IK1431" s="425"/>
      <c r="IL1431" s="425"/>
      <c r="IM1431" s="425"/>
      <c r="IN1431" s="425"/>
      <c r="IO1431" s="425"/>
      <c r="IP1431" s="425"/>
      <c r="IQ1431" s="425"/>
      <c r="IR1431" s="425"/>
      <c r="IS1431" s="425"/>
      <c r="IT1431" s="425"/>
      <c r="IU1431" s="425"/>
      <c r="IV1431" s="425"/>
    </row>
    <row r="1432" s="428" customFormat="1" ht="27.6" customHeight="1" spans="2:256">
      <c r="B1432" s="465"/>
      <c r="GH1432" s="425"/>
      <c r="GI1432" s="425"/>
      <c r="GJ1432" s="425"/>
      <c r="GK1432" s="425"/>
      <c r="GL1432" s="425"/>
      <c r="GM1432" s="425"/>
      <c r="GN1432" s="425"/>
      <c r="GO1432" s="425"/>
      <c r="GP1432" s="425"/>
      <c r="GQ1432" s="425"/>
      <c r="GR1432" s="425"/>
      <c r="GS1432" s="425"/>
      <c r="GT1432" s="425"/>
      <c r="GU1432" s="425"/>
      <c r="GV1432" s="425"/>
      <c r="GW1432" s="425"/>
      <c r="GX1432" s="425"/>
      <c r="GY1432" s="425"/>
      <c r="GZ1432" s="425"/>
      <c r="HA1432" s="425"/>
      <c r="HB1432" s="425"/>
      <c r="HC1432" s="425"/>
      <c r="HD1432" s="425"/>
      <c r="HE1432" s="425"/>
      <c r="HF1432" s="425"/>
      <c r="HG1432" s="425"/>
      <c r="HH1432" s="425"/>
      <c r="HI1432" s="425"/>
      <c r="HJ1432" s="425"/>
      <c r="HK1432" s="425"/>
      <c r="HL1432" s="425"/>
      <c r="HM1432" s="425"/>
      <c r="HN1432" s="425"/>
      <c r="HO1432" s="425"/>
      <c r="HP1432" s="425"/>
      <c r="HQ1432" s="425"/>
      <c r="HR1432" s="425"/>
      <c r="HS1432" s="425"/>
      <c r="HT1432" s="425"/>
      <c r="HU1432" s="425"/>
      <c r="HV1432" s="425"/>
      <c r="HW1432" s="425"/>
      <c r="HX1432" s="425"/>
      <c r="HY1432" s="425"/>
      <c r="HZ1432" s="425"/>
      <c r="IA1432" s="425"/>
      <c r="IB1432" s="425"/>
      <c r="IC1432" s="425"/>
      <c r="ID1432" s="425"/>
      <c r="IE1432" s="425"/>
      <c r="IF1432" s="425"/>
      <c r="IG1432" s="425"/>
      <c r="IH1432" s="425"/>
      <c r="II1432" s="425"/>
      <c r="IJ1432" s="425"/>
      <c r="IK1432" s="425"/>
      <c r="IL1432" s="425"/>
      <c r="IM1432" s="425"/>
      <c r="IN1432" s="425"/>
      <c r="IO1432" s="425"/>
      <c r="IP1432" s="425"/>
      <c r="IQ1432" s="425"/>
      <c r="IR1432" s="425"/>
      <c r="IS1432" s="425"/>
      <c r="IT1432" s="425"/>
      <c r="IU1432" s="425"/>
      <c r="IV1432" s="425"/>
    </row>
    <row r="1433" s="428" customFormat="1" ht="27.6" customHeight="1" spans="2:256">
      <c r="B1433" s="465"/>
      <c r="GH1433" s="425"/>
      <c r="GI1433" s="425"/>
      <c r="GJ1433" s="425"/>
      <c r="GK1433" s="425"/>
      <c r="GL1433" s="425"/>
      <c r="GM1433" s="425"/>
      <c r="GN1433" s="425"/>
      <c r="GO1433" s="425"/>
      <c r="GP1433" s="425"/>
      <c r="GQ1433" s="425"/>
      <c r="GR1433" s="425"/>
      <c r="GS1433" s="425"/>
      <c r="GT1433" s="425"/>
      <c r="GU1433" s="425"/>
      <c r="GV1433" s="425"/>
      <c r="GW1433" s="425"/>
      <c r="GX1433" s="425"/>
      <c r="GY1433" s="425"/>
      <c r="GZ1433" s="425"/>
      <c r="HA1433" s="425"/>
      <c r="HB1433" s="425"/>
      <c r="HC1433" s="425"/>
      <c r="HD1433" s="425"/>
      <c r="HE1433" s="425"/>
      <c r="HF1433" s="425"/>
      <c r="HG1433" s="425"/>
      <c r="HH1433" s="425"/>
      <c r="HI1433" s="425"/>
      <c r="HJ1433" s="425"/>
      <c r="HK1433" s="425"/>
      <c r="HL1433" s="425"/>
      <c r="HM1433" s="425"/>
      <c r="HN1433" s="425"/>
      <c r="HO1433" s="425"/>
      <c r="HP1433" s="425"/>
      <c r="HQ1433" s="425"/>
      <c r="HR1433" s="425"/>
      <c r="HS1433" s="425"/>
      <c r="HT1433" s="425"/>
      <c r="HU1433" s="425"/>
      <c r="HV1433" s="425"/>
      <c r="HW1433" s="425"/>
      <c r="HX1433" s="425"/>
      <c r="HY1433" s="425"/>
      <c r="HZ1433" s="425"/>
      <c r="IA1433" s="425"/>
      <c r="IB1433" s="425"/>
      <c r="IC1433" s="425"/>
      <c r="ID1433" s="425"/>
      <c r="IE1433" s="425"/>
      <c r="IF1433" s="425"/>
      <c r="IG1433" s="425"/>
      <c r="IH1433" s="425"/>
      <c r="II1433" s="425"/>
      <c r="IJ1433" s="425"/>
      <c r="IK1433" s="425"/>
      <c r="IL1433" s="425"/>
      <c r="IM1433" s="425"/>
      <c r="IN1433" s="425"/>
      <c r="IO1433" s="425"/>
      <c r="IP1433" s="425"/>
      <c r="IQ1433" s="425"/>
      <c r="IR1433" s="425"/>
      <c r="IS1433" s="425"/>
      <c r="IT1433" s="425"/>
      <c r="IU1433" s="425"/>
      <c r="IV1433" s="425"/>
    </row>
    <row r="1434" s="428" customFormat="1" ht="27.6" customHeight="1" spans="2:256">
      <c r="B1434" s="465"/>
      <c r="GH1434" s="425"/>
      <c r="GI1434" s="425"/>
      <c r="GJ1434" s="425"/>
      <c r="GK1434" s="425"/>
      <c r="GL1434" s="425"/>
      <c r="GM1434" s="425"/>
      <c r="GN1434" s="425"/>
      <c r="GO1434" s="425"/>
      <c r="GP1434" s="425"/>
      <c r="GQ1434" s="425"/>
      <c r="GR1434" s="425"/>
      <c r="GS1434" s="425"/>
      <c r="GT1434" s="425"/>
      <c r="GU1434" s="425"/>
      <c r="GV1434" s="425"/>
      <c r="GW1434" s="425"/>
      <c r="GX1434" s="425"/>
      <c r="GY1434" s="425"/>
      <c r="GZ1434" s="425"/>
      <c r="HA1434" s="425"/>
      <c r="HB1434" s="425"/>
      <c r="HC1434" s="425"/>
      <c r="HD1434" s="425"/>
      <c r="HE1434" s="425"/>
      <c r="HF1434" s="425"/>
      <c r="HG1434" s="425"/>
      <c r="HH1434" s="425"/>
      <c r="HI1434" s="425"/>
      <c r="HJ1434" s="425"/>
      <c r="HK1434" s="425"/>
      <c r="HL1434" s="425"/>
      <c r="HM1434" s="425"/>
      <c r="HN1434" s="425"/>
      <c r="HO1434" s="425"/>
      <c r="HP1434" s="425"/>
      <c r="HQ1434" s="425"/>
      <c r="HR1434" s="425"/>
      <c r="HS1434" s="425"/>
      <c r="HT1434" s="425"/>
      <c r="HU1434" s="425"/>
      <c r="HV1434" s="425"/>
      <c r="HW1434" s="425"/>
      <c r="HX1434" s="425"/>
      <c r="HY1434" s="425"/>
      <c r="HZ1434" s="425"/>
      <c r="IA1434" s="425"/>
      <c r="IB1434" s="425"/>
      <c r="IC1434" s="425"/>
      <c r="ID1434" s="425"/>
      <c r="IE1434" s="425"/>
      <c r="IF1434" s="425"/>
      <c r="IG1434" s="425"/>
      <c r="IH1434" s="425"/>
      <c r="II1434" s="425"/>
      <c r="IJ1434" s="425"/>
      <c r="IK1434" s="425"/>
      <c r="IL1434" s="425"/>
      <c r="IM1434" s="425"/>
      <c r="IN1434" s="425"/>
      <c r="IO1434" s="425"/>
      <c r="IP1434" s="425"/>
      <c r="IQ1434" s="425"/>
      <c r="IR1434" s="425"/>
      <c r="IS1434" s="425"/>
      <c r="IT1434" s="425"/>
      <c r="IU1434" s="425"/>
      <c r="IV1434" s="425"/>
    </row>
    <row r="1435" s="428" customFormat="1" ht="27.6" customHeight="1" spans="2:256">
      <c r="B1435" s="465"/>
      <c r="GH1435" s="425"/>
      <c r="GI1435" s="425"/>
      <c r="GJ1435" s="425"/>
      <c r="GK1435" s="425"/>
      <c r="GL1435" s="425"/>
      <c r="GM1435" s="425"/>
      <c r="GN1435" s="425"/>
      <c r="GO1435" s="425"/>
      <c r="GP1435" s="425"/>
      <c r="GQ1435" s="425"/>
      <c r="GR1435" s="425"/>
      <c r="GS1435" s="425"/>
      <c r="GT1435" s="425"/>
      <c r="GU1435" s="425"/>
      <c r="GV1435" s="425"/>
      <c r="GW1435" s="425"/>
      <c r="GX1435" s="425"/>
      <c r="GY1435" s="425"/>
      <c r="GZ1435" s="425"/>
      <c r="HA1435" s="425"/>
      <c r="HB1435" s="425"/>
      <c r="HC1435" s="425"/>
      <c r="HD1435" s="425"/>
      <c r="HE1435" s="425"/>
      <c r="HF1435" s="425"/>
      <c r="HG1435" s="425"/>
      <c r="HH1435" s="425"/>
      <c r="HI1435" s="425"/>
      <c r="HJ1435" s="425"/>
      <c r="HK1435" s="425"/>
      <c r="HL1435" s="425"/>
      <c r="HM1435" s="425"/>
      <c r="HN1435" s="425"/>
      <c r="HO1435" s="425"/>
      <c r="HP1435" s="425"/>
      <c r="HQ1435" s="425"/>
      <c r="HR1435" s="425"/>
      <c r="HS1435" s="425"/>
      <c r="HT1435" s="425"/>
      <c r="HU1435" s="425"/>
      <c r="HV1435" s="425"/>
      <c r="HW1435" s="425"/>
      <c r="HX1435" s="425"/>
      <c r="HY1435" s="425"/>
      <c r="HZ1435" s="425"/>
      <c r="IA1435" s="425"/>
      <c r="IB1435" s="425"/>
      <c r="IC1435" s="425"/>
      <c r="ID1435" s="425"/>
      <c r="IE1435" s="425"/>
      <c r="IF1435" s="425"/>
      <c r="IG1435" s="425"/>
      <c r="IH1435" s="425"/>
      <c r="II1435" s="425"/>
      <c r="IJ1435" s="425"/>
      <c r="IK1435" s="425"/>
      <c r="IL1435" s="425"/>
      <c r="IM1435" s="425"/>
      <c r="IN1435" s="425"/>
      <c r="IO1435" s="425"/>
      <c r="IP1435" s="425"/>
      <c r="IQ1435" s="425"/>
      <c r="IR1435" s="425"/>
      <c r="IS1435" s="425"/>
      <c r="IT1435" s="425"/>
      <c r="IU1435" s="425"/>
      <c r="IV1435" s="425"/>
    </row>
    <row r="1436" s="428" customFormat="1" ht="27.6" customHeight="1" spans="2:256">
      <c r="B1436" s="465"/>
      <c r="GH1436" s="425"/>
      <c r="GI1436" s="425"/>
      <c r="GJ1436" s="425"/>
      <c r="GK1436" s="425"/>
      <c r="GL1436" s="425"/>
      <c r="GM1436" s="425"/>
      <c r="GN1436" s="425"/>
      <c r="GO1436" s="425"/>
      <c r="GP1436" s="425"/>
      <c r="GQ1436" s="425"/>
      <c r="GR1436" s="425"/>
      <c r="GS1436" s="425"/>
      <c r="GT1436" s="425"/>
      <c r="GU1436" s="425"/>
      <c r="GV1436" s="425"/>
      <c r="GW1436" s="425"/>
      <c r="GX1436" s="425"/>
      <c r="GY1436" s="425"/>
      <c r="GZ1436" s="425"/>
      <c r="HA1436" s="425"/>
      <c r="HB1436" s="425"/>
      <c r="HC1436" s="425"/>
      <c r="HD1436" s="425"/>
      <c r="HE1436" s="425"/>
      <c r="HF1436" s="425"/>
      <c r="HG1436" s="425"/>
      <c r="HH1436" s="425"/>
      <c r="HI1436" s="425"/>
      <c r="HJ1436" s="425"/>
      <c r="HK1436" s="425"/>
      <c r="HL1436" s="425"/>
      <c r="HM1436" s="425"/>
      <c r="HN1436" s="425"/>
      <c r="HO1436" s="425"/>
      <c r="HP1436" s="425"/>
      <c r="HQ1436" s="425"/>
      <c r="HR1436" s="425"/>
      <c r="HS1436" s="425"/>
      <c r="HT1436" s="425"/>
      <c r="HU1436" s="425"/>
      <c r="HV1436" s="425"/>
      <c r="HW1436" s="425"/>
      <c r="HX1436" s="425"/>
      <c r="HY1436" s="425"/>
      <c r="HZ1436" s="425"/>
      <c r="IA1436" s="425"/>
      <c r="IB1436" s="425"/>
      <c r="IC1436" s="425"/>
      <c r="ID1436" s="425"/>
      <c r="IE1436" s="425"/>
      <c r="IF1436" s="425"/>
      <c r="IG1436" s="425"/>
      <c r="IH1436" s="425"/>
      <c r="II1436" s="425"/>
      <c r="IJ1436" s="425"/>
      <c r="IK1436" s="425"/>
      <c r="IL1436" s="425"/>
      <c r="IM1436" s="425"/>
      <c r="IN1436" s="425"/>
      <c r="IO1436" s="425"/>
      <c r="IP1436" s="425"/>
      <c r="IQ1436" s="425"/>
      <c r="IR1436" s="425"/>
      <c r="IS1436" s="425"/>
      <c r="IT1436" s="425"/>
      <c r="IU1436" s="425"/>
      <c r="IV1436" s="425"/>
    </row>
    <row r="1437" s="428" customFormat="1" ht="27.6" customHeight="1" spans="2:256">
      <c r="B1437" s="465"/>
      <c r="GH1437" s="425"/>
      <c r="GI1437" s="425"/>
      <c r="GJ1437" s="425"/>
      <c r="GK1437" s="425"/>
      <c r="GL1437" s="425"/>
      <c r="GM1437" s="425"/>
      <c r="GN1437" s="425"/>
      <c r="GO1437" s="425"/>
      <c r="GP1437" s="425"/>
      <c r="GQ1437" s="425"/>
      <c r="GR1437" s="425"/>
      <c r="GS1437" s="425"/>
      <c r="GT1437" s="425"/>
      <c r="GU1437" s="425"/>
      <c r="GV1437" s="425"/>
      <c r="GW1437" s="425"/>
      <c r="GX1437" s="425"/>
      <c r="GY1437" s="425"/>
      <c r="GZ1437" s="425"/>
      <c r="HA1437" s="425"/>
      <c r="HB1437" s="425"/>
      <c r="HC1437" s="425"/>
      <c r="HD1437" s="425"/>
      <c r="HE1437" s="425"/>
      <c r="HF1437" s="425"/>
      <c r="HG1437" s="425"/>
      <c r="HH1437" s="425"/>
      <c r="HI1437" s="425"/>
      <c r="HJ1437" s="425"/>
      <c r="HK1437" s="425"/>
      <c r="HL1437" s="425"/>
      <c r="HM1437" s="425"/>
      <c r="HN1437" s="425"/>
      <c r="HO1437" s="425"/>
      <c r="HP1437" s="425"/>
      <c r="HQ1437" s="425"/>
      <c r="HR1437" s="425"/>
      <c r="HS1437" s="425"/>
      <c r="HT1437" s="425"/>
      <c r="HU1437" s="425"/>
      <c r="HV1437" s="425"/>
      <c r="HW1437" s="425"/>
      <c r="HX1437" s="425"/>
      <c r="HY1437" s="425"/>
      <c r="HZ1437" s="425"/>
      <c r="IA1437" s="425"/>
      <c r="IB1437" s="425"/>
      <c r="IC1437" s="425"/>
      <c r="ID1437" s="425"/>
      <c r="IE1437" s="425"/>
      <c r="IF1437" s="425"/>
      <c r="IG1437" s="425"/>
      <c r="IH1437" s="425"/>
      <c r="II1437" s="425"/>
      <c r="IJ1437" s="425"/>
      <c r="IK1437" s="425"/>
      <c r="IL1437" s="425"/>
      <c r="IM1437" s="425"/>
      <c r="IN1437" s="425"/>
      <c r="IO1437" s="425"/>
      <c r="IP1437" s="425"/>
      <c r="IQ1437" s="425"/>
      <c r="IR1437" s="425"/>
      <c r="IS1437" s="425"/>
      <c r="IT1437" s="425"/>
      <c r="IU1437" s="425"/>
      <c r="IV1437" s="425"/>
    </row>
    <row r="1438" s="428" customFormat="1" ht="27.6" customHeight="1" spans="2:256">
      <c r="B1438" s="465"/>
      <c r="GH1438" s="425"/>
      <c r="GI1438" s="425"/>
      <c r="GJ1438" s="425"/>
      <c r="GK1438" s="425"/>
      <c r="GL1438" s="425"/>
      <c r="GM1438" s="425"/>
      <c r="GN1438" s="425"/>
      <c r="GO1438" s="425"/>
      <c r="GP1438" s="425"/>
      <c r="GQ1438" s="425"/>
      <c r="GR1438" s="425"/>
      <c r="GS1438" s="425"/>
      <c r="GT1438" s="425"/>
      <c r="GU1438" s="425"/>
      <c r="GV1438" s="425"/>
      <c r="GW1438" s="425"/>
      <c r="GX1438" s="425"/>
      <c r="GY1438" s="425"/>
      <c r="GZ1438" s="425"/>
      <c r="HA1438" s="425"/>
      <c r="HB1438" s="425"/>
      <c r="HC1438" s="425"/>
      <c r="HD1438" s="425"/>
      <c r="HE1438" s="425"/>
      <c r="HF1438" s="425"/>
      <c r="HG1438" s="425"/>
      <c r="HH1438" s="425"/>
      <c r="HI1438" s="425"/>
      <c r="HJ1438" s="425"/>
      <c r="HK1438" s="425"/>
      <c r="HL1438" s="425"/>
      <c r="HM1438" s="425"/>
      <c r="HN1438" s="425"/>
      <c r="HO1438" s="425"/>
      <c r="HP1438" s="425"/>
      <c r="HQ1438" s="425"/>
      <c r="HR1438" s="425"/>
      <c r="HS1438" s="425"/>
      <c r="HT1438" s="425"/>
      <c r="HU1438" s="425"/>
      <c r="HV1438" s="425"/>
      <c r="HW1438" s="425"/>
      <c r="HX1438" s="425"/>
      <c r="HY1438" s="425"/>
      <c r="HZ1438" s="425"/>
      <c r="IA1438" s="425"/>
      <c r="IB1438" s="425"/>
      <c r="IC1438" s="425"/>
      <c r="ID1438" s="425"/>
      <c r="IE1438" s="425"/>
      <c r="IF1438" s="425"/>
      <c r="IG1438" s="425"/>
      <c r="IH1438" s="425"/>
      <c r="II1438" s="425"/>
      <c r="IJ1438" s="425"/>
      <c r="IK1438" s="425"/>
      <c r="IL1438" s="425"/>
      <c r="IM1438" s="425"/>
      <c r="IN1438" s="425"/>
      <c r="IO1438" s="425"/>
      <c r="IP1438" s="425"/>
      <c r="IQ1438" s="425"/>
      <c r="IR1438" s="425"/>
      <c r="IS1438" s="425"/>
      <c r="IT1438" s="425"/>
      <c r="IU1438" s="425"/>
      <c r="IV1438" s="425"/>
    </row>
    <row r="1439" s="428" customFormat="1" ht="27.6" customHeight="1" spans="2:256">
      <c r="B1439" s="465"/>
      <c r="GH1439" s="425"/>
      <c r="GI1439" s="425"/>
      <c r="GJ1439" s="425"/>
      <c r="GK1439" s="425"/>
      <c r="GL1439" s="425"/>
      <c r="GM1439" s="425"/>
      <c r="GN1439" s="425"/>
      <c r="GO1439" s="425"/>
      <c r="GP1439" s="425"/>
      <c r="GQ1439" s="425"/>
      <c r="GR1439" s="425"/>
      <c r="GS1439" s="425"/>
      <c r="GT1439" s="425"/>
      <c r="GU1439" s="425"/>
      <c r="GV1439" s="425"/>
      <c r="GW1439" s="425"/>
      <c r="GX1439" s="425"/>
      <c r="GY1439" s="425"/>
      <c r="GZ1439" s="425"/>
      <c r="HA1439" s="425"/>
      <c r="HB1439" s="425"/>
      <c r="HC1439" s="425"/>
      <c r="HD1439" s="425"/>
      <c r="HE1439" s="425"/>
      <c r="HF1439" s="425"/>
      <c r="HG1439" s="425"/>
      <c r="HH1439" s="425"/>
      <c r="HI1439" s="425"/>
      <c r="HJ1439" s="425"/>
      <c r="HK1439" s="425"/>
      <c r="HL1439" s="425"/>
      <c r="HM1439" s="425"/>
      <c r="HN1439" s="425"/>
      <c r="HO1439" s="425"/>
      <c r="HP1439" s="425"/>
      <c r="HQ1439" s="425"/>
      <c r="HR1439" s="425"/>
      <c r="HS1439" s="425"/>
      <c r="HT1439" s="425"/>
      <c r="HU1439" s="425"/>
      <c r="HV1439" s="425"/>
      <c r="HW1439" s="425"/>
      <c r="HX1439" s="425"/>
      <c r="HY1439" s="425"/>
      <c r="HZ1439" s="425"/>
      <c r="IA1439" s="425"/>
      <c r="IB1439" s="425"/>
      <c r="IC1439" s="425"/>
      <c r="ID1439" s="425"/>
      <c r="IE1439" s="425"/>
      <c r="IF1439" s="425"/>
      <c r="IG1439" s="425"/>
      <c r="IH1439" s="425"/>
      <c r="II1439" s="425"/>
      <c r="IJ1439" s="425"/>
      <c r="IK1439" s="425"/>
      <c r="IL1439" s="425"/>
      <c r="IM1439" s="425"/>
      <c r="IN1439" s="425"/>
      <c r="IO1439" s="425"/>
      <c r="IP1439" s="425"/>
      <c r="IQ1439" s="425"/>
      <c r="IR1439" s="425"/>
      <c r="IS1439" s="425"/>
      <c r="IT1439" s="425"/>
      <c r="IU1439" s="425"/>
      <c r="IV1439" s="425"/>
    </row>
    <row r="1440" s="428" customFormat="1" ht="27.6" customHeight="1" spans="2:256">
      <c r="B1440" s="465"/>
      <c r="GH1440" s="425"/>
      <c r="GI1440" s="425"/>
      <c r="GJ1440" s="425"/>
      <c r="GK1440" s="425"/>
      <c r="GL1440" s="425"/>
      <c r="GM1440" s="425"/>
      <c r="GN1440" s="425"/>
      <c r="GO1440" s="425"/>
      <c r="GP1440" s="425"/>
      <c r="GQ1440" s="425"/>
      <c r="GR1440" s="425"/>
      <c r="GS1440" s="425"/>
      <c r="GT1440" s="425"/>
      <c r="GU1440" s="425"/>
      <c r="GV1440" s="425"/>
      <c r="GW1440" s="425"/>
      <c r="GX1440" s="425"/>
      <c r="GY1440" s="425"/>
      <c r="GZ1440" s="425"/>
      <c r="HA1440" s="425"/>
      <c r="HB1440" s="425"/>
      <c r="HC1440" s="425"/>
      <c r="HD1440" s="425"/>
      <c r="HE1440" s="425"/>
      <c r="HF1440" s="425"/>
      <c r="HG1440" s="425"/>
      <c r="HH1440" s="425"/>
      <c r="HI1440" s="425"/>
      <c r="HJ1440" s="425"/>
      <c r="HK1440" s="425"/>
      <c r="HL1440" s="425"/>
      <c r="HM1440" s="425"/>
      <c r="HN1440" s="425"/>
      <c r="HO1440" s="425"/>
      <c r="HP1440" s="425"/>
      <c r="HQ1440" s="425"/>
      <c r="HR1440" s="425"/>
      <c r="HS1440" s="425"/>
      <c r="HT1440" s="425"/>
      <c r="HU1440" s="425"/>
      <c r="HV1440" s="425"/>
      <c r="HW1440" s="425"/>
      <c r="HX1440" s="425"/>
      <c r="HY1440" s="425"/>
      <c r="HZ1440" s="425"/>
      <c r="IA1440" s="425"/>
      <c r="IB1440" s="425"/>
      <c r="IC1440" s="425"/>
      <c r="ID1440" s="425"/>
      <c r="IE1440" s="425"/>
      <c r="IF1440" s="425"/>
      <c r="IG1440" s="425"/>
      <c r="IH1440" s="425"/>
      <c r="II1440" s="425"/>
      <c r="IJ1440" s="425"/>
      <c r="IK1440" s="425"/>
      <c r="IL1440" s="425"/>
      <c r="IM1440" s="425"/>
      <c r="IN1440" s="425"/>
      <c r="IO1440" s="425"/>
      <c r="IP1440" s="425"/>
      <c r="IQ1440" s="425"/>
      <c r="IR1440" s="425"/>
      <c r="IS1440" s="425"/>
      <c r="IT1440" s="425"/>
      <c r="IU1440" s="425"/>
      <c r="IV1440" s="425"/>
    </row>
    <row r="1441" s="428" customFormat="1" ht="27.6" customHeight="1" spans="2:256">
      <c r="B1441" s="465"/>
      <c r="GH1441" s="425"/>
      <c r="GI1441" s="425"/>
      <c r="GJ1441" s="425"/>
      <c r="GK1441" s="425"/>
      <c r="GL1441" s="425"/>
      <c r="GM1441" s="425"/>
      <c r="GN1441" s="425"/>
      <c r="GO1441" s="425"/>
      <c r="GP1441" s="425"/>
      <c r="GQ1441" s="425"/>
      <c r="GR1441" s="425"/>
      <c r="GS1441" s="425"/>
      <c r="GT1441" s="425"/>
      <c r="GU1441" s="425"/>
      <c r="GV1441" s="425"/>
      <c r="GW1441" s="425"/>
      <c r="GX1441" s="425"/>
      <c r="GY1441" s="425"/>
      <c r="GZ1441" s="425"/>
      <c r="HA1441" s="425"/>
      <c r="HB1441" s="425"/>
      <c r="HC1441" s="425"/>
      <c r="HD1441" s="425"/>
      <c r="HE1441" s="425"/>
      <c r="HF1441" s="425"/>
      <c r="HG1441" s="425"/>
      <c r="HH1441" s="425"/>
      <c r="HI1441" s="425"/>
      <c r="HJ1441" s="425"/>
      <c r="HK1441" s="425"/>
      <c r="HL1441" s="425"/>
      <c r="HM1441" s="425"/>
      <c r="HN1441" s="425"/>
      <c r="HO1441" s="425"/>
      <c r="HP1441" s="425"/>
      <c r="HQ1441" s="425"/>
      <c r="HR1441" s="425"/>
      <c r="HS1441" s="425"/>
      <c r="HT1441" s="425"/>
      <c r="HU1441" s="425"/>
      <c r="HV1441" s="425"/>
      <c r="HW1441" s="425"/>
      <c r="HX1441" s="425"/>
      <c r="HY1441" s="425"/>
      <c r="HZ1441" s="425"/>
      <c r="IA1441" s="425"/>
      <c r="IB1441" s="425"/>
      <c r="IC1441" s="425"/>
      <c r="ID1441" s="425"/>
      <c r="IE1441" s="425"/>
      <c r="IF1441" s="425"/>
      <c r="IG1441" s="425"/>
      <c r="IH1441" s="425"/>
      <c r="II1441" s="425"/>
      <c r="IJ1441" s="425"/>
      <c r="IK1441" s="425"/>
      <c r="IL1441" s="425"/>
      <c r="IM1441" s="425"/>
      <c r="IN1441" s="425"/>
      <c r="IO1441" s="425"/>
      <c r="IP1441" s="425"/>
      <c r="IQ1441" s="425"/>
      <c r="IR1441" s="425"/>
      <c r="IS1441" s="425"/>
      <c r="IT1441" s="425"/>
      <c r="IU1441" s="425"/>
      <c r="IV1441" s="425"/>
    </row>
    <row r="1442" s="428" customFormat="1" ht="27.6" customHeight="1" spans="2:256">
      <c r="B1442" s="465"/>
      <c r="GH1442" s="425"/>
      <c r="GI1442" s="425"/>
      <c r="GJ1442" s="425"/>
      <c r="GK1442" s="425"/>
      <c r="GL1442" s="425"/>
      <c r="GM1442" s="425"/>
      <c r="GN1442" s="425"/>
      <c r="GO1442" s="425"/>
      <c r="GP1442" s="425"/>
      <c r="GQ1442" s="425"/>
      <c r="GR1442" s="425"/>
      <c r="GS1442" s="425"/>
      <c r="GT1442" s="425"/>
      <c r="GU1442" s="425"/>
      <c r="GV1442" s="425"/>
      <c r="GW1442" s="425"/>
      <c r="GX1442" s="425"/>
      <c r="GY1442" s="425"/>
      <c r="GZ1442" s="425"/>
      <c r="HA1442" s="425"/>
      <c r="HB1442" s="425"/>
      <c r="HC1442" s="425"/>
      <c r="HD1442" s="425"/>
      <c r="HE1442" s="425"/>
      <c r="HF1442" s="425"/>
      <c r="HG1442" s="425"/>
      <c r="HH1442" s="425"/>
      <c r="HI1442" s="425"/>
      <c r="HJ1442" s="425"/>
      <c r="HK1442" s="425"/>
      <c r="HL1442" s="425"/>
      <c r="HM1442" s="425"/>
      <c r="HN1442" s="425"/>
      <c r="HO1442" s="425"/>
      <c r="HP1442" s="425"/>
      <c r="HQ1442" s="425"/>
      <c r="HR1442" s="425"/>
      <c r="HS1442" s="425"/>
      <c r="HT1442" s="425"/>
      <c r="HU1442" s="425"/>
      <c r="HV1442" s="425"/>
      <c r="HW1442" s="425"/>
      <c r="HX1442" s="425"/>
      <c r="HY1442" s="425"/>
      <c r="HZ1442" s="425"/>
      <c r="IA1442" s="425"/>
      <c r="IB1442" s="425"/>
      <c r="IC1442" s="425"/>
      <c r="ID1442" s="425"/>
      <c r="IE1442" s="425"/>
      <c r="IF1442" s="425"/>
      <c r="IG1442" s="425"/>
      <c r="IH1442" s="425"/>
      <c r="II1442" s="425"/>
      <c r="IJ1442" s="425"/>
      <c r="IK1442" s="425"/>
      <c r="IL1442" s="425"/>
      <c r="IM1442" s="425"/>
      <c r="IN1442" s="425"/>
      <c r="IO1442" s="425"/>
      <c r="IP1442" s="425"/>
      <c r="IQ1442" s="425"/>
      <c r="IR1442" s="425"/>
      <c r="IS1442" s="425"/>
      <c r="IT1442" s="425"/>
      <c r="IU1442" s="425"/>
      <c r="IV1442" s="425"/>
    </row>
    <row r="1443" s="428" customFormat="1" ht="27.6" customHeight="1" spans="2:256">
      <c r="B1443" s="465"/>
      <c r="GH1443" s="425"/>
      <c r="GI1443" s="425"/>
      <c r="GJ1443" s="425"/>
      <c r="GK1443" s="425"/>
      <c r="GL1443" s="425"/>
      <c r="GM1443" s="425"/>
      <c r="GN1443" s="425"/>
      <c r="GO1443" s="425"/>
      <c r="GP1443" s="425"/>
      <c r="GQ1443" s="425"/>
      <c r="GR1443" s="425"/>
      <c r="GS1443" s="425"/>
      <c r="GT1443" s="425"/>
      <c r="GU1443" s="425"/>
      <c r="GV1443" s="425"/>
      <c r="GW1443" s="425"/>
      <c r="GX1443" s="425"/>
      <c r="GY1443" s="425"/>
      <c r="GZ1443" s="425"/>
      <c r="HA1443" s="425"/>
      <c r="HB1443" s="425"/>
      <c r="HC1443" s="425"/>
      <c r="HD1443" s="425"/>
      <c r="HE1443" s="425"/>
      <c r="HF1443" s="425"/>
      <c r="HG1443" s="425"/>
      <c r="HH1443" s="425"/>
      <c r="HI1443" s="425"/>
      <c r="HJ1443" s="425"/>
      <c r="HK1443" s="425"/>
      <c r="HL1443" s="425"/>
      <c r="HM1443" s="425"/>
      <c r="HN1443" s="425"/>
      <c r="HO1443" s="425"/>
      <c r="HP1443" s="425"/>
      <c r="HQ1443" s="425"/>
      <c r="HR1443" s="425"/>
      <c r="HS1443" s="425"/>
      <c r="HT1443" s="425"/>
      <c r="HU1443" s="425"/>
      <c r="HV1443" s="425"/>
      <c r="HW1443" s="425"/>
      <c r="HX1443" s="425"/>
      <c r="HY1443" s="425"/>
      <c r="HZ1443" s="425"/>
      <c r="IA1443" s="425"/>
      <c r="IB1443" s="425"/>
      <c r="IC1443" s="425"/>
      <c r="ID1443" s="425"/>
      <c r="IE1443" s="425"/>
      <c r="IF1443" s="425"/>
      <c r="IG1443" s="425"/>
      <c r="IH1443" s="425"/>
      <c r="II1443" s="425"/>
      <c r="IJ1443" s="425"/>
      <c r="IK1443" s="425"/>
      <c r="IL1443" s="425"/>
      <c r="IM1443" s="425"/>
      <c r="IN1443" s="425"/>
      <c r="IO1443" s="425"/>
      <c r="IP1443" s="425"/>
      <c r="IQ1443" s="425"/>
      <c r="IR1443" s="425"/>
      <c r="IS1443" s="425"/>
      <c r="IT1443" s="425"/>
      <c r="IU1443" s="425"/>
      <c r="IV1443" s="425"/>
    </row>
    <row r="1444" s="428" customFormat="1" ht="27.6" customHeight="1" spans="2:256">
      <c r="B1444" s="465"/>
      <c r="GH1444" s="425"/>
      <c r="GI1444" s="425"/>
      <c r="GJ1444" s="425"/>
      <c r="GK1444" s="425"/>
      <c r="GL1444" s="425"/>
      <c r="GM1444" s="425"/>
      <c r="GN1444" s="425"/>
      <c r="GO1444" s="425"/>
      <c r="GP1444" s="425"/>
      <c r="GQ1444" s="425"/>
      <c r="GR1444" s="425"/>
      <c r="GS1444" s="425"/>
      <c r="GT1444" s="425"/>
      <c r="GU1444" s="425"/>
      <c r="GV1444" s="425"/>
      <c r="GW1444" s="425"/>
      <c r="GX1444" s="425"/>
      <c r="GY1444" s="425"/>
      <c r="GZ1444" s="425"/>
      <c r="HA1444" s="425"/>
      <c r="HB1444" s="425"/>
      <c r="HC1444" s="425"/>
      <c r="HD1444" s="425"/>
      <c r="HE1444" s="425"/>
      <c r="HF1444" s="425"/>
      <c r="HG1444" s="425"/>
      <c r="HH1444" s="425"/>
      <c r="HI1444" s="425"/>
      <c r="HJ1444" s="425"/>
      <c r="HK1444" s="425"/>
      <c r="HL1444" s="425"/>
      <c r="HM1444" s="425"/>
      <c r="HN1444" s="425"/>
      <c r="HO1444" s="425"/>
      <c r="HP1444" s="425"/>
      <c r="HQ1444" s="425"/>
      <c r="HR1444" s="425"/>
      <c r="HS1444" s="425"/>
      <c r="HT1444" s="425"/>
      <c r="HU1444" s="425"/>
      <c r="HV1444" s="425"/>
      <c r="HW1444" s="425"/>
      <c r="HX1444" s="425"/>
      <c r="HY1444" s="425"/>
      <c r="HZ1444" s="425"/>
      <c r="IA1444" s="425"/>
      <c r="IB1444" s="425"/>
      <c r="IC1444" s="425"/>
      <c r="ID1444" s="425"/>
      <c r="IE1444" s="425"/>
      <c r="IF1444" s="425"/>
      <c r="IG1444" s="425"/>
      <c r="IH1444" s="425"/>
      <c r="II1444" s="425"/>
      <c r="IJ1444" s="425"/>
      <c r="IK1444" s="425"/>
      <c r="IL1444" s="425"/>
      <c r="IM1444" s="425"/>
      <c r="IN1444" s="425"/>
      <c r="IO1444" s="425"/>
      <c r="IP1444" s="425"/>
      <c r="IQ1444" s="425"/>
      <c r="IR1444" s="425"/>
      <c r="IS1444" s="425"/>
      <c r="IT1444" s="425"/>
      <c r="IU1444" s="425"/>
      <c r="IV1444" s="425"/>
    </row>
    <row r="1445" s="428" customFormat="1" ht="27.6" customHeight="1" spans="2:256">
      <c r="B1445" s="465"/>
      <c r="GH1445" s="425"/>
      <c r="GI1445" s="425"/>
      <c r="GJ1445" s="425"/>
      <c r="GK1445" s="425"/>
      <c r="GL1445" s="425"/>
      <c r="GM1445" s="425"/>
      <c r="GN1445" s="425"/>
      <c r="GO1445" s="425"/>
      <c r="GP1445" s="425"/>
      <c r="GQ1445" s="425"/>
      <c r="GR1445" s="425"/>
      <c r="GS1445" s="425"/>
      <c r="GT1445" s="425"/>
      <c r="GU1445" s="425"/>
      <c r="GV1445" s="425"/>
      <c r="GW1445" s="425"/>
      <c r="GX1445" s="425"/>
      <c r="GY1445" s="425"/>
      <c r="GZ1445" s="425"/>
      <c r="HA1445" s="425"/>
      <c r="HB1445" s="425"/>
      <c r="HC1445" s="425"/>
      <c r="HD1445" s="425"/>
      <c r="HE1445" s="425"/>
      <c r="HF1445" s="425"/>
      <c r="HG1445" s="425"/>
      <c r="HH1445" s="425"/>
      <c r="HI1445" s="425"/>
      <c r="HJ1445" s="425"/>
      <c r="HK1445" s="425"/>
      <c r="HL1445" s="425"/>
      <c r="HM1445" s="425"/>
      <c r="HN1445" s="425"/>
      <c r="HO1445" s="425"/>
      <c r="HP1445" s="425"/>
      <c r="HQ1445" s="425"/>
      <c r="HR1445" s="425"/>
      <c r="HS1445" s="425"/>
      <c r="HT1445" s="425"/>
      <c r="HU1445" s="425"/>
      <c r="HV1445" s="425"/>
      <c r="HW1445" s="425"/>
      <c r="HX1445" s="425"/>
      <c r="HY1445" s="425"/>
      <c r="HZ1445" s="425"/>
      <c r="IA1445" s="425"/>
      <c r="IB1445" s="425"/>
      <c r="IC1445" s="425"/>
      <c r="ID1445" s="425"/>
      <c r="IE1445" s="425"/>
      <c r="IF1445" s="425"/>
      <c r="IG1445" s="425"/>
      <c r="IH1445" s="425"/>
      <c r="II1445" s="425"/>
      <c r="IJ1445" s="425"/>
      <c r="IK1445" s="425"/>
      <c r="IL1445" s="425"/>
      <c r="IM1445" s="425"/>
      <c r="IN1445" s="425"/>
      <c r="IO1445" s="425"/>
      <c r="IP1445" s="425"/>
      <c r="IQ1445" s="425"/>
      <c r="IR1445" s="425"/>
      <c r="IS1445" s="425"/>
      <c r="IT1445" s="425"/>
      <c r="IU1445" s="425"/>
      <c r="IV1445" s="425"/>
    </row>
    <row r="1446" s="428" customFormat="1" ht="27.6" customHeight="1" spans="2:256">
      <c r="B1446" s="465"/>
      <c r="GH1446" s="425"/>
      <c r="GI1446" s="425"/>
      <c r="GJ1446" s="425"/>
      <c r="GK1446" s="425"/>
      <c r="GL1446" s="425"/>
      <c r="GM1446" s="425"/>
      <c r="GN1446" s="425"/>
      <c r="GO1446" s="425"/>
      <c r="GP1446" s="425"/>
      <c r="GQ1446" s="425"/>
      <c r="GR1446" s="425"/>
      <c r="GS1446" s="425"/>
      <c r="GT1446" s="425"/>
      <c r="GU1446" s="425"/>
      <c r="GV1446" s="425"/>
      <c r="GW1446" s="425"/>
      <c r="GX1446" s="425"/>
      <c r="GY1446" s="425"/>
      <c r="GZ1446" s="425"/>
      <c r="HA1446" s="425"/>
      <c r="HB1446" s="425"/>
      <c r="HC1446" s="425"/>
      <c r="HD1446" s="425"/>
      <c r="HE1446" s="425"/>
      <c r="HF1446" s="425"/>
      <c r="HG1446" s="425"/>
      <c r="HH1446" s="425"/>
      <c r="HI1446" s="425"/>
      <c r="HJ1446" s="425"/>
      <c r="HK1446" s="425"/>
      <c r="HL1446" s="425"/>
      <c r="HM1446" s="425"/>
      <c r="HN1446" s="425"/>
      <c r="HO1446" s="425"/>
      <c r="HP1446" s="425"/>
      <c r="HQ1446" s="425"/>
      <c r="HR1446" s="425"/>
      <c r="HS1446" s="425"/>
      <c r="HT1446" s="425"/>
      <c r="HU1446" s="425"/>
      <c r="HV1446" s="425"/>
      <c r="HW1446" s="425"/>
      <c r="HX1446" s="425"/>
      <c r="HY1446" s="425"/>
      <c r="HZ1446" s="425"/>
      <c r="IA1446" s="425"/>
      <c r="IB1446" s="425"/>
      <c r="IC1446" s="425"/>
      <c r="ID1446" s="425"/>
      <c r="IE1446" s="425"/>
      <c r="IF1446" s="425"/>
      <c r="IG1446" s="425"/>
      <c r="IH1446" s="425"/>
      <c r="II1446" s="425"/>
      <c r="IJ1446" s="425"/>
      <c r="IK1446" s="425"/>
      <c r="IL1446" s="425"/>
      <c r="IM1446" s="425"/>
      <c r="IN1446" s="425"/>
      <c r="IO1446" s="425"/>
      <c r="IP1446" s="425"/>
      <c r="IQ1446" s="425"/>
      <c r="IR1446" s="425"/>
      <c r="IS1446" s="425"/>
      <c r="IT1446" s="425"/>
      <c r="IU1446" s="425"/>
      <c r="IV1446" s="425"/>
    </row>
    <row r="1447" s="428" customFormat="1" ht="27.6" customHeight="1" spans="2:256">
      <c r="B1447" s="465"/>
      <c r="GH1447" s="425"/>
      <c r="GI1447" s="425"/>
      <c r="GJ1447" s="425"/>
      <c r="GK1447" s="425"/>
      <c r="GL1447" s="425"/>
      <c r="GM1447" s="425"/>
      <c r="GN1447" s="425"/>
      <c r="GO1447" s="425"/>
      <c r="GP1447" s="425"/>
      <c r="GQ1447" s="425"/>
      <c r="GR1447" s="425"/>
      <c r="GS1447" s="425"/>
      <c r="GT1447" s="425"/>
      <c r="GU1447" s="425"/>
      <c r="GV1447" s="425"/>
      <c r="GW1447" s="425"/>
      <c r="GX1447" s="425"/>
      <c r="GY1447" s="425"/>
      <c r="GZ1447" s="425"/>
      <c r="HA1447" s="425"/>
      <c r="HB1447" s="425"/>
      <c r="HC1447" s="425"/>
      <c r="HD1447" s="425"/>
      <c r="HE1447" s="425"/>
      <c r="HF1447" s="425"/>
      <c r="HG1447" s="425"/>
      <c r="HH1447" s="425"/>
      <c r="HI1447" s="425"/>
      <c r="HJ1447" s="425"/>
      <c r="HK1447" s="425"/>
      <c r="HL1447" s="425"/>
      <c r="HM1447" s="425"/>
      <c r="HN1447" s="425"/>
      <c r="HO1447" s="425"/>
      <c r="HP1447" s="425"/>
      <c r="HQ1447" s="425"/>
      <c r="HR1447" s="425"/>
      <c r="HS1447" s="425"/>
      <c r="HT1447" s="425"/>
      <c r="HU1447" s="425"/>
      <c r="HV1447" s="425"/>
      <c r="HW1447" s="425"/>
      <c r="HX1447" s="425"/>
      <c r="HY1447" s="425"/>
      <c r="HZ1447" s="425"/>
      <c r="IA1447" s="425"/>
      <c r="IB1447" s="425"/>
      <c r="IC1447" s="425"/>
      <c r="ID1447" s="425"/>
      <c r="IE1447" s="425"/>
      <c r="IF1447" s="425"/>
      <c r="IG1447" s="425"/>
      <c r="IH1447" s="425"/>
      <c r="II1447" s="425"/>
      <c r="IJ1447" s="425"/>
      <c r="IK1447" s="425"/>
      <c r="IL1447" s="425"/>
      <c r="IM1447" s="425"/>
      <c r="IN1447" s="425"/>
      <c r="IO1447" s="425"/>
      <c r="IP1447" s="425"/>
      <c r="IQ1447" s="425"/>
      <c r="IR1447" s="425"/>
      <c r="IS1447" s="425"/>
      <c r="IT1447" s="425"/>
      <c r="IU1447" s="425"/>
      <c r="IV1447" s="425"/>
    </row>
    <row r="1448" s="428" customFormat="1" ht="27.6" customHeight="1" spans="2:256">
      <c r="B1448" s="465"/>
      <c r="GH1448" s="425"/>
      <c r="GI1448" s="425"/>
      <c r="GJ1448" s="425"/>
      <c r="GK1448" s="425"/>
      <c r="GL1448" s="425"/>
      <c r="GM1448" s="425"/>
      <c r="GN1448" s="425"/>
      <c r="GO1448" s="425"/>
      <c r="GP1448" s="425"/>
      <c r="GQ1448" s="425"/>
      <c r="GR1448" s="425"/>
      <c r="GS1448" s="425"/>
      <c r="GT1448" s="425"/>
      <c r="GU1448" s="425"/>
      <c r="GV1448" s="425"/>
      <c r="GW1448" s="425"/>
      <c r="GX1448" s="425"/>
      <c r="GY1448" s="425"/>
      <c r="GZ1448" s="425"/>
      <c r="HA1448" s="425"/>
      <c r="HB1448" s="425"/>
      <c r="HC1448" s="425"/>
      <c r="HD1448" s="425"/>
      <c r="HE1448" s="425"/>
      <c r="HF1448" s="425"/>
      <c r="HG1448" s="425"/>
      <c r="HH1448" s="425"/>
      <c r="HI1448" s="425"/>
      <c r="HJ1448" s="425"/>
      <c r="HK1448" s="425"/>
      <c r="HL1448" s="425"/>
      <c r="HM1448" s="425"/>
      <c r="HN1448" s="425"/>
      <c r="HO1448" s="425"/>
      <c r="HP1448" s="425"/>
      <c r="HQ1448" s="425"/>
      <c r="HR1448" s="425"/>
      <c r="HS1448" s="425"/>
      <c r="HT1448" s="425"/>
      <c r="HU1448" s="425"/>
      <c r="HV1448" s="425"/>
      <c r="HW1448" s="425"/>
      <c r="HX1448" s="425"/>
      <c r="HY1448" s="425"/>
      <c r="HZ1448" s="425"/>
      <c r="IA1448" s="425"/>
      <c r="IB1448" s="425"/>
      <c r="IC1448" s="425"/>
      <c r="ID1448" s="425"/>
      <c r="IE1448" s="425"/>
      <c r="IF1448" s="425"/>
      <c r="IG1448" s="425"/>
      <c r="IH1448" s="425"/>
      <c r="II1448" s="425"/>
      <c r="IJ1448" s="425"/>
      <c r="IK1448" s="425"/>
      <c r="IL1448" s="425"/>
      <c r="IM1448" s="425"/>
      <c r="IN1448" s="425"/>
      <c r="IO1448" s="425"/>
      <c r="IP1448" s="425"/>
      <c r="IQ1448" s="425"/>
      <c r="IR1448" s="425"/>
      <c r="IS1448" s="425"/>
      <c r="IT1448" s="425"/>
      <c r="IU1448" s="425"/>
      <c r="IV1448" s="425"/>
    </row>
    <row r="1449" s="428" customFormat="1" ht="27.6" customHeight="1" spans="2:256">
      <c r="B1449" s="465"/>
      <c r="GH1449" s="425"/>
      <c r="GI1449" s="425"/>
      <c r="GJ1449" s="425"/>
      <c r="GK1449" s="425"/>
      <c r="GL1449" s="425"/>
      <c r="GM1449" s="425"/>
      <c r="GN1449" s="425"/>
      <c r="GO1449" s="425"/>
      <c r="GP1449" s="425"/>
      <c r="GQ1449" s="425"/>
      <c r="GR1449" s="425"/>
      <c r="GS1449" s="425"/>
      <c r="GT1449" s="425"/>
      <c r="GU1449" s="425"/>
      <c r="GV1449" s="425"/>
      <c r="GW1449" s="425"/>
      <c r="GX1449" s="425"/>
      <c r="GY1449" s="425"/>
      <c r="GZ1449" s="425"/>
      <c r="HA1449" s="425"/>
      <c r="HB1449" s="425"/>
      <c r="HC1449" s="425"/>
      <c r="HD1449" s="425"/>
      <c r="HE1449" s="425"/>
      <c r="HF1449" s="425"/>
      <c r="HG1449" s="425"/>
      <c r="HH1449" s="425"/>
      <c r="HI1449" s="425"/>
      <c r="HJ1449" s="425"/>
      <c r="HK1449" s="425"/>
      <c r="HL1449" s="425"/>
      <c r="HM1449" s="425"/>
      <c r="HN1449" s="425"/>
      <c r="HO1449" s="425"/>
      <c r="HP1449" s="425"/>
      <c r="HQ1449" s="425"/>
      <c r="HR1449" s="425"/>
      <c r="HS1449" s="425"/>
      <c r="HT1449" s="425"/>
      <c r="HU1449" s="425"/>
      <c r="HV1449" s="425"/>
      <c r="HW1449" s="425"/>
      <c r="HX1449" s="425"/>
      <c r="HY1449" s="425"/>
      <c r="HZ1449" s="425"/>
      <c r="IA1449" s="425"/>
      <c r="IB1449" s="425"/>
      <c r="IC1449" s="425"/>
      <c r="ID1449" s="425"/>
      <c r="IE1449" s="425"/>
      <c r="IF1449" s="425"/>
      <c r="IG1449" s="425"/>
      <c r="IH1449" s="425"/>
      <c r="II1449" s="425"/>
      <c r="IJ1449" s="425"/>
      <c r="IK1449" s="425"/>
      <c r="IL1449" s="425"/>
      <c r="IM1449" s="425"/>
      <c r="IN1449" s="425"/>
      <c r="IO1449" s="425"/>
      <c r="IP1449" s="425"/>
      <c r="IQ1449" s="425"/>
      <c r="IR1449" s="425"/>
      <c r="IS1449" s="425"/>
      <c r="IT1449" s="425"/>
      <c r="IU1449" s="425"/>
      <c r="IV1449" s="425"/>
    </row>
    <row r="1450" s="428" customFormat="1" ht="27.6" customHeight="1" spans="2:256">
      <c r="B1450" s="465"/>
      <c r="GH1450" s="425"/>
      <c r="GI1450" s="425"/>
      <c r="GJ1450" s="425"/>
      <c r="GK1450" s="425"/>
      <c r="GL1450" s="425"/>
      <c r="GM1450" s="425"/>
      <c r="GN1450" s="425"/>
      <c r="GO1450" s="425"/>
      <c r="GP1450" s="425"/>
      <c r="GQ1450" s="425"/>
      <c r="GR1450" s="425"/>
      <c r="GS1450" s="425"/>
      <c r="GT1450" s="425"/>
      <c r="GU1450" s="425"/>
      <c r="GV1450" s="425"/>
      <c r="GW1450" s="425"/>
      <c r="GX1450" s="425"/>
      <c r="GY1450" s="425"/>
      <c r="GZ1450" s="425"/>
      <c r="HA1450" s="425"/>
      <c r="HB1450" s="425"/>
      <c r="HC1450" s="425"/>
      <c r="HD1450" s="425"/>
      <c r="HE1450" s="425"/>
      <c r="HF1450" s="425"/>
      <c r="HG1450" s="425"/>
      <c r="HH1450" s="425"/>
      <c r="HI1450" s="425"/>
      <c r="HJ1450" s="425"/>
      <c r="HK1450" s="425"/>
      <c r="HL1450" s="425"/>
      <c r="HM1450" s="425"/>
      <c r="HN1450" s="425"/>
      <c r="HO1450" s="425"/>
      <c r="HP1450" s="425"/>
      <c r="HQ1450" s="425"/>
      <c r="HR1450" s="425"/>
      <c r="HS1450" s="425"/>
      <c r="HT1450" s="425"/>
      <c r="HU1450" s="425"/>
      <c r="HV1450" s="425"/>
      <c r="HW1450" s="425"/>
      <c r="HX1450" s="425"/>
      <c r="HY1450" s="425"/>
      <c r="HZ1450" s="425"/>
      <c r="IA1450" s="425"/>
      <c r="IB1450" s="425"/>
      <c r="IC1450" s="425"/>
      <c r="ID1450" s="425"/>
      <c r="IE1450" s="425"/>
      <c r="IF1450" s="425"/>
      <c r="IG1450" s="425"/>
      <c r="IH1450" s="425"/>
      <c r="II1450" s="425"/>
      <c r="IJ1450" s="425"/>
      <c r="IK1450" s="425"/>
      <c r="IL1450" s="425"/>
      <c r="IM1450" s="425"/>
      <c r="IN1450" s="425"/>
      <c r="IO1450" s="425"/>
      <c r="IP1450" s="425"/>
      <c r="IQ1450" s="425"/>
      <c r="IR1450" s="425"/>
      <c r="IS1450" s="425"/>
      <c r="IT1450" s="425"/>
      <c r="IU1450" s="425"/>
      <c r="IV1450" s="425"/>
    </row>
    <row r="1451" s="428" customFormat="1" ht="27.6" customHeight="1" spans="2:256">
      <c r="B1451" s="465"/>
      <c r="GH1451" s="425"/>
      <c r="GI1451" s="425"/>
      <c r="GJ1451" s="425"/>
      <c r="GK1451" s="425"/>
      <c r="GL1451" s="425"/>
      <c r="GM1451" s="425"/>
      <c r="GN1451" s="425"/>
      <c r="GO1451" s="425"/>
      <c r="GP1451" s="425"/>
      <c r="GQ1451" s="425"/>
      <c r="GR1451" s="425"/>
      <c r="GS1451" s="425"/>
      <c r="GT1451" s="425"/>
      <c r="GU1451" s="425"/>
      <c r="GV1451" s="425"/>
      <c r="GW1451" s="425"/>
      <c r="GX1451" s="425"/>
      <c r="GY1451" s="425"/>
      <c r="GZ1451" s="425"/>
      <c r="HA1451" s="425"/>
      <c r="HB1451" s="425"/>
      <c r="HC1451" s="425"/>
      <c r="HD1451" s="425"/>
      <c r="HE1451" s="425"/>
      <c r="HF1451" s="425"/>
      <c r="HG1451" s="425"/>
      <c r="HH1451" s="425"/>
      <c r="HI1451" s="425"/>
      <c r="HJ1451" s="425"/>
      <c r="HK1451" s="425"/>
      <c r="HL1451" s="425"/>
      <c r="HM1451" s="425"/>
      <c r="HN1451" s="425"/>
      <c r="HO1451" s="425"/>
      <c r="HP1451" s="425"/>
      <c r="HQ1451" s="425"/>
      <c r="HR1451" s="425"/>
      <c r="HS1451" s="425"/>
      <c r="HT1451" s="425"/>
      <c r="HU1451" s="425"/>
      <c r="HV1451" s="425"/>
      <c r="HW1451" s="425"/>
      <c r="HX1451" s="425"/>
      <c r="HY1451" s="425"/>
      <c r="HZ1451" s="425"/>
      <c r="IA1451" s="425"/>
      <c r="IB1451" s="425"/>
      <c r="IC1451" s="425"/>
      <c r="ID1451" s="425"/>
      <c r="IE1451" s="425"/>
      <c r="IF1451" s="425"/>
      <c r="IG1451" s="425"/>
      <c r="IH1451" s="425"/>
      <c r="II1451" s="425"/>
      <c r="IJ1451" s="425"/>
      <c r="IK1451" s="425"/>
      <c r="IL1451" s="425"/>
      <c r="IM1451" s="425"/>
      <c r="IN1451" s="425"/>
      <c r="IO1451" s="425"/>
      <c r="IP1451" s="425"/>
      <c r="IQ1451" s="425"/>
      <c r="IR1451" s="425"/>
      <c r="IS1451" s="425"/>
      <c r="IT1451" s="425"/>
      <c r="IU1451" s="425"/>
      <c r="IV1451" s="425"/>
    </row>
    <row r="1452" s="428" customFormat="1" ht="27.6" customHeight="1" spans="2:256">
      <c r="B1452" s="465"/>
      <c r="GH1452" s="425"/>
      <c r="GI1452" s="425"/>
      <c r="GJ1452" s="425"/>
      <c r="GK1452" s="425"/>
      <c r="GL1452" s="425"/>
      <c r="GM1452" s="425"/>
      <c r="GN1452" s="425"/>
      <c r="GO1452" s="425"/>
      <c r="GP1452" s="425"/>
      <c r="GQ1452" s="425"/>
      <c r="GR1452" s="425"/>
      <c r="GS1452" s="425"/>
      <c r="GT1452" s="425"/>
      <c r="GU1452" s="425"/>
      <c r="GV1452" s="425"/>
      <c r="GW1452" s="425"/>
      <c r="GX1452" s="425"/>
      <c r="GY1452" s="425"/>
      <c r="GZ1452" s="425"/>
      <c r="HA1452" s="425"/>
      <c r="HB1452" s="425"/>
      <c r="HC1452" s="425"/>
      <c r="HD1452" s="425"/>
      <c r="HE1452" s="425"/>
      <c r="HF1452" s="425"/>
      <c r="HG1452" s="425"/>
      <c r="HH1452" s="425"/>
      <c r="HI1452" s="425"/>
      <c r="HJ1452" s="425"/>
      <c r="HK1452" s="425"/>
      <c r="HL1452" s="425"/>
      <c r="HM1452" s="425"/>
      <c r="HN1452" s="425"/>
      <c r="HO1452" s="425"/>
      <c r="HP1452" s="425"/>
      <c r="HQ1452" s="425"/>
      <c r="HR1452" s="425"/>
      <c r="HS1452" s="425"/>
      <c r="HT1452" s="425"/>
      <c r="HU1452" s="425"/>
      <c r="HV1452" s="425"/>
      <c r="HW1452" s="425"/>
      <c r="HX1452" s="425"/>
      <c r="HY1452" s="425"/>
      <c r="HZ1452" s="425"/>
      <c r="IA1452" s="425"/>
      <c r="IB1452" s="425"/>
      <c r="IC1452" s="425"/>
      <c r="ID1452" s="425"/>
      <c r="IE1452" s="425"/>
      <c r="IF1452" s="425"/>
      <c r="IG1452" s="425"/>
      <c r="IH1452" s="425"/>
      <c r="II1452" s="425"/>
      <c r="IJ1452" s="425"/>
      <c r="IK1452" s="425"/>
      <c r="IL1452" s="425"/>
      <c r="IM1452" s="425"/>
      <c r="IN1452" s="425"/>
      <c r="IO1452" s="425"/>
      <c r="IP1452" s="425"/>
      <c r="IQ1452" s="425"/>
      <c r="IR1452" s="425"/>
      <c r="IS1452" s="425"/>
      <c r="IT1452" s="425"/>
      <c r="IU1452" s="425"/>
      <c r="IV1452" s="425"/>
    </row>
    <row r="1453" s="428" customFormat="1" ht="27.6" customHeight="1" spans="2:256">
      <c r="B1453" s="465"/>
      <c r="GH1453" s="425"/>
      <c r="GI1453" s="425"/>
      <c r="GJ1453" s="425"/>
      <c r="GK1453" s="425"/>
      <c r="GL1453" s="425"/>
      <c r="GM1453" s="425"/>
      <c r="GN1453" s="425"/>
      <c r="GO1453" s="425"/>
      <c r="GP1453" s="425"/>
      <c r="GQ1453" s="425"/>
      <c r="GR1453" s="425"/>
      <c r="GS1453" s="425"/>
      <c r="GT1453" s="425"/>
      <c r="GU1453" s="425"/>
      <c r="GV1453" s="425"/>
      <c r="GW1453" s="425"/>
      <c r="GX1453" s="425"/>
      <c r="GY1453" s="425"/>
      <c r="GZ1453" s="425"/>
      <c r="HA1453" s="425"/>
      <c r="HB1453" s="425"/>
      <c r="HC1453" s="425"/>
      <c r="HD1453" s="425"/>
      <c r="HE1453" s="425"/>
      <c r="HF1453" s="425"/>
      <c r="HG1453" s="425"/>
      <c r="HH1453" s="425"/>
      <c r="HI1453" s="425"/>
      <c r="HJ1453" s="425"/>
      <c r="HK1453" s="425"/>
      <c r="HL1453" s="425"/>
      <c r="HM1453" s="425"/>
      <c r="HN1453" s="425"/>
      <c r="HO1453" s="425"/>
      <c r="HP1453" s="425"/>
      <c r="HQ1453" s="425"/>
      <c r="HR1453" s="425"/>
      <c r="HS1453" s="425"/>
      <c r="HT1453" s="425"/>
      <c r="HU1453" s="425"/>
      <c r="HV1453" s="425"/>
      <c r="HW1453" s="425"/>
      <c r="HX1453" s="425"/>
      <c r="HY1453" s="425"/>
      <c r="HZ1453" s="425"/>
      <c r="IA1453" s="425"/>
      <c r="IB1453" s="425"/>
      <c r="IC1453" s="425"/>
      <c r="ID1453" s="425"/>
      <c r="IE1453" s="425"/>
      <c r="IF1453" s="425"/>
      <c r="IG1453" s="425"/>
      <c r="IH1453" s="425"/>
      <c r="II1453" s="425"/>
      <c r="IJ1453" s="425"/>
      <c r="IK1453" s="425"/>
      <c r="IL1453" s="425"/>
      <c r="IM1453" s="425"/>
      <c r="IN1453" s="425"/>
      <c r="IO1453" s="425"/>
      <c r="IP1453" s="425"/>
      <c r="IQ1453" s="425"/>
      <c r="IR1453" s="425"/>
      <c r="IS1453" s="425"/>
      <c r="IT1453" s="425"/>
      <c r="IU1453" s="425"/>
      <c r="IV1453" s="425"/>
    </row>
    <row r="1454" s="428" customFormat="1" ht="27.6" customHeight="1" spans="2:256">
      <c r="B1454" s="465"/>
      <c r="GH1454" s="425"/>
      <c r="GI1454" s="425"/>
      <c r="GJ1454" s="425"/>
      <c r="GK1454" s="425"/>
      <c r="GL1454" s="425"/>
      <c r="GM1454" s="425"/>
      <c r="GN1454" s="425"/>
      <c r="GO1454" s="425"/>
      <c r="GP1454" s="425"/>
      <c r="GQ1454" s="425"/>
      <c r="GR1454" s="425"/>
      <c r="GS1454" s="425"/>
      <c r="GT1454" s="425"/>
      <c r="GU1454" s="425"/>
      <c r="GV1454" s="425"/>
      <c r="GW1454" s="425"/>
      <c r="GX1454" s="425"/>
      <c r="GY1454" s="425"/>
      <c r="GZ1454" s="425"/>
      <c r="HA1454" s="425"/>
      <c r="HB1454" s="425"/>
      <c r="HC1454" s="425"/>
      <c r="HD1454" s="425"/>
      <c r="HE1454" s="425"/>
      <c r="HF1454" s="425"/>
      <c r="HG1454" s="425"/>
      <c r="HH1454" s="425"/>
      <c r="HI1454" s="425"/>
      <c r="HJ1454" s="425"/>
      <c r="HK1454" s="425"/>
      <c r="HL1454" s="425"/>
      <c r="HM1454" s="425"/>
      <c r="HN1454" s="425"/>
      <c r="HO1454" s="425"/>
      <c r="HP1454" s="425"/>
      <c r="HQ1454" s="425"/>
      <c r="HR1454" s="425"/>
      <c r="HS1454" s="425"/>
      <c r="HT1454" s="425"/>
      <c r="HU1454" s="425"/>
      <c r="HV1454" s="425"/>
      <c r="HW1454" s="425"/>
      <c r="HX1454" s="425"/>
      <c r="HY1454" s="425"/>
      <c r="HZ1454" s="425"/>
      <c r="IA1454" s="425"/>
      <c r="IB1454" s="425"/>
      <c r="IC1454" s="425"/>
      <c r="ID1454" s="425"/>
      <c r="IE1454" s="425"/>
      <c r="IF1454" s="425"/>
      <c r="IG1454" s="425"/>
      <c r="IH1454" s="425"/>
      <c r="II1454" s="425"/>
      <c r="IJ1454" s="425"/>
      <c r="IK1454" s="425"/>
      <c r="IL1454" s="425"/>
      <c r="IM1454" s="425"/>
      <c r="IN1454" s="425"/>
      <c r="IO1454" s="425"/>
      <c r="IP1454" s="425"/>
      <c r="IQ1454" s="425"/>
      <c r="IR1454" s="425"/>
      <c r="IS1454" s="425"/>
      <c r="IT1454" s="425"/>
      <c r="IU1454" s="425"/>
      <c r="IV1454" s="425"/>
    </row>
    <row r="1455" s="428" customFormat="1" ht="27.6" customHeight="1" spans="2:256">
      <c r="B1455" s="465"/>
      <c r="GH1455" s="425"/>
      <c r="GI1455" s="425"/>
      <c r="GJ1455" s="425"/>
      <c r="GK1455" s="425"/>
      <c r="GL1455" s="425"/>
      <c r="GM1455" s="425"/>
      <c r="GN1455" s="425"/>
      <c r="GO1455" s="425"/>
      <c r="GP1455" s="425"/>
      <c r="GQ1455" s="425"/>
      <c r="GR1455" s="425"/>
      <c r="GS1455" s="425"/>
      <c r="GT1455" s="425"/>
      <c r="GU1455" s="425"/>
      <c r="GV1455" s="425"/>
      <c r="GW1455" s="425"/>
      <c r="GX1455" s="425"/>
      <c r="GY1455" s="425"/>
      <c r="GZ1455" s="425"/>
      <c r="HA1455" s="425"/>
      <c r="HB1455" s="425"/>
      <c r="HC1455" s="425"/>
      <c r="HD1455" s="425"/>
      <c r="HE1455" s="425"/>
      <c r="HF1455" s="425"/>
      <c r="HG1455" s="425"/>
      <c r="HH1455" s="425"/>
      <c r="HI1455" s="425"/>
      <c r="HJ1455" s="425"/>
      <c r="HK1455" s="425"/>
      <c r="HL1455" s="425"/>
      <c r="HM1455" s="425"/>
      <c r="HN1455" s="425"/>
      <c r="HO1455" s="425"/>
      <c r="HP1455" s="425"/>
      <c r="HQ1455" s="425"/>
      <c r="HR1455" s="425"/>
      <c r="HS1455" s="425"/>
      <c r="HT1455" s="425"/>
      <c r="HU1455" s="425"/>
      <c r="HV1455" s="425"/>
      <c r="HW1455" s="425"/>
      <c r="HX1455" s="425"/>
      <c r="HY1455" s="425"/>
      <c r="HZ1455" s="425"/>
      <c r="IA1455" s="425"/>
      <c r="IB1455" s="425"/>
      <c r="IC1455" s="425"/>
      <c r="ID1455" s="425"/>
      <c r="IE1455" s="425"/>
      <c r="IF1455" s="425"/>
      <c r="IG1455" s="425"/>
      <c r="IH1455" s="425"/>
      <c r="II1455" s="425"/>
      <c r="IJ1455" s="425"/>
      <c r="IK1455" s="425"/>
      <c r="IL1455" s="425"/>
      <c r="IM1455" s="425"/>
      <c r="IN1455" s="425"/>
      <c r="IO1455" s="425"/>
      <c r="IP1455" s="425"/>
      <c r="IQ1455" s="425"/>
      <c r="IR1455" s="425"/>
      <c r="IS1455" s="425"/>
      <c r="IT1455" s="425"/>
      <c r="IU1455" s="425"/>
      <c r="IV1455" s="425"/>
    </row>
    <row r="1456" s="428" customFormat="1" ht="27.6" customHeight="1" spans="2:256">
      <c r="B1456" s="465"/>
      <c r="GH1456" s="425"/>
      <c r="GI1456" s="425"/>
      <c r="GJ1456" s="425"/>
      <c r="GK1456" s="425"/>
      <c r="GL1456" s="425"/>
      <c r="GM1456" s="425"/>
      <c r="GN1456" s="425"/>
      <c r="GO1456" s="425"/>
      <c r="GP1456" s="425"/>
      <c r="GQ1456" s="425"/>
      <c r="GR1456" s="425"/>
      <c r="GS1456" s="425"/>
      <c r="GT1456" s="425"/>
      <c r="GU1456" s="425"/>
      <c r="GV1456" s="425"/>
      <c r="GW1456" s="425"/>
      <c r="GX1456" s="425"/>
      <c r="GY1456" s="425"/>
      <c r="GZ1456" s="425"/>
      <c r="HA1456" s="425"/>
      <c r="HB1456" s="425"/>
      <c r="HC1456" s="425"/>
      <c r="HD1456" s="425"/>
      <c r="HE1456" s="425"/>
      <c r="HF1456" s="425"/>
      <c r="HG1456" s="425"/>
      <c r="HH1456" s="425"/>
      <c r="HI1456" s="425"/>
      <c r="HJ1456" s="425"/>
      <c r="HK1456" s="425"/>
      <c r="HL1456" s="425"/>
      <c r="HM1456" s="425"/>
      <c r="HN1456" s="425"/>
      <c r="HO1456" s="425"/>
      <c r="HP1456" s="425"/>
      <c r="HQ1456" s="425"/>
      <c r="HR1456" s="425"/>
      <c r="HS1456" s="425"/>
      <c r="HT1456" s="425"/>
      <c r="HU1456" s="425"/>
      <c r="HV1456" s="425"/>
      <c r="HW1456" s="425"/>
      <c r="HX1456" s="425"/>
      <c r="HY1456" s="425"/>
      <c r="HZ1456" s="425"/>
      <c r="IA1456" s="425"/>
      <c r="IB1456" s="425"/>
      <c r="IC1456" s="425"/>
      <c r="ID1456" s="425"/>
      <c r="IE1456" s="425"/>
      <c r="IF1456" s="425"/>
      <c r="IG1456" s="425"/>
      <c r="IH1456" s="425"/>
      <c r="II1456" s="425"/>
      <c r="IJ1456" s="425"/>
      <c r="IK1456" s="425"/>
      <c r="IL1456" s="425"/>
      <c r="IM1456" s="425"/>
      <c r="IN1456" s="425"/>
      <c r="IO1456" s="425"/>
      <c r="IP1456" s="425"/>
      <c r="IQ1456" s="425"/>
      <c r="IR1456" s="425"/>
      <c r="IS1456" s="425"/>
      <c r="IT1456" s="425"/>
      <c r="IU1456" s="425"/>
      <c r="IV1456" s="425"/>
    </row>
    <row r="1457" s="428" customFormat="1" ht="27.6" customHeight="1" spans="2:256">
      <c r="B1457" s="465"/>
      <c r="GH1457" s="425"/>
      <c r="GI1457" s="425"/>
      <c r="GJ1457" s="425"/>
      <c r="GK1457" s="425"/>
      <c r="GL1457" s="425"/>
      <c r="GM1457" s="425"/>
      <c r="GN1457" s="425"/>
      <c r="GO1457" s="425"/>
      <c r="GP1457" s="425"/>
      <c r="GQ1457" s="425"/>
      <c r="GR1457" s="425"/>
      <c r="GS1457" s="425"/>
      <c r="GT1457" s="425"/>
      <c r="GU1457" s="425"/>
      <c r="GV1457" s="425"/>
      <c r="GW1457" s="425"/>
      <c r="GX1457" s="425"/>
      <c r="GY1457" s="425"/>
      <c r="GZ1457" s="425"/>
      <c r="HA1457" s="425"/>
      <c r="HB1457" s="425"/>
      <c r="HC1457" s="425"/>
      <c r="HD1457" s="425"/>
      <c r="HE1457" s="425"/>
      <c r="HF1457" s="425"/>
      <c r="HG1457" s="425"/>
      <c r="HH1457" s="425"/>
      <c r="HI1457" s="425"/>
      <c r="HJ1457" s="425"/>
      <c r="HK1457" s="425"/>
      <c r="HL1457" s="425"/>
      <c r="HM1457" s="425"/>
      <c r="HN1457" s="425"/>
      <c r="HO1457" s="425"/>
      <c r="HP1457" s="425"/>
      <c r="HQ1457" s="425"/>
      <c r="HR1457" s="425"/>
      <c r="HS1457" s="425"/>
      <c r="HT1457" s="425"/>
      <c r="HU1457" s="425"/>
      <c r="HV1457" s="425"/>
      <c r="HW1457" s="425"/>
      <c r="HX1457" s="425"/>
      <c r="HY1457" s="425"/>
      <c r="HZ1457" s="425"/>
      <c r="IA1457" s="425"/>
      <c r="IB1457" s="425"/>
      <c r="IC1457" s="425"/>
      <c r="ID1457" s="425"/>
      <c r="IE1457" s="425"/>
      <c r="IF1457" s="425"/>
      <c r="IG1457" s="425"/>
      <c r="IH1457" s="425"/>
      <c r="II1457" s="425"/>
      <c r="IJ1457" s="425"/>
      <c r="IK1457" s="425"/>
      <c r="IL1457" s="425"/>
      <c r="IM1457" s="425"/>
      <c r="IN1457" s="425"/>
      <c r="IO1457" s="425"/>
      <c r="IP1457" s="425"/>
      <c r="IQ1457" s="425"/>
      <c r="IR1457" s="425"/>
      <c r="IS1457" s="425"/>
      <c r="IT1457" s="425"/>
      <c r="IU1457" s="425"/>
      <c r="IV1457" s="425"/>
    </row>
    <row r="1458" s="428" customFormat="1" ht="27.6" customHeight="1" spans="2:256">
      <c r="B1458" s="465"/>
      <c r="GH1458" s="425"/>
      <c r="GI1458" s="425"/>
      <c r="GJ1458" s="425"/>
      <c r="GK1458" s="425"/>
      <c r="GL1458" s="425"/>
      <c r="GM1458" s="425"/>
      <c r="GN1458" s="425"/>
      <c r="GO1458" s="425"/>
      <c r="GP1458" s="425"/>
      <c r="GQ1458" s="425"/>
      <c r="GR1458" s="425"/>
      <c r="GS1458" s="425"/>
      <c r="GT1458" s="425"/>
      <c r="GU1458" s="425"/>
      <c r="GV1458" s="425"/>
      <c r="GW1458" s="425"/>
      <c r="GX1458" s="425"/>
      <c r="GY1458" s="425"/>
      <c r="GZ1458" s="425"/>
      <c r="HA1458" s="425"/>
      <c r="HB1458" s="425"/>
      <c r="HC1458" s="425"/>
      <c r="HD1458" s="425"/>
      <c r="HE1458" s="425"/>
      <c r="HF1458" s="425"/>
      <c r="HG1458" s="425"/>
      <c r="HH1458" s="425"/>
      <c r="HI1458" s="425"/>
      <c r="HJ1458" s="425"/>
      <c r="HK1458" s="425"/>
      <c r="HL1458" s="425"/>
      <c r="HM1458" s="425"/>
      <c r="HN1458" s="425"/>
      <c r="HO1458" s="425"/>
      <c r="HP1458" s="425"/>
      <c r="HQ1458" s="425"/>
      <c r="HR1458" s="425"/>
      <c r="HS1458" s="425"/>
      <c r="HT1458" s="425"/>
      <c r="HU1458" s="425"/>
      <c r="HV1458" s="425"/>
      <c r="HW1458" s="425"/>
      <c r="HX1458" s="425"/>
      <c r="HY1458" s="425"/>
      <c r="HZ1458" s="425"/>
      <c r="IA1458" s="425"/>
      <c r="IB1458" s="425"/>
      <c r="IC1458" s="425"/>
      <c r="ID1458" s="425"/>
      <c r="IE1458" s="425"/>
      <c r="IF1458" s="425"/>
      <c r="IG1458" s="425"/>
      <c r="IH1458" s="425"/>
      <c r="II1458" s="425"/>
      <c r="IJ1458" s="425"/>
      <c r="IK1458" s="425"/>
      <c r="IL1458" s="425"/>
      <c r="IM1458" s="425"/>
      <c r="IN1458" s="425"/>
      <c r="IO1458" s="425"/>
      <c r="IP1458" s="425"/>
      <c r="IQ1458" s="425"/>
      <c r="IR1458" s="425"/>
      <c r="IS1458" s="425"/>
      <c r="IT1458" s="425"/>
      <c r="IU1458" s="425"/>
      <c r="IV1458" s="425"/>
    </row>
    <row r="1459" s="428" customFormat="1" ht="27.6" customHeight="1" spans="2:256">
      <c r="B1459" s="465"/>
      <c r="GH1459" s="425"/>
      <c r="GI1459" s="425"/>
      <c r="GJ1459" s="425"/>
      <c r="GK1459" s="425"/>
      <c r="GL1459" s="425"/>
      <c r="GM1459" s="425"/>
      <c r="GN1459" s="425"/>
      <c r="GO1459" s="425"/>
      <c r="GP1459" s="425"/>
      <c r="GQ1459" s="425"/>
      <c r="GR1459" s="425"/>
      <c r="GS1459" s="425"/>
      <c r="GT1459" s="425"/>
      <c r="GU1459" s="425"/>
      <c r="GV1459" s="425"/>
      <c r="GW1459" s="425"/>
      <c r="GX1459" s="425"/>
      <c r="GY1459" s="425"/>
      <c r="GZ1459" s="425"/>
      <c r="HA1459" s="425"/>
      <c r="HB1459" s="425"/>
      <c r="HC1459" s="425"/>
      <c r="HD1459" s="425"/>
      <c r="HE1459" s="425"/>
      <c r="HF1459" s="425"/>
      <c r="HG1459" s="425"/>
      <c r="HH1459" s="425"/>
      <c r="HI1459" s="425"/>
      <c r="HJ1459" s="425"/>
      <c r="HK1459" s="425"/>
      <c r="HL1459" s="425"/>
      <c r="HM1459" s="425"/>
      <c r="HN1459" s="425"/>
      <c r="HO1459" s="425"/>
      <c r="HP1459" s="425"/>
      <c r="HQ1459" s="425"/>
      <c r="HR1459" s="425"/>
      <c r="HS1459" s="425"/>
      <c r="HT1459" s="425"/>
      <c r="HU1459" s="425"/>
      <c r="HV1459" s="425"/>
      <c r="HW1459" s="425"/>
      <c r="HX1459" s="425"/>
      <c r="HY1459" s="425"/>
      <c r="HZ1459" s="425"/>
      <c r="IA1459" s="425"/>
      <c r="IB1459" s="425"/>
      <c r="IC1459" s="425"/>
      <c r="ID1459" s="425"/>
      <c r="IE1459" s="425"/>
      <c r="IF1459" s="425"/>
      <c r="IG1459" s="425"/>
      <c r="IH1459" s="425"/>
      <c r="II1459" s="425"/>
      <c r="IJ1459" s="425"/>
      <c r="IK1459" s="425"/>
      <c r="IL1459" s="425"/>
      <c r="IM1459" s="425"/>
      <c r="IN1459" s="425"/>
      <c r="IO1459" s="425"/>
      <c r="IP1459" s="425"/>
      <c r="IQ1459" s="425"/>
      <c r="IR1459" s="425"/>
      <c r="IS1459" s="425"/>
      <c r="IT1459" s="425"/>
      <c r="IU1459" s="425"/>
      <c r="IV1459" s="425"/>
    </row>
    <row r="1460" s="428" customFormat="1" ht="27.6" customHeight="1" spans="2:256">
      <c r="B1460" s="465"/>
      <c r="GH1460" s="425"/>
      <c r="GI1460" s="425"/>
      <c r="GJ1460" s="425"/>
      <c r="GK1460" s="425"/>
      <c r="GL1460" s="425"/>
      <c r="GM1460" s="425"/>
      <c r="GN1460" s="425"/>
      <c r="GO1460" s="425"/>
      <c r="GP1460" s="425"/>
      <c r="GQ1460" s="425"/>
      <c r="GR1460" s="425"/>
      <c r="GS1460" s="425"/>
      <c r="GT1460" s="425"/>
      <c r="GU1460" s="425"/>
      <c r="GV1460" s="425"/>
      <c r="GW1460" s="425"/>
      <c r="GX1460" s="425"/>
      <c r="GY1460" s="425"/>
      <c r="GZ1460" s="425"/>
      <c r="HA1460" s="425"/>
      <c r="HB1460" s="425"/>
      <c r="HC1460" s="425"/>
      <c r="HD1460" s="425"/>
      <c r="HE1460" s="425"/>
      <c r="HF1460" s="425"/>
      <c r="HG1460" s="425"/>
      <c r="HH1460" s="425"/>
      <c r="HI1460" s="425"/>
      <c r="HJ1460" s="425"/>
      <c r="HK1460" s="425"/>
      <c r="HL1460" s="425"/>
      <c r="HM1460" s="425"/>
      <c r="HN1460" s="425"/>
      <c r="HO1460" s="425"/>
      <c r="HP1460" s="425"/>
      <c r="HQ1460" s="425"/>
      <c r="HR1460" s="425"/>
      <c r="HS1460" s="425"/>
      <c r="HT1460" s="425"/>
      <c r="HU1460" s="425"/>
      <c r="HV1460" s="425"/>
      <c r="HW1460" s="425"/>
      <c r="HX1460" s="425"/>
      <c r="HY1460" s="425"/>
      <c r="HZ1460" s="425"/>
      <c r="IA1460" s="425"/>
      <c r="IB1460" s="425"/>
      <c r="IC1460" s="425"/>
      <c r="ID1460" s="425"/>
      <c r="IE1460" s="425"/>
      <c r="IF1460" s="425"/>
      <c r="IG1460" s="425"/>
      <c r="IH1460" s="425"/>
      <c r="II1460" s="425"/>
      <c r="IJ1460" s="425"/>
      <c r="IK1460" s="425"/>
      <c r="IL1460" s="425"/>
      <c r="IM1460" s="425"/>
      <c r="IN1460" s="425"/>
      <c r="IO1460" s="425"/>
      <c r="IP1460" s="425"/>
      <c r="IQ1460" s="425"/>
      <c r="IR1460" s="425"/>
      <c r="IS1460" s="425"/>
      <c r="IT1460" s="425"/>
      <c r="IU1460" s="425"/>
      <c r="IV1460" s="425"/>
    </row>
    <row r="1461" s="428" customFormat="1" ht="27.6" customHeight="1" spans="2:256">
      <c r="B1461" s="465"/>
      <c r="GH1461" s="425"/>
      <c r="GI1461" s="425"/>
      <c r="GJ1461" s="425"/>
      <c r="GK1461" s="425"/>
      <c r="GL1461" s="425"/>
      <c r="GM1461" s="425"/>
      <c r="GN1461" s="425"/>
      <c r="GO1461" s="425"/>
      <c r="GP1461" s="425"/>
      <c r="GQ1461" s="425"/>
      <c r="GR1461" s="425"/>
      <c r="GS1461" s="425"/>
      <c r="GT1461" s="425"/>
      <c r="GU1461" s="425"/>
      <c r="GV1461" s="425"/>
      <c r="GW1461" s="425"/>
      <c r="GX1461" s="425"/>
      <c r="GY1461" s="425"/>
      <c r="GZ1461" s="425"/>
      <c r="HA1461" s="425"/>
      <c r="HB1461" s="425"/>
      <c r="HC1461" s="425"/>
      <c r="HD1461" s="425"/>
      <c r="HE1461" s="425"/>
      <c r="HF1461" s="425"/>
      <c r="HG1461" s="425"/>
      <c r="HH1461" s="425"/>
      <c r="HI1461" s="425"/>
      <c r="HJ1461" s="425"/>
      <c r="HK1461" s="425"/>
      <c r="HL1461" s="425"/>
      <c r="HM1461" s="425"/>
      <c r="HN1461" s="425"/>
      <c r="HO1461" s="425"/>
      <c r="HP1461" s="425"/>
      <c r="HQ1461" s="425"/>
      <c r="HR1461" s="425"/>
      <c r="HS1461" s="425"/>
      <c r="HT1461" s="425"/>
      <c r="HU1461" s="425"/>
      <c r="HV1461" s="425"/>
      <c r="HW1461" s="425"/>
      <c r="HX1461" s="425"/>
      <c r="HY1461" s="425"/>
      <c r="HZ1461" s="425"/>
      <c r="IA1461" s="425"/>
      <c r="IB1461" s="425"/>
      <c r="IC1461" s="425"/>
      <c r="ID1461" s="425"/>
      <c r="IE1461" s="425"/>
      <c r="IF1461" s="425"/>
      <c r="IG1461" s="425"/>
      <c r="IH1461" s="425"/>
      <c r="II1461" s="425"/>
      <c r="IJ1461" s="425"/>
      <c r="IK1461" s="425"/>
      <c r="IL1461" s="425"/>
      <c r="IM1461" s="425"/>
      <c r="IN1461" s="425"/>
      <c r="IO1461" s="425"/>
      <c r="IP1461" s="425"/>
      <c r="IQ1461" s="425"/>
      <c r="IR1461" s="425"/>
      <c r="IS1461" s="425"/>
      <c r="IT1461" s="425"/>
      <c r="IU1461" s="425"/>
      <c r="IV1461" s="425"/>
    </row>
    <row r="1462" s="428" customFormat="1" ht="27.6" customHeight="1" spans="2:256">
      <c r="B1462" s="465"/>
      <c r="GH1462" s="425"/>
      <c r="GI1462" s="425"/>
      <c r="GJ1462" s="425"/>
      <c r="GK1462" s="425"/>
      <c r="GL1462" s="425"/>
      <c r="GM1462" s="425"/>
      <c r="GN1462" s="425"/>
      <c r="GO1462" s="425"/>
      <c r="GP1462" s="425"/>
      <c r="GQ1462" s="425"/>
      <c r="GR1462" s="425"/>
      <c r="GS1462" s="425"/>
      <c r="GT1462" s="425"/>
      <c r="GU1462" s="425"/>
      <c r="GV1462" s="425"/>
      <c r="GW1462" s="425"/>
      <c r="GX1462" s="425"/>
      <c r="GY1462" s="425"/>
      <c r="GZ1462" s="425"/>
      <c r="HA1462" s="425"/>
      <c r="HB1462" s="425"/>
      <c r="HC1462" s="425"/>
      <c r="HD1462" s="425"/>
      <c r="HE1462" s="425"/>
      <c r="HF1462" s="425"/>
      <c r="HG1462" s="425"/>
      <c r="HH1462" s="425"/>
      <c r="HI1462" s="425"/>
      <c r="HJ1462" s="425"/>
      <c r="HK1462" s="425"/>
      <c r="HL1462" s="425"/>
      <c r="HM1462" s="425"/>
      <c r="HN1462" s="425"/>
      <c r="HO1462" s="425"/>
      <c r="HP1462" s="425"/>
      <c r="HQ1462" s="425"/>
      <c r="HR1462" s="425"/>
      <c r="HS1462" s="425"/>
      <c r="HT1462" s="425"/>
      <c r="HU1462" s="425"/>
      <c r="HV1462" s="425"/>
      <c r="HW1462" s="425"/>
      <c r="HX1462" s="425"/>
      <c r="HY1462" s="425"/>
      <c r="HZ1462" s="425"/>
      <c r="IA1462" s="425"/>
      <c r="IB1462" s="425"/>
      <c r="IC1462" s="425"/>
      <c r="ID1462" s="425"/>
      <c r="IE1462" s="425"/>
      <c r="IF1462" s="425"/>
      <c r="IG1462" s="425"/>
      <c r="IH1462" s="425"/>
      <c r="II1462" s="425"/>
      <c r="IJ1462" s="425"/>
      <c r="IK1462" s="425"/>
      <c r="IL1462" s="425"/>
      <c r="IM1462" s="425"/>
      <c r="IN1462" s="425"/>
      <c r="IO1462" s="425"/>
      <c r="IP1462" s="425"/>
      <c r="IQ1462" s="425"/>
      <c r="IR1462" s="425"/>
      <c r="IS1462" s="425"/>
      <c r="IT1462" s="425"/>
      <c r="IU1462" s="425"/>
      <c r="IV1462" s="425"/>
    </row>
    <row r="1463" s="428" customFormat="1" ht="27.6" customHeight="1" spans="2:256">
      <c r="B1463" s="465"/>
      <c r="GH1463" s="425"/>
      <c r="GI1463" s="425"/>
      <c r="GJ1463" s="425"/>
      <c r="GK1463" s="425"/>
      <c r="GL1463" s="425"/>
      <c r="GM1463" s="425"/>
      <c r="GN1463" s="425"/>
      <c r="GO1463" s="425"/>
      <c r="GP1463" s="425"/>
      <c r="GQ1463" s="425"/>
      <c r="GR1463" s="425"/>
      <c r="GS1463" s="425"/>
      <c r="GT1463" s="425"/>
      <c r="GU1463" s="425"/>
      <c r="GV1463" s="425"/>
      <c r="GW1463" s="425"/>
      <c r="GX1463" s="425"/>
      <c r="GY1463" s="425"/>
      <c r="GZ1463" s="425"/>
      <c r="HA1463" s="425"/>
      <c r="HB1463" s="425"/>
      <c r="HC1463" s="425"/>
      <c r="HD1463" s="425"/>
      <c r="HE1463" s="425"/>
      <c r="HF1463" s="425"/>
      <c r="HG1463" s="425"/>
      <c r="HH1463" s="425"/>
      <c r="HI1463" s="425"/>
      <c r="HJ1463" s="425"/>
      <c r="HK1463" s="425"/>
      <c r="HL1463" s="425"/>
      <c r="HM1463" s="425"/>
      <c r="HN1463" s="425"/>
      <c r="HO1463" s="425"/>
      <c r="HP1463" s="425"/>
      <c r="HQ1463" s="425"/>
      <c r="HR1463" s="425"/>
      <c r="HS1463" s="425"/>
      <c r="HT1463" s="425"/>
      <c r="HU1463" s="425"/>
      <c r="HV1463" s="425"/>
      <c r="HW1463" s="425"/>
      <c r="HX1463" s="425"/>
      <c r="HY1463" s="425"/>
      <c r="HZ1463" s="425"/>
      <c r="IA1463" s="425"/>
      <c r="IB1463" s="425"/>
      <c r="IC1463" s="425"/>
      <c r="ID1463" s="425"/>
      <c r="IE1463" s="425"/>
      <c r="IF1463" s="425"/>
      <c r="IG1463" s="425"/>
      <c r="IH1463" s="425"/>
      <c r="II1463" s="425"/>
      <c r="IJ1463" s="425"/>
      <c r="IK1463" s="425"/>
      <c r="IL1463" s="425"/>
      <c r="IM1463" s="425"/>
      <c r="IN1463" s="425"/>
      <c r="IO1463" s="425"/>
      <c r="IP1463" s="425"/>
      <c r="IQ1463" s="425"/>
      <c r="IR1463" s="425"/>
      <c r="IS1463" s="425"/>
      <c r="IT1463" s="425"/>
      <c r="IU1463" s="425"/>
      <c r="IV1463" s="425"/>
    </row>
    <row r="1464" s="428" customFormat="1" ht="27.6" customHeight="1" spans="2:256">
      <c r="B1464" s="465"/>
      <c r="GH1464" s="425"/>
      <c r="GI1464" s="425"/>
      <c r="GJ1464" s="425"/>
      <c r="GK1464" s="425"/>
      <c r="GL1464" s="425"/>
      <c r="GM1464" s="425"/>
      <c r="GN1464" s="425"/>
      <c r="GO1464" s="425"/>
      <c r="GP1464" s="425"/>
      <c r="GQ1464" s="425"/>
      <c r="GR1464" s="425"/>
      <c r="GS1464" s="425"/>
      <c r="GT1464" s="425"/>
      <c r="GU1464" s="425"/>
      <c r="GV1464" s="425"/>
      <c r="GW1464" s="425"/>
      <c r="GX1464" s="425"/>
      <c r="GY1464" s="425"/>
      <c r="GZ1464" s="425"/>
      <c r="HA1464" s="425"/>
      <c r="HB1464" s="425"/>
      <c r="HC1464" s="425"/>
      <c r="HD1464" s="425"/>
      <c r="HE1464" s="425"/>
      <c r="HF1464" s="425"/>
      <c r="HG1464" s="425"/>
      <c r="HH1464" s="425"/>
      <c r="HI1464" s="425"/>
      <c r="HJ1464" s="425"/>
      <c r="HK1464" s="425"/>
      <c r="HL1464" s="425"/>
      <c r="HM1464" s="425"/>
      <c r="HN1464" s="425"/>
      <c r="HO1464" s="425"/>
      <c r="HP1464" s="425"/>
      <c r="HQ1464" s="425"/>
      <c r="HR1464" s="425"/>
      <c r="HS1464" s="425"/>
      <c r="HT1464" s="425"/>
      <c r="HU1464" s="425"/>
      <c r="HV1464" s="425"/>
      <c r="HW1464" s="425"/>
      <c r="HX1464" s="425"/>
      <c r="HY1464" s="425"/>
      <c r="HZ1464" s="425"/>
      <c r="IA1464" s="425"/>
      <c r="IB1464" s="425"/>
      <c r="IC1464" s="425"/>
      <c r="ID1464" s="425"/>
      <c r="IE1464" s="425"/>
      <c r="IF1464" s="425"/>
      <c r="IG1464" s="425"/>
      <c r="IH1464" s="425"/>
      <c r="II1464" s="425"/>
      <c r="IJ1464" s="425"/>
      <c r="IK1464" s="425"/>
      <c r="IL1464" s="425"/>
      <c r="IM1464" s="425"/>
      <c r="IN1464" s="425"/>
      <c r="IO1464" s="425"/>
      <c r="IP1464" s="425"/>
      <c r="IQ1464" s="425"/>
      <c r="IR1464" s="425"/>
      <c r="IS1464" s="425"/>
      <c r="IT1464" s="425"/>
      <c r="IU1464" s="425"/>
      <c r="IV1464" s="425"/>
    </row>
    <row r="1465" s="428" customFormat="1" ht="27.6" customHeight="1" spans="2:256">
      <c r="B1465" s="465"/>
      <c r="GH1465" s="425"/>
      <c r="GI1465" s="425"/>
      <c r="GJ1465" s="425"/>
      <c r="GK1465" s="425"/>
      <c r="GL1465" s="425"/>
      <c r="GM1465" s="425"/>
      <c r="GN1465" s="425"/>
      <c r="GO1465" s="425"/>
      <c r="GP1465" s="425"/>
      <c r="GQ1465" s="425"/>
      <c r="GR1465" s="425"/>
      <c r="GS1465" s="425"/>
      <c r="GT1465" s="425"/>
      <c r="GU1465" s="425"/>
      <c r="GV1465" s="425"/>
      <c r="GW1465" s="425"/>
      <c r="GX1465" s="425"/>
      <c r="GY1465" s="425"/>
      <c r="GZ1465" s="425"/>
      <c r="HA1465" s="425"/>
      <c r="HB1465" s="425"/>
      <c r="HC1465" s="425"/>
      <c r="HD1465" s="425"/>
      <c r="HE1465" s="425"/>
      <c r="HF1465" s="425"/>
      <c r="HG1465" s="425"/>
      <c r="HH1465" s="425"/>
      <c r="HI1465" s="425"/>
      <c r="HJ1465" s="425"/>
      <c r="HK1465" s="425"/>
      <c r="HL1465" s="425"/>
      <c r="HM1465" s="425"/>
      <c r="HN1465" s="425"/>
      <c r="HO1465" s="425"/>
      <c r="HP1465" s="425"/>
      <c r="HQ1465" s="425"/>
      <c r="HR1465" s="425"/>
      <c r="HS1465" s="425"/>
      <c r="HT1465" s="425"/>
      <c r="HU1465" s="425"/>
      <c r="HV1465" s="425"/>
      <c r="HW1465" s="425"/>
      <c r="HX1465" s="425"/>
      <c r="HY1465" s="425"/>
      <c r="HZ1465" s="425"/>
      <c r="IA1465" s="425"/>
      <c r="IB1465" s="425"/>
      <c r="IC1465" s="425"/>
      <c r="ID1465" s="425"/>
      <c r="IE1465" s="425"/>
      <c r="IF1465" s="425"/>
      <c r="IG1465" s="425"/>
      <c r="IH1465" s="425"/>
      <c r="II1465" s="425"/>
      <c r="IJ1465" s="425"/>
      <c r="IK1465" s="425"/>
      <c r="IL1465" s="425"/>
      <c r="IM1465" s="425"/>
      <c r="IN1465" s="425"/>
      <c r="IO1465" s="425"/>
      <c r="IP1465" s="425"/>
      <c r="IQ1465" s="425"/>
      <c r="IR1465" s="425"/>
      <c r="IS1465" s="425"/>
      <c r="IT1465" s="425"/>
      <c r="IU1465" s="425"/>
      <c r="IV1465" s="425"/>
    </row>
    <row r="1466" s="428" customFormat="1" ht="27.6" customHeight="1" spans="2:256">
      <c r="B1466" s="465"/>
      <c r="GH1466" s="425"/>
      <c r="GI1466" s="425"/>
      <c r="GJ1466" s="425"/>
      <c r="GK1466" s="425"/>
      <c r="GL1466" s="425"/>
      <c r="GM1466" s="425"/>
      <c r="GN1466" s="425"/>
      <c r="GO1466" s="425"/>
      <c r="GP1466" s="425"/>
      <c r="GQ1466" s="425"/>
      <c r="GR1466" s="425"/>
      <c r="GS1466" s="425"/>
      <c r="GT1466" s="425"/>
      <c r="GU1466" s="425"/>
      <c r="GV1466" s="425"/>
      <c r="GW1466" s="425"/>
      <c r="GX1466" s="425"/>
      <c r="GY1466" s="425"/>
      <c r="GZ1466" s="425"/>
      <c r="HA1466" s="425"/>
      <c r="HB1466" s="425"/>
      <c r="HC1466" s="425"/>
      <c r="HD1466" s="425"/>
      <c r="HE1466" s="425"/>
      <c r="HF1466" s="425"/>
      <c r="HG1466" s="425"/>
      <c r="HH1466" s="425"/>
      <c r="HI1466" s="425"/>
      <c r="HJ1466" s="425"/>
      <c r="HK1466" s="425"/>
      <c r="HL1466" s="425"/>
      <c r="HM1466" s="425"/>
      <c r="HN1466" s="425"/>
      <c r="HO1466" s="425"/>
      <c r="HP1466" s="425"/>
      <c r="HQ1466" s="425"/>
      <c r="HR1466" s="425"/>
      <c r="HS1466" s="425"/>
      <c r="HT1466" s="425"/>
      <c r="HU1466" s="425"/>
      <c r="HV1466" s="425"/>
      <c r="HW1466" s="425"/>
      <c r="HX1466" s="425"/>
      <c r="HY1466" s="425"/>
      <c r="HZ1466" s="425"/>
      <c r="IA1466" s="425"/>
      <c r="IB1466" s="425"/>
      <c r="IC1466" s="425"/>
      <c r="ID1466" s="425"/>
      <c r="IE1466" s="425"/>
      <c r="IF1466" s="425"/>
      <c r="IG1466" s="425"/>
      <c r="IH1466" s="425"/>
      <c r="II1466" s="425"/>
      <c r="IJ1466" s="425"/>
      <c r="IK1466" s="425"/>
      <c r="IL1466" s="425"/>
      <c r="IM1466" s="425"/>
      <c r="IN1466" s="425"/>
      <c r="IO1466" s="425"/>
      <c r="IP1466" s="425"/>
      <c r="IQ1466" s="425"/>
      <c r="IR1466" s="425"/>
      <c r="IS1466" s="425"/>
      <c r="IT1466" s="425"/>
      <c r="IU1466" s="425"/>
      <c r="IV1466" s="425"/>
    </row>
    <row r="1467" s="428" customFormat="1" ht="27.6" customHeight="1" spans="2:256">
      <c r="B1467" s="465"/>
      <c r="GH1467" s="425"/>
      <c r="GI1467" s="425"/>
      <c r="GJ1467" s="425"/>
      <c r="GK1467" s="425"/>
      <c r="GL1467" s="425"/>
      <c r="GM1467" s="425"/>
      <c r="GN1467" s="425"/>
      <c r="GO1467" s="425"/>
      <c r="GP1467" s="425"/>
      <c r="GQ1467" s="425"/>
      <c r="GR1467" s="425"/>
      <c r="GS1467" s="425"/>
      <c r="GT1467" s="425"/>
      <c r="GU1467" s="425"/>
      <c r="GV1467" s="425"/>
      <c r="GW1467" s="425"/>
      <c r="GX1467" s="425"/>
      <c r="GY1467" s="425"/>
      <c r="GZ1467" s="425"/>
      <c r="HA1467" s="425"/>
      <c r="HB1467" s="425"/>
      <c r="HC1467" s="425"/>
      <c r="HD1467" s="425"/>
      <c r="HE1467" s="425"/>
      <c r="HF1467" s="425"/>
      <c r="HG1467" s="425"/>
      <c r="HH1467" s="425"/>
      <c r="HI1467" s="425"/>
      <c r="HJ1467" s="425"/>
      <c r="HK1467" s="425"/>
      <c r="HL1467" s="425"/>
      <c r="HM1467" s="425"/>
      <c r="HN1467" s="425"/>
      <c r="HO1467" s="425"/>
      <c r="HP1467" s="425"/>
      <c r="HQ1467" s="425"/>
      <c r="HR1467" s="425"/>
      <c r="HS1467" s="425"/>
      <c r="HT1467" s="425"/>
      <c r="HU1467" s="425"/>
      <c r="HV1467" s="425"/>
      <c r="HW1467" s="425"/>
      <c r="HX1467" s="425"/>
      <c r="HY1467" s="425"/>
      <c r="HZ1467" s="425"/>
      <c r="IA1467" s="425"/>
      <c r="IB1467" s="425"/>
      <c r="IC1467" s="425"/>
      <c r="ID1467" s="425"/>
      <c r="IE1467" s="425"/>
      <c r="IF1467" s="425"/>
      <c r="IG1467" s="425"/>
      <c r="IH1467" s="425"/>
      <c r="II1467" s="425"/>
      <c r="IJ1467" s="425"/>
      <c r="IK1467" s="425"/>
      <c r="IL1467" s="425"/>
      <c r="IM1467" s="425"/>
      <c r="IN1467" s="425"/>
      <c r="IO1467" s="425"/>
      <c r="IP1467" s="425"/>
      <c r="IQ1467" s="425"/>
      <c r="IR1467" s="425"/>
      <c r="IS1467" s="425"/>
      <c r="IT1467" s="425"/>
      <c r="IU1467" s="425"/>
      <c r="IV1467" s="425"/>
    </row>
    <row r="1468" s="428" customFormat="1" ht="27.6" customHeight="1" spans="2:256">
      <c r="B1468" s="465"/>
      <c r="GH1468" s="425"/>
      <c r="GI1468" s="425"/>
      <c r="GJ1468" s="425"/>
      <c r="GK1468" s="425"/>
      <c r="GL1468" s="425"/>
      <c r="GM1468" s="425"/>
      <c r="GN1468" s="425"/>
      <c r="GO1468" s="425"/>
      <c r="GP1468" s="425"/>
      <c r="GQ1468" s="425"/>
      <c r="GR1468" s="425"/>
      <c r="GS1468" s="425"/>
      <c r="GT1468" s="425"/>
      <c r="GU1468" s="425"/>
      <c r="GV1468" s="425"/>
      <c r="GW1468" s="425"/>
      <c r="GX1468" s="425"/>
      <c r="GY1468" s="425"/>
      <c r="GZ1468" s="425"/>
      <c r="HA1468" s="425"/>
      <c r="HB1468" s="425"/>
      <c r="HC1468" s="425"/>
      <c r="HD1468" s="425"/>
      <c r="HE1468" s="425"/>
      <c r="HF1468" s="425"/>
      <c r="HG1468" s="425"/>
      <c r="HH1468" s="425"/>
      <c r="HI1468" s="425"/>
      <c r="HJ1468" s="425"/>
      <c r="HK1468" s="425"/>
      <c r="HL1468" s="425"/>
      <c r="HM1468" s="425"/>
      <c r="HN1468" s="425"/>
      <c r="HO1468" s="425"/>
      <c r="HP1468" s="425"/>
      <c r="HQ1468" s="425"/>
      <c r="HR1468" s="425"/>
      <c r="HS1468" s="425"/>
      <c r="HT1468" s="425"/>
      <c r="HU1468" s="425"/>
      <c r="HV1468" s="425"/>
      <c r="HW1468" s="425"/>
      <c r="HX1468" s="425"/>
      <c r="HY1468" s="425"/>
      <c r="HZ1468" s="425"/>
      <c r="IA1468" s="425"/>
      <c r="IB1468" s="425"/>
      <c r="IC1468" s="425"/>
      <c r="ID1468" s="425"/>
      <c r="IE1468" s="425"/>
      <c r="IF1468" s="425"/>
      <c r="IG1468" s="425"/>
      <c r="IH1468" s="425"/>
      <c r="II1468" s="425"/>
      <c r="IJ1468" s="425"/>
      <c r="IK1468" s="425"/>
      <c r="IL1468" s="425"/>
      <c r="IM1468" s="425"/>
      <c r="IN1468" s="425"/>
      <c r="IO1468" s="425"/>
      <c r="IP1468" s="425"/>
      <c r="IQ1468" s="425"/>
      <c r="IR1468" s="425"/>
      <c r="IS1468" s="425"/>
      <c r="IT1468" s="425"/>
      <c r="IU1468" s="425"/>
      <c r="IV1468" s="425"/>
    </row>
    <row r="1469" s="428" customFormat="1" ht="27.6" customHeight="1" spans="2:256">
      <c r="B1469" s="465"/>
      <c r="GH1469" s="425"/>
      <c r="GI1469" s="425"/>
      <c r="GJ1469" s="425"/>
      <c r="GK1469" s="425"/>
      <c r="GL1469" s="425"/>
      <c r="GM1469" s="425"/>
      <c r="GN1469" s="425"/>
      <c r="GO1469" s="425"/>
      <c r="GP1469" s="425"/>
      <c r="GQ1469" s="425"/>
      <c r="GR1469" s="425"/>
      <c r="GS1469" s="425"/>
      <c r="GT1469" s="425"/>
      <c r="GU1469" s="425"/>
      <c r="GV1469" s="425"/>
      <c r="GW1469" s="425"/>
      <c r="GX1469" s="425"/>
      <c r="GY1469" s="425"/>
      <c r="GZ1469" s="425"/>
      <c r="HA1469" s="425"/>
      <c r="HB1469" s="425"/>
      <c r="HC1469" s="425"/>
      <c r="HD1469" s="425"/>
      <c r="HE1469" s="425"/>
      <c r="HF1469" s="425"/>
      <c r="HG1469" s="425"/>
      <c r="HH1469" s="425"/>
      <c r="HI1469" s="425"/>
      <c r="HJ1469" s="425"/>
      <c r="HK1469" s="425"/>
      <c r="HL1469" s="425"/>
      <c r="HM1469" s="425"/>
      <c r="HN1469" s="425"/>
      <c r="HO1469" s="425"/>
      <c r="HP1469" s="425"/>
      <c r="HQ1469" s="425"/>
      <c r="HR1469" s="425"/>
      <c r="HS1469" s="425"/>
      <c r="HT1469" s="425"/>
      <c r="HU1469" s="425"/>
      <c r="HV1469" s="425"/>
      <c r="HW1469" s="425"/>
      <c r="HX1469" s="425"/>
      <c r="HY1469" s="425"/>
      <c r="HZ1469" s="425"/>
      <c r="IA1469" s="425"/>
      <c r="IB1469" s="425"/>
      <c r="IC1469" s="425"/>
      <c r="ID1469" s="425"/>
      <c r="IE1469" s="425"/>
      <c r="IF1469" s="425"/>
      <c r="IG1469" s="425"/>
      <c r="IH1469" s="425"/>
      <c r="II1469" s="425"/>
      <c r="IJ1469" s="425"/>
      <c r="IK1469" s="425"/>
      <c r="IL1469" s="425"/>
      <c r="IM1469" s="425"/>
      <c r="IN1469" s="425"/>
      <c r="IO1469" s="425"/>
      <c r="IP1469" s="425"/>
      <c r="IQ1469" s="425"/>
      <c r="IR1469" s="425"/>
      <c r="IS1469" s="425"/>
      <c r="IT1469" s="425"/>
      <c r="IU1469" s="425"/>
      <c r="IV1469" s="425"/>
    </row>
    <row r="1470" s="428" customFormat="1" ht="27.6" customHeight="1" spans="2:256">
      <c r="B1470" s="465"/>
      <c r="GH1470" s="425"/>
      <c r="GI1470" s="425"/>
      <c r="GJ1470" s="425"/>
      <c r="GK1470" s="425"/>
      <c r="GL1470" s="425"/>
      <c r="GM1470" s="425"/>
      <c r="GN1470" s="425"/>
      <c r="GO1470" s="425"/>
      <c r="GP1470" s="425"/>
      <c r="GQ1470" s="425"/>
      <c r="GR1470" s="425"/>
      <c r="GS1470" s="425"/>
      <c r="GT1470" s="425"/>
      <c r="GU1470" s="425"/>
      <c r="GV1470" s="425"/>
      <c r="GW1470" s="425"/>
      <c r="GX1470" s="425"/>
      <c r="GY1470" s="425"/>
      <c r="GZ1470" s="425"/>
      <c r="HA1470" s="425"/>
      <c r="HB1470" s="425"/>
      <c r="HC1470" s="425"/>
      <c r="HD1470" s="425"/>
      <c r="HE1470" s="425"/>
      <c r="HF1470" s="425"/>
      <c r="HG1470" s="425"/>
      <c r="HH1470" s="425"/>
      <c r="HI1470" s="425"/>
      <c r="HJ1470" s="425"/>
      <c r="HK1470" s="425"/>
      <c r="HL1470" s="425"/>
      <c r="HM1470" s="425"/>
      <c r="HN1470" s="425"/>
      <c r="HO1470" s="425"/>
      <c r="HP1470" s="425"/>
      <c r="HQ1470" s="425"/>
      <c r="HR1470" s="425"/>
      <c r="HS1470" s="425"/>
      <c r="HT1470" s="425"/>
      <c r="HU1470" s="425"/>
      <c r="HV1470" s="425"/>
      <c r="HW1470" s="425"/>
      <c r="HX1470" s="425"/>
      <c r="HY1470" s="425"/>
      <c r="HZ1470" s="425"/>
      <c r="IA1470" s="425"/>
      <c r="IB1470" s="425"/>
      <c r="IC1470" s="425"/>
      <c r="ID1470" s="425"/>
      <c r="IE1470" s="425"/>
      <c r="IF1470" s="425"/>
      <c r="IG1470" s="425"/>
      <c r="IH1470" s="425"/>
      <c r="II1470" s="425"/>
      <c r="IJ1470" s="425"/>
      <c r="IK1470" s="425"/>
      <c r="IL1470" s="425"/>
      <c r="IM1470" s="425"/>
      <c r="IN1470" s="425"/>
      <c r="IO1470" s="425"/>
      <c r="IP1470" s="425"/>
      <c r="IQ1470" s="425"/>
      <c r="IR1470" s="425"/>
      <c r="IS1470" s="425"/>
      <c r="IT1470" s="425"/>
      <c r="IU1470" s="425"/>
      <c r="IV1470" s="425"/>
    </row>
    <row r="1471" s="428" customFormat="1" ht="27.6" customHeight="1" spans="2:256">
      <c r="B1471" s="465"/>
      <c r="GH1471" s="425"/>
      <c r="GI1471" s="425"/>
      <c r="GJ1471" s="425"/>
      <c r="GK1471" s="425"/>
      <c r="GL1471" s="425"/>
      <c r="GM1471" s="425"/>
      <c r="GN1471" s="425"/>
      <c r="GO1471" s="425"/>
      <c r="GP1471" s="425"/>
      <c r="GQ1471" s="425"/>
      <c r="GR1471" s="425"/>
      <c r="GS1471" s="425"/>
      <c r="GT1471" s="425"/>
      <c r="GU1471" s="425"/>
      <c r="GV1471" s="425"/>
      <c r="GW1471" s="425"/>
      <c r="GX1471" s="425"/>
      <c r="GY1471" s="425"/>
      <c r="GZ1471" s="425"/>
      <c r="HA1471" s="425"/>
      <c r="HB1471" s="425"/>
      <c r="HC1471" s="425"/>
      <c r="HD1471" s="425"/>
      <c r="HE1471" s="425"/>
      <c r="HF1471" s="425"/>
      <c r="HG1471" s="425"/>
      <c r="HH1471" s="425"/>
      <c r="HI1471" s="425"/>
      <c r="HJ1471" s="425"/>
      <c r="HK1471" s="425"/>
      <c r="HL1471" s="425"/>
      <c r="HM1471" s="425"/>
      <c r="HN1471" s="425"/>
      <c r="HO1471" s="425"/>
      <c r="HP1471" s="425"/>
      <c r="HQ1471" s="425"/>
      <c r="HR1471" s="425"/>
      <c r="HS1471" s="425"/>
      <c r="HT1471" s="425"/>
      <c r="HU1471" s="425"/>
      <c r="HV1471" s="425"/>
      <c r="HW1471" s="425"/>
      <c r="HX1471" s="425"/>
      <c r="HY1471" s="425"/>
      <c r="HZ1471" s="425"/>
      <c r="IA1471" s="425"/>
      <c r="IB1471" s="425"/>
      <c r="IC1471" s="425"/>
      <c r="ID1471" s="425"/>
      <c r="IE1471" s="425"/>
      <c r="IF1471" s="425"/>
      <c r="IG1471" s="425"/>
      <c r="IH1471" s="425"/>
      <c r="II1471" s="425"/>
      <c r="IJ1471" s="425"/>
      <c r="IK1471" s="425"/>
      <c r="IL1471" s="425"/>
      <c r="IM1471" s="425"/>
      <c r="IN1471" s="425"/>
      <c r="IO1471" s="425"/>
      <c r="IP1471" s="425"/>
      <c r="IQ1471" s="425"/>
      <c r="IR1471" s="425"/>
      <c r="IS1471" s="425"/>
      <c r="IT1471" s="425"/>
      <c r="IU1471" s="425"/>
      <c r="IV1471" s="425"/>
    </row>
    <row r="1472" s="428" customFormat="1" ht="27.6" customHeight="1" spans="2:256">
      <c r="B1472" s="465"/>
      <c r="GH1472" s="425"/>
      <c r="GI1472" s="425"/>
      <c r="GJ1472" s="425"/>
      <c r="GK1472" s="425"/>
      <c r="GL1472" s="425"/>
      <c r="GM1472" s="425"/>
      <c r="GN1472" s="425"/>
      <c r="GO1472" s="425"/>
      <c r="GP1472" s="425"/>
      <c r="GQ1472" s="425"/>
      <c r="GR1472" s="425"/>
      <c r="GS1472" s="425"/>
      <c r="GT1472" s="425"/>
      <c r="GU1472" s="425"/>
      <c r="GV1472" s="425"/>
      <c r="GW1472" s="425"/>
      <c r="GX1472" s="425"/>
      <c r="GY1472" s="425"/>
      <c r="GZ1472" s="425"/>
      <c r="HA1472" s="425"/>
      <c r="HB1472" s="425"/>
      <c r="HC1472" s="425"/>
      <c r="HD1472" s="425"/>
      <c r="HE1472" s="425"/>
      <c r="HF1472" s="425"/>
      <c r="HG1472" s="425"/>
      <c r="HH1472" s="425"/>
      <c r="HI1472" s="425"/>
      <c r="HJ1472" s="425"/>
      <c r="HK1472" s="425"/>
      <c r="HL1472" s="425"/>
      <c r="HM1472" s="425"/>
      <c r="HN1472" s="425"/>
      <c r="HO1472" s="425"/>
      <c r="HP1472" s="425"/>
      <c r="HQ1472" s="425"/>
      <c r="HR1472" s="425"/>
      <c r="HS1472" s="425"/>
      <c r="HT1472" s="425"/>
      <c r="HU1472" s="425"/>
      <c r="HV1472" s="425"/>
      <c r="HW1472" s="425"/>
      <c r="HX1472" s="425"/>
      <c r="HY1472" s="425"/>
      <c r="HZ1472" s="425"/>
      <c r="IA1472" s="425"/>
      <c r="IB1472" s="425"/>
      <c r="IC1472" s="425"/>
      <c r="ID1472" s="425"/>
      <c r="IE1472" s="425"/>
      <c r="IF1472" s="425"/>
      <c r="IG1472" s="425"/>
      <c r="IH1472" s="425"/>
      <c r="II1472" s="425"/>
      <c r="IJ1472" s="425"/>
      <c r="IK1472" s="425"/>
      <c r="IL1472" s="425"/>
      <c r="IM1472" s="425"/>
      <c r="IN1472" s="425"/>
      <c r="IO1472" s="425"/>
      <c r="IP1472" s="425"/>
      <c r="IQ1472" s="425"/>
      <c r="IR1472" s="425"/>
      <c r="IS1472" s="425"/>
      <c r="IT1472" s="425"/>
      <c r="IU1472" s="425"/>
      <c r="IV1472" s="425"/>
    </row>
    <row r="1473" s="428" customFormat="1" ht="27.6" customHeight="1" spans="2:256">
      <c r="B1473" s="465"/>
      <c r="GH1473" s="425"/>
      <c r="GI1473" s="425"/>
      <c r="GJ1473" s="425"/>
      <c r="GK1473" s="425"/>
      <c r="GL1473" s="425"/>
      <c r="GM1473" s="425"/>
      <c r="GN1473" s="425"/>
      <c r="GO1473" s="425"/>
      <c r="GP1473" s="425"/>
      <c r="GQ1473" s="425"/>
      <c r="GR1473" s="425"/>
      <c r="GS1473" s="425"/>
      <c r="GT1473" s="425"/>
      <c r="GU1473" s="425"/>
      <c r="GV1473" s="425"/>
      <c r="GW1473" s="425"/>
      <c r="GX1473" s="425"/>
      <c r="GY1473" s="425"/>
      <c r="GZ1473" s="425"/>
      <c r="HA1473" s="425"/>
      <c r="HB1473" s="425"/>
      <c r="HC1473" s="425"/>
      <c r="HD1473" s="425"/>
      <c r="HE1473" s="425"/>
      <c r="HF1473" s="425"/>
      <c r="HG1473" s="425"/>
      <c r="HH1473" s="425"/>
      <c r="HI1473" s="425"/>
      <c r="HJ1473" s="425"/>
      <c r="HK1473" s="425"/>
      <c r="HL1473" s="425"/>
      <c r="HM1473" s="425"/>
      <c r="HN1473" s="425"/>
      <c r="HO1473" s="425"/>
      <c r="HP1473" s="425"/>
      <c r="HQ1473" s="425"/>
      <c r="HR1473" s="425"/>
      <c r="HS1473" s="425"/>
      <c r="HT1473" s="425"/>
      <c r="HU1473" s="425"/>
      <c r="HV1473" s="425"/>
      <c r="HW1473" s="425"/>
      <c r="HX1473" s="425"/>
      <c r="HY1473" s="425"/>
      <c r="HZ1473" s="425"/>
      <c r="IA1473" s="425"/>
      <c r="IB1473" s="425"/>
      <c r="IC1473" s="425"/>
      <c r="ID1473" s="425"/>
      <c r="IE1473" s="425"/>
      <c r="IF1473" s="425"/>
      <c r="IG1473" s="425"/>
      <c r="IH1473" s="425"/>
      <c r="II1473" s="425"/>
      <c r="IJ1473" s="425"/>
      <c r="IK1473" s="425"/>
      <c r="IL1473" s="425"/>
      <c r="IM1473" s="425"/>
      <c r="IN1473" s="425"/>
      <c r="IO1473" s="425"/>
      <c r="IP1473" s="425"/>
      <c r="IQ1473" s="425"/>
      <c r="IR1473" s="425"/>
      <c r="IS1473" s="425"/>
      <c r="IT1473" s="425"/>
      <c r="IU1473" s="425"/>
      <c r="IV1473" s="425"/>
    </row>
    <row r="1474" s="428" customFormat="1" ht="27.6" customHeight="1" spans="2:256">
      <c r="B1474" s="465"/>
      <c r="GH1474" s="425"/>
      <c r="GI1474" s="425"/>
      <c r="GJ1474" s="425"/>
      <c r="GK1474" s="425"/>
      <c r="GL1474" s="425"/>
      <c r="GM1474" s="425"/>
      <c r="GN1474" s="425"/>
      <c r="GO1474" s="425"/>
      <c r="GP1474" s="425"/>
      <c r="GQ1474" s="425"/>
      <c r="GR1474" s="425"/>
      <c r="GS1474" s="425"/>
      <c r="GT1474" s="425"/>
      <c r="GU1474" s="425"/>
      <c r="GV1474" s="425"/>
      <c r="GW1474" s="425"/>
      <c r="GX1474" s="425"/>
      <c r="GY1474" s="425"/>
      <c r="GZ1474" s="425"/>
      <c r="HA1474" s="425"/>
      <c r="HB1474" s="425"/>
      <c r="HC1474" s="425"/>
      <c r="HD1474" s="425"/>
      <c r="HE1474" s="425"/>
      <c r="HF1474" s="425"/>
      <c r="HG1474" s="425"/>
      <c r="HH1474" s="425"/>
      <c r="HI1474" s="425"/>
      <c r="HJ1474" s="425"/>
      <c r="HK1474" s="425"/>
      <c r="HL1474" s="425"/>
      <c r="HM1474" s="425"/>
      <c r="HN1474" s="425"/>
      <c r="HO1474" s="425"/>
      <c r="HP1474" s="425"/>
      <c r="HQ1474" s="425"/>
      <c r="HR1474" s="425"/>
      <c r="HS1474" s="425"/>
      <c r="HT1474" s="425"/>
      <c r="HU1474" s="425"/>
      <c r="HV1474" s="425"/>
      <c r="HW1474" s="425"/>
      <c r="HX1474" s="425"/>
      <c r="HY1474" s="425"/>
      <c r="HZ1474" s="425"/>
      <c r="IA1474" s="425"/>
      <c r="IB1474" s="425"/>
      <c r="IC1474" s="425"/>
      <c r="ID1474" s="425"/>
      <c r="IE1474" s="425"/>
      <c r="IF1474" s="425"/>
      <c r="IG1474" s="425"/>
      <c r="IH1474" s="425"/>
      <c r="II1474" s="425"/>
      <c r="IJ1474" s="425"/>
      <c r="IK1474" s="425"/>
      <c r="IL1474" s="425"/>
      <c r="IM1474" s="425"/>
      <c r="IN1474" s="425"/>
      <c r="IO1474" s="425"/>
      <c r="IP1474" s="425"/>
      <c r="IQ1474" s="425"/>
      <c r="IR1474" s="425"/>
      <c r="IS1474" s="425"/>
      <c r="IT1474" s="425"/>
      <c r="IU1474" s="425"/>
      <c r="IV1474" s="425"/>
    </row>
    <row r="1475" s="428" customFormat="1" ht="27.6" customHeight="1" spans="2:256">
      <c r="B1475" s="465"/>
      <c r="GH1475" s="425"/>
      <c r="GI1475" s="425"/>
      <c r="GJ1475" s="425"/>
      <c r="GK1475" s="425"/>
      <c r="GL1475" s="425"/>
      <c r="GM1475" s="425"/>
      <c r="GN1475" s="425"/>
      <c r="GO1475" s="425"/>
      <c r="GP1475" s="425"/>
      <c r="GQ1475" s="425"/>
      <c r="GR1475" s="425"/>
      <c r="GS1475" s="425"/>
      <c r="GT1475" s="425"/>
      <c r="GU1475" s="425"/>
      <c r="GV1475" s="425"/>
      <c r="GW1475" s="425"/>
      <c r="GX1475" s="425"/>
      <c r="GY1475" s="425"/>
      <c r="GZ1475" s="425"/>
      <c r="HA1475" s="425"/>
      <c r="HB1475" s="425"/>
      <c r="HC1475" s="425"/>
      <c r="HD1475" s="425"/>
      <c r="HE1475" s="425"/>
      <c r="HF1475" s="425"/>
      <c r="HG1475" s="425"/>
      <c r="HH1475" s="425"/>
      <c r="HI1475" s="425"/>
      <c r="HJ1475" s="425"/>
      <c r="HK1475" s="425"/>
      <c r="HL1475" s="425"/>
      <c r="HM1475" s="425"/>
      <c r="HN1475" s="425"/>
      <c r="HO1475" s="425"/>
      <c r="HP1475" s="425"/>
      <c r="HQ1475" s="425"/>
      <c r="HR1475" s="425"/>
      <c r="HS1475" s="425"/>
      <c r="HT1475" s="425"/>
      <c r="HU1475" s="425"/>
      <c r="HV1475" s="425"/>
      <c r="HW1475" s="425"/>
      <c r="HX1475" s="425"/>
      <c r="HY1475" s="425"/>
      <c r="HZ1475" s="425"/>
      <c r="IA1475" s="425"/>
      <c r="IB1475" s="425"/>
      <c r="IC1475" s="425"/>
      <c r="ID1475" s="425"/>
      <c r="IE1475" s="425"/>
      <c r="IF1475" s="425"/>
      <c r="IG1475" s="425"/>
      <c r="IH1475" s="425"/>
      <c r="II1475" s="425"/>
      <c r="IJ1475" s="425"/>
      <c r="IK1475" s="425"/>
      <c r="IL1475" s="425"/>
      <c r="IM1475" s="425"/>
      <c r="IN1475" s="425"/>
      <c r="IO1475" s="425"/>
      <c r="IP1475" s="425"/>
      <c r="IQ1475" s="425"/>
      <c r="IR1475" s="425"/>
      <c r="IS1475" s="425"/>
      <c r="IT1475" s="425"/>
      <c r="IU1475" s="425"/>
      <c r="IV1475" s="425"/>
    </row>
    <row r="1476" s="428" customFormat="1" ht="27.6" customHeight="1" spans="2:256">
      <c r="B1476" s="465"/>
      <c r="GH1476" s="425"/>
      <c r="GI1476" s="425"/>
      <c r="GJ1476" s="425"/>
      <c r="GK1476" s="425"/>
      <c r="GL1476" s="425"/>
      <c r="GM1476" s="425"/>
      <c r="GN1476" s="425"/>
      <c r="GO1476" s="425"/>
      <c r="GP1476" s="425"/>
      <c r="GQ1476" s="425"/>
      <c r="GR1476" s="425"/>
      <c r="GS1476" s="425"/>
      <c r="GT1476" s="425"/>
      <c r="GU1476" s="425"/>
      <c r="GV1476" s="425"/>
      <c r="GW1476" s="425"/>
      <c r="GX1476" s="425"/>
      <c r="GY1476" s="425"/>
      <c r="GZ1476" s="425"/>
      <c r="HA1476" s="425"/>
      <c r="HB1476" s="425"/>
      <c r="HC1476" s="425"/>
      <c r="HD1476" s="425"/>
      <c r="HE1476" s="425"/>
      <c r="HF1476" s="425"/>
      <c r="HG1476" s="425"/>
      <c r="HH1476" s="425"/>
      <c r="HI1476" s="425"/>
      <c r="HJ1476" s="425"/>
      <c r="HK1476" s="425"/>
      <c r="HL1476" s="425"/>
      <c r="HM1476" s="425"/>
      <c r="HN1476" s="425"/>
      <c r="HO1476" s="425"/>
      <c r="HP1476" s="425"/>
      <c r="HQ1476" s="425"/>
      <c r="HR1476" s="425"/>
      <c r="HS1476" s="425"/>
      <c r="HT1476" s="425"/>
      <c r="HU1476" s="425"/>
      <c r="HV1476" s="425"/>
      <c r="HW1476" s="425"/>
      <c r="HX1476" s="425"/>
      <c r="HY1476" s="425"/>
      <c r="HZ1476" s="425"/>
      <c r="IA1476" s="425"/>
      <c r="IB1476" s="425"/>
      <c r="IC1476" s="425"/>
      <c r="ID1476" s="425"/>
      <c r="IE1476" s="425"/>
      <c r="IF1476" s="425"/>
      <c r="IG1476" s="425"/>
      <c r="IH1476" s="425"/>
      <c r="II1476" s="425"/>
      <c r="IJ1476" s="425"/>
      <c r="IK1476" s="425"/>
      <c r="IL1476" s="425"/>
      <c r="IM1476" s="425"/>
      <c r="IN1476" s="425"/>
      <c r="IO1476" s="425"/>
      <c r="IP1476" s="425"/>
      <c r="IQ1476" s="425"/>
      <c r="IR1476" s="425"/>
      <c r="IS1476" s="425"/>
      <c r="IT1476" s="425"/>
      <c r="IU1476" s="425"/>
      <c r="IV1476" s="425"/>
    </row>
    <row r="1477" s="428" customFormat="1" ht="27.6" customHeight="1" spans="2:256">
      <c r="B1477" s="465"/>
      <c r="GH1477" s="425"/>
      <c r="GI1477" s="425"/>
      <c r="GJ1477" s="425"/>
      <c r="GK1477" s="425"/>
      <c r="GL1477" s="425"/>
      <c r="GM1477" s="425"/>
      <c r="GN1477" s="425"/>
      <c r="GO1477" s="425"/>
      <c r="GP1477" s="425"/>
      <c r="GQ1477" s="425"/>
      <c r="GR1477" s="425"/>
      <c r="GS1477" s="425"/>
      <c r="GT1477" s="425"/>
      <c r="GU1477" s="425"/>
      <c r="GV1477" s="425"/>
      <c r="GW1477" s="425"/>
      <c r="GX1477" s="425"/>
      <c r="GY1477" s="425"/>
      <c r="GZ1477" s="425"/>
      <c r="HA1477" s="425"/>
      <c r="HB1477" s="425"/>
      <c r="HC1477" s="425"/>
      <c r="HD1477" s="425"/>
      <c r="HE1477" s="425"/>
      <c r="HF1477" s="425"/>
      <c r="HG1477" s="425"/>
      <c r="HH1477" s="425"/>
      <c r="HI1477" s="425"/>
      <c r="HJ1477" s="425"/>
      <c r="HK1477" s="425"/>
      <c r="HL1477" s="425"/>
      <c r="HM1477" s="425"/>
      <c r="HN1477" s="425"/>
      <c r="HO1477" s="425"/>
      <c r="HP1477" s="425"/>
      <c r="HQ1477" s="425"/>
      <c r="HR1477" s="425"/>
      <c r="HS1477" s="425"/>
      <c r="HT1477" s="425"/>
      <c r="HU1477" s="425"/>
      <c r="HV1477" s="425"/>
      <c r="HW1477" s="425"/>
      <c r="HX1477" s="425"/>
      <c r="HY1477" s="425"/>
      <c r="HZ1477" s="425"/>
      <c r="IA1477" s="425"/>
      <c r="IB1477" s="425"/>
      <c r="IC1477" s="425"/>
      <c r="ID1477" s="425"/>
      <c r="IE1477" s="425"/>
      <c r="IF1477" s="425"/>
      <c r="IG1477" s="425"/>
      <c r="IH1477" s="425"/>
      <c r="II1477" s="425"/>
      <c r="IJ1477" s="425"/>
      <c r="IK1477" s="425"/>
      <c r="IL1477" s="425"/>
      <c r="IM1477" s="425"/>
      <c r="IN1477" s="425"/>
      <c r="IO1477" s="425"/>
      <c r="IP1477" s="425"/>
      <c r="IQ1477" s="425"/>
      <c r="IR1477" s="425"/>
      <c r="IS1477" s="425"/>
      <c r="IT1477" s="425"/>
      <c r="IU1477" s="425"/>
      <c r="IV1477" s="425"/>
    </row>
    <row r="1478" s="428" customFormat="1" ht="27.6" customHeight="1" spans="2:256">
      <c r="B1478" s="465"/>
      <c r="GH1478" s="425"/>
      <c r="GI1478" s="425"/>
      <c r="GJ1478" s="425"/>
      <c r="GK1478" s="425"/>
      <c r="GL1478" s="425"/>
      <c r="GM1478" s="425"/>
      <c r="GN1478" s="425"/>
      <c r="GO1478" s="425"/>
      <c r="GP1478" s="425"/>
      <c r="GQ1478" s="425"/>
      <c r="GR1478" s="425"/>
      <c r="GS1478" s="425"/>
      <c r="GT1478" s="425"/>
      <c r="GU1478" s="425"/>
      <c r="GV1478" s="425"/>
      <c r="GW1478" s="425"/>
      <c r="GX1478" s="425"/>
      <c r="GY1478" s="425"/>
      <c r="GZ1478" s="425"/>
      <c r="HA1478" s="425"/>
      <c r="HB1478" s="425"/>
      <c r="HC1478" s="425"/>
      <c r="HD1478" s="425"/>
      <c r="HE1478" s="425"/>
      <c r="HF1478" s="425"/>
      <c r="HG1478" s="425"/>
      <c r="HH1478" s="425"/>
      <c r="HI1478" s="425"/>
      <c r="HJ1478" s="425"/>
      <c r="HK1478" s="425"/>
      <c r="HL1478" s="425"/>
      <c r="HM1478" s="425"/>
      <c r="HN1478" s="425"/>
      <c r="HO1478" s="425"/>
      <c r="HP1478" s="425"/>
      <c r="HQ1478" s="425"/>
      <c r="HR1478" s="425"/>
      <c r="HS1478" s="425"/>
      <c r="HT1478" s="425"/>
      <c r="HU1478" s="425"/>
      <c r="HV1478" s="425"/>
      <c r="HW1478" s="425"/>
      <c r="HX1478" s="425"/>
      <c r="HY1478" s="425"/>
      <c r="HZ1478" s="425"/>
      <c r="IA1478" s="425"/>
      <c r="IB1478" s="425"/>
      <c r="IC1478" s="425"/>
      <c r="ID1478" s="425"/>
      <c r="IE1478" s="425"/>
      <c r="IF1478" s="425"/>
      <c r="IG1478" s="425"/>
      <c r="IH1478" s="425"/>
      <c r="II1478" s="425"/>
      <c r="IJ1478" s="425"/>
      <c r="IK1478" s="425"/>
      <c r="IL1478" s="425"/>
      <c r="IM1478" s="425"/>
      <c r="IN1478" s="425"/>
      <c r="IO1478" s="425"/>
      <c r="IP1478" s="425"/>
      <c r="IQ1478" s="425"/>
      <c r="IR1478" s="425"/>
      <c r="IS1478" s="425"/>
      <c r="IT1478" s="425"/>
      <c r="IU1478" s="425"/>
      <c r="IV1478" s="425"/>
    </row>
    <row r="1479" s="428" customFormat="1" ht="27.6" customHeight="1" spans="2:256">
      <c r="B1479" s="465"/>
      <c r="GH1479" s="425"/>
      <c r="GI1479" s="425"/>
      <c r="GJ1479" s="425"/>
      <c r="GK1479" s="425"/>
      <c r="GL1479" s="425"/>
      <c r="GM1479" s="425"/>
      <c r="GN1479" s="425"/>
      <c r="GO1479" s="425"/>
      <c r="GP1479" s="425"/>
      <c r="GQ1479" s="425"/>
      <c r="GR1479" s="425"/>
      <c r="GS1479" s="425"/>
      <c r="GT1479" s="425"/>
      <c r="GU1479" s="425"/>
      <c r="GV1479" s="425"/>
      <c r="GW1479" s="425"/>
      <c r="GX1479" s="425"/>
      <c r="GY1479" s="425"/>
      <c r="GZ1479" s="425"/>
      <c r="HA1479" s="425"/>
      <c r="HB1479" s="425"/>
      <c r="HC1479" s="425"/>
      <c r="HD1479" s="425"/>
      <c r="HE1479" s="425"/>
      <c r="HF1479" s="425"/>
      <c r="HG1479" s="425"/>
      <c r="HH1479" s="425"/>
      <c r="HI1479" s="425"/>
      <c r="HJ1479" s="425"/>
      <c r="HK1479" s="425"/>
      <c r="HL1479" s="425"/>
      <c r="HM1479" s="425"/>
      <c r="HN1479" s="425"/>
      <c r="HO1479" s="425"/>
      <c r="HP1479" s="425"/>
      <c r="HQ1479" s="425"/>
      <c r="HR1479" s="425"/>
      <c r="HS1479" s="425"/>
      <c r="HT1479" s="425"/>
      <c r="HU1479" s="425"/>
      <c r="HV1479" s="425"/>
      <c r="HW1479" s="425"/>
      <c r="HX1479" s="425"/>
      <c r="HY1479" s="425"/>
      <c r="HZ1479" s="425"/>
      <c r="IA1479" s="425"/>
      <c r="IB1479" s="425"/>
      <c r="IC1479" s="425"/>
      <c r="ID1479" s="425"/>
      <c r="IE1479" s="425"/>
      <c r="IF1479" s="425"/>
      <c r="IG1479" s="425"/>
      <c r="IH1479" s="425"/>
      <c r="II1479" s="425"/>
      <c r="IJ1479" s="425"/>
      <c r="IK1479" s="425"/>
      <c r="IL1479" s="425"/>
      <c r="IM1479" s="425"/>
      <c r="IN1479" s="425"/>
      <c r="IO1479" s="425"/>
      <c r="IP1479" s="425"/>
      <c r="IQ1479" s="425"/>
      <c r="IR1479" s="425"/>
      <c r="IS1479" s="425"/>
      <c r="IT1479" s="425"/>
      <c r="IU1479" s="425"/>
      <c r="IV1479" s="425"/>
    </row>
    <row r="1480" s="428" customFormat="1" ht="27.6" customHeight="1" spans="2:256">
      <c r="B1480" s="465"/>
      <c r="GH1480" s="425"/>
      <c r="GI1480" s="425"/>
      <c r="GJ1480" s="425"/>
      <c r="GK1480" s="425"/>
      <c r="GL1480" s="425"/>
      <c r="GM1480" s="425"/>
      <c r="GN1480" s="425"/>
      <c r="GO1480" s="425"/>
      <c r="GP1480" s="425"/>
      <c r="GQ1480" s="425"/>
      <c r="GR1480" s="425"/>
      <c r="GS1480" s="425"/>
      <c r="GT1480" s="425"/>
      <c r="GU1480" s="425"/>
      <c r="GV1480" s="425"/>
      <c r="GW1480" s="425"/>
      <c r="GX1480" s="425"/>
      <c r="GY1480" s="425"/>
      <c r="GZ1480" s="425"/>
      <c r="HA1480" s="425"/>
      <c r="HB1480" s="425"/>
      <c r="HC1480" s="425"/>
      <c r="HD1480" s="425"/>
      <c r="HE1480" s="425"/>
      <c r="HF1480" s="425"/>
      <c r="HG1480" s="425"/>
      <c r="HH1480" s="425"/>
      <c r="HI1480" s="425"/>
      <c r="HJ1480" s="425"/>
      <c r="HK1480" s="425"/>
      <c r="HL1480" s="425"/>
      <c r="HM1480" s="425"/>
      <c r="HN1480" s="425"/>
      <c r="HO1480" s="425"/>
      <c r="HP1480" s="425"/>
      <c r="HQ1480" s="425"/>
      <c r="HR1480" s="425"/>
      <c r="HS1480" s="425"/>
      <c r="HT1480" s="425"/>
      <c r="HU1480" s="425"/>
      <c r="HV1480" s="425"/>
      <c r="HW1480" s="425"/>
      <c r="HX1480" s="425"/>
      <c r="HY1480" s="425"/>
      <c r="HZ1480" s="425"/>
      <c r="IA1480" s="425"/>
      <c r="IB1480" s="425"/>
      <c r="IC1480" s="425"/>
      <c r="ID1480" s="425"/>
      <c r="IE1480" s="425"/>
      <c r="IF1480" s="425"/>
      <c r="IG1480" s="425"/>
      <c r="IH1480" s="425"/>
      <c r="II1480" s="425"/>
      <c r="IJ1480" s="425"/>
      <c r="IK1480" s="425"/>
      <c r="IL1480" s="425"/>
      <c r="IM1480" s="425"/>
      <c r="IN1480" s="425"/>
      <c r="IO1480" s="425"/>
      <c r="IP1480" s="425"/>
      <c r="IQ1480" s="425"/>
      <c r="IR1480" s="425"/>
      <c r="IS1480" s="425"/>
      <c r="IT1480" s="425"/>
      <c r="IU1480" s="425"/>
      <c r="IV1480" s="425"/>
    </row>
    <row r="1481" s="428" customFormat="1" ht="27.6" customHeight="1" spans="2:256">
      <c r="B1481" s="465"/>
      <c r="GH1481" s="425"/>
      <c r="GI1481" s="425"/>
      <c r="GJ1481" s="425"/>
      <c r="GK1481" s="425"/>
      <c r="GL1481" s="425"/>
      <c r="GM1481" s="425"/>
      <c r="GN1481" s="425"/>
      <c r="GO1481" s="425"/>
      <c r="GP1481" s="425"/>
      <c r="GQ1481" s="425"/>
      <c r="GR1481" s="425"/>
      <c r="GS1481" s="425"/>
      <c r="GT1481" s="425"/>
      <c r="GU1481" s="425"/>
      <c r="GV1481" s="425"/>
      <c r="GW1481" s="425"/>
      <c r="GX1481" s="425"/>
      <c r="GY1481" s="425"/>
      <c r="GZ1481" s="425"/>
      <c r="HA1481" s="425"/>
      <c r="HB1481" s="425"/>
      <c r="HC1481" s="425"/>
      <c r="HD1481" s="425"/>
      <c r="HE1481" s="425"/>
      <c r="HF1481" s="425"/>
      <c r="HG1481" s="425"/>
      <c r="HH1481" s="425"/>
      <c r="HI1481" s="425"/>
      <c r="HJ1481" s="425"/>
      <c r="HK1481" s="425"/>
      <c r="HL1481" s="425"/>
      <c r="HM1481" s="425"/>
      <c r="HN1481" s="425"/>
      <c r="HO1481" s="425"/>
      <c r="HP1481" s="425"/>
      <c r="HQ1481" s="425"/>
      <c r="HR1481" s="425"/>
      <c r="HS1481" s="425"/>
      <c r="HT1481" s="425"/>
      <c r="HU1481" s="425"/>
      <c r="HV1481" s="425"/>
      <c r="HW1481" s="425"/>
      <c r="HX1481" s="425"/>
      <c r="HY1481" s="425"/>
      <c r="HZ1481" s="425"/>
      <c r="IA1481" s="425"/>
      <c r="IB1481" s="425"/>
      <c r="IC1481" s="425"/>
      <c r="ID1481" s="425"/>
      <c r="IE1481" s="425"/>
      <c r="IF1481" s="425"/>
      <c r="IG1481" s="425"/>
      <c r="IH1481" s="425"/>
      <c r="II1481" s="425"/>
      <c r="IJ1481" s="425"/>
      <c r="IK1481" s="425"/>
      <c r="IL1481" s="425"/>
      <c r="IM1481" s="425"/>
      <c r="IN1481" s="425"/>
      <c r="IO1481" s="425"/>
      <c r="IP1481" s="425"/>
      <c r="IQ1481" s="425"/>
      <c r="IR1481" s="425"/>
      <c r="IS1481" s="425"/>
      <c r="IT1481" s="425"/>
      <c r="IU1481" s="425"/>
      <c r="IV1481" s="425"/>
    </row>
    <row r="1482" s="428" customFormat="1" ht="27.6" customHeight="1" spans="2:256">
      <c r="B1482" s="465"/>
      <c r="GH1482" s="425"/>
      <c r="GI1482" s="425"/>
      <c r="GJ1482" s="425"/>
      <c r="GK1482" s="425"/>
      <c r="GL1482" s="425"/>
      <c r="GM1482" s="425"/>
      <c r="GN1482" s="425"/>
      <c r="GO1482" s="425"/>
      <c r="GP1482" s="425"/>
      <c r="GQ1482" s="425"/>
      <c r="GR1482" s="425"/>
      <c r="GS1482" s="425"/>
      <c r="GT1482" s="425"/>
      <c r="GU1482" s="425"/>
      <c r="GV1482" s="425"/>
      <c r="GW1482" s="425"/>
      <c r="GX1482" s="425"/>
      <c r="GY1482" s="425"/>
      <c r="GZ1482" s="425"/>
      <c r="HA1482" s="425"/>
      <c r="HB1482" s="425"/>
      <c r="HC1482" s="425"/>
      <c r="HD1482" s="425"/>
      <c r="HE1482" s="425"/>
      <c r="HF1482" s="425"/>
      <c r="HG1482" s="425"/>
      <c r="HH1482" s="425"/>
      <c r="HI1482" s="425"/>
      <c r="HJ1482" s="425"/>
      <c r="HK1482" s="425"/>
      <c r="HL1482" s="425"/>
      <c r="HM1482" s="425"/>
      <c r="HN1482" s="425"/>
      <c r="HO1482" s="425"/>
      <c r="HP1482" s="425"/>
      <c r="HQ1482" s="425"/>
      <c r="HR1482" s="425"/>
      <c r="HS1482" s="425"/>
      <c r="HT1482" s="425"/>
      <c r="HU1482" s="425"/>
      <c r="HV1482" s="425"/>
      <c r="HW1482" s="425"/>
      <c r="HX1482" s="425"/>
      <c r="HY1482" s="425"/>
      <c r="HZ1482" s="425"/>
      <c r="IA1482" s="425"/>
      <c r="IB1482" s="425"/>
      <c r="IC1482" s="425"/>
      <c r="ID1482" s="425"/>
      <c r="IE1482" s="425"/>
      <c r="IF1482" s="425"/>
      <c r="IG1482" s="425"/>
      <c r="IH1482" s="425"/>
      <c r="II1482" s="425"/>
      <c r="IJ1482" s="425"/>
      <c r="IK1482" s="425"/>
      <c r="IL1482" s="425"/>
      <c r="IM1482" s="425"/>
      <c r="IN1482" s="425"/>
      <c r="IO1482" s="425"/>
      <c r="IP1482" s="425"/>
      <c r="IQ1482" s="425"/>
      <c r="IR1482" s="425"/>
      <c r="IS1482" s="425"/>
      <c r="IT1482" s="425"/>
      <c r="IU1482" s="425"/>
      <c r="IV1482" s="425"/>
    </row>
    <row r="1483" s="428" customFormat="1" ht="27.6" customHeight="1" spans="2:256">
      <c r="B1483" s="465"/>
      <c r="GH1483" s="425"/>
      <c r="GI1483" s="425"/>
      <c r="GJ1483" s="425"/>
      <c r="GK1483" s="425"/>
      <c r="GL1483" s="425"/>
      <c r="GM1483" s="425"/>
      <c r="GN1483" s="425"/>
      <c r="GO1483" s="425"/>
      <c r="GP1483" s="425"/>
      <c r="GQ1483" s="425"/>
      <c r="GR1483" s="425"/>
      <c r="GS1483" s="425"/>
      <c r="GT1483" s="425"/>
      <c r="GU1483" s="425"/>
      <c r="GV1483" s="425"/>
      <c r="GW1483" s="425"/>
      <c r="GX1483" s="425"/>
      <c r="GY1483" s="425"/>
      <c r="GZ1483" s="425"/>
      <c r="HA1483" s="425"/>
      <c r="HB1483" s="425"/>
      <c r="HC1483" s="425"/>
      <c r="HD1483" s="425"/>
      <c r="HE1483" s="425"/>
      <c r="HF1483" s="425"/>
      <c r="HG1483" s="425"/>
      <c r="HH1483" s="425"/>
      <c r="HI1483" s="425"/>
      <c r="HJ1483" s="425"/>
      <c r="HK1483" s="425"/>
      <c r="HL1483" s="425"/>
      <c r="HM1483" s="425"/>
      <c r="HN1483" s="425"/>
      <c r="HO1483" s="425"/>
      <c r="HP1483" s="425"/>
      <c r="HQ1483" s="425"/>
      <c r="HR1483" s="425"/>
      <c r="HS1483" s="425"/>
      <c r="HT1483" s="425"/>
      <c r="HU1483" s="425"/>
      <c r="HV1483" s="425"/>
      <c r="HW1483" s="425"/>
      <c r="HX1483" s="425"/>
      <c r="HY1483" s="425"/>
      <c r="HZ1483" s="425"/>
      <c r="IA1483" s="425"/>
      <c r="IB1483" s="425"/>
      <c r="IC1483" s="425"/>
      <c r="ID1483" s="425"/>
      <c r="IE1483" s="425"/>
      <c r="IF1483" s="425"/>
      <c r="IG1483" s="425"/>
      <c r="IH1483" s="425"/>
      <c r="II1483" s="425"/>
      <c r="IJ1483" s="425"/>
      <c r="IK1483" s="425"/>
      <c r="IL1483" s="425"/>
      <c r="IM1483" s="425"/>
      <c r="IN1483" s="425"/>
      <c r="IO1483" s="425"/>
      <c r="IP1483" s="425"/>
      <c r="IQ1483" s="425"/>
      <c r="IR1483" s="425"/>
      <c r="IS1483" s="425"/>
      <c r="IT1483" s="425"/>
      <c r="IU1483" s="425"/>
      <c r="IV1483" s="425"/>
    </row>
    <row r="1484" s="428" customFormat="1" ht="27.6" customHeight="1" spans="2:256">
      <c r="B1484" s="465"/>
      <c r="GH1484" s="425"/>
      <c r="GI1484" s="425"/>
      <c r="GJ1484" s="425"/>
      <c r="GK1484" s="425"/>
      <c r="GL1484" s="425"/>
      <c r="GM1484" s="425"/>
      <c r="GN1484" s="425"/>
      <c r="GO1484" s="425"/>
      <c r="GP1484" s="425"/>
      <c r="GQ1484" s="425"/>
      <c r="GR1484" s="425"/>
      <c r="GS1484" s="425"/>
      <c r="GT1484" s="425"/>
      <c r="GU1484" s="425"/>
      <c r="GV1484" s="425"/>
      <c r="GW1484" s="425"/>
      <c r="GX1484" s="425"/>
      <c r="GY1484" s="425"/>
      <c r="GZ1484" s="425"/>
      <c r="HA1484" s="425"/>
      <c r="HB1484" s="425"/>
      <c r="HC1484" s="425"/>
      <c r="HD1484" s="425"/>
      <c r="HE1484" s="425"/>
      <c r="HF1484" s="425"/>
      <c r="HG1484" s="425"/>
      <c r="HH1484" s="425"/>
      <c r="HI1484" s="425"/>
      <c r="HJ1484" s="425"/>
      <c r="HK1484" s="425"/>
      <c r="HL1484" s="425"/>
      <c r="HM1484" s="425"/>
      <c r="HN1484" s="425"/>
      <c r="HO1484" s="425"/>
      <c r="HP1484" s="425"/>
      <c r="HQ1484" s="425"/>
      <c r="HR1484" s="425"/>
      <c r="HS1484" s="425"/>
      <c r="HT1484" s="425"/>
      <c r="HU1484" s="425"/>
      <c r="HV1484" s="425"/>
      <c r="HW1484" s="425"/>
      <c r="HX1484" s="425"/>
      <c r="HY1484" s="425"/>
      <c r="HZ1484" s="425"/>
      <c r="IA1484" s="425"/>
      <c r="IB1484" s="425"/>
      <c r="IC1484" s="425"/>
      <c r="ID1484" s="425"/>
      <c r="IE1484" s="425"/>
      <c r="IF1484" s="425"/>
      <c r="IG1484" s="425"/>
      <c r="IH1484" s="425"/>
      <c r="II1484" s="425"/>
      <c r="IJ1484" s="425"/>
      <c r="IK1484" s="425"/>
      <c r="IL1484" s="425"/>
      <c r="IM1484" s="425"/>
      <c r="IN1484" s="425"/>
      <c r="IO1484" s="425"/>
      <c r="IP1484" s="425"/>
      <c r="IQ1484" s="425"/>
      <c r="IR1484" s="425"/>
      <c r="IS1484" s="425"/>
      <c r="IT1484" s="425"/>
      <c r="IU1484" s="425"/>
      <c r="IV1484" s="425"/>
    </row>
    <row r="1485" s="428" customFormat="1" ht="27.6" customHeight="1" spans="2:256">
      <c r="B1485" s="465"/>
      <c r="GH1485" s="425"/>
      <c r="GI1485" s="425"/>
      <c r="GJ1485" s="425"/>
      <c r="GK1485" s="425"/>
      <c r="GL1485" s="425"/>
      <c r="GM1485" s="425"/>
      <c r="GN1485" s="425"/>
      <c r="GO1485" s="425"/>
      <c r="GP1485" s="425"/>
      <c r="GQ1485" s="425"/>
      <c r="GR1485" s="425"/>
      <c r="GS1485" s="425"/>
      <c r="GT1485" s="425"/>
      <c r="GU1485" s="425"/>
      <c r="GV1485" s="425"/>
      <c r="GW1485" s="425"/>
      <c r="GX1485" s="425"/>
      <c r="GY1485" s="425"/>
      <c r="GZ1485" s="425"/>
      <c r="HA1485" s="425"/>
      <c r="HB1485" s="425"/>
      <c r="HC1485" s="425"/>
      <c r="HD1485" s="425"/>
      <c r="HE1485" s="425"/>
      <c r="HF1485" s="425"/>
      <c r="HG1485" s="425"/>
      <c r="HH1485" s="425"/>
      <c r="HI1485" s="425"/>
      <c r="HJ1485" s="425"/>
      <c r="HK1485" s="425"/>
      <c r="HL1485" s="425"/>
      <c r="HM1485" s="425"/>
      <c r="HN1485" s="425"/>
      <c r="HO1485" s="425"/>
      <c r="HP1485" s="425"/>
      <c r="HQ1485" s="425"/>
      <c r="HR1485" s="425"/>
      <c r="HS1485" s="425"/>
      <c r="HT1485" s="425"/>
      <c r="HU1485" s="425"/>
      <c r="HV1485" s="425"/>
      <c r="HW1485" s="425"/>
      <c r="HX1485" s="425"/>
      <c r="HY1485" s="425"/>
      <c r="HZ1485" s="425"/>
      <c r="IA1485" s="425"/>
      <c r="IB1485" s="425"/>
      <c r="IC1485" s="425"/>
      <c r="ID1485" s="425"/>
      <c r="IE1485" s="425"/>
      <c r="IF1485" s="425"/>
      <c r="IG1485" s="425"/>
      <c r="IH1485" s="425"/>
      <c r="II1485" s="425"/>
      <c r="IJ1485" s="425"/>
      <c r="IK1485" s="425"/>
      <c r="IL1485" s="425"/>
      <c r="IM1485" s="425"/>
      <c r="IN1485" s="425"/>
      <c r="IO1485" s="425"/>
      <c r="IP1485" s="425"/>
      <c r="IQ1485" s="425"/>
      <c r="IR1485" s="425"/>
      <c r="IS1485" s="425"/>
      <c r="IT1485" s="425"/>
      <c r="IU1485" s="425"/>
      <c r="IV1485" s="425"/>
    </row>
    <row r="1486" s="428" customFormat="1" ht="27.6" customHeight="1" spans="2:256">
      <c r="B1486" s="465"/>
      <c r="GH1486" s="425"/>
      <c r="GI1486" s="425"/>
      <c r="GJ1486" s="425"/>
      <c r="GK1486" s="425"/>
      <c r="GL1486" s="425"/>
      <c r="GM1486" s="425"/>
      <c r="GN1486" s="425"/>
      <c r="GO1486" s="425"/>
      <c r="GP1486" s="425"/>
      <c r="GQ1486" s="425"/>
      <c r="GR1486" s="425"/>
      <c r="GS1486" s="425"/>
      <c r="GT1486" s="425"/>
      <c r="GU1486" s="425"/>
      <c r="GV1486" s="425"/>
      <c r="GW1486" s="425"/>
      <c r="GX1486" s="425"/>
      <c r="GY1486" s="425"/>
      <c r="GZ1486" s="425"/>
      <c r="HA1486" s="425"/>
      <c r="HB1486" s="425"/>
      <c r="HC1486" s="425"/>
      <c r="HD1486" s="425"/>
      <c r="HE1486" s="425"/>
      <c r="HF1486" s="425"/>
      <c r="HG1486" s="425"/>
      <c r="HH1486" s="425"/>
      <c r="HI1486" s="425"/>
      <c r="HJ1486" s="425"/>
      <c r="HK1486" s="425"/>
      <c r="HL1486" s="425"/>
      <c r="HM1486" s="425"/>
      <c r="HN1486" s="425"/>
      <c r="HO1486" s="425"/>
      <c r="HP1486" s="425"/>
      <c r="HQ1486" s="425"/>
      <c r="HR1486" s="425"/>
      <c r="HS1486" s="425"/>
      <c r="HT1486" s="425"/>
      <c r="HU1486" s="425"/>
      <c r="HV1486" s="425"/>
      <c r="HW1486" s="425"/>
      <c r="HX1486" s="425"/>
      <c r="HY1486" s="425"/>
      <c r="HZ1486" s="425"/>
      <c r="IA1486" s="425"/>
      <c r="IB1486" s="425"/>
      <c r="IC1486" s="425"/>
      <c r="ID1486" s="425"/>
      <c r="IE1486" s="425"/>
      <c r="IF1486" s="425"/>
      <c r="IG1486" s="425"/>
      <c r="IH1486" s="425"/>
      <c r="II1486" s="425"/>
      <c r="IJ1486" s="425"/>
      <c r="IK1486" s="425"/>
      <c r="IL1486" s="425"/>
      <c r="IM1486" s="425"/>
      <c r="IN1486" s="425"/>
      <c r="IO1486" s="425"/>
      <c r="IP1486" s="425"/>
      <c r="IQ1486" s="425"/>
      <c r="IR1486" s="425"/>
      <c r="IS1486" s="425"/>
      <c r="IT1486" s="425"/>
      <c r="IU1486" s="425"/>
      <c r="IV1486" s="425"/>
    </row>
    <row r="1487" s="428" customFormat="1" ht="27.6" customHeight="1" spans="2:256">
      <c r="B1487" s="465"/>
      <c r="GH1487" s="425"/>
      <c r="GI1487" s="425"/>
      <c r="GJ1487" s="425"/>
      <c r="GK1487" s="425"/>
      <c r="GL1487" s="425"/>
      <c r="GM1487" s="425"/>
      <c r="GN1487" s="425"/>
      <c r="GO1487" s="425"/>
      <c r="GP1487" s="425"/>
      <c r="GQ1487" s="425"/>
      <c r="GR1487" s="425"/>
      <c r="GS1487" s="425"/>
      <c r="GT1487" s="425"/>
      <c r="GU1487" s="425"/>
      <c r="GV1487" s="425"/>
      <c r="GW1487" s="425"/>
      <c r="GX1487" s="425"/>
      <c r="GY1487" s="425"/>
      <c r="GZ1487" s="425"/>
      <c r="HA1487" s="425"/>
      <c r="HB1487" s="425"/>
      <c r="HC1487" s="425"/>
      <c r="HD1487" s="425"/>
      <c r="HE1487" s="425"/>
      <c r="HF1487" s="425"/>
      <c r="HG1487" s="425"/>
      <c r="HH1487" s="425"/>
      <c r="HI1487" s="425"/>
      <c r="HJ1487" s="425"/>
      <c r="HK1487" s="425"/>
      <c r="HL1487" s="425"/>
      <c r="HM1487" s="425"/>
      <c r="HN1487" s="425"/>
      <c r="HO1487" s="425"/>
      <c r="HP1487" s="425"/>
      <c r="HQ1487" s="425"/>
      <c r="HR1487" s="425"/>
      <c r="HS1487" s="425"/>
      <c r="HT1487" s="425"/>
      <c r="HU1487" s="425"/>
      <c r="HV1487" s="425"/>
      <c r="HW1487" s="425"/>
      <c r="HX1487" s="425"/>
      <c r="HY1487" s="425"/>
      <c r="HZ1487" s="425"/>
      <c r="IA1487" s="425"/>
      <c r="IB1487" s="425"/>
      <c r="IC1487" s="425"/>
      <c r="ID1487" s="425"/>
      <c r="IE1487" s="425"/>
      <c r="IF1487" s="425"/>
      <c r="IG1487" s="425"/>
      <c r="IH1487" s="425"/>
      <c r="II1487" s="425"/>
      <c r="IJ1487" s="425"/>
      <c r="IK1487" s="425"/>
      <c r="IL1487" s="425"/>
      <c r="IM1487" s="425"/>
      <c r="IN1487" s="425"/>
      <c r="IO1487" s="425"/>
      <c r="IP1487" s="425"/>
      <c r="IQ1487" s="425"/>
      <c r="IR1487" s="425"/>
      <c r="IS1487" s="425"/>
      <c r="IT1487" s="425"/>
      <c r="IU1487" s="425"/>
      <c r="IV1487" s="425"/>
    </row>
    <row r="1488" s="428" customFormat="1" ht="27.6" customHeight="1" spans="2:256">
      <c r="B1488" s="465"/>
      <c r="GH1488" s="425"/>
      <c r="GI1488" s="425"/>
      <c r="GJ1488" s="425"/>
      <c r="GK1488" s="425"/>
      <c r="GL1488" s="425"/>
      <c r="GM1488" s="425"/>
      <c r="GN1488" s="425"/>
      <c r="GO1488" s="425"/>
      <c r="GP1488" s="425"/>
      <c r="GQ1488" s="425"/>
      <c r="GR1488" s="425"/>
      <c r="GS1488" s="425"/>
      <c r="GT1488" s="425"/>
      <c r="GU1488" s="425"/>
      <c r="GV1488" s="425"/>
      <c r="GW1488" s="425"/>
      <c r="GX1488" s="425"/>
      <c r="GY1488" s="425"/>
      <c r="GZ1488" s="425"/>
      <c r="HA1488" s="425"/>
      <c r="HB1488" s="425"/>
      <c r="HC1488" s="425"/>
      <c r="HD1488" s="425"/>
      <c r="HE1488" s="425"/>
      <c r="HF1488" s="425"/>
      <c r="HG1488" s="425"/>
      <c r="HH1488" s="425"/>
      <c r="HI1488" s="425"/>
      <c r="HJ1488" s="425"/>
      <c r="HK1488" s="425"/>
      <c r="HL1488" s="425"/>
      <c r="HM1488" s="425"/>
      <c r="HN1488" s="425"/>
      <c r="HO1488" s="425"/>
      <c r="HP1488" s="425"/>
      <c r="HQ1488" s="425"/>
      <c r="HR1488" s="425"/>
      <c r="HS1488" s="425"/>
      <c r="HT1488" s="425"/>
      <c r="HU1488" s="425"/>
      <c r="HV1488" s="425"/>
      <c r="HW1488" s="425"/>
      <c r="HX1488" s="425"/>
      <c r="HY1488" s="425"/>
      <c r="HZ1488" s="425"/>
      <c r="IA1488" s="425"/>
      <c r="IB1488" s="425"/>
      <c r="IC1488" s="425"/>
      <c r="ID1488" s="425"/>
      <c r="IE1488" s="425"/>
      <c r="IF1488" s="425"/>
      <c r="IG1488" s="425"/>
      <c r="IH1488" s="425"/>
      <c r="II1488" s="425"/>
      <c r="IJ1488" s="425"/>
      <c r="IK1488" s="425"/>
      <c r="IL1488" s="425"/>
      <c r="IM1488" s="425"/>
      <c r="IN1488" s="425"/>
      <c r="IO1488" s="425"/>
      <c r="IP1488" s="425"/>
      <c r="IQ1488" s="425"/>
      <c r="IR1488" s="425"/>
      <c r="IS1488" s="425"/>
      <c r="IT1488" s="425"/>
      <c r="IU1488" s="425"/>
      <c r="IV1488" s="425"/>
    </row>
    <row r="1489" s="428" customFormat="1" ht="27.6" customHeight="1" spans="2:256">
      <c r="B1489" s="465"/>
      <c r="GH1489" s="425"/>
      <c r="GI1489" s="425"/>
      <c r="GJ1489" s="425"/>
      <c r="GK1489" s="425"/>
      <c r="GL1489" s="425"/>
      <c r="GM1489" s="425"/>
      <c r="GN1489" s="425"/>
      <c r="GO1489" s="425"/>
      <c r="GP1489" s="425"/>
      <c r="GQ1489" s="425"/>
      <c r="GR1489" s="425"/>
      <c r="GS1489" s="425"/>
      <c r="GT1489" s="425"/>
      <c r="GU1489" s="425"/>
      <c r="GV1489" s="425"/>
      <c r="GW1489" s="425"/>
      <c r="GX1489" s="425"/>
      <c r="GY1489" s="425"/>
      <c r="GZ1489" s="425"/>
      <c r="HA1489" s="425"/>
      <c r="HB1489" s="425"/>
      <c r="HC1489" s="425"/>
      <c r="HD1489" s="425"/>
      <c r="HE1489" s="425"/>
      <c r="HF1489" s="425"/>
      <c r="HG1489" s="425"/>
      <c r="HH1489" s="425"/>
      <c r="HI1489" s="425"/>
      <c r="HJ1489" s="425"/>
      <c r="HK1489" s="425"/>
      <c r="HL1489" s="425"/>
      <c r="HM1489" s="425"/>
      <c r="HN1489" s="425"/>
      <c r="HO1489" s="425"/>
      <c r="HP1489" s="425"/>
      <c r="HQ1489" s="425"/>
      <c r="HR1489" s="425"/>
      <c r="HS1489" s="425"/>
      <c r="HT1489" s="425"/>
      <c r="HU1489" s="425"/>
      <c r="HV1489" s="425"/>
      <c r="HW1489" s="425"/>
      <c r="HX1489" s="425"/>
      <c r="HY1489" s="425"/>
      <c r="HZ1489" s="425"/>
      <c r="IA1489" s="425"/>
      <c r="IB1489" s="425"/>
      <c r="IC1489" s="425"/>
      <c r="ID1489" s="425"/>
      <c r="IE1489" s="425"/>
      <c r="IF1489" s="425"/>
      <c r="IG1489" s="425"/>
      <c r="IH1489" s="425"/>
      <c r="II1489" s="425"/>
      <c r="IJ1489" s="425"/>
      <c r="IK1489" s="425"/>
      <c r="IL1489" s="425"/>
      <c r="IM1489" s="425"/>
      <c r="IN1489" s="425"/>
      <c r="IO1489" s="425"/>
      <c r="IP1489" s="425"/>
      <c r="IQ1489" s="425"/>
      <c r="IR1489" s="425"/>
      <c r="IS1489" s="425"/>
      <c r="IT1489" s="425"/>
      <c r="IU1489" s="425"/>
      <c r="IV1489" s="425"/>
    </row>
    <row r="1490" s="428" customFormat="1" ht="27.6" customHeight="1" spans="2:256">
      <c r="B1490" s="465"/>
      <c r="GH1490" s="425"/>
      <c r="GI1490" s="425"/>
      <c r="GJ1490" s="425"/>
      <c r="GK1490" s="425"/>
      <c r="GL1490" s="425"/>
      <c r="GM1490" s="425"/>
      <c r="GN1490" s="425"/>
      <c r="GO1490" s="425"/>
      <c r="GP1490" s="425"/>
      <c r="GQ1490" s="425"/>
      <c r="GR1490" s="425"/>
      <c r="GS1490" s="425"/>
      <c r="GT1490" s="425"/>
      <c r="GU1490" s="425"/>
      <c r="GV1490" s="425"/>
      <c r="GW1490" s="425"/>
      <c r="GX1490" s="425"/>
      <c r="GY1490" s="425"/>
      <c r="GZ1490" s="425"/>
      <c r="HA1490" s="425"/>
      <c r="HB1490" s="425"/>
      <c r="HC1490" s="425"/>
      <c r="HD1490" s="425"/>
      <c r="HE1490" s="425"/>
      <c r="HF1490" s="425"/>
      <c r="HG1490" s="425"/>
      <c r="HH1490" s="425"/>
      <c r="HI1490" s="425"/>
      <c r="HJ1490" s="425"/>
      <c r="HK1490" s="425"/>
      <c r="HL1490" s="425"/>
      <c r="HM1490" s="425"/>
      <c r="HN1490" s="425"/>
      <c r="HO1490" s="425"/>
      <c r="HP1490" s="425"/>
      <c r="HQ1490" s="425"/>
      <c r="HR1490" s="425"/>
      <c r="HS1490" s="425"/>
      <c r="HT1490" s="425"/>
      <c r="HU1490" s="425"/>
      <c r="HV1490" s="425"/>
      <c r="HW1490" s="425"/>
      <c r="HX1490" s="425"/>
      <c r="HY1490" s="425"/>
      <c r="HZ1490" s="425"/>
      <c r="IA1490" s="425"/>
      <c r="IB1490" s="425"/>
      <c r="IC1490" s="425"/>
      <c r="ID1490" s="425"/>
      <c r="IE1490" s="425"/>
      <c r="IF1490" s="425"/>
      <c r="IG1490" s="425"/>
      <c r="IH1490" s="425"/>
      <c r="II1490" s="425"/>
      <c r="IJ1490" s="425"/>
      <c r="IK1490" s="425"/>
      <c r="IL1490" s="425"/>
      <c r="IM1490" s="425"/>
      <c r="IN1490" s="425"/>
      <c r="IO1490" s="425"/>
      <c r="IP1490" s="425"/>
      <c r="IQ1490" s="425"/>
      <c r="IR1490" s="425"/>
      <c r="IS1490" s="425"/>
      <c r="IT1490" s="425"/>
      <c r="IU1490" s="425"/>
      <c r="IV1490" s="425"/>
    </row>
    <row r="1491" s="428" customFormat="1" ht="27.6" customHeight="1" spans="2:256">
      <c r="B1491" s="465"/>
      <c r="GH1491" s="425"/>
      <c r="GI1491" s="425"/>
      <c r="GJ1491" s="425"/>
      <c r="GK1491" s="425"/>
      <c r="GL1491" s="425"/>
      <c r="GM1491" s="425"/>
      <c r="GN1491" s="425"/>
      <c r="GO1491" s="425"/>
      <c r="GP1491" s="425"/>
      <c r="GQ1491" s="425"/>
      <c r="GR1491" s="425"/>
      <c r="GS1491" s="425"/>
      <c r="GT1491" s="425"/>
      <c r="GU1491" s="425"/>
      <c r="GV1491" s="425"/>
      <c r="GW1491" s="425"/>
      <c r="GX1491" s="425"/>
      <c r="GY1491" s="425"/>
      <c r="GZ1491" s="425"/>
      <c r="HA1491" s="425"/>
      <c r="HB1491" s="425"/>
      <c r="HC1491" s="425"/>
      <c r="HD1491" s="425"/>
      <c r="HE1491" s="425"/>
      <c r="HF1491" s="425"/>
      <c r="HG1491" s="425"/>
      <c r="HH1491" s="425"/>
      <c r="HI1491" s="425"/>
      <c r="HJ1491" s="425"/>
      <c r="HK1491" s="425"/>
      <c r="HL1491" s="425"/>
      <c r="HM1491" s="425"/>
      <c r="HN1491" s="425"/>
      <c r="HO1491" s="425"/>
      <c r="HP1491" s="425"/>
      <c r="HQ1491" s="425"/>
      <c r="HR1491" s="425"/>
      <c r="HS1491" s="425"/>
      <c r="HT1491" s="425"/>
      <c r="HU1491" s="425"/>
      <c r="HV1491" s="425"/>
      <c r="HW1491" s="425"/>
      <c r="HX1491" s="425"/>
      <c r="HY1491" s="425"/>
      <c r="HZ1491" s="425"/>
      <c r="IA1491" s="425"/>
      <c r="IB1491" s="425"/>
      <c r="IC1491" s="425"/>
      <c r="ID1491" s="425"/>
      <c r="IE1491" s="425"/>
      <c r="IF1491" s="425"/>
      <c r="IG1491" s="425"/>
      <c r="IH1491" s="425"/>
      <c r="II1491" s="425"/>
      <c r="IJ1491" s="425"/>
      <c r="IK1491" s="425"/>
      <c r="IL1491" s="425"/>
      <c r="IM1491" s="425"/>
      <c r="IN1491" s="425"/>
      <c r="IO1491" s="425"/>
      <c r="IP1491" s="425"/>
      <c r="IQ1491" s="425"/>
      <c r="IR1491" s="425"/>
      <c r="IS1491" s="425"/>
      <c r="IT1491" s="425"/>
      <c r="IU1491" s="425"/>
      <c r="IV1491" s="425"/>
    </row>
    <row r="1492" s="428" customFormat="1" ht="27.6" customHeight="1" spans="2:256">
      <c r="B1492" s="465"/>
      <c r="GH1492" s="425"/>
      <c r="GI1492" s="425"/>
      <c r="GJ1492" s="425"/>
      <c r="GK1492" s="425"/>
      <c r="GL1492" s="425"/>
      <c r="GM1492" s="425"/>
      <c r="GN1492" s="425"/>
      <c r="GO1492" s="425"/>
      <c r="GP1492" s="425"/>
      <c r="GQ1492" s="425"/>
      <c r="GR1492" s="425"/>
      <c r="GS1492" s="425"/>
      <c r="GT1492" s="425"/>
      <c r="GU1492" s="425"/>
      <c r="GV1492" s="425"/>
      <c r="GW1492" s="425"/>
      <c r="GX1492" s="425"/>
      <c r="GY1492" s="425"/>
      <c r="GZ1492" s="425"/>
      <c r="HA1492" s="425"/>
      <c r="HB1492" s="425"/>
      <c r="HC1492" s="425"/>
      <c r="HD1492" s="425"/>
      <c r="HE1492" s="425"/>
      <c r="HF1492" s="425"/>
      <c r="HG1492" s="425"/>
      <c r="HH1492" s="425"/>
      <c r="HI1492" s="425"/>
      <c r="HJ1492" s="425"/>
      <c r="HK1492" s="425"/>
      <c r="HL1492" s="425"/>
      <c r="HM1492" s="425"/>
      <c r="HN1492" s="425"/>
      <c r="HO1492" s="425"/>
      <c r="HP1492" s="425"/>
      <c r="HQ1492" s="425"/>
      <c r="HR1492" s="425"/>
      <c r="HS1492" s="425"/>
      <c r="HT1492" s="425"/>
      <c r="HU1492" s="425"/>
      <c r="HV1492" s="425"/>
      <c r="HW1492" s="425"/>
      <c r="HX1492" s="425"/>
      <c r="HY1492" s="425"/>
      <c r="HZ1492" s="425"/>
      <c r="IA1492" s="425"/>
      <c r="IB1492" s="425"/>
      <c r="IC1492" s="425"/>
      <c r="ID1492" s="425"/>
      <c r="IE1492" s="425"/>
      <c r="IF1492" s="425"/>
      <c r="IG1492" s="425"/>
      <c r="IH1492" s="425"/>
      <c r="II1492" s="425"/>
      <c r="IJ1492" s="425"/>
      <c r="IK1492" s="425"/>
      <c r="IL1492" s="425"/>
      <c r="IM1492" s="425"/>
      <c r="IN1492" s="425"/>
      <c r="IO1492" s="425"/>
      <c r="IP1492" s="425"/>
      <c r="IQ1492" s="425"/>
      <c r="IR1492" s="425"/>
      <c r="IS1492" s="425"/>
      <c r="IT1492" s="425"/>
      <c r="IU1492" s="425"/>
      <c r="IV1492" s="425"/>
    </row>
    <row r="1493" s="428" customFormat="1" ht="27.6" customHeight="1" spans="2:256">
      <c r="B1493" s="465"/>
      <c r="GH1493" s="425"/>
      <c r="GI1493" s="425"/>
      <c r="GJ1493" s="425"/>
      <c r="GK1493" s="425"/>
      <c r="GL1493" s="425"/>
      <c r="GM1493" s="425"/>
      <c r="GN1493" s="425"/>
      <c r="GO1493" s="425"/>
      <c r="GP1493" s="425"/>
      <c r="GQ1493" s="425"/>
      <c r="GR1493" s="425"/>
      <c r="GS1493" s="425"/>
      <c r="GT1493" s="425"/>
      <c r="GU1493" s="425"/>
      <c r="GV1493" s="425"/>
      <c r="GW1493" s="425"/>
      <c r="GX1493" s="425"/>
      <c r="GY1493" s="425"/>
      <c r="GZ1493" s="425"/>
      <c r="HA1493" s="425"/>
      <c r="HB1493" s="425"/>
      <c r="HC1493" s="425"/>
      <c r="HD1493" s="425"/>
      <c r="HE1493" s="425"/>
      <c r="HF1493" s="425"/>
      <c r="HG1493" s="425"/>
      <c r="HH1493" s="425"/>
      <c r="HI1493" s="425"/>
      <c r="HJ1493" s="425"/>
      <c r="HK1493" s="425"/>
      <c r="HL1493" s="425"/>
      <c r="HM1493" s="425"/>
      <c r="HN1493" s="425"/>
      <c r="HO1493" s="425"/>
      <c r="HP1493" s="425"/>
      <c r="HQ1493" s="425"/>
      <c r="HR1493" s="425"/>
      <c r="HS1493" s="425"/>
      <c r="HT1493" s="425"/>
      <c r="HU1493" s="425"/>
      <c r="HV1493" s="425"/>
      <c r="HW1493" s="425"/>
      <c r="HX1493" s="425"/>
      <c r="HY1493" s="425"/>
      <c r="HZ1493" s="425"/>
      <c r="IA1493" s="425"/>
      <c r="IB1493" s="425"/>
      <c r="IC1493" s="425"/>
      <c r="ID1493" s="425"/>
      <c r="IE1493" s="425"/>
      <c r="IF1493" s="425"/>
      <c r="IG1493" s="425"/>
      <c r="IH1493" s="425"/>
      <c r="II1493" s="425"/>
      <c r="IJ1493" s="425"/>
      <c r="IK1493" s="425"/>
      <c r="IL1493" s="425"/>
      <c r="IM1493" s="425"/>
      <c r="IN1493" s="425"/>
      <c r="IO1493" s="425"/>
      <c r="IP1493" s="425"/>
      <c r="IQ1493" s="425"/>
      <c r="IR1493" s="425"/>
      <c r="IS1493" s="425"/>
      <c r="IT1493" s="425"/>
      <c r="IU1493" s="425"/>
      <c r="IV1493" s="425"/>
    </row>
    <row r="1494" s="428" customFormat="1" ht="27.6" customHeight="1" spans="2:256">
      <c r="B1494" s="465"/>
      <c r="GH1494" s="425"/>
      <c r="GI1494" s="425"/>
      <c r="GJ1494" s="425"/>
      <c r="GK1494" s="425"/>
      <c r="GL1494" s="425"/>
      <c r="GM1494" s="425"/>
      <c r="GN1494" s="425"/>
      <c r="GO1494" s="425"/>
      <c r="GP1494" s="425"/>
      <c r="GQ1494" s="425"/>
      <c r="GR1494" s="425"/>
      <c r="GS1494" s="425"/>
      <c r="GT1494" s="425"/>
      <c r="GU1494" s="425"/>
      <c r="GV1494" s="425"/>
      <c r="GW1494" s="425"/>
      <c r="GX1494" s="425"/>
      <c r="GY1494" s="425"/>
      <c r="GZ1494" s="425"/>
      <c r="HA1494" s="425"/>
      <c r="HB1494" s="425"/>
      <c r="HC1494" s="425"/>
      <c r="HD1494" s="425"/>
      <c r="HE1494" s="425"/>
      <c r="HF1494" s="425"/>
      <c r="HG1494" s="425"/>
      <c r="HH1494" s="425"/>
      <c r="HI1494" s="425"/>
      <c r="HJ1494" s="425"/>
      <c r="HK1494" s="425"/>
      <c r="HL1494" s="425"/>
      <c r="HM1494" s="425"/>
      <c r="HN1494" s="425"/>
      <c r="HO1494" s="425"/>
      <c r="HP1494" s="425"/>
      <c r="HQ1494" s="425"/>
      <c r="HR1494" s="425"/>
      <c r="HS1494" s="425"/>
      <c r="HT1494" s="425"/>
      <c r="HU1494" s="425"/>
      <c r="HV1494" s="425"/>
      <c r="HW1494" s="425"/>
      <c r="HX1494" s="425"/>
      <c r="HY1494" s="425"/>
      <c r="HZ1494" s="425"/>
      <c r="IA1494" s="425"/>
      <c r="IB1494" s="425"/>
      <c r="IC1494" s="425"/>
      <c r="ID1494" s="425"/>
      <c r="IE1494" s="425"/>
      <c r="IF1494" s="425"/>
      <c r="IG1494" s="425"/>
      <c r="IH1494" s="425"/>
      <c r="II1494" s="425"/>
      <c r="IJ1494" s="425"/>
      <c r="IK1494" s="425"/>
      <c r="IL1494" s="425"/>
      <c r="IM1494" s="425"/>
      <c r="IN1494" s="425"/>
      <c r="IO1494" s="425"/>
      <c r="IP1494" s="425"/>
      <c r="IQ1494" s="425"/>
      <c r="IR1494" s="425"/>
      <c r="IS1494" s="425"/>
      <c r="IT1494" s="425"/>
      <c r="IU1494" s="425"/>
      <c r="IV1494" s="425"/>
    </row>
    <row r="1495" s="428" customFormat="1" ht="27.6" customHeight="1" spans="2:256">
      <c r="B1495" s="465"/>
      <c r="GH1495" s="425"/>
      <c r="GI1495" s="425"/>
      <c r="GJ1495" s="425"/>
      <c r="GK1495" s="425"/>
      <c r="GL1495" s="425"/>
      <c r="GM1495" s="425"/>
      <c r="GN1495" s="425"/>
      <c r="GO1495" s="425"/>
      <c r="GP1495" s="425"/>
      <c r="GQ1495" s="425"/>
      <c r="GR1495" s="425"/>
      <c r="GS1495" s="425"/>
      <c r="GT1495" s="425"/>
      <c r="GU1495" s="425"/>
      <c r="GV1495" s="425"/>
      <c r="GW1495" s="425"/>
      <c r="GX1495" s="425"/>
      <c r="GY1495" s="425"/>
      <c r="GZ1495" s="425"/>
      <c r="HA1495" s="425"/>
      <c r="HB1495" s="425"/>
      <c r="HC1495" s="425"/>
      <c r="HD1495" s="425"/>
      <c r="HE1495" s="425"/>
      <c r="HF1495" s="425"/>
      <c r="HG1495" s="425"/>
      <c r="HH1495" s="425"/>
      <c r="HI1495" s="425"/>
      <c r="HJ1495" s="425"/>
      <c r="HK1495" s="425"/>
      <c r="HL1495" s="425"/>
      <c r="HM1495" s="425"/>
      <c r="HN1495" s="425"/>
      <c r="HO1495" s="425"/>
      <c r="HP1495" s="425"/>
      <c r="HQ1495" s="425"/>
      <c r="HR1495" s="425"/>
      <c r="HS1495" s="425"/>
      <c r="HT1495" s="425"/>
      <c r="HU1495" s="425"/>
      <c r="HV1495" s="425"/>
      <c r="HW1495" s="425"/>
      <c r="HX1495" s="425"/>
      <c r="HY1495" s="425"/>
      <c r="HZ1495" s="425"/>
      <c r="IA1495" s="425"/>
      <c r="IB1495" s="425"/>
      <c r="IC1495" s="425"/>
      <c r="ID1495" s="425"/>
      <c r="IE1495" s="425"/>
      <c r="IF1495" s="425"/>
      <c r="IG1495" s="425"/>
      <c r="IH1495" s="425"/>
      <c r="II1495" s="425"/>
      <c r="IJ1495" s="425"/>
      <c r="IK1495" s="425"/>
      <c r="IL1495" s="425"/>
      <c r="IM1495" s="425"/>
      <c r="IN1495" s="425"/>
      <c r="IO1495" s="425"/>
      <c r="IP1495" s="425"/>
      <c r="IQ1495" s="425"/>
      <c r="IR1495" s="425"/>
      <c r="IS1495" s="425"/>
      <c r="IT1495" s="425"/>
      <c r="IU1495" s="425"/>
      <c r="IV1495" s="425"/>
    </row>
    <row r="1496" s="428" customFormat="1" ht="27.6" customHeight="1" spans="2:256">
      <c r="B1496" s="465"/>
      <c r="GH1496" s="425"/>
      <c r="GI1496" s="425"/>
      <c r="GJ1496" s="425"/>
      <c r="GK1496" s="425"/>
      <c r="GL1496" s="425"/>
      <c r="GM1496" s="425"/>
      <c r="GN1496" s="425"/>
      <c r="GO1496" s="425"/>
      <c r="GP1496" s="425"/>
      <c r="GQ1496" s="425"/>
      <c r="GR1496" s="425"/>
      <c r="GS1496" s="425"/>
      <c r="GT1496" s="425"/>
      <c r="GU1496" s="425"/>
      <c r="GV1496" s="425"/>
      <c r="GW1496" s="425"/>
      <c r="GX1496" s="425"/>
      <c r="GY1496" s="425"/>
      <c r="GZ1496" s="425"/>
      <c r="HA1496" s="425"/>
      <c r="HB1496" s="425"/>
      <c r="HC1496" s="425"/>
      <c r="HD1496" s="425"/>
      <c r="HE1496" s="425"/>
      <c r="HF1496" s="425"/>
      <c r="HG1496" s="425"/>
      <c r="HH1496" s="425"/>
      <c r="HI1496" s="425"/>
      <c r="HJ1496" s="425"/>
      <c r="HK1496" s="425"/>
      <c r="HL1496" s="425"/>
      <c r="HM1496" s="425"/>
      <c r="HN1496" s="425"/>
      <c r="HO1496" s="425"/>
      <c r="HP1496" s="425"/>
      <c r="HQ1496" s="425"/>
      <c r="HR1496" s="425"/>
      <c r="HS1496" s="425"/>
      <c r="HT1496" s="425"/>
      <c r="HU1496" s="425"/>
      <c r="HV1496" s="425"/>
      <c r="HW1496" s="425"/>
      <c r="HX1496" s="425"/>
      <c r="HY1496" s="425"/>
      <c r="HZ1496" s="425"/>
      <c r="IA1496" s="425"/>
      <c r="IB1496" s="425"/>
      <c r="IC1496" s="425"/>
      <c r="ID1496" s="425"/>
      <c r="IE1496" s="425"/>
      <c r="IF1496" s="425"/>
      <c r="IG1496" s="425"/>
      <c r="IH1496" s="425"/>
      <c r="II1496" s="425"/>
      <c r="IJ1496" s="425"/>
      <c r="IK1496" s="425"/>
      <c r="IL1496" s="425"/>
      <c r="IM1496" s="425"/>
      <c r="IN1496" s="425"/>
      <c r="IO1496" s="425"/>
      <c r="IP1496" s="425"/>
      <c r="IQ1496" s="425"/>
      <c r="IR1496" s="425"/>
      <c r="IS1496" s="425"/>
      <c r="IT1496" s="425"/>
      <c r="IU1496" s="425"/>
      <c r="IV1496" s="425"/>
    </row>
    <row r="1497" s="428" customFormat="1" ht="27.6" customHeight="1" spans="2:256">
      <c r="B1497" s="465"/>
      <c r="GH1497" s="425"/>
      <c r="GI1497" s="425"/>
      <c r="GJ1497" s="425"/>
      <c r="GK1497" s="425"/>
      <c r="GL1497" s="425"/>
      <c r="GM1497" s="425"/>
      <c r="GN1497" s="425"/>
      <c r="GO1497" s="425"/>
      <c r="GP1497" s="425"/>
      <c r="GQ1497" s="425"/>
      <c r="GR1497" s="425"/>
      <c r="GS1497" s="425"/>
      <c r="GT1497" s="425"/>
      <c r="GU1497" s="425"/>
      <c r="GV1497" s="425"/>
      <c r="GW1497" s="425"/>
      <c r="GX1497" s="425"/>
      <c r="GY1497" s="425"/>
      <c r="GZ1497" s="425"/>
      <c r="HA1497" s="425"/>
      <c r="HB1497" s="425"/>
      <c r="HC1497" s="425"/>
      <c r="HD1497" s="425"/>
      <c r="HE1497" s="425"/>
      <c r="HF1497" s="425"/>
      <c r="HG1497" s="425"/>
      <c r="HH1497" s="425"/>
      <c r="HI1497" s="425"/>
      <c r="HJ1497" s="425"/>
      <c r="HK1497" s="425"/>
      <c r="HL1497" s="425"/>
      <c r="HM1497" s="425"/>
      <c r="HN1497" s="425"/>
      <c r="HO1497" s="425"/>
      <c r="HP1497" s="425"/>
      <c r="HQ1497" s="425"/>
      <c r="HR1497" s="425"/>
      <c r="HS1497" s="425"/>
      <c r="HT1497" s="425"/>
      <c r="HU1497" s="425"/>
      <c r="HV1497" s="425"/>
      <c r="HW1497" s="425"/>
      <c r="HX1497" s="425"/>
      <c r="HY1497" s="425"/>
      <c r="HZ1497" s="425"/>
      <c r="IA1497" s="425"/>
      <c r="IB1497" s="425"/>
      <c r="IC1497" s="425"/>
      <c r="ID1497" s="425"/>
      <c r="IE1497" s="425"/>
      <c r="IF1497" s="425"/>
      <c r="IG1497" s="425"/>
      <c r="IH1497" s="425"/>
      <c r="II1497" s="425"/>
      <c r="IJ1497" s="425"/>
      <c r="IK1497" s="425"/>
      <c r="IL1497" s="425"/>
      <c r="IM1497" s="425"/>
      <c r="IN1497" s="425"/>
      <c r="IO1497" s="425"/>
      <c r="IP1497" s="425"/>
      <c r="IQ1497" s="425"/>
      <c r="IR1497" s="425"/>
      <c r="IS1497" s="425"/>
      <c r="IT1497" s="425"/>
      <c r="IU1497" s="425"/>
      <c r="IV1497" s="425"/>
    </row>
    <row r="1498" s="428" customFormat="1" ht="27.6" customHeight="1" spans="2:256">
      <c r="B1498" s="465"/>
      <c r="GH1498" s="425"/>
      <c r="GI1498" s="425"/>
      <c r="GJ1498" s="425"/>
      <c r="GK1498" s="425"/>
      <c r="GL1498" s="425"/>
      <c r="GM1498" s="425"/>
      <c r="GN1498" s="425"/>
      <c r="GO1498" s="425"/>
      <c r="GP1498" s="425"/>
      <c r="GQ1498" s="425"/>
      <c r="GR1498" s="425"/>
      <c r="GS1498" s="425"/>
      <c r="GT1498" s="425"/>
      <c r="GU1498" s="425"/>
      <c r="GV1498" s="425"/>
      <c r="GW1498" s="425"/>
      <c r="GX1498" s="425"/>
      <c r="GY1498" s="425"/>
      <c r="GZ1498" s="425"/>
      <c r="HA1498" s="425"/>
      <c r="HB1498" s="425"/>
      <c r="HC1498" s="425"/>
      <c r="HD1498" s="425"/>
      <c r="HE1498" s="425"/>
      <c r="HF1498" s="425"/>
      <c r="HG1498" s="425"/>
      <c r="HH1498" s="425"/>
      <c r="HI1498" s="425"/>
      <c r="HJ1498" s="425"/>
      <c r="HK1498" s="425"/>
      <c r="HL1498" s="425"/>
      <c r="HM1498" s="425"/>
      <c r="HN1498" s="425"/>
      <c r="HO1498" s="425"/>
      <c r="HP1498" s="425"/>
      <c r="HQ1498" s="425"/>
      <c r="HR1498" s="425"/>
      <c r="HS1498" s="425"/>
      <c r="HT1498" s="425"/>
      <c r="HU1498" s="425"/>
      <c r="HV1498" s="425"/>
      <c r="HW1498" s="425"/>
      <c r="HX1498" s="425"/>
      <c r="HY1498" s="425"/>
      <c r="HZ1498" s="425"/>
      <c r="IA1498" s="425"/>
      <c r="IB1498" s="425"/>
      <c r="IC1498" s="425"/>
      <c r="ID1498" s="425"/>
      <c r="IE1498" s="425"/>
      <c r="IF1498" s="425"/>
      <c r="IG1498" s="425"/>
      <c r="IH1498" s="425"/>
      <c r="II1498" s="425"/>
      <c r="IJ1498" s="425"/>
      <c r="IK1498" s="425"/>
      <c r="IL1498" s="425"/>
      <c r="IM1498" s="425"/>
      <c r="IN1498" s="425"/>
      <c r="IO1498" s="425"/>
      <c r="IP1498" s="425"/>
      <c r="IQ1498" s="425"/>
      <c r="IR1498" s="425"/>
      <c r="IS1498" s="425"/>
      <c r="IT1498" s="425"/>
      <c r="IU1498" s="425"/>
      <c r="IV1498" s="425"/>
    </row>
    <row r="1499" s="428" customFormat="1" ht="27.6" customHeight="1" spans="2:256">
      <c r="B1499" s="465"/>
      <c r="GH1499" s="425"/>
      <c r="GI1499" s="425"/>
      <c r="GJ1499" s="425"/>
      <c r="GK1499" s="425"/>
      <c r="GL1499" s="425"/>
      <c r="GM1499" s="425"/>
      <c r="GN1499" s="425"/>
      <c r="GO1499" s="425"/>
      <c r="GP1499" s="425"/>
      <c r="GQ1499" s="425"/>
      <c r="GR1499" s="425"/>
      <c r="GS1499" s="425"/>
      <c r="GT1499" s="425"/>
      <c r="GU1499" s="425"/>
      <c r="GV1499" s="425"/>
      <c r="GW1499" s="425"/>
      <c r="GX1499" s="425"/>
      <c r="GY1499" s="425"/>
      <c r="GZ1499" s="425"/>
      <c r="HA1499" s="425"/>
      <c r="HB1499" s="425"/>
      <c r="HC1499" s="425"/>
      <c r="HD1499" s="425"/>
      <c r="HE1499" s="425"/>
      <c r="HF1499" s="425"/>
      <c r="HG1499" s="425"/>
      <c r="HH1499" s="425"/>
      <c r="HI1499" s="425"/>
      <c r="HJ1499" s="425"/>
      <c r="HK1499" s="425"/>
      <c r="HL1499" s="425"/>
      <c r="HM1499" s="425"/>
      <c r="HN1499" s="425"/>
      <c r="HO1499" s="425"/>
      <c r="HP1499" s="425"/>
      <c r="HQ1499" s="425"/>
      <c r="HR1499" s="425"/>
      <c r="HS1499" s="425"/>
      <c r="HT1499" s="425"/>
      <c r="HU1499" s="425"/>
      <c r="HV1499" s="425"/>
      <c r="HW1499" s="425"/>
      <c r="HX1499" s="425"/>
      <c r="HY1499" s="425"/>
      <c r="HZ1499" s="425"/>
      <c r="IA1499" s="425"/>
      <c r="IB1499" s="425"/>
      <c r="IC1499" s="425"/>
      <c r="ID1499" s="425"/>
      <c r="IE1499" s="425"/>
      <c r="IF1499" s="425"/>
      <c r="IG1499" s="425"/>
      <c r="IH1499" s="425"/>
      <c r="II1499" s="425"/>
      <c r="IJ1499" s="425"/>
      <c r="IK1499" s="425"/>
      <c r="IL1499" s="425"/>
      <c r="IM1499" s="425"/>
      <c r="IN1499" s="425"/>
      <c r="IO1499" s="425"/>
      <c r="IP1499" s="425"/>
      <c r="IQ1499" s="425"/>
      <c r="IR1499" s="425"/>
      <c r="IS1499" s="425"/>
      <c r="IT1499" s="425"/>
      <c r="IU1499" s="425"/>
      <c r="IV1499" s="425"/>
    </row>
    <row r="1500" s="428" customFormat="1" ht="27.6" customHeight="1" spans="2:256">
      <c r="B1500" s="465"/>
      <c r="GH1500" s="425"/>
      <c r="GI1500" s="425"/>
      <c r="GJ1500" s="425"/>
      <c r="GK1500" s="425"/>
      <c r="GL1500" s="425"/>
      <c r="GM1500" s="425"/>
      <c r="GN1500" s="425"/>
      <c r="GO1500" s="425"/>
      <c r="GP1500" s="425"/>
      <c r="GQ1500" s="425"/>
      <c r="GR1500" s="425"/>
      <c r="GS1500" s="425"/>
      <c r="GT1500" s="425"/>
      <c r="GU1500" s="425"/>
      <c r="GV1500" s="425"/>
      <c r="GW1500" s="425"/>
      <c r="GX1500" s="425"/>
      <c r="GY1500" s="425"/>
      <c r="GZ1500" s="425"/>
      <c r="HA1500" s="425"/>
      <c r="HB1500" s="425"/>
      <c r="HC1500" s="425"/>
      <c r="HD1500" s="425"/>
      <c r="HE1500" s="425"/>
      <c r="HF1500" s="425"/>
      <c r="HG1500" s="425"/>
      <c r="HH1500" s="425"/>
      <c r="HI1500" s="425"/>
      <c r="HJ1500" s="425"/>
      <c r="HK1500" s="425"/>
      <c r="HL1500" s="425"/>
      <c r="HM1500" s="425"/>
      <c r="HN1500" s="425"/>
      <c r="HO1500" s="425"/>
      <c r="HP1500" s="425"/>
      <c r="HQ1500" s="425"/>
      <c r="HR1500" s="425"/>
      <c r="HS1500" s="425"/>
      <c r="HT1500" s="425"/>
      <c r="HU1500" s="425"/>
      <c r="HV1500" s="425"/>
      <c r="HW1500" s="425"/>
      <c r="HX1500" s="425"/>
      <c r="HY1500" s="425"/>
      <c r="HZ1500" s="425"/>
      <c r="IA1500" s="425"/>
      <c r="IB1500" s="425"/>
      <c r="IC1500" s="425"/>
      <c r="ID1500" s="425"/>
      <c r="IE1500" s="425"/>
      <c r="IF1500" s="425"/>
      <c r="IG1500" s="425"/>
      <c r="IH1500" s="425"/>
      <c r="II1500" s="425"/>
      <c r="IJ1500" s="425"/>
      <c r="IK1500" s="425"/>
      <c r="IL1500" s="425"/>
      <c r="IM1500" s="425"/>
      <c r="IN1500" s="425"/>
      <c r="IO1500" s="425"/>
      <c r="IP1500" s="425"/>
      <c r="IQ1500" s="425"/>
      <c r="IR1500" s="425"/>
      <c r="IS1500" s="425"/>
      <c r="IT1500" s="425"/>
      <c r="IU1500" s="425"/>
      <c r="IV1500" s="425"/>
    </row>
    <row r="1501" s="428" customFormat="1" ht="27.6" customHeight="1" spans="2:256">
      <c r="B1501" s="465"/>
      <c r="GH1501" s="425"/>
      <c r="GI1501" s="425"/>
      <c r="GJ1501" s="425"/>
      <c r="GK1501" s="425"/>
      <c r="GL1501" s="425"/>
      <c r="GM1501" s="425"/>
      <c r="GN1501" s="425"/>
      <c r="GO1501" s="425"/>
      <c r="GP1501" s="425"/>
      <c r="GQ1501" s="425"/>
      <c r="GR1501" s="425"/>
      <c r="GS1501" s="425"/>
      <c r="GT1501" s="425"/>
      <c r="GU1501" s="425"/>
      <c r="GV1501" s="425"/>
      <c r="GW1501" s="425"/>
      <c r="GX1501" s="425"/>
      <c r="GY1501" s="425"/>
      <c r="GZ1501" s="425"/>
      <c r="HA1501" s="425"/>
      <c r="HB1501" s="425"/>
      <c r="HC1501" s="425"/>
      <c r="HD1501" s="425"/>
      <c r="HE1501" s="425"/>
      <c r="HF1501" s="425"/>
      <c r="HG1501" s="425"/>
      <c r="HH1501" s="425"/>
      <c r="HI1501" s="425"/>
      <c r="HJ1501" s="425"/>
      <c r="HK1501" s="425"/>
      <c r="HL1501" s="425"/>
      <c r="HM1501" s="425"/>
      <c r="HN1501" s="425"/>
      <c r="HO1501" s="425"/>
      <c r="HP1501" s="425"/>
      <c r="HQ1501" s="425"/>
      <c r="HR1501" s="425"/>
      <c r="HS1501" s="425"/>
      <c r="HT1501" s="425"/>
      <c r="HU1501" s="425"/>
      <c r="HV1501" s="425"/>
      <c r="HW1501" s="425"/>
      <c r="HX1501" s="425"/>
      <c r="HY1501" s="425"/>
      <c r="HZ1501" s="425"/>
      <c r="IA1501" s="425"/>
      <c r="IB1501" s="425"/>
      <c r="IC1501" s="425"/>
      <c r="ID1501" s="425"/>
      <c r="IE1501" s="425"/>
      <c r="IF1501" s="425"/>
      <c r="IG1501" s="425"/>
      <c r="IH1501" s="425"/>
      <c r="II1501" s="425"/>
      <c r="IJ1501" s="425"/>
      <c r="IK1501" s="425"/>
      <c r="IL1501" s="425"/>
      <c r="IM1501" s="425"/>
      <c r="IN1501" s="425"/>
      <c r="IO1501" s="425"/>
      <c r="IP1501" s="425"/>
      <c r="IQ1501" s="425"/>
      <c r="IR1501" s="425"/>
      <c r="IS1501" s="425"/>
      <c r="IT1501" s="425"/>
      <c r="IU1501" s="425"/>
      <c r="IV1501" s="425"/>
    </row>
    <row r="1502" s="428" customFormat="1" ht="27.6" customHeight="1" spans="2:256">
      <c r="B1502" s="465"/>
      <c r="GH1502" s="425"/>
      <c r="GI1502" s="425"/>
      <c r="GJ1502" s="425"/>
      <c r="GK1502" s="425"/>
      <c r="GL1502" s="425"/>
      <c r="GM1502" s="425"/>
      <c r="GN1502" s="425"/>
      <c r="GO1502" s="425"/>
      <c r="GP1502" s="425"/>
      <c r="GQ1502" s="425"/>
      <c r="GR1502" s="425"/>
      <c r="GS1502" s="425"/>
      <c r="GT1502" s="425"/>
      <c r="GU1502" s="425"/>
      <c r="GV1502" s="425"/>
      <c r="GW1502" s="425"/>
      <c r="GX1502" s="425"/>
      <c r="GY1502" s="425"/>
      <c r="GZ1502" s="425"/>
      <c r="HA1502" s="425"/>
      <c r="HB1502" s="425"/>
      <c r="HC1502" s="425"/>
      <c r="HD1502" s="425"/>
      <c r="HE1502" s="425"/>
      <c r="HF1502" s="425"/>
      <c r="HG1502" s="425"/>
      <c r="HH1502" s="425"/>
      <c r="HI1502" s="425"/>
      <c r="HJ1502" s="425"/>
      <c r="HK1502" s="425"/>
      <c r="HL1502" s="425"/>
      <c r="HM1502" s="425"/>
      <c r="HN1502" s="425"/>
      <c r="HO1502" s="425"/>
      <c r="HP1502" s="425"/>
      <c r="HQ1502" s="425"/>
      <c r="HR1502" s="425"/>
      <c r="HS1502" s="425"/>
      <c r="HT1502" s="425"/>
      <c r="HU1502" s="425"/>
      <c r="HV1502" s="425"/>
      <c r="HW1502" s="425"/>
      <c r="HX1502" s="425"/>
      <c r="HY1502" s="425"/>
      <c r="HZ1502" s="425"/>
      <c r="IA1502" s="425"/>
      <c r="IB1502" s="425"/>
      <c r="IC1502" s="425"/>
      <c r="ID1502" s="425"/>
      <c r="IE1502" s="425"/>
      <c r="IF1502" s="425"/>
      <c r="IG1502" s="425"/>
      <c r="IH1502" s="425"/>
      <c r="II1502" s="425"/>
      <c r="IJ1502" s="425"/>
      <c r="IK1502" s="425"/>
      <c r="IL1502" s="425"/>
      <c r="IM1502" s="425"/>
      <c r="IN1502" s="425"/>
      <c r="IO1502" s="425"/>
      <c r="IP1502" s="425"/>
      <c r="IQ1502" s="425"/>
      <c r="IR1502" s="425"/>
      <c r="IS1502" s="425"/>
      <c r="IT1502" s="425"/>
      <c r="IU1502" s="425"/>
      <c r="IV1502" s="425"/>
    </row>
    <row r="1503" s="428" customFormat="1" ht="27.6" customHeight="1" spans="2:256">
      <c r="B1503" s="465"/>
      <c r="GH1503" s="425"/>
      <c r="GI1503" s="425"/>
      <c r="GJ1503" s="425"/>
      <c r="GK1503" s="425"/>
      <c r="GL1503" s="425"/>
      <c r="GM1503" s="425"/>
      <c r="GN1503" s="425"/>
      <c r="GO1503" s="425"/>
      <c r="GP1503" s="425"/>
      <c r="GQ1503" s="425"/>
      <c r="GR1503" s="425"/>
      <c r="GS1503" s="425"/>
      <c r="GT1503" s="425"/>
      <c r="GU1503" s="425"/>
      <c r="GV1503" s="425"/>
      <c r="GW1503" s="425"/>
      <c r="GX1503" s="425"/>
      <c r="GY1503" s="425"/>
      <c r="GZ1503" s="425"/>
      <c r="HA1503" s="425"/>
      <c r="HB1503" s="425"/>
      <c r="HC1503" s="425"/>
      <c r="HD1503" s="425"/>
      <c r="HE1503" s="425"/>
      <c r="HF1503" s="425"/>
      <c r="HG1503" s="425"/>
      <c r="HH1503" s="425"/>
      <c r="HI1503" s="425"/>
      <c r="HJ1503" s="425"/>
      <c r="HK1503" s="425"/>
      <c r="HL1503" s="425"/>
      <c r="HM1503" s="425"/>
      <c r="HN1503" s="425"/>
      <c r="HO1503" s="425"/>
      <c r="HP1503" s="425"/>
      <c r="HQ1503" s="425"/>
      <c r="HR1503" s="425"/>
      <c r="HS1503" s="425"/>
      <c r="HT1503" s="425"/>
      <c r="HU1503" s="425"/>
      <c r="HV1503" s="425"/>
      <c r="HW1503" s="425"/>
      <c r="HX1503" s="425"/>
      <c r="HY1503" s="425"/>
      <c r="HZ1503" s="425"/>
      <c r="IA1503" s="425"/>
      <c r="IB1503" s="425"/>
      <c r="IC1503" s="425"/>
      <c r="ID1503" s="425"/>
      <c r="IE1503" s="425"/>
      <c r="IF1503" s="425"/>
      <c r="IG1503" s="425"/>
      <c r="IH1503" s="425"/>
      <c r="II1503" s="425"/>
      <c r="IJ1503" s="425"/>
      <c r="IK1503" s="425"/>
      <c r="IL1503" s="425"/>
      <c r="IM1503" s="425"/>
      <c r="IN1503" s="425"/>
      <c r="IO1503" s="425"/>
      <c r="IP1503" s="425"/>
      <c r="IQ1503" s="425"/>
      <c r="IR1503" s="425"/>
      <c r="IS1503" s="425"/>
      <c r="IT1503" s="425"/>
      <c r="IU1503" s="425"/>
      <c r="IV1503" s="425"/>
    </row>
    <row r="1504" s="428" customFormat="1" ht="27.6" customHeight="1" spans="2:256">
      <c r="B1504" s="465"/>
      <c r="GH1504" s="425"/>
      <c r="GI1504" s="425"/>
      <c r="GJ1504" s="425"/>
      <c r="GK1504" s="425"/>
      <c r="GL1504" s="425"/>
      <c r="GM1504" s="425"/>
      <c r="GN1504" s="425"/>
      <c r="GO1504" s="425"/>
      <c r="GP1504" s="425"/>
      <c r="GQ1504" s="425"/>
      <c r="GR1504" s="425"/>
      <c r="GS1504" s="425"/>
      <c r="GT1504" s="425"/>
      <c r="GU1504" s="425"/>
      <c r="GV1504" s="425"/>
      <c r="GW1504" s="425"/>
      <c r="GX1504" s="425"/>
      <c r="GY1504" s="425"/>
      <c r="GZ1504" s="425"/>
      <c r="HA1504" s="425"/>
      <c r="HB1504" s="425"/>
      <c r="HC1504" s="425"/>
      <c r="HD1504" s="425"/>
      <c r="HE1504" s="425"/>
      <c r="HF1504" s="425"/>
      <c r="HG1504" s="425"/>
      <c r="HH1504" s="425"/>
      <c r="HI1504" s="425"/>
      <c r="HJ1504" s="425"/>
      <c r="HK1504" s="425"/>
      <c r="HL1504" s="425"/>
      <c r="HM1504" s="425"/>
      <c r="HN1504" s="425"/>
      <c r="HO1504" s="425"/>
      <c r="HP1504" s="425"/>
      <c r="HQ1504" s="425"/>
      <c r="HR1504" s="425"/>
      <c r="HS1504" s="425"/>
      <c r="HT1504" s="425"/>
      <c r="HU1504" s="425"/>
      <c r="HV1504" s="425"/>
      <c r="HW1504" s="425"/>
      <c r="HX1504" s="425"/>
      <c r="HY1504" s="425"/>
      <c r="HZ1504" s="425"/>
      <c r="IA1504" s="425"/>
      <c r="IB1504" s="425"/>
      <c r="IC1504" s="425"/>
      <c r="ID1504" s="425"/>
      <c r="IE1504" s="425"/>
      <c r="IF1504" s="425"/>
      <c r="IG1504" s="425"/>
      <c r="IH1504" s="425"/>
      <c r="II1504" s="425"/>
      <c r="IJ1504" s="425"/>
      <c r="IK1504" s="425"/>
      <c r="IL1504" s="425"/>
      <c r="IM1504" s="425"/>
      <c r="IN1504" s="425"/>
      <c r="IO1504" s="425"/>
      <c r="IP1504" s="425"/>
      <c r="IQ1504" s="425"/>
      <c r="IR1504" s="425"/>
      <c r="IS1504" s="425"/>
      <c r="IT1504" s="425"/>
      <c r="IU1504" s="425"/>
      <c r="IV1504" s="425"/>
    </row>
    <row r="1505" s="428" customFormat="1" ht="27.6" customHeight="1" spans="2:256">
      <c r="B1505" s="465"/>
      <c r="GH1505" s="425"/>
      <c r="GI1505" s="425"/>
      <c r="GJ1505" s="425"/>
      <c r="GK1505" s="425"/>
      <c r="GL1505" s="425"/>
      <c r="GM1505" s="425"/>
      <c r="GN1505" s="425"/>
      <c r="GO1505" s="425"/>
      <c r="GP1505" s="425"/>
      <c r="GQ1505" s="425"/>
      <c r="GR1505" s="425"/>
      <c r="GS1505" s="425"/>
      <c r="GT1505" s="425"/>
      <c r="GU1505" s="425"/>
      <c r="GV1505" s="425"/>
      <c r="GW1505" s="425"/>
      <c r="GX1505" s="425"/>
      <c r="GY1505" s="425"/>
      <c r="GZ1505" s="425"/>
      <c r="HA1505" s="425"/>
      <c r="HB1505" s="425"/>
      <c r="HC1505" s="425"/>
      <c r="HD1505" s="425"/>
      <c r="HE1505" s="425"/>
      <c r="HF1505" s="425"/>
      <c r="HG1505" s="425"/>
      <c r="HH1505" s="425"/>
      <c r="HI1505" s="425"/>
      <c r="HJ1505" s="425"/>
      <c r="HK1505" s="425"/>
      <c r="HL1505" s="425"/>
      <c r="HM1505" s="425"/>
      <c r="HN1505" s="425"/>
      <c r="HO1505" s="425"/>
      <c r="HP1505" s="425"/>
      <c r="HQ1505" s="425"/>
      <c r="HR1505" s="425"/>
      <c r="HS1505" s="425"/>
      <c r="HT1505" s="425"/>
      <c r="HU1505" s="425"/>
      <c r="HV1505" s="425"/>
      <c r="HW1505" s="425"/>
      <c r="HX1505" s="425"/>
      <c r="HY1505" s="425"/>
      <c r="HZ1505" s="425"/>
      <c r="IA1505" s="425"/>
      <c r="IB1505" s="425"/>
      <c r="IC1505" s="425"/>
      <c r="ID1505" s="425"/>
      <c r="IE1505" s="425"/>
      <c r="IF1505" s="425"/>
      <c r="IG1505" s="425"/>
      <c r="IH1505" s="425"/>
      <c r="II1505" s="425"/>
      <c r="IJ1505" s="425"/>
      <c r="IK1505" s="425"/>
      <c r="IL1505" s="425"/>
      <c r="IM1505" s="425"/>
      <c r="IN1505" s="425"/>
      <c r="IO1505" s="425"/>
      <c r="IP1505" s="425"/>
      <c r="IQ1505" s="425"/>
      <c r="IR1505" s="425"/>
      <c r="IS1505" s="425"/>
      <c r="IT1505" s="425"/>
      <c r="IU1505" s="425"/>
      <c r="IV1505" s="425"/>
    </row>
    <row r="1506" s="428" customFormat="1" ht="27.6" customHeight="1" spans="2:256">
      <c r="B1506" s="465"/>
      <c r="GH1506" s="425"/>
      <c r="GI1506" s="425"/>
      <c r="GJ1506" s="425"/>
      <c r="GK1506" s="425"/>
      <c r="GL1506" s="425"/>
      <c r="GM1506" s="425"/>
      <c r="GN1506" s="425"/>
      <c r="GO1506" s="425"/>
      <c r="GP1506" s="425"/>
      <c r="GQ1506" s="425"/>
      <c r="GR1506" s="425"/>
      <c r="GS1506" s="425"/>
      <c r="GT1506" s="425"/>
      <c r="GU1506" s="425"/>
      <c r="GV1506" s="425"/>
      <c r="GW1506" s="425"/>
      <c r="GX1506" s="425"/>
      <c r="GY1506" s="425"/>
      <c r="GZ1506" s="425"/>
      <c r="HA1506" s="425"/>
      <c r="HB1506" s="425"/>
      <c r="HC1506" s="425"/>
      <c r="HD1506" s="425"/>
      <c r="HE1506" s="425"/>
      <c r="HF1506" s="425"/>
      <c r="HG1506" s="425"/>
      <c r="HH1506" s="425"/>
      <c r="HI1506" s="425"/>
      <c r="HJ1506" s="425"/>
      <c r="HK1506" s="425"/>
      <c r="HL1506" s="425"/>
      <c r="HM1506" s="425"/>
      <c r="HN1506" s="425"/>
      <c r="HO1506" s="425"/>
      <c r="HP1506" s="425"/>
      <c r="HQ1506" s="425"/>
      <c r="HR1506" s="425"/>
      <c r="HS1506" s="425"/>
      <c r="HT1506" s="425"/>
      <c r="HU1506" s="425"/>
      <c r="HV1506" s="425"/>
      <c r="HW1506" s="425"/>
      <c r="HX1506" s="425"/>
      <c r="HY1506" s="425"/>
      <c r="HZ1506" s="425"/>
      <c r="IA1506" s="425"/>
      <c r="IB1506" s="425"/>
      <c r="IC1506" s="425"/>
      <c r="ID1506" s="425"/>
      <c r="IE1506" s="425"/>
      <c r="IF1506" s="425"/>
      <c r="IG1506" s="425"/>
      <c r="IH1506" s="425"/>
      <c r="II1506" s="425"/>
      <c r="IJ1506" s="425"/>
      <c r="IK1506" s="425"/>
      <c r="IL1506" s="425"/>
      <c r="IM1506" s="425"/>
      <c r="IN1506" s="425"/>
      <c r="IO1506" s="425"/>
      <c r="IP1506" s="425"/>
      <c r="IQ1506" s="425"/>
      <c r="IR1506" s="425"/>
      <c r="IS1506" s="425"/>
      <c r="IT1506" s="425"/>
      <c r="IU1506" s="425"/>
      <c r="IV1506" s="425"/>
    </row>
    <row r="1507" s="428" customFormat="1" ht="27.6" customHeight="1" spans="2:256">
      <c r="B1507" s="465"/>
      <c r="GH1507" s="425"/>
      <c r="GI1507" s="425"/>
      <c r="GJ1507" s="425"/>
      <c r="GK1507" s="425"/>
      <c r="GL1507" s="425"/>
      <c r="GM1507" s="425"/>
      <c r="GN1507" s="425"/>
      <c r="GO1507" s="425"/>
      <c r="GP1507" s="425"/>
      <c r="GQ1507" s="425"/>
      <c r="GR1507" s="425"/>
      <c r="GS1507" s="425"/>
      <c r="GT1507" s="425"/>
      <c r="GU1507" s="425"/>
      <c r="GV1507" s="425"/>
      <c r="GW1507" s="425"/>
      <c r="GX1507" s="425"/>
      <c r="GY1507" s="425"/>
      <c r="GZ1507" s="425"/>
      <c r="HA1507" s="425"/>
      <c r="HB1507" s="425"/>
      <c r="HC1507" s="425"/>
      <c r="HD1507" s="425"/>
      <c r="HE1507" s="425"/>
      <c r="HF1507" s="425"/>
      <c r="HG1507" s="425"/>
      <c r="HH1507" s="425"/>
      <c r="HI1507" s="425"/>
      <c r="HJ1507" s="425"/>
      <c r="HK1507" s="425"/>
      <c r="HL1507" s="425"/>
      <c r="HM1507" s="425"/>
      <c r="HN1507" s="425"/>
      <c r="HO1507" s="425"/>
      <c r="HP1507" s="425"/>
      <c r="HQ1507" s="425"/>
      <c r="HR1507" s="425"/>
      <c r="HS1507" s="425"/>
      <c r="HT1507" s="425"/>
      <c r="HU1507" s="425"/>
      <c r="HV1507" s="425"/>
      <c r="HW1507" s="425"/>
      <c r="HX1507" s="425"/>
      <c r="HY1507" s="425"/>
      <c r="HZ1507" s="425"/>
      <c r="IA1507" s="425"/>
      <c r="IB1507" s="425"/>
      <c r="IC1507" s="425"/>
      <c r="ID1507" s="425"/>
      <c r="IE1507" s="425"/>
      <c r="IF1507" s="425"/>
      <c r="IG1507" s="425"/>
      <c r="IH1507" s="425"/>
      <c r="II1507" s="425"/>
      <c r="IJ1507" s="425"/>
      <c r="IK1507" s="425"/>
      <c r="IL1507" s="425"/>
      <c r="IM1507" s="425"/>
      <c r="IN1507" s="425"/>
      <c r="IO1507" s="425"/>
      <c r="IP1507" s="425"/>
      <c r="IQ1507" s="425"/>
      <c r="IR1507" s="425"/>
      <c r="IS1507" s="425"/>
      <c r="IT1507" s="425"/>
      <c r="IU1507" s="425"/>
      <c r="IV1507" s="425"/>
    </row>
    <row r="1508" s="428" customFormat="1" ht="27.6" customHeight="1" spans="2:256">
      <c r="B1508" s="465"/>
      <c r="GH1508" s="425"/>
      <c r="GI1508" s="425"/>
      <c r="GJ1508" s="425"/>
      <c r="GK1508" s="425"/>
      <c r="GL1508" s="425"/>
      <c r="GM1508" s="425"/>
      <c r="GN1508" s="425"/>
      <c r="GO1508" s="425"/>
      <c r="GP1508" s="425"/>
      <c r="GQ1508" s="425"/>
      <c r="GR1508" s="425"/>
      <c r="GS1508" s="425"/>
      <c r="GT1508" s="425"/>
      <c r="GU1508" s="425"/>
      <c r="GV1508" s="425"/>
      <c r="GW1508" s="425"/>
      <c r="GX1508" s="425"/>
      <c r="GY1508" s="425"/>
      <c r="GZ1508" s="425"/>
      <c r="HA1508" s="425"/>
      <c r="HB1508" s="425"/>
      <c r="HC1508" s="425"/>
      <c r="HD1508" s="425"/>
      <c r="HE1508" s="425"/>
      <c r="HF1508" s="425"/>
      <c r="HG1508" s="425"/>
      <c r="HH1508" s="425"/>
      <c r="HI1508" s="425"/>
      <c r="HJ1508" s="425"/>
      <c r="HK1508" s="425"/>
      <c r="HL1508" s="425"/>
      <c r="HM1508" s="425"/>
      <c r="HN1508" s="425"/>
      <c r="HO1508" s="425"/>
      <c r="HP1508" s="425"/>
      <c r="HQ1508" s="425"/>
      <c r="HR1508" s="425"/>
      <c r="HS1508" s="425"/>
      <c r="HT1508" s="425"/>
      <c r="HU1508" s="425"/>
      <c r="HV1508" s="425"/>
      <c r="HW1508" s="425"/>
      <c r="HX1508" s="425"/>
      <c r="HY1508" s="425"/>
      <c r="HZ1508" s="425"/>
      <c r="IA1508" s="425"/>
      <c r="IB1508" s="425"/>
      <c r="IC1508" s="425"/>
      <c r="ID1508" s="425"/>
      <c r="IE1508" s="425"/>
      <c r="IF1508" s="425"/>
      <c r="IG1508" s="425"/>
      <c r="IH1508" s="425"/>
      <c r="II1508" s="425"/>
      <c r="IJ1508" s="425"/>
      <c r="IK1508" s="425"/>
      <c r="IL1508" s="425"/>
      <c r="IM1508" s="425"/>
      <c r="IN1508" s="425"/>
      <c r="IO1508" s="425"/>
      <c r="IP1508" s="425"/>
      <c r="IQ1508" s="425"/>
      <c r="IR1508" s="425"/>
      <c r="IS1508" s="425"/>
      <c r="IT1508" s="425"/>
      <c r="IU1508" s="425"/>
      <c r="IV1508" s="425"/>
    </row>
    <row r="1509" s="428" customFormat="1" ht="27.6" customHeight="1" spans="2:256">
      <c r="B1509" s="465"/>
      <c r="GH1509" s="425"/>
      <c r="GI1509" s="425"/>
      <c r="GJ1509" s="425"/>
      <c r="GK1509" s="425"/>
      <c r="GL1509" s="425"/>
      <c r="GM1509" s="425"/>
      <c r="GN1509" s="425"/>
      <c r="GO1509" s="425"/>
      <c r="GP1509" s="425"/>
      <c r="GQ1509" s="425"/>
      <c r="GR1509" s="425"/>
      <c r="GS1509" s="425"/>
      <c r="GT1509" s="425"/>
      <c r="GU1509" s="425"/>
      <c r="GV1509" s="425"/>
      <c r="GW1509" s="425"/>
      <c r="GX1509" s="425"/>
      <c r="GY1509" s="425"/>
      <c r="GZ1509" s="425"/>
      <c r="HA1509" s="425"/>
      <c r="HB1509" s="425"/>
      <c r="HC1509" s="425"/>
      <c r="HD1509" s="425"/>
      <c r="HE1509" s="425"/>
      <c r="HF1509" s="425"/>
      <c r="HG1509" s="425"/>
      <c r="HH1509" s="425"/>
      <c r="HI1509" s="425"/>
      <c r="HJ1509" s="425"/>
      <c r="HK1509" s="425"/>
      <c r="HL1509" s="425"/>
      <c r="HM1509" s="425"/>
      <c r="HN1509" s="425"/>
      <c r="HO1509" s="425"/>
      <c r="HP1509" s="425"/>
      <c r="HQ1509" s="425"/>
      <c r="HR1509" s="425"/>
      <c r="HS1509" s="425"/>
      <c r="HT1509" s="425"/>
      <c r="HU1509" s="425"/>
      <c r="HV1509" s="425"/>
      <c r="HW1509" s="425"/>
      <c r="HX1509" s="425"/>
      <c r="HY1509" s="425"/>
      <c r="HZ1509" s="425"/>
      <c r="IA1509" s="425"/>
      <c r="IB1509" s="425"/>
      <c r="IC1509" s="425"/>
      <c r="ID1509" s="425"/>
      <c r="IE1509" s="425"/>
      <c r="IF1509" s="425"/>
      <c r="IG1509" s="425"/>
      <c r="IH1509" s="425"/>
      <c r="II1509" s="425"/>
      <c r="IJ1509" s="425"/>
      <c r="IK1509" s="425"/>
      <c r="IL1509" s="425"/>
      <c r="IM1509" s="425"/>
      <c r="IN1509" s="425"/>
      <c r="IO1509" s="425"/>
      <c r="IP1509" s="425"/>
      <c r="IQ1509" s="425"/>
      <c r="IR1509" s="425"/>
      <c r="IS1509" s="425"/>
      <c r="IT1509" s="425"/>
      <c r="IU1509" s="425"/>
      <c r="IV1509" s="425"/>
    </row>
    <row r="1510" s="428" customFormat="1" ht="27.6" customHeight="1" spans="2:256">
      <c r="B1510" s="465"/>
      <c r="GH1510" s="425"/>
      <c r="GI1510" s="425"/>
      <c r="GJ1510" s="425"/>
      <c r="GK1510" s="425"/>
      <c r="GL1510" s="425"/>
      <c r="GM1510" s="425"/>
      <c r="GN1510" s="425"/>
      <c r="GO1510" s="425"/>
      <c r="GP1510" s="425"/>
      <c r="GQ1510" s="425"/>
      <c r="GR1510" s="425"/>
      <c r="GS1510" s="425"/>
      <c r="GT1510" s="425"/>
      <c r="GU1510" s="425"/>
      <c r="GV1510" s="425"/>
      <c r="GW1510" s="425"/>
      <c r="GX1510" s="425"/>
      <c r="GY1510" s="425"/>
      <c r="GZ1510" s="425"/>
      <c r="HA1510" s="425"/>
      <c r="HB1510" s="425"/>
      <c r="HC1510" s="425"/>
      <c r="HD1510" s="425"/>
      <c r="HE1510" s="425"/>
      <c r="HF1510" s="425"/>
      <c r="HG1510" s="425"/>
      <c r="HH1510" s="425"/>
      <c r="HI1510" s="425"/>
      <c r="HJ1510" s="425"/>
      <c r="HK1510" s="425"/>
      <c r="HL1510" s="425"/>
      <c r="HM1510" s="425"/>
      <c r="HN1510" s="425"/>
      <c r="HO1510" s="425"/>
      <c r="HP1510" s="425"/>
      <c r="HQ1510" s="425"/>
      <c r="HR1510" s="425"/>
      <c r="HS1510" s="425"/>
      <c r="HT1510" s="425"/>
      <c r="HU1510" s="425"/>
      <c r="HV1510" s="425"/>
      <c r="HW1510" s="425"/>
      <c r="HX1510" s="425"/>
      <c r="HY1510" s="425"/>
      <c r="HZ1510" s="425"/>
      <c r="IA1510" s="425"/>
      <c r="IB1510" s="425"/>
      <c r="IC1510" s="425"/>
      <c r="ID1510" s="425"/>
      <c r="IE1510" s="425"/>
      <c r="IF1510" s="425"/>
      <c r="IG1510" s="425"/>
      <c r="IH1510" s="425"/>
      <c r="II1510" s="425"/>
      <c r="IJ1510" s="425"/>
      <c r="IK1510" s="425"/>
      <c r="IL1510" s="425"/>
      <c r="IM1510" s="425"/>
      <c r="IN1510" s="425"/>
      <c r="IO1510" s="425"/>
      <c r="IP1510" s="425"/>
      <c r="IQ1510" s="425"/>
      <c r="IR1510" s="425"/>
      <c r="IS1510" s="425"/>
      <c r="IT1510" s="425"/>
      <c r="IU1510" s="425"/>
      <c r="IV1510" s="425"/>
    </row>
    <row r="1511" s="428" customFormat="1" ht="27.6" customHeight="1" spans="2:256">
      <c r="B1511" s="465"/>
      <c r="GH1511" s="425"/>
      <c r="GI1511" s="425"/>
      <c r="GJ1511" s="425"/>
      <c r="GK1511" s="425"/>
      <c r="GL1511" s="425"/>
      <c r="GM1511" s="425"/>
      <c r="GN1511" s="425"/>
      <c r="GO1511" s="425"/>
      <c r="GP1511" s="425"/>
      <c r="GQ1511" s="425"/>
      <c r="GR1511" s="425"/>
      <c r="GS1511" s="425"/>
      <c r="GT1511" s="425"/>
      <c r="GU1511" s="425"/>
      <c r="GV1511" s="425"/>
      <c r="GW1511" s="425"/>
      <c r="GX1511" s="425"/>
      <c r="GY1511" s="425"/>
      <c r="GZ1511" s="425"/>
      <c r="HA1511" s="425"/>
      <c r="HB1511" s="425"/>
      <c r="HC1511" s="425"/>
      <c r="HD1511" s="425"/>
      <c r="HE1511" s="425"/>
      <c r="HF1511" s="425"/>
      <c r="HG1511" s="425"/>
      <c r="HH1511" s="425"/>
      <c r="HI1511" s="425"/>
      <c r="HJ1511" s="425"/>
      <c r="HK1511" s="425"/>
      <c r="HL1511" s="425"/>
      <c r="HM1511" s="425"/>
      <c r="HN1511" s="425"/>
      <c r="HO1511" s="425"/>
      <c r="HP1511" s="425"/>
      <c r="HQ1511" s="425"/>
      <c r="HR1511" s="425"/>
      <c r="HS1511" s="425"/>
      <c r="HT1511" s="425"/>
      <c r="HU1511" s="425"/>
      <c r="HV1511" s="425"/>
      <c r="HW1511" s="425"/>
      <c r="HX1511" s="425"/>
      <c r="HY1511" s="425"/>
      <c r="HZ1511" s="425"/>
      <c r="IA1511" s="425"/>
      <c r="IB1511" s="425"/>
      <c r="IC1511" s="425"/>
      <c r="ID1511" s="425"/>
      <c r="IE1511" s="425"/>
      <c r="IF1511" s="425"/>
      <c r="IG1511" s="425"/>
      <c r="IH1511" s="425"/>
      <c r="II1511" s="425"/>
      <c r="IJ1511" s="425"/>
      <c r="IK1511" s="425"/>
      <c r="IL1511" s="425"/>
      <c r="IM1511" s="425"/>
      <c r="IN1511" s="425"/>
      <c r="IO1511" s="425"/>
      <c r="IP1511" s="425"/>
      <c r="IQ1511" s="425"/>
      <c r="IR1511" s="425"/>
      <c r="IS1511" s="425"/>
      <c r="IT1511" s="425"/>
      <c r="IU1511" s="425"/>
      <c r="IV1511" s="425"/>
    </row>
    <row r="1512" s="428" customFormat="1" ht="27.6" customHeight="1" spans="2:256">
      <c r="B1512" s="465"/>
      <c r="GH1512" s="425"/>
      <c r="GI1512" s="425"/>
      <c r="GJ1512" s="425"/>
      <c r="GK1512" s="425"/>
      <c r="GL1512" s="425"/>
      <c r="GM1512" s="425"/>
      <c r="GN1512" s="425"/>
      <c r="GO1512" s="425"/>
      <c r="GP1512" s="425"/>
      <c r="GQ1512" s="425"/>
      <c r="GR1512" s="425"/>
      <c r="GS1512" s="425"/>
      <c r="GT1512" s="425"/>
      <c r="GU1512" s="425"/>
      <c r="GV1512" s="425"/>
      <c r="GW1512" s="425"/>
      <c r="GX1512" s="425"/>
      <c r="GY1512" s="425"/>
      <c r="GZ1512" s="425"/>
      <c r="HA1512" s="425"/>
      <c r="HB1512" s="425"/>
      <c r="HC1512" s="425"/>
      <c r="HD1512" s="425"/>
      <c r="HE1512" s="425"/>
      <c r="HF1512" s="425"/>
      <c r="HG1512" s="425"/>
      <c r="HH1512" s="425"/>
      <c r="HI1512" s="425"/>
      <c r="HJ1512" s="425"/>
      <c r="HK1512" s="425"/>
      <c r="HL1512" s="425"/>
      <c r="HM1512" s="425"/>
      <c r="HN1512" s="425"/>
      <c r="HO1512" s="425"/>
      <c r="HP1512" s="425"/>
      <c r="HQ1512" s="425"/>
      <c r="HR1512" s="425"/>
      <c r="HS1512" s="425"/>
      <c r="HT1512" s="425"/>
      <c r="HU1512" s="425"/>
      <c r="HV1512" s="425"/>
      <c r="HW1512" s="425"/>
      <c r="HX1512" s="425"/>
      <c r="HY1512" s="425"/>
      <c r="HZ1512" s="425"/>
      <c r="IA1512" s="425"/>
      <c r="IB1512" s="425"/>
      <c r="IC1512" s="425"/>
      <c r="ID1512" s="425"/>
      <c r="IE1512" s="425"/>
      <c r="IF1512" s="425"/>
      <c r="IG1512" s="425"/>
      <c r="IH1512" s="425"/>
      <c r="II1512" s="425"/>
      <c r="IJ1512" s="425"/>
      <c r="IK1512" s="425"/>
      <c r="IL1512" s="425"/>
      <c r="IM1512" s="425"/>
      <c r="IN1512" s="425"/>
      <c r="IO1512" s="425"/>
      <c r="IP1512" s="425"/>
      <c r="IQ1512" s="425"/>
      <c r="IR1512" s="425"/>
      <c r="IS1512" s="425"/>
      <c r="IT1512" s="425"/>
      <c r="IU1512" s="425"/>
      <c r="IV1512" s="425"/>
    </row>
    <row r="1513" s="428" customFormat="1" ht="27.6" customHeight="1" spans="2:256">
      <c r="B1513" s="465"/>
      <c r="GH1513" s="425"/>
      <c r="GI1513" s="425"/>
      <c r="GJ1513" s="425"/>
      <c r="GK1513" s="425"/>
      <c r="GL1513" s="425"/>
      <c r="GM1513" s="425"/>
      <c r="GN1513" s="425"/>
      <c r="GO1513" s="425"/>
      <c r="GP1513" s="425"/>
      <c r="GQ1513" s="425"/>
      <c r="GR1513" s="425"/>
      <c r="GS1513" s="425"/>
      <c r="GT1513" s="425"/>
      <c r="GU1513" s="425"/>
      <c r="GV1513" s="425"/>
      <c r="GW1513" s="425"/>
      <c r="GX1513" s="425"/>
      <c r="GY1513" s="425"/>
      <c r="GZ1513" s="425"/>
      <c r="HA1513" s="425"/>
      <c r="HB1513" s="425"/>
      <c r="HC1513" s="425"/>
      <c r="HD1513" s="425"/>
      <c r="HE1513" s="425"/>
      <c r="HF1513" s="425"/>
      <c r="HG1513" s="425"/>
      <c r="HH1513" s="425"/>
      <c r="HI1513" s="425"/>
      <c r="HJ1513" s="425"/>
      <c r="HK1513" s="425"/>
      <c r="HL1513" s="425"/>
      <c r="HM1513" s="425"/>
      <c r="HN1513" s="425"/>
      <c r="HO1513" s="425"/>
      <c r="HP1513" s="425"/>
      <c r="HQ1513" s="425"/>
      <c r="HR1513" s="425"/>
      <c r="HS1513" s="425"/>
      <c r="HT1513" s="425"/>
      <c r="HU1513" s="425"/>
      <c r="HV1513" s="425"/>
      <c r="HW1513" s="425"/>
      <c r="HX1513" s="425"/>
      <c r="HY1513" s="425"/>
      <c r="HZ1513" s="425"/>
      <c r="IA1513" s="425"/>
      <c r="IB1513" s="425"/>
      <c r="IC1513" s="425"/>
      <c r="ID1513" s="425"/>
      <c r="IE1513" s="425"/>
      <c r="IF1513" s="425"/>
      <c r="IG1513" s="425"/>
      <c r="IH1513" s="425"/>
      <c r="II1513" s="425"/>
      <c r="IJ1513" s="425"/>
      <c r="IK1513" s="425"/>
      <c r="IL1513" s="425"/>
      <c r="IM1513" s="425"/>
      <c r="IN1513" s="425"/>
      <c r="IO1513" s="425"/>
      <c r="IP1513" s="425"/>
      <c r="IQ1513" s="425"/>
      <c r="IR1513" s="425"/>
      <c r="IS1513" s="425"/>
      <c r="IT1513" s="425"/>
      <c r="IU1513" s="425"/>
      <c r="IV1513" s="425"/>
    </row>
    <row r="1514" s="428" customFormat="1" ht="27.6" customHeight="1" spans="2:256">
      <c r="B1514" s="465"/>
      <c r="GH1514" s="425"/>
      <c r="GI1514" s="425"/>
      <c r="GJ1514" s="425"/>
      <c r="GK1514" s="425"/>
      <c r="GL1514" s="425"/>
      <c r="GM1514" s="425"/>
      <c r="GN1514" s="425"/>
      <c r="GO1514" s="425"/>
      <c r="GP1514" s="425"/>
      <c r="GQ1514" s="425"/>
      <c r="GR1514" s="425"/>
      <c r="GS1514" s="425"/>
      <c r="GT1514" s="425"/>
      <c r="GU1514" s="425"/>
      <c r="GV1514" s="425"/>
      <c r="GW1514" s="425"/>
      <c r="GX1514" s="425"/>
      <c r="GY1514" s="425"/>
      <c r="GZ1514" s="425"/>
      <c r="HA1514" s="425"/>
      <c r="HB1514" s="425"/>
      <c r="HC1514" s="425"/>
      <c r="HD1514" s="425"/>
      <c r="HE1514" s="425"/>
      <c r="HF1514" s="425"/>
      <c r="HG1514" s="425"/>
      <c r="HH1514" s="425"/>
      <c r="HI1514" s="425"/>
      <c r="HJ1514" s="425"/>
      <c r="HK1514" s="425"/>
      <c r="HL1514" s="425"/>
      <c r="HM1514" s="425"/>
      <c r="HN1514" s="425"/>
      <c r="HO1514" s="425"/>
      <c r="HP1514" s="425"/>
      <c r="HQ1514" s="425"/>
      <c r="HR1514" s="425"/>
      <c r="HS1514" s="425"/>
      <c r="HT1514" s="425"/>
      <c r="HU1514" s="425"/>
      <c r="HV1514" s="425"/>
      <c r="HW1514" s="425"/>
      <c r="HX1514" s="425"/>
      <c r="HY1514" s="425"/>
      <c r="HZ1514" s="425"/>
      <c r="IA1514" s="425"/>
      <c r="IB1514" s="425"/>
      <c r="IC1514" s="425"/>
      <c r="ID1514" s="425"/>
      <c r="IE1514" s="425"/>
      <c r="IF1514" s="425"/>
      <c r="IG1514" s="425"/>
      <c r="IH1514" s="425"/>
      <c r="II1514" s="425"/>
      <c r="IJ1514" s="425"/>
      <c r="IK1514" s="425"/>
      <c r="IL1514" s="425"/>
      <c r="IM1514" s="425"/>
      <c r="IN1514" s="425"/>
      <c r="IO1514" s="425"/>
      <c r="IP1514" s="425"/>
      <c r="IQ1514" s="425"/>
      <c r="IR1514" s="425"/>
      <c r="IS1514" s="425"/>
      <c r="IT1514" s="425"/>
      <c r="IU1514" s="425"/>
      <c r="IV1514" s="425"/>
    </row>
    <row r="1515" s="428" customFormat="1" ht="27.6" customHeight="1" spans="2:256">
      <c r="B1515" s="465"/>
      <c r="GH1515" s="425"/>
      <c r="GI1515" s="425"/>
      <c r="GJ1515" s="425"/>
      <c r="GK1515" s="425"/>
      <c r="GL1515" s="425"/>
      <c r="GM1515" s="425"/>
      <c r="GN1515" s="425"/>
      <c r="GO1515" s="425"/>
      <c r="GP1515" s="425"/>
      <c r="GQ1515" s="425"/>
      <c r="GR1515" s="425"/>
      <c r="GS1515" s="425"/>
      <c r="GT1515" s="425"/>
      <c r="GU1515" s="425"/>
      <c r="GV1515" s="425"/>
      <c r="GW1515" s="425"/>
      <c r="GX1515" s="425"/>
      <c r="GY1515" s="425"/>
      <c r="GZ1515" s="425"/>
      <c r="HA1515" s="425"/>
      <c r="HB1515" s="425"/>
      <c r="HC1515" s="425"/>
      <c r="HD1515" s="425"/>
      <c r="HE1515" s="425"/>
      <c r="HF1515" s="425"/>
      <c r="HG1515" s="425"/>
      <c r="HH1515" s="425"/>
      <c r="HI1515" s="425"/>
      <c r="HJ1515" s="425"/>
      <c r="HK1515" s="425"/>
      <c r="HL1515" s="425"/>
      <c r="HM1515" s="425"/>
      <c r="HN1515" s="425"/>
      <c r="HO1515" s="425"/>
      <c r="HP1515" s="425"/>
      <c r="HQ1515" s="425"/>
      <c r="HR1515" s="425"/>
      <c r="HS1515" s="425"/>
      <c r="HT1515" s="425"/>
      <c r="HU1515" s="425"/>
      <c r="HV1515" s="425"/>
      <c r="HW1515" s="425"/>
      <c r="HX1515" s="425"/>
      <c r="HY1515" s="425"/>
      <c r="HZ1515" s="425"/>
      <c r="IA1515" s="425"/>
      <c r="IB1515" s="425"/>
      <c r="IC1515" s="425"/>
      <c r="ID1515" s="425"/>
      <c r="IE1515" s="425"/>
      <c r="IF1515" s="425"/>
      <c r="IG1515" s="425"/>
      <c r="IH1515" s="425"/>
      <c r="II1515" s="425"/>
      <c r="IJ1515" s="425"/>
      <c r="IK1515" s="425"/>
      <c r="IL1515" s="425"/>
      <c r="IM1515" s="425"/>
      <c r="IN1515" s="425"/>
      <c r="IO1515" s="425"/>
      <c r="IP1515" s="425"/>
      <c r="IQ1515" s="425"/>
      <c r="IR1515" s="425"/>
      <c r="IS1515" s="425"/>
      <c r="IT1515" s="425"/>
      <c r="IU1515" s="425"/>
      <c r="IV1515" s="425"/>
    </row>
    <row r="1516" s="428" customFormat="1" ht="27.6" customHeight="1" spans="2:256">
      <c r="B1516" s="465"/>
      <c r="GH1516" s="425"/>
      <c r="GI1516" s="425"/>
      <c r="GJ1516" s="425"/>
      <c r="GK1516" s="425"/>
      <c r="GL1516" s="425"/>
      <c r="GM1516" s="425"/>
      <c r="GN1516" s="425"/>
      <c r="GO1516" s="425"/>
      <c r="GP1516" s="425"/>
      <c r="GQ1516" s="425"/>
      <c r="GR1516" s="425"/>
      <c r="GS1516" s="425"/>
      <c r="GT1516" s="425"/>
      <c r="GU1516" s="425"/>
      <c r="GV1516" s="425"/>
      <c r="GW1516" s="425"/>
      <c r="GX1516" s="425"/>
      <c r="GY1516" s="425"/>
      <c r="GZ1516" s="425"/>
      <c r="HA1516" s="425"/>
      <c r="HB1516" s="425"/>
      <c r="HC1516" s="425"/>
      <c r="HD1516" s="425"/>
      <c r="HE1516" s="425"/>
      <c r="HF1516" s="425"/>
      <c r="HG1516" s="425"/>
      <c r="HH1516" s="425"/>
      <c r="HI1516" s="425"/>
      <c r="HJ1516" s="425"/>
      <c r="HK1516" s="425"/>
      <c r="HL1516" s="425"/>
      <c r="HM1516" s="425"/>
      <c r="HN1516" s="425"/>
      <c r="HO1516" s="425"/>
      <c r="HP1516" s="425"/>
      <c r="HQ1516" s="425"/>
      <c r="HR1516" s="425"/>
      <c r="HS1516" s="425"/>
      <c r="HT1516" s="425"/>
      <c r="HU1516" s="425"/>
      <c r="HV1516" s="425"/>
      <c r="HW1516" s="425"/>
      <c r="HX1516" s="425"/>
      <c r="HY1516" s="425"/>
      <c r="HZ1516" s="425"/>
      <c r="IA1516" s="425"/>
      <c r="IB1516" s="425"/>
      <c r="IC1516" s="425"/>
      <c r="ID1516" s="425"/>
      <c r="IE1516" s="425"/>
      <c r="IF1516" s="425"/>
      <c r="IG1516" s="425"/>
      <c r="IH1516" s="425"/>
      <c r="II1516" s="425"/>
      <c r="IJ1516" s="425"/>
      <c r="IK1516" s="425"/>
      <c r="IL1516" s="425"/>
      <c r="IM1516" s="425"/>
      <c r="IN1516" s="425"/>
      <c r="IO1516" s="425"/>
      <c r="IP1516" s="425"/>
      <c r="IQ1516" s="425"/>
      <c r="IR1516" s="425"/>
      <c r="IS1516" s="425"/>
      <c r="IT1516" s="425"/>
      <c r="IU1516" s="425"/>
      <c r="IV1516" s="425"/>
    </row>
    <row r="1517" s="428" customFormat="1" ht="27.6" customHeight="1" spans="2:256">
      <c r="B1517" s="465"/>
      <c r="GH1517" s="425"/>
      <c r="GI1517" s="425"/>
      <c r="GJ1517" s="425"/>
      <c r="GK1517" s="425"/>
      <c r="GL1517" s="425"/>
      <c r="GM1517" s="425"/>
      <c r="GN1517" s="425"/>
      <c r="GO1517" s="425"/>
      <c r="GP1517" s="425"/>
      <c r="GQ1517" s="425"/>
      <c r="GR1517" s="425"/>
      <c r="GS1517" s="425"/>
      <c r="GT1517" s="425"/>
      <c r="GU1517" s="425"/>
      <c r="GV1517" s="425"/>
      <c r="GW1517" s="425"/>
      <c r="GX1517" s="425"/>
      <c r="GY1517" s="425"/>
      <c r="GZ1517" s="425"/>
      <c r="HA1517" s="425"/>
      <c r="HB1517" s="425"/>
      <c r="HC1517" s="425"/>
      <c r="HD1517" s="425"/>
      <c r="HE1517" s="425"/>
      <c r="HF1517" s="425"/>
      <c r="HG1517" s="425"/>
      <c r="HH1517" s="425"/>
      <c r="HI1517" s="425"/>
      <c r="HJ1517" s="425"/>
      <c r="HK1517" s="425"/>
      <c r="HL1517" s="425"/>
      <c r="HM1517" s="425"/>
      <c r="HN1517" s="425"/>
      <c r="HO1517" s="425"/>
      <c r="HP1517" s="425"/>
      <c r="HQ1517" s="425"/>
      <c r="HR1517" s="425"/>
      <c r="HS1517" s="425"/>
      <c r="HT1517" s="425"/>
      <c r="HU1517" s="425"/>
      <c r="HV1517" s="425"/>
      <c r="HW1517" s="425"/>
      <c r="HX1517" s="425"/>
      <c r="HY1517" s="425"/>
      <c r="HZ1517" s="425"/>
      <c r="IA1517" s="425"/>
      <c r="IB1517" s="425"/>
      <c r="IC1517" s="425"/>
      <c r="ID1517" s="425"/>
      <c r="IE1517" s="425"/>
      <c r="IF1517" s="425"/>
      <c r="IG1517" s="425"/>
      <c r="IH1517" s="425"/>
      <c r="II1517" s="425"/>
      <c r="IJ1517" s="425"/>
      <c r="IK1517" s="425"/>
      <c r="IL1517" s="425"/>
      <c r="IM1517" s="425"/>
      <c r="IN1517" s="425"/>
      <c r="IO1517" s="425"/>
      <c r="IP1517" s="425"/>
      <c r="IQ1517" s="425"/>
      <c r="IR1517" s="425"/>
      <c r="IS1517" s="425"/>
      <c r="IT1517" s="425"/>
      <c r="IU1517" s="425"/>
      <c r="IV1517" s="425"/>
    </row>
    <row r="1518" s="428" customFormat="1" ht="27.6" customHeight="1" spans="2:256">
      <c r="B1518" s="465"/>
      <c r="GH1518" s="425"/>
      <c r="GI1518" s="425"/>
      <c r="GJ1518" s="425"/>
      <c r="GK1518" s="425"/>
      <c r="GL1518" s="425"/>
      <c r="GM1518" s="425"/>
      <c r="GN1518" s="425"/>
      <c r="GO1518" s="425"/>
      <c r="GP1518" s="425"/>
      <c r="GQ1518" s="425"/>
      <c r="GR1518" s="425"/>
      <c r="GS1518" s="425"/>
      <c r="GT1518" s="425"/>
      <c r="GU1518" s="425"/>
      <c r="GV1518" s="425"/>
      <c r="GW1518" s="425"/>
      <c r="GX1518" s="425"/>
      <c r="GY1518" s="425"/>
      <c r="GZ1518" s="425"/>
      <c r="HA1518" s="425"/>
      <c r="HB1518" s="425"/>
      <c r="HC1518" s="425"/>
      <c r="HD1518" s="425"/>
      <c r="HE1518" s="425"/>
      <c r="HF1518" s="425"/>
      <c r="HG1518" s="425"/>
      <c r="HH1518" s="425"/>
      <c r="HI1518" s="425"/>
      <c r="HJ1518" s="425"/>
      <c r="HK1518" s="425"/>
      <c r="HL1518" s="425"/>
      <c r="HM1518" s="425"/>
      <c r="HN1518" s="425"/>
      <c r="HO1518" s="425"/>
      <c r="HP1518" s="425"/>
      <c r="HQ1518" s="425"/>
      <c r="HR1518" s="425"/>
      <c r="HS1518" s="425"/>
      <c r="HT1518" s="425"/>
      <c r="HU1518" s="425"/>
      <c r="HV1518" s="425"/>
      <c r="HW1518" s="425"/>
      <c r="HX1518" s="425"/>
      <c r="HY1518" s="425"/>
      <c r="HZ1518" s="425"/>
      <c r="IA1518" s="425"/>
      <c r="IB1518" s="425"/>
      <c r="IC1518" s="425"/>
      <c r="ID1518" s="425"/>
      <c r="IE1518" s="425"/>
      <c r="IF1518" s="425"/>
      <c r="IG1518" s="425"/>
      <c r="IH1518" s="425"/>
      <c r="II1518" s="425"/>
      <c r="IJ1518" s="425"/>
      <c r="IK1518" s="425"/>
      <c r="IL1518" s="425"/>
      <c r="IM1518" s="425"/>
      <c r="IN1518" s="425"/>
      <c r="IO1518" s="425"/>
      <c r="IP1518" s="425"/>
      <c r="IQ1518" s="425"/>
      <c r="IR1518" s="425"/>
      <c r="IS1518" s="425"/>
      <c r="IT1518" s="425"/>
      <c r="IU1518" s="425"/>
      <c r="IV1518" s="425"/>
    </row>
    <row r="1519" s="428" customFormat="1" ht="27.6" customHeight="1" spans="2:256">
      <c r="B1519" s="465"/>
      <c r="GH1519" s="425"/>
      <c r="GI1519" s="425"/>
      <c r="GJ1519" s="425"/>
      <c r="GK1519" s="425"/>
      <c r="GL1519" s="425"/>
      <c r="GM1519" s="425"/>
      <c r="GN1519" s="425"/>
      <c r="GO1519" s="425"/>
      <c r="GP1519" s="425"/>
      <c r="GQ1519" s="425"/>
      <c r="GR1519" s="425"/>
      <c r="GS1519" s="425"/>
      <c r="GT1519" s="425"/>
      <c r="GU1519" s="425"/>
      <c r="GV1519" s="425"/>
      <c r="GW1519" s="425"/>
      <c r="GX1519" s="425"/>
      <c r="GY1519" s="425"/>
      <c r="GZ1519" s="425"/>
      <c r="HA1519" s="425"/>
      <c r="HB1519" s="425"/>
      <c r="HC1519" s="425"/>
      <c r="HD1519" s="425"/>
      <c r="HE1519" s="425"/>
      <c r="HF1519" s="425"/>
      <c r="HG1519" s="425"/>
      <c r="HH1519" s="425"/>
      <c r="HI1519" s="425"/>
      <c r="HJ1519" s="425"/>
      <c r="HK1519" s="425"/>
      <c r="HL1519" s="425"/>
      <c r="HM1519" s="425"/>
      <c r="HN1519" s="425"/>
      <c r="HO1519" s="425"/>
      <c r="HP1519" s="425"/>
      <c r="HQ1519" s="425"/>
      <c r="HR1519" s="425"/>
      <c r="HS1519" s="425"/>
      <c r="HT1519" s="425"/>
      <c r="HU1519" s="425"/>
      <c r="HV1519" s="425"/>
      <c r="HW1519" s="425"/>
      <c r="HX1519" s="425"/>
      <c r="HY1519" s="425"/>
      <c r="HZ1519" s="425"/>
      <c r="IA1519" s="425"/>
      <c r="IB1519" s="425"/>
      <c r="IC1519" s="425"/>
      <c r="ID1519" s="425"/>
      <c r="IE1519" s="425"/>
      <c r="IF1519" s="425"/>
      <c r="IG1519" s="425"/>
      <c r="IH1519" s="425"/>
      <c r="II1519" s="425"/>
      <c r="IJ1519" s="425"/>
      <c r="IK1519" s="425"/>
      <c r="IL1519" s="425"/>
      <c r="IM1519" s="425"/>
      <c r="IN1519" s="425"/>
      <c r="IO1519" s="425"/>
      <c r="IP1519" s="425"/>
      <c r="IQ1519" s="425"/>
      <c r="IR1519" s="425"/>
      <c r="IS1519" s="425"/>
      <c r="IT1519" s="425"/>
      <c r="IU1519" s="425"/>
      <c r="IV1519" s="425"/>
    </row>
    <row r="1520" s="428" customFormat="1" ht="27.6" customHeight="1" spans="2:256">
      <c r="B1520" s="465"/>
      <c r="GH1520" s="425"/>
      <c r="GI1520" s="425"/>
      <c r="GJ1520" s="425"/>
      <c r="GK1520" s="425"/>
      <c r="GL1520" s="425"/>
      <c r="GM1520" s="425"/>
      <c r="GN1520" s="425"/>
      <c r="GO1520" s="425"/>
      <c r="GP1520" s="425"/>
      <c r="GQ1520" s="425"/>
      <c r="GR1520" s="425"/>
      <c r="GS1520" s="425"/>
      <c r="GT1520" s="425"/>
      <c r="GU1520" s="425"/>
      <c r="GV1520" s="425"/>
      <c r="GW1520" s="425"/>
      <c r="GX1520" s="425"/>
      <c r="GY1520" s="425"/>
      <c r="GZ1520" s="425"/>
      <c r="HA1520" s="425"/>
      <c r="HB1520" s="425"/>
      <c r="HC1520" s="425"/>
      <c r="HD1520" s="425"/>
      <c r="HE1520" s="425"/>
      <c r="HF1520" s="425"/>
      <c r="HG1520" s="425"/>
      <c r="HH1520" s="425"/>
      <c r="HI1520" s="425"/>
      <c r="HJ1520" s="425"/>
      <c r="HK1520" s="425"/>
      <c r="HL1520" s="425"/>
      <c r="HM1520" s="425"/>
      <c r="HN1520" s="425"/>
      <c r="HO1520" s="425"/>
      <c r="HP1520" s="425"/>
      <c r="HQ1520" s="425"/>
      <c r="HR1520" s="425"/>
      <c r="HS1520" s="425"/>
      <c r="HT1520" s="425"/>
      <c r="HU1520" s="425"/>
      <c r="HV1520" s="425"/>
      <c r="HW1520" s="425"/>
      <c r="HX1520" s="425"/>
      <c r="HY1520" s="425"/>
      <c r="HZ1520" s="425"/>
      <c r="IA1520" s="425"/>
      <c r="IB1520" s="425"/>
      <c r="IC1520" s="425"/>
      <c r="ID1520" s="425"/>
      <c r="IE1520" s="425"/>
      <c r="IF1520" s="425"/>
      <c r="IG1520" s="425"/>
      <c r="IH1520" s="425"/>
      <c r="II1520" s="425"/>
      <c r="IJ1520" s="425"/>
      <c r="IK1520" s="425"/>
      <c r="IL1520" s="425"/>
      <c r="IM1520" s="425"/>
      <c r="IN1520" s="425"/>
      <c r="IO1520" s="425"/>
      <c r="IP1520" s="425"/>
      <c r="IQ1520" s="425"/>
      <c r="IR1520" s="425"/>
      <c r="IS1520" s="425"/>
      <c r="IT1520" s="425"/>
      <c r="IU1520" s="425"/>
      <c r="IV1520" s="425"/>
    </row>
    <row r="1521" s="428" customFormat="1" ht="27.6" customHeight="1" spans="2:256">
      <c r="B1521" s="465"/>
      <c r="GH1521" s="425"/>
      <c r="GI1521" s="425"/>
      <c r="GJ1521" s="425"/>
      <c r="GK1521" s="425"/>
      <c r="GL1521" s="425"/>
      <c r="GM1521" s="425"/>
      <c r="GN1521" s="425"/>
      <c r="GO1521" s="425"/>
      <c r="GP1521" s="425"/>
      <c r="GQ1521" s="425"/>
      <c r="GR1521" s="425"/>
      <c r="GS1521" s="425"/>
      <c r="GT1521" s="425"/>
      <c r="GU1521" s="425"/>
      <c r="GV1521" s="425"/>
      <c r="GW1521" s="425"/>
      <c r="GX1521" s="425"/>
      <c r="GY1521" s="425"/>
      <c r="GZ1521" s="425"/>
      <c r="HA1521" s="425"/>
      <c r="HB1521" s="425"/>
      <c r="HC1521" s="425"/>
      <c r="HD1521" s="425"/>
      <c r="HE1521" s="425"/>
      <c r="HF1521" s="425"/>
      <c r="HG1521" s="425"/>
      <c r="HH1521" s="425"/>
      <c r="HI1521" s="425"/>
      <c r="HJ1521" s="425"/>
      <c r="HK1521" s="425"/>
      <c r="HL1521" s="425"/>
      <c r="HM1521" s="425"/>
      <c r="HN1521" s="425"/>
      <c r="HO1521" s="425"/>
      <c r="HP1521" s="425"/>
      <c r="HQ1521" s="425"/>
      <c r="HR1521" s="425"/>
      <c r="HS1521" s="425"/>
      <c r="HT1521" s="425"/>
      <c r="HU1521" s="425"/>
      <c r="HV1521" s="425"/>
      <c r="HW1521" s="425"/>
      <c r="HX1521" s="425"/>
      <c r="HY1521" s="425"/>
      <c r="HZ1521" s="425"/>
      <c r="IA1521" s="425"/>
      <c r="IB1521" s="425"/>
      <c r="IC1521" s="425"/>
      <c r="ID1521" s="425"/>
      <c r="IE1521" s="425"/>
      <c r="IF1521" s="425"/>
      <c r="IG1521" s="425"/>
      <c r="IH1521" s="425"/>
      <c r="II1521" s="425"/>
      <c r="IJ1521" s="425"/>
      <c r="IK1521" s="425"/>
      <c r="IL1521" s="425"/>
      <c r="IM1521" s="425"/>
      <c r="IN1521" s="425"/>
      <c r="IO1521" s="425"/>
      <c r="IP1521" s="425"/>
      <c r="IQ1521" s="425"/>
      <c r="IR1521" s="425"/>
      <c r="IS1521" s="425"/>
      <c r="IT1521" s="425"/>
      <c r="IU1521" s="425"/>
      <c r="IV1521" s="425"/>
    </row>
    <row r="1522" s="428" customFormat="1" ht="27.6" customHeight="1" spans="2:256">
      <c r="B1522" s="465"/>
      <c r="GH1522" s="425"/>
      <c r="GI1522" s="425"/>
      <c r="GJ1522" s="425"/>
      <c r="GK1522" s="425"/>
      <c r="GL1522" s="425"/>
      <c r="GM1522" s="425"/>
      <c r="GN1522" s="425"/>
      <c r="GO1522" s="425"/>
      <c r="GP1522" s="425"/>
      <c r="GQ1522" s="425"/>
      <c r="GR1522" s="425"/>
      <c r="GS1522" s="425"/>
      <c r="GT1522" s="425"/>
      <c r="GU1522" s="425"/>
      <c r="GV1522" s="425"/>
      <c r="GW1522" s="425"/>
      <c r="GX1522" s="425"/>
      <c r="GY1522" s="425"/>
      <c r="GZ1522" s="425"/>
      <c r="HA1522" s="425"/>
      <c r="HB1522" s="425"/>
      <c r="HC1522" s="425"/>
      <c r="HD1522" s="425"/>
      <c r="HE1522" s="425"/>
      <c r="HF1522" s="425"/>
      <c r="HG1522" s="425"/>
      <c r="HH1522" s="425"/>
      <c r="HI1522" s="425"/>
      <c r="HJ1522" s="425"/>
      <c r="HK1522" s="425"/>
      <c r="HL1522" s="425"/>
      <c r="HM1522" s="425"/>
      <c r="HN1522" s="425"/>
      <c r="HO1522" s="425"/>
      <c r="HP1522" s="425"/>
      <c r="HQ1522" s="425"/>
      <c r="HR1522" s="425"/>
      <c r="HS1522" s="425"/>
      <c r="HT1522" s="425"/>
      <c r="HU1522" s="425"/>
      <c r="HV1522" s="425"/>
      <c r="HW1522" s="425"/>
      <c r="HX1522" s="425"/>
      <c r="HY1522" s="425"/>
      <c r="HZ1522" s="425"/>
      <c r="IA1522" s="425"/>
      <c r="IB1522" s="425"/>
      <c r="IC1522" s="425"/>
      <c r="ID1522" s="425"/>
      <c r="IE1522" s="425"/>
      <c r="IF1522" s="425"/>
      <c r="IG1522" s="425"/>
      <c r="IH1522" s="425"/>
      <c r="II1522" s="425"/>
      <c r="IJ1522" s="425"/>
      <c r="IK1522" s="425"/>
      <c r="IL1522" s="425"/>
      <c r="IM1522" s="425"/>
      <c r="IN1522" s="425"/>
      <c r="IO1522" s="425"/>
      <c r="IP1522" s="425"/>
      <c r="IQ1522" s="425"/>
      <c r="IR1522" s="425"/>
      <c r="IS1522" s="425"/>
      <c r="IT1522" s="425"/>
      <c r="IU1522" s="425"/>
      <c r="IV1522" s="425"/>
    </row>
    <row r="1523" s="428" customFormat="1" ht="27.6" customHeight="1" spans="2:256">
      <c r="B1523" s="465"/>
      <c r="GH1523" s="425"/>
      <c r="GI1523" s="425"/>
      <c r="GJ1523" s="425"/>
      <c r="GK1523" s="425"/>
      <c r="GL1523" s="425"/>
      <c r="GM1523" s="425"/>
      <c r="GN1523" s="425"/>
      <c r="GO1523" s="425"/>
      <c r="GP1523" s="425"/>
      <c r="GQ1523" s="425"/>
      <c r="GR1523" s="425"/>
      <c r="GS1523" s="425"/>
      <c r="GT1523" s="425"/>
      <c r="GU1523" s="425"/>
      <c r="GV1523" s="425"/>
      <c r="GW1523" s="425"/>
      <c r="GX1523" s="425"/>
      <c r="GY1523" s="425"/>
      <c r="GZ1523" s="425"/>
      <c r="HA1523" s="425"/>
      <c r="HB1523" s="425"/>
      <c r="HC1523" s="425"/>
      <c r="HD1523" s="425"/>
      <c r="HE1523" s="425"/>
      <c r="HF1523" s="425"/>
      <c r="HG1523" s="425"/>
      <c r="HH1523" s="425"/>
      <c r="HI1523" s="425"/>
      <c r="HJ1523" s="425"/>
      <c r="HK1523" s="425"/>
      <c r="HL1523" s="425"/>
      <c r="HM1523" s="425"/>
      <c r="HN1523" s="425"/>
      <c r="HO1523" s="425"/>
      <c r="HP1523" s="425"/>
      <c r="HQ1523" s="425"/>
      <c r="HR1523" s="425"/>
      <c r="HS1523" s="425"/>
      <c r="HT1523" s="425"/>
      <c r="HU1523" s="425"/>
      <c r="HV1523" s="425"/>
      <c r="HW1523" s="425"/>
      <c r="HX1523" s="425"/>
      <c r="HY1523" s="425"/>
      <c r="HZ1523" s="425"/>
      <c r="IA1523" s="425"/>
      <c r="IB1523" s="425"/>
      <c r="IC1523" s="425"/>
      <c r="ID1523" s="425"/>
      <c r="IE1523" s="425"/>
      <c r="IF1523" s="425"/>
      <c r="IG1523" s="425"/>
      <c r="IH1523" s="425"/>
      <c r="II1523" s="425"/>
      <c r="IJ1523" s="425"/>
      <c r="IK1523" s="425"/>
      <c r="IL1523" s="425"/>
      <c r="IM1523" s="425"/>
      <c r="IN1523" s="425"/>
      <c r="IO1523" s="425"/>
      <c r="IP1523" s="425"/>
      <c r="IQ1523" s="425"/>
      <c r="IR1523" s="425"/>
      <c r="IS1523" s="425"/>
      <c r="IT1523" s="425"/>
      <c r="IU1523" s="425"/>
      <c r="IV1523" s="425"/>
    </row>
    <row r="1524" s="428" customFormat="1" ht="27.6" customHeight="1" spans="2:256">
      <c r="B1524" s="465"/>
      <c r="GH1524" s="425"/>
      <c r="GI1524" s="425"/>
      <c r="GJ1524" s="425"/>
      <c r="GK1524" s="425"/>
      <c r="GL1524" s="425"/>
      <c r="GM1524" s="425"/>
      <c r="GN1524" s="425"/>
      <c r="GO1524" s="425"/>
      <c r="GP1524" s="425"/>
      <c r="GQ1524" s="425"/>
      <c r="GR1524" s="425"/>
      <c r="GS1524" s="425"/>
      <c r="GT1524" s="425"/>
      <c r="GU1524" s="425"/>
      <c r="GV1524" s="425"/>
      <c r="GW1524" s="425"/>
      <c r="GX1524" s="425"/>
      <c r="GY1524" s="425"/>
      <c r="GZ1524" s="425"/>
      <c r="HA1524" s="425"/>
      <c r="HB1524" s="425"/>
      <c r="HC1524" s="425"/>
      <c r="HD1524" s="425"/>
      <c r="HE1524" s="425"/>
      <c r="HF1524" s="425"/>
      <c r="HG1524" s="425"/>
      <c r="HH1524" s="425"/>
      <c r="HI1524" s="425"/>
      <c r="HJ1524" s="425"/>
      <c r="HK1524" s="425"/>
      <c r="HL1524" s="425"/>
      <c r="HM1524" s="425"/>
      <c r="HN1524" s="425"/>
      <c r="HO1524" s="425"/>
      <c r="HP1524" s="425"/>
      <c r="HQ1524" s="425"/>
      <c r="HR1524" s="425"/>
      <c r="HS1524" s="425"/>
      <c r="HT1524" s="425"/>
      <c r="HU1524" s="425"/>
      <c r="HV1524" s="425"/>
      <c r="HW1524" s="425"/>
      <c r="HX1524" s="425"/>
      <c r="HY1524" s="425"/>
      <c r="HZ1524" s="425"/>
      <c r="IA1524" s="425"/>
      <c r="IB1524" s="425"/>
      <c r="IC1524" s="425"/>
      <c r="ID1524" s="425"/>
      <c r="IE1524" s="425"/>
      <c r="IF1524" s="425"/>
      <c r="IG1524" s="425"/>
      <c r="IH1524" s="425"/>
      <c r="II1524" s="425"/>
      <c r="IJ1524" s="425"/>
      <c r="IK1524" s="425"/>
      <c r="IL1524" s="425"/>
      <c r="IM1524" s="425"/>
      <c r="IN1524" s="425"/>
      <c r="IO1524" s="425"/>
      <c r="IP1524" s="425"/>
      <c r="IQ1524" s="425"/>
      <c r="IR1524" s="425"/>
      <c r="IS1524" s="425"/>
      <c r="IT1524" s="425"/>
      <c r="IU1524" s="425"/>
      <c r="IV1524" s="425"/>
    </row>
    <row r="1525" s="428" customFormat="1" ht="27.6" customHeight="1" spans="2:256">
      <c r="B1525" s="465"/>
      <c r="GH1525" s="425"/>
      <c r="GI1525" s="425"/>
      <c r="GJ1525" s="425"/>
      <c r="GK1525" s="425"/>
      <c r="GL1525" s="425"/>
      <c r="GM1525" s="425"/>
      <c r="GN1525" s="425"/>
      <c r="GO1525" s="425"/>
      <c r="GP1525" s="425"/>
      <c r="GQ1525" s="425"/>
      <c r="GR1525" s="425"/>
      <c r="GS1525" s="425"/>
      <c r="GT1525" s="425"/>
      <c r="GU1525" s="425"/>
      <c r="GV1525" s="425"/>
      <c r="GW1525" s="425"/>
      <c r="GX1525" s="425"/>
      <c r="GY1525" s="425"/>
      <c r="GZ1525" s="425"/>
      <c r="HA1525" s="425"/>
      <c r="HB1525" s="425"/>
      <c r="HC1525" s="425"/>
      <c r="HD1525" s="425"/>
      <c r="HE1525" s="425"/>
      <c r="HF1525" s="425"/>
      <c r="HG1525" s="425"/>
      <c r="HH1525" s="425"/>
      <c r="HI1525" s="425"/>
      <c r="HJ1525" s="425"/>
      <c r="HK1525" s="425"/>
      <c r="HL1525" s="425"/>
      <c r="HM1525" s="425"/>
      <c r="HN1525" s="425"/>
      <c r="HO1525" s="425"/>
      <c r="HP1525" s="425"/>
      <c r="HQ1525" s="425"/>
      <c r="HR1525" s="425"/>
      <c r="HS1525" s="425"/>
      <c r="HT1525" s="425"/>
      <c r="HU1525" s="425"/>
      <c r="HV1525" s="425"/>
      <c r="HW1525" s="425"/>
      <c r="HX1525" s="425"/>
      <c r="HY1525" s="425"/>
      <c r="HZ1525" s="425"/>
      <c r="IA1525" s="425"/>
      <c r="IB1525" s="425"/>
      <c r="IC1525" s="425"/>
      <c r="ID1525" s="425"/>
      <c r="IE1525" s="425"/>
      <c r="IF1525" s="425"/>
      <c r="IG1525" s="425"/>
      <c r="IH1525" s="425"/>
      <c r="II1525" s="425"/>
      <c r="IJ1525" s="425"/>
      <c r="IK1525" s="425"/>
      <c r="IL1525" s="425"/>
      <c r="IM1525" s="425"/>
      <c r="IN1525" s="425"/>
      <c r="IO1525" s="425"/>
      <c r="IP1525" s="425"/>
      <c r="IQ1525" s="425"/>
      <c r="IR1525" s="425"/>
      <c r="IS1525" s="425"/>
      <c r="IT1525" s="425"/>
      <c r="IU1525" s="425"/>
      <c r="IV1525" s="425"/>
    </row>
    <row r="1526" s="428" customFormat="1" ht="27.6" customHeight="1" spans="2:256">
      <c r="B1526" s="465"/>
      <c r="GH1526" s="425"/>
      <c r="GI1526" s="425"/>
      <c r="GJ1526" s="425"/>
      <c r="GK1526" s="425"/>
      <c r="GL1526" s="425"/>
      <c r="GM1526" s="425"/>
      <c r="GN1526" s="425"/>
      <c r="GO1526" s="425"/>
      <c r="GP1526" s="425"/>
      <c r="GQ1526" s="425"/>
      <c r="GR1526" s="425"/>
      <c r="GS1526" s="425"/>
      <c r="GT1526" s="425"/>
      <c r="GU1526" s="425"/>
      <c r="GV1526" s="425"/>
      <c r="GW1526" s="425"/>
      <c r="GX1526" s="425"/>
      <c r="GY1526" s="425"/>
      <c r="GZ1526" s="425"/>
      <c r="HA1526" s="425"/>
      <c r="HB1526" s="425"/>
      <c r="HC1526" s="425"/>
      <c r="HD1526" s="425"/>
      <c r="HE1526" s="425"/>
      <c r="HF1526" s="425"/>
      <c r="HG1526" s="425"/>
      <c r="HH1526" s="425"/>
      <c r="HI1526" s="425"/>
      <c r="HJ1526" s="425"/>
      <c r="HK1526" s="425"/>
      <c r="HL1526" s="425"/>
      <c r="HM1526" s="425"/>
      <c r="HN1526" s="425"/>
      <c r="HO1526" s="425"/>
      <c r="HP1526" s="425"/>
      <c r="HQ1526" s="425"/>
      <c r="HR1526" s="425"/>
      <c r="HS1526" s="425"/>
      <c r="HT1526" s="425"/>
      <c r="HU1526" s="425"/>
      <c r="HV1526" s="425"/>
      <c r="HW1526" s="425"/>
      <c r="HX1526" s="425"/>
      <c r="HY1526" s="425"/>
      <c r="HZ1526" s="425"/>
      <c r="IA1526" s="425"/>
      <c r="IB1526" s="425"/>
      <c r="IC1526" s="425"/>
      <c r="ID1526" s="425"/>
      <c r="IE1526" s="425"/>
      <c r="IF1526" s="425"/>
      <c r="IG1526" s="425"/>
      <c r="IH1526" s="425"/>
      <c r="II1526" s="425"/>
      <c r="IJ1526" s="425"/>
      <c r="IK1526" s="425"/>
      <c r="IL1526" s="425"/>
      <c r="IM1526" s="425"/>
      <c r="IN1526" s="425"/>
      <c r="IO1526" s="425"/>
      <c r="IP1526" s="425"/>
      <c r="IQ1526" s="425"/>
      <c r="IR1526" s="425"/>
      <c r="IS1526" s="425"/>
      <c r="IT1526" s="425"/>
      <c r="IU1526" s="425"/>
      <c r="IV1526" s="425"/>
    </row>
    <row r="1527" s="428" customFormat="1" ht="27.6" customHeight="1" spans="2:256">
      <c r="B1527" s="465"/>
      <c r="GH1527" s="425"/>
      <c r="GI1527" s="425"/>
      <c r="GJ1527" s="425"/>
      <c r="GK1527" s="425"/>
      <c r="GL1527" s="425"/>
      <c r="GM1527" s="425"/>
      <c r="GN1527" s="425"/>
      <c r="GO1527" s="425"/>
      <c r="GP1527" s="425"/>
      <c r="GQ1527" s="425"/>
      <c r="GR1527" s="425"/>
      <c r="GS1527" s="425"/>
      <c r="GT1527" s="425"/>
      <c r="GU1527" s="425"/>
      <c r="GV1527" s="425"/>
      <c r="GW1527" s="425"/>
      <c r="GX1527" s="425"/>
      <c r="GY1527" s="425"/>
      <c r="GZ1527" s="425"/>
      <c r="HA1527" s="425"/>
      <c r="HB1527" s="425"/>
      <c r="HC1527" s="425"/>
      <c r="HD1527" s="425"/>
      <c r="HE1527" s="425"/>
      <c r="HF1527" s="425"/>
      <c r="HG1527" s="425"/>
      <c r="HH1527" s="425"/>
      <c r="HI1527" s="425"/>
      <c r="HJ1527" s="425"/>
      <c r="HK1527" s="425"/>
      <c r="HL1527" s="425"/>
      <c r="HM1527" s="425"/>
      <c r="HN1527" s="425"/>
      <c r="HO1527" s="425"/>
      <c r="HP1527" s="425"/>
      <c r="HQ1527" s="425"/>
      <c r="HR1527" s="425"/>
      <c r="HS1527" s="425"/>
      <c r="HT1527" s="425"/>
      <c r="HU1527" s="425"/>
      <c r="HV1527" s="425"/>
      <c r="HW1527" s="425"/>
      <c r="HX1527" s="425"/>
      <c r="HY1527" s="425"/>
      <c r="HZ1527" s="425"/>
      <c r="IA1527" s="425"/>
      <c r="IB1527" s="425"/>
      <c r="IC1527" s="425"/>
      <c r="ID1527" s="425"/>
      <c r="IE1527" s="425"/>
      <c r="IF1527" s="425"/>
      <c r="IG1527" s="425"/>
      <c r="IH1527" s="425"/>
      <c r="II1527" s="425"/>
      <c r="IJ1527" s="425"/>
      <c r="IK1527" s="425"/>
      <c r="IL1527" s="425"/>
      <c r="IM1527" s="425"/>
      <c r="IN1527" s="425"/>
      <c r="IO1527" s="425"/>
      <c r="IP1527" s="425"/>
      <c r="IQ1527" s="425"/>
      <c r="IR1527" s="425"/>
      <c r="IS1527" s="425"/>
      <c r="IT1527" s="425"/>
      <c r="IU1527" s="425"/>
      <c r="IV1527" s="425"/>
    </row>
    <row r="1528" s="428" customFormat="1" ht="27.6" customHeight="1" spans="2:256">
      <c r="B1528" s="465"/>
      <c r="GH1528" s="425"/>
      <c r="GI1528" s="425"/>
      <c r="GJ1528" s="425"/>
      <c r="GK1528" s="425"/>
      <c r="GL1528" s="425"/>
      <c r="GM1528" s="425"/>
      <c r="GN1528" s="425"/>
      <c r="GO1528" s="425"/>
      <c r="GP1528" s="425"/>
      <c r="GQ1528" s="425"/>
      <c r="GR1528" s="425"/>
      <c r="GS1528" s="425"/>
      <c r="GT1528" s="425"/>
      <c r="GU1528" s="425"/>
      <c r="GV1528" s="425"/>
      <c r="GW1528" s="425"/>
      <c r="GX1528" s="425"/>
      <c r="GY1528" s="425"/>
      <c r="GZ1528" s="425"/>
      <c r="HA1528" s="425"/>
      <c r="HB1528" s="425"/>
      <c r="HC1528" s="425"/>
      <c r="HD1528" s="425"/>
      <c r="HE1528" s="425"/>
      <c r="HF1528" s="425"/>
      <c r="HG1528" s="425"/>
      <c r="HH1528" s="425"/>
      <c r="HI1528" s="425"/>
      <c r="HJ1528" s="425"/>
      <c r="HK1528" s="425"/>
      <c r="HL1528" s="425"/>
      <c r="HM1528" s="425"/>
      <c r="HN1528" s="425"/>
      <c r="HO1528" s="425"/>
      <c r="HP1528" s="425"/>
      <c r="HQ1528" s="425"/>
      <c r="HR1528" s="425"/>
      <c r="HS1528" s="425"/>
      <c r="HT1528" s="425"/>
      <c r="HU1528" s="425"/>
      <c r="HV1528" s="425"/>
      <c r="HW1528" s="425"/>
      <c r="HX1528" s="425"/>
      <c r="HY1528" s="425"/>
      <c r="HZ1528" s="425"/>
      <c r="IA1528" s="425"/>
      <c r="IB1528" s="425"/>
      <c r="IC1528" s="425"/>
      <c r="ID1528" s="425"/>
      <c r="IE1528" s="425"/>
      <c r="IF1528" s="425"/>
      <c r="IG1528" s="425"/>
      <c r="IH1528" s="425"/>
      <c r="II1528" s="425"/>
      <c r="IJ1528" s="425"/>
      <c r="IK1528" s="425"/>
      <c r="IL1528" s="425"/>
      <c r="IM1528" s="425"/>
      <c r="IN1528" s="425"/>
      <c r="IO1528" s="425"/>
      <c r="IP1528" s="425"/>
      <c r="IQ1528" s="425"/>
      <c r="IR1528" s="425"/>
      <c r="IS1528" s="425"/>
      <c r="IT1528" s="425"/>
      <c r="IU1528" s="425"/>
      <c r="IV1528" s="425"/>
    </row>
    <row r="1529" s="428" customFormat="1" ht="27.6" customHeight="1" spans="2:256">
      <c r="B1529" s="465"/>
      <c r="GH1529" s="425"/>
      <c r="GI1529" s="425"/>
      <c r="GJ1529" s="425"/>
      <c r="GK1529" s="425"/>
      <c r="GL1529" s="425"/>
      <c r="GM1529" s="425"/>
      <c r="GN1529" s="425"/>
      <c r="GO1529" s="425"/>
      <c r="GP1529" s="425"/>
      <c r="GQ1529" s="425"/>
      <c r="GR1529" s="425"/>
      <c r="GS1529" s="425"/>
      <c r="GT1529" s="425"/>
      <c r="GU1529" s="425"/>
      <c r="GV1529" s="425"/>
      <c r="GW1529" s="425"/>
      <c r="GX1529" s="425"/>
      <c r="GY1529" s="425"/>
      <c r="GZ1529" s="425"/>
      <c r="HA1529" s="425"/>
      <c r="HB1529" s="425"/>
      <c r="HC1529" s="425"/>
      <c r="HD1529" s="425"/>
      <c r="HE1529" s="425"/>
      <c r="HF1529" s="425"/>
      <c r="HG1529" s="425"/>
      <c r="HH1529" s="425"/>
      <c r="HI1529" s="425"/>
      <c r="HJ1529" s="425"/>
      <c r="HK1529" s="425"/>
      <c r="HL1529" s="425"/>
      <c r="HM1529" s="425"/>
      <c r="HN1529" s="425"/>
      <c r="HO1529" s="425"/>
      <c r="HP1529" s="425"/>
      <c r="HQ1529" s="425"/>
      <c r="HR1529" s="425"/>
      <c r="HS1529" s="425"/>
      <c r="HT1529" s="425"/>
      <c r="HU1529" s="425"/>
      <c r="HV1529" s="425"/>
      <c r="HW1529" s="425"/>
      <c r="HX1529" s="425"/>
      <c r="HY1529" s="425"/>
      <c r="HZ1529" s="425"/>
      <c r="IA1529" s="425"/>
      <c r="IB1529" s="425"/>
      <c r="IC1529" s="425"/>
      <c r="ID1529" s="425"/>
      <c r="IE1529" s="425"/>
      <c r="IF1529" s="425"/>
      <c r="IG1529" s="425"/>
      <c r="IH1529" s="425"/>
      <c r="II1529" s="425"/>
      <c r="IJ1529" s="425"/>
      <c r="IK1529" s="425"/>
      <c r="IL1529" s="425"/>
      <c r="IM1529" s="425"/>
      <c r="IN1529" s="425"/>
      <c r="IO1529" s="425"/>
      <c r="IP1529" s="425"/>
      <c r="IQ1529" s="425"/>
      <c r="IR1529" s="425"/>
      <c r="IS1529" s="425"/>
      <c r="IT1529" s="425"/>
      <c r="IU1529" s="425"/>
      <c r="IV1529" s="425"/>
    </row>
    <row r="1530" s="428" customFormat="1" ht="27.6" customHeight="1" spans="2:256">
      <c r="B1530" s="465"/>
      <c r="GH1530" s="425"/>
      <c r="GI1530" s="425"/>
      <c r="GJ1530" s="425"/>
      <c r="GK1530" s="425"/>
      <c r="GL1530" s="425"/>
      <c r="GM1530" s="425"/>
      <c r="GN1530" s="425"/>
      <c r="GO1530" s="425"/>
      <c r="GP1530" s="425"/>
      <c r="GQ1530" s="425"/>
      <c r="GR1530" s="425"/>
      <c r="GS1530" s="425"/>
      <c r="GT1530" s="425"/>
      <c r="GU1530" s="425"/>
      <c r="GV1530" s="425"/>
      <c r="GW1530" s="425"/>
      <c r="GX1530" s="425"/>
      <c r="GY1530" s="425"/>
      <c r="GZ1530" s="425"/>
      <c r="HA1530" s="425"/>
      <c r="HB1530" s="425"/>
      <c r="HC1530" s="425"/>
      <c r="HD1530" s="425"/>
      <c r="HE1530" s="425"/>
      <c r="HF1530" s="425"/>
      <c r="HG1530" s="425"/>
      <c r="HH1530" s="425"/>
      <c r="HI1530" s="425"/>
      <c r="HJ1530" s="425"/>
      <c r="HK1530" s="425"/>
      <c r="HL1530" s="425"/>
      <c r="HM1530" s="425"/>
      <c r="HN1530" s="425"/>
      <c r="HO1530" s="425"/>
      <c r="HP1530" s="425"/>
      <c r="HQ1530" s="425"/>
      <c r="HR1530" s="425"/>
      <c r="HS1530" s="425"/>
      <c r="HT1530" s="425"/>
      <c r="HU1530" s="425"/>
      <c r="HV1530" s="425"/>
      <c r="HW1530" s="425"/>
      <c r="HX1530" s="425"/>
      <c r="HY1530" s="425"/>
      <c r="HZ1530" s="425"/>
      <c r="IA1530" s="425"/>
      <c r="IB1530" s="425"/>
      <c r="IC1530" s="425"/>
      <c r="ID1530" s="425"/>
      <c r="IE1530" s="425"/>
      <c r="IF1530" s="425"/>
      <c r="IG1530" s="425"/>
      <c r="IH1530" s="425"/>
      <c r="II1530" s="425"/>
      <c r="IJ1530" s="425"/>
      <c r="IK1530" s="425"/>
      <c r="IL1530" s="425"/>
      <c r="IM1530" s="425"/>
      <c r="IN1530" s="425"/>
      <c r="IO1530" s="425"/>
      <c r="IP1530" s="425"/>
      <c r="IQ1530" s="425"/>
      <c r="IR1530" s="425"/>
      <c r="IS1530" s="425"/>
      <c r="IT1530" s="425"/>
      <c r="IU1530" s="425"/>
      <c r="IV1530" s="425"/>
    </row>
    <row r="1531" s="428" customFormat="1" ht="27.6" customHeight="1" spans="2:256">
      <c r="B1531" s="465"/>
      <c r="GH1531" s="425"/>
      <c r="GI1531" s="425"/>
      <c r="GJ1531" s="425"/>
      <c r="GK1531" s="425"/>
      <c r="GL1531" s="425"/>
      <c r="GM1531" s="425"/>
      <c r="GN1531" s="425"/>
      <c r="GO1531" s="425"/>
      <c r="GP1531" s="425"/>
      <c r="GQ1531" s="425"/>
      <c r="GR1531" s="425"/>
      <c r="GS1531" s="425"/>
      <c r="GT1531" s="425"/>
      <c r="GU1531" s="425"/>
      <c r="GV1531" s="425"/>
      <c r="GW1531" s="425"/>
      <c r="GX1531" s="425"/>
      <c r="GY1531" s="425"/>
      <c r="GZ1531" s="425"/>
      <c r="HA1531" s="425"/>
      <c r="HB1531" s="425"/>
      <c r="HC1531" s="425"/>
      <c r="HD1531" s="425"/>
      <c r="HE1531" s="425"/>
      <c r="HF1531" s="425"/>
      <c r="HG1531" s="425"/>
      <c r="HH1531" s="425"/>
      <c r="HI1531" s="425"/>
      <c r="HJ1531" s="425"/>
      <c r="HK1531" s="425"/>
      <c r="HL1531" s="425"/>
      <c r="HM1531" s="425"/>
      <c r="HN1531" s="425"/>
      <c r="HO1531" s="425"/>
      <c r="HP1531" s="425"/>
      <c r="HQ1531" s="425"/>
      <c r="HR1531" s="425"/>
      <c r="HS1531" s="425"/>
      <c r="HT1531" s="425"/>
      <c r="HU1531" s="425"/>
      <c r="HV1531" s="425"/>
      <c r="HW1531" s="425"/>
      <c r="HX1531" s="425"/>
      <c r="HY1531" s="425"/>
      <c r="HZ1531" s="425"/>
      <c r="IA1531" s="425"/>
      <c r="IB1531" s="425"/>
      <c r="IC1531" s="425"/>
      <c r="ID1531" s="425"/>
      <c r="IE1531" s="425"/>
      <c r="IF1531" s="425"/>
      <c r="IG1531" s="425"/>
      <c r="IH1531" s="425"/>
      <c r="II1531" s="425"/>
      <c r="IJ1531" s="425"/>
      <c r="IK1531" s="425"/>
      <c r="IL1531" s="425"/>
      <c r="IM1531" s="425"/>
      <c r="IN1531" s="425"/>
      <c r="IO1531" s="425"/>
      <c r="IP1531" s="425"/>
      <c r="IQ1531" s="425"/>
      <c r="IR1531" s="425"/>
      <c r="IS1531" s="425"/>
      <c r="IT1531" s="425"/>
      <c r="IU1531" s="425"/>
      <c r="IV1531" s="425"/>
    </row>
    <row r="1532" s="428" customFormat="1" ht="27.6" customHeight="1" spans="2:256">
      <c r="B1532" s="465"/>
      <c r="GH1532" s="425"/>
      <c r="GI1532" s="425"/>
      <c r="GJ1532" s="425"/>
      <c r="GK1532" s="425"/>
      <c r="GL1532" s="425"/>
      <c r="GM1532" s="425"/>
      <c r="GN1532" s="425"/>
      <c r="GO1532" s="425"/>
      <c r="GP1532" s="425"/>
      <c r="GQ1532" s="425"/>
      <c r="GR1532" s="425"/>
      <c r="GS1532" s="425"/>
      <c r="GT1532" s="425"/>
      <c r="GU1532" s="425"/>
      <c r="GV1532" s="425"/>
      <c r="GW1532" s="425"/>
      <c r="GX1532" s="425"/>
      <c r="GY1532" s="425"/>
      <c r="GZ1532" s="425"/>
      <c r="HA1532" s="425"/>
      <c r="HB1532" s="425"/>
      <c r="HC1532" s="425"/>
      <c r="HD1532" s="425"/>
      <c r="HE1532" s="425"/>
      <c r="HF1532" s="425"/>
      <c r="HG1532" s="425"/>
      <c r="HH1532" s="425"/>
      <c r="HI1532" s="425"/>
      <c r="HJ1532" s="425"/>
      <c r="HK1532" s="425"/>
      <c r="HL1532" s="425"/>
      <c r="HM1532" s="425"/>
      <c r="HN1532" s="425"/>
      <c r="HO1532" s="425"/>
      <c r="HP1532" s="425"/>
      <c r="HQ1532" s="425"/>
      <c r="HR1532" s="425"/>
      <c r="HS1532" s="425"/>
      <c r="HT1532" s="425"/>
      <c r="HU1532" s="425"/>
      <c r="HV1532" s="425"/>
      <c r="HW1532" s="425"/>
      <c r="HX1532" s="425"/>
      <c r="HY1532" s="425"/>
      <c r="HZ1532" s="425"/>
      <c r="IA1532" s="425"/>
      <c r="IB1532" s="425"/>
      <c r="IC1532" s="425"/>
      <c r="ID1532" s="425"/>
      <c r="IE1532" s="425"/>
      <c r="IF1532" s="425"/>
      <c r="IG1532" s="425"/>
      <c r="IH1532" s="425"/>
      <c r="II1532" s="425"/>
      <c r="IJ1532" s="425"/>
      <c r="IK1532" s="425"/>
      <c r="IL1532" s="425"/>
      <c r="IM1532" s="425"/>
      <c r="IN1532" s="425"/>
      <c r="IO1532" s="425"/>
      <c r="IP1532" s="425"/>
      <c r="IQ1532" s="425"/>
      <c r="IR1532" s="425"/>
      <c r="IS1532" s="425"/>
      <c r="IT1532" s="425"/>
      <c r="IU1532" s="425"/>
      <c r="IV1532" s="425"/>
    </row>
    <row r="1533" s="428" customFormat="1" ht="27.6" customHeight="1" spans="2:256">
      <c r="B1533" s="465"/>
      <c r="GH1533" s="425"/>
      <c r="GI1533" s="425"/>
      <c r="GJ1533" s="425"/>
      <c r="GK1533" s="425"/>
      <c r="GL1533" s="425"/>
      <c r="GM1533" s="425"/>
      <c r="GN1533" s="425"/>
      <c r="GO1533" s="425"/>
      <c r="GP1533" s="425"/>
      <c r="GQ1533" s="425"/>
      <c r="GR1533" s="425"/>
      <c r="GS1533" s="425"/>
      <c r="GT1533" s="425"/>
      <c r="GU1533" s="425"/>
      <c r="GV1533" s="425"/>
      <c r="GW1533" s="425"/>
      <c r="GX1533" s="425"/>
      <c r="GY1533" s="425"/>
      <c r="GZ1533" s="425"/>
      <c r="HA1533" s="425"/>
      <c r="HB1533" s="425"/>
      <c r="HC1533" s="425"/>
      <c r="HD1533" s="425"/>
      <c r="HE1533" s="425"/>
      <c r="HF1533" s="425"/>
      <c r="HG1533" s="425"/>
      <c r="HH1533" s="425"/>
      <c r="HI1533" s="425"/>
      <c r="HJ1533" s="425"/>
      <c r="HK1533" s="425"/>
      <c r="HL1533" s="425"/>
      <c r="HM1533" s="425"/>
      <c r="HN1533" s="425"/>
      <c r="HO1533" s="425"/>
      <c r="HP1533" s="425"/>
      <c r="HQ1533" s="425"/>
      <c r="HR1533" s="425"/>
      <c r="HS1533" s="425"/>
      <c r="HT1533" s="425"/>
      <c r="HU1533" s="425"/>
      <c r="HV1533" s="425"/>
      <c r="HW1533" s="425"/>
      <c r="HX1533" s="425"/>
      <c r="HY1533" s="425"/>
      <c r="HZ1533" s="425"/>
      <c r="IA1533" s="425"/>
      <c r="IB1533" s="425"/>
      <c r="IC1533" s="425"/>
      <c r="ID1533" s="425"/>
      <c r="IE1533" s="425"/>
      <c r="IF1533" s="425"/>
      <c r="IG1533" s="425"/>
      <c r="IH1533" s="425"/>
      <c r="II1533" s="425"/>
      <c r="IJ1533" s="425"/>
      <c r="IK1533" s="425"/>
      <c r="IL1533" s="425"/>
      <c r="IM1533" s="425"/>
      <c r="IN1533" s="425"/>
      <c r="IO1533" s="425"/>
      <c r="IP1533" s="425"/>
      <c r="IQ1533" s="425"/>
      <c r="IR1533" s="425"/>
      <c r="IS1533" s="425"/>
      <c r="IT1533" s="425"/>
      <c r="IU1533" s="425"/>
      <c r="IV1533" s="425"/>
    </row>
    <row r="1534" s="428" customFormat="1" ht="27.6" customHeight="1" spans="2:256">
      <c r="B1534" s="465"/>
      <c r="GH1534" s="425"/>
      <c r="GI1534" s="425"/>
      <c r="GJ1534" s="425"/>
      <c r="GK1534" s="425"/>
      <c r="GL1534" s="425"/>
      <c r="GM1534" s="425"/>
      <c r="GN1534" s="425"/>
      <c r="GO1534" s="425"/>
      <c r="GP1534" s="425"/>
      <c r="GQ1534" s="425"/>
      <c r="GR1534" s="425"/>
      <c r="GS1534" s="425"/>
      <c r="GT1534" s="425"/>
      <c r="GU1534" s="425"/>
      <c r="GV1534" s="425"/>
      <c r="GW1534" s="425"/>
      <c r="GX1534" s="425"/>
      <c r="GY1534" s="425"/>
      <c r="GZ1534" s="425"/>
      <c r="HA1534" s="425"/>
      <c r="HB1534" s="425"/>
      <c r="HC1534" s="425"/>
      <c r="HD1534" s="425"/>
      <c r="HE1534" s="425"/>
      <c r="HF1534" s="425"/>
      <c r="HG1534" s="425"/>
      <c r="HH1534" s="425"/>
      <c r="HI1534" s="425"/>
      <c r="HJ1534" s="425"/>
      <c r="HK1534" s="425"/>
      <c r="HL1534" s="425"/>
      <c r="HM1534" s="425"/>
      <c r="HN1534" s="425"/>
      <c r="HO1534" s="425"/>
      <c r="HP1534" s="425"/>
      <c r="HQ1534" s="425"/>
      <c r="HR1534" s="425"/>
      <c r="HS1534" s="425"/>
      <c r="HT1534" s="425"/>
      <c r="HU1534" s="425"/>
      <c r="HV1534" s="425"/>
      <c r="HW1534" s="425"/>
      <c r="HX1534" s="425"/>
      <c r="HY1534" s="425"/>
      <c r="HZ1534" s="425"/>
      <c r="IA1534" s="425"/>
      <c r="IB1534" s="425"/>
      <c r="IC1534" s="425"/>
      <c r="ID1534" s="425"/>
      <c r="IE1534" s="425"/>
      <c r="IF1534" s="425"/>
      <c r="IG1534" s="425"/>
      <c r="IH1534" s="425"/>
      <c r="II1534" s="425"/>
      <c r="IJ1534" s="425"/>
      <c r="IK1534" s="425"/>
      <c r="IL1534" s="425"/>
      <c r="IM1534" s="425"/>
      <c r="IN1534" s="425"/>
      <c r="IO1534" s="425"/>
      <c r="IP1534" s="425"/>
      <c r="IQ1534" s="425"/>
      <c r="IR1534" s="425"/>
      <c r="IS1534" s="425"/>
      <c r="IT1534" s="425"/>
      <c r="IU1534" s="425"/>
      <c r="IV1534" s="425"/>
    </row>
    <row r="1535" s="428" customFormat="1" ht="27.6" customHeight="1" spans="2:256">
      <c r="B1535" s="465"/>
      <c r="GH1535" s="425"/>
      <c r="GI1535" s="425"/>
      <c r="GJ1535" s="425"/>
      <c r="GK1535" s="425"/>
      <c r="GL1535" s="425"/>
      <c r="GM1535" s="425"/>
      <c r="GN1535" s="425"/>
      <c r="GO1535" s="425"/>
      <c r="GP1535" s="425"/>
      <c r="GQ1535" s="425"/>
      <c r="GR1535" s="425"/>
      <c r="GS1535" s="425"/>
      <c r="GT1535" s="425"/>
      <c r="GU1535" s="425"/>
      <c r="GV1535" s="425"/>
      <c r="GW1535" s="425"/>
      <c r="GX1535" s="425"/>
      <c r="GY1535" s="425"/>
      <c r="GZ1535" s="425"/>
      <c r="HA1535" s="425"/>
      <c r="HB1535" s="425"/>
      <c r="HC1535" s="425"/>
      <c r="HD1535" s="425"/>
      <c r="HE1535" s="425"/>
      <c r="HF1535" s="425"/>
      <c r="HG1535" s="425"/>
      <c r="HH1535" s="425"/>
      <c r="HI1535" s="425"/>
      <c r="HJ1535" s="425"/>
      <c r="HK1535" s="425"/>
      <c r="HL1535" s="425"/>
      <c r="HM1535" s="425"/>
      <c r="HN1535" s="425"/>
      <c r="HO1535" s="425"/>
      <c r="HP1535" s="425"/>
      <c r="HQ1535" s="425"/>
      <c r="HR1535" s="425"/>
      <c r="HS1535" s="425"/>
      <c r="HT1535" s="425"/>
      <c r="HU1535" s="425"/>
      <c r="HV1535" s="425"/>
      <c r="HW1535" s="425"/>
      <c r="HX1535" s="425"/>
      <c r="HY1535" s="425"/>
      <c r="HZ1535" s="425"/>
      <c r="IA1535" s="425"/>
      <c r="IB1535" s="425"/>
      <c r="IC1535" s="425"/>
      <c r="ID1535" s="425"/>
      <c r="IE1535" s="425"/>
      <c r="IF1535" s="425"/>
      <c r="IG1535" s="425"/>
      <c r="IH1535" s="425"/>
      <c r="II1535" s="425"/>
      <c r="IJ1535" s="425"/>
      <c r="IK1535" s="425"/>
      <c r="IL1535" s="425"/>
      <c r="IM1535" s="425"/>
      <c r="IN1535" s="425"/>
      <c r="IO1535" s="425"/>
      <c r="IP1535" s="425"/>
      <c r="IQ1535" s="425"/>
      <c r="IR1535" s="425"/>
      <c r="IS1535" s="425"/>
      <c r="IT1535" s="425"/>
      <c r="IU1535" s="425"/>
      <c r="IV1535" s="425"/>
    </row>
    <row r="1536" s="428" customFormat="1" ht="27.6" customHeight="1" spans="2:256">
      <c r="B1536" s="465"/>
      <c r="GH1536" s="425"/>
      <c r="GI1536" s="425"/>
      <c r="GJ1536" s="425"/>
      <c r="GK1536" s="425"/>
      <c r="GL1536" s="425"/>
      <c r="GM1536" s="425"/>
      <c r="GN1536" s="425"/>
      <c r="GO1536" s="425"/>
      <c r="GP1536" s="425"/>
      <c r="GQ1536" s="425"/>
      <c r="GR1536" s="425"/>
      <c r="GS1536" s="425"/>
      <c r="GT1536" s="425"/>
      <c r="GU1536" s="425"/>
      <c r="GV1536" s="425"/>
      <c r="GW1536" s="425"/>
      <c r="GX1536" s="425"/>
      <c r="GY1536" s="425"/>
      <c r="GZ1536" s="425"/>
      <c r="HA1536" s="425"/>
      <c r="HB1536" s="425"/>
      <c r="HC1536" s="425"/>
      <c r="HD1536" s="425"/>
      <c r="HE1536" s="425"/>
      <c r="HF1536" s="425"/>
      <c r="HG1536" s="425"/>
      <c r="HH1536" s="425"/>
      <c r="HI1536" s="425"/>
      <c r="HJ1536" s="425"/>
      <c r="HK1536" s="425"/>
      <c r="HL1536" s="425"/>
      <c r="HM1536" s="425"/>
      <c r="HN1536" s="425"/>
      <c r="HO1536" s="425"/>
      <c r="HP1536" s="425"/>
      <c r="HQ1536" s="425"/>
      <c r="HR1536" s="425"/>
      <c r="HS1536" s="425"/>
      <c r="HT1536" s="425"/>
      <c r="HU1536" s="425"/>
      <c r="HV1536" s="425"/>
      <c r="HW1536" s="425"/>
      <c r="HX1536" s="425"/>
      <c r="HY1536" s="425"/>
      <c r="HZ1536" s="425"/>
      <c r="IA1536" s="425"/>
      <c r="IB1536" s="425"/>
      <c r="IC1536" s="425"/>
      <c r="ID1536" s="425"/>
      <c r="IE1536" s="425"/>
      <c r="IF1536" s="425"/>
      <c r="IG1536" s="425"/>
      <c r="IH1536" s="425"/>
      <c r="II1536" s="425"/>
      <c r="IJ1536" s="425"/>
      <c r="IK1536" s="425"/>
      <c r="IL1536" s="425"/>
      <c r="IM1536" s="425"/>
      <c r="IN1536" s="425"/>
      <c r="IO1536" s="425"/>
      <c r="IP1536" s="425"/>
      <c r="IQ1536" s="425"/>
      <c r="IR1536" s="425"/>
      <c r="IS1536" s="425"/>
      <c r="IT1536" s="425"/>
      <c r="IU1536" s="425"/>
      <c r="IV1536" s="425"/>
    </row>
    <row r="1537" s="428" customFormat="1" ht="27.6" customHeight="1" spans="2:256">
      <c r="B1537" s="465"/>
      <c r="GH1537" s="425"/>
      <c r="GI1537" s="425"/>
      <c r="GJ1537" s="425"/>
      <c r="GK1537" s="425"/>
      <c r="GL1537" s="425"/>
      <c r="GM1537" s="425"/>
      <c r="GN1537" s="425"/>
      <c r="GO1537" s="425"/>
      <c r="GP1537" s="425"/>
      <c r="GQ1537" s="425"/>
      <c r="GR1537" s="425"/>
      <c r="GS1537" s="425"/>
      <c r="GT1537" s="425"/>
      <c r="GU1537" s="425"/>
      <c r="GV1537" s="425"/>
      <c r="GW1537" s="425"/>
      <c r="GX1537" s="425"/>
      <c r="GY1537" s="425"/>
      <c r="GZ1537" s="425"/>
      <c r="HA1537" s="425"/>
      <c r="HB1537" s="425"/>
      <c r="HC1537" s="425"/>
      <c r="HD1537" s="425"/>
      <c r="HE1537" s="425"/>
      <c r="HF1537" s="425"/>
      <c r="HG1537" s="425"/>
      <c r="HH1537" s="425"/>
      <c r="HI1537" s="425"/>
      <c r="HJ1537" s="425"/>
      <c r="HK1537" s="425"/>
      <c r="HL1537" s="425"/>
      <c r="HM1537" s="425"/>
      <c r="HN1537" s="425"/>
      <c r="HO1537" s="425"/>
      <c r="HP1537" s="425"/>
      <c r="HQ1537" s="425"/>
      <c r="HR1537" s="425"/>
      <c r="HS1537" s="425"/>
      <c r="HT1537" s="425"/>
      <c r="HU1537" s="425"/>
      <c r="HV1537" s="425"/>
      <c r="HW1537" s="425"/>
      <c r="HX1537" s="425"/>
      <c r="HY1537" s="425"/>
      <c r="HZ1537" s="425"/>
      <c r="IA1537" s="425"/>
      <c r="IB1537" s="425"/>
      <c r="IC1537" s="425"/>
      <c r="ID1537" s="425"/>
      <c r="IE1537" s="425"/>
      <c r="IF1537" s="425"/>
      <c r="IG1537" s="425"/>
      <c r="IH1537" s="425"/>
      <c r="II1537" s="425"/>
      <c r="IJ1537" s="425"/>
      <c r="IK1537" s="425"/>
      <c r="IL1537" s="425"/>
      <c r="IM1537" s="425"/>
      <c r="IN1537" s="425"/>
      <c r="IO1537" s="425"/>
      <c r="IP1537" s="425"/>
      <c r="IQ1537" s="425"/>
      <c r="IR1537" s="425"/>
      <c r="IS1537" s="425"/>
      <c r="IT1537" s="425"/>
      <c r="IU1537" s="425"/>
      <c r="IV1537" s="425"/>
    </row>
    <row r="1538" s="428" customFormat="1" ht="27.6" customHeight="1" spans="2:256">
      <c r="B1538" s="465"/>
      <c r="GH1538" s="425"/>
      <c r="GI1538" s="425"/>
      <c r="GJ1538" s="425"/>
      <c r="GK1538" s="425"/>
      <c r="GL1538" s="425"/>
      <c r="GM1538" s="425"/>
      <c r="GN1538" s="425"/>
      <c r="GO1538" s="425"/>
      <c r="GP1538" s="425"/>
      <c r="GQ1538" s="425"/>
      <c r="GR1538" s="425"/>
      <c r="GS1538" s="425"/>
      <c r="GT1538" s="425"/>
      <c r="GU1538" s="425"/>
      <c r="GV1538" s="425"/>
      <c r="GW1538" s="425"/>
      <c r="GX1538" s="425"/>
      <c r="GY1538" s="425"/>
      <c r="GZ1538" s="425"/>
      <c r="HA1538" s="425"/>
      <c r="HB1538" s="425"/>
      <c r="HC1538" s="425"/>
      <c r="HD1538" s="425"/>
      <c r="HE1538" s="425"/>
      <c r="HF1538" s="425"/>
      <c r="HG1538" s="425"/>
      <c r="HH1538" s="425"/>
      <c r="HI1538" s="425"/>
      <c r="HJ1538" s="425"/>
      <c r="HK1538" s="425"/>
      <c r="HL1538" s="425"/>
      <c r="HM1538" s="425"/>
      <c r="HN1538" s="425"/>
      <c r="HO1538" s="425"/>
      <c r="HP1538" s="425"/>
      <c r="HQ1538" s="425"/>
      <c r="HR1538" s="425"/>
      <c r="HS1538" s="425"/>
      <c r="HT1538" s="425"/>
      <c r="HU1538" s="425"/>
      <c r="HV1538" s="425"/>
      <c r="HW1538" s="425"/>
      <c r="HX1538" s="425"/>
      <c r="HY1538" s="425"/>
      <c r="HZ1538" s="425"/>
      <c r="IA1538" s="425"/>
      <c r="IB1538" s="425"/>
      <c r="IC1538" s="425"/>
      <c r="ID1538" s="425"/>
      <c r="IE1538" s="425"/>
      <c r="IF1538" s="425"/>
      <c r="IG1538" s="425"/>
      <c r="IH1538" s="425"/>
      <c r="II1538" s="425"/>
      <c r="IJ1538" s="425"/>
      <c r="IK1538" s="425"/>
      <c r="IL1538" s="425"/>
      <c r="IM1538" s="425"/>
      <c r="IN1538" s="425"/>
      <c r="IO1538" s="425"/>
      <c r="IP1538" s="425"/>
      <c r="IQ1538" s="425"/>
      <c r="IR1538" s="425"/>
      <c r="IS1538" s="425"/>
      <c r="IT1538" s="425"/>
      <c r="IU1538" s="425"/>
      <c r="IV1538" s="425"/>
    </row>
    <row r="1539" s="428" customFormat="1" ht="27.6" customHeight="1" spans="2:256">
      <c r="B1539" s="465"/>
      <c r="GH1539" s="425"/>
      <c r="GI1539" s="425"/>
      <c r="GJ1539" s="425"/>
      <c r="GK1539" s="425"/>
      <c r="GL1539" s="425"/>
      <c r="GM1539" s="425"/>
      <c r="GN1539" s="425"/>
      <c r="GO1539" s="425"/>
      <c r="GP1539" s="425"/>
      <c r="GQ1539" s="425"/>
      <c r="GR1539" s="425"/>
      <c r="GS1539" s="425"/>
      <c r="GT1539" s="425"/>
      <c r="GU1539" s="425"/>
      <c r="GV1539" s="425"/>
      <c r="GW1539" s="425"/>
      <c r="GX1539" s="425"/>
      <c r="GY1539" s="425"/>
      <c r="GZ1539" s="425"/>
      <c r="HA1539" s="425"/>
      <c r="HB1539" s="425"/>
      <c r="HC1539" s="425"/>
      <c r="HD1539" s="425"/>
      <c r="HE1539" s="425"/>
      <c r="HF1539" s="425"/>
      <c r="HG1539" s="425"/>
      <c r="HH1539" s="425"/>
      <c r="HI1539" s="425"/>
      <c r="HJ1539" s="425"/>
      <c r="HK1539" s="425"/>
      <c r="HL1539" s="425"/>
      <c r="HM1539" s="425"/>
      <c r="HN1539" s="425"/>
      <c r="HO1539" s="425"/>
      <c r="HP1539" s="425"/>
      <c r="HQ1539" s="425"/>
      <c r="HR1539" s="425"/>
      <c r="HS1539" s="425"/>
      <c r="HT1539" s="425"/>
      <c r="HU1539" s="425"/>
      <c r="HV1539" s="425"/>
      <c r="HW1539" s="425"/>
      <c r="HX1539" s="425"/>
      <c r="HY1539" s="425"/>
      <c r="HZ1539" s="425"/>
      <c r="IA1539" s="425"/>
      <c r="IB1539" s="425"/>
      <c r="IC1539" s="425"/>
      <c r="ID1539" s="425"/>
      <c r="IE1539" s="425"/>
      <c r="IF1539" s="425"/>
      <c r="IG1539" s="425"/>
      <c r="IH1539" s="425"/>
      <c r="II1539" s="425"/>
      <c r="IJ1539" s="425"/>
      <c r="IK1539" s="425"/>
      <c r="IL1539" s="425"/>
      <c r="IM1539" s="425"/>
      <c r="IN1539" s="425"/>
      <c r="IO1539" s="425"/>
      <c r="IP1539" s="425"/>
      <c r="IQ1539" s="425"/>
      <c r="IR1539" s="425"/>
      <c r="IS1539" s="425"/>
      <c r="IT1539" s="425"/>
      <c r="IU1539" s="425"/>
      <c r="IV1539" s="425"/>
    </row>
    <row r="1540" s="428" customFormat="1" ht="27.6" customHeight="1" spans="2:256">
      <c r="B1540" s="465"/>
      <c r="GH1540" s="425"/>
      <c r="GI1540" s="425"/>
      <c r="GJ1540" s="425"/>
      <c r="GK1540" s="425"/>
      <c r="GL1540" s="425"/>
      <c r="GM1540" s="425"/>
      <c r="GN1540" s="425"/>
      <c r="GO1540" s="425"/>
      <c r="GP1540" s="425"/>
      <c r="GQ1540" s="425"/>
      <c r="GR1540" s="425"/>
      <c r="GS1540" s="425"/>
      <c r="GT1540" s="425"/>
      <c r="GU1540" s="425"/>
      <c r="GV1540" s="425"/>
      <c r="GW1540" s="425"/>
      <c r="GX1540" s="425"/>
      <c r="GY1540" s="425"/>
      <c r="GZ1540" s="425"/>
      <c r="HA1540" s="425"/>
      <c r="HB1540" s="425"/>
      <c r="HC1540" s="425"/>
      <c r="HD1540" s="425"/>
      <c r="HE1540" s="425"/>
      <c r="HF1540" s="425"/>
      <c r="HG1540" s="425"/>
      <c r="HH1540" s="425"/>
      <c r="HI1540" s="425"/>
      <c r="HJ1540" s="425"/>
      <c r="HK1540" s="425"/>
      <c r="HL1540" s="425"/>
      <c r="HM1540" s="425"/>
      <c r="HN1540" s="425"/>
      <c r="HO1540" s="425"/>
      <c r="HP1540" s="425"/>
      <c r="HQ1540" s="425"/>
      <c r="HR1540" s="425"/>
      <c r="HS1540" s="425"/>
      <c r="HT1540" s="425"/>
      <c r="HU1540" s="425"/>
      <c r="HV1540" s="425"/>
      <c r="HW1540" s="425"/>
      <c r="HX1540" s="425"/>
      <c r="HY1540" s="425"/>
      <c r="HZ1540" s="425"/>
      <c r="IA1540" s="425"/>
      <c r="IB1540" s="425"/>
      <c r="IC1540" s="425"/>
      <c r="ID1540" s="425"/>
      <c r="IE1540" s="425"/>
      <c r="IF1540" s="425"/>
      <c r="IG1540" s="425"/>
      <c r="IH1540" s="425"/>
      <c r="II1540" s="425"/>
      <c r="IJ1540" s="425"/>
      <c r="IK1540" s="425"/>
      <c r="IL1540" s="425"/>
      <c r="IM1540" s="425"/>
      <c r="IN1540" s="425"/>
      <c r="IO1540" s="425"/>
      <c r="IP1540" s="425"/>
      <c r="IQ1540" s="425"/>
      <c r="IR1540" s="425"/>
      <c r="IS1540" s="425"/>
      <c r="IT1540" s="425"/>
      <c r="IU1540" s="425"/>
      <c r="IV1540" s="425"/>
    </row>
    <row r="1541" s="428" customFormat="1" ht="27.6" customHeight="1" spans="2:256">
      <c r="B1541" s="465"/>
      <c r="GH1541" s="425"/>
      <c r="GI1541" s="425"/>
      <c r="GJ1541" s="425"/>
      <c r="GK1541" s="425"/>
      <c r="GL1541" s="425"/>
      <c r="GM1541" s="425"/>
      <c r="GN1541" s="425"/>
      <c r="GO1541" s="425"/>
      <c r="GP1541" s="425"/>
      <c r="GQ1541" s="425"/>
      <c r="GR1541" s="425"/>
      <c r="GS1541" s="425"/>
      <c r="GT1541" s="425"/>
      <c r="GU1541" s="425"/>
      <c r="GV1541" s="425"/>
      <c r="GW1541" s="425"/>
      <c r="GX1541" s="425"/>
      <c r="GY1541" s="425"/>
      <c r="GZ1541" s="425"/>
      <c r="HA1541" s="425"/>
      <c r="HB1541" s="425"/>
      <c r="HC1541" s="425"/>
      <c r="HD1541" s="425"/>
      <c r="HE1541" s="425"/>
      <c r="HF1541" s="425"/>
      <c r="HG1541" s="425"/>
      <c r="HH1541" s="425"/>
      <c r="HI1541" s="425"/>
      <c r="HJ1541" s="425"/>
      <c r="HK1541" s="425"/>
      <c r="HL1541" s="425"/>
      <c r="HM1541" s="425"/>
      <c r="HN1541" s="425"/>
      <c r="HO1541" s="425"/>
      <c r="HP1541" s="425"/>
      <c r="HQ1541" s="425"/>
      <c r="HR1541" s="425"/>
      <c r="HS1541" s="425"/>
      <c r="HT1541" s="425"/>
      <c r="HU1541" s="425"/>
      <c r="HV1541" s="425"/>
      <c r="HW1541" s="425"/>
      <c r="HX1541" s="425"/>
      <c r="HY1541" s="425"/>
      <c r="HZ1541" s="425"/>
      <c r="IA1541" s="425"/>
      <c r="IB1541" s="425"/>
      <c r="IC1541" s="425"/>
      <c r="ID1541" s="425"/>
      <c r="IE1541" s="425"/>
      <c r="IF1541" s="425"/>
      <c r="IG1541" s="425"/>
      <c r="IH1541" s="425"/>
      <c r="II1541" s="425"/>
      <c r="IJ1541" s="425"/>
      <c r="IK1541" s="425"/>
      <c r="IL1541" s="425"/>
      <c r="IM1541" s="425"/>
      <c r="IN1541" s="425"/>
      <c r="IO1541" s="425"/>
      <c r="IP1541" s="425"/>
      <c r="IQ1541" s="425"/>
      <c r="IR1541" s="425"/>
      <c r="IS1541" s="425"/>
      <c r="IT1541" s="425"/>
      <c r="IU1541" s="425"/>
      <c r="IV1541" s="425"/>
    </row>
    <row r="1542" s="428" customFormat="1" ht="27.6" customHeight="1" spans="2:256">
      <c r="B1542" s="465"/>
      <c r="GH1542" s="425"/>
      <c r="GI1542" s="425"/>
      <c r="GJ1542" s="425"/>
      <c r="GK1542" s="425"/>
      <c r="GL1542" s="425"/>
      <c r="GM1542" s="425"/>
      <c r="GN1542" s="425"/>
      <c r="GO1542" s="425"/>
      <c r="GP1542" s="425"/>
      <c r="GQ1542" s="425"/>
      <c r="GR1542" s="425"/>
      <c r="GS1542" s="425"/>
      <c r="GT1542" s="425"/>
      <c r="GU1542" s="425"/>
      <c r="GV1542" s="425"/>
      <c r="GW1542" s="425"/>
      <c r="GX1542" s="425"/>
      <c r="GY1542" s="425"/>
      <c r="GZ1542" s="425"/>
      <c r="HA1542" s="425"/>
      <c r="HB1542" s="425"/>
      <c r="HC1542" s="425"/>
      <c r="HD1542" s="425"/>
      <c r="HE1542" s="425"/>
      <c r="HF1542" s="425"/>
      <c r="HG1542" s="425"/>
      <c r="HH1542" s="425"/>
      <c r="HI1542" s="425"/>
      <c r="HJ1542" s="425"/>
      <c r="HK1542" s="425"/>
      <c r="HL1542" s="425"/>
      <c r="HM1542" s="425"/>
      <c r="HN1542" s="425"/>
      <c r="HO1542" s="425"/>
      <c r="HP1542" s="425"/>
      <c r="HQ1542" s="425"/>
      <c r="HR1542" s="425"/>
      <c r="HS1542" s="425"/>
      <c r="HT1542" s="425"/>
      <c r="HU1542" s="425"/>
      <c r="HV1542" s="425"/>
      <c r="HW1542" s="425"/>
      <c r="HX1542" s="425"/>
      <c r="HY1542" s="425"/>
      <c r="HZ1542" s="425"/>
      <c r="IA1542" s="425"/>
      <c r="IB1542" s="425"/>
      <c r="IC1542" s="425"/>
      <c r="ID1542" s="425"/>
      <c r="IE1542" s="425"/>
      <c r="IF1542" s="425"/>
      <c r="IG1542" s="425"/>
      <c r="IH1542" s="425"/>
      <c r="II1542" s="425"/>
      <c r="IJ1542" s="425"/>
      <c r="IK1542" s="425"/>
      <c r="IL1542" s="425"/>
      <c r="IM1542" s="425"/>
      <c r="IN1542" s="425"/>
      <c r="IO1542" s="425"/>
      <c r="IP1542" s="425"/>
      <c r="IQ1542" s="425"/>
      <c r="IR1542" s="425"/>
      <c r="IS1542" s="425"/>
      <c r="IT1542" s="425"/>
      <c r="IU1542" s="425"/>
      <c r="IV1542" s="425"/>
    </row>
    <row r="1543" s="428" customFormat="1" ht="27.6" customHeight="1" spans="2:256">
      <c r="B1543" s="465"/>
      <c r="GH1543" s="425"/>
      <c r="GI1543" s="425"/>
      <c r="GJ1543" s="425"/>
      <c r="GK1543" s="425"/>
      <c r="GL1543" s="425"/>
      <c r="GM1543" s="425"/>
      <c r="GN1543" s="425"/>
      <c r="GO1543" s="425"/>
      <c r="GP1543" s="425"/>
      <c r="GQ1543" s="425"/>
      <c r="GR1543" s="425"/>
      <c r="GS1543" s="425"/>
      <c r="GT1543" s="425"/>
      <c r="GU1543" s="425"/>
      <c r="GV1543" s="425"/>
      <c r="GW1543" s="425"/>
      <c r="GX1543" s="425"/>
      <c r="GY1543" s="425"/>
      <c r="GZ1543" s="425"/>
      <c r="HA1543" s="425"/>
      <c r="HB1543" s="425"/>
      <c r="HC1543" s="425"/>
      <c r="HD1543" s="425"/>
      <c r="HE1543" s="425"/>
      <c r="HF1543" s="425"/>
      <c r="HG1543" s="425"/>
      <c r="HH1543" s="425"/>
      <c r="HI1543" s="425"/>
      <c r="HJ1543" s="425"/>
      <c r="HK1543" s="425"/>
      <c r="HL1543" s="425"/>
      <c r="HM1543" s="425"/>
      <c r="HN1543" s="425"/>
      <c r="HO1543" s="425"/>
      <c r="HP1543" s="425"/>
      <c r="HQ1543" s="425"/>
      <c r="HR1543" s="425"/>
      <c r="HS1543" s="425"/>
      <c r="HT1543" s="425"/>
      <c r="HU1543" s="425"/>
      <c r="HV1543" s="425"/>
      <c r="HW1543" s="425"/>
      <c r="HX1543" s="425"/>
      <c r="HY1543" s="425"/>
      <c r="HZ1543" s="425"/>
      <c r="IA1543" s="425"/>
      <c r="IB1543" s="425"/>
      <c r="IC1543" s="425"/>
      <c r="ID1543" s="425"/>
      <c r="IE1543" s="425"/>
      <c r="IF1543" s="425"/>
      <c r="IG1543" s="425"/>
      <c r="IH1543" s="425"/>
      <c r="II1543" s="425"/>
      <c r="IJ1543" s="425"/>
      <c r="IK1543" s="425"/>
      <c r="IL1543" s="425"/>
      <c r="IM1543" s="425"/>
      <c r="IN1543" s="425"/>
      <c r="IO1543" s="425"/>
      <c r="IP1543" s="425"/>
      <c r="IQ1543" s="425"/>
      <c r="IR1543" s="425"/>
      <c r="IS1543" s="425"/>
      <c r="IT1543" s="425"/>
      <c r="IU1543" s="425"/>
      <c r="IV1543" s="425"/>
    </row>
    <row r="1544" s="428" customFormat="1" ht="27.6" customHeight="1" spans="2:256">
      <c r="B1544" s="465"/>
      <c r="GH1544" s="425"/>
      <c r="GI1544" s="425"/>
      <c r="GJ1544" s="425"/>
      <c r="GK1544" s="425"/>
      <c r="GL1544" s="425"/>
      <c r="GM1544" s="425"/>
      <c r="GN1544" s="425"/>
      <c r="GO1544" s="425"/>
      <c r="GP1544" s="425"/>
      <c r="GQ1544" s="425"/>
      <c r="GR1544" s="425"/>
      <c r="GS1544" s="425"/>
      <c r="GT1544" s="425"/>
      <c r="GU1544" s="425"/>
      <c r="GV1544" s="425"/>
      <c r="GW1544" s="425"/>
      <c r="GX1544" s="425"/>
      <c r="GY1544" s="425"/>
      <c r="GZ1544" s="425"/>
      <c r="HA1544" s="425"/>
      <c r="HB1544" s="425"/>
      <c r="HC1544" s="425"/>
      <c r="HD1544" s="425"/>
      <c r="HE1544" s="425"/>
      <c r="HF1544" s="425"/>
      <c r="HG1544" s="425"/>
      <c r="HH1544" s="425"/>
      <c r="HI1544" s="425"/>
      <c r="HJ1544" s="425"/>
      <c r="HK1544" s="425"/>
      <c r="HL1544" s="425"/>
      <c r="HM1544" s="425"/>
      <c r="HN1544" s="425"/>
      <c r="HO1544" s="425"/>
      <c r="HP1544" s="425"/>
      <c r="HQ1544" s="425"/>
      <c r="HR1544" s="425"/>
      <c r="HS1544" s="425"/>
      <c r="HT1544" s="425"/>
      <c r="HU1544" s="425"/>
      <c r="HV1544" s="425"/>
      <c r="HW1544" s="425"/>
      <c r="HX1544" s="425"/>
      <c r="HY1544" s="425"/>
      <c r="HZ1544" s="425"/>
      <c r="IA1544" s="425"/>
      <c r="IB1544" s="425"/>
      <c r="IC1544" s="425"/>
      <c r="ID1544" s="425"/>
      <c r="IE1544" s="425"/>
      <c r="IF1544" s="425"/>
      <c r="IG1544" s="425"/>
      <c r="IH1544" s="425"/>
      <c r="II1544" s="425"/>
      <c r="IJ1544" s="425"/>
      <c r="IK1544" s="425"/>
      <c r="IL1544" s="425"/>
      <c r="IM1544" s="425"/>
      <c r="IN1544" s="425"/>
      <c r="IO1544" s="425"/>
      <c r="IP1544" s="425"/>
      <c r="IQ1544" s="425"/>
      <c r="IR1544" s="425"/>
      <c r="IS1544" s="425"/>
      <c r="IT1544" s="425"/>
      <c r="IU1544" s="425"/>
      <c r="IV1544" s="425"/>
    </row>
    <row r="1545" s="428" customFormat="1" ht="27.6" customHeight="1" spans="2:256">
      <c r="B1545" s="465"/>
      <c r="GH1545" s="425"/>
      <c r="GI1545" s="425"/>
      <c r="GJ1545" s="425"/>
      <c r="GK1545" s="425"/>
      <c r="GL1545" s="425"/>
      <c r="GM1545" s="425"/>
      <c r="GN1545" s="425"/>
      <c r="GO1545" s="425"/>
      <c r="GP1545" s="425"/>
      <c r="GQ1545" s="425"/>
      <c r="GR1545" s="425"/>
      <c r="GS1545" s="425"/>
      <c r="GT1545" s="425"/>
      <c r="GU1545" s="425"/>
      <c r="GV1545" s="425"/>
      <c r="GW1545" s="425"/>
      <c r="GX1545" s="425"/>
      <c r="GY1545" s="425"/>
      <c r="GZ1545" s="425"/>
      <c r="HA1545" s="425"/>
      <c r="HB1545" s="425"/>
      <c r="HC1545" s="425"/>
      <c r="HD1545" s="425"/>
      <c r="HE1545" s="425"/>
      <c r="HF1545" s="425"/>
      <c r="HG1545" s="425"/>
      <c r="HH1545" s="425"/>
      <c r="HI1545" s="425"/>
      <c r="HJ1545" s="425"/>
      <c r="HK1545" s="425"/>
      <c r="HL1545" s="425"/>
      <c r="HM1545" s="425"/>
      <c r="HN1545" s="425"/>
      <c r="HO1545" s="425"/>
      <c r="HP1545" s="425"/>
      <c r="HQ1545" s="425"/>
      <c r="HR1545" s="425"/>
      <c r="HS1545" s="425"/>
      <c r="HT1545" s="425"/>
      <c r="HU1545" s="425"/>
      <c r="HV1545" s="425"/>
      <c r="HW1545" s="425"/>
      <c r="HX1545" s="425"/>
      <c r="HY1545" s="425"/>
      <c r="HZ1545" s="425"/>
      <c r="IA1545" s="425"/>
      <c r="IB1545" s="425"/>
      <c r="IC1545" s="425"/>
      <c r="ID1545" s="425"/>
      <c r="IE1545" s="425"/>
      <c r="IF1545" s="425"/>
      <c r="IG1545" s="425"/>
      <c r="IH1545" s="425"/>
      <c r="II1545" s="425"/>
      <c r="IJ1545" s="425"/>
      <c r="IK1545" s="425"/>
      <c r="IL1545" s="425"/>
      <c r="IM1545" s="425"/>
      <c r="IN1545" s="425"/>
      <c r="IO1545" s="425"/>
      <c r="IP1545" s="425"/>
      <c r="IQ1545" s="425"/>
      <c r="IR1545" s="425"/>
      <c r="IS1545" s="425"/>
      <c r="IT1545" s="425"/>
      <c r="IU1545" s="425"/>
      <c r="IV1545" s="425"/>
    </row>
    <row r="1546" s="428" customFormat="1" ht="27.6" customHeight="1" spans="2:256">
      <c r="B1546" s="465"/>
      <c r="GH1546" s="425"/>
      <c r="GI1546" s="425"/>
      <c r="GJ1546" s="425"/>
      <c r="GK1546" s="425"/>
      <c r="GL1546" s="425"/>
      <c r="GM1546" s="425"/>
      <c r="GN1546" s="425"/>
      <c r="GO1546" s="425"/>
      <c r="GP1546" s="425"/>
      <c r="GQ1546" s="425"/>
      <c r="GR1546" s="425"/>
      <c r="GS1546" s="425"/>
      <c r="GT1546" s="425"/>
      <c r="GU1546" s="425"/>
      <c r="GV1546" s="425"/>
      <c r="GW1546" s="425"/>
      <c r="GX1546" s="425"/>
      <c r="GY1546" s="425"/>
      <c r="GZ1546" s="425"/>
      <c r="HA1546" s="425"/>
      <c r="HB1546" s="425"/>
      <c r="HC1546" s="425"/>
      <c r="HD1546" s="425"/>
      <c r="HE1546" s="425"/>
      <c r="HF1546" s="425"/>
      <c r="HG1546" s="425"/>
      <c r="HH1546" s="425"/>
      <c r="HI1546" s="425"/>
      <c r="HJ1546" s="425"/>
      <c r="HK1546" s="425"/>
      <c r="HL1546" s="425"/>
      <c r="HM1546" s="425"/>
      <c r="HN1546" s="425"/>
      <c r="HO1546" s="425"/>
      <c r="HP1546" s="425"/>
      <c r="HQ1546" s="425"/>
      <c r="HR1546" s="425"/>
      <c r="HS1546" s="425"/>
      <c r="HT1546" s="425"/>
      <c r="HU1546" s="425"/>
      <c r="HV1546" s="425"/>
      <c r="HW1546" s="425"/>
      <c r="HX1546" s="425"/>
      <c r="HY1546" s="425"/>
      <c r="HZ1546" s="425"/>
      <c r="IA1546" s="425"/>
      <c r="IB1546" s="425"/>
      <c r="IC1546" s="425"/>
      <c r="ID1546" s="425"/>
      <c r="IE1546" s="425"/>
      <c r="IF1546" s="425"/>
      <c r="IG1546" s="425"/>
      <c r="IH1546" s="425"/>
      <c r="II1546" s="425"/>
      <c r="IJ1546" s="425"/>
      <c r="IK1546" s="425"/>
      <c r="IL1546" s="425"/>
      <c r="IM1546" s="425"/>
      <c r="IN1546" s="425"/>
      <c r="IO1546" s="425"/>
      <c r="IP1546" s="425"/>
      <c r="IQ1546" s="425"/>
      <c r="IR1546" s="425"/>
      <c r="IS1546" s="425"/>
      <c r="IT1546" s="425"/>
      <c r="IU1546" s="425"/>
      <c r="IV1546" s="425"/>
    </row>
    <row r="1547" s="428" customFormat="1" ht="27.6" customHeight="1" spans="2:256">
      <c r="B1547" s="465"/>
      <c r="GH1547" s="425"/>
      <c r="GI1547" s="425"/>
      <c r="GJ1547" s="425"/>
      <c r="GK1547" s="425"/>
      <c r="GL1547" s="425"/>
      <c r="GM1547" s="425"/>
      <c r="GN1547" s="425"/>
      <c r="GO1547" s="425"/>
      <c r="GP1547" s="425"/>
      <c r="GQ1547" s="425"/>
      <c r="GR1547" s="425"/>
      <c r="GS1547" s="425"/>
      <c r="GT1547" s="425"/>
      <c r="GU1547" s="425"/>
      <c r="GV1547" s="425"/>
      <c r="GW1547" s="425"/>
      <c r="GX1547" s="425"/>
      <c r="GY1547" s="425"/>
      <c r="GZ1547" s="425"/>
      <c r="HA1547" s="425"/>
      <c r="HB1547" s="425"/>
      <c r="HC1547" s="425"/>
      <c r="HD1547" s="425"/>
      <c r="HE1547" s="425"/>
      <c r="HF1547" s="425"/>
      <c r="HG1547" s="425"/>
      <c r="HH1547" s="425"/>
      <c r="HI1547" s="425"/>
      <c r="HJ1547" s="425"/>
      <c r="HK1547" s="425"/>
      <c r="HL1547" s="425"/>
      <c r="HM1547" s="425"/>
      <c r="HN1547" s="425"/>
      <c r="HO1547" s="425"/>
      <c r="HP1547" s="425"/>
      <c r="HQ1547" s="425"/>
      <c r="HR1547" s="425"/>
      <c r="HS1547" s="425"/>
      <c r="HT1547" s="425"/>
      <c r="HU1547" s="425"/>
      <c r="HV1547" s="425"/>
      <c r="HW1547" s="425"/>
      <c r="HX1547" s="425"/>
      <c r="HY1547" s="425"/>
      <c r="HZ1547" s="425"/>
      <c r="IA1547" s="425"/>
      <c r="IB1547" s="425"/>
      <c r="IC1547" s="425"/>
      <c r="ID1547" s="425"/>
      <c r="IE1547" s="425"/>
      <c r="IF1547" s="425"/>
      <c r="IG1547" s="425"/>
      <c r="IH1547" s="425"/>
      <c r="II1547" s="425"/>
      <c r="IJ1547" s="425"/>
      <c r="IK1547" s="425"/>
      <c r="IL1547" s="425"/>
      <c r="IM1547" s="425"/>
      <c r="IN1547" s="425"/>
      <c r="IO1547" s="425"/>
      <c r="IP1547" s="425"/>
      <c r="IQ1547" s="425"/>
      <c r="IR1547" s="425"/>
      <c r="IS1547" s="425"/>
      <c r="IT1547" s="425"/>
      <c r="IU1547" s="425"/>
      <c r="IV1547" s="425"/>
    </row>
    <row r="1548" s="428" customFormat="1" ht="27.6" customHeight="1" spans="2:256">
      <c r="B1548" s="465"/>
      <c r="GH1548" s="425"/>
      <c r="GI1548" s="425"/>
      <c r="GJ1548" s="425"/>
      <c r="GK1548" s="425"/>
      <c r="GL1548" s="425"/>
      <c r="GM1548" s="425"/>
      <c r="GN1548" s="425"/>
      <c r="GO1548" s="425"/>
      <c r="GP1548" s="425"/>
      <c r="GQ1548" s="425"/>
      <c r="GR1548" s="425"/>
      <c r="GS1548" s="425"/>
      <c r="GT1548" s="425"/>
      <c r="GU1548" s="425"/>
      <c r="GV1548" s="425"/>
      <c r="GW1548" s="425"/>
      <c r="GX1548" s="425"/>
      <c r="GY1548" s="425"/>
      <c r="GZ1548" s="425"/>
      <c r="HA1548" s="425"/>
      <c r="HB1548" s="425"/>
      <c r="HC1548" s="425"/>
      <c r="HD1548" s="425"/>
      <c r="HE1548" s="425"/>
      <c r="HF1548" s="425"/>
      <c r="HG1548" s="425"/>
      <c r="HH1548" s="425"/>
      <c r="HI1548" s="425"/>
      <c r="HJ1548" s="425"/>
      <c r="HK1548" s="425"/>
      <c r="HL1548" s="425"/>
      <c r="HM1548" s="425"/>
      <c r="HN1548" s="425"/>
      <c r="HO1548" s="425"/>
      <c r="HP1548" s="425"/>
      <c r="HQ1548" s="425"/>
      <c r="HR1548" s="425"/>
      <c r="HS1548" s="425"/>
      <c r="HT1548" s="425"/>
      <c r="HU1548" s="425"/>
      <c r="HV1548" s="425"/>
      <c r="HW1548" s="425"/>
      <c r="HX1548" s="425"/>
      <c r="HY1548" s="425"/>
      <c r="HZ1548" s="425"/>
      <c r="IA1548" s="425"/>
      <c r="IB1548" s="425"/>
      <c r="IC1548" s="425"/>
      <c r="ID1548" s="425"/>
      <c r="IE1548" s="425"/>
      <c r="IF1548" s="425"/>
      <c r="IG1548" s="425"/>
      <c r="IH1548" s="425"/>
      <c r="II1548" s="425"/>
      <c r="IJ1548" s="425"/>
      <c r="IK1548" s="425"/>
      <c r="IL1548" s="425"/>
      <c r="IM1548" s="425"/>
      <c r="IN1548" s="425"/>
      <c r="IO1548" s="425"/>
      <c r="IP1548" s="425"/>
      <c r="IQ1548" s="425"/>
      <c r="IR1548" s="425"/>
      <c r="IS1548" s="425"/>
      <c r="IT1548" s="425"/>
      <c r="IU1548" s="425"/>
      <c r="IV1548" s="425"/>
    </row>
    <row r="1549" s="428" customFormat="1" ht="27.6" customHeight="1" spans="2:256">
      <c r="B1549" s="465"/>
      <c r="GH1549" s="425"/>
      <c r="GI1549" s="425"/>
      <c r="GJ1549" s="425"/>
      <c r="GK1549" s="425"/>
      <c r="GL1549" s="425"/>
      <c r="GM1549" s="425"/>
      <c r="GN1549" s="425"/>
      <c r="GO1549" s="425"/>
      <c r="GP1549" s="425"/>
      <c r="GQ1549" s="425"/>
      <c r="GR1549" s="425"/>
      <c r="GS1549" s="425"/>
      <c r="GT1549" s="425"/>
      <c r="GU1549" s="425"/>
      <c r="GV1549" s="425"/>
      <c r="GW1549" s="425"/>
      <c r="GX1549" s="425"/>
      <c r="GY1549" s="425"/>
      <c r="GZ1549" s="425"/>
      <c r="HA1549" s="425"/>
      <c r="HB1549" s="425"/>
      <c r="HC1549" s="425"/>
      <c r="HD1549" s="425"/>
      <c r="HE1549" s="425"/>
      <c r="HF1549" s="425"/>
      <c r="HG1549" s="425"/>
      <c r="HH1549" s="425"/>
      <c r="HI1549" s="425"/>
      <c r="HJ1549" s="425"/>
      <c r="HK1549" s="425"/>
      <c r="HL1549" s="425"/>
      <c r="HM1549" s="425"/>
      <c r="HN1549" s="425"/>
      <c r="HO1549" s="425"/>
      <c r="HP1549" s="425"/>
      <c r="HQ1549" s="425"/>
      <c r="HR1549" s="425"/>
      <c r="HS1549" s="425"/>
      <c r="HT1549" s="425"/>
      <c r="HU1549" s="425"/>
      <c r="HV1549" s="425"/>
      <c r="HW1549" s="425"/>
      <c r="HX1549" s="425"/>
      <c r="HY1549" s="425"/>
      <c r="HZ1549" s="425"/>
      <c r="IA1549" s="425"/>
      <c r="IB1549" s="425"/>
      <c r="IC1549" s="425"/>
      <c r="ID1549" s="425"/>
      <c r="IE1549" s="425"/>
      <c r="IF1549" s="425"/>
      <c r="IG1549" s="425"/>
      <c r="IH1549" s="425"/>
      <c r="II1549" s="425"/>
      <c r="IJ1549" s="425"/>
      <c r="IK1549" s="425"/>
      <c r="IL1549" s="425"/>
      <c r="IM1549" s="425"/>
      <c r="IN1549" s="425"/>
      <c r="IO1549" s="425"/>
      <c r="IP1549" s="425"/>
      <c r="IQ1549" s="425"/>
      <c r="IR1549" s="425"/>
      <c r="IS1549" s="425"/>
      <c r="IT1549" s="425"/>
      <c r="IU1549" s="425"/>
      <c r="IV1549" s="425"/>
    </row>
    <row r="1550" s="428" customFormat="1" ht="27.6" customHeight="1" spans="2:256">
      <c r="B1550" s="465"/>
      <c r="GH1550" s="425"/>
      <c r="GI1550" s="425"/>
      <c r="GJ1550" s="425"/>
      <c r="GK1550" s="425"/>
      <c r="GL1550" s="425"/>
      <c r="GM1550" s="425"/>
      <c r="GN1550" s="425"/>
      <c r="GO1550" s="425"/>
      <c r="GP1550" s="425"/>
      <c r="GQ1550" s="425"/>
      <c r="GR1550" s="425"/>
      <c r="GS1550" s="425"/>
      <c r="GT1550" s="425"/>
      <c r="GU1550" s="425"/>
      <c r="GV1550" s="425"/>
      <c r="GW1550" s="425"/>
      <c r="GX1550" s="425"/>
      <c r="GY1550" s="425"/>
      <c r="GZ1550" s="425"/>
      <c r="HA1550" s="425"/>
      <c r="HB1550" s="425"/>
      <c r="HC1550" s="425"/>
      <c r="HD1550" s="425"/>
      <c r="HE1550" s="425"/>
      <c r="HF1550" s="425"/>
      <c r="HG1550" s="425"/>
      <c r="HH1550" s="425"/>
      <c r="HI1550" s="425"/>
      <c r="HJ1550" s="425"/>
      <c r="HK1550" s="425"/>
      <c r="HL1550" s="425"/>
      <c r="HM1550" s="425"/>
      <c r="HN1550" s="425"/>
      <c r="HO1550" s="425"/>
      <c r="HP1550" s="425"/>
      <c r="HQ1550" s="425"/>
      <c r="HR1550" s="425"/>
      <c r="HS1550" s="425"/>
      <c r="HT1550" s="425"/>
      <c r="HU1550" s="425"/>
      <c r="HV1550" s="425"/>
      <c r="HW1550" s="425"/>
      <c r="HX1550" s="425"/>
      <c r="HY1550" s="425"/>
      <c r="HZ1550" s="425"/>
      <c r="IA1550" s="425"/>
      <c r="IB1550" s="425"/>
      <c r="IC1550" s="425"/>
      <c r="ID1550" s="425"/>
      <c r="IE1550" s="425"/>
      <c r="IF1550" s="425"/>
      <c r="IG1550" s="425"/>
      <c r="IH1550" s="425"/>
      <c r="II1550" s="425"/>
      <c r="IJ1550" s="425"/>
      <c r="IK1550" s="425"/>
      <c r="IL1550" s="425"/>
      <c r="IM1550" s="425"/>
      <c r="IN1550" s="425"/>
      <c r="IO1550" s="425"/>
      <c r="IP1550" s="425"/>
      <c r="IQ1550" s="425"/>
      <c r="IR1550" s="425"/>
      <c r="IS1550" s="425"/>
      <c r="IT1550" s="425"/>
      <c r="IU1550" s="425"/>
      <c r="IV1550" s="425"/>
    </row>
    <row r="1551" s="428" customFormat="1" ht="27.6" customHeight="1" spans="2:256">
      <c r="B1551" s="465"/>
      <c r="GH1551" s="425"/>
      <c r="GI1551" s="425"/>
      <c r="GJ1551" s="425"/>
      <c r="GK1551" s="425"/>
      <c r="GL1551" s="425"/>
      <c r="GM1551" s="425"/>
      <c r="GN1551" s="425"/>
      <c r="GO1551" s="425"/>
      <c r="GP1551" s="425"/>
      <c r="GQ1551" s="425"/>
      <c r="GR1551" s="425"/>
      <c r="GS1551" s="425"/>
      <c r="GT1551" s="425"/>
      <c r="GU1551" s="425"/>
      <c r="GV1551" s="425"/>
      <c r="GW1551" s="425"/>
      <c r="GX1551" s="425"/>
      <c r="GY1551" s="425"/>
      <c r="GZ1551" s="425"/>
      <c r="HA1551" s="425"/>
      <c r="HB1551" s="425"/>
      <c r="HC1551" s="425"/>
      <c r="HD1551" s="425"/>
      <c r="HE1551" s="425"/>
      <c r="HF1551" s="425"/>
      <c r="HG1551" s="425"/>
      <c r="HH1551" s="425"/>
      <c r="HI1551" s="425"/>
      <c r="HJ1551" s="425"/>
      <c r="HK1551" s="425"/>
      <c r="HL1551" s="425"/>
      <c r="HM1551" s="425"/>
      <c r="HN1551" s="425"/>
      <c r="HO1551" s="425"/>
      <c r="HP1551" s="425"/>
      <c r="HQ1551" s="425"/>
      <c r="HR1551" s="425"/>
      <c r="HS1551" s="425"/>
      <c r="HT1551" s="425"/>
      <c r="HU1551" s="425"/>
      <c r="HV1551" s="425"/>
      <c r="HW1551" s="425"/>
      <c r="HX1551" s="425"/>
      <c r="HY1551" s="425"/>
      <c r="HZ1551" s="425"/>
      <c r="IA1551" s="425"/>
      <c r="IB1551" s="425"/>
      <c r="IC1551" s="425"/>
      <c r="ID1551" s="425"/>
      <c r="IE1551" s="425"/>
      <c r="IF1551" s="425"/>
      <c r="IG1551" s="425"/>
      <c r="IH1551" s="425"/>
      <c r="II1551" s="425"/>
      <c r="IJ1551" s="425"/>
      <c r="IK1551" s="425"/>
      <c r="IL1551" s="425"/>
      <c r="IM1551" s="425"/>
      <c r="IN1551" s="425"/>
      <c r="IO1551" s="425"/>
      <c r="IP1551" s="425"/>
      <c r="IQ1551" s="425"/>
      <c r="IR1551" s="425"/>
      <c r="IS1551" s="425"/>
      <c r="IT1551" s="425"/>
      <c r="IU1551" s="425"/>
      <c r="IV1551" s="425"/>
    </row>
    <row r="1552" s="428" customFormat="1" ht="27.6" customHeight="1" spans="2:256">
      <c r="B1552" s="465"/>
      <c r="GH1552" s="425"/>
      <c r="GI1552" s="425"/>
      <c r="GJ1552" s="425"/>
      <c r="GK1552" s="425"/>
      <c r="GL1552" s="425"/>
      <c r="GM1552" s="425"/>
      <c r="GN1552" s="425"/>
      <c r="GO1552" s="425"/>
      <c r="GP1552" s="425"/>
      <c r="GQ1552" s="425"/>
      <c r="GR1552" s="425"/>
      <c r="GS1552" s="425"/>
      <c r="GT1552" s="425"/>
      <c r="GU1552" s="425"/>
      <c r="GV1552" s="425"/>
      <c r="GW1552" s="425"/>
      <c r="GX1552" s="425"/>
      <c r="GY1552" s="425"/>
      <c r="GZ1552" s="425"/>
      <c r="HA1552" s="425"/>
      <c r="HB1552" s="425"/>
      <c r="HC1552" s="425"/>
      <c r="HD1552" s="425"/>
      <c r="HE1552" s="425"/>
      <c r="HF1552" s="425"/>
      <c r="HG1552" s="425"/>
      <c r="HH1552" s="425"/>
      <c r="HI1552" s="425"/>
      <c r="HJ1552" s="425"/>
      <c r="HK1552" s="425"/>
      <c r="HL1552" s="425"/>
      <c r="HM1552" s="425"/>
      <c r="HN1552" s="425"/>
      <c r="HO1552" s="425"/>
      <c r="HP1552" s="425"/>
      <c r="HQ1552" s="425"/>
      <c r="HR1552" s="425"/>
      <c r="HS1552" s="425"/>
      <c r="HT1552" s="425"/>
      <c r="HU1552" s="425"/>
      <c r="HV1552" s="425"/>
      <c r="HW1552" s="425"/>
      <c r="HX1552" s="425"/>
      <c r="HY1552" s="425"/>
      <c r="HZ1552" s="425"/>
      <c r="IA1552" s="425"/>
      <c r="IB1552" s="425"/>
      <c r="IC1552" s="425"/>
      <c r="ID1552" s="425"/>
      <c r="IE1552" s="425"/>
      <c r="IF1552" s="425"/>
      <c r="IG1552" s="425"/>
      <c r="IH1552" s="425"/>
      <c r="II1552" s="425"/>
      <c r="IJ1552" s="425"/>
      <c r="IK1552" s="425"/>
      <c r="IL1552" s="425"/>
      <c r="IM1552" s="425"/>
      <c r="IN1552" s="425"/>
      <c r="IO1552" s="425"/>
      <c r="IP1552" s="425"/>
      <c r="IQ1552" s="425"/>
      <c r="IR1552" s="425"/>
      <c r="IS1552" s="425"/>
      <c r="IT1552" s="425"/>
      <c r="IU1552" s="425"/>
      <c r="IV1552" s="425"/>
    </row>
    <row r="1553" s="428" customFormat="1" ht="27.6" customHeight="1" spans="2:256">
      <c r="B1553" s="465"/>
      <c r="GH1553" s="425"/>
      <c r="GI1553" s="425"/>
      <c r="GJ1553" s="425"/>
      <c r="GK1553" s="425"/>
      <c r="GL1553" s="425"/>
      <c r="GM1553" s="425"/>
      <c r="GN1553" s="425"/>
      <c r="GO1553" s="425"/>
      <c r="GP1553" s="425"/>
      <c r="GQ1553" s="425"/>
      <c r="GR1553" s="425"/>
      <c r="GS1553" s="425"/>
      <c r="GT1553" s="425"/>
      <c r="GU1553" s="425"/>
      <c r="GV1553" s="425"/>
      <c r="GW1553" s="425"/>
      <c r="GX1553" s="425"/>
      <c r="GY1553" s="425"/>
      <c r="GZ1553" s="425"/>
      <c r="HA1553" s="425"/>
      <c r="HB1553" s="425"/>
      <c r="HC1553" s="425"/>
      <c r="HD1553" s="425"/>
      <c r="HE1553" s="425"/>
      <c r="HF1553" s="425"/>
      <c r="HG1553" s="425"/>
      <c r="HH1553" s="425"/>
      <c r="HI1553" s="425"/>
      <c r="HJ1553" s="425"/>
      <c r="HK1553" s="425"/>
      <c r="HL1553" s="425"/>
      <c r="HM1553" s="425"/>
      <c r="HN1553" s="425"/>
      <c r="HO1553" s="425"/>
      <c r="HP1553" s="425"/>
      <c r="HQ1553" s="425"/>
      <c r="HR1553" s="425"/>
      <c r="HS1553" s="425"/>
      <c r="HT1553" s="425"/>
      <c r="HU1553" s="425"/>
      <c r="HV1553" s="425"/>
      <c r="HW1553" s="425"/>
      <c r="HX1553" s="425"/>
      <c r="HY1553" s="425"/>
      <c r="HZ1553" s="425"/>
      <c r="IA1553" s="425"/>
      <c r="IB1553" s="425"/>
      <c r="IC1553" s="425"/>
      <c r="ID1553" s="425"/>
      <c r="IE1553" s="425"/>
      <c r="IF1553" s="425"/>
      <c r="IG1553" s="425"/>
      <c r="IH1553" s="425"/>
      <c r="II1553" s="425"/>
      <c r="IJ1553" s="425"/>
      <c r="IK1553" s="425"/>
      <c r="IL1553" s="425"/>
      <c r="IM1553" s="425"/>
      <c r="IN1553" s="425"/>
      <c r="IO1553" s="425"/>
      <c r="IP1553" s="425"/>
      <c r="IQ1553" s="425"/>
      <c r="IR1553" s="425"/>
      <c r="IS1553" s="425"/>
      <c r="IT1553" s="425"/>
      <c r="IU1553" s="425"/>
      <c r="IV1553" s="425"/>
    </row>
    <row r="1554" s="428" customFormat="1" ht="27.6" customHeight="1" spans="2:256">
      <c r="B1554" s="465"/>
      <c r="GH1554" s="425"/>
      <c r="GI1554" s="425"/>
      <c r="GJ1554" s="425"/>
      <c r="GK1554" s="425"/>
      <c r="GL1554" s="425"/>
      <c r="GM1554" s="425"/>
      <c r="GN1554" s="425"/>
      <c r="GO1554" s="425"/>
      <c r="GP1554" s="425"/>
      <c r="GQ1554" s="425"/>
      <c r="GR1554" s="425"/>
      <c r="GS1554" s="425"/>
      <c r="GT1554" s="425"/>
      <c r="GU1554" s="425"/>
      <c r="GV1554" s="425"/>
      <c r="GW1554" s="425"/>
      <c r="GX1554" s="425"/>
      <c r="GY1554" s="425"/>
      <c r="GZ1554" s="425"/>
      <c r="HA1554" s="425"/>
      <c r="HB1554" s="425"/>
      <c r="HC1554" s="425"/>
      <c r="HD1554" s="425"/>
      <c r="HE1554" s="425"/>
      <c r="HF1554" s="425"/>
      <c r="HG1554" s="425"/>
      <c r="HH1554" s="425"/>
      <c r="HI1554" s="425"/>
      <c r="HJ1554" s="425"/>
      <c r="HK1554" s="425"/>
      <c r="HL1554" s="425"/>
      <c r="HM1554" s="425"/>
      <c r="HN1554" s="425"/>
      <c r="HO1554" s="425"/>
      <c r="HP1554" s="425"/>
      <c r="HQ1554" s="425"/>
      <c r="HR1554" s="425"/>
      <c r="HS1554" s="425"/>
      <c r="HT1554" s="425"/>
      <c r="HU1554" s="425"/>
      <c r="HV1554" s="425"/>
      <c r="HW1554" s="425"/>
      <c r="HX1554" s="425"/>
      <c r="HY1554" s="425"/>
      <c r="HZ1554" s="425"/>
      <c r="IA1554" s="425"/>
      <c r="IB1554" s="425"/>
      <c r="IC1554" s="425"/>
      <c r="ID1554" s="425"/>
      <c r="IE1554" s="425"/>
      <c r="IF1554" s="425"/>
      <c r="IG1554" s="425"/>
      <c r="IH1554" s="425"/>
      <c r="II1554" s="425"/>
      <c r="IJ1554" s="425"/>
      <c r="IK1554" s="425"/>
      <c r="IL1554" s="425"/>
      <c r="IM1554" s="425"/>
      <c r="IN1554" s="425"/>
      <c r="IO1554" s="425"/>
      <c r="IP1554" s="425"/>
      <c r="IQ1554" s="425"/>
      <c r="IR1554" s="425"/>
      <c r="IS1554" s="425"/>
      <c r="IT1554" s="425"/>
      <c r="IU1554" s="425"/>
      <c r="IV1554" s="425"/>
    </row>
    <row r="1555" s="428" customFormat="1" ht="27.6" customHeight="1" spans="2:256">
      <c r="B1555" s="465"/>
      <c r="GH1555" s="425"/>
      <c r="GI1555" s="425"/>
      <c r="GJ1555" s="425"/>
      <c r="GK1555" s="425"/>
      <c r="GL1555" s="425"/>
      <c r="GM1555" s="425"/>
      <c r="GN1555" s="425"/>
      <c r="GO1555" s="425"/>
      <c r="GP1555" s="425"/>
      <c r="GQ1555" s="425"/>
      <c r="GR1555" s="425"/>
      <c r="GS1555" s="425"/>
      <c r="GT1555" s="425"/>
      <c r="GU1555" s="425"/>
      <c r="GV1555" s="425"/>
      <c r="GW1555" s="425"/>
      <c r="GX1555" s="425"/>
      <c r="GY1555" s="425"/>
      <c r="GZ1555" s="425"/>
      <c r="HA1555" s="425"/>
      <c r="HB1555" s="425"/>
      <c r="HC1555" s="425"/>
      <c r="HD1555" s="425"/>
      <c r="HE1555" s="425"/>
      <c r="HF1555" s="425"/>
      <c r="HG1555" s="425"/>
      <c r="HH1555" s="425"/>
      <c r="HI1555" s="425"/>
      <c r="HJ1555" s="425"/>
      <c r="HK1555" s="425"/>
      <c r="HL1555" s="425"/>
      <c r="HM1555" s="425"/>
      <c r="HN1555" s="425"/>
      <c r="HO1555" s="425"/>
      <c r="HP1555" s="425"/>
      <c r="HQ1555" s="425"/>
      <c r="HR1555" s="425"/>
      <c r="HS1555" s="425"/>
      <c r="HT1555" s="425"/>
      <c r="HU1555" s="425"/>
      <c r="HV1555" s="425"/>
      <c r="HW1555" s="425"/>
      <c r="HX1555" s="425"/>
      <c r="HY1555" s="425"/>
      <c r="HZ1555" s="425"/>
      <c r="IA1555" s="425"/>
      <c r="IB1555" s="425"/>
      <c r="IC1555" s="425"/>
      <c r="ID1555" s="425"/>
      <c r="IE1555" s="425"/>
      <c r="IF1555" s="425"/>
      <c r="IG1555" s="425"/>
      <c r="IH1555" s="425"/>
      <c r="II1555" s="425"/>
      <c r="IJ1555" s="425"/>
      <c r="IK1555" s="425"/>
      <c r="IL1555" s="425"/>
      <c r="IM1555" s="425"/>
      <c r="IN1555" s="425"/>
      <c r="IO1555" s="425"/>
      <c r="IP1555" s="425"/>
      <c r="IQ1555" s="425"/>
      <c r="IR1555" s="425"/>
      <c r="IS1555" s="425"/>
      <c r="IT1555" s="425"/>
      <c r="IU1555" s="425"/>
      <c r="IV1555" s="425"/>
    </row>
    <row r="1556" s="428" customFormat="1" ht="27.6" customHeight="1" spans="2:256">
      <c r="B1556" s="465"/>
      <c r="GH1556" s="425"/>
      <c r="GI1556" s="425"/>
      <c r="GJ1556" s="425"/>
      <c r="GK1556" s="425"/>
      <c r="GL1556" s="425"/>
      <c r="GM1556" s="425"/>
      <c r="GN1556" s="425"/>
      <c r="GO1556" s="425"/>
      <c r="GP1556" s="425"/>
      <c r="GQ1556" s="425"/>
      <c r="GR1556" s="425"/>
      <c r="GS1556" s="425"/>
      <c r="GT1556" s="425"/>
      <c r="GU1556" s="425"/>
      <c r="GV1556" s="425"/>
      <c r="GW1556" s="425"/>
      <c r="GX1556" s="425"/>
      <c r="GY1556" s="425"/>
      <c r="GZ1556" s="425"/>
      <c r="HA1556" s="425"/>
      <c r="HB1556" s="425"/>
      <c r="HC1556" s="425"/>
      <c r="HD1556" s="425"/>
      <c r="HE1556" s="425"/>
      <c r="HF1556" s="425"/>
      <c r="HG1556" s="425"/>
      <c r="HH1556" s="425"/>
      <c r="HI1556" s="425"/>
      <c r="HJ1556" s="425"/>
      <c r="HK1556" s="425"/>
      <c r="HL1556" s="425"/>
      <c r="HM1556" s="425"/>
      <c r="HN1556" s="425"/>
      <c r="HO1556" s="425"/>
      <c r="HP1556" s="425"/>
      <c r="HQ1556" s="425"/>
      <c r="HR1556" s="425"/>
      <c r="HS1556" s="425"/>
      <c r="HT1556" s="425"/>
      <c r="HU1556" s="425"/>
      <c r="HV1556" s="425"/>
      <c r="HW1556" s="425"/>
      <c r="HX1556" s="425"/>
      <c r="HY1556" s="425"/>
      <c r="HZ1556" s="425"/>
      <c r="IA1556" s="425"/>
      <c r="IB1556" s="425"/>
      <c r="IC1556" s="425"/>
      <c r="ID1556" s="425"/>
      <c r="IE1556" s="425"/>
      <c r="IF1556" s="425"/>
      <c r="IG1556" s="425"/>
      <c r="IH1556" s="425"/>
      <c r="II1556" s="425"/>
      <c r="IJ1556" s="425"/>
      <c r="IK1556" s="425"/>
      <c r="IL1556" s="425"/>
      <c r="IM1556" s="425"/>
      <c r="IN1556" s="425"/>
      <c r="IO1556" s="425"/>
      <c r="IP1556" s="425"/>
      <c r="IQ1556" s="425"/>
      <c r="IR1556" s="425"/>
      <c r="IS1556" s="425"/>
      <c r="IT1556" s="425"/>
      <c r="IU1556" s="425"/>
      <c r="IV1556" s="425"/>
    </row>
    <row r="1557" s="428" customFormat="1" ht="27.6" customHeight="1" spans="2:256">
      <c r="B1557" s="465"/>
      <c r="GH1557" s="425"/>
      <c r="GI1557" s="425"/>
      <c r="GJ1557" s="425"/>
      <c r="GK1557" s="425"/>
      <c r="GL1557" s="425"/>
      <c r="GM1557" s="425"/>
      <c r="GN1557" s="425"/>
      <c r="GO1557" s="425"/>
      <c r="GP1557" s="425"/>
      <c r="GQ1557" s="425"/>
      <c r="GR1557" s="425"/>
      <c r="GS1557" s="425"/>
      <c r="GT1557" s="425"/>
      <c r="GU1557" s="425"/>
      <c r="GV1557" s="425"/>
      <c r="GW1557" s="425"/>
      <c r="GX1557" s="425"/>
      <c r="GY1557" s="425"/>
      <c r="GZ1557" s="425"/>
      <c r="HA1557" s="425"/>
      <c r="HB1557" s="425"/>
      <c r="HC1557" s="425"/>
      <c r="HD1557" s="425"/>
      <c r="HE1557" s="425"/>
      <c r="HF1557" s="425"/>
      <c r="HG1557" s="425"/>
      <c r="HH1557" s="425"/>
      <c r="HI1557" s="425"/>
      <c r="HJ1557" s="425"/>
      <c r="HK1557" s="425"/>
      <c r="HL1557" s="425"/>
      <c r="HM1557" s="425"/>
      <c r="HN1557" s="425"/>
      <c r="HO1557" s="425"/>
      <c r="HP1557" s="425"/>
      <c r="HQ1557" s="425"/>
      <c r="HR1557" s="425"/>
      <c r="HS1557" s="425"/>
      <c r="HT1557" s="425"/>
      <c r="HU1557" s="425"/>
      <c r="HV1557" s="425"/>
      <c r="HW1557" s="425"/>
      <c r="HX1557" s="425"/>
      <c r="HY1557" s="425"/>
      <c r="HZ1557" s="425"/>
      <c r="IA1557" s="425"/>
      <c r="IB1557" s="425"/>
      <c r="IC1557" s="425"/>
      <c r="ID1557" s="425"/>
      <c r="IE1557" s="425"/>
      <c r="IF1557" s="425"/>
      <c r="IG1557" s="425"/>
      <c r="IH1557" s="425"/>
      <c r="II1557" s="425"/>
      <c r="IJ1557" s="425"/>
      <c r="IK1557" s="425"/>
      <c r="IL1557" s="425"/>
      <c r="IM1557" s="425"/>
      <c r="IN1557" s="425"/>
      <c r="IO1557" s="425"/>
      <c r="IP1557" s="425"/>
      <c r="IQ1557" s="425"/>
      <c r="IR1557" s="425"/>
      <c r="IS1557" s="425"/>
      <c r="IT1557" s="425"/>
      <c r="IU1557" s="425"/>
      <c r="IV1557" s="425"/>
    </row>
    <row r="1558" s="428" customFormat="1" ht="27.6" customHeight="1" spans="2:256">
      <c r="B1558" s="465"/>
      <c r="GH1558" s="425"/>
      <c r="GI1558" s="425"/>
      <c r="GJ1558" s="425"/>
      <c r="GK1558" s="425"/>
      <c r="GL1558" s="425"/>
      <c r="GM1558" s="425"/>
      <c r="GN1558" s="425"/>
      <c r="GO1558" s="425"/>
      <c r="GP1558" s="425"/>
      <c r="GQ1558" s="425"/>
      <c r="GR1558" s="425"/>
      <c r="GS1558" s="425"/>
      <c r="GT1558" s="425"/>
      <c r="GU1558" s="425"/>
      <c r="GV1558" s="425"/>
      <c r="GW1558" s="425"/>
      <c r="GX1558" s="425"/>
      <c r="GY1558" s="425"/>
      <c r="GZ1558" s="425"/>
      <c r="HA1558" s="425"/>
      <c r="HB1558" s="425"/>
      <c r="HC1558" s="425"/>
      <c r="HD1558" s="425"/>
      <c r="HE1558" s="425"/>
      <c r="HF1558" s="425"/>
      <c r="HG1558" s="425"/>
      <c r="HH1558" s="425"/>
      <c r="HI1558" s="425"/>
      <c r="HJ1558" s="425"/>
      <c r="HK1558" s="425"/>
      <c r="HL1558" s="425"/>
      <c r="HM1558" s="425"/>
      <c r="HN1558" s="425"/>
      <c r="HO1558" s="425"/>
      <c r="HP1558" s="425"/>
      <c r="HQ1558" s="425"/>
      <c r="HR1558" s="425"/>
      <c r="HS1558" s="425"/>
      <c r="HT1558" s="425"/>
      <c r="HU1558" s="425"/>
      <c r="HV1558" s="425"/>
      <c r="HW1558" s="425"/>
      <c r="HX1558" s="425"/>
      <c r="HY1558" s="425"/>
      <c r="HZ1558" s="425"/>
      <c r="IA1558" s="425"/>
      <c r="IB1558" s="425"/>
      <c r="IC1558" s="425"/>
      <c r="ID1558" s="425"/>
      <c r="IE1558" s="425"/>
      <c r="IF1558" s="425"/>
      <c r="IG1558" s="425"/>
      <c r="IH1558" s="425"/>
      <c r="II1558" s="425"/>
      <c r="IJ1558" s="425"/>
      <c r="IK1558" s="425"/>
      <c r="IL1558" s="425"/>
      <c r="IM1558" s="425"/>
      <c r="IN1558" s="425"/>
      <c r="IO1558" s="425"/>
      <c r="IP1558" s="425"/>
      <c r="IQ1558" s="425"/>
      <c r="IR1558" s="425"/>
      <c r="IS1558" s="425"/>
      <c r="IT1558" s="425"/>
      <c r="IU1558" s="425"/>
      <c r="IV1558" s="425"/>
    </row>
    <row r="1559" s="428" customFormat="1" ht="27.6" customHeight="1" spans="2:256">
      <c r="B1559" s="465"/>
      <c r="GH1559" s="425"/>
      <c r="GI1559" s="425"/>
      <c r="GJ1559" s="425"/>
      <c r="GK1559" s="425"/>
      <c r="GL1559" s="425"/>
      <c r="GM1559" s="425"/>
      <c r="GN1559" s="425"/>
      <c r="GO1559" s="425"/>
      <c r="GP1559" s="425"/>
      <c r="GQ1559" s="425"/>
      <c r="GR1559" s="425"/>
      <c r="GS1559" s="425"/>
      <c r="GT1559" s="425"/>
      <c r="GU1559" s="425"/>
      <c r="GV1559" s="425"/>
      <c r="GW1559" s="425"/>
      <c r="GX1559" s="425"/>
      <c r="GY1559" s="425"/>
      <c r="GZ1559" s="425"/>
      <c r="HA1559" s="425"/>
      <c r="HB1559" s="425"/>
      <c r="HC1559" s="425"/>
      <c r="HD1559" s="425"/>
      <c r="HE1559" s="425"/>
      <c r="HF1559" s="425"/>
      <c r="HG1559" s="425"/>
      <c r="HH1559" s="425"/>
      <c r="HI1559" s="425"/>
      <c r="HJ1559" s="425"/>
      <c r="HK1559" s="425"/>
      <c r="HL1559" s="425"/>
      <c r="HM1559" s="425"/>
      <c r="HN1559" s="425"/>
      <c r="HO1559" s="425"/>
      <c r="HP1559" s="425"/>
      <c r="HQ1559" s="425"/>
      <c r="HR1559" s="425"/>
      <c r="HS1559" s="425"/>
      <c r="HT1559" s="425"/>
      <c r="HU1559" s="425"/>
      <c r="HV1559" s="425"/>
      <c r="HW1559" s="425"/>
      <c r="HX1559" s="425"/>
      <c r="HY1559" s="425"/>
      <c r="HZ1559" s="425"/>
      <c r="IA1559" s="425"/>
      <c r="IB1559" s="425"/>
      <c r="IC1559" s="425"/>
      <c r="ID1559" s="425"/>
      <c r="IE1559" s="425"/>
      <c r="IF1559" s="425"/>
      <c r="IG1559" s="425"/>
      <c r="IH1559" s="425"/>
      <c r="II1559" s="425"/>
      <c r="IJ1559" s="425"/>
      <c r="IK1559" s="425"/>
      <c r="IL1559" s="425"/>
      <c r="IM1559" s="425"/>
      <c r="IN1559" s="425"/>
      <c r="IO1559" s="425"/>
      <c r="IP1559" s="425"/>
      <c r="IQ1559" s="425"/>
      <c r="IR1559" s="425"/>
      <c r="IS1559" s="425"/>
      <c r="IT1559" s="425"/>
      <c r="IU1559" s="425"/>
      <c r="IV1559" s="425"/>
    </row>
    <row r="1560" s="428" customFormat="1" ht="27.6" customHeight="1" spans="2:256">
      <c r="B1560" s="465"/>
      <c r="GH1560" s="425"/>
      <c r="GI1560" s="425"/>
      <c r="GJ1560" s="425"/>
      <c r="GK1560" s="425"/>
      <c r="GL1560" s="425"/>
      <c r="GM1560" s="425"/>
      <c r="GN1560" s="425"/>
      <c r="GO1560" s="425"/>
      <c r="GP1560" s="425"/>
      <c r="GQ1560" s="425"/>
      <c r="GR1560" s="425"/>
      <c r="GS1560" s="425"/>
      <c r="GT1560" s="425"/>
      <c r="GU1560" s="425"/>
      <c r="GV1560" s="425"/>
      <c r="GW1560" s="425"/>
      <c r="GX1560" s="425"/>
      <c r="GY1560" s="425"/>
      <c r="GZ1560" s="425"/>
      <c r="HA1560" s="425"/>
      <c r="HB1560" s="425"/>
      <c r="HC1560" s="425"/>
      <c r="HD1560" s="425"/>
      <c r="HE1560" s="425"/>
      <c r="HF1560" s="425"/>
      <c r="HG1560" s="425"/>
      <c r="HH1560" s="425"/>
      <c r="HI1560" s="425"/>
      <c r="HJ1560" s="425"/>
      <c r="HK1560" s="425"/>
      <c r="HL1560" s="425"/>
      <c r="HM1560" s="425"/>
      <c r="HN1560" s="425"/>
      <c r="HO1560" s="425"/>
      <c r="HP1560" s="425"/>
      <c r="HQ1560" s="425"/>
      <c r="HR1560" s="425"/>
      <c r="HS1560" s="425"/>
      <c r="HT1560" s="425"/>
      <c r="HU1560" s="425"/>
      <c r="HV1560" s="425"/>
      <c r="HW1560" s="425"/>
      <c r="HX1560" s="425"/>
      <c r="HY1560" s="425"/>
      <c r="HZ1560" s="425"/>
      <c r="IA1560" s="425"/>
      <c r="IB1560" s="425"/>
      <c r="IC1560" s="425"/>
      <c r="ID1560" s="425"/>
      <c r="IE1560" s="425"/>
      <c r="IF1560" s="425"/>
      <c r="IG1560" s="425"/>
      <c r="IH1560" s="425"/>
      <c r="II1560" s="425"/>
      <c r="IJ1560" s="425"/>
      <c r="IK1560" s="425"/>
      <c r="IL1560" s="425"/>
      <c r="IM1560" s="425"/>
      <c r="IN1560" s="425"/>
      <c r="IO1560" s="425"/>
      <c r="IP1560" s="425"/>
      <c r="IQ1560" s="425"/>
      <c r="IR1560" s="425"/>
      <c r="IS1560" s="425"/>
      <c r="IT1560" s="425"/>
      <c r="IU1560" s="425"/>
      <c r="IV1560" s="425"/>
    </row>
    <row r="1561" s="428" customFormat="1" ht="27.6" customHeight="1" spans="2:256">
      <c r="B1561" s="465"/>
      <c r="GH1561" s="425"/>
      <c r="GI1561" s="425"/>
      <c r="GJ1561" s="425"/>
      <c r="GK1561" s="425"/>
      <c r="GL1561" s="425"/>
      <c r="GM1561" s="425"/>
      <c r="GN1561" s="425"/>
      <c r="GO1561" s="425"/>
      <c r="GP1561" s="425"/>
      <c r="GQ1561" s="425"/>
      <c r="GR1561" s="425"/>
      <c r="GS1561" s="425"/>
      <c r="GT1561" s="425"/>
      <c r="GU1561" s="425"/>
      <c r="GV1561" s="425"/>
      <c r="GW1561" s="425"/>
      <c r="GX1561" s="425"/>
      <c r="GY1561" s="425"/>
      <c r="GZ1561" s="425"/>
      <c r="HA1561" s="425"/>
      <c r="HB1561" s="425"/>
      <c r="HC1561" s="425"/>
      <c r="HD1561" s="425"/>
      <c r="HE1561" s="425"/>
      <c r="HF1561" s="425"/>
      <c r="HG1561" s="425"/>
      <c r="HH1561" s="425"/>
      <c r="HI1561" s="425"/>
      <c r="HJ1561" s="425"/>
      <c r="HK1561" s="425"/>
      <c r="HL1561" s="425"/>
      <c r="HM1561" s="425"/>
      <c r="HN1561" s="425"/>
      <c r="HO1561" s="425"/>
      <c r="HP1561" s="425"/>
      <c r="HQ1561" s="425"/>
      <c r="HR1561" s="425"/>
      <c r="HS1561" s="425"/>
      <c r="HT1561" s="425"/>
      <c r="HU1561" s="425"/>
      <c r="HV1561" s="425"/>
      <c r="HW1561" s="425"/>
      <c r="HX1561" s="425"/>
      <c r="HY1561" s="425"/>
      <c r="HZ1561" s="425"/>
      <c r="IA1561" s="425"/>
      <c r="IB1561" s="425"/>
      <c r="IC1561" s="425"/>
      <c r="ID1561" s="425"/>
      <c r="IE1561" s="425"/>
      <c r="IF1561" s="425"/>
      <c r="IG1561" s="425"/>
      <c r="IH1561" s="425"/>
      <c r="II1561" s="425"/>
      <c r="IJ1561" s="425"/>
      <c r="IK1561" s="425"/>
      <c r="IL1561" s="425"/>
      <c r="IM1561" s="425"/>
      <c r="IN1561" s="425"/>
      <c r="IO1561" s="425"/>
      <c r="IP1561" s="425"/>
      <c r="IQ1561" s="425"/>
      <c r="IR1561" s="425"/>
      <c r="IS1561" s="425"/>
      <c r="IT1561" s="425"/>
      <c r="IU1561" s="425"/>
      <c r="IV1561" s="425"/>
    </row>
    <row r="1562" s="428" customFormat="1" ht="27.6" customHeight="1" spans="2:256">
      <c r="B1562" s="465"/>
      <c r="GH1562" s="425"/>
      <c r="GI1562" s="425"/>
      <c r="GJ1562" s="425"/>
      <c r="GK1562" s="425"/>
      <c r="GL1562" s="425"/>
      <c r="GM1562" s="425"/>
      <c r="GN1562" s="425"/>
      <c r="GO1562" s="425"/>
      <c r="GP1562" s="425"/>
      <c r="GQ1562" s="425"/>
      <c r="GR1562" s="425"/>
      <c r="GS1562" s="425"/>
      <c r="GT1562" s="425"/>
      <c r="GU1562" s="425"/>
      <c r="GV1562" s="425"/>
      <c r="GW1562" s="425"/>
      <c r="GX1562" s="425"/>
      <c r="GY1562" s="425"/>
      <c r="GZ1562" s="425"/>
      <c r="HA1562" s="425"/>
      <c r="HB1562" s="425"/>
      <c r="HC1562" s="425"/>
      <c r="HD1562" s="425"/>
      <c r="HE1562" s="425"/>
      <c r="HF1562" s="425"/>
      <c r="HG1562" s="425"/>
      <c r="HH1562" s="425"/>
      <c r="HI1562" s="425"/>
      <c r="HJ1562" s="425"/>
      <c r="HK1562" s="425"/>
      <c r="HL1562" s="425"/>
      <c r="HM1562" s="425"/>
      <c r="HN1562" s="425"/>
      <c r="HO1562" s="425"/>
      <c r="HP1562" s="425"/>
      <c r="HQ1562" s="425"/>
      <c r="HR1562" s="425"/>
      <c r="HS1562" s="425"/>
      <c r="HT1562" s="425"/>
      <c r="HU1562" s="425"/>
      <c r="HV1562" s="425"/>
      <c r="HW1562" s="425"/>
      <c r="HX1562" s="425"/>
      <c r="HY1562" s="425"/>
      <c r="HZ1562" s="425"/>
      <c r="IA1562" s="425"/>
      <c r="IB1562" s="425"/>
      <c r="IC1562" s="425"/>
      <c r="ID1562" s="425"/>
      <c r="IE1562" s="425"/>
      <c r="IF1562" s="425"/>
      <c r="IG1562" s="425"/>
      <c r="IH1562" s="425"/>
      <c r="II1562" s="425"/>
      <c r="IJ1562" s="425"/>
      <c r="IK1562" s="425"/>
      <c r="IL1562" s="425"/>
      <c r="IM1562" s="425"/>
      <c r="IN1562" s="425"/>
      <c r="IO1562" s="425"/>
      <c r="IP1562" s="425"/>
      <c r="IQ1562" s="425"/>
      <c r="IR1562" s="425"/>
      <c r="IS1562" s="425"/>
      <c r="IT1562" s="425"/>
      <c r="IU1562" s="425"/>
      <c r="IV1562" s="425"/>
    </row>
    <row r="1563" s="428" customFormat="1" ht="27.6" customHeight="1" spans="2:256">
      <c r="B1563" s="465"/>
      <c r="GH1563" s="425"/>
      <c r="GI1563" s="425"/>
      <c r="GJ1563" s="425"/>
      <c r="GK1563" s="425"/>
      <c r="GL1563" s="425"/>
      <c r="GM1563" s="425"/>
      <c r="GN1563" s="425"/>
      <c r="GO1563" s="425"/>
      <c r="GP1563" s="425"/>
      <c r="GQ1563" s="425"/>
      <c r="GR1563" s="425"/>
      <c r="GS1563" s="425"/>
      <c r="GT1563" s="425"/>
      <c r="GU1563" s="425"/>
      <c r="GV1563" s="425"/>
      <c r="GW1563" s="425"/>
      <c r="GX1563" s="425"/>
      <c r="GY1563" s="425"/>
      <c r="GZ1563" s="425"/>
      <c r="HA1563" s="425"/>
      <c r="HB1563" s="425"/>
      <c r="HC1563" s="425"/>
      <c r="HD1563" s="425"/>
      <c r="HE1563" s="425"/>
      <c r="HF1563" s="425"/>
      <c r="HG1563" s="425"/>
      <c r="HH1563" s="425"/>
      <c r="HI1563" s="425"/>
      <c r="HJ1563" s="425"/>
      <c r="HK1563" s="425"/>
      <c r="HL1563" s="425"/>
      <c r="HM1563" s="425"/>
      <c r="HN1563" s="425"/>
      <c r="HO1563" s="425"/>
      <c r="HP1563" s="425"/>
      <c r="HQ1563" s="425"/>
      <c r="HR1563" s="425"/>
      <c r="HS1563" s="425"/>
      <c r="HT1563" s="425"/>
      <c r="HU1563" s="425"/>
      <c r="HV1563" s="425"/>
      <c r="HW1563" s="425"/>
      <c r="HX1563" s="425"/>
      <c r="HY1563" s="425"/>
      <c r="HZ1563" s="425"/>
      <c r="IA1563" s="425"/>
      <c r="IB1563" s="425"/>
      <c r="IC1563" s="425"/>
      <c r="ID1563" s="425"/>
      <c r="IE1563" s="425"/>
      <c r="IF1563" s="425"/>
      <c r="IG1563" s="425"/>
      <c r="IH1563" s="425"/>
      <c r="II1563" s="425"/>
      <c r="IJ1563" s="425"/>
      <c r="IK1563" s="425"/>
      <c r="IL1563" s="425"/>
      <c r="IM1563" s="425"/>
      <c r="IN1563" s="425"/>
      <c r="IO1563" s="425"/>
      <c r="IP1563" s="425"/>
      <c r="IQ1563" s="425"/>
      <c r="IR1563" s="425"/>
      <c r="IS1563" s="425"/>
      <c r="IT1563" s="425"/>
      <c r="IU1563" s="425"/>
      <c r="IV1563" s="425"/>
    </row>
    <row r="1564" s="428" customFormat="1" ht="27.6" customHeight="1" spans="2:256">
      <c r="B1564" s="465"/>
      <c r="GH1564" s="425"/>
      <c r="GI1564" s="425"/>
      <c r="GJ1564" s="425"/>
      <c r="GK1564" s="425"/>
      <c r="GL1564" s="425"/>
      <c r="GM1564" s="425"/>
      <c r="GN1564" s="425"/>
      <c r="GO1564" s="425"/>
      <c r="GP1564" s="425"/>
      <c r="GQ1564" s="425"/>
      <c r="GR1564" s="425"/>
      <c r="GS1564" s="425"/>
      <c r="GT1564" s="425"/>
      <c r="GU1564" s="425"/>
      <c r="GV1564" s="425"/>
      <c r="GW1564" s="425"/>
      <c r="GX1564" s="425"/>
      <c r="GY1564" s="425"/>
      <c r="GZ1564" s="425"/>
      <c r="HA1564" s="425"/>
      <c r="HB1564" s="425"/>
      <c r="HC1564" s="425"/>
      <c r="HD1564" s="425"/>
      <c r="HE1564" s="425"/>
      <c r="HF1564" s="425"/>
      <c r="HG1564" s="425"/>
      <c r="HH1564" s="425"/>
      <c r="HI1564" s="425"/>
      <c r="HJ1564" s="425"/>
      <c r="HK1564" s="425"/>
      <c r="HL1564" s="425"/>
      <c r="HM1564" s="425"/>
      <c r="HN1564" s="425"/>
      <c r="HO1564" s="425"/>
      <c r="HP1564" s="425"/>
      <c r="HQ1564" s="425"/>
      <c r="HR1564" s="425"/>
      <c r="HS1564" s="425"/>
      <c r="HT1564" s="425"/>
      <c r="HU1564" s="425"/>
      <c r="HV1564" s="425"/>
      <c r="HW1564" s="425"/>
      <c r="HX1564" s="425"/>
      <c r="HY1564" s="425"/>
      <c r="HZ1564" s="425"/>
      <c r="IA1564" s="425"/>
      <c r="IB1564" s="425"/>
      <c r="IC1564" s="425"/>
      <c r="ID1564" s="425"/>
      <c r="IE1564" s="425"/>
      <c r="IF1564" s="425"/>
      <c r="IG1564" s="425"/>
      <c r="IH1564" s="425"/>
      <c r="II1564" s="425"/>
      <c r="IJ1564" s="425"/>
      <c r="IK1564" s="425"/>
      <c r="IL1564" s="425"/>
      <c r="IM1564" s="425"/>
      <c r="IN1564" s="425"/>
      <c r="IO1564" s="425"/>
      <c r="IP1564" s="425"/>
      <c r="IQ1564" s="425"/>
      <c r="IR1564" s="425"/>
      <c r="IS1564" s="425"/>
      <c r="IT1564" s="425"/>
      <c r="IU1564" s="425"/>
      <c r="IV1564" s="425"/>
    </row>
    <row r="1565" s="428" customFormat="1" ht="27.6" customHeight="1" spans="2:256">
      <c r="B1565" s="465"/>
      <c r="GH1565" s="425"/>
      <c r="GI1565" s="425"/>
      <c r="GJ1565" s="425"/>
      <c r="GK1565" s="425"/>
      <c r="GL1565" s="425"/>
      <c r="GM1565" s="425"/>
      <c r="GN1565" s="425"/>
      <c r="GO1565" s="425"/>
      <c r="GP1565" s="425"/>
      <c r="GQ1565" s="425"/>
      <c r="GR1565" s="425"/>
      <c r="GS1565" s="425"/>
      <c r="GT1565" s="425"/>
      <c r="GU1565" s="425"/>
      <c r="GV1565" s="425"/>
      <c r="GW1565" s="425"/>
      <c r="GX1565" s="425"/>
      <c r="GY1565" s="425"/>
      <c r="GZ1565" s="425"/>
      <c r="HA1565" s="425"/>
      <c r="HB1565" s="425"/>
      <c r="HC1565" s="425"/>
      <c r="HD1565" s="425"/>
      <c r="HE1565" s="425"/>
      <c r="HF1565" s="425"/>
      <c r="HG1565" s="425"/>
      <c r="HH1565" s="425"/>
      <c r="HI1565" s="425"/>
      <c r="HJ1565" s="425"/>
      <c r="HK1565" s="425"/>
      <c r="HL1565" s="425"/>
      <c r="HM1565" s="425"/>
      <c r="HN1565" s="425"/>
      <c r="HO1565" s="425"/>
      <c r="HP1565" s="425"/>
      <c r="HQ1565" s="425"/>
      <c r="HR1565" s="425"/>
      <c r="HS1565" s="425"/>
      <c r="HT1565" s="425"/>
      <c r="HU1565" s="425"/>
      <c r="HV1565" s="425"/>
      <c r="HW1565" s="425"/>
      <c r="HX1565" s="425"/>
      <c r="HY1565" s="425"/>
      <c r="HZ1565" s="425"/>
      <c r="IA1565" s="425"/>
      <c r="IB1565" s="425"/>
      <c r="IC1565" s="425"/>
      <c r="ID1565" s="425"/>
      <c r="IE1565" s="425"/>
      <c r="IF1565" s="425"/>
      <c r="IG1565" s="425"/>
      <c r="IH1565" s="425"/>
      <c r="II1565" s="425"/>
      <c r="IJ1565" s="425"/>
      <c r="IK1565" s="425"/>
      <c r="IL1565" s="425"/>
      <c r="IM1565" s="425"/>
      <c r="IN1565" s="425"/>
      <c r="IO1565" s="425"/>
      <c r="IP1565" s="425"/>
      <c r="IQ1565" s="425"/>
      <c r="IR1565" s="425"/>
      <c r="IS1565" s="425"/>
      <c r="IT1565" s="425"/>
      <c r="IU1565" s="425"/>
      <c r="IV1565" s="425"/>
    </row>
    <row r="1566" s="428" customFormat="1" ht="27.6" customHeight="1" spans="2:256">
      <c r="B1566" s="465"/>
      <c r="GH1566" s="425"/>
      <c r="GI1566" s="425"/>
      <c r="GJ1566" s="425"/>
      <c r="GK1566" s="425"/>
      <c r="GL1566" s="425"/>
      <c r="GM1566" s="425"/>
      <c r="GN1566" s="425"/>
      <c r="GO1566" s="425"/>
      <c r="GP1566" s="425"/>
      <c r="GQ1566" s="425"/>
      <c r="GR1566" s="425"/>
      <c r="GS1566" s="425"/>
      <c r="GT1566" s="425"/>
      <c r="GU1566" s="425"/>
      <c r="GV1566" s="425"/>
      <c r="GW1566" s="425"/>
      <c r="GX1566" s="425"/>
      <c r="GY1566" s="425"/>
      <c r="GZ1566" s="425"/>
      <c r="HA1566" s="425"/>
      <c r="HB1566" s="425"/>
      <c r="HC1566" s="425"/>
      <c r="HD1566" s="425"/>
      <c r="HE1566" s="425"/>
      <c r="HF1566" s="425"/>
      <c r="HG1566" s="425"/>
      <c r="HH1566" s="425"/>
      <c r="HI1566" s="425"/>
      <c r="HJ1566" s="425"/>
      <c r="HK1566" s="425"/>
      <c r="HL1566" s="425"/>
      <c r="HM1566" s="425"/>
      <c r="HN1566" s="425"/>
      <c r="HO1566" s="425"/>
      <c r="HP1566" s="425"/>
      <c r="HQ1566" s="425"/>
      <c r="HR1566" s="425"/>
      <c r="HS1566" s="425"/>
      <c r="HT1566" s="425"/>
      <c r="HU1566" s="425"/>
      <c r="HV1566" s="425"/>
      <c r="HW1566" s="425"/>
      <c r="HX1566" s="425"/>
      <c r="HY1566" s="425"/>
      <c r="HZ1566" s="425"/>
      <c r="IA1566" s="425"/>
      <c r="IB1566" s="425"/>
      <c r="IC1566" s="425"/>
      <c r="ID1566" s="425"/>
      <c r="IE1566" s="425"/>
      <c r="IF1566" s="425"/>
      <c r="IG1566" s="425"/>
      <c r="IH1566" s="425"/>
      <c r="II1566" s="425"/>
      <c r="IJ1566" s="425"/>
      <c r="IK1566" s="425"/>
      <c r="IL1566" s="425"/>
      <c r="IM1566" s="425"/>
      <c r="IN1566" s="425"/>
      <c r="IO1566" s="425"/>
      <c r="IP1566" s="425"/>
      <c r="IQ1566" s="425"/>
      <c r="IR1566" s="425"/>
      <c r="IS1566" s="425"/>
      <c r="IT1566" s="425"/>
      <c r="IU1566" s="425"/>
      <c r="IV1566" s="425"/>
    </row>
    <row r="1567" s="428" customFormat="1" ht="27.6" customHeight="1" spans="2:256">
      <c r="B1567" s="465"/>
      <c r="GH1567" s="425"/>
      <c r="GI1567" s="425"/>
      <c r="GJ1567" s="425"/>
      <c r="GK1567" s="425"/>
      <c r="GL1567" s="425"/>
      <c r="GM1567" s="425"/>
      <c r="GN1567" s="425"/>
      <c r="GO1567" s="425"/>
      <c r="GP1567" s="425"/>
      <c r="GQ1567" s="425"/>
      <c r="GR1567" s="425"/>
      <c r="GS1567" s="425"/>
      <c r="GT1567" s="425"/>
      <c r="GU1567" s="425"/>
      <c r="GV1567" s="425"/>
      <c r="GW1567" s="425"/>
      <c r="GX1567" s="425"/>
      <c r="GY1567" s="425"/>
      <c r="GZ1567" s="425"/>
      <c r="HA1567" s="425"/>
      <c r="HB1567" s="425"/>
      <c r="HC1567" s="425"/>
      <c r="HD1567" s="425"/>
      <c r="HE1567" s="425"/>
      <c r="HF1567" s="425"/>
      <c r="HG1567" s="425"/>
      <c r="HH1567" s="425"/>
      <c r="HI1567" s="425"/>
      <c r="HJ1567" s="425"/>
      <c r="HK1567" s="425"/>
      <c r="HL1567" s="425"/>
      <c r="HM1567" s="425"/>
      <c r="HN1567" s="425"/>
      <c r="HO1567" s="425"/>
      <c r="HP1567" s="425"/>
      <c r="HQ1567" s="425"/>
      <c r="HR1567" s="425"/>
      <c r="HS1567" s="425"/>
      <c r="HT1567" s="425"/>
      <c r="HU1567" s="425"/>
      <c r="HV1567" s="425"/>
      <c r="HW1567" s="425"/>
      <c r="HX1567" s="425"/>
      <c r="HY1567" s="425"/>
      <c r="HZ1567" s="425"/>
      <c r="IA1567" s="425"/>
      <c r="IB1567" s="425"/>
      <c r="IC1567" s="425"/>
      <c r="ID1567" s="425"/>
      <c r="IE1567" s="425"/>
      <c r="IF1567" s="425"/>
      <c r="IG1567" s="425"/>
      <c r="IH1567" s="425"/>
      <c r="II1567" s="425"/>
      <c r="IJ1567" s="425"/>
      <c r="IK1567" s="425"/>
      <c r="IL1567" s="425"/>
      <c r="IM1567" s="425"/>
      <c r="IN1567" s="425"/>
      <c r="IO1567" s="425"/>
      <c r="IP1567" s="425"/>
      <c r="IQ1567" s="425"/>
      <c r="IR1567" s="425"/>
      <c r="IS1567" s="425"/>
      <c r="IT1567" s="425"/>
      <c r="IU1567" s="425"/>
      <c r="IV1567" s="425"/>
    </row>
    <row r="1568" s="428" customFormat="1" ht="27.6" customHeight="1" spans="2:256">
      <c r="B1568" s="465"/>
      <c r="GH1568" s="425"/>
      <c r="GI1568" s="425"/>
      <c r="GJ1568" s="425"/>
      <c r="GK1568" s="425"/>
      <c r="GL1568" s="425"/>
      <c r="GM1568" s="425"/>
      <c r="GN1568" s="425"/>
      <c r="GO1568" s="425"/>
      <c r="GP1568" s="425"/>
      <c r="GQ1568" s="425"/>
      <c r="GR1568" s="425"/>
      <c r="GS1568" s="425"/>
      <c r="GT1568" s="425"/>
      <c r="GU1568" s="425"/>
      <c r="GV1568" s="425"/>
      <c r="GW1568" s="425"/>
      <c r="GX1568" s="425"/>
      <c r="GY1568" s="425"/>
      <c r="GZ1568" s="425"/>
      <c r="HA1568" s="425"/>
      <c r="HB1568" s="425"/>
      <c r="HC1568" s="425"/>
      <c r="HD1568" s="425"/>
      <c r="HE1568" s="425"/>
      <c r="HF1568" s="425"/>
      <c r="HG1568" s="425"/>
      <c r="HH1568" s="425"/>
      <c r="HI1568" s="425"/>
      <c r="HJ1568" s="425"/>
      <c r="HK1568" s="425"/>
      <c r="HL1568" s="425"/>
      <c r="HM1568" s="425"/>
      <c r="HN1568" s="425"/>
      <c r="HO1568" s="425"/>
      <c r="HP1568" s="425"/>
      <c r="HQ1568" s="425"/>
      <c r="HR1568" s="425"/>
      <c r="HS1568" s="425"/>
      <c r="HT1568" s="425"/>
      <c r="HU1568" s="425"/>
      <c r="HV1568" s="425"/>
      <c r="HW1568" s="425"/>
      <c r="HX1568" s="425"/>
      <c r="HY1568" s="425"/>
      <c r="HZ1568" s="425"/>
      <c r="IA1568" s="425"/>
      <c r="IB1568" s="425"/>
      <c r="IC1568" s="425"/>
      <c r="ID1568" s="425"/>
      <c r="IE1568" s="425"/>
      <c r="IF1568" s="425"/>
      <c r="IG1568" s="425"/>
      <c r="IH1568" s="425"/>
      <c r="II1568" s="425"/>
      <c r="IJ1568" s="425"/>
      <c r="IK1568" s="425"/>
      <c r="IL1568" s="425"/>
      <c r="IM1568" s="425"/>
      <c r="IN1568" s="425"/>
      <c r="IO1568" s="425"/>
      <c r="IP1568" s="425"/>
      <c r="IQ1568" s="425"/>
      <c r="IR1568" s="425"/>
      <c r="IS1568" s="425"/>
      <c r="IT1568" s="425"/>
      <c r="IU1568" s="425"/>
      <c r="IV1568" s="425"/>
    </row>
    <row r="1569" s="428" customFormat="1" ht="27.6" customHeight="1" spans="2:256">
      <c r="B1569" s="465"/>
      <c r="GH1569" s="425"/>
      <c r="GI1569" s="425"/>
      <c r="GJ1569" s="425"/>
      <c r="GK1569" s="425"/>
      <c r="GL1569" s="425"/>
      <c r="GM1569" s="425"/>
      <c r="GN1569" s="425"/>
      <c r="GO1569" s="425"/>
      <c r="GP1569" s="425"/>
      <c r="GQ1569" s="425"/>
      <c r="GR1569" s="425"/>
      <c r="GS1569" s="425"/>
      <c r="GT1569" s="425"/>
      <c r="GU1569" s="425"/>
      <c r="GV1569" s="425"/>
      <c r="GW1569" s="425"/>
      <c r="GX1569" s="425"/>
      <c r="GY1569" s="425"/>
      <c r="GZ1569" s="425"/>
      <c r="HA1569" s="425"/>
      <c r="HB1569" s="425"/>
      <c r="HC1569" s="425"/>
      <c r="HD1569" s="425"/>
      <c r="HE1569" s="425"/>
      <c r="HF1569" s="425"/>
      <c r="HG1569" s="425"/>
      <c r="HH1569" s="425"/>
      <c r="HI1569" s="425"/>
      <c r="HJ1569" s="425"/>
      <c r="HK1569" s="425"/>
      <c r="HL1569" s="425"/>
      <c r="HM1569" s="425"/>
      <c r="HN1569" s="425"/>
      <c r="HO1569" s="425"/>
      <c r="HP1569" s="425"/>
      <c r="HQ1569" s="425"/>
      <c r="HR1569" s="425"/>
      <c r="HS1569" s="425"/>
      <c r="HT1569" s="425"/>
      <c r="HU1569" s="425"/>
      <c r="HV1569" s="425"/>
      <c r="HW1569" s="425"/>
      <c r="HX1569" s="425"/>
      <c r="HY1569" s="425"/>
      <c r="HZ1569" s="425"/>
      <c r="IA1569" s="425"/>
      <c r="IB1569" s="425"/>
      <c r="IC1569" s="425"/>
      <c r="ID1569" s="425"/>
      <c r="IE1569" s="425"/>
      <c r="IF1569" s="425"/>
      <c r="IG1569" s="425"/>
      <c r="IH1569" s="425"/>
      <c r="II1569" s="425"/>
      <c r="IJ1569" s="425"/>
      <c r="IK1569" s="425"/>
      <c r="IL1569" s="425"/>
      <c r="IM1569" s="425"/>
      <c r="IN1569" s="425"/>
      <c r="IO1569" s="425"/>
      <c r="IP1569" s="425"/>
      <c r="IQ1569" s="425"/>
      <c r="IR1569" s="425"/>
      <c r="IS1569" s="425"/>
      <c r="IT1569" s="425"/>
      <c r="IU1569" s="425"/>
      <c r="IV1569" s="425"/>
    </row>
    <row r="1570" s="428" customFormat="1" ht="27.6" customHeight="1" spans="2:256">
      <c r="B1570" s="465"/>
      <c r="GH1570" s="425"/>
      <c r="GI1570" s="425"/>
      <c r="GJ1570" s="425"/>
      <c r="GK1570" s="425"/>
      <c r="GL1570" s="425"/>
      <c r="GM1570" s="425"/>
      <c r="GN1570" s="425"/>
      <c r="GO1570" s="425"/>
      <c r="GP1570" s="425"/>
      <c r="GQ1570" s="425"/>
      <c r="GR1570" s="425"/>
      <c r="GS1570" s="425"/>
      <c r="GT1570" s="425"/>
      <c r="GU1570" s="425"/>
      <c r="GV1570" s="425"/>
      <c r="GW1570" s="425"/>
      <c r="GX1570" s="425"/>
      <c r="GY1570" s="425"/>
      <c r="GZ1570" s="425"/>
      <c r="HA1570" s="425"/>
      <c r="HB1570" s="425"/>
      <c r="HC1570" s="425"/>
      <c r="HD1570" s="425"/>
      <c r="HE1570" s="425"/>
      <c r="HF1570" s="425"/>
      <c r="HG1570" s="425"/>
      <c r="HH1570" s="425"/>
      <c r="HI1570" s="425"/>
      <c r="HJ1570" s="425"/>
      <c r="HK1570" s="425"/>
      <c r="HL1570" s="425"/>
      <c r="HM1570" s="425"/>
      <c r="HN1570" s="425"/>
      <c r="HO1570" s="425"/>
      <c r="HP1570" s="425"/>
      <c r="HQ1570" s="425"/>
      <c r="HR1570" s="425"/>
      <c r="HS1570" s="425"/>
      <c r="HT1570" s="425"/>
      <c r="HU1570" s="425"/>
      <c r="HV1570" s="425"/>
      <c r="HW1570" s="425"/>
      <c r="HX1570" s="425"/>
      <c r="HY1570" s="425"/>
      <c r="HZ1570" s="425"/>
      <c r="IA1570" s="425"/>
      <c r="IB1570" s="425"/>
      <c r="IC1570" s="425"/>
      <c r="ID1570" s="425"/>
      <c r="IE1570" s="425"/>
      <c r="IF1570" s="425"/>
      <c r="IG1570" s="425"/>
      <c r="IH1570" s="425"/>
      <c r="II1570" s="425"/>
      <c r="IJ1570" s="425"/>
      <c r="IK1570" s="425"/>
      <c r="IL1570" s="425"/>
      <c r="IM1570" s="425"/>
      <c r="IN1570" s="425"/>
      <c r="IO1570" s="425"/>
      <c r="IP1570" s="425"/>
      <c r="IQ1570" s="425"/>
      <c r="IR1570" s="425"/>
      <c r="IS1570" s="425"/>
      <c r="IT1570" s="425"/>
      <c r="IU1570" s="425"/>
      <c r="IV1570" s="425"/>
    </row>
    <row r="1571" s="428" customFormat="1" ht="27.6" customHeight="1" spans="2:256">
      <c r="B1571" s="465"/>
      <c r="GH1571" s="425"/>
      <c r="GI1571" s="425"/>
      <c r="GJ1571" s="425"/>
      <c r="GK1571" s="425"/>
      <c r="GL1571" s="425"/>
      <c r="GM1571" s="425"/>
      <c r="GN1571" s="425"/>
      <c r="GO1571" s="425"/>
      <c r="GP1571" s="425"/>
      <c r="GQ1571" s="425"/>
      <c r="GR1571" s="425"/>
      <c r="GS1571" s="425"/>
      <c r="GT1571" s="425"/>
      <c r="GU1571" s="425"/>
      <c r="GV1571" s="425"/>
      <c r="GW1571" s="425"/>
      <c r="GX1571" s="425"/>
      <c r="GY1571" s="425"/>
      <c r="GZ1571" s="425"/>
      <c r="HA1571" s="425"/>
      <c r="HB1571" s="425"/>
      <c r="HC1571" s="425"/>
      <c r="HD1571" s="425"/>
      <c r="HE1571" s="425"/>
      <c r="HF1571" s="425"/>
      <c r="HG1571" s="425"/>
      <c r="HH1571" s="425"/>
      <c r="HI1571" s="425"/>
      <c r="HJ1571" s="425"/>
      <c r="HK1571" s="425"/>
      <c r="HL1571" s="425"/>
      <c r="HM1571" s="425"/>
      <c r="HN1571" s="425"/>
      <c r="HO1571" s="425"/>
      <c r="HP1571" s="425"/>
      <c r="HQ1571" s="425"/>
      <c r="HR1571" s="425"/>
      <c r="HS1571" s="425"/>
      <c r="HT1571" s="425"/>
      <c r="HU1571" s="425"/>
      <c r="HV1571" s="425"/>
      <c r="HW1571" s="425"/>
      <c r="HX1571" s="425"/>
      <c r="HY1571" s="425"/>
      <c r="HZ1571" s="425"/>
      <c r="IA1571" s="425"/>
      <c r="IB1571" s="425"/>
      <c r="IC1571" s="425"/>
      <c r="ID1571" s="425"/>
      <c r="IE1571" s="425"/>
      <c r="IF1571" s="425"/>
      <c r="IG1571" s="425"/>
      <c r="IH1571" s="425"/>
      <c r="II1571" s="425"/>
      <c r="IJ1571" s="425"/>
      <c r="IK1571" s="425"/>
      <c r="IL1571" s="425"/>
      <c r="IM1571" s="425"/>
      <c r="IN1571" s="425"/>
      <c r="IO1571" s="425"/>
      <c r="IP1571" s="425"/>
      <c r="IQ1571" s="425"/>
      <c r="IR1571" s="425"/>
      <c r="IS1571" s="425"/>
      <c r="IT1571" s="425"/>
      <c r="IU1571" s="425"/>
      <c r="IV1571" s="425"/>
    </row>
    <row r="1572" s="428" customFormat="1" ht="27.6" customHeight="1" spans="2:256">
      <c r="B1572" s="465"/>
      <c r="GH1572" s="425"/>
      <c r="GI1572" s="425"/>
      <c r="GJ1572" s="425"/>
      <c r="GK1572" s="425"/>
      <c r="GL1572" s="425"/>
      <c r="GM1572" s="425"/>
      <c r="GN1572" s="425"/>
      <c r="GO1572" s="425"/>
      <c r="GP1572" s="425"/>
      <c r="GQ1572" s="425"/>
      <c r="GR1572" s="425"/>
      <c r="GS1572" s="425"/>
      <c r="GT1572" s="425"/>
      <c r="GU1572" s="425"/>
      <c r="GV1572" s="425"/>
      <c r="GW1572" s="425"/>
      <c r="GX1572" s="425"/>
      <c r="GY1572" s="425"/>
      <c r="GZ1572" s="425"/>
      <c r="HA1572" s="425"/>
      <c r="HB1572" s="425"/>
      <c r="HC1572" s="425"/>
      <c r="HD1572" s="425"/>
      <c r="HE1572" s="425"/>
      <c r="HF1572" s="425"/>
      <c r="HG1572" s="425"/>
      <c r="HH1572" s="425"/>
      <c r="HI1572" s="425"/>
      <c r="HJ1572" s="425"/>
      <c r="HK1572" s="425"/>
      <c r="HL1572" s="425"/>
      <c r="HM1572" s="425"/>
      <c r="HN1572" s="425"/>
      <c r="HO1572" s="425"/>
      <c r="HP1572" s="425"/>
      <c r="HQ1572" s="425"/>
      <c r="HR1572" s="425"/>
      <c r="HS1572" s="425"/>
      <c r="HT1572" s="425"/>
      <c r="HU1572" s="425"/>
      <c r="HV1572" s="425"/>
      <c r="HW1572" s="425"/>
      <c r="HX1572" s="425"/>
      <c r="HY1572" s="425"/>
      <c r="HZ1572" s="425"/>
      <c r="IA1572" s="425"/>
      <c r="IB1572" s="425"/>
      <c r="IC1572" s="425"/>
      <c r="ID1572" s="425"/>
      <c r="IE1572" s="425"/>
      <c r="IF1572" s="425"/>
      <c r="IG1572" s="425"/>
      <c r="IH1572" s="425"/>
      <c r="II1572" s="425"/>
      <c r="IJ1572" s="425"/>
      <c r="IK1572" s="425"/>
      <c r="IL1572" s="425"/>
      <c r="IM1572" s="425"/>
      <c r="IN1572" s="425"/>
      <c r="IO1572" s="425"/>
      <c r="IP1572" s="425"/>
      <c r="IQ1572" s="425"/>
      <c r="IR1572" s="425"/>
      <c r="IS1572" s="425"/>
      <c r="IT1572" s="425"/>
      <c r="IU1572" s="425"/>
      <c r="IV1572" s="425"/>
    </row>
    <row r="1573" s="428" customFormat="1" ht="27.6" customHeight="1" spans="2:256">
      <c r="B1573" s="465"/>
      <c r="GH1573" s="425"/>
      <c r="GI1573" s="425"/>
      <c r="GJ1573" s="425"/>
      <c r="GK1573" s="425"/>
      <c r="GL1573" s="425"/>
      <c r="GM1573" s="425"/>
      <c r="GN1573" s="425"/>
      <c r="GO1573" s="425"/>
      <c r="GP1573" s="425"/>
      <c r="GQ1573" s="425"/>
      <c r="GR1573" s="425"/>
      <c r="GS1573" s="425"/>
      <c r="GT1573" s="425"/>
      <c r="GU1573" s="425"/>
      <c r="GV1573" s="425"/>
      <c r="GW1573" s="425"/>
      <c r="GX1573" s="425"/>
      <c r="GY1573" s="425"/>
      <c r="GZ1573" s="425"/>
      <c r="HA1573" s="425"/>
      <c r="HB1573" s="425"/>
      <c r="HC1573" s="425"/>
      <c r="HD1573" s="425"/>
      <c r="HE1573" s="425"/>
      <c r="HF1573" s="425"/>
      <c r="HG1573" s="425"/>
      <c r="HH1573" s="425"/>
      <c r="HI1573" s="425"/>
      <c r="HJ1573" s="425"/>
      <c r="HK1573" s="425"/>
      <c r="HL1573" s="425"/>
      <c r="HM1573" s="425"/>
      <c r="HN1573" s="425"/>
      <c r="HO1573" s="425"/>
      <c r="HP1573" s="425"/>
      <c r="HQ1573" s="425"/>
      <c r="HR1573" s="425"/>
      <c r="HS1573" s="425"/>
      <c r="HT1573" s="425"/>
      <c r="HU1573" s="425"/>
      <c r="HV1573" s="425"/>
      <c r="HW1573" s="425"/>
      <c r="HX1573" s="425"/>
      <c r="HY1573" s="425"/>
      <c r="HZ1573" s="425"/>
      <c r="IA1573" s="425"/>
      <c r="IB1573" s="425"/>
      <c r="IC1573" s="425"/>
      <c r="ID1573" s="425"/>
      <c r="IE1573" s="425"/>
      <c r="IF1573" s="425"/>
      <c r="IG1573" s="425"/>
      <c r="IH1573" s="425"/>
      <c r="II1573" s="425"/>
      <c r="IJ1573" s="425"/>
      <c r="IK1573" s="425"/>
      <c r="IL1573" s="425"/>
      <c r="IM1573" s="425"/>
      <c r="IN1573" s="425"/>
      <c r="IO1573" s="425"/>
      <c r="IP1573" s="425"/>
      <c r="IQ1573" s="425"/>
      <c r="IR1573" s="425"/>
      <c r="IS1573" s="425"/>
      <c r="IT1573" s="425"/>
      <c r="IU1573" s="425"/>
      <c r="IV1573" s="425"/>
    </row>
    <row r="1574" s="428" customFormat="1" ht="27.6" customHeight="1" spans="2:256">
      <c r="B1574" s="465"/>
      <c r="GH1574" s="425"/>
      <c r="GI1574" s="425"/>
      <c r="GJ1574" s="425"/>
      <c r="GK1574" s="425"/>
      <c r="GL1574" s="425"/>
      <c r="GM1574" s="425"/>
      <c r="GN1574" s="425"/>
      <c r="GO1574" s="425"/>
      <c r="GP1574" s="425"/>
      <c r="GQ1574" s="425"/>
      <c r="GR1574" s="425"/>
      <c r="GS1574" s="425"/>
      <c r="GT1574" s="425"/>
      <c r="GU1574" s="425"/>
      <c r="GV1574" s="425"/>
      <c r="GW1574" s="425"/>
      <c r="GX1574" s="425"/>
      <c r="GY1574" s="425"/>
      <c r="GZ1574" s="425"/>
      <c r="HA1574" s="425"/>
      <c r="HB1574" s="425"/>
      <c r="HC1574" s="425"/>
      <c r="HD1574" s="425"/>
      <c r="HE1574" s="425"/>
      <c r="HF1574" s="425"/>
      <c r="HG1574" s="425"/>
      <c r="HH1574" s="425"/>
      <c r="HI1574" s="425"/>
      <c r="HJ1574" s="425"/>
      <c r="HK1574" s="425"/>
      <c r="HL1574" s="425"/>
      <c r="HM1574" s="425"/>
      <c r="HN1574" s="425"/>
      <c r="HO1574" s="425"/>
      <c r="HP1574" s="425"/>
      <c r="HQ1574" s="425"/>
      <c r="HR1574" s="425"/>
      <c r="HS1574" s="425"/>
      <c r="HT1574" s="425"/>
      <c r="HU1574" s="425"/>
      <c r="HV1574" s="425"/>
      <c r="HW1574" s="425"/>
      <c r="HX1574" s="425"/>
      <c r="HY1574" s="425"/>
      <c r="HZ1574" s="425"/>
      <c r="IA1574" s="425"/>
      <c r="IB1574" s="425"/>
      <c r="IC1574" s="425"/>
      <c r="ID1574" s="425"/>
      <c r="IE1574" s="425"/>
      <c r="IF1574" s="425"/>
      <c r="IG1574" s="425"/>
      <c r="IH1574" s="425"/>
      <c r="II1574" s="425"/>
      <c r="IJ1574" s="425"/>
      <c r="IK1574" s="425"/>
      <c r="IL1574" s="425"/>
      <c r="IM1574" s="425"/>
      <c r="IN1574" s="425"/>
      <c r="IO1574" s="425"/>
      <c r="IP1574" s="425"/>
      <c r="IQ1574" s="425"/>
      <c r="IR1574" s="425"/>
      <c r="IS1574" s="425"/>
      <c r="IT1574" s="425"/>
      <c r="IU1574" s="425"/>
      <c r="IV1574" s="425"/>
    </row>
    <row r="1575" s="428" customFormat="1" ht="27.6" customHeight="1" spans="2:256">
      <c r="B1575" s="465"/>
      <c r="GH1575" s="425"/>
      <c r="GI1575" s="425"/>
      <c r="GJ1575" s="425"/>
      <c r="GK1575" s="425"/>
      <c r="GL1575" s="425"/>
      <c r="GM1575" s="425"/>
      <c r="GN1575" s="425"/>
      <c r="GO1575" s="425"/>
      <c r="GP1575" s="425"/>
      <c r="GQ1575" s="425"/>
      <c r="GR1575" s="425"/>
      <c r="GS1575" s="425"/>
      <c r="GT1575" s="425"/>
      <c r="GU1575" s="425"/>
      <c r="GV1575" s="425"/>
      <c r="GW1575" s="425"/>
      <c r="GX1575" s="425"/>
      <c r="GY1575" s="425"/>
      <c r="GZ1575" s="425"/>
      <c r="HA1575" s="425"/>
      <c r="HB1575" s="425"/>
      <c r="HC1575" s="425"/>
      <c r="HD1575" s="425"/>
      <c r="HE1575" s="425"/>
      <c r="HF1575" s="425"/>
      <c r="HG1575" s="425"/>
      <c r="HH1575" s="425"/>
      <c r="HI1575" s="425"/>
      <c r="HJ1575" s="425"/>
      <c r="HK1575" s="425"/>
      <c r="HL1575" s="425"/>
      <c r="HM1575" s="425"/>
      <c r="HN1575" s="425"/>
      <c r="HO1575" s="425"/>
      <c r="HP1575" s="425"/>
      <c r="HQ1575" s="425"/>
      <c r="HR1575" s="425"/>
      <c r="HS1575" s="425"/>
      <c r="HT1575" s="425"/>
      <c r="HU1575" s="425"/>
      <c r="HV1575" s="425"/>
      <c r="HW1575" s="425"/>
      <c r="HX1575" s="425"/>
      <c r="HY1575" s="425"/>
      <c r="HZ1575" s="425"/>
      <c r="IA1575" s="425"/>
      <c r="IB1575" s="425"/>
      <c r="IC1575" s="425"/>
      <c r="ID1575" s="425"/>
      <c r="IE1575" s="425"/>
      <c r="IF1575" s="425"/>
      <c r="IG1575" s="425"/>
      <c r="IH1575" s="425"/>
      <c r="II1575" s="425"/>
      <c r="IJ1575" s="425"/>
      <c r="IK1575" s="425"/>
      <c r="IL1575" s="425"/>
      <c r="IM1575" s="425"/>
      <c r="IN1575" s="425"/>
      <c r="IO1575" s="425"/>
      <c r="IP1575" s="425"/>
      <c r="IQ1575" s="425"/>
      <c r="IR1575" s="425"/>
      <c r="IS1575" s="425"/>
      <c r="IT1575" s="425"/>
      <c r="IU1575" s="425"/>
      <c r="IV1575" s="425"/>
    </row>
    <row r="1576" s="428" customFormat="1" ht="27.6" customHeight="1" spans="2:256">
      <c r="B1576" s="465"/>
      <c r="GH1576" s="425"/>
      <c r="GI1576" s="425"/>
      <c r="GJ1576" s="425"/>
      <c r="GK1576" s="425"/>
      <c r="GL1576" s="425"/>
      <c r="GM1576" s="425"/>
      <c r="GN1576" s="425"/>
      <c r="GO1576" s="425"/>
      <c r="GP1576" s="425"/>
      <c r="GQ1576" s="425"/>
      <c r="GR1576" s="425"/>
      <c r="GS1576" s="425"/>
      <c r="GT1576" s="425"/>
      <c r="GU1576" s="425"/>
      <c r="GV1576" s="425"/>
      <c r="GW1576" s="425"/>
      <c r="GX1576" s="425"/>
      <c r="GY1576" s="425"/>
      <c r="GZ1576" s="425"/>
      <c r="HA1576" s="425"/>
      <c r="HB1576" s="425"/>
      <c r="HC1576" s="425"/>
      <c r="HD1576" s="425"/>
      <c r="HE1576" s="425"/>
      <c r="HF1576" s="425"/>
      <c r="HG1576" s="425"/>
      <c r="HH1576" s="425"/>
      <c r="HI1576" s="425"/>
      <c r="HJ1576" s="425"/>
      <c r="HK1576" s="425"/>
      <c r="HL1576" s="425"/>
      <c r="HM1576" s="425"/>
      <c r="HN1576" s="425"/>
      <c r="HO1576" s="425"/>
      <c r="HP1576" s="425"/>
      <c r="HQ1576" s="425"/>
      <c r="HR1576" s="425"/>
      <c r="HS1576" s="425"/>
      <c r="HT1576" s="425"/>
      <c r="HU1576" s="425"/>
      <c r="HV1576" s="425"/>
      <c r="HW1576" s="425"/>
      <c r="HX1576" s="425"/>
      <c r="HY1576" s="425"/>
      <c r="HZ1576" s="425"/>
      <c r="IA1576" s="425"/>
      <c r="IB1576" s="425"/>
      <c r="IC1576" s="425"/>
      <c r="ID1576" s="425"/>
      <c r="IE1576" s="425"/>
      <c r="IF1576" s="425"/>
      <c r="IG1576" s="425"/>
      <c r="IH1576" s="425"/>
      <c r="II1576" s="425"/>
      <c r="IJ1576" s="425"/>
      <c r="IK1576" s="425"/>
      <c r="IL1576" s="425"/>
      <c r="IM1576" s="425"/>
      <c r="IN1576" s="425"/>
      <c r="IO1576" s="425"/>
      <c r="IP1576" s="425"/>
      <c r="IQ1576" s="425"/>
      <c r="IR1576" s="425"/>
      <c r="IS1576" s="425"/>
      <c r="IT1576" s="425"/>
      <c r="IU1576" s="425"/>
      <c r="IV1576" s="425"/>
    </row>
    <row r="1577" s="428" customFormat="1" ht="27.6" customHeight="1" spans="2:256">
      <c r="B1577" s="465"/>
      <c r="GH1577" s="425"/>
      <c r="GI1577" s="425"/>
      <c r="GJ1577" s="425"/>
      <c r="GK1577" s="425"/>
      <c r="GL1577" s="425"/>
      <c r="GM1577" s="425"/>
      <c r="GN1577" s="425"/>
      <c r="GO1577" s="425"/>
      <c r="GP1577" s="425"/>
      <c r="GQ1577" s="425"/>
      <c r="GR1577" s="425"/>
      <c r="GS1577" s="425"/>
      <c r="GT1577" s="425"/>
      <c r="GU1577" s="425"/>
      <c r="GV1577" s="425"/>
      <c r="GW1577" s="425"/>
      <c r="GX1577" s="425"/>
      <c r="GY1577" s="425"/>
      <c r="GZ1577" s="425"/>
      <c r="HA1577" s="425"/>
      <c r="HB1577" s="425"/>
      <c r="HC1577" s="425"/>
      <c r="HD1577" s="425"/>
      <c r="HE1577" s="425"/>
      <c r="HF1577" s="425"/>
      <c r="HG1577" s="425"/>
      <c r="HH1577" s="425"/>
      <c r="HI1577" s="425"/>
      <c r="HJ1577" s="425"/>
      <c r="HK1577" s="425"/>
      <c r="HL1577" s="425"/>
      <c r="HM1577" s="425"/>
      <c r="HN1577" s="425"/>
      <c r="HO1577" s="425"/>
      <c r="HP1577" s="425"/>
      <c r="HQ1577" s="425"/>
      <c r="HR1577" s="425"/>
      <c r="HS1577" s="425"/>
      <c r="HT1577" s="425"/>
      <c r="HU1577" s="425"/>
      <c r="HV1577" s="425"/>
      <c r="HW1577" s="425"/>
      <c r="HX1577" s="425"/>
      <c r="HY1577" s="425"/>
      <c r="HZ1577" s="425"/>
      <c r="IA1577" s="425"/>
      <c r="IB1577" s="425"/>
      <c r="IC1577" s="425"/>
      <c r="ID1577" s="425"/>
      <c r="IE1577" s="425"/>
      <c r="IF1577" s="425"/>
      <c r="IG1577" s="425"/>
      <c r="IH1577" s="425"/>
      <c r="II1577" s="425"/>
      <c r="IJ1577" s="425"/>
      <c r="IK1577" s="425"/>
      <c r="IL1577" s="425"/>
      <c r="IM1577" s="425"/>
      <c r="IN1577" s="425"/>
      <c r="IO1577" s="425"/>
      <c r="IP1577" s="425"/>
      <c r="IQ1577" s="425"/>
      <c r="IR1577" s="425"/>
      <c r="IS1577" s="425"/>
      <c r="IT1577" s="425"/>
      <c r="IU1577" s="425"/>
      <c r="IV1577" s="425"/>
    </row>
    <row r="1578" s="428" customFormat="1" ht="27.6" customHeight="1" spans="2:256">
      <c r="B1578" s="465"/>
      <c r="GH1578" s="425"/>
      <c r="GI1578" s="425"/>
      <c r="GJ1578" s="425"/>
      <c r="GK1578" s="425"/>
      <c r="GL1578" s="425"/>
      <c r="GM1578" s="425"/>
      <c r="GN1578" s="425"/>
      <c r="GO1578" s="425"/>
      <c r="GP1578" s="425"/>
      <c r="GQ1578" s="425"/>
      <c r="GR1578" s="425"/>
      <c r="GS1578" s="425"/>
      <c r="GT1578" s="425"/>
      <c r="GU1578" s="425"/>
      <c r="GV1578" s="425"/>
      <c r="GW1578" s="425"/>
      <c r="GX1578" s="425"/>
      <c r="GY1578" s="425"/>
      <c r="GZ1578" s="425"/>
      <c r="HA1578" s="425"/>
      <c r="HB1578" s="425"/>
      <c r="HC1578" s="425"/>
      <c r="HD1578" s="425"/>
      <c r="HE1578" s="425"/>
      <c r="HF1578" s="425"/>
      <c r="HG1578" s="425"/>
      <c r="HH1578" s="425"/>
      <c r="HI1578" s="425"/>
      <c r="HJ1578" s="425"/>
      <c r="HK1578" s="425"/>
      <c r="HL1578" s="425"/>
      <c r="HM1578" s="425"/>
      <c r="HN1578" s="425"/>
      <c r="HO1578" s="425"/>
      <c r="HP1578" s="425"/>
      <c r="HQ1578" s="425"/>
      <c r="HR1578" s="425"/>
      <c r="HS1578" s="425"/>
      <c r="HT1578" s="425"/>
      <c r="HU1578" s="425"/>
      <c r="HV1578" s="425"/>
      <c r="HW1578" s="425"/>
      <c r="HX1578" s="425"/>
      <c r="HY1578" s="425"/>
      <c r="HZ1578" s="425"/>
      <c r="IA1578" s="425"/>
      <c r="IB1578" s="425"/>
      <c r="IC1578" s="425"/>
      <c r="ID1578" s="425"/>
      <c r="IE1578" s="425"/>
      <c r="IF1578" s="425"/>
      <c r="IG1578" s="425"/>
      <c r="IH1578" s="425"/>
      <c r="II1578" s="425"/>
      <c r="IJ1578" s="425"/>
      <c r="IK1578" s="425"/>
      <c r="IL1578" s="425"/>
      <c r="IM1578" s="425"/>
      <c r="IN1578" s="425"/>
      <c r="IO1578" s="425"/>
      <c r="IP1578" s="425"/>
      <c r="IQ1578" s="425"/>
      <c r="IR1578" s="425"/>
      <c r="IS1578" s="425"/>
      <c r="IT1578" s="425"/>
      <c r="IU1578" s="425"/>
      <c r="IV1578" s="425"/>
    </row>
    <row r="1579" s="428" customFormat="1" ht="27.6" customHeight="1" spans="2:256">
      <c r="B1579" s="465"/>
      <c r="GH1579" s="425"/>
      <c r="GI1579" s="425"/>
      <c r="GJ1579" s="425"/>
      <c r="GK1579" s="425"/>
      <c r="GL1579" s="425"/>
      <c r="GM1579" s="425"/>
      <c r="GN1579" s="425"/>
      <c r="GO1579" s="425"/>
      <c r="GP1579" s="425"/>
      <c r="GQ1579" s="425"/>
      <c r="GR1579" s="425"/>
      <c r="GS1579" s="425"/>
      <c r="GT1579" s="425"/>
      <c r="GU1579" s="425"/>
      <c r="GV1579" s="425"/>
      <c r="GW1579" s="425"/>
      <c r="GX1579" s="425"/>
      <c r="GY1579" s="425"/>
      <c r="GZ1579" s="425"/>
      <c r="HA1579" s="425"/>
      <c r="HB1579" s="425"/>
      <c r="HC1579" s="425"/>
      <c r="HD1579" s="425"/>
      <c r="HE1579" s="425"/>
      <c r="HF1579" s="425"/>
      <c r="HG1579" s="425"/>
      <c r="HH1579" s="425"/>
      <c r="HI1579" s="425"/>
      <c r="HJ1579" s="425"/>
      <c r="HK1579" s="425"/>
      <c r="HL1579" s="425"/>
      <c r="HM1579" s="425"/>
      <c r="HN1579" s="425"/>
      <c r="HO1579" s="425"/>
      <c r="HP1579" s="425"/>
      <c r="HQ1579" s="425"/>
      <c r="HR1579" s="425"/>
      <c r="HS1579" s="425"/>
      <c r="HT1579" s="425"/>
      <c r="HU1579" s="425"/>
      <c r="HV1579" s="425"/>
      <c r="HW1579" s="425"/>
      <c r="HX1579" s="425"/>
      <c r="HY1579" s="425"/>
      <c r="HZ1579" s="425"/>
      <c r="IA1579" s="425"/>
      <c r="IB1579" s="425"/>
      <c r="IC1579" s="425"/>
      <c r="ID1579" s="425"/>
      <c r="IE1579" s="425"/>
      <c r="IF1579" s="425"/>
      <c r="IG1579" s="425"/>
      <c r="IH1579" s="425"/>
      <c r="II1579" s="425"/>
      <c r="IJ1579" s="425"/>
      <c r="IK1579" s="425"/>
      <c r="IL1579" s="425"/>
      <c r="IM1579" s="425"/>
      <c r="IN1579" s="425"/>
      <c r="IO1579" s="425"/>
      <c r="IP1579" s="425"/>
      <c r="IQ1579" s="425"/>
      <c r="IR1579" s="425"/>
      <c r="IS1579" s="425"/>
      <c r="IT1579" s="425"/>
      <c r="IU1579" s="425"/>
      <c r="IV1579" s="425"/>
    </row>
    <row r="1580" s="428" customFormat="1" ht="27.6" customHeight="1" spans="2:256">
      <c r="B1580" s="465"/>
      <c r="GH1580" s="425"/>
      <c r="GI1580" s="425"/>
      <c r="GJ1580" s="425"/>
      <c r="GK1580" s="425"/>
      <c r="GL1580" s="425"/>
      <c r="GM1580" s="425"/>
      <c r="GN1580" s="425"/>
      <c r="GO1580" s="425"/>
      <c r="GP1580" s="425"/>
      <c r="GQ1580" s="425"/>
      <c r="GR1580" s="425"/>
      <c r="GS1580" s="425"/>
      <c r="GT1580" s="425"/>
      <c r="GU1580" s="425"/>
      <c r="GV1580" s="425"/>
      <c r="GW1580" s="425"/>
      <c r="GX1580" s="425"/>
      <c r="GY1580" s="425"/>
      <c r="GZ1580" s="425"/>
      <c r="HA1580" s="425"/>
      <c r="HB1580" s="425"/>
      <c r="HC1580" s="425"/>
      <c r="HD1580" s="425"/>
      <c r="HE1580" s="425"/>
      <c r="HF1580" s="425"/>
      <c r="HG1580" s="425"/>
      <c r="HH1580" s="425"/>
      <c r="HI1580" s="425"/>
      <c r="HJ1580" s="425"/>
      <c r="HK1580" s="425"/>
      <c r="HL1580" s="425"/>
      <c r="HM1580" s="425"/>
      <c r="HN1580" s="425"/>
      <c r="HO1580" s="425"/>
      <c r="HP1580" s="425"/>
      <c r="HQ1580" s="425"/>
      <c r="HR1580" s="425"/>
      <c r="HS1580" s="425"/>
      <c r="HT1580" s="425"/>
      <c r="HU1580" s="425"/>
      <c r="HV1580" s="425"/>
      <c r="HW1580" s="425"/>
      <c r="HX1580" s="425"/>
      <c r="HY1580" s="425"/>
      <c r="HZ1580" s="425"/>
      <c r="IA1580" s="425"/>
      <c r="IB1580" s="425"/>
      <c r="IC1580" s="425"/>
      <c r="ID1580" s="425"/>
      <c r="IE1580" s="425"/>
      <c r="IF1580" s="425"/>
      <c r="IG1580" s="425"/>
      <c r="IH1580" s="425"/>
      <c r="II1580" s="425"/>
      <c r="IJ1580" s="425"/>
      <c r="IK1580" s="425"/>
      <c r="IL1580" s="425"/>
      <c r="IM1580" s="425"/>
      <c r="IN1580" s="425"/>
      <c r="IO1580" s="425"/>
      <c r="IP1580" s="425"/>
      <c r="IQ1580" s="425"/>
      <c r="IR1580" s="425"/>
      <c r="IS1580" s="425"/>
      <c r="IT1580" s="425"/>
      <c r="IU1580" s="425"/>
      <c r="IV1580" s="425"/>
    </row>
    <row r="1581" s="428" customFormat="1" ht="27.6" customHeight="1" spans="2:256">
      <c r="B1581" s="465"/>
      <c r="GH1581" s="425"/>
      <c r="GI1581" s="425"/>
      <c r="GJ1581" s="425"/>
      <c r="GK1581" s="425"/>
      <c r="GL1581" s="425"/>
      <c r="GM1581" s="425"/>
      <c r="GN1581" s="425"/>
      <c r="GO1581" s="425"/>
      <c r="GP1581" s="425"/>
      <c r="GQ1581" s="425"/>
      <c r="GR1581" s="425"/>
      <c r="GS1581" s="425"/>
      <c r="GT1581" s="425"/>
      <c r="GU1581" s="425"/>
      <c r="GV1581" s="425"/>
      <c r="GW1581" s="425"/>
      <c r="GX1581" s="425"/>
      <c r="GY1581" s="425"/>
      <c r="GZ1581" s="425"/>
      <c r="HA1581" s="425"/>
      <c r="HB1581" s="425"/>
      <c r="HC1581" s="425"/>
      <c r="HD1581" s="425"/>
      <c r="HE1581" s="425"/>
      <c r="HF1581" s="425"/>
      <c r="HG1581" s="425"/>
      <c r="HH1581" s="425"/>
      <c r="HI1581" s="425"/>
      <c r="HJ1581" s="425"/>
      <c r="HK1581" s="425"/>
      <c r="HL1581" s="425"/>
      <c r="HM1581" s="425"/>
      <c r="HN1581" s="425"/>
      <c r="HO1581" s="425"/>
      <c r="HP1581" s="425"/>
      <c r="HQ1581" s="425"/>
      <c r="HR1581" s="425"/>
      <c r="HS1581" s="425"/>
      <c r="HT1581" s="425"/>
      <c r="HU1581" s="425"/>
      <c r="HV1581" s="425"/>
      <c r="HW1581" s="425"/>
      <c r="HX1581" s="425"/>
      <c r="HY1581" s="425"/>
      <c r="HZ1581" s="425"/>
      <c r="IA1581" s="425"/>
      <c r="IB1581" s="425"/>
      <c r="IC1581" s="425"/>
      <c r="ID1581" s="425"/>
      <c r="IE1581" s="425"/>
      <c r="IF1581" s="425"/>
      <c r="IG1581" s="425"/>
      <c r="IH1581" s="425"/>
      <c r="II1581" s="425"/>
      <c r="IJ1581" s="425"/>
      <c r="IK1581" s="425"/>
      <c r="IL1581" s="425"/>
      <c r="IM1581" s="425"/>
      <c r="IN1581" s="425"/>
      <c r="IO1581" s="425"/>
      <c r="IP1581" s="425"/>
      <c r="IQ1581" s="425"/>
      <c r="IR1581" s="425"/>
      <c r="IS1581" s="425"/>
      <c r="IT1581" s="425"/>
      <c r="IU1581" s="425"/>
      <c r="IV1581" s="425"/>
    </row>
    <row r="1582" s="428" customFormat="1" ht="27.6" customHeight="1" spans="2:256">
      <c r="B1582" s="465"/>
      <c r="GH1582" s="425"/>
      <c r="GI1582" s="425"/>
      <c r="GJ1582" s="425"/>
      <c r="GK1582" s="425"/>
      <c r="GL1582" s="425"/>
      <c r="GM1582" s="425"/>
      <c r="GN1582" s="425"/>
      <c r="GO1582" s="425"/>
      <c r="GP1582" s="425"/>
      <c r="GQ1582" s="425"/>
      <c r="GR1582" s="425"/>
      <c r="GS1582" s="425"/>
      <c r="GT1582" s="425"/>
      <c r="GU1582" s="425"/>
      <c r="GV1582" s="425"/>
      <c r="GW1582" s="425"/>
      <c r="GX1582" s="425"/>
      <c r="GY1582" s="425"/>
      <c r="GZ1582" s="425"/>
      <c r="HA1582" s="425"/>
      <c r="HB1582" s="425"/>
      <c r="HC1582" s="425"/>
      <c r="HD1582" s="425"/>
      <c r="HE1582" s="425"/>
      <c r="HF1582" s="425"/>
      <c r="HG1582" s="425"/>
      <c r="HH1582" s="425"/>
      <c r="HI1582" s="425"/>
      <c r="HJ1582" s="425"/>
      <c r="HK1582" s="425"/>
      <c r="HL1582" s="425"/>
      <c r="HM1582" s="425"/>
      <c r="HN1582" s="425"/>
      <c r="HO1582" s="425"/>
      <c r="HP1582" s="425"/>
      <c r="HQ1582" s="425"/>
      <c r="HR1582" s="425"/>
      <c r="HS1582" s="425"/>
      <c r="HT1582" s="425"/>
      <c r="HU1582" s="425"/>
      <c r="HV1582" s="425"/>
      <c r="HW1582" s="425"/>
      <c r="HX1582" s="425"/>
      <c r="HY1582" s="425"/>
      <c r="HZ1582" s="425"/>
      <c r="IA1582" s="425"/>
      <c r="IB1582" s="425"/>
      <c r="IC1582" s="425"/>
      <c r="ID1582" s="425"/>
      <c r="IE1582" s="425"/>
      <c r="IF1582" s="425"/>
      <c r="IG1582" s="425"/>
      <c r="IH1582" s="425"/>
      <c r="II1582" s="425"/>
      <c r="IJ1582" s="425"/>
      <c r="IK1582" s="425"/>
      <c r="IL1582" s="425"/>
      <c r="IM1582" s="425"/>
      <c r="IN1582" s="425"/>
      <c r="IO1582" s="425"/>
      <c r="IP1582" s="425"/>
      <c r="IQ1582" s="425"/>
      <c r="IR1582" s="425"/>
      <c r="IS1582" s="425"/>
      <c r="IT1582" s="425"/>
      <c r="IU1582" s="425"/>
      <c r="IV1582" s="425"/>
    </row>
    <row r="1583" s="428" customFormat="1" ht="27.6" customHeight="1" spans="2:256">
      <c r="B1583" s="465"/>
      <c r="GH1583" s="425"/>
      <c r="GI1583" s="425"/>
      <c r="GJ1583" s="425"/>
      <c r="GK1583" s="425"/>
      <c r="GL1583" s="425"/>
      <c r="GM1583" s="425"/>
      <c r="GN1583" s="425"/>
      <c r="GO1583" s="425"/>
      <c r="GP1583" s="425"/>
      <c r="GQ1583" s="425"/>
      <c r="GR1583" s="425"/>
      <c r="GS1583" s="425"/>
      <c r="GT1583" s="425"/>
      <c r="GU1583" s="425"/>
      <c r="GV1583" s="425"/>
      <c r="GW1583" s="425"/>
      <c r="GX1583" s="425"/>
      <c r="GY1583" s="425"/>
      <c r="GZ1583" s="425"/>
      <c r="HA1583" s="425"/>
      <c r="HB1583" s="425"/>
      <c r="HC1583" s="425"/>
      <c r="HD1583" s="425"/>
      <c r="HE1583" s="425"/>
      <c r="HF1583" s="425"/>
      <c r="HG1583" s="425"/>
      <c r="HH1583" s="425"/>
      <c r="HI1583" s="425"/>
      <c r="HJ1583" s="425"/>
      <c r="HK1583" s="425"/>
      <c r="HL1583" s="425"/>
      <c r="HM1583" s="425"/>
      <c r="HN1583" s="425"/>
      <c r="HO1583" s="425"/>
      <c r="HP1583" s="425"/>
      <c r="HQ1583" s="425"/>
      <c r="HR1583" s="425"/>
      <c r="HS1583" s="425"/>
      <c r="HT1583" s="425"/>
      <c r="HU1583" s="425"/>
      <c r="HV1583" s="425"/>
      <c r="HW1583" s="425"/>
      <c r="HX1583" s="425"/>
      <c r="HY1583" s="425"/>
      <c r="HZ1583" s="425"/>
      <c r="IA1583" s="425"/>
      <c r="IB1583" s="425"/>
      <c r="IC1583" s="425"/>
      <c r="ID1583" s="425"/>
      <c r="IE1583" s="425"/>
      <c r="IF1583" s="425"/>
      <c r="IG1583" s="425"/>
      <c r="IH1583" s="425"/>
      <c r="II1583" s="425"/>
      <c r="IJ1583" s="425"/>
      <c r="IK1583" s="425"/>
      <c r="IL1583" s="425"/>
      <c r="IM1583" s="425"/>
      <c r="IN1583" s="425"/>
      <c r="IO1583" s="425"/>
      <c r="IP1583" s="425"/>
      <c r="IQ1583" s="425"/>
      <c r="IR1583" s="425"/>
      <c r="IS1583" s="425"/>
      <c r="IT1583" s="425"/>
      <c r="IU1583" s="425"/>
      <c r="IV1583" s="425"/>
    </row>
    <row r="1584" s="428" customFormat="1" ht="27.6" customHeight="1" spans="2:256">
      <c r="B1584" s="465"/>
      <c r="GH1584" s="425"/>
      <c r="GI1584" s="425"/>
      <c r="GJ1584" s="425"/>
      <c r="GK1584" s="425"/>
      <c r="GL1584" s="425"/>
      <c r="GM1584" s="425"/>
      <c r="GN1584" s="425"/>
      <c r="GO1584" s="425"/>
      <c r="GP1584" s="425"/>
      <c r="GQ1584" s="425"/>
      <c r="GR1584" s="425"/>
      <c r="GS1584" s="425"/>
      <c r="GT1584" s="425"/>
      <c r="GU1584" s="425"/>
      <c r="GV1584" s="425"/>
      <c r="GW1584" s="425"/>
      <c r="GX1584" s="425"/>
      <c r="GY1584" s="425"/>
      <c r="GZ1584" s="425"/>
      <c r="HA1584" s="425"/>
      <c r="HB1584" s="425"/>
      <c r="HC1584" s="425"/>
      <c r="HD1584" s="425"/>
      <c r="HE1584" s="425"/>
      <c r="HF1584" s="425"/>
      <c r="HG1584" s="425"/>
      <c r="HH1584" s="425"/>
      <c r="HI1584" s="425"/>
      <c r="HJ1584" s="425"/>
      <c r="HK1584" s="425"/>
      <c r="HL1584" s="425"/>
      <c r="HM1584" s="425"/>
      <c r="HN1584" s="425"/>
      <c r="HO1584" s="425"/>
      <c r="HP1584" s="425"/>
      <c r="HQ1584" s="425"/>
      <c r="HR1584" s="425"/>
      <c r="HS1584" s="425"/>
      <c r="HT1584" s="425"/>
      <c r="HU1584" s="425"/>
      <c r="HV1584" s="425"/>
      <c r="HW1584" s="425"/>
      <c r="HX1584" s="425"/>
      <c r="HY1584" s="425"/>
      <c r="HZ1584" s="425"/>
      <c r="IA1584" s="425"/>
      <c r="IB1584" s="425"/>
      <c r="IC1584" s="425"/>
      <c r="ID1584" s="425"/>
      <c r="IE1584" s="425"/>
      <c r="IF1584" s="425"/>
      <c r="IG1584" s="425"/>
      <c r="IH1584" s="425"/>
      <c r="II1584" s="425"/>
      <c r="IJ1584" s="425"/>
      <c r="IK1584" s="425"/>
      <c r="IL1584" s="425"/>
      <c r="IM1584" s="425"/>
      <c r="IN1584" s="425"/>
      <c r="IO1584" s="425"/>
      <c r="IP1584" s="425"/>
      <c r="IQ1584" s="425"/>
      <c r="IR1584" s="425"/>
      <c r="IS1584" s="425"/>
      <c r="IT1584" s="425"/>
      <c r="IU1584" s="425"/>
      <c r="IV1584" s="425"/>
    </row>
    <row r="1585" s="428" customFormat="1" ht="27.6" customHeight="1" spans="2:256">
      <c r="B1585" s="465"/>
      <c r="GH1585" s="425"/>
      <c r="GI1585" s="425"/>
      <c r="GJ1585" s="425"/>
      <c r="GK1585" s="425"/>
      <c r="GL1585" s="425"/>
      <c r="GM1585" s="425"/>
      <c r="GN1585" s="425"/>
      <c r="GO1585" s="425"/>
      <c r="GP1585" s="425"/>
      <c r="GQ1585" s="425"/>
      <c r="GR1585" s="425"/>
      <c r="GS1585" s="425"/>
      <c r="GT1585" s="425"/>
      <c r="GU1585" s="425"/>
      <c r="GV1585" s="425"/>
      <c r="GW1585" s="425"/>
      <c r="GX1585" s="425"/>
      <c r="GY1585" s="425"/>
      <c r="GZ1585" s="425"/>
      <c r="HA1585" s="425"/>
      <c r="HB1585" s="425"/>
      <c r="HC1585" s="425"/>
      <c r="HD1585" s="425"/>
      <c r="HE1585" s="425"/>
      <c r="HF1585" s="425"/>
      <c r="HG1585" s="425"/>
      <c r="HH1585" s="425"/>
      <c r="HI1585" s="425"/>
      <c r="HJ1585" s="425"/>
      <c r="HK1585" s="425"/>
      <c r="HL1585" s="425"/>
      <c r="HM1585" s="425"/>
      <c r="HN1585" s="425"/>
      <c r="HO1585" s="425"/>
      <c r="HP1585" s="425"/>
      <c r="HQ1585" s="425"/>
      <c r="HR1585" s="425"/>
      <c r="HS1585" s="425"/>
      <c r="HT1585" s="425"/>
      <c r="HU1585" s="425"/>
      <c r="HV1585" s="425"/>
      <c r="HW1585" s="425"/>
      <c r="HX1585" s="425"/>
      <c r="HY1585" s="425"/>
      <c r="HZ1585" s="425"/>
      <c r="IA1585" s="425"/>
      <c r="IB1585" s="425"/>
      <c r="IC1585" s="425"/>
      <c r="ID1585" s="425"/>
      <c r="IE1585" s="425"/>
      <c r="IF1585" s="425"/>
      <c r="IG1585" s="425"/>
      <c r="IH1585" s="425"/>
      <c r="II1585" s="425"/>
      <c r="IJ1585" s="425"/>
      <c r="IK1585" s="425"/>
      <c r="IL1585" s="425"/>
      <c r="IM1585" s="425"/>
      <c r="IN1585" s="425"/>
      <c r="IO1585" s="425"/>
      <c r="IP1585" s="425"/>
      <c r="IQ1585" s="425"/>
      <c r="IR1585" s="425"/>
      <c r="IS1585" s="425"/>
      <c r="IT1585" s="425"/>
      <c r="IU1585" s="425"/>
      <c r="IV1585" s="425"/>
    </row>
    <row r="1586" s="428" customFormat="1" ht="27.6" customHeight="1" spans="2:256">
      <c r="B1586" s="465"/>
      <c r="GH1586" s="425"/>
      <c r="GI1586" s="425"/>
      <c r="GJ1586" s="425"/>
      <c r="GK1586" s="425"/>
      <c r="GL1586" s="425"/>
      <c r="GM1586" s="425"/>
      <c r="GN1586" s="425"/>
      <c r="GO1586" s="425"/>
      <c r="GP1586" s="425"/>
      <c r="GQ1586" s="425"/>
      <c r="GR1586" s="425"/>
      <c r="GS1586" s="425"/>
      <c r="GT1586" s="425"/>
      <c r="GU1586" s="425"/>
      <c r="GV1586" s="425"/>
      <c r="GW1586" s="425"/>
      <c r="GX1586" s="425"/>
      <c r="GY1586" s="425"/>
      <c r="GZ1586" s="425"/>
      <c r="HA1586" s="425"/>
      <c r="HB1586" s="425"/>
      <c r="HC1586" s="425"/>
      <c r="HD1586" s="425"/>
      <c r="HE1586" s="425"/>
      <c r="HF1586" s="425"/>
      <c r="HG1586" s="425"/>
      <c r="HH1586" s="425"/>
      <c r="HI1586" s="425"/>
      <c r="HJ1586" s="425"/>
      <c r="HK1586" s="425"/>
      <c r="HL1586" s="425"/>
      <c r="HM1586" s="425"/>
      <c r="HN1586" s="425"/>
      <c r="HO1586" s="425"/>
      <c r="HP1586" s="425"/>
      <c r="HQ1586" s="425"/>
      <c r="HR1586" s="425"/>
      <c r="HS1586" s="425"/>
      <c r="HT1586" s="425"/>
      <c r="HU1586" s="425"/>
      <c r="HV1586" s="425"/>
      <c r="HW1586" s="425"/>
      <c r="HX1586" s="425"/>
      <c r="HY1586" s="425"/>
      <c r="HZ1586" s="425"/>
      <c r="IA1586" s="425"/>
      <c r="IB1586" s="425"/>
      <c r="IC1586" s="425"/>
      <c r="ID1586" s="425"/>
      <c r="IE1586" s="425"/>
      <c r="IF1586" s="425"/>
      <c r="IG1586" s="425"/>
      <c r="IH1586" s="425"/>
      <c r="II1586" s="425"/>
      <c r="IJ1586" s="425"/>
      <c r="IK1586" s="425"/>
      <c r="IL1586" s="425"/>
      <c r="IM1586" s="425"/>
      <c r="IN1586" s="425"/>
      <c r="IO1586" s="425"/>
      <c r="IP1586" s="425"/>
      <c r="IQ1586" s="425"/>
      <c r="IR1586" s="425"/>
      <c r="IS1586" s="425"/>
      <c r="IT1586" s="425"/>
      <c r="IU1586" s="425"/>
      <c r="IV1586" s="425"/>
    </row>
    <row r="1587" s="428" customFormat="1" ht="27.6" customHeight="1" spans="2:256">
      <c r="B1587" s="465"/>
      <c r="GH1587" s="425"/>
      <c r="GI1587" s="425"/>
      <c r="GJ1587" s="425"/>
      <c r="GK1587" s="425"/>
      <c r="GL1587" s="425"/>
      <c r="GM1587" s="425"/>
      <c r="GN1587" s="425"/>
      <c r="GO1587" s="425"/>
      <c r="GP1587" s="425"/>
      <c r="GQ1587" s="425"/>
      <c r="GR1587" s="425"/>
      <c r="GS1587" s="425"/>
      <c r="GT1587" s="425"/>
      <c r="GU1587" s="425"/>
      <c r="GV1587" s="425"/>
      <c r="GW1587" s="425"/>
      <c r="GX1587" s="425"/>
      <c r="GY1587" s="425"/>
      <c r="GZ1587" s="425"/>
      <c r="HA1587" s="425"/>
      <c r="HB1587" s="425"/>
      <c r="HC1587" s="425"/>
      <c r="HD1587" s="425"/>
      <c r="HE1587" s="425"/>
      <c r="HF1587" s="425"/>
      <c r="HG1587" s="425"/>
      <c r="HH1587" s="425"/>
      <c r="HI1587" s="425"/>
      <c r="HJ1587" s="425"/>
      <c r="HK1587" s="425"/>
      <c r="HL1587" s="425"/>
      <c r="HM1587" s="425"/>
      <c r="HN1587" s="425"/>
      <c r="HO1587" s="425"/>
      <c r="HP1587" s="425"/>
      <c r="HQ1587" s="425"/>
      <c r="HR1587" s="425"/>
      <c r="HS1587" s="425"/>
      <c r="HT1587" s="425"/>
      <c r="HU1587" s="425"/>
      <c r="HV1587" s="425"/>
      <c r="HW1587" s="425"/>
      <c r="HX1587" s="425"/>
      <c r="HY1587" s="425"/>
      <c r="HZ1587" s="425"/>
      <c r="IA1587" s="425"/>
      <c r="IB1587" s="425"/>
      <c r="IC1587" s="425"/>
      <c r="ID1587" s="425"/>
      <c r="IE1587" s="425"/>
      <c r="IF1587" s="425"/>
      <c r="IG1587" s="425"/>
      <c r="IH1587" s="425"/>
      <c r="II1587" s="425"/>
      <c r="IJ1587" s="425"/>
      <c r="IK1587" s="425"/>
      <c r="IL1587" s="425"/>
      <c r="IM1587" s="425"/>
      <c r="IN1587" s="425"/>
      <c r="IO1587" s="425"/>
      <c r="IP1587" s="425"/>
      <c r="IQ1587" s="425"/>
      <c r="IR1587" s="425"/>
      <c r="IS1587" s="425"/>
      <c r="IT1587" s="425"/>
      <c r="IU1587" s="425"/>
      <c r="IV1587" s="425"/>
    </row>
    <row r="1588" s="428" customFormat="1" ht="27.6" customHeight="1" spans="2:256">
      <c r="B1588" s="465"/>
      <c r="GH1588" s="425"/>
      <c r="GI1588" s="425"/>
      <c r="GJ1588" s="425"/>
      <c r="GK1588" s="425"/>
      <c r="GL1588" s="425"/>
      <c r="GM1588" s="425"/>
      <c r="GN1588" s="425"/>
      <c r="GO1588" s="425"/>
      <c r="GP1588" s="425"/>
      <c r="GQ1588" s="425"/>
      <c r="GR1588" s="425"/>
      <c r="GS1588" s="425"/>
      <c r="GT1588" s="425"/>
      <c r="GU1588" s="425"/>
      <c r="GV1588" s="425"/>
      <c r="GW1588" s="425"/>
      <c r="GX1588" s="425"/>
      <c r="GY1588" s="425"/>
      <c r="GZ1588" s="425"/>
      <c r="HA1588" s="425"/>
      <c r="HB1588" s="425"/>
      <c r="HC1588" s="425"/>
      <c r="HD1588" s="425"/>
      <c r="HE1588" s="425"/>
      <c r="HF1588" s="425"/>
      <c r="HG1588" s="425"/>
      <c r="HH1588" s="425"/>
      <c r="HI1588" s="425"/>
      <c r="HJ1588" s="425"/>
      <c r="HK1588" s="425"/>
      <c r="HL1588" s="425"/>
      <c r="HM1588" s="425"/>
      <c r="HN1588" s="425"/>
      <c r="HO1588" s="425"/>
      <c r="HP1588" s="425"/>
      <c r="HQ1588" s="425"/>
      <c r="HR1588" s="425"/>
      <c r="HS1588" s="425"/>
      <c r="HT1588" s="425"/>
      <c r="HU1588" s="425"/>
      <c r="HV1588" s="425"/>
      <c r="HW1588" s="425"/>
      <c r="HX1588" s="425"/>
      <c r="HY1588" s="425"/>
      <c r="HZ1588" s="425"/>
      <c r="IA1588" s="425"/>
      <c r="IB1588" s="425"/>
      <c r="IC1588" s="425"/>
      <c r="ID1588" s="425"/>
      <c r="IE1588" s="425"/>
      <c r="IF1588" s="425"/>
      <c r="IG1588" s="425"/>
      <c r="IH1588" s="425"/>
      <c r="II1588" s="425"/>
      <c r="IJ1588" s="425"/>
      <c r="IK1588" s="425"/>
      <c r="IL1588" s="425"/>
      <c r="IM1588" s="425"/>
      <c r="IN1588" s="425"/>
      <c r="IO1588" s="425"/>
      <c r="IP1588" s="425"/>
      <c r="IQ1588" s="425"/>
      <c r="IR1588" s="425"/>
      <c r="IS1588" s="425"/>
      <c r="IT1588" s="425"/>
      <c r="IU1588" s="425"/>
      <c r="IV1588" s="425"/>
    </row>
    <row r="1589" s="428" customFormat="1" ht="27.6" customHeight="1" spans="2:256">
      <c r="B1589" s="465"/>
      <c r="GH1589" s="425"/>
      <c r="GI1589" s="425"/>
      <c r="GJ1589" s="425"/>
      <c r="GK1589" s="425"/>
      <c r="GL1589" s="425"/>
      <c r="GM1589" s="425"/>
      <c r="GN1589" s="425"/>
      <c r="GO1589" s="425"/>
      <c r="GP1589" s="425"/>
      <c r="GQ1589" s="425"/>
      <c r="GR1589" s="425"/>
      <c r="GS1589" s="425"/>
      <c r="GT1589" s="425"/>
      <c r="GU1589" s="425"/>
      <c r="GV1589" s="425"/>
      <c r="GW1589" s="425"/>
      <c r="GX1589" s="425"/>
      <c r="GY1589" s="425"/>
      <c r="GZ1589" s="425"/>
      <c r="HA1589" s="425"/>
      <c r="HB1589" s="425"/>
      <c r="HC1589" s="425"/>
      <c r="HD1589" s="425"/>
      <c r="HE1589" s="425"/>
      <c r="HF1589" s="425"/>
      <c r="HG1589" s="425"/>
      <c r="HH1589" s="425"/>
      <c r="HI1589" s="425"/>
      <c r="HJ1589" s="425"/>
      <c r="HK1589" s="425"/>
      <c r="HL1589" s="425"/>
      <c r="HM1589" s="425"/>
      <c r="HN1589" s="425"/>
      <c r="HO1589" s="425"/>
      <c r="HP1589" s="425"/>
      <c r="HQ1589" s="425"/>
      <c r="HR1589" s="425"/>
      <c r="HS1589" s="425"/>
      <c r="HT1589" s="425"/>
      <c r="HU1589" s="425"/>
      <c r="HV1589" s="425"/>
      <c r="HW1589" s="425"/>
      <c r="HX1589" s="425"/>
      <c r="HY1589" s="425"/>
      <c r="HZ1589" s="425"/>
      <c r="IA1589" s="425"/>
      <c r="IB1589" s="425"/>
      <c r="IC1589" s="425"/>
      <c r="ID1589" s="425"/>
      <c r="IE1589" s="425"/>
      <c r="IF1589" s="425"/>
      <c r="IG1589" s="425"/>
      <c r="IH1589" s="425"/>
      <c r="II1589" s="425"/>
      <c r="IJ1589" s="425"/>
      <c r="IK1589" s="425"/>
      <c r="IL1589" s="425"/>
      <c r="IM1589" s="425"/>
      <c r="IN1589" s="425"/>
      <c r="IO1589" s="425"/>
      <c r="IP1589" s="425"/>
      <c r="IQ1589" s="425"/>
      <c r="IR1589" s="425"/>
      <c r="IS1589" s="425"/>
      <c r="IT1589" s="425"/>
      <c r="IU1589" s="425"/>
      <c r="IV1589" s="425"/>
    </row>
    <row r="1590" s="428" customFormat="1" ht="27.6" customHeight="1" spans="2:256">
      <c r="B1590" s="465"/>
      <c r="GH1590" s="425"/>
      <c r="GI1590" s="425"/>
      <c r="GJ1590" s="425"/>
      <c r="GK1590" s="425"/>
      <c r="GL1590" s="425"/>
      <c r="GM1590" s="425"/>
      <c r="GN1590" s="425"/>
      <c r="GO1590" s="425"/>
      <c r="GP1590" s="425"/>
      <c r="GQ1590" s="425"/>
      <c r="GR1590" s="425"/>
      <c r="GS1590" s="425"/>
      <c r="GT1590" s="425"/>
      <c r="GU1590" s="425"/>
      <c r="GV1590" s="425"/>
      <c r="GW1590" s="425"/>
      <c r="GX1590" s="425"/>
      <c r="GY1590" s="425"/>
      <c r="GZ1590" s="425"/>
      <c r="HA1590" s="425"/>
      <c r="HB1590" s="425"/>
      <c r="HC1590" s="425"/>
      <c r="HD1590" s="425"/>
      <c r="HE1590" s="425"/>
      <c r="HF1590" s="425"/>
      <c r="HG1590" s="425"/>
      <c r="HH1590" s="425"/>
      <c r="HI1590" s="425"/>
      <c r="HJ1590" s="425"/>
      <c r="HK1590" s="425"/>
      <c r="HL1590" s="425"/>
      <c r="HM1590" s="425"/>
      <c r="HN1590" s="425"/>
      <c r="HO1590" s="425"/>
      <c r="HP1590" s="425"/>
      <c r="HQ1590" s="425"/>
      <c r="HR1590" s="425"/>
      <c r="HS1590" s="425"/>
      <c r="HT1590" s="425"/>
      <c r="HU1590" s="425"/>
      <c r="HV1590" s="425"/>
      <c r="HW1590" s="425"/>
      <c r="HX1590" s="425"/>
      <c r="HY1590" s="425"/>
      <c r="HZ1590" s="425"/>
      <c r="IA1590" s="425"/>
      <c r="IB1590" s="425"/>
      <c r="IC1590" s="425"/>
      <c r="ID1590" s="425"/>
      <c r="IE1590" s="425"/>
      <c r="IF1590" s="425"/>
      <c r="IG1590" s="425"/>
      <c r="IH1590" s="425"/>
      <c r="II1590" s="425"/>
      <c r="IJ1590" s="425"/>
      <c r="IK1590" s="425"/>
      <c r="IL1590" s="425"/>
      <c r="IM1590" s="425"/>
      <c r="IN1590" s="425"/>
      <c r="IO1590" s="425"/>
      <c r="IP1590" s="425"/>
      <c r="IQ1590" s="425"/>
      <c r="IR1590" s="425"/>
      <c r="IS1590" s="425"/>
      <c r="IT1590" s="425"/>
      <c r="IU1590" s="425"/>
      <c r="IV1590" s="425"/>
    </row>
    <row r="1591" s="428" customFormat="1" ht="27.6" customHeight="1" spans="2:256">
      <c r="B1591" s="465"/>
      <c r="GH1591" s="425"/>
      <c r="GI1591" s="425"/>
      <c r="GJ1591" s="425"/>
      <c r="GK1591" s="425"/>
      <c r="GL1591" s="425"/>
      <c r="GM1591" s="425"/>
      <c r="GN1591" s="425"/>
      <c r="GO1591" s="425"/>
      <c r="GP1591" s="425"/>
      <c r="GQ1591" s="425"/>
      <c r="GR1591" s="425"/>
      <c r="GS1591" s="425"/>
      <c r="GT1591" s="425"/>
      <c r="GU1591" s="425"/>
      <c r="GV1591" s="425"/>
      <c r="GW1591" s="425"/>
      <c r="GX1591" s="425"/>
      <c r="GY1591" s="425"/>
      <c r="GZ1591" s="425"/>
      <c r="HA1591" s="425"/>
      <c r="HB1591" s="425"/>
      <c r="HC1591" s="425"/>
      <c r="HD1591" s="425"/>
      <c r="HE1591" s="425"/>
      <c r="HF1591" s="425"/>
      <c r="HG1591" s="425"/>
      <c r="HH1591" s="425"/>
      <c r="HI1591" s="425"/>
      <c r="HJ1591" s="425"/>
      <c r="HK1591" s="425"/>
      <c r="HL1591" s="425"/>
      <c r="HM1591" s="425"/>
      <c r="HN1591" s="425"/>
      <c r="HO1591" s="425"/>
      <c r="HP1591" s="425"/>
      <c r="HQ1591" s="425"/>
      <c r="HR1591" s="425"/>
      <c r="HS1591" s="425"/>
      <c r="HT1591" s="425"/>
      <c r="HU1591" s="425"/>
      <c r="HV1591" s="425"/>
      <c r="HW1591" s="425"/>
      <c r="HX1591" s="425"/>
      <c r="HY1591" s="425"/>
      <c r="HZ1591" s="425"/>
      <c r="IA1591" s="425"/>
      <c r="IB1591" s="425"/>
      <c r="IC1591" s="425"/>
      <c r="ID1591" s="425"/>
      <c r="IE1591" s="425"/>
      <c r="IF1591" s="425"/>
      <c r="IG1591" s="425"/>
      <c r="IH1591" s="425"/>
      <c r="II1591" s="425"/>
      <c r="IJ1591" s="425"/>
      <c r="IK1591" s="425"/>
      <c r="IL1591" s="425"/>
      <c r="IM1591" s="425"/>
      <c r="IN1591" s="425"/>
      <c r="IO1591" s="425"/>
      <c r="IP1591" s="425"/>
      <c r="IQ1591" s="425"/>
      <c r="IR1591" s="425"/>
      <c r="IS1591" s="425"/>
      <c r="IT1591" s="425"/>
      <c r="IU1591" s="425"/>
      <c r="IV1591" s="425"/>
    </row>
    <row r="1592" s="428" customFormat="1" ht="27.6" customHeight="1" spans="2:256">
      <c r="B1592" s="465"/>
      <c r="GH1592" s="425"/>
      <c r="GI1592" s="425"/>
      <c r="GJ1592" s="425"/>
      <c r="GK1592" s="425"/>
      <c r="GL1592" s="425"/>
      <c r="GM1592" s="425"/>
      <c r="GN1592" s="425"/>
      <c r="GO1592" s="425"/>
      <c r="GP1592" s="425"/>
      <c r="GQ1592" s="425"/>
      <c r="GR1592" s="425"/>
      <c r="GS1592" s="425"/>
      <c r="GT1592" s="425"/>
      <c r="GU1592" s="425"/>
      <c r="GV1592" s="425"/>
      <c r="GW1592" s="425"/>
      <c r="GX1592" s="425"/>
      <c r="GY1592" s="425"/>
      <c r="GZ1592" s="425"/>
      <c r="HA1592" s="425"/>
      <c r="HB1592" s="425"/>
      <c r="HC1592" s="425"/>
      <c r="HD1592" s="425"/>
      <c r="HE1592" s="425"/>
      <c r="HF1592" s="425"/>
      <c r="HG1592" s="425"/>
      <c r="HH1592" s="425"/>
      <c r="HI1592" s="425"/>
      <c r="HJ1592" s="425"/>
      <c r="HK1592" s="425"/>
      <c r="HL1592" s="425"/>
      <c r="HM1592" s="425"/>
      <c r="HN1592" s="425"/>
      <c r="HO1592" s="425"/>
      <c r="HP1592" s="425"/>
      <c r="HQ1592" s="425"/>
      <c r="HR1592" s="425"/>
      <c r="HS1592" s="425"/>
      <c r="HT1592" s="425"/>
      <c r="HU1592" s="425"/>
      <c r="HV1592" s="425"/>
      <c r="HW1592" s="425"/>
      <c r="HX1592" s="425"/>
      <c r="HY1592" s="425"/>
      <c r="HZ1592" s="425"/>
      <c r="IA1592" s="425"/>
      <c r="IB1592" s="425"/>
      <c r="IC1592" s="425"/>
      <c r="ID1592" s="425"/>
      <c r="IE1592" s="425"/>
      <c r="IF1592" s="425"/>
      <c r="IG1592" s="425"/>
      <c r="IH1592" s="425"/>
      <c r="II1592" s="425"/>
      <c r="IJ1592" s="425"/>
      <c r="IK1592" s="425"/>
      <c r="IL1592" s="425"/>
      <c r="IM1592" s="425"/>
      <c r="IN1592" s="425"/>
      <c r="IO1592" s="425"/>
      <c r="IP1592" s="425"/>
      <c r="IQ1592" s="425"/>
      <c r="IR1592" s="425"/>
      <c r="IS1592" s="425"/>
      <c r="IT1592" s="425"/>
      <c r="IU1592" s="425"/>
      <c r="IV1592" s="425"/>
    </row>
    <row r="1593" s="428" customFormat="1" ht="27.6" customHeight="1" spans="2:256">
      <c r="B1593" s="465"/>
      <c r="GH1593" s="425"/>
      <c r="GI1593" s="425"/>
      <c r="GJ1593" s="425"/>
      <c r="GK1593" s="425"/>
      <c r="GL1593" s="425"/>
      <c r="GM1593" s="425"/>
      <c r="GN1593" s="425"/>
      <c r="GO1593" s="425"/>
      <c r="GP1593" s="425"/>
      <c r="GQ1593" s="425"/>
      <c r="GR1593" s="425"/>
      <c r="GS1593" s="425"/>
      <c r="GT1593" s="425"/>
      <c r="GU1593" s="425"/>
      <c r="GV1593" s="425"/>
      <c r="GW1593" s="425"/>
      <c r="GX1593" s="425"/>
      <c r="GY1593" s="425"/>
      <c r="GZ1593" s="425"/>
      <c r="HA1593" s="425"/>
      <c r="HB1593" s="425"/>
      <c r="HC1593" s="425"/>
      <c r="HD1593" s="425"/>
      <c r="HE1593" s="425"/>
      <c r="HF1593" s="425"/>
      <c r="HG1593" s="425"/>
      <c r="HH1593" s="425"/>
      <c r="HI1593" s="425"/>
      <c r="HJ1593" s="425"/>
      <c r="HK1593" s="425"/>
      <c r="HL1593" s="425"/>
      <c r="HM1593" s="425"/>
      <c r="HN1593" s="425"/>
      <c r="HO1593" s="425"/>
      <c r="HP1593" s="425"/>
      <c r="HQ1593" s="425"/>
      <c r="HR1593" s="425"/>
      <c r="HS1593" s="425"/>
      <c r="HT1593" s="425"/>
      <c r="HU1593" s="425"/>
      <c r="HV1593" s="425"/>
      <c r="HW1593" s="425"/>
      <c r="HX1593" s="425"/>
      <c r="HY1593" s="425"/>
      <c r="HZ1593" s="425"/>
      <c r="IA1593" s="425"/>
      <c r="IB1593" s="425"/>
      <c r="IC1593" s="425"/>
      <c r="ID1593" s="425"/>
      <c r="IE1593" s="425"/>
      <c r="IF1593" s="425"/>
      <c r="IG1593" s="425"/>
      <c r="IH1593" s="425"/>
      <c r="II1593" s="425"/>
      <c r="IJ1593" s="425"/>
      <c r="IK1593" s="425"/>
      <c r="IL1593" s="425"/>
      <c r="IM1593" s="425"/>
      <c r="IN1593" s="425"/>
      <c r="IO1593" s="425"/>
      <c r="IP1593" s="425"/>
      <c r="IQ1593" s="425"/>
      <c r="IR1593" s="425"/>
      <c r="IS1593" s="425"/>
      <c r="IT1593" s="425"/>
      <c r="IU1593" s="425"/>
      <c r="IV1593" s="425"/>
    </row>
    <row r="1594" s="428" customFormat="1" ht="27.6" customHeight="1" spans="2:256">
      <c r="B1594" s="465"/>
      <c r="GH1594" s="425"/>
      <c r="GI1594" s="425"/>
      <c r="GJ1594" s="425"/>
      <c r="GK1594" s="425"/>
      <c r="GL1594" s="425"/>
      <c r="GM1594" s="425"/>
      <c r="GN1594" s="425"/>
      <c r="GO1594" s="425"/>
      <c r="GP1594" s="425"/>
      <c r="GQ1594" s="425"/>
      <c r="GR1594" s="425"/>
      <c r="GS1594" s="425"/>
      <c r="GT1594" s="425"/>
      <c r="GU1594" s="425"/>
      <c r="GV1594" s="425"/>
      <c r="GW1594" s="425"/>
      <c r="GX1594" s="425"/>
      <c r="GY1594" s="425"/>
      <c r="GZ1594" s="425"/>
      <c r="HA1594" s="425"/>
      <c r="HB1594" s="425"/>
      <c r="HC1594" s="425"/>
      <c r="HD1594" s="425"/>
      <c r="HE1594" s="425"/>
      <c r="HF1594" s="425"/>
      <c r="HG1594" s="425"/>
      <c r="HH1594" s="425"/>
      <c r="HI1594" s="425"/>
      <c r="HJ1594" s="425"/>
      <c r="HK1594" s="425"/>
      <c r="HL1594" s="425"/>
      <c r="HM1594" s="425"/>
      <c r="HN1594" s="425"/>
      <c r="HO1594" s="425"/>
      <c r="HP1594" s="425"/>
      <c r="HQ1594" s="425"/>
      <c r="HR1594" s="425"/>
      <c r="HS1594" s="425"/>
      <c r="HT1594" s="425"/>
      <c r="HU1594" s="425"/>
      <c r="HV1594" s="425"/>
      <c r="HW1594" s="425"/>
      <c r="HX1594" s="425"/>
      <c r="HY1594" s="425"/>
      <c r="HZ1594" s="425"/>
      <c r="IA1594" s="425"/>
      <c r="IB1594" s="425"/>
      <c r="IC1594" s="425"/>
      <c r="ID1594" s="425"/>
      <c r="IE1594" s="425"/>
      <c r="IF1594" s="425"/>
      <c r="IG1594" s="425"/>
      <c r="IH1594" s="425"/>
      <c r="II1594" s="425"/>
      <c r="IJ1594" s="425"/>
      <c r="IK1594" s="425"/>
      <c r="IL1594" s="425"/>
      <c r="IM1594" s="425"/>
      <c r="IN1594" s="425"/>
      <c r="IO1594" s="425"/>
      <c r="IP1594" s="425"/>
      <c r="IQ1594" s="425"/>
      <c r="IR1594" s="425"/>
      <c r="IS1594" s="425"/>
      <c r="IT1594" s="425"/>
      <c r="IU1594" s="425"/>
      <c r="IV1594" s="425"/>
    </row>
    <row r="1595" s="428" customFormat="1" ht="27.6" customHeight="1" spans="2:256">
      <c r="B1595" s="465"/>
      <c r="GH1595" s="425"/>
      <c r="GI1595" s="425"/>
      <c r="GJ1595" s="425"/>
      <c r="GK1595" s="425"/>
      <c r="GL1595" s="425"/>
      <c r="GM1595" s="425"/>
      <c r="GN1595" s="425"/>
      <c r="GO1595" s="425"/>
      <c r="GP1595" s="425"/>
      <c r="GQ1595" s="425"/>
      <c r="GR1595" s="425"/>
      <c r="GS1595" s="425"/>
      <c r="GT1595" s="425"/>
      <c r="GU1595" s="425"/>
      <c r="GV1595" s="425"/>
      <c r="GW1595" s="425"/>
      <c r="GX1595" s="425"/>
      <c r="GY1595" s="425"/>
      <c r="GZ1595" s="425"/>
      <c r="HA1595" s="425"/>
      <c r="HB1595" s="425"/>
      <c r="HC1595" s="425"/>
      <c r="HD1595" s="425"/>
      <c r="HE1595" s="425"/>
      <c r="HF1595" s="425"/>
      <c r="HG1595" s="425"/>
      <c r="HH1595" s="425"/>
      <c r="HI1595" s="425"/>
      <c r="HJ1595" s="425"/>
      <c r="HK1595" s="425"/>
      <c r="HL1595" s="425"/>
      <c r="HM1595" s="425"/>
      <c r="HN1595" s="425"/>
      <c r="HO1595" s="425"/>
      <c r="HP1595" s="425"/>
      <c r="HQ1595" s="425"/>
      <c r="HR1595" s="425"/>
      <c r="HS1595" s="425"/>
      <c r="HT1595" s="425"/>
      <c r="HU1595" s="425"/>
      <c r="HV1595" s="425"/>
      <c r="HW1595" s="425"/>
      <c r="HX1595" s="425"/>
      <c r="HY1595" s="425"/>
      <c r="HZ1595" s="425"/>
      <c r="IA1595" s="425"/>
      <c r="IB1595" s="425"/>
      <c r="IC1595" s="425"/>
      <c r="ID1595" s="425"/>
      <c r="IE1595" s="425"/>
      <c r="IF1595" s="425"/>
      <c r="IG1595" s="425"/>
      <c r="IH1595" s="425"/>
      <c r="II1595" s="425"/>
      <c r="IJ1595" s="425"/>
      <c r="IK1595" s="425"/>
      <c r="IL1595" s="425"/>
      <c r="IM1595" s="425"/>
      <c r="IN1595" s="425"/>
      <c r="IO1595" s="425"/>
      <c r="IP1595" s="425"/>
      <c r="IQ1595" s="425"/>
      <c r="IR1595" s="425"/>
      <c r="IS1595" s="425"/>
      <c r="IT1595" s="425"/>
      <c r="IU1595" s="425"/>
      <c r="IV1595" s="425"/>
    </row>
    <row r="1596" s="428" customFormat="1" ht="27.6" customHeight="1" spans="2:256">
      <c r="B1596" s="465"/>
      <c r="GH1596" s="425"/>
      <c r="GI1596" s="425"/>
      <c r="GJ1596" s="425"/>
      <c r="GK1596" s="425"/>
      <c r="GL1596" s="425"/>
      <c r="GM1596" s="425"/>
      <c r="GN1596" s="425"/>
      <c r="GO1596" s="425"/>
      <c r="GP1596" s="425"/>
      <c r="GQ1596" s="425"/>
      <c r="GR1596" s="425"/>
      <c r="GS1596" s="425"/>
      <c r="GT1596" s="425"/>
      <c r="GU1596" s="425"/>
      <c r="GV1596" s="425"/>
      <c r="GW1596" s="425"/>
      <c r="GX1596" s="425"/>
      <c r="GY1596" s="425"/>
      <c r="GZ1596" s="425"/>
      <c r="HA1596" s="425"/>
      <c r="HB1596" s="425"/>
      <c r="HC1596" s="425"/>
      <c r="HD1596" s="425"/>
      <c r="HE1596" s="425"/>
      <c r="HF1596" s="425"/>
      <c r="HG1596" s="425"/>
      <c r="HH1596" s="425"/>
      <c r="HI1596" s="425"/>
      <c r="HJ1596" s="425"/>
      <c r="HK1596" s="425"/>
      <c r="HL1596" s="425"/>
      <c r="HM1596" s="425"/>
      <c r="HN1596" s="425"/>
      <c r="HO1596" s="425"/>
      <c r="HP1596" s="425"/>
      <c r="HQ1596" s="425"/>
      <c r="HR1596" s="425"/>
      <c r="HS1596" s="425"/>
      <c r="HT1596" s="425"/>
      <c r="HU1596" s="425"/>
      <c r="HV1596" s="425"/>
      <c r="HW1596" s="425"/>
      <c r="HX1596" s="425"/>
      <c r="HY1596" s="425"/>
      <c r="HZ1596" s="425"/>
      <c r="IA1596" s="425"/>
      <c r="IB1596" s="425"/>
      <c r="IC1596" s="425"/>
      <c r="ID1596" s="425"/>
      <c r="IE1596" s="425"/>
      <c r="IF1596" s="425"/>
      <c r="IG1596" s="425"/>
      <c r="IH1596" s="425"/>
      <c r="II1596" s="425"/>
      <c r="IJ1596" s="425"/>
      <c r="IK1596" s="425"/>
      <c r="IL1596" s="425"/>
      <c r="IM1596" s="425"/>
      <c r="IN1596" s="425"/>
      <c r="IO1596" s="425"/>
      <c r="IP1596" s="425"/>
      <c r="IQ1596" s="425"/>
      <c r="IR1596" s="425"/>
      <c r="IS1596" s="425"/>
      <c r="IT1596" s="425"/>
      <c r="IU1596" s="425"/>
      <c r="IV1596" s="425"/>
    </row>
    <row r="1597" s="428" customFormat="1" ht="27.6" customHeight="1" spans="2:256">
      <c r="B1597" s="465"/>
      <c r="GH1597" s="425"/>
      <c r="GI1597" s="425"/>
      <c r="GJ1597" s="425"/>
      <c r="GK1597" s="425"/>
      <c r="GL1597" s="425"/>
      <c r="GM1597" s="425"/>
      <c r="GN1597" s="425"/>
      <c r="GO1597" s="425"/>
      <c r="GP1597" s="425"/>
      <c r="GQ1597" s="425"/>
      <c r="GR1597" s="425"/>
      <c r="GS1597" s="425"/>
      <c r="GT1597" s="425"/>
      <c r="GU1597" s="425"/>
      <c r="GV1597" s="425"/>
      <c r="GW1597" s="425"/>
      <c r="GX1597" s="425"/>
      <c r="GY1597" s="425"/>
      <c r="GZ1597" s="425"/>
      <c r="HA1597" s="425"/>
      <c r="HB1597" s="425"/>
      <c r="HC1597" s="425"/>
      <c r="HD1597" s="425"/>
      <c r="HE1597" s="425"/>
      <c r="HF1597" s="425"/>
      <c r="HG1597" s="425"/>
      <c r="HH1597" s="425"/>
      <c r="HI1597" s="425"/>
      <c r="HJ1597" s="425"/>
      <c r="HK1597" s="425"/>
      <c r="HL1597" s="425"/>
      <c r="HM1597" s="425"/>
      <c r="HN1597" s="425"/>
      <c r="HO1597" s="425"/>
      <c r="HP1597" s="425"/>
      <c r="HQ1597" s="425"/>
      <c r="HR1597" s="425"/>
      <c r="HS1597" s="425"/>
      <c r="HT1597" s="425"/>
      <c r="HU1597" s="425"/>
      <c r="HV1597" s="425"/>
      <c r="HW1597" s="425"/>
      <c r="HX1597" s="425"/>
      <c r="HY1597" s="425"/>
      <c r="HZ1597" s="425"/>
      <c r="IA1597" s="425"/>
      <c r="IB1597" s="425"/>
      <c r="IC1597" s="425"/>
      <c r="ID1597" s="425"/>
      <c r="IE1597" s="425"/>
      <c r="IF1597" s="425"/>
      <c r="IG1597" s="425"/>
      <c r="IH1597" s="425"/>
      <c r="II1597" s="425"/>
      <c r="IJ1597" s="425"/>
      <c r="IK1597" s="425"/>
      <c r="IL1597" s="425"/>
      <c r="IM1597" s="425"/>
      <c r="IN1597" s="425"/>
      <c r="IO1597" s="425"/>
      <c r="IP1597" s="425"/>
      <c r="IQ1597" s="425"/>
      <c r="IR1597" s="425"/>
      <c r="IS1597" s="425"/>
      <c r="IT1597" s="425"/>
      <c r="IU1597" s="425"/>
      <c r="IV1597" s="425"/>
    </row>
    <row r="1598" s="428" customFormat="1" ht="27.6" customHeight="1" spans="2:256">
      <c r="B1598" s="465"/>
      <c r="GH1598" s="425"/>
      <c r="GI1598" s="425"/>
      <c r="GJ1598" s="425"/>
      <c r="GK1598" s="425"/>
      <c r="GL1598" s="425"/>
      <c r="GM1598" s="425"/>
      <c r="GN1598" s="425"/>
      <c r="GO1598" s="425"/>
      <c r="GP1598" s="425"/>
      <c r="GQ1598" s="425"/>
      <c r="GR1598" s="425"/>
      <c r="GS1598" s="425"/>
      <c r="GT1598" s="425"/>
      <c r="GU1598" s="425"/>
      <c r="GV1598" s="425"/>
      <c r="GW1598" s="425"/>
      <c r="GX1598" s="425"/>
      <c r="GY1598" s="425"/>
      <c r="GZ1598" s="425"/>
      <c r="HA1598" s="425"/>
      <c r="HB1598" s="425"/>
      <c r="HC1598" s="425"/>
      <c r="HD1598" s="425"/>
      <c r="HE1598" s="425"/>
      <c r="HF1598" s="425"/>
      <c r="HG1598" s="425"/>
      <c r="HH1598" s="425"/>
      <c r="HI1598" s="425"/>
      <c r="HJ1598" s="425"/>
      <c r="HK1598" s="425"/>
      <c r="HL1598" s="425"/>
      <c r="HM1598" s="425"/>
      <c r="HN1598" s="425"/>
      <c r="HO1598" s="425"/>
      <c r="HP1598" s="425"/>
      <c r="HQ1598" s="425"/>
      <c r="HR1598" s="425"/>
      <c r="HS1598" s="425"/>
      <c r="HT1598" s="425"/>
      <c r="HU1598" s="425"/>
      <c r="HV1598" s="425"/>
      <c r="HW1598" s="425"/>
      <c r="HX1598" s="425"/>
      <c r="HY1598" s="425"/>
      <c r="HZ1598" s="425"/>
      <c r="IA1598" s="425"/>
      <c r="IB1598" s="425"/>
      <c r="IC1598" s="425"/>
      <c r="ID1598" s="425"/>
      <c r="IE1598" s="425"/>
      <c r="IF1598" s="425"/>
      <c r="IG1598" s="425"/>
      <c r="IH1598" s="425"/>
      <c r="II1598" s="425"/>
      <c r="IJ1598" s="425"/>
      <c r="IK1598" s="425"/>
      <c r="IL1598" s="425"/>
      <c r="IM1598" s="425"/>
      <c r="IN1598" s="425"/>
      <c r="IO1598" s="425"/>
      <c r="IP1598" s="425"/>
      <c r="IQ1598" s="425"/>
      <c r="IR1598" s="425"/>
      <c r="IS1598" s="425"/>
      <c r="IT1598" s="425"/>
      <c r="IU1598" s="425"/>
      <c r="IV1598" s="425"/>
    </row>
    <row r="1599" s="428" customFormat="1" ht="27.6" customHeight="1" spans="2:256">
      <c r="B1599" s="465"/>
      <c r="GH1599" s="425"/>
      <c r="GI1599" s="425"/>
      <c r="GJ1599" s="425"/>
      <c r="GK1599" s="425"/>
      <c r="GL1599" s="425"/>
      <c r="GM1599" s="425"/>
      <c r="GN1599" s="425"/>
      <c r="GO1599" s="425"/>
      <c r="GP1599" s="425"/>
      <c r="GQ1599" s="425"/>
      <c r="GR1599" s="425"/>
      <c r="GS1599" s="425"/>
      <c r="GT1599" s="425"/>
      <c r="GU1599" s="425"/>
      <c r="GV1599" s="425"/>
      <c r="GW1599" s="425"/>
      <c r="GX1599" s="425"/>
      <c r="GY1599" s="425"/>
      <c r="GZ1599" s="425"/>
      <c r="HA1599" s="425"/>
      <c r="HB1599" s="425"/>
      <c r="HC1599" s="425"/>
      <c r="HD1599" s="425"/>
      <c r="HE1599" s="425"/>
      <c r="HF1599" s="425"/>
      <c r="HG1599" s="425"/>
      <c r="HH1599" s="425"/>
      <c r="HI1599" s="425"/>
      <c r="HJ1599" s="425"/>
      <c r="HK1599" s="425"/>
      <c r="HL1599" s="425"/>
      <c r="HM1599" s="425"/>
      <c r="HN1599" s="425"/>
      <c r="HO1599" s="425"/>
      <c r="HP1599" s="425"/>
      <c r="HQ1599" s="425"/>
      <c r="HR1599" s="425"/>
      <c r="HS1599" s="425"/>
      <c r="HT1599" s="425"/>
      <c r="HU1599" s="425"/>
      <c r="HV1599" s="425"/>
      <c r="HW1599" s="425"/>
      <c r="HX1599" s="425"/>
      <c r="HY1599" s="425"/>
      <c r="HZ1599" s="425"/>
      <c r="IA1599" s="425"/>
      <c r="IB1599" s="425"/>
      <c r="IC1599" s="425"/>
      <c r="ID1599" s="425"/>
      <c r="IE1599" s="425"/>
      <c r="IF1599" s="425"/>
      <c r="IG1599" s="425"/>
      <c r="IH1599" s="425"/>
      <c r="II1599" s="425"/>
      <c r="IJ1599" s="425"/>
      <c r="IK1599" s="425"/>
      <c r="IL1599" s="425"/>
      <c r="IM1599" s="425"/>
      <c r="IN1599" s="425"/>
      <c r="IO1599" s="425"/>
      <c r="IP1599" s="425"/>
      <c r="IQ1599" s="425"/>
      <c r="IR1599" s="425"/>
      <c r="IS1599" s="425"/>
      <c r="IT1599" s="425"/>
      <c r="IU1599" s="425"/>
      <c r="IV1599" s="425"/>
    </row>
    <row r="1600" s="428" customFormat="1" ht="27.6" customHeight="1" spans="2:256">
      <c r="B1600" s="465"/>
      <c r="GH1600" s="425"/>
      <c r="GI1600" s="425"/>
      <c r="GJ1600" s="425"/>
      <c r="GK1600" s="425"/>
      <c r="GL1600" s="425"/>
      <c r="GM1600" s="425"/>
      <c r="GN1600" s="425"/>
      <c r="GO1600" s="425"/>
      <c r="GP1600" s="425"/>
      <c r="GQ1600" s="425"/>
      <c r="GR1600" s="425"/>
      <c r="GS1600" s="425"/>
      <c r="GT1600" s="425"/>
      <c r="GU1600" s="425"/>
      <c r="GV1600" s="425"/>
      <c r="GW1600" s="425"/>
      <c r="GX1600" s="425"/>
      <c r="GY1600" s="425"/>
      <c r="GZ1600" s="425"/>
      <c r="HA1600" s="425"/>
      <c r="HB1600" s="425"/>
      <c r="HC1600" s="425"/>
      <c r="HD1600" s="425"/>
      <c r="HE1600" s="425"/>
      <c r="HF1600" s="425"/>
      <c r="HG1600" s="425"/>
      <c r="HH1600" s="425"/>
      <c r="HI1600" s="425"/>
      <c r="HJ1600" s="425"/>
      <c r="HK1600" s="425"/>
      <c r="HL1600" s="425"/>
      <c r="HM1600" s="425"/>
      <c r="HN1600" s="425"/>
      <c r="HO1600" s="425"/>
      <c r="HP1600" s="425"/>
      <c r="HQ1600" s="425"/>
      <c r="HR1600" s="425"/>
      <c r="HS1600" s="425"/>
      <c r="HT1600" s="425"/>
      <c r="HU1600" s="425"/>
      <c r="HV1600" s="425"/>
      <c r="HW1600" s="425"/>
      <c r="HX1600" s="425"/>
      <c r="HY1600" s="425"/>
      <c r="HZ1600" s="425"/>
      <c r="IA1600" s="425"/>
      <c r="IB1600" s="425"/>
      <c r="IC1600" s="425"/>
      <c r="ID1600" s="425"/>
      <c r="IE1600" s="425"/>
      <c r="IF1600" s="425"/>
      <c r="IG1600" s="425"/>
      <c r="IH1600" s="425"/>
      <c r="II1600" s="425"/>
      <c r="IJ1600" s="425"/>
      <c r="IK1600" s="425"/>
      <c r="IL1600" s="425"/>
      <c r="IM1600" s="425"/>
      <c r="IN1600" s="425"/>
      <c r="IO1600" s="425"/>
      <c r="IP1600" s="425"/>
      <c r="IQ1600" s="425"/>
      <c r="IR1600" s="425"/>
      <c r="IS1600" s="425"/>
      <c r="IT1600" s="425"/>
      <c r="IU1600" s="425"/>
      <c r="IV1600" s="425"/>
    </row>
    <row r="1601" s="428" customFormat="1" ht="27.6" customHeight="1" spans="2:256">
      <c r="B1601" s="465"/>
      <c r="GH1601" s="425"/>
      <c r="GI1601" s="425"/>
      <c r="GJ1601" s="425"/>
      <c r="GK1601" s="425"/>
      <c r="GL1601" s="425"/>
      <c r="GM1601" s="425"/>
      <c r="GN1601" s="425"/>
      <c r="GO1601" s="425"/>
      <c r="GP1601" s="425"/>
      <c r="GQ1601" s="425"/>
      <c r="GR1601" s="425"/>
      <c r="GS1601" s="425"/>
      <c r="GT1601" s="425"/>
      <c r="GU1601" s="425"/>
      <c r="GV1601" s="425"/>
      <c r="GW1601" s="425"/>
      <c r="GX1601" s="425"/>
      <c r="GY1601" s="425"/>
      <c r="GZ1601" s="425"/>
      <c r="HA1601" s="425"/>
      <c r="HB1601" s="425"/>
      <c r="HC1601" s="425"/>
      <c r="HD1601" s="425"/>
      <c r="HE1601" s="425"/>
      <c r="HF1601" s="425"/>
      <c r="HG1601" s="425"/>
      <c r="HH1601" s="425"/>
      <c r="HI1601" s="425"/>
      <c r="HJ1601" s="425"/>
      <c r="HK1601" s="425"/>
      <c r="HL1601" s="425"/>
      <c r="HM1601" s="425"/>
      <c r="HN1601" s="425"/>
      <c r="HO1601" s="425"/>
      <c r="HP1601" s="425"/>
      <c r="HQ1601" s="425"/>
      <c r="HR1601" s="425"/>
      <c r="HS1601" s="425"/>
      <c r="HT1601" s="425"/>
      <c r="HU1601" s="425"/>
      <c r="HV1601" s="425"/>
      <c r="HW1601" s="425"/>
      <c r="HX1601" s="425"/>
      <c r="HY1601" s="425"/>
      <c r="HZ1601" s="425"/>
      <c r="IA1601" s="425"/>
      <c r="IB1601" s="425"/>
      <c r="IC1601" s="425"/>
      <c r="ID1601" s="425"/>
      <c r="IE1601" s="425"/>
      <c r="IF1601" s="425"/>
      <c r="IG1601" s="425"/>
      <c r="IH1601" s="425"/>
      <c r="II1601" s="425"/>
      <c r="IJ1601" s="425"/>
      <c r="IK1601" s="425"/>
      <c r="IL1601" s="425"/>
      <c r="IM1601" s="425"/>
      <c r="IN1601" s="425"/>
      <c r="IO1601" s="425"/>
      <c r="IP1601" s="425"/>
      <c r="IQ1601" s="425"/>
      <c r="IR1601" s="425"/>
      <c r="IS1601" s="425"/>
      <c r="IT1601" s="425"/>
      <c r="IU1601" s="425"/>
      <c r="IV1601" s="425"/>
    </row>
    <row r="1602" s="428" customFormat="1" ht="27.6" customHeight="1" spans="2:256">
      <c r="B1602" s="465"/>
      <c r="GH1602" s="425"/>
      <c r="GI1602" s="425"/>
      <c r="GJ1602" s="425"/>
      <c r="GK1602" s="425"/>
      <c r="GL1602" s="425"/>
      <c r="GM1602" s="425"/>
      <c r="GN1602" s="425"/>
      <c r="GO1602" s="425"/>
      <c r="GP1602" s="425"/>
      <c r="GQ1602" s="425"/>
      <c r="GR1602" s="425"/>
      <c r="GS1602" s="425"/>
      <c r="GT1602" s="425"/>
      <c r="GU1602" s="425"/>
      <c r="GV1602" s="425"/>
      <c r="GW1602" s="425"/>
      <c r="GX1602" s="425"/>
      <c r="GY1602" s="425"/>
      <c r="GZ1602" s="425"/>
      <c r="HA1602" s="425"/>
      <c r="HB1602" s="425"/>
      <c r="HC1602" s="425"/>
      <c r="HD1602" s="425"/>
      <c r="HE1602" s="425"/>
      <c r="HF1602" s="425"/>
      <c r="HG1602" s="425"/>
      <c r="HH1602" s="425"/>
      <c r="HI1602" s="425"/>
      <c r="HJ1602" s="425"/>
      <c r="HK1602" s="425"/>
      <c r="HL1602" s="425"/>
      <c r="HM1602" s="425"/>
      <c r="HN1602" s="425"/>
      <c r="HO1602" s="425"/>
      <c r="HP1602" s="425"/>
      <c r="HQ1602" s="425"/>
      <c r="HR1602" s="425"/>
      <c r="HS1602" s="425"/>
      <c r="HT1602" s="425"/>
      <c r="HU1602" s="425"/>
      <c r="HV1602" s="425"/>
      <c r="HW1602" s="425"/>
      <c r="HX1602" s="425"/>
      <c r="HY1602" s="425"/>
      <c r="HZ1602" s="425"/>
      <c r="IA1602" s="425"/>
      <c r="IB1602" s="425"/>
      <c r="IC1602" s="425"/>
      <c r="ID1602" s="425"/>
      <c r="IE1602" s="425"/>
      <c r="IF1602" s="425"/>
      <c r="IG1602" s="425"/>
      <c r="IH1602" s="425"/>
      <c r="II1602" s="425"/>
      <c r="IJ1602" s="425"/>
      <c r="IK1602" s="425"/>
      <c r="IL1602" s="425"/>
      <c r="IM1602" s="425"/>
      <c r="IN1602" s="425"/>
      <c r="IO1602" s="425"/>
      <c r="IP1602" s="425"/>
      <c r="IQ1602" s="425"/>
      <c r="IR1602" s="425"/>
      <c r="IS1602" s="425"/>
      <c r="IT1602" s="425"/>
      <c r="IU1602" s="425"/>
      <c r="IV1602" s="425"/>
    </row>
    <row r="1603" s="428" customFormat="1" ht="27.6" customHeight="1" spans="2:256">
      <c r="B1603" s="465"/>
      <c r="GH1603" s="425"/>
      <c r="GI1603" s="425"/>
      <c r="GJ1603" s="425"/>
      <c r="GK1603" s="425"/>
      <c r="GL1603" s="425"/>
      <c r="GM1603" s="425"/>
      <c r="GN1603" s="425"/>
      <c r="GO1603" s="425"/>
      <c r="GP1603" s="425"/>
      <c r="GQ1603" s="425"/>
      <c r="GR1603" s="425"/>
      <c r="GS1603" s="425"/>
      <c r="GT1603" s="425"/>
      <c r="GU1603" s="425"/>
      <c r="GV1603" s="425"/>
      <c r="GW1603" s="425"/>
      <c r="GX1603" s="425"/>
      <c r="GY1603" s="425"/>
      <c r="GZ1603" s="425"/>
      <c r="HA1603" s="425"/>
      <c r="HB1603" s="425"/>
      <c r="HC1603" s="425"/>
      <c r="HD1603" s="425"/>
      <c r="HE1603" s="425"/>
      <c r="HF1603" s="425"/>
      <c r="HG1603" s="425"/>
      <c r="HH1603" s="425"/>
      <c r="HI1603" s="425"/>
      <c r="HJ1603" s="425"/>
      <c r="HK1603" s="425"/>
      <c r="HL1603" s="425"/>
      <c r="HM1603" s="425"/>
      <c r="HN1603" s="425"/>
      <c r="HO1603" s="425"/>
      <c r="HP1603" s="425"/>
      <c r="HQ1603" s="425"/>
      <c r="HR1603" s="425"/>
      <c r="HS1603" s="425"/>
      <c r="HT1603" s="425"/>
      <c r="HU1603" s="425"/>
      <c r="HV1603" s="425"/>
      <c r="HW1603" s="425"/>
      <c r="HX1603" s="425"/>
      <c r="HY1603" s="425"/>
      <c r="HZ1603" s="425"/>
      <c r="IA1603" s="425"/>
      <c r="IB1603" s="425"/>
      <c r="IC1603" s="425"/>
      <c r="ID1603" s="425"/>
      <c r="IE1603" s="425"/>
      <c r="IF1603" s="425"/>
      <c r="IG1603" s="425"/>
      <c r="IH1603" s="425"/>
      <c r="II1603" s="425"/>
      <c r="IJ1603" s="425"/>
      <c r="IK1603" s="425"/>
      <c r="IL1603" s="425"/>
      <c r="IM1603" s="425"/>
      <c r="IN1603" s="425"/>
      <c r="IO1603" s="425"/>
      <c r="IP1603" s="425"/>
      <c r="IQ1603" s="425"/>
      <c r="IR1603" s="425"/>
      <c r="IS1603" s="425"/>
      <c r="IT1603" s="425"/>
      <c r="IU1603" s="425"/>
      <c r="IV1603" s="425"/>
    </row>
    <row r="1604" s="428" customFormat="1" ht="27.6" customHeight="1" spans="2:256">
      <c r="B1604" s="465"/>
      <c r="GH1604" s="425"/>
      <c r="GI1604" s="425"/>
      <c r="GJ1604" s="425"/>
      <c r="GK1604" s="425"/>
      <c r="GL1604" s="425"/>
      <c r="GM1604" s="425"/>
      <c r="GN1604" s="425"/>
      <c r="GO1604" s="425"/>
      <c r="GP1604" s="425"/>
      <c r="GQ1604" s="425"/>
      <c r="GR1604" s="425"/>
      <c r="GS1604" s="425"/>
      <c r="GT1604" s="425"/>
      <c r="GU1604" s="425"/>
      <c r="GV1604" s="425"/>
      <c r="GW1604" s="425"/>
      <c r="GX1604" s="425"/>
      <c r="GY1604" s="425"/>
      <c r="GZ1604" s="425"/>
      <c r="HA1604" s="425"/>
      <c r="HB1604" s="425"/>
      <c r="HC1604" s="425"/>
      <c r="HD1604" s="425"/>
      <c r="HE1604" s="425"/>
      <c r="HF1604" s="425"/>
      <c r="HG1604" s="425"/>
      <c r="HH1604" s="425"/>
      <c r="HI1604" s="425"/>
      <c r="HJ1604" s="425"/>
      <c r="HK1604" s="425"/>
      <c r="HL1604" s="425"/>
      <c r="HM1604" s="425"/>
      <c r="HN1604" s="425"/>
      <c r="HO1604" s="425"/>
      <c r="HP1604" s="425"/>
      <c r="HQ1604" s="425"/>
      <c r="HR1604" s="425"/>
      <c r="HS1604" s="425"/>
      <c r="HT1604" s="425"/>
      <c r="HU1604" s="425"/>
      <c r="HV1604" s="425"/>
      <c r="HW1604" s="425"/>
      <c r="HX1604" s="425"/>
      <c r="HY1604" s="425"/>
      <c r="HZ1604" s="425"/>
      <c r="IA1604" s="425"/>
      <c r="IB1604" s="425"/>
      <c r="IC1604" s="425"/>
      <c r="ID1604" s="425"/>
      <c r="IE1604" s="425"/>
      <c r="IF1604" s="425"/>
      <c r="IG1604" s="425"/>
      <c r="IH1604" s="425"/>
      <c r="II1604" s="425"/>
      <c r="IJ1604" s="425"/>
      <c r="IK1604" s="425"/>
      <c r="IL1604" s="425"/>
      <c r="IM1604" s="425"/>
      <c r="IN1604" s="425"/>
      <c r="IO1604" s="425"/>
      <c r="IP1604" s="425"/>
      <c r="IQ1604" s="425"/>
      <c r="IR1604" s="425"/>
      <c r="IS1604" s="425"/>
      <c r="IT1604" s="425"/>
      <c r="IU1604" s="425"/>
      <c r="IV1604" s="425"/>
    </row>
    <row r="1605" s="428" customFormat="1" ht="27.6" customHeight="1" spans="2:256">
      <c r="B1605" s="465"/>
      <c r="GH1605" s="425"/>
      <c r="GI1605" s="425"/>
      <c r="GJ1605" s="425"/>
      <c r="GK1605" s="425"/>
      <c r="GL1605" s="425"/>
      <c r="GM1605" s="425"/>
      <c r="GN1605" s="425"/>
      <c r="GO1605" s="425"/>
      <c r="GP1605" s="425"/>
      <c r="GQ1605" s="425"/>
      <c r="GR1605" s="425"/>
      <c r="GS1605" s="425"/>
      <c r="GT1605" s="425"/>
      <c r="GU1605" s="425"/>
      <c r="GV1605" s="425"/>
      <c r="GW1605" s="425"/>
      <c r="GX1605" s="425"/>
      <c r="GY1605" s="425"/>
      <c r="GZ1605" s="425"/>
      <c r="HA1605" s="425"/>
      <c r="HB1605" s="425"/>
      <c r="HC1605" s="425"/>
      <c r="HD1605" s="425"/>
      <c r="HE1605" s="425"/>
      <c r="HF1605" s="425"/>
      <c r="HG1605" s="425"/>
      <c r="HH1605" s="425"/>
      <c r="HI1605" s="425"/>
      <c r="HJ1605" s="425"/>
      <c r="HK1605" s="425"/>
      <c r="HL1605" s="425"/>
      <c r="HM1605" s="425"/>
      <c r="HN1605" s="425"/>
      <c r="HO1605" s="425"/>
      <c r="HP1605" s="425"/>
      <c r="HQ1605" s="425"/>
      <c r="HR1605" s="425"/>
      <c r="HS1605" s="425"/>
      <c r="HT1605" s="425"/>
      <c r="HU1605" s="425"/>
      <c r="HV1605" s="425"/>
      <c r="HW1605" s="425"/>
      <c r="HX1605" s="425"/>
      <c r="HY1605" s="425"/>
      <c r="HZ1605" s="425"/>
      <c r="IA1605" s="425"/>
      <c r="IB1605" s="425"/>
      <c r="IC1605" s="425"/>
      <c r="ID1605" s="425"/>
      <c r="IE1605" s="425"/>
      <c r="IF1605" s="425"/>
      <c r="IG1605" s="425"/>
      <c r="IH1605" s="425"/>
      <c r="II1605" s="425"/>
      <c r="IJ1605" s="425"/>
      <c r="IK1605" s="425"/>
      <c r="IL1605" s="425"/>
      <c r="IM1605" s="425"/>
      <c r="IN1605" s="425"/>
      <c r="IO1605" s="425"/>
      <c r="IP1605" s="425"/>
      <c r="IQ1605" s="425"/>
      <c r="IR1605" s="425"/>
      <c r="IS1605" s="425"/>
      <c r="IT1605" s="425"/>
      <c r="IU1605" s="425"/>
      <c r="IV1605" s="425"/>
    </row>
    <row r="1606" s="428" customFormat="1" ht="27.6" customHeight="1" spans="2:256">
      <c r="B1606" s="465"/>
      <c r="GH1606" s="425"/>
      <c r="GI1606" s="425"/>
      <c r="GJ1606" s="425"/>
      <c r="GK1606" s="425"/>
      <c r="GL1606" s="425"/>
      <c r="GM1606" s="425"/>
      <c r="GN1606" s="425"/>
      <c r="GO1606" s="425"/>
      <c r="GP1606" s="425"/>
      <c r="GQ1606" s="425"/>
      <c r="GR1606" s="425"/>
      <c r="GS1606" s="425"/>
      <c r="GT1606" s="425"/>
      <c r="GU1606" s="425"/>
      <c r="GV1606" s="425"/>
      <c r="GW1606" s="425"/>
      <c r="GX1606" s="425"/>
      <c r="GY1606" s="425"/>
      <c r="GZ1606" s="425"/>
      <c r="HA1606" s="425"/>
      <c r="HB1606" s="425"/>
      <c r="HC1606" s="425"/>
      <c r="HD1606" s="425"/>
      <c r="HE1606" s="425"/>
      <c r="HF1606" s="425"/>
      <c r="HG1606" s="425"/>
      <c r="HH1606" s="425"/>
      <c r="HI1606" s="425"/>
      <c r="HJ1606" s="425"/>
      <c r="HK1606" s="425"/>
      <c r="HL1606" s="425"/>
      <c r="HM1606" s="425"/>
      <c r="HN1606" s="425"/>
      <c r="HO1606" s="425"/>
      <c r="HP1606" s="425"/>
      <c r="HQ1606" s="425"/>
      <c r="HR1606" s="425"/>
      <c r="HS1606" s="425"/>
      <c r="HT1606" s="425"/>
      <c r="HU1606" s="425"/>
      <c r="HV1606" s="425"/>
      <c r="HW1606" s="425"/>
      <c r="HX1606" s="425"/>
      <c r="HY1606" s="425"/>
      <c r="HZ1606" s="425"/>
      <c r="IA1606" s="425"/>
      <c r="IB1606" s="425"/>
      <c r="IC1606" s="425"/>
      <c r="ID1606" s="425"/>
      <c r="IE1606" s="425"/>
      <c r="IF1606" s="425"/>
      <c r="IG1606" s="425"/>
      <c r="IH1606" s="425"/>
      <c r="II1606" s="425"/>
      <c r="IJ1606" s="425"/>
      <c r="IK1606" s="425"/>
      <c r="IL1606" s="425"/>
      <c r="IM1606" s="425"/>
      <c r="IN1606" s="425"/>
      <c r="IO1606" s="425"/>
      <c r="IP1606" s="425"/>
      <c r="IQ1606" s="425"/>
      <c r="IR1606" s="425"/>
      <c r="IS1606" s="425"/>
      <c r="IT1606" s="425"/>
      <c r="IU1606" s="425"/>
      <c r="IV1606" s="425"/>
    </row>
    <row r="1607" s="428" customFormat="1" ht="27.6" customHeight="1" spans="2:256">
      <c r="B1607" s="465"/>
      <c r="GH1607" s="425"/>
      <c r="GI1607" s="425"/>
      <c r="GJ1607" s="425"/>
      <c r="GK1607" s="425"/>
      <c r="GL1607" s="425"/>
      <c r="GM1607" s="425"/>
      <c r="GN1607" s="425"/>
      <c r="GO1607" s="425"/>
      <c r="GP1607" s="425"/>
      <c r="GQ1607" s="425"/>
      <c r="GR1607" s="425"/>
      <c r="GS1607" s="425"/>
      <c r="GT1607" s="425"/>
      <c r="GU1607" s="425"/>
      <c r="GV1607" s="425"/>
      <c r="GW1607" s="425"/>
      <c r="GX1607" s="425"/>
      <c r="GY1607" s="425"/>
      <c r="GZ1607" s="425"/>
      <c r="HA1607" s="425"/>
      <c r="HB1607" s="425"/>
      <c r="HC1607" s="425"/>
      <c r="HD1607" s="425"/>
      <c r="HE1607" s="425"/>
      <c r="HF1607" s="425"/>
      <c r="HG1607" s="425"/>
      <c r="HH1607" s="425"/>
      <c r="HI1607" s="425"/>
      <c r="HJ1607" s="425"/>
      <c r="HK1607" s="425"/>
      <c r="HL1607" s="425"/>
      <c r="HM1607" s="425"/>
      <c r="HN1607" s="425"/>
      <c r="HO1607" s="425"/>
      <c r="HP1607" s="425"/>
      <c r="HQ1607" s="425"/>
      <c r="HR1607" s="425"/>
      <c r="HS1607" s="425"/>
      <c r="HT1607" s="425"/>
      <c r="HU1607" s="425"/>
      <c r="HV1607" s="425"/>
      <c r="HW1607" s="425"/>
      <c r="HX1607" s="425"/>
      <c r="HY1607" s="425"/>
      <c r="HZ1607" s="425"/>
      <c r="IA1607" s="425"/>
      <c r="IB1607" s="425"/>
      <c r="IC1607" s="425"/>
      <c r="ID1607" s="425"/>
      <c r="IE1607" s="425"/>
      <c r="IF1607" s="425"/>
      <c r="IG1607" s="425"/>
      <c r="IH1607" s="425"/>
      <c r="II1607" s="425"/>
      <c r="IJ1607" s="425"/>
      <c r="IK1607" s="425"/>
      <c r="IL1607" s="425"/>
      <c r="IM1607" s="425"/>
      <c r="IN1607" s="425"/>
      <c r="IO1607" s="425"/>
      <c r="IP1607" s="425"/>
      <c r="IQ1607" s="425"/>
      <c r="IR1607" s="425"/>
      <c r="IS1607" s="425"/>
      <c r="IT1607" s="425"/>
      <c r="IU1607" s="425"/>
      <c r="IV1607" s="425"/>
    </row>
    <row r="1608" s="428" customFormat="1" ht="27.6" customHeight="1" spans="2:256">
      <c r="B1608" s="465"/>
      <c r="GH1608" s="425"/>
      <c r="GI1608" s="425"/>
      <c r="GJ1608" s="425"/>
      <c r="GK1608" s="425"/>
      <c r="GL1608" s="425"/>
      <c r="GM1608" s="425"/>
      <c r="GN1608" s="425"/>
      <c r="GO1608" s="425"/>
      <c r="GP1608" s="425"/>
      <c r="GQ1608" s="425"/>
      <c r="GR1608" s="425"/>
      <c r="GS1608" s="425"/>
      <c r="GT1608" s="425"/>
      <c r="GU1608" s="425"/>
      <c r="GV1608" s="425"/>
      <c r="GW1608" s="425"/>
      <c r="GX1608" s="425"/>
      <c r="GY1608" s="425"/>
      <c r="GZ1608" s="425"/>
      <c r="HA1608" s="425"/>
      <c r="HB1608" s="425"/>
      <c r="HC1608" s="425"/>
      <c r="HD1608" s="425"/>
      <c r="HE1608" s="425"/>
      <c r="HF1608" s="425"/>
      <c r="HG1608" s="425"/>
      <c r="HH1608" s="425"/>
      <c r="HI1608" s="425"/>
      <c r="HJ1608" s="425"/>
      <c r="HK1608" s="425"/>
      <c r="HL1608" s="425"/>
      <c r="HM1608" s="425"/>
      <c r="HN1608" s="425"/>
      <c r="HO1608" s="425"/>
      <c r="HP1608" s="425"/>
      <c r="HQ1608" s="425"/>
      <c r="HR1608" s="425"/>
      <c r="HS1608" s="425"/>
      <c r="HT1608" s="425"/>
      <c r="HU1608" s="425"/>
      <c r="HV1608" s="425"/>
      <c r="HW1608" s="425"/>
      <c r="HX1608" s="425"/>
      <c r="HY1608" s="425"/>
      <c r="HZ1608" s="425"/>
      <c r="IA1608" s="425"/>
      <c r="IB1608" s="425"/>
      <c r="IC1608" s="425"/>
      <c r="ID1608" s="425"/>
      <c r="IE1608" s="425"/>
      <c r="IF1608" s="425"/>
      <c r="IG1608" s="425"/>
      <c r="IH1608" s="425"/>
      <c r="II1608" s="425"/>
      <c r="IJ1608" s="425"/>
      <c r="IK1608" s="425"/>
      <c r="IL1608" s="425"/>
      <c r="IM1608" s="425"/>
      <c r="IN1608" s="425"/>
      <c r="IO1608" s="425"/>
      <c r="IP1608" s="425"/>
      <c r="IQ1608" s="425"/>
      <c r="IR1608" s="425"/>
      <c r="IS1608" s="425"/>
      <c r="IT1608" s="425"/>
      <c r="IU1608" s="425"/>
      <c r="IV1608" s="425"/>
    </row>
    <row r="1609" s="428" customFormat="1" ht="27.6" customHeight="1" spans="2:256">
      <c r="B1609" s="465"/>
      <c r="GH1609" s="425"/>
      <c r="GI1609" s="425"/>
      <c r="GJ1609" s="425"/>
      <c r="GK1609" s="425"/>
      <c r="GL1609" s="425"/>
      <c r="GM1609" s="425"/>
      <c r="GN1609" s="425"/>
      <c r="GO1609" s="425"/>
      <c r="GP1609" s="425"/>
      <c r="GQ1609" s="425"/>
      <c r="GR1609" s="425"/>
      <c r="GS1609" s="425"/>
      <c r="GT1609" s="425"/>
      <c r="GU1609" s="425"/>
      <c r="GV1609" s="425"/>
      <c r="GW1609" s="425"/>
      <c r="GX1609" s="425"/>
      <c r="GY1609" s="425"/>
      <c r="GZ1609" s="425"/>
      <c r="HA1609" s="425"/>
      <c r="HB1609" s="425"/>
      <c r="HC1609" s="425"/>
      <c r="HD1609" s="425"/>
      <c r="HE1609" s="425"/>
      <c r="HF1609" s="425"/>
      <c r="HG1609" s="425"/>
      <c r="HH1609" s="425"/>
      <c r="HI1609" s="425"/>
      <c r="HJ1609" s="425"/>
      <c r="HK1609" s="425"/>
      <c r="HL1609" s="425"/>
      <c r="HM1609" s="425"/>
      <c r="HN1609" s="425"/>
      <c r="HO1609" s="425"/>
      <c r="HP1609" s="425"/>
      <c r="HQ1609" s="425"/>
      <c r="HR1609" s="425"/>
      <c r="HS1609" s="425"/>
      <c r="HT1609" s="425"/>
      <c r="HU1609" s="425"/>
      <c r="HV1609" s="425"/>
      <c r="HW1609" s="425"/>
      <c r="HX1609" s="425"/>
      <c r="HY1609" s="425"/>
      <c r="HZ1609" s="425"/>
      <c r="IA1609" s="425"/>
      <c r="IB1609" s="425"/>
      <c r="IC1609" s="425"/>
      <c r="ID1609" s="425"/>
      <c r="IE1609" s="425"/>
      <c r="IF1609" s="425"/>
      <c r="IG1609" s="425"/>
      <c r="IH1609" s="425"/>
      <c r="II1609" s="425"/>
      <c r="IJ1609" s="425"/>
      <c r="IK1609" s="425"/>
      <c r="IL1609" s="425"/>
      <c r="IM1609" s="425"/>
      <c r="IN1609" s="425"/>
      <c r="IO1609" s="425"/>
      <c r="IP1609" s="425"/>
      <c r="IQ1609" s="425"/>
      <c r="IR1609" s="425"/>
      <c r="IS1609" s="425"/>
      <c r="IT1609" s="425"/>
      <c r="IU1609" s="425"/>
      <c r="IV1609" s="425"/>
    </row>
    <row r="1610" s="428" customFormat="1" ht="27.6" customHeight="1" spans="2:256">
      <c r="B1610" s="465"/>
      <c r="GH1610" s="425"/>
      <c r="GI1610" s="425"/>
      <c r="GJ1610" s="425"/>
      <c r="GK1610" s="425"/>
      <c r="GL1610" s="425"/>
      <c r="GM1610" s="425"/>
      <c r="GN1610" s="425"/>
      <c r="GO1610" s="425"/>
      <c r="GP1610" s="425"/>
      <c r="GQ1610" s="425"/>
      <c r="GR1610" s="425"/>
      <c r="GS1610" s="425"/>
      <c r="GT1610" s="425"/>
      <c r="GU1610" s="425"/>
      <c r="GV1610" s="425"/>
      <c r="GW1610" s="425"/>
      <c r="GX1610" s="425"/>
      <c r="GY1610" s="425"/>
      <c r="GZ1610" s="425"/>
      <c r="HA1610" s="425"/>
      <c r="HB1610" s="425"/>
      <c r="HC1610" s="425"/>
      <c r="HD1610" s="425"/>
      <c r="HE1610" s="425"/>
      <c r="HF1610" s="425"/>
      <c r="HG1610" s="425"/>
      <c r="HH1610" s="425"/>
      <c r="HI1610" s="425"/>
      <c r="HJ1610" s="425"/>
      <c r="HK1610" s="425"/>
      <c r="HL1610" s="425"/>
      <c r="HM1610" s="425"/>
      <c r="HN1610" s="425"/>
      <c r="HO1610" s="425"/>
      <c r="HP1610" s="425"/>
      <c r="HQ1610" s="425"/>
      <c r="HR1610" s="425"/>
      <c r="HS1610" s="425"/>
      <c r="HT1610" s="425"/>
      <c r="HU1610" s="425"/>
      <c r="HV1610" s="425"/>
      <c r="HW1610" s="425"/>
      <c r="HX1610" s="425"/>
      <c r="HY1610" s="425"/>
      <c r="HZ1610" s="425"/>
      <c r="IA1610" s="425"/>
      <c r="IB1610" s="425"/>
      <c r="IC1610" s="425"/>
      <c r="ID1610" s="425"/>
      <c r="IE1610" s="425"/>
      <c r="IF1610" s="425"/>
      <c r="IG1610" s="425"/>
      <c r="IH1610" s="425"/>
      <c r="II1610" s="425"/>
      <c r="IJ1610" s="425"/>
      <c r="IK1610" s="425"/>
      <c r="IL1610" s="425"/>
      <c r="IM1610" s="425"/>
      <c r="IN1610" s="425"/>
      <c r="IO1610" s="425"/>
      <c r="IP1610" s="425"/>
      <c r="IQ1610" s="425"/>
      <c r="IR1610" s="425"/>
      <c r="IS1610" s="425"/>
      <c r="IT1610" s="425"/>
      <c r="IU1610" s="425"/>
      <c r="IV1610" s="425"/>
    </row>
    <row r="1611" s="428" customFormat="1" ht="27.6" customHeight="1" spans="2:256">
      <c r="B1611" s="465"/>
      <c r="GH1611" s="425"/>
      <c r="GI1611" s="425"/>
      <c r="GJ1611" s="425"/>
      <c r="GK1611" s="425"/>
      <c r="GL1611" s="425"/>
      <c r="GM1611" s="425"/>
      <c r="GN1611" s="425"/>
      <c r="GO1611" s="425"/>
      <c r="GP1611" s="425"/>
      <c r="GQ1611" s="425"/>
      <c r="GR1611" s="425"/>
      <c r="GS1611" s="425"/>
      <c r="GT1611" s="425"/>
      <c r="GU1611" s="425"/>
      <c r="GV1611" s="425"/>
      <c r="GW1611" s="425"/>
      <c r="GX1611" s="425"/>
      <c r="GY1611" s="425"/>
      <c r="GZ1611" s="425"/>
      <c r="HA1611" s="425"/>
      <c r="HB1611" s="425"/>
      <c r="HC1611" s="425"/>
      <c r="HD1611" s="425"/>
      <c r="HE1611" s="425"/>
      <c r="HF1611" s="425"/>
      <c r="HG1611" s="425"/>
      <c r="HH1611" s="425"/>
      <c r="HI1611" s="425"/>
      <c r="HJ1611" s="425"/>
      <c r="HK1611" s="425"/>
      <c r="HL1611" s="425"/>
      <c r="HM1611" s="425"/>
      <c r="HN1611" s="425"/>
      <c r="HO1611" s="425"/>
      <c r="HP1611" s="425"/>
      <c r="HQ1611" s="425"/>
      <c r="HR1611" s="425"/>
      <c r="HS1611" s="425"/>
      <c r="HT1611" s="425"/>
      <c r="HU1611" s="425"/>
      <c r="HV1611" s="425"/>
      <c r="HW1611" s="425"/>
      <c r="HX1611" s="425"/>
      <c r="HY1611" s="425"/>
      <c r="HZ1611" s="425"/>
      <c r="IA1611" s="425"/>
      <c r="IB1611" s="425"/>
      <c r="IC1611" s="425"/>
      <c r="ID1611" s="425"/>
      <c r="IE1611" s="425"/>
      <c r="IF1611" s="425"/>
      <c r="IG1611" s="425"/>
      <c r="IH1611" s="425"/>
      <c r="II1611" s="425"/>
      <c r="IJ1611" s="425"/>
      <c r="IK1611" s="425"/>
      <c r="IL1611" s="425"/>
      <c r="IM1611" s="425"/>
      <c r="IN1611" s="425"/>
      <c r="IO1611" s="425"/>
      <c r="IP1611" s="425"/>
      <c r="IQ1611" s="425"/>
      <c r="IR1611" s="425"/>
      <c r="IS1611" s="425"/>
      <c r="IT1611" s="425"/>
      <c r="IU1611" s="425"/>
      <c r="IV1611" s="425"/>
    </row>
    <row r="1612" s="428" customFormat="1" ht="27.6" customHeight="1" spans="2:256">
      <c r="B1612" s="465"/>
      <c r="GH1612" s="425"/>
      <c r="GI1612" s="425"/>
      <c r="GJ1612" s="425"/>
      <c r="GK1612" s="425"/>
      <c r="GL1612" s="425"/>
      <c r="GM1612" s="425"/>
      <c r="GN1612" s="425"/>
      <c r="GO1612" s="425"/>
      <c r="GP1612" s="425"/>
      <c r="GQ1612" s="425"/>
      <c r="GR1612" s="425"/>
      <c r="GS1612" s="425"/>
      <c r="GT1612" s="425"/>
      <c r="GU1612" s="425"/>
      <c r="GV1612" s="425"/>
      <c r="GW1612" s="425"/>
      <c r="GX1612" s="425"/>
      <c r="GY1612" s="425"/>
      <c r="GZ1612" s="425"/>
      <c r="HA1612" s="425"/>
      <c r="HB1612" s="425"/>
      <c r="HC1612" s="425"/>
      <c r="HD1612" s="425"/>
      <c r="HE1612" s="425"/>
      <c r="HF1612" s="425"/>
      <c r="HG1612" s="425"/>
      <c r="HH1612" s="425"/>
      <c r="HI1612" s="425"/>
      <c r="HJ1612" s="425"/>
      <c r="HK1612" s="425"/>
      <c r="HL1612" s="425"/>
      <c r="HM1612" s="425"/>
      <c r="HN1612" s="425"/>
      <c r="HO1612" s="425"/>
      <c r="HP1612" s="425"/>
      <c r="HQ1612" s="425"/>
      <c r="HR1612" s="425"/>
      <c r="HS1612" s="425"/>
      <c r="HT1612" s="425"/>
      <c r="HU1612" s="425"/>
      <c r="HV1612" s="425"/>
      <c r="HW1612" s="425"/>
      <c r="HX1612" s="425"/>
      <c r="HY1612" s="425"/>
      <c r="HZ1612" s="425"/>
      <c r="IA1612" s="425"/>
      <c r="IB1612" s="425"/>
      <c r="IC1612" s="425"/>
      <c r="ID1612" s="425"/>
      <c r="IE1612" s="425"/>
      <c r="IF1612" s="425"/>
      <c r="IG1612" s="425"/>
      <c r="IH1612" s="425"/>
      <c r="II1612" s="425"/>
      <c r="IJ1612" s="425"/>
      <c r="IK1612" s="425"/>
      <c r="IL1612" s="425"/>
      <c r="IM1612" s="425"/>
      <c r="IN1612" s="425"/>
      <c r="IO1612" s="425"/>
      <c r="IP1612" s="425"/>
      <c r="IQ1612" s="425"/>
      <c r="IR1612" s="425"/>
      <c r="IS1612" s="425"/>
      <c r="IT1612" s="425"/>
      <c r="IU1612" s="425"/>
      <c r="IV1612" s="425"/>
    </row>
    <row r="1613" s="428" customFormat="1" ht="27.6" customHeight="1" spans="2:256">
      <c r="B1613" s="465"/>
      <c r="GH1613" s="425"/>
      <c r="GI1613" s="425"/>
      <c r="GJ1613" s="425"/>
      <c r="GK1613" s="425"/>
      <c r="GL1613" s="425"/>
      <c r="GM1613" s="425"/>
      <c r="GN1613" s="425"/>
      <c r="GO1613" s="425"/>
      <c r="GP1613" s="425"/>
      <c r="GQ1613" s="425"/>
      <c r="GR1613" s="425"/>
      <c r="GS1613" s="425"/>
      <c r="GT1613" s="425"/>
      <c r="GU1613" s="425"/>
      <c r="GV1613" s="425"/>
      <c r="GW1613" s="425"/>
      <c r="GX1613" s="425"/>
      <c r="GY1613" s="425"/>
      <c r="GZ1613" s="425"/>
      <c r="HA1613" s="425"/>
      <c r="HB1613" s="425"/>
      <c r="HC1613" s="425"/>
      <c r="HD1613" s="425"/>
      <c r="HE1613" s="425"/>
      <c r="HF1613" s="425"/>
      <c r="HG1613" s="425"/>
      <c r="HH1613" s="425"/>
      <c r="HI1613" s="425"/>
      <c r="HJ1613" s="425"/>
      <c r="HK1613" s="425"/>
      <c r="HL1613" s="425"/>
      <c r="HM1613" s="425"/>
      <c r="HN1613" s="425"/>
      <c r="HO1613" s="425"/>
      <c r="HP1613" s="425"/>
      <c r="HQ1613" s="425"/>
      <c r="HR1613" s="425"/>
      <c r="HS1613" s="425"/>
      <c r="HT1613" s="425"/>
      <c r="HU1613" s="425"/>
      <c r="HV1613" s="425"/>
      <c r="HW1613" s="425"/>
      <c r="HX1613" s="425"/>
      <c r="HY1613" s="425"/>
      <c r="HZ1613" s="425"/>
      <c r="IA1613" s="425"/>
      <c r="IB1613" s="425"/>
      <c r="IC1613" s="425"/>
      <c r="ID1613" s="425"/>
      <c r="IE1613" s="425"/>
      <c r="IF1613" s="425"/>
      <c r="IG1613" s="425"/>
      <c r="IH1613" s="425"/>
      <c r="II1613" s="425"/>
      <c r="IJ1613" s="425"/>
      <c r="IK1613" s="425"/>
      <c r="IL1613" s="425"/>
      <c r="IM1613" s="425"/>
      <c r="IN1613" s="425"/>
      <c r="IO1613" s="425"/>
      <c r="IP1613" s="425"/>
      <c r="IQ1613" s="425"/>
      <c r="IR1613" s="425"/>
      <c r="IS1613" s="425"/>
      <c r="IT1613" s="425"/>
      <c r="IU1613" s="425"/>
      <c r="IV1613" s="425"/>
    </row>
    <row r="1614" s="428" customFormat="1" ht="27.6" customHeight="1" spans="2:256">
      <c r="B1614" s="465"/>
      <c r="GH1614" s="425"/>
      <c r="GI1614" s="425"/>
      <c r="GJ1614" s="425"/>
      <c r="GK1614" s="425"/>
      <c r="GL1614" s="425"/>
      <c r="GM1614" s="425"/>
      <c r="GN1614" s="425"/>
      <c r="GO1614" s="425"/>
      <c r="GP1614" s="425"/>
      <c r="GQ1614" s="425"/>
      <c r="GR1614" s="425"/>
      <c r="GS1614" s="425"/>
      <c r="GT1614" s="425"/>
      <c r="GU1614" s="425"/>
      <c r="GV1614" s="425"/>
      <c r="GW1614" s="425"/>
      <c r="GX1614" s="425"/>
      <c r="GY1614" s="425"/>
      <c r="GZ1614" s="425"/>
      <c r="HA1614" s="425"/>
      <c r="HB1614" s="425"/>
      <c r="HC1614" s="425"/>
      <c r="HD1614" s="425"/>
      <c r="HE1614" s="425"/>
      <c r="HF1614" s="425"/>
      <c r="HG1614" s="425"/>
      <c r="HH1614" s="425"/>
      <c r="HI1614" s="425"/>
      <c r="HJ1614" s="425"/>
      <c r="HK1614" s="425"/>
      <c r="HL1614" s="425"/>
      <c r="HM1614" s="425"/>
      <c r="HN1614" s="425"/>
      <c r="HO1614" s="425"/>
      <c r="HP1614" s="425"/>
      <c r="HQ1614" s="425"/>
      <c r="HR1614" s="425"/>
      <c r="HS1614" s="425"/>
      <c r="HT1614" s="425"/>
      <c r="HU1614" s="425"/>
      <c r="HV1614" s="425"/>
      <c r="HW1614" s="425"/>
      <c r="HX1614" s="425"/>
      <c r="HY1614" s="425"/>
      <c r="HZ1614" s="425"/>
      <c r="IA1614" s="425"/>
      <c r="IB1614" s="425"/>
      <c r="IC1614" s="425"/>
      <c r="ID1614" s="425"/>
      <c r="IE1614" s="425"/>
      <c r="IF1614" s="425"/>
      <c r="IG1614" s="425"/>
      <c r="IH1614" s="425"/>
      <c r="II1614" s="425"/>
      <c r="IJ1614" s="425"/>
      <c r="IK1614" s="425"/>
      <c r="IL1614" s="425"/>
      <c r="IM1614" s="425"/>
      <c r="IN1614" s="425"/>
      <c r="IO1614" s="425"/>
      <c r="IP1614" s="425"/>
      <c r="IQ1614" s="425"/>
      <c r="IR1614" s="425"/>
      <c r="IS1614" s="425"/>
      <c r="IT1614" s="425"/>
      <c r="IU1614" s="425"/>
      <c r="IV1614" s="425"/>
    </row>
    <row r="1615" s="428" customFormat="1" ht="27.6" customHeight="1" spans="2:256">
      <c r="B1615" s="465"/>
      <c r="GH1615" s="425"/>
      <c r="GI1615" s="425"/>
      <c r="GJ1615" s="425"/>
      <c r="GK1615" s="425"/>
      <c r="GL1615" s="425"/>
      <c r="GM1615" s="425"/>
      <c r="GN1615" s="425"/>
      <c r="GO1615" s="425"/>
      <c r="GP1615" s="425"/>
      <c r="GQ1615" s="425"/>
      <c r="GR1615" s="425"/>
      <c r="GS1615" s="425"/>
      <c r="GT1615" s="425"/>
      <c r="GU1615" s="425"/>
      <c r="GV1615" s="425"/>
      <c r="GW1615" s="425"/>
      <c r="GX1615" s="425"/>
      <c r="GY1615" s="425"/>
      <c r="GZ1615" s="425"/>
      <c r="HA1615" s="425"/>
      <c r="HB1615" s="425"/>
      <c r="HC1615" s="425"/>
      <c r="HD1615" s="425"/>
      <c r="HE1615" s="425"/>
      <c r="HF1615" s="425"/>
      <c r="HG1615" s="425"/>
      <c r="HH1615" s="425"/>
      <c r="HI1615" s="425"/>
      <c r="HJ1615" s="425"/>
      <c r="HK1615" s="425"/>
      <c r="HL1615" s="425"/>
      <c r="HM1615" s="425"/>
      <c r="HN1615" s="425"/>
      <c r="HO1615" s="425"/>
      <c r="HP1615" s="425"/>
      <c r="HQ1615" s="425"/>
      <c r="HR1615" s="425"/>
      <c r="HS1615" s="425"/>
      <c r="HT1615" s="425"/>
      <c r="HU1615" s="425"/>
      <c r="HV1615" s="425"/>
      <c r="HW1615" s="425"/>
      <c r="HX1615" s="425"/>
      <c r="HY1615" s="425"/>
      <c r="HZ1615" s="425"/>
      <c r="IA1615" s="425"/>
      <c r="IB1615" s="425"/>
      <c r="IC1615" s="425"/>
      <c r="ID1615" s="425"/>
      <c r="IE1615" s="425"/>
      <c r="IF1615" s="425"/>
      <c r="IG1615" s="425"/>
      <c r="IH1615" s="425"/>
      <c r="II1615" s="425"/>
      <c r="IJ1615" s="425"/>
      <c r="IK1615" s="425"/>
      <c r="IL1615" s="425"/>
      <c r="IM1615" s="425"/>
      <c r="IN1615" s="425"/>
      <c r="IO1615" s="425"/>
      <c r="IP1615" s="425"/>
      <c r="IQ1615" s="425"/>
      <c r="IR1615" s="425"/>
      <c r="IS1615" s="425"/>
      <c r="IT1615" s="425"/>
      <c r="IU1615" s="425"/>
      <c r="IV1615" s="425"/>
    </row>
    <row r="1616" s="428" customFormat="1" ht="27.6" customHeight="1" spans="2:256">
      <c r="B1616" s="465"/>
      <c r="GH1616" s="425"/>
      <c r="GI1616" s="425"/>
      <c r="GJ1616" s="425"/>
      <c r="GK1616" s="425"/>
      <c r="GL1616" s="425"/>
      <c r="GM1616" s="425"/>
      <c r="GN1616" s="425"/>
      <c r="GO1616" s="425"/>
      <c r="GP1616" s="425"/>
      <c r="GQ1616" s="425"/>
      <c r="GR1616" s="425"/>
      <c r="GS1616" s="425"/>
      <c r="GT1616" s="425"/>
      <c r="GU1616" s="425"/>
      <c r="GV1616" s="425"/>
      <c r="GW1616" s="425"/>
      <c r="GX1616" s="425"/>
      <c r="GY1616" s="425"/>
      <c r="GZ1616" s="425"/>
      <c r="HA1616" s="425"/>
      <c r="HB1616" s="425"/>
      <c r="HC1616" s="425"/>
      <c r="HD1616" s="425"/>
      <c r="HE1616" s="425"/>
      <c r="HF1616" s="425"/>
      <c r="HG1616" s="425"/>
      <c r="HH1616" s="425"/>
      <c r="HI1616" s="425"/>
      <c r="HJ1616" s="425"/>
      <c r="HK1616" s="425"/>
      <c r="HL1616" s="425"/>
      <c r="HM1616" s="425"/>
      <c r="HN1616" s="425"/>
      <c r="HO1616" s="425"/>
      <c r="HP1616" s="425"/>
      <c r="HQ1616" s="425"/>
      <c r="HR1616" s="425"/>
      <c r="HS1616" s="425"/>
      <c r="HT1616" s="425"/>
      <c r="HU1616" s="425"/>
      <c r="HV1616" s="425"/>
      <c r="HW1616" s="425"/>
      <c r="HX1616" s="425"/>
      <c r="HY1616" s="425"/>
      <c r="HZ1616" s="425"/>
      <c r="IA1616" s="425"/>
      <c r="IB1616" s="425"/>
      <c r="IC1616" s="425"/>
      <c r="ID1616" s="425"/>
      <c r="IE1616" s="425"/>
      <c r="IF1616" s="425"/>
      <c r="IG1616" s="425"/>
      <c r="IH1616" s="425"/>
      <c r="II1616" s="425"/>
      <c r="IJ1616" s="425"/>
      <c r="IK1616" s="425"/>
      <c r="IL1616" s="425"/>
      <c r="IM1616" s="425"/>
      <c r="IN1616" s="425"/>
      <c r="IO1616" s="425"/>
      <c r="IP1616" s="425"/>
      <c r="IQ1616" s="425"/>
      <c r="IR1616" s="425"/>
      <c r="IS1616" s="425"/>
      <c r="IT1616" s="425"/>
      <c r="IU1616" s="425"/>
      <c r="IV1616" s="425"/>
    </row>
    <row r="1617" s="428" customFormat="1" ht="27.6" customHeight="1" spans="2:256">
      <c r="B1617" s="465"/>
      <c r="GH1617" s="425"/>
      <c r="GI1617" s="425"/>
      <c r="GJ1617" s="425"/>
      <c r="GK1617" s="425"/>
      <c r="GL1617" s="425"/>
      <c r="GM1617" s="425"/>
      <c r="GN1617" s="425"/>
      <c r="GO1617" s="425"/>
      <c r="GP1617" s="425"/>
      <c r="GQ1617" s="425"/>
      <c r="GR1617" s="425"/>
      <c r="GS1617" s="425"/>
      <c r="GT1617" s="425"/>
      <c r="GU1617" s="425"/>
      <c r="GV1617" s="425"/>
      <c r="GW1617" s="425"/>
      <c r="GX1617" s="425"/>
      <c r="GY1617" s="425"/>
      <c r="GZ1617" s="425"/>
      <c r="HA1617" s="425"/>
      <c r="HB1617" s="425"/>
      <c r="HC1617" s="425"/>
      <c r="HD1617" s="425"/>
      <c r="HE1617" s="425"/>
      <c r="HF1617" s="425"/>
      <c r="HG1617" s="425"/>
      <c r="HH1617" s="425"/>
      <c r="HI1617" s="425"/>
      <c r="HJ1617" s="425"/>
      <c r="HK1617" s="425"/>
      <c r="HL1617" s="425"/>
      <c r="HM1617" s="425"/>
      <c r="HN1617" s="425"/>
      <c r="HO1617" s="425"/>
      <c r="HP1617" s="425"/>
      <c r="HQ1617" s="425"/>
      <c r="HR1617" s="425"/>
      <c r="HS1617" s="425"/>
      <c r="HT1617" s="425"/>
      <c r="HU1617" s="425"/>
      <c r="HV1617" s="425"/>
      <c r="HW1617" s="425"/>
      <c r="HX1617" s="425"/>
      <c r="HY1617" s="425"/>
      <c r="HZ1617" s="425"/>
      <c r="IA1617" s="425"/>
      <c r="IB1617" s="425"/>
      <c r="IC1617" s="425"/>
      <c r="ID1617" s="425"/>
      <c r="IE1617" s="425"/>
      <c r="IF1617" s="425"/>
      <c r="IG1617" s="425"/>
      <c r="IH1617" s="425"/>
      <c r="II1617" s="425"/>
      <c r="IJ1617" s="425"/>
      <c r="IK1617" s="425"/>
      <c r="IL1617" s="425"/>
      <c r="IM1617" s="425"/>
      <c r="IN1617" s="425"/>
      <c r="IO1617" s="425"/>
      <c r="IP1617" s="425"/>
      <c r="IQ1617" s="425"/>
      <c r="IR1617" s="425"/>
      <c r="IS1617" s="425"/>
      <c r="IT1617" s="425"/>
      <c r="IU1617" s="425"/>
      <c r="IV1617" s="425"/>
    </row>
    <row r="1618" s="428" customFormat="1" ht="27.6" customHeight="1" spans="2:256">
      <c r="B1618" s="465"/>
      <c r="GH1618" s="425"/>
      <c r="GI1618" s="425"/>
      <c r="GJ1618" s="425"/>
      <c r="GK1618" s="425"/>
      <c r="GL1618" s="425"/>
      <c r="GM1618" s="425"/>
      <c r="GN1618" s="425"/>
      <c r="GO1618" s="425"/>
      <c r="GP1618" s="425"/>
      <c r="GQ1618" s="425"/>
      <c r="GR1618" s="425"/>
      <c r="GS1618" s="425"/>
      <c r="GT1618" s="425"/>
      <c r="GU1618" s="425"/>
      <c r="GV1618" s="425"/>
      <c r="GW1618" s="425"/>
      <c r="GX1618" s="425"/>
      <c r="GY1618" s="425"/>
      <c r="GZ1618" s="425"/>
      <c r="HA1618" s="425"/>
      <c r="HB1618" s="425"/>
      <c r="HC1618" s="425"/>
      <c r="HD1618" s="425"/>
      <c r="HE1618" s="425"/>
      <c r="HF1618" s="425"/>
      <c r="HG1618" s="425"/>
      <c r="HH1618" s="425"/>
      <c r="HI1618" s="425"/>
      <c r="HJ1618" s="425"/>
      <c r="HK1618" s="425"/>
      <c r="HL1618" s="425"/>
      <c r="HM1618" s="425"/>
      <c r="HN1618" s="425"/>
      <c r="HO1618" s="425"/>
      <c r="HP1618" s="425"/>
      <c r="HQ1618" s="425"/>
      <c r="HR1618" s="425"/>
      <c r="HS1618" s="425"/>
      <c r="HT1618" s="425"/>
      <c r="HU1618" s="425"/>
      <c r="HV1618" s="425"/>
      <c r="HW1618" s="425"/>
      <c r="HX1618" s="425"/>
      <c r="HY1618" s="425"/>
      <c r="HZ1618" s="425"/>
      <c r="IA1618" s="425"/>
      <c r="IB1618" s="425"/>
      <c r="IC1618" s="425"/>
      <c r="ID1618" s="425"/>
      <c r="IE1618" s="425"/>
      <c r="IF1618" s="425"/>
      <c r="IG1618" s="425"/>
      <c r="IH1618" s="425"/>
      <c r="II1618" s="425"/>
      <c r="IJ1618" s="425"/>
      <c r="IK1618" s="425"/>
      <c r="IL1618" s="425"/>
      <c r="IM1618" s="425"/>
      <c r="IN1618" s="425"/>
      <c r="IO1618" s="425"/>
      <c r="IP1618" s="425"/>
      <c r="IQ1618" s="425"/>
      <c r="IR1618" s="425"/>
      <c r="IS1618" s="425"/>
      <c r="IT1618" s="425"/>
      <c r="IU1618" s="425"/>
      <c r="IV1618" s="425"/>
    </row>
    <row r="1619" s="428" customFormat="1" ht="27.6" customHeight="1" spans="2:256">
      <c r="B1619" s="465"/>
      <c r="GH1619" s="425"/>
      <c r="GI1619" s="425"/>
      <c r="GJ1619" s="425"/>
      <c r="GK1619" s="425"/>
      <c r="GL1619" s="425"/>
      <c r="GM1619" s="425"/>
      <c r="GN1619" s="425"/>
      <c r="GO1619" s="425"/>
      <c r="GP1619" s="425"/>
      <c r="GQ1619" s="425"/>
      <c r="GR1619" s="425"/>
      <c r="GS1619" s="425"/>
      <c r="GT1619" s="425"/>
      <c r="GU1619" s="425"/>
      <c r="GV1619" s="425"/>
      <c r="GW1619" s="425"/>
      <c r="GX1619" s="425"/>
      <c r="GY1619" s="425"/>
      <c r="GZ1619" s="425"/>
      <c r="HA1619" s="425"/>
      <c r="HB1619" s="425"/>
      <c r="HC1619" s="425"/>
      <c r="HD1619" s="425"/>
      <c r="HE1619" s="425"/>
      <c r="HF1619" s="425"/>
      <c r="HG1619" s="425"/>
      <c r="HH1619" s="425"/>
      <c r="HI1619" s="425"/>
      <c r="HJ1619" s="425"/>
      <c r="HK1619" s="425"/>
      <c r="HL1619" s="425"/>
      <c r="HM1619" s="425"/>
      <c r="HN1619" s="425"/>
      <c r="HO1619" s="425"/>
      <c r="HP1619" s="425"/>
      <c r="HQ1619" s="425"/>
      <c r="HR1619" s="425"/>
      <c r="HS1619" s="425"/>
      <c r="HT1619" s="425"/>
      <c r="HU1619" s="425"/>
      <c r="HV1619" s="425"/>
      <c r="HW1619" s="425"/>
      <c r="HX1619" s="425"/>
      <c r="HY1619" s="425"/>
      <c r="HZ1619" s="425"/>
      <c r="IA1619" s="425"/>
      <c r="IB1619" s="425"/>
      <c r="IC1619" s="425"/>
      <c r="ID1619" s="425"/>
      <c r="IE1619" s="425"/>
      <c r="IF1619" s="425"/>
      <c r="IG1619" s="425"/>
      <c r="IH1619" s="425"/>
      <c r="II1619" s="425"/>
      <c r="IJ1619" s="425"/>
      <c r="IK1619" s="425"/>
      <c r="IL1619" s="425"/>
      <c r="IM1619" s="425"/>
      <c r="IN1619" s="425"/>
      <c r="IO1619" s="425"/>
      <c r="IP1619" s="425"/>
      <c r="IQ1619" s="425"/>
      <c r="IR1619" s="425"/>
      <c r="IS1619" s="425"/>
      <c r="IT1619" s="425"/>
      <c r="IU1619" s="425"/>
      <c r="IV1619" s="425"/>
    </row>
    <row r="1620" s="428" customFormat="1" ht="27.6" customHeight="1" spans="2:256">
      <c r="B1620" s="465"/>
      <c r="GH1620" s="425"/>
      <c r="GI1620" s="425"/>
      <c r="GJ1620" s="425"/>
      <c r="GK1620" s="425"/>
      <c r="GL1620" s="425"/>
      <c r="GM1620" s="425"/>
      <c r="GN1620" s="425"/>
      <c r="GO1620" s="425"/>
      <c r="GP1620" s="425"/>
      <c r="GQ1620" s="425"/>
      <c r="GR1620" s="425"/>
      <c r="GS1620" s="425"/>
      <c r="GT1620" s="425"/>
      <c r="GU1620" s="425"/>
      <c r="GV1620" s="425"/>
      <c r="GW1620" s="425"/>
      <c r="GX1620" s="425"/>
      <c r="GY1620" s="425"/>
      <c r="GZ1620" s="425"/>
      <c r="HA1620" s="425"/>
      <c r="HB1620" s="425"/>
      <c r="HC1620" s="425"/>
      <c r="HD1620" s="425"/>
      <c r="HE1620" s="425"/>
      <c r="HF1620" s="425"/>
      <c r="HG1620" s="425"/>
      <c r="HH1620" s="425"/>
      <c r="HI1620" s="425"/>
      <c r="HJ1620" s="425"/>
      <c r="HK1620" s="425"/>
      <c r="HL1620" s="425"/>
      <c r="HM1620" s="425"/>
      <c r="HN1620" s="425"/>
      <c r="HO1620" s="425"/>
      <c r="HP1620" s="425"/>
      <c r="HQ1620" s="425"/>
      <c r="HR1620" s="425"/>
      <c r="HS1620" s="425"/>
      <c r="HT1620" s="425"/>
      <c r="HU1620" s="425"/>
      <c r="HV1620" s="425"/>
      <c r="HW1620" s="425"/>
      <c r="HX1620" s="425"/>
      <c r="HY1620" s="425"/>
      <c r="HZ1620" s="425"/>
      <c r="IA1620" s="425"/>
      <c r="IB1620" s="425"/>
      <c r="IC1620" s="425"/>
      <c r="ID1620" s="425"/>
      <c r="IE1620" s="425"/>
      <c r="IF1620" s="425"/>
      <c r="IG1620" s="425"/>
      <c r="IH1620" s="425"/>
      <c r="II1620" s="425"/>
      <c r="IJ1620" s="425"/>
      <c r="IK1620" s="425"/>
      <c r="IL1620" s="425"/>
      <c r="IM1620" s="425"/>
      <c r="IN1620" s="425"/>
      <c r="IO1620" s="425"/>
      <c r="IP1620" s="425"/>
      <c r="IQ1620" s="425"/>
      <c r="IR1620" s="425"/>
      <c r="IS1620" s="425"/>
      <c r="IT1620" s="425"/>
      <c r="IU1620" s="425"/>
      <c r="IV1620" s="425"/>
    </row>
    <row r="1621" s="428" customFormat="1" ht="27.6" customHeight="1" spans="2:256">
      <c r="B1621" s="465"/>
      <c r="GH1621" s="425"/>
      <c r="GI1621" s="425"/>
      <c r="GJ1621" s="425"/>
      <c r="GK1621" s="425"/>
      <c r="GL1621" s="425"/>
      <c r="GM1621" s="425"/>
      <c r="GN1621" s="425"/>
      <c r="GO1621" s="425"/>
      <c r="GP1621" s="425"/>
      <c r="GQ1621" s="425"/>
      <c r="GR1621" s="425"/>
      <c r="GS1621" s="425"/>
      <c r="GT1621" s="425"/>
      <c r="GU1621" s="425"/>
      <c r="GV1621" s="425"/>
      <c r="GW1621" s="425"/>
      <c r="GX1621" s="425"/>
      <c r="GY1621" s="425"/>
      <c r="GZ1621" s="425"/>
      <c r="HA1621" s="425"/>
      <c r="HB1621" s="425"/>
      <c r="HC1621" s="425"/>
      <c r="HD1621" s="425"/>
      <c r="HE1621" s="425"/>
      <c r="HF1621" s="425"/>
      <c r="HG1621" s="425"/>
      <c r="HH1621" s="425"/>
      <c r="HI1621" s="425"/>
      <c r="HJ1621" s="425"/>
      <c r="HK1621" s="425"/>
      <c r="HL1621" s="425"/>
      <c r="HM1621" s="425"/>
      <c r="HN1621" s="425"/>
      <c r="HO1621" s="425"/>
      <c r="HP1621" s="425"/>
      <c r="HQ1621" s="425"/>
      <c r="HR1621" s="425"/>
      <c r="HS1621" s="425"/>
      <c r="HT1621" s="425"/>
      <c r="HU1621" s="425"/>
      <c r="HV1621" s="425"/>
      <c r="HW1621" s="425"/>
      <c r="HX1621" s="425"/>
      <c r="HY1621" s="425"/>
      <c r="HZ1621" s="425"/>
      <c r="IA1621" s="425"/>
      <c r="IB1621" s="425"/>
      <c r="IC1621" s="425"/>
      <c r="ID1621" s="425"/>
      <c r="IE1621" s="425"/>
      <c r="IF1621" s="425"/>
      <c r="IG1621" s="425"/>
      <c r="IH1621" s="425"/>
      <c r="II1621" s="425"/>
      <c r="IJ1621" s="425"/>
      <c r="IK1621" s="425"/>
      <c r="IL1621" s="425"/>
      <c r="IM1621" s="425"/>
      <c r="IN1621" s="425"/>
      <c r="IO1621" s="425"/>
      <c r="IP1621" s="425"/>
      <c r="IQ1621" s="425"/>
      <c r="IR1621" s="425"/>
      <c r="IS1621" s="425"/>
      <c r="IT1621" s="425"/>
      <c r="IU1621" s="425"/>
      <c r="IV1621" s="425"/>
    </row>
    <row r="1622" s="428" customFormat="1" ht="27.6" customHeight="1" spans="2:256">
      <c r="B1622" s="465"/>
      <c r="GH1622" s="425"/>
      <c r="GI1622" s="425"/>
      <c r="GJ1622" s="425"/>
      <c r="GK1622" s="425"/>
      <c r="GL1622" s="425"/>
      <c r="GM1622" s="425"/>
      <c r="GN1622" s="425"/>
      <c r="GO1622" s="425"/>
      <c r="GP1622" s="425"/>
      <c r="GQ1622" s="425"/>
      <c r="GR1622" s="425"/>
      <c r="GS1622" s="425"/>
      <c r="GT1622" s="425"/>
      <c r="GU1622" s="425"/>
      <c r="GV1622" s="425"/>
      <c r="GW1622" s="425"/>
      <c r="GX1622" s="425"/>
      <c r="GY1622" s="425"/>
      <c r="GZ1622" s="425"/>
      <c r="HA1622" s="425"/>
      <c r="HB1622" s="425"/>
      <c r="HC1622" s="425"/>
      <c r="HD1622" s="425"/>
      <c r="HE1622" s="425"/>
      <c r="HF1622" s="425"/>
      <c r="HG1622" s="425"/>
      <c r="HH1622" s="425"/>
      <c r="HI1622" s="425"/>
      <c r="HJ1622" s="425"/>
      <c r="HK1622" s="425"/>
      <c r="HL1622" s="425"/>
      <c r="HM1622" s="425"/>
      <c r="HN1622" s="425"/>
      <c r="HO1622" s="425"/>
      <c r="HP1622" s="425"/>
      <c r="HQ1622" s="425"/>
      <c r="HR1622" s="425"/>
      <c r="HS1622" s="425"/>
      <c r="HT1622" s="425"/>
      <c r="HU1622" s="425"/>
      <c r="HV1622" s="425"/>
      <c r="HW1622" s="425"/>
      <c r="HX1622" s="425"/>
      <c r="HY1622" s="425"/>
      <c r="HZ1622" s="425"/>
      <c r="IA1622" s="425"/>
      <c r="IB1622" s="425"/>
      <c r="IC1622" s="425"/>
      <c r="ID1622" s="425"/>
      <c r="IE1622" s="425"/>
      <c r="IF1622" s="425"/>
      <c r="IG1622" s="425"/>
      <c r="IH1622" s="425"/>
      <c r="II1622" s="425"/>
      <c r="IJ1622" s="425"/>
      <c r="IK1622" s="425"/>
      <c r="IL1622" s="425"/>
      <c r="IM1622" s="425"/>
      <c r="IN1622" s="425"/>
      <c r="IO1622" s="425"/>
      <c r="IP1622" s="425"/>
      <c r="IQ1622" s="425"/>
      <c r="IR1622" s="425"/>
      <c r="IS1622" s="425"/>
      <c r="IT1622" s="425"/>
      <c r="IU1622" s="425"/>
      <c r="IV1622" s="425"/>
    </row>
    <row r="1623" s="428" customFormat="1" ht="27.6" customHeight="1" spans="2:256">
      <c r="B1623" s="465"/>
      <c r="GH1623" s="425"/>
      <c r="GI1623" s="425"/>
      <c r="GJ1623" s="425"/>
      <c r="GK1623" s="425"/>
      <c r="GL1623" s="425"/>
      <c r="GM1623" s="425"/>
      <c r="GN1623" s="425"/>
      <c r="GO1623" s="425"/>
      <c r="GP1623" s="425"/>
      <c r="GQ1623" s="425"/>
      <c r="GR1623" s="425"/>
      <c r="GS1623" s="425"/>
      <c r="GT1623" s="425"/>
      <c r="GU1623" s="425"/>
      <c r="GV1623" s="425"/>
      <c r="GW1623" s="425"/>
      <c r="GX1623" s="425"/>
      <c r="GY1623" s="425"/>
      <c r="GZ1623" s="425"/>
      <c r="HA1623" s="425"/>
      <c r="HB1623" s="425"/>
      <c r="HC1623" s="425"/>
      <c r="HD1623" s="425"/>
      <c r="HE1623" s="425"/>
      <c r="HF1623" s="425"/>
      <c r="HG1623" s="425"/>
      <c r="HH1623" s="425"/>
      <c r="HI1623" s="425"/>
      <c r="HJ1623" s="425"/>
      <c r="HK1623" s="425"/>
      <c r="HL1623" s="425"/>
      <c r="HM1623" s="425"/>
      <c r="HN1623" s="425"/>
      <c r="HO1623" s="425"/>
      <c r="HP1623" s="425"/>
      <c r="HQ1623" s="425"/>
      <c r="HR1623" s="425"/>
      <c r="HS1623" s="425"/>
      <c r="HT1623" s="425"/>
      <c r="HU1623" s="425"/>
      <c r="HV1623" s="425"/>
      <c r="HW1623" s="425"/>
      <c r="HX1623" s="425"/>
      <c r="HY1623" s="425"/>
      <c r="HZ1623" s="425"/>
      <c r="IA1623" s="425"/>
      <c r="IB1623" s="425"/>
      <c r="IC1623" s="425"/>
      <c r="ID1623" s="425"/>
      <c r="IE1623" s="425"/>
      <c r="IF1623" s="425"/>
      <c r="IG1623" s="425"/>
      <c r="IH1623" s="425"/>
      <c r="II1623" s="425"/>
      <c r="IJ1623" s="425"/>
      <c r="IK1623" s="425"/>
      <c r="IL1623" s="425"/>
      <c r="IM1623" s="425"/>
      <c r="IN1623" s="425"/>
      <c r="IO1623" s="425"/>
      <c r="IP1623" s="425"/>
      <c r="IQ1623" s="425"/>
      <c r="IR1623" s="425"/>
      <c r="IS1623" s="425"/>
      <c r="IT1623" s="425"/>
      <c r="IU1623" s="425"/>
      <c r="IV1623" s="425"/>
    </row>
    <row r="1624" s="428" customFormat="1" ht="27.6" customHeight="1" spans="2:256">
      <c r="B1624" s="465"/>
      <c r="GH1624" s="425"/>
      <c r="GI1624" s="425"/>
      <c r="GJ1624" s="425"/>
      <c r="GK1624" s="425"/>
      <c r="GL1624" s="425"/>
      <c r="GM1624" s="425"/>
      <c r="GN1624" s="425"/>
      <c r="GO1624" s="425"/>
      <c r="GP1624" s="425"/>
      <c r="GQ1624" s="425"/>
      <c r="GR1624" s="425"/>
      <c r="GS1624" s="425"/>
      <c r="GT1624" s="425"/>
      <c r="GU1624" s="425"/>
      <c r="GV1624" s="425"/>
      <c r="GW1624" s="425"/>
      <c r="GX1624" s="425"/>
      <c r="GY1624" s="425"/>
      <c r="GZ1624" s="425"/>
      <c r="HA1624" s="425"/>
      <c r="HB1624" s="425"/>
      <c r="HC1624" s="425"/>
      <c r="HD1624" s="425"/>
      <c r="HE1624" s="425"/>
      <c r="HF1624" s="425"/>
      <c r="HG1624" s="425"/>
      <c r="HH1624" s="425"/>
      <c r="HI1624" s="425"/>
      <c r="HJ1624" s="425"/>
      <c r="HK1624" s="425"/>
      <c r="HL1624" s="425"/>
      <c r="HM1624" s="425"/>
      <c r="HN1624" s="425"/>
      <c r="HO1624" s="425"/>
      <c r="HP1624" s="425"/>
      <c r="HQ1624" s="425"/>
      <c r="HR1624" s="425"/>
      <c r="HS1624" s="425"/>
      <c r="HT1624" s="425"/>
      <c r="HU1624" s="425"/>
      <c r="HV1624" s="425"/>
      <c r="HW1624" s="425"/>
      <c r="HX1624" s="425"/>
      <c r="HY1624" s="425"/>
      <c r="HZ1624" s="425"/>
      <c r="IA1624" s="425"/>
      <c r="IB1624" s="425"/>
      <c r="IC1624" s="425"/>
      <c r="ID1624" s="425"/>
      <c r="IE1624" s="425"/>
      <c r="IF1624" s="425"/>
      <c r="IG1624" s="425"/>
      <c r="IH1624" s="425"/>
      <c r="II1624" s="425"/>
      <c r="IJ1624" s="425"/>
      <c r="IK1624" s="425"/>
      <c r="IL1624" s="425"/>
      <c r="IM1624" s="425"/>
      <c r="IN1624" s="425"/>
      <c r="IO1624" s="425"/>
      <c r="IP1624" s="425"/>
      <c r="IQ1624" s="425"/>
      <c r="IR1624" s="425"/>
      <c r="IS1624" s="425"/>
      <c r="IT1624" s="425"/>
      <c r="IU1624" s="425"/>
      <c r="IV1624" s="425"/>
    </row>
    <row r="1625" s="428" customFormat="1" ht="27.6" customHeight="1" spans="2:256">
      <c r="B1625" s="465"/>
      <c r="GH1625" s="425"/>
      <c r="GI1625" s="425"/>
      <c r="GJ1625" s="425"/>
      <c r="GK1625" s="425"/>
      <c r="GL1625" s="425"/>
      <c r="GM1625" s="425"/>
      <c r="GN1625" s="425"/>
      <c r="GO1625" s="425"/>
      <c r="GP1625" s="425"/>
      <c r="GQ1625" s="425"/>
      <c r="GR1625" s="425"/>
      <c r="GS1625" s="425"/>
      <c r="GT1625" s="425"/>
      <c r="GU1625" s="425"/>
      <c r="GV1625" s="425"/>
      <c r="GW1625" s="425"/>
      <c r="GX1625" s="425"/>
      <c r="GY1625" s="425"/>
      <c r="GZ1625" s="425"/>
      <c r="HA1625" s="425"/>
      <c r="HB1625" s="425"/>
      <c r="HC1625" s="425"/>
      <c r="HD1625" s="425"/>
      <c r="HE1625" s="425"/>
      <c r="HF1625" s="425"/>
      <c r="HG1625" s="425"/>
      <c r="HH1625" s="425"/>
      <c r="HI1625" s="425"/>
      <c r="HJ1625" s="425"/>
      <c r="HK1625" s="425"/>
      <c r="HL1625" s="425"/>
      <c r="HM1625" s="425"/>
      <c r="HN1625" s="425"/>
      <c r="HO1625" s="425"/>
      <c r="HP1625" s="425"/>
      <c r="HQ1625" s="425"/>
      <c r="HR1625" s="425"/>
      <c r="HS1625" s="425"/>
      <c r="HT1625" s="425"/>
      <c r="HU1625" s="425"/>
      <c r="HV1625" s="425"/>
      <c r="HW1625" s="425"/>
      <c r="HX1625" s="425"/>
      <c r="HY1625" s="425"/>
      <c r="HZ1625" s="425"/>
      <c r="IA1625" s="425"/>
      <c r="IB1625" s="425"/>
      <c r="IC1625" s="425"/>
      <c r="ID1625" s="425"/>
      <c r="IE1625" s="425"/>
      <c r="IF1625" s="425"/>
      <c r="IG1625" s="425"/>
      <c r="IH1625" s="425"/>
      <c r="II1625" s="425"/>
      <c r="IJ1625" s="425"/>
      <c r="IK1625" s="425"/>
      <c r="IL1625" s="425"/>
      <c r="IM1625" s="425"/>
      <c r="IN1625" s="425"/>
      <c r="IO1625" s="425"/>
      <c r="IP1625" s="425"/>
      <c r="IQ1625" s="425"/>
      <c r="IR1625" s="425"/>
      <c r="IS1625" s="425"/>
      <c r="IT1625" s="425"/>
      <c r="IU1625" s="425"/>
      <c r="IV1625" s="425"/>
    </row>
    <row r="1626" s="428" customFormat="1" ht="27.6" customHeight="1" spans="2:256">
      <c r="B1626" s="465"/>
      <c r="GH1626" s="425"/>
      <c r="GI1626" s="425"/>
      <c r="GJ1626" s="425"/>
      <c r="GK1626" s="425"/>
      <c r="GL1626" s="425"/>
      <c r="GM1626" s="425"/>
      <c r="GN1626" s="425"/>
      <c r="GO1626" s="425"/>
      <c r="GP1626" s="425"/>
      <c r="GQ1626" s="425"/>
      <c r="GR1626" s="425"/>
      <c r="GS1626" s="425"/>
      <c r="GT1626" s="425"/>
      <c r="GU1626" s="425"/>
      <c r="GV1626" s="425"/>
      <c r="GW1626" s="425"/>
      <c r="GX1626" s="425"/>
      <c r="GY1626" s="425"/>
      <c r="GZ1626" s="425"/>
      <c r="HA1626" s="425"/>
      <c r="HB1626" s="425"/>
      <c r="HC1626" s="425"/>
      <c r="HD1626" s="425"/>
      <c r="HE1626" s="425"/>
      <c r="HF1626" s="425"/>
      <c r="HG1626" s="425"/>
      <c r="HH1626" s="425"/>
      <c r="HI1626" s="425"/>
      <c r="HJ1626" s="425"/>
      <c r="HK1626" s="425"/>
      <c r="HL1626" s="425"/>
      <c r="HM1626" s="425"/>
      <c r="HN1626" s="425"/>
      <c r="HO1626" s="425"/>
      <c r="HP1626" s="425"/>
      <c r="HQ1626" s="425"/>
      <c r="HR1626" s="425"/>
      <c r="HS1626" s="425"/>
      <c r="HT1626" s="425"/>
      <c r="HU1626" s="425"/>
      <c r="HV1626" s="425"/>
      <c r="HW1626" s="425"/>
      <c r="HX1626" s="425"/>
      <c r="HY1626" s="425"/>
      <c r="HZ1626" s="425"/>
      <c r="IA1626" s="425"/>
      <c r="IB1626" s="425"/>
      <c r="IC1626" s="425"/>
      <c r="ID1626" s="425"/>
      <c r="IE1626" s="425"/>
      <c r="IF1626" s="425"/>
      <c r="IG1626" s="425"/>
      <c r="IH1626" s="425"/>
      <c r="II1626" s="425"/>
      <c r="IJ1626" s="425"/>
      <c r="IK1626" s="425"/>
      <c r="IL1626" s="425"/>
      <c r="IM1626" s="425"/>
      <c r="IN1626" s="425"/>
      <c r="IO1626" s="425"/>
      <c r="IP1626" s="425"/>
      <c r="IQ1626" s="425"/>
      <c r="IR1626" s="425"/>
      <c r="IS1626" s="425"/>
      <c r="IT1626" s="425"/>
      <c r="IU1626" s="425"/>
      <c r="IV1626" s="425"/>
    </row>
    <row r="1627" s="428" customFormat="1" ht="27.6" customHeight="1" spans="2:256">
      <c r="B1627" s="465"/>
      <c r="GH1627" s="425"/>
      <c r="GI1627" s="425"/>
      <c r="GJ1627" s="425"/>
      <c r="GK1627" s="425"/>
      <c r="GL1627" s="425"/>
      <c r="GM1627" s="425"/>
      <c r="GN1627" s="425"/>
      <c r="GO1627" s="425"/>
      <c r="GP1627" s="425"/>
      <c r="GQ1627" s="425"/>
      <c r="GR1627" s="425"/>
      <c r="GS1627" s="425"/>
      <c r="GT1627" s="425"/>
      <c r="GU1627" s="425"/>
      <c r="GV1627" s="425"/>
      <c r="GW1627" s="425"/>
      <c r="GX1627" s="425"/>
      <c r="GY1627" s="425"/>
      <c r="GZ1627" s="425"/>
      <c r="HA1627" s="425"/>
      <c r="HB1627" s="425"/>
      <c r="HC1627" s="425"/>
      <c r="HD1627" s="425"/>
      <c r="HE1627" s="425"/>
      <c r="HF1627" s="425"/>
      <c r="HG1627" s="425"/>
      <c r="HH1627" s="425"/>
      <c r="HI1627" s="425"/>
      <c r="HJ1627" s="425"/>
      <c r="HK1627" s="425"/>
      <c r="HL1627" s="425"/>
      <c r="HM1627" s="425"/>
      <c r="HN1627" s="425"/>
      <c r="HO1627" s="425"/>
      <c r="HP1627" s="425"/>
      <c r="HQ1627" s="425"/>
      <c r="HR1627" s="425"/>
      <c r="HS1627" s="425"/>
      <c r="HT1627" s="425"/>
      <c r="HU1627" s="425"/>
      <c r="HV1627" s="425"/>
      <c r="HW1627" s="425"/>
      <c r="HX1627" s="425"/>
      <c r="HY1627" s="425"/>
      <c r="HZ1627" s="425"/>
      <c r="IA1627" s="425"/>
      <c r="IB1627" s="425"/>
      <c r="IC1627" s="425"/>
      <c r="ID1627" s="425"/>
      <c r="IE1627" s="425"/>
      <c r="IF1627" s="425"/>
      <c r="IG1627" s="425"/>
      <c r="IH1627" s="425"/>
      <c r="II1627" s="425"/>
      <c r="IJ1627" s="425"/>
      <c r="IK1627" s="425"/>
      <c r="IL1627" s="425"/>
      <c r="IM1627" s="425"/>
      <c r="IN1627" s="425"/>
      <c r="IO1627" s="425"/>
      <c r="IP1627" s="425"/>
      <c r="IQ1627" s="425"/>
      <c r="IR1627" s="425"/>
      <c r="IS1627" s="425"/>
      <c r="IT1627" s="425"/>
      <c r="IU1627" s="425"/>
      <c r="IV1627" s="425"/>
    </row>
    <row r="1628" s="428" customFormat="1" ht="27.6" customHeight="1" spans="2:256">
      <c r="B1628" s="465"/>
      <c r="GH1628" s="425"/>
      <c r="GI1628" s="425"/>
      <c r="GJ1628" s="425"/>
      <c r="GK1628" s="425"/>
      <c r="GL1628" s="425"/>
      <c r="GM1628" s="425"/>
      <c r="GN1628" s="425"/>
      <c r="GO1628" s="425"/>
      <c r="GP1628" s="425"/>
      <c r="GQ1628" s="425"/>
      <c r="GR1628" s="425"/>
      <c r="GS1628" s="425"/>
      <c r="GT1628" s="425"/>
      <c r="GU1628" s="425"/>
      <c r="GV1628" s="425"/>
      <c r="GW1628" s="425"/>
      <c r="GX1628" s="425"/>
      <c r="GY1628" s="425"/>
      <c r="GZ1628" s="425"/>
      <c r="HA1628" s="425"/>
      <c r="HB1628" s="425"/>
      <c r="HC1628" s="425"/>
      <c r="HD1628" s="425"/>
      <c r="HE1628" s="425"/>
      <c r="HF1628" s="425"/>
      <c r="HG1628" s="425"/>
      <c r="HH1628" s="425"/>
      <c r="HI1628" s="425"/>
      <c r="HJ1628" s="425"/>
      <c r="HK1628" s="425"/>
      <c r="HL1628" s="425"/>
      <c r="HM1628" s="425"/>
      <c r="HN1628" s="425"/>
      <c r="HO1628" s="425"/>
      <c r="HP1628" s="425"/>
      <c r="HQ1628" s="425"/>
      <c r="HR1628" s="425"/>
      <c r="HS1628" s="425"/>
      <c r="HT1628" s="425"/>
      <c r="HU1628" s="425"/>
      <c r="HV1628" s="425"/>
      <c r="HW1628" s="425"/>
      <c r="HX1628" s="425"/>
      <c r="HY1628" s="425"/>
      <c r="HZ1628" s="425"/>
      <c r="IA1628" s="425"/>
      <c r="IB1628" s="425"/>
      <c r="IC1628" s="425"/>
      <c r="ID1628" s="425"/>
      <c r="IE1628" s="425"/>
      <c r="IF1628" s="425"/>
      <c r="IG1628" s="425"/>
      <c r="IH1628" s="425"/>
      <c r="II1628" s="425"/>
      <c r="IJ1628" s="425"/>
      <c r="IK1628" s="425"/>
      <c r="IL1628" s="425"/>
      <c r="IM1628" s="425"/>
      <c r="IN1628" s="425"/>
      <c r="IO1628" s="425"/>
      <c r="IP1628" s="425"/>
      <c r="IQ1628" s="425"/>
      <c r="IR1628" s="425"/>
      <c r="IS1628" s="425"/>
      <c r="IT1628" s="425"/>
      <c r="IU1628" s="425"/>
      <c r="IV1628" s="425"/>
    </row>
    <row r="1629" s="428" customFormat="1" ht="27.6" customHeight="1" spans="2:256">
      <c r="B1629" s="465"/>
      <c r="GH1629" s="425"/>
      <c r="GI1629" s="425"/>
      <c r="GJ1629" s="425"/>
      <c r="GK1629" s="425"/>
      <c r="GL1629" s="425"/>
      <c r="GM1629" s="425"/>
      <c r="GN1629" s="425"/>
      <c r="GO1629" s="425"/>
      <c r="GP1629" s="425"/>
      <c r="GQ1629" s="425"/>
      <c r="GR1629" s="425"/>
      <c r="GS1629" s="425"/>
      <c r="GT1629" s="425"/>
      <c r="GU1629" s="425"/>
      <c r="GV1629" s="425"/>
      <c r="GW1629" s="425"/>
      <c r="GX1629" s="425"/>
      <c r="GY1629" s="425"/>
      <c r="GZ1629" s="425"/>
      <c r="HA1629" s="425"/>
      <c r="HB1629" s="425"/>
      <c r="HC1629" s="425"/>
      <c r="HD1629" s="425"/>
      <c r="HE1629" s="425"/>
      <c r="HF1629" s="425"/>
      <c r="HG1629" s="425"/>
      <c r="HH1629" s="425"/>
      <c r="HI1629" s="425"/>
      <c r="HJ1629" s="425"/>
      <c r="HK1629" s="425"/>
      <c r="HL1629" s="425"/>
      <c r="HM1629" s="425"/>
      <c r="HN1629" s="425"/>
      <c r="HO1629" s="425"/>
      <c r="HP1629" s="425"/>
      <c r="HQ1629" s="425"/>
      <c r="HR1629" s="425"/>
      <c r="HS1629" s="425"/>
      <c r="HT1629" s="425"/>
      <c r="HU1629" s="425"/>
      <c r="HV1629" s="425"/>
      <c r="HW1629" s="425"/>
      <c r="HX1629" s="425"/>
      <c r="HY1629" s="425"/>
      <c r="HZ1629" s="425"/>
      <c r="IA1629" s="425"/>
      <c r="IB1629" s="425"/>
      <c r="IC1629" s="425"/>
      <c r="ID1629" s="425"/>
      <c r="IE1629" s="425"/>
      <c r="IF1629" s="425"/>
      <c r="IG1629" s="425"/>
      <c r="IH1629" s="425"/>
      <c r="II1629" s="425"/>
      <c r="IJ1629" s="425"/>
      <c r="IK1629" s="425"/>
      <c r="IL1629" s="425"/>
      <c r="IM1629" s="425"/>
      <c r="IN1629" s="425"/>
      <c r="IO1629" s="425"/>
      <c r="IP1629" s="425"/>
      <c r="IQ1629" s="425"/>
      <c r="IR1629" s="425"/>
      <c r="IS1629" s="425"/>
      <c r="IT1629" s="425"/>
      <c r="IU1629" s="425"/>
      <c r="IV1629" s="425"/>
    </row>
    <row r="1630" s="428" customFormat="1" ht="27.6" customHeight="1" spans="2:256">
      <c r="B1630" s="465"/>
      <c r="GH1630" s="425"/>
      <c r="GI1630" s="425"/>
      <c r="GJ1630" s="425"/>
      <c r="GK1630" s="425"/>
      <c r="GL1630" s="425"/>
      <c r="GM1630" s="425"/>
      <c r="GN1630" s="425"/>
      <c r="GO1630" s="425"/>
      <c r="GP1630" s="425"/>
      <c r="GQ1630" s="425"/>
      <c r="GR1630" s="425"/>
      <c r="GS1630" s="425"/>
      <c r="GT1630" s="425"/>
      <c r="GU1630" s="425"/>
      <c r="GV1630" s="425"/>
      <c r="GW1630" s="425"/>
      <c r="GX1630" s="425"/>
      <c r="GY1630" s="425"/>
      <c r="GZ1630" s="425"/>
      <c r="HA1630" s="425"/>
      <c r="HB1630" s="425"/>
      <c r="HC1630" s="425"/>
      <c r="HD1630" s="425"/>
      <c r="HE1630" s="425"/>
      <c r="HF1630" s="425"/>
      <c r="HG1630" s="425"/>
      <c r="HH1630" s="425"/>
      <c r="HI1630" s="425"/>
      <c r="HJ1630" s="425"/>
      <c r="HK1630" s="425"/>
      <c r="HL1630" s="425"/>
      <c r="HM1630" s="425"/>
      <c r="HN1630" s="425"/>
      <c r="HO1630" s="425"/>
      <c r="HP1630" s="425"/>
      <c r="HQ1630" s="425"/>
      <c r="HR1630" s="425"/>
      <c r="HS1630" s="425"/>
      <c r="HT1630" s="425"/>
      <c r="HU1630" s="425"/>
      <c r="HV1630" s="425"/>
      <c r="HW1630" s="425"/>
      <c r="HX1630" s="425"/>
      <c r="HY1630" s="425"/>
      <c r="HZ1630" s="425"/>
      <c r="IA1630" s="425"/>
      <c r="IB1630" s="425"/>
      <c r="IC1630" s="425"/>
      <c r="ID1630" s="425"/>
      <c r="IE1630" s="425"/>
      <c r="IF1630" s="425"/>
      <c r="IG1630" s="425"/>
      <c r="IH1630" s="425"/>
      <c r="II1630" s="425"/>
      <c r="IJ1630" s="425"/>
      <c r="IK1630" s="425"/>
      <c r="IL1630" s="425"/>
      <c r="IM1630" s="425"/>
      <c r="IN1630" s="425"/>
      <c r="IO1630" s="425"/>
      <c r="IP1630" s="425"/>
      <c r="IQ1630" s="425"/>
      <c r="IR1630" s="425"/>
      <c r="IS1630" s="425"/>
      <c r="IT1630" s="425"/>
      <c r="IU1630" s="425"/>
      <c r="IV1630" s="425"/>
    </row>
    <row r="1631" s="428" customFormat="1" ht="27.6" customHeight="1" spans="2:256">
      <c r="B1631" s="465"/>
      <c r="GH1631" s="425"/>
      <c r="GI1631" s="425"/>
      <c r="GJ1631" s="425"/>
      <c r="GK1631" s="425"/>
      <c r="GL1631" s="425"/>
      <c r="GM1631" s="425"/>
      <c r="GN1631" s="425"/>
      <c r="GO1631" s="425"/>
      <c r="GP1631" s="425"/>
      <c r="GQ1631" s="425"/>
      <c r="GR1631" s="425"/>
      <c r="GS1631" s="425"/>
      <c r="GT1631" s="425"/>
      <c r="GU1631" s="425"/>
      <c r="GV1631" s="425"/>
      <c r="GW1631" s="425"/>
      <c r="GX1631" s="425"/>
      <c r="GY1631" s="425"/>
      <c r="GZ1631" s="425"/>
      <c r="HA1631" s="425"/>
      <c r="HB1631" s="425"/>
      <c r="HC1631" s="425"/>
      <c r="HD1631" s="425"/>
      <c r="HE1631" s="425"/>
      <c r="HF1631" s="425"/>
      <c r="HG1631" s="425"/>
      <c r="HH1631" s="425"/>
      <c r="HI1631" s="425"/>
      <c r="HJ1631" s="425"/>
      <c r="HK1631" s="425"/>
      <c r="HL1631" s="425"/>
      <c r="HM1631" s="425"/>
      <c r="HN1631" s="425"/>
      <c r="HO1631" s="425"/>
      <c r="HP1631" s="425"/>
      <c r="HQ1631" s="425"/>
      <c r="HR1631" s="425"/>
      <c r="HS1631" s="425"/>
      <c r="HT1631" s="425"/>
      <c r="HU1631" s="425"/>
      <c r="HV1631" s="425"/>
      <c r="HW1631" s="425"/>
      <c r="HX1631" s="425"/>
      <c r="HY1631" s="425"/>
      <c r="HZ1631" s="425"/>
      <c r="IA1631" s="425"/>
      <c r="IB1631" s="425"/>
      <c r="IC1631" s="425"/>
      <c r="ID1631" s="425"/>
      <c r="IE1631" s="425"/>
      <c r="IF1631" s="425"/>
      <c r="IG1631" s="425"/>
      <c r="IH1631" s="425"/>
      <c r="II1631" s="425"/>
      <c r="IJ1631" s="425"/>
      <c r="IK1631" s="425"/>
      <c r="IL1631" s="425"/>
      <c r="IM1631" s="425"/>
      <c r="IN1631" s="425"/>
      <c r="IO1631" s="425"/>
      <c r="IP1631" s="425"/>
      <c r="IQ1631" s="425"/>
      <c r="IR1631" s="425"/>
      <c r="IS1631" s="425"/>
      <c r="IT1631" s="425"/>
      <c r="IU1631" s="425"/>
      <c r="IV1631" s="425"/>
    </row>
    <row r="1632" s="428" customFormat="1" ht="27.6" customHeight="1" spans="2:256">
      <c r="B1632" s="465"/>
      <c r="GH1632" s="425"/>
      <c r="GI1632" s="425"/>
      <c r="GJ1632" s="425"/>
      <c r="GK1632" s="425"/>
      <c r="GL1632" s="425"/>
      <c r="GM1632" s="425"/>
      <c r="GN1632" s="425"/>
      <c r="GO1632" s="425"/>
      <c r="GP1632" s="425"/>
      <c r="GQ1632" s="425"/>
      <c r="GR1632" s="425"/>
      <c r="GS1632" s="425"/>
      <c r="GT1632" s="425"/>
      <c r="GU1632" s="425"/>
      <c r="GV1632" s="425"/>
      <c r="GW1632" s="425"/>
      <c r="GX1632" s="425"/>
      <c r="GY1632" s="425"/>
      <c r="GZ1632" s="425"/>
      <c r="HA1632" s="425"/>
      <c r="HB1632" s="425"/>
      <c r="HC1632" s="425"/>
      <c r="HD1632" s="425"/>
      <c r="HE1632" s="425"/>
      <c r="HF1632" s="425"/>
      <c r="HG1632" s="425"/>
      <c r="HH1632" s="425"/>
      <c r="HI1632" s="425"/>
      <c r="HJ1632" s="425"/>
      <c r="HK1632" s="425"/>
      <c r="HL1632" s="425"/>
      <c r="HM1632" s="425"/>
      <c r="HN1632" s="425"/>
      <c r="HO1632" s="425"/>
      <c r="HP1632" s="425"/>
      <c r="HQ1632" s="425"/>
      <c r="HR1632" s="425"/>
      <c r="HS1632" s="425"/>
      <c r="HT1632" s="425"/>
      <c r="HU1632" s="425"/>
      <c r="HV1632" s="425"/>
      <c r="HW1632" s="425"/>
      <c r="HX1632" s="425"/>
      <c r="HY1632" s="425"/>
      <c r="HZ1632" s="425"/>
      <c r="IA1632" s="425"/>
      <c r="IB1632" s="425"/>
      <c r="IC1632" s="425"/>
      <c r="ID1632" s="425"/>
      <c r="IE1632" s="425"/>
      <c r="IF1632" s="425"/>
      <c r="IG1632" s="425"/>
      <c r="IH1632" s="425"/>
      <c r="II1632" s="425"/>
      <c r="IJ1632" s="425"/>
      <c r="IK1632" s="425"/>
      <c r="IL1632" s="425"/>
      <c r="IM1632" s="425"/>
      <c r="IN1632" s="425"/>
      <c r="IO1632" s="425"/>
      <c r="IP1632" s="425"/>
      <c r="IQ1632" s="425"/>
      <c r="IR1632" s="425"/>
      <c r="IS1632" s="425"/>
      <c r="IT1632" s="425"/>
      <c r="IU1632" s="425"/>
      <c r="IV1632" s="425"/>
    </row>
    <row r="1633" s="428" customFormat="1" ht="27.6" customHeight="1" spans="2:256">
      <c r="B1633" s="465"/>
      <c r="GH1633" s="425"/>
      <c r="GI1633" s="425"/>
      <c r="GJ1633" s="425"/>
      <c r="GK1633" s="425"/>
      <c r="GL1633" s="425"/>
      <c r="GM1633" s="425"/>
      <c r="GN1633" s="425"/>
      <c r="GO1633" s="425"/>
      <c r="GP1633" s="425"/>
      <c r="GQ1633" s="425"/>
      <c r="GR1633" s="425"/>
      <c r="GS1633" s="425"/>
      <c r="GT1633" s="425"/>
      <c r="GU1633" s="425"/>
      <c r="GV1633" s="425"/>
      <c r="GW1633" s="425"/>
      <c r="GX1633" s="425"/>
      <c r="GY1633" s="425"/>
      <c r="GZ1633" s="425"/>
      <c r="HA1633" s="425"/>
      <c r="HB1633" s="425"/>
      <c r="HC1633" s="425"/>
      <c r="HD1633" s="425"/>
      <c r="HE1633" s="425"/>
      <c r="HF1633" s="425"/>
      <c r="HG1633" s="425"/>
      <c r="HH1633" s="425"/>
      <c r="HI1633" s="425"/>
      <c r="HJ1633" s="425"/>
      <c r="HK1633" s="425"/>
      <c r="HL1633" s="425"/>
      <c r="HM1633" s="425"/>
      <c r="HN1633" s="425"/>
      <c r="HO1633" s="425"/>
      <c r="HP1633" s="425"/>
      <c r="HQ1633" s="425"/>
      <c r="HR1633" s="425"/>
      <c r="HS1633" s="425"/>
      <c r="HT1633" s="425"/>
      <c r="HU1633" s="425"/>
      <c r="HV1633" s="425"/>
      <c r="HW1633" s="425"/>
      <c r="HX1633" s="425"/>
      <c r="HY1633" s="425"/>
      <c r="HZ1633" s="425"/>
      <c r="IA1633" s="425"/>
      <c r="IB1633" s="425"/>
      <c r="IC1633" s="425"/>
      <c r="ID1633" s="425"/>
      <c r="IE1633" s="425"/>
      <c r="IF1633" s="425"/>
      <c r="IG1633" s="425"/>
      <c r="IH1633" s="425"/>
      <c r="II1633" s="425"/>
      <c r="IJ1633" s="425"/>
      <c r="IK1633" s="425"/>
      <c r="IL1633" s="425"/>
      <c r="IM1633" s="425"/>
      <c r="IN1633" s="425"/>
      <c r="IO1633" s="425"/>
      <c r="IP1633" s="425"/>
      <c r="IQ1633" s="425"/>
      <c r="IR1633" s="425"/>
      <c r="IS1633" s="425"/>
      <c r="IT1633" s="425"/>
      <c r="IU1633" s="425"/>
      <c r="IV1633" s="425"/>
    </row>
    <row r="1634" s="428" customFormat="1" ht="27.6" customHeight="1" spans="2:256">
      <c r="B1634" s="465"/>
      <c r="GH1634" s="425"/>
      <c r="GI1634" s="425"/>
      <c r="GJ1634" s="425"/>
      <c r="GK1634" s="425"/>
      <c r="GL1634" s="425"/>
      <c r="GM1634" s="425"/>
      <c r="GN1634" s="425"/>
      <c r="GO1634" s="425"/>
      <c r="GP1634" s="425"/>
      <c r="GQ1634" s="425"/>
      <c r="GR1634" s="425"/>
      <c r="GS1634" s="425"/>
      <c r="GT1634" s="425"/>
      <c r="GU1634" s="425"/>
      <c r="GV1634" s="425"/>
      <c r="GW1634" s="425"/>
      <c r="GX1634" s="425"/>
      <c r="GY1634" s="425"/>
      <c r="GZ1634" s="425"/>
      <c r="HA1634" s="425"/>
      <c r="HB1634" s="425"/>
      <c r="HC1634" s="425"/>
      <c r="HD1634" s="425"/>
      <c r="HE1634" s="425"/>
      <c r="HF1634" s="425"/>
      <c r="HG1634" s="425"/>
      <c r="HH1634" s="425"/>
      <c r="HI1634" s="425"/>
      <c r="HJ1634" s="425"/>
      <c r="HK1634" s="425"/>
      <c r="HL1634" s="425"/>
      <c r="HM1634" s="425"/>
      <c r="HN1634" s="425"/>
      <c r="HO1634" s="425"/>
      <c r="HP1634" s="425"/>
      <c r="HQ1634" s="425"/>
      <c r="HR1634" s="425"/>
      <c r="HS1634" s="425"/>
      <c r="HT1634" s="425"/>
      <c r="HU1634" s="425"/>
      <c r="HV1634" s="425"/>
      <c r="HW1634" s="425"/>
      <c r="HX1634" s="425"/>
      <c r="HY1634" s="425"/>
      <c r="HZ1634" s="425"/>
      <c r="IA1634" s="425"/>
      <c r="IB1634" s="425"/>
      <c r="IC1634" s="425"/>
      <c r="ID1634" s="425"/>
      <c r="IE1634" s="425"/>
      <c r="IF1634" s="425"/>
      <c r="IG1634" s="425"/>
      <c r="IH1634" s="425"/>
      <c r="II1634" s="425"/>
      <c r="IJ1634" s="425"/>
      <c r="IK1634" s="425"/>
      <c r="IL1634" s="425"/>
      <c r="IM1634" s="425"/>
      <c r="IN1634" s="425"/>
      <c r="IO1634" s="425"/>
      <c r="IP1634" s="425"/>
      <c r="IQ1634" s="425"/>
      <c r="IR1634" s="425"/>
      <c r="IS1634" s="425"/>
      <c r="IT1634" s="425"/>
      <c r="IU1634" s="425"/>
      <c r="IV1634" s="425"/>
    </row>
    <row r="1635" s="428" customFormat="1" ht="27.6" customHeight="1" spans="2:256">
      <c r="B1635" s="465"/>
      <c r="GH1635" s="425"/>
      <c r="GI1635" s="425"/>
      <c r="GJ1635" s="425"/>
      <c r="GK1635" s="425"/>
      <c r="GL1635" s="425"/>
      <c r="GM1635" s="425"/>
      <c r="GN1635" s="425"/>
      <c r="GO1635" s="425"/>
      <c r="GP1635" s="425"/>
      <c r="GQ1635" s="425"/>
      <c r="GR1635" s="425"/>
      <c r="GS1635" s="425"/>
      <c r="GT1635" s="425"/>
      <c r="GU1635" s="425"/>
      <c r="GV1635" s="425"/>
      <c r="GW1635" s="425"/>
      <c r="GX1635" s="425"/>
      <c r="GY1635" s="425"/>
      <c r="GZ1635" s="425"/>
      <c r="HA1635" s="425"/>
      <c r="HB1635" s="425"/>
      <c r="HC1635" s="425"/>
      <c r="HD1635" s="425"/>
      <c r="HE1635" s="425"/>
      <c r="HF1635" s="425"/>
      <c r="HG1635" s="425"/>
      <c r="HH1635" s="425"/>
      <c r="HI1635" s="425"/>
      <c r="HJ1635" s="425"/>
      <c r="HK1635" s="425"/>
      <c r="HL1635" s="425"/>
      <c r="HM1635" s="425"/>
      <c r="HN1635" s="425"/>
      <c r="HO1635" s="425"/>
      <c r="HP1635" s="425"/>
      <c r="HQ1635" s="425"/>
      <c r="HR1635" s="425"/>
      <c r="HS1635" s="425"/>
      <c r="HT1635" s="425"/>
      <c r="HU1635" s="425"/>
      <c r="HV1635" s="425"/>
      <c r="HW1635" s="425"/>
      <c r="HX1635" s="425"/>
      <c r="HY1635" s="425"/>
      <c r="HZ1635" s="425"/>
      <c r="IA1635" s="425"/>
      <c r="IB1635" s="425"/>
      <c r="IC1635" s="425"/>
      <c r="ID1635" s="425"/>
      <c r="IE1635" s="425"/>
      <c r="IF1635" s="425"/>
      <c r="IG1635" s="425"/>
      <c r="IH1635" s="425"/>
      <c r="II1635" s="425"/>
      <c r="IJ1635" s="425"/>
      <c r="IK1635" s="425"/>
      <c r="IL1635" s="425"/>
      <c r="IM1635" s="425"/>
      <c r="IN1635" s="425"/>
      <c r="IO1635" s="425"/>
      <c r="IP1635" s="425"/>
      <c r="IQ1635" s="425"/>
      <c r="IR1635" s="425"/>
      <c r="IS1635" s="425"/>
      <c r="IT1635" s="425"/>
      <c r="IU1635" s="425"/>
      <c r="IV1635" s="425"/>
    </row>
    <row r="1636" s="428" customFormat="1" ht="27.6" customHeight="1" spans="2:256">
      <c r="B1636" s="465"/>
      <c r="GH1636" s="425"/>
      <c r="GI1636" s="425"/>
      <c r="GJ1636" s="425"/>
      <c r="GK1636" s="425"/>
      <c r="GL1636" s="425"/>
      <c r="GM1636" s="425"/>
      <c r="GN1636" s="425"/>
      <c r="GO1636" s="425"/>
      <c r="GP1636" s="425"/>
      <c r="GQ1636" s="425"/>
      <c r="GR1636" s="425"/>
      <c r="GS1636" s="425"/>
      <c r="GT1636" s="425"/>
      <c r="GU1636" s="425"/>
      <c r="GV1636" s="425"/>
      <c r="GW1636" s="425"/>
      <c r="GX1636" s="425"/>
      <c r="GY1636" s="425"/>
      <c r="GZ1636" s="425"/>
      <c r="HA1636" s="425"/>
      <c r="HB1636" s="425"/>
      <c r="HC1636" s="425"/>
      <c r="HD1636" s="425"/>
      <c r="HE1636" s="425"/>
      <c r="HF1636" s="425"/>
      <c r="HG1636" s="425"/>
      <c r="HH1636" s="425"/>
      <c r="HI1636" s="425"/>
      <c r="HJ1636" s="425"/>
      <c r="HK1636" s="425"/>
      <c r="HL1636" s="425"/>
      <c r="HM1636" s="425"/>
      <c r="HN1636" s="425"/>
      <c r="HO1636" s="425"/>
      <c r="HP1636" s="425"/>
      <c r="HQ1636" s="425"/>
      <c r="HR1636" s="425"/>
      <c r="HS1636" s="425"/>
      <c r="HT1636" s="425"/>
      <c r="HU1636" s="425"/>
      <c r="HV1636" s="425"/>
      <c r="HW1636" s="425"/>
      <c r="HX1636" s="425"/>
      <c r="HY1636" s="425"/>
      <c r="HZ1636" s="425"/>
      <c r="IA1636" s="425"/>
      <c r="IB1636" s="425"/>
      <c r="IC1636" s="425"/>
      <c r="ID1636" s="425"/>
      <c r="IE1636" s="425"/>
      <c r="IF1636" s="425"/>
      <c r="IG1636" s="425"/>
      <c r="IH1636" s="425"/>
      <c r="II1636" s="425"/>
      <c r="IJ1636" s="425"/>
      <c r="IK1636" s="425"/>
      <c r="IL1636" s="425"/>
      <c r="IM1636" s="425"/>
      <c r="IN1636" s="425"/>
      <c r="IO1636" s="425"/>
      <c r="IP1636" s="425"/>
      <c r="IQ1636" s="425"/>
      <c r="IR1636" s="425"/>
      <c r="IS1636" s="425"/>
      <c r="IT1636" s="425"/>
      <c r="IU1636" s="425"/>
      <c r="IV1636" s="425"/>
    </row>
    <row r="1637" s="428" customFormat="1" ht="27.6" customHeight="1" spans="2:256">
      <c r="B1637" s="465"/>
      <c r="GH1637" s="425"/>
      <c r="GI1637" s="425"/>
      <c r="GJ1637" s="425"/>
      <c r="GK1637" s="425"/>
      <c r="GL1637" s="425"/>
      <c r="GM1637" s="425"/>
      <c r="GN1637" s="425"/>
      <c r="GO1637" s="425"/>
      <c r="GP1637" s="425"/>
      <c r="GQ1637" s="425"/>
      <c r="GR1637" s="425"/>
      <c r="GS1637" s="425"/>
      <c r="GT1637" s="425"/>
      <c r="GU1637" s="425"/>
      <c r="GV1637" s="425"/>
      <c r="GW1637" s="425"/>
      <c r="GX1637" s="425"/>
      <c r="GY1637" s="425"/>
      <c r="GZ1637" s="425"/>
      <c r="HA1637" s="425"/>
      <c r="HB1637" s="425"/>
      <c r="HC1637" s="425"/>
      <c r="HD1637" s="425"/>
      <c r="HE1637" s="425"/>
      <c r="HF1637" s="425"/>
      <c r="HG1637" s="425"/>
      <c r="HH1637" s="425"/>
      <c r="HI1637" s="425"/>
      <c r="HJ1637" s="425"/>
      <c r="HK1637" s="425"/>
      <c r="HL1637" s="425"/>
      <c r="HM1637" s="425"/>
      <c r="HN1637" s="425"/>
      <c r="HO1637" s="425"/>
      <c r="HP1637" s="425"/>
      <c r="HQ1637" s="425"/>
      <c r="HR1637" s="425"/>
      <c r="HS1637" s="425"/>
      <c r="HT1637" s="425"/>
      <c r="HU1637" s="425"/>
      <c r="HV1637" s="425"/>
      <c r="HW1637" s="425"/>
      <c r="HX1637" s="425"/>
      <c r="HY1637" s="425"/>
      <c r="HZ1637" s="425"/>
      <c r="IA1637" s="425"/>
      <c r="IB1637" s="425"/>
      <c r="IC1637" s="425"/>
      <c r="ID1637" s="425"/>
      <c r="IE1637" s="425"/>
      <c r="IF1637" s="425"/>
      <c r="IG1637" s="425"/>
      <c r="IH1637" s="425"/>
      <c r="II1637" s="425"/>
      <c r="IJ1637" s="425"/>
      <c r="IK1637" s="425"/>
      <c r="IL1637" s="425"/>
      <c r="IM1637" s="425"/>
      <c r="IN1637" s="425"/>
      <c r="IO1637" s="425"/>
      <c r="IP1637" s="425"/>
      <c r="IQ1637" s="425"/>
      <c r="IR1637" s="425"/>
      <c r="IS1637" s="425"/>
      <c r="IT1637" s="425"/>
      <c r="IU1637" s="425"/>
      <c r="IV1637" s="425"/>
    </row>
    <row r="1638" s="428" customFormat="1" ht="27.6" customHeight="1" spans="2:256">
      <c r="B1638" s="465"/>
      <c r="GH1638" s="425"/>
      <c r="GI1638" s="425"/>
      <c r="GJ1638" s="425"/>
      <c r="GK1638" s="425"/>
      <c r="GL1638" s="425"/>
      <c r="GM1638" s="425"/>
      <c r="GN1638" s="425"/>
      <c r="GO1638" s="425"/>
      <c r="GP1638" s="425"/>
      <c r="GQ1638" s="425"/>
      <c r="GR1638" s="425"/>
      <c r="GS1638" s="425"/>
      <c r="GT1638" s="425"/>
      <c r="GU1638" s="425"/>
      <c r="GV1638" s="425"/>
      <c r="GW1638" s="425"/>
      <c r="GX1638" s="425"/>
      <c r="GY1638" s="425"/>
      <c r="GZ1638" s="425"/>
      <c r="HA1638" s="425"/>
      <c r="HB1638" s="425"/>
      <c r="HC1638" s="425"/>
      <c r="HD1638" s="425"/>
      <c r="HE1638" s="425"/>
      <c r="HF1638" s="425"/>
      <c r="HG1638" s="425"/>
      <c r="HH1638" s="425"/>
      <c r="HI1638" s="425"/>
      <c r="HJ1638" s="425"/>
      <c r="HK1638" s="425"/>
      <c r="HL1638" s="425"/>
      <c r="HM1638" s="425"/>
      <c r="HN1638" s="425"/>
      <c r="HO1638" s="425"/>
      <c r="HP1638" s="425"/>
      <c r="HQ1638" s="425"/>
      <c r="HR1638" s="425"/>
      <c r="HS1638" s="425"/>
      <c r="HT1638" s="425"/>
      <c r="HU1638" s="425"/>
      <c r="HV1638" s="425"/>
      <c r="HW1638" s="425"/>
      <c r="HX1638" s="425"/>
      <c r="HY1638" s="425"/>
      <c r="HZ1638" s="425"/>
      <c r="IA1638" s="425"/>
      <c r="IB1638" s="425"/>
      <c r="IC1638" s="425"/>
      <c r="ID1638" s="425"/>
      <c r="IE1638" s="425"/>
      <c r="IF1638" s="425"/>
      <c r="IG1638" s="425"/>
      <c r="IH1638" s="425"/>
      <c r="II1638" s="425"/>
      <c r="IJ1638" s="425"/>
      <c r="IK1638" s="425"/>
      <c r="IL1638" s="425"/>
      <c r="IM1638" s="425"/>
      <c r="IN1638" s="425"/>
      <c r="IO1638" s="425"/>
      <c r="IP1638" s="425"/>
      <c r="IQ1638" s="425"/>
      <c r="IR1638" s="425"/>
      <c r="IS1638" s="425"/>
      <c r="IT1638" s="425"/>
      <c r="IU1638" s="425"/>
      <c r="IV1638" s="425"/>
    </row>
    <row r="1639" s="428" customFormat="1" ht="27.6" customHeight="1" spans="2:256">
      <c r="B1639" s="465"/>
      <c r="GH1639" s="425"/>
      <c r="GI1639" s="425"/>
      <c r="GJ1639" s="425"/>
      <c r="GK1639" s="425"/>
      <c r="GL1639" s="425"/>
      <c r="GM1639" s="425"/>
      <c r="GN1639" s="425"/>
      <c r="GO1639" s="425"/>
      <c r="GP1639" s="425"/>
      <c r="GQ1639" s="425"/>
      <c r="GR1639" s="425"/>
      <c r="GS1639" s="425"/>
      <c r="GT1639" s="425"/>
      <c r="GU1639" s="425"/>
      <c r="GV1639" s="425"/>
      <c r="GW1639" s="425"/>
      <c r="GX1639" s="425"/>
      <c r="GY1639" s="425"/>
      <c r="GZ1639" s="425"/>
      <c r="HA1639" s="425"/>
      <c r="HB1639" s="425"/>
      <c r="HC1639" s="425"/>
      <c r="HD1639" s="425"/>
      <c r="HE1639" s="425"/>
      <c r="HF1639" s="425"/>
      <c r="HG1639" s="425"/>
      <c r="HH1639" s="425"/>
      <c r="HI1639" s="425"/>
      <c r="HJ1639" s="425"/>
      <c r="HK1639" s="425"/>
      <c r="HL1639" s="425"/>
      <c r="HM1639" s="425"/>
      <c r="HN1639" s="425"/>
      <c r="HO1639" s="425"/>
      <c r="HP1639" s="425"/>
      <c r="HQ1639" s="425"/>
      <c r="HR1639" s="425"/>
      <c r="HS1639" s="425"/>
      <c r="HT1639" s="425"/>
      <c r="HU1639" s="425"/>
      <c r="HV1639" s="425"/>
      <c r="HW1639" s="425"/>
      <c r="HX1639" s="425"/>
      <c r="HY1639" s="425"/>
      <c r="HZ1639" s="425"/>
      <c r="IA1639" s="425"/>
      <c r="IB1639" s="425"/>
      <c r="IC1639" s="425"/>
      <c r="ID1639" s="425"/>
      <c r="IE1639" s="425"/>
      <c r="IF1639" s="425"/>
      <c r="IG1639" s="425"/>
      <c r="IH1639" s="425"/>
      <c r="II1639" s="425"/>
      <c r="IJ1639" s="425"/>
      <c r="IK1639" s="425"/>
      <c r="IL1639" s="425"/>
      <c r="IM1639" s="425"/>
      <c r="IN1639" s="425"/>
      <c r="IO1639" s="425"/>
      <c r="IP1639" s="425"/>
      <c r="IQ1639" s="425"/>
      <c r="IR1639" s="425"/>
      <c r="IS1639" s="425"/>
      <c r="IT1639" s="425"/>
      <c r="IU1639" s="425"/>
      <c r="IV1639" s="425"/>
    </row>
    <row r="1640" s="428" customFormat="1" ht="27.6" customHeight="1" spans="2:256">
      <c r="B1640" s="465"/>
      <c r="GH1640" s="425"/>
      <c r="GI1640" s="425"/>
      <c r="GJ1640" s="425"/>
      <c r="GK1640" s="425"/>
      <c r="GL1640" s="425"/>
      <c r="GM1640" s="425"/>
      <c r="GN1640" s="425"/>
      <c r="GO1640" s="425"/>
      <c r="GP1640" s="425"/>
      <c r="GQ1640" s="425"/>
      <c r="GR1640" s="425"/>
      <c r="GS1640" s="425"/>
      <c r="GT1640" s="425"/>
      <c r="GU1640" s="425"/>
      <c r="GV1640" s="425"/>
      <c r="GW1640" s="425"/>
      <c r="GX1640" s="425"/>
      <c r="GY1640" s="425"/>
      <c r="GZ1640" s="425"/>
      <c r="HA1640" s="425"/>
      <c r="HB1640" s="425"/>
      <c r="HC1640" s="425"/>
      <c r="HD1640" s="425"/>
      <c r="HE1640" s="425"/>
      <c r="HF1640" s="425"/>
      <c r="HG1640" s="425"/>
      <c r="HH1640" s="425"/>
      <c r="HI1640" s="425"/>
      <c r="HJ1640" s="425"/>
      <c r="HK1640" s="425"/>
      <c r="HL1640" s="425"/>
      <c r="HM1640" s="425"/>
      <c r="HN1640" s="425"/>
      <c r="HO1640" s="425"/>
      <c r="HP1640" s="425"/>
      <c r="HQ1640" s="425"/>
      <c r="HR1640" s="425"/>
      <c r="HS1640" s="425"/>
      <c r="HT1640" s="425"/>
      <c r="HU1640" s="425"/>
      <c r="HV1640" s="425"/>
      <c r="HW1640" s="425"/>
      <c r="HX1640" s="425"/>
      <c r="HY1640" s="425"/>
      <c r="HZ1640" s="425"/>
      <c r="IA1640" s="425"/>
      <c r="IB1640" s="425"/>
      <c r="IC1640" s="425"/>
      <c r="ID1640" s="425"/>
      <c r="IE1640" s="425"/>
      <c r="IF1640" s="425"/>
      <c r="IG1640" s="425"/>
      <c r="IH1640" s="425"/>
      <c r="II1640" s="425"/>
      <c r="IJ1640" s="425"/>
      <c r="IK1640" s="425"/>
      <c r="IL1640" s="425"/>
      <c r="IM1640" s="425"/>
      <c r="IN1640" s="425"/>
      <c r="IO1640" s="425"/>
      <c r="IP1640" s="425"/>
      <c r="IQ1640" s="425"/>
      <c r="IR1640" s="425"/>
      <c r="IS1640" s="425"/>
      <c r="IT1640" s="425"/>
      <c r="IU1640" s="425"/>
      <c r="IV1640" s="425"/>
    </row>
    <row r="1641" s="428" customFormat="1" ht="27.6" customHeight="1" spans="2:256">
      <c r="B1641" s="465"/>
      <c r="GH1641" s="425"/>
      <c r="GI1641" s="425"/>
      <c r="GJ1641" s="425"/>
      <c r="GK1641" s="425"/>
      <c r="GL1641" s="425"/>
      <c r="GM1641" s="425"/>
      <c r="GN1641" s="425"/>
      <c r="GO1641" s="425"/>
      <c r="GP1641" s="425"/>
      <c r="GQ1641" s="425"/>
      <c r="GR1641" s="425"/>
      <c r="GS1641" s="425"/>
      <c r="GT1641" s="425"/>
      <c r="GU1641" s="425"/>
      <c r="GV1641" s="425"/>
      <c r="GW1641" s="425"/>
      <c r="GX1641" s="425"/>
      <c r="GY1641" s="425"/>
      <c r="GZ1641" s="425"/>
      <c r="HA1641" s="425"/>
      <c r="HB1641" s="425"/>
      <c r="HC1641" s="425"/>
      <c r="HD1641" s="425"/>
      <c r="HE1641" s="425"/>
      <c r="HF1641" s="425"/>
      <c r="HG1641" s="425"/>
      <c r="HH1641" s="425"/>
      <c r="HI1641" s="425"/>
      <c r="HJ1641" s="425"/>
      <c r="HK1641" s="425"/>
      <c r="HL1641" s="425"/>
      <c r="HM1641" s="425"/>
      <c r="HN1641" s="425"/>
      <c r="HO1641" s="425"/>
      <c r="HP1641" s="425"/>
      <c r="HQ1641" s="425"/>
      <c r="HR1641" s="425"/>
      <c r="HS1641" s="425"/>
      <c r="HT1641" s="425"/>
      <c r="HU1641" s="425"/>
      <c r="HV1641" s="425"/>
      <c r="HW1641" s="425"/>
      <c r="HX1641" s="425"/>
      <c r="HY1641" s="425"/>
      <c r="HZ1641" s="425"/>
      <c r="IA1641" s="425"/>
      <c r="IB1641" s="425"/>
      <c r="IC1641" s="425"/>
      <c r="ID1641" s="425"/>
      <c r="IE1641" s="425"/>
      <c r="IF1641" s="425"/>
      <c r="IG1641" s="425"/>
      <c r="IH1641" s="425"/>
      <c r="II1641" s="425"/>
      <c r="IJ1641" s="425"/>
      <c r="IK1641" s="425"/>
      <c r="IL1641" s="425"/>
      <c r="IM1641" s="425"/>
      <c r="IN1641" s="425"/>
      <c r="IO1641" s="425"/>
      <c r="IP1641" s="425"/>
      <c r="IQ1641" s="425"/>
      <c r="IR1641" s="425"/>
      <c r="IS1641" s="425"/>
      <c r="IT1641" s="425"/>
      <c r="IU1641" s="425"/>
      <c r="IV1641" s="425"/>
    </row>
    <row r="1642" s="428" customFormat="1" ht="27.6" customHeight="1" spans="2:256">
      <c r="B1642" s="465"/>
      <c r="GH1642" s="425"/>
      <c r="GI1642" s="425"/>
      <c r="GJ1642" s="425"/>
      <c r="GK1642" s="425"/>
      <c r="GL1642" s="425"/>
      <c r="GM1642" s="425"/>
      <c r="GN1642" s="425"/>
      <c r="GO1642" s="425"/>
      <c r="GP1642" s="425"/>
      <c r="GQ1642" s="425"/>
      <c r="GR1642" s="425"/>
      <c r="GS1642" s="425"/>
      <c r="GT1642" s="425"/>
      <c r="GU1642" s="425"/>
      <c r="GV1642" s="425"/>
      <c r="GW1642" s="425"/>
      <c r="GX1642" s="425"/>
      <c r="GY1642" s="425"/>
      <c r="GZ1642" s="425"/>
      <c r="HA1642" s="425"/>
      <c r="HB1642" s="425"/>
      <c r="HC1642" s="425"/>
      <c r="HD1642" s="425"/>
      <c r="HE1642" s="425"/>
      <c r="HF1642" s="425"/>
      <c r="HG1642" s="425"/>
      <c r="HH1642" s="425"/>
      <c r="HI1642" s="425"/>
      <c r="HJ1642" s="425"/>
      <c r="HK1642" s="425"/>
      <c r="HL1642" s="425"/>
      <c r="HM1642" s="425"/>
      <c r="HN1642" s="425"/>
      <c r="HO1642" s="425"/>
      <c r="HP1642" s="425"/>
      <c r="HQ1642" s="425"/>
      <c r="HR1642" s="425"/>
      <c r="HS1642" s="425"/>
      <c r="HT1642" s="425"/>
      <c r="HU1642" s="425"/>
      <c r="HV1642" s="425"/>
      <c r="HW1642" s="425"/>
      <c r="HX1642" s="425"/>
      <c r="HY1642" s="425"/>
      <c r="HZ1642" s="425"/>
      <c r="IA1642" s="425"/>
      <c r="IB1642" s="425"/>
      <c r="IC1642" s="425"/>
      <c r="ID1642" s="425"/>
      <c r="IE1642" s="425"/>
      <c r="IF1642" s="425"/>
      <c r="IG1642" s="425"/>
      <c r="IH1642" s="425"/>
      <c r="II1642" s="425"/>
      <c r="IJ1642" s="425"/>
      <c r="IK1642" s="425"/>
      <c r="IL1642" s="425"/>
      <c r="IM1642" s="425"/>
      <c r="IN1642" s="425"/>
      <c r="IO1642" s="425"/>
      <c r="IP1642" s="425"/>
      <c r="IQ1642" s="425"/>
      <c r="IR1642" s="425"/>
      <c r="IS1642" s="425"/>
      <c r="IT1642" s="425"/>
      <c r="IU1642" s="425"/>
      <c r="IV1642" s="425"/>
    </row>
    <row r="1643" s="428" customFormat="1" ht="27.6" customHeight="1" spans="2:256">
      <c r="B1643" s="465"/>
      <c r="GH1643" s="425"/>
      <c r="GI1643" s="425"/>
      <c r="GJ1643" s="425"/>
      <c r="GK1643" s="425"/>
      <c r="GL1643" s="425"/>
      <c r="GM1643" s="425"/>
      <c r="GN1643" s="425"/>
      <c r="GO1643" s="425"/>
      <c r="GP1643" s="425"/>
      <c r="GQ1643" s="425"/>
      <c r="GR1643" s="425"/>
      <c r="GS1643" s="425"/>
      <c r="GT1643" s="425"/>
      <c r="GU1643" s="425"/>
      <c r="GV1643" s="425"/>
      <c r="GW1643" s="425"/>
      <c r="GX1643" s="425"/>
      <c r="GY1643" s="425"/>
      <c r="GZ1643" s="425"/>
      <c r="HA1643" s="425"/>
      <c r="HB1643" s="425"/>
      <c r="HC1643" s="425"/>
      <c r="HD1643" s="425"/>
      <c r="HE1643" s="425"/>
      <c r="HF1643" s="425"/>
      <c r="HG1643" s="425"/>
      <c r="HH1643" s="425"/>
      <c r="HI1643" s="425"/>
      <c r="HJ1643" s="425"/>
      <c r="HK1643" s="425"/>
      <c r="HL1643" s="425"/>
      <c r="HM1643" s="425"/>
      <c r="HN1643" s="425"/>
      <c r="HO1643" s="425"/>
      <c r="HP1643" s="425"/>
      <c r="HQ1643" s="425"/>
      <c r="HR1643" s="425"/>
      <c r="HS1643" s="425"/>
      <c r="HT1643" s="425"/>
      <c r="HU1643" s="425"/>
      <c r="HV1643" s="425"/>
      <c r="HW1643" s="425"/>
      <c r="HX1643" s="425"/>
      <c r="HY1643" s="425"/>
      <c r="HZ1643" s="425"/>
      <c r="IA1643" s="425"/>
      <c r="IB1643" s="425"/>
      <c r="IC1643" s="425"/>
      <c r="ID1643" s="425"/>
      <c r="IE1643" s="425"/>
      <c r="IF1643" s="425"/>
      <c r="IG1643" s="425"/>
      <c r="IH1643" s="425"/>
      <c r="II1643" s="425"/>
      <c r="IJ1643" s="425"/>
      <c r="IK1643" s="425"/>
      <c r="IL1643" s="425"/>
      <c r="IM1643" s="425"/>
      <c r="IN1643" s="425"/>
      <c r="IO1643" s="425"/>
      <c r="IP1643" s="425"/>
      <c r="IQ1643" s="425"/>
      <c r="IR1643" s="425"/>
      <c r="IS1643" s="425"/>
      <c r="IT1643" s="425"/>
      <c r="IU1643" s="425"/>
      <c r="IV1643" s="425"/>
    </row>
    <row r="1644" s="428" customFormat="1" ht="27.6" customHeight="1" spans="2:256">
      <c r="B1644" s="465"/>
      <c r="GH1644" s="425"/>
      <c r="GI1644" s="425"/>
      <c r="GJ1644" s="425"/>
      <c r="GK1644" s="425"/>
      <c r="GL1644" s="425"/>
      <c r="GM1644" s="425"/>
      <c r="GN1644" s="425"/>
      <c r="GO1644" s="425"/>
      <c r="GP1644" s="425"/>
      <c r="GQ1644" s="425"/>
      <c r="GR1644" s="425"/>
      <c r="GS1644" s="425"/>
      <c r="GT1644" s="425"/>
      <c r="GU1644" s="425"/>
      <c r="GV1644" s="425"/>
      <c r="GW1644" s="425"/>
      <c r="GX1644" s="425"/>
      <c r="GY1644" s="425"/>
      <c r="GZ1644" s="425"/>
      <c r="HA1644" s="425"/>
      <c r="HB1644" s="425"/>
      <c r="HC1644" s="425"/>
      <c r="HD1644" s="425"/>
      <c r="HE1644" s="425"/>
      <c r="HF1644" s="425"/>
      <c r="HG1644" s="425"/>
      <c r="HH1644" s="425"/>
      <c r="HI1644" s="425"/>
      <c r="HJ1644" s="425"/>
      <c r="HK1644" s="425"/>
      <c r="HL1644" s="425"/>
      <c r="HM1644" s="425"/>
      <c r="HN1644" s="425"/>
      <c r="HO1644" s="425"/>
      <c r="HP1644" s="425"/>
      <c r="HQ1644" s="425"/>
      <c r="HR1644" s="425"/>
      <c r="HS1644" s="425"/>
      <c r="HT1644" s="425"/>
      <c r="HU1644" s="425"/>
      <c r="HV1644" s="425"/>
      <c r="HW1644" s="425"/>
      <c r="HX1644" s="425"/>
      <c r="HY1644" s="425"/>
      <c r="HZ1644" s="425"/>
      <c r="IA1644" s="425"/>
      <c r="IB1644" s="425"/>
      <c r="IC1644" s="425"/>
      <c r="ID1644" s="425"/>
      <c r="IE1644" s="425"/>
      <c r="IF1644" s="425"/>
      <c r="IG1644" s="425"/>
      <c r="IH1644" s="425"/>
      <c r="II1644" s="425"/>
      <c r="IJ1644" s="425"/>
      <c r="IK1644" s="425"/>
      <c r="IL1644" s="425"/>
      <c r="IM1644" s="425"/>
      <c r="IN1644" s="425"/>
      <c r="IO1644" s="425"/>
      <c r="IP1644" s="425"/>
      <c r="IQ1644" s="425"/>
      <c r="IR1644" s="425"/>
      <c r="IS1644" s="425"/>
      <c r="IT1644" s="425"/>
      <c r="IU1644" s="425"/>
      <c r="IV1644" s="425"/>
    </row>
    <row r="1645" s="428" customFormat="1" ht="27.6" customHeight="1" spans="2:256">
      <c r="B1645" s="465"/>
      <c r="GH1645" s="425"/>
      <c r="GI1645" s="425"/>
      <c r="GJ1645" s="425"/>
      <c r="GK1645" s="425"/>
      <c r="GL1645" s="425"/>
      <c r="GM1645" s="425"/>
      <c r="GN1645" s="425"/>
      <c r="GO1645" s="425"/>
      <c r="GP1645" s="425"/>
      <c r="GQ1645" s="425"/>
      <c r="GR1645" s="425"/>
      <c r="GS1645" s="425"/>
      <c r="GT1645" s="425"/>
      <c r="GU1645" s="425"/>
      <c r="GV1645" s="425"/>
      <c r="GW1645" s="425"/>
      <c r="GX1645" s="425"/>
      <c r="GY1645" s="425"/>
      <c r="GZ1645" s="425"/>
      <c r="HA1645" s="425"/>
      <c r="HB1645" s="425"/>
      <c r="HC1645" s="425"/>
      <c r="HD1645" s="425"/>
      <c r="HE1645" s="425"/>
      <c r="HF1645" s="425"/>
      <c r="HG1645" s="425"/>
      <c r="HH1645" s="425"/>
      <c r="HI1645" s="425"/>
      <c r="HJ1645" s="425"/>
      <c r="HK1645" s="425"/>
      <c r="HL1645" s="425"/>
      <c r="HM1645" s="425"/>
      <c r="HN1645" s="425"/>
      <c r="HO1645" s="425"/>
      <c r="HP1645" s="425"/>
      <c r="HQ1645" s="425"/>
      <c r="HR1645" s="425"/>
      <c r="HS1645" s="425"/>
      <c r="HT1645" s="425"/>
      <c r="HU1645" s="425"/>
      <c r="HV1645" s="425"/>
      <c r="HW1645" s="425"/>
      <c r="HX1645" s="425"/>
      <c r="HY1645" s="425"/>
      <c r="HZ1645" s="425"/>
      <c r="IA1645" s="425"/>
      <c r="IB1645" s="425"/>
      <c r="IC1645" s="425"/>
      <c r="ID1645" s="425"/>
      <c r="IE1645" s="425"/>
      <c r="IF1645" s="425"/>
      <c r="IG1645" s="425"/>
      <c r="IH1645" s="425"/>
      <c r="II1645" s="425"/>
      <c r="IJ1645" s="425"/>
      <c r="IK1645" s="425"/>
      <c r="IL1645" s="425"/>
      <c r="IM1645" s="425"/>
      <c r="IN1645" s="425"/>
      <c r="IO1645" s="425"/>
      <c r="IP1645" s="425"/>
      <c r="IQ1645" s="425"/>
      <c r="IR1645" s="425"/>
      <c r="IS1645" s="425"/>
      <c r="IT1645" s="425"/>
      <c r="IU1645" s="425"/>
      <c r="IV1645" s="425"/>
    </row>
    <row r="1646" s="428" customFormat="1" ht="27.6" customHeight="1" spans="2:256">
      <c r="B1646" s="465"/>
      <c r="GH1646" s="425"/>
      <c r="GI1646" s="425"/>
      <c r="GJ1646" s="425"/>
      <c r="GK1646" s="425"/>
      <c r="GL1646" s="425"/>
      <c r="GM1646" s="425"/>
      <c r="GN1646" s="425"/>
      <c r="GO1646" s="425"/>
      <c r="GP1646" s="425"/>
      <c r="GQ1646" s="425"/>
      <c r="GR1646" s="425"/>
      <c r="GS1646" s="425"/>
      <c r="GT1646" s="425"/>
      <c r="GU1646" s="425"/>
      <c r="GV1646" s="425"/>
      <c r="GW1646" s="425"/>
      <c r="GX1646" s="425"/>
      <c r="GY1646" s="425"/>
      <c r="GZ1646" s="425"/>
      <c r="HA1646" s="425"/>
      <c r="HB1646" s="425"/>
      <c r="HC1646" s="425"/>
      <c r="HD1646" s="425"/>
      <c r="HE1646" s="425"/>
      <c r="HF1646" s="425"/>
      <c r="HG1646" s="425"/>
      <c r="HH1646" s="425"/>
      <c r="HI1646" s="425"/>
      <c r="HJ1646" s="425"/>
      <c r="HK1646" s="425"/>
      <c r="HL1646" s="425"/>
      <c r="HM1646" s="425"/>
      <c r="HN1646" s="425"/>
      <c r="HO1646" s="425"/>
      <c r="HP1646" s="425"/>
      <c r="HQ1646" s="425"/>
      <c r="HR1646" s="425"/>
      <c r="HS1646" s="425"/>
      <c r="HT1646" s="425"/>
      <c r="HU1646" s="425"/>
      <c r="HV1646" s="425"/>
      <c r="HW1646" s="425"/>
      <c r="HX1646" s="425"/>
      <c r="HY1646" s="425"/>
      <c r="HZ1646" s="425"/>
      <c r="IA1646" s="425"/>
      <c r="IB1646" s="425"/>
      <c r="IC1646" s="425"/>
      <c r="ID1646" s="425"/>
      <c r="IE1646" s="425"/>
      <c r="IF1646" s="425"/>
      <c r="IG1646" s="425"/>
      <c r="IH1646" s="425"/>
      <c r="II1646" s="425"/>
      <c r="IJ1646" s="425"/>
      <c r="IK1646" s="425"/>
      <c r="IL1646" s="425"/>
      <c r="IM1646" s="425"/>
      <c r="IN1646" s="425"/>
      <c r="IO1646" s="425"/>
      <c r="IP1646" s="425"/>
      <c r="IQ1646" s="425"/>
      <c r="IR1646" s="425"/>
      <c r="IS1646" s="425"/>
      <c r="IT1646" s="425"/>
      <c r="IU1646" s="425"/>
      <c r="IV1646" s="425"/>
    </row>
    <row r="1647" s="428" customFormat="1" ht="27.6" customHeight="1" spans="2:256">
      <c r="B1647" s="465"/>
      <c r="GH1647" s="425"/>
      <c r="GI1647" s="425"/>
      <c r="GJ1647" s="425"/>
      <c r="GK1647" s="425"/>
      <c r="GL1647" s="425"/>
      <c r="GM1647" s="425"/>
      <c r="GN1647" s="425"/>
      <c r="GO1647" s="425"/>
      <c r="GP1647" s="425"/>
      <c r="GQ1647" s="425"/>
      <c r="GR1647" s="425"/>
      <c r="GS1647" s="425"/>
      <c r="GT1647" s="425"/>
      <c r="GU1647" s="425"/>
      <c r="GV1647" s="425"/>
      <c r="GW1647" s="425"/>
      <c r="GX1647" s="425"/>
      <c r="GY1647" s="425"/>
      <c r="GZ1647" s="425"/>
      <c r="HA1647" s="425"/>
      <c r="HB1647" s="425"/>
      <c r="HC1647" s="425"/>
      <c r="HD1647" s="425"/>
      <c r="HE1647" s="425"/>
      <c r="HF1647" s="425"/>
      <c r="HG1647" s="425"/>
      <c r="HH1647" s="425"/>
      <c r="HI1647" s="425"/>
      <c r="HJ1647" s="425"/>
      <c r="HK1647" s="425"/>
      <c r="HL1647" s="425"/>
      <c r="HM1647" s="425"/>
      <c r="HN1647" s="425"/>
      <c r="HO1647" s="425"/>
      <c r="HP1647" s="425"/>
      <c r="HQ1647" s="425"/>
      <c r="HR1647" s="425"/>
      <c r="HS1647" s="425"/>
      <c r="HT1647" s="425"/>
      <c r="HU1647" s="425"/>
      <c r="HV1647" s="425"/>
      <c r="HW1647" s="425"/>
      <c r="HX1647" s="425"/>
      <c r="HY1647" s="425"/>
      <c r="HZ1647" s="425"/>
      <c r="IA1647" s="425"/>
      <c r="IB1647" s="425"/>
      <c r="IC1647" s="425"/>
      <c r="ID1647" s="425"/>
      <c r="IE1647" s="425"/>
      <c r="IF1647" s="425"/>
      <c r="IG1647" s="425"/>
      <c r="IH1647" s="425"/>
      <c r="II1647" s="425"/>
      <c r="IJ1647" s="425"/>
      <c r="IK1647" s="425"/>
      <c r="IL1647" s="425"/>
      <c r="IM1647" s="425"/>
      <c r="IN1647" s="425"/>
      <c r="IO1647" s="425"/>
      <c r="IP1647" s="425"/>
      <c r="IQ1647" s="425"/>
      <c r="IR1647" s="425"/>
      <c r="IS1647" s="425"/>
      <c r="IT1647" s="425"/>
      <c r="IU1647" s="425"/>
      <c r="IV1647" s="425"/>
    </row>
    <row r="1648" s="428" customFormat="1" ht="27.6" customHeight="1" spans="2:256">
      <c r="B1648" s="465"/>
      <c r="GH1648" s="425"/>
      <c r="GI1648" s="425"/>
      <c r="GJ1648" s="425"/>
      <c r="GK1648" s="425"/>
      <c r="GL1648" s="425"/>
      <c r="GM1648" s="425"/>
      <c r="GN1648" s="425"/>
      <c r="GO1648" s="425"/>
      <c r="GP1648" s="425"/>
      <c r="GQ1648" s="425"/>
      <c r="GR1648" s="425"/>
      <c r="GS1648" s="425"/>
      <c r="GT1648" s="425"/>
      <c r="GU1648" s="425"/>
      <c r="GV1648" s="425"/>
      <c r="GW1648" s="425"/>
      <c r="GX1648" s="425"/>
      <c r="GY1648" s="425"/>
      <c r="GZ1648" s="425"/>
      <c r="HA1648" s="425"/>
      <c r="HB1648" s="425"/>
      <c r="HC1648" s="425"/>
      <c r="HD1648" s="425"/>
      <c r="HE1648" s="425"/>
      <c r="HF1648" s="425"/>
      <c r="HG1648" s="425"/>
      <c r="HH1648" s="425"/>
      <c r="HI1648" s="425"/>
      <c r="HJ1648" s="425"/>
      <c r="HK1648" s="425"/>
      <c r="HL1648" s="425"/>
      <c r="HM1648" s="425"/>
      <c r="HN1648" s="425"/>
      <c r="HO1648" s="425"/>
      <c r="HP1648" s="425"/>
      <c r="HQ1648" s="425"/>
      <c r="HR1648" s="425"/>
      <c r="HS1648" s="425"/>
      <c r="HT1648" s="425"/>
      <c r="HU1648" s="425"/>
      <c r="HV1648" s="425"/>
      <c r="HW1648" s="425"/>
      <c r="HX1648" s="425"/>
      <c r="HY1648" s="425"/>
      <c r="HZ1648" s="425"/>
      <c r="IA1648" s="425"/>
      <c r="IB1648" s="425"/>
      <c r="IC1648" s="425"/>
      <c r="ID1648" s="425"/>
      <c r="IE1648" s="425"/>
      <c r="IF1648" s="425"/>
      <c r="IG1648" s="425"/>
      <c r="IH1648" s="425"/>
      <c r="II1648" s="425"/>
      <c r="IJ1648" s="425"/>
      <c r="IK1648" s="425"/>
      <c r="IL1648" s="425"/>
      <c r="IM1648" s="425"/>
      <c r="IN1648" s="425"/>
      <c r="IO1648" s="425"/>
      <c r="IP1648" s="425"/>
      <c r="IQ1648" s="425"/>
      <c r="IR1648" s="425"/>
      <c r="IS1648" s="425"/>
      <c r="IT1648" s="425"/>
      <c r="IU1648" s="425"/>
      <c r="IV1648" s="425"/>
    </row>
    <row r="1649" s="428" customFormat="1" ht="27.6" customHeight="1" spans="2:256">
      <c r="B1649" s="465"/>
      <c r="GH1649" s="425"/>
      <c r="GI1649" s="425"/>
      <c r="GJ1649" s="425"/>
      <c r="GK1649" s="425"/>
      <c r="GL1649" s="425"/>
      <c r="GM1649" s="425"/>
      <c r="GN1649" s="425"/>
      <c r="GO1649" s="425"/>
      <c r="GP1649" s="425"/>
      <c r="GQ1649" s="425"/>
      <c r="GR1649" s="425"/>
      <c r="GS1649" s="425"/>
      <c r="GT1649" s="425"/>
      <c r="GU1649" s="425"/>
      <c r="GV1649" s="425"/>
      <c r="GW1649" s="425"/>
      <c r="GX1649" s="425"/>
      <c r="GY1649" s="425"/>
      <c r="GZ1649" s="425"/>
      <c r="HA1649" s="425"/>
      <c r="HB1649" s="425"/>
      <c r="HC1649" s="425"/>
      <c r="HD1649" s="425"/>
      <c r="HE1649" s="425"/>
      <c r="HF1649" s="425"/>
      <c r="HG1649" s="425"/>
      <c r="HH1649" s="425"/>
      <c r="HI1649" s="425"/>
      <c r="HJ1649" s="425"/>
      <c r="HK1649" s="425"/>
      <c r="HL1649" s="425"/>
      <c r="HM1649" s="425"/>
      <c r="HN1649" s="425"/>
      <c r="HO1649" s="425"/>
      <c r="HP1649" s="425"/>
      <c r="HQ1649" s="425"/>
      <c r="HR1649" s="425"/>
      <c r="HS1649" s="425"/>
      <c r="HT1649" s="425"/>
      <c r="HU1649" s="425"/>
      <c r="HV1649" s="425"/>
      <c r="HW1649" s="425"/>
      <c r="HX1649" s="425"/>
      <c r="HY1649" s="425"/>
      <c r="HZ1649" s="425"/>
      <c r="IA1649" s="425"/>
      <c r="IB1649" s="425"/>
      <c r="IC1649" s="425"/>
      <c r="ID1649" s="425"/>
      <c r="IE1649" s="425"/>
      <c r="IF1649" s="425"/>
      <c r="IG1649" s="425"/>
      <c r="IH1649" s="425"/>
      <c r="II1649" s="425"/>
      <c r="IJ1649" s="425"/>
      <c r="IK1649" s="425"/>
      <c r="IL1649" s="425"/>
      <c r="IM1649" s="425"/>
      <c r="IN1649" s="425"/>
      <c r="IO1649" s="425"/>
      <c r="IP1649" s="425"/>
      <c r="IQ1649" s="425"/>
      <c r="IR1649" s="425"/>
      <c r="IS1649" s="425"/>
      <c r="IT1649" s="425"/>
      <c r="IU1649" s="425"/>
      <c r="IV1649" s="425"/>
    </row>
    <row r="1650" s="428" customFormat="1" ht="27.6" customHeight="1" spans="2:256">
      <c r="B1650" s="465"/>
      <c r="GH1650" s="425"/>
      <c r="GI1650" s="425"/>
      <c r="GJ1650" s="425"/>
      <c r="GK1650" s="425"/>
      <c r="GL1650" s="425"/>
      <c r="GM1650" s="425"/>
      <c r="GN1650" s="425"/>
      <c r="GO1650" s="425"/>
      <c r="GP1650" s="425"/>
      <c r="GQ1650" s="425"/>
      <c r="GR1650" s="425"/>
      <c r="GS1650" s="425"/>
      <c r="GT1650" s="425"/>
      <c r="GU1650" s="425"/>
      <c r="GV1650" s="425"/>
      <c r="GW1650" s="425"/>
      <c r="GX1650" s="425"/>
      <c r="GY1650" s="425"/>
      <c r="GZ1650" s="425"/>
      <c r="HA1650" s="425"/>
      <c r="HB1650" s="425"/>
      <c r="HC1650" s="425"/>
      <c r="HD1650" s="425"/>
      <c r="HE1650" s="425"/>
      <c r="HF1650" s="425"/>
      <c r="HG1650" s="425"/>
      <c r="HH1650" s="425"/>
      <c r="HI1650" s="425"/>
      <c r="HJ1650" s="425"/>
      <c r="HK1650" s="425"/>
      <c r="HL1650" s="425"/>
      <c r="HM1650" s="425"/>
      <c r="HN1650" s="425"/>
      <c r="HO1650" s="425"/>
      <c r="HP1650" s="425"/>
      <c r="HQ1650" s="425"/>
      <c r="HR1650" s="425"/>
      <c r="HS1650" s="425"/>
      <c r="HT1650" s="425"/>
      <c r="HU1650" s="425"/>
      <c r="HV1650" s="425"/>
      <c r="HW1650" s="425"/>
      <c r="HX1650" s="425"/>
      <c r="HY1650" s="425"/>
      <c r="HZ1650" s="425"/>
      <c r="IA1650" s="425"/>
      <c r="IB1650" s="425"/>
      <c r="IC1650" s="425"/>
      <c r="ID1650" s="425"/>
      <c r="IE1650" s="425"/>
      <c r="IF1650" s="425"/>
      <c r="IG1650" s="425"/>
      <c r="IH1650" s="425"/>
      <c r="II1650" s="425"/>
      <c r="IJ1650" s="425"/>
      <c r="IK1650" s="425"/>
      <c r="IL1650" s="425"/>
      <c r="IM1650" s="425"/>
      <c r="IN1650" s="425"/>
      <c r="IO1650" s="425"/>
      <c r="IP1650" s="425"/>
      <c r="IQ1650" s="425"/>
      <c r="IR1650" s="425"/>
      <c r="IS1650" s="425"/>
      <c r="IT1650" s="425"/>
      <c r="IU1650" s="425"/>
      <c r="IV1650" s="425"/>
    </row>
    <row r="1651" s="428" customFormat="1" ht="27.6" customHeight="1" spans="2:256">
      <c r="B1651" s="465"/>
      <c r="GH1651" s="425"/>
      <c r="GI1651" s="425"/>
      <c r="GJ1651" s="425"/>
      <c r="GK1651" s="425"/>
      <c r="GL1651" s="425"/>
      <c r="GM1651" s="425"/>
      <c r="GN1651" s="425"/>
      <c r="GO1651" s="425"/>
      <c r="GP1651" s="425"/>
      <c r="GQ1651" s="425"/>
      <c r="GR1651" s="425"/>
      <c r="GS1651" s="425"/>
      <c r="GT1651" s="425"/>
      <c r="GU1651" s="425"/>
      <c r="GV1651" s="425"/>
      <c r="GW1651" s="425"/>
      <c r="GX1651" s="425"/>
      <c r="GY1651" s="425"/>
      <c r="GZ1651" s="425"/>
      <c r="HA1651" s="425"/>
      <c r="HB1651" s="425"/>
      <c r="HC1651" s="425"/>
      <c r="HD1651" s="425"/>
      <c r="HE1651" s="425"/>
      <c r="HF1651" s="425"/>
      <c r="HG1651" s="425"/>
      <c r="HH1651" s="425"/>
      <c r="HI1651" s="425"/>
      <c r="HJ1651" s="425"/>
      <c r="HK1651" s="425"/>
      <c r="HL1651" s="425"/>
      <c r="HM1651" s="425"/>
      <c r="HN1651" s="425"/>
      <c r="HO1651" s="425"/>
      <c r="HP1651" s="425"/>
      <c r="HQ1651" s="425"/>
      <c r="HR1651" s="425"/>
      <c r="HS1651" s="425"/>
      <c r="HT1651" s="425"/>
      <c r="HU1651" s="425"/>
      <c r="HV1651" s="425"/>
      <c r="HW1651" s="425"/>
      <c r="HX1651" s="425"/>
      <c r="HY1651" s="425"/>
      <c r="HZ1651" s="425"/>
      <c r="IA1651" s="425"/>
      <c r="IB1651" s="425"/>
      <c r="IC1651" s="425"/>
      <c r="ID1651" s="425"/>
      <c r="IE1651" s="425"/>
      <c r="IF1651" s="425"/>
      <c r="IG1651" s="425"/>
      <c r="IH1651" s="425"/>
      <c r="II1651" s="425"/>
      <c r="IJ1651" s="425"/>
      <c r="IK1651" s="425"/>
      <c r="IL1651" s="425"/>
      <c r="IM1651" s="425"/>
      <c r="IN1651" s="425"/>
      <c r="IO1651" s="425"/>
      <c r="IP1651" s="425"/>
      <c r="IQ1651" s="425"/>
      <c r="IR1651" s="425"/>
      <c r="IS1651" s="425"/>
      <c r="IT1651" s="425"/>
      <c r="IU1651" s="425"/>
      <c r="IV1651" s="425"/>
    </row>
    <row r="1652" s="428" customFormat="1" ht="27.6" customHeight="1" spans="2:256">
      <c r="B1652" s="465"/>
      <c r="GH1652" s="425"/>
      <c r="GI1652" s="425"/>
      <c r="GJ1652" s="425"/>
      <c r="GK1652" s="425"/>
      <c r="GL1652" s="425"/>
      <c r="GM1652" s="425"/>
      <c r="GN1652" s="425"/>
      <c r="GO1652" s="425"/>
      <c r="GP1652" s="425"/>
      <c r="GQ1652" s="425"/>
      <c r="GR1652" s="425"/>
      <c r="GS1652" s="425"/>
      <c r="GT1652" s="425"/>
      <c r="GU1652" s="425"/>
      <c r="GV1652" s="425"/>
      <c r="GW1652" s="425"/>
      <c r="GX1652" s="425"/>
      <c r="GY1652" s="425"/>
      <c r="GZ1652" s="425"/>
      <c r="HA1652" s="425"/>
      <c r="HB1652" s="425"/>
      <c r="HC1652" s="425"/>
      <c r="HD1652" s="425"/>
      <c r="HE1652" s="425"/>
      <c r="HF1652" s="425"/>
      <c r="HG1652" s="425"/>
      <c r="HH1652" s="425"/>
      <c r="HI1652" s="425"/>
      <c r="HJ1652" s="425"/>
      <c r="HK1652" s="425"/>
      <c r="HL1652" s="425"/>
      <c r="HM1652" s="425"/>
      <c r="HN1652" s="425"/>
      <c r="HO1652" s="425"/>
      <c r="HP1652" s="425"/>
      <c r="HQ1652" s="425"/>
      <c r="HR1652" s="425"/>
      <c r="HS1652" s="425"/>
      <c r="HT1652" s="425"/>
      <c r="HU1652" s="425"/>
      <c r="HV1652" s="425"/>
      <c r="HW1652" s="425"/>
      <c r="HX1652" s="425"/>
      <c r="HY1652" s="425"/>
      <c r="HZ1652" s="425"/>
      <c r="IA1652" s="425"/>
      <c r="IB1652" s="425"/>
      <c r="IC1652" s="425"/>
      <c r="ID1652" s="425"/>
      <c r="IE1652" s="425"/>
      <c r="IF1652" s="425"/>
      <c r="IG1652" s="425"/>
      <c r="IH1652" s="425"/>
      <c r="II1652" s="425"/>
      <c r="IJ1652" s="425"/>
      <c r="IK1652" s="425"/>
      <c r="IL1652" s="425"/>
      <c r="IM1652" s="425"/>
      <c r="IN1652" s="425"/>
      <c r="IO1652" s="425"/>
      <c r="IP1652" s="425"/>
      <c r="IQ1652" s="425"/>
      <c r="IR1652" s="425"/>
      <c r="IS1652" s="425"/>
      <c r="IT1652" s="425"/>
      <c r="IU1652" s="425"/>
      <c r="IV1652" s="425"/>
    </row>
    <row r="1653" s="428" customFormat="1" ht="27.6" customHeight="1" spans="2:256">
      <c r="B1653" s="465"/>
      <c r="GH1653" s="425"/>
      <c r="GI1653" s="425"/>
      <c r="GJ1653" s="425"/>
      <c r="GK1653" s="425"/>
      <c r="GL1653" s="425"/>
      <c r="GM1653" s="425"/>
      <c r="GN1653" s="425"/>
      <c r="GO1653" s="425"/>
      <c r="GP1653" s="425"/>
      <c r="GQ1653" s="425"/>
      <c r="GR1653" s="425"/>
      <c r="GS1653" s="425"/>
      <c r="GT1653" s="425"/>
      <c r="GU1653" s="425"/>
      <c r="GV1653" s="425"/>
      <c r="GW1653" s="425"/>
      <c r="GX1653" s="425"/>
      <c r="GY1653" s="425"/>
      <c r="GZ1653" s="425"/>
      <c r="HA1653" s="425"/>
      <c r="HB1653" s="425"/>
      <c r="HC1653" s="425"/>
      <c r="HD1653" s="425"/>
      <c r="HE1653" s="425"/>
      <c r="HF1653" s="425"/>
      <c r="HG1653" s="425"/>
      <c r="HH1653" s="425"/>
      <c r="HI1653" s="425"/>
      <c r="HJ1653" s="425"/>
      <c r="HK1653" s="425"/>
      <c r="HL1653" s="425"/>
      <c r="HM1653" s="425"/>
      <c r="HN1653" s="425"/>
      <c r="HO1653" s="425"/>
      <c r="HP1653" s="425"/>
      <c r="HQ1653" s="425"/>
      <c r="HR1653" s="425"/>
      <c r="HS1653" s="425"/>
      <c r="HT1653" s="425"/>
      <c r="HU1653" s="425"/>
      <c r="HV1653" s="425"/>
      <c r="HW1653" s="425"/>
      <c r="HX1653" s="425"/>
      <c r="HY1653" s="425"/>
      <c r="HZ1653" s="425"/>
      <c r="IA1653" s="425"/>
      <c r="IB1653" s="425"/>
      <c r="IC1653" s="425"/>
      <c r="ID1653" s="425"/>
      <c r="IE1653" s="425"/>
      <c r="IF1653" s="425"/>
      <c r="IG1653" s="425"/>
      <c r="IH1653" s="425"/>
      <c r="II1653" s="425"/>
      <c r="IJ1653" s="425"/>
      <c r="IK1653" s="425"/>
      <c r="IL1653" s="425"/>
      <c r="IM1653" s="425"/>
      <c r="IN1653" s="425"/>
      <c r="IO1653" s="425"/>
      <c r="IP1653" s="425"/>
      <c r="IQ1653" s="425"/>
      <c r="IR1653" s="425"/>
      <c r="IS1653" s="425"/>
      <c r="IT1653" s="425"/>
      <c r="IU1653" s="425"/>
      <c r="IV1653" s="425"/>
    </row>
    <row r="1654" s="428" customFormat="1" ht="27.6" customHeight="1" spans="2:256">
      <c r="B1654" s="465"/>
      <c r="GH1654" s="425"/>
      <c r="GI1654" s="425"/>
      <c r="GJ1654" s="425"/>
      <c r="GK1654" s="425"/>
      <c r="GL1654" s="425"/>
      <c r="GM1654" s="425"/>
      <c r="GN1654" s="425"/>
      <c r="GO1654" s="425"/>
      <c r="GP1654" s="425"/>
      <c r="GQ1654" s="425"/>
      <c r="GR1654" s="425"/>
      <c r="GS1654" s="425"/>
      <c r="GT1654" s="425"/>
      <c r="GU1654" s="425"/>
      <c r="GV1654" s="425"/>
      <c r="GW1654" s="425"/>
      <c r="GX1654" s="425"/>
      <c r="GY1654" s="425"/>
      <c r="GZ1654" s="425"/>
      <c r="HA1654" s="425"/>
      <c r="HB1654" s="425"/>
      <c r="HC1654" s="425"/>
      <c r="HD1654" s="425"/>
      <c r="HE1654" s="425"/>
      <c r="HF1654" s="425"/>
      <c r="HG1654" s="425"/>
      <c r="HH1654" s="425"/>
      <c r="HI1654" s="425"/>
      <c r="HJ1654" s="425"/>
      <c r="HK1654" s="425"/>
      <c r="HL1654" s="425"/>
      <c r="HM1654" s="425"/>
      <c r="HN1654" s="425"/>
      <c r="HO1654" s="425"/>
      <c r="HP1654" s="425"/>
      <c r="HQ1654" s="425"/>
      <c r="HR1654" s="425"/>
      <c r="HS1654" s="425"/>
      <c r="HT1654" s="425"/>
      <c r="HU1654" s="425"/>
      <c r="HV1654" s="425"/>
      <c r="HW1654" s="425"/>
      <c r="HX1654" s="425"/>
      <c r="HY1654" s="425"/>
      <c r="HZ1654" s="425"/>
      <c r="IA1654" s="425"/>
      <c r="IB1654" s="425"/>
      <c r="IC1654" s="425"/>
      <c r="ID1654" s="425"/>
      <c r="IE1654" s="425"/>
      <c r="IF1654" s="425"/>
      <c r="IG1654" s="425"/>
      <c r="IH1654" s="425"/>
      <c r="II1654" s="425"/>
      <c r="IJ1654" s="425"/>
      <c r="IK1654" s="425"/>
      <c r="IL1654" s="425"/>
      <c r="IM1654" s="425"/>
      <c r="IN1654" s="425"/>
      <c r="IO1654" s="425"/>
      <c r="IP1654" s="425"/>
      <c r="IQ1654" s="425"/>
      <c r="IR1654" s="425"/>
      <c r="IS1654" s="425"/>
      <c r="IT1654" s="425"/>
      <c r="IU1654" s="425"/>
      <c r="IV1654" s="425"/>
    </row>
    <row r="1655" s="428" customFormat="1" ht="27.6" customHeight="1" spans="2:256">
      <c r="B1655" s="465"/>
      <c r="GH1655" s="425"/>
      <c r="GI1655" s="425"/>
      <c r="GJ1655" s="425"/>
      <c r="GK1655" s="425"/>
      <c r="GL1655" s="425"/>
      <c r="GM1655" s="425"/>
      <c r="GN1655" s="425"/>
      <c r="GO1655" s="425"/>
      <c r="GP1655" s="425"/>
      <c r="GQ1655" s="425"/>
      <c r="GR1655" s="425"/>
      <c r="GS1655" s="425"/>
      <c r="GT1655" s="425"/>
      <c r="GU1655" s="425"/>
      <c r="GV1655" s="425"/>
      <c r="GW1655" s="425"/>
      <c r="GX1655" s="425"/>
      <c r="GY1655" s="425"/>
      <c r="GZ1655" s="425"/>
      <c r="HA1655" s="425"/>
      <c r="HB1655" s="425"/>
      <c r="HC1655" s="425"/>
      <c r="HD1655" s="425"/>
      <c r="HE1655" s="425"/>
      <c r="HF1655" s="425"/>
      <c r="HG1655" s="425"/>
      <c r="HH1655" s="425"/>
      <c r="HI1655" s="425"/>
      <c r="HJ1655" s="425"/>
      <c r="HK1655" s="425"/>
      <c r="HL1655" s="425"/>
      <c r="HM1655" s="425"/>
      <c r="HN1655" s="425"/>
      <c r="HO1655" s="425"/>
      <c r="HP1655" s="425"/>
      <c r="HQ1655" s="425"/>
      <c r="HR1655" s="425"/>
      <c r="HS1655" s="425"/>
      <c r="HT1655" s="425"/>
      <c r="HU1655" s="425"/>
      <c r="HV1655" s="425"/>
      <c r="HW1655" s="425"/>
      <c r="HX1655" s="425"/>
      <c r="HY1655" s="425"/>
      <c r="HZ1655" s="425"/>
      <c r="IA1655" s="425"/>
      <c r="IB1655" s="425"/>
      <c r="IC1655" s="425"/>
      <c r="ID1655" s="425"/>
      <c r="IE1655" s="425"/>
      <c r="IF1655" s="425"/>
      <c r="IG1655" s="425"/>
      <c r="IH1655" s="425"/>
      <c r="II1655" s="425"/>
      <c r="IJ1655" s="425"/>
      <c r="IK1655" s="425"/>
      <c r="IL1655" s="425"/>
      <c r="IM1655" s="425"/>
      <c r="IN1655" s="425"/>
      <c r="IO1655" s="425"/>
      <c r="IP1655" s="425"/>
      <c r="IQ1655" s="425"/>
      <c r="IR1655" s="425"/>
      <c r="IS1655" s="425"/>
      <c r="IT1655" s="425"/>
      <c r="IU1655" s="425"/>
      <c r="IV1655" s="425"/>
    </row>
    <row r="1656" s="428" customFormat="1" ht="27.6" customHeight="1" spans="2:256">
      <c r="B1656" s="465"/>
      <c r="GH1656" s="425"/>
      <c r="GI1656" s="425"/>
      <c r="GJ1656" s="425"/>
      <c r="GK1656" s="425"/>
      <c r="GL1656" s="425"/>
      <c r="GM1656" s="425"/>
      <c r="GN1656" s="425"/>
      <c r="GO1656" s="425"/>
      <c r="GP1656" s="425"/>
      <c r="GQ1656" s="425"/>
      <c r="GR1656" s="425"/>
      <c r="GS1656" s="425"/>
      <c r="GT1656" s="425"/>
      <c r="GU1656" s="425"/>
      <c r="GV1656" s="425"/>
      <c r="GW1656" s="425"/>
      <c r="GX1656" s="425"/>
      <c r="GY1656" s="425"/>
      <c r="GZ1656" s="425"/>
      <c r="HA1656" s="425"/>
      <c r="HB1656" s="425"/>
      <c r="HC1656" s="425"/>
      <c r="HD1656" s="425"/>
      <c r="HE1656" s="425"/>
      <c r="HF1656" s="425"/>
      <c r="HG1656" s="425"/>
      <c r="HH1656" s="425"/>
      <c r="HI1656" s="425"/>
      <c r="HJ1656" s="425"/>
      <c r="HK1656" s="425"/>
      <c r="HL1656" s="425"/>
      <c r="HM1656" s="425"/>
      <c r="HN1656" s="425"/>
      <c r="HO1656" s="425"/>
      <c r="HP1656" s="425"/>
      <c r="HQ1656" s="425"/>
      <c r="HR1656" s="425"/>
      <c r="HS1656" s="425"/>
      <c r="HT1656" s="425"/>
      <c r="HU1656" s="425"/>
      <c r="HV1656" s="425"/>
      <c r="HW1656" s="425"/>
      <c r="HX1656" s="425"/>
      <c r="HY1656" s="425"/>
      <c r="HZ1656" s="425"/>
      <c r="IA1656" s="425"/>
      <c r="IB1656" s="425"/>
      <c r="IC1656" s="425"/>
      <c r="ID1656" s="425"/>
      <c r="IE1656" s="425"/>
      <c r="IF1656" s="425"/>
      <c r="IG1656" s="425"/>
      <c r="IH1656" s="425"/>
      <c r="II1656" s="425"/>
      <c r="IJ1656" s="425"/>
      <c r="IK1656" s="425"/>
      <c r="IL1656" s="425"/>
      <c r="IM1656" s="425"/>
      <c r="IN1656" s="425"/>
      <c r="IO1656" s="425"/>
      <c r="IP1656" s="425"/>
      <c r="IQ1656" s="425"/>
      <c r="IR1656" s="425"/>
      <c r="IS1656" s="425"/>
      <c r="IT1656" s="425"/>
      <c r="IU1656" s="425"/>
      <c r="IV1656" s="425"/>
    </row>
    <row r="1657" s="428" customFormat="1" ht="27.6" customHeight="1" spans="2:256">
      <c r="B1657" s="465"/>
      <c r="GH1657" s="425"/>
      <c r="GI1657" s="425"/>
      <c r="GJ1657" s="425"/>
      <c r="GK1657" s="425"/>
      <c r="GL1657" s="425"/>
      <c r="GM1657" s="425"/>
      <c r="GN1657" s="425"/>
      <c r="GO1657" s="425"/>
      <c r="GP1657" s="425"/>
      <c r="GQ1657" s="425"/>
      <c r="GR1657" s="425"/>
      <c r="GS1657" s="425"/>
      <c r="GT1657" s="425"/>
      <c r="GU1657" s="425"/>
      <c r="GV1657" s="425"/>
      <c r="GW1657" s="425"/>
      <c r="GX1657" s="425"/>
      <c r="GY1657" s="425"/>
      <c r="GZ1657" s="425"/>
      <c r="HA1657" s="425"/>
      <c r="HB1657" s="425"/>
      <c r="HC1657" s="425"/>
      <c r="HD1657" s="425"/>
      <c r="HE1657" s="425"/>
      <c r="HF1657" s="425"/>
      <c r="HG1657" s="425"/>
      <c r="HH1657" s="425"/>
      <c r="HI1657" s="425"/>
      <c r="HJ1657" s="425"/>
      <c r="HK1657" s="425"/>
      <c r="HL1657" s="425"/>
      <c r="HM1657" s="425"/>
      <c r="HN1657" s="425"/>
      <c r="HO1657" s="425"/>
      <c r="HP1657" s="425"/>
      <c r="HQ1657" s="425"/>
      <c r="HR1657" s="425"/>
      <c r="HS1657" s="425"/>
      <c r="HT1657" s="425"/>
      <c r="HU1657" s="425"/>
      <c r="HV1657" s="425"/>
      <c r="HW1657" s="425"/>
      <c r="HX1657" s="425"/>
      <c r="HY1657" s="425"/>
      <c r="HZ1657" s="425"/>
      <c r="IA1657" s="425"/>
      <c r="IB1657" s="425"/>
      <c r="IC1657" s="425"/>
      <c r="ID1657" s="425"/>
      <c r="IE1657" s="425"/>
      <c r="IF1657" s="425"/>
      <c r="IG1657" s="425"/>
      <c r="IH1657" s="425"/>
      <c r="II1657" s="425"/>
      <c r="IJ1657" s="425"/>
      <c r="IK1657" s="425"/>
      <c r="IL1657" s="425"/>
      <c r="IM1657" s="425"/>
      <c r="IN1657" s="425"/>
      <c r="IO1657" s="425"/>
      <c r="IP1657" s="425"/>
      <c r="IQ1657" s="425"/>
      <c r="IR1657" s="425"/>
      <c r="IS1657" s="425"/>
      <c r="IT1657" s="425"/>
      <c r="IU1657" s="425"/>
      <c r="IV1657" s="425"/>
    </row>
    <row r="1658" s="428" customFormat="1" ht="27.6" customHeight="1" spans="2:256">
      <c r="B1658" s="465"/>
      <c r="GH1658" s="425"/>
      <c r="GI1658" s="425"/>
      <c r="GJ1658" s="425"/>
      <c r="GK1658" s="425"/>
      <c r="GL1658" s="425"/>
      <c r="GM1658" s="425"/>
      <c r="GN1658" s="425"/>
      <c r="GO1658" s="425"/>
      <c r="GP1658" s="425"/>
      <c r="GQ1658" s="425"/>
      <c r="GR1658" s="425"/>
      <c r="GS1658" s="425"/>
      <c r="GT1658" s="425"/>
      <c r="GU1658" s="425"/>
      <c r="GV1658" s="425"/>
      <c r="GW1658" s="425"/>
      <c r="GX1658" s="425"/>
      <c r="GY1658" s="425"/>
      <c r="GZ1658" s="425"/>
      <c r="HA1658" s="425"/>
      <c r="HB1658" s="425"/>
      <c r="HC1658" s="425"/>
      <c r="HD1658" s="425"/>
      <c r="HE1658" s="425"/>
      <c r="HF1658" s="425"/>
      <c r="HG1658" s="425"/>
      <c r="HH1658" s="425"/>
      <c r="HI1658" s="425"/>
      <c r="HJ1658" s="425"/>
      <c r="HK1658" s="425"/>
      <c r="HL1658" s="425"/>
      <c r="HM1658" s="425"/>
      <c r="HN1658" s="425"/>
      <c r="HO1658" s="425"/>
      <c r="HP1658" s="425"/>
      <c r="HQ1658" s="425"/>
      <c r="HR1658" s="425"/>
      <c r="HS1658" s="425"/>
      <c r="HT1658" s="425"/>
      <c r="HU1658" s="425"/>
      <c r="HV1658" s="425"/>
      <c r="HW1658" s="425"/>
      <c r="HX1658" s="425"/>
      <c r="HY1658" s="425"/>
      <c r="HZ1658" s="425"/>
      <c r="IA1658" s="425"/>
      <c r="IB1658" s="425"/>
      <c r="IC1658" s="425"/>
      <c r="ID1658" s="425"/>
      <c r="IE1658" s="425"/>
      <c r="IF1658" s="425"/>
      <c r="IG1658" s="425"/>
      <c r="IH1658" s="425"/>
      <c r="II1658" s="425"/>
      <c r="IJ1658" s="425"/>
      <c r="IK1658" s="425"/>
      <c r="IL1658" s="425"/>
      <c r="IM1658" s="425"/>
      <c r="IN1658" s="425"/>
      <c r="IO1658" s="425"/>
      <c r="IP1658" s="425"/>
      <c r="IQ1658" s="425"/>
      <c r="IR1658" s="425"/>
      <c r="IS1658" s="425"/>
      <c r="IT1658" s="425"/>
      <c r="IU1658" s="425"/>
      <c r="IV1658" s="425"/>
    </row>
    <row r="1659" s="428" customFormat="1" ht="27.6" customHeight="1" spans="2:256">
      <c r="B1659" s="465"/>
      <c r="GH1659" s="425"/>
      <c r="GI1659" s="425"/>
      <c r="GJ1659" s="425"/>
      <c r="GK1659" s="425"/>
      <c r="GL1659" s="425"/>
      <c r="GM1659" s="425"/>
      <c r="GN1659" s="425"/>
      <c r="GO1659" s="425"/>
      <c r="GP1659" s="425"/>
      <c r="GQ1659" s="425"/>
      <c r="GR1659" s="425"/>
      <c r="GS1659" s="425"/>
      <c r="GT1659" s="425"/>
      <c r="GU1659" s="425"/>
      <c r="GV1659" s="425"/>
      <c r="GW1659" s="425"/>
      <c r="GX1659" s="425"/>
      <c r="GY1659" s="425"/>
      <c r="GZ1659" s="425"/>
      <c r="HA1659" s="425"/>
      <c r="HB1659" s="425"/>
      <c r="HC1659" s="425"/>
      <c r="HD1659" s="425"/>
      <c r="HE1659" s="425"/>
      <c r="HF1659" s="425"/>
      <c r="HG1659" s="425"/>
      <c r="HH1659" s="425"/>
      <c r="HI1659" s="425"/>
      <c r="HJ1659" s="425"/>
      <c r="HK1659" s="425"/>
      <c r="HL1659" s="425"/>
      <c r="HM1659" s="425"/>
      <c r="HN1659" s="425"/>
      <c r="HO1659" s="425"/>
      <c r="HP1659" s="425"/>
      <c r="HQ1659" s="425"/>
      <c r="HR1659" s="425"/>
      <c r="HS1659" s="425"/>
      <c r="HT1659" s="425"/>
      <c r="HU1659" s="425"/>
      <c r="HV1659" s="425"/>
      <c r="HW1659" s="425"/>
      <c r="HX1659" s="425"/>
      <c r="HY1659" s="425"/>
      <c r="HZ1659" s="425"/>
      <c r="IA1659" s="425"/>
      <c r="IB1659" s="425"/>
      <c r="IC1659" s="425"/>
      <c r="ID1659" s="425"/>
      <c r="IE1659" s="425"/>
      <c r="IF1659" s="425"/>
      <c r="IG1659" s="425"/>
      <c r="IH1659" s="425"/>
      <c r="II1659" s="425"/>
      <c r="IJ1659" s="425"/>
      <c r="IK1659" s="425"/>
      <c r="IL1659" s="425"/>
      <c r="IM1659" s="425"/>
      <c r="IN1659" s="425"/>
      <c r="IO1659" s="425"/>
      <c r="IP1659" s="425"/>
      <c r="IQ1659" s="425"/>
      <c r="IR1659" s="425"/>
      <c r="IS1659" s="425"/>
      <c r="IT1659" s="425"/>
      <c r="IU1659" s="425"/>
      <c r="IV1659" s="425"/>
    </row>
    <row r="1660" s="428" customFormat="1" ht="27.6" customHeight="1" spans="2:256">
      <c r="B1660" s="465"/>
      <c r="GH1660" s="425"/>
      <c r="GI1660" s="425"/>
      <c r="GJ1660" s="425"/>
      <c r="GK1660" s="425"/>
      <c r="GL1660" s="425"/>
      <c r="GM1660" s="425"/>
      <c r="GN1660" s="425"/>
      <c r="GO1660" s="425"/>
      <c r="GP1660" s="425"/>
      <c r="GQ1660" s="425"/>
      <c r="GR1660" s="425"/>
      <c r="GS1660" s="425"/>
      <c r="GT1660" s="425"/>
      <c r="GU1660" s="425"/>
      <c r="GV1660" s="425"/>
      <c r="GW1660" s="425"/>
      <c r="GX1660" s="425"/>
      <c r="GY1660" s="425"/>
      <c r="GZ1660" s="425"/>
      <c r="HA1660" s="425"/>
      <c r="HB1660" s="425"/>
      <c r="HC1660" s="425"/>
      <c r="HD1660" s="425"/>
      <c r="HE1660" s="425"/>
      <c r="HF1660" s="425"/>
      <c r="HG1660" s="425"/>
      <c r="HH1660" s="425"/>
      <c r="HI1660" s="425"/>
      <c r="HJ1660" s="425"/>
      <c r="HK1660" s="425"/>
      <c r="HL1660" s="425"/>
      <c r="HM1660" s="425"/>
      <c r="HN1660" s="425"/>
      <c r="HO1660" s="425"/>
      <c r="HP1660" s="425"/>
      <c r="HQ1660" s="425"/>
      <c r="HR1660" s="425"/>
      <c r="HS1660" s="425"/>
      <c r="HT1660" s="425"/>
      <c r="HU1660" s="425"/>
      <c r="HV1660" s="425"/>
      <c r="HW1660" s="425"/>
      <c r="HX1660" s="425"/>
      <c r="HY1660" s="425"/>
      <c r="HZ1660" s="425"/>
      <c r="IA1660" s="425"/>
      <c r="IB1660" s="425"/>
      <c r="IC1660" s="425"/>
      <c r="ID1660" s="425"/>
      <c r="IE1660" s="425"/>
      <c r="IF1660" s="425"/>
      <c r="IG1660" s="425"/>
      <c r="IH1660" s="425"/>
      <c r="II1660" s="425"/>
      <c r="IJ1660" s="425"/>
      <c r="IK1660" s="425"/>
      <c r="IL1660" s="425"/>
      <c r="IM1660" s="425"/>
      <c r="IN1660" s="425"/>
      <c r="IO1660" s="425"/>
      <c r="IP1660" s="425"/>
      <c r="IQ1660" s="425"/>
      <c r="IR1660" s="425"/>
      <c r="IS1660" s="425"/>
      <c r="IT1660" s="425"/>
      <c r="IU1660" s="425"/>
      <c r="IV1660" s="425"/>
    </row>
    <row r="1661" s="428" customFormat="1" ht="27.6" customHeight="1" spans="2:256">
      <c r="B1661" s="465"/>
      <c r="GH1661" s="425"/>
      <c r="GI1661" s="425"/>
      <c r="GJ1661" s="425"/>
      <c r="GK1661" s="425"/>
      <c r="GL1661" s="425"/>
      <c r="GM1661" s="425"/>
      <c r="GN1661" s="425"/>
      <c r="GO1661" s="425"/>
      <c r="GP1661" s="425"/>
      <c r="GQ1661" s="425"/>
      <c r="GR1661" s="425"/>
      <c r="GS1661" s="425"/>
      <c r="GT1661" s="425"/>
      <c r="GU1661" s="425"/>
      <c r="GV1661" s="425"/>
      <c r="GW1661" s="425"/>
      <c r="GX1661" s="425"/>
      <c r="GY1661" s="425"/>
      <c r="GZ1661" s="425"/>
      <c r="HA1661" s="425"/>
      <c r="HB1661" s="425"/>
      <c r="HC1661" s="425"/>
      <c r="HD1661" s="425"/>
      <c r="HE1661" s="425"/>
      <c r="HF1661" s="425"/>
      <c r="HG1661" s="425"/>
      <c r="HH1661" s="425"/>
      <c r="HI1661" s="425"/>
      <c r="HJ1661" s="425"/>
      <c r="HK1661" s="425"/>
      <c r="HL1661" s="425"/>
      <c r="HM1661" s="425"/>
      <c r="HN1661" s="425"/>
      <c r="HO1661" s="425"/>
      <c r="HP1661" s="425"/>
      <c r="HQ1661" s="425"/>
      <c r="HR1661" s="425"/>
      <c r="HS1661" s="425"/>
      <c r="HT1661" s="425"/>
      <c r="HU1661" s="425"/>
      <c r="HV1661" s="425"/>
      <c r="HW1661" s="425"/>
      <c r="HX1661" s="425"/>
      <c r="HY1661" s="425"/>
      <c r="HZ1661" s="425"/>
      <c r="IA1661" s="425"/>
      <c r="IB1661" s="425"/>
      <c r="IC1661" s="425"/>
      <c r="ID1661" s="425"/>
      <c r="IE1661" s="425"/>
      <c r="IF1661" s="425"/>
      <c r="IG1661" s="425"/>
      <c r="IH1661" s="425"/>
      <c r="II1661" s="425"/>
      <c r="IJ1661" s="425"/>
      <c r="IK1661" s="425"/>
      <c r="IL1661" s="425"/>
      <c r="IM1661" s="425"/>
      <c r="IN1661" s="425"/>
      <c r="IO1661" s="425"/>
      <c r="IP1661" s="425"/>
      <c r="IQ1661" s="425"/>
      <c r="IR1661" s="425"/>
      <c r="IS1661" s="425"/>
      <c r="IT1661" s="425"/>
      <c r="IU1661" s="425"/>
      <c r="IV1661" s="425"/>
    </row>
    <row r="1662" s="428" customFormat="1" ht="27.6" customHeight="1" spans="2:256">
      <c r="B1662" s="465"/>
      <c r="GH1662" s="425"/>
      <c r="GI1662" s="425"/>
      <c r="GJ1662" s="425"/>
      <c r="GK1662" s="425"/>
      <c r="GL1662" s="425"/>
      <c r="GM1662" s="425"/>
      <c r="GN1662" s="425"/>
      <c r="GO1662" s="425"/>
      <c r="GP1662" s="425"/>
      <c r="GQ1662" s="425"/>
      <c r="GR1662" s="425"/>
      <c r="GS1662" s="425"/>
      <c r="GT1662" s="425"/>
      <c r="GU1662" s="425"/>
      <c r="GV1662" s="425"/>
      <c r="GW1662" s="425"/>
      <c r="GX1662" s="425"/>
      <c r="GY1662" s="425"/>
      <c r="GZ1662" s="425"/>
      <c r="HA1662" s="425"/>
      <c r="HB1662" s="425"/>
      <c r="HC1662" s="425"/>
      <c r="HD1662" s="425"/>
      <c r="HE1662" s="425"/>
      <c r="HF1662" s="425"/>
      <c r="HG1662" s="425"/>
      <c r="HH1662" s="425"/>
      <c r="HI1662" s="425"/>
      <c r="HJ1662" s="425"/>
      <c r="HK1662" s="425"/>
      <c r="HL1662" s="425"/>
      <c r="HM1662" s="425"/>
      <c r="HN1662" s="425"/>
      <c r="HO1662" s="425"/>
      <c r="HP1662" s="425"/>
      <c r="HQ1662" s="425"/>
      <c r="HR1662" s="425"/>
      <c r="HS1662" s="425"/>
      <c r="HT1662" s="425"/>
      <c r="HU1662" s="425"/>
      <c r="HV1662" s="425"/>
      <c r="HW1662" s="425"/>
      <c r="HX1662" s="425"/>
      <c r="HY1662" s="425"/>
      <c r="HZ1662" s="425"/>
      <c r="IA1662" s="425"/>
      <c r="IB1662" s="425"/>
      <c r="IC1662" s="425"/>
      <c r="ID1662" s="425"/>
      <c r="IE1662" s="425"/>
      <c r="IF1662" s="425"/>
      <c r="IG1662" s="425"/>
      <c r="IH1662" s="425"/>
      <c r="II1662" s="425"/>
      <c r="IJ1662" s="425"/>
      <c r="IK1662" s="425"/>
      <c r="IL1662" s="425"/>
      <c r="IM1662" s="425"/>
      <c r="IN1662" s="425"/>
      <c r="IO1662" s="425"/>
      <c r="IP1662" s="425"/>
      <c r="IQ1662" s="425"/>
      <c r="IR1662" s="425"/>
      <c r="IS1662" s="425"/>
      <c r="IT1662" s="425"/>
      <c r="IU1662" s="425"/>
      <c r="IV1662" s="425"/>
    </row>
    <row r="1663" s="428" customFormat="1" ht="27.6" customHeight="1" spans="2:256">
      <c r="B1663" s="465"/>
      <c r="GH1663" s="425"/>
      <c r="GI1663" s="425"/>
      <c r="GJ1663" s="425"/>
      <c r="GK1663" s="425"/>
      <c r="GL1663" s="425"/>
      <c r="GM1663" s="425"/>
      <c r="GN1663" s="425"/>
      <c r="GO1663" s="425"/>
      <c r="GP1663" s="425"/>
      <c r="GQ1663" s="425"/>
      <c r="GR1663" s="425"/>
      <c r="GS1663" s="425"/>
      <c r="GT1663" s="425"/>
      <c r="GU1663" s="425"/>
      <c r="GV1663" s="425"/>
      <c r="GW1663" s="425"/>
      <c r="GX1663" s="425"/>
      <c r="GY1663" s="425"/>
      <c r="GZ1663" s="425"/>
      <c r="HA1663" s="425"/>
      <c r="HB1663" s="425"/>
      <c r="HC1663" s="425"/>
      <c r="HD1663" s="425"/>
      <c r="HE1663" s="425"/>
      <c r="HF1663" s="425"/>
      <c r="HG1663" s="425"/>
      <c r="HH1663" s="425"/>
      <c r="HI1663" s="425"/>
      <c r="HJ1663" s="425"/>
      <c r="HK1663" s="425"/>
      <c r="HL1663" s="425"/>
      <c r="HM1663" s="425"/>
      <c r="HN1663" s="425"/>
      <c r="HO1663" s="425"/>
      <c r="HP1663" s="425"/>
      <c r="HQ1663" s="425"/>
      <c r="HR1663" s="425"/>
      <c r="HS1663" s="425"/>
      <c r="HT1663" s="425"/>
      <c r="HU1663" s="425"/>
      <c r="HV1663" s="425"/>
      <c r="HW1663" s="425"/>
      <c r="HX1663" s="425"/>
      <c r="HY1663" s="425"/>
      <c r="HZ1663" s="425"/>
      <c r="IA1663" s="425"/>
      <c r="IB1663" s="425"/>
      <c r="IC1663" s="425"/>
      <c r="ID1663" s="425"/>
      <c r="IE1663" s="425"/>
      <c r="IF1663" s="425"/>
      <c r="IG1663" s="425"/>
      <c r="IH1663" s="425"/>
      <c r="II1663" s="425"/>
      <c r="IJ1663" s="425"/>
      <c r="IK1663" s="425"/>
      <c r="IL1663" s="425"/>
      <c r="IM1663" s="425"/>
      <c r="IN1663" s="425"/>
      <c r="IO1663" s="425"/>
      <c r="IP1663" s="425"/>
      <c r="IQ1663" s="425"/>
      <c r="IR1663" s="425"/>
      <c r="IS1663" s="425"/>
      <c r="IT1663" s="425"/>
      <c r="IU1663" s="425"/>
      <c r="IV1663" s="425"/>
    </row>
    <row r="1664" s="428" customFormat="1" ht="27.6" customHeight="1" spans="2:256">
      <c r="B1664" s="465"/>
      <c r="GH1664" s="425"/>
      <c r="GI1664" s="425"/>
      <c r="GJ1664" s="425"/>
      <c r="GK1664" s="425"/>
      <c r="GL1664" s="425"/>
      <c r="GM1664" s="425"/>
      <c r="GN1664" s="425"/>
      <c r="GO1664" s="425"/>
      <c r="GP1664" s="425"/>
      <c r="GQ1664" s="425"/>
      <c r="GR1664" s="425"/>
      <c r="GS1664" s="425"/>
      <c r="GT1664" s="425"/>
      <c r="GU1664" s="425"/>
      <c r="GV1664" s="425"/>
      <c r="GW1664" s="425"/>
      <c r="GX1664" s="425"/>
      <c r="GY1664" s="425"/>
      <c r="GZ1664" s="425"/>
      <c r="HA1664" s="425"/>
      <c r="HB1664" s="425"/>
      <c r="HC1664" s="425"/>
      <c r="HD1664" s="425"/>
      <c r="HE1664" s="425"/>
      <c r="HF1664" s="425"/>
      <c r="HG1664" s="425"/>
      <c r="HH1664" s="425"/>
      <c r="HI1664" s="425"/>
      <c r="HJ1664" s="425"/>
      <c r="HK1664" s="425"/>
      <c r="HL1664" s="425"/>
      <c r="HM1664" s="425"/>
      <c r="HN1664" s="425"/>
      <c r="HO1664" s="425"/>
      <c r="HP1664" s="425"/>
      <c r="HQ1664" s="425"/>
      <c r="HR1664" s="425"/>
      <c r="HS1664" s="425"/>
      <c r="HT1664" s="425"/>
      <c r="HU1664" s="425"/>
      <c r="HV1664" s="425"/>
      <c r="HW1664" s="425"/>
      <c r="HX1664" s="425"/>
      <c r="HY1664" s="425"/>
      <c r="HZ1664" s="425"/>
      <c r="IA1664" s="425"/>
      <c r="IB1664" s="425"/>
      <c r="IC1664" s="425"/>
      <c r="ID1664" s="425"/>
      <c r="IE1664" s="425"/>
      <c r="IF1664" s="425"/>
      <c r="IG1664" s="425"/>
      <c r="IH1664" s="425"/>
      <c r="II1664" s="425"/>
      <c r="IJ1664" s="425"/>
      <c r="IK1664" s="425"/>
      <c r="IL1664" s="425"/>
      <c r="IM1664" s="425"/>
      <c r="IN1664" s="425"/>
      <c r="IO1664" s="425"/>
      <c r="IP1664" s="425"/>
      <c r="IQ1664" s="425"/>
      <c r="IR1664" s="425"/>
      <c r="IS1664" s="425"/>
      <c r="IT1664" s="425"/>
      <c r="IU1664" s="425"/>
      <c r="IV1664" s="425"/>
    </row>
    <row r="1665" s="428" customFormat="1" ht="27.6" customHeight="1" spans="2:256">
      <c r="B1665" s="465"/>
      <c r="GH1665" s="425"/>
      <c r="GI1665" s="425"/>
      <c r="GJ1665" s="425"/>
      <c r="GK1665" s="425"/>
      <c r="GL1665" s="425"/>
      <c r="GM1665" s="425"/>
      <c r="GN1665" s="425"/>
      <c r="GO1665" s="425"/>
      <c r="GP1665" s="425"/>
      <c r="GQ1665" s="425"/>
      <c r="GR1665" s="425"/>
      <c r="GS1665" s="425"/>
      <c r="GT1665" s="425"/>
      <c r="GU1665" s="425"/>
      <c r="GV1665" s="425"/>
      <c r="GW1665" s="425"/>
      <c r="GX1665" s="425"/>
      <c r="GY1665" s="425"/>
      <c r="GZ1665" s="425"/>
      <c r="HA1665" s="425"/>
      <c r="HB1665" s="425"/>
      <c r="HC1665" s="425"/>
      <c r="HD1665" s="425"/>
      <c r="HE1665" s="425"/>
      <c r="HF1665" s="425"/>
      <c r="HG1665" s="425"/>
      <c r="HH1665" s="425"/>
      <c r="HI1665" s="425"/>
      <c r="HJ1665" s="425"/>
      <c r="HK1665" s="425"/>
      <c r="HL1665" s="425"/>
      <c r="HM1665" s="425"/>
      <c r="HN1665" s="425"/>
      <c r="HO1665" s="425"/>
      <c r="HP1665" s="425"/>
      <c r="HQ1665" s="425"/>
      <c r="HR1665" s="425"/>
      <c r="HS1665" s="425"/>
      <c r="HT1665" s="425"/>
      <c r="HU1665" s="425"/>
      <c r="HV1665" s="425"/>
      <c r="HW1665" s="425"/>
      <c r="HX1665" s="425"/>
      <c r="HY1665" s="425"/>
      <c r="HZ1665" s="425"/>
      <c r="IA1665" s="425"/>
      <c r="IB1665" s="425"/>
      <c r="IC1665" s="425"/>
      <c r="ID1665" s="425"/>
      <c r="IE1665" s="425"/>
      <c r="IF1665" s="425"/>
      <c r="IG1665" s="425"/>
      <c r="IH1665" s="425"/>
      <c r="II1665" s="425"/>
      <c r="IJ1665" s="425"/>
      <c r="IK1665" s="425"/>
      <c r="IL1665" s="425"/>
      <c r="IM1665" s="425"/>
      <c r="IN1665" s="425"/>
      <c r="IO1665" s="425"/>
      <c r="IP1665" s="425"/>
      <c r="IQ1665" s="425"/>
      <c r="IR1665" s="425"/>
      <c r="IS1665" s="425"/>
      <c r="IT1665" s="425"/>
      <c r="IU1665" s="425"/>
      <c r="IV1665" s="425"/>
    </row>
    <row r="1666" s="428" customFormat="1" ht="27.6" customHeight="1" spans="2:256">
      <c r="B1666" s="465"/>
      <c r="GH1666" s="425"/>
      <c r="GI1666" s="425"/>
      <c r="GJ1666" s="425"/>
      <c r="GK1666" s="425"/>
      <c r="GL1666" s="425"/>
      <c r="GM1666" s="425"/>
      <c r="GN1666" s="425"/>
      <c r="GO1666" s="425"/>
      <c r="GP1666" s="425"/>
      <c r="GQ1666" s="425"/>
      <c r="GR1666" s="425"/>
      <c r="GS1666" s="425"/>
      <c r="GT1666" s="425"/>
      <c r="GU1666" s="425"/>
      <c r="GV1666" s="425"/>
      <c r="GW1666" s="425"/>
      <c r="GX1666" s="425"/>
      <c r="GY1666" s="425"/>
      <c r="GZ1666" s="425"/>
      <c r="HA1666" s="425"/>
      <c r="HB1666" s="425"/>
      <c r="HC1666" s="425"/>
      <c r="HD1666" s="425"/>
      <c r="HE1666" s="425"/>
      <c r="HF1666" s="425"/>
      <c r="HG1666" s="425"/>
      <c r="HH1666" s="425"/>
      <c r="HI1666" s="425"/>
      <c r="HJ1666" s="425"/>
      <c r="HK1666" s="425"/>
      <c r="HL1666" s="425"/>
      <c r="HM1666" s="425"/>
      <c r="HN1666" s="425"/>
      <c r="HO1666" s="425"/>
      <c r="HP1666" s="425"/>
      <c r="HQ1666" s="425"/>
      <c r="HR1666" s="425"/>
      <c r="HS1666" s="425"/>
      <c r="HT1666" s="425"/>
      <c r="HU1666" s="425"/>
      <c r="HV1666" s="425"/>
      <c r="HW1666" s="425"/>
      <c r="HX1666" s="425"/>
      <c r="HY1666" s="425"/>
      <c r="HZ1666" s="425"/>
      <c r="IA1666" s="425"/>
      <c r="IB1666" s="425"/>
      <c r="IC1666" s="425"/>
      <c r="ID1666" s="425"/>
      <c r="IE1666" s="425"/>
      <c r="IF1666" s="425"/>
      <c r="IG1666" s="425"/>
      <c r="IH1666" s="425"/>
      <c r="II1666" s="425"/>
      <c r="IJ1666" s="425"/>
      <c r="IK1666" s="425"/>
      <c r="IL1666" s="425"/>
      <c r="IM1666" s="425"/>
      <c r="IN1666" s="425"/>
      <c r="IO1666" s="425"/>
      <c r="IP1666" s="425"/>
      <c r="IQ1666" s="425"/>
      <c r="IR1666" s="425"/>
      <c r="IS1666" s="425"/>
      <c r="IT1666" s="425"/>
      <c r="IU1666" s="425"/>
      <c r="IV1666" s="425"/>
    </row>
    <row r="1667" s="428" customFormat="1" ht="27.6" customHeight="1" spans="2:256">
      <c r="B1667" s="465"/>
      <c r="GH1667" s="425"/>
      <c r="GI1667" s="425"/>
      <c r="GJ1667" s="425"/>
      <c r="GK1667" s="425"/>
      <c r="GL1667" s="425"/>
      <c r="GM1667" s="425"/>
      <c r="GN1667" s="425"/>
      <c r="GO1667" s="425"/>
      <c r="GP1667" s="425"/>
      <c r="GQ1667" s="425"/>
      <c r="GR1667" s="425"/>
      <c r="GS1667" s="425"/>
      <c r="GT1667" s="425"/>
      <c r="GU1667" s="425"/>
      <c r="GV1667" s="425"/>
      <c r="GW1667" s="425"/>
      <c r="GX1667" s="425"/>
      <c r="GY1667" s="425"/>
      <c r="GZ1667" s="425"/>
      <c r="HA1667" s="425"/>
      <c r="HB1667" s="425"/>
      <c r="HC1667" s="425"/>
      <c r="HD1667" s="425"/>
      <c r="HE1667" s="425"/>
      <c r="HF1667" s="425"/>
      <c r="HG1667" s="425"/>
      <c r="HH1667" s="425"/>
      <c r="HI1667" s="425"/>
      <c r="HJ1667" s="425"/>
      <c r="HK1667" s="425"/>
      <c r="HL1667" s="425"/>
      <c r="HM1667" s="425"/>
      <c r="HN1667" s="425"/>
      <c r="HO1667" s="425"/>
      <c r="HP1667" s="425"/>
      <c r="HQ1667" s="425"/>
      <c r="HR1667" s="425"/>
      <c r="HS1667" s="425"/>
      <c r="HT1667" s="425"/>
      <c r="HU1667" s="425"/>
      <c r="HV1667" s="425"/>
      <c r="HW1667" s="425"/>
      <c r="HX1667" s="425"/>
      <c r="HY1667" s="425"/>
      <c r="HZ1667" s="425"/>
      <c r="IA1667" s="425"/>
      <c r="IB1667" s="425"/>
      <c r="IC1667" s="425"/>
      <c r="ID1667" s="425"/>
      <c r="IE1667" s="425"/>
      <c r="IF1667" s="425"/>
      <c r="IG1667" s="425"/>
      <c r="IH1667" s="425"/>
      <c r="II1667" s="425"/>
      <c r="IJ1667" s="425"/>
      <c r="IK1667" s="425"/>
      <c r="IL1667" s="425"/>
      <c r="IM1667" s="425"/>
      <c r="IN1667" s="425"/>
      <c r="IO1667" s="425"/>
      <c r="IP1667" s="425"/>
      <c r="IQ1667" s="425"/>
      <c r="IR1667" s="425"/>
      <c r="IS1667" s="425"/>
      <c r="IT1667" s="425"/>
      <c r="IU1667" s="425"/>
      <c r="IV1667" s="425"/>
    </row>
    <row r="1668" s="428" customFormat="1" ht="27.6" customHeight="1" spans="2:256">
      <c r="B1668" s="465"/>
      <c r="GH1668" s="425"/>
      <c r="GI1668" s="425"/>
      <c r="GJ1668" s="425"/>
      <c r="GK1668" s="425"/>
      <c r="GL1668" s="425"/>
      <c r="GM1668" s="425"/>
      <c r="GN1668" s="425"/>
      <c r="GO1668" s="425"/>
      <c r="GP1668" s="425"/>
      <c r="GQ1668" s="425"/>
      <c r="GR1668" s="425"/>
      <c r="GS1668" s="425"/>
      <c r="GT1668" s="425"/>
      <c r="GU1668" s="425"/>
      <c r="GV1668" s="425"/>
      <c r="GW1668" s="425"/>
      <c r="GX1668" s="425"/>
      <c r="GY1668" s="425"/>
      <c r="GZ1668" s="425"/>
      <c r="HA1668" s="425"/>
      <c r="HB1668" s="425"/>
      <c r="HC1668" s="425"/>
      <c r="HD1668" s="425"/>
      <c r="HE1668" s="425"/>
      <c r="HF1668" s="425"/>
      <c r="HG1668" s="425"/>
      <c r="HH1668" s="425"/>
      <c r="HI1668" s="425"/>
      <c r="HJ1668" s="425"/>
      <c r="HK1668" s="425"/>
      <c r="HL1668" s="425"/>
      <c r="HM1668" s="425"/>
      <c r="HN1668" s="425"/>
      <c r="HO1668" s="425"/>
      <c r="HP1668" s="425"/>
      <c r="HQ1668" s="425"/>
      <c r="HR1668" s="425"/>
      <c r="HS1668" s="425"/>
      <c r="HT1668" s="425"/>
      <c r="HU1668" s="425"/>
      <c r="HV1668" s="425"/>
      <c r="HW1668" s="425"/>
      <c r="HX1668" s="425"/>
      <c r="HY1668" s="425"/>
      <c r="HZ1668" s="425"/>
      <c r="IA1668" s="425"/>
      <c r="IB1668" s="425"/>
      <c r="IC1668" s="425"/>
      <c r="ID1668" s="425"/>
      <c r="IE1668" s="425"/>
      <c r="IF1668" s="425"/>
      <c r="IG1668" s="425"/>
      <c r="IH1668" s="425"/>
      <c r="II1668" s="425"/>
      <c r="IJ1668" s="425"/>
      <c r="IK1668" s="425"/>
      <c r="IL1668" s="425"/>
      <c r="IM1668" s="425"/>
      <c r="IN1668" s="425"/>
      <c r="IO1668" s="425"/>
      <c r="IP1668" s="425"/>
      <c r="IQ1668" s="425"/>
      <c r="IR1668" s="425"/>
      <c r="IS1668" s="425"/>
      <c r="IT1668" s="425"/>
      <c r="IU1668" s="425"/>
      <c r="IV1668" s="425"/>
    </row>
    <row r="1669" s="428" customFormat="1" ht="27.6" customHeight="1" spans="2:256">
      <c r="B1669" s="465"/>
      <c r="GH1669" s="425"/>
      <c r="GI1669" s="425"/>
      <c r="GJ1669" s="425"/>
      <c r="GK1669" s="425"/>
      <c r="GL1669" s="425"/>
      <c r="GM1669" s="425"/>
      <c r="GN1669" s="425"/>
      <c r="GO1669" s="425"/>
      <c r="GP1669" s="425"/>
      <c r="GQ1669" s="425"/>
      <c r="GR1669" s="425"/>
      <c r="GS1669" s="425"/>
      <c r="GT1669" s="425"/>
      <c r="GU1669" s="425"/>
      <c r="GV1669" s="425"/>
      <c r="GW1669" s="425"/>
      <c r="GX1669" s="425"/>
      <c r="GY1669" s="425"/>
      <c r="GZ1669" s="425"/>
      <c r="HA1669" s="425"/>
      <c r="HB1669" s="425"/>
      <c r="HC1669" s="425"/>
      <c r="HD1669" s="425"/>
      <c r="HE1669" s="425"/>
      <c r="HF1669" s="425"/>
      <c r="HG1669" s="425"/>
      <c r="HH1669" s="425"/>
      <c r="HI1669" s="425"/>
      <c r="HJ1669" s="425"/>
      <c r="HK1669" s="425"/>
      <c r="HL1669" s="425"/>
      <c r="HM1669" s="425"/>
      <c r="HN1669" s="425"/>
      <c r="HO1669" s="425"/>
      <c r="HP1669" s="425"/>
      <c r="HQ1669" s="425"/>
      <c r="HR1669" s="425"/>
      <c r="HS1669" s="425"/>
      <c r="HT1669" s="425"/>
      <c r="HU1669" s="425"/>
      <c r="HV1669" s="425"/>
      <c r="HW1669" s="425"/>
      <c r="HX1669" s="425"/>
      <c r="HY1669" s="425"/>
      <c r="HZ1669" s="425"/>
      <c r="IA1669" s="425"/>
      <c r="IB1669" s="425"/>
      <c r="IC1669" s="425"/>
      <c r="ID1669" s="425"/>
      <c r="IE1669" s="425"/>
      <c r="IF1669" s="425"/>
      <c r="IG1669" s="425"/>
      <c r="IH1669" s="425"/>
      <c r="II1669" s="425"/>
      <c r="IJ1669" s="425"/>
      <c r="IK1669" s="425"/>
      <c r="IL1669" s="425"/>
      <c r="IM1669" s="425"/>
      <c r="IN1669" s="425"/>
      <c r="IO1669" s="425"/>
      <c r="IP1669" s="425"/>
      <c r="IQ1669" s="425"/>
      <c r="IR1669" s="425"/>
      <c r="IS1669" s="425"/>
      <c r="IT1669" s="425"/>
      <c r="IU1669" s="425"/>
      <c r="IV1669" s="425"/>
    </row>
    <row r="1670" s="428" customFormat="1" ht="27.6" customHeight="1" spans="2:256">
      <c r="B1670" s="465"/>
      <c r="GH1670" s="425"/>
      <c r="GI1670" s="425"/>
      <c r="GJ1670" s="425"/>
      <c r="GK1670" s="425"/>
      <c r="GL1670" s="425"/>
      <c r="GM1670" s="425"/>
      <c r="GN1670" s="425"/>
      <c r="GO1670" s="425"/>
      <c r="GP1670" s="425"/>
      <c r="GQ1670" s="425"/>
      <c r="GR1670" s="425"/>
      <c r="GS1670" s="425"/>
      <c r="GT1670" s="425"/>
      <c r="GU1670" s="425"/>
      <c r="GV1670" s="425"/>
      <c r="GW1670" s="425"/>
      <c r="GX1670" s="425"/>
      <c r="GY1670" s="425"/>
      <c r="GZ1670" s="425"/>
      <c r="HA1670" s="425"/>
      <c r="HB1670" s="425"/>
      <c r="HC1670" s="425"/>
      <c r="HD1670" s="425"/>
      <c r="HE1670" s="425"/>
      <c r="HF1670" s="425"/>
      <c r="HG1670" s="425"/>
      <c r="HH1670" s="425"/>
      <c r="HI1670" s="425"/>
      <c r="HJ1670" s="425"/>
      <c r="HK1670" s="425"/>
      <c r="HL1670" s="425"/>
      <c r="HM1670" s="425"/>
      <c r="HN1670" s="425"/>
      <c r="HO1670" s="425"/>
      <c r="HP1670" s="425"/>
      <c r="HQ1670" s="425"/>
      <c r="HR1670" s="425"/>
      <c r="HS1670" s="425"/>
      <c r="HT1670" s="425"/>
      <c r="HU1670" s="425"/>
      <c r="HV1670" s="425"/>
      <c r="HW1670" s="425"/>
      <c r="HX1670" s="425"/>
      <c r="HY1670" s="425"/>
      <c r="HZ1670" s="425"/>
      <c r="IA1670" s="425"/>
      <c r="IB1670" s="425"/>
      <c r="IC1670" s="425"/>
      <c r="ID1670" s="425"/>
      <c r="IE1670" s="425"/>
      <c r="IF1670" s="425"/>
      <c r="IG1670" s="425"/>
      <c r="IH1670" s="425"/>
      <c r="II1670" s="425"/>
      <c r="IJ1670" s="425"/>
      <c r="IK1670" s="425"/>
      <c r="IL1670" s="425"/>
      <c r="IM1670" s="425"/>
      <c r="IN1670" s="425"/>
      <c r="IO1670" s="425"/>
      <c r="IP1670" s="425"/>
      <c r="IQ1670" s="425"/>
      <c r="IR1670" s="425"/>
      <c r="IS1670" s="425"/>
      <c r="IT1670" s="425"/>
      <c r="IU1670" s="425"/>
      <c r="IV1670" s="425"/>
    </row>
    <row r="1671" s="428" customFormat="1" ht="27.6" customHeight="1" spans="2:256">
      <c r="B1671" s="465"/>
      <c r="GH1671" s="425"/>
      <c r="GI1671" s="425"/>
      <c r="GJ1671" s="425"/>
      <c r="GK1671" s="425"/>
      <c r="GL1671" s="425"/>
      <c r="GM1671" s="425"/>
      <c r="GN1671" s="425"/>
      <c r="GO1671" s="425"/>
      <c r="GP1671" s="425"/>
      <c r="GQ1671" s="425"/>
      <c r="GR1671" s="425"/>
      <c r="GS1671" s="425"/>
      <c r="GT1671" s="425"/>
      <c r="GU1671" s="425"/>
      <c r="GV1671" s="425"/>
      <c r="GW1671" s="425"/>
      <c r="GX1671" s="425"/>
      <c r="GY1671" s="425"/>
      <c r="GZ1671" s="425"/>
      <c r="HA1671" s="425"/>
      <c r="HB1671" s="425"/>
      <c r="HC1671" s="425"/>
      <c r="HD1671" s="425"/>
      <c r="HE1671" s="425"/>
      <c r="HF1671" s="425"/>
      <c r="HG1671" s="425"/>
      <c r="HH1671" s="425"/>
      <c r="HI1671" s="425"/>
      <c r="HJ1671" s="425"/>
      <c r="HK1671" s="425"/>
      <c r="HL1671" s="425"/>
      <c r="HM1671" s="425"/>
      <c r="HN1671" s="425"/>
      <c r="HO1671" s="425"/>
      <c r="HP1671" s="425"/>
      <c r="HQ1671" s="425"/>
      <c r="HR1671" s="425"/>
      <c r="HS1671" s="425"/>
      <c r="HT1671" s="425"/>
      <c r="HU1671" s="425"/>
      <c r="HV1671" s="425"/>
      <c r="HW1671" s="425"/>
      <c r="HX1671" s="425"/>
      <c r="HY1671" s="425"/>
      <c r="HZ1671" s="425"/>
      <c r="IA1671" s="425"/>
      <c r="IB1671" s="425"/>
      <c r="IC1671" s="425"/>
      <c r="ID1671" s="425"/>
      <c r="IE1671" s="425"/>
      <c r="IF1671" s="425"/>
      <c r="IG1671" s="425"/>
      <c r="IH1671" s="425"/>
      <c r="II1671" s="425"/>
      <c r="IJ1671" s="425"/>
      <c r="IK1671" s="425"/>
      <c r="IL1671" s="425"/>
      <c r="IM1671" s="425"/>
      <c r="IN1671" s="425"/>
      <c r="IO1671" s="425"/>
      <c r="IP1671" s="425"/>
      <c r="IQ1671" s="425"/>
      <c r="IR1671" s="425"/>
      <c r="IS1671" s="425"/>
      <c r="IT1671" s="425"/>
      <c r="IU1671" s="425"/>
      <c r="IV1671" s="425"/>
    </row>
    <row r="1672" s="428" customFormat="1" ht="27.6" customHeight="1" spans="2:256">
      <c r="B1672" s="465"/>
      <c r="GH1672" s="425"/>
      <c r="GI1672" s="425"/>
      <c r="GJ1672" s="425"/>
      <c r="GK1672" s="425"/>
      <c r="GL1672" s="425"/>
      <c r="GM1672" s="425"/>
      <c r="GN1672" s="425"/>
      <c r="GO1672" s="425"/>
      <c r="GP1672" s="425"/>
      <c r="GQ1672" s="425"/>
      <c r="GR1672" s="425"/>
      <c r="GS1672" s="425"/>
      <c r="GT1672" s="425"/>
      <c r="GU1672" s="425"/>
      <c r="GV1672" s="425"/>
      <c r="GW1672" s="425"/>
      <c r="GX1672" s="425"/>
      <c r="GY1672" s="425"/>
      <c r="GZ1672" s="425"/>
      <c r="HA1672" s="425"/>
      <c r="HB1672" s="425"/>
      <c r="HC1672" s="425"/>
      <c r="HD1672" s="425"/>
      <c r="HE1672" s="425"/>
      <c r="HF1672" s="425"/>
      <c r="HG1672" s="425"/>
      <c r="HH1672" s="425"/>
      <c r="HI1672" s="425"/>
      <c r="HJ1672" s="425"/>
      <c r="HK1672" s="425"/>
      <c r="HL1672" s="425"/>
      <c r="HM1672" s="425"/>
      <c r="HN1672" s="425"/>
      <c r="HO1672" s="425"/>
      <c r="HP1672" s="425"/>
      <c r="HQ1672" s="425"/>
      <c r="HR1672" s="425"/>
      <c r="HS1672" s="425"/>
      <c r="HT1672" s="425"/>
      <c r="HU1672" s="425"/>
      <c r="HV1672" s="425"/>
      <c r="HW1672" s="425"/>
      <c r="HX1672" s="425"/>
      <c r="HY1672" s="425"/>
      <c r="HZ1672" s="425"/>
      <c r="IA1672" s="425"/>
      <c r="IB1672" s="425"/>
      <c r="IC1672" s="425"/>
      <c r="ID1672" s="425"/>
      <c r="IE1672" s="425"/>
      <c r="IF1672" s="425"/>
      <c r="IG1672" s="425"/>
      <c r="IH1672" s="425"/>
      <c r="II1672" s="425"/>
      <c r="IJ1672" s="425"/>
      <c r="IK1672" s="425"/>
      <c r="IL1672" s="425"/>
      <c r="IM1672" s="425"/>
      <c r="IN1672" s="425"/>
      <c r="IO1672" s="425"/>
      <c r="IP1672" s="425"/>
      <c r="IQ1672" s="425"/>
      <c r="IR1672" s="425"/>
      <c r="IS1672" s="425"/>
      <c r="IT1672" s="425"/>
      <c r="IU1672" s="425"/>
      <c r="IV1672" s="425"/>
    </row>
    <row r="1673" s="428" customFormat="1" ht="27.6" customHeight="1" spans="2:256">
      <c r="B1673" s="465"/>
      <c r="GH1673" s="425"/>
      <c r="GI1673" s="425"/>
      <c r="GJ1673" s="425"/>
      <c r="GK1673" s="425"/>
      <c r="GL1673" s="425"/>
      <c r="GM1673" s="425"/>
      <c r="GN1673" s="425"/>
      <c r="GO1673" s="425"/>
      <c r="GP1673" s="425"/>
      <c r="GQ1673" s="425"/>
      <c r="GR1673" s="425"/>
      <c r="GS1673" s="425"/>
      <c r="GT1673" s="425"/>
      <c r="GU1673" s="425"/>
      <c r="GV1673" s="425"/>
      <c r="GW1673" s="425"/>
      <c r="GX1673" s="425"/>
      <c r="GY1673" s="425"/>
      <c r="GZ1673" s="425"/>
      <c r="HA1673" s="425"/>
      <c r="HB1673" s="425"/>
      <c r="HC1673" s="425"/>
      <c r="HD1673" s="425"/>
      <c r="HE1673" s="425"/>
      <c r="HF1673" s="425"/>
      <c r="HG1673" s="425"/>
      <c r="HH1673" s="425"/>
      <c r="HI1673" s="425"/>
      <c r="HJ1673" s="425"/>
      <c r="HK1673" s="425"/>
      <c r="HL1673" s="425"/>
      <c r="HM1673" s="425"/>
      <c r="HN1673" s="425"/>
      <c r="HO1673" s="425"/>
      <c r="HP1673" s="425"/>
      <c r="HQ1673" s="425"/>
      <c r="HR1673" s="425"/>
      <c r="HS1673" s="425"/>
      <c r="HT1673" s="425"/>
      <c r="HU1673" s="425"/>
      <c r="HV1673" s="425"/>
      <c r="HW1673" s="425"/>
      <c r="HX1673" s="425"/>
      <c r="HY1673" s="425"/>
      <c r="HZ1673" s="425"/>
      <c r="IA1673" s="425"/>
      <c r="IB1673" s="425"/>
      <c r="IC1673" s="425"/>
      <c r="ID1673" s="425"/>
      <c r="IE1673" s="425"/>
      <c r="IF1673" s="425"/>
      <c r="IG1673" s="425"/>
      <c r="IH1673" s="425"/>
      <c r="II1673" s="425"/>
      <c r="IJ1673" s="425"/>
      <c r="IK1673" s="425"/>
      <c r="IL1673" s="425"/>
      <c r="IM1673" s="425"/>
      <c r="IN1673" s="425"/>
      <c r="IO1673" s="425"/>
      <c r="IP1673" s="425"/>
      <c r="IQ1673" s="425"/>
      <c r="IR1673" s="425"/>
      <c r="IS1673" s="425"/>
      <c r="IT1673" s="425"/>
      <c r="IU1673" s="425"/>
      <c r="IV1673" s="425"/>
    </row>
    <row r="1674" s="428" customFormat="1" ht="27.6" customHeight="1" spans="2:256">
      <c r="B1674" s="465"/>
      <c r="GH1674" s="425"/>
      <c r="GI1674" s="425"/>
      <c r="GJ1674" s="425"/>
      <c r="GK1674" s="425"/>
      <c r="GL1674" s="425"/>
      <c r="GM1674" s="425"/>
      <c r="GN1674" s="425"/>
      <c r="GO1674" s="425"/>
      <c r="GP1674" s="425"/>
      <c r="GQ1674" s="425"/>
      <c r="GR1674" s="425"/>
      <c r="GS1674" s="425"/>
      <c r="GT1674" s="425"/>
      <c r="GU1674" s="425"/>
      <c r="GV1674" s="425"/>
      <c r="GW1674" s="425"/>
      <c r="GX1674" s="425"/>
      <c r="GY1674" s="425"/>
      <c r="GZ1674" s="425"/>
      <c r="HA1674" s="425"/>
      <c r="HB1674" s="425"/>
      <c r="HC1674" s="425"/>
      <c r="HD1674" s="425"/>
      <c r="HE1674" s="425"/>
      <c r="HF1674" s="425"/>
      <c r="HG1674" s="425"/>
      <c r="HH1674" s="425"/>
      <c r="HI1674" s="425"/>
      <c r="HJ1674" s="425"/>
      <c r="HK1674" s="425"/>
      <c r="HL1674" s="425"/>
      <c r="HM1674" s="425"/>
      <c r="HN1674" s="425"/>
      <c r="HO1674" s="425"/>
      <c r="HP1674" s="425"/>
      <c r="HQ1674" s="425"/>
      <c r="HR1674" s="425"/>
      <c r="HS1674" s="425"/>
      <c r="HT1674" s="425"/>
      <c r="HU1674" s="425"/>
      <c r="HV1674" s="425"/>
      <c r="HW1674" s="425"/>
      <c r="HX1674" s="425"/>
      <c r="HY1674" s="425"/>
      <c r="HZ1674" s="425"/>
      <c r="IA1674" s="425"/>
      <c r="IB1674" s="425"/>
      <c r="IC1674" s="425"/>
      <c r="ID1674" s="425"/>
      <c r="IE1674" s="425"/>
      <c r="IF1674" s="425"/>
      <c r="IG1674" s="425"/>
      <c r="IH1674" s="425"/>
      <c r="II1674" s="425"/>
      <c r="IJ1674" s="425"/>
      <c r="IK1674" s="425"/>
      <c r="IL1674" s="425"/>
      <c r="IM1674" s="425"/>
      <c r="IN1674" s="425"/>
      <c r="IO1674" s="425"/>
      <c r="IP1674" s="425"/>
      <c r="IQ1674" s="425"/>
      <c r="IR1674" s="425"/>
      <c r="IS1674" s="425"/>
      <c r="IT1674" s="425"/>
      <c r="IU1674" s="425"/>
      <c r="IV1674" s="425"/>
    </row>
    <row r="1675" s="428" customFormat="1" ht="27.6" customHeight="1" spans="2:256">
      <c r="B1675" s="465"/>
      <c r="GH1675" s="425"/>
      <c r="GI1675" s="425"/>
      <c r="GJ1675" s="425"/>
      <c r="GK1675" s="425"/>
      <c r="GL1675" s="425"/>
      <c r="GM1675" s="425"/>
      <c r="GN1675" s="425"/>
      <c r="GO1675" s="425"/>
      <c r="GP1675" s="425"/>
      <c r="GQ1675" s="425"/>
      <c r="GR1675" s="425"/>
      <c r="GS1675" s="425"/>
      <c r="GT1675" s="425"/>
      <c r="GU1675" s="425"/>
      <c r="GV1675" s="425"/>
      <c r="GW1675" s="425"/>
      <c r="GX1675" s="425"/>
      <c r="GY1675" s="425"/>
      <c r="GZ1675" s="425"/>
      <c r="HA1675" s="425"/>
      <c r="HB1675" s="425"/>
      <c r="HC1675" s="425"/>
      <c r="HD1675" s="425"/>
      <c r="HE1675" s="425"/>
      <c r="HF1675" s="425"/>
      <c r="HG1675" s="425"/>
      <c r="HH1675" s="425"/>
      <c r="HI1675" s="425"/>
      <c r="HJ1675" s="425"/>
      <c r="HK1675" s="425"/>
      <c r="HL1675" s="425"/>
      <c r="HM1675" s="425"/>
      <c r="HN1675" s="425"/>
      <c r="HO1675" s="425"/>
      <c r="HP1675" s="425"/>
      <c r="HQ1675" s="425"/>
      <c r="HR1675" s="425"/>
      <c r="HS1675" s="425"/>
      <c r="HT1675" s="425"/>
      <c r="HU1675" s="425"/>
      <c r="HV1675" s="425"/>
      <c r="HW1675" s="425"/>
      <c r="HX1675" s="425"/>
      <c r="HY1675" s="425"/>
      <c r="HZ1675" s="425"/>
      <c r="IA1675" s="425"/>
      <c r="IB1675" s="425"/>
      <c r="IC1675" s="425"/>
      <c r="ID1675" s="425"/>
      <c r="IE1675" s="425"/>
      <c r="IF1675" s="425"/>
      <c r="IG1675" s="425"/>
      <c r="IH1675" s="425"/>
      <c r="II1675" s="425"/>
      <c r="IJ1675" s="425"/>
      <c r="IK1675" s="425"/>
      <c r="IL1675" s="425"/>
      <c r="IM1675" s="425"/>
      <c r="IN1675" s="425"/>
      <c r="IO1675" s="425"/>
      <c r="IP1675" s="425"/>
      <c r="IQ1675" s="425"/>
      <c r="IR1675" s="425"/>
      <c r="IS1675" s="425"/>
      <c r="IT1675" s="425"/>
      <c r="IU1675" s="425"/>
      <c r="IV1675" s="425"/>
    </row>
    <row r="1676" s="428" customFormat="1" ht="27.6" customHeight="1" spans="2:256">
      <c r="B1676" s="465"/>
      <c r="GH1676" s="425"/>
      <c r="GI1676" s="425"/>
      <c r="GJ1676" s="425"/>
      <c r="GK1676" s="425"/>
      <c r="GL1676" s="425"/>
      <c r="GM1676" s="425"/>
      <c r="GN1676" s="425"/>
      <c r="GO1676" s="425"/>
      <c r="GP1676" s="425"/>
      <c r="GQ1676" s="425"/>
      <c r="GR1676" s="425"/>
      <c r="GS1676" s="425"/>
      <c r="GT1676" s="425"/>
      <c r="GU1676" s="425"/>
      <c r="GV1676" s="425"/>
      <c r="GW1676" s="425"/>
      <c r="GX1676" s="425"/>
      <c r="GY1676" s="425"/>
      <c r="GZ1676" s="425"/>
      <c r="HA1676" s="425"/>
      <c r="HB1676" s="425"/>
      <c r="HC1676" s="425"/>
      <c r="HD1676" s="425"/>
      <c r="HE1676" s="425"/>
      <c r="HF1676" s="425"/>
      <c r="HG1676" s="425"/>
      <c r="HH1676" s="425"/>
      <c r="HI1676" s="425"/>
      <c r="HJ1676" s="425"/>
      <c r="HK1676" s="425"/>
      <c r="HL1676" s="425"/>
      <c r="HM1676" s="425"/>
      <c r="HN1676" s="425"/>
      <c r="HO1676" s="425"/>
      <c r="HP1676" s="425"/>
      <c r="HQ1676" s="425"/>
      <c r="HR1676" s="425"/>
      <c r="HS1676" s="425"/>
      <c r="HT1676" s="425"/>
      <c r="HU1676" s="425"/>
      <c r="HV1676" s="425"/>
      <c r="HW1676" s="425"/>
      <c r="HX1676" s="425"/>
      <c r="HY1676" s="425"/>
      <c r="HZ1676" s="425"/>
      <c r="IA1676" s="425"/>
      <c r="IB1676" s="425"/>
      <c r="IC1676" s="425"/>
      <c r="ID1676" s="425"/>
      <c r="IE1676" s="425"/>
      <c r="IF1676" s="425"/>
      <c r="IG1676" s="425"/>
      <c r="IH1676" s="425"/>
      <c r="II1676" s="425"/>
      <c r="IJ1676" s="425"/>
      <c r="IK1676" s="425"/>
      <c r="IL1676" s="425"/>
      <c r="IM1676" s="425"/>
      <c r="IN1676" s="425"/>
      <c r="IO1676" s="425"/>
      <c r="IP1676" s="425"/>
      <c r="IQ1676" s="425"/>
      <c r="IR1676" s="425"/>
      <c r="IS1676" s="425"/>
      <c r="IT1676" s="425"/>
      <c r="IU1676" s="425"/>
      <c r="IV1676" s="425"/>
    </row>
    <row r="1677" s="428" customFormat="1" ht="27.6" customHeight="1" spans="2:256">
      <c r="B1677" s="465"/>
      <c r="GH1677" s="425"/>
      <c r="GI1677" s="425"/>
      <c r="GJ1677" s="425"/>
      <c r="GK1677" s="425"/>
      <c r="GL1677" s="425"/>
      <c r="GM1677" s="425"/>
      <c r="GN1677" s="425"/>
      <c r="GO1677" s="425"/>
      <c r="GP1677" s="425"/>
      <c r="GQ1677" s="425"/>
      <c r="GR1677" s="425"/>
      <c r="GS1677" s="425"/>
      <c r="GT1677" s="425"/>
      <c r="GU1677" s="425"/>
      <c r="GV1677" s="425"/>
      <c r="GW1677" s="425"/>
      <c r="GX1677" s="425"/>
      <c r="GY1677" s="425"/>
      <c r="GZ1677" s="425"/>
      <c r="HA1677" s="425"/>
      <c r="HB1677" s="425"/>
      <c r="HC1677" s="425"/>
      <c r="HD1677" s="425"/>
      <c r="HE1677" s="425"/>
      <c r="HF1677" s="425"/>
      <c r="HG1677" s="425"/>
      <c r="HH1677" s="425"/>
      <c r="HI1677" s="425"/>
      <c r="HJ1677" s="425"/>
      <c r="HK1677" s="425"/>
      <c r="HL1677" s="425"/>
      <c r="HM1677" s="425"/>
      <c r="HN1677" s="425"/>
      <c r="HO1677" s="425"/>
      <c r="HP1677" s="425"/>
      <c r="HQ1677" s="425"/>
      <c r="HR1677" s="425"/>
      <c r="HS1677" s="425"/>
      <c r="HT1677" s="425"/>
      <c r="HU1677" s="425"/>
      <c r="HV1677" s="425"/>
      <c r="HW1677" s="425"/>
      <c r="HX1677" s="425"/>
      <c r="HY1677" s="425"/>
      <c r="HZ1677" s="425"/>
      <c r="IA1677" s="425"/>
      <c r="IB1677" s="425"/>
      <c r="IC1677" s="425"/>
      <c r="ID1677" s="425"/>
      <c r="IE1677" s="425"/>
      <c r="IF1677" s="425"/>
      <c r="IG1677" s="425"/>
      <c r="IH1677" s="425"/>
      <c r="II1677" s="425"/>
      <c r="IJ1677" s="425"/>
      <c r="IK1677" s="425"/>
      <c r="IL1677" s="425"/>
      <c r="IM1677" s="425"/>
      <c r="IN1677" s="425"/>
      <c r="IO1677" s="425"/>
      <c r="IP1677" s="425"/>
      <c r="IQ1677" s="425"/>
      <c r="IR1677" s="425"/>
      <c r="IS1677" s="425"/>
      <c r="IT1677" s="425"/>
      <c r="IU1677" s="425"/>
      <c r="IV1677" s="425"/>
    </row>
    <row r="1678" s="428" customFormat="1" ht="27.6" customHeight="1" spans="2:256">
      <c r="B1678" s="465"/>
      <c r="GH1678" s="425"/>
      <c r="GI1678" s="425"/>
      <c r="GJ1678" s="425"/>
      <c r="GK1678" s="425"/>
      <c r="GL1678" s="425"/>
      <c r="GM1678" s="425"/>
      <c r="GN1678" s="425"/>
      <c r="GO1678" s="425"/>
      <c r="GP1678" s="425"/>
      <c r="GQ1678" s="425"/>
      <c r="GR1678" s="425"/>
      <c r="GS1678" s="425"/>
      <c r="GT1678" s="425"/>
      <c r="GU1678" s="425"/>
      <c r="GV1678" s="425"/>
      <c r="GW1678" s="425"/>
      <c r="GX1678" s="425"/>
      <c r="GY1678" s="425"/>
      <c r="GZ1678" s="425"/>
      <c r="HA1678" s="425"/>
      <c r="HB1678" s="425"/>
      <c r="HC1678" s="425"/>
      <c r="HD1678" s="425"/>
      <c r="HE1678" s="425"/>
      <c r="HF1678" s="425"/>
      <c r="HG1678" s="425"/>
      <c r="HH1678" s="425"/>
      <c r="HI1678" s="425"/>
      <c r="HJ1678" s="425"/>
      <c r="HK1678" s="425"/>
      <c r="HL1678" s="425"/>
      <c r="HM1678" s="425"/>
      <c r="HN1678" s="425"/>
      <c r="HO1678" s="425"/>
      <c r="HP1678" s="425"/>
      <c r="HQ1678" s="425"/>
      <c r="HR1678" s="425"/>
      <c r="HS1678" s="425"/>
      <c r="HT1678" s="425"/>
      <c r="HU1678" s="425"/>
      <c r="HV1678" s="425"/>
      <c r="HW1678" s="425"/>
      <c r="HX1678" s="425"/>
      <c r="HY1678" s="425"/>
      <c r="HZ1678" s="425"/>
      <c r="IA1678" s="425"/>
      <c r="IB1678" s="425"/>
      <c r="IC1678" s="425"/>
      <c r="ID1678" s="425"/>
      <c r="IE1678" s="425"/>
      <c r="IF1678" s="425"/>
      <c r="IG1678" s="425"/>
      <c r="IH1678" s="425"/>
      <c r="II1678" s="425"/>
      <c r="IJ1678" s="425"/>
      <c r="IK1678" s="425"/>
      <c r="IL1678" s="425"/>
      <c r="IM1678" s="425"/>
      <c r="IN1678" s="425"/>
      <c r="IO1678" s="425"/>
      <c r="IP1678" s="425"/>
      <c r="IQ1678" s="425"/>
      <c r="IR1678" s="425"/>
      <c r="IS1678" s="425"/>
      <c r="IT1678" s="425"/>
      <c r="IU1678" s="425"/>
      <c r="IV1678" s="425"/>
    </row>
    <row r="1679" s="428" customFormat="1" ht="27.6" customHeight="1" spans="2:256">
      <c r="B1679" s="465"/>
      <c r="GH1679" s="425"/>
      <c r="GI1679" s="425"/>
      <c r="GJ1679" s="425"/>
      <c r="GK1679" s="425"/>
      <c r="GL1679" s="425"/>
      <c r="GM1679" s="425"/>
      <c r="GN1679" s="425"/>
      <c r="GO1679" s="425"/>
      <c r="GP1679" s="425"/>
      <c r="GQ1679" s="425"/>
      <c r="GR1679" s="425"/>
      <c r="GS1679" s="425"/>
      <c r="GT1679" s="425"/>
      <c r="GU1679" s="425"/>
      <c r="GV1679" s="425"/>
      <c r="GW1679" s="425"/>
      <c r="GX1679" s="425"/>
      <c r="GY1679" s="425"/>
      <c r="GZ1679" s="425"/>
      <c r="HA1679" s="425"/>
      <c r="HB1679" s="425"/>
      <c r="HC1679" s="425"/>
      <c r="HD1679" s="425"/>
      <c r="HE1679" s="425"/>
      <c r="HF1679" s="425"/>
      <c r="HG1679" s="425"/>
      <c r="HH1679" s="425"/>
      <c r="HI1679" s="425"/>
      <c r="HJ1679" s="425"/>
      <c r="HK1679" s="425"/>
      <c r="HL1679" s="425"/>
      <c r="HM1679" s="425"/>
      <c r="HN1679" s="425"/>
      <c r="HO1679" s="425"/>
      <c r="HP1679" s="425"/>
      <c r="HQ1679" s="425"/>
      <c r="HR1679" s="425"/>
      <c r="HS1679" s="425"/>
      <c r="HT1679" s="425"/>
      <c r="HU1679" s="425"/>
      <c r="HV1679" s="425"/>
      <c r="HW1679" s="425"/>
      <c r="HX1679" s="425"/>
      <c r="HY1679" s="425"/>
      <c r="HZ1679" s="425"/>
      <c r="IA1679" s="425"/>
      <c r="IB1679" s="425"/>
      <c r="IC1679" s="425"/>
      <c r="ID1679" s="425"/>
      <c r="IE1679" s="425"/>
      <c r="IF1679" s="425"/>
      <c r="IG1679" s="425"/>
      <c r="IH1679" s="425"/>
      <c r="II1679" s="425"/>
      <c r="IJ1679" s="425"/>
      <c r="IK1679" s="425"/>
      <c r="IL1679" s="425"/>
      <c r="IM1679" s="425"/>
      <c r="IN1679" s="425"/>
      <c r="IO1679" s="425"/>
      <c r="IP1679" s="425"/>
      <c r="IQ1679" s="425"/>
      <c r="IR1679" s="425"/>
      <c r="IS1679" s="425"/>
      <c r="IT1679" s="425"/>
      <c r="IU1679" s="425"/>
      <c r="IV1679" s="425"/>
    </row>
    <row r="1680" s="428" customFormat="1" ht="27.6" customHeight="1" spans="2:256">
      <c r="B1680" s="465"/>
      <c r="GH1680" s="425"/>
      <c r="GI1680" s="425"/>
      <c r="GJ1680" s="425"/>
      <c r="GK1680" s="425"/>
      <c r="GL1680" s="425"/>
      <c r="GM1680" s="425"/>
      <c r="GN1680" s="425"/>
      <c r="GO1680" s="425"/>
      <c r="GP1680" s="425"/>
      <c r="GQ1680" s="425"/>
      <c r="GR1680" s="425"/>
      <c r="GS1680" s="425"/>
      <c r="GT1680" s="425"/>
      <c r="GU1680" s="425"/>
      <c r="GV1680" s="425"/>
      <c r="GW1680" s="425"/>
      <c r="GX1680" s="425"/>
      <c r="GY1680" s="425"/>
      <c r="GZ1680" s="425"/>
      <c r="HA1680" s="425"/>
      <c r="HB1680" s="425"/>
      <c r="HC1680" s="425"/>
      <c r="HD1680" s="425"/>
      <c r="HE1680" s="425"/>
      <c r="HF1680" s="425"/>
      <c r="HG1680" s="425"/>
      <c r="HH1680" s="425"/>
      <c r="HI1680" s="425"/>
      <c r="HJ1680" s="425"/>
      <c r="HK1680" s="425"/>
      <c r="HL1680" s="425"/>
      <c r="HM1680" s="425"/>
      <c r="HN1680" s="425"/>
      <c r="HO1680" s="425"/>
      <c r="HP1680" s="425"/>
      <c r="HQ1680" s="425"/>
      <c r="HR1680" s="425"/>
      <c r="HS1680" s="425"/>
      <c r="HT1680" s="425"/>
      <c r="HU1680" s="425"/>
      <c r="HV1680" s="425"/>
      <c r="HW1680" s="425"/>
      <c r="HX1680" s="425"/>
      <c r="HY1680" s="425"/>
      <c r="HZ1680" s="425"/>
      <c r="IA1680" s="425"/>
      <c r="IB1680" s="425"/>
      <c r="IC1680" s="425"/>
      <c r="ID1680" s="425"/>
      <c r="IE1680" s="425"/>
      <c r="IF1680" s="425"/>
      <c r="IG1680" s="425"/>
      <c r="IH1680" s="425"/>
      <c r="II1680" s="425"/>
      <c r="IJ1680" s="425"/>
      <c r="IK1680" s="425"/>
      <c r="IL1680" s="425"/>
      <c r="IM1680" s="425"/>
      <c r="IN1680" s="425"/>
      <c r="IO1680" s="425"/>
      <c r="IP1680" s="425"/>
      <c r="IQ1680" s="425"/>
      <c r="IR1680" s="425"/>
      <c r="IS1680" s="425"/>
      <c r="IT1680" s="425"/>
      <c r="IU1680" s="425"/>
      <c r="IV1680" s="425"/>
    </row>
    <row r="1681" s="428" customFormat="1" ht="27.6" customHeight="1" spans="2:256">
      <c r="B1681" s="465"/>
      <c r="GH1681" s="425"/>
      <c r="GI1681" s="425"/>
      <c r="GJ1681" s="425"/>
      <c r="GK1681" s="425"/>
      <c r="GL1681" s="425"/>
      <c r="GM1681" s="425"/>
      <c r="GN1681" s="425"/>
      <c r="GO1681" s="425"/>
      <c r="GP1681" s="425"/>
      <c r="GQ1681" s="425"/>
      <c r="GR1681" s="425"/>
      <c r="GS1681" s="425"/>
      <c r="GT1681" s="425"/>
      <c r="GU1681" s="425"/>
      <c r="GV1681" s="425"/>
      <c r="GW1681" s="425"/>
      <c r="GX1681" s="425"/>
      <c r="GY1681" s="425"/>
      <c r="GZ1681" s="425"/>
      <c r="HA1681" s="425"/>
      <c r="HB1681" s="425"/>
      <c r="HC1681" s="425"/>
      <c r="HD1681" s="425"/>
      <c r="HE1681" s="425"/>
      <c r="HF1681" s="425"/>
      <c r="HG1681" s="425"/>
      <c r="HH1681" s="425"/>
      <c r="HI1681" s="425"/>
      <c r="HJ1681" s="425"/>
      <c r="HK1681" s="425"/>
      <c r="HL1681" s="425"/>
      <c r="HM1681" s="425"/>
      <c r="HN1681" s="425"/>
      <c r="HO1681" s="425"/>
      <c r="HP1681" s="425"/>
      <c r="HQ1681" s="425"/>
      <c r="HR1681" s="425"/>
      <c r="HS1681" s="425"/>
      <c r="HT1681" s="425"/>
      <c r="HU1681" s="425"/>
      <c r="HV1681" s="425"/>
      <c r="HW1681" s="425"/>
      <c r="HX1681" s="425"/>
      <c r="HY1681" s="425"/>
      <c r="HZ1681" s="425"/>
      <c r="IA1681" s="425"/>
      <c r="IB1681" s="425"/>
      <c r="IC1681" s="425"/>
      <c r="ID1681" s="425"/>
      <c r="IE1681" s="425"/>
      <c r="IF1681" s="425"/>
      <c r="IG1681" s="425"/>
      <c r="IH1681" s="425"/>
      <c r="II1681" s="425"/>
      <c r="IJ1681" s="425"/>
      <c r="IK1681" s="425"/>
      <c r="IL1681" s="425"/>
      <c r="IM1681" s="425"/>
      <c r="IN1681" s="425"/>
      <c r="IO1681" s="425"/>
      <c r="IP1681" s="425"/>
      <c r="IQ1681" s="425"/>
      <c r="IR1681" s="425"/>
      <c r="IS1681" s="425"/>
      <c r="IT1681" s="425"/>
      <c r="IU1681" s="425"/>
      <c r="IV1681" s="425"/>
    </row>
    <row r="1682" s="428" customFormat="1" ht="27.6" customHeight="1" spans="2:256">
      <c r="B1682" s="465"/>
      <c r="GH1682" s="425"/>
      <c r="GI1682" s="425"/>
      <c r="GJ1682" s="425"/>
      <c r="GK1682" s="425"/>
      <c r="GL1682" s="425"/>
      <c r="GM1682" s="425"/>
      <c r="GN1682" s="425"/>
      <c r="GO1682" s="425"/>
      <c r="GP1682" s="425"/>
      <c r="GQ1682" s="425"/>
      <c r="GR1682" s="425"/>
      <c r="GS1682" s="425"/>
      <c r="GT1682" s="425"/>
      <c r="GU1682" s="425"/>
      <c r="GV1682" s="425"/>
      <c r="GW1682" s="425"/>
      <c r="GX1682" s="425"/>
      <c r="GY1682" s="425"/>
      <c r="GZ1682" s="425"/>
      <c r="HA1682" s="425"/>
      <c r="HB1682" s="425"/>
      <c r="HC1682" s="425"/>
      <c r="HD1682" s="425"/>
      <c r="HE1682" s="425"/>
      <c r="HF1682" s="425"/>
      <c r="HG1682" s="425"/>
      <c r="HH1682" s="425"/>
      <c r="HI1682" s="425"/>
      <c r="HJ1682" s="425"/>
      <c r="HK1682" s="425"/>
      <c r="HL1682" s="425"/>
      <c r="HM1682" s="425"/>
      <c r="HN1682" s="425"/>
      <c r="HO1682" s="425"/>
      <c r="HP1682" s="425"/>
      <c r="HQ1682" s="425"/>
      <c r="HR1682" s="425"/>
      <c r="HS1682" s="425"/>
      <c r="HT1682" s="425"/>
      <c r="HU1682" s="425"/>
      <c r="HV1682" s="425"/>
      <c r="HW1682" s="425"/>
      <c r="HX1682" s="425"/>
      <c r="HY1682" s="425"/>
      <c r="HZ1682" s="425"/>
      <c r="IA1682" s="425"/>
      <c r="IB1682" s="425"/>
      <c r="IC1682" s="425"/>
      <c r="ID1682" s="425"/>
      <c r="IE1682" s="425"/>
      <c r="IF1682" s="425"/>
      <c r="IG1682" s="425"/>
      <c r="IH1682" s="425"/>
      <c r="II1682" s="425"/>
      <c r="IJ1682" s="425"/>
      <c r="IK1682" s="425"/>
      <c r="IL1682" s="425"/>
      <c r="IM1682" s="425"/>
      <c r="IN1682" s="425"/>
      <c r="IO1682" s="425"/>
      <c r="IP1682" s="425"/>
      <c r="IQ1682" s="425"/>
      <c r="IR1682" s="425"/>
      <c r="IS1682" s="425"/>
      <c r="IT1682" s="425"/>
      <c r="IU1682" s="425"/>
      <c r="IV1682" s="425"/>
    </row>
    <row r="1683" s="428" customFormat="1" ht="27.6" customHeight="1" spans="2:256">
      <c r="B1683" s="465"/>
      <c r="GH1683" s="425"/>
      <c r="GI1683" s="425"/>
      <c r="GJ1683" s="425"/>
      <c r="GK1683" s="425"/>
      <c r="GL1683" s="425"/>
      <c r="GM1683" s="425"/>
      <c r="GN1683" s="425"/>
      <c r="GO1683" s="425"/>
      <c r="GP1683" s="425"/>
      <c r="GQ1683" s="425"/>
      <c r="GR1683" s="425"/>
      <c r="GS1683" s="425"/>
      <c r="GT1683" s="425"/>
      <c r="GU1683" s="425"/>
      <c r="GV1683" s="425"/>
      <c r="GW1683" s="425"/>
      <c r="GX1683" s="425"/>
      <c r="GY1683" s="425"/>
      <c r="GZ1683" s="425"/>
      <c r="HA1683" s="425"/>
      <c r="HB1683" s="425"/>
      <c r="HC1683" s="425"/>
      <c r="HD1683" s="425"/>
      <c r="HE1683" s="425"/>
      <c r="HF1683" s="425"/>
      <c r="HG1683" s="425"/>
      <c r="HH1683" s="425"/>
      <c r="HI1683" s="425"/>
      <c r="HJ1683" s="425"/>
      <c r="HK1683" s="425"/>
      <c r="HL1683" s="425"/>
      <c r="HM1683" s="425"/>
      <c r="HN1683" s="425"/>
      <c r="HO1683" s="425"/>
      <c r="HP1683" s="425"/>
      <c r="HQ1683" s="425"/>
      <c r="HR1683" s="425"/>
      <c r="HS1683" s="425"/>
      <c r="HT1683" s="425"/>
      <c r="HU1683" s="425"/>
      <c r="HV1683" s="425"/>
      <c r="HW1683" s="425"/>
      <c r="HX1683" s="425"/>
      <c r="HY1683" s="425"/>
      <c r="HZ1683" s="425"/>
      <c r="IA1683" s="425"/>
      <c r="IB1683" s="425"/>
      <c r="IC1683" s="425"/>
      <c r="ID1683" s="425"/>
      <c r="IE1683" s="425"/>
      <c r="IF1683" s="425"/>
      <c r="IG1683" s="425"/>
      <c r="IH1683" s="425"/>
      <c r="II1683" s="425"/>
      <c r="IJ1683" s="425"/>
      <c r="IK1683" s="425"/>
      <c r="IL1683" s="425"/>
      <c r="IM1683" s="425"/>
      <c r="IN1683" s="425"/>
      <c r="IO1683" s="425"/>
      <c r="IP1683" s="425"/>
      <c r="IQ1683" s="425"/>
      <c r="IR1683" s="425"/>
      <c r="IS1683" s="425"/>
      <c r="IT1683" s="425"/>
      <c r="IU1683" s="425"/>
      <c r="IV1683" s="425"/>
    </row>
    <row r="1684" s="428" customFormat="1" ht="27.6" customHeight="1" spans="2:256">
      <c r="B1684" s="465"/>
      <c r="GH1684" s="425"/>
      <c r="GI1684" s="425"/>
      <c r="GJ1684" s="425"/>
      <c r="GK1684" s="425"/>
      <c r="GL1684" s="425"/>
      <c r="GM1684" s="425"/>
      <c r="GN1684" s="425"/>
      <c r="GO1684" s="425"/>
      <c r="GP1684" s="425"/>
      <c r="GQ1684" s="425"/>
      <c r="GR1684" s="425"/>
      <c r="GS1684" s="425"/>
      <c r="GT1684" s="425"/>
      <c r="GU1684" s="425"/>
      <c r="GV1684" s="425"/>
      <c r="GW1684" s="425"/>
      <c r="GX1684" s="425"/>
      <c r="GY1684" s="425"/>
      <c r="GZ1684" s="425"/>
      <c r="HA1684" s="425"/>
      <c r="HB1684" s="425"/>
      <c r="HC1684" s="425"/>
      <c r="HD1684" s="425"/>
      <c r="HE1684" s="425"/>
      <c r="HF1684" s="425"/>
      <c r="HG1684" s="425"/>
      <c r="HH1684" s="425"/>
      <c r="HI1684" s="425"/>
      <c r="HJ1684" s="425"/>
      <c r="HK1684" s="425"/>
      <c r="HL1684" s="425"/>
      <c r="HM1684" s="425"/>
      <c r="HN1684" s="425"/>
      <c r="HO1684" s="425"/>
      <c r="HP1684" s="425"/>
      <c r="HQ1684" s="425"/>
      <c r="HR1684" s="425"/>
      <c r="HS1684" s="425"/>
      <c r="HT1684" s="425"/>
      <c r="HU1684" s="425"/>
      <c r="HV1684" s="425"/>
      <c r="HW1684" s="425"/>
      <c r="HX1684" s="425"/>
      <c r="HY1684" s="425"/>
      <c r="HZ1684" s="425"/>
      <c r="IA1684" s="425"/>
      <c r="IB1684" s="425"/>
      <c r="IC1684" s="425"/>
      <c r="ID1684" s="425"/>
      <c r="IE1684" s="425"/>
      <c r="IF1684" s="425"/>
      <c r="IG1684" s="425"/>
      <c r="IH1684" s="425"/>
      <c r="II1684" s="425"/>
      <c r="IJ1684" s="425"/>
      <c r="IK1684" s="425"/>
      <c r="IL1684" s="425"/>
      <c r="IM1684" s="425"/>
      <c r="IN1684" s="425"/>
      <c r="IO1684" s="425"/>
      <c r="IP1684" s="425"/>
      <c r="IQ1684" s="425"/>
      <c r="IR1684" s="425"/>
      <c r="IS1684" s="425"/>
      <c r="IT1684" s="425"/>
      <c r="IU1684" s="425"/>
      <c r="IV1684" s="425"/>
    </row>
    <row r="1685" s="428" customFormat="1" ht="27.6" customHeight="1" spans="2:256">
      <c r="B1685" s="465"/>
      <c r="GH1685" s="425"/>
      <c r="GI1685" s="425"/>
      <c r="GJ1685" s="425"/>
      <c r="GK1685" s="425"/>
      <c r="GL1685" s="425"/>
      <c r="GM1685" s="425"/>
      <c r="GN1685" s="425"/>
      <c r="GO1685" s="425"/>
      <c r="GP1685" s="425"/>
      <c r="GQ1685" s="425"/>
      <c r="GR1685" s="425"/>
      <c r="GS1685" s="425"/>
      <c r="GT1685" s="425"/>
      <c r="GU1685" s="425"/>
      <c r="GV1685" s="425"/>
      <c r="GW1685" s="425"/>
      <c r="GX1685" s="425"/>
      <c r="GY1685" s="425"/>
      <c r="GZ1685" s="425"/>
      <c r="HA1685" s="425"/>
      <c r="HB1685" s="425"/>
      <c r="HC1685" s="425"/>
      <c r="HD1685" s="425"/>
      <c r="HE1685" s="425"/>
      <c r="HF1685" s="425"/>
      <c r="HG1685" s="425"/>
      <c r="HH1685" s="425"/>
      <c r="HI1685" s="425"/>
      <c r="HJ1685" s="425"/>
      <c r="HK1685" s="425"/>
      <c r="HL1685" s="425"/>
      <c r="HM1685" s="425"/>
      <c r="HN1685" s="425"/>
      <c r="HO1685" s="425"/>
      <c r="HP1685" s="425"/>
      <c r="HQ1685" s="425"/>
      <c r="HR1685" s="425"/>
      <c r="HS1685" s="425"/>
      <c r="HT1685" s="425"/>
      <c r="HU1685" s="425"/>
      <c r="HV1685" s="425"/>
      <c r="HW1685" s="425"/>
      <c r="HX1685" s="425"/>
      <c r="HY1685" s="425"/>
      <c r="HZ1685" s="425"/>
      <c r="IA1685" s="425"/>
      <c r="IB1685" s="425"/>
      <c r="IC1685" s="425"/>
      <c r="ID1685" s="425"/>
      <c r="IE1685" s="425"/>
      <c r="IF1685" s="425"/>
      <c r="IG1685" s="425"/>
      <c r="IH1685" s="425"/>
      <c r="II1685" s="425"/>
      <c r="IJ1685" s="425"/>
      <c r="IK1685" s="425"/>
      <c r="IL1685" s="425"/>
      <c r="IM1685" s="425"/>
      <c r="IN1685" s="425"/>
      <c r="IO1685" s="425"/>
      <c r="IP1685" s="425"/>
      <c r="IQ1685" s="425"/>
      <c r="IR1685" s="425"/>
      <c r="IS1685" s="425"/>
      <c r="IT1685" s="425"/>
      <c r="IU1685" s="425"/>
      <c r="IV1685" s="425"/>
    </row>
    <row r="1686" s="428" customFormat="1" ht="27.6" customHeight="1" spans="2:256">
      <c r="B1686" s="465"/>
      <c r="GH1686" s="425"/>
      <c r="GI1686" s="425"/>
      <c r="GJ1686" s="425"/>
      <c r="GK1686" s="425"/>
      <c r="GL1686" s="425"/>
      <c r="GM1686" s="425"/>
      <c r="GN1686" s="425"/>
      <c r="GO1686" s="425"/>
      <c r="GP1686" s="425"/>
      <c r="GQ1686" s="425"/>
      <c r="GR1686" s="425"/>
      <c r="GS1686" s="425"/>
      <c r="GT1686" s="425"/>
      <c r="GU1686" s="425"/>
      <c r="GV1686" s="425"/>
      <c r="GW1686" s="425"/>
      <c r="GX1686" s="425"/>
      <c r="GY1686" s="425"/>
      <c r="GZ1686" s="425"/>
      <c r="HA1686" s="425"/>
      <c r="HB1686" s="425"/>
      <c r="HC1686" s="425"/>
      <c r="HD1686" s="425"/>
      <c r="HE1686" s="425"/>
      <c r="HF1686" s="425"/>
      <c r="HG1686" s="425"/>
      <c r="HH1686" s="425"/>
      <c r="HI1686" s="425"/>
      <c r="HJ1686" s="425"/>
      <c r="HK1686" s="425"/>
      <c r="HL1686" s="425"/>
      <c r="HM1686" s="425"/>
      <c r="HN1686" s="425"/>
      <c r="HO1686" s="425"/>
      <c r="HP1686" s="425"/>
      <c r="HQ1686" s="425"/>
      <c r="HR1686" s="425"/>
      <c r="HS1686" s="425"/>
      <c r="HT1686" s="425"/>
      <c r="HU1686" s="425"/>
      <c r="HV1686" s="425"/>
      <c r="HW1686" s="425"/>
      <c r="HX1686" s="425"/>
      <c r="HY1686" s="425"/>
      <c r="HZ1686" s="425"/>
      <c r="IA1686" s="425"/>
      <c r="IB1686" s="425"/>
      <c r="IC1686" s="425"/>
      <c r="ID1686" s="425"/>
      <c r="IE1686" s="425"/>
      <c r="IF1686" s="425"/>
      <c r="IG1686" s="425"/>
      <c r="IH1686" s="425"/>
      <c r="II1686" s="425"/>
      <c r="IJ1686" s="425"/>
      <c r="IK1686" s="425"/>
      <c r="IL1686" s="425"/>
      <c r="IM1686" s="425"/>
      <c r="IN1686" s="425"/>
      <c r="IO1686" s="425"/>
      <c r="IP1686" s="425"/>
      <c r="IQ1686" s="425"/>
      <c r="IR1686" s="425"/>
      <c r="IS1686" s="425"/>
      <c r="IT1686" s="425"/>
      <c r="IU1686" s="425"/>
      <c r="IV1686" s="425"/>
    </row>
    <row r="1687" s="428" customFormat="1" ht="27.6" customHeight="1" spans="2:256">
      <c r="B1687" s="465"/>
      <c r="GH1687" s="425"/>
      <c r="GI1687" s="425"/>
      <c r="GJ1687" s="425"/>
      <c r="GK1687" s="425"/>
      <c r="GL1687" s="425"/>
      <c r="GM1687" s="425"/>
      <c r="GN1687" s="425"/>
      <c r="GO1687" s="425"/>
      <c r="GP1687" s="425"/>
      <c r="GQ1687" s="425"/>
      <c r="GR1687" s="425"/>
      <c r="GS1687" s="425"/>
      <c r="GT1687" s="425"/>
      <c r="GU1687" s="425"/>
      <c r="GV1687" s="425"/>
      <c r="GW1687" s="425"/>
      <c r="GX1687" s="425"/>
      <c r="GY1687" s="425"/>
      <c r="GZ1687" s="425"/>
      <c r="HA1687" s="425"/>
      <c r="HB1687" s="425"/>
      <c r="HC1687" s="425"/>
      <c r="HD1687" s="425"/>
      <c r="HE1687" s="425"/>
      <c r="HF1687" s="425"/>
      <c r="HG1687" s="425"/>
      <c r="HH1687" s="425"/>
      <c r="HI1687" s="425"/>
      <c r="HJ1687" s="425"/>
      <c r="HK1687" s="425"/>
      <c r="HL1687" s="425"/>
      <c r="HM1687" s="425"/>
      <c r="HN1687" s="425"/>
      <c r="HO1687" s="425"/>
      <c r="HP1687" s="425"/>
      <c r="HQ1687" s="425"/>
      <c r="HR1687" s="425"/>
      <c r="HS1687" s="425"/>
      <c r="HT1687" s="425"/>
      <c r="HU1687" s="425"/>
      <c r="HV1687" s="425"/>
      <c r="HW1687" s="425"/>
      <c r="HX1687" s="425"/>
      <c r="HY1687" s="425"/>
      <c r="HZ1687" s="425"/>
      <c r="IA1687" s="425"/>
      <c r="IB1687" s="425"/>
      <c r="IC1687" s="425"/>
      <c r="ID1687" s="425"/>
      <c r="IE1687" s="425"/>
      <c r="IF1687" s="425"/>
      <c r="IG1687" s="425"/>
      <c r="IH1687" s="425"/>
      <c r="II1687" s="425"/>
      <c r="IJ1687" s="425"/>
      <c r="IK1687" s="425"/>
      <c r="IL1687" s="425"/>
      <c r="IM1687" s="425"/>
      <c r="IN1687" s="425"/>
      <c r="IO1687" s="425"/>
      <c r="IP1687" s="425"/>
      <c r="IQ1687" s="425"/>
      <c r="IR1687" s="425"/>
      <c r="IS1687" s="425"/>
      <c r="IT1687" s="425"/>
      <c r="IU1687" s="425"/>
      <c r="IV1687" s="425"/>
    </row>
    <row r="1688" s="428" customFormat="1" ht="27.6" customHeight="1" spans="2:256">
      <c r="B1688" s="465"/>
      <c r="GH1688" s="425"/>
      <c r="GI1688" s="425"/>
      <c r="GJ1688" s="425"/>
      <c r="GK1688" s="425"/>
      <c r="GL1688" s="425"/>
      <c r="GM1688" s="425"/>
      <c r="GN1688" s="425"/>
      <c r="GO1688" s="425"/>
      <c r="GP1688" s="425"/>
      <c r="GQ1688" s="425"/>
      <c r="GR1688" s="425"/>
      <c r="GS1688" s="425"/>
      <c r="GT1688" s="425"/>
      <c r="GU1688" s="425"/>
      <c r="GV1688" s="425"/>
      <c r="GW1688" s="425"/>
      <c r="GX1688" s="425"/>
      <c r="GY1688" s="425"/>
      <c r="GZ1688" s="425"/>
      <c r="HA1688" s="425"/>
      <c r="HB1688" s="425"/>
      <c r="HC1688" s="425"/>
      <c r="HD1688" s="425"/>
      <c r="HE1688" s="425"/>
      <c r="HF1688" s="425"/>
      <c r="HG1688" s="425"/>
      <c r="HH1688" s="425"/>
      <c r="HI1688" s="425"/>
      <c r="HJ1688" s="425"/>
      <c r="HK1688" s="425"/>
      <c r="HL1688" s="425"/>
      <c r="HM1688" s="425"/>
      <c r="HN1688" s="425"/>
      <c r="HO1688" s="425"/>
      <c r="HP1688" s="425"/>
      <c r="HQ1688" s="425"/>
      <c r="HR1688" s="425"/>
      <c r="HS1688" s="425"/>
      <c r="HT1688" s="425"/>
      <c r="HU1688" s="425"/>
      <c r="HV1688" s="425"/>
      <c r="HW1688" s="425"/>
      <c r="HX1688" s="425"/>
      <c r="HY1688" s="425"/>
      <c r="HZ1688" s="425"/>
      <c r="IA1688" s="425"/>
      <c r="IB1688" s="425"/>
      <c r="IC1688" s="425"/>
      <c r="ID1688" s="425"/>
      <c r="IE1688" s="425"/>
      <c r="IF1688" s="425"/>
      <c r="IG1688" s="425"/>
      <c r="IH1688" s="425"/>
      <c r="II1688" s="425"/>
      <c r="IJ1688" s="425"/>
      <c r="IK1688" s="425"/>
      <c r="IL1688" s="425"/>
      <c r="IM1688" s="425"/>
      <c r="IN1688" s="425"/>
      <c r="IO1688" s="425"/>
      <c r="IP1688" s="425"/>
      <c r="IQ1688" s="425"/>
      <c r="IR1688" s="425"/>
      <c r="IS1688" s="425"/>
      <c r="IT1688" s="425"/>
      <c r="IU1688" s="425"/>
      <c r="IV1688" s="425"/>
    </row>
    <row r="1689" s="428" customFormat="1" ht="27.6" customHeight="1" spans="2:256">
      <c r="B1689" s="465"/>
      <c r="GH1689" s="425"/>
      <c r="GI1689" s="425"/>
      <c r="GJ1689" s="425"/>
      <c r="GK1689" s="425"/>
      <c r="GL1689" s="425"/>
      <c r="GM1689" s="425"/>
      <c r="GN1689" s="425"/>
      <c r="GO1689" s="425"/>
      <c r="GP1689" s="425"/>
      <c r="GQ1689" s="425"/>
      <c r="GR1689" s="425"/>
      <c r="GS1689" s="425"/>
      <c r="GT1689" s="425"/>
      <c r="GU1689" s="425"/>
      <c r="GV1689" s="425"/>
      <c r="GW1689" s="425"/>
      <c r="GX1689" s="425"/>
      <c r="GY1689" s="425"/>
      <c r="GZ1689" s="425"/>
      <c r="HA1689" s="425"/>
      <c r="HB1689" s="425"/>
      <c r="HC1689" s="425"/>
      <c r="HD1689" s="425"/>
      <c r="HE1689" s="425"/>
      <c r="HF1689" s="425"/>
      <c r="HG1689" s="425"/>
      <c r="HH1689" s="425"/>
      <c r="HI1689" s="425"/>
      <c r="HJ1689" s="425"/>
      <c r="HK1689" s="425"/>
      <c r="HL1689" s="425"/>
      <c r="HM1689" s="425"/>
      <c r="HN1689" s="425"/>
      <c r="HO1689" s="425"/>
      <c r="HP1689" s="425"/>
      <c r="HQ1689" s="425"/>
      <c r="HR1689" s="425"/>
      <c r="HS1689" s="425"/>
      <c r="HT1689" s="425"/>
      <c r="HU1689" s="425"/>
      <c r="HV1689" s="425"/>
      <c r="HW1689" s="425"/>
      <c r="HX1689" s="425"/>
      <c r="HY1689" s="425"/>
      <c r="HZ1689" s="425"/>
      <c r="IA1689" s="425"/>
      <c r="IB1689" s="425"/>
      <c r="IC1689" s="425"/>
      <c r="ID1689" s="425"/>
      <c r="IE1689" s="425"/>
      <c r="IF1689" s="425"/>
      <c r="IG1689" s="425"/>
      <c r="IH1689" s="425"/>
      <c r="II1689" s="425"/>
      <c r="IJ1689" s="425"/>
      <c r="IK1689" s="425"/>
      <c r="IL1689" s="425"/>
      <c r="IM1689" s="425"/>
      <c r="IN1689" s="425"/>
      <c r="IO1689" s="425"/>
      <c r="IP1689" s="425"/>
      <c r="IQ1689" s="425"/>
      <c r="IR1689" s="425"/>
      <c r="IS1689" s="425"/>
      <c r="IT1689" s="425"/>
      <c r="IU1689" s="425"/>
      <c r="IV1689" s="425"/>
    </row>
    <row r="1690" s="428" customFormat="1" ht="27.6" customHeight="1" spans="2:256">
      <c r="B1690" s="465"/>
      <c r="GH1690" s="425"/>
      <c r="GI1690" s="425"/>
      <c r="GJ1690" s="425"/>
      <c r="GK1690" s="425"/>
      <c r="GL1690" s="425"/>
      <c r="GM1690" s="425"/>
      <c r="GN1690" s="425"/>
      <c r="GO1690" s="425"/>
      <c r="GP1690" s="425"/>
      <c r="GQ1690" s="425"/>
      <c r="GR1690" s="425"/>
      <c r="GS1690" s="425"/>
      <c r="GT1690" s="425"/>
      <c r="GU1690" s="425"/>
      <c r="GV1690" s="425"/>
      <c r="GW1690" s="425"/>
      <c r="GX1690" s="425"/>
      <c r="GY1690" s="425"/>
      <c r="GZ1690" s="425"/>
      <c r="HA1690" s="425"/>
      <c r="HB1690" s="425"/>
      <c r="HC1690" s="425"/>
      <c r="HD1690" s="425"/>
      <c r="HE1690" s="425"/>
      <c r="HF1690" s="425"/>
      <c r="HG1690" s="425"/>
      <c r="HH1690" s="425"/>
      <c r="HI1690" s="425"/>
      <c r="HJ1690" s="425"/>
      <c r="HK1690" s="425"/>
      <c r="HL1690" s="425"/>
      <c r="HM1690" s="425"/>
      <c r="HN1690" s="425"/>
      <c r="HO1690" s="425"/>
      <c r="HP1690" s="425"/>
      <c r="HQ1690" s="425"/>
      <c r="HR1690" s="425"/>
      <c r="HS1690" s="425"/>
      <c r="HT1690" s="425"/>
      <c r="HU1690" s="425"/>
      <c r="HV1690" s="425"/>
      <c r="HW1690" s="425"/>
      <c r="HX1690" s="425"/>
      <c r="HY1690" s="425"/>
      <c r="HZ1690" s="425"/>
      <c r="IA1690" s="425"/>
      <c r="IB1690" s="425"/>
      <c r="IC1690" s="425"/>
      <c r="ID1690" s="425"/>
      <c r="IE1690" s="425"/>
      <c r="IF1690" s="425"/>
      <c r="IG1690" s="425"/>
      <c r="IH1690" s="425"/>
      <c r="II1690" s="425"/>
      <c r="IJ1690" s="425"/>
      <c r="IK1690" s="425"/>
      <c r="IL1690" s="425"/>
      <c r="IM1690" s="425"/>
      <c r="IN1690" s="425"/>
      <c r="IO1690" s="425"/>
      <c r="IP1690" s="425"/>
      <c r="IQ1690" s="425"/>
      <c r="IR1690" s="425"/>
      <c r="IS1690" s="425"/>
      <c r="IT1690" s="425"/>
      <c r="IU1690" s="425"/>
      <c r="IV1690" s="425"/>
    </row>
    <row r="1691" s="428" customFormat="1" ht="27.6" customHeight="1" spans="2:256">
      <c r="B1691" s="465"/>
      <c r="GH1691" s="425"/>
      <c r="GI1691" s="425"/>
      <c r="GJ1691" s="425"/>
      <c r="GK1691" s="425"/>
      <c r="GL1691" s="425"/>
      <c r="GM1691" s="425"/>
      <c r="GN1691" s="425"/>
      <c r="GO1691" s="425"/>
      <c r="GP1691" s="425"/>
      <c r="GQ1691" s="425"/>
      <c r="GR1691" s="425"/>
      <c r="GS1691" s="425"/>
      <c r="GT1691" s="425"/>
      <c r="GU1691" s="425"/>
      <c r="GV1691" s="425"/>
      <c r="GW1691" s="425"/>
      <c r="GX1691" s="425"/>
      <c r="GY1691" s="425"/>
      <c r="GZ1691" s="425"/>
      <c r="HA1691" s="425"/>
      <c r="HB1691" s="425"/>
      <c r="HC1691" s="425"/>
      <c r="HD1691" s="425"/>
      <c r="HE1691" s="425"/>
      <c r="HF1691" s="425"/>
      <c r="HG1691" s="425"/>
      <c r="HH1691" s="425"/>
      <c r="HI1691" s="425"/>
      <c r="HJ1691" s="425"/>
      <c r="HK1691" s="425"/>
      <c r="HL1691" s="425"/>
      <c r="HM1691" s="425"/>
      <c r="HN1691" s="425"/>
      <c r="HO1691" s="425"/>
      <c r="HP1691" s="425"/>
      <c r="HQ1691" s="425"/>
      <c r="HR1691" s="425"/>
      <c r="HS1691" s="425"/>
      <c r="HT1691" s="425"/>
      <c r="HU1691" s="425"/>
      <c r="HV1691" s="425"/>
      <c r="HW1691" s="425"/>
      <c r="HX1691" s="425"/>
      <c r="HY1691" s="425"/>
      <c r="HZ1691" s="425"/>
      <c r="IA1691" s="425"/>
      <c r="IB1691" s="425"/>
      <c r="IC1691" s="425"/>
      <c r="ID1691" s="425"/>
      <c r="IE1691" s="425"/>
      <c r="IF1691" s="425"/>
      <c r="IG1691" s="425"/>
      <c r="IH1691" s="425"/>
      <c r="II1691" s="425"/>
      <c r="IJ1691" s="425"/>
      <c r="IK1691" s="425"/>
      <c r="IL1691" s="425"/>
      <c r="IM1691" s="425"/>
      <c r="IN1691" s="425"/>
      <c r="IO1691" s="425"/>
      <c r="IP1691" s="425"/>
      <c r="IQ1691" s="425"/>
      <c r="IR1691" s="425"/>
      <c r="IS1691" s="425"/>
      <c r="IT1691" s="425"/>
      <c r="IU1691" s="425"/>
      <c r="IV1691" s="425"/>
    </row>
    <row r="1692" s="428" customFormat="1" ht="27.6" customHeight="1" spans="2:256">
      <c r="B1692" s="465"/>
      <c r="GH1692" s="425"/>
      <c r="GI1692" s="425"/>
      <c r="GJ1692" s="425"/>
      <c r="GK1692" s="425"/>
      <c r="GL1692" s="425"/>
      <c r="GM1692" s="425"/>
      <c r="GN1692" s="425"/>
      <c r="GO1692" s="425"/>
      <c r="GP1692" s="425"/>
      <c r="GQ1692" s="425"/>
      <c r="GR1692" s="425"/>
      <c r="GS1692" s="425"/>
      <c r="GT1692" s="425"/>
      <c r="GU1692" s="425"/>
      <c r="GV1692" s="425"/>
      <c r="GW1692" s="425"/>
      <c r="GX1692" s="425"/>
      <c r="GY1692" s="425"/>
      <c r="GZ1692" s="425"/>
      <c r="HA1692" s="425"/>
      <c r="HB1692" s="425"/>
      <c r="HC1692" s="425"/>
      <c r="HD1692" s="425"/>
      <c r="HE1692" s="425"/>
      <c r="HF1692" s="425"/>
      <c r="HG1692" s="425"/>
      <c r="HH1692" s="425"/>
      <c r="HI1692" s="425"/>
      <c r="HJ1692" s="425"/>
      <c r="HK1692" s="425"/>
      <c r="HL1692" s="425"/>
      <c r="HM1692" s="425"/>
      <c r="HN1692" s="425"/>
      <c r="HO1692" s="425"/>
      <c r="HP1692" s="425"/>
      <c r="HQ1692" s="425"/>
      <c r="HR1692" s="425"/>
      <c r="HS1692" s="425"/>
      <c r="HT1692" s="425"/>
      <c r="HU1692" s="425"/>
      <c r="HV1692" s="425"/>
      <c r="HW1692" s="425"/>
      <c r="HX1692" s="425"/>
      <c r="HY1692" s="425"/>
      <c r="HZ1692" s="425"/>
      <c r="IA1692" s="425"/>
      <c r="IB1692" s="425"/>
      <c r="IC1692" s="425"/>
      <c r="ID1692" s="425"/>
      <c r="IE1692" s="425"/>
      <c r="IF1692" s="425"/>
      <c r="IG1692" s="425"/>
      <c r="IH1692" s="425"/>
      <c r="II1692" s="425"/>
      <c r="IJ1692" s="425"/>
      <c r="IK1692" s="425"/>
      <c r="IL1692" s="425"/>
      <c r="IM1692" s="425"/>
      <c r="IN1692" s="425"/>
      <c r="IO1692" s="425"/>
      <c r="IP1692" s="425"/>
      <c r="IQ1692" s="425"/>
      <c r="IR1692" s="425"/>
      <c r="IS1692" s="425"/>
      <c r="IT1692" s="425"/>
      <c r="IU1692" s="425"/>
      <c r="IV1692" s="425"/>
    </row>
    <row r="1693" s="428" customFormat="1" ht="27.6" customHeight="1" spans="2:256">
      <c r="B1693" s="465"/>
      <c r="GH1693" s="425"/>
      <c r="GI1693" s="425"/>
      <c r="GJ1693" s="425"/>
      <c r="GK1693" s="425"/>
      <c r="GL1693" s="425"/>
      <c r="GM1693" s="425"/>
      <c r="GN1693" s="425"/>
      <c r="GO1693" s="425"/>
      <c r="GP1693" s="425"/>
      <c r="GQ1693" s="425"/>
      <c r="GR1693" s="425"/>
      <c r="GS1693" s="425"/>
      <c r="GT1693" s="425"/>
      <c r="GU1693" s="425"/>
      <c r="GV1693" s="425"/>
      <c r="GW1693" s="425"/>
      <c r="GX1693" s="425"/>
      <c r="GY1693" s="425"/>
      <c r="GZ1693" s="425"/>
      <c r="HA1693" s="425"/>
      <c r="HB1693" s="425"/>
      <c r="HC1693" s="425"/>
      <c r="HD1693" s="425"/>
      <c r="HE1693" s="425"/>
      <c r="HF1693" s="425"/>
      <c r="HG1693" s="425"/>
      <c r="HH1693" s="425"/>
      <c r="HI1693" s="425"/>
      <c r="HJ1693" s="425"/>
      <c r="HK1693" s="425"/>
      <c r="HL1693" s="425"/>
      <c r="HM1693" s="425"/>
      <c r="HN1693" s="425"/>
      <c r="HO1693" s="425"/>
      <c r="HP1693" s="425"/>
      <c r="HQ1693" s="425"/>
      <c r="HR1693" s="425"/>
      <c r="HS1693" s="425"/>
      <c r="HT1693" s="425"/>
      <c r="HU1693" s="425"/>
      <c r="HV1693" s="425"/>
      <c r="HW1693" s="425"/>
      <c r="HX1693" s="425"/>
      <c r="HY1693" s="425"/>
      <c r="HZ1693" s="425"/>
      <c r="IA1693" s="425"/>
      <c r="IB1693" s="425"/>
      <c r="IC1693" s="425"/>
      <c r="ID1693" s="425"/>
      <c r="IE1693" s="425"/>
      <c r="IF1693" s="425"/>
      <c r="IG1693" s="425"/>
      <c r="IH1693" s="425"/>
      <c r="II1693" s="425"/>
      <c r="IJ1693" s="425"/>
      <c r="IK1693" s="425"/>
      <c r="IL1693" s="425"/>
      <c r="IM1693" s="425"/>
      <c r="IN1693" s="425"/>
      <c r="IO1693" s="425"/>
      <c r="IP1693" s="425"/>
      <c r="IQ1693" s="425"/>
      <c r="IR1693" s="425"/>
      <c r="IS1693" s="425"/>
      <c r="IT1693" s="425"/>
      <c r="IU1693" s="425"/>
      <c r="IV1693" s="425"/>
    </row>
    <row r="1694" s="428" customFormat="1" ht="27.6" customHeight="1" spans="2:256">
      <c r="B1694" s="465"/>
      <c r="GH1694" s="425"/>
      <c r="GI1694" s="425"/>
      <c r="GJ1694" s="425"/>
      <c r="GK1694" s="425"/>
      <c r="GL1694" s="425"/>
      <c r="GM1694" s="425"/>
      <c r="GN1694" s="425"/>
      <c r="GO1694" s="425"/>
      <c r="GP1694" s="425"/>
      <c r="GQ1694" s="425"/>
      <c r="GR1694" s="425"/>
      <c r="GS1694" s="425"/>
      <c r="GT1694" s="425"/>
      <c r="GU1694" s="425"/>
      <c r="GV1694" s="425"/>
      <c r="GW1694" s="425"/>
      <c r="GX1694" s="425"/>
      <c r="GY1694" s="425"/>
      <c r="GZ1694" s="425"/>
      <c r="HA1694" s="425"/>
      <c r="HB1694" s="425"/>
      <c r="HC1694" s="425"/>
      <c r="HD1694" s="425"/>
      <c r="HE1694" s="425"/>
      <c r="HF1694" s="425"/>
      <c r="HG1694" s="425"/>
      <c r="HH1694" s="425"/>
      <c r="HI1694" s="425"/>
      <c r="HJ1694" s="425"/>
      <c r="HK1694" s="425"/>
      <c r="HL1694" s="425"/>
      <c r="HM1694" s="425"/>
      <c r="HN1694" s="425"/>
      <c r="HO1694" s="425"/>
      <c r="HP1694" s="425"/>
      <c r="HQ1694" s="425"/>
      <c r="HR1694" s="425"/>
      <c r="HS1694" s="425"/>
      <c r="HT1694" s="425"/>
      <c r="HU1694" s="425"/>
      <c r="HV1694" s="425"/>
      <c r="HW1694" s="425"/>
      <c r="HX1694" s="425"/>
      <c r="HY1694" s="425"/>
      <c r="HZ1694" s="425"/>
      <c r="IA1694" s="425"/>
      <c r="IB1694" s="425"/>
      <c r="IC1694" s="425"/>
      <c r="ID1694" s="425"/>
      <c r="IE1694" s="425"/>
      <c r="IF1694" s="425"/>
      <c r="IG1694" s="425"/>
      <c r="IH1694" s="425"/>
      <c r="II1694" s="425"/>
      <c r="IJ1694" s="425"/>
      <c r="IK1694" s="425"/>
      <c r="IL1694" s="425"/>
      <c r="IM1694" s="425"/>
      <c r="IN1694" s="425"/>
      <c r="IO1694" s="425"/>
      <c r="IP1694" s="425"/>
      <c r="IQ1694" s="425"/>
      <c r="IR1694" s="425"/>
      <c r="IS1694" s="425"/>
      <c r="IT1694" s="425"/>
      <c r="IU1694" s="425"/>
      <c r="IV1694" s="425"/>
    </row>
    <row r="1695" s="428" customFormat="1" ht="27.6" customHeight="1" spans="2:256">
      <c r="B1695" s="465"/>
      <c r="GH1695" s="425"/>
      <c r="GI1695" s="425"/>
      <c r="GJ1695" s="425"/>
      <c r="GK1695" s="425"/>
      <c r="GL1695" s="425"/>
      <c r="GM1695" s="425"/>
      <c r="GN1695" s="425"/>
      <c r="GO1695" s="425"/>
      <c r="GP1695" s="425"/>
      <c r="GQ1695" s="425"/>
      <c r="GR1695" s="425"/>
      <c r="GS1695" s="425"/>
      <c r="GT1695" s="425"/>
      <c r="GU1695" s="425"/>
      <c r="GV1695" s="425"/>
      <c r="GW1695" s="425"/>
      <c r="GX1695" s="425"/>
      <c r="GY1695" s="425"/>
      <c r="GZ1695" s="425"/>
      <c r="HA1695" s="425"/>
      <c r="HB1695" s="425"/>
      <c r="HC1695" s="425"/>
      <c r="HD1695" s="425"/>
      <c r="HE1695" s="425"/>
      <c r="HF1695" s="425"/>
      <c r="HG1695" s="425"/>
      <c r="HH1695" s="425"/>
      <c r="HI1695" s="425"/>
      <c r="HJ1695" s="425"/>
      <c r="HK1695" s="425"/>
      <c r="HL1695" s="425"/>
      <c r="HM1695" s="425"/>
      <c r="HN1695" s="425"/>
      <c r="HO1695" s="425"/>
      <c r="HP1695" s="425"/>
      <c r="HQ1695" s="425"/>
      <c r="HR1695" s="425"/>
      <c r="HS1695" s="425"/>
      <c r="HT1695" s="425"/>
      <c r="HU1695" s="425"/>
      <c r="HV1695" s="425"/>
      <c r="HW1695" s="425"/>
      <c r="HX1695" s="425"/>
      <c r="HY1695" s="425"/>
      <c r="HZ1695" s="425"/>
      <c r="IA1695" s="425"/>
      <c r="IB1695" s="425"/>
      <c r="IC1695" s="425"/>
      <c r="ID1695" s="425"/>
      <c r="IE1695" s="425"/>
      <c r="IF1695" s="425"/>
      <c r="IG1695" s="425"/>
      <c r="IH1695" s="425"/>
      <c r="II1695" s="425"/>
      <c r="IJ1695" s="425"/>
      <c r="IK1695" s="425"/>
      <c r="IL1695" s="425"/>
      <c r="IM1695" s="425"/>
      <c r="IN1695" s="425"/>
      <c r="IO1695" s="425"/>
      <c r="IP1695" s="425"/>
      <c r="IQ1695" s="425"/>
      <c r="IR1695" s="425"/>
      <c r="IS1695" s="425"/>
      <c r="IT1695" s="425"/>
      <c r="IU1695" s="425"/>
      <c r="IV1695" s="425"/>
    </row>
    <row r="1696" s="428" customFormat="1" ht="27.6" customHeight="1" spans="2:256">
      <c r="B1696" s="465"/>
      <c r="GH1696" s="425"/>
      <c r="GI1696" s="425"/>
      <c r="GJ1696" s="425"/>
      <c r="GK1696" s="425"/>
      <c r="GL1696" s="425"/>
      <c r="GM1696" s="425"/>
      <c r="GN1696" s="425"/>
      <c r="GO1696" s="425"/>
      <c r="GP1696" s="425"/>
      <c r="GQ1696" s="425"/>
      <c r="GR1696" s="425"/>
      <c r="GS1696" s="425"/>
      <c r="GT1696" s="425"/>
      <c r="GU1696" s="425"/>
      <c r="GV1696" s="425"/>
      <c r="GW1696" s="425"/>
      <c r="GX1696" s="425"/>
      <c r="GY1696" s="425"/>
      <c r="GZ1696" s="425"/>
      <c r="HA1696" s="425"/>
      <c r="HB1696" s="425"/>
      <c r="HC1696" s="425"/>
      <c r="HD1696" s="425"/>
      <c r="HE1696" s="425"/>
      <c r="HF1696" s="425"/>
      <c r="HG1696" s="425"/>
      <c r="HH1696" s="425"/>
      <c r="HI1696" s="425"/>
      <c r="HJ1696" s="425"/>
      <c r="HK1696" s="425"/>
      <c r="HL1696" s="425"/>
      <c r="HM1696" s="425"/>
      <c r="HN1696" s="425"/>
      <c r="HO1696" s="425"/>
      <c r="HP1696" s="425"/>
      <c r="HQ1696" s="425"/>
      <c r="HR1696" s="425"/>
      <c r="HS1696" s="425"/>
      <c r="HT1696" s="425"/>
      <c r="HU1696" s="425"/>
      <c r="HV1696" s="425"/>
      <c r="HW1696" s="425"/>
      <c r="HX1696" s="425"/>
      <c r="HY1696" s="425"/>
      <c r="HZ1696" s="425"/>
      <c r="IA1696" s="425"/>
      <c r="IB1696" s="425"/>
      <c r="IC1696" s="425"/>
      <c r="ID1696" s="425"/>
      <c r="IE1696" s="425"/>
      <c r="IF1696" s="425"/>
      <c r="IG1696" s="425"/>
      <c r="IH1696" s="425"/>
      <c r="II1696" s="425"/>
      <c r="IJ1696" s="425"/>
      <c r="IK1696" s="425"/>
      <c r="IL1696" s="425"/>
      <c r="IM1696" s="425"/>
      <c r="IN1696" s="425"/>
      <c r="IO1696" s="425"/>
      <c r="IP1696" s="425"/>
      <c r="IQ1696" s="425"/>
      <c r="IR1696" s="425"/>
      <c r="IS1696" s="425"/>
      <c r="IT1696" s="425"/>
      <c r="IU1696" s="425"/>
      <c r="IV1696" s="425"/>
    </row>
    <row r="1697" s="428" customFormat="1" ht="27.6" customHeight="1" spans="2:256">
      <c r="B1697" s="465"/>
      <c r="GH1697" s="425"/>
      <c r="GI1697" s="425"/>
      <c r="GJ1697" s="425"/>
      <c r="GK1697" s="425"/>
      <c r="GL1697" s="425"/>
      <c r="GM1697" s="425"/>
      <c r="GN1697" s="425"/>
      <c r="GO1697" s="425"/>
      <c r="GP1697" s="425"/>
      <c r="GQ1697" s="425"/>
      <c r="GR1697" s="425"/>
      <c r="GS1697" s="425"/>
      <c r="GT1697" s="425"/>
      <c r="GU1697" s="425"/>
      <c r="GV1697" s="425"/>
      <c r="GW1697" s="425"/>
      <c r="GX1697" s="425"/>
      <c r="GY1697" s="425"/>
      <c r="GZ1697" s="425"/>
      <c r="HA1697" s="425"/>
      <c r="HB1697" s="425"/>
      <c r="HC1697" s="425"/>
      <c r="HD1697" s="425"/>
      <c r="HE1697" s="425"/>
      <c r="HF1697" s="425"/>
      <c r="HG1697" s="425"/>
      <c r="HH1697" s="425"/>
      <c r="HI1697" s="425"/>
      <c r="HJ1697" s="425"/>
      <c r="HK1697" s="425"/>
      <c r="HL1697" s="425"/>
      <c r="HM1697" s="425"/>
      <c r="HN1697" s="425"/>
      <c r="HO1697" s="425"/>
      <c r="HP1697" s="425"/>
      <c r="HQ1697" s="425"/>
      <c r="HR1697" s="425"/>
      <c r="HS1697" s="425"/>
      <c r="HT1697" s="425"/>
      <c r="HU1697" s="425"/>
      <c r="HV1697" s="425"/>
      <c r="HW1697" s="425"/>
      <c r="HX1697" s="425"/>
      <c r="HY1697" s="425"/>
      <c r="HZ1697" s="425"/>
      <c r="IA1697" s="425"/>
      <c r="IB1697" s="425"/>
      <c r="IC1697" s="425"/>
      <c r="ID1697" s="425"/>
      <c r="IE1697" s="425"/>
      <c r="IF1697" s="425"/>
      <c r="IG1697" s="425"/>
      <c r="IH1697" s="425"/>
      <c r="II1697" s="425"/>
      <c r="IJ1697" s="425"/>
      <c r="IK1697" s="425"/>
      <c r="IL1697" s="425"/>
      <c r="IM1697" s="425"/>
      <c r="IN1697" s="425"/>
      <c r="IO1697" s="425"/>
      <c r="IP1697" s="425"/>
      <c r="IQ1697" s="425"/>
      <c r="IR1697" s="425"/>
      <c r="IS1697" s="425"/>
      <c r="IT1697" s="425"/>
      <c r="IU1697" s="425"/>
      <c r="IV1697" s="425"/>
    </row>
    <row r="1698" s="428" customFormat="1" ht="27.6" customHeight="1" spans="2:256">
      <c r="B1698" s="465"/>
      <c r="GH1698" s="425"/>
      <c r="GI1698" s="425"/>
      <c r="GJ1698" s="425"/>
      <c r="GK1698" s="425"/>
      <c r="GL1698" s="425"/>
      <c r="GM1698" s="425"/>
      <c r="GN1698" s="425"/>
      <c r="GO1698" s="425"/>
      <c r="GP1698" s="425"/>
      <c r="GQ1698" s="425"/>
      <c r="GR1698" s="425"/>
      <c r="GS1698" s="425"/>
      <c r="GT1698" s="425"/>
      <c r="GU1698" s="425"/>
      <c r="GV1698" s="425"/>
      <c r="GW1698" s="425"/>
      <c r="GX1698" s="425"/>
      <c r="GY1698" s="425"/>
      <c r="GZ1698" s="425"/>
      <c r="HA1698" s="425"/>
      <c r="HB1698" s="425"/>
      <c r="HC1698" s="425"/>
      <c r="HD1698" s="425"/>
      <c r="HE1698" s="425"/>
      <c r="HF1698" s="425"/>
      <c r="HG1698" s="425"/>
      <c r="HH1698" s="425"/>
      <c r="HI1698" s="425"/>
      <c r="HJ1698" s="425"/>
      <c r="HK1698" s="425"/>
      <c r="HL1698" s="425"/>
      <c r="HM1698" s="425"/>
      <c r="HN1698" s="425"/>
      <c r="HO1698" s="425"/>
      <c r="HP1698" s="425"/>
      <c r="HQ1698" s="425"/>
      <c r="HR1698" s="425"/>
      <c r="HS1698" s="425"/>
      <c r="HT1698" s="425"/>
      <c r="HU1698" s="425"/>
      <c r="HV1698" s="425"/>
      <c r="HW1698" s="425"/>
      <c r="HX1698" s="425"/>
      <c r="HY1698" s="425"/>
      <c r="HZ1698" s="425"/>
      <c r="IA1698" s="425"/>
      <c r="IB1698" s="425"/>
      <c r="IC1698" s="425"/>
      <c r="ID1698" s="425"/>
      <c r="IE1698" s="425"/>
      <c r="IF1698" s="425"/>
      <c r="IG1698" s="425"/>
      <c r="IH1698" s="425"/>
      <c r="II1698" s="425"/>
      <c r="IJ1698" s="425"/>
      <c r="IK1698" s="425"/>
      <c r="IL1698" s="425"/>
      <c r="IM1698" s="425"/>
      <c r="IN1698" s="425"/>
      <c r="IO1698" s="425"/>
      <c r="IP1698" s="425"/>
      <c r="IQ1698" s="425"/>
      <c r="IR1698" s="425"/>
      <c r="IS1698" s="425"/>
      <c r="IT1698" s="425"/>
      <c r="IU1698" s="425"/>
      <c r="IV1698" s="425"/>
    </row>
    <row r="1699" s="428" customFormat="1" ht="27.6" customHeight="1" spans="2:256">
      <c r="B1699" s="465"/>
      <c r="GH1699" s="425"/>
      <c r="GI1699" s="425"/>
      <c r="GJ1699" s="425"/>
      <c r="GK1699" s="425"/>
      <c r="GL1699" s="425"/>
      <c r="GM1699" s="425"/>
      <c r="GN1699" s="425"/>
      <c r="GO1699" s="425"/>
      <c r="GP1699" s="425"/>
      <c r="GQ1699" s="425"/>
      <c r="GR1699" s="425"/>
      <c r="GS1699" s="425"/>
      <c r="GT1699" s="425"/>
      <c r="GU1699" s="425"/>
      <c r="GV1699" s="425"/>
      <c r="GW1699" s="425"/>
      <c r="GX1699" s="425"/>
      <c r="GY1699" s="425"/>
      <c r="GZ1699" s="425"/>
      <c r="HA1699" s="425"/>
      <c r="HB1699" s="425"/>
      <c r="HC1699" s="425"/>
      <c r="HD1699" s="425"/>
      <c r="HE1699" s="425"/>
      <c r="HF1699" s="425"/>
      <c r="HG1699" s="425"/>
      <c r="HH1699" s="425"/>
      <c r="HI1699" s="425"/>
      <c r="HJ1699" s="425"/>
      <c r="HK1699" s="425"/>
      <c r="HL1699" s="425"/>
      <c r="HM1699" s="425"/>
      <c r="HN1699" s="425"/>
      <c r="HO1699" s="425"/>
      <c r="HP1699" s="425"/>
      <c r="HQ1699" s="425"/>
      <c r="HR1699" s="425"/>
      <c r="HS1699" s="425"/>
      <c r="HT1699" s="425"/>
      <c r="HU1699" s="425"/>
      <c r="HV1699" s="425"/>
      <c r="HW1699" s="425"/>
      <c r="HX1699" s="425"/>
      <c r="HY1699" s="425"/>
      <c r="HZ1699" s="425"/>
      <c r="IA1699" s="425"/>
      <c r="IB1699" s="425"/>
      <c r="IC1699" s="425"/>
      <c r="ID1699" s="425"/>
      <c r="IE1699" s="425"/>
      <c r="IF1699" s="425"/>
      <c r="IG1699" s="425"/>
      <c r="IH1699" s="425"/>
      <c r="II1699" s="425"/>
      <c r="IJ1699" s="425"/>
      <c r="IK1699" s="425"/>
      <c r="IL1699" s="425"/>
      <c r="IM1699" s="425"/>
      <c r="IN1699" s="425"/>
      <c r="IO1699" s="425"/>
      <c r="IP1699" s="425"/>
      <c r="IQ1699" s="425"/>
      <c r="IR1699" s="425"/>
      <c r="IS1699" s="425"/>
      <c r="IT1699" s="425"/>
      <c r="IU1699" s="425"/>
      <c r="IV1699" s="425"/>
    </row>
    <row r="1700" s="428" customFormat="1" ht="27.6" customHeight="1" spans="2:256">
      <c r="B1700" s="465"/>
      <c r="GH1700" s="425"/>
      <c r="GI1700" s="425"/>
      <c r="GJ1700" s="425"/>
      <c r="GK1700" s="425"/>
      <c r="GL1700" s="425"/>
      <c r="GM1700" s="425"/>
      <c r="GN1700" s="425"/>
      <c r="GO1700" s="425"/>
      <c r="GP1700" s="425"/>
      <c r="GQ1700" s="425"/>
      <c r="GR1700" s="425"/>
      <c r="GS1700" s="425"/>
      <c r="GT1700" s="425"/>
      <c r="GU1700" s="425"/>
      <c r="GV1700" s="425"/>
      <c r="GW1700" s="425"/>
      <c r="GX1700" s="425"/>
      <c r="GY1700" s="425"/>
      <c r="GZ1700" s="425"/>
      <c r="HA1700" s="425"/>
      <c r="HB1700" s="425"/>
      <c r="HC1700" s="425"/>
      <c r="HD1700" s="425"/>
      <c r="HE1700" s="425"/>
      <c r="HF1700" s="425"/>
      <c r="HG1700" s="425"/>
      <c r="HH1700" s="425"/>
      <c r="HI1700" s="425"/>
      <c r="HJ1700" s="425"/>
      <c r="HK1700" s="425"/>
      <c r="HL1700" s="425"/>
      <c r="HM1700" s="425"/>
      <c r="HN1700" s="425"/>
      <c r="HO1700" s="425"/>
      <c r="HP1700" s="425"/>
      <c r="HQ1700" s="425"/>
      <c r="HR1700" s="425"/>
      <c r="HS1700" s="425"/>
      <c r="HT1700" s="425"/>
      <c r="HU1700" s="425"/>
      <c r="HV1700" s="425"/>
      <c r="HW1700" s="425"/>
      <c r="HX1700" s="425"/>
      <c r="HY1700" s="425"/>
      <c r="HZ1700" s="425"/>
      <c r="IA1700" s="425"/>
      <c r="IB1700" s="425"/>
      <c r="IC1700" s="425"/>
      <c r="ID1700" s="425"/>
      <c r="IE1700" s="425"/>
      <c r="IF1700" s="425"/>
      <c r="IG1700" s="425"/>
      <c r="IH1700" s="425"/>
      <c r="II1700" s="425"/>
      <c r="IJ1700" s="425"/>
      <c r="IK1700" s="425"/>
      <c r="IL1700" s="425"/>
      <c r="IM1700" s="425"/>
      <c r="IN1700" s="425"/>
      <c r="IO1700" s="425"/>
      <c r="IP1700" s="425"/>
      <c r="IQ1700" s="425"/>
      <c r="IR1700" s="425"/>
      <c r="IS1700" s="425"/>
      <c r="IT1700" s="425"/>
      <c r="IU1700" s="425"/>
      <c r="IV1700" s="425"/>
    </row>
    <row r="1701" s="428" customFormat="1" ht="27.6" customHeight="1" spans="2:256">
      <c r="B1701" s="465"/>
      <c r="GH1701" s="425"/>
      <c r="GI1701" s="425"/>
      <c r="GJ1701" s="425"/>
      <c r="GK1701" s="425"/>
      <c r="GL1701" s="425"/>
      <c r="GM1701" s="425"/>
      <c r="GN1701" s="425"/>
      <c r="GO1701" s="425"/>
      <c r="GP1701" s="425"/>
      <c r="GQ1701" s="425"/>
      <c r="GR1701" s="425"/>
      <c r="GS1701" s="425"/>
      <c r="GT1701" s="425"/>
      <c r="GU1701" s="425"/>
      <c r="GV1701" s="425"/>
      <c r="GW1701" s="425"/>
      <c r="GX1701" s="425"/>
      <c r="GY1701" s="425"/>
      <c r="GZ1701" s="425"/>
      <c r="HA1701" s="425"/>
      <c r="HB1701" s="425"/>
      <c r="HC1701" s="425"/>
      <c r="HD1701" s="425"/>
      <c r="HE1701" s="425"/>
      <c r="HF1701" s="425"/>
      <c r="HG1701" s="425"/>
      <c r="HH1701" s="425"/>
      <c r="HI1701" s="425"/>
      <c r="HJ1701" s="425"/>
      <c r="HK1701" s="425"/>
      <c r="HL1701" s="425"/>
      <c r="HM1701" s="425"/>
      <c r="HN1701" s="425"/>
      <c r="HO1701" s="425"/>
      <c r="HP1701" s="425"/>
      <c r="HQ1701" s="425"/>
      <c r="HR1701" s="425"/>
      <c r="HS1701" s="425"/>
      <c r="HT1701" s="425"/>
      <c r="HU1701" s="425"/>
      <c r="HV1701" s="425"/>
      <c r="HW1701" s="425"/>
      <c r="HX1701" s="425"/>
      <c r="HY1701" s="425"/>
      <c r="HZ1701" s="425"/>
      <c r="IA1701" s="425"/>
      <c r="IB1701" s="425"/>
      <c r="IC1701" s="425"/>
      <c r="ID1701" s="425"/>
      <c r="IE1701" s="425"/>
      <c r="IF1701" s="425"/>
      <c r="IG1701" s="425"/>
      <c r="IH1701" s="425"/>
      <c r="II1701" s="425"/>
      <c r="IJ1701" s="425"/>
      <c r="IK1701" s="425"/>
      <c r="IL1701" s="425"/>
      <c r="IM1701" s="425"/>
      <c r="IN1701" s="425"/>
      <c r="IO1701" s="425"/>
      <c r="IP1701" s="425"/>
      <c r="IQ1701" s="425"/>
      <c r="IR1701" s="425"/>
      <c r="IS1701" s="425"/>
      <c r="IT1701" s="425"/>
      <c r="IU1701" s="425"/>
      <c r="IV1701" s="425"/>
    </row>
    <row r="1702" s="428" customFormat="1" ht="27.6" customHeight="1" spans="2:256">
      <c r="B1702" s="465"/>
      <c r="GH1702" s="425"/>
      <c r="GI1702" s="425"/>
      <c r="GJ1702" s="425"/>
      <c r="GK1702" s="425"/>
      <c r="GL1702" s="425"/>
      <c r="GM1702" s="425"/>
      <c r="GN1702" s="425"/>
      <c r="GO1702" s="425"/>
      <c r="GP1702" s="425"/>
      <c r="GQ1702" s="425"/>
      <c r="GR1702" s="425"/>
      <c r="GS1702" s="425"/>
      <c r="GT1702" s="425"/>
      <c r="GU1702" s="425"/>
      <c r="GV1702" s="425"/>
      <c r="GW1702" s="425"/>
      <c r="GX1702" s="425"/>
      <c r="GY1702" s="425"/>
      <c r="GZ1702" s="425"/>
      <c r="HA1702" s="425"/>
      <c r="HB1702" s="425"/>
      <c r="HC1702" s="425"/>
      <c r="HD1702" s="425"/>
      <c r="HE1702" s="425"/>
      <c r="HF1702" s="425"/>
      <c r="HG1702" s="425"/>
      <c r="HH1702" s="425"/>
      <c r="HI1702" s="425"/>
      <c r="HJ1702" s="425"/>
      <c r="HK1702" s="425"/>
      <c r="HL1702" s="425"/>
      <c r="HM1702" s="425"/>
      <c r="HN1702" s="425"/>
      <c r="HO1702" s="425"/>
      <c r="HP1702" s="425"/>
      <c r="HQ1702" s="425"/>
      <c r="HR1702" s="425"/>
      <c r="HS1702" s="425"/>
      <c r="HT1702" s="425"/>
      <c r="HU1702" s="425"/>
      <c r="HV1702" s="425"/>
      <c r="HW1702" s="425"/>
      <c r="HX1702" s="425"/>
      <c r="HY1702" s="425"/>
      <c r="HZ1702" s="425"/>
      <c r="IA1702" s="425"/>
      <c r="IB1702" s="425"/>
      <c r="IC1702" s="425"/>
      <c r="ID1702" s="425"/>
      <c r="IE1702" s="425"/>
      <c r="IF1702" s="425"/>
      <c r="IG1702" s="425"/>
      <c r="IH1702" s="425"/>
      <c r="II1702" s="425"/>
      <c r="IJ1702" s="425"/>
      <c r="IK1702" s="425"/>
      <c r="IL1702" s="425"/>
      <c r="IM1702" s="425"/>
      <c r="IN1702" s="425"/>
      <c r="IO1702" s="425"/>
      <c r="IP1702" s="425"/>
      <c r="IQ1702" s="425"/>
      <c r="IR1702" s="425"/>
      <c r="IS1702" s="425"/>
      <c r="IT1702" s="425"/>
      <c r="IU1702" s="425"/>
      <c r="IV1702" s="425"/>
    </row>
    <row r="1703" s="428" customFormat="1" ht="27.6" customHeight="1" spans="2:256">
      <c r="B1703" s="465"/>
      <c r="GH1703" s="425"/>
      <c r="GI1703" s="425"/>
      <c r="GJ1703" s="425"/>
      <c r="GK1703" s="425"/>
      <c r="GL1703" s="425"/>
      <c r="GM1703" s="425"/>
      <c r="GN1703" s="425"/>
      <c r="GO1703" s="425"/>
      <c r="GP1703" s="425"/>
      <c r="GQ1703" s="425"/>
      <c r="GR1703" s="425"/>
      <c r="GS1703" s="425"/>
      <c r="GT1703" s="425"/>
      <c r="GU1703" s="425"/>
      <c r="GV1703" s="425"/>
      <c r="GW1703" s="425"/>
      <c r="GX1703" s="425"/>
      <c r="GY1703" s="425"/>
      <c r="GZ1703" s="425"/>
      <c r="HA1703" s="425"/>
      <c r="HB1703" s="425"/>
      <c r="HC1703" s="425"/>
      <c r="HD1703" s="425"/>
      <c r="HE1703" s="425"/>
      <c r="HF1703" s="425"/>
      <c r="HG1703" s="425"/>
      <c r="HH1703" s="425"/>
      <c r="HI1703" s="425"/>
      <c r="HJ1703" s="425"/>
      <c r="HK1703" s="425"/>
      <c r="HL1703" s="425"/>
      <c r="HM1703" s="425"/>
      <c r="HN1703" s="425"/>
      <c r="HO1703" s="425"/>
      <c r="HP1703" s="425"/>
      <c r="HQ1703" s="425"/>
      <c r="HR1703" s="425"/>
      <c r="HS1703" s="425"/>
      <c r="HT1703" s="425"/>
      <c r="HU1703" s="425"/>
      <c r="HV1703" s="425"/>
      <c r="HW1703" s="425"/>
      <c r="HX1703" s="425"/>
      <c r="HY1703" s="425"/>
      <c r="HZ1703" s="425"/>
      <c r="IA1703" s="425"/>
      <c r="IB1703" s="425"/>
      <c r="IC1703" s="425"/>
      <c r="ID1703" s="425"/>
      <c r="IE1703" s="425"/>
      <c r="IF1703" s="425"/>
      <c r="IG1703" s="425"/>
      <c r="IH1703" s="425"/>
      <c r="II1703" s="425"/>
      <c r="IJ1703" s="425"/>
      <c r="IK1703" s="425"/>
      <c r="IL1703" s="425"/>
      <c r="IM1703" s="425"/>
      <c r="IN1703" s="425"/>
      <c r="IO1703" s="425"/>
      <c r="IP1703" s="425"/>
      <c r="IQ1703" s="425"/>
      <c r="IR1703" s="425"/>
      <c r="IS1703" s="425"/>
      <c r="IT1703" s="425"/>
      <c r="IU1703" s="425"/>
      <c r="IV1703" s="425"/>
    </row>
    <row r="1704" s="428" customFormat="1" ht="27.6" customHeight="1" spans="2:256">
      <c r="B1704" s="465"/>
      <c r="GH1704" s="425"/>
      <c r="GI1704" s="425"/>
      <c r="GJ1704" s="425"/>
      <c r="GK1704" s="425"/>
      <c r="GL1704" s="425"/>
      <c r="GM1704" s="425"/>
      <c r="GN1704" s="425"/>
      <c r="GO1704" s="425"/>
      <c r="GP1704" s="425"/>
      <c r="GQ1704" s="425"/>
      <c r="GR1704" s="425"/>
      <c r="GS1704" s="425"/>
      <c r="GT1704" s="425"/>
      <c r="GU1704" s="425"/>
      <c r="GV1704" s="425"/>
      <c r="GW1704" s="425"/>
      <c r="GX1704" s="425"/>
      <c r="GY1704" s="425"/>
      <c r="GZ1704" s="425"/>
      <c r="HA1704" s="425"/>
      <c r="HB1704" s="425"/>
      <c r="HC1704" s="425"/>
      <c r="HD1704" s="425"/>
      <c r="HE1704" s="425"/>
      <c r="HF1704" s="425"/>
      <c r="HG1704" s="425"/>
      <c r="HH1704" s="425"/>
      <c r="HI1704" s="425"/>
      <c r="HJ1704" s="425"/>
      <c r="HK1704" s="425"/>
      <c r="HL1704" s="425"/>
      <c r="HM1704" s="425"/>
      <c r="HN1704" s="425"/>
      <c r="HO1704" s="425"/>
      <c r="HP1704" s="425"/>
      <c r="HQ1704" s="425"/>
      <c r="HR1704" s="425"/>
      <c r="HS1704" s="425"/>
      <c r="HT1704" s="425"/>
      <c r="HU1704" s="425"/>
      <c r="HV1704" s="425"/>
      <c r="HW1704" s="425"/>
      <c r="HX1704" s="425"/>
      <c r="HY1704" s="425"/>
      <c r="HZ1704" s="425"/>
      <c r="IA1704" s="425"/>
      <c r="IB1704" s="425"/>
      <c r="IC1704" s="425"/>
      <c r="ID1704" s="425"/>
      <c r="IE1704" s="425"/>
      <c r="IF1704" s="425"/>
      <c r="IG1704" s="425"/>
      <c r="IH1704" s="425"/>
      <c r="II1704" s="425"/>
      <c r="IJ1704" s="425"/>
      <c r="IK1704" s="425"/>
      <c r="IL1704" s="425"/>
      <c r="IM1704" s="425"/>
      <c r="IN1704" s="425"/>
      <c r="IO1704" s="425"/>
      <c r="IP1704" s="425"/>
      <c r="IQ1704" s="425"/>
      <c r="IR1704" s="425"/>
      <c r="IS1704" s="425"/>
      <c r="IT1704" s="425"/>
      <c r="IU1704" s="425"/>
      <c r="IV1704" s="425"/>
    </row>
    <row r="1705" s="428" customFormat="1" ht="27.6" customHeight="1" spans="2:256">
      <c r="B1705" s="465"/>
      <c r="GH1705" s="425"/>
      <c r="GI1705" s="425"/>
      <c r="GJ1705" s="425"/>
      <c r="GK1705" s="425"/>
      <c r="GL1705" s="425"/>
      <c r="GM1705" s="425"/>
      <c r="GN1705" s="425"/>
      <c r="GO1705" s="425"/>
      <c r="GP1705" s="425"/>
      <c r="GQ1705" s="425"/>
      <c r="GR1705" s="425"/>
      <c r="GS1705" s="425"/>
      <c r="GT1705" s="425"/>
      <c r="GU1705" s="425"/>
      <c r="GV1705" s="425"/>
      <c r="GW1705" s="425"/>
      <c r="GX1705" s="425"/>
      <c r="GY1705" s="425"/>
      <c r="GZ1705" s="425"/>
      <c r="HA1705" s="425"/>
      <c r="HB1705" s="425"/>
      <c r="HC1705" s="425"/>
      <c r="HD1705" s="425"/>
      <c r="HE1705" s="425"/>
      <c r="HF1705" s="425"/>
      <c r="HG1705" s="425"/>
      <c r="HH1705" s="425"/>
      <c r="HI1705" s="425"/>
      <c r="HJ1705" s="425"/>
      <c r="HK1705" s="425"/>
      <c r="HL1705" s="425"/>
      <c r="HM1705" s="425"/>
      <c r="HN1705" s="425"/>
      <c r="HO1705" s="425"/>
      <c r="HP1705" s="425"/>
      <c r="HQ1705" s="425"/>
      <c r="HR1705" s="425"/>
      <c r="HS1705" s="425"/>
      <c r="HT1705" s="425"/>
      <c r="HU1705" s="425"/>
      <c r="HV1705" s="425"/>
      <c r="HW1705" s="425"/>
      <c r="HX1705" s="425"/>
      <c r="HY1705" s="425"/>
      <c r="HZ1705" s="425"/>
      <c r="IA1705" s="425"/>
      <c r="IB1705" s="425"/>
      <c r="IC1705" s="425"/>
      <c r="ID1705" s="425"/>
      <c r="IE1705" s="425"/>
      <c r="IF1705" s="425"/>
      <c r="IG1705" s="425"/>
      <c r="IH1705" s="425"/>
      <c r="II1705" s="425"/>
      <c r="IJ1705" s="425"/>
      <c r="IK1705" s="425"/>
      <c r="IL1705" s="425"/>
      <c r="IM1705" s="425"/>
      <c r="IN1705" s="425"/>
      <c r="IO1705" s="425"/>
      <c r="IP1705" s="425"/>
      <c r="IQ1705" s="425"/>
      <c r="IR1705" s="425"/>
      <c r="IS1705" s="425"/>
      <c r="IT1705" s="425"/>
      <c r="IU1705" s="425"/>
      <c r="IV1705" s="425"/>
    </row>
    <row r="1706" s="428" customFormat="1" ht="27.6" customHeight="1" spans="2:256">
      <c r="B1706" s="465"/>
      <c r="GH1706" s="425"/>
      <c r="GI1706" s="425"/>
      <c r="GJ1706" s="425"/>
      <c r="GK1706" s="425"/>
      <c r="GL1706" s="425"/>
      <c r="GM1706" s="425"/>
      <c r="GN1706" s="425"/>
      <c r="GO1706" s="425"/>
      <c r="GP1706" s="425"/>
      <c r="GQ1706" s="425"/>
      <c r="GR1706" s="425"/>
      <c r="GS1706" s="425"/>
      <c r="GT1706" s="425"/>
      <c r="GU1706" s="425"/>
      <c r="GV1706" s="425"/>
      <c r="GW1706" s="425"/>
      <c r="GX1706" s="425"/>
      <c r="GY1706" s="425"/>
      <c r="GZ1706" s="425"/>
      <c r="HA1706" s="425"/>
      <c r="HB1706" s="425"/>
      <c r="HC1706" s="425"/>
      <c r="HD1706" s="425"/>
      <c r="HE1706" s="425"/>
      <c r="HF1706" s="425"/>
      <c r="HG1706" s="425"/>
      <c r="HH1706" s="425"/>
      <c r="HI1706" s="425"/>
      <c r="HJ1706" s="425"/>
      <c r="HK1706" s="425"/>
      <c r="HL1706" s="425"/>
      <c r="HM1706" s="425"/>
      <c r="HN1706" s="425"/>
      <c r="HO1706" s="425"/>
      <c r="HP1706" s="425"/>
      <c r="HQ1706" s="425"/>
      <c r="HR1706" s="425"/>
      <c r="HS1706" s="425"/>
      <c r="HT1706" s="425"/>
      <c r="HU1706" s="425"/>
      <c r="HV1706" s="425"/>
      <c r="HW1706" s="425"/>
      <c r="HX1706" s="425"/>
      <c r="HY1706" s="425"/>
      <c r="HZ1706" s="425"/>
      <c r="IA1706" s="425"/>
      <c r="IB1706" s="425"/>
      <c r="IC1706" s="425"/>
      <c r="ID1706" s="425"/>
      <c r="IE1706" s="425"/>
      <c r="IF1706" s="425"/>
      <c r="IG1706" s="425"/>
      <c r="IH1706" s="425"/>
      <c r="II1706" s="425"/>
      <c r="IJ1706" s="425"/>
      <c r="IK1706" s="425"/>
      <c r="IL1706" s="425"/>
      <c r="IM1706" s="425"/>
      <c r="IN1706" s="425"/>
      <c r="IO1706" s="425"/>
      <c r="IP1706" s="425"/>
      <c r="IQ1706" s="425"/>
      <c r="IR1706" s="425"/>
      <c r="IS1706" s="425"/>
      <c r="IT1706" s="425"/>
      <c r="IU1706" s="425"/>
      <c r="IV1706" s="425"/>
    </row>
    <row r="1707" s="428" customFormat="1" ht="27.6" customHeight="1" spans="2:256">
      <c r="B1707" s="465"/>
      <c r="GH1707" s="425"/>
      <c r="GI1707" s="425"/>
      <c r="GJ1707" s="425"/>
      <c r="GK1707" s="425"/>
      <c r="GL1707" s="425"/>
      <c r="GM1707" s="425"/>
      <c r="GN1707" s="425"/>
      <c r="GO1707" s="425"/>
      <c r="GP1707" s="425"/>
      <c r="GQ1707" s="425"/>
      <c r="GR1707" s="425"/>
      <c r="GS1707" s="425"/>
      <c r="GT1707" s="425"/>
      <c r="GU1707" s="425"/>
      <c r="GV1707" s="425"/>
      <c r="GW1707" s="425"/>
      <c r="GX1707" s="425"/>
      <c r="GY1707" s="425"/>
      <c r="GZ1707" s="425"/>
      <c r="HA1707" s="425"/>
      <c r="HB1707" s="425"/>
      <c r="HC1707" s="425"/>
      <c r="HD1707" s="425"/>
      <c r="HE1707" s="425"/>
      <c r="HF1707" s="425"/>
      <c r="HG1707" s="425"/>
      <c r="HH1707" s="425"/>
      <c r="HI1707" s="425"/>
      <c r="HJ1707" s="425"/>
      <c r="HK1707" s="425"/>
      <c r="HL1707" s="425"/>
      <c r="HM1707" s="425"/>
      <c r="HN1707" s="425"/>
      <c r="HO1707" s="425"/>
      <c r="HP1707" s="425"/>
      <c r="HQ1707" s="425"/>
      <c r="HR1707" s="425"/>
      <c r="HS1707" s="425"/>
      <c r="HT1707" s="425"/>
      <c r="HU1707" s="425"/>
      <c r="HV1707" s="425"/>
      <c r="HW1707" s="425"/>
      <c r="HX1707" s="425"/>
      <c r="HY1707" s="425"/>
      <c r="HZ1707" s="425"/>
      <c r="IA1707" s="425"/>
      <c r="IB1707" s="425"/>
      <c r="IC1707" s="425"/>
      <c r="ID1707" s="425"/>
      <c r="IE1707" s="425"/>
      <c r="IF1707" s="425"/>
      <c r="IG1707" s="425"/>
      <c r="IH1707" s="425"/>
      <c r="II1707" s="425"/>
      <c r="IJ1707" s="425"/>
      <c r="IK1707" s="425"/>
      <c r="IL1707" s="425"/>
      <c r="IM1707" s="425"/>
      <c r="IN1707" s="425"/>
      <c r="IO1707" s="425"/>
      <c r="IP1707" s="425"/>
      <c r="IQ1707" s="425"/>
      <c r="IR1707" s="425"/>
      <c r="IS1707" s="425"/>
      <c r="IT1707" s="425"/>
      <c r="IU1707" s="425"/>
      <c r="IV1707" s="425"/>
    </row>
    <row r="1708" s="428" customFormat="1" ht="27.6" customHeight="1" spans="2:256">
      <c r="B1708" s="465"/>
      <c r="GH1708" s="425"/>
      <c r="GI1708" s="425"/>
      <c r="GJ1708" s="425"/>
      <c r="GK1708" s="425"/>
      <c r="GL1708" s="425"/>
      <c r="GM1708" s="425"/>
      <c r="GN1708" s="425"/>
      <c r="GO1708" s="425"/>
      <c r="GP1708" s="425"/>
      <c r="GQ1708" s="425"/>
      <c r="GR1708" s="425"/>
      <c r="GS1708" s="425"/>
      <c r="GT1708" s="425"/>
      <c r="GU1708" s="425"/>
      <c r="GV1708" s="425"/>
      <c r="GW1708" s="425"/>
      <c r="GX1708" s="425"/>
      <c r="GY1708" s="425"/>
      <c r="GZ1708" s="425"/>
      <c r="HA1708" s="425"/>
      <c r="HB1708" s="425"/>
      <c r="HC1708" s="425"/>
      <c r="HD1708" s="425"/>
      <c r="HE1708" s="425"/>
      <c r="HF1708" s="425"/>
      <c r="HG1708" s="425"/>
      <c r="HH1708" s="425"/>
      <c r="HI1708" s="425"/>
      <c r="HJ1708" s="425"/>
      <c r="HK1708" s="425"/>
      <c r="HL1708" s="425"/>
      <c r="HM1708" s="425"/>
      <c r="HN1708" s="425"/>
      <c r="HO1708" s="425"/>
      <c r="HP1708" s="425"/>
      <c r="HQ1708" s="425"/>
      <c r="HR1708" s="425"/>
      <c r="HS1708" s="425"/>
      <c r="HT1708" s="425"/>
      <c r="HU1708" s="425"/>
      <c r="HV1708" s="425"/>
      <c r="HW1708" s="425"/>
      <c r="HX1708" s="425"/>
      <c r="HY1708" s="425"/>
      <c r="HZ1708" s="425"/>
      <c r="IA1708" s="425"/>
      <c r="IB1708" s="425"/>
      <c r="IC1708" s="425"/>
      <c r="ID1708" s="425"/>
      <c r="IE1708" s="425"/>
      <c r="IF1708" s="425"/>
      <c r="IG1708" s="425"/>
      <c r="IH1708" s="425"/>
      <c r="II1708" s="425"/>
      <c r="IJ1708" s="425"/>
      <c r="IK1708" s="425"/>
      <c r="IL1708" s="425"/>
      <c r="IM1708" s="425"/>
      <c r="IN1708" s="425"/>
      <c r="IO1708" s="425"/>
      <c r="IP1708" s="425"/>
      <c r="IQ1708" s="425"/>
      <c r="IR1708" s="425"/>
      <c r="IS1708" s="425"/>
      <c r="IT1708" s="425"/>
      <c r="IU1708" s="425"/>
      <c r="IV1708" s="425"/>
    </row>
    <row r="1709" s="428" customFormat="1" ht="27.6" customHeight="1" spans="2:256">
      <c r="B1709" s="465"/>
      <c r="GH1709" s="425"/>
      <c r="GI1709" s="425"/>
      <c r="GJ1709" s="425"/>
      <c r="GK1709" s="425"/>
      <c r="GL1709" s="425"/>
      <c r="GM1709" s="425"/>
      <c r="GN1709" s="425"/>
      <c r="GO1709" s="425"/>
      <c r="GP1709" s="425"/>
      <c r="GQ1709" s="425"/>
      <c r="GR1709" s="425"/>
      <c r="GS1709" s="425"/>
      <c r="GT1709" s="425"/>
      <c r="GU1709" s="425"/>
      <c r="GV1709" s="425"/>
      <c r="GW1709" s="425"/>
      <c r="GX1709" s="425"/>
      <c r="GY1709" s="425"/>
      <c r="GZ1709" s="425"/>
      <c r="HA1709" s="425"/>
      <c r="HB1709" s="425"/>
      <c r="HC1709" s="425"/>
      <c r="HD1709" s="425"/>
      <c r="HE1709" s="425"/>
      <c r="HF1709" s="425"/>
      <c r="HG1709" s="425"/>
      <c r="HH1709" s="425"/>
      <c r="HI1709" s="425"/>
      <c r="HJ1709" s="425"/>
      <c r="HK1709" s="425"/>
      <c r="HL1709" s="425"/>
      <c r="HM1709" s="425"/>
      <c r="HN1709" s="425"/>
      <c r="HO1709" s="425"/>
      <c r="HP1709" s="425"/>
      <c r="HQ1709" s="425"/>
      <c r="HR1709" s="425"/>
      <c r="HS1709" s="425"/>
      <c r="HT1709" s="425"/>
      <c r="HU1709" s="425"/>
      <c r="HV1709" s="425"/>
      <c r="HW1709" s="425"/>
      <c r="HX1709" s="425"/>
      <c r="HY1709" s="425"/>
      <c r="HZ1709" s="425"/>
      <c r="IA1709" s="425"/>
      <c r="IB1709" s="425"/>
      <c r="IC1709" s="425"/>
      <c r="ID1709" s="425"/>
      <c r="IE1709" s="425"/>
      <c r="IF1709" s="425"/>
      <c r="IG1709" s="425"/>
      <c r="IH1709" s="425"/>
      <c r="II1709" s="425"/>
      <c r="IJ1709" s="425"/>
      <c r="IK1709" s="425"/>
      <c r="IL1709" s="425"/>
      <c r="IM1709" s="425"/>
      <c r="IN1709" s="425"/>
      <c r="IO1709" s="425"/>
      <c r="IP1709" s="425"/>
      <c r="IQ1709" s="425"/>
      <c r="IR1709" s="425"/>
      <c r="IS1709" s="425"/>
      <c r="IT1709" s="425"/>
      <c r="IU1709" s="425"/>
      <c r="IV1709" s="425"/>
    </row>
    <row r="1710" s="428" customFormat="1" ht="27.6" customHeight="1" spans="2:256">
      <c r="B1710" s="465"/>
      <c r="GH1710" s="425"/>
      <c r="GI1710" s="425"/>
      <c r="GJ1710" s="425"/>
      <c r="GK1710" s="425"/>
      <c r="GL1710" s="425"/>
      <c r="GM1710" s="425"/>
      <c r="GN1710" s="425"/>
      <c r="GO1710" s="425"/>
      <c r="GP1710" s="425"/>
      <c r="GQ1710" s="425"/>
      <c r="GR1710" s="425"/>
      <c r="GS1710" s="425"/>
      <c r="GT1710" s="425"/>
      <c r="GU1710" s="425"/>
      <c r="GV1710" s="425"/>
      <c r="GW1710" s="425"/>
      <c r="GX1710" s="425"/>
      <c r="GY1710" s="425"/>
      <c r="GZ1710" s="425"/>
      <c r="HA1710" s="425"/>
      <c r="HB1710" s="425"/>
      <c r="HC1710" s="425"/>
      <c r="HD1710" s="425"/>
      <c r="HE1710" s="425"/>
      <c r="HF1710" s="425"/>
      <c r="HG1710" s="425"/>
      <c r="HH1710" s="425"/>
      <c r="HI1710" s="425"/>
      <c r="HJ1710" s="425"/>
      <c r="HK1710" s="425"/>
      <c r="HL1710" s="425"/>
      <c r="HM1710" s="425"/>
      <c r="HN1710" s="425"/>
      <c r="HO1710" s="425"/>
      <c r="HP1710" s="425"/>
      <c r="HQ1710" s="425"/>
      <c r="HR1710" s="425"/>
      <c r="HS1710" s="425"/>
      <c r="HT1710" s="425"/>
      <c r="HU1710" s="425"/>
      <c r="HV1710" s="425"/>
      <c r="HW1710" s="425"/>
      <c r="HX1710" s="425"/>
      <c r="HY1710" s="425"/>
      <c r="HZ1710" s="425"/>
      <c r="IA1710" s="425"/>
      <c r="IB1710" s="425"/>
      <c r="IC1710" s="425"/>
      <c r="ID1710" s="425"/>
      <c r="IE1710" s="425"/>
      <c r="IF1710" s="425"/>
      <c r="IG1710" s="425"/>
      <c r="IH1710" s="425"/>
      <c r="II1710" s="425"/>
      <c r="IJ1710" s="425"/>
      <c r="IK1710" s="425"/>
      <c r="IL1710" s="425"/>
      <c r="IM1710" s="425"/>
      <c r="IN1710" s="425"/>
      <c r="IO1710" s="425"/>
      <c r="IP1710" s="425"/>
      <c r="IQ1710" s="425"/>
      <c r="IR1710" s="425"/>
      <c r="IS1710" s="425"/>
      <c r="IT1710" s="425"/>
      <c r="IU1710" s="425"/>
      <c r="IV1710" s="425"/>
    </row>
    <row r="1711" s="428" customFormat="1" ht="27.6" customHeight="1" spans="2:256">
      <c r="B1711" s="465"/>
      <c r="GH1711" s="425"/>
      <c r="GI1711" s="425"/>
      <c r="GJ1711" s="425"/>
      <c r="GK1711" s="425"/>
      <c r="GL1711" s="425"/>
      <c r="GM1711" s="425"/>
      <c r="GN1711" s="425"/>
      <c r="GO1711" s="425"/>
      <c r="GP1711" s="425"/>
      <c r="GQ1711" s="425"/>
      <c r="GR1711" s="425"/>
      <c r="GS1711" s="425"/>
      <c r="GT1711" s="425"/>
      <c r="GU1711" s="425"/>
      <c r="GV1711" s="425"/>
      <c r="GW1711" s="425"/>
      <c r="GX1711" s="425"/>
      <c r="GY1711" s="425"/>
      <c r="GZ1711" s="425"/>
      <c r="HA1711" s="425"/>
      <c r="HB1711" s="425"/>
      <c r="HC1711" s="425"/>
      <c r="HD1711" s="425"/>
      <c r="HE1711" s="425"/>
      <c r="HF1711" s="425"/>
      <c r="HG1711" s="425"/>
      <c r="HH1711" s="425"/>
      <c r="HI1711" s="425"/>
      <c r="HJ1711" s="425"/>
      <c r="HK1711" s="425"/>
      <c r="HL1711" s="425"/>
      <c r="HM1711" s="425"/>
      <c r="HN1711" s="425"/>
      <c r="HO1711" s="425"/>
      <c r="HP1711" s="425"/>
      <c r="HQ1711" s="425"/>
      <c r="HR1711" s="425"/>
      <c r="HS1711" s="425"/>
      <c r="HT1711" s="425"/>
      <c r="HU1711" s="425"/>
      <c r="HV1711" s="425"/>
      <c r="HW1711" s="425"/>
      <c r="HX1711" s="425"/>
      <c r="HY1711" s="425"/>
      <c r="HZ1711" s="425"/>
      <c r="IA1711" s="425"/>
      <c r="IB1711" s="425"/>
      <c r="IC1711" s="425"/>
      <c r="ID1711" s="425"/>
      <c r="IE1711" s="425"/>
      <c r="IF1711" s="425"/>
      <c r="IG1711" s="425"/>
      <c r="IH1711" s="425"/>
      <c r="II1711" s="425"/>
      <c r="IJ1711" s="425"/>
      <c r="IK1711" s="425"/>
      <c r="IL1711" s="425"/>
      <c r="IM1711" s="425"/>
      <c r="IN1711" s="425"/>
      <c r="IO1711" s="425"/>
      <c r="IP1711" s="425"/>
      <c r="IQ1711" s="425"/>
      <c r="IR1711" s="425"/>
      <c r="IS1711" s="425"/>
      <c r="IT1711" s="425"/>
      <c r="IU1711" s="425"/>
      <c r="IV1711" s="425"/>
    </row>
    <row r="1712" s="428" customFormat="1" ht="27.6" customHeight="1" spans="2:256">
      <c r="B1712" s="465"/>
      <c r="GH1712" s="425"/>
      <c r="GI1712" s="425"/>
      <c r="GJ1712" s="425"/>
      <c r="GK1712" s="425"/>
      <c r="GL1712" s="425"/>
      <c r="GM1712" s="425"/>
      <c r="GN1712" s="425"/>
      <c r="GO1712" s="425"/>
      <c r="GP1712" s="425"/>
      <c r="GQ1712" s="425"/>
      <c r="GR1712" s="425"/>
      <c r="GS1712" s="425"/>
      <c r="GT1712" s="425"/>
      <c r="GU1712" s="425"/>
      <c r="GV1712" s="425"/>
      <c r="GW1712" s="425"/>
      <c r="GX1712" s="425"/>
      <c r="GY1712" s="425"/>
      <c r="GZ1712" s="425"/>
      <c r="HA1712" s="425"/>
      <c r="HB1712" s="425"/>
      <c r="HC1712" s="425"/>
      <c r="HD1712" s="425"/>
      <c r="HE1712" s="425"/>
      <c r="HF1712" s="425"/>
      <c r="HG1712" s="425"/>
      <c r="HH1712" s="425"/>
      <c r="HI1712" s="425"/>
      <c r="HJ1712" s="425"/>
      <c r="HK1712" s="425"/>
      <c r="HL1712" s="425"/>
      <c r="HM1712" s="425"/>
      <c r="HN1712" s="425"/>
      <c r="HO1712" s="425"/>
      <c r="HP1712" s="425"/>
      <c r="HQ1712" s="425"/>
      <c r="HR1712" s="425"/>
      <c r="HS1712" s="425"/>
      <c r="HT1712" s="425"/>
      <c r="HU1712" s="425"/>
      <c r="HV1712" s="425"/>
      <c r="HW1712" s="425"/>
      <c r="HX1712" s="425"/>
      <c r="HY1712" s="425"/>
      <c r="HZ1712" s="425"/>
      <c r="IA1712" s="425"/>
      <c r="IB1712" s="425"/>
      <c r="IC1712" s="425"/>
      <c r="ID1712" s="425"/>
      <c r="IE1712" s="425"/>
      <c r="IF1712" s="425"/>
      <c r="IG1712" s="425"/>
      <c r="IH1712" s="425"/>
      <c r="II1712" s="425"/>
      <c r="IJ1712" s="425"/>
      <c r="IK1712" s="425"/>
      <c r="IL1712" s="425"/>
      <c r="IM1712" s="425"/>
      <c r="IN1712" s="425"/>
      <c r="IO1712" s="425"/>
      <c r="IP1712" s="425"/>
      <c r="IQ1712" s="425"/>
      <c r="IR1712" s="425"/>
      <c r="IS1712" s="425"/>
      <c r="IT1712" s="425"/>
      <c r="IU1712" s="425"/>
      <c r="IV1712" s="425"/>
    </row>
    <row r="1713" s="428" customFormat="1" ht="27.6" customHeight="1" spans="2:256">
      <c r="B1713" s="465"/>
      <c r="GH1713" s="425"/>
      <c r="GI1713" s="425"/>
      <c r="GJ1713" s="425"/>
      <c r="GK1713" s="425"/>
      <c r="GL1713" s="425"/>
      <c r="GM1713" s="425"/>
      <c r="GN1713" s="425"/>
      <c r="GO1713" s="425"/>
      <c r="GP1713" s="425"/>
      <c r="GQ1713" s="425"/>
      <c r="GR1713" s="425"/>
      <c r="GS1713" s="425"/>
      <c r="GT1713" s="425"/>
      <c r="GU1713" s="425"/>
      <c r="GV1713" s="425"/>
      <c r="GW1713" s="425"/>
      <c r="GX1713" s="425"/>
      <c r="GY1713" s="425"/>
      <c r="GZ1713" s="425"/>
      <c r="HA1713" s="425"/>
      <c r="HB1713" s="425"/>
      <c r="HC1713" s="425"/>
      <c r="HD1713" s="425"/>
      <c r="HE1713" s="425"/>
      <c r="HF1713" s="425"/>
      <c r="HG1713" s="425"/>
      <c r="HH1713" s="425"/>
      <c r="HI1713" s="425"/>
      <c r="HJ1713" s="425"/>
      <c r="HK1713" s="425"/>
      <c r="HL1713" s="425"/>
      <c r="HM1713" s="425"/>
      <c r="HN1713" s="425"/>
      <c r="HO1713" s="425"/>
      <c r="HP1713" s="425"/>
      <c r="HQ1713" s="425"/>
      <c r="HR1713" s="425"/>
      <c r="HS1713" s="425"/>
      <c r="HT1713" s="425"/>
      <c r="HU1713" s="425"/>
      <c r="HV1713" s="425"/>
      <c r="HW1713" s="425"/>
      <c r="HX1713" s="425"/>
      <c r="HY1713" s="425"/>
      <c r="HZ1713" s="425"/>
      <c r="IA1713" s="425"/>
      <c r="IB1713" s="425"/>
      <c r="IC1713" s="425"/>
      <c r="ID1713" s="425"/>
      <c r="IE1713" s="425"/>
      <c r="IF1713" s="425"/>
      <c r="IG1713" s="425"/>
      <c r="IH1713" s="425"/>
      <c r="II1713" s="425"/>
      <c r="IJ1713" s="425"/>
      <c r="IK1713" s="425"/>
      <c r="IL1713" s="425"/>
      <c r="IM1713" s="425"/>
      <c r="IN1713" s="425"/>
      <c r="IO1713" s="425"/>
      <c r="IP1713" s="425"/>
      <c r="IQ1713" s="425"/>
      <c r="IR1713" s="425"/>
      <c r="IS1713" s="425"/>
      <c r="IT1713" s="425"/>
      <c r="IU1713" s="425"/>
      <c r="IV1713" s="425"/>
    </row>
    <row r="1714" s="428" customFormat="1" ht="27.6" customHeight="1" spans="2:256">
      <c r="B1714" s="465"/>
      <c r="GH1714" s="425"/>
      <c r="GI1714" s="425"/>
      <c r="GJ1714" s="425"/>
      <c r="GK1714" s="425"/>
      <c r="GL1714" s="425"/>
      <c r="GM1714" s="425"/>
      <c r="GN1714" s="425"/>
      <c r="GO1714" s="425"/>
      <c r="GP1714" s="425"/>
      <c r="GQ1714" s="425"/>
      <c r="GR1714" s="425"/>
      <c r="GS1714" s="425"/>
      <c r="GT1714" s="425"/>
      <c r="GU1714" s="425"/>
      <c r="GV1714" s="425"/>
      <c r="GW1714" s="425"/>
      <c r="GX1714" s="425"/>
      <c r="GY1714" s="425"/>
      <c r="GZ1714" s="425"/>
      <c r="HA1714" s="425"/>
      <c r="HB1714" s="425"/>
      <c r="HC1714" s="425"/>
      <c r="HD1714" s="425"/>
      <c r="HE1714" s="425"/>
      <c r="HF1714" s="425"/>
      <c r="HG1714" s="425"/>
      <c r="HH1714" s="425"/>
      <c r="HI1714" s="425"/>
      <c r="HJ1714" s="425"/>
      <c r="HK1714" s="425"/>
      <c r="HL1714" s="425"/>
      <c r="HM1714" s="425"/>
      <c r="HN1714" s="425"/>
      <c r="HO1714" s="425"/>
      <c r="HP1714" s="425"/>
      <c r="HQ1714" s="425"/>
      <c r="HR1714" s="425"/>
      <c r="HS1714" s="425"/>
      <c r="HT1714" s="425"/>
      <c r="HU1714" s="425"/>
      <c r="HV1714" s="425"/>
      <c r="HW1714" s="425"/>
      <c r="HX1714" s="425"/>
      <c r="HY1714" s="425"/>
      <c r="HZ1714" s="425"/>
      <c r="IA1714" s="425"/>
      <c r="IB1714" s="425"/>
      <c r="IC1714" s="425"/>
      <c r="ID1714" s="425"/>
      <c r="IE1714" s="425"/>
      <c r="IF1714" s="425"/>
      <c r="IG1714" s="425"/>
      <c r="IH1714" s="425"/>
      <c r="II1714" s="425"/>
      <c r="IJ1714" s="425"/>
      <c r="IK1714" s="425"/>
      <c r="IL1714" s="425"/>
      <c r="IM1714" s="425"/>
      <c r="IN1714" s="425"/>
      <c r="IO1714" s="425"/>
      <c r="IP1714" s="425"/>
      <c r="IQ1714" s="425"/>
      <c r="IR1714" s="425"/>
      <c r="IS1714" s="425"/>
      <c r="IT1714" s="425"/>
      <c r="IU1714" s="425"/>
      <c r="IV1714" s="425"/>
    </row>
    <row r="1715" s="428" customFormat="1" ht="27.6" customHeight="1" spans="2:256">
      <c r="B1715" s="465"/>
      <c r="GH1715" s="425"/>
      <c r="GI1715" s="425"/>
      <c r="GJ1715" s="425"/>
      <c r="GK1715" s="425"/>
      <c r="GL1715" s="425"/>
      <c r="GM1715" s="425"/>
      <c r="GN1715" s="425"/>
      <c r="GO1715" s="425"/>
      <c r="GP1715" s="425"/>
      <c r="GQ1715" s="425"/>
      <c r="GR1715" s="425"/>
      <c r="GS1715" s="425"/>
      <c r="GT1715" s="425"/>
      <c r="GU1715" s="425"/>
      <c r="GV1715" s="425"/>
      <c r="GW1715" s="425"/>
      <c r="GX1715" s="425"/>
      <c r="GY1715" s="425"/>
      <c r="GZ1715" s="425"/>
      <c r="HA1715" s="425"/>
      <c r="HB1715" s="425"/>
      <c r="HC1715" s="425"/>
      <c r="HD1715" s="425"/>
      <c r="HE1715" s="425"/>
      <c r="HF1715" s="425"/>
      <c r="HG1715" s="425"/>
      <c r="HH1715" s="425"/>
      <c r="HI1715" s="425"/>
      <c r="HJ1715" s="425"/>
      <c r="HK1715" s="425"/>
      <c r="HL1715" s="425"/>
      <c r="HM1715" s="425"/>
      <c r="HN1715" s="425"/>
      <c r="HO1715" s="425"/>
      <c r="HP1715" s="425"/>
      <c r="HQ1715" s="425"/>
      <c r="HR1715" s="425"/>
      <c r="HS1715" s="425"/>
      <c r="HT1715" s="425"/>
      <c r="HU1715" s="425"/>
      <c r="HV1715" s="425"/>
      <c r="HW1715" s="425"/>
      <c r="HX1715" s="425"/>
      <c r="HY1715" s="425"/>
      <c r="HZ1715" s="425"/>
      <c r="IA1715" s="425"/>
      <c r="IB1715" s="425"/>
      <c r="IC1715" s="425"/>
      <c r="ID1715" s="425"/>
      <c r="IE1715" s="425"/>
      <c r="IF1715" s="425"/>
      <c r="IG1715" s="425"/>
      <c r="IH1715" s="425"/>
      <c r="II1715" s="425"/>
      <c r="IJ1715" s="425"/>
      <c r="IK1715" s="425"/>
      <c r="IL1715" s="425"/>
      <c r="IM1715" s="425"/>
      <c r="IN1715" s="425"/>
      <c r="IO1715" s="425"/>
      <c r="IP1715" s="425"/>
      <c r="IQ1715" s="425"/>
      <c r="IR1715" s="425"/>
      <c r="IS1715" s="425"/>
      <c r="IT1715" s="425"/>
      <c r="IU1715" s="425"/>
      <c r="IV1715" s="425"/>
    </row>
    <row r="1716" s="428" customFormat="1" ht="27.6" customHeight="1" spans="2:256">
      <c r="B1716" s="465"/>
      <c r="GH1716" s="425"/>
      <c r="GI1716" s="425"/>
      <c r="GJ1716" s="425"/>
      <c r="GK1716" s="425"/>
      <c r="GL1716" s="425"/>
      <c r="GM1716" s="425"/>
      <c r="GN1716" s="425"/>
      <c r="GO1716" s="425"/>
      <c r="GP1716" s="425"/>
      <c r="GQ1716" s="425"/>
      <c r="GR1716" s="425"/>
      <c r="GS1716" s="425"/>
      <c r="GT1716" s="425"/>
      <c r="GU1716" s="425"/>
      <c r="GV1716" s="425"/>
      <c r="GW1716" s="425"/>
      <c r="GX1716" s="425"/>
      <c r="GY1716" s="425"/>
      <c r="GZ1716" s="425"/>
      <c r="HA1716" s="425"/>
      <c r="HB1716" s="425"/>
      <c r="HC1716" s="425"/>
      <c r="HD1716" s="425"/>
      <c r="HE1716" s="425"/>
      <c r="HF1716" s="425"/>
      <c r="HG1716" s="425"/>
      <c r="HH1716" s="425"/>
      <c r="HI1716" s="425"/>
      <c r="HJ1716" s="425"/>
      <c r="HK1716" s="425"/>
      <c r="HL1716" s="425"/>
      <c r="HM1716" s="425"/>
      <c r="HN1716" s="425"/>
      <c r="HO1716" s="425"/>
      <c r="HP1716" s="425"/>
      <c r="HQ1716" s="425"/>
      <c r="HR1716" s="425"/>
      <c r="HS1716" s="425"/>
      <c r="HT1716" s="425"/>
      <c r="HU1716" s="425"/>
      <c r="HV1716" s="425"/>
      <c r="HW1716" s="425"/>
      <c r="HX1716" s="425"/>
      <c r="HY1716" s="425"/>
      <c r="HZ1716" s="425"/>
      <c r="IA1716" s="425"/>
      <c r="IB1716" s="425"/>
      <c r="IC1716" s="425"/>
      <c r="ID1716" s="425"/>
      <c r="IE1716" s="425"/>
      <c r="IF1716" s="425"/>
      <c r="IG1716" s="425"/>
      <c r="IH1716" s="425"/>
      <c r="II1716" s="425"/>
      <c r="IJ1716" s="425"/>
      <c r="IK1716" s="425"/>
      <c r="IL1716" s="425"/>
      <c r="IM1716" s="425"/>
      <c r="IN1716" s="425"/>
      <c r="IO1716" s="425"/>
      <c r="IP1716" s="425"/>
      <c r="IQ1716" s="425"/>
      <c r="IR1716" s="425"/>
      <c r="IS1716" s="425"/>
      <c r="IT1716" s="425"/>
      <c r="IU1716" s="425"/>
      <c r="IV1716" s="425"/>
    </row>
    <row r="1717" s="428" customFormat="1" ht="27.6" customHeight="1" spans="2:256">
      <c r="B1717" s="465"/>
      <c r="GH1717" s="425"/>
      <c r="GI1717" s="425"/>
      <c r="GJ1717" s="425"/>
      <c r="GK1717" s="425"/>
      <c r="GL1717" s="425"/>
      <c r="GM1717" s="425"/>
      <c r="GN1717" s="425"/>
      <c r="GO1717" s="425"/>
      <c r="GP1717" s="425"/>
      <c r="GQ1717" s="425"/>
      <c r="GR1717" s="425"/>
      <c r="GS1717" s="425"/>
      <c r="GT1717" s="425"/>
      <c r="GU1717" s="425"/>
      <c r="GV1717" s="425"/>
      <c r="GW1717" s="425"/>
      <c r="GX1717" s="425"/>
      <c r="GY1717" s="425"/>
      <c r="GZ1717" s="425"/>
      <c r="HA1717" s="425"/>
      <c r="HB1717" s="425"/>
      <c r="HC1717" s="425"/>
      <c r="HD1717" s="425"/>
      <c r="HE1717" s="425"/>
      <c r="HF1717" s="425"/>
      <c r="HG1717" s="425"/>
      <c r="HH1717" s="425"/>
      <c r="HI1717" s="425"/>
      <c r="HJ1717" s="425"/>
      <c r="HK1717" s="425"/>
      <c r="HL1717" s="425"/>
      <c r="HM1717" s="425"/>
      <c r="HN1717" s="425"/>
      <c r="HO1717" s="425"/>
      <c r="HP1717" s="425"/>
      <c r="HQ1717" s="425"/>
      <c r="HR1717" s="425"/>
      <c r="HS1717" s="425"/>
      <c r="HT1717" s="425"/>
      <c r="HU1717" s="425"/>
      <c r="HV1717" s="425"/>
      <c r="HW1717" s="425"/>
      <c r="HX1717" s="425"/>
      <c r="HY1717" s="425"/>
      <c r="HZ1717" s="425"/>
      <c r="IA1717" s="425"/>
      <c r="IB1717" s="425"/>
      <c r="IC1717" s="425"/>
      <c r="ID1717" s="425"/>
      <c r="IE1717" s="425"/>
      <c r="IF1717" s="425"/>
      <c r="IG1717" s="425"/>
      <c r="IH1717" s="425"/>
      <c r="II1717" s="425"/>
      <c r="IJ1717" s="425"/>
      <c r="IK1717" s="425"/>
      <c r="IL1717" s="425"/>
      <c r="IM1717" s="425"/>
      <c r="IN1717" s="425"/>
      <c r="IO1717" s="425"/>
      <c r="IP1717" s="425"/>
      <c r="IQ1717" s="425"/>
      <c r="IR1717" s="425"/>
      <c r="IS1717" s="425"/>
      <c r="IT1717" s="425"/>
      <c r="IU1717" s="425"/>
      <c r="IV1717" s="425"/>
    </row>
    <row r="1718" s="428" customFormat="1" ht="27.6" customHeight="1" spans="2:256">
      <c r="B1718" s="465"/>
      <c r="GH1718" s="425"/>
      <c r="GI1718" s="425"/>
      <c r="GJ1718" s="425"/>
      <c r="GK1718" s="425"/>
      <c r="GL1718" s="425"/>
      <c r="GM1718" s="425"/>
      <c r="GN1718" s="425"/>
      <c r="GO1718" s="425"/>
      <c r="GP1718" s="425"/>
      <c r="GQ1718" s="425"/>
      <c r="GR1718" s="425"/>
      <c r="GS1718" s="425"/>
      <c r="GT1718" s="425"/>
      <c r="GU1718" s="425"/>
      <c r="GV1718" s="425"/>
      <c r="GW1718" s="425"/>
      <c r="GX1718" s="425"/>
      <c r="GY1718" s="425"/>
      <c r="GZ1718" s="425"/>
      <c r="HA1718" s="425"/>
      <c r="HB1718" s="425"/>
      <c r="HC1718" s="425"/>
      <c r="HD1718" s="425"/>
      <c r="HE1718" s="425"/>
      <c r="HF1718" s="425"/>
      <c r="HG1718" s="425"/>
      <c r="HH1718" s="425"/>
      <c r="HI1718" s="425"/>
      <c r="HJ1718" s="425"/>
      <c r="HK1718" s="425"/>
      <c r="HL1718" s="425"/>
      <c r="HM1718" s="425"/>
      <c r="HN1718" s="425"/>
      <c r="HO1718" s="425"/>
      <c r="HP1718" s="425"/>
      <c r="HQ1718" s="425"/>
      <c r="HR1718" s="425"/>
      <c r="HS1718" s="425"/>
      <c r="HT1718" s="425"/>
      <c r="HU1718" s="425"/>
      <c r="HV1718" s="425"/>
      <c r="HW1718" s="425"/>
      <c r="HX1718" s="425"/>
      <c r="HY1718" s="425"/>
      <c r="HZ1718" s="425"/>
      <c r="IA1718" s="425"/>
      <c r="IB1718" s="425"/>
      <c r="IC1718" s="425"/>
      <c r="ID1718" s="425"/>
      <c r="IE1718" s="425"/>
      <c r="IF1718" s="425"/>
      <c r="IG1718" s="425"/>
      <c r="IH1718" s="425"/>
      <c r="II1718" s="425"/>
      <c r="IJ1718" s="425"/>
      <c r="IK1718" s="425"/>
      <c r="IL1718" s="425"/>
      <c r="IM1718" s="425"/>
      <c r="IN1718" s="425"/>
      <c r="IO1718" s="425"/>
      <c r="IP1718" s="425"/>
      <c r="IQ1718" s="425"/>
      <c r="IR1718" s="425"/>
      <c r="IS1718" s="425"/>
      <c r="IT1718" s="425"/>
      <c r="IU1718" s="425"/>
      <c r="IV1718" s="425"/>
    </row>
    <row r="1719" s="428" customFormat="1" ht="27.6" customHeight="1" spans="2:256">
      <c r="B1719" s="465"/>
      <c r="GH1719" s="425"/>
      <c r="GI1719" s="425"/>
      <c r="GJ1719" s="425"/>
      <c r="GK1719" s="425"/>
      <c r="GL1719" s="425"/>
      <c r="GM1719" s="425"/>
      <c r="GN1719" s="425"/>
      <c r="GO1719" s="425"/>
      <c r="GP1719" s="425"/>
      <c r="GQ1719" s="425"/>
      <c r="GR1719" s="425"/>
      <c r="GS1719" s="425"/>
      <c r="GT1719" s="425"/>
      <c r="GU1719" s="425"/>
      <c r="GV1719" s="425"/>
      <c r="GW1719" s="425"/>
      <c r="GX1719" s="425"/>
      <c r="GY1719" s="425"/>
      <c r="GZ1719" s="425"/>
      <c r="HA1719" s="425"/>
      <c r="HB1719" s="425"/>
      <c r="HC1719" s="425"/>
      <c r="HD1719" s="425"/>
      <c r="HE1719" s="425"/>
      <c r="HF1719" s="425"/>
      <c r="HG1719" s="425"/>
      <c r="HH1719" s="425"/>
      <c r="HI1719" s="425"/>
      <c r="HJ1719" s="425"/>
      <c r="HK1719" s="425"/>
      <c r="HL1719" s="425"/>
      <c r="HM1719" s="425"/>
      <c r="HN1719" s="425"/>
      <c r="HO1719" s="425"/>
      <c r="HP1719" s="425"/>
      <c r="HQ1719" s="425"/>
      <c r="HR1719" s="425"/>
      <c r="HS1719" s="425"/>
      <c r="HT1719" s="425"/>
      <c r="HU1719" s="425"/>
      <c r="HV1719" s="425"/>
      <c r="HW1719" s="425"/>
      <c r="HX1719" s="425"/>
      <c r="HY1719" s="425"/>
      <c r="HZ1719" s="425"/>
      <c r="IA1719" s="425"/>
      <c r="IB1719" s="425"/>
      <c r="IC1719" s="425"/>
      <c r="ID1719" s="425"/>
      <c r="IE1719" s="425"/>
      <c r="IF1719" s="425"/>
      <c r="IG1719" s="425"/>
      <c r="IH1719" s="425"/>
      <c r="II1719" s="425"/>
      <c r="IJ1719" s="425"/>
      <c r="IK1719" s="425"/>
      <c r="IL1719" s="425"/>
      <c r="IM1719" s="425"/>
      <c r="IN1719" s="425"/>
      <c r="IO1719" s="425"/>
      <c r="IP1719" s="425"/>
      <c r="IQ1719" s="425"/>
      <c r="IR1719" s="425"/>
      <c r="IS1719" s="425"/>
      <c r="IT1719" s="425"/>
      <c r="IU1719" s="425"/>
      <c r="IV1719" s="425"/>
    </row>
    <row r="1720" s="428" customFormat="1" ht="27.6" customHeight="1" spans="2:256">
      <c r="B1720" s="465"/>
      <c r="GH1720" s="425"/>
      <c r="GI1720" s="425"/>
      <c r="GJ1720" s="425"/>
      <c r="GK1720" s="425"/>
      <c r="GL1720" s="425"/>
      <c r="GM1720" s="425"/>
      <c r="GN1720" s="425"/>
      <c r="GO1720" s="425"/>
      <c r="GP1720" s="425"/>
      <c r="GQ1720" s="425"/>
      <c r="GR1720" s="425"/>
      <c r="GS1720" s="425"/>
      <c r="GT1720" s="425"/>
      <c r="GU1720" s="425"/>
      <c r="GV1720" s="425"/>
      <c r="GW1720" s="425"/>
      <c r="GX1720" s="425"/>
      <c r="GY1720" s="425"/>
      <c r="GZ1720" s="425"/>
      <c r="HA1720" s="425"/>
      <c r="HB1720" s="425"/>
      <c r="HC1720" s="425"/>
      <c r="HD1720" s="425"/>
      <c r="HE1720" s="425"/>
      <c r="HF1720" s="425"/>
      <c r="HG1720" s="425"/>
      <c r="HH1720" s="425"/>
      <c r="HI1720" s="425"/>
      <c r="HJ1720" s="425"/>
      <c r="HK1720" s="425"/>
      <c r="HL1720" s="425"/>
      <c r="HM1720" s="425"/>
      <c r="HN1720" s="425"/>
      <c r="HO1720" s="425"/>
      <c r="HP1720" s="425"/>
      <c r="HQ1720" s="425"/>
      <c r="HR1720" s="425"/>
      <c r="HS1720" s="425"/>
      <c r="HT1720" s="425"/>
      <c r="HU1720" s="425"/>
      <c r="HV1720" s="425"/>
      <c r="HW1720" s="425"/>
      <c r="HX1720" s="425"/>
      <c r="HY1720" s="425"/>
      <c r="HZ1720" s="425"/>
      <c r="IA1720" s="425"/>
      <c r="IB1720" s="425"/>
      <c r="IC1720" s="425"/>
      <c r="ID1720" s="425"/>
      <c r="IE1720" s="425"/>
      <c r="IF1720" s="425"/>
      <c r="IG1720" s="425"/>
      <c r="IH1720" s="425"/>
      <c r="II1720" s="425"/>
      <c r="IJ1720" s="425"/>
      <c r="IK1720" s="425"/>
      <c r="IL1720" s="425"/>
      <c r="IM1720" s="425"/>
      <c r="IN1720" s="425"/>
      <c r="IO1720" s="425"/>
      <c r="IP1720" s="425"/>
      <c r="IQ1720" s="425"/>
      <c r="IR1720" s="425"/>
      <c r="IS1720" s="425"/>
      <c r="IT1720" s="425"/>
      <c r="IU1720" s="425"/>
      <c r="IV1720" s="425"/>
    </row>
    <row r="1721" s="428" customFormat="1" ht="27.6" customHeight="1" spans="2:256">
      <c r="B1721" s="465"/>
      <c r="GH1721" s="425"/>
      <c r="GI1721" s="425"/>
      <c r="GJ1721" s="425"/>
      <c r="GK1721" s="425"/>
      <c r="GL1721" s="425"/>
      <c r="GM1721" s="425"/>
      <c r="GN1721" s="425"/>
      <c r="GO1721" s="425"/>
      <c r="GP1721" s="425"/>
      <c r="GQ1721" s="425"/>
      <c r="GR1721" s="425"/>
      <c r="GS1721" s="425"/>
      <c r="GT1721" s="425"/>
      <c r="GU1721" s="425"/>
      <c r="GV1721" s="425"/>
      <c r="GW1721" s="425"/>
      <c r="GX1721" s="425"/>
      <c r="GY1721" s="425"/>
      <c r="GZ1721" s="425"/>
      <c r="HA1721" s="425"/>
      <c r="HB1721" s="425"/>
      <c r="HC1721" s="425"/>
      <c r="HD1721" s="425"/>
      <c r="HE1721" s="425"/>
      <c r="HF1721" s="425"/>
      <c r="HG1721" s="425"/>
      <c r="HH1721" s="425"/>
      <c r="HI1721" s="425"/>
      <c r="HJ1721" s="425"/>
      <c r="HK1721" s="425"/>
      <c r="HL1721" s="425"/>
      <c r="HM1721" s="425"/>
      <c r="HN1721" s="425"/>
      <c r="HO1721" s="425"/>
      <c r="HP1721" s="425"/>
      <c r="HQ1721" s="425"/>
      <c r="HR1721" s="425"/>
      <c r="HS1721" s="425"/>
      <c r="HT1721" s="425"/>
      <c r="HU1721" s="425"/>
      <c r="HV1721" s="425"/>
      <c r="HW1721" s="425"/>
      <c r="HX1721" s="425"/>
      <c r="HY1721" s="425"/>
      <c r="HZ1721" s="425"/>
      <c r="IA1721" s="425"/>
      <c r="IB1721" s="425"/>
      <c r="IC1721" s="425"/>
      <c r="ID1721" s="425"/>
      <c r="IE1721" s="425"/>
      <c r="IF1721" s="425"/>
      <c r="IG1721" s="425"/>
      <c r="IH1721" s="425"/>
      <c r="II1721" s="425"/>
      <c r="IJ1721" s="425"/>
      <c r="IK1721" s="425"/>
      <c r="IL1721" s="425"/>
      <c r="IM1721" s="425"/>
      <c r="IN1721" s="425"/>
      <c r="IO1721" s="425"/>
      <c r="IP1721" s="425"/>
      <c r="IQ1721" s="425"/>
      <c r="IR1721" s="425"/>
      <c r="IS1721" s="425"/>
      <c r="IT1721" s="425"/>
      <c r="IU1721" s="425"/>
      <c r="IV1721" s="425"/>
    </row>
    <row r="1722" s="428" customFormat="1" ht="27.6" customHeight="1" spans="2:256">
      <c r="B1722" s="465"/>
      <c r="GH1722" s="425"/>
      <c r="GI1722" s="425"/>
      <c r="GJ1722" s="425"/>
      <c r="GK1722" s="425"/>
      <c r="GL1722" s="425"/>
      <c r="GM1722" s="425"/>
      <c r="GN1722" s="425"/>
      <c r="GO1722" s="425"/>
      <c r="GP1722" s="425"/>
      <c r="GQ1722" s="425"/>
      <c r="GR1722" s="425"/>
      <c r="GS1722" s="425"/>
      <c r="GT1722" s="425"/>
      <c r="GU1722" s="425"/>
      <c r="GV1722" s="425"/>
      <c r="GW1722" s="425"/>
      <c r="GX1722" s="425"/>
      <c r="GY1722" s="425"/>
      <c r="GZ1722" s="425"/>
      <c r="HA1722" s="425"/>
      <c r="HB1722" s="425"/>
      <c r="HC1722" s="425"/>
      <c r="HD1722" s="425"/>
      <c r="HE1722" s="425"/>
      <c r="HF1722" s="425"/>
      <c r="HG1722" s="425"/>
      <c r="HH1722" s="425"/>
      <c r="HI1722" s="425"/>
      <c r="HJ1722" s="425"/>
      <c r="HK1722" s="425"/>
      <c r="HL1722" s="425"/>
      <c r="HM1722" s="425"/>
      <c r="HN1722" s="425"/>
      <c r="HO1722" s="425"/>
      <c r="HP1722" s="425"/>
      <c r="HQ1722" s="425"/>
      <c r="HR1722" s="425"/>
      <c r="HS1722" s="425"/>
      <c r="HT1722" s="425"/>
      <c r="HU1722" s="425"/>
      <c r="HV1722" s="425"/>
      <c r="HW1722" s="425"/>
      <c r="HX1722" s="425"/>
      <c r="HY1722" s="425"/>
      <c r="HZ1722" s="425"/>
      <c r="IA1722" s="425"/>
      <c r="IB1722" s="425"/>
      <c r="IC1722" s="425"/>
      <c r="ID1722" s="425"/>
      <c r="IE1722" s="425"/>
      <c r="IF1722" s="425"/>
      <c r="IG1722" s="425"/>
      <c r="IH1722" s="425"/>
      <c r="II1722" s="425"/>
      <c r="IJ1722" s="425"/>
      <c r="IK1722" s="425"/>
      <c r="IL1722" s="425"/>
      <c r="IM1722" s="425"/>
      <c r="IN1722" s="425"/>
      <c r="IO1722" s="425"/>
      <c r="IP1722" s="425"/>
      <c r="IQ1722" s="425"/>
      <c r="IR1722" s="425"/>
      <c r="IS1722" s="425"/>
      <c r="IT1722" s="425"/>
      <c r="IU1722" s="425"/>
      <c r="IV1722" s="425"/>
    </row>
    <row r="1723" s="428" customFormat="1" ht="27.6" customHeight="1" spans="2:256">
      <c r="B1723" s="465"/>
      <c r="GH1723" s="425"/>
      <c r="GI1723" s="425"/>
      <c r="GJ1723" s="425"/>
      <c r="GK1723" s="425"/>
      <c r="GL1723" s="425"/>
      <c r="GM1723" s="425"/>
      <c r="GN1723" s="425"/>
      <c r="GO1723" s="425"/>
      <c r="GP1723" s="425"/>
      <c r="GQ1723" s="425"/>
      <c r="GR1723" s="425"/>
      <c r="GS1723" s="425"/>
      <c r="GT1723" s="425"/>
      <c r="GU1723" s="425"/>
      <c r="GV1723" s="425"/>
      <c r="GW1723" s="425"/>
      <c r="GX1723" s="425"/>
      <c r="GY1723" s="425"/>
      <c r="GZ1723" s="425"/>
      <c r="HA1723" s="425"/>
      <c r="HB1723" s="425"/>
      <c r="HC1723" s="425"/>
      <c r="HD1723" s="425"/>
      <c r="HE1723" s="425"/>
      <c r="HF1723" s="425"/>
      <c r="HG1723" s="425"/>
      <c r="HH1723" s="425"/>
      <c r="HI1723" s="425"/>
      <c r="HJ1723" s="425"/>
      <c r="HK1723" s="425"/>
      <c r="HL1723" s="425"/>
      <c r="HM1723" s="425"/>
      <c r="HN1723" s="425"/>
      <c r="HO1723" s="425"/>
      <c r="HP1723" s="425"/>
      <c r="HQ1723" s="425"/>
      <c r="HR1723" s="425"/>
      <c r="HS1723" s="425"/>
      <c r="HT1723" s="425"/>
      <c r="HU1723" s="425"/>
      <c r="HV1723" s="425"/>
      <c r="HW1723" s="425"/>
      <c r="HX1723" s="425"/>
      <c r="HY1723" s="425"/>
      <c r="HZ1723" s="425"/>
      <c r="IA1723" s="425"/>
      <c r="IB1723" s="425"/>
      <c r="IC1723" s="425"/>
      <c r="ID1723" s="425"/>
      <c r="IE1723" s="425"/>
      <c r="IF1723" s="425"/>
      <c r="IG1723" s="425"/>
      <c r="IH1723" s="425"/>
      <c r="II1723" s="425"/>
      <c r="IJ1723" s="425"/>
      <c r="IK1723" s="425"/>
      <c r="IL1723" s="425"/>
      <c r="IM1723" s="425"/>
      <c r="IN1723" s="425"/>
      <c r="IO1723" s="425"/>
      <c r="IP1723" s="425"/>
      <c r="IQ1723" s="425"/>
      <c r="IR1723" s="425"/>
      <c r="IS1723" s="425"/>
      <c r="IT1723" s="425"/>
      <c r="IU1723" s="425"/>
      <c r="IV1723" s="425"/>
    </row>
    <row r="1724" s="428" customFormat="1" ht="27.6" customHeight="1" spans="2:256">
      <c r="B1724" s="465"/>
      <c r="GH1724" s="425"/>
      <c r="GI1724" s="425"/>
      <c r="GJ1724" s="425"/>
      <c r="GK1724" s="425"/>
      <c r="GL1724" s="425"/>
      <c r="GM1724" s="425"/>
      <c r="GN1724" s="425"/>
      <c r="GO1724" s="425"/>
      <c r="GP1724" s="425"/>
      <c r="GQ1724" s="425"/>
      <c r="GR1724" s="425"/>
      <c r="GS1724" s="425"/>
      <c r="GT1724" s="425"/>
      <c r="GU1724" s="425"/>
      <c r="GV1724" s="425"/>
      <c r="GW1724" s="425"/>
      <c r="GX1724" s="425"/>
      <c r="GY1724" s="425"/>
      <c r="GZ1724" s="425"/>
      <c r="HA1724" s="425"/>
      <c r="HB1724" s="425"/>
      <c r="HC1724" s="425"/>
      <c r="HD1724" s="425"/>
      <c r="HE1724" s="425"/>
      <c r="HF1724" s="425"/>
      <c r="HG1724" s="425"/>
      <c r="HH1724" s="425"/>
      <c r="HI1724" s="425"/>
      <c r="HJ1724" s="425"/>
      <c r="HK1724" s="425"/>
      <c r="HL1724" s="425"/>
      <c r="HM1724" s="425"/>
      <c r="HN1724" s="425"/>
      <c r="HO1724" s="425"/>
      <c r="HP1724" s="425"/>
      <c r="HQ1724" s="425"/>
      <c r="HR1724" s="425"/>
      <c r="HS1724" s="425"/>
      <c r="HT1724" s="425"/>
      <c r="HU1724" s="425"/>
      <c r="HV1724" s="425"/>
      <c r="HW1724" s="425"/>
      <c r="HX1724" s="425"/>
      <c r="HY1724" s="425"/>
      <c r="HZ1724" s="425"/>
      <c r="IA1724" s="425"/>
      <c r="IB1724" s="425"/>
      <c r="IC1724" s="425"/>
      <c r="ID1724" s="425"/>
      <c r="IE1724" s="425"/>
      <c r="IF1724" s="425"/>
      <c r="IG1724" s="425"/>
      <c r="IH1724" s="425"/>
      <c r="II1724" s="425"/>
      <c r="IJ1724" s="425"/>
      <c r="IK1724" s="425"/>
      <c r="IL1724" s="425"/>
      <c r="IM1724" s="425"/>
      <c r="IN1724" s="425"/>
      <c r="IO1724" s="425"/>
      <c r="IP1724" s="425"/>
      <c r="IQ1724" s="425"/>
      <c r="IR1724" s="425"/>
      <c r="IS1724" s="425"/>
      <c r="IT1724" s="425"/>
      <c r="IU1724" s="425"/>
      <c r="IV1724" s="425"/>
    </row>
    <row r="1725" s="428" customFormat="1" ht="27.6" customHeight="1" spans="2:256">
      <c r="B1725" s="465"/>
      <c r="GH1725" s="425"/>
      <c r="GI1725" s="425"/>
      <c r="GJ1725" s="425"/>
      <c r="GK1725" s="425"/>
      <c r="GL1725" s="425"/>
      <c r="GM1725" s="425"/>
      <c r="GN1725" s="425"/>
      <c r="GO1725" s="425"/>
      <c r="GP1725" s="425"/>
      <c r="GQ1725" s="425"/>
      <c r="GR1725" s="425"/>
      <c r="GS1725" s="425"/>
      <c r="GT1725" s="425"/>
      <c r="GU1725" s="425"/>
      <c r="GV1725" s="425"/>
      <c r="GW1725" s="425"/>
      <c r="GX1725" s="425"/>
      <c r="GY1725" s="425"/>
      <c r="GZ1725" s="425"/>
      <c r="HA1725" s="425"/>
      <c r="HB1725" s="425"/>
      <c r="HC1725" s="425"/>
      <c r="HD1725" s="425"/>
      <c r="HE1725" s="425"/>
      <c r="HF1725" s="425"/>
      <c r="HG1725" s="425"/>
      <c r="HH1725" s="425"/>
      <c r="HI1725" s="425"/>
      <c r="HJ1725" s="425"/>
      <c r="HK1725" s="425"/>
      <c r="HL1725" s="425"/>
      <c r="HM1725" s="425"/>
      <c r="HN1725" s="425"/>
      <c r="HO1725" s="425"/>
      <c r="HP1725" s="425"/>
      <c r="HQ1725" s="425"/>
      <c r="HR1725" s="425"/>
      <c r="HS1725" s="425"/>
      <c r="HT1725" s="425"/>
      <c r="HU1725" s="425"/>
      <c r="HV1725" s="425"/>
      <c r="HW1725" s="425"/>
      <c r="HX1725" s="425"/>
      <c r="HY1725" s="425"/>
      <c r="HZ1725" s="425"/>
      <c r="IA1725" s="425"/>
      <c r="IB1725" s="425"/>
      <c r="IC1725" s="425"/>
      <c r="ID1725" s="425"/>
      <c r="IE1725" s="425"/>
      <c r="IF1725" s="425"/>
      <c r="IG1725" s="425"/>
      <c r="IH1725" s="425"/>
      <c r="II1725" s="425"/>
      <c r="IJ1725" s="425"/>
      <c r="IK1725" s="425"/>
      <c r="IL1725" s="425"/>
      <c r="IM1725" s="425"/>
      <c r="IN1725" s="425"/>
      <c r="IO1725" s="425"/>
      <c r="IP1725" s="425"/>
      <c r="IQ1725" s="425"/>
      <c r="IR1725" s="425"/>
      <c r="IS1725" s="425"/>
      <c r="IT1725" s="425"/>
      <c r="IU1725" s="425"/>
      <c r="IV1725" s="425"/>
    </row>
    <row r="1726" s="428" customFormat="1" ht="27.6" customHeight="1" spans="2:256">
      <c r="B1726" s="465"/>
      <c r="GH1726" s="425"/>
      <c r="GI1726" s="425"/>
      <c r="GJ1726" s="425"/>
      <c r="GK1726" s="425"/>
      <c r="GL1726" s="425"/>
      <c r="GM1726" s="425"/>
      <c r="GN1726" s="425"/>
      <c r="GO1726" s="425"/>
      <c r="GP1726" s="425"/>
      <c r="GQ1726" s="425"/>
      <c r="GR1726" s="425"/>
      <c r="GS1726" s="425"/>
      <c r="GT1726" s="425"/>
      <c r="GU1726" s="425"/>
      <c r="GV1726" s="425"/>
      <c r="GW1726" s="425"/>
      <c r="GX1726" s="425"/>
      <c r="GY1726" s="425"/>
      <c r="GZ1726" s="425"/>
      <c r="HA1726" s="425"/>
      <c r="HB1726" s="425"/>
      <c r="HC1726" s="425"/>
      <c r="HD1726" s="425"/>
      <c r="HE1726" s="425"/>
      <c r="HF1726" s="425"/>
      <c r="HG1726" s="425"/>
      <c r="HH1726" s="425"/>
      <c r="HI1726" s="425"/>
      <c r="HJ1726" s="425"/>
      <c r="HK1726" s="425"/>
      <c r="HL1726" s="425"/>
      <c r="HM1726" s="425"/>
      <c r="HN1726" s="425"/>
      <c r="HO1726" s="425"/>
      <c r="HP1726" s="425"/>
      <c r="HQ1726" s="425"/>
      <c r="HR1726" s="425"/>
      <c r="HS1726" s="425"/>
      <c r="HT1726" s="425"/>
      <c r="HU1726" s="425"/>
      <c r="HV1726" s="425"/>
      <c r="HW1726" s="425"/>
      <c r="HX1726" s="425"/>
      <c r="HY1726" s="425"/>
      <c r="HZ1726" s="425"/>
      <c r="IA1726" s="425"/>
      <c r="IB1726" s="425"/>
      <c r="IC1726" s="425"/>
      <c r="ID1726" s="425"/>
      <c r="IE1726" s="425"/>
      <c r="IF1726" s="425"/>
      <c r="IG1726" s="425"/>
      <c r="IH1726" s="425"/>
      <c r="II1726" s="425"/>
      <c r="IJ1726" s="425"/>
      <c r="IK1726" s="425"/>
      <c r="IL1726" s="425"/>
      <c r="IM1726" s="425"/>
      <c r="IN1726" s="425"/>
      <c r="IO1726" s="425"/>
      <c r="IP1726" s="425"/>
      <c r="IQ1726" s="425"/>
      <c r="IR1726" s="425"/>
      <c r="IS1726" s="425"/>
      <c r="IT1726" s="425"/>
      <c r="IU1726" s="425"/>
      <c r="IV1726" s="425"/>
    </row>
    <row r="1727" s="428" customFormat="1" ht="27.6" customHeight="1" spans="2:256">
      <c r="B1727" s="465"/>
      <c r="GH1727" s="425"/>
      <c r="GI1727" s="425"/>
      <c r="GJ1727" s="425"/>
      <c r="GK1727" s="425"/>
      <c r="GL1727" s="425"/>
      <c r="GM1727" s="425"/>
      <c r="GN1727" s="425"/>
      <c r="GO1727" s="425"/>
      <c r="GP1727" s="425"/>
      <c r="GQ1727" s="425"/>
      <c r="GR1727" s="425"/>
      <c r="GS1727" s="425"/>
      <c r="GT1727" s="425"/>
      <c r="GU1727" s="425"/>
      <c r="GV1727" s="425"/>
      <c r="GW1727" s="425"/>
      <c r="GX1727" s="425"/>
      <c r="GY1727" s="425"/>
      <c r="GZ1727" s="425"/>
      <c r="HA1727" s="425"/>
      <c r="HB1727" s="425"/>
      <c r="HC1727" s="425"/>
      <c r="HD1727" s="425"/>
      <c r="HE1727" s="425"/>
      <c r="HF1727" s="425"/>
      <c r="HG1727" s="425"/>
      <c r="HH1727" s="425"/>
      <c r="HI1727" s="425"/>
      <c r="HJ1727" s="425"/>
      <c r="HK1727" s="425"/>
      <c r="HL1727" s="425"/>
      <c r="HM1727" s="425"/>
      <c r="HN1727" s="425"/>
      <c r="HO1727" s="425"/>
      <c r="HP1727" s="425"/>
      <c r="HQ1727" s="425"/>
      <c r="HR1727" s="425"/>
      <c r="HS1727" s="425"/>
      <c r="HT1727" s="425"/>
      <c r="HU1727" s="425"/>
      <c r="HV1727" s="425"/>
      <c r="HW1727" s="425"/>
      <c r="HX1727" s="425"/>
      <c r="HY1727" s="425"/>
      <c r="HZ1727" s="425"/>
      <c r="IA1727" s="425"/>
      <c r="IB1727" s="425"/>
      <c r="IC1727" s="425"/>
      <c r="ID1727" s="425"/>
      <c r="IE1727" s="425"/>
      <c r="IF1727" s="425"/>
      <c r="IG1727" s="425"/>
      <c r="IH1727" s="425"/>
      <c r="II1727" s="425"/>
      <c r="IJ1727" s="425"/>
      <c r="IK1727" s="425"/>
      <c r="IL1727" s="425"/>
      <c r="IM1727" s="425"/>
      <c r="IN1727" s="425"/>
      <c r="IO1727" s="425"/>
      <c r="IP1727" s="425"/>
      <c r="IQ1727" s="425"/>
      <c r="IR1727" s="425"/>
      <c r="IS1727" s="425"/>
      <c r="IT1727" s="425"/>
      <c r="IU1727" s="425"/>
      <c r="IV1727" s="425"/>
    </row>
    <row r="1728" s="428" customFormat="1" ht="27.6" customHeight="1" spans="2:256">
      <c r="B1728" s="465"/>
      <c r="GH1728" s="425"/>
      <c r="GI1728" s="425"/>
      <c r="GJ1728" s="425"/>
      <c r="GK1728" s="425"/>
      <c r="GL1728" s="425"/>
      <c r="GM1728" s="425"/>
      <c r="GN1728" s="425"/>
      <c r="GO1728" s="425"/>
      <c r="GP1728" s="425"/>
      <c r="GQ1728" s="425"/>
      <c r="GR1728" s="425"/>
      <c r="GS1728" s="425"/>
      <c r="GT1728" s="425"/>
      <c r="GU1728" s="425"/>
      <c r="GV1728" s="425"/>
      <c r="GW1728" s="425"/>
      <c r="GX1728" s="425"/>
      <c r="GY1728" s="425"/>
      <c r="GZ1728" s="425"/>
      <c r="HA1728" s="425"/>
      <c r="HB1728" s="425"/>
      <c r="HC1728" s="425"/>
      <c r="HD1728" s="425"/>
      <c r="HE1728" s="425"/>
      <c r="HF1728" s="425"/>
      <c r="HG1728" s="425"/>
      <c r="HH1728" s="425"/>
      <c r="HI1728" s="425"/>
      <c r="HJ1728" s="425"/>
      <c r="HK1728" s="425"/>
      <c r="HL1728" s="425"/>
      <c r="HM1728" s="425"/>
      <c r="HN1728" s="425"/>
      <c r="HO1728" s="425"/>
      <c r="HP1728" s="425"/>
      <c r="HQ1728" s="425"/>
      <c r="HR1728" s="425"/>
      <c r="HS1728" s="425"/>
      <c r="HT1728" s="425"/>
      <c r="HU1728" s="425"/>
      <c r="HV1728" s="425"/>
      <c r="HW1728" s="425"/>
      <c r="HX1728" s="425"/>
      <c r="HY1728" s="425"/>
      <c r="HZ1728" s="425"/>
      <c r="IA1728" s="425"/>
      <c r="IB1728" s="425"/>
      <c r="IC1728" s="425"/>
      <c r="ID1728" s="425"/>
      <c r="IE1728" s="425"/>
      <c r="IF1728" s="425"/>
      <c r="IG1728" s="425"/>
      <c r="IH1728" s="425"/>
      <c r="II1728" s="425"/>
      <c r="IJ1728" s="425"/>
      <c r="IK1728" s="425"/>
      <c r="IL1728" s="425"/>
      <c r="IM1728" s="425"/>
      <c r="IN1728" s="425"/>
      <c r="IO1728" s="425"/>
      <c r="IP1728" s="425"/>
      <c r="IQ1728" s="425"/>
      <c r="IR1728" s="425"/>
      <c r="IS1728" s="425"/>
      <c r="IT1728" s="425"/>
      <c r="IU1728" s="425"/>
      <c r="IV1728" s="425"/>
    </row>
    <row r="1729" s="428" customFormat="1" ht="27.6" customHeight="1" spans="2:256">
      <c r="B1729" s="465"/>
      <c r="GH1729" s="425"/>
      <c r="GI1729" s="425"/>
      <c r="GJ1729" s="425"/>
      <c r="GK1729" s="425"/>
      <c r="GL1729" s="425"/>
      <c r="GM1729" s="425"/>
      <c r="GN1729" s="425"/>
      <c r="GO1729" s="425"/>
      <c r="GP1729" s="425"/>
      <c r="GQ1729" s="425"/>
      <c r="GR1729" s="425"/>
      <c r="GS1729" s="425"/>
      <c r="GT1729" s="425"/>
      <c r="GU1729" s="425"/>
      <c r="GV1729" s="425"/>
      <c r="GW1729" s="425"/>
      <c r="GX1729" s="425"/>
      <c r="GY1729" s="425"/>
      <c r="GZ1729" s="425"/>
      <c r="HA1729" s="425"/>
      <c r="HB1729" s="425"/>
      <c r="HC1729" s="425"/>
      <c r="HD1729" s="425"/>
      <c r="HE1729" s="425"/>
      <c r="HF1729" s="425"/>
      <c r="HG1729" s="425"/>
      <c r="HH1729" s="425"/>
      <c r="HI1729" s="425"/>
      <c r="HJ1729" s="425"/>
      <c r="HK1729" s="425"/>
      <c r="HL1729" s="425"/>
      <c r="HM1729" s="425"/>
      <c r="HN1729" s="425"/>
      <c r="HO1729" s="425"/>
      <c r="HP1729" s="425"/>
      <c r="HQ1729" s="425"/>
      <c r="HR1729" s="425"/>
      <c r="HS1729" s="425"/>
      <c r="HT1729" s="425"/>
      <c r="HU1729" s="425"/>
      <c r="HV1729" s="425"/>
      <c r="HW1729" s="425"/>
      <c r="HX1729" s="425"/>
      <c r="HY1729" s="425"/>
      <c r="HZ1729" s="425"/>
      <c r="IA1729" s="425"/>
      <c r="IB1729" s="425"/>
      <c r="IC1729" s="425"/>
      <c r="ID1729" s="425"/>
      <c r="IE1729" s="425"/>
      <c r="IF1729" s="425"/>
      <c r="IG1729" s="425"/>
      <c r="IH1729" s="425"/>
      <c r="II1729" s="425"/>
      <c r="IJ1729" s="425"/>
      <c r="IK1729" s="425"/>
      <c r="IL1729" s="425"/>
      <c r="IM1729" s="425"/>
      <c r="IN1729" s="425"/>
      <c r="IO1729" s="425"/>
      <c r="IP1729" s="425"/>
      <c r="IQ1729" s="425"/>
      <c r="IR1729" s="425"/>
      <c r="IS1729" s="425"/>
      <c r="IT1729" s="425"/>
      <c r="IU1729" s="425"/>
      <c r="IV1729" s="425"/>
    </row>
    <row r="1730" s="428" customFormat="1" ht="27.6" customHeight="1" spans="2:256">
      <c r="B1730" s="465"/>
      <c r="GH1730" s="425"/>
      <c r="GI1730" s="425"/>
      <c r="GJ1730" s="425"/>
      <c r="GK1730" s="425"/>
      <c r="GL1730" s="425"/>
      <c r="GM1730" s="425"/>
      <c r="GN1730" s="425"/>
      <c r="GO1730" s="425"/>
      <c r="GP1730" s="425"/>
      <c r="GQ1730" s="425"/>
      <c r="GR1730" s="425"/>
      <c r="GS1730" s="425"/>
      <c r="GT1730" s="425"/>
      <c r="GU1730" s="425"/>
      <c r="GV1730" s="425"/>
      <c r="GW1730" s="425"/>
      <c r="GX1730" s="425"/>
      <c r="GY1730" s="425"/>
      <c r="GZ1730" s="425"/>
      <c r="HA1730" s="425"/>
      <c r="HB1730" s="425"/>
      <c r="HC1730" s="425"/>
      <c r="HD1730" s="425"/>
      <c r="HE1730" s="425"/>
      <c r="HF1730" s="425"/>
      <c r="HG1730" s="425"/>
      <c r="HH1730" s="425"/>
      <c r="HI1730" s="425"/>
      <c r="HJ1730" s="425"/>
      <c r="HK1730" s="425"/>
      <c r="HL1730" s="425"/>
      <c r="HM1730" s="425"/>
      <c r="HN1730" s="425"/>
      <c r="HO1730" s="425"/>
      <c r="HP1730" s="425"/>
      <c r="HQ1730" s="425"/>
      <c r="HR1730" s="425"/>
      <c r="HS1730" s="425"/>
      <c r="HT1730" s="425"/>
      <c r="HU1730" s="425"/>
      <c r="HV1730" s="425"/>
      <c r="HW1730" s="425"/>
      <c r="HX1730" s="425"/>
      <c r="HY1730" s="425"/>
      <c r="HZ1730" s="425"/>
      <c r="IA1730" s="425"/>
      <c r="IB1730" s="425"/>
      <c r="IC1730" s="425"/>
      <c r="ID1730" s="425"/>
      <c r="IE1730" s="425"/>
      <c r="IF1730" s="425"/>
      <c r="IG1730" s="425"/>
      <c r="IH1730" s="425"/>
      <c r="II1730" s="425"/>
      <c r="IJ1730" s="425"/>
      <c r="IK1730" s="425"/>
      <c r="IL1730" s="425"/>
      <c r="IM1730" s="425"/>
      <c r="IN1730" s="425"/>
      <c r="IO1730" s="425"/>
      <c r="IP1730" s="425"/>
      <c r="IQ1730" s="425"/>
      <c r="IR1730" s="425"/>
      <c r="IS1730" s="425"/>
      <c r="IT1730" s="425"/>
      <c r="IU1730" s="425"/>
      <c r="IV1730" s="425"/>
    </row>
    <row r="1731" s="428" customFormat="1" ht="27.6" customHeight="1" spans="2:256">
      <c r="B1731" s="465"/>
      <c r="GH1731" s="425"/>
      <c r="GI1731" s="425"/>
      <c r="GJ1731" s="425"/>
      <c r="GK1731" s="425"/>
      <c r="GL1731" s="425"/>
      <c r="GM1731" s="425"/>
      <c r="GN1731" s="425"/>
      <c r="GO1731" s="425"/>
      <c r="GP1731" s="425"/>
      <c r="GQ1731" s="425"/>
      <c r="GR1731" s="425"/>
      <c r="GS1731" s="425"/>
      <c r="GT1731" s="425"/>
      <c r="GU1731" s="425"/>
      <c r="GV1731" s="425"/>
      <c r="GW1731" s="425"/>
      <c r="GX1731" s="425"/>
      <c r="GY1731" s="425"/>
      <c r="GZ1731" s="425"/>
      <c r="HA1731" s="425"/>
      <c r="HB1731" s="425"/>
      <c r="HC1731" s="425"/>
      <c r="HD1731" s="425"/>
      <c r="HE1731" s="425"/>
      <c r="HF1731" s="425"/>
      <c r="HG1731" s="425"/>
      <c r="HH1731" s="425"/>
      <c r="HI1731" s="425"/>
      <c r="HJ1731" s="425"/>
      <c r="HK1731" s="425"/>
      <c r="HL1731" s="425"/>
      <c r="HM1731" s="425"/>
      <c r="HN1731" s="425"/>
      <c r="HO1731" s="425"/>
      <c r="HP1731" s="425"/>
      <c r="HQ1731" s="425"/>
      <c r="HR1731" s="425"/>
      <c r="HS1731" s="425"/>
      <c r="HT1731" s="425"/>
      <c r="HU1731" s="425"/>
      <c r="HV1731" s="425"/>
      <c r="HW1731" s="425"/>
      <c r="HX1731" s="425"/>
      <c r="HY1731" s="425"/>
      <c r="HZ1731" s="425"/>
      <c r="IA1731" s="425"/>
      <c r="IB1731" s="425"/>
      <c r="IC1731" s="425"/>
      <c r="ID1731" s="425"/>
      <c r="IE1731" s="425"/>
      <c r="IF1731" s="425"/>
      <c r="IG1731" s="425"/>
      <c r="IH1731" s="425"/>
      <c r="II1731" s="425"/>
      <c r="IJ1731" s="425"/>
      <c r="IK1731" s="425"/>
      <c r="IL1731" s="425"/>
      <c r="IM1731" s="425"/>
      <c r="IN1731" s="425"/>
      <c r="IO1731" s="425"/>
      <c r="IP1731" s="425"/>
      <c r="IQ1731" s="425"/>
      <c r="IR1731" s="425"/>
      <c r="IS1731" s="425"/>
      <c r="IT1731" s="425"/>
      <c r="IU1731" s="425"/>
      <c r="IV1731" s="425"/>
    </row>
    <row r="1732" s="428" customFormat="1" ht="27.6" customHeight="1" spans="2:256">
      <c r="B1732" s="465"/>
      <c r="GH1732" s="425"/>
      <c r="GI1732" s="425"/>
      <c r="GJ1732" s="425"/>
      <c r="GK1732" s="425"/>
      <c r="GL1732" s="425"/>
      <c r="GM1732" s="425"/>
      <c r="GN1732" s="425"/>
      <c r="GO1732" s="425"/>
      <c r="GP1732" s="425"/>
      <c r="GQ1732" s="425"/>
      <c r="GR1732" s="425"/>
      <c r="GS1732" s="425"/>
      <c r="GT1732" s="425"/>
      <c r="GU1732" s="425"/>
      <c r="GV1732" s="425"/>
      <c r="GW1732" s="425"/>
      <c r="GX1732" s="425"/>
      <c r="GY1732" s="425"/>
      <c r="GZ1732" s="425"/>
      <c r="HA1732" s="425"/>
      <c r="HB1732" s="425"/>
      <c r="HC1732" s="425"/>
      <c r="HD1732" s="425"/>
      <c r="HE1732" s="425"/>
      <c r="HF1732" s="425"/>
      <c r="HG1732" s="425"/>
      <c r="HH1732" s="425"/>
      <c r="HI1732" s="425"/>
      <c r="HJ1732" s="425"/>
      <c r="HK1732" s="425"/>
      <c r="HL1732" s="425"/>
      <c r="HM1732" s="425"/>
      <c r="HN1732" s="425"/>
      <c r="HO1732" s="425"/>
      <c r="HP1732" s="425"/>
      <c r="HQ1732" s="425"/>
      <c r="HR1732" s="425"/>
      <c r="HS1732" s="425"/>
      <c r="HT1732" s="425"/>
      <c r="HU1732" s="425"/>
      <c r="HV1732" s="425"/>
      <c r="HW1732" s="425"/>
      <c r="HX1732" s="425"/>
      <c r="HY1732" s="425"/>
      <c r="HZ1732" s="425"/>
      <c r="IA1732" s="425"/>
      <c r="IB1732" s="425"/>
      <c r="IC1732" s="425"/>
      <c r="ID1732" s="425"/>
      <c r="IE1732" s="425"/>
      <c r="IF1732" s="425"/>
      <c r="IG1732" s="425"/>
      <c r="IH1732" s="425"/>
      <c r="II1732" s="425"/>
      <c r="IJ1732" s="425"/>
      <c r="IK1732" s="425"/>
      <c r="IL1732" s="425"/>
      <c r="IM1732" s="425"/>
      <c r="IN1732" s="425"/>
      <c r="IO1732" s="425"/>
      <c r="IP1732" s="425"/>
      <c r="IQ1732" s="425"/>
      <c r="IR1732" s="425"/>
      <c r="IS1732" s="425"/>
      <c r="IT1732" s="425"/>
      <c r="IU1732" s="425"/>
      <c r="IV1732" s="425"/>
    </row>
    <row r="1733" s="428" customFormat="1" ht="27.6" customHeight="1" spans="2:256">
      <c r="B1733" s="465"/>
      <c r="GH1733" s="425"/>
      <c r="GI1733" s="425"/>
      <c r="GJ1733" s="425"/>
      <c r="GK1733" s="425"/>
      <c r="GL1733" s="425"/>
      <c r="GM1733" s="425"/>
      <c r="GN1733" s="425"/>
      <c r="GO1733" s="425"/>
      <c r="GP1733" s="425"/>
      <c r="GQ1733" s="425"/>
      <c r="GR1733" s="425"/>
      <c r="GS1733" s="425"/>
      <c r="GT1733" s="425"/>
      <c r="GU1733" s="425"/>
      <c r="GV1733" s="425"/>
      <c r="GW1733" s="425"/>
      <c r="GX1733" s="425"/>
      <c r="GY1733" s="425"/>
      <c r="GZ1733" s="425"/>
      <c r="HA1733" s="425"/>
      <c r="HB1733" s="425"/>
      <c r="HC1733" s="425"/>
      <c r="HD1733" s="425"/>
      <c r="HE1733" s="425"/>
      <c r="HF1733" s="425"/>
      <c r="HG1733" s="425"/>
      <c r="HH1733" s="425"/>
      <c r="HI1733" s="425"/>
      <c r="HJ1733" s="425"/>
      <c r="HK1733" s="425"/>
      <c r="HL1733" s="425"/>
      <c r="HM1733" s="425"/>
      <c r="HN1733" s="425"/>
      <c r="HO1733" s="425"/>
      <c r="HP1733" s="425"/>
      <c r="HQ1733" s="425"/>
      <c r="HR1733" s="425"/>
      <c r="HS1733" s="425"/>
      <c r="HT1733" s="425"/>
      <c r="HU1733" s="425"/>
      <c r="HV1733" s="425"/>
      <c r="HW1733" s="425"/>
      <c r="HX1733" s="425"/>
      <c r="HY1733" s="425"/>
      <c r="HZ1733" s="425"/>
      <c r="IA1733" s="425"/>
      <c r="IB1733" s="425"/>
      <c r="IC1733" s="425"/>
      <c r="ID1733" s="425"/>
      <c r="IE1733" s="425"/>
      <c r="IF1733" s="425"/>
      <c r="IG1733" s="425"/>
      <c r="IH1733" s="425"/>
      <c r="II1733" s="425"/>
      <c r="IJ1733" s="425"/>
      <c r="IK1733" s="425"/>
      <c r="IL1733" s="425"/>
      <c r="IM1733" s="425"/>
      <c r="IN1733" s="425"/>
      <c r="IO1733" s="425"/>
      <c r="IP1733" s="425"/>
      <c r="IQ1733" s="425"/>
      <c r="IR1733" s="425"/>
      <c r="IS1733" s="425"/>
      <c r="IT1733" s="425"/>
      <c r="IU1733" s="425"/>
      <c r="IV1733" s="425"/>
    </row>
    <row r="1734" s="428" customFormat="1" ht="27.6" customHeight="1" spans="2:256">
      <c r="B1734" s="465"/>
      <c r="GH1734" s="425"/>
      <c r="GI1734" s="425"/>
      <c r="GJ1734" s="425"/>
      <c r="GK1734" s="425"/>
      <c r="GL1734" s="425"/>
      <c r="GM1734" s="425"/>
      <c r="GN1734" s="425"/>
      <c r="GO1734" s="425"/>
      <c r="GP1734" s="425"/>
      <c r="GQ1734" s="425"/>
      <c r="GR1734" s="425"/>
      <c r="GS1734" s="425"/>
      <c r="GT1734" s="425"/>
      <c r="GU1734" s="425"/>
      <c r="GV1734" s="425"/>
      <c r="GW1734" s="425"/>
      <c r="GX1734" s="425"/>
      <c r="GY1734" s="425"/>
      <c r="GZ1734" s="425"/>
      <c r="HA1734" s="425"/>
      <c r="HB1734" s="425"/>
      <c r="HC1734" s="425"/>
      <c r="HD1734" s="425"/>
      <c r="HE1734" s="425"/>
      <c r="HF1734" s="425"/>
      <c r="HG1734" s="425"/>
      <c r="HH1734" s="425"/>
      <c r="HI1734" s="425"/>
      <c r="HJ1734" s="425"/>
      <c r="HK1734" s="425"/>
      <c r="HL1734" s="425"/>
      <c r="HM1734" s="425"/>
      <c r="HN1734" s="425"/>
      <c r="HO1734" s="425"/>
      <c r="HP1734" s="425"/>
      <c r="HQ1734" s="425"/>
      <c r="HR1734" s="425"/>
      <c r="HS1734" s="425"/>
      <c r="HT1734" s="425"/>
      <c r="HU1734" s="425"/>
      <c r="HV1734" s="425"/>
      <c r="HW1734" s="425"/>
      <c r="HX1734" s="425"/>
      <c r="HY1734" s="425"/>
      <c r="HZ1734" s="425"/>
      <c r="IA1734" s="425"/>
      <c r="IB1734" s="425"/>
      <c r="IC1734" s="425"/>
      <c r="ID1734" s="425"/>
      <c r="IE1734" s="425"/>
      <c r="IF1734" s="425"/>
      <c r="IG1734" s="425"/>
      <c r="IH1734" s="425"/>
      <c r="II1734" s="425"/>
      <c r="IJ1734" s="425"/>
      <c r="IK1734" s="425"/>
      <c r="IL1734" s="425"/>
      <c r="IM1734" s="425"/>
      <c r="IN1734" s="425"/>
      <c r="IO1734" s="425"/>
      <c r="IP1734" s="425"/>
      <c r="IQ1734" s="425"/>
      <c r="IR1734" s="425"/>
      <c r="IS1734" s="425"/>
      <c r="IT1734" s="425"/>
      <c r="IU1734" s="425"/>
      <c r="IV1734" s="425"/>
    </row>
    <row r="1735" s="428" customFormat="1" ht="27.6" customHeight="1" spans="2:256">
      <c r="B1735" s="465"/>
      <c r="GH1735" s="425"/>
      <c r="GI1735" s="425"/>
      <c r="GJ1735" s="425"/>
      <c r="GK1735" s="425"/>
      <c r="GL1735" s="425"/>
      <c r="GM1735" s="425"/>
      <c r="GN1735" s="425"/>
      <c r="GO1735" s="425"/>
      <c r="GP1735" s="425"/>
      <c r="GQ1735" s="425"/>
      <c r="GR1735" s="425"/>
      <c r="GS1735" s="425"/>
      <c r="GT1735" s="425"/>
      <c r="GU1735" s="425"/>
      <c r="GV1735" s="425"/>
      <c r="GW1735" s="425"/>
      <c r="GX1735" s="425"/>
      <c r="GY1735" s="425"/>
      <c r="GZ1735" s="425"/>
      <c r="HA1735" s="425"/>
      <c r="HB1735" s="425"/>
      <c r="HC1735" s="425"/>
      <c r="HD1735" s="425"/>
      <c r="HE1735" s="425"/>
      <c r="HF1735" s="425"/>
      <c r="HG1735" s="425"/>
      <c r="HH1735" s="425"/>
      <c r="HI1735" s="425"/>
      <c r="HJ1735" s="425"/>
      <c r="HK1735" s="425"/>
      <c r="HL1735" s="425"/>
      <c r="HM1735" s="425"/>
      <c r="HN1735" s="425"/>
      <c r="HO1735" s="425"/>
      <c r="HP1735" s="425"/>
      <c r="HQ1735" s="425"/>
      <c r="HR1735" s="425"/>
      <c r="HS1735" s="425"/>
      <c r="HT1735" s="425"/>
      <c r="HU1735" s="425"/>
      <c r="HV1735" s="425"/>
      <c r="HW1735" s="425"/>
      <c r="HX1735" s="425"/>
      <c r="HY1735" s="425"/>
      <c r="HZ1735" s="425"/>
      <c r="IA1735" s="425"/>
      <c r="IB1735" s="425"/>
      <c r="IC1735" s="425"/>
      <c r="ID1735" s="425"/>
      <c r="IE1735" s="425"/>
      <c r="IF1735" s="425"/>
      <c r="IG1735" s="425"/>
      <c r="IH1735" s="425"/>
      <c r="II1735" s="425"/>
      <c r="IJ1735" s="425"/>
      <c r="IK1735" s="425"/>
      <c r="IL1735" s="425"/>
      <c r="IM1735" s="425"/>
      <c r="IN1735" s="425"/>
      <c r="IO1735" s="425"/>
      <c r="IP1735" s="425"/>
      <c r="IQ1735" s="425"/>
      <c r="IR1735" s="425"/>
      <c r="IS1735" s="425"/>
      <c r="IT1735" s="425"/>
      <c r="IU1735" s="425"/>
      <c r="IV1735" s="425"/>
    </row>
    <row r="1736" s="428" customFormat="1" ht="27.6" customHeight="1" spans="2:256">
      <c r="B1736" s="465"/>
      <c r="GH1736" s="425"/>
      <c r="GI1736" s="425"/>
      <c r="GJ1736" s="425"/>
      <c r="GK1736" s="425"/>
      <c r="GL1736" s="425"/>
      <c r="GM1736" s="425"/>
      <c r="GN1736" s="425"/>
      <c r="GO1736" s="425"/>
      <c r="GP1736" s="425"/>
      <c r="GQ1736" s="425"/>
      <c r="GR1736" s="425"/>
      <c r="GS1736" s="425"/>
      <c r="GT1736" s="425"/>
      <c r="GU1736" s="425"/>
      <c r="GV1736" s="425"/>
      <c r="GW1736" s="425"/>
      <c r="GX1736" s="425"/>
      <c r="GY1736" s="425"/>
      <c r="GZ1736" s="425"/>
      <c r="HA1736" s="425"/>
      <c r="HB1736" s="425"/>
      <c r="HC1736" s="425"/>
      <c r="HD1736" s="425"/>
      <c r="HE1736" s="425"/>
      <c r="HF1736" s="425"/>
      <c r="HG1736" s="425"/>
      <c r="HH1736" s="425"/>
      <c r="HI1736" s="425"/>
      <c r="HJ1736" s="425"/>
      <c r="HK1736" s="425"/>
      <c r="HL1736" s="425"/>
      <c r="HM1736" s="425"/>
      <c r="HN1736" s="425"/>
      <c r="HO1736" s="425"/>
      <c r="HP1736" s="425"/>
      <c r="HQ1736" s="425"/>
      <c r="HR1736" s="425"/>
      <c r="HS1736" s="425"/>
      <c r="HT1736" s="425"/>
      <c r="HU1736" s="425"/>
      <c r="HV1736" s="425"/>
      <c r="HW1736" s="425"/>
      <c r="HX1736" s="425"/>
      <c r="HY1736" s="425"/>
      <c r="HZ1736" s="425"/>
      <c r="IA1736" s="425"/>
      <c r="IB1736" s="425"/>
      <c r="IC1736" s="425"/>
      <c r="ID1736" s="425"/>
      <c r="IE1736" s="425"/>
      <c r="IF1736" s="425"/>
      <c r="IG1736" s="425"/>
      <c r="IH1736" s="425"/>
      <c r="II1736" s="425"/>
      <c r="IJ1736" s="425"/>
      <c r="IK1736" s="425"/>
      <c r="IL1736" s="425"/>
      <c r="IM1736" s="425"/>
      <c r="IN1736" s="425"/>
      <c r="IO1736" s="425"/>
      <c r="IP1736" s="425"/>
      <c r="IQ1736" s="425"/>
      <c r="IR1736" s="425"/>
      <c r="IS1736" s="425"/>
      <c r="IT1736" s="425"/>
      <c r="IU1736" s="425"/>
      <c r="IV1736" s="425"/>
    </row>
    <row r="1737" s="428" customFormat="1" ht="27.6" customHeight="1" spans="2:256">
      <c r="B1737" s="465"/>
      <c r="GH1737" s="425"/>
      <c r="GI1737" s="425"/>
      <c r="GJ1737" s="425"/>
      <c r="GK1737" s="425"/>
      <c r="GL1737" s="425"/>
      <c r="GM1737" s="425"/>
      <c r="GN1737" s="425"/>
      <c r="GO1737" s="425"/>
      <c r="GP1737" s="425"/>
      <c r="GQ1737" s="425"/>
      <c r="GR1737" s="425"/>
      <c r="GS1737" s="425"/>
      <c r="GT1737" s="425"/>
      <c r="GU1737" s="425"/>
      <c r="GV1737" s="425"/>
      <c r="GW1737" s="425"/>
      <c r="GX1737" s="425"/>
      <c r="GY1737" s="425"/>
      <c r="GZ1737" s="425"/>
      <c r="HA1737" s="425"/>
      <c r="HB1737" s="425"/>
      <c r="HC1737" s="425"/>
      <c r="HD1737" s="425"/>
      <c r="HE1737" s="425"/>
      <c r="HF1737" s="425"/>
      <c r="HG1737" s="425"/>
      <c r="HH1737" s="425"/>
      <c r="HI1737" s="425"/>
      <c r="HJ1737" s="425"/>
      <c r="HK1737" s="425"/>
      <c r="HL1737" s="425"/>
      <c r="HM1737" s="425"/>
      <c r="HN1737" s="425"/>
      <c r="HO1737" s="425"/>
      <c r="HP1737" s="425"/>
      <c r="HQ1737" s="425"/>
      <c r="HR1737" s="425"/>
      <c r="HS1737" s="425"/>
      <c r="HT1737" s="425"/>
      <c r="HU1737" s="425"/>
      <c r="HV1737" s="425"/>
      <c r="HW1737" s="425"/>
      <c r="HX1737" s="425"/>
      <c r="HY1737" s="425"/>
      <c r="HZ1737" s="425"/>
      <c r="IA1737" s="425"/>
      <c r="IB1737" s="425"/>
      <c r="IC1737" s="425"/>
      <c r="ID1737" s="425"/>
      <c r="IE1737" s="425"/>
      <c r="IF1737" s="425"/>
      <c r="IG1737" s="425"/>
      <c r="IH1737" s="425"/>
      <c r="II1737" s="425"/>
      <c r="IJ1737" s="425"/>
      <c r="IK1737" s="425"/>
      <c r="IL1737" s="425"/>
      <c r="IM1737" s="425"/>
      <c r="IN1737" s="425"/>
      <c r="IO1737" s="425"/>
      <c r="IP1737" s="425"/>
      <c r="IQ1737" s="425"/>
      <c r="IR1737" s="425"/>
      <c r="IS1737" s="425"/>
      <c r="IT1737" s="425"/>
      <c r="IU1737" s="425"/>
      <c r="IV1737" s="425"/>
    </row>
    <row r="1738" s="428" customFormat="1" ht="27.6" customHeight="1" spans="2:256">
      <c r="B1738" s="465"/>
      <c r="GH1738" s="425"/>
      <c r="GI1738" s="425"/>
      <c r="GJ1738" s="425"/>
      <c r="GK1738" s="425"/>
      <c r="GL1738" s="425"/>
      <c r="GM1738" s="425"/>
      <c r="GN1738" s="425"/>
      <c r="GO1738" s="425"/>
      <c r="GP1738" s="425"/>
      <c r="GQ1738" s="425"/>
      <c r="GR1738" s="425"/>
      <c r="GS1738" s="425"/>
      <c r="GT1738" s="425"/>
      <c r="GU1738" s="425"/>
      <c r="GV1738" s="425"/>
      <c r="GW1738" s="425"/>
      <c r="GX1738" s="425"/>
      <c r="GY1738" s="425"/>
      <c r="GZ1738" s="425"/>
      <c r="HA1738" s="425"/>
      <c r="HB1738" s="425"/>
      <c r="HC1738" s="425"/>
      <c r="HD1738" s="425"/>
      <c r="HE1738" s="425"/>
      <c r="HF1738" s="425"/>
      <c r="HG1738" s="425"/>
      <c r="HH1738" s="425"/>
      <c r="HI1738" s="425"/>
      <c r="HJ1738" s="425"/>
      <c r="HK1738" s="425"/>
      <c r="HL1738" s="425"/>
      <c r="HM1738" s="425"/>
      <c r="HN1738" s="425"/>
      <c r="HO1738" s="425"/>
      <c r="HP1738" s="425"/>
      <c r="HQ1738" s="425"/>
      <c r="HR1738" s="425"/>
      <c r="HS1738" s="425"/>
      <c r="HT1738" s="425"/>
      <c r="HU1738" s="425"/>
      <c r="HV1738" s="425"/>
      <c r="HW1738" s="425"/>
      <c r="HX1738" s="425"/>
      <c r="HY1738" s="425"/>
      <c r="HZ1738" s="425"/>
      <c r="IA1738" s="425"/>
      <c r="IB1738" s="425"/>
      <c r="IC1738" s="425"/>
      <c r="ID1738" s="425"/>
      <c r="IE1738" s="425"/>
      <c r="IF1738" s="425"/>
      <c r="IG1738" s="425"/>
      <c r="IH1738" s="425"/>
      <c r="II1738" s="425"/>
      <c r="IJ1738" s="425"/>
      <c r="IK1738" s="425"/>
      <c r="IL1738" s="425"/>
      <c r="IM1738" s="425"/>
      <c r="IN1738" s="425"/>
      <c r="IO1738" s="425"/>
      <c r="IP1738" s="425"/>
      <c r="IQ1738" s="425"/>
      <c r="IR1738" s="425"/>
      <c r="IS1738" s="425"/>
      <c r="IT1738" s="425"/>
      <c r="IU1738" s="425"/>
      <c r="IV1738" s="425"/>
    </row>
    <row r="1739" s="428" customFormat="1" ht="27.6" customHeight="1" spans="2:256">
      <c r="B1739" s="465"/>
      <c r="GH1739" s="425"/>
      <c r="GI1739" s="425"/>
      <c r="GJ1739" s="425"/>
      <c r="GK1739" s="425"/>
      <c r="GL1739" s="425"/>
      <c r="GM1739" s="425"/>
      <c r="GN1739" s="425"/>
      <c r="GO1739" s="425"/>
      <c r="GP1739" s="425"/>
      <c r="GQ1739" s="425"/>
      <c r="GR1739" s="425"/>
      <c r="GS1739" s="425"/>
      <c r="GT1739" s="425"/>
      <c r="GU1739" s="425"/>
      <c r="GV1739" s="425"/>
      <c r="GW1739" s="425"/>
      <c r="GX1739" s="425"/>
      <c r="GY1739" s="425"/>
      <c r="GZ1739" s="425"/>
      <c r="HA1739" s="425"/>
      <c r="HB1739" s="425"/>
      <c r="HC1739" s="425"/>
      <c r="HD1739" s="425"/>
      <c r="HE1739" s="425"/>
      <c r="HF1739" s="425"/>
      <c r="HG1739" s="425"/>
      <c r="HH1739" s="425"/>
      <c r="HI1739" s="425"/>
      <c r="HJ1739" s="425"/>
      <c r="HK1739" s="425"/>
      <c r="HL1739" s="425"/>
      <c r="HM1739" s="425"/>
      <c r="HN1739" s="425"/>
      <c r="HO1739" s="425"/>
      <c r="HP1739" s="425"/>
      <c r="HQ1739" s="425"/>
      <c r="HR1739" s="425"/>
      <c r="HS1739" s="425"/>
      <c r="HT1739" s="425"/>
      <c r="HU1739" s="425"/>
      <c r="HV1739" s="425"/>
      <c r="HW1739" s="425"/>
      <c r="HX1739" s="425"/>
      <c r="HY1739" s="425"/>
      <c r="HZ1739" s="425"/>
      <c r="IA1739" s="425"/>
      <c r="IB1739" s="425"/>
      <c r="IC1739" s="425"/>
      <c r="ID1739" s="425"/>
      <c r="IE1739" s="425"/>
      <c r="IF1739" s="425"/>
      <c r="IG1739" s="425"/>
      <c r="IH1739" s="425"/>
      <c r="II1739" s="425"/>
      <c r="IJ1739" s="425"/>
      <c r="IK1739" s="425"/>
      <c r="IL1739" s="425"/>
      <c r="IM1739" s="425"/>
      <c r="IN1739" s="425"/>
      <c r="IO1739" s="425"/>
      <c r="IP1739" s="425"/>
      <c r="IQ1739" s="425"/>
      <c r="IR1739" s="425"/>
      <c r="IS1739" s="425"/>
      <c r="IT1739" s="425"/>
      <c r="IU1739" s="425"/>
      <c r="IV1739" s="425"/>
    </row>
    <row r="1740" s="428" customFormat="1" ht="27.6" customHeight="1" spans="2:256">
      <c r="B1740" s="465"/>
      <c r="GH1740" s="425"/>
      <c r="GI1740" s="425"/>
      <c r="GJ1740" s="425"/>
      <c r="GK1740" s="425"/>
      <c r="GL1740" s="425"/>
      <c r="GM1740" s="425"/>
      <c r="GN1740" s="425"/>
      <c r="GO1740" s="425"/>
      <c r="GP1740" s="425"/>
      <c r="GQ1740" s="425"/>
      <c r="GR1740" s="425"/>
      <c r="GS1740" s="425"/>
      <c r="GT1740" s="425"/>
      <c r="GU1740" s="425"/>
      <c r="GV1740" s="425"/>
      <c r="GW1740" s="425"/>
      <c r="GX1740" s="425"/>
      <c r="GY1740" s="425"/>
      <c r="GZ1740" s="425"/>
      <c r="HA1740" s="425"/>
      <c r="HB1740" s="425"/>
      <c r="HC1740" s="425"/>
      <c r="HD1740" s="425"/>
      <c r="HE1740" s="425"/>
      <c r="HF1740" s="425"/>
      <c r="HG1740" s="425"/>
      <c r="HH1740" s="425"/>
      <c r="HI1740" s="425"/>
      <c r="HJ1740" s="425"/>
      <c r="HK1740" s="425"/>
      <c r="HL1740" s="425"/>
      <c r="HM1740" s="425"/>
      <c r="HN1740" s="425"/>
      <c r="HO1740" s="425"/>
      <c r="HP1740" s="425"/>
      <c r="HQ1740" s="425"/>
      <c r="HR1740" s="425"/>
      <c r="HS1740" s="425"/>
      <c r="HT1740" s="425"/>
      <c r="HU1740" s="425"/>
      <c r="HV1740" s="425"/>
      <c r="HW1740" s="425"/>
      <c r="HX1740" s="425"/>
      <c r="HY1740" s="425"/>
      <c r="HZ1740" s="425"/>
      <c r="IA1740" s="425"/>
      <c r="IB1740" s="425"/>
      <c r="IC1740" s="425"/>
      <c r="ID1740" s="425"/>
      <c r="IE1740" s="425"/>
      <c r="IF1740" s="425"/>
      <c r="IG1740" s="425"/>
      <c r="IH1740" s="425"/>
      <c r="II1740" s="425"/>
      <c r="IJ1740" s="425"/>
      <c r="IK1740" s="425"/>
      <c r="IL1740" s="425"/>
      <c r="IM1740" s="425"/>
      <c r="IN1740" s="425"/>
      <c r="IO1740" s="425"/>
      <c r="IP1740" s="425"/>
      <c r="IQ1740" s="425"/>
      <c r="IR1740" s="425"/>
      <c r="IS1740" s="425"/>
      <c r="IT1740" s="425"/>
      <c r="IU1740" s="425"/>
      <c r="IV1740" s="425"/>
    </row>
    <row r="1741" s="428" customFormat="1" ht="27.6" customHeight="1" spans="2:256">
      <c r="B1741" s="465"/>
      <c r="GH1741" s="425"/>
      <c r="GI1741" s="425"/>
      <c r="GJ1741" s="425"/>
      <c r="GK1741" s="425"/>
      <c r="GL1741" s="425"/>
      <c r="GM1741" s="425"/>
      <c r="GN1741" s="425"/>
      <c r="GO1741" s="425"/>
      <c r="GP1741" s="425"/>
      <c r="GQ1741" s="425"/>
      <c r="GR1741" s="425"/>
      <c r="GS1741" s="425"/>
      <c r="GT1741" s="425"/>
      <c r="GU1741" s="425"/>
      <c r="GV1741" s="425"/>
      <c r="GW1741" s="425"/>
      <c r="GX1741" s="425"/>
      <c r="GY1741" s="425"/>
      <c r="GZ1741" s="425"/>
      <c r="HA1741" s="425"/>
      <c r="HB1741" s="425"/>
      <c r="HC1741" s="425"/>
      <c r="HD1741" s="425"/>
      <c r="HE1741" s="425"/>
      <c r="HF1741" s="425"/>
      <c r="HG1741" s="425"/>
      <c r="HH1741" s="425"/>
      <c r="HI1741" s="425"/>
      <c r="HJ1741" s="425"/>
      <c r="HK1741" s="425"/>
      <c r="HL1741" s="425"/>
      <c r="HM1741" s="425"/>
      <c r="HN1741" s="425"/>
      <c r="HO1741" s="425"/>
      <c r="HP1741" s="425"/>
      <c r="HQ1741" s="425"/>
      <c r="HR1741" s="425"/>
      <c r="HS1741" s="425"/>
      <c r="HT1741" s="425"/>
      <c r="HU1741" s="425"/>
      <c r="HV1741" s="425"/>
      <c r="HW1741" s="425"/>
      <c r="HX1741" s="425"/>
      <c r="HY1741" s="425"/>
      <c r="HZ1741" s="425"/>
      <c r="IA1741" s="425"/>
      <c r="IB1741" s="425"/>
      <c r="IC1741" s="425"/>
      <c r="ID1741" s="425"/>
      <c r="IE1741" s="425"/>
      <c r="IF1741" s="425"/>
      <c r="IG1741" s="425"/>
      <c r="IH1741" s="425"/>
      <c r="II1741" s="425"/>
      <c r="IJ1741" s="425"/>
      <c r="IK1741" s="425"/>
      <c r="IL1741" s="425"/>
      <c r="IM1741" s="425"/>
      <c r="IN1741" s="425"/>
      <c r="IO1741" s="425"/>
      <c r="IP1741" s="425"/>
      <c r="IQ1741" s="425"/>
      <c r="IR1741" s="425"/>
      <c r="IS1741" s="425"/>
      <c r="IT1741" s="425"/>
      <c r="IU1741" s="425"/>
      <c r="IV1741" s="425"/>
    </row>
    <row r="1742" s="428" customFormat="1" ht="27.6" customHeight="1" spans="2:256">
      <c r="B1742" s="465"/>
      <c r="GH1742" s="425"/>
      <c r="GI1742" s="425"/>
      <c r="GJ1742" s="425"/>
      <c r="GK1742" s="425"/>
      <c r="GL1742" s="425"/>
      <c r="GM1742" s="425"/>
      <c r="GN1742" s="425"/>
      <c r="GO1742" s="425"/>
      <c r="GP1742" s="425"/>
      <c r="GQ1742" s="425"/>
      <c r="GR1742" s="425"/>
      <c r="GS1742" s="425"/>
      <c r="GT1742" s="425"/>
      <c r="GU1742" s="425"/>
      <c r="GV1742" s="425"/>
      <c r="GW1742" s="425"/>
      <c r="GX1742" s="425"/>
      <c r="GY1742" s="425"/>
      <c r="GZ1742" s="425"/>
      <c r="HA1742" s="425"/>
      <c r="HB1742" s="425"/>
      <c r="HC1742" s="425"/>
      <c r="HD1742" s="425"/>
      <c r="HE1742" s="425"/>
      <c r="HF1742" s="425"/>
      <c r="HG1742" s="425"/>
      <c r="HH1742" s="425"/>
      <c r="HI1742" s="425"/>
      <c r="HJ1742" s="425"/>
      <c r="HK1742" s="425"/>
      <c r="HL1742" s="425"/>
      <c r="HM1742" s="425"/>
      <c r="HN1742" s="425"/>
      <c r="HO1742" s="425"/>
      <c r="HP1742" s="425"/>
      <c r="HQ1742" s="425"/>
      <c r="HR1742" s="425"/>
      <c r="HS1742" s="425"/>
      <c r="HT1742" s="425"/>
      <c r="HU1742" s="425"/>
      <c r="HV1742" s="425"/>
      <c r="HW1742" s="425"/>
      <c r="HX1742" s="425"/>
      <c r="HY1742" s="425"/>
      <c r="HZ1742" s="425"/>
      <c r="IA1742" s="425"/>
      <c r="IB1742" s="425"/>
      <c r="IC1742" s="425"/>
      <c r="ID1742" s="425"/>
      <c r="IE1742" s="425"/>
      <c r="IF1742" s="425"/>
      <c r="IG1742" s="425"/>
      <c r="IH1742" s="425"/>
      <c r="II1742" s="425"/>
      <c r="IJ1742" s="425"/>
      <c r="IK1742" s="425"/>
      <c r="IL1742" s="425"/>
      <c r="IM1742" s="425"/>
      <c r="IN1742" s="425"/>
      <c r="IO1742" s="425"/>
      <c r="IP1742" s="425"/>
      <c r="IQ1742" s="425"/>
      <c r="IR1742" s="425"/>
      <c r="IS1742" s="425"/>
      <c r="IT1742" s="425"/>
      <c r="IU1742" s="425"/>
      <c r="IV1742" s="425"/>
    </row>
    <row r="1743" s="428" customFormat="1" ht="27.6" customHeight="1" spans="2:256">
      <c r="B1743" s="465"/>
      <c r="GH1743" s="425"/>
      <c r="GI1743" s="425"/>
      <c r="GJ1743" s="425"/>
      <c r="GK1743" s="425"/>
      <c r="GL1743" s="425"/>
      <c r="GM1743" s="425"/>
      <c r="GN1743" s="425"/>
      <c r="GO1743" s="425"/>
      <c r="GP1743" s="425"/>
      <c r="GQ1743" s="425"/>
      <c r="GR1743" s="425"/>
      <c r="GS1743" s="425"/>
      <c r="GT1743" s="425"/>
      <c r="GU1743" s="425"/>
      <c r="GV1743" s="425"/>
      <c r="GW1743" s="425"/>
      <c r="GX1743" s="425"/>
      <c r="GY1743" s="425"/>
      <c r="GZ1743" s="425"/>
      <c r="HA1743" s="425"/>
      <c r="HB1743" s="425"/>
      <c r="HC1743" s="425"/>
      <c r="HD1743" s="425"/>
      <c r="HE1743" s="425"/>
      <c r="HF1743" s="425"/>
      <c r="HG1743" s="425"/>
      <c r="HH1743" s="425"/>
      <c r="HI1743" s="425"/>
      <c r="HJ1743" s="425"/>
      <c r="HK1743" s="425"/>
      <c r="HL1743" s="425"/>
      <c r="HM1743" s="425"/>
      <c r="HN1743" s="425"/>
      <c r="HO1743" s="425"/>
      <c r="HP1743" s="425"/>
      <c r="HQ1743" s="425"/>
      <c r="HR1743" s="425"/>
      <c r="HS1743" s="425"/>
      <c r="HT1743" s="425"/>
      <c r="HU1743" s="425"/>
      <c r="HV1743" s="425"/>
      <c r="HW1743" s="425"/>
      <c r="HX1743" s="425"/>
      <c r="HY1743" s="425"/>
      <c r="HZ1743" s="425"/>
      <c r="IA1743" s="425"/>
      <c r="IB1743" s="425"/>
      <c r="IC1743" s="425"/>
      <c r="ID1743" s="425"/>
      <c r="IE1743" s="425"/>
      <c r="IF1743" s="425"/>
      <c r="IG1743" s="425"/>
      <c r="IH1743" s="425"/>
      <c r="II1743" s="425"/>
      <c r="IJ1743" s="425"/>
      <c r="IK1743" s="425"/>
      <c r="IL1743" s="425"/>
      <c r="IM1743" s="425"/>
      <c r="IN1743" s="425"/>
      <c r="IO1743" s="425"/>
      <c r="IP1743" s="425"/>
      <c r="IQ1743" s="425"/>
      <c r="IR1743" s="425"/>
      <c r="IS1743" s="425"/>
      <c r="IT1743" s="425"/>
      <c r="IU1743" s="425"/>
      <c r="IV1743" s="425"/>
    </row>
    <row r="1744" s="428" customFormat="1" ht="27.6" customHeight="1" spans="2:256">
      <c r="B1744" s="465"/>
      <c r="GH1744" s="425"/>
      <c r="GI1744" s="425"/>
      <c r="GJ1744" s="425"/>
      <c r="GK1744" s="425"/>
      <c r="GL1744" s="425"/>
      <c r="GM1744" s="425"/>
      <c r="GN1744" s="425"/>
      <c r="GO1744" s="425"/>
      <c r="GP1744" s="425"/>
      <c r="GQ1744" s="425"/>
      <c r="GR1744" s="425"/>
      <c r="GS1744" s="425"/>
      <c r="GT1744" s="425"/>
      <c r="GU1744" s="425"/>
      <c r="GV1744" s="425"/>
      <c r="GW1744" s="425"/>
      <c r="GX1744" s="425"/>
      <c r="GY1744" s="425"/>
      <c r="GZ1744" s="425"/>
      <c r="HA1744" s="425"/>
      <c r="HB1744" s="425"/>
      <c r="HC1744" s="425"/>
      <c r="HD1744" s="425"/>
      <c r="HE1744" s="425"/>
      <c r="HF1744" s="425"/>
      <c r="HG1744" s="425"/>
      <c r="HH1744" s="425"/>
      <c r="HI1744" s="425"/>
      <c r="HJ1744" s="425"/>
      <c r="HK1744" s="425"/>
      <c r="HL1744" s="425"/>
      <c r="HM1744" s="425"/>
      <c r="HN1744" s="425"/>
      <c r="HO1744" s="425"/>
      <c r="HP1744" s="425"/>
      <c r="HQ1744" s="425"/>
      <c r="HR1744" s="425"/>
      <c r="HS1744" s="425"/>
      <c r="HT1744" s="425"/>
      <c r="HU1744" s="425"/>
      <c r="HV1744" s="425"/>
      <c r="HW1744" s="425"/>
      <c r="HX1744" s="425"/>
      <c r="HY1744" s="425"/>
      <c r="HZ1744" s="425"/>
      <c r="IA1744" s="425"/>
      <c r="IB1744" s="425"/>
      <c r="IC1744" s="425"/>
      <c r="ID1744" s="425"/>
      <c r="IE1744" s="425"/>
      <c r="IF1744" s="425"/>
      <c r="IG1744" s="425"/>
      <c r="IH1744" s="425"/>
      <c r="II1744" s="425"/>
      <c r="IJ1744" s="425"/>
      <c r="IK1744" s="425"/>
      <c r="IL1744" s="425"/>
      <c r="IM1744" s="425"/>
      <c r="IN1744" s="425"/>
      <c r="IO1744" s="425"/>
      <c r="IP1744" s="425"/>
      <c r="IQ1744" s="425"/>
      <c r="IR1744" s="425"/>
      <c r="IS1744" s="425"/>
      <c r="IT1744" s="425"/>
      <c r="IU1744" s="425"/>
      <c r="IV1744" s="425"/>
    </row>
    <row r="1745" s="428" customFormat="1" ht="27.6" customHeight="1" spans="2:256">
      <c r="B1745" s="465"/>
      <c r="GH1745" s="425"/>
      <c r="GI1745" s="425"/>
      <c r="GJ1745" s="425"/>
      <c r="GK1745" s="425"/>
      <c r="GL1745" s="425"/>
      <c r="GM1745" s="425"/>
      <c r="GN1745" s="425"/>
      <c r="GO1745" s="425"/>
      <c r="GP1745" s="425"/>
      <c r="GQ1745" s="425"/>
      <c r="GR1745" s="425"/>
      <c r="GS1745" s="425"/>
      <c r="GT1745" s="425"/>
      <c r="GU1745" s="425"/>
      <c r="GV1745" s="425"/>
      <c r="GW1745" s="425"/>
      <c r="GX1745" s="425"/>
      <c r="GY1745" s="425"/>
      <c r="GZ1745" s="425"/>
      <c r="HA1745" s="425"/>
      <c r="HB1745" s="425"/>
      <c r="HC1745" s="425"/>
      <c r="HD1745" s="425"/>
      <c r="HE1745" s="425"/>
      <c r="HF1745" s="425"/>
      <c r="HG1745" s="425"/>
      <c r="HH1745" s="425"/>
      <c r="HI1745" s="425"/>
      <c r="HJ1745" s="425"/>
      <c r="HK1745" s="425"/>
      <c r="HL1745" s="425"/>
      <c r="HM1745" s="425"/>
      <c r="HN1745" s="425"/>
      <c r="HO1745" s="425"/>
      <c r="HP1745" s="425"/>
      <c r="HQ1745" s="425"/>
      <c r="HR1745" s="425"/>
      <c r="HS1745" s="425"/>
      <c r="HT1745" s="425"/>
      <c r="HU1745" s="425"/>
      <c r="HV1745" s="425"/>
      <c r="HW1745" s="425"/>
      <c r="HX1745" s="425"/>
      <c r="HY1745" s="425"/>
      <c r="HZ1745" s="425"/>
      <c r="IA1745" s="425"/>
      <c r="IB1745" s="425"/>
      <c r="IC1745" s="425"/>
      <c r="ID1745" s="425"/>
      <c r="IE1745" s="425"/>
      <c r="IF1745" s="425"/>
      <c r="IG1745" s="425"/>
      <c r="IH1745" s="425"/>
      <c r="II1745" s="425"/>
      <c r="IJ1745" s="425"/>
      <c r="IK1745" s="425"/>
      <c r="IL1745" s="425"/>
      <c r="IM1745" s="425"/>
      <c r="IN1745" s="425"/>
      <c r="IO1745" s="425"/>
      <c r="IP1745" s="425"/>
      <c r="IQ1745" s="425"/>
      <c r="IR1745" s="425"/>
      <c r="IS1745" s="425"/>
      <c r="IT1745" s="425"/>
      <c r="IU1745" s="425"/>
      <c r="IV1745" s="425"/>
    </row>
    <row r="1746" s="428" customFormat="1" ht="27.6" customHeight="1" spans="2:256">
      <c r="B1746" s="465"/>
      <c r="GH1746" s="425"/>
      <c r="GI1746" s="425"/>
      <c r="GJ1746" s="425"/>
      <c r="GK1746" s="425"/>
      <c r="GL1746" s="425"/>
      <c r="GM1746" s="425"/>
      <c r="GN1746" s="425"/>
      <c r="GO1746" s="425"/>
      <c r="GP1746" s="425"/>
      <c r="GQ1746" s="425"/>
      <c r="GR1746" s="425"/>
      <c r="GS1746" s="425"/>
      <c r="GT1746" s="425"/>
      <c r="GU1746" s="425"/>
      <c r="GV1746" s="425"/>
      <c r="GW1746" s="425"/>
      <c r="GX1746" s="425"/>
      <c r="GY1746" s="425"/>
      <c r="GZ1746" s="425"/>
      <c r="HA1746" s="425"/>
      <c r="HB1746" s="425"/>
      <c r="HC1746" s="425"/>
      <c r="HD1746" s="425"/>
      <c r="HE1746" s="425"/>
      <c r="HF1746" s="425"/>
      <c r="HG1746" s="425"/>
      <c r="HH1746" s="425"/>
      <c r="HI1746" s="425"/>
      <c r="HJ1746" s="425"/>
      <c r="HK1746" s="425"/>
      <c r="HL1746" s="425"/>
      <c r="HM1746" s="425"/>
      <c r="HN1746" s="425"/>
      <c r="HO1746" s="425"/>
      <c r="HP1746" s="425"/>
      <c r="HQ1746" s="425"/>
      <c r="HR1746" s="425"/>
      <c r="HS1746" s="425"/>
      <c r="HT1746" s="425"/>
      <c r="HU1746" s="425"/>
      <c r="HV1746" s="425"/>
      <c r="HW1746" s="425"/>
      <c r="HX1746" s="425"/>
      <c r="HY1746" s="425"/>
      <c r="HZ1746" s="425"/>
      <c r="IA1746" s="425"/>
      <c r="IB1746" s="425"/>
      <c r="IC1746" s="425"/>
      <c r="ID1746" s="425"/>
      <c r="IE1746" s="425"/>
      <c r="IF1746" s="425"/>
      <c r="IG1746" s="425"/>
      <c r="IH1746" s="425"/>
      <c r="II1746" s="425"/>
      <c r="IJ1746" s="425"/>
      <c r="IK1746" s="425"/>
      <c r="IL1746" s="425"/>
      <c r="IM1746" s="425"/>
      <c r="IN1746" s="425"/>
      <c r="IO1746" s="425"/>
      <c r="IP1746" s="425"/>
      <c r="IQ1746" s="425"/>
      <c r="IR1746" s="425"/>
      <c r="IS1746" s="425"/>
      <c r="IT1746" s="425"/>
      <c r="IU1746" s="425"/>
      <c r="IV1746" s="425"/>
    </row>
    <row r="1747" s="428" customFormat="1" ht="27.6" customHeight="1" spans="2:256">
      <c r="B1747" s="465"/>
      <c r="GH1747" s="425"/>
      <c r="GI1747" s="425"/>
      <c r="GJ1747" s="425"/>
      <c r="GK1747" s="425"/>
      <c r="GL1747" s="425"/>
      <c r="GM1747" s="425"/>
      <c r="GN1747" s="425"/>
      <c r="GO1747" s="425"/>
      <c r="GP1747" s="425"/>
      <c r="GQ1747" s="425"/>
      <c r="GR1747" s="425"/>
      <c r="GS1747" s="425"/>
      <c r="GT1747" s="425"/>
      <c r="GU1747" s="425"/>
      <c r="GV1747" s="425"/>
      <c r="GW1747" s="425"/>
      <c r="GX1747" s="425"/>
      <c r="GY1747" s="425"/>
      <c r="GZ1747" s="425"/>
      <c r="HA1747" s="425"/>
      <c r="HB1747" s="425"/>
      <c r="HC1747" s="425"/>
      <c r="HD1747" s="425"/>
      <c r="HE1747" s="425"/>
      <c r="HF1747" s="425"/>
      <c r="HG1747" s="425"/>
      <c r="HH1747" s="425"/>
      <c r="HI1747" s="425"/>
      <c r="HJ1747" s="425"/>
      <c r="HK1747" s="425"/>
      <c r="HL1747" s="425"/>
      <c r="HM1747" s="425"/>
      <c r="HN1747" s="425"/>
      <c r="HO1747" s="425"/>
      <c r="HP1747" s="425"/>
      <c r="HQ1747" s="425"/>
      <c r="HR1747" s="425"/>
      <c r="HS1747" s="425"/>
      <c r="HT1747" s="425"/>
      <c r="HU1747" s="425"/>
      <c r="HV1747" s="425"/>
      <c r="HW1747" s="425"/>
      <c r="HX1747" s="425"/>
      <c r="HY1747" s="425"/>
      <c r="HZ1747" s="425"/>
      <c r="IA1747" s="425"/>
      <c r="IB1747" s="425"/>
      <c r="IC1747" s="425"/>
      <c r="ID1747" s="425"/>
      <c r="IE1747" s="425"/>
      <c r="IF1747" s="425"/>
      <c r="IG1747" s="425"/>
      <c r="IH1747" s="425"/>
      <c r="II1747" s="425"/>
      <c r="IJ1747" s="425"/>
      <c r="IK1747" s="425"/>
      <c r="IL1747" s="425"/>
      <c r="IM1747" s="425"/>
      <c r="IN1747" s="425"/>
      <c r="IO1747" s="425"/>
      <c r="IP1747" s="425"/>
      <c r="IQ1747" s="425"/>
      <c r="IR1747" s="425"/>
      <c r="IS1747" s="425"/>
      <c r="IT1747" s="425"/>
      <c r="IU1747" s="425"/>
      <c r="IV1747" s="425"/>
    </row>
    <row r="1748" s="428" customFormat="1" ht="27.6" customHeight="1" spans="2:256">
      <c r="B1748" s="465"/>
      <c r="GH1748" s="425"/>
      <c r="GI1748" s="425"/>
      <c r="GJ1748" s="425"/>
      <c r="GK1748" s="425"/>
      <c r="GL1748" s="425"/>
      <c r="GM1748" s="425"/>
      <c r="GN1748" s="425"/>
      <c r="GO1748" s="425"/>
      <c r="GP1748" s="425"/>
      <c r="GQ1748" s="425"/>
      <c r="GR1748" s="425"/>
      <c r="GS1748" s="425"/>
      <c r="GT1748" s="425"/>
      <c r="GU1748" s="425"/>
      <c r="GV1748" s="425"/>
      <c r="GW1748" s="425"/>
      <c r="GX1748" s="425"/>
      <c r="GY1748" s="425"/>
      <c r="GZ1748" s="425"/>
      <c r="HA1748" s="425"/>
      <c r="HB1748" s="425"/>
      <c r="HC1748" s="425"/>
      <c r="HD1748" s="425"/>
      <c r="HE1748" s="425"/>
      <c r="HF1748" s="425"/>
      <c r="HG1748" s="425"/>
      <c r="HH1748" s="425"/>
      <c r="HI1748" s="425"/>
      <c r="HJ1748" s="425"/>
      <c r="HK1748" s="425"/>
      <c r="HL1748" s="425"/>
      <c r="HM1748" s="425"/>
      <c r="HN1748" s="425"/>
      <c r="HO1748" s="425"/>
      <c r="HP1748" s="425"/>
      <c r="HQ1748" s="425"/>
      <c r="HR1748" s="425"/>
      <c r="HS1748" s="425"/>
      <c r="HT1748" s="425"/>
      <c r="HU1748" s="425"/>
      <c r="HV1748" s="425"/>
      <c r="HW1748" s="425"/>
      <c r="HX1748" s="425"/>
      <c r="HY1748" s="425"/>
      <c r="HZ1748" s="425"/>
      <c r="IA1748" s="425"/>
      <c r="IB1748" s="425"/>
      <c r="IC1748" s="425"/>
      <c r="ID1748" s="425"/>
      <c r="IE1748" s="425"/>
      <c r="IF1748" s="425"/>
      <c r="IG1748" s="425"/>
      <c r="IH1748" s="425"/>
      <c r="II1748" s="425"/>
      <c r="IJ1748" s="425"/>
      <c r="IK1748" s="425"/>
      <c r="IL1748" s="425"/>
      <c r="IM1748" s="425"/>
      <c r="IN1748" s="425"/>
      <c r="IO1748" s="425"/>
      <c r="IP1748" s="425"/>
      <c r="IQ1748" s="425"/>
      <c r="IR1748" s="425"/>
      <c r="IS1748" s="425"/>
      <c r="IT1748" s="425"/>
      <c r="IU1748" s="425"/>
      <c r="IV1748" s="425"/>
    </row>
    <row r="1749" s="428" customFormat="1" ht="27.6" customHeight="1" spans="2:256">
      <c r="B1749" s="465"/>
      <c r="GH1749" s="425"/>
      <c r="GI1749" s="425"/>
      <c r="GJ1749" s="425"/>
      <c r="GK1749" s="425"/>
      <c r="GL1749" s="425"/>
      <c r="GM1749" s="425"/>
      <c r="GN1749" s="425"/>
      <c r="GO1749" s="425"/>
      <c r="GP1749" s="425"/>
      <c r="GQ1749" s="425"/>
      <c r="GR1749" s="425"/>
      <c r="GS1749" s="425"/>
      <c r="GT1749" s="425"/>
      <c r="GU1749" s="425"/>
      <c r="GV1749" s="425"/>
      <c r="GW1749" s="425"/>
      <c r="GX1749" s="425"/>
      <c r="GY1749" s="425"/>
      <c r="GZ1749" s="425"/>
      <c r="HA1749" s="425"/>
      <c r="HB1749" s="425"/>
      <c r="HC1749" s="425"/>
      <c r="HD1749" s="425"/>
      <c r="HE1749" s="425"/>
      <c r="HF1749" s="425"/>
      <c r="HG1749" s="425"/>
      <c r="HH1749" s="425"/>
      <c r="HI1749" s="425"/>
      <c r="HJ1749" s="425"/>
      <c r="HK1749" s="425"/>
      <c r="HL1749" s="425"/>
      <c r="HM1749" s="425"/>
      <c r="HN1749" s="425"/>
      <c r="HO1749" s="425"/>
      <c r="HP1749" s="425"/>
      <c r="HQ1749" s="425"/>
      <c r="HR1749" s="425"/>
      <c r="HS1749" s="425"/>
      <c r="HT1749" s="425"/>
      <c r="HU1749" s="425"/>
      <c r="HV1749" s="425"/>
      <c r="HW1749" s="425"/>
      <c r="HX1749" s="425"/>
      <c r="HY1749" s="425"/>
      <c r="HZ1749" s="425"/>
      <c r="IA1749" s="425"/>
      <c r="IB1749" s="425"/>
      <c r="IC1749" s="425"/>
      <c r="ID1749" s="425"/>
      <c r="IE1749" s="425"/>
      <c r="IF1749" s="425"/>
      <c r="IG1749" s="425"/>
      <c r="IH1749" s="425"/>
      <c r="II1749" s="425"/>
      <c r="IJ1749" s="425"/>
      <c r="IK1749" s="425"/>
      <c r="IL1749" s="425"/>
      <c r="IM1749" s="425"/>
      <c r="IN1749" s="425"/>
      <c r="IO1749" s="425"/>
      <c r="IP1749" s="425"/>
      <c r="IQ1749" s="425"/>
      <c r="IR1749" s="425"/>
      <c r="IS1749" s="425"/>
      <c r="IT1749" s="425"/>
      <c r="IU1749" s="425"/>
      <c r="IV1749" s="425"/>
    </row>
    <row r="1750" s="428" customFormat="1" ht="27.6" customHeight="1" spans="2:256">
      <c r="B1750" s="465"/>
      <c r="GH1750" s="425"/>
      <c r="GI1750" s="425"/>
      <c r="GJ1750" s="425"/>
      <c r="GK1750" s="425"/>
      <c r="GL1750" s="425"/>
      <c r="GM1750" s="425"/>
      <c r="GN1750" s="425"/>
      <c r="GO1750" s="425"/>
      <c r="GP1750" s="425"/>
      <c r="GQ1750" s="425"/>
      <c r="GR1750" s="425"/>
      <c r="GS1750" s="425"/>
      <c r="GT1750" s="425"/>
      <c r="GU1750" s="425"/>
      <c r="GV1750" s="425"/>
      <c r="GW1750" s="425"/>
      <c r="GX1750" s="425"/>
      <c r="GY1750" s="425"/>
      <c r="GZ1750" s="425"/>
      <c r="HA1750" s="425"/>
      <c r="HB1750" s="425"/>
      <c r="HC1750" s="425"/>
      <c r="HD1750" s="425"/>
      <c r="HE1750" s="425"/>
      <c r="HF1750" s="425"/>
      <c r="HG1750" s="425"/>
      <c r="HH1750" s="425"/>
      <c r="HI1750" s="425"/>
      <c r="HJ1750" s="425"/>
      <c r="HK1750" s="425"/>
      <c r="HL1750" s="425"/>
      <c r="HM1750" s="425"/>
      <c r="HN1750" s="425"/>
      <c r="HO1750" s="425"/>
      <c r="HP1750" s="425"/>
      <c r="HQ1750" s="425"/>
      <c r="HR1750" s="425"/>
      <c r="HS1750" s="425"/>
      <c r="HT1750" s="425"/>
      <c r="HU1750" s="425"/>
      <c r="HV1750" s="425"/>
      <c r="HW1750" s="425"/>
      <c r="HX1750" s="425"/>
      <c r="HY1750" s="425"/>
      <c r="HZ1750" s="425"/>
      <c r="IA1750" s="425"/>
      <c r="IB1750" s="425"/>
      <c r="IC1750" s="425"/>
      <c r="ID1750" s="425"/>
      <c r="IE1750" s="425"/>
      <c r="IF1750" s="425"/>
      <c r="IG1750" s="425"/>
      <c r="IH1750" s="425"/>
      <c r="II1750" s="425"/>
      <c r="IJ1750" s="425"/>
      <c r="IK1750" s="425"/>
      <c r="IL1750" s="425"/>
      <c r="IM1750" s="425"/>
      <c r="IN1750" s="425"/>
      <c r="IO1750" s="425"/>
      <c r="IP1750" s="425"/>
      <c r="IQ1750" s="425"/>
      <c r="IR1750" s="425"/>
      <c r="IS1750" s="425"/>
      <c r="IT1750" s="425"/>
      <c r="IU1750" s="425"/>
      <c r="IV1750" s="425"/>
    </row>
    <row r="1751" s="428" customFormat="1" ht="27.6" customHeight="1" spans="2:256">
      <c r="B1751" s="465"/>
      <c r="GH1751" s="425"/>
      <c r="GI1751" s="425"/>
      <c r="GJ1751" s="425"/>
      <c r="GK1751" s="425"/>
      <c r="GL1751" s="425"/>
      <c r="GM1751" s="425"/>
      <c r="GN1751" s="425"/>
      <c r="GO1751" s="425"/>
      <c r="GP1751" s="425"/>
      <c r="GQ1751" s="425"/>
      <c r="GR1751" s="425"/>
      <c r="GS1751" s="425"/>
      <c r="GT1751" s="425"/>
      <c r="GU1751" s="425"/>
      <c r="GV1751" s="425"/>
      <c r="GW1751" s="425"/>
      <c r="GX1751" s="425"/>
      <c r="GY1751" s="425"/>
      <c r="GZ1751" s="425"/>
      <c r="HA1751" s="425"/>
      <c r="HB1751" s="425"/>
      <c r="HC1751" s="425"/>
      <c r="HD1751" s="425"/>
      <c r="HE1751" s="425"/>
      <c r="HF1751" s="425"/>
      <c r="HG1751" s="425"/>
      <c r="HH1751" s="425"/>
      <c r="HI1751" s="425"/>
      <c r="HJ1751" s="425"/>
      <c r="HK1751" s="425"/>
      <c r="HL1751" s="425"/>
      <c r="HM1751" s="425"/>
      <c r="HN1751" s="425"/>
      <c r="HO1751" s="425"/>
      <c r="HP1751" s="425"/>
      <c r="HQ1751" s="425"/>
      <c r="HR1751" s="425"/>
      <c r="HS1751" s="425"/>
      <c r="HT1751" s="425"/>
      <c r="HU1751" s="425"/>
      <c r="HV1751" s="425"/>
      <c r="HW1751" s="425"/>
      <c r="HX1751" s="425"/>
      <c r="HY1751" s="425"/>
      <c r="HZ1751" s="425"/>
      <c r="IA1751" s="425"/>
      <c r="IB1751" s="425"/>
      <c r="IC1751" s="425"/>
      <c r="ID1751" s="425"/>
      <c r="IE1751" s="425"/>
      <c r="IF1751" s="425"/>
      <c r="IG1751" s="425"/>
      <c r="IH1751" s="425"/>
      <c r="II1751" s="425"/>
      <c r="IJ1751" s="425"/>
      <c r="IK1751" s="425"/>
      <c r="IL1751" s="425"/>
      <c r="IM1751" s="425"/>
      <c r="IN1751" s="425"/>
      <c r="IO1751" s="425"/>
      <c r="IP1751" s="425"/>
      <c r="IQ1751" s="425"/>
      <c r="IR1751" s="425"/>
      <c r="IS1751" s="425"/>
      <c r="IT1751" s="425"/>
      <c r="IU1751" s="425"/>
      <c r="IV1751" s="425"/>
    </row>
    <row r="1752" s="428" customFormat="1" ht="27.6" customHeight="1" spans="2:256">
      <c r="B1752" s="465"/>
      <c r="GH1752" s="425"/>
      <c r="GI1752" s="425"/>
      <c r="GJ1752" s="425"/>
      <c r="GK1752" s="425"/>
      <c r="GL1752" s="425"/>
      <c r="GM1752" s="425"/>
      <c r="GN1752" s="425"/>
      <c r="GO1752" s="425"/>
      <c r="GP1752" s="425"/>
      <c r="GQ1752" s="425"/>
      <c r="GR1752" s="425"/>
      <c r="GS1752" s="425"/>
      <c r="GT1752" s="425"/>
      <c r="GU1752" s="425"/>
      <c r="GV1752" s="425"/>
      <c r="GW1752" s="425"/>
      <c r="GX1752" s="425"/>
      <c r="GY1752" s="425"/>
      <c r="GZ1752" s="425"/>
      <c r="HA1752" s="425"/>
      <c r="HB1752" s="425"/>
      <c r="HC1752" s="425"/>
      <c r="HD1752" s="425"/>
      <c r="HE1752" s="425"/>
      <c r="HF1752" s="425"/>
      <c r="HG1752" s="425"/>
      <c r="HH1752" s="425"/>
      <c r="HI1752" s="425"/>
      <c r="HJ1752" s="425"/>
      <c r="HK1752" s="425"/>
      <c r="HL1752" s="425"/>
      <c r="HM1752" s="425"/>
      <c r="HN1752" s="425"/>
      <c r="HO1752" s="425"/>
      <c r="HP1752" s="425"/>
      <c r="HQ1752" s="425"/>
      <c r="HR1752" s="425"/>
      <c r="HS1752" s="425"/>
      <c r="HT1752" s="425"/>
      <c r="HU1752" s="425"/>
      <c r="HV1752" s="425"/>
      <c r="HW1752" s="425"/>
      <c r="HX1752" s="425"/>
      <c r="HY1752" s="425"/>
      <c r="HZ1752" s="425"/>
      <c r="IA1752" s="425"/>
      <c r="IB1752" s="425"/>
      <c r="IC1752" s="425"/>
      <c r="ID1752" s="425"/>
      <c r="IE1752" s="425"/>
      <c r="IF1752" s="425"/>
      <c r="IG1752" s="425"/>
      <c r="IH1752" s="425"/>
      <c r="II1752" s="425"/>
      <c r="IJ1752" s="425"/>
      <c r="IK1752" s="425"/>
      <c r="IL1752" s="425"/>
      <c r="IM1752" s="425"/>
      <c r="IN1752" s="425"/>
      <c r="IO1752" s="425"/>
      <c r="IP1752" s="425"/>
      <c r="IQ1752" s="425"/>
      <c r="IR1752" s="425"/>
      <c r="IS1752" s="425"/>
      <c r="IT1752" s="425"/>
      <c r="IU1752" s="425"/>
      <c r="IV1752" s="425"/>
    </row>
    <row r="1753" s="428" customFormat="1" ht="27.6" customHeight="1" spans="2:256">
      <c r="B1753" s="465"/>
      <c r="GH1753" s="425"/>
      <c r="GI1753" s="425"/>
      <c r="GJ1753" s="425"/>
      <c r="GK1753" s="425"/>
      <c r="GL1753" s="425"/>
      <c r="GM1753" s="425"/>
      <c r="GN1753" s="425"/>
      <c r="GO1753" s="425"/>
      <c r="GP1753" s="425"/>
      <c r="GQ1753" s="425"/>
      <c r="GR1753" s="425"/>
      <c r="GS1753" s="425"/>
      <c r="GT1753" s="425"/>
      <c r="GU1753" s="425"/>
      <c r="GV1753" s="425"/>
      <c r="GW1753" s="425"/>
      <c r="GX1753" s="425"/>
      <c r="GY1753" s="425"/>
      <c r="GZ1753" s="425"/>
      <c r="HA1753" s="425"/>
      <c r="HB1753" s="425"/>
      <c r="HC1753" s="425"/>
      <c r="HD1753" s="425"/>
      <c r="HE1753" s="425"/>
      <c r="HF1753" s="425"/>
      <c r="HG1753" s="425"/>
      <c r="HH1753" s="425"/>
      <c r="HI1753" s="425"/>
      <c r="HJ1753" s="425"/>
      <c r="HK1753" s="425"/>
      <c r="HL1753" s="425"/>
      <c r="HM1753" s="425"/>
      <c r="HN1753" s="425"/>
      <c r="HO1753" s="425"/>
      <c r="HP1753" s="425"/>
      <c r="HQ1753" s="425"/>
      <c r="HR1753" s="425"/>
      <c r="HS1753" s="425"/>
      <c r="HT1753" s="425"/>
      <c r="HU1753" s="425"/>
      <c r="HV1753" s="425"/>
      <c r="HW1753" s="425"/>
      <c r="HX1753" s="425"/>
      <c r="HY1753" s="425"/>
      <c r="HZ1753" s="425"/>
      <c r="IA1753" s="425"/>
      <c r="IB1753" s="425"/>
      <c r="IC1753" s="425"/>
      <c r="ID1753" s="425"/>
      <c r="IE1753" s="425"/>
      <c r="IF1753" s="425"/>
      <c r="IG1753" s="425"/>
      <c r="IH1753" s="425"/>
      <c r="II1753" s="425"/>
      <c r="IJ1753" s="425"/>
      <c r="IK1753" s="425"/>
      <c r="IL1753" s="425"/>
      <c r="IM1753" s="425"/>
      <c r="IN1753" s="425"/>
      <c r="IO1753" s="425"/>
      <c r="IP1753" s="425"/>
      <c r="IQ1753" s="425"/>
      <c r="IR1753" s="425"/>
      <c r="IS1753" s="425"/>
      <c r="IT1753" s="425"/>
      <c r="IU1753" s="425"/>
      <c r="IV1753" s="425"/>
    </row>
    <row r="1754" s="428" customFormat="1" ht="27.6" customHeight="1" spans="2:256">
      <c r="B1754" s="465"/>
      <c r="GH1754" s="425"/>
      <c r="GI1754" s="425"/>
      <c r="GJ1754" s="425"/>
      <c r="GK1754" s="425"/>
      <c r="GL1754" s="425"/>
      <c r="GM1754" s="425"/>
      <c r="GN1754" s="425"/>
      <c r="GO1754" s="425"/>
      <c r="GP1754" s="425"/>
      <c r="GQ1754" s="425"/>
      <c r="GR1754" s="425"/>
      <c r="GS1754" s="425"/>
      <c r="GT1754" s="425"/>
      <c r="GU1754" s="425"/>
      <c r="GV1754" s="425"/>
      <c r="GW1754" s="425"/>
      <c r="GX1754" s="425"/>
      <c r="GY1754" s="425"/>
      <c r="GZ1754" s="425"/>
      <c r="HA1754" s="425"/>
      <c r="HB1754" s="425"/>
      <c r="HC1754" s="425"/>
      <c r="HD1754" s="425"/>
      <c r="HE1754" s="425"/>
      <c r="HF1754" s="425"/>
      <c r="HG1754" s="425"/>
      <c r="HH1754" s="425"/>
      <c r="HI1754" s="425"/>
      <c r="HJ1754" s="425"/>
      <c r="HK1754" s="425"/>
      <c r="HL1754" s="425"/>
      <c r="HM1754" s="425"/>
      <c r="HN1754" s="425"/>
      <c r="HO1754" s="425"/>
      <c r="HP1754" s="425"/>
      <c r="HQ1754" s="425"/>
      <c r="HR1754" s="425"/>
      <c r="HS1754" s="425"/>
      <c r="HT1754" s="425"/>
      <c r="HU1754" s="425"/>
      <c r="HV1754" s="425"/>
      <c r="HW1754" s="425"/>
      <c r="HX1754" s="425"/>
      <c r="HY1754" s="425"/>
      <c r="HZ1754" s="425"/>
      <c r="IA1754" s="425"/>
      <c r="IB1754" s="425"/>
      <c r="IC1754" s="425"/>
      <c r="ID1754" s="425"/>
      <c r="IE1754" s="425"/>
      <c r="IF1754" s="425"/>
      <c r="IG1754" s="425"/>
      <c r="IH1754" s="425"/>
      <c r="II1754" s="425"/>
      <c r="IJ1754" s="425"/>
      <c r="IK1754" s="425"/>
      <c r="IL1754" s="425"/>
      <c r="IM1754" s="425"/>
      <c r="IN1754" s="425"/>
      <c r="IO1754" s="425"/>
      <c r="IP1754" s="425"/>
      <c r="IQ1754" s="425"/>
      <c r="IR1754" s="425"/>
      <c r="IS1754" s="425"/>
      <c r="IT1754" s="425"/>
      <c r="IU1754" s="425"/>
      <c r="IV1754" s="425"/>
    </row>
    <row r="1755" s="428" customFormat="1" ht="27.6" customHeight="1" spans="2:256">
      <c r="B1755" s="465"/>
      <c r="GH1755" s="425"/>
      <c r="GI1755" s="425"/>
      <c r="GJ1755" s="425"/>
      <c r="GK1755" s="425"/>
      <c r="GL1755" s="425"/>
      <c r="GM1755" s="425"/>
      <c r="GN1755" s="425"/>
      <c r="GO1755" s="425"/>
      <c r="GP1755" s="425"/>
      <c r="GQ1755" s="425"/>
      <c r="GR1755" s="425"/>
      <c r="GS1755" s="425"/>
      <c r="GT1755" s="425"/>
      <c r="GU1755" s="425"/>
      <c r="GV1755" s="425"/>
      <c r="GW1755" s="425"/>
      <c r="GX1755" s="425"/>
      <c r="GY1755" s="425"/>
      <c r="GZ1755" s="425"/>
      <c r="HA1755" s="425"/>
      <c r="HB1755" s="425"/>
      <c r="HC1755" s="425"/>
      <c r="HD1755" s="425"/>
      <c r="HE1755" s="425"/>
      <c r="HF1755" s="425"/>
      <c r="HG1755" s="425"/>
      <c r="HH1755" s="425"/>
      <c r="HI1755" s="425"/>
      <c r="HJ1755" s="425"/>
      <c r="HK1755" s="425"/>
      <c r="HL1755" s="425"/>
      <c r="HM1755" s="425"/>
      <c r="HN1755" s="425"/>
      <c r="HO1755" s="425"/>
      <c r="HP1755" s="425"/>
      <c r="HQ1755" s="425"/>
      <c r="HR1755" s="425"/>
      <c r="HS1755" s="425"/>
      <c r="HT1755" s="425"/>
      <c r="HU1755" s="425"/>
      <c r="HV1755" s="425"/>
      <c r="HW1755" s="425"/>
      <c r="HX1755" s="425"/>
      <c r="HY1755" s="425"/>
      <c r="HZ1755" s="425"/>
      <c r="IA1755" s="425"/>
      <c r="IB1755" s="425"/>
      <c r="IC1755" s="425"/>
      <c r="ID1755" s="425"/>
      <c r="IE1755" s="425"/>
      <c r="IF1755" s="425"/>
      <c r="IG1755" s="425"/>
      <c r="IH1755" s="425"/>
      <c r="II1755" s="425"/>
      <c r="IJ1755" s="425"/>
      <c r="IK1755" s="425"/>
      <c r="IL1755" s="425"/>
      <c r="IM1755" s="425"/>
      <c r="IN1755" s="425"/>
      <c r="IO1755" s="425"/>
      <c r="IP1755" s="425"/>
      <c r="IQ1755" s="425"/>
      <c r="IR1755" s="425"/>
      <c r="IS1755" s="425"/>
      <c r="IT1755" s="425"/>
      <c r="IU1755" s="425"/>
      <c r="IV1755" s="425"/>
    </row>
    <row r="1756" s="428" customFormat="1" ht="27.6" customHeight="1" spans="2:256">
      <c r="B1756" s="465"/>
      <c r="GH1756" s="425"/>
      <c r="GI1756" s="425"/>
      <c r="GJ1756" s="425"/>
      <c r="GK1756" s="425"/>
      <c r="GL1756" s="425"/>
      <c r="GM1756" s="425"/>
      <c r="GN1756" s="425"/>
      <c r="GO1756" s="425"/>
      <c r="GP1756" s="425"/>
      <c r="GQ1756" s="425"/>
      <c r="GR1756" s="425"/>
      <c r="GS1756" s="425"/>
      <c r="GT1756" s="425"/>
      <c r="GU1756" s="425"/>
      <c r="GV1756" s="425"/>
      <c r="GW1756" s="425"/>
      <c r="GX1756" s="425"/>
      <c r="GY1756" s="425"/>
      <c r="GZ1756" s="425"/>
      <c r="HA1756" s="425"/>
      <c r="HB1756" s="425"/>
      <c r="HC1756" s="425"/>
      <c r="HD1756" s="425"/>
      <c r="HE1756" s="425"/>
      <c r="HF1756" s="425"/>
      <c r="HG1756" s="425"/>
      <c r="HH1756" s="425"/>
      <c r="HI1756" s="425"/>
      <c r="HJ1756" s="425"/>
      <c r="HK1756" s="425"/>
      <c r="HL1756" s="425"/>
      <c r="HM1756" s="425"/>
      <c r="HN1756" s="425"/>
      <c r="HO1756" s="425"/>
      <c r="HP1756" s="425"/>
      <c r="HQ1756" s="425"/>
      <c r="HR1756" s="425"/>
      <c r="HS1756" s="425"/>
      <c r="HT1756" s="425"/>
      <c r="HU1756" s="425"/>
      <c r="HV1756" s="425"/>
      <c r="HW1756" s="425"/>
      <c r="HX1756" s="425"/>
      <c r="HY1756" s="425"/>
      <c r="HZ1756" s="425"/>
      <c r="IA1756" s="425"/>
      <c r="IB1756" s="425"/>
      <c r="IC1756" s="425"/>
      <c r="ID1756" s="425"/>
      <c r="IE1756" s="425"/>
      <c r="IF1756" s="425"/>
      <c r="IG1756" s="425"/>
      <c r="IH1756" s="425"/>
      <c r="II1756" s="425"/>
      <c r="IJ1756" s="425"/>
      <c r="IK1756" s="425"/>
      <c r="IL1756" s="425"/>
      <c r="IM1756" s="425"/>
      <c r="IN1756" s="425"/>
      <c r="IO1756" s="425"/>
      <c r="IP1756" s="425"/>
      <c r="IQ1756" s="425"/>
      <c r="IR1756" s="425"/>
      <c r="IS1756" s="425"/>
      <c r="IT1756" s="425"/>
      <c r="IU1756" s="425"/>
      <c r="IV1756" s="425"/>
    </row>
    <row r="1757" s="428" customFormat="1" ht="27.6" customHeight="1" spans="2:256">
      <c r="B1757" s="465"/>
      <c r="GH1757" s="425"/>
      <c r="GI1757" s="425"/>
      <c r="GJ1757" s="425"/>
      <c r="GK1757" s="425"/>
      <c r="GL1757" s="425"/>
      <c r="GM1757" s="425"/>
      <c r="GN1757" s="425"/>
      <c r="GO1757" s="425"/>
      <c r="GP1757" s="425"/>
      <c r="GQ1757" s="425"/>
      <c r="GR1757" s="425"/>
      <c r="GS1757" s="425"/>
      <c r="GT1757" s="425"/>
      <c r="GU1757" s="425"/>
      <c r="GV1757" s="425"/>
      <c r="GW1757" s="425"/>
      <c r="GX1757" s="425"/>
      <c r="GY1757" s="425"/>
      <c r="GZ1757" s="425"/>
      <c r="HA1757" s="425"/>
      <c r="HB1757" s="425"/>
      <c r="HC1757" s="425"/>
      <c r="HD1757" s="425"/>
      <c r="HE1757" s="425"/>
      <c r="HF1757" s="425"/>
      <c r="HG1757" s="425"/>
      <c r="HH1757" s="425"/>
      <c r="HI1757" s="425"/>
      <c r="HJ1757" s="425"/>
      <c r="HK1757" s="425"/>
      <c r="HL1757" s="425"/>
      <c r="HM1757" s="425"/>
      <c r="HN1757" s="425"/>
      <c r="HO1757" s="425"/>
      <c r="HP1757" s="425"/>
      <c r="HQ1757" s="425"/>
      <c r="HR1757" s="425"/>
      <c r="HS1757" s="425"/>
      <c r="HT1757" s="425"/>
      <c r="HU1757" s="425"/>
      <c r="HV1757" s="425"/>
      <c r="HW1757" s="425"/>
      <c r="HX1757" s="425"/>
      <c r="HY1757" s="425"/>
      <c r="HZ1757" s="425"/>
      <c r="IA1757" s="425"/>
      <c r="IB1757" s="425"/>
      <c r="IC1757" s="425"/>
      <c r="ID1757" s="425"/>
      <c r="IE1757" s="425"/>
      <c r="IF1757" s="425"/>
      <c r="IG1757" s="425"/>
      <c r="IH1757" s="425"/>
      <c r="II1757" s="425"/>
      <c r="IJ1757" s="425"/>
      <c r="IK1757" s="425"/>
      <c r="IL1757" s="425"/>
      <c r="IM1757" s="425"/>
      <c r="IN1757" s="425"/>
      <c r="IO1757" s="425"/>
      <c r="IP1757" s="425"/>
      <c r="IQ1757" s="425"/>
      <c r="IR1757" s="425"/>
      <c r="IS1757" s="425"/>
      <c r="IT1757" s="425"/>
      <c r="IU1757" s="425"/>
      <c r="IV1757" s="425"/>
    </row>
    <row r="1758" s="428" customFormat="1" ht="27.6" customHeight="1" spans="2:256">
      <c r="B1758" s="465"/>
      <c r="GH1758" s="425"/>
      <c r="GI1758" s="425"/>
      <c r="GJ1758" s="425"/>
      <c r="GK1758" s="425"/>
      <c r="GL1758" s="425"/>
      <c r="GM1758" s="425"/>
      <c r="GN1758" s="425"/>
      <c r="GO1758" s="425"/>
      <c r="GP1758" s="425"/>
      <c r="GQ1758" s="425"/>
      <c r="GR1758" s="425"/>
      <c r="GS1758" s="425"/>
      <c r="GT1758" s="425"/>
      <c r="GU1758" s="425"/>
      <c r="GV1758" s="425"/>
      <c r="GW1758" s="425"/>
      <c r="GX1758" s="425"/>
      <c r="GY1758" s="425"/>
      <c r="GZ1758" s="425"/>
      <c r="HA1758" s="425"/>
      <c r="HB1758" s="425"/>
      <c r="HC1758" s="425"/>
      <c r="HD1758" s="425"/>
      <c r="HE1758" s="425"/>
      <c r="HF1758" s="425"/>
      <c r="HG1758" s="425"/>
      <c r="HH1758" s="425"/>
      <c r="HI1758" s="425"/>
      <c r="HJ1758" s="425"/>
      <c r="HK1758" s="425"/>
      <c r="HL1758" s="425"/>
      <c r="HM1758" s="425"/>
      <c r="HN1758" s="425"/>
      <c r="HO1758" s="425"/>
      <c r="HP1758" s="425"/>
      <c r="HQ1758" s="425"/>
      <c r="HR1758" s="425"/>
      <c r="HS1758" s="425"/>
      <c r="HT1758" s="425"/>
      <c r="HU1758" s="425"/>
      <c r="HV1758" s="425"/>
      <c r="HW1758" s="425"/>
      <c r="HX1758" s="425"/>
      <c r="HY1758" s="425"/>
      <c r="HZ1758" s="425"/>
      <c r="IA1758" s="425"/>
      <c r="IB1758" s="425"/>
      <c r="IC1758" s="425"/>
      <c r="ID1758" s="425"/>
      <c r="IE1758" s="425"/>
      <c r="IF1758" s="425"/>
      <c r="IG1758" s="425"/>
      <c r="IH1758" s="425"/>
      <c r="II1758" s="425"/>
      <c r="IJ1758" s="425"/>
      <c r="IK1758" s="425"/>
      <c r="IL1758" s="425"/>
      <c r="IM1758" s="425"/>
      <c r="IN1758" s="425"/>
      <c r="IO1758" s="425"/>
      <c r="IP1758" s="425"/>
      <c r="IQ1758" s="425"/>
      <c r="IR1758" s="425"/>
      <c r="IS1758" s="425"/>
      <c r="IT1758" s="425"/>
      <c r="IU1758" s="425"/>
      <c r="IV1758" s="425"/>
    </row>
    <row r="1759" s="428" customFormat="1" ht="27.6" customHeight="1" spans="2:256">
      <c r="B1759" s="465"/>
      <c r="GH1759" s="425"/>
      <c r="GI1759" s="425"/>
      <c r="GJ1759" s="425"/>
      <c r="GK1759" s="425"/>
      <c r="GL1759" s="425"/>
      <c r="GM1759" s="425"/>
      <c r="GN1759" s="425"/>
      <c r="GO1759" s="425"/>
      <c r="GP1759" s="425"/>
      <c r="GQ1759" s="425"/>
      <c r="GR1759" s="425"/>
      <c r="GS1759" s="425"/>
      <c r="GT1759" s="425"/>
      <c r="GU1759" s="425"/>
      <c r="GV1759" s="425"/>
      <c r="GW1759" s="425"/>
      <c r="GX1759" s="425"/>
      <c r="GY1759" s="425"/>
      <c r="GZ1759" s="425"/>
      <c r="HA1759" s="425"/>
      <c r="HB1759" s="425"/>
      <c r="HC1759" s="425"/>
      <c r="HD1759" s="425"/>
      <c r="HE1759" s="425"/>
      <c r="HF1759" s="425"/>
      <c r="HG1759" s="425"/>
      <c r="HH1759" s="425"/>
      <c r="HI1759" s="425"/>
      <c r="HJ1759" s="425"/>
      <c r="HK1759" s="425"/>
      <c r="HL1759" s="425"/>
      <c r="HM1759" s="425"/>
      <c r="HN1759" s="425"/>
      <c r="HO1759" s="425"/>
      <c r="HP1759" s="425"/>
      <c r="HQ1759" s="425"/>
      <c r="HR1759" s="425"/>
      <c r="HS1759" s="425"/>
      <c r="HT1759" s="425"/>
      <c r="HU1759" s="425"/>
      <c r="HV1759" s="425"/>
      <c r="HW1759" s="425"/>
      <c r="HX1759" s="425"/>
      <c r="HY1759" s="425"/>
      <c r="HZ1759" s="425"/>
      <c r="IA1759" s="425"/>
      <c r="IB1759" s="425"/>
      <c r="IC1759" s="425"/>
      <c r="ID1759" s="425"/>
      <c r="IE1759" s="425"/>
      <c r="IF1759" s="425"/>
      <c r="IG1759" s="425"/>
      <c r="IH1759" s="425"/>
      <c r="II1759" s="425"/>
      <c r="IJ1759" s="425"/>
      <c r="IK1759" s="425"/>
      <c r="IL1759" s="425"/>
      <c r="IM1759" s="425"/>
      <c r="IN1759" s="425"/>
      <c r="IO1759" s="425"/>
      <c r="IP1759" s="425"/>
      <c r="IQ1759" s="425"/>
      <c r="IR1759" s="425"/>
      <c r="IS1759" s="425"/>
      <c r="IT1759" s="425"/>
      <c r="IU1759" s="425"/>
      <c r="IV1759" s="425"/>
    </row>
    <row r="1760" s="428" customFormat="1" ht="27.6" customHeight="1" spans="2:256">
      <c r="B1760" s="465"/>
      <c r="GH1760" s="425"/>
      <c r="GI1760" s="425"/>
      <c r="GJ1760" s="425"/>
      <c r="GK1760" s="425"/>
      <c r="GL1760" s="425"/>
      <c r="GM1760" s="425"/>
      <c r="GN1760" s="425"/>
      <c r="GO1760" s="425"/>
      <c r="GP1760" s="425"/>
      <c r="GQ1760" s="425"/>
      <c r="GR1760" s="425"/>
      <c r="GS1760" s="425"/>
      <c r="GT1760" s="425"/>
      <c r="GU1760" s="425"/>
      <c r="GV1760" s="425"/>
      <c r="GW1760" s="425"/>
      <c r="GX1760" s="425"/>
      <c r="GY1760" s="425"/>
      <c r="GZ1760" s="425"/>
      <c r="HA1760" s="425"/>
      <c r="HB1760" s="425"/>
      <c r="HC1760" s="425"/>
      <c r="HD1760" s="425"/>
      <c r="HE1760" s="425"/>
      <c r="HF1760" s="425"/>
      <c r="HG1760" s="425"/>
      <c r="HH1760" s="425"/>
      <c r="HI1760" s="425"/>
      <c r="HJ1760" s="425"/>
      <c r="HK1760" s="425"/>
      <c r="HL1760" s="425"/>
      <c r="HM1760" s="425"/>
      <c r="HN1760" s="425"/>
      <c r="HO1760" s="425"/>
      <c r="HP1760" s="425"/>
      <c r="HQ1760" s="425"/>
      <c r="HR1760" s="425"/>
      <c r="HS1760" s="425"/>
      <c r="HT1760" s="425"/>
      <c r="HU1760" s="425"/>
      <c r="HV1760" s="425"/>
      <c r="HW1760" s="425"/>
      <c r="HX1760" s="425"/>
      <c r="HY1760" s="425"/>
      <c r="HZ1760" s="425"/>
      <c r="IA1760" s="425"/>
      <c r="IB1760" s="425"/>
      <c r="IC1760" s="425"/>
      <c r="ID1760" s="425"/>
      <c r="IE1760" s="425"/>
      <c r="IF1760" s="425"/>
      <c r="IG1760" s="425"/>
      <c r="IH1760" s="425"/>
      <c r="II1760" s="425"/>
      <c r="IJ1760" s="425"/>
      <c r="IK1760" s="425"/>
      <c r="IL1760" s="425"/>
      <c r="IM1760" s="425"/>
      <c r="IN1760" s="425"/>
      <c r="IO1760" s="425"/>
      <c r="IP1760" s="425"/>
      <c r="IQ1760" s="425"/>
      <c r="IR1760" s="425"/>
      <c r="IS1760" s="425"/>
      <c r="IT1760" s="425"/>
      <c r="IU1760" s="425"/>
      <c r="IV1760" s="425"/>
    </row>
    <row r="1761" s="428" customFormat="1" ht="27.6" customHeight="1" spans="2:256">
      <c r="B1761" s="465"/>
      <c r="GH1761" s="425"/>
      <c r="GI1761" s="425"/>
      <c r="GJ1761" s="425"/>
      <c r="GK1761" s="425"/>
      <c r="GL1761" s="425"/>
      <c r="GM1761" s="425"/>
      <c r="GN1761" s="425"/>
      <c r="GO1761" s="425"/>
      <c r="GP1761" s="425"/>
      <c r="GQ1761" s="425"/>
      <c r="GR1761" s="425"/>
      <c r="GS1761" s="425"/>
      <c r="GT1761" s="425"/>
      <c r="GU1761" s="425"/>
      <c r="GV1761" s="425"/>
      <c r="GW1761" s="425"/>
      <c r="GX1761" s="425"/>
      <c r="GY1761" s="425"/>
      <c r="GZ1761" s="425"/>
      <c r="HA1761" s="425"/>
      <c r="HB1761" s="425"/>
      <c r="HC1761" s="425"/>
      <c r="HD1761" s="425"/>
      <c r="HE1761" s="425"/>
      <c r="HF1761" s="425"/>
      <c r="HG1761" s="425"/>
      <c r="HH1761" s="425"/>
      <c r="HI1761" s="425"/>
      <c r="HJ1761" s="425"/>
      <c r="HK1761" s="425"/>
      <c r="HL1761" s="425"/>
      <c r="HM1761" s="425"/>
      <c r="HN1761" s="425"/>
      <c r="HO1761" s="425"/>
      <c r="HP1761" s="425"/>
      <c r="HQ1761" s="425"/>
      <c r="HR1761" s="425"/>
      <c r="HS1761" s="425"/>
      <c r="HT1761" s="425"/>
      <c r="HU1761" s="425"/>
      <c r="HV1761" s="425"/>
      <c r="HW1761" s="425"/>
      <c r="HX1761" s="425"/>
      <c r="HY1761" s="425"/>
      <c r="HZ1761" s="425"/>
      <c r="IA1761" s="425"/>
      <c r="IB1761" s="425"/>
      <c r="IC1761" s="425"/>
      <c r="ID1761" s="425"/>
      <c r="IE1761" s="425"/>
      <c r="IF1761" s="425"/>
      <c r="IG1761" s="425"/>
      <c r="IH1761" s="425"/>
      <c r="II1761" s="425"/>
      <c r="IJ1761" s="425"/>
      <c r="IK1761" s="425"/>
      <c r="IL1761" s="425"/>
      <c r="IM1761" s="425"/>
      <c r="IN1761" s="425"/>
      <c r="IO1761" s="425"/>
      <c r="IP1761" s="425"/>
      <c r="IQ1761" s="425"/>
      <c r="IR1761" s="425"/>
      <c r="IS1761" s="425"/>
      <c r="IT1761" s="425"/>
      <c r="IU1761" s="425"/>
      <c r="IV1761" s="425"/>
    </row>
    <row r="1762" s="428" customFormat="1" ht="27.6" customHeight="1" spans="2:256">
      <c r="B1762" s="465"/>
      <c r="GH1762" s="425"/>
      <c r="GI1762" s="425"/>
      <c r="GJ1762" s="425"/>
      <c r="GK1762" s="425"/>
      <c r="GL1762" s="425"/>
      <c r="GM1762" s="425"/>
      <c r="GN1762" s="425"/>
      <c r="GO1762" s="425"/>
      <c r="GP1762" s="425"/>
      <c r="GQ1762" s="425"/>
      <c r="GR1762" s="425"/>
      <c r="GS1762" s="425"/>
      <c r="GT1762" s="425"/>
      <c r="GU1762" s="425"/>
      <c r="GV1762" s="425"/>
      <c r="GW1762" s="425"/>
      <c r="GX1762" s="425"/>
      <c r="GY1762" s="425"/>
      <c r="GZ1762" s="425"/>
      <c r="HA1762" s="425"/>
      <c r="HB1762" s="425"/>
      <c r="HC1762" s="425"/>
      <c r="HD1762" s="425"/>
      <c r="HE1762" s="425"/>
      <c r="HF1762" s="425"/>
      <c r="HG1762" s="425"/>
      <c r="HH1762" s="425"/>
      <c r="HI1762" s="425"/>
      <c r="HJ1762" s="425"/>
      <c r="HK1762" s="425"/>
      <c r="HL1762" s="425"/>
      <c r="HM1762" s="425"/>
      <c r="HN1762" s="425"/>
      <c r="HO1762" s="425"/>
      <c r="HP1762" s="425"/>
      <c r="HQ1762" s="425"/>
      <c r="HR1762" s="425"/>
      <c r="HS1762" s="425"/>
      <c r="HT1762" s="425"/>
      <c r="HU1762" s="425"/>
      <c r="HV1762" s="425"/>
      <c r="HW1762" s="425"/>
      <c r="HX1762" s="425"/>
      <c r="HY1762" s="425"/>
      <c r="HZ1762" s="425"/>
      <c r="IA1762" s="425"/>
      <c r="IB1762" s="425"/>
      <c r="IC1762" s="425"/>
      <c r="ID1762" s="425"/>
      <c r="IE1762" s="425"/>
      <c r="IF1762" s="425"/>
      <c r="IG1762" s="425"/>
      <c r="IH1762" s="425"/>
      <c r="II1762" s="425"/>
      <c r="IJ1762" s="425"/>
      <c r="IK1762" s="425"/>
      <c r="IL1762" s="425"/>
      <c r="IM1762" s="425"/>
      <c r="IN1762" s="425"/>
      <c r="IO1762" s="425"/>
      <c r="IP1762" s="425"/>
      <c r="IQ1762" s="425"/>
      <c r="IR1762" s="425"/>
      <c r="IS1762" s="425"/>
      <c r="IT1762" s="425"/>
      <c r="IU1762" s="425"/>
      <c r="IV1762" s="425"/>
    </row>
    <row r="1763" s="428" customFormat="1" ht="27.6" customHeight="1" spans="2:256">
      <c r="B1763" s="465"/>
      <c r="GH1763" s="425"/>
      <c r="GI1763" s="425"/>
      <c r="GJ1763" s="425"/>
      <c r="GK1763" s="425"/>
      <c r="GL1763" s="425"/>
      <c r="GM1763" s="425"/>
      <c r="GN1763" s="425"/>
      <c r="GO1763" s="425"/>
      <c r="GP1763" s="425"/>
      <c r="GQ1763" s="425"/>
      <c r="GR1763" s="425"/>
      <c r="GS1763" s="425"/>
      <c r="GT1763" s="425"/>
      <c r="GU1763" s="425"/>
      <c r="GV1763" s="425"/>
      <c r="GW1763" s="425"/>
      <c r="GX1763" s="425"/>
      <c r="GY1763" s="425"/>
      <c r="GZ1763" s="425"/>
      <c r="HA1763" s="425"/>
      <c r="HB1763" s="425"/>
      <c r="HC1763" s="425"/>
      <c r="HD1763" s="425"/>
      <c r="HE1763" s="425"/>
      <c r="HF1763" s="425"/>
      <c r="HG1763" s="425"/>
      <c r="HH1763" s="425"/>
      <c r="HI1763" s="425"/>
      <c r="HJ1763" s="425"/>
      <c r="HK1763" s="425"/>
      <c r="HL1763" s="425"/>
      <c r="HM1763" s="425"/>
      <c r="HN1763" s="425"/>
      <c r="HO1763" s="425"/>
      <c r="HP1763" s="425"/>
      <c r="HQ1763" s="425"/>
      <c r="HR1763" s="425"/>
      <c r="HS1763" s="425"/>
      <c r="HT1763" s="425"/>
      <c r="HU1763" s="425"/>
      <c r="HV1763" s="425"/>
      <c r="HW1763" s="425"/>
      <c r="HX1763" s="425"/>
      <c r="HY1763" s="425"/>
      <c r="HZ1763" s="425"/>
      <c r="IA1763" s="425"/>
      <c r="IB1763" s="425"/>
      <c r="IC1763" s="425"/>
      <c r="ID1763" s="425"/>
      <c r="IE1763" s="425"/>
      <c r="IF1763" s="425"/>
      <c r="IG1763" s="425"/>
      <c r="IH1763" s="425"/>
      <c r="II1763" s="425"/>
      <c r="IJ1763" s="425"/>
      <c r="IK1763" s="425"/>
      <c r="IL1763" s="425"/>
      <c r="IM1763" s="425"/>
      <c r="IN1763" s="425"/>
      <c r="IO1763" s="425"/>
      <c r="IP1763" s="425"/>
      <c r="IQ1763" s="425"/>
      <c r="IR1763" s="425"/>
      <c r="IS1763" s="425"/>
      <c r="IT1763" s="425"/>
      <c r="IU1763" s="425"/>
      <c r="IV1763" s="425"/>
    </row>
    <row r="1764" s="428" customFormat="1" ht="27.6" customHeight="1" spans="2:256">
      <c r="B1764" s="465"/>
      <c r="GH1764" s="425"/>
      <c r="GI1764" s="425"/>
      <c r="GJ1764" s="425"/>
      <c r="GK1764" s="425"/>
      <c r="GL1764" s="425"/>
      <c r="GM1764" s="425"/>
      <c r="GN1764" s="425"/>
      <c r="GO1764" s="425"/>
      <c r="GP1764" s="425"/>
      <c r="GQ1764" s="425"/>
      <c r="GR1764" s="425"/>
      <c r="GS1764" s="425"/>
      <c r="GT1764" s="425"/>
      <c r="GU1764" s="425"/>
      <c r="GV1764" s="425"/>
      <c r="GW1764" s="425"/>
      <c r="GX1764" s="425"/>
      <c r="GY1764" s="425"/>
      <c r="GZ1764" s="425"/>
      <c r="HA1764" s="425"/>
      <c r="HB1764" s="425"/>
      <c r="HC1764" s="425"/>
      <c r="HD1764" s="425"/>
      <c r="HE1764" s="425"/>
      <c r="HF1764" s="425"/>
      <c r="HG1764" s="425"/>
      <c r="HH1764" s="425"/>
      <c r="HI1764" s="425"/>
      <c r="HJ1764" s="425"/>
      <c r="HK1764" s="425"/>
      <c r="HL1764" s="425"/>
      <c r="HM1764" s="425"/>
      <c r="HN1764" s="425"/>
      <c r="HO1764" s="425"/>
      <c r="HP1764" s="425"/>
      <c r="HQ1764" s="425"/>
      <c r="HR1764" s="425"/>
      <c r="HS1764" s="425"/>
      <c r="HT1764" s="425"/>
      <c r="HU1764" s="425"/>
      <c r="HV1764" s="425"/>
      <c r="HW1764" s="425"/>
      <c r="HX1764" s="425"/>
      <c r="HY1764" s="425"/>
      <c r="HZ1764" s="425"/>
      <c r="IA1764" s="425"/>
      <c r="IB1764" s="425"/>
      <c r="IC1764" s="425"/>
      <c r="ID1764" s="425"/>
      <c r="IE1764" s="425"/>
      <c r="IF1764" s="425"/>
      <c r="IG1764" s="425"/>
      <c r="IH1764" s="425"/>
      <c r="II1764" s="425"/>
      <c r="IJ1764" s="425"/>
      <c r="IK1764" s="425"/>
      <c r="IL1764" s="425"/>
      <c r="IM1764" s="425"/>
      <c r="IN1764" s="425"/>
      <c r="IO1764" s="425"/>
      <c r="IP1764" s="425"/>
      <c r="IQ1764" s="425"/>
      <c r="IR1764" s="425"/>
      <c r="IS1764" s="425"/>
      <c r="IT1764" s="425"/>
      <c r="IU1764" s="425"/>
      <c r="IV1764" s="425"/>
    </row>
    <row r="1765" s="428" customFormat="1" ht="27.6" customHeight="1" spans="2:256">
      <c r="B1765" s="465"/>
      <c r="GH1765" s="425"/>
      <c r="GI1765" s="425"/>
      <c r="GJ1765" s="425"/>
      <c r="GK1765" s="425"/>
      <c r="GL1765" s="425"/>
      <c r="GM1765" s="425"/>
      <c r="GN1765" s="425"/>
      <c r="GO1765" s="425"/>
      <c r="GP1765" s="425"/>
      <c r="GQ1765" s="425"/>
      <c r="GR1765" s="425"/>
      <c r="GS1765" s="425"/>
      <c r="GT1765" s="425"/>
      <c r="GU1765" s="425"/>
      <c r="GV1765" s="425"/>
      <c r="GW1765" s="425"/>
      <c r="GX1765" s="425"/>
      <c r="GY1765" s="425"/>
      <c r="GZ1765" s="425"/>
      <c r="HA1765" s="425"/>
      <c r="HB1765" s="425"/>
      <c r="HC1765" s="425"/>
      <c r="HD1765" s="425"/>
      <c r="HE1765" s="425"/>
      <c r="HF1765" s="425"/>
      <c r="HG1765" s="425"/>
      <c r="HH1765" s="425"/>
      <c r="HI1765" s="425"/>
      <c r="HJ1765" s="425"/>
      <c r="HK1765" s="425"/>
      <c r="HL1765" s="425"/>
      <c r="HM1765" s="425"/>
      <c r="HN1765" s="425"/>
      <c r="HO1765" s="425"/>
      <c r="HP1765" s="425"/>
      <c r="HQ1765" s="425"/>
      <c r="HR1765" s="425"/>
      <c r="HS1765" s="425"/>
      <c r="HT1765" s="425"/>
      <c r="HU1765" s="425"/>
      <c r="HV1765" s="425"/>
      <c r="HW1765" s="425"/>
      <c r="HX1765" s="425"/>
      <c r="HY1765" s="425"/>
      <c r="HZ1765" s="425"/>
      <c r="IA1765" s="425"/>
      <c r="IB1765" s="425"/>
      <c r="IC1765" s="425"/>
      <c r="ID1765" s="425"/>
      <c r="IE1765" s="425"/>
      <c r="IF1765" s="425"/>
      <c r="IG1765" s="425"/>
      <c r="IH1765" s="425"/>
      <c r="II1765" s="425"/>
      <c r="IJ1765" s="425"/>
      <c r="IK1765" s="425"/>
      <c r="IL1765" s="425"/>
      <c r="IM1765" s="425"/>
      <c r="IN1765" s="425"/>
      <c r="IO1765" s="425"/>
      <c r="IP1765" s="425"/>
      <c r="IQ1765" s="425"/>
      <c r="IR1765" s="425"/>
      <c r="IS1765" s="425"/>
      <c r="IT1765" s="425"/>
      <c r="IU1765" s="425"/>
      <c r="IV1765" s="425"/>
    </row>
    <row r="1766" s="428" customFormat="1" ht="27.6" customHeight="1" spans="2:256">
      <c r="B1766" s="465"/>
      <c r="GH1766" s="425"/>
      <c r="GI1766" s="425"/>
      <c r="GJ1766" s="425"/>
      <c r="GK1766" s="425"/>
      <c r="GL1766" s="425"/>
      <c r="GM1766" s="425"/>
      <c r="GN1766" s="425"/>
      <c r="GO1766" s="425"/>
      <c r="GP1766" s="425"/>
      <c r="GQ1766" s="425"/>
      <c r="GR1766" s="425"/>
      <c r="GS1766" s="425"/>
      <c r="GT1766" s="425"/>
      <c r="GU1766" s="425"/>
      <c r="GV1766" s="425"/>
      <c r="GW1766" s="425"/>
      <c r="GX1766" s="425"/>
      <c r="GY1766" s="425"/>
      <c r="GZ1766" s="425"/>
      <c r="HA1766" s="425"/>
      <c r="HB1766" s="425"/>
      <c r="HC1766" s="425"/>
      <c r="HD1766" s="425"/>
      <c r="HE1766" s="425"/>
      <c r="HF1766" s="425"/>
      <c r="HG1766" s="425"/>
      <c r="HH1766" s="425"/>
      <c r="HI1766" s="425"/>
      <c r="HJ1766" s="425"/>
      <c r="HK1766" s="425"/>
      <c r="HL1766" s="425"/>
      <c r="HM1766" s="425"/>
      <c r="HN1766" s="425"/>
      <c r="HO1766" s="425"/>
      <c r="HP1766" s="425"/>
      <c r="HQ1766" s="425"/>
      <c r="HR1766" s="425"/>
      <c r="HS1766" s="425"/>
      <c r="HT1766" s="425"/>
      <c r="HU1766" s="425"/>
      <c r="HV1766" s="425"/>
      <c r="HW1766" s="425"/>
      <c r="HX1766" s="425"/>
      <c r="HY1766" s="425"/>
      <c r="HZ1766" s="425"/>
      <c r="IA1766" s="425"/>
      <c r="IB1766" s="425"/>
      <c r="IC1766" s="425"/>
      <c r="ID1766" s="425"/>
      <c r="IE1766" s="425"/>
      <c r="IF1766" s="425"/>
      <c r="IG1766" s="425"/>
      <c r="IH1766" s="425"/>
      <c r="II1766" s="425"/>
      <c r="IJ1766" s="425"/>
      <c r="IK1766" s="425"/>
      <c r="IL1766" s="425"/>
      <c r="IM1766" s="425"/>
      <c r="IN1766" s="425"/>
      <c r="IO1766" s="425"/>
      <c r="IP1766" s="425"/>
      <c r="IQ1766" s="425"/>
      <c r="IR1766" s="425"/>
      <c r="IS1766" s="425"/>
      <c r="IT1766" s="425"/>
      <c r="IU1766" s="425"/>
      <c r="IV1766" s="425"/>
    </row>
    <row r="1767" s="428" customFormat="1" ht="27.6" customHeight="1" spans="2:256">
      <c r="B1767" s="465"/>
      <c r="GH1767" s="425"/>
      <c r="GI1767" s="425"/>
      <c r="GJ1767" s="425"/>
      <c r="GK1767" s="425"/>
      <c r="GL1767" s="425"/>
      <c r="GM1767" s="425"/>
      <c r="GN1767" s="425"/>
      <c r="GO1767" s="425"/>
      <c r="GP1767" s="425"/>
      <c r="GQ1767" s="425"/>
      <c r="GR1767" s="425"/>
      <c r="GS1767" s="425"/>
      <c r="GT1767" s="425"/>
      <c r="GU1767" s="425"/>
      <c r="GV1767" s="425"/>
      <c r="GW1767" s="425"/>
      <c r="GX1767" s="425"/>
      <c r="GY1767" s="425"/>
      <c r="GZ1767" s="425"/>
      <c r="HA1767" s="425"/>
      <c r="HB1767" s="425"/>
      <c r="HC1767" s="425"/>
      <c r="HD1767" s="425"/>
      <c r="HE1767" s="425"/>
      <c r="HF1767" s="425"/>
      <c r="HG1767" s="425"/>
      <c r="HH1767" s="425"/>
      <c r="HI1767" s="425"/>
      <c r="HJ1767" s="425"/>
      <c r="HK1767" s="425"/>
      <c r="HL1767" s="425"/>
      <c r="HM1767" s="425"/>
      <c r="HN1767" s="425"/>
      <c r="HO1767" s="425"/>
      <c r="HP1767" s="425"/>
      <c r="HQ1767" s="425"/>
      <c r="HR1767" s="425"/>
      <c r="HS1767" s="425"/>
      <c r="HT1767" s="425"/>
      <c r="HU1767" s="425"/>
      <c r="HV1767" s="425"/>
      <c r="HW1767" s="425"/>
      <c r="HX1767" s="425"/>
      <c r="HY1767" s="425"/>
      <c r="HZ1767" s="425"/>
      <c r="IA1767" s="425"/>
      <c r="IB1767" s="425"/>
      <c r="IC1767" s="425"/>
      <c r="ID1767" s="425"/>
      <c r="IE1767" s="425"/>
      <c r="IF1767" s="425"/>
      <c r="IG1767" s="425"/>
      <c r="IH1767" s="425"/>
      <c r="II1767" s="425"/>
      <c r="IJ1767" s="425"/>
      <c r="IK1767" s="425"/>
      <c r="IL1767" s="425"/>
      <c r="IM1767" s="425"/>
      <c r="IN1767" s="425"/>
      <c r="IO1767" s="425"/>
      <c r="IP1767" s="425"/>
      <c r="IQ1767" s="425"/>
      <c r="IR1767" s="425"/>
      <c r="IS1767" s="425"/>
      <c r="IT1767" s="425"/>
      <c r="IU1767" s="425"/>
      <c r="IV1767" s="425"/>
    </row>
    <row r="1768" s="428" customFormat="1" ht="27.6" customHeight="1" spans="2:256">
      <c r="B1768" s="465"/>
      <c r="GH1768" s="425"/>
      <c r="GI1768" s="425"/>
      <c r="GJ1768" s="425"/>
      <c r="GK1768" s="425"/>
      <c r="GL1768" s="425"/>
      <c r="GM1768" s="425"/>
      <c r="GN1768" s="425"/>
      <c r="GO1768" s="425"/>
      <c r="GP1768" s="425"/>
      <c r="GQ1768" s="425"/>
      <c r="GR1768" s="425"/>
      <c r="GS1768" s="425"/>
      <c r="GT1768" s="425"/>
      <c r="GU1768" s="425"/>
      <c r="GV1768" s="425"/>
      <c r="GW1768" s="425"/>
      <c r="GX1768" s="425"/>
      <c r="GY1768" s="425"/>
      <c r="GZ1768" s="425"/>
      <c r="HA1768" s="425"/>
      <c r="HB1768" s="425"/>
      <c r="HC1768" s="425"/>
      <c r="HD1768" s="425"/>
      <c r="HE1768" s="425"/>
      <c r="HF1768" s="425"/>
      <c r="HG1768" s="425"/>
      <c r="HH1768" s="425"/>
      <c r="HI1768" s="425"/>
      <c r="HJ1768" s="425"/>
      <c r="HK1768" s="425"/>
      <c r="HL1768" s="425"/>
      <c r="HM1768" s="425"/>
      <c r="HN1768" s="425"/>
      <c r="HO1768" s="425"/>
      <c r="HP1768" s="425"/>
      <c r="HQ1768" s="425"/>
      <c r="HR1768" s="425"/>
      <c r="HS1768" s="425"/>
      <c r="HT1768" s="425"/>
      <c r="HU1768" s="425"/>
      <c r="HV1768" s="425"/>
      <c r="HW1768" s="425"/>
      <c r="HX1768" s="425"/>
      <c r="HY1768" s="425"/>
      <c r="HZ1768" s="425"/>
      <c r="IA1768" s="425"/>
      <c r="IB1768" s="425"/>
      <c r="IC1768" s="425"/>
      <c r="ID1768" s="425"/>
      <c r="IE1768" s="425"/>
      <c r="IF1768" s="425"/>
      <c r="IG1768" s="425"/>
      <c r="IH1768" s="425"/>
      <c r="II1768" s="425"/>
      <c r="IJ1768" s="425"/>
      <c r="IK1768" s="425"/>
      <c r="IL1768" s="425"/>
      <c r="IM1768" s="425"/>
      <c r="IN1768" s="425"/>
      <c r="IO1768" s="425"/>
      <c r="IP1768" s="425"/>
      <c r="IQ1768" s="425"/>
      <c r="IR1768" s="425"/>
      <c r="IS1768" s="425"/>
      <c r="IT1768" s="425"/>
      <c r="IU1768" s="425"/>
      <c r="IV1768" s="425"/>
    </row>
    <row r="1769" s="428" customFormat="1" ht="27.6" customHeight="1" spans="2:256">
      <c r="B1769" s="465"/>
      <c r="GH1769" s="425"/>
      <c r="GI1769" s="425"/>
      <c r="GJ1769" s="425"/>
      <c r="GK1769" s="425"/>
      <c r="GL1769" s="425"/>
      <c r="GM1769" s="425"/>
      <c r="GN1769" s="425"/>
      <c r="GO1769" s="425"/>
      <c r="GP1769" s="425"/>
      <c r="GQ1769" s="425"/>
      <c r="GR1769" s="425"/>
      <c r="GS1769" s="425"/>
      <c r="GT1769" s="425"/>
      <c r="GU1769" s="425"/>
      <c r="GV1769" s="425"/>
      <c r="GW1769" s="425"/>
      <c r="GX1769" s="425"/>
      <c r="GY1769" s="425"/>
      <c r="GZ1769" s="425"/>
      <c r="HA1769" s="425"/>
      <c r="HB1769" s="425"/>
      <c r="HC1769" s="425"/>
      <c r="HD1769" s="425"/>
      <c r="HE1769" s="425"/>
      <c r="HF1769" s="425"/>
      <c r="HG1769" s="425"/>
      <c r="HH1769" s="425"/>
      <c r="HI1769" s="425"/>
      <c r="HJ1769" s="425"/>
      <c r="HK1769" s="425"/>
      <c r="HL1769" s="425"/>
      <c r="HM1769" s="425"/>
      <c r="HN1769" s="425"/>
      <c r="HO1769" s="425"/>
      <c r="HP1769" s="425"/>
      <c r="HQ1769" s="425"/>
      <c r="HR1769" s="425"/>
      <c r="HS1769" s="425"/>
      <c r="HT1769" s="425"/>
      <c r="HU1769" s="425"/>
      <c r="HV1769" s="425"/>
      <c r="HW1769" s="425"/>
      <c r="HX1769" s="425"/>
      <c r="HY1769" s="425"/>
      <c r="HZ1769" s="425"/>
      <c r="IA1769" s="425"/>
      <c r="IB1769" s="425"/>
      <c r="IC1769" s="425"/>
      <c r="ID1769" s="425"/>
      <c r="IE1769" s="425"/>
      <c r="IF1769" s="425"/>
      <c r="IG1769" s="425"/>
      <c r="IH1769" s="425"/>
      <c r="II1769" s="425"/>
      <c r="IJ1769" s="425"/>
      <c r="IK1769" s="425"/>
      <c r="IL1769" s="425"/>
      <c r="IM1769" s="425"/>
      <c r="IN1769" s="425"/>
      <c r="IO1769" s="425"/>
      <c r="IP1769" s="425"/>
      <c r="IQ1769" s="425"/>
      <c r="IR1769" s="425"/>
      <c r="IS1769" s="425"/>
      <c r="IT1769" s="425"/>
      <c r="IU1769" s="425"/>
      <c r="IV1769" s="425"/>
    </row>
    <row r="1770" s="428" customFormat="1" ht="27.6" customHeight="1" spans="2:256">
      <c r="B1770" s="465"/>
      <c r="GH1770" s="425"/>
      <c r="GI1770" s="425"/>
      <c r="GJ1770" s="425"/>
      <c r="GK1770" s="425"/>
      <c r="GL1770" s="425"/>
      <c r="GM1770" s="425"/>
      <c r="GN1770" s="425"/>
      <c r="GO1770" s="425"/>
      <c r="GP1770" s="425"/>
      <c r="GQ1770" s="425"/>
      <c r="GR1770" s="425"/>
      <c r="GS1770" s="425"/>
      <c r="GT1770" s="425"/>
      <c r="GU1770" s="425"/>
      <c r="GV1770" s="425"/>
      <c r="GW1770" s="425"/>
      <c r="GX1770" s="425"/>
      <c r="GY1770" s="425"/>
      <c r="GZ1770" s="425"/>
      <c r="HA1770" s="425"/>
      <c r="HB1770" s="425"/>
      <c r="HC1770" s="425"/>
      <c r="HD1770" s="425"/>
      <c r="HE1770" s="425"/>
      <c r="HF1770" s="425"/>
      <c r="HG1770" s="425"/>
      <c r="HH1770" s="425"/>
      <c r="HI1770" s="425"/>
      <c r="HJ1770" s="425"/>
      <c r="HK1770" s="425"/>
      <c r="HL1770" s="425"/>
      <c r="HM1770" s="425"/>
      <c r="HN1770" s="425"/>
      <c r="HO1770" s="425"/>
      <c r="HP1770" s="425"/>
      <c r="HQ1770" s="425"/>
      <c r="HR1770" s="425"/>
      <c r="HS1770" s="425"/>
      <c r="HT1770" s="425"/>
      <c r="HU1770" s="425"/>
      <c r="HV1770" s="425"/>
      <c r="HW1770" s="425"/>
      <c r="HX1770" s="425"/>
      <c r="HY1770" s="425"/>
      <c r="HZ1770" s="425"/>
      <c r="IA1770" s="425"/>
      <c r="IB1770" s="425"/>
      <c r="IC1770" s="425"/>
      <c r="ID1770" s="425"/>
      <c r="IE1770" s="425"/>
      <c r="IF1770" s="425"/>
      <c r="IG1770" s="425"/>
      <c r="IH1770" s="425"/>
      <c r="II1770" s="425"/>
      <c r="IJ1770" s="425"/>
      <c r="IK1770" s="425"/>
      <c r="IL1770" s="425"/>
      <c r="IM1770" s="425"/>
      <c r="IN1770" s="425"/>
      <c r="IO1770" s="425"/>
      <c r="IP1770" s="425"/>
      <c r="IQ1770" s="425"/>
      <c r="IR1770" s="425"/>
      <c r="IS1770" s="425"/>
      <c r="IT1770" s="425"/>
      <c r="IU1770" s="425"/>
      <c r="IV1770" s="425"/>
    </row>
    <row r="1771" s="428" customFormat="1" ht="27.6" customHeight="1" spans="2:256">
      <c r="B1771" s="465"/>
      <c r="GH1771" s="425"/>
      <c r="GI1771" s="425"/>
      <c r="GJ1771" s="425"/>
      <c r="GK1771" s="425"/>
      <c r="GL1771" s="425"/>
      <c r="GM1771" s="425"/>
      <c r="GN1771" s="425"/>
      <c r="GO1771" s="425"/>
      <c r="GP1771" s="425"/>
      <c r="GQ1771" s="425"/>
      <c r="GR1771" s="425"/>
      <c r="GS1771" s="425"/>
      <c r="GT1771" s="425"/>
      <c r="GU1771" s="425"/>
      <c r="GV1771" s="425"/>
      <c r="GW1771" s="425"/>
      <c r="GX1771" s="425"/>
      <c r="GY1771" s="425"/>
      <c r="GZ1771" s="425"/>
      <c r="HA1771" s="425"/>
      <c r="HB1771" s="425"/>
      <c r="HC1771" s="425"/>
      <c r="HD1771" s="425"/>
      <c r="HE1771" s="425"/>
      <c r="HF1771" s="425"/>
      <c r="HG1771" s="425"/>
      <c r="HH1771" s="425"/>
      <c r="HI1771" s="425"/>
      <c r="HJ1771" s="425"/>
      <c r="HK1771" s="425"/>
      <c r="HL1771" s="425"/>
      <c r="HM1771" s="425"/>
      <c r="HN1771" s="425"/>
      <c r="HO1771" s="425"/>
      <c r="HP1771" s="425"/>
      <c r="HQ1771" s="425"/>
      <c r="HR1771" s="425"/>
      <c r="HS1771" s="425"/>
      <c r="HT1771" s="425"/>
      <c r="HU1771" s="425"/>
      <c r="HV1771" s="425"/>
      <c r="HW1771" s="425"/>
      <c r="HX1771" s="425"/>
      <c r="HY1771" s="425"/>
      <c r="HZ1771" s="425"/>
      <c r="IA1771" s="425"/>
      <c r="IB1771" s="425"/>
      <c r="IC1771" s="425"/>
      <c r="ID1771" s="425"/>
      <c r="IE1771" s="425"/>
      <c r="IF1771" s="425"/>
      <c r="IG1771" s="425"/>
      <c r="IH1771" s="425"/>
      <c r="II1771" s="425"/>
      <c r="IJ1771" s="425"/>
      <c r="IK1771" s="425"/>
      <c r="IL1771" s="425"/>
      <c r="IM1771" s="425"/>
      <c r="IN1771" s="425"/>
      <c r="IO1771" s="425"/>
      <c r="IP1771" s="425"/>
      <c r="IQ1771" s="425"/>
      <c r="IR1771" s="425"/>
      <c r="IS1771" s="425"/>
      <c r="IT1771" s="425"/>
      <c r="IU1771" s="425"/>
      <c r="IV1771" s="425"/>
    </row>
    <row r="1772" s="428" customFormat="1" ht="27.6" customHeight="1" spans="2:256">
      <c r="B1772" s="465"/>
      <c r="GH1772" s="425"/>
      <c r="GI1772" s="425"/>
      <c r="GJ1772" s="425"/>
      <c r="GK1772" s="425"/>
      <c r="GL1772" s="425"/>
      <c r="GM1772" s="425"/>
      <c r="GN1772" s="425"/>
      <c r="GO1772" s="425"/>
      <c r="GP1772" s="425"/>
      <c r="GQ1772" s="425"/>
      <c r="GR1772" s="425"/>
      <c r="GS1772" s="425"/>
      <c r="GT1772" s="425"/>
      <c r="GU1772" s="425"/>
      <c r="GV1772" s="425"/>
      <c r="GW1772" s="425"/>
      <c r="GX1772" s="425"/>
      <c r="GY1772" s="425"/>
      <c r="GZ1772" s="425"/>
      <c r="HA1772" s="425"/>
      <c r="HB1772" s="425"/>
      <c r="HC1772" s="425"/>
      <c r="HD1772" s="425"/>
      <c r="HE1772" s="425"/>
      <c r="HF1772" s="425"/>
      <c r="HG1772" s="425"/>
      <c r="HH1772" s="425"/>
      <c r="HI1772" s="425"/>
      <c r="HJ1772" s="425"/>
      <c r="HK1772" s="425"/>
      <c r="HL1772" s="425"/>
      <c r="HM1772" s="425"/>
      <c r="HN1772" s="425"/>
      <c r="HO1772" s="425"/>
      <c r="HP1772" s="425"/>
      <c r="HQ1772" s="425"/>
      <c r="HR1772" s="425"/>
      <c r="HS1772" s="425"/>
      <c r="HT1772" s="425"/>
      <c r="HU1772" s="425"/>
      <c r="HV1772" s="425"/>
      <c r="HW1772" s="425"/>
      <c r="HX1772" s="425"/>
      <c r="HY1772" s="425"/>
      <c r="HZ1772" s="425"/>
      <c r="IA1772" s="425"/>
      <c r="IB1772" s="425"/>
      <c r="IC1772" s="425"/>
      <c r="ID1772" s="425"/>
      <c r="IE1772" s="425"/>
      <c r="IF1772" s="425"/>
      <c r="IG1772" s="425"/>
      <c r="IH1772" s="425"/>
      <c r="II1772" s="425"/>
      <c r="IJ1772" s="425"/>
      <c r="IK1772" s="425"/>
      <c r="IL1772" s="425"/>
      <c r="IM1772" s="425"/>
      <c r="IN1772" s="425"/>
      <c r="IO1772" s="425"/>
      <c r="IP1772" s="425"/>
      <c r="IQ1772" s="425"/>
      <c r="IR1772" s="425"/>
      <c r="IS1772" s="425"/>
      <c r="IT1772" s="425"/>
      <c r="IU1772" s="425"/>
      <c r="IV1772" s="425"/>
    </row>
    <row r="1773" s="428" customFormat="1" ht="27.6" customHeight="1" spans="2:256">
      <c r="B1773" s="465"/>
      <c r="GH1773" s="425"/>
      <c r="GI1773" s="425"/>
      <c r="GJ1773" s="425"/>
      <c r="GK1773" s="425"/>
      <c r="GL1773" s="425"/>
      <c r="GM1773" s="425"/>
      <c r="GN1773" s="425"/>
      <c r="GO1773" s="425"/>
      <c r="GP1773" s="425"/>
      <c r="GQ1773" s="425"/>
      <c r="GR1773" s="425"/>
      <c r="GS1773" s="425"/>
      <c r="GT1773" s="425"/>
      <c r="GU1773" s="425"/>
      <c r="GV1773" s="425"/>
      <c r="GW1773" s="425"/>
      <c r="GX1773" s="425"/>
      <c r="GY1773" s="425"/>
      <c r="GZ1773" s="425"/>
      <c r="HA1773" s="425"/>
      <c r="HB1773" s="425"/>
      <c r="HC1773" s="425"/>
      <c r="HD1773" s="425"/>
      <c r="HE1773" s="425"/>
      <c r="HF1773" s="425"/>
      <c r="HG1773" s="425"/>
      <c r="HH1773" s="425"/>
      <c r="HI1773" s="425"/>
      <c r="HJ1773" s="425"/>
      <c r="HK1773" s="425"/>
      <c r="HL1773" s="425"/>
      <c r="HM1773" s="425"/>
      <c r="HN1773" s="425"/>
      <c r="HO1773" s="425"/>
      <c r="HP1773" s="425"/>
      <c r="HQ1773" s="425"/>
      <c r="HR1773" s="425"/>
      <c r="HS1773" s="425"/>
      <c r="HT1773" s="425"/>
      <c r="HU1773" s="425"/>
      <c r="HV1773" s="425"/>
      <c r="HW1773" s="425"/>
      <c r="HX1773" s="425"/>
      <c r="HY1773" s="425"/>
      <c r="HZ1773" s="425"/>
      <c r="IA1773" s="425"/>
      <c r="IB1773" s="425"/>
      <c r="IC1773" s="425"/>
      <c r="ID1773" s="425"/>
      <c r="IE1773" s="425"/>
      <c r="IF1773" s="425"/>
      <c r="IG1773" s="425"/>
      <c r="IH1773" s="425"/>
      <c r="II1773" s="425"/>
      <c r="IJ1773" s="425"/>
      <c r="IK1773" s="425"/>
      <c r="IL1773" s="425"/>
      <c r="IM1773" s="425"/>
      <c r="IN1773" s="425"/>
      <c r="IO1773" s="425"/>
      <c r="IP1773" s="425"/>
      <c r="IQ1773" s="425"/>
      <c r="IR1773" s="425"/>
      <c r="IS1773" s="425"/>
      <c r="IT1773" s="425"/>
      <c r="IU1773" s="425"/>
      <c r="IV1773" s="425"/>
    </row>
    <row r="1774" s="428" customFormat="1" ht="27.6" customHeight="1" spans="2:256">
      <c r="B1774" s="465"/>
      <c r="GH1774" s="425"/>
      <c r="GI1774" s="425"/>
      <c r="GJ1774" s="425"/>
      <c r="GK1774" s="425"/>
      <c r="GL1774" s="425"/>
      <c r="GM1774" s="425"/>
      <c r="GN1774" s="425"/>
      <c r="GO1774" s="425"/>
      <c r="GP1774" s="425"/>
      <c r="GQ1774" s="425"/>
      <c r="GR1774" s="425"/>
      <c r="GS1774" s="425"/>
      <c r="GT1774" s="425"/>
      <c r="GU1774" s="425"/>
      <c r="GV1774" s="425"/>
      <c r="GW1774" s="425"/>
      <c r="GX1774" s="425"/>
      <c r="GY1774" s="425"/>
      <c r="GZ1774" s="425"/>
      <c r="HA1774" s="425"/>
      <c r="HB1774" s="425"/>
      <c r="HC1774" s="425"/>
      <c r="HD1774" s="425"/>
      <c r="HE1774" s="425"/>
      <c r="HF1774" s="425"/>
      <c r="HG1774" s="425"/>
      <c r="HH1774" s="425"/>
      <c r="HI1774" s="425"/>
      <c r="HJ1774" s="425"/>
      <c r="HK1774" s="425"/>
      <c r="HL1774" s="425"/>
      <c r="HM1774" s="425"/>
      <c r="HN1774" s="425"/>
      <c r="HO1774" s="425"/>
      <c r="HP1774" s="425"/>
      <c r="HQ1774" s="425"/>
      <c r="HR1774" s="425"/>
      <c r="HS1774" s="425"/>
      <c r="HT1774" s="425"/>
      <c r="HU1774" s="425"/>
      <c r="HV1774" s="425"/>
      <c r="HW1774" s="425"/>
      <c r="HX1774" s="425"/>
      <c r="HY1774" s="425"/>
      <c r="HZ1774" s="425"/>
      <c r="IA1774" s="425"/>
      <c r="IB1774" s="425"/>
      <c r="IC1774" s="425"/>
      <c r="ID1774" s="425"/>
      <c r="IE1774" s="425"/>
      <c r="IF1774" s="425"/>
      <c r="IG1774" s="425"/>
      <c r="IH1774" s="425"/>
      <c r="II1774" s="425"/>
      <c r="IJ1774" s="425"/>
      <c r="IK1774" s="425"/>
      <c r="IL1774" s="425"/>
      <c r="IM1774" s="425"/>
      <c r="IN1774" s="425"/>
      <c r="IO1774" s="425"/>
      <c r="IP1774" s="425"/>
      <c r="IQ1774" s="425"/>
      <c r="IR1774" s="425"/>
      <c r="IS1774" s="425"/>
      <c r="IT1774" s="425"/>
      <c r="IU1774" s="425"/>
      <c r="IV1774" s="425"/>
    </row>
    <row r="1775" s="428" customFormat="1" ht="27.6" customHeight="1" spans="2:256">
      <c r="B1775" s="465"/>
      <c r="GH1775" s="425"/>
      <c r="GI1775" s="425"/>
      <c r="GJ1775" s="425"/>
      <c r="GK1775" s="425"/>
      <c r="GL1775" s="425"/>
      <c r="GM1775" s="425"/>
      <c r="GN1775" s="425"/>
      <c r="GO1775" s="425"/>
      <c r="GP1775" s="425"/>
      <c r="GQ1775" s="425"/>
      <c r="GR1775" s="425"/>
      <c r="GS1775" s="425"/>
      <c r="GT1775" s="425"/>
      <c r="GU1775" s="425"/>
      <c r="GV1775" s="425"/>
      <c r="GW1775" s="425"/>
      <c r="GX1775" s="425"/>
      <c r="GY1775" s="425"/>
      <c r="GZ1775" s="425"/>
      <c r="HA1775" s="425"/>
      <c r="HB1775" s="425"/>
      <c r="HC1775" s="425"/>
      <c r="HD1775" s="425"/>
      <c r="HE1775" s="425"/>
      <c r="HF1775" s="425"/>
      <c r="HG1775" s="425"/>
      <c r="HH1775" s="425"/>
      <c r="HI1775" s="425"/>
      <c r="HJ1775" s="425"/>
      <c r="HK1775" s="425"/>
      <c r="HL1775" s="425"/>
      <c r="HM1775" s="425"/>
      <c r="HN1775" s="425"/>
      <c r="HO1775" s="425"/>
      <c r="HP1775" s="425"/>
      <c r="HQ1775" s="425"/>
      <c r="HR1775" s="425"/>
      <c r="HS1775" s="425"/>
      <c r="HT1775" s="425"/>
      <c r="HU1775" s="425"/>
      <c r="HV1775" s="425"/>
      <c r="HW1775" s="425"/>
      <c r="HX1775" s="425"/>
      <c r="HY1775" s="425"/>
      <c r="HZ1775" s="425"/>
      <c r="IA1775" s="425"/>
      <c r="IB1775" s="425"/>
      <c r="IC1775" s="425"/>
      <c r="ID1775" s="425"/>
      <c r="IE1775" s="425"/>
      <c r="IF1775" s="425"/>
      <c r="IG1775" s="425"/>
      <c r="IH1775" s="425"/>
      <c r="II1775" s="425"/>
      <c r="IJ1775" s="425"/>
      <c r="IK1775" s="425"/>
      <c r="IL1775" s="425"/>
      <c r="IM1775" s="425"/>
      <c r="IN1775" s="425"/>
      <c r="IO1775" s="425"/>
      <c r="IP1775" s="425"/>
      <c r="IQ1775" s="425"/>
      <c r="IR1775" s="425"/>
      <c r="IS1775" s="425"/>
      <c r="IT1775" s="425"/>
      <c r="IU1775" s="425"/>
      <c r="IV1775" s="425"/>
    </row>
    <row r="1776" s="428" customFormat="1" ht="27.6" customHeight="1" spans="2:256">
      <c r="B1776" s="465"/>
      <c r="GH1776" s="425"/>
      <c r="GI1776" s="425"/>
      <c r="GJ1776" s="425"/>
      <c r="GK1776" s="425"/>
      <c r="GL1776" s="425"/>
      <c r="GM1776" s="425"/>
      <c r="GN1776" s="425"/>
      <c r="GO1776" s="425"/>
      <c r="GP1776" s="425"/>
      <c r="GQ1776" s="425"/>
      <c r="GR1776" s="425"/>
      <c r="GS1776" s="425"/>
      <c r="GT1776" s="425"/>
      <c r="GU1776" s="425"/>
      <c r="GV1776" s="425"/>
      <c r="GW1776" s="425"/>
      <c r="GX1776" s="425"/>
      <c r="GY1776" s="425"/>
      <c r="GZ1776" s="425"/>
      <c r="HA1776" s="425"/>
      <c r="HB1776" s="425"/>
      <c r="HC1776" s="425"/>
      <c r="HD1776" s="425"/>
      <c r="HE1776" s="425"/>
      <c r="HF1776" s="425"/>
      <c r="HG1776" s="425"/>
      <c r="HH1776" s="425"/>
      <c r="HI1776" s="425"/>
      <c r="HJ1776" s="425"/>
      <c r="HK1776" s="425"/>
      <c r="HL1776" s="425"/>
      <c r="HM1776" s="425"/>
      <c r="HN1776" s="425"/>
      <c r="HO1776" s="425"/>
      <c r="HP1776" s="425"/>
      <c r="HQ1776" s="425"/>
      <c r="HR1776" s="425"/>
      <c r="HS1776" s="425"/>
      <c r="HT1776" s="425"/>
      <c r="HU1776" s="425"/>
      <c r="HV1776" s="425"/>
      <c r="HW1776" s="425"/>
      <c r="HX1776" s="425"/>
      <c r="HY1776" s="425"/>
      <c r="HZ1776" s="425"/>
      <c r="IA1776" s="425"/>
      <c r="IB1776" s="425"/>
      <c r="IC1776" s="425"/>
      <c r="ID1776" s="425"/>
      <c r="IE1776" s="425"/>
      <c r="IF1776" s="425"/>
      <c r="IG1776" s="425"/>
      <c r="IH1776" s="425"/>
      <c r="II1776" s="425"/>
      <c r="IJ1776" s="425"/>
      <c r="IK1776" s="425"/>
      <c r="IL1776" s="425"/>
      <c r="IM1776" s="425"/>
      <c r="IN1776" s="425"/>
      <c r="IO1776" s="425"/>
      <c r="IP1776" s="425"/>
      <c r="IQ1776" s="425"/>
      <c r="IR1776" s="425"/>
      <c r="IS1776" s="425"/>
      <c r="IT1776" s="425"/>
      <c r="IU1776" s="425"/>
      <c r="IV1776" s="425"/>
    </row>
    <row r="1777" s="428" customFormat="1" ht="27.6" customHeight="1" spans="2:256">
      <c r="B1777" s="465"/>
      <c r="GH1777" s="425"/>
      <c r="GI1777" s="425"/>
      <c r="GJ1777" s="425"/>
      <c r="GK1777" s="425"/>
      <c r="GL1777" s="425"/>
      <c r="GM1777" s="425"/>
      <c r="GN1777" s="425"/>
      <c r="GO1777" s="425"/>
      <c r="GP1777" s="425"/>
      <c r="GQ1777" s="425"/>
      <c r="GR1777" s="425"/>
      <c r="GS1777" s="425"/>
      <c r="GT1777" s="425"/>
      <c r="GU1777" s="425"/>
      <c r="GV1777" s="425"/>
      <c r="GW1777" s="425"/>
      <c r="GX1777" s="425"/>
      <c r="GY1777" s="425"/>
      <c r="GZ1777" s="425"/>
      <c r="HA1777" s="425"/>
      <c r="HB1777" s="425"/>
      <c r="HC1777" s="425"/>
      <c r="HD1777" s="425"/>
      <c r="HE1777" s="425"/>
      <c r="HF1777" s="425"/>
      <c r="HG1777" s="425"/>
      <c r="HH1777" s="425"/>
      <c r="HI1777" s="425"/>
      <c r="HJ1777" s="425"/>
      <c r="HK1777" s="425"/>
      <c r="HL1777" s="425"/>
      <c r="HM1777" s="425"/>
      <c r="HN1777" s="425"/>
      <c r="HO1777" s="425"/>
      <c r="HP1777" s="425"/>
      <c r="HQ1777" s="425"/>
      <c r="HR1777" s="425"/>
      <c r="HS1777" s="425"/>
      <c r="HT1777" s="425"/>
      <c r="HU1777" s="425"/>
      <c r="HV1777" s="425"/>
      <c r="HW1777" s="425"/>
      <c r="HX1777" s="425"/>
      <c r="HY1777" s="425"/>
      <c r="HZ1777" s="425"/>
      <c r="IA1777" s="425"/>
      <c r="IB1777" s="425"/>
      <c r="IC1777" s="425"/>
      <c r="ID1777" s="425"/>
      <c r="IE1777" s="425"/>
      <c r="IF1777" s="425"/>
      <c r="IG1777" s="425"/>
      <c r="IH1777" s="425"/>
      <c r="II1777" s="425"/>
      <c r="IJ1777" s="425"/>
      <c r="IK1777" s="425"/>
      <c r="IL1777" s="425"/>
      <c r="IM1777" s="425"/>
      <c r="IN1777" s="425"/>
      <c r="IO1777" s="425"/>
      <c r="IP1777" s="425"/>
      <c r="IQ1777" s="425"/>
      <c r="IR1777" s="425"/>
      <c r="IS1777" s="425"/>
      <c r="IT1777" s="425"/>
      <c r="IU1777" s="425"/>
      <c r="IV1777" s="425"/>
    </row>
    <row r="1778" s="428" customFormat="1" ht="27.6" customHeight="1" spans="2:256">
      <c r="B1778" s="465"/>
      <c r="GH1778" s="425"/>
      <c r="GI1778" s="425"/>
      <c r="GJ1778" s="425"/>
      <c r="GK1778" s="425"/>
      <c r="GL1778" s="425"/>
      <c r="GM1778" s="425"/>
      <c r="GN1778" s="425"/>
      <c r="GO1778" s="425"/>
      <c r="GP1778" s="425"/>
      <c r="GQ1778" s="425"/>
      <c r="GR1778" s="425"/>
      <c r="GS1778" s="425"/>
      <c r="GT1778" s="425"/>
      <c r="GU1778" s="425"/>
      <c r="GV1778" s="425"/>
      <c r="GW1778" s="425"/>
      <c r="GX1778" s="425"/>
      <c r="GY1778" s="425"/>
      <c r="GZ1778" s="425"/>
      <c r="HA1778" s="425"/>
      <c r="HB1778" s="425"/>
      <c r="HC1778" s="425"/>
      <c r="HD1778" s="425"/>
      <c r="HE1778" s="425"/>
      <c r="HF1778" s="425"/>
      <c r="HG1778" s="425"/>
      <c r="HH1778" s="425"/>
      <c r="HI1778" s="425"/>
      <c r="HJ1778" s="425"/>
      <c r="HK1778" s="425"/>
      <c r="HL1778" s="425"/>
      <c r="HM1778" s="425"/>
      <c r="HN1778" s="425"/>
      <c r="HO1778" s="425"/>
      <c r="HP1778" s="425"/>
      <c r="HQ1778" s="425"/>
      <c r="HR1778" s="425"/>
      <c r="HS1778" s="425"/>
      <c r="HT1778" s="425"/>
      <c r="HU1778" s="425"/>
      <c r="HV1778" s="425"/>
      <c r="HW1778" s="425"/>
      <c r="HX1778" s="425"/>
      <c r="HY1778" s="425"/>
      <c r="HZ1778" s="425"/>
      <c r="IA1778" s="425"/>
      <c r="IB1778" s="425"/>
      <c r="IC1778" s="425"/>
      <c r="ID1778" s="425"/>
      <c r="IE1778" s="425"/>
      <c r="IF1778" s="425"/>
      <c r="IG1778" s="425"/>
      <c r="IH1778" s="425"/>
      <c r="II1778" s="425"/>
      <c r="IJ1778" s="425"/>
      <c r="IK1778" s="425"/>
      <c r="IL1778" s="425"/>
      <c r="IM1778" s="425"/>
      <c r="IN1778" s="425"/>
      <c r="IO1778" s="425"/>
      <c r="IP1778" s="425"/>
      <c r="IQ1778" s="425"/>
      <c r="IR1778" s="425"/>
      <c r="IS1778" s="425"/>
      <c r="IT1778" s="425"/>
      <c r="IU1778" s="425"/>
      <c r="IV1778" s="425"/>
    </row>
    <row r="1779" s="428" customFormat="1" ht="27.6" customHeight="1" spans="2:256">
      <c r="B1779" s="465"/>
      <c r="GH1779" s="425"/>
      <c r="GI1779" s="425"/>
      <c r="GJ1779" s="425"/>
      <c r="GK1779" s="425"/>
      <c r="GL1779" s="425"/>
      <c r="GM1779" s="425"/>
      <c r="GN1779" s="425"/>
      <c r="GO1779" s="425"/>
      <c r="GP1779" s="425"/>
      <c r="GQ1779" s="425"/>
      <c r="GR1779" s="425"/>
      <c r="GS1779" s="425"/>
      <c r="GT1779" s="425"/>
      <c r="GU1779" s="425"/>
      <c r="GV1779" s="425"/>
      <c r="GW1779" s="425"/>
      <c r="GX1779" s="425"/>
      <c r="GY1779" s="425"/>
      <c r="GZ1779" s="425"/>
      <c r="HA1779" s="425"/>
      <c r="HB1779" s="425"/>
      <c r="HC1779" s="425"/>
      <c r="HD1779" s="425"/>
      <c r="HE1779" s="425"/>
      <c r="HF1779" s="425"/>
      <c r="HG1779" s="425"/>
      <c r="HH1779" s="425"/>
      <c r="HI1779" s="425"/>
      <c r="HJ1779" s="425"/>
      <c r="HK1779" s="425"/>
      <c r="HL1779" s="425"/>
      <c r="HM1779" s="425"/>
      <c r="HN1779" s="425"/>
      <c r="HO1779" s="425"/>
      <c r="HP1779" s="425"/>
      <c r="HQ1779" s="425"/>
      <c r="HR1779" s="425"/>
      <c r="HS1779" s="425"/>
      <c r="HT1779" s="425"/>
      <c r="HU1779" s="425"/>
      <c r="HV1779" s="425"/>
      <c r="HW1779" s="425"/>
      <c r="HX1779" s="425"/>
      <c r="HY1779" s="425"/>
      <c r="HZ1779" s="425"/>
      <c r="IA1779" s="425"/>
      <c r="IB1779" s="425"/>
      <c r="IC1779" s="425"/>
      <c r="ID1779" s="425"/>
      <c r="IE1779" s="425"/>
      <c r="IF1779" s="425"/>
      <c r="IG1779" s="425"/>
      <c r="IH1779" s="425"/>
      <c r="II1779" s="425"/>
      <c r="IJ1779" s="425"/>
      <c r="IK1779" s="425"/>
      <c r="IL1779" s="425"/>
      <c r="IM1779" s="425"/>
      <c r="IN1779" s="425"/>
      <c r="IO1779" s="425"/>
      <c r="IP1779" s="425"/>
      <c r="IQ1779" s="425"/>
      <c r="IR1779" s="425"/>
      <c r="IS1779" s="425"/>
      <c r="IT1779" s="425"/>
      <c r="IU1779" s="425"/>
      <c r="IV1779" s="425"/>
    </row>
    <row r="1780" s="428" customFormat="1" ht="27.6" customHeight="1" spans="2:256">
      <c r="B1780" s="465"/>
      <c r="GH1780" s="425"/>
      <c r="GI1780" s="425"/>
      <c r="GJ1780" s="425"/>
      <c r="GK1780" s="425"/>
      <c r="GL1780" s="425"/>
      <c r="GM1780" s="425"/>
      <c r="GN1780" s="425"/>
      <c r="GO1780" s="425"/>
      <c r="GP1780" s="425"/>
      <c r="GQ1780" s="425"/>
      <c r="GR1780" s="425"/>
      <c r="GS1780" s="425"/>
      <c r="GT1780" s="425"/>
      <c r="GU1780" s="425"/>
      <c r="GV1780" s="425"/>
      <c r="GW1780" s="425"/>
      <c r="GX1780" s="425"/>
      <c r="GY1780" s="425"/>
      <c r="GZ1780" s="425"/>
      <c r="HA1780" s="425"/>
      <c r="HB1780" s="425"/>
      <c r="HC1780" s="425"/>
      <c r="HD1780" s="425"/>
      <c r="HE1780" s="425"/>
      <c r="HF1780" s="425"/>
      <c r="HG1780" s="425"/>
      <c r="HH1780" s="425"/>
      <c r="HI1780" s="425"/>
      <c r="HJ1780" s="425"/>
      <c r="HK1780" s="425"/>
      <c r="HL1780" s="425"/>
      <c r="HM1780" s="425"/>
      <c r="HN1780" s="425"/>
      <c r="HO1780" s="425"/>
      <c r="HP1780" s="425"/>
      <c r="HQ1780" s="425"/>
      <c r="HR1780" s="425"/>
      <c r="HS1780" s="425"/>
      <c r="HT1780" s="425"/>
      <c r="HU1780" s="425"/>
      <c r="HV1780" s="425"/>
      <c r="HW1780" s="425"/>
      <c r="HX1780" s="425"/>
      <c r="HY1780" s="425"/>
      <c r="HZ1780" s="425"/>
      <c r="IA1780" s="425"/>
      <c r="IB1780" s="425"/>
      <c r="IC1780" s="425"/>
      <c r="ID1780" s="425"/>
      <c r="IE1780" s="425"/>
      <c r="IF1780" s="425"/>
      <c r="IG1780" s="425"/>
      <c r="IH1780" s="425"/>
      <c r="II1780" s="425"/>
      <c r="IJ1780" s="425"/>
      <c r="IK1780" s="425"/>
      <c r="IL1780" s="425"/>
      <c r="IM1780" s="425"/>
      <c r="IN1780" s="425"/>
      <c r="IO1780" s="425"/>
      <c r="IP1780" s="425"/>
      <c r="IQ1780" s="425"/>
      <c r="IR1780" s="425"/>
      <c r="IS1780" s="425"/>
      <c r="IT1780" s="425"/>
      <c r="IU1780" s="425"/>
      <c r="IV1780" s="425"/>
    </row>
    <row r="1781" s="428" customFormat="1" ht="27.6" customHeight="1" spans="2:256">
      <c r="B1781" s="465"/>
      <c r="GH1781" s="425"/>
      <c r="GI1781" s="425"/>
      <c r="GJ1781" s="425"/>
      <c r="GK1781" s="425"/>
      <c r="GL1781" s="425"/>
      <c r="GM1781" s="425"/>
      <c r="GN1781" s="425"/>
      <c r="GO1781" s="425"/>
      <c r="GP1781" s="425"/>
      <c r="GQ1781" s="425"/>
      <c r="GR1781" s="425"/>
      <c r="GS1781" s="425"/>
      <c r="GT1781" s="425"/>
      <c r="GU1781" s="425"/>
      <c r="GV1781" s="425"/>
      <c r="GW1781" s="425"/>
      <c r="GX1781" s="425"/>
      <c r="GY1781" s="425"/>
      <c r="GZ1781" s="425"/>
      <c r="HA1781" s="425"/>
      <c r="HB1781" s="425"/>
      <c r="HC1781" s="425"/>
      <c r="HD1781" s="425"/>
      <c r="HE1781" s="425"/>
      <c r="HF1781" s="425"/>
      <c r="HG1781" s="425"/>
      <c r="HH1781" s="425"/>
      <c r="HI1781" s="425"/>
      <c r="HJ1781" s="425"/>
      <c r="HK1781" s="425"/>
      <c r="HL1781" s="425"/>
      <c r="HM1781" s="425"/>
      <c r="HN1781" s="425"/>
      <c r="HO1781" s="425"/>
      <c r="HP1781" s="425"/>
      <c r="HQ1781" s="425"/>
      <c r="HR1781" s="425"/>
      <c r="HS1781" s="425"/>
      <c r="HT1781" s="425"/>
      <c r="HU1781" s="425"/>
      <c r="HV1781" s="425"/>
      <c r="HW1781" s="425"/>
      <c r="HX1781" s="425"/>
      <c r="HY1781" s="425"/>
      <c r="HZ1781" s="425"/>
      <c r="IA1781" s="425"/>
      <c r="IB1781" s="425"/>
      <c r="IC1781" s="425"/>
      <c r="ID1781" s="425"/>
      <c r="IE1781" s="425"/>
      <c r="IF1781" s="425"/>
      <c r="IG1781" s="425"/>
      <c r="IH1781" s="425"/>
      <c r="II1781" s="425"/>
      <c r="IJ1781" s="425"/>
      <c r="IK1781" s="425"/>
      <c r="IL1781" s="425"/>
      <c r="IM1781" s="425"/>
      <c r="IN1781" s="425"/>
      <c r="IO1781" s="425"/>
      <c r="IP1781" s="425"/>
      <c r="IQ1781" s="425"/>
      <c r="IR1781" s="425"/>
      <c r="IS1781" s="425"/>
      <c r="IT1781" s="425"/>
      <c r="IU1781" s="425"/>
      <c r="IV1781" s="425"/>
    </row>
    <row r="1782" s="428" customFormat="1" ht="27.6" customHeight="1" spans="2:256">
      <c r="B1782" s="465"/>
      <c r="GH1782" s="425"/>
      <c r="GI1782" s="425"/>
      <c r="GJ1782" s="425"/>
      <c r="GK1782" s="425"/>
      <c r="GL1782" s="425"/>
      <c r="GM1782" s="425"/>
      <c r="GN1782" s="425"/>
      <c r="GO1782" s="425"/>
      <c r="GP1782" s="425"/>
      <c r="GQ1782" s="425"/>
      <c r="GR1782" s="425"/>
      <c r="GS1782" s="425"/>
      <c r="GT1782" s="425"/>
      <c r="GU1782" s="425"/>
      <c r="GV1782" s="425"/>
      <c r="GW1782" s="425"/>
      <c r="GX1782" s="425"/>
      <c r="GY1782" s="425"/>
      <c r="GZ1782" s="425"/>
      <c r="HA1782" s="425"/>
      <c r="HB1782" s="425"/>
      <c r="HC1782" s="425"/>
      <c r="HD1782" s="425"/>
      <c r="HE1782" s="425"/>
      <c r="HF1782" s="425"/>
      <c r="HG1782" s="425"/>
      <c r="HH1782" s="425"/>
      <c r="HI1782" s="425"/>
      <c r="HJ1782" s="425"/>
      <c r="HK1782" s="425"/>
      <c r="HL1782" s="425"/>
      <c r="HM1782" s="425"/>
      <c r="HN1782" s="425"/>
      <c r="HO1782" s="425"/>
      <c r="HP1782" s="425"/>
      <c r="HQ1782" s="425"/>
      <c r="HR1782" s="425"/>
      <c r="HS1782" s="425"/>
      <c r="HT1782" s="425"/>
      <c r="HU1782" s="425"/>
      <c r="HV1782" s="425"/>
      <c r="HW1782" s="425"/>
      <c r="HX1782" s="425"/>
      <c r="HY1782" s="425"/>
      <c r="HZ1782" s="425"/>
      <c r="IA1782" s="425"/>
      <c r="IB1782" s="425"/>
      <c r="IC1782" s="425"/>
      <c r="ID1782" s="425"/>
      <c r="IE1782" s="425"/>
      <c r="IF1782" s="425"/>
      <c r="IG1782" s="425"/>
      <c r="IH1782" s="425"/>
      <c r="II1782" s="425"/>
      <c r="IJ1782" s="425"/>
      <c r="IK1782" s="425"/>
      <c r="IL1782" s="425"/>
      <c r="IM1782" s="425"/>
      <c r="IN1782" s="425"/>
      <c r="IO1782" s="425"/>
      <c r="IP1782" s="425"/>
      <c r="IQ1782" s="425"/>
      <c r="IR1782" s="425"/>
      <c r="IS1782" s="425"/>
      <c r="IT1782" s="425"/>
      <c r="IU1782" s="425"/>
      <c r="IV1782" s="425"/>
    </row>
    <row r="1783" s="428" customFormat="1" ht="27.6" customHeight="1" spans="2:256">
      <c r="B1783" s="465"/>
      <c r="GH1783" s="425"/>
      <c r="GI1783" s="425"/>
      <c r="GJ1783" s="425"/>
      <c r="GK1783" s="425"/>
      <c r="GL1783" s="425"/>
      <c r="GM1783" s="425"/>
      <c r="GN1783" s="425"/>
      <c r="GO1783" s="425"/>
      <c r="GP1783" s="425"/>
      <c r="GQ1783" s="425"/>
      <c r="GR1783" s="425"/>
      <c r="GS1783" s="425"/>
      <c r="GT1783" s="425"/>
      <c r="GU1783" s="425"/>
      <c r="GV1783" s="425"/>
      <c r="GW1783" s="425"/>
      <c r="GX1783" s="425"/>
      <c r="GY1783" s="425"/>
      <c r="GZ1783" s="425"/>
      <c r="HA1783" s="425"/>
      <c r="HB1783" s="425"/>
      <c r="HC1783" s="425"/>
      <c r="HD1783" s="425"/>
      <c r="HE1783" s="425"/>
      <c r="HF1783" s="425"/>
      <c r="HG1783" s="425"/>
      <c r="HH1783" s="425"/>
      <c r="HI1783" s="425"/>
      <c r="HJ1783" s="425"/>
      <c r="HK1783" s="425"/>
      <c r="HL1783" s="425"/>
      <c r="HM1783" s="425"/>
      <c r="HN1783" s="425"/>
      <c r="HO1783" s="425"/>
      <c r="HP1783" s="425"/>
      <c r="HQ1783" s="425"/>
      <c r="HR1783" s="425"/>
      <c r="HS1783" s="425"/>
      <c r="HT1783" s="425"/>
      <c r="HU1783" s="425"/>
      <c r="HV1783" s="425"/>
      <c r="HW1783" s="425"/>
      <c r="HX1783" s="425"/>
      <c r="HY1783" s="425"/>
      <c r="HZ1783" s="425"/>
      <c r="IA1783" s="425"/>
      <c r="IB1783" s="425"/>
      <c r="IC1783" s="425"/>
      <c r="ID1783" s="425"/>
      <c r="IE1783" s="425"/>
      <c r="IF1783" s="425"/>
      <c r="IG1783" s="425"/>
      <c r="IH1783" s="425"/>
      <c r="II1783" s="425"/>
      <c r="IJ1783" s="425"/>
      <c r="IK1783" s="425"/>
      <c r="IL1783" s="425"/>
      <c r="IM1783" s="425"/>
      <c r="IN1783" s="425"/>
      <c r="IO1783" s="425"/>
      <c r="IP1783" s="425"/>
      <c r="IQ1783" s="425"/>
      <c r="IR1783" s="425"/>
      <c r="IS1783" s="425"/>
      <c r="IT1783" s="425"/>
      <c r="IU1783" s="425"/>
      <c r="IV1783" s="425"/>
    </row>
    <row r="1784" s="428" customFormat="1" ht="27.6" customHeight="1" spans="2:256">
      <c r="B1784" s="465"/>
      <c r="GH1784" s="425"/>
      <c r="GI1784" s="425"/>
      <c r="GJ1784" s="425"/>
      <c r="GK1784" s="425"/>
      <c r="GL1784" s="425"/>
      <c r="GM1784" s="425"/>
      <c r="GN1784" s="425"/>
      <c r="GO1784" s="425"/>
      <c r="GP1784" s="425"/>
      <c r="GQ1784" s="425"/>
      <c r="GR1784" s="425"/>
      <c r="GS1784" s="425"/>
      <c r="GT1784" s="425"/>
      <c r="GU1784" s="425"/>
      <c r="GV1784" s="425"/>
      <c r="GW1784" s="425"/>
      <c r="GX1784" s="425"/>
      <c r="GY1784" s="425"/>
      <c r="GZ1784" s="425"/>
      <c r="HA1784" s="425"/>
      <c r="HB1784" s="425"/>
      <c r="HC1784" s="425"/>
      <c r="HD1784" s="425"/>
      <c r="HE1784" s="425"/>
      <c r="HF1784" s="425"/>
      <c r="HG1784" s="425"/>
      <c r="HH1784" s="425"/>
      <c r="HI1784" s="425"/>
      <c r="HJ1784" s="425"/>
      <c r="HK1784" s="425"/>
      <c r="HL1784" s="425"/>
      <c r="HM1784" s="425"/>
      <c r="HN1784" s="425"/>
      <c r="HO1784" s="425"/>
      <c r="HP1784" s="425"/>
      <c r="HQ1784" s="425"/>
      <c r="HR1784" s="425"/>
      <c r="HS1784" s="425"/>
      <c r="HT1784" s="425"/>
      <c r="HU1784" s="425"/>
      <c r="HV1784" s="425"/>
      <c r="HW1784" s="425"/>
      <c r="HX1784" s="425"/>
      <c r="HY1784" s="425"/>
      <c r="HZ1784" s="425"/>
      <c r="IA1784" s="425"/>
      <c r="IB1784" s="425"/>
      <c r="IC1784" s="425"/>
      <c r="ID1784" s="425"/>
      <c r="IE1784" s="425"/>
      <c r="IF1784" s="425"/>
      <c r="IG1784" s="425"/>
      <c r="IH1784" s="425"/>
      <c r="II1784" s="425"/>
      <c r="IJ1784" s="425"/>
      <c r="IK1784" s="425"/>
      <c r="IL1784" s="425"/>
      <c r="IM1784" s="425"/>
      <c r="IN1784" s="425"/>
      <c r="IO1784" s="425"/>
      <c r="IP1784" s="425"/>
      <c r="IQ1784" s="425"/>
      <c r="IR1784" s="425"/>
      <c r="IS1784" s="425"/>
      <c r="IT1784" s="425"/>
      <c r="IU1784" s="425"/>
      <c r="IV1784" s="425"/>
    </row>
    <row r="1785" s="428" customFormat="1" ht="27.6" customHeight="1" spans="2:256">
      <c r="B1785" s="465"/>
      <c r="GH1785" s="425"/>
      <c r="GI1785" s="425"/>
      <c r="GJ1785" s="425"/>
      <c r="GK1785" s="425"/>
      <c r="GL1785" s="425"/>
      <c r="GM1785" s="425"/>
      <c r="GN1785" s="425"/>
      <c r="GO1785" s="425"/>
      <c r="GP1785" s="425"/>
      <c r="GQ1785" s="425"/>
      <c r="GR1785" s="425"/>
      <c r="GS1785" s="425"/>
      <c r="GT1785" s="425"/>
      <c r="GU1785" s="425"/>
      <c r="GV1785" s="425"/>
      <c r="GW1785" s="425"/>
      <c r="GX1785" s="425"/>
      <c r="GY1785" s="425"/>
      <c r="GZ1785" s="425"/>
      <c r="HA1785" s="425"/>
      <c r="HB1785" s="425"/>
      <c r="HC1785" s="425"/>
      <c r="HD1785" s="425"/>
      <c r="HE1785" s="425"/>
      <c r="HF1785" s="425"/>
      <c r="HG1785" s="425"/>
      <c r="HH1785" s="425"/>
      <c r="HI1785" s="425"/>
      <c r="HJ1785" s="425"/>
      <c r="HK1785" s="425"/>
      <c r="HL1785" s="425"/>
      <c r="HM1785" s="425"/>
      <c r="HN1785" s="425"/>
      <c r="HO1785" s="425"/>
      <c r="HP1785" s="425"/>
      <c r="HQ1785" s="425"/>
      <c r="HR1785" s="425"/>
      <c r="HS1785" s="425"/>
      <c r="HT1785" s="425"/>
      <c r="HU1785" s="425"/>
      <c r="HV1785" s="425"/>
      <c r="HW1785" s="425"/>
      <c r="HX1785" s="425"/>
      <c r="HY1785" s="425"/>
      <c r="HZ1785" s="425"/>
      <c r="IA1785" s="425"/>
      <c r="IB1785" s="425"/>
      <c r="IC1785" s="425"/>
      <c r="ID1785" s="425"/>
      <c r="IE1785" s="425"/>
      <c r="IF1785" s="425"/>
      <c r="IG1785" s="425"/>
      <c r="IH1785" s="425"/>
      <c r="II1785" s="425"/>
      <c r="IJ1785" s="425"/>
      <c r="IK1785" s="425"/>
      <c r="IL1785" s="425"/>
      <c r="IM1785" s="425"/>
      <c r="IN1785" s="425"/>
      <c r="IO1785" s="425"/>
      <c r="IP1785" s="425"/>
      <c r="IQ1785" s="425"/>
      <c r="IR1785" s="425"/>
      <c r="IS1785" s="425"/>
      <c r="IT1785" s="425"/>
      <c r="IU1785" s="425"/>
      <c r="IV1785" s="425"/>
    </row>
    <row r="1786" s="428" customFormat="1" ht="27.6" customHeight="1" spans="2:256">
      <c r="B1786" s="465"/>
      <c r="GH1786" s="425"/>
      <c r="GI1786" s="425"/>
      <c r="GJ1786" s="425"/>
      <c r="GK1786" s="425"/>
      <c r="GL1786" s="425"/>
      <c r="GM1786" s="425"/>
      <c r="GN1786" s="425"/>
      <c r="GO1786" s="425"/>
      <c r="GP1786" s="425"/>
      <c r="GQ1786" s="425"/>
      <c r="GR1786" s="425"/>
      <c r="GS1786" s="425"/>
      <c r="GT1786" s="425"/>
      <c r="GU1786" s="425"/>
      <c r="GV1786" s="425"/>
      <c r="GW1786" s="425"/>
      <c r="GX1786" s="425"/>
      <c r="GY1786" s="425"/>
      <c r="GZ1786" s="425"/>
      <c r="HA1786" s="425"/>
      <c r="HB1786" s="425"/>
      <c r="HC1786" s="425"/>
      <c r="HD1786" s="425"/>
      <c r="HE1786" s="425"/>
      <c r="HF1786" s="425"/>
      <c r="HG1786" s="425"/>
      <c r="HH1786" s="425"/>
      <c r="HI1786" s="425"/>
      <c r="HJ1786" s="425"/>
      <c r="HK1786" s="425"/>
      <c r="HL1786" s="425"/>
      <c r="HM1786" s="425"/>
      <c r="HN1786" s="425"/>
      <c r="HO1786" s="425"/>
      <c r="HP1786" s="425"/>
      <c r="HQ1786" s="425"/>
      <c r="HR1786" s="425"/>
      <c r="HS1786" s="425"/>
      <c r="HT1786" s="425"/>
      <c r="HU1786" s="425"/>
      <c r="HV1786" s="425"/>
      <c r="HW1786" s="425"/>
      <c r="HX1786" s="425"/>
      <c r="HY1786" s="425"/>
      <c r="HZ1786" s="425"/>
      <c r="IA1786" s="425"/>
      <c r="IB1786" s="425"/>
      <c r="IC1786" s="425"/>
      <c r="ID1786" s="425"/>
      <c r="IE1786" s="425"/>
      <c r="IF1786" s="425"/>
      <c r="IG1786" s="425"/>
      <c r="IH1786" s="425"/>
      <c r="II1786" s="425"/>
      <c r="IJ1786" s="425"/>
      <c r="IK1786" s="425"/>
      <c r="IL1786" s="425"/>
      <c r="IM1786" s="425"/>
      <c r="IN1786" s="425"/>
      <c r="IO1786" s="425"/>
      <c r="IP1786" s="425"/>
      <c r="IQ1786" s="425"/>
      <c r="IR1786" s="425"/>
      <c r="IS1786" s="425"/>
      <c r="IT1786" s="425"/>
      <c r="IU1786" s="425"/>
      <c r="IV1786" s="425"/>
    </row>
    <row r="1787" s="428" customFormat="1" ht="27.6" customHeight="1" spans="2:256">
      <c r="B1787" s="465"/>
      <c r="GH1787" s="425"/>
      <c r="GI1787" s="425"/>
      <c r="GJ1787" s="425"/>
      <c r="GK1787" s="425"/>
      <c r="GL1787" s="425"/>
      <c r="GM1787" s="425"/>
      <c r="GN1787" s="425"/>
      <c r="GO1787" s="425"/>
      <c r="GP1787" s="425"/>
      <c r="GQ1787" s="425"/>
      <c r="GR1787" s="425"/>
      <c r="GS1787" s="425"/>
      <c r="GT1787" s="425"/>
      <c r="GU1787" s="425"/>
      <c r="GV1787" s="425"/>
      <c r="GW1787" s="425"/>
      <c r="GX1787" s="425"/>
      <c r="GY1787" s="425"/>
      <c r="GZ1787" s="425"/>
      <c r="HA1787" s="425"/>
      <c r="HB1787" s="425"/>
      <c r="HC1787" s="425"/>
      <c r="HD1787" s="425"/>
      <c r="HE1787" s="425"/>
      <c r="HF1787" s="425"/>
      <c r="HG1787" s="425"/>
      <c r="HH1787" s="425"/>
      <c r="HI1787" s="425"/>
      <c r="HJ1787" s="425"/>
      <c r="HK1787" s="425"/>
      <c r="HL1787" s="425"/>
      <c r="HM1787" s="425"/>
      <c r="HN1787" s="425"/>
      <c r="HO1787" s="425"/>
      <c r="HP1787" s="425"/>
      <c r="HQ1787" s="425"/>
      <c r="HR1787" s="425"/>
      <c r="HS1787" s="425"/>
      <c r="HT1787" s="425"/>
      <c r="HU1787" s="425"/>
      <c r="HV1787" s="425"/>
      <c r="HW1787" s="425"/>
      <c r="HX1787" s="425"/>
      <c r="HY1787" s="425"/>
      <c r="HZ1787" s="425"/>
      <c r="IA1787" s="425"/>
      <c r="IB1787" s="425"/>
      <c r="IC1787" s="425"/>
      <c r="ID1787" s="425"/>
      <c r="IE1787" s="425"/>
      <c r="IF1787" s="425"/>
      <c r="IG1787" s="425"/>
      <c r="IH1787" s="425"/>
      <c r="II1787" s="425"/>
      <c r="IJ1787" s="425"/>
      <c r="IK1787" s="425"/>
      <c r="IL1787" s="425"/>
      <c r="IM1787" s="425"/>
      <c r="IN1787" s="425"/>
      <c r="IO1787" s="425"/>
      <c r="IP1787" s="425"/>
      <c r="IQ1787" s="425"/>
      <c r="IR1787" s="425"/>
      <c r="IS1787" s="425"/>
      <c r="IT1787" s="425"/>
      <c r="IU1787" s="425"/>
      <c r="IV1787" s="425"/>
    </row>
    <row r="1788" s="428" customFormat="1" ht="27.6" customHeight="1" spans="2:256">
      <c r="B1788" s="465"/>
      <c r="GH1788" s="425"/>
      <c r="GI1788" s="425"/>
      <c r="GJ1788" s="425"/>
      <c r="GK1788" s="425"/>
      <c r="GL1788" s="425"/>
      <c r="GM1788" s="425"/>
      <c r="GN1788" s="425"/>
      <c r="GO1788" s="425"/>
      <c r="GP1788" s="425"/>
      <c r="GQ1788" s="425"/>
      <c r="GR1788" s="425"/>
      <c r="GS1788" s="425"/>
      <c r="GT1788" s="425"/>
      <c r="GU1788" s="425"/>
      <c r="GV1788" s="425"/>
      <c r="GW1788" s="425"/>
      <c r="GX1788" s="425"/>
      <c r="GY1788" s="425"/>
      <c r="GZ1788" s="425"/>
      <c r="HA1788" s="425"/>
      <c r="HB1788" s="425"/>
      <c r="HC1788" s="425"/>
      <c r="HD1788" s="425"/>
      <c r="HE1788" s="425"/>
      <c r="HF1788" s="425"/>
      <c r="HG1788" s="425"/>
      <c r="HH1788" s="425"/>
      <c r="HI1788" s="425"/>
      <c r="HJ1788" s="425"/>
      <c r="HK1788" s="425"/>
      <c r="HL1788" s="425"/>
      <c r="HM1788" s="425"/>
      <c r="HN1788" s="425"/>
      <c r="HO1788" s="425"/>
      <c r="HP1788" s="425"/>
      <c r="HQ1788" s="425"/>
      <c r="HR1788" s="425"/>
      <c r="HS1788" s="425"/>
      <c r="HT1788" s="425"/>
      <c r="HU1788" s="425"/>
      <c r="HV1788" s="425"/>
      <c r="HW1788" s="425"/>
      <c r="HX1788" s="425"/>
      <c r="HY1788" s="425"/>
      <c r="HZ1788" s="425"/>
      <c r="IA1788" s="425"/>
      <c r="IB1788" s="425"/>
      <c r="IC1788" s="425"/>
      <c r="ID1788" s="425"/>
      <c r="IE1788" s="425"/>
      <c r="IF1788" s="425"/>
      <c r="IG1788" s="425"/>
      <c r="IH1788" s="425"/>
      <c r="II1788" s="425"/>
      <c r="IJ1788" s="425"/>
      <c r="IK1788" s="425"/>
      <c r="IL1788" s="425"/>
      <c r="IM1788" s="425"/>
      <c r="IN1788" s="425"/>
      <c r="IO1788" s="425"/>
      <c r="IP1788" s="425"/>
      <c r="IQ1788" s="425"/>
      <c r="IR1788" s="425"/>
      <c r="IS1788" s="425"/>
      <c r="IT1788" s="425"/>
      <c r="IU1788" s="425"/>
      <c r="IV1788" s="425"/>
    </row>
    <row r="1789" s="428" customFormat="1" ht="27.6" customHeight="1" spans="2:256">
      <c r="B1789" s="465"/>
      <c r="GH1789" s="425"/>
      <c r="GI1789" s="425"/>
      <c r="GJ1789" s="425"/>
      <c r="GK1789" s="425"/>
      <c r="GL1789" s="425"/>
      <c r="GM1789" s="425"/>
      <c r="GN1789" s="425"/>
      <c r="GO1789" s="425"/>
      <c r="GP1789" s="425"/>
      <c r="GQ1789" s="425"/>
      <c r="GR1789" s="425"/>
      <c r="GS1789" s="425"/>
      <c r="GT1789" s="425"/>
      <c r="GU1789" s="425"/>
      <c r="GV1789" s="425"/>
      <c r="GW1789" s="425"/>
      <c r="GX1789" s="425"/>
      <c r="GY1789" s="425"/>
      <c r="GZ1789" s="425"/>
      <c r="HA1789" s="425"/>
      <c r="HB1789" s="425"/>
      <c r="HC1789" s="425"/>
      <c r="HD1789" s="425"/>
      <c r="HE1789" s="425"/>
      <c r="HF1789" s="425"/>
      <c r="HG1789" s="425"/>
      <c r="HH1789" s="425"/>
      <c r="HI1789" s="425"/>
      <c r="HJ1789" s="425"/>
      <c r="HK1789" s="425"/>
      <c r="HL1789" s="425"/>
      <c r="HM1789" s="425"/>
      <c r="HN1789" s="425"/>
      <c r="HO1789" s="425"/>
      <c r="HP1789" s="425"/>
      <c r="HQ1789" s="425"/>
      <c r="HR1789" s="425"/>
      <c r="HS1789" s="425"/>
      <c r="HT1789" s="425"/>
      <c r="HU1789" s="425"/>
      <c r="HV1789" s="425"/>
      <c r="HW1789" s="425"/>
      <c r="HX1789" s="425"/>
      <c r="HY1789" s="425"/>
      <c r="HZ1789" s="425"/>
      <c r="IA1789" s="425"/>
      <c r="IB1789" s="425"/>
      <c r="IC1789" s="425"/>
      <c r="ID1789" s="425"/>
      <c r="IE1789" s="425"/>
      <c r="IF1789" s="425"/>
      <c r="IG1789" s="425"/>
      <c r="IH1789" s="425"/>
      <c r="II1789" s="425"/>
      <c r="IJ1789" s="425"/>
      <c r="IK1789" s="425"/>
      <c r="IL1789" s="425"/>
      <c r="IM1789" s="425"/>
      <c r="IN1789" s="425"/>
      <c r="IO1789" s="425"/>
      <c r="IP1789" s="425"/>
      <c r="IQ1789" s="425"/>
      <c r="IR1789" s="425"/>
      <c r="IS1789" s="425"/>
      <c r="IT1789" s="425"/>
      <c r="IU1789" s="425"/>
      <c r="IV1789" s="425"/>
    </row>
    <row r="1790" s="428" customFormat="1" ht="27.6" customHeight="1" spans="2:256">
      <c r="B1790" s="465"/>
      <c r="GH1790" s="425"/>
      <c r="GI1790" s="425"/>
      <c r="GJ1790" s="425"/>
      <c r="GK1790" s="425"/>
      <c r="GL1790" s="425"/>
      <c r="GM1790" s="425"/>
      <c r="GN1790" s="425"/>
      <c r="GO1790" s="425"/>
      <c r="GP1790" s="425"/>
      <c r="GQ1790" s="425"/>
      <c r="GR1790" s="425"/>
      <c r="GS1790" s="425"/>
      <c r="GT1790" s="425"/>
      <c r="GU1790" s="425"/>
      <c r="GV1790" s="425"/>
      <c r="GW1790" s="425"/>
      <c r="GX1790" s="425"/>
      <c r="GY1790" s="425"/>
      <c r="GZ1790" s="425"/>
      <c r="HA1790" s="425"/>
      <c r="HB1790" s="425"/>
      <c r="HC1790" s="425"/>
      <c r="HD1790" s="425"/>
      <c r="HE1790" s="425"/>
      <c r="HF1790" s="425"/>
      <c r="HG1790" s="425"/>
      <c r="HH1790" s="425"/>
      <c r="HI1790" s="425"/>
      <c r="HJ1790" s="425"/>
      <c r="HK1790" s="425"/>
      <c r="HL1790" s="425"/>
      <c r="HM1790" s="425"/>
      <c r="HN1790" s="425"/>
      <c r="HO1790" s="425"/>
      <c r="HP1790" s="425"/>
      <c r="HQ1790" s="425"/>
      <c r="HR1790" s="425"/>
      <c r="HS1790" s="425"/>
      <c r="HT1790" s="425"/>
      <c r="HU1790" s="425"/>
      <c r="HV1790" s="425"/>
      <c r="HW1790" s="425"/>
      <c r="HX1790" s="425"/>
      <c r="HY1790" s="425"/>
      <c r="HZ1790" s="425"/>
      <c r="IA1790" s="425"/>
      <c r="IB1790" s="425"/>
      <c r="IC1790" s="425"/>
      <c r="ID1790" s="425"/>
      <c r="IE1790" s="425"/>
      <c r="IF1790" s="425"/>
      <c r="IG1790" s="425"/>
      <c r="IH1790" s="425"/>
      <c r="II1790" s="425"/>
      <c r="IJ1790" s="425"/>
      <c r="IK1790" s="425"/>
      <c r="IL1790" s="425"/>
      <c r="IM1790" s="425"/>
      <c r="IN1790" s="425"/>
      <c r="IO1790" s="425"/>
      <c r="IP1790" s="425"/>
      <c r="IQ1790" s="425"/>
      <c r="IR1790" s="425"/>
      <c r="IS1790" s="425"/>
      <c r="IT1790" s="425"/>
      <c r="IU1790" s="425"/>
      <c r="IV1790" s="425"/>
    </row>
    <row r="1791" s="428" customFormat="1" ht="27.6" customHeight="1" spans="2:256">
      <c r="B1791" s="465"/>
      <c r="GH1791" s="425"/>
      <c r="GI1791" s="425"/>
      <c r="GJ1791" s="425"/>
      <c r="GK1791" s="425"/>
      <c r="GL1791" s="425"/>
      <c r="GM1791" s="425"/>
      <c r="GN1791" s="425"/>
      <c r="GO1791" s="425"/>
      <c r="GP1791" s="425"/>
      <c r="GQ1791" s="425"/>
      <c r="GR1791" s="425"/>
      <c r="GS1791" s="425"/>
      <c r="GT1791" s="425"/>
      <c r="GU1791" s="425"/>
      <c r="GV1791" s="425"/>
      <c r="GW1791" s="425"/>
      <c r="GX1791" s="425"/>
      <c r="GY1791" s="425"/>
      <c r="GZ1791" s="425"/>
      <c r="HA1791" s="425"/>
      <c r="HB1791" s="425"/>
      <c r="HC1791" s="425"/>
      <c r="HD1791" s="425"/>
      <c r="HE1791" s="425"/>
      <c r="HF1791" s="425"/>
      <c r="HG1791" s="425"/>
      <c r="HH1791" s="425"/>
      <c r="HI1791" s="425"/>
      <c r="HJ1791" s="425"/>
      <c r="HK1791" s="425"/>
      <c r="HL1791" s="425"/>
      <c r="HM1791" s="425"/>
      <c r="HN1791" s="425"/>
      <c r="HO1791" s="425"/>
      <c r="HP1791" s="425"/>
      <c r="HQ1791" s="425"/>
      <c r="HR1791" s="425"/>
      <c r="HS1791" s="425"/>
      <c r="HT1791" s="425"/>
      <c r="HU1791" s="425"/>
      <c r="HV1791" s="425"/>
      <c r="HW1791" s="425"/>
      <c r="HX1791" s="425"/>
      <c r="HY1791" s="425"/>
      <c r="HZ1791" s="425"/>
      <c r="IA1791" s="425"/>
      <c r="IB1791" s="425"/>
      <c r="IC1791" s="425"/>
      <c r="ID1791" s="425"/>
      <c r="IE1791" s="425"/>
      <c r="IF1791" s="425"/>
      <c r="IG1791" s="425"/>
      <c r="IH1791" s="425"/>
      <c r="II1791" s="425"/>
      <c r="IJ1791" s="425"/>
      <c r="IK1791" s="425"/>
      <c r="IL1791" s="425"/>
      <c r="IM1791" s="425"/>
      <c r="IN1791" s="425"/>
      <c r="IO1791" s="425"/>
      <c r="IP1791" s="425"/>
      <c r="IQ1791" s="425"/>
      <c r="IR1791" s="425"/>
      <c r="IS1791" s="425"/>
      <c r="IT1791" s="425"/>
      <c r="IU1791" s="425"/>
      <c r="IV1791" s="425"/>
    </row>
    <row r="1792" s="428" customFormat="1" ht="27.6" customHeight="1" spans="2:256">
      <c r="B1792" s="465"/>
      <c r="GH1792" s="425"/>
      <c r="GI1792" s="425"/>
      <c r="GJ1792" s="425"/>
      <c r="GK1792" s="425"/>
      <c r="GL1792" s="425"/>
      <c r="GM1792" s="425"/>
      <c r="GN1792" s="425"/>
      <c r="GO1792" s="425"/>
      <c r="GP1792" s="425"/>
      <c r="GQ1792" s="425"/>
      <c r="GR1792" s="425"/>
      <c r="GS1792" s="425"/>
      <c r="GT1792" s="425"/>
      <c r="GU1792" s="425"/>
      <c r="GV1792" s="425"/>
      <c r="GW1792" s="425"/>
      <c r="GX1792" s="425"/>
      <c r="GY1792" s="425"/>
      <c r="GZ1792" s="425"/>
      <c r="HA1792" s="425"/>
      <c r="HB1792" s="425"/>
      <c r="HC1792" s="425"/>
      <c r="HD1792" s="425"/>
      <c r="HE1792" s="425"/>
      <c r="HF1792" s="425"/>
      <c r="HG1792" s="425"/>
      <c r="HH1792" s="425"/>
      <c r="HI1792" s="425"/>
      <c r="HJ1792" s="425"/>
      <c r="HK1792" s="425"/>
      <c r="HL1792" s="425"/>
      <c r="HM1792" s="425"/>
      <c r="HN1792" s="425"/>
      <c r="HO1792" s="425"/>
      <c r="HP1792" s="425"/>
      <c r="HQ1792" s="425"/>
      <c r="HR1792" s="425"/>
      <c r="HS1792" s="425"/>
      <c r="HT1792" s="425"/>
      <c r="HU1792" s="425"/>
      <c r="HV1792" s="425"/>
      <c r="HW1792" s="425"/>
      <c r="HX1792" s="425"/>
      <c r="HY1792" s="425"/>
      <c r="HZ1792" s="425"/>
      <c r="IA1792" s="425"/>
      <c r="IB1792" s="425"/>
      <c r="IC1792" s="425"/>
      <c r="ID1792" s="425"/>
      <c r="IE1792" s="425"/>
      <c r="IF1792" s="425"/>
      <c r="IG1792" s="425"/>
      <c r="IH1792" s="425"/>
      <c r="II1792" s="425"/>
      <c r="IJ1792" s="425"/>
      <c r="IK1792" s="425"/>
      <c r="IL1792" s="425"/>
      <c r="IM1792" s="425"/>
      <c r="IN1792" s="425"/>
      <c r="IO1792" s="425"/>
      <c r="IP1792" s="425"/>
      <c r="IQ1792" s="425"/>
      <c r="IR1792" s="425"/>
      <c r="IS1792" s="425"/>
      <c r="IT1792" s="425"/>
      <c r="IU1792" s="425"/>
      <c r="IV1792" s="425"/>
    </row>
    <row r="1793" s="428" customFormat="1" ht="27.6" customHeight="1" spans="2:256">
      <c r="B1793" s="465"/>
      <c r="GH1793" s="425"/>
      <c r="GI1793" s="425"/>
      <c r="GJ1793" s="425"/>
      <c r="GK1793" s="425"/>
      <c r="GL1793" s="425"/>
      <c r="GM1793" s="425"/>
      <c r="GN1793" s="425"/>
      <c r="GO1793" s="425"/>
      <c r="GP1793" s="425"/>
      <c r="GQ1793" s="425"/>
      <c r="GR1793" s="425"/>
      <c r="GS1793" s="425"/>
      <c r="GT1793" s="425"/>
      <c r="GU1793" s="425"/>
      <c r="GV1793" s="425"/>
      <c r="GW1793" s="425"/>
      <c r="GX1793" s="425"/>
      <c r="GY1793" s="425"/>
      <c r="GZ1793" s="425"/>
      <c r="HA1793" s="425"/>
      <c r="HB1793" s="425"/>
      <c r="HC1793" s="425"/>
      <c r="HD1793" s="425"/>
      <c r="HE1793" s="425"/>
      <c r="HF1793" s="425"/>
      <c r="HG1793" s="425"/>
      <c r="HH1793" s="425"/>
      <c r="HI1793" s="425"/>
      <c r="HJ1793" s="425"/>
      <c r="HK1793" s="425"/>
      <c r="HL1793" s="425"/>
      <c r="HM1793" s="425"/>
      <c r="HN1793" s="425"/>
      <c r="HO1793" s="425"/>
      <c r="HP1793" s="425"/>
      <c r="HQ1793" s="425"/>
      <c r="HR1793" s="425"/>
      <c r="HS1793" s="425"/>
      <c r="HT1793" s="425"/>
      <c r="HU1793" s="425"/>
      <c r="HV1793" s="425"/>
      <c r="HW1793" s="425"/>
      <c r="HX1793" s="425"/>
      <c r="HY1793" s="425"/>
      <c r="HZ1793" s="425"/>
      <c r="IA1793" s="425"/>
      <c r="IB1793" s="425"/>
      <c r="IC1793" s="425"/>
      <c r="ID1793" s="425"/>
      <c r="IE1793" s="425"/>
      <c r="IF1793" s="425"/>
      <c r="IG1793" s="425"/>
      <c r="IH1793" s="425"/>
      <c r="II1793" s="425"/>
      <c r="IJ1793" s="425"/>
      <c r="IK1793" s="425"/>
      <c r="IL1793" s="425"/>
      <c r="IM1793" s="425"/>
      <c r="IN1793" s="425"/>
      <c r="IO1793" s="425"/>
      <c r="IP1793" s="425"/>
      <c r="IQ1793" s="425"/>
      <c r="IR1793" s="425"/>
      <c r="IS1793" s="425"/>
      <c r="IT1793" s="425"/>
      <c r="IU1793" s="425"/>
      <c r="IV1793" s="425"/>
    </row>
    <row r="1794" s="428" customFormat="1" ht="27.6" customHeight="1" spans="2:256">
      <c r="B1794" s="465"/>
      <c r="GH1794" s="425"/>
      <c r="GI1794" s="425"/>
      <c r="GJ1794" s="425"/>
      <c r="GK1794" s="425"/>
      <c r="GL1794" s="425"/>
      <c r="GM1794" s="425"/>
      <c r="GN1794" s="425"/>
      <c r="GO1794" s="425"/>
      <c r="GP1794" s="425"/>
      <c r="GQ1794" s="425"/>
      <c r="GR1794" s="425"/>
      <c r="GS1794" s="425"/>
      <c r="GT1794" s="425"/>
      <c r="GU1794" s="425"/>
      <c r="GV1794" s="425"/>
      <c r="GW1794" s="425"/>
      <c r="GX1794" s="425"/>
      <c r="GY1794" s="425"/>
      <c r="GZ1794" s="425"/>
      <c r="HA1794" s="425"/>
      <c r="HB1794" s="425"/>
      <c r="HC1794" s="425"/>
      <c r="HD1794" s="425"/>
      <c r="HE1794" s="425"/>
      <c r="HF1794" s="425"/>
      <c r="HG1794" s="425"/>
      <c r="HH1794" s="425"/>
      <c r="HI1794" s="425"/>
      <c r="HJ1794" s="425"/>
      <c r="HK1794" s="425"/>
      <c r="HL1794" s="425"/>
      <c r="HM1794" s="425"/>
      <c r="HN1794" s="425"/>
      <c r="HO1794" s="425"/>
      <c r="HP1794" s="425"/>
      <c r="HQ1794" s="425"/>
      <c r="HR1794" s="425"/>
      <c r="HS1794" s="425"/>
      <c r="HT1794" s="425"/>
      <c r="HU1794" s="425"/>
      <c r="HV1794" s="425"/>
      <c r="HW1794" s="425"/>
      <c r="HX1794" s="425"/>
      <c r="HY1794" s="425"/>
      <c r="HZ1794" s="425"/>
      <c r="IA1794" s="425"/>
      <c r="IB1794" s="425"/>
      <c r="IC1794" s="425"/>
      <c r="ID1794" s="425"/>
      <c r="IE1794" s="425"/>
      <c r="IF1794" s="425"/>
      <c r="IG1794" s="425"/>
      <c r="IH1794" s="425"/>
      <c r="II1794" s="425"/>
      <c r="IJ1794" s="425"/>
      <c r="IK1794" s="425"/>
      <c r="IL1794" s="425"/>
      <c r="IM1794" s="425"/>
      <c r="IN1794" s="425"/>
      <c r="IO1794" s="425"/>
      <c r="IP1794" s="425"/>
      <c r="IQ1794" s="425"/>
      <c r="IR1794" s="425"/>
      <c r="IS1794" s="425"/>
      <c r="IT1794" s="425"/>
      <c r="IU1794" s="425"/>
      <c r="IV1794" s="425"/>
    </row>
    <row r="1795" s="428" customFormat="1" ht="27.6" customHeight="1" spans="2:256">
      <c r="B1795" s="465"/>
      <c r="GH1795" s="425"/>
      <c r="GI1795" s="425"/>
      <c r="GJ1795" s="425"/>
      <c r="GK1795" s="425"/>
      <c r="GL1795" s="425"/>
      <c r="GM1795" s="425"/>
      <c r="GN1795" s="425"/>
      <c r="GO1795" s="425"/>
      <c r="GP1795" s="425"/>
      <c r="GQ1795" s="425"/>
      <c r="GR1795" s="425"/>
      <c r="GS1795" s="425"/>
      <c r="GT1795" s="425"/>
      <c r="GU1795" s="425"/>
      <c r="GV1795" s="425"/>
      <c r="GW1795" s="425"/>
      <c r="GX1795" s="425"/>
      <c r="GY1795" s="425"/>
      <c r="GZ1795" s="425"/>
      <c r="HA1795" s="425"/>
      <c r="HB1795" s="425"/>
      <c r="HC1795" s="425"/>
      <c r="HD1795" s="425"/>
      <c r="HE1795" s="425"/>
      <c r="HF1795" s="425"/>
      <c r="HG1795" s="425"/>
      <c r="HH1795" s="425"/>
      <c r="HI1795" s="425"/>
      <c r="HJ1795" s="425"/>
      <c r="HK1795" s="425"/>
      <c r="HL1795" s="425"/>
      <c r="HM1795" s="425"/>
      <c r="HN1795" s="425"/>
      <c r="HO1795" s="425"/>
      <c r="HP1795" s="425"/>
      <c r="HQ1795" s="425"/>
      <c r="HR1795" s="425"/>
      <c r="HS1795" s="425"/>
      <c r="HT1795" s="425"/>
      <c r="HU1795" s="425"/>
      <c r="HV1795" s="425"/>
      <c r="HW1795" s="425"/>
      <c r="HX1795" s="425"/>
      <c r="HY1795" s="425"/>
      <c r="HZ1795" s="425"/>
      <c r="IA1795" s="425"/>
      <c r="IB1795" s="425"/>
      <c r="IC1795" s="425"/>
      <c r="ID1795" s="425"/>
      <c r="IE1795" s="425"/>
      <c r="IF1795" s="425"/>
      <c r="IG1795" s="425"/>
      <c r="IH1795" s="425"/>
      <c r="II1795" s="425"/>
      <c r="IJ1795" s="425"/>
      <c r="IK1795" s="425"/>
      <c r="IL1795" s="425"/>
      <c r="IM1795" s="425"/>
      <c r="IN1795" s="425"/>
      <c r="IO1795" s="425"/>
      <c r="IP1795" s="425"/>
      <c r="IQ1795" s="425"/>
      <c r="IR1795" s="425"/>
      <c r="IS1795" s="425"/>
      <c r="IT1795" s="425"/>
      <c r="IU1795" s="425"/>
      <c r="IV1795" s="425"/>
    </row>
    <row r="1796" s="428" customFormat="1" ht="27.6" customHeight="1" spans="2:256">
      <c r="B1796" s="465"/>
      <c r="GH1796" s="425"/>
      <c r="GI1796" s="425"/>
      <c r="GJ1796" s="425"/>
      <c r="GK1796" s="425"/>
      <c r="GL1796" s="425"/>
      <c r="GM1796" s="425"/>
      <c r="GN1796" s="425"/>
      <c r="GO1796" s="425"/>
      <c r="GP1796" s="425"/>
      <c r="GQ1796" s="425"/>
      <c r="GR1796" s="425"/>
      <c r="GS1796" s="425"/>
      <c r="GT1796" s="425"/>
      <c r="GU1796" s="425"/>
      <c r="GV1796" s="425"/>
      <c r="GW1796" s="425"/>
      <c r="GX1796" s="425"/>
      <c r="GY1796" s="425"/>
      <c r="GZ1796" s="425"/>
      <c r="HA1796" s="425"/>
      <c r="HB1796" s="425"/>
      <c r="HC1796" s="425"/>
      <c r="HD1796" s="425"/>
      <c r="HE1796" s="425"/>
      <c r="HF1796" s="425"/>
      <c r="HG1796" s="425"/>
      <c r="HH1796" s="425"/>
      <c r="HI1796" s="425"/>
      <c r="HJ1796" s="425"/>
      <c r="HK1796" s="425"/>
      <c r="HL1796" s="425"/>
      <c r="HM1796" s="425"/>
      <c r="HN1796" s="425"/>
      <c r="HO1796" s="425"/>
      <c r="HP1796" s="425"/>
      <c r="HQ1796" s="425"/>
      <c r="HR1796" s="425"/>
      <c r="HS1796" s="425"/>
      <c r="HT1796" s="425"/>
      <c r="HU1796" s="425"/>
      <c r="HV1796" s="425"/>
      <c r="HW1796" s="425"/>
      <c r="HX1796" s="425"/>
      <c r="HY1796" s="425"/>
      <c r="HZ1796" s="425"/>
      <c r="IA1796" s="425"/>
      <c r="IB1796" s="425"/>
      <c r="IC1796" s="425"/>
      <c r="ID1796" s="425"/>
      <c r="IE1796" s="425"/>
      <c r="IF1796" s="425"/>
      <c r="IG1796" s="425"/>
      <c r="IH1796" s="425"/>
      <c r="II1796" s="425"/>
      <c r="IJ1796" s="425"/>
      <c r="IK1796" s="425"/>
      <c r="IL1796" s="425"/>
      <c r="IM1796" s="425"/>
      <c r="IN1796" s="425"/>
      <c r="IO1796" s="425"/>
      <c r="IP1796" s="425"/>
      <c r="IQ1796" s="425"/>
      <c r="IR1796" s="425"/>
      <c r="IS1796" s="425"/>
      <c r="IT1796" s="425"/>
      <c r="IU1796" s="425"/>
      <c r="IV1796" s="425"/>
    </row>
    <row r="1797" s="428" customFormat="1" ht="27.6" customHeight="1" spans="2:256">
      <c r="B1797" s="465"/>
      <c r="GH1797" s="425"/>
      <c r="GI1797" s="425"/>
      <c r="GJ1797" s="425"/>
      <c r="GK1797" s="425"/>
      <c r="GL1797" s="425"/>
      <c r="GM1797" s="425"/>
      <c r="GN1797" s="425"/>
      <c r="GO1797" s="425"/>
      <c r="GP1797" s="425"/>
      <c r="GQ1797" s="425"/>
      <c r="GR1797" s="425"/>
      <c r="GS1797" s="425"/>
      <c r="GT1797" s="425"/>
      <c r="GU1797" s="425"/>
      <c r="GV1797" s="425"/>
      <c r="GW1797" s="425"/>
      <c r="GX1797" s="425"/>
      <c r="GY1797" s="425"/>
      <c r="GZ1797" s="425"/>
      <c r="HA1797" s="425"/>
      <c r="HB1797" s="425"/>
      <c r="HC1797" s="425"/>
      <c r="HD1797" s="425"/>
      <c r="HE1797" s="425"/>
      <c r="HF1797" s="425"/>
      <c r="HG1797" s="425"/>
      <c r="HH1797" s="425"/>
      <c r="HI1797" s="425"/>
      <c r="HJ1797" s="425"/>
      <c r="HK1797" s="425"/>
      <c r="HL1797" s="425"/>
      <c r="HM1797" s="425"/>
      <c r="HN1797" s="425"/>
      <c r="HO1797" s="425"/>
      <c r="HP1797" s="425"/>
      <c r="HQ1797" s="425"/>
      <c r="HR1797" s="425"/>
      <c r="HS1797" s="425"/>
      <c r="HT1797" s="425"/>
      <c r="HU1797" s="425"/>
      <c r="HV1797" s="425"/>
      <c r="HW1797" s="425"/>
      <c r="HX1797" s="425"/>
      <c r="HY1797" s="425"/>
      <c r="HZ1797" s="425"/>
      <c r="IA1797" s="425"/>
      <c r="IB1797" s="425"/>
      <c r="IC1797" s="425"/>
      <c r="ID1797" s="425"/>
      <c r="IE1797" s="425"/>
      <c r="IF1797" s="425"/>
      <c r="IG1797" s="425"/>
      <c r="IH1797" s="425"/>
      <c r="II1797" s="425"/>
      <c r="IJ1797" s="425"/>
      <c r="IK1797" s="425"/>
      <c r="IL1797" s="425"/>
      <c r="IM1797" s="425"/>
      <c r="IN1797" s="425"/>
      <c r="IO1797" s="425"/>
      <c r="IP1797" s="425"/>
      <c r="IQ1797" s="425"/>
      <c r="IR1797" s="425"/>
      <c r="IS1797" s="425"/>
      <c r="IT1797" s="425"/>
      <c r="IU1797" s="425"/>
      <c r="IV1797" s="425"/>
    </row>
    <row r="1798" s="428" customFormat="1" ht="27.6" customHeight="1" spans="2:256">
      <c r="B1798" s="465"/>
      <c r="GH1798" s="425"/>
      <c r="GI1798" s="425"/>
      <c r="GJ1798" s="425"/>
      <c r="GK1798" s="425"/>
      <c r="GL1798" s="425"/>
      <c r="GM1798" s="425"/>
      <c r="GN1798" s="425"/>
      <c r="GO1798" s="425"/>
      <c r="GP1798" s="425"/>
      <c r="GQ1798" s="425"/>
      <c r="GR1798" s="425"/>
      <c r="GS1798" s="425"/>
      <c r="GT1798" s="425"/>
      <c r="GU1798" s="425"/>
      <c r="GV1798" s="425"/>
      <c r="GW1798" s="425"/>
      <c r="GX1798" s="425"/>
      <c r="GY1798" s="425"/>
      <c r="GZ1798" s="425"/>
      <c r="HA1798" s="425"/>
      <c r="HB1798" s="425"/>
      <c r="HC1798" s="425"/>
      <c r="HD1798" s="425"/>
      <c r="HE1798" s="425"/>
      <c r="HF1798" s="425"/>
      <c r="HG1798" s="425"/>
      <c r="HH1798" s="425"/>
      <c r="HI1798" s="425"/>
      <c r="HJ1798" s="425"/>
      <c r="HK1798" s="425"/>
      <c r="HL1798" s="425"/>
      <c r="HM1798" s="425"/>
      <c r="HN1798" s="425"/>
      <c r="HO1798" s="425"/>
      <c r="HP1798" s="425"/>
      <c r="HQ1798" s="425"/>
      <c r="HR1798" s="425"/>
      <c r="HS1798" s="425"/>
      <c r="HT1798" s="425"/>
      <c r="HU1798" s="425"/>
      <c r="HV1798" s="425"/>
      <c r="HW1798" s="425"/>
      <c r="HX1798" s="425"/>
      <c r="HY1798" s="425"/>
      <c r="HZ1798" s="425"/>
      <c r="IA1798" s="425"/>
      <c r="IB1798" s="425"/>
      <c r="IC1798" s="425"/>
      <c r="ID1798" s="425"/>
      <c r="IE1798" s="425"/>
      <c r="IF1798" s="425"/>
      <c r="IG1798" s="425"/>
      <c r="IH1798" s="425"/>
      <c r="II1798" s="425"/>
      <c r="IJ1798" s="425"/>
      <c r="IK1798" s="425"/>
      <c r="IL1798" s="425"/>
      <c r="IM1798" s="425"/>
      <c r="IN1798" s="425"/>
      <c r="IO1798" s="425"/>
      <c r="IP1798" s="425"/>
      <c r="IQ1798" s="425"/>
      <c r="IR1798" s="425"/>
      <c r="IS1798" s="425"/>
      <c r="IT1798" s="425"/>
      <c r="IU1798" s="425"/>
      <c r="IV1798" s="425"/>
    </row>
    <row r="1799" s="428" customFormat="1" ht="27.6" customHeight="1" spans="2:256">
      <c r="B1799" s="465"/>
      <c r="GH1799" s="425"/>
      <c r="GI1799" s="425"/>
      <c r="GJ1799" s="425"/>
      <c r="GK1799" s="425"/>
      <c r="GL1799" s="425"/>
      <c r="GM1799" s="425"/>
      <c r="GN1799" s="425"/>
      <c r="GO1799" s="425"/>
      <c r="GP1799" s="425"/>
      <c r="GQ1799" s="425"/>
      <c r="GR1799" s="425"/>
      <c r="GS1799" s="425"/>
      <c r="GT1799" s="425"/>
      <c r="GU1799" s="425"/>
      <c r="GV1799" s="425"/>
      <c r="GW1799" s="425"/>
      <c r="GX1799" s="425"/>
      <c r="GY1799" s="425"/>
      <c r="GZ1799" s="425"/>
      <c r="HA1799" s="425"/>
      <c r="HB1799" s="425"/>
      <c r="HC1799" s="425"/>
      <c r="HD1799" s="425"/>
      <c r="HE1799" s="425"/>
      <c r="HF1799" s="425"/>
      <c r="HG1799" s="425"/>
      <c r="HH1799" s="425"/>
      <c r="HI1799" s="425"/>
      <c r="HJ1799" s="425"/>
      <c r="HK1799" s="425"/>
      <c r="HL1799" s="425"/>
      <c r="HM1799" s="425"/>
      <c r="HN1799" s="425"/>
      <c r="HO1799" s="425"/>
      <c r="HP1799" s="425"/>
      <c r="HQ1799" s="425"/>
      <c r="HR1799" s="425"/>
      <c r="HS1799" s="425"/>
      <c r="HT1799" s="425"/>
      <c r="HU1799" s="425"/>
      <c r="HV1799" s="425"/>
      <c r="HW1799" s="425"/>
      <c r="HX1799" s="425"/>
      <c r="HY1799" s="425"/>
      <c r="HZ1799" s="425"/>
      <c r="IA1799" s="425"/>
      <c r="IB1799" s="425"/>
      <c r="IC1799" s="425"/>
      <c r="ID1799" s="425"/>
      <c r="IE1799" s="425"/>
      <c r="IF1799" s="425"/>
      <c r="IG1799" s="425"/>
      <c r="IH1799" s="425"/>
      <c r="II1799" s="425"/>
      <c r="IJ1799" s="425"/>
      <c r="IK1799" s="425"/>
      <c r="IL1799" s="425"/>
      <c r="IM1799" s="425"/>
      <c r="IN1799" s="425"/>
      <c r="IO1799" s="425"/>
      <c r="IP1799" s="425"/>
      <c r="IQ1799" s="425"/>
      <c r="IR1799" s="425"/>
      <c r="IS1799" s="425"/>
      <c r="IT1799" s="425"/>
      <c r="IU1799" s="425"/>
      <c r="IV1799" s="425"/>
    </row>
    <row r="1800" s="428" customFormat="1" ht="27.6" customHeight="1" spans="2:256">
      <c r="B1800" s="465"/>
      <c r="GH1800" s="425"/>
      <c r="GI1800" s="425"/>
      <c r="GJ1800" s="425"/>
      <c r="GK1800" s="425"/>
      <c r="GL1800" s="425"/>
      <c r="GM1800" s="425"/>
      <c r="GN1800" s="425"/>
      <c r="GO1800" s="425"/>
      <c r="GP1800" s="425"/>
      <c r="GQ1800" s="425"/>
      <c r="GR1800" s="425"/>
      <c r="GS1800" s="425"/>
      <c r="GT1800" s="425"/>
      <c r="GU1800" s="425"/>
      <c r="GV1800" s="425"/>
      <c r="GW1800" s="425"/>
      <c r="GX1800" s="425"/>
      <c r="GY1800" s="425"/>
      <c r="GZ1800" s="425"/>
      <c r="HA1800" s="425"/>
      <c r="HB1800" s="425"/>
      <c r="HC1800" s="425"/>
      <c r="HD1800" s="425"/>
      <c r="HE1800" s="425"/>
      <c r="HF1800" s="425"/>
      <c r="HG1800" s="425"/>
      <c r="HH1800" s="425"/>
      <c r="HI1800" s="425"/>
      <c r="HJ1800" s="425"/>
      <c r="HK1800" s="425"/>
      <c r="HL1800" s="425"/>
      <c r="HM1800" s="425"/>
      <c r="HN1800" s="425"/>
      <c r="HO1800" s="425"/>
      <c r="HP1800" s="425"/>
      <c r="HQ1800" s="425"/>
      <c r="HR1800" s="425"/>
      <c r="HS1800" s="425"/>
      <c r="HT1800" s="425"/>
      <c r="HU1800" s="425"/>
      <c r="HV1800" s="425"/>
      <c r="HW1800" s="425"/>
      <c r="HX1800" s="425"/>
      <c r="HY1800" s="425"/>
      <c r="HZ1800" s="425"/>
      <c r="IA1800" s="425"/>
      <c r="IB1800" s="425"/>
      <c r="IC1800" s="425"/>
      <c r="ID1800" s="425"/>
      <c r="IE1800" s="425"/>
      <c r="IF1800" s="425"/>
      <c r="IG1800" s="425"/>
      <c r="IH1800" s="425"/>
      <c r="II1800" s="425"/>
      <c r="IJ1800" s="425"/>
      <c r="IK1800" s="425"/>
      <c r="IL1800" s="425"/>
      <c r="IM1800" s="425"/>
      <c r="IN1800" s="425"/>
      <c r="IO1800" s="425"/>
      <c r="IP1800" s="425"/>
      <c r="IQ1800" s="425"/>
      <c r="IR1800" s="425"/>
      <c r="IS1800" s="425"/>
      <c r="IT1800" s="425"/>
      <c r="IU1800" s="425"/>
      <c r="IV1800" s="425"/>
    </row>
    <row r="1801" s="428" customFormat="1" ht="27.6" customHeight="1" spans="2:256">
      <c r="B1801" s="465"/>
      <c r="GH1801" s="425"/>
      <c r="GI1801" s="425"/>
      <c r="GJ1801" s="425"/>
      <c r="GK1801" s="425"/>
      <c r="GL1801" s="425"/>
      <c r="GM1801" s="425"/>
      <c r="GN1801" s="425"/>
      <c r="GO1801" s="425"/>
      <c r="GP1801" s="425"/>
      <c r="GQ1801" s="425"/>
      <c r="GR1801" s="425"/>
      <c r="GS1801" s="425"/>
      <c r="GT1801" s="425"/>
      <c r="GU1801" s="425"/>
      <c r="GV1801" s="425"/>
      <c r="GW1801" s="425"/>
      <c r="GX1801" s="425"/>
      <c r="GY1801" s="425"/>
      <c r="GZ1801" s="425"/>
      <c r="HA1801" s="425"/>
      <c r="HB1801" s="425"/>
      <c r="HC1801" s="425"/>
      <c r="HD1801" s="425"/>
      <c r="HE1801" s="425"/>
      <c r="HF1801" s="425"/>
      <c r="HG1801" s="425"/>
      <c r="HH1801" s="425"/>
      <c r="HI1801" s="425"/>
      <c r="HJ1801" s="425"/>
      <c r="HK1801" s="425"/>
      <c r="HL1801" s="425"/>
      <c r="HM1801" s="425"/>
      <c r="HN1801" s="425"/>
      <c r="HO1801" s="425"/>
      <c r="HP1801" s="425"/>
      <c r="HQ1801" s="425"/>
      <c r="HR1801" s="425"/>
      <c r="HS1801" s="425"/>
      <c r="HT1801" s="425"/>
      <c r="HU1801" s="425"/>
      <c r="HV1801" s="425"/>
      <c r="HW1801" s="425"/>
      <c r="HX1801" s="425"/>
      <c r="HY1801" s="425"/>
      <c r="HZ1801" s="425"/>
      <c r="IA1801" s="425"/>
      <c r="IB1801" s="425"/>
      <c r="IC1801" s="425"/>
      <c r="ID1801" s="425"/>
      <c r="IE1801" s="425"/>
      <c r="IF1801" s="425"/>
      <c r="IG1801" s="425"/>
      <c r="IH1801" s="425"/>
      <c r="II1801" s="425"/>
      <c r="IJ1801" s="425"/>
      <c r="IK1801" s="425"/>
      <c r="IL1801" s="425"/>
      <c r="IM1801" s="425"/>
      <c r="IN1801" s="425"/>
      <c r="IO1801" s="425"/>
      <c r="IP1801" s="425"/>
      <c r="IQ1801" s="425"/>
      <c r="IR1801" s="425"/>
      <c r="IS1801" s="425"/>
      <c r="IT1801" s="425"/>
      <c r="IU1801" s="425"/>
      <c r="IV1801" s="425"/>
    </row>
    <row r="1802" s="428" customFormat="1" ht="27.6" customHeight="1" spans="2:256">
      <c r="B1802" s="465"/>
      <c r="GH1802" s="425"/>
      <c r="GI1802" s="425"/>
      <c r="GJ1802" s="425"/>
      <c r="GK1802" s="425"/>
      <c r="GL1802" s="425"/>
      <c r="GM1802" s="425"/>
      <c r="GN1802" s="425"/>
      <c r="GO1802" s="425"/>
      <c r="GP1802" s="425"/>
      <c r="GQ1802" s="425"/>
      <c r="GR1802" s="425"/>
      <c r="GS1802" s="425"/>
      <c r="GT1802" s="425"/>
      <c r="GU1802" s="425"/>
      <c r="GV1802" s="425"/>
      <c r="GW1802" s="425"/>
      <c r="GX1802" s="425"/>
      <c r="GY1802" s="425"/>
      <c r="GZ1802" s="425"/>
      <c r="HA1802" s="425"/>
      <c r="HB1802" s="425"/>
      <c r="HC1802" s="425"/>
      <c r="HD1802" s="425"/>
      <c r="HE1802" s="425"/>
      <c r="HF1802" s="425"/>
      <c r="HG1802" s="425"/>
      <c r="HH1802" s="425"/>
      <c r="HI1802" s="425"/>
      <c r="HJ1802" s="425"/>
      <c r="HK1802" s="425"/>
      <c r="HL1802" s="425"/>
      <c r="HM1802" s="425"/>
      <c r="HN1802" s="425"/>
      <c r="HO1802" s="425"/>
      <c r="HP1802" s="425"/>
      <c r="HQ1802" s="425"/>
      <c r="HR1802" s="425"/>
      <c r="HS1802" s="425"/>
      <c r="HT1802" s="425"/>
      <c r="HU1802" s="425"/>
      <c r="HV1802" s="425"/>
      <c r="HW1802" s="425"/>
      <c r="HX1802" s="425"/>
      <c r="HY1802" s="425"/>
      <c r="HZ1802" s="425"/>
      <c r="IA1802" s="425"/>
      <c r="IB1802" s="425"/>
      <c r="IC1802" s="425"/>
      <c r="ID1802" s="425"/>
      <c r="IE1802" s="425"/>
      <c r="IF1802" s="425"/>
      <c r="IG1802" s="425"/>
      <c r="IH1802" s="425"/>
      <c r="II1802" s="425"/>
      <c r="IJ1802" s="425"/>
      <c r="IK1802" s="425"/>
      <c r="IL1802" s="425"/>
      <c r="IM1802" s="425"/>
      <c r="IN1802" s="425"/>
      <c r="IO1802" s="425"/>
      <c r="IP1802" s="425"/>
      <c r="IQ1802" s="425"/>
      <c r="IR1802" s="425"/>
      <c r="IS1802" s="425"/>
      <c r="IT1802" s="425"/>
      <c r="IU1802" s="425"/>
      <c r="IV1802" s="425"/>
    </row>
    <row r="1803" s="428" customFormat="1" ht="27.6" customHeight="1" spans="2:256">
      <c r="B1803" s="465"/>
      <c r="GH1803" s="425"/>
      <c r="GI1803" s="425"/>
      <c r="GJ1803" s="425"/>
      <c r="GK1803" s="425"/>
      <c r="GL1803" s="425"/>
      <c r="GM1803" s="425"/>
      <c r="GN1803" s="425"/>
      <c r="GO1803" s="425"/>
      <c r="GP1803" s="425"/>
      <c r="GQ1803" s="425"/>
      <c r="GR1803" s="425"/>
      <c r="GS1803" s="425"/>
      <c r="GT1803" s="425"/>
      <c r="GU1803" s="425"/>
      <c r="GV1803" s="425"/>
      <c r="GW1803" s="425"/>
      <c r="GX1803" s="425"/>
      <c r="GY1803" s="425"/>
      <c r="GZ1803" s="425"/>
      <c r="HA1803" s="425"/>
      <c r="HB1803" s="425"/>
      <c r="HC1803" s="425"/>
      <c r="HD1803" s="425"/>
      <c r="HE1803" s="425"/>
      <c r="HF1803" s="425"/>
      <c r="HG1803" s="425"/>
      <c r="HH1803" s="425"/>
      <c r="HI1803" s="425"/>
      <c r="HJ1803" s="425"/>
      <c r="HK1803" s="425"/>
      <c r="HL1803" s="425"/>
      <c r="HM1803" s="425"/>
      <c r="HN1803" s="425"/>
      <c r="HO1803" s="425"/>
      <c r="HP1803" s="425"/>
      <c r="HQ1803" s="425"/>
      <c r="HR1803" s="425"/>
      <c r="HS1803" s="425"/>
      <c r="HT1803" s="425"/>
      <c r="HU1803" s="425"/>
      <c r="HV1803" s="425"/>
      <c r="HW1803" s="425"/>
      <c r="HX1803" s="425"/>
      <c r="HY1803" s="425"/>
      <c r="HZ1803" s="425"/>
      <c r="IA1803" s="425"/>
      <c r="IB1803" s="425"/>
      <c r="IC1803" s="425"/>
      <c r="ID1803" s="425"/>
      <c r="IE1803" s="425"/>
      <c r="IF1803" s="425"/>
      <c r="IG1803" s="425"/>
      <c r="IH1803" s="425"/>
      <c r="II1803" s="425"/>
      <c r="IJ1803" s="425"/>
      <c r="IK1803" s="425"/>
      <c r="IL1803" s="425"/>
      <c r="IM1803" s="425"/>
      <c r="IN1803" s="425"/>
      <c r="IO1803" s="425"/>
      <c r="IP1803" s="425"/>
      <c r="IQ1803" s="425"/>
      <c r="IR1803" s="425"/>
      <c r="IS1803" s="425"/>
      <c r="IT1803" s="425"/>
      <c r="IU1803" s="425"/>
      <c r="IV1803" s="425"/>
    </row>
    <row r="1804" s="428" customFormat="1" ht="27.6" customHeight="1" spans="2:256">
      <c r="B1804" s="465"/>
      <c r="GH1804" s="425"/>
      <c r="GI1804" s="425"/>
      <c r="GJ1804" s="425"/>
      <c r="GK1804" s="425"/>
      <c r="GL1804" s="425"/>
      <c r="GM1804" s="425"/>
      <c r="GN1804" s="425"/>
      <c r="GO1804" s="425"/>
      <c r="GP1804" s="425"/>
      <c r="GQ1804" s="425"/>
      <c r="GR1804" s="425"/>
      <c r="GS1804" s="425"/>
      <c r="GT1804" s="425"/>
      <c r="GU1804" s="425"/>
      <c r="GV1804" s="425"/>
      <c r="GW1804" s="425"/>
      <c r="GX1804" s="425"/>
      <c r="GY1804" s="425"/>
      <c r="GZ1804" s="425"/>
      <c r="HA1804" s="425"/>
      <c r="HB1804" s="425"/>
      <c r="HC1804" s="425"/>
      <c r="HD1804" s="425"/>
      <c r="HE1804" s="425"/>
      <c r="HF1804" s="425"/>
      <c r="HG1804" s="425"/>
      <c r="HH1804" s="425"/>
      <c r="HI1804" s="425"/>
      <c r="HJ1804" s="425"/>
      <c r="HK1804" s="425"/>
      <c r="HL1804" s="425"/>
      <c r="HM1804" s="425"/>
      <c r="HN1804" s="425"/>
      <c r="HO1804" s="425"/>
      <c r="HP1804" s="425"/>
      <c r="HQ1804" s="425"/>
      <c r="HR1804" s="425"/>
      <c r="HS1804" s="425"/>
      <c r="HT1804" s="425"/>
      <c r="HU1804" s="425"/>
      <c r="HV1804" s="425"/>
      <c r="HW1804" s="425"/>
      <c r="HX1804" s="425"/>
      <c r="HY1804" s="425"/>
      <c r="HZ1804" s="425"/>
      <c r="IA1804" s="425"/>
      <c r="IB1804" s="425"/>
      <c r="IC1804" s="425"/>
      <c r="ID1804" s="425"/>
      <c r="IE1804" s="425"/>
      <c r="IF1804" s="425"/>
      <c r="IG1804" s="425"/>
      <c r="IH1804" s="425"/>
      <c r="II1804" s="425"/>
      <c r="IJ1804" s="425"/>
      <c r="IK1804" s="425"/>
      <c r="IL1804" s="425"/>
      <c r="IM1804" s="425"/>
      <c r="IN1804" s="425"/>
      <c r="IO1804" s="425"/>
      <c r="IP1804" s="425"/>
      <c r="IQ1804" s="425"/>
      <c r="IR1804" s="425"/>
      <c r="IS1804" s="425"/>
      <c r="IT1804" s="425"/>
      <c r="IU1804" s="425"/>
      <c r="IV1804" s="425"/>
    </row>
    <row r="1805" s="428" customFormat="1" ht="27.6" customHeight="1" spans="2:256">
      <c r="B1805" s="465"/>
      <c r="GH1805" s="425"/>
      <c r="GI1805" s="425"/>
      <c r="GJ1805" s="425"/>
      <c r="GK1805" s="425"/>
      <c r="GL1805" s="425"/>
      <c r="GM1805" s="425"/>
      <c r="GN1805" s="425"/>
      <c r="GO1805" s="425"/>
      <c r="GP1805" s="425"/>
      <c r="GQ1805" s="425"/>
      <c r="GR1805" s="425"/>
      <c r="GS1805" s="425"/>
      <c r="GT1805" s="425"/>
      <c r="GU1805" s="425"/>
      <c r="GV1805" s="425"/>
      <c r="GW1805" s="425"/>
      <c r="GX1805" s="425"/>
      <c r="GY1805" s="425"/>
      <c r="GZ1805" s="425"/>
      <c r="HA1805" s="425"/>
      <c r="HB1805" s="425"/>
      <c r="HC1805" s="425"/>
      <c r="HD1805" s="425"/>
      <c r="HE1805" s="425"/>
      <c r="HF1805" s="425"/>
      <c r="HG1805" s="425"/>
      <c r="HH1805" s="425"/>
      <c r="HI1805" s="425"/>
      <c r="HJ1805" s="425"/>
      <c r="HK1805" s="425"/>
      <c r="HL1805" s="425"/>
      <c r="HM1805" s="425"/>
      <c r="HN1805" s="425"/>
      <c r="HO1805" s="425"/>
      <c r="HP1805" s="425"/>
      <c r="HQ1805" s="425"/>
      <c r="HR1805" s="425"/>
      <c r="HS1805" s="425"/>
      <c r="HT1805" s="425"/>
      <c r="HU1805" s="425"/>
      <c r="HV1805" s="425"/>
      <c r="HW1805" s="425"/>
      <c r="HX1805" s="425"/>
      <c r="HY1805" s="425"/>
      <c r="HZ1805" s="425"/>
      <c r="IA1805" s="425"/>
      <c r="IB1805" s="425"/>
      <c r="IC1805" s="425"/>
      <c r="ID1805" s="425"/>
      <c r="IE1805" s="425"/>
      <c r="IF1805" s="425"/>
      <c r="IG1805" s="425"/>
      <c r="IH1805" s="425"/>
      <c r="II1805" s="425"/>
      <c r="IJ1805" s="425"/>
      <c r="IK1805" s="425"/>
      <c r="IL1805" s="425"/>
      <c r="IM1805" s="425"/>
      <c r="IN1805" s="425"/>
      <c r="IO1805" s="425"/>
      <c r="IP1805" s="425"/>
      <c r="IQ1805" s="425"/>
      <c r="IR1805" s="425"/>
      <c r="IS1805" s="425"/>
      <c r="IT1805" s="425"/>
      <c r="IU1805" s="425"/>
      <c r="IV1805" s="425"/>
    </row>
    <row r="1806" s="428" customFormat="1" ht="27.6" customHeight="1" spans="2:256">
      <c r="B1806" s="465"/>
      <c r="GH1806" s="425"/>
      <c r="GI1806" s="425"/>
      <c r="GJ1806" s="425"/>
      <c r="GK1806" s="425"/>
      <c r="GL1806" s="425"/>
      <c r="GM1806" s="425"/>
      <c r="GN1806" s="425"/>
      <c r="GO1806" s="425"/>
      <c r="GP1806" s="425"/>
      <c r="GQ1806" s="425"/>
      <c r="GR1806" s="425"/>
      <c r="GS1806" s="425"/>
      <c r="GT1806" s="425"/>
      <c r="GU1806" s="425"/>
      <c r="GV1806" s="425"/>
      <c r="GW1806" s="425"/>
      <c r="GX1806" s="425"/>
      <c r="GY1806" s="425"/>
      <c r="GZ1806" s="425"/>
      <c r="HA1806" s="425"/>
      <c r="HB1806" s="425"/>
      <c r="HC1806" s="425"/>
      <c r="HD1806" s="425"/>
      <c r="HE1806" s="425"/>
      <c r="HF1806" s="425"/>
      <c r="HG1806" s="425"/>
      <c r="HH1806" s="425"/>
      <c r="HI1806" s="425"/>
      <c r="HJ1806" s="425"/>
      <c r="HK1806" s="425"/>
      <c r="HL1806" s="425"/>
      <c r="HM1806" s="425"/>
      <c r="HN1806" s="425"/>
      <c r="HO1806" s="425"/>
      <c r="HP1806" s="425"/>
      <c r="HQ1806" s="425"/>
      <c r="HR1806" s="425"/>
      <c r="HS1806" s="425"/>
      <c r="HT1806" s="425"/>
      <c r="HU1806" s="425"/>
      <c r="HV1806" s="425"/>
      <c r="HW1806" s="425"/>
      <c r="HX1806" s="425"/>
      <c r="HY1806" s="425"/>
      <c r="HZ1806" s="425"/>
      <c r="IA1806" s="425"/>
      <c r="IB1806" s="425"/>
      <c r="IC1806" s="425"/>
      <c r="ID1806" s="425"/>
      <c r="IE1806" s="425"/>
      <c r="IF1806" s="425"/>
      <c r="IG1806" s="425"/>
      <c r="IH1806" s="425"/>
      <c r="II1806" s="425"/>
      <c r="IJ1806" s="425"/>
      <c r="IK1806" s="425"/>
      <c r="IL1806" s="425"/>
      <c r="IM1806" s="425"/>
      <c r="IN1806" s="425"/>
      <c r="IO1806" s="425"/>
      <c r="IP1806" s="425"/>
      <c r="IQ1806" s="425"/>
      <c r="IR1806" s="425"/>
      <c r="IS1806" s="425"/>
      <c r="IT1806" s="425"/>
      <c r="IU1806" s="425"/>
      <c r="IV1806" s="425"/>
    </row>
    <row r="1807" s="428" customFormat="1" ht="27.6" customHeight="1" spans="2:256">
      <c r="B1807" s="465"/>
      <c r="GH1807" s="425"/>
      <c r="GI1807" s="425"/>
      <c r="GJ1807" s="425"/>
      <c r="GK1807" s="425"/>
      <c r="GL1807" s="425"/>
      <c r="GM1807" s="425"/>
      <c r="GN1807" s="425"/>
      <c r="GO1807" s="425"/>
      <c r="GP1807" s="425"/>
      <c r="GQ1807" s="425"/>
      <c r="GR1807" s="425"/>
      <c r="GS1807" s="425"/>
      <c r="GT1807" s="425"/>
      <c r="GU1807" s="425"/>
      <c r="GV1807" s="425"/>
      <c r="GW1807" s="425"/>
      <c r="GX1807" s="425"/>
      <c r="GY1807" s="425"/>
      <c r="GZ1807" s="425"/>
      <c r="HA1807" s="425"/>
      <c r="HB1807" s="425"/>
      <c r="HC1807" s="425"/>
      <c r="HD1807" s="425"/>
      <c r="HE1807" s="425"/>
      <c r="HF1807" s="425"/>
      <c r="HG1807" s="425"/>
      <c r="HH1807" s="425"/>
      <c r="HI1807" s="425"/>
      <c r="HJ1807" s="425"/>
      <c r="HK1807" s="425"/>
      <c r="HL1807" s="425"/>
      <c r="HM1807" s="425"/>
      <c r="HN1807" s="425"/>
      <c r="HO1807" s="425"/>
      <c r="HP1807" s="425"/>
      <c r="HQ1807" s="425"/>
      <c r="HR1807" s="425"/>
      <c r="HS1807" s="425"/>
      <c r="HT1807" s="425"/>
      <c r="HU1807" s="425"/>
      <c r="HV1807" s="425"/>
      <c r="HW1807" s="425"/>
      <c r="HX1807" s="425"/>
      <c r="HY1807" s="425"/>
      <c r="HZ1807" s="425"/>
      <c r="IA1807" s="425"/>
      <c r="IB1807" s="425"/>
      <c r="IC1807" s="425"/>
      <c r="ID1807" s="425"/>
      <c r="IE1807" s="425"/>
      <c r="IF1807" s="425"/>
      <c r="IG1807" s="425"/>
      <c r="IH1807" s="425"/>
      <c r="II1807" s="425"/>
      <c r="IJ1807" s="425"/>
      <c r="IK1807" s="425"/>
      <c r="IL1807" s="425"/>
      <c r="IM1807" s="425"/>
      <c r="IN1807" s="425"/>
      <c r="IO1807" s="425"/>
      <c r="IP1807" s="425"/>
      <c r="IQ1807" s="425"/>
      <c r="IR1807" s="425"/>
      <c r="IS1807" s="425"/>
      <c r="IT1807" s="425"/>
      <c r="IU1807" s="425"/>
      <c r="IV1807" s="425"/>
    </row>
    <row r="1808" s="428" customFormat="1" ht="27.6" customHeight="1" spans="2:256">
      <c r="B1808" s="465"/>
      <c r="GH1808" s="425"/>
      <c r="GI1808" s="425"/>
      <c r="GJ1808" s="425"/>
      <c r="GK1808" s="425"/>
      <c r="GL1808" s="425"/>
      <c r="GM1808" s="425"/>
      <c r="GN1808" s="425"/>
      <c r="GO1808" s="425"/>
      <c r="GP1808" s="425"/>
      <c r="GQ1808" s="425"/>
      <c r="GR1808" s="425"/>
      <c r="GS1808" s="425"/>
      <c r="GT1808" s="425"/>
      <c r="GU1808" s="425"/>
      <c r="GV1808" s="425"/>
      <c r="GW1808" s="425"/>
      <c r="GX1808" s="425"/>
      <c r="GY1808" s="425"/>
      <c r="GZ1808" s="425"/>
      <c r="HA1808" s="425"/>
      <c r="HB1808" s="425"/>
      <c r="HC1808" s="425"/>
      <c r="HD1808" s="425"/>
      <c r="HE1808" s="425"/>
      <c r="HF1808" s="425"/>
      <c r="HG1808" s="425"/>
      <c r="HH1808" s="425"/>
      <c r="HI1808" s="425"/>
      <c r="HJ1808" s="425"/>
      <c r="HK1808" s="425"/>
      <c r="HL1808" s="425"/>
      <c r="HM1808" s="425"/>
      <c r="HN1808" s="425"/>
      <c r="HO1808" s="425"/>
      <c r="HP1808" s="425"/>
      <c r="HQ1808" s="425"/>
      <c r="HR1808" s="425"/>
      <c r="HS1808" s="425"/>
      <c r="HT1808" s="425"/>
      <c r="HU1808" s="425"/>
      <c r="HV1808" s="425"/>
      <c r="HW1808" s="425"/>
      <c r="HX1808" s="425"/>
      <c r="HY1808" s="425"/>
      <c r="HZ1808" s="425"/>
      <c r="IA1808" s="425"/>
      <c r="IB1808" s="425"/>
      <c r="IC1808" s="425"/>
      <c r="ID1808" s="425"/>
      <c r="IE1808" s="425"/>
      <c r="IF1808" s="425"/>
      <c r="IG1808" s="425"/>
      <c r="IH1808" s="425"/>
      <c r="II1808" s="425"/>
      <c r="IJ1808" s="425"/>
      <c r="IK1808" s="425"/>
      <c r="IL1808" s="425"/>
      <c r="IM1808" s="425"/>
      <c r="IN1808" s="425"/>
      <c r="IO1808" s="425"/>
      <c r="IP1808" s="425"/>
      <c r="IQ1808" s="425"/>
      <c r="IR1808" s="425"/>
      <c r="IS1808" s="425"/>
      <c r="IT1808" s="425"/>
      <c r="IU1808" s="425"/>
      <c r="IV1808" s="425"/>
    </row>
    <row r="1809" s="428" customFormat="1" ht="27.6" customHeight="1" spans="2:256">
      <c r="B1809" s="465"/>
      <c r="GH1809" s="425"/>
      <c r="GI1809" s="425"/>
      <c r="GJ1809" s="425"/>
      <c r="GK1809" s="425"/>
      <c r="GL1809" s="425"/>
      <c r="GM1809" s="425"/>
      <c r="GN1809" s="425"/>
      <c r="GO1809" s="425"/>
      <c r="GP1809" s="425"/>
      <c r="GQ1809" s="425"/>
      <c r="GR1809" s="425"/>
      <c r="GS1809" s="425"/>
      <c r="GT1809" s="425"/>
      <c r="GU1809" s="425"/>
      <c r="GV1809" s="425"/>
      <c r="GW1809" s="425"/>
      <c r="GX1809" s="425"/>
      <c r="GY1809" s="425"/>
      <c r="GZ1809" s="425"/>
      <c r="HA1809" s="425"/>
      <c r="HB1809" s="425"/>
      <c r="HC1809" s="425"/>
      <c r="HD1809" s="425"/>
      <c r="HE1809" s="425"/>
      <c r="HF1809" s="425"/>
      <c r="HG1809" s="425"/>
      <c r="HH1809" s="425"/>
      <c r="HI1809" s="425"/>
      <c r="HJ1809" s="425"/>
      <c r="HK1809" s="425"/>
      <c r="HL1809" s="425"/>
      <c r="HM1809" s="425"/>
      <c r="HN1809" s="425"/>
      <c r="HO1809" s="425"/>
      <c r="HP1809" s="425"/>
      <c r="HQ1809" s="425"/>
      <c r="HR1809" s="425"/>
      <c r="HS1809" s="425"/>
      <c r="HT1809" s="425"/>
      <c r="HU1809" s="425"/>
      <c r="HV1809" s="425"/>
      <c r="HW1809" s="425"/>
      <c r="HX1809" s="425"/>
      <c r="HY1809" s="425"/>
      <c r="HZ1809" s="425"/>
      <c r="IA1809" s="425"/>
      <c r="IB1809" s="425"/>
      <c r="IC1809" s="425"/>
      <c r="ID1809" s="425"/>
      <c r="IE1809" s="425"/>
      <c r="IF1809" s="425"/>
      <c r="IG1809" s="425"/>
      <c r="IH1809" s="425"/>
      <c r="II1809" s="425"/>
      <c r="IJ1809" s="425"/>
      <c r="IK1809" s="425"/>
      <c r="IL1809" s="425"/>
      <c r="IM1809" s="425"/>
      <c r="IN1809" s="425"/>
      <c r="IO1809" s="425"/>
      <c r="IP1809" s="425"/>
      <c r="IQ1809" s="425"/>
      <c r="IR1809" s="425"/>
      <c r="IS1809" s="425"/>
      <c r="IT1809" s="425"/>
      <c r="IU1809" s="425"/>
      <c r="IV1809" s="425"/>
    </row>
    <row r="1810" s="428" customFormat="1" ht="27.6" customHeight="1" spans="2:256">
      <c r="B1810" s="465"/>
      <c r="GH1810" s="425"/>
      <c r="GI1810" s="425"/>
      <c r="GJ1810" s="425"/>
      <c r="GK1810" s="425"/>
      <c r="GL1810" s="425"/>
      <c r="GM1810" s="425"/>
      <c r="GN1810" s="425"/>
      <c r="GO1810" s="425"/>
      <c r="GP1810" s="425"/>
      <c r="GQ1810" s="425"/>
      <c r="GR1810" s="425"/>
      <c r="GS1810" s="425"/>
      <c r="GT1810" s="425"/>
      <c r="GU1810" s="425"/>
      <c r="GV1810" s="425"/>
      <c r="GW1810" s="425"/>
      <c r="GX1810" s="425"/>
      <c r="GY1810" s="425"/>
      <c r="GZ1810" s="425"/>
      <c r="HA1810" s="425"/>
      <c r="HB1810" s="425"/>
      <c r="HC1810" s="425"/>
      <c r="HD1810" s="425"/>
      <c r="HE1810" s="425"/>
      <c r="HF1810" s="425"/>
      <c r="HG1810" s="425"/>
      <c r="HH1810" s="425"/>
      <c r="HI1810" s="425"/>
      <c r="HJ1810" s="425"/>
      <c r="HK1810" s="425"/>
      <c r="HL1810" s="425"/>
      <c r="HM1810" s="425"/>
      <c r="HN1810" s="425"/>
      <c r="HO1810" s="425"/>
      <c r="HP1810" s="425"/>
      <c r="HQ1810" s="425"/>
      <c r="HR1810" s="425"/>
      <c r="HS1810" s="425"/>
      <c r="HT1810" s="425"/>
      <c r="HU1810" s="425"/>
      <c r="HV1810" s="425"/>
      <c r="HW1810" s="425"/>
      <c r="HX1810" s="425"/>
      <c r="HY1810" s="425"/>
      <c r="HZ1810" s="425"/>
      <c r="IA1810" s="425"/>
      <c r="IB1810" s="425"/>
      <c r="IC1810" s="425"/>
      <c r="ID1810" s="425"/>
      <c r="IE1810" s="425"/>
      <c r="IF1810" s="425"/>
      <c r="IG1810" s="425"/>
      <c r="IH1810" s="425"/>
      <c r="II1810" s="425"/>
      <c r="IJ1810" s="425"/>
      <c r="IK1810" s="425"/>
      <c r="IL1810" s="425"/>
      <c r="IM1810" s="425"/>
      <c r="IN1810" s="425"/>
      <c r="IO1810" s="425"/>
      <c r="IP1810" s="425"/>
      <c r="IQ1810" s="425"/>
      <c r="IR1810" s="425"/>
      <c r="IS1810" s="425"/>
      <c r="IT1810" s="425"/>
      <c r="IU1810" s="425"/>
      <c r="IV1810" s="425"/>
    </row>
    <row r="1811" s="428" customFormat="1" ht="27.6" customHeight="1" spans="2:256">
      <c r="B1811" s="465"/>
      <c r="GH1811" s="425"/>
      <c r="GI1811" s="425"/>
      <c r="GJ1811" s="425"/>
      <c r="GK1811" s="425"/>
      <c r="GL1811" s="425"/>
      <c r="GM1811" s="425"/>
      <c r="GN1811" s="425"/>
      <c r="GO1811" s="425"/>
      <c r="GP1811" s="425"/>
      <c r="GQ1811" s="425"/>
      <c r="GR1811" s="425"/>
      <c r="GS1811" s="425"/>
      <c r="GT1811" s="425"/>
      <c r="GU1811" s="425"/>
      <c r="GV1811" s="425"/>
      <c r="GW1811" s="425"/>
      <c r="GX1811" s="425"/>
      <c r="GY1811" s="425"/>
      <c r="GZ1811" s="425"/>
      <c r="HA1811" s="425"/>
      <c r="HB1811" s="425"/>
      <c r="HC1811" s="425"/>
      <c r="HD1811" s="425"/>
      <c r="HE1811" s="425"/>
      <c r="HF1811" s="425"/>
      <c r="HG1811" s="425"/>
      <c r="HH1811" s="425"/>
      <c r="HI1811" s="425"/>
      <c r="HJ1811" s="425"/>
      <c r="HK1811" s="425"/>
      <c r="HL1811" s="425"/>
      <c r="HM1811" s="425"/>
      <c r="HN1811" s="425"/>
      <c r="HO1811" s="425"/>
      <c r="HP1811" s="425"/>
      <c r="HQ1811" s="425"/>
      <c r="HR1811" s="425"/>
      <c r="HS1811" s="425"/>
      <c r="HT1811" s="425"/>
      <c r="HU1811" s="425"/>
      <c r="HV1811" s="425"/>
      <c r="HW1811" s="425"/>
      <c r="HX1811" s="425"/>
      <c r="HY1811" s="425"/>
      <c r="HZ1811" s="425"/>
      <c r="IA1811" s="425"/>
      <c r="IB1811" s="425"/>
      <c r="IC1811" s="425"/>
      <c r="ID1811" s="425"/>
      <c r="IE1811" s="425"/>
      <c r="IF1811" s="425"/>
      <c r="IG1811" s="425"/>
      <c r="IH1811" s="425"/>
      <c r="II1811" s="425"/>
      <c r="IJ1811" s="425"/>
      <c r="IK1811" s="425"/>
      <c r="IL1811" s="425"/>
      <c r="IM1811" s="425"/>
      <c r="IN1811" s="425"/>
      <c r="IO1811" s="425"/>
      <c r="IP1811" s="425"/>
      <c r="IQ1811" s="425"/>
      <c r="IR1811" s="425"/>
      <c r="IS1811" s="425"/>
      <c r="IT1811" s="425"/>
      <c r="IU1811" s="425"/>
      <c r="IV1811" s="425"/>
    </row>
    <row r="1812" s="428" customFormat="1" ht="27.6" customHeight="1" spans="2:256">
      <c r="B1812" s="465"/>
      <c r="GH1812" s="425"/>
      <c r="GI1812" s="425"/>
      <c r="GJ1812" s="425"/>
      <c r="GK1812" s="425"/>
      <c r="GL1812" s="425"/>
      <c r="GM1812" s="425"/>
      <c r="GN1812" s="425"/>
      <c r="GO1812" s="425"/>
      <c r="GP1812" s="425"/>
      <c r="GQ1812" s="425"/>
      <c r="GR1812" s="425"/>
      <c r="GS1812" s="425"/>
      <c r="GT1812" s="425"/>
      <c r="GU1812" s="425"/>
      <c r="GV1812" s="425"/>
      <c r="GW1812" s="425"/>
      <c r="GX1812" s="425"/>
      <c r="GY1812" s="425"/>
      <c r="GZ1812" s="425"/>
      <c r="HA1812" s="425"/>
      <c r="HB1812" s="425"/>
      <c r="HC1812" s="425"/>
      <c r="HD1812" s="425"/>
      <c r="HE1812" s="425"/>
      <c r="HF1812" s="425"/>
      <c r="HG1812" s="425"/>
      <c r="HH1812" s="425"/>
      <c r="HI1812" s="425"/>
      <c r="HJ1812" s="425"/>
      <c r="HK1812" s="425"/>
      <c r="HL1812" s="425"/>
      <c r="HM1812" s="425"/>
      <c r="HN1812" s="425"/>
      <c r="HO1812" s="425"/>
      <c r="HP1812" s="425"/>
      <c r="HQ1812" s="425"/>
      <c r="HR1812" s="425"/>
      <c r="HS1812" s="425"/>
      <c r="HT1812" s="425"/>
      <c r="HU1812" s="425"/>
      <c r="HV1812" s="425"/>
      <c r="HW1812" s="425"/>
      <c r="HX1812" s="425"/>
      <c r="HY1812" s="425"/>
      <c r="HZ1812" s="425"/>
      <c r="IA1812" s="425"/>
      <c r="IB1812" s="425"/>
      <c r="IC1812" s="425"/>
      <c r="ID1812" s="425"/>
      <c r="IE1812" s="425"/>
      <c r="IF1812" s="425"/>
      <c r="IG1812" s="425"/>
      <c r="IH1812" s="425"/>
      <c r="II1812" s="425"/>
      <c r="IJ1812" s="425"/>
      <c r="IK1812" s="425"/>
      <c r="IL1812" s="425"/>
      <c r="IM1812" s="425"/>
      <c r="IN1812" s="425"/>
      <c r="IO1812" s="425"/>
      <c r="IP1812" s="425"/>
      <c r="IQ1812" s="425"/>
      <c r="IR1812" s="425"/>
      <c r="IS1812" s="425"/>
      <c r="IT1812" s="425"/>
      <c r="IU1812" s="425"/>
      <c r="IV1812" s="425"/>
    </row>
    <row r="1813" s="428" customFormat="1" ht="27.6" customHeight="1" spans="2:256">
      <c r="B1813" s="465"/>
      <c r="GH1813" s="425"/>
      <c r="GI1813" s="425"/>
      <c r="GJ1813" s="425"/>
      <c r="GK1813" s="425"/>
      <c r="GL1813" s="425"/>
      <c r="GM1813" s="425"/>
      <c r="GN1813" s="425"/>
      <c r="GO1813" s="425"/>
      <c r="GP1813" s="425"/>
      <c r="GQ1813" s="425"/>
      <c r="GR1813" s="425"/>
      <c r="GS1813" s="425"/>
      <c r="GT1813" s="425"/>
      <c r="GU1813" s="425"/>
      <c r="GV1813" s="425"/>
      <c r="GW1813" s="425"/>
      <c r="GX1813" s="425"/>
      <c r="GY1813" s="425"/>
      <c r="GZ1813" s="425"/>
      <c r="HA1813" s="425"/>
      <c r="HB1813" s="425"/>
      <c r="HC1813" s="425"/>
      <c r="HD1813" s="425"/>
      <c r="HE1813" s="425"/>
      <c r="HF1813" s="425"/>
      <c r="HG1813" s="425"/>
      <c r="HH1813" s="425"/>
      <c r="HI1813" s="425"/>
      <c r="HJ1813" s="425"/>
      <c r="HK1813" s="425"/>
      <c r="HL1813" s="425"/>
      <c r="HM1813" s="425"/>
      <c r="HN1813" s="425"/>
      <c r="HO1813" s="425"/>
      <c r="HP1813" s="425"/>
      <c r="HQ1813" s="425"/>
      <c r="HR1813" s="425"/>
      <c r="HS1813" s="425"/>
      <c r="HT1813" s="425"/>
      <c r="HU1813" s="425"/>
      <c r="HV1813" s="425"/>
      <c r="HW1813" s="425"/>
      <c r="HX1813" s="425"/>
      <c r="HY1813" s="425"/>
      <c r="HZ1813" s="425"/>
      <c r="IA1813" s="425"/>
      <c r="IB1813" s="425"/>
      <c r="IC1813" s="425"/>
      <c r="ID1813" s="425"/>
      <c r="IE1813" s="425"/>
      <c r="IF1813" s="425"/>
      <c r="IG1813" s="425"/>
      <c r="IH1813" s="425"/>
      <c r="II1813" s="425"/>
      <c r="IJ1813" s="425"/>
      <c r="IK1813" s="425"/>
      <c r="IL1813" s="425"/>
      <c r="IM1813" s="425"/>
      <c r="IN1813" s="425"/>
      <c r="IO1813" s="425"/>
      <c r="IP1813" s="425"/>
      <c r="IQ1813" s="425"/>
      <c r="IR1813" s="425"/>
      <c r="IS1813" s="425"/>
      <c r="IT1813" s="425"/>
      <c r="IU1813" s="425"/>
      <c r="IV1813" s="425"/>
    </row>
    <row r="1814" s="428" customFormat="1" ht="27.6" customHeight="1" spans="2:256">
      <c r="B1814" s="465"/>
      <c r="GH1814" s="425"/>
      <c r="GI1814" s="425"/>
      <c r="GJ1814" s="425"/>
      <c r="GK1814" s="425"/>
      <c r="GL1814" s="425"/>
      <c r="GM1814" s="425"/>
      <c r="GN1814" s="425"/>
      <c r="GO1814" s="425"/>
      <c r="GP1814" s="425"/>
      <c r="GQ1814" s="425"/>
      <c r="GR1814" s="425"/>
      <c r="GS1814" s="425"/>
      <c r="GT1814" s="425"/>
      <c r="GU1814" s="425"/>
      <c r="GV1814" s="425"/>
      <c r="GW1814" s="425"/>
      <c r="GX1814" s="425"/>
      <c r="GY1814" s="425"/>
      <c r="GZ1814" s="425"/>
      <c r="HA1814" s="425"/>
      <c r="HB1814" s="425"/>
      <c r="HC1814" s="425"/>
      <c r="HD1814" s="425"/>
      <c r="HE1814" s="425"/>
      <c r="HF1814" s="425"/>
      <c r="HG1814" s="425"/>
      <c r="HH1814" s="425"/>
      <c r="HI1814" s="425"/>
      <c r="HJ1814" s="425"/>
      <c r="HK1814" s="425"/>
      <c r="HL1814" s="425"/>
      <c r="HM1814" s="425"/>
      <c r="HN1814" s="425"/>
      <c r="HO1814" s="425"/>
      <c r="HP1814" s="425"/>
      <c r="HQ1814" s="425"/>
      <c r="HR1814" s="425"/>
      <c r="HS1814" s="425"/>
      <c r="HT1814" s="425"/>
      <c r="HU1814" s="425"/>
      <c r="HV1814" s="425"/>
      <c r="HW1814" s="425"/>
      <c r="HX1814" s="425"/>
      <c r="HY1814" s="425"/>
      <c r="HZ1814" s="425"/>
      <c r="IA1814" s="425"/>
      <c r="IB1814" s="425"/>
      <c r="IC1814" s="425"/>
      <c r="ID1814" s="425"/>
      <c r="IE1814" s="425"/>
      <c r="IF1814" s="425"/>
      <c r="IG1814" s="425"/>
      <c r="IH1814" s="425"/>
      <c r="II1814" s="425"/>
      <c r="IJ1814" s="425"/>
      <c r="IK1814" s="425"/>
      <c r="IL1814" s="425"/>
      <c r="IM1814" s="425"/>
      <c r="IN1814" s="425"/>
      <c r="IO1814" s="425"/>
      <c r="IP1814" s="425"/>
      <c r="IQ1814" s="425"/>
      <c r="IR1814" s="425"/>
      <c r="IS1814" s="425"/>
      <c r="IT1814" s="425"/>
      <c r="IU1814" s="425"/>
      <c r="IV1814" s="425"/>
    </row>
    <row r="1815" s="428" customFormat="1" ht="27.6" customHeight="1" spans="2:256">
      <c r="B1815" s="465"/>
      <c r="GH1815" s="425"/>
      <c r="GI1815" s="425"/>
      <c r="GJ1815" s="425"/>
      <c r="GK1815" s="425"/>
      <c r="GL1815" s="425"/>
      <c r="GM1815" s="425"/>
      <c r="GN1815" s="425"/>
      <c r="GO1815" s="425"/>
      <c r="GP1815" s="425"/>
      <c r="GQ1815" s="425"/>
      <c r="GR1815" s="425"/>
      <c r="GS1815" s="425"/>
      <c r="GT1815" s="425"/>
      <c r="GU1815" s="425"/>
      <c r="GV1815" s="425"/>
      <c r="GW1815" s="425"/>
      <c r="GX1815" s="425"/>
      <c r="GY1815" s="425"/>
      <c r="GZ1815" s="425"/>
      <c r="HA1815" s="425"/>
      <c r="HB1815" s="425"/>
      <c r="HC1815" s="425"/>
      <c r="HD1815" s="425"/>
      <c r="HE1815" s="425"/>
      <c r="HF1815" s="425"/>
      <c r="HG1815" s="425"/>
      <c r="HH1815" s="425"/>
      <c r="HI1815" s="425"/>
      <c r="HJ1815" s="425"/>
      <c r="HK1815" s="425"/>
      <c r="HL1815" s="425"/>
      <c r="HM1815" s="425"/>
      <c r="HN1815" s="425"/>
      <c r="HO1815" s="425"/>
      <c r="HP1815" s="425"/>
      <c r="HQ1815" s="425"/>
      <c r="HR1815" s="425"/>
      <c r="HS1815" s="425"/>
      <c r="HT1815" s="425"/>
      <c r="HU1815" s="425"/>
      <c r="HV1815" s="425"/>
      <c r="HW1815" s="425"/>
      <c r="HX1815" s="425"/>
      <c r="HY1815" s="425"/>
      <c r="HZ1815" s="425"/>
      <c r="IA1815" s="425"/>
      <c r="IB1815" s="425"/>
      <c r="IC1815" s="425"/>
      <c r="ID1815" s="425"/>
      <c r="IE1815" s="425"/>
      <c r="IF1815" s="425"/>
      <c r="IG1815" s="425"/>
      <c r="IH1815" s="425"/>
      <c r="II1815" s="425"/>
      <c r="IJ1815" s="425"/>
      <c r="IK1815" s="425"/>
      <c r="IL1815" s="425"/>
      <c r="IM1815" s="425"/>
      <c r="IN1815" s="425"/>
      <c r="IO1815" s="425"/>
      <c r="IP1815" s="425"/>
      <c r="IQ1815" s="425"/>
      <c r="IR1815" s="425"/>
      <c r="IS1815" s="425"/>
      <c r="IT1815" s="425"/>
      <c r="IU1815" s="425"/>
      <c r="IV1815" s="425"/>
    </row>
    <row r="1816" s="428" customFormat="1" ht="27.6" customHeight="1" spans="2:256">
      <c r="B1816" s="465"/>
      <c r="GH1816" s="425"/>
      <c r="GI1816" s="425"/>
      <c r="GJ1816" s="425"/>
      <c r="GK1816" s="425"/>
      <c r="GL1816" s="425"/>
      <c r="GM1816" s="425"/>
      <c r="GN1816" s="425"/>
      <c r="GO1816" s="425"/>
      <c r="GP1816" s="425"/>
      <c r="GQ1816" s="425"/>
      <c r="GR1816" s="425"/>
      <c r="GS1816" s="425"/>
      <c r="GT1816" s="425"/>
      <c r="GU1816" s="425"/>
      <c r="GV1816" s="425"/>
      <c r="GW1816" s="425"/>
      <c r="GX1816" s="425"/>
      <c r="GY1816" s="425"/>
      <c r="GZ1816" s="425"/>
      <c r="HA1816" s="425"/>
      <c r="HB1816" s="425"/>
      <c r="HC1816" s="425"/>
      <c r="HD1816" s="425"/>
      <c r="HE1816" s="425"/>
      <c r="HF1816" s="425"/>
      <c r="HG1816" s="425"/>
      <c r="HH1816" s="425"/>
      <c r="HI1816" s="425"/>
      <c r="HJ1816" s="425"/>
      <c r="HK1816" s="425"/>
      <c r="HL1816" s="425"/>
      <c r="HM1816" s="425"/>
      <c r="HN1816" s="425"/>
      <c r="HO1816" s="425"/>
      <c r="HP1816" s="425"/>
      <c r="HQ1816" s="425"/>
      <c r="HR1816" s="425"/>
      <c r="HS1816" s="425"/>
      <c r="HT1816" s="425"/>
      <c r="HU1816" s="425"/>
      <c r="HV1816" s="425"/>
      <c r="HW1816" s="425"/>
      <c r="HX1816" s="425"/>
      <c r="HY1816" s="425"/>
      <c r="HZ1816" s="425"/>
      <c r="IA1816" s="425"/>
      <c r="IB1816" s="425"/>
      <c r="IC1816" s="425"/>
      <c r="ID1816" s="425"/>
      <c r="IE1816" s="425"/>
      <c r="IF1816" s="425"/>
      <c r="IG1816" s="425"/>
      <c r="IH1816" s="425"/>
      <c r="II1816" s="425"/>
      <c r="IJ1816" s="425"/>
      <c r="IK1816" s="425"/>
      <c r="IL1816" s="425"/>
      <c r="IM1816" s="425"/>
      <c r="IN1816" s="425"/>
      <c r="IO1816" s="425"/>
      <c r="IP1816" s="425"/>
      <c r="IQ1816" s="425"/>
      <c r="IR1816" s="425"/>
      <c r="IS1816" s="425"/>
      <c r="IT1816" s="425"/>
      <c r="IU1816" s="425"/>
      <c r="IV1816" s="425"/>
    </row>
    <row r="1817" s="428" customFormat="1" ht="27.6" customHeight="1" spans="2:256">
      <c r="B1817" s="465"/>
      <c r="GH1817" s="425"/>
      <c r="GI1817" s="425"/>
      <c r="GJ1817" s="425"/>
      <c r="GK1817" s="425"/>
      <c r="GL1817" s="425"/>
      <c r="GM1817" s="425"/>
      <c r="GN1817" s="425"/>
      <c r="GO1817" s="425"/>
      <c r="GP1817" s="425"/>
      <c r="GQ1817" s="425"/>
      <c r="GR1817" s="425"/>
      <c r="GS1817" s="425"/>
      <c r="GT1817" s="425"/>
      <c r="GU1817" s="425"/>
      <c r="GV1817" s="425"/>
      <c r="GW1817" s="425"/>
      <c r="GX1817" s="425"/>
      <c r="GY1817" s="425"/>
      <c r="GZ1817" s="425"/>
      <c r="HA1817" s="425"/>
      <c r="HB1817" s="425"/>
      <c r="HC1817" s="425"/>
      <c r="HD1817" s="425"/>
      <c r="HE1817" s="425"/>
      <c r="HF1817" s="425"/>
      <c r="HG1817" s="425"/>
      <c r="HH1817" s="425"/>
      <c r="HI1817" s="425"/>
      <c r="HJ1817" s="425"/>
      <c r="HK1817" s="425"/>
      <c r="HL1817" s="425"/>
      <c r="HM1817" s="425"/>
      <c r="HN1817" s="425"/>
      <c r="HO1817" s="425"/>
      <c r="HP1817" s="425"/>
      <c r="HQ1817" s="425"/>
      <c r="HR1817" s="425"/>
      <c r="HS1817" s="425"/>
      <c r="HT1817" s="425"/>
      <c r="HU1817" s="425"/>
      <c r="HV1817" s="425"/>
      <c r="HW1817" s="425"/>
      <c r="HX1817" s="425"/>
      <c r="HY1817" s="425"/>
      <c r="HZ1817" s="425"/>
      <c r="IA1817" s="425"/>
      <c r="IB1817" s="425"/>
      <c r="IC1817" s="425"/>
      <c r="ID1817" s="425"/>
      <c r="IE1817" s="425"/>
      <c r="IF1817" s="425"/>
      <c r="IG1817" s="425"/>
      <c r="IH1817" s="425"/>
      <c r="II1817" s="425"/>
      <c r="IJ1817" s="425"/>
      <c r="IK1817" s="425"/>
      <c r="IL1817" s="425"/>
      <c r="IM1817" s="425"/>
      <c r="IN1817" s="425"/>
      <c r="IO1817" s="425"/>
      <c r="IP1817" s="425"/>
      <c r="IQ1817" s="425"/>
      <c r="IR1817" s="425"/>
      <c r="IS1817" s="425"/>
      <c r="IT1817" s="425"/>
      <c r="IU1817" s="425"/>
      <c r="IV1817" s="425"/>
    </row>
    <row r="1818" s="428" customFormat="1" ht="27.6" customHeight="1" spans="2:256">
      <c r="B1818" s="465"/>
      <c r="GH1818" s="425"/>
      <c r="GI1818" s="425"/>
      <c r="GJ1818" s="425"/>
      <c r="GK1818" s="425"/>
      <c r="GL1818" s="425"/>
      <c r="GM1818" s="425"/>
      <c r="GN1818" s="425"/>
      <c r="GO1818" s="425"/>
      <c r="GP1818" s="425"/>
      <c r="GQ1818" s="425"/>
      <c r="GR1818" s="425"/>
      <c r="GS1818" s="425"/>
      <c r="GT1818" s="425"/>
      <c r="GU1818" s="425"/>
      <c r="GV1818" s="425"/>
      <c r="GW1818" s="425"/>
      <c r="GX1818" s="425"/>
      <c r="GY1818" s="425"/>
      <c r="GZ1818" s="425"/>
      <c r="HA1818" s="425"/>
      <c r="HB1818" s="425"/>
      <c r="HC1818" s="425"/>
      <c r="HD1818" s="425"/>
      <c r="HE1818" s="425"/>
      <c r="HF1818" s="425"/>
      <c r="HG1818" s="425"/>
      <c r="HH1818" s="425"/>
      <c r="HI1818" s="425"/>
      <c r="HJ1818" s="425"/>
      <c r="HK1818" s="425"/>
      <c r="HL1818" s="425"/>
      <c r="HM1818" s="425"/>
      <c r="HN1818" s="425"/>
      <c r="HO1818" s="425"/>
      <c r="HP1818" s="425"/>
      <c r="HQ1818" s="425"/>
      <c r="HR1818" s="425"/>
      <c r="HS1818" s="425"/>
      <c r="HT1818" s="425"/>
      <c r="HU1818" s="425"/>
      <c r="HV1818" s="425"/>
      <c r="HW1818" s="425"/>
      <c r="HX1818" s="425"/>
      <c r="HY1818" s="425"/>
      <c r="HZ1818" s="425"/>
      <c r="IA1818" s="425"/>
      <c r="IB1818" s="425"/>
      <c r="IC1818" s="425"/>
      <c r="ID1818" s="425"/>
      <c r="IE1818" s="425"/>
      <c r="IF1818" s="425"/>
      <c r="IG1818" s="425"/>
      <c r="IH1818" s="425"/>
      <c r="II1818" s="425"/>
      <c r="IJ1818" s="425"/>
      <c r="IK1818" s="425"/>
      <c r="IL1818" s="425"/>
      <c r="IM1818" s="425"/>
      <c r="IN1818" s="425"/>
      <c r="IO1818" s="425"/>
      <c r="IP1818" s="425"/>
      <c r="IQ1818" s="425"/>
      <c r="IR1818" s="425"/>
      <c r="IS1818" s="425"/>
      <c r="IT1818" s="425"/>
      <c r="IU1818" s="425"/>
      <c r="IV1818" s="425"/>
    </row>
    <row r="1819" s="428" customFormat="1" ht="27.6" customHeight="1" spans="2:256">
      <c r="B1819" s="465"/>
      <c r="GH1819" s="425"/>
      <c r="GI1819" s="425"/>
      <c r="GJ1819" s="425"/>
      <c r="GK1819" s="425"/>
      <c r="GL1819" s="425"/>
      <c r="GM1819" s="425"/>
      <c r="GN1819" s="425"/>
      <c r="GO1819" s="425"/>
      <c r="GP1819" s="425"/>
      <c r="GQ1819" s="425"/>
      <c r="GR1819" s="425"/>
      <c r="GS1819" s="425"/>
      <c r="GT1819" s="425"/>
      <c r="GU1819" s="425"/>
      <c r="GV1819" s="425"/>
      <c r="GW1819" s="425"/>
      <c r="GX1819" s="425"/>
      <c r="GY1819" s="425"/>
      <c r="GZ1819" s="425"/>
      <c r="HA1819" s="425"/>
      <c r="HB1819" s="425"/>
      <c r="HC1819" s="425"/>
      <c r="HD1819" s="425"/>
      <c r="HE1819" s="425"/>
      <c r="HF1819" s="425"/>
      <c r="HG1819" s="425"/>
      <c r="HH1819" s="425"/>
      <c r="HI1819" s="425"/>
      <c r="HJ1819" s="425"/>
      <c r="HK1819" s="425"/>
      <c r="HL1819" s="425"/>
      <c r="HM1819" s="425"/>
      <c r="HN1819" s="425"/>
      <c r="HO1819" s="425"/>
      <c r="HP1819" s="425"/>
      <c r="HQ1819" s="425"/>
      <c r="HR1819" s="425"/>
      <c r="HS1819" s="425"/>
      <c r="HT1819" s="425"/>
      <c r="HU1819" s="425"/>
      <c r="HV1819" s="425"/>
      <c r="HW1819" s="425"/>
      <c r="HX1819" s="425"/>
      <c r="HY1819" s="425"/>
      <c r="HZ1819" s="425"/>
      <c r="IA1819" s="425"/>
      <c r="IB1819" s="425"/>
      <c r="IC1819" s="425"/>
      <c r="ID1819" s="425"/>
      <c r="IE1819" s="425"/>
      <c r="IF1819" s="425"/>
      <c r="IG1819" s="425"/>
      <c r="IH1819" s="425"/>
      <c r="II1819" s="425"/>
      <c r="IJ1819" s="425"/>
      <c r="IK1819" s="425"/>
      <c r="IL1819" s="425"/>
      <c r="IM1819" s="425"/>
      <c r="IN1819" s="425"/>
      <c r="IO1819" s="425"/>
      <c r="IP1819" s="425"/>
      <c r="IQ1819" s="425"/>
      <c r="IR1819" s="425"/>
      <c r="IS1819" s="425"/>
      <c r="IT1819" s="425"/>
      <c r="IU1819" s="425"/>
      <c r="IV1819" s="425"/>
    </row>
    <row r="1820" s="428" customFormat="1" ht="27.6" customHeight="1" spans="2:256">
      <c r="B1820" s="465"/>
      <c r="GH1820" s="425"/>
      <c r="GI1820" s="425"/>
      <c r="GJ1820" s="425"/>
      <c r="GK1820" s="425"/>
      <c r="GL1820" s="425"/>
      <c r="GM1820" s="425"/>
      <c r="GN1820" s="425"/>
      <c r="GO1820" s="425"/>
      <c r="GP1820" s="425"/>
      <c r="GQ1820" s="425"/>
      <c r="GR1820" s="425"/>
      <c r="GS1820" s="425"/>
      <c r="GT1820" s="425"/>
      <c r="GU1820" s="425"/>
      <c r="GV1820" s="425"/>
      <c r="GW1820" s="425"/>
      <c r="GX1820" s="425"/>
      <c r="GY1820" s="425"/>
      <c r="GZ1820" s="425"/>
      <c r="HA1820" s="425"/>
      <c r="HB1820" s="425"/>
      <c r="HC1820" s="425"/>
      <c r="HD1820" s="425"/>
      <c r="HE1820" s="425"/>
      <c r="HF1820" s="425"/>
      <c r="HG1820" s="425"/>
      <c r="HH1820" s="425"/>
      <c r="HI1820" s="425"/>
      <c r="HJ1820" s="425"/>
      <c r="HK1820" s="425"/>
      <c r="HL1820" s="425"/>
      <c r="HM1820" s="425"/>
      <c r="HN1820" s="425"/>
      <c r="HO1820" s="425"/>
      <c r="HP1820" s="425"/>
      <c r="HQ1820" s="425"/>
      <c r="HR1820" s="425"/>
      <c r="HS1820" s="425"/>
      <c r="HT1820" s="425"/>
      <c r="HU1820" s="425"/>
      <c r="HV1820" s="425"/>
      <c r="HW1820" s="425"/>
      <c r="HX1820" s="425"/>
      <c r="HY1820" s="425"/>
      <c r="HZ1820" s="425"/>
      <c r="IA1820" s="425"/>
      <c r="IB1820" s="425"/>
      <c r="IC1820" s="425"/>
      <c r="ID1820" s="425"/>
      <c r="IE1820" s="425"/>
      <c r="IF1820" s="425"/>
      <c r="IG1820" s="425"/>
      <c r="IH1820" s="425"/>
      <c r="II1820" s="425"/>
      <c r="IJ1820" s="425"/>
      <c r="IK1820" s="425"/>
      <c r="IL1820" s="425"/>
      <c r="IM1820" s="425"/>
      <c r="IN1820" s="425"/>
      <c r="IO1820" s="425"/>
      <c r="IP1820" s="425"/>
      <c r="IQ1820" s="425"/>
      <c r="IR1820" s="425"/>
      <c r="IS1820" s="425"/>
      <c r="IT1820" s="425"/>
      <c r="IU1820" s="425"/>
      <c r="IV1820" s="425"/>
    </row>
    <row r="1821" s="428" customFormat="1" ht="27.6" customHeight="1" spans="2:256">
      <c r="B1821" s="465"/>
      <c r="GH1821" s="425"/>
      <c r="GI1821" s="425"/>
      <c r="GJ1821" s="425"/>
      <c r="GK1821" s="425"/>
      <c r="GL1821" s="425"/>
      <c r="GM1821" s="425"/>
      <c r="GN1821" s="425"/>
      <c r="GO1821" s="425"/>
      <c r="GP1821" s="425"/>
      <c r="GQ1821" s="425"/>
      <c r="GR1821" s="425"/>
      <c r="GS1821" s="425"/>
      <c r="GT1821" s="425"/>
      <c r="GU1821" s="425"/>
      <c r="GV1821" s="425"/>
      <c r="GW1821" s="425"/>
      <c r="GX1821" s="425"/>
      <c r="GY1821" s="425"/>
      <c r="GZ1821" s="425"/>
      <c r="HA1821" s="425"/>
      <c r="HB1821" s="425"/>
      <c r="HC1821" s="425"/>
      <c r="HD1821" s="425"/>
      <c r="HE1821" s="425"/>
      <c r="HF1821" s="425"/>
      <c r="HG1821" s="425"/>
      <c r="HH1821" s="425"/>
      <c r="HI1821" s="425"/>
      <c r="HJ1821" s="425"/>
      <c r="HK1821" s="425"/>
      <c r="HL1821" s="425"/>
      <c r="HM1821" s="425"/>
      <c r="HN1821" s="425"/>
      <c r="HO1821" s="425"/>
      <c r="HP1821" s="425"/>
      <c r="HQ1821" s="425"/>
      <c r="HR1821" s="425"/>
      <c r="HS1821" s="425"/>
      <c r="HT1821" s="425"/>
      <c r="HU1821" s="425"/>
      <c r="HV1821" s="425"/>
      <c r="HW1821" s="425"/>
      <c r="HX1821" s="425"/>
      <c r="HY1821" s="425"/>
      <c r="HZ1821" s="425"/>
      <c r="IA1821" s="425"/>
      <c r="IB1821" s="425"/>
      <c r="IC1821" s="425"/>
      <c r="ID1821" s="425"/>
      <c r="IE1821" s="425"/>
      <c r="IF1821" s="425"/>
      <c r="IG1821" s="425"/>
      <c r="IH1821" s="425"/>
      <c r="II1821" s="425"/>
      <c r="IJ1821" s="425"/>
      <c r="IK1821" s="425"/>
      <c r="IL1821" s="425"/>
      <c r="IM1821" s="425"/>
      <c r="IN1821" s="425"/>
      <c r="IO1821" s="425"/>
      <c r="IP1821" s="425"/>
      <c r="IQ1821" s="425"/>
      <c r="IR1821" s="425"/>
      <c r="IS1821" s="425"/>
      <c r="IT1821" s="425"/>
      <c r="IU1821" s="425"/>
      <c r="IV1821" s="425"/>
    </row>
    <row r="1822" s="428" customFormat="1" ht="27.6" customHeight="1" spans="2:256">
      <c r="B1822" s="465"/>
      <c r="GH1822" s="425"/>
      <c r="GI1822" s="425"/>
      <c r="GJ1822" s="425"/>
      <c r="GK1822" s="425"/>
      <c r="GL1822" s="425"/>
      <c r="GM1822" s="425"/>
      <c r="GN1822" s="425"/>
      <c r="GO1822" s="425"/>
      <c r="GP1822" s="425"/>
      <c r="GQ1822" s="425"/>
      <c r="GR1822" s="425"/>
      <c r="GS1822" s="425"/>
      <c r="GT1822" s="425"/>
      <c r="GU1822" s="425"/>
      <c r="GV1822" s="425"/>
      <c r="GW1822" s="425"/>
      <c r="GX1822" s="425"/>
      <c r="GY1822" s="425"/>
      <c r="GZ1822" s="425"/>
      <c r="HA1822" s="425"/>
      <c r="HB1822" s="425"/>
      <c r="HC1822" s="425"/>
      <c r="HD1822" s="425"/>
      <c r="HE1822" s="425"/>
      <c r="HF1822" s="425"/>
      <c r="HG1822" s="425"/>
      <c r="HH1822" s="425"/>
      <c r="HI1822" s="425"/>
      <c r="HJ1822" s="425"/>
      <c r="HK1822" s="425"/>
      <c r="HL1822" s="425"/>
      <c r="HM1822" s="425"/>
      <c r="HN1822" s="425"/>
      <c r="HO1822" s="425"/>
      <c r="HP1822" s="425"/>
      <c r="HQ1822" s="425"/>
      <c r="HR1822" s="425"/>
      <c r="HS1822" s="425"/>
      <c r="HT1822" s="425"/>
      <c r="HU1822" s="425"/>
      <c r="HV1822" s="425"/>
      <c r="HW1822" s="425"/>
      <c r="HX1822" s="425"/>
      <c r="HY1822" s="425"/>
      <c r="HZ1822" s="425"/>
      <c r="IA1822" s="425"/>
      <c r="IB1822" s="425"/>
      <c r="IC1822" s="425"/>
      <c r="ID1822" s="425"/>
      <c r="IE1822" s="425"/>
      <c r="IF1822" s="425"/>
      <c r="IG1822" s="425"/>
      <c r="IH1822" s="425"/>
      <c r="II1822" s="425"/>
      <c r="IJ1822" s="425"/>
      <c r="IK1822" s="425"/>
      <c r="IL1822" s="425"/>
      <c r="IM1822" s="425"/>
      <c r="IN1822" s="425"/>
      <c r="IO1822" s="425"/>
      <c r="IP1822" s="425"/>
      <c r="IQ1822" s="425"/>
      <c r="IR1822" s="425"/>
      <c r="IS1822" s="425"/>
      <c r="IT1822" s="425"/>
      <c r="IU1822" s="425"/>
      <c r="IV1822" s="425"/>
    </row>
    <row r="1823" s="428" customFormat="1" ht="27.6" customHeight="1" spans="2:256">
      <c r="B1823" s="465"/>
      <c r="GH1823" s="425"/>
      <c r="GI1823" s="425"/>
      <c r="GJ1823" s="425"/>
      <c r="GK1823" s="425"/>
      <c r="GL1823" s="425"/>
      <c r="GM1823" s="425"/>
      <c r="GN1823" s="425"/>
      <c r="GO1823" s="425"/>
      <c r="GP1823" s="425"/>
      <c r="GQ1823" s="425"/>
      <c r="GR1823" s="425"/>
      <c r="GS1823" s="425"/>
      <c r="GT1823" s="425"/>
      <c r="GU1823" s="425"/>
      <c r="GV1823" s="425"/>
      <c r="GW1823" s="425"/>
      <c r="GX1823" s="425"/>
      <c r="GY1823" s="425"/>
      <c r="GZ1823" s="425"/>
      <c r="HA1823" s="425"/>
      <c r="HB1823" s="425"/>
      <c r="HC1823" s="425"/>
      <c r="HD1823" s="425"/>
      <c r="HE1823" s="425"/>
      <c r="HF1823" s="425"/>
      <c r="HG1823" s="425"/>
      <c r="HH1823" s="425"/>
      <c r="HI1823" s="425"/>
      <c r="HJ1823" s="425"/>
      <c r="HK1823" s="425"/>
      <c r="HL1823" s="425"/>
      <c r="HM1823" s="425"/>
      <c r="HN1823" s="425"/>
      <c r="HO1823" s="425"/>
      <c r="HP1823" s="425"/>
      <c r="HQ1823" s="425"/>
      <c r="HR1823" s="425"/>
      <c r="HS1823" s="425"/>
      <c r="HT1823" s="425"/>
      <c r="HU1823" s="425"/>
      <c r="HV1823" s="425"/>
      <c r="HW1823" s="425"/>
      <c r="HX1823" s="425"/>
      <c r="HY1823" s="425"/>
      <c r="HZ1823" s="425"/>
      <c r="IA1823" s="425"/>
      <c r="IB1823" s="425"/>
      <c r="IC1823" s="425"/>
      <c r="ID1823" s="425"/>
      <c r="IE1823" s="425"/>
      <c r="IF1823" s="425"/>
      <c r="IG1823" s="425"/>
      <c r="IH1823" s="425"/>
      <c r="II1823" s="425"/>
      <c r="IJ1823" s="425"/>
      <c r="IK1823" s="425"/>
      <c r="IL1823" s="425"/>
      <c r="IM1823" s="425"/>
      <c r="IN1823" s="425"/>
      <c r="IO1823" s="425"/>
      <c r="IP1823" s="425"/>
      <c r="IQ1823" s="425"/>
      <c r="IR1823" s="425"/>
      <c r="IS1823" s="425"/>
      <c r="IT1823" s="425"/>
      <c r="IU1823" s="425"/>
      <c r="IV1823" s="425"/>
    </row>
    <row r="1824" s="428" customFormat="1" ht="27.6" customHeight="1" spans="2:256">
      <c r="B1824" s="465"/>
      <c r="GH1824" s="425"/>
      <c r="GI1824" s="425"/>
      <c r="GJ1824" s="425"/>
      <c r="GK1824" s="425"/>
      <c r="GL1824" s="425"/>
      <c r="GM1824" s="425"/>
      <c r="GN1824" s="425"/>
      <c r="GO1824" s="425"/>
      <c r="GP1824" s="425"/>
      <c r="GQ1824" s="425"/>
      <c r="GR1824" s="425"/>
      <c r="GS1824" s="425"/>
      <c r="GT1824" s="425"/>
      <c r="GU1824" s="425"/>
      <c r="GV1824" s="425"/>
      <c r="GW1824" s="425"/>
      <c r="GX1824" s="425"/>
      <c r="GY1824" s="425"/>
      <c r="GZ1824" s="425"/>
      <c r="HA1824" s="425"/>
      <c r="HB1824" s="425"/>
      <c r="HC1824" s="425"/>
      <c r="HD1824" s="425"/>
      <c r="HE1824" s="425"/>
      <c r="HF1824" s="425"/>
      <c r="HG1824" s="425"/>
      <c r="HH1824" s="425"/>
      <c r="HI1824" s="425"/>
      <c r="HJ1824" s="425"/>
      <c r="HK1824" s="425"/>
      <c r="HL1824" s="425"/>
      <c r="HM1824" s="425"/>
      <c r="HN1824" s="425"/>
      <c r="HO1824" s="425"/>
      <c r="HP1824" s="425"/>
      <c r="HQ1824" s="425"/>
      <c r="HR1824" s="425"/>
      <c r="HS1824" s="425"/>
      <c r="HT1824" s="425"/>
      <c r="HU1824" s="425"/>
      <c r="HV1824" s="425"/>
      <c r="HW1824" s="425"/>
      <c r="HX1824" s="425"/>
      <c r="HY1824" s="425"/>
      <c r="HZ1824" s="425"/>
      <c r="IA1824" s="425"/>
      <c r="IB1824" s="425"/>
      <c r="IC1824" s="425"/>
      <c r="ID1824" s="425"/>
      <c r="IE1824" s="425"/>
      <c r="IF1824" s="425"/>
      <c r="IG1824" s="425"/>
      <c r="IH1824" s="425"/>
      <c r="II1824" s="425"/>
      <c r="IJ1824" s="425"/>
      <c r="IK1824" s="425"/>
      <c r="IL1824" s="425"/>
      <c r="IM1824" s="425"/>
      <c r="IN1824" s="425"/>
      <c r="IO1824" s="425"/>
      <c r="IP1824" s="425"/>
      <c r="IQ1824" s="425"/>
      <c r="IR1824" s="425"/>
      <c r="IS1824" s="425"/>
      <c r="IT1824" s="425"/>
      <c r="IU1824" s="425"/>
      <c r="IV1824" s="425"/>
    </row>
    <row r="1825" s="428" customFormat="1" ht="27.6" customHeight="1" spans="2:256">
      <c r="B1825" s="465"/>
      <c r="GH1825" s="425"/>
      <c r="GI1825" s="425"/>
      <c r="GJ1825" s="425"/>
      <c r="GK1825" s="425"/>
      <c r="GL1825" s="425"/>
      <c r="GM1825" s="425"/>
      <c r="GN1825" s="425"/>
      <c r="GO1825" s="425"/>
      <c r="GP1825" s="425"/>
      <c r="GQ1825" s="425"/>
      <c r="GR1825" s="425"/>
      <c r="GS1825" s="425"/>
      <c r="GT1825" s="425"/>
      <c r="GU1825" s="425"/>
      <c r="GV1825" s="425"/>
      <c r="GW1825" s="425"/>
      <c r="GX1825" s="425"/>
      <c r="GY1825" s="425"/>
      <c r="GZ1825" s="425"/>
      <c r="HA1825" s="425"/>
      <c r="HB1825" s="425"/>
      <c r="HC1825" s="425"/>
      <c r="HD1825" s="425"/>
      <c r="HE1825" s="425"/>
      <c r="HF1825" s="425"/>
      <c r="HG1825" s="425"/>
      <c r="HH1825" s="425"/>
      <c r="HI1825" s="425"/>
      <c r="HJ1825" s="425"/>
      <c r="HK1825" s="425"/>
      <c r="HL1825" s="425"/>
      <c r="HM1825" s="425"/>
      <c r="HN1825" s="425"/>
      <c r="HO1825" s="425"/>
      <c r="HP1825" s="425"/>
      <c r="HQ1825" s="425"/>
      <c r="HR1825" s="425"/>
      <c r="HS1825" s="425"/>
      <c r="HT1825" s="425"/>
      <c r="HU1825" s="425"/>
      <c r="HV1825" s="425"/>
      <c r="HW1825" s="425"/>
      <c r="HX1825" s="425"/>
      <c r="HY1825" s="425"/>
      <c r="HZ1825" s="425"/>
      <c r="IA1825" s="425"/>
      <c r="IB1825" s="425"/>
      <c r="IC1825" s="425"/>
      <c r="ID1825" s="425"/>
      <c r="IE1825" s="425"/>
      <c r="IF1825" s="425"/>
      <c r="IG1825" s="425"/>
      <c r="IH1825" s="425"/>
      <c r="II1825" s="425"/>
      <c r="IJ1825" s="425"/>
      <c r="IK1825" s="425"/>
      <c r="IL1825" s="425"/>
      <c r="IM1825" s="425"/>
      <c r="IN1825" s="425"/>
      <c r="IO1825" s="425"/>
      <c r="IP1825" s="425"/>
      <c r="IQ1825" s="425"/>
      <c r="IR1825" s="425"/>
      <c r="IS1825" s="425"/>
      <c r="IT1825" s="425"/>
      <c r="IU1825" s="425"/>
      <c r="IV1825" s="425"/>
    </row>
    <row r="1826" s="428" customFormat="1" ht="27.6" customHeight="1" spans="2:256">
      <c r="B1826" s="465"/>
      <c r="GH1826" s="425"/>
      <c r="GI1826" s="425"/>
      <c r="GJ1826" s="425"/>
      <c r="GK1826" s="425"/>
      <c r="GL1826" s="425"/>
      <c r="GM1826" s="425"/>
      <c r="GN1826" s="425"/>
      <c r="GO1826" s="425"/>
      <c r="GP1826" s="425"/>
      <c r="GQ1826" s="425"/>
      <c r="GR1826" s="425"/>
      <c r="GS1826" s="425"/>
      <c r="GT1826" s="425"/>
      <c r="GU1826" s="425"/>
      <c r="GV1826" s="425"/>
      <c r="GW1826" s="425"/>
      <c r="GX1826" s="425"/>
      <c r="GY1826" s="425"/>
      <c r="GZ1826" s="425"/>
      <c r="HA1826" s="425"/>
      <c r="HB1826" s="425"/>
      <c r="HC1826" s="425"/>
      <c r="HD1826" s="425"/>
      <c r="HE1826" s="425"/>
      <c r="HF1826" s="425"/>
      <c r="HG1826" s="425"/>
      <c r="HH1826" s="425"/>
      <c r="HI1826" s="425"/>
      <c r="HJ1826" s="425"/>
      <c r="HK1826" s="425"/>
      <c r="HL1826" s="425"/>
      <c r="HM1826" s="425"/>
      <c r="HN1826" s="425"/>
      <c r="HO1826" s="425"/>
      <c r="HP1826" s="425"/>
      <c r="HQ1826" s="425"/>
      <c r="HR1826" s="425"/>
      <c r="HS1826" s="425"/>
      <c r="HT1826" s="425"/>
      <c r="HU1826" s="425"/>
      <c r="HV1826" s="425"/>
      <c r="HW1826" s="425"/>
      <c r="HX1826" s="425"/>
      <c r="HY1826" s="425"/>
      <c r="HZ1826" s="425"/>
      <c r="IA1826" s="425"/>
      <c r="IB1826" s="425"/>
      <c r="IC1826" s="425"/>
      <c r="ID1826" s="425"/>
      <c r="IE1826" s="425"/>
      <c r="IF1826" s="425"/>
      <c r="IG1826" s="425"/>
      <c r="IH1826" s="425"/>
      <c r="II1826" s="425"/>
      <c r="IJ1826" s="425"/>
      <c r="IK1826" s="425"/>
      <c r="IL1826" s="425"/>
      <c r="IM1826" s="425"/>
      <c r="IN1826" s="425"/>
      <c r="IO1826" s="425"/>
      <c r="IP1826" s="425"/>
      <c r="IQ1826" s="425"/>
      <c r="IR1826" s="425"/>
      <c r="IS1826" s="425"/>
      <c r="IT1826" s="425"/>
      <c r="IU1826" s="425"/>
      <c r="IV1826" s="425"/>
    </row>
    <row r="1827" s="428" customFormat="1" ht="27.6" customHeight="1" spans="2:256">
      <c r="B1827" s="465"/>
      <c r="GH1827" s="425"/>
      <c r="GI1827" s="425"/>
      <c r="GJ1827" s="425"/>
      <c r="GK1827" s="425"/>
      <c r="GL1827" s="425"/>
      <c r="GM1827" s="425"/>
      <c r="GN1827" s="425"/>
      <c r="GO1827" s="425"/>
      <c r="GP1827" s="425"/>
      <c r="GQ1827" s="425"/>
      <c r="GR1827" s="425"/>
      <c r="GS1827" s="425"/>
      <c r="GT1827" s="425"/>
      <c r="GU1827" s="425"/>
      <c r="GV1827" s="425"/>
      <c r="GW1827" s="425"/>
      <c r="GX1827" s="425"/>
      <c r="GY1827" s="425"/>
      <c r="GZ1827" s="425"/>
      <c r="HA1827" s="425"/>
      <c r="HB1827" s="425"/>
      <c r="HC1827" s="425"/>
      <c r="HD1827" s="425"/>
      <c r="HE1827" s="425"/>
      <c r="HF1827" s="425"/>
      <c r="HG1827" s="425"/>
      <c r="HH1827" s="425"/>
      <c r="HI1827" s="425"/>
      <c r="HJ1827" s="425"/>
      <c r="HK1827" s="425"/>
      <c r="HL1827" s="425"/>
      <c r="HM1827" s="425"/>
      <c r="HN1827" s="425"/>
      <c r="HO1827" s="425"/>
      <c r="HP1827" s="425"/>
      <c r="HQ1827" s="425"/>
      <c r="HR1827" s="425"/>
      <c r="HS1827" s="425"/>
      <c r="HT1827" s="425"/>
      <c r="HU1827" s="425"/>
      <c r="HV1827" s="425"/>
      <c r="HW1827" s="425"/>
      <c r="HX1827" s="425"/>
      <c r="HY1827" s="425"/>
      <c r="HZ1827" s="425"/>
      <c r="IA1827" s="425"/>
      <c r="IB1827" s="425"/>
      <c r="IC1827" s="425"/>
      <c r="ID1827" s="425"/>
      <c r="IE1827" s="425"/>
      <c r="IF1827" s="425"/>
      <c r="IG1827" s="425"/>
      <c r="IH1827" s="425"/>
      <c r="II1827" s="425"/>
      <c r="IJ1827" s="425"/>
      <c r="IK1827" s="425"/>
      <c r="IL1827" s="425"/>
      <c r="IM1827" s="425"/>
      <c r="IN1827" s="425"/>
      <c r="IO1827" s="425"/>
      <c r="IP1827" s="425"/>
      <c r="IQ1827" s="425"/>
      <c r="IR1827" s="425"/>
      <c r="IS1827" s="425"/>
      <c r="IT1827" s="425"/>
      <c r="IU1827" s="425"/>
      <c r="IV1827" s="425"/>
    </row>
    <row r="1828" s="428" customFormat="1" ht="27.6" customHeight="1" spans="2:256">
      <c r="B1828" s="465"/>
      <c r="GH1828" s="425"/>
      <c r="GI1828" s="425"/>
      <c r="GJ1828" s="425"/>
      <c r="GK1828" s="425"/>
      <c r="GL1828" s="425"/>
      <c r="GM1828" s="425"/>
      <c r="GN1828" s="425"/>
      <c r="GO1828" s="425"/>
      <c r="GP1828" s="425"/>
      <c r="GQ1828" s="425"/>
      <c r="GR1828" s="425"/>
      <c r="GS1828" s="425"/>
      <c r="GT1828" s="425"/>
      <c r="GU1828" s="425"/>
      <c r="GV1828" s="425"/>
      <c r="GW1828" s="425"/>
      <c r="GX1828" s="425"/>
      <c r="GY1828" s="425"/>
      <c r="GZ1828" s="425"/>
      <c r="HA1828" s="425"/>
      <c r="HB1828" s="425"/>
      <c r="HC1828" s="425"/>
      <c r="HD1828" s="425"/>
      <c r="HE1828" s="425"/>
      <c r="HF1828" s="425"/>
      <c r="HG1828" s="425"/>
      <c r="HH1828" s="425"/>
      <c r="HI1828" s="425"/>
      <c r="HJ1828" s="425"/>
      <c r="HK1828" s="425"/>
      <c r="HL1828" s="425"/>
      <c r="HM1828" s="425"/>
      <c r="HN1828" s="425"/>
      <c r="HO1828" s="425"/>
      <c r="HP1828" s="425"/>
      <c r="HQ1828" s="425"/>
      <c r="HR1828" s="425"/>
      <c r="HS1828" s="425"/>
      <c r="HT1828" s="425"/>
      <c r="HU1828" s="425"/>
      <c r="HV1828" s="425"/>
      <c r="HW1828" s="425"/>
      <c r="HX1828" s="425"/>
      <c r="HY1828" s="425"/>
      <c r="HZ1828" s="425"/>
      <c r="IA1828" s="425"/>
      <c r="IB1828" s="425"/>
      <c r="IC1828" s="425"/>
      <c r="ID1828" s="425"/>
      <c r="IE1828" s="425"/>
      <c r="IF1828" s="425"/>
      <c r="IG1828" s="425"/>
      <c r="IH1828" s="425"/>
      <c r="II1828" s="425"/>
      <c r="IJ1828" s="425"/>
      <c r="IK1828" s="425"/>
      <c r="IL1828" s="425"/>
      <c r="IM1828" s="425"/>
      <c r="IN1828" s="425"/>
      <c r="IO1828" s="425"/>
      <c r="IP1828" s="425"/>
      <c r="IQ1828" s="425"/>
      <c r="IR1828" s="425"/>
      <c r="IS1828" s="425"/>
      <c r="IT1828" s="425"/>
      <c r="IU1828" s="425"/>
      <c r="IV1828" s="425"/>
    </row>
    <row r="1829" s="428" customFormat="1" ht="27.6" customHeight="1" spans="2:256">
      <c r="B1829" s="465"/>
      <c r="GH1829" s="425"/>
      <c r="GI1829" s="425"/>
      <c r="GJ1829" s="425"/>
      <c r="GK1829" s="425"/>
      <c r="GL1829" s="425"/>
      <c r="GM1829" s="425"/>
      <c r="GN1829" s="425"/>
      <c r="GO1829" s="425"/>
      <c r="GP1829" s="425"/>
      <c r="GQ1829" s="425"/>
      <c r="GR1829" s="425"/>
      <c r="GS1829" s="425"/>
      <c r="GT1829" s="425"/>
      <c r="GU1829" s="425"/>
      <c r="GV1829" s="425"/>
      <c r="GW1829" s="425"/>
      <c r="GX1829" s="425"/>
      <c r="GY1829" s="425"/>
      <c r="GZ1829" s="425"/>
      <c r="HA1829" s="425"/>
      <c r="HB1829" s="425"/>
      <c r="HC1829" s="425"/>
      <c r="HD1829" s="425"/>
      <c r="HE1829" s="425"/>
      <c r="HF1829" s="425"/>
      <c r="HG1829" s="425"/>
      <c r="HH1829" s="425"/>
      <c r="HI1829" s="425"/>
      <c r="HJ1829" s="425"/>
      <c r="HK1829" s="425"/>
      <c r="HL1829" s="425"/>
      <c r="HM1829" s="425"/>
      <c r="HN1829" s="425"/>
      <c r="HO1829" s="425"/>
      <c r="HP1829" s="425"/>
      <c r="HQ1829" s="425"/>
      <c r="HR1829" s="425"/>
      <c r="HS1829" s="425"/>
      <c r="HT1829" s="425"/>
      <c r="HU1829" s="425"/>
      <c r="HV1829" s="425"/>
      <c r="HW1829" s="425"/>
      <c r="HX1829" s="425"/>
      <c r="HY1829" s="425"/>
      <c r="HZ1829" s="425"/>
      <c r="IA1829" s="425"/>
      <c r="IB1829" s="425"/>
      <c r="IC1829" s="425"/>
      <c r="ID1829" s="425"/>
      <c r="IE1829" s="425"/>
      <c r="IF1829" s="425"/>
      <c r="IG1829" s="425"/>
      <c r="IH1829" s="425"/>
      <c r="II1829" s="425"/>
      <c r="IJ1829" s="425"/>
      <c r="IK1829" s="425"/>
      <c r="IL1829" s="425"/>
      <c r="IM1829" s="425"/>
      <c r="IN1829" s="425"/>
      <c r="IO1829" s="425"/>
      <c r="IP1829" s="425"/>
      <c r="IQ1829" s="425"/>
      <c r="IR1829" s="425"/>
      <c r="IS1829" s="425"/>
      <c r="IT1829" s="425"/>
      <c r="IU1829" s="425"/>
      <c r="IV1829" s="425"/>
    </row>
    <row r="1830" s="428" customFormat="1" ht="27.6" customHeight="1" spans="2:256">
      <c r="B1830" s="465"/>
      <c r="GH1830" s="425"/>
      <c r="GI1830" s="425"/>
      <c r="GJ1830" s="425"/>
      <c r="GK1830" s="425"/>
      <c r="GL1830" s="425"/>
      <c r="GM1830" s="425"/>
      <c r="GN1830" s="425"/>
      <c r="GO1830" s="425"/>
      <c r="GP1830" s="425"/>
      <c r="GQ1830" s="425"/>
      <c r="GR1830" s="425"/>
      <c r="GS1830" s="425"/>
      <c r="GT1830" s="425"/>
      <c r="GU1830" s="425"/>
      <c r="GV1830" s="425"/>
      <c r="GW1830" s="425"/>
      <c r="GX1830" s="425"/>
      <c r="GY1830" s="425"/>
      <c r="GZ1830" s="425"/>
      <c r="HA1830" s="425"/>
      <c r="HB1830" s="425"/>
      <c r="HC1830" s="425"/>
      <c r="HD1830" s="425"/>
      <c r="HE1830" s="425"/>
      <c r="HF1830" s="425"/>
      <c r="HG1830" s="425"/>
      <c r="HH1830" s="425"/>
      <c r="HI1830" s="425"/>
      <c r="HJ1830" s="425"/>
      <c r="HK1830" s="425"/>
      <c r="HL1830" s="425"/>
      <c r="HM1830" s="425"/>
      <c r="HN1830" s="425"/>
      <c r="HO1830" s="425"/>
      <c r="HP1830" s="425"/>
      <c r="HQ1830" s="425"/>
      <c r="HR1830" s="425"/>
      <c r="HS1830" s="425"/>
      <c r="HT1830" s="425"/>
      <c r="HU1830" s="425"/>
      <c r="HV1830" s="425"/>
      <c r="HW1830" s="425"/>
      <c r="HX1830" s="425"/>
      <c r="HY1830" s="425"/>
      <c r="HZ1830" s="425"/>
      <c r="IA1830" s="425"/>
      <c r="IB1830" s="425"/>
      <c r="IC1830" s="425"/>
      <c r="ID1830" s="425"/>
      <c r="IE1830" s="425"/>
      <c r="IF1830" s="425"/>
      <c r="IG1830" s="425"/>
      <c r="IH1830" s="425"/>
      <c r="II1830" s="425"/>
      <c r="IJ1830" s="425"/>
      <c r="IK1830" s="425"/>
      <c r="IL1830" s="425"/>
      <c r="IM1830" s="425"/>
      <c r="IN1830" s="425"/>
      <c r="IO1830" s="425"/>
      <c r="IP1830" s="425"/>
      <c r="IQ1830" s="425"/>
      <c r="IR1830" s="425"/>
      <c r="IS1830" s="425"/>
      <c r="IT1830" s="425"/>
      <c r="IU1830" s="425"/>
      <c r="IV1830" s="425"/>
    </row>
    <row r="1831" s="428" customFormat="1" ht="27.6" customHeight="1" spans="2:256">
      <c r="B1831" s="465"/>
      <c r="GH1831" s="425"/>
      <c r="GI1831" s="425"/>
      <c r="GJ1831" s="425"/>
      <c r="GK1831" s="425"/>
      <c r="GL1831" s="425"/>
      <c r="GM1831" s="425"/>
      <c r="GN1831" s="425"/>
      <c r="GO1831" s="425"/>
      <c r="GP1831" s="425"/>
      <c r="GQ1831" s="425"/>
      <c r="GR1831" s="425"/>
      <c r="GS1831" s="425"/>
      <c r="GT1831" s="425"/>
      <c r="GU1831" s="425"/>
      <c r="GV1831" s="425"/>
      <c r="GW1831" s="425"/>
      <c r="GX1831" s="425"/>
      <c r="GY1831" s="425"/>
      <c r="GZ1831" s="425"/>
      <c r="HA1831" s="425"/>
      <c r="HB1831" s="425"/>
      <c r="HC1831" s="425"/>
      <c r="HD1831" s="425"/>
      <c r="HE1831" s="425"/>
      <c r="HF1831" s="425"/>
      <c r="HG1831" s="425"/>
      <c r="HH1831" s="425"/>
      <c r="HI1831" s="425"/>
      <c r="HJ1831" s="425"/>
      <c r="HK1831" s="425"/>
      <c r="HL1831" s="425"/>
      <c r="HM1831" s="425"/>
      <c r="HN1831" s="425"/>
      <c r="HO1831" s="425"/>
      <c r="HP1831" s="425"/>
      <c r="HQ1831" s="425"/>
      <c r="HR1831" s="425"/>
      <c r="HS1831" s="425"/>
      <c r="HT1831" s="425"/>
      <c r="HU1831" s="425"/>
      <c r="HV1831" s="425"/>
      <c r="HW1831" s="425"/>
      <c r="HX1831" s="425"/>
      <c r="HY1831" s="425"/>
      <c r="HZ1831" s="425"/>
      <c r="IA1831" s="425"/>
      <c r="IB1831" s="425"/>
      <c r="IC1831" s="425"/>
      <c r="ID1831" s="425"/>
      <c r="IE1831" s="425"/>
      <c r="IF1831" s="425"/>
      <c r="IG1831" s="425"/>
      <c r="IH1831" s="425"/>
      <c r="II1831" s="425"/>
      <c r="IJ1831" s="425"/>
      <c r="IK1831" s="425"/>
      <c r="IL1831" s="425"/>
      <c r="IM1831" s="425"/>
      <c r="IN1831" s="425"/>
      <c r="IO1831" s="425"/>
      <c r="IP1831" s="425"/>
      <c r="IQ1831" s="425"/>
      <c r="IR1831" s="425"/>
      <c r="IS1831" s="425"/>
      <c r="IT1831" s="425"/>
      <c r="IU1831" s="425"/>
      <c r="IV1831" s="425"/>
    </row>
    <row r="1832" s="428" customFormat="1" ht="27.6" customHeight="1" spans="2:256">
      <c r="B1832" s="465"/>
      <c r="GH1832" s="425"/>
      <c r="GI1832" s="425"/>
      <c r="GJ1832" s="425"/>
      <c r="GK1832" s="425"/>
      <c r="GL1832" s="425"/>
      <c r="GM1832" s="425"/>
      <c r="GN1832" s="425"/>
      <c r="GO1832" s="425"/>
      <c r="GP1832" s="425"/>
      <c r="GQ1832" s="425"/>
      <c r="GR1832" s="425"/>
      <c r="GS1832" s="425"/>
      <c r="GT1832" s="425"/>
      <c r="GU1832" s="425"/>
      <c r="GV1832" s="425"/>
      <c r="GW1832" s="425"/>
      <c r="GX1832" s="425"/>
      <c r="GY1832" s="425"/>
      <c r="GZ1832" s="425"/>
      <c r="HA1832" s="425"/>
      <c r="HB1832" s="425"/>
      <c r="HC1832" s="425"/>
      <c r="HD1832" s="425"/>
      <c r="HE1832" s="425"/>
      <c r="HF1832" s="425"/>
      <c r="HG1832" s="425"/>
      <c r="HH1832" s="425"/>
      <c r="HI1832" s="425"/>
      <c r="HJ1832" s="425"/>
      <c r="HK1832" s="425"/>
      <c r="HL1832" s="425"/>
      <c r="HM1832" s="425"/>
      <c r="HN1832" s="425"/>
      <c r="HO1832" s="425"/>
      <c r="HP1832" s="425"/>
      <c r="HQ1832" s="425"/>
      <c r="HR1832" s="425"/>
      <c r="HS1832" s="425"/>
      <c r="HT1832" s="425"/>
      <c r="HU1832" s="425"/>
      <c r="HV1832" s="425"/>
      <c r="HW1832" s="425"/>
      <c r="HX1832" s="425"/>
      <c r="HY1832" s="425"/>
      <c r="HZ1832" s="425"/>
      <c r="IA1832" s="425"/>
      <c r="IB1832" s="425"/>
      <c r="IC1832" s="425"/>
      <c r="ID1832" s="425"/>
      <c r="IE1832" s="425"/>
      <c r="IF1832" s="425"/>
      <c r="IG1832" s="425"/>
      <c r="IH1832" s="425"/>
      <c r="II1832" s="425"/>
      <c r="IJ1832" s="425"/>
      <c r="IK1832" s="425"/>
      <c r="IL1832" s="425"/>
      <c r="IM1832" s="425"/>
      <c r="IN1832" s="425"/>
      <c r="IO1832" s="425"/>
      <c r="IP1832" s="425"/>
      <c r="IQ1832" s="425"/>
      <c r="IR1832" s="425"/>
      <c r="IS1832" s="425"/>
      <c r="IT1832" s="425"/>
      <c r="IU1832" s="425"/>
      <c r="IV1832" s="425"/>
    </row>
    <row r="1833" s="428" customFormat="1" ht="27.6" customHeight="1" spans="2:256">
      <c r="B1833" s="465"/>
      <c r="GH1833" s="425"/>
      <c r="GI1833" s="425"/>
      <c r="GJ1833" s="425"/>
      <c r="GK1833" s="425"/>
      <c r="GL1833" s="425"/>
      <c r="GM1833" s="425"/>
      <c r="GN1833" s="425"/>
      <c r="GO1833" s="425"/>
      <c r="GP1833" s="425"/>
      <c r="GQ1833" s="425"/>
      <c r="GR1833" s="425"/>
      <c r="GS1833" s="425"/>
      <c r="GT1833" s="425"/>
      <c r="GU1833" s="425"/>
      <c r="GV1833" s="425"/>
      <c r="GW1833" s="425"/>
      <c r="GX1833" s="425"/>
      <c r="GY1833" s="425"/>
      <c r="GZ1833" s="425"/>
      <c r="HA1833" s="425"/>
      <c r="HB1833" s="425"/>
      <c r="HC1833" s="425"/>
      <c r="HD1833" s="425"/>
      <c r="HE1833" s="425"/>
      <c r="HF1833" s="425"/>
      <c r="HG1833" s="425"/>
      <c r="HH1833" s="425"/>
      <c r="HI1833" s="425"/>
      <c r="HJ1833" s="425"/>
      <c r="HK1833" s="425"/>
      <c r="HL1833" s="425"/>
      <c r="HM1833" s="425"/>
      <c r="HN1833" s="425"/>
      <c r="HO1833" s="425"/>
      <c r="HP1833" s="425"/>
      <c r="HQ1833" s="425"/>
      <c r="HR1833" s="425"/>
      <c r="HS1833" s="425"/>
      <c r="HT1833" s="425"/>
      <c r="HU1833" s="425"/>
      <c r="HV1833" s="425"/>
      <c r="HW1833" s="425"/>
      <c r="HX1833" s="425"/>
      <c r="HY1833" s="425"/>
      <c r="HZ1833" s="425"/>
      <c r="IA1833" s="425"/>
      <c r="IB1833" s="425"/>
      <c r="IC1833" s="425"/>
      <c r="ID1833" s="425"/>
      <c r="IE1833" s="425"/>
      <c r="IF1833" s="425"/>
      <c r="IG1833" s="425"/>
      <c r="IH1833" s="425"/>
      <c r="II1833" s="425"/>
      <c r="IJ1833" s="425"/>
      <c r="IK1833" s="425"/>
      <c r="IL1833" s="425"/>
      <c r="IM1833" s="425"/>
      <c r="IN1833" s="425"/>
      <c r="IO1833" s="425"/>
      <c r="IP1833" s="425"/>
      <c r="IQ1833" s="425"/>
      <c r="IR1833" s="425"/>
      <c r="IS1833" s="425"/>
      <c r="IT1833" s="425"/>
      <c r="IU1833" s="425"/>
      <c r="IV1833" s="425"/>
    </row>
    <row r="1834" s="428" customFormat="1" ht="27.6" customHeight="1" spans="2:256">
      <c r="B1834" s="465"/>
      <c r="GH1834" s="425"/>
      <c r="GI1834" s="425"/>
      <c r="GJ1834" s="425"/>
      <c r="GK1834" s="425"/>
      <c r="GL1834" s="425"/>
      <c r="GM1834" s="425"/>
      <c r="GN1834" s="425"/>
      <c r="GO1834" s="425"/>
      <c r="GP1834" s="425"/>
      <c r="GQ1834" s="425"/>
      <c r="GR1834" s="425"/>
      <c r="GS1834" s="425"/>
      <c r="GT1834" s="425"/>
      <c r="GU1834" s="425"/>
      <c r="GV1834" s="425"/>
      <c r="GW1834" s="425"/>
      <c r="GX1834" s="425"/>
      <c r="GY1834" s="425"/>
      <c r="GZ1834" s="425"/>
      <c r="HA1834" s="425"/>
      <c r="HB1834" s="425"/>
      <c r="HC1834" s="425"/>
      <c r="HD1834" s="425"/>
      <c r="HE1834" s="425"/>
      <c r="HF1834" s="425"/>
      <c r="HG1834" s="425"/>
      <c r="HH1834" s="425"/>
      <c r="HI1834" s="425"/>
      <c r="HJ1834" s="425"/>
      <c r="HK1834" s="425"/>
      <c r="HL1834" s="425"/>
      <c r="HM1834" s="425"/>
      <c r="HN1834" s="425"/>
      <c r="HO1834" s="425"/>
      <c r="HP1834" s="425"/>
      <c r="HQ1834" s="425"/>
      <c r="HR1834" s="425"/>
      <c r="HS1834" s="425"/>
      <c r="HT1834" s="425"/>
      <c r="HU1834" s="425"/>
      <c r="HV1834" s="425"/>
      <c r="HW1834" s="425"/>
      <c r="HX1834" s="425"/>
      <c r="HY1834" s="425"/>
      <c r="HZ1834" s="425"/>
      <c r="IA1834" s="425"/>
      <c r="IB1834" s="425"/>
      <c r="IC1834" s="425"/>
      <c r="ID1834" s="425"/>
      <c r="IE1834" s="425"/>
      <c r="IF1834" s="425"/>
      <c r="IG1834" s="425"/>
      <c r="IH1834" s="425"/>
      <c r="II1834" s="425"/>
      <c r="IJ1834" s="425"/>
      <c r="IK1834" s="425"/>
      <c r="IL1834" s="425"/>
      <c r="IM1834" s="425"/>
      <c r="IN1834" s="425"/>
      <c r="IO1834" s="425"/>
      <c r="IP1834" s="425"/>
      <c r="IQ1834" s="425"/>
      <c r="IR1834" s="425"/>
      <c r="IS1834" s="425"/>
      <c r="IT1834" s="425"/>
      <c r="IU1834" s="425"/>
      <c r="IV1834" s="425"/>
    </row>
    <row r="1835" s="428" customFormat="1" ht="27.6" customHeight="1" spans="2:256">
      <c r="B1835" s="465"/>
      <c r="GH1835" s="425"/>
      <c r="GI1835" s="425"/>
      <c r="GJ1835" s="425"/>
      <c r="GK1835" s="425"/>
      <c r="GL1835" s="425"/>
      <c r="GM1835" s="425"/>
      <c r="GN1835" s="425"/>
      <c r="GO1835" s="425"/>
      <c r="GP1835" s="425"/>
      <c r="GQ1835" s="425"/>
      <c r="GR1835" s="425"/>
      <c r="GS1835" s="425"/>
      <c r="GT1835" s="425"/>
      <c r="GU1835" s="425"/>
      <c r="GV1835" s="425"/>
      <c r="GW1835" s="425"/>
      <c r="GX1835" s="425"/>
      <c r="GY1835" s="425"/>
      <c r="GZ1835" s="425"/>
      <c r="HA1835" s="425"/>
      <c r="HB1835" s="425"/>
      <c r="HC1835" s="425"/>
      <c r="HD1835" s="425"/>
      <c r="HE1835" s="425"/>
      <c r="HF1835" s="425"/>
      <c r="HG1835" s="425"/>
      <c r="HH1835" s="425"/>
      <c r="HI1835" s="425"/>
      <c r="HJ1835" s="425"/>
      <c r="HK1835" s="425"/>
      <c r="HL1835" s="425"/>
      <c r="HM1835" s="425"/>
      <c r="HN1835" s="425"/>
      <c r="HO1835" s="425"/>
      <c r="HP1835" s="425"/>
      <c r="HQ1835" s="425"/>
      <c r="HR1835" s="425"/>
      <c r="HS1835" s="425"/>
      <c r="HT1835" s="425"/>
      <c r="HU1835" s="425"/>
      <c r="HV1835" s="425"/>
      <c r="HW1835" s="425"/>
      <c r="HX1835" s="425"/>
      <c r="HY1835" s="425"/>
      <c r="HZ1835" s="425"/>
      <c r="IA1835" s="425"/>
      <c r="IB1835" s="425"/>
      <c r="IC1835" s="425"/>
      <c r="ID1835" s="425"/>
      <c r="IE1835" s="425"/>
      <c r="IF1835" s="425"/>
      <c r="IG1835" s="425"/>
      <c r="IH1835" s="425"/>
      <c r="II1835" s="425"/>
      <c r="IJ1835" s="425"/>
      <c r="IK1835" s="425"/>
      <c r="IL1835" s="425"/>
      <c r="IM1835" s="425"/>
      <c r="IN1835" s="425"/>
      <c r="IO1835" s="425"/>
      <c r="IP1835" s="425"/>
      <c r="IQ1835" s="425"/>
      <c r="IR1835" s="425"/>
      <c r="IS1835" s="425"/>
      <c r="IT1835" s="425"/>
      <c r="IU1835" s="425"/>
      <c r="IV1835" s="425"/>
    </row>
    <row r="1836" s="428" customFormat="1" ht="27.6" customHeight="1" spans="2:256">
      <c r="B1836" s="465"/>
      <c r="GH1836" s="425"/>
      <c r="GI1836" s="425"/>
      <c r="GJ1836" s="425"/>
      <c r="GK1836" s="425"/>
      <c r="GL1836" s="425"/>
      <c r="GM1836" s="425"/>
      <c r="GN1836" s="425"/>
      <c r="GO1836" s="425"/>
      <c r="GP1836" s="425"/>
      <c r="GQ1836" s="425"/>
      <c r="GR1836" s="425"/>
      <c r="GS1836" s="425"/>
      <c r="GT1836" s="425"/>
      <c r="GU1836" s="425"/>
      <c r="GV1836" s="425"/>
      <c r="GW1836" s="425"/>
      <c r="GX1836" s="425"/>
      <c r="GY1836" s="425"/>
      <c r="GZ1836" s="425"/>
      <c r="HA1836" s="425"/>
      <c r="HB1836" s="425"/>
      <c r="HC1836" s="425"/>
      <c r="HD1836" s="425"/>
      <c r="HE1836" s="425"/>
      <c r="HF1836" s="425"/>
      <c r="HG1836" s="425"/>
      <c r="HH1836" s="425"/>
      <c r="HI1836" s="425"/>
      <c r="HJ1836" s="425"/>
      <c r="HK1836" s="425"/>
      <c r="HL1836" s="425"/>
      <c r="HM1836" s="425"/>
      <c r="HN1836" s="425"/>
      <c r="HO1836" s="425"/>
      <c r="HP1836" s="425"/>
      <c r="HQ1836" s="425"/>
      <c r="HR1836" s="425"/>
      <c r="HS1836" s="425"/>
      <c r="HT1836" s="425"/>
      <c r="HU1836" s="425"/>
      <c r="HV1836" s="425"/>
      <c r="HW1836" s="425"/>
      <c r="HX1836" s="425"/>
      <c r="HY1836" s="425"/>
      <c r="HZ1836" s="425"/>
      <c r="IA1836" s="425"/>
      <c r="IB1836" s="425"/>
      <c r="IC1836" s="425"/>
      <c r="ID1836" s="425"/>
      <c r="IE1836" s="425"/>
      <c r="IF1836" s="425"/>
      <c r="IG1836" s="425"/>
      <c r="IH1836" s="425"/>
      <c r="II1836" s="425"/>
      <c r="IJ1836" s="425"/>
      <c r="IK1836" s="425"/>
      <c r="IL1836" s="425"/>
      <c r="IM1836" s="425"/>
      <c r="IN1836" s="425"/>
      <c r="IO1836" s="425"/>
      <c r="IP1836" s="425"/>
      <c r="IQ1836" s="425"/>
      <c r="IR1836" s="425"/>
      <c r="IS1836" s="425"/>
      <c r="IT1836" s="425"/>
      <c r="IU1836" s="425"/>
      <c r="IV1836" s="425"/>
    </row>
    <row r="1837" s="428" customFormat="1" ht="27.6" customHeight="1" spans="2:256">
      <c r="B1837" s="465"/>
      <c r="GH1837" s="425"/>
      <c r="GI1837" s="425"/>
      <c r="GJ1837" s="425"/>
      <c r="GK1837" s="425"/>
      <c r="GL1837" s="425"/>
      <c r="GM1837" s="425"/>
      <c r="GN1837" s="425"/>
      <c r="GO1837" s="425"/>
      <c r="GP1837" s="425"/>
      <c r="GQ1837" s="425"/>
      <c r="GR1837" s="425"/>
      <c r="GS1837" s="425"/>
      <c r="GT1837" s="425"/>
      <c r="GU1837" s="425"/>
      <c r="GV1837" s="425"/>
      <c r="GW1837" s="425"/>
      <c r="GX1837" s="425"/>
      <c r="GY1837" s="425"/>
      <c r="GZ1837" s="425"/>
      <c r="HA1837" s="425"/>
      <c r="HB1837" s="425"/>
      <c r="HC1837" s="425"/>
      <c r="HD1837" s="425"/>
      <c r="HE1837" s="425"/>
      <c r="HF1837" s="425"/>
      <c r="HG1837" s="425"/>
      <c r="HH1837" s="425"/>
      <c r="HI1837" s="425"/>
      <c r="HJ1837" s="425"/>
      <c r="HK1837" s="425"/>
      <c r="HL1837" s="425"/>
      <c r="HM1837" s="425"/>
      <c r="HN1837" s="425"/>
      <c r="HO1837" s="425"/>
      <c r="HP1837" s="425"/>
      <c r="HQ1837" s="425"/>
      <c r="HR1837" s="425"/>
      <c r="HS1837" s="425"/>
      <c r="HT1837" s="425"/>
      <c r="HU1837" s="425"/>
      <c r="HV1837" s="425"/>
      <c r="HW1837" s="425"/>
      <c r="HX1837" s="425"/>
      <c r="HY1837" s="425"/>
      <c r="HZ1837" s="425"/>
      <c r="IA1837" s="425"/>
      <c r="IB1837" s="425"/>
      <c r="IC1837" s="425"/>
      <c r="ID1837" s="425"/>
      <c r="IE1837" s="425"/>
      <c r="IF1837" s="425"/>
      <c r="IG1837" s="425"/>
      <c r="IH1837" s="425"/>
      <c r="II1837" s="425"/>
      <c r="IJ1837" s="425"/>
      <c r="IK1837" s="425"/>
      <c r="IL1837" s="425"/>
      <c r="IM1837" s="425"/>
      <c r="IN1837" s="425"/>
      <c r="IO1837" s="425"/>
      <c r="IP1837" s="425"/>
      <c r="IQ1837" s="425"/>
      <c r="IR1837" s="425"/>
      <c r="IS1837" s="425"/>
      <c r="IT1837" s="425"/>
      <c r="IU1837" s="425"/>
      <c r="IV1837" s="425"/>
    </row>
    <row r="1838" s="428" customFormat="1" ht="27.6" customHeight="1" spans="2:256">
      <c r="B1838" s="465"/>
      <c r="GH1838" s="425"/>
      <c r="GI1838" s="425"/>
      <c r="GJ1838" s="425"/>
      <c r="GK1838" s="425"/>
      <c r="GL1838" s="425"/>
      <c r="GM1838" s="425"/>
      <c r="GN1838" s="425"/>
      <c r="GO1838" s="425"/>
      <c r="GP1838" s="425"/>
      <c r="GQ1838" s="425"/>
      <c r="GR1838" s="425"/>
      <c r="GS1838" s="425"/>
      <c r="GT1838" s="425"/>
      <c r="GU1838" s="425"/>
      <c r="GV1838" s="425"/>
      <c r="GW1838" s="425"/>
      <c r="GX1838" s="425"/>
      <c r="GY1838" s="425"/>
      <c r="GZ1838" s="425"/>
      <c r="HA1838" s="425"/>
      <c r="HB1838" s="425"/>
      <c r="HC1838" s="425"/>
      <c r="HD1838" s="425"/>
      <c r="HE1838" s="425"/>
      <c r="HF1838" s="425"/>
      <c r="HG1838" s="425"/>
      <c r="HH1838" s="425"/>
      <c r="HI1838" s="425"/>
      <c r="HJ1838" s="425"/>
      <c r="HK1838" s="425"/>
      <c r="HL1838" s="425"/>
      <c r="HM1838" s="425"/>
      <c r="HN1838" s="425"/>
      <c r="HO1838" s="425"/>
      <c r="HP1838" s="425"/>
      <c r="HQ1838" s="425"/>
      <c r="HR1838" s="425"/>
      <c r="HS1838" s="425"/>
      <c r="HT1838" s="425"/>
      <c r="HU1838" s="425"/>
      <c r="HV1838" s="425"/>
      <c r="HW1838" s="425"/>
      <c r="HX1838" s="425"/>
      <c r="HY1838" s="425"/>
      <c r="HZ1838" s="425"/>
      <c r="IA1838" s="425"/>
      <c r="IB1838" s="425"/>
      <c r="IC1838" s="425"/>
      <c r="ID1838" s="425"/>
      <c r="IE1838" s="425"/>
      <c r="IF1838" s="425"/>
      <c r="IG1838" s="425"/>
      <c r="IH1838" s="425"/>
      <c r="II1838" s="425"/>
      <c r="IJ1838" s="425"/>
      <c r="IK1838" s="425"/>
      <c r="IL1838" s="425"/>
      <c r="IM1838" s="425"/>
      <c r="IN1838" s="425"/>
      <c r="IO1838" s="425"/>
      <c r="IP1838" s="425"/>
      <c r="IQ1838" s="425"/>
      <c r="IR1838" s="425"/>
      <c r="IS1838" s="425"/>
      <c r="IT1838" s="425"/>
      <c r="IU1838" s="425"/>
      <c r="IV1838" s="425"/>
    </row>
    <row r="1839" s="428" customFormat="1" ht="27.6" customHeight="1" spans="2:256">
      <c r="B1839" s="465"/>
      <c r="GH1839" s="425"/>
      <c r="GI1839" s="425"/>
      <c r="GJ1839" s="425"/>
      <c r="GK1839" s="425"/>
      <c r="GL1839" s="425"/>
      <c r="GM1839" s="425"/>
      <c r="GN1839" s="425"/>
      <c r="GO1839" s="425"/>
      <c r="GP1839" s="425"/>
      <c r="GQ1839" s="425"/>
      <c r="GR1839" s="425"/>
      <c r="GS1839" s="425"/>
      <c r="GT1839" s="425"/>
      <c r="GU1839" s="425"/>
      <c r="GV1839" s="425"/>
      <c r="GW1839" s="425"/>
      <c r="GX1839" s="425"/>
      <c r="GY1839" s="425"/>
      <c r="GZ1839" s="425"/>
      <c r="HA1839" s="425"/>
      <c r="HB1839" s="425"/>
      <c r="HC1839" s="425"/>
      <c r="HD1839" s="425"/>
      <c r="HE1839" s="425"/>
      <c r="HF1839" s="425"/>
      <c r="HG1839" s="425"/>
      <c r="HH1839" s="425"/>
      <c r="HI1839" s="425"/>
      <c r="HJ1839" s="425"/>
      <c r="HK1839" s="425"/>
      <c r="HL1839" s="425"/>
      <c r="HM1839" s="425"/>
      <c r="HN1839" s="425"/>
      <c r="HO1839" s="425"/>
      <c r="HP1839" s="425"/>
      <c r="HQ1839" s="425"/>
      <c r="HR1839" s="425"/>
      <c r="HS1839" s="425"/>
      <c r="HT1839" s="425"/>
      <c r="HU1839" s="425"/>
      <c r="HV1839" s="425"/>
      <c r="HW1839" s="425"/>
      <c r="HX1839" s="425"/>
      <c r="HY1839" s="425"/>
      <c r="HZ1839" s="425"/>
      <c r="IA1839" s="425"/>
      <c r="IB1839" s="425"/>
      <c r="IC1839" s="425"/>
      <c r="ID1839" s="425"/>
      <c r="IE1839" s="425"/>
      <c r="IF1839" s="425"/>
      <c r="IG1839" s="425"/>
      <c r="IH1839" s="425"/>
      <c r="II1839" s="425"/>
      <c r="IJ1839" s="425"/>
      <c r="IK1839" s="425"/>
      <c r="IL1839" s="425"/>
      <c r="IM1839" s="425"/>
      <c r="IN1839" s="425"/>
      <c r="IO1839" s="425"/>
      <c r="IP1839" s="425"/>
      <c r="IQ1839" s="425"/>
      <c r="IR1839" s="425"/>
      <c r="IS1839" s="425"/>
      <c r="IT1839" s="425"/>
      <c r="IU1839" s="425"/>
      <c r="IV1839" s="425"/>
    </row>
    <row r="1840" s="428" customFormat="1" ht="27.6" customHeight="1" spans="2:256">
      <c r="B1840" s="465"/>
      <c r="GH1840" s="425"/>
      <c r="GI1840" s="425"/>
      <c r="GJ1840" s="425"/>
      <c r="GK1840" s="425"/>
      <c r="GL1840" s="425"/>
      <c r="GM1840" s="425"/>
      <c r="GN1840" s="425"/>
      <c r="GO1840" s="425"/>
      <c r="GP1840" s="425"/>
      <c r="GQ1840" s="425"/>
      <c r="GR1840" s="425"/>
      <c r="GS1840" s="425"/>
      <c r="GT1840" s="425"/>
      <c r="GU1840" s="425"/>
      <c r="GV1840" s="425"/>
      <c r="GW1840" s="425"/>
      <c r="GX1840" s="425"/>
      <c r="GY1840" s="425"/>
      <c r="GZ1840" s="425"/>
      <c r="HA1840" s="425"/>
      <c r="HB1840" s="425"/>
      <c r="HC1840" s="425"/>
      <c r="HD1840" s="425"/>
      <c r="HE1840" s="425"/>
      <c r="HF1840" s="425"/>
      <c r="HG1840" s="425"/>
      <c r="HH1840" s="425"/>
      <c r="HI1840" s="425"/>
      <c r="HJ1840" s="425"/>
      <c r="HK1840" s="425"/>
      <c r="HL1840" s="425"/>
      <c r="HM1840" s="425"/>
      <c r="HN1840" s="425"/>
      <c r="HO1840" s="425"/>
      <c r="HP1840" s="425"/>
      <c r="HQ1840" s="425"/>
      <c r="HR1840" s="425"/>
      <c r="HS1840" s="425"/>
      <c r="HT1840" s="425"/>
      <c r="HU1840" s="425"/>
      <c r="HV1840" s="425"/>
      <c r="HW1840" s="425"/>
      <c r="HX1840" s="425"/>
      <c r="HY1840" s="425"/>
      <c r="HZ1840" s="425"/>
      <c r="IA1840" s="425"/>
      <c r="IB1840" s="425"/>
      <c r="IC1840" s="425"/>
      <c r="ID1840" s="425"/>
      <c r="IE1840" s="425"/>
      <c r="IF1840" s="425"/>
      <c r="IG1840" s="425"/>
      <c r="IH1840" s="425"/>
      <c r="II1840" s="425"/>
      <c r="IJ1840" s="425"/>
      <c r="IK1840" s="425"/>
      <c r="IL1840" s="425"/>
      <c r="IM1840" s="425"/>
      <c r="IN1840" s="425"/>
      <c r="IO1840" s="425"/>
      <c r="IP1840" s="425"/>
      <c r="IQ1840" s="425"/>
      <c r="IR1840" s="425"/>
      <c r="IS1840" s="425"/>
      <c r="IT1840" s="425"/>
      <c r="IU1840" s="425"/>
      <c r="IV1840" s="425"/>
    </row>
    <row r="1841" s="428" customFormat="1" ht="27.6" customHeight="1" spans="2:256">
      <c r="B1841" s="465"/>
      <c r="GH1841" s="425"/>
      <c r="GI1841" s="425"/>
      <c r="GJ1841" s="425"/>
      <c r="GK1841" s="425"/>
      <c r="GL1841" s="425"/>
      <c r="GM1841" s="425"/>
      <c r="GN1841" s="425"/>
      <c r="GO1841" s="425"/>
      <c r="GP1841" s="425"/>
      <c r="GQ1841" s="425"/>
      <c r="GR1841" s="425"/>
      <c r="GS1841" s="425"/>
      <c r="GT1841" s="425"/>
      <c r="GU1841" s="425"/>
      <c r="GV1841" s="425"/>
      <c r="GW1841" s="425"/>
      <c r="GX1841" s="425"/>
      <c r="GY1841" s="425"/>
      <c r="GZ1841" s="425"/>
      <c r="HA1841" s="425"/>
      <c r="HB1841" s="425"/>
      <c r="HC1841" s="425"/>
      <c r="HD1841" s="425"/>
      <c r="HE1841" s="425"/>
      <c r="HF1841" s="425"/>
      <c r="HG1841" s="425"/>
      <c r="HH1841" s="425"/>
      <c r="HI1841" s="425"/>
      <c r="HJ1841" s="425"/>
      <c r="HK1841" s="425"/>
      <c r="HL1841" s="425"/>
      <c r="HM1841" s="425"/>
      <c r="HN1841" s="425"/>
      <c r="HO1841" s="425"/>
      <c r="HP1841" s="425"/>
      <c r="HQ1841" s="425"/>
      <c r="HR1841" s="425"/>
      <c r="HS1841" s="425"/>
      <c r="HT1841" s="425"/>
      <c r="HU1841" s="425"/>
      <c r="HV1841" s="425"/>
      <c r="HW1841" s="425"/>
      <c r="HX1841" s="425"/>
      <c r="HY1841" s="425"/>
      <c r="HZ1841" s="425"/>
      <c r="IA1841" s="425"/>
      <c r="IB1841" s="425"/>
      <c r="IC1841" s="425"/>
      <c r="ID1841" s="425"/>
      <c r="IE1841" s="425"/>
      <c r="IF1841" s="425"/>
      <c r="IG1841" s="425"/>
      <c r="IH1841" s="425"/>
      <c r="II1841" s="425"/>
      <c r="IJ1841" s="425"/>
      <c r="IK1841" s="425"/>
      <c r="IL1841" s="425"/>
      <c r="IM1841" s="425"/>
      <c r="IN1841" s="425"/>
      <c r="IO1841" s="425"/>
      <c r="IP1841" s="425"/>
      <c r="IQ1841" s="425"/>
      <c r="IR1841" s="425"/>
      <c r="IS1841" s="425"/>
      <c r="IT1841" s="425"/>
      <c r="IU1841" s="425"/>
      <c r="IV1841" s="425"/>
    </row>
    <row r="1842" s="428" customFormat="1" ht="27.6" customHeight="1" spans="2:256">
      <c r="B1842" s="465"/>
      <c r="GH1842" s="425"/>
      <c r="GI1842" s="425"/>
      <c r="GJ1842" s="425"/>
      <c r="GK1842" s="425"/>
      <c r="GL1842" s="425"/>
      <c r="GM1842" s="425"/>
      <c r="GN1842" s="425"/>
      <c r="GO1842" s="425"/>
      <c r="GP1842" s="425"/>
      <c r="GQ1842" s="425"/>
      <c r="GR1842" s="425"/>
      <c r="GS1842" s="425"/>
      <c r="GT1842" s="425"/>
      <c r="GU1842" s="425"/>
      <c r="GV1842" s="425"/>
      <c r="GW1842" s="425"/>
      <c r="GX1842" s="425"/>
      <c r="GY1842" s="425"/>
      <c r="GZ1842" s="425"/>
      <c r="HA1842" s="425"/>
      <c r="HB1842" s="425"/>
      <c r="HC1842" s="425"/>
      <c r="HD1842" s="425"/>
      <c r="HE1842" s="425"/>
      <c r="HF1842" s="425"/>
      <c r="HG1842" s="425"/>
      <c r="HH1842" s="425"/>
      <c r="HI1842" s="425"/>
      <c r="HJ1842" s="425"/>
      <c r="HK1842" s="425"/>
      <c r="HL1842" s="425"/>
      <c r="HM1842" s="425"/>
      <c r="HN1842" s="425"/>
      <c r="HO1842" s="425"/>
      <c r="HP1842" s="425"/>
      <c r="HQ1842" s="425"/>
      <c r="HR1842" s="425"/>
      <c r="HS1842" s="425"/>
      <c r="HT1842" s="425"/>
      <c r="HU1842" s="425"/>
      <c r="HV1842" s="425"/>
      <c r="HW1842" s="425"/>
      <c r="HX1842" s="425"/>
      <c r="HY1842" s="425"/>
      <c r="HZ1842" s="425"/>
      <c r="IA1842" s="425"/>
      <c r="IB1842" s="425"/>
      <c r="IC1842" s="425"/>
      <c r="ID1842" s="425"/>
      <c r="IE1842" s="425"/>
      <c r="IF1842" s="425"/>
      <c r="IG1842" s="425"/>
      <c r="IH1842" s="425"/>
      <c r="II1842" s="425"/>
      <c r="IJ1842" s="425"/>
      <c r="IK1842" s="425"/>
      <c r="IL1842" s="425"/>
      <c r="IM1842" s="425"/>
      <c r="IN1842" s="425"/>
      <c r="IO1842" s="425"/>
      <c r="IP1842" s="425"/>
      <c r="IQ1842" s="425"/>
      <c r="IR1842" s="425"/>
      <c r="IS1842" s="425"/>
      <c r="IT1842" s="425"/>
      <c r="IU1842" s="425"/>
      <c r="IV1842" s="425"/>
    </row>
    <row r="1843" s="428" customFormat="1" ht="27.6" customHeight="1" spans="2:256">
      <c r="B1843" s="465"/>
      <c r="GH1843" s="425"/>
      <c r="GI1843" s="425"/>
      <c r="GJ1843" s="425"/>
      <c r="GK1843" s="425"/>
      <c r="GL1843" s="425"/>
      <c r="GM1843" s="425"/>
      <c r="GN1843" s="425"/>
      <c r="GO1843" s="425"/>
      <c r="GP1843" s="425"/>
      <c r="GQ1843" s="425"/>
      <c r="GR1843" s="425"/>
      <c r="GS1843" s="425"/>
      <c r="GT1843" s="425"/>
      <c r="GU1843" s="425"/>
      <c r="GV1843" s="425"/>
      <c r="GW1843" s="425"/>
      <c r="GX1843" s="425"/>
      <c r="GY1843" s="425"/>
      <c r="GZ1843" s="425"/>
      <c r="HA1843" s="425"/>
      <c r="HB1843" s="425"/>
      <c r="HC1843" s="425"/>
      <c r="HD1843" s="425"/>
      <c r="HE1843" s="425"/>
      <c r="HF1843" s="425"/>
      <c r="HG1843" s="425"/>
      <c r="HH1843" s="425"/>
      <c r="HI1843" s="425"/>
      <c r="HJ1843" s="425"/>
      <c r="HK1843" s="425"/>
      <c r="HL1843" s="425"/>
      <c r="HM1843" s="425"/>
      <c r="HN1843" s="425"/>
      <c r="HO1843" s="425"/>
      <c r="HP1843" s="425"/>
      <c r="HQ1843" s="425"/>
      <c r="HR1843" s="425"/>
      <c r="HS1843" s="425"/>
      <c r="HT1843" s="425"/>
      <c r="HU1843" s="425"/>
      <c r="HV1843" s="425"/>
      <c r="HW1843" s="425"/>
      <c r="HX1843" s="425"/>
      <c r="HY1843" s="425"/>
      <c r="HZ1843" s="425"/>
      <c r="IA1843" s="425"/>
      <c r="IB1843" s="425"/>
      <c r="IC1843" s="425"/>
      <c r="ID1843" s="425"/>
      <c r="IE1843" s="425"/>
      <c r="IF1843" s="425"/>
      <c r="IG1843" s="425"/>
      <c r="IH1843" s="425"/>
      <c r="II1843" s="425"/>
      <c r="IJ1843" s="425"/>
      <c r="IK1843" s="425"/>
      <c r="IL1843" s="425"/>
      <c r="IM1843" s="425"/>
      <c r="IN1843" s="425"/>
      <c r="IO1843" s="425"/>
      <c r="IP1843" s="425"/>
      <c r="IQ1843" s="425"/>
      <c r="IR1843" s="425"/>
      <c r="IS1843" s="425"/>
      <c r="IT1843" s="425"/>
      <c r="IU1843" s="425"/>
      <c r="IV1843" s="425"/>
    </row>
    <row r="1844" s="428" customFormat="1" ht="27.6" customHeight="1" spans="2:256">
      <c r="B1844" s="465"/>
      <c r="GH1844" s="425"/>
      <c r="GI1844" s="425"/>
      <c r="GJ1844" s="425"/>
      <c r="GK1844" s="425"/>
      <c r="GL1844" s="425"/>
      <c r="GM1844" s="425"/>
      <c r="GN1844" s="425"/>
      <c r="GO1844" s="425"/>
      <c r="GP1844" s="425"/>
      <c r="GQ1844" s="425"/>
      <c r="GR1844" s="425"/>
      <c r="GS1844" s="425"/>
      <c r="GT1844" s="425"/>
      <c r="GU1844" s="425"/>
      <c r="GV1844" s="425"/>
      <c r="GW1844" s="425"/>
      <c r="GX1844" s="425"/>
      <c r="GY1844" s="425"/>
      <c r="GZ1844" s="425"/>
      <c r="HA1844" s="425"/>
      <c r="HB1844" s="425"/>
      <c r="HC1844" s="425"/>
      <c r="HD1844" s="425"/>
      <c r="HE1844" s="425"/>
      <c r="HF1844" s="425"/>
      <c r="HG1844" s="425"/>
      <c r="HH1844" s="425"/>
      <c r="HI1844" s="425"/>
      <c r="HJ1844" s="425"/>
      <c r="HK1844" s="425"/>
      <c r="HL1844" s="425"/>
      <c r="HM1844" s="425"/>
      <c r="HN1844" s="425"/>
      <c r="HO1844" s="425"/>
      <c r="HP1844" s="425"/>
      <c r="HQ1844" s="425"/>
      <c r="HR1844" s="425"/>
      <c r="HS1844" s="425"/>
      <c r="HT1844" s="425"/>
      <c r="HU1844" s="425"/>
      <c r="HV1844" s="425"/>
      <c r="HW1844" s="425"/>
      <c r="HX1844" s="425"/>
      <c r="HY1844" s="425"/>
      <c r="HZ1844" s="425"/>
      <c r="IA1844" s="425"/>
      <c r="IB1844" s="425"/>
      <c r="IC1844" s="425"/>
      <c r="ID1844" s="425"/>
      <c r="IE1844" s="425"/>
      <c r="IF1844" s="425"/>
      <c r="IG1844" s="425"/>
      <c r="IH1844" s="425"/>
      <c r="II1844" s="425"/>
      <c r="IJ1844" s="425"/>
      <c r="IK1844" s="425"/>
      <c r="IL1844" s="425"/>
      <c r="IM1844" s="425"/>
      <c r="IN1844" s="425"/>
      <c r="IO1844" s="425"/>
      <c r="IP1844" s="425"/>
      <c r="IQ1844" s="425"/>
      <c r="IR1844" s="425"/>
      <c r="IS1844" s="425"/>
      <c r="IT1844" s="425"/>
      <c r="IU1844" s="425"/>
      <c r="IV1844" s="425"/>
    </row>
    <row r="1845" s="428" customFormat="1" ht="27.6" customHeight="1" spans="2:256">
      <c r="B1845" s="465"/>
      <c r="GH1845" s="425"/>
      <c r="GI1845" s="425"/>
      <c r="GJ1845" s="425"/>
      <c r="GK1845" s="425"/>
      <c r="GL1845" s="425"/>
      <c r="GM1845" s="425"/>
      <c r="GN1845" s="425"/>
      <c r="GO1845" s="425"/>
      <c r="GP1845" s="425"/>
      <c r="GQ1845" s="425"/>
      <c r="GR1845" s="425"/>
      <c r="GS1845" s="425"/>
      <c r="GT1845" s="425"/>
      <c r="GU1845" s="425"/>
      <c r="GV1845" s="425"/>
      <c r="GW1845" s="425"/>
      <c r="GX1845" s="425"/>
      <c r="GY1845" s="425"/>
      <c r="GZ1845" s="425"/>
      <c r="HA1845" s="425"/>
      <c r="HB1845" s="425"/>
      <c r="HC1845" s="425"/>
      <c r="HD1845" s="425"/>
      <c r="HE1845" s="425"/>
      <c r="HF1845" s="425"/>
      <c r="HG1845" s="425"/>
      <c r="HH1845" s="425"/>
      <c r="HI1845" s="425"/>
      <c r="HJ1845" s="425"/>
      <c r="HK1845" s="425"/>
      <c r="HL1845" s="425"/>
      <c r="HM1845" s="425"/>
      <c r="HN1845" s="425"/>
      <c r="HO1845" s="425"/>
      <c r="HP1845" s="425"/>
      <c r="HQ1845" s="425"/>
      <c r="HR1845" s="425"/>
      <c r="HS1845" s="425"/>
      <c r="HT1845" s="425"/>
      <c r="HU1845" s="425"/>
      <c r="HV1845" s="425"/>
      <c r="HW1845" s="425"/>
      <c r="HX1845" s="425"/>
      <c r="HY1845" s="425"/>
      <c r="HZ1845" s="425"/>
      <c r="IA1845" s="425"/>
      <c r="IB1845" s="425"/>
      <c r="IC1845" s="425"/>
      <c r="ID1845" s="425"/>
      <c r="IE1845" s="425"/>
      <c r="IF1845" s="425"/>
      <c r="IG1845" s="425"/>
      <c r="IH1845" s="425"/>
      <c r="II1845" s="425"/>
      <c r="IJ1845" s="425"/>
      <c r="IK1845" s="425"/>
      <c r="IL1845" s="425"/>
      <c r="IM1845" s="425"/>
      <c r="IN1845" s="425"/>
      <c r="IO1845" s="425"/>
      <c r="IP1845" s="425"/>
      <c r="IQ1845" s="425"/>
      <c r="IR1845" s="425"/>
      <c r="IS1845" s="425"/>
      <c r="IT1845" s="425"/>
      <c r="IU1845" s="425"/>
      <c r="IV1845" s="425"/>
    </row>
    <row r="1846" s="428" customFormat="1" ht="27.6" customHeight="1" spans="2:256">
      <c r="B1846" s="465"/>
      <c r="GH1846" s="425"/>
      <c r="GI1846" s="425"/>
      <c r="GJ1846" s="425"/>
      <c r="GK1846" s="425"/>
      <c r="GL1846" s="425"/>
      <c r="GM1846" s="425"/>
      <c r="GN1846" s="425"/>
      <c r="GO1846" s="425"/>
      <c r="GP1846" s="425"/>
      <c r="GQ1846" s="425"/>
      <c r="GR1846" s="425"/>
      <c r="GS1846" s="425"/>
      <c r="GT1846" s="425"/>
      <c r="GU1846" s="425"/>
      <c r="GV1846" s="425"/>
      <c r="GW1846" s="425"/>
      <c r="GX1846" s="425"/>
      <c r="GY1846" s="425"/>
      <c r="GZ1846" s="425"/>
      <c r="HA1846" s="425"/>
      <c r="HB1846" s="425"/>
      <c r="HC1846" s="425"/>
      <c r="HD1846" s="425"/>
      <c r="HE1846" s="425"/>
      <c r="HF1846" s="425"/>
      <c r="HG1846" s="425"/>
      <c r="HH1846" s="425"/>
      <c r="HI1846" s="425"/>
      <c r="HJ1846" s="425"/>
      <c r="HK1846" s="425"/>
      <c r="HL1846" s="425"/>
      <c r="HM1846" s="425"/>
      <c r="HN1846" s="425"/>
      <c r="HO1846" s="425"/>
      <c r="HP1846" s="425"/>
      <c r="HQ1846" s="425"/>
      <c r="HR1846" s="425"/>
      <c r="HS1846" s="425"/>
      <c r="HT1846" s="425"/>
      <c r="HU1846" s="425"/>
      <c r="HV1846" s="425"/>
      <c r="HW1846" s="425"/>
      <c r="HX1846" s="425"/>
      <c r="HY1846" s="425"/>
      <c r="HZ1846" s="425"/>
      <c r="IA1846" s="425"/>
      <c r="IB1846" s="425"/>
      <c r="IC1846" s="425"/>
      <c r="ID1846" s="425"/>
      <c r="IE1846" s="425"/>
      <c r="IF1846" s="425"/>
      <c r="IG1846" s="425"/>
      <c r="IH1846" s="425"/>
      <c r="II1846" s="425"/>
      <c r="IJ1846" s="425"/>
      <c r="IK1846" s="425"/>
      <c r="IL1846" s="425"/>
      <c r="IM1846" s="425"/>
      <c r="IN1846" s="425"/>
      <c r="IO1846" s="425"/>
      <c r="IP1846" s="425"/>
      <c r="IQ1846" s="425"/>
      <c r="IR1846" s="425"/>
      <c r="IS1846" s="425"/>
      <c r="IT1846" s="425"/>
      <c r="IU1846" s="425"/>
      <c r="IV1846" s="425"/>
    </row>
    <row r="1847" s="428" customFormat="1" ht="27.6" customHeight="1" spans="2:256">
      <c r="B1847" s="465"/>
      <c r="GH1847" s="425"/>
      <c r="GI1847" s="425"/>
      <c r="GJ1847" s="425"/>
      <c r="GK1847" s="425"/>
      <c r="GL1847" s="425"/>
      <c r="GM1847" s="425"/>
      <c r="GN1847" s="425"/>
      <c r="GO1847" s="425"/>
      <c r="GP1847" s="425"/>
      <c r="GQ1847" s="425"/>
      <c r="GR1847" s="425"/>
      <c r="GS1847" s="425"/>
      <c r="GT1847" s="425"/>
      <c r="GU1847" s="425"/>
      <c r="GV1847" s="425"/>
      <c r="GW1847" s="425"/>
      <c r="GX1847" s="425"/>
      <c r="GY1847" s="425"/>
      <c r="GZ1847" s="425"/>
      <c r="HA1847" s="425"/>
      <c r="HB1847" s="425"/>
      <c r="HC1847" s="425"/>
      <c r="HD1847" s="425"/>
      <c r="HE1847" s="425"/>
      <c r="HF1847" s="425"/>
      <c r="HG1847" s="425"/>
      <c r="HH1847" s="425"/>
      <c r="HI1847" s="425"/>
      <c r="HJ1847" s="425"/>
      <c r="HK1847" s="425"/>
      <c r="HL1847" s="425"/>
      <c r="HM1847" s="425"/>
      <c r="HN1847" s="425"/>
      <c r="HO1847" s="425"/>
      <c r="HP1847" s="425"/>
      <c r="HQ1847" s="425"/>
      <c r="HR1847" s="425"/>
      <c r="HS1847" s="425"/>
      <c r="HT1847" s="425"/>
      <c r="HU1847" s="425"/>
      <c r="HV1847" s="425"/>
      <c r="HW1847" s="425"/>
      <c r="HX1847" s="425"/>
      <c r="HY1847" s="425"/>
      <c r="HZ1847" s="425"/>
      <c r="IA1847" s="425"/>
      <c r="IB1847" s="425"/>
      <c r="IC1847" s="425"/>
      <c r="ID1847" s="425"/>
      <c r="IE1847" s="425"/>
      <c r="IF1847" s="425"/>
      <c r="IG1847" s="425"/>
      <c r="IH1847" s="425"/>
      <c r="II1847" s="425"/>
      <c r="IJ1847" s="425"/>
      <c r="IK1847" s="425"/>
      <c r="IL1847" s="425"/>
      <c r="IM1847" s="425"/>
      <c r="IN1847" s="425"/>
      <c r="IO1847" s="425"/>
      <c r="IP1847" s="425"/>
      <c r="IQ1847" s="425"/>
      <c r="IR1847" s="425"/>
      <c r="IS1847" s="425"/>
      <c r="IT1847" s="425"/>
      <c r="IU1847" s="425"/>
      <c r="IV1847" s="425"/>
    </row>
    <row r="1848" s="428" customFormat="1" ht="27.6" customHeight="1" spans="2:256">
      <c r="B1848" s="465"/>
      <c r="GH1848" s="425"/>
      <c r="GI1848" s="425"/>
      <c r="GJ1848" s="425"/>
      <c r="GK1848" s="425"/>
      <c r="GL1848" s="425"/>
      <c r="GM1848" s="425"/>
      <c r="GN1848" s="425"/>
      <c r="GO1848" s="425"/>
      <c r="GP1848" s="425"/>
      <c r="GQ1848" s="425"/>
      <c r="GR1848" s="425"/>
      <c r="GS1848" s="425"/>
      <c r="GT1848" s="425"/>
      <c r="GU1848" s="425"/>
      <c r="GV1848" s="425"/>
      <c r="GW1848" s="425"/>
      <c r="GX1848" s="425"/>
      <c r="GY1848" s="425"/>
      <c r="GZ1848" s="425"/>
      <c r="HA1848" s="425"/>
      <c r="HB1848" s="425"/>
      <c r="HC1848" s="425"/>
      <c r="HD1848" s="425"/>
      <c r="HE1848" s="425"/>
      <c r="HF1848" s="425"/>
      <c r="HG1848" s="425"/>
      <c r="HH1848" s="425"/>
      <c r="HI1848" s="425"/>
      <c r="HJ1848" s="425"/>
      <c r="HK1848" s="425"/>
      <c r="HL1848" s="425"/>
      <c r="HM1848" s="425"/>
      <c r="HN1848" s="425"/>
      <c r="HO1848" s="425"/>
      <c r="HP1848" s="425"/>
      <c r="HQ1848" s="425"/>
      <c r="HR1848" s="425"/>
      <c r="HS1848" s="425"/>
      <c r="HT1848" s="425"/>
      <c r="HU1848" s="425"/>
      <c r="HV1848" s="425"/>
      <c r="HW1848" s="425"/>
      <c r="HX1848" s="425"/>
      <c r="HY1848" s="425"/>
      <c r="HZ1848" s="425"/>
      <c r="IA1848" s="425"/>
      <c r="IB1848" s="425"/>
      <c r="IC1848" s="425"/>
      <c r="ID1848" s="425"/>
      <c r="IE1848" s="425"/>
      <c r="IF1848" s="425"/>
      <c r="IG1848" s="425"/>
      <c r="IH1848" s="425"/>
      <c r="II1848" s="425"/>
      <c r="IJ1848" s="425"/>
      <c r="IK1848" s="425"/>
      <c r="IL1848" s="425"/>
      <c r="IM1848" s="425"/>
      <c r="IN1848" s="425"/>
      <c r="IO1848" s="425"/>
      <c r="IP1848" s="425"/>
      <c r="IQ1848" s="425"/>
      <c r="IR1848" s="425"/>
      <c r="IS1848" s="425"/>
      <c r="IT1848" s="425"/>
      <c r="IU1848" s="425"/>
      <c r="IV1848" s="425"/>
    </row>
    <row r="1849" s="428" customFormat="1" ht="27.6" customHeight="1" spans="2:256">
      <c r="B1849" s="465"/>
      <c r="GH1849" s="425"/>
      <c r="GI1849" s="425"/>
      <c r="GJ1849" s="425"/>
      <c r="GK1849" s="425"/>
      <c r="GL1849" s="425"/>
      <c r="GM1849" s="425"/>
      <c r="GN1849" s="425"/>
      <c r="GO1849" s="425"/>
      <c r="GP1849" s="425"/>
      <c r="GQ1849" s="425"/>
      <c r="GR1849" s="425"/>
      <c r="GS1849" s="425"/>
      <c r="GT1849" s="425"/>
      <c r="GU1849" s="425"/>
      <c r="GV1849" s="425"/>
      <c r="GW1849" s="425"/>
      <c r="GX1849" s="425"/>
      <c r="GY1849" s="425"/>
      <c r="GZ1849" s="425"/>
      <c r="HA1849" s="425"/>
      <c r="HB1849" s="425"/>
      <c r="HC1849" s="425"/>
      <c r="HD1849" s="425"/>
      <c r="HE1849" s="425"/>
      <c r="HF1849" s="425"/>
      <c r="HG1849" s="425"/>
      <c r="HH1849" s="425"/>
      <c r="HI1849" s="425"/>
      <c r="HJ1849" s="425"/>
      <c r="HK1849" s="425"/>
      <c r="HL1849" s="425"/>
      <c r="HM1849" s="425"/>
      <c r="HN1849" s="425"/>
      <c r="HO1849" s="425"/>
      <c r="HP1849" s="425"/>
      <c r="HQ1849" s="425"/>
      <c r="HR1849" s="425"/>
      <c r="HS1849" s="425"/>
      <c r="HT1849" s="425"/>
      <c r="HU1849" s="425"/>
      <c r="HV1849" s="425"/>
      <c r="HW1849" s="425"/>
      <c r="HX1849" s="425"/>
      <c r="HY1849" s="425"/>
      <c r="HZ1849" s="425"/>
      <c r="IA1849" s="425"/>
      <c r="IB1849" s="425"/>
      <c r="IC1849" s="425"/>
      <c r="ID1849" s="425"/>
      <c r="IE1849" s="425"/>
      <c r="IF1849" s="425"/>
      <c r="IG1849" s="425"/>
      <c r="IH1849" s="425"/>
      <c r="II1849" s="425"/>
      <c r="IJ1849" s="425"/>
      <c r="IK1849" s="425"/>
      <c r="IL1849" s="425"/>
      <c r="IM1849" s="425"/>
      <c r="IN1849" s="425"/>
      <c r="IO1849" s="425"/>
      <c r="IP1849" s="425"/>
      <c r="IQ1849" s="425"/>
      <c r="IR1849" s="425"/>
      <c r="IS1849" s="425"/>
      <c r="IT1849" s="425"/>
      <c r="IU1849" s="425"/>
      <c r="IV1849" s="425"/>
    </row>
    <row r="1850" s="428" customFormat="1" ht="27.6" customHeight="1" spans="2:256">
      <c r="B1850" s="465"/>
      <c r="GH1850" s="425"/>
      <c r="GI1850" s="425"/>
      <c r="GJ1850" s="425"/>
      <c r="GK1850" s="425"/>
      <c r="GL1850" s="425"/>
      <c r="GM1850" s="425"/>
      <c r="GN1850" s="425"/>
      <c r="GO1850" s="425"/>
      <c r="GP1850" s="425"/>
      <c r="GQ1850" s="425"/>
      <c r="GR1850" s="425"/>
      <c r="GS1850" s="425"/>
      <c r="GT1850" s="425"/>
      <c r="GU1850" s="425"/>
      <c r="GV1850" s="425"/>
      <c r="GW1850" s="425"/>
      <c r="GX1850" s="425"/>
      <c r="GY1850" s="425"/>
      <c r="GZ1850" s="425"/>
      <c r="HA1850" s="425"/>
      <c r="HB1850" s="425"/>
      <c r="HC1850" s="425"/>
      <c r="HD1850" s="425"/>
      <c r="HE1850" s="425"/>
      <c r="HF1850" s="425"/>
      <c r="HG1850" s="425"/>
      <c r="HH1850" s="425"/>
      <c r="HI1850" s="425"/>
      <c r="HJ1850" s="425"/>
      <c r="HK1850" s="425"/>
      <c r="HL1850" s="425"/>
      <c r="HM1850" s="425"/>
      <c r="HN1850" s="425"/>
      <c r="HO1850" s="425"/>
      <c r="HP1850" s="425"/>
      <c r="HQ1850" s="425"/>
      <c r="HR1850" s="425"/>
      <c r="HS1850" s="425"/>
      <c r="HT1850" s="425"/>
      <c r="HU1850" s="425"/>
      <c r="HV1850" s="425"/>
      <c r="HW1850" s="425"/>
      <c r="HX1850" s="425"/>
      <c r="HY1850" s="425"/>
      <c r="HZ1850" s="425"/>
      <c r="IA1850" s="425"/>
      <c r="IB1850" s="425"/>
      <c r="IC1850" s="425"/>
      <c r="ID1850" s="425"/>
      <c r="IE1850" s="425"/>
      <c r="IF1850" s="425"/>
      <c r="IG1850" s="425"/>
      <c r="IH1850" s="425"/>
      <c r="II1850" s="425"/>
      <c r="IJ1850" s="425"/>
      <c r="IK1850" s="425"/>
      <c r="IL1850" s="425"/>
      <c r="IM1850" s="425"/>
      <c r="IN1850" s="425"/>
      <c r="IO1850" s="425"/>
      <c r="IP1850" s="425"/>
      <c r="IQ1850" s="425"/>
      <c r="IR1850" s="425"/>
      <c r="IS1850" s="425"/>
      <c r="IT1850" s="425"/>
      <c r="IU1850" s="425"/>
      <c r="IV1850" s="425"/>
    </row>
    <row r="1851" s="428" customFormat="1" ht="27.6" customHeight="1" spans="2:256">
      <c r="B1851" s="465"/>
      <c r="GH1851" s="425"/>
      <c r="GI1851" s="425"/>
      <c r="GJ1851" s="425"/>
      <c r="GK1851" s="425"/>
      <c r="GL1851" s="425"/>
      <c r="GM1851" s="425"/>
      <c r="GN1851" s="425"/>
      <c r="GO1851" s="425"/>
      <c r="GP1851" s="425"/>
      <c r="GQ1851" s="425"/>
      <c r="GR1851" s="425"/>
      <c r="GS1851" s="425"/>
      <c r="GT1851" s="425"/>
      <c r="GU1851" s="425"/>
      <c r="GV1851" s="425"/>
      <c r="GW1851" s="425"/>
      <c r="GX1851" s="425"/>
      <c r="GY1851" s="425"/>
      <c r="GZ1851" s="425"/>
      <c r="HA1851" s="425"/>
      <c r="HB1851" s="425"/>
      <c r="HC1851" s="425"/>
      <c r="HD1851" s="425"/>
      <c r="HE1851" s="425"/>
      <c r="HF1851" s="425"/>
      <c r="HG1851" s="425"/>
      <c r="HH1851" s="425"/>
      <c r="HI1851" s="425"/>
      <c r="HJ1851" s="425"/>
      <c r="HK1851" s="425"/>
      <c r="HL1851" s="425"/>
      <c r="HM1851" s="425"/>
      <c r="HN1851" s="425"/>
      <c r="HO1851" s="425"/>
      <c r="HP1851" s="425"/>
      <c r="HQ1851" s="425"/>
      <c r="HR1851" s="425"/>
      <c r="HS1851" s="425"/>
      <c r="HT1851" s="425"/>
      <c r="HU1851" s="425"/>
      <c r="HV1851" s="425"/>
      <c r="HW1851" s="425"/>
      <c r="HX1851" s="425"/>
      <c r="HY1851" s="425"/>
      <c r="HZ1851" s="425"/>
      <c r="IA1851" s="425"/>
      <c r="IB1851" s="425"/>
      <c r="IC1851" s="425"/>
      <c r="ID1851" s="425"/>
      <c r="IE1851" s="425"/>
      <c r="IF1851" s="425"/>
      <c r="IG1851" s="425"/>
      <c r="IH1851" s="425"/>
      <c r="II1851" s="425"/>
      <c r="IJ1851" s="425"/>
      <c r="IK1851" s="425"/>
      <c r="IL1851" s="425"/>
      <c r="IM1851" s="425"/>
      <c r="IN1851" s="425"/>
      <c r="IO1851" s="425"/>
      <c r="IP1851" s="425"/>
      <c r="IQ1851" s="425"/>
      <c r="IR1851" s="425"/>
      <c r="IS1851" s="425"/>
      <c r="IT1851" s="425"/>
      <c r="IU1851" s="425"/>
      <c r="IV1851" s="425"/>
    </row>
    <row r="1852" s="428" customFormat="1" ht="27.6" customHeight="1" spans="2:256">
      <c r="B1852" s="465"/>
      <c r="GH1852" s="425"/>
      <c r="GI1852" s="425"/>
      <c r="GJ1852" s="425"/>
      <c r="GK1852" s="425"/>
      <c r="GL1852" s="425"/>
      <c r="GM1852" s="425"/>
      <c r="GN1852" s="425"/>
      <c r="GO1852" s="425"/>
      <c r="GP1852" s="425"/>
      <c r="GQ1852" s="425"/>
      <c r="GR1852" s="425"/>
      <c r="GS1852" s="425"/>
      <c r="GT1852" s="425"/>
      <c r="GU1852" s="425"/>
      <c r="GV1852" s="425"/>
      <c r="GW1852" s="425"/>
      <c r="GX1852" s="425"/>
      <c r="GY1852" s="425"/>
      <c r="GZ1852" s="425"/>
      <c r="HA1852" s="425"/>
      <c r="HB1852" s="425"/>
      <c r="HC1852" s="425"/>
      <c r="HD1852" s="425"/>
      <c r="HE1852" s="425"/>
      <c r="HF1852" s="425"/>
      <c r="HG1852" s="425"/>
      <c r="HH1852" s="425"/>
      <c r="HI1852" s="425"/>
      <c r="HJ1852" s="425"/>
      <c r="HK1852" s="425"/>
      <c r="HL1852" s="425"/>
      <c r="HM1852" s="425"/>
      <c r="HN1852" s="425"/>
      <c r="HO1852" s="425"/>
      <c r="HP1852" s="425"/>
      <c r="HQ1852" s="425"/>
      <c r="HR1852" s="425"/>
      <c r="HS1852" s="425"/>
      <c r="HT1852" s="425"/>
      <c r="HU1852" s="425"/>
      <c r="HV1852" s="425"/>
      <c r="HW1852" s="425"/>
      <c r="HX1852" s="425"/>
      <c r="HY1852" s="425"/>
      <c r="HZ1852" s="425"/>
      <c r="IA1852" s="425"/>
      <c r="IB1852" s="425"/>
      <c r="IC1852" s="425"/>
      <c r="ID1852" s="425"/>
      <c r="IE1852" s="425"/>
      <c r="IF1852" s="425"/>
      <c r="IG1852" s="425"/>
      <c r="IH1852" s="425"/>
      <c r="II1852" s="425"/>
      <c r="IJ1852" s="425"/>
      <c r="IK1852" s="425"/>
      <c r="IL1852" s="425"/>
      <c r="IM1852" s="425"/>
      <c r="IN1852" s="425"/>
      <c r="IO1852" s="425"/>
      <c r="IP1852" s="425"/>
      <c r="IQ1852" s="425"/>
      <c r="IR1852" s="425"/>
      <c r="IS1852" s="425"/>
      <c r="IT1852" s="425"/>
      <c r="IU1852" s="425"/>
      <c r="IV1852" s="425"/>
    </row>
    <row r="1853" s="428" customFormat="1" ht="27.6" customHeight="1" spans="2:256">
      <c r="B1853" s="465"/>
      <c r="GH1853" s="425"/>
      <c r="GI1853" s="425"/>
      <c r="GJ1853" s="425"/>
      <c r="GK1853" s="425"/>
      <c r="GL1853" s="425"/>
      <c r="GM1853" s="425"/>
      <c r="GN1853" s="425"/>
      <c r="GO1853" s="425"/>
      <c r="GP1853" s="425"/>
      <c r="GQ1853" s="425"/>
      <c r="GR1853" s="425"/>
      <c r="GS1853" s="425"/>
      <c r="GT1853" s="425"/>
      <c r="GU1853" s="425"/>
      <c r="GV1853" s="425"/>
      <c r="GW1853" s="425"/>
      <c r="GX1853" s="425"/>
      <c r="GY1853" s="425"/>
      <c r="GZ1853" s="425"/>
      <c r="HA1853" s="425"/>
      <c r="HB1853" s="425"/>
      <c r="HC1853" s="425"/>
      <c r="HD1853" s="425"/>
      <c r="HE1853" s="425"/>
      <c r="HF1853" s="425"/>
      <c r="HG1853" s="425"/>
      <c r="HH1853" s="425"/>
      <c r="HI1853" s="425"/>
      <c r="HJ1853" s="425"/>
      <c r="HK1853" s="425"/>
      <c r="HL1853" s="425"/>
      <c r="HM1853" s="425"/>
      <c r="HN1853" s="425"/>
      <c r="HO1853" s="425"/>
      <c r="HP1853" s="425"/>
      <c r="HQ1853" s="425"/>
      <c r="HR1853" s="425"/>
      <c r="HS1853" s="425"/>
      <c r="HT1853" s="425"/>
      <c r="HU1853" s="425"/>
      <c r="HV1853" s="425"/>
      <c r="HW1853" s="425"/>
      <c r="HX1853" s="425"/>
      <c r="HY1853" s="425"/>
      <c r="HZ1853" s="425"/>
      <c r="IA1853" s="425"/>
      <c r="IB1853" s="425"/>
      <c r="IC1853" s="425"/>
      <c r="ID1853" s="425"/>
      <c r="IE1853" s="425"/>
      <c r="IF1853" s="425"/>
      <c r="IG1853" s="425"/>
      <c r="IH1853" s="425"/>
      <c r="II1853" s="425"/>
      <c r="IJ1853" s="425"/>
      <c r="IK1853" s="425"/>
      <c r="IL1853" s="425"/>
      <c r="IM1853" s="425"/>
      <c r="IN1853" s="425"/>
      <c r="IO1853" s="425"/>
      <c r="IP1853" s="425"/>
      <c r="IQ1853" s="425"/>
      <c r="IR1853" s="425"/>
      <c r="IS1853" s="425"/>
      <c r="IT1853" s="425"/>
      <c r="IU1853" s="425"/>
      <c r="IV1853" s="425"/>
    </row>
    <row r="1854" s="428" customFormat="1" ht="27.6" customHeight="1" spans="2:256">
      <c r="B1854" s="465"/>
      <c r="GH1854" s="425"/>
      <c r="GI1854" s="425"/>
      <c r="GJ1854" s="425"/>
      <c r="GK1854" s="425"/>
      <c r="GL1854" s="425"/>
      <c r="GM1854" s="425"/>
      <c r="GN1854" s="425"/>
      <c r="GO1854" s="425"/>
      <c r="GP1854" s="425"/>
      <c r="GQ1854" s="425"/>
      <c r="GR1854" s="425"/>
      <c r="GS1854" s="425"/>
      <c r="GT1854" s="425"/>
      <c r="GU1854" s="425"/>
      <c r="GV1854" s="425"/>
      <c r="GW1854" s="425"/>
      <c r="GX1854" s="425"/>
      <c r="GY1854" s="425"/>
      <c r="GZ1854" s="425"/>
      <c r="HA1854" s="425"/>
      <c r="HB1854" s="425"/>
      <c r="HC1854" s="425"/>
      <c r="HD1854" s="425"/>
      <c r="HE1854" s="425"/>
      <c r="HF1854" s="425"/>
      <c r="HG1854" s="425"/>
      <c r="HH1854" s="425"/>
      <c r="HI1854" s="425"/>
      <c r="HJ1854" s="425"/>
      <c r="HK1854" s="425"/>
      <c r="HL1854" s="425"/>
      <c r="HM1854" s="425"/>
      <c r="HN1854" s="425"/>
      <c r="HO1854" s="425"/>
      <c r="HP1854" s="425"/>
      <c r="HQ1854" s="425"/>
      <c r="HR1854" s="425"/>
      <c r="HS1854" s="425"/>
      <c r="HT1854" s="425"/>
      <c r="HU1854" s="425"/>
      <c r="HV1854" s="425"/>
      <c r="HW1854" s="425"/>
      <c r="HX1854" s="425"/>
      <c r="HY1854" s="425"/>
      <c r="HZ1854" s="425"/>
      <c r="IA1854" s="425"/>
      <c r="IB1854" s="425"/>
      <c r="IC1854" s="425"/>
      <c r="ID1854" s="425"/>
      <c r="IE1854" s="425"/>
      <c r="IF1854" s="425"/>
      <c r="IG1854" s="425"/>
      <c r="IH1854" s="425"/>
      <c r="II1854" s="425"/>
      <c r="IJ1854" s="425"/>
      <c r="IK1854" s="425"/>
      <c r="IL1854" s="425"/>
      <c r="IM1854" s="425"/>
      <c r="IN1854" s="425"/>
      <c r="IO1854" s="425"/>
      <c r="IP1854" s="425"/>
      <c r="IQ1854" s="425"/>
      <c r="IR1854" s="425"/>
      <c r="IS1854" s="425"/>
      <c r="IT1854" s="425"/>
      <c r="IU1854" s="425"/>
      <c r="IV1854" s="425"/>
    </row>
    <row r="1855" s="428" customFormat="1" ht="27.6" customHeight="1" spans="2:256">
      <c r="B1855" s="465"/>
      <c r="GH1855" s="425"/>
      <c r="GI1855" s="425"/>
      <c r="GJ1855" s="425"/>
      <c r="GK1855" s="425"/>
      <c r="GL1855" s="425"/>
      <c r="GM1855" s="425"/>
      <c r="GN1855" s="425"/>
      <c r="GO1855" s="425"/>
      <c r="GP1855" s="425"/>
      <c r="GQ1855" s="425"/>
      <c r="GR1855" s="425"/>
      <c r="GS1855" s="425"/>
      <c r="GT1855" s="425"/>
      <c r="GU1855" s="425"/>
      <c r="GV1855" s="425"/>
      <c r="GW1855" s="425"/>
      <c r="GX1855" s="425"/>
      <c r="GY1855" s="425"/>
      <c r="GZ1855" s="425"/>
      <c r="HA1855" s="425"/>
      <c r="HB1855" s="425"/>
      <c r="HC1855" s="425"/>
      <c r="HD1855" s="425"/>
      <c r="HE1855" s="425"/>
      <c r="HF1855" s="425"/>
      <c r="HG1855" s="425"/>
      <c r="HH1855" s="425"/>
      <c r="HI1855" s="425"/>
      <c r="HJ1855" s="425"/>
      <c r="HK1855" s="425"/>
      <c r="HL1855" s="425"/>
      <c r="HM1855" s="425"/>
      <c r="HN1855" s="425"/>
      <c r="HO1855" s="425"/>
      <c r="HP1855" s="425"/>
      <c r="HQ1855" s="425"/>
      <c r="HR1855" s="425"/>
      <c r="HS1855" s="425"/>
      <c r="HT1855" s="425"/>
      <c r="HU1855" s="425"/>
      <c r="HV1855" s="425"/>
      <c r="HW1855" s="425"/>
      <c r="HX1855" s="425"/>
      <c r="HY1855" s="425"/>
      <c r="HZ1855" s="425"/>
      <c r="IA1855" s="425"/>
      <c r="IB1855" s="425"/>
      <c r="IC1855" s="425"/>
      <c r="ID1855" s="425"/>
      <c r="IE1855" s="425"/>
      <c r="IF1855" s="425"/>
      <c r="IG1855" s="425"/>
      <c r="IH1855" s="425"/>
      <c r="II1855" s="425"/>
      <c r="IJ1855" s="425"/>
      <c r="IK1855" s="425"/>
      <c r="IL1855" s="425"/>
      <c r="IM1855" s="425"/>
      <c r="IN1855" s="425"/>
      <c r="IO1855" s="425"/>
      <c r="IP1855" s="425"/>
      <c r="IQ1855" s="425"/>
      <c r="IR1855" s="425"/>
      <c r="IS1855" s="425"/>
      <c r="IT1855" s="425"/>
      <c r="IU1855" s="425"/>
      <c r="IV1855" s="425"/>
    </row>
    <row r="1856" s="428" customFormat="1" ht="27.6" customHeight="1" spans="2:256">
      <c r="B1856" s="465"/>
      <c r="GH1856" s="425"/>
      <c r="GI1856" s="425"/>
      <c r="GJ1856" s="425"/>
      <c r="GK1856" s="425"/>
      <c r="GL1856" s="425"/>
      <c r="GM1856" s="425"/>
      <c r="GN1856" s="425"/>
      <c r="GO1856" s="425"/>
      <c r="GP1856" s="425"/>
      <c r="GQ1856" s="425"/>
      <c r="GR1856" s="425"/>
      <c r="GS1856" s="425"/>
      <c r="GT1856" s="425"/>
      <c r="GU1856" s="425"/>
      <c r="GV1856" s="425"/>
      <c r="GW1856" s="425"/>
      <c r="GX1856" s="425"/>
      <c r="GY1856" s="425"/>
      <c r="GZ1856" s="425"/>
      <c r="HA1856" s="425"/>
      <c r="HB1856" s="425"/>
      <c r="HC1856" s="425"/>
      <c r="HD1856" s="425"/>
      <c r="HE1856" s="425"/>
      <c r="HF1856" s="425"/>
      <c r="HG1856" s="425"/>
      <c r="HH1856" s="425"/>
      <c r="HI1856" s="425"/>
      <c r="HJ1856" s="425"/>
      <c r="HK1856" s="425"/>
      <c r="HL1856" s="425"/>
      <c r="HM1856" s="425"/>
      <c r="HN1856" s="425"/>
      <c r="HO1856" s="425"/>
      <c r="HP1856" s="425"/>
      <c r="HQ1856" s="425"/>
      <c r="HR1856" s="425"/>
      <c r="HS1856" s="425"/>
      <c r="HT1856" s="425"/>
      <c r="HU1856" s="425"/>
      <c r="HV1856" s="425"/>
      <c r="HW1856" s="425"/>
      <c r="HX1856" s="425"/>
      <c r="HY1856" s="425"/>
      <c r="HZ1856" s="425"/>
      <c r="IA1856" s="425"/>
      <c r="IB1856" s="425"/>
      <c r="IC1856" s="425"/>
      <c r="ID1856" s="425"/>
      <c r="IE1856" s="425"/>
      <c r="IF1856" s="425"/>
      <c r="IG1856" s="425"/>
      <c r="IH1856" s="425"/>
      <c r="II1856" s="425"/>
      <c r="IJ1856" s="425"/>
      <c r="IK1856" s="425"/>
      <c r="IL1856" s="425"/>
      <c r="IM1856" s="425"/>
      <c r="IN1856" s="425"/>
      <c r="IO1856" s="425"/>
      <c r="IP1856" s="425"/>
      <c r="IQ1856" s="425"/>
      <c r="IR1856" s="425"/>
      <c r="IS1856" s="425"/>
      <c r="IT1856" s="425"/>
      <c r="IU1856" s="425"/>
      <c r="IV1856" s="425"/>
    </row>
    <row r="1857" s="428" customFormat="1" ht="27.6" customHeight="1" spans="2:256">
      <c r="B1857" s="465"/>
      <c r="GH1857" s="425"/>
      <c r="GI1857" s="425"/>
      <c r="GJ1857" s="425"/>
      <c r="GK1857" s="425"/>
      <c r="GL1857" s="425"/>
      <c r="GM1857" s="425"/>
      <c r="GN1857" s="425"/>
      <c r="GO1857" s="425"/>
      <c r="GP1857" s="425"/>
      <c r="GQ1857" s="425"/>
      <c r="GR1857" s="425"/>
      <c r="GS1857" s="425"/>
      <c r="GT1857" s="425"/>
      <c r="GU1857" s="425"/>
      <c r="GV1857" s="425"/>
      <c r="GW1857" s="425"/>
      <c r="GX1857" s="425"/>
      <c r="GY1857" s="425"/>
      <c r="GZ1857" s="425"/>
      <c r="HA1857" s="425"/>
      <c r="HB1857" s="425"/>
      <c r="HC1857" s="425"/>
      <c r="HD1857" s="425"/>
      <c r="HE1857" s="425"/>
      <c r="HF1857" s="425"/>
      <c r="HG1857" s="425"/>
      <c r="HH1857" s="425"/>
      <c r="HI1857" s="425"/>
      <c r="HJ1857" s="425"/>
      <c r="HK1857" s="425"/>
      <c r="HL1857" s="425"/>
      <c r="HM1857" s="425"/>
      <c r="HN1857" s="425"/>
      <c r="HO1857" s="425"/>
      <c r="HP1857" s="425"/>
      <c r="HQ1857" s="425"/>
      <c r="HR1857" s="425"/>
      <c r="HS1857" s="425"/>
      <c r="HT1857" s="425"/>
      <c r="HU1857" s="425"/>
      <c r="HV1857" s="425"/>
      <c r="HW1857" s="425"/>
      <c r="HX1857" s="425"/>
      <c r="HY1857" s="425"/>
      <c r="HZ1857" s="425"/>
      <c r="IA1857" s="425"/>
      <c r="IB1857" s="425"/>
      <c r="IC1857" s="425"/>
      <c r="ID1857" s="425"/>
      <c r="IE1857" s="425"/>
      <c r="IF1857" s="425"/>
      <c r="IG1857" s="425"/>
      <c r="IH1857" s="425"/>
      <c r="II1857" s="425"/>
      <c r="IJ1857" s="425"/>
      <c r="IK1857" s="425"/>
      <c r="IL1857" s="425"/>
      <c r="IM1857" s="425"/>
      <c r="IN1857" s="425"/>
      <c r="IO1857" s="425"/>
      <c r="IP1857" s="425"/>
      <c r="IQ1857" s="425"/>
      <c r="IR1857" s="425"/>
      <c r="IS1857" s="425"/>
      <c r="IT1857" s="425"/>
      <c r="IU1857" s="425"/>
      <c r="IV1857" s="425"/>
    </row>
    <row r="1858" s="428" customFormat="1" ht="27.6" customHeight="1" spans="2:256">
      <c r="B1858" s="465"/>
      <c r="GH1858" s="425"/>
      <c r="GI1858" s="425"/>
      <c r="GJ1858" s="425"/>
      <c r="GK1858" s="425"/>
      <c r="GL1858" s="425"/>
      <c r="GM1858" s="425"/>
      <c r="GN1858" s="425"/>
      <c r="GO1858" s="425"/>
      <c r="GP1858" s="425"/>
      <c r="GQ1858" s="425"/>
      <c r="GR1858" s="425"/>
      <c r="GS1858" s="425"/>
      <c r="GT1858" s="425"/>
      <c r="GU1858" s="425"/>
      <c r="GV1858" s="425"/>
      <c r="GW1858" s="425"/>
      <c r="GX1858" s="425"/>
      <c r="GY1858" s="425"/>
      <c r="GZ1858" s="425"/>
      <c r="HA1858" s="425"/>
      <c r="HB1858" s="425"/>
      <c r="HC1858" s="425"/>
      <c r="HD1858" s="425"/>
      <c r="HE1858" s="425"/>
      <c r="HF1858" s="425"/>
      <c r="HG1858" s="425"/>
      <c r="HH1858" s="425"/>
      <c r="HI1858" s="425"/>
      <c r="HJ1858" s="425"/>
      <c r="HK1858" s="425"/>
      <c r="HL1858" s="425"/>
      <c r="HM1858" s="425"/>
      <c r="HN1858" s="425"/>
      <c r="HO1858" s="425"/>
      <c r="HP1858" s="425"/>
      <c r="HQ1858" s="425"/>
      <c r="HR1858" s="425"/>
      <c r="HS1858" s="425"/>
      <c r="HT1858" s="425"/>
      <c r="HU1858" s="425"/>
      <c r="HV1858" s="425"/>
      <c r="HW1858" s="425"/>
      <c r="HX1858" s="425"/>
      <c r="HY1858" s="425"/>
      <c r="HZ1858" s="425"/>
      <c r="IA1858" s="425"/>
      <c r="IB1858" s="425"/>
      <c r="IC1858" s="425"/>
      <c r="ID1858" s="425"/>
      <c r="IE1858" s="425"/>
      <c r="IF1858" s="425"/>
      <c r="IG1858" s="425"/>
      <c r="IH1858" s="425"/>
      <c r="II1858" s="425"/>
      <c r="IJ1858" s="425"/>
      <c r="IK1858" s="425"/>
      <c r="IL1858" s="425"/>
      <c r="IM1858" s="425"/>
      <c r="IN1858" s="425"/>
      <c r="IO1858" s="425"/>
      <c r="IP1858" s="425"/>
      <c r="IQ1858" s="425"/>
      <c r="IR1858" s="425"/>
      <c r="IS1858" s="425"/>
      <c r="IT1858" s="425"/>
      <c r="IU1858" s="425"/>
      <c r="IV1858" s="425"/>
    </row>
    <row r="1859" s="428" customFormat="1" ht="27.6" customHeight="1" spans="2:256">
      <c r="B1859" s="465"/>
      <c r="GH1859" s="425"/>
      <c r="GI1859" s="425"/>
      <c r="GJ1859" s="425"/>
      <c r="GK1859" s="425"/>
      <c r="GL1859" s="425"/>
      <c r="GM1859" s="425"/>
      <c r="GN1859" s="425"/>
      <c r="GO1859" s="425"/>
      <c r="GP1859" s="425"/>
      <c r="GQ1859" s="425"/>
      <c r="GR1859" s="425"/>
      <c r="GS1859" s="425"/>
      <c r="GT1859" s="425"/>
      <c r="GU1859" s="425"/>
      <c r="GV1859" s="425"/>
      <c r="GW1859" s="425"/>
      <c r="GX1859" s="425"/>
      <c r="GY1859" s="425"/>
      <c r="GZ1859" s="425"/>
      <c r="HA1859" s="425"/>
      <c r="HB1859" s="425"/>
      <c r="HC1859" s="425"/>
      <c r="HD1859" s="425"/>
      <c r="HE1859" s="425"/>
      <c r="HF1859" s="425"/>
      <c r="HG1859" s="425"/>
      <c r="HH1859" s="425"/>
      <c r="HI1859" s="425"/>
      <c r="HJ1859" s="425"/>
      <c r="HK1859" s="425"/>
      <c r="HL1859" s="425"/>
      <c r="HM1859" s="425"/>
      <c r="HN1859" s="425"/>
      <c r="HO1859" s="425"/>
      <c r="HP1859" s="425"/>
      <c r="HQ1859" s="425"/>
      <c r="HR1859" s="425"/>
      <c r="HS1859" s="425"/>
      <c r="HT1859" s="425"/>
      <c r="HU1859" s="425"/>
      <c r="HV1859" s="425"/>
      <c r="HW1859" s="425"/>
      <c r="HX1859" s="425"/>
      <c r="HY1859" s="425"/>
      <c r="HZ1859" s="425"/>
      <c r="IA1859" s="425"/>
      <c r="IB1859" s="425"/>
      <c r="IC1859" s="425"/>
      <c r="ID1859" s="425"/>
      <c r="IE1859" s="425"/>
      <c r="IF1859" s="425"/>
      <c r="IG1859" s="425"/>
      <c r="IH1859" s="425"/>
      <c r="II1859" s="425"/>
      <c r="IJ1859" s="425"/>
      <c r="IK1859" s="425"/>
      <c r="IL1859" s="425"/>
      <c r="IM1859" s="425"/>
      <c r="IN1859" s="425"/>
      <c r="IO1859" s="425"/>
      <c r="IP1859" s="425"/>
      <c r="IQ1859" s="425"/>
      <c r="IR1859" s="425"/>
      <c r="IS1859" s="425"/>
      <c r="IT1859" s="425"/>
      <c r="IU1859" s="425"/>
      <c r="IV1859" s="425"/>
    </row>
    <row r="1860" s="428" customFormat="1" ht="27.6" customHeight="1" spans="2:256">
      <c r="B1860" s="465"/>
      <c r="GH1860" s="425"/>
      <c r="GI1860" s="425"/>
      <c r="GJ1860" s="425"/>
      <c r="GK1860" s="425"/>
      <c r="GL1860" s="425"/>
      <c r="GM1860" s="425"/>
      <c r="GN1860" s="425"/>
      <c r="GO1860" s="425"/>
      <c r="GP1860" s="425"/>
      <c r="GQ1860" s="425"/>
      <c r="GR1860" s="425"/>
      <c r="GS1860" s="425"/>
      <c r="GT1860" s="425"/>
      <c r="GU1860" s="425"/>
      <c r="GV1860" s="425"/>
      <c r="GW1860" s="425"/>
      <c r="GX1860" s="425"/>
      <c r="GY1860" s="425"/>
      <c r="GZ1860" s="425"/>
      <c r="HA1860" s="425"/>
      <c r="HB1860" s="425"/>
      <c r="HC1860" s="425"/>
      <c r="HD1860" s="425"/>
      <c r="HE1860" s="425"/>
      <c r="HF1860" s="425"/>
      <c r="HG1860" s="425"/>
      <c r="HH1860" s="425"/>
      <c r="HI1860" s="425"/>
      <c r="HJ1860" s="425"/>
      <c r="HK1860" s="425"/>
      <c r="HL1860" s="425"/>
      <c r="HM1860" s="425"/>
      <c r="HN1860" s="425"/>
      <c r="HO1860" s="425"/>
      <c r="HP1860" s="425"/>
      <c r="HQ1860" s="425"/>
      <c r="HR1860" s="425"/>
      <c r="HS1860" s="425"/>
      <c r="HT1860" s="425"/>
      <c r="HU1860" s="425"/>
      <c r="HV1860" s="425"/>
      <c r="HW1860" s="425"/>
      <c r="HX1860" s="425"/>
      <c r="HY1860" s="425"/>
      <c r="HZ1860" s="425"/>
      <c r="IA1860" s="425"/>
      <c r="IB1860" s="425"/>
      <c r="IC1860" s="425"/>
      <c r="ID1860" s="425"/>
      <c r="IE1860" s="425"/>
      <c r="IF1860" s="425"/>
      <c r="IG1860" s="425"/>
      <c r="IH1860" s="425"/>
      <c r="II1860" s="425"/>
      <c r="IJ1860" s="425"/>
      <c r="IK1860" s="425"/>
      <c r="IL1860" s="425"/>
      <c r="IM1860" s="425"/>
      <c r="IN1860" s="425"/>
      <c r="IO1860" s="425"/>
      <c r="IP1860" s="425"/>
      <c r="IQ1860" s="425"/>
      <c r="IR1860" s="425"/>
      <c r="IS1860" s="425"/>
      <c r="IT1860" s="425"/>
      <c r="IU1860" s="425"/>
      <c r="IV1860" s="425"/>
    </row>
    <row r="1861" s="428" customFormat="1" ht="27.6" customHeight="1" spans="2:256">
      <c r="B1861" s="465"/>
      <c r="GH1861" s="425"/>
      <c r="GI1861" s="425"/>
      <c r="GJ1861" s="425"/>
      <c r="GK1861" s="425"/>
      <c r="GL1861" s="425"/>
      <c r="GM1861" s="425"/>
      <c r="GN1861" s="425"/>
      <c r="GO1861" s="425"/>
      <c r="GP1861" s="425"/>
      <c r="GQ1861" s="425"/>
      <c r="GR1861" s="425"/>
      <c r="GS1861" s="425"/>
      <c r="GT1861" s="425"/>
      <c r="GU1861" s="425"/>
      <c r="GV1861" s="425"/>
      <c r="GW1861" s="425"/>
      <c r="GX1861" s="425"/>
      <c r="GY1861" s="425"/>
      <c r="GZ1861" s="425"/>
      <c r="HA1861" s="425"/>
      <c r="HB1861" s="425"/>
      <c r="HC1861" s="425"/>
      <c r="HD1861" s="425"/>
      <c r="HE1861" s="425"/>
      <c r="HF1861" s="425"/>
      <c r="HG1861" s="425"/>
      <c r="HH1861" s="425"/>
      <c r="HI1861" s="425"/>
      <c r="HJ1861" s="425"/>
      <c r="HK1861" s="425"/>
      <c r="HL1861" s="425"/>
      <c r="HM1861" s="425"/>
      <c r="HN1861" s="425"/>
      <c r="HO1861" s="425"/>
      <c r="HP1861" s="425"/>
      <c r="HQ1861" s="425"/>
      <c r="HR1861" s="425"/>
      <c r="HS1861" s="425"/>
      <c r="HT1861" s="425"/>
      <c r="HU1861" s="425"/>
      <c r="HV1861" s="425"/>
      <c r="HW1861" s="425"/>
      <c r="HX1861" s="425"/>
      <c r="HY1861" s="425"/>
      <c r="HZ1861" s="425"/>
      <c r="IA1861" s="425"/>
      <c r="IB1861" s="425"/>
      <c r="IC1861" s="425"/>
      <c r="ID1861" s="425"/>
      <c r="IE1861" s="425"/>
      <c r="IF1861" s="425"/>
      <c r="IG1861" s="425"/>
      <c r="IH1861" s="425"/>
      <c r="II1861" s="425"/>
      <c r="IJ1861" s="425"/>
      <c r="IK1861" s="425"/>
      <c r="IL1861" s="425"/>
      <c r="IM1861" s="425"/>
      <c r="IN1861" s="425"/>
      <c r="IO1861" s="425"/>
      <c r="IP1861" s="425"/>
      <c r="IQ1861" s="425"/>
      <c r="IR1861" s="425"/>
      <c r="IS1861" s="425"/>
      <c r="IT1861" s="425"/>
      <c r="IU1861" s="425"/>
      <c r="IV1861" s="425"/>
    </row>
    <row r="1862" s="428" customFormat="1" ht="27.6" customHeight="1" spans="2:256">
      <c r="B1862" s="465"/>
      <c r="GH1862" s="425"/>
      <c r="GI1862" s="425"/>
      <c r="GJ1862" s="425"/>
      <c r="GK1862" s="425"/>
      <c r="GL1862" s="425"/>
      <c r="GM1862" s="425"/>
      <c r="GN1862" s="425"/>
      <c r="GO1862" s="425"/>
      <c r="GP1862" s="425"/>
      <c r="GQ1862" s="425"/>
      <c r="GR1862" s="425"/>
      <c r="GS1862" s="425"/>
      <c r="GT1862" s="425"/>
      <c r="GU1862" s="425"/>
      <c r="GV1862" s="425"/>
      <c r="GW1862" s="425"/>
      <c r="GX1862" s="425"/>
      <c r="GY1862" s="425"/>
      <c r="GZ1862" s="425"/>
      <c r="HA1862" s="425"/>
      <c r="HB1862" s="425"/>
      <c r="HC1862" s="425"/>
      <c r="HD1862" s="425"/>
      <c r="HE1862" s="425"/>
      <c r="HF1862" s="425"/>
      <c r="HG1862" s="425"/>
      <c r="HH1862" s="425"/>
      <c r="HI1862" s="425"/>
      <c r="HJ1862" s="425"/>
      <c r="HK1862" s="425"/>
      <c r="HL1862" s="425"/>
      <c r="HM1862" s="425"/>
      <c r="HN1862" s="425"/>
      <c r="HO1862" s="425"/>
      <c r="HP1862" s="425"/>
      <c r="HQ1862" s="425"/>
      <c r="HR1862" s="425"/>
      <c r="HS1862" s="425"/>
      <c r="HT1862" s="425"/>
      <c r="HU1862" s="425"/>
      <c r="HV1862" s="425"/>
      <c r="HW1862" s="425"/>
      <c r="HX1862" s="425"/>
      <c r="HY1862" s="425"/>
      <c r="HZ1862" s="425"/>
      <c r="IA1862" s="425"/>
      <c r="IB1862" s="425"/>
      <c r="IC1862" s="425"/>
      <c r="ID1862" s="425"/>
      <c r="IE1862" s="425"/>
      <c r="IF1862" s="425"/>
      <c r="IG1862" s="425"/>
      <c r="IH1862" s="425"/>
      <c r="II1862" s="425"/>
      <c r="IJ1862" s="425"/>
      <c r="IK1862" s="425"/>
      <c r="IL1862" s="425"/>
      <c r="IM1862" s="425"/>
      <c r="IN1862" s="425"/>
      <c r="IO1862" s="425"/>
      <c r="IP1862" s="425"/>
      <c r="IQ1862" s="425"/>
      <c r="IR1862" s="425"/>
      <c r="IS1862" s="425"/>
      <c r="IT1862" s="425"/>
      <c r="IU1862" s="425"/>
      <c r="IV1862" s="425"/>
    </row>
    <row r="1863" s="428" customFormat="1" ht="27.6" customHeight="1" spans="2:256">
      <c r="B1863" s="465"/>
      <c r="GH1863" s="425"/>
      <c r="GI1863" s="425"/>
      <c r="GJ1863" s="425"/>
      <c r="GK1863" s="425"/>
      <c r="GL1863" s="425"/>
      <c r="GM1863" s="425"/>
      <c r="GN1863" s="425"/>
      <c r="GO1863" s="425"/>
      <c r="GP1863" s="425"/>
      <c r="GQ1863" s="425"/>
      <c r="GR1863" s="425"/>
      <c r="GS1863" s="425"/>
      <c r="GT1863" s="425"/>
      <c r="GU1863" s="425"/>
      <c r="GV1863" s="425"/>
      <c r="GW1863" s="425"/>
      <c r="GX1863" s="425"/>
      <c r="GY1863" s="425"/>
      <c r="GZ1863" s="425"/>
      <c r="HA1863" s="425"/>
      <c r="HB1863" s="425"/>
      <c r="HC1863" s="425"/>
      <c r="HD1863" s="425"/>
      <c r="HE1863" s="425"/>
      <c r="HF1863" s="425"/>
      <c r="HG1863" s="425"/>
      <c r="HH1863" s="425"/>
      <c r="HI1863" s="425"/>
      <c r="HJ1863" s="425"/>
      <c r="HK1863" s="425"/>
      <c r="HL1863" s="425"/>
      <c r="HM1863" s="425"/>
      <c r="HN1863" s="425"/>
      <c r="HO1863" s="425"/>
      <c r="HP1863" s="425"/>
      <c r="HQ1863" s="425"/>
      <c r="HR1863" s="425"/>
      <c r="HS1863" s="425"/>
      <c r="HT1863" s="425"/>
      <c r="HU1863" s="425"/>
      <c r="HV1863" s="425"/>
      <c r="HW1863" s="425"/>
      <c r="HX1863" s="425"/>
      <c r="HY1863" s="425"/>
      <c r="HZ1863" s="425"/>
      <c r="IA1863" s="425"/>
      <c r="IB1863" s="425"/>
      <c r="IC1863" s="425"/>
      <c r="ID1863" s="425"/>
      <c r="IE1863" s="425"/>
      <c r="IF1863" s="425"/>
      <c r="IG1863" s="425"/>
      <c r="IH1863" s="425"/>
      <c r="II1863" s="425"/>
      <c r="IJ1863" s="425"/>
      <c r="IK1863" s="425"/>
      <c r="IL1863" s="425"/>
      <c r="IM1863" s="425"/>
      <c r="IN1863" s="425"/>
      <c r="IO1863" s="425"/>
      <c r="IP1863" s="425"/>
      <c r="IQ1863" s="425"/>
      <c r="IR1863" s="425"/>
      <c r="IS1863" s="425"/>
      <c r="IT1863" s="425"/>
      <c r="IU1863" s="425"/>
      <c r="IV1863" s="425"/>
    </row>
    <row r="1864" s="428" customFormat="1" ht="27.6" customHeight="1" spans="2:256">
      <c r="B1864" s="465"/>
      <c r="GH1864" s="425"/>
      <c r="GI1864" s="425"/>
      <c r="GJ1864" s="425"/>
      <c r="GK1864" s="425"/>
      <c r="GL1864" s="425"/>
      <c r="GM1864" s="425"/>
      <c r="GN1864" s="425"/>
      <c r="GO1864" s="425"/>
      <c r="GP1864" s="425"/>
      <c r="GQ1864" s="425"/>
      <c r="GR1864" s="425"/>
      <c r="GS1864" s="425"/>
      <c r="GT1864" s="425"/>
      <c r="GU1864" s="425"/>
      <c r="GV1864" s="425"/>
      <c r="GW1864" s="425"/>
      <c r="GX1864" s="425"/>
      <c r="GY1864" s="425"/>
      <c r="GZ1864" s="425"/>
      <c r="HA1864" s="425"/>
      <c r="HB1864" s="425"/>
      <c r="HC1864" s="425"/>
      <c r="HD1864" s="425"/>
      <c r="HE1864" s="425"/>
      <c r="HF1864" s="425"/>
      <c r="HG1864" s="425"/>
      <c r="HH1864" s="425"/>
      <c r="HI1864" s="425"/>
      <c r="HJ1864" s="425"/>
      <c r="HK1864" s="425"/>
      <c r="HL1864" s="425"/>
      <c r="HM1864" s="425"/>
      <c r="HN1864" s="425"/>
      <c r="HO1864" s="425"/>
      <c r="HP1864" s="425"/>
      <c r="HQ1864" s="425"/>
      <c r="HR1864" s="425"/>
      <c r="HS1864" s="425"/>
      <c r="HT1864" s="425"/>
      <c r="HU1864" s="425"/>
      <c r="HV1864" s="425"/>
      <c r="HW1864" s="425"/>
      <c r="HX1864" s="425"/>
      <c r="HY1864" s="425"/>
      <c r="HZ1864" s="425"/>
      <c r="IA1864" s="425"/>
      <c r="IB1864" s="425"/>
      <c r="IC1864" s="425"/>
      <c r="ID1864" s="425"/>
      <c r="IE1864" s="425"/>
      <c r="IF1864" s="425"/>
      <c r="IG1864" s="425"/>
      <c r="IH1864" s="425"/>
      <c r="II1864" s="425"/>
      <c r="IJ1864" s="425"/>
      <c r="IK1864" s="425"/>
      <c r="IL1864" s="425"/>
      <c r="IM1864" s="425"/>
      <c r="IN1864" s="425"/>
      <c r="IO1864" s="425"/>
      <c r="IP1864" s="425"/>
      <c r="IQ1864" s="425"/>
      <c r="IR1864" s="425"/>
      <c r="IS1864" s="425"/>
      <c r="IT1864" s="425"/>
      <c r="IU1864" s="425"/>
      <c r="IV1864" s="425"/>
    </row>
    <row r="1865" s="428" customFormat="1" ht="27.6" customHeight="1" spans="2:256">
      <c r="B1865" s="465"/>
      <c r="GH1865" s="425"/>
      <c r="GI1865" s="425"/>
      <c r="GJ1865" s="425"/>
      <c r="GK1865" s="425"/>
      <c r="GL1865" s="425"/>
      <c r="GM1865" s="425"/>
      <c r="GN1865" s="425"/>
      <c r="GO1865" s="425"/>
      <c r="GP1865" s="425"/>
      <c r="GQ1865" s="425"/>
      <c r="GR1865" s="425"/>
      <c r="GS1865" s="425"/>
      <c r="GT1865" s="425"/>
      <c r="GU1865" s="425"/>
      <c r="GV1865" s="425"/>
      <c r="GW1865" s="425"/>
      <c r="GX1865" s="425"/>
      <c r="GY1865" s="425"/>
      <c r="GZ1865" s="425"/>
      <c r="HA1865" s="425"/>
      <c r="HB1865" s="425"/>
      <c r="HC1865" s="425"/>
      <c r="HD1865" s="425"/>
      <c r="HE1865" s="425"/>
      <c r="HF1865" s="425"/>
      <c r="HG1865" s="425"/>
      <c r="HH1865" s="425"/>
      <c r="HI1865" s="425"/>
      <c r="HJ1865" s="425"/>
      <c r="HK1865" s="425"/>
      <c r="HL1865" s="425"/>
      <c r="HM1865" s="425"/>
      <c r="HN1865" s="425"/>
      <c r="HO1865" s="425"/>
      <c r="HP1865" s="425"/>
      <c r="HQ1865" s="425"/>
      <c r="HR1865" s="425"/>
      <c r="HS1865" s="425"/>
      <c r="HT1865" s="425"/>
      <c r="HU1865" s="425"/>
      <c r="HV1865" s="425"/>
      <c r="HW1865" s="425"/>
      <c r="HX1865" s="425"/>
      <c r="HY1865" s="425"/>
      <c r="HZ1865" s="425"/>
      <c r="IA1865" s="425"/>
      <c r="IB1865" s="425"/>
      <c r="IC1865" s="425"/>
      <c r="ID1865" s="425"/>
      <c r="IE1865" s="425"/>
      <c r="IF1865" s="425"/>
      <c r="IG1865" s="425"/>
      <c r="IH1865" s="425"/>
      <c r="II1865" s="425"/>
      <c r="IJ1865" s="425"/>
      <c r="IK1865" s="425"/>
      <c r="IL1865" s="425"/>
      <c r="IM1865" s="425"/>
      <c r="IN1865" s="425"/>
      <c r="IO1865" s="425"/>
      <c r="IP1865" s="425"/>
      <c r="IQ1865" s="425"/>
      <c r="IR1865" s="425"/>
      <c r="IS1865" s="425"/>
      <c r="IT1865" s="425"/>
      <c r="IU1865" s="425"/>
      <c r="IV1865" s="425"/>
    </row>
    <row r="1866" s="428" customFormat="1" ht="27.6" customHeight="1" spans="2:256">
      <c r="B1866" s="465"/>
      <c r="GH1866" s="425"/>
      <c r="GI1866" s="425"/>
      <c r="GJ1866" s="425"/>
      <c r="GK1866" s="425"/>
      <c r="GL1866" s="425"/>
      <c r="GM1866" s="425"/>
      <c r="GN1866" s="425"/>
      <c r="GO1866" s="425"/>
      <c r="GP1866" s="425"/>
      <c r="GQ1866" s="425"/>
      <c r="GR1866" s="425"/>
      <c r="GS1866" s="425"/>
      <c r="GT1866" s="425"/>
      <c r="GU1866" s="425"/>
      <c r="GV1866" s="425"/>
      <c r="GW1866" s="425"/>
      <c r="GX1866" s="425"/>
      <c r="GY1866" s="425"/>
      <c r="GZ1866" s="425"/>
      <c r="HA1866" s="425"/>
      <c r="HB1866" s="425"/>
      <c r="HC1866" s="425"/>
      <c r="HD1866" s="425"/>
      <c r="HE1866" s="425"/>
      <c r="HF1866" s="425"/>
      <c r="HG1866" s="425"/>
      <c r="HH1866" s="425"/>
      <c r="HI1866" s="425"/>
      <c r="HJ1866" s="425"/>
      <c r="HK1866" s="425"/>
      <c r="HL1866" s="425"/>
      <c r="HM1866" s="425"/>
      <c r="HN1866" s="425"/>
      <c r="HO1866" s="425"/>
      <c r="HP1866" s="425"/>
      <c r="HQ1866" s="425"/>
      <c r="HR1866" s="425"/>
      <c r="HS1866" s="425"/>
      <c r="HT1866" s="425"/>
      <c r="HU1866" s="425"/>
      <c r="HV1866" s="425"/>
      <c r="HW1866" s="425"/>
      <c r="HX1866" s="425"/>
      <c r="HY1866" s="425"/>
      <c r="HZ1866" s="425"/>
      <c r="IA1866" s="425"/>
      <c r="IB1866" s="425"/>
      <c r="IC1866" s="425"/>
      <c r="ID1866" s="425"/>
      <c r="IE1866" s="425"/>
      <c r="IF1866" s="425"/>
      <c r="IG1866" s="425"/>
      <c r="IH1866" s="425"/>
      <c r="II1866" s="425"/>
      <c r="IJ1866" s="425"/>
      <c r="IK1866" s="425"/>
      <c r="IL1866" s="425"/>
      <c r="IM1866" s="425"/>
      <c r="IN1866" s="425"/>
      <c r="IO1866" s="425"/>
      <c r="IP1866" s="425"/>
      <c r="IQ1866" s="425"/>
      <c r="IR1866" s="425"/>
      <c r="IS1866" s="425"/>
      <c r="IT1866" s="425"/>
      <c r="IU1866" s="425"/>
      <c r="IV1866" s="425"/>
    </row>
    <row r="1867" s="428" customFormat="1" ht="27.6" customHeight="1" spans="2:256">
      <c r="B1867" s="465"/>
      <c r="GH1867" s="425"/>
      <c r="GI1867" s="425"/>
      <c r="GJ1867" s="425"/>
      <c r="GK1867" s="425"/>
      <c r="GL1867" s="425"/>
      <c r="GM1867" s="425"/>
      <c r="GN1867" s="425"/>
      <c r="GO1867" s="425"/>
      <c r="GP1867" s="425"/>
      <c r="GQ1867" s="425"/>
      <c r="GR1867" s="425"/>
      <c r="GS1867" s="425"/>
      <c r="GT1867" s="425"/>
      <c r="GU1867" s="425"/>
      <c r="GV1867" s="425"/>
      <c r="GW1867" s="425"/>
      <c r="GX1867" s="425"/>
      <c r="GY1867" s="425"/>
      <c r="GZ1867" s="425"/>
      <c r="HA1867" s="425"/>
      <c r="HB1867" s="425"/>
      <c r="HC1867" s="425"/>
      <c r="HD1867" s="425"/>
      <c r="HE1867" s="425"/>
      <c r="HF1867" s="425"/>
      <c r="HG1867" s="425"/>
      <c r="HH1867" s="425"/>
      <c r="HI1867" s="425"/>
      <c r="HJ1867" s="425"/>
      <c r="HK1867" s="425"/>
      <c r="HL1867" s="425"/>
      <c r="HM1867" s="425"/>
      <c r="HN1867" s="425"/>
      <c r="HO1867" s="425"/>
      <c r="HP1867" s="425"/>
      <c r="HQ1867" s="425"/>
      <c r="HR1867" s="425"/>
      <c r="HS1867" s="425"/>
      <c r="HT1867" s="425"/>
      <c r="HU1867" s="425"/>
      <c r="HV1867" s="425"/>
      <c r="HW1867" s="425"/>
      <c r="HX1867" s="425"/>
      <c r="HY1867" s="425"/>
      <c r="HZ1867" s="425"/>
      <c r="IA1867" s="425"/>
      <c r="IB1867" s="425"/>
      <c r="IC1867" s="425"/>
      <c r="ID1867" s="425"/>
      <c r="IE1867" s="425"/>
      <c r="IF1867" s="425"/>
      <c r="IG1867" s="425"/>
      <c r="IH1867" s="425"/>
      <c r="II1867" s="425"/>
      <c r="IJ1867" s="425"/>
      <c r="IK1867" s="425"/>
      <c r="IL1867" s="425"/>
      <c r="IM1867" s="425"/>
      <c r="IN1867" s="425"/>
      <c r="IO1867" s="425"/>
      <c r="IP1867" s="425"/>
      <c r="IQ1867" s="425"/>
      <c r="IR1867" s="425"/>
      <c r="IS1867" s="425"/>
      <c r="IT1867" s="425"/>
      <c r="IU1867" s="425"/>
      <c r="IV1867" s="425"/>
    </row>
    <row r="1868" s="428" customFormat="1" ht="27.6" customHeight="1" spans="2:256">
      <c r="B1868" s="465"/>
      <c r="GH1868" s="425"/>
      <c r="GI1868" s="425"/>
      <c r="GJ1868" s="425"/>
      <c r="GK1868" s="425"/>
      <c r="GL1868" s="425"/>
      <c r="GM1868" s="425"/>
      <c r="GN1868" s="425"/>
      <c r="GO1868" s="425"/>
      <c r="GP1868" s="425"/>
      <c r="GQ1868" s="425"/>
      <c r="GR1868" s="425"/>
      <c r="GS1868" s="425"/>
      <c r="GT1868" s="425"/>
      <c r="GU1868" s="425"/>
      <c r="GV1868" s="425"/>
      <c r="GW1868" s="425"/>
      <c r="GX1868" s="425"/>
      <c r="GY1868" s="425"/>
      <c r="GZ1868" s="425"/>
      <c r="HA1868" s="425"/>
      <c r="HB1868" s="425"/>
      <c r="HC1868" s="425"/>
      <c r="HD1868" s="425"/>
      <c r="HE1868" s="425"/>
      <c r="HF1868" s="425"/>
      <c r="HG1868" s="425"/>
      <c r="HH1868" s="425"/>
      <c r="HI1868" s="425"/>
      <c r="HJ1868" s="425"/>
      <c r="HK1868" s="425"/>
      <c r="HL1868" s="425"/>
      <c r="HM1868" s="425"/>
      <c r="HN1868" s="425"/>
      <c r="HO1868" s="425"/>
      <c r="HP1868" s="425"/>
      <c r="HQ1868" s="425"/>
      <c r="HR1868" s="425"/>
      <c r="HS1868" s="425"/>
      <c r="HT1868" s="425"/>
      <c r="HU1868" s="425"/>
      <c r="HV1868" s="425"/>
      <c r="HW1868" s="425"/>
      <c r="HX1868" s="425"/>
      <c r="HY1868" s="425"/>
      <c r="HZ1868" s="425"/>
      <c r="IA1868" s="425"/>
      <c r="IB1868" s="425"/>
      <c r="IC1868" s="425"/>
      <c r="ID1868" s="425"/>
      <c r="IE1868" s="425"/>
      <c r="IF1868" s="425"/>
      <c r="IG1868" s="425"/>
      <c r="IH1868" s="425"/>
      <c r="II1868" s="425"/>
      <c r="IJ1868" s="425"/>
      <c r="IK1868" s="425"/>
      <c r="IL1868" s="425"/>
      <c r="IM1868" s="425"/>
      <c r="IN1868" s="425"/>
      <c r="IO1868" s="425"/>
      <c r="IP1868" s="425"/>
      <c r="IQ1868" s="425"/>
      <c r="IR1868" s="425"/>
      <c r="IS1868" s="425"/>
      <c r="IT1868" s="425"/>
      <c r="IU1868" s="425"/>
      <c r="IV1868" s="425"/>
    </row>
    <row r="1869" s="428" customFormat="1" ht="27.6" customHeight="1" spans="2:256">
      <c r="B1869" s="465"/>
      <c r="GH1869" s="425"/>
      <c r="GI1869" s="425"/>
      <c r="GJ1869" s="425"/>
      <c r="GK1869" s="425"/>
      <c r="GL1869" s="425"/>
      <c r="GM1869" s="425"/>
      <c r="GN1869" s="425"/>
      <c r="GO1869" s="425"/>
      <c r="GP1869" s="425"/>
      <c r="GQ1869" s="425"/>
      <c r="GR1869" s="425"/>
      <c r="GS1869" s="425"/>
      <c r="GT1869" s="425"/>
      <c r="GU1869" s="425"/>
      <c r="GV1869" s="425"/>
      <c r="GW1869" s="425"/>
      <c r="GX1869" s="425"/>
      <c r="GY1869" s="425"/>
      <c r="GZ1869" s="425"/>
      <c r="HA1869" s="425"/>
      <c r="HB1869" s="425"/>
      <c r="HC1869" s="425"/>
      <c r="HD1869" s="425"/>
      <c r="HE1869" s="425"/>
      <c r="HF1869" s="425"/>
      <c r="HG1869" s="425"/>
      <c r="HH1869" s="425"/>
      <c r="HI1869" s="425"/>
      <c r="HJ1869" s="425"/>
      <c r="HK1869" s="425"/>
      <c r="HL1869" s="425"/>
      <c r="HM1869" s="425"/>
      <c r="HN1869" s="425"/>
      <c r="HO1869" s="425"/>
      <c r="HP1869" s="425"/>
      <c r="HQ1869" s="425"/>
      <c r="HR1869" s="425"/>
      <c r="HS1869" s="425"/>
      <c r="HT1869" s="425"/>
      <c r="HU1869" s="425"/>
      <c r="HV1869" s="425"/>
      <c r="HW1869" s="425"/>
      <c r="HX1869" s="425"/>
      <c r="HY1869" s="425"/>
      <c r="HZ1869" s="425"/>
      <c r="IA1869" s="425"/>
      <c r="IB1869" s="425"/>
      <c r="IC1869" s="425"/>
      <c r="ID1869" s="425"/>
      <c r="IE1869" s="425"/>
      <c r="IF1869" s="425"/>
      <c r="IG1869" s="425"/>
      <c r="IH1869" s="425"/>
      <c r="II1869" s="425"/>
      <c r="IJ1869" s="425"/>
      <c r="IK1869" s="425"/>
      <c r="IL1869" s="425"/>
      <c r="IM1869" s="425"/>
      <c r="IN1869" s="425"/>
      <c r="IO1869" s="425"/>
      <c r="IP1869" s="425"/>
      <c r="IQ1869" s="425"/>
      <c r="IR1869" s="425"/>
      <c r="IS1869" s="425"/>
      <c r="IT1869" s="425"/>
      <c r="IU1869" s="425"/>
      <c r="IV1869" s="425"/>
    </row>
    <row r="1870" s="428" customFormat="1" ht="27.6" customHeight="1" spans="2:256">
      <c r="B1870" s="465"/>
      <c r="GH1870" s="425"/>
      <c r="GI1870" s="425"/>
      <c r="GJ1870" s="425"/>
      <c r="GK1870" s="425"/>
      <c r="GL1870" s="425"/>
      <c r="GM1870" s="425"/>
      <c r="GN1870" s="425"/>
      <c r="GO1870" s="425"/>
      <c r="GP1870" s="425"/>
      <c r="GQ1870" s="425"/>
      <c r="GR1870" s="425"/>
      <c r="GS1870" s="425"/>
      <c r="GT1870" s="425"/>
      <c r="GU1870" s="425"/>
      <c r="GV1870" s="425"/>
      <c r="GW1870" s="425"/>
      <c r="GX1870" s="425"/>
      <c r="GY1870" s="425"/>
      <c r="GZ1870" s="425"/>
      <c r="HA1870" s="425"/>
      <c r="HB1870" s="425"/>
      <c r="HC1870" s="425"/>
      <c r="HD1870" s="425"/>
      <c r="HE1870" s="425"/>
      <c r="HF1870" s="425"/>
      <c r="HG1870" s="425"/>
      <c r="HH1870" s="425"/>
      <c r="HI1870" s="425"/>
      <c r="HJ1870" s="425"/>
      <c r="HK1870" s="425"/>
      <c r="HL1870" s="425"/>
      <c r="HM1870" s="425"/>
      <c r="HN1870" s="425"/>
      <c r="HO1870" s="425"/>
      <c r="HP1870" s="425"/>
      <c r="HQ1870" s="425"/>
      <c r="HR1870" s="425"/>
      <c r="HS1870" s="425"/>
      <c r="HT1870" s="425"/>
      <c r="HU1870" s="425"/>
      <c r="HV1870" s="425"/>
      <c r="HW1870" s="425"/>
      <c r="HX1870" s="425"/>
      <c r="HY1870" s="425"/>
      <c r="HZ1870" s="425"/>
      <c r="IA1870" s="425"/>
      <c r="IB1870" s="425"/>
      <c r="IC1870" s="425"/>
      <c r="ID1870" s="425"/>
      <c r="IE1870" s="425"/>
      <c r="IF1870" s="425"/>
      <c r="IG1870" s="425"/>
      <c r="IH1870" s="425"/>
      <c r="II1870" s="425"/>
      <c r="IJ1870" s="425"/>
      <c r="IK1870" s="425"/>
      <c r="IL1870" s="425"/>
      <c r="IM1870" s="425"/>
      <c r="IN1870" s="425"/>
      <c r="IO1870" s="425"/>
      <c r="IP1870" s="425"/>
      <c r="IQ1870" s="425"/>
      <c r="IR1870" s="425"/>
      <c r="IS1870" s="425"/>
      <c r="IT1870" s="425"/>
      <c r="IU1870" s="425"/>
      <c r="IV1870" s="425"/>
    </row>
    <row r="1871" s="428" customFormat="1" ht="27.6" customHeight="1" spans="2:256">
      <c r="B1871" s="465"/>
      <c r="GH1871" s="425"/>
      <c r="GI1871" s="425"/>
      <c r="GJ1871" s="425"/>
      <c r="GK1871" s="425"/>
      <c r="GL1871" s="425"/>
      <c r="GM1871" s="425"/>
      <c r="GN1871" s="425"/>
      <c r="GO1871" s="425"/>
      <c r="GP1871" s="425"/>
      <c r="GQ1871" s="425"/>
      <c r="GR1871" s="425"/>
      <c r="GS1871" s="425"/>
      <c r="GT1871" s="425"/>
      <c r="GU1871" s="425"/>
      <c r="GV1871" s="425"/>
      <c r="GW1871" s="425"/>
      <c r="GX1871" s="425"/>
      <c r="GY1871" s="425"/>
      <c r="GZ1871" s="425"/>
      <c r="HA1871" s="425"/>
      <c r="HB1871" s="425"/>
      <c r="HC1871" s="425"/>
      <c r="HD1871" s="425"/>
      <c r="HE1871" s="425"/>
      <c r="HF1871" s="425"/>
      <c r="HG1871" s="425"/>
      <c r="HH1871" s="425"/>
      <c r="HI1871" s="425"/>
      <c r="HJ1871" s="425"/>
      <c r="HK1871" s="425"/>
      <c r="HL1871" s="425"/>
      <c r="HM1871" s="425"/>
      <c r="HN1871" s="425"/>
      <c r="HO1871" s="425"/>
      <c r="HP1871" s="425"/>
      <c r="HQ1871" s="425"/>
      <c r="HR1871" s="425"/>
      <c r="HS1871" s="425"/>
      <c r="HT1871" s="425"/>
      <c r="HU1871" s="425"/>
      <c r="HV1871" s="425"/>
      <c r="HW1871" s="425"/>
      <c r="HX1871" s="425"/>
      <c r="HY1871" s="425"/>
      <c r="HZ1871" s="425"/>
      <c r="IA1871" s="425"/>
      <c r="IB1871" s="425"/>
      <c r="IC1871" s="425"/>
      <c r="ID1871" s="425"/>
      <c r="IE1871" s="425"/>
      <c r="IF1871" s="425"/>
      <c r="IG1871" s="425"/>
      <c r="IH1871" s="425"/>
      <c r="II1871" s="425"/>
      <c r="IJ1871" s="425"/>
      <c r="IK1871" s="425"/>
      <c r="IL1871" s="425"/>
      <c r="IM1871" s="425"/>
      <c r="IN1871" s="425"/>
      <c r="IO1871" s="425"/>
      <c r="IP1871" s="425"/>
      <c r="IQ1871" s="425"/>
      <c r="IR1871" s="425"/>
      <c r="IS1871" s="425"/>
      <c r="IT1871" s="425"/>
      <c r="IU1871" s="425"/>
      <c r="IV1871" s="425"/>
    </row>
    <row r="1872" s="428" customFormat="1" ht="27.6" customHeight="1" spans="2:256">
      <c r="B1872" s="465"/>
      <c r="GH1872" s="425"/>
      <c r="GI1872" s="425"/>
      <c r="GJ1872" s="425"/>
      <c r="GK1872" s="425"/>
      <c r="GL1872" s="425"/>
      <c r="GM1872" s="425"/>
      <c r="GN1872" s="425"/>
      <c r="GO1872" s="425"/>
      <c r="GP1872" s="425"/>
      <c r="GQ1872" s="425"/>
      <c r="GR1872" s="425"/>
      <c r="GS1872" s="425"/>
      <c r="GT1872" s="425"/>
      <c r="GU1872" s="425"/>
      <c r="GV1872" s="425"/>
      <c r="GW1872" s="425"/>
      <c r="GX1872" s="425"/>
      <c r="GY1872" s="425"/>
      <c r="GZ1872" s="425"/>
      <c r="HA1872" s="425"/>
      <c r="HB1872" s="425"/>
      <c r="HC1872" s="425"/>
      <c r="HD1872" s="425"/>
      <c r="HE1872" s="425"/>
      <c r="HF1872" s="425"/>
      <c r="HG1872" s="425"/>
      <c r="HH1872" s="425"/>
      <c r="HI1872" s="425"/>
      <c r="HJ1872" s="425"/>
      <c r="HK1872" s="425"/>
      <c r="HL1872" s="425"/>
      <c r="HM1872" s="425"/>
      <c r="HN1872" s="425"/>
      <c r="HO1872" s="425"/>
      <c r="HP1872" s="425"/>
      <c r="HQ1872" s="425"/>
      <c r="HR1872" s="425"/>
      <c r="HS1872" s="425"/>
      <c r="HT1872" s="425"/>
      <c r="HU1872" s="425"/>
      <c r="HV1872" s="425"/>
      <c r="HW1872" s="425"/>
      <c r="HX1872" s="425"/>
      <c r="HY1872" s="425"/>
      <c r="HZ1872" s="425"/>
      <c r="IA1872" s="425"/>
      <c r="IB1872" s="425"/>
      <c r="IC1872" s="425"/>
      <c r="ID1872" s="425"/>
      <c r="IE1872" s="425"/>
      <c r="IF1872" s="425"/>
      <c r="IG1872" s="425"/>
      <c r="IH1872" s="425"/>
      <c r="II1872" s="425"/>
      <c r="IJ1872" s="425"/>
      <c r="IK1872" s="425"/>
      <c r="IL1872" s="425"/>
      <c r="IM1872" s="425"/>
      <c r="IN1872" s="425"/>
      <c r="IO1872" s="425"/>
      <c r="IP1872" s="425"/>
      <c r="IQ1872" s="425"/>
      <c r="IR1872" s="425"/>
      <c r="IS1872" s="425"/>
      <c r="IT1872" s="425"/>
      <c r="IU1872" s="425"/>
      <c r="IV1872" s="425"/>
    </row>
    <row r="1873" s="428" customFormat="1" ht="27.6" customHeight="1" spans="2:256">
      <c r="B1873" s="465"/>
      <c r="GH1873" s="425"/>
      <c r="GI1873" s="425"/>
      <c r="GJ1873" s="425"/>
      <c r="GK1873" s="425"/>
      <c r="GL1873" s="425"/>
      <c r="GM1873" s="425"/>
      <c r="GN1873" s="425"/>
      <c r="GO1873" s="425"/>
      <c r="GP1873" s="425"/>
      <c r="GQ1873" s="425"/>
      <c r="GR1873" s="425"/>
      <c r="GS1873" s="425"/>
      <c r="GT1873" s="425"/>
      <c r="GU1873" s="425"/>
      <c r="GV1873" s="425"/>
      <c r="GW1873" s="425"/>
      <c r="GX1873" s="425"/>
      <c r="GY1873" s="425"/>
      <c r="GZ1873" s="425"/>
      <c r="HA1873" s="425"/>
      <c r="HB1873" s="425"/>
      <c r="HC1873" s="425"/>
      <c r="HD1873" s="425"/>
      <c r="HE1873" s="425"/>
      <c r="HF1873" s="425"/>
      <c r="HG1873" s="425"/>
      <c r="HH1873" s="425"/>
      <c r="HI1873" s="425"/>
      <c r="HJ1873" s="425"/>
      <c r="HK1873" s="425"/>
      <c r="HL1873" s="425"/>
      <c r="HM1873" s="425"/>
      <c r="HN1873" s="425"/>
      <c r="HO1873" s="425"/>
      <c r="HP1873" s="425"/>
      <c r="HQ1873" s="425"/>
      <c r="HR1873" s="425"/>
      <c r="HS1873" s="425"/>
      <c r="HT1873" s="425"/>
      <c r="HU1873" s="425"/>
      <c r="HV1873" s="425"/>
      <c r="HW1873" s="425"/>
      <c r="HX1873" s="425"/>
      <c r="HY1873" s="425"/>
      <c r="HZ1873" s="425"/>
      <c r="IA1873" s="425"/>
      <c r="IB1873" s="425"/>
      <c r="IC1873" s="425"/>
      <c r="ID1873" s="425"/>
      <c r="IE1873" s="425"/>
      <c r="IF1873" s="425"/>
      <c r="IG1873" s="425"/>
      <c r="IH1873" s="425"/>
      <c r="II1873" s="425"/>
      <c r="IJ1873" s="425"/>
      <c r="IK1873" s="425"/>
      <c r="IL1873" s="425"/>
      <c r="IM1873" s="425"/>
      <c r="IN1873" s="425"/>
      <c r="IO1873" s="425"/>
      <c r="IP1873" s="425"/>
      <c r="IQ1873" s="425"/>
      <c r="IR1873" s="425"/>
      <c r="IS1873" s="425"/>
      <c r="IT1873" s="425"/>
      <c r="IU1873" s="425"/>
      <c r="IV1873" s="425"/>
    </row>
    <row r="1874" s="428" customFormat="1" ht="27.6" customHeight="1" spans="2:256">
      <c r="B1874" s="465"/>
      <c r="GH1874" s="425"/>
      <c r="GI1874" s="425"/>
      <c r="GJ1874" s="425"/>
      <c r="GK1874" s="425"/>
      <c r="GL1874" s="425"/>
      <c r="GM1874" s="425"/>
      <c r="GN1874" s="425"/>
      <c r="GO1874" s="425"/>
      <c r="GP1874" s="425"/>
      <c r="GQ1874" s="425"/>
      <c r="GR1874" s="425"/>
      <c r="GS1874" s="425"/>
      <c r="GT1874" s="425"/>
      <c r="GU1874" s="425"/>
      <c r="GV1874" s="425"/>
      <c r="GW1874" s="425"/>
      <c r="GX1874" s="425"/>
      <c r="GY1874" s="425"/>
      <c r="GZ1874" s="425"/>
      <c r="HA1874" s="425"/>
      <c r="HB1874" s="425"/>
      <c r="HC1874" s="425"/>
      <c r="HD1874" s="425"/>
      <c r="HE1874" s="425"/>
      <c r="HF1874" s="425"/>
      <c r="HG1874" s="425"/>
      <c r="HH1874" s="425"/>
      <c r="HI1874" s="425"/>
      <c r="HJ1874" s="425"/>
      <c r="HK1874" s="425"/>
      <c r="HL1874" s="425"/>
      <c r="HM1874" s="425"/>
      <c r="HN1874" s="425"/>
      <c r="HO1874" s="425"/>
      <c r="HP1874" s="425"/>
      <c r="HQ1874" s="425"/>
      <c r="HR1874" s="425"/>
      <c r="HS1874" s="425"/>
      <c r="HT1874" s="425"/>
      <c r="HU1874" s="425"/>
      <c r="HV1874" s="425"/>
      <c r="HW1874" s="425"/>
      <c r="HX1874" s="425"/>
      <c r="HY1874" s="425"/>
      <c r="HZ1874" s="425"/>
      <c r="IA1874" s="425"/>
      <c r="IB1874" s="425"/>
      <c r="IC1874" s="425"/>
      <c r="ID1874" s="425"/>
      <c r="IE1874" s="425"/>
      <c r="IF1874" s="425"/>
      <c r="IG1874" s="425"/>
      <c r="IH1874" s="425"/>
      <c r="II1874" s="425"/>
      <c r="IJ1874" s="425"/>
      <c r="IK1874" s="425"/>
      <c r="IL1874" s="425"/>
      <c r="IM1874" s="425"/>
      <c r="IN1874" s="425"/>
      <c r="IO1874" s="425"/>
      <c r="IP1874" s="425"/>
      <c r="IQ1874" s="425"/>
      <c r="IR1874" s="425"/>
      <c r="IS1874" s="425"/>
      <c r="IT1874" s="425"/>
      <c r="IU1874" s="425"/>
      <c r="IV1874" s="425"/>
    </row>
    <row r="1875" s="428" customFormat="1" ht="27.6" customHeight="1" spans="2:256">
      <c r="B1875" s="465"/>
      <c r="GH1875" s="425"/>
      <c r="GI1875" s="425"/>
      <c r="GJ1875" s="425"/>
      <c r="GK1875" s="425"/>
      <c r="GL1875" s="425"/>
      <c r="GM1875" s="425"/>
      <c r="GN1875" s="425"/>
      <c r="GO1875" s="425"/>
      <c r="GP1875" s="425"/>
      <c r="GQ1875" s="425"/>
      <c r="GR1875" s="425"/>
      <c r="GS1875" s="425"/>
      <c r="GT1875" s="425"/>
      <c r="GU1875" s="425"/>
      <c r="GV1875" s="425"/>
      <c r="GW1875" s="425"/>
      <c r="GX1875" s="425"/>
      <c r="GY1875" s="425"/>
      <c r="GZ1875" s="425"/>
      <c r="HA1875" s="425"/>
      <c r="HB1875" s="425"/>
      <c r="HC1875" s="425"/>
      <c r="HD1875" s="425"/>
      <c r="HE1875" s="425"/>
      <c r="HF1875" s="425"/>
      <c r="HG1875" s="425"/>
      <c r="HH1875" s="425"/>
      <c r="HI1875" s="425"/>
      <c r="HJ1875" s="425"/>
      <c r="HK1875" s="425"/>
      <c r="HL1875" s="425"/>
      <c r="HM1875" s="425"/>
      <c r="HN1875" s="425"/>
      <c r="HO1875" s="425"/>
      <c r="HP1875" s="425"/>
      <c r="HQ1875" s="425"/>
      <c r="HR1875" s="425"/>
      <c r="HS1875" s="425"/>
      <c r="HT1875" s="425"/>
      <c r="HU1875" s="425"/>
      <c r="HV1875" s="425"/>
      <c r="HW1875" s="425"/>
      <c r="HX1875" s="425"/>
      <c r="HY1875" s="425"/>
      <c r="HZ1875" s="425"/>
      <c r="IA1875" s="425"/>
      <c r="IB1875" s="425"/>
      <c r="IC1875" s="425"/>
      <c r="ID1875" s="425"/>
      <c r="IE1875" s="425"/>
      <c r="IF1875" s="425"/>
      <c r="IG1875" s="425"/>
      <c r="IH1875" s="425"/>
      <c r="II1875" s="425"/>
      <c r="IJ1875" s="425"/>
      <c r="IK1875" s="425"/>
      <c r="IL1875" s="425"/>
      <c r="IM1875" s="425"/>
      <c r="IN1875" s="425"/>
      <c r="IO1875" s="425"/>
      <c r="IP1875" s="425"/>
      <c r="IQ1875" s="425"/>
      <c r="IR1875" s="425"/>
      <c r="IS1875" s="425"/>
      <c r="IT1875" s="425"/>
      <c r="IU1875" s="425"/>
      <c r="IV1875" s="425"/>
    </row>
    <row r="1876" s="428" customFormat="1" ht="27.6" customHeight="1" spans="2:256">
      <c r="B1876" s="465"/>
      <c r="GH1876" s="425"/>
      <c r="GI1876" s="425"/>
      <c r="GJ1876" s="425"/>
      <c r="GK1876" s="425"/>
      <c r="GL1876" s="425"/>
      <c r="GM1876" s="425"/>
      <c r="GN1876" s="425"/>
      <c r="GO1876" s="425"/>
      <c r="GP1876" s="425"/>
      <c r="GQ1876" s="425"/>
      <c r="GR1876" s="425"/>
      <c r="GS1876" s="425"/>
      <c r="GT1876" s="425"/>
      <c r="GU1876" s="425"/>
      <c r="GV1876" s="425"/>
      <c r="GW1876" s="425"/>
      <c r="GX1876" s="425"/>
      <c r="GY1876" s="425"/>
      <c r="GZ1876" s="425"/>
      <c r="HA1876" s="425"/>
      <c r="HB1876" s="425"/>
      <c r="HC1876" s="425"/>
      <c r="HD1876" s="425"/>
      <c r="HE1876" s="425"/>
      <c r="HF1876" s="425"/>
      <c r="HG1876" s="425"/>
      <c r="HH1876" s="425"/>
      <c r="HI1876" s="425"/>
      <c r="HJ1876" s="425"/>
      <c r="HK1876" s="425"/>
      <c r="HL1876" s="425"/>
      <c r="HM1876" s="425"/>
      <c r="HN1876" s="425"/>
      <c r="HO1876" s="425"/>
      <c r="HP1876" s="425"/>
      <c r="HQ1876" s="425"/>
      <c r="HR1876" s="425"/>
      <c r="HS1876" s="425"/>
      <c r="HT1876" s="425"/>
      <c r="HU1876" s="425"/>
      <c r="HV1876" s="425"/>
      <c r="HW1876" s="425"/>
      <c r="HX1876" s="425"/>
      <c r="HY1876" s="425"/>
      <c r="HZ1876" s="425"/>
      <c r="IA1876" s="425"/>
      <c r="IB1876" s="425"/>
      <c r="IC1876" s="425"/>
      <c r="ID1876" s="425"/>
      <c r="IE1876" s="425"/>
      <c r="IF1876" s="425"/>
      <c r="IG1876" s="425"/>
      <c r="IH1876" s="425"/>
      <c r="II1876" s="425"/>
      <c r="IJ1876" s="425"/>
      <c r="IK1876" s="425"/>
      <c r="IL1876" s="425"/>
      <c r="IM1876" s="425"/>
      <c r="IN1876" s="425"/>
      <c r="IO1876" s="425"/>
      <c r="IP1876" s="425"/>
      <c r="IQ1876" s="425"/>
      <c r="IR1876" s="425"/>
      <c r="IS1876" s="425"/>
      <c r="IT1876" s="425"/>
      <c r="IU1876" s="425"/>
      <c r="IV1876" s="425"/>
    </row>
    <row r="1877" s="428" customFormat="1" ht="27.6" customHeight="1" spans="2:256">
      <c r="B1877" s="465"/>
      <c r="GH1877" s="425"/>
      <c r="GI1877" s="425"/>
      <c r="GJ1877" s="425"/>
      <c r="GK1877" s="425"/>
      <c r="GL1877" s="425"/>
      <c r="GM1877" s="425"/>
      <c r="GN1877" s="425"/>
      <c r="GO1877" s="425"/>
      <c r="GP1877" s="425"/>
      <c r="GQ1877" s="425"/>
      <c r="GR1877" s="425"/>
      <c r="GS1877" s="425"/>
      <c r="GT1877" s="425"/>
      <c r="GU1877" s="425"/>
      <c r="GV1877" s="425"/>
      <c r="GW1877" s="425"/>
      <c r="GX1877" s="425"/>
      <c r="GY1877" s="425"/>
      <c r="GZ1877" s="425"/>
      <c r="HA1877" s="425"/>
      <c r="HB1877" s="425"/>
      <c r="HC1877" s="425"/>
      <c r="HD1877" s="425"/>
      <c r="HE1877" s="425"/>
      <c r="HF1877" s="425"/>
      <c r="HG1877" s="425"/>
      <c r="HH1877" s="425"/>
      <c r="HI1877" s="425"/>
      <c r="HJ1877" s="425"/>
      <c r="HK1877" s="425"/>
      <c r="HL1877" s="425"/>
      <c r="HM1877" s="425"/>
      <c r="HN1877" s="425"/>
      <c r="HO1877" s="425"/>
      <c r="HP1877" s="425"/>
      <c r="HQ1877" s="425"/>
      <c r="HR1877" s="425"/>
      <c r="HS1877" s="425"/>
      <c r="HT1877" s="425"/>
      <c r="HU1877" s="425"/>
      <c r="HV1877" s="425"/>
      <c r="HW1877" s="425"/>
      <c r="HX1877" s="425"/>
      <c r="HY1877" s="425"/>
      <c r="HZ1877" s="425"/>
      <c r="IA1877" s="425"/>
      <c r="IB1877" s="425"/>
      <c r="IC1877" s="425"/>
      <c r="ID1877" s="425"/>
      <c r="IE1877" s="425"/>
      <c r="IF1877" s="425"/>
      <c r="IG1877" s="425"/>
      <c r="IH1877" s="425"/>
      <c r="II1877" s="425"/>
      <c r="IJ1877" s="425"/>
      <c r="IK1877" s="425"/>
      <c r="IL1877" s="425"/>
      <c r="IM1877" s="425"/>
      <c r="IN1877" s="425"/>
      <c r="IO1877" s="425"/>
      <c r="IP1877" s="425"/>
      <c r="IQ1877" s="425"/>
      <c r="IR1877" s="425"/>
      <c r="IS1877" s="425"/>
      <c r="IT1877" s="425"/>
      <c r="IU1877" s="425"/>
      <c r="IV1877" s="425"/>
    </row>
    <row r="1878" s="428" customFormat="1" ht="27.6" customHeight="1" spans="2:256">
      <c r="B1878" s="465"/>
      <c r="GH1878" s="425"/>
      <c r="GI1878" s="425"/>
      <c r="GJ1878" s="425"/>
      <c r="GK1878" s="425"/>
      <c r="GL1878" s="425"/>
      <c r="GM1878" s="425"/>
      <c r="GN1878" s="425"/>
      <c r="GO1878" s="425"/>
      <c r="GP1878" s="425"/>
      <c r="GQ1878" s="425"/>
      <c r="GR1878" s="425"/>
      <c r="GS1878" s="425"/>
      <c r="GT1878" s="425"/>
      <c r="GU1878" s="425"/>
      <c r="GV1878" s="425"/>
      <c r="GW1878" s="425"/>
      <c r="GX1878" s="425"/>
      <c r="GY1878" s="425"/>
      <c r="GZ1878" s="425"/>
      <c r="HA1878" s="425"/>
      <c r="HB1878" s="425"/>
      <c r="HC1878" s="425"/>
      <c r="HD1878" s="425"/>
      <c r="HE1878" s="425"/>
      <c r="HF1878" s="425"/>
      <c r="HG1878" s="425"/>
      <c r="HH1878" s="425"/>
      <c r="HI1878" s="425"/>
      <c r="HJ1878" s="425"/>
      <c r="HK1878" s="425"/>
      <c r="HL1878" s="425"/>
      <c r="HM1878" s="425"/>
      <c r="HN1878" s="425"/>
      <c r="HO1878" s="425"/>
      <c r="HP1878" s="425"/>
      <c r="HQ1878" s="425"/>
      <c r="HR1878" s="425"/>
      <c r="HS1878" s="425"/>
      <c r="HT1878" s="425"/>
      <c r="HU1878" s="425"/>
      <c r="HV1878" s="425"/>
      <c r="HW1878" s="425"/>
      <c r="HX1878" s="425"/>
      <c r="HY1878" s="425"/>
      <c r="HZ1878" s="425"/>
      <c r="IA1878" s="425"/>
      <c r="IB1878" s="425"/>
      <c r="IC1878" s="425"/>
      <c r="ID1878" s="425"/>
      <c r="IE1878" s="425"/>
      <c r="IF1878" s="425"/>
      <c r="IG1878" s="425"/>
      <c r="IH1878" s="425"/>
      <c r="II1878" s="425"/>
      <c r="IJ1878" s="425"/>
      <c r="IK1878" s="425"/>
      <c r="IL1878" s="425"/>
      <c r="IM1878" s="425"/>
      <c r="IN1878" s="425"/>
      <c r="IO1878" s="425"/>
      <c r="IP1878" s="425"/>
      <c r="IQ1878" s="425"/>
      <c r="IR1878" s="425"/>
      <c r="IS1878" s="425"/>
      <c r="IT1878" s="425"/>
      <c r="IU1878" s="425"/>
      <c r="IV1878" s="425"/>
    </row>
    <row r="1879" s="428" customFormat="1" ht="27.6" customHeight="1" spans="2:256">
      <c r="B1879" s="465"/>
      <c r="GH1879" s="425"/>
      <c r="GI1879" s="425"/>
      <c r="GJ1879" s="425"/>
      <c r="GK1879" s="425"/>
      <c r="GL1879" s="425"/>
      <c r="GM1879" s="425"/>
      <c r="GN1879" s="425"/>
      <c r="GO1879" s="425"/>
      <c r="GP1879" s="425"/>
      <c r="GQ1879" s="425"/>
      <c r="GR1879" s="425"/>
      <c r="GS1879" s="425"/>
      <c r="GT1879" s="425"/>
      <c r="GU1879" s="425"/>
      <c r="GV1879" s="425"/>
      <c r="GW1879" s="425"/>
      <c r="GX1879" s="425"/>
      <c r="GY1879" s="425"/>
      <c r="GZ1879" s="425"/>
      <c r="HA1879" s="425"/>
      <c r="HB1879" s="425"/>
      <c r="HC1879" s="425"/>
      <c r="HD1879" s="425"/>
      <c r="HE1879" s="425"/>
      <c r="HF1879" s="425"/>
      <c r="HG1879" s="425"/>
      <c r="HH1879" s="425"/>
      <c r="HI1879" s="425"/>
      <c r="HJ1879" s="425"/>
      <c r="HK1879" s="425"/>
      <c r="HL1879" s="425"/>
      <c r="HM1879" s="425"/>
      <c r="HN1879" s="425"/>
      <c r="HO1879" s="425"/>
      <c r="HP1879" s="425"/>
      <c r="HQ1879" s="425"/>
      <c r="HR1879" s="425"/>
      <c r="HS1879" s="425"/>
      <c r="HT1879" s="425"/>
      <c r="HU1879" s="425"/>
      <c r="HV1879" s="425"/>
      <c r="HW1879" s="425"/>
      <c r="HX1879" s="425"/>
      <c r="HY1879" s="425"/>
      <c r="HZ1879" s="425"/>
      <c r="IA1879" s="425"/>
      <c r="IB1879" s="425"/>
      <c r="IC1879" s="425"/>
      <c r="ID1879" s="425"/>
      <c r="IE1879" s="425"/>
      <c r="IF1879" s="425"/>
      <c r="IG1879" s="425"/>
      <c r="IH1879" s="425"/>
      <c r="II1879" s="425"/>
      <c r="IJ1879" s="425"/>
      <c r="IK1879" s="425"/>
      <c r="IL1879" s="425"/>
      <c r="IM1879" s="425"/>
      <c r="IN1879" s="425"/>
      <c r="IO1879" s="425"/>
      <c r="IP1879" s="425"/>
      <c r="IQ1879" s="425"/>
      <c r="IR1879" s="425"/>
      <c r="IS1879" s="425"/>
      <c r="IT1879" s="425"/>
      <c r="IU1879" s="425"/>
      <c r="IV1879" s="425"/>
    </row>
    <row r="1880" s="428" customFormat="1" ht="27.6" customHeight="1" spans="2:256">
      <c r="B1880" s="465"/>
      <c r="GH1880" s="425"/>
      <c r="GI1880" s="425"/>
      <c r="GJ1880" s="425"/>
      <c r="GK1880" s="425"/>
      <c r="GL1880" s="425"/>
      <c r="GM1880" s="425"/>
      <c r="GN1880" s="425"/>
      <c r="GO1880" s="425"/>
      <c r="GP1880" s="425"/>
      <c r="GQ1880" s="425"/>
      <c r="GR1880" s="425"/>
      <c r="GS1880" s="425"/>
      <c r="GT1880" s="425"/>
      <c r="GU1880" s="425"/>
      <c r="GV1880" s="425"/>
      <c r="GW1880" s="425"/>
      <c r="GX1880" s="425"/>
      <c r="GY1880" s="425"/>
      <c r="GZ1880" s="425"/>
      <c r="HA1880" s="425"/>
      <c r="HB1880" s="425"/>
      <c r="HC1880" s="425"/>
      <c r="HD1880" s="425"/>
      <c r="HE1880" s="425"/>
      <c r="HF1880" s="425"/>
      <c r="HG1880" s="425"/>
      <c r="HH1880" s="425"/>
      <c r="HI1880" s="425"/>
      <c r="HJ1880" s="425"/>
      <c r="HK1880" s="425"/>
      <c r="HL1880" s="425"/>
      <c r="HM1880" s="425"/>
      <c r="HN1880" s="425"/>
      <c r="HO1880" s="425"/>
      <c r="HP1880" s="425"/>
      <c r="HQ1880" s="425"/>
      <c r="HR1880" s="425"/>
      <c r="HS1880" s="425"/>
      <c r="HT1880" s="425"/>
      <c r="HU1880" s="425"/>
      <c r="HV1880" s="425"/>
      <c r="HW1880" s="425"/>
      <c r="HX1880" s="425"/>
      <c r="HY1880" s="425"/>
      <c r="HZ1880" s="425"/>
      <c r="IA1880" s="425"/>
      <c r="IB1880" s="425"/>
      <c r="IC1880" s="425"/>
      <c r="ID1880" s="425"/>
      <c r="IE1880" s="425"/>
      <c r="IF1880" s="425"/>
      <c r="IG1880" s="425"/>
      <c r="IH1880" s="425"/>
      <c r="II1880" s="425"/>
      <c r="IJ1880" s="425"/>
      <c r="IK1880" s="425"/>
      <c r="IL1880" s="425"/>
      <c r="IM1880" s="425"/>
      <c r="IN1880" s="425"/>
      <c r="IO1880" s="425"/>
      <c r="IP1880" s="425"/>
      <c r="IQ1880" s="425"/>
      <c r="IR1880" s="425"/>
      <c r="IS1880" s="425"/>
      <c r="IT1880" s="425"/>
      <c r="IU1880" s="425"/>
      <c r="IV1880" s="425"/>
    </row>
    <row r="1881" s="428" customFormat="1" ht="27.6" customHeight="1" spans="2:256">
      <c r="B1881" s="465"/>
      <c r="GH1881" s="425"/>
      <c r="GI1881" s="425"/>
      <c r="GJ1881" s="425"/>
      <c r="GK1881" s="425"/>
      <c r="GL1881" s="425"/>
      <c r="GM1881" s="425"/>
      <c r="GN1881" s="425"/>
      <c r="GO1881" s="425"/>
      <c r="GP1881" s="425"/>
      <c r="GQ1881" s="425"/>
      <c r="GR1881" s="425"/>
      <c r="GS1881" s="425"/>
      <c r="GT1881" s="425"/>
      <c r="GU1881" s="425"/>
      <c r="GV1881" s="425"/>
      <c r="GW1881" s="425"/>
      <c r="GX1881" s="425"/>
      <c r="GY1881" s="425"/>
      <c r="GZ1881" s="425"/>
      <c r="HA1881" s="425"/>
      <c r="HB1881" s="425"/>
      <c r="HC1881" s="425"/>
      <c r="HD1881" s="425"/>
      <c r="HE1881" s="425"/>
      <c r="HF1881" s="425"/>
      <c r="HG1881" s="425"/>
      <c r="HH1881" s="425"/>
      <c r="HI1881" s="425"/>
      <c r="HJ1881" s="425"/>
      <c r="HK1881" s="425"/>
      <c r="HL1881" s="425"/>
      <c r="HM1881" s="425"/>
      <c r="HN1881" s="425"/>
      <c r="HO1881" s="425"/>
      <c r="HP1881" s="425"/>
      <c r="HQ1881" s="425"/>
      <c r="HR1881" s="425"/>
      <c r="HS1881" s="425"/>
      <c r="HT1881" s="425"/>
      <c r="HU1881" s="425"/>
      <c r="HV1881" s="425"/>
      <c r="HW1881" s="425"/>
      <c r="HX1881" s="425"/>
      <c r="HY1881" s="425"/>
      <c r="HZ1881" s="425"/>
      <c r="IA1881" s="425"/>
      <c r="IB1881" s="425"/>
      <c r="IC1881" s="425"/>
      <c r="ID1881" s="425"/>
      <c r="IE1881" s="425"/>
      <c r="IF1881" s="425"/>
      <c r="IG1881" s="425"/>
      <c r="IH1881" s="425"/>
      <c r="II1881" s="425"/>
      <c r="IJ1881" s="425"/>
      <c r="IK1881" s="425"/>
      <c r="IL1881" s="425"/>
      <c r="IM1881" s="425"/>
      <c r="IN1881" s="425"/>
      <c r="IO1881" s="425"/>
      <c r="IP1881" s="425"/>
      <c r="IQ1881" s="425"/>
      <c r="IR1881" s="425"/>
      <c r="IS1881" s="425"/>
      <c r="IT1881" s="425"/>
      <c r="IU1881" s="425"/>
      <c r="IV1881" s="425"/>
    </row>
    <row r="1882" s="428" customFormat="1" ht="27.6" customHeight="1" spans="2:256">
      <c r="B1882" s="465"/>
      <c r="GH1882" s="425"/>
      <c r="GI1882" s="425"/>
      <c r="GJ1882" s="425"/>
      <c r="GK1882" s="425"/>
      <c r="GL1882" s="425"/>
      <c r="GM1882" s="425"/>
      <c r="GN1882" s="425"/>
      <c r="GO1882" s="425"/>
      <c r="GP1882" s="425"/>
      <c r="GQ1882" s="425"/>
      <c r="GR1882" s="425"/>
      <c r="GS1882" s="425"/>
      <c r="GT1882" s="425"/>
      <c r="GU1882" s="425"/>
      <c r="GV1882" s="425"/>
      <c r="GW1882" s="425"/>
      <c r="GX1882" s="425"/>
      <c r="GY1882" s="425"/>
      <c r="GZ1882" s="425"/>
      <c r="HA1882" s="425"/>
      <c r="HB1882" s="425"/>
      <c r="HC1882" s="425"/>
      <c r="HD1882" s="425"/>
      <c r="HE1882" s="425"/>
      <c r="HF1882" s="425"/>
      <c r="HG1882" s="425"/>
      <c r="HH1882" s="425"/>
      <c r="HI1882" s="425"/>
      <c r="HJ1882" s="425"/>
      <c r="HK1882" s="425"/>
      <c r="HL1882" s="425"/>
      <c r="HM1882" s="425"/>
      <c r="HN1882" s="425"/>
      <c r="HO1882" s="425"/>
      <c r="HP1882" s="425"/>
      <c r="HQ1882" s="425"/>
      <c r="HR1882" s="425"/>
      <c r="HS1882" s="425"/>
      <c r="HT1882" s="425"/>
      <c r="HU1882" s="425"/>
      <c r="HV1882" s="425"/>
      <c r="HW1882" s="425"/>
      <c r="HX1882" s="425"/>
      <c r="HY1882" s="425"/>
      <c r="HZ1882" s="425"/>
      <c r="IA1882" s="425"/>
      <c r="IB1882" s="425"/>
      <c r="IC1882" s="425"/>
      <c r="ID1882" s="425"/>
      <c r="IE1882" s="425"/>
      <c r="IF1882" s="425"/>
      <c r="IG1882" s="425"/>
      <c r="IH1882" s="425"/>
      <c r="II1882" s="425"/>
      <c r="IJ1882" s="425"/>
      <c r="IK1882" s="425"/>
      <c r="IL1882" s="425"/>
      <c r="IM1882" s="425"/>
      <c r="IN1882" s="425"/>
      <c r="IO1882" s="425"/>
      <c r="IP1882" s="425"/>
      <c r="IQ1882" s="425"/>
      <c r="IR1882" s="425"/>
      <c r="IS1882" s="425"/>
      <c r="IT1882" s="425"/>
      <c r="IU1882" s="425"/>
      <c r="IV1882" s="425"/>
    </row>
    <row r="1883" s="428" customFormat="1" ht="27.6" customHeight="1" spans="2:256">
      <c r="B1883" s="465"/>
      <c r="GH1883" s="425"/>
      <c r="GI1883" s="425"/>
      <c r="GJ1883" s="425"/>
      <c r="GK1883" s="425"/>
      <c r="GL1883" s="425"/>
      <c r="GM1883" s="425"/>
      <c r="GN1883" s="425"/>
      <c r="GO1883" s="425"/>
      <c r="GP1883" s="425"/>
      <c r="GQ1883" s="425"/>
      <c r="GR1883" s="425"/>
      <c r="GS1883" s="425"/>
      <c r="GT1883" s="425"/>
      <c r="GU1883" s="425"/>
      <c r="GV1883" s="425"/>
      <c r="GW1883" s="425"/>
      <c r="GX1883" s="425"/>
      <c r="GY1883" s="425"/>
      <c r="GZ1883" s="425"/>
      <c r="HA1883" s="425"/>
      <c r="HB1883" s="425"/>
      <c r="HC1883" s="425"/>
      <c r="HD1883" s="425"/>
      <c r="HE1883" s="425"/>
      <c r="HF1883" s="425"/>
      <c r="HG1883" s="425"/>
      <c r="HH1883" s="425"/>
      <c r="HI1883" s="425"/>
      <c r="HJ1883" s="425"/>
      <c r="HK1883" s="425"/>
      <c r="HL1883" s="425"/>
      <c r="HM1883" s="425"/>
      <c r="HN1883" s="425"/>
      <c r="HO1883" s="425"/>
      <c r="HP1883" s="425"/>
      <c r="HQ1883" s="425"/>
      <c r="HR1883" s="425"/>
      <c r="HS1883" s="425"/>
      <c r="HT1883" s="425"/>
      <c r="HU1883" s="425"/>
      <c r="HV1883" s="425"/>
      <c r="HW1883" s="425"/>
      <c r="HX1883" s="425"/>
      <c r="HY1883" s="425"/>
      <c r="HZ1883" s="425"/>
      <c r="IA1883" s="425"/>
      <c r="IB1883" s="425"/>
      <c r="IC1883" s="425"/>
      <c r="ID1883" s="425"/>
      <c r="IE1883" s="425"/>
      <c r="IF1883" s="425"/>
      <c r="IG1883" s="425"/>
      <c r="IH1883" s="425"/>
      <c r="II1883" s="425"/>
      <c r="IJ1883" s="425"/>
      <c r="IK1883" s="425"/>
      <c r="IL1883" s="425"/>
      <c r="IM1883" s="425"/>
      <c r="IN1883" s="425"/>
      <c r="IO1883" s="425"/>
      <c r="IP1883" s="425"/>
      <c r="IQ1883" s="425"/>
      <c r="IR1883" s="425"/>
      <c r="IS1883" s="425"/>
      <c r="IT1883" s="425"/>
      <c r="IU1883" s="425"/>
      <c r="IV1883" s="425"/>
    </row>
    <row r="1884" s="428" customFormat="1" ht="27.6" customHeight="1" spans="2:256">
      <c r="B1884" s="465"/>
      <c r="GH1884" s="425"/>
      <c r="GI1884" s="425"/>
      <c r="GJ1884" s="425"/>
      <c r="GK1884" s="425"/>
      <c r="GL1884" s="425"/>
      <c r="GM1884" s="425"/>
      <c r="GN1884" s="425"/>
      <c r="GO1884" s="425"/>
      <c r="GP1884" s="425"/>
      <c r="GQ1884" s="425"/>
      <c r="GR1884" s="425"/>
      <c r="GS1884" s="425"/>
      <c r="GT1884" s="425"/>
      <c r="GU1884" s="425"/>
      <c r="GV1884" s="425"/>
      <c r="GW1884" s="425"/>
      <c r="GX1884" s="425"/>
      <c r="GY1884" s="425"/>
      <c r="GZ1884" s="425"/>
      <c r="HA1884" s="425"/>
      <c r="HB1884" s="425"/>
      <c r="HC1884" s="425"/>
      <c r="HD1884" s="425"/>
      <c r="HE1884" s="425"/>
      <c r="HF1884" s="425"/>
      <c r="HG1884" s="425"/>
      <c r="HH1884" s="425"/>
      <c r="HI1884" s="425"/>
      <c r="HJ1884" s="425"/>
      <c r="HK1884" s="425"/>
      <c r="HL1884" s="425"/>
      <c r="HM1884" s="425"/>
      <c r="HN1884" s="425"/>
      <c r="HO1884" s="425"/>
      <c r="HP1884" s="425"/>
      <c r="HQ1884" s="425"/>
      <c r="HR1884" s="425"/>
      <c r="HS1884" s="425"/>
      <c r="HT1884" s="425"/>
      <c r="HU1884" s="425"/>
      <c r="HV1884" s="425"/>
      <c r="HW1884" s="425"/>
      <c r="HX1884" s="425"/>
      <c r="HY1884" s="425"/>
      <c r="HZ1884" s="425"/>
      <c r="IA1884" s="425"/>
      <c r="IB1884" s="425"/>
      <c r="IC1884" s="425"/>
      <c r="ID1884" s="425"/>
      <c r="IE1884" s="425"/>
      <c r="IF1884" s="425"/>
      <c r="IG1884" s="425"/>
      <c r="IH1884" s="425"/>
      <c r="II1884" s="425"/>
      <c r="IJ1884" s="425"/>
      <c r="IK1884" s="425"/>
      <c r="IL1884" s="425"/>
      <c r="IM1884" s="425"/>
      <c r="IN1884" s="425"/>
      <c r="IO1884" s="425"/>
      <c r="IP1884" s="425"/>
      <c r="IQ1884" s="425"/>
      <c r="IR1884" s="425"/>
      <c r="IS1884" s="425"/>
      <c r="IT1884" s="425"/>
      <c r="IU1884" s="425"/>
      <c r="IV1884" s="425"/>
    </row>
    <row r="1885" s="428" customFormat="1" ht="27.6" customHeight="1" spans="2:256">
      <c r="B1885" s="465"/>
      <c r="GH1885" s="425"/>
      <c r="GI1885" s="425"/>
      <c r="GJ1885" s="425"/>
      <c r="GK1885" s="425"/>
      <c r="GL1885" s="425"/>
      <c r="GM1885" s="425"/>
      <c r="GN1885" s="425"/>
      <c r="GO1885" s="425"/>
      <c r="GP1885" s="425"/>
      <c r="GQ1885" s="425"/>
      <c r="GR1885" s="425"/>
      <c r="GS1885" s="425"/>
      <c r="GT1885" s="425"/>
      <c r="GU1885" s="425"/>
      <c r="GV1885" s="425"/>
      <c r="GW1885" s="425"/>
      <c r="GX1885" s="425"/>
      <c r="GY1885" s="425"/>
      <c r="GZ1885" s="425"/>
      <c r="HA1885" s="425"/>
      <c r="HB1885" s="425"/>
      <c r="HC1885" s="425"/>
      <c r="HD1885" s="425"/>
      <c r="HE1885" s="425"/>
      <c r="HF1885" s="425"/>
      <c r="HG1885" s="425"/>
      <c r="HH1885" s="425"/>
      <c r="HI1885" s="425"/>
      <c r="HJ1885" s="425"/>
      <c r="HK1885" s="425"/>
      <c r="HL1885" s="425"/>
      <c r="HM1885" s="425"/>
      <c r="HN1885" s="425"/>
      <c r="HO1885" s="425"/>
      <c r="HP1885" s="425"/>
      <c r="HQ1885" s="425"/>
      <c r="HR1885" s="425"/>
      <c r="HS1885" s="425"/>
      <c r="HT1885" s="425"/>
      <c r="HU1885" s="425"/>
      <c r="HV1885" s="425"/>
      <c r="HW1885" s="425"/>
      <c r="HX1885" s="425"/>
      <c r="HY1885" s="425"/>
      <c r="HZ1885" s="425"/>
      <c r="IA1885" s="425"/>
      <c r="IB1885" s="425"/>
      <c r="IC1885" s="425"/>
      <c r="ID1885" s="425"/>
      <c r="IE1885" s="425"/>
      <c r="IF1885" s="425"/>
      <c r="IG1885" s="425"/>
      <c r="IH1885" s="425"/>
      <c r="II1885" s="425"/>
      <c r="IJ1885" s="425"/>
      <c r="IK1885" s="425"/>
      <c r="IL1885" s="425"/>
      <c r="IM1885" s="425"/>
      <c r="IN1885" s="425"/>
      <c r="IO1885" s="425"/>
      <c r="IP1885" s="425"/>
      <c r="IQ1885" s="425"/>
      <c r="IR1885" s="425"/>
      <c r="IS1885" s="425"/>
      <c r="IT1885" s="425"/>
      <c r="IU1885" s="425"/>
      <c r="IV1885" s="425"/>
    </row>
    <row r="1886" s="428" customFormat="1" ht="27.6" customHeight="1" spans="2:256">
      <c r="B1886" s="465"/>
      <c r="GH1886" s="425"/>
      <c r="GI1886" s="425"/>
      <c r="GJ1886" s="425"/>
      <c r="GK1886" s="425"/>
      <c r="GL1886" s="425"/>
      <c r="GM1886" s="425"/>
      <c r="GN1886" s="425"/>
      <c r="GO1886" s="425"/>
      <c r="GP1886" s="425"/>
      <c r="GQ1886" s="425"/>
      <c r="GR1886" s="425"/>
      <c r="GS1886" s="425"/>
      <c r="GT1886" s="425"/>
      <c r="GU1886" s="425"/>
      <c r="GV1886" s="425"/>
      <c r="GW1886" s="425"/>
      <c r="GX1886" s="425"/>
      <c r="GY1886" s="425"/>
      <c r="GZ1886" s="425"/>
      <c r="HA1886" s="425"/>
      <c r="HB1886" s="425"/>
      <c r="HC1886" s="425"/>
      <c r="HD1886" s="425"/>
      <c r="HE1886" s="425"/>
      <c r="HF1886" s="425"/>
      <c r="HG1886" s="425"/>
      <c r="HH1886" s="425"/>
      <c r="HI1886" s="425"/>
      <c r="HJ1886" s="425"/>
      <c r="HK1886" s="425"/>
      <c r="HL1886" s="425"/>
      <c r="HM1886" s="425"/>
      <c r="HN1886" s="425"/>
      <c r="HO1886" s="425"/>
      <c r="HP1886" s="425"/>
      <c r="HQ1886" s="425"/>
      <c r="HR1886" s="425"/>
      <c r="HS1886" s="425"/>
      <c r="HT1886" s="425"/>
      <c r="HU1886" s="425"/>
      <c r="HV1886" s="425"/>
      <c r="HW1886" s="425"/>
      <c r="HX1886" s="425"/>
      <c r="HY1886" s="425"/>
      <c r="HZ1886" s="425"/>
      <c r="IA1886" s="425"/>
      <c r="IB1886" s="425"/>
      <c r="IC1886" s="425"/>
      <c r="ID1886" s="425"/>
      <c r="IE1886" s="425"/>
      <c r="IF1886" s="425"/>
      <c r="IG1886" s="425"/>
      <c r="IH1886" s="425"/>
      <c r="II1886" s="425"/>
      <c r="IJ1886" s="425"/>
      <c r="IK1886" s="425"/>
      <c r="IL1886" s="425"/>
      <c r="IM1886" s="425"/>
      <c r="IN1886" s="425"/>
      <c r="IO1886" s="425"/>
      <c r="IP1886" s="425"/>
      <c r="IQ1886" s="425"/>
      <c r="IR1886" s="425"/>
      <c r="IS1886" s="425"/>
      <c r="IT1886" s="425"/>
      <c r="IU1886" s="425"/>
      <c r="IV1886" s="425"/>
    </row>
    <row r="1887" s="428" customFormat="1" ht="27.6" customHeight="1" spans="2:256">
      <c r="B1887" s="465"/>
      <c r="GH1887" s="425"/>
      <c r="GI1887" s="425"/>
      <c r="GJ1887" s="425"/>
      <c r="GK1887" s="425"/>
      <c r="GL1887" s="425"/>
      <c r="GM1887" s="425"/>
      <c r="GN1887" s="425"/>
      <c r="GO1887" s="425"/>
      <c r="GP1887" s="425"/>
      <c r="GQ1887" s="425"/>
      <c r="GR1887" s="425"/>
      <c r="GS1887" s="425"/>
      <c r="GT1887" s="425"/>
      <c r="GU1887" s="425"/>
      <c r="GV1887" s="425"/>
      <c r="GW1887" s="425"/>
      <c r="GX1887" s="425"/>
      <c r="GY1887" s="425"/>
      <c r="GZ1887" s="425"/>
      <c r="HA1887" s="425"/>
      <c r="HB1887" s="425"/>
      <c r="HC1887" s="425"/>
      <c r="HD1887" s="425"/>
      <c r="HE1887" s="425"/>
      <c r="HF1887" s="425"/>
      <c r="HG1887" s="425"/>
      <c r="HH1887" s="425"/>
      <c r="HI1887" s="425"/>
      <c r="HJ1887" s="425"/>
      <c r="HK1887" s="425"/>
      <c r="HL1887" s="425"/>
      <c r="HM1887" s="425"/>
      <c r="HN1887" s="425"/>
      <c r="HO1887" s="425"/>
      <c r="HP1887" s="425"/>
      <c r="HQ1887" s="425"/>
      <c r="HR1887" s="425"/>
      <c r="HS1887" s="425"/>
      <c r="HT1887" s="425"/>
      <c r="HU1887" s="425"/>
      <c r="HV1887" s="425"/>
      <c r="HW1887" s="425"/>
      <c r="HX1887" s="425"/>
      <c r="HY1887" s="425"/>
      <c r="HZ1887" s="425"/>
      <c r="IA1887" s="425"/>
      <c r="IB1887" s="425"/>
      <c r="IC1887" s="425"/>
      <c r="ID1887" s="425"/>
      <c r="IE1887" s="425"/>
      <c r="IF1887" s="425"/>
      <c r="IG1887" s="425"/>
      <c r="IH1887" s="425"/>
      <c r="II1887" s="425"/>
      <c r="IJ1887" s="425"/>
      <c r="IK1887" s="425"/>
      <c r="IL1887" s="425"/>
      <c r="IM1887" s="425"/>
      <c r="IN1887" s="425"/>
      <c r="IO1887" s="425"/>
      <c r="IP1887" s="425"/>
      <c r="IQ1887" s="425"/>
      <c r="IR1887" s="425"/>
      <c r="IS1887" s="425"/>
      <c r="IT1887" s="425"/>
      <c r="IU1887" s="425"/>
      <c r="IV1887" s="425"/>
    </row>
    <row r="1888" s="428" customFormat="1" ht="27.6" customHeight="1" spans="2:256">
      <c r="B1888" s="465"/>
      <c r="GH1888" s="425"/>
      <c r="GI1888" s="425"/>
      <c r="GJ1888" s="425"/>
      <c r="GK1888" s="425"/>
      <c r="GL1888" s="425"/>
      <c r="GM1888" s="425"/>
      <c r="GN1888" s="425"/>
      <c r="GO1888" s="425"/>
      <c r="GP1888" s="425"/>
      <c r="GQ1888" s="425"/>
      <c r="GR1888" s="425"/>
      <c r="GS1888" s="425"/>
      <c r="GT1888" s="425"/>
      <c r="GU1888" s="425"/>
      <c r="GV1888" s="425"/>
      <c r="GW1888" s="425"/>
      <c r="GX1888" s="425"/>
      <c r="GY1888" s="425"/>
      <c r="GZ1888" s="425"/>
      <c r="HA1888" s="425"/>
      <c r="HB1888" s="425"/>
      <c r="HC1888" s="425"/>
      <c r="HD1888" s="425"/>
      <c r="HE1888" s="425"/>
      <c r="HF1888" s="425"/>
      <c r="HG1888" s="425"/>
      <c r="HH1888" s="425"/>
      <c r="HI1888" s="425"/>
      <c r="HJ1888" s="425"/>
      <c r="HK1888" s="425"/>
      <c r="HL1888" s="425"/>
      <c r="HM1888" s="425"/>
      <c r="HN1888" s="425"/>
      <c r="HO1888" s="425"/>
      <c r="HP1888" s="425"/>
      <c r="HQ1888" s="425"/>
      <c r="HR1888" s="425"/>
      <c r="HS1888" s="425"/>
      <c r="HT1888" s="425"/>
      <c r="HU1888" s="425"/>
      <c r="HV1888" s="425"/>
      <c r="HW1888" s="425"/>
      <c r="HX1888" s="425"/>
      <c r="HY1888" s="425"/>
      <c r="HZ1888" s="425"/>
      <c r="IA1888" s="425"/>
      <c r="IB1888" s="425"/>
      <c r="IC1888" s="425"/>
      <c r="ID1888" s="425"/>
      <c r="IE1888" s="425"/>
      <c r="IF1888" s="425"/>
      <c r="IG1888" s="425"/>
      <c r="IH1888" s="425"/>
      <c r="II1888" s="425"/>
      <c r="IJ1888" s="425"/>
      <c r="IK1888" s="425"/>
      <c r="IL1888" s="425"/>
      <c r="IM1888" s="425"/>
      <c r="IN1888" s="425"/>
      <c r="IO1888" s="425"/>
      <c r="IP1888" s="425"/>
      <c r="IQ1888" s="425"/>
      <c r="IR1888" s="425"/>
      <c r="IS1888" s="425"/>
      <c r="IT1888" s="425"/>
      <c r="IU1888" s="425"/>
      <c r="IV1888" s="425"/>
    </row>
    <row r="1889" s="428" customFormat="1" ht="27.6" customHeight="1" spans="2:256">
      <c r="B1889" s="465"/>
      <c r="GH1889" s="425"/>
      <c r="GI1889" s="425"/>
      <c r="GJ1889" s="425"/>
      <c r="GK1889" s="425"/>
      <c r="GL1889" s="425"/>
      <c r="GM1889" s="425"/>
      <c r="GN1889" s="425"/>
      <c r="GO1889" s="425"/>
      <c r="GP1889" s="425"/>
      <c r="GQ1889" s="425"/>
      <c r="GR1889" s="425"/>
      <c r="GS1889" s="425"/>
      <c r="GT1889" s="425"/>
      <c r="GU1889" s="425"/>
      <c r="GV1889" s="425"/>
      <c r="GW1889" s="425"/>
      <c r="GX1889" s="425"/>
      <c r="GY1889" s="425"/>
      <c r="GZ1889" s="425"/>
      <c r="HA1889" s="425"/>
      <c r="HB1889" s="425"/>
      <c r="HC1889" s="425"/>
      <c r="HD1889" s="425"/>
      <c r="HE1889" s="425"/>
      <c r="HF1889" s="425"/>
      <c r="HG1889" s="425"/>
      <c r="HH1889" s="425"/>
      <c r="HI1889" s="425"/>
      <c r="HJ1889" s="425"/>
      <c r="HK1889" s="425"/>
      <c r="HL1889" s="425"/>
      <c r="HM1889" s="425"/>
      <c r="HN1889" s="425"/>
      <c r="HO1889" s="425"/>
      <c r="HP1889" s="425"/>
      <c r="HQ1889" s="425"/>
      <c r="HR1889" s="425"/>
      <c r="HS1889" s="425"/>
      <c r="HT1889" s="425"/>
      <c r="HU1889" s="425"/>
      <c r="HV1889" s="425"/>
      <c r="HW1889" s="425"/>
      <c r="HX1889" s="425"/>
      <c r="HY1889" s="425"/>
      <c r="HZ1889" s="425"/>
      <c r="IA1889" s="425"/>
      <c r="IB1889" s="425"/>
      <c r="IC1889" s="425"/>
      <c r="ID1889" s="425"/>
      <c r="IE1889" s="425"/>
      <c r="IF1889" s="425"/>
      <c r="IG1889" s="425"/>
      <c r="IH1889" s="425"/>
      <c r="II1889" s="425"/>
      <c r="IJ1889" s="425"/>
      <c r="IK1889" s="425"/>
      <c r="IL1889" s="425"/>
      <c r="IM1889" s="425"/>
      <c r="IN1889" s="425"/>
      <c r="IO1889" s="425"/>
      <c r="IP1889" s="425"/>
      <c r="IQ1889" s="425"/>
      <c r="IR1889" s="425"/>
      <c r="IS1889" s="425"/>
      <c r="IT1889" s="425"/>
      <c r="IU1889" s="425"/>
      <c r="IV1889" s="425"/>
    </row>
    <row r="1890" s="428" customFormat="1" ht="27.6" customHeight="1" spans="2:256">
      <c r="B1890" s="465"/>
      <c r="GH1890" s="425"/>
      <c r="GI1890" s="425"/>
      <c r="GJ1890" s="425"/>
      <c r="GK1890" s="425"/>
      <c r="GL1890" s="425"/>
      <c r="GM1890" s="425"/>
      <c r="GN1890" s="425"/>
      <c r="GO1890" s="425"/>
      <c r="GP1890" s="425"/>
      <c r="GQ1890" s="425"/>
      <c r="GR1890" s="425"/>
      <c r="GS1890" s="425"/>
      <c r="GT1890" s="425"/>
      <c r="GU1890" s="425"/>
      <c r="GV1890" s="425"/>
      <c r="GW1890" s="425"/>
      <c r="GX1890" s="425"/>
      <c r="GY1890" s="425"/>
      <c r="GZ1890" s="425"/>
      <c r="HA1890" s="425"/>
      <c r="HB1890" s="425"/>
      <c r="HC1890" s="425"/>
      <c r="HD1890" s="425"/>
      <c r="HE1890" s="425"/>
      <c r="HF1890" s="425"/>
      <c r="HG1890" s="425"/>
      <c r="HH1890" s="425"/>
      <c r="HI1890" s="425"/>
      <c r="HJ1890" s="425"/>
      <c r="HK1890" s="425"/>
      <c r="HL1890" s="425"/>
      <c r="HM1890" s="425"/>
      <c r="HN1890" s="425"/>
      <c r="HO1890" s="425"/>
      <c r="HP1890" s="425"/>
      <c r="HQ1890" s="425"/>
      <c r="HR1890" s="425"/>
      <c r="HS1890" s="425"/>
      <c r="HT1890" s="425"/>
      <c r="HU1890" s="425"/>
      <c r="HV1890" s="425"/>
      <c r="HW1890" s="425"/>
      <c r="HX1890" s="425"/>
      <c r="HY1890" s="425"/>
      <c r="HZ1890" s="425"/>
      <c r="IA1890" s="425"/>
      <c r="IB1890" s="425"/>
      <c r="IC1890" s="425"/>
      <c r="ID1890" s="425"/>
      <c r="IE1890" s="425"/>
      <c r="IF1890" s="425"/>
      <c r="IG1890" s="425"/>
      <c r="IH1890" s="425"/>
      <c r="II1890" s="425"/>
      <c r="IJ1890" s="425"/>
      <c r="IK1890" s="425"/>
      <c r="IL1890" s="425"/>
      <c r="IM1890" s="425"/>
      <c r="IN1890" s="425"/>
      <c r="IO1890" s="425"/>
      <c r="IP1890" s="425"/>
      <c r="IQ1890" s="425"/>
      <c r="IR1890" s="425"/>
      <c r="IS1890" s="425"/>
      <c r="IT1890" s="425"/>
      <c r="IU1890" s="425"/>
      <c r="IV1890" s="425"/>
    </row>
    <row r="1891" s="428" customFormat="1" ht="27.6" customHeight="1" spans="2:256">
      <c r="B1891" s="465"/>
      <c r="GH1891" s="425"/>
      <c r="GI1891" s="425"/>
      <c r="GJ1891" s="425"/>
      <c r="GK1891" s="425"/>
      <c r="GL1891" s="425"/>
      <c r="GM1891" s="425"/>
      <c r="GN1891" s="425"/>
      <c r="GO1891" s="425"/>
      <c r="GP1891" s="425"/>
      <c r="GQ1891" s="425"/>
      <c r="GR1891" s="425"/>
      <c r="GS1891" s="425"/>
      <c r="GT1891" s="425"/>
      <c r="GU1891" s="425"/>
      <c r="GV1891" s="425"/>
      <c r="GW1891" s="425"/>
      <c r="GX1891" s="425"/>
      <c r="GY1891" s="425"/>
      <c r="GZ1891" s="425"/>
      <c r="HA1891" s="425"/>
      <c r="HB1891" s="425"/>
      <c r="HC1891" s="425"/>
      <c r="HD1891" s="425"/>
      <c r="HE1891" s="425"/>
      <c r="HF1891" s="425"/>
      <c r="HG1891" s="425"/>
      <c r="HH1891" s="425"/>
      <c r="HI1891" s="425"/>
      <c r="HJ1891" s="425"/>
      <c r="HK1891" s="425"/>
      <c r="HL1891" s="425"/>
      <c r="HM1891" s="425"/>
      <c r="HN1891" s="425"/>
      <c r="HO1891" s="425"/>
      <c r="HP1891" s="425"/>
      <c r="HQ1891" s="425"/>
      <c r="HR1891" s="425"/>
      <c r="HS1891" s="425"/>
      <c r="HT1891" s="425"/>
      <c r="HU1891" s="425"/>
      <c r="HV1891" s="425"/>
      <c r="HW1891" s="425"/>
      <c r="HX1891" s="425"/>
      <c r="HY1891" s="425"/>
      <c r="HZ1891" s="425"/>
      <c r="IA1891" s="425"/>
      <c r="IB1891" s="425"/>
      <c r="IC1891" s="425"/>
      <c r="ID1891" s="425"/>
      <c r="IE1891" s="425"/>
      <c r="IF1891" s="425"/>
      <c r="IG1891" s="425"/>
      <c r="IH1891" s="425"/>
      <c r="II1891" s="425"/>
      <c r="IJ1891" s="425"/>
      <c r="IK1891" s="425"/>
      <c r="IL1891" s="425"/>
      <c r="IM1891" s="425"/>
      <c r="IN1891" s="425"/>
      <c r="IO1891" s="425"/>
      <c r="IP1891" s="425"/>
      <c r="IQ1891" s="425"/>
      <c r="IR1891" s="425"/>
      <c r="IS1891" s="425"/>
      <c r="IT1891" s="425"/>
      <c r="IU1891" s="425"/>
      <c r="IV1891" s="425"/>
    </row>
    <row r="1892" s="428" customFormat="1" ht="27.6" customHeight="1" spans="2:256">
      <c r="B1892" s="465"/>
      <c r="GH1892" s="425"/>
      <c r="GI1892" s="425"/>
      <c r="GJ1892" s="425"/>
      <c r="GK1892" s="425"/>
      <c r="GL1892" s="425"/>
      <c r="GM1892" s="425"/>
      <c r="GN1892" s="425"/>
      <c r="GO1892" s="425"/>
      <c r="GP1892" s="425"/>
      <c r="GQ1892" s="425"/>
      <c r="GR1892" s="425"/>
      <c r="GS1892" s="425"/>
      <c r="GT1892" s="425"/>
      <c r="GU1892" s="425"/>
      <c r="GV1892" s="425"/>
      <c r="GW1892" s="425"/>
      <c r="GX1892" s="425"/>
      <c r="GY1892" s="425"/>
      <c r="GZ1892" s="425"/>
      <c r="HA1892" s="425"/>
      <c r="HB1892" s="425"/>
      <c r="HC1892" s="425"/>
      <c r="HD1892" s="425"/>
      <c r="HE1892" s="425"/>
      <c r="HF1892" s="425"/>
      <c r="HG1892" s="425"/>
      <c r="HH1892" s="425"/>
      <c r="HI1892" s="425"/>
      <c r="HJ1892" s="425"/>
      <c r="HK1892" s="425"/>
      <c r="HL1892" s="425"/>
      <c r="HM1892" s="425"/>
      <c r="HN1892" s="425"/>
      <c r="HO1892" s="425"/>
      <c r="HP1892" s="425"/>
      <c r="HQ1892" s="425"/>
      <c r="HR1892" s="425"/>
      <c r="HS1892" s="425"/>
      <c r="HT1892" s="425"/>
      <c r="HU1892" s="425"/>
      <c r="HV1892" s="425"/>
      <c r="HW1892" s="425"/>
      <c r="HX1892" s="425"/>
      <c r="HY1892" s="425"/>
      <c r="HZ1892" s="425"/>
      <c r="IA1892" s="425"/>
      <c r="IB1892" s="425"/>
      <c r="IC1892" s="425"/>
      <c r="ID1892" s="425"/>
      <c r="IE1892" s="425"/>
      <c r="IF1892" s="425"/>
      <c r="IG1892" s="425"/>
      <c r="IH1892" s="425"/>
      <c r="II1892" s="425"/>
      <c r="IJ1892" s="425"/>
      <c r="IK1892" s="425"/>
      <c r="IL1892" s="425"/>
      <c r="IM1892" s="425"/>
      <c r="IN1892" s="425"/>
      <c r="IO1892" s="425"/>
      <c r="IP1892" s="425"/>
      <c r="IQ1892" s="425"/>
      <c r="IR1892" s="425"/>
      <c r="IS1892" s="425"/>
      <c r="IT1892" s="425"/>
      <c r="IU1892" s="425"/>
      <c r="IV1892" s="425"/>
    </row>
    <row r="1893" s="428" customFormat="1" ht="27.6" customHeight="1" spans="2:256">
      <c r="B1893" s="465"/>
      <c r="GH1893" s="425"/>
      <c r="GI1893" s="425"/>
      <c r="GJ1893" s="425"/>
      <c r="GK1893" s="425"/>
      <c r="GL1893" s="425"/>
      <c r="GM1893" s="425"/>
      <c r="GN1893" s="425"/>
      <c r="GO1893" s="425"/>
      <c r="GP1893" s="425"/>
      <c r="GQ1893" s="425"/>
      <c r="GR1893" s="425"/>
      <c r="GS1893" s="425"/>
      <c r="GT1893" s="425"/>
      <c r="GU1893" s="425"/>
      <c r="GV1893" s="425"/>
      <c r="GW1893" s="425"/>
      <c r="GX1893" s="425"/>
      <c r="GY1893" s="425"/>
      <c r="GZ1893" s="425"/>
      <c r="HA1893" s="425"/>
      <c r="HB1893" s="425"/>
      <c r="HC1893" s="425"/>
      <c r="HD1893" s="425"/>
      <c r="HE1893" s="425"/>
      <c r="HF1893" s="425"/>
      <c r="HG1893" s="425"/>
      <c r="HH1893" s="425"/>
      <c r="HI1893" s="425"/>
      <c r="HJ1893" s="425"/>
      <c r="HK1893" s="425"/>
      <c r="HL1893" s="425"/>
      <c r="HM1893" s="425"/>
      <c r="HN1893" s="425"/>
      <c r="HO1893" s="425"/>
      <c r="HP1893" s="425"/>
      <c r="HQ1893" s="425"/>
      <c r="HR1893" s="425"/>
      <c r="HS1893" s="425"/>
      <c r="HT1893" s="425"/>
      <c r="HU1893" s="425"/>
      <c r="HV1893" s="425"/>
      <c r="HW1893" s="425"/>
      <c r="HX1893" s="425"/>
      <c r="HY1893" s="425"/>
      <c r="HZ1893" s="425"/>
      <c r="IA1893" s="425"/>
      <c r="IB1893" s="425"/>
      <c r="IC1893" s="425"/>
      <c r="ID1893" s="425"/>
      <c r="IE1893" s="425"/>
      <c r="IF1893" s="425"/>
      <c r="IG1893" s="425"/>
      <c r="IH1893" s="425"/>
      <c r="II1893" s="425"/>
      <c r="IJ1893" s="425"/>
      <c r="IK1893" s="425"/>
      <c r="IL1893" s="425"/>
      <c r="IM1893" s="425"/>
      <c r="IN1893" s="425"/>
      <c r="IO1893" s="425"/>
      <c r="IP1893" s="425"/>
      <c r="IQ1893" s="425"/>
      <c r="IR1893" s="425"/>
      <c r="IS1893" s="425"/>
      <c r="IT1893" s="425"/>
      <c r="IU1893" s="425"/>
      <c r="IV1893" s="425"/>
    </row>
    <row r="1894" s="428" customFormat="1" ht="27.6" customHeight="1" spans="2:256">
      <c r="B1894" s="465"/>
      <c r="GH1894" s="425"/>
      <c r="GI1894" s="425"/>
      <c r="GJ1894" s="425"/>
      <c r="GK1894" s="425"/>
      <c r="GL1894" s="425"/>
      <c r="GM1894" s="425"/>
      <c r="GN1894" s="425"/>
      <c r="GO1894" s="425"/>
      <c r="GP1894" s="425"/>
      <c r="GQ1894" s="425"/>
      <c r="GR1894" s="425"/>
      <c r="GS1894" s="425"/>
      <c r="GT1894" s="425"/>
      <c r="GU1894" s="425"/>
      <c r="GV1894" s="425"/>
      <c r="GW1894" s="425"/>
      <c r="GX1894" s="425"/>
      <c r="GY1894" s="425"/>
      <c r="GZ1894" s="425"/>
      <c r="HA1894" s="425"/>
      <c r="HB1894" s="425"/>
      <c r="HC1894" s="425"/>
      <c r="HD1894" s="425"/>
      <c r="HE1894" s="425"/>
      <c r="HF1894" s="425"/>
      <c r="HG1894" s="425"/>
      <c r="HH1894" s="425"/>
      <c r="HI1894" s="425"/>
      <c r="HJ1894" s="425"/>
      <c r="HK1894" s="425"/>
      <c r="HL1894" s="425"/>
      <c r="HM1894" s="425"/>
      <c r="HN1894" s="425"/>
      <c r="HO1894" s="425"/>
      <c r="HP1894" s="425"/>
      <c r="HQ1894" s="425"/>
      <c r="HR1894" s="425"/>
      <c r="HS1894" s="425"/>
      <c r="HT1894" s="425"/>
      <c r="HU1894" s="425"/>
      <c r="HV1894" s="425"/>
      <c r="HW1894" s="425"/>
      <c r="HX1894" s="425"/>
      <c r="HY1894" s="425"/>
      <c r="HZ1894" s="425"/>
      <c r="IA1894" s="425"/>
      <c r="IB1894" s="425"/>
      <c r="IC1894" s="425"/>
      <c r="ID1894" s="425"/>
      <c r="IE1894" s="425"/>
      <c r="IF1894" s="425"/>
      <c r="IG1894" s="425"/>
      <c r="IH1894" s="425"/>
      <c r="II1894" s="425"/>
      <c r="IJ1894" s="425"/>
      <c r="IK1894" s="425"/>
      <c r="IL1894" s="425"/>
      <c r="IM1894" s="425"/>
      <c r="IN1894" s="425"/>
      <c r="IO1894" s="425"/>
      <c r="IP1894" s="425"/>
      <c r="IQ1894" s="425"/>
      <c r="IR1894" s="425"/>
      <c r="IS1894" s="425"/>
      <c r="IT1894" s="425"/>
      <c r="IU1894" s="425"/>
      <c r="IV1894" s="425"/>
    </row>
    <row r="1895" s="428" customFormat="1" ht="27.6" customHeight="1" spans="2:256">
      <c r="B1895" s="465"/>
      <c r="GH1895" s="425"/>
      <c r="GI1895" s="425"/>
      <c r="GJ1895" s="425"/>
      <c r="GK1895" s="425"/>
      <c r="GL1895" s="425"/>
      <c r="GM1895" s="425"/>
      <c r="GN1895" s="425"/>
      <c r="GO1895" s="425"/>
      <c r="GP1895" s="425"/>
      <c r="GQ1895" s="425"/>
      <c r="GR1895" s="425"/>
      <c r="GS1895" s="425"/>
      <c r="GT1895" s="425"/>
      <c r="GU1895" s="425"/>
      <c r="GV1895" s="425"/>
      <c r="GW1895" s="425"/>
      <c r="GX1895" s="425"/>
      <c r="GY1895" s="425"/>
      <c r="GZ1895" s="425"/>
      <c r="HA1895" s="425"/>
      <c r="HB1895" s="425"/>
      <c r="HC1895" s="425"/>
      <c r="HD1895" s="425"/>
      <c r="HE1895" s="425"/>
      <c r="HF1895" s="425"/>
      <c r="HG1895" s="425"/>
      <c r="HH1895" s="425"/>
      <c r="HI1895" s="425"/>
      <c r="HJ1895" s="425"/>
      <c r="HK1895" s="425"/>
      <c r="HL1895" s="425"/>
      <c r="HM1895" s="425"/>
      <c r="HN1895" s="425"/>
      <c r="HO1895" s="425"/>
      <c r="HP1895" s="425"/>
      <c r="HQ1895" s="425"/>
      <c r="HR1895" s="425"/>
      <c r="HS1895" s="425"/>
      <c r="HT1895" s="425"/>
      <c r="HU1895" s="425"/>
      <c r="HV1895" s="425"/>
      <c r="HW1895" s="425"/>
      <c r="HX1895" s="425"/>
      <c r="HY1895" s="425"/>
      <c r="HZ1895" s="425"/>
      <c r="IA1895" s="425"/>
      <c r="IB1895" s="425"/>
      <c r="IC1895" s="425"/>
      <c r="ID1895" s="425"/>
      <c r="IE1895" s="425"/>
      <c r="IF1895" s="425"/>
      <c r="IG1895" s="425"/>
      <c r="IH1895" s="425"/>
      <c r="II1895" s="425"/>
      <c r="IJ1895" s="425"/>
      <c r="IK1895" s="425"/>
      <c r="IL1895" s="425"/>
      <c r="IM1895" s="425"/>
      <c r="IN1895" s="425"/>
      <c r="IO1895" s="425"/>
      <c r="IP1895" s="425"/>
      <c r="IQ1895" s="425"/>
      <c r="IR1895" s="425"/>
      <c r="IS1895" s="425"/>
      <c r="IT1895" s="425"/>
      <c r="IU1895" s="425"/>
      <c r="IV1895" s="425"/>
    </row>
    <row r="1896" s="428" customFormat="1" ht="27.6" customHeight="1" spans="2:256">
      <c r="B1896" s="465"/>
      <c r="GH1896" s="425"/>
      <c r="GI1896" s="425"/>
      <c r="GJ1896" s="425"/>
      <c r="GK1896" s="425"/>
      <c r="GL1896" s="425"/>
      <c r="GM1896" s="425"/>
      <c r="GN1896" s="425"/>
      <c r="GO1896" s="425"/>
      <c r="GP1896" s="425"/>
      <c r="GQ1896" s="425"/>
      <c r="GR1896" s="425"/>
      <c r="GS1896" s="425"/>
      <c r="GT1896" s="425"/>
      <c r="GU1896" s="425"/>
      <c r="GV1896" s="425"/>
      <c r="GW1896" s="425"/>
      <c r="GX1896" s="425"/>
      <c r="GY1896" s="425"/>
      <c r="GZ1896" s="425"/>
      <c r="HA1896" s="425"/>
      <c r="HB1896" s="425"/>
      <c r="HC1896" s="425"/>
      <c r="HD1896" s="425"/>
      <c r="HE1896" s="425"/>
      <c r="HF1896" s="425"/>
      <c r="HG1896" s="425"/>
      <c r="HH1896" s="425"/>
      <c r="HI1896" s="425"/>
      <c r="HJ1896" s="425"/>
      <c r="HK1896" s="425"/>
      <c r="HL1896" s="425"/>
      <c r="HM1896" s="425"/>
      <c r="HN1896" s="425"/>
      <c r="HO1896" s="425"/>
      <c r="HP1896" s="425"/>
      <c r="HQ1896" s="425"/>
      <c r="HR1896" s="425"/>
      <c r="HS1896" s="425"/>
      <c r="HT1896" s="425"/>
      <c r="HU1896" s="425"/>
      <c r="HV1896" s="425"/>
      <c r="HW1896" s="425"/>
      <c r="HX1896" s="425"/>
      <c r="HY1896" s="425"/>
      <c r="HZ1896" s="425"/>
      <c r="IA1896" s="425"/>
      <c r="IB1896" s="425"/>
      <c r="IC1896" s="425"/>
      <c r="ID1896" s="425"/>
      <c r="IE1896" s="425"/>
      <c r="IF1896" s="425"/>
      <c r="IG1896" s="425"/>
      <c r="IH1896" s="425"/>
      <c r="II1896" s="425"/>
      <c r="IJ1896" s="425"/>
      <c r="IK1896" s="425"/>
      <c r="IL1896" s="425"/>
      <c r="IM1896" s="425"/>
      <c r="IN1896" s="425"/>
      <c r="IO1896" s="425"/>
      <c r="IP1896" s="425"/>
      <c r="IQ1896" s="425"/>
      <c r="IR1896" s="425"/>
      <c r="IS1896" s="425"/>
      <c r="IT1896" s="425"/>
      <c r="IU1896" s="425"/>
      <c r="IV1896" s="425"/>
    </row>
    <row r="1897" s="428" customFormat="1" ht="27.6" customHeight="1" spans="2:256">
      <c r="B1897" s="465"/>
      <c r="GH1897" s="425"/>
      <c r="GI1897" s="425"/>
      <c r="GJ1897" s="425"/>
      <c r="GK1897" s="425"/>
      <c r="GL1897" s="425"/>
      <c r="GM1897" s="425"/>
      <c r="GN1897" s="425"/>
      <c r="GO1897" s="425"/>
      <c r="GP1897" s="425"/>
      <c r="GQ1897" s="425"/>
      <c r="GR1897" s="425"/>
      <c r="GS1897" s="425"/>
      <c r="GT1897" s="425"/>
      <c r="GU1897" s="425"/>
      <c r="GV1897" s="425"/>
      <c r="GW1897" s="425"/>
      <c r="GX1897" s="425"/>
      <c r="GY1897" s="425"/>
      <c r="GZ1897" s="425"/>
      <c r="HA1897" s="425"/>
      <c r="HB1897" s="425"/>
      <c r="HC1897" s="425"/>
      <c r="HD1897" s="425"/>
      <c r="HE1897" s="425"/>
      <c r="HF1897" s="425"/>
      <c r="HG1897" s="425"/>
      <c r="HH1897" s="425"/>
      <c r="HI1897" s="425"/>
      <c r="HJ1897" s="425"/>
      <c r="HK1897" s="425"/>
      <c r="HL1897" s="425"/>
      <c r="HM1897" s="425"/>
      <c r="HN1897" s="425"/>
      <c r="HO1897" s="425"/>
      <c r="HP1897" s="425"/>
      <c r="HQ1897" s="425"/>
      <c r="HR1897" s="425"/>
      <c r="HS1897" s="425"/>
      <c r="HT1897" s="425"/>
      <c r="HU1897" s="425"/>
      <c r="HV1897" s="425"/>
      <c r="HW1897" s="425"/>
      <c r="HX1897" s="425"/>
      <c r="HY1897" s="425"/>
      <c r="HZ1897" s="425"/>
      <c r="IA1897" s="425"/>
      <c r="IB1897" s="425"/>
      <c r="IC1897" s="425"/>
      <c r="ID1897" s="425"/>
      <c r="IE1897" s="425"/>
      <c r="IF1897" s="425"/>
      <c r="IG1897" s="425"/>
      <c r="IH1897" s="425"/>
      <c r="II1897" s="425"/>
      <c r="IJ1897" s="425"/>
      <c r="IK1897" s="425"/>
      <c r="IL1897" s="425"/>
      <c r="IM1897" s="425"/>
      <c r="IN1897" s="425"/>
      <c r="IO1897" s="425"/>
      <c r="IP1897" s="425"/>
      <c r="IQ1897" s="425"/>
      <c r="IR1897" s="425"/>
      <c r="IS1897" s="425"/>
      <c r="IT1897" s="425"/>
      <c r="IU1897" s="425"/>
      <c r="IV1897" s="425"/>
    </row>
    <row r="1898" s="428" customFormat="1" ht="27.6" customHeight="1" spans="2:256">
      <c r="B1898" s="465"/>
      <c r="GH1898" s="425"/>
      <c r="GI1898" s="425"/>
      <c r="GJ1898" s="425"/>
      <c r="GK1898" s="425"/>
      <c r="GL1898" s="425"/>
      <c r="GM1898" s="425"/>
      <c r="GN1898" s="425"/>
      <c r="GO1898" s="425"/>
      <c r="GP1898" s="425"/>
      <c r="GQ1898" s="425"/>
      <c r="GR1898" s="425"/>
      <c r="GS1898" s="425"/>
      <c r="GT1898" s="425"/>
      <c r="GU1898" s="425"/>
      <c r="GV1898" s="425"/>
      <c r="GW1898" s="425"/>
      <c r="GX1898" s="425"/>
      <c r="GY1898" s="425"/>
      <c r="GZ1898" s="425"/>
      <c r="HA1898" s="425"/>
      <c r="HB1898" s="425"/>
      <c r="HC1898" s="425"/>
      <c r="HD1898" s="425"/>
      <c r="HE1898" s="425"/>
      <c r="HF1898" s="425"/>
      <c r="HG1898" s="425"/>
      <c r="HH1898" s="425"/>
      <c r="HI1898" s="425"/>
      <c r="HJ1898" s="425"/>
      <c r="HK1898" s="425"/>
      <c r="HL1898" s="425"/>
      <c r="HM1898" s="425"/>
      <c r="HN1898" s="425"/>
      <c r="HO1898" s="425"/>
      <c r="HP1898" s="425"/>
      <c r="HQ1898" s="425"/>
      <c r="HR1898" s="425"/>
      <c r="HS1898" s="425"/>
      <c r="HT1898" s="425"/>
      <c r="HU1898" s="425"/>
      <c r="HV1898" s="425"/>
      <c r="HW1898" s="425"/>
      <c r="HX1898" s="425"/>
      <c r="HY1898" s="425"/>
      <c r="HZ1898" s="425"/>
      <c r="IA1898" s="425"/>
      <c r="IB1898" s="425"/>
      <c r="IC1898" s="425"/>
      <c r="ID1898" s="425"/>
      <c r="IE1898" s="425"/>
      <c r="IF1898" s="425"/>
      <c r="IG1898" s="425"/>
      <c r="IH1898" s="425"/>
      <c r="II1898" s="425"/>
      <c r="IJ1898" s="425"/>
      <c r="IK1898" s="425"/>
      <c r="IL1898" s="425"/>
      <c r="IM1898" s="425"/>
      <c r="IN1898" s="425"/>
      <c r="IO1898" s="425"/>
      <c r="IP1898" s="425"/>
      <c r="IQ1898" s="425"/>
      <c r="IR1898" s="425"/>
      <c r="IS1898" s="425"/>
      <c r="IT1898" s="425"/>
      <c r="IU1898" s="425"/>
      <c r="IV1898" s="425"/>
    </row>
    <row r="1899" s="428" customFormat="1" ht="27.6" customHeight="1" spans="2:256">
      <c r="B1899" s="465"/>
      <c r="GH1899" s="425"/>
      <c r="GI1899" s="425"/>
      <c r="GJ1899" s="425"/>
      <c r="GK1899" s="425"/>
      <c r="GL1899" s="425"/>
      <c r="GM1899" s="425"/>
      <c r="GN1899" s="425"/>
      <c r="GO1899" s="425"/>
      <c r="GP1899" s="425"/>
      <c r="GQ1899" s="425"/>
      <c r="GR1899" s="425"/>
      <c r="GS1899" s="425"/>
      <c r="GT1899" s="425"/>
      <c r="GU1899" s="425"/>
      <c r="GV1899" s="425"/>
      <c r="GW1899" s="425"/>
      <c r="GX1899" s="425"/>
      <c r="GY1899" s="425"/>
      <c r="GZ1899" s="425"/>
      <c r="HA1899" s="425"/>
      <c r="HB1899" s="425"/>
      <c r="HC1899" s="425"/>
      <c r="HD1899" s="425"/>
      <c r="HE1899" s="425"/>
      <c r="HF1899" s="425"/>
      <c r="HG1899" s="425"/>
      <c r="HH1899" s="425"/>
      <c r="HI1899" s="425"/>
      <c r="HJ1899" s="425"/>
      <c r="HK1899" s="425"/>
      <c r="HL1899" s="425"/>
      <c r="HM1899" s="425"/>
      <c r="HN1899" s="425"/>
      <c r="HO1899" s="425"/>
      <c r="HP1899" s="425"/>
      <c r="HQ1899" s="425"/>
      <c r="HR1899" s="425"/>
      <c r="HS1899" s="425"/>
      <c r="HT1899" s="425"/>
      <c r="HU1899" s="425"/>
      <c r="HV1899" s="425"/>
      <c r="HW1899" s="425"/>
      <c r="HX1899" s="425"/>
      <c r="HY1899" s="425"/>
      <c r="HZ1899" s="425"/>
      <c r="IA1899" s="425"/>
      <c r="IB1899" s="425"/>
      <c r="IC1899" s="425"/>
      <c r="ID1899" s="425"/>
      <c r="IE1899" s="425"/>
      <c r="IF1899" s="425"/>
      <c r="IG1899" s="425"/>
      <c r="IH1899" s="425"/>
      <c r="II1899" s="425"/>
      <c r="IJ1899" s="425"/>
      <c r="IK1899" s="425"/>
      <c r="IL1899" s="425"/>
      <c r="IM1899" s="425"/>
      <c r="IN1899" s="425"/>
      <c r="IO1899" s="425"/>
      <c r="IP1899" s="425"/>
      <c r="IQ1899" s="425"/>
      <c r="IR1899" s="425"/>
      <c r="IS1899" s="425"/>
      <c r="IT1899" s="425"/>
      <c r="IU1899" s="425"/>
      <c r="IV1899" s="425"/>
    </row>
    <row r="1900" s="428" customFormat="1" ht="27.6" customHeight="1" spans="2:256">
      <c r="B1900" s="465"/>
      <c r="GH1900" s="425"/>
      <c r="GI1900" s="425"/>
      <c r="GJ1900" s="425"/>
      <c r="GK1900" s="425"/>
      <c r="GL1900" s="425"/>
      <c r="GM1900" s="425"/>
      <c r="GN1900" s="425"/>
      <c r="GO1900" s="425"/>
      <c r="GP1900" s="425"/>
      <c r="GQ1900" s="425"/>
      <c r="GR1900" s="425"/>
      <c r="GS1900" s="425"/>
      <c r="GT1900" s="425"/>
      <c r="GU1900" s="425"/>
      <c r="GV1900" s="425"/>
      <c r="GW1900" s="425"/>
      <c r="GX1900" s="425"/>
      <c r="GY1900" s="425"/>
      <c r="GZ1900" s="425"/>
      <c r="HA1900" s="425"/>
      <c r="HB1900" s="425"/>
      <c r="HC1900" s="425"/>
      <c r="HD1900" s="425"/>
      <c r="HE1900" s="425"/>
      <c r="HF1900" s="425"/>
      <c r="HG1900" s="425"/>
      <c r="HH1900" s="425"/>
      <c r="HI1900" s="425"/>
      <c r="HJ1900" s="425"/>
      <c r="HK1900" s="425"/>
      <c r="HL1900" s="425"/>
      <c r="HM1900" s="425"/>
      <c r="HN1900" s="425"/>
      <c r="HO1900" s="425"/>
      <c r="HP1900" s="425"/>
      <c r="HQ1900" s="425"/>
      <c r="HR1900" s="425"/>
      <c r="HS1900" s="425"/>
      <c r="HT1900" s="425"/>
      <c r="HU1900" s="425"/>
      <c r="HV1900" s="425"/>
      <c r="HW1900" s="425"/>
      <c r="HX1900" s="425"/>
      <c r="HY1900" s="425"/>
      <c r="HZ1900" s="425"/>
      <c r="IA1900" s="425"/>
      <c r="IB1900" s="425"/>
      <c r="IC1900" s="425"/>
      <c r="ID1900" s="425"/>
      <c r="IE1900" s="425"/>
      <c r="IF1900" s="425"/>
      <c r="IG1900" s="425"/>
      <c r="IH1900" s="425"/>
      <c r="II1900" s="425"/>
      <c r="IJ1900" s="425"/>
      <c r="IK1900" s="425"/>
      <c r="IL1900" s="425"/>
      <c r="IM1900" s="425"/>
      <c r="IN1900" s="425"/>
      <c r="IO1900" s="425"/>
      <c r="IP1900" s="425"/>
      <c r="IQ1900" s="425"/>
      <c r="IR1900" s="425"/>
      <c r="IS1900" s="425"/>
      <c r="IT1900" s="425"/>
      <c r="IU1900" s="425"/>
      <c r="IV1900" s="425"/>
    </row>
    <row r="1901" s="428" customFormat="1" ht="27.6" customHeight="1" spans="2:256">
      <c r="B1901" s="465"/>
      <c r="GH1901" s="425"/>
      <c r="GI1901" s="425"/>
      <c r="GJ1901" s="425"/>
      <c r="GK1901" s="425"/>
      <c r="GL1901" s="425"/>
      <c r="GM1901" s="425"/>
      <c r="GN1901" s="425"/>
      <c r="GO1901" s="425"/>
      <c r="GP1901" s="425"/>
      <c r="GQ1901" s="425"/>
      <c r="GR1901" s="425"/>
      <c r="GS1901" s="425"/>
      <c r="GT1901" s="425"/>
      <c r="GU1901" s="425"/>
      <c r="GV1901" s="425"/>
      <c r="GW1901" s="425"/>
      <c r="GX1901" s="425"/>
      <c r="GY1901" s="425"/>
      <c r="GZ1901" s="425"/>
      <c r="HA1901" s="425"/>
      <c r="HB1901" s="425"/>
      <c r="HC1901" s="425"/>
      <c r="HD1901" s="425"/>
      <c r="HE1901" s="425"/>
      <c r="HF1901" s="425"/>
      <c r="HG1901" s="425"/>
      <c r="HH1901" s="425"/>
      <c r="HI1901" s="425"/>
      <c r="HJ1901" s="425"/>
      <c r="HK1901" s="425"/>
      <c r="HL1901" s="425"/>
      <c r="HM1901" s="425"/>
      <c r="HN1901" s="425"/>
      <c r="HO1901" s="425"/>
      <c r="HP1901" s="425"/>
      <c r="HQ1901" s="425"/>
      <c r="HR1901" s="425"/>
      <c r="HS1901" s="425"/>
      <c r="HT1901" s="425"/>
      <c r="HU1901" s="425"/>
      <c r="HV1901" s="425"/>
      <c r="HW1901" s="425"/>
      <c r="HX1901" s="425"/>
      <c r="HY1901" s="425"/>
      <c r="HZ1901" s="425"/>
      <c r="IA1901" s="425"/>
      <c r="IB1901" s="425"/>
      <c r="IC1901" s="425"/>
      <c r="ID1901" s="425"/>
      <c r="IE1901" s="425"/>
      <c r="IF1901" s="425"/>
      <c r="IG1901" s="425"/>
      <c r="IH1901" s="425"/>
      <c r="II1901" s="425"/>
      <c r="IJ1901" s="425"/>
      <c r="IK1901" s="425"/>
      <c r="IL1901" s="425"/>
      <c r="IM1901" s="425"/>
      <c r="IN1901" s="425"/>
      <c r="IO1901" s="425"/>
      <c r="IP1901" s="425"/>
      <c r="IQ1901" s="425"/>
      <c r="IR1901" s="425"/>
      <c r="IS1901" s="425"/>
      <c r="IT1901" s="425"/>
      <c r="IU1901" s="425"/>
      <c r="IV1901" s="425"/>
    </row>
    <row r="1902" s="428" customFormat="1" ht="27.6" customHeight="1" spans="2:256">
      <c r="B1902" s="465"/>
      <c r="GH1902" s="425"/>
      <c r="GI1902" s="425"/>
      <c r="GJ1902" s="425"/>
      <c r="GK1902" s="425"/>
      <c r="GL1902" s="425"/>
      <c r="GM1902" s="425"/>
      <c r="GN1902" s="425"/>
      <c r="GO1902" s="425"/>
      <c r="GP1902" s="425"/>
      <c r="GQ1902" s="425"/>
      <c r="GR1902" s="425"/>
      <c r="GS1902" s="425"/>
      <c r="GT1902" s="425"/>
      <c r="GU1902" s="425"/>
      <c r="GV1902" s="425"/>
      <c r="GW1902" s="425"/>
      <c r="GX1902" s="425"/>
      <c r="GY1902" s="425"/>
      <c r="GZ1902" s="425"/>
      <c r="HA1902" s="425"/>
      <c r="HB1902" s="425"/>
      <c r="HC1902" s="425"/>
      <c r="HD1902" s="425"/>
      <c r="HE1902" s="425"/>
      <c r="HF1902" s="425"/>
      <c r="HG1902" s="425"/>
      <c r="HH1902" s="425"/>
      <c r="HI1902" s="425"/>
      <c r="HJ1902" s="425"/>
      <c r="HK1902" s="425"/>
      <c r="HL1902" s="425"/>
      <c r="HM1902" s="425"/>
      <c r="HN1902" s="425"/>
      <c r="HO1902" s="425"/>
      <c r="HP1902" s="425"/>
      <c r="HQ1902" s="425"/>
      <c r="HR1902" s="425"/>
      <c r="HS1902" s="425"/>
      <c r="HT1902" s="425"/>
      <c r="HU1902" s="425"/>
      <c r="HV1902" s="425"/>
      <c r="HW1902" s="425"/>
      <c r="HX1902" s="425"/>
      <c r="HY1902" s="425"/>
      <c r="HZ1902" s="425"/>
      <c r="IA1902" s="425"/>
      <c r="IB1902" s="425"/>
      <c r="IC1902" s="425"/>
      <c r="ID1902" s="425"/>
      <c r="IE1902" s="425"/>
      <c r="IF1902" s="425"/>
      <c r="IG1902" s="425"/>
      <c r="IH1902" s="425"/>
      <c r="II1902" s="425"/>
      <c r="IJ1902" s="425"/>
      <c r="IK1902" s="425"/>
      <c r="IL1902" s="425"/>
      <c r="IM1902" s="425"/>
      <c r="IN1902" s="425"/>
      <c r="IO1902" s="425"/>
      <c r="IP1902" s="425"/>
      <c r="IQ1902" s="425"/>
      <c r="IR1902" s="425"/>
      <c r="IS1902" s="425"/>
      <c r="IT1902" s="425"/>
      <c r="IU1902" s="425"/>
      <c r="IV1902" s="425"/>
    </row>
    <row r="1903" s="428" customFormat="1" ht="27.6" customHeight="1" spans="2:256">
      <c r="B1903" s="465"/>
      <c r="GH1903" s="425"/>
      <c r="GI1903" s="425"/>
      <c r="GJ1903" s="425"/>
      <c r="GK1903" s="425"/>
      <c r="GL1903" s="425"/>
      <c r="GM1903" s="425"/>
      <c r="GN1903" s="425"/>
      <c r="GO1903" s="425"/>
      <c r="GP1903" s="425"/>
      <c r="GQ1903" s="425"/>
      <c r="GR1903" s="425"/>
      <c r="GS1903" s="425"/>
      <c r="GT1903" s="425"/>
      <c r="GU1903" s="425"/>
      <c r="GV1903" s="425"/>
      <c r="GW1903" s="425"/>
      <c r="GX1903" s="425"/>
      <c r="GY1903" s="425"/>
      <c r="GZ1903" s="425"/>
      <c r="HA1903" s="425"/>
      <c r="HB1903" s="425"/>
      <c r="HC1903" s="425"/>
      <c r="HD1903" s="425"/>
      <c r="HE1903" s="425"/>
      <c r="HF1903" s="425"/>
      <c r="HG1903" s="425"/>
      <c r="HH1903" s="425"/>
      <c r="HI1903" s="425"/>
      <c r="HJ1903" s="425"/>
      <c r="HK1903" s="425"/>
      <c r="HL1903" s="425"/>
      <c r="HM1903" s="425"/>
      <c r="HN1903" s="425"/>
      <c r="HO1903" s="425"/>
      <c r="HP1903" s="425"/>
      <c r="HQ1903" s="425"/>
      <c r="HR1903" s="425"/>
      <c r="HS1903" s="425"/>
      <c r="HT1903" s="425"/>
      <c r="HU1903" s="425"/>
      <c r="HV1903" s="425"/>
      <c r="HW1903" s="425"/>
      <c r="HX1903" s="425"/>
      <c r="HY1903" s="425"/>
      <c r="HZ1903" s="425"/>
      <c r="IA1903" s="425"/>
      <c r="IB1903" s="425"/>
      <c r="IC1903" s="425"/>
      <c r="ID1903" s="425"/>
      <c r="IE1903" s="425"/>
      <c r="IF1903" s="425"/>
      <c r="IG1903" s="425"/>
      <c r="IH1903" s="425"/>
      <c r="II1903" s="425"/>
      <c r="IJ1903" s="425"/>
      <c r="IK1903" s="425"/>
      <c r="IL1903" s="425"/>
      <c r="IM1903" s="425"/>
      <c r="IN1903" s="425"/>
      <c r="IO1903" s="425"/>
      <c r="IP1903" s="425"/>
      <c r="IQ1903" s="425"/>
      <c r="IR1903" s="425"/>
      <c r="IS1903" s="425"/>
      <c r="IT1903" s="425"/>
      <c r="IU1903" s="425"/>
      <c r="IV1903" s="425"/>
    </row>
    <row r="1904" s="428" customFormat="1" ht="27.6" customHeight="1" spans="2:256">
      <c r="B1904" s="465"/>
      <c r="GH1904" s="425"/>
      <c r="GI1904" s="425"/>
      <c r="GJ1904" s="425"/>
      <c r="GK1904" s="425"/>
      <c r="GL1904" s="425"/>
      <c r="GM1904" s="425"/>
      <c r="GN1904" s="425"/>
      <c r="GO1904" s="425"/>
      <c r="GP1904" s="425"/>
      <c r="GQ1904" s="425"/>
      <c r="GR1904" s="425"/>
      <c r="GS1904" s="425"/>
      <c r="GT1904" s="425"/>
      <c r="GU1904" s="425"/>
      <c r="GV1904" s="425"/>
      <c r="GW1904" s="425"/>
      <c r="GX1904" s="425"/>
      <c r="GY1904" s="425"/>
      <c r="GZ1904" s="425"/>
      <c r="HA1904" s="425"/>
      <c r="HB1904" s="425"/>
      <c r="HC1904" s="425"/>
      <c r="HD1904" s="425"/>
      <c r="HE1904" s="425"/>
      <c r="HF1904" s="425"/>
      <c r="HG1904" s="425"/>
      <c r="HH1904" s="425"/>
      <c r="HI1904" s="425"/>
      <c r="HJ1904" s="425"/>
      <c r="HK1904" s="425"/>
      <c r="HL1904" s="425"/>
      <c r="HM1904" s="425"/>
      <c r="HN1904" s="425"/>
      <c r="HO1904" s="425"/>
      <c r="HP1904" s="425"/>
      <c r="HQ1904" s="425"/>
      <c r="HR1904" s="425"/>
      <c r="HS1904" s="425"/>
      <c r="HT1904" s="425"/>
      <c r="HU1904" s="425"/>
      <c r="HV1904" s="425"/>
      <c r="HW1904" s="425"/>
      <c r="HX1904" s="425"/>
      <c r="HY1904" s="425"/>
      <c r="HZ1904" s="425"/>
      <c r="IA1904" s="425"/>
      <c r="IB1904" s="425"/>
      <c r="IC1904" s="425"/>
      <c r="ID1904" s="425"/>
      <c r="IE1904" s="425"/>
      <c r="IF1904" s="425"/>
      <c r="IG1904" s="425"/>
      <c r="IH1904" s="425"/>
      <c r="II1904" s="425"/>
      <c r="IJ1904" s="425"/>
      <c r="IK1904" s="425"/>
      <c r="IL1904" s="425"/>
      <c r="IM1904" s="425"/>
      <c r="IN1904" s="425"/>
      <c r="IO1904" s="425"/>
      <c r="IP1904" s="425"/>
      <c r="IQ1904" s="425"/>
      <c r="IR1904" s="425"/>
      <c r="IS1904" s="425"/>
      <c r="IT1904" s="425"/>
      <c r="IU1904" s="425"/>
      <c r="IV1904" s="425"/>
    </row>
    <row r="1905" s="428" customFormat="1" ht="27.6" customHeight="1" spans="2:256">
      <c r="B1905" s="465"/>
      <c r="GH1905" s="425"/>
      <c r="GI1905" s="425"/>
      <c r="GJ1905" s="425"/>
      <c r="GK1905" s="425"/>
      <c r="GL1905" s="425"/>
      <c r="GM1905" s="425"/>
      <c r="GN1905" s="425"/>
      <c r="GO1905" s="425"/>
      <c r="GP1905" s="425"/>
      <c r="GQ1905" s="425"/>
      <c r="GR1905" s="425"/>
      <c r="GS1905" s="425"/>
      <c r="GT1905" s="425"/>
      <c r="GU1905" s="425"/>
      <c r="GV1905" s="425"/>
      <c r="GW1905" s="425"/>
      <c r="GX1905" s="425"/>
      <c r="GY1905" s="425"/>
      <c r="GZ1905" s="425"/>
      <c r="HA1905" s="425"/>
      <c r="HB1905" s="425"/>
      <c r="HC1905" s="425"/>
      <c r="HD1905" s="425"/>
      <c r="HE1905" s="425"/>
      <c r="HF1905" s="425"/>
      <c r="HG1905" s="425"/>
      <c r="HH1905" s="425"/>
      <c r="HI1905" s="425"/>
      <c r="HJ1905" s="425"/>
      <c r="HK1905" s="425"/>
      <c r="HL1905" s="425"/>
      <c r="HM1905" s="425"/>
      <c r="HN1905" s="425"/>
      <c r="HO1905" s="425"/>
      <c r="HP1905" s="425"/>
      <c r="HQ1905" s="425"/>
      <c r="HR1905" s="425"/>
      <c r="HS1905" s="425"/>
      <c r="HT1905" s="425"/>
      <c r="HU1905" s="425"/>
      <c r="HV1905" s="425"/>
      <c r="HW1905" s="425"/>
      <c r="HX1905" s="425"/>
      <c r="HY1905" s="425"/>
      <c r="HZ1905" s="425"/>
      <c r="IA1905" s="425"/>
      <c r="IB1905" s="425"/>
      <c r="IC1905" s="425"/>
      <c r="ID1905" s="425"/>
      <c r="IE1905" s="425"/>
      <c r="IF1905" s="425"/>
      <c r="IG1905" s="425"/>
      <c r="IH1905" s="425"/>
      <c r="II1905" s="425"/>
      <c r="IJ1905" s="425"/>
      <c r="IK1905" s="425"/>
      <c r="IL1905" s="425"/>
      <c r="IM1905" s="425"/>
      <c r="IN1905" s="425"/>
      <c r="IO1905" s="425"/>
      <c r="IP1905" s="425"/>
      <c r="IQ1905" s="425"/>
      <c r="IR1905" s="425"/>
      <c r="IS1905" s="425"/>
      <c r="IT1905" s="425"/>
      <c r="IU1905" s="425"/>
      <c r="IV1905" s="425"/>
    </row>
    <row r="1906" s="428" customFormat="1" ht="27.6" customHeight="1" spans="2:256">
      <c r="B1906" s="465"/>
      <c r="GH1906" s="425"/>
      <c r="GI1906" s="425"/>
      <c r="GJ1906" s="425"/>
      <c r="GK1906" s="425"/>
      <c r="GL1906" s="425"/>
      <c r="GM1906" s="425"/>
      <c r="GN1906" s="425"/>
      <c r="GO1906" s="425"/>
      <c r="GP1906" s="425"/>
      <c r="GQ1906" s="425"/>
      <c r="GR1906" s="425"/>
      <c r="GS1906" s="425"/>
      <c r="GT1906" s="425"/>
      <c r="GU1906" s="425"/>
      <c r="GV1906" s="425"/>
      <c r="GW1906" s="425"/>
      <c r="GX1906" s="425"/>
      <c r="GY1906" s="425"/>
      <c r="GZ1906" s="425"/>
      <c r="HA1906" s="425"/>
      <c r="HB1906" s="425"/>
      <c r="HC1906" s="425"/>
      <c r="HD1906" s="425"/>
      <c r="HE1906" s="425"/>
      <c r="HF1906" s="425"/>
      <c r="HG1906" s="425"/>
      <c r="HH1906" s="425"/>
      <c r="HI1906" s="425"/>
      <c r="HJ1906" s="425"/>
      <c r="HK1906" s="425"/>
      <c r="HL1906" s="425"/>
      <c r="HM1906" s="425"/>
      <c r="HN1906" s="425"/>
      <c r="HO1906" s="425"/>
      <c r="HP1906" s="425"/>
      <c r="HQ1906" s="425"/>
      <c r="HR1906" s="425"/>
      <c r="HS1906" s="425"/>
      <c r="HT1906" s="425"/>
      <c r="HU1906" s="425"/>
      <c r="HV1906" s="425"/>
      <c r="HW1906" s="425"/>
      <c r="HX1906" s="425"/>
      <c r="HY1906" s="425"/>
      <c r="HZ1906" s="425"/>
      <c r="IA1906" s="425"/>
      <c r="IB1906" s="425"/>
      <c r="IC1906" s="425"/>
      <c r="ID1906" s="425"/>
      <c r="IE1906" s="425"/>
      <c r="IF1906" s="425"/>
      <c r="IG1906" s="425"/>
      <c r="IH1906" s="425"/>
      <c r="II1906" s="425"/>
      <c r="IJ1906" s="425"/>
      <c r="IK1906" s="425"/>
      <c r="IL1906" s="425"/>
      <c r="IM1906" s="425"/>
      <c r="IN1906" s="425"/>
      <c r="IO1906" s="425"/>
      <c r="IP1906" s="425"/>
      <c r="IQ1906" s="425"/>
      <c r="IR1906" s="425"/>
      <c r="IS1906" s="425"/>
      <c r="IT1906" s="425"/>
      <c r="IU1906" s="425"/>
      <c r="IV1906" s="425"/>
    </row>
    <row r="1907" s="428" customFormat="1" ht="27.6" customHeight="1" spans="2:256">
      <c r="B1907" s="465"/>
      <c r="GH1907" s="425"/>
      <c r="GI1907" s="425"/>
      <c r="GJ1907" s="425"/>
      <c r="GK1907" s="425"/>
      <c r="GL1907" s="425"/>
      <c r="GM1907" s="425"/>
      <c r="GN1907" s="425"/>
      <c r="GO1907" s="425"/>
      <c r="GP1907" s="425"/>
      <c r="GQ1907" s="425"/>
      <c r="GR1907" s="425"/>
      <c r="GS1907" s="425"/>
      <c r="GT1907" s="425"/>
      <c r="GU1907" s="425"/>
      <c r="GV1907" s="425"/>
      <c r="GW1907" s="425"/>
      <c r="GX1907" s="425"/>
      <c r="GY1907" s="425"/>
      <c r="GZ1907" s="425"/>
      <c r="HA1907" s="425"/>
      <c r="HB1907" s="425"/>
      <c r="HC1907" s="425"/>
      <c r="HD1907" s="425"/>
      <c r="HE1907" s="425"/>
      <c r="HF1907" s="425"/>
      <c r="HG1907" s="425"/>
      <c r="HH1907" s="425"/>
      <c r="HI1907" s="425"/>
      <c r="HJ1907" s="425"/>
      <c r="HK1907" s="425"/>
      <c r="HL1907" s="425"/>
      <c r="HM1907" s="425"/>
      <c r="HN1907" s="425"/>
      <c r="HO1907" s="425"/>
      <c r="HP1907" s="425"/>
      <c r="HQ1907" s="425"/>
      <c r="HR1907" s="425"/>
      <c r="HS1907" s="425"/>
      <c r="HT1907" s="425"/>
      <c r="HU1907" s="425"/>
      <c r="HV1907" s="425"/>
      <c r="HW1907" s="425"/>
      <c r="HX1907" s="425"/>
      <c r="HY1907" s="425"/>
      <c r="HZ1907" s="425"/>
      <c r="IA1907" s="425"/>
      <c r="IB1907" s="425"/>
      <c r="IC1907" s="425"/>
      <c r="ID1907" s="425"/>
      <c r="IE1907" s="425"/>
      <c r="IF1907" s="425"/>
      <c r="IG1907" s="425"/>
      <c r="IH1907" s="425"/>
      <c r="II1907" s="425"/>
      <c r="IJ1907" s="425"/>
      <c r="IK1907" s="425"/>
      <c r="IL1907" s="425"/>
      <c r="IM1907" s="425"/>
      <c r="IN1907" s="425"/>
      <c r="IO1907" s="425"/>
      <c r="IP1907" s="425"/>
      <c r="IQ1907" s="425"/>
      <c r="IR1907" s="425"/>
      <c r="IS1907" s="425"/>
      <c r="IT1907" s="425"/>
      <c r="IU1907" s="425"/>
      <c r="IV1907" s="425"/>
    </row>
    <row r="1908" s="428" customFormat="1" ht="27.6" customHeight="1" spans="2:256">
      <c r="B1908" s="465"/>
      <c r="GH1908" s="425"/>
      <c r="GI1908" s="425"/>
      <c r="GJ1908" s="425"/>
      <c r="GK1908" s="425"/>
      <c r="GL1908" s="425"/>
      <c r="GM1908" s="425"/>
      <c r="GN1908" s="425"/>
      <c r="GO1908" s="425"/>
      <c r="GP1908" s="425"/>
      <c r="GQ1908" s="425"/>
      <c r="GR1908" s="425"/>
      <c r="GS1908" s="425"/>
      <c r="GT1908" s="425"/>
      <c r="GU1908" s="425"/>
      <c r="GV1908" s="425"/>
      <c r="GW1908" s="425"/>
      <c r="GX1908" s="425"/>
      <c r="GY1908" s="425"/>
      <c r="GZ1908" s="425"/>
      <c r="HA1908" s="425"/>
      <c r="HB1908" s="425"/>
      <c r="HC1908" s="425"/>
      <c r="HD1908" s="425"/>
      <c r="HE1908" s="425"/>
      <c r="HF1908" s="425"/>
      <c r="HG1908" s="425"/>
      <c r="HH1908" s="425"/>
      <c r="HI1908" s="425"/>
      <c r="HJ1908" s="425"/>
      <c r="HK1908" s="425"/>
      <c r="HL1908" s="425"/>
      <c r="HM1908" s="425"/>
      <c r="HN1908" s="425"/>
      <c r="HO1908" s="425"/>
      <c r="HP1908" s="425"/>
      <c r="HQ1908" s="425"/>
      <c r="HR1908" s="425"/>
      <c r="HS1908" s="425"/>
      <c r="HT1908" s="425"/>
      <c r="HU1908" s="425"/>
      <c r="HV1908" s="425"/>
      <c r="HW1908" s="425"/>
      <c r="HX1908" s="425"/>
      <c r="HY1908" s="425"/>
      <c r="HZ1908" s="425"/>
      <c r="IA1908" s="425"/>
      <c r="IB1908" s="425"/>
      <c r="IC1908" s="425"/>
      <c r="ID1908" s="425"/>
      <c r="IE1908" s="425"/>
      <c r="IF1908" s="425"/>
      <c r="IG1908" s="425"/>
      <c r="IH1908" s="425"/>
      <c r="II1908" s="425"/>
      <c r="IJ1908" s="425"/>
      <c r="IK1908" s="425"/>
      <c r="IL1908" s="425"/>
      <c r="IM1908" s="425"/>
      <c r="IN1908" s="425"/>
      <c r="IO1908" s="425"/>
      <c r="IP1908" s="425"/>
      <c r="IQ1908" s="425"/>
      <c r="IR1908" s="425"/>
      <c r="IS1908" s="425"/>
      <c r="IT1908" s="425"/>
      <c r="IU1908" s="425"/>
      <c r="IV1908" s="425"/>
    </row>
    <row r="1909" s="428" customFormat="1" ht="27.6" customHeight="1" spans="2:256">
      <c r="B1909" s="465"/>
      <c r="GH1909" s="425"/>
      <c r="GI1909" s="425"/>
      <c r="GJ1909" s="425"/>
      <c r="GK1909" s="425"/>
      <c r="GL1909" s="425"/>
      <c r="GM1909" s="425"/>
      <c r="GN1909" s="425"/>
      <c r="GO1909" s="425"/>
      <c r="GP1909" s="425"/>
      <c r="GQ1909" s="425"/>
      <c r="GR1909" s="425"/>
      <c r="GS1909" s="425"/>
      <c r="GT1909" s="425"/>
      <c r="GU1909" s="425"/>
      <c r="GV1909" s="425"/>
      <c r="GW1909" s="425"/>
      <c r="GX1909" s="425"/>
      <c r="GY1909" s="425"/>
      <c r="GZ1909" s="425"/>
      <c r="HA1909" s="425"/>
      <c r="HB1909" s="425"/>
      <c r="HC1909" s="425"/>
      <c r="HD1909" s="425"/>
      <c r="HE1909" s="425"/>
      <c r="HF1909" s="425"/>
      <c r="HG1909" s="425"/>
      <c r="HH1909" s="425"/>
      <c r="HI1909" s="425"/>
      <c r="HJ1909" s="425"/>
      <c r="HK1909" s="425"/>
      <c r="HL1909" s="425"/>
      <c r="HM1909" s="425"/>
      <c r="HN1909" s="425"/>
      <c r="HO1909" s="425"/>
      <c r="HP1909" s="425"/>
      <c r="HQ1909" s="425"/>
      <c r="HR1909" s="425"/>
      <c r="HS1909" s="425"/>
      <c r="HT1909" s="425"/>
      <c r="HU1909" s="425"/>
      <c r="HV1909" s="425"/>
      <c r="HW1909" s="425"/>
      <c r="HX1909" s="425"/>
      <c r="HY1909" s="425"/>
      <c r="HZ1909" s="425"/>
      <c r="IA1909" s="425"/>
      <c r="IB1909" s="425"/>
      <c r="IC1909" s="425"/>
      <c r="ID1909" s="425"/>
      <c r="IE1909" s="425"/>
      <c r="IF1909" s="425"/>
      <c r="IG1909" s="425"/>
      <c r="IH1909" s="425"/>
      <c r="II1909" s="425"/>
      <c r="IJ1909" s="425"/>
      <c r="IK1909" s="425"/>
      <c r="IL1909" s="425"/>
      <c r="IM1909" s="425"/>
      <c r="IN1909" s="425"/>
      <c r="IO1909" s="425"/>
      <c r="IP1909" s="425"/>
      <c r="IQ1909" s="425"/>
      <c r="IR1909" s="425"/>
      <c r="IS1909" s="425"/>
      <c r="IT1909" s="425"/>
      <c r="IU1909" s="425"/>
      <c r="IV1909" s="425"/>
    </row>
    <row r="1910" s="428" customFormat="1" ht="27.6" customHeight="1" spans="2:256">
      <c r="B1910" s="465"/>
      <c r="GH1910" s="425"/>
      <c r="GI1910" s="425"/>
      <c r="GJ1910" s="425"/>
      <c r="GK1910" s="425"/>
      <c r="GL1910" s="425"/>
      <c r="GM1910" s="425"/>
      <c r="GN1910" s="425"/>
      <c r="GO1910" s="425"/>
      <c r="GP1910" s="425"/>
      <c r="GQ1910" s="425"/>
      <c r="GR1910" s="425"/>
      <c r="GS1910" s="425"/>
      <c r="GT1910" s="425"/>
      <c r="GU1910" s="425"/>
      <c r="GV1910" s="425"/>
      <c r="GW1910" s="425"/>
      <c r="GX1910" s="425"/>
      <c r="GY1910" s="425"/>
      <c r="GZ1910" s="425"/>
      <c r="HA1910" s="425"/>
      <c r="HB1910" s="425"/>
      <c r="HC1910" s="425"/>
      <c r="HD1910" s="425"/>
      <c r="HE1910" s="425"/>
      <c r="HF1910" s="425"/>
      <c r="HG1910" s="425"/>
      <c r="HH1910" s="425"/>
      <c r="HI1910" s="425"/>
      <c r="HJ1910" s="425"/>
      <c r="HK1910" s="425"/>
      <c r="HL1910" s="425"/>
      <c r="HM1910" s="425"/>
      <c r="HN1910" s="425"/>
      <c r="HO1910" s="425"/>
      <c r="HP1910" s="425"/>
      <c r="HQ1910" s="425"/>
      <c r="HR1910" s="425"/>
      <c r="HS1910" s="425"/>
      <c r="HT1910" s="425"/>
      <c r="HU1910" s="425"/>
      <c r="HV1910" s="425"/>
      <c r="HW1910" s="425"/>
      <c r="HX1910" s="425"/>
      <c r="HY1910" s="425"/>
      <c r="HZ1910" s="425"/>
      <c r="IA1910" s="425"/>
      <c r="IB1910" s="425"/>
      <c r="IC1910" s="425"/>
      <c r="ID1910" s="425"/>
      <c r="IE1910" s="425"/>
      <c r="IF1910" s="425"/>
      <c r="IG1910" s="425"/>
      <c r="IH1910" s="425"/>
      <c r="II1910" s="425"/>
      <c r="IJ1910" s="425"/>
      <c r="IK1910" s="425"/>
      <c r="IL1910" s="425"/>
      <c r="IM1910" s="425"/>
      <c r="IN1910" s="425"/>
      <c r="IO1910" s="425"/>
      <c r="IP1910" s="425"/>
      <c r="IQ1910" s="425"/>
      <c r="IR1910" s="425"/>
      <c r="IS1910" s="425"/>
      <c r="IT1910" s="425"/>
      <c r="IU1910" s="425"/>
      <c r="IV1910" s="425"/>
    </row>
    <row r="1911" s="428" customFormat="1" ht="27.6" customHeight="1" spans="2:256">
      <c r="B1911" s="465"/>
      <c r="GH1911" s="425"/>
      <c r="GI1911" s="425"/>
      <c r="GJ1911" s="425"/>
      <c r="GK1911" s="425"/>
      <c r="GL1911" s="425"/>
      <c r="GM1911" s="425"/>
      <c r="GN1911" s="425"/>
      <c r="GO1911" s="425"/>
      <c r="GP1911" s="425"/>
      <c r="GQ1911" s="425"/>
      <c r="GR1911" s="425"/>
      <c r="GS1911" s="425"/>
      <c r="GT1911" s="425"/>
      <c r="GU1911" s="425"/>
      <c r="GV1911" s="425"/>
      <c r="GW1911" s="425"/>
      <c r="GX1911" s="425"/>
      <c r="GY1911" s="425"/>
      <c r="GZ1911" s="425"/>
      <c r="HA1911" s="425"/>
      <c r="HB1911" s="425"/>
      <c r="HC1911" s="425"/>
      <c r="HD1911" s="425"/>
      <c r="HE1911" s="425"/>
      <c r="HF1911" s="425"/>
      <c r="HG1911" s="425"/>
      <c r="HH1911" s="425"/>
      <c r="HI1911" s="425"/>
      <c r="HJ1911" s="425"/>
      <c r="HK1911" s="425"/>
      <c r="HL1911" s="425"/>
      <c r="HM1911" s="425"/>
      <c r="HN1911" s="425"/>
      <c r="HO1911" s="425"/>
      <c r="HP1911" s="425"/>
      <c r="HQ1911" s="425"/>
      <c r="HR1911" s="425"/>
      <c r="HS1911" s="425"/>
      <c r="HT1911" s="425"/>
      <c r="HU1911" s="425"/>
      <c r="HV1911" s="425"/>
      <c r="HW1911" s="425"/>
      <c r="HX1911" s="425"/>
      <c r="HY1911" s="425"/>
      <c r="HZ1911" s="425"/>
      <c r="IA1911" s="425"/>
      <c r="IB1911" s="425"/>
      <c r="IC1911" s="425"/>
      <c r="ID1911" s="425"/>
      <c r="IE1911" s="425"/>
      <c r="IF1911" s="425"/>
      <c r="IG1911" s="425"/>
      <c r="IH1911" s="425"/>
      <c r="II1911" s="425"/>
      <c r="IJ1911" s="425"/>
      <c r="IK1911" s="425"/>
      <c r="IL1911" s="425"/>
      <c r="IM1911" s="425"/>
      <c r="IN1911" s="425"/>
      <c r="IO1911" s="425"/>
      <c r="IP1911" s="425"/>
      <c r="IQ1911" s="425"/>
      <c r="IR1911" s="425"/>
      <c r="IS1911" s="425"/>
      <c r="IT1911" s="425"/>
      <c r="IU1911" s="425"/>
      <c r="IV1911" s="425"/>
    </row>
    <row r="1912" s="428" customFormat="1" ht="27.6" customHeight="1" spans="2:256">
      <c r="B1912" s="465"/>
      <c r="GH1912" s="425"/>
      <c r="GI1912" s="425"/>
      <c r="GJ1912" s="425"/>
      <c r="GK1912" s="425"/>
      <c r="GL1912" s="425"/>
      <c r="GM1912" s="425"/>
      <c r="GN1912" s="425"/>
      <c r="GO1912" s="425"/>
      <c r="GP1912" s="425"/>
      <c r="GQ1912" s="425"/>
      <c r="GR1912" s="425"/>
      <c r="GS1912" s="425"/>
      <c r="GT1912" s="425"/>
      <c r="GU1912" s="425"/>
      <c r="GV1912" s="425"/>
      <c r="GW1912" s="425"/>
      <c r="GX1912" s="425"/>
      <c r="GY1912" s="425"/>
      <c r="GZ1912" s="425"/>
      <c r="HA1912" s="425"/>
      <c r="HB1912" s="425"/>
      <c r="HC1912" s="425"/>
      <c r="HD1912" s="425"/>
      <c r="HE1912" s="425"/>
      <c r="HF1912" s="425"/>
      <c r="HG1912" s="425"/>
      <c r="HH1912" s="425"/>
      <c r="HI1912" s="425"/>
      <c r="HJ1912" s="425"/>
      <c r="HK1912" s="425"/>
      <c r="HL1912" s="425"/>
      <c r="HM1912" s="425"/>
      <c r="HN1912" s="425"/>
      <c r="HO1912" s="425"/>
      <c r="HP1912" s="425"/>
      <c r="HQ1912" s="425"/>
      <c r="HR1912" s="425"/>
      <c r="HS1912" s="425"/>
      <c r="HT1912" s="425"/>
      <c r="HU1912" s="425"/>
      <c r="HV1912" s="425"/>
      <c r="HW1912" s="425"/>
      <c r="HX1912" s="425"/>
      <c r="HY1912" s="425"/>
      <c r="HZ1912" s="425"/>
      <c r="IA1912" s="425"/>
      <c r="IB1912" s="425"/>
      <c r="IC1912" s="425"/>
      <c r="ID1912" s="425"/>
      <c r="IE1912" s="425"/>
      <c r="IF1912" s="425"/>
      <c r="IG1912" s="425"/>
      <c r="IH1912" s="425"/>
      <c r="II1912" s="425"/>
      <c r="IJ1912" s="425"/>
      <c r="IK1912" s="425"/>
      <c r="IL1912" s="425"/>
      <c r="IM1912" s="425"/>
      <c r="IN1912" s="425"/>
      <c r="IO1912" s="425"/>
      <c r="IP1912" s="425"/>
      <c r="IQ1912" s="425"/>
      <c r="IR1912" s="425"/>
      <c r="IS1912" s="425"/>
      <c r="IT1912" s="425"/>
      <c r="IU1912" s="425"/>
      <c r="IV1912" s="425"/>
    </row>
    <row r="1913" s="428" customFormat="1" ht="27.6" customHeight="1" spans="2:256">
      <c r="B1913" s="465"/>
      <c r="GH1913" s="425"/>
      <c r="GI1913" s="425"/>
      <c r="GJ1913" s="425"/>
      <c r="GK1913" s="425"/>
      <c r="GL1913" s="425"/>
      <c r="GM1913" s="425"/>
      <c r="GN1913" s="425"/>
      <c r="GO1913" s="425"/>
      <c r="GP1913" s="425"/>
      <c r="GQ1913" s="425"/>
      <c r="GR1913" s="425"/>
      <c r="GS1913" s="425"/>
      <c r="GT1913" s="425"/>
      <c r="GU1913" s="425"/>
      <c r="GV1913" s="425"/>
      <c r="GW1913" s="425"/>
      <c r="GX1913" s="425"/>
      <c r="GY1913" s="425"/>
      <c r="GZ1913" s="425"/>
      <c r="HA1913" s="425"/>
      <c r="HB1913" s="425"/>
      <c r="HC1913" s="425"/>
      <c r="HD1913" s="425"/>
      <c r="HE1913" s="425"/>
      <c r="HF1913" s="425"/>
      <c r="HG1913" s="425"/>
      <c r="HH1913" s="425"/>
      <c r="HI1913" s="425"/>
      <c r="HJ1913" s="425"/>
      <c r="HK1913" s="425"/>
      <c r="HL1913" s="425"/>
      <c r="HM1913" s="425"/>
      <c r="HN1913" s="425"/>
      <c r="HO1913" s="425"/>
      <c r="HP1913" s="425"/>
      <c r="HQ1913" s="425"/>
      <c r="HR1913" s="425"/>
      <c r="HS1913" s="425"/>
      <c r="HT1913" s="425"/>
      <c r="HU1913" s="425"/>
      <c r="HV1913" s="425"/>
      <c r="HW1913" s="425"/>
      <c r="HX1913" s="425"/>
      <c r="HY1913" s="425"/>
      <c r="HZ1913" s="425"/>
      <c r="IA1913" s="425"/>
      <c r="IB1913" s="425"/>
      <c r="IC1913" s="425"/>
      <c r="ID1913" s="425"/>
      <c r="IE1913" s="425"/>
      <c r="IF1913" s="425"/>
      <c r="IG1913" s="425"/>
      <c r="IH1913" s="425"/>
      <c r="II1913" s="425"/>
      <c r="IJ1913" s="425"/>
      <c r="IK1913" s="425"/>
      <c r="IL1913" s="425"/>
      <c r="IM1913" s="425"/>
      <c r="IN1913" s="425"/>
      <c r="IO1913" s="425"/>
      <c r="IP1913" s="425"/>
      <c r="IQ1913" s="425"/>
      <c r="IR1913" s="425"/>
      <c r="IS1913" s="425"/>
      <c r="IT1913" s="425"/>
      <c r="IU1913" s="425"/>
      <c r="IV1913" s="425"/>
    </row>
    <row r="1914" s="428" customFormat="1" ht="27.6" customHeight="1" spans="2:256">
      <c r="B1914" s="465"/>
      <c r="GH1914" s="425"/>
      <c r="GI1914" s="425"/>
      <c r="GJ1914" s="425"/>
      <c r="GK1914" s="425"/>
      <c r="GL1914" s="425"/>
      <c r="GM1914" s="425"/>
      <c r="GN1914" s="425"/>
      <c r="GO1914" s="425"/>
      <c r="GP1914" s="425"/>
      <c r="GQ1914" s="425"/>
      <c r="GR1914" s="425"/>
      <c r="GS1914" s="425"/>
      <c r="GT1914" s="425"/>
      <c r="GU1914" s="425"/>
      <c r="GV1914" s="425"/>
      <c r="GW1914" s="425"/>
      <c r="GX1914" s="425"/>
      <c r="GY1914" s="425"/>
      <c r="GZ1914" s="425"/>
      <c r="HA1914" s="425"/>
      <c r="HB1914" s="425"/>
      <c r="HC1914" s="425"/>
      <c r="HD1914" s="425"/>
      <c r="HE1914" s="425"/>
      <c r="HF1914" s="425"/>
      <c r="HG1914" s="425"/>
      <c r="HH1914" s="425"/>
      <c r="HI1914" s="425"/>
      <c r="HJ1914" s="425"/>
      <c r="HK1914" s="425"/>
      <c r="HL1914" s="425"/>
      <c r="HM1914" s="425"/>
      <c r="HN1914" s="425"/>
      <c r="HO1914" s="425"/>
      <c r="HP1914" s="425"/>
      <c r="HQ1914" s="425"/>
      <c r="HR1914" s="425"/>
      <c r="HS1914" s="425"/>
      <c r="HT1914" s="425"/>
      <c r="HU1914" s="425"/>
      <c r="HV1914" s="425"/>
      <c r="HW1914" s="425"/>
      <c r="HX1914" s="425"/>
      <c r="HY1914" s="425"/>
      <c r="HZ1914" s="425"/>
      <c r="IA1914" s="425"/>
      <c r="IB1914" s="425"/>
      <c r="IC1914" s="425"/>
      <c r="ID1914" s="425"/>
      <c r="IE1914" s="425"/>
      <c r="IF1914" s="425"/>
      <c r="IG1914" s="425"/>
      <c r="IH1914" s="425"/>
      <c r="II1914" s="425"/>
      <c r="IJ1914" s="425"/>
      <c r="IK1914" s="425"/>
      <c r="IL1914" s="425"/>
      <c r="IM1914" s="425"/>
      <c r="IN1914" s="425"/>
      <c r="IO1914" s="425"/>
      <c r="IP1914" s="425"/>
      <c r="IQ1914" s="425"/>
      <c r="IR1914" s="425"/>
      <c r="IS1914" s="425"/>
      <c r="IT1914" s="425"/>
      <c r="IU1914" s="425"/>
      <c r="IV1914" s="425"/>
    </row>
    <row r="1915" s="428" customFormat="1" ht="27.6" customHeight="1" spans="2:256">
      <c r="B1915" s="465"/>
      <c r="GH1915" s="425"/>
      <c r="GI1915" s="425"/>
      <c r="GJ1915" s="425"/>
      <c r="GK1915" s="425"/>
      <c r="GL1915" s="425"/>
      <c r="GM1915" s="425"/>
      <c r="GN1915" s="425"/>
      <c r="GO1915" s="425"/>
      <c r="GP1915" s="425"/>
      <c r="GQ1915" s="425"/>
      <c r="GR1915" s="425"/>
      <c r="GS1915" s="425"/>
      <c r="GT1915" s="425"/>
      <c r="GU1915" s="425"/>
      <c r="GV1915" s="425"/>
      <c r="GW1915" s="425"/>
      <c r="GX1915" s="425"/>
      <c r="GY1915" s="425"/>
      <c r="GZ1915" s="425"/>
      <c r="HA1915" s="425"/>
      <c r="HB1915" s="425"/>
      <c r="HC1915" s="425"/>
      <c r="HD1915" s="425"/>
      <c r="HE1915" s="425"/>
      <c r="HF1915" s="425"/>
      <c r="HG1915" s="425"/>
      <c r="HH1915" s="425"/>
      <c r="HI1915" s="425"/>
      <c r="HJ1915" s="425"/>
      <c r="HK1915" s="425"/>
      <c r="HL1915" s="425"/>
      <c r="HM1915" s="425"/>
      <c r="HN1915" s="425"/>
      <c r="HO1915" s="425"/>
      <c r="HP1915" s="425"/>
      <c r="HQ1915" s="425"/>
      <c r="HR1915" s="425"/>
      <c r="HS1915" s="425"/>
      <c r="HT1915" s="425"/>
      <c r="HU1915" s="425"/>
      <c r="HV1915" s="425"/>
      <c r="HW1915" s="425"/>
      <c r="HX1915" s="425"/>
      <c r="HY1915" s="425"/>
      <c r="HZ1915" s="425"/>
      <c r="IA1915" s="425"/>
      <c r="IB1915" s="425"/>
      <c r="IC1915" s="425"/>
      <c r="ID1915" s="425"/>
      <c r="IE1915" s="425"/>
      <c r="IF1915" s="425"/>
      <c r="IG1915" s="425"/>
      <c r="IH1915" s="425"/>
      <c r="II1915" s="425"/>
      <c r="IJ1915" s="425"/>
      <c r="IK1915" s="425"/>
      <c r="IL1915" s="425"/>
      <c r="IM1915" s="425"/>
      <c r="IN1915" s="425"/>
      <c r="IO1915" s="425"/>
      <c r="IP1915" s="425"/>
      <c r="IQ1915" s="425"/>
      <c r="IR1915" s="425"/>
      <c r="IS1915" s="425"/>
      <c r="IT1915" s="425"/>
      <c r="IU1915" s="425"/>
      <c r="IV1915" s="425"/>
    </row>
    <row r="1916" s="428" customFormat="1" ht="27.6" customHeight="1" spans="2:256">
      <c r="B1916" s="465"/>
      <c r="GH1916" s="425"/>
      <c r="GI1916" s="425"/>
      <c r="GJ1916" s="425"/>
      <c r="GK1916" s="425"/>
      <c r="GL1916" s="425"/>
      <c r="GM1916" s="425"/>
      <c r="GN1916" s="425"/>
      <c r="GO1916" s="425"/>
      <c r="GP1916" s="425"/>
      <c r="GQ1916" s="425"/>
      <c r="GR1916" s="425"/>
      <c r="GS1916" s="425"/>
      <c r="GT1916" s="425"/>
      <c r="GU1916" s="425"/>
      <c r="GV1916" s="425"/>
      <c r="GW1916" s="425"/>
      <c r="GX1916" s="425"/>
      <c r="GY1916" s="425"/>
      <c r="GZ1916" s="425"/>
      <c r="HA1916" s="425"/>
      <c r="HB1916" s="425"/>
      <c r="HC1916" s="425"/>
      <c r="HD1916" s="425"/>
      <c r="HE1916" s="425"/>
      <c r="HF1916" s="425"/>
      <c r="HG1916" s="425"/>
      <c r="HH1916" s="425"/>
      <c r="HI1916" s="425"/>
      <c r="HJ1916" s="425"/>
      <c r="HK1916" s="425"/>
      <c r="HL1916" s="425"/>
      <c r="HM1916" s="425"/>
      <c r="HN1916" s="425"/>
      <c r="HO1916" s="425"/>
      <c r="HP1916" s="425"/>
      <c r="HQ1916" s="425"/>
      <c r="HR1916" s="425"/>
      <c r="HS1916" s="425"/>
      <c r="HT1916" s="425"/>
      <c r="HU1916" s="425"/>
      <c r="HV1916" s="425"/>
      <c r="HW1916" s="425"/>
      <c r="HX1916" s="425"/>
      <c r="HY1916" s="425"/>
      <c r="HZ1916" s="425"/>
      <c r="IA1916" s="425"/>
      <c r="IB1916" s="425"/>
      <c r="IC1916" s="425"/>
      <c r="ID1916" s="425"/>
      <c r="IE1916" s="425"/>
      <c r="IF1916" s="425"/>
      <c r="IG1916" s="425"/>
      <c r="IH1916" s="425"/>
      <c r="II1916" s="425"/>
      <c r="IJ1916" s="425"/>
      <c r="IK1916" s="425"/>
      <c r="IL1916" s="425"/>
      <c r="IM1916" s="425"/>
      <c r="IN1916" s="425"/>
      <c r="IO1916" s="425"/>
      <c r="IP1916" s="425"/>
      <c r="IQ1916" s="425"/>
      <c r="IR1916" s="425"/>
      <c r="IS1916" s="425"/>
      <c r="IT1916" s="425"/>
      <c r="IU1916" s="425"/>
      <c r="IV1916" s="425"/>
    </row>
    <row r="1917" s="428" customFormat="1" ht="27.6" customHeight="1" spans="2:256">
      <c r="B1917" s="465"/>
      <c r="GH1917" s="425"/>
      <c r="GI1917" s="425"/>
      <c r="GJ1917" s="425"/>
      <c r="GK1917" s="425"/>
      <c r="GL1917" s="425"/>
      <c r="GM1917" s="425"/>
      <c r="GN1917" s="425"/>
      <c r="GO1917" s="425"/>
      <c r="GP1917" s="425"/>
      <c r="GQ1917" s="425"/>
      <c r="GR1917" s="425"/>
      <c r="GS1917" s="425"/>
      <c r="GT1917" s="425"/>
      <c r="GU1917" s="425"/>
      <c r="GV1917" s="425"/>
      <c r="GW1917" s="425"/>
      <c r="GX1917" s="425"/>
      <c r="GY1917" s="425"/>
      <c r="GZ1917" s="425"/>
      <c r="HA1917" s="425"/>
      <c r="HB1917" s="425"/>
      <c r="HC1917" s="425"/>
      <c r="HD1917" s="425"/>
      <c r="HE1917" s="425"/>
      <c r="HF1917" s="425"/>
      <c r="HG1917" s="425"/>
      <c r="HH1917" s="425"/>
      <c r="HI1917" s="425"/>
      <c r="HJ1917" s="425"/>
      <c r="HK1917" s="425"/>
      <c r="HL1917" s="425"/>
      <c r="HM1917" s="425"/>
      <c r="HN1917" s="425"/>
      <c r="HO1917" s="425"/>
      <c r="HP1917" s="425"/>
      <c r="HQ1917" s="425"/>
      <c r="HR1917" s="425"/>
      <c r="HS1917" s="425"/>
      <c r="HT1917" s="425"/>
      <c r="HU1917" s="425"/>
      <c r="HV1917" s="425"/>
      <c r="HW1917" s="425"/>
      <c r="HX1917" s="425"/>
      <c r="HY1917" s="425"/>
      <c r="HZ1917" s="425"/>
      <c r="IA1917" s="425"/>
      <c r="IB1917" s="425"/>
      <c r="IC1917" s="425"/>
      <c r="ID1917" s="425"/>
      <c r="IE1917" s="425"/>
      <c r="IF1917" s="425"/>
      <c r="IG1917" s="425"/>
      <c r="IH1917" s="425"/>
      <c r="II1917" s="425"/>
      <c r="IJ1917" s="425"/>
      <c r="IK1917" s="425"/>
      <c r="IL1917" s="425"/>
      <c r="IM1917" s="425"/>
      <c r="IN1917" s="425"/>
      <c r="IO1917" s="425"/>
      <c r="IP1917" s="425"/>
      <c r="IQ1917" s="425"/>
      <c r="IR1917" s="425"/>
      <c r="IS1917" s="425"/>
      <c r="IT1917" s="425"/>
      <c r="IU1917" s="425"/>
      <c r="IV1917" s="425"/>
    </row>
    <row r="1918" s="428" customFormat="1" ht="27.6" customHeight="1" spans="2:256">
      <c r="B1918" s="465"/>
      <c r="GH1918" s="425"/>
      <c r="GI1918" s="425"/>
      <c r="GJ1918" s="425"/>
      <c r="GK1918" s="425"/>
      <c r="GL1918" s="425"/>
      <c r="GM1918" s="425"/>
      <c r="GN1918" s="425"/>
      <c r="GO1918" s="425"/>
      <c r="GP1918" s="425"/>
      <c r="GQ1918" s="425"/>
      <c r="GR1918" s="425"/>
      <c r="GS1918" s="425"/>
      <c r="GT1918" s="425"/>
      <c r="GU1918" s="425"/>
      <c r="GV1918" s="425"/>
      <c r="GW1918" s="425"/>
      <c r="GX1918" s="425"/>
      <c r="GY1918" s="425"/>
      <c r="GZ1918" s="425"/>
      <c r="HA1918" s="425"/>
      <c r="HB1918" s="425"/>
      <c r="HC1918" s="425"/>
      <c r="HD1918" s="425"/>
      <c r="HE1918" s="425"/>
      <c r="HF1918" s="425"/>
      <c r="HG1918" s="425"/>
      <c r="HH1918" s="425"/>
      <c r="HI1918" s="425"/>
      <c r="HJ1918" s="425"/>
      <c r="HK1918" s="425"/>
      <c r="HL1918" s="425"/>
      <c r="HM1918" s="425"/>
      <c r="HN1918" s="425"/>
      <c r="HO1918" s="425"/>
      <c r="HP1918" s="425"/>
      <c r="HQ1918" s="425"/>
      <c r="HR1918" s="425"/>
      <c r="HS1918" s="425"/>
      <c r="HT1918" s="425"/>
      <c r="HU1918" s="425"/>
      <c r="HV1918" s="425"/>
      <c r="HW1918" s="425"/>
      <c r="HX1918" s="425"/>
      <c r="HY1918" s="425"/>
      <c r="HZ1918" s="425"/>
      <c r="IA1918" s="425"/>
      <c r="IB1918" s="425"/>
      <c r="IC1918" s="425"/>
      <c r="ID1918" s="425"/>
      <c r="IE1918" s="425"/>
      <c r="IF1918" s="425"/>
      <c r="IG1918" s="425"/>
      <c r="IH1918" s="425"/>
      <c r="II1918" s="425"/>
      <c r="IJ1918" s="425"/>
      <c r="IK1918" s="425"/>
      <c r="IL1918" s="425"/>
      <c r="IM1918" s="425"/>
      <c r="IN1918" s="425"/>
      <c r="IO1918" s="425"/>
      <c r="IP1918" s="425"/>
      <c r="IQ1918" s="425"/>
      <c r="IR1918" s="425"/>
      <c r="IS1918" s="425"/>
      <c r="IT1918" s="425"/>
      <c r="IU1918" s="425"/>
      <c r="IV1918" s="425"/>
    </row>
    <row r="1919" s="428" customFormat="1" ht="27.6" customHeight="1" spans="2:256">
      <c r="B1919" s="465"/>
      <c r="GH1919" s="425"/>
      <c r="GI1919" s="425"/>
      <c r="GJ1919" s="425"/>
      <c r="GK1919" s="425"/>
      <c r="GL1919" s="425"/>
      <c r="GM1919" s="425"/>
      <c r="GN1919" s="425"/>
      <c r="GO1919" s="425"/>
      <c r="GP1919" s="425"/>
      <c r="GQ1919" s="425"/>
      <c r="GR1919" s="425"/>
      <c r="GS1919" s="425"/>
      <c r="GT1919" s="425"/>
      <c r="GU1919" s="425"/>
      <c r="GV1919" s="425"/>
      <c r="GW1919" s="425"/>
      <c r="GX1919" s="425"/>
      <c r="GY1919" s="425"/>
      <c r="GZ1919" s="425"/>
      <c r="HA1919" s="425"/>
      <c r="HB1919" s="425"/>
      <c r="HC1919" s="425"/>
      <c r="HD1919" s="425"/>
      <c r="HE1919" s="425"/>
      <c r="HF1919" s="425"/>
      <c r="HG1919" s="425"/>
      <c r="HH1919" s="425"/>
      <c r="HI1919" s="425"/>
      <c r="HJ1919" s="425"/>
      <c r="HK1919" s="425"/>
      <c r="HL1919" s="425"/>
      <c r="HM1919" s="425"/>
      <c r="HN1919" s="425"/>
      <c r="HO1919" s="425"/>
      <c r="HP1919" s="425"/>
      <c r="HQ1919" s="425"/>
      <c r="HR1919" s="425"/>
      <c r="HS1919" s="425"/>
      <c r="HT1919" s="425"/>
      <c r="HU1919" s="425"/>
      <c r="HV1919" s="425"/>
      <c r="HW1919" s="425"/>
      <c r="HX1919" s="425"/>
      <c r="HY1919" s="425"/>
      <c r="HZ1919" s="425"/>
      <c r="IA1919" s="425"/>
      <c r="IB1919" s="425"/>
      <c r="IC1919" s="425"/>
      <c r="ID1919" s="425"/>
      <c r="IE1919" s="425"/>
      <c r="IF1919" s="425"/>
      <c r="IG1919" s="425"/>
      <c r="IH1919" s="425"/>
      <c r="II1919" s="425"/>
      <c r="IJ1919" s="425"/>
      <c r="IK1919" s="425"/>
      <c r="IL1919" s="425"/>
      <c r="IM1919" s="425"/>
      <c r="IN1919" s="425"/>
      <c r="IO1919" s="425"/>
      <c r="IP1919" s="425"/>
      <c r="IQ1919" s="425"/>
      <c r="IR1919" s="425"/>
      <c r="IS1919" s="425"/>
      <c r="IT1919" s="425"/>
      <c r="IU1919" s="425"/>
      <c r="IV1919" s="425"/>
    </row>
    <row r="1920" s="428" customFormat="1" ht="27.6" customHeight="1" spans="2:256">
      <c r="B1920" s="465"/>
      <c r="GH1920" s="425"/>
      <c r="GI1920" s="425"/>
      <c r="GJ1920" s="425"/>
      <c r="GK1920" s="425"/>
      <c r="GL1920" s="425"/>
      <c r="GM1920" s="425"/>
      <c r="GN1920" s="425"/>
      <c r="GO1920" s="425"/>
      <c r="GP1920" s="425"/>
      <c r="GQ1920" s="425"/>
      <c r="GR1920" s="425"/>
      <c r="GS1920" s="425"/>
      <c r="GT1920" s="425"/>
      <c r="GU1920" s="425"/>
      <c r="GV1920" s="425"/>
      <c r="GW1920" s="425"/>
      <c r="GX1920" s="425"/>
      <c r="GY1920" s="425"/>
      <c r="GZ1920" s="425"/>
      <c r="HA1920" s="425"/>
      <c r="HB1920" s="425"/>
      <c r="HC1920" s="425"/>
      <c r="HD1920" s="425"/>
      <c r="HE1920" s="425"/>
      <c r="HF1920" s="425"/>
      <c r="HG1920" s="425"/>
      <c r="HH1920" s="425"/>
      <c r="HI1920" s="425"/>
      <c r="HJ1920" s="425"/>
      <c r="HK1920" s="425"/>
      <c r="HL1920" s="425"/>
      <c r="HM1920" s="425"/>
      <c r="HN1920" s="425"/>
      <c r="HO1920" s="425"/>
      <c r="HP1920" s="425"/>
      <c r="HQ1920" s="425"/>
      <c r="HR1920" s="425"/>
      <c r="HS1920" s="425"/>
      <c r="HT1920" s="425"/>
      <c r="HU1920" s="425"/>
      <c r="HV1920" s="425"/>
      <c r="HW1920" s="425"/>
      <c r="HX1920" s="425"/>
      <c r="HY1920" s="425"/>
      <c r="HZ1920" s="425"/>
      <c r="IA1920" s="425"/>
      <c r="IB1920" s="425"/>
      <c r="IC1920" s="425"/>
      <c r="ID1920" s="425"/>
      <c r="IE1920" s="425"/>
      <c r="IF1920" s="425"/>
      <c r="IG1920" s="425"/>
      <c r="IH1920" s="425"/>
      <c r="II1920" s="425"/>
      <c r="IJ1920" s="425"/>
      <c r="IK1920" s="425"/>
      <c r="IL1920" s="425"/>
      <c r="IM1920" s="425"/>
      <c r="IN1920" s="425"/>
      <c r="IO1920" s="425"/>
      <c r="IP1920" s="425"/>
      <c r="IQ1920" s="425"/>
      <c r="IR1920" s="425"/>
      <c r="IS1920" s="425"/>
      <c r="IT1920" s="425"/>
      <c r="IU1920" s="425"/>
      <c r="IV1920" s="425"/>
    </row>
    <row r="1921" s="428" customFormat="1" ht="27.6" customHeight="1" spans="2:256">
      <c r="B1921" s="465"/>
      <c r="GH1921" s="425"/>
      <c r="GI1921" s="425"/>
      <c r="GJ1921" s="425"/>
      <c r="GK1921" s="425"/>
      <c r="GL1921" s="425"/>
      <c r="GM1921" s="425"/>
      <c r="GN1921" s="425"/>
      <c r="GO1921" s="425"/>
      <c r="GP1921" s="425"/>
      <c r="GQ1921" s="425"/>
      <c r="GR1921" s="425"/>
      <c r="GS1921" s="425"/>
      <c r="GT1921" s="425"/>
      <c r="GU1921" s="425"/>
      <c r="GV1921" s="425"/>
      <c r="GW1921" s="425"/>
      <c r="GX1921" s="425"/>
      <c r="GY1921" s="425"/>
      <c r="GZ1921" s="425"/>
      <c r="HA1921" s="425"/>
      <c r="HB1921" s="425"/>
      <c r="HC1921" s="425"/>
      <c r="HD1921" s="425"/>
      <c r="HE1921" s="425"/>
      <c r="HF1921" s="425"/>
      <c r="HG1921" s="425"/>
      <c r="HH1921" s="425"/>
      <c r="HI1921" s="425"/>
      <c r="HJ1921" s="425"/>
      <c r="HK1921" s="425"/>
      <c r="HL1921" s="425"/>
      <c r="HM1921" s="425"/>
      <c r="HN1921" s="425"/>
      <c r="HO1921" s="425"/>
      <c r="HP1921" s="425"/>
      <c r="HQ1921" s="425"/>
      <c r="HR1921" s="425"/>
      <c r="HS1921" s="425"/>
      <c r="HT1921" s="425"/>
      <c r="HU1921" s="425"/>
      <c r="HV1921" s="425"/>
      <c r="HW1921" s="425"/>
      <c r="HX1921" s="425"/>
      <c r="HY1921" s="425"/>
      <c r="HZ1921" s="425"/>
      <c r="IA1921" s="425"/>
      <c r="IB1921" s="425"/>
      <c r="IC1921" s="425"/>
      <c r="ID1921" s="425"/>
      <c r="IE1921" s="425"/>
      <c r="IF1921" s="425"/>
      <c r="IG1921" s="425"/>
      <c r="IH1921" s="425"/>
      <c r="II1921" s="425"/>
      <c r="IJ1921" s="425"/>
      <c r="IK1921" s="425"/>
      <c r="IL1921" s="425"/>
      <c r="IM1921" s="425"/>
      <c r="IN1921" s="425"/>
      <c r="IO1921" s="425"/>
      <c r="IP1921" s="425"/>
      <c r="IQ1921" s="425"/>
      <c r="IR1921" s="425"/>
      <c r="IS1921" s="425"/>
      <c r="IT1921" s="425"/>
      <c r="IU1921" s="425"/>
      <c r="IV1921" s="425"/>
    </row>
    <row r="1922" s="428" customFormat="1" ht="27.6" customHeight="1" spans="2:256">
      <c r="B1922" s="465"/>
      <c r="GH1922" s="425"/>
      <c r="GI1922" s="425"/>
      <c r="GJ1922" s="425"/>
      <c r="GK1922" s="425"/>
      <c r="GL1922" s="425"/>
      <c r="GM1922" s="425"/>
      <c r="GN1922" s="425"/>
      <c r="GO1922" s="425"/>
      <c r="GP1922" s="425"/>
      <c r="GQ1922" s="425"/>
      <c r="GR1922" s="425"/>
      <c r="GS1922" s="425"/>
      <c r="GT1922" s="425"/>
      <c r="GU1922" s="425"/>
      <c r="GV1922" s="425"/>
      <c r="GW1922" s="425"/>
      <c r="GX1922" s="425"/>
      <c r="GY1922" s="425"/>
      <c r="GZ1922" s="425"/>
      <c r="HA1922" s="425"/>
      <c r="HB1922" s="425"/>
      <c r="HC1922" s="425"/>
      <c r="HD1922" s="425"/>
      <c r="HE1922" s="425"/>
      <c r="HF1922" s="425"/>
      <c r="HG1922" s="425"/>
      <c r="HH1922" s="425"/>
      <c r="HI1922" s="425"/>
      <c r="HJ1922" s="425"/>
      <c r="HK1922" s="425"/>
      <c r="HL1922" s="425"/>
      <c r="HM1922" s="425"/>
      <c r="HN1922" s="425"/>
      <c r="HO1922" s="425"/>
      <c r="HP1922" s="425"/>
      <c r="HQ1922" s="425"/>
      <c r="HR1922" s="425"/>
      <c r="HS1922" s="425"/>
      <c r="HT1922" s="425"/>
      <c r="HU1922" s="425"/>
      <c r="HV1922" s="425"/>
      <c r="HW1922" s="425"/>
      <c r="HX1922" s="425"/>
      <c r="HY1922" s="425"/>
      <c r="HZ1922" s="425"/>
      <c r="IA1922" s="425"/>
      <c r="IB1922" s="425"/>
      <c r="IC1922" s="425"/>
      <c r="ID1922" s="425"/>
      <c r="IE1922" s="425"/>
      <c r="IF1922" s="425"/>
      <c r="IG1922" s="425"/>
      <c r="IH1922" s="425"/>
      <c r="II1922" s="425"/>
      <c r="IJ1922" s="425"/>
      <c r="IK1922" s="425"/>
      <c r="IL1922" s="425"/>
      <c r="IM1922" s="425"/>
      <c r="IN1922" s="425"/>
      <c r="IO1922" s="425"/>
      <c r="IP1922" s="425"/>
      <c r="IQ1922" s="425"/>
      <c r="IR1922" s="425"/>
      <c r="IS1922" s="425"/>
      <c r="IT1922" s="425"/>
      <c r="IU1922" s="425"/>
      <c r="IV1922" s="425"/>
    </row>
    <row r="1923" s="428" customFormat="1" ht="27.6" customHeight="1" spans="2:256">
      <c r="B1923" s="465"/>
      <c r="GH1923" s="425"/>
      <c r="GI1923" s="425"/>
      <c r="GJ1923" s="425"/>
      <c r="GK1923" s="425"/>
      <c r="GL1923" s="425"/>
      <c r="GM1923" s="425"/>
      <c r="GN1923" s="425"/>
      <c r="GO1923" s="425"/>
      <c r="GP1923" s="425"/>
      <c r="GQ1923" s="425"/>
      <c r="GR1923" s="425"/>
      <c r="GS1923" s="425"/>
      <c r="GT1923" s="425"/>
      <c r="GU1923" s="425"/>
      <c r="GV1923" s="425"/>
      <c r="GW1923" s="425"/>
      <c r="GX1923" s="425"/>
      <c r="GY1923" s="425"/>
      <c r="GZ1923" s="425"/>
      <c r="HA1923" s="425"/>
      <c r="HB1923" s="425"/>
      <c r="HC1923" s="425"/>
      <c r="HD1923" s="425"/>
      <c r="HE1923" s="425"/>
      <c r="HF1923" s="425"/>
      <c r="HG1923" s="425"/>
      <c r="HH1923" s="425"/>
      <c r="HI1923" s="425"/>
      <c r="HJ1923" s="425"/>
      <c r="HK1923" s="425"/>
      <c r="HL1923" s="425"/>
      <c r="HM1923" s="425"/>
      <c r="HN1923" s="425"/>
      <c r="HO1923" s="425"/>
      <c r="HP1923" s="425"/>
      <c r="HQ1923" s="425"/>
      <c r="HR1923" s="425"/>
      <c r="HS1923" s="425"/>
      <c r="HT1923" s="425"/>
      <c r="HU1923" s="425"/>
      <c r="HV1923" s="425"/>
      <c r="HW1923" s="425"/>
      <c r="HX1923" s="425"/>
      <c r="HY1923" s="425"/>
      <c r="HZ1923" s="425"/>
      <c r="IA1923" s="425"/>
      <c r="IB1923" s="425"/>
      <c r="IC1923" s="425"/>
      <c r="ID1923" s="425"/>
      <c r="IE1923" s="425"/>
      <c r="IF1923" s="425"/>
      <c r="IG1923" s="425"/>
      <c r="IH1923" s="425"/>
      <c r="II1923" s="425"/>
      <c r="IJ1923" s="425"/>
      <c r="IK1923" s="425"/>
      <c r="IL1923" s="425"/>
      <c r="IM1923" s="425"/>
      <c r="IN1923" s="425"/>
      <c r="IO1923" s="425"/>
      <c r="IP1923" s="425"/>
      <c r="IQ1923" s="425"/>
      <c r="IR1923" s="425"/>
      <c r="IS1923" s="425"/>
      <c r="IT1923" s="425"/>
      <c r="IU1923" s="425"/>
      <c r="IV1923" s="425"/>
    </row>
    <row r="1924" s="428" customFormat="1" ht="27.6" customHeight="1" spans="2:256">
      <c r="B1924" s="465"/>
      <c r="GH1924" s="425"/>
      <c r="GI1924" s="425"/>
      <c r="GJ1924" s="425"/>
      <c r="GK1924" s="425"/>
      <c r="GL1924" s="425"/>
      <c r="GM1924" s="425"/>
      <c r="GN1924" s="425"/>
      <c r="GO1924" s="425"/>
      <c r="GP1924" s="425"/>
      <c r="GQ1924" s="425"/>
      <c r="GR1924" s="425"/>
      <c r="GS1924" s="425"/>
      <c r="GT1924" s="425"/>
      <c r="GU1924" s="425"/>
      <c r="GV1924" s="425"/>
      <c r="GW1924" s="425"/>
      <c r="GX1924" s="425"/>
      <c r="GY1924" s="425"/>
      <c r="GZ1924" s="425"/>
      <c r="HA1924" s="425"/>
      <c r="HB1924" s="425"/>
      <c r="HC1924" s="425"/>
      <c r="HD1924" s="425"/>
      <c r="HE1924" s="425"/>
      <c r="HF1924" s="425"/>
      <c r="HG1924" s="425"/>
      <c r="HH1924" s="425"/>
      <c r="HI1924" s="425"/>
      <c r="HJ1924" s="425"/>
      <c r="HK1924" s="425"/>
      <c r="HL1924" s="425"/>
      <c r="HM1924" s="425"/>
      <c r="HN1924" s="425"/>
      <c r="HO1924" s="425"/>
      <c r="HP1924" s="425"/>
      <c r="HQ1924" s="425"/>
      <c r="HR1924" s="425"/>
      <c r="HS1924" s="425"/>
      <c r="HT1924" s="425"/>
      <c r="HU1924" s="425"/>
      <c r="HV1924" s="425"/>
      <c r="HW1924" s="425"/>
      <c r="HX1924" s="425"/>
      <c r="HY1924" s="425"/>
      <c r="HZ1924" s="425"/>
      <c r="IA1924" s="425"/>
      <c r="IB1924" s="425"/>
      <c r="IC1924" s="425"/>
      <c r="ID1924" s="425"/>
      <c r="IE1924" s="425"/>
      <c r="IF1924" s="425"/>
      <c r="IG1924" s="425"/>
      <c r="IH1924" s="425"/>
      <c r="II1924" s="425"/>
      <c r="IJ1924" s="425"/>
      <c r="IK1924" s="425"/>
      <c r="IL1924" s="425"/>
      <c r="IM1924" s="425"/>
      <c r="IN1924" s="425"/>
      <c r="IO1924" s="425"/>
      <c r="IP1924" s="425"/>
      <c r="IQ1924" s="425"/>
      <c r="IR1924" s="425"/>
      <c r="IS1924" s="425"/>
      <c r="IT1924" s="425"/>
      <c r="IU1924" s="425"/>
      <c r="IV1924" s="425"/>
    </row>
    <row r="1925" s="428" customFormat="1" ht="27.6" customHeight="1" spans="2:256">
      <c r="B1925" s="465"/>
      <c r="GH1925" s="425"/>
      <c r="GI1925" s="425"/>
      <c r="GJ1925" s="425"/>
      <c r="GK1925" s="425"/>
      <c r="GL1925" s="425"/>
      <c r="GM1925" s="425"/>
      <c r="GN1925" s="425"/>
      <c r="GO1925" s="425"/>
      <c r="GP1925" s="425"/>
      <c r="GQ1925" s="425"/>
      <c r="GR1925" s="425"/>
      <c r="GS1925" s="425"/>
      <c r="GT1925" s="425"/>
      <c r="GU1925" s="425"/>
      <c r="GV1925" s="425"/>
      <c r="GW1925" s="425"/>
      <c r="GX1925" s="425"/>
      <c r="GY1925" s="425"/>
      <c r="GZ1925" s="425"/>
      <c r="HA1925" s="425"/>
      <c r="HB1925" s="425"/>
      <c r="HC1925" s="425"/>
      <c r="HD1925" s="425"/>
      <c r="HE1925" s="425"/>
      <c r="HF1925" s="425"/>
      <c r="HG1925" s="425"/>
      <c r="HH1925" s="425"/>
      <c r="HI1925" s="425"/>
      <c r="HJ1925" s="425"/>
      <c r="HK1925" s="425"/>
      <c r="HL1925" s="425"/>
      <c r="HM1925" s="425"/>
      <c r="HN1925" s="425"/>
      <c r="HO1925" s="425"/>
      <c r="HP1925" s="425"/>
      <c r="HQ1925" s="425"/>
      <c r="HR1925" s="425"/>
      <c r="HS1925" s="425"/>
      <c r="HT1925" s="425"/>
      <c r="HU1925" s="425"/>
      <c r="HV1925" s="425"/>
      <c r="HW1925" s="425"/>
      <c r="HX1925" s="425"/>
      <c r="HY1925" s="425"/>
      <c r="HZ1925" s="425"/>
      <c r="IA1925" s="425"/>
      <c r="IB1925" s="425"/>
      <c r="IC1925" s="425"/>
      <c r="ID1925" s="425"/>
      <c r="IE1925" s="425"/>
      <c r="IF1925" s="425"/>
      <c r="IG1925" s="425"/>
      <c r="IH1925" s="425"/>
      <c r="II1925" s="425"/>
      <c r="IJ1925" s="425"/>
      <c r="IK1925" s="425"/>
      <c r="IL1925" s="425"/>
      <c r="IM1925" s="425"/>
      <c r="IN1925" s="425"/>
      <c r="IO1925" s="425"/>
      <c r="IP1925" s="425"/>
      <c r="IQ1925" s="425"/>
      <c r="IR1925" s="425"/>
      <c r="IS1925" s="425"/>
      <c r="IT1925" s="425"/>
      <c r="IU1925" s="425"/>
      <c r="IV1925" s="425"/>
    </row>
    <row r="1926" s="428" customFormat="1" ht="27.6" customHeight="1" spans="2:256">
      <c r="B1926" s="465"/>
      <c r="GH1926" s="425"/>
      <c r="GI1926" s="425"/>
      <c r="GJ1926" s="425"/>
      <c r="GK1926" s="425"/>
      <c r="GL1926" s="425"/>
      <c r="GM1926" s="425"/>
      <c r="GN1926" s="425"/>
      <c r="GO1926" s="425"/>
      <c r="GP1926" s="425"/>
      <c r="GQ1926" s="425"/>
      <c r="GR1926" s="425"/>
      <c r="GS1926" s="425"/>
      <c r="GT1926" s="425"/>
      <c r="GU1926" s="425"/>
      <c r="GV1926" s="425"/>
      <c r="GW1926" s="425"/>
      <c r="GX1926" s="425"/>
      <c r="GY1926" s="425"/>
      <c r="GZ1926" s="425"/>
      <c r="HA1926" s="425"/>
      <c r="HB1926" s="425"/>
      <c r="HC1926" s="425"/>
      <c r="HD1926" s="425"/>
      <c r="HE1926" s="425"/>
      <c r="HF1926" s="425"/>
      <c r="HG1926" s="425"/>
      <c r="HH1926" s="425"/>
      <c r="HI1926" s="425"/>
      <c r="HJ1926" s="425"/>
      <c r="HK1926" s="425"/>
      <c r="HL1926" s="425"/>
      <c r="HM1926" s="425"/>
      <c r="HN1926" s="425"/>
      <c r="HO1926" s="425"/>
      <c r="HP1926" s="425"/>
      <c r="HQ1926" s="425"/>
      <c r="HR1926" s="425"/>
      <c r="HS1926" s="425"/>
      <c r="HT1926" s="425"/>
      <c r="HU1926" s="425"/>
      <c r="HV1926" s="425"/>
      <c r="HW1926" s="425"/>
      <c r="HX1926" s="425"/>
      <c r="HY1926" s="425"/>
      <c r="HZ1926" s="425"/>
      <c r="IA1926" s="425"/>
      <c r="IB1926" s="425"/>
      <c r="IC1926" s="425"/>
      <c r="ID1926" s="425"/>
      <c r="IE1926" s="425"/>
      <c r="IF1926" s="425"/>
      <c r="IG1926" s="425"/>
      <c r="IH1926" s="425"/>
      <c r="II1926" s="425"/>
      <c r="IJ1926" s="425"/>
      <c r="IK1926" s="425"/>
      <c r="IL1926" s="425"/>
      <c r="IM1926" s="425"/>
      <c r="IN1926" s="425"/>
      <c r="IO1926" s="425"/>
      <c r="IP1926" s="425"/>
      <c r="IQ1926" s="425"/>
      <c r="IR1926" s="425"/>
      <c r="IS1926" s="425"/>
      <c r="IT1926" s="425"/>
      <c r="IU1926" s="425"/>
      <c r="IV1926" s="425"/>
    </row>
    <row r="1927" s="428" customFormat="1" ht="27.6" customHeight="1" spans="2:256">
      <c r="B1927" s="465"/>
      <c r="GH1927" s="425"/>
      <c r="GI1927" s="425"/>
      <c r="GJ1927" s="425"/>
      <c r="GK1927" s="425"/>
      <c r="GL1927" s="425"/>
      <c r="GM1927" s="425"/>
      <c r="GN1927" s="425"/>
      <c r="GO1927" s="425"/>
      <c r="GP1927" s="425"/>
      <c r="GQ1927" s="425"/>
      <c r="GR1927" s="425"/>
      <c r="GS1927" s="425"/>
      <c r="GT1927" s="425"/>
      <c r="GU1927" s="425"/>
      <c r="GV1927" s="425"/>
      <c r="GW1927" s="425"/>
      <c r="GX1927" s="425"/>
      <c r="GY1927" s="425"/>
      <c r="GZ1927" s="425"/>
      <c r="HA1927" s="425"/>
      <c r="HB1927" s="425"/>
      <c r="HC1927" s="425"/>
      <c r="HD1927" s="425"/>
      <c r="HE1927" s="425"/>
      <c r="HF1927" s="425"/>
      <c r="HG1927" s="425"/>
      <c r="HH1927" s="425"/>
      <c r="HI1927" s="425"/>
      <c r="HJ1927" s="425"/>
      <c r="HK1927" s="425"/>
      <c r="HL1927" s="425"/>
      <c r="HM1927" s="425"/>
      <c r="HN1927" s="425"/>
      <c r="HO1927" s="425"/>
      <c r="HP1927" s="425"/>
      <c r="HQ1927" s="425"/>
      <c r="HR1927" s="425"/>
      <c r="HS1927" s="425"/>
      <c r="HT1927" s="425"/>
      <c r="HU1927" s="425"/>
      <c r="HV1927" s="425"/>
      <c r="HW1927" s="425"/>
      <c r="HX1927" s="425"/>
      <c r="HY1927" s="425"/>
      <c r="HZ1927" s="425"/>
      <c r="IA1927" s="425"/>
      <c r="IB1927" s="425"/>
      <c r="IC1927" s="425"/>
      <c r="ID1927" s="425"/>
      <c r="IE1927" s="425"/>
      <c r="IF1927" s="425"/>
      <c r="IG1927" s="425"/>
      <c r="IH1927" s="425"/>
      <c r="II1927" s="425"/>
      <c r="IJ1927" s="425"/>
      <c r="IK1927" s="425"/>
      <c r="IL1927" s="425"/>
      <c r="IM1927" s="425"/>
      <c r="IN1927" s="425"/>
      <c r="IO1927" s="425"/>
      <c r="IP1927" s="425"/>
      <c r="IQ1927" s="425"/>
      <c r="IR1927" s="425"/>
      <c r="IS1927" s="425"/>
      <c r="IT1927" s="425"/>
      <c r="IU1927" s="425"/>
      <c r="IV1927" s="425"/>
    </row>
    <row r="1928" s="428" customFormat="1" ht="27.6" customHeight="1" spans="2:256">
      <c r="B1928" s="465"/>
      <c r="GH1928" s="425"/>
      <c r="GI1928" s="425"/>
      <c r="GJ1928" s="425"/>
      <c r="GK1928" s="425"/>
      <c r="GL1928" s="425"/>
      <c r="GM1928" s="425"/>
      <c r="GN1928" s="425"/>
      <c r="GO1928" s="425"/>
      <c r="GP1928" s="425"/>
      <c r="GQ1928" s="425"/>
      <c r="GR1928" s="425"/>
      <c r="GS1928" s="425"/>
      <c r="GT1928" s="425"/>
      <c r="GU1928" s="425"/>
      <c r="GV1928" s="425"/>
      <c r="GW1928" s="425"/>
      <c r="GX1928" s="425"/>
      <c r="GY1928" s="425"/>
      <c r="GZ1928" s="425"/>
      <c r="HA1928" s="425"/>
      <c r="HB1928" s="425"/>
      <c r="HC1928" s="425"/>
      <c r="HD1928" s="425"/>
      <c r="HE1928" s="425"/>
      <c r="HF1928" s="425"/>
      <c r="HG1928" s="425"/>
      <c r="HH1928" s="425"/>
      <c r="HI1928" s="425"/>
      <c r="HJ1928" s="425"/>
      <c r="HK1928" s="425"/>
      <c r="HL1928" s="425"/>
      <c r="HM1928" s="425"/>
      <c r="HN1928" s="425"/>
      <c r="HO1928" s="425"/>
      <c r="HP1928" s="425"/>
      <c r="HQ1928" s="425"/>
      <c r="HR1928" s="425"/>
      <c r="HS1928" s="425"/>
      <c r="HT1928" s="425"/>
      <c r="HU1928" s="425"/>
      <c r="HV1928" s="425"/>
      <c r="HW1928" s="425"/>
      <c r="HX1928" s="425"/>
      <c r="HY1928" s="425"/>
      <c r="HZ1928" s="425"/>
      <c r="IA1928" s="425"/>
      <c r="IB1928" s="425"/>
      <c r="IC1928" s="425"/>
      <c r="ID1928" s="425"/>
      <c r="IE1928" s="425"/>
      <c r="IF1928" s="425"/>
      <c r="IG1928" s="425"/>
      <c r="IH1928" s="425"/>
      <c r="II1928" s="425"/>
      <c r="IJ1928" s="425"/>
      <c r="IK1928" s="425"/>
      <c r="IL1928" s="425"/>
      <c r="IM1928" s="425"/>
      <c r="IN1928" s="425"/>
      <c r="IO1928" s="425"/>
      <c r="IP1928" s="425"/>
      <c r="IQ1928" s="425"/>
      <c r="IR1928" s="425"/>
      <c r="IS1928" s="425"/>
      <c r="IT1928" s="425"/>
      <c r="IU1928" s="425"/>
      <c r="IV1928" s="425"/>
    </row>
    <row r="1929" s="428" customFormat="1" ht="27.6" customHeight="1" spans="2:256">
      <c r="B1929" s="465"/>
      <c r="GH1929" s="425"/>
      <c r="GI1929" s="425"/>
      <c r="GJ1929" s="425"/>
      <c r="GK1929" s="425"/>
      <c r="GL1929" s="425"/>
      <c r="GM1929" s="425"/>
      <c r="GN1929" s="425"/>
      <c r="GO1929" s="425"/>
      <c r="GP1929" s="425"/>
      <c r="GQ1929" s="425"/>
      <c r="GR1929" s="425"/>
      <c r="GS1929" s="425"/>
      <c r="GT1929" s="425"/>
      <c r="GU1929" s="425"/>
      <c r="GV1929" s="425"/>
      <c r="GW1929" s="425"/>
      <c r="GX1929" s="425"/>
      <c r="GY1929" s="425"/>
      <c r="GZ1929" s="425"/>
      <c r="HA1929" s="425"/>
      <c r="HB1929" s="425"/>
      <c r="HC1929" s="425"/>
      <c r="HD1929" s="425"/>
      <c r="HE1929" s="425"/>
      <c r="HF1929" s="425"/>
      <c r="HG1929" s="425"/>
      <c r="HH1929" s="425"/>
      <c r="HI1929" s="425"/>
      <c r="HJ1929" s="425"/>
      <c r="HK1929" s="425"/>
      <c r="HL1929" s="425"/>
      <c r="HM1929" s="425"/>
      <c r="HN1929" s="425"/>
      <c r="HO1929" s="425"/>
      <c r="HP1929" s="425"/>
      <c r="HQ1929" s="425"/>
      <c r="HR1929" s="425"/>
      <c r="HS1929" s="425"/>
      <c r="HT1929" s="425"/>
      <c r="HU1929" s="425"/>
      <c r="HV1929" s="425"/>
      <c r="HW1929" s="425"/>
      <c r="HX1929" s="425"/>
      <c r="HY1929" s="425"/>
      <c r="HZ1929" s="425"/>
      <c r="IA1929" s="425"/>
      <c r="IB1929" s="425"/>
      <c r="IC1929" s="425"/>
      <c r="ID1929" s="425"/>
      <c r="IE1929" s="425"/>
      <c r="IF1929" s="425"/>
      <c r="IG1929" s="425"/>
      <c r="IH1929" s="425"/>
      <c r="II1929" s="425"/>
      <c r="IJ1929" s="425"/>
      <c r="IK1929" s="425"/>
      <c r="IL1929" s="425"/>
      <c r="IM1929" s="425"/>
      <c r="IN1929" s="425"/>
      <c r="IO1929" s="425"/>
      <c r="IP1929" s="425"/>
      <c r="IQ1929" s="425"/>
      <c r="IR1929" s="425"/>
      <c r="IS1929" s="425"/>
      <c r="IT1929" s="425"/>
      <c r="IU1929" s="425"/>
      <c r="IV1929" s="425"/>
    </row>
    <row r="1930" s="428" customFormat="1" ht="27.6" customHeight="1" spans="2:256">
      <c r="B1930" s="465"/>
      <c r="GH1930" s="425"/>
      <c r="GI1930" s="425"/>
      <c r="GJ1930" s="425"/>
      <c r="GK1930" s="425"/>
      <c r="GL1930" s="425"/>
      <c r="GM1930" s="425"/>
      <c r="GN1930" s="425"/>
      <c r="GO1930" s="425"/>
      <c r="GP1930" s="425"/>
      <c r="GQ1930" s="425"/>
      <c r="GR1930" s="425"/>
      <c r="GS1930" s="425"/>
      <c r="GT1930" s="425"/>
      <c r="GU1930" s="425"/>
      <c r="GV1930" s="425"/>
      <c r="GW1930" s="425"/>
      <c r="GX1930" s="425"/>
      <c r="GY1930" s="425"/>
      <c r="GZ1930" s="425"/>
      <c r="HA1930" s="425"/>
      <c r="HB1930" s="425"/>
      <c r="HC1930" s="425"/>
      <c r="HD1930" s="425"/>
      <c r="HE1930" s="425"/>
      <c r="HF1930" s="425"/>
      <c r="HG1930" s="425"/>
      <c r="HH1930" s="425"/>
      <c r="HI1930" s="425"/>
      <c r="HJ1930" s="425"/>
      <c r="HK1930" s="425"/>
      <c r="HL1930" s="425"/>
      <c r="HM1930" s="425"/>
      <c r="HN1930" s="425"/>
      <c r="HO1930" s="425"/>
      <c r="HP1930" s="425"/>
      <c r="HQ1930" s="425"/>
      <c r="HR1930" s="425"/>
      <c r="HS1930" s="425"/>
      <c r="HT1930" s="425"/>
      <c r="HU1930" s="425"/>
      <c r="HV1930" s="425"/>
      <c r="HW1930" s="425"/>
      <c r="HX1930" s="425"/>
      <c r="HY1930" s="425"/>
      <c r="HZ1930" s="425"/>
      <c r="IA1930" s="425"/>
      <c r="IB1930" s="425"/>
      <c r="IC1930" s="425"/>
      <c r="ID1930" s="425"/>
      <c r="IE1930" s="425"/>
      <c r="IF1930" s="425"/>
      <c r="IG1930" s="425"/>
      <c r="IH1930" s="425"/>
      <c r="II1930" s="425"/>
      <c r="IJ1930" s="425"/>
      <c r="IK1930" s="425"/>
      <c r="IL1930" s="425"/>
      <c r="IM1930" s="425"/>
      <c r="IN1930" s="425"/>
      <c r="IO1930" s="425"/>
      <c r="IP1930" s="425"/>
      <c r="IQ1930" s="425"/>
      <c r="IR1930" s="425"/>
      <c r="IS1930" s="425"/>
      <c r="IT1930" s="425"/>
      <c r="IU1930" s="425"/>
      <c r="IV1930" s="425"/>
    </row>
    <row r="1931" s="428" customFormat="1" ht="27.6" customHeight="1" spans="2:256">
      <c r="B1931" s="465"/>
      <c r="GH1931" s="425"/>
      <c r="GI1931" s="425"/>
      <c r="GJ1931" s="425"/>
      <c r="GK1931" s="425"/>
      <c r="GL1931" s="425"/>
      <c r="GM1931" s="425"/>
      <c r="GN1931" s="425"/>
      <c r="GO1931" s="425"/>
      <c r="GP1931" s="425"/>
      <c r="GQ1931" s="425"/>
      <c r="GR1931" s="425"/>
      <c r="GS1931" s="425"/>
      <c r="GT1931" s="425"/>
      <c r="GU1931" s="425"/>
      <c r="GV1931" s="425"/>
      <c r="GW1931" s="425"/>
      <c r="GX1931" s="425"/>
      <c r="GY1931" s="425"/>
      <c r="GZ1931" s="425"/>
      <c r="HA1931" s="425"/>
      <c r="HB1931" s="425"/>
      <c r="HC1931" s="425"/>
      <c r="HD1931" s="425"/>
      <c r="HE1931" s="425"/>
      <c r="HF1931" s="425"/>
      <c r="HG1931" s="425"/>
      <c r="HH1931" s="425"/>
      <c r="HI1931" s="425"/>
      <c r="HJ1931" s="425"/>
      <c r="HK1931" s="425"/>
      <c r="HL1931" s="425"/>
      <c r="HM1931" s="425"/>
      <c r="HN1931" s="425"/>
      <c r="HO1931" s="425"/>
      <c r="HP1931" s="425"/>
      <c r="HQ1931" s="425"/>
      <c r="HR1931" s="425"/>
      <c r="HS1931" s="425"/>
      <c r="HT1931" s="425"/>
      <c r="HU1931" s="425"/>
      <c r="HV1931" s="425"/>
      <c r="HW1931" s="425"/>
      <c r="HX1931" s="425"/>
      <c r="HY1931" s="425"/>
      <c r="HZ1931" s="425"/>
      <c r="IA1931" s="425"/>
      <c r="IB1931" s="425"/>
      <c r="IC1931" s="425"/>
      <c r="ID1931" s="425"/>
      <c r="IE1931" s="425"/>
      <c r="IF1931" s="425"/>
      <c r="IG1931" s="425"/>
      <c r="IH1931" s="425"/>
      <c r="II1931" s="425"/>
      <c r="IJ1931" s="425"/>
      <c r="IK1931" s="425"/>
      <c r="IL1931" s="425"/>
      <c r="IM1931" s="425"/>
      <c r="IN1931" s="425"/>
      <c r="IO1931" s="425"/>
      <c r="IP1931" s="425"/>
      <c r="IQ1931" s="425"/>
      <c r="IR1931" s="425"/>
      <c r="IS1931" s="425"/>
      <c r="IT1931" s="425"/>
      <c r="IU1931" s="425"/>
      <c r="IV1931" s="425"/>
    </row>
    <row r="1932" s="428" customFormat="1" ht="27.6" customHeight="1" spans="2:256">
      <c r="B1932" s="465"/>
      <c r="GH1932" s="425"/>
      <c r="GI1932" s="425"/>
      <c r="GJ1932" s="425"/>
      <c r="GK1932" s="425"/>
      <c r="GL1932" s="425"/>
      <c r="GM1932" s="425"/>
      <c r="GN1932" s="425"/>
      <c r="GO1932" s="425"/>
      <c r="GP1932" s="425"/>
      <c r="GQ1932" s="425"/>
      <c r="GR1932" s="425"/>
      <c r="GS1932" s="425"/>
      <c r="GT1932" s="425"/>
      <c r="GU1932" s="425"/>
      <c r="GV1932" s="425"/>
      <c r="GW1932" s="425"/>
      <c r="GX1932" s="425"/>
      <c r="GY1932" s="425"/>
      <c r="GZ1932" s="425"/>
      <c r="HA1932" s="425"/>
      <c r="HB1932" s="425"/>
      <c r="HC1932" s="425"/>
      <c r="HD1932" s="425"/>
      <c r="HE1932" s="425"/>
      <c r="HF1932" s="425"/>
      <c r="HG1932" s="425"/>
      <c r="HH1932" s="425"/>
      <c r="HI1932" s="425"/>
      <c r="HJ1932" s="425"/>
      <c r="HK1932" s="425"/>
      <c r="HL1932" s="425"/>
      <c r="HM1932" s="425"/>
      <c r="HN1932" s="425"/>
      <c r="HO1932" s="425"/>
      <c r="HP1932" s="425"/>
      <c r="HQ1932" s="425"/>
      <c r="HR1932" s="425"/>
      <c r="HS1932" s="425"/>
      <c r="HT1932" s="425"/>
      <c r="HU1932" s="425"/>
      <c r="HV1932" s="425"/>
      <c r="HW1932" s="425"/>
      <c r="HX1932" s="425"/>
      <c r="HY1932" s="425"/>
      <c r="HZ1932" s="425"/>
      <c r="IA1932" s="425"/>
      <c r="IB1932" s="425"/>
      <c r="IC1932" s="425"/>
      <c r="ID1932" s="425"/>
      <c r="IE1932" s="425"/>
      <c r="IF1932" s="425"/>
      <c r="IG1932" s="425"/>
      <c r="IH1932" s="425"/>
      <c r="II1932" s="425"/>
      <c r="IJ1932" s="425"/>
      <c r="IK1932" s="425"/>
      <c r="IL1932" s="425"/>
      <c r="IM1932" s="425"/>
      <c r="IN1932" s="425"/>
      <c r="IO1932" s="425"/>
      <c r="IP1932" s="425"/>
      <c r="IQ1932" s="425"/>
      <c r="IR1932" s="425"/>
      <c r="IS1932" s="425"/>
      <c r="IT1932" s="425"/>
      <c r="IU1932" s="425"/>
      <c r="IV1932" s="425"/>
    </row>
    <row r="1933" s="428" customFormat="1" ht="27.6" customHeight="1" spans="2:256">
      <c r="B1933" s="465"/>
      <c r="GH1933" s="425"/>
      <c r="GI1933" s="425"/>
      <c r="GJ1933" s="425"/>
      <c r="GK1933" s="425"/>
      <c r="GL1933" s="425"/>
      <c r="GM1933" s="425"/>
      <c r="GN1933" s="425"/>
      <c r="GO1933" s="425"/>
      <c r="GP1933" s="425"/>
      <c r="GQ1933" s="425"/>
      <c r="GR1933" s="425"/>
      <c r="GS1933" s="425"/>
      <c r="GT1933" s="425"/>
      <c r="GU1933" s="425"/>
      <c r="GV1933" s="425"/>
      <c r="GW1933" s="425"/>
      <c r="GX1933" s="425"/>
      <c r="GY1933" s="425"/>
      <c r="GZ1933" s="425"/>
      <c r="HA1933" s="425"/>
      <c r="HB1933" s="425"/>
      <c r="HC1933" s="425"/>
      <c r="HD1933" s="425"/>
      <c r="HE1933" s="425"/>
      <c r="HF1933" s="425"/>
      <c r="HG1933" s="425"/>
      <c r="HH1933" s="425"/>
      <c r="HI1933" s="425"/>
      <c r="HJ1933" s="425"/>
      <c r="HK1933" s="425"/>
      <c r="HL1933" s="425"/>
      <c r="HM1933" s="425"/>
      <c r="HN1933" s="425"/>
      <c r="HO1933" s="425"/>
      <c r="HP1933" s="425"/>
      <c r="HQ1933" s="425"/>
      <c r="HR1933" s="425"/>
      <c r="HS1933" s="425"/>
      <c r="HT1933" s="425"/>
      <c r="HU1933" s="425"/>
      <c r="HV1933" s="425"/>
      <c r="HW1933" s="425"/>
      <c r="HX1933" s="425"/>
      <c r="HY1933" s="425"/>
      <c r="HZ1933" s="425"/>
      <c r="IA1933" s="425"/>
      <c r="IB1933" s="425"/>
      <c r="IC1933" s="425"/>
      <c r="ID1933" s="425"/>
      <c r="IE1933" s="425"/>
      <c r="IF1933" s="425"/>
      <c r="IG1933" s="425"/>
      <c r="IH1933" s="425"/>
      <c r="II1933" s="425"/>
      <c r="IJ1933" s="425"/>
      <c r="IK1933" s="425"/>
      <c r="IL1933" s="425"/>
      <c r="IM1933" s="425"/>
      <c r="IN1933" s="425"/>
      <c r="IO1933" s="425"/>
      <c r="IP1933" s="425"/>
      <c r="IQ1933" s="425"/>
      <c r="IR1933" s="425"/>
      <c r="IS1933" s="425"/>
      <c r="IT1933" s="425"/>
      <c r="IU1933" s="425"/>
      <c r="IV1933" s="425"/>
    </row>
    <row r="1934" s="428" customFormat="1" ht="27.6" customHeight="1" spans="2:256">
      <c r="B1934" s="465"/>
      <c r="GH1934" s="425"/>
      <c r="GI1934" s="425"/>
      <c r="GJ1934" s="425"/>
      <c r="GK1934" s="425"/>
      <c r="GL1934" s="425"/>
      <c r="GM1934" s="425"/>
      <c r="GN1934" s="425"/>
      <c r="GO1934" s="425"/>
      <c r="GP1934" s="425"/>
      <c r="GQ1934" s="425"/>
      <c r="GR1934" s="425"/>
      <c r="GS1934" s="425"/>
      <c r="GT1934" s="425"/>
      <c r="GU1934" s="425"/>
      <c r="GV1934" s="425"/>
      <c r="GW1934" s="425"/>
      <c r="GX1934" s="425"/>
      <c r="GY1934" s="425"/>
      <c r="GZ1934" s="425"/>
      <c r="HA1934" s="425"/>
      <c r="HB1934" s="425"/>
      <c r="HC1934" s="425"/>
      <c r="HD1934" s="425"/>
      <c r="HE1934" s="425"/>
      <c r="HF1934" s="425"/>
      <c r="HG1934" s="425"/>
      <c r="HH1934" s="425"/>
      <c r="HI1934" s="425"/>
      <c r="HJ1934" s="425"/>
      <c r="HK1934" s="425"/>
      <c r="HL1934" s="425"/>
      <c r="HM1934" s="425"/>
      <c r="HN1934" s="425"/>
      <c r="HO1934" s="425"/>
      <c r="HP1934" s="425"/>
      <c r="HQ1934" s="425"/>
      <c r="HR1934" s="425"/>
      <c r="HS1934" s="425"/>
      <c r="HT1934" s="425"/>
      <c r="HU1934" s="425"/>
      <c r="HV1934" s="425"/>
      <c r="HW1934" s="425"/>
      <c r="HX1934" s="425"/>
      <c r="HY1934" s="425"/>
      <c r="HZ1934" s="425"/>
      <c r="IA1934" s="425"/>
      <c r="IB1934" s="425"/>
      <c r="IC1934" s="425"/>
      <c r="ID1934" s="425"/>
      <c r="IE1934" s="425"/>
      <c r="IF1934" s="425"/>
      <c r="IG1934" s="425"/>
      <c r="IH1934" s="425"/>
      <c r="II1934" s="425"/>
      <c r="IJ1934" s="425"/>
      <c r="IK1934" s="425"/>
      <c r="IL1934" s="425"/>
      <c r="IM1934" s="425"/>
      <c r="IN1934" s="425"/>
      <c r="IO1934" s="425"/>
      <c r="IP1934" s="425"/>
      <c r="IQ1934" s="425"/>
      <c r="IR1934" s="425"/>
      <c r="IS1934" s="425"/>
      <c r="IT1934" s="425"/>
      <c r="IU1934" s="425"/>
      <c r="IV1934" s="425"/>
    </row>
    <row r="1935" s="428" customFormat="1" ht="27.6" customHeight="1" spans="2:256">
      <c r="B1935" s="465"/>
      <c r="GH1935" s="425"/>
      <c r="GI1935" s="425"/>
      <c r="GJ1935" s="425"/>
      <c r="GK1935" s="425"/>
      <c r="GL1935" s="425"/>
      <c r="GM1935" s="425"/>
      <c r="GN1935" s="425"/>
      <c r="GO1935" s="425"/>
      <c r="GP1935" s="425"/>
      <c r="GQ1935" s="425"/>
      <c r="GR1935" s="425"/>
      <c r="GS1935" s="425"/>
      <c r="GT1935" s="425"/>
      <c r="GU1935" s="425"/>
      <c r="GV1935" s="425"/>
      <c r="GW1935" s="425"/>
      <c r="GX1935" s="425"/>
      <c r="GY1935" s="425"/>
      <c r="GZ1935" s="425"/>
      <c r="HA1935" s="425"/>
      <c r="HB1935" s="425"/>
      <c r="HC1935" s="425"/>
      <c r="HD1935" s="425"/>
      <c r="HE1935" s="425"/>
      <c r="HF1935" s="425"/>
      <c r="HG1935" s="425"/>
      <c r="HH1935" s="425"/>
      <c r="HI1935" s="425"/>
      <c r="HJ1935" s="425"/>
      <c r="HK1935" s="425"/>
      <c r="HL1935" s="425"/>
      <c r="HM1935" s="425"/>
      <c r="HN1935" s="425"/>
      <c r="HO1935" s="425"/>
      <c r="HP1935" s="425"/>
      <c r="HQ1935" s="425"/>
      <c r="HR1935" s="425"/>
      <c r="HS1935" s="425"/>
      <c r="HT1935" s="425"/>
      <c r="HU1935" s="425"/>
      <c r="HV1935" s="425"/>
      <c r="HW1935" s="425"/>
      <c r="HX1935" s="425"/>
      <c r="HY1935" s="425"/>
      <c r="HZ1935" s="425"/>
      <c r="IA1935" s="425"/>
      <c r="IB1935" s="425"/>
      <c r="IC1935" s="425"/>
      <c r="ID1935" s="425"/>
      <c r="IE1935" s="425"/>
      <c r="IF1935" s="425"/>
      <c r="IG1935" s="425"/>
      <c r="IH1935" s="425"/>
      <c r="II1935" s="425"/>
      <c r="IJ1935" s="425"/>
      <c r="IK1935" s="425"/>
      <c r="IL1935" s="425"/>
      <c r="IM1935" s="425"/>
      <c r="IN1935" s="425"/>
      <c r="IO1935" s="425"/>
      <c r="IP1935" s="425"/>
      <c r="IQ1935" s="425"/>
      <c r="IR1935" s="425"/>
      <c r="IS1935" s="425"/>
      <c r="IT1935" s="425"/>
      <c r="IU1935" s="425"/>
      <c r="IV1935" s="425"/>
    </row>
    <row r="1936" s="428" customFormat="1" ht="27.6" customHeight="1" spans="2:256">
      <c r="B1936" s="465"/>
      <c r="GH1936" s="425"/>
      <c r="GI1936" s="425"/>
      <c r="GJ1936" s="425"/>
      <c r="GK1936" s="425"/>
      <c r="GL1936" s="425"/>
      <c r="GM1936" s="425"/>
      <c r="GN1936" s="425"/>
      <c r="GO1936" s="425"/>
      <c r="GP1936" s="425"/>
      <c r="GQ1936" s="425"/>
      <c r="GR1936" s="425"/>
      <c r="GS1936" s="425"/>
      <c r="GT1936" s="425"/>
      <c r="GU1936" s="425"/>
      <c r="GV1936" s="425"/>
      <c r="GW1936" s="425"/>
      <c r="GX1936" s="425"/>
      <c r="GY1936" s="425"/>
      <c r="GZ1936" s="425"/>
      <c r="HA1936" s="425"/>
      <c r="HB1936" s="425"/>
      <c r="HC1936" s="425"/>
      <c r="HD1936" s="425"/>
      <c r="HE1936" s="425"/>
      <c r="HF1936" s="425"/>
      <c r="HG1936" s="425"/>
      <c r="HH1936" s="425"/>
      <c r="HI1936" s="425"/>
      <c r="HJ1936" s="425"/>
      <c r="HK1936" s="425"/>
      <c r="HL1936" s="425"/>
      <c r="HM1936" s="425"/>
      <c r="HN1936" s="425"/>
      <c r="HO1936" s="425"/>
      <c r="HP1936" s="425"/>
      <c r="HQ1936" s="425"/>
      <c r="HR1936" s="425"/>
      <c r="HS1936" s="425"/>
      <c r="HT1936" s="425"/>
      <c r="HU1936" s="425"/>
      <c r="HV1936" s="425"/>
      <c r="HW1936" s="425"/>
      <c r="HX1936" s="425"/>
      <c r="HY1936" s="425"/>
      <c r="HZ1936" s="425"/>
      <c r="IA1936" s="425"/>
      <c r="IB1936" s="425"/>
      <c r="IC1936" s="425"/>
      <c r="ID1936" s="425"/>
      <c r="IE1936" s="425"/>
      <c r="IF1936" s="425"/>
      <c r="IG1936" s="425"/>
      <c r="IH1936" s="425"/>
      <c r="II1936" s="425"/>
      <c r="IJ1936" s="425"/>
      <c r="IK1936" s="425"/>
      <c r="IL1936" s="425"/>
      <c r="IM1936" s="425"/>
      <c r="IN1936" s="425"/>
      <c r="IO1936" s="425"/>
      <c r="IP1936" s="425"/>
      <c r="IQ1936" s="425"/>
      <c r="IR1936" s="425"/>
      <c r="IS1936" s="425"/>
      <c r="IT1936" s="425"/>
      <c r="IU1936" s="425"/>
      <c r="IV1936" s="425"/>
    </row>
    <row r="1937" s="428" customFormat="1" ht="27.6" customHeight="1" spans="2:256">
      <c r="B1937" s="465"/>
      <c r="GH1937" s="425"/>
      <c r="GI1937" s="425"/>
      <c r="GJ1937" s="425"/>
      <c r="GK1937" s="425"/>
      <c r="GL1937" s="425"/>
      <c r="GM1937" s="425"/>
      <c r="GN1937" s="425"/>
      <c r="GO1937" s="425"/>
      <c r="GP1937" s="425"/>
      <c r="GQ1937" s="425"/>
      <c r="GR1937" s="425"/>
      <c r="GS1937" s="425"/>
      <c r="GT1937" s="425"/>
      <c r="GU1937" s="425"/>
      <c r="GV1937" s="425"/>
      <c r="GW1937" s="425"/>
      <c r="GX1937" s="425"/>
      <c r="GY1937" s="425"/>
      <c r="GZ1937" s="425"/>
      <c r="HA1937" s="425"/>
      <c r="HB1937" s="425"/>
      <c r="HC1937" s="425"/>
      <c r="HD1937" s="425"/>
      <c r="HE1937" s="425"/>
      <c r="HF1937" s="425"/>
      <c r="HG1937" s="425"/>
      <c r="HH1937" s="425"/>
      <c r="HI1937" s="425"/>
      <c r="HJ1937" s="425"/>
      <c r="HK1937" s="425"/>
      <c r="HL1937" s="425"/>
      <c r="HM1937" s="425"/>
      <c r="HN1937" s="425"/>
      <c r="HO1937" s="425"/>
      <c r="HP1937" s="425"/>
      <c r="HQ1937" s="425"/>
      <c r="HR1937" s="425"/>
      <c r="HS1937" s="425"/>
      <c r="HT1937" s="425"/>
      <c r="HU1937" s="425"/>
      <c r="HV1937" s="425"/>
      <c r="HW1937" s="425"/>
      <c r="HX1937" s="425"/>
      <c r="HY1937" s="425"/>
      <c r="HZ1937" s="425"/>
      <c r="IA1937" s="425"/>
      <c r="IB1937" s="425"/>
      <c r="IC1937" s="425"/>
      <c r="ID1937" s="425"/>
      <c r="IE1937" s="425"/>
      <c r="IF1937" s="425"/>
      <c r="IG1937" s="425"/>
      <c r="IH1937" s="425"/>
      <c r="II1937" s="425"/>
      <c r="IJ1937" s="425"/>
      <c r="IK1937" s="425"/>
      <c r="IL1937" s="425"/>
      <c r="IM1937" s="425"/>
      <c r="IN1937" s="425"/>
      <c r="IO1937" s="425"/>
      <c r="IP1937" s="425"/>
      <c r="IQ1937" s="425"/>
      <c r="IR1937" s="425"/>
      <c r="IS1937" s="425"/>
      <c r="IT1937" s="425"/>
      <c r="IU1937" s="425"/>
      <c r="IV1937" s="425"/>
    </row>
    <row r="1938" s="428" customFormat="1" ht="27.6" customHeight="1" spans="2:256">
      <c r="B1938" s="465"/>
      <c r="GH1938" s="425"/>
      <c r="GI1938" s="425"/>
      <c r="GJ1938" s="425"/>
      <c r="GK1938" s="425"/>
      <c r="GL1938" s="425"/>
      <c r="GM1938" s="425"/>
      <c r="GN1938" s="425"/>
      <c r="GO1938" s="425"/>
      <c r="GP1938" s="425"/>
      <c r="GQ1938" s="425"/>
      <c r="GR1938" s="425"/>
      <c r="GS1938" s="425"/>
      <c r="GT1938" s="425"/>
      <c r="GU1938" s="425"/>
      <c r="GV1938" s="425"/>
      <c r="GW1938" s="425"/>
      <c r="GX1938" s="425"/>
      <c r="GY1938" s="425"/>
      <c r="GZ1938" s="425"/>
      <c r="HA1938" s="425"/>
      <c r="HB1938" s="425"/>
      <c r="HC1938" s="425"/>
      <c r="HD1938" s="425"/>
      <c r="HE1938" s="425"/>
      <c r="HF1938" s="425"/>
      <c r="HG1938" s="425"/>
      <c r="HH1938" s="425"/>
      <c r="HI1938" s="425"/>
      <c r="HJ1938" s="425"/>
      <c r="HK1938" s="425"/>
      <c r="HL1938" s="425"/>
      <c r="HM1938" s="425"/>
      <c r="HN1938" s="425"/>
      <c r="HO1938" s="425"/>
      <c r="HP1938" s="425"/>
      <c r="HQ1938" s="425"/>
      <c r="HR1938" s="425"/>
      <c r="HS1938" s="425"/>
      <c r="HT1938" s="425"/>
      <c r="HU1938" s="425"/>
      <c r="HV1938" s="425"/>
      <c r="HW1938" s="425"/>
      <c r="HX1938" s="425"/>
      <c r="HY1938" s="425"/>
      <c r="HZ1938" s="425"/>
      <c r="IA1938" s="425"/>
      <c r="IB1938" s="425"/>
      <c r="IC1938" s="425"/>
      <c r="ID1938" s="425"/>
      <c r="IE1938" s="425"/>
      <c r="IF1938" s="425"/>
      <c r="IG1938" s="425"/>
      <c r="IH1938" s="425"/>
      <c r="II1938" s="425"/>
      <c r="IJ1938" s="425"/>
      <c r="IK1938" s="425"/>
      <c r="IL1938" s="425"/>
      <c r="IM1938" s="425"/>
      <c r="IN1938" s="425"/>
      <c r="IO1938" s="425"/>
      <c r="IP1938" s="425"/>
      <c r="IQ1938" s="425"/>
      <c r="IR1938" s="425"/>
      <c r="IS1938" s="425"/>
      <c r="IT1938" s="425"/>
      <c r="IU1938" s="425"/>
      <c r="IV1938" s="425"/>
    </row>
    <row r="1939" s="428" customFormat="1" ht="27.6" customHeight="1" spans="2:256">
      <c r="B1939" s="465"/>
      <c r="GH1939" s="425"/>
      <c r="GI1939" s="425"/>
      <c r="GJ1939" s="425"/>
      <c r="GK1939" s="425"/>
      <c r="GL1939" s="425"/>
      <c r="GM1939" s="425"/>
      <c r="GN1939" s="425"/>
      <c r="GO1939" s="425"/>
      <c r="GP1939" s="425"/>
      <c r="GQ1939" s="425"/>
      <c r="GR1939" s="425"/>
      <c r="GS1939" s="425"/>
      <c r="GT1939" s="425"/>
      <c r="GU1939" s="425"/>
      <c r="GV1939" s="425"/>
      <c r="GW1939" s="425"/>
      <c r="GX1939" s="425"/>
      <c r="GY1939" s="425"/>
      <c r="GZ1939" s="425"/>
      <c r="HA1939" s="425"/>
      <c r="HB1939" s="425"/>
      <c r="HC1939" s="425"/>
      <c r="HD1939" s="425"/>
      <c r="HE1939" s="425"/>
      <c r="HF1939" s="425"/>
      <c r="HG1939" s="425"/>
      <c r="HH1939" s="425"/>
      <c r="HI1939" s="425"/>
      <c r="HJ1939" s="425"/>
      <c r="HK1939" s="425"/>
      <c r="HL1939" s="425"/>
      <c r="HM1939" s="425"/>
      <c r="HN1939" s="425"/>
      <c r="HO1939" s="425"/>
      <c r="HP1939" s="425"/>
      <c r="HQ1939" s="425"/>
      <c r="HR1939" s="425"/>
      <c r="HS1939" s="425"/>
      <c r="HT1939" s="425"/>
      <c r="HU1939" s="425"/>
      <c r="HV1939" s="425"/>
      <c r="HW1939" s="425"/>
      <c r="HX1939" s="425"/>
      <c r="HY1939" s="425"/>
      <c r="HZ1939" s="425"/>
      <c r="IA1939" s="425"/>
      <c r="IB1939" s="425"/>
      <c r="IC1939" s="425"/>
      <c r="ID1939" s="425"/>
      <c r="IE1939" s="425"/>
      <c r="IF1939" s="425"/>
      <c r="IG1939" s="425"/>
      <c r="IH1939" s="425"/>
      <c r="II1939" s="425"/>
      <c r="IJ1939" s="425"/>
      <c r="IK1939" s="425"/>
      <c r="IL1939" s="425"/>
      <c r="IM1939" s="425"/>
      <c r="IN1939" s="425"/>
      <c r="IO1939" s="425"/>
      <c r="IP1939" s="425"/>
      <c r="IQ1939" s="425"/>
      <c r="IR1939" s="425"/>
      <c r="IS1939" s="425"/>
      <c r="IT1939" s="425"/>
      <c r="IU1939" s="425"/>
      <c r="IV1939" s="425"/>
    </row>
    <row r="1940" s="428" customFormat="1" ht="27.6" customHeight="1" spans="2:256">
      <c r="B1940" s="465"/>
      <c r="GH1940" s="425"/>
      <c r="GI1940" s="425"/>
      <c r="GJ1940" s="425"/>
      <c r="GK1940" s="425"/>
      <c r="GL1940" s="425"/>
      <c r="GM1940" s="425"/>
      <c r="GN1940" s="425"/>
      <c r="GO1940" s="425"/>
      <c r="GP1940" s="425"/>
      <c r="GQ1940" s="425"/>
      <c r="GR1940" s="425"/>
      <c r="GS1940" s="425"/>
      <c r="GT1940" s="425"/>
      <c r="GU1940" s="425"/>
      <c r="GV1940" s="425"/>
      <c r="GW1940" s="425"/>
      <c r="GX1940" s="425"/>
      <c r="GY1940" s="425"/>
      <c r="GZ1940" s="425"/>
      <c r="HA1940" s="425"/>
      <c r="HB1940" s="425"/>
      <c r="HC1940" s="425"/>
      <c r="HD1940" s="425"/>
      <c r="HE1940" s="425"/>
      <c r="HF1940" s="425"/>
      <c r="HG1940" s="425"/>
      <c r="HH1940" s="425"/>
      <c r="HI1940" s="425"/>
      <c r="HJ1940" s="425"/>
      <c r="HK1940" s="425"/>
      <c r="HL1940" s="425"/>
      <c r="HM1940" s="425"/>
      <c r="HN1940" s="425"/>
      <c r="HO1940" s="425"/>
      <c r="HP1940" s="425"/>
      <c r="HQ1940" s="425"/>
      <c r="HR1940" s="425"/>
      <c r="HS1940" s="425"/>
      <c r="HT1940" s="425"/>
      <c r="HU1940" s="425"/>
      <c r="HV1940" s="425"/>
      <c r="HW1940" s="425"/>
      <c r="HX1940" s="425"/>
      <c r="HY1940" s="425"/>
      <c r="HZ1940" s="425"/>
      <c r="IA1940" s="425"/>
      <c r="IB1940" s="425"/>
      <c r="IC1940" s="425"/>
      <c r="ID1940" s="425"/>
      <c r="IE1940" s="425"/>
      <c r="IF1940" s="425"/>
      <c r="IG1940" s="425"/>
      <c r="IH1940" s="425"/>
      <c r="II1940" s="425"/>
      <c r="IJ1940" s="425"/>
      <c r="IK1940" s="425"/>
      <c r="IL1940" s="425"/>
      <c r="IM1940" s="425"/>
      <c r="IN1940" s="425"/>
      <c r="IO1940" s="425"/>
      <c r="IP1940" s="425"/>
      <c r="IQ1940" s="425"/>
      <c r="IR1940" s="425"/>
      <c r="IS1940" s="425"/>
      <c r="IT1940" s="425"/>
      <c r="IU1940" s="425"/>
      <c r="IV1940" s="425"/>
    </row>
    <row r="1941" s="428" customFormat="1" ht="27.6" customHeight="1" spans="2:256">
      <c r="B1941" s="465"/>
      <c r="GH1941" s="425"/>
      <c r="GI1941" s="425"/>
      <c r="GJ1941" s="425"/>
      <c r="GK1941" s="425"/>
      <c r="GL1941" s="425"/>
      <c r="GM1941" s="425"/>
      <c r="GN1941" s="425"/>
      <c r="GO1941" s="425"/>
      <c r="GP1941" s="425"/>
      <c r="GQ1941" s="425"/>
      <c r="GR1941" s="425"/>
      <c r="GS1941" s="425"/>
      <c r="GT1941" s="425"/>
      <c r="GU1941" s="425"/>
      <c r="GV1941" s="425"/>
      <c r="GW1941" s="425"/>
      <c r="GX1941" s="425"/>
      <c r="GY1941" s="425"/>
      <c r="GZ1941" s="425"/>
      <c r="HA1941" s="425"/>
      <c r="HB1941" s="425"/>
      <c r="HC1941" s="425"/>
      <c r="HD1941" s="425"/>
      <c r="HE1941" s="425"/>
      <c r="HF1941" s="425"/>
      <c r="HG1941" s="425"/>
      <c r="HH1941" s="425"/>
      <c r="HI1941" s="425"/>
      <c r="HJ1941" s="425"/>
      <c r="HK1941" s="425"/>
      <c r="HL1941" s="425"/>
      <c r="HM1941" s="425"/>
      <c r="HN1941" s="425"/>
      <c r="HO1941" s="425"/>
      <c r="HP1941" s="425"/>
      <c r="HQ1941" s="425"/>
      <c r="HR1941" s="425"/>
      <c r="HS1941" s="425"/>
      <c r="HT1941" s="425"/>
      <c r="HU1941" s="425"/>
      <c r="HV1941" s="425"/>
      <c r="HW1941" s="425"/>
      <c r="HX1941" s="425"/>
      <c r="HY1941" s="425"/>
      <c r="HZ1941" s="425"/>
      <c r="IA1941" s="425"/>
      <c r="IB1941" s="425"/>
      <c r="IC1941" s="425"/>
      <c r="ID1941" s="425"/>
      <c r="IE1941" s="425"/>
      <c r="IF1941" s="425"/>
      <c r="IG1941" s="425"/>
      <c r="IH1941" s="425"/>
      <c r="II1941" s="425"/>
      <c r="IJ1941" s="425"/>
      <c r="IK1941" s="425"/>
      <c r="IL1941" s="425"/>
      <c r="IM1941" s="425"/>
      <c r="IN1941" s="425"/>
      <c r="IO1941" s="425"/>
      <c r="IP1941" s="425"/>
      <c r="IQ1941" s="425"/>
      <c r="IR1941" s="425"/>
      <c r="IS1941" s="425"/>
      <c r="IT1941" s="425"/>
      <c r="IU1941" s="425"/>
      <c r="IV1941" s="425"/>
    </row>
    <row r="1942" s="428" customFormat="1" ht="27.6" customHeight="1" spans="2:256">
      <c r="B1942" s="465"/>
      <c r="GH1942" s="425"/>
      <c r="GI1942" s="425"/>
      <c r="GJ1942" s="425"/>
      <c r="GK1942" s="425"/>
      <c r="GL1942" s="425"/>
      <c r="GM1942" s="425"/>
      <c r="GN1942" s="425"/>
      <c r="GO1942" s="425"/>
      <c r="GP1942" s="425"/>
      <c r="GQ1942" s="425"/>
      <c r="GR1942" s="425"/>
      <c r="GS1942" s="425"/>
      <c r="GT1942" s="425"/>
      <c r="GU1942" s="425"/>
      <c r="GV1942" s="425"/>
      <c r="GW1942" s="425"/>
      <c r="GX1942" s="425"/>
      <c r="GY1942" s="425"/>
      <c r="GZ1942" s="425"/>
      <c r="HA1942" s="425"/>
      <c r="HB1942" s="425"/>
      <c r="HC1942" s="425"/>
      <c r="HD1942" s="425"/>
      <c r="HE1942" s="425"/>
      <c r="HF1942" s="425"/>
      <c r="HG1942" s="425"/>
      <c r="HH1942" s="425"/>
      <c r="HI1942" s="425"/>
      <c r="HJ1942" s="425"/>
      <c r="HK1942" s="425"/>
      <c r="HL1942" s="425"/>
      <c r="HM1942" s="425"/>
      <c r="HN1942" s="425"/>
      <c r="HO1942" s="425"/>
      <c r="HP1942" s="425"/>
      <c r="HQ1942" s="425"/>
      <c r="HR1942" s="425"/>
      <c r="HS1942" s="425"/>
      <c r="HT1942" s="425"/>
      <c r="HU1942" s="425"/>
      <c r="HV1942" s="425"/>
      <c r="HW1942" s="425"/>
      <c r="HX1942" s="425"/>
      <c r="HY1942" s="425"/>
      <c r="HZ1942" s="425"/>
      <c r="IA1942" s="425"/>
      <c r="IB1942" s="425"/>
      <c r="IC1942" s="425"/>
      <c r="ID1942" s="425"/>
      <c r="IE1942" s="425"/>
      <c r="IF1942" s="425"/>
      <c r="IG1942" s="425"/>
      <c r="IH1942" s="425"/>
      <c r="II1942" s="425"/>
      <c r="IJ1942" s="425"/>
      <c r="IK1942" s="425"/>
      <c r="IL1942" s="425"/>
      <c r="IM1942" s="425"/>
      <c r="IN1942" s="425"/>
      <c r="IO1942" s="425"/>
      <c r="IP1942" s="425"/>
      <c r="IQ1942" s="425"/>
      <c r="IR1942" s="425"/>
      <c r="IS1942" s="425"/>
      <c r="IT1942" s="425"/>
      <c r="IU1942" s="425"/>
      <c r="IV1942" s="425"/>
    </row>
    <row r="1943" s="428" customFormat="1" ht="27.6" customHeight="1" spans="2:256">
      <c r="B1943" s="465"/>
      <c r="GH1943" s="425"/>
      <c r="GI1943" s="425"/>
      <c r="GJ1943" s="425"/>
      <c r="GK1943" s="425"/>
      <c r="GL1943" s="425"/>
      <c r="GM1943" s="425"/>
      <c r="GN1943" s="425"/>
      <c r="GO1943" s="425"/>
      <c r="GP1943" s="425"/>
      <c r="GQ1943" s="425"/>
      <c r="GR1943" s="425"/>
      <c r="GS1943" s="425"/>
      <c r="GT1943" s="425"/>
      <c r="GU1943" s="425"/>
      <c r="GV1943" s="425"/>
      <c r="GW1943" s="425"/>
      <c r="GX1943" s="425"/>
      <c r="GY1943" s="425"/>
      <c r="GZ1943" s="425"/>
      <c r="HA1943" s="425"/>
      <c r="HB1943" s="425"/>
      <c r="HC1943" s="425"/>
      <c r="HD1943" s="425"/>
      <c r="HE1943" s="425"/>
      <c r="HF1943" s="425"/>
      <c r="HG1943" s="425"/>
      <c r="HH1943" s="425"/>
      <c r="HI1943" s="425"/>
      <c r="HJ1943" s="425"/>
      <c r="HK1943" s="425"/>
      <c r="HL1943" s="425"/>
      <c r="HM1943" s="425"/>
      <c r="HN1943" s="425"/>
      <c r="HO1943" s="425"/>
      <c r="HP1943" s="425"/>
      <c r="HQ1943" s="425"/>
      <c r="HR1943" s="425"/>
      <c r="HS1943" s="425"/>
      <c r="HT1943" s="425"/>
      <c r="HU1943" s="425"/>
      <c r="HV1943" s="425"/>
      <c r="HW1943" s="425"/>
      <c r="HX1943" s="425"/>
      <c r="HY1943" s="425"/>
      <c r="HZ1943" s="425"/>
      <c r="IA1943" s="425"/>
      <c r="IB1943" s="425"/>
      <c r="IC1943" s="425"/>
      <c r="ID1943" s="425"/>
      <c r="IE1943" s="425"/>
      <c r="IF1943" s="425"/>
      <c r="IG1943" s="425"/>
      <c r="IH1943" s="425"/>
      <c r="II1943" s="425"/>
      <c r="IJ1943" s="425"/>
      <c r="IK1943" s="425"/>
      <c r="IL1943" s="425"/>
      <c r="IM1943" s="425"/>
      <c r="IN1943" s="425"/>
      <c r="IO1943" s="425"/>
      <c r="IP1943" s="425"/>
      <c r="IQ1943" s="425"/>
      <c r="IR1943" s="425"/>
      <c r="IS1943" s="425"/>
      <c r="IT1943" s="425"/>
      <c r="IU1943" s="425"/>
      <c r="IV1943" s="425"/>
    </row>
    <row r="1944" s="428" customFormat="1" ht="27.6" customHeight="1" spans="2:256">
      <c r="B1944" s="465"/>
      <c r="GH1944" s="425"/>
      <c r="GI1944" s="425"/>
      <c r="GJ1944" s="425"/>
      <c r="GK1944" s="425"/>
      <c r="GL1944" s="425"/>
      <c r="GM1944" s="425"/>
      <c r="GN1944" s="425"/>
      <c r="GO1944" s="425"/>
      <c r="GP1944" s="425"/>
      <c r="GQ1944" s="425"/>
      <c r="GR1944" s="425"/>
      <c r="GS1944" s="425"/>
      <c r="GT1944" s="425"/>
      <c r="GU1944" s="425"/>
      <c r="GV1944" s="425"/>
      <c r="GW1944" s="425"/>
      <c r="GX1944" s="425"/>
      <c r="GY1944" s="425"/>
      <c r="GZ1944" s="425"/>
      <c r="HA1944" s="425"/>
      <c r="HB1944" s="425"/>
      <c r="HC1944" s="425"/>
      <c r="HD1944" s="425"/>
      <c r="HE1944" s="425"/>
      <c r="HF1944" s="425"/>
      <c r="HG1944" s="425"/>
      <c r="HH1944" s="425"/>
      <c r="HI1944" s="425"/>
      <c r="HJ1944" s="425"/>
      <c r="HK1944" s="425"/>
      <c r="HL1944" s="425"/>
      <c r="HM1944" s="425"/>
      <c r="HN1944" s="425"/>
      <c r="HO1944" s="425"/>
      <c r="HP1944" s="425"/>
      <c r="HQ1944" s="425"/>
      <c r="HR1944" s="425"/>
      <c r="HS1944" s="425"/>
      <c r="HT1944" s="425"/>
      <c r="HU1944" s="425"/>
      <c r="HV1944" s="425"/>
      <c r="HW1944" s="425"/>
      <c r="HX1944" s="425"/>
      <c r="HY1944" s="425"/>
      <c r="HZ1944" s="425"/>
      <c r="IA1944" s="425"/>
      <c r="IB1944" s="425"/>
      <c r="IC1944" s="425"/>
      <c r="ID1944" s="425"/>
      <c r="IE1944" s="425"/>
      <c r="IF1944" s="425"/>
      <c r="IG1944" s="425"/>
      <c r="IH1944" s="425"/>
      <c r="II1944" s="425"/>
      <c r="IJ1944" s="425"/>
      <c r="IK1944" s="425"/>
      <c r="IL1944" s="425"/>
      <c r="IM1944" s="425"/>
      <c r="IN1944" s="425"/>
      <c r="IO1944" s="425"/>
      <c r="IP1944" s="425"/>
      <c r="IQ1944" s="425"/>
      <c r="IR1944" s="425"/>
      <c r="IS1944" s="425"/>
      <c r="IT1944" s="425"/>
      <c r="IU1944" s="425"/>
      <c r="IV1944" s="425"/>
    </row>
    <row r="1945" s="428" customFormat="1" ht="27.6" customHeight="1" spans="2:256">
      <c r="B1945" s="465"/>
      <c r="GH1945" s="425"/>
      <c r="GI1945" s="425"/>
      <c r="GJ1945" s="425"/>
      <c r="GK1945" s="425"/>
      <c r="GL1945" s="425"/>
      <c r="GM1945" s="425"/>
      <c r="GN1945" s="425"/>
      <c r="GO1945" s="425"/>
      <c r="GP1945" s="425"/>
      <c r="GQ1945" s="425"/>
      <c r="GR1945" s="425"/>
      <c r="GS1945" s="425"/>
      <c r="GT1945" s="425"/>
      <c r="GU1945" s="425"/>
      <c r="GV1945" s="425"/>
      <c r="GW1945" s="425"/>
      <c r="GX1945" s="425"/>
      <c r="GY1945" s="425"/>
      <c r="GZ1945" s="425"/>
      <c r="HA1945" s="425"/>
      <c r="HB1945" s="425"/>
      <c r="HC1945" s="425"/>
      <c r="HD1945" s="425"/>
      <c r="HE1945" s="425"/>
      <c r="HF1945" s="425"/>
      <c r="HG1945" s="425"/>
      <c r="HH1945" s="425"/>
      <c r="HI1945" s="425"/>
      <c r="HJ1945" s="425"/>
      <c r="HK1945" s="425"/>
      <c r="HL1945" s="425"/>
      <c r="HM1945" s="425"/>
      <c r="HN1945" s="425"/>
      <c r="HO1945" s="425"/>
      <c r="HP1945" s="425"/>
      <c r="HQ1945" s="425"/>
      <c r="HR1945" s="425"/>
      <c r="HS1945" s="425"/>
      <c r="HT1945" s="425"/>
      <c r="HU1945" s="425"/>
      <c r="HV1945" s="425"/>
      <c r="HW1945" s="425"/>
      <c r="HX1945" s="425"/>
      <c r="HY1945" s="425"/>
      <c r="HZ1945" s="425"/>
      <c r="IA1945" s="425"/>
      <c r="IB1945" s="425"/>
      <c r="IC1945" s="425"/>
      <c r="ID1945" s="425"/>
      <c r="IE1945" s="425"/>
      <c r="IF1945" s="425"/>
      <c r="IG1945" s="425"/>
      <c r="IH1945" s="425"/>
      <c r="II1945" s="425"/>
      <c r="IJ1945" s="425"/>
      <c r="IK1945" s="425"/>
      <c r="IL1945" s="425"/>
      <c r="IM1945" s="425"/>
      <c r="IN1945" s="425"/>
      <c r="IO1945" s="425"/>
      <c r="IP1945" s="425"/>
      <c r="IQ1945" s="425"/>
      <c r="IR1945" s="425"/>
      <c r="IS1945" s="425"/>
      <c r="IT1945" s="425"/>
      <c r="IU1945" s="425"/>
      <c r="IV1945" s="425"/>
    </row>
    <row r="1946" s="428" customFormat="1" ht="27.6" customHeight="1" spans="2:256">
      <c r="B1946" s="465"/>
      <c r="GH1946" s="425"/>
      <c r="GI1946" s="425"/>
      <c r="GJ1946" s="425"/>
      <c r="GK1946" s="425"/>
      <c r="GL1946" s="425"/>
      <c r="GM1946" s="425"/>
      <c r="GN1946" s="425"/>
      <c r="GO1946" s="425"/>
      <c r="GP1946" s="425"/>
      <c r="GQ1946" s="425"/>
      <c r="GR1946" s="425"/>
      <c r="GS1946" s="425"/>
      <c r="GT1946" s="425"/>
      <c r="GU1946" s="425"/>
      <c r="GV1946" s="425"/>
      <c r="GW1946" s="425"/>
      <c r="GX1946" s="425"/>
      <c r="GY1946" s="425"/>
      <c r="GZ1946" s="425"/>
      <c r="HA1946" s="425"/>
      <c r="HB1946" s="425"/>
      <c r="HC1946" s="425"/>
      <c r="HD1946" s="425"/>
      <c r="HE1946" s="425"/>
      <c r="HF1946" s="425"/>
      <c r="HG1946" s="425"/>
      <c r="HH1946" s="425"/>
      <c r="HI1946" s="425"/>
      <c r="HJ1946" s="425"/>
      <c r="HK1946" s="425"/>
      <c r="HL1946" s="425"/>
      <c r="HM1946" s="425"/>
      <c r="HN1946" s="425"/>
      <c r="HO1946" s="425"/>
      <c r="HP1946" s="425"/>
      <c r="HQ1946" s="425"/>
      <c r="HR1946" s="425"/>
      <c r="HS1946" s="425"/>
      <c r="HT1946" s="425"/>
      <c r="HU1946" s="425"/>
      <c r="HV1946" s="425"/>
      <c r="HW1946" s="425"/>
      <c r="HX1946" s="425"/>
      <c r="HY1946" s="425"/>
      <c r="HZ1946" s="425"/>
      <c r="IA1946" s="425"/>
      <c r="IB1946" s="425"/>
      <c r="IC1946" s="425"/>
      <c r="ID1946" s="425"/>
      <c r="IE1946" s="425"/>
      <c r="IF1946" s="425"/>
      <c r="IG1946" s="425"/>
      <c r="IH1946" s="425"/>
      <c r="II1946" s="425"/>
      <c r="IJ1946" s="425"/>
      <c r="IK1946" s="425"/>
      <c r="IL1946" s="425"/>
      <c r="IM1946" s="425"/>
      <c r="IN1946" s="425"/>
      <c r="IO1946" s="425"/>
      <c r="IP1946" s="425"/>
      <c r="IQ1946" s="425"/>
      <c r="IR1946" s="425"/>
      <c r="IS1946" s="425"/>
      <c r="IT1946" s="425"/>
      <c r="IU1946" s="425"/>
      <c r="IV1946" s="425"/>
    </row>
    <row r="1947" s="428" customFormat="1" ht="27.6" customHeight="1" spans="2:256">
      <c r="B1947" s="465"/>
      <c r="GH1947" s="425"/>
      <c r="GI1947" s="425"/>
      <c r="GJ1947" s="425"/>
      <c r="GK1947" s="425"/>
      <c r="GL1947" s="425"/>
      <c r="GM1947" s="425"/>
      <c r="GN1947" s="425"/>
      <c r="GO1947" s="425"/>
      <c r="GP1947" s="425"/>
      <c r="GQ1947" s="425"/>
      <c r="GR1947" s="425"/>
      <c r="GS1947" s="425"/>
      <c r="GT1947" s="425"/>
      <c r="GU1947" s="425"/>
      <c r="GV1947" s="425"/>
      <c r="GW1947" s="425"/>
      <c r="GX1947" s="425"/>
      <c r="GY1947" s="425"/>
      <c r="GZ1947" s="425"/>
      <c r="HA1947" s="425"/>
      <c r="HB1947" s="425"/>
      <c r="HC1947" s="425"/>
      <c r="HD1947" s="425"/>
      <c r="HE1947" s="425"/>
      <c r="HF1947" s="425"/>
      <c r="HG1947" s="425"/>
      <c r="HH1947" s="425"/>
      <c r="HI1947" s="425"/>
      <c r="HJ1947" s="425"/>
      <c r="HK1947" s="425"/>
      <c r="HL1947" s="425"/>
      <c r="HM1947" s="425"/>
      <c r="HN1947" s="425"/>
      <c r="HO1947" s="425"/>
      <c r="HP1947" s="425"/>
      <c r="HQ1947" s="425"/>
      <c r="HR1947" s="425"/>
      <c r="HS1947" s="425"/>
      <c r="HT1947" s="425"/>
      <c r="HU1947" s="425"/>
      <c r="HV1947" s="425"/>
      <c r="HW1947" s="425"/>
      <c r="HX1947" s="425"/>
      <c r="HY1947" s="425"/>
      <c r="HZ1947" s="425"/>
      <c r="IA1947" s="425"/>
      <c r="IB1947" s="425"/>
      <c r="IC1947" s="425"/>
      <c r="ID1947" s="425"/>
      <c r="IE1947" s="425"/>
      <c r="IF1947" s="425"/>
      <c r="IG1947" s="425"/>
      <c r="IH1947" s="425"/>
      <c r="II1947" s="425"/>
      <c r="IJ1947" s="425"/>
      <c r="IK1947" s="425"/>
      <c r="IL1947" s="425"/>
      <c r="IM1947" s="425"/>
      <c r="IN1947" s="425"/>
      <c r="IO1947" s="425"/>
      <c r="IP1947" s="425"/>
      <c r="IQ1947" s="425"/>
      <c r="IR1947" s="425"/>
      <c r="IS1947" s="425"/>
      <c r="IT1947" s="425"/>
      <c r="IU1947" s="425"/>
      <c r="IV1947" s="425"/>
    </row>
    <row r="1948" s="428" customFormat="1" ht="27.6" customHeight="1" spans="2:256">
      <c r="B1948" s="465"/>
      <c r="GH1948" s="425"/>
      <c r="GI1948" s="425"/>
      <c r="GJ1948" s="425"/>
      <c r="GK1948" s="425"/>
      <c r="GL1948" s="425"/>
      <c r="GM1948" s="425"/>
      <c r="GN1948" s="425"/>
      <c r="GO1948" s="425"/>
      <c r="GP1948" s="425"/>
      <c r="GQ1948" s="425"/>
      <c r="GR1948" s="425"/>
      <c r="GS1948" s="425"/>
      <c r="GT1948" s="425"/>
      <c r="GU1948" s="425"/>
      <c r="GV1948" s="425"/>
      <c r="GW1948" s="425"/>
      <c r="GX1948" s="425"/>
      <c r="GY1948" s="425"/>
      <c r="GZ1948" s="425"/>
      <c r="HA1948" s="425"/>
      <c r="HB1948" s="425"/>
      <c r="HC1948" s="425"/>
      <c r="HD1948" s="425"/>
      <c r="HE1948" s="425"/>
      <c r="HF1948" s="425"/>
      <c r="HG1948" s="425"/>
      <c r="HH1948" s="425"/>
      <c r="HI1948" s="425"/>
      <c r="HJ1948" s="425"/>
      <c r="HK1948" s="425"/>
      <c r="HL1948" s="425"/>
      <c r="HM1948" s="425"/>
      <c r="HN1948" s="425"/>
      <c r="HO1948" s="425"/>
      <c r="HP1948" s="425"/>
      <c r="HQ1948" s="425"/>
      <c r="HR1948" s="425"/>
      <c r="HS1948" s="425"/>
      <c r="HT1948" s="425"/>
      <c r="HU1948" s="425"/>
      <c r="HV1948" s="425"/>
      <c r="HW1948" s="425"/>
      <c r="HX1948" s="425"/>
      <c r="HY1948" s="425"/>
      <c r="HZ1948" s="425"/>
      <c r="IA1948" s="425"/>
      <c r="IB1948" s="425"/>
      <c r="IC1948" s="425"/>
      <c r="ID1948" s="425"/>
      <c r="IE1948" s="425"/>
      <c r="IF1948" s="425"/>
      <c r="IG1948" s="425"/>
      <c r="IH1948" s="425"/>
      <c r="II1948" s="425"/>
      <c r="IJ1948" s="425"/>
      <c r="IK1948" s="425"/>
      <c r="IL1948" s="425"/>
      <c r="IM1948" s="425"/>
      <c r="IN1948" s="425"/>
      <c r="IO1948" s="425"/>
      <c r="IP1948" s="425"/>
      <c r="IQ1948" s="425"/>
      <c r="IR1948" s="425"/>
      <c r="IS1948" s="425"/>
      <c r="IT1948" s="425"/>
      <c r="IU1948" s="425"/>
      <c r="IV1948" s="425"/>
    </row>
    <row r="1949" s="428" customFormat="1" ht="27.6" customHeight="1" spans="2:256">
      <c r="B1949" s="465"/>
      <c r="GH1949" s="425"/>
      <c r="GI1949" s="425"/>
      <c r="GJ1949" s="425"/>
      <c r="GK1949" s="425"/>
      <c r="GL1949" s="425"/>
      <c r="GM1949" s="425"/>
      <c r="GN1949" s="425"/>
      <c r="GO1949" s="425"/>
      <c r="GP1949" s="425"/>
      <c r="GQ1949" s="425"/>
      <c r="GR1949" s="425"/>
      <c r="GS1949" s="425"/>
      <c r="GT1949" s="425"/>
      <c r="GU1949" s="425"/>
      <c r="GV1949" s="425"/>
      <c r="GW1949" s="425"/>
      <c r="GX1949" s="425"/>
      <c r="GY1949" s="425"/>
      <c r="GZ1949" s="425"/>
      <c r="HA1949" s="425"/>
      <c r="HB1949" s="425"/>
      <c r="HC1949" s="425"/>
      <c r="HD1949" s="425"/>
      <c r="HE1949" s="425"/>
      <c r="HF1949" s="425"/>
      <c r="HG1949" s="425"/>
      <c r="HH1949" s="425"/>
      <c r="HI1949" s="425"/>
      <c r="HJ1949" s="425"/>
      <c r="HK1949" s="425"/>
      <c r="HL1949" s="425"/>
      <c r="HM1949" s="425"/>
      <c r="HN1949" s="425"/>
      <c r="HO1949" s="425"/>
      <c r="HP1949" s="425"/>
      <c r="HQ1949" s="425"/>
      <c r="HR1949" s="425"/>
      <c r="HS1949" s="425"/>
      <c r="HT1949" s="425"/>
      <c r="HU1949" s="425"/>
      <c r="HV1949" s="425"/>
      <c r="HW1949" s="425"/>
      <c r="HX1949" s="425"/>
      <c r="HY1949" s="425"/>
      <c r="HZ1949" s="425"/>
      <c r="IA1949" s="425"/>
      <c r="IB1949" s="425"/>
      <c r="IC1949" s="425"/>
      <c r="ID1949" s="425"/>
      <c r="IE1949" s="425"/>
      <c r="IF1949" s="425"/>
      <c r="IG1949" s="425"/>
      <c r="IH1949" s="425"/>
      <c r="II1949" s="425"/>
      <c r="IJ1949" s="425"/>
      <c r="IK1949" s="425"/>
      <c r="IL1949" s="425"/>
      <c r="IM1949" s="425"/>
      <c r="IN1949" s="425"/>
      <c r="IO1949" s="425"/>
      <c r="IP1949" s="425"/>
      <c r="IQ1949" s="425"/>
      <c r="IR1949" s="425"/>
      <c r="IS1949" s="425"/>
      <c r="IT1949" s="425"/>
      <c r="IU1949" s="425"/>
      <c r="IV1949" s="425"/>
    </row>
    <row r="1950" s="428" customFormat="1" ht="27.6" customHeight="1" spans="2:256">
      <c r="B1950" s="465"/>
      <c r="GH1950" s="425"/>
      <c r="GI1950" s="425"/>
      <c r="GJ1950" s="425"/>
      <c r="GK1950" s="425"/>
      <c r="GL1950" s="425"/>
      <c r="GM1950" s="425"/>
      <c r="GN1950" s="425"/>
      <c r="GO1950" s="425"/>
      <c r="GP1950" s="425"/>
      <c r="GQ1950" s="425"/>
      <c r="GR1950" s="425"/>
      <c r="GS1950" s="425"/>
      <c r="GT1950" s="425"/>
      <c r="GU1950" s="425"/>
      <c r="GV1950" s="425"/>
      <c r="GW1950" s="425"/>
      <c r="GX1950" s="425"/>
      <c r="GY1950" s="425"/>
      <c r="GZ1950" s="425"/>
      <c r="HA1950" s="425"/>
      <c r="HB1950" s="425"/>
      <c r="HC1950" s="425"/>
      <c r="HD1950" s="425"/>
      <c r="HE1950" s="425"/>
      <c r="HF1950" s="425"/>
      <c r="HG1950" s="425"/>
      <c r="HH1950" s="425"/>
      <c r="HI1950" s="425"/>
      <c r="HJ1950" s="425"/>
      <c r="HK1950" s="425"/>
      <c r="HL1950" s="425"/>
      <c r="HM1950" s="425"/>
      <c r="HN1950" s="425"/>
      <c r="HO1950" s="425"/>
      <c r="HP1950" s="425"/>
      <c r="HQ1950" s="425"/>
      <c r="HR1950" s="425"/>
      <c r="HS1950" s="425"/>
      <c r="HT1950" s="425"/>
      <c r="HU1950" s="425"/>
      <c r="HV1950" s="425"/>
      <c r="HW1950" s="425"/>
      <c r="HX1950" s="425"/>
      <c r="HY1950" s="425"/>
      <c r="HZ1950" s="425"/>
      <c r="IA1950" s="425"/>
      <c r="IB1950" s="425"/>
      <c r="IC1950" s="425"/>
      <c r="ID1950" s="425"/>
      <c r="IE1950" s="425"/>
      <c r="IF1950" s="425"/>
      <c r="IG1950" s="425"/>
      <c r="IH1950" s="425"/>
      <c r="II1950" s="425"/>
      <c r="IJ1950" s="425"/>
      <c r="IK1950" s="425"/>
      <c r="IL1950" s="425"/>
      <c r="IM1950" s="425"/>
      <c r="IN1950" s="425"/>
      <c r="IO1950" s="425"/>
      <c r="IP1950" s="425"/>
      <c r="IQ1950" s="425"/>
      <c r="IR1950" s="425"/>
      <c r="IS1950" s="425"/>
      <c r="IT1950" s="425"/>
      <c r="IU1950" s="425"/>
      <c r="IV1950" s="425"/>
    </row>
    <row r="1951" s="428" customFormat="1" ht="27.6" customHeight="1" spans="2:256">
      <c r="B1951" s="465"/>
      <c r="GH1951" s="425"/>
      <c r="GI1951" s="425"/>
      <c r="GJ1951" s="425"/>
      <c r="GK1951" s="425"/>
      <c r="GL1951" s="425"/>
      <c r="GM1951" s="425"/>
      <c r="GN1951" s="425"/>
      <c r="GO1951" s="425"/>
      <c r="GP1951" s="425"/>
      <c r="GQ1951" s="425"/>
      <c r="GR1951" s="425"/>
      <c r="GS1951" s="425"/>
      <c r="GT1951" s="425"/>
      <c r="GU1951" s="425"/>
      <c r="GV1951" s="425"/>
      <c r="GW1951" s="425"/>
      <c r="GX1951" s="425"/>
      <c r="GY1951" s="425"/>
      <c r="GZ1951" s="425"/>
      <c r="HA1951" s="425"/>
      <c r="HB1951" s="425"/>
      <c r="HC1951" s="425"/>
      <c r="HD1951" s="425"/>
      <c r="HE1951" s="425"/>
      <c r="HF1951" s="425"/>
      <c r="HG1951" s="425"/>
      <c r="HH1951" s="425"/>
      <c r="HI1951" s="425"/>
      <c r="HJ1951" s="425"/>
      <c r="HK1951" s="425"/>
      <c r="HL1951" s="425"/>
      <c r="HM1951" s="425"/>
      <c r="HN1951" s="425"/>
      <c r="HO1951" s="425"/>
      <c r="HP1951" s="425"/>
      <c r="HQ1951" s="425"/>
      <c r="HR1951" s="425"/>
      <c r="HS1951" s="425"/>
      <c r="HT1951" s="425"/>
      <c r="HU1951" s="425"/>
      <c r="HV1951" s="425"/>
      <c r="HW1951" s="425"/>
      <c r="HX1951" s="425"/>
      <c r="HY1951" s="425"/>
      <c r="HZ1951" s="425"/>
      <c r="IA1951" s="425"/>
      <c r="IB1951" s="425"/>
      <c r="IC1951" s="425"/>
      <c r="ID1951" s="425"/>
      <c r="IE1951" s="425"/>
      <c r="IF1951" s="425"/>
      <c r="IG1951" s="425"/>
      <c r="IH1951" s="425"/>
      <c r="II1951" s="425"/>
      <c r="IJ1951" s="425"/>
      <c r="IK1951" s="425"/>
      <c r="IL1951" s="425"/>
      <c r="IM1951" s="425"/>
      <c r="IN1951" s="425"/>
      <c r="IO1951" s="425"/>
      <c r="IP1951" s="425"/>
      <c r="IQ1951" s="425"/>
      <c r="IR1951" s="425"/>
      <c r="IS1951" s="425"/>
      <c r="IT1951" s="425"/>
      <c r="IU1951" s="425"/>
      <c r="IV1951" s="425"/>
    </row>
    <row r="1952" s="428" customFormat="1" ht="27.6" customHeight="1" spans="2:256">
      <c r="B1952" s="465"/>
      <c r="GH1952" s="425"/>
      <c r="GI1952" s="425"/>
      <c r="GJ1952" s="425"/>
      <c r="GK1952" s="425"/>
      <c r="GL1952" s="425"/>
      <c r="GM1952" s="425"/>
      <c r="GN1952" s="425"/>
      <c r="GO1952" s="425"/>
      <c r="GP1952" s="425"/>
      <c r="GQ1952" s="425"/>
      <c r="GR1952" s="425"/>
      <c r="GS1952" s="425"/>
      <c r="GT1952" s="425"/>
      <c r="GU1952" s="425"/>
      <c r="GV1952" s="425"/>
      <c r="GW1952" s="425"/>
      <c r="GX1952" s="425"/>
      <c r="GY1952" s="425"/>
      <c r="GZ1952" s="425"/>
      <c r="HA1952" s="425"/>
      <c r="HB1952" s="425"/>
      <c r="HC1952" s="425"/>
      <c r="HD1952" s="425"/>
      <c r="HE1952" s="425"/>
      <c r="HF1952" s="425"/>
      <c r="HG1952" s="425"/>
      <c r="HH1952" s="425"/>
      <c r="HI1952" s="425"/>
      <c r="HJ1952" s="425"/>
      <c r="HK1952" s="425"/>
      <c r="HL1952" s="425"/>
      <c r="HM1952" s="425"/>
      <c r="HN1952" s="425"/>
      <c r="HO1952" s="425"/>
      <c r="HP1952" s="425"/>
      <c r="HQ1952" s="425"/>
      <c r="HR1952" s="425"/>
      <c r="HS1952" s="425"/>
      <c r="HT1952" s="425"/>
      <c r="HU1952" s="425"/>
      <c r="HV1952" s="425"/>
      <c r="HW1952" s="425"/>
      <c r="HX1952" s="425"/>
      <c r="HY1952" s="425"/>
      <c r="HZ1952" s="425"/>
      <c r="IA1952" s="425"/>
      <c r="IB1952" s="425"/>
      <c r="IC1952" s="425"/>
      <c r="ID1952" s="425"/>
      <c r="IE1952" s="425"/>
      <c r="IF1952" s="425"/>
      <c r="IG1952" s="425"/>
      <c r="IH1952" s="425"/>
      <c r="II1952" s="425"/>
      <c r="IJ1952" s="425"/>
      <c r="IK1952" s="425"/>
      <c r="IL1952" s="425"/>
      <c r="IM1952" s="425"/>
      <c r="IN1952" s="425"/>
      <c r="IO1952" s="425"/>
      <c r="IP1952" s="425"/>
      <c r="IQ1952" s="425"/>
      <c r="IR1952" s="425"/>
      <c r="IS1952" s="425"/>
      <c r="IT1952" s="425"/>
      <c r="IU1952" s="425"/>
      <c r="IV1952" s="425"/>
    </row>
    <row r="1953" s="428" customFormat="1" ht="27.6" customHeight="1" spans="2:256">
      <c r="B1953" s="465"/>
      <c r="GH1953" s="425"/>
      <c r="GI1953" s="425"/>
      <c r="GJ1953" s="425"/>
      <c r="GK1953" s="425"/>
      <c r="GL1953" s="425"/>
      <c r="GM1953" s="425"/>
      <c r="GN1953" s="425"/>
      <c r="GO1953" s="425"/>
      <c r="GP1953" s="425"/>
      <c r="GQ1953" s="425"/>
      <c r="GR1953" s="425"/>
      <c r="GS1953" s="425"/>
      <c r="GT1953" s="425"/>
      <c r="GU1953" s="425"/>
      <c r="GV1953" s="425"/>
      <c r="GW1953" s="425"/>
      <c r="GX1953" s="425"/>
      <c r="GY1953" s="425"/>
      <c r="GZ1953" s="425"/>
      <c r="HA1953" s="425"/>
      <c r="HB1953" s="425"/>
      <c r="HC1953" s="425"/>
      <c r="HD1953" s="425"/>
      <c r="HE1953" s="425"/>
      <c r="HF1953" s="425"/>
      <c r="HG1953" s="425"/>
      <c r="HH1953" s="425"/>
      <c r="HI1953" s="425"/>
      <c r="HJ1953" s="425"/>
      <c r="HK1953" s="425"/>
      <c r="HL1953" s="425"/>
      <c r="HM1953" s="425"/>
      <c r="HN1953" s="425"/>
      <c r="HO1953" s="425"/>
      <c r="HP1953" s="425"/>
      <c r="HQ1953" s="425"/>
      <c r="HR1953" s="425"/>
      <c r="HS1953" s="425"/>
      <c r="HT1953" s="425"/>
      <c r="HU1953" s="425"/>
      <c r="HV1953" s="425"/>
      <c r="HW1953" s="425"/>
      <c r="HX1953" s="425"/>
      <c r="HY1953" s="425"/>
      <c r="HZ1953" s="425"/>
      <c r="IA1953" s="425"/>
      <c r="IB1953" s="425"/>
      <c r="IC1953" s="425"/>
      <c r="ID1953" s="425"/>
      <c r="IE1953" s="425"/>
      <c r="IF1953" s="425"/>
      <c r="IG1953" s="425"/>
      <c r="IH1953" s="425"/>
      <c r="II1953" s="425"/>
      <c r="IJ1953" s="425"/>
      <c r="IK1953" s="425"/>
      <c r="IL1953" s="425"/>
      <c r="IM1953" s="425"/>
      <c r="IN1953" s="425"/>
      <c r="IO1953" s="425"/>
      <c r="IP1953" s="425"/>
      <c r="IQ1953" s="425"/>
      <c r="IR1953" s="425"/>
      <c r="IS1953" s="425"/>
      <c r="IT1953" s="425"/>
      <c r="IU1953" s="425"/>
      <c r="IV1953" s="425"/>
    </row>
    <row r="1954" s="428" customFormat="1" ht="27.6" customHeight="1" spans="2:256">
      <c r="B1954" s="465"/>
      <c r="GH1954" s="425"/>
      <c r="GI1954" s="425"/>
      <c r="GJ1954" s="425"/>
      <c r="GK1954" s="425"/>
      <c r="GL1954" s="425"/>
      <c r="GM1954" s="425"/>
      <c r="GN1954" s="425"/>
      <c r="GO1954" s="425"/>
      <c r="GP1954" s="425"/>
      <c r="GQ1954" s="425"/>
      <c r="GR1954" s="425"/>
      <c r="GS1954" s="425"/>
      <c r="GT1954" s="425"/>
      <c r="GU1954" s="425"/>
      <c r="GV1954" s="425"/>
      <c r="GW1954" s="425"/>
      <c r="GX1954" s="425"/>
      <c r="GY1954" s="425"/>
      <c r="GZ1954" s="425"/>
      <c r="HA1954" s="425"/>
      <c r="HB1954" s="425"/>
      <c r="HC1954" s="425"/>
      <c r="HD1954" s="425"/>
      <c r="HE1954" s="425"/>
      <c r="HF1954" s="425"/>
      <c r="HG1954" s="425"/>
      <c r="HH1954" s="425"/>
      <c r="HI1954" s="425"/>
      <c r="HJ1954" s="425"/>
      <c r="HK1954" s="425"/>
      <c r="HL1954" s="425"/>
      <c r="HM1954" s="425"/>
      <c r="HN1954" s="425"/>
      <c r="HO1954" s="425"/>
      <c r="HP1954" s="425"/>
      <c r="HQ1954" s="425"/>
      <c r="HR1954" s="425"/>
      <c r="HS1954" s="425"/>
      <c r="HT1954" s="425"/>
      <c r="HU1954" s="425"/>
      <c r="HV1954" s="425"/>
      <c r="HW1954" s="425"/>
      <c r="HX1954" s="425"/>
      <c r="HY1954" s="425"/>
      <c r="HZ1954" s="425"/>
      <c r="IA1954" s="425"/>
      <c r="IB1954" s="425"/>
      <c r="IC1954" s="425"/>
      <c r="ID1954" s="425"/>
      <c r="IE1954" s="425"/>
      <c r="IF1954" s="425"/>
      <c r="IG1954" s="425"/>
      <c r="IH1954" s="425"/>
      <c r="II1954" s="425"/>
      <c r="IJ1954" s="425"/>
      <c r="IK1954" s="425"/>
      <c r="IL1954" s="425"/>
      <c r="IM1954" s="425"/>
      <c r="IN1954" s="425"/>
      <c r="IO1954" s="425"/>
      <c r="IP1954" s="425"/>
      <c r="IQ1954" s="425"/>
      <c r="IR1954" s="425"/>
      <c r="IS1954" s="425"/>
      <c r="IT1954" s="425"/>
      <c r="IU1954" s="425"/>
      <c r="IV1954" s="425"/>
    </row>
    <row r="1955" s="428" customFormat="1" ht="27.6" customHeight="1" spans="2:256">
      <c r="B1955" s="465"/>
      <c r="GH1955" s="425"/>
      <c r="GI1955" s="425"/>
      <c r="GJ1955" s="425"/>
      <c r="GK1955" s="425"/>
      <c r="GL1955" s="425"/>
      <c r="GM1955" s="425"/>
      <c r="GN1955" s="425"/>
      <c r="GO1955" s="425"/>
      <c r="GP1955" s="425"/>
      <c r="GQ1955" s="425"/>
      <c r="GR1955" s="425"/>
      <c r="GS1955" s="425"/>
      <c r="GT1955" s="425"/>
      <c r="GU1955" s="425"/>
      <c r="GV1955" s="425"/>
      <c r="GW1955" s="425"/>
      <c r="GX1955" s="425"/>
      <c r="GY1955" s="425"/>
      <c r="GZ1955" s="425"/>
      <c r="HA1955" s="425"/>
      <c r="HB1955" s="425"/>
      <c r="HC1955" s="425"/>
      <c r="HD1955" s="425"/>
      <c r="HE1955" s="425"/>
      <c r="HF1955" s="425"/>
      <c r="HG1955" s="425"/>
      <c r="HH1955" s="425"/>
      <c r="HI1955" s="425"/>
      <c r="HJ1955" s="425"/>
      <c r="HK1955" s="425"/>
      <c r="HL1955" s="425"/>
      <c r="HM1955" s="425"/>
      <c r="HN1955" s="425"/>
      <c r="HO1955" s="425"/>
      <c r="HP1955" s="425"/>
      <c r="HQ1955" s="425"/>
      <c r="HR1955" s="425"/>
      <c r="HS1955" s="425"/>
      <c r="HT1955" s="425"/>
      <c r="HU1955" s="425"/>
      <c r="HV1955" s="425"/>
      <c r="HW1955" s="425"/>
      <c r="HX1955" s="425"/>
      <c r="HY1955" s="425"/>
      <c r="HZ1955" s="425"/>
      <c r="IA1955" s="425"/>
      <c r="IB1955" s="425"/>
      <c r="IC1955" s="425"/>
      <c r="ID1955" s="425"/>
      <c r="IE1955" s="425"/>
      <c r="IF1955" s="425"/>
      <c r="IG1955" s="425"/>
      <c r="IH1955" s="425"/>
      <c r="II1955" s="425"/>
      <c r="IJ1955" s="425"/>
      <c r="IK1955" s="425"/>
      <c r="IL1955" s="425"/>
      <c r="IM1955" s="425"/>
      <c r="IN1955" s="425"/>
      <c r="IO1955" s="425"/>
      <c r="IP1955" s="425"/>
      <c r="IQ1955" s="425"/>
      <c r="IR1955" s="425"/>
      <c r="IS1955" s="425"/>
      <c r="IT1955" s="425"/>
      <c r="IU1955" s="425"/>
      <c r="IV1955" s="425"/>
    </row>
    <row r="1956" s="428" customFormat="1" ht="27.6" customHeight="1" spans="2:256">
      <c r="B1956" s="465"/>
      <c r="GH1956" s="425"/>
      <c r="GI1956" s="425"/>
      <c r="GJ1956" s="425"/>
      <c r="GK1956" s="425"/>
      <c r="GL1956" s="425"/>
      <c r="GM1956" s="425"/>
      <c r="GN1956" s="425"/>
      <c r="GO1956" s="425"/>
      <c r="GP1956" s="425"/>
      <c r="GQ1956" s="425"/>
      <c r="GR1956" s="425"/>
      <c r="GS1956" s="425"/>
      <c r="GT1956" s="425"/>
      <c r="GU1956" s="425"/>
      <c r="GV1956" s="425"/>
      <c r="GW1956" s="425"/>
      <c r="GX1956" s="425"/>
      <c r="GY1956" s="425"/>
      <c r="GZ1956" s="425"/>
      <c r="HA1956" s="425"/>
      <c r="HB1956" s="425"/>
      <c r="HC1956" s="425"/>
      <c r="HD1956" s="425"/>
      <c r="HE1956" s="425"/>
      <c r="HF1956" s="425"/>
      <c r="HG1956" s="425"/>
      <c r="HH1956" s="425"/>
      <c r="HI1956" s="425"/>
      <c r="HJ1956" s="425"/>
      <c r="HK1956" s="425"/>
      <c r="HL1956" s="425"/>
      <c r="HM1956" s="425"/>
      <c r="HN1956" s="425"/>
      <c r="HO1956" s="425"/>
      <c r="HP1956" s="425"/>
      <c r="HQ1956" s="425"/>
      <c r="HR1956" s="425"/>
      <c r="HS1956" s="425"/>
      <c r="HT1956" s="425"/>
      <c r="HU1956" s="425"/>
      <c r="HV1956" s="425"/>
      <c r="HW1956" s="425"/>
      <c r="HX1956" s="425"/>
      <c r="HY1956" s="425"/>
      <c r="HZ1956" s="425"/>
      <c r="IA1956" s="425"/>
      <c r="IB1956" s="425"/>
      <c r="IC1956" s="425"/>
      <c r="ID1956" s="425"/>
      <c r="IE1956" s="425"/>
      <c r="IF1956" s="425"/>
      <c r="IG1956" s="425"/>
      <c r="IH1956" s="425"/>
      <c r="II1956" s="425"/>
      <c r="IJ1956" s="425"/>
      <c r="IK1956" s="425"/>
      <c r="IL1956" s="425"/>
      <c r="IM1956" s="425"/>
      <c r="IN1956" s="425"/>
      <c r="IO1956" s="425"/>
      <c r="IP1956" s="425"/>
      <c r="IQ1956" s="425"/>
      <c r="IR1956" s="425"/>
      <c r="IS1956" s="425"/>
      <c r="IT1956" s="425"/>
      <c r="IU1956" s="425"/>
      <c r="IV1956" s="425"/>
    </row>
    <row r="1957" s="428" customFormat="1" ht="27.6" customHeight="1" spans="2:256">
      <c r="B1957" s="465"/>
      <c r="GH1957" s="425"/>
      <c r="GI1957" s="425"/>
      <c r="GJ1957" s="425"/>
      <c r="GK1957" s="425"/>
      <c r="GL1957" s="425"/>
      <c r="GM1957" s="425"/>
      <c r="GN1957" s="425"/>
      <c r="GO1957" s="425"/>
      <c r="GP1957" s="425"/>
      <c r="GQ1957" s="425"/>
      <c r="GR1957" s="425"/>
      <c r="GS1957" s="425"/>
      <c r="GT1957" s="425"/>
      <c r="GU1957" s="425"/>
      <c r="GV1957" s="425"/>
      <c r="GW1957" s="425"/>
      <c r="GX1957" s="425"/>
      <c r="GY1957" s="425"/>
      <c r="GZ1957" s="425"/>
      <c r="HA1957" s="425"/>
      <c r="HB1957" s="425"/>
      <c r="HC1957" s="425"/>
      <c r="HD1957" s="425"/>
      <c r="HE1957" s="425"/>
      <c r="HF1957" s="425"/>
      <c r="HG1957" s="425"/>
      <c r="HH1957" s="425"/>
      <c r="HI1957" s="425"/>
      <c r="HJ1957" s="425"/>
      <c r="HK1957" s="425"/>
      <c r="HL1957" s="425"/>
      <c r="HM1957" s="425"/>
      <c r="HN1957" s="425"/>
      <c r="HO1957" s="425"/>
      <c r="HP1957" s="425"/>
      <c r="HQ1957" s="425"/>
      <c r="HR1957" s="425"/>
      <c r="HS1957" s="425"/>
      <c r="HT1957" s="425"/>
      <c r="HU1957" s="425"/>
      <c r="HV1957" s="425"/>
      <c r="HW1957" s="425"/>
      <c r="HX1957" s="425"/>
      <c r="HY1957" s="425"/>
      <c r="HZ1957" s="425"/>
      <c r="IA1957" s="425"/>
      <c r="IB1957" s="425"/>
      <c r="IC1957" s="425"/>
      <c r="ID1957" s="425"/>
      <c r="IE1957" s="425"/>
      <c r="IF1957" s="425"/>
      <c r="IG1957" s="425"/>
      <c r="IH1957" s="425"/>
      <c r="II1957" s="425"/>
      <c r="IJ1957" s="425"/>
      <c r="IK1957" s="425"/>
      <c r="IL1957" s="425"/>
      <c r="IM1957" s="425"/>
      <c r="IN1957" s="425"/>
      <c r="IO1957" s="425"/>
      <c r="IP1957" s="425"/>
      <c r="IQ1957" s="425"/>
      <c r="IR1957" s="425"/>
      <c r="IS1957" s="425"/>
      <c r="IT1957" s="425"/>
      <c r="IU1957" s="425"/>
      <c r="IV1957" s="425"/>
    </row>
    <row r="1958" s="428" customFormat="1" ht="27.6" customHeight="1" spans="2:256">
      <c r="B1958" s="465"/>
      <c r="GH1958" s="425"/>
      <c r="GI1958" s="425"/>
      <c r="GJ1958" s="425"/>
      <c r="GK1958" s="425"/>
      <c r="GL1958" s="425"/>
      <c r="GM1958" s="425"/>
      <c r="GN1958" s="425"/>
      <c r="GO1958" s="425"/>
      <c r="GP1958" s="425"/>
      <c r="GQ1958" s="425"/>
      <c r="GR1958" s="425"/>
      <c r="GS1958" s="425"/>
      <c r="GT1958" s="425"/>
      <c r="GU1958" s="425"/>
      <c r="GV1958" s="425"/>
      <c r="GW1958" s="425"/>
      <c r="GX1958" s="425"/>
      <c r="GY1958" s="425"/>
      <c r="GZ1958" s="425"/>
      <c r="HA1958" s="425"/>
      <c r="HB1958" s="425"/>
      <c r="HC1958" s="425"/>
      <c r="HD1958" s="425"/>
      <c r="HE1958" s="425"/>
      <c r="HF1958" s="425"/>
      <c r="HG1958" s="425"/>
      <c r="HH1958" s="425"/>
      <c r="HI1958" s="425"/>
      <c r="HJ1958" s="425"/>
      <c r="HK1958" s="425"/>
      <c r="HL1958" s="425"/>
      <c r="HM1958" s="425"/>
      <c r="HN1958" s="425"/>
      <c r="HO1958" s="425"/>
      <c r="HP1958" s="425"/>
      <c r="HQ1958" s="425"/>
      <c r="HR1958" s="425"/>
      <c r="HS1958" s="425"/>
      <c r="HT1958" s="425"/>
      <c r="HU1958" s="425"/>
      <c r="HV1958" s="425"/>
      <c r="HW1958" s="425"/>
      <c r="HX1958" s="425"/>
      <c r="HY1958" s="425"/>
      <c r="HZ1958" s="425"/>
      <c r="IA1958" s="425"/>
      <c r="IB1958" s="425"/>
      <c r="IC1958" s="425"/>
      <c r="ID1958" s="425"/>
      <c r="IE1958" s="425"/>
      <c r="IF1958" s="425"/>
      <c r="IG1958" s="425"/>
      <c r="IH1958" s="425"/>
      <c r="II1958" s="425"/>
      <c r="IJ1958" s="425"/>
      <c r="IK1958" s="425"/>
      <c r="IL1958" s="425"/>
      <c r="IM1958" s="425"/>
      <c r="IN1958" s="425"/>
      <c r="IO1958" s="425"/>
      <c r="IP1958" s="425"/>
      <c r="IQ1958" s="425"/>
      <c r="IR1958" s="425"/>
      <c r="IS1958" s="425"/>
      <c r="IT1958" s="425"/>
      <c r="IU1958" s="425"/>
      <c r="IV1958" s="425"/>
    </row>
    <row r="1959" s="428" customFormat="1" ht="27.6" customHeight="1" spans="2:256">
      <c r="B1959" s="465"/>
      <c r="GH1959" s="425"/>
      <c r="GI1959" s="425"/>
      <c r="GJ1959" s="425"/>
      <c r="GK1959" s="425"/>
      <c r="GL1959" s="425"/>
      <c r="GM1959" s="425"/>
      <c r="GN1959" s="425"/>
      <c r="GO1959" s="425"/>
      <c r="GP1959" s="425"/>
      <c r="GQ1959" s="425"/>
      <c r="GR1959" s="425"/>
      <c r="GS1959" s="425"/>
      <c r="GT1959" s="425"/>
      <c r="GU1959" s="425"/>
      <c r="GV1959" s="425"/>
      <c r="GW1959" s="425"/>
      <c r="GX1959" s="425"/>
      <c r="GY1959" s="425"/>
      <c r="GZ1959" s="425"/>
      <c r="HA1959" s="425"/>
      <c r="HB1959" s="425"/>
      <c r="HC1959" s="425"/>
      <c r="HD1959" s="425"/>
      <c r="HE1959" s="425"/>
      <c r="HF1959" s="425"/>
      <c r="HG1959" s="425"/>
      <c r="HH1959" s="425"/>
      <c r="HI1959" s="425"/>
      <c r="HJ1959" s="425"/>
      <c r="HK1959" s="425"/>
      <c r="HL1959" s="425"/>
      <c r="HM1959" s="425"/>
      <c r="HN1959" s="425"/>
      <c r="HO1959" s="425"/>
      <c r="HP1959" s="425"/>
      <c r="HQ1959" s="425"/>
      <c r="HR1959" s="425"/>
      <c r="HS1959" s="425"/>
      <c r="HT1959" s="425"/>
      <c r="HU1959" s="425"/>
      <c r="HV1959" s="425"/>
      <c r="HW1959" s="425"/>
      <c r="HX1959" s="425"/>
      <c r="HY1959" s="425"/>
      <c r="HZ1959" s="425"/>
      <c r="IA1959" s="425"/>
      <c r="IB1959" s="425"/>
      <c r="IC1959" s="425"/>
      <c r="ID1959" s="425"/>
      <c r="IE1959" s="425"/>
      <c r="IF1959" s="425"/>
      <c r="IG1959" s="425"/>
      <c r="IH1959" s="425"/>
      <c r="II1959" s="425"/>
      <c r="IJ1959" s="425"/>
      <c r="IK1959" s="425"/>
      <c r="IL1959" s="425"/>
      <c r="IM1959" s="425"/>
      <c r="IN1959" s="425"/>
      <c r="IO1959" s="425"/>
      <c r="IP1959" s="425"/>
      <c r="IQ1959" s="425"/>
      <c r="IR1959" s="425"/>
      <c r="IS1959" s="425"/>
      <c r="IT1959" s="425"/>
      <c r="IU1959" s="425"/>
      <c r="IV1959" s="425"/>
    </row>
    <row r="1960" s="428" customFormat="1" ht="27.6" customHeight="1" spans="2:256">
      <c r="B1960" s="465"/>
      <c r="GH1960" s="425"/>
      <c r="GI1960" s="425"/>
      <c r="GJ1960" s="425"/>
      <c r="GK1960" s="425"/>
      <c r="GL1960" s="425"/>
      <c r="GM1960" s="425"/>
      <c r="GN1960" s="425"/>
      <c r="GO1960" s="425"/>
      <c r="GP1960" s="425"/>
      <c r="GQ1960" s="425"/>
      <c r="GR1960" s="425"/>
      <c r="GS1960" s="425"/>
      <c r="GT1960" s="425"/>
      <c r="GU1960" s="425"/>
      <c r="GV1960" s="425"/>
      <c r="GW1960" s="425"/>
      <c r="GX1960" s="425"/>
      <c r="GY1960" s="425"/>
      <c r="GZ1960" s="425"/>
      <c r="HA1960" s="425"/>
      <c r="HB1960" s="425"/>
      <c r="HC1960" s="425"/>
      <c r="HD1960" s="425"/>
      <c r="HE1960" s="425"/>
      <c r="HF1960" s="425"/>
      <c r="HG1960" s="425"/>
      <c r="HH1960" s="425"/>
      <c r="HI1960" s="425"/>
      <c r="HJ1960" s="425"/>
      <c r="HK1960" s="425"/>
      <c r="HL1960" s="425"/>
      <c r="HM1960" s="425"/>
      <c r="HN1960" s="425"/>
      <c r="HO1960" s="425"/>
      <c r="HP1960" s="425"/>
      <c r="HQ1960" s="425"/>
      <c r="HR1960" s="425"/>
      <c r="HS1960" s="425"/>
      <c r="HT1960" s="425"/>
      <c r="HU1960" s="425"/>
      <c r="HV1960" s="425"/>
      <c r="HW1960" s="425"/>
      <c r="HX1960" s="425"/>
      <c r="HY1960" s="425"/>
      <c r="HZ1960" s="425"/>
      <c r="IA1960" s="425"/>
      <c r="IB1960" s="425"/>
      <c r="IC1960" s="425"/>
      <c r="ID1960" s="425"/>
      <c r="IE1960" s="425"/>
      <c r="IF1960" s="425"/>
      <c r="IG1960" s="425"/>
      <c r="IH1960" s="425"/>
      <c r="II1960" s="425"/>
      <c r="IJ1960" s="425"/>
      <c r="IK1960" s="425"/>
      <c r="IL1960" s="425"/>
      <c r="IM1960" s="425"/>
      <c r="IN1960" s="425"/>
      <c r="IO1960" s="425"/>
      <c r="IP1960" s="425"/>
      <c r="IQ1960" s="425"/>
      <c r="IR1960" s="425"/>
      <c r="IS1960" s="425"/>
      <c r="IT1960" s="425"/>
      <c r="IU1960" s="425"/>
      <c r="IV1960" s="425"/>
    </row>
    <row r="1961" s="428" customFormat="1" ht="27.6" customHeight="1" spans="2:256">
      <c r="B1961" s="465"/>
      <c r="GH1961" s="425"/>
      <c r="GI1961" s="425"/>
      <c r="GJ1961" s="425"/>
      <c r="GK1961" s="425"/>
      <c r="GL1961" s="425"/>
      <c r="GM1961" s="425"/>
      <c r="GN1961" s="425"/>
      <c r="GO1961" s="425"/>
      <c r="GP1961" s="425"/>
      <c r="GQ1961" s="425"/>
      <c r="GR1961" s="425"/>
      <c r="GS1961" s="425"/>
      <c r="GT1961" s="425"/>
      <c r="GU1961" s="425"/>
      <c r="GV1961" s="425"/>
      <c r="GW1961" s="425"/>
      <c r="GX1961" s="425"/>
      <c r="GY1961" s="425"/>
      <c r="GZ1961" s="425"/>
      <c r="HA1961" s="425"/>
      <c r="HB1961" s="425"/>
      <c r="HC1961" s="425"/>
      <c r="HD1961" s="425"/>
      <c r="HE1961" s="425"/>
      <c r="HF1961" s="425"/>
      <c r="HG1961" s="425"/>
      <c r="HH1961" s="425"/>
      <c r="HI1961" s="425"/>
      <c r="HJ1961" s="425"/>
      <c r="HK1961" s="425"/>
      <c r="HL1961" s="425"/>
      <c r="HM1961" s="425"/>
      <c r="HN1961" s="425"/>
      <c r="HO1961" s="425"/>
      <c r="HP1961" s="425"/>
      <c r="HQ1961" s="425"/>
      <c r="HR1961" s="425"/>
      <c r="HS1961" s="425"/>
      <c r="HT1961" s="425"/>
      <c r="HU1961" s="425"/>
      <c r="HV1961" s="425"/>
      <c r="HW1961" s="425"/>
      <c r="HX1961" s="425"/>
      <c r="HY1961" s="425"/>
      <c r="HZ1961" s="425"/>
      <c r="IA1961" s="425"/>
      <c r="IB1961" s="425"/>
      <c r="IC1961" s="425"/>
      <c r="ID1961" s="425"/>
      <c r="IE1961" s="425"/>
      <c r="IF1961" s="425"/>
      <c r="IG1961" s="425"/>
      <c r="IH1961" s="425"/>
      <c r="II1961" s="425"/>
      <c r="IJ1961" s="425"/>
      <c r="IK1961" s="425"/>
      <c r="IL1961" s="425"/>
      <c r="IM1961" s="425"/>
      <c r="IN1961" s="425"/>
      <c r="IO1961" s="425"/>
      <c r="IP1961" s="425"/>
      <c r="IQ1961" s="425"/>
      <c r="IR1961" s="425"/>
      <c r="IS1961" s="425"/>
      <c r="IT1961" s="425"/>
      <c r="IU1961" s="425"/>
      <c r="IV1961" s="425"/>
    </row>
    <row r="1962" s="428" customFormat="1" ht="27.6" customHeight="1" spans="2:256">
      <c r="B1962" s="465"/>
      <c r="GH1962" s="425"/>
      <c r="GI1962" s="425"/>
      <c r="GJ1962" s="425"/>
      <c r="GK1962" s="425"/>
      <c r="GL1962" s="425"/>
      <c r="GM1962" s="425"/>
      <c r="GN1962" s="425"/>
      <c r="GO1962" s="425"/>
      <c r="GP1962" s="425"/>
      <c r="GQ1962" s="425"/>
      <c r="GR1962" s="425"/>
      <c r="GS1962" s="425"/>
      <c r="GT1962" s="425"/>
      <c r="GU1962" s="425"/>
      <c r="GV1962" s="425"/>
      <c r="GW1962" s="425"/>
      <c r="GX1962" s="425"/>
      <c r="GY1962" s="425"/>
      <c r="GZ1962" s="425"/>
      <c r="HA1962" s="425"/>
      <c r="HB1962" s="425"/>
      <c r="HC1962" s="425"/>
      <c r="HD1962" s="425"/>
      <c r="HE1962" s="425"/>
      <c r="HF1962" s="425"/>
      <c r="HG1962" s="425"/>
      <c r="HH1962" s="425"/>
      <c r="HI1962" s="425"/>
      <c r="HJ1962" s="425"/>
      <c r="HK1962" s="425"/>
      <c r="HL1962" s="425"/>
      <c r="HM1962" s="425"/>
      <c r="HN1962" s="425"/>
      <c r="HO1962" s="425"/>
      <c r="HP1962" s="425"/>
      <c r="HQ1962" s="425"/>
      <c r="HR1962" s="425"/>
      <c r="HS1962" s="425"/>
      <c r="HT1962" s="425"/>
      <c r="HU1962" s="425"/>
      <c r="HV1962" s="425"/>
      <c r="HW1962" s="425"/>
      <c r="HX1962" s="425"/>
      <c r="HY1962" s="425"/>
      <c r="HZ1962" s="425"/>
      <c r="IA1962" s="425"/>
      <c r="IB1962" s="425"/>
      <c r="IC1962" s="425"/>
      <c r="ID1962" s="425"/>
      <c r="IE1962" s="425"/>
      <c r="IF1962" s="425"/>
      <c r="IG1962" s="425"/>
      <c r="IH1962" s="425"/>
      <c r="II1962" s="425"/>
      <c r="IJ1962" s="425"/>
      <c r="IK1962" s="425"/>
      <c r="IL1962" s="425"/>
      <c r="IM1962" s="425"/>
      <c r="IN1962" s="425"/>
      <c r="IO1962" s="425"/>
      <c r="IP1962" s="425"/>
      <c r="IQ1962" s="425"/>
      <c r="IR1962" s="425"/>
      <c r="IS1962" s="425"/>
      <c r="IT1962" s="425"/>
      <c r="IU1962" s="425"/>
      <c r="IV1962" s="425"/>
    </row>
    <row r="1963" s="428" customFormat="1" ht="27.6" customHeight="1" spans="2:256">
      <c r="B1963" s="465"/>
      <c r="GH1963" s="425"/>
      <c r="GI1963" s="425"/>
      <c r="GJ1963" s="425"/>
      <c r="GK1963" s="425"/>
      <c r="GL1963" s="425"/>
      <c r="GM1963" s="425"/>
      <c r="GN1963" s="425"/>
      <c r="GO1963" s="425"/>
      <c r="GP1963" s="425"/>
      <c r="GQ1963" s="425"/>
      <c r="GR1963" s="425"/>
      <c r="GS1963" s="425"/>
      <c r="GT1963" s="425"/>
      <c r="GU1963" s="425"/>
      <c r="GV1963" s="425"/>
      <c r="GW1963" s="425"/>
      <c r="GX1963" s="425"/>
      <c r="GY1963" s="425"/>
      <c r="GZ1963" s="425"/>
      <c r="HA1963" s="425"/>
      <c r="HB1963" s="425"/>
      <c r="HC1963" s="425"/>
      <c r="HD1963" s="425"/>
      <c r="HE1963" s="425"/>
      <c r="HF1963" s="425"/>
      <c r="HG1963" s="425"/>
      <c r="HH1963" s="425"/>
      <c r="HI1963" s="425"/>
      <c r="HJ1963" s="425"/>
      <c r="HK1963" s="425"/>
      <c r="HL1963" s="425"/>
      <c r="HM1963" s="425"/>
      <c r="HN1963" s="425"/>
      <c r="HO1963" s="425"/>
      <c r="HP1963" s="425"/>
      <c r="HQ1963" s="425"/>
      <c r="HR1963" s="425"/>
      <c r="HS1963" s="425"/>
      <c r="HT1963" s="425"/>
      <c r="HU1963" s="425"/>
      <c r="HV1963" s="425"/>
      <c r="HW1963" s="425"/>
      <c r="HX1963" s="425"/>
      <c r="HY1963" s="425"/>
      <c r="HZ1963" s="425"/>
      <c r="IA1963" s="425"/>
      <c r="IB1963" s="425"/>
      <c r="IC1963" s="425"/>
      <c r="ID1963" s="425"/>
      <c r="IE1963" s="425"/>
      <c r="IF1963" s="425"/>
      <c r="IG1963" s="425"/>
      <c r="IH1963" s="425"/>
      <c r="II1963" s="425"/>
      <c r="IJ1963" s="425"/>
      <c r="IK1963" s="425"/>
      <c r="IL1963" s="425"/>
      <c r="IM1963" s="425"/>
      <c r="IN1963" s="425"/>
      <c r="IO1963" s="425"/>
      <c r="IP1963" s="425"/>
      <c r="IQ1963" s="425"/>
      <c r="IR1963" s="425"/>
      <c r="IS1963" s="425"/>
      <c r="IT1963" s="425"/>
      <c r="IU1963" s="425"/>
      <c r="IV1963" s="425"/>
    </row>
    <row r="1964" s="428" customFormat="1" ht="27.6" customHeight="1" spans="2:256">
      <c r="B1964" s="465"/>
      <c r="GH1964" s="425"/>
      <c r="GI1964" s="425"/>
      <c r="GJ1964" s="425"/>
      <c r="GK1964" s="425"/>
      <c r="GL1964" s="425"/>
      <c r="GM1964" s="425"/>
      <c r="GN1964" s="425"/>
      <c r="GO1964" s="425"/>
      <c r="GP1964" s="425"/>
      <c r="GQ1964" s="425"/>
      <c r="GR1964" s="425"/>
      <c r="GS1964" s="425"/>
      <c r="GT1964" s="425"/>
      <c r="GU1964" s="425"/>
      <c r="GV1964" s="425"/>
      <c r="GW1964" s="425"/>
      <c r="GX1964" s="425"/>
      <c r="GY1964" s="425"/>
      <c r="GZ1964" s="425"/>
      <c r="HA1964" s="425"/>
      <c r="HB1964" s="425"/>
      <c r="HC1964" s="425"/>
      <c r="HD1964" s="425"/>
      <c r="HE1964" s="425"/>
      <c r="HF1964" s="425"/>
      <c r="HG1964" s="425"/>
      <c r="HH1964" s="425"/>
      <c r="HI1964" s="425"/>
      <c r="HJ1964" s="425"/>
      <c r="HK1964" s="425"/>
      <c r="HL1964" s="425"/>
      <c r="HM1964" s="425"/>
      <c r="HN1964" s="425"/>
      <c r="HO1964" s="425"/>
      <c r="HP1964" s="425"/>
      <c r="HQ1964" s="425"/>
      <c r="HR1964" s="425"/>
      <c r="HS1964" s="425"/>
      <c r="HT1964" s="425"/>
      <c r="HU1964" s="425"/>
      <c r="HV1964" s="425"/>
      <c r="HW1964" s="425"/>
      <c r="HX1964" s="425"/>
      <c r="HY1964" s="425"/>
      <c r="HZ1964" s="425"/>
      <c r="IA1964" s="425"/>
      <c r="IB1964" s="425"/>
      <c r="IC1964" s="425"/>
      <c r="ID1964" s="425"/>
      <c r="IE1964" s="425"/>
      <c r="IF1964" s="425"/>
      <c r="IG1964" s="425"/>
      <c r="IH1964" s="425"/>
      <c r="II1964" s="425"/>
      <c r="IJ1964" s="425"/>
      <c r="IK1964" s="425"/>
      <c r="IL1964" s="425"/>
      <c r="IM1964" s="425"/>
      <c r="IN1964" s="425"/>
      <c r="IO1964" s="425"/>
      <c r="IP1964" s="425"/>
      <c r="IQ1964" s="425"/>
      <c r="IR1964" s="425"/>
      <c r="IS1964" s="425"/>
      <c r="IT1964" s="425"/>
      <c r="IU1964" s="425"/>
      <c r="IV1964" s="425"/>
    </row>
    <row r="1965" s="428" customFormat="1" ht="27.6" customHeight="1" spans="2:256">
      <c r="B1965" s="465"/>
      <c r="GH1965" s="425"/>
      <c r="GI1965" s="425"/>
      <c r="GJ1965" s="425"/>
      <c r="GK1965" s="425"/>
      <c r="GL1965" s="425"/>
      <c r="GM1965" s="425"/>
      <c r="GN1965" s="425"/>
      <c r="GO1965" s="425"/>
      <c r="GP1965" s="425"/>
      <c r="GQ1965" s="425"/>
      <c r="GR1965" s="425"/>
      <c r="GS1965" s="425"/>
      <c r="GT1965" s="425"/>
      <c r="GU1965" s="425"/>
      <c r="GV1965" s="425"/>
      <c r="GW1965" s="425"/>
      <c r="GX1965" s="425"/>
      <c r="GY1965" s="425"/>
      <c r="GZ1965" s="425"/>
      <c r="HA1965" s="425"/>
      <c r="HB1965" s="425"/>
      <c r="HC1965" s="425"/>
      <c r="HD1965" s="425"/>
      <c r="HE1965" s="425"/>
      <c r="HF1965" s="425"/>
      <c r="HG1965" s="425"/>
      <c r="HH1965" s="425"/>
      <c r="HI1965" s="425"/>
      <c r="HJ1965" s="425"/>
      <c r="HK1965" s="425"/>
      <c r="HL1965" s="425"/>
      <c r="HM1965" s="425"/>
      <c r="HN1965" s="425"/>
      <c r="HO1965" s="425"/>
      <c r="HP1965" s="425"/>
      <c r="HQ1965" s="425"/>
      <c r="HR1965" s="425"/>
      <c r="HS1965" s="425"/>
      <c r="HT1965" s="425"/>
      <c r="HU1965" s="425"/>
      <c r="HV1965" s="425"/>
      <c r="HW1965" s="425"/>
      <c r="HX1965" s="425"/>
      <c r="HY1965" s="425"/>
      <c r="HZ1965" s="425"/>
      <c r="IA1965" s="425"/>
      <c r="IB1965" s="425"/>
      <c r="IC1965" s="425"/>
      <c r="ID1965" s="425"/>
      <c r="IE1965" s="425"/>
      <c r="IF1965" s="425"/>
      <c r="IG1965" s="425"/>
      <c r="IH1965" s="425"/>
      <c r="II1965" s="425"/>
      <c r="IJ1965" s="425"/>
      <c r="IK1965" s="425"/>
      <c r="IL1965" s="425"/>
      <c r="IM1965" s="425"/>
      <c r="IN1965" s="425"/>
      <c r="IO1965" s="425"/>
      <c r="IP1965" s="425"/>
      <c r="IQ1965" s="425"/>
      <c r="IR1965" s="425"/>
      <c r="IS1965" s="425"/>
      <c r="IT1965" s="425"/>
      <c r="IU1965" s="425"/>
      <c r="IV1965" s="425"/>
    </row>
    <row r="1966" s="428" customFormat="1" ht="27.6" customHeight="1" spans="2:256">
      <c r="B1966" s="465"/>
      <c r="GH1966" s="425"/>
      <c r="GI1966" s="425"/>
      <c r="GJ1966" s="425"/>
      <c r="GK1966" s="425"/>
      <c r="GL1966" s="425"/>
      <c r="GM1966" s="425"/>
      <c r="GN1966" s="425"/>
      <c r="GO1966" s="425"/>
      <c r="GP1966" s="425"/>
      <c r="GQ1966" s="425"/>
      <c r="GR1966" s="425"/>
      <c r="GS1966" s="425"/>
      <c r="GT1966" s="425"/>
      <c r="GU1966" s="425"/>
      <c r="GV1966" s="425"/>
      <c r="GW1966" s="425"/>
      <c r="GX1966" s="425"/>
      <c r="GY1966" s="425"/>
      <c r="GZ1966" s="425"/>
      <c r="HA1966" s="425"/>
      <c r="HB1966" s="425"/>
      <c r="HC1966" s="425"/>
      <c r="HD1966" s="425"/>
      <c r="HE1966" s="425"/>
      <c r="HF1966" s="425"/>
      <c r="HG1966" s="425"/>
      <c r="HH1966" s="425"/>
      <c r="HI1966" s="425"/>
      <c r="HJ1966" s="425"/>
      <c r="HK1966" s="425"/>
      <c r="HL1966" s="425"/>
      <c r="HM1966" s="425"/>
      <c r="HN1966" s="425"/>
      <c r="HO1966" s="425"/>
      <c r="HP1966" s="425"/>
      <c r="HQ1966" s="425"/>
      <c r="HR1966" s="425"/>
      <c r="HS1966" s="425"/>
      <c r="HT1966" s="425"/>
      <c r="HU1966" s="425"/>
      <c r="HV1966" s="425"/>
      <c r="HW1966" s="425"/>
      <c r="HX1966" s="425"/>
      <c r="HY1966" s="425"/>
      <c r="HZ1966" s="425"/>
      <c r="IA1966" s="425"/>
      <c r="IB1966" s="425"/>
      <c r="IC1966" s="425"/>
      <c r="ID1966" s="425"/>
      <c r="IE1966" s="425"/>
      <c r="IF1966" s="425"/>
      <c r="IG1966" s="425"/>
      <c r="IH1966" s="425"/>
      <c r="II1966" s="425"/>
      <c r="IJ1966" s="425"/>
      <c r="IK1966" s="425"/>
      <c r="IL1966" s="425"/>
      <c r="IM1966" s="425"/>
      <c r="IN1966" s="425"/>
      <c r="IO1966" s="425"/>
      <c r="IP1966" s="425"/>
      <c r="IQ1966" s="425"/>
      <c r="IR1966" s="425"/>
      <c r="IS1966" s="425"/>
      <c r="IT1966" s="425"/>
      <c r="IU1966" s="425"/>
      <c r="IV1966" s="425"/>
    </row>
    <row r="1967" s="428" customFormat="1" ht="27.6" customHeight="1" spans="2:256">
      <c r="B1967" s="465"/>
      <c r="GH1967" s="425"/>
      <c r="GI1967" s="425"/>
      <c r="GJ1967" s="425"/>
      <c r="GK1967" s="425"/>
      <c r="GL1967" s="425"/>
      <c r="GM1967" s="425"/>
      <c r="GN1967" s="425"/>
      <c r="GO1967" s="425"/>
      <c r="GP1967" s="425"/>
      <c r="GQ1967" s="425"/>
      <c r="GR1967" s="425"/>
      <c r="GS1967" s="425"/>
      <c r="GT1967" s="425"/>
      <c r="GU1967" s="425"/>
      <c r="GV1967" s="425"/>
      <c r="GW1967" s="425"/>
      <c r="GX1967" s="425"/>
      <c r="GY1967" s="425"/>
      <c r="GZ1967" s="425"/>
      <c r="HA1967" s="425"/>
      <c r="HB1967" s="425"/>
      <c r="HC1967" s="425"/>
      <c r="HD1967" s="425"/>
      <c r="HE1967" s="425"/>
      <c r="HF1967" s="425"/>
      <c r="HG1967" s="425"/>
      <c r="HH1967" s="425"/>
      <c r="HI1967" s="425"/>
      <c r="HJ1967" s="425"/>
      <c r="HK1967" s="425"/>
      <c r="HL1967" s="425"/>
      <c r="HM1967" s="425"/>
      <c r="HN1967" s="425"/>
      <c r="HO1967" s="425"/>
      <c r="HP1967" s="425"/>
      <c r="HQ1967" s="425"/>
      <c r="HR1967" s="425"/>
      <c r="HS1967" s="425"/>
      <c r="HT1967" s="425"/>
      <c r="HU1967" s="425"/>
      <c r="HV1967" s="425"/>
      <c r="HW1967" s="425"/>
      <c r="HX1967" s="425"/>
      <c r="HY1967" s="425"/>
      <c r="HZ1967" s="425"/>
      <c r="IA1967" s="425"/>
      <c r="IB1967" s="425"/>
      <c r="IC1967" s="425"/>
      <c r="ID1967" s="425"/>
      <c r="IE1967" s="425"/>
      <c r="IF1967" s="425"/>
      <c r="IG1967" s="425"/>
      <c r="IH1967" s="425"/>
      <c r="II1967" s="425"/>
      <c r="IJ1967" s="425"/>
      <c r="IK1967" s="425"/>
      <c r="IL1967" s="425"/>
      <c r="IM1967" s="425"/>
      <c r="IN1967" s="425"/>
      <c r="IO1967" s="425"/>
      <c r="IP1967" s="425"/>
      <c r="IQ1967" s="425"/>
      <c r="IR1967" s="425"/>
      <c r="IS1967" s="425"/>
      <c r="IT1967" s="425"/>
      <c r="IU1967" s="425"/>
      <c r="IV1967" s="425"/>
    </row>
    <row r="1968" s="428" customFormat="1" ht="27.6" customHeight="1" spans="2:256">
      <c r="B1968" s="465"/>
      <c r="GH1968" s="425"/>
      <c r="GI1968" s="425"/>
      <c r="GJ1968" s="425"/>
      <c r="GK1968" s="425"/>
      <c r="GL1968" s="425"/>
      <c r="GM1968" s="425"/>
      <c r="GN1968" s="425"/>
      <c r="GO1968" s="425"/>
      <c r="GP1968" s="425"/>
      <c r="GQ1968" s="425"/>
      <c r="GR1968" s="425"/>
      <c r="GS1968" s="425"/>
      <c r="GT1968" s="425"/>
      <c r="GU1968" s="425"/>
      <c r="GV1968" s="425"/>
      <c r="GW1968" s="425"/>
      <c r="GX1968" s="425"/>
      <c r="GY1968" s="425"/>
      <c r="GZ1968" s="425"/>
      <c r="HA1968" s="425"/>
      <c r="HB1968" s="425"/>
      <c r="HC1968" s="425"/>
      <c r="HD1968" s="425"/>
      <c r="HE1968" s="425"/>
      <c r="HF1968" s="425"/>
      <c r="HG1968" s="425"/>
      <c r="HH1968" s="425"/>
      <c r="HI1968" s="425"/>
      <c r="HJ1968" s="425"/>
      <c r="HK1968" s="425"/>
      <c r="HL1968" s="425"/>
      <c r="HM1968" s="425"/>
      <c r="HN1968" s="425"/>
      <c r="HO1968" s="425"/>
      <c r="HP1968" s="425"/>
      <c r="HQ1968" s="425"/>
      <c r="HR1968" s="425"/>
      <c r="HS1968" s="425"/>
      <c r="HT1968" s="425"/>
      <c r="HU1968" s="425"/>
      <c r="HV1968" s="425"/>
      <c r="HW1968" s="425"/>
      <c r="HX1968" s="425"/>
      <c r="HY1968" s="425"/>
      <c r="HZ1968" s="425"/>
      <c r="IA1968" s="425"/>
      <c r="IB1968" s="425"/>
      <c r="IC1968" s="425"/>
      <c r="ID1968" s="425"/>
      <c r="IE1968" s="425"/>
      <c r="IF1968" s="425"/>
      <c r="IG1968" s="425"/>
      <c r="IH1968" s="425"/>
      <c r="II1968" s="425"/>
      <c r="IJ1968" s="425"/>
      <c r="IK1968" s="425"/>
      <c r="IL1968" s="425"/>
      <c r="IM1968" s="425"/>
      <c r="IN1968" s="425"/>
      <c r="IO1968" s="425"/>
      <c r="IP1968" s="425"/>
      <c r="IQ1968" s="425"/>
      <c r="IR1968" s="425"/>
      <c r="IS1968" s="425"/>
      <c r="IT1968" s="425"/>
      <c r="IU1968" s="425"/>
      <c r="IV1968" s="425"/>
    </row>
    <row r="1969" s="428" customFormat="1" ht="27.6" customHeight="1" spans="2:256">
      <c r="B1969" s="465"/>
      <c r="GH1969" s="425"/>
      <c r="GI1969" s="425"/>
      <c r="GJ1969" s="425"/>
      <c r="GK1969" s="425"/>
      <c r="GL1969" s="425"/>
      <c r="GM1969" s="425"/>
      <c r="GN1969" s="425"/>
      <c r="GO1969" s="425"/>
      <c r="GP1969" s="425"/>
      <c r="GQ1969" s="425"/>
      <c r="GR1969" s="425"/>
      <c r="GS1969" s="425"/>
      <c r="GT1969" s="425"/>
      <c r="GU1969" s="425"/>
      <c r="GV1969" s="425"/>
      <c r="GW1969" s="425"/>
      <c r="GX1969" s="425"/>
      <c r="GY1969" s="425"/>
      <c r="GZ1969" s="425"/>
      <c r="HA1969" s="425"/>
      <c r="HB1969" s="425"/>
      <c r="HC1969" s="425"/>
      <c r="HD1969" s="425"/>
      <c r="HE1969" s="425"/>
      <c r="HF1969" s="425"/>
      <c r="HG1969" s="425"/>
      <c r="HH1969" s="425"/>
      <c r="HI1969" s="425"/>
      <c r="HJ1969" s="425"/>
      <c r="HK1969" s="425"/>
      <c r="HL1969" s="425"/>
      <c r="HM1969" s="425"/>
      <c r="HN1969" s="425"/>
      <c r="HO1969" s="425"/>
      <c r="HP1969" s="425"/>
      <c r="HQ1969" s="425"/>
      <c r="HR1969" s="425"/>
      <c r="HS1969" s="425"/>
      <c r="HT1969" s="425"/>
      <c r="HU1969" s="425"/>
      <c r="HV1969" s="425"/>
      <c r="HW1969" s="425"/>
      <c r="HX1969" s="425"/>
      <c r="HY1969" s="425"/>
      <c r="HZ1969" s="425"/>
      <c r="IA1969" s="425"/>
      <c r="IB1969" s="425"/>
      <c r="IC1969" s="425"/>
      <c r="ID1969" s="425"/>
      <c r="IE1969" s="425"/>
      <c r="IF1969" s="425"/>
      <c r="IG1969" s="425"/>
      <c r="IH1969" s="425"/>
      <c r="II1969" s="425"/>
      <c r="IJ1969" s="425"/>
      <c r="IK1969" s="425"/>
      <c r="IL1969" s="425"/>
      <c r="IM1969" s="425"/>
      <c r="IN1969" s="425"/>
      <c r="IO1969" s="425"/>
      <c r="IP1969" s="425"/>
      <c r="IQ1969" s="425"/>
      <c r="IR1969" s="425"/>
      <c r="IS1969" s="425"/>
      <c r="IT1969" s="425"/>
      <c r="IU1969" s="425"/>
      <c r="IV1969" s="425"/>
    </row>
    <row r="1970" s="428" customFormat="1" ht="27.6" customHeight="1" spans="2:256">
      <c r="B1970" s="465"/>
      <c r="GH1970" s="425"/>
      <c r="GI1970" s="425"/>
      <c r="GJ1970" s="425"/>
      <c r="GK1970" s="425"/>
      <c r="GL1970" s="425"/>
      <c r="GM1970" s="425"/>
      <c r="GN1970" s="425"/>
      <c r="GO1970" s="425"/>
      <c r="GP1970" s="425"/>
      <c r="GQ1970" s="425"/>
      <c r="GR1970" s="425"/>
      <c r="GS1970" s="425"/>
      <c r="GT1970" s="425"/>
      <c r="GU1970" s="425"/>
      <c r="GV1970" s="425"/>
      <c r="GW1970" s="425"/>
      <c r="GX1970" s="425"/>
      <c r="GY1970" s="425"/>
      <c r="GZ1970" s="425"/>
      <c r="HA1970" s="425"/>
      <c r="HB1970" s="425"/>
      <c r="HC1970" s="425"/>
      <c r="HD1970" s="425"/>
      <c r="HE1970" s="425"/>
      <c r="HF1970" s="425"/>
      <c r="HG1970" s="425"/>
      <c r="HH1970" s="425"/>
      <c r="HI1970" s="425"/>
      <c r="HJ1970" s="425"/>
      <c r="HK1970" s="425"/>
      <c r="HL1970" s="425"/>
      <c r="HM1970" s="425"/>
      <c r="HN1970" s="425"/>
      <c r="HO1970" s="425"/>
      <c r="HP1970" s="425"/>
      <c r="HQ1970" s="425"/>
      <c r="HR1970" s="425"/>
      <c r="HS1970" s="425"/>
      <c r="HT1970" s="425"/>
      <c r="HU1970" s="425"/>
      <c r="HV1970" s="425"/>
      <c r="HW1970" s="425"/>
      <c r="HX1970" s="425"/>
      <c r="HY1970" s="425"/>
      <c r="HZ1970" s="425"/>
      <c r="IA1970" s="425"/>
      <c r="IB1970" s="425"/>
      <c r="IC1970" s="425"/>
      <c r="ID1970" s="425"/>
      <c r="IE1970" s="425"/>
      <c r="IF1970" s="425"/>
      <c r="IG1970" s="425"/>
      <c r="IH1970" s="425"/>
      <c r="II1970" s="425"/>
      <c r="IJ1970" s="425"/>
      <c r="IK1970" s="425"/>
      <c r="IL1970" s="425"/>
      <c r="IM1970" s="425"/>
      <c r="IN1970" s="425"/>
      <c r="IO1970" s="425"/>
      <c r="IP1970" s="425"/>
      <c r="IQ1970" s="425"/>
      <c r="IR1970" s="425"/>
      <c r="IS1970" s="425"/>
      <c r="IT1970" s="425"/>
      <c r="IU1970" s="425"/>
      <c r="IV1970" s="425"/>
    </row>
    <row r="1971" s="428" customFormat="1" ht="27.6" customHeight="1" spans="2:256">
      <c r="B1971" s="465"/>
      <c r="GH1971" s="425"/>
      <c r="GI1971" s="425"/>
      <c r="GJ1971" s="425"/>
      <c r="GK1971" s="425"/>
      <c r="GL1971" s="425"/>
      <c r="GM1971" s="425"/>
      <c r="GN1971" s="425"/>
      <c r="GO1971" s="425"/>
      <c r="GP1971" s="425"/>
      <c r="GQ1971" s="425"/>
      <c r="GR1971" s="425"/>
      <c r="GS1971" s="425"/>
      <c r="GT1971" s="425"/>
      <c r="GU1971" s="425"/>
      <c r="GV1971" s="425"/>
      <c r="GW1971" s="425"/>
      <c r="GX1971" s="425"/>
      <c r="GY1971" s="425"/>
      <c r="GZ1971" s="425"/>
      <c r="HA1971" s="425"/>
      <c r="HB1971" s="425"/>
      <c r="HC1971" s="425"/>
      <c r="HD1971" s="425"/>
      <c r="HE1971" s="425"/>
      <c r="HF1971" s="425"/>
      <c r="HG1971" s="425"/>
      <c r="HH1971" s="425"/>
      <c r="HI1971" s="425"/>
      <c r="HJ1971" s="425"/>
      <c r="HK1971" s="425"/>
      <c r="HL1971" s="425"/>
      <c r="HM1971" s="425"/>
      <c r="HN1971" s="425"/>
      <c r="HO1971" s="425"/>
      <c r="HP1971" s="425"/>
      <c r="HQ1971" s="425"/>
      <c r="HR1971" s="425"/>
      <c r="HS1971" s="425"/>
      <c r="HT1971" s="425"/>
      <c r="HU1971" s="425"/>
      <c r="HV1971" s="425"/>
      <c r="HW1971" s="425"/>
      <c r="HX1971" s="425"/>
      <c r="HY1971" s="425"/>
      <c r="HZ1971" s="425"/>
      <c r="IA1971" s="425"/>
      <c r="IB1971" s="425"/>
      <c r="IC1971" s="425"/>
      <c r="ID1971" s="425"/>
      <c r="IE1971" s="425"/>
      <c r="IF1971" s="425"/>
      <c r="IG1971" s="425"/>
      <c r="IH1971" s="425"/>
      <c r="II1971" s="425"/>
      <c r="IJ1971" s="425"/>
      <c r="IK1971" s="425"/>
      <c r="IL1971" s="425"/>
      <c r="IM1971" s="425"/>
      <c r="IN1971" s="425"/>
      <c r="IO1971" s="425"/>
      <c r="IP1971" s="425"/>
      <c r="IQ1971" s="425"/>
      <c r="IR1971" s="425"/>
      <c r="IS1971" s="425"/>
      <c r="IT1971" s="425"/>
      <c r="IU1971" s="425"/>
      <c r="IV1971" s="425"/>
    </row>
    <row r="1972" s="428" customFormat="1" ht="27.6" customHeight="1" spans="2:256">
      <c r="B1972" s="465"/>
      <c r="GH1972" s="425"/>
      <c r="GI1972" s="425"/>
      <c r="GJ1972" s="425"/>
      <c r="GK1972" s="425"/>
      <c r="GL1972" s="425"/>
      <c r="GM1972" s="425"/>
      <c r="GN1972" s="425"/>
      <c r="GO1972" s="425"/>
      <c r="GP1972" s="425"/>
      <c r="GQ1972" s="425"/>
      <c r="GR1972" s="425"/>
      <c r="GS1972" s="425"/>
      <c r="GT1972" s="425"/>
      <c r="GU1972" s="425"/>
      <c r="GV1972" s="425"/>
      <c r="GW1972" s="425"/>
      <c r="GX1972" s="425"/>
      <c r="GY1972" s="425"/>
      <c r="GZ1972" s="425"/>
      <c r="HA1972" s="425"/>
      <c r="HB1972" s="425"/>
      <c r="HC1972" s="425"/>
      <c r="HD1972" s="425"/>
      <c r="HE1972" s="425"/>
      <c r="HF1972" s="425"/>
      <c r="HG1972" s="425"/>
      <c r="HH1972" s="425"/>
      <c r="HI1972" s="425"/>
      <c r="HJ1972" s="425"/>
      <c r="HK1972" s="425"/>
      <c r="HL1972" s="425"/>
      <c r="HM1972" s="425"/>
      <c r="HN1972" s="425"/>
      <c r="HO1972" s="425"/>
      <c r="HP1972" s="425"/>
      <c r="HQ1972" s="425"/>
      <c r="HR1972" s="425"/>
      <c r="HS1972" s="425"/>
      <c r="HT1972" s="425"/>
      <c r="HU1972" s="425"/>
      <c r="HV1972" s="425"/>
      <c r="HW1972" s="425"/>
      <c r="HX1972" s="425"/>
      <c r="HY1972" s="425"/>
      <c r="HZ1972" s="425"/>
      <c r="IA1972" s="425"/>
      <c r="IB1972" s="425"/>
      <c r="IC1972" s="425"/>
      <c r="ID1972" s="425"/>
      <c r="IE1972" s="425"/>
      <c r="IF1972" s="425"/>
      <c r="IG1972" s="425"/>
      <c r="IH1972" s="425"/>
      <c r="II1972" s="425"/>
      <c r="IJ1972" s="425"/>
      <c r="IK1972" s="425"/>
      <c r="IL1972" s="425"/>
      <c r="IM1972" s="425"/>
      <c r="IN1972" s="425"/>
      <c r="IO1972" s="425"/>
      <c r="IP1972" s="425"/>
      <c r="IQ1972" s="425"/>
      <c r="IR1972" s="425"/>
      <c r="IS1972" s="425"/>
      <c r="IT1972" s="425"/>
      <c r="IU1972" s="425"/>
      <c r="IV1972" s="425"/>
    </row>
    <row r="1973" s="428" customFormat="1" ht="27.6" customHeight="1" spans="2:256">
      <c r="B1973" s="465"/>
      <c r="GH1973" s="425"/>
      <c r="GI1973" s="425"/>
      <c r="GJ1973" s="425"/>
      <c r="GK1973" s="425"/>
      <c r="GL1973" s="425"/>
      <c r="GM1973" s="425"/>
      <c r="GN1973" s="425"/>
      <c r="GO1973" s="425"/>
      <c r="GP1973" s="425"/>
      <c r="GQ1973" s="425"/>
      <c r="GR1973" s="425"/>
      <c r="GS1973" s="425"/>
      <c r="GT1973" s="425"/>
      <c r="GU1973" s="425"/>
      <c r="GV1973" s="425"/>
      <c r="GW1973" s="425"/>
      <c r="GX1973" s="425"/>
      <c r="GY1973" s="425"/>
      <c r="GZ1973" s="425"/>
      <c r="HA1973" s="425"/>
      <c r="HB1973" s="425"/>
      <c r="HC1973" s="425"/>
      <c r="HD1973" s="425"/>
      <c r="HE1973" s="425"/>
      <c r="HF1973" s="425"/>
      <c r="HG1973" s="425"/>
      <c r="HH1973" s="425"/>
      <c r="HI1973" s="425"/>
      <c r="HJ1973" s="425"/>
      <c r="HK1973" s="425"/>
      <c r="HL1973" s="425"/>
      <c r="HM1973" s="425"/>
      <c r="HN1973" s="425"/>
      <c r="HO1973" s="425"/>
      <c r="HP1973" s="425"/>
      <c r="HQ1973" s="425"/>
      <c r="HR1973" s="425"/>
      <c r="HS1973" s="425"/>
      <c r="HT1973" s="425"/>
      <c r="HU1973" s="425"/>
      <c r="HV1973" s="425"/>
      <c r="HW1973" s="425"/>
      <c r="HX1973" s="425"/>
      <c r="HY1973" s="425"/>
      <c r="HZ1973" s="425"/>
      <c r="IA1973" s="425"/>
      <c r="IB1973" s="425"/>
      <c r="IC1973" s="425"/>
      <c r="ID1973" s="425"/>
      <c r="IE1973" s="425"/>
      <c r="IF1973" s="425"/>
      <c r="IG1973" s="425"/>
      <c r="IH1973" s="425"/>
      <c r="II1973" s="425"/>
      <c r="IJ1973" s="425"/>
      <c r="IK1973" s="425"/>
      <c r="IL1973" s="425"/>
      <c r="IM1973" s="425"/>
      <c r="IN1973" s="425"/>
      <c r="IO1973" s="425"/>
      <c r="IP1973" s="425"/>
      <c r="IQ1973" s="425"/>
      <c r="IR1973" s="425"/>
      <c r="IS1973" s="425"/>
      <c r="IT1973" s="425"/>
      <c r="IU1973" s="425"/>
      <c r="IV1973" s="425"/>
    </row>
    <row r="1974" s="428" customFormat="1" ht="27.6" customHeight="1" spans="2:256">
      <c r="B1974" s="465"/>
      <c r="GH1974" s="425"/>
      <c r="GI1974" s="425"/>
      <c r="GJ1974" s="425"/>
      <c r="GK1974" s="425"/>
      <c r="GL1974" s="425"/>
      <c r="GM1974" s="425"/>
      <c r="GN1974" s="425"/>
      <c r="GO1974" s="425"/>
      <c r="GP1974" s="425"/>
      <c r="GQ1974" s="425"/>
      <c r="GR1974" s="425"/>
      <c r="GS1974" s="425"/>
      <c r="GT1974" s="425"/>
      <c r="GU1974" s="425"/>
      <c r="GV1974" s="425"/>
      <c r="GW1974" s="425"/>
      <c r="GX1974" s="425"/>
      <c r="GY1974" s="425"/>
      <c r="GZ1974" s="425"/>
      <c r="HA1974" s="425"/>
      <c r="HB1974" s="425"/>
      <c r="HC1974" s="425"/>
      <c r="HD1974" s="425"/>
      <c r="HE1974" s="425"/>
      <c r="HF1974" s="425"/>
      <c r="HG1974" s="425"/>
      <c r="HH1974" s="425"/>
      <c r="HI1974" s="425"/>
      <c r="HJ1974" s="425"/>
      <c r="HK1974" s="425"/>
      <c r="HL1974" s="425"/>
      <c r="HM1974" s="425"/>
      <c r="HN1974" s="425"/>
      <c r="HO1974" s="425"/>
      <c r="HP1974" s="425"/>
      <c r="HQ1974" s="425"/>
      <c r="HR1974" s="425"/>
      <c r="HS1974" s="425"/>
      <c r="HT1974" s="425"/>
      <c r="HU1974" s="425"/>
      <c r="HV1974" s="425"/>
      <c r="HW1974" s="425"/>
      <c r="HX1974" s="425"/>
      <c r="HY1974" s="425"/>
      <c r="HZ1974" s="425"/>
      <c r="IA1974" s="425"/>
      <c r="IB1974" s="425"/>
      <c r="IC1974" s="425"/>
      <c r="ID1974" s="425"/>
      <c r="IE1974" s="425"/>
      <c r="IF1974" s="425"/>
      <c r="IG1974" s="425"/>
      <c r="IH1974" s="425"/>
      <c r="II1974" s="425"/>
      <c r="IJ1974" s="425"/>
      <c r="IK1974" s="425"/>
      <c r="IL1974" s="425"/>
      <c r="IM1974" s="425"/>
      <c r="IN1974" s="425"/>
      <c r="IO1974" s="425"/>
      <c r="IP1974" s="425"/>
      <c r="IQ1974" s="425"/>
      <c r="IR1974" s="425"/>
      <c r="IS1974" s="425"/>
      <c r="IT1974" s="425"/>
      <c r="IU1974" s="425"/>
      <c r="IV1974" s="425"/>
    </row>
    <row r="1975" s="428" customFormat="1" ht="27.6" customHeight="1" spans="2:256">
      <c r="B1975" s="465"/>
      <c r="GH1975" s="425"/>
      <c r="GI1975" s="425"/>
      <c r="GJ1975" s="425"/>
      <c r="GK1975" s="425"/>
      <c r="GL1975" s="425"/>
      <c r="GM1975" s="425"/>
      <c r="GN1975" s="425"/>
      <c r="GO1975" s="425"/>
      <c r="GP1975" s="425"/>
      <c r="GQ1975" s="425"/>
      <c r="GR1975" s="425"/>
      <c r="GS1975" s="425"/>
      <c r="GT1975" s="425"/>
      <c r="GU1975" s="425"/>
      <c r="GV1975" s="425"/>
      <c r="GW1975" s="425"/>
      <c r="GX1975" s="425"/>
      <c r="GY1975" s="425"/>
      <c r="GZ1975" s="425"/>
      <c r="HA1975" s="425"/>
      <c r="HB1975" s="425"/>
      <c r="HC1975" s="425"/>
      <c r="HD1975" s="425"/>
      <c r="HE1975" s="425"/>
      <c r="HF1975" s="425"/>
      <c r="HG1975" s="425"/>
      <c r="HH1975" s="425"/>
      <c r="HI1975" s="425"/>
      <c r="HJ1975" s="425"/>
      <c r="HK1975" s="425"/>
      <c r="HL1975" s="425"/>
      <c r="HM1975" s="425"/>
      <c r="HN1975" s="425"/>
      <c r="HO1975" s="425"/>
      <c r="HP1975" s="425"/>
      <c r="HQ1975" s="425"/>
      <c r="HR1975" s="425"/>
      <c r="HS1975" s="425"/>
      <c r="HT1975" s="425"/>
      <c r="HU1975" s="425"/>
      <c r="HV1975" s="425"/>
      <c r="HW1975" s="425"/>
      <c r="HX1975" s="425"/>
      <c r="HY1975" s="425"/>
      <c r="HZ1975" s="425"/>
      <c r="IA1975" s="425"/>
      <c r="IB1975" s="425"/>
      <c r="IC1975" s="425"/>
      <c r="ID1975" s="425"/>
      <c r="IE1975" s="425"/>
      <c r="IF1975" s="425"/>
      <c r="IG1975" s="425"/>
      <c r="IH1975" s="425"/>
      <c r="II1975" s="425"/>
      <c r="IJ1975" s="425"/>
      <c r="IK1975" s="425"/>
      <c r="IL1975" s="425"/>
      <c r="IM1975" s="425"/>
      <c r="IN1975" s="425"/>
      <c r="IO1975" s="425"/>
      <c r="IP1975" s="425"/>
      <c r="IQ1975" s="425"/>
      <c r="IR1975" s="425"/>
      <c r="IS1975" s="425"/>
      <c r="IT1975" s="425"/>
      <c r="IU1975" s="425"/>
      <c r="IV1975" s="425"/>
    </row>
    <row r="1976" s="428" customFormat="1" ht="27.6" customHeight="1" spans="2:256">
      <c r="B1976" s="465"/>
      <c r="GH1976" s="425"/>
      <c r="GI1976" s="425"/>
      <c r="GJ1976" s="425"/>
      <c r="GK1976" s="425"/>
      <c r="GL1976" s="425"/>
      <c r="GM1976" s="425"/>
      <c r="GN1976" s="425"/>
      <c r="GO1976" s="425"/>
      <c r="GP1976" s="425"/>
      <c r="GQ1976" s="425"/>
      <c r="GR1976" s="425"/>
      <c r="GS1976" s="425"/>
      <c r="GT1976" s="425"/>
      <c r="GU1976" s="425"/>
      <c r="GV1976" s="425"/>
      <c r="GW1976" s="425"/>
      <c r="GX1976" s="425"/>
      <c r="GY1976" s="425"/>
      <c r="GZ1976" s="425"/>
      <c r="HA1976" s="425"/>
      <c r="HB1976" s="425"/>
      <c r="HC1976" s="425"/>
      <c r="HD1976" s="425"/>
      <c r="HE1976" s="425"/>
      <c r="HF1976" s="425"/>
      <c r="HG1976" s="425"/>
      <c r="HH1976" s="425"/>
      <c r="HI1976" s="425"/>
      <c r="HJ1976" s="425"/>
      <c r="HK1976" s="425"/>
      <c r="HL1976" s="425"/>
      <c r="HM1976" s="425"/>
      <c r="HN1976" s="425"/>
      <c r="HO1976" s="425"/>
      <c r="HP1976" s="425"/>
      <c r="HQ1976" s="425"/>
      <c r="HR1976" s="425"/>
      <c r="HS1976" s="425"/>
      <c r="HT1976" s="425"/>
      <c r="HU1976" s="425"/>
      <c r="HV1976" s="425"/>
      <c r="HW1976" s="425"/>
      <c r="HX1976" s="425"/>
      <c r="HY1976" s="425"/>
      <c r="HZ1976" s="425"/>
      <c r="IA1976" s="425"/>
      <c r="IB1976" s="425"/>
      <c r="IC1976" s="425"/>
      <c r="ID1976" s="425"/>
      <c r="IE1976" s="425"/>
      <c r="IF1976" s="425"/>
      <c r="IG1976" s="425"/>
      <c r="IH1976" s="425"/>
      <c r="II1976" s="425"/>
      <c r="IJ1976" s="425"/>
      <c r="IK1976" s="425"/>
      <c r="IL1976" s="425"/>
      <c r="IM1976" s="425"/>
      <c r="IN1976" s="425"/>
      <c r="IO1976" s="425"/>
      <c r="IP1976" s="425"/>
      <c r="IQ1976" s="425"/>
      <c r="IR1976" s="425"/>
      <c r="IS1976" s="425"/>
      <c r="IT1976" s="425"/>
      <c r="IU1976" s="425"/>
      <c r="IV1976" s="425"/>
    </row>
    <row r="1977" s="428" customFormat="1" ht="27.6" customHeight="1" spans="2:256">
      <c r="B1977" s="465"/>
      <c r="GH1977" s="425"/>
      <c r="GI1977" s="425"/>
      <c r="GJ1977" s="425"/>
      <c r="GK1977" s="425"/>
      <c r="GL1977" s="425"/>
      <c r="GM1977" s="425"/>
      <c r="GN1977" s="425"/>
      <c r="GO1977" s="425"/>
      <c r="GP1977" s="425"/>
      <c r="GQ1977" s="425"/>
      <c r="GR1977" s="425"/>
      <c r="GS1977" s="425"/>
      <c r="GT1977" s="425"/>
      <c r="GU1977" s="425"/>
      <c r="GV1977" s="425"/>
      <c r="GW1977" s="425"/>
      <c r="GX1977" s="425"/>
      <c r="GY1977" s="425"/>
      <c r="GZ1977" s="425"/>
      <c r="HA1977" s="425"/>
      <c r="HB1977" s="425"/>
      <c r="HC1977" s="425"/>
      <c r="HD1977" s="425"/>
      <c r="HE1977" s="425"/>
      <c r="HF1977" s="425"/>
      <c r="HG1977" s="425"/>
      <c r="HH1977" s="425"/>
      <c r="HI1977" s="425"/>
      <c r="HJ1977" s="425"/>
      <c r="HK1977" s="425"/>
      <c r="HL1977" s="425"/>
      <c r="HM1977" s="425"/>
      <c r="HN1977" s="425"/>
      <c r="HO1977" s="425"/>
      <c r="HP1977" s="425"/>
      <c r="HQ1977" s="425"/>
      <c r="HR1977" s="425"/>
      <c r="HS1977" s="425"/>
      <c r="HT1977" s="425"/>
      <c r="HU1977" s="425"/>
      <c r="HV1977" s="425"/>
      <c r="HW1977" s="425"/>
      <c r="HX1977" s="425"/>
      <c r="HY1977" s="425"/>
      <c r="HZ1977" s="425"/>
      <c r="IA1977" s="425"/>
      <c r="IB1977" s="425"/>
      <c r="IC1977" s="425"/>
      <c r="ID1977" s="425"/>
      <c r="IE1977" s="425"/>
      <c r="IF1977" s="425"/>
      <c r="IG1977" s="425"/>
      <c r="IH1977" s="425"/>
      <c r="II1977" s="425"/>
      <c r="IJ1977" s="425"/>
      <c r="IK1977" s="425"/>
      <c r="IL1977" s="425"/>
      <c r="IM1977" s="425"/>
      <c r="IN1977" s="425"/>
      <c r="IO1977" s="425"/>
      <c r="IP1977" s="425"/>
      <c r="IQ1977" s="425"/>
      <c r="IR1977" s="425"/>
      <c r="IS1977" s="425"/>
      <c r="IT1977" s="425"/>
      <c r="IU1977" s="425"/>
      <c r="IV1977" s="425"/>
    </row>
    <row r="1978" s="428" customFormat="1" ht="27.6" customHeight="1" spans="2:256">
      <c r="B1978" s="465"/>
      <c r="GH1978" s="425"/>
      <c r="GI1978" s="425"/>
      <c r="GJ1978" s="425"/>
      <c r="GK1978" s="425"/>
      <c r="GL1978" s="425"/>
      <c r="GM1978" s="425"/>
      <c r="GN1978" s="425"/>
      <c r="GO1978" s="425"/>
      <c r="GP1978" s="425"/>
      <c r="GQ1978" s="425"/>
      <c r="GR1978" s="425"/>
      <c r="GS1978" s="425"/>
      <c r="GT1978" s="425"/>
      <c r="GU1978" s="425"/>
      <c r="GV1978" s="425"/>
      <c r="GW1978" s="425"/>
      <c r="GX1978" s="425"/>
      <c r="GY1978" s="425"/>
      <c r="GZ1978" s="425"/>
      <c r="HA1978" s="425"/>
      <c r="HB1978" s="425"/>
      <c r="HC1978" s="425"/>
      <c r="HD1978" s="425"/>
      <c r="HE1978" s="425"/>
      <c r="HF1978" s="425"/>
      <c r="HG1978" s="425"/>
      <c r="HH1978" s="425"/>
      <c r="HI1978" s="425"/>
      <c r="HJ1978" s="425"/>
      <c r="HK1978" s="425"/>
      <c r="HL1978" s="425"/>
      <c r="HM1978" s="425"/>
      <c r="HN1978" s="425"/>
      <c r="HO1978" s="425"/>
      <c r="HP1978" s="425"/>
      <c r="HQ1978" s="425"/>
      <c r="HR1978" s="425"/>
      <c r="HS1978" s="425"/>
      <c r="HT1978" s="425"/>
      <c r="HU1978" s="425"/>
      <c r="HV1978" s="425"/>
      <c r="HW1978" s="425"/>
      <c r="HX1978" s="425"/>
      <c r="HY1978" s="425"/>
      <c r="HZ1978" s="425"/>
      <c r="IA1978" s="425"/>
      <c r="IB1978" s="425"/>
      <c r="IC1978" s="425"/>
      <c r="ID1978" s="425"/>
      <c r="IE1978" s="425"/>
      <c r="IF1978" s="425"/>
      <c r="IG1978" s="425"/>
      <c r="IH1978" s="425"/>
      <c r="II1978" s="425"/>
      <c r="IJ1978" s="425"/>
      <c r="IK1978" s="425"/>
      <c r="IL1978" s="425"/>
      <c r="IM1978" s="425"/>
      <c r="IN1978" s="425"/>
      <c r="IO1978" s="425"/>
      <c r="IP1978" s="425"/>
      <c r="IQ1978" s="425"/>
      <c r="IR1978" s="425"/>
      <c r="IS1978" s="425"/>
      <c r="IT1978" s="425"/>
      <c r="IU1978" s="425"/>
      <c r="IV1978" s="425"/>
    </row>
    <row r="1979" s="428" customFormat="1" ht="27.6" customHeight="1" spans="2:256">
      <c r="B1979" s="465"/>
      <c r="GH1979" s="425"/>
      <c r="GI1979" s="425"/>
      <c r="GJ1979" s="425"/>
      <c r="GK1979" s="425"/>
      <c r="GL1979" s="425"/>
      <c r="GM1979" s="425"/>
      <c r="GN1979" s="425"/>
      <c r="GO1979" s="425"/>
      <c r="GP1979" s="425"/>
      <c r="GQ1979" s="425"/>
      <c r="GR1979" s="425"/>
      <c r="GS1979" s="425"/>
      <c r="GT1979" s="425"/>
      <c r="GU1979" s="425"/>
      <c r="GV1979" s="425"/>
      <c r="GW1979" s="425"/>
      <c r="GX1979" s="425"/>
      <c r="GY1979" s="425"/>
      <c r="GZ1979" s="425"/>
      <c r="HA1979" s="425"/>
      <c r="HB1979" s="425"/>
      <c r="HC1979" s="425"/>
      <c r="HD1979" s="425"/>
      <c r="HE1979" s="425"/>
      <c r="HF1979" s="425"/>
      <c r="HG1979" s="425"/>
      <c r="HH1979" s="425"/>
      <c r="HI1979" s="425"/>
      <c r="HJ1979" s="425"/>
      <c r="HK1979" s="425"/>
      <c r="HL1979" s="425"/>
      <c r="HM1979" s="425"/>
      <c r="HN1979" s="425"/>
      <c r="HO1979" s="425"/>
      <c r="HP1979" s="425"/>
      <c r="HQ1979" s="425"/>
      <c r="HR1979" s="425"/>
      <c r="HS1979" s="425"/>
      <c r="HT1979" s="425"/>
      <c r="HU1979" s="425"/>
      <c r="HV1979" s="425"/>
      <c r="HW1979" s="425"/>
      <c r="HX1979" s="425"/>
      <c r="HY1979" s="425"/>
      <c r="HZ1979" s="425"/>
      <c r="IA1979" s="425"/>
      <c r="IB1979" s="425"/>
      <c r="IC1979" s="425"/>
      <c r="ID1979" s="425"/>
      <c r="IE1979" s="425"/>
      <c r="IF1979" s="425"/>
      <c r="IG1979" s="425"/>
      <c r="IH1979" s="425"/>
      <c r="II1979" s="425"/>
      <c r="IJ1979" s="425"/>
      <c r="IK1979" s="425"/>
      <c r="IL1979" s="425"/>
      <c r="IM1979" s="425"/>
      <c r="IN1979" s="425"/>
      <c r="IO1979" s="425"/>
      <c r="IP1979" s="425"/>
      <c r="IQ1979" s="425"/>
      <c r="IR1979" s="425"/>
      <c r="IS1979" s="425"/>
      <c r="IT1979" s="425"/>
      <c r="IU1979" s="425"/>
      <c r="IV1979" s="425"/>
    </row>
    <row r="1980" s="428" customFormat="1" ht="27.6" customHeight="1" spans="2:256">
      <c r="B1980" s="465"/>
      <c r="GH1980" s="425"/>
      <c r="GI1980" s="425"/>
      <c r="GJ1980" s="425"/>
      <c r="GK1980" s="425"/>
      <c r="GL1980" s="425"/>
      <c r="GM1980" s="425"/>
      <c r="GN1980" s="425"/>
      <c r="GO1980" s="425"/>
      <c r="GP1980" s="425"/>
      <c r="GQ1980" s="425"/>
      <c r="GR1980" s="425"/>
      <c r="GS1980" s="425"/>
      <c r="GT1980" s="425"/>
      <c r="GU1980" s="425"/>
      <c r="GV1980" s="425"/>
      <c r="GW1980" s="425"/>
      <c r="GX1980" s="425"/>
      <c r="GY1980" s="425"/>
      <c r="GZ1980" s="425"/>
      <c r="HA1980" s="425"/>
      <c r="HB1980" s="425"/>
      <c r="HC1980" s="425"/>
      <c r="HD1980" s="425"/>
      <c r="HE1980" s="425"/>
      <c r="HF1980" s="425"/>
      <c r="HG1980" s="425"/>
      <c r="HH1980" s="425"/>
      <c r="HI1980" s="425"/>
      <c r="HJ1980" s="425"/>
      <c r="HK1980" s="425"/>
      <c r="HL1980" s="425"/>
      <c r="HM1980" s="425"/>
      <c r="HN1980" s="425"/>
      <c r="HO1980" s="425"/>
      <c r="HP1980" s="425"/>
      <c r="HQ1980" s="425"/>
      <c r="HR1980" s="425"/>
      <c r="HS1980" s="425"/>
      <c r="HT1980" s="425"/>
      <c r="HU1980" s="425"/>
      <c r="HV1980" s="425"/>
      <c r="HW1980" s="425"/>
      <c r="HX1980" s="425"/>
      <c r="HY1980" s="425"/>
      <c r="HZ1980" s="425"/>
      <c r="IA1980" s="425"/>
      <c r="IB1980" s="425"/>
      <c r="IC1980" s="425"/>
      <c r="ID1980" s="425"/>
      <c r="IE1980" s="425"/>
      <c r="IF1980" s="425"/>
      <c r="IG1980" s="425"/>
      <c r="IH1980" s="425"/>
      <c r="II1980" s="425"/>
      <c r="IJ1980" s="425"/>
      <c r="IK1980" s="425"/>
      <c r="IL1980" s="425"/>
      <c r="IM1980" s="425"/>
      <c r="IN1980" s="425"/>
      <c r="IO1980" s="425"/>
      <c r="IP1980" s="425"/>
      <c r="IQ1980" s="425"/>
      <c r="IR1980" s="425"/>
      <c r="IS1980" s="425"/>
      <c r="IT1980" s="425"/>
      <c r="IU1980" s="425"/>
      <c r="IV1980" s="425"/>
    </row>
    <row r="1981" s="428" customFormat="1" ht="27.6" customHeight="1" spans="2:256">
      <c r="B1981" s="465"/>
      <c r="GH1981" s="425"/>
      <c r="GI1981" s="425"/>
      <c r="GJ1981" s="425"/>
      <c r="GK1981" s="425"/>
      <c r="GL1981" s="425"/>
      <c r="GM1981" s="425"/>
      <c r="GN1981" s="425"/>
      <c r="GO1981" s="425"/>
      <c r="GP1981" s="425"/>
      <c r="GQ1981" s="425"/>
      <c r="GR1981" s="425"/>
      <c r="GS1981" s="425"/>
      <c r="GT1981" s="425"/>
      <c r="GU1981" s="425"/>
      <c r="GV1981" s="425"/>
      <c r="GW1981" s="425"/>
      <c r="GX1981" s="425"/>
      <c r="GY1981" s="425"/>
      <c r="GZ1981" s="425"/>
      <c r="HA1981" s="425"/>
      <c r="HB1981" s="425"/>
      <c r="HC1981" s="425"/>
      <c r="HD1981" s="425"/>
      <c r="HE1981" s="425"/>
      <c r="HF1981" s="425"/>
      <c r="HG1981" s="425"/>
      <c r="HH1981" s="425"/>
      <c r="HI1981" s="425"/>
      <c r="HJ1981" s="425"/>
      <c r="HK1981" s="425"/>
      <c r="HL1981" s="425"/>
      <c r="HM1981" s="425"/>
      <c r="HN1981" s="425"/>
      <c r="HO1981" s="425"/>
      <c r="HP1981" s="425"/>
      <c r="HQ1981" s="425"/>
      <c r="HR1981" s="425"/>
      <c r="HS1981" s="425"/>
      <c r="HT1981" s="425"/>
      <c r="HU1981" s="425"/>
      <c r="HV1981" s="425"/>
      <c r="HW1981" s="425"/>
      <c r="HX1981" s="425"/>
      <c r="HY1981" s="425"/>
      <c r="HZ1981" s="425"/>
      <c r="IA1981" s="425"/>
      <c r="IB1981" s="425"/>
      <c r="IC1981" s="425"/>
      <c r="ID1981" s="425"/>
      <c r="IE1981" s="425"/>
      <c r="IF1981" s="425"/>
      <c r="IG1981" s="425"/>
      <c r="IH1981" s="425"/>
      <c r="II1981" s="425"/>
      <c r="IJ1981" s="425"/>
      <c r="IK1981" s="425"/>
      <c r="IL1981" s="425"/>
      <c r="IM1981" s="425"/>
      <c r="IN1981" s="425"/>
      <c r="IO1981" s="425"/>
      <c r="IP1981" s="425"/>
      <c r="IQ1981" s="425"/>
      <c r="IR1981" s="425"/>
      <c r="IS1981" s="425"/>
      <c r="IT1981" s="425"/>
      <c r="IU1981" s="425"/>
      <c r="IV1981" s="425"/>
    </row>
    <row r="1982" s="428" customFormat="1" ht="27.6" customHeight="1" spans="2:256">
      <c r="B1982" s="465"/>
      <c r="GH1982" s="425"/>
      <c r="GI1982" s="425"/>
      <c r="GJ1982" s="425"/>
      <c r="GK1982" s="425"/>
      <c r="GL1982" s="425"/>
      <c r="GM1982" s="425"/>
      <c r="GN1982" s="425"/>
      <c r="GO1982" s="425"/>
      <c r="GP1982" s="425"/>
      <c r="GQ1982" s="425"/>
      <c r="GR1982" s="425"/>
      <c r="GS1982" s="425"/>
      <c r="GT1982" s="425"/>
      <c r="GU1982" s="425"/>
      <c r="GV1982" s="425"/>
      <c r="GW1982" s="425"/>
      <c r="GX1982" s="425"/>
      <c r="GY1982" s="425"/>
      <c r="GZ1982" s="425"/>
      <c r="HA1982" s="425"/>
      <c r="HB1982" s="425"/>
      <c r="HC1982" s="425"/>
      <c r="HD1982" s="425"/>
      <c r="HE1982" s="425"/>
      <c r="HF1982" s="425"/>
      <c r="HG1982" s="425"/>
      <c r="HH1982" s="425"/>
      <c r="HI1982" s="425"/>
      <c r="HJ1982" s="425"/>
      <c r="HK1982" s="425"/>
      <c r="HL1982" s="425"/>
      <c r="HM1982" s="425"/>
      <c r="HN1982" s="425"/>
      <c r="HO1982" s="425"/>
      <c r="HP1982" s="425"/>
      <c r="HQ1982" s="425"/>
      <c r="HR1982" s="425"/>
      <c r="HS1982" s="425"/>
      <c r="HT1982" s="425"/>
      <c r="HU1982" s="425"/>
      <c r="HV1982" s="425"/>
      <c r="HW1982" s="425"/>
      <c r="HX1982" s="425"/>
      <c r="HY1982" s="425"/>
      <c r="HZ1982" s="425"/>
      <c r="IA1982" s="425"/>
      <c r="IB1982" s="425"/>
      <c r="IC1982" s="425"/>
      <c r="ID1982" s="425"/>
      <c r="IE1982" s="425"/>
      <c r="IF1982" s="425"/>
      <c r="IG1982" s="425"/>
      <c r="IH1982" s="425"/>
      <c r="II1982" s="425"/>
      <c r="IJ1982" s="425"/>
      <c r="IK1982" s="425"/>
      <c r="IL1982" s="425"/>
      <c r="IM1982" s="425"/>
      <c r="IN1982" s="425"/>
      <c r="IO1982" s="425"/>
      <c r="IP1982" s="425"/>
      <c r="IQ1982" s="425"/>
      <c r="IR1982" s="425"/>
      <c r="IS1982" s="425"/>
      <c r="IT1982" s="425"/>
      <c r="IU1982" s="425"/>
      <c r="IV1982" s="425"/>
    </row>
    <row r="1983" s="428" customFormat="1" ht="27.6" customHeight="1" spans="2:256">
      <c r="B1983" s="465"/>
      <c r="GH1983" s="425"/>
      <c r="GI1983" s="425"/>
      <c r="GJ1983" s="425"/>
      <c r="GK1983" s="425"/>
      <c r="GL1983" s="425"/>
      <c r="GM1983" s="425"/>
      <c r="GN1983" s="425"/>
      <c r="GO1983" s="425"/>
      <c r="GP1983" s="425"/>
      <c r="GQ1983" s="425"/>
      <c r="GR1983" s="425"/>
      <c r="GS1983" s="425"/>
      <c r="GT1983" s="425"/>
      <c r="GU1983" s="425"/>
      <c r="GV1983" s="425"/>
      <c r="GW1983" s="425"/>
      <c r="GX1983" s="425"/>
      <c r="GY1983" s="425"/>
      <c r="GZ1983" s="425"/>
      <c r="HA1983" s="425"/>
      <c r="HB1983" s="425"/>
      <c r="HC1983" s="425"/>
      <c r="HD1983" s="425"/>
      <c r="HE1983" s="425"/>
      <c r="HF1983" s="425"/>
      <c r="HG1983" s="425"/>
      <c r="HH1983" s="425"/>
      <c r="HI1983" s="425"/>
      <c r="HJ1983" s="425"/>
      <c r="HK1983" s="425"/>
      <c r="HL1983" s="425"/>
      <c r="HM1983" s="425"/>
      <c r="HN1983" s="425"/>
      <c r="HO1983" s="425"/>
      <c r="HP1983" s="425"/>
      <c r="HQ1983" s="425"/>
      <c r="HR1983" s="425"/>
      <c r="HS1983" s="425"/>
      <c r="HT1983" s="425"/>
      <c r="HU1983" s="425"/>
      <c r="HV1983" s="425"/>
      <c r="HW1983" s="425"/>
      <c r="HX1983" s="425"/>
      <c r="HY1983" s="425"/>
      <c r="HZ1983" s="425"/>
      <c r="IA1983" s="425"/>
      <c r="IB1983" s="425"/>
      <c r="IC1983" s="425"/>
      <c r="ID1983" s="425"/>
      <c r="IE1983" s="425"/>
      <c r="IF1983" s="425"/>
      <c r="IG1983" s="425"/>
      <c r="IH1983" s="425"/>
      <c r="II1983" s="425"/>
      <c r="IJ1983" s="425"/>
      <c r="IK1983" s="425"/>
      <c r="IL1983" s="425"/>
      <c r="IM1983" s="425"/>
      <c r="IN1983" s="425"/>
      <c r="IO1983" s="425"/>
      <c r="IP1983" s="425"/>
      <c r="IQ1983" s="425"/>
      <c r="IR1983" s="425"/>
      <c r="IS1983" s="425"/>
      <c r="IT1983" s="425"/>
      <c r="IU1983" s="425"/>
      <c r="IV1983" s="425"/>
    </row>
    <row r="1984" s="428" customFormat="1" ht="27.6" customHeight="1" spans="2:256">
      <c r="B1984" s="465"/>
      <c r="GH1984" s="425"/>
      <c r="GI1984" s="425"/>
      <c r="GJ1984" s="425"/>
      <c r="GK1984" s="425"/>
      <c r="GL1984" s="425"/>
      <c r="GM1984" s="425"/>
      <c r="GN1984" s="425"/>
      <c r="GO1984" s="425"/>
      <c r="GP1984" s="425"/>
      <c r="GQ1984" s="425"/>
      <c r="GR1984" s="425"/>
      <c r="GS1984" s="425"/>
      <c r="GT1984" s="425"/>
      <c r="GU1984" s="425"/>
      <c r="GV1984" s="425"/>
      <c r="GW1984" s="425"/>
      <c r="GX1984" s="425"/>
      <c r="GY1984" s="425"/>
      <c r="GZ1984" s="425"/>
      <c r="HA1984" s="425"/>
      <c r="HB1984" s="425"/>
      <c r="HC1984" s="425"/>
      <c r="HD1984" s="425"/>
      <c r="HE1984" s="425"/>
      <c r="HF1984" s="425"/>
      <c r="HG1984" s="425"/>
      <c r="HH1984" s="425"/>
      <c r="HI1984" s="425"/>
      <c r="HJ1984" s="425"/>
      <c r="HK1984" s="425"/>
      <c r="HL1984" s="425"/>
      <c r="HM1984" s="425"/>
      <c r="HN1984" s="425"/>
      <c r="HO1984" s="425"/>
      <c r="HP1984" s="425"/>
      <c r="HQ1984" s="425"/>
      <c r="HR1984" s="425"/>
      <c r="HS1984" s="425"/>
      <c r="HT1984" s="425"/>
      <c r="HU1984" s="425"/>
      <c r="HV1984" s="425"/>
      <c r="HW1984" s="425"/>
      <c r="HX1984" s="425"/>
      <c r="HY1984" s="425"/>
      <c r="HZ1984" s="425"/>
      <c r="IA1984" s="425"/>
      <c r="IB1984" s="425"/>
      <c r="IC1984" s="425"/>
      <c r="ID1984" s="425"/>
      <c r="IE1984" s="425"/>
      <c r="IF1984" s="425"/>
      <c r="IG1984" s="425"/>
      <c r="IH1984" s="425"/>
      <c r="II1984" s="425"/>
      <c r="IJ1984" s="425"/>
      <c r="IK1984" s="425"/>
      <c r="IL1984" s="425"/>
      <c r="IM1984" s="425"/>
      <c r="IN1984" s="425"/>
      <c r="IO1984" s="425"/>
      <c r="IP1984" s="425"/>
      <c r="IQ1984" s="425"/>
      <c r="IR1984" s="425"/>
      <c r="IS1984" s="425"/>
      <c r="IT1984" s="425"/>
      <c r="IU1984" s="425"/>
      <c r="IV1984" s="425"/>
    </row>
    <row r="1985" s="428" customFormat="1" ht="27.6" customHeight="1" spans="2:256">
      <c r="B1985" s="465"/>
      <c r="GH1985" s="425"/>
      <c r="GI1985" s="425"/>
      <c r="GJ1985" s="425"/>
      <c r="GK1985" s="425"/>
      <c r="GL1985" s="425"/>
      <c r="GM1985" s="425"/>
      <c r="GN1985" s="425"/>
      <c r="GO1985" s="425"/>
      <c r="GP1985" s="425"/>
      <c r="GQ1985" s="425"/>
      <c r="GR1985" s="425"/>
      <c r="GS1985" s="425"/>
      <c r="GT1985" s="425"/>
      <c r="GU1985" s="425"/>
      <c r="GV1985" s="425"/>
      <c r="GW1985" s="425"/>
      <c r="GX1985" s="425"/>
      <c r="GY1985" s="425"/>
      <c r="GZ1985" s="425"/>
      <c r="HA1985" s="425"/>
      <c r="HB1985" s="425"/>
      <c r="HC1985" s="425"/>
      <c r="HD1985" s="425"/>
      <c r="HE1985" s="425"/>
      <c r="HF1985" s="425"/>
      <c r="HG1985" s="425"/>
      <c r="HH1985" s="425"/>
      <c r="HI1985" s="425"/>
      <c r="HJ1985" s="425"/>
      <c r="HK1985" s="425"/>
      <c r="HL1985" s="425"/>
      <c r="HM1985" s="425"/>
      <c r="HN1985" s="425"/>
      <c r="HO1985" s="425"/>
      <c r="HP1985" s="425"/>
      <c r="HQ1985" s="425"/>
      <c r="HR1985" s="425"/>
      <c r="HS1985" s="425"/>
      <c r="HT1985" s="425"/>
      <c r="HU1985" s="425"/>
      <c r="HV1985" s="425"/>
      <c r="HW1985" s="425"/>
      <c r="HX1985" s="425"/>
      <c r="HY1985" s="425"/>
      <c r="HZ1985" s="425"/>
      <c r="IA1985" s="425"/>
      <c r="IB1985" s="425"/>
      <c r="IC1985" s="425"/>
      <c r="ID1985" s="425"/>
      <c r="IE1985" s="425"/>
      <c r="IF1985" s="425"/>
      <c r="IG1985" s="425"/>
      <c r="IH1985" s="425"/>
      <c r="II1985" s="425"/>
      <c r="IJ1985" s="425"/>
      <c r="IK1985" s="425"/>
      <c r="IL1985" s="425"/>
      <c r="IM1985" s="425"/>
      <c r="IN1985" s="425"/>
      <c r="IO1985" s="425"/>
      <c r="IP1985" s="425"/>
      <c r="IQ1985" s="425"/>
      <c r="IR1985" s="425"/>
      <c r="IS1985" s="425"/>
      <c r="IT1985" s="425"/>
      <c r="IU1985" s="425"/>
      <c r="IV1985" s="425"/>
    </row>
    <row r="1986" s="428" customFormat="1" ht="27.6" customHeight="1" spans="2:256">
      <c r="B1986" s="465"/>
      <c r="GH1986" s="425"/>
      <c r="GI1986" s="425"/>
      <c r="GJ1986" s="425"/>
      <c r="GK1986" s="425"/>
      <c r="GL1986" s="425"/>
      <c r="GM1986" s="425"/>
      <c r="GN1986" s="425"/>
      <c r="GO1986" s="425"/>
      <c r="GP1986" s="425"/>
      <c r="GQ1986" s="425"/>
      <c r="GR1986" s="425"/>
      <c r="GS1986" s="425"/>
      <c r="GT1986" s="425"/>
      <c r="GU1986" s="425"/>
      <c r="GV1986" s="425"/>
      <c r="GW1986" s="425"/>
      <c r="GX1986" s="425"/>
      <c r="GY1986" s="425"/>
      <c r="GZ1986" s="425"/>
      <c r="HA1986" s="425"/>
      <c r="HB1986" s="425"/>
      <c r="HC1986" s="425"/>
      <c r="HD1986" s="425"/>
      <c r="HE1986" s="425"/>
      <c r="HF1986" s="425"/>
      <c r="HG1986" s="425"/>
      <c r="HH1986" s="425"/>
      <c r="HI1986" s="425"/>
      <c r="HJ1986" s="425"/>
      <c r="HK1986" s="425"/>
      <c r="HL1986" s="425"/>
      <c r="HM1986" s="425"/>
      <c r="HN1986" s="425"/>
      <c r="HO1986" s="425"/>
      <c r="HP1986" s="425"/>
      <c r="HQ1986" s="425"/>
      <c r="HR1986" s="425"/>
      <c r="HS1986" s="425"/>
      <c r="HT1986" s="425"/>
      <c r="HU1986" s="425"/>
      <c r="HV1986" s="425"/>
      <c r="HW1986" s="425"/>
      <c r="HX1986" s="425"/>
      <c r="HY1986" s="425"/>
      <c r="HZ1986" s="425"/>
      <c r="IA1986" s="425"/>
      <c r="IB1986" s="425"/>
      <c r="IC1986" s="425"/>
      <c r="ID1986" s="425"/>
      <c r="IE1986" s="425"/>
      <c r="IF1986" s="425"/>
      <c r="IG1986" s="425"/>
      <c r="IH1986" s="425"/>
      <c r="II1986" s="425"/>
      <c r="IJ1986" s="425"/>
      <c r="IK1986" s="425"/>
      <c r="IL1986" s="425"/>
      <c r="IM1986" s="425"/>
      <c r="IN1986" s="425"/>
      <c r="IO1986" s="425"/>
      <c r="IP1986" s="425"/>
      <c r="IQ1986" s="425"/>
      <c r="IR1986" s="425"/>
      <c r="IS1986" s="425"/>
      <c r="IT1986" s="425"/>
      <c r="IU1986" s="425"/>
      <c r="IV1986" s="425"/>
    </row>
    <row r="1987" s="428" customFormat="1" ht="27.6" customHeight="1" spans="2:256">
      <c r="B1987" s="465"/>
      <c r="GH1987" s="425"/>
      <c r="GI1987" s="425"/>
      <c r="GJ1987" s="425"/>
      <c r="GK1987" s="425"/>
      <c r="GL1987" s="425"/>
      <c r="GM1987" s="425"/>
      <c r="GN1987" s="425"/>
      <c r="GO1987" s="425"/>
      <c r="GP1987" s="425"/>
      <c r="GQ1987" s="425"/>
      <c r="GR1987" s="425"/>
      <c r="GS1987" s="425"/>
      <c r="GT1987" s="425"/>
      <c r="GU1987" s="425"/>
      <c r="GV1987" s="425"/>
      <c r="GW1987" s="425"/>
      <c r="GX1987" s="425"/>
      <c r="GY1987" s="425"/>
      <c r="GZ1987" s="425"/>
      <c r="HA1987" s="425"/>
      <c r="HB1987" s="425"/>
      <c r="HC1987" s="425"/>
      <c r="HD1987" s="425"/>
      <c r="HE1987" s="425"/>
      <c r="HF1987" s="425"/>
      <c r="HG1987" s="425"/>
      <c r="HH1987" s="425"/>
      <c r="HI1987" s="425"/>
      <c r="HJ1987" s="425"/>
      <c r="HK1987" s="425"/>
      <c r="HL1987" s="425"/>
      <c r="HM1987" s="425"/>
      <c r="HN1987" s="425"/>
      <c r="HO1987" s="425"/>
      <c r="HP1987" s="425"/>
      <c r="HQ1987" s="425"/>
      <c r="HR1987" s="425"/>
      <c r="HS1987" s="425"/>
      <c r="HT1987" s="425"/>
      <c r="HU1987" s="425"/>
      <c r="HV1987" s="425"/>
      <c r="HW1987" s="425"/>
      <c r="HX1987" s="425"/>
      <c r="HY1987" s="425"/>
      <c r="HZ1987" s="425"/>
      <c r="IA1987" s="425"/>
      <c r="IB1987" s="425"/>
      <c r="IC1987" s="425"/>
      <c r="ID1987" s="425"/>
      <c r="IE1987" s="425"/>
      <c r="IF1987" s="425"/>
      <c r="IG1987" s="425"/>
      <c r="IH1987" s="425"/>
      <c r="II1987" s="425"/>
      <c r="IJ1987" s="425"/>
      <c r="IK1987" s="425"/>
      <c r="IL1987" s="425"/>
      <c r="IM1987" s="425"/>
      <c r="IN1987" s="425"/>
      <c r="IO1987" s="425"/>
      <c r="IP1987" s="425"/>
      <c r="IQ1987" s="425"/>
      <c r="IR1987" s="425"/>
      <c r="IS1987" s="425"/>
      <c r="IT1987" s="425"/>
      <c r="IU1987" s="425"/>
      <c r="IV1987" s="425"/>
    </row>
    <row r="1988" s="428" customFormat="1" ht="27.6" customHeight="1" spans="2:256">
      <c r="B1988" s="465"/>
      <c r="GH1988" s="425"/>
      <c r="GI1988" s="425"/>
      <c r="GJ1988" s="425"/>
      <c r="GK1988" s="425"/>
      <c r="GL1988" s="425"/>
      <c r="GM1988" s="425"/>
      <c r="GN1988" s="425"/>
      <c r="GO1988" s="425"/>
      <c r="GP1988" s="425"/>
      <c r="GQ1988" s="425"/>
      <c r="GR1988" s="425"/>
      <c r="GS1988" s="425"/>
      <c r="GT1988" s="425"/>
      <c r="GU1988" s="425"/>
      <c r="GV1988" s="425"/>
      <c r="GW1988" s="425"/>
      <c r="GX1988" s="425"/>
      <c r="GY1988" s="425"/>
      <c r="GZ1988" s="425"/>
      <c r="HA1988" s="425"/>
      <c r="HB1988" s="425"/>
      <c r="HC1988" s="425"/>
      <c r="HD1988" s="425"/>
      <c r="HE1988" s="425"/>
      <c r="HF1988" s="425"/>
      <c r="HG1988" s="425"/>
      <c r="HH1988" s="425"/>
      <c r="HI1988" s="425"/>
      <c r="HJ1988" s="425"/>
      <c r="HK1988" s="425"/>
      <c r="HL1988" s="425"/>
      <c r="HM1988" s="425"/>
      <c r="HN1988" s="425"/>
      <c r="HO1988" s="425"/>
      <c r="HP1988" s="425"/>
      <c r="HQ1988" s="425"/>
      <c r="HR1988" s="425"/>
      <c r="HS1988" s="425"/>
      <c r="HT1988" s="425"/>
      <c r="HU1988" s="425"/>
      <c r="HV1988" s="425"/>
      <c r="HW1988" s="425"/>
      <c r="HX1988" s="425"/>
      <c r="HY1988" s="425"/>
      <c r="HZ1988" s="425"/>
      <c r="IA1988" s="425"/>
      <c r="IB1988" s="425"/>
      <c r="IC1988" s="425"/>
      <c r="ID1988" s="425"/>
      <c r="IE1988" s="425"/>
      <c r="IF1988" s="425"/>
      <c r="IG1988" s="425"/>
      <c r="IH1988" s="425"/>
      <c r="II1988" s="425"/>
      <c r="IJ1988" s="425"/>
      <c r="IK1988" s="425"/>
      <c r="IL1988" s="425"/>
      <c r="IM1988" s="425"/>
      <c r="IN1988" s="425"/>
      <c r="IO1988" s="425"/>
      <c r="IP1988" s="425"/>
      <c r="IQ1988" s="425"/>
      <c r="IR1988" s="425"/>
      <c r="IS1988" s="425"/>
      <c r="IT1988" s="425"/>
      <c r="IU1988" s="425"/>
      <c r="IV1988" s="425"/>
    </row>
    <row r="1989" s="428" customFormat="1" ht="27.6" customHeight="1" spans="2:256">
      <c r="B1989" s="465"/>
      <c r="GH1989" s="425"/>
      <c r="GI1989" s="425"/>
      <c r="GJ1989" s="425"/>
      <c r="GK1989" s="425"/>
      <c r="GL1989" s="425"/>
      <c r="GM1989" s="425"/>
      <c r="GN1989" s="425"/>
      <c r="GO1989" s="425"/>
      <c r="GP1989" s="425"/>
      <c r="GQ1989" s="425"/>
      <c r="GR1989" s="425"/>
      <c r="GS1989" s="425"/>
      <c r="GT1989" s="425"/>
      <c r="GU1989" s="425"/>
      <c r="GV1989" s="425"/>
      <c r="GW1989" s="425"/>
      <c r="GX1989" s="425"/>
      <c r="GY1989" s="425"/>
      <c r="GZ1989" s="425"/>
      <c r="HA1989" s="425"/>
      <c r="HB1989" s="425"/>
      <c r="HC1989" s="425"/>
      <c r="HD1989" s="425"/>
      <c r="HE1989" s="425"/>
      <c r="HF1989" s="425"/>
      <c r="HG1989" s="425"/>
      <c r="HH1989" s="425"/>
      <c r="HI1989" s="425"/>
      <c r="HJ1989" s="425"/>
      <c r="HK1989" s="425"/>
      <c r="HL1989" s="425"/>
      <c r="HM1989" s="425"/>
      <c r="HN1989" s="425"/>
      <c r="HO1989" s="425"/>
      <c r="HP1989" s="425"/>
      <c r="HQ1989" s="425"/>
      <c r="HR1989" s="425"/>
      <c r="HS1989" s="425"/>
      <c r="HT1989" s="425"/>
      <c r="HU1989" s="425"/>
      <c r="HV1989" s="425"/>
      <c r="HW1989" s="425"/>
      <c r="HX1989" s="425"/>
      <c r="HY1989" s="425"/>
      <c r="HZ1989" s="425"/>
      <c r="IA1989" s="425"/>
      <c r="IB1989" s="425"/>
      <c r="IC1989" s="425"/>
      <c r="ID1989" s="425"/>
      <c r="IE1989" s="425"/>
      <c r="IF1989" s="425"/>
      <c r="IG1989" s="425"/>
      <c r="IH1989" s="425"/>
      <c r="II1989" s="425"/>
      <c r="IJ1989" s="425"/>
      <c r="IK1989" s="425"/>
      <c r="IL1989" s="425"/>
      <c r="IM1989" s="425"/>
      <c r="IN1989" s="425"/>
      <c r="IO1989" s="425"/>
      <c r="IP1989" s="425"/>
      <c r="IQ1989" s="425"/>
      <c r="IR1989" s="425"/>
      <c r="IS1989" s="425"/>
      <c r="IT1989" s="425"/>
      <c r="IU1989" s="425"/>
      <c r="IV1989" s="425"/>
    </row>
    <row r="1990" s="428" customFormat="1" ht="27.6" customHeight="1" spans="2:256">
      <c r="B1990" s="465"/>
      <c r="GH1990" s="425"/>
      <c r="GI1990" s="425"/>
      <c r="GJ1990" s="425"/>
      <c r="GK1990" s="425"/>
      <c r="GL1990" s="425"/>
      <c r="GM1990" s="425"/>
      <c r="GN1990" s="425"/>
      <c r="GO1990" s="425"/>
      <c r="GP1990" s="425"/>
      <c r="GQ1990" s="425"/>
      <c r="GR1990" s="425"/>
      <c r="GS1990" s="425"/>
      <c r="GT1990" s="425"/>
      <c r="GU1990" s="425"/>
      <c r="GV1990" s="425"/>
      <c r="GW1990" s="425"/>
      <c r="GX1990" s="425"/>
      <c r="GY1990" s="425"/>
      <c r="GZ1990" s="425"/>
      <c r="HA1990" s="425"/>
      <c r="HB1990" s="425"/>
      <c r="HC1990" s="425"/>
      <c r="HD1990" s="425"/>
      <c r="HE1990" s="425"/>
      <c r="HF1990" s="425"/>
      <c r="HG1990" s="425"/>
      <c r="HH1990" s="425"/>
      <c r="HI1990" s="425"/>
      <c r="HJ1990" s="425"/>
      <c r="HK1990" s="425"/>
      <c r="HL1990" s="425"/>
      <c r="HM1990" s="425"/>
      <c r="HN1990" s="425"/>
      <c r="HO1990" s="425"/>
      <c r="HP1990" s="425"/>
      <c r="HQ1990" s="425"/>
      <c r="HR1990" s="425"/>
      <c r="HS1990" s="425"/>
      <c r="HT1990" s="425"/>
      <c r="HU1990" s="425"/>
      <c r="HV1990" s="425"/>
      <c r="HW1990" s="425"/>
      <c r="HX1990" s="425"/>
      <c r="HY1990" s="425"/>
      <c r="HZ1990" s="425"/>
      <c r="IA1990" s="425"/>
      <c r="IB1990" s="425"/>
      <c r="IC1990" s="425"/>
      <c r="ID1990" s="425"/>
      <c r="IE1990" s="425"/>
      <c r="IF1990" s="425"/>
      <c r="IG1990" s="425"/>
      <c r="IH1990" s="425"/>
      <c r="II1990" s="425"/>
      <c r="IJ1990" s="425"/>
      <c r="IK1990" s="425"/>
      <c r="IL1990" s="425"/>
      <c r="IM1990" s="425"/>
      <c r="IN1990" s="425"/>
      <c r="IO1990" s="425"/>
      <c r="IP1990" s="425"/>
      <c r="IQ1990" s="425"/>
      <c r="IR1990" s="425"/>
      <c r="IS1990" s="425"/>
      <c r="IT1990" s="425"/>
      <c r="IU1990" s="425"/>
      <c r="IV1990" s="425"/>
    </row>
    <row r="1991" s="428" customFormat="1" ht="27.6" customHeight="1" spans="2:256">
      <c r="B1991" s="465"/>
      <c r="GH1991" s="425"/>
      <c r="GI1991" s="425"/>
      <c r="GJ1991" s="425"/>
      <c r="GK1991" s="425"/>
      <c r="GL1991" s="425"/>
      <c r="GM1991" s="425"/>
      <c r="GN1991" s="425"/>
      <c r="GO1991" s="425"/>
      <c r="GP1991" s="425"/>
      <c r="GQ1991" s="425"/>
      <c r="GR1991" s="425"/>
      <c r="GS1991" s="425"/>
      <c r="GT1991" s="425"/>
      <c r="GU1991" s="425"/>
      <c r="GV1991" s="425"/>
      <c r="GW1991" s="425"/>
      <c r="GX1991" s="425"/>
      <c r="GY1991" s="425"/>
      <c r="GZ1991" s="425"/>
      <c r="HA1991" s="425"/>
      <c r="HB1991" s="425"/>
      <c r="HC1991" s="425"/>
      <c r="HD1991" s="425"/>
      <c r="HE1991" s="425"/>
      <c r="HF1991" s="425"/>
      <c r="HG1991" s="425"/>
      <c r="HH1991" s="425"/>
      <c r="HI1991" s="425"/>
      <c r="HJ1991" s="425"/>
      <c r="HK1991" s="425"/>
      <c r="HL1991" s="425"/>
      <c r="HM1991" s="425"/>
      <c r="HN1991" s="425"/>
      <c r="HO1991" s="425"/>
      <c r="HP1991" s="425"/>
      <c r="HQ1991" s="425"/>
      <c r="HR1991" s="425"/>
      <c r="HS1991" s="425"/>
      <c r="HT1991" s="425"/>
      <c r="HU1991" s="425"/>
      <c r="HV1991" s="425"/>
      <c r="HW1991" s="425"/>
      <c r="HX1991" s="425"/>
      <c r="HY1991" s="425"/>
      <c r="HZ1991" s="425"/>
      <c r="IA1991" s="425"/>
      <c r="IB1991" s="425"/>
      <c r="IC1991" s="425"/>
      <c r="ID1991" s="425"/>
      <c r="IE1991" s="425"/>
      <c r="IF1991" s="425"/>
      <c r="IG1991" s="425"/>
      <c r="IH1991" s="425"/>
      <c r="II1991" s="425"/>
      <c r="IJ1991" s="425"/>
      <c r="IK1991" s="425"/>
      <c r="IL1991" s="425"/>
      <c r="IM1991" s="425"/>
      <c r="IN1991" s="425"/>
      <c r="IO1991" s="425"/>
      <c r="IP1991" s="425"/>
      <c r="IQ1991" s="425"/>
      <c r="IR1991" s="425"/>
      <c r="IS1991" s="425"/>
      <c r="IT1991" s="425"/>
      <c r="IU1991" s="425"/>
      <c r="IV1991" s="425"/>
    </row>
    <row r="1992" s="428" customFormat="1" ht="27.6" customHeight="1" spans="2:256">
      <c r="B1992" s="465"/>
      <c r="GH1992" s="425"/>
      <c r="GI1992" s="425"/>
      <c r="GJ1992" s="425"/>
      <c r="GK1992" s="425"/>
      <c r="GL1992" s="425"/>
      <c r="GM1992" s="425"/>
      <c r="GN1992" s="425"/>
      <c r="GO1992" s="425"/>
      <c r="GP1992" s="425"/>
      <c r="GQ1992" s="425"/>
      <c r="GR1992" s="425"/>
      <c r="GS1992" s="425"/>
      <c r="GT1992" s="425"/>
      <c r="GU1992" s="425"/>
      <c r="GV1992" s="425"/>
      <c r="GW1992" s="425"/>
      <c r="GX1992" s="425"/>
      <c r="GY1992" s="425"/>
      <c r="GZ1992" s="425"/>
      <c r="HA1992" s="425"/>
      <c r="HB1992" s="425"/>
      <c r="HC1992" s="425"/>
      <c r="HD1992" s="425"/>
      <c r="HE1992" s="425"/>
      <c r="HF1992" s="425"/>
      <c r="HG1992" s="425"/>
      <c r="HH1992" s="425"/>
      <c r="HI1992" s="425"/>
      <c r="HJ1992" s="425"/>
      <c r="HK1992" s="425"/>
      <c r="HL1992" s="425"/>
      <c r="HM1992" s="425"/>
      <c r="HN1992" s="425"/>
      <c r="HO1992" s="425"/>
      <c r="HP1992" s="425"/>
      <c r="HQ1992" s="425"/>
      <c r="HR1992" s="425"/>
      <c r="HS1992" s="425"/>
      <c r="HT1992" s="425"/>
      <c r="HU1992" s="425"/>
      <c r="HV1992" s="425"/>
      <c r="HW1992" s="425"/>
      <c r="HX1992" s="425"/>
      <c r="HY1992" s="425"/>
      <c r="HZ1992" s="425"/>
      <c r="IA1992" s="425"/>
      <c r="IB1992" s="425"/>
      <c r="IC1992" s="425"/>
      <c r="ID1992" s="425"/>
      <c r="IE1992" s="425"/>
      <c r="IF1992" s="425"/>
      <c r="IG1992" s="425"/>
      <c r="IH1992" s="425"/>
      <c r="II1992" s="425"/>
      <c r="IJ1992" s="425"/>
      <c r="IK1992" s="425"/>
      <c r="IL1992" s="425"/>
      <c r="IM1992" s="425"/>
      <c r="IN1992" s="425"/>
      <c r="IO1992" s="425"/>
      <c r="IP1992" s="425"/>
      <c r="IQ1992" s="425"/>
      <c r="IR1992" s="425"/>
      <c r="IS1992" s="425"/>
      <c r="IT1992" s="425"/>
      <c r="IU1992" s="425"/>
      <c r="IV1992" s="425"/>
    </row>
    <row r="1993" s="428" customFormat="1" ht="27.6" customHeight="1" spans="2:256">
      <c r="B1993" s="465"/>
      <c r="GH1993" s="425"/>
      <c r="GI1993" s="425"/>
      <c r="GJ1993" s="425"/>
      <c r="GK1993" s="425"/>
      <c r="GL1993" s="425"/>
      <c r="GM1993" s="425"/>
      <c r="GN1993" s="425"/>
      <c r="GO1993" s="425"/>
      <c r="GP1993" s="425"/>
      <c r="GQ1993" s="425"/>
      <c r="GR1993" s="425"/>
      <c r="GS1993" s="425"/>
      <c r="GT1993" s="425"/>
      <c r="GU1993" s="425"/>
      <c r="GV1993" s="425"/>
      <c r="GW1993" s="425"/>
      <c r="GX1993" s="425"/>
      <c r="GY1993" s="425"/>
      <c r="GZ1993" s="425"/>
      <c r="HA1993" s="425"/>
      <c r="HB1993" s="425"/>
      <c r="HC1993" s="425"/>
      <c r="HD1993" s="425"/>
      <c r="HE1993" s="425"/>
      <c r="HF1993" s="425"/>
      <c r="HG1993" s="425"/>
      <c r="HH1993" s="425"/>
      <c r="HI1993" s="425"/>
      <c r="HJ1993" s="425"/>
      <c r="HK1993" s="425"/>
      <c r="HL1993" s="425"/>
      <c r="HM1993" s="425"/>
      <c r="HN1993" s="425"/>
      <c r="HO1993" s="425"/>
      <c r="HP1993" s="425"/>
      <c r="HQ1993" s="425"/>
      <c r="HR1993" s="425"/>
      <c r="HS1993" s="425"/>
      <c r="HT1993" s="425"/>
      <c r="HU1993" s="425"/>
      <c r="HV1993" s="425"/>
      <c r="HW1993" s="425"/>
      <c r="HX1993" s="425"/>
      <c r="HY1993" s="425"/>
      <c r="HZ1993" s="425"/>
      <c r="IA1993" s="425"/>
      <c r="IB1993" s="425"/>
      <c r="IC1993" s="425"/>
      <c r="ID1993" s="425"/>
      <c r="IE1993" s="425"/>
      <c r="IF1993" s="425"/>
      <c r="IG1993" s="425"/>
      <c r="IH1993" s="425"/>
      <c r="II1993" s="425"/>
      <c r="IJ1993" s="425"/>
      <c r="IK1993" s="425"/>
      <c r="IL1993" s="425"/>
      <c r="IM1993" s="425"/>
      <c r="IN1993" s="425"/>
      <c r="IO1993" s="425"/>
      <c r="IP1993" s="425"/>
      <c r="IQ1993" s="425"/>
      <c r="IR1993" s="425"/>
      <c r="IS1993" s="425"/>
      <c r="IT1993" s="425"/>
      <c r="IU1993" s="425"/>
      <c r="IV1993" s="425"/>
    </row>
    <row r="1994" s="428" customFormat="1" ht="27.6" customHeight="1" spans="2:256">
      <c r="B1994" s="465"/>
      <c r="GH1994" s="425"/>
      <c r="GI1994" s="425"/>
      <c r="GJ1994" s="425"/>
      <c r="GK1994" s="425"/>
      <c r="GL1994" s="425"/>
      <c r="GM1994" s="425"/>
      <c r="GN1994" s="425"/>
      <c r="GO1994" s="425"/>
      <c r="GP1994" s="425"/>
      <c r="GQ1994" s="425"/>
      <c r="GR1994" s="425"/>
      <c r="GS1994" s="425"/>
      <c r="GT1994" s="425"/>
      <c r="GU1994" s="425"/>
      <c r="GV1994" s="425"/>
      <c r="GW1994" s="425"/>
      <c r="GX1994" s="425"/>
      <c r="GY1994" s="425"/>
      <c r="GZ1994" s="425"/>
      <c r="HA1994" s="425"/>
      <c r="HB1994" s="425"/>
      <c r="HC1994" s="425"/>
      <c r="HD1994" s="425"/>
      <c r="HE1994" s="425"/>
      <c r="HF1994" s="425"/>
      <c r="HG1994" s="425"/>
      <c r="HH1994" s="425"/>
      <c r="HI1994" s="425"/>
      <c r="HJ1994" s="425"/>
      <c r="HK1994" s="425"/>
      <c r="HL1994" s="425"/>
      <c r="HM1994" s="425"/>
      <c r="HN1994" s="425"/>
      <c r="HO1994" s="425"/>
      <c r="HP1994" s="425"/>
      <c r="HQ1994" s="425"/>
      <c r="HR1994" s="425"/>
      <c r="HS1994" s="425"/>
      <c r="HT1994" s="425"/>
      <c r="HU1994" s="425"/>
      <c r="HV1994" s="425"/>
      <c r="HW1994" s="425"/>
      <c r="HX1994" s="425"/>
      <c r="HY1994" s="425"/>
      <c r="HZ1994" s="425"/>
      <c r="IA1994" s="425"/>
      <c r="IB1994" s="425"/>
      <c r="IC1994" s="425"/>
      <c r="ID1994" s="425"/>
      <c r="IE1994" s="425"/>
      <c r="IF1994" s="425"/>
      <c r="IG1994" s="425"/>
      <c r="IH1994" s="425"/>
      <c r="II1994" s="425"/>
      <c r="IJ1994" s="425"/>
      <c r="IK1994" s="425"/>
      <c r="IL1994" s="425"/>
      <c r="IM1994" s="425"/>
      <c r="IN1994" s="425"/>
      <c r="IO1994" s="425"/>
      <c r="IP1994" s="425"/>
      <c r="IQ1994" s="425"/>
      <c r="IR1994" s="425"/>
      <c r="IS1994" s="425"/>
      <c r="IT1994" s="425"/>
      <c r="IU1994" s="425"/>
      <c r="IV1994" s="425"/>
    </row>
    <row r="1995" s="428" customFormat="1" ht="27.6" customHeight="1" spans="2:256">
      <c r="B1995" s="465"/>
      <c r="GH1995" s="425"/>
      <c r="GI1995" s="425"/>
      <c r="GJ1995" s="425"/>
      <c r="GK1995" s="425"/>
      <c r="GL1995" s="425"/>
      <c r="GM1995" s="425"/>
      <c r="GN1995" s="425"/>
      <c r="GO1995" s="425"/>
      <c r="GP1995" s="425"/>
      <c r="GQ1995" s="425"/>
      <c r="GR1995" s="425"/>
      <c r="GS1995" s="425"/>
      <c r="GT1995" s="425"/>
      <c r="GU1995" s="425"/>
      <c r="GV1995" s="425"/>
      <c r="GW1995" s="425"/>
      <c r="GX1995" s="425"/>
      <c r="GY1995" s="425"/>
      <c r="GZ1995" s="425"/>
      <c r="HA1995" s="425"/>
      <c r="HB1995" s="425"/>
      <c r="HC1995" s="425"/>
      <c r="HD1995" s="425"/>
      <c r="HE1995" s="425"/>
      <c r="HF1995" s="425"/>
      <c r="HG1995" s="425"/>
      <c r="HH1995" s="425"/>
      <c r="HI1995" s="425"/>
      <c r="HJ1995" s="425"/>
      <c r="HK1995" s="425"/>
      <c r="HL1995" s="425"/>
      <c r="HM1995" s="425"/>
      <c r="HN1995" s="425"/>
      <c r="HO1995" s="425"/>
      <c r="HP1995" s="425"/>
      <c r="HQ1995" s="425"/>
      <c r="HR1995" s="425"/>
      <c r="HS1995" s="425"/>
      <c r="HT1995" s="425"/>
      <c r="HU1995" s="425"/>
      <c r="HV1995" s="425"/>
      <c r="HW1995" s="425"/>
      <c r="HX1995" s="425"/>
      <c r="HY1995" s="425"/>
      <c r="HZ1995" s="425"/>
      <c r="IA1995" s="425"/>
      <c r="IB1995" s="425"/>
      <c r="IC1995" s="425"/>
      <c r="ID1995" s="425"/>
      <c r="IE1995" s="425"/>
      <c r="IF1995" s="425"/>
      <c r="IG1995" s="425"/>
      <c r="IH1995" s="425"/>
      <c r="II1995" s="425"/>
      <c r="IJ1995" s="425"/>
      <c r="IK1995" s="425"/>
      <c r="IL1995" s="425"/>
      <c r="IM1995" s="425"/>
      <c r="IN1995" s="425"/>
      <c r="IO1995" s="425"/>
      <c r="IP1995" s="425"/>
      <c r="IQ1995" s="425"/>
      <c r="IR1995" s="425"/>
      <c r="IS1995" s="425"/>
      <c r="IT1995" s="425"/>
      <c r="IU1995" s="425"/>
      <c r="IV1995" s="425"/>
    </row>
    <row r="1996" s="428" customFormat="1" ht="27.6" customHeight="1" spans="2:256">
      <c r="B1996" s="465"/>
      <c r="GH1996" s="425"/>
      <c r="GI1996" s="425"/>
      <c r="GJ1996" s="425"/>
      <c r="GK1996" s="425"/>
      <c r="GL1996" s="425"/>
      <c r="GM1996" s="425"/>
      <c r="GN1996" s="425"/>
      <c r="GO1996" s="425"/>
      <c r="GP1996" s="425"/>
      <c r="GQ1996" s="425"/>
      <c r="GR1996" s="425"/>
      <c r="GS1996" s="425"/>
      <c r="GT1996" s="425"/>
      <c r="GU1996" s="425"/>
      <c r="GV1996" s="425"/>
      <c r="GW1996" s="425"/>
      <c r="GX1996" s="425"/>
      <c r="GY1996" s="425"/>
      <c r="GZ1996" s="425"/>
      <c r="HA1996" s="425"/>
      <c r="HB1996" s="425"/>
      <c r="HC1996" s="425"/>
      <c r="HD1996" s="425"/>
      <c r="HE1996" s="425"/>
      <c r="HF1996" s="425"/>
      <c r="HG1996" s="425"/>
      <c r="HH1996" s="425"/>
      <c r="HI1996" s="425"/>
      <c r="HJ1996" s="425"/>
      <c r="HK1996" s="425"/>
      <c r="HL1996" s="425"/>
      <c r="HM1996" s="425"/>
      <c r="HN1996" s="425"/>
      <c r="HO1996" s="425"/>
      <c r="HP1996" s="425"/>
      <c r="HQ1996" s="425"/>
      <c r="HR1996" s="425"/>
      <c r="HS1996" s="425"/>
      <c r="HT1996" s="425"/>
      <c r="HU1996" s="425"/>
      <c r="HV1996" s="425"/>
      <c r="HW1996" s="425"/>
      <c r="HX1996" s="425"/>
      <c r="HY1996" s="425"/>
      <c r="HZ1996" s="425"/>
      <c r="IA1996" s="425"/>
      <c r="IB1996" s="425"/>
      <c r="IC1996" s="425"/>
      <c r="ID1996" s="425"/>
      <c r="IE1996" s="425"/>
      <c r="IF1996" s="425"/>
      <c r="IG1996" s="425"/>
      <c r="IH1996" s="425"/>
      <c r="II1996" s="425"/>
      <c r="IJ1996" s="425"/>
      <c r="IK1996" s="425"/>
      <c r="IL1996" s="425"/>
      <c r="IM1996" s="425"/>
      <c r="IN1996" s="425"/>
      <c r="IO1996" s="425"/>
      <c r="IP1996" s="425"/>
      <c r="IQ1996" s="425"/>
      <c r="IR1996" s="425"/>
      <c r="IS1996" s="425"/>
      <c r="IT1996" s="425"/>
      <c r="IU1996" s="425"/>
      <c r="IV1996" s="425"/>
    </row>
    <row r="1997" s="428" customFormat="1" ht="27.6" customHeight="1" spans="2:256">
      <c r="B1997" s="465"/>
      <c r="GH1997" s="425"/>
      <c r="GI1997" s="425"/>
      <c r="GJ1997" s="425"/>
      <c r="GK1997" s="425"/>
      <c r="GL1997" s="425"/>
      <c r="GM1997" s="425"/>
      <c r="GN1997" s="425"/>
      <c r="GO1997" s="425"/>
      <c r="GP1997" s="425"/>
      <c r="GQ1997" s="425"/>
      <c r="GR1997" s="425"/>
      <c r="GS1997" s="425"/>
      <c r="GT1997" s="425"/>
      <c r="GU1997" s="425"/>
      <c r="GV1997" s="425"/>
      <c r="GW1997" s="425"/>
      <c r="GX1997" s="425"/>
      <c r="GY1997" s="425"/>
      <c r="GZ1997" s="425"/>
      <c r="HA1997" s="425"/>
      <c r="HB1997" s="425"/>
      <c r="HC1997" s="425"/>
      <c r="HD1997" s="425"/>
      <c r="HE1997" s="425"/>
      <c r="HF1997" s="425"/>
      <c r="HG1997" s="425"/>
      <c r="HH1997" s="425"/>
      <c r="HI1997" s="425"/>
      <c r="HJ1997" s="425"/>
      <c r="HK1997" s="425"/>
      <c r="HL1997" s="425"/>
      <c r="HM1997" s="425"/>
      <c r="HN1997" s="425"/>
      <c r="HO1997" s="425"/>
      <c r="HP1997" s="425"/>
      <c r="HQ1997" s="425"/>
      <c r="HR1997" s="425"/>
      <c r="HS1997" s="425"/>
      <c r="HT1997" s="425"/>
      <c r="HU1997" s="425"/>
      <c r="HV1997" s="425"/>
      <c r="HW1997" s="425"/>
      <c r="HX1997" s="425"/>
      <c r="HY1997" s="425"/>
      <c r="HZ1997" s="425"/>
      <c r="IA1997" s="425"/>
      <c r="IB1997" s="425"/>
      <c r="IC1997" s="425"/>
      <c r="ID1997" s="425"/>
      <c r="IE1997" s="425"/>
      <c r="IF1997" s="425"/>
      <c r="IG1997" s="425"/>
      <c r="IH1997" s="425"/>
      <c r="II1997" s="425"/>
      <c r="IJ1997" s="425"/>
      <c r="IK1997" s="425"/>
      <c r="IL1997" s="425"/>
      <c r="IM1997" s="425"/>
      <c r="IN1997" s="425"/>
      <c r="IO1997" s="425"/>
      <c r="IP1997" s="425"/>
      <c r="IQ1997" s="425"/>
      <c r="IR1997" s="425"/>
      <c r="IS1997" s="425"/>
      <c r="IT1997" s="425"/>
      <c r="IU1997" s="425"/>
      <c r="IV1997" s="425"/>
    </row>
    <row r="1998" s="428" customFormat="1" ht="27.6" customHeight="1" spans="2:256">
      <c r="B1998" s="465"/>
      <c r="GH1998" s="425"/>
      <c r="GI1998" s="425"/>
      <c r="GJ1998" s="425"/>
      <c r="GK1998" s="425"/>
      <c r="GL1998" s="425"/>
      <c r="GM1998" s="425"/>
      <c r="GN1998" s="425"/>
      <c r="GO1998" s="425"/>
      <c r="GP1998" s="425"/>
      <c r="GQ1998" s="425"/>
      <c r="GR1998" s="425"/>
      <c r="GS1998" s="425"/>
      <c r="GT1998" s="425"/>
      <c r="GU1998" s="425"/>
      <c r="GV1998" s="425"/>
      <c r="GW1998" s="425"/>
      <c r="GX1998" s="425"/>
      <c r="GY1998" s="425"/>
      <c r="GZ1998" s="425"/>
      <c r="HA1998" s="425"/>
      <c r="HB1998" s="425"/>
      <c r="HC1998" s="425"/>
      <c r="HD1998" s="425"/>
      <c r="HE1998" s="425"/>
      <c r="HF1998" s="425"/>
      <c r="HG1998" s="425"/>
      <c r="HH1998" s="425"/>
      <c r="HI1998" s="425"/>
      <c r="HJ1998" s="425"/>
      <c r="HK1998" s="425"/>
      <c r="HL1998" s="425"/>
      <c r="HM1998" s="425"/>
      <c r="HN1998" s="425"/>
      <c r="HO1998" s="425"/>
      <c r="HP1998" s="425"/>
      <c r="HQ1998" s="425"/>
      <c r="HR1998" s="425"/>
      <c r="HS1998" s="425"/>
      <c r="HT1998" s="425"/>
      <c r="HU1998" s="425"/>
      <c r="HV1998" s="425"/>
      <c r="HW1998" s="425"/>
      <c r="HX1998" s="425"/>
      <c r="HY1998" s="425"/>
      <c r="HZ1998" s="425"/>
      <c r="IA1998" s="425"/>
      <c r="IB1998" s="425"/>
      <c r="IC1998" s="425"/>
      <c r="ID1998" s="425"/>
      <c r="IE1998" s="425"/>
      <c r="IF1998" s="425"/>
      <c r="IG1998" s="425"/>
      <c r="IH1998" s="425"/>
      <c r="II1998" s="425"/>
      <c r="IJ1998" s="425"/>
      <c r="IK1998" s="425"/>
      <c r="IL1998" s="425"/>
      <c r="IM1998" s="425"/>
      <c r="IN1998" s="425"/>
      <c r="IO1998" s="425"/>
      <c r="IP1998" s="425"/>
      <c r="IQ1998" s="425"/>
      <c r="IR1998" s="425"/>
      <c r="IS1998" s="425"/>
      <c r="IT1998" s="425"/>
      <c r="IU1998" s="425"/>
      <c r="IV1998" s="425"/>
    </row>
    <row r="1999" s="428" customFormat="1" ht="27.6" customHeight="1" spans="2:256">
      <c r="B1999" s="465"/>
      <c r="GH1999" s="425"/>
      <c r="GI1999" s="425"/>
      <c r="GJ1999" s="425"/>
      <c r="GK1999" s="425"/>
      <c r="GL1999" s="425"/>
      <c r="GM1999" s="425"/>
      <c r="GN1999" s="425"/>
      <c r="GO1999" s="425"/>
      <c r="GP1999" s="425"/>
      <c r="GQ1999" s="425"/>
      <c r="GR1999" s="425"/>
      <c r="GS1999" s="425"/>
      <c r="GT1999" s="425"/>
      <c r="GU1999" s="425"/>
      <c r="GV1999" s="425"/>
      <c r="GW1999" s="425"/>
      <c r="GX1999" s="425"/>
      <c r="GY1999" s="425"/>
      <c r="GZ1999" s="425"/>
      <c r="HA1999" s="425"/>
      <c r="HB1999" s="425"/>
      <c r="HC1999" s="425"/>
      <c r="HD1999" s="425"/>
      <c r="HE1999" s="425"/>
      <c r="HF1999" s="425"/>
      <c r="HG1999" s="425"/>
      <c r="HH1999" s="425"/>
      <c r="HI1999" s="425"/>
      <c r="HJ1999" s="425"/>
      <c r="HK1999" s="425"/>
      <c r="HL1999" s="425"/>
      <c r="HM1999" s="425"/>
      <c r="HN1999" s="425"/>
      <c r="HO1999" s="425"/>
      <c r="HP1999" s="425"/>
      <c r="HQ1999" s="425"/>
      <c r="HR1999" s="425"/>
      <c r="HS1999" s="425"/>
      <c r="HT1999" s="425"/>
      <c r="HU1999" s="425"/>
      <c r="HV1999" s="425"/>
      <c r="HW1999" s="425"/>
      <c r="HX1999" s="425"/>
      <c r="HY1999" s="425"/>
      <c r="HZ1999" s="425"/>
      <c r="IA1999" s="425"/>
      <c r="IB1999" s="425"/>
      <c r="IC1999" s="425"/>
      <c r="ID1999" s="425"/>
      <c r="IE1999" s="425"/>
      <c r="IF1999" s="425"/>
      <c r="IG1999" s="425"/>
      <c r="IH1999" s="425"/>
      <c r="II1999" s="425"/>
      <c r="IJ1999" s="425"/>
      <c r="IK1999" s="425"/>
      <c r="IL1999" s="425"/>
      <c r="IM1999" s="425"/>
      <c r="IN1999" s="425"/>
      <c r="IO1999" s="425"/>
      <c r="IP1999" s="425"/>
      <c r="IQ1999" s="425"/>
      <c r="IR1999" s="425"/>
      <c r="IS1999" s="425"/>
      <c r="IT1999" s="425"/>
      <c r="IU1999" s="425"/>
      <c r="IV1999" s="425"/>
    </row>
    <row r="2000" s="428" customFormat="1" ht="27.6" customHeight="1" spans="2:256">
      <c r="B2000" s="465"/>
      <c r="GH2000" s="425"/>
      <c r="GI2000" s="425"/>
      <c r="GJ2000" s="425"/>
      <c r="GK2000" s="425"/>
      <c r="GL2000" s="425"/>
      <c r="GM2000" s="425"/>
      <c r="GN2000" s="425"/>
      <c r="GO2000" s="425"/>
      <c r="GP2000" s="425"/>
      <c r="GQ2000" s="425"/>
      <c r="GR2000" s="425"/>
      <c r="GS2000" s="425"/>
      <c r="GT2000" s="425"/>
      <c r="GU2000" s="425"/>
      <c r="GV2000" s="425"/>
      <c r="GW2000" s="425"/>
      <c r="GX2000" s="425"/>
      <c r="GY2000" s="425"/>
      <c r="GZ2000" s="425"/>
      <c r="HA2000" s="425"/>
      <c r="HB2000" s="425"/>
      <c r="HC2000" s="425"/>
      <c r="HD2000" s="425"/>
      <c r="HE2000" s="425"/>
      <c r="HF2000" s="425"/>
      <c r="HG2000" s="425"/>
      <c r="HH2000" s="425"/>
      <c r="HI2000" s="425"/>
      <c r="HJ2000" s="425"/>
      <c r="HK2000" s="425"/>
      <c r="HL2000" s="425"/>
      <c r="HM2000" s="425"/>
      <c r="HN2000" s="425"/>
      <c r="HO2000" s="425"/>
      <c r="HP2000" s="425"/>
      <c r="HQ2000" s="425"/>
      <c r="HR2000" s="425"/>
      <c r="HS2000" s="425"/>
      <c r="HT2000" s="425"/>
      <c r="HU2000" s="425"/>
      <c r="HV2000" s="425"/>
      <c r="HW2000" s="425"/>
      <c r="HX2000" s="425"/>
      <c r="HY2000" s="425"/>
      <c r="HZ2000" s="425"/>
      <c r="IA2000" s="425"/>
      <c r="IB2000" s="425"/>
      <c r="IC2000" s="425"/>
      <c r="ID2000" s="425"/>
      <c r="IE2000" s="425"/>
      <c r="IF2000" s="425"/>
      <c r="IG2000" s="425"/>
      <c r="IH2000" s="425"/>
      <c r="II2000" s="425"/>
      <c r="IJ2000" s="425"/>
      <c r="IK2000" s="425"/>
      <c r="IL2000" s="425"/>
      <c r="IM2000" s="425"/>
      <c r="IN2000" s="425"/>
      <c r="IO2000" s="425"/>
      <c r="IP2000" s="425"/>
      <c r="IQ2000" s="425"/>
      <c r="IR2000" s="425"/>
      <c r="IS2000" s="425"/>
      <c r="IT2000" s="425"/>
      <c r="IU2000" s="425"/>
      <c r="IV2000" s="425"/>
    </row>
    <row r="2001" s="428" customFormat="1" ht="27.6" customHeight="1" spans="2:256">
      <c r="B2001" s="465"/>
      <c r="GH2001" s="425"/>
      <c r="GI2001" s="425"/>
      <c r="GJ2001" s="425"/>
      <c r="GK2001" s="425"/>
      <c r="GL2001" s="425"/>
      <c r="GM2001" s="425"/>
      <c r="GN2001" s="425"/>
      <c r="GO2001" s="425"/>
      <c r="GP2001" s="425"/>
      <c r="GQ2001" s="425"/>
      <c r="GR2001" s="425"/>
      <c r="GS2001" s="425"/>
      <c r="GT2001" s="425"/>
      <c r="GU2001" s="425"/>
      <c r="GV2001" s="425"/>
      <c r="GW2001" s="425"/>
      <c r="GX2001" s="425"/>
      <c r="GY2001" s="425"/>
      <c r="GZ2001" s="425"/>
      <c r="HA2001" s="425"/>
      <c r="HB2001" s="425"/>
      <c r="HC2001" s="425"/>
      <c r="HD2001" s="425"/>
      <c r="HE2001" s="425"/>
      <c r="HF2001" s="425"/>
      <c r="HG2001" s="425"/>
      <c r="HH2001" s="425"/>
      <c r="HI2001" s="425"/>
      <c r="HJ2001" s="425"/>
      <c r="HK2001" s="425"/>
      <c r="HL2001" s="425"/>
      <c r="HM2001" s="425"/>
      <c r="HN2001" s="425"/>
      <c r="HO2001" s="425"/>
      <c r="HP2001" s="425"/>
      <c r="HQ2001" s="425"/>
      <c r="HR2001" s="425"/>
      <c r="HS2001" s="425"/>
      <c r="HT2001" s="425"/>
      <c r="HU2001" s="425"/>
      <c r="HV2001" s="425"/>
      <c r="HW2001" s="425"/>
      <c r="HX2001" s="425"/>
      <c r="HY2001" s="425"/>
      <c r="HZ2001" s="425"/>
      <c r="IA2001" s="425"/>
      <c r="IB2001" s="425"/>
      <c r="IC2001" s="425"/>
      <c r="ID2001" s="425"/>
      <c r="IE2001" s="425"/>
      <c r="IF2001" s="425"/>
      <c r="IG2001" s="425"/>
      <c r="IH2001" s="425"/>
      <c r="II2001" s="425"/>
      <c r="IJ2001" s="425"/>
      <c r="IK2001" s="425"/>
      <c r="IL2001" s="425"/>
      <c r="IM2001" s="425"/>
      <c r="IN2001" s="425"/>
      <c r="IO2001" s="425"/>
      <c r="IP2001" s="425"/>
      <c r="IQ2001" s="425"/>
      <c r="IR2001" s="425"/>
      <c r="IS2001" s="425"/>
      <c r="IT2001" s="425"/>
      <c r="IU2001" s="425"/>
      <c r="IV2001" s="425"/>
    </row>
    <row r="2002" s="428" customFormat="1" ht="27.6" customHeight="1" spans="2:256">
      <c r="B2002" s="465"/>
      <c r="GH2002" s="425"/>
      <c r="GI2002" s="425"/>
      <c r="GJ2002" s="425"/>
      <c r="GK2002" s="425"/>
      <c r="GL2002" s="425"/>
      <c r="GM2002" s="425"/>
      <c r="GN2002" s="425"/>
      <c r="GO2002" s="425"/>
      <c r="GP2002" s="425"/>
      <c r="GQ2002" s="425"/>
      <c r="GR2002" s="425"/>
      <c r="GS2002" s="425"/>
      <c r="GT2002" s="425"/>
      <c r="GU2002" s="425"/>
      <c r="GV2002" s="425"/>
      <c r="GW2002" s="425"/>
      <c r="GX2002" s="425"/>
      <c r="GY2002" s="425"/>
      <c r="GZ2002" s="425"/>
      <c r="HA2002" s="425"/>
      <c r="HB2002" s="425"/>
      <c r="HC2002" s="425"/>
      <c r="HD2002" s="425"/>
      <c r="HE2002" s="425"/>
      <c r="HF2002" s="425"/>
      <c r="HG2002" s="425"/>
      <c r="HH2002" s="425"/>
      <c r="HI2002" s="425"/>
      <c r="HJ2002" s="425"/>
      <c r="HK2002" s="425"/>
      <c r="HL2002" s="425"/>
      <c r="HM2002" s="425"/>
      <c r="HN2002" s="425"/>
      <c r="HO2002" s="425"/>
      <c r="HP2002" s="425"/>
      <c r="HQ2002" s="425"/>
      <c r="HR2002" s="425"/>
      <c r="HS2002" s="425"/>
      <c r="HT2002" s="425"/>
      <c r="HU2002" s="425"/>
      <c r="HV2002" s="425"/>
      <c r="HW2002" s="425"/>
      <c r="HX2002" s="425"/>
      <c r="HY2002" s="425"/>
      <c r="HZ2002" s="425"/>
      <c r="IA2002" s="425"/>
      <c r="IB2002" s="425"/>
      <c r="IC2002" s="425"/>
      <c r="ID2002" s="425"/>
      <c r="IE2002" s="425"/>
      <c r="IF2002" s="425"/>
      <c r="IG2002" s="425"/>
      <c r="IH2002" s="425"/>
      <c r="II2002" s="425"/>
      <c r="IJ2002" s="425"/>
      <c r="IK2002" s="425"/>
      <c r="IL2002" s="425"/>
      <c r="IM2002" s="425"/>
      <c r="IN2002" s="425"/>
      <c r="IO2002" s="425"/>
      <c r="IP2002" s="425"/>
      <c r="IQ2002" s="425"/>
      <c r="IR2002" s="425"/>
      <c r="IS2002" s="425"/>
      <c r="IT2002" s="425"/>
      <c r="IU2002" s="425"/>
      <c r="IV2002" s="425"/>
    </row>
    <row r="2003" s="428" customFormat="1" ht="27.6" customHeight="1" spans="2:256">
      <c r="B2003" s="465"/>
      <c r="GH2003" s="425"/>
      <c r="GI2003" s="425"/>
      <c r="GJ2003" s="425"/>
      <c r="GK2003" s="425"/>
      <c r="GL2003" s="425"/>
      <c r="GM2003" s="425"/>
      <c r="GN2003" s="425"/>
      <c r="GO2003" s="425"/>
      <c r="GP2003" s="425"/>
      <c r="GQ2003" s="425"/>
      <c r="GR2003" s="425"/>
      <c r="GS2003" s="425"/>
      <c r="GT2003" s="425"/>
      <c r="GU2003" s="425"/>
      <c r="GV2003" s="425"/>
      <c r="GW2003" s="425"/>
      <c r="GX2003" s="425"/>
      <c r="GY2003" s="425"/>
      <c r="GZ2003" s="425"/>
      <c r="HA2003" s="425"/>
      <c r="HB2003" s="425"/>
      <c r="HC2003" s="425"/>
      <c r="HD2003" s="425"/>
      <c r="HE2003" s="425"/>
      <c r="HF2003" s="425"/>
      <c r="HG2003" s="425"/>
      <c r="HH2003" s="425"/>
      <c r="HI2003" s="425"/>
      <c r="HJ2003" s="425"/>
      <c r="HK2003" s="425"/>
      <c r="HL2003" s="425"/>
      <c r="HM2003" s="425"/>
      <c r="HN2003" s="425"/>
      <c r="HO2003" s="425"/>
      <c r="HP2003" s="425"/>
      <c r="HQ2003" s="425"/>
      <c r="HR2003" s="425"/>
      <c r="HS2003" s="425"/>
      <c r="HT2003" s="425"/>
      <c r="HU2003" s="425"/>
      <c r="HV2003" s="425"/>
      <c r="HW2003" s="425"/>
      <c r="HX2003" s="425"/>
      <c r="HY2003" s="425"/>
      <c r="HZ2003" s="425"/>
      <c r="IA2003" s="425"/>
      <c r="IB2003" s="425"/>
      <c r="IC2003" s="425"/>
      <c r="ID2003" s="425"/>
      <c r="IE2003" s="425"/>
      <c r="IF2003" s="425"/>
      <c r="IG2003" s="425"/>
      <c r="IH2003" s="425"/>
      <c r="II2003" s="425"/>
      <c r="IJ2003" s="425"/>
      <c r="IK2003" s="425"/>
      <c r="IL2003" s="425"/>
      <c r="IM2003" s="425"/>
      <c r="IN2003" s="425"/>
      <c r="IO2003" s="425"/>
      <c r="IP2003" s="425"/>
      <c r="IQ2003" s="425"/>
      <c r="IR2003" s="425"/>
      <c r="IS2003" s="425"/>
      <c r="IT2003" s="425"/>
      <c r="IU2003" s="425"/>
      <c r="IV2003" s="425"/>
    </row>
    <row r="2004" s="428" customFormat="1" ht="27.6" customHeight="1" spans="2:256">
      <c r="B2004" s="465"/>
      <c r="GH2004" s="425"/>
      <c r="GI2004" s="425"/>
      <c r="GJ2004" s="425"/>
      <c r="GK2004" s="425"/>
      <c r="GL2004" s="425"/>
      <c r="GM2004" s="425"/>
      <c r="GN2004" s="425"/>
      <c r="GO2004" s="425"/>
      <c r="GP2004" s="425"/>
      <c r="GQ2004" s="425"/>
      <c r="GR2004" s="425"/>
      <c r="GS2004" s="425"/>
      <c r="GT2004" s="425"/>
      <c r="GU2004" s="425"/>
      <c r="GV2004" s="425"/>
      <c r="GW2004" s="425"/>
      <c r="GX2004" s="425"/>
      <c r="GY2004" s="425"/>
      <c r="GZ2004" s="425"/>
      <c r="HA2004" s="425"/>
      <c r="HB2004" s="425"/>
      <c r="HC2004" s="425"/>
      <c r="HD2004" s="425"/>
      <c r="HE2004" s="425"/>
      <c r="HF2004" s="425"/>
      <c r="HG2004" s="425"/>
      <c r="HH2004" s="425"/>
      <c r="HI2004" s="425"/>
      <c r="HJ2004" s="425"/>
      <c r="HK2004" s="425"/>
      <c r="HL2004" s="425"/>
      <c r="HM2004" s="425"/>
      <c r="HN2004" s="425"/>
      <c r="HO2004" s="425"/>
      <c r="HP2004" s="425"/>
      <c r="HQ2004" s="425"/>
      <c r="HR2004" s="425"/>
      <c r="HS2004" s="425"/>
      <c r="HT2004" s="425"/>
      <c r="HU2004" s="425"/>
      <c r="HV2004" s="425"/>
      <c r="HW2004" s="425"/>
      <c r="HX2004" s="425"/>
      <c r="HY2004" s="425"/>
      <c r="HZ2004" s="425"/>
      <c r="IA2004" s="425"/>
      <c r="IB2004" s="425"/>
      <c r="IC2004" s="425"/>
      <c r="ID2004" s="425"/>
      <c r="IE2004" s="425"/>
      <c r="IF2004" s="425"/>
      <c r="IG2004" s="425"/>
      <c r="IH2004" s="425"/>
      <c r="II2004" s="425"/>
      <c r="IJ2004" s="425"/>
      <c r="IK2004" s="425"/>
      <c r="IL2004" s="425"/>
      <c r="IM2004" s="425"/>
      <c r="IN2004" s="425"/>
      <c r="IO2004" s="425"/>
      <c r="IP2004" s="425"/>
      <c r="IQ2004" s="425"/>
      <c r="IR2004" s="425"/>
      <c r="IS2004" s="425"/>
      <c r="IT2004" s="425"/>
      <c r="IU2004" s="425"/>
      <c r="IV2004" s="425"/>
    </row>
    <row r="2005" s="428" customFormat="1" ht="27.6" customHeight="1" spans="2:256">
      <c r="B2005" s="465"/>
      <c r="GH2005" s="425"/>
      <c r="GI2005" s="425"/>
      <c r="GJ2005" s="425"/>
      <c r="GK2005" s="425"/>
      <c r="GL2005" s="425"/>
      <c r="GM2005" s="425"/>
      <c r="GN2005" s="425"/>
      <c r="GO2005" s="425"/>
      <c r="GP2005" s="425"/>
      <c r="GQ2005" s="425"/>
      <c r="GR2005" s="425"/>
      <c r="GS2005" s="425"/>
      <c r="GT2005" s="425"/>
      <c r="GU2005" s="425"/>
      <c r="GV2005" s="425"/>
      <c r="GW2005" s="425"/>
      <c r="GX2005" s="425"/>
      <c r="GY2005" s="425"/>
      <c r="GZ2005" s="425"/>
      <c r="HA2005" s="425"/>
      <c r="HB2005" s="425"/>
      <c r="HC2005" s="425"/>
      <c r="HD2005" s="425"/>
      <c r="HE2005" s="425"/>
      <c r="HF2005" s="425"/>
      <c r="HG2005" s="425"/>
      <c r="HH2005" s="425"/>
      <c r="HI2005" s="425"/>
      <c r="HJ2005" s="425"/>
      <c r="HK2005" s="425"/>
      <c r="HL2005" s="425"/>
      <c r="HM2005" s="425"/>
      <c r="HN2005" s="425"/>
      <c r="HO2005" s="425"/>
      <c r="HP2005" s="425"/>
      <c r="HQ2005" s="425"/>
      <c r="HR2005" s="425"/>
      <c r="HS2005" s="425"/>
      <c r="HT2005" s="425"/>
      <c r="HU2005" s="425"/>
      <c r="HV2005" s="425"/>
      <c r="HW2005" s="425"/>
      <c r="HX2005" s="425"/>
      <c r="HY2005" s="425"/>
      <c r="HZ2005" s="425"/>
      <c r="IA2005" s="425"/>
      <c r="IB2005" s="425"/>
      <c r="IC2005" s="425"/>
      <c r="ID2005" s="425"/>
      <c r="IE2005" s="425"/>
      <c r="IF2005" s="425"/>
      <c r="IG2005" s="425"/>
      <c r="IH2005" s="425"/>
      <c r="II2005" s="425"/>
      <c r="IJ2005" s="425"/>
      <c r="IK2005" s="425"/>
      <c r="IL2005" s="425"/>
      <c r="IM2005" s="425"/>
      <c r="IN2005" s="425"/>
      <c r="IO2005" s="425"/>
      <c r="IP2005" s="425"/>
      <c r="IQ2005" s="425"/>
      <c r="IR2005" s="425"/>
      <c r="IS2005" s="425"/>
      <c r="IT2005" s="425"/>
      <c r="IU2005" s="425"/>
      <c r="IV2005" s="425"/>
    </row>
    <row r="2006" s="428" customFormat="1" ht="27.6" customHeight="1" spans="2:256">
      <c r="B2006" s="465"/>
      <c r="GH2006" s="425"/>
      <c r="GI2006" s="425"/>
      <c r="GJ2006" s="425"/>
      <c r="GK2006" s="425"/>
      <c r="GL2006" s="425"/>
      <c r="GM2006" s="425"/>
      <c r="GN2006" s="425"/>
      <c r="GO2006" s="425"/>
      <c r="GP2006" s="425"/>
      <c r="GQ2006" s="425"/>
      <c r="GR2006" s="425"/>
      <c r="GS2006" s="425"/>
      <c r="GT2006" s="425"/>
      <c r="GU2006" s="425"/>
      <c r="GV2006" s="425"/>
      <c r="GW2006" s="425"/>
      <c r="GX2006" s="425"/>
      <c r="GY2006" s="425"/>
      <c r="GZ2006" s="425"/>
      <c r="HA2006" s="425"/>
      <c r="HB2006" s="425"/>
      <c r="HC2006" s="425"/>
      <c r="HD2006" s="425"/>
      <c r="HE2006" s="425"/>
      <c r="HF2006" s="425"/>
      <c r="HG2006" s="425"/>
      <c r="HH2006" s="425"/>
      <c r="HI2006" s="425"/>
      <c r="HJ2006" s="425"/>
      <c r="HK2006" s="425"/>
      <c r="HL2006" s="425"/>
      <c r="HM2006" s="425"/>
      <c r="HN2006" s="425"/>
      <c r="HO2006" s="425"/>
      <c r="HP2006" s="425"/>
      <c r="HQ2006" s="425"/>
      <c r="HR2006" s="425"/>
      <c r="HS2006" s="425"/>
      <c r="HT2006" s="425"/>
      <c r="HU2006" s="425"/>
      <c r="HV2006" s="425"/>
      <c r="HW2006" s="425"/>
      <c r="HX2006" s="425"/>
      <c r="HY2006" s="425"/>
      <c r="HZ2006" s="425"/>
      <c r="IA2006" s="425"/>
      <c r="IB2006" s="425"/>
      <c r="IC2006" s="425"/>
      <c r="ID2006" s="425"/>
      <c r="IE2006" s="425"/>
      <c r="IF2006" s="425"/>
      <c r="IG2006" s="425"/>
      <c r="IH2006" s="425"/>
      <c r="II2006" s="425"/>
      <c r="IJ2006" s="425"/>
      <c r="IK2006" s="425"/>
      <c r="IL2006" s="425"/>
      <c r="IM2006" s="425"/>
      <c r="IN2006" s="425"/>
      <c r="IO2006" s="425"/>
      <c r="IP2006" s="425"/>
      <c r="IQ2006" s="425"/>
      <c r="IR2006" s="425"/>
      <c r="IS2006" s="425"/>
      <c r="IT2006" s="425"/>
      <c r="IU2006" s="425"/>
      <c r="IV2006" s="425"/>
    </row>
    <row r="2007" s="428" customFormat="1" ht="27.6" customHeight="1" spans="2:256">
      <c r="B2007" s="465"/>
      <c r="GH2007" s="425"/>
      <c r="GI2007" s="425"/>
      <c r="GJ2007" s="425"/>
      <c r="GK2007" s="425"/>
      <c r="GL2007" s="425"/>
      <c r="GM2007" s="425"/>
      <c r="GN2007" s="425"/>
      <c r="GO2007" s="425"/>
      <c r="GP2007" s="425"/>
      <c r="GQ2007" s="425"/>
      <c r="GR2007" s="425"/>
      <c r="GS2007" s="425"/>
      <c r="GT2007" s="425"/>
      <c r="GU2007" s="425"/>
      <c r="GV2007" s="425"/>
      <c r="GW2007" s="425"/>
      <c r="GX2007" s="425"/>
      <c r="GY2007" s="425"/>
      <c r="GZ2007" s="425"/>
      <c r="HA2007" s="425"/>
      <c r="HB2007" s="425"/>
      <c r="HC2007" s="425"/>
      <c r="HD2007" s="425"/>
      <c r="HE2007" s="425"/>
      <c r="HF2007" s="425"/>
      <c r="HG2007" s="425"/>
      <c r="HH2007" s="425"/>
      <c r="HI2007" s="425"/>
      <c r="HJ2007" s="425"/>
      <c r="HK2007" s="425"/>
      <c r="HL2007" s="425"/>
      <c r="HM2007" s="425"/>
      <c r="HN2007" s="425"/>
      <c r="HO2007" s="425"/>
      <c r="HP2007" s="425"/>
      <c r="HQ2007" s="425"/>
      <c r="HR2007" s="425"/>
      <c r="HS2007" s="425"/>
      <c r="HT2007" s="425"/>
      <c r="HU2007" s="425"/>
      <c r="HV2007" s="425"/>
      <c r="HW2007" s="425"/>
      <c r="HX2007" s="425"/>
      <c r="HY2007" s="425"/>
      <c r="HZ2007" s="425"/>
      <c r="IA2007" s="425"/>
      <c r="IB2007" s="425"/>
      <c r="IC2007" s="425"/>
      <c r="ID2007" s="425"/>
      <c r="IE2007" s="425"/>
      <c r="IF2007" s="425"/>
      <c r="IG2007" s="425"/>
      <c r="IH2007" s="425"/>
      <c r="II2007" s="425"/>
      <c r="IJ2007" s="425"/>
      <c r="IK2007" s="425"/>
      <c r="IL2007" s="425"/>
      <c r="IM2007" s="425"/>
      <c r="IN2007" s="425"/>
      <c r="IO2007" s="425"/>
      <c r="IP2007" s="425"/>
      <c r="IQ2007" s="425"/>
      <c r="IR2007" s="425"/>
      <c r="IS2007" s="425"/>
      <c r="IT2007" s="425"/>
      <c r="IU2007" s="425"/>
      <c r="IV2007" s="425"/>
    </row>
    <row r="2008" s="428" customFormat="1" ht="27.6" customHeight="1" spans="2:256">
      <c r="B2008" s="465"/>
      <c r="GH2008" s="425"/>
      <c r="GI2008" s="425"/>
      <c r="GJ2008" s="425"/>
      <c r="GK2008" s="425"/>
      <c r="GL2008" s="425"/>
      <c r="GM2008" s="425"/>
      <c r="GN2008" s="425"/>
      <c r="GO2008" s="425"/>
      <c r="GP2008" s="425"/>
      <c r="GQ2008" s="425"/>
      <c r="GR2008" s="425"/>
      <c r="GS2008" s="425"/>
      <c r="GT2008" s="425"/>
      <c r="GU2008" s="425"/>
      <c r="GV2008" s="425"/>
      <c r="GW2008" s="425"/>
      <c r="GX2008" s="425"/>
      <c r="GY2008" s="425"/>
      <c r="GZ2008" s="425"/>
      <c r="HA2008" s="425"/>
      <c r="HB2008" s="425"/>
      <c r="HC2008" s="425"/>
      <c r="HD2008" s="425"/>
      <c r="HE2008" s="425"/>
      <c r="HF2008" s="425"/>
      <c r="HG2008" s="425"/>
      <c r="HH2008" s="425"/>
      <c r="HI2008" s="425"/>
      <c r="HJ2008" s="425"/>
      <c r="HK2008" s="425"/>
      <c r="HL2008" s="425"/>
      <c r="HM2008" s="425"/>
      <c r="HN2008" s="425"/>
      <c r="HO2008" s="425"/>
      <c r="HP2008" s="425"/>
      <c r="HQ2008" s="425"/>
      <c r="HR2008" s="425"/>
      <c r="HS2008" s="425"/>
      <c r="HT2008" s="425"/>
      <c r="HU2008" s="425"/>
      <c r="HV2008" s="425"/>
      <c r="HW2008" s="425"/>
      <c r="HX2008" s="425"/>
      <c r="HY2008" s="425"/>
      <c r="HZ2008" s="425"/>
      <c r="IA2008" s="425"/>
      <c r="IB2008" s="425"/>
      <c r="IC2008" s="425"/>
      <c r="ID2008" s="425"/>
      <c r="IE2008" s="425"/>
      <c r="IF2008" s="425"/>
      <c r="IG2008" s="425"/>
      <c r="IH2008" s="425"/>
      <c r="II2008" s="425"/>
      <c r="IJ2008" s="425"/>
      <c r="IK2008" s="425"/>
      <c r="IL2008" s="425"/>
      <c r="IM2008" s="425"/>
      <c r="IN2008" s="425"/>
      <c r="IO2008" s="425"/>
      <c r="IP2008" s="425"/>
      <c r="IQ2008" s="425"/>
      <c r="IR2008" s="425"/>
      <c r="IS2008" s="425"/>
      <c r="IT2008" s="425"/>
      <c r="IU2008" s="425"/>
      <c r="IV2008" s="425"/>
    </row>
    <row r="2009" s="428" customFormat="1" ht="27.6" customHeight="1" spans="2:256">
      <c r="B2009" s="465"/>
      <c r="GH2009" s="425"/>
      <c r="GI2009" s="425"/>
      <c r="GJ2009" s="425"/>
      <c r="GK2009" s="425"/>
      <c r="GL2009" s="425"/>
      <c r="GM2009" s="425"/>
      <c r="GN2009" s="425"/>
      <c r="GO2009" s="425"/>
      <c r="GP2009" s="425"/>
      <c r="GQ2009" s="425"/>
      <c r="GR2009" s="425"/>
      <c r="GS2009" s="425"/>
      <c r="GT2009" s="425"/>
      <c r="GU2009" s="425"/>
      <c r="GV2009" s="425"/>
      <c r="GW2009" s="425"/>
      <c r="GX2009" s="425"/>
      <c r="GY2009" s="425"/>
      <c r="GZ2009" s="425"/>
      <c r="HA2009" s="425"/>
      <c r="HB2009" s="425"/>
      <c r="HC2009" s="425"/>
      <c r="HD2009" s="425"/>
      <c r="HE2009" s="425"/>
      <c r="HF2009" s="425"/>
      <c r="HG2009" s="425"/>
      <c r="HH2009" s="425"/>
      <c r="HI2009" s="425"/>
      <c r="HJ2009" s="425"/>
      <c r="HK2009" s="425"/>
      <c r="HL2009" s="425"/>
      <c r="HM2009" s="425"/>
      <c r="HN2009" s="425"/>
      <c r="HO2009" s="425"/>
      <c r="HP2009" s="425"/>
      <c r="HQ2009" s="425"/>
      <c r="HR2009" s="425"/>
      <c r="HS2009" s="425"/>
      <c r="HT2009" s="425"/>
      <c r="HU2009" s="425"/>
      <c r="HV2009" s="425"/>
      <c r="HW2009" s="425"/>
      <c r="HX2009" s="425"/>
      <c r="HY2009" s="425"/>
      <c r="HZ2009" s="425"/>
      <c r="IA2009" s="425"/>
      <c r="IB2009" s="425"/>
      <c r="IC2009" s="425"/>
      <c r="ID2009" s="425"/>
      <c r="IE2009" s="425"/>
      <c r="IF2009" s="425"/>
      <c r="IG2009" s="425"/>
      <c r="IH2009" s="425"/>
      <c r="II2009" s="425"/>
      <c r="IJ2009" s="425"/>
      <c r="IK2009" s="425"/>
      <c r="IL2009" s="425"/>
      <c r="IM2009" s="425"/>
      <c r="IN2009" s="425"/>
      <c r="IO2009" s="425"/>
      <c r="IP2009" s="425"/>
      <c r="IQ2009" s="425"/>
      <c r="IR2009" s="425"/>
      <c r="IS2009" s="425"/>
      <c r="IT2009" s="425"/>
      <c r="IU2009" s="425"/>
      <c r="IV2009" s="425"/>
    </row>
    <row r="2010" s="428" customFormat="1" ht="27.6" customHeight="1" spans="2:256">
      <c r="B2010" s="465"/>
      <c r="GH2010" s="425"/>
      <c r="GI2010" s="425"/>
      <c r="GJ2010" s="425"/>
      <c r="GK2010" s="425"/>
      <c r="GL2010" s="425"/>
      <c r="GM2010" s="425"/>
      <c r="GN2010" s="425"/>
      <c r="GO2010" s="425"/>
      <c r="GP2010" s="425"/>
      <c r="GQ2010" s="425"/>
      <c r="GR2010" s="425"/>
      <c r="GS2010" s="425"/>
      <c r="GT2010" s="425"/>
      <c r="GU2010" s="425"/>
      <c r="GV2010" s="425"/>
      <c r="GW2010" s="425"/>
      <c r="GX2010" s="425"/>
      <c r="GY2010" s="425"/>
      <c r="GZ2010" s="425"/>
      <c r="HA2010" s="425"/>
      <c r="HB2010" s="425"/>
      <c r="HC2010" s="425"/>
      <c r="HD2010" s="425"/>
      <c r="HE2010" s="425"/>
      <c r="HF2010" s="425"/>
      <c r="HG2010" s="425"/>
      <c r="HH2010" s="425"/>
      <c r="HI2010" s="425"/>
      <c r="HJ2010" s="425"/>
      <c r="HK2010" s="425"/>
      <c r="HL2010" s="425"/>
      <c r="HM2010" s="425"/>
      <c r="HN2010" s="425"/>
      <c r="HO2010" s="425"/>
      <c r="HP2010" s="425"/>
      <c r="HQ2010" s="425"/>
      <c r="HR2010" s="425"/>
      <c r="HS2010" s="425"/>
      <c r="HT2010" s="425"/>
      <c r="HU2010" s="425"/>
      <c r="HV2010" s="425"/>
      <c r="HW2010" s="425"/>
      <c r="HX2010" s="425"/>
      <c r="HY2010" s="425"/>
      <c r="HZ2010" s="425"/>
      <c r="IA2010" s="425"/>
      <c r="IB2010" s="425"/>
      <c r="IC2010" s="425"/>
      <c r="ID2010" s="425"/>
      <c r="IE2010" s="425"/>
      <c r="IF2010" s="425"/>
      <c r="IG2010" s="425"/>
      <c r="IH2010" s="425"/>
      <c r="II2010" s="425"/>
      <c r="IJ2010" s="425"/>
      <c r="IK2010" s="425"/>
      <c r="IL2010" s="425"/>
      <c r="IM2010" s="425"/>
      <c r="IN2010" s="425"/>
      <c r="IO2010" s="425"/>
      <c r="IP2010" s="425"/>
      <c r="IQ2010" s="425"/>
      <c r="IR2010" s="425"/>
      <c r="IS2010" s="425"/>
      <c r="IT2010" s="425"/>
      <c r="IU2010" s="425"/>
      <c r="IV2010" s="425"/>
    </row>
    <row r="2011" s="428" customFormat="1" ht="27.6" customHeight="1" spans="2:256">
      <c r="B2011" s="465"/>
      <c r="GH2011" s="425"/>
      <c r="GI2011" s="425"/>
      <c r="GJ2011" s="425"/>
      <c r="GK2011" s="425"/>
      <c r="GL2011" s="425"/>
      <c r="GM2011" s="425"/>
      <c r="GN2011" s="425"/>
      <c r="GO2011" s="425"/>
      <c r="GP2011" s="425"/>
      <c r="GQ2011" s="425"/>
      <c r="GR2011" s="425"/>
      <c r="GS2011" s="425"/>
      <c r="GT2011" s="425"/>
      <c r="GU2011" s="425"/>
      <c r="GV2011" s="425"/>
      <c r="GW2011" s="425"/>
      <c r="GX2011" s="425"/>
      <c r="GY2011" s="425"/>
      <c r="GZ2011" s="425"/>
      <c r="HA2011" s="425"/>
      <c r="HB2011" s="425"/>
      <c r="HC2011" s="425"/>
      <c r="HD2011" s="425"/>
      <c r="HE2011" s="425"/>
      <c r="HF2011" s="425"/>
      <c r="HG2011" s="425"/>
      <c r="HH2011" s="425"/>
      <c r="HI2011" s="425"/>
      <c r="HJ2011" s="425"/>
      <c r="HK2011" s="425"/>
      <c r="HL2011" s="425"/>
      <c r="HM2011" s="425"/>
      <c r="HN2011" s="425"/>
      <c r="HO2011" s="425"/>
      <c r="HP2011" s="425"/>
      <c r="HQ2011" s="425"/>
      <c r="HR2011" s="425"/>
      <c r="HS2011" s="425"/>
      <c r="HT2011" s="425"/>
      <c r="HU2011" s="425"/>
      <c r="HV2011" s="425"/>
      <c r="HW2011" s="425"/>
      <c r="HX2011" s="425"/>
      <c r="HY2011" s="425"/>
      <c r="HZ2011" s="425"/>
      <c r="IA2011" s="425"/>
      <c r="IB2011" s="425"/>
      <c r="IC2011" s="425"/>
      <c r="ID2011" s="425"/>
      <c r="IE2011" s="425"/>
      <c r="IF2011" s="425"/>
      <c r="IG2011" s="425"/>
      <c r="IH2011" s="425"/>
      <c r="II2011" s="425"/>
      <c r="IJ2011" s="425"/>
      <c r="IK2011" s="425"/>
      <c r="IL2011" s="425"/>
      <c r="IM2011" s="425"/>
      <c r="IN2011" s="425"/>
      <c r="IO2011" s="425"/>
      <c r="IP2011" s="425"/>
      <c r="IQ2011" s="425"/>
      <c r="IR2011" s="425"/>
      <c r="IS2011" s="425"/>
      <c r="IT2011" s="425"/>
      <c r="IU2011" s="425"/>
      <c r="IV2011" s="425"/>
    </row>
    <row r="2012" s="428" customFormat="1" ht="27.6" customHeight="1" spans="2:256">
      <c r="B2012" s="465"/>
      <c r="GH2012" s="425"/>
      <c r="GI2012" s="425"/>
      <c r="GJ2012" s="425"/>
      <c r="GK2012" s="425"/>
      <c r="GL2012" s="425"/>
      <c r="GM2012" s="425"/>
      <c r="GN2012" s="425"/>
      <c r="GO2012" s="425"/>
      <c r="GP2012" s="425"/>
      <c r="GQ2012" s="425"/>
      <c r="GR2012" s="425"/>
      <c r="GS2012" s="425"/>
      <c r="GT2012" s="425"/>
      <c r="GU2012" s="425"/>
      <c r="GV2012" s="425"/>
      <c r="GW2012" s="425"/>
      <c r="GX2012" s="425"/>
      <c r="GY2012" s="425"/>
      <c r="GZ2012" s="425"/>
      <c r="HA2012" s="425"/>
      <c r="HB2012" s="425"/>
      <c r="HC2012" s="425"/>
      <c r="HD2012" s="425"/>
      <c r="HE2012" s="425"/>
      <c r="HF2012" s="425"/>
      <c r="HG2012" s="425"/>
      <c r="HH2012" s="425"/>
      <c r="HI2012" s="425"/>
      <c r="HJ2012" s="425"/>
      <c r="HK2012" s="425"/>
      <c r="HL2012" s="425"/>
      <c r="HM2012" s="425"/>
      <c r="HN2012" s="425"/>
      <c r="HO2012" s="425"/>
      <c r="HP2012" s="425"/>
      <c r="HQ2012" s="425"/>
      <c r="HR2012" s="425"/>
      <c r="HS2012" s="425"/>
      <c r="HT2012" s="425"/>
      <c r="HU2012" s="425"/>
      <c r="HV2012" s="425"/>
      <c r="HW2012" s="425"/>
      <c r="HX2012" s="425"/>
      <c r="HY2012" s="425"/>
      <c r="HZ2012" s="425"/>
      <c r="IA2012" s="425"/>
      <c r="IB2012" s="425"/>
      <c r="IC2012" s="425"/>
      <c r="ID2012" s="425"/>
      <c r="IE2012" s="425"/>
      <c r="IF2012" s="425"/>
      <c r="IG2012" s="425"/>
      <c r="IH2012" s="425"/>
      <c r="II2012" s="425"/>
      <c r="IJ2012" s="425"/>
      <c r="IK2012" s="425"/>
      <c r="IL2012" s="425"/>
      <c r="IM2012" s="425"/>
      <c r="IN2012" s="425"/>
      <c r="IO2012" s="425"/>
      <c r="IP2012" s="425"/>
      <c r="IQ2012" s="425"/>
      <c r="IR2012" s="425"/>
      <c r="IS2012" s="425"/>
      <c r="IT2012" s="425"/>
      <c r="IU2012" s="425"/>
      <c r="IV2012" s="425"/>
    </row>
    <row r="2013" s="428" customFormat="1" ht="27.6" customHeight="1" spans="2:256">
      <c r="B2013" s="465"/>
      <c r="GH2013" s="425"/>
      <c r="GI2013" s="425"/>
      <c r="GJ2013" s="425"/>
      <c r="GK2013" s="425"/>
      <c r="GL2013" s="425"/>
      <c r="GM2013" s="425"/>
      <c r="GN2013" s="425"/>
      <c r="GO2013" s="425"/>
      <c r="GP2013" s="425"/>
      <c r="GQ2013" s="425"/>
      <c r="GR2013" s="425"/>
      <c r="GS2013" s="425"/>
      <c r="GT2013" s="425"/>
      <c r="GU2013" s="425"/>
      <c r="GV2013" s="425"/>
      <c r="GW2013" s="425"/>
      <c r="GX2013" s="425"/>
      <c r="GY2013" s="425"/>
      <c r="GZ2013" s="425"/>
      <c r="HA2013" s="425"/>
      <c r="HB2013" s="425"/>
      <c r="HC2013" s="425"/>
      <c r="HD2013" s="425"/>
      <c r="HE2013" s="425"/>
      <c r="HF2013" s="425"/>
      <c r="HG2013" s="425"/>
      <c r="HH2013" s="425"/>
      <c r="HI2013" s="425"/>
      <c r="HJ2013" s="425"/>
      <c r="HK2013" s="425"/>
      <c r="HL2013" s="425"/>
      <c r="HM2013" s="425"/>
      <c r="HN2013" s="425"/>
      <c r="HO2013" s="425"/>
      <c r="HP2013" s="425"/>
      <c r="HQ2013" s="425"/>
      <c r="HR2013" s="425"/>
      <c r="HS2013" s="425"/>
      <c r="HT2013" s="425"/>
      <c r="HU2013" s="425"/>
      <c r="HV2013" s="425"/>
      <c r="HW2013" s="425"/>
      <c r="HX2013" s="425"/>
      <c r="HY2013" s="425"/>
      <c r="HZ2013" s="425"/>
      <c r="IA2013" s="425"/>
      <c r="IB2013" s="425"/>
      <c r="IC2013" s="425"/>
      <c r="ID2013" s="425"/>
      <c r="IE2013" s="425"/>
      <c r="IF2013" s="425"/>
      <c r="IG2013" s="425"/>
      <c r="IH2013" s="425"/>
      <c r="II2013" s="425"/>
      <c r="IJ2013" s="425"/>
      <c r="IK2013" s="425"/>
      <c r="IL2013" s="425"/>
      <c r="IM2013" s="425"/>
      <c r="IN2013" s="425"/>
      <c r="IO2013" s="425"/>
      <c r="IP2013" s="425"/>
      <c r="IQ2013" s="425"/>
      <c r="IR2013" s="425"/>
      <c r="IS2013" s="425"/>
      <c r="IT2013" s="425"/>
      <c r="IU2013" s="425"/>
      <c r="IV2013" s="425"/>
    </row>
    <row r="2014" s="428" customFormat="1" ht="27.6" customHeight="1" spans="2:256">
      <c r="B2014" s="465"/>
      <c r="GH2014" s="425"/>
      <c r="GI2014" s="425"/>
      <c r="GJ2014" s="425"/>
      <c r="GK2014" s="425"/>
      <c r="GL2014" s="425"/>
      <c r="GM2014" s="425"/>
      <c r="GN2014" s="425"/>
      <c r="GO2014" s="425"/>
      <c r="GP2014" s="425"/>
      <c r="GQ2014" s="425"/>
      <c r="GR2014" s="425"/>
      <c r="GS2014" s="425"/>
      <c r="GT2014" s="425"/>
      <c r="GU2014" s="425"/>
      <c r="GV2014" s="425"/>
      <c r="GW2014" s="425"/>
      <c r="GX2014" s="425"/>
      <c r="GY2014" s="425"/>
      <c r="GZ2014" s="425"/>
      <c r="HA2014" s="425"/>
      <c r="HB2014" s="425"/>
      <c r="HC2014" s="425"/>
      <c r="HD2014" s="425"/>
      <c r="HE2014" s="425"/>
      <c r="HF2014" s="425"/>
      <c r="HG2014" s="425"/>
      <c r="HH2014" s="425"/>
      <c r="HI2014" s="425"/>
      <c r="HJ2014" s="425"/>
      <c r="HK2014" s="425"/>
      <c r="HL2014" s="425"/>
      <c r="HM2014" s="425"/>
      <c r="HN2014" s="425"/>
      <c r="HO2014" s="425"/>
      <c r="HP2014" s="425"/>
      <c r="HQ2014" s="425"/>
      <c r="HR2014" s="425"/>
      <c r="HS2014" s="425"/>
      <c r="HT2014" s="425"/>
      <c r="HU2014" s="425"/>
      <c r="HV2014" s="425"/>
      <c r="HW2014" s="425"/>
      <c r="HX2014" s="425"/>
      <c r="HY2014" s="425"/>
      <c r="HZ2014" s="425"/>
      <c r="IA2014" s="425"/>
      <c r="IB2014" s="425"/>
      <c r="IC2014" s="425"/>
      <c r="ID2014" s="425"/>
      <c r="IE2014" s="425"/>
      <c r="IF2014" s="425"/>
      <c r="IG2014" s="425"/>
      <c r="IH2014" s="425"/>
      <c r="II2014" s="425"/>
      <c r="IJ2014" s="425"/>
      <c r="IK2014" s="425"/>
      <c r="IL2014" s="425"/>
      <c r="IM2014" s="425"/>
      <c r="IN2014" s="425"/>
      <c r="IO2014" s="425"/>
      <c r="IP2014" s="425"/>
      <c r="IQ2014" s="425"/>
      <c r="IR2014" s="425"/>
      <c r="IS2014" s="425"/>
      <c r="IT2014" s="425"/>
      <c r="IU2014" s="425"/>
      <c r="IV2014" s="425"/>
    </row>
    <row r="2015" s="428" customFormat="1" ht="27.6" customHeight="1" spans="2:256">
      <c r="B2015" s="465"/>
      <c r="GH2015" s="425"/>
      <c r="GI2015" s="425"/>
      <c r="GJ2015" s="425"/>
      <c r="GK2015" s="425"/>
      <c r="GL2015" s="425"/>
      <c r="GM2015" s="425"/>
      <c r="GN2015" s="425"/>
      <c r="GO2015" s="425"/>
      <c r="GP2015" s="425"/>
      <c r="GQ2015" s="425"/>
      <c r="GR2015" s="425"/>
      <c r="GS2015" s="425"/>
      <c r="GT2015" s="425"/>
      <c r="GU2015" s="425"/>
      <c r="GV2015" s="425"/>
      <c r="GW2015" s="425"/>
      <c r="GX2015" s="425"/>
      <c r="GY2015" s="425"/>
      <c r="GZ2015" s="425"/>
      <c r="HA2015" s="425"/>
      <c r="HB2015" s="425"/>
      <c r="HC2015" s="425"/>
      <c r="HD2015" s="425"/>
      <c r="HE2015" s="425"/>
      <c r="HF2015" s="425"/>
      <c r="HG2015" s="425"/>
      <c r="HH2015" s="425"/>
      <c r="HI2015" s="425"/>
      <c r="HJ2015" s="425"/>
      <c r="HK2015" s="425"/>
      <c r="HL2015" s="425"/>
      <c r="HM2015" s="425"/>
      <c r="HN2015" s="425"/>
      <c r="HO2015" s="425"/>
      <c r="HP2015" s="425"/>
      <c r="HQ2015" s="425"/>
      <c r="HR2015" s="425"/>
      <c r="HS2015" s="425"/>
      <c r="HT2015" s="425"/>
      <c r="HU2015" s="425"/>
      <c r="HV2015" s="425"/>
      <c r="HW2015" s="425"/>
      <c r="HX2015" s="425"/>
      <c r="HY2015" s="425"/>
      <c r="HZ2015" s="425"/>
      <c r="IA2015" s="425"/>
      <c r="IB2015" s="425"/>
      <c r="IC2015" s="425"/>
      <c r="ID2015" s="425"/>
      <c r="IE2015" s="425"/>
      <c r="IF2015" s="425"/>
      <c r="IG2015" s="425"/>
      <c r="IH2015" s="425"/>
      <c r="II2015" s="425"/>
      <c r="IJ2015" s="425"/>
      <c r="IK2015" s="425"/>
      <c r="IL2015" s="425"/>
      <c r="IM2015" s="425"/>
      <c r="IN2015" s="425"/>
      <c r="IO2015" s="425"/>
      <c r="IP2015" s="425"/>
      <c r="IQ2015" s="425"/>
      <c r="IR2015" s="425"/>
      <c r="IS2015" s="425"/>
      <c r="IT2015" s="425"/>
      <c r="IU2015" s="425"/>
      <c r="IV2015" s="425"/>
    </row>
    <row r="2016" s="428" customFormat="1" ht="27.6" customHeight="1" spans="2:256">
      <c r="B2016" s="465"/>
      <c r="GH2016" s="425"/>
      <c r="GI2016" s="425"/>
      <c r="GJ2016" s="425"/>
      <c r="GK2016" s="425"/>
      <c r="GL2016" s="425"/>
      <c r="GM2016" s="425"/>
      <c r="GN2016" s="425"/>
      <c r="GO2016" s="425"/>
      <c r="GP2016" s="425"/>
      <c r="GQ2016" s="425"/>
      <c r="GR2016" s="425"/>
      <c r="GS2016" s="425"/>
      <c r="GT2016" s="425"/>
      <c r="GU2016" s="425"/>
      <c r="GV2016" s="425"/>
      <c r="GW2016" s="425"/>
      <c r="GX2016" s="425"/>
      <c r="GY2016" s="425"/>
      <c r="GZ2016" s="425"/>
      <c r="HA2016" s="425"/>
      <c r="HB2016" s="425"/>
      <c r="HC2016" s="425"/>
      <c r="HD2016" s="425"/>
      <c r="HE2016" s="425"/>
      <c r="HF2016" s="425"/>
      <c r="HG2016" s="425"/>
      <c r="HH2016" s="425"/>
      <c r="HI2016" s="425"/>
      <c r="HJ2016" s="425"/>
      <c r="HK2016" s="425"/>
      <c r="HL2016" s="425"/>
      <c r="HM2016" s="425"/>
      <c r="HN2016" s="425"/>
      <c r="HO2016" s="425"/>
      <c r="HP2016" s="425"/>
      <c r="HQ2016" s="425"/>
      <c r="HR2016" s="425"/>
      <c r="HS2016" s="425"/>
      <c r="HT2016" s="425"/>
      <c r="HU2016" s="425"/>
      <c r="HV2016" s="425"/>
      <c r="HW2016" s="425"/>
      <c r="HX2016" s="425"/>
      <c r="HY2016" s="425"/>
      <c r="HZ2016" s="425"/>
      <c r="IA2016" s="425"/>
      <c r="IB2016" s="425"/>
      <c r="IC2016" s="425"/>
      <c r="ID2016" s="425"/>
      <c r="IE2016" s="425"/>
      <c r="IF2016" s="425"/>
      <c r="IG2016" s="425"/>
      <c r="IH2016" s="425"/>
      <c r="II2016" s="425"/>
      <c r="IJ2016" s="425"/>
      <c r="IK2016" s="425"/>
      <c r="IL2016" s="425"/>
      <c r="IM2016" s="425"/>
      <c r="IN2016" s="425"/>
      <c r="IO2016" s="425"/>
      <c r="IP2016" s="425"/>
      <c r="IQ2016" s="425"/>
      <c r="IR2016" s="425"/>
      <c r="IS2016" s="425"/>
      <c r="IT2016" s="425"/>
      <c r="IU2016" s="425"/>
      <c r="IV2016" s="425"/>
    </row>
    <row r="2017" s="428" customFormat="1" ht="27.6" customHeight="1" spans="2:256">
      <c r="B2017" s="465"/>
      <c r="GH2017" s="425"/>
      <c r="GI2017" s="425"/>
      <c r="GJ2017" s="425"/>
      <c r="GK2017" s="425"/>
      <c r="GL2017" s="425"/>
      <c r="GM2017" s="425"/>
      <c r="GN2017" s="425"/>
      <c r="GO2017" s="425"/>
      <c r="GP2017" s="425"/>
      <c r="GQ2017" s="425"/>
      <c r="GR2017" s="425"/>
      <c r="GS2017" s="425"/>
      <c r="GT2017" s="425"/>
      <c r="GU2017" s="425"/>
      <c r="GV2017" s="425"/>
      <c r="GW2017" s="425"/>
      <c r="GX2017" s="425"/>
      <c r="GY2017" s="425"/>
      <c r="GZ2017" s="425"/>
      <c r="HA2017" s="425"/>
      <c r="HB2017" s="425"/>
      <c r="HC2017" s="425"/>
      <c r="HD2017" s="425"/>
      <c r="HE2017" s="425"/>
      <c r="HF2017" s="425"/>
      <c r="HG2017" s="425"/>
      <c r="HH2017" s="425"/>
      <c r="HI2017" s="425"/>
      <c r="HJ2017" s="425"/>
      <c r="HK2017" s="425"/>
      <c r="HL2017" s="425"/>
      <c r="HM2017" s="425"/>
      <c r="HN2017" s="425"/>
      <c r="HO2017" s="425"/>
      <c r="HP2017" s="425"/>
      <c r="HQ2017" s="425"/>
      <c r="HR2017" s="425"/>
      <c r="HS2017" s="425"/>
      <c r="HT2017" s="425"/>
      <c r="HU2017" s="425"/>
      <c r="HV2017" s="425"/>
      <c r="HW2017" s="425"/>
      <c r="HX2017" s="425"/>
      <c r="HY2017" s="425"/>
      <c r="HZ2017" s="425"/>
      <c r="IA2017" s="425"/>
      <c r="IB2017" s="425"/>
      <c r="IC2017" s="425"/>
      <c r="ID2017" s="425"/>
      <c r="IE2017" s="425"/>
      <c r="IF2017" s="425"/>
      <c r="IG2017" s="425"/>
      <c r="IH2017" s="425"/>
      <c r="II2017" s="425"/>
      <c r="IJ2017" s="425"/>
      <c r="IK2017" s="425"/>
      <c r="IL2017" s="425"/>
      <c r="IM2017" s="425"/>
      <c r="IN2017" s="425"/>
      <c r="IO2017" s="425"/>
      <c r="IP2017" s="425"/>
      <c r="IQ2017" s="425"/>
      <c r="IR2017" s="425"/>
      <c r="IS2017" s="425"/>
      <c r="IT2017" s="425"/>
      <c r="IU2017" s="425"/>
      <c r="IV2017" s="425"/>
    </row>
    <row r="2018" s="428" customFormat="1" ht="27.6" customHeight="1" spans="2:256">
      <c r="B2018" s="465"/>
      <c r="GH2018" s="425"/>
      <c r="GI2018" s="425"/>
      <c r="GJ2018" s="425"/>
      <c r="GK2018" s="425"/>
      <c r="GL2018" s="425"/>
      <c r="GM2018" s="425"/>
      <c r="GN2018" s="425"/>
      <c r="GO2018" s="425"/>
      <c r="GP2018" s="425"/>
      <c r="GQ2018" s="425"/>
      <c r="GR2018" s="425"/>
      <c r="GS2018" s="425"/>
      <c r="GT2018" s="425"/>
      <c r="GU2018" s="425"/>
      <c r="GV2018" s="425"/>
      <c r="GW2018" s="425"/>
      <c r="GX2018" s="425"/>
      <c r="GY2018" s="425"/>
      <c r="GZ2018" s="425"/>
      <c r="HA2018" s="425"/>
      <c r="HB2018" s="425"/>
      <c r="HC2018" s="425"/>
      <c r="HD2018" s="425"/>
      <c r="HE2018" s="425"/>
      <c r="HF2018" s="425"/>
      <c r="HG2018" s="425"/>
      <c r="HH2018" s="425"/>
      <c r="HI2018" s="425"/>
      <c r="HJ2018" s="425"/>
      <c r="HK2018" s="425"/>
      <c r="HL2018" s="425"/>
      <c r="HM2018" s="425"/>
      <c r="HN2018" s="425"/>
      <c r="HO2018" s="425"/>
      <c r="HP2018" s="425"/>
      <c r="HQ2018" s="425"/>
      <c r="HR2018" s="425"/>
      <c r="HS2018" s="425"/>
      <c r="HT2018" s="425"/>
      <c r="HU2018" s="425"/>
      <c r="HV2018" s="425"/>
      <c r="HW2018" s="425"/>
      <c r="HX2018" s="425"/>
      <c r="HY2018" s="425"/>
      <c r="HZ2018" s="425"/>
      <c r="IA2018" s="425"/>
      <c r="IB2018" s="425"/>
      <c r="IC2018" s="425"/>
      <c r="ID2018" s="425"/>
      <c r="IE2018" s="425"/>
      <c r="IF2018" s="425"/>
      <c r="IG2018" s="425"/>
      <c r="IH2018" s="425"/>
      <c r="II2018" s="425"/>
      <c r="IJ2018" s="425"/>
      <c r="IK2018" s="425"/>
      <c r="IL2018" s="425"/>
      <c r="IM2018" s="425"/>
      <c r="IN2018" s="425"/>
      <c r="IO2018" s="425"/>
      <c r="IP2018" s="425"/>
      <c r="IQ2018" s="425"/>
      <c r="IR2018" s="425"/>
      <c r="IS2018" s="425"/>
      <c r="IT2018" s="425"/>
      <c r="IU2018" s="425"/>
      <c r="IV2018" s="425"/>
    </row>
    <row r="2019" s="428" customFormat="1" ht="27.6" customHeight="1" spans="2:256">
      <c r="B2019" s="465"/>
      <c r="GH2019" s="425"/>
      <c r="GI2019" s="425"/>
      <c r="GJ2019" s="425"/>
      <c r="GK2019" s="425"/>
      <c r="GL2019" s="425"/>
      <c r="GM2019" s="425"/>
      <c r="GN2019" s="425"/>
      <c r="GO2019" s="425"/>
      <c r="GP2019" s="425"/>
      <c r="GQ2019" s="425"/>
      <c r="GR2019" s="425"/>
      <c r="GS2019" s="425"/>
      <c r="GT2019" s="425"/>
      <c r="GU2019" s="425"/>
      <c r="GV2019" s="425"/>
      <c r="GW2019" s="425"/>
      <c r="GX2019" s="425"/>
      <c r="GY2019" s="425"/>
      <c r="GZ2019" s="425"/>
      <c r="HA2019" s="425"/>
      <c r="HB2019" s="425"/>
      <c r="HC2019" s="425"/>
      <c r="HD2019" s="425"/>
      <c r="HE2019" s="425"/>
      <c r="HF2019" s="425"/>
      <c r="HG2019" s="425"/>
      <c r="HH2019" s="425"/>
      <c r="HI2019" s="425"/>
      <c r="HJ2019" s="425"/>
      <c r="HK2019" s="425"/>
      <c r="HL2019" s="425"/>
      <c r="HM2019" s="425"/>
      <c r="HN2019" s="425"/>
      <c r="HO2019" s="425"/>
      <c r="HP2019" s="425"/>
      <c r="HQ2019" s="425"/>
      <c r="HR2019" s="425"/>
      <c r="HS2019" s="425"/>
      <c r="HT2019" s="425"/>
      <c r="HU2019" s="425"/>
      <c r="HV2019" s="425"/>
      <c r="HW2019" s="425"/>
      <c r="HX2019" s="425"/>
      <c r="HY2019" s="425"/>
      <c r="HZ2019" s="425"/>
      <c r="IA2019" s="425"/>
      <c r="IB2019" s="425"/>
      <c r="IC2019" s="425"/>
      <c r="ID2019" s="425"/>
      <c r="IE2019" s="425"/>
      <c r="IF2019" s="425"/>
      <c r="IG2019" s="425"/>
      <c r="IH2019" s="425"/>
      <c r="II2019" s="425"/>
      <c r="IJ2019" s="425"/>
      <c r="IK2019" s="425"/>
      <c r="IL2019" s="425"/>
      <c r="IM2019" s="425"/>
      <c r="IN2019" s="425"/>
      <c r="IO2019" s="425"/>
      <c r="IP2019" s="425"/>
      <c r="IQ2019" s="425"/>
      <c r="IR2019" s="425"/>
      <c r="IS2019" s="425"/>
      <c r="IT2019" s="425"/>
      <c r="IU2019" s="425"/>
      <c r="IV2019" s="425"/>
    </row>
    <row r="2020" s="428" customFormat="1" ht="27.6" customHeight="1" spans="2:256">
      <c r="B2020" s="465"/>
      <c r="GH2020" s="425"/>
      <c r="GI2020" s="425"/>
      <c r="GJ2020" s="425"/>
      <c r="GK2020" s="425"/>
      <c r="GL2020" s="425"/>
      <c r="GM2020" s="425"/>
      <c r="GN2020" s="425"/>
      <c r="GO2020" s="425"/>
      <c r="GP2020" s="425"/>
      <c r="GQ2020" s="425"/>
      <c r="GR2020" s="425"/>
      <c r="GS2020" s="425"/>
      <c r="GT2020" s="425"/>
      <c r="GU2020" s="425"/>
      <c r="GV2020" s="425"/>
      <c r="GW2020" s="425"/>
      <c r="GX2020" s="425"/>
      <c r="GY2020" s="425"/>
      <c r="GZ2020" s="425"/>
      <c r="HA2020" s="425"/>
      <c r="HB2020" s="425"/>
      <c r="HC2020" s="425"/>
      <c r="HD2020" s="425"/>
      <c r="HE2020" s="425"/>
      <c r="HF2020" s="425"/>
      <c r="HG2020" s="425"/>
      <c r="HH2020" s="425"/>
      <c r="HI2020" s="425"/>
      <c r="HJ2020" s="425"/>
      <c r="HK2020" s="425"/>
      <c r="HL2020" s="425"/>
      <c r="HM2020" s="425"/>
      <c r="HN2020" s="425"/>
      <c r="HO2020" s="425"/>
      <c r="HP2020" s="425"/>
      <c r="HQ2020" s="425"/>
      <c r="HR2020" s="425"/>
      <c r="HS2020" s="425"/>
      <c r="HT2020" s="425"/>
      <c r="HU2020" s="425"/>
      <c r="HV2020" s="425"/>
      <c r="HW2020" s="425"/>
      <c r="HX2020" s="425"/>
      <c r="HY2020" s="425"/>
      <c r="HZ2020" s="425"/>
      <c r="IA2020" s="425"/>
      <c r="IB2020" s="425"/>
      <c r="IC2020" s="425"/>
      <c r="ID2020" s="425"/>
      <c r="IE2020" s="425"/>
      <c r="IF2020" s="425"/>
      <c r="IG2020" s="425"/>
      <c r="IH2020" s="425"/>
      <c r="II2020" s="425"/>
      <c r="IJ2020" s="425"/>
      <c r="IK2020" s="425"/>
      <c r="IL2020" s="425"/>
      <c r="IM2020" s="425"/>
      <c r="IN2020" s="425"/>
      <c r="IO2020" s="425"/>
      <c r="IP2020" s="425"/>
      <c r="IQ2020" s="425"/>
      <c r="IR2020" s="425"/>
      <c r="IS2020" s="425"/>
      <c r="IT2020" s="425"/>
      <c r="IU2020" s="425"/>
      <c r="IV2020" s="425"/>
    </row>
    <row r="2021" s="428" customFormat="1" ht="27.6" customHeight="1" spans="2:256">
      <c r="B2021" s="465"/>
      <c r="GH2021" s="425"/>
      <c r="GI2021" s="425"/>
      <c r="GJ2021" s="425"/>
      <c r="GK2021" s="425"/>
      <c r="GL2021" s="425"/>
      <c r="GM2021" s="425"/>
      <c r="GN2021" s="425"/>
      <c r="GO2021" s="425"/>
      <c r="GP2021" s="425"/>
      <c r="GQ2021" s="425"/>
      <c r="GR2021" s="425"/>
      <c r="GS2021" s="425"/>
      <c r="GT2021" s="425"/>
      <c r="GU2021" s="425"/>
      <c r="GV2021" s="425"/>
      <c r="GW2021" s="425"/>
      <c r="GX2021" s="425"/>
      <c r="GY2021" s="425"/>
      <c r="GZ2021" s="425"/>
      <c r="HA2021" s="425"/>
      <c r="HB2021" s="425"/>
      <c r="HC2021" s="425"/>
      <c r="HD2021" s="425"/>
      <c r="HE2021" s="425"/>
      <c r="HF2021" s="425"/>
      <c r="HG2021" s="425"/>
      <c r="HH2021" s="425"/>
      <c r="HI2021" s="425"/>
      <c r="HJ2021" s="425"/>
      <c r="HK2021" s="425"/>
      <c r="HL2021" s="425"/>
      <c r="HM2021" s="425"/>
      <c r="HN2021" s="425"/>
      <c r="HO2021" s="425"/>
      <c r="HP2021" s="425"/>
      <c r="HQ2021" s="425"/>
      <c r="HR2021" s="425"/>
      <c r="HS2021" s="425"/>
      <c r="HT2021" s="425"/>
      <c r="HU2021" s="425"/>
      <c r="HV2021" s="425"/>
      <c r="HW2021" s="425"/>
      <c r="HX2021" s="425"/>
      <c r="HY2021" s="425"/>
      <c r="HZ2021" s="425"/>
      <c r="IA2021" s="425"/>
      <c r="IB2021" s="425"/>
      <c r="IC2021" s="425"/>
      <c r="ID2021" s="425"/>
      <c r="IE2021" s="425"/>
      <c r="IF2021" s="425"/>
      <c r="IG2021" s="425"/>
      <c r="IH2021" s="425"/>
      <c r="II2021" s="425"/>
      <c r="IJ2021" s="425"/>
      <c r="IK2021" s="425"/>
      <c r="IL2021" s="425"/>
      <c r="IM2021" s="425"/>
      <c r="IN2021" s="425"/>
      <c r="IO2021" s="425"/>
      <c r="IP2021" s="425"/>
      <c r="IQ2021" s="425"/>
      <c r="IR2021" s="425"/>
      <c r="IS2021" s="425"/>
      <c r="IT2021" s="425"/>
      <c r="IU2021" s="425"/>
      <c r="IV2021" s="425"/>
    </row>
    <row r="2022" s="428" customFormat="1" ht="27.6" customHeight="1" spans="2:256">
      <c r="B2022" s="465"/>
      <c r="GH2022" s="425"/>
      <c r="GI2022" s="425"/>
      <c r="GJ2022" s="425"/>
      <c r="GK2022" s="425"/>
      <c r="GL2022" s="425"/>
      <c r="GM2022" s="425"/>
      <c r="GN2022" s="425"/>
      <c r="GO2022" s="425"/>
      <c r="GP2022" s="425"/>
      <c r="GQ2022" s="425"/>
      <c r="GR2022" s="425"/>
      <c r="GS2022" s="425"/>
      <c r="GT2022" s="425"/>
      <c r="GU2022" s="425"/>
      <c r="GV2022" s="425"/>
      <c r="GW2022" s="425"/>
      <c r="GX2022" s="425"/>
      <c r="GY2022" s="425"/>
      <c r="GZ2022" s="425"/>
      <c r="HA2022" s="425"/>
      <c r="HB2022" s="425"/>
      <c r="HC2022" s="425"/>
      <c r="HD2022" s="425"/>
      <c r="HE2022" s="425"/>
      <c r="HF2022" s="425"/>
      <c r="HG2022" s="425"/>
      <c r="HH2022" s="425"/>
      <c r="HI2022" s="425"/>
      <c r="HJ2022" s="425"/>
      <c r="HK2022" s="425"/>
      <c r="HL2022" s="425"/>
      <c r="HM2022" s="425"/>
      <c r="HN2022" s="425"/>
      <c r="HO2022" s="425"/>
      <c r="HP2022" s="425"/>
      <c r="HQ2022" s="425"/>
      <c r="HR2022" s="425"/>
      <c r="HS2022" s="425"/>
      <c r="HT2022" s="425"/>
      <c r="HU2022" s="425"/>
      <c r="HV2022" s="425"/>
      <c r="HW2022" s="425"/>
      <c r="HX2022" s="425"/>
      <c r="HY2022" s="425"/>
      <c r="HZ2022" s="425"/>
      <c r="IA2022" s="425"/>
      <c r="IB2022" s="425"/>
      <c r="IC2022" s="425"/>
      <c r="ID2022" s="425"/>
      <c r="IE2022" s="425"/>
      <c r="IF2022" s="425"/>
      <c r="IG2022" s="425"/>
      <c r="IH2022" s="425"/>
      <c r="II2022" s="425"/>
      <c r="IJ2022" s="425"/>
      <c r="IK2022" s="425"/>
      <c r="IL2022" s="425"/>
      <c r="IM2022" s="425"/>
      <c r="IN2022" s="425"/>
      <c r="IO2022" s="425"/>
      <c r="IP2022" s="425"/>
      <c r="IQ2022" s="425"/>
      <c r="IR2022" s="425"/>
      <c r="IS2022" s="425"/>
      <c r="IT2022" s="425"/>
      <c r="IU2022" s="425"/>
      <c r="IV2022" s="425"/>
    </row>
    <row r="2023" s="428" customFormat="1" ht="27.6" customHeight="1" spans="2:256">
      <c r="B2023" s="465"/>
      <c r="GH2023" s="425"/>
      <c r="GI2023" s="425"/>
      <c r="GJ2023" s="425"/>
      <c r="GK2023" s="425"/>
      <c r="GL2023" s="425"/>
      <c r="GM2023" s="425"/>
      <c r="GN2023" s="425"/>
      <c r="GO2023" s="425"/>
      <c r="GP2023" s="425"/>
      <c r="GQ2023" s="425"/>
      <c r="GR2023" s="425"/>
      <c r="GS2023" s="425"/>
      <c r="GT2023" s="425"/>
      <c r="GU2023" s="425"/>
      <c r="GV2023" s="425"/>
      <c r="GW2023" s="425"/>
      <c r="GX2023" s="425"/>
      <c r="GY2023" s="425"/>
      <c r="GZ2023" s="425"/>
      <c r="HA2023" s="425"/>
      <c r="HB2023" s="425"/>
      <c r="HC2023" s="425"/>
      <c r="HD2023" s="425"/>
      <c r="HE2023" s="425"/>
      <c r="HF2023" s="425"/>
      <c r="HG2023" s="425"/>
      <c r="HH2023" s="425"/>
      <c r="HI2023" s="425"/>
      <c r="HJ2023" s="425"/>
      <c r="HK2023" s="425"/>
      <c r="HL2023" s="425"/>
      <c r="HM2023" s="425"/>
      <c r="HN2023" s="425"/>
      <c r="HO2023" s="425"/>
      <c r="HP2023" s="425"/>
      <c r="HQ2023" s="425"/>
      <c r="HR2023" s="425"/>
      <c r="HS2023" s="425"/>
      <c r="HT2023" s="425"/>
      <c r="HU2023" s="425"/>
      <c r="HV2023" s="425"/>
      <c r="HW2023" s="425"/>
      <c r="HX2023" s="425"/>
      <c r="HY2023" s="425"/>
      <c r="HZ2023" s="425"/>
      <c r="IA2023" s="425"/>
      <c r="IB2023" s="425"/>
      <c r="IC2023" s="425"/>
      <c r="ID2023" s="425"/>
      <c r="IE2023" s="425"/>
      <c r="IF2023" s="425"/>
      <c r="IG2023" s="425"/>
      <c r="IH2023" s="425"/>
      <c r="II2023" s="425"/>
      <c r="IJ2023" s="425"/>
      <c r="IK2023" s="425"/>
      <c r="IL2023" s="425"/>
      <c r="IM2023" s="425"/>
      <c r="IN2023" s="425"/>
      <c r="IO2023" s="425"/>
      <c r="IP2023" s="425"/>
      <c r="IQ2023" s="425"/>
      <c r="IR2023" s="425"/>
      <c r="IS2023" s="425"/>
      <c r="IT2023" s="425"/>
      <c r="IU2023" s="425"/>
      <c r="IV2023" s="425"/>
    </row>
    <row r="2024" s="428" customFormat="1" ht="27.6" customHeight="1" spans="2:256">
      <c r="B2024" s="465"/>
      <c r="GH2024" s="425"/>
      <c r="GI2024" s="425"/>
      <c r="GJ2024" s="425"/>
      <c r="GK2024" s="425"/>
      <c r="GL2024" s="425"/>
      <c r="GM2024" s="425"/>
      <c r="GN2024" s="425"/>
      <c r="GO2024" s="425"/>
      <c r="GP2024" s="425"/>
      <c r="GQ2024" s="425"/>
      <c r="GR2024" s="425"/>
      <c r="GS2024" s="425"/>
      <c r="GT2024" s="425"/>
      <c r="GU2024" s="425"/>
      <c r="GV2024" s="425"/>
      <c r="GW2024" s="425"/>
      <c r="GX2024" s="425"/>
      <c r="GY2024" s="425"/>
      <c r="GZ2024" s="425"/>
      <c r="HA2024" s="425"/>
      <c r="HB2024" s="425"/>
      <c r="HC2024" s="425"/>
      <c r="HD2024" s="425"/>
      <c r="HE2024" s="425"/>
      <c r="HF2024" s="425"/>
      <c r="HG2024" s="425"/>
      <c r="HH2024" s="425"/>
      <c r="HI2024" s="425"/>
      <c r="HJ2024" s="425"/>
      <c r="HK2024" s="425"/>
      <c r="HL2024" s="425"/>
      <c r="HM2024" s="425"/>
      <c r="HN2024" s="425"/>
      <c r="HO2024" s="425"/>
      <c r="HP2024" s="425"/>
      <c r="HQ2024" s="425"/>
      <c r="HR2024" s="425"/>
      <c r="HS2024" s="425"/>
      <c r="HT2024" s="425"/>
      <c r="HU2024" s="425"/>
      <c r="HV2024" s="425"/>
      <c r="HW2024" s="425"/>
      <c r="HX2024" s="425"/>
      <c r="HY2024" s="425"/>
      <c r="HZ2024" s="425"/>
      <c r="IA2024" s="425"/>
      <c r="IB2024" s="425"/>
      <c r="IC2024" s="425"/>
      <c r="ID2024" s="425"/>
      <c r="IE2024" s="425"/>
      <c r="IF2024" s="425"/>
      <c r="IG2024" s="425"/>
      <c r="IH2024" s="425"/>
      <c r="II2024" s="425"/>
      <c r="IJ2024" s="425"/>
      <c r="IK2024" s="425"/>
      <c r="IL2024" s="425"/>
      <c r="IM2024" s="425"/>
      <c r="IN2024" s="425"/>
      <c r="IO2024" s="425"/>
      <c r="IP2024" s="425"/>
      <c r="IQ2024" s="425"/>
      <c r="IR2024" s="425"/>
      <c r="IS2024" s="425"/>
      <c r="IT2024" s="425"/>
      <c r="IU2024" s="425"/>
      <c r="IV2024" s="425"/>
    </row>
    <row r="2025" s="428" customFormat="1" ht="27.6" customHeight="1" spans="2:256">
      <c r="B2025" s="465"/>
      <c r="GH2025" s="425"/>
      <c r="GI2025" s="425"/>
      <c r="GJ2025" s="425"/>
      <c r="GK2025" s="425"/>
      <c r="GL2025" s="425"/>
      <c r="GM2025" s="425"/>
      <c r="GN2025" s="425"/>
      <c r="GO2025" s="425"/>
      <c r="GP2025" s="425"/>
      <c r="GQ2025" s="425"/>
      <c r="GR2025" s="425"/>
      <c r="GS2025" s="425"/>
      <c r="GT2025" s="425"/>
      <c r="GU2025" s="425"/>
      <c r="GV2025" s="425"/>
      <c r="GW2025" s="425"/>
      <c r="GX2025" s="425"/>
      <c r="GY2025" s="425"/>
      <c r="GZ2025" s="425"/>
      <c r="HA2025" s="425"/>
      <c r="HB2025" s="425"/>
      <c r="HC2025" s="425"/>
      <c r="HD2025" s="425"/>
      <c r="HE2025" s="425"/>
      <c r="HF2025" s="425"/>
      <c r="HG2025" s="425"/>
      <c r="HH2025" s="425"/>
      <c r="HI2025" s="425"/>
      <c r="HJ2025" s="425"/>
      <c r="HK2025" s="425"/>
      <c r="HL2025" s="425"/>
      <c r="HM2025" s="425"/>
      <c r="HN2025" s="425"/>
      <c r="HO2025" s="425"/>
      <c r="HP2025" s="425"/>
      <c r="HQ2025" s="425"/>
      <c r="HR2025" s="425"/>
      <c r="HS2025" s="425"/>
      <c r="HT2025" s="425"/>
      <c r="HU2025" s="425"/>
      <c r="HV2025" s="425"/>
      <c r="HW2025" s="425"/>
      <c r="HX2025" s="425"/>
      <c r="HY2025" s="425"/>
      <c r="HZ2025" s="425"/>
      <c r="IA2025" s="425"/>
      <c r="IB2025" s="425"/>
      <c r="IC2025" s="425"/>
      <c r="ID2025" s="425"/>
      <c r="IE2025" s="425"/>
      <c r="IF2025" s="425"/>
      <c r="IG2025" s="425"/>
      <c r="IH2025" s="425"/>
      <c r="II2025" s="425"/>
      <c r="IJ2025" s="425"/>
      <c r="IK2025" s="425"/>
      <c r="IL2025" s="425"/>
      <c r="IM2025" s="425"/>
      <c r="IN2025" s="425"/>
      <c r="IO2025" s="425"/>
      <c r="IP2025" s="425"/>
      <c r="IQ2025" s="425"/>
      <c r="IR2025" s="425"/>
      <c r="IS2025" s="425"/>
      <c r="IT2025" s="425"/>
      <c r="IU2025" s="425"/>
      <c r="IV2025" s="425"/>
    </row>
    <row r="2026" s="428" customFormat="1" ht="27.6" customHeight="1" spans="2:256">
      <c r="B2026" s="465"/>
      <c r="GH2026" s="425"/>
      <c r="GI2026" s="425"/>
      <c r="GJ2026" s="425"/>
      <c r="GK2026" s="425"/>
      <c r="GL2026" s="425"/>
      <c r="GM2026" s="425"/>
      <c r="GN2026" s="425"/>
      <c r="GO2026" s="425"/>
      <c r="GP2026" s="425"/>
      <c r="GQ2026" s="425"/>
      <c r="GR2026" s="425"/>
      <c r="GS2026" s="425"/>
      <c r="GT2026" s="425"/>
      <c r="GU2026" s="425"/>
      <c r="GV2026" s="425"/>
      <c r="GW2026" s="425"/>
      <c r="GX2026" s="425"/>
      <c r="GY2026" s="425"/>
      <c r="GZ2026" s="425"/>
      <c r="HA2026" s="425"/>
      <c r="HB2026" s="425"/>
      <c r="HC2026" s="425"/>
      <c r="HD2026" s="425"/>
      <c r="HE2026" s="425"/>
      <c r="HF2026" s="425"/>
      <c r="HG2026" s="425"/>
      <c r="HH2026" s="425"/>
      <c r="HI2026" s="425"/>
      <c r="HJ2026" s="425"/>
      <c r="HK2026" s="425"/>
      <c r="HL2026" s="425"/>
      <c r="HM2026" s="425"/>
      <c r="HN2026" s="425"/>
      <c r="HO2026" s="425"/>
      <c r="HP2026" s="425"/>
      <c r="HQ2026" s="425"/>
      <c r="HR2026" s="425"/>
      <c r="HS2026" s="425"/>
      <c r="HT2026" s="425"/>
      <c r="HU2026" s="425"/>
      <c r="HV2026" s="425"/>
      <c r="HW2026" s="425"/>
      <c r="HX2026" s="425"/>
      <c r="HY2026" s="425"/>
      <c r="HZ2026" s="425"/>
      <c r="IA2026" s="425"/>
      <c r="IB2026" s="425"/>
      <c r="IC2026" s="425"/>
      <c r="ID2026" s="425"/>
      <c r="IE2026" s="425"/>
      <c r="IF2026" s="425"/>
      <c r="IG2026" s="425"/>
      <c r="IH2026" s="425"/>
      <c r="II2026" s="425"/>
      <c r="IJ2026" s="425"/>
      <c r="IK2026" s="425"/>
      <c r="IL2026" s="425"/>
      <c r="IM2026" s="425"/>
      <c r="IN2026" s="425"/>
      <c r="IO2026" s="425"/>
      <c r="IP2026" s="425"/>
      <c r="IQ2026" s="425"/>
      <c r="IR2026" s="425"/>
      <c r="IS2026" s="425"/>
      <c r="IT2026" s="425"/>
      <c r="IU2026" s="425"/>
      <c r="IV2026" s="425"/>
    </row>
    <row r="2027" s="428" customFormat="1" ht="27.6" customHeight="1" spans="2:256">
      <c r="B2027" s="465"/>
      <c r="GH2027" s="425"/>
      <c r="GI2027" s="425"/>
      <c r="GJ2027" s="425"/>
      <c r="GK2027" s="425"/>
      <c r="GL2027" s="425"/>
      <c r="GM2027" s="425"/>
      <c r="GN2027" s="425"/>
      <c r="GO2027" s="425"/>
      <c r="GP2027" s="425"/>
      <c r="GQ2027" s="425"/>
      <c r="GR2027" s="425"/>
      <c r="GS2027" s="425"/>
      <c r="GT2027" s="425"/>
      <c r="GU2027" s="425"/>
      <c r="GV2027" s="425"/>
      <c r="GW2027" s="425"/>
      <c r="GX2027" s="425"/>
      <c r="GY2027" s="425"/>
      <c r="GZ2027" s="425"/>
      <c r="HA2027" s="425"/>
      <c r="HB2027" s="425"/>
      <c r="HC2027" s="425"/>
      <c r="HD2027" s="425"/>
      <c r="HE2027" s="425"/>
      <c r="HF2027" s="425"/>
      <c r="HG2027" s="425"/>
      <c r="HH2027" s="425"/>
      <c r="HI2027" s="425"/>
      <c r="HJ2027" s="425"/>
      <c r="HK2027" s="425"/>
      <c r="HL2027" s="425"/>
      <c r="HM2027" s="425"/>
      <c r="HN2027" s="425"/>
      <c r="HO2027" s="425"/>
      <c r="HP2027" s="425"/>
      <c r="HQ2027" s="425"/>
      <c r="HR2027" s="425"/>
      <c r="HS2027" s="425"/>
      <c r="HT2027" s="425"/>
      <c r="HU2027" s="425"/>
      <c r="HV2027" s="425"/>
      <c r="HW2027" s="425"/>
      <c r="HX2027" s="425"/>
      <c r="HY2027" s="425"/>
      <c r="HZ2027" s="425"/>
      <c r="IA2027" s="425"/>
      <c r="IB2027" s="425"/>
      <c r="IC2027" s="425"/>
      <c r="ID2027" s="425"/>
      <c r="IE2027" s="425"/>
      <c r="IF2027" s="425"/>
      <c r="IG2027" s="425"/>
      <c r="IH2027" s="425"/>
      <c r="II2027" s="425"/>
      <c r="IJ2027" s="425"/>
      <c r="IK2027" s="425"/>
      <c r="IL2027" s="425"/>
      <c r="IM2027" s="425"/>
      <c r="IN2027" s="425"/>
      <c r="IO2027" s="425"/>
      <c r="IP2027" s="425"/>
      <c r="IQ2027" s="425"/>
      <c r="IR2027" s="425"/>
      <c r="IS2027" s="425"/>
      <c r="IT2027" s="425"/>
      <c r="IU2027" s="425"/>
      <c r="IV2027" s="425"/>
    </row>
    <row r="2028" s="428" customFormat="1" ht="27.6" customHeight="1" spans="2:256">
      <c r="B2028" s="465"/>
      <c r="GH2028" s="425"/>
      <c r="GI2028" s="425"/>
      <c r="GJ2028" s="425"/>
      <c r="GK2028" s="425"/>
      <c r="GL2028" s="425"/>
      <c r="GM2028" s="425"/>
      <c r="GN2028" s="425"/>
      <c r="GO2028" s="425"/>
      <c r="GP2028" s="425"/>
      <c r="GQ2028" s="425"/>
      <c r="GR2028" s="425"/>
      <c r="GS2028" s="425"/>
      <c r="GT2028" s="425"/>
      <c r="GU2028" s="425"/>
      <c r="GV2028" s="425"/>
      <c r="GW2028" s="425"/>
      <c r="GX2028" s="425"/>
      <c r="GY2028" s="425"/>
      <c r="GZ2028" s="425"/>
      <c r="HA2028" s="425"/>
      <c r="HB2028" s="425"/>
      <c r="HC2028" s="425"/>
      <c r="HD2028" s="425"/>
      <c r="HE2028" s="425"/>
      <c r="HF2028" s="425"/>
      <c r="HG2028" s="425"/>
      <c r="HH2028" s="425"/>
      <c r="HI2028" s="425"/>
      <c r="HJ2028" s="425"/>
      <c r="HK2028" s="425"/>
      <c r="HL2028" s="425"/>
      <c r="HM2028" s="425"/>
      <c r="HN2028" s="425"/>
      <c r="HO2028" s="425"/>
      <c r="HP2028" s="425"/>
      <c r="HQ2028" s="425"/>
      <c r="HR2028" s="425"/>
      <c r="HS2028" s="425"/>
      <c r="HT2028" s="425"/>
      <c r="HU2028" s="425"/>
      <c r="HV2028" s="425"/>
      <c r="HW2028" s="425"/>
      <c r="HX2028" s="425"/>
      <c r="HY2028" s="425"/>
      <c r="HZ2028" s="425"/>
      <c r="IA2028" s="425"/>
      <c r="IB2028" s="425"/>
      <c r="IC2028" s="425"/>
      <c r="ID2028" s="425"/>
      <c r="IE2028" s="425"/>
      <c r="IF2028" s="425"/>
      <c r="IG2028" s="425"/>
      <c r="IH2028" s="425"/>
      <c r="II2028" s="425"/>
      <c r="IJ2028" s="425"/>
      <c r="IK2028" s="425"/>
      <c r="IL2028" s="425"/>
      <c r="IM2028" s="425"/>
      <c r="IN2028" s="425"/>
      <c r="IO2028" s="425"/>
      <c r="IP2028" s="425"/>
      <c r="IQ2028" s="425"/>
      <c r="IR2028" s="425"/>
      <c r="IS2028" s="425"/>
      <c r="IT2028" s="425"/>
      <c r="IU2028" s="425"/>
      <c r="IV2028" s="425"/>
    </row>
    <row r="2029" s="428" customFormat="1" ht="27.6" customHeight="1" spans="2:256">
      <c r="B2029" s="465"/>
      <c r="GH2029" s="425"/>
      <c r="GI2029" s="425"/>
      <c r="GJ2029" s="425"/>
      <c r="GK2029" s="425"/>
      <c r="GL2029" s="425"/>
      <c r="GM2029" s="425"/>
      <c r="GN2029" s="425"/>
      <c r="GO2029" s="425"/>
      <c r="GP2029" s="425"/>
      <c r="GQ2029" s="425"/>
      <c r="GR2029" s="425"/>
      <c r="GS2029" s="425"/>
      <c r="GT2029" s="425"/>
      <c r="GU2029" s="425"/>
      <c r="GV2029" s="425"/>
      <c r="GW2029" s="425"/>
      <c r="GX2029" s="425"/>
      <c r="GY2029" s="425"/>
      <c r="GZ2029" s="425"/>
      <c r="HA2029" s="425"/>
      <c r="HB2029" s="425"/>
      <c r="HC2029" s="425"/>
      <c r="HD2029" s="425"/>
      <c r="HE2029" s="425"/>
      <c r="HF2029" s="425"/>
      <c r="HG2029" s="425"/>
      <c r="HH2029" s="425"/>
      <c r="HI2029" s="425"/>
      <c r="HJ2029" s="425"/>
      <c r="HK2029" s="425"/>
      <c r="HL2029" s="425"/>
      <c r="HM2029" s="425"/>
      <c r="HN2029" s="425"/>
      <c r="HO2029" s="425"/>
      <c r="HP2029" s="425"/>
      <c r="HQ2029" s="425"/>
      <c r="HR2029" s="425"/>
      <c r="HS2029" s="425"/>
      <c r="HT2029" s="425"/>
      <c r="HU2029" s="425"/>
      <c r="HV2029" s="425"/>
      <c r="HW2029" s="425"/>
      <c r="HX2029" s="425"/>
      <c r="HY2029" s="425"/>
      <c r="HZ2029" s="425"/>
      <c r="IA2029" s="425"/>
      <c r="IB2029" s="425"/>
      <c r="IC2029" s="425"/>
      <c r="ID2029" s="425"/>
      <c r="IE2029" s="425"/>
      <c r="IF2029" s="425"/>
      <c r="IG2029" s="425"/>
      <c r="IH2029" s="425"/>
      <c r="II2029" s="425"/>
      <c r="IJ2029" s="425"/>
      <c r="IK2029" s="425"/>
      <c r="IL2029" s="425"/>
      <c r="IM2029" s="425"/>
      <c r="IN2029" s="425"/>
      <c r="IO2029" s="425"/>
      <c r="IP2029" s="425"/>
      <c r="IQ2029" s="425"/>
      <c r="IR2029" s="425"/>
      <c r="IS2029" s="425"/>
      <c r="IT2029" s="425"/>
      <c r="IU2029" s="425"/>
      <c r="IV2029" s="425"/>
    </row>
    <row r="2030" s="428" customFormat="1" ht="27.6" customHeight="1" spans="2:256">
      <c r="B2030" s="465"/>
      <c r="GH2030" s="425"/>
      <c r="GI2030" s="425"/>
      <c r="GJ2030" s="425"/>
      <c r="GK2030" s="425"/>
      <c r="GL2030" s="425"/>
      <c r="GM2030" s="425"/>
      <c r="GN2030" s="425"/>
      <c r="GO2030" s="425"/>
      <c r="GP2030" s="425"/>
      <c r="GQ2030" s="425"/>
      <c r="GR2030" s="425"/>
      <c r="GS2030" s="425"/>
      <c r="GT2030" s="425"/>
      <c r="GU2030" s="425"/>
      <c r="GV2030" s="425"/>
      <c r="GW2030" s="425"/>
      <c r="GX2030" s="425"/>
      <c r="GY2030" s="425"/>
      <c r="GZ2030" s="425"/>
      <c r="HA2030" s="425"/>
      <c r="HB2030" s="425"/>
      <c r="HC2030" s="425"/>
      <c r="HD2030" s="425"/>
      <c r="HE2030" s="425"/>
      <c r="HF2030" s="425"/>
      <c r="HG2030" s="425"/>
      <c r="HH2030" s="425"/>
      <c r="HI2030" s="425"/>
      <c r="HJ2030" s="425"/>
      <c r="HK2030" s="425"/>
      <c r="HL2030" s="425"/>
      <c r="HM2030" s="425"/>
      <c r="HN2030" s="425"/>
      <c r="HO2030" s="425"/>
      <c r="HP2030" s="425"/>
      <c r="HQ2030" s="425"/>
      <c r="HR2030" s="425"/>
      <c r="HS2030" s="425"/>
      <c r="HT2030" s="425"/>
      <c r="HU2030" s="425"/>
      <c r="HV2030" s="425"/>
      <c r="HW2030" s="425"/>
      <c r="HX2030" s="425"/>
      <c r="HY2030" s="425"/>
      <c r="HZ2030" s="425"/>
      <c r="IA2030" s="425"/>
      <c r="IB2030" s="425"/>
      <c r="IC2030" s="425"/>
      <c r="ID2030" s="425"/>
      <c r="IE2030" s="425"/>
      <c r="IF2030" s="425"/>
      <c r="IG2030" s="425"/>
      <c r="IH2030" s="425"/>
      <c r="II2030" s="425"/>
      <c r="IJ2030" s="425"/>
      <c r="IK2030" s="425"/>
      <c r="IL2030" s="425"/>
      <c r="IM2030" s="425"/>
      <c r="IN2030" s="425"/>
      <c r="IO2030" s="425"/>
      <c r="IP2030" s="425"/>
      <c r="IQ2030" s="425"/>
      <c r="IR2030" s="425"/>
      <c r="IS2030" s="425"/>
      <c r="IT2030" s="425"/>
      <c r="IU2030" s="425"/>
      <c r="IV2030" s="425"/>
    </row>
    <row r="2031" s="428" customFormat="1" ht="27.6" customHeight="1" spans="2:256">
      <c r="B2031" s="465"/>
      <c r="GH2031" s="425"/>
      <c r="GI2031" s="425"/>
      <c r="GJ2031" s="425"/>
      <c r="GK2031" s="425"/>
      <c r="GL2031" s="425"/>
      <c r="GM2031" s="425"/>
      <c r="GN2031" s="425"/>
      <c r="GO2031" s="425"/>
      <c r="GP2031" s="425"/>
      <c r="GQ2031" s="425"/>
      <c r="GR2031" s="425"/>
      <c r="GS2031" s="425"/>
      <c r="GT2031" s="425"/>
      <c r="GU2031" s="425"/>
      <c r="GV2031" s="425"/>
      <c r="GW2031" s="425"/>
      <c r="GX2031" s="425"/>
      <c r="GY2031" s="425"/>
      <c r="GZ2031" s="425"/>
      <c r="HA2031" s="425"/>
      <c r="HB2031" s="425"/>
      <c r="HC2031" s="425"/>
      <c r="HD2031" s="425"/>
      <c r="HE2031" s="425"/>
      <c r="HF2031" s="425"/>
      <c r="HG2031" s="425"/>
      <c r="HH2031" s="425"/>
      <c r="HI2031" s="425"/>
      <c r="HJ2031" s="425"/>
      <c r="HK2031" s="425"/>
      <c r="HL2031" s="425"/>
      <c r="HM2031" s="425"/>
      <c r="HN2031" s="425"/>
      <c r="HO2031" s="425"/>
      <c r="HP2031" s="425"/>
      <c r="HQ2031" s="425"/>
      <c r="HR2031" s="425"/>
      <c r="HS2031" s="425"/>
      <c r="HT2031" s="425"/>
      <c r="HU2031" s="425"/>
      <c r="HV2031" s="425"/>
      <c r="HW2031" s="425"/>
      <c r="HX2031" s="425"/>
      <c r="HY2031" s="425"/>
      <c r="HZ2031" s="425"/>
      <c r="IA2031" s="425"/>
      <c r="IB2031" s="425"/>
      <c r="IC2031" s="425"/>
      <c r="ID2031" s="425"/>
      <c r="IE2031" s="425"/>
      <c r="IF2031" s="425"/>
      <c r="IG2031" s="425"/>
      <c r="IH2031" s="425"/>
      <c r="II2031" s="425"/>
      <c r="IJ2031" s="425"/>
      <c r="IK2031" s="425"/>
      <c r="IL2031" s="425"/>
      <c r="IM2031" s="425"/>
      <c r="IN2031" s="425"/>
      <c r="IO2031" s="425"/>
      <c r="IP2031" s="425"/>
      <c r="IQ2031" s="425"/>
      <c r="IR2031" s="425"/>
      <c r="IS2031" s="425"/>
      <c r="IT2031" s="425"/>
      <c r="IU2031" s="425"/>
      <c r="IV2031" s="425"/>
    </row>
    <row r="2032" s="428" customFormat="1" ht="27.6" customHeight="1" spans="2:256">
      <c r="B2032" s="465"/>
      <c r="GH2032" s="425"/>
      <c r="GI2032" s="425"/>
      <c r="GJ2032" s="425"/>
      <c r="GK2032" s="425"/>
      <c r="GL2032" s="425"/>
      <c r="GM2032" s="425"/>
      <c r="GN2032" s="425"/>
      <c r="GO2032" s="425"/>
      <c r="GP2032" s="425"/>
      <c r="GQ2032" s="425"/>
      <c r="GR2032" s="425"/>
      <c r="GS2032" s="425"/>
      <c r="GT2032" s="425"/>
      <c r="GU2032" s="425"/>
      <c r="GV2032" s="425"/>
      <c r="GW2032" s="425"/>
      <c r="GX2032" s="425"/>
      <c r="GY2032" s="425"/>
      <c r="GZ2032" s="425"/>
      <c r="HA2032" s="425"/>
      <c r="HB2032" s="425"/>
      <c r="HC2032" s="425"/>
      <c r="HD2032" s="425"/>
      <c r="HE2032" s="425"/>
      <c r="HF2032" s="425"/>
      <c r="HG2032" s="425"/>
      <c r="HH2032" s="425"/>
      <c r="HI2032" s="425"/>
      <c r="HJ2032" s="425"/>
      <c r="HK2032" s="425"/>
      <c r="HL2032" s="425"/>
      <c r="HM2032" s="425"/>
      <c r="HN2032" s="425"/>
      <c r="HO2032" s="425"/>
      <c r="HP2032" s="425"/>
      <c r="HQ2032" s="425"/>
      <c r="HR2032" s="425"/>
      <c r="HS2032" s="425"/>
      <c r="HT2032" s="425"/>
      <c r="HU2032" s="425"/>
      <c r="HV2032" s="425"/>
      <c r="HW2032" s="425"/>
      <c r="HX2032" s="425"/>
      <c r="HY2032" s="425"/>
      <c r="HZ2032" s="425"/>
      <c r="IA2032" s="425"/>
      <c r="IB2032" s="425"/>
      <c r="IC2032" s="425"/>
      <c r="ID2032" s="425"/>
      <c r="IE2032" s="425"/>
      <c r="IF2032" s="425"/>
      <c r="IG2032" s="425"/>
      <c r="IH2032" s="425"/>
      <c r="II2032" s="425"/>
      <c r="IJ2032" s="425"/>
      <c r="IK2032" s="425"/>
      <c r="IL2032" s="425"/>
      <c r="IM2032" s="425"/>
      <c r="IN2032" s="425"/>
      <c r="IO2032" s="425"/>
      <c r="IP2032" s="425"/>
      <c r="IQ2032" s="425"/>
      <c r="IR2032" s="425"/>
      <c r="IS2032" s="425"/>
      <c r="IT2032" s="425"/>
      <c r="IU2032" s="425"/>
      <c r="IV2032" s="425"/>
    </row>
    <row r="2033" s="428" customFormat="1" ht="27.6" customHeight="1" spans="2:256">
      <c r="B2033" s="465"/>
      <c r="GH2033" s="425"/>
      <c r="GI2033" s="425"/>
      <c r="GJ2033" s="425"/>
      <c r="GK2033" s="425"/>
      <c r="GL2033" s="425"/>
      <c r="GM2033" s="425"/>
      <c r="GN2033" s="425"/>
      <c r="GO2033" s="425"/>
      <c r="GP2033" s="425"/>
      <c r="GQ2033" s="425"/>
      <c r="GR2033" s="425"/>
      <c r="GS2033" s="425"/>
      <c r="GT2033" s="425"/>
      <c r="GU2033" s="425"/>
      <c r="GV2033" s="425"/>
      <c r="GW2033" s="425"/>
      <c r="GX2033" s="425"/>
      <c r="GY2033" s="425"/>
      <c r="GZ2033" s="425"/>
      <c r="HA2033" s="425"/>
      <c r="HB2033" s="425"/>
      <c r="HC2033" s="425"/>
      <c r="HD2033" s="425"/>
      <c r="HE2033" s="425"/>
      <c r="HF2033" s="425"/>
      <c r="HG2033" s="425"/>
      <c r="HH2033" s="425"/>
      <c r="HI2033" s="425"/>
      <c r="HJ2033" s="425"/>
      <c r="HK2033" s="425"/>
      <c r="HL2033" s="425"/>
      <c r="HM2033" s="425"/>
      <c r="HN2033" s="425"/>
      <c r="HO2033" s="425"/>
      <c r="HP2033" s="425"/>
      <c r="HQ2033" s="425"/>
      <c r="HR2033" s="425"/>
      <c r="HS2033" s="425"/>
      <c r="HT2033" s="425"/>
      <c r="HU2033" s="425"/>
      <c r="HV2033" s="425"/>
      <c r="HW2033" s="425"/>
      <c r="HX2033" s="425"/>
      <c r="HY2033" s="425"/>
      <c r="HZ2033" s="425"/>
      <c r="IA2033" s="425"/>
      <c r="IB2033" s="425"/>
      <c r="IC2033" s="425"/>
      <c r="ID2033" s="425"/>
      <c r="IE2033" s="425"/>
      <c r="IF2033" s="425"/>
      <c r="IG2033" s="425"/>
      <c r="IH2033" s="425"/>
      <c r="II2033" s="425"/>
      <c r="IJ2033" s="425"/>
      <c r="IK2033" s="425"/>
      <c r="IL2033" s="425"/>
      <c r="IM2033" s="425"/>
      <c r="IN2033" s="425"/>
      <c r="IO2033" s="425"/>
      <c r="IP2033" s="425"/>
      <c r="IQ2033" s="425"/>
      <c r="IR2033" s="425"/>
      <c r="IS2033" s="425"/>
      <c r="IT2033" s="425"/>
      <c r="IU2033" s="425"/>
      <c r="IV2033" s="425"/>
    </row>
    <row r="2034" s="428" customFormat="1" ht="27.6" customHeight="1" spans="2:256">
      <c r="B2034" s="465"/>
      <c r="GH2034" s="425"/>
      <c r="GI2034" s="425"/>
      <c r="GJ2034" s="425"/>
      <c r="GK2034" s="425"/>
      <c r="GL2034" s="425"/>
      <c r="GM2034" s="425"/>
      <c r="GN2034" s="425"/>
      <c r="GO2034" s="425"/>
      <c r="GP2034" s="425"/>
      <c r="GQ2034" s="425"/>
      <c r="GR2034" s="425"/>
      <c r="GS2034" s="425"/>
      <c r="GT2034" s="425"/>
      <c r="GU2034" s="425"/>
      <c r="GV2034" s="425"/>
      <c r="GW2034" s="425"/>
      <c r="GX2034" s="425"/>
      <c r="GY2034" s="425"/>
      <c r="GZ2034" s="425"/>
      <c r="HA2034" s="425"/>
      <c r="HB2034" s="425"/>
      <c r="HC2034" s="425"/>
      <c r="HD2034" s="425"/>
      <c r="HE2034" s="425"/>
      <c r="HF2034" s="425"/>
      <c r="HG2034" s="425"/>
      <c r="HH2034" s="425"/>
      <c r="HI2034" s="425"/>
      <c r="HJ2034" s="425"/>
      <c r="HK2034" s="425"/>
      <c r="HL2034" s="425"/>
      <c r="HM2034" s="425"/>
      <c r="HN2034" s="425"/>
      <c r="HO2034" s="425"/>
      <c r="HP2034" s="425"/>
      <c r="HQ2034" s="425"/>
      <c r="HR2034" s="425"/>
      <c r="HS2034" s="425"/>
      <c r="HT2034" s="425"/>
      <c r="HU2034" s="425"/>
      <c r="HV2034" s="425"/>
      <c r="HW2034" s="425"/>
      <c r="HX2034" s="425"/>
      <c r="HY2034" s="425"/>
      <c r="HZ2034" s="425"/>
      <c r="IA2034" s="425"/>
      <c r="IB2034" s="425"/>
      <c r="IC2034" s="425"/>
      <c r="ID2034" s="425"/>
      <c r="IE2034" s="425"/>
      <c r="IF2034" s="425"/>
      <c r="IG2034" s="425"/>
      <c r="IH2034" s="425"/>
      <c r="II2034" s="425"/>
      <c r="IJ2034" s="425"/>
      <c r="IK2034" s="425"/>
      <c r="IL2034" s="425"/>
      <c r="IM2034" s="425"/>
      <c r="IN2034" s="425"/>
      <c r="IO2034" s="425"/>
      <c r="IP2034" s="425"/>
      <c r="IQ2034" s="425"/>
      <c r="IR2034" s="425"/>
      <c r="IS2034" s="425"/>
      <c r="IT2034" s="425"/>
      <c r="IU2034" s="425"/>
      <c r="IV2034" s="425"/>
    </row>
    <row r="2035" s="428" customFormat="1" ht="27.6" customHeight="1" spans="2:256">
      <c r="B2035" s="465"/>
      <c r="GH2035" s="425"/>
      <c r="GI2035" s="425"/>
      <c r="GJ2035" s="425"/>
      <c r="GK2035" s="425"/>
      <c r="GL2035" s="425"/>
      <c r="GM2035" s="425"/>
      <c r="GN2035" s="425"/>
      <c r="GO2035" s="425"/>
      <c r="GP2035" s="425"/>
      <c r="GQ2035" s="425"/>
      <c r="GR2035" s="425"/>
      <c r="GS2035" s="425"/>
      <c r="GT2035" s="425"/>
      <c r="GU2035" s="425"/>
      <c r="GV2035" s="425"/>
      <c r="GW2035" s="425"/>
      <c r="GX2035" s="425"/>
      <c r="GY2035" s="425"/>
      <c r="GZ2035" s="425"/>
      <c r="HA2035" s="425"/>
      <c r="HB2035" s="425"/>
      <c r="HC2035" s="425"/>
      <c r="HD2035" s="425"/>
      <c r="HE2035" s="425"/>
      <c r="HF2035" s="425"/>
      <c r="HG2035" s="425"/>
      <c r="HH2035" s="425"/>
      <c r="HI2035" s="425"/>
      <c r="HJ2035" s="425"/>
      <c r="HK2035" s="425"/>
      <c r="HL2035" s="425"/>
      <c r="HM2035" s="425"/>
      <c r="HN2035" s="425"/>
      <c r="HO2035" s="425"/>
      <c r="HP2035" s="425"/>
      <c r="HQ2035" s="425"/>
      <c r="HR2035" s="425"/>
      <c r="HS2035" s="425"/>
      <c r="HT2035" s="425"/>
      <c r="HU2035" s="425"/>
      <c r="HV2035" s="425"/>
      <c r="HW2035" s="425"/>
      <c r="HX2035" s="425"/>
      <c r="HY2035" s="425"/>
      <c r="HZ2035" s="425"/>
      <c r="IA2035" s="425"/>
      <c r="IB2035" s="425"/>
      <c r="IC2035" s="425"/>
      <c r="ID2035" s="425"/>
      <c r="IE2035" s="425"/>
      <c r="IF2035" s="425"/>
      <c r="IG2035" s="425"/>
      <c r="IH2035" s="425"/>
      <c r="II2035" s="425"/>
      <c r="IJ2035" s="425"/>
      <c r="IK2035" s="425"/>
      <c r="IL2035" s="425"/>
      <c r="IM2035" s="425"/>
      <c r="IN2035" s="425"/>
      <c r="IO2035" s="425"/>
      <c r="IP2035" s="425"/>
      <c r="IQ2035" s="425"/>
      <c r="IR2035" s="425"/>
      <c r="IS2035" s="425"/>
      <c r="IT2035" s="425"/>
      <c r="IU2035" s="425"/>
      <c r="IV2035" s="425"/>
    </row>
    <row r="2036" s="428" customFormat="1" ht="27.6" customHeight="1" spans="2:256">
      <c r="B2036" s="465"/>
      <c r="GH2036" s="425"/>
      <c r="GI2036" s="425"/>
      <c r="GJ2036" s="425"/>
      <c r="GK2036" s="425"/>
      <c r="GL2036" s="425"/>
      <c r="GM2036" s="425"/>
      <c r="GN2036" s="425"/>
      <c r="GO2036" s="425"/>
      <c r="GP2036" s="425"/>
      <c r="GQ2036" s="425"/>
      <c r="GR2036" s="425"/>
      <c r="GS2036" s="425"/>
      <c r="GT2036" s="425"/>
      <c r="GU2036" s="425"/>
      <c r="GV2036" s="425"/>
      <c r="GW2036" s="425"/>
      <c r="GX2036" s="425"/>
      <c r="GY2036" s="425"/>
      <c r="GZ2036" s="425"/>
      <c r="HA2036" s="425"/>
      <c r="HB2036" s="425"/>
      <c r="HC2036" s="425"/>
      <c r="HD2036" s="425"/>
      <c r="HE2036" s="425"/>
      <c r="HF2036" s="425"/>
      <c r="HG2036" s="425"/>
      <c r="HH2036" s="425"/>
      <c r="HI2036" s="425"/>
      <c r="HJ2036" s="425"/>
      <c r="HK2036" s="425"/>
      <c r="HL2036" s="425"/>
      <c r="HM2036" s="425"/>
      <c r="HN2036" s="425"/>
      <c r="HO2036" s="425"/>
      <c r="HP2036" s="425"/>
      <c r="HQ2036" s="425"/>
      <c r="HR2036" s="425"/>
      <c r="HS2036" s="425"/>
      <c r="HT2036" s="425"/>
      <c r="HU2036" s="425"/>
      <c r="HV2036" s="425"/>
      <c r="HW2036" s="425"/>
      <c r="HX2036" s="425"/>
      <c r="HY2036" s="425"/>
      <c r="HZ2036" s="425"/>
      <c r="IA2036" s="425"/>
      <c r="IB2036" s="425"/>
      <c r="IC2036" s="425"/>
      <c r="ID2036" s="425"/>
      <c r="IE2036" s="425"/>
      <c r="IF2036" s="425"/>
      <c r="IG2036" s="425"/>
      <c r="IH2036" s="425"/>
      <c r="II2036" s="425"/>
      <c r="IJ2036" s="425"/>
      <c r="IK2036" s="425"/>
      <c r="IL2036" s="425"/>
      <c r="IM2036" s="425"/>
      <c r="IN2036" s="425"/>
      <c r="IO2036" s="425"/>
      <c r="IP2036" s="425"/>
      <c r="IQ2036" s="425"/>
      <c r="IR2036" s="425"/>
      <c r="IS2036" s="425"/>
      <c r="IT2036" s="425"/>
      <c r="IU2036" s="425"/>
      <c r="IV2036" s="425"/>
    </row>
    <row r="2037" s="428" customFormat="1" ht="27.6" customHeight="1" spans="2:256">
      <c r="B2037" s="465"/>
      <c r="GH2037" s="425"/>
      <c r="GI2037" s="425"/>
      <c r="GJ2037" s="425"/>
      <c r="GK2037" s="425"/>
      <c r="GL2037" s="425"/>
      <c r="GM2037" s="425"/>
      <c r="GN2037" s="425"/>
      <c r="GO2037" s="425"/>
      <c r="GP2037" s="425"/>
      <c r="GQ2037" s="425"/>
      <c r="GR2037" s="425"/>
      <c r="GS2037" s="425"/>
      <c r="GT2037" s="425"/>
      <c r="GU2037" s="425"/>
      <c r="GV2037" s="425"/>
      <c r="GW2037" s="425"/>
      <c r="GX2037" s="425"/>
      <c r="GY2037" s="425"/>
      <c r="GZ2037" s="425"/>
      <c r="HA2037" s="425"/>
      <c r="HB2037" s="425"/>
      <c r="HC2037" s="425"/>
      <c r="HD2037" s="425"/>
      <c r="HE2037" s="425"/>
      <c r="HF2037" s="425"/>
      <c r="HG2037" s="425"/>
      <c r="HH2037" s="425"/>
      <c r="HI2037" s="425"/>
      <c r="HJ2037" s="425"/>
      <c r="HK2037" s="425"/>
      <c r="HL2037" s="425"/>
      <c r="HM2037" s="425"/>
      <c r="HN2037" s="425"/>
      <c r="HO2037" s="425"/>
      <c r="HP2037" s="425"/>
      <c r="HQ2037" s="425"/>
      <c r="HR2037" s="425"/>
      <c r="HS2037" s="425"/>
      <c r="HT2037" s="425"/>
      <c r="HU2037" s="425"/>
      <c r="HV2037" s="425"/>
      <c r="HW2037" s="425"/>
      <c r="HX2037" s="425"/>
      <c r="HY2037" s="425"/>
      <c r="HZ2037" s="425"/>
      <c r="IA2037" s="425"/>
      <c r="IB2037" s="425"/>
      <c r="IC2037" s="425"/>
      <c r="ID2037" s="425"/>
      <c r="IE2037" s="425"/>
      <c r="IF2037" s="425"/>
      <c r="IG2037" s="425"/>
      <c r="IH2037" s="425"/>
      <c r="II2037" s="425"/>
      <c r="IJ2037" s="425"/>
      <c r="IK2037" s="425"/>
      <c r="IL2037" s="425"/>
      <c r="IM2037" s="425"/>
      <c r="IN2037" s="425"/>
      <c r="IO2037" s="425"/>
      <c r="IP2037" s="425"/>
      <c r="IQ2037" s="425"/>
      <c r="IR2037" s="425"/>
      <c r="IS2037" s="425"/>
      <c r="IT2037" s="425"/>
      <c r="IU2037" s="425"/>
      <c r="IV2037" s="425"/>
    </row>
    <row r="2038" s="428" customFormat="1" ht="27.6" customHeight="1" spans="2:256">
      <c r="B2038" s="465"/>
      <c r="GH2038" s="425"/>
      <c r="GI2038" s="425"/>
      <c r="GJ2038" s="425"/>
      <c r="GK2038" s="425"/>
      <c r="GL2038" s="425"/>
      <c r="GM2038" s="425"/>
      <c r="GN2038" s="425"/>
      <c r="GO2038" s="425"/>
      <c r="GP2038" s="425"/>
      <c r="GQ2038" s="425"/>
      <c r="GR2038" s="425"/>
      <c r="GS2038" s="425"/>
      <c r="GT2038" s="425"/>
      <c r="GU2038" s="425"/>
      <c r="GV2038" s="425"/>
      <c r="GW2038" s="425"/>
      <c r="GX2038" s="425"/>
      <c r="GY2038" s="425"/>
      <c r="GZ2038" s="425"/>
      <c r="HA2038" s="425"/>
      <c r="HB2038" s="425"/>
      <c r="HC2038" s="425"/>
      <c r="HD2038" s="425"/>
      <c r="HE2038" s="425"/>
      <c r="HF2038" s="425"/>
      <c r="HG2038" s="425"/>
      <c r="HH2038" s="425"/>
      <c r="HI2038" s="425"/>
      <c r="HJ2038" s="425"/>
      <c r="HK2038" s="425"/>
      <c r="HL2038" s="425"/>
      <c r="HM2038" s="425"/>
      <c r="HN2038" s="425"/>
      <c r="HO2038" s="425"/>
      <c r="HP2038" s="425"/>
      <c r="HQ2038" s="425"/>
      <c r="HR2038" s="425"/>
      <c r="HS2038" s="425"/>
      <c r="HT2038" s="425"/>
      <c r="HU2038" s="425"/>
      <c r="HV2038" s="425"/>
      <c r="HW2038" s="425"/>
      <c r="HX2038" s="425"/>
      <c r="HY2038" s="425"/>
      <c r="HZ2038" s="425"/>
      <c r="IA2038" s="425"/>
      <c r="IB2038" s="425"/>
      <c r="IC2038" s="425"/>
      <c r="ID2038" s="425"/>
      <c r="IE2038" s="425"/>
      <c r="IF2038" s="425"/>
      <c r="IG2038" s="425"/>
      <c r="IH2038" s="425"/>
      <c r="II2038" s="425"/>
      <c r="IJ2038" s="425"/>
      <c r="IK2038" s="425"/>
      <c r="IL2038" s="425"/>
      <c r="IM2038" s="425"/>
      <c r="IN2038" s="425"/>
      <c r="IO2038" s="425"/>
      <c r="IP2038" s="425"/>
      <c r="IQ2038" s="425"/>
      <c r="IR2038" s="425"/>
      <c r="IS2038" s="425"/>
      <c r="IT2038" s="425"/>
      <c r="IU2038" s="425"/>
      <c r="IV2038" s="425"/>
    </row>
    <row r="2039" s="428" customFormat="1" ht="27.6" customHeight="1" spans="2:256">
      <c r="B2039" s="465"/>
      <c r="GH2039" s="425"/>
      <c r="GI2039" s="425"/>
      <c r="GJ2039" s="425"/>
      <c r="GK2039" s="425"/>
      <c r="GL2039" s="425"/>
      <c r="GM2039" s="425"/>
      <c r="GN2039" s="425"/>
      <c r="GO2039" s="425"/>
      <c r="GP2039" s="425"/>
      <c r="GQ2039" s="425"/>
      <c r="GR2039" s="425"/>
      <c r="GS2039" s="425"/>
      <c r="GT2039" s="425"/>
      <c r="GU2039" s="425"/>
      <c r="GV2039" s="425"/>
      <c r="GW2039" s="425"/>
      <c r="GX2039" s="425"/>
      <c r="GY2039" s="425"/>
      <c r="GZ2039" s="425"/>
      <c r="HA2039" s="425"/>
      <c r="HB2039" s="425"/>
      <c r="HC2039" s="425"/>
      <c r="HD2039" s="425"/>
      <c r="HE2039" s="425"/>
      <c r="HF2039" s="425"/>
      <c r="HG2039" s="425"/>
      <c r="HH2039" s="425"/>
      <c r="HI2039" s="425"/>
      <c r="HJ2039" s="425"/>
      <c r="HK2039" s="425"/>
      <c r="HL2039" s="425"/>
      <c r="HM2039" s="425"/>
      <c r="HN2039" s="425"/>
      <c r="HO2039" s="425"/>
      <c r="HP2039" s="425"/>
      <c r="HQ2039" s="425"/>
      <c r="HR2039" s="425"/>
      <c r="HS2039" s="425"/>
      <c r="HT2039" s="425"/>
      <c r="HU2039" s="425"/>
      <c r="HV2039" s="425"/>
      <c r="HW2039" s="425"/>
      <c r="HX2039" s="425"/>
      <c r="HY2039" s="425"/>
      <c r="HZ2039" s="425"/>
      <c r="IA2039" s="425"/>
      <c r="IB2039" s="425"/>
      <c r="IC2039" s="425"/>
      <c r="ID2039" s="425"/>
      <c r="IE2039" s="425"/>
      <c r="IF2039" s="425"/>
      <c r="IG2039" s="425"/>
      <c r="IH2039" s="425"/>
      <c r="II2039" s="425"/>
      <c r="IJ2039" s="425"/>
      <c r="IK2039" s="425"/>
      <c r="IL2039" s="425"/>
      <c r="IM2039" s="425"/>
      <c r="IN2039" s="425"/>
      <c r="IO2039" s="425"/>
      <c r="IP2039" s="425"/>
      <c r="IQ2039" s="425"/>
      <c r="IR2039" s="425"/>
      <c r="IS2039" s="425"/>
      <c r="IT2039" s="425"/>
      <c r="IU2039" s="425"/>
      <c r="IV2039" s="425"/>
    </row>
    <row r="2040" s="428" customFormat="1" ht="27.6" customHeight="1" spans="2:256">
      <c r="B2040" s="465"/>
      <c r="GH2040" s="425"/>
      <c r="GI2040" s="425"/>
      <c r="GJ2040" s="425"/>
      <c r="GK2040" s="425"/>
      <c r="GL2040" s="425"/>
      <c r="GM2040" s="425"/>
      <c r="GN2040" s="425"/>
      <c r="GO2040" s="425"/>
      <c r="GP2040" s="425"/>
      <c r="GQ2040" s="425"/>
      <c r="GR2040" s="425"/>
      <c r="GS2040" s="425"/>
      <c r="GT2040" s="425"/>
      <c r="GU2040" s="425"/>
      <c r="GV2040" s="425"/>
      <c r="GW2040" s="425"/>
      <c r="GX2040" s="425"/>
      <c r="GY2040" s="425"/>
      <c r="GZ2040" s="425"/>
      <c r="HA2040" s="425"/>
      <c r="HB2040" s="425"/>
      <c r="HC2040" s="425"/>
      <c r="HD2040" s="425"/>
      <c r="HE2040" s="425"/>
      <c r="HF2040" s="425"/>
      <c r="HG2040" s="425"/>
      <c r="HH2040" s="425"/>
      <c r="HI2040" s="425"/>
      <c r="HJ2040" s="425"/>
      <c r="HK2040" s="425"/>
      <c r="HL2040" s="425"/>
      <c r="HM2040" s="425"/>
      <c r="HN2040" s="425"/>
      <c r="HO2040" s="425"/>
      <c r="HP2040" s="425"/>
      <c r="HQ2040" s="425"/>
      <c r="HR2040" s="425"/>
      <c r="HS2040" s="425"/>
      <c r="HT2040" s="425"/>
      <c r="HU2040" s="425"/>
      <c r="HV2040" s="425"/>
      <c r="HW2040" s="425"/>
      <c r="HX2040" s="425"/>
      <c r="HY2040" s="425"/>
      <c r="HZ2040" s="425"/>
      <c r="IA2040" s="425"/>
      <c r="IB2040" s="425"/>
      <c r="IC2040" s="425"/>
      <c r="ID2040" s="425"/>
      <c r="IE2040" s="425"/>
      <c r="IF2040" s="425"/>
      <c r="IG2040" s="425"/>
      <c r="IH2040" s="425"/>
      <c r="II2040" s="425"/>
      <c r="IJ2040" s="425"/>
      <c r="IK2040" s="425"/>
      <c r="IL2040" s="425"/>
      <c r="IM2040" s="425"/>
      <c r="IN2040" s="425"/>
      <c r="IO2040" s="425"/>
      <c r="IP2040" s="425"/>
      <c r="IQ2040" s="425"/>
      <c r="IR2040" s="425"/>
      <c r="IS2040" s="425"/>
      <c r="IT2040" s="425"/>
      <c r="IU2040" s="425"/>
      <c r="IV2040" s="425"/>
    </row>
    <row r="2041" s="428" customFormat="1" ht="27.6" customHeight="1" spans="2:256">
      <c r="B2041" s="465"/>
      <c r="GH2041" s="425"/>
      <c r="GI2041" s="425"/>
      <c r="GJ2041" s="425"/>
      <c r="GK2041" s="425"/>
      <c r="GL2041" s="425"/>
      <c r="GM2041" s="425"/>
      <c r="GN2041" s="425"/>
      <c r="GO2041" s="425"/>
      <c r="GP2041" s="425"/>
      <c r="GQ2041" s="425"/>
      <c r="GR2041" s="425"/>
      <c r="GS2041" s="425"/>
      <c r="GT2041" s="425"/>
      <c r="GU2041" s="425"/>
      <c r="GV2041" s="425"/>
      <c r="GW2041" s="425"/>
      <c r="GX2041" s="425"/>
      <c r="GY2041" s="425"/>
      <c r="GZ2041" s="425"/>
      <c r="HA2041" s="425"/>
      <c r="HB2041" s="425"/>
      <c r="HC2041" s="425"/>
      <c r="HD2041" s="425"/>
      <c r="HE2041" s="425"/>
      <c r="HF2041" s="425"/>
      <c r="HG2041" s="425"/>
      <c r="HH2041" s="425"/>
      <c r="HI2041" s="425"/>
      <c r="HJ2041" s="425"/>
      <c r="HK2041" s="425"/>
      <c r="HL2041" s="425"/>
      <c r="HM2041" s="425"/>
      <c r="HN2041" s="425"/>
      <c r="HO2041" s="425"/>
      <c r="HP2041" s="425"/>
      <c r="HQ2041" s="425"/>
      <c r="HR2041" s="425"/>
      <c r="HS2041" s="425"/>
      <c r="HT2041" s="425"/>
      <c r="HU2041" s="425"/>
      <c r="HV2041" s="425"/>
      <c r="HW2041" s="425"/>
      <c r="HX2041" s="425"/>
      <c r="HY2041" s="425"/>
      <c r="HZ2041" s="425"/>
      <c r="IA2041" s="425"/>
      <c r="IB2041" s="425"/>
      <c r="IC2041" s="425"/>
      <c r="ID2041" s="425"/>
      <c r="IE2041" s="425"/>
      <c r="IF2041" s="425"/>
      <c r="IG2041" s="425"/>
      <c r="IH2041" s="425"/>
      <c r="II2041" s="425"/>
      <c r="IJ2041" s="425"/>
      <c r="IK2041" s="425"/>
      <c r="IL2041" s="425"/>
      <c r="IM2041" s="425"/>
      <c r="IN2041" s="425"/>
      <c r="IO2041" s="425"/>
      <c r="IP2041" s="425"/>
      <c r="IQ2041" s="425"/>
      <c r="IR2041" s="425"/>
      <c r="IS2041" s="425"/>
      <c r="IT2041" s="425"/>
      <c r="IU2041" s="425"/>
      <c r="IV2041" s="425"/>
    </row>
    <row r="2042" s="428" customFormat="1" ht="27.6" customHeight="1" spans="2:256">
      <c r="B2042" s="465"/>
      <c r="GH2042" s="425"/>
      <c r="GI2042" s="425"/>
      <c r="GJ2042" s="425"/>
      <c r="GK2042" s="425"/>
      <c r="GL2042" s="425"/>
      <c r="GM2042" s="425"/>
      <c r="GN2042" s="425"/>
      <c r="GO2042" s="425"/>
      <c r="GP2042" s="425"/>
      <c r="GQ2042" s="425"/>
      <c r="GR2042" s="425"/>
      <c r="GS2042" s="425"/>
      <c r="GT2042" s="425"/>
      <c r="GU2042" s="425"/>
      <c r="GV2042" s="425"/>
      <c r="GW2042" s="425"/>
      <c r="GX2042" s="425"/>
      <c r="GY2042" s="425"/>
      <c r="GZ2042" s="425"/>
      <c r="HA2042" s="425"/>
      <c r="HB2042" s="425"/>
      <c r="HC2042" s="425"/>
      <c r="HD2042" s="425"/>
      <c r="HE2042" s="425"/>
      <c r="HF2042" s="425"/>
      <c r="HG2042" s="425"/>
      <c r="HH2042" s="425"/>
      <c r="HI2042" s="425"/>
      <c r="HJ2042" s="425"/>
      <c r="HK2042" s="425"/>
      <c r="HL2042" s="425"/>
      <c r="HM2042" s="425"/>
      <c r="HN2042" s="425"/>
      <c r="HO2042" s="425"/>
      <c r="HP2042" s="425"/>
      <c r="HQ2042" s="425"/>
      <c r="HR2042" s="425"/>
      <c r="HS2042" s="425"/>
      <c r="HT2042" s="425"/>
      <c r="HU2042" s="425"/>
      <c r="HV2042" s="425"/>
      <c r="HW2042" s="425"/>
      <c r="HX2042" s="425"/>
      <c r="HY2042" s="425"/>
      <c r="HZ2042" s="425"/>
      <c r="IA2042" s="425"/>
      <c r="IB2042" s="425"/>
      <c r="IC2042" s="425"/>
      <c r="ID2042" s="425"/>
      <c r="IE2042" s="425"/>
      <c r="IF2042" s="425"/>
      <c r="IG2042" s="425"/>
      <c r="IH2042" s="425"/>
      <c r="II2042" s="425"/>
      <c r="IJ2042" s="425"/>
      <c r="IK2042" s="425"/>
      <c r="IL2042" s="425"/>
      <c r="IM2042" s="425"/>
      <c r="IN2042" s="425"/>
      <c r="IO2042" s="425"/>
      <c r="IP2042" s="425"/>
      <c r="IQ2042" s="425"/>
      <c r="IR2042" s="425"/>
      <c r="IS2042" s="425"/>
      <c r="IT2042" s="425"/>
      <c r="IU2042" s="425"/>
      <c r="IV2042" s="425"/>
    </row>
    <row r="2043" s="428" customFormat="1" ht="27.6" customHeight="1" spans="2:256">
      <c r="B2043" s="465"/>
      <c r="GH2043" s="425"/>
      <c r="GI2043" s="425"/>
      <c r="GJ2043" s="425"/>
      <c r="GK2043" s="425"/>
      <c r="GL2043" s="425"/>
      <c r="GM2043" s="425"/>
      <c r="GN2043" s="425"/>
      <c r="GO2043" s="425"/>
      <c r="GP2043" s="425"/>
      <c r="GQ2043" s="425"/>
      <c r="GR2043" s="425"/>
      <c r="GS2043" s="425"/>
      <c r="GT2043" s="425"/>
      <c r="GU2043" s="425"/>
      <c r="GV2043" s="425"/>
      <c r="GW2043" s="425"/>
      <c r="GX2043" s="425"/>
      <c r="GY2043" s="425"/>
      <c r="GZ2043" s="425"/>
      <c r="HA2043" s="425"/>
      <c r="HB2043" s="425"/>
      <c r="HC2043" s="425"/>
      <c r="HD2043" s="425"/>
      <c r="HE2043" s="425"/>
      <c r="HF2043" s="425"/>
      <c r="HG2043" s="425"/>
      <c r="HH2043" s="425"/>
      <c r="HI2043" s="425"/>
      <c r="HJ2043" s="425"/>
      <c r="HK2043" s="425"/>
      <c r="HL2043" s="425"/>
      <c r="HM2043" s="425"/>
      <c r="HN2043" s="425"/>
      <c r="HO2043" s="425"/>
      <c r="HP2043" s="425"/>
      <c r="HQ2043" s="425"/>
      <c r="HR2043" s="425"/>
      <c r="HS2043" s="425"/>
      <c r="HT2043" s="425"/>
      <c r="HU2043" s="425"/>
      <c r="HV2043" s="425"/>
      <c r="HW2043" s="425"/>
      <c r="HX2043" s="425"/>
      <c r="HY2043" s="425"/>
      <c r="HZ2043" s="425"/>
      <c r="IA2043" s="425"/>
      <c r="IB2043" s="425"/>
      <c r="IC2043" s="425"/>
      <c r="ID2043" s="425"/>
      <c r="IE2043" s="425"/>
      <c r="IF2043" s="425"/>
      <c r="IG2043" s="425"/>
      <c r="IH2043" s="425"/>
      <c r="II2043" s="425"/>
      <c r="IJ2043" s="425"/>
      <c r="IK2043" s="425"/>
      <c r="IL2043" s="425"/>
      <c r="IM2043" s="425"/>
      <c r="IN2043" s="425"/>
      <c r="IO2043" s="425"/>
      <c r="IP2043" s="425"/>
      <c r="IQ2043" s="425"/>
      <c r="IR2043" s="425"/>
      <c r="IS2043" s="425"/>
      <c r="IT2043" s="425"/>
      <c r="IU2043" s="425"/>
      <c r="IV2043" s="425"/>
    </row>
    <row r="2044" s="428" customFormat="1" ht="27.6" customHeight="1" spans="2:256">
      <c r="B2044" s="465"/>
      <c r="GH2044" s="425"/>
      <c r="GI2044" s="425"/>
      <c r="GJ2044" s="425"/>
      <c r="GK2044" s="425"/>
      <c r="GL2044" s="425"/>
      <c r="GM2044" s="425"/>
      <c r="GN2044" s="425"/>
      <c r="GO2044" s="425"/>
      <c r="GP2044" s="425"/>
      <c r="GQ2044" s="425"/>
      <c r="GR2044" s="425"/>
      <c r="GS2044" s="425"/>
      <c r="GT2044" s="425"/>
      <c r="GU2044" s="425"/>
      <c r="GV2044" s="425"/>
      <c r="GW2044" s="425"/>
      <c r="GX2044" s="425"/>
      <c r="GY2044" s="425"/>
      <c r="GZ2044" s="425"/>
      <c r="HA2044" s="425"/>
      <c r="HB2044" s="425"/>
      <c r="HC2044" s="425"/>
      <c r="HD2044" s="425"/>
      <c r="HE2044" s="425"/>
      <c r="HF2044" s="425"/>
      <c r="HG2044" s="425"/>
      <c r="HH2044" s="425"/>
      <c r="HI2044" s="425"/>
      <c r="HJ2044" s="425"/>
      <c r="HK2044" s="425"/>
      <c r="HL2044" s="425"/>
      <c r="HM2044" s="425"/>
      <c r="HN2044" s="425"/>
      <c r="HO2044" s="425"/>
      <c r="HP2044" s="425"/>
      <c r="HQ2044" s="425"/>
      <c r="HR2044" s="425"/>
      <c r="HS2044" s="425"/>
      <c r="HT2044" s="425"/>
      <c r="HU2044" s="425"/>
      <c r="HV2044" s="425"/>
      <c r="HW2044" s="425"/>
      <c r="HX2044" s="425"/>
      <c r="HY2044" s="425"/>
      <c r="HZ2044" s="425"/>
      <c r="IA2044" s="425"/>
      <c r="IB2044" s="425"/>
      <c r="IC2044" s="425"/>
      <c r="ID2044" s="425"/>
      <c r="IE2044" s="425"/>
      <c r="IF2044" s="425"/>
      <c r="IG2044" s="425"/>
      <c r="IH2044" s="425"/>
      <c r="II2044" s="425"/>
      <c r="IJ2044" s="425"/>
      <c r="IK2044" s="425"/>
      <c r="IL2044" s="425"/>
      <c r="IM2044" s="425"/>
      <c r="IN2044" s="425"/>
      <c r="IO2044" s="425"/>
      <c r="IP2044" s="425"/>
      <c r="IQ2044" s="425"/>
      <c r="IR2044" s="425"/>
      <c r="IS2044" s="425"/>
      <c r="IT2044" s="425"/>
      <c r="IU2044" s="425"/>
      <c r="IV2044" s="425"/>
    </row>
    <row r="2045" s="428" customFormat="1" ht="27.6" customHeight="1" spans="2:256">
      <c r="B2045" s="465"/>
      <c r="GH2045" s="425"/>
      <c r="GI2045" s="425"/>
      <c r="GJ2045" s="425"/>
      <c r="GK2045" s="425"/>
      <c r="GL2045" s="425"/>
      <c r="GM2045" s="425"/>
      <c r="GN2045" s="425"/>
      <c r="GO2045" s="425"/>
      <c r="GP2045" s="425"/>
      <c r="GQ2045" s="425"/>
      <c r="GR2045" s="425"/>
      <c r="GS2045" s="425"/>
      <c r="GT2045" s="425"/>
      <c r="GU2045" s="425"/>
      <c r="GV2045" s="425"/>
      <c r="GW2045" s="425"/>
      <c r="GX2045" s="425"/>
      <c r="GY2045" s="425"/>
      <c r="GZ2045" s="425"/>
      <c r="HA2045" s="425"/>
      <c r="HB2045" s="425"/>
      <c r="HC2045" s="425"/>
      <c r="HD2045" s="425"/>
      <c r="HE2045" s="425"/>
      <c r="HF2045" s="425"/>
      <c r="HG2045" s="425"/>
      <c r="HH2045" s="425"/>
      <c r="HI2045" s="425"/>
      <c r="HJ2045" s="425"/>
      <c r="HK2045" s="425"/>
      <c r="HL2045" s="425"/>
      <c r="HM2045" s="425"/>
      <c r="HN2045" s="425"/>
      <c r="HO2045" s="425"/>
      <c r="HP2045" s="425"/>
      <c r="HQ2045" s="425"/>
      <c r="HR2045" s="425"/>
      <c r="HS2045" s="425"/>
      <c r="HT2045" s="425"/>
      <c r="HU2045" s="425"/>
      <c r="HV2045" s="425"/>
      <c r="HW2045" s="425"/>
      <c r="HX2045" s="425"/>
      <c r="HY2045" s="425"/>
      <c r="HZ2045" s="425"/>
      <c r="IA2045" s="425"/>
      <c r="IB2045" s="425"/>
      <c r="IC2045" s="425"/>
      <c r="ID2045" s="425"/>
      <c r="IE2045" s="425"/>
      <c r="IF2045" s="425"/>
      <c r="IG2045" s="425"/>
      <c r="IH2045" s="425"/>
      <c r="II2045" s="425"/>
      <c r="IJ2045" s="425"/>
      <c r="IK2045" s="425"/>
      <c r="IL2045" s="425"/>
      <c r="IM2045" s="425"/>
      <c r="IN2045" s="425"/>
      <c r="IO2045" s="425"/>
      <c r="IP2045" s="425"/>
      <c r="IQ2045" s="425"/>
      <c r="IR2045" s="425"/>
      <c r="IS2045" s="425"/>
      <c r="IT2045" s="425"/>
      <c r="IU2045" s="425"/>
      <c r="IV2045" s="425"/>
    </row>
    <row r="2046" s="428" customFormat="1" ht="27.6" customHeight="1" spans="2:256">
      <c r="B2046" s="465"/>
      <c r="GH2046" s="425"/>
      <c r="GI2046" s="425"/>
      <c r="GJ2046" s="425"/>
      <c r="GK2046" s="425"/>
      <c r="GL2046" s="425"/>
      <c r="GM2046" s="425"/>
      <c r="GN2046" s="425"/>
      <c r="GO2046" s="425"/>
      <c r="GP2046" s="425"/>
      <c r="GQ2046" s="425"/>
      <c r="GR2046" s="425"/>
      <c r="GS2046" s="425"/>
      <c r="GT2046" s="425"/>
      <c r="GU2046" s="425"/>
      <c r="GV2046" s="425"/>
      <c r="GW2046" s="425"/>
      <c r="GX2046" s="425"/>
      <c r="GY2046" s="425"/>
      <c r="GZ2046" s="425"/>
      <c r="HA2046" s="425"/>
      <c r="HB2046" s="425"/>
      <c r="HC2046" s="425"/>
      <c r="HD2046" s="425"/>
      <c r="HE2046" s="425"/>
      <c r="HF2046" s="425"/>
      <c r="HG2046" s="425"/>
      <c r="HH2046" s="425"/>
      <c r="HI2046" s="425"/>
      <c r="HJ2046" s="425"/>
      <c r="HK2046" s="425"/>
      <c r="HL2046" s="425"/>
      <c r="HM2046" s="425"/>
      <c r="HN2046" s="425"/>
      <c r="HO2046" s="425"/>
      <c r="HP2046" s="425"/>
      <c r="HQ2046" s="425"/>
      <c r="HR2046" s="425"/>
      <c r="HS2046" s="425"/>
      <c r="HT2046" s="425"/>
      <c r="HU2046" s="425"/>
      <c r="HV2046" s="425"/>
      <c r="HW2046" s="425"/>
      <c r="HX2046" s="425"/>
      <c r="HY2046" s="425"/>
      <c r="HZ2046" s="425"/>
      <c r="IA2046" s="425"/>
      <c r="IB2046" s="425"/>
      <c r="IC2046" s="425"/>
      <c r="ID2046" s="425"/>
      <c r="IE2046" s="425"/>
      <c r="IF2046" s="425"/>
      <c r="IG2046" s="425"/>
      <c r="IH2046" s="425"/>
      <c r="II2046" s="425"/>
      <c r="IJ2046" s="425"/>
      <c r="IK2046" s="425"/>
      <c r="IL2046" s="425"/>
      <c r="IM2046" s="425"/>
      <c r="IN2046" s="425"/>
      <c r="IO2046" s="425"/>
      <c r="IP2046" s="425"/>
      <c r="IQ2046" s="425"/>
      <c r="IR2046" s="425"/>
      <c r="IS2046" s="425"/>
      <c r="IT2046" s="425"/>
      <c r="IU2046" s="425"/>
      <c r="IV2046" s="425"/>
    </row>
    <row r="2047" s="428" customFormat="1" ht="27.6" customHeight="1" spans="2:256">
      <c r="B2047" s="465"/>
      <c r="GH2047" s="425"/>
      <c r="GI2047" s="425"/>
      <c r="GJ2047" s="425"/>
      <c r="GK2047" s="425"/>
      <c r="GL2047" s="425"/>
      <c r="GM2047" s="425"/>
      <c r="GN2047" s="425"/>
      <c r="GO2047" s="425"/>
      <c r="GP2047" s="425"/>
      <c r="GQ2047" s="425"/>
      <c r="GR2047" s="425"/>
      <c r="GS2047" s="425"/>
      <c r="GT2047" s="425"/>
      <c r="GU2047" s="425"/>
      <c r="GV2047" s="425"/>
      <c r="GW2047" s="425"/>
      <c r="GX2047" s="425"/>
      <c r="GY2047" s="425"/>
      <c r="GZ2047" s="425"/>
      <c r="HA2047" s="425"/>
      <c r="HB2047" s="425"/>
      <c r="HC2047" s="425"/>
      <c r="HD2047" s="425"/>
      <c r="HE2047" s="425"/>
      <c r="HF2047" s="425"/>
      <c r="HG2047" s="425"/>
      <c r="HH2047" s="425"/>
      <c r="HI2047" s="425"/>
      <c r="HJ2047" s="425"/>
      <c r="HK2047" s="425"/>
      <c r="HL2047" s="425"/>
      <c r="HM2047" s="425"/>
      <c r="HN2047" s="425"/>
      <c r="HO2047" s="425"/>
      <c r="HP2047" s="425"/>
      <c r="HQ2047" s="425"/>
      <c r="HR2047" s="425"/>
      <c r="HS2047" s="425"/>
      <c r="HT2047" s="425"/>
      <c r="HU2047" s="425"/>
      <c r="HV2047" s="425"/>
      <c r="HW2047" s="425"/>
      <c r="HX2047" s="425"/>
      <c r="HY2047" s="425"/>
      <c r="HZ2047" s="425"/>
      <c r="IA2047" s="425"/>
      <c r="IB2047" s="425"/>
      <c r="IC2047" s="425"/>
      <c r="ID2047" s="425"/>
      <c r="IE2047" s="425"/>
      <c r="IF2047" s="425"/>
      <c r="IG2047" s="425"/>
      <c r="IH2047" s="425"/>
      <c r="II2047" s="425"/>
      <c r="IJ2047" s="425"/>
      <c r="IK2047" s="425"/>
      <c r="IL2047" s="425"/>
      <c r="IM2047" s="425"/>
      <c r="IN2047" s="425"/>
      <c r="IO2047" s="425"/>
      <c r="IP2047" s="425"/>
      <c r="IQ2047" s="425"/>
      <c r="IR2047" s="425"/>
      <c r="IS2047" s="425"/>
      <c r="IT2047" s="425"/>
      <c r="IU2047" s="425"/>
      <c r="IV2047" s="425"/>
    </row>
    <row r="2048" s="428" customFormat="1" ht="27.6" customHeight="1" spans="2:256">
      <c r="B2048" s="465"/>
      <c r="GH2048" s="425"/>
      <c r="GI2048" s="425"/>
      <c r="GJ2048" s="425"/>
      <c r="GK2048" s="425"/>
      <c r="GL2048" s="425"/>
      <c r="GM2048" s="425"/>
      <c r="GN2048" s="425"/>
      <c r="GO2048" s="425"/>
      <c r="GP2048" s="425"/>
      <c r="GQ2048" s="425"/>
      <c r="GR2048" s="425"/>
      <c r="GS2048" s="425"/>
      <c r="GT2048" s="425"/>
      <c r="GU2048" s="425"/>
      <c r="GV2048" s="425"/>
      <c r="GW2048" s="425"/>
      <c r="GX2048" s="425"/>
      <c r="GY2048" s="425"/>
      <c r="GZ2048" s="425"/>
      <c r="HA2048" s="425"/>
      <c r="HB2048" s="425"/>
      <c r="HC2048" s="425"/>
      <c r="HD2048" s="425"/>
      <c r="HE2048" s="425"/>
      <c r="HF2048" s="425"/>
      <c r="HG2048" s="425"/>
      <c r="HH2048" s="425"/>
      <c r="HI2048" s="425"/>
      <c r="HJ2048" s="425"/>
      <c r="HK2048" s="425"/>
      <c r="HL2048" s="425"/>
      <c r="HM2048" s="425"/>
      <c r="HN2048" s="425"/>
      <c r="HO2048" s="425"/>
      <c r="HP2048" s="425"/>
      <c r="HQ2048" s="425"/>
      <c r="HR2048" s="425"/>
      <c r="HS2048" s="425"/>
      <c r="HT2048" s="425"/>
      <c r="HU2048" s="425"/>
      <c r="HV2048" s="425"/>
      <c r="HW2048" s="425"/>
      <c r="HX2048" s="425"/>
      <c r="HY2048" s="425"/>
      <c r="HZ2048" s="425"/>
      <c r="IA2048" s="425"/>
      <c r="IB2048" s="425"/>
      <c r="IC2048" s="425"/>
      <c r="ID2048" s="425"/>
      <c r="IE2048" s="425"/>
      <c r="IF2048" s="425"/>
      <c r="IG2048" s="425"/>
      <c r="IH2048" s="425"/>
      <c r="II2048" s="425"/>
      <c r="IJ2048" s="425"/>
      <c r="IK2048" s="425"/>
      <c r="IL2048" s="425"/>
      <c r="IM2048" s="425"/>
      <c r="IN2048" s="425"/>
      <c r="IO2048" s="425"/>
      <c r="IP2048" s="425"/>
      <c r="IQ2048" s="425"/>
      <c r="IR2048" s="425"/>
      <c r="IS2048" s="425"/>
      <c r="IT2048" s="425"/>
      <c r="IU2048" s="425"/>
      <c r="IV2048" s="425"/>
    </row>
    <row r="2049" s="428" customFormat="1" ht="27.6" customHeight="1" spans="2:256">
      <c r="B2049" s="465"/>
      <c r="GH2049" s="425"/>
      <c r="GI2049" s="425"/>
      <c r="GJ2049" s="425"/>
      <c r="GK2049" s="425"/>
      <c r="GL2049" s="425"/>
      <c r="GM2049" s="425"/>
      <c r="GN2049" s="425"/>
      <c r="GO2049" s="425"/>
      <c r="GP2049" s="425"/>
      <c r="GQ2049" s="425"/>
      <c r="GR2049" s="425"/>
      <c r="GS2049" s="425"/>
      <c r="GT2049" s="425"/>
      <c r="GU2049" s="425"/>
      <c r="GV2049" s="425"/>
      <c r="GW2049" s="425"/>
      <c r="GX2049" s="425"/>
      <c r="GY2049" s="425"/>
      <c r="GZ2049" s="425"/>
      <c r="HA2049" s="425"/>
      <c r="HB2049" s="425"/>
      <c r="HC2049" s="425"/>
      <c r="HD2049" s="425"/>
      <c r="HE2049" s="425"/>
      <c r="HF2049" s="425"/>
      <c r="HG2049" s="425"/>
      <c r="HH2049" s="425"/>
      <c r="HI2049" s="425"/>
      <c r="HJ2049" s="425"/>
      <c r="HK2049" s="425"/>
      <c r="HL2049" s="425"/>
      <c r="HM2049" s="425"/>
      <c r="HN2049" s="425"/>
      <c r="HO2049" s="425"/>
      <c r="HP2049" s="425"/>
      <c r="HQ2049" s="425"/>
      <c r="HR2049" s="425"/>
      <c r="HS2049" s="425"/>
      <c r="HT2049" s="425"/>
      <c r="HU2049" s="425"/>
      <c r="HV2049" s="425"/>
      <c r="HW2049" s="425"/>
      <c r="HX2049" s="425"/>
      <c r="HY2049" s="425"/>
      <c r="HZ2049" s="425"/>
      <c r="IA2049" s="425"/>
      <c r="IB2049" s="425"/>
      <c r="IC2049" s="425"/>
      <c r="ID2049" s="425"/>
      <c r="IE2049" s="425"/>
      <c r="IF2049" s="425"/>
      <c r="IG2049" s="425"/>
      <c r="IH2049" s="425"/>
      <c r="II2049" s="425"/>
      <c r="IJ2049" s="425"/>
      <c r="IK2049" s="425"/>
      <c r="IL2049" s="425"/>
      <c r="IM2049" s="425"/>
      <c r="IN2049" s="425"/>
      <c r="IO2049" s="425"/>
      <c r="IP2049" s="425"/>
      <c r="IQ2049" s="425"/>
      <c r="IR2049" s="425"/>
      <c r="IS2049" s="425"/>
      <c r="IT2049" s="425"/>
      <c r="IU2049" s="425"/>
      <c r="IV2049" s="425"/>
    </row>
    <row r="2050" s="428" customFormat="1" ht="27.6" customHeight="1" spans="2:256">
      <c r="B2050" s="465"/>
      <c r="GH2050" s="425"/>
      <c r="GI2050" s="425"/>
      <c r="GJ2050" s="425"/>
      <c r="GK2050" s="425"/>
      <c r="GL2050" s="425"/>
      <c r="GM2050" s="425"/>
      <c r="GN2050" s="425"/>
      <c r="GO2050" s="425"/>
      <c r="GP2050" s="425"/>
      <c r="GQ2050" s="425"/>
      <c r="GR2050" s="425"/>
      <c r="GS2050" s="425"/>
      <c r="GT2050" s="425"/>
      <c r="GU2050" s="425"/>
      <c r="GV2050" s="425"/>
      <c r="GW2050" s="425"/>
      <c r="GX2050" s="425"/>
      <c r="GY2050" s="425"/>
      <c r="GZ2050" s="425"/>
      <c r="HA2050" s="425"/>
      <c r="HB2050" s="425"/>
      <c r="HC2050" s="425"/>
      <c r="HD2050" s="425"/>
      <c r="HE2050" s="425"/>
      <c r="HF2050" s="425"/>
      <c r="HG2050" s="425"/>
      <c r="HH2050" s="425"/>
      <c r="HI2050" s="425"/>
      <c r="HJ2050" s="425"/>
      <c r="HK2050" s="425"/>
      <c r="HL2050" s="425"/>
      <c r="HM2050" s="425"/>
      <c r="HN2050" s="425"/>
      <c r="HO2050" s="425"/>
      <c r="HP2050" s="425"/>
      <c r="HQ2050" s="425"/>
      <c r="HR2050" s="425"/>
      <c r="HS2050" s="425"/>
      <c r="HT2050" s="425"/>
      <c r="HU2050" s="425"/>
      <c r="HV2050" s="425"/>
      <c r="HW2050" s="425"/>
      <c r="HX2050" s="425"/>
      <c r="HY2050" s="425"/>
      <c r="HZ2050" s="425"/>
      <c r="IA2050" s="425"/>
      <c r="IB2050" s="425"/>
      <c r="IC2050" s="425"/>
      <c r="ID2050" s="425"/>
      <c r="IE2050" s="425"/>
      <c r="IF2050" s="425"/>
      <c r="IG2050" s="425"/>
      <c r="IH2050" s="425"/>
      <c r="II2050" s="425"/>
      <c r="IJ2050" s="425"/>
      <c r="IK2050" s="425"/>
      <c r="IL2050" s="425"/>
      <c r="IM2050" s="425"/>
      <c r="IN2050" s="425"/>
      <c r="IO2050" s="425"/>
      <c r="IP2050" s="425"/>
      <c r="IQ2050" s="425"/>
      <c r="IR2050" s="425"/>
      <c r="IS2050" s="425"/>
      <c r="IT2050" s="425"/>
      <c r="IU2050" s="425"/>
      <c r="IV2050" s="425"/>
    </row>
    <row r="2051" s="428" customFormat="1" ht="27.6" customHeight="1" spans="2:256">
      <c r="B2051" s="465"/>
      <c r="GH2051" s="425"/>
      <c r="GI2051" s="425"/>
      <c r="GJ2051" s="425"/>
      <c r="GK2051" s="425"/>
      <c r="GL2051" s="425"/>
      <c r="GM2051" s="425"/>
      <c r="GN2051" s="425"/>
      <c r="GO2051" s="425"/>
      <c r="GP2051" s="425"/>
      <c r="GQ2051" s="425"/>
      <c r="GR2051" s="425"/>
      <c r="GS2051" s="425"/>
      <c r="GT2051" s="425"/>
      <c r="GU2051" s="425"/>
      <c r="GV2051" s="425"/>
      <c r="GW2051" s="425"/>
      <c r="GX2051" s="425"/>
      <c r="GY2051" s="425"/>
      <c r="GZ2051" s="425"/>
      <c r="HA2051" s="425"/>
      <c r="HB2051" s="425"/>
      <c r="HC2051" s="425"/>
      <c r="HD2051" s="425"/>
      <c r="HE2051" s="425"/>
      <c r="HF2051" s="425"/>
      <c r="HG2051" s="425"/>
      <c r="HH2051" s="425"/>
      <c r="HI2051" s="425"/>
      <c r="HJ2051" s="425"/>
      <c r="HK2051" s="425"/>
      <c r="HL2051" s="425"/>
      <c r="HM2051" s="425"/>
      <c r="HN2051" s="425"/>
      <c r="HO2051" s="425"/>
      <c r="HP2051" s="425"/>
      <c r="HQ2051" s="425"/>
      <c r="HR2051" s="425"/>
      <c r="HS2051" s="425"/>
      <c r="HT2051" s="425"/>
      <c r="HU2051" s="425"/>
      <c r="HV2051" s="425"/>
      <c r="HW2051" s="425"/>
      <c r="HX2051" s="425"/>
      <c r="HY2051" s="425"/>
      <c r="HZ2051" s="425"/>
      <c r="IA2051" s="425"/>
      <c r="IB2051" s="425"/>
      <c r="IC2051" s="425"/>
      <c r="ID2051" s="425"/>
      <c r="IE2051" s="425"/>
      <c r="IF2051" s="425"/>
      <c r="IG2051" s="425"/>
      <c r="IH2051" s="425"/>
      <c r="II2051" s="425"/>
      <c r="IJ2051" s="425"/>
      <c r="IK2051" s="425"/>
      <c r="IL2051" s="425"/>
      <c r="IM2051" s="425"/>
      <c r="IN2051" s="425"/>
      <c r="IO2051" s="425"/>
      <c r="IP2051" s="425"/>
      <c r="IQ2051" s="425"/>
      <c r="IR2051" s="425"/>
      <c r="IS2051" s="425"/>
      <c r="IT2051" s="425"/>
      <c r="IU2051" s="425"/>
      <c r="IV2051" s="425"/>
    </row>
    <row r="2052" s="428" customFormat="1" ht="27.6" customHeight="1" spans="2:256">
      <c r="B2052" s="465"/>
      <c r="GH2052" s="425"/>
      <c r="GI2052" s="425"/>
      <c r="GJ2052" s="425"/>
      <c r="GK2052" s="425"/>
      <c r="GL2052" s="425"/>
      <c r="GM2052" s="425"/>
      <c r="GN2052" s="425"/>
      <c r="GO2052" s="425"/>
      <c r="GP2052" s="425"/>
      <c r="GQ2052" s="425"/>
      <c r="GR2052" s="425"/>
      <c r="GS2052" s="425"/>
      <c r="GT2052" s="425"/>
      <c r="GU2052" s="425"/>
      <c r="GV2052" s="425"/>
      <c r="GW2052" s="425"/>
      <c r="GX2052" s="425"/>
      <c r="GY2052" s="425"/>
      <c r="GZ2052" s="425"/>
      <c r="HA2052" s="425"/>
      <c r="HB2052" s="425"/>
      <c r="HC2052" s="425"/>
      <c r="HD2052" s="425"/>
      <c r="HE2052" s="425"/>
      <c r="HF2052" s="425"/>
      <c r="HG2052" s="425"/>
      <c r="HH2052" s="425"/>
      <c r="HI2052" s="425"/>
      <c r="HJ2052" s="425"/>
      <c r="HK2052" s="425"/>
      <c r="HL2052" s="425"/>
      <c r="HM2052" s="425"/>
      <c r="HN2052" s="425"/>
      <c r="HO2052" s="425"/>
      <c r="HP2052" s="425"/>
      <c r="HQ2052" s="425"/>
      <c r="HR2052" s="425"/>
      <c r="HS2052" s="425"/>
      <c r="HT2052" s="425"/>
      <c r="HU2052" s="425"/>
      <c r="HV2052" s="425"/>
      <c r="HW2052" s="425"/>
      <c r="HX2052" s="425"/>
      <c r="HY2052" s="425"/>
      <c r="HZ2052" s="425"/>
      <c r="IA2052" s="425"/>
      <c r="IB2052" s="425"/>
      <c r="IC2052" s="425"/>
      <c r="ID2052" s="425"/>
      <c r="IE2052" s="425"/>
      <c r="IF2052" s="425"/>
      <c r="IG2052" s="425"/>
      <c r="IH2052" s="425"/>
      <c r="II2052" s="425"/>
      <c r="IJ2052" s="425"/>
      <c r="IK2052" s="425"/>
      <c r="IL2052" s="425"/>
      <c r="IM2052" s="425"/>
      <c r="IN2052" s="425"/>
      <c r="IO2052" s="425"/>
      <c r="IP2052" s="425"/>
      <c r="IQ2052" s="425"/>
      <c r="IR2052" s="425"/>
      <c r="IS2052" s="425"/>
      <c r="IT2052" s="425"/>
      <c r="IU2052" s="425"/>
      <c r="IV2052" s="425"/>
    </row>
    <row r="2053" s="428" customFormat="1" ht="27.6" customHeight="1" spans="2:256">
      <c r="B2053" s="465"/>
      <c r="GH2053" s="425"/>
      <c r="GI2053" s="425"/>
      <c r="GJ2053" s="425"/>
      <c r="GK2053" s="425"/>
      <c r="GL2053" s="425"/>
      <c r="GM2053" s="425"/>
      <c r="GN2053" s="425"/>
      <c r="GO2053" s="425"/>
      <c r="GP2053" s="425"/>
      <c r="GQ2053" s="425"/>
      <c r="GR2053" s="425"/>
      <c r="GS2053" s="425"/>
      <c r="GT2053" s="425"/>
      <c r="GU2053" s="425"/>
      <c r="GV2053" s="425"/>
      <c r="GW2053" s="425"/>
      <c r="GX2053" s="425"/>
      <c r="GY2053" s="425"/>
      <c r="GZ2053" s="425"/>
      <c r="HA2053" s="425"/>
      <c r="HB2053" s="425"/>
      <c r="HC2053" s="425"/>
      <c r="HD2053" s="425"/>
      <c r="HE2053" s="425"/>
      <c r="HF2053" s="425"/>
      <c r="HG2053" s="425"/>
      <c r="HH2053" s="425"/>
      <c r="HI2053" s="425"/>
      <c r="HJ2053" s="425"/>
      <c r="HK2053" s="425"/>
      <c r="HL2053" s="425"/>
      <c r="HM2053" s="425"/>
      <c r="HN2053" s="425"/>
      <c r="HO2053" s="425"/>
      <c r="HP2053" s="425"/>
      <c r="HQ2053" s="425"/>
      <c r="HR2053" s="425"/>
      <c r="HS2053" s="425"/>
      <c r="HT2053" s="425"/>
      <c r="HU2053" s="425"/>
      <c r="HV2053" s="425"/>
      <c r="HW2053" s="425"/>
      <c r="HX2053" s="425"/>
      <c r="HY2053" s="425"/>
      <c r="HZ2053" s="425"/>
      <c r="IA2053" s="425"/>
      <c r="IB2053" s="425"/>
      <c r="IC2053" s="425"/>
      <c r="ID2053" s="425"/>
      <c r="IE2053" s="425"/>
      <c r="IF2053" s="425"/>
      <c r="IG2053" s="425"/>
      <c r="IH2053" s="425"/>
      <c r="II2053" s="425"/>
      <c r="IJ2053" s="425"/>
      <c r="IK2053" s="425"/>
      <c r="IL2053" s="425"/>
      <c r="IM2053" s="425"/>
      <c r="IN2053" s="425"/>
      <c r="IO2053" s="425"/>
      <c r="IP2053" s="425"/>
      <c r="IQ2053" s="425"/>
      <c r="IR2053" s="425"/>
      <c r="IS2053" s="425"/>
      <c r="IT2053" s="425"/>
      <c r="IU2053" s="425"/>
      <c r="IV2053" s="425"/>
    </row>
    <row r="2054" s="428" customFormat="1" ht="27.6" customHeight="1" spans="2:256">
      <c r="B2054" s="465"/>
      <c r="GH2054" s="425"/>
      <c r="GI2054" s="425"/>
      <c r="GJ2054" s="425"/>
      <c r="GK2054" s="425"/>
      <c r="GL2054" s="425"/>
      <c r="GM2054" s="425"/>
      <c r="GN2054" s="425"/>
      <c r="GO2054" s="425"/>
      <c r="GP2054" s="425"/>
      <c r="GQ2054" s="425"/>
      <c r="GR2054" s="425"/>
      <c r="GS2054" s="425"/>
      <c r="GT2054" s="425"/>
      <c r="GU2054" s="425"/>
      <c r="GV2054" s="425"/>
      <c r="GW2054" s="425"/>
      <c r="GX2054" s="425"/>
      <c r="GY2054" s="425"/>
      <c r="GZ2054" s="425"/>
      <c r="HA2054" s="425"/>
      <c r="HB2054" s="425"/>
      <c r="HC2054" s="425"/>
      <c r="HD2054" s="425"/>
      <c r="HE2054" s="425"/>
      <c r="HF2054" s="425"/>
      <c r="HG2054" s="425"/>
      <c r="HH2054" s="425"/>
      <c r="HI2054" s="425"/>
      <c r="HJ2054" s="425"/>
      <c r="HK2054" s="425"/>
      <c r="HL2054" s="425"/>
      <c r="HM2054" s="425"/>
      <c r="HN2054" s="425"/>
      <c r="HO2054" s="425"/>
      <c r="HP2054" s="425"/>
      <c r="HQ2054" s="425"/>
      <c r="HR2054" s="425"/>
      <c r="HS2054" s="425"/>
      <c r="HT2054" s="425"/>
      <c r="HU2054" s="425"/>
      <c r="HV2054" s="425"/>
      <c r="HW2054" s="425"/>
      <c r="HX2054" s="425"/>
      <c r="HY2054" s="425"/>
      <c r="HZ2054" s="425"/>
      <c r="IA2054" s="425"/>
      <c r="IB2054" s="425"/>
      <c r="IC2054" s="425"/>
      <c r="ID2054" s="425"/>
      <c r="IE2054" s="425"/>
      <c r="IF2054" s="425"/>
      <c r="IG2054" s="425"/>
      <c r="IH2054" s="425"/>
      <c r="II2054" s="425"/>
      <c r="IJ2054" s="425"/>
      <c r="IK2054" s="425"/>
      <c r="IL2054" s="425"/>
      <c r="IM2054" s="425"/>
      <c r="IN2054" s="425"/>
      <c r="IO2054" s="425"/>
      <c r="IP2054" s="425"/>
      <c r="IQ2054" s="425"/>
      <c r="IR2054" s="425"/>
      <c r="IS2054" s="425"/>
      <c r="IT2054" s="425"/>
      <c r="IU2054" s="425"/>
      <c r="IV2054" s="425"/>
    </row>
    <row r="2055" s="428" customFormat="1" ht="27.6" customHeight="1" spans="2:256">
      <c r="B2055" s="465"/>
      <c r="GH2055" s="425"/>
      <c r="GI2055" s="425"/>
      <c r="GJ2055" s="425"/>
      <c r="GK2055" s="425"/>
      <c r="GL2055" s="425"/>
      <c r="GM2055" s="425"/>
      <c r="GN2055" s="425"/>
      <c r="GO2055" s="425"/>
      <c r="GP2055" s="425"/>
      <c r="GQ2055" s="425"/>
      <c r="GR2055" s="425"/>
      <c r="GS2055" s="425"/>
      <c r="GT2055" s="425"/>
      <c r="GU2055" s="425"/>
      <c r="GV2055" s="425"/>
      <c r="GW2055" s="425"/>
      <c r="GX2055" s="425"/>
      <c r="GY2055" s="425"/>
      <c r="GZ2055" s="425"/>
      <c r="HA2055" s="425"/>
      <c r="HB2055" s="425"/>
      <c r="HC2055" s="425"/>
      <c r="HD2055" s="425"/>
      <c r="HE2055" s="425"/>
      <c r="HF2055" s="425"/>
      <c r="HG2055" s="425"/>
      <c r="HH2055" s="425"/>
      <c r="HI2055" s="425"/>
      <c r="HJ2055" s="425"/>
      <c r="HK2055" s="425"/>
      <c r="HL2055" s="425"/>
      <c r="HM2055" s="425"/>
      <c r="HN2055" s="425"/>
      <c r="HO2055" s="425"/>
      <c r="HP2055" s="425"/>
      <c r="HQ2055" s="425"/>
      <c r="HR2055" s="425"/>
      <c r="HS2055" s="425"/>
      <c r="HT2055" s="425"/>
      <c r="HU2055" s="425"/>
      <c r="HV2055" s="425"/>
      <c r="HW2055" s="425"/>
      <c r="HX2055" s="425"/>
      <c r="HY2055" s="425"/>
      <c r="HZ2055" s="425"/>
      <c r="IA2055" s="425"/>
      <c r="IB2055" s="425"/>
      <c r="IC2055" s="425"/>
      <c r="ID2055" s="425"/>
      <c r="IE2055" s="425"/>
      <c r="IF2055" s="425"/>
      <c r="IG2055" s="425"/>
      <c r="IH2055" s="425"/>
      <c r="II2055" s="425"/>
      <c r="IJ2055" s="425"/>
      <c r="IK2055" s="425"/>
      <c r="IL2055" s="425"/>
      <c r="IM2055" s="425"/>
      <c r="IN2055" s="425"/>
      <c r="IO2055" s="425"/>
      <c r="IP2055" s="425"/>
      <c r="IQ2055" s="425"/>
      <c r="IR2055" s="425"/>
      <c r="IS2055" s="425"/>
      <c r="IT2055" s="425"/>
      <c r="IU2055" s="425"/>
      <c r="IV2055" s="425"/>
    </row>
    <row r="2056" s="428" customFormat="1" ht="27.6" customHeight="1" spans="2:256">
      <c r="B2056" s="465"/>
      <c r="GH2056" s="425"/>
      <c r="GI2056" s="425"/>
      <c r="GJ2056" s="425"/>
      <c r="GK2056" s="425"/>
      <c r="GL2056" s="425"/>
      <c r="GM2056" s="425"/>
      <c r="GN2056" s="425"/>
      <c r="GO2056" s="425"/>
      <c r="GP2056" s="425"/>
      <c r="GQ2056" s="425"/>
      <c r="GR2056" s="425"/>
      <c r="GS2056" s="425"/>
      <c r="GT2056" s="425"/>
      <c r="GU2056" s="425"/>
      <c r="GV2056" s="425"/>
      <c r="GW2056" s="425"/>
      <c r="GX2056" s="425"/>
      <c r="GY2056" s="425"/>
      <c r="GZ2056" s="425"/>
      <c r="HA2056" s="425"/>
      <c r="HB2056" s="425"/>
      <c r="HC2056" s="425"/>
      <c r="HD2056" s="425"/>
      <c r="HE2056" s="425"/>
      <c r="HF2056" s="425"/>
      <c r="HG2056" s="425"/>
      <c r="HH2056" s="425"/>
      <c r="HI2056" s="425"/>
      <c r="HJ2056" s="425"/>
      <c r="HK2056" s="425"/>
      <c r="HL2056" s="425"/>
      <c r="HM2056" s="425"/>
      <c r="HN2056" s="425"/>
      <c r="HO2056" s="425"/>
      <c r="HP2056" s="425"/>
      <c r="HQ2056" s="425"/>
      <c r="HR2056" s="425"/>
      <c r="HS2056" s="425"/>
      <c r="HT2056" s="425"/>
      <c r="HU2056" s="425"/>
      <c r="HV2056" s="425"/>
      <c r="HW2056" s="425"/>
      <c r="HX2056" s="425"/>
      <c r="HY2056" s="425"/>
      <c r="HZ2056" s="425"/>
      <c r="IA2056" s="425"/>
      <c r="IB2056" s="425"/>
      <c r="IC2056" s="425"/>
      <c r="ID2056" s="425"/>
      <c r="IE2056" s="425"/>
      <c r="IF2056" s="425"/>
      <c r="IG2056" s="425"/>
      <c r="IH2056" s="425"/>
      <c r="II2056" s="425"/>
      <c r="IJ2056" s="425"/>
      <c r="IK2056" s="425"/>
      <c r="IL2056" s="425"/>
      <c r="IM2056" s="425"/>
      <c r="IN2056" s="425"/>
      <c r="IO2056" s="425"/>
      <c r="IP2056" s="425"/>
      <c r="IQ2056" s="425"/>
      <c r="IR2056" s="425"/>
      <c r="IS2056" s="425"/>
      <c r="IT2056" s="425"/>
      <c r="IU2056" s="425"/>
      <c r="IV2056" s="425"/>
    </row>
    <row r="2057" s="428" customFormat="1" ht="27.6" customHeight="1" spans="2:256">
      <c r="B2057" s="465"/>
      <c r="GH2057" s="425"/>
      <c r="GI2057" s="425"/>
      <c r="GJ2057" s="425"/>
      <c r="GK2057" s="425"/>
      <c r="GL2057" s="425"/>
      <c r="GM2057" s="425"/>
      <c r="GN2057" s="425"/>
      <c r="GO2057" s="425"/>
      <c r="GP2057" s="425"/>
      <c r="GQ2057" s="425"/>
      <c r="GR2057" s="425"/>
      <c r="GS2057" s="425"/>
      <c r="GT2057" s="425"/>
      <c r="GU2057" s="425"/>
      <c r="GV2057" s="425"/>
      <c r="GW2057" s="425"/>
      <c r="GX2057" s="425"/>
      <c r="GY2057" s="425"/>
      <c r="GZ2057" s="425"/>
      <c r="HA2057" s="425"/>
      <c r="HB2057" s="425"/>
      <c r="HC2057" s="425"/>
      <c r="HD2057" s="425"/>
      <c r="HE2057" s="425"/>
      <c r="HF2057" s="425"/>
      <c r="HG2057" s="425"/>
      <c r="HH2057" s="425"/>
      <c r="HI2057" s="425"/>
      <c r="HJ2057" s="425"/>
      <c r="HK2057" s="425"/>
      <c r="HL2057" s="425"/>
      <c r="HM2057" s="425"/>
      <c r="HN2057" s="425"/>
      <c r="HO2057" s="425"/>
      <c r="HP2057" s="425"/>
      <c r="HQ2057" s="425"/>
      <c r="HR2057" s="425"/>
      <c r="HS2057" s="425"/>
      <c r="HT2057" s="425"/>
      <c r="HU2057" s="425"/>
      <c r="HV2057" s="425"/>
      <c r="HW2057" s="425"/>
      <c r="HX2057" s="425"/>
      <c r="HY2057" s="425"/>
      <c r="HZ2057" s="425"/>
      <c r="IA2057" s="425"/>
      <c r="IB2057" s="425"/>
      <c r="IC2057" s="425"/>
      <c r="ID2057" s="425"/>
      <c r="IE2057" s="425"/>
      <c r="IF2057" s="425"/>
      <c r="IG2057" s="425"/>
      <c r="IH2057" s="425"/>
      <c r="II2057" s="425"/>
      <c r="IJ2057" s="425"/>
      <c r="IK2057" s="425"/>
      <c r="IL2057" s="425"/>
      <c r="IM2057" s="425"/>
      <c r="IN2057" s="425"/>
      <c r="IO2057" s="425"/>
      <c r="IP2057" s="425"/>
      <c r="IQ2057" s="425"/>
      <c r="IR2057" s="425"/>
      <c r="IS2057" s="425"/>
      <c r="IT2057" s="425"/>
      <c r="IU2057" s="425"/>
      <c r="IV2057" s="425"/>
    </row>
    <row r="2058" s="428" customFormat="1" ht="27.6" customHeight="1" spans="2:256">
      <c r="B2058" s="465"/>
      <c r="GH2058" s="425"/>
      <c r="GI2058" s="425"/>
      <c r="GJ2058" s="425"/>
      <c r="GK2058" s="425"/>
      <c r="GL2058" s="425"/>
      <c r="GM2058" s="425"/>
      <c r="GN2058" s="425"/>
      <c r="GO2058" s="425"/>
      <c r="GP2058" s="425"/>
      <c r="GQ2058" s="425"/>
      <c r="GR2058" s="425"/>
      <c r="GS2058" s="425"/>
      <c r="GT2058" s="425"/>
      <c r="GU2058" s="425"/>
      <c r="GV2058" s="425"/>
      <c r="GW2058" s="425"/>
      <c r="GX2058" s="425"/>
      <c r="GY2058" s="425"/>
      <c r="GZ2058" s="425"/>
      <c r="HA2058" s="425"/>
      <c r="HB2058" s="425"/>
      <c r="HC2058" s="425"/>
      <c r="HD2058" s="425"/>
      <c r="HE2058" s="425"/>
      <c r="HF2058" s="425"/>
      <c r="HG2058" s="425"/>
      <c r="HH2058" s="425"/>
      <c r="HI2058" s="425"/>
      <c r="HJ2058" s="425"/>
      <c r="HK2058" s="425"/>
      <c r="HL2058" s="425"/>
      <c r="HM2058" s="425"/>
      <c r="HN2058" s="425"/>
      <c r="HO2058" s="425"/>
      <c r="HP2058" s="425"/>
      <c r="HQ2058" s="425"/>
      <c r="HR2058" s="425"/>
      <c r="HS2058" s="425"/>
      <c r="HT2058" s="425"/>
      <c r="HU2058" s="425"/>
      <c r="HV2058" s="425"/>
      <c r="HW2058" s="425"/>
      <c r="HX2058" s="425"/>
      <c r="HY2058" s="425"/>
      <c r="HZ2058" s="425"/>
      <c r="IA2058" s="425"/>
      <c r="IB2058" s="425"/>
      <c r="IC2058" s="425"/>
      <c r="ID2058" s="425"/>
      <c r="IE2058" s="425"/>
      <c r="IF2058" s="425"/>
      <c r="IG2058" s="425"/>
      <c r="IH2058" s="425"/>
      <c r="II2058" s="425"/>
      <c r="IJ2058" s="425"/>
      <c r="IK2058" s="425"/>
      <c r="IL2058" s="425"/>
      <c r="IM2058" s="425"/>
      <c r="IN2058" s="425"/>
      <c r="IO2058" s="425"/>
      <c r="IP2058" s="425"/>
      <c r="IQ2058" s="425"/>
      <c r="IR2058" s="425"/>
      <c r="IS2058" s="425"/>
      <c r="IT2058" s="425"/>
      <c r="IU2058" s="425"/>
      <c r="IV2058" s="425"/>
    </row>
    <row r="2059" s="428" customFormat="1" ht="27.6" customHeight="1" spans="2:256">
      <c r="B2059" s="465"/>
      <c r="GH2059" s="425"/>
      <c r="GI2059" s="425"/>
      <c r="GJ2059" s="425"/>
      <c r="GK2059" s="425"/>
      <c r="GL2059" s="425"/>
      <c r="GM2059" s="425"/>
      <c r="GN2059" s="425"/>
      <c r="GO2059" s="425"/>
      <c r="GP2059" s="425"/>
      <c r="GQ2059" s="425"/>
      <c r="GR2059" s="425"/>
      <c r="GS2059" s="425"/>
      <c r="GT2059" s="425"/>
      <c r="GU2059" s="425"/>
      <c r="GV2059" s="425"/>
      <c r="GW2059" s="425"/>
      <c r="GX2059" s="425"/>
      <c r="GY2059" s="425"/>
      <c r="GZ2059" s="425"/>
      <c r="HA2059" s="425"/>
      <c r="HB2059" s="425"/>
      <c r="HC2059" s="425"/>
      <c r="HD2059" s="425"/>
      <c r="HE2059" s="425"/>
      <c r="HF2059" s="425"/>
      <c r="HG2059" s="425"/>
      <c r="HH2059" s="425"/>
      <c r="HI2059" s="425"/>
      <c r="HJ2059" s="425"/>
      <c r="HK2059" s="425"/>
      <c r="HL2059" s="425"/>
      <c r="HM2059" s="425"/>
      <c r="HN2059" s="425"/>
      <c r="HO2059" s="425"/>
      <c r="HP2059" s="425"/>
      <c r="HQ2059" s="425"/>
      <c r="HR2059" s="425"/>
      <c r="HS2059" s="425"/>
      <c r="HT2059" s="425"/>
      <c r="HU2059" s="425"/>
      <c r="HV2059" s="425"/>
      <c r="HW2059" s="425"/>
      <c r="HX2059" s="425"/>
      <c r="HY2059" s="425"/>
      <c r="HZ2059" s="425"/>
      <c r="IA2059" s="425"/>
      <c r="IB2059" s="425"/>
      <c r="IC2059" s="425"/>
      <c r="ID2059" s="425"/>
      <c r="IE2059" s="425"/>
      <c r="IF2059" s="425"/>
      <c r="IG2059" s="425"/>
      <c r="IH2059" s="425"/>
      <c r="II2059" s="425"/>
      <c r="IJ2059" s="425"/>
      <c r="IK2059" s="425"/>
      <c r="IL2059" s="425"/>
      <c r="IM2059" s="425"/>
      <c r="IN2059" s="425"/>
      <c r="IO2059" s="425"/>
      <c r="IP2059" s="425"/>
      <c r="IQ2059" s="425"/>
      <c r="IR2059" s="425"/>
      <c r="IS2059" s="425"/>
      <c r="IT2059" s="425"/>
      <c r="IU2059" s="425"/>
      <c r="IV2059" s="425"/>
    </row>
    <row r="2060" s="428" customFormat="1" ht="27.6" customHeight="1" spans="2:256">
      <c r="B2060" s="465"/>
      <c r="GH2060" s="425"/>
      <c r="GI2060" s="425"/>
      <c r="GJ2060" s="425"/>
      <c r="GK2060" s="425"/>
      <c r="GL2060" s="425"/>
      <c r="GM2060" s="425"/>
      <c r="GN2060" s="425"/>
      <c r="GO2060" s="425"/>
      <c r="GP2060" s="425"/>
      <c r="GQ2060" s="425"/>
      <c r="GR2060" s="425"/>
      <c r="GS2060" s="425"/>
      <c r="GT2060" s="425"/>
      <c r="GU2060" s="425"/>
      <c r="GV2060" s="425"/>
      <c r="GW2060" s="425"/>
      <c r="GX2060" s="425"/>
      <c r="GY2060" s="425"/>
      <c r="GZ2060" s="425"/>
      <c r="HA2060" s="425"/>
      <c r="HB2060" s="425"/>
      <c r="HC2060" s="425"/>
      <c r="HD2060" s="425"/>
      <c r="HE2060" s="425"/>
      <c r="HF2060" s="425"/>
      <c r="HG2060" s="425"/>
      <c r="HH2060" s="425"/>
      <c r="HI2060" s="425"/>
      <c r="HJ2060" s="425"/>
      <c r="HK2060" s="425"/>
      <c r="HL2060" s="425"/>
      <c r="HM2060" s="425"/>
      <c r="HN2060" s="425"/>
      <c r="HO2060" s="425"/>
      <c r="HP2060" s="425"/>
      <c r="HQ2060" s="425"/>
      <c r="HR2060" s="425"/>
      <c r="HS2060" s="425"/>
      <c r="HT2060" s="425"/>
      <c r="HU2060" s="425"/>
      <c r="HV2060" s="425"/>
      <c r="HW2060" s="425"/>
      <c r="HX2060" s="425"/>
      <c r="HY2060" s="425"/>
      <c r="HZ2060" s="425"/>
      <c r="IA2060" s="425"/>
      <c r="IB2060" s="425"/>
      <c r="IC2060" s="425"/>
      <c r="ID2060" s="425"/>
      <c r="IE2060" s="425"/>
      <c r="IF2060" s="425"/>
      <c r="IG2060" s="425"/>
      <c r="IH2060" s="425"/>
      <c r="II2060" s="425"/>
      <c r="IJ2060" s="425"/>
      <c r="IK2060" s="425"/>
      <c r="IL2060" s="425"/>
      <c r="IM2060" s="425"/>
      <c r="IN2060" s="425"/>
      <c r="IO2060" s="425"/>
      <c r="IP2060" s="425"/>
      <c r="IQ2060" s="425"/>
      <c r="IR2060" s="425"/>
      <c r="IS2060" s="425"/>
      <c r="IT2060" s="425"/>
      <c r="IU2060" s="425"/>
      <c r="IV2060" s="425"/>
    </row>
    <row r="2061" s="428" customFormat="1" ht="27.6" customHeight="1" spans="2:256">
      <c r="B2061" s="465"/>
      <c r="GH2061" s="425"/>
      <c r="GI2061" s="425"/>
      <c r="GJ2061" s="425"/>
      <c r="GK2061" s="425"/>
      <c r="GL2061" s="425"/>
      <c r="GM2061" s="425"/>
      <c r="GN2061" s="425"/>
      <c r="GO2061" s="425"/>
      <c r="GP2061" s="425"/>
      <c r="GQ2061" s="425"/>
      <c r="GR2061" s="425"/>
      <c r="GS2061" s="425"/>
      <c r="GT2061" s="425"/>
      <c r="GU2061" s="425"/>
      <c r="GV2061" s="425"/>
      <c r="GW2061" s="425"/>
      <c r="GX2061" s="425"/>
      <c r="GY2061" s="425"/>
      <c r="GZ2061" s="425"/>
      <c r="HA2061" s="425"/>
      <c r="HB2061" s="425"/>
      <c r="HC2061" s="425"/>
      <c r="HD2061" s="425"/>
      <c r="HE2061" s="425"/>
      <c r="HF2061" s="425"/>
      <c r="HG2061" s="425"/>
      <c r="HH2061" s="425"/>
      <c r="HI2061" s="425"/>
      <c r="HJ2061" s="425"/>
      <c r="HK2061" s="425"/>
      <c r="HL2061" s="425"/>
      <c r="HM2061" s="425"/>
      <c r="HN2061" s="425"/>
      <c r="HO2061" s="425"/>
      <c r="HP2061" s="425"/>
      <c r="HQ2061" s="425"/>
      <c r="HR2061" s="425"/>
      <c r="HS2061" s="425"/>
      <c r="HT2061" s="425"/>
      <c r="HU2061" s="425"/>
      <c r="HV2061" s="425"/>
      <c r="HW2061" s="425"/>
      <c r="HX2061" s="425"/>
      <c r="HY2061" s="425"/>
      <c r="HZ2061" s="425"/>
      <c r="IA2061" s="425"/>
      <c r="IB2061" s="425"/>
      <c r="IC2061" s="425"/>
      <c r="ID2061" s="425"/>
      <c r="IE2061" s="425"/>
      <c r="IF2061" s="425"/>
      <c r="IG2061" s="425"/>
      <c r="IH2061" s="425"/>
      <c r="II2061" s="425"/>
      <c r="IJ2061" s="425"/>
      <c r="IK2061" s="425"/>
      <c r="IL2061" s="425"/>
      <c r="IM2061" s="425"/>
      <c r="IN2061" s="425"/>
      <c r="IO2061" s="425"/>
      <c r="IP2061" s="425"/>
      <c r="IQ2061" s="425"/>
      <c r="IR2061" s="425"/>
      <c r="IS2061" s="425"/>
      <c r="IT2061" s="425"/>
      <c r="IU2061" s="425"/>
      <c r="IV2061" s="425"/>
    </row>
    <row r="2062" s="428" customFormat="1" ht="27.6" customHeight="1" spans="2:256">
      <c r="B2062" s="465"/>
      <c r="GH2062" s="425"/>
      <c r="GI2062" s="425"/>
      <c r="GJ2062" s="425"/>
      <c r="GK2062" s="425"/>
      <c r="GL2062" s="425"/>
      <c r="GM2062" s="425"/>
      <c r="GN2062" s="425"/>
      <c r="GO2062" s="425"/>
      <c r="GP2062" s="425"/>
      <c r="GQ2062" s="425"/>
      <c r="GR2062" s="425"/>
      <c r="GS2062" s="425"/>
      <c r="GT2062" s="425"/>
      <c r="GU2062" s="425"/>
      <c r="GV2062" s="425"/>
      <c r="GW2062" s="425"/>
      <c r="GX2062" s="425"/>
      <c r="GY2062" s="425"/>
      <c r="GZ2062" s="425"/>
      <c r="HA2062" s="425"/>
      <c r="HB2062" s="425"/>
      <c r="HC2062" s="425"/>
      <c r="HD2062" s="425"/>
      <c r="HE2062" s="425"/>
      <c r="HF2062" s="425"/>
      <c r="HG2062" s="425"/>
      <c r="HH2062" s="425"/>
      <c r="HI2062" s="425"/>
      <c r="HJ2062" s="425"/>
      <c r="HK2062" s="425"/>
      <c r="HL2062" s="425"/>
      <c r="HM2062" s="425"/>
      <c r="HN2062" s="425"/>
      <c r="HO2062" s="425"/>
      <c r="HP2062" s="425"/>
      <c r="HQ2062" s="425"/>
      <c r="HR2062" s="425"/>
      <c r="HS2062" s="425"/>
      <c r="HT2062" s="425"/>
      <c r="HU2062" s="425"/>
      <c r="HV2062" s="425"/>
      <c r="HW2062" s="425"/>
      <c r="HX2062" s="425"/>
      <c r="HY2062" s="425"/>
      <c r="HZ2062" s="425"/>
      <c r="IA2062" s="425"/>
      <c r="IB2062" s="425"/>
      <c r="IC2062" s="425"/>
      <c r="ID2062" s="425"/>
      <c r="IE2062" s="425"/>
      <c r="IF2062" s="425"/>
      <c r="IG2062" s="425"/>
      <c r="IH2062" s="425"/>
      <c r="II2062" s="425"/>
      <c r="IJ2062" s="425"/>
      <c r="IK2062" s="425"/>
      <c r="IL2062" s="425"/>
      <c r="IM2062" s="425"/>
      <c r="IN2062" s="425"/>
      <c r="IO2062" s="425"/>
      <c r="IP2062" s="425"/>
      <c r="IQ2062" s="425"/>
      <c r="IR2062" s="425"/>
      <c r="IS2062" s="425"/>
      <c r="IT2062" s="425"/>
      <c r="IU2062" s="425"/>
      <c r="IV2062" s="425"/>
    </row>
    <row r="2063" s="428" customFormat="1" ht="27.6" customHeight="1" spans="2:256">
      <c r="B2063" s="465"/>
      <c r="GH2063" s="425"/>
      <c r="GI2063" s="425"/>
      <c r="GJ2063" s="425"/>
      <c r="GK2063" s="425"/>
      <c r="GL2063" s="425"/>
      <c r="GM2063" s="425"/>
      <c r="GN2063" s="425"/>
      <c r="GO2063" s="425"/>
      <c r="GP2063" s="425"/>
      <c r="GQ2063" s="425"/>
      <c r="GR2063" s="425"/>
      <c r="GS2063" s="425"/>
      <c r="GT2063" s="425"/>
      <c r="GU2063" s="425"/>
      <c r="GV2063" s="425"/>
      <c r="GW2063" s="425"/>
      <c r="GX2063" s="425"/>
      <c r="GY2063" s="425"/>
      <c r="GZ2063" s="425"/>
      <c r="HA2063" s="425"/>
      <c r="HB2063" s="425"/>
      <c r="HC2063" s="425"/>
      <c r="HD2063" s="425"/>
      <c r="HE2063" s="425"/>
      <c r="HF2063" s="425"/>
      <c r="HG2063" s="425"/>
      <c r="HH2063" s="425"/>
      <c r="HI2063" s="425"/>
      <c r="HJ2063" s="425"/>
      <c r="HK2063" s="425"/>
      <c r="HL2063" s="425"/>
      <c r="HM2063" s="425"/>
      <c r="HN2063" s="425"/>
      <c r="HO2063" s="425"/>
      <c r="HP2063" s="425"/>
      <c r="HQ2063" s="425"/>
      <c r="HR2063" s="425"/>
      <c r="HS2063" s="425"/>
      <c r="HT2063" s="425"/>
      <c r="HU2063" s="425"/>
      <c r="HV2063" s="425"/>
      <c r="HW2063" s="425"/>
      <c r="HX2063" s="425"/>
      <c r="HY2063" s="425"/>
      <c r="HZ2063" s="425"/>
      <c r="IA2063" s="425"/>
      <c r="IB2063" s="425"/>
      <c r="IC2063" s="425"/>
      <c r="ID2063" s="425"/>
      <c r="IE2063" s="425"/>
      <c r="IF2063" s="425"/>
      <c r="IG2063" s="425"/>
      <c r="IH2063" s="425"/>
      <c r="II2063" s="425"/>
      <c r="IJ2063" s="425"/>
      <c r="IK2063" s="425"/>
      <c r="IL2063" s="425"/>
      <c r="IM2063" s="425"/>
      <c r="IN2063" s="425"/>
      <c r="IO2063" s="425"/>
      <c r="IP2063" s="425"/>
      <c r="IQ2063" s="425"/>
      <c r="IR2063" s="425"/>
      <c r="IS2063" s="425"/>
      <c r="IT2063" s="425"/>
      <c r="IU2063" s="425"/>
      <c r="IV2063" s="425"/>
    </row>
    <row r="2064" s="428" customFormat="1" ht="27.6" customHeight="1" spans="2:256">
      <c r="B2064" s="465"/>
      <c r="GH2064" s="425"/>
      <c r="GI2064" s="425"/>
      <c r="GJ2064" s="425"/>
      <c r="GK2064" s="425"/>
      <c r="GL2064" s="425"/>
      <c r="GM2064" s="425"/>
      <c r="GN2064" s="425"/>
      <c r="GO2064" s="425"/>
      <c r="GP2064" s="425"/>
      <c r="GQ2064" s="425"/>
      <c r="GR2064" s="425"/>
      <c r="GS2064" s="425"/>
      <c r="GT2064" s="425"/>
      <c r="GU2064" s="425"/>
      <c r="GV2064" s="425"/>
      <c r="GW2064" s="425"/>
      <c r="GX2064" s="425"/>
      <c r="GY2064" s="425"/>
      <c r="GZ2064" s="425"/>
      <c r="HA2064" s="425"/>
      <c r="HB2064" s="425"/>
      <c r="HC2064" s="425"/>
      <c r="HD2064" s="425"/>
      <c r="HE2064" s="425"/>
      <c r="HF2064" s="425"/>
      <c r="HG2064" s="425"/>
      <c r="HH2064" s="425"/>
      <c r="HI2064" s="425"/>
      <c r="HJ2064" s="425"/>
      <c r="HK2064" s="425"/>
      <c r="HL2064" s="425"/>
      <c r="HM2064" s="425"/>
      <c r="HN2064" s="425"/>
      <c r="HO2064" s="425"/>
      <c r="HP2064" s="425"/>
      <c r="HQ2064" s="425"/>
      <c r="HR2064" s="425"/>
      <c r="HS2064" s="425"/>
      <c r="HT2064" s="425"/>
      <c r="HU2064" s="425"/>
      <c r="HV2064" s="425"/>
      <c r="HW2064" s="425"/>
      <c r="HX2064" s="425"/>
      <c r="HY2064" s="425"/>
      <c r="HZ2064" s="425"/>
      <c r="IA2064" s="425"/>
      <c r="IB2064" s="425"/>
      <c r="IC2064" s="425"/>
      <c r="ID2064" s="425"/>
      <c r="IE2064" s="425"/>
      <c r="IF2064" s="425"/>
      <c r="IG2064" s="425"/>
      <c r="IH2064" s="425"/>
      <c r="II2064" s="425"/>
      <c r="IJ2064" s="425"/>
      <c r="IK2064" s="425"/>
      <c r="IL2064" s="425"/>
      <c r="IM2064" s="425"/>
      <c r="IN2064" s="425"/>
      <c r="IO2064" s="425"/>
      <c r="IP2064" s="425"/>
      <c r="IQ2064" s="425"/>
      <c r="IR2064" s="425"/>
      <c r="IS2064" s="425"/>
      <c r="IT2064" s="425"/>
      <c r="IU2064" s="425"/>
      <c r="IV2064" s="425"/>
    </row>
    <row r="2065" s="428" customFormat="1" ht="27.6" customHeight="1" spans="2:256">
      <c r="B2065" s="465"/>
      <c r="GH2065" s="425"/>
      <c r="GI2065" s="425"/>
      <c r="GJ2065" s="425"/>
      <c r="GK2065" s="425"/>
      <c r="GL2065" s="425"/>
      <c r="GM2065" s="425"/>
      <c r="GN2065" s="425"/>
      <c r="GO2065" s="425"/>
      <c r="GP2065" s="425"/>
      <c r="GQ2065" s="425"/>
      <c r="GR2065" s="425"/>
      <c r="GS2065" s="425"/>
      <c r="GT2065" s="425"/>
      <c r="GU2065" s="425"/>
      <c r="GV2065" s="425"/>
      <c r="GW2065" s="425"/>
      <c r="GX2065" s="425"/>
      <c r="GY2065" s="425"/>
      <c r="GZ2065" s="425"/>
      <c r="HA2065" s="425"/>
      <c r="HB2065" s="425"/>
      <c r="HC2065" s="425"/>
      <c r="HD2065" s="425"/>
      <c r="HE2065" s="425"/>
      <c r="HF2065" s="425"/>
      <c r="HG2065" s="425"/>
      <c r="HH2065" s="425"/>
      <c r="HI2065" s="425"/>
      <c r="HJ2065" s="425"/>
      <c r="HK2065" s="425"/>
      <c r="HL2065" s="425"/>
      <c r="HM2065" s="425"/>
      <c r="HN2065" s="425"/>
      <c r="HO2065" s="425"/>
      <c r="HP2065" s="425"/>
      <c r="HQ2065" s="425"/>
      <c r="HR2065" s="425"/>
      <c r="HS2065" s="425"/>
      <c r="HT2065" s="425"/>
      <c r="HU2065" s="425"/>
      <c r="HV2065" s="425"/>
      <c r="HW2065" s="425"/>
      <c r="HX2065" s="425"/>
      <c r="HY2065" s="425"/>
      <c r="HZ2065" s="425"/>
      <c r="IA2065" s="425"/>
      <c r="IB2065" s="425"/>
      <c r="IC2065" s="425"/>
      <c r="ID2065" s="425"/>
      <c r="IE2065" s="425"/>
      <c r="IF2065" s="425"/>
      <c r="IG2065" s="425"/>
      <c r="IH2065" s="425"/>
      <c r="II2065" s="425"/>
      <c r="IJ2065" s="425"/>
      <c r="IK2065" s="425"/>
      <c r="IL2065" s="425"/>
      <c r="IM2065" s="425"/>
      <c r="IN2065" s="425"/>
      <c r="IO2065" s="425"/>
      <c r="IP2065" s="425"/>
      <c r="IQ2065" s="425"/>
      <c r="IR2065" s="425"/>
      <c r="IS2065" s="425"/>
      <c r="IT2065" s="425"/>
      <c r="IU2065" s="425"/>
      <c r="IV2065" s="425"/>
    </row>
    <row r="2066" s="428" customFormat="1" ht="27.6" customHeight="1" spans="2:256">
      <c r="B2066" s="465"/>
      <c r="GH2066" s="425"/>
      <c r="GI2066" s="425"/>
      <c r="GJ2066" s="425"/>
      <c r="GK2066" s="425"/>
      <c r="GL2066" s="425"/>
      <c r="GM2066" s="425"/>
      <c r="GN2066" s="425"/>
      <c r="GO2066" s="425"/>
      <c r="GP2066" s="425"/>
      <c r="GQ2066" s="425"/>
      <c r="GR2066" s="425"/>
      <c r="GS2066" s="425"/>
      <c r="GT2066" s="425"/>
      <c r="GU2066" s="425"/>
      <c r="GV2066" s="425"/>
      <c r="GW2066" s="425"/>
      <c r="GX2066" s="425"/>
      <c r="GY2066" s="425"/>
      <c r="GZ2066" s="425"/>
      <c r="HA2066" s="425"/>
      <c r="HB2066" s="425"/>
      <c r="HC2066" s="425"/>
      <c r="HD2066" s="425"/>
      <c r="HE2066" s="425"/>
      <c r="HF2066" s="425"/>
      <c r="HG2066" s="425"/>
      <c r="HH2066" s="425"/>
      <c r="HI2066" s="425"/>
      <c r="HJ2066" s="425"/>
      <c r="HK2066" s="425"/>
      <c r="HL2066" s="425"/>
      <c r="HM2066" s="425"/>
      <c r="HN2066" s="425"/>
      <c r="HO2066" s="425"/>
      <c r="HP2066" s="425"/>
      <c r="HQ2066" s="425"/>
      <c r="HR2066" s="425"/>
      <c r="HS2066" s="425"/>
      <c r="HT2066" s="425"/>
      <c r="HU2066" s="425"/>
      <c r="HV2066" s="425"/>
      <c r="HW2066" s="425"/>
      <c r="HX2066" s="425"/>
      <c r="HY2066" s="425"/>
      <c r="HZ2066" s="425"/>
      <c r="IA2066" s="425"/>
      <c r="IB2066" s="425"/>
      <c r="IC2066" s="425"/>
      <c r="ID2066" s="425"/>
      <c r="IE2066" s="425"/>
      <c r="IF2066" s="425"/>
      <c r="IG2066" s="425"/>
      <c r="IH2066" s="425"/>
      <c r="II2066" s="425"/>
      <c r="IJ2066" s="425"/>
      <c r="IK2066" s="425"/>
      <c r="IL2066" s="425"/>
      <c r="IM2066" s="425"/>
      <c r="IN2066" s="425"/>
      <c r="IO2066" s="425"/>
      <c r="IP2066" s="425"/>
      <c r="IQ2066" s="425"/>
      <c r="IR2066" s="425"/>
      <c r="IS2066" s="425"/>
      <c r="IT2066" s="425"/>
      <c r="IU2066" s="425"/>
      <c r="IV2066" s="425"/>
    </row>
    <row r="2067" s="428" customFormat="1" ht="27.6" customHeight="1" spans="2:256">
      <c r="B2067" s="465"/>
      <c r="GH2067" s="425"/>
      <c r="GI2067" s="425"/>
      <c r="GJ2067" s="425"/>
      <c r="GK2067" s="425"/>
      <c r="GL2067" s="425"/>
      <c r="GM2067" s="425"/>
      <c r="GN2067" s="425"/>
      <c r="GO2067" s="425"/>
      <c r="GP2067" s="425"/>
      <c r="GQ2067" s="425"/>
      <c r="GR2067" s="425"/>
      <c r="GS2067" s="425"/>
      <c r="GT2067" s="425"/>
      <c r="GU2067" s="425"/>
      <c r="GV2067" s="425"/>
      <c r="GW2067" s="425"/>
      <c r="GX2067" s="425"/>
      <c r="GY2067" s="425"/>
      <c r="GZ2067" s="425"/>
      <c r="HA2067" s="425"/>
      <c r="HB2067" s="425"/>
      <c r="HC2067" s="425"/>
      <c r="HD2067" s="425"/>
      <c r="HE2067" s="425"/>
      <c r="HF2067" s="425"/>
      <c r="HG2067" s="425"/>
      <c r="HH2067" s="425"/>
      <c r="HI2067" s="425"/>
      <c r="HJ2067" s="425"/>
      <c r="HK2067" s="425"/>
      <c r="HL2067" s="425"/>
      <c r="HM2067" s="425"/>
      <c r="HN2067" s="425"/>
      <c r="HO2067" s="425"/>
      <c r="HP2067" s="425"/>
      <c r="HQ2067" s="425"/>
      <c r="HR2067" s="425"/>
      <c r="HS2067" s="425"/>
      <c r="HT2067" s="425"/>
      <c r="HU2067" s="425"/>
      <c r="HV2067" s="425"/>
      <c r="HW2067" s="425"/>
      <c r="HX2067" s="425"/>
      <c r="HY2067" s="425"/>
      <c r="HZ2067" s="425"/>
      <c r="IA2067" s="425"/>
      <c r="IB2067" s="425"/>
      <c r="IC2067" s="425"/>
      <c r="ID2067" s="425"/>
      <c r="IE2067" s="425"/>
      <c r="IF2067" s="425"/>
      <c r="IG2067" s="425"/>
      <c r="IH2067" s="425"/>
      <c r="II2067" s="425"/>
      <c r="IJ2067" s="425"/>
      <c r="IK2067" s="425"/>
      <c r="IL2067" s="425"/>
      <c r="IM2067" s="425"/>
      <c r="IN2067" s="425"/>
      <c r="IO2067" s="425"/>
      <c r="IP2067" s="425"/>
      <c r="IQ2067" s="425"/>
      <c r="IR2067" s="425"/>
      <c r="IS2067" s="425"/>
      <c r="IT2067" s="425"/>
      <c r="IU2067" s="425"/>
      <c r="IV2067" s="425"/>
    </row>
    <row r="2068" s="428" customFormat="1" ht="27.6" customHeight="1" spans="2:256">
      <c r="B2068" s="465"/>
      <c r="GH2068" s="425"/>
      <c r="GI2068" s="425"/>
      <c r="GJ2068" s="425"/>
      <c r="GK2068" s="425"/>
      <c r="GL2068" s="425"/>
      <c r="GM2068" s="425"/>
      <c r="GN2068" s="425"/>
      <c r="GO2068" s="425"/>
      <c r="GP2068" s="425"/>
      <c r="GQ2068" s="425"/>
      <c r="GR2068" s="425"/>
      <c r="GS2068" s="425"/>
      <c r="GT2068" s="425"/>
      <c r="GU2068" s="425"/>
      <c r="GV2068" s="425"/>
      <c r="GW2068" s="425"/>
      <c r="GX2068" s="425"/>
      <c r="GY2068" s="425"/>
      <c r="GZ2068" s="425"/>
      <c r="HA2068" s="425"/>
      <c r="HB2068" s="425"/>
      <c r="HC2068" s="425"/>
      <c r="HD2068" s="425"/>
      <c r="HE2068" s="425"/>
      <c r="HF2068" s="425"/>
      <c r="HG2068" s="425"/>
      <c r="HH2068" s="425"/>
      <c r="HI2068" s="425"/>
      <c r="HJ2068" s="425"/>
      <c r="HK2068" s="425"/>
      <c r="HL2068" s="425"/>
      <c r="HM2068" s="425"/>
      <c r="HN2068" s="425"/>
      <c r="HO2068" s="425"/>
      <c r="HP2068" s="425"/>
      <c r="HQ2068" s="425"/>
      <c r="HR2068" s="425"/>
      <c r="HS2068" s="425"/>
      <c r="HT2068" s="425"/>
      <c r="HU2068" s="425"/>
      <c r="HV2068" s="425"/>
      <c r="HW2068" s="425"/>
      <c r="HX2068" s="425"/>
      <c r="HY2068" s="425"/>
      <c r="HZ2068" s="425"/>
      <c r="IA2068" s="425"/>
      <c r="IB2068" s="425"/>
      <c r="IC2068" s="425"/>
      <c r="ID2068" s="425"/>
      <c r="IE2068" s="425"/>
      <c r="IF2068" s="425"/>
      <c r="IG2068" s="425"/>
      <c r="IH2068" s="425"/>
      <c r="II2068" s="425"/>
      <c r="IJ2068" s="425"/>
      <c r="IK2068" s="425"/>
      <c r="IL2068" s="425"/>
      <c r="IM2068" s="425"/>
      <c r="IN2068" s="425"/>
      <c r="IO2068" s="425"/>
      <c r="IP2068" s="425"/>
      <c r="IQ2068" s="425"/>
      <c r="IR2068" s="425"/>
      <c r="IS2068" s="425"/>
      <c r="IT2068" s="425"/>
      <c r="IU2068" s="425"/>
      <c r="IV2068" s="425"/>
    </row>
    <row r="2069" s="428" customFormat="1" ht="27.6" customHeight="1" spans="2:256">
      <c r="B2069" s="465"/>
      <c r="GH2069" s="425"/>
      <c r="GI2069" s="425"/>
      <c r="GJ2069" s="425"/>
      <c r="GK2069" s="425"/>
      <c r="GL2069" s="425"/>
      <c r="GM2069" s="425"/>
      <c r="GN2069" s="425"/>
      <c r="GO2069" s="425"/>
      <c r="GP2069" s="425"/>
      <c r="GQ2069" s="425"/>
      <c r="GR2069" s="425"/>
      <c r="GS2069" s="425"/>
      <c r="GT2069" s="425"/>
      <c r="GU2069" s="425"/>
      <c r="GV2069" s="425"/>
      <c r="GW2069" s="425"/>
      <c r="GX2069" s="425"/>
      <c r="GY2069" s="425"/>
      <c r="GZ2069" s="425"/>
      <c r="HA2069" s="425"/>
      <c r="HB2069" s="425"/>
      <c r="HC2069" s="425"/>
      <c r="HD2069" s="425"/>
      <c r="HE2069" s="425"/>
      <c r="HF2069" s="425"/>
      <c r="HG2069" s="425"/>
      <c r="HH2069" s="425"/>
      <c r="HI2069" s="425"/>
      <c r="HJ2069" s="425"/>
      <c r="HK2069" s="425"/>
      <c r="HL2069" s="425"/>
      <c r="HM2069" s="425"/>
      <c r="HN2069" s="425"/>
      <c r="HO2069" s="425"/>
      <c r="HP2069" s="425"/>
      <c r="HQ2069" s="425"/>
      <c r="HR2069" s="425"/>
      <c r="HS2069" s="425"/>
      <c r="HT2069" s="425"/>
      <c r="HU2069" s="425"/>
      <c r="HV2069" s="425"/>
      <c r="HW2069" s="425"/>
      <c r="HX2069" s="425"/>
      <c r="HY2069" s="425"/>
      <c r="HZ2069" s="425"/>
      <c r="IA2069" s="425"/>
      <c r="IB2069" s="425"/>
      <c r="IC2069" s="425"/>
      <c r="ID2069" s="425"/>
      <c r="IE2069" s="425"/>
      <c r="IF2069" s="425"/>
      <c r="IG2069" s="425"/>
      <c r="IH2069" s="425"/>
      <c r="II2069" s="425"/>
      <c r="IJ2069" s="425"/>
      <c r="IK2069" s="425"/>
      <c r="IL2069" s="425"/>
      <c r="IM2069" s="425"/>
      <c r="IN2069" s="425"/>
      <c r="IO2069" s="425"/>
      <c r="IP2069" s="425"/>
      <c r="IQ2069" s="425"/>
      <c r="IR2069" s="425"/>
      <c r="IS2069" s="425"/>
      <c r="IT2069" s="425"/>
      <c r="IU2069" s="425"/>
      <c r="IV2069" s="425"/>
    </row>
    <row r="2070" s="428" customFormat="1" ht="27.6" customHeight="1" spans="2:256">
      <c r="B2070" s="465"/>
      <c r="GH2070" s="425"/>
      <c r="GI2070" s="425"/>
      <c r="GJ2070" s="425"/>
      <c r="GK2070" s="425"/>
      <c r="GL2070" s="425"/>
      <c r="GM2070" s="425"/>
      <c r="GN2070" s="425"/>
      <c r="GO2070" s="425"/>
      <c r="GP2070" s="425"/>
      <c r="GQ2070" s="425"/>
      <c r="GR2070" s="425"/>
      <c r="GS2070" s="425"/>
      <c r="GT2070" s="425"/>
      <c r="GU2070" s="425"/>
      <c r="GV2070" s="425"/>
      <c r="GW2070" s="425"/>
      <c r="GX2070" s="425"/>
      <c r="GY2070" s="425"/>
      <c r="GZ2070" s="425"/>
      <c r="HA2070" s="425"/>
      <c r="HB2070" s="425"/>
      <c r="HC2070" s="425"/>
      <c r="HD2070" s="425"/>
      <c r="HE2070" s="425"/>
      <c r="HF2070" s="425"/>
      <c r="HG2070" s="425"/>
      <c r="HH2070" s="425"/>
      <c r="HI2070" s="425"/>
      <c r="HJ2070" s="425"/>
      <c r="HK2070" s="425"/>
      <c r="HL2070" s="425"/>
      <c r="HM2070" s="425"/>
      <c r="HN2070" s="425"/>
      <c r="HO2070" s="425"/>
      <c r="HP2070" s="425"/>
      <c r="HQ2070" s="425"/>
      <c r="HR2070" s="425"/>
      <c r="HS2070" s="425"/>
      <c r="HT2070" s="425"/>
      <c r="HU2070" s="425"/>
      <c r="HV2070" s="425"/>
      <c r="HW2070" s="425"/>
      <c r="HX2070" s="425"/>
      <c r="HY2070" s="425"/>
      <c r="HZ2070" s="425"/>
      <c r="IA2070" s="425"/>
      <c r="IB2070" s="425"/>
      <c r="IC2070" s="425"/>
      <c r="ID2070" s="425"/>
      <c r="IE2070" s="425"/>
      <c r="IF2070" s="425"/>
      <c r="IG2070" s="425"/>
      <c r="IH2070" s="425"/>
      <c r="II2070" s="425"/>
      <c r="IJ2070" s="425"/>
      <c r="IK2070" s="425"/>
      <c r="IL2070" s="425"/>
      <c r="IM2070" s="425"/>
      <c r="IN2070" s="425"/>
      <c r="IO2070" s="425"/>
      <c r="IP2070" s="425"/>
      <c r="IQ2070" s="425"/>
      <c r="IR2070" s="425"/>
      <c r="IS2070" s="425"/>
      <c r="IT2070" s="425"/>
      <c r="IU2070" s="425"/>
      <c r="IV2070" s="425"/>
    </row>
    <row r="2071" s="428" customFormat="1" ht="27.6" customHeight="1" spans="2:256">
      <c r="B2071" s="465"/>
      <c r="GH2071" s="425"/>
      <c r="GI2071" s="425"/>
      <c r="GJ2071" s="425"/>
      <c r="GK2071" s="425"/>
      <c r="GL2071" s="425"/>
      <c r="GM2071" s="425"/>
      <c r="GN2071" s="425"/>
      <c r="GO2071" s="425"/>
      <c r="GP2071" s="425"/>
      <c r="GQ2071" s="425"/>
      <c r="GR2071" s="425"/>
      <c r="GS2071" s="425"/>
      <c r="GT2071" s="425"/>
      <c r="GU2071" s="425"/>
      <c r="GV2071" s="425"/>
      <c r="GW2071" s="425"/>
      <c r="GX2071" s="425"/>
      <c r="GY2071" s="425"/>
      <c r="GZ2071" s="425"/>
      <c r="HA2071" s="425"/>
      <c r="HB2071" s="425"/>
      <c r="HC2071" s="425"/>
      <c r="HD2071" s="425"/>
      <c r="HE2071" s="425"/>
      <c r="HF2071" s="425"/>
      <c r="HG2071" s="425"/>
      <c r="HH2071" s="425"/>
      <c r="HI2071" s="425"/>
      <c r="HJ2071" s="425"/>
      <c r="HK2071" s="425"/>
      <c r="HL2071" s="425"/>
      <c r="HM2071" s="425"/>
      <c r="HN2071" s="425"/>
      <c r="HO2071" s="425"/>
      <c r="HP2071" s="425"/>
      <c r="HQ2071" s="425"/>
      <c r="HR2071" s="425"/>
      <c r="HS2071" s="425"/>
      <c r="HT2071" s="425"/>
      <c r="HU2071" s="425"/>
      <c r="HV2071" s="425"/>
      <c r="HW2071" s="425"/>
      <c r="HX2071" s="425"/>
      <c r="HY2071" s="425"/>
      <c r="HZ2071" s="425"/>
      <c r="IA2071" s="425"/>
      <c r="IB2071" s="425"/>
      <c r="IC2071" s="425"/>
      <c r="ID2071" s="425"/>
      <c r="IE2071" s="425"/>
      <c r="IF2071" s="425"/>
      <c r="IG2071" s="425"/>
      <c r="IH2071" s="425"/>
      <c r="II2071" s="425"/>
      <c r="IJ2071" s="425"/>
      <c r="IK2071" s="425"/>
      <c r="IL2071" s="425"/>
      <c r="IM2071" s="425"/>
      <c r="IN2071" s="425"/>
      <c r="IO2071" s="425"/>
      <c r="IP2071" s="425"/>
      <c r="IQ2071" s="425"/>
      <c r="IR2071" s="425"/>
      <c r="IS2071" s="425"/>
      <c r="IT2071" s="425"/>
      <c r="IU2071" s="425"/>
      <c r="IV2071" s="425"/>
    </row>
    <row r="2072" s="428" customFormat="1" ht="27.6" customHeight="1" spans="2:256">
      <c r="B2072" s="465"/>
      <c r="GH2072" s="425"/>
      <c r="GI2072" s="425"/>
      <c r="GJ2072" s="425"/>
      <c r="GK2072" s="425"/>
      <c r="GL2072" s="425"/>
      <c r="GM2072" s="425"/>
      <c r="GN2072" s="425"/>
      <c r="GO2072" s="425"/>
      <c r="GP2072" s="425"/>
      <c r="GQ2072" s="425"/>
      <c r="GR2072" s="425"/>
      <c r="GS2072" s="425"/>
      <c r="GT2072" s="425"/>
      <c r="GU2072" s="425"/>
      <c r="GV2072" s="425"/>
      <c r="GW2072" s="425"/>
      <c r="GX2072" s="425"/>
      <c r="GY2072" s="425"/>
      <c r="GZ2072" s="425"/>
      <c r="HA2072" s="425"/>
      <c r="HB2072" s="425"/>
      <c r="HC2072" s="425"/>
      <c r="HD2072" s="425"/>
      <c r="HE2072" s="425"/>
      <c r="HF2072" s="425"/>
      <c r="HG2072" s="425"/>
      <c r="HH2072" s="425"/>
      <c r="HI2072" s="425"/>
      <c r="HJ2072" s="425"/>
      <c r="HK2072" s="425"/>
      <c r="HL2072" s="425"/>
      <c r="HM2072" s="425"/>
      <c r="HN2072" s="425"/>
      <c r="HO2072" s="425"/>
      <c r="HP2072" s="425"/>
      <c r="HQ2072" s="425"/>
      <c r="HR2072" s="425"/>
      <c r="HS2072" s="425"/>
      <c r="HT2072" s="425"/>
      <c r="HU2072" s="425"/>
      <c r="HV2072" s="425"/>
      <c r="HW2072" s="425"/>
      <c r="HX2072" s="425"/>
      <c r="HY2072" s="425"/>
      <c r="HZ2072" s="425"/>
      <c r="IA2072" s="425"/>
      <c r="IB2072" s="425"/>
      <c r="IC2072" s="425"/>
      <c r="ID2072" s="425"/>
      <c r="IE2072" s="425"/>
      <c r="IF2072" s="425"/>
      <c r="IG2072" s="425"/>
      <c r="IH2072" s="425"/>
      <c r="II2072" s="425"/>
      <c r="IJ2072" s="425"/>
      <c r="IK2072" s="425"/>
      <c r="IL2072" s="425"/>
      <c r="IM2072" s="425"/>
      <c r="IN2072" s="425"/>
      <c r="IO2072" s="425"/>
      <c r="IP2072" s="425"/>
      <c r="IQ2072" s="425"/>
      <c r="IR2072" s="425"/>
      <c r="IS2072" s="425"/>
      <c r="IT2072" s="425"/>
      <c r="IU2072" s="425"/>
      <c r="IV2072" s="425"/>
    </row>
    <row r="2073" s="428" customFormat="1" ht="27.6" customHeight="1" spans="2:256">
      <c r="B2073" s="465"/>
      <c r="GH2073" s="425"/>
      <c r="GI2073" s="425"/>
      <c r="GJ2073" s="425"/>
      <c r="GK2073" s="425"/>
      <c r="GL2073" s="425"/>
      <c r="GM2073" s="425"/>
      <c r="GN2073" s="425"/>
      <c r="GO2073" s="425"/>
      <c r="GP2073" s="425"/>
      <c r="GQ2073" s="425"/>
      <c r="GR2073" s="425"/>
      <c r="GS2073" s="425"/>
      <c r="GT2073" s="425"/>
      <c r="GU2073" s="425"/>
      <c r="GV2073" s="425"/>
      <c r="GW2073" s="425"/>
      <c r="GX2073" s="425"/>
      <c r="GY2073" s="425"/>
      <c r="GZ2073" s="425"/>
      <c r="HA2073" s="425"/>
      <c r="HB2073" s="425"/>
      <c r="HC2073" s="425"/>
      <c r="HD2073" s="425"/>
      <c r="HE2073" s="425"/>
      <c r="HF2073" s="425"/>
      <c r="HG2073" s="425"/>
      <c r="HH2073" s="425"/>
      <c r="HI2073" s="425"/>
      <c r="HJ2073" s="425"/>
      <c r="HK2073" s="425"/>
      <c r="HL2073" s="425"/>
      <c r="HM2073" s="425"/>
      <c r="HN2073" s="425"/>
      <c r="HO2073" s="425"/>
      <c r="HP2073" s="425"/>
      <c r="HQ2073" s="425"/>
      <c r="HR2073" s="425"/>
      <c r="HS2073" s="425"/>
      <c r="HT2073" s="425"/>
      <c r="HU2073" s="425"/>
      <c r="HV2073" s="425"/>
      <c r="HW2073" s="425"/>
      <c r="HX2073" s="425"/>
      <c r="HY2073" s="425"/>
      <c r="HZ2073" s="425"/>
      <c r="IA2073" s="425"/>
      <c r="IB2073" s="425"/>
      <c r="IC2073" s="425"/>
      <c r="ID2073" s="425"/>
      <c r="IE2073" s="425"/>
      <c r="IF2073" s="425"/>
      <c r="IG2073" s="425"/>
      <c r="IH2073" s="425"/>
      <c r="II2073" s="425"/>
      <c r="IJ2073" s="425"/>
      <c r="IK2073" s="425"/>
      <c r="IL2073" s="425"/>
      <c r="IM2073" s="425"/>
      <c r="IN2073" s="425"/>
      <c r="IO2073" s="425"/>
      <c r="IP2073" s="425"/>
      <c r="IQ2073" s="425"/>
      <c r="IR2073" s="425"/>
      <c r="IS2073" s="425"/>
      <c r="IT2073" s="425"/>
      <c r="IU2073" s="425"/>
      <c r="IV2073" s="425"/>
    </row>
    <row r="2074" s="428" customFormat="1" ht="27.6" customHeight="1" spans="2:256">
      <c r="B2074" s="465"/>
      <c r="GH2074" s="425"/>
      <c r="GI2074" s="425"/>
      <c r="GJ2074" s="425"/>
      <c r="GK2074" s="425"/>
      <c r="GL2074" s="425"/>
      <c r="GM2074" s="425"/>
      <c r="GN2074" s="425"/>
      <c r="GO2074" s="425"/>
      <c r="GP2074" s="425"/>
      <c r="GQ2074" s="425"/>
      <c r="GR2074" s="425"/>
      <c r="GS2074" s="425"/>
      <c r="GT2074" s="425"/>
      <c r="GU2074" s="425"/>
      <c r="GV2074" s="425"/>
      <c r="GW2074" s="425"/>
      <c r="GX2074" s="425"/>
      <c r="GY2074" s="425"/>
      <c r="GZ2074" s="425"/>
      <c r="HA2074" s="425"/>
      <c r="HB2074" s="425"/>
      <c r="HC2074" s="425"/>
      <c r="HD2074" s="425"/>
      <c r="HE2074" s="425"/>
      <c r="HF2074" s="425"/>
      <c r="HG2074" s="425"/>
      <c r="HH2074" s="425"/>
      <c r="HI2074" s="425"/>
      <c r="HJ2074" s="425"/>
      <c r="HK2074" s="425"/>
      <c r="HL2074" s="425"/>
      <c r="HM2074" s="425"/>
      <c r="HN2074" s="425"/>
      <c r="HO2074" s="425"/>
      <c r="HP2074" s="425"/>
      <c r="HQ2074" s="425"/>
      <c r="HR2074" s="425"/>
      <c r="HS2074" s="425"/>
      <c r="HT2074" s="425"/>
      <c r="HU2074" s="425"/>
      <c r="HV2074" s="425"/>
      <c r="HW2074" s="425"/>
      <c r="HX2074" s="425"/>
      <c r="HY2074" s="425"/>
      <c r="HZ2074" s="425"/>
      <c r="IA2074" s="425"/>
      <c r="IB2074" s="425"/>
      <c r="IC2074" s="425"/>
      <c r="ID2074" s="425"/>
      <c r="IE2074" s="425"/>
      <c r="IF2074" s="425"/>
      <c r="IG2074" s="425"/>
      <c r="IH2074" s="425"/>
      <c r="II2074" s="425"/>
      <c r="IJ2074" s="425"/>
      <c r="IK2074" s="425"/>
      <c r="IL2074" s="425"/>
      <c r="IM2074" s="425"/>
      <c r="IN2074" s="425"/>
      <c r="IO2074" s="425"/>
      <c r="IP2074" s="425"/>
      <c r="IQ2074" s="425"/>
      <c r="IR2074" s="425"/>
      <c r="IS2074" s="425"/>
      <c r="IT2074" s="425"/>
      <c r="IU2074" s="425"/>
      <c r="IV2074" s="425"/>
    </row>
    <row r="2075" s="428" customFormat="1" ht="27.6" customHeight="1" spans="2:256">
      <c r="B2075" s="465"/>
      <c r="GH2075" s="425"/>
      <c r="GI2075" s="425"/>
      <c r="GJ2075" s="425"/>
      <c r="GK2075" s="425"/>
      <c r="GL2075" s="425"/>
      <c r="GM2075" s="425"/>
      <c r="GN2075" s="425"/>
      <c r="GO2075" s="425"/>
      <c r="GP2075" s="425"/>
      <c r="GQ2075" s="425"/>
      <c r="GR2075" s="425"/>
      <c r="GS2075" s="425"/>
      <c r="GT2075" s="425"/>
      <c r="GU2075" s="425"/>
      <c r="GV2075" s="425"/>
      <c r="GW2075" s="425"/>
      <c r="GX2075" s="425"/>
      <c r="GY2075" s="425"/>
      <c r="GZ2075" s="425"/>
      <c r="HA2075" s="425"/>
      <c r="HB2075" s="425"/>
      <c r="HC2075" s="425"/>
      <c r="HD2075" s="425"/>
      <c r="HE2075" s="425"/>
      <c r="HF2075" s="425"/>
      <c r="HG2075" s="425"/>
      <c r="HH2075" s="425"/>
      <c r="HI2075" s="425"/>
      <c r="HJ2075" s="425"/>
      <c r="HK2075" s="425"/>
      <c r="HL2075" s="425"/>
      <c r="HM2075" s="425"/>
      <c r="HN2075" s="425"/>
      <c r="HO2075" s="425"/>
      <c r="HP2075" s="425"/>
      <c r="HQ2075" s="425"/>
      <c r="HR2075" s="425"/>
      <c r="HS2075" s="425"/>
      <c r="HT2075" s="425"/>
      <c r="HU2075" s="425"/>
      <c r="HV2075" s="425"/>
      <c r="HW2075" s="425"/>
      <c r="HX2075" s="425"/>
      <c r="HY2075" s="425"/>
      <c r="HZ2075" s="425"/>
      <c r="IA2075" s="425"/>
      <c r="IB2075" s="425"/>
      <c r="IC2075" s="425"/>
      <c r="ID2075" s="425"/>
      <c r="IE2075" s="425"/>
      <c r="IF2075" s="425"/>
      <c r="IG2075" s="425"/>
      <c r="IH2075" s="425"/>
      <c r="II2075" s="425"/>
      <c r="IJ2075" s="425"/>
      <c r="IK2075" s="425"/>
      <c r="IL2075" s="425"/>
      <c r="IM2075" s="425"/>
      <c r="IN2075" s="425"/>
      <c r="IO2075" s="425"/>
      <c r="IP2075" s="425"/>
      <c r="IQ2075" s="425"/>
      <c r="IR2075" s="425"/>
      <c r="IS2075" s="425"/>
      <c r="IT2075" s="425"/>
      <c r="IU2075" s="425"/>
      <c r="IV2075" s="425"/>
    </row>
    <row r="2076" s="428" customFormat="1" ht="27.6" customHeight="1" spans="2:256">
      <c r="B2076" s="465"/>
      <c r="GH2076" s="425"/>
      <c r="GI2076" s="425"/>
      <c r="GJ2076" s="425"/>
      <c r="GK2076" s="425"/>
      <c r="GL2076" s="425"/>
      <c r="GM2076" s="425"/>
      <c r="GN2076" s="425"/>
      <c r="GO2076" s="425"/>
      <c r="GP2076" s="425"/>
      <c r="GQ2076" s="425"/>
      <c r="GR2076" s="425"/>
      <c r="GS2076" s="425"/>
      <c r="GT2076" s="425"/>
      <c r="GU2076" s="425"/>
      <c r="GV2076" s="425"/>
      <c r="GW2076" s="425"/>
      <c r="GX2076" s="425"/>
      <c r="GY2076" s="425"/>
      <c r="GZ2076" s="425"/>
      <c r="HA2076" s="425"/>
      <c r="HB2076" s="425"/>
      <c r="HC2076" s="425"/>
      <c r="HD2076" s="425"/>
      <c r="HE2076" s="425"/>
      <c r="HF2076" s="425"/>
      <c r="HG2076" s="425"/>
      <c r="HH2076" s="425"/>
      <c r="HI2076" s="425"/>
      <c r="HJ2076" s="425"/>
      <c r="HK2076" s="425"/>
      <c r="HL2076" s="425"/>
      <c r="HM2076" s="425"/>
      <c r="HN2076" s="425"/>
      <c r="HO2076" s="425"/>
      <c r="HP2076" s="425"/>
      <c r="HQ2076" s="425"/>
      <c r="HR2076" s="425"/>
      <c r="HS2076" s="425"/>
      <c r="HT2076" s="425"/>
      <c r="HU2076" s="425"/>
      <c r="HV2076" s="425"/>
      <c r="HW2076" s="425"/>
      <c r="HX2076" s="425"/>
      <c r="HY2076" s="425"/>
      <c r="HZ2076" s="425"/>
      <c r="IA2076" s="425"/>
      <c r="IB2076" s="425"/>
      <c r="IC2076" s="425"/>
      <c r="ID2076" s="425"/>
      <c r="IE2076" s="425"/>
      <c r="IF2076" s="425"/>
      <c r="IG2076" s="425"/>
      <c r="IH2076" s="425"/>
      <c r="II2076" s="425"/>
      <c r="IJ2076" s="425"/>
      <c r="IK2076" s="425"/>
      <c r="IL2076" s="425"/>
      <c r="IM2076" s="425"/>
      <c r="IN2076" s="425"/>
      <c r="IO2076" s="425"/>
      <c r="IP2076" s="425"/>
      <c r="IQ2076" s="425"/>
      <c r="IR2076" s="425"/>
      <c r="IS2076" s="425"/>
      <c r="IT2076" s="425"/>
      <c r="IU2076" s="425"/>
      <c r="IV2076" s="425"/>
    </row>
    <row r="2077" s="428" customFormat="1" ht="27.6" customHeight="1" spans="2:256">
      <c r="B2077" s="465"/>
      <c r="GH2077" s="425"/>
      <c r="GI2077" s="425"/>
      <c r="GJ2077" s="425"/>
      <c r="GK2077" s="425"/>
      <c r="GL2077" s="425"/>
      <c r="GM2077" s="425"/>
      <c r="GN2077" s="425"/>
      <c r="GO2077" s="425"/>
      <c r="GP2077" s="425"/>
      <c r="GQ2077" s="425"/>
      <c r="GR2077" s="425"/>
      <c r="GS2077" s="425"/>
      <c r="GT2077" s="425"/>
      <c r="GU2077" s="425"/>
      <c r="GV2077" s="425"/>
      <c r="GW2077" s="425"/>
      <c r="GX2077" s="425"/>
      <c r="GY2077" s="425"/>
      <c r="GZ2077" s="425"/>
      <c r="HA2077" s="425"/>
      <c r="HB2077" s="425"/>
      <c r="HC2077" s="425"/>
      <c r="HD2077" s="425"/>
      <c r="HE2077" s="425"/>
      <c r="HF2077" s="425"/>
      <c r="HG2077" s="425"/>
      <c r="HH2077" s="425"/>
      <c r="HI2077" s="425"/>
      <c r="HJ2077" s="425"/>
      <c r="HK2077" s="425"/>
      <c r="HL2077" s="425"/>
      <c r="HM2077" s="425"/>
      <c r="HN2077" s="425"/>
      <c r="HO2077" s="425"/>
      <c r="HP2077" s="425"/>
      <c r="HQ2077" s="425"/>
      <c r="HR2077" s="425"/>
      <c r="HS2077" s="425"/>
      <c r="HT2077" s="425"/>
      <c r="HU2077" s="425"/>
      <c r="HV2077" s="425"/>
      <c r="HW2077" s="425"/>
      <c r="HX2077" s="425"/>
      <c r="HY2077" s="425"/>
      <c r="HZ2077" s="425"/>
      <c r="IA2077" s="425"/>
      <c r="IB2077" s="425"/>
      <c r="IC2077" s="425"/>
      <c r="ID2077" s="425"/>
      <c r="IE2077" s="425"/>
      <c r="IF2077" s="425"/>
      <c r="IG2077" s="425"/>
      <c r="IH2077" s="425"/>
      <c r="II2077" s="425"/>
      <c r="IJ2077" s="425"/>
      <c r="IK2077" s="425"/>
      <c r="IL2077" s="425"/>
      <c r="IM2077" s="425"/>
      <c r="IN2077" s="425"/>
      <c r="IO2077" s="425"/>
      <c r="IP2077" s="425"/>
      <c r="IQ2077" s="425"/>
      <c r="IR2077" s="425"/>
      <c r="IS2077" s="425"/>
      <c r="IT2077" s="425"/>
      <c r="IU2077" s="425"/>
      <c r="IV2077" s="425"/>
    </row>
    <row r="2078" s="428" customFormat="1" ht="27.6" customHeight="1" spans="2:256">
      <c r="B2078" s="465"/>
      <c r="GH2078" s="425"/>
      <c r="GI2078" s="425"/>
      <c r="GJ2078" s="425"/>
      <c r="GK2078" s="425"/>
      <c r="GL2078" s="425"/>
      <c r="GM2078" s="425"/>
      <c r="GN2078" s="425"/>
      <c r="GO2078" s="425"/>
      <c r="GP2078" s="425"/>
      <c r="GQ2078" s="425"/>
      <c r="GR2078" s="425"/>
      <c r="GS2078" s="425"/>
      <c r="GT2078" s="425"/>
      <c r="GU2078" s="425"/>
      <c r="GV2078" s="425"/>
      <c r="GW2078" s="425"/>
      <c r="GX2078" s="425"/>
      <c r="GY2078" s="425"/>
      <c r="GZ2078" s="425"/>
      <c r="HA2078" s="425"/>
      <c r="HB2078" s="425"/>
      <c r="HC2078" s="425"/>
      <c r="HD2078" s="425"/>
      <c r="HE2078" s="425"/>
      <c r="HF2078" s="425"/>
      <c r="HG2078" s="425"/>
      <c r="HH2078" s="425"/>
      <c r="HI2078" s="425"/>
      <c r="HJ2078" s="425"/>
      <c r="HK2078" s="425"/>
      <c r="HL2078" s="425"/>
      <c r="HM2078" s="425"/>
      <c r="HN2078" s="425"/>
      <c r="HO2078" s="425"/>
      <c r="HP2078" s="425"/>
      <c r="HQ2078" s="425"/>
      <c r="HR2078" s="425"/>
      <c r="HS2078" s="425"/>
      <c r="HT2078" s="425"/>
      <c r="HU2078" s="425"/>
      <c r="HV2078" s="425"/>
      <c r="HW2078" s="425"/>
      <c r="HX2078" s="425"/>
      <c r="HY2078" s="425"/>
      <c r="HZ2078" s="425"/>
      <c r="IA2078" s="425"/>
      <c r="IB2078" s="425"/>
      <c r="IC2078" s="425"/>
      <c r="ID2078" s="425"/>
      <c r="IE2078" s="425"/>
      <c r="IF2078" s="425"/>
      <c r="IG2078" s="425"/>
      <c r="IH2078" s="425"/>
      <c r="II2078" s="425"/>
      <c r="IJ2078" s="425"/>
      <c r="IK2078" s="425"/>
      <c r="IL2078" s="425"/>
      <c r="IM2078" s="425"/>
      <c r="IN2078" s="425"/>
      <c r="IO2078" s="425"/>
      <c r="IP2078" s="425"/>
      <c r="IQ2078" s="425"/>
      <c r="IR2078" s="425"/>
      <c r="IS2078" s="425"/>
      <c r="IT2078" s="425"/>
      <c r="IU2078" s="425"/>
      <c r="IV2078" s="425"/>
    </row>
    <row r="2079" s="428" customFormat="1" ht="27.6" customHeight="1" spans="2:256">
      <c r="B2079" s="465"/>
      <c r="GH2079" s="425"/>
      <c r="GI2079" s="425"/>
      <c r="GJ2079" s="425"/>
      <c r="GK2079" s="425"/>
      <c r="GL2079" s="425"/>
      <c r="GM2079" s="425"/>
      <c r="GN2079" s="425"/>
      <c r="GO2079" s="425"/>
      <c r="GP2079" s="425"/>
      <c r="GQ2079" s="425"/>
      <c r="GR2079" s="425"/>
      <c r="GS2079" s="425"/>
      <c r="GT2079" s="425"/>
      <c r="GU2079" s="425"/>
      <c r="GV2079" s="425"/>
      <c r="GW2079" s="425"/>
      <c r="GX2079" s="425"/>
      <c r="GY2079" s="425"/>
      <c r="GZ2079" s="425"/>
      <c r="HA2079" s="425"/>
      <c r="HB2079" s="425"/>
      <c r="HC2079" s="425"/>
      <c r="HD2079" s="425"/>
      <c r="HE2079" s="425"/>
      <c r="HF2079" s="425"/>
      <c r="HG2079" s="425"/>
      <c r="HH2079" s="425"/>
      <c r="HI2079" s="425"/>
      <c r="HJ2079" s="425"/>
      <c r="HK2079" s="425"/>
      <c r="HL2079" s="425"/>
      <c r="HM2079" s="425"/>
      <c r="HN2079" s="425"/>
      <c r="HO2079" s="425"/>
      <c r="HP2079" s="425"/>
      <c r="HQ2079" s="425"/>
      <c r="HR2079" s="425"/>
      <c r="HS2079" s="425"/>
      <c r="HT2079" s="425"/>
      <c r="HU2079" s="425"/>
      <c r="HV2079" s="425"/>
      <c r="HW2079" s="425"/>
      <c r="HX2079" s="425"/>
      <c r="HY2079" s="425"/>
      <c r="HZ2079" s="425"/>
      <c r="IA2079" s="425"/>
      <c r="IB2079" s="425"/>
      <c r="IC2079" s="425"/>
      <c r="ID2079" s="425"/>
      <c r="IE2079" s="425"/>
      <c r="IF2079" s="425"/>
      <c r="IG2079" s="425"/>
      <c r="IH2079" s="425"/>
      <c r="II2079" s="425"/>
      <c r="IJ2079" s="425"/>
      <c r="IK2079" s="425"/>
      <c r="IL2079" s="425"/>
      <c r="IM2079" s="425"/>
      <c r="IN2079" s="425"/>
      <c r="IO2079" s="425"/>
      <c r="IP2079" s="425"/>
      <c r="IQ2079" s="425"/>
      <c r="IR2079" s="425"/>
      <c r="IS2079" s="425"/>
      <c r="IT2079" s="425"/>
      <c r="IU2079" s="425"/>
      <c r="IV2079" s="425"/>
    </row>
    <row r="2080" s="428" customFormat="1" ht="27.6" customHeight="1" spans="2:256">
      <c r="B2080" s="465"/>
      <c r="GH2080" s="425"/>
      <c r="GI2080" s="425"/>
      <c r="GJ2080" s="425"/>
      <c r="GK2080" s="425"/>
      <c r="GL2080" s="425"/>
      <c r="GM2080" s="425"/>
      <c r="GN2080" s="425"/>
      <c r="GO2080" s="425"/>
      <c r="GP2080" s="425"/>
      <c r="GQ2080" s="425"/>
      <c r="GR2080" s="425"/>
      <c r="GS2080" s="425"/>
      <c r="GT2080" s="425"/>
      <c r="GU2080" s="425"/>
      <c r="GV2080" s="425"/>
      <c r="GW2080" s="425"/>
      <c r="GX2080" s="425"/>
      <c r="GY2080" s="425"/>
      <c r="GZ2080" s="425"/>
      <c r="HA2080" s="425"/>
      <c r="HB2080" s="425"/>
      <c r="HC2080" s="425"/>
      <c r="HD2080" s="425"/>
      <c r="HE2080" s="425"/>
      <c r="HF2080" s="425"/>
      <c r="HG2080" s="425"/>
      <c r="HH2080" s="425"/>
      <c r="HI2080" s="425"/>
      <c r="HJ2080" s="425"/>
      <c r="HK2080" s="425"/>
      <c r="HL2080" s="425"/>
      <c r="HM2080" s="425"/>
      <c r="HN2080" s="425"/>
      <c r="HO2080" s="425"/>
      <c r="HP2080" s="425"/>
      <c r="HQ2080" s="425"/>
      <c r="HR2080" s="425"/>
      <c r="HS2080" s="425"/>
      <c r="HT2080" s="425"/>
      <c r="HU2080" s="425"/>
      <c r="HV2080" s="425"/>
      <c r="HW2080" s="425"/>
      <c r="HX2080" s="425"/>
      <c r="HY2080" s="425"/>
      <c r="HZ2080" s="425"/>
      <c r="IA2080" s="425"/>
      <c r="IB2080" s="425"/>
      <c r="IC2080" s="425"/>
      <c r="ID2080" s="425"/>
      <c r="IE2080" s="425"/>
      <c r="IF2080" s="425"/>
      <c r="IG2080" s="425"/>
      <c r="IH2080" s="425"/>
      <c r="II2080" s="425"/>
      <c r="IJ2080" s="425"/>
      <c r="IK2080" s="425"/>
      <c r="IL2080" s="425"/>
      <c r="IM2080" s="425"/>
      <c r="IN2080" s="425"/>
      <c r="IO2080" s="425"/>
      <c r="IP2080" s="425"/>
      <c r="IQ2080" s="425"/>
      <c r="IR2080" s="425"/>
      <c r="IS2080" s="425"/>
      <c r="IT2080" s="425"/>
      <c r="IU2080" s="425"/>
      <c r="IV2080" s="425"/>
    </row>
    <row r="2081" s="428" customFormat="1" ht="27.6" customHeight="1" spans="2:256">
      <c r="B2081" s="465"/>
      <c r="GH2081" s="425"/>
      <c r="GI2081" s="425"/>
      <c r="GJ2081" s="425"/>
      <c r="GK2081" s="425"/>
      <c r="GL2081" s="425"/>
      <c r="GM2081" s="425"/>
      <c r="GN2081" s="425"/>
      <c r="GO2081" s="425"/>
      <c r="GP2081" s="425"/>
      <c r="GQ2081" s="425"/>
      <c r="GR2081" s="425"/>
      <c r="GS2081" s="425"/>
      <c r="GT2081" s="425"/>
      <c r="GU2081" s="425"/>
      <c r="GV2081" s="425"/>
      <c r="GW2081" s="425"/>
      <c r="GX2081" s="425"/>
      <c r="GY2081" s="425"/>
      <c r="GZ2081" s="425"/>
      <c r="HA2081" s="425"/>
      <c r="HB2081" s="425"/>
      <c r="HC2081" s="425"/>
      <c r="HD2081" s="425"/>
      <c r="HE2081" s="425"/>
      <c r="HF2081" s="425"/>
      <c r="HG2081" s="425"/>
      <c r="HH2081" s="425"/>
      <c r="HI2081" s="425"/>
      <c r="HJ2081" s="425"/>
      <c r="HK2081" s="425"/>
      <c r="HL2081" s="425"/>
      <c r="HM2081" s="425"/>
      <c r="HN2081" s="425"/>
      <c r="HO2081" s="425"/>
      <c r="HP2081" s="425"/>
      <c r="HQ2081" s="425"/>
      <c r="HR2081" s="425"/>
      <c r="HS2081" s="425"/>
      <c r="HT2081" s="425"/>
      <c r="HU2081" s="425"/>
      <c r="HV2081" s="425"/>
      <c r="HW2081" s="425"/>
      <c r="HX2081" s="425"/>
      <c r="HY2081" s="425"/>
      <c r="HZ2081" s="425"/>
      <c r="IA2081" s="425"/>
      <c r="IB2081" s="425"/>
      <c r="IC2081" s="425"/>
      <c r="ID2081" s="425"/>
      <c r="IE2081" s="425"/>
      <c r="IF2081" s="425"/>
      <c r="IG2081" s="425"/>
      <c r="IH2081" s="425"/>
      <c r="II2081" s="425"/>
      <c r="IJ2081" s="425"/>
      <c r="IK2081" s="425"/>
      <c r="IL2081" s="425"/>
      <c r="IM2081" s="425"/>
      <c r="IN2081" s="425"/>
      <c r="IO2081" s="425"/>
      <c r="IP2081" s="425"/>
      <c r="IQ2081" s="425"/>
      <c r="IR2081" s="425"/>
      <c r="IS2081" s="425"/>
      <c r="IT2081" s="425"/>
      <c r="IU2081" s="425"/>
      <c r="IV2081" s="425"/>
    </row>
    <row r="2082" s="428" customFormat="1" ht="27.6" customHeight="1" spans="2:256">
      <c r="B2082" s="465"/>
      <c r="GH2082" s="425"/>
      <c r="GI2082" s="425"/>
      <c r="GJ2082" s="425"/>
      <c r="GK2082" s="425"/>
      <c r="GL2082" s="425"/>
      <c r="GM2082" s="425"/>
      <c r="GN2082" s="425"/>
      <c r="GO2082" s="425"/>
      <c r="GP2082" s="425"/>
      <c r="GQ2082" s="425"/>
      <c r="GR2082" s="425"/>
      <c r="GS2082" s="425"/>
      <c r="GT2082" s="425"/>
      <c r="GU2082" s="425"/>
      <c r="GV2082" s="425"/>
      <c r="GW2082" s="425"/>
      <c r="GX2082" s="425"/>
      <c r="GY2082" s="425"/>
      <c r="GZ2082" s="425"/>
      <c r="HA2082" s="425"/>
      <c r="HB2082" s="425"/>
      <c r="HC2082" s="425"/>
      <c r="HD2082" s="425"/>
      <c r="HE2082" s="425"/>
      <c r="HF2082" s="425"/>
      <c r="HG2082" s="425"/>
      <c r="HH2082" s="425"/>
      <c r="HI2082" s="425"/>
      <c r="HJ2082" s="425"/>
      <c r="HK2082" s="425"/>
      <c r="HL2082" s="425"/>
      <c r="HM2082" s="425"/>
      <c r="HN2082" s="425"/>
      <c r="HO2082" s="425"/>
      <c r="HP2082" s="425"/>
      <c r="HQ2082" s="425"/>
      <c r="HR2082" s="425"/>
      <c r="HS2082" s="425"/>
      <c r="HT2082" s="425"/>
      <c r="HU2082" s="425"/>
      <c r="HV2082" s="425"/>
      <c r="HW2082" s="425"/>
      <c r="HX2082" s="425"/>
      <c r="HY2082" s="425"/>
      <c r="HZ2082" s="425"/>
      <c r="IA2082" s="425"/>
      <c r="IB2082" s="425"/>
      <c r="IC2082" s="425"/>
      <c r="ID2082" s="425"/>
      <c r="IE2082" s="425"/>
      <c r="IF2082" s="425"/>
      <c r="IG2082" s="425"/>
      <c r="IH2082" s="425"/>
      <c r="II2082" s="425"/>
      <c r="IJ2082" s="425"/>
      <c r="IK2082" s="425"/>
      <c r="IL2082" s="425"/>
      <c r="IM2082" s="425"/>
      <c r="IN2082" s="425"/>
      <c r="IO2082" s="425"/>
      <c r="IP2082" s="425"/>
      <c r="IQ2082" s="425"/>
      <c r="IR2082" s="425"/>
      <c r="IS2082" s="425"/>
      <c r="IT2082" s="425"/>
      <c r="IU2082" s="425"/>
      <c r="IV2082" s="425"/>
    </row>
    <row r="2083" s="428" customFormat="1" ht="27.6" customHeight="1" spans="2:256">
      <c r="B2083" s="465"/>
      <c r="GH2083" s="425"/>
      <c r="GI2083" s="425"/>
      <c r="GJ2083" s="425"/>
      <c r="GK2083" s="425"/>
      <c r="GL2083" s="425"/>
      <c r="GM2083" s="425"/>
      <c r="GN2083" s="425"/>
      <c r="GO2083" s="425"/>
      <c r="GP2083" s="425"/>
      <c r="GQ2083" s="425"/>
      <c r="GR2083" s="425"/>
      <c r="GS2083" s="425"/>
      <c r="GT2083" s="425"/>
      <c r="GU2083" s="425"/>
      <c r="GV2083" s="425"/>
      <c r="GW2083" s="425"/>
      <c r="GX2083" s="425"/>
      <c r="GY2083" s="425"/>
      <c r="GZ2083" s="425"/>
      <c r="HA2083" s="425"/>
      <c r="HB2083" s="425"/>
      <c r="HC2083" s="425"/>
      <c r="HD2083" s="425"/>
      <c r="HE2083" s="425"/>
      <c r="HF2083" s="425"/>
      <c r="HG2083" s="425"/>
      <c r="HH2083" s="425"/>
      <c r="HI2083" s="425"/>
      <c r="HJ2083" s="425"/>
      <c r="HK2083" s="425"/>
      <c r="HL2083" s="425"/>
      <c r="HM2083" s="425"/>
      <c r="HN2083" s="425"/>
      <c r="HO2083" s="425"/>
      <c r="HP2083" s="425"/>
      <c r="HQ2083" s="425"/>
      <c r="HR2083" s="425"/>
      <c r="HS2083" s="425"/>
      <c r="HT2083" s="425"/>
      <c r="HU2083" s="425"/>
      <c r="HV2083" s="425"/>
      <c r="HW2083" s="425"/>
      <c r="HX2083" s="425"/>
      <c r="HY2083" s="425"/>
      <c r="HZ2083" s="425"/>
      <c r="IA2083" s="425"/>
      <c r="IB2083" s="425"/>
      <c r="IC2083" s="425"/>
      <c r="ID2083" s="425"/>
      <c r="IE2083" s="425"/>
      <c r="IF2083" s="425"/>
      <c r="IG2083" s="425"/>
      <c r="IH2083" s="425"/>
      <c r="II2083" s="425"/>
      <c r="IJ2083" s="425"/>
      <c r="IK2083" s="425"/>
      <c r="IL2083" s="425"/>
      <c r="IM2083" s="425"/>
      <c r="IN2083" s="425"/>
      <c r="IO2083" s="425"/>
      <c r="IP2083" s="425"/>
      <c r="IQ2083" s="425"/>
      <c r="IR2083" s="425"/>
      <c r="IS2083" s="425"/>
      <c r="IT2083" s="425"/>
      <c r="IU2083" s="425"/>
      <c r="IV2083" s="425"/>
    </row>
    <row r="2084" s="428" customFormat="1" ht="27.6" customHeight="1" spans="2:256">
      <c r="B2084" s="465"/>
      <c r="GH2084" s="425"/>
      <c r="GI2084" s="425"/>
      <c r="GJ2084" s="425"/>
      <c r="GK2084" s="425"/>
      <c r="GL2084" s="425"/>
      <c r="GM2084" s="425"/>
      <c r="GN2084" s="425"/>
      <c r="GO2084" s="425"/>
      <c r="GP2084" s="425"/>
      <c r="GQ2084" s="425"/>
      <c r="GR2084" s="425"/>
      <c r="GS2084" s="425"/>
      <c r="GT2084" s="425"/>
      <c r="GU2084" s="425"/>
      <c r="GV2084" s="425"/>
      <c r="GW2084" s="425"/>
      <c r="GX2084" s="425"/>
      <c r="GY2084" s="425"/>
      <c r="GZ2084" s="425"/>
      <c r="HA2084" s="425"/>
      <c r="HB2084" s="425"/>
      <c r="HC2084" s="425"/>
      <c r="HD2084" s="425"/>
      <c r="HE2084" s="425"/>
      <c r="HF2084" s="425"/>
      <c r="HG2084" s="425"/>
      <c r="HH2084" s="425"/>
      <c r="HI2084" s="425"/>
      <c r="HJ2084" s="425"/>
      <c r="HK2084" s="425"/>
      <c r="HL2084" s="425"/>
      <c r="HM2084" s="425"/>
      <c r="HN2084" s="425"/>
      <c r="HO2084" s="425"/>
      <c r="HP2084" s="425"/>
      <c r="HQ2084" s="425"/>
      <c r="HR2084" s="425"/>
      <c r="HS2084" s="425"/>
      <c r="HT2084" s="425"/>
      <c r="HU2084" s="425"/>
      <c r="HV2084" s="425"/>
      <c r="HW2084" s="425"/>
      <c r="HX2084" s="425"/>
      <c r="HY2084" s="425"/>
      <c r="HZ2084" s="425"/>
      <c r="IA2084" s="425"/>
      <c r="IB2084" s="425"/>
      <c r="IC2084" s="425"/>
      <c r="ID2084" s="425"/>
      <c r="IE2084" s="425"/>
      <c r="IF2084" s="425"/>
      <c r="IG2084" s="425"/>
      <c r="IH2084" s="425"/>
      <c r="II2084" s="425"/>
      <c r="IJ2084" s="425"/>
      <c r="IK2084" s="425"/>
      <c r="IL2084" s="425"/>
      <c r="IM2084" s="425"/>
      <c r="IN2084" s="425"/>
      <c r="IO2084" s="425"/>
      <c r="IP2084" s="425"/>
      <c r="IQ2084" s="425"/>
      <c r="IR2084" s="425"/>
      <c r="IS2084" s="425"/>
      <c r="IT2084" s="425"/>
      <c r="IU2084" s="425"/>
      <c r="IV2084" s="425"/>
    </row>
    <row r="2085" s="428" customFormat="1" ht="27.6" customHeight="1" spans="2:256">
      <c r="B2085" s="465"/>
      <c r="GH2085" s="425"/>
      <c r="GI2085" s="425"/>
      <c r="GJ2085" s="425"/>
      <c r="GK2085" s="425"/>
      <c r="GL2085" s="425"/>
      <c r="GM2085" s="425"/>
      <c r="GN2085" s="425"/>
      <c r="GO2085" s="425"/>
      <c r="GP2085" s="425"/>
      <c r="GQ2085" s="425"/>
      <c r="GR2085" s="425"/>
      <c r="GS2085" s="425"/>
      <c r="GT2085" s="425"/>
      <c r="GU2085" s="425"/>
      <c r="GV2085" s="425"/>
      <c r="GW2085" s="425"/>
      <c r="GX2085" s="425"/>
      <c r="GY2085" s="425"/>
      <c r="GZ2085" s="425"/>
      <c r="HA2085" s="425"/>
      <c r="HB2085" s="425"/>
      <c r="HC2085" s="425"/>
      <c r="HD2085" s="425"/>
      <c r="HE2085" s="425"/>
      <c r="HF2085" s="425"/>
      <c r="HG2085" s="425"/>
      <c r="HH2085" s="425"/>
      <c r="HI2085" s="425"/>
      <c r="HJ2085" s="425"/>
      <c r="HK2085" s="425"/>
      <c r="HL2085" s="425"/>
      <c r="HM2085" s="425"/>
      <c r="HN2085" s="425"/>
      <c r="HO2085" s="425"/>
      <c r="HP2085" s="425"/>
      <c r="HQ2085" s="425"/>
      <c r="HR2085" s="425"/>
      <c r="HS2085" s="425"/>
      <c r="HT2085" s="425"/>
      <c r="HU2085" s="425"/>
      <c r="HV2085" s="425"/>
      <c r="HW2085" s="425"/>
      <c r="HX2085" s="425"/>
      <c r="HY2085" s="425"/>
      <c r="HZ2085" s="425"/>
      <c r="IA2085" s="425"/>
      <c r="IB2085" s="425"/>
      <c r="IC2085" s="425"/>
      <c r="ID2085" s="425"/>
      <c r="IE2085" s="425"/>
      <c r="IF2085" s="425"/>
      <c r="IG2085" s="425"/>
      <c r="IH2085" s="425"/>
      <c r="II2085" s="425"/>
      <c r="IJ2085" s="425"/>
      <c r="IK2085" s="425"/>
      <c r="IL2085" s="425"/>
      <c r="IM2085" s="425"/>
      <c r="IN2085" s="425"/>
      <c r="IO2085" s="425"/>
      <c r="IP2085" s="425"/>
      <c r="IQ2085" s="425"/>
      <c r="IR2085" s="425"/>
      <c r="IS2085" s="425"/>
      <c r="IT2085" s="425"/>
      <c r="IU2085" s="425"/>
      <c r="IV2085" s="425"/>
    </row>
    <row r="2086" s="428" customFormat="1" ht="27.6" customHeight="1" spans="2:256">
      <c r="B2086" s="465"/>
      <c r="GH2086" s="425"/>
      <c r="GI2086" s="425"/>
      <c r="GJ2086" s="425"/>
      <c r="GK2086" s="425"/>
      <c r="GL2086" s="425"/>
      <c r="GM2086" s="425"/>
      <c r="GN2086" s="425"/>
      <c r="GO2086" s="425"/>
      <c r="GP2086" s="425"/>
      <c r="GQ2086" s="425"/>
      <c r="GR2086" s="425"/>
      <c r="GS2086" s="425"/>
      <c r="GT2086" s="425"/>
      <c r="GU2086" s="425"/>
      <c r="GV2086" s="425"/>
      <c r="GW2086" s="425"/>
      <c r="GX2086" s="425"/>
      <c r="GY2086" s="425"/>
      <c r="GZ2086" s="425"/>
      <c r="HA2086" s="425"/>
      <c r="HB2086" s="425"/>
      <c r="HC2086" s="425"/>
      <c r="HD2086" s="425"/>
      <c r="HE2086" s="425"/>
      <c r="HF2086" s="425"/>
      <c r="HG2086" s="425"/>
      <c r="HH2086" s="425"/>
      <c r="HI2086" s="425"/>
      <c r="HJ2086" s="425"/>
      <c r="HK2086" s="425"/>
      <c r="HL2086" s="425"/>
      <c r="HM2086" s="425"/>
      <c r="HN2086" s="425"/>
      <c r="HO2086" s="425"/>
      <c r="HP2086" s="425"/>
      <c r="HQ2086" s="425"/>
      <c r="HR2086" s="425"/>
      <c r="HS2086" s="425"/>
      <c r="HT2086" s="425"/>
      <c r="HU2086" s="425"/>
      <c r="HV2086" s="425"/>
      <c r="HW2086" s="425"/>
      <c r="HX2086" s="425"/>
      <c r="HY2086" s="425"/>
      <c r="HZ2086" s="425"/>
      <c r="IA2086" s="425"/>
      <c r="IB2086" s="425"/>
      <c r="IC2086" s="425"/>
      <c r="ID2086" s="425"/>
      <c r="IE2086" s="425"/>
      <c r="IF2086" s="425"/>
      <c r="IG2086" s="425"/>
      <c r="IH2086" s="425"/>
      <c r="II2086" s="425"/>
      <c r="IJ2086" s="425"/>
      <c r="IK2086" s="425"/>
      <c r="IL2086" s="425"/>
      <c r="IM2086" s="425"/>
      <c r="IN2086" s="425"/>
      <c r="IO2086" s="425"/>
      <c r="IP2086" s="425"/>
      <c r="IQ2086" s="425"/>
      <c r="IR2086" s="425"/>
      <c r="IS2086" s="425"/>
      <c r="IT2086" s="425"/>
      <c r="IU2086" s="425"/>
      <c r="IV2086" s="425"/>
    </row>
    <row r="2087" s="428" customFormat="1" ht="27.6" customHeight="1" spans="2:256">
      <c r="B2087" s="465"/>
      <c r="GH2087" s="425"/>
      <c r="GI2087" s="425"/>
      <c r="GJ2087" s="425"/>
      <c r="GK2087" s="425"/>
      <c r="GL2087" s="425"/>
      <c r="GM2087" s="425"/>
      <c r="GN2087" s="425"/>
      <c r="GO2087" s="425"/>
      <c r="GP2087" s="425"/>
      <c r="GQ2087" s="425"/>
      <c r="GR2087" s="425"/>
      <c r="GS2087" s="425"/>
      <c r="GT2087" s="425"/>
      <c r="GU2087" s="425"/>
      <c r="GV2087" s="425"/>
      <c r="GW2087" s="425"/>
      <c r="GX2087" s="425"/>
      <c r="GY2087" s="425"/>
      <c r="GZ2087" s="425"/>
      <c r="HA2087" s="425"/>
      <c r="HB2087" s="425"/>
      <c r="HC2087" s="425"/>
      <c r="HD2087" s="425"/>
      <c r="HE2087" s="425"/>
      <c r="HF2087" s="425"/>
      <c r="HG2087" s="425"/>
      <c r="HH2087" s="425"/>
      <c r="HI2087" s="425"/>
      <c r="HJ2087" s="425"/>
      <c r="HK2087" s="425"/>
      <c r="HL2087" s="425"/>
      <c r="HM2087" s="425"/>
      <c r="HN2087" s="425"/>
      <c r="HO2087" s="425"/>
      <c r="HP2087" s="425"/>
      <c r="HQ2087" s="425"/>
      <c r="HR2087" s="425"/>
      <c r="HS2087" s="425"/>
      <c r="HT2087" s="425"/>
      <c r="HU2087" s="425"/>
      <c r="HV2087" s="425"/>
      <c r="HW2087" s="425"/>
      <c r="HX2087" s="425"/>
      <c r="HY2087" s="425"/>
      <c r="HZ2087" s="425"/>
      <c r="IA2087" s="425"/>
      <c r="IB2087" s="425"/>
      <c r="IC2087" s="425"/>
      <c r="ID2087" s="425"/>
      <c r="IE2087" s="425"/>
      <c r="IF2087" s="425"/>
      <c r="IG2087" s="425"/>
      <c r="IH2087" s="425"/>
      <c r="II2087" s="425"/>
      <c r="IJ2087" s="425"/>
      <c r="IK2087" s="425"/>
      <c r="IL2087" s="425"/>
      <c r="IM2087" s="425"/>
      <c r="IN2087" s="425"/>
      <c r="IO2087" s="425"/>
      <c r="IP2087" s="425"/>
      <c r="IQ2087" s="425"/>
      <c r="IR2087" s="425"/>
      <c r="IS2087" s="425"/>
      <c r="IT2087" s="425"/>
      <c r="IU2087" s="425"/>
      <c r="IV2087" s="425"/>
    </row>
    <row r="2088" s="428" customFormat="1" ht="27.6" customHeight="1" spans="2:256">
      <c r="B2088" s="465"/>
      <c r="GH2088" s="425"/>
      <c r="GI2088" s="425"/>
      <c r="GJ2088" s="425"/>
      <c r="GK2088" s="425"/>
      <c r="GL2088" s="425"/>
      <c r="GM2088" s="425"/>
      <c r="GN2088" s="425"/>
      <c r="GO2088" s="425"/>
      <c r="GP2088" s="425"/>
      <c r="GQ2088" s="425"/>
      <c r="GR2088" s="425"/>
      <c r="GS2088" s="425"/>
      <c r="GT2088" s="425"/>
      <c r="GU2088" s="425"/>
      <c r="GV2088" s="425"/>
      <c r="GW2088" s="425"/>
      <c r="GX2088" s="425"/>
      <c r="GY2088" s="425"/>
      <c r="GZ2088" s="425"/>
      <c r="HA2088" s="425"/>
      <c r="HB2088" s="425"/>
      <c r="HC2088" s="425"/>
      <c r="HD2088" s="425"/>
      <c r="HE2088" s="425"/>
      <c r="HF2088" s="425"/>
      <c r="HG2088" s="425"/>
      <c r="HH2088" s="425"/>
      <c r="HI2088" s="425"/>
      <c r="HJ2088" s="425"/>
      <c r="HK2088" s="425"/>
      <c r="HL2088" s="425"/>
      <c r="HM2088" s="425"/>
      <c r="HN2088" s="425"/>
      <c r="HO2088" s="425"/>
      <c r="HP2088" s="425"/>
      <c r="HQ2088" s="425"/>
      <c r="HR2088" s="425"/>
      <c r="HS2088" s="425"/>
      <c r="HT2088" s="425"/>
      <c r="HU2088" s="425"/>
      <c r="HV2088" s="425"/>
      <c r="HW2088" s="425"/>
      <c r="HX2088" s="425"/>
      <c r="HY2088" s="425"/>
      <c r="HZ2088" s="425"/>
      <c r="IA2088" s="425"/>
      <c r="IB2088" s="425"/>
      <c r="IC2088" s="425"/>
      <c r="ID2088" s="425"/>
      <c r="IE2088" s="425"/>
      <c r="IF2088" s="425"/>
      <c r="IG2088" s="425"/>
      <c r="IH2088" s="425"/>
      <c r="II2088" s="425"/>
      <c r="IJ2088" s="425"/>
      <c r="IK2088" s="425"/>
      <c r="IL2088" s="425"/>
      <c r="IM2088" s="425"/>
      <c r="IN2088" s="425"/>
      <c r="IO2088" s="425"/>
      <c r="IP2088" s="425"/>
      <c r="IQ2088" s="425"/>
      <c r="IR2088" s="425"/>
      <c r="IS2088" s="425"/>
      <c r="IT2088" s="425"/>
      <c r="IU2088" s="425"/>
      <c r="IV2088" s="425"/>
    </row>
    <row r="2089" s="428" customFormat="1" ht="27.6" customHeight="1" spans="2:256">
      <c r="B2089" s="465"/>
      <c r="GH2089" s="425"/>
      <c r="GI2089" s="425"/>
      <c r="GJ2089" s="425"/>
      <c r="GK2089" s="425"/>
      <c r="GL2089" s="425"/>
      <c r="GM2089" s="425"/>
      <c r="GN2089" s="425"/>
      <c r="GO2089" s="425"/>
      <c r="GP2089" s="425"/>
      <c r="GQ2089" s="425"/>
      <c r="GR2089" s="425"/>
      <c r="GS2089" s="425"/>
      <c r="GT2089" s="425"/>
      <c r="GU2089" s="425"/>
      <c r="GV2089" s="425"/>
      <c r="GW2089" s="425"/>
      <c r="GX2089" s="425"/>
      <c r="GY2089" s="425"/>
      <c r="GZ2089" s="425"/>
      <c r="HA2089" s="425"/>
      <c r="HB2089" s="425"/>
      <c r="HC2089" s="425"/>
      <c r="HD2089" s="425"/>
      <c r="HE2089" s="425"/>
      <c r="HF2089" s="425"/>
      <c r="HG2089" s="425"/>
      <c r="HH2089" s="425"/>
      <c r="HI2089" s="425"/>
      <c r="HJ2089" s="425"/>
      <c r="HK2089" s="425"/>
      <c r="HL2089" s="425"/>
      <c r="HM2089" s="425"/>
      <c r="HN2089" s="425"/>
      <c r="HO2089" s="425"/>
      <c r="HP2089" s="425"/>
      <c r="HQ2089" s="425"/>
      <c r="HR2089" s="425"/>
      <c r="HS2089" s="425"/>
      <c r="HT2089" s="425"/>
      <c r="HU2089" s="425"/>
      <c r="HV2089" s="425"/>
      <c r="HW2089" s="425"/>
      <c r="HX2089" s="425"/>
      <c r="HY2089" s="425"/>
      <c r="HZ2089" s="425"/>
      <c r="IA2089" s="425"/>
      <c r="IB2089" s="425"/>
      <c r="IC2089" s="425"/>
      <c r="ID2089" s="425"/>
      <c r="IE2089" s="425"/>
      <c r="IF2089" s="425"/>
      <c r="IG2089" s="425"/>
      <c r="IH2089" s="425"/>
      <c r="II2089" s="425"/>
      <c r="IJ2089" s="425"/>
      <c r="IK2089" s="425"/>
      <c r="IL2089" s="425"/>
      <c r="IM2089" s="425"/>
      <c r="IN2089" s="425"/>
      <c r="IO2089" s="425"/>
      <c r="IP2089" s="425"/>
      <c r="IQ2089" s="425"/>
      <c r="IR2089" s="425"/>
      <c r="IS2089" s="425"/>
      <c r="IT2089" s="425"/>
      <c r="IU2089" s="425"/>
      <c r="IV2089" s="425"/>
    </row>
    <row r="2090" s="428" customFormat="1" ht="27.6" customHeight="1" spans="2:256">
      <c r="B2090" s="465"/>
      <c r="GH2090" s="425"/>
      <c r="GI2090" s="425"/>
      <c r="GJ2090" s="425"/>
      <c r="GK2090" s="425"/>
      <c r="GL2090" s="425"/>
      <c r="GM2090" s="425"/>
      <c r="GN2090" s="425"/>
      <c r="GO2090" s="425"/>
      <c r="GP2090" s="425"/>
      <c r="GQ2090" s="425"/>
      <c r="GR2090" s="425"/>
      <c r="GS2090" s="425"/>
      <c r="GT2090" s="425"/>
      <c r="GU2090" s="425"/>
      <c r="GV2090" s="425"/>
      <c r="GW2090" s="425"/>
      <c r="GX2090" s="425"/>
      <c r="GY2090" s="425"/>
      <c r="GZ2090" s="425"/>
      <c r="HA2090" s="425"/>
      <c r="HB2090" s="425"/>
      <c r="HC2090" s="425"/>
      <c r="HD2090" s="425"/>
      <c r="HE2090" s="425"/>
      <c r="HF2090" s="425"/>
      <c r="HG2090" s="425"/>
      <c r="HH2090" s="425"/>
      <c r="HI2090" s="425"/>
      <c r="HJ2090" s="425"/>
      <c r="HK2090" s="425"/>
      <c r="HL2090" s="425"/>
      <c r="HM2090" s="425"/>
      <c r="HN2090" s="425"/>
      <c r="HO2090" s="425"/>
      <c r="HP2090" s="425"/>
      <c r="HQ2090" s="425"/>
      <c r="HR2090" s="425"/>
      <c r="HS2090" s="425"/>
      <c r="HT2090" s="425"/>
      <c r="HU2090" s="425"/>
      <c r="HV2090" s="425"/>
      <c r="HW2090" s="425"/>
      <c r="HX2090" s="425"/>
      <c r="HY2090" s="425"/>
      <c r="HZ2090" s="425"/>
      <c r="IA2090" s="425"/>
      <c r="IB2090" s="425"/>
      <c r="IC2090" s="425"/>
      <c r="ID2090" s="425"/>
      <c r="IE2090" s="425"/>
      <c r="IF2090" s="425"/>
      <c r="IG2090" s="425"/>
      <c r="IH2090" s="425"/>
      <c r="II2090" s="425"/>
      <c r="IJ2090" s="425"/>
      <c r="IK2090" s="425"/>
      <c r="IL2090" s="425"/>
      <c r="IM2090" s="425"/>
      <c r="IN2090" s="425"/>
      <c r="IO2090" s="425"/>
      <c r="IP2090" s="425"/>
      <c r="IQ2090" s="425"/>
      <c r="IR2090" s="425"/>
      <c r="IS2090" s="425"/>
      <c r="IT2090" s="425"/>
      <c r="IU2090" s="425"/>
      <c r="IV2090" s="425"/>
    </row>
    <row r="2091" s="428" customFormat="1" ht="27.6" customHeight="1" spans="2:256">
      <c r="B2091" s="465"/>
      <c r="GH2091" s="425"/>
      <c r="GI2091" s="425"/>
      <c r="GJ2091" s="425"/>
      <c r="GK2091" s="425"/>
      <c r="GL2091" s="425"/>
      <c r="GM2091" s="425"/>
      <c r="GN2091" s="425"/>
      <c r="GO2091" s="425"/>
      <c r="GP2091" s="425"/>
      <c r="GQ2091" s="425"/>
      <c r="GR2091" s="425"/>
      <c r="GS2091" s="425"/>
      <c r="GT2091" s="425"/>
      <c r="GU2091" s="425"/>
      <c r="GV2091" s="425"/>
      <c r="GW2091" s="425"/>
      <c r="GX2091" s="425"/>
      <c r="GY2091" s="425"/>
      <c r="GZ2091" s="425"/>
      <c r="HA2091" s="425"/>
      <c r="HB2091" s="425"/>
      <c r="HC2091" s="425"/>
      <c r="HD2091" s="425"/>
      <c r="HE2091" s="425"/>
      <c r="HF2091" s="425"/>
      <c r="HG2091" s="425"/>
      <c r="HH2091" s="425"/>
      <c r="HI2091" s="425"/>
      <c r="HJ2091" s="425"/>
      <c r="HK2091" s="425"/>
      <c r="HL2091" s="425"/>
      <c r="HM2091" s="425"/>
      <c r="HN2091" s="425"/>
      <c r="HO2091" s="425"/>
      <c r="HP2091" s="425"/>
      <c r="HQ2091" s="425"/>
      <c r="HR2091" s="425"/>
      <c r="HS2091" s="425"/>
      <c r="HT2091" s="425"/>
      <c r="HU2091" s="425"/>
      <c r="HV2091" s="425"/>
      <c r="HW2091" s="425"/>
      <c r="HX2091" s="425"/>
      <c r="HY2091" s="425"/>
      <c r="HZ2091" s="425"/>
      <c r="IA2091" s="425"/>
      <c r="IB2091" s="425"/>
      <c r="IC2091" s="425"/>
      <c r="ID2091" s="425"/>
      <c r="IE2091" s="425"/>
      <c r="IF2091" s="425"/>
      <c r="IG2091" s="425"/>
      <c r="IH2091" s="425"/>
      <c r="II2091" s="425"/>
      <c r="IJ2091" s="425"/>
      <c r="IK2091" s="425"/>
      <c r="IL2091" s="425"/>
      <c r="IM2091" s="425"/>
      <c r="IN2091" s="425"/>
      <c r="IO2091" s="425"/>
      <c r="IP2091" s="425"/>
      <c r="IQ2091" s="425"/>
      <c r="IR2091" s="425"/>
      <c r="IS2091" s="425"/>
      <c r="IT2091" s="425"/>
      <c r="IU2091" s="425"/>
      <c r="IV2091" s="425"/>
    </row>
    <row r="2092" s="428" customFormat="1" ht="27.6" customHeight="1" spans="2:256">
      <c r="B2092" s="465"/>
      <c r="GH2092" s="425"/>
      <c r="GI2092" s="425"/>
      <c r="GJ2092" s="425"/>
      <c r="GK2092" s="425"/>
      <c r="GL2092" s="425"/>
      <c r="GM2092" s="425"/>
      <c r="GN2092" s="425"/>
      <c r="GO2092" s="425"/>
      <c r="GP2092" s="425"/>
      <c r="GQ2092" s="425"/>
      <c r="GR2092" s="425"/>
      <c r="GS2092" s="425"/>
      <c r="GT2092" s="425"/>
      <c r="GU2092" s="425"/>
      <c r="GV2092" s="425"/>
      <c r="GW2092" s="425"/>
      <c r="GX2092" s="425"/>
      <c r="GY2092" s="425"/>
      <c r="GZ2092" s="425"/>
      <c r="HA2092" s="425"/>
      <c r="HB2092" s="425"/>
      <c r="HC2092" s="425"/>
      <c r="HD2092" s="425"/>
      <c r="HE2092" s="425"/>
      <c r="HF2092" s="425"/>
      <c r="HG2092" s="425"/>
      <c r="HH2092" s="425"/>
      <c r="HI2092" s="425"/>
      <c r="HJ2092" s="425"/>
      <c r="HK2092" s="425"/>
      <c r="HL2092" s="425"/>
      <c r="HM2092" s="425"/>
      <c r="HN2092" s="425"/>
      <c r="HO2092" s="425"/>
      <c r="HP2092" s="425"/>
      <c r="HQ2092" s="425"/>
      <c r="HR2092" s="425"/>
      <c r="HS2092" s="425"/>
      <c r="HT2092" s="425"/>
      <c r="HU2092" s="425"/>
      <c r="HV2092" s="425"/>
      <c r="HW2092" s="425"/>
      <c r="HX2092" s="425"/>
      <c r="HY2092" s="425"/>
      <c r="HZ2092" s="425"/>
      <c r="IA2092" s="425"/>
      <c r="IB2092" s="425"/>
      <c r="IC2092" s="425"/>
      <c r="ID2092" s="425"/>
      <c r="IE2092" s="425"/>
      <c r="IF2092" s="425"/>
      <c r="IG2092" s="425"/>
      <c r="IH2092" s="425"/>
      <c r="II2092" s="425"/>
      <c r="IJ2092" s="425"/>
      <c r="IK2092" s="425"/>
      <c r="IL2092" s="425"/>
      <c r="IM2092" s="425"/>
      <c r="IN2092" s="425"/>
      <c r="IO2092" s="425"/>
      <c r="IP2092" s="425"/>
      <c r="IQ2092" s="425"/>
      <c r="IR2092" s="425"/>
      <c r="IS2092" s="425"/>
      <c r="IT2092" s="425"/>
      <c r="IU2092" s="425"/>
      <c r="IV2092" s="425"/>
    </row>
    <row r="2093" s="428" customFormat="1" ht="27.6" customHeight="1" spans="2:256">
      <c r="B2093" s="465"/>
      <c r="GH2093" s="425"/>
      <c r="GI2093" s="425"/>
      <c r="GJ2093" s="425"/>
      <c r="GK2093" s="425"/>
      <c r="GL2093" s="425"/>
      <c r="GM2093" s="425"/>
      <c r="GN2093" s="425"/>
      <c r="GO2093" s="425"/>
      <c r="GP2093" s="425"/>
      <c r="GQ2093" s="425"/>
      <c r="GR2093" s="425"/>
      <c r="GS2093" s="425"/>
      <c r="GT2093" s="425"/>
      <c r="GU2093" s="425"/>
      <c r="GV2093" s="425"/>
      <c r="GW2093" s="425"/>
      <c r="GX2093" s="425"/>
      <c r="GY2093" s="425"/>
      <c r="GZ2093" s="425"/>
      <c r="HA2093" s="425"/>
      <c r="HB2093" s="425"/>
      <c r="HC2093" s="425"/>
      <c r="HD2093" s="425"/>
      <c r="HE2093" s="425"/>
      <c r="HF2093" s="425"/>
      <c r="HG2093" s="425"/>
      <c r="HH2093" s="425"/>
      <c r="HI2093" s="425"/>
      <c r="HJ2093" s="425"/>
      <c r="HK2093" s="425"/>
      <c r="HL2093" s="425"/>
      <c r="HM2093" s="425"/>
      <c r="HN2093" s="425"/>
      <c r="HO2093" s="425"/>
      <c r="HP2093" s="425"/>
      <c r="HQ2093" s="425"/>
      <c r="HR2093" s="425"/>
      <c r="HS2093" s="425"/>
      <c r="HT2093" s="425"/>
      <c r="HU2093" s="425"/>
      <c r="HV2093" s="425"/>
      <c r="HW2093" s="425"/>
      <c r="HX2093" s="425"/>
      <c r="HY2093" s="425"/>
      <c r="HZ2093" s="425"/>
      <c r="IA2093" s="425"/>
      <c r="IB2093" s="425"/>
      <c r="IC2093" s="425"/>
      <c r="ID2093" s="425"/>
      <c r="IE2093" s="425"/>
      <c r="IF2093" s="425"/>
      <c r="IG2093" s="425"/>
      <c r="IH2093" s="425"/>
      <c r="II2093" s="425"/>
      <c r="IJ2093" s="425"/>
      <c r="IK2093" s="425"/>
      <c r="IL2093" s="425"/>
      <c r="IM2093" s="425"/>
      <c r="IN2093" s="425"/>
      <c r="IO2093" s="425"/>
      <c r="IP2093" s="425"/>
      <c r="IQ2093" s="425"/>
      <c r="IR2093" s="425"/>
      <c r="IS2093" s="425"/>
      <c r="IT2093" s="425"/>
      <c r="IU2093" s="425"/>
      <c r="IV2093" s="425"/>
    </row>
    <row r="2094" s="428" customFormat="1" ht="27.6" customHeight="1" spans="2:256">
      <c r="B2094" s="465"/>
      <c r="GH2094" s="425"/>
      <c r="GI2094" s="425"/>
      <c r="GJ2094" s="425"/>
      <c r="GK2094" s="425"/>
      <c r="GL2094" s="425"/>
      <c r="GM2094" s="425"/>
      <c r="GN2094" s="425"/>
      <c r="GO2094" s="425"/>
      <c r="GP2094" s="425"/>
      <c r="GQ2094" s="425"/>
      <c r="GR2094" s="425"/>
      <c r="GS2094" s="425"/>
      <c r="GT2094" s="425"/>
      <c r="GU2094" s="425"/>
      <c r="GV2094" s="425"/>
      <c r="GW2094" s="425"/>
      <c r="GX2094" s="425"/>
      <c r="GY2094" s="425"/>
      <c r="GZ2094" s="425"/>
      <c r="HA2094" s="425"/>
      <c r="HB2094" s="425"/>
      <c r="HC2094" s="425"/>
      <c r="HD2094" s="425"/>
      <c r="HE2094" s="425"/>
      <c r="HF2094" s="425"/>
      <c r="HG2094" s="425"/>
      <c r="HH2094" s="425"/>
      <c r="HI2094" s="425"/>
      <c r="HJ2094" s="425"/>
      <c r="HK2094" s="425"/>
      <c r="HL2094" s="425"/>
      <c r="HM2094" s="425"/>
      <c r="HN2094" s="425"/>
      <c r="HO2094" s="425"/>
      <c r="HP2094" s="425"/>
      <c r="HQ2094" s="425"/>
      <c r="HR2094" s="425"/>
      <c r="HS2094" s="425"/>
      <c r="HT2094" s="425"/>
      <c r="HU2094" s="425"/>
      <c r="HV2094" s="425"/>
      <c r="HW2094" s="425"/>
      <c r="HX2094" s="425"/>
      <c r="HY2094" s="425"/>
      <c r="HZ2094" s="425"/>
      <c r="IA2094" s="425"/>
      <c r="IB2094" s="425"/>
      <c r="IC2094" s="425"/>
      <c r="ID2094" s="425"/>
      <c r="IE2094" s="425"/>
      <c r="IF2094" s="425"/>
      <c r="IG2094" s="425"/>
      <c r="IH2094" s="425"/>
      <c r="II2094" s="425"/>
      <c r="IJ2094" s="425"/>
      <c r="IK2094" s="425"/>
      <c r="IL2094" s="425"/>
      <c r="IM2094" s="425"/>
      <c r="IN2094" s="425"/>
      <c r="IO2094" s="425"/>
      <c r="IP2094" s="425"/>
      <c r="IQ2094" s="425"/>
      <c r="IR2094" s="425"/>
      <c r="IS2094" s="425"/>
      <c r="IT2094" s="425"/>
      <c r="IU2094" s="425"/>
      <c r="IV2094" s="425"/>
    </row>
    <row r="2095" s="428" customFormat="1" ht="27.6" customHeight="1" spans="2:256">
      <c r="B2095" s="465"/>
      <c r="GH2095" s="425"/>
      <c r="GI2095" s="425"/>
      <c r="GJ2095" s="425"/>
      <c r="GK2095" s="425"/>
      <c r="GL2095" s="425"/>
      <c r="GM2095" s="425"/>
      <c r="GN2095" s="425"/>
      <c r="GO2095" s="425"/>
      <c r="GP2095" s="425"/>
      <c r="GQ2095" s="425"/>
      <c r="GR2095" s="425"/>
      <c r="GS2095" s="425"/>
      <c r="GT2095" s="425"/>
      <c r="GU2095" s="425"/>
      <c r="GV2095" s="425"/>
      <c r="GW2095" s="425"/>
      <c r="GX2095" s="425"/>
      <c r="GY2095" s="425"/>
      <c r="GZ2095" s="425"/>
      <c r="HA2095" s="425"/>
      <c r="HB2095" s="425"/>
      <c r="HC2095" s="425"/>
      <c r="HD2095" s="425"/>
      <c r="HE2095" s="425"/>
      <c r="HF2095" s="425"/>
      <c r="HG2095" s="425"/>
      <c r="HH2095" s="425"/>
      <c r="HI2095" s="425"/>
      <c r="HJ2095" s="425"/>
      <c r="HK2095" s="425"/>
      <c r="HL2095" s="425"/>
      <c r="HM2095" s="425"/>
      <c r="HN2095" s="425"/>
      <c r="HO2095" s="425"/>
      <c r="HP2095" s="425"/>
      <c r="HQ2095" s="425"/>
      <c r="HR2095" s="425"/>
      <c r="HS2095" s="425"/>
      <c r="HT2095" s="425"/>
      <c r="HU2095" s="425"/>
      <c r="HV2095" s="425"/>
      <c r="HW2095" s="425"/>
      <c r="HX2095" s="425"/>
      <c r="HY2095" s="425"/>
      <c r="HZ2095" s="425"/>
      <c r="IA2095" s="425"/>
      <c r="IB2095" s="425"/>
      <c r="IC2095" s="425"/>
      <c r="ID2095" s="425"/>
      <c r="IE2095" s="425"/>
      <c r="IF2095" s="425"/>
      <c r="IG2095" s="425"/>
      <c r="IH2095" s="425"/>
      <c r="II2095" s="425"/>
      <c r="IJ2095" s="425"/>
      <c r="IK2095" s="425"/>
      <c r="IL2095" s="425"/>
      <c r="IM2095" s="425"/>
      <c r="IN2095" s="425"/>
      <c r="IO2095" s="425"/>
      <c r="IP2095" s="425"/>
      <c r="IQ2095" s="425"/>
      <c r="IR2095" s="425"/>
      <c r="IS2095" s="425"/>
      <c r="IT2095" s="425"/>
      <c r="IU2095" s="425"/>
      <c r="IV2095" s="425"/>
    </row>
    <row r="2096" s="428" customFormat="1" ht="27.6" customHeight="1" spans="2:256">
      <c r="B2096" s="465"/>
      <c r="GH2096" s="425"/>
      <c r="GI2096" s="425"/>
      <c r="GJ2096" s="425"/>
      <c r="GK2096" s="425"/>
      <c r="GL2096" s="425"/>
      <c r="GM2096" s="425"/>
      <c r="GN2096" s="425"/>
      <c r="GO2096" s="425"/>
      <c r="GP2096" s="425"/>
      <c r="GQ2096" s="425"/>
      <c r="GR2096" s="425"/>
      <c r="GS2096" s="425"/>
      <c r="GT2096" s="425"/>
      <c r="GU2096" s="425"/>
      <c r="GV2096" s="425"/>
      <c r="GW2096" s="425"/>
      <c r="GX2096" s="425"/>
      <c r="GY2096" s="425"/>
      <c r="GZ2096" s="425"/>
      <c r="HA2096" s="425"/>
      <c r="HB2096" s="425"/>
      <c r="HC2096" s="425"/>
      <c r="HD2096" s="425"/>
      <c r="HE2096" s="425"/>
      <c r="HF2096" s="425"/>
      <c r="HG2096" s="425"/>
      <c r="HH2096" s="425"/>
      <c r="HI2096" s="425"/>
      <c r="HJ2096" s="425"/>
      <c r="HK2096" s="425"/>
      <c r="HL2096" s="425"/>
      <c r="HM2096" s="425"/>
      <c r="HN2096" s="425"/>
      <c r="HO2096" s="425"/>
      <c r="HP2096" s="425"/>
      <c r="HQ2096" s="425"/>
      <c r="HR2096" s="425"/>
      <c r="HS2096" s="425"/>
      <c r="HT2096" s="425"/>
      <c r="HU2096" s="425"/>
      <c r="HV2096" s="425"/>
      <c r="HW2096" s="425"/>
      <c r="HX2096" s="425"/>
      <c r="HY2096" s="425"/>
      <c r="HZ2096" s="425"/>
      <c r="IA2096" s="425"/>
      <c r="IB2096" s="425"/>
      <c r="IC2096" s="425"/>
      <c r="ID2096" s="425"/>
      <c r="IE2096" s="425"/>
      <c r="IF2096" s="425"/>
      <c r="IG2096" s="425"/>
      <c r="IH2096" s="425"/>
      <c r="II2096" s="425"/>
      <c r="IJ2096" s="425"/>
      <c r="IK2096" s="425"/>
      <c r="IL2096" s="425"/>
      <c r="IM2096" s="425"/>
      <c r="IN2096" s="425"/>
      <c r="IO2096" s="425"/>
      <c r="IP2096" s="425"/>
      <c r="IQ2096" s="425"/>
      <c r="IR2096" s="425"/>
      <c r="IS2096" s="425"/>
      <c r="IT2096" s="425"/>
      <c r="IU2096" s="425"/>
      <c r="IV2096" s="425"/>
    </row>
    <row r="2097" s="428" customFormat="1" ht="27.6" customHeight="1" spans="2:256">
      <c r="B2097" s="465"/>
      <c r="GH2097" s="425"/>
      <c r="GI2097" s="425"/>
      <c r="GJ2097" s="425"/>
      <c r="GK2097" s="425"/>
      <c r="GL2097" s="425"/>
      <c r="GM2097" s="425"/>
      <c r="GN2097" s="425"/>
      <c r="GO2097" s="425"/>
      <c r="GP2097" s="425"/>
      <c r="GQ2097" s="425"/>
      <c r="GR2097" s="425"/>
      <c r="GS2097" s="425"/>
      <c r="GT2097" s="425"/>
      <c r="GU2097" s="425"/>
      <c r="GV2097" s="425"/>
      <c r="GW2097" s="425"/>
      <c r="GX2097" s="425"/>
      <c r="GY2097" s="425"/>
      <c r="GZ2097" s="425"/>
      <c r="HA2097" s="425"/>
      <c r="HB2097" s="425"/>
      <c r="HC2097" s="425"/>
      <c r="HD2097" s="425"/>
      <c r="HE2097" s="425"/>
      <c r="HF2097" s="425"/>
      <c r="HG2097" s="425"/>
      <c r="HH2097" s="425"/>
      <c r="HI2097" s="425"/>
      <c r="HJ2097" s="425"/>
      <c r="HK2097" s="425"/>
      <c r="HL2097" s="425"/>
      <c r="HM2097" s="425"/>
      <c r="HN2097" s="425"/>
      <c r="HO2097" s="425"/>
      <c r="HP2097" s="425"/>
      <c r="HQ2097" s="425"/>
      <c r="HR2097" s="425"/>
      <c r="HS2097" s="425"/>
      <c r="HT2097" s="425"/>
      <c r="HU2097" s="425"/>
      <c r="HV2097" s="425"/>
      <c r="HW2097" s="425"/>
      <c r="HX2097" s="425"/>
      <c r="HY2097" s="425"/>
      <c r="HZ2097" s="425"/>
      <c r="IA2097" s="425"/>
      <c r="IB2097" s="425"/>
      <c r="IC2097" s="425"/>
      <c r="ID2097" s="425"/>
      <c r="IE2097" s="425"/>
      <c r="IF2097" s="425"/>
      <c r="IG2097" s="425"/>
      <c r="IH2097" s="425"/>
      <c r="II2097" s="425"/>
      <c r="IJ2097" s="425"/>
      <c r="IK2097" s="425"/>
      <c r="IL2097" s="425"/>
      <c r="IM2097" s="425"/>
      <c r="IN2097" s="425"/>
      <c r="IO2097" s="425"/>
      <c r="IP2097" s="425"/>
      <c r="IQ2097" s="425"/>
      <c r="IR2097" s="425"/>
      <c r="IS2097" s="425"/>
      <c r="IT2097" s="425"/>
      <c r="IU2097" s="425"/>
      <c r="IV2097" s="425"/>
    </row>
    <row r="2098" s="428" customFormat="1" ht="27.6" customHeight="1" spans="2:256">
      <c r="B2098" s="465"/>
      <c r="GH2098" s="425"/>
      <c r="GI2098" s="425"/>
      <c r="GJ2098" s="425"/>
      <c r="GK2098" s="425"/>
      <c r="GL2098" s="425"/>
      <c r="GM2098" s="425"/>
      <c r="GN2098" s="425"/>
      <c r="GO2098" s="425"/>
      <c r="GP2098" s="425"/>
      <c r="GQ2098" s="425"/>
      <c r="GR2098" s="425"/>
      <c r="GS2098" s="425"/>
      <c r="GT2098" s="425"/>
      <c r="GU2098" s="425"/>
      <c r="GV2098" s="425"/>
      <c r="GW2098" s="425"/>
      <c r="GX2098" s="425"/>
      <c r="GY2098" s="425"/>
      <c r="GZ2098" s="425"/>
      <c r="HA2098" s="425"/>
      <c r="HB2098" s="425"/>
      <c r="HC2098" s="425"/>
      <c r="HD2098" s="425"/>
      <c r="HE2098" s="425"/>
      <c r="HF2098" s="425"/>
      <c r="HG2098" s="425"/>
      <c r="HH2098" s="425"/>
      <c r="HI2098" s="425"/>
      <c r="HJ2098" s="425"/>
      <c r="HK2098" s="425"/>
      <c r="HL2098" s="425"/>
      <c r="HM2098" s="425"/>
      <c r="HN2098" s="425"/>
      <c r="HO2098" s="425"/>
      <c r="HP2098" s="425"/>
      <c r="HQ2098" s="425"/>
      <c r="HR2098" s="425"/>
      <c r="HS2098" s="425"/>
      <c r="HT2098" s="425"/>
      <c r="HU2098" s="425"/>
      <c r="HV2098" s="425"/>
      <c r="HW2098" s="425"/>
      <c r="HX2098" s="425"/>
      <c r="HY2098" s="425"/>
      <c r="HZ2098" s="425"/>
      <c r="IA2098" s="425"/>
      <c r="IB2098" s="425"/>
      <c r="IC2098" s="425"/>
      <c r="ID2098" s="425"/>
      <c r="IE2098" s="425"/>
      <c r="IF2098" s="425"/>
      <c r="IG2098" s="425"/>
      <c r="IH2098" s="425"/>
      <c r="II2098" s="425"/>
      <c r="IJ2098" s="425"/>
      <c r="IK2098" s="425"/>
      <c r="IL2098" s="425"/>
      <c r="IM2098" s="425"/>
      <c r="IN2098" s="425"/>
      <c r="IO2098" s="425"/>
      <c r="IP2098" s="425"/>
      <c r="IQ2098" s="425"/>
      <c r="IR2098" s="425"/>
      <c r="IS2098" s="425"/>
      <c r="IT2098" s="425"/>
      <c r="IU2098" s="425"/>
      <c r="IV2098" s="425"/>
    </row>
    <row r="2099" s="428" customFormat="1" ht="27.6" customHeight="1" spans="2:256">
      <c r="B2099" s="465"/>
      <c r="GH2099" s="425"/>
      <c r="GI2099" s="425"/>
      <c r="GJ2099" s="425"/>
      <c r="GK2099" s="425"/>
      <c r="GL2099" s="425"/>
      <c r="GM2099" s="425"/>
      <c r="GN2099" s="425"/>
      <c r="GO2099" s="425"/>
      <c r="GP2099" s="425"/>
      <c r="GQ2099" s="425"/>
      <c r="GR2099" s="425"/>
      <c r="GS2099" s="425"/>
      <c r="GT2099" s="425"/>
      <c r="GU2099" s="425"/>
      <c r="GV2099" s="425"/>
      <c r="GW2099" s="425"/>
      <c r="GX2099" s="425"/>
      <c r="GY2099" s="425"/>
      <c r="GZ2099" s="425"/>
      <c r="HA2099" s="425"/>
      <c r="HB2099" s="425"/>
      <c r="HC2099" s="425"/>
      <c r="HD2099" s="425"/>
      <c r="HE2099" s="425"/>
      <c r="HF2099" s="425"/>
      <c r="HG2099" s="425"/>
      <c r="HH2099" s="425"/>
      <c r="HI2099" s="425"/>
      <c r="HJ2099" s="425"/>
      <c r="HK2099" s="425"/>
      <c r="HL2099" s="425"/>
      <c r="HM2099" s="425"/>
      <c r="HN2099" s="425"/>
      <c r="HO2099" s="425"/>
      <c r="HP2099" s="425"/>
      <c r="HQ2099" s="425"/>
      <c r="HR2099" s="425"/>
      <c r="HS2099" s="425"/>
      <c r="HT2099" s="425"/>
      <c r="HU2099" s="425"/>
      <c r="HV2099" s="425"/>
      <c r="HW2099" s="425"/>
      <c r="HX2099" s="425"/>
      <c r="HY2099" s="425"/>
      <c r="HZ2099" s="425"/>
      <c r="IA2099" s="425"/>
      <c r="IB2099" s="425"/>
      <c r="IC2099" s="425"/>
      <c r="ID2099" s="425"/>
      <c r="IE2099" s="425"/>
      <c r="IF2099" s="425"/>
      <c r="IG2099" s="425"/>
      <c r="IH2099" s="425"/>
      <c r="II2099" s="425"/>
      <c r="IJ2099" s="425"/>
      <c r="IK2099" s="425"/>
      <c r="IL2099" s="425"/>
      <c r="IM2099" s="425"/>
      <c r="IN2099" s="425"/>
      <c r="IO2099" s="425"/>
      <c r="IP2099" s="425"/>
      <c r="IQ2099" s="425"/>
      <c r="IR2099" s="425"/>
      <c r="IS2099" s="425"/>
      <c r="IT2099" s="425"/>
      <c r="IU2099" s="425"/>
      <c r="IV2099" s="425"/>
    </row>
    <row r="2100" s="428" customFormat="1" ht="27.6" customHeight="1" spans="2:256">
      <c r="B2100" s="465"/>
      <c r="GH2100" s="425"/>
      <c r="GI2100" s="425"/>
      <c r="GJ2100" s="425"/>
      <c r="GK2100" s="425"/>
      <c r="GL2100" s="425"/>
      <c r="GM2100" s="425"/>
      <c r="GN2100" s="425"/>
      <c r="GO2100" s="425"/>
      <c r="GP2100" s="425"/>
      <c r="GQ2100" s="425"/>
      <c r="GR2100" s="425"/>
      <c r="GS2100" s="425"/>
      <c r="GT2100" s="425"/>
      <c r="GU2100" s="425"/>
      <c r="GV2100" s="425"/>
      <c r="GW2100" s="425"/>
      <c r="GX2100" s="425"/>
      <c r="GY2100" s="425"/>
      <c r="GZ2100" s="425"/>
      <c r="HA2100" s="425"/>
      <c r="HB2100" s="425"/>
      <c r="HC2100" s="425"/>
      <c r="HD2100" s="425"/>
      <c r="HE2100" s="425"/>
      <c r="HF2100" s="425"/>
      <c r="HG2100" s="425"/>
      <c r="HH2100" s="425"/>
      <c r="HI2100" s="425"/>
      <c r="HJ2100" s="425"/>
      <c r="HK2100" s="425"/>
      <c r="HL2100" s="425"/>
      <c r="HM2100" s="425"/>
      <c r="HN2100" s="425"/>
      <c r="HO2100" s="425"/>
      <c r="HP2100" s="425"/>
      <c r="HQ2100" s="425"/>
      <c r="HR2100" s="425"/>
      <c r="HS2100" s="425"/>
      <c r="HT2100" s="425"/>
      <c r="HU2100" s="425"/>
      <c r="HV2100" s="425"/>
      <c r="HW2100" s="425"/>
      <c r="HX2100" s="425"/>
      <c r="HY2100" s="425"/>
      <c r="HZ2100" s="425"/>
      <c r="IA2100" s="425"/>
      <c r="IB2100" s="425"/>
      <c r="IC2100" s="425"/>
      <c r="ID2100" s="425"/>
      <c r="IE2100" s="425"/>
      <c r="IF2100" s="425"/>
      <c r="IG2100" s="425"/>
      <c r="IH2100" s="425"/>
      <c r="II2100" s="425"/>
      <c r="IJ2100" s="425"/>
      <c r="IK2100" s="425"/>
      <c r="IL2100" s="425"/>
      <c r="IM2100" s="425"/>
      <c r="IN2100" s="425"/>
      <c r="IO2100" s="425"/>
      <c r="IP2100" s="425"/>
      <c r="IQ2100" s="425"/>
      <c r="IR2100" s="425"/>
      <c r="IS2100" s="425"/>
      <c r="IT2100" s="425"/>
      <c r="IU2100" s="425"/>
      <c r="IV2100" s="425"/>
    </row>
    <row r="2101" s="428" customFormat="1" ht="27.6" customHeight="1" spans="2:256">
      <c r="B2101" s="465"/>
      <c r="GH2101" s="425"/>
      <c r="GI2101" s="425"/>
      <c r="GJ2101" s="425"/>
      <c r="GK2101" s="425"/>
      <c r="GL2101" s="425"/>
      <c r="GM2101" s="425"/>
      <c r="GN2101" s="425"/>
      <c r="GO2101" s="425"/>
      <c r="GP2101" s="425"/>
      <c r="GQ2101" s="425"/>
      <c r="GR2101" s="425"/>
      <c r="GS2101" s="425"/>
      <c r="GT2101" s="425"/>
      <c r="GU2101" s="425"/>
      <c r="GV2101" s="425"/>
      <c r="GW2101" s="425"/>
      <c r="GX2101" s="425"/>
      <c r="GY2101" s="425"/>
      <c r="GZ2101" s="425"/>
      <c r="HA2101" s="425"/>
      <c r="HB2101" s="425"/>
      <c r="HC2101" s="425"/>
      <c r="HD2101" s="425"/>
      <c r="HE2101" s="425"/>
      <c r="HF2101" s="425"/>
      <c r="HG2101" s="425"/>
      <c r="HH2101" s="425"/>
      <c r="HI2101" s="425"/>
      <c r="HJ2101" s="425"/>
      <c r="HK2101" s="425"/>
      <c r="HL2101" s="425"/>
      <c r="HM2101" s="425"/>
      <c r="HN2101" s="425"/>
      <c r="HO2101" s="425"/>
      <c r="HP2101" s="425"/>
      <c r="HQ2101" s="425"/>
      <c r="HR2101" s="425"/>
      <c r="HS2101" s="425"/>
      <c r="HT2101" s="425"/>
      <c r="HU2101" s="425"/>
      <c r="HV2101" s="425"/>
      <c r="HW2101" s="425"/>
      <c r="HX2101" s="425"/>
      <c r="HY2101" s="425"/>
      <c r="HZ2101" s="425"/>
      <c r="IA2101" s="425"/>
      <c r="IB2101" s="425"/>
      <c r="IC2101" s="425"/>
      <c r="ID2101" s="425"/>
      <c r="IE2101" s="425"/>
      <c r="IF2101" s="425"/>
      <c r="IG2101" s="425"/>
      <c r="IH2101" s="425"/>
      <c r="II2101" s="425"/>
      <c r="IJ2101" s="425"/>
      <c r="IK2101" s="425"/>
      <c r="IL2101" s="425"/>
      <c r="IM2101" s="425"/>
      <c r="IN2101" s="425"/>
      <c r="IO2101" s="425"/>
      <c r="IP2101" s="425"/>
      <c r="IQ2101" s="425"/>
      <c r="IR2101" s="425"/>
      <c r="IS2101" s="425"/>
      <c r="IT2101" s="425"/>
      <c r="IU2101" s="425"/>
      <c r="IV2101" s="425"/>
    </row>
    <row r="2102" s="428" customFormat="1" ht="27.6" customHeight="1" spans="2:256">
      <c r="B2102" s="465"/>
      <c r="GH2102" s="425"/>
      <c r="GI2102" s="425"/>
      <c r="GJ2102" s="425"/>
      <c r="GK2102" s="425"/>
      <c r="GL2102" s="425"/>
      <c r="GM2102" s="425"/>
      <c r="GN2102" s="425"/>
      <c r="GO2102" s="425"/>
      <c r="GP2102" s="425"/>
      <c r="GQ2102" s="425"/>
      <c r="GR2102" s="425"/>
      <c r="GS2102" s="425"/>
      <c r="GT2102" s="425"/>
      <c r="GU2102" s="425"/>
      <c r="GV2102" s="425"/>
      <c r="GW2102" s="425"/>
      <c r="GX2102" s="425"/>
      <c r="GY2102" s="425"/>
      <c r="GZ2102" s="425"/>
      <c r="HA2102" s="425"/>
      <c r="HB2102" s="425"/>
      <c r="HC2102" s="425"/>
      <c r="HD2102" s="425"/>
      <c r="HE2102" s="425"/>
      <c r="HF2102" s="425"/>
      <c r="HG2102" s="425"/>
      <c r="HH2102" s="425"/>
      <c r="HI2102" s="425"/>
      <c r="HJ2102" s="425"/>
      <c r="HK2102" s="425"/>
      <c r="HL2102" s="425"/>
      <c r="HM2102" s="425"/>
      <c r="HN2102" s="425"/>
      <c r="HO2102" s="425"/>
      <c r="HP2102" s="425"/>
      <c r="HQ2102" s="425"/>
      <c r="HR2102" s="425"/>
      <c r="HS2102" s="425"/>
      <c r="HT2102" s="425"/>
      <c r="HU2102" s="425"/>
      <c r="HV2102" s="425"/>
      <c r="HW2102" s="425"/>
      <c r="HX2102" s="425"/>
      <c r="HY2102" s="425"/>
      <c r="HZ2102" s="425"/>
      <c r="IA2102" s="425"/>
      <c r="IB2102" s="425"/>
      <c r="IC2102" s="425"/>
      <c r="ID2102" s="425"/>
      <c r="IE2102" s="425"/>
      <c r="IF2102" s="425"/>
      <c r="IG2102" s="425"/>
      <c r="IH2102" s="425"/>
      <c r="II2102" s="425"/>
      <c r="IJ2102" s="425"/>
      <c r="IK2102" s="425"/>
      <c r="IL2102" s="425"/>
      <c r="IM2102" s="425"/>
      <c r="IN2102" s="425"/>
      <c r="IO2102" s="425"/>
      <c r="IP2102" s="425"/>
      <c r="IQ2102" s="425"/>
      <c r="IR2102" s="425"/>
      <c r="IS2102" s="425"/>
      <c r="IT2102" s="425"/>
      <c r="IU2102" s="425"/>
      <c r="IV2102" s="425"/>
    </row>
    <row r="2103" s="428" customFormat="1" ht="27.6" customHeight="1" spans="2:256">
      <c r="B2103" s="465"/>
      <c r="GH2103" s="425"/>
      <c r="GI2103" s="425"/>
      <c r="GJ2103" s="425"/>
      <c r="GK2103" s="425"/>
      <c r="GL2103" s="425"/>
      <c r="GM2103" s="425"/>
      <c r="GN2103" s="425"/>
      <c r="GO2103" s="425"/>
      <c r="GP2103" s="425"/>
      <c r="GQ2103" s="425"/>
      <c r="GR2103" s="425"/>
      <c r="GS2103" s="425"/>
      <c r="GT2103" s="425"/>
      <c r="GU2103" s="425"/>
      <c r="GV2103" s="425"/>
      <c r="GW2103" s="425"/>
      <c r="GX2103" s="425"/>
      <c r="GY2103" s="425"/>
      <c r="GZ2103" s="425"/>
      <c r="HA2103" s="425"/>
      <c r="HB2103" s="425"/>
      <c r="HC2103" s="425"/>
      <c r="HD2103" s="425"/>
      <c r="HE2103" s="425"/>
      <c r="HF2103" s="425"/>
      <c r="HG2103" s="425"/>
      <c r="HH2103" s="425"/>
      <c r="HI2103" s="425"/>
      <c r="HJ2103" s="425"/>
      <c r="HK2103" s="425"/>
      <c r="HL2103" s="425"/>
      <c r="HM2103" s="425"/>
      <c r="HN2103" s="425"/>
      <c r="HO2103" s="425"/>
      <c r="HP2103" s="425"/>
      <c r="HQ2103" s="425"/>
      <c r="HR2103" s="425"/>
      <c r="HS2103" s="425"/>
      <c r="HT2103" s="425"/>
      <c r="HU2103" s="425"/>
      <c r="HV2103" s="425"/>
      <c r="HW2103" s="425"/>
      <c r="HX2103" s="425"/>
      <c r="HY2103" s="425"/>
      <c r="HZ2103" s="425"/>
      <c r="IA2103" s="425"/>
      <c r="IB2103" s="425"/>
      <c r="IC2103" s="425"/>
      <c r="ID2103" s="425"/>
      <c r="IE2103" s="425"/>
      <c r="IF2103" s="425"/>
      <c r="IG2103" s="425"/>
      <c r="IH2103" s="425"/>
      <c r="II2103" s="425"/>
      <c r="IJ2103" s="425"/>
      <c r="IK2103" s="425"/>
      <c r="IL2103" s="425"/>
      <c r="IM2103" s="425"/>
      <c r="IN2103" s="425"/>
      <c r="IO2103" s="425"/>
      <c r="IP2103" s="425"/>
      <c r="IQ2103" s="425"/>
      <c r="IR2103" s="425"/>
      <c r="IS2103" s="425"/>
      <c r="IT2103" s="425"/>
      <c r="IU2103" s="425"/>
      <c r="IV2103" s="425"/>
    </row>
    <row r="2104" s="428" customFormat="1" ht="27.6" customHeight="1" spans="2:256">
      <c r="B2104" s="465"/>
      <c r="GH2104" s="425"/>
      <c r="GI2104" s="425"/>
      <c r="GJ2104" s="425"/>
      <c r="GK2104" s="425"/>
      <c r="GL2104" s="425"/>
      <c r="GM2104" s="425"/>
      <c r="GN2104" s="425"/>
      <c r="GO2104" s="425"/>
      <c r="GP2104" s="425"/>
      <c r="GQ2104" s="425"/>
      <c r="GR2104" s="425"/>
      <c r="GS2104" s="425"/>
      <c r="GT2104" s="425"/>
      <c r="GU2104" s="425"/>
      <c r="GV2104" s="425"/>
      <c r="GW2104" s="425"/>
      <c r="GX2104" s="425"/>
      <c r="GY2104" s="425"/>
      <c r="GZ2104" s="425"/>
      <c r="HA2104" s="425"/>
      <c r="HB2104" s="425"/>
      <c r="HC2104" s="425"/>
      <c r="HD2104" s="425"/>
      <c r="HE2104" s="425"/>
      <c r="HF2104" s="425"/>
      <c r="HG2104" s="425"/>
      <c r="HH2104" s="425"/>
      <c r="HI2104" s="425"/>
      <c r="HJ2104" s="425"/>
      <c r="HK2104" s="425"/>
      <c r="HL2104" s="425"/>
      <c r="HM2104" s="425"/>
      <c r="HN2104" s="425"/>
      <c r="HO2104" s="425"/>
      <c r="HP2104" s="425"/>
      <c r="HQ2104" s="425"/>
      <c r="HR2104" s="425"/>
      <c r="HS2104" s="425"/>
      <c r="HT2104" s="425"/>
      <c r="HU2104" s="425"/>
      <c r="HV2104" s="425"/>
      <c r="HW2104" s="425"/>
      <c r="HX2104" s="425"/>
      <c r="HY2104" s="425"/>
      <c r="HZ2104" s="425"/>
      <c r="IA2104" s="425"/>
      <c r="IB2104" s="425"/>
      <c r="IC2104" s="425"/>
      <c r="ID2104" s="425"/>
      <c r="IE2104" s="425"/>
      <c r="IF2104" s="425"/>
      <c r="IG2104" s="425"/>
      <c r="IH2104" s="425"/>
      <c r="II2104" s="425"/>
      <c r="IJ2104" s="425"/>
      <c r="IK2104" s="425"/>
      <c r="IL2104" s="425"/>
      <c r="IM2104" s="425"/>
      <c r="IN2104" s="425"/>
      <c r="IO2104" s="425"/>
      <c r="IP2104" s="425"/>
      <c r="IQ2104" s="425"/>
      <c r="IR2104" s="425"/>
      <c r="IS2104" s="425"/>
      <c r="IT2104" s="425"/>
      <c r="IU2104" s="425"/>
      <c r="IV2104" s="425"/>
    </row>
    <row r="2105" s="428" customFormat="1" ht="27.6" customHeight="1" spans="2:256">
      <c r="B2105" s="465"/>
      <c r="GH2105" s="425"/>
      <c r="GI2105" s="425"/>
      <c r="GJ2105" s="425"/>
      <c r="GK2105" s="425"/>
      <c r="GL2105" s="425"/>
      <c r="GM2105" s="425"/>
      <c r="GN2105" s="425"/>
      <c r="GO2105" s="425"/>
      <c r="GP2105" s="425"/>
      <c r="GQ2105" s="425"/>
      <c r="GR2105" s="425"/>
      <c r="GS2105" s="425"/>
      <c r="GT2105" s="425"/>
      <c r="GU2105" s="425"/>
      <c r="GV2105" s="425"/>
      <c r="GW2105" s="425"/>
      <c r="GX2105" s="425"/>
      <c r="GY2105" s="425"/>
      <c r="GZ2105" s="425"/>
      <c r="HA2105" s="425"/>
      <c r="HB2105" s="425"/>
      <c r="HC2105" s="425"/>
      <c r="HD2105" s="425"/>
      <c r="HE2105" s="425"/>
      <c r="HF2105" s="425"/>
      <c r="HG2105" s="425"/>
      <c r="HH2105" s="425"/>
      <c r="HI2105" s="425"/>
      <c r="HJ2105" s="425"/>
      <c r="HK2105" s="425"/>
      <c r="HL2105" s="425"/>
      <c r="HM2105" s="425"/>
      <c r="HN2105" s="425"/>
      <c r="HO2105" s="425"/>
      <c r="HP2105" s="425"/>
      <c r="HQ2105" s="425"/>
      <c r="HR2105" s="425"/>
      <c r="HS2105" s="425"/>
      <c r="HT2105" s="425"/>
      <c r="HU2105" s="425"/>
      <c r="HV2105" s="425"/>
      <c r="HW2105" s="425"/>
      <c r="HX2105" s="425"/>
      <c r="HY2105" s="425"/>
      <c r="HZ2105" s="425"/>
      <c r="IA2105" s="425"/>
      <c r="IB2105" s="425"/>
      <c r="IC2105" s="425"/>
      <c r="ID2105" s="425"/>
      <c r="IE2105" s="425"/>
      <c r="IF2105" s="425"/>
      <c r="IG2105" s="425"/>
      <c r="IH2105" s="425"/>
      <c r="II2105" s="425"/>
      <c r="IJ2105" s="425"/>
      <c r="IK2105" s="425"/>
      <c r="IL2105" s="425"/>
      <c r="IM2105" s="425"/>
      <c r="IN2105" s="425"/>
      <c r="IO2105" s="425"/>
      <c r="IP2105" s="425"/>
      <c r="IQ2105" s="425"/>
      <c r="IR2105" s="425"/>
      <c r="IS2105" s="425"/>
      <c r="IT2105" s="425"/>
      <c r="IU2105" s="425"/>
      <c r="IV2105" s="425"/>
    </row>
    <row r="2106" s="428" customFormat="1" ht="27.6" customHeight="1" spans="2:256">
      <c r="B2106" s="465"/>
      <c r="GH2106" s="425"/>
      <c r="GI2106" s="425"/>
      <c r="GJ2106" s="425"/>
      <c r="GK2106" s="425"/>
      <c r="GL2106" s="425"/>
      <c r="GM2106" s="425"/>
      <c r="GN2106" s="425"/>
      <c r="GO2106" s="425"/>
      <c r="GP2106" s="425"/>
      <c r="GQ2106" s="425"/>
      <c r="GR2106" s="425"/>
      <c r="GS2106" s="425"/>
      <c r="GT2106" s="425"/>
      <c r="GU2106" s="425"/>
      <c r="GV2106" s="425"/>
      <c r="GW2106" s="425"/>
      <c r="GX2106" s="425"/>
      <c r="GY2106" s="425"/>
      <c r="GZ2106" s="425"/>
      <c r="HA2106" s="425"/>
      <c r="HB2106" s="425"/>
      <c r="HC2106" s="425"/>
      <c r="HD2106" s="425"/>
      <c r="HE2106" s="425"/>
      <c r="HF2106" s="425"/>
      <c r="HG2106" s="425"/>
      <c r="HH2106" s="425"/>
      <c r="HI2106" s="425"/>
      <c r="HJ2106" s="425"/>
      <c r="HK2106" s="425"/>
      <c r="HL2106" s="425"/>
      <c r="HM2106" s="425"/>
      <c r="HN2106" s="425"/>
      <c r="HO2106" s="425"/>
      <c r="HP2106" s="425"/>
      <c r="HQ2106" s="425"/>
      <c r="HR2106" s="425"/>
      <c r="HS2106" s="425"/>
      <c r="HT2106" s="425"/>
      <c r="HU2106" s="425"/>
      <c r="HV2106" s="425"/>
      <c r="HW2106" s="425"/>
      <c r="HX2106" s="425"/>
      <c r="HY2106" s="425"/>
      <c r="HZ2106" s="425"/>
      <c r="IA2106" s="425"/>
      <c r="IB2106" s="425"/>
      <c r="IC2106" s="425"/>
      <c r="ID2106" s="425"/>
      <c r="IE2106" s="425"/>
      <c r="IF2106" s="425"/>
      <c r="IG2106" s="425"/>
      <c r="IH2106" s="425"/>
      <c r="II2106" s="425"/>
      <c r="IJ2106" s="425"/>
      <c r="IK2106" s="425"/>
      <c r="IL2106" s="425"/>
      <c r="IM2106" s="425"/>
      <c r="IN2106" s="425"/>
      <c r="IO2106" s="425"/>
      <c r="IP2106" s="425"/>
      <c r="IQ2106" s="425"/>
      <c r="IR2106" s="425"/>
      <c r="IS2106" s="425"/>
      <c r="IT2106" s="425"/>
      <c r="IU2106" s="425"/>
      <c r="IV2106" s="425"/>
    </row>
    <row r="2107" s="428" customFormat="1" ht="27.6" customHeight="1" spans="2:256">
      <c r="B2107" s="465"/>
      <c r="GH2107" s="425"/>
      <c r="GI2107" s="425"/>
      <c r="GJ2107" s="425"/>
      <c r="GK2107" s="425"/>
      <c r="GL2107" s="425"/>
      <c r="GM2107" s="425"/>
      <c r="GN2107" s="425"/>
      <c r="GO2107" s="425"/>
      <c r="GP2107" s="425"/>
      <c r="GQ2107" s="425"/>
      <c r="GR2107" s="425"/>
      <c r="GS2107" s="425"/>
      <c r="GT2107" s="425"/>
      <c r="GU2107" s="425"/>
      <c r="GV2107" s="425"/>
      <c r="GW2107" s="425"/>
      <c r="GX2107" s="425"/>
      <c r="GY2107" s="425"/>
      <c r="GZ2107" s="425"/>
      <c r="HA2107" s="425"/>
      <c r="HB2107" s="425"/>
      <c r="HC2107" s="425"/>
      <c r="HD2107" s="425"/>
      <c r="HE2107" s="425"/>
      <c r="HF2107" s="425"/>
      <c r="HG2107" s="425"/>
      <c r="HH2107" s="425"/>
      <c r="HI2107" s="425"/>
      <c r="HJ2107" s="425"/>
      <c r="HK2107" s="425"/>
      <c r="HL2107" s="425"/>
      <c r="HM2107" s="425"/>
      <c r="HN2107" s="425"/>
      <c r="HO2107" s="425"/>
      <c r="HP2107" s="425"/>
      <c r="HQ2107" s="425"/>
      <c r="HR2107" s="425"/>
      <c r="HS2107" s="425"/>
      <c r="HT2107" s="425"/>
      <c r="HU2107" s="425"/>
      <c r="HV2107" s="425"/>
      <c r="HW2107" s="425"/>
      <c r="HX2107" s="425"/>
      <c r="HY2107" s="425"/>
      <c r="HZ2107" s="425"/>
      <c r="IA2107" s="425"/>
      <c r="IB2107" s="425"/>
      <c r="IC2107" s="425"/>
      <c r="ID2107" s="425"/>
      <c r="IE2107" s="425"/>
      <c r="IF2107" s="425"/>
      <c r="IG2107" s="425"/>
      <c r="IH2107" s="425"/>
      <c r="II2107" s="425"/>
      <c r="IJ2107" s="425"/>
      <c r="IK2107" s="425"/>
      <c r="IL2107" s="425"/>
      <c r="IM2107" s="425"/>
      <c r="IN2107" s="425"/>
      <c r="IO2107" s="425"/>
      <c r="IP2107" s="425"/>
      <c r="IQ2107" s="425"/>
      <c r="IR2107" s="425"/>
      <c r="IS2107" s="425"/>
      <c r="IT2107" s="425"/>
      <c r="IU2107" s="425"/>
      <c r="IV2107" s="425"/>
    </row>
    <row r="2108" s="428" customFormat="1" ht="27.6" customHeight="1" spans="2:256">
      <c r="B2108" s="465"/>
      <c r="GH2108" s="425"/>
      <c r="GI2108" s="425"/>
      <c r="GJ2108" s="425"/>
      <c r="GK2108" s="425"/>
      <c r="GL2108" s="425"/>
      <c r="GM2108" s="425"/>
      <c r="GN2108" s="425"/>
      <c r="GO2108" s="425"/>
      <c r="GP2108" s="425"/>
      <c r="GQ2108" s="425"/>
      <c r="GR2108" s="425"/>
      <c r="GS2108" s="425"/>
      <c r="GT2108" s="425"/>
      <c r="GU2108" s="425"/>
      <c r="GV2108" s="425"/>
      <c r="GW2108" s="425"/>
      <c r="GX2108" s="425"/>
      <c r="GY2108" s="425"/>
      <c r="GZ2108" s="425"/>
      <c r="HA2108" s="425"/>
      <c r="HB2108" s="425"/>
      <c r="HC2108" s="425"/>
      <c r="HD2108" s="425"/>
      <c r="HE2108" s="425"/>
      <c r="HF2108" s="425"/>
      <c r="HG2108" s="425"/>
      <c r="HH2108" s="425"/>
      <c r="HI2108" s="425"/>
      <c r="HJ2108" s="425"/>
      <c r="HK2108" s="425"/>
      <c r="HL2108" s="425"/>
      <c r="HM2108" s="425"/>
      <c r="HN2108" s="425"/>
      <c r="HO2108" s="425"/>
      <c r="HP2108" s="425"/>
      <c r="HQ2108" s="425"/>
      <c r="HR2108" s="425"/>
      <c r="HS2108" s="425"/>
      <c r="HT2108" s="425"/>
      <c r="HU2108" s="425"/>
      <c r="HV2108" s="425"/>
      <c r="HW2108" s="425"/>
      <c r="HX2108" s="425"/>
      <c r="HY2108" s="425"/>
      <c r="HZ2108" s="425"/>
      <c r="IA2108" s="425"/>
      <c r="IB2108" s="425"/>
      <c r="IC2108" s="425"/>
      <c r="ID2108" s="425"/>
      <c r="IE2108" s="425"/>
      <c r="IF2108" s="425"/>
      <c r="IG2108" s="425"/>
      <c r="IH2108" s="425"/>
      <c r="II2108" s="425"/>
      <c r="IJ2108" s="425"/>
      <c r="IK2108" s="425"/>
      <c r="IL2108" s="425"/>
      <c r="IM2108" s="425"/>
      <c r="IN2108" s="425"/>
      <c r="IO2108" s="425"/>
      <c r="IP2108" s="425"/>
      <c r="IQ2108" s="425"/>
      <c r="IR2108" s="425"/>
      <c r="IS2108" s="425"/>
      <c r="IT2108" s="425"/>
      <c r="IU2108" s="425"/>
      <c r="IV2108" s="425"/>
    </row>
    <row r="2109" s="428" customFormat="1" ht="27.6" customHeight="1" spans="2:256">
      <c r="B2109" s="465"/>
      <c r="GH2109" s="425"/>
      <c r="GI2109" s="425"/>
      <c r="GJ2109" s="425"/>
      <c r="GK2109" s="425"/>
      <c r="GL2109" s="425"/>
      <c r="GM2109" s="425"/>
      <c r="GN2109" s="425"/>
      <c r="GO2109" s="425"/>
      <c r="GP2109" s="425"/>
      <c r="GQ2109" s="425"/>
      <c r="GR2109" s="425"/>
      <c r="GS2109" s="425"/>
      <c r="GT2109" s="425"/>
      <c r="GU2109" s="425"/>
      <c r="GV2109" s="425"/>
      <c r="GW2109" s="425"/>
      <c r="GX2109" s="425"/>
      <c r="GY2109" s="425"/>
      <c r="GZ2109" s="425"/>
      <c r="HA2109" s="425"/>
      <c r="HB2109" s="425"/>
      <c r="HC2109" s="425"/>
      <c r="HD2109" s="425"/>
      <c r="HE2109" s="425"/>
      <c r="HF2109" s="425"/>
      <c r="HG2109" s="425"/>
      <c r="HH2109" s="425"/>
      <c r="HI2109" s="425"/>
      <c r="HJ2109" s="425"/>
      <c r="HK2109" s="425"/>
      <c r="HL2109" s="425"/>
      <c r="HM2109" s="425"/>
      <c r="HN2109" s="425"/>
      <c r="HO2109" s="425"/>
      <c r="HP2109" s="425"/>
      <c r="HQ2109" s="425"/>
      <c r="HR2109" s="425"/>
      <c r="HS2109" s="425"/>
      <c r="HT2109" s="425"/>
      <c r="HU2109" s="425"/>
      <c r="HV2109" s="425"/>
      <c r="HW2109" s="425"/>
      <c r="HX2109" s="425"/>
      <c r="HY2109" s="425"/>
      <c r="HZ2109" s="425"/>
      <c r="IA2109" s="425"/>
      <c r="IB2109" s="425"/>
      <c r="IC2109" s="425"/>
      <c r="ID2109" s="425"/>
      <c r="IE2109" s="425"/>
      <c r="IF2109" s="425"/>
      <c r="IG2109" s="425"/>
      <c r="IH2109" s="425"/>
      <c r="II2109" s="425"/>
      <c r="IJ2109" s="425"/>
      <c r="IK2109" s="425"/>
      <c r="IL2109" s="425"/>
      <c r="IM2109" s="425"/>
      <c r="IN2109" s="425"/>
      <c r="IO2109" s="425"/>
      <c r="IP2109" s="425"/>
      <c r="IQ2109" s="425"/>
      <c r="IR2109" s="425"/>
      <c r="IS2109" s="425"/>
      <c r="IT2109" s="425"/>
      <c r="IU2109" s="425"/>
      <c r="IV2109" s="425"/>
    </row>
    <row r="2110" s="428" customFormat="1" ht="27.6" customHeight="1" spans="2:256">
      <c r="B2110" s="465"/>
      <c r="GH2110" s="425"/>
      <c r="GI2110" s="425"/>
      <c r="GJ2110" s="425"/>
      <c r="GK2110" s="425"/>
      <c r="GL2110" s="425"/>
      <c r="GM2110" s="425"/>
      <c r="GN2110" s="425"/>
      <c r="GO2110" s="425"/>
      <c r="GP2110" s="425"/>
      <c r="GQ2110" s="425"/>
      <c r="GR2110" s="425"/>
      <c r="GS2110" s="425"/>
      <c r="GT2110" s="425"/>
      <c r="GU2110" s="425"/>
      <c r="GV2110" s="425"/>
      <c r="GW2110" s="425"/>
      <c r="GX2110" s="425"/>
      <c r="GY2110" s="425"/>
      <c r="GZ2110" s="425"/>
      <c r="HA2110" s="425"/>
      <c r="HB2110" s="425"/>
      <c r="HC2110" s="425"/>
      <c r="HD2110" s="425"/>
      <c r="HE2110" s="425"/>
      <c r="HF2110" s="425"/>
      <c r="HG2110" s="425"/>
      <c r="HH2110" s="425"/>
      <c r="HI2110" s="425"/>
      <c r="HJ2110" s="425"/>
      <c r="HK2110" s="425"/>
      <c r="HL2110" s="425"/>
      <c r="HM2110" s="425"/>
      <c r="HN2110" s="425"/>
      <c r="HO2110" s="425"/>
      <c r="HP2110" s="425"/>
      <c r="HQ2110" s="425"/>
      <c r="HR2110" s="425"/>
      <c r="HS2110" s="425"/>
      <c r="HT2110" s="425"/>
      <c r="HU2110" s="425"/>
      <c r="HV2110" s="425"/>
      <c r="HW2110" s="425"/>
      <c r="HX2110" s="425"/>
      <c r="HY2110" s="425"/>
      <c r="HZ2110" s="425"/>
      <c r="IA2110" s="425"/>
      <c r="IB2110" s="425"/>
      <c r="IC2110" s="425"/>
      <c r="ID2110" s="425"/>
      <c r="IE2110" s="425"/>
      <c r="IF2110" s="425"/>
      <c r="IG2110" s="425"/>
      <c r="IH2110" s="425"/>
      <c r="II2110" s="425"/>
      <c r="IJ2110" s="425"/>
      <c r="IK2110" s="425"/>
      <c r="IL2110" s="425"/>
      <c r="IM2110" s="425"/>
      <c r="IN2110" s="425"/>
      <c r="IO2110" s="425"/>
      <c r="IP2110" s="425"/>
      <c r="IQ2110" s="425"/>
      <c r="IR2110" s="425"/>
      <c r="IS2110" s="425"/>
      <c r="IT2110" s="425"/>
      <c r="IU2110" s="425"/>
      <c r="IV2110" s="425"/>
    </row>
    <row r="2111" s="428" customFormat="1" ht="27.6" customHeight="1" spans="2:256">
      <c r="B2111" s="465"/>
      <c r="GH2111" s="425"/>
      <c r="GI2111" s="425"/>
      <c r="GJ2111" s="425"/>
      <c r="GK2111" s="425"/>
      <c r="GL2111" s="425"/>
      <c r="GM2111" s="425"/>
      <c r="GN2111" s="425"/>
      <c r="GO2111" s="425"/>
      <c r="GP2111" s="425"/>
      <c r="GQ2111" s="425"/>
      <c r="GR2111" s="425"/>
      <c r="GS2111" s="425"/>
      <c r="GT2111" s="425"/>
      <c r="GU2111" s="425"/>
      <c r="GV2111" s="425"/>
      <c r="GW2111" s="425"/>
      <c r="GX2111" s="425"/>
      <c r="GY2111" s="425"/>
      <c r="GZ2111" s="425"/>
      <c r="HA2111" s="425"/>
      <c r="HB2111" s="425"/>
      <c r="HC2111" s="425"/>
      <c r="HD2111" s="425"/>
      <c r="HE2111" s="425"/>
      <c r="HF2111" s="425"/>
      <c r="HG2111" s="425"/>
      <c r="HH2111" s="425"/>
      <c r="HI2111" s="425"/>
      <c r="HJ2111" s="425"/>
      <c r="HK2111" s="425"/>
      <c r="HL2111" s="425"/>
      <c r="HM2111" s="425"/>
      <c r="HN2111" s="425"/>
      <c r="HO2111" s="425"/>
      <c r="HP2111" s="425"/>
      <c r="HQ2111" s="425"/>
      <c r="HR2111" s="425"/>
      <c r="HS2111" s="425"/>
      <c r="HT2111" s="425"/>
      <c r="HU2111" s="425"/>
      <c r="HV2111" s="425"/>
      <c r="HW2111" s="425"/>
      <c r="HX2111" s="425"/>
      <c r="HY2111" s="425"/>
      <c r="HZ2111" s="425"/>
      <c r="IA2111" s="425"/>
      <c r="IB2111" s="425"/>
      <c r="IC2111" s="425"/>
      <c r="ID2111" s="425"/>
      <c r="IE2111" s="425"/>
      <c r="IF2111" s="425"/>
      <c r="IG2111" s="425"/>
      <c r="IH2111" s="425"/>
      <c r="II2111" s="425"/>
      <c r="IJ2111" s="425"/>
      <c r="IK2111" s="425"/>
      <c r="IL2111" s="425"/>
      <c r="IM2111" s="425"/>
      <c r="IN2111" s="425"/>
      <c r="IO2111" s="425"/>
      <c r="IP2111" s="425"/>
      <c r="IQ2111" s="425"/>
      <c r="IR2111" s="425"/>
      <c r="IS2111" s="425"/>
      <c r="IT2111" s="425"/>
      <c r="IU2111" s="425"/>
      <c r="IV2111" s="425"/>
    </row>
    <row r="2112" s="428" customFormat="1" ht="27.6" customHeight="1" spans="2:256">
      <c r="B2112" s="465"/>
      <c r="GH2112" s="425"/>
      <c r="GI2112" s="425"/>
      <c r="GJ2112" s="425"/>
      <c r="GK2112" s="425"/>
      <c r="GL2112" s="425"/>
      <c r="GM2112" s="425"/>
      <c r="GN2112" s="425"/>
      <c r="GO2112" s="425"/>
      <c r="GP2112" s="425"/>
      <c r="GQ2112" s="425"/>
      <c r="GR2112" s="425"/>
      <c r="GS2112" s="425"/>
      <c r="GT2112" s="425"/>
      <c r="GU2112" s="425"/>
      <c r="GV2112" s="425"/>
      <c r="GW2112" s="425"/>
      <c r="GX2112" s="425"/>
      <c r="GY2112" s="425"/>
      <c r="GZ2112" s="425"/>
      <c r="HA2112" s="425"/>
      <c r="HB2112" s="425"/>
      <c r="HC2112" s="425"/>
      <c r="HD2112" s="425"/>
      <c r="HE2112" s="425"/>
      <c r="HF2112" s="425"/>
      <c r="HG2112" s="425"/>
      <c r="HH2112" s="425"/>
      <c r="HI2112" s="425"/>
      <c r="HJ2112" s="425"/>
      <c r="HK2112" s="425"/>
      <c r="HL2112" s="425"/>
      <c r="HM2112" s="425"/>
      <c r="HN2112" s="425"/>
      <c r="HO2112" s="425"/>
      <c r="HP2112" s="425"/>
      <c r="HQ2112" s="425"/>
      <c r="HR2112" s="425"/>
      <c r="HS2112" s="425"/>
      <c r="HT2112" s="425"/>
      <c r="HU2112" s="425"/>
      <c r="HV2112" s="425"/>
      <c r="HW2112" s="425"/>
      <c r="HX2112" s="425"/>
      <c r="HY2112" s="425"/>
      <c r="HZ2112" s="425"/>
      <c r="IA2112" s="425"/>
      <c r="IB2112" s="425"/>
      <c r="IC2112" s="425"/>
      <c r="ID2112" s="425"/>
      <c r="IE2112" s="425"/>
      <c r="IF2112" s="425"/>
      <c r="IG2112" s="425"/>
      <c r="IH2112" s="425"/>
      <c r="II2112" s="425"/>
      <c r="IJ2112" s="425"/>
      <c r="IK2112" s="425"/>
      <c r="IL2112" s="425"/>
      <c r="IM2112" s="425"/>
      <c r="IN2112" s="425"/>
      <c r="IO2112" s="425"/>
      <c r="IP2112" s="425"/>
      <c r="IQ2112" s="425"/>
      <c r="IR2112" s="425"/>
      <c r="IS2112" s="425"/>
      <c r="IT2112" s="425"/>
      <c r="IU2112" s="425"/>
      <c r="IV2112" s="425"/>
    </row>
    <row r="2113" s="428" customFormat="1" ht="27.6" customHeight="1" spans="2:256">
      <c r="B2113" s="465"/>
      <c r="GH2113" s="425"/>
      <c r="GI2113" s="425"/>
      <c r="GJ2113" s="425"/>
      <c r="GK2113" s="425"/>
      <c r="GL2113" s="425"/>
      <c r="GM2113" s="425"/>
      <c r="GN2113" s="425"/>
      <c r="GO2113" s="425"/>
      <c r="GP2113" s="425"/>
      <c r="GQ2113" s="425"/>
      <c r="GR2113" s="425"/>
      <c r="GS2113" s="425"/>
      <c r="GT2113" s="425"/>
      <c r="GU2113" s="425"/>
      <c r="GV2113" s="425"/>
      <c r="GW2113" s="425"/>
      <c r="GX2113" s="425"/>
      <c r="GY2113" s="425"/>
      <c r="GZ2113" s="425"/>
      <c r="HA2113" s="425"/>
      <c r="HB2113" s="425"/>
      <c r="HC2113" s="425"/>
      <c r="HD2113" s="425"/>
      <c r="HE2113" s="425"/>
      <c r="HF2113" s="425"/>
      <c r="HG2113" s="425"/>
      <c r="HH2113" s="425"/>
      <c r="HI2113" s="425"/>
      <c r="HJ2113" s="425"/>
      <c r="HK2113" s="425"/>
      <c r="HL2113" s="425"/>
      <c r="HM2113" s="425"/>
      <c r="HN2113" s="425"/>
      <c r="HO2113" s="425"/>
      <c r="HP2113" s="425"/>
      <c r="HQ2113" s="425"/>
      <c r="HR2113" s="425"/>
      <c r="HS2113" s="425"/>
      <c r="HT2113" s="425"/>
      <c r="HU2113" s="425"/>
      <c r="HV2113" s="425"/>
      <c r="HW2113" s="425"/>
      <c r="HX2113" s="425"/>
      <c r="HY2113" s="425"/>
      <c r="HZ2113" s="425"/>
      <c r="IA2113" s="425"/>
      <c r="IB2113" s="425"/>
      <c r="IC2113" s="425"/>
      <c r="ID2113" s="425"/>
      <c r="IE2113" s="425"/>
      <c r="IF2113" s="425"/>
      <c r="IG2113" s="425"/>
      <c r="IH2113" s="425"/>
      <c r="II2113" s="425"/>
      <c r="IJ2113" s="425"/>
      <c r="IK2113" s="425"/>
      <c r="IL2113" s="425"/>
      <c r="IM2113" s="425"/>
      <c r="IN2113" s="425"/>
      <c r="IO2113" s="425"/>
      <c r="IP2113" s="425"/>
      <c r="IQ2113" s="425"/>
      <c r="IR2113" s="425"/>
      <c r="IS2113" s="425"/>
      <c r="IT2113" s="425"/>
      <c r="IU2113" s="425"/>
      <c r="IV2113" s="425"/>
    </row>
    <row r="2114" s="428" customFormat="1" ht="27.6" customHeight="1" spans="2:256">
      <c r="B2114" s="465"/>
      <c r="GH2114" s="425"/>
      <c r="GI2114" s="425"/>
      <c r="GJ2114" s="425"/>
      <c r="GK2114" s="425"/>
      <c r="GL2114" s="425"/>
      <c r="GM2114" s="425"/>
      <c r="GN2114" s="425"/>
      <c r="GO2114" s="425"/>
      <c r="GP2114" s="425"/>
      <c r="GQ2114" s="425"/>
      <c r="GR2114" s="425"/>
      <c r="GS2114" s="425"/>
      <c r="GT2114" s="425"/>
      <c r="GU2114" s="425"/>
      <c r="GV2114" s="425"/>
      <c r="GW2114" s="425"/>
      <c r="GX2114" s="425"/>
      <c r="GY2114" s="425"/>
      <c r="GZ2114" s="425"/>
      <c r="HA2114" s="425"/>
      <c r="HB2114" s="425"/>
      <c r="HC2114" s="425"/>
      <c r="HD2114" s="425"/>
      <c r="HE2114" s="425"/>
      <c r="HF2114" s="425"/>
      <c r="HG2114" s="425"/>
      <c r="HH2114" s="425"/>
      <c r="HI2114" s="425"/>
      <c r="HJ2114" s="425"/>
      <c r="HK2114" s="425"/>
      <c r="HL2114" s="425"/>
      <c r="HM2114" s="425"/>
      <c r="HN2114" s="425"/>
      <c r="HO2114" s="425"/>
      <c r="HP2114" s="425"/>
      <c r="HQ2114" s="425"/>
      <c r="HR2114" s="425"/>
      <c r="HS2114" s="425"/>
      <c r="HT2114" s="425"/>
      <c r="HU2114" s="425"/>
      <c r="HV2114" s="425"/>
      <c r="HW2114" s="425"/>
      <c r="HX2114" s="425"/>
      <c r="HY2114" s="425"/>
      <c r="HZ2114" s="425"/>
      <c r="IA2114" s="425"/>
      <c r="IB2114" s="425"/>
      <c r="IC2114" s="425"/>
      <c r="ID2114" s="425"/>
      <c r="IE2114" s="425"/>
      <c r="IF2114" s="425"/>
      <c r="IG2114" s="425"/>
      <c r="IH2114" s="425"/>
      <c r="II2114" s="425"/>
      <c r="IJ2114" s="425"/>
      <c r="IK2114" s="425"/>
      <c r="IL2114" s="425"/>
      <c r="IM2114" s="425"/>
      <c r="IN2114" s="425"/>
      <c r="IO2114" s="425"/>
      <c r="IP2114" s="425"/>
      <c r="IQ2114" s="425"/>
      <c r="IR2114" s="425"/>
      <c r="IS2114" s="425"/>
      <c r="IT2114" s="425"/>
      <c r="IU2114" s="425"/>
      <c r="IV2114" s="425"/>
    </row>
    <row r="2115" s="428" customFormat="1" ht="27.6" customHeight="1" spans="2:256">
      <c r="B2115" s="465"/>
      <c r="GH2115" s="425"/>
      <c r="GI2115" s="425"/>
      <c r="GJ2115" s="425"/>
      <c r="GK2115" s="425"/>
      <c r="GL2115" s="425"/>
      <c r="GM2115" s="425"/>
      <c r="GN2115" s="425"/>
      <c r="GO2115" s="425"/>
      <c r="GP2115" s="425"/>
      <c r="GQ2115" s="425"/>
      <c r="GR2115" s="425"/>
      <c r="GS2115" s="425"/>
      <c r="GT2115" s="425"/>
      <c r="GU2115" s="425"/>
      <c r="GV2115" s="425"/>
      <c r="GW2115" s="425"/>
      <c r="GX2115" s="425"/>
      <c r="GY2115" s="425"/>
      <c r="GZ2115" s="425"/>
      <c r="HA2115" s="425"/>
      <c r="HB2115" s="425"/>
      <c r="HC2115" s="425"/>
      <c r="HD2115" s="425"/>
      <c r="HE2115" s="425"/>
      <c r="HF2115" s="425"/>
      <c r="HG2115" s="425"/>
      <c r="HH2115" s="425"/>
      <c r="HI2115" s="425"/>
      <c r="HJ2115" s="425"/>
      <c r="HK2115" s="425"/>
      <c r="HL2115" s="425"/>
      <c r="HM2115" s="425"/>
      <c r="HN2115" s="425"/>
      <c r="HO2115" s="425"/>
      <c r="HP2115" s="425"/>
      <c r="HQ2115" s="425"/>
      <c r="HR2115" s="425"/>
      <c r="HS2115" s="425"/>
      <c r="HT2115" s="425"/>
      <c r="HU2115" s="425"/>
      <c r="HV2115" s="425"/>
      <c r="HW2115" s="425"/>
      <c r="HX2115" s="425"/>
      <c r="HY2115" s="425"/>
      <c r="HZ2115" s="425"/>
      <c r="IA2115" s="425"/>
      <c r="IB2115" s="425"/>
      <c r="IC2115" s="425"/>
      <c r="ID2115" s="425"/>
      <c r="IE2115" s="425"/>
      <c r="IF2115" s="425"/>
      <c r="IG2115" s="425"/>
      <c r="IH2115" s="425"/>
      <c r="II2115" s="425"/>
      <c r="IJ2115" s="425"/>
      <c r="IK2115" s="425"/>
      <c r="IL2115" s="425"/>
      <c r="IM2115" s="425"/>
      <c r="IN2115" s="425"/>
      <c r="IO2115" s="425"/>
      <c r="IP2115" s="425"/>
      <c r="IQ2115" s="425"/>
      <c r="IR2115" s="425"/>
      <c r="IS2115" s="425"/>
      <c r="IT2115" s="425"/>
      <c r="IU2115" s="425"/>
      <c r="IV2115" s="425"/>
    </row>
    <row r="2116" s="428" customFormat="1" ht="27.6" customHeight="1" spans="2:256">
      <c r="B2116" s="465"/>
      <c r="GH2116" s="425"/>
      <c r="GI2116" s="425"/>
      <c r="GJ2116" s="425"/>
      <c r="GK2116" s="425"/>
      <c r="GL2116" s="425"/>
      <c r="GM2116" s="425"/>
      <c r="GN2116" s="425"/>
      <c r="GO2116" s="425"/>
      <c r="GP2116" s="425"/>
      <c r="GQ2116" s="425"/>
      <c r="GR2116" s="425"/>
      <c r="GS2116" s="425"/>
      <c r="GT2116" s="425"/>
      <c r="GU2116" s="425"/>
      <c r="GV2116" s="425"/>
      <c r="GW2116" s="425"/>
      <c r="GX2116" s="425"/>
      <c r="GY2116" s="425"/>
      <c r="GZ2116" s="425"/>
      <c r="HA2116" s="425"/>
      <c r="HB2116" s="425"/>
      <c r="HC2116" s="425"/>
      <c r="HD2116" s="425"/>
      <c r="HE2116" s="425"/>
      <c r="HF2116" s="425"/>
      <c r="HG2116" s="425"/>
      <c r="HH2116" s="425"/>
      <c r="HI2116" s="425"/>
      <c r="HJ2116" s="425"/>
      <c r="HK2116" s="425"/>
      <c r="HL2116" s="425"/>
      <c r="HM2116" s="425"/>
      <c r="HN2116" s="425"/>
      <c r="HO2116" s="425"/>
      <c r="HP2116" s="425"/>
      <c r="HQ2116" s="425"/>
      <c r="HR2116" s="425"/>
      <c r="HS2116" s="425"/>
      <c r="HT2116" s="425"/>
      <c r="HU2116" s="425"/>
      <c r="HV2116" s="425"/>
      <c r="HW2116" s="425"/>
      <c r="HX2116" s="425"/>
      <c r="HY2116" s="425"/>
      <c r="HZ2116" s="425"/>
      <c r="IA2116" s="425"/>
      <c r="IB2116" s="425"/>
      <c r="IC2116" s="425"/>
      <c r="ID2116" s="425"/>
      <c r="IE2116" s="425"/>
      <c r="IF2116" s="425"/>
      <c r="IG2116" s="425"/>
      <c r="IH2116" s="425"/>
      <c r="II2116" s="425"/>
      <c r="IJ2116" s="425"/>
      <c r="IK2116" s="425"/>
      <c r="IL2116" s="425"/>
      <c r="IM2116" s="425"/>
      <c r="IN2116" s="425"/>
      <c r="IO2116" s="425"/>
      <c r="IP2116" s="425"/>
      <c r="IQ2116" s="425"/>
      <c r="IR2116" s="425"/>
      <c r="IS2116" s="425"/>
      <c r="IT2116" s="425"/>
      <c r="IU2116" s="425"/>
      <c r="IV2116" s="425"/>
    </row>
    <row r="2117" s="428" customFormat="1" ht="27.6" customHeight="1" spans="2:256">
      <c r="B2117" s="465"/>
      <c r="GH2117" s="425"/>
      <c r="GI2117" s="425"/>
      <c r="GJ2117" s="425"/>
      <c r="GK2117" s="425"/>
      <c r="GL2117" s="425"/>
      <c r="GM2117" s="425"/>
      <c r="GN2117" s="425"/>
      <c r="GO2117" s="425"/>
      <c r="GP2117" s="425"/>
      <c r="GQ2117" s="425"/>
      <c r="GR2117" s="425"/>
      <c r="GS2117" s="425"/>
      <c r="GT2117" s="425"/>
      <c r="GU2117" s="425"/>
      <c r="GV2117" s="425"/>
      <c r="GW2117" s="425"/>
      <c r="GX2117" s="425"/>
      <c r="GY2117" s="425"/>
      <c r="GZ2117" s="425"/>
      <c r="HA2117" s="425"/>
      <c r="HB2117" s="425"/>
      <c r="HC2117" s="425"/>
      <c r="HD2117" s="425"/>
      <c r="HE2117" s="425"/>
      <c r="HF2117" s="425"/>
      <c r="HG2117" s="425"/>
      <c r="HH2117" s="425"/>
      <c r="HI2117" s="425"/>
      <c r="HJ2117" s="425"/>
      <c r="HK2117" s="425"/>
      <c r="HL2117" s="425"/>
      <c r="HM2117" s="425"/>
      <c r="HN2117" s="425"/>
      <c r="HO2117" s="425"/>
      <c r="HP2117" s="425"/>
      <c r="HQ2117" s="425"/>
      <c r="HR2117" s="425"/>
      <c r="HS2117" s="425"/>
      <c r="HT2117" s="425"/>
      <c r="HU2117" s="425"/>
      <c r="HV2117" s="425"/>
      <c r="HW2117" s="425"/>
      <c r="HX2117" s="425"/>
      <c r="HY2117" s="425"/>
      <c r="HZ2117" s="425"/>
      <c r="IA2117" s="425"/>
      <c r="IB2117" s="425"/>
      <c r="IC2117" s="425"/>
      <c r="ID2117" s="425"/>
      <c r="IE2117" s="425"/>
      <c r="IF2117" s="425"/>
      <c r="IG2117" s="425"/>
      <c r="IH2117" s="425"/>
      <c r="II2117" s="425"/>
      <c r="IJ2117" s="425"/>
      <c r="IK2117" s="425"/>
      <c r="IL2117" s="425"/>
      <c r="IM2117" s="425"/>
      <c r="IN2117" s="425"/>
      <c r="IO2117" s="425"/>
      <c r="IP2117" s="425"/>
      <c r="IQ2117" s="425"/>
      <c r="IR2117" s="425"/>
      <c r="IS2117" s="425"/>
      <c r="IT2117" s="425"/>
      <c r="IU2117" s="425"/>
      <c r="IV2117" s="425"/>
    </row>
    <row r="2118" s="428" customFormat="1" ht="27.6" customHeight="1" spans="2:256">
      <c r="B2118" s="465"/>
      <c r="GH2118" s="425"/>
      <c r="GI2118" s="425"/>
      <c r="GJ2118" s="425"/>
      <c r="GK2118" s="425"/>
      <c r="GL2118" s="425"/>
      <c r="GM2118" s="425"/>
      <c r="GN2118" s="425"/>
      <c r="GO2118" s="425"/>
      <c r="GP2118" s="425"/>
      <c r="GQ2118" s="425"/>
      <c r="GR2118" s="425"/>
      <c r="GS2118" s="425"/>
      <c r="GT2118" s="425"/>
      <c r="GU2118" s="425"/>
      <c r="GV2118" s="425"/>
      <c r="GW2118" s="425"/>
      <c r="GX2118" s="425"/>
      <c r="GY2118" s="425"/>
      <c r="GZ2118" s="425"/>
      <c r="HA2118" s="425"/>
      <c r="HB2118" s="425"/>
      <c r="HC2118" s="425"/>
      <c r="HD2118" s="425"/>
      <c r="HE2118" s="425"/>
      <c r="HF2118" s="425"/>
      <c r="HG2118" s="425"/>
      <c r="HH2118" s="425"/>
      <c r="HI2118" s="425"/>
      <c r="HJ2118" s="425"/>
      <c r="HK2118" s="425"/>
      <c r="HL2118" s="425"/>
      <c r="HM2118" s="425"/>
      <c r="HN2118" s="425"/>
      <c r="HO2118" s="425"/>
      <c r="HP2118" s="425"/>
      <c r="HQ2118" s="425"/>
      <c r="HR2118" s="425"/>
      <c r="HS2118" s="425"/>
      <c r="HT2118" s="425"/>
      <c r="HU2118" s="425"/>
      <c r="HV2118" s="425"/>
      <c r="HW2118" s="425"/>
      <c r="HX2118" s="425"/>
      <c r="HY2118" s="425"/>
      <c r="HZ2118" s="425"/>
      <c r="IA2118" s="425"/>
      <c r="IB2118" s="425"/>
      <c r="IC2118" s="425"/>
      <c r="ID2118" s="425"/>
      <c r="IE2118" s="425"/>
      <c r="IF2118" s="425"/>
      <c r="IG2118" s="425"/>
      <c r="IH2118" s="425"/>
      <c r="II2118" s="425"/>
      <c r="IJ2118" s="425"/>
      <c r="IK2118" s="425"/>
      <c r="IL2118" s="425"/>
      <c r="IM2118" s="425"/>
      <c r="IN2118" s="425"/>
      <c r="IO2118" s="425"/>
      <c r="IP2118" s="425"/>
      <c r="IQ2118" s="425"/>
      <c r="IR2118" s="425"/>
      <c r="IS2118" s="425"/>
      <c r="IT2118" s="425"/>
      <c r="IU2118" s="425"/>
      <c r="IV2118" s="425"/>
    </row>
    <row r="2119" s="428" customFormat="1" ht="27.6" customHeight="1" spans="2:256">
      <c r="B2119" s="465"/>
      <c r="GH2119" s="425"/>
      <c r="GI2119" s="425"/>
      <c r="GJ2119" s="425"/>
      <c r="GK2119" s="425"/>
      <c r="GL2119" s="425"/>
      <c r="GM2119" s="425"/>
      <c r="GN2119" s="425"/>
      <c r="GO2119" s="425"/>
      <c r="GP2119" s="425"/>
      <c r="GQ2119" s="425"/>
      <c r="GR2119" s="425"/>
      <c r="GS2119" s="425"/>
      <c r="GT2119" s="425"/>
      <c r="GU2119" s="425"/>
      <c r="GV2119" s="425"/>
      <c r="GW2119" s="425"/>
      <c r="GX2119" s="425"/>
      <c r="GY2119" s="425"/>
      <c r="GZ2119" s="425"/>
      <c r="HA2119" s="425"/>
      <c r="HB2119" s="425"/>
      <c r="HC2119" s="425"/>
      <c r="HD2119" s="425"/>
      <c r="HE2119" s="425"/>
      <c r="HF2119" s="425"/>
      <c r="HG2119" s="425"/>
      <c r="HH2119" s="425"/>
      <c r="HI2119" s="425"/>
      <c r="HJ2119" s="425"/>
      <c r="HK2119" s="425"/>
      <c r="HL2119" s="425"/>
      <c r="HM2119" s="425"/>
      <c r="HN2119" s="425"/>
      <c r="HO2119" s="425"/>
      <c r="HP2119" s="425"/>
      <c r="HQ2119" s="425"/>
      <c r="HR2119" s="425"/>
      <c r="HS2119" s="425"/>
      <c r="HT2119" s="425"/>
      <c r="HU2119" s="425"/>
      <c r="HV2119" s="425"/>
      <c r="HW2119" s="425"/>
      <c r="HX2119" s="425"/>
      <c r="HY2119" s="425"/>
      <c r="HZ2119" s="425"/>
      <c r="IA2119" s="425"/>
      <c r="IB2119" s="425"/>
      <c r="IC2119" s="425"/>
      <c r="ID2119" s="425"/>
      <c r="IE2119" s="425"/>
      <c r="IF2119" s="425"/>
      <c r="IG2119" s="425"/>
      <c r="IH2119" s="425"/>
      <c r="II2119" s="425"/>
      <c r="IJ2119" s="425"/>
      <c r="IK2119" s="425"/>
      <c r="IL2119" s="425"/>
      <c r="IM2119" s="425"/>
      <c r="IN2119" s="425"/>
      <c r="IO2119" s="425"/>
      <c r="IP2119" s="425"/>
      <c r="IQ2119" s="425"/>
      <c r="IR2119" s="425"/>
      <c r="IS2119" s="425"/>
      <c r="IT2119" s="425"/>
      <c r="IU2119" s="425"/>
      <c r="IV2119" s="425"/>
    </row>
    <row r="2120" s="428" customFormat="1" ht="27.6" customHeight="1" spans="2:256">
      <c r="B2120" s="465"/>
      <c r="GH2120" s="425"/>
      <c r="GI2120" s="425"/>
      <c r="GJ2120" s="425"/>
      <c r="GK2120" s="425"/>
      <c r="GL2120" s="425"/>
      <c r="GM2120" s="425"/>
      <c r="GN2120" s="425"/>
      <c r="GO2120" s="425"/>
      <c r="GP2120" s="425"/>
      <c r="GQ2120" s="425"/>
      <c r="GR2120" s="425"/>
      <c r="GS2120" s="425"/>
      <c r="GT2120" s="425"/>
      <c r="GU2120" s="425"/>
      <c r="GV2120" s="425"/>
      <c r="GW2120" s="425"/>
      <c r="GX2120" s="425"/>
      <c r="GY2120" s="425"/>
      <c r="GZ2120" s="425"/>
      <c r="HA2120" s="425"/>
      <c r="HB2120" s="425"/>
      <c r="HC2120" s="425"/>
      <c r="HD2120" s="425"/>
      <c r="HE2120" s="425"/>
      <c r="HF2120" s="425"/>
      <c r="HG2120" s="425"/>
      <c r="HH2120" s="425"/>
      <c r="HI2120" s="425"/>
      <c r="HJ2120" s="425"/>
      <c r="HK2120" s="425"/>
      <c r="HL2120" s="425"/>
      <c r="HM2120" s="425"/>
      <c r="HN2120" s="425"/>
      <c r="HO2120" s="425"/>
      <c r="HP2120" s="425"/>
      <c r="HQ2120" s="425"/>
      <c r="HR2120" s="425"/>
      <c r="HS2120" s="425"/>
      <c r="HT2120" s="425"/>
      <c r="HU2120" s="425"/>
      <c r="HV2120" s="425"/>
      <c r="HW2120" s="425"/>
      <c r="HX2120" s="425"/>
      <c r="HY2120" s="425"/>
      <c r="HZ2120" s="425"/>
      <c r="IA2120" s="425"/>
      <c r="IB2120" s="425"/>
      <c r="IC2120" s="425"/>
      <c r="ID2120" s="425"/>
      <c r="IE2120" s="425"/>
      <c r="IF2120" s="425"/>
      <c r="IG2120" s="425"/>
      <c r="IH2120" s="425"/>
      <c r="II2120" s="425"/>
      <c r="IJ2120" s="425"/>
      <c r="IK2120" s="425"/>
      <c r="IL2120" s="425"/>
      <c r="IM2120" s="425"/>
      <c r="IN2120" s="425"/>
      <c r="IO2120" s="425"/>
      <c r="IP2120" s="425"/>
      <c r="IQ2120" s="425"/>
      <c r="IR2120" s="425"/>
      <c r="IS2120" s="425"/>
      <c r="IT2120" s="425"/>
      <c r="IU2120" s="425"/>
      <c r="IV2120" s="425"/>
    </row>
    <row r="2121" s="428" customFormat="1" ht="27.6" customHeight="1" spans="2:256">
      <c r="B2121" s="465"/>
      <c r="GH2121" s="425"/>
      <c r="GI2121" s="425"/>
      <c r="GJ2121" s="425"/>
      <c r="GK2121" s="425"/>
      <c r="GL2121" s="425"/>
      <c r="GM2121" s="425"/>
      <c r="GN2121" s="425"/>
      <c r="GO2121" s="425"/>
      <c r="GP2121" s="425"/>
      <c r="GQ2121" s="425"/>
      <c r="GR2121" s="425"/>
      <c r="GS2121" s="425"/>
      <c r="GT2121" s="425"/>
      <c r="GU2121" s="425"/>
      <c r="GV2121" s="425"/>
      <c r="GW2121" s="425"/>
      <c r="GX2121" s="425"/>
      <c r="GY2121" s="425"/>
      <c r="GZ2121" s="425"/>
      <c r="HA2121" s="425"/>
      <c r="HB2121" s="425"/>
      <c r="HC2121" s="425"/>
      <c r="HD2121" s="425"/>
      <c r="HE2121" s="425"/>
      <c r="HF2121" s="425"/>
      <c r="HG2121" s="425"/>
      <c r="HH2121" s="425"/>
      <c r="HI2121" s="425"/>
      <c r="HJ2121" s="425"/>
      <c r="HK2121" s="425"/>
      <c r="HL2121" s="425"/>
      <c r="HM2121" s="425"/>
      <c r="HN2121" s="425"/>
      <c r="HO2121" s="425"/>
      <c r="HP2121" s="425"/>
      <c r="HQ2121" s="425"/>
      <c r="HR2121" s="425"/>
      <c r="HS2121" s="425"/>
      <c r="HT2121" s="425"/>
      <c r="HU2121" s="425"/>
      <c r="HV2121" s="425"/>
      <c r="HW2121" s="425"/>
      <c r="HX2121" s="425"/>
      <c r="HY2121" s="425"/>
      <c r="HZ2121" s="425"/>
      <c r="IA2121" s="425"/>
      <c r="IB2121" s="425"/>
      <c r="IC2121" s="425"/>
      <c r="ID2121" s="425"/>
      <c r="IE2121" s="425"/>
      <c r="IF2121" s="425"/>
      <c r="IG2121" s="425"/>
      <c r="IH2121" s="425"/>
      <c r="II2121" s="425"/>
      <c r="IJ2121" s="425"/>
      <c r="IK2121" s="425"/>
      <c r="IL2121" s="425"/>
      <c r="IM2121" s="425"/>
      <c r="IN2121" s="425"/>
      <c r="IO2121" s="425"/>
      <c r="IP2121" s="425"/>
      <c r="IQ2121" s="425"/>
      <c r="IR2121" s="425"/>
      <c r="IS2121" s="425"/>
      <c r="IT2121" s="425"/>
      <c r="IU2121" s="425"/>
      <c r="IV2121" s="425"/>
    </row>
    <row r="2122" s="428" customFormat="1" ht="27.6" customHeight="1" spans="2:256">
      <c r="B2122" s="465"/>
      <c r="GH2122" s="425"/>
      <c r="GI2122" s="425"/>
      <c r="GJ2122" s="425"/>
      <c r="GK2122" s="425"/>
      <c r="GL2122" s="425"/>
      <c r="GM2122" s="425"/>
      <c r="GN2122" s="425"/>
      <c r="GO2122" s="425"/>
      <c r="GP2122" s="425"/>
      <c r="GQ2122" s="425"/>
      <c r="GR2122" s="425"/>
      <c r="GS2122" s="425"/>
      <c r="GT2122" s="425"/>
      <c r="GU2122" s="425"/>
      <c r="GV2122" s="425"/>
      <c r="GW2122" s="425"/>
      <c r="GX2122" s="425"/>
      <c r="GY2122" s="425"/>
      <c r="GZ2122" s="425"/>
      <c r="HA2122" s="425"/>
      <c r="HB2122" s="425"/>
      <c r="HC2122" s="425"/>
      <c r="HD2122" s="425"/>
      <c r="HE2122" s="425"/>
      <c r="HF2122" s="425"/>
      <c r="HG2122" s="425"/>
      <c r="HH2122" s="425"/>
      <c r="HI2122" s="425"/>
      <c r="HJ2122" s="425"/>
      <c r="HK2122" s="425"/>
      <c r="HL2122" s="425"/>
      <c r="HM2122" s="425"/>
      <c r="HN2122" s="425"/>
      <c r="HO2122" s="425"/>
      <c r="HP2122" s="425"/>
      <c r="HQ2122" s="425"/>
      <c r="HR2122" s="425"/>
      <c r="HS2122" s="425"/>
      <c r="HT2122" s="425"/>
      <c r="HU2122" s="425"/>
      <c r="HV2122" s="425"/>
      <c r="HW2122" s="425"/>
      <c r="HX2122" s="425"/>
      <c r="HY2122" s="425"/>
      <c r="HZ2122" s="425"/>
      <c r="IA2122" s="425"/>
      <c r="IB2122" s="425"/>
      <c r="IC2122" s="425"/>
      <c r="ID2122" s="425"/>
      <c r="IE2122" s="425"/>
      <c r="IF2122" s="425"/>
      <c r="IG2122" s="425"/>
      <c r="IH2122" s="425"/>
      <c r="II2122" s="425"/>
      <c r="IJ2122" s="425"/>
      <c r="IK2122" s="425"/>
      <c r="IL2122" s="425"/>
      <c r="IM2122" s="425"/>
      <c r="IN2122" s="425"/>
      <c r="IO2122" s="425"/>
      <c r="IP2122" s="425"/>
      <c r="IQ2122" s="425"/>
      <c r="IR2122" s="425"/>
      <c r="IS2122" s="425"/>
      <c r="IT2122" s="425"/>
      <c r="IU2122" s="425"/>
      <c r="IV2122" s="425"/>
    </row>
    <row r="2123" s="428" customFormat="1" ht="27.6" customHeight="1" spans="2:256">
      <c r="B2123" s="465"/>
      <c r="GH2123" s="425"/>
      <c r="GI2123" s="425"/>
      <c r="GJ2123" s="425"/>
      <c r="GK2123" s="425"/>
      <c r="GL2123" s="425"/>
      <c r="GM2123" s="425"/>
      <c r="GN2123" s="425"/>
      <c r="GO2123" s="425"/>
      <c r="GP2123" s="425"/>
      <c r="GQ2123" s="425"/>
      <c r="GR2123" s="425"/>
      <c r="GS2123" s="425"/>
      <c r="GT2123" s="425"/>
      <c r="GU2123" s="425"/>
      <c r="GV2123" s="425"/>
      <c r="GW2123" s="425"/>
      <c r="GX2123" s="425"/>
      <c r="GY2123" s="425"/>
      <c r="GZ2123" s="425"/>
      <c r="HA2123" s="425"/>
      <c r="HB2123" s="425"/>
      <c r="HC2123" s="425"/>
      <c r="HD2123" s="425"/>
      <c r="HE2123" s="425"/>
      <c r="HF2123" s="425"/>
      <c r="HG2123" s="425"/>
      <c r="HH2123" s="425"/>
      <c r="HI2123" s="425"/>
      <c r="HJ2123" s="425"/>
      <c r="HK2123" s="425"/>
      <c r="HL2123" s="425"/>
      <c r="HM2123" s="425"/>
      <c r="HN2123" s="425"/>
      <c r="HO2123" s="425"/>
      <c r="HP2123" s="425"/>
      <c r="HQ2123" s="425"/>
      <c r="HR2123" s="425"/>
      <c r="HS2123" s="425"/>
      <c r="HT2123" s="425"/>
      <c r="HU2123" s="425"/>
      <c r="HV2123" s="425"/>
      <c r="HW2123" s="425"/>
      <c r="HX2123" s="425"/>
      <c r="HY2123" s="425"/>
      <c r="HZ2123" s="425"/>
      <c r="IA2123" s="425"/>
      <c r="IB2123" s="425"/>
      <c r="IC2123" s="425"/>
      <c r="ID2123" s="425"/>
      <c r="IE2123" s="425"/>
      <c r="IF2123" s="425"/>
      <c r="IG2123" s="425"/>
      <c r="IH2123" s="425"/>
      <c r="II2123" s="425"/>
      <c r="IJ2123" s="425"/>
      <c r="IK2123" s="425"/>
      <c r="IL2123" s="425"/>
      <c r="IM2123" s="425"/>
      <c r="IN2123" s="425"/>
      <c r="IO2123" s="425"/>
      <c r="IP2123" s="425"/>
      <c r="IQ2123" s="425"/>
      <c r="IR2123" s="425"/>
      <c r="IS2123" s="425"/>
      <c r="IT2123" s="425"/>
      <c r="IU2123" s="425"/>
      <c r="IV2123" s="425"/>
    </row>
    <row r="2124" s="428" customFormat="1" ht="27.6" customHeight="1" spans="2:256">
      <c r="B2124" s="465"/>
      <c r="GH2124" s="425"/>
      <c r="GI2124" s="425"/>
      <c r="GJ2124" s="425"/>
      <c r="GK2124" s="425"/>
      <c r="GL2124" s="425"/>
      <c r="GM2124" s="425"/>
      <c r="GN2124" s="425"/>
      <c r="GO2124" s="425"/>
      <c r="GP2124" s="425"/>
      <c r="GQ2124" s="425"/>
      <c r="GR2124" s="425"/>
      <c r="GS2124" s="425"/>
      <c r="GT2124" s="425"/>
      <c r="GU2124" s="425"/>
      <c r="GV2124" s="425"/>
      <c r="GW2124" s="425"/>
      <c r="GX2124" s="425"/>
      <c r="GY2124" s="425"/>
      <c r="GZ2124" s="425"/>
      <c r="HA2124" s="425"/>
      <c r="HB2124" s="425"/>
      <c r="HC2124" s="425"/>
      <c r="HD2124" s="425"/>
      <c r="HE2124" s="425"/>
      <c r="HF2124" s="425"/>
      <c r="HG2124" s="425"/>
      <c r="HH2124" s="425"/>
      <c r="HI2124" s="425"/>
      <c r="HJ2124" s="425"/>
      <c r="HK2124" s="425"/>
      <c r="HL2124" s="425"/>
      <c r="HM2124" s="425"/>
      <c r="HN2124" s="425"/>
      <c r="HO2124" s="425"/>
      <c r="HP2124" s="425"/>
      <c r="HQ2124" s="425"/>
      <c r="HR2124" s="425"/>
      <c r="HS2124" s="425"/>
      <c r="HT2124" s="425"/>
      <c r="HU2124" s="425"/>
      <c r="HV2124" s="425"/>
      <c r="HW2124" s="425"/>
      <c r="HX2124" s="425"/>
      <c r="HY2124" s="425"/>
      <c r="HZ2124" s="425"/>
      <c r="IA2124" s="425"/>
      <c r="IB2124" s="425"/>
      <c r="IC2124" s="425"/>
      <c r="ID2124" s="425"/>
      <c r="IE2124" s="425"/>
      <c r="IF2124" s="425"/>
      <c r="IG2124" s="425"/>
      <c r="IH2124" s="425"/>
      <c r="II2124" s="425"/>
      <c r="IJ2124" s="425"/>
      <c r="IK2124" s="425"/>
      <c r="IL2124" s="425"/>
      <c r="IM2124" s="425"/>
      <c r="IN2124" s="425"/>
      <c r="IO2124" s="425"/>
      <c r="IP2124" s="425"/>
      <c r="IQ2124" s="425"/>
      <c r="IR2124" s="425"/>
      <c r="IS2124" s="425"/>
      <c r="IT2124" s="425"/>
      <c r="IU2124" s="425"/>
      <c r="IV2124" s="425"/>
    </row>
    <row r="2125" s="428" customFormat="1" ht="27.6" customHeight="1" spans="2:256">
      <c r="B2125" s="465"/>
      <c r="GH2125" s="425"/>
      <c r="GI2125" s="425"/>
      <c r="GJ2125" s="425"/>
      <c r="GK2125" s="425"/>
      <c r="GL2125" s="425"/>
      <c r="GM2125" s="425"/>
      <c r="GN2125" s="425"/>
      <c r="GO2125" s="425"/>
      <c r="GP2125" s="425"/>
      <c r="GQ2125" s="425"/>
      <c r="GR2125" s="425"/>
      <c r="GS2125" s="425"/>
      <c r="GT2125" s="425"/>
      <c r="GU2125" s="425"/>
      <c r="GV2125" s="425"/>
      <c r="GW2125" s="425"/>
      <c r="GX2125" s="425"/>
      <c r="GY2125" s="425"/>
      <c r="GZ2125" s="425"/>
      <c r="HA2125" s="425"/>
      <c r="HB2125" s="425"/>
      <c r="HC2125" s="425"/>
      <c r="HD2125" s="425"/>
      <c r="HE2125" s="425"/>
      <c r="HF2125" s="425"/>
      <c r="HG2125" s="425"/>
      <c r="HH2125" s="425"/>
      <c r="HI2125" s="425"/>
      <c r="HJ2125" s="425"/>
      <c r="HK2125" s="425"/>
      <c r="HL2125" s="425"/>
      <c r="HM2125" s="425"/>
      <c r="HN2125" s="425"/>
      <c r="HO2125" s="425"/>
      <c r="HP2125" s="425"/>
      <c r="HQ2125" s="425"/>
      <c r="HR2125" s="425"/>
      <c r="HS2125" s="425"/>
      <c r="HT2125" s="425"/>
      <c r="HU2125" s="425"/>
      <c r="HV2125" s="425"/>
      <c r="HW2125" s="425"/>
      <c r="HX2125" s="425"/>
      <c r="HY2125" s="425"/>
      <c r="HZ2125" s="425"/>
      <c r="IA2125" s="425"/>
      <c r="IB2125" s="425"/>
      <c r="IC2125" s="425"/>
      <c r="ID2125" s="425"/>
      <c r="IE2125" s="425"/>
      <c r="IF2125" s="425"/>
      <c r="IG2125" s="425"/>
      <c r="IH2125" s="425"/>
      <c r="II2125" s="425"/>
      <c r="IJ2125" s="425"/>
      <c r="IK2125" s="425"/>
      <c r="IL2125" s="425"/>
      <c r="IM2125" s="425"/>
      <c r="IN2125" s="425"/>
      <c r="IO2125" s="425"/>
      <c r="IP2125" s="425"/>
      <c r="IQ2125" s="425"/>
      <c r="IR2125" s="425"/>
      <c r="IS2125" s="425"/>
      <c r="IT2125" s="425"/>
      <c r="IU2125" s="425"/>
      <c r="IV2125" s="425"/>
    </row>
    <row r="2126" s="428" customFormat="1" ht="27.6" customHeight="1" spans="2:256">
      <c r="B2126" s="465"/>
      <c r="GH2126" s="425"/>
      <c r="GI2126" s="425"/>
      <c r="GJ2126" s="425"/>
      <c r="GK2126" s="425"/>
      <c r="GL2126" s="425"/>
      <c r="GM2126" s="425"/>
      <c r="GN2126" s="425"/>
      <c r="GO2126" s="425"/>
      <c r="GP2126" s="425"/>
      <c r="GQ2126" s="425"/>
      <c r="GR2126" s="425"/>
      <c r="GS2126" s="425"/>
      <c r="GT2126" s="425"/>
      <c r="GU2126" s="425"/>
      <c r="GV2126" s="425"/>
      <c r="GW2126" s="425"/>
      <c r="GX2126" s="425"/>
      <c r="GY2126" s="425"/>
      <c r="GZ2126" s="425"/>
      <c r="HA2126" s="425"/>
      <c r="HB2126" s="425"/>
      <c r="HC2126" s="425"/>
      <c r="HD2126" s="425"/>
      <c r="HE2126" s="425"/>
      <c r="HF2126" s="425"/>
      <c r="HG2126" s="425"/>
      <c r="HH2126" s="425"/>
      <c r="HI2126" s="425"/>
      <c r="HJ2126" s="425"/>
      <c r="HK2126" s="425"/>
      <c r="HL2126" s="425"/>
      <c r="HM2126" s="425"/>
      <c r="HN2126" s="425"/>
      <c r="HO2126" s="425"/>
      <c r="HP2126" s="425"/>
      <c r="HQ2126" s="425"/>
      <c r="HR2126" s="425"/>
      <c r="HS2126" s="425"/>
      <c r="HT2126" s="425"/>
      <c r="HU2126" s="425"/>
      <c r="HV2126" s="425"/>
      <c r="HW2126" s="425"/>
      <c r="HX2126" s="425"/>
      <c r="HY2126" s="425"/>
      <c r="HZ2126" s="425"/>
      <c r="IA2126" s="425"/>
      <c r="IB2126" s="425"/>
      <c r="IC2126" s="425"/>
      <c r="ID2126" s="425"/>
      <c r="IE2126" s="425"/>
      <c r="IF2126" s="425"/>
      <c r="IG2126" s="425"/>
      <c r="IH2126" s="425"/>
      <c r="II2126" s="425"/>
      <c r="IJ2126" s="425"/>
      <c r="IK2126" s="425"/>
      <c r="IL2126" s="425"/>
      <c r="IM2126" s="425"/>
      <c r="IN2126" s="425"/>
      <c r="IO2126" s="425"/>
      <c r="IP2126" s="425"/>
      <c r="IQ2126" s="425"/>
      <c r="IR2126" s="425"/>
      <c r="IS2126" s="425"/>
      <c r="IT2126" s="425"/>
      <c r="IU2126" s="425"/>
      <c r="IV2126" s="425"/>
    </row>
    <row r="2127" s="428" customFormat="1" ht="27.6" customHeight="1" spans="2:256">
      <c r="B2127" s="465"/>
      <c r="GH2127" s="425"/>
      <c r="GI2127" s="425"/>
      <c r="GJ2127" s="425"/>
      <c r="GK2127" s="425"/>
      <c r="GL2127" s="425"/>
      <c r="GM2127" s="425"/>
      <c r="GN2127" s="425"/>
      <c r="GO2127" s="425"/>
      <c r="GP2127" s="425"/>
      <c r="GQ2127" s="425"/>
      <c r="GR2127" s="425"/>
      <c r="GS2127" s="425"/>
      <c r="GT2127" s="425"/>
      <c r="GU2127" s="425"/>
      <c r="GV2127" s="425"/>
      <c r="GW2127" s="425"/>
      <c r="GX2127" s="425"/>
      <c r="GY2127" s="425"/>
      <c r="GZ2127" s="425"/>
      <c r="HA2127" s="425"/>
      <c r="HB2127" s="425"/>
      <c r="HC2127" s="425"/>
      <c r="HD2127" s="425"/>
      <c r="HE2127" s="425"/>
      <c r="HF2127" s="425"/>
      <c r="HG2127" s="425"/>
      <c r="HH2127" s="425"/>
      <c r="HI2127" s="425"/>
      <c r="HJ2127" s="425"/>
      <c r="HK2127" s="425"/>
      <c r="HL2127" s="425"/>
      <c r="HM2127" s="425"/>
      <c r="HN2127" s="425"/>
      <c r="HO2127" s="425"/>
      <c r="HP2127" s="425"/>
      <c r="HQ2127" s="425"/>
      <c r="HR2127" s="425"/>
      <c r="HS2127" s="425"/>
      <c r="HT2127" s="425"/>
      <c r="HU2127" s="425"/>
      <c r="HV2127" s="425"/>
      <c r="HW2127" s="425"/>
      <c r="HX2127" s="425"/>
      <c r="HY2127" s="425"/>
      <c r="HZ2127" s="425"/>
      <c r="IA2127" s="425"/>
      <c r="IB2127" s="425"/>
      <c r="IC2127" s="425"/>
      <c r="ID2127" s="425"/>
      <c r="IE2127" s="425"/>
      <c r="IF2127" s="425"/>
      <c r="IG2127" s="425"/>
      <c r="IH2127" s="425"/>
      <c r="II2127" s="425"/>
      <c r="IJ2127" s="425"/>
      <c r="IK2127" s="425"/>
      <c r="IL2127" s="425"/>
      <c r="IM2127" s="425"/>
      <c r="IN2127" s="425"/>
      <c r="IO2127" s="425"/>
      <c r="IP2127" s="425"/>
      <c r="IQ2127" s="425"/>
      <c r="IR2127" s="425"/>
      <c r="IS2127" s="425"/>
      <c r="IT2127" s="425"/>
      <c r="IU2127" s="425"/>
      <c r="IV2127" s="425"/>
    </row>
    <row r="2128" s="428" customFormat="1" ht="27.6" customHeight="1" spans="2:256">
      <c r="B2128" s="465"/>
      <c r="GH2128" s="425"/>
      <c r="GI2128" s="425"/>
      <c r="GJ2128" s="425"/>
      <c r="GK2128" s="425"/>
      <c r="GL2128" s="425"/>
      <c r="GM2128" s="425"/>
      <c r="GN2128" s="425"/>
      <c r="GO2128" s="425"/>
      <c r="GP2128" s="425"/>
      <c r="GQ2128" s="425"/>
      <c r="GR2128" s="425"/>
      <c r="GS2128" s="425"/>
      <c r="GT2128" s="425"/>
      <c r="GU2128" s="425"/>
      <c r="GV2128" s="425"/>
      <c r="GW2128" s="425"/>
      <c r="GX2128" s="425"/>
      <c r="GY2128" s="425"/>
      <c r="GZ2128" s="425"/>
      <c r="HA2128" s="425"/>
      <c r="HB2128" s="425"/>
      <c r="HC2128" s="425"/>
      <c r="HD2128" s="425"/>
      <c r="HE2128" s="425"/>
      <c r="HF2128" s="425"/>
      <c r="HG2128" s="425"/>
      <c r="HH2128" s="425"/>
      <c r="HI2128" s="425"/>
      <c r="HJ2128" s="425"/>
      <c r="HK2128" s="425"/>
      <c r="HL2128" s="425"/>
      <c r="HM2128" s="425"/>
      <c r="HN2128" s="425"/>
      <c r="HO2128" s="425"/>
      <c r="HP2128" s="425"/>
      <c r="HQ2128" s="425"/>
      <c r="HR2128" s="425"/>
      <c r="HS2128" s="425"/>
      <c r="HT2128" s="425"/>
      <c r="HU2128" s="425"/>
      <c r="HV2128" s="425"/>
      <c r="HW2128" s="425"/>
      <c r="HX2128" s="425"/>
      <c r="HY2128" s="425"/>
      <c r="HZ2128" s="425"/>
      <c r="IA2128" s="425"/>
      <c r="IB2128" s="425"/>
      <c r="IC2128" s="425"/>
      <c r="ID2128" s="425"/>
      <c r="IE2128" s="425"/>
      <c r="IF2128" s="425"/>
      <c r="IG2128" s="425"/>
      <c r="IH2128" s="425"/>
      <c r="II2128" s="425"/>
      <c r="IJ2128" s="425"/>
      <c r="IK2128" s="425"/>
      <c r="IL2128" s="425"/>
      <c r="IM2128" s="425"/>
      <c r="IN2128" s="425"/>
      <c r="IO2128" s="425"/>
      <c r="IP2128" s="425"/>
      <c r="IQ2128" s="425"/>
      <c r="IR2128" s="425"/>
      <c r="IS2128" s="425"/>
      <c r="IT2128" s="425"/>
      <c r="IU2128" s="425"/>
      <c r="IV2128" s="425"/>
    </row>
    <row r="2129" s="428" customFormat="1" ht="27.6" customHeight="1" spans="2:256">
      <c r="B2129" s="465"/>
      <c r="GH2129" s="425"/>
      <c r="GI2129" s="425"/>
      <c r="GJ2129" s="425"/>
      <c r="GK2129" s="425"/>
      <c r="GL2129" s="425"/>
      <c r="GM2129" s="425"/>
      <c r="GN2129" s="425"/>
      <c r="GO2129" s="425"/>
      <c r="GP2129" s="425"/>
      <c r="GQ2129" s="425"/>
      <c r="GR2129" s="425"/>
      <c r="GS2129" s="425"/>
      <c r="GT2129" s="425"/>
      <c r="GU2129" s="425"/>
      <c r="GV2129" s="425"/>
      <c r="GW2129" s="425"/>
      <c r="GX2129" s="425"/>
      <c r="GY2129" s="425"/>
      <c r="GZ2129" s="425"/>
      <c r="HA2129" s="425"/>
      <c r="HB2129" s="425"/>
      <c r="HC2129" s="425"/>
      <c r="HD2129" s="425"/>
      <c r="HE2129" s="425"/>
      <c r="HF2129" s="425"/>
      <c r="HG2129" s="425"/>
      <c r="HH2129" s="425"/>
      <c r="HI2129" s="425"/>
      <c r="HJ2129" s="425"/>
      <c r="HK2129" s="425"/>
      <c r="HL2129" s="425"/>
      <c r="HM2129" s="425"/>
      <c r="HN2129" s="425"/>
      <c r="HO2129" s="425"/>
      <c r="HP2129" s="425"/>
      <c r="HQ2129" s="425"/>
      <c r="HR2129" s="425"/>
      <c r="HS2129" s="425"/>
      <c r="HT2129" s="425"/>
      <c r="HU2129" s="425"/>
      <c r="HV2129" s="425"/>
      <c r="HW2129" s="425"/>
      <c r="HX2129" s="425"/>
      <c r="HY2129" s="425"/>
      <c r="HZ2129" s="425"/>
      <c r="IA2129" s="425"/>
      <c r="IB2129" s="425"/>
      <c r="IC2129" s="425"/>
      <c r="ID2129" s="425"/>
      <c r="IE2129" s="425"/>
      <c r="IF2129" s="425"/>
      <c r="IG2129" s="425"/>
      <c r="IH2129" s="425"/>
      <c r="II2129" s="425"/>
      <c r="IJ2129" s="425"/>
      <c r="IK2129" s="425"/>
      <c r="IL2129" s="425"/>
      <c r="IM2129" s="425"/>
      <c r="IN2129" s="425"/>
      <c r="IO2129" s="425"/>
      <c r="IP2129" s="425"/>
      <c r="IQ2129" s="425"/>
      <c r="IR2129" s="425"/>
      <c r="IS2129" s="425"/>
      <c r="IT2129" s="425"/>
      <c r="IU2129" s="425"/>
      <c r="IV2129" s="425"/>
    </row>
    <row r="2130" s="428" customFormat="1" ht="27.6" customHeight="1" spans="2:256">
      <c r="B2130" s="465"/>
      <c r="GH2130" s="425"/>
      <c r="GI2130" s="425"/>
      <c r="GJ2130" s="425"/>
      <c r="GK2130" s="425"/>
      <c r="GL2130" s="425"/>
      <c r="GM2130" s="425"/>
      <c r="GN2130" s="425"/>
      <c r="GO2130" s="425"/>
      <c r="GP2130" s="425"/>
      <c r="GQ2130" s="425"/>
      <c r="GR2130" s="425"/>
      <c r="GS2130" s="425"/>
      <c r="GT2130" s="425"/>
      <c r="GU2130" s="425"/>
      <c r="GV2130" s="425"/>
      <c r="GW2130" s="425"/>
      <c r="GX2130" s="425"/>
      <c r="GY2130" s="425"/>
      <c r="GZ2130" s="425"/>
      <c r="HA2130" s="425"/>
      <c r="HB2130" s="425"/>
      <c r="HC2130" s="425"/>
      <c r="HD2130" s="425"/>
      <c r="HE2130" s="425"/>
      <c r="HF2130" s="425"/>
      <c r="HG2130" s="425"/>
      <c r="HH2130" s="425"/>
      <c r="HI2130" s="425"/>
      <c r="HJ2130" s="425"/>
      <c r="HK2130" s="425"/>
      <c r="HL2130" s="425"/>
      <c r="HM2130" s="425"/>
      <c r="HN2130" s="425"/>
      <c r="HO2130" s="425"/>
      <c r="HP2130" s="425"/>
      <c r="HQ2130" s="425"/>
      <c r="HR2130" s="425"/>
      <c r="HS2130" s="425"/>
      <c r="HT2130" s="425"/>
      <c r="HU2130" s="425"/>
      <c r="HV2130" s="425"/>
      <c r="HW2130" s="425"/>
      <c r="HX2130" s="425"/>
      <c r="HY2130" s="425"/>
      <c r="HZ2130" s="425"/>
      <c r="IA2130" s="425"/>
      <c r="IB2130" s="425"/>
      <c r="IC2130" s="425"/>
      <c r="ID2130" s="425"/>
      <c r="IE2130" s="425"/>
      <c r="IF2130" s="425"/>
      <c r="IG2130" s="425"/>
      <c r="IH2130" s="425"/>
      <c r="II2130" s="425"/>
      <c r="IJ2130" s="425"/>
      <c r="IK2130" s="425"/>
      <c r="IL2130" s="425"/>
      <c r="IM2130" s="425"/>
      <c r="IN2130" s="425"/>
      <c r="IO2130" s="425"/>
      <c r="IP2130" s="425"/>
      <c r="IQ2130" s="425"/>
      <c r="IR2130" s="425"/>
      <c r="IS2130" s="425"/>
      <c r="IT2130" s="425"/>
      <c r="IU2130" s="425"/>
      <c r="IV2130" s="425"/>
    </row>
    <row r="2131" s="428" customFormat="1" ht="27.6" customHeight="1" spans="2:256">
      <c r="B2131" s="465"/>
      <c r="GH2131" s="425"/>
      <c r="GI2131" s="425"/>
      <c r="GJ2131" s="425"/>
      <c r="GK2131" s="425"/>
      <c r="GL2131" s="425"/>
      <c r="GM2131" s="425"/>
      <c r="GN2131" s="425"/>
      <c r="GO2131" s="425"/>
      <c r="GP2131" s="425"/>
      <c r="GQ2131" s="425"/>
      <c r="GR2131" s="425"/>
      <c r="GS2131" s="425"/>
      <c r="GT2131" s="425"/>
      <c r="GU2131" s="425"/>
      <c r="GV2131" s="425"/>
      <c r="GW2131" s="425"/>
      <c r="GX2131" s="425"/>
      <c r="GY2131" s="425"/>
      <c r="GZ2131" s="425"/>
      <c r="HA2131" s="425"/>
      <c r="HB2131" s="425"/>
      <c r="HC2131" s="425"/>
      <c r="HD2131" s="425"/>
      <c r="HE2131" s="425"/>
      <c r="HF2131" s="425"/>
      <c r="HG2131" s="425"/>
      <c r="HH2131" s="425"/>
      <c r="HI2131" s="425"/>
      <c r="HJ2131" s="425"/>
      <c r="HK2131" s="425"/>
      <c r="HL2131" s="425"/>
      <c r="HM2131" s="425"/>
      <c r="HN2131" s="425"/>
      <c r="HO2131" s="425"/>
      <c r="HP2131" s="425"/>
      <c r="HQ2131" s="425"/>
      <c r="HR2131" s="425"/>
      <c r="HS2131" s="425"/>
      <c r="HT2131" s="425"/>
      <c r="HU2131" s="425"/>
      <c r="HV2131" s="425"/>
      <c r="HW2131" s="425"/>
      <c r="HX2131" s="425"/>
      <c r="HY2131" s="425"/>
      <c r="HZ2131" s="425"/>
      <c r="IA2131" s="425"/>
      <c r="IB2131" s="425"/>
      <c r="IC2131" s="425"/>
      <c r="ID2131" s="425"/>
      <c r="IE2131" s="425"/>
      <c r="IF2131" s="425"/>
      <c r="IG2131" s="425"/>
      <c r="IH2131" s="425"/>
      <c r="II2131" s="425"/>
      <c r="IJ2131" s="425"/>
      <c r="IK2131" s="425"/>
      <c r="IL2131" s="425"/>
      <c r="IM2131" s="425"/>
      <c r="IN2131" s="425"/>
      <c r="IO2131" s="425"/>
      <c r="IP2131" s="425"/>
      <c r="IQ2131" s="425"/>
      <c r="IR2131" s="425"/>
      <c r="IS2131" s="425"/>
      <c r="IT2131" s="425"/>
      <c r="IU2131" s="425"/>
      <c r="IV2131" s="425"/>
    </row>
    <row r="2132" s="428" customFormat="1" ht="27.6" customHeight="1" spans="2:256">
      <c r="B2132" s="465"/>
      <c r="GH2132" s="425"/>
      <c r="GI2132" s="425"/>
      <c r="GJ2132" s="425"/>
      <c r="GK2132" s="425"/>
      <c r="GL2132" s="425"/>
      <c r="GM2132" s="425"/>
      <c r="GN2132" s="425"/>
      <c r="GO2132" s="425"/>
      <c r="GP2132" s="425"/>
      <c r="GQ2132" s="425"/>
      <c r="GR2132" s="425"/>
      <c r="GS2132" s="425"/>
      <c r="GT2132" s="425"/>
      <c r="GU2132" s="425"/>
      <c r="GV2132" s="425"/>
      <c r="GW2132" s="425"/>
      <c r="GX2132" s="425"/>
      <c r="GY2132" s="425"/>
      <c r="GZ2132" s="425"/>
      <c r="HA2132" s="425"/>
      <c r="HB2132" s="425"/>
      <c r="HC2132" s="425"/>
      <c r="HD2132" s="425"/>
      <c r="HE2132" s="425"/>
      <c r="HF2132" s="425"/>
      <c r="HG2132" s="425"/>
      <c r="HH2132" s="425"/>
      <c r="HI2132" s="425"/>
      <c r="HJ2132" s="425"/>
      <c r="HK2132" s="425"/>
      <c r="HL2132" s="425"/>
      <c r="HM2132" s="425"/>
      <c r="HN2132" s="425"/>
      <c r="HO2132" s="425"/>
      <c r="HP2132" s="425"/>
      <c r="HQ2132" s="425"/>
      <c r="HR2132" s="425"/>
      <c r="HS2132" s="425"/>
      <c r="HT2132" s="425"/>
      <c r="HU2132" s="425"/>
      <c r="HV2132" s="425"/>
      <c r="HW2132" s="425"/>
      <c r="HX2132" s="425"/>
      <c r="HY2132" s="425"/>
      <c r="HZ2132" s="425"/>
      <c r="IA2132" s="425"/>
      <c r="IB2132" s="425"/>
      <c r="IC2132" s="425"/>
      <c r="ID2132" s="425"/>
      <c r="IE2132" s="425"/>
      <c r="IF2132" s="425"/>
      <c r="IG2132" s="425"/>
      <c r="IH2132" s="425"/>
      <c r="II2132" s="425"/>
      <c r="IJ2132" s="425"/>
      <c r="IK2132" s="425"/>
      <c r="IL2132" s="425"/>
      <c r="IM2132" s="425"/>
      <c r="IN2132" s="425"/>
      <c r="IO2132" s="425"/>
      <c r="IP2132" s="425"/>
      <c r="IQ2132" s="425"/>
      <c r="IR2132" s="425"/>
      <c r="IS2132" s="425"/>
      <c r="IT2132" s="425"/>
      <c r="IU2132" s="425"/>
      <c r="IV2132" s="425"/>
    </row>
    <row r="2133" s="428" customFormat="1" ht="27.6" customHeight="1" spans="2:256">
      <c r="B2133" s="465"/>
      <c r="GH2133" s="425"/>
      <c r="GI2133" s="425"/>
      <c r="GJ2133" s="425"/>
      <c r="GK2133" s="425"/>
      <c r="GL2133" s="425"/>
      <c r="GM2133" s="425"/>
      <c r="GN2133" s="425"/>
      <c r="GO2133" s="425"/>
      <c r="GP2133" s="425"/>
      <c r="GQ2133" s="425"/>
      <c r="GR2133" s="425"/>
      <c r="GS2133" s="425"/>
      <c r="GT2133" s="425"/>
      <c r="GU2133" s="425"/>
      <c r="GV2133" s="425"/>
      <c r="GW2133" s="425"/>
      <c r="GX2133" s="425"/>
      <c r="GY2133" s="425"/>
      <c r="GZ2133" s="425"/>
      <c r="HA2133" s="425"/>
      <c r="HB2133" s="425"/>
      <c r="HC2133" s="425"/>
      <c r="HD2133" s="425"/>
      <c r="HE2133" s="425"/>
      <c r="HF2133" s="425"/>
      <c r="HG2133" s="425"/>
      <c r="HH2133" s="425"/>
      <c r="HI2133" s="425"/>
      <c r="HJ2133" s="425"/>
      <c r="HK2133" s="425"/>
      <c r="HL2133" s="425"/>
      <c r="HM2133" s="425"/>
      <c r="HN2133" s="425"/>
      <c r="HO2133" s="425"/>
      <c r="HP2133" s="425"/>
      <c r="HQ2133" s="425"/>
      <c r="HR2133" s="425"/>
      <c r="HS2133" s="425"/>
      <c r="HT2133" s="425"/>
      <c r="HU2133" s="425"/>
      <c r="HV2133" s="425"/>
      <c r="HW2133" s="425"/>
      <c r="HX2133" s="425"/>
      <c r="HY2133" s="425"/>
      <c r="HZ2133" s="425"/>
      <c r="IA2133" s="425"/>
      <c r="IB2133" s="425"/>
      <c r="IC2133" s="425"/>
      <c r="ID2133" s="425"/>
      <c r="IE2133" s="425"/>
      <c r="IF2133" s="425"/>
      <c r="IG2133" s="425"/>
      <c r="IH2133" s="425"/>
      <c r="II2133" s="425"/>
      <c r="IJ2133" s="425"/>
      <c r="IK2133" s="425"/>
      <c r="IL2133" s="425"/>
      <c r="IM2133" s="425"/>
      <c r="IN2133" s="425"/>
      <c r="IO2133" s="425"/>
      <c r="IP2133" s="425"/>
      <c r="IQ2133" s="425"/>
      <c r="IR2133" s="425"/>
      <c r="IS2133" s="425"/>
      <c r="IT2133" s="425"/>
      <c r="IU2133" s="425"/>
      <c r="IV2133" s="425"/>
    </row>
    <row r="2134" s="428" customFormat="1" ht="27.6" customHeight="1" spans="2:256">
      <c r="B2134" s="465"/>
      <c r="GH2134" s="425"/>
      <c r="GI2134" s="425"/>
      <c r="GJ2134" s="425"/>
      <c r="GK2134" s="425"/>
      <c r="GL2134" s="425"/>
      <c r="GM2134" s="425"/>
      <c r="GN2134" s="425"/>
      <c r="GO2134" s="425"/>
      <c r="GP2134" s="425"/>
      <c r="GQ2134" s="425"/>
      <c r="GR2134" s="425"/>
      <c r="GS2134" s="425"/>
      <c r="GT2134" s="425"/>
      <c r="GU2134" s="425"/>
      <c r="GV2134" s="425"/>
      <c r="GW2134" s="425"/>
      <c r="GX2134" s="425"/>
      <c r="GY2134" s="425"/>
      <c r="GZ2134" s="425"/>
      <c r="HA2134" s="425"/>
      <c r="HB2134" s="425"/>
      <c r="HC2134" s="425"/>
      <c r="HD2134" s="425"/>
      <c r="HE2134" s="425"/>
      <c r="HF2134" s="425"/>
      <c r="HG2134" s="425"/>
      <c r="HH2134" s="425"/>
      <c r="HI2134" s="425"/>
      <c r="HJ2134" s="425"/>
      <c r="HK2134" s="425"/>
      <c r="HL2134" s="425"/>
      <c r="HM2134" s="425"/>
      <c r="HN2134" s="425"/>
      <c r="HO2134" s="425"/>
      <c r="HP2134" s="425"/>
      <c r="HQ2134" s="425"/>
      <c r="HR2134" s="425"/>
      <c r="HS2134" s="425"/>
      <c r="HT2134" s="425"/>
      <c r="HU2134" s="425"/>
      <c r="HV2134" s="425"/>
      <c r="HW2134" s="425"/>
      <c r="HX2134" s="425"/>
      <c r="HY2134" s="425"/>
      <c r="HZ2134" s="425"/>
      <c r="IA2134" s="425"/>
      <c r="IB2134" s="425"/>
      <c r="IC2134" s="425"/>
      <c r="ID2134" s="425"/>
      <c r="IE2134" s="425"/>
      <c r="IF2134" s="425"/>
      <c r="IG2134" s="425"/>
      <c r="IH2134" s="425"/>
      <c r="II2134" s="425"/>
      <c r="IJ2134" s="425"/>
      <c r="IK2134" s="425"/>
      <c r="IL2134" s="425"/>
      <c r="IM2134" s="425"/>
      <c r="IN2134" s="425"/>
      <c r="IO2134" s="425"/>
      <c r="IP2134" s="425"/>
      <c r="IQ2134" s="425"/>
      <c r="IR2134" s="425"/>
      <c r="IS2134" s="425"/>
      <c r="IT2134" s="425"/>
      <c r="IU2134" s="425"/>
      <c r="IV2134" s="425"/>
    </row>
    <row r="2135" s="428" customFormat="1" ht="27.6" customHeight="1" spans="2:256">
      <c r="B2135" s="465"/>
      <c r="GH2135" s="425"/>
      <c r="GI2135" s="425"/>
      <c r="GJ2135" s="425"/>
      <c r="GK2135" s="425"/>
      <c r="GL2135" s="425"/>
      <c r="GM2135" s="425"/>
      <c r="GN2135" s="425"/>
      <c r="GO2135" s="425"/>
      <c r="GP2135" s="425"/>
      <c r="GQ2135" s="425"/>
      <c r="GR2135" s="425"/>
      <c r="GS2135" s="425"/>
      <c r="GT2135" s="425"/>
      <c r="GU2135" s="425"/>
      <c r="GV2135" s="425"/>
      <c r="GW2135" s="425"/>
      <c r="GX2135" s="425"/>
      <c r="GY2135" s="425"/>
      <c r="GZ2135" s="425"/>
      <c r="HA2135" s="425"/>
      <c r="HB2135" s="425"/>
      <c r="HC2135" s="425"/>
      <c r="HD2135" s="425"/>
      <c r="HE2135" s="425"/>
      <c r="HF2135" s="425"/>
      <c r="HG2135" s="425"/>
      <c r="HH2135" s="425"/>
      <c r="HI2135" s="425"/>
      <c r="HJ2135" s="425"/>
      <c r="HK2135" s="425"/>
      <c r="HL2135" s="425"/>
      <c r="HM2135" s="425"/>
      <c r="HN2135" s="425"/>
      <c r="HO2135" s="425"/>
      <c r="HP2135" s="425"/>
      <c r="HQ2135" s="425"/>
      <c r="HR2135" s="425"/>
      <c r="HS2135" s="425"/>
      <c r="HT2135" s="425"/>
      <c r="HU2135" s="425"/>
      <c r="HV2135" s="425"/>
      <c r="HW2135" s="425"/>
      <c r="HX2135" s="425"/>
      <c r="HY2135" s="425"/>
      <c r="HZ2135" s="425"/>
      <c r="IA2135" s="425"/>
      <c r="IB2135" s="425"/>
      <c r="IC2135" s="425"/>
      <c r="ID2135" s="425"/>
      <c r="IE2135" s="425"/>
      <c r="IF2135" s="425"/>
      <c r="IG2135" s="425"/>
      <c r="IH2135" s="425"/>
      <c r="II2135" s="425"/>
      <c r="IJ2135" s="425"/>
      <c r="IK2135" s="425"/>
      <c r="IL2135" s="425"/>
      <c r="IM2135" s="425"/>
      <c r="IN2135" s="425"/>
      <c r="IO2135" s="425"/>
      <c r="IP2135" s="425"/>
      <c r="IQ2135" s="425"/>
      <c r="IR2135" s="425"/>
      <c r="IS2135" s="425"/>
      <c r="IT2135" s="425"/>
      <c r="IU2135" s="425"/>
      <c r="IV2135" s="425"/>
    </row>
    <row r="2136" s="428" customFormat="1" ht="27.6" customHeight="1" spans="2:256">
      <c r="B2136" s="465"/>
      <c r="GH2136" s="425"/>
      <c r="GI2136" s="425"/>
      <c r="GJ2136" s="425"/>
      <c r="GK2136" s="425"/>
      <c r="GL2136" s="425"/>
      <c r="GM2136" s="425"/>
      <c r="GN2136" s="425"/>
      <c r="GO2136" s="425"/>
      <c r="GP2136" s="425"/>
      <c r="GQ2136" s="425"/>
      <c r="GR2136" s="425"/>
      <c r="GS2136" s="425"/>
      <c r="GT2136" s="425"/>
      <c r="GU2136" s="425"/>
      <c r="GV2136" s="425"/>
      <c r="GW2136" s="425"/>
      <c r="GX2136" s="425"/>
      <c r="GY2136" s="425"/>
      <c r="GZ2136" s="425"/>
      <c r="HA2136" s="425"/>
      <c r="HB2136" s="425"/>
      <c r="HC2136" s="425"/>
      <c r="HD2136" s="425"/>
      <c r="HE2136" s="425"/>
      <c r="HF2136" s="425"/>
      <c r="HG2136" s="425"/>
      <c r="HH2136" s="425"/>
      <c r="HI2136" s="425"/>
      <c r="HJ2136" s="425"/>
      <c r="HK2136" s="425"/>
      <c r="HL2136" s="425"/>
      <c r="HM2136" s="425"/>
      <c r="HN2136" s="425"/>
      <c r="HO2136" s="425"/>
      <c r="HP2136" s="425"/>
      <c r="HQ2136" s="425"/>
      <c r="HR2136" s="425"/>
      <c r="HS2136" s="425"/>
      <c r="HT2136" s="425"/>
      <c r="HU2136" s="425"/>
      <c r="HV2136" s="425"/>
      <c r="HW2136" s="425"/>
      <c r="HX2136" s="425"/>
      <c r="HY2136" s="425"/>
      <c r="HZ2136" s="425"/>
      <c r="IA2136" s="425"/>
      <c r="IB2136" s="425"/>
      <c r="IC2136" s="425"/>
      <c r="ID2136" s="425"/>
      <c r="IE2136" s="425"/>
      <c r="IF2136" s="425"/>
      <c r="IG2136" s="425"/>
      <c r="IH2136" s="425"/>
      <c r="II2136" s="425"/>
      <c r="IJ2136" s="425"/>
      <c r="IK2136" s="425"/>
      <c r="IL2136" s="425"/>
      <c r="IM2136" s="425"/>
      <c r="IN2136" s="425"/>
      <c r="IO2136" s="425"/>
      <c r="IP2136" s="425"/>
      <c r="IQ2136" s="425"/>
      <c r="IR2136" s="425"/>
      <c r="IS2136" s="425"/>
      <c r="IT2136" s="425"/>
      <c r="IU2136" s="425"/>
      <c r="IV2136" s="425"/>
    </row>
    <row r="2137" s="428" customFormat="1" ht="27.6" customHeight="1" spans="2:256">
      <c r="B2137" s="465"/>
      <c r="GH2137" s="425"/>
      <c r="GI2137" s="425"/>
      <c r="GJ2137" s="425"/>
      <c r="GK2137" s="425"/>
      <c r="GL2137" s="425"/>
      <c r="GM2137" s="425"/>
      <c r="GN2137" s="425"/>
      <c r="GO2137" s="425"/>
      <c r="GP2137" s="425"/>
      <c r="GQ2137" s="425"/>
      <c r="GR2137" s="425"/>
      <c r="GS2137" s="425"/>
      <c r="GT2137" s="425"/>
      <c r="GU2137" s="425"/>
      <c r="GV2137" s="425"/>
      <c r="GW2137" s="425"/>
      <c r="GX2137" s="425"/>
      <c r="GY2137" s="425"/>
      <c r="GZ2137" s="425"/>
      <c r="HA2137" s="425"/>
      <c r="HB2137" s="425"/>
      <c r="HC2137" s="425"/>
      <c r="HD2137" s="425"/>
      <c r="HE2137" s="425"/>
      <c r="HF2137" s="425"/>
      <c r="HG2137" s="425"/>
      <c r="HH2137" s="425"/>
      <c r="HI2137" s="425"/>
      <c r="HJ2137" s="425"/>
      <c r="HK2137" s="425"/>
      <c r="HL2137" s="425"/>
      <c r="HM2137" s="425"/>
      <c r="HN2137" s="425"/>
      <c r="HO2137" s="425"/>
      <c r="HP2137" s="425"/>
      <c r="HQ2137" s="425"/>
      <c r="HR2137" s="425"/>
      <c r="HS2137" s="425"/>
      <c r="HT2137" s="425"/>
      <c r="HU2137" s="425"/>
      <c r="HV2137" s="425"/>
      <c r="HW2137" s="425"/>
      <c r="HX2137" s="425"/>
      <c r="HY2137" s="425"/>
      <c r="HZ2137" s="425"/>
      <c r="IA2137" s="425"/>
      <c r="IB2137" s="425"/>
      <c r="IC2137" s="425"/>
      <c r="ID2137" s="425"/>
      <c r="IE2137" s="425"/>
      <c r="IF2137" s="425"/>
      <c r="IG2137" s="425"/>
      <c r="IH2137" s="425"/>
      <c r="II2137" s="425"/>
      <c r="IJ2137" s="425"/>
      <c r="IK2137" s="425"/>
      <c r="IL2137" s="425"/>
      <c r="IM2137" s="425"/>
      <c r="IN2137" s="425"/>
      <c r="IO2137" s="425"/>
      <c r="IP2137" s="425"/>
      <c r="IQ2137" s="425"/>
      <c r="IR2137" s="425"/>
      <c r="IS2137" s="425"/>
      <c r="IT2137" s="425"/>
      <c r="IU2137" s="425"/>
      <c r="IV2137" s="425"/>
    </row>
    <row r="2138" s="428" customFormat="1" ht="27.6" customHeight="1" spans="2:256">
      <c r="B2138" s="465"/>
      <c r="GH2138" s="425"/>
      <c r="GI2138" s="425"/>
      <c r="GJ2138" s="425"/>
      <c r="GK2138" s="425"/>
      <c r="GL2138" s="425"/>
      <c r="GM2138" s="425"/>
      <c r="GN2138" s="425"/>
      <c r="GO2138" s="425"/>
      <c r="GP2138" s="425"/>
      <c r="GQ2138" s="425"/>
      <c r="GR2138" s="425"/>
      <c r="GS2138" s="425"/>
      <c r="GT2138" s="425"/>
      <c r="GU2138" s="425"/>
      <c r="GV2138" s="425"/>
      <c r="GW2138" s="425"/>
      <c r="GX2138" s="425"/>
      <c r="GY2138" s="425"/>
      <c r="GZ2138" s="425"/>
      <c r="HA2138" s="425"/>
      <c r="HB2138" s="425"/>
      <c r="HC2138" s="425"/>
      <c r="HD2138" s="425"/>
      <c r="HE2138" s="425"/>
      <c r="HF2138" s="425"/>
      <c r="HG2138" s="425"/>
      <c r="HH2138" s="425"/>
      <c r="HI2138" s="425"/>
      <c r="HJ2138" s="425"/>
      <c r="HK2138" s="425"/>
      <c r="HL2138" s="425"/>
      <c r="HM2138" s="425"/>
      <c r="HN2138" s="425"/>
      <c r="HO2138" s="425"/>
      <c r="HP2138" s="425"/>
      <c r="HQ2138" s="425"/>
      <c r="HR2138" s="425"/>
      <c r="HS2138" s="425"/>
      <c r="HT2138" s="425"/>
      <c r="HU2138" s="425"/>
      <c r="HV2138" s="425"/>
      <c r="HW2138" s="425"/>
      <c r="HX2138" s="425"/>
      <c r="HY2138" s="425"/>
      <c r="HZ2138" s="425"/>
      <c r="IA2138" s="425"/>
      <c r="IB2138" s="425"/>
      <c r="IC2138" s="425"/>
      <c r="ID2138" s="425"/>
      <c r="IE2138" s="425"/>
      <c r="IF2138" s="425"/>
      <c r="IG2138" s="425"/>
      <c r="IH2138" s="425"/>
      <c r="II2138" s="425"/>
      <c r="IJ2138" s="425"/>
      <c r="IK2138" s="425"/>
      <c r="IL2138" s="425"/>
      <c r="IM2138" s="425"/>
      <c r="IN2138" s="425"/>
      <c r="IO2138" s="425"/>
      <c r="IP2138" s="425"/>
      <c r="IQ2138" s="425"/>
      <c r="IR2138" s="425"/>
      <c r="IS2138" s="425"/>
      <c r="IT2138" s="425"/>
      <c r="IU2138" s="425"/>
      <c r="IV2138" s="425"/>
    </row>
    <row r="2139" s="428" customFormat="1" ht="27.6" customHeight="1" spans="2:256">
      <c r="B2139" s="465"/>
      <c r="GH2139" s="425"/>
      <c r="GI2139" s="425"/>
      <c r="GJ2139" s="425"/>
      <c r="GK2139" s="425"/>
      <c r="GL2139" s="425"/>
      <c r="GM2139" s="425"/>
      <c r="GN2139" s="425"/>
      <c r="GO2139" s="425"/>
      <c r="GP2139" s="425"/>
      <c r="GQ2139" s="425"/>
      <c r="GR2139" s="425"/>
      <c r="GS2139" s="425"/>
      <c r="GT2139" s="425"/>
      <c r="GU2139" s="425"/>
      <c r="GV2139" s="425"/>
      <c r="GW2139" s="425"/>
      <c r="GX2139" s="425"/>
      <c r="GY2139" s="425"/>
      <c r="GZ2139" s="425"/>
      <c r="HA2139" s="425"/>
      <c r="HB2139" s="425"/>
      <c r="HC2139" s="425"/>
      <c r="HD2139" s="425"/>
      <c r="HE2139" s="425"/>
      <c r="HF2139" s="425"/>
      <c r="HG2139" s="425"/>
      <c r="HH2139" s="425"/>
      <c r="HI2139" s="425"/>
      <c r="HJ2139" s="425"/>
      <c r="HK2139" s="425"/>
      <c r="HL2139" s="425"/>
      <c r="HM2139" s="425"/>
      <c r="HN2139" s="425"/>
      <c r="HO2139" s="425"/>
      <c r="HP2139" s="425"/>
      <c r="HQ2139" s="425"/>
      <c r="HR2139" s="425"/>
      <c r="HS2139" s="425"/>
      <c r="HT2139" s="425"/>
      <c r="HU2139" s="425"/>
      <c r="HV2139" s="425"/>
      <c r="HW2139" s="425"/>
      <c r="HX2139" s="425"/>
      <c r="HY2139" s="425"/>
      <c r="HZ2139" s="425"/>
      <c r="IA2139" s="425"/>
      <c r="IB2139" s="425"/>
      <c r="IC2139" s="425"/>
      <c r="ID2139" s="425"/>
      <c r="IE2139" s="425"/>
      <c r="IF2139" s="425"/>
      <c r="IG2139" s="425"/>
      <c r="IH2139" s="425"/>
      <c r="II2139" s="425"/>
      <c r="IJ2139" s="425"/>
      <c r="IK2139" s="425"/>
      <c r="IL2139" s="425"/>
      <c r="IM2139" s="425"/>
      <c r="IN2139" s="425"/>
      <c r="IO2139" s="425"/>
      <c r="IP2139" s="425"/>
      <c r="IQ2139" s="425"/>
      <c r="IR2139" s="425"/>
      <c r="IS2139" s="425"/>
      <c r="IT2139" s="425"/>
      <c r="IU2139" s="425"/>
      <c r="IV2139" s="425"/>
    </row>
    <row r="2140" s="428" customFormat="1" ht="27.6" customHeight="1" spans="2:256">
      <c r="B2140" s="465"/>
      <c r="GH2140" s="425"/>
      <c r="GI2140" s="425"/>
      <c r="GJ2140" s="425"/>
      <c r="GK2140" s="425"/>
      <c r="GL2140" s="425"/>
      <c r="GM2140" s="425"/>
      <c r="GN2140" s="425"/>
      <c r="GO2140" s="425"/>
      <c r="GP2140" s="425"/>
      <c r="GQ2140" s="425"/>
      <c r="GR2140" s="425"/>
      <c r="GS2140" s="425"/>
      <c r="GT2140" s="425"/>
      <c r="GU2140" s="425"/>
      <c r="GV2140" s="425"/>
      <c r="GW2140" s="425"/>
      <c r="GX2140" s="425"/>
      <c r="GY2140" s="425"/>
      <c r="GZ2140" s="425"/>
      <c r="HA2140" s="425"/>
      <c r="HB2140" s="425"/>
      <c r="HC2140" s="425"/>
      <c r="HD2140" s="425"/>
      <c r="HE2140" s="425"/>
      <c r="HF2140" s="425"/>
      <c r="HG2140" s="425"/>
      <c r="HH2140" s="425"/>
      <c r="HI2140" s="425"/>
      <c r="HJ2140" s="425"/>
      <c r="HK2140" s="425"/>
      <c r="HL2140" s="425"/>
      <c r="HM2140" s="425"/>
      <c r="HN2140" s="425"/>
      <c r="HO2140" s="425"/>
      <c r="HP2140" s="425"/>
      <c r="HQ2140" s="425"/>
      <c r="HR2140" s="425"/>
      <c r="HS2140" s="425"/>
      <c r="HT2140" s="425"/>
      <c r="HU2140" s="425"/>
      <c r="HV2140" s="425"/>
      <c r="HW2140" s="425"/>
      <c r="HX2140" s="425"/>
      <c r="HY2140" s="425"/>
      <c r="HZ2140" s="425"/>
      <c r="IA2140" s="425"/>
      <c r="IB2140" s="425"/>
      <c r="IC2140" s="425"/>
      <c r="ID2140" s="425"/>
      <c r="IE2140" s="425"/>
      <c r="IF2140" s="425"/>
      <c r="IG2140" s="425"/>
      <c r="IH2140" s="425"/>
      <c r="II2140" s="425"/>
      <c r="IJ2140" s="425"/>
      <c r="IK2140" s="425"/>
      <c r="IL2140" s="425"/>
      <c r="IM2140" s="425"/>
      <c r="IN2140" s="425"/>
      <c r="IO2140" s="425"/>
      <c r="IP2140" s="425"/>
      <c r="IQ2140" s="425"/>
      <c r="IR2140" s="425"/>
      <c r="IS2140" s="425"/>
      <c r="IT2140" s="425"/>
      <c r="IU2140" s="425"/>
      <c r="IV2140" s="425"/>
    </row>
    <row r="2141" s="428" customFormat="1" ht="27.6" customHeight="1" spans="2:256">
      <c r="B2141" s="465"/>
      <c r="GH2141" s="425"/>
      <c r="GI2141" s="425"/>
      <c r="GJ2141" s="425"/>
      <c r="GK2141" s="425"/>
      <c r="GL2141" s="425"/>
      <c r="GM2141" s="425"/>
      <c r="GN2141" s="425"/>
      <c r="GO2141" s="425"/>
      <c r="GP2141" s="425"/>
      <c r="GQ2141" s="425"/>
      <c r="GR2141" s="425"/>
      <c r="GS2141" s="425"/>
      <c r="GT2141" s="425"/>
      <c r="GU2141" s="425"/>
      <c r="GV2141" s="425"/>
      <c r="GW2141" s="425"/>
      <c r="GX2141" s="425"/>
      <c r="GY2141" s="425"/>
      <c r="GZ2141" s="425"/>
      <c r="HA2141" s="425"/>
      <c r="HB2141" s="425"/>
      <c r="HC2141" s="425"/>
      <c r="HD2141" s="425"/>
      <c r="HE2141" s="425"/>
      <c r="HF2141" s="425"/>
      <c r="HG2141" s="425"/>
      <c r="HH2141" s="425"/>
      <c r="HI2141" s="425"/>
      <c r="HJ2141" s="425"/>
      <c r="HK2141" s="425"/>
      <c r="HL2141" s="425"/>
      <c r="HM2141" s="425"/>
      <c r="HN2141" s="425"/>
      <c r="HO2141" s="425"/>
      <c r="HP2141" s="425"/>
      <c r="HQ2141" s="425"/>
      <c r="HR2141" s="425"/>
      <c r="HS2141" s="425"/>
      <c r="HT2141" s="425"/>
      <c r="HU2141" s="425"/>
      <c r="HV2141" s="425"/>
      <c r="HW2141" s="425"/>
      <c r="HX2141" s="425"/>
      <c r="HY2141" s="425"/>
      <c r="HZ2141" s="425"/>
      <c r="IA2141" s="425"/>
      <c r="IB2141" s="425"/>
      <c r="IC2141" s="425"/>
      <c r="ID2141" s="425"/>
      <c r="IE2141" s="425"/>
      <c r="IF2141" s="425"/>
      <c r="IG2141" s="425"/>
      <c r="IH2141" s="425"/>
      <c r="II2141" s="425"/>
      <c r="IJ2141" s="425"/>
      <c r="IK2141" s="425"/>
      <c r="IL2141" s="425"/>
      <c r="IM2141" s="425"/>
      <c r="IN2141" s="425"/>
      <c r="IO2141" s="425"/>
      <c r="IP2141" s="425"/>
      <c r="IQ2141" s="425"/>
      <c r="IR2141" s="425"/>
      <c r="IS2141" s="425"/>
      <c r="IT2141" s="425"/>
      <c r="IU2141" s="425"/>
      <c r="IV2141" s="425"/>
    </row>
    <row r="2142" s="428" customFormat="1" ht="27.6" customHeight="1" spans="2:256">
      <c r="B2142" s="465"/>
      <c r="GH2142" s="425"/>
      <c r="GI2142" s="425"/>
      <c r="GJ2142" s="425"/>
      <c r="GK2142" s="425"/>
      <c r="GL2142" s="425"/>
      <c r="GM2142" s="425"/>
      <c r="GN2142" s="425"/>
      <c r="GO2142" s="425"/>
      <c r="GP2142" s="425"/>
      <c r="GQ2142" s="425"/>
      <c r="GR2142" s="425"/>
      <c r="GS2142" s="425"/>
      <c r="GT2142" s="425"/>
      <c r="GU2142" s="425"/>
      <c r="GV2142" s="425"/>
      <c r="GW2142" s="425"/>
      <c r="GX2142" s="425"/>
      <c r="GY2142" s="425"/>
      <c r="GZ2142" s="425"/>
      <c r="HA2142" s="425"/>
      <c r="HB2142" s="425"/>
      <c r="HC2142" s="425"/>
      <c r="HD2142" s="425"/>
      <c r="HE2142" s="425"/>
      <c r="HF2142" s="425"/>
      <c r="HG2142" s="425"/>
      <c r="HH2142" s="425"/>
      <c r="HI2142" s="425"/>
      <c r="HJ2142" s="425"/>
      <c r="HK2142" s="425"/>
      <c r="HL2142" s="425"/>
      <c r="HM2142" s="425"/>
      <c r="HN2142" s="425"/>
      <c r="HO2142" s="425"/>
      <c r="HP2142" s="425"/>
      <c r="HQ2142" s="425"/>
      <c r="HR2142" s="425"/>
      <c r="HS2142" s="425"/>
      <c r="HT2142" s="425"/>
      <c r="HU2142" s="425"/>
      <c r="HV2142" s="425"/>
      <c r="HW2142" s="425"/>
      <c r="HX2142" s="425"/>
      <c r="HY2142" s="425"/>
      <c r="HZ2142" s="425"/>
      <c r="IA2142" s="425"/>
      <c r="IB2142" s="425"/>
      <c r="IC2142" s="425"/>
      <c r="ID2142" s="425"/>
      <c r="IE2142" s="425"/>
      <c r="IF2142" s="425"/>
      <c r="IG2142" s="425"/>
      <c r="IH2142" s="425"/>
      <c r="II2142" s="425"/>
      <c r="IJ2142" s="425"/>
      <c r="IK2142" s="425"/>
      <c r="IL2142" s="425"/>
      <c r="IM2142" s="425"/>
      <c r="IN2142" s="425"/>
      <c r="IO2142" s="425"/>
      <c r="IP2142" s="425"/>
      <c r="IQ2142" s="425"/>
      <c r="IR2142" s="425"/>
      <c r="IS2142" s="425"/>
      <c r="IT2142" s="425"/>
      <c r="IU2142" s="425"/>
      <c r="IV2142" s="425"/>
    </row>
    <row r="2143" s="428" customFormat="1" ht="27.6" customHeight="1" spans="2:256">
      <c r="B2143" s="465"/>
      <c r="GH2143" s="425"/>
      <c r="GI2143" s="425"/>
      <c r="GJ2143" s="425"/>
      <c r="GK2143" s="425"/>
      <c r="GL2143" s="425"/>
      <c r="GM2143" s="425"/>
      <c r="GN2143" s="425"/>
      <c r="GO2143" s="425"/>
      <c r="GP2143" s="425"/>
      <c r="GQ2143" s="425"/>
      <c r="GR2143" s="425"/>
      <c r="GS2143" s="425"/>
      <c r="GT2143" s="425"/>
      <c r="GU2143" s="425"/>
      <c r="GV2143" s="425"/>
      <c r="GW2143" s="425"/>
      <c r="GX2143" s="425"/>
      <c r="GY2143" s="425"/>
      <c r="GZ2143" s="425"/>
      <c r="HA2143" s="425"/>
      <c r="HB2143" s="425"/>
      <c r="HC2143" s="425"/>
      <c r="HD2143" s="425"/>
      <c r="HE2143" s="425"/>
      <c r="HF2143" s="425"/>
      <c r="HG2143" s="425"/>
      <c r="HH2143" s="425"/>
      <c r="HI2143" s="425"/>
      <c r="HJ2143" s="425"/>
      <c r="HK2143" s="425"/>
      <c r="HL2143" s="425"/>
      <c r="HM2143" s="425"/>
      <c r="HN2143" s="425"/>
      <c r="HO2143" s="425"/>
      <c r="HP2143" s="425"/>
      <c r="HQ2143" s="425"/>
      <c r="HR2143" s="425"/>
      <c r="HS2143" s="425"/>
      <c r="HT2143" s="425"/>
      <c r="HU2143" s="425"/>
      <c r="HV2143" s="425"/>
      <c r="HW2143" s="425"/>
      <c r="HX2143" s="425"/>
      <c r="HY2143" s="425"/>
      <c r="HZ2143" s="425"/>
      <c r="IA2143" s="425"/>
      <c r="IB2143" s="425"/>
      <c r="IC2143" s="425"/>
      <c r="ID2143" s="425"/>
      <c r="IE2143" s="425"/>
      <c r="IF2143" s="425"/>
      <c r="IG2143" s="425"/>
      <c r="IH2143" s="425"/>
      <c r="II2143" s="425"/>
      <c r="IJ2143" s="425"/>
      <c r="IK2143" s="425"/>
      <c r="IL2143" s="425"/>
      <c r="IM2143" s="425"/>
      <c r="IN2143" s="425"/>
      <c r="IO2143" s="425"/>
      <c r="IP2143" s="425"/>
      <c r="IQ2143" s="425"/>
      <c r="IR2143" s="425"/>
      <c r="IS2143" s="425"/>
      <c r="IT2143" s="425"/>
      <c r="IU2143" s="425"/>
      <c r="IV2143" s="425"/>
    </row>
    <row r="2144" s="428" customFormat="1" ht="27.6" customHeight="1" spans="2:256">
      <c r="B2144" s="465"/>
      <c r="GH2144" s="425"/>
      <c r="GI2144" s="425"/>
      <c r="GJ2144" s="425"/>
      <c r="GK2144" s="425"/>
      <c r="GL2144" s="425"/>
      <c r="GM2144" s="425"/>
      <c r="GN2144" s="425"/>
      <c r="GO2144" s="425"/>
      <c r="GP2144" s="425"/>
      <c r="GQ2144" s="425"/>
      <c r="GR2144" s="425"/>
      <c r="GS2144" s="425"/>
      <c r="GT2144" s="425"/>
      <c r="GU2144" s="425"/>
      <c r="GV2144" s="425"/>
      <c r="GW2144" s="425"/>
      <c r="GX2144" s="425"/>
      <c r="GY2144" s="425"/>
      <c r="GZ2144" s="425"/>
      <c r="HA2144" s="425"/>
      <c r="HB2144" s="425"/>
      <c r="HC2144" s="425"/>
      <c r="HD2144" s="425"/>
      <c r="HE2144" s="425"/>
      <c r="HF2144" s="425"/>
      <c r="HG2144" s="425"/>
      <c r="HH2144" s="425"/>
      <c r="HI2144" s="425"/>
      <c r="HJ2144" s="425"/>
      <c r="HK2144" s="425"/>
      <c r="HL2144" s="425"/>
      <c r="HM2144" s="425"/>
      <c r="HN2144" s="425"/>
      <c r="HO2144" s="425"/>
      <c r="HP2144" s="425"/>
      <c r="HQ2144" s="425"/>
      <c r="HR2144" s="425"/>
      <c r="HS2144" s="425"/>
      <c r="HT2144" s="425"/>
      <c r="HU2144" s="425"/>
      <c r="HV2144" s="425"/>
      <c r="HW2144" s="425"/>
      <c r="HX2144" s="425"/>
      <c r="HY2144" s="425"/>
      <c r="HZ2144" s="425"/>
      <c r="IA2144" s="425"/>
      <c r="IB2144" s="425"/>
      <c r="IC2144" s="425"/>
      <c r="ID2144" s="425"/>
      <c r="IE2144" s="425"/>
      <c r="IF2144" s="425"/>
      <c r="IG2144" s="425"/>
      <c r="IH2144" s="425"/>
      <c r="II2144" s="425"/>
      <c r="IJ2144" s="425"/>
      <c r="IK2144" s="425"/>
      <c r="IL2144" s="425"/>
      <c r="IM2144" s="425"/>
      <c r="IN2144" s="425"/>
      <c r="IO2144" s="425"/>
      <c r="IP2144" s="425"/>
      <c r="IQ2144" s="425"/>
      <c r="IR2144" s="425"/>
      <c r="IS2144" s="425"/>
      <c r="IT2144" s="425"/>
      <c r="IU2144" s="425"/>
      <c r="IV2144" s="425"/>
    </row>
    <row r="2145" s="428" customFormat="1" ht="27.6" customHeight="1" spans="2:256">
      <c r="B2145" s="465"/>
      <c r="GH2145" s="425"/>
      <c r="GI2145" s="425"/>
      <c r="GJ2145" s="425"/>
      <c r="GK2145" s="425"/>
      <c r="GL2145" s="425"/>
      <c r="GM2145" s="425"/>
      <c r="GN2145" s="425"/>
      <c r="GO2145" s="425"/>
      <c r="GP2145" s="425"/>
      <c r="GQ2145" s="425"/>
      <c r="GR2145" s="425"/>
      <c r="GS2145" s="425"/>
      <c r="GT2145" s="425"/>
      <c r="GU2145" s="425"/>
      <c r="GV2145" s="425"/>
      <c r="GW2145" s="425"/>
      <c r="GX2145" s="425"/>
      <c r="GY2145" s="425"/>
      <c r="GZ2145" s="425"/>
      <c r="HA2145" s="425"/>
      <c r="HB2145" s="425"/>
      <c r="HC2145" s="425"/>
      <c r="HD2145" s="425"/>
      <c r="HE2145" s="425"/>
      <c r="HF2145" s="425"/>
      <c r="HG2145" s="425"/>
      <c r="HH2145" s="425"/>
      <c r="HI2145" s="425"/>
      <c r="HJ2145" s="425"/>
      <c r="HK2145" s="425"/>
      <c r="HL2145" s="425"/>
      <c r="HM2145" s="425"/>
      <c r="HN2145" s="425"/>
      <c r="HO2145" s="425"/>
      <c r="HP2145" s="425"/>
      <c r="HQ2145" s="425"/>
      <c r="HR2145" s="425"/>
      <c r="HS2145" s="425"/>
      <c r="HT2145" s="425"/>
      <c r="HU2145" s="425"/>
      <c r="HV2145" s="425"/>
      <c r="HW2145" s="425"/>
      <c r="HX2145" s="425"/>
      <c r="HY2145" s="425"/>
      <c r="HZ2145" s="425"/>
      <c r="IA2145" s="425"/>
      <c r="IB2145" s="425"/>
      <c r="IC2145" s="425"/>
      <c r="ID2145" s="425"/>
      <c r="IE2145" s="425"/>
      <c r="IF2145" s="425"/>
      <c r="IG2145" s="425"/>
      <c r="IH2145" s="425"/>
      <c r="II2145" s="425"/>
      <c r="IJ2145" s="425"/>
      <c r="IK2145" s="425"/>
      <c r="IL2145" s="425"/>
      <c r="IM2145" s="425"/>
      <c r="IN2145" s="425"/>
      <c r="IO2145" s="425"/>
      <c r="IP2145" s="425"/>
      <c r="IQ2145" s="425"/>
      <c r="IR2145" s="425"/>
      <c r="IS2145" s="425"/>
      <c r="IT2145" s="425"/>
      <c r="IU2145" s="425"/>
      <c r="IV2145" s="425"/>
    </row>
    <row r="2146" s="428" customFormat="1" ht="27.6" customHeight="1" spans="2:256">
      <c r="B2146" s="465"/>
      <c r="GH2146" s="425"/>
      <c r="GI2146" s="425"/>
      <c r="GJ2146" s="425"/>
      <c r="GK2146" s="425"/>
      <c r="GL2146" s="425"/>
      <c r="GM2146" s="425"/>
      <c r="GN2146" s="425"/>
      <c r="GO2146" s="425"/>
      <c r="GP2146" s="425"/>
      <c r="GQ2146" s="425"/>
      <c r="GR2146" s="425"/>
      <c r="GS2146" s="425"/>
      <c r="GT2146" s="425"/>
      <c r="GU2146" s="425"/>
      <c r="GV2146" s="425"/>
      <c r="GW2146" s="425"/>
      <c r="GX2146" s="425"/>
      <c r="GY2146" s="425"/>
      <c r="GZ2146" s="425"/>
      <c r="HA2146" s="425"/>
      <c r="HB2146" s="425"/>
      <c r="HC2146" s="425"/>
      <c r="HD2146" s="425"/>
      <c r="HE2146" s="425"/>
      <c r="HF2146" s="425"/>
      <c r="HG2146" s="425"/>
      <c r="HH2146" s="425"/>
      <c r="HI2146" s="425"/>
      <c r="HJ2146" s="425"/>
      <c r="HK2146" s="425"/>
      <c r="HL2146" s="425"/>
      <c r="HM2146" s="425"/>
      <c r="HN2146" s="425"/>
      <c r="HO2146" s="425"/>
      <c r="HP2146" s="425"/>
      <c r="HQ2146" s="425"/>
      <c r="HR2146" s="425"/>
      <c r="HS2146" s="425"/>
      <c r="HT2146" s="425"/>
      <c r="HU2146" s="425"/>
      <c r="HV2146" s="425"/>
      <c r="HW2146" s="425"/>
      <c r="HX2146" s="425"/>
      <c r="HY2146" s="425"/>
      <c r="HZ2146" s="425"/>
      <c r="IA2146" s="425"/>
      <c r="IB2146" s="425"/>
      <c r="IC2146" s="425"/>
      <c r="ID2146" s="425"/>
      <c r="IE2146" s="425"/>
      <c r="IF2146" s="425"/>
      <c r="IG2146" s="425"/>
      <c r="IH2146" s="425"/>
      <c r="II2146" s="425"/>
      <c r="IJ2146" s="425"/>
      <c r="IK2146" s="425"/>
      <c r="IL2146" s="425"/>
      <c r="IM2146" s="425"/>
      <c r="IN2146" s="425"/>
      <c r="IO2146" s="425"/>
      <c r="IP2146" s="425"/>
      <c r="IQ2146" s="425"/>
      <c r="IR2146" s="425"/>
      <c r="IS2146" s="425"/>
      <c r="IT2146" s="425"/>
      <c r="IU2146" s="425"/>
      <c r="IV2146" s="425"/>
    </row>
    <row r="2147" s="428" customFormat="1" ht="27.6" customHeight="1" spans="2:256">
      <c r="B2147" s="465"/>
      <c r="GH2147" s="425"/>
      <c r="GI2147" s="425"/>
      <c r="GJ2147" s="425"/>
      <c r="GK2147" s="425"/>
      <c r="GL2147" s="425"/>
      <c r="GM2147" s="425"/>
      <c r="GN2147" s="425"/>
      <c r="GO2147" s="425"/>
      <c r="GP2147" s="425"/>
      <c r="GQ2147" s="425"/>
      <c r="GR2147" s="425"/>
      <c r="GS2147" s="425"/>
      <c r="GT2147" s="425"/>
      <c r="GU2147" s="425"/>
      <c r="GV2147" s="425"/>
      <c r="GW2147" s="425"/>
      <c r="GX2147" s="425"/>
      <c r="GY2147" s="425"/>
      <c r="GZ2147" s="425"/>
      <c r="HA2147" s="425"/>
      <c r="HB2147" s="425"/>
      <c r="HC2147" s="425"/>
      <c r="HD2147" s="425"/>
      <c r="HE2147" s="425"/>
      <c r="HF2147" s="425"/>
      <c r="HG2147" s="425"/>
      <c r="HH2147" s="425"/>
      <c r="HI2147" s="425"/>
      <c r="HJ2147" s="425"/>
      <c r="HK2147" s="425"/>
      <c r="HL2147" s="425"/>
      <c r="HM2147" s="425"/>
      <c r="HN2147" s="425"/>
      <c r="HO2147" s="425"/>
      <c r="HP2147" s="425"/>
      <c r="HQ2147" s="425"/>
      <c r="HR2147" s="425"/>
      <c r="HS2147" s="425"/>
      <c r="HT2147" s="425"/>
      <c r="HU2147" s="425"/>
      <c r="HV2147" s="425"/>
      <c r="HW2147" s="425"/>
      <c r="HX2147" s="425"/>
      <c r="HY2147" s="425"/>
      <c r="HZ2147" s="425"/>
      <c r="IA2147" s="425"/>
      <c r="IB2147" s="425"/>
      <c r="IC2147" s="425"/>
      <c r="ID2147" s="425"/>
      <c r="IE2147" s="425"/>
      <c r="IF2147" s="425"/>
      <c r="IG2147" s="425"/>
      <c r="IH2147" s="425"/>
      <c r="II2147" s="425"/>
      <c r="IJ2147" s="425"/>
      <c r="IK2147" s="425"/>
      <c r="IL2147" s="425"/>
      <c r="IM2147" s="425"/>
      <c r="IN2147" s="425"/>
      <c r="IO2147" s="425"/>
      <c r="IP2147" s="425"/>
      <c r="IQ2147" s="425"/>
      <c r="IR2147" s="425"/>
      <c r="IS2147" s="425"/>
      <c r="IT2147" s="425"/>
      <c r="IU2147" s="425"/>
      <c r="IV2147" s="425"/>
    </row>
    <row r="2148" s="428" customFormat="1" ht="27.6" customHeight="1" spans="2:256">
      <c r="B2148" s="465"/>
      <c r="GH2148" s="425"/>
      <c r="GI2148" s="425"/>
      <c r="GJ2148" s="425"/>
      <c r="GK2148" s="425"/>
      <c r="GL2148" s="425"/>
      <c r="GM2148" s="425"/>
      <c r="GN2148" s="425"/>
      <c r="GO2148" s="425"/>
      <c r="GP2148" s="425"/>
      <c r="GQ2148" s="425"/>
      <c r="GR2148" s="425"/>
      <c r="GS2148" s="425"/>
      <c r="GT2148" s="425"/>
      <c r="GU2148" s="425"/>
      <c r="GV2148" s="425"/>
      <c r="GW2148" s="425"/>
      <c r="GX2148" s="425"/>
      <c r="GY2148" s="425"/>
      <c r="GZ2148" s="425"/>
      <c r="HA2148" s="425"/>
      <c r="HB2148" s="425"/>
      <c r="HC2148" s="425"/>
      <c r="HD2148" s="425"/>
      <c r="HE2148" s="425"/>
      <c r="HF2148" s="425"/>
      <c r="HG2148" s="425"/>
      <c r="HH2148" s="425"/>
      <c r="HI2148" s="425"/>
      <c r="HJ2148" s="425"/>
      <c r="HK2148" s="425"/>
      <c r="HL2148" s="425"/>
      <c r="HM2148" s="425"/>
      <c r="HN2148" s="425"/>
      <c r="HO2148" s="425"/>
      <c r="HP2148" s="425"/>
      <c r="HQ2148" s="425"/>
      <c r="HR2148" s="425"/>
      <c r="HS2148" s="425"/>
      <c r="HT2148" s="425"/>
      <c r="HU2148" s="425"/>
      <c r="HV2148" s="425"/>
      <c r="HW2148" s="425"/>
      <c r="HX2148" s="425"/>
      <c r="HY2148" s="425"/>
      <c r="HZ2148" s="425"/>
      <c r="IA2148" s="425"/>
      <c r="IB2148" s="425"/>
      <c r="IC2148" s="425"/>
      <c r="ID2148" s="425"/>
      <c r="IE2148" s="425"/>
      <c r="IF2148" s="425"/>
      <c r="IG2148" s="425"/>
      <c r="IH2148" s="425"/>
      <c r="II2148" s="425"/>
      <c r="IJ2148" s="425"/>
      <c r="IK2148" s="425"/>
      <c r="IL2148" s="425"/>
      <c r="IM2148" s="425"/>
      <c r="IN2148" s="425"/>
      <c r="IO2148" s="425"/>
      <c r="IP2148" s="425"/>
      <c r="IQ2148" s="425"/>
      <c r="IR2148" s="425"/>
      <c r="IS2148" s="425"/>
      <c r="IT2148" s="425"/>
      <c r="IU2148" s="425"/>
      <c r="IV2148" s="425"/>
    </row>
    <row r="2149" s="428" customFormat="1" ht="27.6" customHeight="1" spans="2:256">
      <c r="B2149" s="465"/>
      <c r="GH2149" s="425"/>
      <c r="GI2149" s="425"/>
      <c r="GJ2149" s="425"/>
      <c r="GK2149" s="425"/>
      <c r="GL2149" s="425"/>
      <c r="GM2149" s="425"/>
      <c r="GN2149" s="425"/>
      <c r="GO2149" s="425"/>
      <c r="GP2149" s="425"/>
      <c r="GQ2149" s="425"/>
      <c r="GR2149" s="425"/>
      <c r="GS2149" s="425"/>
      <c r="GT2149" s="425"/>
      <c r="GU2149" s="425"/>
      <c r="GV2149" s="425"/>
      <c r="GW2149" s="425"/>
      <c r="GX2149" s="425"/>
      <c r="GY2149" s="425"/>
      <c r="GZ2149" s="425"/>
      <c r="HA2149" s="425"/>
      <c r="HB2149" s="425"/>
      <c r="HC2149" s="425"/>
      <c r="HD2149" s="425"/>
      <c r="HE2149" s="425"/>
      <c r="HF2149" s="425"/>
      <c r="HG2149" s="425"/>
      <c r="HH2149" s="425"/>
      <c r="HI2149" s="425"/>
      <c r="HJ2149" s="425"/>
      <c r="HK2149" s="425"/>
      <c r="HL2149" s="425"/>
      <c r="HM2149" s="425"/>
      <c r="HN2149" s="425"/>
      <c r="HO2149" s="425"/>
      <c r="HP2149" s="425"/>
      <c r="HQ2149" s="425"/>
      <c r="HR2149" s="425"/>
      <c r="HS2149" s="425"/>
      <c r="HT2149" s="425"/>
      <c r="HU2149" s="425"/>
      <c r="HV2149" s="425"/>
      <c r="HW2149" s="425"/>
      <c r="HX2149" s="425"/>
      <c r="HY2149" s="425"/>
      <c r="HZ2149" s="425"/>
      <c r="IA2149" s="425"/>
      <c r="IB2149" s="425"/>
      <c r="IC2149" s="425"/>
      <c r="ID2149" s="425"/>
      <c r="IE2149" s="425"/>
      <c r="IF2149" s="425"/>
      <c r="IG2149" s="425"/>
      <c r="IH2149" s="425"/>
      <c r="II2149" s="425"/>
      <c r="IJ2149" s="425"/>
      <c r="IK2149" s="425"/>
      <c r="IL2149" s="425"/>
      <c r="IM2149" s="425"/>
      <c r="IN2149" s="425"/>
      <c r="IO2149" s="425"/>
      <c r="IP2149" s="425"/>
      <c r="IQ2149" s="425"/>
      <c r="IR2149" s="425"/>
      <c r="IS2149" s="425"/>
      <c r="IT2149" s="425"/>
      <c r="IU2149" s="425"/>
      <c r="IV2149" s="425"/>
    </row>
    <row r="2150" s="428" customFormat="1" ht="27.6" customHeight="1" spans="2:256">
      <c r="B2150" s="465"/>
      <c r="GH2150" s="425"/>
      <c r="GI2150" s="425"/>
      <c r="GJ2150" s="425"/>
      <c r="GK2150" s="425"/>
      <c r="GL2150" s="425"/>
      <c r="GM2150" s="425"/>
      <c r="GN2150" s="425"/>
      <c r="GO2150" s="425"/>
      <c r="GP2150" s="425"/>
      <c r="GQ2150" s="425"/>
      <c r="GR2150" s="425"/>
      <c r="GS2150" s="425"/>
      <c r="GT2150" s="425"/>
      <c r="GU2150" s="425"/>
      <c r="GV2150" s="425"/>
      <c r="GW2150" s="425"/>
      <c r="GX2150" s="425"/>
      <c r="GY2150" s="425"/>
      <c r="GZ2150" s="425"/>
      <c r="HA2150" s="425"/>
      <c r="HB2150" s="425"/>
      <c r="HC2150" s="425"/>
      <c r="HD2150" s="425"/>
      <c r="HE2150" s="425"/>
      <c r="HF2150" s="425"/>
      <c r="HG2150" s="425"/>
      <c r="HH2150" s="425"/>
      <c r="HI2150" s="425"/>
      <c r="HJ2150" s="425"/>
      <c r="HK2150" s="425"/>
      <c r="HL2150" s="425"/>
      <c r="HM2150" s="425"/>
      <c r="HN2150" s="425"/>
      <c r="HO2150" s="425"/>
      <c r="HP2150" s="425"/>
      <c r="HQ2150" s="425"/>
      <c r="HR2150" s="425"/>
      <c r="HS2150" s="425"/>
      <c r="HT2150" s="425"/>
      <c r="HU2150" s="425"/>
      <c r="HV2150" s="425"/>
      <c r="HW2150" s="425"/>
      <c r="HX2150" s="425"/>
      <c r="HY2150" s="425"/>
      <c r="HZ2150" s="425"/>
      <c r="IA2150" s="425"/>
      <c r="IB2150" s="425"/>
      <c r="IC2150" s="425"/>
      <c r="ID2150" s="425"/>
      <c r="IE2150" s="425"/>
      <c r="IF2150" s="425"/>
      <c r="IG2150" s="425"/>
      <c r="IH2150" s="425"/>
      <c r="II2150" s="425"/>
      <c r="IJ2150" s="425"/>
      <c r="IK2150" s="425"/>
      <c r="IL2150" s="425"/>
      <c r="IM2150" s="425"/>
      <c r="IN2150" s="425"/>
      <c r="IO2150" s="425"/>
      <c r="IP2150" s="425"/>
      <c r="IQ2150" s="425"/>
      <c r="IR2150" s="425"/>
      <c r="IS2150" s="425"/>
      <c r="IT2150" s="425"/>
      <c r="IU2150" s="425"/>
      <c r="IV2150" s="425"/>
    </row>
    <row r="2151" s="428" customFormat="1" ht="27.6" customHeight="1" spans="2:256">
      <c r="B2151" s="465"/>
      <c r="GH2151" s="425"/>
      <c r="GI2151" s="425"/>
      <c r="GJ2151" s="425"/>
      <c r="GK2151" s="425"/>
      <c r="GL2151" s="425"/>
      <c r="GM2151" s="425"/>
      <c r="GN2151" s="425"/>
      <c r="GO2151" s="425"/>
      <c r="GP2151" s="425"/>
      <c r="GQ2151" s="425"/>
      <c r="GR2151" s="425"/>
      <c r="GS2151" s="425"/>
      <c r="GT2151" s="425"/>
      <c r="GU2151" s="425"/>
      <c r="GV2151" s="425"/>
      <c r="GW2151" s="425"/>
      <c r="GX2151" s="425"/>
      <c r="GY2151" s="425"/>
      <c r="GZ2151" s="425"/>
      <c r="HA2151" s="425"/>
      <c r="HB2151" s="425"/>
      <c r="HC2151" s="425"/>
      <c r="HD2151" s="425"/>
      <c r="HE2151" s="425"/>
      <c r="HF2151" s="425"/>
      <c r="HG2151" s="425"/>
      <c r="HH2151" s="425"/>
      <c r="HI2151" s="425"/>
      <c r="HJ2151" s="425"/>
      <c r="HK2151" s="425"/>
      <c r="HL2151" s="425"/>
      <c r="HM2151" s="425"/>
      <c r="HN2151" s="425"/>
      <c r="HO2151" s="425"/>
      <c r="HP2151" s="425"/>
      <c r="HQ2151" s="425"/>
      <c r="HR2151" s="425"/>
      <c r="HS2151" s="425"/>
      <c r="HT2151" s="425"/>
      <c r="HU2151" s="425"/>
      <c r="HV2151" s="425"/>
      <c r="HW2151" s="425"/>
      <c r="HX2151" s="425"/>
      <c r="HY2151" s="425"/>
      <c r="HZ2151" s="425"/>
      <c r="IA2151" s="425"/>
      <c r="IB2151" s="425"/>
      <c r="IC2151" s="425"/>
      <c r="ID2151" s="425"/>
      <c r="IE2151" s="425"/>
      <c r="IF2151" s="425"/>
      <c r="IG2151" s="425"/>
      <c r="IH2151" s="425"/>
      <c r="II2151" s="425"/>
      <c r="IJ2151" s="425"/>
      <c r="IK2151" s="425"/>
      <c r="IL2151" s="425"/>
      <c r="IM2151" s="425"/>
      <c r="IN2151" s="425"/>
      <c r="IO2151" s="425"/>
      <c r="IP2151" s="425"/>
      <c r="IQ2151" s="425"/>
      <c r="IR2151" s="425"/>
      <c r="IS2151" s="425"/>
      <c r="IT2151" s="425"/>
      <c r="IU2151" s="425"/>
      <c r="IV2151" s="425"/>
    </row>
    <row r="2152" s="428" customFormat="1" ht="27.6" customHeight="1" spans="2:256">
      <c r="B2152" s="465"/>
      <c r="GH2152" s="425"/>
      <c r="GI2152" s="425"/>
      <c r="GJ2152" s="425"/>
      <c r="GK2152" s="425"/>
      <c r="GL2152" s="425"/>
      <c r="GM2152" s="425"/>
      <c r="GN2152" s="425"/>
      <c r="GO2152" s="425"/>
      <c r="GP2152" s="425"/>
      <c r="GQ2152" s="425"/>
      <c r="GR2152" s="425"/>
      <c r="GS2152" s="425"/>
      <c r="GT2152" s="425"/>
      <c r="GU2152" s="425"/>
      <c r="GV2152" s="425"/>
      <c r="GW2152" s="425"/>
      <c r="GX2152" s="425"/>
      <c r="GY2152" s="425"/>
      <c r="GZ2152" s="425"/>
      <c r="HA2152" s="425"/>
      <c r="HB2152" s="425"/>
      <c r="HC2152" s="425"/>
      <c r="HD2152" s="425"/>
      <c r="HE2152" s="425"/>
      <c r="HF2152" s="425"/>
      <c r="HG2152" s="425"/>
      <c r="HH2152" s="425"/>
      <c r="HI2152" s="425"/>
      <c r="HJ2152" s="425"/>
      <c r="HK2152" s="425"/>
      <c r="HL2152" s="425"/>
      <c r="HM2152" s="425"/>
      <c r="HN2152" s="425"/>
      <c r="HO2152" s="425"/>
      <c r="HP2152" s="425"/>
      <c r="HQ2152" s="425"/>
      <c r="HR2152" s="425"/>
      <c r="HS2152" s="425"/>
      <c r="HT2152" s="425"/>
      <c r="HU2152" s="425"/>
      <c r="HV2152" s="425"/>
      <c r="HW2152" s="425"/>
      <c r="HX2152" s="425"/>
      <c r="HY2152" s="425"/>
      <c r="HZ2152" s="425"/>
      <c r="IA2152" s="425"/>
      <c r="IB2152" s="425"/>
      <c r="IC2152" s="425"/>
      <c r="ID2152" s="425"/>
      <c r="IE2152" s="425"/>
      <c r="IF2152" s="425"/>
      <c r="IG2152" s="425"/>
      <c r="IH2152" s="425"/>
      <c r="II2152" s="425"/>
      <c r="IJ2152" s="425"/>
      <c r="IK2152" s="425"/>
      <c r="IL2152" s="425"/>
      <c r="IM2152" s="425"/>
      <c r="IN2152" s="425"/>
      <c r="IO2152" s="425"/>
      <c r="IP2152" s="425"/>
      <c r="IQ2152" s="425"/>
      <c r="IR2152" s="425"/>
      <c r="IS2152" s="425"/>
      <c r="IT2152" s="425"/>
      <c r="IU2152" s="425"/>
      <c r="IV2152" s="425"/>
    </row>
    <row r="2153" s="428" customFormat="1" ht="27.6" customHeight="1" spans="2:256">
      <c r="B2153" s="465"/>
      <c r="GH2153" s="425"/>
      <c r="GI2153" s="425"/>
      <c r="GJ2153" s="425"/>
      <c r="GK2153" s="425"/>
      <c r="GL2153" s="425"/>
      <c r="GM2153" s="425"/>
      <c r="GN2153" s="425"/>
      <c r="GO2153" s="425"/>
      <c r="GP2153" s="425"/>
      <c r="GQ2153" s="425"/>
      <c r="GR2153" s="425"/>
      <c r="GS2153" s="425"/>
      <c r="GT2153" s="425"/>
      <c r="GU2153" s="425"/>
      <c r="GV2153" s="425"/>
      <c r="GW2153" s="425"/>
      <c r="GX2153" s="425"/>
      <c r="GY2153" s="425"/>
      <c r="GZ2153" s="425"/>
      <c r="HA2153" s="425"/>
      <c r="HB2153" s="425"/>
      <c r="HC2153" s="425"/>
      <c r="HD2153" s="425"/>
      <c r="HE2153" s="425"/>
      <c r="HF2153" s="425"/>
      <c r="HG2153" s="425"/>
      <c r="HH2153" s="425"/>
      <c r="HI2153" s="425"/>
      <c r="HJ2153" s="425"/>
      <c r="HK2153" s="425"/>
      <c r="HL2153" s="425"/>
      <c r="HM2153" s="425"/>
      <c r="HN2153" s="425"/>
      <c r="HO2153" s="425"/>
      <c r="HP2153" s="425"/>
      <c r="HQ2153" s="425"/>
      <c r="HR2153" s="425"/>
      <c r="HS2153" s="425"/>
      <c r="HT2153" s="425"/>
      <c r="HU2153" s="425"/>
      <c r="HV2153" s="425"/>
      <c r="HW2153" s="425"/>
      <c r="HX2153" s="425"/>
      <c r="HY2153" s="425"/>
      <c r="HZ2153" s="425"/>
      <c r="IA2153" s="425"/>
      <c r="IB2153" s="425"/>
      <c r="IC2153" s="425"/>
      <c r="ID2153" s="425"/>
      <c r="IE2153" s="425"/>
      <c r="IF2153" s="425"/>
      <c r="IG2153" s="425"/>
      <c r="IH2153" s="425"/>
      <c r="II2153" s="425"/>
      <c r="IJ2153" s="425"/>
      <c r="IK2153" s="425"/>
      <c r="IL2153" s="425"/>
      <c r="IM2153" s="425"/>
      <c r="IN2153" s="425"/>
      <c r="IO2153" s="425"/>
      <c r="IP2153" s="425"/>
      <c r="IQ2153" s="425"/>
      <c r="IR2153" s="425"/>
      <c r="IS2153" s="425"/>
      <c r="IT2153" s="425"/>
      <c r="IU2153" s="425"/>
      <c r="IV2153" s="425"/>
    </row>
    <row r="2154" s="428" customFormat="1" ht="27.6" customHeight="1" spans="2:256">
      <c r="B2154" s="465"/>
      <c r="GH2154" s="425"/>
      <c r="GI2154" s="425"/>
      <c r="GJ2154" s="425"/>
      <c r="GK2154" s="425"/>
      <c r="GL2154" s="425"/>
      <c r="GM2154" s="425"/>
      <c r="GN2154" s="425"/>
      <c r="GO2154" s="425"/>
      <c r="GP2154" s="425"/>
      <c r="GQ2154" s="425"/>
      <c r="GR2154" s="425"/>
      <c r="GS2154" s="425"/>
      <c r="GT2154" s="425"/>
      <c r="GU2154" s="425"/>
      <c r="GV2154" s="425"/>
      <c r="GW2154" s="425"/>
      <c r="GX2154" s="425"/>
      <c r="GY2154" s="425"/>
      <c r="GZ2154" s="425"/>
      <c r="HA2154" s="425"/>
      <c r="HB2154" s="425"/>
      <c r="HC2154" s="425"/>
      <c r="HD2154" s="425"/>
      <c r="HE2154" s="425"/>
      <c r="HF2154" s="425"/>
      <c r="HG2154" s="425"/>
      <c r="HH2154" s="425"/>
      <c r="HI2154" s="425"/>
      <c r="HJ2154" s="425"/>
      <c r="HK2154" s="425"/>
      <c r="HL2154" s="425"/>
      <c r="HM2154" s="425"/>
      <c r="HN2154" s="425"/>
      <c r="HO2154" s="425"/>
      <c r="HP2154" s="425"/>
      <c r="HQ2154" s="425"/>
      <c r="HR2154" s="425"/>
      <c r="HS2154" s="425"/>
      <c r="HT2154" s="425"/>
      <c r="HU2154" s="425"/>
      <c r="HV2154" s="425"/>
      <c r="HW2154" s="425"/>
      <c r="HX2154" s="425"/>
      <c r="HY2154" s="425"/>
      <c r="HZ2154" s="425"/>
      <c r="IA2154" s="425"/>
      <c r="IB2154" s="425"/>
      <c r="IC2154" s="425"/>
      <c r="ID2154" s="425"/>
      <c r="IE2154" s="425"/>
      <c r="IF2154" s="425"/>
      <c r="IG2154" s="425"/>
      <c r="IH2154" s="425"/>
      <c r="II2154" s="425"/>
      <c r="IJ2154" s="425"/>
      <c r="IK2154" s="425"/>
      <c r="IL2154" s="425"/>
      <c r="IM2154" s="425"/>
      <c r="IN2154" s="425"/>
      <c r="IO2154" s="425"/>
      <c r="IP2154" s="425"/>
      <c r="IQ2154" s="425"/>
      <c r="IR2154" s="425"/>
      <c r="IS2154" s="425"/>
      <c r="IT2154" s="425"/>
      <c r="IU2154" s="425"/>
      <c r="IV2154" s="425"/>
    </row>
    <row r="2155" s="428" customFormat="1" ht="27.6" customHeight="1" spans="2:256">
      <c r="B2155" s="465"/>
      <c r="GH2155" s="425"/>
      <c r="GI2155" s="425"/>
      <c r="GJ2155" s="425"/>
      <c r="GK2155" s="425"/>
      <c r="GL2155" s="425"/>
      <c r="GM2155" s="425"/>
      <c r="GN2155" s="425"/>
      <c r="GO2155" s="425"/>
      <c r="GP2155" s="425"/>
      <c r="GQ2155" s="425"/>
      <c r="GR2155" s="425"/>
      <c r="GS2155" s="425"/>
      <c r="GT2155" s="425"/>
      <c r="GU2155" s="425"/>
      <c r="GV2155" s="425"/>
      <c r="GW2155" s="425"/>
      <c r="GX2155" s="425"/>
      <c r="GY2155" s="425"/>
      <c r="GZ2155" s="425"/>
      <c r="HA2155" s="425"/>
      <c r="HB2155" s="425"/>
      <c r="HC2155" s="425"/>
      <c r="HD2155" s="425"/>
      <c r="HE2155" s="425"/>
      <c r="HF2155" s="425"/>
      <c r="HG2155" s="425"/>
      <c r="HH2155" s="425"/>
      <c r="HI2155" s="425"/>
      <c r="HJ2155" s="425"/>
      <c r="HK2155" s="425"/>
      <c r="HL2155" s="425"/>
      <c r="HM2155" s="425"/>
      <c r="HN2155" s="425"/>
      <c r="HO2155" s="425"/>
      <c r="HP2155" s="425"/>
      <c r="HQ2155" s="425"/>
      <c r="HR2155" s="425"/>
      <c r="HS2155" s="425"/>
      <c r="HT2155" s="425"/>
      <c r="HU2155" s="425"/>
      <c r="HV2155" s="425"/>
      <c r="HW2155" s="425"/>
      <c r="HX2155" s="425"/>
      <c r="HY2155" s="425"/>
      <c r="HZ2155" s="425"/>
      <c r="IA2155" s="425"/>
      <c r="IB2155" s="425"/>
      <c r="IC2155" s="425"/>
      <c r="ID2155" s="425"/>
      <c r="IE2155" s="425"/>
      <c r="IF2155" s="425"/>
      <c r="IG2155" s="425"/>
      <c r="IH2155" s="425"/>
      <c r="II2155" s="425"/>
      <c r="IJ2155" s="425"/>
      <c r="IK2155" s="425"/>
      <c r="IL2155" s="425"/>
      <c r="IM2155" s="425"/>
      <c r="IN2155" s="425"/>
      <c r="IO2155" s="425"/>
      <c r="IP2155" s="425"/>
      <c r="IQ2155" s="425"/>
      <c r="IR2155" s="425"/>
      <c r="IS2155" s="425"/>
      <c r="IT2155" s="425"/>
      <c r="IU2155" s="425"/>
      <c r="IV2155" s="425"/>
    </row>
    <row r="2156" s="428" customFormat="1" ht="27.6" customHeight="1" spans="2:256">
      <c r="B2156" s="465"/>
      <c r="GH2156" s="425"/>
      <c r="GI2156" s="425"/>
      <c r="GJ2156" s="425"/>
      <c r="GK2156" s="425"/>
      <c r="GL2156" s="425"/>
      <c r="GM2156" s="425"/>
      <c r="GN2156" s="425"/>
      <c r="GO2156" s="425"/>
      <c r="GP2156" s="425"/>
      <c r="GQ2156" s="425"/>
      <c r="GR2156" s="425"/>
      <c r="GS2156" s="425"/>
      <c r="GT2156" s="425"/>
      <c r="GU2156" s="425"/>
      <c r="GV2156" s="425"/>
      <c r="GW2156" s="425"/>
      <c r="GX2156" s="425"/>
      <c r="GY2156" s="425"/>
      <c r="GZ2156" s="425"/>
      <c r="HA2156" s="425"/>
      <c r="HB2156" s="425"/>
      <c r="HC2156" s="425"/>
      <c r="HD2156" s="425"/>
      <c r="HE2156" s="425"/>
      <c r="HF2156" s="425"/>
      <c r="HG2156" s="425"/>
      <c r="HH2156" s="425"/>
      <c r="HI2156" s="425"/>
      <c r="HJ2156" s="425"/>
      <c r="HK2156" s="425"/>
      <c r="HL2156" s="425"/>
      <c r="HM2156" s="425"/>
      <c r="HN2156" s="425"/>
      <c r="HO2156" s="425"/>
      <c r="HP2156" s="425"/>
      <c r="HQ2156" s="425"/>
      <c r="HR2156" s="425"/>
      <c r="HS2156" s="425"/>
      <c r="HT2156" s="425"/>
      <c r="HU2156" s="425"/>
      <c r="HV2156" s="425"/>
      <c r="HW2156" s="425"/>
      <c r="HX2156" s="425"/>
      <c r="HY2156" s="425"/>
      <c r="HZ2156" s="425"/>
      <c r="IA2156" s="425"/>
      <c r="IB2156" s="425"/>
      <c r="IC2156" s="425"/>
      <c r="ID2156" s="425"/>
      <c r="IE2156" s="425"/>
      <c r="IF2156" s="425"/>
      <c r="IG2156" s="425"/>
      <c r="IH2156" s="425"/>
      <c r="II2156" s="425"/>
      <c r="IJ2156" s="425"/>
      <c r="IK2156" s="425"/>
      <c r="IL2156" s="425"/>
      <c r="IM2156" s="425"/>
      <c r="IN2156" s="425"/>
      <c r="IO2156" s="425"/>
      <c r="IP2156" s="425"/>
      <c r="IQ2156" s="425"/>
      <c r="IR2156" s="425"/>
      <c r="IS2156" s="425"/>
      <c r="IT2156" s="425"/>
      <c r="IU2156" s="425"/>
      <c r="IV2156" s="425"/>
    </row>
    <row r="2157" s="428" customFormat="1" ht="27.6" customHeight="1" spans="2:256">
      <c r="B2157" s="465"/>
      <c r="GH2157" s="425"/>
      <c r="GI2157" s="425"/>
      <c r="GJ2157" s="425"/>
      <c r="GK2157" s="425"/>
      <c r="GL2157" s="425"/>
      <c r="GM2157" s="425"/>
      <c r="GN2157" s="425"/>
      <c r="GO2157" s="425"/>
      <c r="GP2157" s="425"/>
      <c r="GQ2157" s="425"/>
      <c r="GR2157" s="425"/>
      <c r="GS2157" s="425"/>
      <c r="GT2157" s="425"/>
      <c r="GU2157" s="425"/>
      <c r="GV2157" s="425"/>
      <c r="GW2157" s="425"/>
      <c r="GX2157" s="425"/>
      <c r="GY2157" s="425"/>
      <c r="GZ2157" s="425"/>
      <c r="HA2157" s="425"/>
      <c r="HB2157" s="425"/>
      <c r="HC2157" s="425"/>
      <c r="HD2157" s="425"/>
      <c r="HE2157" s="425"/>
      <c r="HF2157" s="425"/>
      <c r="HG2157" s="425"/>
      <c r="HH2157" s="425"/>
      <c r="HI2157" s="425"/>
      <c r="HJ2157" s="425"/>
      <c r="HK2157" s="425"/>
      <c r="HL2157" s="425"/>
      <c r="HM2157" s="425"/>
      <c r="HN2157" s="425"/>
      <c r="HO2157" s="425"/>
      <c r="HP2157" s="425"/>
      <c r="HQ2157" s="425"/>
      <c r="HR2157" s="425"/>
      <c r="HS2157" s="425"/>
      <c r="HT2157" s="425"/>
      <c r="HU2157" s="425"/>
      <c r="HV2157" s="425"/>
      <c r="HW2157" s="425"/>
      <c r="HX2157" s="425"/>
      <c r="HY2157" s="425"/>
      <c r="HZ2157" s="425"/>
      <c r="IA2157" s="425"/>
      <c r="IB2157" s="425"/>
      <c r="IC2157" s="425"/>
      <c r="ID2157" s="425"/>
      <c r="IE2157" s="425"/>
      <c r="IF2157" s="425"/>
      <c r="IG2157" s="425"/>
      <c r="IH2157" s="425"/>
      <c r="II2157" s="425"/>
      <c r="IJ2157" s="425"/>
      <c r="IK2157" s="425"/>
      <c r="IL2157" s="425"/>
      <c r="IM2157" s="425"/>
      <c r="IN2157" s="425"/>
      <c r="IO2157" s="425"/>
      <c r="IP2157" s="425"/>
      <c r="IQ2157" s="425"/>
      <c r="IR2157" s="425"/>
      <c r="IS2157" s="425"/>
      <c r="IT2157" s="425"/>
      <c r="IU2157" s="425"/>
      <c r="IV2157" s="425"/>
    </row>
    <row r="2158" s="428" customFormat="1" ht="27.6" customHeight="1" spans="2:256">
      <c r="B2158" s="465"/>
      <c r="GH2158" s="425"/>
      <c r="GI2158" s="425"/>
      <c r="GJ2158" s="425"/>
      <c r="GK2158" s="425"/>
      <c r="GL2158" s="425"/>
      <c r="GM2158" s="425"/>
      <c r="GN2158" s="425"/>
      <c r="GO2158" s="425"/>
      <c r="GP2158" s="425"/>
      <c r="GQ2158" s="425"/>
      <c r="GR2158" s="425"/>
      <c r="GS2158" s="425"/>
      <c r="GT2158" s="425"/>
      <c r="GU2158" s="425"/>
      <c r="GV2158" s="425"/>
      <c r="GW2158" s="425"/>
      <c r="GX2158" s="425"/>
      <c r="GY2158" s="425"/>
      <c r="GZ2158" s="425"/>
      <c r="HA2158" s="425"/>
      <c r="HB2158" s="425"/>
      <c r="HC2158" s="425"/>
      <c r="HD2158" s="425"/>
      <c r="HE2158" s="425"/>
      <c r="HF2158" s="425"/>
      <c r="HG2158" s="425"/>
      <c r="HH2158" s="425"/>
      <c r="HI2158" s="425"/>
      <c r="HJ2158" s="425"/>
      <c r="HK2158" s="425"/>
      <c r="HL2158" s="425"/>
      <c r="HM2158" s="425"/>
      <c r="HN2158" s="425"/>
      <c r="HO2158" s="425"/>
      <c r="HP2158" s="425"/>
      <c r="HQ2158" s="425"/>
      <c r="HR2158" s="425"/>
      <c r="HS2158" s="425"/>
      <c r="HT2158" s="425"/>
      <c r="HU2158" s="425"/>
      <c r="HV2158" s="425"/>
      <c r="HW2158" s="425"/>
      <c r="HX2158" s="425"/>
      <c r="HY2158" s="425"/>
      <c r="HZ2158" s="425"/>
      <c r="IA2158" s="425"/>
      <c r="IB2158" s="425"/>
      <c r="IC2158" s="425"/>
      <c r="ID2158" s="425"/>
      <c r="IE2158" s="425"/>
      <c r="IF2158" s="425"/>
      <c r="IG2158" s="425"/>
      <c r="IH2158" s="425"/>
      <c r="II2158" s="425"/>
      <c r="IJ2158" s="425"/>
      <c r="IK2158" s="425"/>
      <c r="IL2158" s="425"/>
      <c r="IM2158" s="425"/>
      <c r="IN2158" s="425"/>
      <c r="IO2158" s="425"/>
      <c r="IP2158" s="425"/>
      <c r="IQ2158" s="425"/>
      <c r="IR2158" s="425"/>
      <c r="IS2158" s="425"/>
      <c r="IT2158" s="425"/>
      <c r="IU2158" s="425"/>
      <c r="IV2158" s="425"/>
    </row>
    <row r="2159" s="428" customFormat="1" ht="27.6" customHeight="1" spans="2:256">
      <c r="B2159" s="465"/>
      <c r="GH2159" s="425"/>
      <c r="GI2159" s="425"/>
      <c r="GJ2159" s="425"/>
      <c r="GK2159" s="425"/>
      <c r="GL2159" s="425"/>
      <c r="GM2159" s="425"/>
      <c r="GN2159" s="425"/>
      <c r="GO2159" s="425"/>
      <c r="GP2159" s="425"/>
      <c r="GQ2159" s="425"/>
      <c r="GR2159" s="425"/>
      <c r="GS2159" s="425"/>
      <c r="GT2159" s="425"/>
      <c r="GU2159" s="425"/>
      <c r="GV2159" s="425"/>
      <c r="GW2159" s="425"/>
      <c r="GX2159" s="425"/>
      <c r="GY2159" s="425"/>
      <c r="GZ2159" s="425"/>
      <c r="HA2159" s="425"/>
      <c r="HB2159" s="425"/>
      <c r="HC2159" s="425"/>
      <c r="HD2159" s="425"/>
      <c r="HE2159" s="425"/>
      <c r="HF2159" s="425"/>
      <c r="HG2159" s="425"/>
      <c r="HH2159" s="425"/>
      <c r="HI2159" s="425"/>
      <c r="HJ2159" s="425"/>
      <c r="HK2159" s="425"/>
      <c r="HL2159" s="425"/>
      <c r="HM2159" s="425"/>
      <c r="HN2159" s="425"/>
      <c r="HO2159" s="425"/>
      <c r="HP2159" s="425"/>
      <c r="HQ2159" s="425"/>
      <c r="HR2159" s="425"/>
      <c r="HS2159" s="425"/>
      <c r="HT2159" s="425"/>
      <c r="HU2159" s="425"/>
      <c r="HV2159" s="425"/>
      <c r="HW2159" s="425"/>
      <c r="HX2159" s="425"/>
      <c r="HY2159" s="425"/>
      <c r="HZ2159" s="425"/>
      <c r="IA2159" s="425"/>
      <c r="IB2159" s="425"/>
      <c r="IC2159" s="425"/>
      <c r="ID2159" s="425"/>
      <c r="IE2159" s="425"/>
      <c r="IF2159" s="425"/>
      <c r="IG2159" s="425"/>
      <c r="IH2159" s="425"/>
      <c r="II2159" s="425"/>
      <c r="IJ2159" s="425"/>
      <c r="IK2159" s="425"/>
      <c r="IL2159" s="425"/>
      <c r="IM2159" s="425"/>
      <c r="IN2159" s="425"/>
      <c r="IO2159" s="425"/>
      <c r="IP2159" s="425"/>
      <c r="IQ2159" s="425"/>
      <c r="IR2159" s="425"/>
      <c r="IS2159" s="425"/>
      <c r="IT2159" s="425"/>
      <c r="IU2159" s="425"/>
      <c r="IV2159" s="425"/>
    </row>
    <row r="2160" s="428" customFormat="1" ht="27.6" customHeight="1" spans="2:256">
      <c r="B2160" s="465"/>
      <c r="GH2160" s="425"/>
      <c r="GI2160" s="425"/>
      <c r="GJ2160" s="425"/>
      <c r="GK2160" s="425"/>
      <c r="GL2160" s="425"/>
      <c r="GM2160" s="425"/>
      <c r="GN2160" s="425"/>
      <c r="GO2160" s="425"/>
      <c r="GP2160" s="425"/>
      <c r="GQ2160" s="425"/>
      <c r="GR2160" s="425"/>
      <c r="GS2160" s="425"/>
      <c r="GT2160" s="425"/>
      <c r="GU2160" s="425"/>
      <c r="GV2160" s="425"/>
      <c r="GW2160" s="425"/>
      <c r="GX2160" s="425"/>
      <c r="GY2160" s="425"/>
      <c r="GZ2160" s="425"/>
      <c r="HA2160" s="425"/>
      <c r="HB2160" s="425"/>
      <c r="HC2160" s="425"/>
      <c r="HD2160" s="425"/>
      <c r="HE2160" s="425"/>
      <c r="HF2160" s="425"/>
      <c r="HG2160" s="425"/>
      <c r="HH2160" s="425"/>
      <c r="HI2160" s="425"/>
      <c r="HJ2160" s="425"/>
      <c r="HK2160" s="425"/>
      <c r="HL2160" s="425"/>
      <c r="HM2160" s="425"/>
      <c r="HN2160" s="425"/>
      <c r="HO2160" s="425"/>
      <c r="HP2160" s="425"/>
      <c r="HQ2160" s="425"/>
      <c r="HR2160" s="425"/>
      <c r="HS2160" s="425"/>
      <c r="HT2160" s="425"/>
      <c r="HU2160" s="425"/>
      <c r="HV2160" s="425"/>
      <c r="HW2160" s="425"/>
      <c r="HX2160" s="425"/>
      <c r="HY2160" s="425"/>
      <c r="HZ2160" s="425"/>
      <c r="IA2160" s="425"/>
      <c r="IB2160" s="425"/>
      <c r="IC2160" s="425"/>
      <c r="ID2160" s="425"/>
      <c r="IE2160" s="425"/>
      <c r="IF2160" s="425"/>
      <c r="IG2160" s="425"/>
      <c r="IH2160" s="425"/>
      <c r="II2160" s="425"/>
      <c r="IJ2160" s="425"/>
      <c r="IK2160" s="425"/>
      <c r="IL2160" s="425"/>
      <c r="IM2160" s="425"/>
      <c r="IN2160" s="425"/>
      <c r="IO2160" s="425"/>
      <c r="IP2160" s="425"/>
      <c r="IQ2160" s="425"/>
      <c r="IR2160" s="425"/>
      <c r="IS2160" s="425"/>
      <c r="IT2160" s="425"/>
      <c r="IU2160" s="425"/>
      <c r="IV2160" s="425"/>
    </row>
    <row r="2161" s="428" customFormat="1" ht="27.6" customHeight="1" spans="2:256">
      <c r="B2161" s="465"/>
      <c r="GH2161" s="425"/>
      <c r="GI2161" s="425"/>
      <c r="GJ2161" s="425"/>
      <c r="GK2161" s="425"/>
      <c r="GL2161" s="425"/>
      <c r="GM2161" s="425"/>
      <c r="GN2161" s="425"/>
      <c r="GO2161" s="425"/>
      <c r="GP2161" s="425"/>
      <c r="GQ2161" s="425"/>
      <c r="GR2161" s="425"/>
      <c r="GS2161" s="425"/>
      <c r="GT2161" s="425"/>
      <c r="GU2161" s="425"/>
      <c r="GV2161" s="425"/>
      <c r="GW2161" s="425"/>
      <c r="GX2161" s="425"/>
      <c r="GY2161" s="425"/>
      <c r="GZ2161" s="425"/>
      <c r="HA2161" s="425"/>
      <c r="HB2161" s="425"/>
      <c r="HC2161" s="425"/>
      <c r="HD2161" s="425"/>
      <c r="HE2161" s="425"/>
      <c r="HF2161" s="425"/>
      <c r="HG2161" s="425"/>
      <c r="HH2161" s="425"/>
      <c r="HI2161" s="425"/>
      <c r="HJ2161" s="425"/>
      <c r="HK2161" s="425"/>
      <c r="HL2161" s="425"/>
      <c r="HM2161" s="425"/>
      <c r="HN2161" s="425"/>
      <c r="HO2161" s="425"/>
      <c r="HP2161" s="425"/>
      <c r="HQ2161" s="425"/>
      <c r="HR2161" s="425"/>
      <c r="HS2161" s="425"/>
      <c r="HT2161" s="425"/>
      <c r="HU2161" s="425"/>
      <c r="HV2161" s="425"/>
      <c r="HW2161" s="425"/>
      <c r="HX2161" s="425"/>
      <c r="HY2161" s="425"/>
      <c r="HZ2161" s="425"/>
      <c r="IA2161" s="425"/>
      <c r="IB2161" s="425"/>
      <c r="IC2161" s="425"/>
      <c r="ID2161" s="425"/>
      <c r="IE2161" s="425"/>
      <c r="IF2161" s="425"/>
      <c r="IG2161" s="425"/>
      <c r="IH2161" s="425"/>
      <c r="II2161" s="425"/>
      <c r="IJ2161" s="425"/>
      <c r="IK2161" s="425"/>
      <c r="IL2161" s="425"/>
      <c r="IM2161" s="425"/>
      <c r="IN2161" s="425"/>
      <c r="IO2161" s="425"/>
      <c r="IP2161" s="425"/>
      <c r="IQ2161" s="425"/>
      <c r="IR2161" s="425"/>
      <c r="IS2161" s="425"/>
      <c r="IT2161" s="425"/>
      <c r="IU2161" s="425"/>
      <c r="IV2161" s="425"/>
    </row>
    <row r="2162" s="428" customFormat="1" ht="27.6" customHeight="1" spans="2:256">
      <c r="B2162" s="465"/>
      <c r="GH2162" s="425"/>
      <c r="GI2162" s="425"/>
      <c r="GJ2162" s="425"/>
      <c r="GK2162" s="425"/>
      <c r="GL2162" s="425"/>
      <c r="GM2162" s="425"/>
      <c r="GN2162" s="425"/>
      <c r="GO2162" s="425"/>
      <c r="GP2162" s="425"/>
      <c r="GQ2162" s="425"/>
      <c r="GR2162" s="425"/>
      <c r="GS2162" s="425"/>
      <c r="GT2162" s="425"/>
      <c r="GU2162" s="425"/>
      <c r="GV2162" s="425"/>
      <c r="GW2162" s="425"/>
      <c r="GX2162" s="425"/>
      <c r="GY2162" s="425"/>
      <c r="GZ2162" s="425"/>
      <c r="HA2162" s="425"/>
      <c r="HB2162" s="425"/>
      <c r="HC2162" s="425"/>
      <c r="HD2162" s="425"/>
      <c r="HE2162" s="425"/>
      <c r="HF2162" s="425"/>
      <c r="HG2162" s="425"/>
      <c r="HH2162" s="425"/>
      <c r="HI2162" s="425"/>
      <c r="HJ2162" s="425"/>
      <c r="HK2162" s="425"/>
      <c r="HL2162" s="425"/>
      <c r="HM2162" s="425"/>
      <c r="HN2162" s="425"/>
      <c r="HO2162" s="425"/>
      <c r="HP2162" s="425"/>
      <c r="HQ2162" s="425"/>
      <c r="HR2162" s="425"/>
      <c r="HS2162" s="425"/>
      <c r="HT2162" s="425"/>
      <c r="HU2162" s="425"/>
      <c r="HV2162" s="425"/>
      <c r="HW2162" s="425"/>
      <c r="HX2162" s="425"/>
      <c r="HY2162" s="425"/>
      <c r="HZ2162" s="425"/>
      <c r="IA2162" s="425"/>
      <c r="IB2162" s="425"/>
      <c r="IC2162" s="425"/>
      <c r="ID2162" s="425"/>
      <c r="IE2162" s="425"/>
      <c r="IF2162" s="425"/>
      <c r="IG2162" s="425"/>
      <c r="IH2162" s="425"/>
      <c r="II2162" s="425"/>
      <c r="IJ2162" s="425"/>
      <c r="IK2162" s="425"/>
      <c r="IL2162" s="425"/>
      <c r="IM2162" s="425"/>
      <c r="IN2162" s="425"/>
      <c r="IO2162" s="425"/>
      <c r="IP2162" s="425"/>
      <c r="IQ2162" s="425"/>
      <c r="IR2162" s="425"/>
      <c r="IS2162" s="425"/>
      <c r="IT2162" s="425"/>
      <c r="IU2162" s="425"/>
      <c r="IV2162" s="425"/>
    </row>
    <row r="2163" s="428" customFormat="1" ht="27.6" customHeight="1" spans="2:256">
      <c r="B2163" s="465"/>
      <c r="GH2163" s="425"/>
      <c r="GI2163" s="425"/>
      <c r="GJ2163" s="425"/>
      <c r="GK2163" s="425"/>
      <c r="GL2163" s="425"/>
      <c r="GM2163" s="425"/>
      <c r="GN2163" s="425"/>
      <c r="GO2163" s="425"/>
      <c r="GP2163" s="425"/>
      <c r="GQ2163" s="425"/>
      <c r="GR2163" s="425"/>
      <c r="GS2163" s="425"/>
      <c r="GT2163" s="425"/>
      <c r="GU2163" s="425"/>
      <c r="GV2163" s="425"/>
      <c r="GW2163" s="425"/>
      <c r="GX2163" s="425"/>
      <c r="GY2163" s="425"/>
      <c r="GZ2163" s="425"/>
      <c r="HA2163" s="425"/>
      <c r="HB2163" s="425"/>
      <c r="HC2163" s="425"/>
      <c r="HD2163" s="425"/>
      <c r="HE2163" s="425"/>
      <c r="HF2163" s="425"/>
      <c r="HG2163" s="425"/>
      <c r="HH2163" s="425"/>
      <c r="HI2163" s="425"/>
      <c r="HJ2163" s="425"/>
      <c r="HK2163" s="425"/>
      <c r="HL2163" s="425"/>
      <c r="HM2163" s="425"/>
      <c r="HN2163" s="425"/>
      <c r="HO2163" s="425"/>
      <c r="HP2163" s="425"/>
      <c r="HQ2163" s="425"/>
      <c r="HR2163" s="425"/>
      <c r="HS2163" s="425"/>
      <c r="HT2163" s="425"/>
      <c r="HU2163" s="425"/>
      <c r="HV2163" s="425"/>
      <c r="HW2163" s="425"/>
      <c r="HX2163" s="425"/>
      <c r="HY2163" s="425"/>
      <c r="HZ2163" s="425"/>
      <c r="IA2163" s="425"/>
      <c r="IB2163" s="425"/>
      <c r="IC2163" s="425"/>
      <c r="ID2163" s="425"/>
      <c r="IE2163" s="425"/>
      <c r="IF2163" s="425"/>
      <c r="IG2163" s="425"/>
      <c r="IH2163" s="425"/>
      <c r="II2163" s="425"/>
      <c r="IJ2163" s="425"/>
      <c r="IK2163" s="425"/>
      <c r="IL2163" s="425"/>
      <c r="IM2163" s="425"/>
      <c r="IN2163" s="425"/>
      <c r="IO2163" s="425"/>
      <c r="IP2163" s="425"/>
      <c r="IQ2163" s="425"/>
      <c r="IR2163" s="425"/>
      <c r="IS2163" s="425"/>
      <c r="IT2163" s="425"/>
      <c r="IU2163" s="425"/>
      <c r="IV2163" s="425"/>
    </row>
    <row r="2164" s="428" customFormat="1" ht="27.6" customHeight="1" spans="2:256">
      <c r="B2164" s="465"/>
      <c r="GH2164" s="425"/>
      <c r="GI2164" s="425"/>
      <c r="GJ2164" s="425"/>
      <c r="GK2164" s="425"/>
      <c r="GL2164" s="425"/>
      <c r="GM2164" s="425"/>
      <c r="GN2164" s="425"/>
      <c r="GO2164" s="425"/>
      <c r="GP2164" s="425"/>
      <c r="GQ2164" s="425"/>
      <c r="GR2164" s="425"/>
      <c r="GS2164" s="425"/>
      <c r="GT2164" s="425"/>
      <c r="GU2164" s="425"/>
      <c r="GV2164" s="425"/>
      <c r="GW2164" s="425"/>
      <c r="GX2164" s="425"/>
      <c r="GY2164" s="425"/>
      <c r="GZ2164" s="425"/>
      <c r="HA2164" s="425"/>
      <c r="HB2164" s="425"/>
      <c r="HC2164" s="425"/>
      <c r="HD2164" s="425"/>
      <c r="HE2164" s="425"/>
      <c r="HF2164" s="425"/>
      <c r="HG2164" s="425"/>
      <c r="HH2164" s="425"/>
      <c r="HI2164" s="425"/>
      <c r="HJ2164" s="425"/>
      <c r="HK2164" s="425"/>
      <c r="HL2164" s="425"/>
      <c r="HM2164" s="425"/>
      <c r="HN2164" s="425"/>
      <c r="HO2164" s="425"/>
      <c r="HP2164" s="425"/>
      <c r="HQ2164" s="425"/>
      <c r="HR2164" s="425"/>
      <c r="HS2164" s="425"/>
      <c r="HT2164" s="425"/>
      <c r="HU2164" s="425"/>
      <c r="HV2164" s="425"/>
      <c r="HW2164" s="425"/>
      <c r="HX2164" s="425"/>
      <c r="HY2164" s="425"/>
      <c r="HZ2164" s="425"/>
      <c r="IA2164" s="425"/>
      <c r="IB2164" s="425"/>
      <c r="IC2164" s="425"/>
      <c r="ID2164" s="425"/>
      <c r="IE2164" s="425"/>
      <c r="IF2164" s="425"/>
      <c r="IG2164" s="425"/>
      <c r="IH2164" s="425"/>
      <c r="II2164" s="425"/>
      <c r="IJ2164" s="425"/>
      <c r="IK2164" s="425"/>
      <c r="IL2164" s="425"/>
      <c r="IM2164" s="425"/>
      <c r="IN2164" s="425"/>
      <c r="IO2164" s="425"/>
      <c r="IP2164" s="425"/>
      <c r="IQ2164" s="425"/>
      <c r="IR2164" s="425"/>
      <c r="IS2164" s="425"/>
      <c r="IT2164" s="425"/>
      <c r="IU2164" s="425"/>
      <c r="IV2164" s="425"/>
    </row>
    <row r="2165" s="428" customFormat="1" ht="27.6" customHeight="1" spans="2:256">
      <c r="B2165" s="465"/>
      <c r="GH2165" s="425"/>
      <c r="GI2165" s="425"/>
      <c r="GJ2165" s="425"/>
      <c r="GK2165" s="425"/>
      <c r="GL2165" s="425"/>
      <c r="GM2165" s="425"/>
      <c r="GN2165" s="425"/>
      <c r="GO2165" s="425"/>
      <c r="GP2165" s="425"/>
      <c r="GQ2165" s="425"/>
      <c r="GR2165" s="425"/>
      <c r="GS2165" s="425"/>
      <c r="GT2165" s="425"/>
      <c r="GU2165" s="425"/>
      <c r="GV2165" s="425"/>
      <c r="GW2165" s="425"/>
      <c r="GX2165" s="425"/>
      <c r="GY2165" s="425"/>
      <c r="GZ2165" s="425"/>
      <c r="HA2165" s="425"/>
      <c r="HB2165" s="425"/>
      <c r="HC2165" s="425"/>
      <c r="HD2165" s="425"/>
      <c r="HE2165" s="425"/>
      <c r="HF2165" s="425"/>
      <c r="HG2165" s="425"/>
      <c r="HH2165" s="425"/>
      <c r="HI2165" s="425"/>
      <c r="HJ2165" s="425"/>
      <c r="HK2165" s="425"/>
      <c r="HL2165" s="425"/>
      <c r="HM2165" s="425"/>
      <c r="HN2165" s="425"/>
      <c r="HO2165" s="425"/>
      <c r="HP2165" s="425"/>
      <c r="HQ2165" s="425"/>
      <c r="HR2165" s="425"/>
      <c r="HS2165" s="425"/>
      <c r="HT2165" s="425"/>
      <c r="HU2165" s="425"/>
      <c r="HV2165" s="425"/>
      <c r="HW2165" s="425"/>
      <c r="HX2165" s="425"/>
      <c r="HY2165" s="425"/>
      <c r="HZ2165" s="425"/>
      <c r="IA2165" s="425"/>
      <c r="IB2165" s="425"/>
      <c r="IC2165" s="425"/>
      <c r="ID2165" s="425"/>
      <c r="IE2165" s="425"/>
      <c r="IF2165" s="425"/>
      <c r="IG2165" s="425"/>
      <c r="IH2165" s="425"/>
      <c r="II2165" s="425"/>
      <c r="IJ2165" s="425"/>
      <c r="IK2165" s="425"/>
      <c r="IL2165" s="425"/>
      <c r="IM2165" s="425"/>
      <c r="IN2165" s="425"/>
      <c r="IO2165" s="425"/>
      <c r="IP2165" s="425"/>
      <c r="IQ2165" s="425"/>
      <c r="IR2165" s="425"/>
      <c r="IS2165" s="425"/>
      <c r="IT2165" s="425"/>
      <c r="IU2165" s="425"/>
      <c r="IV2165" s="425"/>
    </row>
    <row r="2166" s="428" customFormat="1" ht="27.6" customHeight="1" spans="2:256">
      <c r="B2166" s="465"/>
      <c r="GH2166" s="425"/>
      <c r="GI2166" s="425"/>
      <c r="GJ2166" s="425"/>
      <c r="GK2166" s="425"/>
      <c r="GL2166" s="425"/>
      <c r="GM2166" s="425"/>
      <c r="GN2166" s="425"/>
      <c r="GO2166" s="425"/>
      <c r="GP2166" s="425"/>
      <c r="GQ2166" s="425"/>
      <c r="GR2166" s="425"/>
      <c r="GS2166" s="425"/>
      <c r="GT2166" s="425"/>
      <c r="GU2166" s="425"/>
      <c r="GV2166" s="425"/>
      <c r="GW2166" s="425"/>
      <c r="GX2166" s="425"/>
      <c r="GY2166" s="425"/>
      <c r="GZ2166" s="425"/>
      <c r="HA2166" s="425"/>
      <c r="HB2166" s="425"/>
      <c r="HC2166" s="425"/>
      <c r="HD2166" s="425"/>
      <c r="HE2166" s="425"/>
      <c r="HF2166" s="425"/>
      <c r="HG2166" s="425"/>
      <c r="HH2166" s="425"/>
      <c r="HI2166" s="425"/>
      <c r="HJ2166" s="425"/>
      <c r="HK2166" s="425"/>
      <c r="HL2166" s="425"/>
      <c r="HM2166" s="425"/>
      <c r="HN2166" s="425"/>
      <c r="HO2166" s="425"/>
      <c r="HP2166" s="425"/>
      <c r="HQ2166" s="425"/>
      <c r="HR2166" s="425"/>
      <c r="HS2166" s="425"/>
      <c r="HT2166" s="425"/>
      <c r="HU2166" s="425"/>
      <c r="HV2166" s="425"/>
      <c r="HW2166" s="425"/>
      <c r="HX2166" s="425"/>
      <c r="HY2166" s="425"/>
      <c r="HZ2166" s="425"/>
      <c r="IA2166" s="425"/>
      <c r="IB2166" s="425"/>
      <c r="IC2166" s="425"/>
      <c r="ID2166" s="425"/>
      <c r="IE2166" s="425"/>
      <c r="IF2166" s="425"/>
      <c r="IG2166" s="425"/>
      <c r="IH2166" s="425"/>
      <c r="II2166" s="425"/>
      <c r="IJ2166" s="425"/>
      <c r="IK2166" s="425"/>
      <c r="IL2166" s="425"/>
      <c r="IM2166" s="425"/>
      <c r="IN2166" s="425"/>
      <c r="IO2166" s="425"/>
      <c r="IP2166" s="425"/>
      <c r="IQ2166" s="425"/>
      <c r="IR2166" s="425"/>
      <c r="IS2166" s="425"/>
      <c r="IT2166" s="425"/>
      <c r="IU2166" s="425"/>
      <c r="IV2166" s="425"/>
    </row>
    <row r="2167" s="428" customFormat="1" ht="27.6" customHeight="1" spans="2:256">
      <c r="B2167" s="465"/>
      <c r="GH2167" s="425"/>
      <c r="GI2167" s="425"/>
      <c r="GJ2167" s="425"/>
      <c r="GK2167" s="425"/>
      <c r="GL2167" s="425"/>
      <c r="GM2167" s="425"/>
      <c r="GN2167" s="425"/>
      <c r="GO2167" s="425"/>
      <c r="GP2167" s="425"/>
      <c r="GQ2167" s="425"/>
      <c r="GR2167" s="425"/>
      <c r="GS2167" s="425"/>
      <c r="GT2167" s="425"/>
      <c r="GU2167" s="425"/>
      <c r="GV2167" s="425"/>
      <c r="GW2167" s="425"/>
      <c r="GX2167" s="425"/>
      <c r="GY2167" s="425"/>
      <c r="GZ2167" s="425"/>
      <c r="HA2167" s="425"/>
      <c r="HB2167" s="425"/>
      <c r="HC2167" s="425"/>
      <c r="HD2167" s="425"/>
      <c r="HE2167" s="425"/>
      <c r="HF2167" s="425"/>
      <c r="HG2167" s="425"/>
      <c r="HH2167" s="425"/>
      <c r="HI2167" s="425"/>
      <c r="HJ2167" s="425"/>
      <c r="HK2167" s="425"/>
      <c r="HL2167" s="425"/>
      <c r="HM2167" s="425"/>
      <c r="HN2167" s="425"/>
      <c r="HO2167" s="425"/>
      <c r="HP2167" s="425"/>
      <c r="HQ2167" s="425"/>
      <c r="HR2167" s="425"/>
      <c r="HS2167" s="425"/>
      <c r="HT2167" s="425"/>
      <c r="HU2167" s="425"/>
      <c r="HV2167" s="425"/>
      <c r="HW2167" s="425"/>
      <c r="HX2167" s="425"/>
      <c r="HY2167" s="425"/>
      <c r="HZ2167" s="425"/>
      <c r="IA2167" s="425"/>
      <c r="IB2167" s="425"/>
      <c r="IC2167" s="425"/>
      <c r="ID2167" s="425"/>
      <c r="IE2167" s="425"/>
      <c r="IF2167" s="425"/>
      <c r="IG2167" s="425"/>
      <c r="IH2167" s="425"/>
      <c r="II2167" s="425"/>
      <c r="IJ2167" s="425"/>
      <c r="IK2167" s="425"/>
      <c r="IL2167" s="425"/>
      <c r="IM2167" s="425"/>
      <c r="IN2167" s="425"/>
      <c r="IO2167" s="425"/>
      <c r="IP2167" s="425"/>
      <c r="IQ2167" s="425"/>
      <c r="IR2167" s="425"/>
      <c r="IS2167" s="425"/>
      <c r="IT2167" s="425"/>
      <c r="IU2167" s="425"/>
      <c r="IV2167" s="425"/>
    </row>
    <row r="2168" s="428" customFormat="1" ht="27.6" customHeight="1" spans="2:256">
      <c r="B2168" s="465"/>
      <c r="GH2168" s="425"/>
      <c r="GI2168" s="425"/>
      <c r="GJ2168" s="425"/>
      <c r="GK2168" s="425"/>
      <c r="GL2168" s="425"/>
      <c r="GM2168" s="425"/>
      <c r="GN2168" s="425"/>
      <c r="GO2168" s="425"/>
      <c r="GP2168" s="425"/>
      <c r="GQ2168" s="425"/>
      <c r="GR2168" s="425"/>
      <c r="GS2168" s="425"/>
      <c r="GT2168" s="425"/>
      <c r="GU2168" s="425"/>
      <c r="GV2168" s="425"/>
      <c r="GW2168" s="425"/>
      <c r="GX2168" s="425"/>
      <c r="GY2168" s="425"/>
      <c r="GZ2168" s="425"/>
      <c r="HA2168" s="425"/>
      <c r="HB2168" s="425"/>
      <c r="HC2168" s="425"/>
      <c r="HD2168" s="425"/>
      <c r="HE2168" s="425"/>
      <c r="HF2168" s="425"/>
      <c r="HG2168" s="425"/>
      <c r="HH2168" s="425"/>
      <c r="HI2168" s="425"/>
      <c r="HJ2168" s="425"/>
      <c r="HK2168" s="425"/>
      <c r="HL2168" s="425"/>
      <c r="HM2168" s="425"/>
      <c r="HN2168" s="425"/>
      <c r="HO2168" s="425"/>
      <c r="HP2168" s="425"/>
      <c r="HQ2168" s="425"/>
      <c r="HR2168" s="425"/>
      <c r="HS2168" s="425"/>
      <c r="HT2168" s="425"/>
      <c r="HU2168" s="425"/>
      <c r="HV2168" s="425"/>
      <c r="HW2168" s="425"/>
      <c r="HX2168" s="425"/>
      <c r="HY2168" s="425"/>
      <c r="HZ2168" s="425"/>
      <c r="IA2168" s="425"/>
      <c r="IB2168" s="425"/>
      <c r="IC2168" s="425"/>
      <c r="ID2168" s="425"/>
      <c r="IE2168" s="425"/>
      <c r="IF2168" s="425"/>
      <c r="IG2168" s="425"/>
      <c r="IH2168" s="425"/>
      <c r="II2168" s="425"/>
      <c r="IJ2168" s="425"/>
      <c r="IK2168" s="425"/>
      <c r="IL2168" s="425"/>
      <c r="IM2168" s="425"/>
      <c r="IN2168" s="425"/>
      <c r="IO2168" s="425"/>
      <c r="IP2168" s="425"/>
      <c r="IQ2168" s="425"/>
      <c r="IR2168" s="425"/>
      <c r="IS2168" s="425"/>
      <c r="IT2168" s="425"/>
      <c r="IU2168" s="425"/>
      <c r="IV2168" s="425"/>
    </row>
    <row r="2169" s="428" customFormat="1" ht="27.6" customHeight="1" spans="2:256">
      <c r="B2169" s="465"/>
      <c r="GH2169" s="425"/>
      <c r="GI2169" s="425"/>
      <c r="GJ2169" s="425"/>
      <c r="GK2169" s="425"/>
      <c r="GL2169" s="425"/>
      <c r="GM2169" s="425"/>
      <c r="GN2169" s="425"/>
      <c r="GO2169" s="425"/>
      <c r="GP2169" s="425"/>
      <c r="GQ2169" s="425"/>
      <c r="GR2169" s="425"/>
      <c r="GS2169" s="425"/>
      <c r="GT2169" s="425"/>
      <c r="GU2169" s="425"/>
      <c r="GV2169" s="425"/>
      <c r="GW2169" s="425"/>
      <c r="GX2169" s="425"/>
      <c r="GY2169" s="425"/>
      <c r="GZ2169" s="425"/>
      <c r="HA2169" s="425"/>
      <c r="HB2169" s="425"/>
      <c r="HC2169" s="425"/>
      <c r="HD2169" s="425"/>
      <c r="HE2169" s="425"/>
      <c r="HF2169" s="425"/>
      <c r="HG2169" s="425"/>
      <c r="HH2169" s="425"/>
      <c r="HI2169" s="425"/>
      <c r="HJ2169" s="425"/>
      <c r="HK2169" s="425"/>
      <c r="HL2169" s="425"/>
      <c r="HM2169" s="425"/>
      <c r="HN2169" s="425"/>
      <c r="HO2169" s="425"/>
      <c r="HP2169" s="425"/>
      <c r="HQ2169" s="425"/>
      <c r="HR2169" s="425"/>
      <c r="HS2169" s="425"/>
      <c r="HT2169" s="425"/>
      <c r="HU2169" s="425"/>
      <c r="HV2169" s="425"/>
      <c r="HW2169" s="425"/>
      <c r="HX2169" s="425"/>
      <c r="HY2169" s="425"/>
      <c r="HZ2169" s="425"/>
      <c r="IA2169" s="425"/>
      <c r="IB2169" s="425"/>
      <c r="IC2169" s="425"/>
      <c r="ID2169" s="425"/>
      <c r="IE2169" s="425"/>
      <c r="IF2169" s="425"/>
      <c r="IG2169" s="425"/>
      <c r="IH2169" s="425"/>
      <c r="II2169" s="425"/>
      <c r="IJ2169" s="425"/>
      <c r="IK2169" s="425"/>
      <c r="IL2169" s="425"/>
      <c r="IM2169" s="425"/>
      <c r="IN2169" s="425"/>
      <c r="IO2169" s="425"/>
      <c r="IP2169" s="425"/>
      <c r="IQ2169" s="425"/>
      <c r="IR2169" s="425"/>
      <c r="IS2169" s="425"/>
      <c r="IT2169" s="425"/>
      <c r="IU2169" s="425"/>
      <c r="IV2169" s="425"/>
    </row>
    <row r="2170" s="428" customFormat="1" ht="27.6" customHeight="1" spans="2:256">
      <c r="B2170" s="465"/>
      <c r="GH2170" s="425"/>
      <c r="GI2170" s="425"/>
      <c r="GJ2170" s="425"/>
      <c r="GK2170" s="425"/>
      <c r="GL2170" s="425"/>
      <c r="GM2170" s="425"/>
      <c r="GN2170" s="425"/>
      <c r="GO2170" s="425"/>
      <c r="GP2170" s="425"/>
      <c r="GQ2170" s="425"/>
      <c r="GR2170" s="425"/>
      <c r="GS2170" s="425"/>
      <c r="GT2170" s="425"/>
      <c r="GU2170" s="425"/>
      <c r="GV2170" s="425"/>
      <c r="GW2170" s="425"/>
      <c r="GX2170" s="425"/>
      <c r="GY2170" s="425"/>
      <c r="GZ2170" s="425"/>
      <c r="HA2170" s="425"/>
      <c r="HB2170" s="425"/>
      <c r="HC2170" s="425"/>
      <c r="HD2170" s="425"/>
      <c r="HE2170" s="425"/>
      <c r="HF2170" s="425"/>
      <c r="HG2170" s="425"/>
      <c r="HH2170" s="425"/>
      <c r="HI2170" s="425"/>
      <c r="HJ2170" s="425"/>
      <c r="HK2170" s="425"/>
      <c r="HL2170" s="425"/>
      <c r="HM2170" s="425"/>
      <c r="HN2170" s="425"/>
      <c r="HO2170" s="425"/>
      <c r="HP2170" s="425"/>
      <c r="HQ2170" s="425"/>
      <c r="HR2170" s="425"/>
      <c r="HS2170" s="425"/>
      <c r="HT2170" s="425"/>
      <c r="HU2170" s="425"/>
      <c r="HV2170" s="425"/>
      <c r="HW2170" s="425"/>
      <c r="HX2170" s="425"/>
      <c r="HY2170" s="425"/>
      <c r="HZ2170" s="425"/>
      <c r="IA2170" s="425"/>
      <c r="IB2170" s="425"/>
      <c r="IC2170" s="425"/>
      <c r="ID2170" s="425"/>
      <c r="IE2170" s="425"/>
      <c r="IF2170" s="425"/>
      <c r="IG2170" s="425"/>
      <c r="IH2170" s="425"/>
      <c r="II2170" s="425"/>
      <c r="IJ2170" s="425"/>
      <c r="IK2170" s="425"/>
      <c r="IL2170" s="425"/>
      <c r="IM2170" s="425"/>
      <c r="IN2170" s="425"/>
      <c r="IO2170" s="425"/>
      <c r="IP2170" s="425"/>
      <c r="IQ2170" s="425"/>
      <c r="IR2170" s="425"/>
      <c r="IS2170" s="425"/>
      <c r="IT2170" s="425"/>
      <c r="IU2170" s="425"/>
      <c r="IV2170" s="425"/>
    </row>
    <row r="2171" s="428" customFormat="1" ht="27.6" customHeight="1" spans="2:256">
      <c r="B2171" s="465"/>
      <c r="GH2171" s="425"/>
      <c r="GI2171" s="425"/>
      <c r="GJ2171" s="425"/>
      <c r="GK2171" s="425"/>
      <c r="GL2171" s="425"/>
      <c r="GM2171" s="425"/>
      <c r="GN2171" s="425"/>
      <c r="GO2171" s="425"/>
      <c r="GP2171" s="425"/>
      <c r="GQ2171" s="425"/>
      <c r="GR2171" s="425"/>
      <c r="GS2171" s="425"/>
      <c r="GT2171" s="425"/>
      <c r="GU2171" s="425"/>
      <c r="GV2171" s="425"/>
      <c r="GW2171" s="425"/>
      <c r="GX2171" s="425"/>
      <c r="GY2171" s="425"/>
      <c r="GZ2171" s="425"/>
      <c r="HA2171" s="425"/>
      <c r="HB2171" s="425"/>
      <c r="HC2171" s="425"/>
      <c r="HD2171" s="425"/>
      <c r="HE2171" s="425"/>
      <c r="HF2171" s="425"/>
      <c r="HG2171" s="425"/>
      <c r="HH2171" s="425"/>
      <c r="HI2171" s="425"/>
      <c r="HJ2171" s="425"/>
      <c r="HK2171" s="425"/>
      <c r="HL2171" s="425"/>
      <c r="HM2171" s="425"/>
      <c r="HN2171" s="425"/>
      <c r="HO2171" s="425"/>
      <c r="HP2171" s="425"/>
      <c r="HQ2171" s="425"/>
      <c r="HR2171" s="425"/>
      <c r="HS2171" s="425"/>
      <c r="HT2171" s="425"/>
      <c r="HU2171" s="425"/>
      <c r="HV2171" s="425"/>
      <c r="HW2171" s="425"/>
      <c r="HX2171" s="425"/>
      <c r="HY2171" s="425"/>
      <c r="HZ2171" s="425"/>
      <c r="IA2171" s="425"/>
      <c r="IB2171" s="425"/>
      <c r="IC2171" s="425"/>
      <c r="ID2171" s="425"/>
      <c r="IE2171" s="425"/>
      <c r="IF2171" s="425"/>
      <c r="IG2171" s="425"/>
      <c r="IH2171" s="425"/>
      <c r="II2171" s="425"/>
      <c r="IJ2171" s="425"/>
      <c r="IK2171" s="425"/>
      <c r="IL2171" s="425"/>
      <c r="IM2171" s="425"/>
      <c r="IN2171" s="425"/>
      <c r="IO2171" s="425"/>
      <c r="IP2171" s="425"/>
      <c r="IQ2171" s="425"/>
      <c r="IR2171" s="425"/>
      <c r="IS2171" s="425"/>
      <c r="IT2171" s="425"/>
      <c r="IU2171" s="425"/>
      <c r="IV2171" s="425"/>
    </row>
    <row r="2172" s="428" customFormat="1" ht="27.6" customHeight="1" spans="2:256">
      <c r="B2172" s="465"/>
      <c r="GH2172" s="425"/>
      <c r="GI2172" s="425"/>
      <c r="GJ2172" s="425"/>
      <c r="GK2172" s="425"/>
      <c r="GL2172" s="425"/>
      <c r="GM2172" s="425"/>
      <c r="GN2172" s="425"/>
      <c r="GO2172" s="425"/>
      <c r="GP2172" s="425"/>
      <c r="GQ2172" s="425"/>
      <c r="GR2172" s="425"/>
      <c r="GS2172" s="425"/>
      <c r="GT2172" s="425"/>
      <c r="GU2172" s="425"/>
      <c r="GV2172" s="425"/>
      <c r="GW2172" s="425"/>
      <c r="GX2172" s="425"/>
      <c r="GY2172" s="425"/>
      <c r="GZ2172" s="425"/>
      <c r="HA2172" s="425"/>
      <c r="HB2172" s="425"/>
      <c r="HC2172" s="425"/>
      <c r="HD2172" s="425"/>
      <c r="HE2172" s="425"/>
      <c r="HF2172" s="425"/>
      <c r="HG2172" s="425"/>
      <c r="HH2172" s="425"/>
      <c r="HI2172" s="425"/>
      <c r="HJ2172" s="425"/>
      <c r="HK2172" s="425"/>
      <c r="HL2172" s="425"/>
      <c r="HM2172" s="425"/>
      <c r="HN2172" s="425"/>
      <c r="HO2172" s="425"/>
      <c r="HP2172" s="425"/>
      <c r="HQ2172" s="425"/>
      <c r="HR2172" s="425"/>
      <c r="HS2172" s="425"/>
      <c r="HT2172" s="425"/>
      <c r="HU2172" s="425"/>
      <c r="HV2172" s="425"/>
      <c r="HW2172" s="425"/>
      <c r="HX2172" s="425"/>
      <c r="HY2172" s="425"/>
      <c r="HZ2172" s="425"/>
      <c r="IA2172" s="425"/>
      <c r="IB2172" s="425"/>
      <c r="IC2172" s="425"/>
      <c r="ID2172" s="425"/>
      <c r="IE2172" s="425"/>
      <c r="IF2172" s="425"/>
      <c r="IG2172" s="425"/>
      <c r="IH2172" s="425"/>
      <c r="II2172" s="425"/>
      <c r="IJ2172" s="425"/>
      <c r="IK2172" s="425"/>
      <c r="IL2172" s="425"/>
      <c r="IM2172" s="425"/>
      <c r="IN2172" s="425"/>
      <c r="IO2172" s="425"/>
      <c r="IP2172" s="425"/>
      <c r="IQ2172" s="425"/>
      <c r="IR2172" s="425"/>
      <c r="IS2172" s="425"/>
      <c r="IT2172" s="425"/>
      <c r="IU2172" s="425"/>
      <c r="IV2172" s="425"/>
    </row>
    <row r="2173" s="428" customFormat="1" ht="27.6" customHeight="1" spans="2:256">
      <c r="B2173" s="465"/>
      <c r="GH2173" s="425"/>
      <c r="GI2173" s="425"/>
      <c r="GJ2173" s="425"/>
      <c r="GK2173" s="425"/>
      <c r="GL2173" s="425"/>
      <c r="GM2173" s="425"/>
      <c r="GN2173" s="425"/>
      <c r="GO2173" s="425"/>
      <c r="GP2173" s="425"/>
      <c r="GQ2173" s="425"/>
      <c r="GR2173" s="425"/>
      <c r="GS2173" s="425"/>
      <c r="GT2173" s="425"/>
      <c r="GU2173" s="425"/>
      <c r="GV2173" s="425"/>
      <c r="GW2173" s="425"/>
      <c r="GX2173" s="425"/>
      <c r="GY2173" s="425"/>
      <c r="GZ2173" s="425"/>
      <c r="HA2173" s="425"/>
      <c r="HB2173" s="425"/>
      <c r="HC2173" s="425"/>
      <c r="HD2173" s="425"/>
      <c r="HE2173" s="425"/>
      <c r="HF2173" s="425"/>
      <c r="HG2173" s="425"/>
      <c r="HH2173" s="425"/>
      <c r="HI2173" s="425"/>
      <c r="HJ2173" s="425"/>
      <c r="HK2173" s="425"/>
      <c r="HL2173" s="425"/>
      <c r="HM2173" s="425"/>
      <c r="HN2173" s="425"/>
      <c r="HO2173" s="425"/>
      <c r="HP2173" s="425"/>
      <c r="HQ2173" s="425"/>
      <c r="HR2173" s="425"/>
      <c r="HS2173" s="425"/>
      <c r="HT2173" s="425"/>
      <c r="HU2173" s="425"/>
      <c r="HV2173" s="425"/>
      <c r="HW2173" s="425"/>
      <c r="HX2173" s="425"/>
      <c r="HY2173" s="425"/>
      <c r="HZ2173" s="425"/>
      <c r="IA2173" s="425"/>
      <c r="IB2173" s="425"/>
      <c r="IC2173" s="425"/>
      <c r="ID2173" s="425"/>
      <c r="IE2173" s="425"/>
      <c r="IF2173" s="425"/>
      <c r="IG2173" s="425"/>
      <c r="IH2173" s="425"/>
      <c r="II2173" s="425"/>
      <c r="IJ2173" s="425"/>
      <c r="IK2173" s="425"/>
      <c r="IL2173" s="425"/>
      <c r="IM2173" s="425"/>
      <c r="IN2173" s="425"/>
      <c r="IO2173" s="425"/>
      <c r="IP2173" s="425"/>
      <c r="IQ2173" s="425"/>
      <c r="IR2173" s="425"/>
      <c r="IS2173" s="425"/>
      <c r="IT2173" s="425"/>
      <c r="IU2173" s="425"/>
      <c r="IV2173" s="425"/>
    </row>
    <row r="2174" s="428" customFormat="1" ht="27.6" customHeight="1" spans="2:256">
      <c r="B2174" s="465"/>
      <c r="GH2174" s="425"/>
      <c r="GI2174" s="425"/>
      <c r="GJ2174" s="425"/>
      <c r="GK2174" s="425"/>
      <c r="GL2174" s="425"/>
      <c r="GM2174" s="425"/>
      <c r="GN2174" s="425"/>
      <c r="GO2174" s="425"/>
      <c r="GP2174" s="425"/>
      <c r="GQ2174" s="425"/>
      <c r="GR2174" s="425"/>
      <c r="GS2174" s="425"/>
      <c r="GT2174" s="425"/>
      <c r="GU2174" s="425"/>
      <c r="GV2174" s="425"/>
      <c r="GW2174" s="425"/>
      <c r="GX2174" s="425"/>
      <c r="GY2174" s="425"/>
      <c r="GZ2174" s="425"/>
      <c r="HA2174" s="425"/>
      <c r="HB2174" s="425"/>
      <c r="HC2174" s="425"/>
      <c r="HD2174" s="425"/>
      <c r="HE2174" s="425"/>
      <c r="HF2174" s="425"/>
      <c r="HG2174" s="425"/>
      <c r="HH2174" s="425"/>
      <c r="HI2174" s="425"/>
      <c r="HJ2174" s="425"/>
      <c r="HK2174" s="425"/>
      <c r="HL2174" s="425"/>
      <c r="HM2174" s="425"/>
      <c r="HN2174" s="425"/>
      <c r="HO2174" s="425"/>
      <c r="HP2174" s="425"/>
      <c r="HQ2174" s="425"/>
      <c r="HR2174" s="425"/>
      <c r="HS2174" s="425"/>
      <c r="HT2174" s="425"/>
      <c r="HU2174" s="425"/>
      <c r="HV2174" s="425"/>
      <c r="HW2174" s="425"/>
      <c r="HX2174" s="425"/>
      <c r="HY2174" s="425"/>
      <c r="HZ2174" s="425"/>
      <c r="IA2174" s="425"/>
      <c r="IB2174" s="425"/>
      <c r="IC2174" s="425"/>
      <c r="ID2174" s="425"/>
      <c r="IE2174" s="425"/>
      <c r="IF2174" s="425"/>
      <c r="IG2174" s="425"/>
      <c r="IH2174" s="425"/>
      <c r="II2174" s="425"/>
      <c r="IJ2174" s="425"/>
      <c r="IK2174" s="425"/>
      <c r="IL2174" s="425"/>
      <c r="IM2174" s="425"/>
      <c r="IN2174" s="425"/>
      <c r="IO2174" s="425"/>
      <c r="IP2174" s="425"/>
      <c r="IQ2174" s="425"/>
      <c r="IR2174" s="425"/>
      <c r="IS2174" s="425"/>
      <c r="IT2174" s="425"/>
      <c r="IU2174" s="425"/>
      <c r="IV2174" s="425"/>
    </row>
    <row r="2175" s="428" customFormat="1" ht="27.6" customHeight="1" spans="2:256">
      <c r="B2175" s="465"/>
      <c r="GH2175" s="425"/>
      <c r="GI2175" s="425"/>
      <c r="GJ2175" s="425"/>
      <c r="GK2175" s="425"/>
      <c r="GL2175" s="425"/>
      <c r="GM2175" s="425"/>
      <c r="GN2175" s="425"/>
      <c r="GO2175" s="425"/>
      <c r="GP2175" s="425"/>
      <c r="GQ2175" s="425"/>
      <c r="GR2175" s="425"/>
      <c r="GS2175" s="425"/>
      <c r="GT2175" s="425"/>
      <c r="GU2175" s="425"/>
      <c r="GV2175" s="425"/>
      <c r="GW2175" s="425"/>
      <c r="GX2175" s="425"/>
      <c r="GY2175" s="425"/>
      <c r="GZ2175" s="425"/>
      <c r="HA2175" s="425"/>
      <c r="HB2175" s="425"/>
      <c r="HC2175" s="425"/>
      <c r="HD2175" s="425"/>
      <c r="HE2175" s="425"/>
      <c r="HF2175" s="425"/>
      <c r="HG2175" s="425"/>
      <c r="HH2175" s="425"/>
      <c r="HI2175" s="425"/>
      <c r="HJ2175" s="425"/>
      <c r="HK2175" s="425"/>
      <c r="HL2175" s="425"/>
      <c r="HM2175" s="425"/>
      <c r="HN2175" s="425"/>
      <c r="HO2175" s="425"/>
      <c r="HP2175" s="425"/>
      <c r="HQ2175" s="425"/>
      <c r="HR2175" s="425"/>
      <c r="HS2175" s="425"/>
      <c r="HT2175" s="425"/>
      <c r="HU2175" s="425"/>
      <c r="HV2175" s="425"/>
      <c r="HW2175" s="425"/>
      <c r="HX2175" s="425"/>
      <c r="HY2175" s="425"/>
      <c r="HZ2175" s="425"/>
      <c r="IA2175" s="425"/>
      <c r="IB2175" s="425"/>
      <c r="IC2175" s="425"/>
      <c r="ID2175" s="425"/>
      <c r="IE2175" s="425"/>
      <c r="IF2175" s="425"/>
      <c r="IG2175" s="425"/>
      <c r="IH2175" s="425"/>
      <c r="II2175" s="425"/>
      <c r="IJ2175" s="425"/>
      <c r="IK2175" s="425"/>
      <c r="IL2175" s="425"/>
      <c r="IM2175" s="425"/>
      <c r="IN2175" s="425"/>
      <c r="IO2175" s="425"/>
      <c r="IP2175" s="425"/>
      <c r="IQ2175" s="425"/>
      <c r="IR2175" s="425"/>
      <c r="IS2175" s="425"/>
      <c r="IT2175" s="425"/>
      <c r="IU2175" s="425"/>
      <c r="IV2175" s="425"/>
    </row>
    <row r="2176" s="428" customFormat="1" ht="27.6" customHeight="1" spans="2:256">
      <c r="B2176" s="465"/>
      <c r="GH2176" s="425"/>
      <c r="GI2176" s="425"/>
      <c r="GJ2176" s="425"/>
      <c r="GK2176" s="425"/>
      <c r="GL2176" s="425"/>
      <c r="GM2176" s="425"/>
      <c r="GN2176" s="425"/>
      <c r="GO2176" s="425"/>
      <c r="GP2176" s="425"/>
      <c r="GQ2176" s="425"/>
      <c r="GR2176" s="425"/>
      <c r="GS2176" s="425"/>
      <c r="GT2176" s="425"/>
      <c r="GU2176" s="425"/>
      <c r="GV2176" s="425"/>
      <c r="GW2176" s="425"/>
      <c r="GX2176" s="425"/>
      <c r="GY2176" s="425"/>
      <c r="GZ2176" s="425"/>
      <c r="HA2176" s="425"/>
      <c r="HB2176" s="425"/>
      <c r="HC2176" s="425"/>
      <c r="HD2176" s="425"/>
      <c r="HE2176" s="425"/>
      <c r="HF2176" s="425"/>
      <c r="HG2176" s="425"/>
      <c r="HH2176" s="425"/>
      <c r="HI2176" s="425"/>
      <c r="HJ2176" s="425"/>
      <c r="HK2176" s="425"/>
      <c r="HL2176" s="425"/>
      <c r="HM2176" s="425"/>
      <c r="HN2176" s="425"/>
      <c r="HO2176" s="425"/>
      <c r="HP2176" s="425"/>
      <c r="HQ2176" s="425"/>
      <c r="HR2176" s="425"/>
      <c r="HS2176" s="425"/>
      <c r="HT2176" s="425"/>
      <c r="HU2176" s="425"/>
      <c r="HV2176" s="425"/>
      <c r="HW2176" s="425"/>
      <c r="HX2176" s="425"/>
      <c r="HY2176" s="425"/>
      <c r="HZ2176" s="425"/>
      <c r="IA2176" s="425"/>
      <c r="IB2176" s="425"/>
      <c r="IC2176" s="425"/>
      <c r="ID2176" s="425"/>
      <c r="IE2176" s="425"/>
      <c r="IF2176" s="425"/>
      <c r="IG2176" s="425"/>
      <c r="IH2176" s="425"/>
      <c r="II2176" s="425"/>
      <c r="IJ2176" s="425"/>
      <c r="IK2176" s="425"/>
      <c r="IL2176" s="425"/>
      <c r="IM2176" s="425"/>
      <c r="IN2176" s="425"/>
      <c r="IO2176" s="425"/>
      <c r="IP2176" s="425"/>
      <c r="IQ2176" s="425"/>
      <c r="IR2176" s="425"/>
      <c r="IS2176" s="425"/>
      <c r="IT2176" s="425"/>
      <c r="IU2176" s="425"/>
      <c r="IV2176" s="425"/>
    </row>
    <row r="2177" s="428" customFormat="1" ht="27.6" customHeight="1" spans="2:256">
      <c r="B2177" s="465"/>
      <c r="GH2177" s="425"/>
      <c r="GI2177" s="425"/>
      <c r="GJ2177" s="425"/>
      <c r="GK2177" s="425"/>
      <c r="GL2177" s="425"/>
      <c r="GM2177" s="425"/>
      <c r="GN2177" s="425"/>
      <c r="GO2177" s="425"/>
      <c r="GP2177" s="425"/>
      <c r="GQ2177" s="425"/>
      <c r="GR2177" s="425"/>
      <c r="GS2177" s="425"/>
      <c r="GT2177" s="425"/>
      <c r="GU2177" s="425"/>
      <c r="GV2177" s="425"/>
      <c r="GW2177" s="425"/>
      <c r="GX2177" s="425"/>
      <c r="GY2177" s="425"/>
      <c r="GZ2177" s="425"/>
      <c r="HA2177" s="425"/>
      <c r="HB2177" s="425"/>
      <c r="HC2177" s="425"/>
      <c r="HD2177" s="425"/>
      <c r="HE2177" s="425"/>
      <c r="HF2177" s="425"/>
      <c r="HG2177" s="425"/>
      <c r="HH2177" s="425"/>
      <c r="HI2177" s="425"/>
      <c r="HJ2177" s="425"/>
      <c r="HK2177" s="425"/>
      <c r="HL2177" s="425"/>
      <c r="HM2177" s="425"/>
      <c r="HN2177" s="425"/>
      <c r="HO2177" s="425"/>
      <c r="HP2177" s="425"/>
      <c r="HQ2177" s="425"/>
      <c r="HR2177" s="425"/>
      <c r="HS2177" s="425"/>
      <c r="HT2177" s="425"/>
      <c r="HU2177" s="425"/>
      <c r="HV2177" s="425"/>
      <c r="HW2177" s="425"/>
      <c r="HX2177" s="425"/>
      <c r="HY2177" s="425"/>
      <c r="HZ2177" s="425"/>
      <c r="IA2177" s="425"/>
      <c r="IB2177" s="425"/>
      <c r="IC2177" s="425"/>
      <c r="ID2177" s="425"/>
      <c r="IE2177" s="425"/>
      <c r="IF2177" s="425"/>
      <c r="IG2177" s="425"/>
      <c r="IH2177" s="425"/>
      <c r="II2177" s="425"/>
      <c r="IJ2177" s="425"/>
      <c r="IK2177" s="425"/>
      <c r="IL2177" s="425"/>
      <c r="IM2177" s="425"/>
      <c r="IN2177" s="425"/>
      <c r="IO2177" s="425"/>
      <c r="IP2177" s="425"/>
      <c r="IQ2177" s="425"/>
      <c r="IR2177" s="425"/>
      <c r="IS2177" s="425"/>
      <c r="IT2177" s="425"/>
      <c r="IU2177" s="425"/>
      <c r="IV2177" s="425"/>
    </row>
    <row r="2178" s="428" customFormat="1" ht="27.6" customHeight="1" spans="2:256">
      <c r="B2178" s="465"/>
      <c r="GH2178" s="425"/>
      <c r="GI2178" s="425"/>
      <c r="GJ2178" s="425"/>
      <c r="GK2178" s="425"/>
      <c r="GL2178" s="425"/>
      <c r="GM2178" s="425"/>
      <c r="GN2178" s="425"/>
      <c r="GO2178" s="425"/>
      <c r="GP2178" s="425"/>
      <c r="GQ2178" s="425"/>
      <c r="GR2178" s="425"/>
      <c r="GS2178" s="425"/>
      <c r="GT2178" s="425"/>
      <c r="GU2178" s="425"/>
      <c r="GV2178" s="425"/>
      <c r="GW2178" s="425"/>
      <c r="GX2178" s="425"/>
      <c r="GY2178" s="425"/>
      <c r="GZ2178" s="425"/>
      <c r="HA2178" s="425"/>
      <c r="HB2178" s="425"/>
      <c r="HC2178" s="425"/>
      <c r="HD2178" s="425"/>
      <c r="HE2178" s="425"/>
      <c r="HF2178" s="425"/>
      <c r="HG2178" s="425"/>
      <c r="HH2178" s="425"/>
      <c r="HI2178" s="425"/>
      <c r="HJ2178" s="425"/>
      <c r="HK2178" s="425"/>
      <c r="HL2178" s="425"/>
      <c r="HM2178" s="425"/>
      <c r="HN2178" s="425"/>
      <c r="HO2178" s="425"/>
      <c r="HP2178" s="425"/>
      <c r="HQ2178" s="425"/>
      <c r="HR2178" s="425"/>
      <c r="HS2178" s="425"/>
      <c r="HT2178" s="425"/>
      <c r="HU2178" s="425"/>
      <c r="HV2178" s="425"/>
      <c r="HW2178" s="425"/>
      <c r="HX2178" s="425"/>
      <c r="HY2178" s="425"/>
      <c r="HZ2178" s="425"/>
      <c r="IA2178" s="425"/>
      <c r="IB2178" s="425"/>
      <c r="IC2178" s="425"/>
      <c r="ID2178" s="425"/>
      <c r="IE2178" s="425"/>
      <c r="IF2178" s="425"/>
      <c r="IG2178" s="425"/>
      <c r="IH2178" s="425"/>
      <c r="II2178" s="425"/>
      <c r="IJ2178" s="425"/>
      <c r="IK2178" s="425"/>
      <c r="IL2178" s="425"/>
      <c r="IM2178" s="425"/>
      <c r="IN2178" s="425"/>
      <c r="IO2178" s="425"/>
      <c r="IP2178" s="425"/>
      <c r="IQ2178" s="425"/>
      <c r="IR2178" s="425"/>
      <c r="IS2178" s="425"/>
      <c r="IT2178" s="425"/>
      <c r="IU2178" s="425"/>
      <c r="IV2178" s="425"/>
    </row>
    <row r="2179" s="428" customFormat="1" ht="27.6" customHeight="1" spans="2:256">
      <c r="B2179" s="465"/>
      <c r="GH2179" s="425"/>
      <c r="GI2179" s="425"/>
      <c r="GJ2179" s="425"/>
      <c r="GK2179" s="425"/>
      <c r="GL2179" s="425"/>
      <c r="GM2179" s="425"/>
      <c r="GN2179" s="425"/>
      <c r="GO2179" s="425"/>
      <c r="GP2179" s="425"/>
      <c r="GQ2179" s="425"/>
      <c r="GR2179" s="425"/>
      <c r="GS2179" s="425"/>
      <c r="GT2179" s="425"/>
      <c r="GU2179" s="425"/>
      <c r="GV2179" s="425"/>
      <c r="GW2179" s="425"/>
      <c r="GX2179" s="425"/>
      <c r="GY2179" s="425"/>
      <c r="GZ2179" s="425"/>
      <c r="HA2179" s="425"/>
      <c r="HB2179" s="425"/>
      <c r="HC2179" s="425"/>
      <c r="HD2179" s="425"/>
      <c r="HE2179" s="425"/>
      <c r="HF2179" s="425"/>
      <c r="HG2179" s="425"/>
      <c r="HH2179" s="425"/>
      <c r="HI2179" s="425"/>
      <c r="HJ2179" s="425"/>
      <c r="HK2179" s="425"/>
      <c r="HL2179" s="425"/>
      <c r="HM2179" s="425"/>
      <c r="HN2179" s="425"/>
      <c r="HO2179" s="425"/>
      <c r="HP2179" s="425"/>
      <c r="HQ2179" s="425"/>
      <c r="HR2179" s="425"/>
      <c r="HS2179" s="425"/>
      <c r="HT2179" s="425"/>
      <c r="HU2179" s="425"/>
      <c r="HV2179" s="425"/>
      <c r="HW2179" s="425"/>
      <c r="HX2179" s="425"/>
      <c r="HY2179" s="425"/>
      <c r="HZ2179" s="425"/>
      <c r="IA2179" s="425"/>
      <c r="IB2179" s="425"/>
      <c r="IC2179" s="425"/>
      <c r="ID2179" s="425"/>
      <c r="IE2179" s="425"/>
      <c r="IF2179" s="425"/>
      <c r="IG2179" s="425"/>
      <c r="IH2179" s="425"/>
      <c r="II2179" s="425"/>
      <c r="IJ2179" s="425"/>
      <c r="IK2179" s="425"/>
      <c r="IL2179" s="425"/>
      <c r="IM2179" s="425"/>
      <c r="IN2179" s="425"/>
      <c r="IO2179" s="425"/>
      <c r="IP2179" s="425"/>
      <c r="IQ2179" s="425"/>
      <c r="IR2179" s="425"/>
      <c r="IS2179" s="425"/>
      <c r="IT2179" s="425"/>
      <c r="IU2179" s="425"/>
      <c r="IV2179" s="425"/>
    </row>
    <row r="2180" s="428" customFormat="1" ht="27.6" customHeight="1" spans="2:256">
      <c r="B2180" s="465"/>
      <c r="GH2180" s="425"/>
      <c r="GI2180" s="425"/>
      <c r="GJ2180" s="425"/>
      <c r="GK2180" s="425"/>
      <c r="GL2180" s="425"/>
      <c r="GM2180" s="425"/>
      <c r="GN2180" s="425"/>
      <c r="GO2180" s="425"/>
      <c r="GP2180" s="425"/>
      <c r="GQ2180" s="425"/>
      <c r="GR2180" s="425"/>
      <c r="GS2180" s="425"/>
      <c r="GT2180" s="425"/>
      <c r="GU2180" s="425"/>
      <c r="GV2180" s="425"/>
      <c r="GW2180" s="425"/>
      <c r="GX2180" s="425"/>
      <c r="GY2180" s="425"/>
      <c r="GZ2180" s="425"/>
      <c r="HA2180" s="425"/>
      <c r="HB2180" s="425"/>
      <c r="HC2180" s="425"/>
      <c r="HD2180" s="425"/>
      <c r="HE2180" s="425"/>
      <c r="HF2180" s="425"/>
      <c r="HG2180" s="425"/>
      <c r="HH2180" s="425"/>
      <c r="HI2180" s="425"/>
      <c r="HJ2180" s="425"/>
      <c r="HK2180" s="425"/>
      <c r="HL2180" s="425"/>
      <c r="HM2180" s="425"/>
      <c r="HN2180" s="425"/>
      <c r="HO2180" s="425"/>
      <c r="HP2180" s="425"/>
      <c r="HQ2180" s="425"/>
      <c r="HR2180" s="425"/>
      <c r="HS2180" s="425"/>
      <c r="HT2180" s="425"/>
      <c r="HU2180" s="425"/>
      <c r="HV2180" s="425"/>
      <c r="HW2180" s="425"/>
      <c r="HX2180" s="425"/>
      <c r="HY2180" s="425"/>
      <c r="HZ2180" s="425"/>
      <c r="IA2180" s="425"/>
      <c r="IB2180" s="425"/>
      <c r="IC2180" s="425"/>
      <c r="ID2180" s="425"/>
      <c r="IE2180" s="425"/>
      <c r="IF2180" s="425"/>
      <c r="IG2180" s="425"/>
      <c r="IH2180" s="425"/>
      <c r="II2180" s="425"/>
      <c r="IJ2180" s="425"/>
      <c r="IK2180" s="425"/>
      <c r="IL2180" s="425"/>
      <c r="IM2180" s="425"/>
      <c r="IN2180" s="425"/>
      <c r="IO2180" s="425"/>
      <c r="IP2180" s="425"/>
      <c r="IQ2180" s="425"/>
      <c r="IR2180" s="425"/>
      <c r="IS2180" s="425"/>
      <c r="IT2180" s="425"/>
      <c r="IU2180" s="425"/>
      <c r="IV2180" s="425"/>
    </row>
    <row r="2181" s="428" customFormat="1" ht="27.6" customHeight="1" spans="2:256">
      <c r="B2181" s="465"/>
      <c r="GH2181" s="425"/>
      <c r="GI2181" s="425"/>
      <c r="GJ2181" s="425"/>
      <c r="GK2181" s="425"/>
      <c r="GL2181" s="425"/>
      <c r="GM2181" s="425"/>
      <c r="GN2181" s="425"/>
      <c r="GO2181" s="425"/>
      <c r="GP2181" s="425"/>
      <c r="GQ2181" s="425"/>
      <c r="GR2181" s="425"/>
      <c r="GS2181" s="425"/>
      <c r="GT2181" s="425"/>
      <c r="GU2181" s="425"/>
      <c r="GV2181" s="425"/>
      <c r="GW2181" s="425"/>
      <c r="GX2181" s="425"/>
      <c r="GY2181" s="425"/>
      <c r="GZ2181" s="425"/>
      <c r="HA2181" s="425"/>
      <c r="HB2181" s="425"/>
      <c r="HC2181" s="425"/>
      <c r="HD2181" s="425"/>
      <c r="HE2181" s="425"/>
      <c r="HF2181" s="425"/>
      <c r="HG2181" s="425"/>
      <c r="HH2181" s="425"/>
      <c r="HI2181" s="425"/>
      <c r="HJ2181" s="425"/>
      <c r="HK2181" s="425"/>
      <c r="HL2181" s="425"/>
      <c r="HM2181" s="425"/>
      <c r="HN2181" s="425"/>
      <c r="HO2181" s="425"/>
      <c r="HP2181" s="425"/>
      <c r="HQ2181" s="425"/>
      <c r="HR2181" s="425"/>
      <c r="HS2181" s="425"/>
      <c r="HT2181" s="425"/>
      <c r="HU2181" s="425"/>
      <c r="HV2181" s="425"/>
      <c r="HW2181" s="425"/>
      <c r="HX2181" s="425"/>
      <c r="HY2181" s="425"/>
      <c r="HZ2181" s="425"/>
      <c r="IA2181" s="425"/>
      <c r="IB2181" s="425"/>
      <c r="IC2181" s="425"/>
      <c r="ID2181" s="425"/>
      <c r="IE2181" s="425"/>
      <c r="IF2181" s="425"/>
      <c r="IG2181" s="425"/>
      <c r="IH2181" s="425"/>
      <c r="II2181" s="425"/>
      <c r="IJ2181" s="425"/>
      <c r="IK2181" s="425"/>
      <c r="IL2181" s="425"/>
      <c r="IM2181" s="425"/>
      <c r="IN2181" s="425"/>
      <c r="IO2181" s="425"/>
      <c r="IP2181" s="425"/>
      <c r="IQ2181" s="425"/>
      <c r="IR2181" s="425"/>
      <c r="IS2181" s="425"/>
      <c r="IT2181" s="425"/>
      <c r="IU2181" s="425"/>
      <c r="IV2181" s="425"/>
    </row>
    <row r="2182" s="428" customFormat="1" ht="27.6" customHeight="1" spans="2:256">
      <c r="B2182" s="465"/>
      <c r="GH2182" s="425"/>
      <c r="GI2182" s="425"/>
      <c r="GJ2182" s="425"/>
      <c r="GK2182" s="425"/>
      <c r="GL2182" s="425"/>
      <c r="GM2182" s="425"/>
      <c r="GN2182" s="425"/>
      <c r="GO2182" s="425"/>
      <c r="GP2182" s="425"/>
      <c r="GQ2182" s="425"/>
      <c r="GR2182" s="425"/>
      <c r="GS2182" s="425"/>
      <c r="GT2182" s="425"/>
      <c r="GU2182" s="425"/>
      <c r="GV2182" s="425"/>
      <c r="GW2182" s="425"/>
      <c r="GX2182" s="425"/>
      <c r="GY2182" s="425"/>
      <c r="GZ2182" s="425"/>
      <c r="HA2182" s="425"/>
      <c r="HB2182" s="425"/>
      <c r="HC2182" s="425"/>
      <c r="HD2182" s="425"/>
      <c r="HE2182" s="425"/>
      <c r="HF2182" s="425"/>
      <c r="HG2182" s="425"/>
      <c r="HH2182" s="425"/>
      <c r="HI2182" s="425"/>
      <c r="HJ2182" s="425"/>
      <c r="HK2182" s="425"/>
      <c r="HL2182" s="425"/>
      <c r="HM2182" s="425"/>
      <c r="HN2182" s="425"/>
      <c r="HO2182" s="425"/>
      <c r="HP2182" s="425"/>
      <c r="HQ2182" s="425"/>
      <c r="HR2182" s="425"/>
      <c r="HS2182" s="425"/>
      <c r="HT2182" s="425"/>
      <c r="HU2182" s="425"/>
      <c r="HV2182" s="425"/>
      <c r="HW2182" s="425"/>
      <c r="HX2182" s="425"/>
      <c r="HY2182" s="425"/>
      <c r="HZ2182" s="425"/>
      <c r="IA2182" s="425"/>
      <c r="IB2182" s="425"/>
      <c r="IC2182" s="425"/>
      <c r="ID2182" s="425"/>
      <c r="IE2182" s="425"/>
      <c r="IF2182" s="425"/>
      <c r="IG2182" s="425"/>
      <c r="IH2182" s="425"/>
      <c r="II2182" s="425"/>
      <c r="IJ2182" s="425"/>
      <c r="IK2182" s="425"/>
      <c r="IL2182" s="425"/>
      <c r="IM2182" s="425"/>
      <c r="IN2182" s="425"/>
      <c r="IO2182" s="425"/>
      <c r="IP2182" s="425"/>
      <c r="IQ2182" s="425"/>
      <c r="IR2182" s="425"/>
      <c r="IS2182" s="425"/>
      <c r="IT2182" s="425"/>
      <c r="IU2182" s="425"/>
      <c r="IV2182" s="425"/>
    </row>
    <row r="2183" s="428" customFormat="1" ht="27.6" customHeight="1" spans="2:256">
      <c r="B2183" s="465"/>
      <c r="GH2183" s="425"/>
      <c r="GI2183" s="425"/>
      <c r="GJ2183" s="425"/>
      <c r="GK2183" s="425"/>
      <c r="GL2183" s="425"/>
      <c r="GM2183" s="425"/>
      <c r="GN2183" s="425"/>
      <c r="GO2183" s="425"/>
      <c r="GP2183" s="425"/>
      <c r="GQ2183" s="425"/>
      <c r="GR2183" s="425"/>
      <c r="GS2183" s="425"/>
      <c r="GT2183" s="425"/>
      <c r="GU2183" s="425"/>
      <c r="GV2183" s="425"/>
      <c r="GW2183" s="425"/>
      <c r="GX2183" s="425"/>
      <c r="GY2183" s="425"/>
      <c r="GZ2183" s="425"/>
      <c r="HA2183" s="425"/>
      <c r="HB2183" s="425"/>
      <c r="HC2183" s="425"/>
      <c r="HD2183" s="425"/>
      <c r="HE2183" s="425"/>
      <c r="HF2183" s="425"/>
      <c r="HG2183" s="425"/>
      <c r="HH2183" s="425"/>
      <c r="HI2183" s="425"/>
      <c r="HJ2183" s="425"/>
      <c r="HK2183" s="425"/>
      <c r="HL2183" s="425"/>
      <c r="HM2183" s="425"/>
      <c r="HN2183" s="425"/>
      <c r="HO2183" s="425"/>
      <c r="HP2183" s="425"/>
      <c r="HQ2183" s="425"/>
      <c r="HR2183" s="425"/>
      <c r="HS2183" s="425"/>
      <c r="HT2183" s="425"/>
      <c r="HU2183" s="425"/>
      <c r="HV2183" s="425"/>
      <c r="HW2183" s="425"/>
      <c r="HX2183" s="425"/>
      <c r="HY2183" s="425"/>
      <c r="HZ2183" s="425"/>
      <c r="IA2183" s="425"/>
      <c r="IB2183" s="425"/>
      <c r="IC2183" s="425"/>
      <c r="ID2183" s="425"/>
      <c r="IE2183" s="425"/>
      <c r="IF2183" s="425"/>
      <c r="IG2183" s="425"/>
      <c r="IH2183" s="425"/>
      <c r="II2183" s="425"/>
      <c r="IJ2183" s="425"/>
      <c r="IK2183" s="425"/>
      <c r="IL2183" s="425"/>
      <c r="IM2183" s="425"/>
      <c r="IN2183" s="425"/>
      <c r="IO2183" s="425"/>
      <c r="IP2183" s="425"/>
      <c r="IQ2183" s="425"/>
      <c r="IR2183" s="425"/>
      <c r="IS2183" s="425"/>
      <c r="IT2183" s="425"/>
      <c r="IU2183" s="425"/>
      <c r="IV2183" s="425"/>
    </row>
    <row r="2184" s="428" customFormat="1" ht="27.6" customHeight="1" spans="2:256">
      <c r="B2184" s="465"/>
      <c r="GH2184" s="425"/>
      <c r="GI2184" s="425"/>
      <c r="GJ2184" s="425"/>
      <c r="GK2184" s="425"/>
      <c r="GL2184" s="425"/>
      <c r="GM2184" s="425"/>
      <c r="GN2184" s="425"/>
      <c r="GO2184" s="425"/>
      <c r="GP2184" s="425"/>
      <c r="GQ2184" s="425"/>
      <c r="GR2184" s="425"/>
      <c r="GS2184" s="425"/>
      <c r="GT2184" s="425"/>
      <c r="GU2184" s="425"/>
      <c r="GV2184" s="425"/>
      <c r="GW2184" s="425"/>
      <c r="GX2184" s="425"/>
      <c r="GY2184" s="425"/>
      <c r="GZ2184" s="425"/>
      <c r="HA2184" s="425"/>
      <c r="HB2184" s="425"/>
      <c r="HC2184" s="425"/>
      <c r="HD2184" s="425"/>
      <c r="HE2184" s="425"/>
      <c r="HF2184" s="425"/>
      <c r="HG2184" s="425"/>
      <c r="HH2184" s="425"/>
      <c r="HI2184" s="425"/>
      <c r="HJ2184" s="425"/>
      <c r="HK2184" s="425"/>
      <c r="HL2184" s="425"/>
      <c r="HM2184" s="425"/>
      <c r="HN2184" s="425"/>
      <c r="HO2184" s="425"/>
      <c r="HP2184" s="425"/>
      <c r="HQ2184" s="425"/>
      <c r="HR2184" s="425"/>
      <c r="HS2184" s="425"/>
      <c r="HT2184" s="425"/>
      <c r="HU2184" s="425"/>
      <c r="HV2184" s="425"/>
      <c r="HW2184" s="425"/>
      <c r="HX2184" s="425"/>
      <c r="HY2184" s="425"/>
      <c r="HZ2184" s="425"/>
      <c r="IA2184" s="425"/>
      <c r="IB2184" s="425"/>
      <c r="IC2184" s="425"/>
      <c r="ID2184" s="425"/>
      <c r="IE2184" s="425"/>
      <c r="IF2184" s="425"/>
      <c r="IG2184" s="425"/>
      <c r="IH2184" s="425"/>
      <c r="II2184" s="425"/>
      <c r="IJ2184" s="425"/>
      <c r="IK2184" s="425"/>
      <c r="IL2184" s="425"/>
      <c r="IM2184" s="425"/>
      <c r="IN2184" s="425"/>
      <c r="IO2184" s="425"/>
      <c r="IP2184" s="425"/>
      <c r="IQ2184" s="425"/>
      <c r="IR2184" s="425"/>
      <c r="IS2184" s="425"/>
      <c r="IT2184" s="425"/>
      <c r="IU2184" s="425"/>
      <c r="IV2184" s="425"/>
    </row>
    <row r="2185" s="428" customFormat="1" ht="27.6" customHeight="1" spans="2:256">
      <c r="B2185" s="465"/>
      <c r="GH2185" s="425"/>
      <c r="GI2185" s="425"/>
      <c r="GJ2185" s="425"/>
      <c r="GK2185" s="425"/>
      <c r="GL2185" s="425"/>
      <c r="GM2185" s="425"/>
      <c r="GN2185" s="425"/>
      <c r="GO2185" s="425"/>
      <c r="GP2185" s="425"/>
      <c r="GQ2185" s="425"/>
      <c r="GR2185" s="425"/>
      <c r="GS2185" s="425"/>
      <c r="GT2185" s="425"/>
      <c r="GU2185" s="425"/>
      <c r="GV2185" s="425"/>
      <c r="GW2185" s="425"/>
      <c r="GX2185" s="425"/>
      <c r="GY2185" s="425"/>
      <c r="GZ2185" s="425"/>
      <c r="HA2185" s="425"/>
      <c r="HB2185" s="425"/>
      <c r="HC2185" s="425"/>
      <c r="HD2185" s="425"/>
      <c r="HE2185" s="425"/>
      <c r="HF2185" s="425"/>
      <c r="HG2185" s="425"/>
      <c r="HH2185" s="425"/>
      <c r="HI2185" s="425"/>
      <c r="HJ2185" s="425"/>
      <c r="HK2185" s="425"/>
      <c r="HL2185" s="425"/>
      <c r="HM2185" s="425"/>
      <c r="HN2185" s="425"/>
      <c r="HO2185" s="425"/>
      <c r="HP2185" s="425"/>
      <c r="HQ2185" s="425"/>
      <c r="HR2185" s="425"/>
      <c r="HS2185" s="425"/>
      <c r="HT2185" s="425"/>
      <c r="HU2185" s="425"/>
      <c r="HV2185" s="425"/>
      <c r="HW2185" s="425"/>
      <c r="HX2185" s="425"/>
      <c r="HY2185" s="425"/>
      <c r="HZ2185" s="425"/>
      <c r="IA2185" s="425"/>
      <c r="IB2185" s="425"/>
      <c r="IC2185" s="425"/>
      <c r="ID2185" s="425"/>
      <c r="IE2185" s="425"/>
      <c r="IF2185" s="425"/>
      <c r="IG2185" s="425"/>
      <c r="IH2185" s="425"/>
      <c r="II2185" s="425"/>
      <c r="IJ2185" s="425"/>
      <c r="IK2185" s="425"/>
      <c r="IL2185" s="425"/>
      <c r="IM2185" s="425"/>
      <c r="IN2185" s="425"/>
      <c r="IO2185" s="425"/>
      <c r="IP2185" s="425"/>
      <c r="IQ2185" s="425"/>
      <c r="IR2185" s="425"/>
      <c r="IS2185" s="425"/>
      <c r="IT2185" s="425"/>
      <c r="IU2185" s="425"/>
      <c r="IV2185" s="425"/>
    </row>
    <row r="2186" s="428" customFormat="1" ht="27.6" customHeight="1" spans="2:256">
      <c r="B2186" s="465"/>
      <c r="GH2186" s="425"/>
      <c r="GI2186" s="425"/>
      <c r="GJ2186" s="425"/>
      <c r="GK2186" s="425"/>
      <c r="GL2186" s="425"/>
      <c r="GM2186" s="425"/>
      <c r="GN2186" s="425"/>
      <c r="GO2186" s="425"/>
      <c r="GP2186" s="425"/>
      <c r="GQ2186" s="425"/>
      <c r="GR2186" s="425"/>
      <c r="GS2186" s="425"/>
      <c r="GT2186" s="425"/>
      <c r="GU2186" s="425"/>
      <c r="GV2186" s="425"/>
      <c r="GW2186" s="425"/>
      <c r="GX2186" s="425"/>
      <c r="GY2186" s="425"/>
      <c r="GZ2186" s="425"/>
      <c r="HA2186" s="425"/>
      <c r="HB2186" s="425"/>
      <c r="HC2186" s="425"/>
      <c r="HD2186" s="425"/>
      <c r="HE2186" s="425"/>
      <c r="HF2186" s="425"/>
      <c r="HG2186" s="425"/>
      <c r="HH2186" s="425"/>
      <c r="HI2186" s="425"/>
      <c r="HJ2186" s="425"/>
      <c r="HK2186" s="425"/>
      <c r="HL2186" s="425"/>
      <c r="HM2186" s="425"/>
      <c r="HN2186" s="425"/>
      <c r="HO2186" s="425"/>
      <c r="HP2186" s="425"/>
      <c r="HQ2186" s="425"/>
      <c r="HR2186" s="425"/>
      <c r="HS2186" s="425"/>
      <c r="HT2186" s="425"/>
      <c r="HU2186" s="425"/>
      <c r="HV2186" s="425"/>
      <c r="HW2186" s="425"/>
      <c r="HX2186" s="425"/>
      <c r="HY2186" s="425"/>
      <c r="HZ2186" s="425"/>
      <c r="IA2186" s="425"/>
      <c r="IB2186" s="425"/>
      <c r="IC2186" s="425"/>
      <c r="ID2186" s="425"/>
      <c r="IE2186" s="425"/>
      <c r="IF2186" s="425"/>
      <c r="IG2186" s="425"/>
      <c r="IH2186" s="425"/>
      <c r="II2186" s="425"/>
      <c r="IJ2186" s="425"/>
      <c r="IK2186" s="425"/>
      <c r="IL2186" s="425"/>
      <c r="IM2186" s="425"/>
      <c r="IN2186" s="425"/>
      <c r="IO2186" s="425"/>
      <c r="IP2186" s="425"/>
      <c r="IQ2186" s="425"/>
      <c r="IR2186" s="425"/>
      <c r="IS2186" s="425"/>
      <c r="IT2186" s="425"/>
      <c r="IU2186" s="425"/>
      <c r="IV2186" s="425"/>
    </row>
    <row r="2187" s="428" customFormat="1" ht="27.6" customHeight="1" spans="2:256">
      <c r="B2187" s="465"/>
      <c r="GH2187" s="425"/>
      <c r="GI2187" s="425"/>
      <c r="GJ2187" s="425"/>
      <c r="GK2187" s="425"/>
      <c r="GL2187" s="425"/>
      <c r="GM2187" s="425"/>
      <c r="GN2187" s="425"/>
      <c r="GO2187" s="425"/>
      <c r="GP2187" s="425"/>
      <c r="GQ2187" s="425"/>
      <c r="GR2187" s="425"/>
      <c r="GS2187" s="425"/>
      <c r="GT2187" s="425"/>
      <c r="GU2187" s="425"/>
      <c r="GV2187" s="425"/>
      <c r="GW2187" s="425"/>
      <c r="GX2187" s="425"/>
      <c r="GY2187" s="425"/>
      <c r="GZ2187" s="425"/>
      <c r="HA2187" s="425"/>
      <c r="HB2187" s="425"/>
      <c r="HC2187" s="425"/>
      <c r="HD2187" s="425"/>
      <c r="HE2187" s="425"/>
      <c r="HF2187" s="425"/>
      <c r="HG2187" s="425"/>
      <c r="HH2187" s="425"/>
      <c r="HI2187" s="425"/>
      <c r="HJ2187" s="425"/>
      <c r="HK2187" s="425"/>
      <c r="HL2187" s="425"/>
      <c r="HM2187" s="425"/>
      <c r="HN2187" s="425"/>
      <c r="HO2187" s="425"/>
      <c r="HP2187" s="425"/>
      <c r="HQ2187" s="425"/>
      <c r="HR2187" s="425"/>
      <c r="HS2187" s="425"/>
      <c r="HT2187" s="425"/>
      <c r="HU2187" s="425"/>
      <c r="HV2187" s="425"/>
      <c r="HW2187" s="425"/>
      <c r="HX2187" s="425"/>
      <c r="HY2187" s="425"/>
      <c r="HZ2187" s="425"/>
      <c r="IA2187" s="425"/>
      <c r="IB2187" s="425"/>
      <c r="IC2187" s="425"/>
      <c r="ID2187" s="425"/>
      <c r="IE2187" s="425"/>
      <c r="IF2187" s="425"/>
      <c r="IG2187" s="425"/>
      <c r="IH2187" s="425"/>
      <c r="II2187" s="425"/>
      <c r="IJ2187" s="425"/>
      <c r="IK2187" s="425"/>
      <c r="IL2187" s="425"/>
      <c r="IM2187" s="425"/>
      <c r="IN2187" s="425"/>
      <c r="IO2187" s="425"/>
      <c r="IP2187" s="425"/>
      <c r="IQ2187" s="425"/>
      <c r="IR2187" s="425"/>
      <c r="IS2187" s="425"/>
      <c r="IT2187" s="425"/>
      <c r="IU2187" s="425"/>
      <c r="IV2187" s="425"/>
    </row>
    <row r="2188" s="428" customFormat="1" ht="27.6" customHeight="1" spans="2:256">
      <c r="B2188" s="465"/>
      <c r="GH2188" s="425"/>
      <c r="GI2188" s="425"/>
      <c r="GJ2188" s="425"/>
      <c r="GK2188" s="425"/>
      <c r="GL2188" s="425"/>
      <c r="GM2188" s="425"/>
      <c r="GN2188" s="425"/>
      <c r="GO2188" s="425"/>
      <c r="GP2188" s="425"/>
      <c r="GQ2188" s="425"/>
      <c r="GR2188" s="425"/>
      <c r="GS2188" s="425"/>
      <c r="GT2188" s="425"/>
      <c r="GU2188" s="425"/>
      <c r="GV2188" s="425"/>
      <c r="GW2188" s="425"/>
      <c r="GX2188" s="425"/>
      <c r="GY2188" s="425"/>
      <c r="GZ2188" s="425"/>
      <c r="HA2188" s="425"/>
      <c r="HB2188" s="425"/>
      <c r="HC2188" s="425"/>
      <c r="HD2188" s="425"/>
      <c r="HE2188" s="425"/>
      <c r="HF2188" s="425"/>
      <c r="HG2188" s="425"/>
      <c r="HH2188" s="425"/>
      <c r="HI2188" s="425"/>
      <c r="HJ2188" s="425"/>
      <c r="HK2188" s="425"/>
      <c r="HL2188" s="425"/>
      <c r="HM2188" s="425"/>
      <c r="HN2188" s="425"/>
      <c r="HO2188" s="425"/>
      <c r="HP2188" s="425"/>
      <c r="HQ2188" s="425"/>
      <c r="HR2188" s="425"/>
      <c r="HS2188" s="425"/>
      <c r="HT2188" s="425"/>
      <c r="HU2188" s="425"/>
      <c r="HV2188" s="425"/>
      <c r="HW2188" s="425"/>
      <c r="HX2188" s="425"/>
      <c r="HY2188" s="425"/>
      <c r="HZ2188" s="425"/>
      <c r="IA2188" s="425"/>
      <c r="IB2188" s="425"/>
      <c r="IC2188" s="425"/>
      <c r="ID2188" s="425"/>
      <c r="IE2188" s="425"/>
      <c r="IF2188" s="425"/>
      <c r="IG2188" s="425"/>
      <c r="IH2188" s="425"/>
      <c r="II2188" s="425"/>
      <c r="IJ2188" s="425"/>
      <c r="IK2188" s="425"/>
      <c r="IL2188" s="425"/>
      <c r="IM2188" s="425"/>
      <c r="IN2188" s="425"/>
      <c r="IO2188" s="425"/>
      <c r="IP2188" s="425"/>
      <c r="IQ2188" s="425"/>
      <c r="IR2188" s="425"/>
      <c r="IS2188" s="425"/>
      <c r="IT2188" s="425"/>
      <c r="IU2188" s="425"/>
      <c r="IV2188" s="425"/>
    </row>
    <row r="2189" s="428" customFormat="1" ht="27.6" customHeight="1" spans="2:256">
      <c r="B2189" s="465"/>
      <c r="GH2189" s="425"/>
      <c r="GI2189" s="425"/>
      <c r="GJ2189" s="425"/>
      <c r="GK2189" s="425"/>
      <c r="GL2189" s="425"/>
      <c r="GM2189" s="425"/>
      <c r="GN2189" s="425"/>
      <c r="GO2189" s="425"/>
      <c r="GP2189" s="425"/>
      <c r="GQ2189" s="425"/>
      <c r="GR2189" s="425"/>
      <c r="GS2189" s="425"/>
      <c r="GT2189" s="425"/>
      <c r="GU2189" s="425"/>
      <c r="GV2189" s="425"/>
      <c r="GW2189" s="425"/>
      <c r="GX2189" s="425"/>
      <c r="GY2189" s="425"/>
      <c r="GZ2189" s="425"/>
      <c r="HA2189" s="425"/>
      <c r="HB2189" s="425"/>
      <c r="HC2189" s="425"/>
      <c r="HD2189" s="425"/>
      <c r="HE2189" s="425"/>
      <c r="HF2189" s="425"/>
      <c r="HG2189" s="425"/>
      <c r="HH2189" s="425"/>
      <c r="HI2189" s="425"/>
      <c r="HJ2189" s="425"/>
      <c r="HK2189" s="425"/>
      <c r="HL2189" s="425"/>
      <c r="HM2189" s="425"/>
      <c r="HN2189" s="425"/>
      <c r="HO2189" s="425"/>
      <c r="HP2189" s="425"/>
      <c r="HQ2189" s="425"/>
      <c r="HR2189" s="425"/>
      <c r="HS2189" s="425"/>
      <c r="HT2189" s="425"/>
      <c r="HU2189" s="425"/>
      <c r="HV2189" s="425"/>
      <c r="HW2189" s="425"/>
      <c r="HX2189" s="425"/>
      <c r="HY2189" s="425"/>
      <c r="HZ2189" s="425"/>
      <c r="IA2189" s="425"/>
      <c r="IB2189" s="425"/>
      <c r="IC2189" s="425"/>
      <c r="ID2189" s="425"/>
      <c r="IE2189" s="425"/>
      <c r="IF2189" s="425"/>
      <c r="IG2189" s="425"/>
      <c r="IH2189" s="425"/>
      <c r="II2189" s="425"/>
      <c r="IJ2189" s="425"/>
      <c r="IK2189" s="425"/>
      <c r="IL2189" s="425"/>
      <c r="IM2189" s="425"/>
      <c r="IN2189" s="425"/>
      <c r="IO2189" s="425"/>
      <c r="IP2189" s="425"/>
      <c r="IQ2189" s="425"/>
      <c r="IR2189" s="425"/>
      <c r="IS2189" s="425"/>
      <c r="IT2189" s="425"/>
      <c r="IU2189" s="425"/>
      <c r="IV2189" s="425"/>
    </row>
    <row r="2190" s="428" customFormat="1" ht="27.6" customHeight="1" spans="2:256">
      <c r="B2190" s="465"/>
      <c r="GH2190" s="425"/>
      <c r="GI2190" s="425"/>
      <c r="GJ2190" s="425"/>
      <c r="GK2190" s="425"/>
      <c r="GL2190" s="425"/>
      <c r="GM2190" s="425"/>
      <c r="GN2190" s="425"/>
      <c r="GO2190" s="425"/>
      <c r="GP2190" s="425"/>
      <c r="GQ2190" s="425"/>
      <c r="GR2190" s="425"/>
      <c r="GS2190" s="425"/>
      <c r="GT2190" s="425"/>
      <c r="GU2190" s="425"/>
      <c r="GV2190" s="425"/>
      <c r="GW2190" s="425"/>
      <c r="GX2190" s="425"/>
      <c r="GY2190" s="425"/>
      <c r="GZ2190" s="425"/>
      <c r="HA2190" s="425"/>
      <c r="HB2190" s="425"/>
      <c r="HC2190" s="425"/>
      <c r="HD2190" s="425"/>
      <c r="HE2190" s="425"/>
      <c r="HF2190" s="425"/>
      <c r="HG2190" s="425"/>
      <c r="HH2190" s="425"/>
      <c r="HI2190" s="425"/>
      <c r="HJ2190" s="425"/>
      <c r="HK2190" s="425"/>
      <c r="HL2190" s="425"/>
      <c r="HM2190" s="425"/>
      <c r="HN2190" s="425"/>
      <c r="HO2190" s="425"/>
      <c r="HP2190" s="425"/>
      <c r="HQ2190" s="425"/>
      <c r="HR2190" s="425"/>
      <c r="HS2190" s="425"/>
      <c r="HT2190" s="425"/>
      <c r="HU2190" s="425"/>
      <c r="HV2190" s="425"/>
      <c r="HW2190" s="425"/>
      <c r="HX2190" s="425"/>
      <c r="HY2190" s="425"/>
      <c r="HZ2190" s="425"/>
      <c r="IA2190" s="425"/>
      <c r="IB2190" s="425"/>
      <c r="IC2190" s="425"/>
      <c r="ID2190" s="425"/>
      <c r="IE2190" s="425"/>
      <c r="IF2190" s="425"/>
      <c r="IG2190" s="425"/>
      <c r="IH2190" s="425"/>
      <c r="II2190" s="425"/>
      <c r="IJ2190" s="425"/>
      <c r="IK2190" s="425"/>
      <c r="IL2190" s="425"/>
      <c r="IM2190" s="425"/>
      <c r="IN2190" s="425"/>
      <c r="IO2190" s="425"/>
      <c r="IP2190" s="425"/>
      <c r="IQ2190" s="425"/>
      <c r="IR2190" s="425"/>
      <c r="IS2190" s="425"/>
      <c r="IT2190" s="425"/>
      <c r="IU2190" s="425"/>
      <c r="IV2190" s="425"/>
    </row>
    <row r="2191" s="428" customFormat="1" ht="27.6" customHeight="1" spans="2:256">
      <c r="B2191" s="465"/>
      <c r="GH2191" s="425"/>
      <c r="GI2191" s="425"/>
      <c r="GJ2191" s="425"/>
      <c r="GK2191" s="425"/>
      <c r="GL2191" s="425"/>
      <c r="GM2191" s="425"/>
      <c r="GN2191" s="425"/>
      <c r="GO2191" s="425"/>
      <c r="GP2191" s="425"/>
      <c r="GQ2191" s="425"/>
      <c r="GR2191" s="425"/>
      <c r="GS2191" s="425"/>
      <c r="GT2191" s="425"/>
      <c r="GU2191" s="425"/>
      <c r="GV2191" s="425"/>
      <c r="GW2191" s="425"/>
      <c r="GX2191" s="425"/>
      <c r="GY2191" s="425"/>
      <c r="GZ2191" s="425"/>
      <c r="HA2191" s="425"/>
      <c r="HB2191" s="425"/>
      <c r="HC2191" s="425"/>
      <c r="HD2191" s="425"/>
      <c r="HE2191" s="425"/>
      <c r="HF2191" s="425"/>
      <c r="HG2191" s="425"/>
      <c r="HH2191" s="425"/>
      <c r="HI2191" s="425"/>
      <c r="HJ2191" s="425"/>
      <c r="HK2191" s="425"/>
      <c r="HL2191" s="425"/>
      <c r="HM2191" s="425"/>
      <c r="HN2191" s="425"/>
      <c r="HO2191" s="425"/>
      <c r="HP2191" s="425"/>
      <c r="HQ2191" s="425"/>
      <c r="HR2191" s="425"/>
      <c r="HS2191" s="425"/>
      <c r="HT2191" s="425"/>
      <c r="HU2191" s="425"/>
      <c r="HV2191" s="425"/>
      <c r="HW2191" s="425"/>
      <c r="HX2191" s="425"/>
      <c r="HY2191" s="425"/>
      <c r="HZ2191" s="425"/>
      <c r="IA2191" s="425"/>
      <c r="IB2191" s="425"/>
      <c r="IC2191" s="425"/>
      <c r="ID2191" s="425"/>
      <c r="IE2191" s="425"/>
      <c r="IF2191" s="425"/>
      <c r="IG2191" s="425"/>
      <c r="IH2191" s="425"/>
      <c r="II2191" s="425"/>
      <c r="IJ2191" s="425"/>
      <c r="IK2191" s="425"/>
      <c r="IL2191" s="425"/>
      <c r="IM2191" s="425"/>
      <c r="IN2191" s="425"/>
      <c r="IO2191" s="425"/>
      <c r="IP2191" s="425"/>
      <c r="IQ2191" s="425"/>
      <c r="IR2191" s="425"/>
      <c r="IS2191" s="425"/>
      <c r="IT2191" s="425"/>
      <c r="IU2191" s="425"/>
      <c r="IV2191" s="425"/>
    </row>
    <row r="2192" s="428" customFormat="1" ht="27.6" customHeight="1" spans="2:256">
      <c r="B2192" s="465"/>
      <c r="GH2192" s="425"/>
      <c r="GI2192" s="425"/>
      <c r="GJ2192" s="425"/>
      <c r="GK2192" s="425"/>
      <c r="GL2192" s="425"/>
      <c r="GM2192" s="425"/>
      <c r="GN2192" s="425"/>
      <c r="GO2192" s="425"/>
      <c r="GP2192" s="425"/>
      <c r="GQ2192" s="425"/>
      <c r="GR2192" s="425"/>
      <c r="GS2192" s="425"/>
      <c r="GT2192" s="425"/>
      <c r="GU2192" s="425"/>
      <c r="GV2192" s="425"/>
      <c r="GW2192" s="425"/>
      <c r="GX2192" s="425"/>
      <c r="GY2192" s="425"/>
      <c r="GZ2192" s="425"/>
      <c r="HA2192" s="425"/>
      <c r="HB2192" s="425"/>
      <c r="HC2192" s="425"/>
      <c r="HD2192" s="425"/>
      <c r="HE2192" s="425"/>
      <c r="HF2192" s="425"/>
      <c r="HG2192" s="425"/>
      <c r="HH2192" s="425"/>
      <c r="HI2192" s="425"/>
      <c r="HJ2192" s="425"/>
      <c r="HK2192" s="425"/>
      <c r="HL2192" s="425"/>
      <c r="HM2192" s="425"/>
      <c r="HN2192" s="425"/>
      <c r="HO2192" s="425"/>
      <c r="HP2192" s="425"/>
      <c r="HQ2192" s="425"/>
      <c r="HR2192" s="425"/>
      <c r="HS2192" s="425"/>
      <c r="HT2192" s="425"/>
      <c r="HU2192" s="425"/>
      <c r="HV2192" s="425"/>
      <c r="HW2192" s="425"/>
      <c r="HX2192" s="425"/>
      <c r="HY2192" s="425"/>
      <c r="HZ2192" s="425"/>
      <c r="IA2192" s="425"/>
      <c r="IB2192" s="425"/>
      <c r="IC2192" s="425"/>
      <c r="ID2192" s="425"/>
      <c r="IE2192" s="425"/>
      <c r="IF2192" s="425"/>
      <c r="IG2192" s="425"/>
      <c r="IH2192" s="425"/>
      <c r="II2192" s="425"/>
      <c r="IJ2192" s="425"/>
      <c r="IK2192" s="425"/>
      <c r="IL2192" s="425"/>
      <c r="IM2192" s="425"/>
      <c r="IN2192" s="425"/>
      <c r="IO2192" s="425"/>
      <c r="IP2192" s="425"/>
      <c r="IQ2192" s="425"/>
      <c r="IR2192" s="425"/>
      <c r="IS2192" s="425"/>
      <c r="IT2192" s="425"/>
      <c r="IU2192" s="425"/>
      <c r="IV2192" s="425"/>
    </row>
    <row r="2193" s="428" customFormat="1" ht="27.6" customHeight="1" spans="2:256">
      <c r="B2193" s="465"/>
      <c r="GH2193" s="425"/>
      <c r="GI2193" s="425"/>
      <c r="GJ2193" s="425"/>
      <c r="GK2193" s="425"/>
      <c r="GL2193" s="425"/>
      <c r="GM2193" s="425"/>
      <c r="GN2193" s="425"/>
      <c r="GO2193" s="425"/>
      <c r="GP2193" s="425"/>
      <c r="GQ2193" s="425"/>
      <c r="GR2193" s="425"/>
      <c r="GS2193" s="425"/>
      <c r="GT2193" s="425"/>
      <c r="GU2193" s="425"/>
      <c r="GV2193" s="425"/>
      <c r="GW2193" s="425"/>
      <c r="GX2193" s="425"/>
      <c r="GY2193" s="425"/>
      <c r="GZ2193" s="425"/>
      <c r="HA2193" s="425"/>
      <c r="HB2193" s="425"/>
      <c r="HC2193" s="425"/>
      <c r="HD2193" s="425"/>
      <c r="HE2193" s="425"/>
      <c r="HF2193" s="425"/>
      <c r="HG2193" s="425"/>
      <c r="HH2193" s="425"/>
      <c r="HI2193" s="425"/>
      <c r="HJ2193" s="425"/>
      <c r="HK2193" s="425"/>
      <c r="HL2193" s="425"/>
      <c r="HM2193" s="425"/>
      <c r="HN2193" s="425"/>
      <c r="HO2193" s="425"/>
      <c r="HP2193" s="425"/>
      <c r="HQ2193" s="425"/>
      <c r="HR2193" s="425"/>
      <c r="HS2193" s="425"/>
      <c r="HT2193" s="425"/>
      <c r="HU2193" s="425"/>
      <c r="HV2193" s="425"/>
      <c r="HW2193" s="425"/>
      <c r="HX2193" s="425"/>
      <c r="HY2193" s="425"/>
      <c r="HZ2193" s="425"/>
      <c r="IA2193" s="425"/>
      <c r="IB2193" s="425"/>
      <c r="IC2193" s="425"/>
      <c r="ID2193" s="425"/>
      <c r="IE2193" s="425"/>
      <c r="IF2193" s="425"/>
      <c r="IG2193" s="425"/>
      <c r="IH2193" s="425"/>
      <c r="II2193" s="425"/>
      <c r="IJ2193" s="425"/>
      <c r="IK2193" s="425"/>
      <c r="IL2193" s="425"/>
      <c r="IM2193" s="425"/>
      <c r="IN2193" s="425"/>
      <c r="IO2193" s="425"/>
      <c r="IP2193" s="425"/>
      <c r="IQ2193" s="425"/>
      <c r="IR2193" s="425"/>
      <c r="IS2193" s="425"/>
      <c r="IT2193" s="425"/>
      <c r="IU2193" s="425"/>
      <c r="IV2193" s="425"/>
    </row>
    <row r="2194" s="428" customFormat="1" ht="27.6" customHeight="1" spans="2:256">
      <c r="B2194" s="465"/>
      <c r="GH2194" s="425"/>
      <c r="GI2194" s="425"/>
      <c r="GJ2194" s="425"/>
      <c r="GK2194" s="425"/>
      <c r="GL2194" s="425"/>
      <c r="GM2194" s="425"/>
      <c r="GN2194" s="425"/>
      <c r="GO2194" s="425"/>
      <c r="GP2194" s="425"/>
      <c r="GQ2194" s="425"/>
      <c r="GR2194" s="425"/>
      <c r="GS2194" s="425"/>
      <c r="GT2194" s="425"/>
      <c r="GU2194" s="425"/>
      <c r="GV2194" s="425"/>
      <c r="GW2194" s="425"/>
      <c r="GX2194" s="425"/>
      <c r="GY2194" s="425"/>
      <c r="GZ2194" s="425"/>
      <c r="HA2194" s="425"/>
      <c r="HB2194" s="425"/>
      <c r="HC2194" s="425"/>
      <c r="HD2194" s="425"/>
      <c r="HE2194" s="425"/>
      <c r="HF2194" s="425"/>
      <c r="HG2194" s="425"/>
      <c r="HH2194" s="425"/>
      <c r="HI2194" s="425"/>
      <c r="HJ2194" s="425"/>
      <c r="HK2194" s="425"/>
      <c r="HL2194" s="425"/>
      <c r="HM2194" s="425"/>
      <c r="HN2194" s="425"/>
      <c r="HO2194" s="425"/>
      <c r="HP2194" s="425"/>
      <c r="HQ2194" s="425"/>
      <c r="HR2194" s="425"/>
      <c r="HS2194" s="425"/>
      <c r="HT2194" s="425"/>
      <c r="HU2194" s="425"/>
      <c r="HV2194" s="425"/>
      <c r="HW2194" s="425"/>
      <c r="HX2194" s="425"/>
      <c r="HY2194" s="425"/>
      <c r="HZ2194" s="425"/>
      <c r="IA2194" s="425"/>
      <c r="IB2194" s="425"/>
      <c r="IC2194" s="425"/>
      <c r="ID2194" s="425"/>
      <c r="IE2194" s="425"/>
      <c r="IF2194" s="425"/>
      <c r="IG2194" s="425"/>
      <c r="IH2194" s="425"/>
      <c r="II2194" s="425"/>
      <c r="IJ2194" s="425"/>
      <c r="IK2194" s="425"/>
      <c r="IL2194" s="425"/>
      <c r="IM2194" s="425"/>
      <c r="IN2194" s="425"/>
      <c r="IO2194" s="425"/>
      <c r="IP2194" s="425"/>
      <c r="IQ2194" s="425"/>
      <c r="IR2194" s="425"/>
      <c r="IS2194" s="425"/>
      <c r="IT2194" s="425"/>
      <c r="IU2194" s="425"/>
      <c r="IV2194" s="425"/>
    </row>
    <row r="2195" s="428" customFormat="1" ht="27.6" customHeight="1" spans="2:256">
      <c r="B2195" s="465"/>
      <c r="GH2195" s="425"/>
      <c r="GI2195" s="425"/>
      <c r="GJ2195" s="425"/>
      <c r="GK2195" s="425"/>
      <c r="GL2195" s="425"/>
      <c r="GM2195" s="425"/>
      <c r="GN2195" s="425"/>
      <c r="GO2195" s="425"/>
      <c r="GP2195" s="425"/>
      <c r="GQ2195" s="425"/>
      <c r="GR2195" s="425"/>
      <c r="GS2195" s="425"/>
      <c r="GT2195" s="425"/>
      <c r="GU2195" s="425"/>
      <c r="GV2195" s="425"/>
      <c r="GW2195" s="425"/>
      <c r="GX2195" s="425"/>
      <c r="GY2195" s="425"/>
      <c r="GZ2195" s="425"/>
      <c r="HA2195" s="425"/>
      <c r="HB2195" s="425"/>
      <c r="HC2195" s="425"/>
      <c r="HD2195" s="425"/>
      <c r="HE2195" s="425"/>
      <c r="HF2195" s="425"/>
      <c r="HG2195" s="425"/>
      <c r="HH2195" s="425"/>
      <c r="HI2195" s="425"/>
      <c r="HJ2195" s="425"/>
      <c r="HK2195" s="425"/>
      <c r="HL2195" s="425"/>
      <c r="HM2195" s="425"/>
      <c r="HN2195" s="425"/>
      <c r="HO2195" s="425"/>
      <c r="HP2195" s="425"/>
      <c r="HQ2195" s="425"/>
      <c r="HR2195" s="425"/>
      <c r="HS2195" s="425"/>
      <c r="HT2195" s="425"/>
      <c r="HU2195" s="425"/>
      <c r="HV2195" s="425"/>
      <c r="HW2195" s="425"/>
      <c r="HX2195" s="425"/>
      <c r="HY2195" s="425"/>
      <c r="HZ2195" s="425"/>
      <c r="IA2195" s="425"/>
      <c r="IB2195" s="425"/>
      <c r="IC2195" s="425"/>
      <c r="ID2195" s="425"/>
      <c r="IE2195" s="425"/>
      <c r="IF2195" s="425"/>
      <c r="IG2195" s="425"/>
      <c r="IH2195" s="425"/>
      <c r="II2195" s="425"/>
      <c r="IJ2195" s="425"/>
      <c r="IK2195" s="425"/>
      <c r="IL2195" s="425"/>
      <c r="IM2195" s="425"/>
      <c r="IN2195" s="425"/>
      <c r="IO2195" s="425"/>
      <c r="IP2195" s="425"/>
      <c r="IQ2195" s="425"/>
      <c r="IR2195" s="425"/>
      <c r="IS2195" s="425"/>
      <c r="IT2195" s="425"/>
      <c r="IU2195" s="425"/>
      <c r="IV2195" s="425"/>
    </row>
    <row r="2196" s="428" customFormat="1" ht="27.6" customHeight="1" spans="2:256">
      <c r="B2196" s="465"/>
      <c r="GH2196" s="425"/>
      <c r="GI2196" s="425"/>
      <c r="GJ2196" s="425"/>
      <c r="GK2196" s="425"/>
      <c r="GL2196" s="425"/>
      <c r="GM2196" s="425"/>
      <c r="GN2196" s="425"/>
      <c r="GO2196" s="425"/>
      <c r="GP2196" s="425"/>
      <c r="GQ2196" s="425"/>
      <c r="GR2196" s="425"/>
      <c r="GS2196" s="425"/>
      <c r="GT2196" s="425"/>
      <c r="GU2196" s="425"/>
      <c r="GV2196" s="425"/>
      <c r="GW2196" s="425"/>
      <c r="GX2196" s="425"/>
      <c r="GY2196" s="425"/>
      <c r="GZ2196" s="425"/>
      <c r="HA2196" s="425"/>
      <c r="HB2196" s="425"/>
      <c r="HC2196" s="425"/>
      <c r="HD2196" s="425"/>
      <c r="HE2196" s="425"/>
      <c r="HF2196" s="425"/>
      <c r="HG2196" s="425"/>
      <c r="HH2196" s="425"/>
      <c r="HI2196" s="425"/>
      <c r="HJ2196" s="425"/>
      <c r="HK2196" s="425"/>
      <c r="HL2196" s="425"/>
      <c r="HM2196" s="425"/>
      <c r="HN2196" s="425"/>
      <c r="HO2196" s="425"/>
      <c r="HP2196" s="425"/>
      <c r="HQ2196" s="425"/>
      <c r="HR2196" s="425"/>
      <c r="HS2196" s="425"/>
      <c r="HT2196" s="425"/>
      <c r="HU2196" s="425"/>
      <c r="HV2196" s="425"/>
      <c r="HW2196" s="425"/>
      <c r="HX2196" s="425"/>
      <c r="HY2196" s="425"/>
      <c r="HZ2196" s="425"/>
      <c r="IA2196" s="425"/>
      <c r="IB2196" s="425"/>
      <c r="IC2196" s="425"/>
      <c r="ID2196" s="425"/>
      <c r="IE2196" s="425"/>
      <c r="IF2196" s="425"/>
      <c r="IG2196" s="425"/>
      <c r="IH2196" s="425"/>
      <c r="II2196" s="425"/>
      <c r="IJ2196" s="425"/>
      <c r="IK2196" s="425"/>
      <c r="IL2196" s="425"/>
      <c r="IM2196" s="425"/>
      <c r="IN2196" s="425"/>
      <c r="IO2196" s="425"/>
      <c r="IP2196" s="425"/>
      <c r="IQ2196" s="425"/>
      <c r="IR2196" s="425"/>
      <c r="IS2196" s="425"/>
      <c r="IT2196" s="425"/>
      <c r="IU2196" s="425"/>
      <c r="IV2196" s="425"/>
    </row>
    <row r="2197" s="428" customFormat="1" ht="27.6" customHeight="1" spans="2:256">
      <c r="B2197" s="465"/>
      <c r="GH2197" s="425"/>
      <c r="GI2197" s="425"/>
      <c r="GJ2197" s="425"/>
      <c r="GK2197" s="425"/>
      <c r="GL2197" s="425"/>
      <c r="GM2197" s="425"/>
      <c r="GN2197" s="425"/>
      <c r="GO2197" s="425"/>
      <c r="GP2197" s="425"/>
      <c r="GQ2197" s="425"/>
      <c r="GR2197" s="425"/>
      <c r="GS2197" s="425"/>
      <c r="GT2197" s="425"/>
      <c r="GU2197" s="425"/>
      <c r="GV2197" s="425"/>
      <c r="GW2197" s="425"/>
      <c r="GX2197" s="425"/>
      <c r="GY2197" s="425"/>
      <c r="GZ2197" s="425"/>
      <c r="HA2197" s="425"/>
      <c r="HB2197" s="425"/>
      <c r="HC2197" s="425"/>
      <c r="HD2197" s="425"/>
      <c r="HE2197" s="425"/>
      <c r="HF2197" s="425"/>
      <c r="HG2197" s="425"/>
      <c r="HH2197" s="425"/>
      <c r="HI2197" s="425"/>
      <c r="HJ2197" s="425"/>
      <c r="HK2197" s="425"/>
      <c r="HL2197" s="425"/>
      <c r="HM2197" s="425"/>
      <c r="HN2197" s="425"/>
      <c r="HO2197" s="425"/>
      <c r="HP2197" s="425"/>
      <c r="HQ2197" s="425"/>
      <c r="HR2197" s="425"/>
      <c r="HS2197" s="425"/>
      <c r="HT2197" s="425"/>
      <c r="HU2197" s="425"/>
      <c r="HV2197" s="425"/>
      <c r="HW2197" s="425"/>
      <c r="HX2197" s="425"/>
      <c r="HY2197" s="425"/>
      <c r="HZ2197" s="425"/>
      <c r="IA2197" s="425"/>
      <c r="IB2197" s="425"/>
      <c r="IC2197" s="425"/>
      <c r="ID2197" s="425"/>
      <c r="IE2197" s="425"/>
      <c r="IF2197" s="425"/>
      <c r="IG2197" s="425"/>
      <c r="IH2197" s="425"/>
      <c r="II2197" s="425"/>
      <c r="IJ2197" s="425"/>
      <c r="IK2197" s="425"/>
      <c r="IL2197" s="425"/>
      <c r="IM2197" s="425"/>
      <c r="IN2197" s="425"/>
      <c r="IO2197" s="425"/>
      <c r="IP2197" s="425"/>
      <c r="IQ2197" s="425"/>
      <c r="IR2197" s="425"/>
      <c r="IS2197" s="425"/>
      <c r="IT2197" s="425"/>
      <c r="IU2197" s="425"/>
      <c r="IV2197" s="425"/>
    </row>
    <row r="2198" s="428" customFormat="1" ht="27.6" customHeight="1" spans="2:256">
      <c r="B2198" s="465"/>
      <c r="GH2198" s="425"/>
      <c r="GI2198" s="425"/>
      <c r="GJ2198" s="425"/>
      <c r="GK2198" s="425"/>
      <c r="GL2198" s="425"/>
      <c r="GM2198" s="425"/>
      <c r="GN2198" s="425"/>
      <c r="GO2198" s="425"/>
      <c r="GP2198" s="425"/>
      <c r="GQ2198" s="425"/>
      <c r="GR2198" s="425"/>
      <c r="GS2198" s="425"/>
      <c r="GT2198" s="425"/>
      <c r="GU2198" s="425"/>
      <c r="GV2198" s="425"/>
      <c r="GW2198" s="425"/>
      <c r="GX2198" s="425"/>
      <c r="GY2198" s="425"/>
      <c r="GZ2198" s="425"/>
      <c r="HA2198" s="425"/>
      <c r="HB2198" s="425"/>
      <c r="HC2198" s="425"/>
      <c r="HD2198" s="425"/>
      <c r="HE2198" s="425"/>
      <c r="HF2198" s="425"/>
      <c r="HG2198" s="425"/>
      <c r="HH2198" s="425"/>
      <c r="HI2198" s="425"/>
      <c r="HJ2198" s="425"/>
      <c r="HK2198" s="425"/>
      <c r="HL2198" s="425"/>
      <c r="HM2198" s="425"/>
      <c r="HN2198" s="425"/>
      <c r="HO2198" s="425"/>
      <c r="HP2198" s="425"/>
      <c r="HQ2198" s="425"/>
      <c r="HR2198" s="425"/>
      <c r="HS2198" s="425"/>
      <c r="HT2198" s="425"/>
      <c r="HU2198" s="425"/>
      <c r="HV2198" s="425"/>
      <c r="HW2198" s="425"/>
      <c r="HX2198" s="425"/>
      <c r="HY2198" s="425"/>
      <c r="HZ2198" s="425"/>
      <c r="IA2198" s="425"/>
      <c r="IB2198" s="425"/>
      <c r="IC2198" s="425"/>
      <c r="ID2198" s="425"/>
      <c r="IE2198" s="425"/>
      <c r="IF2198" s="425"/>
      <c r="IG2198" s="425"/>
      <c r="IH2198" s="425"/>
      <c r="II2198" s="425"/>
      <c r="IJ2198" s="425"/>
      <c r="IK2198" s="425"/>
      <c r="IL2198" s="425"/>
      <c r="IM2198" s="425"/>
      <c r="IN2198" s="425"/>
      <c r="IO2198" s="425"/>
      <c r="IP2198" s="425"/>
      <c r="IQ2198" s="425"/>
      <c r="IR2198" s="425"/>
      <c r="IS2198" s="425"/>
      <c r="IT2198" s="425"/>
      <c r="IU2198" s="425"/>
      <c r="IV2198" s="425"/>
    </row>
    <row r="2199" s="428" customFormat="1" ht="27.6" customHeight="1" spans="2:256">
      <c r="B2199" s="465"/>
      <c r="GH2199" s="425"/>
      <c r="GI2199" s="425"/>
      <c r="GJ2199" s="425"/>
      <c r="GK2199" s="425"/>
      <c r="GL2199" s="425"/>
      <c r="GM2199" s="425"/>
      <c r="GN2199" s="425"/>
      <c r="GO2199" s="425"/>
      <c r="GP2199" s="425"/>
      <c r="GQ2199" s="425"/>
      <c r="GR2199" s="425"/>
      <c r="GS2199" s="425"/>
      <c r="GT2199" s="425"/>
      <c r="GU2199" s="425"/>
      <c r="GV2199" s="425"/>
      <c r="GW2199" s="425"/>
      <c r="GX2199" s="425"/>
      <c r="GY2199" s="425"/>
      <c r="GZ2199" s="425"/>
      <c r="HA2199" s="425"/>
      <c r="HB2199" s="425"/>
      <c r="HC2199" s="425"/>
      <c r="HD2199" s="425"/>
      <c r="HE2199" s="425"/>
      <c r="HF2199" s="425"/>
      <c r="HG2199" s="425"/>
      <c r="HH2199" s="425"/>
      <c r="HI2199" s="425"/>
      <c r="HJ2199" s="425"/>
      <c r="HK2199" s="425"/>
      <c r="HL2199" s="425"/>
      <c r="HM2199" s="425"/>
      <c r="HN2199" s="425"/>
      <c r="HO2199" s="425"/>
      <c r="HP2199" s="425"/>
      <c r="HQ2199" s="425"/>
      <c r="HR2199" s="425"/>
      <c r="HS2199" s="425"/>
      <c r="HT2199" s="425"/>
      <c r="HU2199" s="425"/>
      <c r="HV2199" s="425"/>
      <c r="HW2199" s="425"/>
      <c r="HX2199" s="425"/>
      <c r="HY2199" s="425"/>
      <c r="HZ2199" s="425"/>
      <c r="IA2199" s="425"/>
      <c r="IB2199" s="425"/>
      <c r="IC2199" s="425"/>
      <c r="ID2199" s="425"/>
      <c r="IE2199" s="425"/>
      <c r="IF2199" s="425"/>
      <c r="IG2199" s="425"/>
      <c r="IH2199" s="425"/>
      <c r="II2199" s="425"/>
      <c r="IJ2199" s="425"/>
      <c r="IK2199" s="425"/>
      <c r="IL2199" s="425"/>
      <c r="IM2199" s="425"/>
      <c r="IN2199" s="425"/>
      <c r="IO2199" s="425"/>
      <c r="IP2199" s="425"/>
      <c r="IQ2199" s="425"/>
      <c r="IR2199" s="425"/>
      <c r="IS2199" s="425"/>
      <c r="IT2199" s="425"/>
      <c r="IU2199" s="425"/>
      <c r="IV2199" s="425"/>
    </row>
    <row r="2200" s="428" customFormat="1" ht="27.6" customHeight="1" spans="2:256">
      <c r="B2200" s="465"/>
      <c r="GH2200" s="425"/>
      <c r="GI2200" s="425"/>
      <c r="GJ2200" s="425"/>
      <c r="GK2200" s="425"/>
      <c r="GL2200" s="425"/>
      <c r="GM2200" s="425"/>
      <c r="GN2200" s="425"/>
      <c r="GO2200" s="425"/>
      <c r="GP2200" s="425"/>
      <c r="GQ2200" s="425"/>
      <c r="GR2200" s="425"/>
      <c r="GS2200" s="425"/>
      <c r="GT2200" s="425"/>
      <c r="GU2200" s="425"/>
      <c r="GV2200" s="425"/>
      <c r="GW2200" s="425"/>
      <c r="GX2200" s="425"/>
      <c r="GY2200" s="425"/>
      <c r="GZ2200" s="425"/>
      <c r="HA2200" s="425"/>
      <c r="HB2200" s="425"/>
      <c r="HC2200" s="425"/>
      <c r="HD2200" s="425"/>
      <c r="HE2200" s="425"/>
      <c r="HF2200" s="425"/>
      <c r="HG2200" s="425"/>
      <c r="HH2200" s="425"/>
      <c r="HI2200" s="425"/>
      <c r="HJ2200" s="425"/>
      <c r="HK2200" s="425"/>
      <c r="HL2200" s="425"/>
      <c r="HM2200" s="425"/>
      <c r="HN2200" s="425"/>
      <c r="HO2200" s="425"/>
      <c r="HP2200" s="425"/>
      <c r="HQ2200" s="425"/>
      <c r="HR2200" s="425"/>
      <c r="HS2200" s="425"/>
      <c r="HT2200" s="425"/>
      <c r="HU2200" s="425"/>
      <c r="HV2200" s="425"/>
      <c r="HW2200" s="425"/>
      <c r="HX2200" s="425"/>
      <c r="HY2200" s="425"/>
      <c r="HZ2200" s="425"/>
      <c r="IA2200" s="425"/>
      <c r="IB2200" s="425"/>
      <c r="IC2200" s="425"/>
      <c r="ID2200" s="425"/>
      <c r="IE2200" s="425"/>
      <c r="IF2200" s="425"/>
      <c r="IG2200" s="425"/>
      <c r="IH2200" s="425"/>
      <c r="II2200" s="425"/>
      <c r="IJ2200" s="425"/>
      <c r="IK2200" s="425"/>
      <c r="IL2200" s="425"/>
      <c r="IM2200" s="425"/>
      <c r="IN2200" s="425"/>
      <c r="IO2200" s="425"/>
      <c r="IP2200" s="425"/>
      <c r="IQ2200" s="425"/>
      <c r="IR2200" s="425"/>
      <c r="IS2200" s="425"/>
      <c r="IT2200" s="425"/>
      <c r="IU2200" s="425"/>
      <c r="IV2200" s="425"/>
    </row>
    <row r="2201" s="428" customFormat="1" ht="27.6" customHeight="1" spans="2:256">
      <c r="B2201" s="465"/>
      <c r="GH2201" s="425"/>
      <c r="GI2201" s="425"/>
      <c r="GJ2201" s="425"/>
      <c r="GK2201" s="425"/>
      <c r="GL2201" s="425"/>
      <c r="GM2201" s="425"/>
      <c r="GN2201" s="425"/>
      <c r="GO2201" s="425"/>
      <c r="GP2201" s="425"/>
      <c r="GQ2201" s="425"/>
      <c r="GR2201" s="425"/>
      <c r="GS2201" s="425"/>
      <c r="GT2201" s="425"/>
      <c r="GU2201" s="425"/>
      <c r="GV2201" s="425"/>
      <c r="GW2201" s="425"/>
      <c r="GX2201" s="425"/>
      <c r="GY2201" s="425"/>
      <c r="GZ2201" s="425"/>
      <c r="HA2201" s="425"/>
      <c r="HB2201" s="425"/>
      <c r="HC2201" s="425"/>
      <c r="HD2201" s="425"/>
      <c r="HE2201" s="425"/>
      <c r="HF2201" s="425"/>
      <c r="HG2201" s="425"/>
      <c r="HH2201" s="425"/>
      <c r="HI2201" s="425"/>
      <c r="HJ2201" s="425"/>
      <c r="HK2201" s="425"/>
      <c r="HL2201" s="425"/>
      <c r="HM2201" s="425"/>
      <c r="HN2201" s="425"/>
      <c r="HO2201" s="425"/>
      <c r="HP2201" s="425"/>
      <c r="HQ2201" s="425"/>
      <c r="HR2201" s="425"/>
      <c r="HS2201" s="425"/>
      <c r="HT2201" s="425"/>
      <c r="HU2201" s="425"/>
      <c r="HV2201" s="425"/>
      <c r="HW2201" s="425"/>
      <c r="HX2201" s="425"/>
      <c r="HY2201" s="425"/>
      <c r="HZ2201" s="425"/>
      <c r="IA2201" s="425"/>
      <c r="IB2201" s="425"/>
      <c r="IC2201" s="425"/>
      <c r="ID2201" s="425"/>
      <c r="IE2201" s="425"/>
      <c r="IF2201" s="425"/>
      <c r="IG2201" s="425"/>
      <c r="IH2201" s="425"/>
      <c r="II2201" s="425"/>
      <c r="IJ2201" s="425"/>
      <c r="IK2201" s="425"/>
      <c r="IL2201" s="425"/>
      <c r="IM2201" s="425"/>
      <c r="IN2201" s="425"/>
      <c r="IO2201" s="425"/>
      <c r="IP2201" s="425"/>
      <c r="IQ2201" s="425"/>
      <c r="IR2201" s="425"/>
      <c r="IS2201" s="425"/>
      <c r="IT2201" s="425"/>
      <c r="IU2201" s="425"/>
      <c r="IV2201" s="425"/>
    </row>
    <row r="2202" s="428" customFormat="1" ht="27.6" customHeight="1" spans="2:256">
      <c r="B2202" s="465"/>
      <c r="GH2202" s="425"/>
      <c r="GI2202" s="425"/>
      <c r="GJ2202" s="425"/>
      <c r="GK2202" s="425"/>
      <c r="GL2202" s="425"/>
      <c r="GM2202" s="425"/>
      <c r="GN2202" s="425"/>
      <c r="GO2202" s="425"/>
      <c r="GP2202" s="425"/>
      <c r="GQ2202" s="425"/>
      <c r="GR2202" s="425"/>
      <c r="GS2202" s="425"/>
      <c r="GT2202" s="425"/>
      <c r="GU2202" s="425"/>
      <c r="GV2202" s="425"/>
      <c r="GW2202" s="425"/>
      <c r="GX2202" s="425"/>
      <c r="GY2202" s="425"/>
      <c r="GZ2202" s="425"/>
      <c r="HA2202" s="425"/>
      <c r="HB2202" s="425"/>
      <c r="HC2202" s="425"/>
      <c r="HD2202" s="425"/>
      <c r="HE2202" s="425"/>
      <c r="HF2202" s="425"/>
      <c r="HG2202" s="425"/>
      <c r="HH2202" s="425"/>
      <c r="HI2202" s="425"/>
      <c r="HJ2202" s="425"/>
      <c r="HK2202" s="425"/>
      <c r="HL2202" s="425"/>
      <c r="HM2202" s="425"/>
      <c r="HN2202" s="425"/>
      <c r="HO2202" s="425"/>
      <c r="HP2202" s="425"/>
      <c r="HQ2202" s="425"/>
      <c r="HR2202" s="425"/>
      <c r="HS2202" s="425"/>
      <c r="HT2202" s="425"/>
      <c r="HU2202" s="425"/>
      <c r="HV2202" s="425"/>
      <c r="HW2202" s="425"/>
      <c r="HX2202" s="425"/>
      <c r="HY2202" s="425"/>
      <c r="HZ2202" s="425"/>
      <c r="IA2202" s="425"/>
      <c r="IB2202" s="425"/>
      <c r="IC2202" s="425"/>
      <c r="ID2202" s="425"/>
      <c r="IE2202" s="425"/>
      <c r="IF2202" s="425"/>
      <c r="IG2202" s="425"/>
      <c r="IH2202" s="425"/>
      <c r="II2202" s="425"/>
      <c r="IJ2202" s="425"/>
      <c r="IK2202" s="425"/>
      <c r="IL2202" s="425"/>
      <c r="IM2202" s="425"/>
      <c r="IN2202" s="425"/>
      <c r="IO2202" s="425"/>
      <c r="IP2202" s="425"/>
      <c r="IQ2202" s="425"/>
      <c r="IR2202" s="425"/>
      <c r="IS2202" s="425"/>
      <c r="IT2202" s="425"/>
      <c r="IU2202" s="425"/>
      <c r="IV2202" s="425"/>
    </row>
    <row r="2203" s="428" customFormat="1" ht="27.6" customHeight="1" spans="2:256">
      <c r="B2203" s="465"/>
      <c r="GH2203" s="425"/>
      <c r="GI2203" s="425"/>
      <c r="GJ2203" s="425"/>
      <c r="GK2203" s="425"/>
      <c r="GL2203" s="425"/>
      <c r="GM2203" s="425"/>
      <c r="GN2203" s="425"/>
      <c r="GO2203" s="425"/>
      <c r="GP2203" s="425"/>
      <c r="GQ2203" s="425"/>
      <c r="GR2203" s="425"/>
      <c r="GS2203" s="425"/>
      <c r="GT2203" s="425"/>
      <c r="GU2203" s="425"/>
      <c r="GV2203" s="425"/>
      <c r="GW2203" s="425"/>
      <c r="GX2203" s="425"/>
      <c r="GY2203" s="425"/>
      <c r="GZ2203" s="425"/>
      <c r="HA2203" s="425"/>
      <c r="HB2203" s="425"/>
      <c r="HC2203" s="425"/>
      <c r="HD2203" s="425"/>
      <c r="HE2203" s="425"/>
      <c r="HF2203" s="425"/>
      <c r="HG2203" s="425"/>
      <c r="HH2203" s="425"/>
      <c r="HI2203" s="425"/>
      <c r="HJ2203" s="425"/>
      <c r="HK2203" s="425"/>
      <c r="HL2203" s="425"/>
      <c r="HM2203" s="425"/>
      <c r="HN2203" s="425"/>
      <c r="HO2203" s="425"/>
      <c r="HP2203" s="425"/>
      <c r="HQ2203" s="425"/>
      <c r="HR2203" s="425"/>
      <c r="HS2203" s="425"/>
      <c r="HT2203" s="425"/>
      <c r="HU2203" s="425"/>
      <c r="HV2203" s="425"/>
      <c r="HW2203" s="425"/>
      <c r="HX2203" s="425"/>
      <c r="HY2203" s="425"/>
      <c r="HZ2203" s="425"/>
      <c r="IA2203" s="425"/>
      <c r="IB2203" s="425"/>
      <c r="IC2203" s="425"/>
      <c r="ID2203" s="425"/>
      <c r="IE2203" s="425"/>
      <c r="IF2203" s="425"/>
      <c r="IG2203" s="425"/>
      <c r="IH2203" s="425"/>
      <c r="II2203" s="425"/>
      <c r="IJ2203" s="425"/>
      <c r="IK2203" s="425"/>
      <c r="IL2203" s="425"/>
      <c r="IM2203" s="425"/>
      <c r="IN2203" s="425"/>
      <c r="IO2203" s="425"/>
      <c r="IP2203" s="425"/>
      <c r="IQ2203" s="425"/>
      <c r="IR2203" s="425"/>
      <c r="IS2203" s="425"/>
      <c r="IT2203" s="425"/>
      <c r="IU2203" s="425"/>
      <c r="IV2203" s="425"/>
    </row>
    <row r="2204" s="428" customFormat="1" ht="27.6" customHeight="1" spans="2:256">
      <c r="B2204" s="465"/>
      <c r="GH2204" s="425"/>
      <c r="GI2204" s="425"/>
      <c r="GJ2204" s="425"/>
      <c r="GK2204" s="425"/>
      <c r="GL2204" s="425"/>
      <c r="GM2204" s="425"/>
      <c r="GN2204" s="425"/>
      <c r="GO2204" s="425"/>
      <c r="GP2204" s="425"/>
      <c r="GQ2204" s="425"/>
      <c r="GR2204" s="425"/>
      <c r="GS2204" s="425"/>
      <c r="GT2204" s="425"/>
      <c r="GU2204" s="425"/>
      <c r="GV2204" s="425"/>
      <c r="GW2204" s="425"/>
      <c r="GX2204" s="425"/>
      <c r="GY2204" s="425"/>
      <c r="GZ2204" s="425"/>
      <c r="HA2204" s="425"/>
      <c r="HB2204" s="425"/>
      <c r="HC2204" s="425"/>
      <c r="HD2204" s="425"/>
      <c r="HE2204" s="425"/>
      <c r="HF2204" s="425"/>
      <c r="HG2204" s="425"/>
      <c r="HH2204" s="425"/>
      <c r="HI2204" s="425"/>
      <c r="HJ2204" s="425"/>
      <c r="HK2204" s="425"/>
      <c r="HL2204" s="425"/>
      <c r="HM2204" s="425"/>
      <c r="HN2204" s="425"/>
      <c r="HO2204" s="425"/>
      <c r="HP2204" s="425"/>
      <c r="HQ2204" s="425"/>
      <c r="HR2204" s="425"/>
      <c r="HS2204" s="425"/>
      <c r="HT2204" s="425"/>
      <c r="HU2204" s="425"/>
      <c r="HV2204" s="425"/>
      <c r="HW2204" s="425"/>
      <c r="HX2204" s="425"/>
      <c r="HY2204" s="425"/>
      <c r="HZ2204" s="425"/>
      <c r="IA2204" s="425"/>
      <c r="IB2204" s="425"/>
      <c r="IC2204" s="425"/>
      <c r="ID2204" s="425"/>
      <c r="IE2204" s="425"/>
      <c r="IF2204" s="425"/>
      <c r="IG2204" s="425"/>
      <c r="IH2204" s="425"/>
      <c r="II2204" s="425"/>
      <c r="IJ2204" s="425"/>
      <c r="IK2204" s="425"/>
      <c r="IL2204" s="425"/>
      <c r="IM2204" s="425"/>
      <c r="IN2204" s="425"/>
      <c r="IO2204" s="425"/>
      <c r="IP2204" s="425"/>
      <c r="IQ2204" s="425"/>
      <c r="IR2204" s="425"/>
      <c r="IS2204" s="425"/>
      <c r="IT2204" s="425"/>
      <c r="IU2204" s="425"/>
      <c r="IV2204" s="425"/>
    </row>
    <row r="2205" s="428" customFormat="1" ht="27.6" customHeight="1" spans="2:256">
      <c r="B2205" s="465"/>
      <c r="GH2205" s="425"/>
      <c r="GI2205" s="425"/>
      <c r="GJ2205" s="425"/>
      <c r="GK2205" s="425"/>
      <c r="GL2205" s="425"/>
      <c r="GM2205" s="425"/>
      <c r="GN2205" s="425"/>
      <c r="GO2205" s="425"/>
      <c r="GP2205" s="425"/>
      <c r="GQ2205" s="425"/>
      <c r="GR2205" s="425"/>
      <c r="GS2205" s="425"/>
      <c r="GT2205" s="425"/>
      <c r="GU2205" s="425"/>
      <c r="GV2205" s="425"/>
      <c r="GW2205" s="425"/>
      <c r="GX2205" s="425"/>
      <c r="GY2205" s="425"/>
      <c r="GZ2205" s="425"/>
      <c r="HA2205" s="425"/>
      <c r="HB2205" s="425"/>
      <c r="HC2205" s="425"/>
      <c r="HD2205" s="425"/>
      <c r="HE2205" s="425"/>
      <c r="HF2205" s="425"/>
      <c r="HG2205" s="425"/>
      <c r="HH2205" s="425"/>
      <c r="HI2205" s="425"/>
      <c r="HJ2205" s="425"/>
      <c r="HK2205" s="425"/>
      <c r="HL2205" s="425"/>
      <c r="HM2205" s="425"/>
      <c r="HN2205" s="425"/>
      <c r="HO2205" s="425"/>
      <c r="HP2205" s="425"/>
      <c r="HQ2205" s="425"/>
      <c r="HR2205" s="425"/>
      <c r="HS2205" s="425"/>
      <c r="HT2205" s="425"/>
      <c r="HU2205" s="425"/>
      <c r="HV2205" s="425"/>
      <c r="HW2205" s="425"/>
      <c r="HX2205" s="425"/>
      <c r="HY2205" s="425"/>
      <c r="HZ2205" s="425"/>
      <c r="IA2205" s="425"/>
      <c r="IB2205" s="425"/>
      <c r="IC2205" s="425"/>
      <c r="ID2205" s="425"/>
      <c r="IE2205" s="425"/>
      <c r="IF2205" s="425"/>
      <c r="IG2205" s="425"/>
      <c r="IH2205" s="425"/>
      <c r="II2205" s="425"/>
      <c r="IJ2205" s="425"/>
      <c r="IK2205" s="425"/>
      <c r="IL2205" s="425"/>
      <c r="IM2205" s="425"/>
      <c r="IN2205" s="425"/>
      <c r="IO2205" s="425"/>
      <c r="IP2205" s="425"/>
      <c r="IQ2205" s="425"/>
      <c r="IR2205" s="425"/>
      <c r="IS2205" s="425"/>
      <c r="IT2205" s="425"/>
      <c r="IU2205" s="425"/>
      <c r="IV2205" s="425"/>
    </row>
    <row r="2206" s="428" customFormat="1" ht="27.6" customHeight="1" spans="2:256">
      <c r="B2206" s="465"/>
      <c r="GH2206" s="425"/>
      <c r="GI2206" s="425"/>
      <c r="GJ2206" s="425"/>
      <c r="GK2206" s="425"/>
      <c r="GL2206" s="425"/>
      <c r="GM2206" s="425"/>
      <c r="GN2206" s="425"/>
      <c r="GO2206" s="425"/>
      <c r="GP2206" s="425"/>
      <c r="GQ2206" s="425"/>
      <c r="GR2206" s="425"/>
      <c r="GS2206" s="425"/>
      <c r="GT2206" s="425"/>
      <c r="GU2206" s="425"/>
      <c r="GV2206" s="425"/>
      <c r="GW2206" s="425"/>
      <c r="GX2206" s="425"/>
      <c r="GY2206" s="425"/>
      <c r="GZ2206" s="425"/>
      <c r="HA2206" s="425"/>
      <c r="HB2206" s="425"/>
      <c r="HC2206" s="425"/>
      <c r="HD2206" s="425"/>
      <c r="HE2206" s="425"/>
      <c r="HF2206" s="425"/>
      <c r="HG2206" s="425"/>
      <c r="HH2206" s="425"/>
      <c r="HI2206" s="425"/>
      <c r="HJ2206" s="425"/>
      <c r="HK2206" s="425"/>
      <c r="HL2206" s="425"/>
      <c r="HM2206" s="425"/>
      <c r="HN2206" s="425"/>
      <c r="HO2206" s="425"/>
      <c r="HP2206" s="425"/>
      <c r="HQ2206" s="425"/>
      <c r="HR2206" s="425"/>
      <c r="HS2206" s="425"/>
      <c r="HT2206" s="425"/>
      <c r="HU2206" s="425"/>
      <c r="HV2206" s="425"/>
      <c r="HW2206" s="425"/>
      <c r="HX2206" s="425"/>
      <c r="HY2206" s="425"/>
      <c r="HZ2206" s="425"/>
      <c r="IA2206" s="425"/>
      <c r="IB2206" s="425"/>
      <c r="IC2206" s="425"/>
      <c r="ID2206" s="425"/>
      <c r="IE2206" s="425"/>
      <c r="IF2206" s="425"/>
      <c r="IG2206" s="425"/>
      <c r="IH2206" s="425"/>
      <c r="II2206" s="425"/>
      <c r="IJ2206" s="425"/>
      <c r="IK2206" s="425"/>
      <c r="IL2206" s="425"/>
      <c r="IM2206" s="425"/>
      <c r="IN2206" s="425"/>
      <c r="IO2206" s="425"/>
      <c r="IP2206" s="425"/>
      <c r="IQ2206" s="425"/>
      <c r="IR2206" s="425"/>
      <c r="IS2206" s="425"/>
      <c r="IT2206" s="425"/>
      <c r="IU2206" s="425"/>
      <c r="IV2206" s="425"/>
    </row>
    <row r="2207" s="428" customFormat="1" ht="27.6" customHeight="1" spans="2:256">
      <c r="B2207" s="465"/>
      <c r="GH2207" s="425"/>
      <c r="GI2207" s="425"/>
      <c r="GJ2207" s="425"/>
      <c r="GK2207" s="425"/>
      <c r="GL2207" s="425"/>
      <c r="GM2207" s="425"/>
      <c r="GN2207" s="425"/>
      <c r="GO2207" s="425"/>
      <c r="GP2207" s="425"/>
      <c r="GQ2207" s="425"/>
      <c r="GR2207" s="425"/>
      <c r="GS2207" s="425"/>
      <c r="GT2207" s="425"/>
      <c r="GU2207" s="425"/>
      <c r="GV2207" s="425"/>
      <c r="GW2207" s="425"/>
      <c r="GX2207" s="425"/>
      <c r="GY2207" s="425"/>
      <c r="GZ2207" s="425"/>
      <c r="HA2207" s="425"/>
      <c r="HB2207" s="425"/>
      <c r="HC2207" s="425"/>
      <c r="HD2207" s="425"/>
      <c r="HE2207" s="425"/>
      <c r="HF2207" s="425"/>
      <c r="HG2207" s="425"/>
      <c r="HH2207" s="425"/>
      <c r="HI2207" s="425"/>
      <c r="HJ2207" s="425"/>
      <c r="HK2207" s="425"/>
      <c r="HL2207" s="425"/>
      <c r="HM2207" s="425"/>
      <c r="HN2207" s="425"/>
      <c r="HO2207" s="425"/>
      <c r="HP2207" s="425"/>
      <c r="HQ2207" s="425"/>
      <c r="HR2207" s="425"/>
      <c r="HS2207" s="425"/>
      <c r="HT2207" s="425"/>
      <c r="HU2207" s="425"/>
      <c r="HV2207" s="425"/>
      <c r="HW2207" s="425"/>
      <c r="HX2207" s="425"/>
      <c r="HY2207" s="425"/>
      <c r="HZ2207" s="425"/>
      <c r="IA2207" s="425"/>
      <c r="IB2207" s="425"/>
      <c r="IC2207" s="425"/>
      <c r="ID2207" s="425"/>
      <c r="IE2207" s="425"/>
      <c r="IF2207" s="425"/>
      <c r="IG2207" s="425"/>
      <c r="IH2207" s="425"/>
      <c r="II2207" s="425"/>
      <c r="IJ2207" s="425"/>
      <c r="IK2207" s="425"/>
      <c r="IL2207" s="425"/>
      <c r="IM2207" s="425"/>
      <c r="IN2207" s="425"/>
      <c r="IO2207" s="425"/>
      <c r="IP2207" s="425"/>
      <c r="IQ2207" s="425"/>
      <c r="IR2207" s="425"/>
      <c r="IS2207" s="425"/>
      <c r="IT2207" s="425"/>
      <c r="IU2207" s="425"/>
      <c r="IV2207" s="425"/>
    </row>
    <row r="2208" s="428" customFormat="1" ht="27.6" customHeight="1" spans="2:256">
      <c r="B2208" s="465"/>
      <c r="GH2208" s="425"/>
      <c r="GI2208" s="425"/>
      <c r="GJ2208" s="425"/>
      <c r="GK2208" s="425"/>
      <c r="GL2208" s="425"/>
      <c r="GM2208" s="425"/>
      <c r="GN2208" s="425"/>
      <c r="GO2208" s="425"/>
      <c r="GP2208" s="425"/>
      <c r="GQ2208" s="425"/>
      <c r="GR2208" s="425"/>
      <c r="GS2208" s="425"/>
      <c r="GT2208" s="425"/>
      <c r="GU2208" s="425"/>
      <c r="GV2208" s="425"/>
      <c r="GW2208" s="425"/>
      <c r="GX2208" s="425"/>
      <c r="GY2208" s="425"/>
      <c r="GZ2208" s="425"/>
      <c r="HA2208" s="425"/>
      <c r="HB2208" s="425"/>
      <c r="HC2208" s="425"/>
      <c r="HD2208" s="425"/>
      <c r="HE2208" s="425"/>
      <c r="HF2208" s="425"/>
      <c r="HG2208" s="425"/>
      <c r="HH2208" s="425"/>
      <c r="HI2208" s="425"/>
      <c r="HJ2208" s="425"/>
      <c r="HK2208" s="425"/>
      <c r="HL2208" s="425"/>
      <c r="HM2208" s="425"/>
      <c r="HN2208" s="425"/>
      <c r="HO2208" s="425"/>
      <c r="HP2208" s="425"/>
      <c r="HQ2208" s="425"/>
      <c r="HR2208" s="425"/>
      <c r="HS2208" s="425"/>
      <c r="HT2208" s="425"/>
      <c r="HU2208" s="425"/>
      <c r="HV2208" s="425"/>
      <c r="HW2208" s="425"/>
      <c r="HX2208" s="425"/>
      <c r="HY2208" s="425"/>
      <c r="HZ2208" s="425"/>
      <c r="IA2208" s="425"/>
      <c r="IB2208" s="425"/>
      <c r="IC2208" s="425"/>
      <c r="ID2208" s="425"/>
      <c r="IE2208" s="425"/>
      <c r="IF2208" s="425"/>
      <c r="IG2208" s="425"/>
      <c r="IH2208" s="425"/>
      <c r="II2208" s="425"/>
      <c r="IJ2208" s="425"/>
      <c r="IK2208" s="425"/>
      <c r="IL2208" s="425"/>
      <c r="IM2208" s="425"/>
      <c r="IN2208" s="425"/>
      <c r="IO2208" s="425"/>
      <c r="IP2208" s="425"/>
      <c r="IQ2208" s="425"/>
      <c r="IR2208" s="425"/>
      <c r="IS2208" s="425"/>
      <c r="IT2208" s="425"/>
      <c r="IU2208" s="425"/>
      <c r="IV2208" s="425"/>
    </row>
    <row r="2209" s="428" customFormat="1" ht="27.6" customHeight="1" spans="2:256">
      <c r="B2209" s="465"/>
      <c r="GH2209" s="425"/>
      <c r="GI2209" s="425"/>
      <c r="GJ2209" s="425"/>
      <c r="GK2209" s="425"/>
      <c r="GL2209" s="425"/>
      <c r="GM2209" s="425"/>
      <c r="GN2209" s="425"/>
      <c r="GO2209" s="425"/>
      <c r="GP2209" s="425"/>
      <c r="GQ2209" s="425"/>
      <c r="GR2209" s="425"/>
      <c r="GS2209" s="425"/>
      <c r="GT2209" s="425"/>
      <c r="GU2209" s="425"/>
      <c r="GV2209" s="425"/>
      <c r="GW2209" s="425"/>
      <c r="GX2209" s="425"/>
      <c r="GY2209" s="425"/>
      <c r="GZ2209" s="425"/>
      <c r="HA2209" s="425"/>
      <c r="HB2209" s="425"/>
      <c r="HC2209" s="425"/>
      <c r="HD2209" s="425"/>
      <c r="HE2209" s="425"/>
      <c r="HF2209" s="425"/>
      <c r="HG2209" s="425"/>
      <c r="HH2209" s="425"/>
      <c r="HI2209" s="425"/>
      <c r="HJ2209" s="425"/>
      <c r="HK2209" s="425"/>
      <c r="HL2209" s="425"/>
      <c r="HM2209" s="425"/>
      <c r="HN2209" s="425"/>
      <c r="HO2209" s="425"/>
      <c r="HP2209" s="425"/>
      <c r="HQ2209" s="425"/>
      <c r="HR2209" s="425"/>
      <c r="HS2209" s="425"/>
      <c r="HT2209" s="425"/>
      <c r="HU2209" s="425"/>
      <c r="HV2209" s="425"/>
      <c r="HW2209" s="425"/>
      <c r="HX2209" s="425"/>
      <c r="HY2209" s="425"/>
      <c r="HZ2209" s="425"/>
      <c r="IA2209" s="425"/>
      <c r="IB2209" s="425"/>
      <c r="IC2209" s="425"/>
      <c r="ID2209" s="425"/>
      <c r="IE2209" s="425"/>
      <c r="IF2209" s="425"/>
      <c r="IG2209" s="425"/>
      <c r="IH2209" s="425"/>
      <c r="II2209" s="425"/>
      <c r="IJ2209" s="425"/>
      <c r="IK2209" s="425"/>
      <c r="IL2209" s="425"/>
      <c r="IM2209" s="425"/>
      <c r="IN2209" s="425"/>
      <c r="IO2209" s="425"/>
      <c r="IP2209" s="425"/>
      <c r="IQ2209" s="425"/>
      <c r="IR2209" s="425"/>
      <c r="IS2209" s="425"/>
      <c r="IT2209" s="425"/>
      <c r="IU2209" s="425"/>
      <c r="IV2209" s="425"/>
    </row>
    <row r="2210" s="428" customFormat="1" ht="27.6" customHeight="1" spans="2:256">
      <c r="B2210" s="465"/>
      <c r="GH2210" s="425"/>
      <c r="GI2210" s="425"/>
      <c r="GJ2210" s="425"/>
      <c r="GK2210" s="425"/>
      <c r="GL2210" s="425"/>
      <c r="GM2210" s="425"/>
      <c r="GN2210" s="425"/>
      <c r="GO2210" s="425"/>
      <c r="GP2210" s="425"/>
      <c r="GQ2210" s="425"/>
      <c r="GR2210" s="425"/>
      <c r="GS2210" s="425"/>
      <c r="GT2210" s="425"/>
      <c r="GU2210" s="425"/>
      <c r="GV2210" s="425"/>
      <c r="GW2210" s="425"/>
      <c r="GX2210" s="425"/>
      <c r="GY2210" s="425"/>
      <c r="GZ2210" s="425"/>
      <c r="HA2210" s="425"/>
      <c r="HB2210" s="425"/>
      <c r="HC2210" s="425"/>
      <c r="HD2210" s="425"/>
      <c r="HE2210" s="425"/>
      <c r="HF2210" s="425"/>
      <c r="HG2210" s="425"/>
      <c r="HH2210" s="425"/>
      <c r="HI2210" s="425"/>
      <c r="HJ2210" s="425"/>
      <c r="HK2210" s="425"/>
      <c r="HL2210" s="425"/>
      <c r="HM2210" s="425"/>
      <c r="HN2210" s="425"/>
      <c r="HO2210" s="425"/>
      <c r="HP2210" s="425"/>
      <c r="HQ2210" s="425"/>
      <c r="HR2210" s="425"/>
      <c r="HS2210" s="425"/>
      <c r="HT2210" s="425"/>
      <c r="HU2210" s="425"/>
      <c r="HV2210" s="425"/>
      <c r="HW2210" s="425"/>
      <c r="HX2210" s="425"/>
      <c r="HY2210" s="425"/>
      <c r="HZ2210" s="425"/>
      <c r="IA2210" s="425"/>
      <c r="IB2210" s="425"/>
      <c r="IC2210" s="425"/>
      <c r="ID2210" s="425"/>
      <c r="IE2210" s="425"/>
      <c r="IF2210" s="425"/>
      <c r="IG2210" s="425"/>
      <c r="IH2210" s="425"/>
      <c r="II2210" s="425"/>
      <c r="IJ2210" s="425"/>
      <c r="IK2210" s="425"/>
      <c r="IL2210" s="425"/>
      <c r="IM2210" s="425"/>
      <c r="IN2210" s="425"/>
      <c r="IO2210" s="425"/>
      <c r="IP2210" s="425"/>
      <c r="IQ2210" s="425"/>
      <c r="IR2210" s="425"/>
      <c r="IS2210" s="425"/>
      <c r="IT2210" s="425"/>
      <c r="IU2210" s="425"/>
      <c r="IV2210" s="425"/>
    </row>
    <row r="2211" s="428" customFormat="1" ht="27.6" customHeight="1" spans="2:256">
      <c r="B2211" s="465"/>
      <c r="GH2211" s="425"/>
      <c r="GI2211" s="425"/>
      <c r="GJ2211" s="425"/>
      <c r="GK2211" s="425"/>
      <c r="GL2211" s="425"/>
      <c r="GM2211" s="425"/>
      <c r="GN2211" s="425"/>
      <c r="GO2211" s="425"/>
      <c r="GP2211" s="425"/>
      <c r="GQ2211" s="425"/>
      <c r="GR2211" s="425"/>
      <c r="GS2211" s="425"/>
      <c r="GT2211" s="425"/>
      <c r="GU2211" s="425"/>
      <c r="GV2211" s="425"/>
      <c r="GW2211" s="425"/>
      <c r="GX2211" s="425"/>
      <c r="GY2211" s="425"/>
      <c r="GZ2211" s="425"/>
      <c r="HA2211" s="425"/>
      <c r="HB2211" s="425"/>
      <c r="HC2211" s="425"/>
      <c r="HD2211" s="425"/>
      <c r="HE2211" s="425"/>
      <c r="HF2211" s="425"/>
      <c r="HG2211" s="425"/>
      <c r="HH2211" s="425"/>
      <c r="HI2211" s="425"/>
      <c r="HJ2211" s="425"/>
      <c r="HK2211" s="425"/>
      <c r="HL2211" s="425"/>
      <c r="HM2211" s="425"/>
      <c r="HN2211" s="425"/>
      <c r="HO2211" s="425"/>
      <c r="HP2211" s="425"/>
      <c r="HQ2211" s="425"/>
      <c r="HR2211" s="425"/>
      <c r="HS2211" s="425"/>
      <c r="HT2211" s="425"/>
      <c r="HU2211" s="425"/>
      <c r="HV2211" s="425"/>
      <c r="HW2211" s="425"/>
      <c r="HX2211" s="425"/>
      <c r="HY2211" s="425"/>
      <c r="HZ2211" s="425"/>
      <c r="IA2211" s="425"/>
      <c r="IB2211" s="425"/>
      <c r="IC2211" s="425"/>
      <c r="ID2211" s="425"/>
      <c r="IE2211" s="425"/>
      <c r="IF2211" s="425"/>
      <c r="IG2211" s="425"/>
      <c r="IH2211" s="425"/>
      <c r="II2211" s="425"/>
      <c r="IJ2211" s="425"/>
      <c r="IK2211" s="425"/>
      <c r="IL2211" s="425"/>
      <c r="IM2211" s="425"/>
      <c r="IN2211" s="425"/>
      <c r="IO2211" s="425"/>
      <c r="IP2211" s="425"/>
      <c r="IQ2211" s="425"/>
      <c r="IR2211" s="425"/>
      <c r="IS2211" s="425"/>
      <c r="IT2211" s="425"/>
      <c r="IU2211" s="425"/>
      <c r="IV2211" s="425"/>
    </row>
    <row r="2212" s="428" customFormat="1" ht="27.6" customHeight="1" spans="2:256">
      <c r="B2212" s="465"/>
      <c r="GH2212" s="425"/>
      <c r="GI2212" s="425"/>
      <c r="GJ2212" s="425"/>
      <c r="GK2212" s="425"/>
      <c r="GL2212" s="425"/>
      <c r="GM2212" s="425"/>
      <c r="GN2212" s="425"/>
      <c r="GO2212" s="425"/>
      <c r="GP2212" s="425"/>
      <c r="GQ2212" s="425"/>
      <c r="GR2212" s="425"/>
      <c r="GS2212" s="425"/>
      <c r="GT2212" s="425"/>
      <c r="GU2212" s="425"/>
      <c r="GV2212" s="425"/>
      <c r="GW2212" s="425"/>
      <c r="GX2212" s="425"/>
      <c r="GY2212" s="425"/>
      <c r="GZ2212" s="425"/>
      <c r="HA2212" s="425"/>
      <c r="HB2212" s="425"/>
      <c r="HC2212" s="425"/>
      <c r="HD2212" s="425"/>
      <c r="HE2212" s="425"/>
      <c r="HF2212" s="425"/>
      <c r="HG2212" s="425"/>
      <c r="HH2212" s="425"/>
      <c r="HI2212" s="425"/>
      <c r="HJ2212" s="425"/>
      <c r="HK2212" s="425"/>
      <c r="HL2212" s="425"/>
      <c r="HM2212" s="425"/>
      <c r="HN2212" s="425"/>
      <c r="HO2212" s="425"/>
      <c r="HP2212" s="425"/>
      <c r="HQ2212" s="425"/>
      <c r="HR2212" s="425"/>
      <c r="HS2212" s="425"/>
      <c r="HT2212" s="425"/>
      <c r="HU2212" s="425"/>
      <c r="HV2212" s="425"/>
      <c r="HW2212" s="425"/>
      <c r="HX2212" s="425"/>
      <c r="HY2212" s="425"/>
      <c r="HZ2212" s="425"/>
      <c r="IA2212" s="425"/>
      <c r="IB2212" s="425"/>
      <c r="IC2212" s="425"/>
      <c r="ID2212" s="425"/>
      <c r="IE2212" s="425"/>
      <c r="IF2212" s="425"/>
      <c r="IG2212" s="425"/>
      <c r="IH2212" s="425"/>
      <c r="II2212" s="425"/>
      <c r="IJ2212" s="425"/>
      <c r="IK2212" s="425"/>
      <c r="IL2212" s="425"/>
      <c r="IM2212" s="425"/>
      <c r="IN2212" s="425"/>
      <c r="IO2212" s="425"/>
      <c r="IP2212" s="425"/>
      <c r="IQ2212" s="425"/>
      <c r="IR2212" s="425"/>
      <c r="IS2212" s="425"/>
      <c r="IT2212" s="425"/>
      <c r="IU2212" s="425"/>
      <c r="IV2212" s="425"/>
    </row>
    <row r="2213" s="428" customFormat="1" ht="27.6" customHeight="1" spans="2:256">
      <c r="B2213" s="465"/>
      <c r="GH2213" s="425"/>
      <c r="GI2213" s="425"/>
      <c r="GJ2213" s="425"/>
      <c r="GK2213" s="425"/>
      <c r="GL2213" s="425"/>
      <c r="GM2213" s="425"/>
      <c r="GN2213" s="425"/>
      <c r="GO2213" s="425"/>
      <c r="GP2213" s="425"/>
      <c r="GQ2213" s="425"/>
      <c r="GR2213" s="425"/>
      <c r="GS2213" s="425"/>
      <c r="GT2213" s="425"/>
      <c r="GU2213" s="425"/>
      <c r="GV2213" s="425"/>
      <c r="GW2213" s="425"/>
      <c r="GX2213" s="425"/>
      <c r="GY2213" s="425"/>
      <c r="GZ2213" s="425"/>
      <c r="HA2213" s="425"/>
      <c r="HB2213" s="425"/>
      <c r="HC2213" s="425"/>
      <c r="HD2213" s="425"/>
      <c r="HE2213" s="425"/>
      <c r="HF2213" s="425"/>
      <c r="HG2213" s="425"/>
      <c r="HH2213" s="425"/>
      <c r="HI2213" s="425"/>
      <c r="HJ2213" s="425"/>
      <c r="HK2213" s="425"/>
      <c r="HL2213" s="425"/>
      <c r="HM2213" s="425"/>
      <c r="HN2213" s="425"/>
      <c r="HO2213" s="425"/>
      <c r="HP2213" s="425"/>
      <c r="HQ2213" s="425"/>
      <c r="HR2213" s="425"/>
      <c r="HS2213" s="425"/>
      <c r="HT2213" s="425"/>
      <c r="HU2213" s="425"/>
      <c r="HV2213" s="425"/>
      <c r="HW2213" s="425"/>
      <c r="HX2213" s="425"/>
      <c r="HY2213" s="425"/>
      <c r="HZ2213" s="425"/>
      <c r="IA2213" s="425"/>
      <c r="IB2213" s="425"/>
      <c r="IC2213" s="425"/>
      <c r="ID2213" s="425"/>
      <c r="IE2213" s="425"/>
      <c r="IF2213" s="425"/>
      <c r="IG2213" s="425"/>
      <c r="IH2213" s="425"/>
      <c r="II2213" s="425"/>
      <c r="IJ2213" s="425"/>
      <c r="IK2213" s="425"/>
      <c r="IL2213" s="425"/>
      <c r="IM2213" s="425"/>
      <c r="IN2213" s="425"/>
      <c r="IO2213" s="425"/>
      <c r="IP2213" s="425"/>
      <c r="IQ2213" s="425"/>
      <c r="IR2213" s="425"/>
      <c r="IS2213" s="425"/>
      <c r="IT2213" s="425"/>
      <c r="IU2213" s="425"/>
      <c r="IV2213" s="425"/>
    </row>
    <row r="2214" s="428" customFormat="1" ht="27.6" customHeight="1" spans="2:256">
      <c r="B2214" s="465"/>
      <c r="GH2214" s="425"/>
      <c r="GI2214" s="425"/>
      <c r="GJ2214" s="425"/>
      <c r="GK2214" s="425"/>
      <c r="GL2214" s="425"/>
      <c r="GM2214" s="425"/>
      <c r="GN2214" s="425"/>
      <c r="GO2214" s="425"/>
      <c r="GP2214" s="425"/>
      <c r="GQ2214" s="425"/>
      <c r="GR2214" s="425"/>
      <c r="GS2214" s="425"/>
      <c r="GT2214" s="425"/>
      <c r="GU2214" s="425"/>
      <c r="GV2214" s="425"/>
      <c r="GW2214" s="425"/>
      <c r="GX2214" s="425"/>
      <c r="GY2214" s="425"/>
      <c r="GZ2214" s="425"/>
      <c r="HA2214" s="425"/>
      <c r="HB2214" s="425"/>
      <c r="HC2214" s="425"/>
      <c r="HD2214" s="425"/>
      <c r="HE2214" s="425"/>
      <c r="HF2214" s="425"/>
      <c r="HG2214" s="425"/>
      <c r="HH2214" s="425"/>
      <c r="HI2214" s="425"/>
      <c r="HJ2214" s="425"/>
      <c r="HK2214" s="425"/>
      <c r="HL2214" s="425"/>
      <c r="HM2214" s="425"/>
      <c r="HN2214" s="425"/>
      <c r="HO2214" s="425"/>
      <c r="HP2214" s="425"/>
      <c r="HQ2214" s="425"/>
      <c r="HR2214" s="425"/>
      <c r="HS2214" s="425"/>
      <c r="HT2214" s="425"/>
      <c r="HU2214" s="425"/>
      <c r="HV2214" s="425"/>
      <c r="HW2214" s="425"/>
      <c r="HX2214" s="425"/>
      <c r="HY2214" s="425"/>
      <c r="HZ2214" s="425"/>
      <c r="IA2214" s="425"/>
      <c r="IB2214" s="425"/>
      <c r="IC2214" s="425"/>
      <c r="ID2214" s="425"/>
      <c r="IE2214" s="425"/>
      <c r="IF2214" s="425"/>
      <c r="IG2214" s="425"/>
      <c r="IH2214" s="425"/>
      <c r="II2214" s="425"/>
      <c r="IJ2214" s="425"/>
      <c r="IK2214" s="425"/>
      <c r="IL2214" s="425"/>
      <c r="IM2214" s="425"/>
      <c r="IN2214" s="425"/>
      <c r="IO2214" s="425"/>
      <c r="IP2214" s="425"/>
      <c r="IQ2214" s="425"/>
      <c r="IR2214" s="425"/>
      <c r="IS2214" s="425"/>
      <c r="IT2214" s="425"/>
      <c r="IU2214" s="425"/>
      <c r="IV2214" s="425"/>
    </row>
    <row r="2215" s="428" customFormat="1" ht="27.6" customHeight="1" spans="2:256">
      <c r="B2215" s="465"/>
      <c r="GH2215" s="425"/>
      <c r="GI2215" s="425"/>
      <c r="GJ2215" s="425"/>
      <c r="GK2215" s="425"/>
      <c r="GL2215" s="425"/>
      <c r="GM2215" s="425"/>
      <c r="GN2215" s="425"/>
      <c r="GO2215" s="425"/>
      <c r="GP2215" s="425"/>
      <c r="GQ2215" s="425"/>
      <c r="GR2215" s="425"/>
      <c r="GS2215" s="425"/>
      <c r="GT2215" s="425"/>
      <c r="GU2215" s="425"/>
      <c r="GV2215" s="425"/>
      <c r="GW2215" s="425"/>
      <c r="GX2215" s="425"/>
      <c r="GY2215" s="425"/>
      <c r="GZ2215" s="425"/>
      <c r="HA2215" s="425"/>
      <c r="HB2215" s="425"/>
      <c r="HC2215" s="425"/>
      <c r="HD2215" s="425"/>
      <c r="HE2215" s="425"/>
      <c r="HF2215" s="425"/>
      <c r="HG2215" s="425"/>
      <c r="HH2215" s="425"/>
      <c r="HI2215" s="425"/>
      <c r="HJ2215" s="425"/>
      <c r="HK2215" s="425"/>
      <c r="HL2215" s="425"/>
      <c r="HM2215" s="425"/>
      <c r="HN2215" s="425"/>
      <c r="HO2215" s="425"/>
      <c r="HP2215" s="425"/>
      <c r="HQ2215" s="425"/>
      <c r="HR2215" s="425"/>
      <c r="HS2215" s="425"/>
      <c r="HT2215" s="425"/>
      <c r="HU2215" s="425"/>
      <c r="HV2215" s="425"/>
      <c r="HW2215" s="425"/>
      <c r="HX2215" s="425"/>
      <c r="HY2215" s="425"/>
      <c r="HZ2215" s="425"/>
      <c r="IA2215" s="425"/>
      <c r="IB2215" s="425"/>
      <c r="IC2215" s="425"/>
      <c r="ID2215" s="425"/>
      <c r="IE2215" s="425"/>
      <c r="IF2215" s="425"/>
      <c r="IG2215" s="425"/>
      <c r="IH2215" s="425"/>
      <c r="II2215" s="425"/>
      <c r="IJ2215" s="425"/>
      <c r="IK2215" s="425"/>
      <c r="IL2215" s="425"/>
      <c r="IM2215" s="425"/>
      <c r="IN2215" s="425"/>
      <c r="IO2215" s="425"/>
      <c r="IP2215" s="425"/>
      <c r="IQ2215" s="425"/>
      <c r="IR2215" s="425"/>
      <c r="IS2215" s="425"/>
      <c r="IT2215" s="425"/>
      <c r="IU2215" s="425"/>
      <c r="IV2215" s="425"/>
    </row>
    <row r="2216" s="428" customFormat="1" ht="27.6" customHeight="1" spans="2:256">
      <c r="B2216" s="465"/>
      <c r="GH2216" s="425"/>
      <c r="GI2216" s="425"/>
      <c r="GJ2216" s="425"/>
      <c r="GK2216" s="425"/>
      <c r="GL2216" s="425"/>
      <c r="GM2216" s="425"/>
      <c r="GN2216" s="425"/>
      <c r="GO2216" s="425"/>
      <c r="GP2216" s="425"/>
      <c r="GQ2216" s="425"/>
      <c r="GR2216" s="425"/>
      <c r="GS2216" s="425"/>
      <c r="GT2216" s="425"/>
      <c r="GU2216" s="425"/>
      <c r="GV2216" s="425"/>
      <c r="GW2216" s="425"/>
      <c r="GX2216" s="425"/>
      <c r="GY2216" s="425"/>
      <c r="GZ2216" s="425"/>
      <c r="HA2216" s="425"/>
      <c r="HB2216" s="425"/>
      <c r="HC2216" s="425"/>
      <c r="HD2216" s="425"/>
      <c r="HE2216" s="425"/>
      <c r="HF2216" s="425"/>
      <c r="HG2216" s="425"/>
      <c r="HH2216" s="425"/>
      <c r="HI2216" s="425"/>
      <c r="HJ2216" s="425"/>
      <c r="HK2216" s="425"/>
      <c r="HL2216" s="425"/>
      <c r="HM2216" s="425"/>
      <c r="HN2216" s="425"/>
      <c r="HO2216" s="425"/>
      <c r="HP2216" s="425"/>
      <c r="HQ2216" s="425"/>
      <c r="HR2216" s="425"/>
      <c r="HS2216" s="425"/>
      <c r="HT2216" s="425"/>
      <c r="HU2216" s="425"/>
      <c r="HV2216" s="425"/>
      <c r="HW2216" s="425"/>
      <c r="HX2216" s="425"/>
      <c r="HY2216" s="425"/>
      <c r="HZ2216" s="425"/>
      <c r="IA2216" s="425"/>
      <c r="IB2216" s="425"/>
      <c r="IC2216" s="425"/>
      <c r="ID2216" s="425"/>
      <c r="IE2216" s="425"/>
      <c r="IF2216" s="425"/>
      <c r="IG2216" s="425"/>
      <c r="IH2216" s="425"/>
      <c r="II2216" s="425"/>
      <c r="IJ2216" s="425"/>
      <c r="IK2216" s="425"/>
      <c r="IL2216" s="425"/>
      <c r="IM2216" s="425"/>
      <c r="IN2216" s="425"/>
      <c r="IO2216" s="425"/>
      <c r="IP2216" s="425"/>
      <c r="IQ2216" s="425"/>
      <c r="IR2216" s="425"/>
      <c r="IS2216" s="425"/>
      <c r="IT2216" s="425"/>
      <c r="IU2216" s="425"/>
      <c r="IV2216" s="425"/>
    </row>
    <row r="2217" s="428" customFormat="1" ht="27.6" customHeight="1" spans="2:256">
      <c r="B2217" s="465"/>
      <c r="GH2217" s="425"/>
      <c r="GI2217" s="425"/>
      <c r="GJ2217" s="425"/>
      <c r="GK2217" s="425"/>
      <c r="GL2217" s="425"/>
      <c r="GM2217" s="425"/>
      <c r="GN2217" s="425"/>
      <c r="GO2217" s="425"/>
      <c r="GP2217" s="425"/>
      <c r="GQ2217" s="425"/>
      <c r="GR2217" s="425"/>
      <c r="GS2217" s="425"/>
      <c r="GT2217" s="425"/>
      <c r="GU2217" s="425"/>
      <c r="GV2217" s="425"/>
      <c r="GW2217" s="425"/>
      <c r="GX2217" s="425"/>
      <c r="GY2217" s="425"/>
      <c r="GZ2217" s="425"/>
      <c r="HA2217" s="425"/>
      <c r="HB2217" s="425"/>
      <c r="HC2217" s="425"/>
      <c r="HD2217" s="425"/>
      <c r="HE2217" s="425"/>
      <c r="HF2217" s="425"/>
      <c r="HG2217" s="425"/>
      <c r="HH2217" s="425"/>
      <c r="HI2217" s="425"/>
      <c r="HJ2217" s="425"/>
      <c r="HK2217" s="425"/>
      <c r="HL2217" s="425"/>
      <c r="HM2217" s="425"/>
      <c r="HN2217" s="425"/>
      <c r="HO2217" s="425"/>
      <c r="HP2217" s="425"/>
      <c r="HQ2217" s="425"/>
      <c r="HR2217" s="425"/>
      <c r="HS2217" s="425"/>
      <c r="HT2217" s="425"/>
      <c r="HU2217" s="425"/>
      <c r="HV2217" s="425"/>
      <c r="HW2217" s="425"/>
      <c r="HX2217" s="425"/>
      <c r="HY2217" s="425"/>
      <c r="HZ2217" s="425"/>
      <c r="IA2217" s="425"/>
      <c r="IB2217" s="425"/>
      <c r="IC2217" s="425"/>
      <c r="ID2217" s="425"/>
      <c r="IE2217" s="425"/>
      <c r="IF2217" s="425"/>
      <c r="IG2217" s="425"/>
      <c r="IH2217" s="425"/>
      <c r="II2217" s="425"/>
      <c r="IJ2217" s="425"/>
      <c r="IK2217" s="425"/>
      <c r="IL2217" s="425"/>
      <c r="IM2217" s="425"/>
      <c r="IN2217" s="425"/>
      <c r="IO2217" s="425"/>
      <c r="IP2217" s="425"/>
      <c r="IQ2217" s="425"/>
      <c r="IR2217" s="425"/>
      <c r="IS2217" s="425"/>
      <c r="IT2217" s="425"/>
      <c r="IU2217" s="425"/>
      <c r="IV2217" s="425"/>
    </row>
    <row r="2218" s="428" customFormat="1" ht="27.6" customHeight="1" spans="2:256">
      <c r="B2218" s="465"/>
      <c r="GH2218" s="425"/>
      <c r="GI2218" s="425"/>
      <c r="GJ2218" s="425"/>
      <c r="GK2218" s="425"/>
      <c r="GL2218" s="425"/>
      <c r="GM2218" s="425"/>
      <c r="GN2218" s="425"/>
      <c r="GO2218" s="425"/>
      <c r="GP2218" s="425"/>
      <c r="GQ2218" s="425"/>
      <c r="GR2218" s="425"/>
      <c r="GS2218" s="425"/>
      <c r="GT2218" s="425"/>
      <c r="GU2218" s="425"/>
      <c r="GV2218" s="425"/>
      <c r="GW2218" s="425"/>
      <c r="GX2218" s="425"/>
      <c r="GY2218" s="425"/>
      <c r="GZ2218" s="425"/>
      <c r="HA2218" s="425"/>
      <c r="HB2218" s="425"/>
      <c r="HC2218" s="425"/>
      <c r="HD2218" s="425"/>
      <c r="HE2218" s="425"/>
      <c r="HF2218" s="425"/>
      <c r="HG2218" s="425"/>
      <c r="HH2218" s="425"/>
      <c r="HI2218" s="425"/>
      <c r="HJ2218" s="425"/>
      <c r="HK2218" s="425"/>
      <c r="HL2218" s="425"/>
      <c r="HM2218" s="425"/>
      <c r="HN2218" s="425"/>
      <c r="HO2218" s="425"/>
      <c r="HP2218" s="425"/>
      <c r="HQ2218" s="425"/>
      <c r="HR2218" s="425"/>
      <c r="HS2218" s="425"/>
      <c r="HT2218" s="425"/>
      <c r="HU2218" s="425"/>
      <c r="HV2218" s="425"/>
      <c r="HW2218" s="425"/>
      <c r="HX2218" s="425"/>
      <c r="HY2218" s="425"/>
      <c r="HZ2218" s="425"/>
      <c r="IA2218" s="425"/>
      <c r="IB2218" s="425"/>
      <c r="IC2218" s="425"/>
      <c r="ID2218" s="425"/>
      <c r="IE2218" s="425"/>
      <c r="IF2218" s="425"/>
      <c r="IG2218" s="425"/>
      <c r="IH2218" s="425"/>
      <c r="II2218" s="425"/>
      <c r="IJ2218" s="425"/>
      <c r="IK2218" s="425"/>
      <c r="IL2218" s="425"/>
      <c r="IM2218" s="425"/>
      <c r="IN2218" s="425"/>
      <c r="IO2218" s="425"/>
      <c r="IP2218" s="425"/>
      <c r="IQ2218" s="425"/>
      <c r="IR2218" s="425"/>
      <c r="IS2218" s="425"/>
      <c r="IT2218" s="425"/>
      <c r="IU2218" s="425"/>
      <c r="IV2218" s="425"/>
    </row>
    <row r="2219" s="428" customFormat="1" ht="27.6" customHeight="1" spans="2:256">
      <c r="B2219" s="465"/>
      <c r="GH2219" s="425"/>
      <c r="GI2219" s="425"/>
      <c r="GJ2219" s="425"/>
      <c r="GK2219" s="425"/>
      <c r="GL2219" s="425"/>
      <c r="GM2219" s="425"/>
      <c r="GN2219" s="425"/>
      <c r="GO2219" s="425"/>
      <c r="GP2219" s="425"/>
      <c r="GQ2219" s="425"/>
      <c r="GR2219" s="425"/>
      <c r="GS2219" s="425"/>
      <c r="GT2219" s="425"/>
      <c r="GU2219" s="425"/>
      <c r="GV2219" s="425"/>
      <c r="GW2219" s="425"/>
      <c r="GX2219" s="425"/>
      <c r="GY2219" s="425"/>
      <c r="GZ2219" s="425"/>
      <c r="HA2219" s="425"/>
      <c r="HB2219" s="425"/>
      <c r="HC2219" s="425"/>
      <c r="HD2219" s="425"/>
      <c r="HE2219" s="425"/>
      <c r="HF2219" s="425"/>
      <c r="HG2219" s="425"/>
      <c r="HH2219" s="425"/>
      <c r="HI2219" s="425"/>
      <c r="HJ2219" s="425"/>
      <c r="HK2219" s="425"/>
      <c r="HL2219" s="425"/>
      <c r="HM2219" s="425"/>
      <c r="HN2219" s="425"/>
      <c r="HO2219" s="425"/>
      <c r="HP2219" s="425"/>
      <c r="HQ2219" s="425"/>
      <c r="HR2219" s="425"/>
      <c r="HS2219" s="425"/>
      <c r="HT2219" s="425"/>
      <c r="HU2219" s="425"/>
      <c r="HV2219" s="425"/>
      <c r="HW2219" s="425"/>
      <c r="HX2219" s="425"/>
      <c r="HY2219" s="425"/>
      <c r="HZ2219" s="425"/>
      <c r="IA2219" s="425"/>
      <c r="IB2219" s="425"/>
      <c r="IC2219" s="425"/>
      <c r="ID2219" s="425"/>
      <c r="IE2219" s="425"/>
      <c r="IF2219" s="425"/>
      <c r="IG2219" s="425"/>
      <c r="IH2219" s="425"/>
      <c r="II2219" s="425"/>
      <c r="IJ2219" s="425"/>
      <c r="IK2219" s="425"/>
      <c r="IL2219" s="425"/>
      <c r="IM2219" s="425"/>
      <c r="IN2219" s="425"/>
      <c r="IO2219" s="425"/>
      <c r="IP2219" s="425"/>
      <c r="IQ2219" s="425"/>
      <c r="IR2219" s="425"/>
      <c r="IS2219" s="425"/>
      <c r="IT2219" s="425"/>
      <c r="IU2219" s="425"/>
      <c r="IV2219" s="425"/>
    </row>
    <row r="2220" s="428" customFormat="1" ht="27.6" customHeight="1" spans="2:256">
      <c r="B2220" s="465"/>
      <c r="GH2220" s="425"/>
      <c r="GI2220" s="425"/>
      <c r="GJ2220" s="425"/>
      <c r="GK2220" s="425"/>
      <c r="GL2220" s="425"/>
      <c r="GM2220" s="425"/>
      <c r="GN2220" s="425"/>
      <c r="GO2220" s="425"/>
      <c r="GP2220" s="425"/>
      <c r="GQ2220" s="425"/>
      <c r="GR2220" s="425"/>
      <c r="GS2220" s="425"/>
      <c r="GT2220" s="425"/>
      <c r="GU2220" s="425"/>
      <c r="GV2220" s="425"/>
      <c r="GW2220" s="425"/>
      <c r="GX2220" s="425"/>
      <c r="GY2220" s="425"/>
      <c r="GZ2220" s="425"/>
      <c r="HA2220" s="425"/>
      <c r="HB2220" s="425"/>
      <c r="HC2220" s="425"/>
      <c r="HD2220" s="425"/>
      <c r="HE2220" s="425"/>
      <c r="HF2220" s="425"/>
      <c r="HG2220" s="425"/>
      <c r="HH2220" s="425"/>
      <c r="HI2220" s="425"/>
      <c r="HJ2220" s="425"/>
      <c r="HK2220" s="425"/>
      <c r="HL2220" s="425"/>
      <c r="HM2220" s="425"/>
      <c r="HN2220" s="425"/>
      <c r="HO2220" s="425"/>
      <c r="HP2220" s="425"/>
      <c r="HQ2220" s="425"/>
      <c r="HR2220" s="425"/>
      <c r="HS2220" s="425"/>
      <c r="HT2220" s="425"/>
      <c r="HU2220" s="425"/>
      <c r="HV2220" s="425"/>
      <c r="HW2220" s="425"/>
      <c r="HX2220" s="425"/>
      <c r="HY2220" s="425"/>
      <c r="HZ2220" s="425"/>
      <c r="IA2220" s="425"/>
      <c r="IB2220" s="425"/>
      <c r="IC2220" s="425"/>
      <c r="ID2220" s="425"/>
      <c r="IE2220" s="425"/>
      <c r="IF2220" s="425"/>
      <c r="IG2220" s="425"/>
      <c r="IH2220" s="425"/>
      <c r="II2220" s="425"/>
      <c r="IJ2220" s="425"/>
      <c r="IK2220" s="425"/>
      <c r="IL2220" s="425"/>
      <c r="IM2220" s="425"/>
      <c r="IN2220" s="425"/>
      <c r="IO2220" s="425"/>
      <c r="IP2220" s="425"/>
      <c r="IQ2220" s="425"/>
      <c r="IR2220" s="425"/>
      <c r="IS2220" s="425"/>
      <c r="IT2220" s="425"/>
      <c r="IU2220" s="425"/>
      <c r="IV2220" s="425"/>
    </row>
    <row r="2221" s="428" customFormat="1" ht="27.6" customHeight="1" spans="2:256">
      <c r="B2221" s="465"/>
      <c r="GH2221" s="425"/>
      <c r="GI2221" s="425"/>
      <c r="GJ2221" s="425"/>
      <c r="GK2221" s="425"/>
      <c r="GL2221" s="425"/>
      <c r="GM2221" s="425"/>
      <c r="GN2221" s="425"/>
      <c r="GO2221" s="425"/>
      <c r="GP2221" s="425"/>
      <c r="GQ2221" s="425"/>
      <c r="GR2221" s="425"/>
      <c r="GS2221" s="425"/>
      <c r="GT2221" s="425"/>
      <c r="GU2221" s="425"/>
      <c r="GV2221" s="425"/>
      <c r="GW2221" s="425"/>
      <c r="GX2221" s="425"/>
      <c r="GY2221" s="425"/>
      <c r="GZ2221" s="425"/>
      <c r="HA2221" s="425"/>
      <c r="HB2221" s="425"/>
      <c r="HC2221" s="425"/>
      <c r="HD2221" s="425"/>
      <c r="HE2221" s="425"/>
      <c r="HF2221" s="425"/>
      <c r="HG2221" s="425"/>
      <c r="HH2221" s="425"/>
      <c r="HI2221" s="425"/>
      <c r="HJ2221" s="425"/>
      <c r="HK2221" s="425"/>
      <c r="HL2221" s="425"/>
      <c r="HM2221" s="425"/>
      <c r="HN2221" s="425"/>
      <c r="HO2221" s="425"/>
      <c r="HP2221" s="425"/>
      <c r="HQ2221" s="425"/>
      <c r="HR2221" s="425"/>
      <c r="HS2221" s="425"/>
      <c r="HT2221" s="425"/>
      <c r="HU2221" s="425"/>
      <c r="HV2221" s="425"/>
      <c r="HW2221" s="425"/>
      <c r="HX2221" s="425"/>
      <c r="HY2221" s="425"/>
      <c r="HZ2221" s="425"/>
      <c r="IA2221" s="425"/>
      <c r="IB2221" s="425"/>
      <c r="IC2221" s="425"/>
      <c r="ID2221" s="425"/>
      <c r="IE2221" s="425"/>
      <c r="IF2221" s="425"/>
      <c r="IG2221" s="425"/>
      <c r="IH2221" s="425"/>
      <c r="II2221" s="425"/>
      <c r="IJ2221" s="425"/>
      <c r="IK2221" s="425"/>
      <c r="IL2221" s="425"/>
      <c r="IM2221" s="425"/>
      <c r="IN2221" s="425"/>
      <c r="IO2221" s="425"/>
      <c r="IP2221" s="425"/>
      <c r="IQ2221" s="425"/>
      <c r="IR2221" s="425"/>
      <c r="IS2221" s="425"/>
      <c r="IT2221" s="425"/>
      <c r="IU2221" s="425"/>
      <c r="IV2221" s="425"/>
    </row>
    <row r="2222" s="428" customFormat="1" ht="27.6" customHeight="1" spans="2:256">
      <c r="B2222" s="465"/>
      <c r="GH2222" s="425"/>
      <c r="GI2222" s="425"/>
      <c r="GJ2222" s="425"/>
      <c r="GK2222" s="425"/>
      <c r="GL2222" s="425"/>
      <c r="GM2222" s="425"/>
      <c r="GN2222" s="425"/>
      <c r="GO2222" s="425"/>
      <c r="GP2222" s="425"/>
      <c r="GQ2222" s="425"/>
      <c r="GR2222" s="425"/>
      <c r="GS2222" s="425"/>
      <c r="GT2222" s="425"/>
      <c r="GU2222" s="425"/>
      <c r="GV2222" s="425"/>
      <c r="GW2222" s="425"/>
      <c r="GX2222" s="425"/>
      <c r="GY2222" s="425"/>
      <c r="GZ2222" s="425"/>
      <c r="HA2222" s="425"/>
      <c r="HB2222" s="425"/>
      <c r="HC2222" s="425"/>
      <c r="HD2222" s="425"/>
      <c r="HE2222" s="425"/>
      <c r="HF2222" s="425"/>
      <c r="HG2222" s="425"/>
      <c r="HH2222" s="425"/>
      <c r="HI2222" s="425"/>
      <c r="HJ2222" s="425"/>
      <c r="HK2222" s="425"/>
      <c r="HL2222" s="425"/>
      <c r="HM2222" s="425"/>
      <c r="HN2222" s="425"/>
      <c r="HO2222" s="425"/>
      <c r="HP2222" s="425"/>
      <c r="HQ2222" s="425"/>
      <c r="HR2222" s="425"/>
      <c r="HS2222" s="425"/>
      <c r="HT2222" s="425"/>
      <c r="HU2222" s="425"/>
      <c r="HV2222" s="425"/>
      <c r="HW2222" s="425"/>
      <c r="HX2222" s="425"/>
      <c r="HY2222" s="425"/>
      <c r="HZ2222" s="425"/>
      <c r="IA2222" s="425"/>
      <c r="IB2222" s="425"/>
      <c r="IC2222" s="425"/>
      <c r="ID2222" s="425"/>
      <c r="IE2222" s="425"/>
      <c r="IF2222" s="425"/>
      <c r="IG2222" s="425"/>
      <c r="IH2222" s="425"/>
      <c r="II2222" s="425"/>
      <c r="IJ2222" s="425"/>
      <c r="IK2222" s="425"/>
      <c r="IL2222" s="425"/>
      <c r="IM2222" s="425"/>
      <c r="IN2222" s="425"/>
      <c r="IO2222" s="425"/>
      <c r="IP2222" s="425"/>
      <c r="IQ2222" s="425"/>
      <c r="IR2222" s="425"/>
      <c r="IS2222" s="425"/>
      <c r="IT2222" s="425"/>
      <c r="IU2222" s="425"/>
      <c r="IV2222" s="425"/>
    </row>
    <row r="2223" s="428" customFormat="1" ht="27.6" customHeight="1" spans="2:256">
      <c r="B2223" s="465"/>
      <c r="GH2223" s="425"/>
      <c r="GI2223" s="425"/>
      <c r="GJ2223" s="425"/>
      <c r="GK2223" s="425"/>
      <c r="GL2223" s="425"/>
      <c r="GM2223" s="425"/>
      <c r="GN2223" s="425"/>
      <c r="GO2223" s="425"/>
      <c r="GP2223" s="425"/>
      <c r="GQ2223" s="425"/>
      <c r="GR2223" s="425"/>
      <c r="GS2223" s="425"/>
      <c r="GT2223" s="425"/>
      <c r="GU2223" s="425"/>
      <c r="GV2223" s="425"/>
      <c r="GW2223" s="425"/>
      <c r="GX2223" s="425"/>
      <c r="GY2223" s="425"/>
      <c r="GZ2223" s="425"/>
      <c r="HA2223" s="425"/>
      <c r="HB2223" s="425"/>
      <c r="HC2223" s="425"/>
      <c r="HD2223" s="425"/>
      <c r="HE2223" s="425"/>
      <c r="HF2223" s="425"/>
      <c r="HG2223" s="425"/>
      <c r="HH2223" s="425"/>
      <c r="HI2223" s="425"/>
      <c r="HJ2223" s="425"/>
      <c r="HK2223" s="425"/>
      <c r="HL2223" s="425"/>
      <c r="HM2223" s="425"/>
      <c r="HN2223" s="425"/>
      <c r="HO2223" s="425"/>
      <c r="HP2223" s="425"/>
      <c r="HQ2223" s="425"/>
      <c r="HR2223" s="425"/>
      <c r="HS2223" s="425"/>
      <c r="HT2223" s="425"/>
      <c r="HU2223" s="425"/>
      <c r="HV2223" s="425"/>
      <c r="HW2223" s="425"/>
      <c r="HX2223" s="425"/>
      <c r="HY2223" s="425"/>
      <c r="HZ2223" s="425"/>
      <c r="IA2223" s="425"/>
      <c r="IB2223" s="425"/>
      <c r="IC2223" s="425"/>
      <c r="ID2223" s="425"/>
      <c r="IE2223" s="425"/>
      <c r="IF2223" s="425"/>
      <c r="IG2223" s="425"/>
      <c r="IH2223" s="425"/>
      <c r="II2223" s="425"/>
      <c r="IJ2223" s="425"/>
      <c r="IK2223" s="425"/>
      <c r="IL2223" s="425"/>
      <c r="IM2223" s="425"/>
      <c r="IN2223" s="425"/>
      <c r="IO2223" s="425"/>
      <c r="IP2223" s="425"/>
      <c r="IQ2223" s="425"/>
      <c r="IR2223" s="425"/>
      <c r="IS2223" s="425"/>
      <c r="IT2223" s="425"/>
      <c r="IU2223" s="425"/>
      <c r="IV2223" s="425"/>
    </row>
    <row r="2224" s="428" customFormat="1" ht="27.6" customHeight="1" spans="2:256">
      <c r="B2224" s="465"/>
      <c r="GH2224" s="425"/>
      <c r="GI2224" s="425"/>
      <c r="GJ2224" s="425"/>
      <c r="GK2224" s="425"/>
      <c r="GL2224" s="425"/>
      <c r="GM2224" s="425"/>
      <c r="GN2224" s="425"/>
      <c r="GO2224" s="425"/>
      <c r="GP2224" s="425"/>
      <c r="GQ2224" s="425"/>
      <c r="GR2224" s="425"/>
      <c r="GS2224" s="425"/>
      <c r="GT2224" s="425"/>
      <c r="GU2224" s="425"/>
      <c r="GV2224" s="425"/>
      <c r="GW2224" s="425"/>
      <c r="GX2224" s="425"/>
      <c r="GY2224" s="425"/>
      <c r="GZ2224" s="425"/>
      <c r="HA2224" s="425"/>
      <c r="HB2224" s="425"/>
      <c r="HC2224" s="425"/>
      <c r="HD2224" s="425"/>
      <c r="HE2224" s="425"/>
      <c r="HF2224" s="425"/>
      <c r="HG2224" s="425"/>
      <c r="HH2224" s="425"/>
      <c r="HI2224" s="425"/>
      <c r="HJ2224" s="425"/>
      <c r="HK2224" s="425"/>
      <c r="HL2224" s="425"/>
      <c r="HM2224" s="425"/>
      <c r="HN2224" s="425"/>
      <c r="HO2224" s="425"/>
      <c r="HP2224" s="425"/>
      <c r="HQ2224" s="425"/>
      <c r="HR2224" s="425"/>
      <c r="HS2224" s="425"/>
      <c r="HT2224" s="425"/>
      <c r="HU2224" s="425"/>
      <c r="HV2224" s="425"/>
      <c r="HW2224" s="425"/>
      <c r="HX2224" s="425"/>
      <c r="HY2224" s="425"/>
      <c r="HZ2224" s="425"/>
      <c r="IA2224" s="425"/>
      <c r="IB2224" s="425"/>
      <c r="IC2224" s="425"/>
      <c r="ID2224" s="425"/>
      <c r="IE2224" s="425"/>
      <c r="IF2224" s="425"/>
      <c r="IG2224" s="425"/>
      <c r="IH2224" s="425"/>
      <c r="II2224" s="425"/>
      <c r="IJ2224" s="425"/>
      <c r="IK2224" s="425"/>
      <c r="IL2224" s="425"/>
      <c r="IM2224" s="425"/>
      <c r="IN2224" s="425"/>
      <c r="IO2224" s="425"/>
      <c r="IP2224" s="425"/>
      <c r="IQ2224" s="425"/>
      <c r="IR2224" s="425"/>
      <c r="IS2224" s="425"/>
      <c r="IT2224" s="425"/>
      <c r="IU2224" s="425"/>
      <c r="IV2224" s="425"/>
    </row>
    <row r="2225" s="428" customFormat="1" ht="27.6" customHeight="1" spans="2:256">
      <c r="B2225" s="465"/>
      <c r="GH2225" s="425"/>
      <c r="GI2225" s="425"/>
      <c r="GJ2225" s="425"/>
      <c r="GK2225" s="425"/>
      <c r="GL2225" s="425"/>
      <c r="GM2225" s="425"/>
      <c r="GN2225" s="425"/>
      <c r="GO2225" s="425"/>
      <c r="GP2225" s="425"/>
      <c r="GQ2225" s="425"/>
      <c r="GR2225" s="425"/>
      <c r="GS2225" s="425"/>
      <c r="GT2225" s="425"/>
      <c r="GU2225" s="425"/>
      <c r="GV2225" s="425"/>
      <c r="GW2225" s="425"/>
      <c r="GX2225" s="425"/>
      <c r="GY2225" s="425"/>
      <c r="GZ2225" s="425"/>
      <c r="HA2225" s="425"/>
      <c r="HB2225" s="425"/>
      <c r="HC2225" s="425"/>
      <c r="HD2225" s="425"/>
      <c r="HE2225" s="425"/>
      <c r="HF2225" s="425"/>
      <c r="HG2225" s="425"/>
      <c r="HH2225" s="425"/>
      <c r="HI2225" s="425"/>
      <c r="HJ2225" s="425"/>
      <c r="HK2225" s="425"/>
      <c r="HL2225" s="425"/>
      <c r="HM2225" s="425"/>
      <c r="HN2225" s="425"/>
      <c r="HO2225" s="425"/>
      <c r="HP2225" s="425"/>
      <c r="HQ2225" s="425"/>
      <c r="HR2225" s="425"/>
      <c r="HS2225" s="425"/>
      <c r="HT2225" s="425"/>
      <c r="HU2225" s="425"/>
      <c r="HV2225" s="425"/>
      <c r="HW2225" s="425"/>
      <c r="HX2225" s="425"/>
      <c r="HY2225" s="425"/>
      <c r="HZ2225" s="425"/>
      <c r="IA2225" s="425"/>
      <c r="IB2225" s="425"/>
      <c r="IC2225" s="425"/>
      <c r="ID2225" s="425"/>
      <c r="IE2225" s="425"/>
      <c r="IF2225" s="425"/>
      <c r="IG2225" s="425"/>
      <c r="IH2225" s="425"/>
      <c r="II2225" s="425"/>
      <c r="IJ2225" s="425"/>
      <c r="IK2225" s="425"/>
      <c r="IL2225" s="425"/>
      <c r="IM2225" s="425"/>
      <c r="IN2225" s="425"/>
      <c r="IO2225" s="425"/>
      <c r="IP2225" s="425"/>
      <c r="IQ2225" s="425"/>
      <c r="IR2225" s="425"/>
      <c r="IS2225" s="425"/>
      <c r="IT2225" s="425"/>
      <c r="IU2225" s="425"/>
      <c r="IV2225" s="425"/>
    </row>
    <row r="2226" s="428" customFormat="1" ht="27.6" customHeight="1" spans="2:256">
      <c r="B2226" s="465"/>
      <c r="GH2226" s="425"/>
      <c r="GI2226" s="425"/>
      <c r="GJ2226" s="425"/>
      <c r="GK2226" s="425"/>
      <c r="GL2226" s="425"/>
      <c r="GM2226" s="425"/>
      <c r="GN2226" s="425"/>
      <c r="GO2226" s="425"/>
      <c r="GP2226" s="425"/>
      <c r="GQ2226" s="425"/>
      <c r="GR2226" s="425"/>
      <c r="GS2226" s="425"/>
      <c r="GT2226" s="425"/>
      <c r="GU2226" s="425"/>
      <c r="GV2226" s="425"/>
      <c r="GW2226" s="425"/>
      <c r="GX2226" s="425"/>
      <c r="GY2226" s="425"/>
      <c r="GZ2226" s="425"/>
      <c r="HA2226" s="425"/>
      <c r="HB2226" s="425"/>
      <c r="HC2226" s="425"/>
      <c r="HD2226" s="425"/>
      <c r="HE2226" s="425"/>
      <c r="HF2226" s="425"/>
      <c r="HG2226" s="425"/>
      <c r="HH2226" s="425"/>
      <c r="HI2226" s="425"/>
      <c r="HJ2226" s="425"/>
      <c r="HK2226" s="425"/>
      <c r="HL2226" s="425"/>
      <c r="HM2226" s="425"/>
      <c r="HN2226" s="425"/>
      <c r="HO2226" s="425"/>
      <c r="HP2226" s="425"/>
      <c r="HQ2226" s="425"/>
      <c r="HR2226" s="425"/>
      <c r="HS2226" s="425"/>
      <c r="HT2226" s="425"/>
      <c r="HU2226" s="425"/>
      <c r="HV2226" s="425"/>
      <c r="HW2226" s="425"/>
      <c r="HX2226" s="425"/>
      <c r="HY2226" s="425"/>
      <c r="HZ2226" s="425"/>
      <c r="IA2226" s="425"/>
      <c r="IB2226" s="425"/>
      <c r="IC2226" s="425"/>
      <c r="ID2226" s="425"/>
      <c r="IE2226" s="425"/>
      <c r="IF2226" s="425"/>
      <c r="IG2226" s="425"/>
      <c r="IH2226" s="425"/>
      <c r="II2226" s="425"/>
      <c r="IJ2226" s="425"/>
      <c r="IK2226" s="425"/>
      <c r="IL2226" s="425"/>
      <c r="IM2226" s="425"/>
      <c r="IN2226" s="425"/>
      <c r="IO2226" s="425"/>
      <c r="IP2226" s="425"/>
      <c r="IQ2226" s="425"/>
      <c r="IR2226" s="425"/>
      <c r="IS2226" s="425"/>
      <c r="IT2226" s="425"/>
      <c r="IU2226" s="425"/>
      <c r="IV2226" s="425"/>
    </row>
    <row r="2227" s="428" customFormat="1" ht="27.6" customHeight="1" spans="2:256">
      <c r="B2227" s="465"/>
      <c r="GH2227" s="425"/>
      <c r="GI2227" s="425"/>
      <c r="GJ2227" s="425"/>
      <c r="GK2227" s="425"/>
      <c r="GL2227" s="425"/>
      <c r="GM2227" s="425"/>
      <c r="GN2227" s="425"/>
      <c r="GO2227" s="425"/>
      <c r="GP2227" s="425"/>
      <c r="GQ2227" s="425"/>
      <c r="GR2227" s="425"/>
      <c r="GS2227" s="425"/>
      <c r="GT2227" s="425"/>
      <c r="GU2227" s="425"/>
      <c r="GV2227" s="425"/>
      <c r="GW2227" s="425"/>
      <c r="GX2227" s="425"/>
      <c r="GY2227" s="425"/>
      <c r="GZ2227" s="425"/>
      <c r="HA2227" s="425"/>
      <c r="HB2227" s="425"/>
      <c r="HC2227" s="425"/>
      <c r="HD2227" s="425"/>
      <c r="HE2227" s="425"/>
      <c r="HF2227" s="425"/>
      <c r="HG2227" s="425"/>
      <c r="HH2227" s="425"/>
      <c r="HI2227" s="425"/>
      <c r="HJ2227" s="425"/>
      <c r="HK2227" s="425"/>
      <c r="HL2227" s="425"/>
      <c r="HM2227" s="425"/>
      <c r="HN2227" s="425"/>
      <c r="HO2227" s="425"/>
      <c r="HP2227" s="425"/>
      <c r="HQ2227" s="425"/>
      <c r="HR2227" s="425"/>
      <c r="HS2227" s="425"/>
      <c r="HT2227" s="425"/>
      <c r="HU2227" s="425"/>
      <c r="HV2227" s="425"/>
      <c r="HW2227" s="425"/>
      <c r="HX2227" s="425"/>
      <c r="HY2227" s="425"/>
      <c r="HZ2227" s="425"/>
      <c r="IA2227" s="425"/>
      <c r="IB2227" s="425"/>
      <c r="IC2227" s="425"/>
      <c r="ID2227" s="425"/>
      <c r="IE2227" s="425"/>
      <c r="IF2227" s="425"/>
      <c r="IG2227" s="425"/>
      <c r="IH2227" s="425"/>
      <c r="II2227" s="425"/>
      <c r="IJ2227" s="425"/>
      <c r="IK2227" s="425"/>
      <c r="IL2227" s="425"/>
      <c r="IM2227" s="425"/>
      <c r="IN2227" s="425"/>
      <c r="IO2227" s="425"/>
      <c r="IP2227" s="425"/>
      <c r="IQ2227" s="425"/>
      <c r="IR2227" s="425"/>
      <c r="IS2227" s="425"/>
      <c r="IT2227" s="425"/>
      <c r="IU2227" s="425"/>
      <c r="IV2227" s="425"/>
    </row>
    <row r="2228" s="428" customFormat="1" ht="27.6" customHeight="1" spans="2:256">
      <c r="B2228" s="465"/>
      <c r="GH2228" s="425"/>
      <c r="GI2228" s="425"/>
      <c r="GJ2228" s="425"/>
      <c r="GK2228" s="425"/>
      <c r="GL2228" s="425"/>
      <c r="GM2228" s="425"/>
      <c r="GN2228" s="425"/>
      <c r="GO2228" s="425"/>
      <c r="GP2228" s="425"/>
      <c r="GQ2228" s="425"/>
      <c r="GR2228" s="425"/>
      <c r="GS2228" s="425"/>
      <c r="GT2228" s="425"/>
      <c r="GU2228" s="425"/>
      <c r="GV2228" s="425"/>
      <c r="GW2228" s="425"/>
      <c r="GX2228" s="425"/>
      <c r="GY2228" s="425"/>
      <c r="GZ2228" s="425"/>
      <c r="HA2228" s="425"/>
      <c r="HB2228" s="425"/>
      <c r="HC2228" s="425"/>
      <c r="HD2228" s="425"/>
      <c r="HE2228" s="425"/>
      <c r="HF2228" s="425"/>
      <c r="HG2228" s="425"/>
      <c r="HH2228" s="425"/>
      <c r="HI2228" s="425"/>
      <c r="HJ2228" s="425"/>
      <c r="HK2228" s="425"/>
      <c r="HL2228" s="425"/>
      <c r="HM2228" s="425"/>
      <c r="HN2228" s="425"/>
      <c r="HO2228" s="425"/>
      <c r="HP2228" s="425"/>
      <c r="HQ2228" s="425"/>
      <c r="HR2228" s="425"/>
      <c r="HS2228" s="425"/>
      <c r="HT2228" s="425"/>
      <c r="HU2228" s="425"/>
      <c r="HV2228" s="425"/>
      <c r="HW2228" s="425"/>
      <c r="HX2228" s="425"/>
      <c r="HY2228" s="425"/>
      <c r="HZ2228" s="425"/>
      <c r="IA2228" s="425"/>
      <c r="IB2228" s="425"/>
      <c r="IC2228" s="425"/>
      <c r="ID2228" s="425"/>
      <c r="IE2228" s="425"/>
      <c r="IF2228" s="425"/>
      <c r="IG2228" s="425"/>
      <c r="IH2228" s="425"/>
      <c r="II2228" s="425"/>
      <c r="IJ2228" s="425"/>
      <c r="IK2228" s="425"/>
      <c r="IL2228" s="425"/>
      <c r="IM2228" s="425"/>
      <c r="IN2228" s="425"/>
      <c r="IO2228" s="425"/>
      <c r="IP2228" s="425"/>
      <c r="IQ2228" s="425"/>
      <c r="IR2228" s="425"/>
      <c r="IS2228" s="425"/>
      <c r="IT2228" s="425"/>
      <c r="IU2228" s="425"/>
      <c r="IV2228" s="425"/>
    </row>
    <row r="2229" s="428" customFormat="1" ht="27.6" customHeight="1" spans="2:256">
      <c r="B2229" s="465"/>
      <c r="GH2229" s="425"/>
      <c r="GI2229" s="425"/>
      <c r="GJ2229" s="425"/>
      <c r="GK2229" s="425"/>
      <c r="GL2229" s="425"/>
      <c r="GM2229" s="425"/>
      <c r="GN2229" s="425"/>
      <c r="GO2229" s="425"/>
      <c r="GP2229" s="425"/>
      <c r="GQ2229" s="425"/>
      <c r="GR2229" s="425"/>
      <c r="GS2229" s="425"/>
      <c r="GT2229" s="425"/>
      <c r="GU2229" s="425"/>
      <c r="GV2229" s="425"/>
      <c r="GW2229" s="425"/>
      <c r="GX2229" s="425"/>
      <c r="GY2229" s="425"/>
      <c r="GZ2229" s="425"/>
      <c r="HA2229" s="425"/>
      <c r="HB2229" s="425"/>
      <c r="HC2229" s="425"/>
      <c r="HD2229" s="425"/>
      <c r="HE2229" s="425"/>
      <c r="HF2229" s="425"/>
      <c r="HG2229" s="425"/>
      <c r="HH2229" s="425"/>
      <c r="HI2229" s="425"/>
      <c r="HJ2229" s="425"/>
      <c r="HK2229" s="425"/>
      <c r="HL2229" s="425"/>
      <c r="HM2229" s="425"/>
      <c r="HN2229" s="425"/>
      <c r="HO2229" s="425"/>
      <c r="HP2229" s="425"/>
      <c r="HQ2229" s="425"/>
      <c r="HR2229" s="425"/>
      <c r="HS2229" s="425"/>
      <c r="HT2229" s="425"/>
      <c r="HU2229" s="425"/>
      <c r="HV2229" s="425"/>
      <c r="HW2229" s="425"/>
      <c r="HX2229" s="425"/>
      <c r="HY2229" s="425"/>
      <c r="HZ2229" s="425"/>
      <c r="IA2229" s="425"/>
      <c r="IB2229" s="425"/>
      <c r="IC2229" s="425"/>
      <c r="ID2229" s="425"/>
      <c r="IE2229" s="425"/>
      <c r="IF2229" s="425"/>
      <c r="IG2229" s="425"/>
      <c r="IH2229" s="425"/>
      <c r="II2229" s="425"/>
      <c r="IJ2229" s="425"/>
      <c r="IK2229" s="425"/>
      <c r="IL2229" s="425"/>
      <c r="IM2229" s="425"/>
      <c r="IN2229" s="425"/>
      <c r="IO2229" s="425"/>
      <c r="IP2229" s="425"/>
      <c r="IQ2229" s="425"/>
      <c r="IR2229" s="425"/>
      <c r="IS2229" s="425"/>
      <c r="IT2229" s="425"/>
      <c r="IU2229" s="425"/>
      <c r="IV2229" s="425"/>
    </row>
    <row r="2230" s="428" customFormat="1" ht="27.6" customHeight="1" spans="2:256">
      <c r="B2230" s="465"/>
      <c r="GH2230" s="425"/>
      <c r="GI2230" s="425"/>
      <c r="GJ2230" s="425"/>
      <c r="GK2230" s="425"/>
      <c r="GL2230" s="425"/>
      <c r="GM2230" s="425"/>
      <c r="GN2230" s="425"/>
      <c r="GO2230" s="425"/>
      <c r="GP2230" s="425"/>
      <c r="GQ2230" s="425"/>
      <c r="GR2230" s="425"/>
      <c r="GS2230" s="425"/>
      <c r="GT2230" s="425"/>
      <c r="GU2230" s="425"/>
      <c r="GV2230" s="425"/>
      <c r="GW2230" s="425"/>
      <c r="GX2230" s="425"/>
      <c r="GY2230" s="425"/>
      <c r="GZ2230" s="425"/>
      <c r="HA2230" s="425"/>
      <c r="HB2230" s="425"/>
      <c r="HC2230" s="425"/>
      <c r="HD2230" s="425"/>
      <c r="HE2230" s="425"/>
      <c r="HF2230" s="425"/>
      <c r="HG2230" s="425"/>
      <c r="HH2230" s="425"/>
      <c r="HI2230" s="425"/>
      <c r="HJ2230" s="425"/>
      <c r="HK2230" s="425"/>
      <c r="HL2230" s="425"/>
      <c r="HM2230" s="425"/>
      <c r="HN2230" s="425"/>
      <c r="HO2230" s="425"/>
      <c r="HP2230" s="425"/>
      <c r="HQ2230" s="425"/>
      <c r="HR2230" s="425"/>
      <c r="HS2230" s="425"/>
      <c r="HT2230" s="425"/>
      <c r="HU2230" s="425"/>
      <c r="HV2230" s="425"/>
      <c r="HW2230" s="425"/>
      <c r="HX2230" s="425"/>
      <c r="HY2230" s="425"/>
      <c r="HZ2230" s="425"/>
      <c r="IA2230" s="425"/>
      <c r="IB2230" s="425"/>
      <c r="IC2230" s="425"/>
      <c r="ID2230" s="425"/>
      <c r="IE2230" s="425"/>
      <c r="IF2230" s="425"/>
      <c r="IG2230" s="425"/>
      <c r="IH2230" s="425"/>
      <c r="II2230" s="425"/>
      <c r="IJ2230" s="425"/>
      <c r="IK2230" s="425"/>
      <c r="IL2230" s="425"/>
      <c r="IM2230" s="425"/>
      <c r="IN2230" s="425"/>
      <c r="IO2230" s="425"/>
      <c r="IP2230" s="425"/>
      <c r="IQ2230" s="425"/>
      <c r="IR2230" s="425"/>
      <c r="IS2230" s="425"/>
      <c r="IT2230" s="425"/>
      <c r="IU2230" s="425"/>
      <c r="IV2230" s="425"/>
    </row>
    <row r="2231" s="428" customFormat="1" ht="27.6" customHeight="1" spans="2:256">
      <c r="B2231" s="465"/>
      <c r="GH2231" s="425"/>
      <c r="GI2231" s="425"/>
      <c r="GJ2231" s="425"/>
      <c r="GK2231" s="425"/>
      <c r="GL2231" s="425"/>
      <c r="GM2231" s="425"/>
      <c r="GN2231" s="425"/>
      <c r="GO2231" s="425"/>
      <c r="GP2231" s="425"/>
      <c r="GQ2231" s="425"/>
      <c r="GR2231" s="425"/>
      <c r="GS2231" s="425"/>
      <c r="GT2231" s="425"/>
      <c r="GU2231" s="425"/>
      <c r="GV2231" s="425"/>
      <c r="GW2231" s="425"/>
      <c r="GX2231" s="425"/>
      <c r="GY2231" s="425"/>
      <c r="GZ2231" s="425"/>
      <c r="HA2231" s="425"/>
      <c r="HB2231" s="425"/>
      <c r="HC2231" s="425"/>
      <c r="HD2231" s="425"/>
      <c r="HE2231" s="425"/>
      <c r="HF2231" s="425"/>
      <c r="HG2231" s="425"/>
      <c r="HH2231" s="425"/>
      <c r="HI2231" s="425"/>
      <c r="HJ2231" s="425"/>
      <c r="HK2231" s="425"/>
      <c r="HL2231" s="425"/>
      <c r="HM2231" s="425"/>
      <c r="HN2231" s="425"/>
      <c r="HO2231" s="425"/>
      <c r="HP2231" s="425"/>
      <c r="HQ2231" s="425"/>
      <c r="HR2231" s="425"/>
      <c r="HS2231" s="425"/>
      <c r="HT2231" s="425"/>
      <c r="HU2231" s="425"/>
      <c r="HV2231" s="425"/>
      <c r="HW2231" s="425"/>
      <c r="HX2231" s="425"/>
      <c r="HY2231" s="425"/>
      <c r="HZ2231" s="425"/>
      <c r="IA2231" s="425"/>
      <c r="IB2231" s="425"/>
      <c r="IC2231" s="425"/>
      <c r="ID2231" s="425"/>
      <c r="IE2231" s="425"/>
      <c r="IF2231" s="425"/>
      <c r="IG2231" s="425"/>
      <c r="IH2231" s="425"/>
      <c r="II2231" s="425"/>
      <c r="IJ2231" s="425"/>
      <c r="IK2231" s="425"/>
      <c r="IL2231" s="425"/>
      <c r="IM2231" s="425"/>
      <c r="IN2231" s="425"/>
      <c r="IO2231" s="425"/>
      <c r="IP2231" s="425"/>
      <c r="IQ2231" s="425"/>
      <c r="IR2231" s="425"/>
      <c r="IS2231" s="425"/>
      <c r="IT2231" s="425"/>
      <c r="IU2231" s="425"/>
      <c r="IV2231" s="425"/>
    </row>
    <row r="2232" s="428" customFormat="1" ht="27.6" customHeight="1" spans="2:256">
      <c r="B2232" s="465"/>
      <c r="GH2232" s="425"/>
      <c r="GI2232" s="425"/>
      <c r="GJ2232" s="425"/>
      <c r="GK2232" s="425"/>
      <c r="GL2232" s="425"/>
      <c r="GM2232" s="425"/>
      <c r="GN2232" s="425"/>
      <c r="GO2232" s="425"/>
      <c r="GP2232" s="425"/>
      <c r="GQ2232" s="425"/>
      <c r="GR2232" s="425"/>
      <c r="GS2232" s="425"/>
      <c r="GT2232" s="425"/>
      <c r="GU2232" s="425"/>
      <c r="GV2232" s="425"/>
      <c r="GW2232" s="425"/>
      <c r="GX2232" s="425"/>
      <c r="GY2232" s="425"/>
      <c r="GZ2232" s="425"/>
      <c r="HA2232" s="425"/>
      <c r="HB2232" s="425"/>
      <c r="HC2232" s="425"/>
      <c r="HD2232" s="425"/>
      <c r="HE2232" s="425"/>
      <c r="HF2232" s="425"/>
      <c r="HG2232" s="425"/>
      <c r="HH2232" s="425"/>
      <c r="HI2232" s="425"/>
      <c r="HJ2232" s="425"/>
      <c r="HK2232" s="425"/>
      <c r="HL2232" s="425"/>
      <c r="HM2232" s="425"/>
      <c r="HN2232" s="425"/>
      <c r="HO2232" s="425"/>
      <c r="HP2232" s="425"/>
      <c r="HQ2232" s="425"/>
      <c r="HR2232" s="425"/>
      <c r="HS2232" s="425"/>
      <c r="HT2232" s="425"/>
      <c r="HU2232" s="425"/>
      <c r="HV2232" s="425"/>
      <c r="HW2232" s="425"/>
      <c r="HX2232" s="425"/>
      <c r="HY2232" s="425"/>
      <c r="HZ2232" s="425"/>
      <c r="IA2232" s="425"/>
      <c r="IB2232" s="425"/>
      <c r="IC2232" s="425"/>
      <c r="ID2232" s="425"/>
      <c r="IE2232" s="425"/>
      <c r="IF2232" s="425"/>
      <c r="IG2232" s="425"/>
      <c r="IH2232" s="425"/>
      <c r="II2232" s="425"/>
      <c r="IJ2232" s="425"/>
      <c r="IK2232" s="425"/>
      <c r="IL2232" s="425"/>
      <c r="IM2232" s="425"/>
      <c r="IN2232" s="425"/>
      <c r="IO2232" s="425"/>
      <c r="IP2232" s="425"/>
      <c r="IQ2232" s="425"/>
      <c r="IR2232" s="425"/>
      <c r="IS2232" s="425"/>
      <c r="IT2232" s="425"/>
      <c r="IU2232" s="425"/>
      <c r="IV2232" s="425"/>
    </row>
    <row r="2233" s="428" customFormat="1" ht="27.6" customHeight="1" spans="2:256">
      <c r="B2233" s="465"/>
      <c r="GH2233" s="425"/>
      <c r="GI2233" s="425"/>
      <c r="GJ2233" s="425"/>
      <c r="GK2233" s="425"/>
      <c r="GL2233" s="425"/>
      <c r="GM2233" s="425"/>
      <c r="GN2233" s="425"/>
      <c r="GO2233" s="425"/>
      <c r="GP2233" s="425"/>
      <c r="GQ2233" s="425"/>
      <c r="GR2233" s="425"/>
      <c r="GS2233" s="425"/>
      <c r="GT2233" s="425"/>
      <c r="GU2233" s="425"/>
      <c r="GV2233" s="425"/>
      <c r="GW2233" s="425"/>
      <c r="GX2233" s="425"/>
      <c r="GY2233" s="425"/>
      <c r="GZ2233" s="425"/>
      <c r="HA2233" s="425"/>
      <c r="HB2233" s="425"/>
      <c r="HC2233" s="425"/>
      <c r="HD2233" s="425"/>
      <c r="HE2233" s="425"/>
      <c r="HF2233" s="425"/>
      <c r="HG2233" s="425"/>
      <c r="HH2233" s="425"/>
      <c r="HI2233" s="425"/>
      <c r="HJ2233" s="425"/>
      <c r="HK2233" s="425"/>
      <c r="HL2233" s="425"/>
      <c r="HM2233" s="425"/>
      <c r="HN2233" s="425"/>
      <c r="HO2233" s="425"/>
      <c r="HP2233" s="425"/>
      <c r="HQ2233" s="425"/>
      <c r="HR2233" s="425"/>
      <c r="HS2233" s="425"/>
      <c r="HT2233" s="425"/>
      <c r="HU2233" s="425"/>
      <c r="HV2233" s="425"/>
      <c r="HW2233" s="425"/>
      <c r="HX2233" s="425"/>
      <c r="HY2233" s="425"/>
      <c r="HZ2233" s="425"/>
      <c r="IA2233" s="425"/>
      <c r="IB2233" s="425"/>
      <c r="IC2233" s="425"/>
      <c r="ID2233" s="425"/>
      <c r="IE2233" s="425"/>
      <c r="IF2233" s="425"/>
      <c r="IG2233" s="425"/>
      <c r="IH2233" s="425"/>
      <c r="II2233" s="425"/>
      <c r="IJ2233" s="425"/>
      <c r="IK2233" s="425"/>
      <c r="IL2233" s="425"/>
      <c r="IM2233" s="425"/>
      <c r="IN2233" s="425"/>
      <c r="IO2233" s="425"/>
      <c r="IP2233" s="425"/>
      <c r="IQ2233" s="425"/>
      <c r="IR2233" s="425"/>
      <c r="IS2233" s="425"/>
      <c r="IT2233" s="425"/>
      <c r="IU2233" s="425"/>
      <c r="IV2233" s="425"/>
    </row>
    <row r="2234" s="428" customFormat="1" ht="27.6" customHeight="1" spans="2:256">
      <c r="B2234" s="465"/>
      <c r="GH2234" s="425"/>
      <c r="GI2234" s="425"/>
      <c r="GJ2234" s="425"/>
      <c r="GK2234" s="425"/>
      <c r="GL2234" s="425"/>
      <c r="GM2234" s="425"/>
      <c r="GN2234" s="425"/>
      <c r="GO2234" s="425"/>
      <c r="GP2234" s="425"/>
      <c r="GQ2234" s="425"/>
      <c r="GR2234" s="425"/>
      <c r="GS2234" s="425"/>
      <c r="GT2234" s="425"/>
      <c r="GU2234" s="425"/>
      <c r="GV2234" s="425"/>
      <c r="GW2234" s="425"/>
      <c r="GX2234" s="425"/>
      <c r="GY2234" s="425"/>
      <c r="GZ2234" s="425"/>
      <c r="HA2234" s="425"/>
      <c r="HB2234" s="425"/>
      <c r="HC2234" s="425"/>
      <c r="HD2234" s="425"/>
      <c r="HE2234" s="425"/>
      <c r="HF2234" s="425"/>
      <c r="HG2234" s="425"/>
      <c r="HH2234" s="425"/>
      <c r="HI2234" s="425"/>
      <c r="HJ2234" s="425"/>
      <c r="HK2234" s="425"/>
      <c r="HL2234" s="425"/>
      <c r="HM2234" s="425"/>
      <c r="HN2234" s="425"/>
      <c r="HO2234" s="425"/>
      <c r="HP2234" s="425"/>
      <c r="HQ2234" s="425"/>
      <c r="HR2234" s="425"/>
      <c r="HS2234" s="425"/>
      <c r="HT2234" s="425"/>
      <c r="HU2234" s="425"/>
      <c r="HV2234" s="425"/>
      <c r="HW2234" s="425"/>
      <c r="HX2234" s="425"/>
      <c r="HY2234" s="425"/>
      <c r="HZ2234" s="425"/>
      <c r="IA2234" s="425"/>
      <c r="IB2234" s="425"/>
      <c r="IC2234" s="425"/>
      <c r="ID2234" s="425"/>
      <c r="IE2234" s="425"/>
      <c r="IF2234" s="425"/>
      <c r="IG2234" s="425"/>
      <c r="IH2234" s="425"/>
      <c r="II2234" s="425"/>
      <c r="IJ2234" s="425"/>
      <c r="IK2234" s="425"/>
      <c r="IL2234" s="425"/>
      <c r="IM2234" s="425"/>
      <c r="IN2234" s="425"/>
      <c r="IO2234" s="425"/>
      <c r="IP2234" s="425"/>
      <c r="IQ2234" s="425"/>
      <c r="IR2234" s="425"/>
      <c r="IS2234" s="425"/>
      <c r="IT2234" s="425"/>
      <c r="IU2234" s="425"/>
      <c r="IV2234" s="425"/>
    </row>
    <row r="2235" s="428" customFormat="1" ht="27.6" customHeight="1" spans="2:256">
      <c r="B2235" s="465"/>
      <c r="GH2235" s="425"/>
      <c r="GI2235" s="425"/>
      <c r="GJ2235" s="425"/>
      <c r="GK2235" s="425"/>
      <c r="GL2235" s="425"/>
      <c r="GM2235" s="425"/>
      <c r="GN2235" s="425"/>
      <c r="GO2235" s="425"/>
      <c r="GP2235" s="425"/>
      <c r="GQ2235" s="425"/>
      <c r="GR2235" s="425"/>
      <c r="GS2235" s="425"/>
      <c r="GT2235" s="425"/>
      <c r="GU2235" s="425"/>
      <c r="GV2235" s="425"/>
      <c r="GW2235" s="425"/>
      <c r="GX2235" s="425"/>
      <c r="GY2235" s="425"/>
      <c r="GZ2235" s="425"/>
      <c r="HA2235" s="425"/>
      <c r="HB2235" s="425"/>
      <c r="HC2235" s="425"/>
      <c r="HD2235" s="425"/>
      <c r="HE2235" s="425"/>
      <c r="HF2235" s="425"/>
      <c r="HG2235" s="425"/>
      <c r="HH2235" s="425"/>
      <c r="HI2235" s="425"/>
      <c r="HJ2235" s="425"/>
      <c r="HK2235" s="425"/>
      <c r="HL2235" s="425"/>
      <c r="HM2235" s="425"/>
      <c r="HN2235" s="425"/>
      <c r="HO2235" s="425"/>
      <c r="HP2235" s="425"/>
      <c r="HQ2235" s="425"/>
      <c r="HR2235" s="425"/>
      <c r="HS2235" s="425"/>
      <c r="HT2235" s="425"/>
      <c r="HU2235" s="425"/>
      <c r="HV2235" s="425"/>
      <c r="HW2235" s="425"/>
      <c r="HX2235" s="425"/>
      <c r="HY2235" s="425"/>
      <c r="HZ2235" s="425"/>
      <c r="IA2235" s="425"/>
      <c r="IB2235" s="425"/>
      <c r="IC2235" s="425"/>
      <c r="ID2235" s="425"/>
      <c r="IE2235" s="425"/>
      <c r="IF2235" s="425"/>
      <c r="IG2235" s="425"/>
      <c r="IH2235" s="425"/>
      <c r="II2235" s="425"/>
      <c r="IJ2235" s="425"/>
      <c r="IK2235" s="425"/>
      <c r="IL2235" s="425"/>
      <c r="IM2235" s="425"/>
      <c r="IN2235" s="425"/>
      <c r="IO2235" s="425"/>
      <c r="IP2235" s="425"/>
      <c r="IQ2235" s="425"/>
      <c r="IR2235" s="425"/>
      <c r="IS2235" s="425"/>
      <c r="IT2235" s="425"/>
      <c r="IU2235" s="425"/>
      <c r="IV2235" s="425"/>
    </row>
    <row r="2236" s="428" customFormat="1" ht="27.6" customHeight="1" spans="2:256">
      <c r="B2236" s="465"/>
      <c r="GH2236" s="425"/>
      <c r="GI2236" s="425"/>
      <c r="GJ2236" s="425"/>
      <c r="GK2236" s="425"/>
      <c r="GL2236" s="425"/>
      <c r="GM2236" s="425"/>
      <c r="GN2236" s="425"/>
      <c r="GO2236" s="425"/>
      <c r="GP2236" s="425"/>
      <c r="GQ2236" s="425"/>
      <c r="GR2236" s="425"/>
      <c r="GS2236" s="425"/>
      <c r="GT2236" s="425"/>
      <c r="GU2236" s="425"/>
      <c r="GV2236" s="425"/>
      <c r="GW2236" s="425"/>
      <c r="GX2236" s="425"/>
      <c r="GY2236" s="425"/>
      <c r="GZ2236" s="425"/>
      <c r="HA2236" s="425"/>
      <c r="HB2236" s="425"/>
      <c r="HC2236" s="425"/>
      <c r="HD2236" s="425"/>
      <c r="HE2236" s="425"/>
      <c r="HF2236" s="425"/>
      <c r="HG2236" s="425"/>
      <c r="HH2236" s="425"/>
      <c r="HI2236" s="425"/>
      <c r="HJ2236" s="425"/>
      <c r="HK2236" s="425"/>
      <c r="HL2236" s="425"/>
      <c r="HM2236" s="425"/>
      <c r="HN2236" s="425"/>
      <c r="HO2236" s="425"/>
      <c r="HP2236" s="425"/>
      <c r="HQ2236" s="425"/>
      <c r="HR2236" s="425"/>
      <c r="HS2236" s="425"/>
      <c r="HT2236" s="425"/>
      <c r="HU2236" s="425"/>
      <c r="HV2236" s="425"/>
      <c r="HW2236" s="425"/>
      <c r="HX2236" s="425"/>
      <c r="HY2236" s="425"/>
      <c r="HZ2236" s="425"/>
      <c r="IA2236" s="425"/>
      <c r="IB2236" s="425"/>
      <c r="IC2236" s="425"/>
      <c r="ID2236" s="425"/>
      <c r="IE2236" s="425"/>
      <c r="IF2236" s="425"/>
      <c r="IG2236" s="425"/>
      <c r="IH2236" s="425"/>
      <c r="II2236" s="425"/>
      <c r="IJ2236" s="425"/>
      <c r="IK2236" s="425"/>
      <c r="IL2236" s="425"/>
      <c r="IM2236" s="425"/>
      <c r="IN2236" s="425"/>
      <c r="IO2236" s="425"/>
      <c r="IP2236" s="425"/>
      <c r="IQ2236" s="425"/>
      <c r="IR2236" s="425"/>
      <c r="IS2236" s="425"/>
      <c r="IT2236" s="425"/>
      <c r="IU2236" s="425"/>
      <c r="IV2236" s="425"/>
    </row>
    <row r="2237" s="428" customFormat="1" ht="27.6" customHeight="1" spans="2:256">
      <c r="B2237" s="465"/>
      <c r="GH2237" s="425"/>
      <c r="GI2237" s="425"/>
      <c r="GJ2237" s="425"/>
      <c r="GK2237" s="425"/>
      <c r="GL2237" s="425"/>
      <c r="GM2237" s="425"/>
      <c r="GN2237" s="425"/>
      <c r="GO2237" s="425"/>
      <c r="GP2237" s="425"/>
      <c r="GQ2237" s="425"/>
      <c r="GR2237" s="425"/>
      <c r="GS2237" s="425"/>
      <c r="GT2237" s="425"/>
      <c r="GU2237" s="425"/>
      <c r="GV2237" s="425"/>
      <c r="GW2237" s="425"/>
      <c r="GX2237" s="425"/>
      <c r="GY2237" s="425"/>
      <c r="GZ2237" s="425"/>
      <c r="HA2237" s="425"/>
      <c r="HB2237" s="425"/>
      <c r="HC2237" s="425"/>
      <c r="HD2237" s="425"/>
      <c r="HE2237" s="425"/>
      <c r="HF2237" s="425"/>
      <c r="HG2237" s="425"/>
      <c r="HH2237" s="425"/>
      <c r="HI2237" s="425"/>
      <c r="HJ2237" s="425"/>
      <c r="HK2237" s="425"/>
      <c r="HL2237" s="425"/>
      <c r="HM2237" s="425"/>
      <c r="HN2237" s="425"/>
      <c r="HO2237" s="425"/>
      <c r="HP2237" s="425"/>
      <c r="HQ2237" s="425"/>
      <c r="HR2237" s="425"/>
      <c r="HS2237" s="425"/>
      <c r="HT2237" s="425"/>
      <c r="HU2237" s="425"/>
      <c r="HV2237" s="425"/>
      <c r="HW2237" s="425"/>
      <c r="HX2237" s="425"/>
      <c r="HY2237" s="425"/>
      <c r="HZ2237" s="425"/>
      <c r="IA2237" s="425"/>
      <c r="IB2237" s="425"/>
      <c r="IC2237" s="425"/>
      <c r="ID2237" s="425"/>
      <c r="IE2237" s="425"/>
      <c r="IF2237" s="425"/>
      <c r="IG2237" s="425"/>
      <c r="IH2237" s="425"/>
      <c r="II2237" s="425"/>
      <c r="IJ2237" s="425"/>
      <c r="IK2237" s="425"/>
      <c r="IL2237" s="425"/>
      <c r="IM2237" s="425"/>
      <c r="IN2237" s="425"/>
      <c r="IO2237" s="425"/>
      <c r="IP2237" s="425"/>
      <c r="IQ2237" s="425"/>
      <c r="IR2237" s="425"/>
      <c r="IS2237" s="425"/>
      <c r="IT2237" s="425"/>
      <c r="IU2237" s="425"/>
      <c r="IV2237" s="425"/>
    </row>
    <row r="2238" s="428" customFormat="1" ht="27.6" customHeight="1" spans="2:256">
      <c r="B2238" s="465"/>
      <c r="GH2238" s="425"/>
      <c r="GI2238" s="425"/>
      <c r="GJ2238" s="425"/>
      <c r="GK2238" s="425"/>
      <c r="GL2238" s="425"/>
      <c r="GM2238" s="425"/>
      <c r="GN2238" s="425"/>
      <c r="GO2238" s="425"/>
      <c r="GP2238" s="425"/>
      <c r="GQ2238" s="425"/>
      <c r="GR2238" s="425"/>
      <c r="GS2238" s="425"/>
      <c r="GT2238" s="425"/>
      <c r="GU2238" s="425"/>
      <c r="GV2238" s="425"/>
      <c r="GW2238" s="425"/>
      <c r="GX2238" s="425"/>
      <c r="GY2238" s="425"/>
      <c r="GZ2238" s="425"/>
      <c r="HA2238" s="425"/>
      <c r="HB2238" s="425"/>
      <c r="HC2238" s="425"/>
      <c r="HD2238" s="425"/>
      <c r="HE2238" s="425"/>
      <c r="HF2238" s="425"/>
      <c r="HG2238" s="425"/>
      <c r="HH2238" s="425"/>
      <c r="HI2238" s="425"/>
      <c r="HJ2238" s="425"/>
      <c r="HK2238" s="425"/>
      <c r="HL2238" s="425"/>
      <c r="HM2238" s="425"/>
      <c r="HN2238" s="425"/>
      <c r="HO2238" s="425"/>
      <c r="HP2238" s="425"/>
      <c r="HQ2238" s="425"/>
      <c r="HR2238" s="425"/>
      <c r="HS2238" s="425"/>
      <c r="HT2238" s="425"/>
      <c r="HU2238" s="425"/>
      <c r="HV2238" s="425"/>
      <c r="HW2238" s="425"/>
      <c r="HX2238" s="425"/>
      <c r="HY2238" s="425"/>
      <c r="HZ2238" s="425"/>
      <c r="IA2238" s="425"/>
      <c r="IB2238" s="425"/>
      <c r="IC2238" s="425"/>
      <c r="ID2238" s="425"/>
      <c r="IE2238" s="425"/>
      <c r="IF2238" s="425"/>
      <c r="IG2238" s="425"/>
      <c r="IH2238" s="425"/>
      <c r="II2238" s="425"/>
      <c r="IJ2238" s="425"/>
      <c r="IK2238" s="425"/>
      <c r="IL2238" s="425"/>
      <c r="IM2238" s="425"/>
      <c r="IN2238" s="425"/>
      <c r="IO2238" s="425"/>
      <c r="IP2238" s="425"/>
      <c r="IQ2238" s="425"/>
      <c r="IR2238" s="425"/>
      <c r="IS2238" s="425"/>
      <c r="IT2238" s="425"/>
      <c r="IU2238" s="425"/>
      <c r="IV2238" s="425"/>
    </row>
    <row r="2239" s="428" customFormat="1" ht="27.6" customHeight="1" spans="2:256">
      <c r="B2239" s="465"/>
      <c r="GH2239" s="425"/>
      <c r="GI2239" s="425"/>
      <c r="GJ2239" s="425"/>
      <c r="GK2239" s="425"/>
      <c r="GL2239" s="425"/>
      <c r="GM2239" s="425"/>
      <c r="GN2239" s="425"/>
      <c r="GO2239" s="425"/>
      <c r="GP2239" s="425"/>
      <c r="GQ2239" s="425"/>
      <c r="GR2239" s="425"/>
      <c r="GS2239" s="425"/>
      <c r="GT2239" s="425"/>
      <c r="GU2239" s="425"/>
      <c r="GV2239" s="425"/>
      <c r="GW2239" s="425"/>
      <c r="GX2239" s="425"/>
      <c r="GY2239" s="425"/>
      <c r="GZ2239" s="425"/>
      <c r="HA2239" s="425"/>
      <c r="HB2239" s="425"/>
      <c r="HC2239" s="425"/>
      <c r="HD2239" s="425"/>
      <c r="HE2239" s="425"/>
      <c r="HF2239" s="425"/>
      <c r="HG2239" s="425"/>
      <c r="HH2239" s="425"/>
      <c r="HI2239" s="425"/>
      <c r="HJ2239" s="425"/>
      <c r="HK2239" s="425"/>
      <c r="HL2239" s="425"/>
      <c r="HM2239" s="425"/>
      <c r="HN2239" s="425"/>
      <c r="HO2239" s="425"/>
      <c r="HP2239" s="425"/>
      <c r="HQ2239" s="425"/>
      <c r="HR2239" s="425"/>
      <c r="HS2239" s="425"/>
      <c r="HT2239" s="425"/>
      <c r="HU2239" s="425"/>
      <c r="HV2239" s="425"/>
      <c r="HW2239" s="425"/>
      <c r="HX2239" s="425"/>
      <c r="HY2239" s="425"/>
      <c r="HZ2239" s="425"/>
      <c r="IA2239" s="425"/>
      <c r="IB2239" s="425"/>
      <c r="IC2239" s="425"/>
      <c r="ID2239" s="425"/>
      <c r="IE2239" s="425"/>
      <c r="IF2239" s="425"/>
      <c r="IG2239" s="425"/>
      <c r="IH2239" s="425"/>
      <c r="II2239" s="425"/>
      <c r="IJ2239" s="425"/>
      <c r="IK2239" s="425"/>
      <c r="IL2239" s="425"/>
      <c r="IM2239" s="425"/>
      <c r="IN2239" s="425"/>
      <c r="IO2239" s="425"/>
      <c r="IP2239" s="425"/>
      <c r="IQ2239" s="425"/>
      <c r="IR2239" s="425"/>
      <c r="IS2239" s="425"/>
      <c r="IT2239" s="425"/>
      <c r="IU2239" s="425"/>
      <c r="IV2239" s="425"/>
    </row>
    <row r="2240" s="428" customFormat="1" ht="27.6" customHeight="1" spans="2:256">
      <c r="B2240" s="465"/>
      <c r="GH2240" s="425"/>
      <c r="GI2240" s="425"/>
      <c r="GJ2240" s="425"/>
      <c r="GK2240" s="425"/>
      <c r="GL2240" s="425"/>
      <c r="GM2240" s="425"/>
      <c r="GN2240" s="425"/>
      <c r="GO2240" s="425"/>
      <c r="GP2240" s="425"/>
      <c r="GQ2240" s="425"/>
      <c r="GR2240" s="425"/>
      <c r="GS2240" s="425"/>
      <c r="GT2240" s="425"/>
      <c r="GU2240" s="425"/>
      <c r="GV2240" s="425"/>
      <c r="GW2240" s="425"/>
      <c r="GX2240" s="425"/>
      <c r="GY2240" s="425"/>
      <c r="GZ2240" s="425"/>
      <c r="HA2240" s="425"/>
      <c r="HB2240" s="425"/>
      <c r="HC2240" s="425"/>
      <c r="HD2240" s="425"/>
      <c r="HE2240" s="425"/>
      <c r="HF2240" s="425"/>
      <c r="HG2240" s="425"/>
      <c r="HH2240" s="425"/>
      <c r="HI2240" s="425"/>
      <c r="HJ2240" s="425"/>
      <c r="HK2240" s="425"/>
      <c r="HL2240" s="425"/>
      <c r="HM2240" s="425"/>
      <c r="HN2240" s="425"/>
      <c r="HO2240" s="425"/>
      <c r="HP2240" s="425"/>
      <c r="HQ2240" s="425"/>
      <c r="HR2240" s="425"/>
      <c r="HS2240" s="425"/>
      <c r="HT2240" s="425"/>
      <c r="HU2240" s="425"/>
      <c r="HV2240" s="425"/>
      <c r="HW2240" s="425"/>
      <c r="HX2240" s="425"/>
      <c r="HY2240" s="425"/>
      <c r="HZ2240" s="425"/>
      <c r="IA2240" s="425"/>
      <c r="IB2240" s="425"/>
      <c r="IC2240" s="425"/>
      <c r="ID2240" s="425"/>
      <c r="IE2240" s="425"/>
      <c r="IF2240" s="425"/>
      <c r="IG2240" s="425"/>
      <c r="IH2240" s="425"/>
      <c r="II2240" s="425"/>
      <c r="IJ2240" s="425"/>
      <c r="IK2240" s="425"/>
      <c r="IL2240" s="425"/>
      <c r="IM2240" s="425"/>
      <c r="IN2240" s="425"/>
      <c r="IO2240" s="425"/>
      <c r="IP2240" s="425"/>
      <c r="IQ2240" s="425"/>
      <c r="IR2240" s="425"/>
      <c r="IS2240" s="425"/>
      <c r="IT2240" s="425"/>
      <c r="IU2240" s="425"/>
      <c r="IV2240" s="425"/>
    </row>
    <row r="2241" s="428" customFormat="1" ht="27.6" customHeight="1" spans="2:256">
      <c r="B2241" s="465"/>
      <c r="GH2241" s="425"/>
      <c r="GI2241" s="425"/>
      <c r="GJ2241" s="425"/>
      <c r="GK2241" s="425"/>
      <c r="GL2241" s="425"/>
      <c r="GM2241" s="425"/>
      <c r="GN2241" s="425"/>
      <c r="GO2241" s="425"/>
      <c r="GP2241" s="425"/>
      <c r="GQ2241" s="425"/>
      <c r="GR2241" s="425"/>
      <c r="GS2241" s="425"/>
      <c r="GT2241" s="425"/>
      <c r="GU2241" s="425"/>
      <c r="GV2241" s="425"/>
      <c r="GW2241" s="425"/>
      <c r="GX2241" s="425"/>
      <c r="GY2241" s="425"/>
      <c r="GZ2241" s="425"/>
      <c r="HA2241" s="425"/>
      <c r="HB2241" s="425"/>
      <c r="HC2241" s="425"/>
      <c r="HD2241" s="425"/>
      <c r="HE2241" s="425"/>
      <c r="HF2241" s="425"/>
      <c r="HG2241" s="425"/>
      <c r="HH2241" s="425"/>
      <c r="HI2241" s="425"/>
      <c r="HJ2241" s="425"/>
      <c r="HK2241" s="425"/>
      <c r="HL2241" s="425"/>
      <c r="HM2241" s="425"/>
      <c r="HN2241" s="425"/>
      <c r="HO2241" s="425"/>
      <c r="HP2241" s="425"/>
      <c r="HQ2241" s="425"/>
      <c r="HR2241" s="425"/>
      <c r="HS2241" s="425"/>
      <c r="HT2241" s="425"/>
      <c r="HU2241" s="425"/>
      <c r="HV2241" s="425"/>
      <c r="HW2241" s="425"/>
      <c r="HX2241" s="425"/>
      <c r="HY2241" s="425"/>
      <c r="HZ2241" s="425"/>
      <c r="IA2241" s="425"/>
      <c r="IB2241" s="425"/>
      <c r="IC2241" s="425"/>
      <c r="ID2241" s="425"/>
      <c r="IE2241" s="425"/>
      <c r="IF2241" s="425"/>
      <c r="IG2241" s="425"/>
      <c r="IH2241" s="425"/>
      <c r="II2241" s="425"/>
      <c r="IJ2241" s="425"/>
      <c r="IK2241" s="425"/>
      <c r="IL2241" s="425"/>
      <c r="IM2241" s="425"/>
      <c r="IN2241" s="425"/>
      <c r="IO2241" s="425"/>
      <c r="IP2241" s="425"/>
      <c r="IQ2241" s="425"/>
      <c r="IR2241" s="425"/>
      <c r="IS2241" s="425"/>
      <c r="IT2241" s="425"/>
      <c r="IU2241" s="425"/>
      <c r="IV2241" s="425"/>
    </row>
    <row r="2242" s="428" customFormat="1" ht="27.6" customHeight="1" spans="2:256">
      <c r="B2242" s="465"/>
      <c r="GH2242" s="425"/>
      <c r="GI2242" s="425"/>
      <c r="GJ2242" s="425"/>
      <c r="GK2242" s="425"/>
      <c r="GL2242" s="425"/>
      <c r="GM2242" s="425"/>
      <c r="GN2242" s="425"/>
      <c r="GO2242" s="425"/>
      <c r="GP2242" s="425"/>
      <c r="GQ2242" s="425"/>
      <c r="GR2242" s="425"/>
      <c r="GS2242" s="425"/>
      <c r="GT2242" s="425"/>
      <c r="GU2242" s="425"/>
      <c r="GV2242" s="425"/>
      <c r="GW2242" s="425"/>
      <c r="GX2242" s="425"/>
      <c r="GY2242" s="425"/>
      <c r="GZ2242" s="425"/>
      <c r="HA2242" s="425"/>
      <c r="HB2242" s="425"/>
      <c r="HC2242" s="425"/>
      <c r="HD2242" s="425"/>
      <c r="HE2242" s="425"/>
      <c r="HF2242" s="425"/>
      <c r="HG2242" s="425"/>
      <c r="HH2242" s="425"/>
      <c r="HI2242" s="425"/>
      <c r="HJ2242" s="425"/>
      <c r="HK2242" s="425"/>
      <c r="HL2242" s="425"/>
      <c r="HM2242" s="425"/>
      <c r="HN2242" s="425"/>
      <c r="HO2242" s="425"/>
      <c r="HP2242" s="425"/>
      <c r="HQ2242" s="425"/>
      <c r="HR2242" s="425"/>
      <c r="HS2242" s="425"/>
      <c r="HT2242" s="425"/>
      <c r="HU2242" s="425"/>
      <c r="HV2242" s="425"/>
      <c r="HW2242" s="425"/>
      <c r="HX2242" s="425"/>
      <c r="HY2242" s="425"/>
      <c r="HZ2242" s="425"/>
      <c r="IA2242" s="425"/>
      <c r="IB2242" s="425"/>
      <c r="IC2242" s="425"/>
      <c r="ID2242" s="425"/>
      <c r="IE2242" s="425"/>
      <c r="IF2242" s="425"/>
      <c r="IG2242" s="425"/>
      <c r="IH2242" s="425"/>
      <c r="II2242" s="425"/>
      <c r="IJ2242" s="425"/>
      <c r="IK2242" s="425"/>
      <c r="IL2242" s="425"/>
      <c r="IM2242" s="425"/>
      <c r="IN2242" s="425"/>
      <c r="IO2242" s="425"/>
      <c r="IP2242" s="425"/>
      <c r="IQ2242" s="425"/>
      <c r="IR2242" s="425"/>
      <c r="IS2242" s="425"/>
      <c r="IT2242" s="425"/>
      <c r="IU2242" s="425"/>
      <c r="IV2242" s="425"/>
    </row>
    <row r="2243" s="428" customFormat="1" ht="27.6" customHeight="1" spans="2:256">
      <c r="B2243" s="465"/>
      <c r="GH2243" s="425"/>
      <c r="GI2243" s="425"/>
      <c r="GJ2243" s="425"/>
      <c r="GK2243" s="425"/>
      <c r="GL2243" s="425"/>
      <c r="GM2243" s="425"/>
      <c r="GN2243" s="425"/>
      <c r="GO2243" s="425"/>
      <c r="GP2243" s="425"/>
      <c r="GQ2243" s="425"/>
      <c r="GR2243" s="425"/>
      <c r="GS2243" s="425"/>
      <c r="GT2243" s="425"/>
      <c r="GU2243" s="425"/>
      <c r="GV2243" s="425"/>
      <c r="GW2243" s="425"/>
      <c r="GX2243" s="425"/>
      <c r="GY2243" s="425"/>
      <c r="GZ2243" s="425"/>
      <c r="HA2243" s="425"/>
      <c r="HB2243" s="425"/>
      <c r="HC2243" s="425"/>
      <c r="HD2243" s="425"/>
      <c r="HE2243" s="425"/>
      <c r="HF2243" s="425"/>
      <c r="HG2243" s="425"/>
      <c r="HH2243" s="425"/>
      <c r="HI2243" s="425"/>
      <c r="HJ2243" s="425"/>
      <c r="HK2243" s="425"/>
      <c r="HL2243" s="425"/>
      <c r="HM2243" s="425"/>
      <c r="HN2243" s="425"/>
      <c r="HO2243" s="425"/>
      <c r="HP2243" s="425"/>
      <c r="HQ2243" s="425"/>
      <c r="HR2243" s="425"/>
      <c r="HS2243" s="425"/>
      <c r="HT2243" s="425"/>
      <c r="HU2243" s="425"/>
      <c r="HV2243" s="425"/>
      <c r="HW2243" s="425"/>
      <c r="HX2243" s="425"/>
      <c r="HY2243" s="425"/>
      <c r="HZ2243" s="425"/>
      <c r="IA2243" s="425"/>
      <c r="IB2243" s="425"/>
      <c r="IC2243" s="425"/>
      <c r="ID2243" s="425"/>
      <c r="IE2243" s="425"/>
      <c r="IF2243" s="425"/>
      <c r="IG2243" s="425"/>
      <c r="IH2243" s="425"/>
      <c r="II2243" s="425"/>
      <c r="IJ2243" s="425"/>
      <c r="IK2243" s="425"/>
      <c r="IL2243" s="425"/>
      <c r="IM2243" s="425"/>
      <c r="IN2243" s="425"/>
      <c r="IO2243" s="425"/>
      <c r="IP2243" s="425"/>
      <c r="IQ2243" s="425"/>
      <c r="IR2243" s="425"/>
      <c r="IS2243" s="425"/>
      <c r="IT2243" s="425"/>
      <c r="IU2243" s="425"/>
      <c r="IV2243" s="425"/>
    </row>
    <row r="2244" s="428" customFormat="1" ht="27.6" customHeight="1" spans="2:256">
      <c r="B2244" s="465"/>
      <c r="GH2244" s="425"/>
      <c r="GI2244" s="425"/>
      <c r="GJ2244" s="425"/>
      <c r="GK2244" s="425"/>
      <c r="GL2244" s="425"/>
      <c r="GM2244" s="425"/>
      <c r="GN2244" s="425"/>
      <c r="GO2244" s="425"/>
      <c r="GP2244" s="425"/>
      <c r="GQ2244" s="425"/>
      <c r="GR2244" s="425"/>
      <c r="GS2244" s="425"/>
      <c r="GT2244" s="425"/>
      <c r="GU2244" s="425"/>
      <c r="GV2244" s="425"/>
      <c r="GW2244" s="425"/>
      <c r="GX2244" s="425"/>
      <c r="GY2244" s="425"/>
      <c r="GZ2244" s="425"/>
      <c r="HA2244" s="425"/>
      <c r="HB2244" s="425"/>
      <c r="HC2244" s="425"/>
      <c r="HD2244" s="425"/>
      <c r="HE2244" s="425"/>
      <c r="HF2244" s="425"/>
      <c r="HG2244" s="425"/>
      <c r="HH2244" s="425"/>
      <c r="HI2244" s="425"/>
      <c r="HJ2244" s="425"/>
      <c r="HK2244" s="425"/>
      <c r="HL2244" s="425"/>
      <c r="HM2244" s="425"/>
      <c r="HN2244" s="425"/>
      <c r="HO2244" s="425"/>
      <c r="HP2244" s="425"/>
      <c r="HQ2244" s="425"/>
      <c r="HR2244" s="425"/>
      <c r="HS2244" s="425"/>
      <c r="HT2244" s="425"/>
      <c r="HU2244" s="425"/>
      <c r="HV2244" s="425"/>
      <c r="HW2244" s="425"/>
      <c r="HX2244" s="425"/>
      <c r="HY2244" s="425"/>
      <c r="HZ2244" s="425"/>
      <c r="IA2244" s="425"/>
      <c r="IB2244" s="425"/>
      <c r="IC2244" s="425"/>
      <c r="ID2244" s="425"/>
      <c r="IE2244" s="425"/>
      <c r="IF2244" s="425"/>
      <c r="IG2244" s="425"/>
      <c r="IH2244" s="425"/>
      <c r="II2244" s="425"/>
      <c r="IJ2244" s="425"/>
      <c r="IK2244" s="425"/>
      <c r="IL2244" s="425"/>
      <c r="IM2244" s="425"/>
      <c r="IN2244" s="425"/>
      <c r="IO2244" s="425"/>
      <c r="IP2244" s="425"/>
      <c r="IQ2244" s="425"/>
      <c r="IR2244" s="425"/>
      <c r="IS2244" s="425"/>
      <c r="IT2244" s="425"/>
      <c r="IU2244" s="425"/>
      <c r="IV2244" s="425"/>
    </row>
    <row r="2245" s="428" customFormat="1" ht="27.6" customHeight="1" spans="2:256">
      <c r="B2245" s="465"/>
      <c r="GH2245" s="425"/>
      <c r="GI2245" s="425"/>
      <c r="GJ2245" s="425"/>
      <c r="GK2245" s="425"/>
      <c r="GL2245" s="425"/>
      <c r="GM2245" s="425"/>
      <c r="GN2245" s="425"/>
      <c r="GO2245" s="425"/>
      <c r="GP2245" s="425"/>
      <c r="GQ2245" s="425"/>
      <c r="GR2245" s="425"/>
      <c r="GS2245" s="425"/>
      <c r="GT2245" s="425"/>
      <c r="GU2245" s="425"/>
      <c r="GV2245" s="425"/>
      <c r="GW2245" s="425"/>
      <c r="GX2245" s="425"/>
      <c r="GY2245" s="425"/>
      <c r="GZ2245" s="425"/>
      <c r="HA2245" s="425"/>
      <c r="HB2245" s="425"/>
      <c r="HC2245" s="425"/>
      <c r="HD2245" s="425"/>
      <c r="HE2245" s="425"/>
      <c r="HF2245" s="425"/>
      <c r="HG2245" s="425"/>
      <c r="HH2245" s="425"/>
      <c r="HI2245" s="425"/>
      <c r="HJ2245" s="425"/>
      <c r="HK2245" s="425"/>
      <c r="HL2245" s="425"/>
      <c r="HM2245" s="425"/>
      <c r="HN2245" s="425"/>
      <c r="HO2245" s="425"/>
      <c r="HP2245" s="425"/>
      <c r="HQ2245" s="425"/>
      <c r="HR2245" s="425"/>
      <c r="HS2245" s="425"/>
      <c r="HT2245" s="425"/>
      <c r="HU2245" s="425"/>
      <c r="HV2245" s="425"/>
      <c r="HW2245" s="425"/>
      <c r="HX2245" s="425"/>
      <c r="HY2245" s="425"/>
      <c r="HZ2245" s="425"/>
      <c r="IA2245" s="425"/>
      <c r="IB2245" s="425"/>
      <c r="IC2245" s="425"/>
      <c r="ID2245" s="425"/>
      <c r="IE2245" s="425"/>
      <c r="IF2245" s="425"/>
      <c r="IG2245" s="425"/>
      <c r="IH2245" s="425"/>
      <c r="II2245" s="425"/>
      <c r="IJ2245" s="425"/>
      <c r="IK2245" s="425"/>
      <c r="IL2245" s="425"/>
      <c r="IM2245" s="425"/>
      <c r="IN2245" s="425"/>
      <c r="IO2245" s="425"/>
      <c r="IP2245" s="425"/>
      <c r="IQ2245" s="425"/>
      <c r="IR2245" s="425"/>
      <c r="IS2245" s="425"/>
      <c r="IT2245" s="425"/>
      <c r="IU2245" s="425"/>
      <c r="IV2245" s="425"/>
    </row>
    <row r="2246" s="428" customFormat="1" ht="27.6" customHeight="1" spans="2:256">
      <c r="B2246" s="465"/>
      <c r="GH2246" s="425"/>
      <c r="GI2246" s="425"/>
      <c r="GJ2246" s="425"/>
      <c r="GK2246" s="425"/>
      <c r="GL2246" s="425"/>
      <c r="GM2246" s="425"/>
      <c r="GN2246" s="425"/>
      <c r="GO2246" s="425"/>
      <c r="GP2246" s="425"/>
      <c r="GQ2246" s="425"/>
      <c r="GR2246" s="425"/>
      <c r="GS2246" s="425"/>
      <c r="GT2246" s="425"/>
      <c r="GU2246" s="425"/>
      <c r="GV2246" s="425"/>
      <c r="GW2246" s="425"/>
      <c r="GX2246" s="425"/>
      <c r="GY2246" s="425"/>
      <c r="GZ2246" s="425"/>
      <c r="HA2246" s="425"/>
      <c r="HB2246" s="425"/>
      <c r="HC2246" s="425"/>
      <c r="HD2246" s="425"/>
      <c r="HE2246" s="425"/>
      <c r="HF2246" s="425"/>
      <c r="HG2246" s="425"/>
      <c r="HH2246" s="425"/>
      <c r="HI2246" s="425"/>
      <c r="HJ2246" s="425"/>
      <c r="HK2246" s="425"/>
      <c r="HL2246" s="425"/>
      <c r="HM2246" s="425"/>
      <c r="HN2246" s="425"/>
      <c r="HO2246" s="425"/>
      <c r="HP2246" s="425"/>
      <c r="HQ2246" s="425"/>
      <c r="HR2246" s="425"/>
      <c r="HS2246" s="425"/>
      <c r="HT2246" s="425"/>
      <c r="HU2246" s="425"/>
      <c r="HV2246" s="425"/>
      <c r="HW2246" s="425"/>
      <c r="HX2246" s="425"/>
      <c r="HY2246" s="425"/>
      <c r="HZ2246" s="425"/>
      <c r="IA2246" s="425"/>
      <c r="IB2246" s="425"/>
      <c r="IC2246" s="425"/>
      <c r="ID2246" s="425"/>
      <c r="IE2246" s="425"/>
      <c r="IF2246" s="425"/>
      <c r="IG2246" s="425"/>
      <c r="IH2246" s="425"/>
      <c r="II2246" s="425"/>
      <c r="IJ2246" s="425"/>
      <c r="IK2246" s="425"/>
      <c r="IL2246" s="425"/>
      <c r="IM2246" s="425"/>
      <c r="IN2246" s="425"/>
      <c r="IO2246" s="425"/>
      <c r="IP2246" s="425"/>
      <c r="IQ2246" s="425"/>
      <c r="IR2246" s="425"/>
      <c r="IS2246" s="425"/>
      <c r="IT2246" s="425"/>
      <c r="IU2246" s="425"/>
      <c r="IV2246" s="425"/>
    </row>
    <row r="2247" s="428" customFormat="1" ht="27.6" customHeight="1" spans="2:256">
      <c r="B2247" s="465"/>
      <c r="GH2247" s="425"/>
      <c r="GI2247" s="425"/>
      <c r="GJ2247" s="425"/>
      <c r="GK2247" s="425"/>
      <c r="GL2247" s="425"/>
      <c r="GM2247" s="425"/>
      <c r="GN2247" s="425"/>
      <c r="GO2247" s="425"/>
      <c r="GP2247" s="425"/>
      <c r="GQ2247" s="425"/>
      <c r="GR2247" s="425"/>
      <c r="GS2247" s="425"/>
      <c r="GT2247" s="425"/>
      <c r="GU2247" s="425"/>
      <c r="GV2247" s="425"/>
      <c r="GW2247" s="425"/>
      <c r="GX2247" s="425"/>
      <c r="GY2247" s="425"/>
      <c r="GZ2247" s="425"/>
      <c r="HA2247" s="425"/>
      <c r="HB2247" s="425"/>
      <c r="HC2247" s="425"/>
      <c r="HD2247" s="425"/>
      <c r="HE2247" s="425"/>
      <c r="HF2247" s="425"/>
      <c r="HG2247" s="425"/>
      <c r="HH2247" s="425"/>
      <c r="HI2247" s="425"/>
      <c r="HJ2247" s="425"/>
      <c r="HK2247" s="425"/>
      <c r="HL2247" s="425"/>
      <c r="HM2247" s="425"/>
      <c r="HN2247" s="425"/>
      <c r="HO2247" s="425"/>
      <c r="HP2247" s="425"/>
      <c r="HQ2247" s="425"/>
      <c r="HR2247" s="425"/>
      <c r="HS2247" s="425"/>
      <c r="HT2247" s="425"/>
      <c r="HU2247" s="425"/>
      <c r="HV2247" s="425"/>
      <c r="HW2247" s="425"/>
      <c r="HX2247" s="425"/>
      <c r="HY2247" s="425"/>
      <c r="HZ2247" s="425"/>
      <c r="IA2247" s="425"/>
      <c r="IB2247" s="425"/>
      <c r="IC2247" s="425"/>
      <c r="ID2247" s="425"/>
      <c r="IE2247" s="425"/>
      <c r="IF2247" s="425"/>
      <c r="IG2247" s="425"/>
      <c r="IH2247" s="425"/>
      <c r="II2247" s="425"/>
      <c r="IJ2247" s="425"/>
      <c r="IK2247" s="425"/>
      <c r="IL2247" s="425"/>
      <c r="IM2247" s="425"/>
      <c r="IN2247" s="425"/>
      <c r="IO2247" s="425"/>
      <c r="IP2247" s="425"/>
      <c r="IQ2247" s="425"/>
      <c r="IR2247" s="425"/>
      <c r="IS2247" s="425"/>
      <c r="IT2247" s="425"/>
      <c r="IU2247" s="425"/>
      <c r="IV2247" s="425"/>
    </row>
    <row r="2248" s="428" customFormat="1" ht="27.6" customHeight="1" spans="2:256">
      <c r="B2248" s="465"/>
      <c r="GH2248" s="425"/>
      <c r="GI2248" s="425"/>
      <c r="GJ2248" s="425"/>
      <c r="GK2248" s="425"/>
      <c r="GL2248" s="425"/>
      <c r="GM2248" s="425"/>
      <c r="GN2248" s="425"/>
      <c r="GO2248" s="425"/>
      <c r="GP2248" s="425"/>
      <c r="GQ2248" s="425"/>
      <c r="GR2248" s="425"/>
      <c r="GS2248" s="425"/>
      <c r="GT2248" s="425"/>
      <c r="GU2248" s="425"/>
      <c r="GV2248" s="425"/>
      <c r="GW2248" s="425"/>
      <c r="GX2248" s="425"/>
      <c r="GY2248" s="425"/>
      <c r="GZ2248" s="425"/>
      <c r="HA2248" s="425"/>
      <c r="HB2248" s="425"/>
      <c r="HC2248" s="425"/>
      <c r="HD2248" s="425"/>
      <c r="HE2248" s="425"/>
      <c r="HF2248" s="425"/>
      <c r="HG2248" s="425"/>
      <c r="HH2248" s="425"/>
      <c r="HI2248" s="425"/>
      <c r="HJ2248" s="425"/>
      <c r="HK2248" s="425"/>
      <c r="HL2248" s="425"/>
      <c r="HM2248" s="425"/>
      <c r="HN2248" s="425"/>
      <c r="HO2248" s="425"/>
      <c r="HP2248" s="425"/>
      <c r="HQ2248" s="425"/>
      <c r="HR2248" s="425"/>
      <c r="HS2248" s="425"/>
      <c r="HT2248" s="425"/>
      <c r="HU2248" s="425"/>
      <c r="HV2248" s="425"/>
      <c r="HW2248" s="425"/>
      <c r="HX2248" s="425"/>
      <c r="HY2248" s="425"/>
      <c r="HZ2248" s="425"/>
      <c r="IA2248" s="425"/>
      <c r="IB2248" s="425"/>
      <c r="IC2248" s="425"/>
      <c r="ID2248" s="425"/>
      <c r="IE2248" s="425"/>
      <c r="IF2248" s="425"/>
      <c r="IG2248" s="425"/>
      <c r="IH2248" s="425"/>
      <c r="II2248" s="425"/>
      <c r="IJ2248" s="425"/>
      <c r="IK2248" s="425"/>
      <c r="IL2248" s="425"/>
      <c r="IM2248" s="425"/>
      <c r="IN2248" s="425"/>
      <c r="IO2248" s="425"/>
      <c r="IP2248" s="425"/>
      <c r="IQ2248" s="425"/>
      <c r="IR2248" s="425"/>
      <c r="IS2248" s="425"/>
      <c r="IT2248" s="425"/>
      <c r="IU2248" s="425"/>
      <c r="IV2248" s="425"/>
    </row>
    <row r="2249" s="428" customFormat="1" ht="27.6" customHeight="1" spans="2:256">
      <c r="B2249" s="465"/>
      <c r="GH2249" s="425"/>
      <c r="GI2249" s="425"/>
      <c r="GJ2249" s="425"/>
      <c r="GK2249" s="425"/>
      <c r="GL2249" s="425"/>
      <c r="GM2249" s="425"/>
      <c r="GN2249" s="425"/>
      <c r="GO2249" s="425"/>
      <c r="GP2249" s="425"/>
      <c r="GQ2249" s="425"/>
      <c r="GR2249" s="425"/>
      <c r="GS2249" s="425"/>
      <c r="GT2249" s="425"/>
      <c r="GU2249" s="425"/>
      <c r="GV2249" s="425"/>
      <c r="GW2249" s="425"/>
      <c r="GX2249" s="425"/>
      <c r="GY2249" s="425"/>
      <c r="GZ2249" s="425"/>
      <c r="HA2249" s="425"/>
      <c r="HB2249" s="425"/>
      <c r="HC2249" s="425"/>
      <c r="HD2249" s="425"/>
      <c r="HE2249" s="425"/>
      <c r="HF2249" s="425"/>
      <c r="HG2249" s="425"/>
      <c r="HH2249" s="425"/>
      <c r="HI2249" s="425"/>
      <c r="HJ2249" s="425"/>
      <c r="HK2249" s="425"/>
      <c r="HL2249" s="425"/>
      <c r="HM2249" s="425"/>
      <c r="HN2249" s="425"/>
      <c r="HO2249" s="425"/>
      <c r="HP2249" s="425"/>
      <c r="HQ2249" s="425"/>
      <c r="HR2249" s="425"/>
      <c r="HS2249" s="425"/>
      <c r="HT2249" s="425"/>
      <c r="HU2249" s="425"/>
      <c r="HV2249" s="425"/>
      <c r="HW2249" s="425"/>
      <c r="HX2249" s="425"/>
      <c r="HY2249" s="425"/>
      <c r="HZ2249" s="425"/>
      <c r="IA2249" s="425"/>
      <c r="IB2249" s="425"/>
      <c r="IC2249" s="425"/>
      <c r="ID2249" s="425"/>
      <c r="IE2249" s="425"/>
      <c r="IF2249" s="425"/>
      <c r="IG2249" s="425"/>
      <c r="IH2249" s="425"/>
      <c r="II2249" s="425"/>
      <c r="IJ2249" s="425"/>
      <c r="IK2249" s="425"/>
      <c r="IL2249" s="425"/>
      <c r="IM2249" s="425"/>
      <c r="IN2249" s="425"/>
      <c r="IO2249" s="425"/>
      <c r="IP2249" s="425"/>
      <c r="IQ2249" s="425"/>
      <c r="IR2249" s="425"/>
      <c r="IS2249" s="425"/>
      <c r="IT2249" s="425"/>
      <c r="IU2249" s="425"/>
      <c r="IV2249" s="425"/>
    </row>
    <row r="2250" s="428" customFormat="1" ht="27.6" customHeight="1" spans="2:256">
      <c r="B2250" s="465"/>
      <c r="GH2250" s="425"/>
      <c r="GI2250" s="425"/>
      <c r="GJ2250" s="425"/>
      <c r="GK2250" s="425"/>
      <c r="GL2250" s="425"/>
      <c r="GM2250" s="425"/>
      <c r="GN2250" s="425"/>
      <c r="GO2250" s="425"/>
      <c r="GP2250" s="425"/>
      <c r="GQ2250" s="425"/>
      <c r="GR2250" s="425"/>
      <c r="GS2250" s="425"/>
      <c r="GT2250" s="425"/>
      <c r="GU2250" s="425"/>
      <c r="GV2250" s="425"/>
      <c r="GW2250" s="425"/>
      <c r="GX2250" s="425"/>
      <c r="GY2250" s="425"/>
      <c r="GZ2250" s="425"/>
      <c r="HA2250" s="425"/>
      <c r="HB2250" s="425"/>
      <c r="HC2250" s="425"/>
      <c r="HD2250" s="425"/>
      <c r="HE2250" s="425"/>
      <c r="HF2250" s="425"/>
      <c r="HG2250" s="425"/>
      <c r="HH2250" s="425"/>
      <c r="HI2250" s="425"/>
      <c r="HJ2250" s="425"/>
      <c r="HK2250" s="425"/>
      <c r="HL2250" s="425"/>
      <c r="HM2250" s="425"/>
      <c r="HN2250" s="425"/>
      <c r="HO2250" s="425"/>
      <c r="HP2250" s="425"/>
      <c r="HQ2250" s="425"/>
      <c r="HR2250" s="425"/>
      <c r="HS2250" s="425"/>
      <c r="HT2250" s="425"/>
      <c r="HU2250" s="425"/>
      <c r="HV2250" s="425"/>
      <c r="HW2250" s="425"/>
      <c r="HX2250" s="425"/>
      <c r="HY2250" s="425"/>
      <c r="HZ2250" s="425"/>
      <c r="IA2250" s="425"/>
      <c r="IB2250" s="425"/>
      <c r="IC2250" s="425"/>
      <c r="ID2250" s="425"/>
      <c r="IE2250" s="425"/>
      <c r="IF2250" s="425"/>
      <c r="IG2250" s="425"/>
      <c r="IH2250" s="425"/>
      <c r="II2250" s="425"/>
      <c r="IJ2250" s="425"/>
      <c r="IK2250" s="425"/>
      <c r="IL2250" s="425"/>
      <c r="IM2250" s="425"/>
      <c r="IN2250" s="425"/>
      <c r="IO2250" s="425"/>
      <c r="IP2250" s="425"/>
      <c r="IQ2250" s="425"/>
      <c r="IR2250" s="425"/>
      <c r="IS2250" s="425"/>
      <c r="IT2250" s="425"/>
      <c r="IU2250" s="425"/>
      <c r="IV2250" s="425"/>
    </row>
    <row r="2251" s="428" customFormat="1" ht="27.6" customHeight="1" spans="2:256">
      <c r="B2251" s="465"/>
      <c r="GH2251" s="425"/>
      <c r="GI2251" s="425"/>
      <c r="GJ2251" s="425"/>
      <c r="GK2251" s="425"/>
      <c r="GL2251" s="425"/>
      <c r="GM2251" s="425"/>
      <c r="GN2251" s="425"/>
      <c r="GO2251" s="425"/>
      <c r="GP2251" s="425"/>
      <c r="GQ2251" s="425"/>
      <c r="GR2251" s="425"/>
      <c r="GS2251" s="425"/>
      <c r="GT2251" s="425"/>
      <c r="GU2251" s="425"/>
      <c r="GV2251" s="425"/>
      <c r="GW2251" s="425"/>
      <c r="GX2251" s="425"/>
      <c r="GY2251" s="425"/>
      <c r="GZ2251" s="425"/>
      <c r="HA2251" s="425"/>
      <c r="HB2251" s="425"/>
      <c r="HC2251" s="425"/>
      <c r="HD2251" s="425"/>
      <c r="HE2251" s="425"/>
      <c r="HF2251" s="425"/>
      <c r="HG2251" s="425"/>
      <c r="HH2251" s="425"/>
      <c r="HI2251" s="425"/>
      <c r="HJ2251" s="425"/>
      <c r="HK2251" s="425"/>
      <c r="HL2251" s="425"/>
      <c r="HM2251" s="425"/>
      <c r="HN2251" s="425"/>
      <c r="HO2251" s="425"/>
      <c r="HP2251" s="425"/>
      <c r="HQ2251" s="425"/>
      <c r="HR2251" s="425"/>
      <c r="HS2251" s="425"/>
      <c r="HT2251" s="425"/>
      <c r="HU2251" s="425"/>
      <c r="HV2251" s="425"/>
      <c r="HW2251" s="425"/>
      <c r="HX2251" s="425"/>
      <c r="HY2251" s="425"/>
      <c r="HZ2251" s="425"/>
      <c r="IA2251" s="425"/>
      <c r="IB2251" s="425"/>
      <c r="IC2251" s="425"/>
      <c r="ID2251" s="425"/>
      <c r="IE2251" s="425"/>
      <c r="IF2251" s="425"/>
      <c r="IG2251" s="425"/>
      <c r="IH2251" s="425"/>
      <c r="II2251" s="425"/>
      <c r="IJ2251" s="425"/>
      <c r="IK2251" s="425"/>
      <c r="IL2251" s="425"/>
      <c r="IM2251" s="425"/>
      <c r="IN2251" s="425"/>
      <c r="IO2251" s="425"/>
      <c r="IP2251" s="425"/>
      <c r="IQ2251" s="425"/>
      <c r="IR2251" s="425"/>
      <c r="IS2251" s="425"/>
      <c r="IT2251" s="425"/>
      <c r="IU2251" s="425"/>
      <c r="IV2251" s="425"/>
    </row>
    <row r="2252" s="428" customFormat="1" ht="27.6" customHeight="1" spans="2:256">
      <c r="B2252" s="465"/>
      <c r="GH2252" s="425"/>
      <c r="GI2252" s="425"/>
      <c r="GJ2252" s="425"/>
      <c r="GK2252" s="425"/>
      <c r="GL2252" s="425"/>
      <c r="GM2252" s="425"/>
      <c r="GN2252" s="425"/>
      <c r="GO2252" s="425"/>
      <c r="GP2252" s="425"/>
      <c r="GQ2252" s="425"/>
      <c r="GR2252" s="425"/>
      <c r="GS2252" s="425"/>
      <c r="GT2252" s="425"/>
      <c r="GU2252" s="425"/>
      <c r="GV2252" s="425"/>
      <c r="GW2252" s="425"/>
      <c r="GX2252" s="425"/>
      <c r="GY2252" s="425"/>
      <c r="GZ2252" s="425"/>
      <c r="HA2252" s="425"/>
      <c r="HB2252" s="425"/>
      <c r="HC2252" s="425"/>
      <c r="HD2252" s="425"/>
      <c r="HE2252" s="425"/>
      <c r="HF2252" s="425"/>
      <c r="HG2252" s="425"/>
      <c r="HH2252" s="425"/>
      <c r="HI2252" s="425"/>
      <c r="HJ2252" s="425"/>
      <c r="HK2252" s="425"/>
      <c r="HL2252" s="425"/>
      <c r="HM2252" s="425"/>
      <c r="HN2252" s="425"/>
      <c r="HO2252" s="425"/>
      <c r="HP2252" s="425"/>
      <c r="HQ2252" s="425"/>
      <c r="HR2252" s="425"/>
      <c r="HS2252" s="425"/>
      <c r="HT2252" s="425"/>
      <c r="HU2252" s="425"/>
      <c r="HV2252" s="425"/>
      <c r="HW2252" s="425"/>
      <c r="HX2252" s="425"/>
      <c r="HY2252" s="425"/>
      <c r="HZ2252" s="425"/>
      <c r="IA2252" s="425"/>
      <c r="IB2252" s="425"/>
      <c r="IC2252" s="425"/>
      <c r="ID2252" s="425"/>
      <c r="IE2252" s="425"/>
      <c r="IF2252" s="425"/>
      <c r="IG2252" s="425"/>
      <c r="IH2252" s="425"/>
      <c r="II2252" s="425"/>
      <c r="IJ2252" s="425"/>
      <c r="IK2252" s="425"/>
      <c r="IL2252" s="425"/>
      <c r="IM2252" s="425"/>
      <c r="IN2252" s="425"/>
      <c r="IO2252" s="425"/>
      <c r="IP2252" s="425"/>
      <c r="IQ2252" s="425"/>
      <c r="IR2252" s="425"/>
      <c r="IS2252" s="425"/>
      <c r="IT2252" s="425"/>
      <c r="IU2252" s="425"/>
      <c r="IV2252" s="425"/>
    </row>
    <row r="2253" s="428" customFormat="1" ht="27.6" customHeight="1" spans="2:256">
      <c r="B2253" s="465"/>
      <c r="GH2253" s="425"/>
      <c r="GI2253" s="425"/>
      <c r="GJ2253" s="425"/>
      <c r="GK2253" s="425"/>
      <c r="GL2253" s="425"/>
      <c r="GM2253" s="425"/>
      <c r="GN2253" s="425"/>
      <c r="GO2253" s="425"/>
      <c r="GP2253" s="425"/>
      <c r="GQ2253" s="425"/>
      <c r="GR2253" s="425"/>
      <c r="GS2253" s="425"/>
      <c r="GT2253" s="425"/>
      <c r="GU2253" s="425"/>
      <c r="GV2253" s="425"/>
      <c r="GW2253" s="425"/>
      <c r="GX2253" s="425"/>
      <c r="GY2253" s="425"/>
      <c r="GZ2253" s="425"/>
      <c r="HA2253" s="425"/>
      <c r="HB2253" s="425"/>
      <c r="HC2253" s="425"/>
      <c r="HD2253" s="425"/>
      <c r="HE2253" s="425"/>
      <c r="HF2253" s="425"/>
      <c r="HG2253" s="425"/>
      <c r="HH2253" s="425"/>
      <c r="HI2253" s="425"/>
      <c r="HJ2253" s="425"/>
      <c r="HK2253" s="425"/>
      <c r="HL2253" s="425"/>
      <c r="HM2253" s="425"/>
      <c r="HN2253" s="425"/>
      <c r="HO2253" s="425"/>
      <c r="HP2253" s="425"/>
      <c r="HQ2253" s="425"/>
      <c r="HR2253" s="425"/>
      <c r="HS2253" s="425"/>
      <c r="HT2253" s="425"/>
      <c r="HU2253" s="425"/>
      <c r="HV2253" s="425"/>
      <c r="HW2253" s="425"/>
      <c r="HX2253" s="425"/>
      <c r="HY2253" s="425"/>
      <c r="HZ2253" s="425"/>
      <c r="IA2253" s="425"/>
      <c r="IB2253" s="425"/>
      <c r="IC2253" s="425"/>
      <c r="ID2253" s="425"/>
      <c r="IE2253" s="425"/>
      <c r="IF2253" s="425"/>
      <c r="IG2253" s="425"/>
      <c r="IH2253" s="425"/>
      <c r="II2253" s="425"/>
      <c r="IJ2253" s="425"/>
      <c r="IK2253" s="425"/>
      <c r="IL2253" s="425"/>
      <c r="IM2253" s="425"/>
      <c r="IN2253" s="425"/>
      <c r="IO2253" s="425"/>
      <c r="IP2253" s="425"/>
      <c r="IQ2253" s="425"/>
      <c r="IR2253" s="425"/>
      <c r="IS2253" s="425"/>
      <c r="IT2253" s="425"/>
      <c r="IU2253" s="425"/>
      <c r="IV2253" s="425"/>
    </row>
    <row r="2254" s="428" customFormat="1" ht="27.6" customHeight="1" spans="2:256">
      <c r="B2254" s="465"/>
      <c r="GH2254" s="425"/>
      <c r="GI2254" s="425"/>
      <c r="GJ2254" s="425"/>
      <c r="GK2254" s="425"/>
      <c r="GL2254" s="425"/>
      <c r="GM2254" s="425"/>
      <c r="GN2254" s="425"/>
      <c r="GO2254" s="425"/>
      <c r="GP2254" s="425"/>
      <c r="GQ2254" s="425"/>
      <c r="GR2254" s="425"/>
      <c r="GS2254" s="425"/>
      <c r="GT2254" s="425"/>
      <c r="GU2254" s="425"/>
      <c r="GV2254" s="425"/>
      <c r="GW2254" s="425"/>
      <c r="GX2254" s="425"/>
      <c r="GY2254" s="425"/>
      <c r="GZ2254" s="425"/>
      <c r="HA2254" s="425"/>
      <c r="HB2254" s="425"/>
      <c r="HC2254" s="425"/>
      <c r="HD2254" s="425"/>
      <c r="HE2254" s="425"/>
      <c r="HF2254" s="425"/>
      <c r="HG2254" s="425"/>
      <c r="HH2254" s="425"/>
      <c r="HI2254" s="425"/>
      <c r="HJ2254" s="425"/>
      <c r="HK2254" s="425"/>
      <c r="HL2254" s="425"/>
      <c r="HM2254" s="425"/>
      <c r="HN2254" s="425"/>
      <c r="HO2254" s="425"/>
      <c r="HP2254" s="425"/>
      <c r="HQ2254" s="425"/>
      <c r="HR2254" s="425"/>
      <c r="HS2254" s="425"/>
      <c r="HT2254" s="425"/>
      <c r="HU2254" s="425"/>
      <c r="HV2254" s="425"/>
      <c r="HW2254" s="425"/>
      <c r="HX2254" s="425"/>
      <c r="HY2254" s="425"/>
      <c r="HZ2254" s="425"/>
      <c r="IA2254" s="425"/>
      <c r="IB2254" s="425"/>
      <c r="IC2254" s="425"/>
      <c r="ID2254" s="425"/>
      <c r="IE2254" s="425"/>
      <c r="IF2254" s="425"/>
      <c r="IG2254" s="425"/>
      <c r="IH2254" s="425"/>
      <c r="II2254" s="425"/>
      <c r="IJ2254" s="425"/>
      <c r="IK2254" s="425"/>
      <c r="IL2254" s="425"/>
      <c r="IM2254" s="425"/>
      <c r="IN2254" s="425"/>
      <c r="IO2254" s="425"/>
      <c r="IP2254" s="425"/>
      <c r="IQ2254" s="425"/>
      <c r="IR2254" s="425"/>
      <c r="IS2254" s="425"/>
      <c r="IT2254" s="425"/>
      <c r="IU2254" s="425"/>
      <c r="IV2254" s="425"/>
    </row>
    <row r="2255" s="428" customFormat="1" ht="27.6" customHeight="1" spans="2:256">
      <c r="B2255" s="465"/>
      <c r="GH2255" s="425"/>
      <c r="GI2255" s="425"/>
      <c r="GJ2255" s="425"/>
      <c r="GK2255" s="425"/>
      <c r="GL2255" s="425"/>
      <c r="GM2255" s="425"/>
      <c r="GN2255" s="425"/>
      <c r="GO2255" s="425"/>
      <c r="GP2255" s="425"/>
      <c r="GQ2255" s="425"/>
      <c r="GR2255" s="425"/>
      <c r="GS2255" s="425"/>
      <c r="GT2255" s="425"/>
      <c r="GU2255" s="425"/>
      <c r="GV2255" s="425"/>
      <c r="GW2255" s="425"/>
      <c r="GX2255" s="425"/>
      <c r="GY2255" s="425"/>
      <c r="GZ2255" s="425"/>
      <c r="HA2255" s="425"/>
      <c r="HB2255" s="425"/>
      <c r="HC2255" s="425"/>
      <c r="HD2255" s="425"/>
      <c r="HE2255" s="425"/>
      <c r="HF2255" s="425"/>
      <c r="HG2255" s="425"/>
      <c r="HH2255" s="425"/>
      <c r="HI2255" s="425"/>
      <c r="HJ2255" s="425"/>
      <c r="HK2255" s="425"/>
      <c r="HL2255" s="425"/>
      <c r="HM2255" s="425"/>
      <c r="HN2255" s="425"/>
      <c r="HO2255" s="425"/>
      <c r="HP2255" s="425"/>
      <c r="HQ2255" s="425"/>
      <c r="HR2255" s="425"/>
      <c r="HS2255" s="425"/>
      <c r="HT2255" s="425"/>
      <c r="HU2255" s="425"/>
      <c r="HV2255" s="425"/>
      <c r="HW2255" s="425"/>
      <c r="HX2255" s="425"/>
      <c r="HY2255" s="425"/>
      <c r="HZ2255" s="425"/>
      <c r="IA2255" s="425"/>
      <c r="IB2255" s="425"/>
      <c r="IC2255" s="425"/>
      <c r="ID2255" s="425"/>
      <c r="IE2255" s="425"/>
      <c r="IF2255" s="425"/>
      <c r="IG2255" s="425"/>
      <c r="IH2255" s="425"/>
      <c r="II2255" s="425"/>
      <c r="IJ2255" s="425"/>
      <c r="IK2255" s="425"/>
      <c r="IL2255" s="425"/>
      <c r="IM2255" s="425"/>
      <c r="IN2255" s="425"/>
      <c r="IO2255" s="425"/>
      <c r="IP2255" s="425"/>
      <c r="IQ2255" s="425"/>
      <c r="IR2255" s="425"/>
      <c r="IS2255" s="425"/>
      <c r="IT2255" s="425"/>
      <c r="IU2255" s="425"/>
      <c r="IV2255" s="425"/>
    </row>
    <row r="2256" s="428" customFormat="1" ht="27.6" customHeight="1" spans="2:256">
      <c r="B2256" s="465"/>
      <c r="GH2256" s="425"/>
      <c r="GI2256" s="425"/>
      <c r="GJ2256" s="425"/>
      <c r="GK2256" s="425"/>
      <c r="GL2256" s="425"/>
      <c r="GM2256" s="425"/>
      <c r="GN2256" s="425"/>
      <c r="GO2256" s="425"/>
      <c r="GP2256" s="425"/>
      <c r="GQ2256" s="425"/>
      <c r="GR2256" s="425"/>
      <c r="GS2256" s="425"/>
      <c r="GT2256" s="425"/>
      <c r="GU2256" s="425"/>
      <c r="GV2256" s="425"/>
      <c r="GW2256" s="425"/>
      <c r="GX2256" s="425"/>
      <c r="GY2256" s="425"/>
      <c r="GZ2256" s="425"/>
      <c r="HA2256" s="425"/>
      <c r="HB2256" s="425"/>
      <c r="HC2256" s="425"/>
      <c r="HD2256" s="425"/>
      <c r="HE2256" s="425"/>
      <c r="HF2256" s="425"/>
      <c r="HG2256" s="425"/>
      <c r="HH2256" s="425"/>
      <c r="HI2256" s="425"/>
      <c r="HJ2256" s="425"/>
      <c r="HK2256" s="425"/>
      <c r="HL2256" s="425"/>
      <c r="HM2256" s="425"/>
      <c r="HN2256" s="425"/>
      <c r="HO2256" s="425"/>
      <c r="HP2256" s="425"/>
      <c r="HQ2256" s="425"/>
      <c r="HR2256" s="425"/>
      <c r="HS2256" s="425"/>
      <c r="HT2256" s="425"/>
      <c r="HU2256" s="425"/>
      <c r="HV2256" s="425"/>
      <c r="HW2256" s="425"/>
      <c r="HX2256" s="425"/>
      <c r="HY2256" s="425"/>
      <c r="HZ2256" s="425"/>
      <c r="IA2256" s="425"/>
      <c r="IB2256" s="425"/>
      <c r="IC2256" s="425"/>
      <c r="ID2256" s="425"/>
      <c r="IE2256" s="425"/>
      <c r="IF2256" s="425"/>
      <c r="IG2256" s="425"/>
      <c r="IH2256" s="425"/>
      <c r="II2256" s="425"/>
      <c r="IJ2256" s="425"/>
      <c r="IK2256" s="425"/>
      <c r="IL2256" s="425"/>
      <c r="IM2256" s="425"/>
      <c r="IN2256" s="425"/>
      <c r="IO2256" s="425"/>
      <c r="IP2256" s="425"/>
      <c r="IQ2256" s="425"/>
      <c r="IR2256" s="425"/>
      <c r="IS2256" s="425"/>
      <c r="IT2256" s="425"/>
      <c r="IU2256" s="425"/>
      <c r="IV2256" s="425"/>
    </row>
    <row r="2257" s="428" customFormat="1" ht="27.6" customHeight="1" spans="2:256">
      <c r="B2257" s="465"/>
      <c r="GH2257" s="425"/>
      <c r="GI2257" s="425"/>
      <c r="GJ2257" s="425"/>
      <c r="GK2257" s="425"/>
      <c r="GL2257" s="425"/>
      <c r="GM2257" s="425"/>
      <c r="GN2257" s="425"/>
      <c r="GO2257" s="425"/>
      <c r="GP2257" s="425"/>
      <c r="GQ2257" s="425"/>
      <c r="GR2257" s="425"/>
      <c r="GS2257" s="425"/>
      <c r="GT2257" s="425"/>
      <c r="GU2257" s="425"/>
      <c r="GV2257" s="425"/>
      <c r="GW2257" s="425"/>
      <c r="GX2257" s="425"/>
      <c r="GY2257" s="425"/>
      <c r="GZ2257" s="425"/>
      <c r="HA2257" s="425"/>
      <c r="HB2257" s="425"/>
      <c r="HC2257" s="425"/>
      <c r="HD2257" s="425"/>
      <c r="HE2257" s="425"/>
      <c r="HF2257" s="425"/>
      <c r="HG2257" s="425"/>
      <c r="HH2257" s="425"/>
      <c r="HI2257" s="425"/>
      <c r="HJ2257" s="425"/>
      <c r="HK2257" s="425"/>
      <c r="HL2257" s="425"/>
      <c r="HM2257" s="425"/>
      <c r="HN2257" s="425"/>
      <c r="HO2257" s="425"/>
      <c r="HP2257" s="425"/>
      <c r="HQ2257" s="425"/>
      <c r="HR2257" s="425"/>
      <c r="HS2257" s="425"/>
      <c r="HT2257" s="425"/>
      <c r="HU2257" s="425"/>
      <c r="HV2257" s="425"/>
      <c r="HW2257" s="425"/>
      <c r="HX2257" s="425"/>
      <c r="HY2257" s="425"/>
      <c r="HZ2257" s="425"/>
      <c r="IA2257" s="425"/>
      <c r="IB2257" s="425"/>
      <c r="IC2257" s="425"/>
      <c r="ID2257" s="425"/>
      <c r="IE2257" s="425"/>
      <c r="IF2257" s="425"/>
      <c r="IG2257" s="425"/>
      <c r="IH2257" s="425"/>
      <c r="II2257" s="425"/>
      <c r="IJ2257" s="425"/>
      <c r="IK2257" s="425"/>
      <c r="IL2257" s="425"/>
      <c r="IM2257" s="425"/>
      <c r="IN2257" s="425"/>
      <c r="IO2257" s="425"/>
      <c r="IP2257" s="425"/>
      <c r="IQ2257" s="425"/>
      <c r="IR2257" s="425"/>
      <c r="IS2257" s="425"/>
      <c r="IT2257" s="425"/>
      <c r="IU2257" s="425"/>
      <c r="IV2257" s="425"/>
    </row>
    <row r="2258" s="428" customFormat="1" ht="27.6" customHeight="1" spans="2:256">
      <c r="B2258" s="465"/>
      <c r="GH2258" s="425"/>
      <c r="GI2258" s="425"/>
      <c r="GJ2258" s="425"/>
      <c r="GK2258" s="425"/>
      <c r="GL2258" s="425"/>
      <c r="GM2258" s="425"/>
      <c r="GN2258" s="425"/>
      <c r="GO2258" s="425"/>
      <c r="GP2258" s="425"/>
      <c r="GQ2258" s="425"/>
      <c r="GR2258" s="425"/>
      <c r="GS2258" s="425"/>
      <c r="GT2258" s="425"/>
      <c r="GU2258" s="425"/>
      <c r="GV2258" s="425"/>
      <c r="GW2258" s="425"/>
      <c r="GX2258" s="425"/>
      <c r="GY2258" s="425"/>
      <c r="GZ2258" s="425"/>
      <c r="HA2258" s="425"/>
      <c r="HB2258" s="425"/>
      <c r="HC2258" s="425"/>
      <c r="HD2258" s="425"/>
      <c r="HE2258" s="425"/>
      <c r="HF2258" s="425"/>
      <c r="HG2258" s="425"/>
      <c r="HH2258" s="425"/>
      <c r="HI2258" s="425"/>
      <c r="HJ2258" s="425"/>
      <c r="HK2258" s="425"/>
      <c r="HL2258" s="425"/>
      <c r="HM2258" s="425"/>
      <c r="HN2258" s="425"/>
      <c r="HO2258" s="425"/>
      <c r="HP2258" s="425"/>
      <c r="HQ2258" s="425"/>
      <c r="HR2258" s="425"/>
      <c r="HS2258" s="425"/>
      <c r="HT2258" s="425"/>
      <c r="HU2258" s="425"/>
      <c r="HV2258" s="425"/>
      <c r="HW2258" s="425"/>
      <c r="HX2258" s="425"/>
      <c r="HY2258" s="425"/>
      <c r="HZ2258" s="425"/>
      <c r="IA2258" s="425"/>
      <c r="IB2258" s="425"/>
      <c r="IC2258" s="425"/>
      <c r="ID2258" s="425"/>
      <c r="IE2258" s="425"/>
      <c r="IF2258" s="425"/>
      <c r="IG2258" s="425"/>
      <c r="IH2258" s="425"/>
      <c r="II2258" s="425"/>
      <c r="IJ2258" s="425"/>
      <c r="IK2258" s="425"/>
      <c r="IL2258" s="425"/>
      <c r="IM2258" s="425"/>
      <c r="IN2258" s="425"/>
      <c r="IO2258" s="425"/>
      <c r="IP2258" s="425"/>
      <c r="IQ2258" s="425"/>
      <c r="IR2258" s="425"/>
      <c r="IS2258" s="425"/>
      <c r="IT2258" s="425"/>
      <c r="IU2258" s="425"/>
      <c r="IV2258" s="425"/>
    </row>
    <row r="2259" s="428" customFormat="1" ht="27.6" customHeight="1" spans="2:256">
      <c r="B2259" s="465"/>
      <c r="GH2259" s="425"/>
      <c r="GI2259" s="425"/>
      <c r="GJ2259" s="425"/>
      <c r="GK2259" s="425"/>
      <c r="GL2259" s="425"/>
      <c r="GM2259" s="425"/>
      <c r="GN2259" s="425"/>
      <c r="GO2259" s="425"/>
      <c r="GP2259" s="425"/>
      <c r="GQ2259" s="425"/>
      <c r="GR2259" s="425"/>
      <c r="GS2259" s="425"/>
      <c r="GT2259" s="425"/>
      <c r="GU2259" s="425"/>
      <c r="GV2259" s="425"/>
      <c r="GW2259" s="425"/>
      <c r="GX2259" s="425"/>
      <c r="GY2259" s="425"/>
      <c r="GZ2259" s="425"/>
      <c r="HA2259" s="425"/>
      <c r="HB2259" s="425"/>
      <c r="HC2259" s="425"/>
      <c r="HD2259" s="425"/>
      <c r="HE2259" s="425"/>
      <c r="HF2259" s="425"/>
      <c r="HG2259" s="425"/>
      <c r="HH2259" s="425"/>
      <c r="HI2259" s="425"/>
      <c r="HJ2259" s="425"/>
      <c r="HK2259" s="425"/>
      <c r="HL2259" s="425"/>
      <c r="HM2259" s="425"/>
      <c r="HN2259" s="425"/>
      <c r="HO2259" s="425"/>
      <c r="HP2259" s="425"/>
      <c r="HQ2259" s="425"/>
      <c r="HR2259" s="425"/>
      <c r="HS2259" s="425"/>
      <c r="HT2259" s="425"/>
      <c r="HU2259" s="425"/>
      <c r="HV2259" s="425"/>
      <c r="HW2259" s="425"/>
      <c r="HX2259" s="425"/>
      <c r="HY2259" s="425"/>
      <c r="HZ2259" s="425"/>
      <c r="IA2259" s="425"/>
      <c r="IB2259" s="425"/>
      <c r="IC2259" s="425"/>
      <c r="ID2259" s="425"/>
      <c r="IE2259" s="425"/>
      <c r="IF2259" s="425"/>
      <c r="IG2259" s="425"/>
      <c r="IH2259" s="425"/>
      <c r="II2259" s="425"/>
      <c r="IJ2259" s="425"/>
      <c r="IK2259" s="425"/>
      <c r="IL2259" s="425"/>
      <c r="IM2259" s="425"/>
      <c r="IN2259" s="425"/>
      <c r="IO2259" s="425"/>
      <c r="IP2259" s="425"/>
      <c r="IQ2259" s="425"/>
      <c r="IR2259" s="425"/>
      <c r="IS2259" s="425"/>
      <c r="IT2259" s="425"/>
      <c r="IU2259" s="425"/>
      <c r="IV2259" s="425"/>
    </row>
    <row r="2260" s="428" customFormat="1" ht="27.6" customHeight="1" spans="2:256">
      <c r="B2260" s="465"/>
      <c r="GH2260" s="425"/>
      <c r="GI2260" s="425"/>
      <c r="GJ2260" s="425"/>
      <c r="GK2260" s="425"/>
      <c r="GL2260" s="425"/>
      <c r="GM2260" s="425"/>
      <c r="GN2260" s="425"/>
      <c r="GO2260" s="425"/>
      <c r="GP2260" s="425"/>
      <c r="GQ2260" s="425"/>
      <c r="GR2260" s="425"/>
      <c r="GS2260" s="425"/>
      <c r="GT2260" s="425"/>
      <c r="GU2260" s="425"/>
      <c r="GV2260" s="425"/>
      <c r="GW2260" s="425"/>
      <c r="GX2260" s="425"/>
      <c r="GY2260" s="425"/>
      <c r="GZ2260" s="425"/>
      <c r="HA2260" s="425"/>
      <c r="HB2260" s="425"/>
      <c r="HC2260" s="425"/>
      <c r="HD2260" s="425"/>
      <c r="HE2260" s="425"/>
      <c r="HF2260" s="425"/>
      <c r="HG2260" s="425"/>
      <c r="HH2260" s="425"/>
      <c r="HI2260" s="425"/>
      <c r="HJ2260" s="425"/>
      <c r="HK2260" s="425"/>
      <c r="HL2260" s="425"/>
      <c r="HM2260" s="425"/>
      <c r="HN2260" s="425"/>
      <c r="HO2260" s="425"/>
      <c r="HP2260" s="425"/>
      <c r="HQ2260" s="425"/>
      <c r="HR2260" s="425"/>
      <c r="HS2260" s="425"/>
      <c r="HT2260" s="425"/>
      <c r="HU2260" s="425"/>
      <c r="HV2260" s="425"/>
      <c r="HW2260" s="425"/>
      <c r="HX2260" s="425"/>
      <c r="HY2260" s="425"/>
      <c r="HZ2260" s="425"/>
      <c r="IA2260" s="425"/>
      <c r="IB2260" s="425"/>
      <c r="IC2260" s="425"/>
      <c r="ID2260" s="425"/>
      <c r="IE2260" s="425"/>
      <c r="IF2260" s="425"/>
      <c r="IG2260" s="425"/>
      <c r="IH2260" s="425"/>
      <c r="II2260" s="425"/>
      <c r="IJ2260" s="425"/>
      <c r="IK2260" s="425"/>
      <c r="IL2260" s="425"/>
      <c r="IM2260" s="425"/>
      <c r="IN2260" s="425"/>
      <c r="IO2260" s="425"/>
      <c r="IP2260" s="425"/>
      <c r="IQ2260" s="425"/>
      <c r="IR2260" s="425"/>
      <c r="IS2260" s="425"/>
      <c r="IT2260" s="425"/>
      <c r="IU2260" s="425"/>
      <c r="IV2260" s="425"/>
    </row>
    <row r="2261" s="428" customFormat="1" ht="27.6" customHeight="1" spans="2:256">
      <c r="B2261" s="465"/>
      <c r="GH2261" s="425"/>
      <c r="GI2261" s="425"/>
      <c r="GJ2261" s="425"/>
      <c r="GK2261" s="425"/>
      <c r="GL2261" s="425"/>
      <c r="GM2261" s="425"/>
      <c r="GN2261" s="425"/>
      <c r="GO2261" s="425"/>
      <c r="GP2261" s="425"/>
      <c r="GQ2261" s="425"/>
      <c r="GR2261" s="425"/>
      <c r="GS2261" s="425"/>
      <c r="GT2261" s="425"/>
      <c r="GU2261" s="425"/>
      <c r="GV2261" s="425"/>
      <c r="GW2261" s="425"/>
      <c r="GX2261" s="425"/>
      <c r="GY2261" s="425"/>
      <c r="GZ2261" s="425"/>
      <c r="HA2261" s="425"/>
      <c r="HB2261" s="425"/>
      <c r="HC2261" s="425"/>
      <c r="HD2261" s="425"/>
      <c r="HE2261" s="425"/>
      <c r="HF2261" s="425"/>
      <c r="HG2261" s="425"/>
      <c r="HH2261" s="425"/>
      <c r="HI2261" s="425"/>
      <c r="HJ2261" s="425"/>
      <c r="HK2261" s="425"/>
      <c r="HL2261" s="425"/>
      <c r="HM2261" s="425"/>
      <c r="HN2261" s="425"/>
      <c r="HO2261" s="425"/>
      <c r="HP2261" s="425"/>
      <c r="HQ2261" s="425"/>
      <c r="HR2261" s="425"/>
      <c r="HS2261" s="425"/>
      <c r="HT2261" s="425"/>
      <c r="HU2261" s="425"/>
      <c r="HV2261" s="425"/>
      <c r="HW2261" s="425"/>
      <c r="HX2261" s="425"/>
      <c r="HY2261" s="425"/>
      <c r="HZ2261" s="425"/>
      <c r="IA2261" s="425"/>
      <c r="IB2261" s="425"/>
      <c r="IC2261" s="425"/>
      <c r="ID2261" s="425"/>
      <c r="IE2261" s="425"/>
      <c r="IF2261" s="425"/>
      <c r="IG2261" s="425"/>
      <c r="IH2261" s="425"/>
      <c r="II2261" s="425"/>
      <c r="IJ2261" s="425"/>
      <c r="IK2261" s="425"/>
      <c r="IL2261" s="425"/>
      <c r="IM2261" s="425"/>
      <c r="IN2261" s="425"/>
      <c r="IO2261" s="425"/>
      <c r="IP2261" s="425"/>
      <c r="IQ2261" s="425"/>
      <c r="IR2261" s="425"/>
      <c r="IS2261" s="425"/>
      <c r="IT2261" s="425"/>
      <c r="IU2261" s="425"/>
      <c r="IV2261" s="425"/>
    </row>
    <row r="2262" s="428" customFormat="1" ht="27.6" customHeight="1" spans="2:256">
      <c r="B2262" s="465"/>
      <c r="GH2262" s="425"/>
      <c r="GI2262" s="425"/>
      <c r="GJ2262" s="425"/>
      <c r="GK2262" s="425"/>
      <c r="GL2262" s="425"/>
      <c r="GM2262" s="425"/>
      <c r="GN2262" s="425"/>
      <c r="GO2262" s="425"/>
      <c r="GP2262" s="425"/>
      <c r="GQ2262" s="425"/>
      <c r="GR2262" s="425"/>
      <c r="GS2262" s="425"/>
      <c r="GT2262" s="425"/>
      <c r="GU2262" s="425"/>
      <c r="GV2262" s="425"/>
      <c r="GW2262" s="425"/>
      <c r="GX2262" s="425"/>
      <c r="GY2262" s="425"/>
      <c r="GZ2262" s="425"/>
      <c r="HA2262" s="425"/>
      <c r="HB2262" s="425"/>
      <c r="HC2262" s="425"/>
      <c r="HD2262" s="425"/>
      <c r="HE2262" s="425"/>
      <c r="HF2262" s="425"/>
      <c r="HG2262" s="425"/>
      <c r="HH2262" s="425"/>
      <c r="HI2262" s="425"/>
      <c r="HJ2262" s="425"/>
      <c r="HK2262" s="425"/>
      <c r="HL2262" s="425"/>
      <c r="HM2262" s="425"/>
      <c r="HN2262" s="425"/>
      <c r="HO2262" s="425"/>
      <c r="HP2262" s="425"/>
      <c r="HQ2262" s="425"/>
      <c r="HR2262" s="425"/>
      <c r="HS2262" s="425"/>
      <c r="HT2262" s="425"/>
      <c r="HU2262" s="425"/>
      <c r="HV2262" s="425"/>
      <c r="HW2262" s="425"/>
      <c r="HX2262" s="425"/>
      <c r="HY2262" s="425"/>
      <c r="HZ2262" s="425"/>
      <c r="IA2262" s="425"/>
      <c r="IB2262" s="425"/>
      <c r="IC2262" s="425"/>
      <c r="ID2262" s="425"/>
      <c r="IE2262" s="425"/>
      <c r="IF2262" s="425"/>
      <c r="IG2262" s="425"/>
      <c r="IH2262" s="425"/>
      <c r="II2262" s="425"/>
      <c r="IJ2262" s="425"/>
      <c r="IK2262" s="425"/>
      <c r="IL2262" s="425"/>
      <c r="IM2262" s="425"/>
      <c r="IN2262" s="425"/>
      <c r="IO2262" s="425"/>
      <c r="IP2262" s="425"/>
      <c r="IQ2262" s="425"/>
      <c r="IR2262" s="425"/>
      <c r="IS2262" s="425"/>
      <c r="IT2262" s="425"/>
      <c r="IU2262" s="425"/>
      <c r="IV2262" s="425"/>
    </row>
    <row r="2263" s="428" customFormat="1" ht="27.6" customHeight="1" spans="2:256">
      <c r="B2263" s="465"/>
      <c r="GH2263" s="425"/>
      <c r="GI2263" s="425"/>
      <c r="GJ2263" s="425"/>
      <c r="GK2263" s="425"/>
      <c r="GL2263" s="425"/>
      <c r="GM2263" s="425"/>
      <c r="GN2263" s="425"/>
      <c r="GO2263" s="425"/>
      <c r="GP2263" s="425"/>
      <c r="GQ2263" s="425"/>
      <c r="GR2263" s="425"/>
      <c r="GS2263" s="425"/>
      <c r="GT2263" s="425"/>
      <c r="GU2263" s="425"/>
      <c r="GV2263" s="425"/>
      <c r="GW2263" s="425"/>
      <c r="GX2263" s="425"/>
      <c r="GY2263" s="425"/>
      <c r="GZ2263" s="425"/>
      <c r="HA2263" s="425"/>
      <c r="HB2263" s="425"/>
      <c r="HC2263" s="425"/>
      <c r="HD2263" s="425"/>
      <c r="HE2263" s="425"/>
      <c r="HF2263" s="425"/>
      <c r="HG2263" s="425"/>
      <c r="HH2263" s="425"/>
      <c r="HI2263" s="425"/>
      <c r="HJ2263" s="425"/>
      <c r="HK2263" s="425"/>
      <c r="HL2263" s="425"/>
      <c r="HM2263" s="425"/>
      <c r="HN2263" s="425"/>
      <c r="HO2263" s="425"/>
      <c r="HP2263" s="425"/>
      <c r="HQ2263" s="425"/>
      <c r="HR2263" s="425"/>
      <c r="HS2263" s="425"/>
      <c r="HT2263" s="425"/>
      <c r="HU2263" s="425"/>
      <c r="HV2263" s="425"/>
      <c r="HW2263" s="425"/>
      <c r="HX2263" s="425"/>
      <c r="HY2263" s="425"/>
      <c r="HZ2263" s="425"/>
      <c r="IA2263" s="425"/>
      <c r="IB2263" s="425"/>
      <c r="IC2263" s="425"/>
      <c r="ID2263" s="425"/>
      <c r="IE2263" s="425"/>
      <c r="IF2263" s="425"/>
      <c r="IG2263" s="425"/>
      <c r="IH2263" s="425"/>
      <c r="II2263" s="425"/>
      <c r="IJ2263" s="425"/>
      <c r="IK2263" s="425"/>
      <c r="IL2263" s="425"/>
      <c r="IM2263" s="425"/>
      <c r="IN2263" s="425"/>
      <c r="IO2263" s="425"/>
      <c r="IP2263" s="425"/>
      <c r="IQ2263" s="425"/>
      <c r="IR2263" s="425"/>
      <c r="IS2263" s="425"/>
      <c r="IT2263" s="425"/>
      <c r="IU2263" s="425"/>
      <c r="IV2263" s="425"/>
    </row>
    <row r="2264" s="428" customFormat="1" ht="27.6" customHeight="1" spans="2:256">
      <c r="B2264" s="465"/>
      <c r="GH2264" s="425"/>
      <c r="GI2264" s="425"/>
      <c r="GJ2264" s="425"/>
      <c r="GK2264" s="425"/>
      <c r="GL2264" s="425"/>
      <c r="GM2264" s="425"/>
      <c r="GN2264" s="425"/>
      <c r="GO2264" s="425"/>
      <c r="GP2264" s="425"/>
      <c r="GQ2264" s="425"/>
      <c r="GR2264" s="425"/>
      <c r="GS2264" s="425"/>
      <c r="GT2264" s="425"/>
      <c r="GU2264" s="425"/>
      <c r="GV2264" s="425"/>
      <c r="GW2264" s="425"/>
      <c r="GX2264" s="425"/>
      <c r="GY2264" s="425"/>
      <c r="GZ2264" s="425"/>
      <c r="HA2264" s="425"/>
      <c r="HB2264" s="425"/>
      <c r="HC2264" s="425"/>
      <c r="HD2264" s="425"/>
      <c r="HE2264" s="425"/>
      <c r="HF2264" s="425"/>
      <c r="HG2264" s="425"/>
      <c r="HH2264" s="425"/>
      <c r="HI2264" s="425"/>
      <c r="HJ2264" s="425"/>
      <c r="HK2264" s="425"/>
      <c r="HL2264" s="425"/>
      <c r="HM2264" s="425"/>
      <c r="HN2264" s="425"/>
      <c r="HO2264" s="425"/>
      <c r="HP2264" s="425"/>
      <c r="HQ2264" s="425"/>
      <c r="HR2264" s="425"/>
      <c r="HS2264" s="425"/>
      <c r="HT2264" s="425"/>
      <c r="HU2264" s="425"/>
      <c r="HV2264" s="425"/>
      <c r="HW2264" s="425"/>
      <c r="HX2264" s="425"/>
      <c r="HY2264" s="425"/>
      <c r="HZ2264" s="425"/>
      <c r="IA2264" s="425"/>
      <c r="IB2264" s="425"/>
      <c r="IC2264" s="425"/>
      <c r="ID2264" s="425"/>
      <c r="IE2264" s="425"/>
      <c r="IF2264" s="425"/>
      <c r="IG2264" s="425"/>
      <c r="IH2264" s="425"/>
      <c r="II2264" s="425"/>
      <c r="IJ2264" s="425"/>
      <c r="IK2264" s="425"/>
      <c r="IL2264" s="425"/>
      <c r="IM2264" s="425"/>
      <c r="IN2264" s="425"/>
      <c r="IO2264" s="425"/>
      <c r="IP2264" s="425"/>
      <c r="IQ2264" s="425"/>
      <c r="IR2264" s="425"/>
      <c r="IS2264" s="425"/>
      <c r="IT2264" s="425"/>
      <c r="IU2264" s="425"/>
      <c r="IV2264" s="425"/>
    </row>
    <row r="2265" s="428" customFormat="1" ht="27.6" customHeight="1" spans="2:256">
      <c r="B2265" s="465"/>
      <c r="GH2265" s="425"/>
      <c r="GI2265" s="425"/>
      <c r="GJ2265" s="425"/>
      <c r="GK2265" s="425"/>
      <c r="GL2265" s="425"/>
      <c r="GM2265" s="425"/>
      <c r="GN2265" s="425"/>
      <c r="GO2265" s="425"/>
      <c r="GP2265" s="425"/>
      <c r="GQ2265" s="425"/>
      <c r="GR2265" s="425"/>
      <c r="GS2265" s="425"/>
      <c r="GT2265" s="425"/>
      <c r="GU2265" s="425"/>
      <c r="GV2265" s="425"/>
      <c r="GW2265" s="425"/>
      <c r="GX2265" s="425"/>
      <c r="GY2265" s="425"/>
      <c r="GZ2265" s="425"/>
      <c r="HA2265" s="425"/>
      <c r="HB2265" s="425"/>
      <c r="HC2265" s="425"/>
      <c r="HD2265" s="425"/>
      <c r="HE2265" s="425"/>
      <c r="HF2265" s="425"/>
      <c r="HG2265" s="425"/>
      <c r="HH2265" s="425"/>
      <c r="HI2265" s="425"/>
      <c r="HJ2265" s="425"/>
      <c r="HK2265" s="425"/>
      <c r="HL2265" s="425"/>
      <c r="HM2265" s="425"/>
      <c r="HN2265" s="425"/>
      <c r="HO2265" s="425"/>
      <c r="HP2265" s="425"/>
      <c r="HQ2265" s="425"/>
      <c r="HR2265" s="425"/>
      <c r="HS2265" s="425"/>
      <c r="HT2265" s="425"/>
      <c r="HU2265" s="425"/>
      <c r="HV2265" s="425"/>
      <c r="HW2265" s="425"/>
      <c r="HX2265" s="425"/>
      <c r="HY2265" s="425"/>
      <c r="HZ2265" s="425"/>
      <c r="IA2265" s="425"/>
      <c r="IB2265" s="425"/>
      <c r="IC2265" s="425"/>
      <c r="ID2265" s="425"/>
      <c r="IE2265" s="425"/>
      <c r="IF2265" s="425"/>
      <c r="IG2265" s="425"/>
      <c r="IH2265" s="425"/>
      <c r="II2265" s="425"/>
      <c r="IJ2265" s="425"/>
      <c r="IK2265" s="425"/>
      <c r="IL2265" s="425"/>
      <c r="IM2265" s="425"/>
      <c r="IN2265" s="425"/>
      <c r="IO2265" s="425"/>
      <c r="IP2265" s="425"/>
      <c r="IQ2265" s="425"/>
      <c r="IR2265" s="425"/>
      <c r="IS2265" s="425"/>
      <c r="IT2265" s="425"/>
      <c r="IU2265" s="425"/>
      <c r="IV2265" s="425"/>
    </row>
    <row r="2266" s="428" customFormat="1" ht="27.6" customHeight="1" spans="2:256">
      <c r="B2266" s="465"/>
      <c r="GH2266" s="425"/>
      <c r="GI2266" s="425"/>
      <c r="GJ2266" s="425"/>
      <c r="GK2266" s="425"/>
      <c r="GL2266" s="425"/>
      <c r="GM2266" s="425"/>
      <c r="GN2266" s="425"/>
      <c r="GO2266" s="425"/>
      <c r="GP2266" s="425"/>
      <c r="GQ2266" s="425"/>
      <c r="GR2266" s="425"/>
      <c r="GS2266" s="425"/>
      <c r="GT2266" s="425"/>
      <c r="GU2266" s="425"/>
      <c r="GV2266" s="425"/>
      <c r="GW2266" s="425"/>
      <c r="GX2266" s="425"/>
      <c r="GY2266" s="425"/>
      <c r="GZ2266" s="425"/>
      <c r="HA2266" s="425"/>
      <c r="HB2266" s="425"/>
      <c r="HC2266" s="425"/>
      <c r="HD2266" s="425"/>
      <c r="HE2266" s="425"/>
      <c r="HF2266" s="425"/>
      <c r="HG2266" s="425"/>
      <c r="HH2266" s="425"/>
      <c r="HI2266" s="425"/>
      <c r="HJ2266" s="425"/>
      <c r="HK2266" s="425"/>
      <c r="HL2266" s="425"/>
      <c r="HM2266" s="425"/>
      <c r="HN2266" s="425"/>
      <c r="HO2266" s="425"/>
      <c r="HP2266" s="425"/>
      <c r="HQ2266" s="425"/>
      <c r="HR2266" s="425"/>
      <c r="HS2266" s="425"/>
      <c r="HT2266" s="425"/>
      <c r="HU2266" s="425"/>
      <c r="HV2266" s="425"/>
      <c r="HW2266" s="425"/>
      <c r="HX2266" s="425"/>
      <c r="HY2266" s="425"/>
      <c r="HZ2266" s="425"/>
      <c r="IA2266" s="425"/>
      <c r="IB2266" s="425"/>
      <c r="IC2266" s="425"/>
      <c r="ID2266" s="425"/>
      <c r="IE2266" s="425"/>
      <c r="IF2266" s="425"/>
      <c r="IG2266" s="425"/>
      <c r="IH2266" s="425"/>
      <c r="II2266" s="425"/>
      <c r="IJ2266" s="425"/>
      <c r="IK2266" s="425"/>
      <c r="IL2266" s="425"/>
      <c r="IM2266" s="425"/>
      <c r="IN2266" s="425"/>
      <c r="IO2266" s="425"/>
      <c r="IP2266" s="425"/>
      <c r="IQ2266" s="425"/>
      <c r="IR2266" s="425"/>
      <c r="IS2266" s="425"/>
      <c r="IT2266" s="425"/>
      <c r="IU2266" s="425"/>
      <c r="IV2266" s="425"/>
    </row>
    <row r="2267" s="428" customFormat="1" ht="27.6" customHeight="1" spans="2:256">
      <c r="B2267" s="465"/>
      <c r="GH2267" s="425"/>
      <c r="GI2267" s="425"/>
      <c r="GJ2267" s="425"/>
      <c r="GK2267" s="425"/>
      <c r="GL2267" s="425"/>
      <c r="GM2267" s="425"/>
      <c r="GN2267" s="425"/>
      <c r="GO2267" s="425"/>
      <c r="GP2267" s="425"/>
      <c r="GQ2267" s="425"/>
      <c r="GR2267" s="425"/>
      <c r="GS2267" s="425"/>
      <c r="GT2267" s="425"/>
      <c r="GU2267" s="425"/>
      <c r="GV2267" s="425"/>
      <c r="GW2267" s="425"/>
      <c r="GX2267" s="425"/>
      <c r="GY2267" s="425"/>
      <c r="GZ2267" s="425"/>
      <c r="HA2267" s="425"/>
      <c r="HB2267" s="425"/>
      <c r="HC2267" s="425"/>
      <c r="HD2267" s="425"/>
      <c r="HE2267" s="425"/>
      <c r="HF2267" s="425"/>
      <c r="HG2267" s="425"/>
      <c r="HH2267" s="425"/>
      <c r="HI2267" s="425"/>
      <c r="HJ2267" s="425"/>
      <c r="HK2267" s="425"/>
      <c r="HL2267" s="425"/>
      <c r="HM2267" s="425"/>
      <c r="HN2267" s="425"/>
      <c r="HO2267" s="425"/>
      <c r="HP2267" s="425"/>
      <c r="HQ2267" s="425"/>
      <c r="HR2267" s="425"/>
      <c r="HS2267" s="425"/>
      <c r="HT2267" s="425"/>
      <c r="HU2267" s="425"/>
      <c r="HV2267" s="425"/>
      <c r="HW2267" s="425"/>
      <c r="HX2267" s="425"/>
      <c r="HY2267" s="425"/>
      <c r="HZ2267" s="425"/>
      <c r="IA2267" s="425"/>
      <c r="IB2267" s="425"/>
      <c r="IC2267" s="425"/>
      <c r="ID2267" s="425"/>
      <c r="IE2267" s="425"/>
      <c r="IF2267" s="425"/>
      <c r="IG2267" s="425"/>
      <c r="IH2267" s="425"/>
      <c r="II2267" s="425"/>
      <c r="IJ2267" s="425"/>
      <c r="IK2267" s="425"/>
      <c r="IL2267" s="425"/>
      <c r="IM2267" s="425"/>
      <c r="IN2267" s="425"/>
      <c r="IO2267" s="425"/>
      <c r="IP2267" s="425"/>
      <c r="IQ2267" s="425"/>
      <c r="IR2267" s="425"/>
      <c r="IS2267" s="425"/>
      <c r="IT2267" s="425"/>
      <c r="IU2267" s="425"/>
      <c r="IV2267" s="425"/>
    </row>
    <row r="2268" s="428" customFormat="1" ht="27.6" customHeight="1" spans="2:256">
      <c r="B2268" s="465"/>
      <c r="GH2268" s="425"/>
      <c r="GI2268" s="425"/>
      <c r="GJ2268" s="425"/>
      <c r="GK2268" s="425"/>
      <c r="GL2268" s="425"/>
      <c r="GM2268" s="425"/>
      <c r="GN2268" s="425"/>
      <c r="GO2268" s="425"/>
      <c r="GP2268" s="425"/>
      <c r="GQ2268" s="425"/>
      <c r="GR2268" s="425"/>
      <c r="GS2268" s="425"/>
      <c r="GT2268" s="425"/>
      <c r="GU2268" s="425"/>
      <c r="GV2268" s="425"/>
      <c r="GW2268" s="425"/>
      <c r="GX2268" s="425"/>
      <c r="GY2268" s="425"/>
      <c r="GZ2268" s="425"/>
      <c r="HA2268" s="425"/>
      <c r="HB2268" s="425"/>
      <c r="HC2268" s="425"/>
      <c r="HD2268" s="425"/>
      <c r="HE2268" s="425"/>
      <c r="HF2268" s="425"/>
      <c r="HG2268" s="425"/>
      <c r="HH2268" s="425"/>
      <c r="HI2268" s="425"/>
      <c r="HJ2268" s="425"/>
      <c r="HK2268" s="425"/>
      <c r="HL2268" s="425"/>
      <c r="HM2268" s="425"/>
      <c r="HN2268" s="425"/>
      <c r="HO2268" s="425"/>
      <c r="HP2268" s="425"/>
      <c r="HQ2268" s="425"/>
      <c r="HR2268" s="425"/>
      <c r="HS2268" s="425"/>
      <c r="HT2268" s="425"/>
      <c r="HU2268" s="425"/>
      <c r="HV2268" s="425"/>
      <c r="HW2268" s="425"/>
      <c r="HX2268" s="425"/>
      <c r="HY2268" s="425"/>
      <c r="HZ2268" s="425"/>
      <c r="IA2268" s="425"/>
      <c r="IB2268" s="425"/>
      <c r="IC2268" s="425"/>
      <c r="ID2268" s="425"/>
      <c r="IE2268" s="425"/>
      <c r="IF2268" s="425"/>
      <c r="IG2268" s="425"/>
      <c r="IH2268" s="425"/>
      <c r="II2268" s="425"/>
      <c r="IJ2268" s="425"/>
      <c r="IK2268" s="425"/>
      <c r="IL2268" s="425"/>
      <c r="IM2268" s="425"/>
      <c r="IN2268" s="425"/>
      <c r="IO2268" s="425"/>
      <c r="IP2268" s="425"/>
      <c r="IQ2268" s="425"/>
      <c r="IR2268" s="425"/>
      <c r="IS2268" s="425"/>
      <c r="IT2268" s="425"/>
      <c r="IU2268" s="425"/>
      <c r="IV2268" s="425"/>
    </row>
    <row r="2269" s="428" customFormat="1" ht="27.6" customHeight="1" spans="2:256">
      <c r="B2269" s="465"/>
      <c r="GH2269" s="425"/>
      <c r="GI2269" s="425"/>
      <c r="GJ2269" s="425"/>
      <c r="GK2269" s="425"/>
      <c r="GL2269" s="425"/>
      <c r="GM2269" s="425"/>
      <c r="GN2269" s="425"/>
      <c r="GO2269" s="425"/>
      <c r="GP2269" s="425"/>
      <c r="GQ2269" s="425"/>
      <c r="GR2269" s="425"/>
      <c r="GS2269" s="425"/>
      <c r="GT2269" s="425"/>
      <c r="GU2269" s="425"/>
      <c r="GV2269" s="425"/>
      <c r="GW2269" s="425"/>
      <c r="GX2269" s="425"/>
      <c r="GY2269" s="425"/>
      <c r="GZ2269" s="425"/>
      <c r="HA2269" s="425"/>
      <c r="HB2269" s="425"/>
      <c r="HC2269" s="425"/>
      <c r="HD2269" s="425"/>
      <c r="HE2269" s="425"/>
      <c r="HF2269" s="425"/>
      <c r="HG2269" s="425"/>
      <c r="HH2269" s="425"/>
      <c r="HI2269" s="425"/>
      <c r="HJ2269" s="425"/>
      <c r="HK2269" s="425"/>
      <c r="HL2269" s="425"/>
      <c r="HM2269" s="425"/>
      <c r="HN2269" s="425"/>
      <c r="HO2269" s="425"/>
      <c r="HP2269" s="425"/>
      <c r="HQ2269" s="425"/>
      <c r="HR2269" s="425"/>
      <c r="HS2269" s="425"/>
      <c r="HT2269" s="425"/>
      <c r="HU2269" s="425"/>
      <c r="HV2269" s="425"/>
      <c r="HW2269" s="425"/>
      <c r="HX2269" s="425"/>
      <c r="HY2269" s="425"/>
      <c r="HZ2269" s="425"/>
      <c r="IA2269" s="425"/>
      <c r="IB2269" s="425"/>
      <c r="IC2269" s="425"/>
      <c r="ID2269" s="425"/>
      <c r="IE2269" s="425"/>
      <c r="IF2269" s="425"/>
      <c r="IG2269" s="425"/>
      <c r="IH2269" s="425"/>
      <c r="II2269" s="425"/>
      <c r="IJ2269" s="425"/>
      <c r="IK2269" s="425"/>
      <c r="IL2269" s="425"/>
      <c r="IM2269" s="425"/>
      <c r="IN2269" s="425"/>
      <c r="IO2269" s="425"/>
      <c r="IP2269" s="425"/>
      <c r="IQ2269" s="425"/>
      <c r="IR2269" s="425"/>
      <c r="IS2269" s="425"/>
      <c r="IT2269" s="425"/>
      <c r="IU2269" s="425"/>
      <c r="IV2269" s="425"/>
    </row>
    <row r="2270" s="428" customFormat="1" ht="27.6" customHeight="1" spans="2:256">
      <c r="B2270" s="465"/>
      <c r="GH2270" s="425"/>
      <c r="GI2270" s="425"/>
      <c r="GJ2270" s="425"/>
      <c r="GK2270" s="425"/>
      <c r="GL2270" s="425"/>
      <c r="GM2270" s="425"/>
      <c r="GN2270" s="425"/>
      <c r="GO2270" s="425"/>
      <c r="GP2270" s="425"/>
      <c r="GQ2270" s="425"/>
      <c r="GR2270" s="425"/>
      <c r="GS2270" s="425"/>
      <c r="GT2270" s="425"/>
      <c r="GU2270" s="425"/>
      <c r="GV2270" s="425"/>
      <c r="GW2270" s="425"/>
      <c r="GX2270" s="425"/>
      <c r="GY2270" s="425"/>
      <c r="GZ2270" s="425"/>
      <c r="HA2270" s="425"/>
      <c r="HB2270" s="425"/>
      <c r="HC2270" s="425"/>
      <c r="HD2270" s="425"/>
      <c r="HE2270" s="425"/>
      <c r="HF2270" s="425"/>
      <c r="HG2270" s="425"/>
      <c r="HH2270" s="425"/>
      <c r="HI2270" s="425"/>
      <c r="HJ2270" s="425"/>
      <c r="HK2270" s="425"/>
      <c r="HL2270" s="425"/>
      <c r="HM2270" s="425"/>
      <c r="HN2270" s="425"/>
      <c r="HO2270" s="425"/>
      <c r="HP2270" s="425"/>
      <c r="HQ2270" s="425"/>
      <c r="HR2270" s="425"/>
      <c r="HS2270" s="425"/>
      <c r="HT2270" s="425"/>
      <c r="HU2270" s="425"/>
      <c r="HV2270" s="425"/>
      <c r="HW2270" s="425"/>
      <c r="HX2270" s="425"/>
      <c r="HY2270" s="425"/>
      <c r="HZ2270" s="425"/>
      <c r="IA2270" s="425"/>
      <c r="IB2270" s="425"/>
      <c r="IC2270" s="425"/>
      <c r="ID2270" s="425"/>
      <c r="IE2270" s="425"/>
      <c r="IF2270" s="425"/>
      <c r="IG2270" s="425"/>
      <c r="IH2270" s="425"/>
      <c r="II2270" s="425"/>
      <c r="IJ2270" s="425"/>
      <c r="IK2270" s="425"/>
      <c r="IL2270" s="425"/>
      <c r="IM2270" s="425"/>
      <c r="IN2270" s="425"/>
      <c r="IO2270" s="425"/>
      <c r="IP2270" s="425"/>
      <c r="IQ2270" s="425"/>
      <c r="IR2270" s="425"/>
      <c r="IS2270" s="425"/>
      <c r="IT2270" s="425"/>
      <c r="IU2270" s="425"/>
      <c r="IV2270" s="425"/>
    </row>
    <row r="2271" s="428" customFormat="1" ht="27.6" customHeight="1" spans="2:256">
      <c r="B2271" s="465"/>
      <c r="GH2271" s="425"/>
      <c r="GI2271" s="425"/>
      <c r="GJ2271" s="425"/>
      <c r="GK2271" s="425"/>
      <c r="GL2271" s="425"/>
      <c r="GM2271" s="425"/>
      <c r="GN2271" s="425"/>
      <c r="GO2271" s="425"/>
      <c r="GP2271" s="425"/>
      <c r="GQ2271" s="425"/>
      <c r="GR2271" s="425"/>
      <c r="GS2271" s="425"/>
      <c r="GT2271" s="425"/>
      <c r="GU2271" s="425"/>
      <c r="GV2271" s="425"/>
      <c r="GW2271" s="425"/>
      <c r="GX2271" s="425"/>
      <c r="GY2271" s="425"/>
      <c r="GZ2271" s="425"/>
      <c r="HA2271" s="425"/>
      <c r="HB2271" s="425"/>
      <c r="HC2271" s="425"/>
      <c r="HD2271" s="425"/>
      <c r="HE2271" s="425"/>
      <c r="HF2271" s="425"/>
      <c r="HG2271" s="425"/>
      <c r="HH2271" s="425"/>
      <c r="HI2271" s="425"/>
      <c r="HJ2271" s="425"/>
      <c r="HK2271" s="425"/>
      <c r="HL2271" s="425"/>
      <c r="HM2271" s="425"/>
      <c r="HN2271" s="425"/>
      <c r="HO2271" s="425"/>
      <c r="HP2271" s="425"/>
      <c r="HQ2271" s="425"/>
      <c r="HR2271" s="425"/>
      <c r="HS2271" s="425"/>
      <c r="HT2271" s="425"/>
      <c r="HU2271" s="425"/>
      <c r="HV2271" s="425"/>
      <c r="HW2271" s="425"/>
      <c r="HX2271" s="425"/>
      <c r="HY2271" s="425"/>
      <c r="HZ2271" s="425"/>
      <c r="IA2271" s="425"/>
      <c r="IB2271" s="425"/>
      <c r="IC2271" s="425"/>
      <c r="ID2271" s="425"/>
      <c r="IE2271" s="425"/>
      <c r="IF2271" s="425"/>
      <c r="IG2271" s="425"/>
      <c r="IH2271" s="425"/>
      <c r="II2271" s="425"/>
      <c r="IJ2271" s="425"/>
      <c r="IK2271" s="425"/>
      <c r="IL2271" s="425"/>
      <c r="IM2271" s="425"/>
      <c r="IN2271" s="425"/>
      <c r="IO2271" s="425"/>
      <c r="IP2271" s="425"/>
      <c r="IQ2271" s="425"/>
      <c r="IR2271" s="425"/>
      <c r="IS2271" s="425"/>
      <c r="IT2271" s="425"/>
      <c r="IU2271" s="425"/>
      <c r="IV2271" s="425"/>
    </row>
    <row r="2272" s="428" customFormat="1" ht="27.6" customHeight="1" spans="2:256">
      <c r="B2272" s="465"/>
      <c r="GH2272" s="425"/>
      <c r="GI2272" s="425"/>
      <c r="GJ2272" s="425"/>
      <c r="GK2272" s="425"/>
      <c r="GL2272" s="425"/>
      <c r="GM2272" s="425"/>
      <c r="GN2272" s="425"/>
      <c r="GO2272" s="425"/>
      <c r="GP2272" s="425"/>
      <c r="GQ2272" s="425"/>
      <c r="GR2272" s="425"/>
      <c r="GS2272" s="425"/>
      <c r="GT2272" s="425"/>
      <c r="GU2272" s="425"/>
      <c r="GV2272" s="425"/>
      <c r="GW2272" s="425"/>
      <c r="GX2272" s="425"/>
      <c r="GY2272" s="425"/>
      <c r="GZ2272" s="425"/>
      <c r="HA2272" s="425"/>
      <c r="HB2272" s="425"/>
      <c r="HC2272" s="425"/>
      <c r="HD2272" s="425"/>
      <c r="HE2272" s="425"/>
      <c r="HF2272" s="425"/>
      <c r="HG2272" s="425"/>
      <c r="HH2272" s="425"/>
      <c r="HI2272" s="425"/>
      <c r="HJ2272" s="425"/>
      <c r="HK2272" s="425"/>
      <c r="HL2272" s="425"/>
      <c r="HM2272" s="425"/>
      <c r="HN2272" s="425"/>
      <c r="HO2272" s="425"/>
      <c r="HP2272" s="425"/>
      <c r="HQ2272" s="425"/>
      <c r="HR2272" s="425"/>
      <c r="HS2272" s="425"/>
      <c r="HT2272" s="425"/>
      <c r="HU2272" s="425"/>
      <c r="HV2272" s="425"/>
      <c r="HW2272" s="425"/>
      <c r="HX2272" s="425"/>
      <c r="HY2272" s="425"/>
      <c r="HZ2272" s="425"/>
      <c r="IA2272" s="425"/>
      <c r="IB2272" s="425"/>
      <c r="IC2272" s="425"/>
      <c r="ID2272" s="425"/>
      <c r="IE2272" s="425"/>
      <c r="IF2272" s="425"/>
      <c r="IG2272" s="425"/>
      <c r="IH2272" s="425"/>
      <c r="II2272" s="425"/>
      <c r="IJ2272" s="425"/>
      <c r="IK2272" s="425"/>
      <c r="IL2272" s="425"/>
      <c r="IM2272" s="425"/>
      <c r="IN2272" s="425"/>
      <c r="IO2272" s="425"/>
      <c r="IP2272" s="425"/>
      <c r="IQ2272" s="425"/>
      <c r="IR2272" s="425"/>
      <c r="IS2272" s="425"/>
      <c r="IT2272" s="425"/>
      <c r="IU2272" s="425"/>
      <c r="IV2272" s="425"/>
    </row>
    <row r="2273" s="428" customFormat="1" ht="27.6" customHeight="1" spans="2:256">
      <c r="B2273" s="465"/>
      <c r="GH2273" s="425"/>
      <c r="GI2273" s="425"/>
      <c r="GJ2273" s="425"/>
      <c r="GK2273" s="425"/>
      <c r="GL2273" s="425"/>
      <c r="GM2273" s="425"/>
      <c r="GN2273" s="425"/>
      <c r="GO2273" s="425"/>
      <c r="GP2273" s="425"/>
      <c r="GQ2273" s="425"/>
      <c r="GR2273" s="425"/>
      <c r="GS2273" s="425"/>
      <c r="GT2273" s="425"/>
      <c r="GU2273" s="425"/>
      <c r="GV2273" s="425"/>
      <c r="GW2273" s="425"/>
      <c r="GX2273" s="425"/>
      <c r="GY2273" s="425"/>
      <c r="GZ2273" s="425"/>
      <c r="HA2273" s="425"/>
      <c r="HB2273" s="425"/>
      <c r="HC2273" s="425"/>
      <c r="HD2273" s="425"/>
      <c r="HE2273" s="425"/>
      <c r="HF2273" s="425"/>
      <c r="HG2273" s="425"/>
      <c r="HH2273" s="425"/>
      <c r="HI2273" s="425"/>
      <c r="HJ2273" s="425"/>
      <c r="HK2273" s="425"/>
      <c r="HL2273" s="425"/>
      <c r="HM2273" s="425"/>
      <c r="HN2273" s="425"/>
      <c r="HO2273" s="425"/>
      <c r="HP2273" s="425"/>
      <c r="HQ2273" s="425"/>
      <c r="HR2273" s="425"/>
      <c r="HS2273" s="425"/>
      <c r="HT2273" s="425"/>
      <c r="HU2273" s="425"/>
      <c r="HV2273" s="425"/>
      <c r="HW2273" s="425"/>
      <c r="HX2273" s="425"/>
      <c r="HY2273" s="425"/>
      <c r="HZ2273" s="425"/>
      <c r="IA2273" s="425"/>
      <c r="IB2273" s="425"/>
      <c r="IC2273" s="425"/>
      <c r="ID2273" s="425"/>
      <c r="IE2273" s="425"/>
      <c r="IF2273" s="425"/>
      <c r="IG2273" s="425"/>
      <c r="IH2273" s="425"/>
      <c r="II2273" s="425"/>
      <c r="IJ2273" s="425"/>
      <c r="IK2273" s="425"/>
      <c r="IL2273" s="425"/>
      <c r="IM2273" s="425"/>
      <c r="IN2273" s="425"/>
      <c r="IO2273" s="425"/>
      <c r="IP2273" s="425"/>
      <c r="IQ2273" s="425"/>
      <c r="IR2273" s="425"/>
      <c r="IS2273" s="425"/>
      <c r="IT2273" s="425"/>
      <c r="IU2273" s="425"/>
      <c r="IV2273" s="425"/>
    </row>
    <row r="2274" s="428" customFormat="1" ht="27.6" customHeight="1" spans="2:256">
      <c r="B2274" s="465"/>
      <c r="GH2274" s="425"/>
      <c r="GI2274" s="425"/>
      <c r="GJ2274" s="425"/>
      <c r="GK2274" s="425"/>
      <c r="GL2274" s="425"/>
      <c r="GM2274" s="425"/>
      <c r="GN2274" s="425"/>
      <c r="GO2274" s="425"/>
      <c r="GP2274" s="425"/>
      <c r="GQ2274" s="425"/>
      <c r="GR2274" s="425"/>
      <c r="GS2274" s="425"/>
      <c r="GT2274" s="425"/>
      <c r="GU2274" s="425"/>
      <c r="GV2274" s="425"/>
      <c r="GW2274" s="425"/>
      <c r="GX2274" s="425"/>
      <c r="GY2274" s="425"/>
      <c r="GZ2274" s="425"/>
      <c r="HA2274" s="425"/>
      <c r="HB2274" s="425"/>
      <c r="HC2274" s="425"/>
      <c r="HD2274" s="425"/>
      <c r="HE2274" s="425"/>
      <c r="HF2274" s="425"/>
      <c r="HG2274" s="425"/>
      <c r="HH2274" s="425"/>
      <c r="HI2274" s="425"/>
      <c r="HJ2274" s="425"/>
      <c r="HK2274" s="425"/>
      <c r="HL2274" s="425"/>
      <c r="HM2274" s="425"/>
      <c r="HN2274" s="425"/>
      <c r="HO2274" s="425"/>
      <c r="HP2274" s="425"/>
      <c r="HQ2274" s="425"/>
      <c r="HR2274" s="425"/>
      <c r="HS2274" s="425"/>
      <c r="HT2274" s="425"/>
      <c r="HU2274" s="425"/>
      <c r="HV2274" s="425"/>
      <c r="HW2274" s="425"/>
      <c r="HX2274" s="425"/>
      <c r="HY2274" s="425"/>
      <c r="HZ2274" s="425"/>
      <c r="IA2274" s="425"/>
      <c r="IB2274" s="425"/>
      <c r="IC2274" s="425"/>
      <c r="ID2274" s="425"/>
      <c r="IE2274" s="425"/>
      <c r="IF2274" s="425"/>
      <c r="IG2274" s="425"/>
      <c r="IH2274" s="425"/>
      <c r="II2274" s="425"/>
      <c r="IJ2274" s="425"/>
      <c r="IK2274" s="425"/>
      <c r="IL2274" s="425"/>
      <c r="IM2274" s="425"/>
      <c r="IN2274" s="425"/>
      <c r="IO2274" s="425"/>
      <c r="IP2274" s="425"/>
      <c r="IQ2274" s="425"/>
      <c r="IR2274" s="425"/>
      <c r="IS2274" s="425"/>
      <c r="IT2274" s="425"/>
      <c r="IU2274" s="425"/>
      <c r="IV2274" s="425"/>
    </row>
    <row r="2275" s="428" customFormat="1" ht="27.6" customHeight="1" spans="2:256">
      <c r="B2275" s="465"/>
      <c r="GH2275" s="425"/>
      <c r="GI2275" s="425"/>
      <c r="GJ2275" s="425"/>
      <c r="GK2275" s="425"/>
      <c r="GL2275" s="425"/>
      <c r="GM2275" s="425"/>
      <c r="GN2275" s="425"/>
      <c r="GO2275" s="425"/>
      <c r="GP2275" s="425"/>
      <c r="GQ2275" s="425"/>
      <c r="GR2275" s="425"/>
      <c r="GS2275" s="425"/>
      <c r="GT2275" s="425"/>
      <c r="GU2275" s="425"/>
      <c r="GV2275" s="425"/>
      <c r="GW2275" s="425"/>
      <c r="GX2275" s="425"/>
      <c r="GY2275" s="425"/>
      <c r="GZ2275" s="425"/>
      <c r="HA2275" s="425"/>
      <c r="HB2275" s="425"/>
      <c r="HC2275" s="425"/>
      <c r="HD2275" s="425"/>
      <c r="HE2275" s="425"/>
      <c r="HF2275" s="425"/>
      <c r="HG2275" s="425"/>
      <c r="HH2275" s="425"/>
      <c r="HI2275" s="425"/>
      <c r="HJ2275" s="425"/>
      <c r="HK2275" s="425"/>
      <c r="HL2275" s="425"/>
      <c r="HM2275" s="425"/>
      <c r="HN2275" s="425"/>
      <c r="HO2275" s="425"/>
      <c r="HP2275" s="425"/>
      <c r="HQ2275" s="425"/>
      <c r="HR2275" s="425"/>
      <c r="HS2275" s="425"/>
      <c r="HT2275" s="425"/>
      <c r="HU2275" s="425"/>
      <c r="HV2275" s="425"/>
      <c r="HW2275" s="425"/>
      <c r="HX2275" s="425"/>
      <c r="HY2275" s="425"/>
      <c r="HZ2275" s="425"/>
      <c r="IA2275" s="425"/>
      <c r="IB2275" s="425"/>
      <c r="IC2275" s="425"/>
      <c r="ID2275" s="425"/>
      <c r="IE2275" s="425"/>
      <c r="IF2275" s="425"/>
      <c r="IG2275" s="425"/>
      <c r="IH2275" s="425"/>
      <c r="II2275" s="425"/>
      <c r="IJ2275" s="425"/>
      <c r="IK2275" s="425"/>
      <c r="IL2275" s="425"/>
      <c r="IM2275" s="425"/>
      <c r="IN2275" s="425"/>
      <c r="IO2275" s="425"/>
      <c r="IP2275" s="425"/>
      <c r="IQ2275" s="425"/>
      <c r="IR2275" s="425"/>
      <c r="IS2275" s="425"/>
      <c r="IT2275" s="425"/>
      <c r="IU2275" s="425"/>
      <c r="IV2275" s="425"/>
    </row>
    <row r="2276" s="428" customFormat="1" ht="27.6" customHeight="1" spans="2:256">
      <c r="B2276" s="465"/>
      <c r="GH2276" s="425"/>
      <c r="GI2276" s="425"/>
      <c r="GJ2276" s="425"/>
      <c r="GK2276" s="425"/>
      <c r="GL2276" s="425"/>
      <c r="GM2276" s="425"/>
      <c r="GN2276" s="425"/>
      <c r="GO2276" s="425"/>
      <c r="GP2276" s="425"/>
      <c r="GQ2276" s="425"/>
      <c r="GR2276" s="425"/>
      <c r="GS2276" s="425"/>
      <c r="GT2276" s="425"/>
      <c r="GU2276" s="425"/>
      <c r="GV2276" s="425"/>
      <c r="GW2276" s="425"/>
      <c r="GX2276" s="425"/>
      <c r="GY2276" s="425"/>
      <c r="GZ2276" s="425"/>
      <c r="HA2276" s="425"/>
      <c r="HB2276" s="425"/>
      <c r="HC2276" s="425"/>
      <c r="HD2276" s="425"/>
      <c r="HE2276" s="425"/>
      <c r="HF2276" s="425"/>
      <c r="HG2276" s="425"/>
      <c r="HH2276" s="425"/>
      <c r="HI2276" s="425"/>
      <c r="HJ2276" s="425"/>
      <c r="HK2276" s="425"/>
      <c r="HL2276" s="425"/>
      <c r="HM2276" s="425"/>
      <c r="HN2276" s="425"/>
      <c r="HO2276" s="425"/>
      <c r="HP2276" s="425"/>
      <c r="HQ2276" s="425"/>
      <c r="HR2276" s="425"/>
      <c r="HS2276" s="425"/>
      <c r="HT2276" s="425"/>
      <c r="HU2276" s="425"/>
      <c r="HV2276" s="425"/>
      <c r="HW2276" s="425"/>
      <c r="HX2276" s="425"/>
      <c r="HY2276" s="425"/>
      <c r="HZ2276" s="425"/>
      <c r="IA2276" s="425"/>
      <c r="IB2276" s="425"/>
      <c r="IC2276" s="425"/>
      <c r="ID2276" s="425"/>
      <c r="IE2276" s="425"/>
      <c r="IF2276" s="425"/>
      <c r="IG2276" s="425"/>
      <c r="IH2276" s="425"/>
      <c r="II2276" s="425"/>
      <c r="IJ2276" s="425"/>
      <c r="IK2276" s="425"/>
      <c r="IL2276" s="425"/>
      <c r="IM2276" s="425"/>
      <c r="IN2276" s="425"/>
      <c r="IO2276" s="425"/>
      <c r="IP2276" s="425"/>
      <c r="IQ2276" s="425"/>
      <c r="IR2276" s="425"/>
      <c r="IS2276" s="425"/>
      <c r="IT2276" s="425"/>
      <c r="IU2276" s="425"/>
      <c r="IV2276" s="425"/>
    </row>
    <row r="2277" s="428" customFormat="1" ht="27.6" customHeight="1" spans="2:256">
      <c r="B2277" s="465"/>
      <c r="GH2277" s="425"/>
      <c r="GI2277" s="425"/>
      <c r="GJ2277" s="425"/>
      <c r="GK2277" s="425"/>
      <c r="GL2277" s="425"/>
      <c r="GM2277" s="425"/>
      <c r="GN2277" s="425"/>
      <c r="GO2277" s="425"/>
      <c r="GP2277" s="425"/>
      <c r="GQ2277" s="425"/>
      <c r="GR2277" s="425"/>
      <c r="GS2277" s="425"/>
      <c r="GT2277" s="425"/>
      <c r="GU2277" s="425"/>
      <c r="GV2277" s="425"/>
      <c r="GW2277" s="425"/>
      <c r="GX2277" s="425"/>
      <c r="GY2277" s="425"/>
      <c r="GZ2277" s="425"/>
      <c r="HA2277" s="425"/>
      <c r="HB2277" s="425"/>
      <c r="HC2277" s="425"/>
      <c r="HD2277" s="425"/>
      <c r="HE2277" s="425"/>
      <c r="HF2277" s="425"/>
      <c r="HG2277" s="425"/>
      <c r="HH2277" s="425"/>
      <c r="HI2277" s="425"/>
      <c r="HJ2277" s="425"/>
      <c r="HK2277" s="425"/>
      <c r="HL2277" s="425"/>
      <c r="HM2277" s="425"/>
      <c r="HN2277" s="425"/>
      <c r="HO2277" s="425"/>
      <c r="HP2277" s="425"/>
      <c r="HQ2277" s="425"/>
      <c r="HR2277" s="425"/>
      <c r="HS2277" s="425"/>
      <c r="HT2277" s="425"/>
      <c r="HU2277" s="425"/>
      <c r="HV2277" s="425"/>
      <c r="HW2277" s="425"/>
      <c r="HX2277" s="425"/>
      <c r="HY2277" s="425"/>
      <c r="HZ2277" s="425"/>
      <c r="IA2277" s="425"/>
      <c r="IB2277" s="425"/>
      <c r="IC2277" s="425"/>
      <c r="ID2277" s="425"/>
      <c r="IE2277" s="425"/>
      <c r="IF2277" s="425"/>
      <c r="IG2277" s="425"/>
      <c r="IH2277" s="425"/>
      <c r="II2277" s="425"/>
      <c r="IJ2277" s="425"/>
      <c r="IK2277" s="425"/>
      <c r="IL2277" s="425"/>
      <c r="IM2277" s="425"/>
      <c r="IN2277" s="425"/>
      <c r="IO2277" s="425"/>
      <c r="IP2277" s="425"/>
      <c r="IQ2277" s="425"/>
      <c r="IR2277" s="425"/>
      <c r="IS2277" s="425"/>
      <c r="IT2277" s="425"/>
      <c r="IU2277" s="425"/>
      <c r="IV2277" s="425"/>
    </row>
    <row r="2278" s="428" customFormat="1" ht="27.6" customHeight="1" spans="2:256">
      <c r="B2278" s="465"/>
      <c r="GH2278" s="425"/>
      <c r="GI2278" s="425"/>
      <c r="GJ2278" s="425"/>
      <c r="GK2278" s="425"/>
      <c r="GL2278" s="425"/>
      <c r="GM2278" s="425"/>
      <c r="GN2278" s="425"/>
      <c r="GO2278" s="425"/>
      <c r="GP2278" s="425"/>
      <c r="GQ2278" s="425"/>
      <c r="GR2278" s="425"/>
      <c r="GS2278" s="425"/>
      <c r="GT2278" s="425"/>
      <c r="GU2278" s="425"/>
      <c r="GV2278" s="425"/>
      <c r="GW2278" s="425"/>
      <c r="GX2278" s="425"/>
      <c r="GY2278" s="425"/>
      <c r="GZ2278" s="425"/>
      <c r="HA2278" s="425"/>
      <c r="HB2278" s="425"/>
      <c r="HC2278" s="425"/>
      <c r="HD2278" s="425"/>
      <c r="HE2278" s="425"/>
      <c r="HF2278" s="425"/>
      <c r="HG2278" s="425"/>
      <c r="HH2278" s="425"/>
      <c r="HI2278" s="425"/>
      <c r="HJ2278" s="425"/>
      <c r="HK2278" s="425"/>
      <c r="HL2278" s="425"/>
      <c r="HM2278" s="425"/>
      <c r="HN2278" s="425"/>
      <c r="HO2278" s="425"/>
      <c r="HP2278" s="425"/>
      <c r="HQ2278" s="425"/>
      <c r="HR2278" s="425"/>
      <c r="HS2278" s="425"/>
      <c r="HT2278" s="425"/>
      <c r="HU2278" s="425"/>
      <c r="HV2278" s="425"/>
      <c r="HW2278" s="425"/>
      <c r="HX2278" s="425"/>
      <c r="HY2278" s="425"/>
      <c r="HZ2278" s="425"/>
      <c r="IA2278" s="425"/>
      <c r="IB2278" s="425"/>
      <c r="IC2278" s="425"/>
      <c r="ID2278" s="425"/>
      <c r="IE2278" s="425"/>
      <c r="IF2278" s="425"/>
      <c r="IG2278" s="425"/>
      <c r="IH2278" s="425"/>
      <c r="II2278" s="425"/>
      <c r="IJ2278" s="425"/>
      <c r="IK2278" s="425"/>
      <c r="IL2278" s="425"/>
      <c r="IM2278" s="425"/>
      <c r="IN2278" s="425"/>
      <c r="IO2278" s="425"/>
      <c r="IP2278" s="425"/>
      <c r="IQ2278" s="425"/>
      <c r="IR2278" s="425"/>
      <c r="IS2278" s="425"/>
      <c r="IT2278" s="425"/>
      <c r="IU2278" s="425"/>
      <c r="IV2278" s="425"/>
    </row>
    <row r="2279" s="428" customFormat="1" ht="27.6" customHeight="1" spans="2:256">
      <c r="B2279" s="465"/>
      <c r="GH2279" s="425"/>
      <c r="GI2279" s="425"/>
      <c r="GJ2279" s="425"/>
      <c r="GK2279" s="425"/>
      <c r="GL2279" s="425"/>
      <c r="GM2279" s="425"/>
      <c r="GN2279" s="425"/>
      <c r="GO2279" s="425"/>
      <c r="GP2279" s="425"/>
      <c r="GQ2279" s="425"/>
      <c r="GR2279" s="425"/>
      <c r="GS2279" s="425"/>
      <c r="GT2279" s="425"/>
      <c r="GU2279" s="425"/>
      <c r="GV2279" s="425"/>
      <c r="GW2279" s="425"/>
      <c r="GX2279" s="425"/>
      <c r="GY2279" s="425"/>
      <c r="GZ2279" s="425"/>
      <c r="HA2279" s="425"/>
      <c r="HB2279" s="425"/>
      <c r="HC2279" s="425"/>
      <c r="HD2279" s="425"/>
      <c r="HE2279" s="425"/>
      <c r="HF2279" s="425"/>
      <c r="HG2279" s="425"/>
      <c r="HH2279" s="425"/>
      <c r="HI2279" s="425"/>
      <c r="HJ2279" s="425"/>
      <c r="HK2279" s="425"/>
      <c r="HL2279" s="425"/>
      <c r="HM2279" s="425"/>
      <c r="HN2279" s="425"/>
      <c r="HO2279" s="425"/>
      <c r="HP2279" s="425"/>
      <c r="HQ2279" s="425"/>
      <c r="HR2279" s="425"/>
      <c r="HS2279" s="425"/>
      <c r="HT2279" s="425"/>
      <c r="HU2279" s="425"/>
      <c r="HV2279" s="425"/>
      <c r="HW2279" s="425"/>
      <c r="HX2279" s="425"/>
      <c r="HY2279" s="425"/>
      <c r="HZ2279" s="425"/>
      <c r="IA2279" s="425"/>
      <c r="IB2279" s="425"/>
      <c r="IC2279" s="425"/>
      <c r="ID2279" s="425"/>
      <c r="IE2279" s="425"/>
      <c r="IF2279" s="425"/>
      <c r="IG2279" s="425"/>
      <c r="IH2279" s="425"/>
      <c r="II2279" s="425"/>
      <c r="IJ2279" s="425"/>
      <c r="IK2279" s="425"/>
      <c r="IL2279" s="425"/>
      <c r="IM2279" s="425"/>
      <c r="IN2279" s="425"/>
      <c r="IO2279" s="425"/>
      <c r="IP2279" s="425"/>
      <c r="IQ2279" s="425"/>
      <c r="IR2279" s="425"/>
      <c r="IS2279" s="425"/>
      <c r="IT2279" s="425"/>
      <c r="IU2279" s="425"/>
      <c r="IV2279" s="425"/>
    </row>
    <row r="2280" s="428" customFormat="1" ht="27.6" customHeight="1" spans="2:256">
      <c r="B2280" s="465"/>
      <c r="GH2280" s="425"/>
      <c r="GI2280" s="425"/>
      <c r="GJ2280" s="425"/>
      <c r="GK2280" s="425"/>
      <c r="GL2280" s="425"/>
      <c r="GM2280" s="425"/>
      <c r="GN2280" s="425"/>
      <c r="GO2280" s="425"/>
      <c r="GP2280" s="425"/>
      <c r="GQ2280" s="425"/>
      <c r="GR2280" s="425"/>
      <c r="GS2280" s="425"/>
      <c r="GT2280" s="425"/>
      <c r="GU2280" s="425"/>
      <c r="GV2280" s="425"/>
      <c r="GW2280" s="425"/>
      <c r="GX2280" s="425"/>
      <c r="GY2280" s="425"/>
      <c r="GZ2280" s="425"/>
      <c r="HA2280" s="425"/>
      <c r="HB2280" s="425"/>
      <c r="HC2280" s="425"/>
      <c r="HD2280" s="425"/>
      <c r="HE2280" s="425"/>
      <c r="HF2280" s="425"/>
      <c r="HG2280" s="425"/>
      <c r="HH2280" s="425"/>
      <c r="HI2280" s="425"/>
      <c r="HJ2280" s="425"/>
      <c r="HK2280" s="425"/>
      <c r="HL2280" s="425"/>
      <c r="HM2280" s="425"/>
      <c r="HN2280" s="425"/>
      <c r="HO2280" s="425"/>
      <c r="HP2280" s="425"/>
      <c r="HQ2280" s="425"/>
      <c r="HR2280" s="425"/>
      <c r="HS2280" s="425"/>
      <c r="HT2280" s="425"/>
      <c r="HU2280" s="425"/>
      <c r="HV2280" s="425"/>
      <c r="HW2280" s="425"/>
      <c r="HX2280" s="425"/>
      <c r="HY2280" s="425"/>
      <c r="HZ2280" s="425"/>
      <c r="IA2280" s="425"/>
      <c r="IB2280" s="425"/>
      <c r="IC2280" s="425"/>
      <c r="ID2280" s="425"/>
      <c r="IE2280" s="425"/>
      <c r="IF2280" s="425"/>
      <c r="IG2280" s="425"/>
      <c r="IH2280" s="425"/>
      <c r="II2280" s="425"/>
      <c r="IJ2280" s="425"/>
      <c r="IK2280" s="425"/>
      <c r="IL2280" s="425"/>
      <c r="IM2280" s="425"/>
      <c r="IN2280" s="425"/>
      <c r="IO2280" s="425"/>
      <c r="IP2280" s="425"/>
      <c r="IQ2280" s="425"/>
      <c r="IR2280" s="425"/>
      <c r="IS2280" s="425"/>
      <c r="IT2280" s="425"/>
      <c r="IU2280" s="425"/>
      <c r="IV2280" s="425"/>
    </row>
    <row r="2281" s="428" customFormat="1" ht="27.6" customHeight="1" spans="2:256">
      <c r="B2281" s="465"/>
      <c r="GH2281" s="425"/>
      <c r="GI2281" s="425"/>
      <c r="GJ2281" s="425"/>
      <c r="GK2281" s="425"/>
      <c r="GL2281" s="425"/>
      <c r="GM2281" s="425"/>
      <c r="GN2281" s="425"/>
      <c r="GO2281" s="425"/>
      <c r="GP2281" s="425"/>
      <c r="GQ2281" s="425"/>
      <c r="GR2281" s="425"/>
      <c r="GS2281" s="425"/>
      <c r="GT2281" s="425"/>
      <c r="GU2281" s="425"/>
      <c r="GV2281" s="425"/>
      <c r="GW2281" s="425"/>
      <c r="GX2281" s="425"/>
      <c r="GY2281" s="425"/>
      <c r="GZ2281" s="425"/>
      <c r="HA2281" s="425"/>
      <c r="HB2281" s="425"/>
      <c r="HC2281" s="425"/>
      <c r="HD2281" s="425"/>
      <c r="HE2281" s="425"/>
      <c r="HF2281" s="425"/>
      <c r="HG2281" s="425"/>
      <c r="HH2281" s="425"/>
      <c r="HI2281" s="425"/>
      <c r="HJ2281" s="425"/>
      <c r="HK2281" s="425"/>
      <c r="HL2281" s="425"/>
      <c r="HM2281" s="425"/>
      <c r="HN2281" s="425"/>
      <c r="HO2281" s="425"/>
      <c r="HP2281" s="425"/>
      <c r="HQ2281" s="425"/>
      <c r="HR2281" s="425"/>
      <c r="HS2281" s="425"/>
      <c r="HT2281" s="425"/>
      <c r="HU2281" s="425"/>
      <c r="HV2281" s="425"/>
      <c r="HW2281" s="425"/>
      <c r="HX2281" s="425"/>
      <c r="HY2281" s="425"/>
      <c r="HZ2281" s="425"/>
      <c r="IA2281" s="425"/>
      <c r="IB2281" s="425"/>
      <c r="IC2281" s="425"/>
      <c r="ID2281" s="425"/>
      <c r="IE2281" s="425"/>
      <c r="IF2281" s="425"/>
      <c r="IG2281" s="425"/>
      <c r="IH2281" s="425"/>
      <c r="II2281" s="425"/>
      <c r="IJ2281" s="425"/>
      <c r="IK2281" s="425"/>
      <c r="IL2281" s="425"/>
      <c r="IM2281" s="425"/>
      <c r="IN2281" s="425"/>
      <c r="IO2281" s="425"/>
      <c r="IP2281" s="425"/>
      <c r="IQ2281" s="425"/>
      <c r="IR2281" s="425"/>
      <c r="IS2281" s="425"/>
      <c r="IT2281" s="425"/>
      <c r="IU2281" s="425"/>
      <c r="IV2281" s="425"/>
    </row>
    <row r="2282" s="428" customFormat="1" ht="27.6" customHeight="1" spans="2:256">
      <c r="B2282" s="465"/>
      <c r="GH2282" s="425"/>
      <c r="GI2282" s="425"/>
      <c r="GJ2282" s="425"/>
      <c r="GK2282" s="425"/>
      <c r="GL2282" s="425"/>
      <c r="GM2282" s="425"/>
      <c r="GN2282" s="425"/>
      <c r="GO2282" s="425"/>
      <c r="GP2282" s="425"/>
      <c r="GQ2282" s="425"/>
      <c r="GR2282" s="425"/>
      <c r="GS2282" s="425"/>
      <c r="GT2282" s="425"/>
      <c r="GU2282" s="425"/>
      <c r="GV2282" s="425"/>
      <c r="GW2282" s="425"/>
      <c r="GX2282" s="425"/>
      <c r="GY2282" s="425"/>
      <c r="GZ2282" s="425"/>
      <c r="HA2282" s="425"/>
      <c r="HB2282" s="425"/>
      <c r="HC2282" s="425"/>
      <c r="HD2282" s="425"/>
      <c r="HE2282" s="425"/>
      <c r="HF2282" s="425"/>
      <c r="HG2282" s="425"/>
      <c r="HH2282" s="425"/>
      <c r="HI2282" s="425"/>
      <c r="HJ2282" s="425"/>
      <c r="HK2282" s="425"/>
      <c r="HL2282" s="425"/>
      <c r="HM2282" s="425"/>
      <c r="HN2282" s="425"/>
      <c r="HO2282" s="425"/>
      <c r="HP2282" s="425"/>
      <c r="HQ2282" s="425"/>
      <c r="HR2282" s="425"/>
      <c r="HS2282" s="425"/>
      <c r="HT2282" s="425"/>
      <c r="HU2282" s="425"/>
      <c r="HV2282" s="425"/>
      <c r="HW2282" s="425"/>
      <c r="HX2282" s="425"/>
      <c r="HY2282" s="425"/>
      <c r="HZ2282" s="425"/>
      <c r="IA2282" s="425"/>
      <c r="IB2282" s="425"/>
      <c r="IC2282" s="425"/>
      <c r="ID2282" s="425"/>
      <c r="IE2282" s="425"/>
      <c r="IF2282" s="425"/>
      <c r="IG2282" s="425"/>
      <c r="IH2282" s="425"/>
      <c r="II2282" s="425"/>
      <c r="IJ2282" s="425"/>
      <c r="IK2282" s="425"/>
      <c r="IL2282" s="425"/>
      <c r="IM2282" s="425"/>
      <c r="IN2282" s="425"/>
      <c r="IO2282" s="425"/>
      <c r="IP2282" s="425"/>
      <c r="IQ2282" s="425"/>
      <c r="IR2282" s="425"/>
      <c r="IS2282" s="425"/>
      <c r="IT2282" s="425"/>
      <c r="IU2282" s="425"/>
      <c r="IV2282" s="425"/>
    </row>
    <row r="2283" s="428" customFormat="1" ht="27.6" customHeight="1" spans="2:256">
      <c r="B2283" s="465"/>
      <c r="GH2283" s="425"/>
      <c r="GI2283" s="425"/>
      <c r="GJ2283" s="425"/>
      <c r="GK2283" s="425"/>
      <c r="GL2283" s="425"/>
      <c r="GM2283" s="425"/>
      <c r="GN2283" s="425"/>
      <c r="GO2283" s="425"/>
      <c r="GP2283" s="425"/>
      <c r="GQ2283" s="425"/>
      <c r="GR2283" s="425"/>
      <c r="GS2283" s="425"/>
      <c r="GT2283" s="425"/>
      <c r="GU2283" s="425"/>
      <c r="GV2283" s="425"/>
      <c r="GW2283" s="425"/>
      <c r="GX2283" s="425"/>
      <c r="GY2283" s="425"/>
      <c r="GZ2283" s="425"/>
      <c r="HA2283" s="425"/>
      <c r="HB2283" s="425"/>
      <c r="HC2283" s="425"/>
      <c r="HD2283" s="425"/>
      <c r="HE2283" s="425"/>
      <c r="HF2283" s="425"/>
      <c r="HG2283" s="425"/>
      <c r="HH2283" s="425"/>
      <c r="HI2283" s="425"/>
      <c r="HJ2283" s="425"/>
      <c r="HK2283" s="425"/>
      <c r="HL2283" s="425"/>
      <c r="HM2283" s="425"/>
      <c r="HN2283" s="425"/>
      <c r="HO2283" s="425"/>
      <c r="HP2283" s="425"/>
      <c r="HQ2283" s="425"/>
      <c r="HR2283" s="425"/>
      <c r="HS2283" s="425"/>
      <c r="HT2283" s="425"/>
      <c r="HU2283" s="425"/>
      <c r="HV2283" s="425"/>
      <c r="HW2283" s="425"/>
      <c r="HX2283" s="425"/>
      <c r="HY2283" s="425"/>
      <c r="HZ2283" s="425"/>
      <c r="IA2283" s="425"/>
      <c r="IB2283" s="425"/>
      <c r="IC2283" s="425"/>
      <c r="ID2283" s="425"/>
      <c r="IE2283" s="425"/>
      <c r="IF2283" s="425"/>
      <c r="IG2283" s="425"/>
      <c r="IH2283" s="425"/>
      <c r="II2283" s="425"/>
      <c r="IJ2283" s="425"/>
      <c r="IK2283" s="425"/>
      <c r="IL2283" s="425"/>
      <c r="IM2283" s="425"/>
      <c r="IN2283" s="425"/>
      <c r="IO2283" s="425"/>
      <c r="IP2283" s="425"/>
      <c r="IQ2283" s="425"/>
      <c r="IR2283" s="425"/>
      <c r="IS2283" s="425"/>
      <c r="IT2283" s="425"/>
      <c r="IU2283" s="425"/>
      <c r="IV2283" s="425"/>
    </row>
    <row r="2284" s="428" customFormat="1" ht="27.6" customHeight="1" spans="2:256">
      <c r="B2284" s="465"/>
      <c r="GH2284" s="425"/>
      <c r="GI2284" s="425"/>
      <c r="GJ2284" s="425"/>
      <c r="GK2284" s="425"/>
      <c r="GL2284" s="425"/>
      <c r="GM2284" s="425"/>
      <c r="GN2284" s="425"/>
      <c r="GO2284" s="425"/>
      <c r="GP2284" s="425"/>
      <c r="GQ2284" s="425"/>
      <c r="GR2284" s="425"/>
      <c r="GS2284" s="425"/>
      <c r="GT2284" s="425"/>
      <c r="GU2284" s="425"/>
      <c r="GV2284" s="425"/>
      <c r="GW2284" s="425"/>
      <c r="GX2284" s="425"/>
      <c r="GY2284" s="425"/>
      <c r="GZ2284" s="425"/>
      <c r="HA2284" s="425"/>
      <c r="HB2284" s="425"/>
      <c r="HC2284" s="425"/>
      <c r="HD2284" s="425"/>
      <c r="HE2284" s="425"/>
      <c r="HF2284" s="425"/>
      <c r="HG2284" s="425"/>
      <c r="HH2284" s="425"/>
      <c r="HI2284" s="425"/>
      <c r="HJ2284" s="425"/>
      <c r="HK2284" s="425"/>
      <c r="HL2284" s="425"/>
      <c r="HM2284" s="425"/>
      <c r="HN2284" s="425"/>
      <c r="HO2284" s="425"/>
      <c r="HP2284" s="425"/>
      <c r="HQ2284" s="425"/>
      <c r="HR2284" s="425"/>
      <c r="HS2284" s="425"/>
      <c r="HT2284" s="425"/>
      <c r="HU2284" s="425"/>
      <c r="HV2284" s="425"/>
      <c r="HW2284" s="425"/>
      <c r="HX2284" s="425"/>
      <c r="HY2284" s="425"/>
      <c r="HZ2284" s="425"/>
      <c r="IA2284" s="425"/>
      <c r="IB2284" s="425"/>
      <c r="IC2284" s="425"/>
      <c r="ID2284" s="425"/>
      <c r="IE2284" s="425"/>
      <c r="IF2284" s="425"/>
      <c r="IG2284" s="425"/>
      <c r="IH2284" s="425"/>
      <c r="II2284" s="425"/>
      <c r="IJ2284" s="425"/>
      <c r="IK2284" s="425"/>
      <c r="IL2284" s="425"/>
      <c r="IM2284" s="425"/>
      <c r="IN2284" s="425"/>
      <c r="IO2284" s="425"/>
      <c r="IP2284" s="425"/>
      <c r="IQ2284" s="425"/>
      <c r="IR2284" s="425"/>
      <c r="IS2284" s="425"/>
      <c r="IT2284" s="425"/>
      <c r="IU2284" s="425"/>
      <c r="IV2284" s="425"/>
    </row>
    <row r="2285" s="428" customFormat="1" ht="27.6" customHeight="1" spans="2:256">
      <c r="B2285" s="465"/>
      <c r="GH2285" s="425"/>
      <c r="GI2285" s="425"/>
      <c r="GJ2285" s="425"/>
      <c r="GK2285" s="425"/>
      <c r="GL2285" s="425"/>
      <c r="GM2285" s="425"/>
      <c r="GN2285" s="425"/>
      <c r="GO2285" s="425"/>
      <c r="GP2285" s="425"/>
      <c r="GQ2285" s="425"/>
      <c r="GR2285" s="425"/>
      <c r="GS2285" s="425"/>
      <c r="GT2285" s="425"/>
      <c r="GU2285" s="425"/>
      <c r="GV2285" s="425"/>
      <c r="GW2285" s="425"/>
      <c r="GX2285" s="425"/>
      <c r="GY2285" s="425"/>
      <c r="GZ2285" s="425"/>
      <c r="HA2285" s="425"/>
      <c r="HB2285" s="425"/>
      <c r="HC2285" s="425"/>
      <c r="HD2285" s="425"/>
      <c r="HE2285" s="425"/>
      <c r="HF2285" s="425"/>
      <c r="HG2285" s="425"/>
      <c r="HH2285" s="425"/>
      <c r="HI2285" s="425"/>
      <c r="HJ2285" s="425"/>
      <c r="HK2285" s="425"/>
      <c r="HL2285" s="425"/>
      <c r="HM2285" s="425"/>
      <c r="HN2285" s="425"/>
      <c r="HO2285" s="425"/>
      <c r="HP2285" s="425"/>
      <c r="HQ2285" s="425"/>
      <c r="HR2285" s="425"/>
      <c r="HS2285" s="425"/>
      <c r="HT2285" s="425"/>
      <c r="HU2285" s="425"/>
      <c r="HV2285" s="425"/>
      <c r="HW2285" s="425"/>
      <c r="HX2285" s="425"/>
      <c r="HY2285" s="425"/>
      <c r="HZ2285" s="425"/>
      <c r="IA2285" s="425"/>
      <c r="IB2285" s="425"/>
      <c r="IC2285" s="425"/>
      <c r="ID2285" s="425"/>
      <c r="IE2285" s="425"/>
      <c r="IF2285" s="425"/>
      <c r="IG2285" s="425"/>
      <c r="IH2285" s="425"/>
      <c r="II2285" s="425"/>
      <c r="IJ2285" s="425"/>
      <c r="IK2285" s="425"/>
      <c r="IL2285" s="425"/>
      <c r="IM2285" s="425"/>
      <c r="IN2285" s="425"/>
      <c r="IO2285" s="425"/>
      <c r="IP2285" s="425"/>
      <c r="IQ2285" s="425"/>
      <c r="IR2285" s="425"/>
      <c r="IS2285" s="425"/>
      <c r="IT2285" s="425"/>
      <c r="IU2285" s="425"/>
      <c r="IV2285" s="425"/>
    </row>
    <row r="2286" s="428" customFormat="1" ht="27.6" customHeight="1" spans="2:256">
      <c r="B2286" s="465"/>
      <c r="GH2286" s="425"/>
      <c r="GI2286" s="425"/>
      <c r="GJ2286" s="425"/>
      <c r="GK2286" s="425"/>
      <c r="GL2286" s="425"/>
      <c r="GM2286" s="425"/>
      <c r="GN2286" s="425"/>
      <c r="GO2286" s="425"/>
      <c r="GP2286" s="425"/>
      <c r="GQ2286" s="425"/>
      <c r="GR2286" s="425"/>
      <c r="GS2286" s="425"/>
      <c r="GT2286" s="425"/>
      <c r="GU2286" s="425"/>
      <c r="GV2286" s="425"/>
      <c r="GW2286" s="425"/>
      <c r="GX2286" s="425"/>
      <c r="GY2286" s="425"/>
      <c r="GZ2286" s="425"/>
      <c r="HA2286" s="425"/>
      <c r="HB2286" s="425"/>
      <c r="HC2286" s="425"/>
      <c r="HD2286" s="425"/>
      <c r="HE2286" s="425"/>
      <c r="HF2286" s="425"/>
      <c r="HG2286" s="425"/>
      <c r="HH2286" s="425"/>
      <c r="HI2286" s="425"/>
      <c r="HJ2286" s="425"/>
      <c r="HK2286" s="425"/>
      <c r="HL2286" s="425"/>
      <c r="HM2286" s="425"/>
      <c r="HN2286" s="425"/>
      <c r="HO2286" s="425"/>
      <c r="HP2286" s="425"/>
      <c r="HQ2286" s="425"/>
      <c r="HR2286" s="425"/>
      <c r="HS2286" s="425"/>
      <c r="HT2286" s="425"/>
      <c r="HU2286" s="425"/>
      <c r="HV2286" s="425"/>
      <c r="HW2286" s="425"/>
      <c r="HX2286" s="425"/>
      <c r="HY2286" s="425"/>
      <c r="HZ2286" s="425"/>
      <c r="IA2286" s="425"/>
      <c r="IB2286" s="425"/>
      <c r="IC2286" s="425"/>
      <c r="ID2286" s="425"/>
      <c r="IE2286" s="425"/>
      <c r="IF2286" s="425"/>
      <c r="IG2286" s="425"/>
      <c r="IH2286" s="425"/>
      <c r="II2286" s="425"/>
      <c r="IJ2286" s="425"/>
      <c r="IK2286" s="425"/>
      <c r="IL2286" s="425"/>
      <c r="IM2286" s="425"/>
      <c r="IN2286" s="425"/>
      <c r="IO2286" s="425"/>
      <c r="IP2286" s="425"/>
      <c r="IQ2286" s="425"/>
      <c r="IR2286" s="425"/>
      <c r="IS2286" s="425"/>
      <c r="IT2286" s="425"/>
      <c r="IU2286" s="425"/>
      <c r="IV2286" s="425"/>
    </row>
    <row r="2287" s="428" customFormat="1" ht="27.6" customHeight="1" spans="2:256">
      <c r="B2287" s="465"/>
      <c r="GH2287" s="425"/>
      <c r="GI2287" s="425"/>
      <c r="GJ2287" s="425"/>
      <c r="GK2287" s="425"/>
      <c r="GL2287" s="425"/>
      <c r="GM2287" s="425"/>
      <c r="GN2287" s="425"/>
      <c r="GO2287" s="425"/>
      <c r="GP2287" s="425"/>
      <c r="GQ2287" s="425"/>
      <c r="GR2287" s="425"/>
      <c r="GS2287" s="425"/>
      <c r="GT2287" s="425"/>
      <c r="GU2287" s="425"/>
      <c r="GV2287" s="425"/>
      <c r="GW2287" s="425"/>
      <c r="GX2287" s="425"/>
      <c r="GY2287" s="425"/>
      <c r="GZ2287" s="425"/>
      <c r="HA2287" s="425"/>
      <c r="HB2287" s="425"/>
      <c r="HC2287" s="425"/>
      <c r="HD2287" s="425"/>
      <c r="HE2287" s="425"/>
      <c r="HF2287" s="425"/>
      <c r="HG2287" s="425"/>
      <c r="HH2287" s="425"/>
      <c r="HI2287" s="425"/>
      <c r="HJ2287" s="425"/>
      <c r="HK2287" s="425"/>
      <c r="HL2287" s="425"/>
      <c r="HM2287" s="425"/>
      <c r="HN2287" s="425"/>
      <c r="HO2287" s="425"/>
      <c r="HP2287" s="425"/>
      <c r="HQ2287" s="425"/>
      <c r="HR2287" s="425"/>
      <c r="HS2287" s="425"/>
      <c r="HT2287" s="425"/>
      <c r="HU2287" s="425"/>
      <c r="HV2287" s="425"/>
      <c r="HW2287" s="425"/>
      <c r="HX2287" s="425"/>
      <c r="HY2287" s="425"/>
      <c r="HZ2287" s="425"/>
      <c r="IA2287" s="425"/>
      <c r="IB2287" s="425"/>
      <c r="IC2287" s="425"/>
      <c r="ID2287" s="425"/>
      <c r="IE2287" s="425"/>
      <c r="IF2287" s="425"/>
      <c r="IG2287" s="425"/>
      <c r="IH2287" s="425"/>
      <c r="II2287" s="425"/>
      <c r="IJ2287" s="425"/>
      <c r="IK2287" s="425"/>
      <c r="IL2287" s="425"/>
      <c r="IM2287" s="425"/>
      <c r="IN2287" s="425"/>
      <c r="IO2287" s="425"/>
      <c r="IP2287" s="425"/>
      <c r="IQ2287" s="425"/>
      <c r="IR2287" s="425"/>
      <c r="IS2287" s="425"/>
      <c r="IT2287" s="425"/>
      <c r="IU2287" s="425"/>
      <c r="IV2287" s="425"/>
    </row>
    <row r="2288" s="428" customFormat="1" ht="27.6" customHeight="1" spans="2:256">
      <c r="B2288" s="465"/>
      <c r="GH2288" s="425"/>
      <c r="GI2288" s="425"/>
      <c r="GJ2288" s="425"/>
      <c r="GK2288" s="425"/>
      <c r="GL2288" s="425"/>
      <c r="GM2288" s="425"/>
      <c r="GN2288" s="425"/>
      <c r="GO2288" s="425"/>
      <c r="GP2288" s="425"/>
      <c r="GQ2288" s="425"/>
      <c r="GR2288" s="425"/>
      <c r="GS2288" s="425"/>
      <c r="GT2288" s="425"/>
      <c r="GU2288" s="425"/>
      <c r="GV2288" s="425"/>
      <c r="GW2288" s="425"/>
      <c r="GX2288" s="425"/>
      <c r="GY2288" s="425"/>
      <c r="GZ2288" s="425"/>
      <c r="HA2288" s="425"/>
      <c r="HB2288" s="425"/>
      <c r="HC2288" s="425"/>
      <c r="HD2288" s="425"/>
      <c r="HE2288" s="425"/>
      <c r="HF2288" s="425"/>
      <c r="HG2288" s="425"/>
      <c r="HH2288" s="425"/>
      <c r="HI2288" s="425"/>
      <c r="HJ2288" s="425"/>
      <c r="HK2288" s="425"/>
      <c r="HL2288" s="425"/>
      <c r="HM2288" s="425"/>
      <c r="HN2288" s="425"/>
      <c r="HO2288" s="425"/>
      <c r="HP2288" s="425"/>
      <c r="HQ2288" s="425"/>
      <c r="HR2288" s="425"/>
      <c r="HS2288" s="425"/>
      <c r="HT2288" s="425"/>
      <c r="HU2288" s="425"/>
      <c r="HV2288" s="425"/>
      <c r="HW2288" s="425"/>
      <c r="HX2288" s="425"/>
      <c r="HY2288" s="425"/>
      <c r="HZ2288" s="425"/>
      <c r="IA2288" s="425"/>
      <c r="IB2288" s="425"/>
      <c r="IC2288" s="425"/>
      <c r="ID2288" s="425"/>
      <c r="IE2288" s="425"/>
      <c r="IF2288" s="425"/>
      <c r="IG2288" s="425"/>
      <c r="IH2288" s="425"/>
      <c r="II2288" s="425"/>
      <c r="IJ2288" s="425"/>
      <c r="IK2288" s="425"/>
      <c r="IL2288" s="425"/>
      <c r="IM2288" s="425"/>
      <c r="IN2288" s="425"/>
      <c r="IO2288" s="425"/>
      <c r="IP2288" s="425"/>
      <c r="IQ2288" s="425"/>
      <c r="IR2288" s="425"/>
      <c r="IS2288" s="425"/>
      <c r="IT2288" s="425"/>
      <c r="IU2288" s="425"/>
      <c r="IV2288" s="425"/>
    </row>
    <row r="2289" s="428" customFormat="1" ht="27.6" customHeight="1" spans="2:256">
      <c r="B2289" s="465"/>
      <c r="GH2289" s="425"/>
      <c r="GI2289" s="425"/>
      <c r="GJ2289" s="425"/>
      <c r="GK2289" s="425"/>
      <c r="GL2289" s="425"/>
      <c r="GM2289" s="425"/>
      <c r="GN2289" s="425"/>
      <c r="GO2289" s="425"/>
      <c r="GP2289" s="425"/>
      <c r="GQ2289" s="425"/>
      <c r="GR2289" s="425"/>
      <c r="GS2289" s="425"/>
      <c r="GT2289" s="425"/>
      <c r="GU2289" s="425"/>
      <c r="GV2289" s="425"/>
      <c r="GW2289" s="425"/>
      <c r="GX2289" s="425"/>
      <c r="GY2289" s="425"/>
      <c r="GZ2289" s="425"/>
      <c r="HA2289" s="425"/>
      <c r="HB2289" s="425"/>
      <c r="HC2289" s="425"/>
      <c r="HD2289" s="425"/>
      <c r="HE2289" s="425"/>
      <c r="HF2289" s="425"/>
      <c r="HG2289" s="425"/>
      <c r="HH2289" s="425"/>
      <c r="HI2289" s="425"/>
      <c r="HJ2289" s="425"/>
      <c r="HK2289" s="425"/>
      <c r="HL2289" s="425"/>
      <c r="HM2289" s="425"/>
      <c r="HN2289" s="425"/>
      <c r="HO2289" s="425"/>
      <c r="HP2289" s="425"/>
      <c r="HQ2289" s="425"/>
      <c r="HR2289" s="425"/>
      <c r="HS2289" s="425"/>
      <c r="HT2289" s="425"/>
      <c r="HU2289" s="425"/>
      <c r="HV2289" s="425"/>
      <c r="HW2289" s="425"/>
      <c r="HX2289" s="425"/>
      <c r="HY2289" s="425"/>
      <c r="HZ2289" s="425"/>
      <c r="IA2289" s="425"/>
      <c r="IB2289" s="425"/>
      <c r="IC2289" s="425"/>
      <c r="ID2289" s="425"/>
      <c r="IE2289" s="425"/>
      <c r="IF2289" s="425"/>
      <c r="IG2289" s="425"/>
      <c r="IH2289" s="425"/>
      <c r="II2289" s="425"/>
      <c r="IJ2289" s="425"/>
      <c r="IK2289" s="425"/>
      <c r="IL2289" s="425"/>
      <c r="IM2289" s="425"/>
      <c r="IN2289" s="425"/>
      <c r="IO2289" s="425"/>
      <c r="IP2289" s="425"/>
      <c r="IQ2289" s="425"/>
      <c r="IR2289" s="425"/>
      <c r="IS2289" s="425"/>
      <c r="IT2289" s="425"/>
      <c r="IU2289" s="425"/>
      <c r="IV2289" s="425"/>
    </row>
    <row r="2290" s="428" customFormat="1" ht="27.6" customHeight="1" spans="2:256">
      <c r="B2290" s="465"/>
      <c r="GH2290" s="425"/>
      <c r="GI2290" s="425"/>
      <c r="GJ2290" s="425"/>
      <c r="GK2290" s="425"/>
      <c r="GL2290" s="425"/>
      <c r="GM2290" s="425"/>
      <c r="GN2290" s="425"/>
      <c r="GO2290" s="425"/>
      <c r="GP2290" s="425"/>
      <c r="GQ2290" s="425"/>
      <c r="GR2290" s="425"/>
      <c r="GS2290" s="425"/>
      <c r="GT2290" s="425"/>
      <c r="GU2290" s="425"/>
      <c r="GV2290" s="425"/>
      <c r="GW2290" s="425"/>
      <c r="GX2290" s="425"/>
      <c r="GY2290" s="425"/>
      <c r="GZ2290" s="425"/>
      <c r="HA2290" s="425"/>
      <c r="HB2290" s="425"/>
      <c r="HC2290" s="425"/>
      <c r="HD2290" s="425"/>
      <c r="HE2290" s="425"/>
      <c r="HF2290" s="425"/>
      <c r="HG2290" s="425"/>
      <c r="HH2290" s="425"/>
      <c r="HI2290" s="425"/>
      <c r="HJ2290" s="425"/>
      <c r="HK2290" s="425"/>
      <c r="HL2290" s="425"/>
      <c r="HM2290" s="425"/>
      <c r="HN2290" s="425"/>
      <c r="HO2290" s="425"/>
      <c r="HP2290" s="425"/>
      <c r="HQ2290" s="425"/>
      <c r="HR2290" s="425"/>
      <c r="HS2290" s="425"/>
      <c r="HT2290" s="425"/>
      <c r="HU2290" s="425"/>
      <c r="HV2290" s="425"/>
      <c r="HW2290" s="425"/>
      <c r="HX2290" s="425"/>
      <c r="HY2290" s="425"/>
      <c r="HZ2290" s="425"/>
      <c r="IA2290" s="425"/>
      <c r="IB2290" s="425"/>
      <c r="IC2290" s="425"/>
      <c r="ID2290" s="425"/>
      <c r="IE2290" s="425"/>
      <c r="IF2290" s="425"/>
      <c r="IG2290" s="425"/>
      <c r="IH2290" s="425"/>
      <c r="II2290" s="425"/>
      <c r="IJ2290" s="425"/>
      <c r="IK2290" s="425"/>
      <c r="IL2290" s="425"/>
      <c r="IM2290" s="425"/>
      <c r="IN2290" s="425"/>
      <c r="IO2290" s="425"/>
      <c r="IP2290" s="425"/>
      <c r="IQ2290" s="425"/>
      <c r="IR2290" s="425"/>
      <c r="IS2290" s="425"/>
      <c r="IT2290" s="425"/>
      <c r="IU2290" s="425"/>
      <c r="IV2290" s="425"/>
    </row>
    <row r="2291" s="428" customFormat="1" ht="27.6" customHeight="1" spans="2:256">
      <c r="B2291" s="465"/>
      <c r="GH2291" s="425"/>
      <c r="GI2291" s="425"/>
      <c r="GJ2291" s="425"/>
      <c r="GK2291" s="425"/>
      <c r="GL2291" s="425"/>
      <c r="GM2291" s="425"/>
      <c r="GN2291" s="425"/>
      <c r="GO2291" s="425"/>
      <c r="GP2291" s="425"/>
      <c r="GQ2291" s="425"/>
      <c r="GR2291" s="425"/>
      <c r="GS2291" s="425"/>
      <c r="GT2291" s="425"/>
      <c r="GU2291" s="425"/>
      <c r="GV2291" s="425"/>
      <c r="GW2291" s="425"/>
      <c r="GX2291" s="425"/>
      <c r="GY2291" s="425"/>
      <c r="GZ2291" s="425"/>
      <c r="HA2291" s="425"/>
      <c r="HB2291" s="425"/>
      <c r="HC2291" s="425"/>
      <c r="HD2291" s="425"/>
      <c r="HE2291" s="425"/>
      <c r="HF2291" s="425"/>
      <c r="HG2291" s="425"/>
      <c r="HH2291" s="425"/>
      <c r="HI2291" s="425"/>
      <c r="HJ2291" s="425"/>
      <c r="HK2291" s="425"/>
      <c r="HL2291" s="425"/>
      <c r="HM2291" s="425"/>
      <c r="HN2291" s="425"/>
      <c r="HO2291" s="425"/>
      <c r="HP2291" s="425"/>
      <c r="HQ2291" s="425"/>
      <c r="HR2291" s="425"/>
      <c r="HS2291" s="425"/>
      <c r="HT2291" s="425"/>
      <c r="HU2291" s="425"/>
      <c r="HV2291" s="425"/>
      <c r="HW2291" s="425"/>
      <c r="HX2291" s="425"/>
      <c r="HY2291" s="425"/>
      <c r="HZ2291" s="425"/>
      <c r="IA2291" s="425"/>
      <c r="IB2291" s="425"/>
      <c r="IC2291" s="425"/>
      <c r="ID2291" s="425"/>
      <c r="IE2291" s="425"/>
      <c r="IF2291" s="425"/>
      <c r="IG2291" s="425"/>
      <c r="IH2291" s="425"/>
      <c r="II2291" s="425"/>
      <c r="IJ2291" s="425"/>
      <c r="IK2291" s="425"/>
      <c r="IL2291" s="425"/>
      <c r="IM2291" s="425"/>
      <c r="IN2291" s="425"/>
      <c r="IO2291" s="425"/>
      <c r="IP2291" s="425"/>
      <c r="IQ2291" s="425"/>
      <c r="IR2291" s="425"/>
      <c r="IS2291" s="425"/>
      <c r="IT2291" s="425"/>
      <c r="IU2291" s="425"/>
      <c r="IV2291" s="425"/>
    </row>
    <row r="2292" s="428" customFormat="1" ht="27.6" customHeight="1" spans="2:256">
      <c r="B2292" s="465"/>
      <c r="GH2292" s="425"/>
      <c r="GI2292" s="425"/>
      <c r="GJ2292" s="425"/>
      <c r="GK2292" s="425"/>
      <c r="GL2292" s="425"/>
      <c r="GM2292" s="425"/>
      <c r="GN2292" s="425"/>
      <c r="GO2292" s="425"/>
      <c r="GP2292" s="425"/>
      <c r="GQ2292" s="425"/>
      <c r="GR2292" s="425"/>
      <c r="GS2292" s="425"/>
      <c r="GT2292" s="425"/>
      <c r="GU2292" s="425"/>
      <c r="GV2292" s="425"/>
      <c r="GW2292" s="425"/>
      <c r="GX2292" s="425"/>
      <c r="GY2292" s="425"/>
      <c r="GZ2292" s="425"/>
      <c r="HA2292" s="425"/>
      <c r="HB2292" s="425"/>
      <c r="HC2292" s="425"/>
      <c r="HD2292" s="425"/>
      <c r="HE2292" s="425"/>
      <c r="HF2292" s="425"/>
      <c r="HG2292" s="425"/>
      <c r="HH2292" s="425"/>
      <c r="HI2292" s="425"/>
      <c r="HJ2292" s="425"/>
      <c r="HK2292" s="425"/>
      <c r="HL2292" s="425"/>
      <c r="HM2292" s="425"/>
      <c r="HN2292" s="425"/>
      <c r="HO2292" s="425"/>
      <c r="HP2292" s="425"/>
      <c r="HQ2292" s="425"/>
      <c r="HR2292" s="425"/>
      <c r="HS2292" s="425"/>
      <c r="HT2292" s="425"/>
      <c r="HU2292" s="425"/>
      <c r="HV2292" s="425"/>
      <c r="HW2292" s="425"/>
      <c r="HX2292" s="425"/>
      <c r="HY2292" s="425"/>
      <c r="HZ2292" s="425"/>
      <c r="IA2292" s="425"/>
      <c r="IB2292" s="425"/>
      <c r="IC2292" s="425"/>
      <c r="ID2292" s="425"/>
      <c r="IE2292" s="425"/>
      <c r="IF2292" s="425"/>
      <c r="IG2292" s="425"/>
      <c r="IH2292" s="425"/>
      <c r="II2292" s="425"/>
      <c r="IJ2292" s="425"/>
      <c r="IK2292" s="425"/>
      <c r="IL2292" s="425"/>
      <c r="IM2292" s="425"/>
      <c r="IN2292" s="425"/>
      <c r="IO2292" s="425"/>
      <c r="IP2292" s="425"/>
      <c r="IQ2292" s="425"/>
      <c r="IR2292" s="425"/>
      <c r="IS2292" s="425"/>
      <c r="IT2292" s="425"/>
      <c r="IU2292" s="425"/>
      <c r="IV2292" s="425"/>
    </row>
    <row r="2293" s="428" customFormat="1" ht="27.6" customHeight="1" spans="2:256">
      <c r="B2293" s="465"/>
      <c r="GH2293" s="425"/>
      <c r="GI2293" s="425"/>
      <c r="GJ2293" s="425"/>
      <c r="GK2293" s="425"/>
      <c r="GL2293" s="425"/>
      <c r="GM2293" s="425"/>
      <c r="GN2293" s="425"/>
      <c r="GO2293" s="425"/>
      <c r="GP2293" s="425"/>
      <c r="GQ2293" s="425"/>
      <c r="GR2293" s="425"/>
      <c r="GS2293" s="425"/>
      <c r="GT2293" s="425"/>
      <c r="GU2293" s="425"/>
      <c r="GV2293" s="425"/>
      <c r="GW2293" s="425"/>
      <c r="GX2293" s="425"/>
      <c r="GY2293" s="425"/>
      <c r="GZ2293" s="425"/>
      <c r="HA2293" s="425"/>
      <c r="HB2293" s="425"/>
      <c r="HC2293" s="425"/>
      <c r="HD2293" s="425"/>
      <c r="HE2293" s="425"/>
      <c r="HF2293" s="425"/>
      <c r="HG2293" s="425"/>
      <c r="HH2293" s="425"/>
      <c r="HI2293" s="425"/>
      <c r="HJ2293" s="425"/>
      <c r="HK2293" s="425"/>
      <c r="HL2293" s="425"/>
      <c r="HM2293" s="425"/>
      <c r="HN2293" s="425"/>
      <c r="HO2293" s="425"/>
      <c r="HP2293" s="425"/>
      <c r="HQ2293" s="425"/>
      <c r="HR2293" s="425"/>
      <c r="HS2293" s="425"/>
      <c r="HT2293" s="425"/>
      <c r="HU2293" s="425"/>
      <c r="HV2293" s="425"/>
      <c r="HW2293" s="425"/>
      <c r="HX2293" s="425"/>
      <c r="HY2293" s="425"/>
      <c r="HZ2293" s="425"/>
      <c r="IA2293" s="425"/>
      <c r="IB2293" s="425"/>
      <c r="IC2293" s="425"/>
      <c r="ID2293" s="425"/>
      <c r="IE2293" s="425"/>
      <c r="IF2293" s="425"/>
      <c r="IG2293" s="425"/>
      <c r="IH2293" s="425"/>
      <c r="II2293" s="425"/>
      <c r="IJ2293" s="425"/>
      <c r="IK2293" s="425"/>
      <c r="IL2293" s="425"/>
      <c r="IM2293" s="425"/>
      <c r="IN2293" s="425"/>
      <c r="IO2293" s="425"/>
      <c r="IP2293" s="425"/>
      <c r="IQ2293" s="425"/>
      <c r="IR2293" s="425"/>
      <c r="IS2293" s="425"/>
      <c r="IT2293" s="425"/>
      <c r="IU2293" s="425"/>
      <c r="IV2293" s="425"/>
    </row>
    <row r="2294" s="428" customFormat="1" ht="27.6" customHeight="1" spans="2:256">
      <c r="B2294" s="465"/>
      <c r="GH2294" s="425"/>
      <c r="GI2294" s="425"/>
      <c r="GJ2294" s="425"/>
      <c r="GK2294" s="425"/>
      <c r="GL2294" s="425"/>
      <c r="GM2294" s="425"/>
      <c r="GN2294" s="425"/>
      <c r="GO2294" s="425"/>
      <c r="GP2294" s="425"/>
      <c r="GQ2294" s="425"/>
      <c r="GR2294" s="425"/>
      <c r="GS2294" s="425"/>
      <c r="GT2294" s="425"/>
      <c r="GU2294" s="425"/>
      <c r="GV2294" s="425"/>
      <c r="GW2294" s="425"/>
      <c r="GX2294" s="425"/>
      <c r="GY2294" s="425"/>
      <c r="GZ2294" s="425"/>
      <c r="HA2294" s="425"/>
      <c r="HB2294" s="425"/>
      <c r="HC2294" s="425"/>
      <c r="HD2294" s="425"/>
      <c r="HE2294" s="425"/>
      <c r="HF2294" s="425"/>
      <c r="HG2294" s="425"/>
      <c r="HH2294" s="425"/>
      <c r="HI2294" s="425"/>
      <c r="HJ2294" s="425"/>
      <c r="HK2294" s="425"/>
      <c r="HL2294" s="425"/>
      <c r="HM2294" s="425"/>
      <c r="HN2294" s="425"/>
      <c r="HO2294" s="425"/>
      <c r="HP2294" s="425"/>
      <c r="HQ2294" s="425"/>
      <c r="HR2294" s="425"/>
      <c r="HS2294" s="425"/>
      <c r="HT2294" s="425"/>
      <c r="HU2294" s="425"/>
      <c r="HV2294" s="425"/>
      <c r="HW2294" s="425"/>
      <c r="HX2294" s="425"/>
      <c r="HY2294" s="425"/>
      <c r="HZ2294" s="425"/>
      <c r="IA2294" s="425"/>
      <c r="IB2294" s="425"/>
      <c r="IC2294" s="425"/>
      <c r="ID2294" s="425"/>
      <c r="IE2294" s="425"/>
      <c r="IF2294" s="425"/>
      <c r="IG2294" s="425"/>
      <c r="IH2294" s="425"/>
      <c r="II2294" s="425"/>
      <c r="IJ2294" s="425"/>
      <c r="IK2294" s="425"/>
      <c r="IL2294" s="425"/>
      <c r="IM2294" s="425"/>
      <c r="IN2294" s="425"/>
      <c r="IO2294" s="425"/>
      <c r="IP2294" s="425"/>
      <c r="IQ2294" s="425"/>
      <c r="IR2294" s="425"/>
      <c r="IS2294" s="425"/>
      <c r="IT2294" s="425"/>
      <c r="IU2294" s="425"/>
      <c r="IV2294" s="425"/>
    </row>
    <row r="2295" s="428" customFormat="1" ht="27.6" customHeight="1" spans="2:256">
      <c r="B2295" s="465"/>
      <c r="GH2295" s="425"/>
      <c r="GI2295" s="425"/>
      <c r="GJ2295" s="425"/>
      <c r="GK2295" s="425"/>
      <c r="GL2295" s="425"/>
      <c r="GM2295" s="425"/>
      <c r="GN2295" s="425"/>
      <c r="GO2295" s="425"/>
      <c r="GP2295" s="425"/>
      <c r="GQ2295" s="425"/>
      <c r="GR2295" s="425"/>
      <c r="GS2295" s="425"/>
      <c r="GT2295" s="425"/>
      <c r="GU2295" s="425"/>
      <c r="GV2295" s="425"/>
      <c r="GW2295" s="425"/>
      <c r="GX2295" s="425"/>
      <c r="GY2295" s="425"/>
      <c r="GZ2295" s="425"/>
      <c r="HA2295" s="425"/>
      <c r="HB2295" s="425"/>
      <c r="HC2295" s="425"/>
      <c r="HD2295" s="425"/>
      <c r="HE2295" s="425"/>
      <c r="HF2295" s="425"/>
      <c r="HG2295" s="425"/>
      <c r="HH2295" s="425"/>
      <c r="HI2295" s="425"/>
      <c r="HJ2295" s="425"/>
      <c r="HK2295" s="425"/>
      <c r="HL2295" s="425"/>
      <c r="HM2295" s="425"/>
      <c r="HN2295" s="425"/>
      <c r="HO2295" s="425"/>
      <c r="HP2295" s="425"/>
      <c r="HQ2295" s="425"/>
      <c r="HR2295" s="425"/>
      <c r="HS2295" s="425"/>
      <c r="HT2295" s="425"/>
      <c r="HU2295" s="425"/>
      <c r="HV2295" s="425"/>
      <c r="HW2295" s="425"/>
      <c r="HX2295" s="425"/>
      <c r="HY2295" s="425"/>
      <c r="HZ2295" s="425"/>
      <c r="IA2295" s="425"/>
      <c r="IB2295" s="425"/>
      <c r="IC2295" s="425"/>
      <c r="ID2295" s="425"/>
      <c r="IE2295" s="425"/>
      <c r="IF2295" s="425"/>
      <c r="IG2295" s="425"/>
      <c r="IH2295" s="425"/>
      <c r="II2295" s="425"/>
      <c r="IJ2295" s="425"/>
      <c r="IK2295" s="425"/>
      <c r="IL2295" s="425"/>
      <c r="IM2295" s="425"/>
      <c r="IN2295" s="425"/>
      <c r="IO2295" s="425"/>
      <c r="IP2295" s="425"/>
      <c r="IQ2295" s="425"/>
      <c r="IR2295" s="425"/>
      <c r="IS2295" s="425"/>
      <c r="IT2295" s="425"/>
      <c r="IU2295" s="425"/>
      <c r="IV2295" s="425"/>
    </row>
    <row r="2296" s="428" customFormat="1" ht="27.6" customHeight="1" spans="2:256">
      <c r="B2296" s="465"/>
      <c r="GH2296" s="425"/>
      <c r="GI2296" s="425"/>
      <c r="GJ2296" s="425"/>
      <c r="GK2296" s="425"/>
      <c r="GL2296" s="425"/>
      <c r="GM2296" s="425"/>
      <c r="GN2296" s="425"/>
      <c r="GO2296" s="425"/>
      <c r="GP2296" s="425"/>
      <c r="GQ2296" s="425"/>
      <c r="GR2296" s="425"/>
      <c r="GS2296" s="425"/>
      <c r="GT2296" s="425"/>
      <c r="GU2296" s="425"/>
      <c r="GV2296" s="425"/>
      <c r="GW2296" s="425"/>
      <c r="GX2296" s="425"/>
      <c r="GY2296" s="425"/>
      <c r="GZ2296" s="425"/>
      <c r="HA2296" s="425"/>
      <c r="HB2296" s="425"/>
      <c r="HC2296" s="425"/>
      <c r="HD2296" s="425"/>
      <c r="HE2296" s="425"/>
      <c r="HF2296" s="425"/>
      <c r="HG2296" s="425"/>
      <c r="HH2296" s="425"/>
      <c r="HI2296" s="425"/>
      <c r="HJ2296" s="425"/>
      <c r="HK2296" s="425"/>
      <c r="HL2296" s="425"/>
      <c r="HM2296" s="425"/>
      <c r="HN2296" s="425"/>
      <c r="HO2296" s="425"/>
      <c r="HP2296" s="425"/>
      <c r="HQ2296" s="425"/>
      <c r="HR2296" s="425"/>
      <c r="HS2296" s="425"/>
      <c r="HT2296" s="425"/>
      <c r="HU2296" s="425"/>
      <c r="HV2296" s="425"/>
      <c r="HW2296" s="425"/>
      <c r="HX2296" s="425"/>
      <c r="HY2296" s="425"/>
      <c r="HZ2296" s="425"/>
      <c r="IA2296" s="425"/>
      <c r="IB2296" s="425"/>
      <c r="IC2296" s="425"/>
      <c r="ID2296" s="425"/>
      <c r="IE2296" s="425"/>
      <c r="IF2296" s="425"/>
      <c r="IG2296" s="425"/>
      <c r="IH2296" s="425"/>
      <c r="II2296" s="425"/>
      <c r="IJ2296" s="425"/>
      <c r="IK2296" s="425"/>
      <c r="IL2296" s="425"/>
      <c r="IM2296" s="425"/>
      <c r="IN2296" s="425"/>
      <c r="IO2296" s="425"/>
      <c r="IP2296" s="425"/>
      <c r="IQ2296" s="425"/>
      <c r="IR2296" s="425"/>
      <c r="IS2296" s="425"/>
      <c r="IT2296" s="425"/>
      <c r="IU2296" s="425"/>
      <c r="IV2296" s="425"/>
    </row>
    <row r="2297" s="428" customFormat="1" ht="27.6" customHeight="1" spans="2:256">
      <c r="B2297" s="465"/>
      <c r="GH2297" s="425"/>
      <c r="GI2297" s="425"/>
      <c r="GJ2297" s="425"/>
      <c r="GK2297" s="425"/>
      <c r="GL2297" s="425"/>
      <c r="GM2297" s="425"/>
      <c r="GN2297" s="425"/>
      <c r="GO2297" s="425"/>
      <c r="GP2297" s="425"/>
      <c r="GQ2297" s="425"/>
      <c r="GR2297" s="425"/>
      <c r="GS2297" s="425"/>
      <c r="GT2297" s="425"/>
      <c r="GU2297" s="425"/>
      <c r="GV2297" s="425"/>
      <c r="GW2297" s="425"/>
      <c r="GX2297" s="425"/>
      <c r="GY2297" s="425"/>
      <c r="GZ2297" s="425"/>
      <c r="HA2297" s="425"/>
      <c r="HB2297" s="425"/>
      <c r="HC2297" s="425"/>
      <c r="HD2297" s="425"/>
      <c r="HE2297" s="425"/>
      <c r="HF2297" s="425"/>
      <c r="HG2297" s="425"/>
      <c r="HH2297" s="425"/>
      <c r="HI2297" s="425"/>
      <c r="HJ2297" s="425"/>
      <c r="HK2297" s="425"/>
      <c r="HL2297" s="425"/>
      <c r="HM2297" s="425"/>
      <c r="HN2297" s="425"/>
      <c r="HO2297" s="425"/>
      <c r="HP2297" s="425"/>
      <c r="HQ2297" s="425"/>
      <c r="HR2297" s="425"/>
      <c r="HS2297" s="425"/>
      <c r="HT2297" s="425"/>
      <c r="HU2297" s="425"/>
      <c r="HV2297" s="425"/>
      <c r="HW2297" s="425"/>
      <c r="HX2297" s="425"/>
      <c r="HY2297" s="425"/>
      <c r="HZ2297" s="425"/>
      <c r="IA2297" s="425"/>
      <c r="IB2297" s="425"/>
      <c r="IC2297" s="425"/>
      <c r="ID2297" s="425"/>
      <c r="IE2297" s="425"/>
      <c r="IF2297" s="425"/>
      <c r="IG2297" s="425"/>
      <c r="IH2297" s="425"/>
      <c r="II2297" s="425"/>
      <c r="IJ2297" s="425"/>
      <c r="IK2297" s="425"/>
      <c r="IL2297" s="425"/>
      <c r="IM2297" s="425"/>
      <c r="IN2297" s="425"/>
      <c r="IO2297" s="425"/>
      <c r="IP2297" s="425"/>
      <c r="IQ2297" s="425"/>
      <c r="IR2297" s="425"/>
      <c r="IS2297" s="425"/>
      <c r="IT2297" s="425"/>
      <c r="IU2297" s="425"/>
      <c r="IV2297" s="425"/>
    </row>
    <row r="2298" s="428" customFormat="1" ht="27.6" customHeight="1" spans="2:256">
      <c r="B2298" s="465"/>
      <c r="GH2298" s="425"/>
      <c r="GI2298" s="425"/>
      <c r="GJ2298" s="425"/>
      <c r="GK2298" s="425"/>
      <c r="GL2298" s="425"/>
      <c r="GM2298" s="425"/>
      <c r="GN2298" s="425"/>
      <c r="GO2298" s="425"/>
      <c r="GP2298" s="425"/>
      <c r="GQ2298" s="425"/>
      <c r="GR2298" s="425"/>
      <c r="GS2298" s="425"/>
      <c r="GT2298" s="425"/>
      <c r="GU2298" s="425"/>
      <c r="GV2298" s="425"/>
      <c r="GW2298" s="425"/>
      <c r="GX2298" s="425"/>
      <c r="GY2298" s="425"/>
      <c r="GZ2298" s="425"/>
      <c r="HA2298" s="425"/>
      <c r="HB2298" s="425"/>
      <c r="HC2298" s="425"/>
      <c r="HD2298" s="425"/>
      <c r="HE2298" s="425"/>
      <c r="HF2298" s="425"/>
      <c r="HG2298" s="425"/>
      <c r="HH2298" s="425"/>
      <c r="HI2298" s="425"/>
      <c r="HJ2298" s="425"/>
      <c r="HK2298" s="425"/>
      <c r="HL2298" s="425"/>
      <c r="HM2298" s="425"/>
      <c r="HN2298" s="425"/>
      <c r="HO2298" s="425"/>
      <c r="HP2298" s="425"/>
      <c r="HQ2298" s="425"/>
      <c r="HR2298" s="425"/>
      <c r="HS2298" s="425"/>
      <c r="HT2298" s="425"/>
      <c r="HU2298" s="425"/>
      <c r="HV2298" s="425"/>
      <c r="HW2298" s="425"/>
      <c r="HX2298" s="425"/>
      <c r="HY2298" s="425"/>
      <c r="HZ2298" s="425"/>
      <c r="IA2298" s="425"/>
      <c r="IB2298" s="425"/>
      <c r="IC2298" s="425"/>
      <c r="ID2298" s="425"/>
      <c r="IE2298" s="425"/>
      <c r="IF2298" s="425"/>
      <c r="IG2298" s="425"/>
      <c r="IH2298" s="425"/>
      <c r="II2298" s="425"/>
      <c r="IJ2298" s="425"/>
      <c r="IK2298" s="425"/>
      <c r="IL2298" s="425"/>
      <c r="IM2298" s="425"/>
      <c r="IN2298" s="425"/>
      <c r="IO2298" s="425"/>
      <c r="IP2298" s="425"/>
      <c r="IQ2298" s="425"/>
      <c r="IR2298" s="425"/>
      <c r="IS2298" s="425"/>
      <c r="IT2298" s="425"/>
      <c r="IU2298" s="425"/>
      <c r="IV2298" s="425"/>
    </row>
    <row r="2299" s="428" customFormat="1" ht="27.6" customHeight="1" spans="2:256">
      <c r="B2299" s="465"/>
      <c r="GH2299" s="425"/>
      <c r="GI2299" s="425"/>
      <c r="GJ2299" s="425"/>
      <c r="GK2299" s="425"/>
      <c r="GL2299" s="425"/>
      <c r="GM2299" s="425"/>
      <c r="GN2299" s="425"/>
      <c r="GO2299" s="425"/>
      <c r="GP2299" s="425"/>
      <c r="GQ2299" s="425"/>
      <c r="GR2299" s="425"/>
      <c r="GS2299" s="425"/>
      <c r="GT2299" s="425"/>
      <c r="GU2299" s="425"/>
      <c r="GV2299" s="425"/>
      <c r="GW2299" s="425"/>
      <c r="GX2299" s="425"/>
      <c r="GY2299" s="425"/>
      <c r="GZ2299" s="425"/>
      <c r="HA2299" s="425"/>
      <c r="HB2299" s="425"/>
      <c r="HC2299" s="425"/>
      <c r="HD2299" s="425"/>
      <c r="HE2299" s="425"/>
      <c r="HF2299" s="425"/>
      <c r="HG2299" s="425"/>
      <c r="HH2299" s="425"/>
      <c r="HI2299" s="425"/>
      <c r="HJ2299" s="425"/>
      <c r="HK2299" s="425"/>
      <c r="HL2299" s="425"/>
      <c r="HM2299" s="425"/>
      <c r="HN2299" s="425"/>
      <c r="HO2299" s="425"/>
      <c r="HP2299" s="425"/>
      <c r="HQ2299" s="425"/>
      <c r="HR2299" s="425"/>
      <c r="HS2299" s="425"/>
      <c r="HT2299" s="425"/>
      <c r="HU2299" s="425"/>
      <c r="HV2299" s="425"/>
      <c r="HW2299" s="425"/>
      <c r="HX2299" s="425"/>
      <c r="HY2299" s="425"/>
      <c r="HZ2299" s="425"/>
      <c r="IA2299" s="425"/>
      <c r="IB2299" s="425"/>
      <c r="IC2299" s="425"/>
      <c r="ID2299" s="425"/>
      <c r="IE2299" s="425"/>
      <c r="IF2299" s="425"/>
      <c r="IG2299" s="425"/>
      <c r="IH2299" s="425"/>
      <c r="II2299" s="425"/>
      <c r="IJ2299" s="425"/>
      <c r="IK2299" s="425"/>
      <c r="IL2299" s="425"/>
      <c r="IM2299" s="425"/>
      <c r="IN2299" s="425"/>
      <c r="IO2299" s="425"/>
      <c r="IP2299" s="425"/>
      <c r="IQ2299" s="425"/>
      <c r="IR2299" s="425"/>
      <c r="IS2299" s="425"/>
      <c r="IT2299" s="425"/>
      <c r="IU2299" s="425"/>
      <c r="IV2299" s="425"/>
    </row>
    <row r="2300" s="428" customFormat="1" ht="27.6" customHeight="1" spans="2:256">
      <c r="B2300" s="465"/>
      <c r="GH2300" s="425"/>
      <c r="GI2300" s="425"/>
      <c r="GJ2300" s="425"/>
      <c r="GK2300" s="425"/>
      <c r="GL2300" s="425"/>
      <c r="GM2300" s="425"/>
      <c r="GN2300" s="425"/>
      <c r="GO2300" s="425"/>
      <c r="GP2300" s="425"/>
      <c r="GQ2300" s="425"/>
      <c r="GR2300" s="425"/>
      <c r="GS2300" s="425"/>
      <c r="GT2300" s="425"/>
      <c r="GU2300" s="425"/>
      <c r="GV2300" s="425"/>
      <c r="GW2300" s="425"/>
      <c r="GX2300" s="425"/>
      <c r="GY2300" s="425"/>
      <c r="GZ2300" s="425"/>
      <c r="HA2300" s="425"/>
      <c r="HB2300" s="425"/>
      <c r="HC2300" s="425"/>
      <c r="HD2300" s="425"/>
      <c r="HE2300" s="425"/>
      <c r="HF2300" s="425"/>
      <c r="HG2300" s="425"/>
      <c r="HH2300" s="425"/>
      <c r="HI2300" s="425"/>
      <c r="HJ2300" s="425"/>
      <c r="HK2300" s="425"/>
      <c r="HL2300" s="425"/>
      <c r="HM2300" s="425"/>
      <c r="HN2300" s="425"/>
      <c r="HO2300" s="425"/>
      <c r="HP2300" s="425"/>
      <c r="HQ2300" s="425"/>
      <c r="HR2300" s="425"/>
      <c r="HS2300" s="425"/>
      <c r="HT2300" s="425"/>
      <c r="HU2300" s="425"/>
      <c r="HV2300" s="425"/>
      <c r="HW2300" s="425"/>
      <c r="HX2300" s="425"/>
      <c r="HY2300" s="425"/>
      <c r="HZ2300" s="425"/>
      <c r="IA2300" s="425"/>
      <c r="IB2300" s="425"/>
      <c r="IC2300" s="425"/>
      <c r="ID2300" s="425"/>
      <c r="IE2300" s="425"/>
      <c r="IF2300" s="425"/>
      <c r="IG2300" s="425"/>
      <c r="IH2300" s="425"/>
      <c r="II2300" s="425"/>
      <c r="IJ2300" s="425"/>
      <c r="IK2300" s="425"/>
      <c r="IL2300" s="425"/>
      <c r="IM2300" s="425"/>
      <c r="IN2300" s="425"/>
      <c r="IO2300" s="425"/>
      <c r="IP2300" s="425"/>
      <c r="IQ2300" s="425"/>
      <c r="IR2300" s="425"/>
      <c r="IS2300" s="425"/>
      <c r="IT2300" s="425"/>
      <c r="IU2300" s="425"/>
      <c r="IV2300" s="425"/>
    </row>
    <row r="2301" s="428" customFormat="1" ht="27.6" customHeight="1" spans="2:256">
      <c r="B2301" s="465"/>
      <c r="GH2301" s="425"/>
      <c r="GI2301" s="425"/>
      <c r="GJ2301" s="425"/>
      <c r="GK2301" s="425"/>
      <c r="GL2301" s="425"/>
      <c r="GM2301" s="425"/>
      <c r="GN2301" s="425"/>
      <c r="GO2301" s="425"/>
      <c r="GP2301" s="425"/>
      <c r="GQ2301" s="425"/>
      <c r="GR2301" s="425"/>
      <c r="GS2301" s="425"/>
      <c r="GT2301" s="425"/>
      <c r="GU2301" s="425"/>
      <c r="GV2301" s="425"/>
      <c r="GW2301" s="425"/>
      <c r="GX2301" s="425"/>
      <c r="GY2301" s="425"/>
      <c r="GZ2301" s="425"/>
      <c r="HA2301" s="425"/>
      <c r="HB2301" s="425"/>
      <c r="HC2301" s="425"/>
      <c r="HD2301" s="425"/>
      <c r="HE2301" s="425"/>
      <c r="HF2301" s="425"/>
      <c r="HG2301" s="425"/>
      <c r="HH2301" s="425"/>
      <c r="HI2301" s="425"/>
      <c r="HJ2301" s="425"/>
      <c r="HK2301" s="425"/>
      <c r="HL2301" s="425"/>
      <c r="HM2301" s="425"/>
      <c r="HN2301" s="425"/>
      <c r="HO2301" s="425"/>
      <c r="HP2301" s="425"/>
      <c r="HQ2301" s="425"/>
      <c r="HR2301" s="425"/>
      <c r="HS2301" s="425"/>
      <c r="HT2301" s="425"/>
      <c r="HU2301" s="425"/>
      <c r="HV2301" s="425"/>
      <c r="HW2301" s="425"/>
      <c r="HX2301" s="425"/>
      <c r="HY2301" s="425"/>
      <c r="HZ2301" s="425"/>
      <c r="IA2301" s="425"/>
      <c r="IB2301" s="425"/>
      <c r="IC2301" s="425"/>
      <c r="ID2301" s="425"/>
      <c r="IE2301" s="425"/>
      <c r="IF2301" s="425"/>
      <c r="IG2301" s="425"/>
      <c r="IH2301" s="425"/>
      <c r="II2301" s="425"/>
      <c r="IJ2301" s="425"/>
      <c r="IK2301" s="425"/>
      <c r="IL2301" s="425"/>
      <c r="IM2301" s="425"/>
      <c r="IN2301" s="425"/>
      <c r="IO2301" s="425"/>
      <c r="IP2301" s="425"/>
      <c r="IQ2301" s="425"/>
      <c r="IR2301" s="425"/>
      <c r="IS2301" s="425"/>
      <c r="IT2301" s="425"/>
      <c r="IU2301" s="425"/>
      <c r="IV2301" s="425"/>
    </row>
    <row r="2302" s="428" customFormat="1" ht="27.6" customHeight="1" spans="2:256">
      <c r="B2302" s="465"/>
      <c r="GH2302" s="425"/>
      <c r="GI2302" s="425"/>
      <c r="GJ2302" s="425"/>
      <c r="GK2302" s="425"/>
      <c r="GL2302" s="425"/>
      <c r="GM2302" s="425"/>
      <c r="GN2302" s="425"/>
      <c r="GO2302" s="425"/>
      <c r="GP2302" s="425"/>
      <c r="GQ2302" s="425"/>
      <c r="GR2302" s="425"/>
      <c r="GS2302" s="425"/>
      <c r="GT2302" s="425"/>
      <c r="GU2302" s="425"/>
      <c r="GV2302" s="425"/>
      <c r="GW2302" s="425"/>
      <c r="GX2302" s="425"/>
      <c r="GY2302" s="425"/>
      <c r="GZ2302" s="425"/>
      <c r="HA2302" s="425"/>
      <c r="HB2302" s="425"/>
      <c r="HC2302" s="425"/>
      <c r="HD2302" s="425"/>
      <c r="HE2302" s="425"/>
      <c r="HF2302" s="425"/>
      <c r="HG2302" s="425"/>
      <c r="HH2302" s="425"/>
      <c r="HI2302" s="425"/>
      <c r="HJ2302" s="425"/>
      <c r="HK2302" s="425"/>
      <c r="HL2302" s="425"/>
      <c r="HM2302" s="425"/>
      <c r="HN2302" s="425"/>
      <c r="HO2302" s="425"/>
      <c r="HP2302" s="425"/>
      <c r="HQ2302" s="425"/>
      <c r="HR2302" s="425"/>
      <c r="HS2302" s="425"/>
      <c r="HT2302" s="425"/>
      <c r="HU2302" s="425"/>
      <c r="HV2302" s="425"/>
      <c r="HW2302" s="425"/>
      <c r="HX2302" s="425"/>
      <c r="HY2302" s="425"/>
      <c r="HZ2302" s="425"/>
      <c r="IA2302" s="425"/>
      <c r="IB2302" s="425"/>
      <c r="IC2302" s="425"/>
      <c r="ID2302" s="425"/>
      <c r="IE2302" s="425"/>
      <c r="IF2302" s="425"/>
      <c r="IG2302" s="425"/>
      <c r="IH2302" s="425"/>
      <c r="II2302" s="425"/>
      <c r="IJ2302" s="425"/>
      <c r="IK2302" s="425"/>
      <c r="IL2302" s="425"/>
      <c r="IM2302" s="425"/>
      <c r="IN2302" s="425"/>
      <c r="IO2302" s="425"/>
      <c r="IP2302" s="425"/>
      <c r="IQ2302" s="425"/>
      <c r="IR2302" s="425"/>
      <c r="IS2302" s="425"/>
      <c r="IT2302" s="425"/>
      <c r="IU2302" s="425"/>
      <c r="IV2302" s="425"/>
    </row>
    <row r="2303" s="428" customFormat="1" ht="27.6" customHeight="1" spans="2:256">
      <c r="B2303" s="465"/>
      <c r="GH2303" s="425"/>
      <c r="GI2303" s="425"/>
      <c r="GJ2303" s="425"/>
      <c r="GK2303" s="425"/>
      <c r="GL2303" s="425"/>
      <c r="GM2303" s="425"/>
      <c r="GN2303" s="425"/>
      <c r="GO2303" s="425"/>
      <c r="GP2303" s="425"/>
      <c r="GQ2303" s="425"/>
      <c r="GR2303" s="425"/>
      <c r="GS2303" s="425"/>
      <c r="GT2303" s="425"/>
      <c r="GU2303" s="425"/>
      <c r="GV2303" s="425"/>
      <c r="GW2303" s="425"/>
      <c r="GX2303" s="425"/>
      <c r="GY2303" s="425"/>
      <c r="GZ2303" s="425"/>
      <c r="HA2303" s="425"/>
      <c r="HB2303" s="425"/>
      <c r="HC2303" s="425"/>
      <c r="HD2303" s="425"/>
      <c r="HE2303" s="425"/>
      <c r="HF2303" s="425"/>
      <c r="HG2303" s="425"/>
      <c r="HH2303" s="425"/>
      <c r="HI2303" s="425"/>
      <c r="HJ2303" s="425"/>
      <c r="HK2303" s="425"/>
      <c r="HL2303" s="425"/>
      <c r="HM2303" s="425"/>
      <c r="HN2303" s="425"/>
      <c r="HO2303" s="425"/>
      <c r="HP2303" s="425"/>
      <c r="HQ2303" s="425"/>
      <c r="HR2303" s="425"/>
      <c r="HS2303" s="425"/>
      <c r="HT2303" s="425"/>
      <c r="HU2303" s="425"/>
      <c r="HV2303" s="425"/>
      <c r="HW2303" s="425"/>
      <c r="HX2303" s="425"/>
      <c r="HY2303" s="425"/>
      <c r="HZ2303" s="425"/>
      <c r="IA2303" s="425"/>
      <c r="IB2303" s="425"/>
      <c r="IC2303" s="425"/>
      <c r="ID2303" s="425"/>
      <c r="IE2303" s="425"/>
      <c r="IF2303" s="425"/>
      <c r="IG2303" s="425"/>
      <c r="IH2303" s="425"/>
      <c r="II2303" s="425"/>
      <c r="IJ2303" s="425"/>
      <c r="IK2303" s="425"/>
      <c r="IL2303" s="425"/>
      <c r="IM2303" s="425"/>
      <c r="IN2303" s="425"/>
      <c r="IO2303" s="425"/>
      <c r="IP2303" s="425"/>
      <c r="IQ2303" s="425"/>
      <c r="IR2303" s="425"/>
      <c r="IS2303" s="425"/>
      <c r="IT2303" s="425"/>
      <c r="IU2303" s="425"/>
      <c r="IV2303" s="425"/>
    </row>
    <row r="2304" s="428" customFormat="1" ht="27.6" customHeight="1" spans="2:256">
      <c r="B2304" s="465"/>
      <c r="GH2304" s="425"/>
      <c r="GI2304" s="425"/>
      <c r="GJ2304" s="425"/>
      <c r="GK2304" s="425"/>
      <c r="GL2304" s="425"/>
      <c r="GM2304" s="425"/>
      <c r="GN2304" s="425"/>
      <c r="GO2304" s="425"/>
      <c r="GP2304" s="425"/>
      <c r="GQ2304" s="425"/>
      <c r="GR2304" s="425"/>
      <c r="GS2304" s="425"/>
      <c r="GT2304" s="425"/>
      <c r="GU2304" s="425"/>
      <c r="GV2304" s="425"/>
      <c r="GW2304" s="425"/>
      <c r="GX2304" s="425"/>
      <c r="GY2304" s="425"/>
      <c r="GZ2304" s="425"/>
      <c r="HA2304" s="425"/>
      <c r="HB2304" s="425"/>
      <c r="HC2304" s="425"/>
      <c r="HD2304" s="425"/>
      <c r="HE2304" s="425"/>
      <c r="HF2304" s="425"/>
      <c r="HG2304" s="425"/>
      <c r="HH2304" s="425"/>
      <c r="HI2304" s="425"/>
      <c r="HJ2304" s="425"/>
      <c r="HK2304" s="425"/>
      <c r="HL2304" s="425"/>
      <c r="HM2304" s="425"/>
      <c r="HN2304" s="425"/>
      <c r="HO2304" s="425"/>
      <c r="HP2304" s="425"/>
      <c r="HQ2304" s="425"/>
      <c r="HR2304" s="425"/>
      <c r="HS2304" s="425"/>
      <c r="HT2304" s="425"/>
      <c r="HU2304" s="425"/>
      <c r="HV2304" s="425"/>
      <c r="HW2304" s="425"/>
      <c r="HX2304" s="425"/>
      <c r="HY2304" s="425"/>
      <c r="HZ2304" s="425"/>
      <c r="IA2304" s="425"/>
      <c r="IB2304" s="425"/>
      <c r="IC2304" s="425"/>
      <c r="ID2304" s="425"/>
      <c r="IE2304" s="425"/>
      <c r="IF2304" s="425"/>
      <c r="IG2304" s="425"/>
      <c r="IH2304" s="425"/>
      <c r="II2304" s="425"/>
      <c r="IJ2304" s="425"/>
      <c r="IK2304" s="425"/>
      <c r="IL2304" s="425"/>
      <c r="IM2304" s="425"/>
      <c r="IN2304" s="425"/>
      <c r="IO2304" s="425"/>
      <c r="IP2304" s="425"/>
      <c r="IQ2304" s="425"/>
      <c r="IR2304" s="425"/>
      <c r="IS2304" s="425"/>
      <c r="IT2304" s="425"/>
      <c r="IU2304" s="425"/>
      <c r="IV2304" s="425"/>
    </row>
    <row r="2305" s="428" customFormat="1" ht="27.6" customHeight="1" spans="2:256">
      <c r="B2305" s="465"/>
      <c r="GH2305" s="425"/>
      <c r="GI2305" s="425"/>
      <c r="GJ2305" s="425"/>
      <c r="GK2305" s="425"/>
      <c r="GL2305" s="425"/>
      <c r="GM2305" s="425"/>
      <c r="GN2305" s="425"/>
      <c r="GO2305" s="425"/>
      <c r="GP2305" s="425"/>
      <c r="GQ2305" s="425"/>
      <c r="GR2305" s="425"/>
      <c r="GS2305" s="425"/>
      <c r="GT2305" s="425"/>
      <c r="GU2305" s="425"/>
      <c r="GV2305" s="425"/>
      <c r="GW2305" s="425"/>
      <c r="GX2305" s="425"/>
      <c r="GY2305" s="425"/>
      <c r="GZ2305" s="425"/>
      <c r="HA2305" s="425"/>
      <c r="HB2305" s="425"/>
      <c r="HC2305" s="425"/>
      <c r="HD2305" s="425"/>
      <c r="HE2305" s="425"/>
      <c r="HF2305" s="425"/>
      <c r="HG2305" s="425"/>
      <c r="HH2305" s="425"/>
      <c r="HI2305" s="425"/>
      <c r="HJ2305" s="425"/>
      <c r="HK2305" s="425"/>
      <c r="HL2305" s="425"/>
      <c r="HM2305" s="425"/>
      <c r="HN2305" s="425"/>
      <c r="HO2305" s="425"/>
      <c r="HP2305" s="425"/>
      <c r="HQ2305" s="425"/>
      <c r="HR2305" s="425"/>
      <c r="HS2305" s="425"/>
      <c r="HT2305" s="425"/>
      <c r="HU2305" s="425"/>
      <c r="HV2305" s="425"/>
      <c r="HW2305" s="425"/>
      <c r="HX2305" s="425"/>
      <c r="HY2305" s="425"/>
      <c r="HZ2305" s="425"/>
      <c r="IA2305" s="425"/>
      <c r="IB2305" s="425"/>
      <c r="IC2305" s="425"/>
      <c r="ID2305" s="425"/>
      <c r="IE2305" s="425"/>
      <c r="IF2305" s="425"/>
      <c r="IG2305" s="425"/>
      <c r="IH2305" s="425"/>
      <c r="II2305" s="425"/>
      <c r="IJ2305" s="425"/>
      <c r="IK2305" s="425"/>
      <c r="IL2305" s="425"/>
      <c r="IM2305" s="425"/>
      <c r="IN2305" s="425"/>
      <c r="IO2305" s="425"/>
      <c r="IP2305" s="425"/>
      <c r="IQ2305" s="425"/>
      <c r="IR2305" s="425"/>
      <c r="IS2305" s="425"/>
      <c r="IT2305" s="425"/>
      <c r="IU2305" s="425"/>
      <c r="IV2305" s="425"/>
    </row>
    <row r="2306" s="428" customFormat="1" ht="27.6" customHeight="1" spans="2:256">
      <c r="B2306" s="465"/>
      <c r="GH2306" s="425"/>
      <c r="GI2306" s="425"/>
      <c r="GJ2306" s="425"/>
      <c r="GK2306" s="425"/>
      <c r="GL2306" s="425"/>
      <c r="GM2306" s="425"/>
      <c r="GN2306" s="425"/>
      <c r="GO2306" s="425"/>
      <c r="GP2306" s="425"/>
      <c r="GQ2306" s="425"/>
      <c r="GR2306" s="425"/>
      <c r="GS2306" s="425"/>
      <c r="GT2306" s="425"/>
      <c r="GU2306" s="425"/>
      <c r="GV2306" s="425"/>
      <c r="GW2306" s="425"/>
      <c r="GX2306" s="425"/>
      <c r="GY2306" s="425"/>
      <c r="GZ2306" s="425"/>
      <c r="HA2306" s="425"/>
      <c r="HB2306" s="425"/>
      <c r="HC2306" s="425"/>
      <c r="HD2306" s="425"/>
      <c r="HE2306" s="425"/>
      <c r="HF2306" s="425"/>
      <c r="HG2306" s="425"/>
      <c r="HH2306" s="425"/>
      <c r="HI2306" s="425"/>
      <c r="HJ2306" s="425"/>
      <c r="HK2306" s="425"/>
      <c r="HL2306" s="425"/>
      <c r="HM2306" s="425"/>
      <c r="HN2306" s="425"/>
      <c r="HO2306" s="425"/>
      <c r="HP2306" s="425"/>
      <c r="HQ2306" s="425"/>
      <c r="HR2306" s="425"/>
      <c r="HS2306" s="425"/>
      <c r="HT2306" s="425"/>
      <c r="HU2306" s="425"/>
      <c r="HV2306" s="425"/>
      <c r="HW2306" s="425"/>
      <c r="HX2306" s="425"/>
      <c r="HY2306" s="425"/>
      <c r="HZ2306" s="425"/>
      <c r="IA2306" s="425"/>
      <c r="IB2306" s="425"/>
      <c r="IC2306" s="425"/>
      <c r="ID2306" s="425"/>
      <c r="IE2306" s="425"/>
      <c r="IF2306" s="425"/>
      <c r="IG2306" s="425"/>
      <c r="IH2306" s="425"/>
      <c r="II2306" s="425"/>
      <c r="IJ2306" s="425"/>
      <c r="IK2306" s="425"/>
      <c r="IL2306" s="425"/>
      <c r="IM2306" s="425"/>
      <c r="IN2306" s="425"/>
      <c r="IO2306" s="425"/>
      <c r="IP2306" s="425"/>
      <c r="IQ2306" s="425"/>
      <c r="IR2306" s="425"/>
      <c r="IS2306" s="425"/>
      <c r="IT2306" s="425"/>
      <c r="IU2306" s="425"/>
      <c r="IV2306" s="425"/>
    </row>
    <row r="2307" s="428" customFormat="1" ht="27.6" customHeight="1" spans="2:256">
      <c r="B2307" s="465"/>
      <c r="GH2307" s="425"/>
      <c r="GI2307" s="425"/>
      <c r="GJ2307" s="425"/>
      <c r="GK2307" s="425"/>
      <c r="GL2307" s="425"/>
      <c r="GM2307" s="425"/>
      <c r="GN2307" s="425"/>
      <c r="GO2307" s="425"/>
      <c r="GP2307" s="425"/>
      <c r="GQ2307" s="425"/>
      <c r="GR2307" s="425"/>
      <c r="GS2307" s="425"/>
      <c r="GT2307" s="425"/>
      <c r="GU2307" s="425"/>
      <c r="GV2307" s="425"/>
      <c r="GW2307" s="425"/>
      <c r="GX2307" s="425"/>
      <c r="GY2307" s="425"/>
      <c r="GZ2307" s="425"/>
      <c r="HA2307" s="425"/>
      <c r="HB2307" s="425"/>
      <c r="HC2307" s="425"/>
      <c r="HD2307" s="425"/>
      <c r="HE2307" s="425"/>
      <c r="HF2307" s="425"/>
      <c r="HG2307" s="425"/>
      <c r="HH2307" s="425"/>
      <c r="HI2307" s="425"/>
      <c r="HJ2307" s="425"/>
      <c r="HK2307" s="425"/>
      <c r="HL2307" s="425"/>
      <c r="HM2307" s="425"/>
      <c r="HN2307" s="425"/>
      <c r="HO2307" s="425"/>
      <c r="HP2307" s="425"/>
      <c r="HQ2307" s="425"/>
      <c r="HR2307" s="425"/>
      <c r="HS2307" s="425"/>
      <c r="HT2307" s="425"/>
      <c r="HU2307" s="425"/>
      <c r="HV2307" s="425"/>
      <c r="HW2307" s="425"/>
      <c r="HX2307" s="425"/>
      <c r="HY2307" s="425"/>
      <c r="HZ2307" s="425"/>
      <c r="IA2307" s="425"/>
      <c r="IB2307" s="425"/>
      <c r="IC2307" s="425"/>
      <c r="ID2307" s="425"/>
      <c r="IE2307" s="425"/>
      <c r="IF2307" s="425"/>
      <c r="IG2307" s="425"/>
      <c r="IH2307" s="425"/>
      <c r="II2307" s="425"/>
      <c r="IJ2307" s="425"/>
      <c r="IK2307" s="425"/>
      <c r="IL2307" s="425"/>
      <c r="IM2307" s="425"/>
      <c r="IN2307" s="425"/>
      <c r="IO2307" s="425"/>
      <c r="IP2307" s="425"/>
      <c r="IQ2307" s="425"/>
      <c r="IR2307" s="425"/>
      <c r="IS2307" s="425"/>
      <c r="IT2307" s="425"/>
      <c r="IU2307" s="425"/>
      <c r="IV2307" s="425"/>
    </row>
    <row r="2308" s="428" customFormat="1" ht="27.6" customHeight="1" spans="2:256">
      <c r="B2308" s="465"/>
      <c r="GH2308" s="425"/>
      <c r="GI2308" s="425"/>
      <c r="GJ2308" s="425"/>
      <c r="GK2308" s="425"/>
      <c r="GL2308" s="425"/>
      <c r="GM2308" s="425"/>
      <c r="GN2308" s="425"/>
      <c r="GO2308" s="425"/>
      <c r="GP2308" s="425"/>
      <c r="GQ2308" s="425"/>
      <c r="GR2308" s="425"/>
      <c r="GS2308" s="425"/>
      <c r="GT2308" s="425"/>
      <c r="GU2308" s="425"/>
      <c r="GV2308" s="425"/>
      <c r="GW2308" s="425"/>
      <c r="GX2308" s="425"/>
      <c r="GY2308" s="425"/>
      <c r="GZ2308" s="425"/>
      <c r="HA2308" s="425"/>
      <c r="HB2308" s="425"/>
      <c r="HC2308" s="425"/>
      <c r="HD2308" s="425"/>
      <c r="HE2308" s="425"/>
      <c r="HF2308" s="425"/>
      <c r="HG2308" s="425"/>
      <c r="HH2308" s="425"/>
      <c r="HI2308" s="425"/>
      <c r="HJ2308" s="425"/>
      <c r="HK2308" s="425"/>
      <c r="HL2308" s="425"/>
      <c r="HM2308" s="425"/>
      <c r="HN2308" s="425"/>
      <c r="HO2308" s="425"/>
      <c r="HP2308" s="425"/>
      <c r="HQ2308" s="425"/>
      <c r="HR2308" s="425"/>
      <c r="HS2308" s="425"/>
      <c r="HT2308" s="425"/>
      <c r="HU2308" s="425"/>
      <c r="HV2308" s="425"/>
      <c r="HW2308" s="425"/>
      <c r="HX2308" s="425"/>
      <c r="HY2308" s="425"/>
      <c r="HZ2308" s="425"/>
      <c r="IA2308" s="425"/>
      <c r="IB2308" s="425"/>
      <c r="IC2308" s="425"/>
      <c r="ID2308" s="425"/>
      <c r="IE2308" s="425"/>
      <c r="IF2308" s="425"/>
      <c r="IG2308" s="425"/>
      <c r="IH2308" s="425"/>
      <c r="II2308" s="425"/>
      <c r="IJ2308" s="425"/>
      <c r="IK2308" s="425"/>
      <c r="IL2308" s="425"/>
      <c r="IM2308" s="425"/>
      <c r="IN2308" s="425"/>
      <c r="IO2308" s="425"/>
      <c r="IP2308" s="425"/>
      <c r="IQ2308" s="425"/>
      <c r="IR2308" s="425"/>
      <c r="IS2308" s="425"/>
      <c r="IT2308" s="425"/>
      <c r="IU2308" s="425"/>
      <c r="IV2308" s="425"/>
    </row>
    <row r="2309" s="428" customFormat="1" ht="27.6" customHeight="1" spans="2:256">
      <c r="B2309" s="465"/>
      <c r="GH2309" s="425"/>
      <c r="GI2309" s="425"/>
      <c r="GJ2309" s="425"/>
      <c r="GK2309" s="425"/>
      <c r="GL2309" s="425"/>
      <c r="GM2309" s="425"/>
      <c r="GN2309" s="425"/>
      <c r="GO2309" s="425"/>
      <c r="GP2309" s="425"/>
      <c r="GQ2309" s="425"/>
      <c r="GR2309" s="425"/>
      <c r="GS2309" s="425"/>
      <c r="GT2309" s="425"/>
      <c r="GU2309" s="425"/>
      <c r="GV2309" s="425"/>
      <c r="GW2309" s="425"/>
      <c r="GX2309" s="425"/>
      <c r="GY2309" s="425"/>
      <c r="GZ2309" s="425"/>
      <c r="HA2309" s="425"/>
      <c r="HB2309" s="425"/>
      <c r="HC2309" s="425"/>
      <c r="HD2309" s="425"/>
      <c r="HE2309" s="425"/>
      <c r="HF2309" s="425"/>
      <c r="HG2309" s="425"/>
      <c r="HH2309" s="425"/>
      <c r="HI2309" s="425"/>
      <c r="HJ2309" s="425"/>
      <c r="HK2309" s="425"/>
      <c r="HL2309" s="425"/>
      <c r="HM2309" s="425"/>
      <c r="HN2309" s="425"/>
      <c r="HO2309" s="425"/>
      <c r="HP2309" s="425"/>
      <c r="HQ2309" s="425"/>
      <c r="HR2309" s="425"/>
      <c r="HS2309" s="425"/>
      <c r="HT2309" s="425"/>
      <c r="HU2309" s="425"/>
      <c r="HV2309" s="425"/>
      <c r="HW2309" s="425"/>
      <c r="HX2309" s="425"/>
      <c r="HY2309" s="425"/>
      <c r="HZ2309" s="425"/>
      <c r="IA2309" s="425"/>
      <c r="IB2309" s="425"/>
      <c r="IC2309" s="425"/>
      <c r="ID2309" s="425"/>
      <c r="IE2309" s="425"/>
      <c r="IF2309" s="425"/>
      <c r="IG2309" s="425"/>
      <c r="IH2309" s="425"/>
      <c r="II2309" s="425"/>
      <c r="IJ2309" s="425"/>
      <c r="IK2309" s="425"/>
      <c r="IL2309" s="425"/>
      <c r="IM2309" s="425"/>
      <c r="IN2309" s="425"/>
      <c r="IO2309" s="425"/>
      <c r="IP2309" s="425"/>
      <c r="IQ2309" s="425"/>
      <c r="IR2309" s="425"/>
      <c r="IS2309" s="425"/>
      <c r="IT2309" s="425"/>
      <c r="IU2309" s="425"/>
      <c r="IV2309" s="425"/>
    </row>
    <row r="2310" s="428" customFormat="1" ht="27.6" customHeight="1" spans="2:256">
      <c r="B2310" s="465"/>
      <c r="GH2310" s="425"/>
      <c r="GI2310" s="425"/>
      <c r="GJ2310" s="425"/>
      <c r="GK2310" s="425"/>
      <c r="GL2310" s="425"/>
      <c r="GM2310" s="425"/>
      <c r="GN2310" s="425"/>
      <c r="GO2310" s="425"/>
      <c r="GP2310" s="425"/>
      <c r="GQ2310" s="425"/>
      <c r="GR2310" s="425"/>
      <c r="GS2310" s="425"/>
      <c r="GT2310" s="425"/>
      <c r="GU2310" s="425"/>
      <c r="GV2310" s="425"/>
      <c r="GW2310" s="425"/>
      <c r="GX2310" s="425"/>
      <c r="GY2310" s="425"/>
      <c r="GZ2310" s="425"/>
      <c r="HA2310" s="425"/>
      <c r="HB2310" s="425"/>
      <c r="HC2310" s="425"/>
      <c r="HD2310" s="425"/>
      <c r="HE2310" s="425"/>
      <c r="HF2310" s="425"/>
      <c r="HG2310" s="425"/>
      <c r="HH2310" s="425"/>
      <c r="HI2310" s="425"/>
      <c r="HJ2310" s="425"/>
      <c r="HK2310" s="425"/>
      <c r="HL2310" s="425"/>
      <c r="HM2310" s="425"/>
      <c r="HN2310" s="425"/>
      <c r="HO2310" s="425"/>
      <c r="HP2310" s="425"/>
      <c r="HQ2310" s="425"/>
      <c r="HR2310" s="425"/>
      <c r="HS2310" s="425"/>
      <c r="HT2310" s="425"/>
      <c r="HU2310" s="425"/>
      <c r="HV2310" s="425"/>
      <c r="HW2310" s="425"/>
      <c r="HX2310" s="425"/>
      <c r="HY2310" s="425"/>
      <c r="HZ2310" s="425"/>
      <c r="IA2310" s="425"/>
      <c r="IB2310" s="425"/>
      <c r="IC2310" s="425"/>
      <c r="ID2310" s="425"/>
      <c r="IE2310" s="425"/>
      <c r="IF2310" s="425"/>
      <c r="IG2310" s="425"/>
      <c r="IH2310" s="425"/>
      <c r="II2310" s="425"/>
      <c r="IJ2310" s="425"/>
      <c r="IK2310" s="425"/>
      <c r="IL2310" s="425"/>
      <c r="IM2310" s="425"/>
      <c r="IN2310" s="425"/>
      <c r="IO2310" s="425"/>
      <c r="IP2310" s="425"/>
      <c r="IQ2310" s="425"/>
      <c r="IR2310" s="425"/>
      <c r="IS2310" s="425"/>
      <c r="IT2310" s="425"/>
      <c r="IU2310" s="425"/>
      <c r="IV2310" s="425"/>
    </row>
    <row r="2311" s="428" customFormat="1" ht="27.6" customHeight="1" spans="2:256">
      <c r="B2311" s="465"/>
      <c r="GH2311" s="425"/>
      <c r="GI2311" s="425"/>
      <c r="GJ2311" s="425"/>
      <c r="GK2311" s="425"/>
      <c r="GL2311" s="425"/>
      <c r="GM2311" s="425"/>
      <c r="GN2311" s="425"/>
      <c r="GO2311" s="425"/>
      <c r="GP2311" s="425"/>
      <c r="GQ2311" s="425"/>
      <c r="GR2311" s="425"/>
      <c r="GS2311" s="425"/>
      <c r="GT2311" s="425"/>
      <c r="GU2311" s="425"/>
      <c r="GV2311" s="425"/>
      <c r="GW2311" s="425"/>
      <c r="GX2311" s="425"/>
      <c r="GY2311" s="425"/>
      <c r="GZ2311" s="425"/>
      <c r="HA2311" s="425"/>
      <c r="HB2311" s="425"/>
      <c r="HC2311" s="425"/>
      <c r="HD2311" s="425"/>
      <c r="HE2311" s="425"/>
      <c r="HF2311" s="425"/>
      <c r="HG2311" s="425"/>
      <c r="HH2311" s="425"/>
      <c r="HI2311" s="425"/>
      <c r="HJ2311" s="425"/>
      <c r="HK2311" s="425"/>
      <c r="HL2311" s="425"/>
      <c r="HM2311" s="425"/>
      <c r="HN2311" s="425"/>
      <c r="HO2311" s="425"/>
      <c r="HP2311" s="425"/>
      <c r="HQ2311" s="425"/>
      <c r="HR2311" s="425"/>
      <c r="HS2311" s="425"/>
      <c r="HT2311" s="425"/>
      <c r="HU2311" s="425"/>
      <c r="HV2311" s="425"/>
      <c r="HW2311" s="425"/>
      <c r="HX2311" s="425"/>
      <c r="HY2311" s="425"/>
      <c r="HZ2311" s="425"/>
      <c r="IA2311" s="425"/>
      <c r="IB2311" s="425"/>
      <c r="IC2311" s="425"/>
      <c r="ID2311" s="425"/>
      <c r="IE2311" s="425"/>
      <c r="IF2311" s="425"/>
      <c r="IG2311" s="425"/>
      <c r="IH2311" s="425"/>
      <c r="II2311" s="425"/>
      <c r="IJ2311" s="425"/>
      <c r="IK2311" s="425"/>
      <c r="IL2311" s="425"/>
      <c r="IM2311" s="425"/>
      <c r="IN2311" s="425"/>
      <c r="IO2311" s="425"/>
      <c r="IP2311" s="425"/>
      <c r="IQ2311" s="425"/>
      <c r="IR2311" s="425"/>
      <c r="IS2311" s="425"/>
      <c r="IT2311" s="425"/>
      <c r="IU2311" s="425"/>
      <c r="IV2311" s="425"/>
    </row>
    <row r="2312" s="428" customFormat="1" ht="27.6" customHeight="1" spans="2:256">
      <c r="B2312" s="465"/>
      <c r="GH2312" s="425"/>
      <c r="GI2312" s="425"/>
      <c r="GJ2312" s="425"/>
      <c r="GK2312" s="425"/>
      <c r="GL2312" s="425"/>
      <c r="GM2312" s="425"/>
      <c r="GN2312" s="425"/>
      <c r="GO2312" s="425"/>
      <c r="GP2312" s="425"/>
      <c r="GQ2312" s="425"/>
      <c r="GR2312" s="425"/>
      <c r="GS2312" s="425"/>
      <c r="GT2312" s="425"/>
      <c r="GU2312" s="425"/>
      <c r="GV2312" s="425"/>
      <c r="GW2312" s="425"/>
      <c r="GX2312" s="425"/>
      <c r="GY2312" s="425"/>
      <c r="GZ2312" s="425"/>
      <c r="HA2312" s="425"/>
      <c r="HB2312" s="425"/>
      <c r="HC2312" s="425"/>
      <c r="HD2312" s="425"/>
      <c r="HE2312" s="425"/>
      <c r="HF2312" s="425"/>
      <c r="HG2312" s="425"/>
      <c r="HH2312" s="425"/>
      <c r="HI2312" s="425"/>
      <c r="HJ2312" s="425"/>
      <c r="HK2312" s="425"/>
      <c r="HL2312" s="425"/>
      <c r="HM2312" s="425"/>
      <c r="HN2312" s="425"/>
      <c r="HO2312" s="425"/>
      <c r="HP2312" s="425"/>
      <c r="HQ2312" s="425"/>
      <c r="HR2312" s="425"/>
      <c r="HS2312" s="425"/>
      <c r="HT2312" s="425"/>
      <c r="HU2312" s="425"/>
      <c r="HV2312" s="425"/>
      <c r="HW2312" s="425"/>
      <c r="HX2312" s="425"/>
      <c r="HY2312" s="425"/>
      <c r="HZ2312" s="425"/>
      <c r="IA2312" s="425"/>
      <c r="IB2312" s="425"/>
      <c r="IC2312" s="425"/>
      <c r="ID2312" s="425"/>
      <c r="IE2312" s="425"/>
      <c r="IF2312" s="425"/>
      <c r="IG2312" s="425"/>
      <c r="IH2312" s="425"/>
      <c r="II2312" s="425"/>
      <c r="IJ2312" s="425"/>
      <c r="IK2312" s="425"/>
      <c r="IL2312" s="425"/>
      <c r="IM2312" s="425"/>
      <c r="IN2312" s="425"/>
      <c r="IO2312" s="425"/>
      <c r="IP2312" s="425"/>
      <c r="IQ2312" s="425"/>
      <c r="IR2312" s="425"/>
      <c r="IS2312" s="425"/>
      <c r="IT2312" s="425"/>
      <c r="IU2312" s="425"/>
      <c r="IV2312" s="425"/>
    </row>
    <row r="2313" s="428" customFormat="1" ht="27.6" customHeight="1" spans="2:256">
      <c r="B2313" s="465"/>
      <c r="GH2313" s="425"/>
      <c r="GI2313" s="425"/>
      <c r="GJ2313" s="425"/>
      <c r="GK2313" s="425"/>
      <c r="GL2313" s="425"/>
      <c r="GM2313" s="425"/>
      <c r="GN2313" s="425"/>
      <c r="GO2313" s="425"/>
      <c r="GP2313" s="425"/>
      <c r="GQ2313" s="425"/>
      <c r="GR2313" s="425"/>
      <c r="GS2313" s="425"/>
      <c r="GT2313" s="425"/>
      <c r="GU2313" s="425"/>
      <c r="GV2313" s="425"/>
      <c r="GW2313" s="425"/>
      <c r="GX2313" s="425"/>
      <c r="GY2313" s="425"/>
      <c r="GZ2313" s="425"/>
      <c r="HA2313" s="425"/>
      <c r="HB2313" s="425"/>
      <c r="HC2313" s="425"/>
      <c r="HD2313" s="425"/>
      <c r="HE2313" s="425"/>
      <c r="HF2313" s="425"/>
      <c r="HG2313" s="425"/>
      <c r="HH2313" s="425"/>
      <c r="HI2313" s="425"/>
      <c r="HJ2313" s="425"/>
      <c r="HK2313" s="425"/>
      <c r="HL2313" s="425"/>
      <c r="HM2313" s="425"/>
      <c r="HN2313" s="425"/>
      <c r="HO2313" s="425"/>
      <c r="HP2313" s="425"/>
      <c r="HQ2313" s="425"/>
      <c r="HR2313" s="425"/>
      <c r="HS2313" s="425"/>
      <c r="HT2313" s="425"/>
      <c r="HU2313" s="425"/>
      <c r="HV2313" s="425"/>
      <c r="HW2313" s="425"/>
      <c r="HX2313" s="425"/>
      <c r="HY2313" s="425"/>
      <c r="HZ2313" s="425"/>
      <c r="IA2313" s="425"/>
      <c r="IB2313" s="425"/>
      <c r="IC2313" s="425"/>
      <c r="ID2313" s="425"/>
      <c r="IE2313" s="425"/>
      <c r="IF2313" s="425"/>
      <c r="IG2313" s="425"/>
      <c r="IH2313" s="425"/>
      <c r="II2313" s="425"/>
      <c r="IJ2313" s="425"/>
      <c r="IK2313" s="425"/>
      <c r="IL2313" s="425"/>
      <c r="IM2313" s="425"/>
      <c r="IN2313" s="425"/>
      <c r="IO2313" s="425"/>
      <c r="IP2313" s="425"/>
      <c r="IQ2313" s="425"/>
      <c r="IR2313" s="425"/>
      <c r="IS2313" s="425"/>
      <c r="IT2313" s="425"/>
      <c r="IU2313" s="425"/>
      <c r="IV2313" s="425"/>
    </row>
    <row r="2314" s="428" customFormat="1" ht="27.6" customHeight="1" spans="2:256">
      <c r="B2314" s="465"/>
      <c r="GH2314" s="425"/>
      <c r="GI2314" s="425"/>
      <c r="GJ2314" s="425"/>
      <c r="GK2314" s="425"/>
      <c r="GL2314" s="425"/>
      <c r="GM2314" s="425"/>
      <c r="GN2314" s="425"/>
      <c r="GO2314" s="425"/>
      <c r="GP2314" s="425"/>
      <c r="GQ2314" s="425"/>
      <c r="GR2314" s="425"/>
      <c r="GS2314" s="425"/>
      <c r="GT2314" s="425"/>
      <c r="GU2314" s="425"/>
      <c r="GV2314" s="425"/>
      <c r="GW2314" s="425"/>
      <c r="GX2314" s="425"/>
      <c r="GY2314" s="425"/>
      <c r="GZ2314" s="425"/>
      <c r="HA2314" s="425"/>
      <c r="HB2314" s="425"/>
      <c r="HC2314" s="425"/>
      <c r="HD2314" s="425"/>
      <c r="HE2314" s="425"/>
      <c r="HF2314" s="425"/>
      <c r="HG2314" s="425"/>
      <c r="HH2314" s="425"/>
      <c r="HI2314" s="425"/>
      <c r="HJ2314" s="425"/>
      <c r="HK2314" s="425"/>
      <c r="HL2314" s="425"/>
      <c r="HM2314" s="425"/>
      <c r="HN2314" s="425"/>
      <c r="HO2314" s="425"/>
      <c r="HP2314" s="425"/>
      <c r="HQ2314" s="425"/>
      <c r="HR2314" s="425"/>
      <c r="HS2314" s="425"/>
      <c r="HT2314" s="425"/>
      <c r="HU2314" s="425"/>
      <c r="HV2314" s="425"/>
      <c r="HW2314" s="425"/>
      <c r="HX2314" s="425"/>
      <c r="HY2314" s="425"/>
      <c r="HZ2314" s="425"/>
      <c r="IA2314" s="425"/>
      <c r="IB2314" s="425"/>
      <c r="IC2314" s="425"/>
      <c r="ID2314" s="425"/>
      <c r="IE2314" s="425"/>
      <c r="IF2314" s="425"/>
      <c r="IG2314" s="425"/>
      <c r="IH2314" s="425"/>
      <c r="II2314" s="425"/>
      <c r="IJ2314" s="425"/>
      <c r="IK2314" s="425"/>
      <c r="IL2314" s="425"/>
      <c r="IM2314" s="425"/>
      <c r="IN2314" s="425"/>
      <c r="IO2314" s="425"/>
      <c r="IP2314" s="425"/>
      <c r="IQ2314" s="425"/>
      <c r="IR2314" s="425"/>
      <c r="IS2314" s="425"/>
      <c r="IT2314" s="425"/>
      <c r="IU2314" s="425"/>
      <c r="IV2314" s="425"/>
    </row>
    <row r="2315" s="428" customFormat="1" ht="27.6" customHeight="1" spans="2:256">
      <c r="B2315" s="465"/>
      <c r="GH2315" s="425"/>
      <c r="GI2315" s="425"/>
      <c r="GJ2315" s="425"/>
      <c r="GK2315" s="425"/>
      <c r="GL2315" s="425"/>
      <c r="GM2315" s="425"/>
      <c r="GN2315" s="425"/>
      <c r="GO2315" s="425"/>
      <c r="GP2315" s="425"/>
      <c r="GQ2315" s="425"/>
      <c r="GR2315" s="425"/>
      <c r="GS2315" s="425"/>
      <c r="GT2315" s="425"/>
      <c r="GU2315" s="425"/>
      <c r="GV2315" s="425"/>
      <c r="GW2315" s="425"/>
      <c r="GX2315" s="425"/>
      <c r="GY2315" s="425"/>
      <c r="GZ2315" s="425"/>
      <c r="HA2315" s="425"/>
      <c r="HB2315" s="425"/>
      <c r="HC2315" s="425"/>
      <c r="HD2315" s="425"/>
      <c r="HE2315" s="425"/>
      <c r="HF2315" s="425"/>
      <c r="HG2315" s="425"/>
      <c r="HH2315" s="425"/>
      <c r="HI2315" s="425"/>
      <c r="HJ2315" s="425"/>
      <c r="HK2315" s="425"/>
      <c r="HL2315" s="425"/>
      <c r="HM2315" s="425"/>
      <c r="HN2315" s="425"/>
      <c r="HO2315" s="425"/>
      <c r="HP2315" s="425"/>
      <c r="HQ2315" s="425"/>
      <c r="HR2315" s="425"/>
      <c r="HS2315" s="425"/>
      <c r="HT2315" s="425"/>
      <c r="HU2315" s="425"/>
      <c r="HV2315" s="425"/>
      <c r="HW2315" s="425"/>
      <c r="HX2315" s="425"/>
      <c r="HY2315" s="425"/>
      <c r="HZ2315" s="425"/>
      <c r="IA2315" s="425"/>
      <c r="IB2315" s="425"/>
      <c r="IC2315" s="425"/>
      <c r="ID2315" s="425"/>
      <c r="IE2315" s="425"/>
      <c r="IF2315" s="425"/>
      <c r="IG2315" s="425"/>
      <c r="IH2315" s="425"/>
      <c r="II2315" s="425"/>
      <c r="IJ2315" s="425"/>
      <c r="IK2315" s="425"/>
      <c r="IL2315" s="425"/>
      <c r="IM2315" s="425"/>
      <c r="IN2315" s="425"/>
      <c r="IO2315" s="425"/>
      <c r="IP2315" s="425"/>
      <c r="IQ2315" s="425"/>
      <c r="IR2315" s="425"/>
      <c r="IS2315" s="425"/>
      <c r="IT2315" s="425"/>
      <c r="IU2315" s="425"/>
      <c r="IV2315" s="425"/>
    </row>
    <row r="2316" s="428" customFormat="1" ht="27.6" customHeight="1" spans="2:256">
      <c r="B2316" s="465"/>
      <c r="GH2316" s="425"/>
      <c r="GI2316" s="425"/>
      <c r="GJ2316" s="425"/>
      <c r="GK2316" s="425"/>
      <c r="GL2316" s="425"/>
      <c r="GM2316" s="425"/>
      <c r="GN2316" s="425"/>
      <c r="GO2316" s="425"/>
      <c r="GP2316" s="425"/>
      <c r="GQ2316" s="425"/>
      <c r="GR2316" s="425"/>
      <c r="GS2316" s="425"/>
      <c r="GT2316" s="425"/>
      <c r="GU2316" s="425"/>
      <c r="GV2316" s="425"/>
      <c r="GW2316" s="425"/>
      <c r="GX2316" s="425"/>
      <c r="GY2316" s="425"/>
      <c r="GZ2316" s="425"/>
      <c r="HA2316" s="425"/>
      <c r="HB2316" s="425"/>
      <c r="HC2316" s="425"/>
      <c r="HD2316" s="425"/>
      <c r="HE2316" s="425"/>
      <c r="HF2316" s="425"/>
      <c r="HG2316" s="425"/>
      <c r="HH2316" s="425"/>
      <c r="HI2316" s="425"/>
      <c r="HJ2316" s="425"/>
      <c r="HK2316" s="425"/>
      <c r="HL2316" s="425"/>
      <c r="HM2316" s="425"/>
      <c r="HN2316" s="425"/>
      <c r="HO2316" s="425"/>
      <c r="HP2316" s="425"/>
      <c r="HQ2316" s="425"/>
      <c r="HR2316" s="425"/>
      <c r="HS2316" s="425"/>
      <c r="HT2316" s="425"/>
      <c r="HU2316" s="425"/>
      <c r="HV2316" s="425"/>
      <c r="HW2316" s="425"/>
      <c r="HX2316" s="425"/>
      <c r="HY2316" s="425"/>
      <c r="HZ2316" s="425"/>
      <c r="IA2316" s="425"/>
      <c r="IB2316" s="425"/>
      <c r="IC2316" s="425"/>
      <c r="ID2316" s="425"/>
      <c r="IE2316" s="425"/>
      <c r="IF2316" s="425"/>
      <c r="IG2316" s="425"/>
      <c r="IH2316" s="425"/>
      <c r="II2316" s="425"/>
      <c r="IJ2316" s="425"/>
      <c r="IK2316" s="425"/>
      <c r="IL2316" s="425"/>
      <c r="IM2316" s="425"/>
      <c r="IN2316" s="425"/>
      <c r="IO2316" s="425"/>
      <c r="IP2316" s="425"/>
      <c r="IQ2316" s="425"/>
      <c r="IR2316" s="425"/>
      <c r="IS2316" s="425"/>
      <c r="IT2316" s="425"/>
      <c r="IU2316" s="425"/>
      <c r="IV2316" s="425"/>
    </row>
    <row r="2317" s="428" customFormat="1" ht="27.6" customHeight="1" spans="2:256">
      <c r="B2317" s="465"/>
      <c r="GH2317" s="425"/>
      <c r="GI2317" s="425"/>
      <c r="GJ2317" s="425"/>
      <c r="GK2317" s="425"/>
      <c r="GL2317" s="425"/>
      <c r="GM2317" s="425"/>
      <c r="GN2317" s="425"/>
      <c r="GO2317" s="425"/>
      <c r="GP2317" s="425"/>
      <c r="GQ2317" s="425"/>
      <c r="GR2317" s="425"/>
      <c r="GS2317" s="425"/>
      <c r="GT2317" s="425"/>
      <c r="GU2317" s="425"/>
      <c r="GV2317" s="425"/>
      <c r="GW2317" s="425"/>
      <c r="GX2317" s="425"/>
      <c r="GY2317" s="425"/>
      <c r="GZ2317" s="425"/>
      <c r="HA2317" s="425"/>
      <c r="HB2317" s="425"/>
      <c r="HC2317" s="425"/>
      <c r="HD2317" s="425"/>
      <c r="HE2317" s="425"/>
      <c r="HF2317" s="425"/>
      <c r="HG2317" s="425"/>
      <c r="HH2317" s="425"/>
      <c r="HI2317" s="425"/>
      <c r="HJ2317" s="425"/>
      <c r="HK2317" s="425"/>
      <c r="HL2317" s="425"/>
      <c r="HM2317" s="425"/>
      <c r="HN2317" s="425"/>
      <c r="HO2317" s="425"/>
      <c r="HP2317" s="425"/>
      <c r="HQ2317" s="425"/>
      <c r="HR2317" s="425"/>
      <c r="HS2317" s="425"/>
      <c r="HT2317" s="425"/>
      <c r="HU2317" s="425"/>
      <c r="HV2317" s="425"/>
      <c r="HW2317" s="425"/>
      <c r="HX2317" s="425"/>
      <c r="HY2317" s="425"/>
      <c r="HZ2317" s="425"/>
      <c r="IA2317" s="425"/>
      <c r="IB2317" s="425"/>
      <c r="IC2317" s="425"/>
      <c r="ID2317" s="425"/>
      <c r="IE2317" s="425"/>
      <c r="IF2317" s="425"/>
      <c r="IG2317" s="425"/>
      <c r="IH2317" s="425"/>
      <c r="II2317" s="425"/>
      <c r="IJ2317" s="425"/>
      <c r="IK2317" s="425"/>
      <c r="IL2317" s="425"/>
      <c r="IM2317" s="425"/>
      <c r="IN2317" s="425"/>
      <c r="IO2317" s="425"/>
      <c r="IP2317" s="425"/>
      <c r="IQ2317" s="425"/>
      <c r="IR2317" s="425"/>
      <c r="IS2317" s="425"/>
      <c r="IT2317" s="425"/>
      <c r="IU2317" s="425"/>
      <c r="IV2317" s="425"/>
    </row>
    <row r="2318" s="428" customFormat="1" ht="27.6" customHeight="1" spans="2:256">
      <c r="B2318" s="465"/>
      <c r="GH2318" s="425"/>
      <c r="GI2318" s="425"/>
      <c r="GJ2318" s="425"/>
      <c r="GK2318" s="425"/>
      <c r="GL2318" s="425"/>
      <c r="GM2318" s="425"/>
      <c r="GN2318" s="425"/>
      <c r="GO2318" s="425"/>
      <c r="GP2318" s="425"/>
      <c r="GQ2318" s="425"/>
      <c r="GR2318" s="425"/>
      <c r="GS2318" s="425"/>
      <c r="GT2318" s="425"/>
      <c r="GU2318" s="425"/>
      <c r="GV2318" s="425"/>
      <c r="GW2318" s="425"/>
      <c r="GX2318" s="425"/>
      <c r="GY2318" s="425"/>
      <c r="GZ2318" s="425"/>
      <c r="HA2318" s="425"/>
      <c r="HB2318" s="425"/>
      <c r="HC2318" s="425"/>
      <c r="HD2318" s="425"/>
      <c r="HE2318" s="425"/>
      <c r="HF2318" s="425"/>
      <c r="HG2318" s="425"/>
      <c r="HH2318" s="425"/>
      <c r="HI2318" s="425"/>
      <c r="HJ2318" s="425"/>
      <c r="HK2318" s="425"/>
      <c r="HL2318" s="425"/>
      <c r="HM2318" s="425"/>
      <c r="HN2318" s="425"/>
      <c r="HO2318" s="425"/>
      <c r="HP2318" s="425"/>
      <c r="HQ2318" s="425"/>
      <c r="HR2318" s="425"/>
      <c r="HS2318" s="425"/>
      <c r="HT2318" s="425"/>
      <c r="HU2318" s="425"/>
      <c r="HV2318" s="425"/>
      <c r="HW2318" s="425"/>
      <c r="HX2318" s="425"/>
      <c r="HY2318" s="425"/>
      <c r="HZ2318" s="425"/>
      <c r="IA2318" s="425"/>
      <c r="IB2318" s="425"/>
      <c r="IC2318" s="425"/>
      <c r="ID2318" s="425"/>
      <c r="IE2318" s="425"/>
      <c r="IF2318" s="425"/>
      <c r="IG2318" s="425"/>
      <c r="IH2318" s="425"/>
      <c r="II2318" s="425"/>
      <c r="IJ2318" s="425"/>
      <c r="IK2318" s="425"/>
      <c r="IL2318" s="425"/>
      <c r="IM2318" s="425"/>
      <c r="IN2318" s="425"/>
      <c r="IO2318" s="425"/>
      <c r="IP2318" s="425"/>
      <c r="IQ2318" s="425"/>
      <c r="IR2318" s="425"/>
      <c r="IS2318" s="425"/>
      <c r="IT2318" s="425"/>
      <c r="IU2318" s="425"/>
      <c r="IV2318" s="425"/>
    </row>
    <row r="2319" s="428" customFormat="1" ht="27.6" customHeight="1" spans="2:256">
      <c r="B2319" s="465"/>
      <c r="GH2319" s="425"/>
      <c r="GI2319" s="425"/>
      <c r="GJ2319" s="425"/>
      <c r="GK2319" s="425"/>
      <c r="GL2319" s="425"/>
      <c r="GM2319" s="425"/>
      <c r="GN2319" s="425"/>
      <c r="GO2319" s="425"/>
      <c r="GP2319" s="425"/>
      <c r="GQ2319" s="425"/>
      <c r="GR2319" s="425"/>
      <c r="GS2319" s="425"/>
      <c r="GT2319" s="425"/>
      <c r="GU2319" s="425"/>
      <c r="GV2319" s="425"/>
      <c r="GW2319" s="425"/>
      <c r="GX2319" s="425"/>
      <c r="GY2319" s="425"/>
      <c r="GZ2319" s="425"/>
      <c r="HA2319" s="425"/>
      <c r="HB2319" s="425"/>
      <c r="HC2319" s="425"/>
      <c r="HD2319" s="425"/>
      <c r="HE2319" s="425"/>
      <c r="HF2319" s="425"/>
      <c r="HG2319" s="425"/>
      <c r="HH2319" s="425"/>
      <c r="HI2319" s="425"/>
      <c r="HJ2319" s="425"/>
      <c r="HK2319" s="425"/>
      <c r="HL2319" s="425"/>
      <c r="HM2319" s="425"/>
      <c r="HN2319" s="425"/>
      <c r="HO2319" s="425"/>
      <c r="HP2319" s="425"/>
      <c r="HQ2319" s="425"/>
      <c r="HR2319" s="425"/>
      <c r="HS2319" s="425"/>
      <c r="HT2319" s="425"/>
      <c r="HU2319" s="425"/>
      <c r="HV2319" s="425"/>
      <c r="HW2319" s="425"/>
      <c r="HX2319" s="425"/>
      <c r="HY2319" s="425"/>
      <c r="HZ2319" s="425"/>
      <c r="IA2319" s="425"/>
      <c r="IB2319" s="425"/>
      <c r="IC2319" s="425"/>
      <c r="ID2319" s="425"/>
      <c r="IE2319" s="425"/>
      <c r="IF2319" s="425"/>
      <c r="IG2319" s="425"/>
      <c r="IH2319" s="425"/>
      <c r="II2319" s="425"/>
      <c r="IJ2319" s="425"/>
      <c r="IK2319" s="425"/>
      <c r="IL2319" s="425"/>
      <c r="IM2319" s="425"/>
      <c r="IN2319" s="425"/>
      <c r="IO2319" s="425"/>
      <c r="IP2319" s="425"/>
      <c r="IQ2319" s="425"/>
      <c r="IR2319" s="425"/>
      <c r="IS2319" s="425"/>
      <c r="IT2319" s="425"/>
      <c r="IU2319" s="425"/>
      <c r="IV2319" s="425"/>
    </row>
    <row r="2320" s="428" customFormat="1" ht="27.6" customHeight="1" spans="2:256">
      <c r="B2320" s="465"/>
      <c r="GH2320" s="425"/>
      <c r="GI2320" s="425"/>
      <c r="GJ2320" s="425"/>
      <c r="GK2320" s="425"/>
      <c r="GL2320" s="425"/>
      <c r="GM2320" s="425"/>
      <c r="GN2320" s="425"/>
      <c r="GO2320" s="425"/>
      <c r="GP2320" s="425"/>
      <c r="GQ2320" s="425"/>
      <c r="GR2320" s="425"/>
      <c r="GS2320" s="425"/>
      <c r="GT2320" s="425"/>
      <c r="GU2320" s="425"/>
      <c r="GV2320" s="425"/>
      <c r="GW2320" s="425"/>
      <c r="GX2320" s="425"/>
      <c r="GY2320" s="425"/>
      <c r="GZ2320" s="425"/>
      <c r="HA2320" s="425"/>
      <c r="HB2320" s="425"/>
      <c r="HC2320" s="425"/>
      <c r="HD2320" s="425"/>
      <c r="HE2320" s="425"/>
      <c r="HF2320" s="425"/>
      <c r="HG2320" s="425"/>
      <c r="HH2320" s="425"/>
      <c r="HI2320" s="425"/>
      <c r="HJ2320" s="425"/>
      <c r="HK2320" s="425"/>
      <c r="HL2320" s="425"/>
      <c r="HM2320" s="425"/>
      <c r="HN2320" s="425"/>
      <c r="HO2320" s="425"/>
      <c r="HP2320" s="425"/>
      <c r="HQ2320" s="425"/>
      <c r="HR2320" s="425"/>
      <c r="HS2320" s="425"/>
      <c r="HT2320" s="425"/>
      <c r="HU2320" s="425"/>
      <c r="HV2320" s="425"/>
      <c r="HW2320" s="425"/>
      <c r="HX2320" s="425"/>
      <c r="HY2320" s="425"/>
      <c r="HZ2320" s="425"/>
      <c r="IA2320" s="425"/>
      <c r="IB2320" s="425"/>
      <c r="IC2320" s="425"/>
      <c r="ID2320" s="425"/>
      <c r="IE2320" s="425"/>
      <c r="IF2320" s="425"/>
      <c r="IG2320" s="425"/>
      <c r="IH2320" s="425"/>
      <c r="II2320" s="425"/>
      <c r="IJ2320" s="425"/>
      <c r="IK2320" s="425"/>
      <c r="IL2320" s="425"/>
      <c r="IM2320" s="425"/>
      <c r="IN2320" s="425"/>
      <c r="IO2320" s="425"/>
      <c r="IP2320" s="425"/>
      <c r="IQ2320" s="425"/>
      <c r="IR2320" s="425"/>
      <c r="IS2320" s="425"/>
      <c r="IT2320" s="425"/>
      <c r="IU2320" s="425"/>
      <c r="IV2320" s="425"/>
    </row>
    <row r="2321" s="428" customFormat="1" ht="27.6" customHeight="1" spans="2:256">
      <c r="B2321" s="465"/>
      <c r="GH2321" s="425"/>
      <c r="GI2321" s="425"/>
      <c r="GJ2321" s="425"/>
      <c r="GK2321" s="425"/>
      <c r="GL2321" s="425"/>
      <c r="GM2321" s="425"/>
      <c r="GN2321" s="425"/>
      <c r="GO2321" s="425"/>
      <c r="GP2321" s="425"/>
      <c r="GQ2321" s="425"/>
      <c r="GR2321" s="425"/>
      <c r="GS2321" s="425"/>
      <c r="GT2321" s="425"/>
      <c r="GU2321" s="425"/>
      <c r="GV2321" s="425"/>
      <c r="GW2321" s="425"/>
      <c r="GX2321" s="425"/>
      <c r="GY2321" s="425"/>
      <c r="GZ2321" s="425"/>
      <c r="HA2321" s="425"/>
      <c r="HB2321" s="425"/>
      <c r="HC2321" s="425"/>
      <c r="HD2321" s="425"/>
      <c r="HE2321" s="425"/>
      <c r="HF2321" s="425"/>
      <c r="HG2321" s="425"/>
      <c r="HH2321" s="425"/>
      <c r="HI2321" s="425"/>
      <c r="HJ2321" s="425"/>
      <c r="HK2321" s="425"/>
      <c r="HL2321" s="425"/>
      <c r="HM2321" s="425"/>
      <c r="HN2321" s="425"/>
      <c r="HO2321" s="425"/>
      <c r="HP2321" s="425"/>
      <c r="HQ2321" s="425"/>
      <c r="HR2321" s="425"/>
      <c r="HS2321" s="425"/>
      <c r="HT2321" s="425"/>
      <c r="HU2321" s="425"/>
      <c r="HV2321" s="425"/>
      <c r="HW2321" s="425"/>
      <c r="HX2321" s="425"/>
      <c r="HY2321" s="425"/>
      <c r="HZ2321" s="425"/>
      <c r="IA2321" s="425"/>
      <c r="IB2321" s="425"/>
      <c r="IC2321" s="425"/>
      <c r="ID2321" s="425"/>
      <c r="IE2321" s="425"/>
      <c r="IF2321" s="425"/>
      <c r="IG2321" s="425"/>
      <c r="IH2321" s="425"/>
      <c r="II2321" s="425"/>
      <c r="IJ2321" s="425"/>
      <c r="IK2321" s="425"/>
      <c r="IL2321" s="425"/>
      <c r="IM2321" s="425"/>
      <c r="IN2321" s="425"/>
      <c r="IO2321" s="425"/>
      <c r="IP2321" s="425"/>
      <c r="IQ2321" s="425"/>
      <c r="IR2321" s="425"/>
      <c r="IS2321" s="425"/>
      <c r="IT2321" s="425"/>
      <c r="IU2321" s="425"/>
      <c r="IV2321" s="425"/>
    </row>
    <row r="2322" s="428" customFormat="1" ht="27.6" customHeight="1" spans="2:256">
      <c r="B2322" s="465"/>
      <c r="GH2322" s="425"/>
      <c r="GI2322" s="425"/>
      <c r="GJ2322" s="425"/>
      <c r="GK2322" s="425"/>
      <c r="GL2322" s="425"/>
      <c r="GM2322" s="425"/>
      <c r="GN2322" s="425"/>
      <c r="GO2322" s="425"/>
      <c r="GP2322" s="425"/>
      <c r="GQ2322" s="425"/>
      <c r="GR2322" s="425"/>
      <c r="GS2322" s="425"/>
      <c r="GT2322" s="425"/>
      <c r="GU2322" s="425"/>
      <c r="GV2322" s="425"/>
      <c r="GW2322" s="425"/>
      <c r="GX2322" s="425"/>
      <c r="GY2322" s="425"/>
      <c r="GZ2322" s="425"/>
      <c r="HA2322" s="425"/>
      <c r="HB2322" s="425"/>
      <c r="HC2322" s="425"/>
      <c r="HD2322" s="425"/>
      <c r="HE2322" s="425"/>
      <c r="HF2322" s="425"/>
      <c r="HG2322" s="425"/>
      <c r="HH2322" s="425"/>
      <c r="HI2322" s="425"/>
      <c r="HJ2322" s="425"/>
      <c r="HK2322" s="425"/>
      <c r="HL2322" s="425"/>
      <c r="HM2322" s="425"/>
      <c r="HN2322" s="425"/>
      <c r="HO2322" s="425"/>
      <c r="HP2322" s="425"/>
      <c r="HQ2322" s="425"/>
      <c r="HR2322" s="425"/>
      <c r="HS2322" s="425"/>
      <c r="HT2322" s="425"/>
      <c r="HU2322" s="425"/>
      <c r="HV2322" s="425"/>
      <c r="HW2322" s="425"/>
      <c r="HX2322" s="425"/>
      <c r="HY2322" s="425"/>
      <c r="HZ2322" s="425"/>
      <c r="IA2322" s="425"/>
      <c r="IB2322" s="425"/>
      <c r="IC2322" s="425"/>
      <c r="ID2322" s="425"/>
      <c r="IE2322" s="425"/>
      <c r="IF2322" s="425"/>
      <c r="IG2322" s="425"/>
      <c r="IH2322" s="425"/>
      <c r="II2322" s="425"/>
      <c r="IJ2322" s="425"/>
      <c r="IK2322" s="425"/>
      <c r="IL2322" s="425"/>
      <c r="IM2322" s="425"/>
      <c r="IN2322" s="425"/>
      <c r="IO2322" s="425"/>
      <c r="IP2322" s="425"/>
      <c r="IQ2322" s="425"/>
      <c r="IR2322" s="425"/>
      <c r="IS2322" s="425"/>
      <c r="IT2322" s="425"/>
      <c r="IU2322" s="425"/>
      <c r="IV2322" s="425"/>
    </row>
    <row r="2323" s="428" customFormat="1" ht="27.6" customHeight="1" spans="2:256">
      <c r="B2323" s="465"/>
      <c r="GH2323" s="425"/>
      <c r="GI2323" s="425"/>
      <c r="GJ2323" s="425"/>
      <c r="GK2323" s="425"/>
      <c r="GL2323" s="425"/>
      <c r="GM2323" s="425"/>
      <c r="GN2323" s="425"/>
      <c r="GO2323" s="425"/>
      <c r="GP2323" s="425"/>
      <c r="GQ2323" s="425"/>
      <c r="GR2323" s="425"/>
      <c r="GS2323" s="425"/>
      <c r="GT2323" s="425"/>
      <c r="GU2323" s="425"/>
      <c r="GV2323" s="425"/>
      <c r="GW2323" s="425"/>
      <c r="GX2323" s="425"/>
      <c r="GY2323" s="425"/>
      <c r="GZ2323" s="425"/>
      <c r="HA2323" s="425"/>
      <c r="HB2323" s="425"/>
      <c r="HC2323" s="425"/>
      <c r="HD2323" s="425"/>
      <c r="HE2323" s="425"/>
      <c r="HF2323" s="425"/>
      <c r="HG2323" s="425"/>
      <c r="HH2323" s="425"/>
      <c r="HI2323" s="425"/>
      <c r="HJ2323" s="425"/>
      <c r="HK2323" s="425"/>
      <c r="HL2323" s="425"/>
      <c r="HM2323" s="425"/>
      <c r="HN2323" s="425"/>
      <c r="HO2323" s="425"/>
      <c r="HP2323" s="425"/>
      <c r="HQ2323" s="425"/>
      <c r="HR2323" s="425"/>
      <c r="HS2323" s="425"/>
      <c r="HT2323" s="425"/>
      <c r="HU2323" s="425"/>
      <c r="HV2323" s="425"/>
      <c r="HW2323" s="425"/>
      <c r="HX2323" s="425"/>
      <c r="HY2323" s="425"/>
      <c r="HZ2323" s="425"/>
      <c r="IA2323" s="425"/>
      <c r="IB2323" s="425"/>
      <c r="IC2323" s="425"/>
      <c r="ID2323" s="425"/>
      <c r="IE2323" s="425"/>
      <c r="IF2323" s="425"/>
      <c r="IG2323" s="425"/>
      <c r="IH2323" s="425"/>
      <c r="II2323" s="425"/>
      <c r="IJ2323" s="425"/>
      <c r="IK2323" s="425"/>
      <c r="IL2323" s="425"/>
      <c r="IM2323" s="425"/>
      <c r="IN2323" s="425"/>
      <c r="IO2323" s="425"/>
      <c r="IP2323" s="425"/>
      <c r="IQ2323" s="425"/>
      <c r="IR2323" s="425"/>
      <c r="IS2323" s="425"/>
      <c r="IT2323" s="425"/>
      <c r="IU2323" s="425"/>
      <c r="IV2323" s="425"/>
    </row>
    <row r="2324" s="428" customFormat="1" ht="27.6" customHeight="1" spans="2:256">
      <c r="B2324" s="465"/>
      <c r="GH2324" s="425"/>
      <c r="GI2324" s="425"/>
      <c r="GJ2324" s="425"/>
      <c r="GK2324" s="425"/>
      <c r="GL2324" s="425"/>
      <c r="GM2324" s="425"/>
      <c r="GN2324" s="425"/>
      <c r="GO2324" s="425"/>
      <c r="GP2324" s="425"/>
      <c r="GQ2324" s="425"/>
      <c r="GR2324" s="425"/>
      <c r="GS2324" s="425"/>
      <c r="GT2324" s="425"/>
      <c r="GU2324" s="425"/>
      <c r="GV2324" s="425"/>
      <c r="GW2324" s="425"/>
      <c r="GX2324" s="425"/>
      <c r="GY2324" s="425"/>
      <c r="GZ2324" s="425"/>
      <c r="HA2324" s="425"/>
      <c r="HB2324" s="425"/>
      <c r="HC2324" s="425"/>
      <c r="HD2324" s="425"/>
      <c r="HE2324" s="425"/>
      <c r="HF2324" s="425"/>
      <c r="HG2324" s="425"/>
      <c r="HH2324" s="425"/>
      <c r="HI2324" s="425"/>
      <c r="HJ2324" s="425"/>
      <c r="HK2324" s="425"/>
      <c r="HL2324" s="425"/>
      <c r="HM2324" s="425"/>
      <c r="HN2324" s="425"/>
      <c r="HO2324" s="425"/>
      <c r="HP2324" s="425"/>
      <c r="HQ2324" s="425"/>
      <c r="HR2324" s="425"/>
      <c r="HS2324" s="425"/>
      <c r="HT2324" s="425"/>
      <c r="HU2324" s="425"/>
      <c r="HV2324" s="425"/>
      <c r="HW2324" s="425"/>
      <c r="HX2324" s="425"/>
      <c r="HY2324" s="425"/>
      <c r="HZ2324" s="425"/>
      <c r="IA2324" s="425"/>
      <c r="IB2324" s="425"/>
      <c r="IC2324" s="425"/>
      <c r="ID2324" s="425"/>
      <c r="IE2324" s="425"/>
      <c r="IF2324" s="425"/>
      <c r="IG2324" s="425"/>
      <c r="IH2324" s="425"/>
      <c r="II2324" s="425"/>
      <c r="IJ2324" s="425"/>
      <c r="IK2324" s="425"/>
      <c r="IL2324" s="425"/>
      <c r="IM2324" s="425"/>
      <c r="IN2324" s="425"/>
      <c r="IO2324" s="425"/>
      <c r="IP2324" s="425"/>
      <c r="IQ2324" s="425"/>
      <c r="IR2324" s="425"/>
      <c r="IS2324" s="425"/>
      <c r="IT2324" s="425"/>
      <c r="IU2324" s="425"/>
      <c r="IV2324" s="425"/>
    </row>
    <row r="2325" s="428" customFormat="1" ht="27.6" customHeight="1" spans="2:256">
      <c r="B2325" s="465"/>
      <c r="GH2325" s="425"/>
      <c r="GI2325" s="425"/>
      <c r="GJ2325" s="425"/>
      <c r="GK2325" s="425"/>
      <c r="GL2325" s="425"/>
      <c r="GM2325" s="425"/>
      <c r="GN2325" s="425"/>
      <c r="GO2325" s="425"/>
      <c r="GP2325" s="425"/>
      <c r="GQ2325" s="425"/>
      <c r="GR2325" s="425"/>
      <c r="GS2325" s="425"/>
      <c r="GT2325" s="425"/>
      <c r="GU2325" s="425"/>
      <c r="GV2325" s="425"/>
      <c r="GW2325" s="425"/>
      <c r="GX2325" s="425"/>
      <c r="GY2325" s="425"/>
      <c r="GZ2325" s="425"/>
      <c r="HA2325" s="425"/>
      <c r="HB2325" s="425"/>
      <c r="HC2325" s="425"/>
      <c r="HD2325" s="425"/>
      <c r="HE2325" s="425"/>
      <c r="HF2325" s="425"/>
      <c r="HG2325" s="425"/>
      <c r="HH2325" s="425"/>
      <c r="HI2325" s="425"/>
      <c r="HJ2325" s="425"/>
      <c r="HK2325" s="425"/>
      <c r="HL2325" s="425"/>
      <c r="HM2325" s="425"/>
      <c r="HN2325" s="425"/>
      <c r="HO2325" s="425"/>
      <c r="HP2325" s="425"/>
      <c r="HQ2325" s="425"/>
      <c r="HR2325" s="425"/>
      <c r="HS2325" s="425"/>
      <c r="HT2325" s="425"/>
      <c r="HU2325" s="425"/>
      <c r="HV2325" s="425"/>
      <c r="HW2325" s="425"/>
      <c r="HX2325" s="425"/>
      <c r="HY2325" s="425"/>
      <c r="HZ2325" s="425"/>
      <c r="IA2325" s="425"/>
      <c r="IB2325" s="425"/>
      <c r="IC2325" s="425"/>
      <c r="ID2325" s="425"/>
      <c r="IE2325" s="425"/>
      <c r="IF2325" s="425"/>
      <c r="IG2325" s="425"/>
      <c r="IH2325" s="425"/>
      <c r="II2325" s="425"/>
      <c r="IJ2325" s="425"/>
      <c r="IK2325" s="425"/>
      <c r="IL2325" s="425"/>
      <c r="IM2325" s="425"/>
      <c r="IN2325" s="425"/>
      <c r="IO2325" s="425"/>
      <c r="IP2325" s="425"/>
      <c r="IQ2325" s="425"/>
      <c r="IR2325" s="425"/>
      <c r="IS2325" s="425"/>
      <c r="IT2325" s="425"/>
      <c r="IU2325" s="425"/>
      <c r="IV2325" s="425"/>
    </row>
    <row r="2326" s="428" customFormat="1" ht="27.6" customHeight="1" spans="2:256">
      <c r="B2326" s="465"/>
      <c r="GH2326" s="425"/>
      <c r="GI2326" s="425"/>
      <c r="GJ2326" s="425"/>
      <c r="GK2326" s="425"/>
      <c r="GL2326" s="425"/>
      <c r="GM2326" s="425"/>
      <c r="GN2326" s="425"/>
      <c r="GO2326" s="425"/>
      <c r="GP2326" s="425"/>
      <c r="GQ2326" s="425"/>
      <c r="GR2326" s="425"/>
      <c r="GS2326" s="425"/>
      <c r="GT2326" s="425"/>
      <c r="GU2326" s="425"/>
      <c r="GV2326" s="425"/>
      <c r="GW2326" s="425"/>
      <c r="GX2326" s="425"/>
      <c r="GY2326" s="425"/>
      <c r="GZ2326" s="425"/>
      <c r="HA2326" s="425"/>
      <c r="HB2326" s="425"/>
      <c r="HC2326" s="425"/>
      <c r="HD2326" s="425"/>
      <c r="HE2326" s="425"/>
      <c r="HF2326" s="425"/>
      <c r="HG2326" s="425"/>
      <c r="HH2326" s="425"/>
      <c r="HI2326" s="425"/>
      <c r="HJ2326" s="425"/>
      <c r="HK2326" s="425"/>
      <c r="HL2326" s="425"/>
      <c r="HM2326" s="425"/>
      <c r="HN2326" s="425"/>
      <c r="HO2326" s="425"/>
      <c r="HP2326" s="425"/>
      <c r="HQ2326" s="425"/>
      <c r="HR2326" s="425"/>
      <c r="HS2326" s="425"/>
      <c r="HT2326" s="425"/>
      <c r="HU2326" s="425"/>
      <c r="HV2326" s="425"/>
      <c r="HW2326" s="425"/>
      <c r="HX2326" s="425"/>
      <c r="HY2326" s="425"/>
      <c r="HZ2326" s="425"/>
      <c r="IA2326" s="425"/>
      <c r="IB2326" s="425"/>
      <c r="IC2326" s="425"/>
      <c r="ID2326" s="425"/>
      <c r="IE2326" s="425"/>
      <c r="IF2326" s="425"/>
      <c r="IG2326" s="425"/>
      <c r="IH2326" s="425"/>
      <c r="II2326" s="425"/>
      <c r="IJ2326" s="425"/>
      <c r="IK2326" s="425"/>
      <c r="IL2326" s="425"/>
      <c r="IM2326" s="425"/>
      <c r="IN2326" s="425"/>
      <c r="IO2326" s="425"/>
      <c r="IP2326" s="425"/>
      <c r="IQ2326" s="425"/>
      <c r="IR2326" s="425"/>
      <c r="IS2326" s="425"/>
      <c r="IT2326" s="425"/>
      <c r="IU2326" s="425"/>
      <c r="IV2326" s="425"/>
    </row>
    <row r="2327" s="428" customFormat="1" ht="27.6" customHeight="1" spans="2:256">
      <c r="B2327" s="465"/>
      <c r="GH2327" s="425"/>
      <c r="GI2327" s="425"/>
      <c r="GJ2327" s="425"/>
      <c r="GK2327" s="425"/>
      <c r="GL2327" s="425"/>
      <c r="GM2327" s="425"/>
      <c r="GN2327" s="425"/>
      <c r="GO2327" s="425"/>
      <c r="GP2327" s="425"/>
      <c r="GQ2327" s="425"/>
      <c r="GR2327" s="425"/>
      <c r="GS2327" s="425"/>
      <c r="GT2327" s="425"/>
      <c r="GU2327" s="425"/>
      <c r="GV2327" s="425"/>
      <c r="GW2327" s="425"/>
      <c r="GX2327" s="425"/>
      <c r="GY2327" s="425"/>
      <c r="GZ2327" s="425"/>
      <c r="HA2327" s="425"/>
      <c r="HB2327" s="425"/>
      <c r="HC2327" s="425"/>
      <c r="HD2327" s="425"/>
      <c r="HE2327" s="425"/>
      <c r="HF2327" s="425"/>
      <c r="HG2327" s="425"/>
      <c r="HH2327" s="425"/>
      <c r="HI2327" s="425"/>
      <c r="HJ2327" s="425"/>
      <c r="HK2327" s="425"/>
      <c r="HL2327" s="425"/>
      <c r="HM2327" s="425"/>
      <c r="HN2327" s="425"/>
      <c r="HO2327" s="425"/>
      <c r="HP2327" s="425"/>
      <c r="HQ2327" s="425"/>
      <c r="HR2327" s="425"/>
      <c r="HS2327" s="425"/>
      <c r="HT2327" s="425"/>
      <c r="HU2327" s="425"/>
      <c r="HV2327" s="425"/>
      <c r="HW2327" s="425"/>
      <c r="HX2327" s="425"/>
      <c r="HY2327" s="425"/>
      <c r="HZ2327" s="425"/>
      <c r="IA2327" s="425"/>
      <c r="IB2327" s="425"/>
      <c r="IC2327" s="425"/>
      <c r="ID2327" s="425"/>
      <c r="IE2327" s="425"/>
      <c r="IF2327" s="425"/>
      <c r="IG2327" s="425"/>
      <c r="IH2327" s="425"/>
      <c r="II2327" s="425"/>
      <c r="IJ2327" s="425"/>
      <c r="IK2327" s="425"/>
      <c r="IL2327" s="425"/>
      <c r="IM2327" s="425"/>
      <c r="IN2327" s="425"/>
      <c r="IO2327" s="425"/>
      <c r="IP2327" s="425"/>
      <c r="IQ2327" s="425"/>
      <c r="IR2327" s="425"/>
      <c r="IS2327" s="425"/>
      <c r="IT2327" s="425"/>
      <c r="IU2327" s="425"/>
      <c r="IV2327" s="425"/>
    </row>
    <row r="2328" s="428" customFormat="1" ht="27.6" customHeight="1" spans="2:256">
      <c r="B2328" s="465"/>
      <c r="GH2328" s="425"/>
      <c r="GI2328" s="425"/>
      <c r="GJ2328" s="425"/>
      <c r="GK2328" s="425"/>
      <c r="GL2328" s="425"/>
      <c r="GM2328" s="425"/>
      <c r="GN2328" s="425"/>
      <c r="GO2328" s="425"/>
      <c r="GP2328" s="425"/>
      <c r="GQ2328" s="425"/>
      <c r="GR2328" s="425"/>
      <c r="GS2328" s="425"/>
      <c r="GT2328" s="425"/>
      <c r="GU2328" s="425"/>
      <c r="GV2328" s="425"/>
      <c r="GW2328" s="425"/>
      <c r="GX2328" s="425"/>
      <c r="GY2328" s="425"/>
      <c r="GZ2328" s="425"/>
      <c r="HA2328" s="425"/>
      <c r="HB2328" s="425"/>
      <c r="HC2328" s="425"/>
      <c r="HD2328" s="425"/>
      <c r="HE2328" s="425"/>
      <c r="HF2328" s="425"/>
      <c r="HG2328" s="425"/>
      <c r="HH2328" s="425"/>
      <c r="HI2328" s="425"/>
      <c r="HJ2328" s="425"/>
      <c r="HK2328" s="425"/>
      <c r="HL2328" s="425"/>
      <c r="HM2328" s="425"/>
      <c r="HN2328" s="425"/>
      <c r="HO2328" s="425"/>
      <c r="HP2328" s="425"/>
      <c r="HQ2328" s="425"/>
      <c r="HR2328" s="425"/>
      <c r="HS2328" s="425"/>
      <c r="HT2328" s="425"/>
      <c r="HU2328" s="425"/>
      <c r="HV2328" s="425"/>
      <c r="HW2328" s="425"/>
      <c r="HX2328" s="425"/>
      <c r="HY2328" s="425"/>
      <c r="HZ2328" s="425"/>
      <c r="IA2328" s="425"/>
      <c r="IB2328" s="425"/>
      <c r="IC2328" s="425"/>
      <c r="ID2328" s="425"/>
      <c r="IE2328" s="425"/>
      <c r="IF2328" s="425"/>
      <c r="IG2328" s="425"/>
      <c r="IH2328" s="425"/>
      <c r="II2328" s="425"/>
      <c r="IJ2328" s="425"/>
      <c r="IK2328" s="425"/>
      <c r="IL2328" s="425"/>
      <c r="IM2328" s="425"/>
      <c r="IN2328" s="425"/>
      <c r="IO2328" s="425"/>
      <c r="IP2328" s="425"/>
      <c r="IQ2328" s="425"/>
      <c r="IR2328" s="425"/>
      <c r="IS2328" s="425"/>
      <c r="IT2328" s="425"/>
      <c r="IU2328" s="425"/>
      <c r="IV2328" s="425"/>
    </row>
    <row r="2329" s="428" customFormat="1" ht="27.6" customHeight="1" spans="2:256">
      <c r="B2329" s="465"/>
      <c r="GH2329" s="425"/>
      <c r="GI2329" s="425"/>
      <c r="GJ2329" s="425"/>
      <c r="GK2329" s="425"/>
      <c r="GL2329" s="425"/>
      <c r="GM2329" s="425"/>
      <c r="GN2329" s="425"/>
      <c r="GO2329" s="425"/>
      <c r="GP2329" s="425"/>
      <c r="GQ2329" s="425"/>
      <c r="GR2329" s="425"/>
      <c r="GS2329" s="425"/>
      <c r="GT2329" s="425"/>
      <c r="GU2329" s="425"/>
      <c r="GV2329" s="425"/>
      <c r="GW2329" s="425"/>
      <c r="GX2329" s="425"/>
      <c r="GY2329" s="425"/>
      <c r="GZ2329" s="425"/>
      <c r="HA2329" s="425"/>
      <c r="HB2329" s="425"/>
      <c r="HC2329" s="425"/>
      <c r="HD2329" s="425"/>
      <c r="HE2329" s="425"/>
      <c r="HF2329" s="425"/>
      <c r="HG2329" s="425"/>
      <c r="HH2329" s="425"/>
      <c r="HI2329" s="425"/>
      <c r="HJ2329" s="425"/>
      <c r="HK2329" s="425"/>
      <c r="HL2329" s="425"/>
      <c r="HM2329" s="425"/>
      <c r="HN2329" s="425"/>
      <c r="HO2329" s="425"/>
      <c r="HP2329" s="425"/>
      <c r="HQ2329" s="425"/>
      <c r="HR2329" s="425"/>
      <c r="HS2329" s="425"/>
      <c r="HT2329" s="425"/>
      <c r="HU2329" s="425"/>
      <c r="HV2329" s="425"/>
      <c r="HW2329" s="425"/>
      <c r="HX2329" s="425"/>
      <c r="HY2329" s="425"/>
      <c r="HZ2329" s="425"/>
      <c r="IA2329" s="425"/>
      <c r="IB2329" s="425"/>
      <c r="IC2329" s="425"/>
      <c r="ID2329" s="425"/>
      <c r="IE2329" s="425"/>
      <c r="IF2329" s="425"/>
      <c r="IG2329" s="425"/>
      <c r="IH2329" s="425"/>
      <c r="II2329" s="425"/>
      <c r="IJ2329" s="425"/>
      <c r="IK2329" s="425"/>
      <c r="IL2329" s="425"/>
      <c r="IM2329" s="425"/>
      <c r="IN2329" s="425"/>
      <c r="IO2329" s="425"/>
      <c r="IP2329" s="425"/>
      <c r="IQ2329" s="425"/>
      <c r="IR2329" s="425"/>
      <c r="IS2329" s="425"/>
      <c r="IT2329" s="425"/>
      <c r="IU2329" s="425"/>
      <c r="IV2329" s="425"/>
    </row>
    <row r="2330" s="428" customFormat="1" ht="27.6" customHeight="1" spans="2:256">
      <c r="B2330" s="465"/>
      <c r="GH2330" s="425"/>
      <c r="GI2330" s="425"/>
      <c r="GJ2330" s="425"/>
      <c r="GK2330" s="425"/>
      <c r="GL2330" s="425"/>
      <c r="GM2330" s="425"/>
      <c r="GN2330" s="425"/>
      <c r="GO2330" s="425"/>
      <c r="GP2330" s="425"/>
      <c r="GQ2330" s="425"/>
      <c r="GR2330" s="425"/>
      <c r="GS2330" s="425"/>
      <c r="GT2330" s="425"/>
      <c r="GU2330" s="425"/>
      <c r="GV2330" s="425"/>
      <c r="GW2330" s="425"/>
      <c r="GX2330" s="425"/>
      <c r="GY2330" s="425"/>
      <c r="GZ2330" s="425"/>
      <c r="HA2330" s="425"/>
      <c r="HB2330" s="425"/>
      <c r="HC2330" s="425"/>
      <c r="HD2330" s="425"/>
      <c r="HE2330" s="425"/>
      <c r="HF2330" s="425"/>
      <c r="HG2330" s="425"/>
      <c r="HH2330" s="425"/>
      <c r="HI2330" s="425"/>
      <c r="HJ2330" s="425"/>
      <c r="HK2330" s="425"/>
      <c r="HL2330" s="425"/>
      <c r="HM2330" s="425"/>
      <c r="HN2330" s="425"/>
      <c r="HO2330" s="425"/>
      <c r="HP2330" s="425"/>
      <c r="HQ2330" s="425"/>
      <c r="HR2330" s="425"/>
      <c r="HS2330" s="425"/>
      <c r="HT2330" s="425"/>
      <c r="HU2330" s="425"/>
      <c r="HV2330" s="425"/>
      <c r="HW2330" s="425"/>
      <c r="HX2330" s="425"/>
      <c r="HY2330" s="425"/>
      <c r="HZ2330" s="425"/>
      <c r="IA2330" s="425"/>
      <c r="IB2330" s="425"/>
      <c r="IC2330" s="425"/>
      <c r="ID2330" s="425"/>
      <c r="IE2330" s="425"/>
      <c r="IF2330" s="425"/>
      <c r="IG2330" s="425"/>
      <c r="IH2330" s="425"/>
      <c r="II2330" s="425"/>
      <c r="IJ2330" s="425"/>
      <c r="IK2330" s="425"/>
      <c r="IL2330" s="425"/>
      <c r="IM2330" s="425"/>
      <c r="IN2330" s="425"/>
      <c r="IO2330" s="425"/>
      <c r="IP2330" s="425"/>
      <c r="IQ2330" s="425"/>
      <c r="IR2330" s="425"/>
      <c r="IS2330" s="425"/>
      <c r="IT2330" s="425"/>
      <c r="IU2330" s="425"/>
      <c r="IV2330" s="425"/>
    </row>
    <row r="2331" s="428" customFormat="1" ht="27.6" customHeight="1" spans="2:256">
      <c r="B2331" s="465"/>
      <c r="GH2331" s="425"/>
      <c r="GI2331" s="425"/>
      <c r="GJ2331" s="425"/>
      <c r="GK2331" s="425"/>
      <c r="GL2331" s="425"/>
      <c r="GM2331" s="425"/>
      <c r="GN2331" s="425"/>
      <c r="GO2331" s="425"/>
      <c r="GP2331" s="425"/>
      <c r="GQ2331" s="425"/>
      <c r="GR2331" s="425"/>
      <c r="GS2331" s="425"/>
      <c r="GT2331" s="425"/>
      <c r="GU2331" s="425"/>
      <c r="GV2331" s="425"/>
      <c r="GW2331" s="425"/>
      <c r="GX2331" s="425"/>
      <c r="GY2331" s="425"/>
      <c r="GZ2331" s="425"/>
      <c r="HA2331" s="425"/>
      <c r="HB2331" s="425"/>
      <c r="HC2331" s="425"/>
      <c r="HD2331" s="425"/>
      <c r="HE2331" s="425"/>
      <c r="HF2331" s="425"/>
      <c r="HG2331" s="425"/>
      <c r="HH2331" s="425"/>
      <c r="HI2331" s="425"/>
      <c r="HJ2331" s="425"/>
      <c r="HK2331" s="425"/>
      <c r="HL2331" s="425"/>
      <c r="HM2331" s="425"/>
      <c r="HN2331" s="425"/>
      <c r="HO2331" s="425"/>
      <c r="HP2331" s="425"/>
      <c r="HQ2331" s="425"/>
      <c r="HR2331" s="425"/>
      <c r="HS2331" s="425"/>
      <c r="HT2331" s="425"/>
      <c r="HU2331" s="425"/>
      <c r="HV2331" s="425"/>
      <c r="HW2331" s="425"/>
      <c r="HX2331" s="425"/>
      <c r="HY2331" s="425"/>
      <c r="HZ2331" s="425"/>
      <c r="IA2331" s="425"/>
      <c r="IB2331" s="425"/>
      <c r="IC2331" s="425"/>
      <c r="ID2331" s="425"/>
      <c r="IE2331" s="425"/>
      <c r="IF2331" s="425"/>
      <c r="IG2331" s="425"/>
      <c r="IH2331" s="425"/>
      <c r="II2331" s="425"/>
      <c r="IJ2331" s="425"/>
      <c r="IK2331" s="425"/>
      <c r="IL2331" s="425"/>
      <c r="IM2331" s="425"/>
      <c r="IN2331" s="425"/>
      <c r="IO2331" s="425"/>
      <c r="IP2331" s="425"/>
      <c r="IQ2331" s="425"/>
      <c r="IR2331" s="425"/>
      <c r="IS2331" s="425"/>
      <c r="IT2331" s="425"/>
      <c r="IU2331" s="425"/>
      <c r="IV2331" s="425"/>
    </row>
    <row r="2332" s="428" customFormat="1" ht="27.6" customHeight="1" spans="2:256">
      <c r="B2332" s="465"/>
      <c r="GH2332" s="425"/>
      <c r="GI2332" s="425"/>
      <c r="GJ2332" s="425"/>
      <c r="GK2332" s="425"/>
      <c r="GL2332" s="425"/>
      <c r="GM2332" s="425"/>
      <c r="GN2332" s="425"/>
      <c r="GO2332" s="425"/>
      <c r="GP2332" s="425"/>
      <c r="GQ2332" s="425"/>
      <c r="GR2332" s="425"/>
      <c r="GS2332" s="425"/>
      <c r="GT2332" s="425"/>
      <c r="GU2332" s="425"/>
      <c r="GV2332" s="425"/>
      <c r="GW2332" s="425"/>
      <c r="GX2332" s="425"/>
      <c r="GY2332" s="425"/>
      <c r="GZ2332" s="425"/>
      <c r="HA2332" s="425"/>
      <c r="HB2332" s="425"/>
      <c r="HC2332" s="425"/>
      <c r="HD2332" s="425"/>
      <c r="HE2332" s="425"/>
      <c r="HF2332" s="425"/>
      <c r="HG2332" s="425"/>
      <c r="HH2332" s="425"/>
      <c r="HI2332" s="425"/>
      <c r="HJ2332" s="425"/>
      <c r="HK2332" s="425"/>
      <c r="HL2332" s="425"/>
      <c r="HM2332" s="425"/>
      <c r="HN2332" s="425"/>
      <c r="HO2332" s="425"/>
      <c r="HP2332" s="425"/>
      <c r="HQ2332" s="425"/>
      <c r="HR2332" s="425"/>
      <c r="HS2332" s="425"/>
      <c r="HT2332" s="425"/>
      <c r="HU2332" s="425"/>
      <c r="HV2332" s="425"/>
      <c r="HW2332" s="425"/>
      <c r="HX2332" s="425"/>
      <c r="HY2332" s="425"/>
      <c r="HZ2332" s="425"/>
      <c r="IA2332" s="425"/>
      <c r="IB2332" s="425"/>
      <c r="IC2332" s="425"/>
      <c r="ID2332" s="425"/>
      <c r="IE2332" s="425"/>
      <c r="IF2332" s="425"/>
      <c r="IG2332" s="425"/>
      <c r="IH2332" s="425"/>
      <c r="II2332" s="425"/>
      <c r="IJ2332" s="425"/>
      <c r="IK2332" s="425"/>
      <c r="IL2332" s="425"/>
      <c r="IM2332" s="425"/>
      <c r="IN2332" s="425"/>
      <c r="IO2332" s="425"/>
      <c r="IP2332" s="425"/>
      <c r="IQ2332" s="425"/>
      <c r="IR2332" s="425"/>
      <c r="IS2332" s="425"/>
      <c r="IT2332" s="425"/>
      <c r="IU2332" s="425"/>
      <c r="IV2332" s="425"/>
    </row>
    <row r="2333" s="428" customFormat="1" ht="27.6" customHeight="1" spans="2:256">
      <c r="B2333" s="465"/>
      <c r="GH2333" s="425"/>
      <c r="GI2333" s="425"/>
      <c r="GJ2333" s="425"/>
      <c r="GK2333" s="425"/>
      <c r="GL2333" s="425"/>
      <c r="GM2333" s="425"/>
      <c r="GN2333" s="425"/>
      <c r="GO2333" s="425"/>
      <c r="GP2333" s="425"/>
      <c r="GQ2333" s="425"/>
      <c r="GR2333" s="425"/>
      <c r="GS2333" s="425"/>
      <c r="GT2333" s="425"/>
      <c r="GU2333" s="425"/>
      <c r="GV2333" s="425"/>
      <c r="GW2333" s="425"/>
      <c r="GX2333" s="425"/>
      <c r="GY2333" s="425"/>
      <c r="GZ2333" s="425"/>
      <c r="HA2333" s="425"/>
      <c r="HB2333" s="425"/>
      <c r="HC2333" s="425"/>
      <c r="HD2333" s="425"/>
      <c r="HE2333" s="425"/>
      <c r="HF2333" s="425"/>
      <c r="HG2333" s="425"/>
      <c r="HH2333" s="425"/>
      <c r="HI2333" s="425"/>
      <c r="HJ2333" s="425"/>
      <c r="HK2333" s="425"/>
      <c r="HL2333" s="425"/>
      <c r="HM2333" s="425"/>
      <c r="HN2333" s="425"/>
      <c r="HO2333" s="425"/>
      <c r="HP2333" s="425"/>
      <c r="HQ2333" s="425"/>
      <c r="HR2333" s="425"/>
      <c r="HS2333" s="425"/>
      <c r="HT2333" s="425"/>
      <c r="HU2333" s="425"/>
      <c r="HV2333" s="425"/>
      <c r="HW2333" s="425"/>
      <c r="HX2333" s="425"/>
      <c r="HY2333" s="425"/>
      <c r="HZ2333" s="425"/>
      <c r="IA2333" s="425"/>
      <c r="IB2333" s="425"/>
      <c r="IC2333" s="425"/>
      <c r="ID2333" s="425"/>
      <c r="IE2333" s="425"/>
      <c r="IF2333" s="425"/>
      <c r="IG2333" s="425"/>
      <c r="IH2333" s="425"/>
      <c r="II2333" s="425"/>
      <c r="IJ2333" s="425"/>
      <c r="IK2333" s="425"/>
      <c r="IL2333" s="425"/>
      <c r="IM2333" s="425"/>
      <c r="IN2333" s="425"/>
      <c r="IO2333" s="425"/>
      <c r="IP2333" s="425"/>
      <c r="IQ2333" s="425"/>
      <c r="IR2333" s="425"/>
      <c r="IS2333" s="425"/>
      <c r="IT2333" s="425"/>
      <c r="IU2333" s="425"/>
      <c r="IV2333" s="425"/>
    </row>
    <row r="2334" s="428" customFormat="1" ht="27.6" customHeight="1" spans="2:256">
      <c r="B2334" s="465"/>
      <c r="GH2334" s="425"/>
      <c r="GI2334" s="425"/>
      <c r="GJ2334" s="425"/>
      <c r="GK2334" s="425"/>
      <c r="GL2334" s="425"/>
      <c r="GM2334" s="425"/>
      <c r="GN2334" s="425"/>
      <c r="GO2334" s="425"/>
      <c r="GP2334" s="425"/>
      <c r="GQ2334" s="425"/>
      <c r="GR2334" s="425"/>
      <c r="GS2334" s="425"/>
      <c r="GT2334" s="425"/>
      <c r="GU2334" s="425"/>
      <c r="GV2334" s="425"/>
      <c r="GW2334" s="425"/>
      <c r="GX2334" s="425"/>
      <c r="GY2334" s="425"/>
      <c r="GZ2334" s="425"/>
      <c r="HA2334" s="425"/>
      <c r="HB2334" s="425"/>
      <c r="HC2334" s="425"/>
      <c r="HD2334" s="425"/>
      <c r="HE2334" s="425"/>
      <c r="HF2334" s="425"/>
      <c r="HG2334" s="425"/>
      <c r="HH2334" s="425"/>
      <c r="HI2334" s="425"/>
      <c r="HJ2334" s="425"/>
      <c r="HK2334" s="425"/>
      <c r="HL2334" s="425"/>
      <c r="HM2334" s="425"/>
      <c r="HN2334" s="425"/>
      <c r="HO2334" s="425"/>
      <c r="HP2334" s="425"/>
      <c r="HQ2334" s="425"/>
      <c r="HR2334" s="425"/>
      <c r="HS2334" s="425"/>
      <c r="HT2334" s="425"/>
      <c r="HU2334" s="425"/>
      <c r="HV2334" s="425"/>
      <c r="HW2334" s="425"/>
      <c r="HX2334" s="425"/>
      <c r="HY2334" s="425"/>
      <c r="HZ2334" s="425"/>
      <c r="IA2334" s="425"/>
      <c r="IB2334" s="425"/>
      <c r="IC2334" s="425"/>
      <c r="ID2334" s="425"/>
      <c r="IE2334" s="425"/>
      <c r="IF2334" s="425"/>
      <c r="IG2334" s="425"/>
      <c r="IH2334" s="425"/>
      <c r="II2334" s="425"/>
      <c r="IJ2334" s="425"/>
      <c r="IK2334" s="425"/>
      <c r="IL2334" s="425"/>
      <c r="IM2334" s="425"/>
      <c r="IN2334" s="425"/>
      <c r="IO2334" s="425"/>
      <c r="IP2334" s="425"/>
      <c r="IQ2334" s="425"/>
      <c r="IR2334" s="425"/>
      <c r="IS2334" s="425"/>
      <c r="IT2334" s="425"/>
      <c r="IU2334" s="425"/>
      <c r="IV2334" s="425"/>
    </row>
    <row r="2335" s="428" customFormat="1" ht="27.6" customHeight="1" spans="2:256">
      <c r="B2335" s="465"/>
      <c r="GH2335" s="425"/>
      <c r="GI2335" s="425"/>
      <c r="GJ2335" s="425"/>
      <c r="GK2335" s="425"/>
      <c r="GL2335" s="425"/>
      <c r="GM2335" s="425"/>
      <c r="GN2335" s="425"/>
      <c r="GO2335" s="425"/>
      <c r="GP2335" s="425"/>
      <c r="GQ2335" s="425"/>
      <c r="GR2335" s="425"/>
      <c r="GS2335" s="425"/>
      <c r="GT2335" s="425"/>
      <c r="GU2335" s="425"/>
      <c r="GV2335" s="425"/>
      <c r="GW2335" s="425"/>
      <c r="GX2335" s="425"/>
      <c r="GY2335" s="425"/>
      <c r="GZ2335" s="425"/>
      <c r="HA2335" s="425"/>
      <c r="HB2335" s="425"/>
      <c r="HC2335" s="425"/>
      <c r="HD2335" s="425"/>
      <c r="HE2335" s="425"/>
      <c r="HF2335" s="425"/>
      <c r="HG2335" s="425"/>
      <c r="HH2335" s="425"/>
      <c r="HI2335" s="425"/>
      <c r="HJ2335" s="425"/>
      <c r="HK2335" s="425"/>
      <c r="HL2335" s="425"/>
      <c r="HM2335" s="425"/>
      <c r="HN2335" s="425"/>
      <c r="HO2335" s="425"/>
      <c r="HP2335" s="425"/>
      <c r="HQ2335" s="425"/>
      <c r="HR2335" s="425"/>
      <c r="HS2335" s="425"/>
      <c r="HT2335" s="425"/>
      <c r="HU2335" s="425"/>
      <c r="HV2335" s="425"/>
      <c r="HW2335" s="425"/>
      <c r="HX2335" s="425"/>
      <c r="HY2335" s="425"/>
      <c r="HZ2335" s="425"/>
      <c r="IA2335" s="425"/>
      <c r="IB2335" s="425"/>
      <c r="IC2335" s="425"/>
      <c r="ID2335" s="425"/>
      <c r="IE2335" s="425"/>
      <c r="IF2335" s="425"/>
      <c r="IG2335" s="425"/>
      <c r="IH2335" s="425"/>
      <c r="II2335" s="425"/>
      <c r="IJ2335" s="425"/>
      <c r="IK2335" s="425"/>
      <c r="IL2335" s="425"/>
      <c r="IM2335" s="425"/>
      <c r="IN2335" s="425"/>
      <c r="IO2335" s="425"/>
      <c r="IP2335" s="425"/>
      <c r="IQ2335" s="425"/>
      <c r="IR2335" s="425"/>
      <c r="IS2335" s="425"/>
      <c r="IT2335" s="425"/>
      <c r="IU2335" s="425"/>
      <c r="IV2335" s="425"/>
    </row>
    <row r="2336" s="428" customFormat="1" ht="27.6" customHeight="1" spans="2:256">
      <c r="B2336" s="465"/>
      <c r="GH2336" s="425"/>
      <c r="GI2336" s="425"/>
      <c r="GJ2336" s="425"/>
      <c r="GK2336" s="425"/>
      <c r="GL2336" s="425"/>
      <c r="GM2336" s="425"/>
      <c r="GN2336" s="425"/>
      <c r="GO2336" s="425"/>
      <c r="GP2336" s="425"/>
      <c r="GQ2336" s="425"/>
      <c r="GR2336" s="425"/>
      <c r="GS2336" s="425"/>
      <c r="GT2336" s="425"/>
      <c r="GU2336" s="425"/>
      <c r="GV2336" s="425"/>
      <c r="GW2336" s="425"/>
      <c r="GX2336" s="425"/>
      <c r="GY2336" s="425"/>
      <c r="GZ2336" s="425"/>
      <c r="HA2336" s="425"/>
      <c r="HB2336" s="425"/>
      <c r="HC2336" s="425"/>
      <c r="HD2336" s="425"/>
      <c r="HE2336" s="425"/>
      <c r="HF2336" s="425"/>
      <c r="HG2336" s="425"/>
      <c r="HH2336" s="425"/>
      <c r="HI2336" s="425"/>
      <c r="HJ2336" s="425"/>
      <c r="HK2336" s="425"/>
      <c r="HL2336" s="425"/>
      <c r="HM2336" s="425"/>
      <c r="HN2336" s="425"/>
      <c r="HO2336" s="425"/>
      <c r="HP2336" s="425"/>
      <c r="HQ2336" s="425"/>
      <c r="HR2336" s="425"/>
      <c r="HS2336" s="425"/>
      <c r="HT2336" s="425"/>
      <c r="HU2336" s="425"/>
      <c r="HV2336" s="425"/>
      <c r="HW2336" s="425"/>
      <c r="HX2336" s="425"/>
      <c r="HY2336" s="425"/>
      <c r="HZ2336" s="425"/>
      <c r="IA2336" s="425"/>
      <c r="IB2336" s="425"/>
      <c r="IC2336" s="425"/>
      <c r="ID2336" s="425"/>
      <c r="IE2336" s="425"/>
      <c r="IF2336" s="425"/>
      <c r="IG2336" s="425"/>
      <c r="IH2336" s="425"/>
      <c r="II2336" s="425"/>
      <c r="IJ2336" s="425"/>
      <c r="IK2336" s="425"/>
      <c r="IL2336" s="425"/>
      <c r="IM2336" s="425"/>
      <c r="IN2336" s="425"/>
      <c r="IO2336" s="425"/>
      <c r="IP2336" s="425"/>
      <c r="IQ2336" s="425"/>
      <c r="IR2336" s="425"/>
      <c r="IS2336" s="425"/>
      <c r="IT2336" s="425"/>
      <c r="IU2336" s="425"/>
      <c r="IV2336" s="425"/>
    </row>
    <row r="2337" s="428" customFormat="1" ht="27.6" customHeight="1" spans="2:256">
      <c r="B2337" s="465"/>
      <c r="GH2337" s="425"/>
      <c r="GI2337" s="425"/>
      <c r="GJ2337" s="425"/>
      <c r="GK2337" s="425"/>
      <c r="GL2337" s="425"/>
      <c r="GM2337" s="425"/>
      <c r="GN2337" s="425"/>
      <c r="GO2337" s="425"/>
      <c r="GP2337" s="425"/>
      <c r="GQ2337" s="425"/>
      <c r="GR2337" s="425"/>
      <c r="GS2337" s="425"/>
      <c r="GT2337" s="425"/>
      <c r="GU2337" s="425"/>
      <c r="GV2337" s="425"/>
      <c r="GW2337" s="425"/>
      <c r="GX2337" s="425"/>
      <c r="GY2337" s="425"/>
      <c r="GZ2337" s="425"/>
      <c r="HA2337" s="425"/>
      <c r="HB2337" s="425"/>
      <c r="HC2337" s="425"/>
      <c r="HD2337" s="425"/>
      <c r="HE2337" s="425"/>
      <c r="HF2337" s="425"/>
      <c r="HG2337" s="425"/>
      <c r="HH2337" s="425"/>
      <c r="HI2337" s="425"/>
      <c r="HJ2337" s="425"/>
      <c r="HK2337" s="425"/>
      <c r="HL2337" s="425"/>
      <c r="HM2337" s="425"/>
      <c r="HN2337" s="425"/>
      <c r="HO2337" s="425"/>
      <c r="HP2337" s="425"/>
      <c r="HQ2337" s="425"/>
      <c r="HR2337" s="425"/>
      <c r="HS2337" s="425"/>
      <c r="HT2337" s="425"/>
      <c r="HU2337" s="425"/>
      <c r="HV2337" s="425"/>
      <c r="HW2337" s="425"/>
      <c r="HX2337" s="425"/>
      <c r="HY2337" s="425"/>
      <c r="HZ2337" s="425"/>
      <c r="IA2337" s="425"/>
      <c r="IB2337" s="425"/>
      <c r="IC2337" s="425"/>
      <c r="ID2337" s="425"/>
      <c r="IE2337" s="425"/>
      <c r="IF2337" s="425"/>
      <c r="IG2337" s="425"/>
      <c r="IH2337" s="425"/>
      <c r="II2337" s="425"/>
      <c r="IJ2337" s="425"/>
      <c r="IK2337" s="425"/>
      <c r="IL2337" s="425"/>
      <c r="IM2337" s="425"/>
      <c r="IN2337" s="425"/>
      <c r="IO2337" s="425"/>
      <c r="IP2337" s="425"/>
      <c r="IQ2337" s="425"/>
      <c r="IR2337" s="425"/>
      <c r="IS2337" s="425"/>
      <c r="IT2337" s="425"/>
      <c r="IU2337" s="425"/>
      <c r="IV2337" s="425"/>
    </row>
    <row r="2338" s="428" customFormat="1" ht="27.6" customHeight="1" spans="2:256">
      <c r="B2338" s="465"/>
      <c r="GH2338" s="425"/>
      <c r="GI2338" s="425"/>
      <c r="GJ2338" s="425"/>
      <c r="GK2338" s="425"/>
      <c r="GL2338" s="425"/>
      <c r="GM2338" s="425"/>
      <c r="GN2338" s="425"/>
      <c r="GO2338" s="425"/>
      <c r="GP2338" s="425"/>
      <c r="GQ2338" s="425"/>
      <c r="GR2338" s="425"/>
      <c r="GS2338" s="425"/>
      <c r="GT2338" s="425"/>
      <c r="GU2338" s="425"/>
      <c r="GV2338" s="425"/>
      <c r="GW2338" s="425"/>
      <c r="GX2338" s="425"/>
      <c r="GY2338" s="425"/>
      <c r="GZ2338" s="425"/>
      <c r="HA2338" s="425"/>
      <c r="HB2338" s="425"/>
      <c r="HC2338" s="425"/>
      <c r="HD2338" s="425"/>
      <c r="HE2338" s="425"/>
      <c r="HF2338" s="425"/>
      <c r="HG2338" s="425"/>
      <c r="HH2338" s="425"/>
      <c r="HI2338" s="425"/>
      <c r="HJ2338" s="425"/>
      <c r="HK2338" s="425"/>
      <c r="HL2338" s="425"/>
      <c r="HM2338" s="425"/>
      <c r="HN2338" s="425"/>
      <c r="HO2338" s="425"/>
      <c r="HP2338" s="425"/>
      <c r="HQ2338" s="425"/>
      <c r="HR2338" s="425"/>
      <c r="HS2338" s="425"/>
      <c r="HT2338" s="425"/>
      <c r="HU2338" s="425"/>
      <c r="HV2338" s="425"/>
      <c r="HW2338" s="425"/>
      <c r="HX2338" s="425"/>
      <c r="HY2338" s="425"/>
      <c r="HZ2338" s="425"/>
      <c r="IA2338" s="425"/>
      <c r="IB2338" s="425"/>
      <c r="IC2338" s="425"/>
      <c r="ID2338" s="425"/>
      <c r="IE2338" s="425"/>
      <c r="IF2338" s="425"/>
      <c r="IG2338" s="425"/>
      <c r="IH2338" s="425"/>
      <c r="II2338" s="425"/>
      <c r="IJ2338" s="425"/>
      <c r="IK2338" s="425"/>
      <c r="IL2338" s="425"/>
      <c r="IM2338" s="425"/>
      <c r="IN2338" s="425"/>
      <c r="IO2338" s="425"/>
      <c r="IP2338" s="425"/>
      <c r="IQ2338" s="425"/>
      <c r="IR2338" s="425"/>
      <c r="IS2338" s="425"/>
      <c r="IT2338" s="425"/>
      <c r="IU2338" s="425"/>
      <c r="IV2338" s="425"/>
    </row>
    <row r="2339" s="428" customFormat="1" ht="27.6" customHeight="1" spans="2:256">
      <c r="B2339" s="465"/>
      <c r="GH2339" s="425"/>
      <c r="GI2339" s="425"/>
      <c r="GJ2339" s="425"/>
      <c r="GK2339" s="425"/>
      <c r="GL2339" s="425"/>
      <c r="GM2339" s="425"/>
      <c r="GN2339" s="425"/>
      <c r="GO2339" s="425"/>
      <c r="GP2339" s="425"/>
      <c r="GQ2339" s="425"/>
      <c r="GR2339" s="425"/>
      <c r="GS2339" s="425"/>
      <c r="GT2339" s="425"/>
      <c r="GU2339" s="425"/>
      <c r="GV2339" s="425"/>
      <c r="GW2339" s="425"/>
      <c r="GX2339" s="425"/>
      <c r="GY2339" s="425"/>
      <c r="GZ2339" s="425"/>
      <c r="HA2339" s="425"/>
      <c r="HB2339" s="425"/>
      <c r="HC2339" s="425"/>
      <c r="HD2339" s="425"/>
      <c r="HE2339" s="425"/>
      <c r="HF2339" s="425"/>
      <c r="HG2339" s="425"/>
      <c r="HH2339" s="425"/>
      <c r="HI2339" s="425"/>
      <c r="HJ2339" s="425"/>
      <c r="HK2339" s="425"/>
      <c r="HL2339" s="425"/>
      <c r="HM2339" s="425"/>
      <c r="HN2339" s="425"/>
      <c r="HO2339" s="425"/>
      <c r="HP2339" s="425"/>
      <c r="HQ2339" s="425"/>
      <c r="HR2339" s="425"/>
      <c r="HS2339" s="425"/>
      <c r="HT2339" s="425"/>
      <c r="HU2339" s="425"/>
      <c r="HV2339" s="425"/>
      <c r="HW2339" s="425"/>
      <c r="HX2339" s="425"/>
      <c r="HY2339" s="425"/>
      <c r="HZ2339" s="425"/>
      <c r="IA2339" s="425"/>
      <c r="IB2339" s="425"/>
      <c r="IC2339" s="425"/>
      <c r="ID2339" s="425"/>
      <c r="IE2339" s="425"/>
      <c r="IF2339" s="425"/>
      <c r="IG2339" s="425"/>
      <c r="IH2339" s="425"/>
      <c r="II2339" s="425"/>
      <c r="IJ2339" s="425"/>
      <c r="IK2339" s="425"/>
      <c r="IL2339" s="425"/>
      <c r="IM2339" s="425"/>
      <c r="IN2339" s="425"/>
      <c r="IO2339" s="425"/>
      <c r="IP2339" s="425"/>
      <c r="IQ2339" s="425"/>
      <c r="IR2339" s="425"/>
      <c r="IS2339" s="425"/>
      <c r="IT2339" s="425"/>
      <c r="IU2339" s="425"/>
      <c r="IV2339" s="425"/>
    </row>
    <row r="2340" s="428" customFormat="1" ht="27.6" customHeight="1" spans="2:256">
      <c r="B2340" s="465"/>
      <c r="GH2340" s="425"/>
      <c r="GI2340" s="425"/>
      <c r="GJ2340" s="425"/>
      <c r="GK2340" s="425"/>
      <c r="GL2340" s="425"/>
      <c r="GM2340" s="425"/>
      <c r="GN2340" s="425"/>
      <c r="GO2340" s="425"/>
      <c r="GP2340" s="425"/>
      <c r="GQ2340" s="425"/>
      <c r="GR2340" s="425"/>
      <c r="GS2340" s="425"/>
      <c r="GT2340" s="425"/>
      <c r="GU2340" s="425"/>
      <c r="GV2340" s="425"/>
      <c r="GW2340" s="425"/>
      <c r="GX2340" s="425"/>
      <c r="GY2340" s="425"/>
      <c r="GZ2340" s="425"/>
      <c r="HA2340" s="425"/>
      <c r="HB2340" s="425"/>
      <c r="HC2340" s="425"/>
      <c r="HD2340" s="425"/>
      <c r="HE2340" s="425"/>
      <c r="HF2340" s="425"/>
      <c r="HG2340" s="425"/>
      <c r="HH2340" s="425"/>
      <c r="HI2340" s="425"/>
      <c r="HJ2340" s="425"/>
      <c r="HK2340" s="425"/>
      <c r="HL2340" s="425"/>
      <c r="HM2340" s="425"/>
      <c r="HN2340" s="425"/>
      <c r="HO2340" s="425"/>
      <c r="HP2340" s="425"/>
      <c r="HQ2340" s="425"/>
      <c r="HR2340" s="425"/>
      <c r="HS2340" s="425"/>
      <c r="HT2340" s="425"/>
      <c r="HU2340" s="425"/>
      <c r="HV2340" s="425"/>
      <c r="HW2340" s="425"/>
      <c r="HX2340" s="425"/>
      <c r="HY2340" s="425"/>
      <c r="HZ2340" s="425"/>
      <c r="IA2340" s="425"/>
      <c r="IB2340" s="425"/>
      <c r="IC2340" s="425"/>
      <c r="ID2340" s="425"/>
      <c r="IE2340" s="425"/>
      <c r="IF2340" s="425"/>
      <c r="IG2340" s="425"/>
      <c r="IH2340" s="425"/>
      <c r="II2340" s="425"/>
      <c r="IJ2340" s="425"/>
      <c r="IK2340" s="425"/>
      <c r="IL2340" s="425"/>
      <c r="IM2340" s="425"/>
      <c r="IN2340" s="425"/>
      <c r="IO2340" s="425"/>
      <c r="IP2340" s="425"/>
      <c r="IQ2340" s="425"/>
      <c r="IR2340" s="425"/>
      <c r="IS2340" s="425"/>
      <c r="IT2340" s="425"/>
      <c r="IU2340" s="425"/>
      <c r="IV2340" s="425"/>
    </row>
    <row r="2341" s="428" customFormat="1" ht="27.6" customHeight="1" spans="2:256">
      <c r="B2341" s="465"/>
      <c r="GH2341" s="425"/>
      <c r="GI2341" s="425"/>
      <c r="GJ2341" s="425"/>
      <c r="GK2341" s="425"/>
      <c r="GL2341" s="425"/>
      <c r="GM2341" s="425"/>
      <c r="GN2341" s="425"/>
      <c r="GO2341" s="425"/>
      <c r="GP2341" s="425"/>
      <c r="GQ2341" s="425"/>
      <c r="GR2341" s="425"/>
      <c r="GS2341" s="425"/>
      <c r="GT2341" s="425"/>
      <c r="GU2341" s="425"/>
      <c r="GV2341" s="425"/>
      <c r="GW2341" s="425"/>
      <c r="GX2341" s="425"/>
      <c r="GY2341" s="425"/>
      <c r="GZ2341" s="425"/>
      <c r="HA2341" s="425"/>
      <c r="HB2341" s="425"/>
      <c r="HC2341" s="425"/>
      <c r="HD2341" s="425"/>
      <c r="HE2341" s="425"/>
      <c r="HF2341" s="425"/>
      <c r="HG2341" s="425"/>
      <c r="HH2341" s="425"/>
      <c r="HI2341" s="425"/>
      <c r="HJ2341" s="425"/>
      <c r="HK2341" s="425"/>
      <c r="HL2341" s="425"/>
      <c r="HM2341" s="425"/>
      <c r="HN2341" s="425"/>
      <c r="HO2341" s="425"/>
      <c r="HP2341" s="425"/>
      <c r="HQ2341" s="425"/>
      <c r="HR2341" s="425"/>
      <c r="HS2341" s="425"/>
      <c r="HT2341" s="425"/>
      <c r="HU2341" s="425"/>
      <c r="HV2341" s="425"/>
      <c r="HW2341" s="425"/>
      <c r="HX2341" s="425"/>
      <c r="HY2341" s="425"/>
      <c r="HZ2341" s="425"/>
      <c r="IA2341" s="425"/>
      <c r="IB2341" s="425"/>
      <c r="IC2341" s="425"/>
      <c r="ID2341" s="425"/>
      <c r="IE2341" s="425"/>
      <c r="IF2341" s="425"/>
      <c r="IG2341" s="425"/>
      <c r="IH2341" s="425"/>
      <c r="II2341" s="425"/>
      <c r="IJ2341" s="425"/>
      <c r="IK2341" s="425"/>
      <c r="IL2341" s="425"/>
      <c r="IM2341" s="425"/>
      <c r="IN2341" s="425"/>
      <c r="IO2341" s="425"/>
      <c r="IP2341" s="425"/>
      <c r="IQ2341" s="425"/>
      <c r="IR2341" s="425"/>
      <c r="IS2341" s="425"/>
      <c r="IT2341" s="425"/>
      <c r="IU2341" s="425"/>
      <c r="IV2341" s="425"/>
    </row>
    <row r="2342" s="428" customFormat="1" ht="27.6" customHeight="1" spans="2:256">
      <c r="B2342" s="465"/>
      <c r="GH2342" s="425"/>
      <c r="GI2342" s="425"/>
      <c r="GJ2342" s="425"/>
      <c r="GK2342" s="425"/>
      <c r="GL2342" s="425"/>
      <c r="GM2342" s="425"/>
      <c r="GN2342" s="425"/>
      <c r="GO2342" s="425"/>
      <c r="GP2342" s="425"/>
      <c r="GQ2342" s="425"/>
      <c r="GR2342" s="425"/>
      <c r="GS2342" s="425"/>
      <c r="GT2342" s="425"/>
      <c r="GU2342" s="425"/>
      <c r="GV2342" s="425"/>
      <c r="GW2342" s="425"/>
      <c r="GX2342" s="425"/>
      <c r="GY2342" s="425"/>
      <c r="GZ2342" s="425"/>
      <c r="HA2342" s="425"/>
      <c r="HB2342" s="425"/>
      <c r="HC2342" s="425"/>
      <c r="HD2342" s="425"/>
      <c r="HE2342" s="425"/>
      <c r="HF2342" s="425"/>
      <c r="HG2342" s="425"/>
      <c r="HH2342" s="425"/>
      <c r="HI2342" s="425"/>
      <c r="HJ2342" s="425"/>
      <c r="HK2342" s="425"/>
      <c r="HL2342" s="425"/>
      <c r="HM2342" s="425"/>
      <c r="HN2342" s="425"/>
      <c r="HO2342" s="425"/>
      <c r="HP2342" s="425"/>
      <c r="HQ2342" s="425"/>
      <c r="HR2342" s="425"/>
      <c r="HS2342" s="425"/>
      <c r="HT2342" s="425"/>
      <c r="HU2342" s="425"/>
      <c r="HV2342" s="425"/>
      <c r="HW2342" s="425"/>
      <c r="HX2342" s="425"/>
      <c r="HY2342" s="425"/>
      <c r="HZ2342" s="425"/>
      <c r="IA2342" s="425"/>
      <c r="IB2342" s="425"/>
      <c r="IC2342" s="425"/>
      <c r="ID2342" s="425"/>
      <c r="IE2342" s="425"/>
      <c r="IF2342" s="425"/>
      <c r="IG2342" s="425"/>
      <c r="IH2342" s="425"/>
      <c r="II2342" s="425"/>
      <c r="IJ2342" s="425"/>
      <c r="IK2342" s="425"/>
      <c r="IL2342" s="425"/>
      <c r="IM2342" s="425"/>
      <c r="IN2342" s="425"/>
      <c r="IO2342" s="425"/>
      <c r="IP2342" s="425"/>
      <c r="IQ2342" s="425"/>
      <c r="IR2342" s="425"/>
      <c r="IS2342" s="425"/>
      <c r="IT2342" s="425"/>
      <c r="IU2342" s="425"/>
      <c r="IV2342" s="425"/>
    </row>
    <row r="2343" s="428" customFormat="1" ht="27.6" customHeight="1" spans="2:256">
      <c r="B2343" s="465"/>
      <c r="GH2343" s="425"/>
      <c r="GI2343" s="425"/>
      <c r="GJ2343" s="425"/>
      <c r="GK2343" s="425"/>
      <c r="GL2343" s="425"/>
      <c r="GM2343" s="425"/>
      <c r="GN2343" s="425"/>
      <c r="GO2343" s="425"/>
      <c r="GP2343" s="425"/>
      <c r="GQ2343" s="425"/>
      <c r="GR2343" s="425"/>
      <c r="GS2343" s="425"/>
      <c r="GT2343" s="425"/>
      <c r="GU2343" s="425"/>
      <c r="GV2343" s="425"/>
      <c r="GW2343" s="425"/>
      <c r="GX2343" s="425"/>
      <c r="GY2343" s="425"/>
      <c r="GZ2343" s="425"/>
      <c r="HA2343" s="425"/>
      <c r="HB2343" s="425"/>
      <c r="HC2343" s="425"/>
      <c r="HD2343" s="425"/>
      <c r="HE2343" s="425"/>
      <c r="HF2343" s="425"/>
      <c r="HG2343" s="425"/>
      <c r="HH2343" s="425"/>
      <c r="HI2343" s="425"/>
      <c r="HJ2343" s="425"/>
      <c r="HK2343" s="425"/>
      <c r="HL2343" s="425"/>
      <c r="HM2343" s="425"/>
      <c r="HN2343" s="425"/>
      <c r="HO2343" s="425"/>
      <c r="HP2343" s="425"/>
      <c r="HQ2343" s="425"/>
      <c r="HR2343" s="425"/>
      <c r="HS2343" s="425"/>
      <c r="HT2343" s="425"/>
      <c r="HU2343" s="425"/>
      <c r="HV2343" s="425"/>
      <c r="HW2343" s="425"/>
      <c r="HX2343" s="425"/>
      <c r="HY2343" s="425"/>
      <c r="HZ2343" s="425"/>
      <c r="IA2343" s="425"/>
      <c r="IB2343" s="425"/>
      <c r="IC2343" s="425"/>
      <c r="ID2343" s="425"/>
      <c r="IE2343" s="425"/>
      <c r="IF2343" s="425"/>
      <c r="IG2343" s="425"/>
      <c r="IH2343" s="425"/>
      <c r="II2343" s="425"/>
      <c r="IJ2343" s="425"/>
      <c r="IK2343" s="425"/>
      <c r="IL2343" s="425"/>
      <c r="IM2343" s="425"/>
      <c r="IN2343" s="425"/>
      <c r="IO2343" s="425"/>
      <c r="IP2343" s="425"/>
      <c r="IQ2343" s="425"/>
      <c r="IR2343" s="425"/>
      <c r="IS2343" s="425"/>
      <c r="IT2343" s="425"/>
      <c r="IU2343" s="425"/>
      <c r="IV2343" s="425"/>
    </row>
    <row r="2344" s="428" customFormat="1" ht="27.6" customHeight="1" spans="2:256">
      <c r="B2344" s="465"/>
      <c r="GH2344" s="425"/>
      <c r="GI2344" s="425"/>
      <c r="GJ2344" s="425"/>
      <c r="GK2344" s="425"/>
      <c r="GL2344" s="425"/>
      <c r="GM2344" s="425"/>
      <c r="GN2344" s="425"/>
      <c r="GO2344" s="425"/>
      <c r="GP2344" s="425"/>
      <c r="GQ2344" s="425"/>
      <c r="GR2344" s="425"/>
      <c r="GS2344" s="425"/>
      <c r="GT2344" s="425"/>
      <c r="GU2344" s="425"/>
      <c r="GV2344" s="425"/>
      <c r="GW2344" s="425"/>
      <c r="GX2344" s="425"/>
      <c r="GY2344" s="425"/>
      <c r="GZ2344" s="425"/>
      <c r="HA2344" s="425"/>
      <c r="HB2344" s="425"/>
      <c r="HC2344" s="425"/>
      <c r="HD2344" s="425"/>
      <c r="HE2344" s="425"/>
      <c r="HF2344" s="425"/>
      <c r="HG2344" s="425"/>
      <c r="HH2344" s="425"/>
      <c r="HI2344" s="425"/>
      <c r="HJ2344" s="425"/>
      <c r="HK2344" s="425"/>
      <c r="HL2344" s="425"/>
      <c r="HM2344" s="425"/>
      <c r="HN2344" s="425"/>
      <c r="HO2344" s="425"/>
      <c r="HP2344" s="425"/>
      <c r="HQ2344" s="425"/>
      <c r="HR2344" s="425"/>
      <c r="HS2344" s="425"/>
      <c r="HT2344" s="425"/>
      <c r="HU2344" s="425"/>
      <c r="HV2344" s="425"/>
      <c r="HW2344" s="425"/>
      <c r="HX2344" s="425"/>
      <c r="HY2344" s="425"/>
      <c r="HZ2344" s="425"/>
      <c r="IA2344" s="425"/>
      <c r="IB2344" s="425"/>
      <c r="IC2344" s="425"/>
      <c r="ID2344" s="425"/>
      <c r="IE2344" s="425"/>
      <c r="IF2344" s="425"/>
      <c r="IG2344" s="425"/>
      <c r="IH2344" s="425"/>
      <c r="II2344" s="425"/>
      <c r="IJ2344" s="425"/>
      <c r="IK2344" s="425"/>
      <c r="IL2344" s="425"/>
      <c r="IM2344" s="425"/>
      <c r="IN2344" s="425"/>
      <c r="IO2344" s="425"/>
      <c r="IP2344" s="425"/>
      <c r="IQ2344" s="425"/>
      <c r="IR2344" s="425"/>
      <c r="IS2344" s="425"/>
      <c r="IT2344" s="425"/>
      <c r="IU2344" s="425"/>
      <c r="IV2344" s="425"/>
    </row>
    <row r="2345" s="428" customFormat="1" ht="27.6" customHeight="1" spans="2:256">
      <c r="B2345" s="465"/>
      <c r="GH2345" s="425"/>
      <c r="GI2345" s="425"/>
      <c r="GJ2345" s="425"/>
      <c r="GK2345" s="425"/>
      <c r="GL2345" s="425"/>
      <c r="GM2345" s="425"/>
      <c r="GN2345" s="425"/>
      <c r="GO2345" s="425"/>
      <c r="GP2345" s="425"/>
      <c r="GQ2345" s="425"/>
      <c r="GR2345" s="425"/>
      <c r="GS2345" s="425"/>
      <c r="GT2345" s="425"/>
      <c r="GU2345" s="425"/>
      <c r="GV2345" s="425"/>
      <c r="GW2345" s="425"/>
      <c r="GX2345" s="425"/>
      <c r="GY2345" s="425"/>
      <c r="GZ2345" s="425"/>
      <c r="HA2345" s="425"/>
      <c r="HB2345" s="425"/>
      <c r="HC2345" s="425"/>
      <c r="HD2345" s="425"/>
      <c r="HE2345" s="425"/>
      <c r="HF2345" s="425"/>
      <c r="HG2345" s="425"/>
      <c r="HH2345" s="425"/>
      <c r="HI2345" s="425"/>
      <c r="HJ2345" s="425"/>
      <c r="HK2345" s="425"/>
      <c r="HL2345" s="425"/>
      <c r="HM2345" s="425"/>
      <c r="HN2345" s="425"/>
      <c r="HO2345" s="425"/>
      <c r="HP2345" s="425"/>
      <c r="HQ2345" s="425"/>
      <c r="HR2345" s="425"/>
      <c r="HS2345" s="425"/>
      <c r="HT2345" s="425"/>
      <c r="HU2345" s="425"/>
      <c r="HV2345" s="425"/>
      <c r="HW2345" s="425"/>
      <c r="HX2345" s="425"/>
      <c r="HY2345" s="425"/>
      <c r="HZ2345" s="425"/>
      <c r="IA2345" s="425"/>
      <c r="IB2345" s="425"/>
      <c r="IC2345" s="425"/>
      <c r="ID2345" s="425"/>
      <c r="IE2345" s="425"/>
      <c r="IF2345" s="425"/>
      <c r="IG2345" s="425"/>
      <c r="IH2345" s="425"/>
      <c r="II2345" s="425"/>
      <c r="IJ2345" s="425"/>
      <c r="IK2345" s="425"/>
      <c r="IL2345" s="425"/>
      <c r="IM2345" s="425"/>
      <c r="IN2345" s="425"/>
      <c r="IO2345" s="425"/>
      <c r="IP2345" s="425"/>
      <c r="IQ2345" s="425"/>
      <c r="IR2345" s="425"/>
      <c r="IS2345" s="425"/>
      <c r="IT2345" s="425"/>
      <c r="IU2345" s="425"/>
      <c r="IV2345" s="425"/>
    </row>
    <row r="2346" s="428" customFormat="1" ht="27.6" customHeight="1" spans="2:256">
      <c r="B2346" s="465"/>
      <c r="GH2346" s="425"/>
      <c r="GI2346" s="425"/>
      <c r="GJ2346" s="425"/>
      <c r="GK2346" s="425"/>
      <c r="GL2346" s="425"/>
      <c r="GM2346" s="425"/>
      <c r="GN2346" s="425"/>
      <c r="GO2346" s="425"/>
      <c r="GP2346" s="425"/>
      <c r="GQ2346" s="425"/>
      <c r="GR2346" s="425"/>
      <c r="GS2346" s="425"/>
      <c r="GT2346" s="425"/>
      <c r="GU2346" s="425"/>
      <c r="GV2346" s="425"/>
      <c r="GW2346" s="425"/>
      <c r="GX2346" s="425"/>
      <c r="GY2346" s="425"/>
      <c r="GZ2346" s="425"/>
      <c r="HA2346" s="425"/>
      <c r="HB2346" s="425"/>
      <c r="HC2346" s="425"/>
      <c r="HD2346" s="425"/>
      <c r="HE2346" s="425"/>
      <c r="HF2346" s="425"/>
      <c r="HG2346" s="425"/>
      <c r="HH2346" s="425"/>
      <c r="HI2346" s="425"/>
      <c r="HJ2346" s="425"/>
      <c r="HK2346" s="425"/>
      <c r="HL2346" s="425"/>
      <c r="HM2346" s="425"/>
      <c r="HN2346" s="425"/>
      <c r="HO2346" s="425"/>
      <c r="HP2346" s="425"/>
      <c r="HQ2346" s="425"/>
      <c r="HR2346" s="425"/>
      <c r="HS2346" s="425"/>
      <c r="HT2346" s="425"/>
      <c r="HU2346" s="425"/>
      <c r="HV2346" s="425"/>
      <c r="HW2346" s="425"/>
      <c r="HX2346" s="425"/>
      <c r="HY2346" s="425"/>
      <c r="HZ2346" s="425"/>
      <c r="IA2346" s="425"/>
      <c r="IB2346" s="425"/>
      <c r="IC2346" s="425"/>
      <c r="ID2346" s="425"/>
      <c r="IE2346" s="425"/>
      <c r="IF2346" s="425"/>
      <c r="IG2346" s="425"/>
      <c r="IH2346" s="425"/>
      <c r="II2346" s="425"/>
      <c r="IJ2346" s="425"/>
      <c r="IK2346" s="425"/>
      <c r="IL2346" s="425"/>
      <c r="IM2346" s="425"/>
      <c r="IN2346" s="425"/>
      <c r="IO2346" s="425"/>
      <c r="IP2346" s="425"/>
      <c r="IQ2346" s="425"/>
      <c r="IR2346" s="425"/>
      <c r="IS2346" s="425"/>
      <c r="IT2346" s="425"/>
      <c r="IU2346" s="425"/>
      <c r="IV2346" s="425"/>
    </row>
    <row r="2347" s="428" customFormat="1" ht="27.6" customHeight="1" spans="2:256">
      <c r="B2347" s="465"/>
      <c r="GH2347" s="425"/>
      <c r="GI2347" s="425"/>
      <c r="GJ2347" s="425"/>
      <c r="GK2347" s="425"/>
      <c r="GL2347" s="425"/>
      <c r="GM2347" s="425"/>
      <c r="GN2347" s="425"/>
      <c r="GO2347" s="425"/>
      <c r="GP2347" s="425"/>
      <c r="GQ2347" s="425"/>
      <c r="GR2347" s="425"/>
      <c r="GS2347" s="425"/>
      <c r="GT2347" s="425"/>
      <c r="GU2347" s="425"/>
      <c r="GV2347" s="425"/>
      <c r="GW2347" s="425"/>
      <c r="GX2347" s="425"/>
      <c r="GY2347" s="425"/>
      <c r="GZ2347" s="425"/>
      <c r="HA2347" s="425"/>
      <c r="HB2347" s="425"/>
      <c r="HC2347" s="425"/>
      <c r="HD2347" s="425"/>
      <c r="HE2347" s="425"/>
      <c r="HF2347" s="425"/>
      <c r="HG2347" s="425"/>
      <c r="HH2347" s="425"/>
      <c r="HI2347" s="425"/>
      <c r="HJ2347" s="425"/>
      <c r="HK2347" s="425"/>
      <c r="HL2347" s="425"/>
      <c r="HM2347" s="425"/>
      <c r="HN2347" s="425"/>
      <c r="HO2347" s="425"/>
      <c r="HP2347" s="425"/>
      <c r="HQ2347" s="425"/>
      <c r="HR2347" s="425"/>
      <c r="HS2347" s="425"/>
      <c r="HT2347" s="425"/>
      <c r="HU2347" s="425"/>
      <c r="HV2347" s="425"/>
      <c r="HW2347" s="425"/>
      <c r="HX2347" s="425"/>
      <c r="HY2347" s="425"/>
      <c r="HZ2347" s="425"/>
      <c r="IA2347" s="425"/>
      <c r="IB2347" s="425"/>
      <c r="IC2347" s="425"/>
      <c r="ID2347" s="425"/>
      <c r="IE2347" s="425"/>
      <c r="IF2347" s="425"/>
      <c r="IG2347" s="425"/>
      <c r="IH2347" s="425"/>
      <c r="II2347" s="425"/>
      <c r="IJ2347" s="425"/>
      <c r="IK2347" s="425"/>
      <c r="IL2347" s="425"/>
      <c r="IM2347" s="425"/>
      <c r="IN2347" s="425"/>
      <c r="IO2347" s="425"/>
      <c r="IP2347" s="425"/>
      <c r="IQ2347" s="425"/>
      <c r="IR2347" s="425"/>
      <c r="IS2347" s="425"/>
      <c r="IT2347" s="425"/>
      <c r="IU2347" s="425"/>
      <c r="IV2347" s="425"/>
    </row>
    <row r="2348" s="428" customFormat="1" ht="27.6" customHeight="1" spans="2:256">
      <c r="B2348" s="465"/>
      <c r="GH2348" s="425"/>
      <c r="GI2348" s="425"/>
      <c r="GJ2348" s="425"/>
      <c r="GK2348" s="425"/>
      <c r="GL2348" s="425"/>
      <c r="GM2348" s="425"/>
      <c r="GN2348" s="425"/>
      <c r="GO2348" s="425"/>
      <c r="GP2348" s="425"/>
      <c r="GQ2348" s="425"/>
      <c r="GR2348" s="425"/>
      <c r="GS2348" s="425"/>
      <c r="GT2348" s="425"/>
      <c r="GU2348" s="425"/>
      <c r="GV2348" s="425"/>
      <c r="GW2348" s="425"/>
      <c r="GX2348" s="425"/>
      <c r="GY2348" s="425"/>
      <c r="GZ2348" s="425"/>
      <c r="HA2348" s="425"/>
      <c r="HB2348" s="425"/>
      <c r="HC2348" s="425"/>
      <c r="HD2348" s="425"/>
      <c r="HE2348" s="425"/>
      <c r="HF2348" s="425"/>
      <c r="HG2348" s="425"/>
      <c r="HH2348" s="425"/>
      <c r="HI2348" s="425"/>
      <c r="HJ2348" s="425"/>
      <c r="HK2348" s="425"/>
      <c r="HL2348" s="425"/>
      <c r="HM2348" s="425"/>
      <c r="HN2348" s="425"/>
      <c r="HO2348" s="425"/>
      <c r="HP2348" s="425"/>
      <c r="HQ2348" s="425"/>
      <c r="HR2348" s="425"/>
      <c r="HS2348" s="425"/>
      <c r="HT2348" s="425"/>
      <c r="HU2348" s="425"/>
      <c r="HV2348" s="425"/>
      <c r="HW2348" s="425"/>
      <c r="HX2348" s="425"/>
      <c r="HY2348" s="425"/>
      <c r="HZ2348" s="425"/>
      <c r="IA2348" s="425"/>
      <c r="IB2348" s="425"/>
      <c r="IC2348" s="425"/>
      <c r="ID2348" s="425"/>
      <c r="IE2348" s="425"/>
      <c r="IF2348" s="425"/>
      <c r="IG2348" s="425"/>
      <c r="IH2348" s="425"/>
      <c r="II2348" s="425"/>
      <c r="IJ2348" s="425"/>
      <c r="IK2348" s="425"/>
      <c r="IL2348" s="425"/>
      <c r="IM2348" s="425"/>
      <c r="IN2348" s="425"/>
      <c r="IO2348" s="425"/>
      <c r="IP2348" s="425"/>
      <c r="IQ2348" s="425"/>
      <c r="IR2348" s="425"/>
      <c r="IS2348" s="425"/>
      <c r="IT2348" s="425"/>
      <c r="IU2348" s="425"/>
      <c r="IV2348" s="425"/>
    </row>
    <row r="2349" s="428" customFormat="1" ht="27.6" customHeight="1" spans="2:256">
      <c r="B2349" s="465"/>
      <c r="GH2349" s="425"/>
      <c r="GI2349" s="425"/>
      <c r="GJ2349" s="425"/>
      <c r="GK2349" s="425"/>
      <c r="GL2349" s="425"/>
      <c r="GM2349" s="425"/>
      <c r="GN2349" s="425"/>
      <c r="GO2349" s="425"/>
      <c r="GP2349" s="425"/>
      <c r="GQ2349" s="425"/>
      <c r="GR2349" s="425"/>
      <c r="GS2349" s="425"/>
      <c r="GT2349" s="425"/>
      <c r="GU2349" s="425"/>
      <c r="GV2349" s="425"/>
      <c r="GW2349" s="425"/>
      <c r="GX2349" s="425"/>
      <c r="GY2349" s="425"/>
      <c r="GZ2349" s="425"/>
      <c r="HA2349" s="425"/>
      <c r="HB2349" s="425"/>
      <c r="HC2349" s="425"/>
      <c r="HD2349" s="425"/>
      <c r="HE2349" s="425"/>
      <c r="HF2349" s="425"/>
      <c r="HG2349" s="425"/>
      <c r="HH2349" s="425"/>
      <c r="HI2349" s="425"/>
      <c r="HJ2349" s="425"/>
      <c r="HK2349" s="425"/>
      <c r="HL2349" s="425"/>
      <c r="HM2349" s="425"/>
      <c r="HN2349" s="425"/>
      <c r="HO2349" s="425"/>
      <c r="HP2349" s="425"/>
      <c r="HQ2349" s="425"/>
      <c r="HR2349" s="425"/>
      <c r="HS2349" s="425"/>
      <c r="HT2349" s="425"/>
      <c r="HU2349" s="425"/>
      <c r="HV2349" s="425"/>
      <c r="HW2349" s="425"/>
      <c r="HX2349" s="425"/>
      <c r="HY2349" s="425"/>
      <c r="HZ2349" s="425"/>
      <c r="IA2349" s="425"/>
      <c r="IB2349" s="425"/>
      <c r="IC2349" s="425"/>
      <c r="ID2349" s="425"/>
      <c r="IE2349" s="425"/>
      <c r="IF2349" s="425"/>
      <c r="IG2349" s="425"/>
      <c r="IH2349" s="425"/>
      <c r="II2349" s="425"/>
      <c r="IJ2349" s="425"/>
      <c r="IK2349" s="425"/>
      <c r="IL2349" s="425"/>
      <c r="IM2349" s="425"/>
      <c r="IN2349" s="425"/>
      <c r="IO2349" s="425"/>
      <c r="IP2349" s="425"/>
      <c r="IQ2349" s="425"/>
      <c r="IR2349" s="425"/>
      <c r="IS2349" s="425"/>
      <c r="IT2349" s="425"/>
      <c r="IU2349" s="425"/>
      <c r="IV2349" s="425"/>
    </row>
    <row r="2350" s="428" customFormat="1" ht="27.6" customHeight="1" spans="2:256">
      <c r="B2350" s="465"/>
      <c r="GH2350" s="425"/>
      <c r="GI2350" s="425"/>
      <c r="GJ2350" s="425"/>
      <c r="GK2350" s="425"/>
      <c r="GL2350" s="425"/>
      <c r="GM2350" s="425"/>
      <c r="GN2350" s="425"/>
      <c r="GO2350" s="425"/>
      <c r="GP2350" s="425"/>
      <c r="GQ2350" s="425"/>
      <c r="GR2350" s="425"/>
      <c r="GS2350" s="425"/>
      <c r="GT2350" s="425"/>
      <c r="GU2350" s="425"/>
      <c r="GV2350" s="425"/>
      <c r="GW2350" s="425"/>
      <c r="GX2350" s="425"/>
      <c r="GY2350" s="425"/>
      <c r="GZ2350" s="425"/>
      <c r="HA2350" s="425"/>
      <c r="HB2350" s="425"/>
      <c r="HC2350" s="425"/>
      <c r="HD2350" s="425"/>
      <c r="HE2350" s="425"/>
      <c r="HF2350" s="425"/>
      <c r="HG2350" s="425"/>
      <c r="HH2350" s="425"/>
      <c r="HI2350" s="425"/>
      <c r="HJ2350" s="425"/>
      <c r="HK2350" s="425"/>
      <c r="HL2350" s="425"/>
      <c r="HM2350" s="425"/>
      <c r="HN2350" s="425"/>
      <c r="HO2350" s="425"/>
      <c r="HP2350" s="425"/>
      <c r="HQ2350" s="425"/>
      <c r="HR2350" s="425"/>
      <c r="HS2350" s="425"/>
      <c r="HT2350" s="425"/>
      <c r="HU2350" s="425"/>
      <c r="HV2350" s="425"/>
      <c r="HW2350" s="425"/>
      <c r="HX2350" s="425"/>
      <c r="HY2350" s="425"/>
      <c r="HZ2350" s="425"/>
      <c r="IA2350" s="425"/>
      <c r="IB2350" s="425"/>
      <c r="IC2350" s="425"/>
      <c r="ID2350" s="425"/>
      <c r="IE2350" s="425"/>
      <c r="IF2350" s="425"/>
      <c r="IG2350" s="425"/>
      <c r="IH2350" s="425"/>
      <c r="II2350" s="425"/>
      <c r="IJ2350" s="425"/>
      <c r="IK2350" s="425"/>
      <c r="IL2350" s="425"/>
      <c r="IM2350" s="425"/>
      <c r="IN2350" s="425"/>
      <c r="IO2350" s="425"/>
      <c r="IP2350" s="425"/>
      <c r="IQ2350" s="425"/>
      <c r="IR2350" s="425"/>
      <c r="IS2350" s="425"/>
      <c r="IT2350" s="425"/>
      <c r="IU2350" s="425"/>
      <c r="IV2350" s="425"/>
    </row>
    <row r="2351" s="428" customFormat="1" ht="27.6" customHeight="1" spans="2:256">
      <c r="B2351" s="465"/>
      <c r="GH2351" s="425"/>
      <c r="GI2351" s="425"/>
      <c r="GJ2351" s="425"/>
      <c r="GK2351" s="425"/>
      <c r="GL2351" s="425"/>
      <c r="GM2351" s="425"/>
      <c r="GN2351" s="425"/>
      <c r="GO2351" s="425"/>
      <c r="GP2351" s="425"/>
      <c r="GQ2351" s="425"/>
      <c r="GR2351" s="425"/>
      <c r="GS2351" s="425"/>
      <c r="GT2351" s="425"/>
      <c r="GU2351" s="425"/>
      <c r="GV2351" s="425"/>
      <c r="GW2351" s="425"/>
      <c r="GX2351" s="425"/>
      <c r="GY2351" s="425"/>
      <c r="GZ2351" s="425"/>
      <c r="HA2351" s="425"/>
      <c r="HB2351" s="425"/>
      <c r="HC2351" s="425"/>
      <c r="HD2351" s="425"/>
      <c r="HE2351" s="425"/>
      <c r="HF2351" s="425"/>
      <c r="HG2351" s="425"/>
      <c r="HH2351" s="425"/>
      <c r="HI2351" s="425"/>
      <c r="HJ2351" s="425"/>
      <c r="HK2351" s="425"/>
      <c r="HL2351" s="425"/>
      <c r="HM2351" s="425"/>
      <c r="HN2351" s="425"/>
      <c r="HO2351" s="425"/>
      <c r="HP2351" s="425"/>
      <c r="HQ2351" s="425"/>
      <c r="HR2351" s="425"/>
      <c r="HS2351" s="425"/>
      <c r="HT2351" s="425"/>
      <c r="HU2351" s="425"/>
      <c r="HV2351" s="425"/>
      <c r="HW2351" s="425"/>
      <c r="HX2351" s="425"/>
      <c r="HY2351" s="425"/>
      <c r="HZ2351" s="425"/>
      <c r="IA2351" s="425"/>
      <c r="IB2351" s="425"/>
      <c r="IC2351" s="425"/>
      <c r="ID2351" s="425"/>
      <c r="IE2351" s="425"/>
      <c r="IF2351" s="425"/>
      <c r="IG2351" s="425"/>
      <c r="IH2351" s="425"/>
      <c r="II2351" s="425"/>
      <c r="IJ2351" s="425"/>
      <c r="IK2351" s="425"/>
      <c r="IL2351" s="425"/>
      <c r="IM2351" s="425"/>
      <c r="IN2351" s="425"/>
      <c r="IO2351" s="425"/>
      <c r="IP2351" s="425"/>
      <c r="IQ2351" s="425"/>
      <c r="IR2351" s="425"/>
      <c r="IS2351" s="425"/>
      <c r="IT2351" s="425"/>
      <c r="IU2351" s="425"/>
      <c r="IV2351" s="425"/>
    </row>
    <row r="2352" s="428" customFormat="1" ht="27.6" customHeight="1" spans="2:256">
      <c r="B2352" s="465"/>
      <c r="GH2352" s="425"/>
      <c r="GI2352" s="425"/>
      <c r="GJ2352" s="425"/>
      <c r="GK2352" s="425"/>
      <c r="GL2352" s="425"/>
      <c r="GM2352" s="425"/>
      <c r="GN2352" s="425"/>
      <c r="GO2352" s="425"/>
      <c r="GP2352" s="425"/>
      <c r="GQ2352" s="425"/>
      <c r="GR2352" s="425"/>
      <c r="GS2352" s="425"/>
      <c r="GT2352" s="425"/>
      <c r="GU2352" s="425"/>
      <c r="GV2352" s="425"/>
      <c r="GW2352" s="425"/>
      <c r="GX2352" s="425"/>
      <c r="GY2352" s="425"/>
      <c r="GZ2352" s="425"/>
      <c r="HA2352" s="425"/>
      <c r="HB2352" s="425"/>
      <c r="HC2352" s="425"/>
      <c r="HD2352" s="425"/>
      <c r="HE2352" s="425"/>
      <c r="HF2352" s="425"/>
      <c r="HG2352" s="425"/>
      <c r="HH2352" s="425"/>
      <c r="HI2352" s="425"/>
      <c r="HJ2352" s="425"/>
      <c r="HK2352" s="425"/>
      <c r="HL2352" s="425"/>
      <c r="HM2352" s="425"/>
      <c r="HN2352" s="425"/>
      <c r="HO2352" s="425"/>
      <c r="HP2352" s="425"/>
      <c r="HQ2352" s="425"/>
      <c r="HR2352" s="425"/>
      <c r="HS2352" s="425"/>
      <c r="HT2352" s="425"/>
      <c r="HU2352" s="425"/>
      <c r="HV2352" s="425"/>
      <c r="HW2352" s="425"/>
      <c r="HX2352" s="425"/>
      <c r="HY2352" s="425"/>
      <c r="HZ2352" s="425"/>
      <c r="IA2352" s="425"/>
      <c r="IB2352" s="425"/>
      <c r="IC2352" s="425"/>
      <c r="ID2352" s="425"/>
      <c r="IE2352" s="425"/>
      <c r="IF2352" s="425"/>
      <c r="IG2352" s="425"/>
      <c r="IH2352" s="425"/>
      <c r="II2352" s="425"/>
      <c r="IJ2352" s="425"/>
      <c r="IK2352" s="425"/>
      <c r="IL2352" s="425"/>
      <c r="IM2352" s="425"/>
      <c r="IN2352" s="425"/>
      <c r="IO2352" s="425"/>
      <c r="IP2352" s="425"/>
      <c r="IQ2352" s="425"/>
      <c r="IR2352" s="425"/>
      <c r="IS2352" s="425"/>
      <c r="IT2352" s="425"/>
      <c r="IU2352" s="425"/>
      <c r="IV2352" s="425"/>
    </row>
    <row r="2353" s="428" customFormat="1" ht="27.6" customHeight="1" spans="2:256">
      <c r="B2353" s="465"/>
      <c r="GH2353" s="425"/>
      <c r="GI2353" s="425"/>
      <c r="GJ2353" s="425"/>
      <c r="GK2353" s="425"/>
      <c r="GL2353" s="425"/>
      <c r="GM2353" s="425"/>
      <c r="GN2353" s="425"/>
      <c r="GO2353" s="425"/>
      <c r="GP2353" s="425"/>
      <c r="GQ2353" s="425"/>
      <c r="GR2353" s="425"/>
      <c r="GS2353" s="425"/>
      <c r="GT2353" s="425"/>
      <c r="GU2353" s="425"/>
      <c r="GV2353" s="425"/>
      <c r="GW2353" s="425"/>
      <c r="GX2353" s="425"/>
      <c r="GY2353" s="425"/>
      <c r="GZ2353" s="425"/>
      <c r="HA2353" s="425"/>
      <c r="HB2353" s="425"/>
      <c r="HC2353" s="425"/>
      <c r="HD2353" s="425"/>
      <c r="HE2353" s="425"/>
      <c r="HF2353" s="425"/>
      <c r="HG2353" s="425"/>
      <c r="HH2353" s="425"/>
      <c r="HI2353" s="425"/>
      <c r="HJ2353" s="425"/>
      <c r="HK2353" s="425"/>
      <c r="HL2353" s="425"/>
      <c r="HM2353" s="425"/>
      <c r="HN2353" s="425"/>
      <c r="HO2353" s="425"/>
      <c r="HP2353" s="425"/>
      <c r="HQ2353" s="425"/>
      <c r="HR2353" s="425"/>
      <c r="HS2353" s="425"/>
      <c r="HT2353" s="425"/>
      <c r="HU2353" s="425"/>
      <c r="HV2353" s="425"/>
      <c r="HW2353" s="425"/>
      <c r="HX2353" s="425"/>
      <c r="HY2353" s="425"/>
      <c r="HZ2353" s="425"/>
      <c r="IA2353" s="425"/>
      <c r="IB2353" s="425"/>
      <c r="IC2353" s="425"/>
      <c r="ID2353" s="425"/>
      <c r="IE2353" s="425"/>
      <c r="IF2353" s="425"/>
      <c r="IG2353" s="425"/>
      <c r="IH2353" s="425"/>
      <c r="II2353" s="425"/>
      <c r="IJ2353" s="425"/>
      <c r="IK2353" s="425"/>
      <c r="IL2353" s="425"/>
      <c r="IM2353" s="425"/>
      <c r="IN2353" s="425"/>
      <c r="IO2353" s="425"/>
      <c r="IP2353" s="425"/>
      <c r="IQ2353" s="425"/>
      <c r="IR2353" s="425"/>
      <c r="IS2353" s="425"/>
      <c r="IT2353" s="425"/>
      <c r="IU2353" s="425"/>
      <c r="IV2353" s="425"/>
    </row>
    <row r="2354" s="428" customFormat="1" ht="27.6" customHeight="1" spans="2:256">
      <c r="B2354" s="465"/>
      <c r="GH2354" s="425"/>
      <c r="GI2354" s="425"/>
      <c r="GJ2354" s="425"/>
      <c r="GK2354" s="425"/>
      <c r="GL2354" s="425"/>
      <c r="GM2354" s="425"/>
      <c r="GN2354" s="425"/>
      <c r="GO2354" s="425"/>
      <c r="GP2354" s="425"/>
      <c r="GQ2354" s="425"/>
      <c r="GR2354" s="425"/>
      <c r="GS2354" s="425"/>
      <c r="GT2354" s="425"/>
      <c r="GU2354" s="425"/>
      <c r="GV2354" s="425"/>
      <c r="GW2354" s="425"/>
      <c r="GX2354" s="425"/>
      <c r="GY2354" s="425"/>
      <c r="GZ2354" s="425"/>
      <c r="HA2354" s="425"/>
      <c r="HB2354" s="425"/>
      <c r="HC2354" s="425"/>
      <c r="HD2354" s="425"/>
      <c r="HE2354" s="425"/>
      <c r="HF2354" s="425"/>
      <c r="HG2354" s="425"/>
      <c r="HH2354" s="425"/>
      <c r="HI2354" s="425"/>
      <c r="HJ2354" s="425"/>
      <c r="HK2354" s="425"/>
      <c r="HL2354" s="425"/>
      <c r="HM2354" s="425"/>
      <c r="HN2354" s="425"/>
      <c r="HO2354" s="425"/>
      <c r="HP2354" s="425"/>
      <c r="HQ2354" s="425"/>
      <c r="HR2354" s="425"/>
      <c r="HS2354" s="425"/>
      <c r="HT2354" s="425"/>
      <c r="HU2354" s="425"/>
      <c r="HV2354" s="425"/>
      <c r="HW2354" s="425"/>
      <c r="HX2354" s="425"/>
      <c r="HY2354" s="425"/>
      <c r="HZ2354" s="425"/>
      <c r="IA2354" s="425"/>
      <c r="IB2354" s="425"/>
      <c r="IC2354" s="425"/>
      <c r="ID2354" s="425"/>
      <c r="IE2354" s="425"/>
      <c r="IF2354" s="425"/>
      <c r="IG2354" s="425"/>
      <c r="IH2354" s="425"/>
      <c r="II2354" s="425"/>
      <c r="IJ2354" s="425"/>
      <c r="IK2354" s="425"/>
      <c r="IL2354" s="425"/>
      <c r="IM2354" s="425"/>
      <c r="IN2354" s="425"/>
      <c r="IO2354" s="425"/>
      <c r="IP2354" s="425"/>
      <c r="IQ2354" s="425"/>
      <c r="IR2354" s="425"/>
      <c r="IS2354" s="425"/>
      <c r="IT2354" s="425"/>
      <c r="IU2354" s="425"/>
      <c r="IV2354" s="425"/>
    </row>
    <row r="2355" s="428" customFormat="1" ht="27.6" customHeight="1" spans="2:256">
      <c r="B2355" s="465"/>
      <c r="GH2355" s="425"/>
      <c r="GI2355" s="425"/>
      <c r="GJ2355" s="425"/>
      <c r="GK2355" s="425"/>
      <c r="GL2355" s="425"/>
      <c r="GM2355" s="425"/>
      <c r="GN2355" s="425"/>
      <c r="GO2355" s="425"/>
      <c r="GP2355" s="425"/>
      <c r="GQ2355" s="425"/>
      <c r="GR2355" s="425"/>
      <c r="GS2355" s="425"/>
      <c r="GT2355" s="425"/>
      <c r="GU2355" s="425"/>
      <c r="GV2355" s="425"/>
      <c r="GW2355" s="425"/>
      <c r="GX2355" s="425"/>
      <c r="GY2355" s="425"/>
      <c r="GZ2355" s="425"/>
      <c r="HA2355" s="425"/>
      <c r="HB2355" s="425"/>
      <c r="HC2355" s="425"/>
      <c r="HD2355" s="425"/>
      <c r="HE2355" s="425"/>
      <c r="HF2355" s="425"/>
      <c r="HG2355" s="425"/>
      <c r="HH2355" s="425"/>
      <c r="HI2355" s="425"/>
      <c r="HJ2355" s="425"/>
      <c r="HK2355" s="425"/>
      <c r="HL2355" s="425"/>
      <c r="HM2355" s="425"/>
      <c r="HN2355" s="425"/>
      <c r="HO2355" s="425"/>
      <c r="HP2355" s="425"/>
      <c r="HQ2355" s="425"/>
      <c r="HR2355" s="425"/>
      <c r="HS2355" s="425"/>
      <c r="HT2355" s="425"/>
      <c r="HU2355" s="425"/>
      <c r="HV2355" s="425"/>
      <c r="HW2355" s="425"/>
      <c r="HX2355" s="425"/>
      <c r="HY2355" s="425"/>
      <c r="HZ2355" s="425"/>
      <c r="IA2355" s="425"/>
      <c r="IB2355" s="425"/>
      <c r="IC2355" s="425"/>
      <c r="ID2355" s="425"/>
      <c r="IE2355" s="425"/>
      <c r="IF2355" s="425"/>
      <c r="IG2355" s="425"/>
      <c r="IH2355" s="425"/>
      <c r="II2355" s="425"/>
      <c r="IJ2355" s="425"/>
      <c r="IK2355" s="425"/>
      <c r="IL2355" s="425"/>
      <c r="IM2355" s="425"/>
      <c r="IN2355" s="425"/>
      <c r="IO2355" s="425"/>
      <c r="IP2355" s="425"/>
      <c r="IQ2355" s="425"/>
      <c r="IR2355" s="425"/>
      <c r="IS2355" s="425"/>
      <c r="IT2355" s="425"/>
      <c r="IU2355" s="425"/>
      <c r="IV2355" s="425"/>
    </row>
    <row r="2356" s="428" customFormat="1" ht="27.6" customHeight="1" spans="2:256">
      <c r="B2356" s="465"/>
      <c r="GH2356" s="425"/>
      <c r="GI2356" s="425"/>
      <c r="GJ2356" s="425"/>
      <c r="GK2356" s="425"/>
      <c r="GL2356" s="425"/>
      <c r="GM2356" s="425"/>
      <c r="GN2356" s="425"/>
      <c r="GO2356" s="425"/>
      <c r="GP2356" s="425"/>
      <c r="GQ2356" s="425"/>
      <c r="GR2356" s="425"/>
      <c r="GS2356" s="425"/>
      <c r="GT2356" s="425"/>
      <c r="GU2356" s="425"/>
      <c r="GV2356" s="425"/>
      <c r="GW2356" s="425"/>
      <c r="GX2356" s="425"/>
      <c r="GY2356" s="425"/>
      <c r="GZ2356" s="425"/>
      <c r="HA2356" s="425"/>
      <c r="HB2356" s="425"/>
      <c r="HC2356" s="425"/>
      <c r="HD2356" s="425"/>
      <c r="HE2356" s="425"/>
      <c r="HF2356" s="425"/>
      <c r="HG2356" s="425"/>
      <c r="HH2356" s="425"/>
      <c r="HI2356" s="425"/>
      <c r="HJ2356" s="425"/>
      <c r="HK2356" s="425"/>
      <c r="HL2356" s="425"/>
      <c r="HM2356" s="425"/>
      <c r="HN2356" s="425"/>
      <c r="HO2356" s="425"/>
      <c r="HP2356" s="425"/>
      <c r="HQ2356" s="425"/>
      <c r="HR2356" s="425"/>
      <c r="HS2356" s="425"/>
      <c r="HT2356" s="425"/>
      <c r="HU2356" s="425"/>
      <c r="HV2356" s="425"/>
      <c r="HW2356" s="425"/>
      <c r="HX2356" s="425"/>
      <c r="HY2356" s="425"/>
      <c r="HZ2356" s="425"/>
      <c r="IA2356" s="425"/>
      <c r="IB2356" s="425"/>
      <c r="IC2356" s="425"/>
      <c r="ID2356" s="425"/>
      <c r="IE2356" s="425"/>
      <c r="IF2356" s="425"/>
      <c r="IG2356" s="425"/>
      <c r="IH2356" s="425"/>
      <c r="II2356" s="425"/>
      <c r="IJ2356" s="425"/>
      <c r="IK2356" s="425"/>
      <c r="IL2356" s="425"/>
      <c r="IM2356" s="425"/>
      <c r="IN2356" s="425"/>
      <c r="IO2356" s="425"/>
      <c r="IP2356" s="425"/>
      <c r="IQ2356" s="425"/>
      <c r="IR2356" s="425"/>
      <c r="IS2356" s="425"/>
      <c r="IT2356" s="425"/>
      <c r="IU2356" s="425"/>
      <c r="IV2356" s="425"/>
    </row>
    <row r="2357" s="428" customFormat="1" ht="27.6" customHeight="1" spans="2:256">
      <c r="B2357" s="465"/>
      <c r="GH2357" s="425"/>
      <c r="GI2357" s="425"/>
      <c r="GJ2357" s="425"/>
      <c r="GK2357" s="425"/>
      <c r="GL2357" s="425"/>
      <c r="GM2357" s="425"/>
      <c r="GN2357" s="425"/>
      <c r="GO2357" s="425"/>
      <c r="GP2357" s="425"/>
      <c r="GQ2357" s="425"/>
      <c r="GR2357" s="425"/>
      <c r="GS2357" s="425"/>
      <c r="GT2357" s="425"/>
      <c r="GU2357" s="425"/>
      <c r="GV2357" s="425"/>
      <c r="GW2357" s="425"/>
      <c r="GX2357" s="425"/>
      <c r="GY2357" s="425"/>
      <c r="GZ2357" s="425"/>
      <c r="HA2357" s="425"/>
      <c r="HB2357" s="425"/>
      <c r="HC2357" s="425"/>
      <c r="HD2357" s="425"/>
      <c r="HE2357" s="425"/>
      <c r="HF2357" s="425"/>
      <c r="HG2357" s="425"/>
      <c r="HH2357" s="425"/>
      <c r="HI2357" s="425"/>
      <c r="HJ2357" s="425"/>
      <c r="HK2357" s="425"/>
      <c r="HL2357" s="425"/>
      <c r="HM2357" s="425"/>
      <c r="HN2357" s="425"/>
      <c r="HO2357" s="425"/>
      <c r="HP2357" s="425"/>
      <c r="HQ2357" s="425"/>
      <c r="HR2357" s="425"/>
      <c r="HS2357" s="425"/>
      <c r="HT2357" s="425"/>
      <c r="HU2357" s="425"/>
      <c r="HV2357" s="425"/>
      <c r="HW2357" s="425"/>
      <c r="HX2357" s="425"/>
      <c r="HY2357" s="425"/>
      <c r="HZ2357" s="425"/>
      <c r="IA2357" s="425"/>
      <c r="IB2357" s="425"/>
      <c r="IC2357" s="425"/>
      <c r="ID2357" s="425"/>
      <c r="IE2357" s="425"/>
      <c r="IF2357" s="425"/>
      <c r="IG2357" s="425"/>
      <c r="IH2357" s="425"/>
      <c r="II2357" s="425"/>
      <c r="IJ2357" s="425"/>
      <c r="IK2357" s="425"/>
      <c r="IL2357" s="425"/>
      <c r="IM2357" s="425"/>
      <c r="IN2357" s="425"/>
      <c r="IO2357" s="425"/>
      <c r="IP2357" s="425"/>
      <c r="IQ2357" s="425"/>
      <c r="IR2357" s="425"/>
      <c r="IS2357" s="425"/>
      <c r="IT2357" s="425"/>
      <c r="IU2357" s="425"/>
      <c r="IV2357" s="425"/>
    </row>
    <row r="2358" s="428" customFormat="1" ht="27.6" customHeight="1" spans="2:256">
      <c r="B2358" s="465"/>
      <c r="GH2358" s="425"/>
      <c r="GI2358" s="425"/>
      <c r="GJ2358" s="425"/>
      <c r="GK2358" s="425"/>
      <c r="GL2358" s="425"/>
      <c r="GM2358" s="425"/>
      <c r="GN2358" s="425"/>
      <c r="GO2358" s="425"/>
      <c r="GP2358" s="425"/>
      <c r="GQ2358" s="425"/>
      <c r="GR2358" s="425"/>
      <c r="GS2358" s="425"/>
      <c r="GT2358" s="425"/>
      <c r="GU2358" s="425"/>
      <c r="GV2358" s="425"/>
      <c r="GW2358" s="425"/>
      <c r="GX2358" s="425"/>
      <c r="GY2358" s="425"/>
      <c r="GZ2358" s="425"/>
      <c r="HA2358" s="425"/>
      <c r="HB2358" s="425"/>
      <c r="HC2358" s="425"/>
      <c r="HD2358" s="425"/>
      <c r="HE2358" s="425"/>
      <c r="HF2358" s="425"/>
      <c r="HG2358" s="425"/>
      <c r="HH2358" s="425"/>
      <c r="HI2358" s="425"/>
      <c r="HJ2358" s="425"/>
      <c r="HK2358" s="425"/>
      <c r="HL2358" s="425"/>
      <c r="HM2358" s="425"/>
      <c r="HN2358" s="425"/>
      <c r="HO2358" s="425"/>
      <c r="HP2358" s="425"/>
      <c r="HQ2358" s="425"/>
      <c r="HR2358" s="425"/>
      <c r="HS2358" s="425"/>
      <c r="HT2358" s="425"/>
      <c r="HU2358" s="425"/>
      <c r="HV2358" s="425"/>
      <c r="HW2358" s="425"/>
      <c r="HX2358" s="425"/>
      <c r="HY2358" s="425"/>
      <c r="HZ2358" s="425"/>
      <c r="IA2358" s="425"/>
      <c r="IB2358" s="425"/>
      <c r="IC2358" s="425"/>
      <c r="ID2358" s="425"/>
      <c r="IE2358" s="425"/>
      <c r="IF2358" s="425"/>
      <c r="IG2358" s="425"/>
      <c r="IH2358" s="425"/>
      <c r="II2358" s="425"/>
      <c r="IJ2358" s="425"/>
      <c r="IK2358" s="425"/>
      <c r="IL2358" s="425"/>
      <c r="IM2358" s="425"/>
      <c r="IN2358" s="425"/>
      <c r="IO2358" s="425"/>
      <c r="IP2358" s="425"/>
      <c r="IQ2358" s="425"/>
      <c r="IR2358" s="425"/>
      <c r="IS2358" s="425"/>
      <c r="IT2358" s="425"/>
      <c r="IU2358" s="425"/>
      <c r="IV2358" s="425"/>
    </row>
    <row r="2359" s="428" customFormat="1" ht="27.6" customHeight="1" spans="2:256">
      <c r="B2359" s="465"/>
      <c r="GH2359" s="425"/>
      <c r="GI2359" s="425"/>
      <c r="GJ2359" s="425"/>
      <c r="GK2359" s="425"/>
      <c r="GL2359" s="425"/>
      <c r="GM2359" s="425"/>
      <c r="GN2359" s="425"/>
      <c r="GO2359" s="425"/>
      <c r="GP2359" s="425"/>
      <c r="GQ2359" s="425"/>
      <c r="GR2359" s="425"/>
      <c r="GS2359" s="425"/>
      <c r="GT2359" s="425"/>
      <c r="GU2359" s="425"/>
      <c r="GV2359" s="425"/>
      <c r="GW2359" s="425"/>
      <c r="GX2359" s="425"/>
      <c r="GY2359" s="425"/>
      <c r="GZ2359" s="425"/>
      <c r="HA2359" s="425"/>
      <c r="HB2359" s="425"/>
      <c r="HC2359" s="425"/>
      <c r="HD2359" s="425"/>
      <c r="HE2359" s="425"/>
      <c r="HF2359" s="425"/>
      <c r="HG2359" s="425"/>
      <c r="HH2359" s="425"/>
      <c r="HI2359" s="425"/>
      <c r="HJ2359" s="425"/>
      <c r="HK2359" s="425"/>
      <c r="HL2359" s="425"/>
      <c r="HM2359" s="425"/>
      <c r="HN2359" s="425"/>
      <c r="HO2359" s="425"/>
      <c r="HP2359" s="425"/>
      <c r="HQ2359" s="425"/>
      <c r="HR2359" s="425"/>
      <c r="HS2359" s="425"/>
      <c r="HT2359" s="425"/>
      <c r="HU2359" s="425"/>
      <c r="HV2359" s="425"/>
      <c r="HW2359" s="425"/>
      <c r="HX2359" s="425"/>
      <c r="HY2359" s="425"/>
      <c r="HZ2359" s="425"/>
      <c r="IA2359" s="425"/>
      <c r="IB2359" s="425"/>
      <c r="IC2359" s="425"/>
      <c r="ID2359" s="425"/>
      <c r="IE2359" s="425"/>
      <c r="IF2359" s="425"/>
      <c r="IG2359" s="425"/>
      <c r="IH2359" s="425"/>
      <c r="II2359" s="425"/>
      <c r="IJ2359" s="425"/>
      <c r="IK2359" s="425"/>
      <c r="IL2359" s="425"/>
      <c r="IM2359" s="425"/>
      <c r="IN2359" s="425"/>
      <c r="IO2359" s="425"/>
      <c r="IP2359" s="425"/>
      <c r="IQ2359" s="425"/>
      <c r="IR2359" s="425"/>
      <c r="IS2359" s="425"/>
      <c r="IT2359" s="425"/>
      <c r="IU2359" s="425"/>
      <c r="IV2359" s="425"/>
    </row>
    <row r="2360" s="428" customFormat="1" ht="27.6" customHeight="1" spans="2:256">
      <c r="B2360" s="465"/>
      <c r="GH2360" s="425"/>
      <c r="GI2360" s="425"/>
      <c r="GJ2360" s="425"/>
      <c r="GK2360" s="425"/>
      <c r="GL2360" s="425"/>
      <c r="GM2360" s="425"/>
      <c r="GN2360" s="425"/>
      <c r="GO2360" s="425"/>
      <c r="GP2360" s="425"/>
      <c r="GQ2360" s="425"/>
      <c r="GR2360" s="425"/>
      <c r="GS2360" s="425"/>
      <c r="GT2360" s="425"/>
      <c r="GU2360" s="425"/>
      <c r="GV2360" s="425"/>
      <c r="GW2360" s="425"/>
      <c r="GX2360" s="425"/>
      <c r="GY2360" s="425"/>
      <c r="GZ2360" s="425"/>
      <c r="HA2360" s="425"/>
      <c r="HB2360" s="425"/>
      <c r="HC2360" s="425"/>
      <c r="HD2360" s="425"/>
      <c r="HE2360" s="425"/>
      <c r="HF2360" s="425"/>
      <c r="HG2360" s="425"/>
      <c r="HH2360" s="425"/>
      <c r="HI2360" s="425"/>
      <c r="HJ2360" s="425"/>
      <c r="HK2360" s="425"/>
      <c r="HL2360" s="425"/>
      <c r="HM2360" s="425"/>
      <c r="HN2360" s="425"/>
      <c r="HO2360" s="425"/>
      <c r="HP2360" s="425"/>
      <c r="HQ2360" s="425"/>
      <c r="HR2360" s="425"/>
      <c r="HS2360" s="425"/>
      <c r="HT2360" s="425"/>
      <c r="HU2360" s="425"/>
      <c r="HV2360" s="425"/>
      <c r="HW2360" s="425"/>
      <c r="HX2360" s="425"/>
      <c r="HY2360" s="425"/>
      <c r="HZ2360" s="425"/>
      <c r="IA2360" s="425"/>
      <c r="IB2360" s="425"/>
      <c r="IC2360" s="425"/>
      <c r="ID2360" s="425"/>
      <c r="IE2360" s="425"/>
      <c r="IF2360" s="425"/>
      <c r="IG2360" s="425"/>
      <c r="IH2360" s="425"/>
      <c r="II2360" s="425"/>
      <c r="IJ2360" s="425"/>
      <c r="IK2360" s="425"/>
      <c r="IL2360" s="425"/>
      <c r="IM2360" s="425"/>
      <c r="IN2360" s="425"/>
      <c r="IO2360" s="425"/>
      <c r="IP2360" s="425"/>
      <c r="IQ2360" s="425"/>
      <c r="IR2360" s="425"/>
      <c r="IS2360" s="425"/>
      <c r="IT2360" s="425"/>
      <c r="IU2360" s="425"/>
      <c r="IV2360" s="425"/>
    </row>
    <row r="2361" s="428" customFormat="1" ht="27.6" customHeight="1" spans="2:256">
      <c r="B2361" s="465"/>
      <c r="GH2361" s="425"/>
      <c r="GI2361" s="425"/>
      <c r="GJ2361" s="425"/>
      <c r="GK2361" s="425"/>
      <c r="GL2361" s="425"/>
      <c r="GM2361" s="425"/>
      <c r="GN2361" s="425"/>
      <c r="GO2361" s="425"/>
      <c r="GP2361" s="425"/>
      <c r="GQ2361" s="425"/>
      <c r="GR2361" s="425"/>
      <c r="GS2361" s="425"/>
      <c r="GT2361" s="425"/>
      <c r="GU2361" s="425"/>
      <c r="GV2361" s="425"/>
      <c r="GW2361" s="425"/>
      <c r="GX2361" s="425"/>
      <c r="GY2361" s="425"/>
      <c r="GZ2361" s="425"/>
      <c r="HA2361" s="425"/>
      <c r="HB2361" s="425"/>
      <c r="HC2361" s="425"/>
      <c r="HD2361" s="425"/>
      <c r="HE2361" s="425"/>
      <c r="HF2361" s="425"/>
      <c r="HG2361" s="425"/>
      <c r="HH2361" s="425"/>
      <c r="HI2361" s="425"/>
      <c r="HJ2361" s="425"/>
      <c r="HK2361" s="425"/>
      <c r="HL2361" s="425"/>
      <c r="HM2361" s="425"/>
      <c r="HN2361" s="425"/>
      <c r="HO2361" s="425"/>
      <c r="HP2361" s="425"/>
      <c r="HQ2361" s="425"/>
      <c r="HR2361" s="425"/>
      <c r="HS2361" s="425"/>
      <c r="HT2361" s="425"/>
      <c r="HU2361" s="425"/>
      <c r="HV2361" s="425"/>
      <c r="HW2361" s="425"/>
      <c r="HX2361" s="425"/>
      <c r="HY2361" s="425"/>
      <c r="HZ2361" s="425"/>
      <c r="IA2361" s="425"/>
      <c r="IB2361" s="425"/>
      <c r="IC2361" s="425"/>
      <c r="ID2361" s="425"/>
      <c r="IE2361" s="425"/>
      <c r="IF2361" s="425"/>
      <c r="IG2361" s="425"/>
      <c r="IH2361" s="425"/>
      <c r="II2361" s="425"/>
      <c r="IJ2361" s="425"/>
      <c r="IK2361" s="425"/>
      <c r="IL2361" s="425"/>
      <c r="IM2361" s="425"/>
      <c r="IN2361" s="425"/>
      <c r="IO2361" s="425"/>
      <c r="IP2361" s="425"/>
      <c r="IQ2361" s="425"/>
      <c r="IR2361" s="425"/>
      <c r="IS2361" s="425"/>
      <c r="IT2361" s="425"/>
      <c r="IU2361" s="425"/>
      <c r="IV2361" s="425"/>
    </row>
    <row r="2362" s="428" customFormat="1" ht="27.6" customHeight="1" spans="2:256">
      <c r="B2362" s="465"/>
      <c r="GH2362" s="425"/>
      <c r="GI2362" s="425"/>
      <c r="GJ2362" s="425"/>
      <c r="GK2362" s="425"/>
      <c r="GL2362" s="425"/>
      <c r="GM2362" s="425"/>
      <c r="GN2362" s="425"/>
      <c r="GO2362" s="425"/>
      <c r="GP2362" s="425"/>
      <c r="GQ2362" s="425"/>
      <c r="GR2362" s="425"/>
      <c r="GS2362" s="425"/>
      <c r="GT2362" s="425"/>
      <c r="GU2362" s="425"/>
      <c r="GV2362" s="425"/>
      <c r="GW2362" s="425"/>
      <c r="GX2362" s="425"/>
      <c r="GY2362" s="425"/>
      <c r="GZ2362" s="425"/>
      <c r="HA2362" s="425"/>
      <c r="HB2362" s="425"/>
      <c r="HC2362" s="425"/>
      <c r="HD2362" s="425"/>
      <c r="HE2362" s="425"/>
      <c r="HF2362" s="425"/>
      <c r="HG2362" s="425"/>
      <c r="HH2362" s="425"/>
      <c r="HI2362" s="425"/>
      <c r="HJ2362" s="425"/>
      <c r="HK2362" s="425"/>
      <c r="HL2362" s="425"/>
      <c r="HM2362" s="425"/>
      <c r="HN2362" s="425"/>
      <c r="HO2362" s="425"/>
      <c r="HP2362" s="425"/>
      <c r="HQ2362" s="425"/>
      <c r="HR2362" s="425"/>
      <c r="HS2362" s="425"/>
      <c r="HT2362" s="425"/>
      <c r="HU2362" s="425"/>
      <c r="HV2362" s="425"/>
      <c r="HW2362" s="425"/>
      <c r="HX2362" s="425"/>
      <c r="HY2362" s="425"/>
      <c r="HZ2362" s="425"/>
      <c r="IA2362" s="425"/>
      <c r="IB2362" s="425"/>
      <c r="IC2362" s="425"/>
      <c r="ID2362" s="425"/>
      <c r="IE2362" s="425"/>
      <c r="IF2362" s="425"/>
      <c r="IG2362" s="425"/>
      <c r="IH2362" s="425"/>
      <c r="II2362" s="425"/>
      <c r="IJ2362" s="425"/>
      <c r="IK2362" s="425"/>
      <c r="IL2362" s="425"/>
      <c r="IM2362" s="425"/>
      <c r="IN2362" s="425"/>
      <c r="IO2362" s="425"/>
      <c r="IP2362" s="425"/>
      <c r="IQ2362" s="425"/>
      <c r="IR2362" s="425"/>
      <c r="IS2362" s="425"/>
      <c r="IT2362" s="425"/>
      <c r="IU2362" s="425"/>
      <c r="IV2362" s="425"/>
    </row>
    <row r="2363" s="428" customFormat="1" ht="27.6" customHeight="1" spans="2:256">
      <c r="B2363" s="465"/>
      <c r="GH2363" s="425"/>
      <c r="GI2363" s="425"/>
      <c r="GJ2363" s="425"/>
      <c r="GK2363" s="425"/>
      <c r="GL2363" s="425"/>
      <c r="GM2363" s="425"/>
      <c r="GN2363" s="425"/>
      <c r="GO2363" s="425"/>
      <c r="GP2363" s="425"/>
      <c r="GQ2363" s="425"/>
      <c r="GR2363" s="425"/>
      <c r="GS2363" s="425"/>
      <c r="GT2363" s="425"/>
      <c r="GU2363" s="425"/>
      <c r="GV2363" s="425"/>
      <c r="GW2363" s="425"/>
      <c r="GX2363" s="425"/>
      <c r="GY2363" s="425"/>
      <c r="GZ2363" s="425"/>
      <c r="HA2363" s="425"/>
      <c r="HB2363" s="425"/>
      <c r="HC2363" s="425"/>
      <c r="HD2363" s="425"/>
      <c r="HE2363" s="425"/>
      <c r="HF2363" s="425"/>
      <c r="HG2363" s="425"/>
      <c r="HH2363" s="425"/>
      <c r="HI2363" s="425"/>
      <c r="HJ2363" s="425"/>
      <c r="HK2363" s="425"/>
      <c r="HL2363" s="425"/>
      <c r="HM2363" s="425"/>
      <c r="HN2363" s="425"/>
      <c r="HO2363" s="425"/>
      <c r="HP2363" s="425"/>
      <c r="HQ2363" s="425"/>
      <c r="HR2363" s="425"/>
      <c r="HS2363" s="425"/>
      <c r="HT2363" s="425"/>
      <c r="HU2363" s="425"/>
      <c r="HV2363" s="425"/>
      <c r="HW2363" s="425"/>
      <c r="HX2363" s="425"/>
      <c r="HY2363" s="425"/>
      <c r="HZ2363" s="425"/>
      <c r="IA2363" s="425"/>
      <c r="IB2363" s="425"/>
      <c r="IC2363" s="425"/>
      <c r="ID2363" s="425"/>
      <c r="IE2363" s="425"/>
      <c r="IF2363" s="425"/>
      <c r="IG2363" s="425"/>
      <c r="IH2363" s="425"/>
      <c r="II2363" s="425"/>
      <c r="IJ2363" s="425"/>
      <c r="IK2363" s="425"/>
      <c r="IL2363" s="425"/>
      <c r="IM2363" s="425"/>
      <c r="IN2363" s="425"/>
      <c r="IO2363" s="425"/>
      <c r="IP2363" s="425"/>
      <c r="IQ2363" s="425"/>
      <c r="IR2363" s="425"/>
      <c r="IS2363" s="425"/>
      <c r="IT2363" s="425"/>
      <c r="IU2363" s="425"/>
      <c r="IV2363" s="425"/>
    </row>
    <row r="2364" s="428" customFormat="1" ht="27.6" customHeight="1" spans="2:256">
      <c r="B2364" s="465"/>
      <c r="GH2364" s="425"/>
      <c r="GI2364" s="425"/>
      <c r="GJ2364" s="425"/>
      <c r="GK2364" s="425"/>
      <c r="GL2364" s="425"/>
      <c r="GM2364" s="425"/>
      <c r="GN2364" s="425"/>
      <c r="GO2364" s="425"/>
      <c r="GP2364" s="425"/>
      <c r="GQ2364" s="425"/>
      <c r="GR2364" s="425"/>
      <c r="GS2364" s="425"/>
      <c r="GT2364" s="425"/>
      <c r="GU2364" s="425"/>
      <c r="GV2364" s="425"/>
      <c r="GW2364" s="425"/>
      <c r="GX2364" s="425"/>
      <c r="GY2364" s="425"/>
      <c r="GZ2364" s="425"/>
      <c r="HA2364" s="425"/>
      <c r="HB2364" s="425"/>
      <c r="HC2364" s="425"/>
      <c r="HD2364" s="425"/>
      <c r="HE2364" s="425"/>
      <c r="HF2364" s="425"/>
      <c r="HG2364" s="425"/>
      <c r="HH2364" s="425"/>
      <c r="HI2364" s="425"/>
      <c r="HJ2364" s="425"/>
      <c r="HK2364" s="425"/>
      <c r="HL2364" s="425"/>
      <c r="HM2364" s="425"/>
      <c r="HN2364" s="425"/>
      <c r="HO2364" s="425"/>
      <c r="HP2364" s="425"/>
      <c r="HQ2364" s="425"/>
      <c r="HR2364" s="425"/>
      <c r="HS2364" s="425"/>
      <c r="HT2364" s="425"/>
      <c r="HU2364" s="425"/>
      <c r="HV2364" s="425"/>
      <c r="HW2364" s="425"/>
      <c r="HX2364" s="425"/>
      <c r="HY2364" s="425"/>
      <c r="HZ2364" s="425"/>
      <c r="IA2364" s="425"/>
      <c r="IB2364" s="425"/>
      <c r="IC2364" s="425"/>
      <c r="ID2364" s="425"/>
      <c r="IE2364" s="425"/>
      <c r="IF2364" s="425"/>
      <c r="IG2364" s="425"/>
      <c r="IH2364" s="425"/>
      <c r="II2364" s="425"/>
      <c r="IJ2364" s="425"/>
      <c r="IK2364" s="425"/>
      <c r="IL2364" s="425"/>
      <c r="IM2364" s="425"/>
      <c r="IN2364" s="425"/>
      <c r="IO2364" s="425"/>
      <c r="IP2364" s="425"/>
      <c r="IQ2364" s="425"/>
      <c r="IR2364" s="425"/>
      <c r="IS2364" s="425"/>
      <c r="IT2364" s="425"/>
      <c r="IU2364" s="425"/>
      <c r="IV2364" s="425"/>
    </row>
    <row r="2365" s="428" customFormat="1" ht="27.6" customHeight="1" spans="2:256">
      <c r="B2365" s="465"/>
      <c r="GH2365" s="425"/>
      <c r="GI2365" s="425"/>
      <c r="GJ2365" s="425"/>
      <c r="GK2365" s="425"/>
      <c r="GL2365" s="425"/>
      <c r="GM2365" s="425"/>
      <c r="GN2365" s="425"/>
      <c r="GO2365" s="425"/>
      <c r="GP2365" s="425"/>
      <c r="GQ2365" s="425"/>
      <c r="GR2365" s="425"/>
      <c r="GS2365" s="425"/>
      <c r="GT2365" s="425"/>
      <c r="GU2365" s="425"/>
      <c r="GV2365" s="425"/>
      <c r="GW2365" s="425"/>
      <c r="GX2365" s="425"/>
      <c r="GY2365" s="425"/>
      <c r="GZ2365" s="425"/>
      <c r="HA2365" s="425"/>
      <c r="HB2365" s="425"/>
      <c r="HC2365" s="425"/>
      <c r="HD2365" s="425"/>
      <c r="HE2365" s="425"/>
      <c r="HF2365" s="425"/>
      <c r="HG2365" s="425"/>
      <c r="HH2365" s="425"/>
      <c r="HI2365" s="425"/>
      <c r="HJ2365" s="425"/>
      <c r="HK2365" s="425"/>
      <c r="HL2365" s="425"/>
      <c r="HM2365" s="425"/>
      <c r="HN2365" s="425"/>
      <c r="HO2365" s="425"/>
      <c r="HP2365" s="425"/>
      <c r="HQ2365" s="425"/>
      <c r="HR2365" s="425"/>
      <c r="HS2365" s="425"/>
      <c r="HT2365" s="425"/>
      <c r="HU2365" s="425"/>
      <c r="HV2365" s="425"/>
      <c r="HW2365" s="425"/>
      <c r="HX2365" s="425"/>
      <c r="HY2365" s="425"/>
      <c r="HZ2365" s="425"/>
      <c r="IA2365" s="425"/>
      <c r="IB2365" s="425"/>
      <c r="IC2365" s="425"/>
      <c r="ID2365" s="425"/>
      <c r="IE2365" s="425"/>
      <c r="IF2365" s="425"/>
      <c r="IG2365" s="425"/>
      <c r="IH2365" s="425"/>
      <c r="II2365" s="425"/>
      <c r="IJ2365" s="425"/>
      <c r="IK2365" s="425"/>
      <c r="IL2365" s="425"/>
      <c r="IM2365" s="425"/>
      <c r="IN2365" s="425"/>
      <c r="IO2365" s="425"/>
      <c r="IP2365" s="425"/>
      <c r="IQ2365" s="425"/>
      <c r="IR2365" s="425"/>
      <c r="IS2365" s="425"/>
      <c r="IT2365" s="425"/>
      <c r="IU2365" s="425"/>
      <c r="IV2365" s="425"/>
    </row>
    <row r="2366" s="428" customFormat="1" ht="27.6" customHeight="1" spans="2:256">
      <c r="B2366" s="465"/>
      <c r="GH2366" s="425"/>
      <c r="GI2366" s="425"/>
      <c r="GJ2366" s="425"/>
      <c r="GK2366" s="425"/>
      <c r="GL2366" s="425"/>
      <c r="GM2366" s="425"/>
      <c r="GN2366" s="425"/>
      <c r="GO2366" s="425"/>
      <c r="GP2366" s="425"/>
      <c r="GQ2366" s="425"/>
      <c r="GR2366" s="425"/>
      <c r="GS2366" s="425"/>
      <c r="GT2366" s="425"/>
      <c r="GU2366" s="425"/>
      <c r="GV2366" s="425"/>
      <c r="GW2366" s="425"/>
      <c r="GX2366" s="425"/>
      <c r="GY2366" s="425"/>
      <c r="GZ2366" s="425"/>
      <c r="HA2366" s="425"/>
      <c r="HB2366" s="425"/>
      <c r="HC2366" s="425"/>
      <c r="HD2366" s="425"/>
      <c r="HE2366" s="425"/>
      <c r="HF2366" s="425"/>
      <c r="HG2366" s="425"/>
      <c r="HH2366" s="425"/>
      <c r="HI2366" s="425"/>
      <c r="HJ2366" s="425"/>
      <c r="HK2366" s="425"/>
      <c r="HL2366" s="425"/>
      <c r="HM2366" s="425"/>
      <c r="HN2366" s="425"/>
      <c r="HO2366" s="425"/>
      <c r="HP2366" s="425"/>
      <c r="HQ2366" s="425"/>
      <c r="HR2366" s="425"/>
      <c r="HS2366" s="425"/>
      <c r="HT2366" s="425"/>
      <c r="HU2366" s="425"/>
      <c r="HV2366" s="425"/>
      <c r="HW2366" s="425"/>
      <c r="HX2366" s="425"/>
      <c r="HY2366" s="425"/>
      <c r="HZ2366" s="425"/>
      <c r="IA2366" s="425"/>
      <c r="IB2366" s="425"/>
      <c r="IC2366" s="425"/>
      <c r="ID2366" s="425"/>
      <c r="IE2366" s="425"/>
      <c r="IF2366" s="425"/>
      <c r="IG2366" s="425"/>
      <c r="IH2366" s="425"/>
      <c r="II2366" s="425"/>
      <c r="IJ2366" s="425"/>
      <c r="IK2366" s="425"/>
      <c r="IL2366" s="425"/>
      <c r="IM2366" s="425"/>
      <c r="IN2366" s="425"/>
      <c r="IO2366" s="425"/>
      <c r="IP2366" s="425"/>
      <c r="IQ2366" s="425"/>
      <c r="IR2366" s="425"/>
      <c r="IS2366" s="425"/>
      <c r="IT2366" s="425"/>
      <c r="IU2366" s="425"/>
      <c r="IV2366" s="425"/>
    </row>
    <row r="2367" s="428" customFormat="1" ht="27.6" customHeight="1" spans="2:256">
      <c r="B2367" s="465"/>
      <c r="GH2367" s="425"/>
      <c r="GI2367" s="425"/>
      <c r="GJ2367" s="425"/>
      <c r="GK2367" s="425"/>
      <c r="GL2367" s="425"/>
      <c r="GM2367" s="425"/>
      <c r="GN2367" s="425"/>
      <c r="GO2367" s="425"/>
      <c r="GP2367" s="425"/>
      <c r="GQ2367" s="425"/>
      <c r="GR2367" s="425"/>
      <c r="GS2367" s="425"/>
      <c r="GT2367" s="425"/>
      <c r="GU2367" s="425"/>
      <c r="GV2367" s="425"/>
      <c r="GW2367" s="425"/>
      <c r="GX2367" s="425"/>
      <c r="GY2367" s="425"/>
      <c r="GZ2367" s="425"/>
      <c r="HA2367" s="425"/>
      <c r="HB2367" s="425"/>
      <c r="HC2367" s="425"/>
      <c r="HD2367" s="425"/>
      <c r="HE2367" s="425"/>
      <c r="HF2367" s="425"/>
      <c r="HG2367" s="425"/>
      <c r="HH2367" s="425"/>
      <c r="HI2367" s="425"/>
      <c r="HJ2367" s="425"/>
      <c r="HK2367" s="425"/>
      <c r="HL2367" s="425"/>
      <c r="HM2367" s="425"/>
      <c r="HN2367" s="425"/>
      <c r="HO2367" s="425"/>
      <c r="HP2367" s="425"/>
      <c r="HQ2367" s="425"/>
      <c r="HR2367" s="425"/>
      <c r="HS2367" s="425"/>
      <c r="HT2367" s="425"/>
      <c r="HU2367" s="425"/>
      <c r="HV2367" s="425"/>
      <c r="HW2367" s="425"/>
      <c r="HX2367" s="425"/>
      <c r="HY2367" s="425"/>
      <c r="HZ2367" s="425"/>
      <c r="IA2367" s="425"/>
      <c r="IB2367" s="425"/>
      <c r="IC2367" s="425"/>
      <c r="ID2367" s="425"/>
      <c r="IE2367" s="425"/>
      <c r="IF2367" s="425"/>
      <c r="IG2367" s="425"/>
      <c r="IH2367" s="425"/>
      <c r="II2367" s="425"/>
      <c r="IJ2367" s="425"/>
      <c r="IK2367" s="425"/>
      <c r="IL2367" s="425"/>
      <c r="IM2367" s="425"/>
      <c r="IN2367" s="425"/>
      <c r="IO2367" s="425"/>
      <c r="IP2367" s="425"/>
      <c r="IQ2367" s="425"/>
      <c r="IR2367" s="425"/>
      <c r="IS2367" s="425"/>
      <c r="IT2367" s="425"/>
      <c r="IU2367" s="425"/>
      <c r="IV2367" s="425"/>
    </row>
    <row r="2368" s="428" customFormat="1" ht="27.6" customHeight="1" spans="2:256">
      <c r="B2368" s="465"/>
      <c r="GH2368" s="425"/>
      <c r="GI2368" s="425"/>
      <c r="GJ2368" s="425"/>
      <c r="GK2368" s="425"/>
      <c r="GL2368" s="425"/>
      <c r="GM2368" s="425"/>
      <c r="GN2368" s="425"/>
      <c r="GO2368" s="425"/>
      <c r="GP2368" s="425"/>
      <c r="GQ2368" s="425"/>
      <c r="GR2368" s="425"/>
      <c r="GS2368" s="425"/>
      <c r="GT2368" s="425"/>
      <c r="GU2368" s="425"/>
      <c r="GV2368" s="425"/>
      <c r="GW2368" s="425"/>
      <c r="GX2368" s="425"/>
      <c r="GY2368" s="425"/>
      <c r="GZ2368" s="425"/>
      <c r="HA2368" s="425"/>
      <c r="HB2368" s="425"/>
      <c r="HC2368" s="425"/>
      <c r="HD2368" s="425"/>
      <c r="HE2368" s="425"/>
      <c r="HF2368" s="425"/>
      <c r="HG2368" s="425"/>
      <c r="HH2368" s="425"/>
      <c r="HI2368" s="425"/>
      <c r="HJ2368" s="425"/>
      <c r="HK2368" s="425"/>
      <c r="HL2368" s="425"/>
      <c r="HM2368" s="425"/>
      <c r="HN2368" s="425"/>
      <c r="HO2368" s="425"/>
      <c r="HP2368" s="425"/>
      <c r="HQ2368" s="425"/>
      <c r="HR2368" s="425"/>
      <c r="HS2368" s="425"/>
      <c r="HT2368" s="425"/>
      <c r="HU2368" s="425"/>
      <c r="HV2368" s="425"/>
      <c r="HW2368" s="425"/>
      <c r="HX2368" s="425"/>
      <c r="HY2368" s="425"/>
      <c r="HZ2368" s="425"/>
      <c r="IA2368" s="425"/>
      <c r="IB2368" s="425"/>
      <c r="IC2368" s="425"/>
      <c r="ID2368" s="425"/>
      <c r="IE2368" s="425"/>
      <c r="IF2368" s="425"/>
      <c r="IG2368" s="425"/>
      <c r="IH2368" s="425"/>
      <c r="II2368" s="425"/>
      <c r="IJ2368" s="425"/>
      <c r="IK2368" s="425"/>
      <c r="IL2368" s="425"/>
      <c r="IM2368" s="425"/>
      <c r="IN2368" s="425"/>
      <c r="IO2368" s="425"/>
      <c r="IP2368" s="425"/>
      <c r="IQ2368" s="425"/>
      <c r="IR2368" s="425"/>
      <c r="IS2368" s="425"/>
      <c r="IT2368" s="425"/>
      <c r="IU2368" s="425"/>
      <c r="IV2368" s="425"/>
    </row>
    <row r="2369" s="428" customFormat="1" ht="27.6" customHeight="1" spans="2:256">
      <c r="B2369" s="465"/>
      <c r="GH2369" s="425"/>
      <c r="GI2369" s="425"/>
      <c r="GJ2369" s="425"/>
      <c r="GK2369" s="425"/>
      <c r="GL2369" s="425"/>
      <c r="GM2369" s="425"/>
      <c r="GN2369" s="425"/>
      <c r="GO2369" s="425"/>
      <c r="GP2369" s="425"/>
      <c r="GQ2369" s="425"/>
      <c r="GR2369" s="425"/>
      <c r="GS2369" s="425"/>
      <c r="GT2369" s="425"/>
      <c r="GU2369" s="425"/>
      <c r="GV2369" s="425"/>
      <c r="GW2369" s="425"/>
      <c r="GX2369" s="425"/>
      <c r="GY2369" s="425"/>
      <c r="GZ2369" s="425"/>
      <c r="HA2369" s="425"/>
      <c r="HB2369" s="425"/>
      <c r="HC2369" s="425"/>
      <c r="HD2369" s="425"/>
      <c r="HE2369" s="425"/>
      <c r="HF2369" s="425"/>
      <c r="HG2369" s="425"/>
      <c r="HH2369" s="425"/>
      <c r="HI2369" s="425"/>
      <c r="HJ2369" s="425"/>
      <c r="HK2369" s="425"/>
      <c r="HL2369" s="425"/>
      <c r="HM2369" s="425"/>
      <c r="HN2369" s="425"/>
      <c r="HO2369" s="425"/>
      <c r="HP2369" s="425"/>
      <c r="HQ2369" s="425"/>
      <c r="HR2369" s="425"/>
      <c r="HS2369" s="425"/>
      <c r="HT2369" s="425"/>
      <c r="HU2369" s="425"/>
      <c r="HV2369" s="425"/>
      <c r="HW2369" s="425"/>
      <c r="HX2369" s="425"/>
      <c r="HY2369" s="425"/>
      <c r="HZ2369" s="425"/>
      <c r="IA2369" s="425"/>
      <c r="IB2369" s="425"/>
      <c r="IC2369" s="425"/>
      <c r="ID2369" s="425"/>
      <c r="IE2369" s="425"/>
      <c r="IF2369" s="425"/>
      <c r="IG2369" s="425"/>
      <c r="IH2369" s="425"/>
      <c r="II2369" s="425"/>
      <c r="IJ2369" s="425"/>
      <c r="IK2369" s="425"/>
      <c r="IL2369" s="425"/>
      <c r="IM2369" s="425"/>
      <c r="IN2369" s="425"/>
      <c r="IO2369" s="425"/>
      <c r="IP2369" s="425"/>
      <c r="IQ2369" s="425"/>
      <c r="IR2369" s="425"/>
      <c r="IS2369" s="425"/>
      <c r="IT2369" s="425"/>
      <c r="IU2369" s="425"/>
      <c r="IV2369" s="425"/>
    </row>
    <row r="2370" s="428" customFormat="1" ht="27.6" customHeight="1" spans="2:256">
      <c r="B2370" s="465"/>
      <c r="GH2370" s="425"/>
      <c r="GI2370" s="425"/>
      <c r="GJ2370" s="425"/>
      <c r="GK2370" s="425"/>
      <c r="GL2370" s="425"/>
      <c r="GM2370" s="425"/>
      <c r="GN2370" s="425"/>
      <c r="GO2370" s="425"/>
      <c r="GP2370" s="425"/>
      <c r="GQ2370" s="425"/>
      <c r="GR2370" s="425"/>
      <c r="GS2370" s="425"/>
      <c r="GT2370" s="425"/>
      <c r="GU2370" s="425"/>
      <c r="GV2370" s="425"/>
      <c r="GW2370" s="425"/>
      <c r="GX2370" s="425"/>
      <c r="GY2370" s="425"/>
      <c r="GZ2370" s="425"/>
      <c r="HA2370" s="425"/>
      <c r="HB2370" s="425"/>
      <c r="HC2370" s="425"/>
      <c r="HD2370" s="425"/>
      <c r="HE2370" s="425"/>
      <c r="HF2370" s="425"/>
      <c r="HG2370" s="425"/>
      <c r="HH2370" s="425"/>
      <c r="HI2370" s="425"/>
      <c r="HJ2370" s="425"/>
      <c r="HK2370" s="425"/>
      <c r="HL2370" s="425"/>
      <c r="HM2370" s="425"/>
      <c r="HN2370" s="425"/>
      <c r="HO2370" s="425"/>
      <c r="HP2370" s="425"/>
      <c r="HQ2370" s="425"/>
      <c r="HR2370" s="425"/>
      <c r="HS2370" s="425"/>
      <c r="HT2370" s="425"/>
      <c r="HU2370" s="425"/>
      <c r="HV2370" s="425"/>
      <c r="HW2370" s="425"/>
      <c r="HX2370" s="425"/>
      <c r="HY2370" s="425"/>
      <c r="HZ2370" s="425"/>
      <c r="IA2370" s="425"/>
      <c r="IB2370" s="425"/>
      <c r="IC2370" s="425"/>
      <c r="ID2370" s="425"/>
      <c r="IE2370" s="425"/>
      <c r="IF2370" s="425"/>
      <c r="IG2370" s="425"/>
      <c r="IH2370" s="425"/>
      <c r="II2370" s="425"/>
      <c r="IJ2370" s="425"/>
      <c r="IK2370" s="425"/>
      <c r="IL2370" s="425"/>
      <c r="IM2370" s="425"/>
      <c r="IN2370" s="425"/>
      <c r="IO2370" s="425"/>
      <c r="IP2370" s="425"/>
      <c r="IQ2370" s="425"/>
      <c r="IR2370" s="425"/>
      <c r="IS2370" s="425"/>
      <c r="IT2370" s="425"/>
      <c r="IU2370" s="425"/>
      <c r="IV2370" s="425"/>
    </row>
    <row r="2371" s="428" customFormat="1" ht="27.6" customHeight="1" spans="2:256">
      <c r="B2371" s="465"/>
      <c r="GH2371" s="425"/>
      <c r="GI2371" s="425"/>
      <c r="GJ2371" s="425"/>
      <c r="GK2371" s="425"/>
      <c r="GL2371" s="425"/>
      <c r="GM2371" s="425"/>
      <c r="GN2371" s="425"/>
      <c r="GO2371" s="425"/>
      <c r="GP2371" s="425"/>
      <c r="GQ2371" s="425"/>
      <c r="GR2371" s="425"/>
      <c r="GS2371" s="425"/>
      <c r="GT2371" s="425"/>
      <c r="GU2371" s="425"/>
      <c r="GV2371" s="425"/>
      <c r="GW2371" s="425"/>
      <c r="GX2371" s="425"/>
      <c r="GY2371" s="425"/>
      <c r="GZ2371" s="425"/>
      <c r="HA2371" s="425"/>
      <c r="HB2371" s="425"/>
      <c r="HC2371" s="425"/>
      <c r="HD2371" s="425"/>
      <c r="HE2371" s="425"/>
      <c r="HF2371" s="425"/>
      <c r="HG2371" s="425"/>
      <c r="HH2371" s="425"/>
      <c r="HI2371" s="425"/>
      <c r="HJ2371" s="425"/>
      <c r="HK2371" s="425"/>
      <c r="HL2371" s="425"/>
      <c r="HM2371" s="425"/>
      <c r="HN2371" s="425"/>
      <c r="HO2371" s="425"/>
      <c r="HP2371" s="425"/>
      <c r="HQ2371" s="425"/>
      <c r="HR2371" s="425"/>
      <c r="HS2371" s="425"/>
      <c r="HT2371" s="425"/>
      <c r="HU2371" s="425"/>
      <c r="HV2371" s="425"/>
      <c r="HW2371" s="425"/>
      <c r="HX2371" s="425"/>
      <c r="HY2371" s="425"/>
      <c r="HZ2371" s="425"/>
      <c r="IA2371" s="425"/>
      <c r="IB2371" s="425"/>
      <c r="IC2371" s="425"/>
      <c r="ID2371" s="425"/>
      <c r="IE2371" s="425"/>
      <c r="IF2371" s="425"/>
      <c r="IG2371" s="425"/>
      <c r="IH2371" s="425"/>
      <c r="II2371" s="425"/>
      <c r="IJ2371" s="425"/>
      <c r="IK2371" s="425"/>
      <c r="IL2371" s="425"/>
      <c r="IM2371" s="425"/>
      <c r="IN2371" s="425"/>
      <c r="IO2371" s="425"/>
      <c r="IP2371" s="425"/>
      <c r="IQ2371" s="425"/>
      <c r="IR2371" s="425"/>
      <c r="IS2371" s="425"/>
      <c r="IT2371" s="425"/>
      <c r="IU2371" s="425"/>
      <c r="IV2371" s="425"/>
    </row>
    <row r="2372" s="428" customFormat="1" ht="27.6" customHeight="1" spans="2:256">
      <c r="B2372" s="465"/>
      <c r="GH2372" s="425"/>
      <c r="GI2372" s="425"/>
      <c r="GJ2372" s="425"/>
      <c r="GK2372" s="425"/>
      <c r="GL2372" s="425"/>
      <c r="GM2372" s="425"/>
      <c r="GN2372" s="425"/>
      <c r="GO2372" s="425"/>
      <c r="GP2372" s="425"/>
      <c r="GQ2372" s="425"/>
      <c r="GR2372" s="425"/>
      <c r="GS2372" s="425"/>
      <c r="GT2372" s="425"/>
      <c r="GU2372" s="425"/>
      <c r="GV2372" s="425"/>
      <c r="GW2372" s="425"/>
      <c r="GX2372" s="425"/>
      <c r="GY2372" s="425"/>
      <c r="GZ2372" s="425"/>
      <c r="HA2372" s="425"/>
      <c r="HB2372" s="425"/>
      <c r="HC2372" s="425"/>
      <c r="HD2372" s="425"/>
      <c r="HE2372" s="425"/>
      <c r="HF2372" s="425"/>
      <c r="HG2372" s="425"/>
      <c r="HH2372" s="425"/>
      <c r="HI2372" s="425"/>
      <c r="HJ2372" s="425"/>
      <c r="HK2372" s="425"/>
      <c r="HL2372" s="425"/>
      <c r="HM2372" s="425"/>
      <c r="HN2372" s="425"/>
      <c r="HO2372" s="425"/>
      <c r="HP2372" s="425"/>
      <c r="HQ2372" s="425"/>
      <c r="HR2372" s="425"/>
      <c r="HS2372" s="425"/>
      <c r="HT2372" s="425"/>
      <c r="HU2372" s="425"/>
      <c r="HV2372" s="425"/>
      <c r="HW2372" s="425"/>
      <c r="HX2372" s="425"/>
      <c r="HY2372" s="425"/>
      <c r="HZ2372" s="425"/>
      <c r="IA2372" s="425"/>
      <c r="IB2372" s="425"/>
      <c r="IC2372" s="425"/>
      <c r="ID2372" s="425"/>
      <c r="IE2372" s="425"/>
      <c r="IF2372" s="425"/>
      <c r="IG2372" s="425"/>
      <c r="IH2372" s="425"/>
      <c r="II2372" s="425"/>
      <c r="IJ2372" s="425"/>
      <c r="IK2372" s="425"/>
      <c r="IL2372" s="425"/>
      <c r="IM2372" s="425"/>
      <c r="IN2372" s="425"/>
      <c r="IO2372" s="425"/>
      <c r="IP2372" s="425"/>
      <c r="IQ2372" s="425"/>
      <c r="IR2372" s="425"/>
      <c r="IS2372" s="425"/>
      <c r="IT2372" s="425"/>
      <c r="IU2372" s="425"/>
      <c r="IV2372" s="425"/>
    </row>
    <row r="2373" s="428" customFormat="1" ht="27.6" customHeight="1" spans="2:256">
      <c r="B2373" s="465"/>
      <c r="GH2373" s="425"/>
      <c r="GI2373" s="425"/>
      <c r="GJ2373" s="425"/>
      <c r="GK2373" s="425"/>
      <c r="GL2373" s="425"/>
      <c r="GM2373" s="425"/>
      <c r="GN2373" s="425"/>
      <c r="GO2373" s="425"/>
      <c r="GP2373" s="425"/>
      <c r="GQ2373" s="425"/>
      <c r="GR2373" s="425"/>
      <c r="GS2373" s="425"/>
      <c r="GT2373" s="425"/>
      <c r="GU2373" s="425"/>
      <c r="GV2373" s="425"/>
      <c r="GW2373" s="425"/>
      <c r="GX2373" s="425"/>
      <c r="GY2373" s="425"/>
      <c r="GZ2373" s="425"/>
      <c r="HA2373" s="425"/>
      <c r="HB2373" s="425"/>
      <c r="HC2373" s="425"/>
      <c r="HD2373" s="425"/>
      <c r="HE2373" s="425"/>
      <c r="HF2373" s="425"/>
      <c r="HG2373" s="425"/>
      <c r="HH2373" s="425"/>
      <c r="HI2373" s="425"/>
      <c r="HJ2373" s="425"/>
      <c r="HK2373" s="425"/>
      <c r="HL2373" s="425"/>
      <c r="HM2373" s="425"/>
      <c r="HN2373" s="425"/>
      <c r="HO2373" s="425"/>
      <c r="HP2373" s="425"/>
      <c r="HQ2373" s="425"/>
      <c r="HR2373" s="425"/>
      <c r="HS2373" s="425"/>
      <c r="HT2373" s="425"/>
      <c r="HU2373" s="425"/>
      <c r="HV2373" s="425"/>
      <c r="HW2373" s="425"/>
      <c r="HX2373" s="425"/>
      <c r="HY2373" s="425"/>
      <c r="HZ2373" s="425"/>
      <c r="IA2373" s="425"/>
      <c r="IB2373" s="425"/>
      <c r="IC2373" s="425"/>
      <c r="ID2373" s="425"/>
      <c r="IE2373" s="425"/>
      <c r="IF2373" s="425"/>
      <c r="IG2373" s="425"/>
      <c r="IH2373" s="425"/>
      <c r="II2373" s="425"/>
      <c r="IJ2373" s="425"/>
      <c r="IK2373" s="425"/>
      <c r="IL2373" s="425"/>
      <c r="IM2373" s="425"/>
      <c r="IN2373" s="425"/>
      <c r="IO2373" s="425"/>
      <c r="IP2373" s="425"/>
      <c r="IQ2373" s="425"/>
      <c r="IR2373" s="425"/>
      <c r="IS2373" s="425"/>
      <c r="IT2373" s="425"/>
      <c r="IU2373" s="425"/>
      <c r="IV2373" s="425"/>
    </row>
    <row r="2374" s="428" customFormat="1" ht="27.6" customHeight="1" spans="2:256">
      <c r="B2374" s="465"/>
      <c r="GH2374" s="425"/>
      <c r="GI2374" s="425"/>
      <c r="GJ2374" s="425"/>
      <c r="GK2374" s="425"/>
      <c r="GL2374" s="425"/>
      <c r="GM2374" s="425"/>
      <c r="GN2374" s="425"/>
      <c r="GO2374" s="425"/>
      <c r="GP2374" s="425"/>
      <c r="GQ2374" s="425"/>
      <c r="GR2374" s="425"/>
      <c r="GS2374" s="425"/>
      <c r="GT2374" s="425"/>
      <c r="GU2374" s="425"/>
      <c r="GV2374" s="425"/>
      <c r="GW2374" s="425"/>
      <c r="GX2374" s="425"/>
      <c r="GY2374" s="425"/>
      <c r="GZ2374" s="425"/>
      <c r="HA2374" s="425"/>
      <c r="HB2374" s="425"/>
      <c r="HC2374" s="425"/>
      <c r="HD2374" s="425"/>
      <c r="HE2374" s="425"/>
      <c r="HF2374" s="425"/>
      <c r="HG2374" s="425"/>
      <c r="HH2374" s="425"/>
      <c r="HI2374" s="425"/>
      <c r="HJ2374" s="425"/>
      <c r="HK2374" s="425"/>
      <c r="HL2374" s="425"/>
      <c r="HM2374" s="425"/>
      <c r="HN2374" s="425"/>
      <c r="HO2374" s="425"/>
      <c r="HP2374" s="425"/>
      <c r="HQ2374" s="425"/>
      <c r="HR2374" s="425"/>
      <c r="HS2374" s="425"/>
      <c r="HT2374" s="425"/>
      <c r="HU2374" s="425"/>
      <c r="HV2374" s="425"/>
      <c r="HW2374" s="425"/>
      <c r="HX2374" s="425"/>
      <c r="HY2374" s="425"/>
      <c r="HZ2374" s="425"/>
      <c r="IA2374" s="425"/>
      <c r="IB2374" s="425"/>
      <c r="IC2374" s="425"/>
      <c r="ID2374" s="425"/>
      <c r="IE2374" s="425"/>
      <c r="IF2374" s="425"/>
      <c r="IG2374" s="425"/>
      <c r="IH2374" s="425"/>
      <c r="II2374" s="425"/>
      <c r="IJ2374" s="425"/>
      <c r="IK2374" s="425"/>
      <c r="IL2374" s="425"/>
      <c r="IM2374" s="425"/>
      <c r="IN2374" s="425"/>
      <c r="IO2374" s="425"/>
      <c r="IP2374" s="425"/>
      <c r="IQ2374" s="425"/>
      <c r="IR2374" s="425"/>
      <c r="IS2374" s="425"/>
      <c r="IT2374" s="425"/>
      <c r="IU2374" s="425"/>
      <c r="IV2374" s="425"/>
    </row>
    <row r="2375" s="428" customFormat="1" ht="27.6" customHeight="1" spans="2:256">
      <c r="B2375" s="465"/>
      <c r="GH2375" s="425"/>
      <c r="GI2375" s="425"/>
      <c r="GJ2375" s="425"/>
      <c r="GK2375" s="425"/>
      <c r="GL2375" s="425"/>
      <c r="GM2375" s="425"/>
      <c r="GN2375" s="425"/>
      <c r="GO2375" s="425"/>
      <c r="GP2375" s="425"/>
      <c r="GQ2375" s="425"/>
      <c r="GR2375" s="425"/>
      <c r="GS2375" s="425"/>
      <c r="GT2375" s="425"/>
      <c r="GU2375" s="425"/>
      <c r="GV2375" s="425"/>
      <c r="GW2375" s="425"/>
      <c r="GX2375" s="425"/>
      <c r="GY2375" s="425"/>
      <c r="GZ2375" s="425"/>
      <c r="HA2375" s="425"/>
      <c r="HB2375" s="425"/>
      <c r="HC2375" s="425"/>
      <c r="HD2375" s="425"/>
      <c r="HE2375" s="425"/>
      <c r="HF2375" s="425"/>
      <c r="HG2375" s="425"/>
      <c r="HH2375" s="425"/>
      <c r="HI2375" s="425"/>
      <c r="HJ2375" s="425"/>
      <c r="HK2375" s="425"/>
      <c r="HL2375" s="425"/>
      <c r="HM2375" s="425"/>
      <c r="HN2375" s="425"/>
      <c r="HO2375" s="425"/>
      <c r="HP2375" s="425"/>
      <c r="HQ2375" s="425"/>
      <c r="HR2375" s="425"/>
      <c r="HS2375" s="425"/>
      <c r="HT2375" s="425"/>
      <c r="HU2375" s="425"/>
      <c r="HV2375" s="425"/>
      <c r="HW2375" s="425"/>
      <c r="HX2375" s="425"/>
      <c r="HY2375" s="425"/>
      <c r="HZ2375" s="425"/>
      <c r="IA2375" s="425"/>
      <c r="IB2375" s="425"/>
      <c r="IC2375" s="425"/>
      <c r="ID2375" s="425"/>
      <c r="IE2375" s="425"/>
      <c r="IF2375" s="425"/>
      <c r="IG2375" s="425"/>
      <c r="IH2375" s="425"/>
      <c r="II2375" s="425"/>
      <c r="IJ2375" s="425"/>
      <c r="IK2375" s="425"/>
      <c r="IL2375" s="425"/>
      <c r="IM2375" s="425"/>
      <c r="IN2375" s="425"/>
      <c r="IO2375" s="425"/>
      <c r="IP2375" s="425"/>
      <c r="IQ2375" s="425"/>
      <c r="IR2375" s="425"/>
      <c r="IS2375" s="425"/>
      <c r="IT2375" s="425"/>
      <c r="IU2375" s="425"/>
      <c r="IV2375" s="425"/>
    </row>
    <row r="2376" s="428" customFormat="1" ht="27.6" customHeight="1" spans="2:256">
      <c r="B2376" s="465"/>
      <c r="GH2376" s="425"/>
      <c r="GI2376" s="425"/>
      <c r="GJ2376" s="425"/>
      <c r="GK2376" s="425"/>
      <c r="GL2376" s="425"/>
      <c r="GM2376" s="425"/>
      <c r="GN2376" s="425"/>
      <c r="GO2376" s="425"/>
      <c r="GP2376" s="425"/>
      <c r="GQ2376" s="425"/>
      <c r="GR2376" s="425"/>
      <c r="GS2376" s="425"/>
      <c r="GT2376" s="425"/>
      <c r="GU2376" s="425"/>
      <c r="GV2376" s="425"/>
      <c r="GW2376" s="425"/>
      <c r="GX2376" s="425"/>
      <c r="GY2376" s="425"/>
      <c r="GZ2376" s="425"/>
      <c r="HA2376" s="425"/>
      <c r="HB2376" s="425"/>
      <c r="HC2376" s="425"/>
      <c r="HD2376" s="425"/>
      <c r="HE2376" s="425"/>
      <c r="HF2376" s="425"/>
      <c r="HG2376" s="425"/>
      <c r="HH2376" s="425"/>
      <c r="HI2376" s="425"/>
      <c r="HJ2376" s="425"/>
      <c r="HK2376" s="425"/>
      <c r="HL2376" s="425"/>
      <c r="HM2376" s="425"/>
      <c r="HN2376" s="425"/>
      <c r="HO2376" s="425"/>
      <c r="HP2376" s="425"/>
      <c r="HQ2376" s="425"/>
      <c r="HR2376" s="425"/>
      <c r="HS2376" s="425"/>
      <c r="HT2376" s="425"/>
      <c r="HU2376" s="425"/>
      <c r="HV2376" s="425"/>
      <c r="HW2376" s="425"/>
      <c r="HX2376" s="425"/>
      <c r="HY2376" s="425"/>
      <c r="HZ2376" s="425"/>
      <c r="IA2376" s="425"/>
      <c r="IB2376" s="425"/>
      <c r="IC2376" s="425"/>
      <c r="ID2376" s="425"/>
      <c r="IE2376" s="425"/>
      <c r="IF2376" s="425"/>
      <c r="IG2376" s="425"/>
      <c r="IH2376" s="425"/>
      <c r="II2376" s="425"/>
      <c r="IJ2376" s="425"/>
      <c r="IK2376" s="425"/>
      <c r="IL2376" s="425"/>
      <c r="IM2376" s="425"/>
      <c r="IN2376" s="425"/>
      <c r="IO2376" s="425"/>
      <c r="IP2376" s="425"/>
      <c r="IQ2376" s="425"/>
      <c r="IR2376" s="425"/>
      <c r="IS2376" s="425"/>
      <c r="IT2376" s="425"/>
      <c r="IU2376" s="425"/>
      <c r="IV2376" s="425"/>
    </row>
    <row r="2377" s="428" customFormat="1" ht="27.6" customHeight="1" spans="2:256">
      <c r="B2377" s="465"/>
      <c r="GH2377" s="425"/>
      <c r="GI2377" s="425"/>
      <c r="GJ2377" s="425"/>
      <c r="GK2377" s="425"/>
      <c r="GL2377" s="425"/>
      <c r="GM2377" s="425"/>
      <c r="GN2377" s="425"/>
      <c r="GO2377" s="425"/>
      <c r="GP2377" s="425"/>
      <c r="GQ2377" s="425"/>
      <c r="GR2377" s="425"/>
      <c r="GS2377" s="425"/>
      <c r="GT2377" s="425"/>
      <c r="GU2377" s="425"/>
      <c r="GV2377" s="425"/>
      <c r="GW2377" s="425"/>
      <c r="GX2377" s="425"/>
      <c r="GY2377" s="425"/>
      <c r="GZ2377" s="425"/>
      <c r="HA2377" s="425"/>
      <c r="HB2377" s="425"/>
      <c r="HC2377" s="425"/>
      <c r="HD2377" s="425"/>
      <c r="HE2377" s="425"/>
      <c r="HF2377" s="425"/>
      <c r="HG2377" s="425"/>
      <c r="HH2377" s="425"/>
      <c r="HI2377" s="425"/>
      <c r="HJ2377" s="425"/>
      <c r="HK2377" s="425"/>
      <c r="HL2377" s="425"/>
      <c r="HM2377" s="425"/>
      <c r="HN2377" s="425"/>
      <c r="HO2377" s="425"/>
      <c r="HP2377" s="425"/>
      <c r="HQ2377" s="425"/>
      <c r="HR2377" s="425"/>
      <c r="HS2377" s="425"/>
      <c r="HT2377" s="425"/>
      <c r="HU2377" s="425"/>
      <c r="HV2377" s="425"/>
      <c r="HW2377" s="425"/>
      <c r="HX2377" s="425"/>
      <c r="HY2377" s="425"/>
      <c r="HZ2377" s="425"/>
      <c r="IA2377" s="425"/>
      <c r="IB2377" s="425"/>
      <c r="IC2377" s="425"/>
      <c r="ID2377" s="425"/>
      <c r="IE2377" s="425"/>
      <c r="IF2377" s="425"/>
      <c r="IG2377" s="425"/>
      <c r="IH2377" s="425"/>
      <c r="II2377" s="425"/>
      <c r="IJ2377" s="425"/>
      <c r="IK2377" s="425"/>
      <c r="IL2377" s="425"/>
      <c r="IM2377" s="425"/>
      <c r="IN2377" s="425"/>
      <c r="IO2377" s="425"/>
      <c r="IP2377" s="425"/>
      <c r="IQ2377" s="425"/>
      <c r="IR2377" s="425"/>
      <c r="IS2377" s="425"/>
      <c r="IT2377" s="425"/>
      <c r="IU2377" s="425"/>
      <c r="IV2377" s="425"/>
    </row>
    <row r="2378" s="428" customFormat="1" ht="27.6" customHeight="1" spans="2:256">
      <c r="B2378" s="465"/>
      <c r="GH2378" s="425"/>
      <c r="GI2378" s="425"/>
      <c r="GJ2378" s="425"/>
      <c r="GK2378" s="425"/>
      <c r="GL2378" s="425"/>
      <c r="GM2378" s="425"/>
      <c r="GN2378" s="425"/>
      <c r="GO2378" s="425"/>
      <c r="GP2378" s="425"/>
      <c r="GQ2378" s="425"/>
      <c r="GR2378" s="425"/>
      <c r="GS2378" s="425"/>
      <c r="GT2378" s="425"/>
      <c r="GU2378" s="425"/>
      <c r="GV2378" s="425"/>
      <c r="GW2378" s="425"/>
      <c r="GX2378" s="425"/>
      <c r="GY2378" s="425"/>
      <c r="GZ2378" s="425"/>
      <c r="HA2378" s="425"/>
      <c r="HB2378" s="425"/>
      <c r="HC2378" s="425"/>
      <c r="HD2378" s="425"/>
      <c r="HE2378" s="425"/>
      <c r="HF2378" s="425"/>
      <c r="HG2378" s="425"/>
      <c r="HH2378" s="425"/>
      <c r="HI2378" s="425"/>
      <c r="HJ2378" s="425"/>
      <c r="HK2378" s="425"/>
      <c r="HL2378" s="425"/>
      <c r="HM2378" s="425"/>
      <c r="HN2378" s="425"/>
      <c r="HO2378" s="425"/>
      <c r="HP2378" s="425"/>
      <c r="HQ2378" s="425"/>
      <c r="HR2378" s="425"/>
      <c r="HS2378" s="425"/>
      <c r="HT2378" s="425"/>
      <c r="HU2378" s="425"/>
      <c r="HV2378" s="425"/>
      <c r="HW2378" s="425"/>
      <c r="HX2378" s="425"/>
      <c r="HY2378" s="425"/>
      <c r="HZ2378" s="425"/>
      <c r="IA2378" s="425"/>
      <c r="IB2378" s="425"/>
      <c r="IC2378" s="425"/>
      <c r="ID2378" s="425"/>
      <c r="IE2378" s="425"/>
      <c r="IF2378" s="425"/>
      <c r="IG2378" s="425"/>
      <c r="IH2378" s="425"/>
      <c r="II2378" s="425"/>
      <c r="IJ2378" s="425"/>
      <c r="IK2378" s="425"/>
      <c r="IL2378" s="425"/>
      <c r="IM2378" s="425"/>
      <c r="IN2378" s="425"/>
      <c r="IO2378" s="425"/>
      <c r="IP2378" s="425"/>
      <c r="IQ2378" s="425"/>
      <c r="IR2378" s="425"/>
      <c r="IS2378" s="425"/>
      <c r="IT2378" s="425"/>
      <c r="IU2378" s="425"/>
      <c r="IV2378" s="425"/>
    </row>
    <row r="2379" s="428" customFormat="1" ht="27.6" customHeight="1" spans="2:256">
      <c r="B2379" s="465"/>
      <c r="GH2379" s="425"/>
      <c r="GI2379" s="425"/>
      <c r="GJ2379" s="425"/>
      <c r="GK2379" s="425"/>
      <c r="GL2379" s="425"/>
      <c r="GM2379" s="425"/>
      <c r="GN2379" s="425"/>
      <c r="GO2379" s="425"/>
      <c r="GP2379" s="425"/>
      <c r="GQ2379" s="425"/>
      <c r="GR2379" s="425"/>
      <c r="GS2379" s="425"/>
      <c r="GT2379" s="425"/>
      <c r="GU2379" s="425"/>
      <c r="GV2379" s="425"/>
      <c r="GW2379" s="425"/>
      <c r="GX2379" s="425"/>
      <c r="GY2379" s="425"/>
      <c r="GZ2379" s="425"/>
      <c r="HA2379" s="425"/>
      <c r="HB2379" s="425"/>
      <c r="HC2379" s="425"/>
      <c r="HD2379" s="425"/>
      <c r="HE2379" s="425"/>
      <c r="HF2379" s="425"/>
      <c r="HG2379" s="425"/>
      <c r="HH2379" s="425"/>
      <c r="HI2379" s="425"/>
      <c r="HJ2379" s="425"/>
      <c r="HK2379" s="425"/>
      <c r="HL2379" s="425"/>
      <c r="HM2379" s="425"/>
      <c r="HN2379" s="425"/>
      <c r="HO2379" s="425"/>
      <c r="HP2379" s="425"/>
      <c r="HQ2379" s="425"/>
      <c r="HR2379" s="425"/>
      <c r="HS2379" s="425"/>
      <c r="HT2379" s="425"/>
      <c r="HU2379" s="425"/>
      <c r="HV2379" s="425"/>
      <c r="HW2379" s="425"/>
      <c r="HX2379" s="425"/>
      <c r="HY2379" s="425"/>
      <c r="HZ2379" s="425"/>
      <c r="IA2379" s="425"/>
      <c r="IB2379" s="425"/>
      <c r="IC2379" s="425"/>
      <c r="ID2379" s="425"/>
      <c r="IE2379" s="425"/>
      <c r="IF2379" s="425"/>
      <c r="IG2379" s="425"/>
      <c r="IH2379" s="425"/>
      <c r="II2379" s="425"/>
      <c r="IJ2379" s="425"/>
      <c r="IK2379" s="425"/>
      <c r="IL2379" s="425"/>
      <c r="IM2379" s="425"/>
      <c r="IN2379" s="425"/>
      <c r="IO2379" s="425"/>
      <c r="IP2379" s="425"/>
      <c r="IQ2379" s="425"/>
      <c r="IR2379" s="425"/>
      <c r="IS2379" s="425"/>
      <c r="IT2379" s="425"/>
      <c r="IU2379" s="425"/>
      <c r="IV2379" s="425"/>
    </row>
    <row r="2380" s="428" customFormat="1" ht="27.6" customHeight="1" spans="2:256">
      <c r="B2380" s="465"/>
      <c r="GH2380" s="425"/>
      <c r="GI2380" s="425"/>
      <c r="GJ2380" s="425"/>
      <c r="GK2380" s="425"/>
      <c r="GL2380" s="425"/>
      <c r="GM2380" s="425"/>
      <c r="GN2380" s="425"/>
      <c r="GO2380" s="425"/>
      <c r="GP2380" s="425"/>
      <c r="GQ2380" s="425"/>
      <c r="GR2380" s="425"/>
      <c r="GS2380" s="425"/>
      <c r="GT2380" s="425"/>
      <c r="GU2380" s="425"/>
      <c r="GV2380" s="425"/>
      <c r="GW2380" s="425"/>
      <c r="GX2380" s="425"/>
      <c r="GY2380" s="425"/>
      <c r="GZ2380" s="425"/>
      <c r="HA2380" s="425"/>
      <c r="HB2380" s="425"/>
      <c r="HC2380" s="425"/>
      <c r="HD2380" s="425"/>
      <c r="HE2380" s="425"/>
      <c r="HF2380" s="425"/>
      <c r="HG2380" s="425"/>
      <c r="HH2380" s="425"/>
      <c r="HI2380" s="425"/>
      <c r="HJ2380" s="425"/>
      <c r="HK2380" s="425"/>
      <c r="HL2380" s="425"/>
      <c r="HM2380" s="425"/>
      <c r="HN2380" s="425"/>
      <c r="HO2380" s="425"/>
      <c r="HP2380" s="425"/>
      <c r="HQ2380" s="425"/>
      <c r="HR2380" s="425"/>
      <c r="HS2380" s="425"/>
      <c r="HT2380" s="425"/>
      <c r="HU2380" s="425"/>
      <c r="HV2380" s="425"/>
      <c r="HW2380" s="425"/>
      <c r="HX2380" s="425"/>
      <c r="HY2380" s="425"/>
      <c r="HZ2380" s="425"/>
      <c r="IA2380" s="425"/>
      <c r="IB2380" s="425"/>
      <c r="IC2380" s="425"/>
      <c r="ID2380" s="425"/>
      <c r="IE2380" s="425"/>
      <c r="IF2380" s="425"/>
      <c r="IG2380" s="425"/>
      <c r="IH2380" s="425"/>
      <c r="II2380" s="425"/>
      <c r="IJ2380" s="425"/>
      <c r="IK2380" s="425"/>
      <c r="IL2380" s="425"/>
      <c r="IM2380" s="425"/>
      <c r="IN2380" s="425"/>
      <c r="IO2380" s="425"/>
      <c r="IP2380" s="425"/>
      <c r="IQ2380" s="425"/>
      <c r="IR2380" s="425"/>
      <c r="IS2380" s="425"/>
      <c r="IT2380" s="425"/>
      <c r="IU2380" s="425"/>
      <c r="IV2380" s="425"/>
    </row>
    <row r="2381" s="428" customFormat="1" ht="27.6" customHeight="1" spans="2:256">
      <c r="B2381" s="465"/>
      <c r="GH2381" s="425"/>
      <c r="GI2381" s="425"/>
      <c r="GJ2381" s="425"/>
      <c r="GK2381" s="425"/>
      <c r="GL2381" s="425"/>
      <c r="GM2381" s="425"/>
      <c r="GN2381" s="425"/>
      <c r="GO2381" s="425"/>
      <c r="GP2381" s="425"/>
      <c r="GQ2381" s="425"/>
      <c r="GR2381" s="425"/>
      <c r="GS2381" s="425"/>
      <c r="GT2381" s="425"/>
      <c r="GU2381" s="425"/>
      <c r="GV2381" s="425"/>
      <c r="GW2381" s="425"/>
      <c r="GX2381" s="425"/>
      <c r="GY2381" s="425"/>
      <c r="GZ2381" s="425"/>
      <c r="HA2381" s="425"/>
      <c r="HB2381" s="425"/>
      <c r="HC2381" s="425"/>
      <c r="HD2381" s="425"/>
      <c r="HE2381" s="425"/>
      <c r="HF2381" s="425"/>
      <c r="HG2381" s="425"/>
      <c r="HH2381" s="425"/>
      <c r="HI2381" s="425"/>
      <c r="HJ2381" s="425"/>
      <c r="HK2381" s="425"/>
      <c r="HL2381" s="425"/>
      <c r="HM2381" s="425"/>
      <c r="HN2381" s="425"/>
      <c r="HO2381" s="425"/>
      <c r="HP2381" s="425"/>
      <c r="HQ2381" s="425"/>
      <c r="HR2381" s="425"/>
      <c r="HS2381" s="425"/>
      <c r="HT2381" s="425"/>
      <c r="HU2381" s="425"/>
      <c r="HV2381" s="425"/>
      <c r="HW2381" s="425"/>
      <c r="HX2381" s="425"/>
      <c r="HY2381" s="425"/>
      <c r="HZ2381" s="425"/>
      <c r="IA2381" s="425"/>
      <c r="IB2381" s="425"/>
      <c r="IC2381" s="425"/>
      <c r="ID2381" s="425"/>
      <c r="IE2381" s="425"/>
      <c r="IF2381" s="425"/>
      <c r="IG2381" s="425"/>
      <c r="IH2381" s="425"/>
      <c r="II2381" s="425"/>
      <c r="IJ2381" s="425"/>
      <c r="IK2381" s="425"/>
      <c r="IL2381" s="425"/>
      <c r="IM2381" s="425"/>
      <c r="IN2381" s="425"/>
      <c r="IO2381" s="425"/>
      <c r="IP2381" s="425"/>
      <c r="IQ2381" s="425"/>
      <c r="IR2381" s="425"/>
      <c r="IS2381" s="425"/>
      <c r="IT2381" s="425"/>
      <c r="IU2381" s="425"/>
      <c r="IV2381" s="425"/>
    </row>
    <row r="2382" s="428" customFormat="1" ht="27.6" customHeight="1" spans="2:256">
      <c r="B2382" s="465"/>
      <c r="GH2382" s="425"/>
      <c r="GI2382" s="425"/>
      <c r="GJ2382" s="425"/>
      <c r="GK2382" s="425"/>
      <c r="GL2382" s="425"/>
      <c r="GM2382" s="425"/>
      <c r="GN2382" s="425"/>
      <c r="GO2382" s="425"/>
      <c r="GP2382" s="425"/>
      <c r="GQ2382" s="425"/>
      <c r="GR2382" s="425"/>
      <c r="GS2382" s="425"/>
      <c r="GT2382" s="425"/>
      <c r="GU2382" s="425"/>
      <c r="GV2382" s="425"/>
      <c r="GW2382" s="425"/>
      <c r="GX2382" s="425"/>
      <c r="GY2382" s="425"/>
      <c r="GZ2382" s="425"/>
      <c r="HA2382" s="425"/>
      <c r="HB2382" s="425"/>
      <c r="HC2382" s="425"/>
      <c r="HD2382" s="425"/>
      <c r="HE2382" s="425"/>
      <c r="HF2382" s="425"/>
      <c r="HG2382" s="425"/>
      <c r="HH2382" s="425"/>
      <c r="HI2382" s="425"/>
      <c r="HJ2382" s="425"/>
      <c r="HK2382" s="425"/>
      <c r="HL2382" s="425"/>
      <c r="HM2382" s="425"/>
      <c r="HN2382" s="425"/>
      <c r="HO2382" s="425"/>
      <c r="HP2382" s="425"/>
      <c r="HQ2382" s="425"/>
      <c r="HR2382" s="425"/>
      <c r="HS2382" s="425"/>
      <c r="HT2382" s="425"/>
      <c r="HU2382" s="425"/>
      <c r="HV2382" s="425"/>
      <c r="HW2382" s="425"/>
      <c r="HX2382" s="425"/>
      <c r="HY2382" s="425"/>
      <c r="HZ2382" s="425"/>
      <c r="IA2382" s="425"/>
      <c r="IB2382" s="425"/>
      <c r="IC2382" s="425"/>
      <c r="ID2382" s="425"/>
      <c r="IE2382" s="425"/>
      <c r="IF2382" s="425"/>
      <c r="IG2382" s="425"/>
      <c r="IH2382" s="425"/>
      <c r="II2382" s="425"/>
      <c r="IJ2382" s="425"/>
      <c r="IK2382" s="425"/>
      <c r="IL2382" s="425"/>
      <c r="IM2382" s="425"/>
      <c r="IN2382" s="425"/>
      <c r="IO2382" s="425"/>
      <c r="IP2382" s="425"/>
      <c r="IQ2382" s="425"/>
      <c r="IR2382" s="425"/>
      <c r="IS2382" s="425"/>
      <c r="IT2382" s="425"/>
      <c r="IU2382" s="425"/>
      <c r="IV2382" s="425"/>
    </row>
    <row r="2383" s="428" customFormat="1" ht="27.6" customHeight="1" spans="2:256">
      <c r="B2383" s="465"/>
      <c r="GH2383" s="425"/>
      <c r="GI2383" s="425"/>
      <c r="GJ2383" s="425"/>
      <c r="GK2383" s="425"/>
      <c r="GL2383" s="425"/>
      <c r="GM2383" s="425"/>
      <c r="GN2383" s="425"/>
      <c r="GO2383" s="425"/>
      <c r="GP2383" s="425"/>
      <c r="GQ2383" s="425"/>
      <c r="GR2383" s="425"/>
      <c r="GS2383" s="425"/>
      <c r="GT2383" s="425"/>
      <c r="GU2383" s="425"/>
      <c r="GV2383" s="425"/>
      <c r="GW2383" s="425"/>
      <c r="GX2383" s="425"/>
      <c r="GY2383" s="425"/>
      <c r="GZ2383" s="425"/>
      <c r="HA2383" s="425"/>
      <c r="HB2383" s="425"/>
      <c r="HC2383" s="425"/>
      <c r="HD2383" s="425"/>
      <c r="HE2383" s="425"/>
      <c r="HF2383" s="425"/>
      <c r="HG2383" s="425"/>
      <c r="HH2383" s="425"/>
      <c r="HI2383" s="425"/>
      <c r="HJ2383" s="425"/>
      <c r="HK2383" s="425"/>
      <c r="HL2383" s="425"/>
      <c r="HM2383" s="425"/>
      <c r="HN2383" s="425"/>
      <c r="HO2383" s="425"/>
      <c r="HP2383" s="425"/>
      <c r="HQ2383" s="425"/>
      <c r="HR2383" s="425"/>
      <c r="HS2383" s="425"/>
      <c r="HT2383" s="425"/>
      <c r="HU2383" s="425"/>
      <c r="HV2383" s="425"/>
      <c r="HW2383" s="425"/>
      <c r="HX2383" s="425"/>
      <c r="HY2383" s="425"/>
      <c r="HZ2383" s="425"/>
      <c r="IA2383" s="425"/>
      <c r="IB2383" s="425"/>
      <c r="IC2383" s="425"/>
      <c r="ID2383" s="425"/>
      <c r="IE2383" s="425"/>
      <c r="IF2383" s="425"/>
      <c r="IG2383" s="425"/>
      <c r="IH2383" s="425"/>
      <c r="II2383" s="425"/>
      <c r="IJ2383" s="425"/>
      <c r="IK2383" s="425"/>
      <c r="IL2383" s="425"/>
      <c r="IM2383" s="425"/>
      <c r="IN2383" s="425"/>
      <c r="IO2383" s="425"/>
      <c r="IP2383" s="425"/>
      <c r="IQ2383" s="425"/>
      <c r="IR2383" s="425"/>
      <c r="IS2383" s="425"/>
      <c r="IT2383" s="425"/>
      <c r="IU2383" s="425"/>
      <c r="IV2383" s="425"/>
    </row>
    <row r="2384" s="428" customFormat="1" ht="27.6" customHeight="1" spans="2:256">
      <c r="B2384" s="465"/>
      <c r="GH2384" s="425"/>
      <c r="GI2384" s="425"/>
      <c r="GJ2384" s="425"/>
      <c r="GK2384" s="425"/>
      <c r="GL2384" s="425"/>
      <c r="GM2384" s="425"/>
      <c r="GN2384" s="425"/>
      <c r="GO2384" s="425"/>
      <c r="GP2384" s="425"/>
      <c r="GQ2384" s="425"/>
      <c r="GR2384" s="425"/>
      <c r="GS2384" s="425"/>
      <c r="GT2384" s="425"/>
      <c r="GU2384" s="425"/>
      <c r="GV2384" s="425"/>
      <c r="GW2384" s="425"/>
      <c r="GX2384" s="425"/>
      <c r="GY2384" s="425"/>
      <c r="GZ2384" s="425"/>
      <c r="HA2384" s="425"/>
      <c r="HB2384" s="425"/>
      <c r="HC2384" s="425"/>
      <c r="HD2384" s="425"/>
      <c r="HE2384" s="425"/>
      <c r="HF2384" s="425"/>
      <c r="HG2384" s="425"/>
      <c r="HH2384" s="425"/>
      <c r="HI2384" s="425"/>
      <c r="HJ2384" s="425"/>
      <c r="HK2384" s="425"/>
      <c r="HL2384" s="425"/>
      <c r="HM2384" s="425"/>
      <c r="HN2384" s="425"/>
      <c r="HO2384" s="425"/>
      <c r="HP2384" s="425"/>
      <c r="HQ2384" s="425"/>
      <c r="HR2384" s="425"/>
      <c r="HS2384" s="425"/>
      <c r="HT2384" s="425"/>
      <c r="HU2384" s="425"/>
      <c r="HV2384" s="425"/>
      <c r="HW2384" s="425"/>
      <c r="HX2384" s="425"/>
      <c r="HY2384" s="425"/>
      <c r="HZ2384" s="425"/>
      <c r="IA2384" s="425"/>
      <c r="IB2384" s="425"/>
      <c r="IC2384" s="425"/>
      <c r="ID2384" s="425"/>
      <c r="IE2384" s="425"/>
      <c r="IF2384" s="425"/>
      <c r="IG2384" s="425"/>
      <c r="IH2384" s="425"/>
      <c r="II2384" s="425"/>
      <c r="IJ2384" s="425"/>
      <c r="IK2384" s="425"/>
      <c r="IL2384" s="425"/>
      <c r="IM2384" s="425"/>
      <c r="IN2384" s="425"/>
      <c r="IO2384" s="425"/>
      <c r="IP2384" s="425"/>
      <c r="IQ2384" s="425"/>
      <c r="IR2384" s="425"/>
      <c r="IS2384" s="425"/>
      <c r="IT2384" s="425"/>
      <c r="IU2384" s="425"/>
      <c r="IV2384" s="425"/>
    </row>
    <row r="2385" s="428" customFormat="1" ht="27.6" customHeight="1" spans="2:256">
      <c r="B2385" s="465"/>
      <c r="GH2385" s="425"/>
      <c r="GI2385" s="425"/>
      <c r="GJ2385" s="425"/>
      <c r="GK2385" s="425"/>
      <c r="GL2385" s="425"/>
      <c r="GM2385" s="425"/>
      <c r="GN2385" s="425"/>
      <c r="GO2385" s="425"/>
      <c r="GP2385" s="425"/>
      <c r="GQ2385" s="425"/>
      <c r="GR2385" s="425"/>
      <c r="GS2385" s="425"/>
      <c r="GT2385" s="425"/>
      <c r="GU2385" s="425"/>
      <c r="GV2385" s="425"/>
      <c r="GW2385" s="425"/>
      <c r="GX2385" s="425"/>
      <c r="GY2385" s="425"/>
      <c r="GZ2385" s="425"/>
      <c r="HA2385" s="425"/>
      <c r="HB2385" s="425"/>
      <c r="HC2385" s="425"/>
      <c r="HD2385" s="425"/>
      <c r="HE2385" s="425"/>
      <c r="HF2385" s="425"/>
      <c r="HG2385" s="425"/>
      <c r="HH2385" s="425"/>
      <c r="HI2385" s="425"/>
      <c r="HJ2385" s="425"/>
      <c r="HK2385" s="425"/>
      <c r="HL2385" s="425"/>
      <c r="HM2385" s="425"/>
      <c r="HN2385" s="425"/>
      <c r="HO2385" s="425"/>
      <c r="HP2385" s="425"/>
      <c r="HQ2385" s="425"/>
      <c r="HR2385" s="425"/>
      <c r="HS2385" s="425"/>
      <c r="HT2385" s="425"/>
      <c r="HU2385" s="425"/>
      <c r="HV2385" s="425"/>
      <c r="HW2385" s="425"/>
      <c r="HX2385" s="425"/>
      <c r="HY2385" s="425"/>
      <c r="HZ2385" s="425"/>
      <c r="IA2385" s="425"/>
      <c r="IB2385" s="425"/>
      <c r="IC2385" s="425"/>
      <c r="ID2385" s="425"/>
      <c r="IE2385" s="425"/>
      <c r="IF2385" s="425"/>
      <c r="IG2385" s="425"/>
      <c r="IH2385" s="425"/>
      <c r="II2385" s="425"/>
      <c r="IJ2385" s="425"/>
      <c r="IK2385" s="425"/>
      <c r="IL2385" s="425"/>
      <c r="IM2385" s="425"/>
      <c r="IN2385" s="425"/>
      <c r="IO2385" s="425"/>
      <c r="IP2385" s="425"/>
      <c r="IQ2385" s="425"/>
      <c r="IR2385" s="425"/>
      <c r="IS2385" s="425"/>
      <c r="IT2385" s="425"/>
      <c r="IU2385" s="425"/>
      <c r="IV2385" s="425"/>
    </row>
    <row r="2386" s="428" customFormat="1" ht="27.6" customHeight="1" spans="2:256">
      <c r="B2386" s="465"/>
      <c r="GH2386" s="425"/>
      <c r="GI2386" s="425"/>
      <c r="GJ2386" s="425"/>
      <c r="GK2386" s="425"/>
      <c r="GL2386" s="425"/>
      <c r="GM2386" s="425"/>
      <c r="GN2386" s="425"/>
      <c r="GO2386" s="425"/>
      <c r="GP2386" s="425"/>
      <c r="GQ2386" s="425"/>
      <c r="GR2386" s="425"/>
      <c r="GS2386" s="425"/>
      <c r="GT2386" s="425"/>
      <c r="GU2386" s="425"/>
      <c r="GV2386" s="425"/>
      <c r="GW2386" s="425"/>
      <c r="GX2386" s="425"/>
      <c r="GY2386" s="425"/>
      <c r="GZ2386" s="425"/>
      <c r="HA2386" s="425"/>
      <c r="HB2386" s="425"/>
      <c r="HC2386" s="425"/>
      <c r="HD2386" s="425"/>
      <c r="HE2386" s="425"/>
      <c r="HF2386" s="425"/>
      <c r="HG2386" s="425"/>
      <c r="HH2386" s="425"/>
      <c r="HI2386" s="425"/>
      <c r="HJ2386" s="425"/>
      <c r="HK2386" s="425"/>
      <c r="HL2386" s="425"/>
      <c r="HM2386" s="425"/>
      <c r="HN2386" s="425"/>
      <c r="HO2386" s="425"/>
      <c r="HP2386" s="425"/>
      <c r="HQ2386" s="425"/>
      <c r="HR2386" s="425"/>
      <c r="HS2386" s="425"/>
      <c r="HT2386" s="425"/>
      <c r="HU2386" s="425"/>
      <c r="HV2386" s="425"/>
      <c r="HW2386" s="425"/>
      <c r="HX2386" s="425"/>
      <c r="HY2386" s="425"/>
      <c r="HZ2386" s="425"/>
      <c r="IA2386" s="425"/>
      <c r="IB2386" s="425"/>
      <c r="IC2386" s="425"/>
      <c r="ID2386" s="425"/>
      <c r="IE2386" s="425"/>
      <c r="IF2386" s="425"/>
      <c r="IG2386" s="425"/>
      <c r="IH2386" s="425"/>
      <c r="II2386" s="425"/>
      <c r="IJ2386" s="425"/>
      <c r="IK2386" s="425"/>
      <c r="IL2386" s="425"/>
      <c r="IM2386" s="425"/>
      <c r="IN2386" s="425"/>
      <c r="IO2386" s="425"/>
      <c r="IP2386" s="425"/>
      <c r="IQ2386" s="425"/>
      <c r="IR2386" s="425"/>
      <c r="IS2386" s="425"/>
      <c r="IT2386" s="425"/>
      <c r="IU2386" s="425"/>
      <c r="IV2386" s="425"/>
    </row>
    <row r="2387" s="428" customFormat="1" ht="27.6" customHeight="1" spans="2:256">
      <c r="B2387" s="465"/>
      <c r="GH2387" s="425"/>
      <c r="GI2387" s="425"/>
      <c r="GJ2387" s="425"/>
      <c r="GK2387" s="425"/>
      <c r="GL2387" s="425"/>
      <c r="GM2387" s="425"/>
      <c r="GN2387" s="425"/>
      <c r="GO2387" s="425"/>
      <c r="GP2387" s="425"/>
      <c r="GQ2387" s="425"/>
      <c r="GR2387" s="425"/>
      <c r="GS2387" s="425"/>
      <c r="GT2387" s="425"/>
      <c r="GU2387" s="425"/>
      <c r="GV2387" s="425"/>
      <c r="GW2387" s="425"/>
      <c r="GX2387" s="425"/>
      <c r="GY2387" s="425"/>
      <c r="GZ2387" s="425"/>
      <c r="HA2387" s="425"/>
      <c r="HB2387" s="425"/>
      <c r="HC2387" s="425"/>
      <c r="HD2387" s="425"/>
      <c r="HE2387" s="425"/>
      <c r="HF2387" s="425"/>
      <c r="HG2387" s="425"/>
      <c r="HH2387" s="425"/>
      <c r="HI2387" s="425"/>
      <c r="HJ2387" s="425"/>
      <c r="HK2387" s="425"/>
      <c r="HL2387" s="425"/>
      <c r="HM2387" s="425"/>
      <c r="HN2387" s="425"/>
      <c r="HO2387" s="425"/>
      <c r="HP2387" s="425"/>
      <c r="HQ2387" s="425"/>
      <c r="HR2387" s="425"/>
      <c r="HS2387" s="425"/>
      <c r="HT2387" s="425"/>
      <c r="HU2387" s="425"/>
      <c r="HV2387" s="425"/>
      <c r="HW2387" s="425"/>
      <c r="HX2387" s="425"/>
      <c r="HY2387" s="425"/>
      <c r="HZ2387" s="425"/>
      <c r="IA2387" s="425"/>
      <c r="IB2387" s="425"/>
      <c r="IC2387" s="425"/>
      <c r="ID2387" s="425"/>
      <c r="IE2387" s="425"/>
      <c r="IF2387" s="425"/>
      <c r="IG2387" s="425"/>
      <c r="IH2387" s="425"/>
      <c r="II2387" s="425"/>
      <c r="IJ2387" s="425"/>
      <c r="IK2387" s="425"/>
      <c r="IL2387" s="425"/>
      <c r="IM2387" s="425"/>
      <c r="IN2387" s="425"/>
      <c r="IO2387" s="425"/>
      <c r="IP2387" s="425"/>
      <c r="IQ2387" s="425"/>
      <c r="IR2387" s="425"/>
      <c r="IS2387" s="425"/>
      <c r="IT2387" s="425"/>
      <c r="IU2387" s="425"/>
      <c r="IV2387" s="425"/>
    </row>
    <row r="2388" s="428" customFormat="1" ht="27.6" customHeight="1" spans="2:256">
      <c r="B2388" s="465"/>
      <c r="GH2388" s="425"/>
      <c r="GI2388" s="425"/>
      <c r="GJ2388" s="425"/>
      <c r="GK2388" s="425"/>
      <c r="GL2388" s="425"/>
      <c r="GM2388" s="425"/>
      <c r="GN2388" s="425"/>
      <c r="GO2388" s="425"/>
      <c r="GP2388" s="425"/>
      <c r="GQ2388" s="425"/>
      <c r="GR2388" s="425"/>
      <c r="GS2388" s="425"/>
      <c r="GT2388" s="425"/>
      <c r="GU2388" s="425"/>
      <c r="GV2388" s="425"/>
      <c r="GW2388" s="425"/>
      <c r="GX2388" s="425"/>
      <c r="GY2388" s="425"/>
      <c r="GZ2388" s="425"/>
      <c r="HA2388" s="425"/>
      <c r="HB2388" s="425"/>
      <c r="HC2388" s="425"/>
      <c r="HD2388" s="425"/>
      <c r="HE2388" s="425"/>
      <c r="HF2388" s="425"/>
      <c r="HG2388" s="425"/>
      <c r="HH2388" s="425"/>
      <c r="HI2388" s="425"/>
      <c r="HJ2388" s="425"/>
      <c r="HK2388" s="425"/>
      <c r="HL2388" s="425"/>
      <c r="HM2388" s="425"/>
      <c r="HN2388" s="425"/>
      <c r="HO2388" s="425"/>
      <c r="HP2388" s="425"/>
      <c r="HQ2388" s="425"/>
      <c r="HR2388" s="425"/>
      <c r="HS2388" s="425"/>
      <c r="HT2388" s="425"/>
      <c r="HU2388" s="425"/>
      <c r="HV2388" s="425"/>
      <c r="HW2388" s="425"/>
      <c r="HX2388" s="425"/>
      <c r="HY2388" s="425"/>
      <c r="HZ2388" s="425"/>
      <c r="IA2388" s="425"/>
      <c r="IB2388" s="425"/>
      <c r="IC2388" s="425"/>
      <c r="ID2388" s="425"/>
      <c r="IE2388" s="425"/>
      <c r="IF2388" s="425"/>
      <c r="IG2388" s="425"/>
      <c r="IH2388" s="425"/>
      <c r="II2388" s="425"/>
      <c r="IJ2388" s="425"/>
      <c r="IK2388" s="425"/>
      <c r="IL2388" s="425"/>
      <c r="IM2388" s="425"/>
      <c r="IN2388" s="425"/>
      <c r="IO2388" s="425"/>
      <c r="IP2388" s="425"/>
      <c r="IQ2388" s="425"/>
      <c r="IR2388" s="425"/>
      <c r="IS2388" s="425"/>
      <c r="IT2388" s="425"/>
      <c r="IU2388" s="425"/>
      <c r="IV2388" s="425"/>
    </row>
    <row r="2389" s="428" customFormat="1" ht="27.6" customHeight="1" spans="2:256">
      <c r="B2389" s="465"/>
      <c r="GH2389" s="425"/>
      <c r="GI2389" s="425"/>
      <c r="GJ2389" s="425"/>
      <c r="GK2389" s="425"/>
      <c r="GL2389" s="425"/>
      <c r="GM2389" s="425"/>
      <c r="GN2389" s="425"/>
      <c r="GO2389" s="425"/>
      <c r="GP2389" s="425"/>
      <c r="GQ2389" s="425"/>
      <c r="GR2389" s="425"/>
      <c r="GS2389" s="425"/>
      <c r="GT2389" s="425"/>
      <c r="GU2389" s="425"/>
      <c r="GV2389" s="425"/>
      <c r="GW2389" s="425"/>
      <c r="GX2389" s="425"/>
      <c r="GY2389" s="425"/>
      <c r="GZ2389" s="425"/>
      <c r="HA2389" s="425"/>
      <c r="HB2389" s="425"/>
      <c r="HC2389" s="425"/>
      <c r="HD2389" s="425"/>
      <c r="HE2389" s="425"/>
      <c r="HF2389" s="425"/>
      <c r="HG2389" s="425"/>
      <c r="HH2389" s="425"/>
      <c r="HI2389" s="425"/>
      <c r="HJ2389" s="425"/>
      <c r="HK2389" s="425"/>
      <c r="HL2389" s="425"/>
      <c r="HM2389" s="425"/>
      <c r="HN2389" s="425"/>
      <c r="HO2389" s="425"/>
      <c r="HP2389" s="425"/>
      <c r="HQ2389" s="425"/>
      <c r="HR2389" s="425"/>
      <c r="HS2389" s="425"/>
      <c r="HT2389" s="425"/>
      <c r="HU2389" s="425"/>
      <c r="HV2389" s="425"/>
      <c r="HW2389" s="425"/>
      <c r="HX2389" s="425"/>
      <c r="HY2389" s="425"/>
      <c r="HZ2389" s="425"/>
      <c r="IA2389" s="425"/>
      <c r="IB2389" s="425"/>
      <c r="IC2389" s="425"/>
      <c r="ID2389" s="425"/>
      <c r="IE2389" s="425"/>
      <c r="IF2389" s="425"/>
      <c r="IG2389" s="425"/>
      <c r="IH2389" s="425"/>
      <c r="II2389" s="425"/>
      <c r="IJ2389" s="425"/>
      <c r="IK2389" s="425"/>
      <c r="IL2389" s="425"/>
      <c r="IM2389" s="425"/>
      <c r="IN2389" s="425"/>
      <c r="IO2389" s="425"/>
      <c r="IP2389" s="425"/>
      <c r="IQ2389" s="425"/>
      <c r="IR2389" s="425"/>
      <c r="IS2389" s="425"/>
      <c r="IT2389" s="425"/>
      <c r="IU2389" s="425"/>
      <c r="IV2389" s="425"/>
    </row>
    <row r="2390" s="428" customFormat="1" ht="27.6" customHeight="1" spans="2:256">
      <c r="B2390" s="465"/>
      <c r="GH2390" s="425"/>
      <c r="GI2390" s="425"/>
      <c r="GJ2390" s="425"/>
      <c r="GK2390" s="425"/>
      <c r="GL2390" s="425"/>
      <c r="GM2390" s="425"/>
      <c r="GN2390" s="425"/>
      <c r="GO2390" s="425"/>
      <c r="GP2390" s="425"/>
      <c r="GQ2390" s="425"/>
      <c r="GR2390" s="425"/>
      <c r="GS2390" s="425"/>
      <c r="GT2390" s="425"/>
      <c r="GU2390" s="425"/>
      <c r="GV2390" s="425"/>
      <c r="GW2390" s="425"/>
      <c r="GX2390" s="425"/>
      <c r="GY2390" s="425"/>
      <c r="GZ2390" s="425"/>
      <c r="HA2390" s="425"/>
      <c r="HB2390" s="425"/>
      <c r="HC2390" s="425"/>
      <c r="HD2390" s="425"/>
      <c r="HE2390" s="425"/>
      <c r="HF2390" s="425"/>
      <c r="HG2390" s="425"/>
      <c r="HH2390" s="425"/>
      <c r="HI2390" s="425"/>
      <c r="HJ2390" s="425"/>
      <c r="HK2390" s="425"/>
      <c r="HL2390" s="425"/>
      <c r="HM2390" s="425"/>
      <c r="HN2390" s="425"/>
      <c r="HO2390" s="425"/>
      <c r="HP2390" s="425"/>
      <c r="HQ2390" s="425"/>
      <c r="HR2390" s="425"/>
      <c r="HS2390" s="425"/>
      <c r="HT2390" s="425"/>
      <c r="HU2390" s="425"/>
      <c r="HV2390" s="425"/>
      <c r="HW2390" s="425"/>
      <c r="HX2390" s="425"/>
      <c r="HY2390" s="425"/>
      <c r="HZ2390" s="425"/>
      <c r="IA2390" s="425"/>
      <c r="IB2390" s="425"/>
      <c r="IC2390" s="425"/>
      <c r="ID2390" s="425"/>
      <c r="IE2390" s="425"/>
      <c r="IF2390" s="425"/>
      <c r="IG2390" s="425"/>
      <c r="IH2390" s="425"/>
      <c r="II2390" s="425"/>
      <c r="IJ2390" s="425"/>
      <c r="IK2390" s="425"/>
      <c r="IL2390" s="425"/>
      <c r="IM2390" s="425"/>
      <c r="IN2390" s="425"/>
      <c r="IO2390" s="425"/>
      <c r="IP2390" s="425"/>
      <c r="IQ2390" s="425"/>
      <c r="IR2390" s="425"/>
      <c r="IS2390" s="425"/>
      <c r="IT2390" s="425"/>
      <c r="IU2390" s="425"/>
      <c r="IV2390" s="425"/>
    </row>
    <row r="2391" s="428" customFormat="1" ht="27.6" customHeight="1" spans="2:256">
      <c r="B2391" s="465"/>
      <c r="GH2391" s="425"/>
      <c r="GI2391" s="425"/>
      <c r="GJ2391" s="425"/>
      <c r="GK2391" s="425"/>
      <c r="GL2391" s="425"/>
      <c r="GM2391" s="425"/>
      <c r="GN2391" s="425"/>
      <c r="GO2391" s="425"/>
      <c r="GP2391" s="425"/>
      <c r="GQ2391" s="425"/>
      <c r="GR2391" s="425"/>
      <c r="GS2391" s="425"/>
      <c r="GT2391" s="425"/>
      <c r="GU2391" s="425"/>
      <c r="GV2391" s="425"/>
      <c r="GW2391" s="425"/>
      <c r="GX2391" s="425"/>
      <c r="GY2391" s="425"/>
      <c r="GZ2391" s="425"/>
      <c r="HA2391" s="425"/>
      <c r="HB2391" s="425"/>
      <c r="HC2391" s="425"/>
      <c r="HD2391" s="425"/>
      <c r="HE2391" s="425"/>
      <c r="HF2391" s="425"/>
      <c r="HG2391" s="425"/>
      <c r="HH2391" s="425"/>
      <c r="HI2391" s="425"/>
      <c r="HJ2391" s="425"/>
      <c r="HK2391" s="425"/>
      <c r="HL2391" s="425"/>
      <c r="HM2391" s="425"/>
      <c r="HN2391" s="425"/>
      <c r="HO2391" s="425"/>
      <c r="HP2391" s="425"/>
      <c r="HQ2391" s="425"/>
      <c r="HR2391" s="425"/>
      <c r="HS2391" s="425"/>
      <c r="HT2391" s="425"/>
      <c r="HU2391" s="425"/>
      <c r="HV2391" s="425"/>
      <c r="HW2391" s="425"/>
      <c r="HX2391" s="425"/>
      <c r="HY2391" s="425"/>
      <c r="HZ2391" s="425"/>
      <c r="IA2391" s="425"/>
      <c r="IB2391" s="425"/>
      <c r="IC2391" s="425"/>
      <c r="ID2391" s="425"/>
      <c r="IE2391" s="425"/>
      <c r="IF2391" s="425"/>
      <c r="IG2391" s="425"/>
      <c r="IH2391" s="425"/>
      <c r="II2391" s="425"/>
      <c r="IJ2391" s="425"/>
      <c r="IK2391" s="425"/>
      <c r="IL2391" s="425"/>
      <c r="IM2391" s="425"/>
      <c r="IN2391" s="425"/>
      <c r="IO2391" s="425"/>
      <c r="IP2391" s="425"/>
      <c r="IQ2391" s="425"/>
      <c r="IR2391" s="425"/>
      <c r="IS2391" s="425"/>
      <c r="IT2391" s="425"/>
      <c r="IU2391" s="425"/>
      <c r="IV2391" s="425"/>
    </row>
    <row r="2392" s="428" customFormat="1" ht="27.6" customHeight="1" spans="2:256">
      <c r="B2392" s="465"/>
      <c r="GH2392" s="425"/>
      <c r="GI2392" s="425"/>
      <c r="GJ2392" s="425"/>
      <c r="GK2392" s="425"/>
      <c r="GL2392" s="425"/>
      <c r="GM2392" s="425"/>
      <c r="GN2392" s="425"/>
      <c r="GO2392" s="425"/>
      <c r="GP2392" s="425"/>
      <c r="GQ2392" s="425"/>
      <c r="GR2392" s="425"/>
      <c r="GS2392" s="425"/>
      <c r="GT2392" s="425"/>
      <c r="GU2392" s="425"/>
      <c r="GV2392" s="425"/>
      <c r="GW2392" s="425"/>
      <c r="GX2392" s="425"/>
      <c r="GY2392" s="425"/>
      <c r="GZ2392" s="425"/>
      <c r="HA2392" s="425"/>
      <c r="HB2392" s="425"/>
      <c r="HC2392" s="425"/>
      <c r="HD2392" s="425"/>
      <c r="HE2392" s="425"/>
      <c r="HF2392" s="425"/>
      <c r="HG2392" s="425"/>
      <c r="HH2392" s="425"/>
      <c r="HI2392" s="425"/>
      <c r="HJ2392" s="425"/>
      <c r="HK2392" s="425"/>
      <c r="HL2392" s="425"/>
      <c r="HM2392" s="425"/>
      <c r="HN2392" s="425"/>
      <c r="HO2392" s="425"/>
      <c r="HP2392" s="425"/>
      <c r="HQ2392" s="425"/>
      <c r="HR2392" s="425"/>
      <c r="HS2392" s="425"/>
      <c r="HT2392" s="425"/>
      <c r="HU2392" s="425"/>
      <c r="HV2392" s="425"/>
      <c r="HW2392" s="425"/>
      <c r="HX2392" s="425"/>
      <c r="HY2392" s="425"/>
      <c r="HZ2392" s="425"/>
      <c r="IA2392" s="425"/>
      <c r="IB2392" s="425"/>
      <c r="IC2392" s="425"/>
      <c r="ID2392" s="425"/>
      <c r="IE2392" s="425"/>
      <c r="IF2392" s="425"/>
      <c r="IG2392" s="425"/>
      <c r="IH2392" s="425"/>
      <c r="II2392" s="425"/>
      <c r="IJ2392" s="425"/>
      <c r="IK2392" s="425"/>
      <c r="IL2392" s="425"/>
      <c r="IM2392" s="425"/>
      <c r="IN2392" s="425"/>
      <c r="IO2392" s="425"/>
      <c r="IP2392" s="425"/>
      <c r="IQ2392" s="425"/>
      <c r="IR2392" s="425"/>
      <c r="IS2392" s="425"/>
      <c r="IT2392" s="425"/>
      <c r="IU2392" s="425"/>
      <c r="IV2392" s="425"/>
    </row>
    <row r="2393" s="428" customFormat="1" ht="27.6" customHeight="1" spans="2:256">
      <c r="B2393" s="465"/>
      <c r="GH2393" s="425"/>
      <c r="GI2393" s="425"/>
      <c r="GJ2393" s="425"/>
      <c r="GK2393" s="425"/>
      <c r="GL2393" s="425"/>
      <c r="GM2393" s="425"/>
      <c r="GN2393" s="425"/>
      <c r="GO2393" s="425"/>
      <c r="GP2393" s="425"/>
      <c r="GQ2393" s="425"/>
      <c r="GR2393" s="425"/>
      <c r="GS2393" s="425"/>
      <c r="GT2393" s="425"/>
      <c r="GU2393" s="425"/>
      <c r="GV2393" s="425"/>
      <c r="GW2393" s="425"/>
      <c r="GX2393" s="425"/>
      <c r="GY2393" s="425"/>
      <c r="GZ2393" s="425"/>
      <c r="HA2393" s="425"/>
      <c r="HB2393" s="425"/>
      <c r="HC2393" s="425"/>
      <c r="HD2393" s="425"/>
      <c r="HE2393" s="425"/>
      <c r="HF2393" s="425"/>
      <c r="HG2393" s="425"/>
      <c r="HH2393" s="425"/>
      <c r="HI2393" s="425"/>
      <c r="HJ2393" s="425"/>
      <c r="HK2393" s="425"/>
      <c r="HL2393" s="425"/>
      <c r="HM2393" s="425"/>
      <c r="HN2393" s="425"/>
      <c r="HO2393" s="425"/>
      <c r="HP2393" s="425"/>
      <c r="HQ2393" s="425"/>
      <c r="HR2393" s="425"/>
      <c r="HS2393" s="425"/>
      <c r="HT2393" s="425"/>
      <c r="HU2393" s="425"/>
      <c r="HV2393" s="425"/>
      <c r="HW2393" s="425"/>
      <c r="HX2393" s="425"/>
      <c r="HY2393" s="425"/>
      <c r="HZ2393" s="425"/>
      <c r="IA2393" s="425"/>
      <c r="IB2393" s="425"/>
      <c r="IC2393" s="425"/>
      <c r="ID2393" s="425"/>
      <c r="IE2393" s="425"/>
      <c r="IF2393" s="425"/>
      <c r="IG2393" s="425"/>
      <c r="IH2393" s="425"/>
      <c r="II2393" s="425"/>
      <c r="IJ2393" s="425"/>
      <c r="IK2393" s="425"/>
      <c r="IL2393" s="425"/>
      <c r="IM2393" s="425"/>
      <c r="IN2393" s="425"/>
      <c r="IO2393" s="425"/>
      <c r="IP2393" s="425"/>
      <c r="IQ2393" s="425"/>
      <c r="IR2393" s="425"/>
      <c r="IS2393" s="425"/>
      <c r="IT2393" s="425"/>
      <c r="IU2393" s="425"/>
      <c r="IV2393" s="425"/>
    </row>
    <row r="2394" s="428" customFormat="1" ht="27.6" customHeight="1" spans="2:256">
      <c r="B2394" s="465"/>
      <c r="GH2394" s="425"/>
      <c r="GI2394" s="425"/>
      <c r="GJ2394" s="425"/>
      <c r="GK2394" s="425"/>
      <c r="GL2394" s="425"/>
      <c r="GM2394" s="425"/>
      <c r="GN2394" s="425"/>
      <c r="GO2394" s="425"/>
      <c r="GP2394" s="425"/>
      <c r="GQ2394" s="425"/>
      <c r="GR2394" s="425"/>
      <c r="GS2394" s="425"/>
      <c r="GT2394" s="425"/>
      <c r="GU2394" s="425"/>
      <c r="GV2394" s="425"/>
      <c r="GW2394" s="425"/>
      <c r="GX2394" s="425"/>
      <c r="GY2394" s="425"/>
      <c r="GZ2394" s="425"/>
      <c r="HA2394" s="425"/>
      <c r="HB2394" s="425"/>
      <c r="HC2394" s="425"/>
      <c r="HD2394" s="425"/>
      <c r="HE2394" s="425"/>
      <c r="HF2394" s="425"/>
      <c r="HG2394" s="425"/>
      <c r="HH2394" s="425"/>
      <c r="HI2394" s="425"/>
      <c r="HJ2394" s="425"/>
      <c r="HK2394" s="425"/>
      <c r="HL2394" s="425"/>
      <c r="HM2394" s="425"/>
      <c r="HN2394" s="425"/>
      <c r="HO2394" s="425"/>
      <c r="HP2394" s="425"/>
      <c r="HQ2394" s="425"/>
      <c r="HR2394" s="425"/>
      <c r="HS2394" s="425"/>
      <c r="HT2394" s="425"/>
      <c r="HU2394" s="425"/>
      <c r="HV2394" s="425"/>
      <c r="HW2394" s="425"/>
      <c r="HX2394" s="425"/>
      <c r="HY2394" s="425"/>
      <c r="HZ2394" s="425"/>
      <c r="IA2394" s="425"/>
      <c r="IB2394" s="425"/>
      <c r="IC2394" s="425"/>
      <c r="ID2394" s="425"/>
      <c r="IE2394" s="425"/>
      <c r="IF2394" s="425"/>
      <c r="IG2394" s="425"/>
      <c r="IH2394" s="425"/>
      <c r="II2394" s="425"/>
      <c r="IJ2394" s="425"/>
      <c r="IK2394" s="425"/>
      <c r="IL2394" s="425"/>
      <c r="IM2394" s="425"/>
      <c r="IN2394" s="425"/>
      <c r="IO2394" s="425"/>
      <c r="IP2394" s="425"/>
      <c r="IQ2394" s="425"/>
      <c r="IR2394" s="425"/>
      <c r="IS2394" s="425"/>
      <c r="IT2394" s="425"/>
      <c r="IU2394" s="425"/>
      <c r="IV2394" s="425"/>
    </row>
    <row r="2395" s="428" customFormat="1" ht="27.6" customHeight="1" spans="2:256">
      <c r="B2395" s="465"/>
      <c r="GH2395" s="425"/>
      <c r="GI2395" s="425"/>
      <c r="GJ2395" s="425"/>
      <c r="GK2395" s="425"/>
      <c r="GL2395" s="425"/>
      <c r="GM2395" s="425"/>
      <c r="GN2395" s="425"/>
      <c r="GO2395" s="425"/>
      <c r="GP2395" s="425"/>
      <c r="GQ2395" s="425"/>
      <c r="GR2395" s="425"/>
      <c r="GS2395" s="425"/>
      <c r="GT2395" s="425"/>
      <c r="GU2395" s="425"/>
      <c r="GV2395" s="425"/>
      <c r="GW2395" s="425"/>
      <c r="GX2395" s="425"/>
      <c r="GY2395" s="425"/>
      <c r="GZ2395" s="425"/>
      <c r="HA2395" s="425"/>
      <c r="HB2395" s="425"/>
      <c r="HC2395" s="425"/>
      <c r="HD2395" s="425"/>
      <c r="HE2395" s="425"/>
      <c r="HF2395" s="425"/>
      <c r="HG2395" s="425"/>
      <c r="HH2395" s="425"/>
      <c r="HI2395" s="425"/>
      <c r="HJ2395" s="425"/>
      <c r="HK2395" s="425"/>
      <c r="HL2395" s="425"/>
      <c r="HM2395" s="425"/>
      <c r="HN2395" s="425"/>
      <c r="HO2395" s="425"/>
      <c r="HP2395" s="425"/>
      <c r="HQ2395" s="425"/>
      <c r="HR2395" s="425"/>
      <c r="HS2395" s="425"/>
      <c r="HT2395" s="425"/>
      <c r="HU2395" s="425"/>
      <c r="HV2395" s="425"/>
      <c r="HW2395" s="425"/>
      <c r="HX2395" s="425"/>
      <c r="HY2395" s="425"/>
      <c r="HZ2395" s="425"/>
      <c r="IA2395" s="425"/>
      <c r="IB2395" s="425"/>
      <c r="IC2395" s="425"/>
      <c r="ID2395" s="425"/>
      <c r="IE2395" s="425"/>
      <c r="IF2395" s="425"/>
      <c r="IG2395" s="425"/>
      <c r="IH2395" s="425"/>
      <c r="II2395" s="425"/>
      <c r="IJ2395" s="425"/>
      <c r="IK2395" s="425"/>
      <c r="IL2395" s="425"/>
      <c r="IM2395" s="425"/>
      <c r="IN2395" s="425"/>
      <c r="IO2395" s="425"/>
      <c r="IP2395" s="425"/>
      <c r="IQ2395" s="425"/>
      <c r="IR2395" s="425"/>
      <c r="IS2395" s="425"/>
      <c r="IT2395" s="425"/>
      <c r="IU2395" s="425"/>
      <c r="IV2395" s="425"/>
    </row>
    <row r="2396" s="428" customFormat="1" ht="27.6" customHeight="1" spans="2:256">
      <c r="B2396" s="465"/>
      <c r="GH2396" s="425"/>
      <c r="GI2396" s="425"/>
      <c r="GJ2396" s="425"/>
      <c r="GK2396" s="425"/>
      <c r="GL2396" s="425"/>
      <c r="GM2396" s="425"/>
      <c r="GN2396" s="425"/>
      <c r="GO2396" s="425"/>
      <c r="GP2396" s="425"/>
      <c r="GQ2396" s="425"/>
      <c r="GR2396" s="425"/>
      <c r="GS2396" s="425"/>
      <c r="GT2396" s="425"/>
      <c r="GU2396" s="425"/>
      <c r="GV2396" s="425"/>
      <c r="GW2396" s="425"/>
      <c r="GX2396" s="425"/>
      <c r="GY2396" s="425"/>
      <c r="GZ2396" s="425"/>
      <c r="HA2396" s="425"/>
      <c r="HB2396" s="425"/>
      <c r="HC2396" s="425"/>
      <c r="HD2396" s="425"/>
      <c r="HE2396" s="425"/>
      <c r="HF2396" s="425"/>
      <c r="HG2396" s="425"/>
      <c r="HH2396" s="425"/>
      <c r="HI2396" s="425"/>
      <c r="HJ2396" s="425"/>
      <c r="HK2396" s="425"/>
      <c r="HL2396" s="425"/>
      <c r="HM2396" s="425"/>
      <c r="HN2396" s="425"/>
      <c r="HO2396" s="425"/>
      <c r="HP2396" s="425"/>
      <c r="HQ2396" s="425"/>
      <c r="HR2396" s="425"/>
      <c r="HS2396" s="425"/>
      <c r="HT2396" s="425"/>
      <c r="HU2396" s="425"/>
      <c r="HV2396" s="425"/>
      <c r="HW2396" s="425"/>
      <c r="HX2396" s="425"/>
      <c r="HY2396" s="425"/>
      <c r="HZ2396" s="425"/>
      <c r="IA2396" s="425"/>
      <c r="IB2396" s="425"/>
      <c r="IC2396" s="425"/>
      <c r="ID2396" s="425"/>
      <c r="IE2396" s="425"/>
      <c r="IF2396" s="425"/>
      <c r="IG2396" s="425"/>
      <c r="IH2396" s="425"/>
      <c r="II2396" s="425"/>
      <c r="IJ2396" s="425"/>
      <c r="IK2396" s="425"/>
      <c r="IL2396" s="425"/>
      <c r="IM2396" s="425"/>
      <c r="IN2396" s="425"/>
      <c r="IO2396" s="425"/>
      <c r="IP2396" s="425"/>
      <c r="IQ2396" s="425"/>
      <c r="IR2396" s="425"/>
      <c r="IS2396" s="425"/>
      <c r="IT2396" s="425"/>
      <c r="IU2396" s="425"/>
      <c r="IV2396" s="425"/>
    </row>
    <row r="2397" s="428" customFormat="1" ht="27.6" customHeight="1" spans="2:256">
      <c r="B2397" s="465"/>
      <c r="GH2397" s="425"/>
      <c r="GI2397" s="425"/>
      <c r="GJ2397" s="425"/>
      <c r="GK2397" s="425"/>
      <c r="GL2397" s="425"/>
      <c r="GM2397" s="425"/>
      <c r="GN2397" s="425"/>
      <c r="GO2397" s="425"/>
      <c r="GP2397" s="425"/>
      <c r="GQ2397" s="425"/>
      <c r="GR2397" s="425"/>
      <c r="GS2397" s="425"/>
      <c r="GT2397" s="425"/>
      <c r="GU2397" s="425"/>
      <c r="GV2397" s="425"/>
      <c r="GW2397" s="425"/>
      <c r="GX2397" s="425"/>
      <c r="GY2397" s="425"/>
      <c r="GZ2397" s="425"/>
      <c r="HA2397" s="425"/>
      <c r="HB2397" s="425"/>
      <c r="HC2397" s="425"/>
      <c r="HD2397" s="425"/>
      <c r="HE2397" s="425"/>
      <c r="HF2397" s="425"/>
      <c r="HG2397" s="425"/>
      <c r="HH2397" s="425"/>
      <c r="HI2397" s="425"/>
      <c r="HJ2397" s="425"/>
      <c r="HK2397" s="425"/>
      <c r="HL2397" s="425"/>
      <c r="HM2397" s="425"/>
      <c r="HN2397" s="425"/>
      <c r="HO2397" s="425"/>
      <c r="HP2397" s="425"/>
      <c r="HQ2397" s="425"/>
      <c r="HR2397" s="425"/>
      <c r="HS2397" s="425"/>
      <c r="HT2397" s="425"/>
      <c r="HU2397" s="425"/>
      <c r="HV2397" s="425"/>
      <c r="HW2397" s="425"/>
      <c r="HX2397" s="425"/>
      <c r="HY2397" s="425"/>
      <c r="HZ2397" s="425"/>
      <c r="IA2397" s="425"/>
      <c r="IB2397" s="425"/>
      <c r="IC2397" s="425"/>
      <c r="ID2397" s="425"/>
      <c r="IE2397" s="425"/>
      <c r="IF2397" s="425"/>
      <c r="IG2397" s="425"/>
      <c r="IH2397" s="425"/>
      <c r="II2397" s="425"/>
      <c r="IJ2397" s="425"/>
      <c r="IK2397" s="425"/>
      <c r="IL2397" s="425"/>
      <c r="IM2397" s="425"/>
      <c r="IN2397" s="425"/>
      <c r="IO2397" s="425"/>
      <c r="IP2397" s="425"/>
      <c r="IQ2397" s="425"/>
      <c r="IR2397" s="425"/>
      <c r="IS2397" s="425"/>
      <c r="IT2397" s="425"/>
      <c r="IU2397" s="425"/>
      <c r="IV2397" s="425"/>
    </row>
    <row r="2398" s="428" customFormat="1" ht="27.6" customHeight="1" spans="2:256">
      <c r="B2398" s="465"/>
      <c r="GH2398" s="425"/>
      <c r="GI2398" s="425"/>
      <c r="GJ2398" s="425"/>
      <c r="GK2398" s="425"/>
      <c r="GL2398" s="425"/>
      <c r="GM2398" s="425"/>
      <c r="GN2398" s="425"/>
      <c r="GO2398" s="425"/>
      <c r="GP2398" s="425"/>
      <c r="GQ2398" s="425"/>
      <c r="GR2398" s="425"/>
      <c r="GS2398" s="425"/>
      <c r="GT2398" s="425"/>
      <c r="GU2398" s="425"/>
      <c r="GV2398" s="425"/>
      <c r="GW2398" s="425"/>
      <c r="GX2398" s="425"/>
      <c r="GY2398" s="425"/>
      <c r="GZ2398" s="425"/>
      <c r="HA2398" s="425"/>
      <c r="HB2398" s="425"/>
      <c r="HC2398" s="425"/>
      <c r="HD2398" s="425"/>
      <c r="HE2398" s="425"/>
      <c r="HF2398" s="425"/>
      <c r="HG2398" s="425"/>
      <c r="HH2398" s="425"/>
      <c r="HI2398" s="425"/>
      <c r="HJ2398" s="425"/>
      <c r="HK2398" s="425"/>
      <c r="HL2398" s="425"/>
      <c r="HM2398" s="425"/>
      <c r="HN2398" s="425"/>
      <c r="HO2398" s="425"/>
      <c r="HP2398" s="425"/>
      <c r="HQ2398" s="425"/>
      <c r="HR2398" s="425"/>
      <c r="HS2398" s="425"/>
      <c r="HT2398" s="425"/>
      <c r="HU2398" s="425"/>
      <c r="HV2398" s="425"/>
      <c r="HW2398" s="425"/>
      <c r="HX2398" s="425"/>
      <c r="HY2398" s="425"/>
      <c r="HZ2398" s="425"/>
      <c r="IA2398" s="425"/>
      <c r="IB2398" s="425"/>
      <c r="IC2398" s="425"/>
      <c r="ID2398" s="425"/>
      <c r="IE2398" s="425"/>
      <c r="IF2398" s="425"/>
      <c r="IG2398" s="425"/>
      <c r="IH2398" s="425"/>
      <c r="II2398" s="425"/>
      <c r="IJ2398" s="425"/>
      <c r="IK2398" s="425"/>
      <c r="IL2398" s="425"/>
      <c r="IM2398" s="425"/>
      <c r="IN2398" s="425"/>
      <c r="IO2398" s="425"/>
      <c r="IP2398" s="425"/>
      <c r="IQ2398" s="425"/>
      <c r="IR2398" s="425"/>
      <c r="IS2398" s="425"/>
      <c r="IT2398" s="425"/>
      <c r="IU2398" s="425"/>
      <c r="IV2398" s="425"/>
    </row>
    <row r="2399" s="428" customFormat="1" ht="27.6" customHeight="1" spans="2:256">
      <c r="B2399" s="465"/>
      <c r="GH2399" s="425"/>
      <c r="GI2399" s="425"/>
      <c r="GJ2399" s="425"/>
      <c r="GK2399" s="425"/>
      <c r="GL2399" s="425"/>
      <c r="GM2399" s="425"/>
      <c r="GN2399" s="425"/>
      <c r="GO2399" s="425"/>
      <c r="GP2399" s="425"/>
      <c r="GQ2399" s="425"/>
      <c r="GR2399" s="425"/>
      <c r="GS2399" s="425"/>
      <c r="GT2399" s="425"/>
      <c r="GU2399" s="425"/>
      <c r="GV2399" s="425"/>
      <c r="GW2399" s="425"/>
      <c r="GX2399" s="425"/>
      <c r="GY2399" s="425"/>
      <c r="GZ2399" s="425"/>
      <c r="HA2399" s="425"/>
      <c r="HB2399" s="425"/>
      <c r="HC2399" s="425"/>
      <c r="HD2399" s="425"/>
      <c r="HE2399" s="425"/>
      <c r="HF2399" s="425"/>
      <c r="HG2399" s="425"/>
      <c r="HH2399" s="425"/>
      <c r="HI2399" s="425"/>
      <c r="HJ2399" s="425"/>
      <c r="HK2399" s="425"/>
      <c r="HL2399" s="425"/>
      <c r="HM2399" s="425"/>
      <c r="HN2399" s="425"/>
      <c r="HO2399" s="425"/>
      <c r="HP2399" s="425"/>
      <c r="HQ2399" s="425"/>
      <c r="HR2399" s="425"/>
      <c r="HS2399" s="425"/>
      <c r="HT2399" s="425"/>
      <c r="HU2399" s="425"/>
      <c r="HV2399" s="425"/>
      <c r="HW2399" s="425"/>
      <c r="HX2399" s="425"/>
      <c r="HY2399" s="425"/>
      <c r="HZ2399" s="425"/>
      <c r="IA2399" s="425"/>
      <c r="IB2399" s="425"/>
      <c r="IC2399" s="425"/>
      <c r="ID2399" s="425"/>
      <c r="IE2399" s="425"/>
      <c r="IF2399" s="425"/>
      <c r="IG2399" s="425"/>
      <c r="IH2399" s="425"/>
      <c r="II2399" s="425"/>
      <c r="IJ2399" s="425"/>
      <c r="IK2399" s="425"/>
      <c r="IL2399" s="425"/>
      <c r="IM2399" s="425"/>
      <c r="IN2399" s="425"/>
      <c r="IO2399" s="425"/>
      <c r="IP2399" s="425"/>
      <c r="IQ2399" s="425"/>
      <c r="IR2399" s="425"/>
      <c r="IS2399" s="425"/>
      <c r="IT2399" s="425"/>
      <c r="IU2399" s="425"/>
      <c r="IV2399" s="425"/>
    </row>
    <row r="2400" s="428" customFormat="1" ht="27.6" customHeight="1" spans="2:256">
      <c r="B2400" s="465"/>
      <c r="GH2400" s="425"/>
      <c r="GI2400" s="425"/>
      <c r="GJ2400" s="425"/>
      <c r="GK2400" s="425"/>
      <c r="GL2400" s="425"/>
      <c r="GM2400" s="425"/>
      <c r="GN2400" s="425"/>
      <c r="GO2400" s="425"/>
      <c r="GP2400" s="425"/>
      <c r="GQ2400" s="425"/>
      <c r="GR2400" s="425"/>
      <c r="GS2400" s="425"/>
      <c r="GT2400" s="425"/>
      <c r="GU2400" s="425"/>
      <c r="GV2400" s="425"/>
      <c r="GW2400" s="425"/>
      <c r="GX2400" s="425"/>
      <c r="GY2400" s="425"/>
      <c r="GZ2400" s="425"/>
      <c r="HA2400" s="425"/>
      <c r="HB2400" s="425"/>
      <c r="HC2400" s="425"/>
      <c r="HD2400" s="425"/>
      <c r="HE2400" s="425"/>
      <c r="HF2400" s="425"/>
      <c r="HG2400" s="425"/>
      <c r="HH2400" s="425"/>
      <c r="HI2400" s="425"/>
      <c r="HJ2400" s="425"/>
      <c r="HK2400" s="425"/>
      <c r="HL2400" s="425"/>
      <c r="HM2400" s="425"/>
      <c r="HN2400" s="425"/>
      <c r="HO2400" s="425"/>
      <c r="HP2400" s="425"/>
      <c r="HQ2400" s="425"/>
      <c r="HR2400" s="425"/>
      <c r="HS2400" s="425"/>
      <c r="HT2400" s="425"/>
      <c r="HU2400" s="425"/>
      <c r="HV2400" s="425"/>
      <c r="HW2400" s="425"/>
      <c r="HX2400" s="425"/>
      <c r="HY2400" s="425"/>
      <c r="HZ2400" s="425"/>
      <c r="IA2400" s="425"/>
      <c r="IB2400" s="425"/>
      <c r="IC2400" s="425"/>
      <c r="ID2400" s="425"/>
      <c r="IE2400" s="425"/>
      <c r="IF2400" s="425"/>
      <c r="IG2400" s="425"/>
      <c r="IH2400" s="425"/>
      <c r="II2400" s="425"/>
      <c r="IJ2400" s="425"/>
      <c r="IK2400" s="425"/>
      <c r="IL2400" s="425"/>
      <c r="IM2400" s="425"/>
      <c r="IN2400" s="425"/>
      <c r="IO2400" s="425"/>
      <c r="IP2400" s="425"/>
      <c r="IQ2400" s="425"/>
      <c r="IR2400" s="425"/>
      <c r="IS2400" s="425"/>
      <c r="IT2400" s="425"/>
      <c r="IU2400" s="425"/>
      <c r="IV2400" s="425"/>
    </row>
    <row r="2401" s="428" customFormat="1" ht="27.6" customHeight="1" spans="2:256">
      <c r="B2401" s="465"/>
      <c r="GH2401" s="425"/>
      <c r="GI2401" s="425"/>
      <c r="GJ2401" s="425"/>
      <c r="GK2401" s="425"/>
      <c r="GL2401" s="425"/>
      <c r="GM2401" s="425"/>
      <c r="GN2401" s="425"/>
      <c r="GO2401" s="425"/>
      <c r="GP2401" s="425"/>
      <c r="GQ2401" s="425"/>
      <c r="GR2401" s="425"/>
      <c r="GS2401" s="425"/>
      <c r="GT2401" s="425"/>
      <c r="GU2401" s="425"/>
      <c r="GV2401" s="425"/>
      <c r="GW2401" s="425"/>
      <c r="GX2401" s="425"/>
      <c r="GY2401" s="425"/>
      <c r="GZ2401" s="425"/>
      <c r="HA2401" s="425"/>
      <c r="HB2401" s="425"/>
      <c r="HC2401" s="425"/>
      <c r="HD2401" s="425"/>
      <c r="HE2401" s="425"/>
      <c r="HF2401" s="425"/>
      <c r="HG2401" s="425"/>
      <c r="HH2401" s="425"/>
      <c r="HI2401" s="425"/>
      <c r="HJ2401" s="425"/>
      <c r="HK2401" s="425"/>
      <c r="HL2401" s="425"/>
      <c r="HM2401" s="425"/>
      <c r="HN2401" s="425"/>
      <c r="HO2401" s="425"/>
      <c r="HP2401" s="425"/>
      <c r="HQ2401" s="425"/>
      <c r="HR2401" s="425"/>
      <c r="HS2401" s="425"/>
      <c r="HT2401" s="425"/>
      <c r="HU2401" s="425"/>
      <c r="HV2401" s="425"/>
      <c r="HW2401" s="425"/>
      <c r="HX2401" s="425"/>
      <c r="HY2401" s="425"/>
      <c r="HZ2401" s="425"/>
      <c r="IA2401" s="425"/>
      <c r="IB2401" s="425"/>
      <c r="IC2401" s="425"/>
      <c r="ID2401" s="425"/>
      <c r="IE2401" s="425"/>
      <c r="IF2401" s="425"/>
      <c r="IG2401" s="425"/>
      <c r="IH2401" s="425"/>
      <c r="II2401" s="425"/>
      <c r="IJ2401" s="425"/>
      <c r="IK2401" s="425"/>
      <c r="IL2401" s="425"/>
      <c r="IM2401" s="425"/>
      <c r="IN2401" s="425"/>
      <c r="IO2401" s="425"/>
      <c r="IP2401" s="425"/>
      <c r="IQ2401" s="425"/>
      <c r="IR2401" s="425"/>
      <c r="IS2401" s="425"/>
      <c r="IT2401" s="425"/>
      <c r="IU2401" s="425"/>
      <c r="IV2401" s="425"/>
    </row>
    <row r="2402" s="428" customFormat="1" ht="27.6" customHeight="1" spans="2:256">
      <c r="B2402" s="465"/>
      <c r="GH2402" s="425"/>
      <c r="GI2402" s="425"/>
      <c r="GJ2402" s="425"/>
      <c r="GK2402" s="425"/>
      <c r="GL2402" s="425"/>
      <c r="GM2402" s="425"/>
      <c r="GN2402" s="425"/>
      <c r="GO2402" s="425"/>
      <c r="GP2402" s="425"/>
      <c r="GQ2402" s="425"/>
      <c r="GR2402" s="425"/>
      <c r="GS2402" s="425"/>
      <c r="GT2402" s="425"/>
      <c r="GU2402" s="425"/>
      <c r="GV2402" s="425"/>
      <c r="GW2402" s="425"/>
      <c r="GX2402" s="425"/>
      <c r="GY2402" s="425"/>
      <c r="GZ2402" s="425"/>
      <c r="HA2402" s="425"/>
      <c r="HB2402" s="425"/>
      <c r="HC2402" s="425"/>
      <c r="HD2402" s="425"/>
      <c r="HE2402" s="425"/>
      <c r="HF2402" s="425"/>
      <c r="HG2402" s="425"/>
      <c r="HH2402" s="425"/>
      <c r="HI2402" s="425"/>
      <c r="HJ2402" s="425"/>
      <c r="HK2402" s="425"/>
      <c r="HL2402" s="425"/>
      <c r="HM2402" s="425"/>
      <c r="HN2402" s="425"/>
      <c r="HO2402" s="425"/>
      <c r="HP2402" s="425"/>
      <c r="HQ2402" s="425"/>
      <c r="HR2402" s="425"/>
      <c r="HS2402" s="425"/>
      <c r="HT2402" s="425"/>
      <c r="HU2402" s="425"/>
      <c r="HV2402" s="425"/>
      <c r="HW2402" s="425"/>
      <c r="HX2402" s="425"/>
      <c r="HY2402" s="425"/>
      <c r="HZ2402" s="425"/>
      <c r="IA2402" s="425"/>
      <c r="IB2402" s="425"/>
      <c r="IC2402" s="425"/>
      <c r="ID2402" s="425"/>
      <c r="IE2402" s="425"/>
      <c r="IF2402" s="425"/>
      <c r="IG2402" s="425"/>
      <c r="IH2402" s="425"/>
      <c r="II2402" s="425"/>
      <c r="IJ2402" s="425"/>
      <c r="IK2402" s="425"/>
      <c r="IL2402" s="425"/>
      <c r="IM2402" s="425"/>
      <c r="IN2402" s="425"/>
      <c r="IO2402" s="425"/>
      <c r="IP2402" s="425"/>
      <c r="IQ2402" s="425"/>
      <c r="IR2402" s="425"/>
      <c r="IS2402" s="425"/>
      <c r="IT2402" s="425"/>
      <c r="IU2402" s="425"/>
      <c r="IV2402" s="425"/>
    </row>
    <row r="2403" s="428" customFormat="1" ht="27.6" customHeight="1" spans="2:256">
      <c r="B2403" s="465"/>
      <c r="GH2403" s="425"/>
      <c r="GI2403" s="425"/>
      <c r="GJ2403" s="425"/>
      <c r="GK2403" s="425"/>
      <c r="GL2403" s="425"/>
      <c r="GM2403" s="425"/>
      <c r="GN2403" s="425"/>
      <c r="GO2403" s="425"/>
      <c r="GP2403" s="425"/>
      <c r="GQ2403" s="425"/>
      <c r="GR2403" s="425"/>
      <c r="GS2403" s="425"/>
      <c r="GT2403" s="425"/>
      <c r="GU2403" s="425"/>
      <c r="GV2403" s="425"/>
      <c r="GW2403" s="425"/>
      <c r="GX2403" s="425"/>
      <c r="GY2403" s="425"/>
      <c r="GZ2403" s="425"/>
      <c r="HA2403" s="425"/>
      <c r="HB2403" s="425"/>
      <c r="HC2403" s="425"/>
      <c r="HD2403" s="425"/>
      <c r="HE2403" s="425"/>
      <c r="HF2403" s="425"/>
      <c r="HG2403" s="425"/>
      <c r="HH2403" s="425"/>
      <c r="HI2403" s="425"/>
      <c r="HJ2403" s="425"/>
      <c r="HK2403" s="425"/>
      <c r="HL2403" s="425"/>
      <c r="HM2403" s="425"/>
      <c r="HN2403" s="425"/>
      <c r="HO2403" s="425"/>
      <c r="HP2403" s="425"/>
      <c r="HQ2403" s="425"/>
      <c r="HR2403" s="425"/>
      <c r="HS2403" s="425"/>
      <c r="HT2403" s="425"/>
      <c r="HU2403" s="425"/>
      <c r="HV2403" s="425"/>
      <c r="HW2403" s="425"/>
      <c r="HX2403" s="425"/>
      <c r="HY2403" s="425"/>
      <c r="HZ2403" s="425"/>
      <c r="IA2403" s="425"/>
      <c r="IB2403" s="425"/>
      <c r="IC2403" s="425"/>
      <c r="ID2403" s="425"/>
      <c r="IE2403" s="425"/>
      <c r="IF2403" s="425"/>
      <c r="IG2403" s="425"/>
      <c r="IH2403" s="425"/>
      <c r="II2403" s="425"/>
      <c r="IJ2403" s="425"/>
      <c r="IK2403" s="425"/>
      <c r="IL2403" s="425"/>
      <c r="IM2403" s="425"/>
      <c r="IN2403" s="425"/>
      <c r="IO2403" s="425"/>
      <c r="IP2403" s="425"/>
      <c r="IQ2403" s="425"/>
      <c r="IR2403" s="425"/>
      <c r="IS2403" s="425"/>
      <c r="IT2403" s="425"/>
      <c r="IU2403" s="425"/>
      <c r="IV2403" s="425"/>
    </row>
    <row r="2404" s="428" customFormat="1" ht="27.6" customHeight="1" spans="2:256">
      <c r="B2404" s="465"/>
      <c r="GH2404" s="425"/>
      <c r="GI2404" s="425"/>
      <c r="GJ2404" s="425"/>
      <c r="GK2404" s="425"/>
      <c r="GL2404" s="425"/>
      <c r="GM2404" s="425"/>
      <c r="GN2404" s="425"/>
      <c r="GO2404" s="425"/>
      <c r="GP2404" s="425"/>
      <c r="GQ2404" s="425"/>
      <c r="GR2404" s="425"/>
      <c r="GS2404" s="425"/>
      <c r="GT2404" s="425"/>
      <c r="GU2404" s="425"/>
      <c r="GV2404" s="425"/>
      <c r="GW2404" s="425"/>
      <c r="GX2404" s="425"/>
      <c r="GY2404" s="425"/>
      <c r="GZ2404" s="425"/>
      <c r="HA2404" s="425"/>
      <c r="HB2404" s="425"/>
      <c r="HC2404" s="425"/>
      <c r="HD2404" s="425"/>
      <c r="HE2404" s="425"/>
      <c r="HF2404" s="425"/>
      <c r="HG2404" s="425"/>
      <c r="HH2404" s="425"/>
      <c r="HI2404" s="425"/>
      <c r="HJ2404" s="425"/>
      <c r="HK2404" s="425"/>
      <c r="HL2404" s="425"/>
      <c r="HM2404" s="425"/>
      <c r="HN2404" s="425"/>
      <c r="HO2404" s="425"/>
      <c r="HP2404" s="425"/>
      <c r="HQ2404" s="425"/>
      <c r="HR2404" s="425"/>
      <c r="HS2404" s="425"/>
      <c r="HT2404" s="425"/>
      <c r="HU2404" s="425"/>
      <c r="HV2404" s="425"/>
      <c r="HW2404" s="425"/>
      <c r="HX2404" s="425"/>
      <c r="HY2404" s="425"/>
      <c r="HZ2404" s="425"/>
      <c r="IA2404" s="425"/>
      <c r="IB2404" s="425"/>
      <c r="IC2404" s="425"/>
      <c r="ID2404" s="425"/>
      <c r="IE2404" s="425"/>
      <c r="IF2404" s="425"/>
      <c r="IG2404" s="425"/>
      <c r="IH2404" s="425"/>
      <c r="II2404" s="425"/>
      <c r="IJ2404" s="425"/>
      <c r="IK2404" s="425"/>
      <c r="IL2404" s="425"/>
      <c r="IM2404" s="425"/>
      <c r="IN2404" s="425"/>
      <c r="IO2404" s="425"/>
      <c r="IP2404" s="425"/>
      <c r="IQ2404" s="425"/>
      <c r="IR2404" s="425"/>
      <c r="IS2404" s="425"/>
      <c r="IT2404" s="425"/>
      <c r="IU2404" s="425"/>
      <c r="IV2404" s="425"/>
    </row>
    <row r="2405" s="428" customFormat="1" ht="27.6" customHeight="1" spans="2:256">
      <c r="B2405" s="465"/>
      <c r="GH2405" s="425"/>
      <c r="GI2405" s="425"/>
      <c r="GJ2405" s="425"/>
      <c r="GK2405" s="425"/>
      <c r="GL2405" s="425"/>
      <c r="GM2405" s="425"/>
      <c r="GN2405" s="425"/>
      <c r="GO2405" s="425"/>
      <c r="GP2405" s="425"/>
      <c r="GQ2405" s="425"/>
      <c r="GR2405" s="425"/>
      <c r="GS2405" s="425"/>
      <c r="GT2405" s="425"/>
      <c r="GU2405" s="425"/>
      <c r="GV2405" s="425"/>
      <c r="GW2405" s="425"/>
      <c r="GX2405" s="425"/>
      <c r="GY2405" s="425"/>
      <c r="GZ2405" s="425"/>
      <c r="HA2405" s="425"/>
      <c r="HB2405" s="425"/>
      <c r="HC2405" s="425"/>
      <c r="HD2405" s="425"/>
      <c r="HE2405" s="425"/>
      <c r="HF2405" s="425"/>
      <c r="HG2405" s="425"/>
      <c r="HH2405" s="425"/>
      <c r="HI2405" s="425"/>
      <c r="HJ2405" s="425"/>
      <c r="HK2405" s="425"/>
      <c r="HL2405" s="425"/>
      <c r="HM2405" s="425"/>
      <c r="HN2405" s="425"/>
      <c r="HO2405" s="425"/>
      <c r="HP2405" s="425"/>
      <c r="HQ2405" s="425"/>
      <c r="HR2405" s="425"/>
      <c r="HS2405" s="425"/>
      <c r="HT2405" s="425"/>
      <c r="HU2405" s="425"/>
      <c r="HV2405" s="425"/>
      <c r="HW2405" s="425"/>
      <c r="HX2405" s="425"/>
      <c r="HY2405" s="425"/>
      <c r="HZ2405" s="425"/>
      <c r="IA2405" s="425"/>
      <c r="IB2405" s="425"/>
      <c r="IC2405" s="425"/>
      <c r="ID2405" s="425"/>
      <c r="IE2405" s="425"/>
      <c r="IF2405" s="425"/>
      <c r="IG2405" s="425"/>
      <c r="IH2405" s="425"/>
      <c r="II2405" s="425"/>
      <c r="IJ2405" s="425"/>
      <c r="IK2405" s="425"/>
      <c r="IL2405" s="425"/>
      <c r="IM2405" s="425"/>
      <c r="IN2405" s="425"/>
      <c r="IO2405" s="425"/>
      <c r="IP2405" s="425"/>
      <c r="IQ2405" s="425"/>
      <c r="IR2405" s="425"/>
      <c r="IS2405" s="425"/>
      <c r="IT2405" s="425"/>
      <c r="IU2405" s="425"/>
      <c r="IV2405" s="425"/>
    </row>
    <row r="2406" s="428" customFormat="1" ht="27.6" customHeight="1" spans="2:256">
      <c r="B2406" s="465"/>
      <c r="GH2406" s="425"/>
      <c r="GI2406" s="425"/>
      <c r="GJ2406" s="425"/>
      <c r="GK2406" s="425"/>
      <c r="GL2406" s="425"/>
      <c r="GM2406" s="425"/>
      <c r="GN2406" s="425"/>
      <c r="GO2406" s="425"/>
      <c r="GP2406" s="425"/>
      <c r="GQ2406" s="425"/>
      <c r="GR2406" s="425"/>
      <c r="GS2406" s="425"/>
      <c r="GT2406" s="425"/>
      <c r="GU2406" s="425"/>
      <c r="GV2406" s="425"/>
      <c r="GW2406" s="425"/>
      <c r="GX2406" s="425"/>
      <c r="GY2406" s="425"/>
      <c r="GZ2406" s="425"/>
      <c r="HA2406" s="425"/>
      <c r="HB2406" s="425"/>
      <c r="HC2406" s="425"/>
      <c r="HD2406" s="425"/>
      <c r="HE2406" s="425"/>
      <c r="HF2406" s="425"/>
      <c r="HG2406" s="425"/>
      <c r="HH2406" s="425"/>
      <c r="HI2406" s="425"/>
      <c r="HJ2406" s="425"/>
      <c r="HK2406" s="425"/>
      <c r="HL2406" s="425"/>
      <c r="HM2406" s="425"/>
      <c r="HN2406" s="425"/>
      <c r="HO2406" s="425"/>
      <c r="HP2406" s="425"/>
      <c r="HQ2406" s="425"/>
      <c r="HR2406" s="425"/>
      <c r="HS2406" s="425"/>
      <c r="HT2406" s="425"/>
      <c r="HU2406" s="425"/>
      <c r="HV2406" s="425"/>
      <c r="HW2406" s="425"/>
      <c r="HX2406" s="425"/>
      <c r="HY2406" s="425"/>
      <c r="HZ2406" s="425"/>
      <c r="IA2406" s="425"/>
      <c r="IB2406" s="425"/>
      <c r="IC2406" s="425"/>
      <c r="ID2406" s="425"/>
      <c r="IE2406" s="425"/>
      <c r="IF2406" s="425"/>
      <c r="IG2406" s="425"/>
      <c r="IH2406" s="425"/>
      <c r="II2406" s="425"/>
      <c r="IJ2406" s="425"/>
      <c r="IK2406" s="425"/>
      <c r="IL2406" s="425"/>
      <c r="IM2406" s="425"/>
      <c r="IN2406" s="425"/>
      <c r="IO2406" s="425"/>
      <c r="IP2406" s="425"/>
      <c r="IQ2406" s="425"/>
      <c r="IR2406" s="425"/>
      <c r="IS2406" s="425"/>
      <c r="IT2406" s="425"/>
      <c r="IU2406" s="425"/>
      <c r="IV2406" s="425"/>
    </row>
    <row r="2407" s="428" customFormat="1" ht="27.6" customHeight="1" spans="2:256">
      <c r="B2407" s="465"/>
      <c r="GH2407" s="425"/>
      <c r="GI2407" s="425"/>
      <c r="GJ2407" s="425"/>
      <c r="GK2407" s="425"/>
      <c r="GL2407" s="425"/>
      <c r="GM2407" s="425"/>
      <c r="GN2407" s="425"/>
      <c r="GO2407" s="425"/>
      <c r="GP2407" s="425"/>
      <c r="GQ2407" s="425"/>
      <c r="GR2407" s="425"/>
      <c r="GS2407" s="425"/>
      <c r="GT2407" s="425"/>
      <c r="GU2407" s="425"/>
      <c r="GV2407" s="425"/>
      <c r="GW2407" s="425"/>
      <c r="GX2407" s="425"/>
      <c r="GY2407" s="425"/>
      <c r="GZ2407" s="425"/>
      <c r="HA2407" s="425"/>
      <c r="HB2407" s="425"/>
      <c r="HC2407" s="425"/>
      <c r="HD2407" s="425"/>
      <c r="HE2407" s="425"/>
      <c r="HF2407" s="425"/>
      <c r="HG2407" s="425"/>
      <c r="HH2407" s="425"/>
      <c r="HI2407" s="425"/>
      <c r="HJ2407" s="425"/>
      <c r="HK2407" s="425"/>
      <c r="HL2407" s="425"/>
      <c r="HM2407" s="425"/>
      <c r="HN2407" s="425"/>
      <c r="HO2407" s="425"/>
      <c r="HP2407" s="425"/>
      <c r="HQ2407" s="425"/>
      <c r="HR2407" s="425"/>
      <c r="HS2407" s="425"/>
      <c r="HT2407" s="425"/>
      <c r="HU2407" s="425"/>
      <c r="HV2407" s="425"/>
      <c r="HW2407" s="425"/>
      <c r="HX2407" s="425"/>
      <c r="HY2407" s="425"/>
      <c r="HZ2407" s="425"/>
      <c r="IA2407" s="425"/>
      <c r="IB2407" s="425"/>
      <c r="IC2407" s="425"/>
      <c r="ID2407" s="425"/>
      <c r="IE2407" s="425"/>
      <c r="IF2407" s="425"/>
      <c r="IG2407" s="425"/>
      <c r="IH2407" s="425"/>
      <c r="II2407" s="425"/>
      <c r="IJ2407" s="425"/>
      <c r="IK2407" s="425"/>
      <c r="IL2407" s="425"/>
      <c r="IM2407" s="425"/>
      <c r="IN2407" s="425"/>
      <c r="IO2407" s="425"/>
      <c r="IP2407" s="425"/>
      <c r="IQ2407" s="425"/>
      <c r="IR2407" s="425"/>
      <c r="IS2407" s="425"/>
      <c r="IT2407" s="425"/>
      <c r="IU2407" s="425"/>
      <c r="IV2407" s="425"/>
    </row>
    <row r="2408" s="428" customFormat="1" ht="27.6" customHeight="1" spans="2:256">
      <c r="B2408" s="465"/>
      <c r="GH2408" s="425"/>
      <c r="GI2408" s="425"/>
      <c r="GJ2408" s="425"/>
      <c r="GK2408" s="425"/>
      <c r="GL2408" s="425"/>
      <c r="GM2408" s="425"/>
      <c r="GN2408" s="425"/>
      <c r="GO2408" s="425"/>
      <c r="GP2408" s="425"/>
      <c r="GQ2408" s="425"/>
      <c r="GR2408" s="425"/>
      <c r="GS2408" s="425"/>
      <c r="GT2408" s="425"/>
      <c r="GU2408" s="425"/>
      <c r="GV2408" s="425"/>
      <c r="GW2408" s="425"/>
      <c r="GX2408" s="425"/>
      <c r="GY2408" s="425"/>
      <c r="GZ2408" s="425"/>
      <c r="HA2408" s="425"/>
      <c r="HB2408" s="425"/>
      <c r="HC2408" s="425"/>
      <c r="HD2408" s="425"/>
      <c r="HE2408" s="425"/>
      <c r="HF2408" s="425"/>
      <c r="HG2408" s="425"/>
      <c r="HH2408" s="425"/>
      <c r="HI2408" s="425"/>
      <c r="HJ2408" s="425"/>
      <c r="HK2408" s="425"/>
      <c r="HL2408" s="425"/>
      <c r="HM2408" s="425"/>
      <c r="HN2408" s="425"/>
      <c r="HO2408" s="425"/>
      <c r="HP2408" s="425"/>
      <c r="HQ2408" s="425"/>
      <c r="HR2408" s="425"/>
      <c r="HS2408" s="425"/>
      <c r="HT2408" s="425"/>
      <c r="HU2408" s="425"/>
      <c r="HV2408" s="425"/>
      <c r="HW2408" s="425"/>
      <c r="HX2408" s="425"/>
      <c r="HY2408" s="425"/>
      <c r="HZ2408" s="425"/>
      <c r="IA2408" s="425"/>
      <c r="IB2408" s="425"/>
      <c r="IC2408" s="425"/>
      <c r="ID2408" s="425"/>
      <c r="IE2408" s="425"/>
      <c r="IF2408" s="425"/>
      <c r="IG2408" s="425"/>
      <c r="IH2408" s="425"/>
      <c r="II2408" s="425"/>
      <c r="IJ2408" s="425"/>
      <c r="IK2408" s="425"/>
      <c r="IL2408" s="425"/>
      <c r="IM2408" s="425"/>
      <c r="IN2408" s="425"/>
      <c r="IO2408" s="425"/>
      <c r="IP2408" s="425"/>
      <c r="IQ2408" s="425"/>
      <c r="IR2408" s="425"/>
      <c r="IS2408" s="425"/>
      <c r="IT2408" s="425"/>
      <c r="IU2408" s="425"/>
      <c r="IV2408" s="425"/>
    </row>
    <row r="2409" s="428" customFormat="1" ht="27.6" customHeight="1" spans="2:256">
      <c r="B2409" s="465"/>
      <c r="GH2409" s="425"/>
      <c r="GI2409" s="425"/>
      <c r="GJ2409" s="425"/>
      <c r="GK2409" s="425"/>
      <c r="GL2409" s="425"/>
      <c r="GM2409" s="425"/>
      <c r="GN2409" s="425"/>
      <c r="GO2409" s="425"/>
      <c r="GP2409" s="425"/>
      <c r="GQ2409" s="425"/>
      <c r="GR2409" s="425"/>
      <c r="GS2409" s="425"/>
      <c r="GT2409" s="425"/>
      <c r="GU2409" s="425"/>
      <c r="GV2409" s="425"/>
      <c r="GW2409" s="425"/>
      <c r="GX2409" s="425"/>
      <c r="GY2409" s="425"/>
      <c r="GZ2409" s="425"/>
      <c r="HA2409" s="425"/>
      <c r="HB2409" s="425"/>
      <c r="HC2409" s="425"/>
      <c r="HD2409" s="425"/>
      <c r="HE2409" s="425"/>
      <c r="HF2409" s="425"/>
      <c r="HG2409" s="425"/>
      <c r="HH2409" s="425"/>
      <c r="HI2409" s="425"/>
      <c r="HJ2409" s="425"/>
      <c r="HK2409" s="425"/>
      <c r="HL2409" s="425"/>
      <c r="HM2409" s="425"/>
      <c r="HN2409" s="425"/>
      <c r="HO2409" s="425"/>
      <c r="HP2409" s="425"/>
      <c r="HQ2409" s="425"/>
      <c r="HR2409" s="425"/>
      <c r="HS2409" s="425"/>
      <c r="HT2409" s="425"/>
      <c r="HU2409" s="425"/>
      <c r="HV2409" s="425"/>
      <c r="HW2409" s="425"/>
      <c r="HX2409" s="425"/>
      <c r="HY2409" s="425"/>
      <c r="HZ2409" s="425"/>
      <c r="IA2409" s="425"/>
      <c r="IB2409" s="425"/>
      <c r="IC2409" s="425"/>
      <c r="ID2409" s="425"/>
      <c r="IE2409" s="425"/>
      <c r="IF2409" s="425"/>
      <c r="IG2409" s="425"/>
      <c r="IH2409" s="425"/>
      <c r="II2409" s="425"/>
      <c r="IJ2409" s="425"/>
      <c r="IK2409" s="425"/>
      <c r="IL2409" s="425"/>
      <c r="IM2409" s="425"/>
      <c r="IN2409" s="425"/>
      <c r="IO2409" s="425"/>
      <c r="IP2409" s="425"/>
      <c r="IQ2409" s="425"/>
      <c r="IR2409" s="425"/>
      <c r="IS2409" s="425"/>
      <c r="IT2409" s="425"/>
      <c r="IU2409" s="425"/>
      <c r="IV2409" s="425"/>
    </row>
    <row r="2410" s="428" customFormat="1" ht="27.6" customHeight="1" spans="2:256">
      <c r="B2410" s="465"/>
      <c r="GH2410" s="425"/>
      <c r="GI2410" s="425"/>
      <c r="GJ2410" s="425"/>
      <c r="GK2410" s="425"/>
      <c r="GL2410" s="425"/>
      <c r="GM2410" s="425"/>
      <c r="GN2410" s="425"/>
      <c r="GO2410" s="425"/>
      <c r="GP2410" s="425"/>
      <c r="GQ2410" s="425"/>
      <c r="GR2410" s="425"/>
      <c r="GS2410" s="425"/>
      <c r="GT2410" s="425"/>
      <c r="GU2410" s="425"/>
      <c r="GV2410" s="425"/>
      <c r="GW2410" s="425"/>
      <c r="GX2410" s="425"/>
      <c r="GY2410" s="425"/>
      <c r="GZ2410" s="425"/>
      <c r="HA2410" s="425"/>
      <c r="HB2410" s="425"/>
      <c r="HC2410" s="425"/>
      <c r="HD2410" s="425"/>
      <c r="HE2410" s="425"/>
      <c r="HF2410" s="425"/>
      <c r="HG2410" s="425"/>
      <c r="HH2410" s="425"/>
      <c r="HI2410" s="425"/>
      <c r="HJ2410" s="425"/>
      <c r="HK2410" s="425"/>
      <c r="HL2410" s="425"/>
      <c r="HM2410" s="425"/>
      <c r="HN2410" s="425"/>
      <c r="HO2410" s="425"/>
      <c r="HP2410" s="425"/>
      <c r="HQ2410" s="425"/>
      <c r="HR2410" s="425"/>
      <c r="HS2410" s="425"/>
      <c r="HT2410" s="425"/>
      <c r="HU2410" s="425"/>
      <c r="HV2410" s="425"/>
      <c r="HW2410" s="425"/>
      <c r="HX2410" s="425"/>
      <c r="HY2410" s="425"/>
      <c r="HZ2410" s="425"/>
      <c r="IA2410" s="425"/>
      <c r="IB2410" s="425"/>
      <c r="IC2410" s="425"/>
      <c r="ID2410" s="425"/>
      <c r="IE2410" s="425"/>
      <c r="IF2410" s="425"/>
      <c r="IG2410" s="425"/>
      <c r="IH2410" s="425"/>
      <c r="II2410" s="425"/>
      <c r="IJ2410" s="425"/>
      <c r="IK2410" s="425"/>
      <c r="IL2410" s="425"/>
      <c r="IM2410" s="425"/>
      <c r="IN2410" s="425"/>
      <c r="IO2410" s="425"/>
      <c r="IP2410" s="425"/>
      <c r="IQ2410" s="425"/>
      <c r="IR2410" s="425"/>
      <c r="IS2410" s="425"/>
      <c r="IT2410" s="425"/>
      <c r="IU2410" s="425"/>
      <c r="IV2410" s="425"/>
    </row>
    <row r="2411" s="428" customFormat="1" ht="27.6" customHeight="1" spans="2:256">
      <c r="B2411" s="465"/>
      <c r="GH2411" s="425"/>
      <c r="GI2411" s="425"/>
      <c r="GJ2411" s="425"/>
      <c r="GK2411" s="425"/>
      <c r="GL2411" s="425"/>
      <c r="GM2411" s="425"/>
      <c r="GN2411" s="425"/>
      <c r="GO2411" s="425"/>
      <c r="GP2411" s="425"/>
      <c r="GQ2411" s="425"/>
      <c r="GR2411" s="425"/>
      <c r="GS2411" s="425"/>
      <c r="GT2411" s="425"/>
      <c r="GU2411" s="425"/>
      <c r="GV2411" s="425"/>
      <c r="GW2411" s="425"/>
      <c r="GX2411" s="425"/>
      <c r="GY2411" s="425"/>
      <c r="GZ2411" s="425"/>
      <c r="HA2411" s="425"/>
      <c r="HB2411" s="425"/>
      <c r="HC2411" s="425"/>
      <c r="HD2411" s="425"/>
      <c r="HE2411" s="425"/>
      <c r="HF2411" s="425"/>
      <c r="HG2411" s="425"/>
      <c r="HH2411" s="425"/>
      <c r="HI2411" s="425"/>
      <c r="HJ2411" s="425"/>
      <c r="HK2411" s="425"/>
      <c r="HL2411" s="425"/>
      <c r="HM2411" s="425"/>
      <c r="HN2411" s="425"/>
      <c r="HO2411" s="425"/>
      <c r="HP2411" s="425"/>
      <c r="HQ2411" s="425"/>
      <c r="HR2411" s="425"/>
      <c r="HS2411" s="425"/>
      <c r="HT2411" s="425"/>
      <c r="HU2411" s="425"/>
      <c r="HV2411" s="425"/>
      <c r="HW2411" s="425"/>
      <c r="HX2411" s="425"/>
      <c r="HY2411" s="425"/>
      <c r="HZ2411" s="425"/>
      <c r="IA2411" s="425"/>
      <c r="IB2411" s="425"/>
      <c r="IC2411" s="425"/>
      <c r="ID2411" s="425"/>
      <c r="IE2411" s="425"/>
      <c r="IF2411" s="425"/>
      <c r="IG2411" s="425"/>
      <c r="IH2411" s="425"/>
      <c r="II2411" s="425"/>
      <c r="IJ2411" s="425"/>
      <c r="IK2411" s="425"/>
      <c r="IL2411" s="425"/>
      <c r="IM2411" s="425"/>
      <c r="IN2411" s="425"/>
      <c r="IO2411" s="425"/>
      <c r="IP2411" s="425"/>
      <c r="IQ2411" s="425"/>
      <c r="IR2411" s="425"/>
      <c r="IS2411" s="425"/>
      <c r="IT2411" s="425"/>
      <c r="IU2411" s="425"/>
      <c r="IV2411" s="425"/>
    </row>
    <row r="2412" s="428" customFormat="1" ht="27.6" customHeight="1" spans="2:256">
      <c r="B2412" s="465"/>
      <c r="GH2412" s="425"/>
      <c r="GI2412" s="425"/>
      <c r="GJ2412" s="425"/>
      <c r="GK2412" s="425"/>
      <c r="GL2412" s="425"/>
      <c r="GM2412" s="425"/>
      <c r="GN2412" s="425"/>
      <c r="GO2412" s="425"/>
      <c r="GP2412" s="425"/>
      <c r="GQ2412" s="425"/>
      <c r="GR2412" s="425"/>
      <c r="GS2412" s="425"/>
      <c r="GT2412" s="425"/>
      <c r="GU2412" s="425"/>
      <c r="GV2412" s="425"/>
      <c r="GW2412" s="425"/>
      <c r="GX2412" s="425"/>
      <c r="GY2412" s="425"/>
      <c r="GZ2412" s="425"/>
      <c r="HA2412" s="425"/>
      <c r="HB2412" s="425"/>
      <c r="HC2412" s="425"/>
      <c r="HD2412" s="425"/>
      <c r="HE2412" s="425"/>
      <c r="HF2412" s="425"/>
      <c r="HG2412" s="425"/>
      <c r="HH2412" s="425"/>
      <c r="HI2412" s="425"/>
      <c r="HJ2412" s="425"/>
      <c r="HK2412" s="425"/>
      <c r="HL2412" s="425"/>
      <c r="HM2412" s="425"/>
      <c r="HN2412" s="425"/>
      <c r="HO2412" s="425"/>
      <c r="HP2412" s="425"/>
      <c r="HQ2412" s="425"/>
      <c r="HR2412" s="425"/>
      <c r="HS2412" s="425"/>
      <c r="HT2412" s="425"/>
      <c r="HU2412" s="425"/>
      <c r="HV2412" s="425"/>
      <c r="HW2412" s="425"/>
      <c r="HX2412" s="425"/>
      <c r="HY2412" s="425"/>
      <c r="HZ2412" s="425"/>
      <c r="IA2412" s="425"/>
      <c r="IB2412" s="425"/>
      <c r="IC2412" s="425"/>
      <c r="ID2412" s="425"/>
      <c r="IE2412" s="425"/>
      <c r="IF2412" s="425"/>
      <c r="IG2412" s="425"/>
      <c r="IH2412" s="425"/>
      <c r="II2412" s="425"/>
      <c r="IJ2412" s="425"/>
      <c r="IK2412" s="425"/>
      <c r="IL2412" s="425"/>
      <c r="IM2412" s="425"/>
      <c r="IN2412" s="425"/>
      <c r="IO2412" s="425"/>
      <c r="IP2412" s="425"/>
      <c r="IQ2412" s="425"/>
      <c r="IR2412" s="425"/>
      <c r="IS2412" s="425"/>
      <c r="IT2412" s="425"/>
      <c r="IU2412" s="425"/>
      <c r="IV2412" s="425"/>
    </row>
    <row r="2413" s="428" customFormat="1" ht="27.6" customHeight="1" spans="2:256">
      <c r="B2413" s="465"/>
      <c r="GH2413" s="425"/>
      <c r="GI2413" s="425"/>
      <c r="GJ2413" s="425"/>
      <c r="GK2413" s="425"/>
      <c r="GL2413" s="425"/>
      <c r="GM2413" s="425"/>
      <c r="GN2413" s="425"/>
      <c r="GO2413" s="425"/>
      <c r="GP2413" s="425"/>
      <c r="GQ2413" s="425"/>
      <c r="GR2413" s="425"/>
      <c r="GS2413" s="425"/>
      <c r="GT2413" s="425"/>
      <c r="GU2413" s="425"/>
      <c r="GV2413" s="425"/>
      <c r="GW2413" s="425"/>
      <c r="GX2413" s="425"/>
      <c r="GY2413" s="425"/>
      <c r="GZ2413" s="425"/>
      <c r="HA2413" s="425"/>
      <c r="HB2413" s="425"/>
      <c r="HC2413" s="425"/>
      <c r="HD2413" s="425"/>
      <c r="HE2413" s="425"/>
      <c r="HF2413" s="425"/>
      <c r="HG2413" s="425"/>
      <c r="HH2413" s="425"/>
      <c r="HI2413" s="425"/>
      <c r="HJ2413" s="425"/>
      <c r="HK2413" s="425"/>
      <c r="HL2413" s="425"/>
      <c r="HM2413" s="425"/>
      <c r="HN2413" s="425"/>
      <c r="HO2413" s="425"/>
      <c r="HP2413" s="425"/>
      <c r="HQ2413" s="425"/>
      <c r="HR2413" s="425"/>
      <c r="HS2413" s="425"/>
      <c r="HT2413" s="425"/>
      <c r="HU2413" s="425"/>
      <c r="HV2413" s="425"/>
      <c r="HW2413" s="425"/>
      <c r="HX2413" s="425"/>
      <c r="HY2413" s="425"/>
      <c r="HZ2413" s="425"/>
      <c r="IA2413" s="425"/>
      <c r="IB2413" s="425"/>
      <c r="IC2413" s="425"/>
      <c r="ID2413" s="425"/>
      <c r="IE2413" s="425"/>
      <c r="IF2413" s="425"/>
      <c r="IG2413" s="425"/>
      <c r="IH2413" s="425"/>
      <c r="II2413" s="425"/>
      <c r="IJ2413" s="425"/>
      <c r="IK2413" s="425"/>
      <c r="IL2413" s="425"/>
      <c r="IM2413" s="425"/>
      <c r="IN2413" s="425"/>
      <c r="IO2413" s="425"/>
      <c r="IP2413" s="425"/>
      <c r="IQ2413" s="425"/>
      <c r="IR2413" s="425"/>
      <c r="IS2413" s="425"/>
      <c r="IT2413" s="425"/>
      <c r="IU2413" s="425"/>
      <c r="IV2413" s="425"/>
    </row>
    <row r="2414" s="428" customFormat="1" ht="27.6" customHeight="1" spans="2:256">
      <c r="B2414" s="465"/>
      <c r="GH2414" s="425"/>
      <c r="GI2414" s="425"/>
      <c r="GJ2414" s="425"/>
      <c r="GK2414" s="425"/>
      <c r="GL2414" s="425"/>
      <c r="GM2414" s="425"/>
      <c r="GN2414" s="425"/>
      <c r="GO2414" s="425"/>
      <c r="GP2414" s="425"/>
      <c r="GQ2414" s="425"/>
      <c r="GR2414" s="425"/>
      <c r="GS2414" s="425"/>
      <c r="GT2414" s="425"/>
      <c r="GU2414" s="425"/>
      <c r="GV2414" s="425"/>
      <c r="GW2414" s="425"/>
      <c r="GX2414" s="425"/>
      <c r="GY2414" s="425"/>
      <c r="GZ2414" s="425"/>
      <c r="HA2414" s="425"/>
      <c r="HB2414" s="425"/>
      <c r="HC2414" s="425"/>
      <c r="HD2414" s="425"/>
      <c r="HE2414" s="425"/>
      <c r="HF2414" s="425"/>
      <c r="HG2414" s="425"/>
      <c r="HH2414" s="425"/>
      <c r="HI2414" s="425"/>
      <c r="HJ2414" s="425"/>
      <c r="HK2414" s="425"/>
      <c r="HL2414" s="425"/>
      <c r="HM2414" s="425"/>
      <c r="HN2414" s="425"/>
      <c r="HO2414" s="425"/>
      <c r="HP2414" s="425"/>
      <c r="HQ2414" s="425"/>
      <c r="HR2414" s="425"/>
      <c r="HS2414" s="425"/>
      <c r="HT2414" s="425"/>
      <c r="HU2414" s="425"/>
      <c r="HV2414" s="425"/>
      <c r="HW2414" s="425"/>
      <c r="HX2414" s="425"/>
      <c r="HY2414" s="425"/>
      <c r="HZ2414" s="425"/>
      <c r="IA2414" s="425"/>
      <c r="IB2414" s="425"/>
      <c r="IC2414" s="425"/>
      <c r="ID2414" s="425"/>
      <c r="IE2414" s="425"/>
      <c r="IF2414" s="425"/>
      <c r="IG2414" s="425"/>
      <c r="IH2414" s="425"/>
      <c r="II2414" s="425"/>
      <c r="IJ2414" s="425"/>
      <c r="IK2414" s="425"/>
      <c r="IL2414" s="425"/>
      <c r="IM2414" s="425"/>
      <c r="IN2414" s="425"/>
      <c r="IO2414" s="425"/>
      <c r="IP2414" s="425"/>
      <c r="IQ2414" s="425"/>
      <c r="IR2414" s="425"/>
      <c r="IS2414" s="425"/>
      <c r="IT2414" s="425"/>
      <c r="IU2414" s="425"/>
      <c r="IV2414" s="425"/>
    </row>
    <row r="2415" s="428" customFormat="1" ht="27.6" customHeight="1" spans="2:256">
      <c r="B2415" s="465"/>
      <c r="GH2415" s="425"/>
      <c r="GI2415" s="425"/>
      <c r="GJ2415" s="425"/>
      <c r="GK2415" s="425"/>
      <c r="GL2415" s="425"/>
      <c r="GM2415" s="425"/>
      <c r="GN2415" s="425"/>
      <c r="GO2415" s="425"/>
      <c r="GP2415" s="425"/>
      <c r="GQ2415" s="425"/>
      <c r="GR2415" s="425"/>
      <c r="GS2415" s="425"/>
      <c r="GT2415" s="425"/>
      <c r="GU2415" s="425"/>
      <c r="GV2415" s="425"/>
      <c r="GW2415" s="425"/>
      <c r="GX2415" s="425"/>
      <c r="GY2415" s="425"/>
      <c r="GZ2415" s="425"/>
      <c r="HA2415" s="425"/>
      <c r="HB2415" s="425"/>
      <c r="HC2415" s="425"/>
      <c r="HD2415" s="425"/>
      <c r="HE2415" s="425"/>
      <c r="HF2415" s="425"/>
      <c r="HG2415" s="425"/>
      <c r="HH2415" s="425"/>
      <c r="HI2415" s="425"/>
      <c r="HJ2415" s="425"/>
      <c r="HK2415" s="425"/>
      <c r="HL2415" s="425"/>
      <c r="HM2415" s="425"/>
      <c r="HN2415" s="425"/>
      <c r="HO2415" s="425"/>
      <c r="HP2415" s="425"/>
      <c r="HQ2415" s="425"/>
      <c r="HR2415" s="425"/>
      <c r="HS2415" s="425"/>
      <c r="HT2415" s="425"/>
      <c r="HU2415" s="425"/>
      <c r="HV2415" s="425"/>
      <c r="HW2415" s="425"/>
      <c r="HX2415" s="425"/>
      <c r="HY2415" s="425"/>
      <c r="HZ2415" s="425"/>
      <c r="IA2415" s="425"/>
      <c r="IB2415" s="425"/>
      <c r="IC2415" s="425"/>
      <c r="ID2415" s="425"/>
      <c r="IE2415" s="425"/>
      <c r="IF2415" s="425"/>
      <c r="IG2415" s="425"/>
      <c r="IH2415" s="425"/>
      <c r="II2415" s="425"/>
      <c r="IJ2415" s="425"/>
      <c r="IK2415" s="425"/>
      <c r="IL2415" s="425"/>
      <c r="IM2415" s="425"/>
      <c r="IN2415" s="425"/>
      <c r="IO2415" s="425"/>
      <c r="IP2415" s="425"/>
      <c r="IQ2415" s="425"/>
      <c r="IR2415" s="425"/>
      <c r="IS2415" s="425"/>
      <c r="IT2415" s="425"/>
      <c r="IU2415" s="425"/>
      <c r="IV2415" s="425"/>
    </row>
    <row r="2416" s="428" customFormat="1" ht="27.6" customHeight="1" spans="2:256">
      <c r="B2416" s="465"/>
      <c r="GH2416" s="425"/>
      <c r="GI2416" s="425"/>
      <c r="GJ2416" s="425"/>
      <c r="GK2416" s="425"/>
      <c r="GL2416" s="425"/>
      <c r="GM2416" s="425"/>
      <c r="GN2416" s="425"/>
      <c r="GO2416" s="425"/>
      <c r="GP2416" s="425"/>
      <c r="GQ2416" s="425"/>
      <c r="GR2416" s="425"/>
      <c r="GS2416" s="425"/>
      <c r="GT2416" s="425"/>
      <c r="GU2416" s="425"/>
      <c r="GV2416" s="425"/>
      <c r="GW2416" s="425"/>
      <c r="GX2416" s="425"/>
      <c r="GY2416" s="425"/>
      <c r="GZ2416" s="425"/>
      <c r="HA2416" s="425"/>
      <c r="HB2416" s="425"/>
      <c r="HC2416" s="425"/>
      <c r="HD2416" s="425"/>
      <c r="HE2416" s="425"/>
      <c r="HF2416" s="425"/>
      <c r="HG2416" s="425"/>
      <c r="HH2416" s="425"/>
      <c r="HI2416" s="425"/>
      <c r="HJ2416" s="425"/>
      <c r="HK2416" s="425"/>
      <c r="HL2416" s="425"/>
      <c r="HM2416" s="425"/>
      <c r="HN2416" s="425"/>
      <c r="HO2416" s="425"/>
      <c r="HP2416" s="425"/>
      <c r="HQ2416" s="425"/>
      <c r="HR2416" s="425"/>
      <c r="HS2416" s="425"/>
      <c r="HT2416" s="425"/>
      <c r="HU2416" s="425"/>
      <c r="HV2416" s="425"/>
      <c r="HW2416" s="425"/>
      <c r="HX2416" s="425"/>
      <c r="HY2416" s="425"/>
      <c r="HZ2416" s="425"/>
      <c r="IA2416" s="425"/>
      <c r="IB2416" s="425"/>
      <c r="IC2416" s="425"/>
      <c r="ID2416" s="425"/>
      <c r="IE2416" s="425"/>
      <c r="IF2416" s="425"/>
      <c r="IG2416" s="425"/>
      <c r="IH2416" s="425"/>
      <c r="II2416" s="425"/>
      <c r="IJ2416" s="425"/>
      <c r="IK2416" s="425"/>
      <c r="IL2416" s="425"/>
      <c r="IM2416" s="425"/>
      <c r="IN2416" s="425"/>
      <c r="IO2416" s="425"/>
      <c r="IP2416" s="425"/>
      <c r="IQ2416" s="425"/>
      <c r="IR2416" s="425"/>
      <c r="IS2416" s="425"/>
      <c r="IT2416" s="425"/>
      <c r="IU2416" s="425"/>
      <c r="IV2416" s="425"/>
    </row>
    <row r="2417" s="428" customFormat="1" ht="27.6" customHeight="1" spans="2:256">
      <c r="B2417" s="465"/>
      <c r="GH2417" s="425"/>
      <c r="GI2417" s="425"/>
      <c r="GJ2417" s="425"/>
      <c r="GK2417" s="425"/>
      <c r="GL2417" s="425"/>
      <c r="GM2417" s="425"/>
      <c r="GN2417" s="425"/>
      <c r="GO2417" s="425"/>
      <c r="GP2417" s="425"/>
      <c r="GQ2417" s="425"/>
      <c r="GR2417" s="425"/>
      <c r="GS2417" s="425"/>
      <c r="GT2417" s="425"/>
      <c r="GU2417" s="425"/>
      <c r="GV2417" s="425"/>
      <c r="GW2417" s="425"/>
      <c r="GX2417" s="425"/>
      <c r="GY2417" s="425"/>
      <c r="GZ2417" s="425"/>
      <c r="HA2417" s="425"/>
      <c r="HB2417" s="425"/>
      <c r="HC2417" s="425"/>
      <c r="HD2417" s="425"/>
      <c r="HE2417" s="425"/>
      <c r="HF2417" s="425"/>
      <c r="HG2417" s="425"/>
      <c r="HH2417" s="425"/>
      <c r="HI2417" s="425"/>
      <c r="HJ2417" s="425"/>
      <c r="HK2417" s="425"/>
      <c r="HL2417" s="425"/>
      <c r="HM2417" s="425"/>
      <c r="HN2417" s="425"/>
      <c r="HO2417" s="425"/>
      <c r="HP2417" s="425"/>
      <c r="HQ2417" s="425"/>
      <c r="HR2417" s="425"/>
      <c r="HS2417" s="425"/>
      <c r="HT2417" s="425"/>
      <c r="HU2417" s="425"/>
      <c r="HV2417" s="425"/>
      <c r="HW2417" s="425"/>
      <c r="HX2417" s="425"/>
      <c r="HY2417" s="425"/>
      <c r="HZ2417" s="425"/>
      <c r="IA2417" s="425"/>
      <c r="IB2417" s="425"/>
      <c r="IC2417" s="425"/>
      <c r="ID2417" s="425"/>
      <c r="IE2417" s="425"/>
      <c r="IF2417" s="425"/>
      <c r="IG2417" s="425"/>
      <c r="IH2417" s="425"/>
      <c r="II2417" s="425"/>
      <c r="IJ2417" s="425"/>
      <c r="IK2417" s="425"/>
      <c r="IL2417" s="425"/>
      <c r="IM2417" s="425"/>
      <c r="IN2417" s="425"/>
      <c r="IO2417" s="425"/>
      <c r="IP2417" s="425"/>
      <c r="IQ2417" s="425"/>
      <c r="IR2417" s="425"/>
      <c r="IS2417" s="425"/>
      <c r="IT2417" s="425"/>
      <c r="IU2417" s="425"/>
      <c r="IV2417" s="425"/>
    </row>
    <row r="2418" s="428" customFormat="1" ht="27.6" customHeight="1" spans="2:256">
      <c r="B2418" s="465"/>
      <c r="GH2418" s="425"/>
      <c r="GI2418" s="425"/>
      <c r="GJ2418" s="425"/>
      <c r="GK2418" s="425"/>
      <c r="GL2418" s="425"/>
      <c r="GM2418" s="425"/>
      <c r="GN2418" s="425"/>
      <c r="GO2418" s="425"/>
      <c r="GP2418" s="425"/>
      <c r="GQ2418" s="425"/>
      <c r="GR2418" s="425"/>
      <c r="GS2418" s="425"/>
      <c r="GT2418" s="425"/>
      <c r="GU2418" s="425"/>
      <c r="GV2418" s="425"/>
      <c r="GW2418" s="425"/>
      <c r="GX2418" s="425"/>
      <c r="GY2418" s="425"/>
      <c r="GZ2418" s="425"/>
      <c r="HA2418" s="425"/>
      <c r="HB2418" s="425"/>
      <c r="HC2418" s="425"/>
      <c r="HD2418" s="425"/>
      <c r="HE2418" s="425"/>
      <c r="HF2418" s="425"/>
      <c r="HG2418" s="425"/>
      <c r="HH2418" s="425"/>
      <c r="HI2418" s="425"/>
      <c r="HJ2418" s="425"/>
      <c r="HK2418" s="425"/>
      <c r="HL2418" s="425"/>
      <c r="HM2418" s="425"/>
      <c r="HN2418" s="425"/>
      <c r="HO2418" s="425"/>
      <c r="HP2418" s="425"/>
      <c r="HQ2418" s="425"/>
      <c r="HR2418" s="425"/>
      <c r="HS2418" s="425"/>
      <c r="HT2418" s="425"/>
      <c r="HU2418" s="425"/>
      <c r="HV2418" s="425"/>
      <c r="HW2418" s="425"/>
      <c r="HX2418" s="425"/>
      <c r="HY2418" s="425"/>
      <c r="HZ2418" s="425"/>
      <c r="IA2418" s="425"/>
      <c r="IB2418" s="425"/>
      <c r="IC2418" s="425"/>
      <c r="ID2418" s="425"/>
      <c r="IE2418" s="425"/>
      <c r="IF2418" s="425"/>
      <c r="IG2418" s="425"/>
      <c r="IH2418" s="425"/>
      <c r="II2418" s="425"/>
      <c r="IJ2418" s="425"/>
      <c r="IK2418" s="425"/>
      <c r="IL2418" s="425"/>
      <c r="IM2418" s="425"/>
      <c r="IN2418" s="425"/>
      <c r="IO2418" s="425"/>
      <c r="IP2418" s="425"/>
      <c r="IQ2418" s="425"/>
      <c r="IR2418" s="425"/>
      <c r="IS2418" s="425"/>
      <c r="IT2418" s="425"/>
      <c r="IU2418" s="425"/>
      <c r="IV2418" s="425"/>
    </row>
    <row r="2419" s="428" customFormat="1" ht="27.6" customHeight="1" spans="2:256">
      <c r="B2419" s="465"/>
      <c r="GH2419" s="425"/>
      <c r="GI2419" s="425"/>
      <c r="GJ2419" s="425"/>
      <c r="GK2419" s="425"/>
      <c r="GL2419" s="425"/>
      <c r="GM2419" s="425"/>
      <c r="GN2419" s="425"/>
      <c r="GO2419" s="425"/>
      <c r="GP2419" s="425"/>
      <c r="GQ2419" s="425"/>
      <c r="GR2419" s="425"/>
      <c r="GS2419" s="425"/>
      <c r="GT2419" s="425"/>
      <c r="GU2419" s="425"/>
      <c r="GV2419" s="425"/>
      <c r="GW2419" s="425"/>
      <c r="GX2419" s="425"/>
      <c r="GY2419" s="425"/>
      <c r="GZ2419" s="425"/>
      <c r="HA2419" s="425"/>
      <c r="HB2419" s="425"/>
      <c r="HC2419" s="425"/>
      <c r="HD2419" s="425"/>
      <c r="HE2419" s="425"/>
      <c r="HF2419" s="425"/>
      <c r="HG2419" s="425"/>
      <c r="HH2419" s="425"/>
      <c r="HI2419" s="425"/>
      <c r="HJ2419" s="425"/>
      <c r="HK2419" s="425"/>
      <c r="HL2419" s="425"/>
      <c r="HM2419" s="425"/>
      <c r="HN2419" s="425"/>
      <c r="HO2419" s="425"/>
      <c r="HP2419" s="425"/>
      <c r="HQ2419" s="425"/>
      <c r="HR2419" s="425"/>
      <c r="HS2419" s="425"/>
      <c r="HT2419" s="425"/>
      <c r="HU2419" s="425"/>
      <c r="HV2419" s="425"/>
      <c r="HW2419" s="425"/>
      <c r="HX2419" s="425"/>
      <c r="HY2419" s="425"/>
      <c r="HZ2419" s="425"/>
      <c r="IA2419" s="425"/>
      <c r="IB2419" s="425"/>
      <c r="IC2419" s="425"/>
      <c r="ID2419" s="425"/>
      <c r="IE2419" s="425"/>
      <c r="IF2419" s="425"/>
      <c r="IG2419" s="425"/>
      <c r="IH2419" s="425"/>
      <c r="II2419" s="425"/>
      <c r="IJ2419" s="425"/>
      <c r="IK2419" s="425"/>
      <c r="IL2419" s="425"/>
      <c r="IM2419" s="425"/>
      <c r="IN2419" s="425"/>
      <c r="IO2419" s="425"/>
      <c r="IP2419" s="425"/>
      <c r="IQ2419" s="425"/>
      <c r="IR2419" s="425"/>
      <c r="IS2419" s="425"/>
      <c r="IT2419" s="425"/>
      <c r="IU2419" s="425"/>
      <c r="IV2419" s="425"/>
    </row>
    <row r="2420" s="428" customFormat="1" ht="27.6" customHeight="1" spans="2:256">
      <c r="B2420" s="465"/>
      <c r="GH2420" s="425"/>
      <c r="GI2420" s="425"/>
      <c r="GJ2420" s="425"/>
      <c r="GK2420" s="425"/>
      <c r="GL2420" s="425"/>
      <c r="GM2420" s="425"/>
      <c r="GN2420" s="425"/>
      <c r="GO2420" s="425"/>
      <c r="GP2420" s="425"/>
      <c r="GQ2420" s="425"/>
      <c r="GR2420" s="425"/>
      <c r="GS2420" s="425"/>
      <c r="GT2420" s="425"/>
      <c r="GU2420" s="425"/>
      <c r="GV2420" s="425"/>
      <c r="GW2420" s="425"/>
      <c r="GX2420" s="425"/>
      <c r="GY2420" s="425"/>
      <c r="GZ2420" s="425"/>
      <c r="HA2420" s="425"/>
      <c r="HB2420" s="425"/>
      <c r="HC2420" s="425"/>
      <c r="HD2420" s="425"/>
      <c r="HE2420" s="425"/>
      <c r="HF2420" s="425"/>
      <c r="HG2420" s="425"/>
      <c r="HH2420" s="425"/>
      <c r="HI2420" s="425"/>
      <c r="HJ2420" s="425"/>
      <c r="HK2420" s="425"/>
      <c r="HL2420" s="425"/>
      <c r="HM2420" s="425"/>
      <c r="HN2420" s="425"/>
      <c r="HO2420" s="425"/>
      <c r="HP2420" s="425"/>
      <c r="HQ2420" s="425"/>
      <c r="HR2420" s="425"/>
      <c r="HS2420" s="425"/>
      <c r="HT2420" s="425"/>
      <c r="HU2420" s="425"/>
      <c r="HV2420" s="425"/>
      <c r="HW2420" s="425"/>
      <c r="HX2420" s="425"/>
      <c r="HY2420" s="425"/>
      <c r="HZ2420" s="425"/>
      <c r="IA2420" s="425"/>
      <c r="IB2420" s="425"/>
      <c r="IC2420" s="425"/>
      <c r="ID2420" s="425"/>
      <c r="IE2420" s="425"/>
      <c r="IF2420" s="425"/>
      <c r="IG2420" s="425"/>
      <c r="IH2420" s="425"/>
      <c r="II2420" s="425"/>
      <c r="IJ2420" s="425"/>
      <c r="IK2420" s="425"/>
      <c r="IL2420" s="425"/>
      <c r="IM2420" s="425"/>
      <c r="IN2420" s="425"/>
      <c r="IO2420" s="425"/>
      <c r="IP2420" s="425"/>
      <c r="IQ2420" s="425"/>
      <c r="IR2420" s="425"/>
      <c r="IS2420" s="425"/>
      <c r="IT2420" s="425"/>
      <c r="IU2420" s="425"/>
      <c r="IV2420" s="425"/>
    </row>
    <row r="2421" s="428" customFormat="1" ht="27.6" customHeight="1" spans="2:256">
      <c r="B2421" s="465"/>
      <c r="GH2421" s="425"/>
      <c r="GI2421" s="425"/>
      <c r="GJ2421" s="425"/>
      <c r="GK2421" s="425"/>
      <c r="GL2421" s="425"/>
      <c r="GM2421" s="425"/>
      <c r="GN2421" s="425"/>
      <c r="GO2421" s="425"/>
      <c r="GP2421" s="425"/>
      <c r="GQ2421" s="425"/>
      <c r="GR2421" s="425"/>
      <c r="GS2421" s="425"/>
      <c r="GT2421" s="425"/>
      <c r="GU2421" s="425"/>
      <c r="GV2421" s="425"/>
      <c r="GW2421" s="425"/>
      <c r="GX2421" s="425"/>
      <c r="GY2421" s="425"/>
      <c r="GZ2421" s="425"/>
      <c r="HA2421" s="425"/>
      <c r="HB2421" s="425"/>
      <c r="HC2421" s="425"/>
      <c r="HD2421" s="425"/>
      <c r="HE2421" s="425"/>
      <c r="HF2421" s="425"/>
      <c r="HG2421" s="425"/>
      <c r="HH2421" s="425"/>
      <c r="HI2421" s="425"/>
      <c r="HJ2421" s="425"/>
      <c r="HK2421" s="425"/>
      <c r="HL2421" s="425"/>
      <c r="HM2421" s="425"/>
      <c r="HN2421" s="425"/>
      <c r="HO2421" s="425"/>
      <c r="HP2421" s="425"/>
      <c r="HQ2421" s="425"/>
      <c r="HR2421" s="425"/>
      <c r="HS2421" s="425"/>
      <c r="HT2421" s="425"/>
      <c r="HU2421" s="425"/>
      <c r="HV2421" s="425"/>
      <c r="HW2421" s="425"/>
      <c r="HX2421" s="425"/>
      <c r="HY2421" s="425"/>
      <c r="HZ2421" s="425"/>
      <c r="IA2421" s="425"/>
      <c r="IB2421" s="425"/>
      <c r="IC2421" s="425"/>
      <c r="ID2421" s="425"/>
      <c r="IE2421" s="425"/>
      <c r="IF2421" s="425"/>
      <c r="IG2421" s="425"/>
      <c r="IH2421" s="425"/>
      <c r="II2421" s="425"/>
      <c r="IJ2421" s="425"/>
      <c r="IK2421" s="425"/>
      <c r="IL2421" s="425"/>
      <c r="IM2421" s="425"/>
      <c r="IN2421" s="425"/>
      <c r="IO2421" s="425"/>
      <c r="IP2421" s="425"/>
      <c r="IQ2421" s="425"/>
      <c r="IR2421" s="425"/>
      <c r="IS2421" s="425"/>
      <c r="IT2421" s="425"/>
      <c r="IU2421" s="425"/>
      <c r="IV2421" s="425"/>
    </row>
    <row r="2422" s="428" customFormat="1" ht="27.6" customHeight="1" spans="2:256">
      <c r="B2422" s="465"/>
      <c r="GH2422" s="425"/>
      <c r="GI2422" s="425"/>
      <c r="GJ2422" s="425"/>
      <c r="GK2422" s="425"/>
      <c r="GL2422" s="425"/>
      <c r="GM2422" s="425"/>
      <c r="GN2422" s="425"/>
      <c r="GO2422" s="425"/>
      <c r="GP2422" s="425"/>
      <c r="GQ2422" s="425"/>
      <c r="GR2422" s="425"/>
      <c r="GS2422" s="425"/>
      <c r="GT2422" s="425"/>
      <c r="GU2422" s="425"/>
      <c r="GV2422" s="425"/>
      <c r="GW2422" s="425"/>
      <c r="GX2422" s="425"/>
      <c r="GY2422" s="425"/>
      <c r="GZ2422" s="425"/>
      <c r="HA2422" s="425"/>
      <c r="HB2422" s="425"/>
      <c r="HC2422" s="425"/>
      <c r="HD2422" s="425"/>
      <c r="HE2422" s="425"/>
      <c r="HF2422" s="425"/>
      <c r="HG2422" s="425"/>
      <c r="HH2422" s="425"/>
      <c r="HI2422" s="425"/>
      <c r="HJ2422" s="425"/>
      <c r="HK2422" s="425"/>
      <c r="HL2422" s="425"/>
      <c r="HM2422" s="425"/>
      <c r="HN2422" s="425"/>
      <c r="HO2422" s="425"/>
      <c r="HP2422" s="425"/>
      <c r="HQ2422" s="425"/>
      <c r="HR2422" s="425"/>
      <c r="HS2422" s="425"/>
      <c r="HT2422" s="425"/>
      <c r="HU2422" s="425"/>
      <c r="HV2422" s="425"/>
      <c r="HW2422" s="425"/>
      <c r="HX2422" s="425"/>
      <c r="HY2422" s="425"/>
      <c r="HZ2422" s="425"/>
      <c r="IA2422" s="425"/>
      <c r="IB2422" s="425"/>
      <c r="IC2422" s="425"/>
      <c r="ID2422" s="425"/>
      <c r="IE2422" s="425"/>
      <c r="IF2422" s="425"/>
      <c r="IG2422" s="425"/>
      <c r="IH2422" s="425"/>
      <c r="II2422" s="425"/>
      <c r="IJ2422" s="425"/>
      <c r="IK2422" s="425"/>
      <c r="IL2422" s="425"/>
      <c r="IM2422" s="425"/>
      <c r="IN2422" s="425"/>
      <c r="IO2422" s="425"/>
      <c r="IP2422" s="425"/>
      <c r="IQ2422" s="425"/>
      <c r="IR2422" s="425"/>
      <c r="IS2422" s="425"/>
      <c r="IT2422" s="425"/>
      <c r="IU2422" s="425"/>
      <c r="IV2422" s="425"/>
    </row>
    <row r="2423" s="428" customFormat="1" ht="27.6" customHeight="1" spans="2:256">
      <c r="B2423" s="465"/>
      <c r="GH2423" s="425"/>
      <c r="GI2423" s="425"/>
      <c r="GJ2423" s="425"/>
      <c r="GK2423" s="425"/>
      <c r="GL2423" s="425"/>
      <c r="GM2423" s="425"/>
      <c r="GN2423" s="425"/>
      <c r="GO2423" s="425"/>
      <c r="GP2423" s="425"/>
      <c r="GQ2423" s="425"/>
      <c r="GR2423" s="425"/>
      <c r="GS2423" s="425"/>
      <c r="GT2423" s="425"/>
      <c r="GU2423" s="425"/>
      <c r="GV2423" s="425"/>
      <c r="GW2423" s="425"/>
      <c r="GX2423" s="425"/>
      <c r="GY2423" s="425"/>
      <c r="GZ2423" s="425"/>
      <c r="HA2423" s="425"/>
      <c r="HB2423" s="425"/>
      <c r="HC2423" s="425"/>
      <c r="HD2423" s="425"/>
      <c r="HE2423" s="425"/>
      <c r="HF2423" s="425"/>
      <c r="HG2423" s="425"/>
      <c r="HH2423" s="425"/>
      <c r="HI2423" s="425"/>
      <c r="HJ2423" s="425"/>
      <c r="HK2423" s="425"/>
      <c r="HL2423" s="425"/>
      <c r="HM2423" s="425"/>
      <c r="HN2423" s="425"/>
      <c r="HO2423" s="425"/>
      <c r="HP2423" s="425"/>
      <c r="HQ2423" s="425"/>
      <c r="HR2423" s="425"/>
      <c r="HS2423" s="425"/>
      <c r="HT2423" s="425"/>
      <c r="HU2423" s="425"/>
      <c r="HV2423" s="425"/>
      <c r="HW2423" s="425"/>
      <c r="HX2423" s="425"/>
      <c r="HY2423" s="425"/>
      <c r="HZ2423" s="425"/>
      <c r="IA2423" s="425"/>
      <c r="IB2423" s="425"/>
      <c r="IC2423" s="425"/>
      <c r="ID2423" s="425"/>
      <c r="IE2423" s="425"/>
      <c r="IF2423" s="425"/>
      <c r="IG2423" s="425"/>
      <c r="IH2423" s="425"/>
      <c r="II2423" s="425"/>
      <c r="IJ2423" s="425"/>
      <c r="IK2423" s="425"/>
      <c r="IL2423" s="425"/>
      <c r="IM2423" s="425"/>
      <c r="IN2423" s="425"/>
      <c r="IO2423" s="425"/>
      <c r="IP2423" s="425"/>
      <c r="IQ2423" s="425"/>
      <c r="IR2423" s="425"/>
      <c r="IS2423" s="425"/>
      <c r="IT2423" s="425"/>
      <c r="IU2423" s="425"/>
      <c r="IV2423" s="425"/>
    </row>
    <row r="2424" s="428" customFormat="1" ht="27.6" customHeight="1" spans="2:256">
      <c r="B2424" s="465"/>
      <c r="GH2424" s="425"/>
      <c r="GI2424" s="425"/>
      <c r="GJ2424" s="425"/>
      <c r="GK2424" s="425"/>
      <c r="GL2424" s="425"/>
      <c r="GM2424" s="425"/>
      <c r="GN2424" s="425"/>
      <c r="GO2424" s="425"/>
      <c r="GP2424" s="425"/>
      <c r="GQ2424" s="425"/>
      <c r="GR2424" s="425"/>
      <c r="GS2424" s="425"/>
      <c r="GT2424" s="425"/>
      <c r="GU2424" s="425"/>
      <c r="GV2424" s="425"/>
      <c r="GW2424" s="425"/>
      <c r="GX2424" s="425"/>
      <c r="GY2424" s="425"/>
      <c r="GZ2424" s="425"/>
      <c r="HA2424" s="425"/>
      <c r="HB2424" s="425"/>
      <c r="HC2424" s="425"/>
      <c r="HD2424" s="425"/>
      <c r="HE2424" s="425"/>
      <c r="HF2424" s="425"/>
      <c r="HG2424" s="425"/>
      <c r="HH2424" s="425"/>
      <c r="HI2424" s="425"/>
      <c r="HJ2424" s="425"/>
      <c r="HK2424" s="425"/>
      <c r="HL2424" s="425"/>
      <c r="HM2424" s="425"/>
      <c r="HN2424" s="425"/>
      <c r="HO2424" s="425"/>
      <c r="HP2424" s="425"/>
      <c r="HQ2424" s="425"/>
      <c r="HR2424" s="425"/>
      <c r="HS2424" s="425"/>
      <c r="HT2424" s="425"/>
      <c r="HU2424" s="425"/>
      <c r="HV2424" s="425"/>
      <c r="HW2424" s="425"/>
      <c r="HX2424" s="425"/>
      <c r="HY2424" s="425"/>
      <c r="HZ2424" s="425"/>
      <c r="IA2424" s="425"/>
      <c r="IB2424" s="425"/>
      <c r="IC2424" s="425"/>
      <c r="ID2424" s="425"/>
      <c r="IE2424" s="425"/>
      <c r="IF2424" s="425"/>
      <c r="IG2424" s="425"/>
      <c r="IH2424" s="425"/>
      <c r="II2424" s="425"/>
      <c r="IJ2424" s="425"/>
      <c r="IK2424" s="425"/>
      <c r="IL2424" s="425"/>
      <c r="IM2424" s="425"/>
      <c r="IN2424" s="425"/>
      <c r="IO2424" s="425"/>
      <c r="IP2424" s="425"/>
      <c r="IQ2424" s="425"/>
      <c r="IR2424" s="425"/>
      <c r="IS2424" s="425"/>
      <c r="IT2424" s="425"/>
      <c r="IU2424" s="425"/>
      <c r="IV2424" s="425"/>
    </row>
    <row r="2425" s="428" customFormat="1" ht="27.6" customHeight="1" spans="2:256">
      <c r="B2425" s="465"/>
      <c r="GH2425" s="425"/>
      <c r="GI2425" s="425"/>
      <c r="GJ2425" s="425"/>
      <c r="GK2425" s="425"/>
      <c r="GL2425" s="425"/>
      <c r="GM2425" s="425"/>
      <c r="GN2425" s="425"/>
      <c r="GO2425" s="425"/>
      <c r="GP2425" s="425"/>
      <c r="GQ2425" s="425"/>
      <c r="GR2425" s="425"/>
      <c r="GS2425" s="425"/>
      <c r="GT2425" s="425"/>
      <c r="GU2425" s="425"/>
      <c r="GV2425" s="425"/>
      <c r="GW2425" s="425"/>
      <c r="GX2425" s="425"/>
      <c r="GY2425" s="425"/>
      <c r="GZ2425" s="425"/>
      <c r="HA2425" s="425"/>
      <c r="HB2425" s="425"/>
      <c r="HC2425" s="425"/>
      <c r="HD2425" s="425"/>
      <c r="HE2425" s="425"/>
      <c r="HF2425" s="425"/>
      <c r="HG2425" s="425"/>
      <c r="HH2425" s="425"/>
      <c r="HI2425" s="425"/>
      <c r="HJ2425" s="425"/>
      <c r="HK2425" s="425"/>
      <c r="HL2425" s="425"/>
      <c r="HM2425" s="425"/>
      <c r="HN2425" s="425"/>
      <c r="HO2425" s="425"/>
      <c r="HP2425" s="425"/>
      <c r="HQ2425" s="425"/>
      <c r="HR2425" s="425"/>
      <c r="HS2425" s="425"/>
      <c r="HT2425" s="425"/>
      <c r="HU2425" s="425"/>
      <c r="HV2425" s="425"/>
      <c r="HW2425" s="425"/>
      <c r="HX2425" s="425"/>
      <c r="HY2425" s="425"/>
      <c r="HZ2425" s="425"/>
      <c r="IA2425" s="425"/>
      <c r="IB2425" s="425"/>
      <c r="IC2425" s="425"/>
      <c r="ID2425" s="425"/>
      <c r="IE2425" s="425"/>
      <c r="IF2425" s="425"/>
      <c r="IG2425" s="425"/>
      <c r="IH2425" s="425"/>
      <c r="II2425" s="425"/>
      <c r="IJ2425" s="425"/>
      <c r="IK2425" s="425"/>
      <c r="IL2425" s="425"/>
      <c r="IM2425" s="425"/>
      <c r="IN2425" s="425"/>
      <c r="IO2425" s="425"/>
      <c r="IP2425" s="425"/>
      <c r="IQ2425" s="425"/>
      <c r="IR2425" s="425"/>
      <c r="IS2425" s="425"/>
      <c r="IT2425" s="425"/>
      <c r="IU2425" s="425"/>
      <c r="IV2425" s="425"/>
    </row>
    <row r="2426" s="428" customFormat="1" ht="27.6" customHeight="1" spans="2:256">
      <c r="B2426" s="465"/>
      <c r="GH2426" s="425"/>
      <c r="GI2426" s="425"/>
      <c r="GJ2426" s="425"/>
      <c r="GK2426" s="425"/>
      <c r="GL2426" s="425"/>
      <c r="GM2426" s="425"/>
      <c r="GN2426" s="425"/>
      <c r="GO2426" s="425"/>
      <c r="GP2426" s="425"/>
      <c r="GQ2426" s="425"/>
      <c r="GR2426" s="425"/>
      <c r="GS2426" s="425"/>
      <c r="GT2426" s="425"/>
      <c r="GU2426" s="425"/>
      <c r="GV2426" s="425"/>
      <c r="GW2426" s="425"/>
      <c r="GX2426" s="425"/>
      <c r="GY2426" s="425"/>
      <c r="GZ2426" s="425"/>
      <c r="HA2426" s="425"/>
      <c r="HB2426" s="425"/>
      <c r="HC2426" s="425"/>
      <c r="HD2426" s="425"/>
      <c r="HE2426" s="425"/>
      <c r="HF2426" s="425"/>
      <c r="HG2426" s="425"/>
      <c r="HH2426" s="425"/>
      <c r="HI2426" s="425"/>
      <c r="HJ2426" s="425"/>
      <c r="HK2426" s="425"/>
      <c r="HL2426" s="425"/>
      <c r="HM2426" s="425"/>
      <c r="HN2426" s="425"/>
      <c r="HO2426" s="425"/>
      <c r="HP2426" s="425"/>
      <c r="HQ2426" s="425"/>
      <c r="HR2426" s="425"/>
      <c r="HS2426" s="425"/>
      <c r="HT2426" s="425"/>
      <c r="HU2426" s="425"/>
      <c r="HV2426" s="425"/>
      <c r="HW2426" s="425"/>
      <c r="HX2426" s="425"/>
      <c r="HY2426" s="425"/>
      <c r="HZ2426" s="425"/>
      <c r="IA2426" s="425"/>
      <c r="IB2426" s="425"/>
      <c r="IC2426" s="425"/>
      <c r="ID2426" s="425"/>
      <c r="IE2426" s="425"/>
      <c r="IF2426" s="425"/>
      <c r="IG2426" s="425"/>
      <c r="IH2426" s="425"/>
      <c r="II2426" s="425"/>
      <c r="IJ2426" s="425"/>
      <c r="IK2426" s="425"/>
      <c r="IL2426" s="425"/>
      <c r="IM2426" s="425"/>
      <c r="IN2426" s="425"/>
      <c r="IO2426" s="425"/>
      <c r="IP2426" s="425"/>
      <c r="IQ2426" s="425"/>
      <c r="IR2426" s="425"/>
      <c r="IS2426" s="425"/>
      <c r="IT2426" s="425"/>
      <c r="IU2426" s="425"/>
      <c r="IV2426" s="425"/>
    </row>
    <row r="2427" s="428" customFormat="1" ht="27.6" customHeight="1" spans="2:256">
      <c r="B2427" s="465"/>
      <c r="GH2427" s="425"/>
      <c r="GI2427" s="425"/>
      <c r="GJ2427" s="425"/>
      <c r="GK2427" s="425"/>
      <c r="GL2427" s="425"/>
      <c r="GM2427" s="425"/>
      <c r="GN2427" s="425"/>
      <c r="GO2427" s="425"/>
      <c r="GP2427" s="425"/>
      <c r="GQ2427" s="425"/>
      <c r="GR2427" s="425"/>
      <c r="GS2427" s="425"/>
      <c r="GT2427" s="425"/>
      <c r="GU2427" s="425"/>
      <c r="GV2427" s="425"/>
      <c r="GW2427" s="425"/>
      <c r="GX2427" s="425"/>
      <c r="GY2427" s="425"/>
      <c r="GZ2427" s="425"/>
      <c r="HA2427" s="425"/>
      <c r="HB2427" s="425"/>
      <c r="HC2427" s="425"/>
      <c r="HD2427" s="425"/>
      <c r="HE2427" s="425"/>
      <c r="HF2427" s="425"/>
      <c r="HG2427" s="425"/>
      <c r="HH2427" s="425"/>
      <c r="HI2427" s="425"/>
      <c r="HJ2427" s="425"/>
      <c r="HK2427" s="425"/>
      <c r="HL2427" s="425"/>
      <c r="HM2427" s="425"/>
      <c r="HN2427" s="425"/>
      <c r="HO2427" s="425"/>
      <c r="HP2427" s="425"/>
      <c r="HQ2427" s="425"/>
      <c r="HR2427" s="425"/>
      <c r="HS2427" s="425"/>
      <c r="HT2427" s="425"/>
      <c r="HU2427" s="425"/>
      <c r="HV2427" s="425"/>
      <c r="HW2427" s="425"/>
      <c r="HX2427" s="425"/>
      <c r="HY2427" s="425"/>
      <c r="HZ2427" s="425"/>
      <c r="IA2427" s="425"/>
      <c r="IB2427" s="425"/>
      <c r="IC2427" s="425"/>
      <c r="ID2427" s="425"/>
      <c r="IE2427" s="425"/>
      <c r="IF2427" s="425"/>
      <c r="IG2427" s="425"/>
      <c r="IH2427" s="425"/>
      <c r="II2427" s="425"/>
      <c r="IJ2427" s="425"/>
      <c r="IK2427" s="425"/>
      <c r="IL2427" s="425"/>
      <c r="IM2427" s="425"/>
      <c r="IN2427" s="425"/>
      <c r="IO2427" s="425"/>
      <c r="IP2427" s="425"/>
      <c r="IQ2427" s="425"/>
      <c r="IR2427" s="425"/>
      <c r="IS2427" s="425"/>
      <c r="IT2427" s="425"/>
      <c r="IU2427" s="425"/>
      <c r="IV2427" s="425"/>
    </row>
    <row r="2428" s="428" customFormat="1" ht="27.6" customHeight="1" spans="2:256">
      <c r="B2428" s="465"/>
      <c r="GH2428" s="425"/>
      <c r="GI2428" s="425"/>
      <c r="GJ2428" s="425"/>
      <c r="GK2428" s="425"/>
      <c r="GL2428" s="425"/>
      <c r="GM2428" s="425"/>
      <c r="GN2428" s="425"/>
      <c r="GO2428" s="425"/>
      <c r="GP2428" s="425"/>
      <c r="GQ2428" s="425"/>
      <c r="GR2428" s="425"/>
      <c r="GS2428" s="425"/>
      <c r="GT2428" s="425"/>
      <c r="GU2428" s="425"/>
      <c r="GV2428" s="425"/>
      <c r="GW2428" s="425"/>
      <c r="GX2428" s="425"/>
      <c r="GY2428" s="425"/>
      <c r="GZ2428" s="425"/>
      <c r="HA2428" s="425"/>
      <c r="HB2428" s="425"/>
      <c r="HC2428" s="425"/>
      <c r="HD2428" s="425"/>
      <c r="HE2428" s="425"/>
      <c r="HF2428" s="425"/>
      <c r="HG2428" s="425"/>
      <c r="HH2428" s="425"/>
      <c r="HI2428" s="425"/>
      <c r="HJ2428" s="425"/>
      <c r="HK2428" s="425"/>
      <c r="HL2428" s="425"/>
      <c r="HM2428" s="425"/>
      <c r="HN2428" s="425"/>
      <c r="HO2428" s="425"/>
      <c r="HP2428" s="425"/>
      <c r="HQ2428" s="425"/>
      <c r="HR2428" s="425"/>
      <c r="HS2428" s="425"/>
      <c r="HT2428" s="425"/>
      <c r="HU2428" s="425"/>
      <c r="HV2428" s="425"/>
      <c r="HW2428" s="425"/>
      <c r="HX2428" s="425"/>
      <c r="HY2428" s="425"/>
      <c r="HZ2428" s="425"/>
      <c r="IA2428" s="425"/>
      <c r="IB2428" s="425"/>
      <c r="IC2428" s="425"/>
      <c r="ID2428" s="425"/>
      <c r="IE2428" s="425"/>
      <c r="IF2428" s="425"/>
      <c r="IG2428" s="425"/>
      <c r="IH2428" s="425"/>
      <c r="II2428" s="425"/>
      <c r="IJ2428" s="425"/>
      <c r="IK2428" s="425"/>
      <c r="IL2428" s="425"/>
      <c r="IM2428" s="425"/>
      <c r="IN2428" s="425"/>
      <c r="IO2428" s="425"/>
      <c r="IP2428" s="425"/>
      <c r="IQ2428" s="425"/>
      <c r="IR2428" s="425"/>
      <c r="IS2428" s="425"/>
      <c r="IT2428" s="425"/>
      <c r="IU2428" s="425"/>
      <c r="IV2428" s="425"/>
    </row>
    <row r="2429" s="428" customFormat="1" ht="27.6" customHeight="1" spans="2:256">
      <c r="B2429" s="465"/>
      <c r="GH2429" s="425"/>
      <c r="GI2429" s="425"/>
      <c r="GJ2429" s="425"/>
      <c r="GK2429" s="425"/>
      <c r="GL2429" s="425"/>
      <c r="GM2429" s="425"/>
      <c r="GN2429" s="425"/>
      <c r="GO2429" s="425"/>
      <c r="GP2429" s="425"/>
      <c r="GQ2429" s="425"/>
      <c r="GR2429" s="425"/>
      <c r="GS2429" s="425"/>
      <c r="GT2429" s="425"/>
      <c r="GU2429" s="425"/>
      <c r="GV2429" s="425"/>
      <c r="GW2429" s="425"/>
      <c r="GX2429" s="425"/>
      <c r="GY2429" s="425"/>
      <c r="GZ2429" s="425"/>
      <c r="HA2429" s="425"/>
      <c r="HB2429" s="425"/>
      <c r="HC2429" s="425"/>
      <c r="HD2429" s="425"/>
      <c r="HE2429" s="425"/>
      <c r="HF2429" s="425"/>
      <c r="HG2429" s="425"/>
      <c r="HH2429" s="425"/>
      <c r="HI2429" s="425"/>
      <c r="HJ2429" s="425"/>
      <c r="HK2429" s="425"/>
      <c r="HL2429" s="425"/>
      <c r="HM2429" s="425"/>
      <c r="HN2429" s="425"/>
      <c r="HO2429" s="425"/>
      <c r="HP2429" s="425"/>
      <c r="HQ2429" s="425"/>
      <c r="HR2429" s="425"/>
      <c r="HS2429" s="425"/>
      <c r="HT2429" s="425"/>
      <c r="HU2429" s="425"/>
      <c r="HV2429" s="425"/>
      <c r="HW2429" s="425"/>
      <c r="HX2429" s="425"/>
      <c r="HY2429" s="425"/>
      <c r="HZ2429" s="425"/>
      <c r="IA2429" s="425"/>
      <c r="IB2429" s="425"/>
      <c r="IC2429" s="425"/>
      <c r="ID2429" s="425"/>
      <c r="IE2429" s="425"/>
      <c r="IF2429" s="425"/>
      <c r="IG2429" s="425"/>
      <c r="IH2429" s="425"/>
      <c r="II2429" s="425"/>
      <c r="IJ2429" s="425"/>
      <c r="IK2429" s="425"/>
      <c r="IL2429" s="425"/>
      <c r="IM2429" s="425"/>
      <c r="IN2429" s="425"/>
      <c r="IO2429" s="425"/>
      <c r="IP2429" s="425"/>
      <c r="IQ2429" s="425"/>
      <c r="IR2429" s="425"/>
      <c r="IS2429" s="425"/>
      <c r="IT2429" s="425"/>
      <c r="IU2429" s="425"/>
      <c r="IV2429" s="425"/>
    </row>
    <row r="2430" s="428" customFormat="1" ht="27.6" customHeight="1" spans="2:256">
      <c r="B2430" s="465"/>
      <c r="GH2430" s="425"/>
      <c r="GI2430" s="425"/>
      <c r="GJ2430" s="425"/>
      <c r="GK2430" s="425"/>
      <c r="GL2430" s="425"/>
      <c r="GM2430" s="425"/>
      <c r="GN2430" s="425"/>
      <c r="GO2430" s="425"/>
      <c r="GP2430" s="425"/>
      <c r="GQ2430" s="425"/>
      <c r="GR2430" s="425"/>
      <c r="GS2430" s="425"/>
      <c r="GT2430" s="425"/>
      <c r="GU2430" s="425"/>
      <c r="GV2430" s="425"/>
      <c r="GW2430" s="425"/>
      <c r="GX2430" s="425"/>
      <c r="GY2430" s="425"/>
      <c r="GZ2430" s="425"/>
      <c r="HA2430" s="425"/>
      <c r="HB2430" s="425"/>
      <c r="HC2430" s="425"/>
      <c r="HD2430" s="425"/>
      <c r="HE2430" s="425"/>
      <c r="HF2430" s="425"/>
      <c r="HG2430" s="425"/>
      <c r="HH2430" s="425"/>
      <c r="HI2430" s="425"/>
      <c r="HJ2430" s="425"/>
      <c r="HK2430" s="425"/>
      <c r="HL2430" s="425"/>
      <c r="HM2430" s="425"/>
      <c r="HN2430" s="425"/>
      <c r="HO2430" s="425"/>
      <c r="HP2430" s="425"/>
      <c r="HQ2430" s="425"/>
      <c r="HR2430" s="425"/>
      <c r="HS2430" s="425"/>
      <c r="HT2430" s="425"/>
      <c r="HU2430" s="425"/>
      <c r="HV2430" s="425"/>
      <c r="HW2430" s="425"/>
      <c r="HX2430" s="425"/>
      <c r="HY2430" s="425"/>
      <c r="HZ2430" s="425"/>
      <c r="IA2430" s="425"/>
      <c r="IB2430" s="425"/>
      <c r="IC2430" s="425"/>
      <c r="ID2430" s="425"/>
      <c r="IE2430" s="425"/>
      <c r="IF2430" s="425"/>
      <c r="IG2430" s="425"/>
      <c r="IH2430" s="425"/>
      <c r="II2430" s="425"/>
      <c r="IJ2430" s="425"/>
      <c r="IK2430" s="425"/>
      <c r="IL2430" s="425"/>
      <c r="IM2430" s="425"/>
      <c r="IN2430" s="425"/>
      <c r="IO2430" s="425"/>
      <c r="IP2430" s="425"/>
      <c r="IQ2430" s="425"/>
      <c r="IR2430" s="425"/>
      <c r="IS2430" s="425"/>
      <c r="IT2430" s="425"/>
      <c r="IU2430" s="425"/>
      <c r="IV2430" s="425"/>
    </row>
    <row r="2431" s="428" customFormat="1" ht="27.6" customHeight="1" spans="2:256">
      <c r="B2431" s="465"/>
      <c r="GH2431" s="425"/>
      <c r="GI2431" s="425"/>
      <c r="GJ2431" s="425"/>
      <c r="GK2431" s="425"/>
      <c r="GL2431" s="425"/>
      <c r="GM2431" s="425"/>
      <c r="GN2431" s="425"/>
      <c r="GO2431" s="425"/>
      <c r="GP2431" s="425"/>
      <c r="GQ2431" s="425"/>
      <c r="GR2431" s="425"/>
      <c r="GS2431" s="425"/>
      <c r="GT2431" s="425"/>
      <c r="GU2431" s="425"/>
      <c r="GV2431" s="425"/>
      <c r="GW2431" s="425"/>
      <c r="GX2431" s="425"/>
      <c r="GY2431" s="425"/>
      <c r="GZ2431" s="425"/>
      <c r="HA2431" s="425"/>
      <c r="HB2431" s="425"/>
      <c r="HC2431" s="425"/>
      <c r="HD2431" s="425"/>
      <c r="HE2431" s="425"/>
      <c r="HF2431" s="425"/>
      <c r="HG2431" s="425"/>
      <c r="HH2431" s="425"/>
      <c r="HI2431" s="425"/>
      <c r="HJ2431" s="425"/>
      <c r="HK2431" s="425"/>
      <c r="HL2431" s="425"/>
      <c r="HM2431" s="425"/>
      <c r="HN2431" s="425"/>
      <c r="HO2431" s="425"/>
      <c r="HP2431" s="425"/>
      <c r="HQ2431" s="425"/>
      <c r="HR2431" s="425"/>
      <c r="HS2431" s="425"/>
      <c r="HT2431" s="425"/>
      <c r="HU2431" s="425"/>
      <c r="HV2431" s="425"/>
      <c r="HW2431" s="425"/>
      <c r="HX2431" s="425"/>
      <c r="HY2431" s="425"/>
      <c r="HZ2431" s="425"/>
      <c r="IA2431" s="425"/>
      <c r="IB2431" s="425"/>
      <c r="IC2431" s="425"/>
      <c r="ID2431" s="425"/>
      <c r="IE2431" s="425"/>
      <c r="IF2431" s="425"/>
      <c r="IG2431" s="425"/>
      <c r="IH2431" s="425"/>
      <c r="II2431" s="425"/>
      <c r="IJ2431" s="425"/>
      <c r="IK2431" s="425"/>
      <c r="IL2431" s="425"/>
      <c r="IM2431" s="425"/>
      <c r="IN2431" s="425"/>
      <c r="IO2431" s="425"/>
      <c r="IP2431" s="425"/>
      <c r="IQ2431" s="425"/>
      <c r="IR2431" s="425"/>
      <c r="IS2431" s="425"/>
      <c r="IT2431" s="425"/>
      <c r="IU2431" s="425"/>
      <c r="IV2431" s="425"/>
    </row>
    <row r="2432" s="428" customFormat="1" ht="27.6" customHeight="1" spans="2:256">
      <c r="B2432" s="465"/>
      <c r="GH2432" s="425"/>
      <c r="GI2432" s="425"/>
      <c r="GJ2432" s="425"/>
      <c r="GK2432" s="425"/>
      <c r="GL2432" s="425"/>
      <c r="GM2432" s="425"/>
      <c r="GN2432" s="425"/>
      <c r="GO2432" s="425"/>
      <c r="GP2432" s="425"/>
      <c r="GQ2432" s="425"/>
      <c r="GR2432" s="425"/>
      <c r="GS2432" s="425"/>
      <c r="GT2432" s="425"/>
      <c r="GU2432" s="425"/>
      <c r="GV2432" s="425"/>
      <c r="GW2432" s="425"/>
      <c r="GX2432" s="425"/>
      <c r="GY2432" s="425"/>
      <c r="GZ2432" s="425"/>
      <c r="HA2432" s="425"/>
      <c r="HB2432" s="425"/>
      <c r="HC2432" s="425"/>
      <c r="HD2432" s="425"/>
      <c r="HE2432" s="425"/>
      <c r="HF2432" s="425"/>
      <c r="HG2432" s="425"/>
      <c r="HH2432" s="425"/>
      <c r="HI2432" s="425"/>
      <c r="HJ2432" s="425"/>
      <c r="HK2432" s="425"/>
      <c r="HL2432" s="425"/>
      <c r="HM2432" s="425"/>
      <c r="HN2432" s="425"/>
      <c r="HO2432" s="425"/>
      <c r="HP2432" s="425"/>
      <c r="HQ2432" s="425"/>
      <c r="HR2432" s="425"/>
      <c r="HS2432" s="425"/>
      <c r="HT2432" s="425"/>
      <c r="HU2432" s="425"/>
      <c r="HV2432" s="425"/>
      <c r="HW2432" s="425"/>
      <c r="HX2432" s="425"/>
      <c r="HY2432" s="425"/>
      <c r="HZ2432" s="425"/>
      <c r="IA2432" s="425"/>
      <c r="IB2432" s="425"/>
      <c r="IC2432" s="425"/>
      <c r="ID2432" s="425"/>
      <c r="IE2432" s="425"/>
      <c r="IF2432" s="425"/>
      <c r="IG2432" s="425"/>
      <c r="IH2432" s="425"/>
      <c r="II2432" s="425"/>
      <c r="IJ2432" s="425"/>
      <c r="IK2432" s="425"/>
      <c r="IL2432" s="425"/>
      <c r="IM2432" s="425"/>
      <c r="IN2432" s="425"/>
      <c r="IO2432" s="425"/>
      <c r="IP2432" s="425"/>
      <c r="IQ2432" s="425"/>
      <c r="IR2432" s="425"/>
      <c r="IS2432" s="425"/>
      <c r="IT2432" s="425"/>
      <c r="IU2432" s="425"/>
      <c r="IV2432" s="425"/>
    </row>
    <row r="2433" s="428" customFormat="1" ht="27.6" customHeight="1" spans="2:256">
      <c r="B2433" s="465"/>
      <c r="GH2433" s="425"/>
      <c r="GI2433" s="425"/>
      <c r="GJ2433" s="425"/>
      <c r="GK2433" s="425"/>
      <c r="GL2433" s="425"/>
      <c r="GM2433" s="425"/>
      <c r="GN2433" s="425"/>
      <c r="GO2433" s="425"/>
      <c r="GP2433" s="425"/>
      <c r="GQ2433" s="425"/>
      <c r="GR2433" s="425"/>
      <c r="GS2433" s="425"/>
      <c r="GT2433" s="425"/>
      <c r="GU2433" s="425"/>
      <c r="GV2433" s="425"/>
      <c r="GW2433" s="425"/>
      <c r="GX2433" s="425"/>
      <c r="GY2433" s="425"/>
      <c r="GZ2433" s="425"/>
      <c r="HA2433" s="425"/>
      <c r="HB2433" s="425"/>
      <c r="HC2433" s="425"/>
      <c r="HD2433" s="425"/>
      <c r="HE2433" s="425"/>
      <c r="HF2433" s="425"/>
      <c r="HG2433" s="425"/>
      <c r="HH2433" s="425"/>
      <c r="HI2433" s="425"/>
      <c r="HJ2433" s="425"/>
      <c r="HK2433" s="425"/>
      <c r="HL2433" s="425"/>
      <c r="HM2433" s="425"/>
      <c r="HN2433" s="425"/>
      <c r="HO2433" s="425"/>
      <c r="HP2433" s="425"/>
      <c r="HQ2433" s="425"/>
      <c r="HR2433" s="425"/>
      <c r="HS2433" s="425"/>
      <c r="HT2433" s="425"/>
      <c r="HU2433" s="425"/>
      <c r="HV2433" s="425"/>
      <c r="HW2433" s="425"/>
      <c r="HX2433" s="425"/>
      <c r="HY2433" s="425"/>
      <c r="HZ2433" s="425"/>
      <c r="IA2433" s="425"/>
      <c r="IB2433" s="425"/>
      <c r="IC2433" s="425"/>
      <c r="ID2433" s="425"/>
      <c r="IE2433" s="425"/>
      <c r="IF2433" s="425"/>
      <c r="IG2433" s="425"/>
      <c r="IH2433" s="425"/>
      <c r="II2433" s="425"/>
      <c r="IJ2433" s="425"/>
      <c r="IK2433" s="425"/>
      <c r="IL2433" s="425"/>
      <c r="IM2433" s="425"/>
      <c r="IN2433" s="425"/>
      <c r="IO2433" s="425"/>
      <c r="IP2433" s="425"/>
      <c r="IQ2433" s="425"/>
      <c r="IR2433" s="425"/>
      <c r="IS2433" s="425"/>
      <c r="IT2433" s="425"/>
      <c r="IU2433" s="425"/>
      <c r="IV2433" s="425"/>
    </row>
    <row r="2434" s="428" customFormat="1" ht="27.6" customHeight="1" spans="2:256">
      <c r="B2434" s="465"/>
      <c r="GH2434" s="425"/>
      <c r="GI2434" s="425"/>
      <c r="GJ2434" s="425"/>
      <c r="GK2434" s="425"/>
      <c r="GL2434" s="425"/>
      <c r="GM2434" s="425"/>
      <c r="GN2434" s="425"/>
      <c r="GO2434" s="425"/>
      <c r="GP2434" s="425"/>
      <c r="GQ2434" s="425"/>
      <c r="GR2434" s="425"/>
      <c r="GS2434" s="425"/>
      <c r="GT2434" s="425"/>
      <c r="GU2434" s="425"/>
      <c r="GV2434" s="425"/>
      <c r="GW2434" s="425"/>
      <c r="GX2434" s="425"/>
      <c r="GY2434" s="425"/>
      <c r="GZ2434" s="425"/>
      <c r="HA2434" s="425"/>
      <c r="HB2434" s="425"/>
      <c r="HC2434" s="425"/>
      <c r="HD2434" s="425"/>
      <c r="HE2434" s="425"/>
      <c r="HF2434" s="425"/>
      <c r="HG2434" s="425"/>
      <c r="HH2434" s="425"/>
      <c r="HI2434" s="425"/>
      <c r="HJ2434" s="425"/>
      <c r="HK2434" s="425"/>
      <c r="HL2434" s="425"/>
      <c r="HM2434" s="425"/>
      <c r="HN2434" s="425"/>
      <c r="HO2434" s="425"/>
      <c r="HP2434" s="425"/>
      <c r="HQ2434" s="425"/>
      <c r="HR2434" s="425"/>
      <c r="HS2434" s="425"/>
      <c r="HT2434" s="425"/>
      <c r="HU2434" s="425"/>
      <c r="HV2434" s="425"/>
      <c r="HW2434" s="425"/>
      <c r="HX2434" s="425"/>
      <c r="HY2434" s="425"/>
      <c r="HZ2434" s="425"/>
      <c r="IA2434" s="425"/>
      <c r="IB2434" s="425"/>
      <c r="IC2434" s="425"/>
      <c r="ID2434" s="425"/>
      <c r="IE2434" s="425"/>
      <c r="IF2434" s="425"/>
      <c r="IG2434" s="425"/>
      <c r="IH2434" s="425"/>
      <c r="II2434" s="425"/>
      <c r="IJ2434" s="425"/>
      <c r="IK2434" s="425"/>
      <c r="IL2434" s="425"/>
      <c r="IM2434" s="425"/>
      <c r="IN2434" s="425"/>
      <c r="IO2434" s="425"/>
      <c r="IP2434" s="425"/>
      <c r="IQ2434" s="425"/>
      <c r="IR2434" s="425"/>
      <c r="IS2434" s="425"/>
      <c r="IT2434" s="425"/>
      <c r="IU2434" s="425"/>
      <c r="IV2434" s="425"/>
    </row>
    <row r="2435" s="428" customFormat="1" ht="27.6" customHeight="1" spans="2:256">
      <c r="B2435" s="465"/>
      <c r="GH2435" s="425"/>
      <c r="GI2435" s="425"/>
      <c r="GJ2435" s="425"/>
      <c r="GK2435" s="425"/>
      <c r="GL2435" s="425"/>
      <c r="GM2435" s="425"/>
      <c r="GN2435" s="425"/>
      <c r="GO2435" s="425"/>
      <c r="GP2435" s="425"/>
      <c r="GQ2435" s="425"/>
      <c r="GR2435" s="425"/>
      <c r="GS2435" s="425"/>
      <c r="GT2435" s="425"/>
      <c r="GU2435" s="425"/>
      <c r="GV2435" s="425"/>
      <c r="GW2435" s="425"/>
      <c r="GX2435" s="425"/>
      <c r="GY2435" s="425"/>
      <c r="GZ2435" s="425"/>
      <c r="HA2435" s="425"/>
      <c r="HB2435" s="425"/>
      <c r="HC2435" s="425"/>
      <c r="HD2435" s="425"/>
      <c r="HE2435" s="425"/>
      <c r="HF2435" s="425"/>
      <c r="HG2435" s="425"/>
      <c r="HH2435" s="425"/>
      <c r="HI2435" s="425"/>
      <c r="HJ2435" s="425"/>
      <c r="HK2435" s="425"/>
      <c r="HL2435" s="425"/>
      <c r="HM2435" s="425"/>
      <c r="HN2435" s="425"/>
      <c r="HO2435" s="425"/>
      <c r="HP2435" s="425"/>
      <c r="HQ2435" s="425"/>
      <c r="HR2435" s="425"/>
      <c r="HS2435" s="425"/>
      <c r="HT2435" s="425"/>
      <c r="HU2435" s="425"/>
      <c r="HV2435" s="425"/>
      <c r="HW2435" s="425"/>
      <c r="HX2435" s="425"/>
      <c r="HY2435" s="425"/>
      <c r="HZ2435" s="425"/>
      <c r="IA2435" s="425"/>
      <c r="IB2435" s="425"/>
      <c r="IC2435" s="425"/>
      <c r="ID2435" s="425"/>
      <c r="IE2435" s="425"/>
      <c r="IF2435" s="425"/>
      <c r="IG2435" s="425"/>
      <c r="IH2435" s="425"/>
      <c r="II2435" s="425"/>
      <c r="IJ2435" s="425"/>
      <c r="IK2435" s="425"/>
      <c r="IL2435" s="425"/>
      <c r="IM2435" s="425"/>
      <c r="IN2435" s="425"/>
      <c r="IO2435" s="425"/>
      <c r="IP2435" s="425"/>
      <c r="IQ2435" s="425"/>
      <c r="IR2435" s="425"/>
      <c r="IS2435" s="425"/>
      <c r="IT2435" s="425"/>
      <c r="IU2435" s="425"/>
      <c r="IV2435" s="425"/>
    </row>
    <row r="2436" s="428" customFormat="1" ht="27.6" customHeight="1" spans="2:256">
      <c r="B2436" s="465"/>
      <c r="GH2436" s="425"/>
      <c r="GI2436" s="425"/>
      <c r="GJ2436" s="425"/>
      <c r="GK2436" s="425"/>
      <c r="GL2436" s="425"/>
      <c r="GM2436" s="425"/>
      <c r="GN2436" s="425"/>
      <c r="GO2436" s="425"/>
      <c r="GP2436" s="425"/>
      <c r="GQ2436" s="425"/>
      <c r="GR2436" s="425"/>
      <c r="GS2436" s="425"/>
      <c r="GT2436" s="425"/>
      <c r="GU2436" s="425"/>
      <c r="GV2436" s="425"/>
      <c r="GW2436" s="425"/>
      <c r="GX2436" s="425"/>
      <c r="GY2436" s="425"/>
      <c r="GZ2436" s="425"/>
      <c r="HA2436" s="425"/>
      <c r="HB2436" s="425"/>
      <c r="HC2436" s="425"/>
      <c r="HD2436" s="425"/>
      <c r="HE2436" s="425"/>
      <c r="HF2436" s="425"/>
      <c r="HG2436" s="425"/>
      <c r="HH2436" s="425"/>
      <c r="HI2436" s="425"/>
      <c r="HJ2436" s="425"/>
      <c r="HK2436" s="425"/>
      <c r="HL2436" s="425"/>
      <c r="HM2436" s="425"/>
      <c r="HN2436" s="425"/>
      <c r="HO2436" s="425"/>
      <c r="HP2436" s="425"/>
      <c r="HQ2436" s="425"/>
      <c r="HR2436" s="425"/>
      <c r="HS2436" s="425"/>
      <c r="HT2436" s="425"/>
      <c r="HU2436" s="425"/>
      <c r="HV2436" s="425"/>
      <c r="HW2436" s="425"/>
      <c r="HX2436" s="425"/>
      <c r="HY2436" s="425"/>
      <c r="HZ2436" s="425"/>
      <c r="IA2436" s="425"/>
      <c r="IB2436" s="425"/>
      <c r="IC2436" s="425"/>
      <c r="ID2436" s="425"/>
      <c r="IE2436" s="425"/>
      <c r="IF2436" s="425"/>
      <c r="IG2436" s="425"/>
      <c r="IH2436" s="425"/>
      <c r="II2436" s="425"/>
      <c r="IJ2436" s="425"/>
      <c r="IK2436" s="425"/>
      <c r="IL2436" s="425"/>
      <c r="IM2436" s="425"/>
      <c r="IN2436" s="425"/>
      <c r="IO2436" s="425"/>
      <c r="IP2436" s="425"/>
      <c r="IQ2436" s="425"/>
      <c r="IR2436" s="425"/>
      <c r="IS2436" s="425"/>
      <c r="IT2436" s="425"/>
      <c r="IU2436" s="425"/>
      <c r="IV2436" s="425"/>
    </row>
    <row r="2437" s="428" customFormat="1" ht="27.6" customHeight="1" spans="2:256">
      <c r="B2437" s="465"/>
      <c r="GH2437" s="425"/>
      <c r="GI2437" s="425"/>
      <c r="GJ2437" s="425"/>
      <c r="GK2437" s="425"/>
      <c r="GL2437" s="425"/>
      <c r="GM2437" s="425"/>
      <c r="GN2437" s="425"/>
      <c r="GO2437" s="425"/>
      <c r="GP2437" s="425"/>
      <c r="GQ2437" s="425"/>
      <c r="GR2437" s="425"/>
      <c r="GS2437" s="425"/>
      <c r="GT2437" s="425"/>
      <c r="GU2437" s="425"/>
      <c r="GV2437" s="425"/>
      <c r="GW2437" s="425"/>
      <c r="GX2437" s="425"/>
      <c r="GY2437" s="425"/>
      <c r="GZ2437" s="425"/>
      <c r="HA2437" s="425"/>
      <c r="HB2437" s="425"/>
      <c r="HC2437" s="425"/>
      <c r="HD2437" s="425"/>
      <c r="HE2437" s="425"/>
      <c r="HF2437" s="425"/>
      <c r="HG2437" s="425"/>
      <c r="HH2437" s="425"/>
      <c r="HI2437" s="425"/>
      <c r="HJ2437" s="425"/>
      <c r="HK2437" s="425"/>
      <c r="HL2437" s="425"/>
      <c r="HM2437" s="425"/>
      <c r="HN2437" s="425"/>
      <c r="HO2437" s="425"/>
      <c r="HP2437" s="425"/>
      <c r="HQ2437" s="425"/>
      <c r="HR2437" s="425"/>
      <c r="HS2437" s="425"/>
      <c r="HT2437" s="425"/>
      <c r="HU2437" s="425"/>
      <c r="HV2437" s="425"/>
      <c r="HW2437" s="425"/>
      <c r="HX2437" s="425"/>
      <c r="HY2437" s="425"/>
      <c r="HZ2437" s="425"/>
      <c r="IA2437" s="425"/>
      <c r="IB2437" s="425"/>
      <c r="IC2437" s="425"/>
      <c r="ID2437" s="425"/>
      <c r="IE2437" s="425"/>
      <c r="IF2437" s="425"/>
      <c r="IG2437" s="425"/>
      <c r="IH2437" s="425"/>
      <c r="II2437" s="425"/>
      <c r="IJ2437" s="425"/>
      <c r="IK2437" s="425"/>
      <c r="IL2437" s="425"/>
      <c r="IM2437" s="425"/>
      <c r="IN2437" s="425"/>
      <c r="IO2437" s="425"/>
      <c r="IP2437" s="425"/>
      <c r="IQ2437" s="425"/>
      <c r="IR2437" s="425"/>
      <c r="IS2437" s="425"/>
      <c r="IT2437" s="425"/>
      <c r="IU2437" s="425"/>
      <c r="IV2437" s="425"/>
    </row>
    <row r="2438" s="428" customFormat="1" ht="27.6" customHeight="1" spans="2:256">
      <c r="B2438" s="465"/>
      <c r="GH2438" s="425"/>
      <c r="GI2438" s="425"/>
      <c r="GJ2438" s="425"/>
      <c r="GK2438" s="425"/>
      <c r="GL2438" s="425"/>
      <c r="GM2438" s="425"/>
      <c r="GN2438" s="425"/>
      <c r="GO2438" s="425"/>
      <c r="GP2438" s="425"/>
      <c r="GQ2438" s="425"/>
      <c r="GR2438" s="425"/>
      <c r="GS2438" s="425"/>
      <c r="GT2438" s="425"/>
      <c r="GU2438" s="425"/>
      <c r="GV2438" s="425"/>
      <c r="GW2438" s="425"/>
      <c r="GX2438" s="425"/>
      <c r="GY2438" s="425"/>
      <c r="GZ2438" s="425"/>
      <c r="HA2438" s="425"/>
      <c r="HB2438" s="425"/>
      <c r="HC2438" s="425"/>
      <c r="HD2438" s="425"/>
      <c r="HE2438" s="425"/>
      <c r="HF2438" s="425"/>
      <c r="HG2438" s="425"/>
      <c r="HH2438" s="425"/>
      <c r="HI2438" s="425"/>
      <c r="HJ2438" s="425"/>
      <c r="HK2438" s="425"/>
      <c r="HL2438" s="425"/>
      <c r="HM2438" s="425"/>
      <c r="HN2438" s="425"/>
      <c r="HO2438" s="425"/>
      <c r="HP2438" s="425"/>
      <c r="HQ2438" s="425"/>
      <c r="HR2438" s="425"/>
      <c r="HS2438" s="425"/>
      <c r="HT2438" s="425"/>
      <c r="HU2438" s="425"/>
      <c r="HV2438" s="425"/>
      <c r="HW2438" s="425"/>
      <c r="HX2438" s="425"/>
      <c r="HY2438" s="425"/>
      <c r="HZ2438" s="425"/>
      <c r="IA2438" s="425"/>
      <c r="IB2438" s="425"/>
      <c r="IC2438" s="425"/>
      <c r="ID2438" s="425"/>
      <c r="IE2438" s="425"/>
      <c r="IF2438" s="425"/>
      <c r="IG2438" s="425"/>
      <c r="IH2438" s="425"/>
      <c r="II2438" s="425"/>
      <c r="IJ2438" s="425"/>
      <c r="IK2438" s="425"/>
      <c r="IL2438" s="425"/>
      <c r="IM2438" s="425"/>
      <c r="IN2438" s="425"/>
      <c r="IO2438" s="425"/>
      <c r="IP2438" s="425"/>
      <c r="IQ2438" s="425"/>
      <c r="IR2438" s="425"/>
      <c r="IS2438" s="425"/>
      <c r="IT2438" s="425"/>
      <c r="IU2438" s="425"/>
      <c r="IV2438" s="425"/>
    </row>
    <row r="2439" s="428" customFormat="1" ht="27.6" customHeight="1" spans="2:256">
      <c r="B2439" s="465"/>
      <c r="GH2439" s="425"/>
      <c r="GI2439" s="425"/>
      <c r="GJ2439" s="425"/>
      <c r="GK2439" s="425"/>
      <c r="GL2439" s="425"/>
      <c r="GM2439" s="425"/>
      <c r="GN2439" s="425"/>
      <c r="GO2439" s="425"/>
      <c r="GP2439" s="425"/>
      <c r="GQ2439" s="425"/>
      <c r="GR2439" s="425"/>
      <c r="GS2439" s="425"/>
      <c r="GT2439" s="425"/>
      <c r="GU2439" s="425"/>
      <c r="GV2439" s="425"/>
      <c r="GW2439" s="425"/>
      <c r="GX2439" s="425"/>
      <c r="GY2439" s="425"/>
      <c r="GZ2439" s="425"/>
      <c r="HA2439" s="425"/>
      <c r="HB2439" s="425"/>
      <c r="HC2439" s="425"/>
      <c r="HD2439" s="425"/>
      <c r="HE2439" s="425"/>
      <c r="HF2439" s="425"/>
      <c r="HG2439" s="425"/>
      <c r="HH2439" s="425"/>
      <c r="HI2439" s="425"/>
      <c r="HJ2439" s="425"/>
      <c r="HK2439" s="425"/>
      <c r="HL2439" s="425"/>
      <c r="HM2439" s="425"/>
      <c r="HN2439" s="425"/>
      <c r="HO2439" s="425"/>
      <c r="HP2439" s="425"/>
      <c r="HQ2439" s="425"/>
      <c r="HR2439" s="425"/>
      <c r="HS2439" s="425"/>
      <c r="HT2439" s="425"/>
      <c r="HU2439" s="425"/>
      <c r="HV2439" s="425"/>
      <c r="HW2439" s="425"/>
      <c r="HX2439" s="425"/>
      <c r="HY2439" s="425"/>
      <c r="HZ2439" s="425"/>
      <c r="IA2439" s="425"/>
      <c r="IB2439" s="425"/>
      <c r="IC2439" s="425"/>
      <c r="ID2439" s="425"/>
      <c r="IE2439" s="425"/>
      <c r="IF2439" s="425"/>
      <c r="IG2439" s="425"/>
      <c r="IH2439" s="425"/>
      <c r="II2439" s="425"/>
      <c r="IJ2439" s="425"/>
      <c r="IK2439" s="425"/>
      <c r="IL2439" s="425"/>
      <c r="IM2439" s="425"/>
      <c r="IN2439" s="425"/>
      <c r="IO2439" s="425"/>
      <c r="IP2439" s="425"/>
      <c r="IQ2439" s="425"/>
      <c r="IR2439" s="425"/>
      <c r="IS2439" s="425"/>
      <c r="IT2439" s="425"/>
      <c r="IU2439" s="425"/>
      <c r="IV2439" s="425"/>
    </row>
    <row r="2440" s="428" customFormat="1" ht="27.6" customHeight="1" spans="2:256">
      <c r="B2440" s="465"/>
      <c r="GH2440" s="425"/>
      <c r="GI2440" s="425"/>
      <c r="GJ2440" s="425"/>
      <c r="GK2440" s="425"/>
      <c r="GL2440" s="425"/>
      <c r="GM2440" s="425"/>
      <c r="GN2440" s="425"/>
      <c r="GO2440" s="425"/>
      <c r="GP2440" s="425"/>
      <c r="GQ2440" s="425"/>
      <c r="GR2440" s="425"/>
      <c r="GS2440" s="425"/>
      <c r="GT2440" s="425"/>
      <c r="GU2440" s="425"/>
      <c r="GV2440" s="425"/>
      <c r="GW2440" s="425"/>
      <c r="GX2440" s="425"/>
      <c r="GY2440" s="425"/>
      <c r="GZ2440" s="425"/>
      <c r="HA2440" s="425"/>
      <c r="HB2440" s="425"/>
      <c r="HC2440" s="425"/>
      <c r="HD2440" s="425"/>
      <c r="HE2440" s="425"/>
      <c r="HF2440" s="425"/>
      <c r="HG2440" s="425"/>
      <c r="HH2440" s="425"/>
      <c r="HI2440" s="425"/>
      <c r="HJ2440" s="425"/>
      <c r="HK2440" s="425"/>
      <c r="HL2440" s="425"/>
      <c r="HM2440" s="425"/>
      <c r="HN2440" s="425"/>
      <c r="HO2440" s="425"/>
      <c r="HP2440" s="425"/>
      <c r="HQ2440" s="425"/>
      <c r="HR2440" s="425"/>
      <c r="HS2440" s="425"/>
      <c r="HT2440" s="425"/>
      <c r="HU2440" s="425"/>
      <c r="HV2440" s="425"/>
      <c r="HW2440" s="425"/>
      <c r="HX2440" s="425"/>
      <c r="HY2440" s="425"/>
      <c r="HZ2440" s="425"/>
      <c r="IA2440" s="425"/>
      <c r="IB2440" s="425"/>
      <c r="IC2440" s="425"/>
      <c r="ID2440" s="425"/>
      <c r="IE2440" s="425"/>
      <c r="IF2440" s="425"/>
      <c r="IG2440" s="425"/>
      <c r="IH2440" s="425"/>
      <c r="II2440" s="425"/>
      <c r="IJ2440" s="425"/>
      <c r="IK2440" s="425"/>
      <c r="IL2440" s="425"/>
      <c r="IM2440" s="425"/>
      <c r="IN2440" s="425"/>
      <c r="IO2440" s="425"/>
      <c r="IP2440" s="425"/>
      <c r="IQ2440" s="425"/>
      <c r="IR2440" s="425"/>
      <c r="IS2440" s="425"/>
      <c r="IT2440" s="425"/>
      <c r="IU2440" s="425"/>
      <c r="IV2440" s="425"/>
    </row>
    <row r="2441" s="428" customFormat="1" ht="27.6" customHeight="1" spans="2:256">
      <c r="B2441" s="465"/>
      <c r="GH2441" s="425"/>
      <c r="GI2441" s="425"/>
      <c r="GJ2441" s="425"/>
      <c r="GK2441" s="425"/>
      <c r="GL2441" s="425"/>
      <c r="GM2441" s="425"/>
      <c r="GN2441" s="425"/>
      <c r="GO2441" s="425"/>
      <c r="GP2441" s="425"/>
      <c r="GQ2441" s="425"/>
      <c r="GR2441" s="425"/>
      <c r="GS2441" s="425"/>
      <c r="GT2441" s="425"/>
      <c r="GU2441" s="425"/>
      <c r="GV2441" s="425"/>
      <c r="GW2441" s="425"/>
      <c r="GX2441" s="425"/>
      <c r="GY2441" s="425"/>
      <c r="GZ2441" s="425"/>
      <c r="HA2441" s="425"/>
      <c r="HB2441" s="425"/>
      <c r="HC2441" s="425"/>
      <c r="HD2441" s="425"/>
      <c r="HE2441" s="425"/>
      <c r="HF2441" s="425"/>
      <c r="HG2441" s="425"/>
      <c r="HH2441" s="425"/>
      <c r="HI2441" s="425"/>
      <c r="HJ2441" s="425"/>
      <c r="HK2441" s="425"/>
      <c r="HL2441" s="425"/>
      <c r="HM2441" s="425"/>
      <c r="HN2441" s="425"/>
      <c r="HO2441" s="425"/>
      <c r="HP2441" s="425"/>
      <c r="HQ2441" s="425"/>
      <c r="HR2441" s="425"/>
      <c r="HS2441" s="425"/>
      <c r="HT2441" s="425"/>
      <c r="HU2441" s="425"/>
      <c r="HV2441" s="425"/>
      <c r="HW2441" s="425"/>
      <c r="HX2441" s="425"/>
      <c r="HY2441" s="425"/>
      <c r="HZ2441" s="425"/>
      <c r="IA2441" s="425"/>
      <c r="IB2441" s="425"/>
      <c r="IC2441" s="425"/>
      <c r="ID2441" s="425"/>
      <c r="IE2441" s="425"/>
      <c r="IF2441" s="425"/>
      <c r="IG2441" s="425"/>
      <c r="IH2441" s="425"/>
      <c r="II2441" s="425"/>
      <c r="IJ2441" s="425"/>
      <c r="IK2441" s="425"/>
      <c r="IL2441" s="425"/>
      <c r="IM2441" s="425"/>
      <c r="IN2441" s="425"/>
      <c r="IO2441" s="425"/>
      <c r="IP2441" s="425"/>
      <c r="IQ2441" s="425"/>
      <c r="IR2441" s="425"/>
      <c r="IS2441" s="425"/>
      <c r="IT2441" s="425"/>
      <c r="IU2441" s="425"/>
      <c r="IV2441" s="425"/>
    </row>
    <row r="2442" s="428" customFormat="1" ht="27.6" customHeight="1" spans="2:256">
      <c r="B2442" s="465"/>
      <c r="GH2442" s="425"/>
      <c r="GI2442" s="425"/>
      <c r="GJ2442" s="425"/>
      <c r="GK2442" s="425"/>
      <c r="GL2442" s="425"/>
      <c r="GM2442" s="425"/>
      <c r="GN2442" s="425"/>
      <c r="GO2442" s="425"/>
      <c r="GP2442" s="425"/>
      <c r="GQ2442" s="425"/>
      <c r="GR2442" s="425"/>
      <c r="GS2442" s="425"/>
      <c r="GT2442" s="425"/>
      <c r="GU2442" s="425"/>
      <c r="GV2442" s="425"/>
      <c r="GW2442" s="425"/>
      <c r="GX2442" s="425"/>
      <c r="GY2442" s="425"/>
      <c r="GZ2442" s="425"/>
      <c r="HA2442" s="425"/>
      <c r="HB2442" s="425"/>
      <c r="HC2442" s="425"/>
      <c r="HD2442" s="425"/>
      <c r="HE2442" s="425"/>
      <c r="HF2442" s="425"/>
      <c r="HG2442" s="425"/>
      <c r="HH2442" s="425"/>
      <c r="HI2442" s="425"/>
      <c r="HJ2442" s="425"/>
      <c r="HK2442" s="425"/>
      <c r="HL2442" s="425"/>
      <c r="HM2442" s="425"/>
      <c r="HN2442" s="425"/>
      <c r="HO2442" s="425"/>
      <c r="HP2442" s="425"/>
      <c r="HQ2442" s="425"/>
      <c r="HR2442" s="425"/>
      <c r="HS2442" s="425"/>
      <c r="HT2442" s="425"/>
      <c r="HU2442" s="425"/>
      <c r="HV2442" s="425"/>
      <c r="HW2442" s="425"/>
      <c r="HX2442" s="425"/>
      <c r="HY2442" s="425"/>
      <c r="HZ2442" s="425"/>
      <c r="IA2442" s="425"/>
      <c r="IB2442" s="425"/>
      <c r="IC2442" s="425"/>
      <c r="ID2442" s="425"/>
      <c r="IE2442" s="425"/>
      <c r="IF2442" s="425"/>
      <c r="IG2442" s="425"/>
      <c r="IH2442" s="425"/>
      <c r="II2442" s="425"/>
      <c r="IJ2442" s="425"/>
      <c r="IK2442" s="425"/>
      <c r="IL2442" s="425"/>
      <c r="IM2442" s="425"/>
      <c r="IN2442" s="425"/>
      <c r="IO2442" s="425"/>
      <c r="IP2442" s="425"/>
      <c r="IQ2442" s="425"/>
      <c r="IR2442" s="425"/>
      <c r="IS2442" s="425"/>
      <c r="IT2442" s="425"/>
      <c r="IU2442" s="425"/>
      <c r="IV2442" s="425"/>
    </row>
    <row r="2443" s="428" customFormat="1" ht="27.6" customHeight="1" spans="2:256">
      <c r="B2443" s="465"/>
      <c r="GH2443" s="425"/>
      <c r="GI2443" s="425"/>
      <c r="GJ2443" s="425"/>
      <c r="GK2443" s="425"/>
      <c r="GL2443" s="425"/>
      <c r="GM2443" s="425"/>
      <c r="GN2443" s="425"/>
      <c r="GO2443" s="425"/>
      <c r="GP2443" s="425"/>
      <c r="GQ2443" s="425"/>
      <c r="GR2443" s="425"/>
      <c r="GS2443" s="425"/>
      <c r="GT2443" s="425"/>
      <c r="GU2443" s="425"/>
      <c r="GV2443" s="425"/>
      <c r="GW2443" s="425"/>
      <c r="GX2443" s="425"/>
      <c r="GY2443" s="425"/>
      <c r="GZ2443" s="425"/>
      <c r="HA2443" s="425"/>
      <c r="HB2443" s="425"/>
      <c r="HC2443" s="425"/>
      <c r="HD2443" s="425"/>
      <c r="HE2443" s="425"/>
      <c r="HF2443" s="425"/>
      <c r="HG2443" s="425"/>
      <c r="HH2443" s="425"/>
      <c r="HI2443" s="425"/>
      <c r="HJ2443" s="425"/>
      <c r="HK2443" s="425"/>
      <c r="HL2443" s="425"/>
      <c r="HM2443" s="425"/>
      <c r="HN2443" s="425"/>
      <c r="HO2443" s="425"/>
      <c r="HP2443" s="425"/>
      <c r="HQ2443" s="425"/>
      <c r="HR2443" s="425"/>
      <c r="HS2443" s="425"/>
      <c r="HT2443" s="425"/>
      <c r="HU2443" s="425"/>
      <c r="HV2443" s="425"/>
      <c r="HW2443" s="425"/>
      <c r="HX2443" s="425"/>
      <c r="HY2443" s="425"/>
      <c r="HZ2443" s="425"/>
      <c r="IA2443" s="425"/>
      <c r="IB2443" s="425"/>
      <c r="IC2443" s="425"/>
      <c r="ID2443" s="425"/>
      <c r="IE2443" s="425"/>
      <c r="IF2443" s="425"/>
      <c r="IG2443" s="425"/>
      <c r="IH2443" s="425"/>
      <c r="II2443" s="425"/>
      <c r="IJ2443" s="425"/>
      <c r="IK2443" s="425"/>
      <c r="IL2443" s="425"/>
      <c r="IM2443" s="425"/>
      <c r="IN2443" s="425"/>
      <c r="IO2443" s="425"/>
      <c r="IP2443" s="425"/>
      <c r="IQ2443" s="425"/>
      <c r="IR2443" s="425"/>
      <c r="IS2443" s="425"/>
      <c r="IT2443" s="425"/>
      <c r="IU2443" s="425"/>
      <c r="IV2443" s="425"/>
    </row>
    <row r="2444" s="428" customFormat="1" ht="27.6" customHeight="1" spans="2:256">
      <c r="B2444" s="465"/>
      <c r="GH2444" s="425"/>
      <c r="GI2444" s="425"/>
      <c r="GJ2444" s="425"/>
      <c r="GK2444" s="425"/>
      <c r="GL2444" s="425"/>
      <c r="GM2444" s="425"/>
      <c r="GN2444" s="425"/>
      <c r="GO2444" s="425"/>
      <c r="GP2444" s="425"/>
      <c r="GQ2444" s="425"/>
      <c r="GR2444" s="425"/>
      <c r="GS2444" s="425"/>
      <c r="GT2444" s="425"/>
      <c r="GU2444" s="425"/>
      <c r="GV2444" s="425"/>
      <c r="GW2444" s="425"/>
      <c r="GX2444" s="425"/>
      <c r="GY2444" s="425"/>
      <c r="GZ2444" s="425"/>
      <c r="HA2444" s="425"/>
      <c r="HB2444" s="425"/>
      <c r="HC2444" s="425"/>
      <c r="HD2444" s="425"/>
      <c r="HE2444" s="425"/>
      <c r="HF2444" s="425"/>
      <c r="HG2444" s="425"/>
      <c r="HH2444" s="425"/>
      <c r="HI2444" s="425"/>
      <c r="HJ2444" s="425"/>
      <c r="HK2444" s="425"/>
      <c r="HL2444" s="425"/>
      <c r="HM2444" s="425"/>
      <c r="HN2444" s="425"/>
      <c r="HO2444" s="425"/>
      <c r="HP2444" s="425"/>
      <c r="HQ2444" s="425"/>
      <c r="HR2444" s="425"/>
      <c r="HS2444" s="425"/>
      <c r="HT2444" s="425"/>
      <c r="HU2444" s="425"/>
      <c r="HV2444" s="425"/>
      <c r="HW2444" s="425"/>
      <c r="HX2444" s="425"/>
      <c r="HY2444" s="425"/>
      <c r="HZ2444" s="425"/>
      <c r="IA2444" s="425"/>
      <c r="IB2444" s="425"/>
      <c r="IC2444" s="425"/>
      <c r="ID2444" s="425"/>
      <c r="IE2444" s="425"/>
      <c r="IF2444" s="425"/>
      <c r="IG2444" s="425"/>
      <c r="IH2444" s="425"/>
      <c r="II2444" s="425"/>
      <c r="IJ2444" s="425"/>
      <c r="IK2444" s="425"/>
      <c r="IL2444" s="425"/>
      <c r="IM2444" s="425"/>
      <c r="IN2444" s="425"/>
      <c r="IO2444" s="425"/>
      <c r="IP2444" s="425"/>
      <c r="IQ2444" s="425"/>
      <c r="IR2444" s="425"/>
      <c r="IS2444" s="425"/>
      <c r="IT2444" s="425"/>
      <c r="IU2444" s="425"/>
      <c r="IV2444" s="425"/>
    </row>
    <row r="2445" s="428" customFormat="1" ht="27.6" customHeight="1" spans="2:256">
      <c r="B2445" s="465"/>
      <c r="GH2445" s="425"/>
      <c r="GI2445" s="425"/>
      <c r="GJ2445" s="425"/>
      <c r="GK2445" s="425"/>
      <c r="GL2445" s="425"/>
      <c r="GM2445" s="425"/>
      <c r="GN2445" s="425"/>
      <c r="GO2445" s="425"/>
      <c r="GP2445" s="425"/>
      <c r="GQ2445" s="425"/>
      <c r="GR2445" s="425"/>
      <c r="GS2445" s="425"/>
      <c r="GT2445" s="425"/>
      <c r="GU2445" s="425"/>
      <c r="GV2445" s="425"/>
      <c r="GW2445" s="425"/>
      <c r="GX2445" s="425"/>
      <c r="GY2445" s="425"/>
      <c r="GZ2445" s="425"/>
      <c r="HA2445" s="425"/>
      <c r="HB2445" s="425"/>
      <c r="HC2445" s="425"/>
      <c r="HD2445" s="425"/>
      <c r="HE2445" s="425"/>
      <c r="HF2445" s="425"/>
      <c r="HG2445" s="425"/>
      <c r="HH2445" s="425"/>
      <c r="HI2445" s="425"/>
      <c r="HJ2445" s="425"/>
      <c r="HK2445" s="425"/>
      <c r="HL2445" s="425"/>
      <c r="HM2445" s="425"/>
      <c r="HN2445" s="425"/>
      <c r="HO2445" s="425"/>
      <c r="HP2445" s="425"/>
      <c r="HQ2445" s="425"/>
      <c r="HR2445" s="425"/>
      <c r="HS2445" s="425"/>
      <c r="HT2445" s="425"/>
      <c r="HU2445" s="425"/>
      <c r="HV2445" s="425"/>
      <c r="HW2445" s="425"/>
      <c r="HX2445" s="425"/>
      <c r="HY2445" s="425"/>
      <c r="HZ2445" s="425"/>
      <c r="IA2445" s="425"/>
      <c r="IB2445" s="425"/>
      <c r="IC2445" s="425"/>
      <c r="ID2445" s="425"/>
      <c r="IE2445" s="425"/>
      <c r="IF2445" s="425"/>
      <c r="IG2445" s="425"/>
      <c r="IH2445" s="425"/>
      <c r="II2445" s="425"/>
      <c r="IJ2445" s="425"/>
      <c r="IK2445" s="425"/>
      <c r="IL2445" s="425"/>
      <c r="IM2445" s="425"/>
      <c r="IN2445" s="425"/>
      <c r="IO2445" s="425"/>
      <c r="IP2445" s="425"/>
      <c r="IQ2445" s="425"/>
      <c r="IR2445" s="425"/>
      <c r="IS2445" s="425"/>
      <c r="IT2445" s="425"/>
      <c r="IU2445" s="425"/>
      <c r="IV2445" s="425"/>
    </row>
    <row r="2446" s="428" customFormat="1" ht="27.6" customHeight="1" spans="2:256">
      <c r="B2446" s="465"/>
      <c r="GH2446" s="425"/>
      <c r="GI2446" s="425"/>
      <c r="GJ2446" s="425"/>
      <c r="GK2446" s="425"/>
      <c r="GL2446" s="425"/>
      <c r="GM2446" s="425"/>
      <c r="GN2446" s="425"/>
      <c r="GO2446" s="425"/>
      <c r="GP2446" s="425"/>
      <c r="GQ2446" s="425"/>
      <c r="GR2446" s="425"/>
      <c r="GS2446" s="425"/>
      <c r="GT2446" s="425"/>
      <c r="GU2446" s="425"/>
      <c r="GV2446" s="425"/>
      <c r="GW2446" s="425"/>
      <c r="GX2446" s="425"/>
      <c r="GY2446" s="425"/>
      <c r="GZ2446" s="425"/>
      <c r="HA2446" s="425"/>
      <c r="HB2446" s="425"/>
      <c r="HC2446" s="425"/>
      <c r="HD2446" s="425"/>
      <c r="HE2446" s="425"/>
      <c r="HF2446" s="425"/>
      <c r="HG2446" s="425"/>
      <c r="HH2446" s="425"/>
      <c r="HI2446" s="425"/>
      <c r="HJ2446" s="425"/>
      <c r="HK2446" s="425"/>
      <c r="HL2446" s="425"/>
      <c r="HM2446" s="425"/>
      <c r="HN2446" s="425"/>
      <c r="HO2446" s="425"/>
      <c r="HP2446" s="425"/>
      <c r="HQ2446" s="425"/>
      <c r="HR2446" s="425"/>
      <c r="HS2446" s="425"/>
      <c r="HT2446" s="425"/>
      <c r="HU2446" s="425"/>
      <c r="HV2446" s="425"/>
      <c r="HW2446" s="425"/>
      <c r="HX2446" s="425"/>
      <c r="HY2446" s="425"/>
      <c r="HZ2446" s="425"/>
      <c r="IA2446" s="425"/>
      <c r="IB2446" s="425"/>
      <c r="IC2446" s="425"/>
      <c r="ID2446" s="425"/>
      <c r="IE2446" s="425"/>
      <c r="IF2446" s="425"/>
      <c r="IG2446" s="425"/>
      <c r="IH2446" s="425"/>
      <c r="II2446" s="425"/>
      <c r="IJ2446" s="425"/>
      <c r="IK2446" s="425"/>
      <c r="IL2446" s="425"/>
      <c r="IM2446" s="425"/>
      <c r="IN2446" s="425"/>
      <c r="IO2446" s="425"/>
      <c r="IP2446" s="425"/>
      <c r="IQ2446" s="425"/>
      <c r="IR2446" s="425"/>
      <c r="IS2446" s="425"/>
      <c r="IT2446" s="425"/>
      <c r="IU2446" s="425"/>
      <c r="IV2446" s="425"/>
    </row>
    <row r="2447" s="428" customFormat="1" ht="27.6" customHeight="1" spans="2:256">
      <c r="B2447" s="465"/>
      <c r="GH2447" s="425"/>
      <c r="GI2447" s="425"/>
      <c r="GJ2447" s="425"/>
      <c r="GK2447" s="425"/>
      <c r="GL2447" s="425"/>
      <c r="GM2447" s="425"/>
      <c r="GN2447" s="425"/>
      <c r="GO2447" s="425"/>
      <c r="GP2447" s="425"/>
      <c r="GQ2447" s="425"/>
      <c r="GR2447" s="425"/>
      <c r="GS2447" s="425"/>
      <c r="GT2447" s="425"/>
      <c r="GU2447" s="425"/>
      <c r="GV2447" s="425"/>
      <c r="GW2447" s="425"/>
      <c r="GX2447" s="425"/>
      <c r="GY2447" s="425"/>
      <c r="GZ2447" s="425"/>
      <c r="HA2447" s="425"/>
      <c r="HB2447" s="425"/>
      <c r="HC2447" s="425"/>
      <c r="HD2447" s="425"/>
      <c r="HE2447" s="425"/>
      <c r="HF2447" s="425"/>
      <c r="HG2447" s="425"/>
      <c r="HH2447" s="425"/>
      <c r="HI2447" s="425"/>
      <c r="HJ2447" s="425"/>
      <c r="HK2447" s="425"/>
      <c r="HL2447" s="425"/>
      <c r="HM2447" s="425"/>
      <c r="HN2447" s="425"/>
      <c r="HO2447" s="425"/>
      <c r="HP2447" s="425"/>
      <c r="HQ2447" s="425"/>
      <c r="HR2447" s="425"/>
      <c r="HS2447" s="425"/>
      <c r="HT2447" s="425"/>
      <c r="HU2447" s="425"/>
      <c r="HV2447" s="425"/>
      <c r="HW2447" s="425"/>
      <c r="HX2447" s="425"/>
      <c r="HY2447" s="425"/>
      <c r="HZ2447" s="425"/>
      <c r="IA2447" s="425"/>
      <c r="IB2447" s="425"/>
      <c r="IC2447" s="425"/>
      <c r="ID2447" s="425"/>
      <c r="IE2447" s="425"/>
      <c r="IF2447" s="425"/>
      <c r="IG2447" s="425"/>
      <c r="IH2447" s="425"/>
      <c r="II2447" s="425"/>
      <c r="IJ2447" s="425"/>
      <c r="IK2447" s="425"/>
      <c r="IL2447" s="425"/>
      <c r="IM2447" s="425"/>
      <c r="IN2447" s="425"/>
      <c r="IO2447" s="425"/>
      <c r="IP2447" s="425"/>
      <c r="IQ2447" s="425"/>
      <c r="IR2447" s="425"/>
      <c r="IS2447" s="425"/>
      <c r="IT2447" s="425"/>
      <c r="IU2447" s="425"/>
      <c r="IV2447" s="425"/>
    </row>
    <row r="2448" s="428" customFormat="1" ht="27.6" customHeight="1" spans="2:256">
      <c r="B2448" s="465"/>
      <c r="GH2448" s="425"/>
      <c r="GI2448" s="425"/>
      <c r="GJ2448" s="425"/>
      <c r="GK2448" s="425"/>
      <c r="GL2448" s="425"/>
      <c r="GM2448" s="425"/>
      <c r="GN2448" s="425"/>
      <c r="GO2448" s="425"/>
      <c r="GP2448" s="425"/>
      <c r="GQ2448" s="425"/>
      <c r="GR2448" s="425"/>
      <c r="GS2448" s="425"/>
      <c r="GT2448" s="425"/>
      <c r="GU2448" s="425"/>
      <c r="GV2448" s="425"/>
      <c r="GW2448" s="425"/>
      <c r="GX2448" s="425"/>
      <c r="GY2448" s="425"/>
      <c r="GZ2448" s="425"/>
      <c r="HA2448" s="425"/>
      <c r="HB2448" s="425"/>
      <c r="HC2448" s="425"/>
      <c r="HD2448" s="425"/>
      <c r="HE2448" s="425"/>
      <c r="HF2448" s="425"/>
      <c r="HG2448" s="425"/>
      <c r="HH2448" s="425"/>
      <c r="HI2448" s="425"/>
      <c r="HJ2448" s="425"/>
      <c r="HK2448" s="425"/>
      <c r="HL2448" s="425"/>
      <c r="HM2448" s="425"/>
      <c r="HN2448" s="425"/>
      <c r="HO2448" s="425"/>
      <c r="HP2448" s="425"/>
      <c r="HQ2448" s="425"/>
      <c r="HR2448" s="425"/>
      <c r="HS2448" s="425"/>
      <c r="HT2448" s="425"/>
      <c r="HU2448" s="425"/>
      <c r="HV2448" s="425"/>
      <c r="HW2448" s="425"/>
      <c r="HX2448" s="425"/>
      <c r="HY2448" s="425"/>
      <c r="HZ2448" s="425"/>
      <c r="IA2448" s="425"/>
      <c r="IB2448" s="425"/>
      <c r="IC2448" s="425"/>
      <c r="ID2448" s="425"/>
      <c r="IE2448" s="425"/>
      <c r="IF2448" s="425"/>
      <c r="IG2448" s="425"/>
      <c r="IH2448" s="425"/>
      <c r="II2448" s="425"/>
      <c r="IJ2448" s="425"/>
      <c r="IK2448" s="425"/>
      <c r="IL2448" s="425"/>
      <c r="IM2448" s="425"/>
      <c r="IN2448" s="425"/>
      <c r="IO2448" s="425"/>
      <c r="IP2448" s="425"/>
      <c r="IQ2448" s="425"/>
      <c r="IR2448" s="425"/>
      <c r="IS2448" s="425"/>
      <c r="IT2448" s="425"/>
      <c r="IU2448" s="425"/>
      <c r="IV2448" s="425"/>
    </row>
    <row r="2449" s="428" customFormat="1" ht="27.6" customHeight="1" spans="2:256">
      <c r="B2449" s="465"/>
      <c r="GH2449" s="425"/>
      <c r="GI2449" s="425"/>
      <c r="GJ2449" s="425"/>
      <c r="GK2449" s="425"/>
      <c r="GL2449" s="425"/>
      <c r="GM2449" s="425"/>
      <c r="GN2449" s="425"/>
      <c r="GO2449" s="425"/>
      <c r="GP2449" s="425"/>
      <c r="GQ2449" s="425"/>
      <c r="GR2449" s="425"/>
      <c r="GS2449" s="425"/>
      <c r="GT2449" s="425"/>
      <c r="GU2449" s="425"/>
      <c r="GV2449" s="425"/>
      <c r="GW2449" s="425"/>
      <c r="GX2449" s="425"/>
      <c r="GY2449" s="425"/>
      <c r="GZ2449" s="425"/>
      <c r="HA2449" s="425"/>
      <c r="HB2449" s="425"/>
      <c r="HC2449" s="425"/>
      <c r="HD2449" s="425"/>
      <c r="HE2449" s="425"/>
      <c r="HF2449" s="425"/>
      <c r="HG2449" s="425"/>
      <c r="HH2449" s="425"/>
      <c r="HI2449" s="425"/>
      <c r="HJ2449" s="425"/>
      <c r="HK2449" s="425"/>
      <c r="HL2449" s="425"/>
      <c r="HM2449" s="425"/>
      <c r="HN2449" s="425"/>
      <c r="HO2449" s="425"/>
      <c r="HP2449" s="425"/>
      <c r="HQ2449" s="425"/>
      <c r="HR2449" s="425"/>
      <c r="HS2449" s="425"/>
      <c r="HT2449" s="425"/>
      <c r="HU2449" s="425"/>
      <c r="HV2449" s="425"/>
      <c r="HW2449" s="425"/>
      <c r="HX2449" s="425"/>
      <c r="HY2449" s="425"/>
      <c r="HZ2449" s="425"/>
      <c r="IA2449" s="425"/>
      <c r="IB2449" s="425"/>
      <c r="IC2449" s="425"/>
      <c r="ID2449" s="425"/>
      <c r="IE2449" s="425"/>
      <c r="IF2449" s="425"/>
      <c r="IG2449" s="425"/>
      <c r="IH2449" s="425"/>
      <c r="II2449" s="425"/>
      <c r="IJ2449" s="425"/>
      <c r="IK2449" s="425"/>
      <c r="IL2449" s="425"/>
      <c r="IM2449" s="425"/>
      <c r="IN2449" s="425"/>
      <c r="IO2449" s="425"/>
      <c r="IP2449" s="425"/>
      <c r="IQ2449" s="425"/>
      <c r="IR2449" s="425"/>
      <c r="IS2449" s="425"/>
      <c r="IT2449" s="425"/>
      <c r="IU2449" s="425"/>
      <c r="IV2449" s="425"/>
    </row>
    <row r="2450" s="428" customFormat="1" ht="27.6" customHeight="1" spans="2:256">
      <c r="B2450" s="465"/>
      <c r="GH2450" s="425"/>
      <c r="GI2450" s="425"/>
      <c r="GJ2450" s="425"/>
      <c r="GK2450" s="425"/>
      <c r="GL2450" s="425"/>
      <c r="GM2450" s="425"/>
      <c r="GN2450" s="425"/>
      <c r="GO2450" s="425"/>
      <c r="GP2450" s="425"/>
      <c r="GQ2450" s="425"/>
      <c r="GR2450" s="425"/>
      <c r="GS2450" s="425"/>
      <c r="GT2450" s="425"/>
      <c r="GU2450" s="425"/>
      <c r="GV2450" s="425"/>
      <c r="GW2450" s="425"/>
      <c r="GX2450" s="425"/>
      <c r="GY2450" s="425"/>
      <c r="GZ2450" s="425"/>
      <c r="HA2450" s="425"/>
      <c r="HB2450" s="425"/>
      <c r="HC2450" s="425"/>
      <c r="HD2450" s="425"/>
      <c r="HE2450" s="425"/>
      <c r="HF2450" s="425"/>
      <c r="HG2450" s="425"/>
      <c r="HH2450" s="425"/>
      <c r="HI2450" s="425"/>
      <c r="HJ2450" s="425"/>
      <c r="HK2450" s="425"/>
      <c r="HL2450" s="425"/>
      <c r="HM2450" s="425"/>
      <c r="HN2450" s="425"/>
      <c r="HO2450" s="425"/>
      <c r="HP2450" s="425"/>
      <c r="HQ2450" s="425"/>
      <c r="HR2450" s="425"/>
      <c r="HS2450" s="425"/>
      <c r="HT2450" s="425"/>
      <c r="HU2450" s="425"/>
      <c r="HV2450" s="425"/>
      <c r="HW2450" s="425"/>
      <c r="HX2450" s="425"/>
      <c r="HY2450" s="425"/>
      <c r="HZ2450" s="425"/>
      <c r="IA2450" s="425"/>
      <c r="IB2450" s="425"/>
      <c r="IC2450" s="425"/>
      <c r="ID2450" s="425"/>
      <c r="IE2450" s="425"/>
      <c r="IF2450" s="425"/>
      <c r="IG2450" s="425"/>
      <c r="IH2450" s="425"/>
      <c r="II2450" s="425"/>
      <c r="IJ2450" s="425"/>
      <c r="IK2450" s="425"/>
      <c r="IL2450" s="425"/>
      <c r="IM2450" s="425"/>
      <c r="IN2450" s="425"/>
      <c r="IO2450" s="425"/>
      <c r="IP2450" s="425"/>
      <c r="IQ2450" s="425"/>
      <c r="IR2450" s="425"/>
      <c r="IS2450" s="425"/>
      <c r="IT2450" s="425"/>
      <c r="IU2450" s="425"/>
      <c r="IV2450" s="425"/>
    </row>
    <row r="2451" s="428" customFormat="1" ht="27.6" customHeight="1" spans="2:256">
      <c r="B2451" s="465"/>
      <c r="GH2451" s="425"/>
      <c r="GI2451" s="425"/>
      <c r="GJ2451" s="425"/>
      <c r="GK2451" s="425"/>
      <c r="GL2451" s="425"/>
      <c r="GM2451" s="425"/>
      <c r="GN2451" s="425"/>
      <c r="GO2451" s="425"/>
      <c r="GP2451" s="425"/>
      <c r="GQ2451" s="425"/>
      <c r="GR2451" s="425"/>
      <c r="GS2451" s="425"/>
      <c r="GT2451" s="425"/>
      <c r="GU2451" s="425"/>
      <c r="GV2451" s="425"/>
      <c r="GW2451" s="425"/>
      <c r="GX2451" s="425"/>
      <c r="GY2451" s="425"/>
      <c r="GZ2451" s="425"/>
      <c r="HA2451" s="425"/>
      <c r="HB2451" s="425"/>
      <c r="HC2451" s="425"/>
      <c r="HD2451" s="425"/>
      <c r="HE2451" s="425"/>
      <c r="HF2451" s="425"/>
      <c r="HG2451" s="425"/>
      <c r="HH2451" s="425"/>
      <c r="HI2451" s="425"/>
      <c r="HJ2451" s="425"/>
      <c r="HK2451" s="425"/>
      <c r="HL2451" s="425"/>
      <c r="HM2451" s="425"/>
      <c r="HN2451" s="425"/>
      <c r="HO2451" s="425"/>
      <c r="HP2451" s="425"/>
      <c r="HQ2451" s="425"/>
      <c r="HR2451" s="425"/>
      <c r="HS2451" s="425"/>
      <c r="HT2451" s="425"/>
      <c r="HU2451" s="425"/>
      <c r="HV2451" s="425"/>
      <c r="HW2451" s="425"/>
      <c r="HX2451" s="425"/>
      <c r="HY2451" s="425"/>
      <c r="HZ2451" s="425"/>
      <c r="IA2451" s="425"/>
      <c r="IB2451" s="425"/>
      <c r="IC2451" s="425"/>
      <c r="ID2451" s="425"/>
      <c r="IE2451" s="425"/>
      <c r="IF2451" s="425"/>
      <c r="IG2451" s="425"/>
      <c r="IH2451" s="425"/>
      <c r="II2451" s="425"/>
      <c r="IJ2451" s="425"/>
      <c r="IK2451" s="425"/>
      <c r="IL2451" s="425"/>
      <c r="IM2451" s="425"/>
      <c r="IN2451" s="425"/>
      <c r="IO2451" s="425"/>
      <c r="IP2451" s="425"/>
      <c r="IQ2451" s="425"/>
      <c r="IR2451" s="425"/>
      <c r="IS2451" s="425"/>
      <c r="IT2451" s="425"/>
      <c r="IU2451" s="425"/>
      <c r="IV2451" s="425"/>
    </row>
    <row r="2452" s="428" customFormat="1" ht="27.6" customHeight="1" spans="2:256">
      <c r="B2452" s="465"/>
      <c r="GH2452" s="425"/>
      <c r="GI2452" s="425"/>
      <c r="GJ2452" s="425"/>
      <c r="GK2452" s="425"/>
      <c r="GL2452" s="425"/>
      <c r="GM2452" s="425"/>
      <c r="GN2452" s="425"/>
      <c r="GO2452" s="425"/>
      <c r="GP2452" s="425"/>
      <c r="GQ2452" s="425"/>
      <c r="GR2452" s="425"/>
      <c r="GS2452" s="425"/>
      <c r="GT2452" s="425"/>
      <c r="GU2452" s="425"/>
      <c r="GV2452" s="425"/>
      <c r="GW2452" s="425"/>
      <c r="GX2452" s="425"/>
      <c r="GY2452" s="425"/>
      <c r="GZ2452" s="425"/>
      <c r="HA2452" s="425"/>
      <c r="HB2452" s="425"/>
      <c r="HC2452" s="425"/>
      <c r="HD2452" s="425"/>
      <c r="HE2452" s="425"/>
      <c r="HF2452" s="425"/>
      <c r="HG2452" s="425"/>
      <c r="HH2452" s="425"/>
      <c r="HI2452" s="425"/>
      <c r="HJ2452" s="425"/>
      <c r="HK2452" s="425"/>
      <c r="HL2452" s="425"/>
      <c r="HM2452" s="425"/>
      <c r="HN2452" s="425"/>
      <c r="HO2452" s="425"/>
      <c r="HP2452" s="425"/>
      <c r="HQ2452" s="425"/>
      <c r="HR2452" s="425"/>
      <c r="HS2452" s="425"/>
      <c r="HT2452" s="425"/>
      <c r="HU2452" s="425"/>
      <c r="HV2452" s="425"/>
      <c r="HW2452" s="425"/>
      <c r="HX2452" s="425"/>
      <c r="HY2452" s="425"/>
      <c r="HZ2452" s="425"/>
      <c r="IA2452" s="425"/>
      <c r="IB2452" s="425"/>
      <c r="IC2452" s="425"/>
      <c r="ID2452" s="425"/>
      <c r="IE2452" s="425"/>
      <c r="IF2452" s="425"/>
      <c r="IG2452" s="425"/>
      <c r="IH2452" s="425"/>
      <c r="II2452" s="425"/>
      <c r="IJ2452" s="425"/>
      <c r="IK2452" s="425"/>
      <c r="IL2452" s="425"/>
      <c r="IM2452" s="425"/>
      <c r="IN2452" s="425"/>
      <c r="IO2452" s="425"/>
      <c r="IP2452" s="425"/>
      <c r="IQ2452" s="425"/>
      <c r="IR2452" s="425"/>
      <c r="IS2452" s="425"/>
      <c r="IT2452" s="425"/>
      <c r="IU2452" s="425"/>
      <c r="IV2452" s="425"/>
    </row>
    <row r="2453" s="428" customFormat="1" ht="27.6" customHeight="1" spans="2:256">
      <c r="B2453" s="465"/>
      <c r="GH2453" s="425"/>
      <c r="GI2453" s="425"/>
      <c r="GJ2453" s="425"/>
      <c r="GK2453" s="425"/>
      <c r="GL2453" s="425"/>
      <c r="GM2453" s="425"/>
      <c r="GN2453" s="425"/>
      <c r="GO2453" s="425"/>
      <c r="GP2453" s="425"/>
      <c r="GQ2453" s="425"/>
      <c r="GR2453" s="425"/>
      <c r="GS2453" s="425"/>
      <c r="GT2453" s="425"/>
      <c r="GU2453" s="425"/>
      <c r="GV2453" s="425"/>
      <c r="GW2453" s="425"/>
      <c r="GX2453" s="425"/>
      <c r="GY2453" s="425"/>
      <c r="GZ2453" s="425"/>
      <c r="HA2453" s="425"/>
      <c r="HB2453" s="425"/>
      <c r="HC2453" s="425"/>
      <c r="HD2453" s="425"/>
      <c r="HE2453" s="425"/>
      <c r="HF2453" s="425"/>
      <c r="HG2453" s="425"/>
      <c r="HH2453" s="425"/>
      <c r="HI2453" s="425"/>
      <c r="HJ2453" s="425"/>
      <c r="HK2453" s="425"/>
      <c r="HL2453" s="425"/>
      <c r="HM2453" s="425"/>
      <c r="HN2453" s="425"/>
      <c r="HO2453" s="425"/>
      <c r="HP2453" s="425"/>
      <c r="HQ2453" s="425"/>
      <c r="HR2453" s="425"/>
      <c r="HS2453" s="425"/>
      <c r="HT2453" s="425"/>
      <c r="HU2453" s="425"/>
      <c r="HV2453" s="425"/>
      <c r="HW2453" s="425"/>
      <c r="HX2453" s="425"/>
      <c r="HY2453" s="425"/>
      <c r="HZ2453" s="425"/>
      <c r="IA2453" s="425"/>
      <c r="IB2453" s="425"/>
      <c r="IC2453" s="425"/>
      <c r="ID2453" s="425"/>
      <c r="IE2453" s="425"/>
      <c r="IF2453" s="425"/>
      <c r="IG2453" s="425"/>
      <c r="IH2453" s="425"/>
      <c r="II2453" s="425"/>
      <c r="IJ2453" s="425"/>
      <c r="IK2453" s="425"/>
      <c r="IL2453" s="425"/>
      <c r="IM2453" s="425"/>
      <c r="IN2453" s="425"/>
      <c r="IO2453" s="425"/>
      <c r="IP2453" s="425"/>
      <c r="IQ2453" s="425"/>
      <c r="IR2453" s="425"/>
      <c r="IS2453" s="425"/>
      <c r="IT2453" s="425"/>
      <c r="IU2453" s="425"/>
      <c r="IV2453" s="425"/>
    </row>
    <row r="2454" s="428" customFormat="1" ht="27.6" customHeight="1" spans="2:256">
      <c r="B2454" s="465"/>
      <c r="GH2454" s="425"/>
      <c r="GI2454" s="425"/>
      <c r="GJ2454" s="425"/>
      <c r="GK2454" s="425"/>
      <c r="GL2454" s="425"/>
      <c r="GM2454" s="425"/>
      <c r="GN2454" s="425"/>
      <c r="GO2454" s="425"/>
      <c r="GP2454" s="425"/>
      <c r="GQ2454" s="425"/>
      <c r="GR2454" s="425"/>
      <c r="GS2454" s="425"/>
      <c r="GT2454" s="425"/>
      <c r="GU2454" s="425"/>
      <c r="GV2454" s="425"/>
      <c r="GW2454" s="425"/>
      <c r="GX2454" s="425"/>
      <c r="GY2454" s="425"/>
      <c r="GZ2454" s="425"/>
      <c r="HA2454" s="425"/>
      <c r="HB2454" s="425"/>
      <c r="HC2454" s="425"/>
      <c r="HD2454" s="425"/>
      <c r="HE2454" s="425"/>
      <c r="HF2454" s="425"/>
      <c r="HG2454" s="425"/>
      <c r="HH2454" s="425"/>
      <c r="HI2454" s="425"/>
      <c r="HJ2454" s="425"/>
      <c r="HK2454" s="425"/>
      <c r="HL2454" s="425"/>
      <c r="HM2454" s="425"/>
      <c r="HN2454" s="425"/>
      <c r="HO2454" s="425"/>
      <c r="HP2454" s="425"/>
      <c r="HQ2454" s="425"/>
      <c r="HR2454" s="425"/>
      <c r="HS2454" s="425"/>
      <c r="HT2454" s="425"/>
      <c r="HU2454" s="425"/>
      <c r="HV2454" s="425"/>
      <c r="HW2454" s="425"/>
      <c r="HX2454" s="425"/>
      <c r="HY2454" s="425"/>
      <c r="HZ2454" s="425"/>
      <c r="IA2454" s="425"/>
      <c r="IB2454" s="425"/>
      <c r="IC2454" s="425"/>
      <c r="ID2454" s="425"/>
      <c r="IE2454" s="425"/>
      <c r="IF2454" s="425"/>
      <c r="IG2454" s="425"/>
      <c r="IH2454" s="425"/>
      <c r="II2454" s="425"/>
      <c r="IJ2454" s="425"/>
      <c r="IK2454" s="425"/>
      <c r="IL2454" s="425"/>
      <c r="IM2454" s="425"/>
      <c r="IN2454" s="425"/>
      <c r="IO2454" s="425"/>
      <c r="IP2454" s="425"/>
      <c r="IQ2454" s="425"/>
      <c r="IR2454" s="425"/>
      <c r="IS2454" s="425"/>
      <c r="IT2454" s="425"/>
      <c r="IU2454" s="425"/>
      <c r="IV2454" s="425"/>
    </row>
    <row r="2455" s="428" customFormat="1" ht="27.6" customHeight="1" spans="2:256">
      <c r="B2455" s="465"/>
      <c r="GH2455" s="425"/>
      <c r="GI2455" s="425"/>
      <c r="GJ2455" s="425"/>
      <c r="GK2455" s="425"/>
      <c r="GL2455" s="425"/>
      <c r="GM2455" s="425"/>
      <c r="GN2455" s="425"/>
      <c r="GO2455" s="425"/>
      <c r="GP2455" s="425"/>
      <c r="GQ2455" s="425"/>
      <c r="GR2455" s="425"/>
      <c r="GS2455" s="425"/>
      <c r="GT2455" s="425"/>
      <c r="GU2455" s="425"/>
      <c r="GV2455" s="425"/>
      <c r="GW2455" s="425"/>
      <c r="GX2455" s="425"/>
      <c r="GY2455" s="425"/>
      <c r="GZ2455" s="425"/>
      <c r="HA2455" s="425"/>
      <c r="HB2455" s="425"/>
      <c r="HC2455" s="425"/>
      <c r="HD2455" s="425"/>
      <c r="HE2455" s="425"/>
      <c r="HF2455" s="425"/>
      <c r="HG2455" s="425"/>
      <c r="HH2455" s="425"/>
      <c r="HI2455" s="425"/>
      <c r="HJ2455" s="425"/>
      <c r="HK2455" s="425"/>
      <c r="HL2455" s="425"/>
      <c r="HM2455" s="425"/>
      <c r="HN2455" s="425"/>
      <c r="HO2455" s="425"/>
      <c r="HP2455" s="425"/>
      <c r="HQ2455" s="425"/>
      <c r="HR2455" s="425"/>
      <c r="HS2455" s="425"/>
      <c r="HT2455" s="425"/>
      <c r="HU2455" s="425"/>
      <c r="HV2455" s="425"/>
      <c r="HW2455" s="425"/>
      <c r="HX2455" s="425"/>
      <c r="HY2455" s="425"/>
      <c r="HZ2455" s="425"/>
      <c r="IA2455" s="425"/>
      <c r="IB2455" s="425"/>
      <c r="IC2455" s="425"/>
      <c r="ID2455" s="425"/>
      <c r="IE2455" s="425"/>
      <c r="IF2455" s="425"/>
      <c r="IG2455" s="425"/>
      <c r="IH2455" s="425"/>
      <c r="II2455" s="425"/>
      <c r="IJ2455" s="425"/>
      <c r="IK2455" s="425"/>
      <c r="IL2455" s="425"/>
      <c r="IM2455" s="425"/>
      <c r="IN2455" s="425"/>
      <c r="IO2455" s="425"/>
      <c r="IP2455" s="425"/>
      <c r="IQ2455" s="425"/>
      <c r="IR2455" s="425"/>
      <c r="IS2455" s="425"/>
      <c r="IT2455" s="425"/>
      <c r="IU2455" s="425"/>
      <c r="IV2455" s="425"/>
    </row>
    <row r="2456" s="428" customFormat="1" ht="27.6" customHeight="1" spans="2:256">
      <c r="B2456" s="465"/>
      <c r="GH2456" s="425"/>
      <c r="GI2456" s="425"/>
      <c r="GJ2456" s="425"/>
      <c r="GK2456" s="425"/>
      <c r="GL2456" s="425"/>
      <c r="GM2456" s="425"/>
      <c r="GN2456" s="425"/>
      <c r="GO2456" s="425"/>
      <c r="GP2456" s="425"/>
      <c r="GQ2456" s="425"/>
      <c r="GR2456" s="425"/>
      <c r="GS2456" s="425"/>
      <c r="GT2456" s="425"/>
      <c r="GU2456" s="425"/>
      <c r="GV2456" s="425"/>
      <c r="GW2456" s="425"/>
      <c r="GX2456" s="425"/>
      <c r="GY2456" s="425"/>
      <c r="GZ2456" s="425"/>
      <c r="HA2456" s="425"/>
      <c r="HB2456" s="425"/>
      <c r="HC2456" s="425"/>
      <c r="HD2456" s="425"/>
      <c r="HE2456" s="425"/>
      <c r="HF2456" s="425"/>
      <c r="HG2456" s="425"/>
      <c r="HH2456" s="425"/>
      <c r="HI2456" s="425"/>
      <c r="HJ2456" s="425"/>
      <c r="HK2456" s="425"/>
      <c r="HL2456" s="425"/>
      <c r="HM2456" s="425"/>
      <c r="HN2456" s="425"/>
      <c r="HO2456" s="425"/>
      <c r="HP2456" s="425"/>
      <c r="HQ2456" s="425"/>
      <c r="HR2456" s="425"/>
      <c r="HS2456" s="425"/>
      <c r="HT2456" s="425"/>
      <c r="HU2456" s="425"/>
      <c r="HV2456" s="425"/>
      <c r="HW2456" s="425"/>
      <c r="HX2456" s="425"/>
      <c r="HY2456" s="425"/>
      <c r="HZ2456" s="425"/>
      <c r="IA2456" s="425"/>
      <c r="IB2456" s="425"/>
      <c r="IC2456" s="425"/>
      <c r="ID2456" s="425"/>
      <c r="IE2456" s="425"/>
      <c r="IF2456" s="425"/>
      <c r="IG2456" s="425"/>
      <c r="IH2456" s="425"/>
      <c r="II2456" s="425"/>
      <c r="IJ2456" s="425"/>
      <c r="IK2456" s="425"/>
      <c r="IL2456" s="425"/>
      <c r="IM2456" s="425"/>
      <c r="IN2456" s="425"/>
      <c r="IO2456" s="425"/>
      <c r="IP2456" s="425"/>
      <c r="IQ2456" s="425"/>
      <c r="IR2456" s="425"/>
      <c r="IS2456" s="425"/>
      <c r="IT2456" s="425"/>
      <c r="IU2456" s="425"/>
      <c r="IV2456" s="425"/>
    </row>
    <row r="2457" s="428" customFormat="1" ht="27.6" customHeight="1" spans="2:256">
      <c r="B2457" s="465"/>
      <c r="GH2457" s="425"/>
      <c r="GI2457" s="425"/>
      <c r="GJ2457" s="425"/>
      <c r="GK2457" s="425"/>
      <c r="GL2457" s="425"/>
      <c r="GM2457" s="425"/>
      <c r="GN2457" s="425"/>
      <c r="GO2457" s="425"/>
      <c r="GP2457" s="425"/>
      <c r="GQ2457" s="425"/>
      <c r="GR2457" s="425"/>
      <c r="GS2457" s="425"/>
      <c r="GT2457" s="425"/>
      <c r="GU2457" s="425"/>
      <c r="GV2457" s="425"/>
      <c r="GW2457" s="425"/>
      <c r="GX2457" s="425"/>
      <c r="GY2457" s="425"/>
      <c r="GZ2457" s="425"/>
      <c r="HA2457" s="425"/>
      <c r="HB2457" s="425"/>
      <c r="HC2457" s="425"/>
      <c r="HD2457" s="425"/>
      <c r="HE2457" s="425"/>
      <c r="HF2457" s="425"/>
      <c r="HG2457" s="425"/>
      <c r="HH2457" s="425"/>
      <c r="HI2457" s="425"/>
      <c r="HJ2457" s="425"/>
      <c r="HK2457" s="425"/>
      <c r="HL2457" s="425"/>
      <c r="HM2457" s="425"/>
      <c r="HN2457" s="425"/>
      <c r="HO2457" s="425"/>
      <c r="HP2457" s="425"/>
      <c r="HQ2457" s="425"/>
      <c r="HR2457" s="425"/>
      <c r="HS2457" s="425"/>
      <c r="HT2457" s="425"/>
      <c r="HU2457" s="425"/>
      <c r="HV2457" s="425"/>
      <c r="HW2457" s="425"/>
      <c r="HX2457" s="425"/>
      <c r="HY2457" s="425"/>
      <c r="HZ2457" s="425"/>
      <c r="IA2457" s="425"/>
      <c r="IB2457" s="425"/>
      <c r="IC2457" s="425"/>
      <c r="ID2457" s="425"/>
      <c r="IE2457" s="425"/>
      <c r="IF2457" s="425"/>
      <c r="IG2457" s="425"/>
      <c r="IH2457" s="425"/>
      <c r="II2457" s="425"/>
      <c r="IJ2457" s="425"/>
      <c r="IK2457" s="425"/>
      <c r="IL2457" s="425"/>
      <c r="IM2457" s="425"/>
      <c r="IN2457" s="425"/>
      <c r="IO2457" s="425"/>
      <c r="IP2457" s="425"/>
      <c r="IQ2457" s="425"/>
      <c r="IR2457" s="425"/>
      <c r="IS2457" s="425"/>
      <c r="IT2457" s="425"/>
      <c r="IU2457" s="425"/>
      <c r="IV2457" s="425"/>
    </row>
    <row r="2458" s="428" customFormat="1" ht="27.6" customHeight="1" spans="2:256">
      <c r="B2458" s="465"/>
      <c r="GH2458" s="425"/>
      <c r="GI2458" s="425"/>
      <c r="GJ2458" s="425"/>
      <c r="GK2458" s="425"/>
      <c r="GL2458" s="425"/>
      <c r="GM2458" s="425"/>
      <c r="GN2458" s="425"/>
      <c r="GO2458" s="425"/>
      <c r="GP2458" s="425"/>
      <c r="GQ2458" s="425"/>
      <c r="GR2458" s="425"/>
      <c r="GS2458" s="425"/>
      <c r="GT2458" s="425"/>
      <c r="GU2458" s="425"/>
      <c r="GV2458" s="425"/>
      <c r="GW2458" s="425"/>
      <c r="GX2458" s="425"/>
      <c r="GY2458" s="425"/>
      <c r="GZ2458" s="425"/>
      <c r="HA2458" s="425"/>
      <c r="HB2458" s="425"/>
      <c r="HC2458" s="425"/>
      <c r="HD2458" s="425"/>
      <c r="HE2458" s="425"/>
      <c r="HF2458" s="425"/>
      <c r="HG2458" s="425"/>
      <c r="HH2458" s="425"/>
      <c r="HI2458" s="425"/>
      <c r="HJ2458" s="425"/>
      <c r="HK2458" s="425"/>
      <c r="HL2458" s="425"/>
      <c r="HM2458" s="425"/>
      <c r="HN2458" s="425"/>
      <c r="HO2458" s="425"/>
      <c r="HP2458" s="425"/>
      <c r="HQ2458" s="425"/>
      <c r="HR2458" s="425"/>
      <c r="HS2458" s="425"/>
      <c r="HT2458" s="425"/>
      <c r="HU2458" s="425"/>
      <c r="HV2458" s="425"/>
      <c r="HW2458" s="425"/>
      <c r="HX2458" s="425"/>
      <c r="HY2458" s="425"/>
      <c r="HZ2458" s="425"/>
      <c r="IA2458" s="425"/>
      <c r="IB2458" s="425"/>
      <c r="IC2458" s="425"/>
      <c r="ID2458" s="425"/>
      <c r="IE2458" s="425"/>
      <c r="IF2458" s="425"/>
      <c r="IG2458" s="425"/>
      <c r="IH2458" s="425"/>
      <c r="II2458" s="425"/>
      <c r="IJ2458" s="425"/>
      <c r="IK2458" s="425"/>
      <c r="IL2458" s="425"/>
      <c r="IM2458" s="425"/>
      <c r="IN2458" s="425"/>
      <c r="IO2458" s="425"/>
      <c r="IP2458" s="425"/>
      <c r="IQ2458" s="425"/>
      <c r="IR2458" s="425"/>
      <c r="IS2458" s="425"/>
      <c r="IT2458" s="425"/>
      <c r="IU2458" s="425"/>
      <c r="IV2458" s="425"/>
    </row>
    <row r="2459" s="428" customFormat="1" ht="27.6" customHeight="1" spans="2:256">
      <c r="B2459" s="465"/>
      <c r="GH2459" s="425"/>
      <c r="GI2459" s="425"/>
      <c r="GJ2459" s="425"/>
      <c r="GK2459" s="425"/>
      <c r="GL2459" s="425"/>
      <c r="GM2459" s="425"/>
      <c r="GN2459" s="425"/>
      <c r="GO2459" s="425"/>
      <c r="GP2459" s="425"/>
      <c r="GQ2459" s="425"/>
      <c r="GR2459" s="425"/>
      <c r="GS2459" s="425"/>
      <c r="GT2459" s="425"/>
      <c r="GU2459" s="425"/>
      <c r="GV2459" s="425"/>
      <c r="GW2459" s="425"/>
      <c r="GX2459" s="425"/>
      <c r="GY2459" s="425"/>
      <c r="GZ2459" s="425"/>
      <c r="HA2459" s="425"/>
      <c r="HB2459" s="425"/>
      <c r="HC2459" s="425"/>
      <c r="HD2459" s="425"/>
      <c r="HE2459" s="425"/>
      <c r="HF2459" s="425"/>
      <c r="HG2459" s="425"/>
      <c r="HH2459" s="425"/>
      <c r="HI2459" s="425"/>
      <c r="HJ2459" s="425"/>
      <c r="HK2459" s="425"/>
      <c r="HL2459" s="425"/>
      <c r="HM2459" s="425"/>
      <c r="HN2459" s="425"/>
      <c r="HO2459" s="425"/>
      <c r="HP2459" s="425"/>
      <c r="HQ2459" s="425"/>
      <c r="HR2459" s="425"/>
      <c r="HS2459" s="425"/>
      <c r="HT2459" s="425"/>
      <c r="HU2459" s="425"/>
      <c r="HV2459" s="425"/>
      <c r="HW2459" s="425"/>
      <c r="HX2459" s="425"/>
      <c r="HY2459" s="425"/>
      <c r="HZ2459" s="425"/>
      <c r="IA2459" s="425"/>
      <c r="IB2459" s="425"/>
      <c r="IC2459" s="425"/>
      <c r="ID2459" s="425"/>
      <c r="IE2459" s="425"/>
      <c r="IF2459" s="425"/>
      <c r="IG2459" s="425"/>
      <c r="IH2459" s="425"/>
      <c r="II2459" s="425"/>
      <c r="IJ2459" s="425"/>
      <c r="IK2459" s="425"/>
      <c r="IL2459" s="425"/>
      <c r="IM2459" s="425"/>
      <c r="IN2459" s="425"/>
      <c r="IO2459" s="425"/>
      <c r="IP2459" s="425"/>
      <c r="IQ2459" s="425"/>
      <c r="IR2459" s="425"/>
      <c r="IS2459" s="425"/>
      <c r="IT2459" s="425"/>
      <c r="IU2459" s="425"/>
      <c r="IV2459" s="425"/>
    </row>
    <row r="2460" s="428" customFormat="1" ht="27.6" customHeight="1" spans="2:256">
      <c r="B2460" s="465"/>
      <c r="GH2460" s="425"/>
      <c r="GI2460" s="425"/>
      <c r="GJ2460" s="425"/>
      <c r="GK2460" s="425"/>
      <c r="GL2460" s="425"/>
      <c r="GM2460" s="425"/>
      <c r="GN2460" s="425"/>
      <c r="GO2460" s="425"/>
      <c r="GP2460" s="425"/>
      <c r="GQ2460" s="425"/>
      <c r="GR2460" s="425"/>
      <c r="GS2460" s="425"/>
      <c r="GT2460" s="425"/>
      <c r="GU2460" s="425"/>
      <c r="GV2460" s="425"/>
      <c r="GW2460" s="425"/>
      <c r="GX2460" s="425"/>
      <c r="GY2460" s="425"/>
      <c r="GZ2460" s="425"/>
      <c r="HA2460" s="425"/>
      <c r="HB2460" s="425"/>
      <c r="HC2460" s="425"/>
      <c r="HD2460" s="425"/>
      <c r="HE2460" s="425"/>
      <c r="HF2460" s="425"/>
      <c r="HG2460" s="425"/>
      <c r="HH2460" s="425"/>
      <c r="HI2460" s="425"/>
      <c r="HJ2460" s="425"/>
      <c r="HK2460" s="425"/>
      <c r="HL2460" s="425"/>
      <c r="HM2460" s="425"/>
      <c r="HN2460" s="425"/>
      <c r="HO2460" s="425"/>
      <c r="HP2460" s="425"/>
      <c r="HQ2460" s="425"/>
      <c r="HR2460" s="425"/>
      <c r="HS2460" s="425"/>
      <c r="HT2460" s="425"/>
      <c r="HU2460" s="425"/>
      <c r="HV2460" s="425"/>
      <c r="HW2460" s="425"/>
      <c r="HX2460" s="425"/>
      <c r="HY2460" s="425"/>
      <c r="HZ2460" s="425"/>
      <c r="IA2460" s="425"/>
      <c r="IB2460" s="425"/>
      <c r="IC2460" s="425"/>
      <c r="ID2460" s="425"/>
      <c r="IE2460" s="425"/>
      <c r="IF2460" s="425"/>
      <c r="IG2460" s="425"/>
      <c r="IH2460" s="425"/>
      <c r="II2460" s="425"/>
      <c r="IJ2460" s="425"/>
      <c r="IK2460" s="425"/>
      <c r="IL2460" s="425"/>
      <c r="IM2460" s="425"/>
      <c r="IN2460" s="425"/>
      <c r="IO2460" s="425"/>
      <c r="IP2460" s="425"/>
      <c r="IQ2460" s="425"/>
      <c r="IR2460" s="425"/>
      <c r="IS2460" s="425"/>
      <c r="IT2460" s="425"/>
      <c r="IU2460" s="425"/>
      <c r="IV2460" s="425"/>
    </row>
    <row r="2461" s="428" customFormat="1" ht="27.6" customHeight="1" spans="2:256">
      <c r="B2461" s="465"/>
      <c r="GH2461" s="425"/>
      <c r="GI2461" s="425"/>
      <c r="GJ2461" s="425"/>
      <c r="GK2461" s="425"/>
      <c r="GL2461" s="425"/>
      <c r="GM2461" s="425"/>
      <c r="GN2461" s="425"/>
      <c r="GO2461" s="425"/>
      <c r="GP2461" s="425"/>
      <c r="GQ2461" s="425"/>
      <c r="GR2461" s="425"/>
      <c r="GS2461" s="425"/>
      <c r="GT2461" s="425"/>
      <c r="GU2461" s="425"/>
      <c r="GV2461" s="425"/>
      <c r="GW2461" s="425"/>
      <c r="GX2461" s="425"/>
      <c r="GY2461" s="425"/>
      <c r="GZ2461" s="425"/>
      <c r="HA2461" s="425"/>
      <c r="HB2461" s="425"/>
      <c r="HC2461" s="425"/>
      <c r="HD2461" s="425"/>
      <c r="HE2461" s="425"/>
      <c r="HF2461" s="425"/>
      <c r="HG2461" s="425"/>
      <c r="HH2461" s="425"/>
      <c r="HI2461" s="425"/>
      <c r="HJ2461" s="425"/>
      <c r="HK2461" s="425"/>
      <c r="HL2461" s="425"/>
      <c r="HM2461" s="425"/>
      <c r="HN2461" s="425"/>
      <c r="HO2461" s="425"/>
      <c r="HP2461" s="425"/>
      <c r="HQ2461" s="425"/>
      <c r="HR2461" s="425"/>
      <c r="HS2461" s="425"/>
      <c r="HT2461" s="425"/>
      <c r="HU2461" s="425"/>
      <c r="HV2461" s="425"/>
      <c r="HW2461" s="425"/>
      <c r="HX2461" s="425"/>
      <c r="HY2461" s="425"/>
      <c r="HZ2461" s="425"/>
      <c r="IA2461" s="425"/>
      <c r="IB2461" s="425"/>
      <c r="IC2461" s="425"/>
      <c r="ID2461" s="425"/>
      <c r="IE2461" s="425"/>
      <c r="IF2461" s="425"/>
      <c r="IG2461" s="425"/>
      <c r="IH2461" s="425"/>
      <c r="II2461" s="425"/>
      <c r="IJ2461" s="425"/>
      <c r="IK2461" s="425"/>
      <c r="IL2461" s="425"/>
      <c r="IM2461" s="425"/>
      <c r="IN2461" s="425"/>
      <c r="IO2461" s="425"/>
      <c r="IP2461" s="425"/>
      <c r="IQ2461" s="425"/>
      <c r="IR2461" s="425"/>
      <c r="IS2461" s="425"/>
      <c r="IT2461" s="425"/>
      <c r="IU2461" s="425"/>
      <c r="IV2461" s="425"/>
    </row>
    <row r="2462" s="428" customFormat="1" ht="27.6" customHeight="1" spans="2:256">
      <c r="B2462" s="465"/>
      <c r="GH2462" s="425"/>
      <c r="GI2462" s="425"/>
      <c r="GJ2462" s="425"/>
      <c r="GK2462" s="425"/>
      <c r="GL2462" s="425"/>
      <c r="GM2462" s="425"/>
      <c r="GN2462" s="425"/>
      <c r="GO2462" s="425"/>
      <c r="GP2462" s="425"/>
      <c r="GQ2462" s="425"/>
      <c r="GR2462" s="425"/>
      <c r="GS2462" s="425"/>
      <c r="GT2462" s="425"/>
      <c r="GU2462" s="425"/>
      <c r="GV2462" s="425"/>
      <c r="GW2462" s="425"/>
      <c r="GX2462" s="425"/>
      <c r="GY2462" s="425"/>
      <c r="GZ2462" s="425"/>
      <c r="HA2462" s="425"/>
      <c r="HB2462" s="425"/>
      <c r="HC2462" s="425"/>
      <c r="HD2462" s="425"/>
      <c r="HE2462" s="425"/>
      <c r="HF2462" s="425"/>
      <c r="HG2462" s="425"/>
      <c r="HH2462" s="425"/>
      <c r="HI2462" s="425"/>
      <c r="HJ2462" s="425"/>
      <c r="HK2462" s="425"/>
      <c r="HL2462" s="425"/>
      <c r="HM2462" s="425"/>
      <c r="HN2462" s="425"/>
      <c r="HO2462" s="425"/>
      <c r="HP2462" s="425"/>
      <c r="HQ2462" s="425"/>
      <c r="HR2462" s="425"/>
      <c r="HS2462" s="425"/>
      <c r="HT2462" s="425"/>
      <c r="HU2462" s="425"/>
      <c r="HV2462" s="425"/>
      <c r="HW2462" s="425"/>
      <c r="HX2462" s="425"/>
      <c r="HY2462" s="425"/>
      <c r="HZ2462" s="425"/>
      <c r="IA2462" s="425"/>
      <c r="IB2462" s="425"/>
      <c r="IC2462" s="425"/>
      <c r="ID2462" s="425"/>
      <c r="IE2462" s="425"/>
      <c r="IF2462" s="425"/>
      <c r="IG2462" s="425"/>
      <c r="IH2462" s="425"/>
      <c r="II2462" s="425"/>
      <c r="IJ2462" s="425"/>
      <c r="IK2462" s="425"/>
      <c r="IL2462" s="425"/>
      <c r="IM2462" s="425"/>
      <c r="IN2462" s="425"/>
      <c r="IO2462" s="425"/>
      <c r="IP2462" s="425"/>
      <c r="IQ2462" s="425"/>
      <c r="IR2462" s="425"/>
      <c r="IS2462" s="425"/>
      <c r="IT2462" s="425"/>
      <c r="IU2462" s="425"/>
      <c r="IV2462" s="425"/>
    </row>
    <row r="2463" s="428" customFormat="1" ht="27.6" customHeight="1" spans="2:256">
      <c r="B2463" s="465"/>
      <c r="GH2463" s="425"/>
      <c r="GI2463" s="425"/>
      <c r="GJ2463" s="425"/>
      <c r="GK2463" s="425"/>
      <c r="GL2463" s="425"/>
      <c r="GM2463" s="425"/>
      <c r="GN2463" s="425"/>
      <c r="GO2463" s="425"/>
      <c r="GP2463" s="425"/>
      <c r="GQ2463" s="425"/>
      <c r="GR2463" s="425"/>
      <c r="GS2463" s="425"/>
      <c r="GT2463" s="425"/>
      <c r="GU2463" s="425"/>
      <c r="GV2463" s="425"/>
      <c r="GW2463" s="425"/>
      <c r="GX2463" s="425"/>
      <c r="GY2463" s="425"/>
      <c r="GZ2463" s="425"/>
      <c r="HA2463" s="425"/>
      <c r="HB2463" s="425"/>
      <c r="HC2463" s="425"/>
      <c r="HD2463" s="425"/>
      <c r="HE2463" s="425"/>
      <c r="HF2463" s="425"/>
      <c r="HG2463" s="425"/>
      <c r="HH2463" s="425"/>
      <c r="HI2463" s="425"/>
      <c r="HJ2463" s="425"/>
      <c r="HK2463" s="425"/>
      <c r="HL2463" s="425"/>
      <c r="HM2463" s="425"/>
      <c r="HN2463" s="425"/>
      <c r="HO2463" s="425"/>
      <c r="HP2463" s="425"/>
      <c r="HQ2463" s="425"/>
      <c r="HR2463" s="425"/>
      <c r="HS2463" s="425"/>
      <c r="HT2463" s="425"/>
      <c r="HU2463" s="425"/>
      <c r="HV2463" s="425"/>
      <c r="HW2463" s="425"/>
      <c r="HX2463" s="425"/>
      <c r="HY2463" s="425"/>
      <c r="HZ2463" s="425"/>
      <c r="IA2463" s="425"/>
      <c r="IB2463" s="425"/>
      <c r="IC2463" s="425"/>
      <c r="ID2463" s="425"/>
      <c r="IE2463" s="425"/>
      <c r="IF2463" s="425"/>
      <c r="IG2463" s="425"/>
      <c r="IH2463" s="425"/>
      <c r="II2463" s="425"/>
      <c r="IJ2463" s="425"/>
      <c r="IK2463" s="425"/>
      <c r="IL2463" s="425"/>
      <c r="IM2463" s="425"/>
      <c r="IN2463" s="425"/>
      <c r="IO2463" s="425"/>
      <c r="IP2463" s="425"/>
      <c r="IQ2463" s="425"/>
      <c r="IR2463" s="425"/>
      <c r="IS2463" s="425"/>
      <c r="IT2463" s="425"/>
      <c r="IU2463" s="425"/>
      <c r="IV2463" s="425"/>
    </row>
    <row r="2464" s="428" customFormat="1" ht="27.6" customHeight="1" spans="2:256">
      <c r="B2464" s="465"/>
      <c r="GH2464" s="425"/>
      <c r="GI2464" s="425"/>
      <c r="GJ2464" s="425"/>
      <c r="GK2464" s="425"/>
      <c r="GL2464" s="425"/>
      <c r="GM2464" s="425"/>
      <c r="GN2464" s="425"/>
      <c r="GO2464" s="425"/>
      <c r="GP2464" s="425"/>
      <c r="GQ2464" s="425"/>
      <c r="GR2464" s="425"/>
      <c r="GS2464" s="425"/>
      <c r="GT2464" s="425"/>
      <c r="GU2464" s="425"/>
      <c r="GV2464" s="425"/>
      <c r="GW2464" s="425"/>
      <c r="GX2464" s="425"/>
      <c r="GY2464" s="425"/>
      <c r="GZ2464" s="425"/>
      <c r="HA2464" s="425"/>
      <c r="HB2464" s="425"/>
      <c r="HC2464" s="425"/>
      <c r="HD2464" s="425"/>
      <c r="HE2464" s="425"/>
      <c r="HF2464" s="425"/>
      <c r="HG2464" s="425"/>
      <c r="HH2464" s="425"/>
      <c r="HI2464" s="425"/>
      <c r="HJ2464" s="425"/>
      <c r="HK2464" s="425"/>
      <c r="HL2464" s="425"/>
      <c r="HM2464" s="425"/>
      <c r="HN2464" s="425"/>
      <c r="HO2464" s="425"/>
      <c r="HP2464" s="425"/>
      <c r="HQ2464" s="425"/>
      <c r="HR2464" s="425"/>
      <c r="HS2464" s="425"/>
      <c r="HT2464" s="425"/>
      <c r="HU2464" s="425"/>
      <c r="HV2464" s="425"/>
      <c r="HW2464" s="425"/>
      <c r="HX2464" s="425"/>
      <c r="HY2464" s="425"/>
      <c r="HZ2464" s="425"/>
      <c r="IA2464" s="425"/>
      <c r="IB2464" s="425"/>
      <c r="IC2464" s="425"/>
      <c r="ID2464" s="425"/>
      <c r="IE2464" s="425"/>
      <c r="IF2464" s="425"/>
      <c r="IG2464" s="425"/>
      <c r="IH2464" s="425"/>
      <c r="II2464" s="425"/>
      <c r="IJ2464" s="425"/>
      <c r="IK2464" s="425"/>
      <c r="IL2464" s="425"/>
      <c r="IM2464" s="425"/>
      <c r="IN2464" s="425"/>
      <c r="IO2464" s="425"/>
      <c r="IP2464" s="425"/>
      <c r="IQ2464" s="425"/>
      <c r="IR2464" s="425"/>
      <c r="IS2464" s="425"/>
      <c r="IT2464" s="425"/>
      <c r="IU2464" s="425"/>
      <c r="IV2464" s="425"/>
    </row>
    <row r="2465" s="428" customFormat="1" ht="27.6" customHeight="1" spans="2:256">
      <c r="B2465" s="465"/>
      <c r="GH2465" s="425"/>
      <c r="GI2465" s="425"/>
      <c r="GJ2465" s="425"/>
      <c r="GK2465" s="425"/>
      <c r="GL2465" s="425"/>
      <c r="GM2465" s="425"/>
      <c r="GN2465" s="425"/>
      <c r="GO2465" s="425"/>
      <c r="GP2465" s="425"/>
      <c r="GQ2465" s="425"/>
      <c r="GR2465" s="425"/>
      <c r="GS2465" s="425"/>
      <c r="GT2465" s="425"/>
      <c r="GU2465" s="425"/>
      <c r="GV2465" s="425"/>
      <c r="GW2465" s="425"/>
      <c r="GX2465" s="425"/>
      <c r="GY2465" s="425"/>
      <c r="GZ2465" s="425"/>
      <c r="HA2465" s="425"/>
      <c r="HB2465" s="425"/>
      <c r="HC2465" s="425"/>
      <c r="HD2465" s="425"/>
      <c r="HE2465" s="425"/>
      <c r="HF2465" s="425"/>
      <c r="HG2465" s="425"/>
      <c r="HH2465" s="425"/>
      <c r="HI2465" s="425"/>
      <c r="HJ2465" s="425"/>
      <c r="HK2465" s="425"/>
      <c r="HL2465" s="425"/>
      <c r="HM2465" s="425"/>
      <c r="HN2465" s="425"/>
      <c r="HO2465" s="425"/>
      <c r="HP2465" s="425"/>
      <c r="HQ2465" s="425"/>
      <c r="HR2465" s="425"/>
      <c r="HS2465" s="425"/>
      <c r="HT2465" s="425"/>
      <c r="HU2465" s="425"/>
      <c r="HV2465" s="425"/>
      <c r="HW2465" s="425"/>
      <c r="HX2465" s="425"/>
      <c r="HY2465" s="425"/>
      <c r="HZ2465" s="425"/>
      <c r="IA2465" s="425"/>
      <c r="IB2465" s="425"/>
      <c r="IC2465" s="425"/>
      <c r="ID2465" s="425"/>
      <c r="IE2465" s="425"/>
      <c r="IF2465" s="425"/>
      <c r="IG2465" s="425"/>
      <c r="IH2465" s="425"/>
      <c r="II2465" s="425"/>
      <c r="IJ2465" s="425"/>
      <c r="IK2465" s="425"/>
      <c r="IL2465" s="425"/>
      <c r="IM2465" s="425"/>
      <c r="IN2465" s="425"/>
      <c r="IO2465" s="425"/>
      <c r="IP2465" s="425"/>
      <c r="IQ2465" s="425"/>
      <c r="IR2465" s="425"/>
      <c r="IS2465" s="425"/>
      <c r="IT2465" s="425"/>
      <c r="IU2465" s="425"/>
      <c r="IV2465" s="425"/>
    </row>
    <row r="2466" s="428" customFormat="1" ht="27.6" customHeight="1" spans="2:256">
      <c r="B2466" s="465"/>
      <c r="GH2466" s="425"/>
      <c r="GI2466" s="425"/>
      <c r="GJ2466" s="425"/>
      <c r="GK2466" s="425"/>
      <c r="GL2466" s="425"/>
      <c r="GM2466" s="425"/>
      <c r="GN2466" s="425"/>
      <c r="GO2466" s="425"/>
      <c r="GP2466" s="425"/>
      <c r="GQ2466" s="425"/>
      <c r="GR2466" s="425"/>
      <c r="GS2466" s="425"/>
      <c r="GT2466" s="425"/>
      <c r="GU2466" s="425"/>
      <c r="GV2466" s="425"/>
      <c r="GW2466" s="425"/>
      <c r="GX2466" s="425"/>
      <c r="GY2466" s="425"/>
      <c r="GZ2466" s="425"/>
      <c r="HA2466" s="425"/>
      <c r="HB2466" s="425"/>
      <c r="HC2466" s="425"/>
      <c r="HD2466" s="425"/>
      <c r="HE2466" s="425"/>
      <c r="HF2466" s="425"/>
      <c r="HG2466" s="425"/>
      <c r="HH2466" s="425"/>
      <c r="HI2466" s="425"/>
      <c r="HJ2466" s="425"/>
      <c r="HK2466" s="425"/>
      <c r="HL2466" s="425"/>
      <c r="HM2466" s="425"/>
      <c r="HN2466" s="425"/>
      <c r="HO2466" s="425"/>
      <c r="HP2466" s="425"/>
      <c r="HQ2466" s="425"/>
      <c r="HR2466" s="425"/>
      <c r="HS2466" s="425"/>
      <c r="HT2466" s="425"/>
      <c r="HU2466" s="425"/>
      <c r="HV2466" s="425"/>
      <c r="HW2466" s="425"/>
      <c r="HX2466" s="425"/>
      <c r="HY2466" s="425"/>
      <c r="HZ2466" s="425"/>
      <c r="IA2466" s="425"/>
      <c r="IB2466" s="425"/>
      <c r="IC2466" s="425"/>
      <c r="ID2466" s="425"/>
      <c r="IE2466" s="425"/>
      <c r="IF2466" s="425"/>
      <c r="IG2466" s="425"/>
      <c r="IH2466" s="425"/>
      <c r="II2466" s="425"/>
      <c r="IJ2466" s="425"/>
      <c r="IK2466" s="425"/>
      <c r="IL2466" s="425"/>
      <c r="IM2466" s="425"/>
      <c r="IN2466" s="425"/>
      <c r="IO2466" s="425"/>
      <c r="IP2466" s="425"/>
      <c r="IQ2466" s="425"/>
      <c r="IR2466" s="425"/>
      <c r="IS2466" s="425"/>
      <c r="IT2466" s="425"/>
      <c r="IU2466" s="425"/>
      <c r="IV2466" s="425"/>
    </row>
    <row r="2467" s="428" customFormat="1" ht="27.6" customHeight="1" spans="2:256">
      <c r="B2467" s="465"/>
      <c r="GH2467" s="425"/>
      <c r="GI2467" s="425"/>
      <c r="GJ2467" s="425"/>
      <c r="GK2467" s="425"/>
      <c r="GL2467" s="425"/>
      <c r="GM2467" s="425"/>
      <c r="GN2467" s="425"/>
      <c r="GO2467" s="425"/>
      <c r="GP2467" s="425"/>
      <c r="GQ2467" s="425"/>
      <c r="GR2467" s="425"/>
      <c r="GS2467" s="425"/>
      <c r="GT2467" s="425"/>
      <c r="GU2467" s="425"/>
      <c r="GV2467" s="425"/>
      <c r="GW2467" s="425"/>
      <c r="GX2467" s="425"/>
      <c r="GY2467" s="425"/>
      <c r="GZ2467" s="425"/>
      <c r="HA2467" s="425"/>
      <c r="HB2467" s="425"/>
      <c r="HC2467" s="425"/>
      <c r="HD2467" s="425"/>
      <c r="HE2467" s="425"/>
      <c r="HF2467" s="425"/>
      <c r="HG2467" s="425"/>
      <c r="HH2467" s="425"/>
      <c r="HI2467" s="425"/>
      <c r="HJ2467" s="425"/>
      <c r="HK2467" s="425"/>
      <c r="HL2467" s="425"/>
      <c r="HM2467" s="425"/>
      <c r="HN2467" s="425"/>
      <c r="HO2467" s="425"/>
      <c r="HP2467" s="425"/>
      <c r="HQ2467" s="425"/>
      <c r="HR2467" s="425"/>
      <c r="HS2467" s="425"/>
      <c r="HT2467" s="425"/>
      <c r="HU2467" s="425"/>
      <c r="HV2467" s="425"/>
      <c r="HW2467" s="425"/>
      <c r="HX2467" s="425"/>
      <c r="HY2467" s="425"/>
      <c r="HZ2467" s="425"/>
      <c r="IA2467" s="425"/>
      <c r="IB2467" s="425"/>
      <c r="IC2467" s="425"/>
      <c r="ID2467" s="425"/>
      <c r="IE2467" s="425"/>
      <c r="IF2467" s="425"/>
      <c r="IG2467" s="425"/>
      <c r="IH2467" s="425"/>
      <c r="II2467" s="425"/>
      <c r="IJ2467" s="425"/>
      <c r="IK2467" s="425"/>
      <c r="IL2467" s="425"/>
      <c r="IM2467" s="425"/>
      <c r="IN2467" s="425"/>
      <c r="IO2467" s="425"/>
      <c r="IP2467" s="425"/>
      <c r="IQ2467" s="425"/>
      <c r="IR2467" s="425"/>
      <c r="IS2467" s="425"/>
      <c r="IT2467" s="425"/>
      <c r="IU2467" s="425"/>
      <c r="IV2467" s="425"/>
    </row>
    <row r="2468" s="428" customFormat="1" ht="27.6" customHeight="1" spans="2:256">
      <c r="B2468" s="465"/>
      <c r="GH2468" s="425"/>
      <c r="GI2468" s="425"/>
      <c r="GJ2468" s="425"/>
      <c r="GK2468" s="425"/>
      <c r="GL2468" s="425"/>
      <c r="GM2468" s="425"/>
      <c r="GN2468" s="425"/>
      <c r="GO2468" s="425"/>
      <c r="GP2468" s="425"/>
      <c r="GQ2468" s="425"/>
      <c r="GR2468" s="425"/>
      <c r="GS2468" s="425"/>
      <c r="GT2468" s="425"/>
      <c r="GU2468" s="425"/>
      <c r="GV2468" s="425"/>
      <c r="GW2468" s="425"/>
      <c r="GX2468" s="425"/>
      <c r="GY2468" s="425"/>
      <c r="GZ2468" s="425"/>
      <c r="HA2468" s="425"/>
      <c r="HB2468" s="425"/>
      <c r="HC2468" s="425"/>
      <c r="HD2468" s="425"/>
      <c r="HE2468" s="425"/>
      <c r="HF2468" s="425"/>
      <c r="HG2468" s="425"/>
      <c r="HH2468" s="425"/>
      <c r="HI2468" s="425"/>
      <c r="HJ2468" s="425"/>
      <c r="HK2468" s="425"/>
      <c r="HL2468" s="425"/>
      <c r="HM2468" s="425"/>
      <c r="HN2468" s="425"/>
      <c r="HO2468" s="425"/>
      <c r="HP2468" s="425"/>
      <c r="HQ2468" s="425"/>
      <c r="HR2468" s="425"/>
      <c r="HS2468" s="425"/>
      <c r="HT2468" s="425"/>
      <c r="HU2468" s="425"/>
      <c r="HV2468" s="425"/>
      <c r="HW2468" s="425"/>
      <c r="HX2468" s="425"/>
      <c r="HY2468" s="425"/>
      <c r="HZ2468" s="425"/>
      <c r="IA2468" s="425"/>
      <c r="IB2468" s="425"/>
      <c r="IC2468" s="425"/>
      <c r="ID2468" s="425"/>
      <c r="IE2468" s="425"/>
      <c r="IF2468" s="425"/>
      <c r="IG2468" s="425"/>
      <c r="IH2468" s="425"/>
      <c r="II2468" s="425"/>
      <c r="IJ2468" s="425"/>
      <c r="IK2468" s="425"/>
      <c r="IL2468" s="425"/>
      <c r="IM2468" s="425"/>
      <c r="IN2468" s="425"/>
      <c r="IO2468" s="425"/>
      <c r="IP2468" s="425"/>
      <c r="IQ2468" s="425"/>
      <c r="IR2468" s="425"/>
      <c r="IS2468" s="425"/>
      <c r="IT2468" s="425"/>
      <c r="IU2468" s="425"/>
      <c r="IV2468" s="425"/>
    </row>
    <row r="2469" s="428" customFormat="1" ht="27.6" customHeight="1" spans="2:256">
      <c r="B2469" s="465"/>
      <c r="GH2469" s="425"/>
      <c r="GI2469" s="425"/>
      <c r="GJ2469" s="425"/>
      <c r="GK2469" s="425"/>
      <c r="GL2469" s="425"/>
      <c r="GM2469" s="425"/>
      <c r="GN2469" s="425"/>
      <c r="GO2469" s="425"/>
      <c r="GP2469" s="425"/>
      <c r="GQ2469" s="425"/>
      <c r="GR2469" s="425"/>
      <c r="GS2469" s="425"/>
      <c r="GT2469" s="425"/>
      <c r="GU2469" s="425"/>
      <c r="GV2469" s="425"/>
      <c r="GW2469" s="425"/>
      <c r="GX2469" s="425"/>
      <c r="GY2469" s="425"/>
      <c r="GZ2469" s="425"/>
      <c r="HA2469" s="425"/>
      <c r="HB2469" s="425"/>
      <c r="HC2469" s="425"/>
      <c r="HD2469" s="425"/>
      <c r="HE2469" s="425"/>
      <c r="HF2469" s="425"/>
      <c r="HG2469" s="425"/>
      <c r="HH2469" s="425"/>
      <c r="HI2469" s="425"/>
      <c r="HJ2469" s="425"/>
      <c r="HK2469" s="425"/>
      <c r="HL2469" s="425"/>
      <c r="HM2469" s="425"/>
      <c r="HN2469" s="425"/>
      <c r="HO2469" s="425"/>
      <c r="HP2469" s="425"/>
      <c r="HQ2469" s="425"/>
      <c r="HR2469" s="425"/>
      <c r="HS2469" s="425"/>
      <c r="HT2469" s="425"/>
      <c r="HU2469" s="425"/>
      <c r="HV2469" s="425"/>
      <c r="HW2469" s="425"/>
      <c r="HX2469" s="425"/>
      <c r="HY2469" s="425"/>
      <c r="HZ2469" s="425"/>
      <c r="IA2469" s="425"/>
      <c r="IB2469" s="425"/>
      <c r="IC2469" s="425"/>
      <c r="ID2469" s="425"/>
      <c r="IE2469" s="425"/>
      <c r="IF2469" s="425"/>
      <c r="IG2469" s="425"/>
      <c r="IH2469" s="425"/>
      <c r="II2469" s="425"/>
      <c r="IJ2469" s="425"/>
      <c r="IK2469" s="425"/>
      <c r="IL2469" s="425"/>
      <c r="IM2469" s="425"/>
      <c r="IN2469" s="425"/>
      <c r="IO2469" s="425"/>
      <c r="IP2469" s="425"/>
      <c r="IQ2469" s="425"/>
      <c r="IR2469" s="425"/>
      <c r="IS2469" s="425"/>
      <c r="IT2469" s="425"/>
      <c r="IU2469" s="425"/>
      <c r="IV2469" s="425"/>
    </row>
    <row r="2470" s="428" customFormat="1" ht="27.6" customHeight="1" spans="2:256">
      <c r="B2470" s="465"/>
      <c r="GH2470" s="425"/>
      <c r="GI2470" s="425"/>
      <c r="GJ2470" s="425"/>
      <c r="GK2470" s="425"/>
      <c r="GL2470" s="425"/>
      <c r="GM2470" s="425"/>
      <c r="GN2470" s="425"/>
      <c r="GO2470" s="425"/>
      <c r="GP2470" s="425"/>
      <c r="GQ2470" s="425"/>
      <c r="GR2470" s="425"/>
      <c r="GS2470" s="425"/>
      <c r="GT2470" s="425"/>
      <c r="GU2470" s="425"/>
      <c r="GV2470" s="425"/>
      <c r="GW2470" s="425"/>
      <c r="GX2470" s="425"/>
      <c r="GY2470" s="425"/>
      <c r="GZ2470" s="425"/>
      <c r="HA2470" s="425"/>
      <c r="HB2470" s="425"/>
      <c r="HC2470" s="425"/>
      <c r="HD2470" s="425"/>
      <c r="HE2470" s="425"/>
      <c r="HF2470" s="425"/>
      <c r="HG2470" s="425"/>
      <c r="HH2470" s="425"/>
      <c r="HI2470" s="425"/>
      <c r="HJ2470" s="425"/>
      <c r="HK2470" s="425"/>
      <c r="HL2470" s="425"/>
      <c r="HM2470" s="425"/>
      <c r="HN2470" s="425"/>
      <c r="HO2470" s="425"/>
      <c r="HP2470" s="425"/>
      <c r="HQ2470" s="425"/>
      <c r="HR2470" s="425"/>
      <c r="HS2470" s="425"/>
      <c r="HT2470" s="425"/>
      <c r="HU2470" s="425"/>
      <c r="HV2470" s="425"/>
      <c r="HW2470" s="425"/>
      <c r="HX2470" s="425"/>
      <c r="HY2470" s="425"/>
      <c r="HZ2470" s="425"/>
      <c r="IA2470" s="425"/>
      <c r="IB2470" s="425"/>
      <c r="IC2470" s="425"/>
      <c r="ID2470" s="425"/>
      <c r="IE2470" s="425"/>
      <c r="IF2470" s="425"/>
      <c r="IG2470" s="425"/>
      <c r="IH2470" s="425"/>
      <c r="II2470" s="425"/>
      <c r="IJ2470" s="425"/>
      <c r="IK2470" s="425"/>
      <c r="IL2470" s="425"/>
      <c r="IM2470" s="425"/>
      <c r="IN2470" s="425"/>
      <c r="IO2470" s="425"/>
      <c r="IP2470" s="425"/>
      <c r="IQ2470" s="425"/>
      <c r="IR2470" s="425"/>
      <c r="IS2470" s="425"/>
      <c r="IT2470" s="425"/>
      <c r="IU2470" s="425"/>
      <c r="IV2470" s="425"/>
    </row>
    <row r="2471" s="428" customFormat="1" ht="27.6" customHeight="1" spans="2:256">
      <c r="B2471" s="465"/>
      <c r="GH2471" s="425"/>
      <c r="GI2471" s="425"/>
      <c r="GJ2471" s="425"/>
      <c r="GK2471" s="425"/>
      <c r="GL2471" s="425"/>
      <c r="GM2471" s="425"/>
      <c r="GN2471" s="425"/>
      <c r="GO2471" s="425"/>
      <c r="GP2471" s="425"/>
      <c r="GQ2471" s="425"/>
      <c r="GR2471" s="425"/>
      <c r="GS2471" s="425"/>
      <c r="GT2471" s="425"/>
      <c r="GU2471" s="425"/>
      <c r="GV2471" s="425"/>
      <c r="GW2471" s="425"/>
      <c r="GX2471" s="425"/>
      <c r="GY2471" s="425"/>
      <c r="GZ2471" s="425"/>
      <c r="HA2471" s="425"/>
      <c r="HB2471" s="425"/>
      <c r="HC2471" s="425"/>
      <c r="HD2471" s="425"/>
      <c r="HE2471" s="425"/>
      <c r="HF2471" s="425"/>
      <c r="HG2471" s="425"/>
      <c r="HH2471" s="425"/>
      <c r="HI2471" s="425"/>
      <c r="HJ2471" s="425"/>
      <c r="HK2471" s="425"/>
      <c r="HL2471" s="425"/>
      <c r="HM2471" s="425"/>
      <c r="HN2471" s="425"/>
      <c r="HO2471" s="425"/>
      <c r="HP2471" s="425"/>
      <c r="HQ2471" s="425"/>
      <c r="HR2471" s="425"/>
      <c r="HS2471" s="425"/>
      <c r="HT2471" s="425"/>
      <c r="HU2471" s="425"/>
      <c r="HV2471" s="425"/>
      <c r="HW2471" s="425"/>
      <c r="HX2471" s="425"/>
      <c r="HY2471" s="425"/>
      <c r="HZ2471" s="425"/>
      <c r="IA2471" s="425"/>
      <c r="IB2471" s="425"/>
      <c r="IC2471" s="425"/>
      <c r="ID2471" s="425"/>
      <c r="IE2471" s="425"/>
      <c r="IF2471" s="425"/>
      <c r="IG2471" s="425"/>
      <c r="IH2471" s="425"/>
      <c r="II2471" s="425"/>
      <c r="IJ2471" s="425"/>
      <c r="IK2471" s="425"/>
      <c r="IL2471" s="425"/>
      <c r="IM2471" s="425"/>
      <c r="IN2471" s="425"/>
      <c r="IO2471" s="425"/>
      <c r="IP2471" s="425"/>
      <c r="IQ2471" s="425"/>
      <c r="IR2471" s="425"/>
      <c r="IS2471" s="425"/>
      <c r="IT2471" s="425"/>
      <c r="IU2471" s="425"/>
      <c r="IV2471" s="425"/>
    </row>
    <row r="2472" s="428" customFormat="1" ht="27.6" customHeight="1" spans="2:256">
      <c r="B2472" s="465"/>
      <c r="GH2472" s="425"/>
      <c r="GI2472" s="425"/>
      <c r="GJ2472" s="425"/>
      <c r="GK2472" s="425"/>
      <c r="GL2472" s="425"/>
      <c r="GM2472" s="425"/>
      <c r="GN2472" s="425"/>
      <c r="GO2472" s="425"/>
      <c r="GP2472" s="425"/>
      <c r="GQ2472" s="425"/>
      <c r="GR2472" s="425"/>
      <c r="GS2472" s="425"/>
      <c r="GT2472" s="425"/>
      <c r="GU2472" s="425"/>
      <c r="GV2472" s="425"/>
      <c r="GW2472" s="425"/>
      <c r="GX2472" s="425"/>
      <c r="GY2472" s="425"/>
      <c r="GZ2472" s="425"/>
      <c r="HA2472" s="425"/>
      <c r="HB2472" s="425"/>
      <c r="HC2472" s="425"/>
      <c r="HD2472" s="425"/>
      <c r="HE2472" s="425"/>
      <c r="HF2472" s="425"/>
      <c r="HG2472" s="425"/>
      <c r="HH2472" s="425"/>
      <c r="HI2472" s="425"/>
      <c r="HJ2472" s="425"/>
      <c r="HK2472" s="425"/>
      <c r="HL2472" s="425"/>
      <c r="HM2472" s="425"/>
      <c r="HN2472" s="425"/>
      <c r="HO2472" s="425"/>
      <c r="HP2472" s="425"/>
      <c r="HQ2472" s="425"/>
      <c r="HR2472" s="425"/>
      <c r="HS2472" s="425"/>
      <c r="HT2472" s="425"/>
      <c r="HU2472" s="425"/>
      <c r="HV2472" s="425"/>
      <c r="HW2472" s="425"/>
      <c r="HX2472" s="425"/>
      <c r="HY2472" s="425"/>
      <c r="HZ2472" s="425"/>
      <c r="IA2472" s="425"/>
      <c r="IB2472" s="425"/>
      <c r="IC2472" s="425"/>
      <c r="ID2472" s="425"/>
      <c r="IE2472" s="425"/>
      <c r="IF2472" s="425"/>
      <c r="IG2472" s="425"/>
      <c r="IH2472" s="425"/>
      <c r="II2472" s="425"/>
      <c r="IJ2472" s="425"/>
      <c r="IK2472" s="425"/>
      <c r="IL2472" s="425"/>
      <c r="IM2472" s="425"/>
      <c r="IN2472" s="425"/>
      <c r="IO2472" s="425"/>
      <c r="IP2472" s="425"/>
      <c r="IQ2472" s="425"/>
      <c r="IR2472" s="425"/>
      <c r="IS2472" s="425"/>
      <c r="IT2472" s="425"/>
      <c r="IU2472" s="425"/>
      <c r="IV2472" s="425"/>
    </row>
    <row r="2473" s="428" customFormat="1" ht="27.6" customHeight="1" spans="2:256">
      <c r="B2473" s="465"/>
      <c r="GH2473" s="425"/>
      <c r="GI2473" s="425"/>
      <c r="GJ2473" s="425"/>
      <c r="GK2473" s="425"/>
      <c r="GL2473" s="425"/>
      <c r="GM2473" s="425"/>
      <c r="GN2473" s="425"/>
      <c r="GO2473" s="425"/>
      <c r="GP2473" s="425"/>
      <c r="GQ2473" s="425"/>
      <c r="GR2473" s="425"/>
      <c r="GS2473" s="425"/>
      <c r="GT2473" s="425"/>
      <c r="GU2473" s="425"/>
      <c r="GV2473" s="425"/>
      <c r="GW2473" s="425"/>
      <c r="GX2473" s="425"/>
      <c r="GY2473" s="425"/>
      <c r="GZ2473" s="425"/>
      <c r="HA2473" s="425"/>
      <c r="HB2473" s="425"/>
      <c r="HC2473" s="425"/>
      <c r="HD2473" s="425"/>
      <c r="HE2473" s="425"/>
      <c r="HF2473" s="425"/>
      <c r="HG2473" s="425"/>
      <c r="HH2473" s="425"/>
      <c r="HI2473" s="425"/>
      <c r="HJ2473" s="425"/>
      <c r="HK2473" s="425"/>
      <c r="HL2473" s="425"/>
      <c r="HM2473" s="425"/>
      <c r="HN2473" s="425"/>
      <c r="HO2473" s="425"/>
      <c r="HP2473" s="425"/>
      <c r="HQ2473" s="425"/>
      <c r="HR2473" s="425"/>
      <c r="HS2473" s="425"/>
      <c r="HT2473" s="425"/>
      <c r="HU2473" s="425"/>
      <c r="HV2473" s="425"/>
      <c r="HW2473" s="425"/>
      <c r="HX2473" s="425"/>
      <c r="HY2473" s="425"/>
      <c r="HZ2473" s="425"/>
      <c r="IA2473" s="425"/>
      <c r="IB2473" s="425"/>
      <c r="IC2473" s="425"/>
      <c r="ID2473" s="425"/>
      <c r="IE2473" s="425"/>
      <c r="IF2473" s="425"/>
      <c r="IG2473" s="425"/>
      <c r="IH2473" s="425"/>
      <c r="II2473" s="425"/>
      <c r="IJ2473" s="425"/>
      <c r="IK2473" s="425"/>
      <c r="IL2473" s="425"/>
      <c r="IM2473" s="425"/>
      <c r="IN2473" s="425"/>
      <c r="IO2473" s="425"/>
      <c r="IP2473" s="425"/>
      <c r="IQ2473" s="425"/>
      <c r="IR2473" s="425"/>
      <c r="IS2473" s="425"/>
      <c r="IT2473" s="425"/>
      <c r="IU2473" s="425"/>
      <c r="IV2473" s="425"/>
    </row>
    <row r="2474" s="428" customFormat="1" ht="27.6" customHeight="1" spans="2:256">
      <c r="B2474" s="465"/>
      <c r="GH2474" s="425"/>
      <c r="GI2474" s="425"/>
      <c r="GJ2474" s="425"/>
      <c r="GK2474" s="425"/>
      <c r="GL2474" s="425"/>
      <c r="GM2474" s="425"/>
      <c r="GN2474" s="425"/>
      <c r="GO2474" s="425"/>
      <c r="GP2474" s="425"/>
      <c r="GQ2474" s="425"/>
      <c r="GR2474" s="425"/>
      <c r="GS2474" s="425"/>
      <c r="GT2474" s="425"/>
      <c r="GU2474" s="425"/>
      <c r="GV2474" s="425"/>
      <c r="GW2474" s="425"/>
      <c r="GX2474" s="425"/>
      <c r="GY2474" s="425"/>
      <c r="GZ2474" s="425"/>
      <c r="HA2474" s="425"/>
      <c r="HB2474" s="425"/>
      <c r="HC2474" s="425"/>
      <c r="HD2474" s="425"/>
      <c r="HE2474" s="425"/>
      <c r="HF2474" s="425"/>
      <c r="HG2474" s="425"/>
      <c r="HH2474" s="425"/>
      <c r="HI2474" s="425"/>
      <c r="HJ2474" s="425"/>
      <c r="HK2474" s="425"/>
      <c r="HL2474" s="425"/>
      <c r="HM2474" s="425"/>
      <c r="HN2474" s="425"/>
      <c r="HO2474" s="425"/>
      <c r="HP2474" s="425"/>
      <c r="HQ2474" s="425"/>
      <c r="HR2474" s="425"/>
      <c r="HS2474" s="425"/>
      <c r="HT2474" s="425"/>
      <c r="HU2474" s="425"/>
      <c r="HV2474" s="425"/>
      <c r="HW2474" s="425"/>
      <c r="HX2474" s="425"/>
      <c r="HY2474" s="425"/>
      <c r="HZ2474" s="425"/>
      <c r="IA2474" s="425"/>
      <c r="IB2474" s="425"/>
      <c r="IC2474" s="425"/>
      <c r="ID2474" s="425"/>
      <c r="IE2474" s="425"/>
      <c r="IF2474" s="425"/>
      <c r="IG2474" s="425"/>
      <c r="IH2474" s="425"/>
      <c r="II2474" s="425"/>
      <c r="IJ2474" s="425"/>
      <c r="IK2474" s="425"/>
      <c r="IL2474" s="425"/>
      <c r="IM2474" s="425"/>
      <c r="IN2474" s="425"/>
      <c r="IO2474" s="425"/>
      <c r="IP2474" s="425"/>
      <c r="IQ2474" s="425"/>
      <c r="IR2474" s="425"/>
      <c r="IS2474" s="425"/>
      <c r="IT2474" s="425"/>
      <c r="IU2474" s="425"/>
      <c r="IV2474" s="425"/>
    </row>
    <row r="2475" s="428" customFormat="1" ht="27.6" customHeight="1" spans="2:256">
      <c r="B2475" s="465"/>
      <c r="GH2475" s="425"/>
      <c r="GI2475" s="425"/>
      <c r="GJ2475" s="425"/>
      <c r="GK2475" s="425"/>
      <c r="GL2475" s="425"/>
      <c r="GM2475" s="425"/>
      <c r="GN2475" s="425"/>
      <c r="GO2475" s="425"/>
      <c r="GP2475" s="425"/>
      <c r="GQ2475" s="425"/>
      <c r="GR2475" s="425"/>
      <c r="GS2475" s="425"/>
      <c r="GT2475" s="425"/>
      <c r="GU2475" s="425"/>
      <c r="GV2475" s="425"/>
      <c r="GW2475" s="425"/>
      <c r="GX2475" s="425"/>
      <c r="GY2475" s="425"/>
      <c r="GZ2475" s="425"/>
      <c r="HA2475" s="425"/>
      <c r="HB2475" s="425"/>
      <c r="HC2475" s="425"/>
      <c r="HD2475" s="425"/>
      <c r="HE2475" s="425"/>
      <c r="HF2475" s="425"/>
      <c r="HG2475" s="425"/>
      <c r="HH2475" s="425"/>
      <c r="HI2475" s="425"/>
      <c r="HJ2475" s="425"/>
      <c r="HK2475" s="425"/>
      <c r="HL2475" s="425"/>
      <c r="HM2475" s="425"/>
      <c r="HN2475" s="425"/>
      <c r="HO2475" s="425"/>
      <c r="HP2475" s="425"/>
      <c r="HQ2475" s="425"/>
      <c r="HR2475" s="425"/>
      <c r="HS2475" s="425"/>
      <c r="HT2475" s="425"/>
      <c r="HU2475" s="425"/>
      <c r="HV2475" s="425"/>
      <c r="HW2475" s="425"/>
      <c r="HX2475" s="425"/>
      <c r="HY2475" s="425"/>
      <c r="HZ2475" s="425"/>
      <c r="IA2475" s="425"/>
      <c r="IB2475" s="425"/>
      <c r="IC2475" s="425"/>
      <c r="ID2475" s="425"/>
      <c r="IE2475" s="425"/>
      <c r="IF2475" s="425"/>
      <c r="IG2475" s="425"/>
      <c r="IH2475" s="425"/>
      <c r="II2475" s="425"/>
      <c r="IJ2475" s="425"/>
      <c r="IK2475" s="425"/>
      <c r="IL2475" s="425"/>
      <c r="IM2475" s="425"/>
      <c r="IN2475" s="425"/>
      <c r="IO2475" s="425"/>
      <c r="IP2475" s="425"/>
      <c r="IQ2475" s="425"/>
      <c r="IR2475" s="425"/>
      <c r="IS2475" s="425"/>
      <c r="IT2475" s="425"/>
      <c r="IU2475" s="425"/>
      <c r="IV2475" s="425"/>
    </row>
    <row r="2476" s="428" customFormat="1" ht="27.6" customHeight="1" spans="2:256">
      <c r="B2476" s="465"/>
      <c r="GH2476" s="425"/>
      <c r="GI2476" s="425"/>
      <c r="GJ2476" s="425"/>
      <c r="GK2476" s="425"/>
      <c r="GL2476" s="425"/>
      <c r="GM2476" s="425"/>
      <c r="GN2476" s="425"/>
      <c r="GO2476" s="425"/>
      <c r="GP2476" s="425"/>
      <c r="GQ2476" s="425"/>
      <c r="GR2476" s="425"/>
      <c r="GS2476" s="425"/>
      <c r="GT2476" s="425"/>
      <c r="GU2476" s="425"/>
      <c r="GV2476" s="425"/>
      <c r="GW2476" s="425"/>
      <c r="GX2476" s="425"/>
      <c r="GY2476" s="425"/>
      <c r="GZ2476" s="425"/>
      <c r="HA2476" s="425"/>
      <c r="HB2476" s="425"/>
      <c r="HC2476" s="425"/>
      <c r="HD2476" s="425"/>
      <c r="HE2476" s="425"/>
      <c r="HF2476" s="425"/>
      <c r="HG2476" s="425"/>
      <c r="HH2476" s="425"/>
      <c r="HI2476" s="425"/>
      <c r="HJ2476" s="425"/>
      <c r="HK2476" s="425"/>
      <c r="HL2476" s="425"/>
      <c r="HM2476" s="425"/>
      <c r="HN2476" s="425"/>
      <c r="HO2476" s="425"/>
      <c r="HP2476" s="425"/>
      <c r="HQ2476" s="425"/>
      <c r="HR2476" s="425"/>
      <c r="HS2476" s="425"/>
      <c r="HT2476" s="425"/>
      <c r="HU2476" s="425"/>
      <c r="HV2476" s="425"/>
      <c r="HW2476" s="425"/>
      <c r="HX2476" s="425"/>
      <c r="HY2476" s="425"/>
      <c r="HZ2476" s="425"/>
      <c r="IA2476" s="425"/>
      <c r="IB2476" s="425"/>
      <c r="IC2476" s="425"/>
      <c r="ID2476" s="425"/>
      <c r="IE2476" s="425"/>
      <c r="IF2476" s="425"/>
      <c r="IG2476" s="425"/>
      <c r="IH2476" s="425"/>
      <c r="II2476" s="425"/>
      <c r="IJ2476" s="425"/>
      <c r="IK2476" s="425"/>
      <c r="IL2476" s="425"/>
      <c r="IM2476" s="425"/>
      <c r="IN2476" s="425"/>
      <c r="IO2476" s="425"/>
      <c r="IP2476" s="425"/>
      <c r="IQ2476" s="425"/>
      <c r="IR2476" s="425"/>
      <c r="IS2476" s="425"/>
      <c r="IT2476" s="425"/>
      <c r="IU2476" s="425"/>
      <c r="IV2476" s="425"/>
    </row>
    <row r="2477" s="428" customFormat="1" ht="27.6" customHeight="1" spans="2:256">
      <c r="B2477" s="465"/>
      <c r="GH2477" s="425"/>
      <c r="GI2477" s="425"/>
      <c r="GJ2477" s="425"/>
      <c r="GK2477" s="425"/>
      <c r="GL2477" s="425"/>
      <c r="GM2477" s="425"/>
      <c r="GN2477" s="425"/>
      <c r="GO2477" s="425"/>
      <c r="GP2477" s="425"/>
      <c r="GQ2477" s="425"/>
      <c r="GR2477" s="425"/>
      <c r="GS2477" s="425"/>
      <c r="GT2477" s="425"/>
      <c r="GU2477" s="425"/>
      <c r="GV2477" s="425"/>
      <c r="GW2477" s="425"/>
      <c r="GX2477" s="425"/>
      <c r="GY2477" s="425"/>
      <c r="GZ2477" s="425"/>
      <c r="HA2477" s="425"/>
      <c r="HB2477" s="425"/>
      <c r="HC2477" s="425"/>
      <c r="HD2477" s="425"/>
      <c r="HE2477" s="425"/>
      <c r="HF2477" s="425"/>
      <c r="HG2477" s="425"/>
      <c r="HH2477" s="425"/>
      <c r="HI2477" s="425"/>
      <c r="HJ2477" s="425"/>
      <c r="HK2477" s="425"/>
      <c r="HL2477" s="425"/>
      <c r="HM2477" s="425"/>
      <c r="HN2477" s="425"/>
      <c r="HO2477" s="425"/>
      <c r="HP2477" s="425"/>
      <c r="HQ2477" s="425"/>
      <c r="HR2477" s="425"/>
      <c r="HS2477" s="425"/>
      <c r="HT2477" s="425"/>
      <c r="HU2477" s="425"/>
      <c r="HV2477" s="425"/>
      <c r="HW2477" s="425"/>
      <c r="HX2477" s="425"/>
      <c r="HY2477" s="425"/>
      <c r="HZ2477" s="425"/>
      <c r="IA2477" s="425"/>
      <c r="IB2477" s="425"/>
      <c r="IC2477" s="425"/>
      <c r="ID2477" s="425"/>
      <c r="IE2477" s="425"/>
      <c r="IF2477" s="425"/>
      <c r="IG2477" s="425"/>
      <c r="IH2477" s="425"/>
      <c r="II2477" s="425"/>
      <c r="IJ2477" s="425"/>
      <c r="IK2477" s="425"/>
      <c r="IL2477" s="425"/>
      <c r="IM2477" s="425"/>
      <c r="IN2477" s="425"/>
      <c r="IO2477" s="425"/>
      <c r="IP2477" s="425"/>
      <c r="IQ2477" s="425"/>
      <c r="IR2477" s="425"/>
      <c r="IS2477" s="425"/>
      <c r="IT2477" s="425"/>
      <c r="IU2477" s="425"/>
      <c r="IV2477" s="425"/>
    </row>
    <row r="2478" s="428" customFormat="1" ht="27.6" customHeight="1" spans="2:256">
      <c r="B2478" s="465"/>
      <c r="GH2478" s="425"/>
      <c r="GI2478" s="425"/>
      <c r="GJ2478" s="425"/>
      <c r="GK2478" s="425"/>
      <c r="GL2478" s="425"/>
      <c r="GM2478" s="425"/>
      <c r="GN2478" s="425"/>
      <c r="GO2478" s="425"/>
      <c r="GP2478" s="425"/>
      <c r="GQ2478" s="425"/>
      <c r="GR2478" s="425"/>
      <c r="GS2478" s="425"/>
      <c r="GT2478" s="425"/>
      <c r="GU2478" s="425"/>
      <c r="GV2478" s="425"/>
      <c r="GW2478" s="425"/>
      <c r="GX2478" s="425"/>
      <c r="GY2478" s="425"/>
      <c r="GZ2478" s="425"/>
      <c r="HA2478" s="425"/>
      <c r="HB2478" s="425"/>
      <c r="HC2478" s="425"/>
      <c r="HD2478" s="425"/>
      <c r="HE2478" s="425"/>
      <c r="HF2478" s="425"/>
      <c r="HG2478" s="425"/>
      <c r="HH2478" s="425"/>
      <c r="HI2478" s="425"/>
      <c r="HJ2478" s="425"/>
      <c r="HK2478" s="425"/>
      <c r="HL2478" s="425"/>
      <c r="HM2478" s="425"/>
      <c r="HN2478" s="425"/>
      <c r="HO2478" s="425"/>
      <c r="HP2478" s="425"/>
      <c r="HQ2478" s="425"/>
      <c r="HR2478" s="425"/>
      <c r="HS2478" s="425"/>
      <c r="HT2478" s="425"/>
      <c r="HU2478" s="425"/>
      <c r="HV2478" s="425"/>
      <c r="HW2478" s="425"/>
      <c r="HX2478" s="425"/>
      <c r="HY2478" s="425"/>
      <c r="HZ2478" s="425"/>
      <c r="IA2478" s="425"/>
      <c r="IB2478" s="425"/>
      <c r="IC2478" s="425"/>
      <c r="ID2478" s="425"/>
      <c r="IE2478" s="425"/>
      <c r="IF2478" s="425"/>
      <c r="IG2478" s="425"/>
      <c r="IH2478" s="425"/>
      <c r="II2478" s="425"/>
      <c r="IJ2478" s="425"/>
      <c r="IK2478" s="425"/>
      <c r="IL2478" s="425"/>
      <c r="IM2478" s="425"/>
      <c r="IN2478" s="425"/>
      <c r="IO2478" s="425"/>
      <c r="IP2478" s="425"/>
      <c r="IQ2478" s="425"/>
      <c r="IR2478" s="425"/>
      <c r="IS2478" s="425"/>
      <c r="IT2478" s="425"/>
      <c r="IU2478" s="425"/>
      <c r="IV2478" s="425"/>
    </row>
    <row r="2479" s="428" customFormat="1" ht="27.6" customHeight="1" spans="2:256">
      <c r="B2479" s="465"/>
      <c r="GH2479" s="425"/>
      <c r="GI2479" s="425"/>
      <c r="GJ2479" s="425"/>
      <c r="GK2479" s="425"/>
      <c r="GL2479" s="425"/>
      <c r="GM2479" s="425"/>
      <c r="GN2479" s="425"/>
      <c r="GO2479" s="425"/>
      <c r="GP2479" s="425"/>
      <c r="GQ2479" s="425"/>
      <c r="GR2479" s="425"/>
      <c r="GS2479" s="425"/>
      <c r="GT2479" s="425"/>
      <c r="GU2479" s="425"/>
      <c r="GV2479" s="425"/>
      <c r="GW2479" s="425"/>
      <c r="GX2479" s="425"/>
      <c r="GY2479" s="425"/>
      <c r="GZ2479" s="425"/>
      <c r="HA2479" s="425"/>
      <c r="HB2479" s="425"/>
      <c r="HC2479" s="425"/>
      <c r="HD2479" s="425"/>
      <c r="HE2479" s="425"/>
      <c r="HF2479" s="425"/>
      <c r="HG2479" s="425"/>
      <c r="HH2479" s="425"/>
      <c r="HI2479" s="425"/>
      <c r="HJ2479" s="425"/>
      <c r="HK2479" s="425"/>
      <c r="HL2479" s="425"/>
      <c r="HM2479" s="425"/>
      <c r="HN2479" s="425"/>
      <c r="HO2479" s="425"/>
      <c r="HP2479" s="425"/>
      <c r="HQ2479" s="425"/>
      <c r="HR2479" s="425"/>
      <c r="HS2479" s="425"/>
      <c r="HT2479" s="425"/>
      <c r="HU2479" s="425"/>
      <c r="HV2479" s="425"/>
      <c r="HW2479" s="425"/>
      <c r="HX2479" s="425"/>
      <c r="HY2479" s="425"/>
      <c r="HZ2479" s="425"/>
      <c r="IA2479" s="425"/>
      <c r="IB2479" s="425"/>
      <c r="IC2479" s="425"/>
      <c r="ID2479" s="425"/>
      <c r="IE2479" s="425"/>
      <c r="IF2479" s="425"/>
      <c r="IG2479" s="425"/>
      <c r="IH2479" s="425"/>
      <c r="II2479" s="425"/>
      <c r="IJ2479" s="425"/>
      <c r="IK2479" s="425"/>
      <c r="IL2479" s="425"/>
      <c r="IM2479" s="425"/>
      <c r="IN2479" s="425"/>
      <c r="IO2479" s="425"/>
      <c r="IP2479" s="425"/>
      <c r="IQ2479" s="425"/>
      <c r="IR2479" s="425"/>
      <c r="IS2479" s="425"/>
      <c r="IT2479" s="425"/>
      <c r="IU2479" s="425"/>
      <c r="IV2479" s="425"/>
    </row>
    <row r="2480" s="428" customFormat="1" ht="27.6" customHeight="1" spans="2:256">
      <c r="B2480" s="465"/>
      <c r="GH2480" s="425"/>
      <c r="GI2480" s="425"/>
      <c r="GJ2480" s="425"/>
      <c r="GK2480" s="425"/>
      <c r="GL2480" s="425"/>
      <c r="GM2480" s="425"/>
      <c r="GN2480" s="425"/>
      <c r="GO2480" s="425"/>
      <c r="GP2480" s="425"/>
      <c r="GQ2480" s="425"/>
      <c r="GR2480" s="425"/>
      <c r="GS2480" s="425"/>
      <c r="GT2480" s="425"/>
      <c r="GU2480" s="425"/>
      <c r="GV2480" s="425"/>
      <c r="GW2480" s="425"/>
      <c r="GX2480" s="425"/>
      <c r="GY2480" s="425"/>
      <c r="GZ2480" s="425"/>
      <c r="HA2480" s="425"/>
      <c r="HB2480" s="425"/>
      <c r="HC2480" s="425"/>
      <c r="HD2480" s="425"/>
      <c r="HE2480" s="425"/>
      <c r="HF2480" s="425"/>
      <c r="HG2480" s="425"/>
      <c r="HH2480" s="425"/>
      <c r="HI2480" s="425"/>
      <c r="HJ2480" s="425"/>
      <c r="HK2480" s="425"/>
      <c r="HL2480" s="425"/>
      <c r="HM2480" s="425"/>
      <c r="HN2480" s="425"/>
      <c r="HO2480" s="425"/>
      <c r="HP2480" s="425"/>
      <c r="HQ2480" s="425"/>
      <c r="HR2480" s="425"/>
      <c r="HS2480" s="425"/>
      <c r="HT2480" s="425"/>
      <c r="HU2480" s="425"/>
      <c r="HV2480" s="425"/>
      <c r="HW2480" s="425"/>
      <c r="HX2480" s="425"/>
      <c r="HY2480" s="425"/>
      <c r="HZ2480" s="425"/>
      <c r="IA2480" s="425"/>
      <c r="IB2480" s="425"/>
      <c r="IC2480" s="425"/>
      <c r="ID2480" s="425"/>
      <c r="IE2480" s="425"/>
      <c r="IF2480" s="425"/>
      <c r="IG2480" s="425"/>
      <c r="IH2480" s="425"/>
      <c r="II2480" s="425"/>
      <c r="IJ2480" s="425"/>
      <c r="IK2480" s="425"/>
      <c r="IL2480" s="425"/>
      <c r="IM2480" s="425"/>
      <c r="IN2480" s="425"/>
      <c r="IO2480" s="425"/>
      <c r="IP2480" s="425"/>
      <c r="IQ2480" s="425"/>
      <c r="IR2480" s="425"/>
      <c r="IS2480" s="425"/>
      <c r="IT2480" s="425"/>
      <c r="IU2480" s="425"/>
      <c r="IV2480" s="425"/>
    </row>
    <row r="2481" s="428" customFormat="1" ht="27.6" customHeight="1" spans="2:256">
      <c r="B2481" s="465"/>
      <c r="GH2481" s="425"/>
      <c r="GI2481" s="425"/>
      <c r="GJ2481" s="425"/>
      <c r="GK2481" s="425"/>
      <c r="GL2481" s="425"/>
      <c r="GM2481" s="425"/>
      <c r="GN2481" s="425"/>
      <c r="GO2481" s="425"/>
      <c r="GP2481" s="425"/>
      <c r="GQ2481" s="425"/>
      <c r="GR2481" s="425"/>
      <c r="GS2481" s="425"/>
      <c r="GT2481" s="425"/>
      <c r="GU2481" s="425"/>
      <c r="GV2481" s="425"/>
      <c r="GW2481" s="425"/>
      <c r="GX2481" s="425"/>
      <c r="GY2481" s="425"/>
      <c r="GZ2481" s="425"/>
      <c r="HA2481" s="425"/>
      <c r="HB2481" s="425"/>
      <c r="HC2481" s="425"/>
      <c r="HD2481" s="425"/>
      <c r="HE2481" s="425"/>
      <c r="HF2481" s="425"/>
      <c r="HG2481" s="425"/>
      <c r="HH2481" s="425"/>
      <c r="HI2481" s="425"/>
      <c r="HJ2481" s="425"/>
      <c r="HK2481" s="425"/>
      <c r="HL2481" s="425"/>
      <c r="HM2481" s="425"/>
      <c r="HN2481" s="425"/>
      <c r="HO2481" s="425"/>
      <c r="HP2481" s="425"/>
      <c r="HQ2481" s="425"/>
      <c r="HR2481" s="425"/>
      <c r="HS2481" s="425"/>
      <c r="HT2481" s="425"/>
      <c r="HU2481" s="425"/>
      <c r="HV2481" s="425"/>
      <c r="HW2481" s="425"/>
      <c r="HX2481" s="425"/>
      <c r="HY2481" s="425"/>
      <c r="HZ2481" s="425"/>
      <c r="IA2481" s="425"/>
      <c r="IB2481" s="425"/>
      <c r="IC2481" s="425"/>
      <c r="ID2481" s="425"/>
      <c r="IE2481" s="425"/>
      <c r="IF2481" s="425"/>
      <c r="IG2481" s="425"/>
      <c r="IH2481" s="425"/>
      <c r="II2481" s="425"/>
      <c r="IJ2481" s="425"/>
      <c r="IK2481" s="425"/>
      <c r="IL2481" s="425"/>
      <c r="IM2481" s="425"/>
      <c r="IN2481" s="425"/>
      <c r="IO2481" s="425"/>
      <c r="IP2481" s="425"/>
      <c r="IQ2481" s="425"/>
      <c r="IR2481" s="425"/>
      <c r="IS2481" s="425"/>
      <c r="IT2481" s="425"/>
      <c r="IU2481" s="425"/>
      <c r="IV2481" s="425"/>
    </row>
    <row r="2482" s="428" customFormat="1" ht="27.6" customHeight="1" spans="2:256">
      <c r="B2482" s="465"/>
      <c r="GH2482" s="425"/>
      <c r="GI2482" s="425"/>
      <c r="GJ2482" s="425"/>
      <c r="GK2482" s="425"/>
      <c r="GL2482" s="425"/>
      <c r="GM2482" s="425"/>
      <c r="GN2482" s="425"/>
      <c r="GO2482" s="425"/>
      <c r="GP2482" s="425"/>
      <c r="GQ2482" s="425"/>
      <c r="GR2482" s="425"/>
      <c r="GS2482" s="425"/>
      <c r="GT2482" s="425"/>
      <c r="GU2482" s="425"/>
      <c r="GV2482" s="425"/>
      <c r="GW2482" s="425"/>
      <c r="GX2482" s="425"/>
      <c r="GY2482" s="425"/>
      <c r="GZ2482" s="425"/>
      <c r="HA2482" s="425"/>
      <c r="HB2482" s="425"/>
      <c r="HC2482" s="425"/>
      <c r="HD2482" s="425"/>
      <c r="HE2482" s="425"/>
      <c r="HF2482" s="425"/>
      <c r="HG2482" s="425"/>
      <c r="HH2482" s="425"/>
      <c r="HI2482" s="425"/>
      <c r="HJ2482" s="425"/>
      <c r="HK2482" s="425"/>
      <c r="HL2482" s="425"/>
      <c r="HM2482" s="425"/>
      <c r="HN2482" s="425"/>
      <c r="HO2482" s="425"/>
      <c r="HP2482" s="425"/>
      <c r="HQ2482" s="425"/>
      <c r="HR2482" s="425"/>
      <c r="HS2482" s="425"/>
      <c r="HT2482" s="425"/>
      <c r="HU2482" s="425"/>
      <c r="HV2482" s="425"/>
      <c r="HW2482" s="425"/>
      <c r="HX2482" s="425"/>
      <c r="HY2482" s="425"/>
      <c r="HZ2482" s="425"/>
      <c r="IA2482" s="425"/>
      <c r="IB2482" s="425"/>
      <c r="IC2482" s="425"/>
      <c r="ID2482" s="425"/>
      <c r="IE2482" s="425"/>
      <c r="IF2482" s="425"/>
      <c r="IG2482" s="425"/>
      <c r="IH2482" s="425"/>
      <c r="II2482" s="425"/>
      <c r="IJ2482" s="425"/>
      <c r="IK2482" s="425"/>
      <c r="IL2482" s="425"/>
      <c r="IM2482" s="425"/>
      <c r="IN2482" s="425"/>
      <c r="IO2482" s="425"/>
      <c r="IP2482" s="425"/>
      <c r="IQ2482" s="425"/>
      <c r="IR2482" s="425"/>
      <c r="IS2482" s="425"/>
      <c r="IT2482" s="425"/>
      <c r="IU2482" s="425"/>
      <c r="IV2482" s="425"/>
    </row>
    <row r="2483" s="428" customFormat="1" ht="27.6" customHeight="1" spans="2:256">
      <c r="B2483" s="465"/>
      <c r="GH2483" s="425"/>
      <c r="GI2483" s="425"/>
      <c r="GJ2483" s="425"/>
      <c r="GK2483" s="425"/>
      <c r="GL2483" s="425"/>
      <c r="GM2483" s="425"/>
      <c r="GN2483" s="425"/>
      <c r="GO2483" s="425"/>
      <c r="GP2483" s="425"/>
      <c r="GQ2483" s="425"/>
      <c r="GR2483" s="425"/>
      <c r="GS2483" s="425"/>
      <c r="GT2483" s="425"/>
      <c r="GU2483" s="425"/>
      <c r="GV2483" s="425"/>
      <c r="GW2483" s="425"/>
      <c r="GX2483" s="425"/>
      <c r="GY2483" s="425"/>
      <c r="GZ2483" s="425"/>
      <c r="HA2483" s="425"/>
      <c r="HB2483" s="425"/>
      <c r="HC2483" s="425"/>
      <c r="HD2483" s="425"/>
      <c r="HE2483" s="425"/>
      <c r="HF2483" s="425"/>
      <c r="HG2483" s="425"/>
      <c r="HH2483" s="425"/>
      <c r="HI2483" s="425"/>
      <c r="HJ2483" s="425"/>
      <c r="HK2483" s="425"/>
      <c r="HL2483" s="425"/>
      <c r="HM2483" s="425"/>
      <c r="HN2483" s="425"/>
      <c r="HO2483" s="425"/>
      <c r="HP2483" s="425"/>
      <c r="HQ2483" s="425"/>
      <c r="HR2483" s="425"/>
      <c r="HS2483" s="425"/>
      <c r="HT2483" s="425"/>
      <c r="HU2483" s="425"/>
      <c r="HV2483" s="425"/>
      <c r="HW2483" s="425"/>
      <c r="HX2483" s="425"/>
      <c r="HY2483" s="425"/>
      <c r="HZ2483" s="425"/>
      <c r="IA2483" s="425"/>
      <c r="IB2483" s="425"/>
      <c r="IC2483" s="425"/>
      <c r="ID2483" s="425"/>
      <c r="IE2483" s="425"/>
      <c r="IF2483" s="425"/>
      <c r="IG2483" s="425"/>
      <c r="IH2483" s="425"/>
      <c r="II2483" s="425"/>
      <c r="IJ2483" s="425"/>
      <c r="IK2483" s="425"/>
      <c r="IL2483" s="425"/>
      <c r="IM2483" s="425"/>
      <c r="IN2483" s="425"/>
      <c r="IO2483" s="425"/>
      <c r="IP2483" s="425"/>
      <c r="IQ2483" s="425"/>
      <c r="IR2483" s="425"/>
      <c r="IS2483" s="425"/>
      <c r="IT2483" s="425"/>
      <c r="IU2483" s="425"/>
      <c r="IV2483" s="425"/>
    </row>
    <row r="2484" s="428" customFormat="1" ht="27.6" customHeight="1" spans="2:256">
      <c r="B2484" s="465"/>
      <c r="GH2484" s="425"/>
      <c r="GI2484" s="425"/>
      <c r="GJ2484" s="425"/>
      <c r="GK2484" s="425"/>
      <c r="GL2484" s="425"/>
      <c r="GM2484" s="425"/>
      <c r="GN2484" s="425"/>
      <c r="GO2484" s="425"/>
      <c r="GP2484" s="425"/>
      <c r="GQ2484" s="425"/>
      <c r="GR2484" s="425"/>
      <c r="GS2484" s="425"/>
      <c r="GT2484" s="425"/>
      <c r="GU2484" s="425"/>
      <c r="GV2484" s="425"/>
      <c r="GW2484" s="425"/>
      <c r="GX2484" s="425"/>
      <c r="GY2484" s="425"/>
      <c r="GZ2484" s="425"/>
      <c r="HA2484" s="425"/>
      <c r="HB2484" s="425"/>
      <c r="HC2484" s="425"/>
      <c r="HD2484" s="425"/>
      <c r="HE2484" s="425"/>
      <c r="HF2484" s="425"/>
      <c r="HG2484" s="425"/>
      <c r="HH2484" s="425"/>
      <c r="HI2484" s="425"/>
      <c r="HJ2484" s="425"/>
      <c r="HK2484" s="425"/>
      <c r="HL2484" s="425"/>
      <c r="HM2484" s="425"/>
      <c r="HN2484" s="425"/>
      <c r="HO2484" s="425"/>
      <c r="HP2484" s="425"/>
      <c r="HQ2484" s="425"/>
      <c r="HR2484" s="425"/>
      <c r="HS2484" s="425"/>
      <c r="HT2484" s="425"/>
      <c r="HU2484" s="425"/>
      <c r="HV2484" s="425"/>
      <c r="HW2484" s="425"/>
      <c r="HX2484" s="425"/>
      <c r="HY2484" s="425"/>
      <c r="HZ2484" s="425"/>
      <c r="IA2484" s="425"/>
      <c r="IB2484" s="425"/>
      <c r="IC2484" s="425"/>
      <c r="ID2484" s="425"/>
      <c r="IE2484" s="425"/>
      <c r="IF2484" s="425"/>
      <c r="IG2484" s="425"/>
      <c r="IH2484" s="425"/>
      <c r="II2484" s="425"/>
      <c r="IJ2484" s="425"/>
      <c r="IK2484" s="425"/>
      <c r="IL2484" s="425"/>
      <c r="IM2484" s="425"/>
      <c r="IN2484" s="425"/>
      <c r="IO2484" s="425"/>
      <c r="IP2484" s="425"/>
      <c r="IQ2484" s="425"/>
      <c r="IR2484" s="425"/>
      <c r="IS2484" s="425"/>
      <c r="IT2484" s="425"/>
      <c r="IU2484" s="425"/>
      <c r="IV2484" s="425"/>
    </row>
    <row r="2485" s="428" customFormat="1" ht="27.6" customHeight="1" spans="2:256">
      <c r="B2485" s="465"/>
      <c r="GH2485" s="425"/>
      <c r="GI2485" s="425"/>
      <c r="GJ2485" s="425"/>
      <c r="GK2485" s="425"/>
      <c r="GL2485" s="425"/>
      <c r="GM2485" s="425"/>
      <c r="GN2485" s="425"/>
      <c r="GO2485" s="425"/>
      <c r="GP2485" s="425"/>
      <c r="GQ2485" s="425"/>
      <c r="GR2485" s="425"/>
      <c r="GS2485" s="425"/>
      <c r="GT2485" s="425"/>
      <c r="GU2485" s="425"/>
      <c r="GV2485" s="425"/>
      <c r="GW2485" s="425"/>
      <c r="GX2485" s="425"/>
      <c r="GY2485" s="425"/>
      <c r="GZ2485" s="425"/>
      <c r="HA2485" s="425"/>
      <c r="HB2485" s="425"/>
      <c r="HC2485" s="425"/>
      <c r="HD2485" s="425"/>
      <c r="HE2485" s="425"/>
      <c r="HF2485" s="425"/>
      <c r="HG2485" s="425"/>
      <c r="HH2485" s="425"/>
      <c r="HI2485" s="425"/>
      <c r="HJ2485" s="425"/>
      <c r="HK2485" s="425"/>
      <c r="HL2485" s="425"/>
      <c r="HM2485" s="425"/>
      <c r="HN2485" s="425"/>
      <c r="HO2485" s="425"/>
      <c r="HP2485" s="425"/>
      <c r="HQ2485" s="425"/>
      <c r="HR2485" s="425"/>
      <c r="HS2485" s="425"/>
      <c r="HT2485" s="425"/>
      <c r="HU2485" s="425"/>
      <c r="HV2485" s="425"/>
      <c r="HW2485" s="425"/>
      <c r="HX2485" s="425"/>
      <c r="HY2485" s="425"/>
      <c r="HZ2485" s="425"/>
      <c r="IA2485" s="425"/>
      <c r="IB2485" s="425"/>
      <c r="IC2485" s="425"/>
      <c r="ID2485" s="425"/>
      <c r="IE2485" s="425"/>
      <c r="IF2485" s="425"/>
      <c r="IG2485" s="425"/>
      <c r="IH2485" s="425"/>
      <c r="II2485" s="425"/>
      <c r="IJ2485" s="425"/>
      <c r="IK2485" s="425"/>
      <c r="IL2485" s="425"/>
      <c r="IM2485" s="425"/>
      <c r="IN2485" s="425"/>
      <c r="IO2485" s="425"/>
      <c r="IP2485" s="425"/>
      <c r="IQ2485" s="425"/>
      <c r="IR2485" s="425"/>
      <c r="IS2485" s="425"/>
      <c r="IT2485" s="425"/>
      <c r="IU2485" s="425"/>
      <c r="IV2485" s="425"/>
    </row>
    <row r="2486" s="428" customFormat="1" ht="27.6" customHeight="1" spans="2:256">
      <c r="B2486" s="465"/>
      <c r="GH2486" s="425"/>
      <c r="GI2486" s="425"/>
      <c r="GJ2486" s="425"/>
      <c r="GK2486" s="425"/>
      <c r="GL2486" s="425"/>
      <c r="GM2486" s="425"/>
      <c r="GN2486" s="425"/>
      <c r="GO2486" s="425"/>
      <c r="GP2486" s="425"/>
      <c r="GQ2486" s="425"/>
      <c r="GR2486" s="425"/>
      <c r="GS2486" s="425"/>
      <c r="GT2486" s="425"/>
      <c r="GU2486" s="425"/>
      <c r="GV2486" s="425"/>
      <c r="GW2486" s="425"/>
      <c r="GX2486" s="425"/>
      <c r="GY2486" s="425"/>
      <c r="GZ2486" s="425"/>
      <c r="HA2486" s="425"/>
      <c r="HB2486" s="425"/>
      <c r="HC2486" s="425"/>
      <c r="HD2486" s="425"/>
      <c r="HE2486" s="425"/>
      <c r="HF2486" s="425"/>
      <c r="HG2486" s="425"/>
      <c r="HH2486" s="425"/>
      <c r="HI2486" s="425"/>
      <c r="HJ2486" s="425"/>
      <c r="HK2486" s="425"/>
      <c r="HL2486" s="425"/>
      <c r="HM2486" s="425"/>
      <c r="HN2486" s="425"/>
      <c r="HO2486" s="425"/>
      <c r="HP2486" s="425"/>
      <c r="HQ2486" s="425"/>
      <c r="HR2486" s="425"/>
      <c r="HS2486" s="425"/>
      <c r="HT2486" s="425"/>
      <c r="HU2486" s="425"/>
      <c r="HV2486" s="425"/>
      <c r="HW2486" s="425"/>
      <c r="HX2486" s="425"/>
      <c r="HY2486" s="425"/>
      <c r="HZ2486" s="425"/>
      <c r="IA2486" s="425"/>
      <c r="IB2486" s="425"/>
      <c r="IC2486" s="425"/>
      <c r="ID2486" s="425"/>
      <c r="IE2486" s="425"/>
      <c r="IF2486" s="425"/>
      <c r="IG2486" s="425"/>
      <c r="IH2486" s="425"/>
      <c r="II2486" s="425"/>
      <c r="IJ2486" s="425"/>
      <c r="IK2486" s="425"/>
      <c r="IL2486" s="425"/>
      <c r="IM2486" s="425"/>
      <c r="IN2486" s="425"/>
      <c r="IO2486" s="425"/>
      <c r="IP2486" s="425"/>
      <c r="IQ2486" s="425"/>
      <c r="IR2486" s="425"/>
      <c r="IS2486" s="425"/>
      <c r="IT2486" s="425"/>
      <c r="IU2486" s="425"/>
      <c r="IV2486" s="425"/>
    </row>
    <row r="2487" s="428" customFormat="1" ht="27.6" customHeight="1" spans="2:256">
      <c r="B2487" s="465"/>
      <c r="GH2487" s="425"/>
      <c r="GI2487" s="425"/>
      <c r="GJ2487" s="425"/>
      <c r="GK2487" s="425"/>
      <c r="GL2487" s="425"/>
      <c r="GM2487" s="425"/>
      <c r="GN2487" s="425"/>
      <c r="GO2487" s="425"/>
      <c r="GP2487" s="425"/>
      <c r="GQ2487" s="425"/>
      <c r="GR2487" s="425"/>
      <c r="GS2487" s="425"/>
      <c r="GT2487" s="425"/>
      <c r="GU2487" s="425"/>
      <c r="GV2487" s="425"/>
      <c r="GW2487" s="425"/>
      <c r="GX2487" s="425"/>
      <c r="GY2487" s="425"/>
      <c r="GZ2487" s="425"/>
      <c r="HA2487" s="425"/>
      <c r="HB2487" s="425"/>
      <c r="HC2487" s="425"/>
      <c r="HD2487" s="425"/>
      <c r="HE2487" s="425"/>
      <c r="HF2487" s="425"/>
      <c r="HG2487" s="425"/>
      <c r="HH2487" s="425"/>
      <c r="HI2487" s="425"/>
      <c r="HJ2487" s="425"/>
      <c r="HK2487" s="425"/>
      <c r="HL2487" s="425"/>
      <c r="HM2487" s="425"/>
      <c r="HN2487" s="425"/>
      <c r="HO2487" s="425"/>
      <c r="HP2487" s="425"/>
      <c r="HQ2487" s="425"/>
      <c r="HR2487" s="425"/>
      <c r="HS2487" s="425"/>
      <c r="HT2487" s="425"/>
      <c r="HU2487" s="425"/>
      <c r="HV2487" s="425"/>
      <c r="HW2487" s="425"/>
      <c r="HX2487" s="425"/>
      <c r="HY2487" s="425"/>
      <c r="HZ2487" s="425"/>
      <c r="IA2487" s="425"/>
      <c r="IB2487" s="425"/>
      <c r="IC2487" s="425"/>
      <c r="ID2487" s="425"/>
      <c r="IE2487" s="425"/>
      <c r="IF2487" s="425"/>
      <c r="IG2487" s="425"/>
      <c r="IH2487" s="425"/>
      <c r="II2487" s="425"/>
      <c r="IJ2487" s="425"/>
      <c r="IK2487" s="425"/>
      <c r="IL2487" s="425"/>
      <c r="IM2487" s="425"/>
      <c r="IN2487" s="425"/>
      <c r="IO2487" s="425"/>
      <c r="IP2487" s="425"/>
      <c r="IQ2487" s="425"/>
      <c r="IR2487" s="425"/>
      <c r="IS2487" s="425"/>
      <c r="IT2487" s="425"/>
      <c r="IU2487" s="425"/>
      <c r="IV2487" s="425"/>
    </row>
    <row r="2488" s="428" customFormat="1" ht="27.6" customHeight="1" spans="2:256">
      <c r="B2488" s="465"/>
      <c r="GH2488" s="425"/>
      <c r="GI2488" s="425"/>
      <c r="GJ2488" s="425"/>
      <c r="GK2488" s="425"/>
      <c r="GL2488" s="425"/>
      <c r="GM2488" s="425"/>
      <c r="GN2488" s="425"/>
      <c r="GO2488" s="425"/>
      <c r="GP2488" s="425"/>
      <c r="GQ2488" s="425"/>
      <c r="GR2488" s="425"/>
      <c r="GS2488" s="425"/>
      <c r="GT2488" s="425"/>
      <c r="GU2488" s="425"/>
      <c r="GV2488" s="425"/>
      <c r="GW2488" s="425"/>
      <c r="GX2488" s="425"/>
      <c r="GY2488" s="425"/>
      <c r="GZ2488" s="425"/>
      <c r="HA2488" s="425"/>
      <c r="HB2488" s="425"/>
      <c r="HC2488" s="425"/>
      <c r="HD2488" s="425"/>
      <c r="HE2488" s="425"/>
      <c r="HF2488" s="425"/>
      <c r="HG2488" s="425"/>
      <c r="HH2488" s="425"/>
      <c r="HI2488" s="425"/>
      <c r="HJ2488" s="425"/>
      <c r="HK2488" s="425"/>
      <c r="HL2488" s="425"/>
      <c r="HM2488" s="425"/>
      <c r="HN2488" s="425"/>
      <c r="HO2488" s="425"/>
      <c r="HP2488" s="425"/>
      <c r="HQ2488" s="425"/>
      <c r="HR2488" s="425"/>
      <c r="HS2488" s="425"/>
      <c r="HT2488" s="425"/>
      <c r="HU2488" s="425"/>
      <c r="HV2488" s="425"/>
      <c r="HW2488" s="425"/>
      <c r="HX2488" s="425"/>
      <c r="HY2488" s="425"/>
      <c r="HZ2488" s="425"/>
      <c r="IA2488" s="425"/>
      <c r="IB2488" s="425"/>
      <c r="IC2488" s="425"/>
      <c r="ID2488" s="425"/>
      <c r="IE2488" s="425"/>
      <c r="IF2488" s="425"/>
      <c r="IG2488" s="425"/>
      <c r="IH2488" s="425"/>
      <c r="II2488" s="425"/>
      <c r="IJ2488" s="425"/>
      <c r="IK2488" s="425"/>
      <c r="IL2488" s="425"/>
      <c r="IM2488" s="425"/>
      <c r="IN2488" s="425"/>
      <c r="IO2488" s="425"/>
      <c r="IP2488" s="425"/>
      <c r="IQ2488" s="425"/>
      <c r="IR2488" s="425"/>
      <c r="IS2488" s="425"/>
      <c r="IT2488" s="425"/>
      <c r="IU2488" s="425"/>
      <c r="IV2488" s="425"/>
    </row>
    <row r="2489" s="428" customFormat="1" ht="27.6" customHeight="1" spans="2:256">
      <c r="B2489" s="465"/>
      <c r="GH2489" s="425"/>
      <c r="GI2489" s="425"/>
      <c r="GJ2489" s="425"/>
      <c r="GK2489" s="425"/>
      <c r="GL2489" s="425"/>
      <c r="GM2489" s="425"/>
      <c r="GN2489" s="425"/>
      <c r="GO2489" s="425"/>
      <c r="GP2489" s="425"/>
      <c r="GQ2489" s="425"/>
      <c r="GR2489" s="425"/>
      <c r="GS2489" s="425"/>
      <c r="GT2489" s="425"/>
      <c r="GU2489" s="425"/>
      <c r="GV2489" s="425"/>
      <c r="GW2489" s="425"/>
      <c r="GX2489" s="425"/>
      <c r="GY2489" s="425"/>
      <c r="GZ2489" s="425"/>
      <c r="HA2489" s="425"/>
      <c r="HB2489" s="425"/>
      <c r="HC2489" s="425"/>
      <c r="HD2489" s="425"/>
      <c r="HE2489" s="425"/>
      <c r="HF2489" s="425"/>
      <c r="HG2489" s="425"/>
      <c r="HH2489" s="425"/>
      <c r="HI2489" s="425"/>
      <c r="HJ2489" s="425"/>
      <c r="HK2489" s="425"/>
      <c r="HL2489" s="425"/>
      <c r="HM2489" s="425"/>
      <c r="HN2489" s="425"/>
      <c r="HO2489" s="425"/>
      <c r="HP2489" s="425"/>
      <c r="HQ2489" s="425"/>
      <c r="HR2489" s="425"/>
      <c r="HS2489" s="425"/>
      <c r="HT2489" s="425"/>
      <c r="HU2489" s="425"/>
      <c r="HV2489" s="425"/>
      <c r="HW2489" s="425"/>
      <c r="HX2489" s="425"/>
      <c r="HY2489" s="425"/>
      <c r="HZ2489" s="425"/>
      <c r="IA2489" s="425"/>
      <c r="IB2489" s="425"/>
      <c r="IC2489" s="425"/>
      <c r="ID2489" s="425"/>
      <c r="IE2489" s="425"/>
      <c r="IF2489" s="425"/>
      <c r="IG2489" s="425"/>
      <c r="IH2489" s="425"/>
      <c r="II2489" s="425"/>
      <c r="IJ2489" s="425"/>
      <c r="IK2489" s="425"/>
      <c r="IL2489" s="425"/>
      <c r="IM2489" s="425"/>
      <c r="IN2489" s="425"/>
      <c r="IO2489" s="425"/>
      <c r="IP2489" s="425"/>
      <c r="IQ2489" s="425"/>
      <c r="IR2489" s="425"/>
      <c r="IS2489" s="425"/>
      <c r="IT2489" s="425"/>
      <c r="IU2489" s="425"/>
      <c r="IV2489" s="425"/>
    </row>
    <row r="2490" s="428" customFormat="1" ht="27.6" customHeight="1" spans="2:256">
      <c r="B2490" s="465"/>
      <c r="GH2490" s="425"/>
      <c r="GI2490" s="425"/>
      <c r="GJ2490" s="425"/>
      <c r="GK2490" s="425"/>
      <c r="GL2490" s="425"/>
      <c r="GM2490" s="425"/>
      <c r="GN2490" s="425"/>
      <c r="GO2490" s="425"/>
      <c r="GP2490" s="425"/>
      <c r="GQ2490" s="425"/>
      <c r="GR2490" s="425"/>
      <c r="GS2490" s="425"/>
      <c r="GT2490" s="425"/>
      <c r="GU2490" s="425"/>
      <c r="GV2490" s="425"/>
      <c r="GW2490" s="425"/>
      <c r="GX2490" s="425"/>
      <c r="GY2490" s="425"/>
      <c r="GZ2490" s="425"/>
      <c r="HA2490" s="425"/>
      <c r="HB2490" s="425"/>
      <c r="HC2490" s="425"/>
      <c r="HD2490" s="425"/>
      <c r="HE2490" s="425"/>
      <c r="HF2490" s="425"/>
      <c r="HG2490" s="425"/>
      <c r="HH2490" s="425"/>
      <c r="HI2490" s="425"/>
      <c r="HJ2490" s="425"/>
      <c r="HK2490" s="425"/>
      <c r="HL2490" s="425"/>
      <c r="HM2490" s="425"/>
      <c r="HN2490" s="425"/>
      <c r="HO2490" s="425"/>
      <c r="HP2490" s="425"/>
      <c r="HQ2490" s="425"/>
      <c r="HR2490" s="425"/>
      <c r="HS2490" s="425"/>
      <c r="HT2490" s="425"/>
      <c r="HU2490" s="425"/>
      <c r="HV2490" s="425"/>
      <c r="HW2490" s="425"/>
      <c r="HX2490" s="425"/>
      <c r="HY2490" s="425"/>
      <c r="HZ2490" s="425"/>
      <c r="IA2490" s="425"/>
      <c r="IB2490" s="425"/>
      <c r="IC2490" s="425"/>
      <c r="ID2490" s="425"/>
      <c r="IE2490" s="425"/>
      <c r="IF2490" s="425"/>
      <c r="IG2490" s="425"/>
      <c r="IH2490" s="425"/>
      <c r="II2490" s="425"/>
      <c r="IJ2490" s="425"/>
      <c r="IK2490" s="425"/>
      <c r="IL2490" s="425"/>
      <c r="IM2490" s="425"/>
      <c r="IN2490" s="425"/>
      <c r="IO2490" s="425"/>
      <c r="IP2490" s="425"/>
      <c r="IQ2490" s="425"/>
      <c r="IR2490" s="425"/>
      <c r="IS2490" s="425"/>
      <c r="IT2490" s="425"/>
      <c r="IU2490" s="425"/>
      <c r="IV2490" s="425"/>
    </row>
    <row r="2491" s="428" customFormat="1" ht="27.6" customHeight="1" spans="2:256">
      <c r="B2491" s="465"/>
      <c r="GH2491" s="425"/>
      <c r="GI2491" s="425"/>
      <c r="GJ2491" s="425"/>
      <c r="GK2491" s="425"/>
      <c r="GL2491" s="425"/>
      <c r="GM2491" s="425"/>
      <c r="GN2491" s="425"/>
      <c r="GO2491" s="425"/>
      <c r="GP2491" s="425"/>
      <c r="GQ2491" s="425"/>
      <c r="GR2491" s="425"/>
      <c r="GS2491" s="425"/>
      <c r="GT2491" s="425"/>
      <c r="GU2491" s="425"/>
      <c r="GV2491" s="425"/>
      <c r="GW2491" s="425"/>
      <c r="GX2491" s="425"/>
      <c r="GY2491" s="425"/>
      <c r="GZ2491" s="425"/>
      <c r="HA2491" s="425"/>
      <c r="HB2491" s="425"/>
      <c r="HC2491" s="425"/>
      <c r="HD2491" s="425"/>
      <c r="HE2491" s="425"/>
      <c r="HF2491" s="425"/>
      <c r="HG2491" s="425"/>
      <c r="HH2491" s="425"/>
      <c r="HI2491" s="425"/>
      <c r="HJ2491" s="425"/>
      <c r="HK2491" s="425"/>
      <c r="HL2491" s="425"/>
      <c r="HM2491" s="425"/>
      <c r="HN2491" s="425"/>
      <c r="HO2491" s="425"/>
      <c r="HP2491" s="425"/>
      <c r="HQ2491" s="425"/>
      <c r="HR2491" s="425"/>
      <c r="HS2491" s="425"/>
      <c r="HT2491" s="425"/>
      <c r="HU2491" s="425"/>
      <c r="HV2491" s="425"/>
      <c r="HW2491" s="425"/>
      <c r="HX2491" s="425"/>
      <c r="HY2491" s="425"/>
      <c r="HZ2491" s="425"/>
      <c r="IA2491" s="425"/>
      <c r="IB2491" s="425"/>
      <c r="IC2491" s="425"/>
      <c r="ID2491" s="425"/>
      <c r="IE2491" s="425"/>
      <c r="IF2491" s="425"/>
      <c r="IG2491" s="425"/>
      <c r="IH2491" s="425"/>
      <c r="II2491" s="425"/>
      <c r="IJ2491" s="425"/>
      <c r="IK2491" s="425"/>
      <c r="IL2491" s="425"/>
      <c r="IM2491" s="425"/>
      <c r="IN2491" s="425"/>
      <c r="IO2491" s="425"/>
      <c r="IP2491" s="425"/>
      <c r="IQ2491" s="425"/>
      <c r="IR2491" s="425"/>
      <c r="IS2491" s="425"/>
      <c r="IT2491" s="425"/>
      <c r="IU2491" s="425"/>
      <c r="IV2491" s="425"/>
    </row>
    <row r="2492" s="428" customFormat="1" ht="27.6" customHeight="1" spans="2:256">
      <c r="B2492" s="465"/>
      <c r="GH2492" s="425"/>
      <c r="GI2492" s="425"/>
      <c r="GJ2492" s="425"/>
      <c r="GK2492" s="425"/>
      <c r="GL2492" s="425"/>
      <c r="GM2492" s="425"/>
      <c r="GN2492" s="425"/>
      <c r="GO2492" s="425"/>
      <c r="GP2492" s="425"/>
      <c r="GQ2492" s="425"/>
      <c r="GR2492" s="425"/>
      <c r="GS2492" s="425"/>
      <c r="GT2492" s="425"/>
      <c r="GU2492" s="425"/>
      <c r="GV2492" s="425"/>
      <c r="GW2492" s="425"/>
      <c r="GX2492" s="425"/>
      <c r="GY2492" s="425"/>
      <c r="GZ2492" s="425"/>
      <c r="HA2492" s="425"/>
      <c r="HB2492" s="425"/>
      <c r="HC2492" s="425"/>
      <c r="HD2492" s="425"/>
      <c r="HE2492" s="425"/>
      <c r="HF2492" s="425"/>
      <c r="HG2492" s="425"/>
      <c r="HH2492" s="425"/>
      <c r="HI2492" s="425"/>
      <c r="HJ2492" s="425"/>
      <c r="HK2492" s="425"/>
      <c r="HL2492" s="425"/>
      <c r="HM2492" s="425"/>
      <c r="HN2492" s="425"/>
      <c r="HO2492" s="425"/>
      <c r="HP2492" s="425"/>
      <c r="HQ2492" s="425"/>
      <c r="HR2492" s="425"/>
      <c r="HS2492" s="425"/>
      <c r="HT2492" s="425"/>
      <c r="HU2492" s="425"/>
      <c r="HV2492" s="425"/>
      <c r="HW2492" s="425"/>
      <c r="HX2492" s="425"/>
      <c r="HY2492" s="425"/>
      <c r="HZ2492" s="425"/>
      <c r="IA2492" s="425"/>
      <c r="IB2492" s="425"/>
      <c r="IC2492" s="425"/>
      <c r="ID2492" s="425"/>
      <c r="IE2492" s="425"/>
      <c r="IF2492" s="425"/>
      <c r="IG2492" s="425"/>
      <c r="IH2492" s="425"/>
      <c r="II2492" s="425"/>
      <c r="IJ2492" s="425"/>
      <c r="IK2492" s="425"/>
      <c r="IL2492" s="425"/>
      <c r="IM2492" s="425"/>
      <c r="IN2492" s="425"/>
      <c r="IO2492" s="425"/>
      <c r="IP2492" s="425"/>
      <c r="IQ2492" s="425"/>
      <c r="IR2492" s="425"/>
      <c r="IS2492" s="425"/>
      <c r="IT2492" s="425"/>
      <c r="IU2492" s="425"/>
      <c r="IV2492" s="425"/>
    </row>
    <row r="2493" s="428" customFormat="1" ht="27.6" customHeight="1" spans="2:256">
      <c r="B2493" s="465"/>
      <c r="GH2493" s="425"/>
      <c r="GI2493" s="425"/>
      <c r="GJ2493" s="425"/>
      <c r="GK2493" s="425"/>
      <c r="GL2493" s="425"/>
      <c r="GM2493" s="425"/>
      <c r="GN2493" s="425"/>
      <c r="GO2493" s="425"/>
      <c r="GP2493" s="425"/>
      <c r="GQ2493" s="425"/>
      <c r="GR2493" s="425"/>
      <c r="GS2493" s="425"/>
      <c r="GT2493" s="425"/>
      <c r="GU2493" s="425"/>
      <c r="GV2493" s="425"/>
      <c r="GW2493" s="425"/>
      <c r="GX2493" s="425"/>
      <c r="GY2493" s="425"/>
      <c r="GZ2493" s="425"/>
      <c r="HA2493" s="425"/>
      <c r="HB2493" s="425"/>
      <c r="HC2493" s="425"/>
      <c r="HD2493" s="425"/>
      <c r="HE2493" s="425"/>
      <c r="HF2493" s="425"/>
      <c r="HG2493" s="425"/>
      <c r="HH2493" s="425"/>
      <c r="HI2493" s="425"/>
      <c r="HJ2493" s="425"/>
      <c r="HK2493" s="425"/>
      <c r="HL2493" s="425"/>
      <c r="HM2493" s="425"/>
      <c r="HN2493" s="425"/>
      <c r="HO2493" s="425"/>
      <c r="HP2493" s="425"/>
      <c r="HQ2493" s="425"/>
      <c r="HR2493" s="425"/>
      <c r="HS2493" s="425"/>
      <c r="HT2493" s="425"/>
      <c r="HU2493" s="425"/>
      <c r="HV2493" s="425"/>
      <c r="HW2493" s="425"/>
      <c r="HX2493" s="425"/>
      <c r="HY2493" s="425"/>
      <c r="HZ2493" s="425"/>
      <c r="IA2493" s="425"/>
      <c r="IB2493" s="425"/>
      <c r="IC2493" s="425"/>
      <c r="ID2493" s="425"/>
      <c r="IE2493" s="425"/>
      <c r="IF2493" s="425"/>
      <c r="IG2493" s="425"/>
      <c r="IH2493" s="425"/>
      <c r="II2493" s="425"/>
      <c r="IJ2493" s="425"/>
      <c r="IK2493" s="425"/>
      <c r="IL2493" s="425"/>
      <c r="IM2493" s="425"/>
      <c r="IN2493" s="425"/>
      <c r="IO2493" s="425"/>
      <c r="IP2493" s="425"/>
      <c r="IQ2493" s="425"/>
      <c r="IR2493" s="425"/>
      <c r="IS2493" s="425"/>
      <c r="IT2493" s="425"/>
      <c r="IU2493" s="425"/>
      <c r="IV2493" s="425"/>
    </row>
    <row r="2494" s="428" customFormat="1" ht="27.6" customHeight="1" spans="2:256">
      <c r="B2494" s="465"/>
      <c r="GH2494" s="425"/>
      <c r="GI2494" s="425"/>
      <c r="GJ2494" s="425"/>
      <c r="GK2494" s="425"/>
      <c r="GL2494" s="425"/>
      <c r="GM2494" s="425"/>
      <c r="GN2494" s="425"/>
      <c r="GO2494" s="425"/>
      <c r="GP2494" s="425"/>
      <c r="GQ2494" s="425"/>
      <c r="GR2494" s="425"/>
      <c r="GS2494" s="425"/>
      <c r="GT2494" s="425"/>
      <c r="GU2494" s="425"/>
      <c r="GV2494" s="425"/>
      <c r="GW2494" s="425"/>
      <c r="GX2494" s="425"/>
      <c r="GY2494" s="425"/>
      <c r="GZ2494" s="425"/>
      <c r="HA2494" s="425"/>
      <c r="HB2494" s="425"/>
      <c r="HC2494" s="425"/>
      <c r="HD2494" s="425"/>
      <c r="HE2494" s="425"/>
      <c r="HF2494" s="425"/>
      <c r="HG2494" s="425"/>
      <c r="HH2494" s="425"/>
      <c r="HI2494" s="425"/>
      <c r="HJ2494" s="425"/>
      <c r="HK2494" s="425"/>
      <c r="HL2494" s="425"/>
      <c r="HM2494" s="425"/>
      <c r="HN2494" s="425"/>
      <c r="HO2494" s="425"/>
      <c r="HP2494" s="425"/>
      <c r="HQ2494" s="425"/>
      <c r="HR2494" s="425"/>
      <c r="HS2494" s="425"/>
      <c r="HT2494" s="425"/>
      <c r="HU2494" s="425"/>
      <c r="HV2494" s="425"/>
      <c r="HW2494" s="425"/>
      <c r="HX2494" s="425"/>
      <c r="HY2494" s="425"/>
      <c r="HZ2494" s="425"/>
      <c r="IA2494" s="425"/>
      <c r="IB2494" s="425"/>
      <c r="IC2494" s="425"/>
      <c r="ID2494" s="425"/>
      <c r="IE2494" s="425"/>
      <c r="IF2494" s="425"/>
      <c r="IG2494" s="425"/>
      <c r="IH2494" s="425"/>
      <c r="II2494" s="425"/>
      <c r="IJ2494" s="425"/>
      <c r="IK2494" s="425"/>
      <c r="IL2494" s="425"/>
      <c r="IM2494" s="425"/>
      <c r="IN2494" s="425"/>
      <c r="IO2494" s="425"/>
      <c r="IP2494" s="425"/>
      <c r="IQ2494" s="425"/>
      <c r="IR2494" s="425"/>
      <c r="IS2494" s="425"/>
      <c r="IT2494" s="425"/>
      <c r="IU2494" s="425"/>
      <c r="IV2494" s="425"/>
    </row>
    <row r="2495" s="428" customFormat="1" ht="27.6" customHeight="1" spans="2:256">
      <c r="B2495" s="465"/>
      <c r="GH2495" s="425"/>
      <c r="GI2495" s="425"/>
      <c r="GJ2495" s="425"/>
      <c r="GK2495" s="425"/>
      <c r="GL2495" s="425"/>
      <c r="GM2495" s="425"/>
      <c r="GN2495" s="425"/>
      <c r="GO2495" s="425"/>
      <c r="GP2495" s="425"/>
      <c r="GQ2495" s="425"/>
      <c r="GR2495" s="425"/>
      <c r="GS2495" s="425"/>
      <c r="GT2495" s="425"/>
      <c r="GU2495" s="425"/>
      <c r="GV2495" s="425"/>
      <c r="GW2495" s="425"/>
      <c r="GX2495" s="425"/>
      <c r="GY2495" s="425"/>
      <c r="GZ2495" s="425"/>
      <c r="HA2495" s="425"/>
      <c r="HB2495" s="425"/>
      <c r="HC2495" s="425"/>
      <c r="HD2495" s="425"/>
      <c r="HE2495" s="425"/>
      <c r="HF2495" s="425"/>
      <c r="HG2495" s="425"/>
      <c r="HH2495" s="425"/>
      <c r="HI2495" s="425"/>
      <c r="HJ2495" s="425"/>
      <c r="HK2495" s="425"/>
      <c r="HL2495" s="425"/>
      <c r="HM2495" s="425"/>
      <c r="HN2495" s="425"/>
      <c r="HO2495" s="425"/>
      <c r="HP2495" s="425"/>
      <c r="HQ2495" s="425"/>
      <c r="HR2495" s="425"/>
      <c r="HS2495" s="425"/>
      <c r="HT2495" s="425"/>
      <c r="HU2495" s="425"/>
      <c r="HV2495" s="425"/>
      <c r="HW2495" s="425"/>
      <c r="HX2495" s="425"/>
      <c r="HY2495" s="425"/>
      <c r="HZ2495" s="425"/>
      <c r="IA2495" s="425"/>
      <c r="IB2495" s="425"/>
      <c r="IC2495" s="425"/>
      <c r="ID2495" s="425"/>
      <c r="IE2495" s="425"/>
      <c r="IF2495" s="425"/>
      <c r="IG2495" s="425"/>
      <c r="IH2495" s="425"/>
      <c r="II2495" s="425"/>
      <c r="IJ2495" s="425"/>
      <c r="IK2495" s="425"/>
      <c r="IL2495" s="425"/>
      <c r="IM2495" s="425"/>
      <c r="IN2495" s="425"/>
      <c r="IO2495" s="425"/>
      <c r="IP2495" s="425"/>
      <c r="IQ2495" s="425"/>
      <c r="IR2495" s="425"/>
      <c r="IS2495" s="425"/>
      <c r="IT2495" s="425"/>
      <c r="IU2495" s="425"/>
      <c r="IV2495" s="425"/>
    </row>
    <row r="2496" s="428" customFormat="1" ht="27.6" customHeight="1" spans="2:256">
      <c r="B2496" s="465"/>
      <c r="GH2496" s="425"/>
      <c r="GI2496" s="425"/>
      <c r="GJ2496" s="425"/>
      <c r="GK2496" s="425"/>
      <c r="GL2496" s="425"/>
      <c r="GM2496" s="425"/>
      <c r="GN2496" s="425"/>
      <c r="GO2496" s="425"/>
      <c r="GP2496" s="425"/>
      <c r="GQ2496" s="425"/>
      <c r="GR2496" s="425"/>
      <c r="GS2496" s="425"/>
      <c r="GT2496" s="425"/>
      <c r="GU2496" s="425"/>
      <c r="GV2496" s="425"/>
      <c r="GW2496" s="425"/>
      <c r="GX2496" s="425"/>
      <c r="GY2496" s="425"/>
      <c r="GZ2496" s="425"/>
      <c r="HA2496" s="425"/>
      <c r="HB2496" s="425"/>
      <c r="HC2496" s="425"/>
      <c r="HD2496" s="425"/>
      <c r="HE2496" s="425"/>
      <c r="HF2496" s="425"/>
      <c r="HG2496" s="425"/>
      <c r="HH2496" s="425"/>
      <c r="HI2496" s="425"/>
      <c r="HJ2496" s="425"/>
      <c r="HK2496" s="425"/>
      <c r="HL2496" s="425"/>
      <c r="HM2496" s="425"/>
      <c r="HN2496" s="425"/>
      <c r="HO2496" s="425"/>
      <c r="HP2496" s="425"/>
      <c r="HQ2496" s="425"/>
      <c r="HR2496" s="425"/>
      <c r="HS2496" s="425"/>
      <c r="HT2496" s="425"/>
      <c r="HU2496" s="425"/>
      <c r="HV2496" s="425"/>
      <c r="HW2496" s="425"/>
      <c r="HX2496" s="425"/>
      <c r="HY2496" s="425"/>
      <c r="HZ2496" s="425"/>
      <c r="IA2496" s="425"/>
      <c r="IB2496" s="425"/>
      <c r="IC2496" s="425"/>
      <c r="ID2496" s="425"/>
      <c r="IE2496" s="425"/>
      <c r="IF2496" s="425"/>
      <c r="IG2496" s="425"/>
      <c r="IH2496" s="425"/>
      <c r="II2496" s="425"/>
      <c r="IJ2496" s="425"/>
      <c r="IK2496" s="425"/>
      <c r="IL2496" s="425"/>
      <c r="IM2496" s="425"/>
      <c r="IN2496" s="425"/>
      <c r="IO2496" s="425"/>
      <c r="IP2496" s="425"/>
      <c r="IQ2496" s="425"/>
      <c r="IR2496" s="425"/>
      <c r="IS2496" s="425"/>
      <c r="IT2496" s="425"/>
      <c r="IU2496" s="425"/>
      <c r="IV2496" s="425"/>
    </row>
    <row r="2497" s="428" customFormat="1" ht="27.6" customHeight="1" spans="2:256">
      <c r="B2497" s="465"/>
      <c r="GH2497" s="425"/>
      <c r="GI2497" s="425"/>
      <c r="GJ2497" s="425"/>
      <c r="GK2497" s="425"/>
      <c r="GL2497" s="425"/>
      <c r="GM2497" s="425"/>
      <c r="GN2497" s="425"/>
      <c r="GO2497" s="425"/>
      <c r="GP2497" s="425"/>
      <c r="GQ2497" s="425"/>
      <c r="GR2497" s="425"/>
      <c r="GS2497" s="425"/>
      <c r="GT2497" s="425"/>
      <c r="GU2497" s="425"/>
      <c r="GV2497" s="425"/>
      <c r="GW2497" s="425"/>
      <c r="GX2497" s="425"/>
      <c r="GY2497" s="425"/>
      <c r="GZ2497" s="425"/>
      <c r="HA2497" s="425"/>
      <c r="HB2497" s="425"/>
      <c r="HC2497" s="425"/>
      <c r="HD2497" s="425"/>
      <c r="HE2497" s="425"/>
      <c r="HF2497" s="425"/>
      <c r="HG2497" s="425"/>
      <c r="HH2497" s="425"/>
      <c r="HI2497" s="425"/>
      <c r="HJ2497" s="425"/>
      <c r="HK2497" s="425"/>
      <c r="HL2497" s="425"/>
      <c r="HM2497" s="425"/>
      <c r="HN2497" s="425"/>
      <c r="HO2497" s="425"/>
      <c r="HP2497" s="425"/>
      <c r="HQ2497" s="425"/>
      <c r="HR2497" s="425"/>
      <c r="HS2497" s="425"/>
      <c r="HT2497" s="425"/>
      <c r="HU2497" s="425"/>
      <c r="HV2497" s="425"/>
      <c r="HW2497" s="425"/>
      <c r="HX2497" s="425"/>
      <c r="HY2497" s="425"/>
      <c r="HZ2497" s="425"/>
      <c r="IA2497" s="425"/>
      <c r="IB2497" s="425"/>
      <c r="IC2497" s="425"/>
      <c r="ID2497" s="425"/>
      <c r="IE2497" s="425"/>
      <c r="IF2497" s="425"/>
      <c r="IG2497" s="425"/>
      <c r="IH2497" s="425"/>
      <c r="II2497" s="425"/>
      <c r="IJ2497" s="425"/>
      <c r="IK2497" s="425"/>
      <c r="IL2497" s="425"/>
      <c r="IM2497" s="425"/>
      <c r="IN2497" s="425"/>
      <c r="IO2497" s="425"/>
      <c r="IP2497" s="425"/>
      <c r="IQ2497" s="425"/>
      <c r="IR2497" s="425"/>
      <c r="IS2497" s="425"/>
      <c r="IT2497" s="425"/>
      <c r="IU2497" s="425"/>
      <c r="IV2497" s="425"/>
    </row>
    <row r="2498" s="428" customFormat="1" ht="27.6" customHeight="1" spans="2:256">
      <c r="B2498" s="465"/>
      <c r="GH2498" s="425"/>
      <c r="GI2498" s="425"/>
      <c r="GJ2498" s="425"/>
      <c r="GK2498" s="425"/>
      <c r="GL2498" s="425"/>
      <c r="GM2498" s="425"/>
      <c r="GN2498" s="425"/>
      <c r="GO2498" s="425"/>
      <c r="GP2498" s="425"/>
      <c r="GQ2498" s="425"/>
      <c r="GR2498" s="425"/>
      <c r="GS2498" s="425"/>
      <c r="GT2498" s="425"/>
      <c r="GU2498" s="425"/>
      <c r="GV2498" s="425"/>
      <c r="GW2498" s="425"/>
      <c r="GX2498" s="425"/>
      <c r="GY2498" s="425"/>
      <c r="GZ2498" s="425"/>
      <c r="HA2498" s="425"/>
      <c r="HB2498" s="425"/>
      <c r="HC2498" s="425"/>
      <c r="HD2498" s="425"/>
      <c r="HE2498" s="425"/>
      <c r="HF2498" s="425"/>
      <c r="HG2498" s="425"/>
      <c r="HH2498" s="425"/>
      <c r="HI2498" s="425"/>
      <c r="HJ2498" s="425"/>
      <c r="HK2498" s="425"/>
      <c r="HL2498" s="425"/>
      <c r="HM2498" s="425"/>
      <c r="HN2498" s="425"/>
      <c r="HO2498" s="425"/>
      <c r="HP2498" s="425"/>
      <c r="HQ2498" s="425"/>
      <c r="HR2498" s="425"/>
      <c r="HS2498" s="425"/>
      <c r="HT2498" s="425"/>
      <c r="HU2498" s="425"/>
      <c r="HV2498" s="425"/>
      <c r="HW2498" s="425"/>
      <c r="HX2498" s="425"/>
      <c r="HY2498" s="425"/>
      <c r="HZ2498" s="425"/>
      <c r="IA2498" s="425"/>
      <c r="IB2498" s="425"/>
      <c r="IC2498" s="425"/>
      <c r="ID2498" s="425"/>
      <c r="IE2498" s="425"/>
      <c r="IF2498" s="425"/>
      <c r="IG2498" s="425"/>
      <c r="IH2498" s="425"/>
      <c r="II2498" s="425"/>
      <c r="IJ2498" s="425"/>
      <c r="IK2498" s="425"/>
      <c r="IL2498" s="425"/>
      <c r="IM2498" s="425"/>
      <c r="IN2498" s="425"/>
      <c r="IO2498" s="425"/>
      <c r="IP2498" s="425"/>
      <c r="IQ2498" s="425"/>
      <c r="IR2498" s="425"/>
      <c r="IS2498" s="425"/>
      <c r="IT2498" s="425"/>
      <c r="IU2498" s="425"/>
      <c r="IV2498" s="425"/>
    </row>
    <row r="2499" s="428" customFormat="1" ht="27.6" customHeight="1" spans="2:256">
      <c r="B2499" s="465"/>
      <c r="GH2499" s="425"/>
      <c r="GI2499" s="425"/>
      <c r="GJ2499" s="425"/>
      <c r="GK2499" s="425"/>
      <c r="GL2499" s="425"/>
      <c r="GM2499" s="425"/>
      <c r="GN2499" s="425"/>
      <c r="GO2499" s="425"/>
      <c r="GP2499" s="425"/>
      <c r="GQ2499" s="425"/>
      <c r="GR2499" s="425"/>
      <c r="GS2499" s="425"/>
      <c r="GT2499" s="425"/>
      <c r="GU2499" s="425"/>
      <c r="GV2499" s="425"/>
      <c r="GW2499" s="425"/>
      <c r="GX2499" s="425"/>
      <c r="GY2499" s="425"/>
      <c r="GZ2499" s="425"/>
      <c r="HA2499" s="425"/>
      <c r="HB2499" s="425"/>
      <c r="HC2499" s="425"/>
      <c r="HD2499" s="425"/>
      <c r="HE2499" s="425"/>
      <c r="HF2499" s="425"/>
      <c r="HG2499" s="425"/>
      <c r="HH2499" s="425"/>
      <c r="HI2499" s="425"/>
      <c r="HJ2499" s="425"/>
      <c r="HK2499" s="425"/>
      <c r="HL2499" s="425"/>
      <c r="HM2499" s="425"/>
      <c r="HN2499" s="425"/>
      <c r="HO2499" s="425"/>
      <c r="HP2499" s="425"/>
      <c r="HQ2499" s="425"/>
      <c r="HR2499" s="425"/>
      <c r="HS2499" s="425"/>
      <c r="HT2499" s="425"/>
      <c r="HU2499" s="425"/>
      <c r="HV2499" s="425"/>
      <c r="HW2499" s="425"/>
      <c r="HX2499" s="425"/>
      <c r="HY2499" s="425"/>
      <c r="HZ2499" s="425"/>
      <c r="IA2499" s="425"/>
      <c r="IB2499" s="425"/>
      <c r="IC2499" s="425"/>
      <c r="ID2499" s="425"/>
      <c r="IE2499" s="425"/>
      <c r="IF2499" s="425"/>
      <c r="IG2499" s="425"/>
      <c r="IH2499" s="425"/>
      <c r="II2499" s="425"/>
      <c r="IJ2499" s="425"/>
      <c r="IK2499" s="425"/>
      <c r="IL2499" s="425"/>
      <c r="IM2499" s="425"/>
      <c r="IN2499" s="425"/>
      <c r="IO2499" s="425"/>
      <c r="IP2499" s="425"/>
      <c r="IQ2499" s="425"/>
      <c r="IR2499" s="425"/>
      <c r="IS2499" s="425"/>
      <c r="IT2499" s="425"/>
      <c r="IU2499" s="425"/>
      <c r="IV2499" s="425"/>
    </row>
    <row r="2500" s="428" customFormat="1" ht="27.6" customHeight="1" spans="2:256">
      <c r="B2500" s="465"/>
      <c r="GH2500" s="425"/>
      <c r="GI2500" s="425"/>
      <c r="GJ2500" s="425"/>
      <c r="GK2500" s="425"/>
      <c r="GL2500" s="425"/>
      <c r="GM2500" s="425"/>
      <c r="GN2500" s="425"/>
      <c r="GO2500" s="425"/>
      <c r="GP2500" s="425"/>
      <c r="GQ2500" s="425"/>
      <c r="GR2500" s="425"/>
      <c r="GS2500" s="425"/>
      <c r="GT2500" s="425"/>
      <c r="GU2500" s="425"/>
      <c r="GV2500" s="425"/>
      <c r="GW2500" s="425"/>
      <c r="GX2500" s="425"/>
      <c r="GY2500" s="425"/>
      <c r="GZ2500" s="425"/>
      <c r="HA2500" s="425"/>
      <c r="HB2500" s="425"/>
      <c r="HC2500" s="425"/>
      <c r="HD2500" s="425"/>
      <c r="HE2500" s="425"/>
      <c r="HF2500" s="425"/>
      <c r="HG2500" s="425"/>
      <c r="HH2500" s="425"/>
      <c r="HI2500" s="425"/>
      <c r="HJ2500" s="425"/>
      <c r="HK2500" s="425"/>
      <c r="HL2500" s="425"/>
      <c r="HM2500" s="425"/>
      <c r="HN2500" s="425"/>
      <c r="HO2500" s="425"/>
      <c r="HP2500" s="425"/>
      <c r="HQ2500" s="425"/>
      <c r="HR2500" s="425"/>
      <c r="HS2500" s="425"/>
      <c r="HT2500" s="425"/>
      <c r="HU2500" s="425"/>
      <c r="HV2500" s="425"/>
      <c r="HW2500" s="425"/>
      <c r="HX2500" s="425"/>
      <c r="HY2500" s="425"/>
      <c r="HZ2500" s="425"/>
      <c r="IA2500" s="425"/>
      <c r="IB2500" s="425"/>
      <c r="IC2500" s="425"/>
      <c r="ID2500" s="425"/>
      <c r="IE2500" s="425"/>
      <c r="IF2500" s="425"/>
      <c r="IG2500" s="425"/>
      <c r="IH2500" s="425"/>
      <c r="II2500" s="425"/>
      <c r="IJ2500" s="425"/>
      <c r="IK2500" s="425"/>
      <c r="IL2500" s="425"/>
      <c r="IM2500" s="425"/>
      <c r="IN2500" s="425"/>
      <c r="IO2500" s="425"/>
      <c r="IP2500" s="425"/>
      <c r="IQ2500" s="425"/>
      <c r="IR2500" s="425"/>
      <c r="IS2500" s="425"/>
      <c r="IT2500" s="425"/>
      <c r="IU2500" s="425"/>
      <c r="IV2500" s="425"/>
    </row>
    <row r="2501" s="428" customFormat="1" ht="27.6" customHeight="1" spans="2:256">
      <c r="B2501" s="465"/>
      <c r="GH2501" s="425"/>
      <c r="GI2501" s="425"/>
      <c r="GJ2501" s="425"/>
      <c r="GK2501" s="425"/>
      <c r="GL2501" s="425"/>
      <c r="GM2501" s="425"/>
      <c r="GN2501" s="425"/>
      <c r="GO2501" s="425"/>
      <c r="GP2501" s="425"/>
      <c r="GQ2501" s="425"/>
      <c r="GR2501" s="425"/>
      <c r="GS2501" s="425"/>
      <c r="GT2501" s="425"/>
      <c r="GU2501" s="425"/>
      <c r="GV2501" s="425"/>
      <c r="GW2501" s="425"/>
      <c r="GX2501" s="425"/>
      <c r="GY2501" s="425"/>
      <c r="GZ2501" s="425"/>
      <c r="HA2501" s="425"/>
      <c r="HB2501" s="425"/>
      <c r="HC2501" s="425"/>
      <c r="HD2501" s="425"/>
      <c r="HE2501" s="425"/>
      <c r="HF2501" s="425"/>
      <c r="HG2501" s="425"/>
      <c r="HH2501" s="425"/>
      <c r="HI2501" s="425"/>
      <c r="HJ2501" s="425"/>
      <c r="HK2501" s="425"/>
      <c r="HL2501" s="425"/>
      <c r="HM2501" s="425"/>
      <c r="HN2501" s="425"/>
      <c r="HO2501" s="425"/>
      <c r="HP2501" s="425"/>
      <c r="HQ2501" s="425"/>
      <c r="HR2501" s="425"/>
      <c r="HS2501" s="425"/>
      <c r="HT2501" s="425"/>
      <c r="HU2501" s="425"/>
      <c r="HV2501" s="425"/>
      <c r="HW2501" s="425"/>
      <c r="HX2501" s="425"/>
      <c r="HY2501" s="425"/>
      <c r="HZ2501" s="425"/>
      <c r="IA2501" s="425"/>
      <c r="IB2501" s="425"/>
      <c r="IC2501" s="425"/>
      <c r="ID2501" s="425"/>
      <c r="IE2501" s="425"/>
      <c r="IF2501" s="425"/>
      <c r="IG2501" s="425"/>
      <c r="IH2501" s="425"/>
      <c r="II2501" s="425"/>
      <c r="IJ2501" s="425"/>
      <c r="IK2501" s="425"/>
      <c r="IL2501" s="425"/>
      <c r="IM2501" s="425"/>
      <c r="IN2501" s="425"/>
      <c r="IO2501" s="425"/>
      <c r="IP2501" s="425"/>
      <c r="IQ2501" s="425"/>
      <c r="IR2501" s="425"/>
      <c r="IS2501" s="425"/>
      <c r="IT2501" s="425"/>
      <c r="IU2501" s="425"/>
      <c r="IV2501" s="425"/>
    </row>
    <row r="2502" s="428" customFormat="1" ht="27.6" customHeight="1" spans="2:256">
      <c r="B2502" s="465"/>
      <c r="GH2502" s="425"/>
      <c r="GI2502" s="425"/>
      <c r="GJ2502" s="425"/>
      <c r="GK2502" s="425"/>
      <c r="GL2502" s="425"/>
      <c r="GM2502" s="425"/>
      <c r="GN2502" s="425"/>
      <c r="GO2502" s="425"/>
      <c r="GP2502" s="425"/>
      <c r="GQ2502" s="425"/>
      <c r="GR2502" s="425"/>
      <c r="GS2502" s="425"/>
      <c r="GT2502" s="425"/>
      <c r="GU2502" s="425"/>
      <c r="GV2502" s="425"/>
      <c r="GW2502" s="425"/>
      <c r="GX2502" s="425"/>
      <c r="GY2502" s="425"/>
      <c r="GZ2502" s="425"/>
      <c r="HA2502" s="425"/>
      <c r="HB2502" s="425"/>
      <c r="HC2502" s="425"/>
      <c r="HD2502" s="425"/>
      <c r="HE2502" s="425"/>
      <c r="HF2502" s="425"/>
      <c r="HG2502" s="425"/>
      <c r="HH2502" s="425"/>
      <c r="HI2502" s="425"/>
      <c r="HJ2502" s="425"/>
      <c r="HK2502" s="425"/>
      <c r="HL2502" s="425"/>
      <c r="HM2502" s="425"/>
      <c r="HN2502" s="425"/>
      <c r="HO2502" s="425"/>
      <c r="HP2502" s="425"/>
      <c r="HQ2502" s="425"/>
      <c r="HR2502" s="425"/>
      <c r="HS2502" s="425"/>
      <c r="HT2502" s="425"/>
      <c r="HU2502" s="425"/>
      <c r="HV2502" s="425"/>
      <c r="HW2502" s="425"/>
      <c r="HX2502" s="425"/>
      <c r="HY2502" s="425"/>
      <c r="HZ2502" s="425"/>
      <c r="IA2502" s="425"/>
      <c r="IB2502" s="425"/>
      <c r="IC2502" s="425"/>
      <c r="ID2502" s="425"/>
      <c r="IE2502" s="425"/>
      <c r="IF2502" s="425"/>
      <c r="IG2502" s="425"/>
      <c r="IH2502" s="425"/>
      <c r="II2502" s="425"/>
      <c r="IJ2502" s="425"/>
      <c r="IK2502" s="425"/>
      <c r="IL2502" s="425"/>
      <c r="IM2502" s="425"/>
      <c r="IN2502" s="425"/>
      <c r="IO2502" s="425"/>
      <c r="IP2502" s="425"/>
      <c r="IQ2502" s="425"/>
      <c r="IR2502" s="425"/>
      <c r="IS2502" s="425"/>
      <c r="IT2502" s="425"/>
      <c r="IU2502" s="425"/>
      <c r="IV2502" s="425"/>
    </row>
    <row r="2503" s="428" customFormat="1" ht="27.6" customHeight="1" spans="2:256">
      <c r="B2503" s="465"/>
      <c r="GH2503" s="425"/>
      <c r="GI2503" s="425"/>
      <c r="GJ2503" s="425"/>
      <c r="GK2503" s="425"/>
      <c r="GL2503" s="425"/>
      <c r="GM2503" s="425"/>
      <c r="GN2503" s="425"/>
      <c r="GO2503" s="425"/>
      <c r="GP2503" s="425"/>
      <c r="GQ2503" s="425"/>
      <c r="GR2503" s="425"/>
      <c r="GS2503" s="425"/>
      <c r="GT2503" s="425"/>
      <c r="GU2503" s="425"/>
      <c r="GV2503" s="425"/>
      <c r="GW2503" s="425"/>
      <c r="GX2503" s="425"/>
      <c r="GY2503" s="425"/>
      <c r="GZ2503" s="425"/>
      <c r="HA2503" s="425"/>
      <c r="HB2503" s="425"/>
      <c r="HC2503" s="425"/>
      <c r="HD2503" s="425"/>
      <c r="HE2503" s="425"/>
      <c r="HF2503" s="425"/>
      <c r="HG2503" s="425"/>
      <c r="HH2503" s="425"/>
      <c r="HI2503" s="425"/>
      <c r="HJ2503" s="425"/>
      <c r="HK2503" s="425"/>
      <c r="HL2503" s="425"/>
      <c r="HM2503" s="425"/>
      <c r="HN2503" s="425"/>
      <c r="HO2503" s="425"/>
      <c r="HP2503" s="425"/>
      <c r="HQ2503" s="425"/>
      <c r="HR2503" s="425"/>
      <c r="HS2503" s="425"/>
      <c r="HT2503" s="425"/>
      <c r="HU2503" s="425"/>
      <c r="HV2503" s="425"/>
      <c r="HW2503" s="425"/>
      <c r="HX2503" s="425"/>
      <c r="HY2503" s="425"/>
      <c r="HZ2503" s="425"/>
      <c r="IA2503" s="425"/>
      <c r="IB2503" s="425"/>
      <c r="IC2503" s="425"/>
      <c r="ID2503" s="425"/>
      <c r="IE2503" s="425"/>
      <c r="IF2503" s="425"/>
      <c r="IG2503" s="425"/>
      <c r="IH2503" s="425"/>
      <c r="II2503" s="425"/>
      <c r="IJ2503" s="425"/>
      <c r="IK2503" s="425"/>
      <c r="IL2503" s="425"/>
      <c r="IM2503" s="425"/>
      <c r="IN2503" s="425"/>
      <c r="IO2503" s="425"/>
      <c r="IP2503" s="425"/>
      <c r="IQ2503" s="425"/>
      <c r="IR2503" s="425"/>
      <c r="IS2503" s="425"/>
      <c r="IT2503" s="425"/>
      <c r="IU2503" s="425"/>
      <c r="IV2503" s="425"/>
    </row>
    <row r="2504" s="428" customFormat="1" ht="27.6" customHeight="1" spans="2:256">
      <c r="B2504" s="465"/>
      <c r="GH2504" s="425"/>
      <c r="GI2504" s="425"/>
      <c r="GJ2504" s="425"/>
      <c r="GK2504" s="425"/>
      <c r="GL2504" s="425"/>
      <c r="GM2504" s="425"/>
      <c r="GN2504" s="425"/>
      <c r="GO2504" s="425"/>
      <c r="GP2504" s="425"/>
      <c r="GQ2504" s="425"/>
      <c r="GR2504" s="425"/>
      <c r="GS2504" s="425"/>
      <c r="GT2504" s="425"/>
      <c r="GU2504" s="425"/>
      <c r="GV2504" s="425"/>
      <c r="GW2504" s="425"/>
      <c r="GX2504" s="425"/>
      <c r="GY2504" s="425"/>
      <c r="GZ2504" s="425"/>
      <c r="HA2504" s="425"/>
      <c r="HB2504" s="425"/>
      <c r="HC2504" s="425"/>
      <c r="HD2504" s="425"/>
      <c r="HE2504" s="425"/>
      <c r="HF2504" s="425"/>
      <c r="HG2504" s="425"/>
      <c r="HH2504" s="425"/>
      <c r="HI2504" s="425"/>
      <c r="HJ2504" s="425"/>
      <c r="HK2504" s="425"/>
      <c r="HL2504" s="425"/>
      <c r="HM2504" s="425"/>
      <c r="HN2504" s="425"/>
      <c r="HO2504" s="425"/>
      <c r="HP2504" s="425"/>
      <c r="HQ2504" s="425"/>
      <c r="HR2504" s="425"/>
      <c r="HS2504" s="425"/>
      <c r="HT2504" s="425"/>
      <c r="HU2504" s="425"/>
      <c r="HV2504" s="425"/>
      <c r="HW2504" s="425"/>
      <c r="HX2504" s="425"/>
      <c r="HY2504" s="425"/>
      <c r="HZ2504" s="425"/>
      <c r="IA2504" s="425"/>
      <c r="IB2504" s="425"/>
      <c r="IC2504" s="425"/>
      <c r="ID2504" s="425"/>
      <c r="IE2504" s="425"/>
      <c r="IF2504" s="425"/>
      <c r="IG2504" s="425"/>
      <c r="IH2504" s="425"/>
      <c r="II2504" s="425"/>
      <c r="IJ2504" s="425"/>
      <c r="IK2504" s="425"/>
      <c r="IL2504" s="425"/>
      <c r="IM2504" s="425"/>
      <c r="IN2504" s="425"/>
      <c r="IO2504" s="425"/>
      <c r="IP2504" s="425"/>
      <c r="IQ2504" s="425"/>
      <c r="IR2504" s="425"/>
      <c r="IS2504" s="425"/>
      <c r="IT2504" s="425"/>
      <c r="IU2504" s="425"/>
      <c r="IV2504" s="425"/>
    </row>
    <row r="2505" s="428" customFormat="1" ht="27.6" customHeight="1" spans="2:256">
      <c r="B2505" s="465"/>
      <c r="GH2505" s="425"/>
      <c r="GI2505" s="425"/>
      <c r="GJ2505" s="425"/>
      <c r="GK2505" s="425"/>
      <c r="GL2505" s="425"/>
      <c r="GM2505" s="425"/>
      <c r="GN2505" s="425"/>
      <c r="GO2505" s="425"/>
      <c r="GP2505" s="425"/>
      <c r="GQ2505" s="425"/>
      <c r="GR2505" s="425"/>
      <c r="GS2505" s="425"/>
      <c r="GT2505" s="425"/>
      <c r="GU2505" s="425"/>
      <c r="GV2505" s="425"/>
      <c r="GW2505" s="425"/>
      <c r="GX2505" s="425"/>
      <c r="GY2505" s="425"/>
      <c r="GZ2505" s="425"/>
      <c r="HA2505" s="425"/>
      <c r="HB2505" s="425"/>
      <c r="HC2505" s="425"/>
      <c r="HD2505" s="425"/>
      <c r="HE2505" s="425"/>
      <c r="HF2505" s="425"/>
      <c r="HG2505" s="425"/>
      <c r="HH2505" s="425"/>
      <c r="HI2505" s="425"/>
      <c r="HJ2505" s="425"/>
      <c r="HK2505" s="425"/>
      <c r="HL2505" s="425"/>
      <c r="HM2505" s="425"/>
      <c r="HN2505" s="425"/>
      <c r="HO2505" s="425"/>
      <c r="HP2505" s="425"/>
      <c r="HQ2505" s="425"/>
      <c r="HR2505" s="425"/>
      <c r="HS2505" s="425"/>
      <c r="HT2505" s="425"/>
      <c r="HU2505" s="425"/>
      <c r="HV2505" s="425"/>
      <c r="HW2505" s="425"/>
      <c r="HX2505" s="425"/>
      <c r="HY2505" s="425"/>
      <c r="HZ2505" s="425"/>
      <c r="IA2505" s="425"/>
      <c r="IB2505" s="425"/>
      <c r="IC2505" s="425"/>
      <c r="ID2505" s="425"/>
      <c r="IE2505" s="425"/>
      <c r="IF2505" s="425"/>
      <c r="IG2505" s="425"/>
      <c r="IH2505" s="425"/>
      <c r="II2505" s="425"/>
      <c r="IJ2505" s="425"/>
      <c r="IK2505" s="425"/>
      <c r="IL2505" s="425"/>
      <c r="IM2505" s="425"/>
      <c r="IN2505" s="425"/>
      <c r="IO2505" s="425"/>
      <c r="IP2505" s="425"/>
      <c r="IQ2505" s="425"/>
      <c r="IR2505" s="425"/>
      <c r="IS2505" s="425"/>
      <c r="IT2505" s="425"/>
      <c r="IU2505" s="425"/>
      <c r="IV2505" s="425"/>
    </row>
    <row r="2506" s="428" customFormat="1" ht="27.6" customHeight="1" spans="2:256">
      <c r="B2506" s="465"/>
      <c r="GH2506" s="425"/>
      <c r="GI2506" s="425"/>
      <c r="GJ2506" s="425"/>
      <c r="GK2506" s="425"/>
      <c r="GL2506" s="425"/>
      <c r="GM2506" s="425"/>
      <c r="GN2506" s="425"/>
      <c r="GO2506" s="425"/>
      <c r="GP2506" s="425"/>
      <c r="GQ2506" s="425"/>
      <c r="GR2506" s="425"/>
      <c r="GS2506" s="425"/>
      <c r="GT2506" s="425"/>
      <c r="GU2506" s="425"/>
      <c r="GV2506" s="425"/>
      <c r="GW2506" s="425"/>
      <c r="GX2506" s="425"/>
      <c r="GY2506" s="425"/>
      <c r="GZ2506" s="425"/>
      <c r="HA2506" s="425"/>
      <c r="HB2506" s="425"/>
      <c r="HC2506" s="425"/>
      <c r="HD2506" s="425"/>
      <c r="HE2506" s="425"/>
      <c r="HF2506" s="425"/>
      <c r="HG2506" s="425"/>
      <c r="HH2506" s="425"/>
      <c r="HI2506" s="425"/>
      <c r="HJ2506" s="425"/>
      <c r="HK2506" s="425"/>
      <c r="HL2506" s="425"/>
      <c r="HM2506" s="425"/>
      <c r="HN2506" s="425"/>
      <c r="HO2506" s="425"/>
      <c r="HP2506" s="425"/>
      <c r="HQ2506" s="425"/>
      <c r="HR2506" s="425"/>
      <c r="HS2506" s="425"/>
      <c r="HT2506" s="425"/>
      <c r="HU2506" s="425"/>
      <c r="HV2506" s="425"/>
      <c r="HW2506" s="425"/>
      <c r="HX2506" s="425"/>
      <c r="HY2506" s="425"/>
      <c r="HZ2506" s="425"/>
      <c r="IA2506" s="425"/>
      <c r="IB2506" s="425"/>
      <c r="IC2506" s="425"/>
      <c r="ID2506" s="425"/>
      <c r="IE2506" s="425"/>
      <c r="IF2506" s="425"/>
      <c r="IG2506" s="425"/>
      <c r="IH2506" s="425"/>
      <c r="II2506" s="425"/>
      <c r="IJ2506" s="425"/>
      <c r="IK2506" s="425"/>
      <c r="IL2506" s="425"/>
      <c r="IM2506" s="425"/>
      <c r="IN2506" s="425"/>
      <c r="IO2506" s="425"/>
      <c r="IP2506" s="425"/>
      <c r="IQ2506" s="425"/>
      <c r="IR2506" s="425"/>
      <c r="IS2506" s="425"/>
      <c r="IT2506" s="425"/>
      <c r="IU2506" s="425"/>
      <c r="IV2506" s="425"/>
    </row>
    <row r="2507" s="428" customFormat="1" ht="27.6" customHeight="1" spans="2:256">
      <c r="B2507" s="465"/>
      <c r="GH2507" s="425"/>
      <c r="GI2507" s="425"/>
      <c r="GJ2507" s="425"/>
      <c r="GK2507" s="425"/>
      <c r="GL2507" s="425"/>
      <c r="GM2507" s="425"/>
      <c r="GN2507" s="425"/>
      <c r="GO2507" s="425"/>
      <c r="GP2507" s="425"/>
      <c r="GQ2507" s="425"/>
      <c r="GR2507" s="425"/>
      <c r="GS2507" s="425"/>
      <c r="GT2507" s="425"/>
      <c r="GU2507" s="425"/>
      <c r="GV2507" s="425"/>
      <c r="GW2507" s="425"/>
      <c r="GX2507" s="425"/>
      <c r="GY2507" s="425"/>
      <c r="GZ2507" s="425"/>
      <c r="HA2507" s="425"/>
      <c r="HB2507" s="425"/>
      <c r="HC2507" s="425"/>
      <c r="HD2507" s="425"/>
      <c r="HE2507" s="425"/>
      <c r="HF2507" s="425"/>
      <c r="HG2507" s="425"/>
      <c r="HH2507" s="425"/>
      <c r="HI2507" s="425"/>
      <c r="HJ2507" s="425"/>
      <c r="HK2507" s="425"/>
      <c r="HL2507" s="425"/>
      <c r="HM2507" s="425"/>
      <c r="HN2507" s="425"/>
      <c r="HO2507" s="425"/>
      <c r="HP2507" s="425"/>
      <c r="HQ2507" s="425"/>
      <c r="HR2507" s="425"/>
      <c r="HS2507" s="425"/>
      <c r="HT2507" s="425"/>
      <c r="HU2507" s="425"/>
      <c r="HV2507" s="425"/>
      <c r="HW2507" s="425"/>
      <c r="HX2507" s="425"/>
      <c r="HY2507" s="425"/>
      <c r="HZ2507" s="425"/>
      <c r="IA2507" s="425"/>
      <c r="IB2507" s="425"/>
      <c r="IC2507" s="425"/>
      <c r="ID2507" s="425"/>
      <c r="IE2507" s="425"/>
      <c r="IF2507" s="425"/>
      <c r="IG2507" s="425"/>
      <c r="IH2507" s="425"/>
      <c r="II2507" s="425"/>
      <c r="IJ2507" s="425"/>
      <c r="IK2507" s="425"/>
      <c r="IL2507" s="425"/>
      <c r="IM2507" s="425"/>
      <c r="IN2507" s="425"/>
      <c r="IO2507" s="425"/>
      <c r="IP2507" s="425"/>
      <c r="IQ2507" s="425"/>
      <c r="IR2507" s="425"/>
      <c r="IS2507" s="425"/>
      <c r="IT2507" s="425"/>
      <c r="IU2507" s="425"/>
      <c r="IV2507" s="425"/>
    </row>
    <row r="2508" s="428" customFormat="1" ht="27.6" customHeight="1" spans="2:256">
      <c r="B2508" s="465"/>
      <c r="GH2508" s="425"/>
      <c r="GI2508" s="425"/>
      <c r="GJ2508" s="425"/>
      <c r="GK2508" s="425"/>
      <c r="GL2508" s="425"/>
      <c r="GM2508" s="425"/>
      <c r="GN2508" s="425"/>
      <c r="GO2508" s="425"/>
      <c r="GP2508" s="425"/>
      <c r="GQ2508" s="425"/>
      <c r="GR2508" s="425"/>
      <c r="GS2508" s="425"/>
      <c r="GT2508" s="425"/>
      <c r="GU2508" s="425"/>
      <c r="GV2508" s="425"/>
      <c r="GW2508" s="425"/>
      <c r="GX2508" s="425"/>
      <c r="GY2508" s="425"/>
      <c r="GZ2508" s="425"/>
      <c r="HA2508" s="425"/>
      <c r="HB2508" s="425"/>
      <c r="HC2508" s="425"/>
      <c r="HD2508" s="425"/>
      <c r="HE2508" s="425"/>
      <c r="HF2508" s="425"/>
      <c r="HG2508" s="425"/>
      <c r="HH2508" s="425"/>
      <c r="HI2508" s="425"/>
      <c r="HJ2508" s="425"/>
      <c r="HK2508" s="425"/>
      <c r="HL2508" s="425"/>
      <c r="HM2508" s="425"/>
      <c r="HN2508" s="425"/>
      <c r="HO2508" s="425"/>
      <c r="HP2508" s="425"/>
      <c r="HQ2508" s="425"/>
      <c r="HR2508" s="425"/>
      <c r="HS2508" s="425"/>
      <c r="HT2508" s="425"/>
      <c r="HU2508" s="425"/>
      <c r="HV2508" s="425"/>
      <c r="HW2508" s="425"/>
      <c r="HX2508" s="425"/>
      <c r="HY2508" s="425"/>
      <c r="HZ2508" s="425"/>
      <c r="IA2508" s="425"/>
      <c r="IB2508" s="425"/>
      <c r="IC2508" s="425"/>
      <c r="ID2508" s="425"/>
      <c r="IE2508" s="425"/>
      <c r="IF2508" s="425"/>
      <c r="IG2508" s="425"/>
      <c r="IH2508" s="425"/>
      <c r="II2508" s="425"/>
      <c r="IJ2508" s="425"/>
      <c r="IK2508" s="425"/>
      <c r="IL2508" s="425"/>
      <c r="IM2508" s="425"/>
      <c r="IN2508" s="425"/>
      <c r="IO2508" s="425"/>
      <c r="IP2508" s="425"/>
      <c r="IQ2508" s="425"/>
      <c r="IR2508" s="425"/>
      <c r="IS2508" s="425"/>
      <c r="IT2508" s="425"/>
      <c r="IU2508" s="425"/>
      <c r="IV2508" s="425"/>
    </row>
    <row r="2509" s="428" customFormat="1" ht="27.6" customHeight="1" spans="2:256">
      <c r="B2509" s="465"/>
      <c r="GH2509" s="425"/>
      <c r="GI2509" s="425"/>
      <c r="GJ2509" s="425"/>
      <c r="GK2509" s="425"/>
      <c r="GL2509" s="425"/>
      <c r="GM2509" s="425"/>
      <c r="GN2509" s="425"/>
      <c r="GO2509" s="425"/>
      <c r="GP2509" s="425"/>
      <c r="GQ2509" s="425"/>
      <c r="GR2509" s="425"/>
      <c r="GS2509" s="425"/>
      <c r="GT2509" s="425"/>
      <c r="GU2509" s="425"/>
      <c r="GV2509" s="425"/>
      <c r="GW2509" s="425"/>
      <c r="GX2509" s="425"/>
      <c r="GY2509" s="425"/>
      <c r="GZ2509" s="425"/>
      <c r="HA2509" s="425"/>
      <c r="HB2509" s="425"/>
      <c r="HC2509" s="425"/>
      <c r="HD2509" s="425"/>
      <c r="HE2509" s="425"/>
      <c r="HF2509" s="425"/>
      <c r="HG2509" s="425"/>
      <c r="HH2509" s="425"/>
      <c r="HI2509" s="425"/>
      <c r="HJ2509" s="425"/>
      <c r="HK2509" s="425"/>
      <c r="HL2509" s="425"/>
      <c r="HM2509" s="425"/>
      <c r="HN2509" s="425"/>
      <c r="HO2509" s="425"/>
      <c r="HP2509" s="425"/>
      <c r="HQ2509" s="425"/>
      <c r="HR2509" s="425"/>
      <c r="HS2509" s="425"/>
      <c r="HT2509" s="425"/>
      <c r="HU2509" s="425"/>
      <c r="HV2509" s="425"/>
      <c r="HW2509" s="425"/>
      <c r="HX2509" s="425"/>
      <c r="HY2509" s="425"/>
      <c r="HZ2509" s="425"/>
      <c r="IA2509" s="425"/>
      <c r="IB2509" s="425"/>
      <c r="IC2509" s="425"/>
      <c r="ID2509" s="425"/>
      <c r="IE2509" s="425"/>
      <c r="IF2509" s="425"/>
      <c r="IG2509" s="425"/>
      <c r="IH2509" s="425"/>
      <c r="II2509" s="425"/>
      <c r="IJ2509" s="425"/>
      <c r="IK2509" s="425"/>
      <c r="IL2509" s="425"/>
      <c r="IM2509" s="425"/>
      <c r="IN2509" s="425"/>
      <c r="IO2509" s="425"/>
      <c r="IP2509" s="425"/>
      <c r="IQ2509" s="425"/>
      <c r="IR2509" s="425"/>
      <c r="IS2509" s="425"/>
      <c r="IT2509" s="425"/>
      <c r="IU2509" s="425"/>
      <c r="IV2509" s="425"/>
    </row>
    <row r="2510" s="428" customFormat="1" ht="27.6" customHeight="1" spans="2:256">
      <c r="B2510" s="465"/>
      <c r="GH2510" s="425"/>
      <c r="GI2510" s="425"/>
      <c r="GJ2510" s="425"/>
      <c r="GK2510" s="425"/>
      <c r="GL2510" s="425"/>
      <c r="GM2510" s="425"/>
      <c r="GN2510" s="425"/>
      <c r="GO2510" s="425"/>
      <c r="GP2510" s="425"/>
      <c r="GQ2510" s="425"/>
      <c r="GR2510" s="425"/>
      <c r="GS2510" s="425"/>
      <c r="GT2510" s="425"/>
      <c r="GU2510" s="425"/>
      <c r="GV2510" s="425"/>
      <c r="GW2510" s="425"/>
      <c r="GX2510" s="425"/>
      <c r="GY2510" s="425"/>
      <c r="GZ2510" s="425"/>
      <c r="HA2510" s="425"/>
      <c r="HB2510" s="425"/>
      <c r="HC2510" s="425"/>
      <c r="HD2510" s="425"/>
      <c r="HE2510" s="425"/>
      <c r="HF2510" s="425"/>
      <c r="HG2510" s="425"/>
      <c r="HH2510" s="425"/>
      <c r="HI2510" s="425"/>
      <c r="HJ2510" s="425"/>
      <c r="HK2510" s="425"/>
      <c r="HL2510" s="425"/>
      <c r="HM2510" s="425"/>
      <c r="HN2510" s="425"/>
      <c r="HO2510" s="425"/>
      <c r="HP2510" s="425"/>
      <c r="HQ2510" s="425"/>
      <c r="HR2510" s="425"/>
      <c r="HS2510" s="425"/>
      <c r="HT2510" s="425"/>
      <c r="HU2510" s="425"/>
      <c r="HV2510" s="425"/>
      <c r="HW2510" s="425"/>
      <c r="HX2510" s="425"/>
      <c r="HY2510" s="425"/>
      <c r="HZ2510" s="425"/>
      <c r="IA2510" s="425"/>
      <c r="IB2510" s="425"/>
      <c r="IC2510" s="425"/>
      <c r="ID2510" s="425"/>
      <c r="IE2510" s="425"/>
      <c r="IF2510" s="425"/>
      <c r="IG2510" s="425"/>
      <c r="IH2510" s="425"/>
      <c r="II2510" s="425"/>
      <c r="IJ2510" s="425"/>
      <c r="IK2510" s="425"/>
      <c r="IL2510" s="425"/>
      <c r="IM2510" s="425"/>
      <c r="IN2510" s="425"/>
      <c r="IO2510" s="425"/>
      <c r="IP2510" s="425"/>
      <c r="IQ2510" s="425"/>
      <c r="IR2510" s="425"/>
      <c r="IS2510" s="425"/>
      <c r="IT2510" s="425"/>
      <c r="IU2510" s="425"/>
      <c r="IV2510" s="425"/>
    </row>
    <row r="2511" s="428" customFormat="1" ht="27.6" customHeight="1" spans="2:256">
      <c r="B2511" s="465"/>
      <c r="GH2511" s="425"/>
      <c r="GI2511" s="425"/>
      <c r="GJ2511" s="425"/>
      <c r="GK2511" s="425"/>
      <c r="GL2511" s="425"/>
      <c r="GM2511" s="425"/>
      <c r="GN2511" s="425"/>
      <c r="GO2511" s="425"/>
      <c r="GP2511" s="425"/>
      <c r="GQ2511" s="425"/>
      <c r="GR2511" s="425"/>
      <c r="GS2511" s="425"/>
      <c r="GT2511" s="425"/>
      <c r="GU2511" s="425"/>
      <c r="GV2511" s="425"/>
      <c r="GW2511" s="425"/>
      <c r="GX2511" s="425"/>
      <c r="GY2511" s="425"/>
      <c r="GZ2511" s="425"/>
      <c r="HA2511" s="425"/>
      <c r="HB2511" s="425"/>
      <c r="HC2511" s="425"/>
      <c r="HD2511" s="425"/>
      <c r="HE2511" s="425"/>
      <c r="HF2511" s="425"/>
      <c r="HG2511" s="425"/>
      <c r="HH2511" s="425"/>
      <c r="HI2511" s="425"/>
      <c r="HJ2511" s="425"/>
      <c r="HK2511" s="425"/>
      <c r="HL2511" s="425"/>
      <c r="HM2511" s="425"/>
      <c r="HN2511" s="425"/>
      <c r="HO2511" s="425"/>
      <c r="HP2511" s="425"/>
      <c r="HQ2511" s="425"/>
      <c r="HR2511" s="425"/>
      <c r="HS2511" s="425"/>
      <c r="HT2511" s="425"/>
      <c r="HU2511" s="425"/>
      <c r="HV2511" s="425"/>
      <c r="HW2511" s="425"/>
      <c r="HX2511" s="425"/>
      <c r="HY2511" s="425"/>
      <c r="HZ2511" s="425"/>
      <c r="IA2511" s="425"/>
      <c r="IB2511" s="425"/>
      <c r="IC2511" s="425"/>
      <c r="ID2511" s="425"/>
      <c r="IE2511" s="425"/>
      <c r="IF2511" s="425"/>
      <c r="IG2511" s="425"/>
      <c r="IH2511" s="425"/>
      <c r="II2511" s="425"/>
      <c r="IJ2511" s="425"/>
      <c r="IK2511" s="425"/>
      <c r="IL2511" s="425"/>
      <c r="IM2511" s="425"/>
      <c r="IN2511" s="425"/>
      <c r="IO2511" s="425"/>
      <c r="IP2511" s="425"/>
      <c r="IQ2511" s="425"/>
      <c r="IR2511" s="425"/>
      <c r="IS2511" s="425"/>
      <c r="IT2511" s="425"/>
      <c r="IU2511" s="425"/>
      <c r="IV2511" s="425"/>
    </row>
    <row r="2512" s="428" customFormat="1" ht="27.6" customHeight="1" spans="2:256">
      <c r="B2512" s="465"/>
      <c r="GH2512" s="425"/>
      <c r="GI2512" s="425"/>
      <c r="GJ2512" s="425"/>
      <c r="GK2512" s="425"/>
      <c r="GL2512" s="425"/>
      <c r="GM2512" s="425"/>
      <c r="GN2512" s="425"/>
      <c r="GO2512" s="425"/>
      <c r="GP2512" s="425"/>
      <c r="GQ2512" s="425"/>
      <c r="GR2512" s="425"/>
      <c r="GS2512" s="425"/>
      <c r="GT2512" s="425"/>
      <c r="GU2512" s="425"/>
      <c r="GV2512" s="425"/>
      <c r="GW2512" s="425"/>
      <c r="GX2512" s="425"/>
      <c r="GY2512" s="425"/>
      <c r="GZ2512" s="425"/>
      <c r="HA2512" s="425"/>
      <c r="HB2512" s="425"/>
      <c r="HC2512" s="425"/>
      <c r="HD2512" s="425"/>
      <c r="HE2512" s="425"/>
      <c r="HF2512" s="425"/>
      <c r="HG2512" s="425"/>
      <c r="HH2512" s="425"/>
      <c r="HI2512" s="425"/>
      <c r="HJ2512" s="425"/>
      <c r="HK2512" s="425"/>
      <c r="HL2512" s="425"/>
      <c r="HM2512" s="425"/>
      <c r="HN2512" s="425"/>
      <c r="HO2512" s="425"/>
      <c r="HP2512" s="425"/>
      <c r="HQ2512" s="425"/>
      <c r="HR2512" s="425"/>
      <c r="HS2512" s="425"/>
      <c r="HT2512" s="425"/>
      <c r="HU2512" s="425"/>
      <c r="HV2512" s="425"/>
      <c r="HW2512" s="425"/>
      <c r="HX2512" s="425"/>
      <c r="HY2512" s="425"/>
      <c r="HZ2512" s="425"/>
      <c r="IA2512" s="425"/>
      <c r="IB2512" s="425"/>
      <c r="IC2512" s="425"/>
      <c r="ID2512" s="425"/>
      <c r="IE2512" s="425"/>
      <c r="IF2512" s="425"/>
      <c r="IG2512" s="425"/>
      <c r="IH2512" s="425"/>
      <c r="II2512" s="425"/>
      <c r="IJ2512" s="425"/>
      <c r="IK2512" s="425"/>
      <c r="IL2512" s="425"/>
      <c r="IM2512" s="425"/>
      <c r="IN2512" s="425"/>
      <c r="IO2512" s="425"/>
      <c r="IP2512" s="425"/>
      <c r="IQ2512" s="425"/>
      <c r="IR2512" s="425"/>
      <c r="IS2512" s="425"/>
      <c r="IT2512" s="425"/>
      <c r="IU2512" s="425"/>
      <c r="IV2512" s="425"/>
    </row>
    <row r="2513" s="428" customFormat="1" ht="27.6" customHeight="1" spans="2:256">
      <c r="B2513" s="465"/>
      <c r="GH2513" s="425"/>
      <c r="GI2513" s="425"/>
      <c r="GJ2513" s="425"/>
      <c r="GK2513" s="425"/>
      <c r="GL2513" s="425"/>
      <c r="GM2513" s="425"/>
      <c r="GN2513" s="425"/>
      <c r="GO2513" s="425"/>
      <c r="GP2513" s="425"/>
      <c r="GQ2513" s="425"/>
      <c r="GR2513" s="425"/>
      <c r="GS2513" s="425"/>
      <c r="GT2513" s="425"/>
      <c r="GU2513" s="425"/>
      <c r="GV2513" s="425"/>
      <c r="GW2513" s="425"/>
      <c r="GX2513" s="425"/>
      <c r="GY2513" s="425"/>
      <c r="GZ2513" s="425"/>
      <c r="HA2513" s="425"/>
      <c r="HB2513" s="425"/>
      <c r="HC2513" s="425"/>
      <c r="HD2513" s="425"/>
      <c r="HE2513" s="425"/>
      <c r="HF2513" s="425"/>
      <c r="HG2513" s="425"/>
      <c r="HH2513" s="425"/>
      <c r="HI2513" s="425"/>
      <c r="HJ2513" s="425"/>
      <c r="HK2513" s="425"/>
      <c r="HL2513" s="425"/>
      <c r="HM2513" s="425"/>
      <c r="HN2513" s="425"/>
      <c r="HO2513" s="425"/>
      <c r="HP2513" s="425"/>
      <c r="HQ2513" s="425"/>
      <c r="HR2513" s="425"/>
      <c r="HS2513" s="425"/>
      <c r="HT2513" s="425"/>
      <c r="HU2513" s="425"/>
      <c r="HV2513" s="425"/>
      <c r="HW2513" s="425"/>
      <c r="HX2513" s="425"/>
      <c r="HY2513" s="425"/>
      <c r="HZ2513" s="425"/>
      <c r="IA2513" s="425"/>
      <c r="IB2513" s="425"/>
      <c r="IC2513" s="425"/>
      <c r="ID2513" s="425"/>
      <c r="IE2513" s="425"/>
      <c r="IF2513" s="425"/>
      <c r="IG2513" s="425"/>
      <c r="IH2513" s="425"/>
      <c r="II2513" s="425"/>
      <c r="IJ2513" s="425"/>
      <c r="IK2513" s="425"/>
      <c r="IL2513" s="425"/>
      <c r="IM2513" s="425"/>
      <c r="IN2513" s="425"/>
      <c r="IO2513" s="425"/>
      <c r="IP2513" s="425"/>
      <c r="IQ2513" s="425"/>
      <c r="IR2513" s="425"/>
      <c r="IS2513" s="425"/>
      <c r="IT2513" s="425"/>
      <c r="IU2513" s="425"/>
      <c r="IV2513" s="425"/>
    </row>
    <row r="2514" s="428" customFormat="1" ht="27.6" customHeight="1" spans="2:256">
      <c r="B2514" s="465"/>
      <c r="GH2514" s="425"/>
      <c r="GI2514" s="425"/>
      <c r="GJ2514" s="425"/>
      <c r="GK2514" s="425"/>
      <c r="GL2514" s="425"/>
      <c r="GM2514" s="425"/>
      <c r="GN2514" s="425"/>
      <c r="GO2514" s="425"/>
      <c r="GP2514" s="425"/>
      <c r="GQ2514" s="425"/>
      <c r="GR2514" s="425"/>
      <c r="GS2514" s="425"/>
      <c r="GT2514" s="425"/>
      <c r="GU2514" s="425"/>
      <c r="GV2514" s="425"/>
      <c r="GW2514" s="425"/>
      <c r="GX2514" s="425"/>
      <c r="GY2514" s="425"/>
      <c r="GZ2514" s="425"/>
      <c r="HA2514" s="425"/>
      <c r="HB2514" s="425"/>
      <c r="HC2514" s="425"/>
      <c r="HD2514" s="425"/>
      <c r="HE2514" s="425"/>
      <c r="HF2514" s="425"/>
      <c r="HG2514" s="425"/>
      <c r="HH2514" s="425"/>
      <c r="HI2514" s="425"/>
      <c r="HJ2514" s="425"/>
      <c r="HK2514" s="425"/>
      <c r="HL2514" s="425"/>
      <c r="HM2514" s="425"/>
      <c r="HN2514" s="425"/>
      <c r="HO2514" s="425"/>
      <c r="HP2514" s="425"/>
      <c r="HQ2514" s="425"/>
      <c r="HR2514" s="425"/>
      <c r="HS2514" s="425"/>
      <c r="HT2514" s="425"/>
      <c r="HU2514" s="425"/>
      <c r="HV2514" s="425"/>
      <c r="HW2514" s="425"/>
      <c r="HX2514" s="425"/>
      <c r="HY2514" s="425"/>
      <c r="HZ2514" s="425"/>
      <c r="IA2514" s="425"/>
      <c r="IB2514" s="425"/>
      <c r="IC2514" s="425"/>
      <c r="ID2514" s="425"/>
      <c r="IE2514" s="425"/>
      <c r="IF2514" s="425"/>
      <c r="IG2514" s="425"/>
      <c r="IH2514" s="425"/>
      <c r="II2514" s="425"/>
      <c r="IJ2514" s="425"/>
      <c r="IK2514" s="425"/>
      <c r="IL2514" s="425"/>
      <c r="IM2514" s="425"/>
      <c r="IN2514" s="425"/>
      <c r="IO2514" s="425"/>
      <c r="IP2514" s="425"/>
      <c r="IQ2514" s="425"/>
      <c r="IR2514" s="425"/>
      <c r="IS2514" s="425"/>
      <c r="IT2514" s="425"/>
      <c r="IU2514" s="425"/>
      <c r="IV2514" s="425"/>
    </row>
    <row r="2515" s="428" customFormat="1" ht="27.6" customHeight="1" spans="2:256">
      <c r="B2515" s="465"/>
      <c r="GH2515" s="425"/>
      <c r="GI2515" s="425"/>
      <c r="GJ2515" s="425"/>
      <c r="GK2515" s="425"/>
      <c r="GL2515" s="425"/>
      <c r="GM2515" s="425"/>
      <c r="GN2515" s="425"/>
      <c r="GO2515" s="425"/>
      <c r="GP2515" s="425"/>
      <c r="GQ2515" s="425"/>
      <c r="GR2515" s="425"/>
      <c r="GS2515" s="425"/>
      <c r="GT2515" s="425"/>
      <c r="GU2515" s="425"/>
      <c r="GV2515" s="425"/>
      <c r="GW2515" s="425"/>
      <c r="GX2515" s="425"/>
      <c r="GY2515" s="425"/>
      <c r="GZ2515" s="425"/>
      <c r="HA2515" s="425"/>
      <c r="HB2515" s="425"/>
      <c r="HC2515" s="425"/>
      <c r="HD2515" s="425"/>
      <c r="HE2515" s="425"/>
      <c r="HF2515" s="425"/>
      <c r="HG2515" s="425"/>
      <c r="HH2515" s="425"/>
      <c r="HI2515" s="425"/>
      <c r="HJ2515" s="425"/>
      <c r="HK2515" s="425"/>
      <c r="HL2515" s="425"/>
      <c r="HM2515" s="425"/>
      <c r="HN2515" s="425"/>
      <c r="HO2515" s="425"/>
      <c r="HP2515" s="425"/>
      <c r="HQ2515" s="425"/>
      <c r="HR2515" s="425"/>
      <c r="HS2515" s="425"/>
      <c r="HT2515" s="425"/>
      <c r="HU2515" s="425"/>
      <c r="HV2515" s="425"/>
      <c r="HW2515" s="425"/>
      <c r="HX2515" s="425"/>
      <c r="HY2515" s="425"/>
      <c r="HZ2515" s="425"/>
      <c r="IA2515" s="425"/>
      <c r="IB2515" s="425"/>
      <c r="IC2515" s="425"/>
      <c r="ID2515" s="425"/>
      <c r="IE2515" s="425"/>
      <c r="IF2515" s="425"/>
      <c r="IG2515" s="425"/>
      <c r="IH2515" s="425"/>
      <c r="II2515" s="425"/>
      <c r="IJ2515" s="425"/>
      <c r="IK2515" s="425"/>
      <c r="IL2515" s="425"/>
      <c r="IM2515" s="425"/>
      <c r="IN2515" s="425"/>
      <c r="IO2515" s="425"/>
      <c r="IP2515" s="425"/>
      <c r="IQ2515" s="425"/>
      <c r="IR2515" s="425"/>
      <c r="IS2515" s="425"/>
      <c r="IT2515" s="425"/>
      <c r="IU2515" s="425"/>
      <c r="IV2515" s="425"/>
    </row>
    <row r="2516" s="428" customFormat="1" ht="27.6" customHeight="1" spans="2:256">
      <c r="B2516" s="465"/>
      <c r="GH2516" s="425"/>
      <c r="GI2516" s="425"/>
      <c r="GJ2516" s="425"/>
      <c r="GK2516" s="425"/>
      <c r="GL2516" s="425"/>
      <c r="GM2516" s="425"/>
      <c r="GN2516" s="425"/>
      <c r="GO2516" s="425"/>
      <c r="GP2516" s="425"/>
      <c r="GQ2516" s="425"/>
      <c r="GR2516" s="425"/>
      <c r="GS2516" s="425"/>
      <c r="GT2516" s="425"/>
      <c r="GU2516" s="425"/>
      <c r="GV2516" s="425"/>
      <c r="GW2516" s="425"/>
      <c r="GX2516" s="425"/>
      <c r="GY2516" s="425"/>
      <c r="GZ2516" s="425"/>
      <c r="HA2516" s="425"/>
      <c r="HB2516" s="425"/>
      <c r="HC2516" s="425"/>
      <c r="HD2516" s="425"/>
      <c r="HE2516" s="425"/>
      <c r="HF2516" s="425"/>
      <c r="HG2516" s="425"/>
      <c r="HH2516" s="425"/>
      <c r="HI2516" s="425"/>
      <c r="HJ2516" s="425"/>
      <c r="HK2516" s="425"/>
      <c r="HL2516" s="425"/>
      <c r="HM2516" s="425"/>
      <c r="HN2516" s="425"/>
      <c r="HO2516" s="425"/>
      <c r="HP2516" s="425"/>
      <c r="HQ2516" s="425"/>
      <c r="HR2516" s="425"/>
      <c r="HS2516" s="425"/>
      <c r="HT2516" s="425"/>
      <c r="HU2516" s="425"/>
      <c r="HV2516" s="425"/>
      <c r="HW2516" s="425"/>
      <c r="HX2516" s="425"/>
      <c r="HY2516" s="425"/>
      <c r="HZ2516" s="425"/>
      <c r="IA2516" s="425"/>
      <c r="IB2516" s="425"/>
      <c r="IC2516" s="425"/>
      <c r="ID2516" s="425"/>
      <c r="IE2516" s="425"/>
      <c r="IF2516" s="425"/>
      <c r="IG2516" s="425"/>
      <c r="IH2516" s="425"/>
      <c r="II2516" s="425"/>
      <c r="IJ2516" s="425"/>
      <c r="IK2516" s="425"/>
      <c r="IL2516" s="425"/>
      <c r="IM2516" s="425"/>
      <c r="IN2516" s="425"/>
      <c r="IO2516" s="425"/>
      <c r="IP2516" s="425"/>
      <c r="IQ2516" s="425"/>
      <c r="IR2516" s="425"/>
      <c r="IS2516" s="425"/>
      <c r="IT2516" s="425"/>
      <c r="IU2516" s="425"/>
      <c r="IV2516" s="425"/>
    </row>
    <row r="2517" s="428" customFormat="1" ht="27.6" customHeight="1" spans="2:256">
      <c r="B2517" s="465"/>
      <c r="GH2517" s="425"/>
      <c r="GI2517" s="425"/>
      <c r="GJ2517" s="425"/>
      <c r="GK2517" s="425"/>
      <c r="GL2517" s="425"/>
      <c r="GM2517" s="425"/>
      <c r="GN2517" s="425"/>
      <c r="GO2517" s="425"/>
      <c r="GP2517" s="425"/>
      <c r="GQ2517" s="425"/>
      <c r="GR2517" s="425"/>
      <c r="GS2517" s="425"/>
      <c r="GT2517" s="425"/>
      <c r="GU2517" s="425"/>
      <c r="GV2517" s="425"/>
      <c r="GW2517" s="425"/>
      <c r="GX2517" s="425"/>
      <c r="GY2517" s="425"/>
      <c r="GZ2517" s="425"/>
      <c r="HA2517" s="425"/>
      <c r="HB2517" s="425"/>
      <c r="HC2517" s="425"/>
      <c r="HD2517" s="425"/>
      <c r="HE2517" s="425"/>
      <c r="HF2517" s="425"/>
      <c r="HG2517" s="425"/>
      <c r="HH2517" s="425"/>
      <c r="HI2517" s="425"/>
      <c r="HJ2517" s="425"/>
      <c r="HK2517" s="425"/>
      <c r="HL2517" s="425"/>
      <c r="HM2517" s="425"/>
      <c r="HN2517" s="425"/>
      <c r="HO2517" s="425"/>
      <c r="HP2517" s="425"/>
      <c r="HQ2517" s="425"/>
      <c r="HR2517" s="425"/>
      <c r="HS2517" s="425"/>
      <c r="HT2517" s="425"/>
      <c r="HU2517" s="425"/>
      <c r="HV2517" s="425"/>
      <c r="HW2517" s="425"/>
      <c r="HX2517" s="425"/>
      <c r="HY2517" s="425"/>
      <c r="HZ2517" s="425"/>
      <c r="IA2517" s="425"/>
      <c r="IB2517" s="425"/>
      <c r="IC2517" s="425"/>
      <c r="ID2517" s="425"/>
      <c r="IE2517" s="425"/>
      <c r="IF2517" s="425"/>
      <c r="IG2517" s="425"/>
      <c r="IH2517" s="425"/>
      <c r="II2517" s="425"/>
      <c r="IJ2517" s="425"/>
      <c r="IK2517" s="425"/>
      <c r="IL2517" s="425"/>
      <c r="IM2517" s="425"/>
      <c r="IN2517" s="425"/>
      <c r="IO2517" s="425"/>
      <c r="IP2517" s="425"/>
      <c r="IQ2517" s="425"/>
      <c r="IR2517" s="425"/>
      <c r="IS2517" s="425"/>
      <c r="IT2517" s="425"/>
      <c r="IU2517" s="425"/>
      <c r="IV2517" s="425"/>
    </row>
    <row r="2518" s="428" customFormat="1" ht="27.6" customHeight="1" spans="2:256">
      <c r="B2518" s="465"/>
      <c r="GH2518" s="425"/>
      <c r="GI2518" s="425"/>
      <c r="GJ2518" s="425"/>
      <c r="GK2518" s="425"/>
      <c r="GL2518" s="425"/>
      <c r="GM2518" s="425"/>
      <c r="GN2518" s="425"/>
      <c r="GO2518" s="425"/>
      <c r="GP2518" s="425"/>
      <c r="GQ2518" s="425"/>
      <c r="GR2518" s="425"/>
      <c r="GS2518" s="425"/>
      <c r="GT2518" s="425"/>
      <c r="GU2518" s="425"/>
      <c r="GV2518" s="425"/>
      <c r="GW2518" s="425"/>
      <c r="GX2518" s="425"/>
      <c r="GY2518" s="425"/>
      <c r="GZ2518" s="425"/>
      <c r="HA2518" s="425"/>
      <c r="HB2518" s="425"/>
      <c r="HC2518" s="425"/>
      <c r="HD2518" s="425"/>
      <c r="HE2518" s="425"/>
      <c r="HF2518" s="425"/>
      <c r="HG2518" s="425"/>
      <c r="HH2518" s="425"/>
      <c r="HI2518" s="425"/>
      <c r="HJ2518" s="425"/>
      <c r="HK2518" s="425"/>
      <c r="HL2518" s="425"/>
      <c r="HM2518" s="425"/>
      <c r="HN2518" s="425"/>
      <c r="HO2518" s="425"/>
      <c r="HP2518" s="425"/>
      <c r="HQ2518" s="425"/>
      <c r="HR2518" s="425"/>
      <c r="HS2518" s="425"/>
      <c r="HT2518" s="425"/>
      <c r="HU2518" s="425"/>
      <c r="HV2518" s="425"/>
      <c r="HW2518" s="425"/>
      <c r="HX2518" s="425"/>
      <c r="HY2518" s="425"/>
      <c r="HZ2518" s="425"/>
      <c r="IA2518" s="425"/>
      <c r="IB2518" s="425"/>
      <c r="IC2518" s="425"/>
      <c r="ID2518" s="425"/>
      <c r="IE2518" s="425"/>
      <c r="IF2518" s="425"/>
      <c r="IG2518" s="425"/>
      <c r="IH2518" s="425"/>
      <c r="II2518" s="425"/>
      <c r="IJ2518" s="425"/>
      <c r="IK2518" s="425"/>
      <c r="IL2518" s="425"/>
      <c r="IM2518" s="425"/>
      <c r="IN2518" s="425"/>
      <c r="IO2518" s="425"/>
      <c r="IP2518" s="425"/>
      <c r="IQ2518" s="425"/>
      <c r="IR2518" s="425"/>
      <c r="IS2518" s="425"/>
      <c r="IT2518" s="425"/>
      <c r="IU2518" s="425"/>
      <c r="IV2518" s="425"/>
    </row>
    <row r="2519" s="428" customFormat="1" ht="27.6" customHeight="1" spans="2:256">
      <c r="B2519" s="465"/>
      <c r="GH2519" s="425"/>
      <c r="GI2519" s="425"/>
      <c r="GJ2519" s="425"/>
      <c r="GK2519" s="425"/>
      <c r="GL2519" s="425"/>
      <c r="GM2519" s="425"/>
      <c r="GN2519" s="425"/>
      <c r="GO2519" s="425"/>
      <c r="GP2519" s="425"/>
      <c r="GQ2519" s="425"/>
      <c r="GR2519" s="425"/>
      <c r="GS2519" s="425"/>
      <c r="GT2519" s="425"/>
      <c r="GU2519" s="425"/>
      <c r="GV2519" s="425"/>
      <c r="GW2519" s="425"/>
      <c r="GX2519" s="425"/>
      <c r="GY2519" s="425"/>
      <c r="GZ2519" s="425"/>
      <c r="HA2519" s="425"/>
      <c r="HB2519" s="425"/>
      <c r="HC2519" s="425"/>
      <c r="HD2519" s="425"/>
      <c r="HE2519" s="425"/>
      <c r="HF2519" s="425"/>
      <c r="HG2519" s="425"/>
      <c r="HH2519" s="425"/>
      <c r="HI2519" s="425"/>
      <c r="HJ2519" s="425"/>
      <c r="HK2519" s="425"/>
      <c r="HL2519" s="425"/>
      <c r="HM2519" s="425"/>
      <c r="HN2519" s="425"/>
      <c r="HO2519" s="425"/>
      <c r="HP2519" s="425"/>
      <c r="HQ2519" s="425"/>
      <c r="HR2519" s="425"/>
      <c r="HS2519" s="425"/>
      <c r="HT2519" s="425"/>
      <c r="HU2519" s="425"/>
      <c r="HV2519" s="425"/>
      <c r="HW2519" s="425"/>
      <c r="HX2519" s="425"/>
      <c r="HY2519" s="425"/>
      <c r="HZ2519" s="425"/>
      <c r="IA2519" s="425"/>
      <c r="IB2519" s="425"/>
      <c r="IC2519" s="425"/>
      <c r="ID2519" s="425"/>
      <c r="IE2519" s="425"/>
      <c r="IF2519" s="425"/>
      <c r="IG2519" s="425"/>
      <c r="IH2519" s="425"/>
      <c r="II2519" s="425"/>
      <c r="IJ2519" s="425"/>
      <c r="IK2519" s="425"/>
      <c r="IL2519" s="425"/>
      <c r="IM2519" s="425"/>
      <c r="IN2519" s="425"/>
      <c r="IO2519" s="425"/>
      <c r="IP2519" s="425"/>
      <c r="IQ2519" s="425"/>
      <c r="IR2519" s="425"/>
      <c r="IS2519" s="425"/>
      <c r="IT2519" s="425"/>
      <c r="IU2519" s="425"/>
      <c r="IV2519" s="425"/>
    </row>
    <row r="2520" s="428" customFormat="1" ht="27.6" customHeight="1" spans="2:256">
      <c r="B2520" s="465"/>
      <c r="GH2520" s="425"/>
      <c r="GI2520" s="425"/>
      <c r="GJ2520" s="425"/>
      <c r="GK2520" s="425"/>
      <c r="GL2520" s="425"/>
      <c r="GM2520" s="425"/>
      <c r="GN2520" s="425"/>
      <c r="GO2520" s="425"/>
      <c r="GP2520" s="425"/>
      <c r="GQ2520" s="425"/>
      <c r="GR2520" s="425"/>
      <c r="GS2520" s="425"/>
      <c r="GT2520" s="425"/>
      <c r="GU2520" s="425"/>
      <c r="GV2520" s="425"/>
      <c r="GW2520" s="425"/>
      <c r="GX2520" s="425"/>
      <c r="GY2520" s="425"/>
      <c r="GZ2520" s="425"/>
      <c r="HA2520" s="425"/>
      <c r="HB2520" s="425"/>
      <c r="HC2520" s="425"/>
      <c r="HD2520" s="425"/>
      <c r="HE2520" s="425"/>
      <c r="HF2520" s="425"/>
      <c r="HG2520" s="425"/>
      <c r="HH2520" s="425"/>
      <c r="HI2520" s="425"/>
      <c r="HJ2520" s="425"/>
      <c r="HK2520" s="425"/>
      <c r="HL2520" s="425"/>
      <c r="HM2520" s="425"/>
      <c r="HN2520" s="425"/>
      <c r="HO2520" s="425"/>
      <c r="HP2520" s="425"/>
      <c r="HQ2520" s="425"/>
      <c r="HR2520" s="425"/>
      <c r="HS2520" s="425"/>
      <c r="HT2520" s="425"/>
      <c r="HU2520" s="425"/>
      <c r="HV2520" s="425"/>
      <c r="HW2520" s="425"/>
      <c r="HX2520" s="425"/>
      <c r="HY2520" s="425"/>
      <c r="HZ2520" s="425"/>
      <c r="IA2520" s="425"/>
      <c r="IB2520" s="425"/>
      <c r="IC2520" s="425"/>
      <c r="ID2520" s="425"/>
      <c r="IE2520" s="425"/>
      <c r="IF2520" s="425"/>
      <c r="IG2520" s="425"/>
      <c r="IH2520" s="425"/>
      <c r="II2520" s="425"/>
      <c r="IJ2520" s="425"/>
      <c r="IK2520" s="425"/>
      <c r="IL2520" s="425"/>
      <c r="IM2520" s="425"/>
      <c r="IN2520" s="425"/>
      <c r="IO2520" s="425"/>
      <c r="IP2520" s="425"/>
      <c r="IQ2520" s="425"/>
      <c r="IR2520" s="425"/>
      <c r="IS2520" s="425"/>
      <c r="IT2520" s="425"/>
      <c r="IU2520" s="425"/>
      <c r="IV2520" s="425"/>
    </row>
    <row r="2521" s="428" customFormat="1" ht="27.6" customHeight="1" spans="2:256">
      <c r="B2521" s="465"/>
      <c r="GH2521" s="425"/>
      <c r="GI2521" s="425"/>
      <c r="GJ2521" s="425"/>
      <c r="GK2521" s="425"/>
      <c r="GL2521" s="425"/>
      <c r="GM2521" s="425"/>
      <c r="GN2521" s="425"/>
      <c r="GO2521" s="425"/>
      <c r="GP2521" s="425"/>
      <c r="GQ2521" s="425"/>
      <c r="GR2521" s="425"/>
      <c r="GS2521" s="425"/>
      <c r="GT2521" s="425"/>
      <c r="GU2521" s="425"/>
      <c r="GV2521" s="425"/>
      <c r="GW2521" s="425"/>
      <c r="GX2521" s="425"/>
      <c r="GY2521" s="425"/>
      <c r="GZ2521" s="425"/>
      <c r="HA2521" s="425"/>
      <c r="HB2521" s="425"/>
      <c r="HC2521" s="425"/>
      <c r="HD2521" s="425"/>
      <c r="HE2521" s="425"/>
      <c r="HF2521" s="425"/>
      <c r="HG2521" s="425"/>
      <c r="HH2521" s="425"/>
      <c r="HI2521" s="425"/>
      <c r="HJ2521" s="425"/>
      <c r="HK2521" s="425"/>
      <c r="HL2521" s="425"/>
      <c r="HM2521" s="425"/>
      <c r="HN2521" s="425"/>
      <c r="HO2521" s="425"/>
      <c r="HP2521" s="425"/>
      <c r="HQ2521" s="425"/>
      <c r="HR2521" s="425"/>
      <c r="HS2521" s="425"/>
      <c r="HT2521" s="425"/>
      <c r="HU2521" s="425"/>
      <c r="HV2521" s="425"/>
      <c r="HW2521" s="425"/>
      <c r="HX2521" s="425"/>
      <c r="HY2521" s="425"/>
      <c r="HZ2521" s="425"/>
      <c r="IA2521" s="425"/>
      <c r="IB2521" s="425"/>
      <c r="IC2521" s="425"/>
      <c r="ID2521" s="425"/>
      <c r="IE2521" s="425"/>
      <c r="IF2521" s="425"/>
      <c r="IG2521" s="425"/>
      <c r="IH2521" s="425"/>
      <c r="II2521" s="425"/>
      <c r="IJ2521" s="425"/>
      <c r="IK2521" s="425"/>
      <c r="IL2521" s="425"/>
      <c r="IM2521" s="425"/>
      <c r="IN2521" s="425"/>
      <c r="IO2521" s="425"/>
      <c r="IP2521" s="425"/>
      <c r="IQ2521" s="425"/>
      <c r="IR2521" s="425"/>
      <c r="IS2521" s="425"/>
      <c r="IT2521" s="425"/>
      <c r="IU2521" s="425"/>
      <c r="IV2521" s="425"/>
    </row>
    <row r="2522" s="428" customFormat="1" ht="27.6" customHeight="1" spans="2:256">
      <c r="B2522" s="465"/>
      <c r="GH2522" s="425"/>
      <c r="GI2522" s="425"/>
      <c r="GJ2522" s="425"/>
      <c r="GK2522" s="425"/>
      <c r="GL2522" s="425"/>
      <c r="GM2522" s="425"/>
      <c r="GN2522" s="425"/>
      <c r="GO2522" s="425"/>
      <c r="GP2522" s="425"/>
      <c r="GQ2522" s="425"/>
      <c r="GR2522" s="425"/>
      <c r="GS2522" s="425"/>
      <c r="GT2522" s="425"/>
      <c r="GU2522" s="425"/>
      <c r="GV2522" s="425"/>
      <c r="GW2522" s="425"/>
      <c r="GX2522" s="425"/>
      <c r="GY2522" s="425"/>
      <c r="GZ2522" s="425"/>
      <c r="HA2522" s="425"/>
      <c r="HB2522" s="425"/>
      <c r="HC2522" s="425"/>
      <c r="HD2522" s="425"/>
      <c r="HE2522" s="425"/>
      <c r="HF2522" s="425"/>
      <c r="HG2522" s="425"/>
      <c r="HH2522" s="425"/>
      <c r="HI2522" s="425"/>
      <c r="HJ2522" s="425"/>
      <c r="HK2522" s="425"/>
      <c r="HL2522" s="425"/>
      <c r="HM2522" s="425"/>
      <c r="HN2522" s="425"/>
      <c r="HO2522" s="425"/>
      <c r="HP2522" s="425"/>
      <c r="HQ2522" s="425"/>
      <c r="HR2522" s="425"/>
      <c r="HS2522" s="425"/>
      <c r="HT2522" s="425"/>
      <c r="HU2522" s="425"/>
      <c r="HV2522" s="425"/>
      <c r="HW2522" s="425"/>
      <c r="HX2522" s="425"/>
      <c r="HY2522" s="425"/>
      <c r="HZ2522" s="425"/>
      <c r="IA2522" s="425"/>
      <c r="IB2522" s="425"/>
      <c r="IC2522" s="425"/>
      <c r="ID2522" s="425"/>
      <c r="IE2522" s="425"/>
      <c r="IF2522" s="425"/>
      <c r="IG2522" s="425"/>
      <c r="IH2522" s="425"/>
      <c r="II2522" s="425"/>
      <c r="IJ2522" s="425"/>
      <c r="IK2522" s="425"/>
      <c r="IL2522" s="425"/>
      <c r="IM2522" s="425"/>
      <c r="IN2522" s="425"/>
      <c r="IO2522" s="425"/>
      <c r="IP2522" s="425"/>
      <c r="IQ2522" s="425"/>
      <c r="IR2522" s="425"/>
      <c r="IS2522" s="425"/>
      <c r="IT2522" s="425"/>
      <c r="IU2522" s="425"/>
      <c r="IV2522" s="425"/>
    </row>
    <row r="2523" s="428" customFormat="1" ht="27.6" customHeight="1" spans="2:256">
      <c r="B2523" s="465"/>
      <c r="GH2523" s="425"/>
      <c r="GI2523" s="425"/>
      <c r="GJ2523" s="425"/>
      <c r="GK2523" s="425"/>
      <c r="GL2523" s="425"/>
      <c r="GM2523" s="425"/>
      <c r="GN2523" s="425"/>
      <c r="GO2523" s="425"/>
      <c r="GP2523" s="425"/>
      <c r="GQ2523" s="425"/>
      <c r="GR2523" s="425"/>
      <c r="GS2523" s="425"/>
      <c r="GT2523" s="425"/>
      <c r="GU2523" s="425"/>
      <c r="GV2523" s="425"/>
      <c r="GW2523" s="425"/>
      <c r="GX2523" s="425"/>
      <c r="GY2523" s="425"/>
      <c r="GZ2523" s="425"/>
      <c r="HA2523" s="425"/>
      <c r="HB2523" s="425"/>
      <c r="HC2523" s="425"/>
      <c r="HD2523" s="425"/>
      <c r="HE2523" s="425"/>
      <c r="HF2523" s="425"/>
      <c r="HG2523" s="425"/>
      <c r="HH2523" s="425"/>
      <c r="HI2523" s="425"/>
      <c r="HJ2523" s="425"/>
      <c r="HK2523" s="425"/>
      <c r="HL2523" s="425"/>
      <c r="HM2523" s="425"/>
      <c r="HN2523" s="425"/>
      <c r="HO2523" s="425"/>
      <c r="HP2523" s="425"/>
      <c r="HQ2523" s="425"/>
      <c r="HR2523" s="425"/>
      <c r="HS2523" s="425"/>
      <c r="HT2523" s="425"/>
      <c r="HU2523" s="425"/>
      <c r="HV2523" s="425"/>
      <c r="HW2523" s="425"/>
      <c r="HX2523" s="425"/>
      <c r="HY2523" s="425"/>
      <c r="HZ2523" s="425"/>
      <c r="IA2523" s="425"/>
      <c r="IB2523" s="425"/>
      <c r="IC2523" s="425"/>
      <c r="ID2523" s="425"/>
      <c r="IE2523" s="425"/>
      <c r="IF2523" s="425"/>
      <c r="IG2523" s="425"/>
      <c r="IH2523" s="425"/>
      <c r="II2523" s="425"/>
      <c r="IJ2523" s="425"/>
      <c r="IK2523" s="425"/>
      <c r="IL2523" s="425"/>
      <c r="IM2523" s="425"/>
      <c r="IN2523" s="425"/>
      <c r="IO2523" s="425"/>
      <c r="IP2523" s="425"/>
      <c r="IQ2523" s="425"/>
      <c r="IR2523" s="425"/>
      <c r="IS2523" s="425"/>
      <c r="IT2523" s="425"/>
      <c r="IU2523" s="425"/>
      <c r="IV2523" s="425"/>
    </row>
    <row r="2524" s="428" customFormat="1" ht="27.6" customHeight="1" spans="2:256">
      <c r="B2524" s="465"/>
      <c r="GH2524" s="425"/>
      <c r="GI2524" s="425"/>
      <c r="GJ2524" s="425"/>
      <c r="GK2524" s="425"/>
      <c r="GL2524" s="425"/>
      <c r="GM2524" s="425"/>
      <c r="GN2524" s="425"/>
      <c r="GO2524" s="425"/>
      <c r="GP2524" s="425"/>
      <c r="GQ2524" s="425"/>
      <c r="GR2524" s="425"/>
      <c r="GS2524" s="425"/>
      <c r="GT2524" s="425"/>
      <c r="GU2524" s="425"/>
      <c r="GV2524" s="425"/>
      <c r="GW2524" s="425"/>
      <c r="GX2524" s="425"/>
      <c r="GY2524" s="425"/>
      <c r="GZ2524" s="425"/>
      <c r="HA2524" s="425"/>
      <c r="HB2524" s="425"/>
      <c r="HC2524" s="425"/>
      <c r="HD2524" s="425"/>
      <c r="HE2524" s="425"/>
      <c r="HF2524" s="425"/>
      <c r="HG2524" s="425"/>
      <c r="HH2524" s="425"/>
      <c r="HI2524" s="425"/>
      <c r="HJ2524" s="425"/>
      <c r="HK2524" s="425"/>
      <c r="HL2524" s="425"/>
      <c r="HM2524" s="425"/>
      <c r="HN2524" s="425"/>
      <c r="HO2524" s="425"/>
      <c r="HP2524" s="425"/>
      <c r="HQ2524" s="425"/>
      <c r="HR2524" s="425"/>
      <c r="HS2524" s="425"/>
      <c r="HT2524" s="425"/>
      <c r="HU2524" s="425"/>
      <c r="HV2524" s="425"/>
      <c r="HW2524" s="425"/>
      <c r="HX2524" s="425"/>
      <c r="HY2524" s="425"/>
      <c r="HZ2524" s="425"/>
      <c r="IA2524" s="425"/>
      <c r="IB2524" s="425"/>
      <c r="IC2524" s="425"/>
      <c r="ID2524" s="425"/>
      <c r="IE2524" s="425"/>
      <c r="IF2524" s="425"/>
      <c r="IG2524" s="425"/>
      <c r="IH2524" s="425"/>
      <c r="II2524" s="425"/>
      <c r="IJ2524" s="425"/>
      <c r="IK2524" s="425"/>
      <c r="IL2524" s="425"/>
      <c r="IM2524" s="425"/>
      <c r="IN2524" s="425"/>
      <c r="IO2524" s="425"/>
      <c r="IP2524" s="425"/>
      <c r="IQ2524" s="425"/>
      <c r="IR2524" s="425"/>
      <c r="IS2524" s="425"/>
      <c r="IT2524" s="425"/>
      <c r="IU2524" s="425"/>
      <c r="IV2524" s="425"/>
    </row>
    <row r="2525" s="428" customFormat="1" ht="27.6" customHeight="1" spans="2:256">
      <c r="B2525" s="465"/>
      <c r="GH2525" s="425"/>
      <c r="GI2525" s="425"/>
      <c r="GJ2525" s="425"/>
      <c r="GK2525" s="425"/>
      <c r="GL2525" s="425"/>
      <c r="GM2525" s="425"/>
      <c r="GN2525" s="425"/>
      <c r="GO2525" s="425"/>
      <c r="GP2525" s="425"/>
      <c r="GQ2525" s="425"/>
      <c r="GR2525" s="425"/>
      <c r="GS2525" s="425"/>
      <c r="GT2525" s="425"/>
      <c r="GU2525" s="425"/>
      <c r="GV2525" s="425"/>
      <c r="GW2525" s="425"/>
      <c r="GX2525" s="425"/>
      <c r="GY2525" s="425"/>
      <c r="GZ2525" s="425"/>
      <c r="HA2525" s="425"/>
      <c r="HB2525" s="425"/>
      <c r="HC2525" s="425"/>
      <c r="HD2525" s="425"/>
      <c r="HE2525" s="425"/>
      <c r="HF2525" s="425"/>
      <c r="HG2525" s="425"/>
      <c r="HH2525" s="425"/>
      <c r="HI2525" s="425"/>
      <c r="HJ2525" s="425"/>
      <c r="HK2525" s="425"/>
      <c r="HL2525" s="425"/>
      <c r="HM2525" s="425"/>
      <c r="HN2525" s="425"/>
      <c r="HO2525" s="425"/>
      <c r="HP2525" s="425"/>
      <c r="HQ2525" s="425"/>
      <c r="HR2525" s="425"/>
      <c r="HS2525" s="425"/>
      <c r="HT2525" s="425"/>
      <c r="HU2525" s="425"/>
      <c r="HV2525" s="425"/>
      <c r="HW2525" s="425"/>
      <c r="HX2525" s="425"/>
      <c r="HY2525" s="425"/>
      <c r="HZ2525" s="425"/>
      <c r="IA2525" s="425"/>
      <c r="IB2525" s="425"/>
      <c r="IC2525" s="425"/>
      <c r="ID2525" s="425"/>
      <c r="IE2525" s="425"/>
      <c r="IF2525" s="425"/>
      <c r="IG2525" s="425"/>
      <c r="IH2525" s="425"/>
      <c r="II2525" s="425"/>
      <c r="IJ2525" s="425"/>
      <c r="IK2525" s="425"/>
      <c r="IL2525" s="425"/>
      <c r="IM2525" s="425"/>
      <c r="IN2525" s="425"/>
      <c r="IO2525" s="425"/>
      <c r="IP2525" s="425"/>
      <c r="IQ2525" s="425"/>
      <c r="IR2525" s="425"/>
      <c r="IS2525" s="425"/>
      <c r="IT2525" s="425"/>
      <c r="IU2525" s="425"/>
      <c r="IV2525" s="425"/>
    </row>
    <row r="2526" s="428" customFormat="1" ht="27.6" customHeight="1" spans="2:256">
      <c r="B2526" s="465"/>
      <c r="GH2526" s="425"/>
      <c r="GI2526" s="425"/>
      <c r="GJ2526" s="425"/>
      <c r="GK2526" s="425"/>
      <c r="GL2526" s="425"/>
      <c r="GM2526" s="425"/>
      <c r="GN2526" s="425"/>
      <c r="GO2526" s="425"/>
      <c r="GP2526" s="425"/>
      <c r="GQ2526" s="425"/>
      <c r="GR2526" s="425"/>
      <c r="GS2526" s="425"/>
      <c r="GT2526" s="425"/>
      <c r="GU2526" s="425"/>
      <c r="GV2526" s="425"/>
      <c r="GW2526" s="425"/>
      <c r="GX2526" s="425"/>
      <c r="GY2526" s="425"/>
      <c r="GZ2526" s="425"/>
      <c r="HA2526" s="425"/>
      <c r="HB2526" s="425"/>
      <c r="HC2526" s="425"/>
      <c r="HD2526" s="425"/>
      <c r="HE2526" s="425"/>
      <c r="HF2526" s="425"/>
      <c r="HG2526" s="425"/>
      <c r="HH2526" s="425"/>
      <c r="HI2526" s="425"/>
      <c r="HJ2526" s="425"/>
      <c r="HK2526" s="425"/>
      <c r="HL2526" s="425"/>
      <c r="HM2526" s="425"/>
      <c r="HN2526" s="425"/>
      <c r="HO2526" s="425"/>
      <c r="HP2526" s="425"/>
      <c r="HQ2526" s="425"/>
      <c r="HR2526" s="425"/>
      <c r="HS2526" s="425"/>
      <c r="HT2526" s="425"/>
      <c r="HU2526" s="425"/>
      <c r="HV2526" s="425"/>
      <c r="HW2526" s="425"/>
      <c r="HX2526" s="425"/>
      <c r="HY2526" s="425"/>
      <c r="HZ2526" s="425"/>
      <c r="IA2526" s="425"/>
      <c r="IB2526" s="425"/>
      <c r="IC2526" s="425"/>
      <c r="ID2526" s="425"/>
      <c r="IE2526" s="425"/>
      <c r="IF2526" s="425"/>
      <c r="IG2526" s="425"/>
      <c r="IH2526" s="425"/>
      <c r="II2526" s="425"/>
      <c r="IJ2526" s="425"/>
      <c r="IK2526" s="425"/>
      <c r="IL2526" s="425"/>
      <c r="IM2526" s="425"/>
      <c r="IN2526" s="425"/>
      <c r="IO2526" s="425"/>
      <c r="IP2526" s="425"/>
      <c r="IQ2526" s="425"/>
      <c r="IR2526" s="425"/>
      <c r="IS2526" s="425"/>
      <c r="IT2526" s="425"/>
      <c r="IU2526" s="425"/>
      <c r="IV2526" s="425"/>
    </row>
    <row r="2527" s="428" customFormat="1" ht="27.6" customHeight="1" spans="2:256">
      <c r="B2527" s="465"/>
      <c r="GH2527" s="425"/>
      <c r="GI2527" s="425"/>
      <c r="GJ2527" s="425"/>
      <c r="GK2527" s="425"/>
      <c r="GL2527" s="425"/>
      <c r="GM2527" s="425"/>
      <c r="GN2527" s="425"/>
      <c r="GO2527" s="425"/>
      <c r="GP2527" s="425"/>
      <c r="GQ2527" s="425"/>
      <c r="GR2527" s="425"/>
      <c r="GS2527" s="425"/>
      <c r="GT2527" s="425"/>
      <c r="GU2527" s="425"/>
      <c r="GV2527" s="425"/>
      <c r="GW2527" s="425"/>
      <c r="GX2527" s="425"/>
      <c r="GY2527" s="425"/>
      <c r="GZ2527" s="425"/>
      <c r="HA2527" s="425"/>
      <c r="HB2527" s="425"/>
      <c r="HC2527" s="425"/>
      <c r="HD2527" s="425"/>
      <c r="HE2527" s="425"/>
      <c r="HF2527" s="425"/>
      <c r="HG2527" s="425"/>
      <c r="HH2527" s="425"/>
      <c r="HI2527" s="425"/>
      <c r="HJ2527" s="425"/>
      <c r="HK2527" s="425"/>
      <c r="HL2527" s="425"/>
      <c r="HM2527" s="425"/>
      <c r="HN2527" s="425"/>
      <c r="HO2527" s="425"/>
      <c r="HP2527" s="425"/>
      <c r="HQ2527" s="425"/>
      <c r="HR2527" s="425"/>
      <c r="HS2527" s="425"/>
      <c r="HT2527" s="425"/>
      <c r="HU2527" s="425"/>
      <c r="HV2527" s="425"/>
      <c r="HW2527" s="425"/>
      <c r="HX2527" s="425"/>
      <c r="HY2527" s="425"/>
      <c r="HZ2527" s="425"/>
      <c r="IA2527" s="425"/>
      <c r="IB2527" s="425"/>
      <c r="IC2527" s="425"/>
      <c r="ID2527" s="425"/>
      <c r="IE2527" s="425"/>
      <c r="IF2527" s="425"/>
      <c r="IG2527" s="425"/>
      <c r="IH2527" s="425"/>
      <c r="II2527" s="425"/>
      <c r="IJ2527" s="425"/>
      <c r="IK2527" s="425"/>
      <c r="IL2527" s="425"/>
      <c r="IM2527" s="425"/>
      <c r="IN2527" s="425"/>
      <c r="IO2527" s="425"/>
      <c r="IP2527" s="425"/>
      <c r="IQ2527" s="425"/>
      <c r="IR2527" s="425"/>
      <c r="IS2527" s="425"/>
      <c r="IT2527" s="425"/>
      <c r="IU2527" s="425"/>
      <c r="IV2527" s="425"/>
    </row>
    <row r="2528" s="428" customFormat="1" ht="27.6" customHeight="1" spans="2:256">
      <c r="B2528" s="465"/>
      <c r="GH2528" s="425"/>
      <c r="GI2528" s="425"/>
      <c r="GJ2528" s="425"/>
      <c r="GK2528" s="425"/>
      <c r="GL2528" s="425"/>
      <c r="GM2528" s="425"/>
      <c r="GN2528" s="425"/>
      <c r="GO2528" s="425"/>
      <c r="GP2528" s="425"/>
      <c r="GQ2528" s="425"/>
      <c r="GR2528" s="425"/>
      <c r="GS2528" s="425"/>
      <c r="GT2528" s="425"/>
      <c r="GU2528" s="425"/>
      <c r="GV2528" s="425"/>
      <c r="GW2528" s="425"/>
      <c r="GX2528" s="425"/>
      <c r="GY2528" s="425"/>
      <c r="GZ2528" s="425"/>
      <c r="HA2528" s="425"/>
      <c r="HB2528" s="425"/>
      <c r="HC2528" s="425"/>
      <c r="HD2528" s="425"/>
      <c r="HE2528" s="425"/>
      <c r="HF2528" s="425"/>
      <c r="HG2528" s="425"/>
      <c r="HH2528" s="425"/>
      <c r="HI2528" s="425"/>
      <c r="HJ2528" s="425"/>
      <c r="HK2528" s="425"/>
      <c r="HL2528" s="425"/>
      <c r="HM2528" s="425"/>
      <c r="HN2528" s="425"/>
      <c r="HO2528" s="425"/>
      <c r="HP2528" s="425"/>
      <c r="HQ2528" s="425"/>
      <c r="HR2528" s="425"/>
      <c r="HS2528" s="425"/>
      <c r="HT2528" s="425"/>
      <c r="HU2528" s="425"/>
      <c r="HV2528" s="425"/>
      <c r="HW2528" s="425"/>
      <c r="HX2528" s="425"/>
      <c r="HY2528" s="425"/>
      <c r="HZ2528" s="425"/>
      <c r="IA2528" s="425"/>
      <c r="IB2528" s="425"/>
      <c r="IC2528" s="425"/>
      <c r="ID2528" s="425"/>
      <c r="IE2528" s="425"/>
      <c r="IF2528" s="425"/>
      <c r="IG2528" s="425"/>
      <c r="IH2528" s="425"/>
      <c r="II2528" s="425"/>
      <c r="IJ2528" s="425"/>
      <c r="IK2528" s="425"/>
      <c r="IL2528" s="425"/>
      <c r="IM2528" s="425"/>
      <c r="IN2528" s="425"/>
      <c r="IO2528" s="425"/>
      <c r="IP2528" s="425"/>
      <c r="IQ2528" s="425"/>
      <c r="IR2528" s="425"/>
      <c r="IS2528" s="425"/>
      <c r="IT2528" s="425"/>
      <c r="IU2528" s="425"/>
      <c r="IV2528" s="425"/>
    </row>
    <row r="2529" s="428" customFormat="1" ht="27.6" customHeight="1" spans="2:256">
      <c r="B2529" s="465"/>
      <c r="GH2529" s="425"/>
      <c r="GI2529" s="425"/>
      <c r="GJ2529" s="425"/>
      <c r="GK2529" s="425"/>
      <c r="GL2529" s="425"/>
      <c r="GM2529" s="425"/>
      <c r="GN2529" s="425"/>
      <c r="GO2529" s="425"/>
      <c r="GP2529" s="425"/>
      <c r="GQ2529" s="425"/>
      <c r="GR2529" s="425"/>
      <c r="GS2529" s="425"/>
      <c r="GT2529" s="425"/>
      <c r="GU2529" s="425"/>
      <c r="GV2529" s="425"/>
      <c r="GW2529" s="425"/>
      <c r="GX2529" s="425"/>
      <c r="GY2529" s="425"/>
      <c r="GZ2529" s="425"/>
      <c r="HA2529" s="425"/>
      <c r="HB2529" s="425"/>
      <c r="HC2529" s="425"/>
      <c r="HD2529" s="425"/>
      <c r="HE2529" s="425"/>
      <c r="HF2529" s="425"/>
      <c r="HG2529" s="425"/>
      <c r="HH2529" s="425"/>
      <c r="HI2529" s="425"/>
      <c r="HJ2529" s="425"/>
      <c r="HK2529" s="425"/>
      <c r="HL2529" s="425"/>
      <c r="HM2529" s="425"/>
      <c r="HN2529" s="425"/>
      <c r="HO2529" s="425"/>
      <c r="HP2529" s="425"/>
      <c r="HQ2529" s="425"/>
      <c r="HR2529" s="425"/>
      <c r="HS2529" s="425"/>
      <c r="HT2529" s="425"/>
      <c r="HU2529" s="425"/>
      <c r="HV2529" s="425"/>
      <c r="HW2529" s="425"/>
      <c r="HX2529" s="425"/>
      <c r="HY2529" s="425"/>
      <c r="HZ2529" s="425"/>
      <c r="IA2529" s="425"/>
      <c r="IB2529" s="425"/>
      <c r="IC2529" s="425"/>
      <c r="ID2529" s="425"/>
      <c r="IE2529" s="425"/>
      <c r="IF2529" s="425"/>
      <c r="IG2529" s="425"/>
      <c r="IH2529" s="425"/>
      <c r="II2529" s="425"/>
      <c r="IJ2529" s="425"/>
      <c r="IK2529" s="425"/>
      <c r="IL2529" s="425"/>
      <c r="IM2529" s="425"/>
      <c r="IN2529" s="425"/>
      <c r="IO2529" s="425"/>
      <c r="IP2529" s="425"/>
      <c r="IQ2529" s="425"/>
      <c r="IR2529" s="425"/>
      <c r="IS2529" s="425"/>
      <c r="IT2529" s="425"/>
      <c r="IU2529" s="425"/>
      <c r="IV2529" s="425"/>
    </row>
    <row r="2530" s="428" customFormat="1" ht="27.6" customHeight="1" spans="2:256">
      <c r="B2530" s="465"/>
      <c r="GH2530" s="425"/>
      <c r="GI2530" s="425"/>
      <c r="GJ2530" s="425"/>
      <c r="GK2530" s="425"/>
      <c r="GL2530" s="425"/>
      <c r="GM2530" s="425"/>
      <c r="GN2530" s="425"/>
      <c r="GO2530" s="425"/>
      <c r="GP2530" s="425"/>
      <c r="GQ2530" s="425"/>
      <c r="GR2530" s="425"/>
      <c r="GS2530" s="425"/>
      <c r="GT2530" s="425"/>
      <c r="GU2530" s="425"/>
      <c r="GV2530" s="425"/>
      <c r="GW2530" s="425"/>
      <c r="GX2530" s="425"/>
      <c r="GY2530" s="425"/>
      <c r="GZ2530" s="425"/>
      <c r="HA2530" s="425"/>
      <c r="HB2530" s="425"/>
      <c r="HC2530" s="425"/>
      <c r="HD2530" s="425"/>
      <c r="HE2530" s="425"/>
      <c r="HF2530" s="425"/>
      <c r="HG2530" s="425"/>
      <c r="HH2530" s="425"/>
      <c r="HI2530" s="425"/>
      <c r="HJ2530" s="425"/>
      <c r="HK2530" s="425"/>
      <c r="HL2530" s="425"/>
      <c r="HM2530" s="425"/>
      <c r="HN2530" s="425"/>
      <c r="HO2530" s="425"/>
      <c r="HP2530" s="425"/>
      <c r="HQ2530" s="425"/>
      <c r="HR2530" s="425"/>
      <c r="HS2530" s="425"/>
      <c r="HT2530" s="425"/>
      <c r="HU2530" s="425"/>
      <c r="HV2530" s="425"/>
      <c r="HW2530" s="425"/>
      <c r="HX2530" s="425"/>
      <c r="HY2530" s="425"/>
      <c r="HZ2530" s="425"/>
      <c r="IA2530" s="425"/>
      <c r="IB2530" s="425"/>
      <c r="IC2530" s="425"/>
      <c r="ID2530" s="425"/>
      <c r="IE2530" s="425"/>
      <c r="IF2530" s="425"/>
      <c r="IG2530" s="425"/>
      <c r="IH2530" s="425"/>
      <c r="II2530" s="425"/>
      <c r="IJ2530" s="425"/>
      <c r="IK2530" s="425"/>
      <c r="IL2530" s="425"/>
      <c r="IM2530" s="425"/>
      <c r="IN2530" s="425"/>
      <c r="IO2530" s="425"/>
      <c r="IP2530" s="425"/>
      <c r="IQ2530" s="425"/>
      <c r="IR2530" s="425"/>
      <c r="IS2530" s="425"/>
      <c r="IT2530" s="425"/>
      <c r="IU2530" s="425"/>
      <c r="IV2530" s="425"/>
    </row>
    <row r="2531" s="428" customFormat="1" ht="27.6" customHeight="1" spans="2:256">
      <c r="B2531" s="465"/>
      <c r="GH2531" s="425"/>
      <c r="GI2531" s="425"/>
      <c r="GJ2531" s="425"/>
      <c r="GK2531" s="425"/>
      <c r="GL2531" s="425"/>
      <c r="GM2531" s="425"/>
      <c r="GN2531" s="425"/>
      <c r="GO2531" s="425"/>
      <c r="GP2531" s="425"/>
      <c r="GQ2531" s="425"/>
      <c r="GR2531" s="425"/>
      <c r="GS2531" s="425"/>
      <c r="GT2531" s="425"/>
      <c r="GU2531" s="425"/>
      <c r="GV2531" s="425"/>
      <c r="GW2531" s="425"/>
      <c r="GX2531" s="425"/>
      <c r="GY2531" s="425"/>
      <c r="GZ2531" s="425"/>
      <c r="HA2531" s="425"/>
      <c r="HB2531" s="425"/>
      <c r="HC2531" s="425"/>
      <c r="HD2531" s="425"/>
      <c r="HE2531" s="425"/>
      <c r="HF2531" s="425"/>
      <c r="HG2531" s="425"/>
      <c r="HH2531" s="425"/>
      <c r="HI2531" s="425"/>
      <c r="HJ2531" s="425"/>
      <c r="HK2531" s="425"/>
      <c r="HL2531" s="425"/>
      <c r="HM2531" s="425"/>
      <c r="HN2531" s="425"/>
      <c r="HO2531" s="425"/>
      <c r="HP2531" s="425"/>
      <c r="HQ2531" s="425"/>
      <c r="HR2531" s="425"/>
      <c r="HS2531" s="425"/>
      <c r="HT2531" s="425"/>
      <c r="HU2531" s="425"/>
      <c r="HV2531" s="425"/>
      <c r="HW2531" s="425"/>
      <c r="HX2531" s="425"/>
      <c r="HY2531" s="425"/>
      <c r="HZ2531" s="425"/>
      <c r="IA2531" s="425"/>
      <c r="IB2531" s="425"/>
      <c r="IC2531" s="425"/>
      <c r="ID2531" s="425"/>
      <c r="IE2531" s="425"/>
      <c r="IF2531" s="425"/>
      <c r="IG2531" s="425"/>
      <c r="IH2531" s="425"/>
      <c r="II2531" s="425"/>
      <c r="IJ2531" s="425"/>
      <c r="IK2531" s="425"/>
      <c r="IL2531" s="425"/>
      <c r="IM2531" s="425"/>
      <c r="IN2531" s="425"/>
      <c r="IO2531" s="425"/>
      <c r="IP2531" s="425"/>
      <c r="IQ2531" s="425"/>
      <c r="IR2531" s="425"/>
      <c r="IS2531" s="425"/>
      <c r="IT2531" s="425"/>
      <c r="IU2531" s="425"/>
      <c r="IV2531" s="425"/>
    </row>
    <row r="2532" s="428" customFormat="1" ht="27.6" customHeight="1" spans="2:256">
      <c r="B2532" s="465"/>
      <c r="GH2532" s="425"/>
      <c r="GI2532" s="425"/>
      <c r="GJ2532" s="425"/>
      <c r="GK2532" s="425"/>
      <c r="GL2532" s="425"/>
      <c r="GM2532" s="425"/>
      <c r="GN2532" s="425"/>
      <c r="GO2532" s="425"/>
      <c r="GP2532" s="425"/>
      <c r="GQ2532" s="425"/>
      <c r="GR2532" s="425"/>
      <c r="GS2532" s="425"/>
      <c r="GT2532" s="425"/>
      <c r="GU2532" s="425"/>
      <c r="GV2532" s="425"/>
      <c r="GW2532" s="425"/>
      <c r="GX2532" s="425"/>
      <c r="GY2532" s="425"/>
      <c r="GZ2532" s="425"/>
      <c r="HA2532" s="425"/>
      <c r="HB2532" s="425"/>
      <c r="HC2532" s="425"/>
      <c r="HD2532" s="425"/>
      <c r="HE2532" s="425"/>
      <c r="HF2532" s="425"/>
      <c r="HG2532" s="425"/>
      <c r="HH2532" s="425"/>
      <c r="HI2532" s="425"/>
      <c r="HJ2532" s="425"/>
      <c r="HK2532" s="425"/>
      <c r="HL2532" s="425"/>
      <c r="HM2532" s="425"/>
      <c r="HN2532" s="425"/>
      <c r="HO2532" s="425"/>
      <c r="HP2532" s="425"/>
      <c r="HQ2532" s="425"/>
      <c r="HR2532" s="425"/>
      <c r="HS2532" s="425"/>
      <c r="HT2532" s="425"/>
      <c r="HU2532" s="425"/>
      <c r="HV2532" s="425"/>
      <c r="HW2532" s="425"/>
      <c r="HX2532" s="425"/>
      <c r="HY2532" s="425"/>
      <c r="HZ2532" s="425"/>
      <c r="IA2532" s="425"/>
      <c r="IB2532" s="425"/>
      <c r="IC2532" s="425"/>
      <c r="ID2532" s="425"/>
      <c r="IE2532" s="425"/>
      <c r="IF2532" s="425"/>
      <c r="IG2532" s="425"/>
      <c r="IH2532" s="425"/>
      <c r="II2532" s="425"/>
      <c r="IJ2532" s="425"/>
      <c r="IK2532" s="425"/>
      <c r="IL2532" s="425"/>
      <c r="IM2532" s="425"/>
      <c r="IN2532" s="425"/>
      <c r="IO2532" s="425"/>
      <c r="IP2532" s="425"/>
      <c r="IQ2532" s="425"/>
      <c r="IR2532" s="425"/>
      <c r="IS2532" s="425"/>
      <c r="IT2532" s="425"/>
      <c r="IU2532" s="425"/>
      <c r="IV2532" s="425"/>
    </row>
    <row r="2533" s="428" customFormat="1" ht="27.6" customHeight="1" spans="2:256">
      <c r="B2533" s="465"/>
      <c r="GH2533" s="425"/>
      <c r="GI2533" s="425"/>
      <c r="GJ2533" s="425"/>
      <c r="GK2533" s="425"/>
      <c r="GL2533" s="425"/>
      <c r="GM2533" s="425"/>
      <c r="GN2533" s="425"/>
      <c r="GO2533" s="425"/>
      <c r="GP2533" s="425"/>
      <c r="GQ2533" s="425"/>
      <c r="GR2533" s="425"/>
      <c r="GS2533" s="425"/>
      <c r="GT2533" s="425"/>
      <c r="GU2533" s="425"/>
      <c r="GV2533" s="425"/>
      <c r="GW2533" s="425"/>
      <c r="GX2533" s="425"/>
      <c r="GY2533" s="425"/>
      <c r="GZ2533" s="425"/>
      <c r="HA2533" s="425"/>
      <c r="HB2533" s="425"/>
      <c r="HC2533" s="425"/>
      <c r="HD2533" s="425"/>
      <c r="HE2533" s="425"/>
      <c r="HF2533" s="425"/>
      <c r="HG2533" s="425"/>
      <c r="HH2533" s="425"/>
      <c r="HI2533" s="425"/>
      <c r="HJ2533" s="425"/>
      <c r="HK2533" s="425"/>
      <c r="HL2533" s="425"/>
      <c r="HM2533" s="425"/>
      <c r="HN2533" s="425"/>
      <c r="HO2533" s="425"/>
      <c r="HP2533" s="425"/>
      <c r="HQ2533" s="425"/>
      <c r="HR2533" s="425"/>
      <c r="HS2533" s="425"/>
      <c r="HT2533" s="425"/>
      <c r="HU2533" s="425"/>
      <c r="HV2533" s="425"/>
      <c r="HW2533" s="425"/>
      <c r="HX2533" s="425"/>
      <c r="HY2533" s="425"/>
      <c r="HZ2533" s="425"/>
      <c r="IA2533" s="425"/>
      <c r="IB2533" s="425"/>
      <c r="IC2533" s="425"/>
      <c r="ID2533" s="425"/>
      <c r="IE2533" s="425"/>
      <c r="IF2533" s="425"/>
      <c r="IG2533" s="425"/>
      <c r="IH2533" s="425"/>
      <c r="II2533" s="425"/>
      <c r="IJ2533" s="425"/>
      <c r="IK2533" s="425"/>
      <c r="IL2533" s="425"/>
      <c r="IM2533" s="425"/>
      <c r="IN2533" s="425"/>
      <c r="IO2533" s="425"/>
      <c r="IP2533" s="425"/>
      <c r="IQ2533" s="425"/>
      <c r="IR2533" s="425"/>
      <c r="IS2533" s="425"/>
      <c r="IT2533" s="425"/>
      <c r="IU2533" s="425"/>
      <c r="IV2533" s="425"/>
    </row>
    <row r="2534" s="428" customFormat="1" ht="27.6" customHeight="1" spans="2:256">
      <c r="B2534" s="465"/>
      <c r="GH2534" s="425"/>
      <c r="GI2534" s="425"/>
      <c r="GJ2534" s="425"/>
      <c r="GK2534" s="425"/>
      <c r="GL2534" s="425"/>
      <c r="GM2534" s="425"/>
      <c r="GN2534" s="425"/>
      <c r="GO2534" s="425"/>
      <c r="GP2534" s="425"/>
      <c r="GQ2534" s="425"/>
      <c r="GR2534" s="425"/>
      <c r="GS2534" s="425"/>
      <c r="GT2534" s="425"/>
      <c r="GU2534" s="425"/>
      <c r="GV2534" s="425"/>
      <c r="GW2534" s="425"/>
      <c r="GX2534" s="425"/>
      <c r="GY2534" s="425"/>
      <c r="GZ2534" s="425"/>
      <c r="HA2534" s="425"/>
      <c r="HB2534" s="425"/>
      <c r="HC2534" s="425"/>
      <c r="HD2534" s="425"/>
      <c r="HE2534" s="425"/>
      <c r="HF2534" s="425"/>
      <c r="HG2534" s="425"/>
      <c r="HH2534" s="425"/>
      <c r="HI2534" s="425"/>
      <c r="HJ2534" s="425"/>
      <c r="HK2534" s="425"/>
      <c r="HL2534" s="425"/>
      <c r="HM2534" s="425"/>
      <c r="HN2534" s="425"/>
      <c r="HO2534" s="425"/>
      <c r="HP2534" s="425"/>
      <c r="HQ2534" s="425"/>
      <c r="HR2534" s="425"/>
      <c r="HS2534" s="425"/>
      <c r="HT2534" s="425"/>
      <c r="HU2534" s="425"/>
      <c r="HV2534" s="425"/>
      <c r="HW2534" s="425"/>
      <c r="HX2534" s="425"/>
      <c r="HY2534" s="425"/>
      <c r="HZ2534" s="425"/>
      <c r="IA2534" s="425"/>
      <c r="IB2534" s="425"/>
      <c r="IC2534" s="425"/>
      <c r="ID2534" s="425"/>
      <c r="IE2534" s="425"/>
      <c r="IF2534" s="425"/>
      <c r="IG2534" s="425"/>
      <c r="IH2534" s="425"/>
      <c r="II2534" s="425"/>
      <c r="IJ2534" s="425"/>
      <c r="IK2534" s="425"/>
      <c r="IL2534" s="425"/>
      <c r="IM2534" s="425"/>
      <c r="IN2534" s="425"/>
      <c r="IO2534" s="425"/>
      <c r="IP2534" s="425"/>
      <c r="IQ2534" s="425"/>
      <c r="IR2534" s="425"/>
      <c r="IS2534" s="425"/>
      <c r="IT2534" s="425"/>
      <c r="IU2534" s="425"/>
      <c r="IV2534" s="425"/>
    </row>
    <row r="2535" s="428" customFormat="1" ht="27.6" customHeight="1" spans="2:256">
      <c r="B2535" s="465"/>
      <c r="GH2535" s="425"/>
      <c r="GI2535" s="425"/>
      <c r="GJ2535" s="425"/>
      <c r="GK2535" s="425"/>
      <c r="GL2535" s="425"/>
      <c r="GM2535" s="425"/>
      <c r="GN2535" s="425"/>
      <c r="GO2535" s="425"/>
      <c r="GP2535" s="425"/>
      <c r="GQ2535" s="425"/>
      <c r="GR2535" s="425"/>
      <c r="GS2535" s="425"/>
      <c r="GT2535" s="425"/>
      <c r="GU2535" s="425"/>
      <c r="GV2535" s="425"/>
      <c r="GW2535" s="425"/>
      <c r="GX2535" s="425"/>
      <c r="GY2535" s="425"/>
      <c r="GZ2535" s="425"/>
      <c r="HA2535" s="425"/>
      <c r="HB2535" s="425"/>
      <c r="HC2535" s="425"/>
      <c r="HD2535" s="425"/>
      <c r="HE2535" s="425"/>
      <c r="HF2535" s="425"/>
      <c r="HG2535" s="425"/>
      <c r="HH2535" s="425"/>
      <c r="HI2535" s="425"/>
      <c r="HJ2535" s="425"/>
      <c r="HK2535" s="425"/>
      <c r="HL2535" s="425"/>
      <c r="HM2535" s="425"/>
      <c r="HN2535" s="425"/>
      <c r="HO2535" s="425"/>
      <c r="HP2535" s="425"/>
      <c r="HQ2535" s="425"/>
      <c r="HR2535" s="425"/>
      <c r="HS2535" s="425"/>
      <c r="HT2535" s="425"/>
      <c r="HU2535" s="425"/>
      <c r="HV2535" s="425"/>
      <c r="HW2535" s="425"/>
      <c r="HX2535" s="425"/>
      <c r="HY2535" s="425"/>
      <c r="HZ2535" s="425"/>
      <c r="IA2535" s="425"/>
      <c r="IB2535" s="425"/>
      <c r="IC2535" s="425"/>
      <c r="ID2535" s="425"/>
      <c r="IE2535" s="425"/>
      <c r="IF2535" s="425"/>
      <c r="IG2535" s="425"/>
      <c r="IH2535" s="425"/>
      <c r="II2535" s="425"/>
      <c r="IJ2535" s="425"/>
      <c r="IK2535" s="425"/>
      <c r="IL2535" s="425"/>
      <c r="IM2535" s="425"/>
      <c r="IN2535" s="425"/>
      <c r="IO2535" s="425"/>
      <c r="IP2535" s="425"/>
      <c r="IQ2535" s="425"/>
      <c r="IR2535" s="425"/>
      <c r="IS2535" s="425"/>
      <c r="IT2535" s="425"/>
      <c r="IU2535" s="425"/>
      <c r="IV2535" s="425"/>
    </row>
    <row r="2536" s="428" customFormat="1" ht="27.6" customHeight="1" spans="2:256">
      <c r="B2536" s="465"/>
      <c r="GH2536" s="425"/>
      <c r="GI2536" s="425"/>
      <c r="GJ2536" s="425"/>
      <c r="GK2536" s="425"/>
      <c r="GL2536" s="425"/>
      <c r="GM2536" s="425"/>
      <c r="GN2536" s="425"/>
      <c r="GO2536" s="425"/>
      <c r="GP2536" s="425"/>
      <c r="GQ2536" s="425"/>
      <c r="GR2536" s="425"/>
      <c r="GS2536" s="425"/>
      <c r="GT2536" s="425"/>
      <c r="GU2536" s="425"/>
      <c r="GV2536" s="425"/>
      <c r="GW2536" s="425"/>
      <c r="GX2536" s="425"/>
      <c r="GY2536" s="425"/>
      <c r="GZ2536" s="425"/>
      <c r="HA2536" s="425"/>
      <c r="HB2536" s="425"/>
      <c r="HC2536" s="425"/>
      <c r="HD2536" s="425"/>
      <c r="HE2536" s="425"/>
      <c r="HF2536" s="425"/>
      <c r="HG2536" s="425"/>
      <c r="HH2536" s="425"/>
      <c r="HI2536" s="425"/>
      <c r="HJ2536" s="425"/>
      <c r="HK2536" s="425"/>
      <c r="HL2536" s="425"/>
      <c r="HM2536" s="425"/>
      <c r="HN2536" s="425"/>
      <c r="HO2536" s="425"/>
      <c r="HP2536" s="425"/>
      <c r="HQ2536" s="425"/>
      <c r="HR2536" s="425"/>
      <c r="HS2536" s="425"/>
      <c r="HT2536" s="425"/>
      <c r="HU2536" s="425"/>
      <c r="HV2536" s="425"/>
      <c r="HW2536" s="425"/>
      <c r="HX2536" s="425"/>
      <c r="HY2536" s="425"/>
      <c r="HZ2536" s="425"/>
      <c r="IA2536" s="425"/>
      <c r="IB2536" s="425"/>
      <c r="IC2536" s="425"/>
      <c r="ID2536" s="425"/>
      <c r="IE2536" s="425"/>
      <c r="IF2536" s="425"/>
      <c r="IG2536" s="425"/>
      <c r="IH2536" s="425"/>
      <c r="II2536" s="425"/>
      <c r="IJ2536" s="425"/>
      <c r="IK2536" s="425"/>
      <c r="IL2536" s="425"/>
      <c r="IM2536" s="425"/>
      <c r="IN2536" s="425"/>
      <c r="IO2536" s="425"/>
      <c r="IP2536" s="425"/>
      <c r="IQ2536" s="425"/>
      <c r="IR2536" s="425"/>
      <c r="IS2536" s="425"/>
      <c r="IT2536" s="425"/>
      <c r="IU2536" s="425"/>
      <c r="IV2536" s="425"/>
    </row>
    <row r="2537" s="428" customFormat="1" ht="27.6" customHeight="1" spans="2:256">
      <c r="B2537" s="465"/>
      <c r="GH2537" s="425"/>
      <c r="GI2537" s="425"/>
      <c r="GJ2537" s="425"/>
      <c r="GK2537" s="425"/>
      <c r="GL2537" s="425"/>
      <c r="GM2537" s="425"/>
      <c r="GN2537" s="425"/>
      <c r="GO2537" s="425"/>
      <c r="GP2537" s="425"/>
      <c r="GQ2537" s="425"/>
      <c r="GR2537" s="425"/>
      <c r="GS2537" s="425"/>
      <c r="GT2537" s="425"/>
      <c r="GU2537" s="425"/>
      <c r="GV2537" s="425"/>
      <c r="GW2537" s="425"/>
      <c r="GX2537" s="425"/>
      <c r="GY2537" s="425"/>
      <c r="GZ2537" s="425"/>
      <c r="HA2537" s="425"/>
      <c r="HB2537" s="425"/>
      <c r="HC2537" s="425"/>
      <c r="HD2537" s="425"/>
      <c r="HE2537" s="425"/>
      <c r="HF2537" s="425"/>
      <c r="HG2537" s="425"/>
      <c r="HH2537" s="425"/>
      <c r="HI2537" s="425"/>
      <c r="HJ2537" s="425"/>
      <c r="HK2537" s="425"/>
      <c r="HL2537" s="425"/>
      <c r="HM2537" s="425"/>
      <c r="HN2537" s="425"/>
      <c r="HO2537" s="425"/>
      <c r="HP2537" s="425"/>
      <c r="HQ2537" s="425"/>
      <c r="HR2537" s="425"/>
      <c r="HS2537" s="425"/>
      <c r="HT2537" s="425"/>
      <c r="HU2537" s="425"/>
      <c r="HV2537" s="425"/>
      <c r="HW2537" s="425"/>
      <c r="HX2537" s="425"/>
      <c r="HY2537" s="425"/>
      <c r="HZ2537" s="425"/>
      <c r="IA2537" s="425"/>
      <c r="IB2537" s="425"/>
      <c r="IC2537" s="425"/>
      <c r="ID2537" s="425"/>
      <c r="IE2537" s="425"/>
      <c r="IF2537" s="425"/>
      <c r="IG2537" s="425"/>
      <c r="IH2537" s="425"/>
      <c r="II2537" s="425"/>
      <c r="IJ2537" s="425"/>
      <c r="IK2537" s="425"/>
      <c r="IL2537" s="425"/>
      <c r="IM2537" s="425"/>
      <c r="IN2537" s="425"/>
      <c r="IO2537" s="425"/>
      <c r="IP2537" s="425"/>
      <c r="IQ2537" s="425"/>
      <c r="IR2537" s="425"/>
      <c r="IS2537" s="425"/>
      <c r="IT2537" s="425"/>
      <c r="IU2537" s="425"/>
      <c r="IV2537" s="425"/>
    </row>
    <row r="2538" s="428" customFormat="1" ht="27.6" customHeight="1" spans="2:256">
      <c r="B2538" s="465"/>
      <c r="GH2538" s="425"/>
      <c r="GI2538" s="425"/>
      <c r="GJ2538" s="425"/>
      <c r="GK2538" s="425"/>
      <c r="GL2538" s="425"/>
      <c r="GM2538" s="425"/>
      <c r="GN2538" s="425"/>
      <c r="GO2538" s="425"/>
      <c r="GP2538" s="425"/>
      <c r="GQ2538" s="425"/>
      <c r="GR2538" s="425"/>
      <c r="GS2538" s="425"/>
      <c r="GT2538" s="425"/>
      <c r="GU2538" s="425"/>
      <c r="GV2538" s="425"/>
      <c r="GW2538" s="425"/>
      <c r="GX2538" s="425"/>
      <c r="GY2538" s="425"/>
      <c r="GZ2538" s="425"/>
      <c r="HA2538" s="425"/>
      <c r="HB2538" s="425"/>
      <c r="HC2538" s="425"/>
      <c r="HD2538" s="425"/>
      <c r="HE2538" s="425"/>
      <c r="HF2538" s="425"/>
      <c r="HG2538" s="425"/>
      <c r="HH2538" s="425"/>
      <c r="HI2538" s="425"/>
      <c r="HJ2538" s="425"/>
      <c r="HK2538" s="425"/>
      <c r="HL2538" s="425"/>
      <c r="HM2538" s="425"/>
      <c r="HN2538" s="425"/>
      <c r="HO2538" s="425"/>
      <c r="HP2538" s="425"/>
      <c r="HQ2538" s="425"/>
      <c r="HR2538" s="425"/>
      <c r="HS2538" s="425"/>
      <c r="HT2538" s="425"/>
      <c r="HU2538" s="425"/>
      <c r="HV2538" s="425"/>
      <c r="HW2538" s="425"/>
      <c r="HX2538" s="425"/>
      <c r="HY2538" s="425"/>
      <c r="HZ2538" s="425"/>
      <c r="IA2538" s="425"/>
      <c r="IB2538" s="425"/>
      <c r="IC2538" s="425"/>
      <c r="ID2538" s="425"/>
      <c r="IE2538" s="425"/>
      <c r="IF2538" s="425"/>
      <c r="IG2538" s="425"/>
      <c r="IH2538" s="425"/>
      <c r="II2538" s="425"/>
      <c r="IJ2538" s="425"/>
      <c r="IK2538" s="425"/>
      <c r="IL2538" s="425"/>
      <c r="IM2538" s="425"/>
      <c r="IN2538" s="425"/>
      <c r="IO2538" s="425"/>
      <c r="IP2538" s="425"/>
      <c r="IQ2538" s="425"/>
      <c r="IR2538" s="425"/>
      <c r="IS2538" s="425"/>
      <c r="IT2538" s="425"/>
      <c r="IU2538" s="425"/>
      <c r="IV2538" s="425"/>
    </row>
    <row r="2539" s="428" customFormat="1" ht="27.6" customHeight="1" spans="2:256">
      <c r="B2539" s="465"/>
      <c r="GH2539" s="425"/>
      <c r="GI2539" s="425"/>
      <c r="GJ2539" s="425"/>
      <c r="GK2539" s="425"/>
      <c r="GL2539" s="425"/>
      <c r="GM2539" s="425"/>
      <c r="GN2539" s="425"/>
      <c r="GO2539" s="425"/>
      <c r="GP2539" s="425"/>
      <c r="GQ2539" s="425"/>
      <c r="GR2539" s="425"/>
      <c r="GS2539" s="425"/>
      <c r="GT2539" s="425"/>
      <c r="GU2539" s="425"/>
      <c r="GV2539" s="425"/>
      <c r="GW2539" s="425"/>
      <c r="GX2539" s="425"/>
      <c r="GY2539" s="425"/>
      <c r="GZ2539" s="425"/>
      <c r="HA2539" s="425"/>
      <c r="HB2539" s="425"/>
      <c r="HC2539" s="425"/>
      <c r="HD2539" s="425"/>
      <c r="HE2539" s="425"/>
      <c r="HF2539" s="425"/>
      <c r="HG2539" s="425"/>
      <c r="HH2539" s="425"/>
      <c r="HI2539" s="425"/>
      <c r="HJ2539" s="425"/>
      <c r="HK2539" s="425"/>
      <c r="HL2539" s="425"/>
      <c r="HM2539" s="425"/>
      <c r="HN2539" s="425"/>
      <c r="HO2539" s="425"/>
      <c r="HP2539" s="425"/>
      <c r="HQ2539" s="425"/>
      <c r="HR2539" s="425"/>
      <c r="HS2539" s="425"/>
      <c r="HT2539" s="425"/>
      <c r="HU2539" s="425"/>
      <c r="HV2539" s="425"/>
      <c r="HW2539" s="425"/>
      <c r="HX2539" s="425"/>
      <c r="HY2539" s="425"/>
      <c r="HZ2539" s="425"/>
      <c r="IA2539" s="425"/>
      <c r="IB2539" s="425"/>
      <c r="IC2539" s="425"/>
      <c r="ID2539" s="425"/>
      <c r="IE2539" s="425"/>
      <c r="IF2539" s="425"/>
      <c r="IG2539" s="425"/>
      <c r="IH2539" s="425"/>
      <c r="II2539" s="425"/>
      <c r="IJ2539" s="425"/>
      <c r="IK2539" s="425"/>
      <c r="IL2539" s="425"/>
      <c r="IM2539" s="425"/>
      <c r="IN2539" s="425"/>
      <c r="IO2539" s="425"/>
      <c r="IP2539" s="425"/>
      <c r="IQ2539" s="425"/>
      <c r="IR2539" s="425"/>
      <c r="IS2539" s="425"/>
      <c r="IT2539" s="425"/>
      <c r="IU2539" s="425"/>
      <c r="IV2539" s="425"/>
    </row>
    <row r="2540" s="428" customFormat="1" ht="27.6" customHeight="1" spans="2:256">
      <c r="B2540" s="465"/>
      <c r="GH2540" s="425"/>
      <c r="GI2540" s="425"/>
      <c r="GJ2540" s="425"/>
      <c r="GK2540" s="425"/>
      <c r="GL2540" s="425"/>
      <c r="GM2540" s="425"/>
      <c r="GN2540" s="425"/>
      <c r="GO2540" s="425"/>
      <c r="GP2540" s="425"/>
      <c r="GQ2540" s="425"/>
      <c r="GR2540" s="425"/>
      <c r="GS2540" s="425"/>
      <c r="GT2540" s="425"/>
      <c r="GU2540" s="425"/>
      <c r="GV2540" s="425"/>
      <c r="GW2540" s="425"/>
      <c r="GX2540" s="425"/>
      <c r="GY2540" s="425"/>
      <c r="GZ2540" s="425"/>
      <c r="HA2540" s="425"/>
      <c r="HB2540" s="425"/>
      <c r="HC2540" s="425"/>
      <c r="HD2540" s="425"/>
      <c r="HE2540" s="425"/>
      <c r="HF2540" s="425"/>
      <c r="HG2540" s="425"/>
      <c r="HH2540" s="425"/>
      <c r="HI2540" s="425"/>
      <c r="HJ2540" s="425"/>
      <c r="HK2540" s="425"/>
      <c r="HL2540" s="425"/>
      <c r="HM2540" s="425"/>
      <c r="HN2540" s="425"/>
      <c r="HO2540" s="425"/>
      <c r="HP2540" s="425"/>
      <c r="HQ2540" s="425"/>
      <c r="HR2540" s="425"/>
      <c r="HS2540" s="425"/>
      <c r="HT2540" s="425"/>
      <c r="HU2540" s="425"/>
      <c r="HV2540" s="425"/>
      <c r="HW2540" s="425"/>
      <c r="HX2540" s="425"/>
      <c r="HY2540" s="425"/>
      <c r="HZ2540" s="425"/>
      <c r="IA2540" s="425"/>
      <c r="IB2540" s="425"/>
      <c r="IC2540" s="425"/>
      <c r="ID2540" s="425"/>
      <c r="IE2540" s="425"/>
      <c r="IF2540" s="425"/>
      <c r="IG2540" s="425"/>
      <c r="IH2540" s="425"/>
      <c r="II2540" s="425"/>
      <c r="IJ2540" s="425"/>
      <c r="IK2540" s="425"/>
      <c r="IL2540" s="425"/>
      <c r="IM2540" s="425"/>
      <c r="IN2540" s="425"/>
      <c r="IO2540" s="425"/>
      <c r="IP2540" s="425"/>
      <c r="IQ2540" s="425"/>
      <c r="IR2540" s="425"/>
      <c r="IS2540" s="425"/>
      <c r="IT2540" s="425"/>
      <c r="IU2540" s="425"/>
      <c r="IV2540" s="425"/>
    </row>
    <row r="2541" s="428" customFormat="1" ht="27.6" customHeight="1" spans="2:256">
      <c r="B2541" s="465"/>
      <c r="GH2541" s="425"/>
      <c r="GI2541" s="425"/>
      <c r="GJ2541" s="425"/>
      <c r="GK2541" s="425"/>
      <c r="GL2541" s="425"/>
      <c r="GM2541" s="425"/>
      <c r="GN2541" s="425"/>
      <c r="GO2541" s="425"/>
      <c r="GP2541" s="425"/>
      <c r="GQ2541" s="425"/>
      <c r="GR2541" s="425"/>
      <c r="GS2541" s="425"/>
      <c r="GT2541" s="425"/>
      <c r="GU2541" s="425"/>
      <c r="GV2541" s="425"/>
      <c r="GW2541" s="425"/>
      <c r="GX2541" s="425"/>
      <c r="GY2541" s="425"/>
      <c r="GZ2541" s="425"/>
      <c r="HA2541" s="425"/>
      <c r="HB2541" s="425"/>
      <c r="HC2541" s="425"/>
      <c r="HD2541" s="425"/>
      <c r="HE2541" s="425"/>
      <c r="HF2541" s="425"/>
      <c r="HG2541" s="425"/>
      <c r="HH2541" s="425"/>
      <c r="HI2541" s="425"/>
      <c r="HJ2541" s="425"/>
      <c r="HK2541" s="425"/>
      <c r="HL2541" s="425"/>
      <c r="HM2541" s="425"/>
      <c r="HN2541" s="425"/>
      <c r="HO2541" s="425"/>
      <c r="HP2541" s="425"/>
      <c r="HQ2541" s="425"/>
      <c r="HR2541" s="425"/>
      <c r="HS2541" s="425"/>
      <c r="HT2541" s="425"/>
      <c r="HU2541" s="425"/>
      <c r="HV2541" s="425"/>
      <c r="HW2541" s="425"/>
      <c r="HX2541" s="425"/>
      <c r="HY2541" s="425"/>
      <c r="HZ2541" s="425"/>
      <c r="IA2541" s="425"/>
      <c r="IB2541" s="425"/>
      <c r="IC2541" s="425"/>
      <c r="ID2541" s="425"/>
      <c r="IE2541" s="425"/>
      <c r="IF2541" s="425"/>
      <c r="IG2541" s="425"/>
      <c r="IH2541" s="425"/>
      <c r="II2541" s="425"/>
      <c r="IJ2541" s="425"/>
      <c r="IK2541" s="425"/>
      <c r="IL2541" s="425"/>
      <c r="IM2541" s="425"/>
      <c r="IN2541" s="425"/>
      <c r="IO2541" s="425"/>
      <c r="IP2541" s="425"/>
      <c r="IQ2541" s="425"/>
      <c r="IR2541" s="425"/>
      <c r="IS2541" s="425"/>
      <c r="IT2541" s="425"/>
      <c r="IU2541" s="425"/>
      <c r="IV2541" s="425"/>
    </row>
    <row r="2542" s="428" customFormat="1" ht="27.6" customHeight="1" spans="2:256">
      <c r="B2542" s="465"/>
      <c r="GH2542" s="425"/>
      <c r="GI2542" s="425"/>
      <c r="GJ2542" s="425"/>
      <c r="GK2542" s="425"/>
      <c r="GL2542" s="425"/>
      <c r="GM2542" s="425"/>
      <c r="GN2542" s="425"/>
      <c r="GO2542" s="425"/>
      <c r="GP2542" s="425"/>
      <c r="GQ2542" s="425"/>
      <c r="GR2542" s="425"/>
      <c r="GS2542" s="425"/>
      <c r="GT2542" s="425"/>
      <c r="GU2542" s="425"/>
      <c r="GV2542" s="425"/>
      <c r="GW2542" s="425"/>
      <c r="GX2542" s="425"/>
      <c r="GY2542" s="425"/>
      <c r="GZ2542" s="425"/>
      <c r="HA2542" s="425"/>
      <c r="HB2542" s="425"/>
      <c r="HC2542" s="425"/>
      <c r="HD2542" s="425"/>
      <c r="HE2542" s="425"/>
      <c r="HF2542" s="425"/>
      <c r="HG2542" s="425"/>
      <c r="HH2542" s="425"/>
      <c r="HI2542" s="425"/>
      <c r="HJ2542" s="425"/>
      <c r="HK2542" s="425"/>
      <c r="HL2542" s="425"/>
      <c r="HM2542" s="425"/>
      <c r="HN2542" s="425"/>
      <c r="HO2542" s="425"/>
      <c r="HP2542" s="425"/>
      <c r="HQ2542" s="425"/>
      <c r="HR2542" s="425"/>
      <c r="HS2542" s="425"/>
      <c r="HT2542" s="425"/>
      <c r="HU2542" s="425"/>
      <c r="HV2542" s="425"/>
      <c r="HW2542" s="425"/>
      <c r="HX2542" s="425"/>
      <c r="HY2542" s="425"/>
      <c r="HZ2542" s="425"/>
      <c r="IA2542" s="425"/>
      <c r="IB2542" s="425"/>
      <c r="IC2542" s="425"/>
      <c r="ID2542" s="425"/>
      <c r="IE2542" s="425"/>
      <c r="IF2542" s="425"/>
      <c r="IG2542" s="425"/>
      <c r="IH2542" s="425"/>
      <c r="II2542" s="425"/>
      <c r="IJ2542" s="425"/>
      <c r="IK2542" s="425"/>
      <c r="IL2542" s="425"/>
      <c r="IM2542" s="425"/>
      <c r="IN2542" s="425"/>
      <c r="IO2542" s="425"/>
      <c r="IP2542" s="425"/>
      <c r="IQ2542" s="425"/>
      <c r="IR2542" s="425"/>
      <c r="IS2542" s="425"/>
      <c r="IT2542" s="425"/>
      <c r="IU2542" s="425"/>
      <c r="IV2542" s="425"/>
    </row>
    <row r="2543" s="428" customFormat="1" ht="27.6" customHeight="1" spans="2:256">
      <c r="B2543" s="465"/>
      <c r="GH2543" s="425"/>
      <c r="GI2543" s="425"/>
      <c r="GJ2543" s="425"/>
      <c r="GK2543" s="425"/>
      <c r="GL2543" s="425"/>
      <c r="GM2543" s="425"/>
      <c r="GN2543" s="425"/>
      <c r="GO2543" s="425"/>
      <c r="GP2543" s="425"/>
      <c r="GQ2543" s="425"/>
      <c r="GR2543" s="425"/>
      <c r="GS2543" s="425"/>
      <c r="GT2543" s="425"/>
      <c r="GU2543" s="425"/>
      <c r="GV2543" s="425"/>
      <c r="GW2543" s="425"/>
      <c r="GX2543" s="425"/>
      <c r="GY2543" s="425"/>
      <c r="GZ2543" s="425"/>
      <c r="HA2543" s="425"/>
      <c r="HB2543" s="425"/>
      <c r="HC2543" s="425"/>
      <c r="HD2543" s="425"/>
      <c r="HE2543" s="425"/>
      <c r="HF2543" s="425"/>
      <c r="HG2543" s="425"/>
      <c r="HH2543" s="425"/>
      <c r="HI2543" s="425"/>
      <c r="HJ2543" s="425"/>
      <c r="HK2543" s="425"/>
      <c r="HL2543" s="425"/>
      <c r="HM2543" s="425"/>
      <c r="HN2543" s="425"/>
      <c r="HO2543" s="425"/>
      <c r="HP2543" s="425"/>
      <c r="HQ2543" s="425"/>
      <c r="HR2543" s="425"/>
      <c r="HS2543" s="425"/>
      <c r="HT2543" s="425"/>
      <c r="HU2543" s="425"/>
      <c r="HV2543" s="425"/>
      <c r="HW2543" s="425"/>
      <c r="HX2543" s="425"/>
      <c r="HY2543" s="425"/>
      <c r="HZ2543" s="425"/>
      <c r="IA2543" s="425"/>
      <c r="IB2543" s="425"/>
      <c r="IC2543" s="425"/>
      <c r="ID2543" s="425"/>
      <c r="IE2543" s="425"/>
      <c r="IF2543" s="425"/>
      <c r="IG2543" s="425"/>
      <c r="IH2543" s="425"/>
      <c r="II2543" s="425"/>
      <c r="IJ2543" s="425"/>
      <c r="IK2543" s="425"/>
      <c r="IL2543" s="425"/>
      <c r="IM2543" s="425"/>
      <c r="IN2543" s="425"/>
      <c r="IO2543" s="425"/>
      <c r="IP2543" s="425"/>
      <c r="IQ2543" s="425"/>
      <c r="IR2543" s="425"/>
      <c r="IS2543" s="425"/>
      <c r="IT2543" s="425"/>
      <c r="IU2543" s="425"/>
      <c r="IV2543" s="425"/>
    </row>
    <row r="2544" s="428" customFormat="1" ht="27.6" customHeight="1" spans="2:256">
      <c r="B2544" s="465"/>
      <c r="GH2544" s="425"/>
      <c r="GI2544" s="425"/>
      <c r="GJ2544" s="425"/>
      <c r="GK2544" s="425"/>
      <c r="GL2544" s="425"/>
      <c r="GM2544" s="425"/>
      <c r="GN2544" s="425"/>
      <c r="GO2544" s="425"/>
      <c r="GP2544" s="425"/>
      <c r="GQ2544" s="425"/>
      <c r="GR2544" s="425"/>
      <c r="GS2544" s="425"/>
      <c r="GT2544" s="425"/>
      <c r="GU2544" s="425"/>
      <c r="GV2544" s="425"/>
      <c r="GW2544" s="425"/>
      <c r="GX2544" s="425"/>
      <c r="GY2544" s="425"/>
      <c r="GZ2544" s="425"/>
      <c r="HA2544" s="425"/>
      <c r="HB2544" s="425"/>
      <c r="HC2544" s="425"/>
      <c r="HD2544" s="425"/>
      <c r="HE2544" s="425"/>
      <c r="HF2544" s="425"/>
      <c r="HG2544" s="425"/>
      <c r="HH2544" s="425"/>
      <c r="HI2544" s="425"/>
      <c r="HJ2544" s="425"/>
      <c r="HK2544" s="425"/>
      <c r="HL2544" s="425"/>
      <c r="HM2544" s="425"/>
      <c r="HN2544" s="425"/>
      <c r="HO2544" s="425"/>
      <c r="HP2544" s="425"/>
      <c r="HQ2544" s="425"/>
      <c r="HR2544" s="425"/>
      <c r="HS2544" s="425"/>
      <c r="HT2544" s="425"/>
      <c r="HU2544" s="425"/>
      <c r="HV2544" s="425"/>
      <c r="HW2544" s="425"/>
      <c r="HX2544" s="425"/>
      <c r="HY2544" s="425"/>
      <c r="HZ2544" s="425"/>
      <c r="IA2544" s="425"/>
      <c r="IB2544" s="425"/>
      <c r="IC2544" s="425"/>
      <c r="ID2544" s="425"/>
      <c r="IE2544" s="425"/>
      <c r="IF2544" s="425"/>
      <c r="IG2544" s="425"/>
      <c r="IH2544" s="425"/>
      <c r="II2544" s="425"/>
      <c r="IJ2544" s="425"/>
      <c r="IK2544" s="425"/>
      <c r="IL2544" s="425"/>
      <c r="IM2544" s="425"/>
      <c r="IN2544" s="425"/>
      <c r="IO2544" s="425"/>
      <c r="IP2544" s="425"/>
      <c r="IQ2544" s="425"/>
      <c r="IR2544" s="425"/>
      <c r="IS2544" s="425"/>
      <c r="IT2544" s="425"/>
      <c r="IU2544" s="425"/>
      <c r="IV2544" s="425"/>
    </row>
    <row r="2545" s="428" customFormat="1" ht="27.6" customHeight="1" spans="2:256">
      <c r="B2545" s="465"/>
      <c r="GH2545" s="425"/>
      <c r="GI2545" s="425"/>
      <c r="GJ2545" s="425"/>
      <c r="GK2545" s="425"/>
      <c r="GL2545" s="425"/>
      <c r="GM2545" s="425"/>
      <c r="GN2545" s="425"/>
      <c r="GO2545" s="425"/>
      <c r="GP2545" s="425"/>
      <c r="GQ2545" s="425"/>
      <c r="GR2545" s="425"/>
      <c r="GS2545" s="425"/>
      <c r="GT2545" s="425"/>
      <c r="GU2545" s="425"/>
      <c r="GV2545" s="425"/>
      <c r="GW2545" s="425"/>
      <c r="GX2545" s="425"/>
      <c r="GY2545" s="425"/>
      <c r="GZ2545" s="425"/>
      <c r="HA2545" s="425"/>
      <c r="HB2545" s="425"/>
      <c r="HC2545" s="425"/>
      <c r="HD2545" s="425"/>
      <c r="HE2545" s="425"/>
      <c r="HF2545" s="425"/>
      <c r="HG2545" s="425"/>
      <c r="HH2545" s="425"/>
      <c r="HI2545" s="425"/>
      <c r="HJ2545" s="425"/>
      <c r="HK2545" s="425"/>
      <c r="HL2545" s="425"/>
      <c r="HM2545" s="425"/>
      <c r="HN2545" s="425"/>
      <c r="HO2545" s="425"/>
      <c r="HP2545" s="425"/>
      <c r="HQ2545" s="425"/>
      <c r="HR2545" s="425"/>
      <c r="HS2545" s="425"/>
      <c r="HT2545" s="425"/>
      <c r="HU2545" s="425"/>
      <c r="HV2545" s="425"/>
      <c r="HW2545" s="425"/>
      <c r="HX2545" s="425"/>
      <c r="HY2545" s="425"/>
      <c r="HZ2545" s="425"/>
      <c r="IA2545" s="425"/>
      <c r="IB2545" s="425"/>
      <c r="IC2545" s="425"/>
      <c r="ID2545" s="425"/>
      <c r="IE2545" s="425"/>
      <c r="IF2545" s="425"/>
      <c r="IG2545" s="425"/>
      <c r="IH2545" s="425"/>
      <c r="II2545" s="425"/>
      <c r="IJ2545" s="425"/>
      <c r="IK2545" s="425"/>
      <c r="IL2545" s="425"/>
      <c r="IM2545" s="425"/>
      <c r="IN2545" s="425"/>
      <c r="IO2545" s="425"/>
      <c r="IP2545" s="425"/>
      <c r="IQ2545" s="425"/>
      <c r="IR2545" s="425"/>
      <c r="IS2545" s="425"/>
      <c r="IT2545" s="425"/>
      <c r="IU2545" s="425"/>
      <c r="IV2545" s="425"/>
    </row>
    <row r="2546" s="428" customFormat="1" ht="27.6" customHeight="1" spans="2:256">
      <c r="B2546" s="465"/>
      <c r="GH2546" s="425"/>
      <c r="GI2546" s="425"/>
      <c r="GJ2546" s="425"/>
      <c r="GK2546" s="425"/>
      <c r="GL2546" s="425"/>
      <c r="GM2546" s="425"/>
      <c r="GN2546" s="425"/>
      <c r="GO2546" s="425"/>
      <c r="GP2546" s="425"/>
      <c r="GQ2546" s="425"/>
      <c r="GR2546" s="425"/>
      <c r="GS2546" s="425"/>
      <c r="GT2546" s="425"/>
      <c r="GU2546" s="425"/>
      <c r="GV2546" s="425"/>
      <c r="GW2546" s="425"/>
      <c r="GX2546" s="425"/>
      <c r="GY2546" s="425"/>
      <c r="GZ2546" s="425"/>
      <c r="HA2546" s="425"/>
      <c r="HB2546" s="425"/>
      <c r="HC2546" s="425"/>
      <c r="HD2546" s="425"/>
      <c r="HE2546" s="425"/>
      <c r="HF2546" s="425"/>
      <c r="HG2546" s="425"/>
      <c r="HH2546" s="425"/>
      <c r="HI2546" s="425"/>
      <c r="HJ2546" s="425"/>
      <c r="HK2546" s="425"/>
      <c r="HL2546" s="425"/>
      <c r="HM2546" s="425"/>
      <c r="HN2546" s="425"/>
      <c r="HO2546" s="425"/>
      <c r="HP2546" s="425"/>
      <c r="HQ2546" s="425"/>
      <c r="HR2546" s="425"/>
      <c r="HS2546" s="425"/>
      <c r="HT2546" s="425"/>
      <c r="HU2546" s="425"/>
      <c r="HV2546" s="425"/>
      <c r="HW2546" s="425"/>
      <c r="HX2546" s="425"/>
      <c r="HY2546" s="425"/>
      <c r="HZ2546" s="425"/>
      <c r="IA2546" s="425"/>
      <c r="IB2546" s="425"/>
      <c r="IC2546" s="425"/>
      <c r="ID2546" s="425"/>
      <c r="IE2546" s="425"/>
      <c r="IF2546" s="425"/>
      <c r="IG2546" s="425"/>
      <c r="IH2546" s="425"/>
      <c r="II2546" s="425"/>
      <c r="IJ2546" s="425"/>
      <c r="IK2546" s="425"/>
      <c r="IL2546" s="425"/>
      <c r="IM2546" s="425"/>
      <c r="IN2546" s="425"/>
      <c r="IO2546" s="425"/>
      <c r="IP2546" s="425"/>
      <c r="IQ2546" s="425"/>
      <c r="IR2546" s="425"/>
      <c r="IS2546" s="425"/>
      <c r="IT2546" s="425"/>
      <c r="IU2546" s="425"/>
      <c r="IV2546" s="425"/>
    </row>
    <row r="2547" s="428" customFormat="1" ht="27.6" customHeight="1" spans="2:256">
      <c r="B2547" s="465"/>
      <c r="GH2547" s="425"/>
      <c r="GI2547" s="425"/>
      <c r="GJ2547" s="425"/>
      <c r="GK2547" s="425"/>
      <c r="GL2547" s="425"/>
      <c r="GM2547" s="425"/>
      <c r="GN2547" s="425"/>
      <c r="GO2547" s="425"/>
      <c r="GP2547" s="425"/>
      <c r="GQ2547" s="425"/>
      <c r="GR2547" s="425"/>
      <c r="GS2547" s="425"/>
      <c r="GT2547" s="425"/>
      <c r="GU2547" s="425"/>
      <c r="GV2547" s="425"/>
      <c r="GW2547" s="425"/>
      <c r="GX2547" s="425"/>
      <c r="GY2547" s="425"/>
      <c r="GZ2547" s="425"/>
      <c r="HA2547" s="425"/>
      <c r="HB2547" s="425"/>
      <c r="HC2547" s="425"/>
      <c r="HD2547" s="425"/>
      <c r="HE2547" s="425"/>
      <c r="HF2547" s="425"/>
      <c r="HG2547" s="425"/>
      <c r="HH2547" s="425"/>
      <c r="HI2547" s="425"/>
      <c r="HJ2547" s="425"/>
      <c r="HK2547" s="425"/>
      <c r="HL2547" s="425"/>
      <c r="HM2547" s="425"/>
      <c r="HN2547" s="425"/>
      <c r="HO2547" s="425"/>
      <c r="HP2547" s="425"/>
      <c r="HQ2547" s="425"/>
      <c r="HR2547" s="425"/>
      <c r="HS2547" s="425"/>
      <c r="HT2547" s="425"/>
      <c r="HU2547" s="425"/>
      <c r="HV2547" s="425"/>
      <c r="HW2547" s="425"/>
      <c r="HX2547" s="425"/>
      <c r="HY2547" s="425"/>
      <c r="HZ2547" s="425"/>
      <c r="IA2547" s="425"/>
      <c r="IB2547" s="425"/>
      <c r="IC2547" s="425"/>
      <c r="ID2547" s="425"/>
      <c r="IE2547" s="425"/>
      <c r="IF2547" s="425"/>
      <c r="IG2547" s="425"/>
      <c r="IH2547" s="425"/>
      <c r="II2547" s="425"/>
      <c r="IJ2547" s="425"/>
      <c r="IK2547" s="425"/>
      <c r="IL2547" s="425"/>
      <c r="IM2547" s="425"/>
      <c r="IN2547" s="425"/>
      <c r="IO2547" s="425"/>
      <c r="IP2547" s="425"/>
      <c r="IQ2547" s="425"/>
      <c r="IR2547" s="425"/>
      <c r="IS2547" s="425"/>
      <c r="IT2547" s="425"/>
      <c r="IU2547" s="425"/>
      <c r="IV2547" s="425"/>
    </row>
    <row r="2548" s="428" customFormat="1" ht="27.6" customHeight="1" spans="2:256">
      <c r="B2548" s="465"/>
      <c r="GH2548" s="425"/>
      <c r="GI2548" s="425"/>
      <c r="GJ2548" s="425"/>
      <c r="GK2548" s="425"/>
      <c r="GL2548" s="425"/>
      <c r="GM2548" s="425"/>
      <c r="GN2548" s="425"/>
      <c r="GO2548" s="425"/>
      <c r="GP2548" s="425"/>
      <c r="GQ2548" s="425"/>
      <c r="GR2548" s="425"/>
      <c r="GS2548" s="425"/>
      <c r="GT2548" s="425"/>
      <c r="GU2548" s="425"/>
      <c r="GV2548" s="425"/>
      <c r="GW2548" s="425"/>
      <c r="GX2548" s="425"/>
      <c r="GY2548" s="425"/>
      <c r="GZ2548" s="425"/>
      <c r="HA2548" s="425"/>
      <c r="HB2548" s="425"/>
      <c r="HC2548" s="425"/>
      <c r="HD2548" s="425"/>
      <c r="HE2548" s="425"/>
      <c r="HF2548" s="425"/>
      <c r="HG2548" s="425"/>
      <c r="HH2548" s="425"/>
      <c r="HI2548" s="425"/>
      <c r="HJ2548" s="425"/>
      <c r="HK2548" s="425"/>
      <c r="HL2548" s="425"/>
      <c r="HM2548" s="425"/>
      <c r="HN2548" s="425"/>
      <c r="HO2548" s="425"/>
      <c r="HP2548" s="425"/>
      <c r="HQ2548" s="425"/>
      <c r="HR2548" s="425"/>
      <c r="HS2548" s="425"/>
      <c r="HT2548" s="425"/>
      <c r="HU2548" s="425"/>
      <c r="HV2548" s="425"/>
      <c r="HW2548" s="425"/>
      <c r="HX2548" s="425"/>
      <c r="HY2548" s="425"/>
      <c r="HZ2548" s="425"/>
      <c r="IA2548" s="425"/>
      <c r="IB2548" s="425"/>
      <c r="IC2548" s="425"/>
      <c r="ID2548" s="425"/>
      <c r="IE2548" s="425"/>
      <c r="IF2548" s="425"/>
      <c r="IG2548" s="425"/>
      <c r="IH2548" s="425"/>
      <c r="II2548" s="425"/>
      <c r="IJ2548" s="425"/>
      <c r="IK2548" s="425"/>
      <c r="IL2548" s="425"/>
      <c r="IM2548" s="425"/>
      <c r="IN2548" s="425"/>
      <c r="IO2548" s="425"/>
      <c r="IP2548" s="425"/>
      <c r="IQ2548" s="425"/>
      <c r="IR2548" s="425"/>
      <c r="IS2548" s="425"/>
      <c r="IT2548" s="425"/>
      <c r="IU2548" s="425"/>
      <c r="IV2548" s="425"/>
    </row>
    <row r="2549" s="428" customFormat="1" ht="27.6" customHeight="1" spans="2:256">
      <c r="B2549" s="465"/>
      <c r="GH2549" s="425"/>
      <c r="GI2549" s="425"/>
      <c r="GJ2549" s="425"/>
      <c r="GK2549" s="425"/>
      <c r="GL2549" s="425"/>
      <c r="GM2549" s="425"/>
      <c r="GN2549" s="425"/>
      <c r="GO2549" s="425"/>
      <c r="GP2549" s="425"/>
      <c r="GQ2549" s="425"/>
      <c r="GR2549" s="425"/>
      <c r="GS2549" s="425"/>
      <c r="GT2549" s="425"/>
      <c r="GU2549" s="425"/>
      <c r="GV2549" s="425"/>
      <c r="GW2549" s="425"/>
      <c r="GX2549" s="425"/>
      <c r="GY2549" s="425"/>
      <c r="GZ2549" s="425"/>
      <c r="HA2549" s="425"/>
      <c r="HB2549" s="425"/>
      <c r="HC2549" s="425"/>
      <c r="HD2549" s="425"/>
      <c r="HE2549" s="425"/>
      <c r="HF2549" s="425"/>
      <c r="HG2549" s="425"/>
      <c r="HH2549" s="425"/>
      <c r="HI2549" s="425"/>
      <c r="HJ2549" s="425"/>
      <c r="HK2549" s="425"/>
      <c r="HL2549" s="425"/>
      <c r="HM2549" s="425"/>
      <c r="HN2549" s="425"/>
      <c r="HO2549" s="425"/>
      <c r="HP2549" s="425"/>
      <c r="HQ2549" s="425"/>
      <c r="HR2549" s="425"/>
      <c r="HS2549" s="425"/>
      <c r="HT2549" s="425"/>
      <c r="HU2549" s="425"/>
      <c r="HV2549" s="425"/>
      <c r="HW2549" s="425"/>
      <c r="HX2549" s="425"/>
      <c r="HY2549" s="425"/>
      <c r="HZ2549" s="425"/>
      <c r="IA2549" s="425"/>
      <c r="IB2549" s="425"/>
      <c r="IC2549" s="425"/>
      <c r="ID2549" s="425"/>
      <c r="IE2549" s="425"/>
      <c r="IF2549" s="425"/>
      <c r="IG2549" s="425"/>
      <c r="IH2549" s="425"/>
      <c r="II2549" s="425"/>
      <c r="IJ2549" s="425"/>
      <c r="IK2549" s="425"/>
      <c r="IL2549" s="425"/>
      <c r="IM2549" s="425"/>
      <c r="IN2549" s="425"/>
      <c r="IO2549" s="425"/>
      <c r="IP2549" s="425"/>
      <c r="IQ2549" s="425"/>
      <c r="IR2549" s="425"/>
      <c r="IS2549" s="425"/>
      <c r="IT2549" s="425"/>
      <c r="IU2549" s="425"/>
      <c r="IV2549" s="425"/>
    </row>
    <row r="2550" s="428" customFormat="1" ht="27.6" customHeight="1" spans="2:256">
      <c r="B2550" s="465"/>
      <c r="GH2550" s="425"/>
      <c r="GI2550" s="425"/>
      <c r="GJ2550" s="425"/>
      <c r="GK2550" s="425"/>
      <c r="GL2550" s="425"/>
      <c r="GM2550" s="425"/>
      <c r="GN2550" s="425"/>
      <c r="GO2550" s="425"/>
      <c r="GP2550" s="425"/>
      <c r="GQ2550" s="425"/>
      <c r="GR2550" s="425"/>
      <c r="GS2550" s="425"/>
      <c r="GT2550" s="425"/>
      <c r="GU2550" s="425"/>
      <c r="GV2550" s="425"/>
      <c r="GW2550" s="425"/>
      <c r="GX2550" s="425"/>
      <c r="GY2550" s="425"/>
      <c r="GZ2550" s="425"/>
      <c r="HA2550" s="425"/>
      <c r="HB2550" s="425"/>
      <c r="HC2550" s="425"/>
      <c r="HD2550" s="425"/>
      <c r="HE2550" s="425"/>
      <c r="HF2550" s="425"/>
      <c r="HG2550" s="425"/>
      <c r="HH2550" s="425"/>
      <c r="HI2550" s="425"/>
      <c r="HJ2550" s="425"/>
      <c r="HK2550" s="425"/>
      <c r="HL2550" s="425"/>
      <c r="HM2550" s="425"/>
      <c r="HN2550" s="425"/>
      <c r="HO2550" s="425"/>
      <c r="HP2550" s="425"/>
      <c r="HQ2550" s="425"/>
      <c r="HR2550" s="425"/>
      <c r="HS2550" s="425"/>
      <c r="HT2550" s="425"/>
      <c r="HU2550" s="425"/>
      <c r="HV2550" s="425"/>
      <c r="HW2550" s="425"/>
      <c r="HX2550" s="425"/>
      <c r="HY2550" s="425"/>
      <c r="HZ2550" s="425"/>
      <c r="IA2550" s="425"/>
      <c r="IB2550" s="425"/>
      <c r="IC2550" s="425"/>
      <c r="ID2550" s="425"/>
      <c r="IE2550" s="425"/>
      <c r="IF2550" s="425"/>
      <c r="IG2550" s="425"/>
      <c r="IH2550" s="425"/>
      <c r="II2550" s="425"/>
      <c r="IJ2550" s="425"/>
      <c r="IK2550" s="425"/>
      <c r="IL2550" s="425"/>
      <c r="IM2550" s="425"/>
      <c r="IN2550" s="425"/>
      <c r="IO2550" s="425"/>
      <c r="IP2550" s="425"/>
      <c r="IQ2550" s="425"/>
      <c r="IR2550" s="425"/>
      <c r="IS2550" s="425"/>
      <c r="IT2550" s="425"/>
      <c r="IU2550" s="425"/>
      <c r="IV2550" s="425"/>
    </row>
    <row r="2551" s="428" customFormat="1" ht="27.6" customHeight="1" spans="2:256">
      <c r="B2551" s="465"/>
      <c r="GH2551" s="425"/>
      <c r="GI2551" s="425"/>
      <c r="GJ2551" s="425"/>
      <c r="GK2551" s="425"/>
      <c r="GL2551" s="425"/>
      <c r="GM2551" s="425"/>
      <c r="GN2551" s="425"/>
      <c r="GO2551" s="425"/>
      <c r="GP2551" s="425"/>
      <c r="GQ2551" s="425"/>
      <c r="GR2551" s="425"/>
      <c r="GS2551" s="425"/>
      <c r="GT2551" s="425"/>
      <c r="GU2551" s="425"/>
      <c r="GV2551" s="425"/>
      <c r="GW2551" s="425"/>
      <c r="GX2551" s="425"/>
      <c r="GY2551" s="425"/>
      <c r="GZ2551" s="425"/>
      <c r="HA2551" s="425"/>
      <c r="HB2551" s="425"/>
      <c r="HC2551" s="425"/>
      <c r="HD2551" s="425"/>
      <c r="HE2551" s="425"/>
      <c r="HF2551" s="425"/>
      <c r="HG2551" s="425"/>
      <c r="HH2551" s="425"/>
      <c r="HI2551" s="425"/>
      <c r="HJ2551" s="425"/>
      <c r="HK2551" s="425"/>
      <c r="HL2551" s="425"/>
      <c r="HM2551" s="425"/>
      <c r="HN2551" s="425"/>
      <c r="HO2551" s="425"/>
      <c r="HP2551" s="425"/>
      <c r="HQ2551" s="425"/>
      <c r="HR2551" s="425"/>
      <c r="HS2551" s="425"/>
      <c r="HT2551" s="425"/>
      <c r="HU2551" s="425"/>
      <c r="HV2551" s="425"/>
      <c r="HW2551" s="425"/>
      <c r="HX2551" s="425"/>
      <c r="HY2551" s="425"/>
      <c r="HZ2551" s="425"/>
      <c r="IA2551" s="425"/>
      <c r="IB2551" s="425"/>
      <c r="IC2551" s="425"/>
      <c r="ID2551" s="425"/>
      <c r="IE2551" s="425"/>
      <c r="IF2551" s="425"/>
      <c r="IG2551" s="425"/>
      <c r="IH2551" s="425"/>
      <c r="II2551" s="425"/>
      <c r="IJ2551" s="425"/>
      <c r="IK2551" s="425"/>
      <c r="IL2551" s="425"/>
      <c r="IM2551" s="425"/>
      <c r="IN2551" s="425"/>
      <c r="IO2551" s="425"/>
      <c r="IP2551" s="425"/>
      <c r="IQ2551" s="425"/>
      <c r="IR2551" s="425"/>
      <c r="IS2551" s="425"/>
      <c r="IT2551" s="425"/>
      <c r="IU2551" s="425"/>
      <c r="IV2551" s="425"/>
    </row>
    <row r="2552" s="428" customFormat="1" ht="27.6" customHeight="1" spans="2:256">
      <c r="B2552" s="465"/>
      <c r="GH2552" s="425"/>
      <c r="GI2552" s="425"/>
      <c r="GJ2552" s="425"/>
      <c r="GK2552" s="425"/>
      <c r="GL2552" s="425"/>
      <c r="GM2552" s="425"/>
      <c r="GN2552" s="425"/>
      <c r="GO2552" s="425"/>
      <c r="GP2552" s="425"/>
      <c r="GQ2552" s="425"/>
      <c r="GR2552" s="425"/>
      <c r="GS2552" s="425"/>
      <c r="GT2552" s="425"/>
      <c r="GU2552" s="425"/>
      <c r="GV2552" s="425"/>
      <c r="GW2552" s="425"/>
      <c r="GX2552" s="425"/>
      <c r="GY2552" s="425"/>
      <c r="GZ2552" s="425"/>
      <c r="HA2552" s="425"/>
      <c r="HB2552" s="425"/>
      <c r="HC2552" s="425"/>
      <c r="HD2552" s="425"/>
      <c r="HE2552" s="425"/>
      <c r="HF2552" s="425"/>
      <c r="HG2552" s="425"/>
      <c r="HH2552" s="425"/>
      <c r="HI2552" s="425"/>
      <c r="HJ2552" s="425"/>
      <c r="HK2552" s="425"/>
      <c r="HL2552" s="425"/>
      <c r="HM2552" s="425"/>
      <c r="HN2552" s="425"/>
      <c r="HO2552" s="425"/>
      <c r="HP2552" s="425"/>
      <c r="HQ2552" s="425"/>
      <c r="HR2552" s="425"/>
      <c r="HS2552" s="425"/>
      <c r="HT2552" s="425"/>
      <c r="HU2552" s="425"/>
      <c r="HV2552" s="425"/>
      <c r="HW2552" s="425"/>
      <c r="HX2552" s="425"/>
      <c r="HY2552" s="425"/>
      <c r="HZ2552" s="425"/>
      <c r="IA2552" s="425"/>
      <c r="IB2552" s="425"/>
      <c r="IC2552" s="425"/>
      <c r="ID2552" s="425"/>
      <c r="IE2552" s="425"/>
      <c r="IF2552" s="425"/>
      <c r="IG2552" s="425"/>
      <c r="IH2552" s="425"/>
      <c r="II2552" s="425"/>
      <c r="IJ2552" s="425"/>
      <c r="IK2552" s="425"/>
      <c r="IL2552" s="425"/>
      <c r="IM2552" s="425"/>
      <c r="IN2552" s="425"/>
      <c r="IO2552" s="425"/>
      <c r="IP2552" s="425"/>
      <c r="IQ2552" s="425"/>
      <c r="IR2552" s="425"/>
      <c r="IS2552" s="425"/>
      <c r="IT2552" s="425"/>
      <c r="IU2552" s="425"/>
      <c r="IV2552" s="425"/>
    </row>
    <row r="2553" s="428" customFormat="1" ht="27.6" customHeight="1" spans="2:256">
      <c r="B2553" s="465"/>
      <c r="GH2553" s="425"/>
      <c r="GI2553" s="425"/>
      <c r="GJ2553" s="425"/>
      <c r="GK2553" s="425"/>
      <c r="GL2553" s="425"/>
      <c r="GM2553" s="425"/>
      <c r="GN2553" s="425"/>
      <c r="GO2553" s="425"/>
      <c r="GP2553" s="425"/>
      <c r="GQ2553" s="425"/>
      <c r="GR2553" s="425"/>
      <c r="GS2553" s="425"/>
      <c r="GT2553" s="425"/>
      <c r="GU2553" s="425"/>
      <c r="GV2553" s="425"/>
      <c r="GW2553" s="425"/>
      <c r="GX2553" s="425"/>
      <c r="GY2553" s="425"/>
      <c r="GZ2553" s="425"/>
      <c r="HA2553" s="425"/>
      <c r="HB2553" s="425"/>
      <c r="HC2553" s="425"/>
      <c r="HD2553" s="425"/>
      <c r="HE2553" s="425"/>
      <c r="HF2553" s="425"/>
      <c r="HG2553" s="425"/>
      <c r="HH2553" s="425"/>
      <c r="HI2553" s="425"/>
      <c r="HJ2553" s="425"/>
      <c r="HK2553" s="425"/>
      <c r="HL2553" s="425"/>
      <c r="HM2553" s="425"/>
      <c r="HN2553" s="425"/>
      <c r="HO2553" s="425"/>
      <c r="HP2553" s="425"/>
      <c r="HQ2553" s="425"/>
      <c r="HR2553" s="425"/>
      <c r="HS2553" s="425"/>
      <c r="HT2553" s="425"/>
      <c r="HU2553" s="425"/>
      <c r="HV2553" s="425"/>
      <c r="HW2553" s="425"/>
      <c r="HX2553" s="425"/>
      <c r="HY2553" s="425"/>
      <c r="HZ2553" s="425"/>
      <c r="IA2553" s="425"/>
      <c r="IB2553" s="425"/>
      <c r="IC2553" s="425"/>
      <c r="ID2553" s="425"/>
      <c r="IE2553" s="425"/>
      <c r="IF2553" s="425"/>
      <c r="IG2553" s="425"/>
      <c r="IH2553" s="425"/>
      <c r="II2553" s="425"/>
      <c r="IJ2553" s="425"/>
      <c r="IK2553" s="425"/>
      <c r="IL2553" s="425"/>
      <c r="IM2553" s="425"/>
      <c r="IN2553" s="425"/>
      <c r="IO2553" s="425"/>
      <c r="IP2553" s="425"/>
      <c r="IQ2553" s="425"/>
      <c r="IR2553" s="425"/>
      <c r="IS2553" s="425"/>
      <c r="IT2553" s="425"/>
      <c r="IU2553" s="425"/>
      <c r="IV2553" s="425"/>
    </row>
    <row r="2554" s="428" customFormat="1" ht="27.6" customHeight="1" spans="2:256">
      <c r="B2554" s="465"/>
      <c r="GH2554" s="425"/>
      <c r="GI2554" s="425"/>
      <c r="GJ2554" s="425"/>
      <c r="GK2554" s="425"/>
      <c r="GL2554" s="425"/>
      <c r="GM2554" s="425"/>
      <c r="GN2554" s="425"/>
      <c r="GO2554" s="425"/>
      <c r="GP2554" s="425"/>
      <c r="GQ2554" s="425"/>
      <c r="GR2554" s="425"/>
      <c r="GS2554" s="425"/>
      <c r="GT2554" s="425"/>
      <c r="GU2554" s="425"/>
      <c r="GV2554" s="425"/>
      <c r="GW2554" s="425"/>
      <c r="GX2554" s="425"/>
      <c r="GY2554" s="425"/>
      <c r="GZ2554" s="425"/>
      <c r="HA2554" s="425"/>
      <c r="HB2554" s="425"/>
      <c r="HC2554" s="425"/>
      <c r="HD2554" s="425"/>
      <c r="HE2554" s="425"/>
      <c r="HF2554" s="425"/>
      <c r="HG2554" s="425"/>
      <c r="HH2554" s="425"/>
      <c r="HI2554" s="425"/>
      <c r="HJ2554" s="425"/>
      <c r="HK2554" s="425"/>
      <c r="HL2554" s="425"/>
      <c r="HM2554" s="425"/>
      <c r="HN2554" s="425"/>
      <c r="HO2554" s="425"/>
      <c r="HP2554" s="425"/>
      <c r="HQ2554" s="425"/>
      <c r="HR2554" s="425"/>
      <c r="HS2554" s="425"/>
      <c r="HT2554" s="425"/>
      <c r="HU2554" s="425"/>
      <c r="HV2554" s="425"/>
      <c r="HW2554" s="425"/>
      <c r="HX2554" s="425"/>
      <c r="HY2554" s="425"/>
      <c r="HZ2554" s="425"/>
      <c r="IA2554" s="425"/>
      <c r="IB2554" s="425"/>
      <c r="IC2554" s="425"/>
      <c r="ID2554" s="425"/>
      <c r="IE2554" s="425"/>
      <c r="IF2554" s="425"/>
      <c r="IG2554" s="425"/>
      <c r="IH2554" s="425"/>
      <c r="II2554" s="425"/>
      <c r="IJ2554" s="425"/>
      <c r="IK2554" s="425"/>
      <c r="IL2554" s="425"/>
      <c r="IM2554" s="425"/>
      <c r="IN2554" s="425"/>
      <c r="IO2554" s="425"/>
      <c r="IP2554" s="425"/>
      <c r="IQ2554" s="425"/>
      <c r="IR2554" s="425"/>
      <c r="IS2554" s="425"/>
      <c r="IT2554" s="425"/>
      <c r="IU2554" s="425"/>
      <c r="IV2554" s="425"/>
    </row>
    <row r="2555" s="428" customFormat="1" ht="27.6" customHeight="1" spans="2:256">
      <c r="B2555" s="465"/>
      <c r="GH2555" s="425"/>
      <c r="GI2555" s="425"/>
      <c r="GJ2555" s="425"/>
      <c r="GK2555" s="425"/>
      <c r="GL2555" s="425"/>
      <c r="GM2555" s="425"/>
      <c r="GN2555" s="425"/>
      <c r="GO2555" s="425"/>
      <c r="GP2555" s="425"/>
      <c r="GQ2555" s="425"/>
      <c r="GR2555" s="425"/>
      <c r="GS2555" s="425"/>
      <c r="GT2555" s="425"/>
      <c r="GU2555" s="425"/>
      <c r="GV2555" s="425"/>
      <c r="GW2555" s="425"/>
      <c r="GX2555" s="425"/>
      <c r="GY2555" s="425"/>
      <c r="GZ2555" s="425"/>
      <c r="HA2555" s="425"/>
      <c r="HB2555" s="425"/>
      <c r="HC2555" s="425"/>
      <c r="HD2555" s="425"/>
      <c r="HE2555" s="425"/>
      <c r="HF2555" s="425"/>
      <c r="HG2555" s="425"/>
      <c r="HH2555" s="425"/>
      <c r="HI2555" s="425"/>
      <c r="HJ2555" s="425"/>
      <c r="HK2555" s="425"/>
      <c r="HL2555" s="425"/>
      <c r="HM2555" s="425"/>
      <c r="HN2555" s="425"/>
      <c r="HO2555" s="425"/>
      <c r="HP2555" s="425"/>
      <c r="HQ2555" s="425"/>
      <c r="HR2555" s="425"/>
      <c r="HS2555" s="425"/>
      <c r="HT2555" s="425"/>
      <c r="HU2555" s="425"/>
      <c r="HV2555" s="425"/>
      <c r="HW2555" s="425"/>
      <c r="HX2555" s="425"/>
      <c r="HY2555" s="425"/>
      <c r="HZ2555" s="425"/>
      <c r="IA2555" s="425"/>
      <c r="IB2555" s="425"/>
      <c r="IC2555" s="425"/>
      <c r="ID2555" s="425"/>
      <c r="IE2555" s="425"/>
      <c r="IF2555" s="425"/>
      <c r="IG2555" s="425"/>
      <c r="IH2555" s="425"/>
      <c r="II2555" s="425"/>
      <c r="IJ2555" s="425"/>
      <c r="IK2555" s="425"/>
      <c r="IL2555" s="425"/>
      <c r="IM2555" s="425"/>
      <c r="IN2555" s="425"/>
      <c r="IO2555" s="425"/>
      <c r="IP2555" s="425"/>
      <c r="IQ2555" s="425"/>
      <c r="IR2555" s="425"/>
      <c r="IS2555" s="425"/>
      <c r="IT2555" s="425"/>
      <c r="IU2555" s="425"/>
      <c r="IV2555" s="425"/>
    </row>
    <row r="2556" s="428" customFormat="1" ht="27.6" customHeight="1" spans="2:256">
      <c r="B2556" s="465"/>
      <c r="GH2556" s="425"/>
      <c r="GI2556" s="425"/>
      <c r="GJ2556" s="425"/>
      <c r="GK2556" s="425"/>
      <c r="GL2556" s="425"/>
      <c r="GM2556" s="425"/>
      <c r="GN2556" s="425"/>
      <c r="GO2556" s="425"/>
      <c r="GP2556" s="425"/>
      <c r="GQ2556" s="425"/>
      <c r="GR2556" s="425"/>
      <c r="GS2556" s="425"/>
      <c r="GT2556" s="425"/>
      <c r="GU2556" s="425"/>
      <c r="GV2556" s="425"/>
      <c r="GW2556" s="425"/>
      <c r="GX2556" s="425"/>
      <c r="GY2556" s="425"/>
      <c r="GZ2556" s="425"/>
      <c r="HA2556" s="425"/>
      <c r="HB2556" s="425"/>
      <c r="HC2556" s="425"/>
      <c r="HD2556" s="425"/>
      <c r="HE2556" s="425"/>
      <c r="HF2556" s="425"/>
      <c r="HG2556" s="425"/>
      <c r="HH2556" s="425"/>
      <c r="HI2556" s="425"/>
      <c r="HJ2556" s="425"/>
      <c r="HK2556" s="425"/>
      <c r="HL2556" s="425"/>
      <c r="HM2556" s="425"/>
      <c r="HN2556" s="425"/>
      <c r="HO2556" s="425"/>
      <c r="HP2556" s="425"/>
      <c r="HQ2556" s="425"/>
      <c r="HR2556" s="425"/>
      <c r="HS2556" s="425"/>
      <c r="HT2556" s="425"/>
      <c r="HU2556" s="425"/>
      <c r="HV2556" s="425"/>
      <c r="HW2556" s="425"/>
      <c r="HX2556" s="425"/>
      <c r="HY2556" s="425"/>
      <c r="HZ2556" s="425"/>
      <c r="IA2556" s="425"/>
      <c r="IB2556" s="425"/>
      <c r="IC2556" s="425"/>
      <c r="ID2556" s="425"/>
      <c r="IE2556" s="425"/>
      <c r="IF2556" s="425"/>
      <c r="IG2556" s="425"/>
      <c r="IH2556" s="425"/>
      <c r="II2556" s="425"/>
      <c r="IJ2556" s="425"/>
      <c r="IK2556" s="425"/>
      <c r="IL2556" s="425"/>
      <c r="IM2556" s="425"/>
      <c r="IN2556" s="425"/>
      <c r="IO2556" s="425"/>
      <c r="IP2556" s="425"/>
      <c r="IQ2556" s="425"/>
      <c r="IR2556" s="425"/>
      <c r="IS2556" s="425"/>
      <c r="IT2556" s="425"/>
      <c r="IU2556" s="425"/>
      <c r="IV2556" s="425"/>
    </row>
    <row r="2557" s="428" customFormat="1" ht="27.6" customHeight="1" spans="2:256">
      <c r="B2557" s="465"/>
      <c r="GH2557" s="425"/>
      <c r="GI2557" s="425"/>
      <c r="GJ2557" s="425"/>
      <c r="GK2557" s="425"/>
      <c r="GL2557" s="425"/>
      <c r="GM2557" s="425"/>
      <c r="GN2557" s="425"/>
      <c r="GO2557" s="425"/>
      <c r="GP2557" s="425"/>
      <c r="GQ2557" s="425"/>
      <c r="GR2557" s="425"/>
      <c r="GS2557" s="425"/>
      <c r="GT2557" s="425"/>
      <c r="GU2557" s="425"/>
      <c r="GV2557" s="425"/>
      <c r="GW2557" s="425"/>
      <c r="GX2557" s="425"/>
      <c r="GY2557" s="425"/>
      <c r="GZ2557" s="425"/>
      <c r="HA2557" s="425"/>
      <c r="HB2557" s="425"/>
      <c r="HC2557" s="425"/>
      <c r="HD2557" s="425"/>
      <c r="HE2557" s="425"/>
      <c r="HF2557" s="425"/>
      <c r="HG2557" s="425"/>
      <c r="HH2557" s="425"/>
      <c r="HI2557" s="425"/>
      <c r="HJ2557" s="425"/>
      <c r="HK2557" s="425"/>
      <c r="HL2557" s="425"/>
      <c r="HM2557" s="425"/>
      <c r="HN2557" s="425"/>
      <c r="HO2557" s="425"/>
      <c r="HP2557" s="425"/>
      <c r="HQ2557" s="425"/>
      <c r="HR2557" s="425"/>
      <c r="HS2557" s="425"/>
      <c r="HT2557" s="425"/>
      <c r="HU2557" s="425"/>
      <c r="HV2557" s="425"/>
      <c r="HW2557" s="425"/>
      <c r="HX2557" s="425"/>
      <c r="HY2557" s="425"/>
      <c r="HZ2557" s="425"/>
      <c r="IA2557" s="425"/>
      <c r="IB2557" s="425"/>
      <c r="IC2557" s="425"/>
      <c r="ID2557" s="425"/>
      <c r="IE2557" s="425"/>
      <c r="IF2557" s="425"/>
      <c r="IG2557" s="425"/>
      <c r="IH2557" s="425"/>
      <c r="II2557" s="425"/>
      <c r="IJ2557" s="425"/>
      <c r="IK2557" s="425"/>
      <c r="IL2557" s="425"/>
      <c r="IM2557" s="425"/>
      <c r="IN2557" s="425"/>
      <c r="IO2557" s="425"/>
      <c r="IP2557" s="425"/>
      <c r="IQ2557" s="425"/>
      <c r="IR2557" s="425"/>
      <c r="IS2557" s="425"/>
      <c r="IT2557" s="425"/>
      <c r="IU2557" s="425"/>
      <c r="IV2557" s="425"/>
    </row>
    <row r="2558" s="428" customFormat="1" ht="27.6" customHeight="1" spans="2:256">
      <c r="B2558" s="465"/>
      <c r="GH2558" s="425"/>
      <c r="GI2558" s="425"/>
      <c r="GJ2558" s="425"/>
      <c r="GK2558" s="425"/>
      <c r="GL2558" s="425"/>
      <c r="GM2558" s="425"/>
      <c r="GN2558" s="425"/>
      <c r="GO2558" s="425"/>
      <c r="GP2558" s="425"/>
      <c r="GQ2558" s="425"/>
      <c r="GR2558" s="425"/>
      <c r="GS2558" s="425"/>
      <c r="GT2558" s="425"/>
      <c r="GU2558" s="425"/>
      <c r="GV2558" s="425"/>
      <c r="GW2558" s="425"/>
      <c r="GX2558" s="425"/>
      <c r="GY2558" s="425"/>
      <c r="GZ2558" s="425"/>
      <c r="HA2558" s="425"/>
      <c r="HB2558" s="425"/>
      <c r="HC2558" s="425"/>
      <c r="HD2558" s="425"/>
      <c r="HE2558" s="425"/>
      <c r="HF2558" s="425"/>
      <c r="HG2558" s="425"/>
      <c r="HH2558" s="425"/>
      <c r="HI2558" s="425"/>
      <c r="HJ2558" s="425"/>
      <c r="HK2558" s="425"/>
      <c r="HL2558" s="425"/>
      <c r="HM2558" s="425"/>
      <c r="HN2558" s="425"/>
      <c r="HO2558" s="425"/>
      <c r="HP2558" s="425"/>
      <c r="HQ2558" s="425"/>
      <c r="HR2558" s="425"/>
      <c r="HS2558" s="425"/>
      <c r="HT2558" s="425"/>
      <c r="HU2558" s="425"/>
      <c r="HV2558" s="425"/>
      <c r="HW2558" s="425"/>
      <c r="HX2558" s="425"/>
      <c r="HY2558" s="425"/>
      <c r="HZ2558" s="425"/>
      <c r="IA2558" s="425"/>
      <c r="IB2558" s="425"/>
      <c r="IC2558" s="425"/>
      <c r="ID2558" s="425"/>
      <c r="IE2558" s="425"/>
      <c r="IF2558" s="425"/>
      <c r="IG2558" s="425"/>
      <c r="IH2558" s="425"/>
      <c r="II2558" s="425"/>
      <c r="IJ2558" s="425"/>
      <c r="IK2558" s="425"/>
      <c r="IL2558" s="425"/>
      <c r="IM2558" s="425"/>
      <c r="IN2558" s="425"/>
      <c r="IO2558" s="425"/>
      <c r="IP2558" s="425"/>
      <c r="IQ2558" s="425"/>
      <c r="IR2558" s="425"/>
      <c r="IS2558" s="425"/>
      <c r="IT2558" s="425"/>
      <c r="IU2558" s="425"/>
      <c r="IV2558" s="425"/>
    </row>
    <row r="2559" s="428" customFormat="1" ht="27.6" customHeight="1" spans="2:256">
      <c r="B2559" s="465"/>
      <c r="GH2559" s="425"/>
      <c r="GI2559" s="425"/>
      <c r="GJ2559" s="425"/>
      <c r="GK2559" s="425"/>
      <c r="GL2559" s="425"/>
      <c r="GM2559" s="425"/>
      <c r="GN2559" s="425"/>
      <c r="GO2559" s="425"/>
      <c r="GP2559" s="425"/>
      <c r="GQ2559" s="425"/>
      <c r="GR2559" s="425"/>
      <c r="GS2559" s="425"/>
      <c r="GT2559" s="425"/>
      <c r="GU2559" s="425"/>
      <c r="GV2559" s="425"/>
      <c r="GW2559" s="425"/>
      <c r="GX2559" s="425"/>
      <c r="GY2559" s="425"/>
      <c r="GZ2559" s="425"/>
      <c r="HA2559" s="425"/>
      <c r="HB2559" s="425"/>
      <c r="HC2559" s="425"/>
      <c r="HD2559" s="425"/>
      <c r="HE2559" s="425"/>
      <c r="HF2559" s="425"/>
      <c r="HG2559" s="425"/>
      <c r="HH2559" s="425"/>
      <c r="HI2559" s="425"/>
      <c r="HJ2559" s="425"/>
      <c r="HK2559" s="425"/>
      <c r="HL2559" s="425"/>
      <c r="HM2559" s="425"/>
      <c r="HN2559" s="425"/>
      <c r="HO2559" s="425"/>
      <c r="HP2559" s="425"/>
      <c r="HQ2559" s="425"/>
      <c r="HR2559" s="425"/>
      <c r="HS2559" s="425"/>
      <c r="HT2559" s="425"/>
      <c r="HU2559" s="425"/>
      <c r="HV2559" s="425"/>
      <c r="HW2559" s="425"/>
      <c r="HX2559" s="425"/>
      <c r="HY2559" s="425"/>
      <c r="HZ2559" s="425"/>
      <c r="IA2559" s="425"/>
      <c r="IB2559" s="425"/>
      <c r="IC2559" s="425"/>
      <c r="ID2559" s="425"/>
      <c r="IE2559" s="425"/>
      <c r="IF2559" s="425"/>
      <c r="IG2559" s="425"/>
      <c r="IH2559" s="425"/>
      <c r="II2559" s="425"/>
      <c r="IJ2559" s="425"/>
      <c r="IK2559" s="425"/>
      <c r="IL2559" s="425"/>
      <c r="IM2559" s="425"/>
      <c r="IN2559" s="425"/>
      <c r="IO2559" s="425"/>
      <c r="IP2559" s="425"/>
      <c r="IQ2559" s="425"/>
      <c r="IR2559" s="425"/>
      <c r="IS2559" s="425"/>
      <c r="IT2559" s="425"/>
      <c r="IU2559" s="425"/>
      <c r="IV2559" s="425"/>
    </row>
    <row r="2560" s="428" customFormat="1" ht="27.6" customHeight="1" spans="2:256">
      <c r="B2560" s="465"/>
      <c r="GH2560" s="425"/>
      <c r="GI2560" s="425"/>
      <c r="GJ2560" s="425"/>
      <c r="GK2560" s="425"/>
      <c r="GL2560" s="425"/>
      <c r="GM2560" s="425"/>
      <c r="GN2560" s="425"/>
      <c r="GO2560" s="425"/>
      <c r="GP2560" s="425"/>
      <c r="GQ2560" s="425"/>
      <c r="GR2560" s="425"/>
      <c r="GS2560" s="425"/>
      <c r="GT2560" s="425"/>
      <c r="GU2560" s="425"/>
      <c r="GV2560" s="425"/>
      <c r="GW2560" s="425"/>
      <c r="GX2560" s="425"/>
      <c r="GY2560" s="425"/>
      <c r="GZ2560" s="425"/>
      <c r="HA2560" s="425"/>
      <c r="HB2560" s="425"/>
      <c r="HC2560" s="425"/>
      <c r="HD2560" s="425"/>
      <c r="HE2560" s="425"/>
      <c r="HF2560" s="425"/>
      <c r="HG2560" s="425"/>
      <c r="HH2560" s="425"/>
      <c r="HI2560" s="425"/>
      <c r="HJ2560" s="425"/>
      <c r="HK2560" s="425"/>
      <c r="HL2560" s="425"/>
      <c r="HM2560" s="425"/>
      <c r="HN2560" s="425"/>
      <c r="HO2560" s="425"/>
      <c r="HP2560" s="425"/>
      <c r="HQ2560" s="425"/>
      <c r="HR2560" s="425"/>
      <c r="HS2560" s="425"/>
      <c r="HT2560" s="425"/>
      <c r="HU2560" s="425"/>
      <c r="HV2560" s="425"/>
      <c r="HW2560" s="425"/>
      <c r="HX2560" s="425"/>
      <c r="HY2560" s="425"/>
      <c r="HZ2560" s="425"/>
      <c r="IA2560" s="425"/>
      <c r="IB2560" s="425"/>
      <c r="IC2560" s="425"/>
      <c r="ID2560" s="425"/>
      <c r="IE2560" s="425"/>
      <c r="IF2560" s="425"/>
      <c r="IG2560" s="425"/>
      <c r="IH2560" s="425"/>
      <c r="II2560" s="425"/>
      <c r="IJ2560" s="425"/>
      <c r="IK2560" s="425"/>
      <c r="IL2560" s="425"/>
      <c r="IM2560" s="425"/>
      <c r="IN2560" s="425"/>
      <c r="IO2560" s="425"/>
      <c r="IP2560" s="425"/>
      <c r="IQ2560" s="425"/>
      <c r="IR2560" s="425"/>
      <c r="IS2560" s="425"/>
      <c r="IT2560" s="425"/>
      <c r="IU2560" s="425"/>
      <c r="IV2560" s="425"/>
    </row>
    <row r="2561" s="428" customFormat="1" ht="27.6" customHeight="1" spans="2:256">
      <c r="B2561" s="465"/>
      <c r="GH2561" s="425"/>
      <c r="GI2561" s="425"/>
      <c r="GJ2561" s="425"/>
      <c r="GK2561" s="425"/>
      <c r="GL2561" s="425"/>
      <c r="GM2561" s="425"/>
      <c r="GN2561" s="425"/>
      <c r="GO2561" s="425"/>
      <c r="GP2561" s="425"/>
      <c r="GQ2561" s="425"/>
      <c r="GR2561" s="425"/>
      <c r="GS2561" s="425"/>
      <c r="GT2561" s="425"/>
      <c r="GU2561" s="425"/>
      <c r="GV2561" s="425"/>
      <c r="GW2561" s="425"/>
      <c r="GX2561" s="425"/>
      <c r="GY2561" s="425"/>
      <c r="GZ2561" s="425"/>
      <c r="HA2561" s="425"/>
      <c r="HB2561" s="425"/>
      <c r="HC2561" s="425"/>
      <c r="HD2561" s="425"/>
      <c r="HE2561" s="425"/>
      <c r="HF2561" s="425"/>
      <c r="HG2561" s="425"/>
      <c r="HH2561" s="425"/>
      <c r="HI2561" s="425"/>
      <c r="HJ2561" s="425"/>
      <c r="HK2561" s="425"/>
      <c r="HL2561" s="425"/>
      <c r="HM2561" s="425"/>
      <c r="HN2561" s="425"/>
      <c r="HO2561" s="425"/>
      <c r="HP2561" s="425"/>
      <c r="HQ2561" s="425"/>
      <c r="HR2561" s="425"/>
      <c r="HS2561" s="425"/>
      <c r="HT2561" s="425"/>
      <c r="HU2561" s="425"/>
      <c r="HV2561" s="425"/>
      <c r="HW2561" s="425"/>
      <c r="HX2561" s="425"/>
      <c r="HY2561" s="425"/>
      <c r="HZ2561" s="425"/>
      <c r="IA2561" s="425"/>
      <c r="IB2561" s="425"/>
      <c r="IC2561" s="425"/>
      <c r="ID2561" s="425"/>
      <c r="IE2561" s="425"/>
      <c r="IF2561" s="425"/>
      <c r="IG2561" s="425"/>
      <c r="IH2561" s="425"/>
      <c r="II2561" s="425"/>
      <c r="IJ2561" s="425"/>
      <c r="IK2561" s="425"/>
      <c r="IL2561" s="425"/>
      <c r="IM2561" s="425"/>
      <c r="IN2561" s="425"/>
      <c r="IO2561" s="425"/>
      <c r="IP2561" s="425"/>
      <c r="IQ2561" s="425"/>
      <c r="IR2561" s="425"/>
      <c r="IS2561" s="425"/>
      <c r="IT2561" s="425"/>
      <c r="IU2561" s="425"/>
      <c r="IV2561" s="425"/>
    </row>
    <row r="2562" s="428" customFormat="1" ht="27.6" customHeight="1" spans="2:256">
      <c r="B2562" s="465"/>
      <c r="GH2562" s="425"/>
      <c r="GI2562" s="425"/>
      <c r="GJ2562" s="425"/>
      <c r="GK2562" s="425"/>
      <c r="GL2562" s="425"/>
      <c r="GM2562" s="425"/>
      <c r="GN2562" s="425"/>
      <c r="GO2562" s="425"/>
      <c r="GP2562" s="425"/>
      <c r="GQ2562" s="425"/>
      <c r="GR2562" s="425"/>
      <c r="GS2562" s="425"/>
      <c r="GT2562" s="425"/>
      <c r="GU2562" s="425"/>
      <c r="GV2562" s="425"/>
      <c r="GW2562" s="425"/>
      <c r="GX2562" s="425"/>
      <c r="GY2562" s="425"/>
      <c r="GZ2562" s="425"/>
      <c r="HA2562" s="425"/>
      <c r="HB2562" s="425"/>
      <c r="HC2562" s="425"/>
      <c r="HD2562" s="425"/>
      <c r="HE2562" s="425"/>
      <c r="HF2562" s="425"/>
      <c r="HG2562" s="425"/>
      <c r="HH2562" s="425"/>
      <c r="HI2562" s="425"/>
      <c r="HJ2562" s="425"/>
      <c r="HK2562" s="425"/>
      <c r="HL2562" s="425"/>
      <c r="HM2562" s="425"/>
      <c r="HN2562" s="425"/>
      <c r="HO2562" s="425"/>
      <c r="HP2562" s="425"/>
      <c r="HQ2562" s="425"/>
      <c r="HR2562" s="425"/>
      <c r="HS2562" s="425"/>
      <c r="HT2562" s="425"/>
      <c r="HU2562" s="425"/>
      <c r="HV2562" s="425"/>
      <c r="HW2562" s="425"/>
      <c r="HX2562" s="425"/>
      <c r="HY2562" s="425"/>
      <c r="HZ2562" s="425"/>
      <c r="IA2562" s="425"/>
      <c r="IB2562" s="425"/>
      <c r="IC2562" s="425"/>
      <c r="ID2562" s="425"/>
      <c r="IE2562" s="425"/>
      <c r="IF2562" s="425"/>
      <c r="IG2562" s="425"/>
      <c r="IH2562" s="425"/>
      <c r="II2562" s="425"/>
      <c r="IJ2562" s="425"/>
      <c r="IK2562" s="425"/>
      <c r="IL2562" s="425"/>
      <c r="IM2562" s="425"/>
      <c r="IN2562" s="425"/>
      <c r="IO2562" s="425"/>
      <c r="IP2562" s="425"/>
      <c r="IQ2562" s="425"/>
      <c r="IR2562" s="425"/>
      <c r="IS2562" s="425"/>
      <c r="IT2562" s="425"/>
      <c r="IU2562" s="425"/>
      <c r="IV2562" s="425"/>
    </row>
    <row r="2563" s="428" customFormat="1" ht="27.6" customHeight="1" spans="2:256">
      <c r="B2563" s="465"/>
      <c r="GH2563" s="425"/>
      <c r="GI2563" s="425"/>
      <c r="GJ2563" s="425"/>
      <c r="GK2563" s="425"/>
      <c r="GL2563" s="425"/>
      <c r="GM2563" s="425"/>
      <c r="GN2563" s="425"/>
      <c r="GO2563" s="425"/>
      <c r="GP2563" s="425"/>
      <c r="GQ2563" s="425"/>
      <c r="GR2563" s="425"/>
      <c r="GS2563" s="425"/>
      <c r="GT2563" s="425"/>
      <c r="GU2563" s="425"/>
      <c r="GV2563" s="425"/>
      <c r="GW2563" s="425"/>
      <c r="GX2563" s="425"/>
      <c r="GY2563" s="425"/>
      <c r="GZ2563" s="425"/>
      <c r="HA2563" s="425"/>
      <c r="HB2563" s="425"/>
      <c r="HC2563" s="425"/>
      <c r="HD2563" s="425"/>
      <c r="HE2563" s="425"/>
      <c r="HF2563" s="425"/>
      <c r="HG2563" s="425"/>
      <c r="HH2563" s="425"/>
      <c r="HI2563" s="425"/>
      <c r="HJ2563" s="425"/>
      <c r="HK2563" s="425"/>
      <c r="HL2563" s="425"/>
      <c r="HM2563" s="425"/>
      <c r="HN2563" s="425"/>
      <c r="HO2563" s="425"/>
      <c r="HP2563" s="425"/>
      <c r="HQ2563" s="425"/>
      <c r="HR2563" s="425"/>
      <c r="HS2563" s="425"/>
      <c r="HT2563" s="425"/>
      <c r="HU2563" s="425"/>
      <c r="HV2563" s="425"/>
      <c r="HW2563" s="425"/>
      <c r="HX2563" s="425"/>
      <c r="HY2563" s="425"/>
      <c r="HZ2563" s="425"/>
      <c r="IA2563" s="425"/>
      <c r="IB2563" s="425"/>
      <c r="IC2563" s="425"/>
      <c r="ID2563" s="425"/>
      <c r="IE2563" s="425"/>
      <c r="IF2563" s="425"/>
      <c r="IG2563" s="425"/>
      <c r="IH2563" s="425"/>
      <c r="II2563" s="425"/>
      <c r="IJ2563" s="425"/>
      <c r="IK2563" s="425"/>
      <c r="IL2563" s="425"/>
      <c r="IM2563" s="425"/>
      <c r="IN2563" s="425"/>
      <c r="IO2563" s="425"/>
      <c r="IP2563" s="425"/>
      <c r="IQ2563" s="425"/>
      <c r="IR2563" s="425"/>
      <c r="IS2563" s="425"/>
      <c r="IT2563" s="425"/>
      <c r="IU2563" s="425"/>
      <c r="IV2563" s="425"/>
    </row>
    <row r="2564" s="428" customFormat="1" ht="27.6" customHeight="1" spans="2:256">
      <c r="B2564" s="465"/>
      <c r="GH2564" s="425"/>
      <c r="GI2564" s="425"/>
      <c r="GJ2564" s="425"/>
      <c r="GK2564" s="425"/>
      <c r="GL2564" s="425"/>
      <c r="GM2564" s="425"/>
      <c r="GN2564" s="425"/>
      <c r="GO2564" s="425"/>
      <c r="GP2564" s="425"/>
      <c r="GQ2564" s="425"/>
      <c r="GR2564" s="425"/>
      <c r="GS2564" s="425"/>
      <c r="GT2564" s="425"/>
      <c r="GU2564" s="425"/>
      <c r="GV2564" s="425"/>
      <c r="GW2564" s="425"/>
      <c r="GX2564" s="425"/>
      <c r="GY2564" s="425"/>
      <c r="GZ2564" s="425"/>
      <c r="HA2564" s="425"/>
      <c r="HB2564" s="425"/>
      <c r="HC2564" s="425"/>
      <c r="HD2564" s="425"/>
      <c r="HE2564" s="425"/>
      <c r="HF2564" s="425"/>
      <c r="HG2564" s="425"/>
      <c r="HH2564" s="425"/>
      <c r="HI2564" s="425"/>
      <c r="HJ2564" s="425"/>
      <c r="HK2564" s="425"/>
      <c r="HL2564" s="425"/>
      <c r="HM2564" s="425"/>
      <c r="HN2564" s="425"/>
      <c r="HO2564" s="425"/>
      <c r="HP2564" s="425"/>
      <c r="HQ2564" s="425"/>
      <c r="HR2564" s="425"/>
      <c r="HS2564" s="425"/>
      <c r="HT2564" s="425"/>
      <c r="HU2564" s="425"/>
      <c r="HV2564" s="425"/>
      <c r="HW2564" s="425"/>
      <c r="HX2564" s="425"/>
      <c r="HY2564" s="425"/>
      <c r="HZ2564" s="425"/>
      <c r="IA2564" s="425"/>
      <c r="IB2564" s="425"/>
      <c r="IC2564" s="425"/>
      <c r="ID2564" s="425"/>
      <c r="IE2564" s="425"/>
      <c r="IF2564" s="425"/>
      <c r="IG2564" s="425"/>
      <c r="IH2564" s="425"/>
      <c r="II2564" s="425"/>
      <c r="IJ2564" s="425"/>
      <c r="IK2564" s="425"/>
      <c r="IL2564" s="425"/>
      <c r="IM2564" s="425"/>
      <c r="IN2564" s="425"/>
      <c r="IO2564" s="425"/>
      <c r="IP2564" s="425"/>
      <c r="IQ2564" s="425"/>
      <c r="IR2564" s="425"/>
      <c r="IS2564" s="425"/>
      <c r="IT2564" s="425"/>
      <c r="IU2564" s="425"/>
      <c r="IV2564" s="425"/>
    </row>
    <row r="2565" s="428" customFormat="1" ht="27.6" customHeight="1" spans="2:256">
      <c r="B2565" s="465"/>
      <c r="GH2565" s="425"/>
      <c r="GI2565" s="425"/>
      <c r="GJ2565" s="425"/>
      <c r="GK2565" s="425"/>
      <c r="GL2565" s="425"/>
      <c r="GM2565" s="425"/>
      <c r="GN2565" s="425"/>
      <c r="GO2565" s="425"/>
      <c r="GP2565" s="425"/>
      <c r="GQ2565" s="425"/>
      <c r="GR2565" s="425"/>
      <c r="GS2565" s="425"/>
      <c r="GT2565" s="425"/>
      <c r="GU2565" s="425"/>
      <c r="GV2565" s="425"/>
      <c r="GW2565" s="425"/>
      <c r="GX2565" s="425"/>
      <c r="GY2565" s="425"/>
      <c r="GZ2565" s="425"/>
      <c r="HA2565" s="425"/>
      <c r="HB2565" s="425"/>
      <c r="HC2565" s="425"/>
      <c r="HD2565" s="425"/>
      <c r="HE2565" s="425"/>
      <c r="HF2565" s="425"/>
      <c r="HG2565" s="425"/>
      <c r="HH2565" s="425"/>
      <c r="HI2565" s="425"/>
      <c r="HJ2565" s="425"/>
      <c r="HK2565" s="425"/>
      <c r="HL2565" s="425"/>
      <c r="HM2565" s="425"/>
      <c r="HN2565" s="425"/>
      <c r="HO2565" s="425"/>
      <c r="HP2565" s="425"/>
      <c r="HQ2565" s="425"/>
      <c r="HR2565" s="425"/>
      <c r="HS2565" s="425"/>
      <c r="HT2565" s="425"/>
      <c r="HU2565" s="425"/>
      <c r="HV2565" s="425"/>
      <c r="HW2565" s="425"/>
      <c r="HX2565" s="425"/>
      <c r="HY2565" s="425"/>
      <c r="HZ2565" s="425"/>
      <c r="IA2565" s="425"/>
      <c r="IB2565" s="425"/>
      <c r="IC2565" s="425"/>
      <c r="ID2565" s="425"/>
      <c r="IE2565" s="425"/>
      <c r="IF2565" s="425"/>
      <c r="IG2565" s="425"/>
      <c r="IH2565" s="425"/>
      <c r="II2565" s="425"/>
      <c r="IJ2565" s="425"/>
      <c r="IK2565" s="425"/>
      <c r="IL2565" s="425"/>
      <c r="IM2565" s="425"/>
      <c r="IN2565" s="425"/>
      <c r="IO2565" s="425"/>
      <c r="IP2565" s="425"/>
      <c r="IQ2565" s="425"/>
      <c r="IR2565" s="425"/>
      <c r="IS2565" s="425"/>
      <c r="IT2565" s="425"/>
      <c r="IU2565" s="425"/>
      <c r="IV2565" s="425"/>
    </row>
    <row r="2566" s="428" customFormat="1" ht="27.6" customHeight="1" spans="2:256">
      <c r="B2566" s="465"/>
      <c r="GH2566" s="425"/>
      <c r="GI2566" s="425"/>
      <c r="GJ2566" s="425"/>
      <c r="GK2566" s="425"/>
      <c r="GL2566" s="425"/>
      <c r="GM2566" s="425"/>
      <c r="GN2566" s="425"/>
      <c r="GO2566" s="425"/>
      <c r="GP2566" s="425"/>
      <c r="GQ2566" s="425"/>
      <c r="GR2566" s="425"/>
      <c r="GS2566" s="425"/>
      <c r="GT2566" s="425"/>
      <c r="GU2566" s="425"/>
      <c r="GV2566" s="425"/>
      <c r="GW2566" s="425"/>
      <c r="GX2566" s="425"/>
      <c r="GY2566" s="425"/>
      <c r="GZ2566" s="425"/>
      <c r="HA2566" s="425"/>
      <c r="HB2566" s="425"/>
      <c r="HC2566" s="425"/>
      <c r="HD2566" s="425"/>
      <c r="HE2566" s="425"/>
      <c r="HF2566" s="425"/>
      <c r="HG2566" s="425"/>
      <c r="HH2566" s="425"/>
      <c r="HI2566" s="425"/>
      <c r="HJ2566" s="425"/>
      <c r="HK2566" s="425"/>
      <c r="HL2566" s="425"/>
      <c r="HM2566" s="425"/>
      <c r="HN2566" s="425"/>
      <c r="HO2566" s="425"/>
      <c r="HP2566" s="425"/>
      <c r="HQ2566" s="425"/>
      <c r="HR2566" s="425"/>
      <c r="HS2566" s="425"/>
      <c r="HT2566" s="425"/>
      <c r="HU2566" s="425"/>
      <c r="HV2566" s="425"/>
      <c r="HW2566" s="425"/>
      <c r="HX2566" s="425"/>
      <c r="HY2566" s="425"/>
      <c r="HZ2566" s="425"/>
      <c r="IA2566" s="425"/>
      <c r="IB2566" s="425"/>
      <c r="IC2566" s="425"/>
      <c r="ID2566" s="425"/>
      <c r="IE2566" s="425"/>
      <c r="IF2566" s="425"/>
      <c r="IG2566" s="425"/>
      <c r="IH2566" s="425"/>
      <c r="II2566" s="425"/>
      <c r="IJ2566" s="425"/>
      <c r="IK2566" s="425"/>
      <c r="IL2566" s="425"/>
      <c r="IM2566" s="425"/>
      <c r="IN2566" s="425"/>
      <c r="IO2566" s="425"/>
      <c r="IP2566" s="425"/>
      <c r="IQ2566" s="425"/>
      <c r="IR2566" s="425"/>
      <c r="IS2566" s="425"/>
      <c r="IT2566" s="425"/>
      <c r="IU2566" s="425"/>
      <c r="IV2566" s="425"/>
    </row>
    <row r="2567" s="428" customFormat="1" ht="27.6" customHeight="1" spans="2:256">
      <c r="B2567" s="465"/>
      <c r="GH2567" s="425"/>
      <c r="GI2567" s="425"/>
      <c r="GJ2567" s="425"/>
      <c r="GK2567" s="425"/>
      <c r="GL2567" s="425"/>
      <c r="GM2567" s="425"/>
      <c r="GN2567" s="425"/>
      <c r="GO2567" s="425"/>
      <c r="GP2567" s="425"/>
      <c r="GQ2567" s="425"/>
      <c r="GR2567" s="425"/>
      <c r="GS2567" s="425"/>
      <c r="GT2567" s="425"/>
      <c r="GU2567" s="425"/>
      <c r="GV2567" s="425"/>
      <c r="GW2567" s="425"/>
      <c r="GX2567" s="425"/>
      <c r="GY2567" s="425"/>
      <c r="GZ2567" s="425"/>
      <c r="HA2567" s="425"/>
      <c r="HB2567" s="425"/>
      <c r="HC2567" s="425"/>
      <c r="HD2567" s="425"/>
      <c r="HE2567" s="425"/>
      <c r="HF2567" s="425"/>
      <c r="HG2567" s="425"/>
      <c r="HH2567" s="425"/>
      <c r="HI2567" s="425"/>
      <c r="HJ2567" s="425"/>
      <c r="HK2567" s="425"/>
      <c r="HL2567" s="425"/>
      <c r="HM2567" s="425"/>
      <c r="HN2567" s="425"/>
      <c r="HO2567" s="425"/>
      <c r="HP2567" s="425"/>
      <c r="HQ2567" s="425"/>
      <c r="HR2567" s="425"/>
      <c r="HS2567" s="425"/>
      <c r="HT2567" s="425"/>
      <c r="HU2567" s="425"/>
      <c r="HV2567" s="425"/>
      <c r="HW2567" s="425"/>
      <c r="HX2567" s="425"/>
      <c r="HY2567" s="425"/>
      <c r="HZ2567" s="425"/>
      <c r="IA2567" s="425"/>
      <c r="IB2567" s="425"/>
      <c r="IC2567" s="425"/>
      <c r="ID2567" s="425"/>
      <c r="IE2567" s="425"/>
      <c r="IF2567" s="425"/>
      <c r="IG2567" s="425"/>
      <c r="IH2567" s="425"/>
      <c r="II2567" s="425"/>
      <c r="IJ2567" s="425"/>
      <c r="IK2567" s="425"/>
      <c r="IL2567" s="425"/>
      <c r="IM2567" s="425"/>
      <c r="IN2567" s="425"/>
      <c r="IO2567" s="425"/>
      <c r="IP2567" s="425"/>
      <c r="IQ2567" s="425"/>
      <c r="IR2567" s="425"/>
      <c r="IS2567" s="425"/>
      <c r="IT2567" s="425"/>
      <c r="IU2567" s="425"/>
      <c r="IV2567" s="425"/>
    </row>
    <row r="2568" s="428" customFormat="1" ht="27.6" customHeight="1" spans="2:256">
      <c r="B2568" s="465"/>
      <c r="GH2568" s="425"/>
      <c r="GI2568" s="425"/>
      <c r="GJ2568" s="425"/>
      <c r="GK2568" s="425"/>
      <c r="GL2568" s="425"/>
      <c r="GM2568" s="425"/>
      <c r="GN2568" s="425"/>
      <c r="GO2568" s="425"/>
      <c r="GP2568" s="425"/>
      <c r="GQ2568" s="425"/>
      <c r="GR2568" s="425"/>
      <c r="GS2568" s="425"/>
      <c r="GT2568" s="425"/>
      <c r="GU2568" s="425"/>
      <c r="GV2568" s="425"/>
      <c r="GW2568" s="425"/>
      <c r="GX2568" s="425"/>
      <c r="GY2568" s="425"/>
      <c r="GZ2568" s="425"/>
      <c r="HA2568" s="425"/>
      <c r="HB2568" s="425"/>
      <c r="HC2568" s="425"/>
      <c r="HD2568" s="425"/>
      <c r="HE2568" s="425"/>
      <c r="HF2568" s="425"/>
      <c r="HG2568" s="425"/>
      <c r="HH2568" s="425"/>
      <c r="HI2568" s="425"/>
      <c r="HJ2568" s="425"/>
      <c r="HK2568" s="425"/>
      <c r="HL2568" s="425"/>
      <c r="HM2568" s="425"/>
      <c r="HN2568" s="425"/>
      <c r="HO2568" s="425"/>
      <c r="HP2568" s="425"/>
      <c r="HQ2568" s="425"/>
      <c r="HR2568" s="425"/>
      <c r="HS2568" s="425"/>
      <c r="HT2568" s="425"/>
      <c r="HU2568" s="425"/>
      <c r="HV2568" s="425"/>
      <c r="HW2568" s="425"/>
      <c r="HX2568" s="425"/>
      <c r="HY2568" s="425"/>
      <c r="HZ2568" s="425"/>
      <c r="IA2568" s="425"/>
      <c r="IB2568" s="425"/>
      <c r="IC2568" s="425"/>
      <c r="ID2568" s="425"/>
      <c r="IE2568" s="425"/>
      <c r="IF2568" s="425"/>
      <c r="IG2568" s="425"/>
      <c r="IH2568" s="425"/>
      <c r="II2568" s="425"/>
      <c r="IJ2568" s="425"/>
      <c r="IK2568" s="425"/>
      <c r="IL2568" s="425"/>
      <c r="IM2568" s="425"/>
      <c r="IN2568" s="425"/>
      <c r="IO2568" s="425"/>
      <c r="IP2568" s="425"/>
      <c r="IQ2568" s="425"/>
      <c r="IR2568" s="425"/>
      <c r="IS2568" s="425"/>
      <c r="IT2568" s="425"/>
      <c r="IU2568" s="425"/>
      <c r="IV2568" s="425"/>
    </row>
    <row r="2569" s="428" customFormat="1" ht="27.6" customHeight="1" spans="2:256">
      <c r="B2569" s="465"/>
      <c r="GH2569" s="425"/>
      <c r="GI2569" s="425"/>
      <c r="GJ2569" s="425"/>
      <c r="GK2569" s="425"/>
      <c r="GL2569" s="425"/>
      <c r="GM2569" s="425"/>
      <c r="GN2569" s="425"/>
      <c r="GO2569" s="425"/>
      <c r="GP2569" s="425"/>
      <c r="GQ2569" s="425"/>
      <c r="GR2569" s="425"/>
      <c r="GS2569" s="425"/>
      <c r="GT2569" s="425"/>
      <c r="GU2569" s="425"/>
      <c r="GV2569" s="425"/>
      <c r="GW2569" s="425"/>
      <c r="GX2569" s="425"/>
      <c r="GY2569" s="425"/>
      <c r="GZ2569" s="425"/>
      <c r="HA2569" s="425"/>
      <c r="HB2569" s="425"/>
      <c r="HC2569" s="425"/>
      <c r="HD2569" s="425"/>
      <c r="HE2569" s="425"/>
      <c r="HF2569" s="425"/>
      <c r="HG2569" s="425"/>
      <c r="HH2569" s="425"/>
      <c r="HI2569" s="425"/>
      <c r="HJ2569" s="425"/>
      <c r="HK2569" s="425"/>
      <c r="HL2569" s="425"/>
      <c r="HM2569" s="425"/>
      <c r="HN2569" s="425"/>
      <c r="HO2569" s="425"/>
      <c r="HP2569" s="425"/>
      <c r="HQ2569" s="425"/>
      <c r="HR2569" s="425"/>
      <c r="HS2569" s="425"/>
      <c r="HT2569" s="425"/>
      <c r="HU2569" s="425"/>
      <c r="HV2569" s="425"/>
      <c r="HW2569" s="425"/>
      <c r="HX2569" s="425"/>
      <c r="HY2569" s="425"/>
      <c r="HZ2569" s="425"/>
      <c r="IA2569" s="425"/>
      <c r="IB2569" s="425"/>
      <c r="IC2569" s="425"/>
      <c r="ID2569" s="425"/>
      <c r="IE2569" s="425"/>
      <c r="IF2569" s="425"/>
      <c r="IG2569" s="425"/>
      <c r="IH2569" s="425"/>
      <c r="II2569" s="425"/>
      <c r="IJ2569" s="425"/>
      <c r="IK2569" s="425"/>
      <c r="IL2569" s="425"/>
      <c r="IM2569" s="425"/>
      <c r="IN2569" s="425"/>
      <c r="IO2569" s="425"/>
      <c r="IP2569" s="425"/>
      <c r="IQ2569" s="425"/>
      <c r="IR2569" s="425"/>
      <c r="IS2569" s="425"/>
      <c r="IT2569" s="425"/>
      <c r="IU2569" s="425"/>
      <c r="IV2569" s="425"/>
    </row>
    <row r="2570" s="428" customFormat="1" ht="27.6" customHeight="1" spans="2:256">
      <c r="B2570" s="465"/>
      <c r="GH2570" s="425"/>
      <c r="GI2570" s="425"/>
      <c r="GJ2570" s="425"/>
      <c r="GK2570" s="425"/>
      <c r="GL2570" s="425"/>
      <c r="GM2570" s="425"/>
      <c r="GN2570" s="425"/>
      <c r="GO2570" s="425"/>
      <c r="GP2570" s="425"/>
      <c r="GQ2570" s="425"/>
      <c r="GR2570" s="425"/>
      <c r="GS2570" s="425"/>
      <c r="GT2570" s="425"/>
      <c r="GU2570" s="425"/>
      <c r="GV2570" s="425"/>
      <c r="GW2570" s="425"/>
      <c r="GX2570" s="425"/>
      <c r="GY2570" s="425"/>
      <c r="GZ2570" s="425"/>
      <c r="HA2570" s="425"/>
      <c r="HB2570" s="425"/>
      <c r="HC2570" s="425"/>
      <c r="HD2570" s="425"/>
      <c r="HE2570" s="425"/>
      <c r="HF2570" s="425"/>
      <c r="HG2570" s="425"/>
      <c r="HH2570" s="425"/>
      <c r="HI2570" s="425"/>
      <c r="HJ2570" s="425"/>
      <c r="HK2570" s="425"/>
      <c r="HL2570" s="425"/>
      <c r="HM2570" s="425"/>
      <c r="HN2570" s="425"/>
      <c r="HO2570" s="425"/>
      <c r="HP2570" s="425"/>
      <c r="HQ2570" s="425"/>
      <c r="HR2570" s="425"/>
      <c r="HS2570" s="425"/>
      <c r="HT2570" s="425"/>
      <c r="HU2570" s="425"/>
      <c r="HV2570" s="425"/>
      <c r="HW2570" s="425"/>
      <c r="HX2570" s="425"/>
      <c r="HY2570" s="425"/>
      <c r="HZ2570" s="425"/>
      <c r="IA2570" s="425"/>
      <c r="IB2570" s="425"/>
      <c r="IC2570" s="425"/>
      <c r="ID2570" s="425"/>
      <c r="IE2570" s="425"/>
      <c r="IF2570" s="425"/>
      <c r="IG2570" s="425"/>
      <c r="IH2570" s="425"/>
      <c r="II2570" s="425"/>
      <c r="IJ2570" s="425"/>
      <c r="IK2570" s="425"/>
      <c r="IL2570" s="425"/>
      <c r="IM2570" s="425"/>
      <c r="IN2570" s="425"/>
      <c r="IO2570" s="425"/>
      <c r="IP2570" s="425"/>
      <c r="IQ2570" s="425"/>
      <c r="IR2570" s="425"/>
      <c r="IS2570" s="425"/>
      <c r="IT2570" s="425"/>
      <c r="IU2570" s="425"/>
      <c r="IV2570" s="425"/>
    </row>
    <row r="2571" s="428" customFormat="1" ht="27.6" customHeight="1" spans="2:256">
      <c r="B2571" s="465"/>
      <c r="GH2571" s="425"/>
      <c r="GI2571" s="425"/>
      <c r="GJ2571" s="425"/>
      <c r="GK2571" s="425"/>
      <c r="GL2571" s="425"/>
      <c r="GM2571" s="425"/>
      <c r="GN2571" s="425"/>
      <c r="GO2571" s="425"/>
      <c r="GP2571" s="425"/>
      <c r="GQ2571" s="425"/>
      <c r="GR2571" s="425"/>
      <c r="GS2571" s="425"/>
      <c r="GT2571" s="425"/>
      <c r="GU2571" s="425"/>
      <c r="GV2571" s="425"/>
      <c r="GW2571" s="425"/>
      <c r="GX2571" s="425"/>
      <c r="GY2571" s="425"/>
      <c r="GZ2571" s="425"/>
      <c r="HA2571" s="425"/>
      <c r="HB2571" s="425"/>
      <c r="HC2571" s="425"/>
      <c r="HD2571" s="425"/>
      <c r="HE2571" s="425"/>
      <c r="HF2571" s="425"/>
      <c r="HG2571" s="425"/>
      <c r="HH2571" s="425"/>
      <c r="HI2571" s="425"/>
      <c r="HJ2571" s="425"/>
      <c r="HK2571" s="425"/>
      <c r="HL2571" s="425"/>
      <c r="HM2571" s="425"/>
      <c r="HN2571" s="425"/>
      <c r="HO2571" s="425"/>
      <c r="HP2571" s="425"/>
      <c r="HQ2571" s="425"/>
      <c r="HR2571" s="425"/>
      <c r="HS2571" s="425"/>
      <c r="HT2571" s="425"/>
      <c r="HU2571" s="425"/>
      <c r="HV2571" s="425"/>
      <c r="HW2571" s="425"/>
      <c r="HX2571" s="425"/>
      <c r="HY2571" s="425"/>
      <c r="HZ2571" s="425"/>
      <c r="IA2571" s="425"/>
      <c r="IB2571" s="425"/>
      <c r="IC2571" s="425"/>
      <c r="ID2571" s="425"/>
      <c r="IE2571" s="425"/>
      <c r="IF2571" s="425"/>
      <c r="IG2571" s="425"/>
      <c r="IH2571" s="425"/>
      <c r="II2571" s="425"/>
      <c r="IJ2571" s="425"/>
      <c r="IK2571" s="425"/>
      <c r="IL2571" s="425"/>
      <c r="IM2571" s="425"/>
      <c r="IN2571" s="425"/>
      <c r="IO2571" s="425"/>
      <c r="IP2571" s="425"/>
      <c r="IQ2571" s="425"/>
      <c r="IR2571" s="425"/>
      <c r="IS2571" s="425"/>
      <c r="IT2571" s="425"/>
      <c r="IU2571" s="425"/>
      <c r="IV2571" s="425"/>
    </row>
    <row r="2572" s="428" customFormat="1" ht="27.6" customHeight="1" spans="2:256">
      <c r="B2572" s="465"/>
      <c r="GH2572" s="425"/>
      <c r="GI2572" s="425"/>
      <c r="GJ2572" s="425"/>
      <c r="GK2572" s="425"/>
      <c r="GL2572" s="425"/>
      <c r="GM2572" s="425"/>
      <c r="GN2572" s="425"/>
      <c r="GO2572" s="425"/>
      <c r="GP2572" s="425"/>
      <c r="GQ2572" s="425"/>
      <c r="GR2572" s="425"/>
      <c r="GS2572" s="425"/>
      <c r="GT2572" s="425"/>
      <c r="GU2572" s="425"/>
      <c r="GV2572" s="425"/>
      <c r="GW2572" s="425"/>
      <c r="GX2572" s="425"/>
      <c r="GY2572" s="425"/>
      <c r="GZ2572" s="425"/>
      <c r="HA2572" s="425"/>
      <c r="HB2572" s="425"/>
      <c r="HC2572" s="425"/>
      <c r="HD2572" s="425"/>
      <c r="HE2572" s="425"/>
      <c r="HF2572" s="425"/>
      <c r="HG2572" s="425"/>
      <c r="HH2572" s="425"/>
      <c r="HI2572" s="425"/>
      <c r="HJ2572" s="425"/>
      <c r="HK2572" s="425"/>
      <c r="HL2572" s="425"/>
      <c r="HM2572" s="425"/>
      <c r="HN2572" s="425"/>
      <c r="HO2572" s="425"/>
      <c r="HP2572" s="425"/>
      <c r="HQ2572" s="425"/>
      <c r="HR2572" s="425"/>
      <c r="HS2572" s="425"/>
      <c r="HT2572" s="425"/>
      <c r="HU2572" s="425"/>
      <c r="HV2572" s="425"/>
      <c r="HW2572" s="425"/>
      <c r="HX2572" s="425"/>
      <c r="HY2572" s="425"/>
      <c r="HZ2572" s="425"/>
      <c r="IA2572" s="425"/>
      <c r="IB2572" s="425"/>
      <c r="IC2572" s="425"/>
      <c r="ID2572" s="425"/>
      <c r="IE2572" s="425"/>
      <c r="IF2572" s="425"/>
      <c r="IG2572" s="425"/>
      <c r="IH2572" s="425"/>
      <c r="II2572" s="425"/>
      <c r="IJ2572" s="425"/>
      <c r="IK2572" s="425"/>
      <c r="IL2572" s="425"/>
      <c r="IM2572" s="425"/>
      <c r="IN2572" s="425"/>
      <c r="IO2572" s="425"/>
      <c r="IP2572" s="425"/>
      <c r="IQ2572" s="425"/>
      <c r="IR2572" s="425"/>
      <c r="IS2572" s="425"/>
      <c r="IT2572" s="425"/>
      <c r="IU2572" s="425"/>
      <c r="IV2572" s="425"/>
    </row>
    <row r="2573" s="428" customFormat="1" ht="27.6" customHeight="1" spans="2:256">
      <c r="B2573" s="465"/>
      <c r="GH2573" s="425"/>
      <c r="GI2573" s="425"/>
      <c r="GJ2573" s="425"/>
      <c r="GK2573" s="425"/>
      <c r="GL2573" s="425"/>
      <c r="GM2573" s="425"/>
      <c r="GN2573" s="425"/>
      <c r="GO2573" s="425"/>
      <c r="GP2573" s="425"/>
      <c r="GQ2573" s="425"/>
      <c r="GR2573" s="425"/>
      <c r="GS2573" s="425"/>
      <c r="GT2573" s="425"/>
      <c r="GU2573" s="425"/>
      <c r="GV2573" s="425"/>
      <c r="GW2573" s="425"/>
      <c r="GX2573" s="425"/>
      <c r="GY2573" s="425"/>
      <c r="GZ2573" s="425"/>
      <c r="HA2573" s="425"/>
      <c r="HB2573" s="425"/>
      <c r="HC2573" s="425"/>
      <c r="HD2573" s="425"/>
      <c r="HE2573" s="425"/>
      <c r="HF2573" s="425"/>
      <c r="HG2573" s="425"/>
      <c r="HH2573" s="425"/>
      <c r="HI2573" s="425"/>
      <c r="HJ2573" s="425"/>
      <c r="HK2573" s="425"/>
      <c r="HL2573" s="425"/>
      <c r="HM2573" s="425"/>
      <c r="HN2573" s="425"/>
      <c r="HO2573" s="425"/>
      <c r="HP2573" s="425"/>
      <c r="HQ2573" s="425"/>
      <c r="HR2573" s="425"/>
      <c r="HS2573" s="425"/>
      <c r="HT2573" s="425"/>
      <c r="HU2573" s="425"/>
      <c r="HV2573" s="425"/>
      <c r="HW2573" s="425"/>
      <c r="HX2573" s="425"/>
      <c r="HY2573" s="425"/>
      <c r="HZ2573" s="425"/>
      <c r="IA2573" s="425"/>
      <c r="IB2573" s="425"/>
      <c r="IC2573" s="425"/>
      <c r="ID2573" s="425"/>
      <c r="IE2573" s="425"/>
      <c r="IF2573" s="425"/>
      <c r="IG2573" s="425"/>
      <c r="IH2573" s="425"/>
      <c r="II2573" s="425"/>
      <c r="IJ2573" s="425"/>
      <c r="IK2573" s="425"/>
      <c r="IL2573" s="425"/>
      <c r="IM2573" s="425"/>
      <c r="IN2573" s="425"/>
      <c r="IO2573" s="425"/>
      <c r="IP2573" s="425"/>
      <c r="IQ2573" s="425"/>
      <c r="IR2573" s="425"/>
      <c r="IS2573" s="425"/>
      <c r="IT2573" s="425"/>
      <c r="IU2573" s="425"/>
      <c r="IV2573" s="425"/>
    </row>
    <row r="2574" s="428" customFormat="1" ht="27.6" customHeight="1" spans="2:256">
      <c r="B2574" s="465"/>
      <c r="GH2574" s="425"/>
      <c r="GI2574" s="425"/>
      <c r="GJ2574" s="425"/>
      <c r="GK2574" s="425"/>
      <c r="GL2574" s="425"/>
      <c r="GM2574" s="425"/>
      <c r="GN2574" s="425"/>
      <c r="GO2574" s="425"/>
      <c r="GP2574" s="425"/>
      <c r="GQ2574" s="425"/>
      <c r="GR2574" s="425"/>
      <c r="GS2574" s="425"/>
      <c r="GT2574" s="425"/>
      <c r="GU2574" s="425"/>
      <c r="GV2574" s="425"/>
      <c r="GW2574" s="425"/>
      <c r="GX2574" s="425"/>
      <c r="GY2574" s="425"/>
      <c r="GZ2574" s="425"/>
      <c r="HA2574" s="425"/>
      <c r="HB2574" s="425"/>
      <c r="HC2574" s="425"/>
      <c r="HD2574" s="425"/>
      <c r="HE2574" s="425"/>
      <c r="HF2574" s="425"/>
      <c r="HG2574" s="425"/>
      <c r="HH2574" s="425"/>
      <c r="HI2574" s="425"/>
      <c r="HJ2574" s="425"/>
      <c r="HK2574" s="425"/>
      <c r="HL2574" s="425"/>
      <c r="HM2574" s="425"/>
      <c r="HN2574" s="425"/>
      <c r="HO2574" s="425"/>
      <c r="HP2574" s="425"/>
      <c r="HQ2574" s="425"/>
      <c r="HR2574" s="425"/>
      <c r="HS2574" s="425"/>
      <c r="HT2574" s="425"/>
      <c r="HU2574" s="425"/>
      <c r="HV2574" s="425"/>
      <c r="HW2574" s="425"/>
      <c r="HX2574" s="425"/>
      <c r="HY2574" s="425"/>
      <c r="HZ2574" s="425"/>
      <c r="IA2574" s="425"/>
      <c r="IB2574" s="425"/>
      <c r="IC2574" s="425"/>
      <c r="ID2574" s="425"/>
      <c r="IE2574" s="425"/>
      <c r="IF2574" s="425"/>
      <c r="IG2574" s="425"/>
      <c r="IH2574" s="425"/>
      <c r="II2574" s="425"/>
      <c r="IJ2574" s="425"/>
      <c r="IK2574" s="425"/>
      <c r="IL2574" s="425"/>
      <c r="IM2574" s="425"/>
      <c r="IN2574" s="425"/>
      <c r="IO2574" s="425"/>
      <c r="IP2574" s="425"/>
      <c r="IQ2574" s="425"/>
      <c r="IR2574" s="425"/>
      <c r="IS2574" s="425"/>
      <c r="IT2574" s="425"/>
      <c r="IU2574" s="425"/>
      <c r="IV2574" s="425"/>
    </row>
    <row r="2575" s="428" customFormat="1" ht="27.6" customHeight="1" spans="2:256">
      <c r="B2575" s="465"/>
      <c r="GH2575" s="425"/>
      <c r="GI2575" s="425"/>
      <c r="GJ2575" s="425"/>
      <c r="GK2575" s="425"/>
      <c r="GL2575" s="425"/>
      <c r="GM2575" s="425"/>
      <c r="GN2575" s="425"/>
      <c r="GO2575" s="425"/>
      <c r="GP2575" s="425"/>
      <c r="GQ2575" s="425"/>
      <c r="GR2575" s="425"/>
      <c r="GS2575" s="425"/>
      <c r="GT2575" s="425"/>
      <c r="GU2575" s="425"/>
      <c r="GV2575" s="425"/>
      <c r="GW2575" s="425"/>
      <c r="GX2575" s="425"/>
      <c r="GY2575" s="425"/>
      <c r="GZ2575" s="425"/>
      <c r="HA2575" s="425"/>
      <c r="HB2575" s="425"/>
      <c r="HC2575" s="425"/>
      <c r="HD2575" s="425"/>
      <c r="HE2575" s="425"/>
      <c r="HF2575" s="425"/>
      <c r="HG2575" s="425"/>
      <c r="HH2575" s="425"/>
      <c r="HI2575" s="425"/>
      <c r="HJ2575" s="425"/>
      <c r="HK2575" s="425"/>
      <c r="HL2575" s="425"/>
      <c r="HM2575" s="425"/>
      <c r="HN2575" s="425"/>
      <c r="HO2575" s="425"/>
      <c r="HP2575" s="425"/>
      <c r="HQ2575" s="425"/>
      <c r="HR2575" s="425"/>
      <c r="HS2575" s="425"/>
      <c r="HT2575" s="425"/>
      <c r="HU2575" s="425"/>
      <c r="HV2575" s="425"/>
      <c r="HW2575" s="425"/>
      <c r="HX2575" s="425"/>
      <c r="HY2575" s="425"/>
      <c r="HZ2575" s="425"/>
      <c r="IA2575" s="425"/>
      <c r="IB2575" s="425"/>
      <c r="IC2575" s="425"/>
      <c r="ID2575" s="425"/>
      <c r="IE2575" s="425"/>
      <c r="IF2575" s="425"/>
      <c r="IG2575" s="425"/>
      <c r="IH2575" s="425"/>
      <c r="II2575" s="425"/>
      <c r="IJ2575" s="425"/>
      <c r="IK2575" s="425"/>
      <c r="IL2575" s="425"/>
      <c r="IM2575" s="425"/>
      <c r="IN2575" s="425"/>
      <c r="IO2575" s="425"/>
      <c r="IP2575" s="425"/>
      <c r="IQ2575" s="425"/>
      <c r="IR2575" s="425"/>
      <c r="IS2575" s="425"/>
      <c r="IT2575" s="425"/>
      <c r="IU2575" s="425"/>
      <c r="IV2575" s="425"/>
    </row>
    <row r="2576" s="428" customFormat="1" ht="27.6" customHeight="1" spans="2:256">
      <c r="B2576" s="465"/>
      <c r="GH2576" s="425"/>
      <c r="GI2576" s="425"/>
      <c r="GJ2576" s="425"/>
      <c r="GK2576" s="425"/>
      <c r="GL2576" s="425"/>
      <c r="GM2576" s="425"/>
      <c r="GN2576" s="425"/>
      <c r="GO2576" s="425"/>
      <c r="GP2576" s="425"/>
      <c r="GQ2576" s="425"/>
      <c r="GR2576" s="425"/>
      <c r="GS2576" s="425"/>
      <c r="GT2576" s="425"/>
      <c r="GU2576" s="425"/>
      <c r="GV2576" s="425"/>
      <c r="GW2576" s="425"/>
      <c r="GX2576" s="425"/>
      <c r="GY2576" s="425"/>
      <c r="GZ2576" s="425"/>
      <c r="HA2576" s="425"/>
      <c r="HB2576" s="425"/>
      <c r="HC2576" s="425"/>
      <c r="HD2576" s="425"/>
      <c r="HE2576" s="425"/>
      <c r="HF2576" s="425"/>
      <c r="HG2576" s="425"/>
      <c r="HH2576" s="425"/>
      <c r="HI2576" s="425"/>
      <c r="HJ2576" s="425"/>
      <c r="HK2576" s="425"/>
      <c r="HL2576" s="425"/>
      <c r="HM2576" s="425"/>
      <c r="HN2576" s="425"/>
      <c r="HO2576" s="425"/>
      <c r="HP2576" s="425"/>
      <c r="HQ2576" s="425"/>
      <c r="HR2576" s="425"/>
      <c r="HS2576" s="425"/>
      <c r="HT2576" s="425"/>
      <c r="HU2576" s="425"/>
      <c r="HV2576" s="425"/>
      <c r="HW2576" s="425"/>
      <c r="HX2576" s="425"/>
      <c r="HY2576" s="425"/>
      <c r="HZ2576" s="425"/>
      <c r="IA2576" s="425"/>
      <c r="IB2576" s="425"/>
      <c r="IC2576" s="425"/>
      <c r="ID2576" s="425"/>
      <c r="IE2576" s="425"/>
      <c r="IF2576" s="425"/>
      <c r="IG2576" s="425"/>
      <c r="IH2576" s="425"/>
      <c r="II2576" s="425"/>
      <c r="IJ2576" s="425"/>
      <c r="IK2576" s="425"/>
      <c r="IL2576" s="425"/>
      <c r="IM2576" s="425"/>
      <c r="IN2576" s="425"/>
      <c r="IO2576" s="425"/>
      <c r="IP2576" s="425"/>
      <c r="IQ2576" s="425"/>
      <c r="IR2576" s="425"/>
      <c r="IS2576" s="425"/>
      <c r="IT2576" s="425"/>
      <c r="IU2576" s="425"/>
      <c r="IV2576" s="425"/>
    </row>
    <row r="2577" s="428" customFormat="1" ht="27.6" customHeight="1" spans="2:256">
      <c r="B2577" s="465"/>
      <c r="GH2577" s="425"/>
      <c r="GI2577" s="425"/>
      <c r="GJ2577" s="425"/>
      <c r="GK2577" s="425"/>
      <c r="GL2577" s="425"/>
      <c r="GM2577" s="425"/>
      <c r="GN2577" s="425"/>
      <c r="GO2577" s="425"/>
      <c r="GP2577" s="425"/>
      <c r="GQ2577" s="425"/>
      <c r="GR2577" s="425"/>
      <c r="GS2577" s="425"/>
      <c r="GT2577" s="425"/>
      <c r="GU2577" s="425"/>
      <c r="GV2577" s="425"/>
      <c r="GW2577" s="425"/>
      <c r="GX2577" s="425"/>
      <c r="GY2577" s="425"/>
      <c r="GZ2577" s="425"/>
      <c r="HA2577" s="425"/>
      <c r="HB2577" s="425"/>
      <c r="HC2577" s="425"/>
      <c r="HD2577" s="425"/>
      <c r="HE2577" s="425"/>
      <c r="HF2577" s="425"/>
      <c r="HG2577" s="425"/>
      <c r="HH2577" s="425"/>
      <c r="HI2577" s="425"/>
      <c r="HJ2577" s="425"/>
      <c r="HK2577" s="425"/>
      <c r="HL2577" s="425"/>
      <c r="HM2577" s="425"/>
      <c r="HN2577" s="425"/>
      <c r="HO2577" s="425"/>
      <c r="HP2577" s="425"/>
      <c r="HQ2577" s="425"/>
      <c r="HR2577" s="425"/>
      <c r="HS2577" s="425"/>
      <c r="HT2577" s="425"/>
      <c r="HU2577" s="425"/>
      <c r="HV2577" s="425"/>
      <c r="HW2577" s="425"/>
      <c r="HX2577" s="425"/>
      <c r="HY2577" s="425"/>
      <c r="HZ2577" s="425"/>
      <c r="IA2577" s="425"/>
      <c r="IB2577" s="425"/>
      <c r="IC2577" s="425"/>
      <c r="ID2577" s="425"/>
      <c r="IE2577" s="425"/>
      <c r="IF2577" s="425"/>
      <c r="IG2577" s="425"/>
      <c r="IH2577" s="425"/>
      <c r="II2577" s="425"/>
      <c r="IJ2577" s="425"/>
      <c r="IK2577" s="425"/>
      <c r="IL2577" s="425"/>
      <c r="IM2577" s="425"/>
      <c r="IN2577" s="425"/>
      <c r="IO2577" s="425"/>
      <c r="IP2577" s="425"/>
      <c r="IQ2577" s="425"/>
      <c r="IR2577" s="425"/>
      <c r="IS2577" s="425"/>
      <c r="IT2577" s="425"/>
      <c r="IU2577" s="425"/>
      <c r="IV2577" s="425"/>
    </row>
    <row r="2578" s="428" customFormat="1" ht="27.6" customHeight="1" spans="2:256">
      <c r="B2578" s="465"/>
      <c r="GH2578" s="425"/>
      <c r="GI2578" s="425"/>
      <c r="GJ2578" s="425"/>
      <c r="GK2578" s="425"/>
      <c r="GL2578" s="425"/>
      <c r="GM2578" s="425"/>
      <c r="GN2578" s="425"/>
      <c r="GO2578" s="425"/>
      <c r="GP2578" s="425"/>
      <c r="GQ2578" s="425"/>
      <c r="GR2578" s="425"/>
      <c r="GS2578" s="425"/>
      <c r="GT2578" s="425"/>
      <c r="GU2578" s="425"/>
      <c r="GV2578" s="425"/>
      <c r="GW2578" s="425"/>
      <c r="GX2578" s="425"/>
      <c r="GY2578" s="425"/>
      <c r="GZ2578" s="425"/>
      <c r="HA2578" s="425"/>
      <c r="HB2578" s="425"/>
      <c r="HC2578" s="425"/>
      <c r="HD2578" s="425"/>
      <c r="HE2578" s="425"/>
      <c r="HF2578" s="425"/>
      <c r="HG2578" s="425"/>
      <c r="HH2578" s="425"/>
      <c r="HI2578" s="425"/>
      <c r="HJ2578" s="425"/>
      <c r="HK2578" s="425"/>
      <c r="HL2578" s="425"/>
      <c r="HM2578" s="425"/>
      <c r="HN2578" s="425"/>
      <c r="HO2578" s="425"/>
      <c r="HP2578" s="425"/>
      <c r="HQ2578" s="425"/>
      <c r="HR2578" s="425"/>
      <c r="HS2578" s="425"/>
      <c r="HT2578" s="425"/>
      <c r="HU2578" s="425"/>
      <c r="HV2578" s="425"/>
      <c r="HW2578" s="425"/>
      <c r="HX2578" s="425"/>
      <c r="HY2578" s="425"/>
      <c r="HZ2578" s="425"/>
      <c r="IA2578" s="425"/>
      <c r="IB2578" s="425"/>
      <c r="IC2578" s="425"/>
      <c r="ID2578" s="425"/>
      <c r="IE2578" s="425"/>
      <c r="IF2578" s="425"/>
      <c r="IG2578" s="425"/>
      <c r="IH2578" s="425"/>
      <c r="II2578" s="425"/>
      <c r="IJ2578" s="425"/>
      <c r="IK2578" s="425"/>
      <c r="IL2578" s="425"/>
      <c r="IM2578" s="425"/>
      <c r="IN2578" s="425"/>
      <c r="IO2578" s="425"/>
      <c r="IP2578" s="425"/>
      <c r="IQ2578" s="425"/>
      <c r="IR2578" s="425"/>
      <c r="IS2578" s="425"/>
      <c r="IT2578" s="425"/>
      <c r="IU2578" s="425"/>
      <c r="IV2578" s="425"/>
    </row>
    <row r="2579" s="428" customFormat="1" ht="27.6" customHeight="1" spans="2:256">
      <c r="B2579" s="465"/>
      <c r="GH2579" s="425"/>
      <c r="GI2579" s="425"/>
      <c r="GJ2579" s="425"/>
      <c r="GK2579" s="425"/>
      <c r="GL2579" s="425"/>
      <c r="GM2579" s="425"/>
      <c r="GN2579" s="425"/>
      <c r="GO2579" s="425"/>
      <c r="GP2579" s="425"/>
      <c r="GQ2579" s="425"/>
      <c r="GR2579" s="425"/>
      <c r="GS2579" s="425"/>
      <c r="GT2579" s="425"/>
      <c r="GU2579" s="425"/>
      <c r="GV2579" s="425"/>
      <c r="GW2579" s="425"/>
      <c r="GX2579" s="425"/>
      <c r="GY2579" s="425"/>
      <c r="GZ2579" s="425"/>
      <c r="HA2579" s="425"/>
      <c r="HB2579" s="425"/>
      <c r="HC2579" s="425"/>
      <c r="HD2579" s="425"/>
      <c r="HE2579" s="425"/>
      <c r="HF2579" s="425"/>
      <c r="HG2579" s="425"/>
      <c r="HH2579" s="425"/>
      <c r="HI2579" s="425"/>
      <c r="HJ2579" s="425"/>
      <c r="HK2579" s="425"/>
      <c r="HL2579" s="425"/>
      <c r="HM2579" s="425"/>
      <c r="HN2579" s="425"/>
      <c r="HO2579" s="425"/>
      <c r="HP2579" s="425"/>
      <c r="HQ2579" s="425"/>
      <c r="HR2579" s="425"/>
      <c r="HS2579" s="425"/>
      <c r="HT2579" s="425"/>
      <c r="HU2579" s="425"/>
      <c r="HV2579" s="425"/>
      <c r="HW2579" s="425"/>
      <c r="HX2579" s="425"/>
      <c r="HY2579" s="425"/>
      <c r="HZ2579" s="425"/>
      <c r="IA2579" s="425"/>
      <c r="IB2579" s="425"/>
      <c r="IC2579" s="425"/>
      <c r="ID2579" s="425"/>
      <c r="IE2579" s="425"/>
      <c r="IF2579" s="425"/>
      <c r="IG2579" s="425"/>
      <c r="IH2579" s="425"/>
      <c r="II2579" s="425"/>
      <c r="IJ2579" s="425"/>
      <c r="IK2579" s="425"/>
      <c r="IL2579" s="425"/>
      <c r="IM2579" s="425"/>
      <c r="IN2579" s="425"/>
      <c r="IO2579" s="425"/>
      <c r="IP2579" s="425"/>
      <c r="IQ2579" s="425"/>
      <c r="IR2579" s="425"/>
      <c r="IS2579" s="425"/>
      <c r="IT2579" s="425"/>
      <c r="IU2579" s="425"/>
      <c r="IV2579" s="425"/>
    </row>
    <row r="2580" s="428" customFormat="1" ht="27.6" customHeight="1" spans="2:256">
      <c r="B2580" s="465"/>
      <c r="GH2580" s="425"/>
      <c r="GI2580" s="425"/>
      <c r="GJ2580" s="425"/>
      <c r="GK2580" s="425"/>
      <c r="GL2580" s="425"/>
      <c r="GM2580" s="425"/>
      <c r="GN2580" s="425"/>
      <c r="GO2580" s="425"/>
      <c r="GP2580" s="425"/>
      <c r="GQ2580" s="425"/>
      <c r="GR2580" s="425"/>
      <c r="GS2580" s="425"/>
      <c r="GT2580" s="425"/>
      <c r="GU2580" s="425"/>
      <c r="GV2580" s="425"/>
      <c r="GW2580" s="425"/>
      <c r="GX2580" s="425"/>
      <c r="GY2580" s="425"/>
      <c r="GZ2580" s="425"/>
      <c r="HA2580" s="425"/>
      <c r="HB2580" s="425"/>
      <c r="HC2580" s="425"/>
      <c r="HD2580" s="425"/>
      <c r="HE2580" s="425"/>
      <c r="HF2580" s="425"/>
      <c r="HG2580" s="425"/>
      <c r="HH2580" s="425"/>
      <c r="HI2580" s="425"/>
      <c r="HJ2580" s="425"/>
      <c r="HK2580" s="425"/>
      <c r="HL2580" s="425"/>
      <c r="HM2580" s="425"/>
      <c r="HN2580" s="425"/>
      <c r="HO2580" s="425"/>
      <c r="HP2580" s="425"/>
      <c r="HQ2580" s="425"/>
      <c r="HR2580" s="425"/>
      <c r="HS2580" s="425"/>
      <c r="HT2580" s="425"/>
      <c r="HU2580" s="425"/>
      <c r="HV2580" s="425"/>
      <c r="HW2580" s="425"/>
      <c r="HX2580" s="425"/>
      <c r="HY2580" s="425"/>
      <c r="HZ2580" s="425"/>
      <c r="IA2580" s="425"/>
      <c r="IB2580" s="425"/>
      <c r="IC2580" s="425"/>
      <c r="ID2580" s="425"/>
      <c r="IE2580" s="425"/>
      <c r="IF2580" s="425"/>
      <c r="IG2580" s="425"/>
      <c r="IH2580" s="425"/>
      <c r="II2580" s="425"/>
      <c r="IJ2580" s="425"/>
      <c r="IK2580" s="425"/>
      <c r="IL2580" s="425"/>
      <c r="IM2580" s="425"/>
      <c r="IN2580" s="425"/>
      <c r="IO2580" s="425"/>
      <c r="IP2580" s="425"/>
      <c r="IQ2580" s="425"/>
      <c r="IR2580" s="425"/>
      <c r="IS2580" s="425"/>
      <c r="IT2580" s="425"/>
      <c r="IU2580" s="425"/>
      <c r="IV2580" s="425"/>
    </row>
    <row r="2581" s="428" customFormat="1" ht="27.6" customHeight="1" spans="2:256">
      <c r="B2581" s="465"/>
      <c r="GH2581" s="425"/>
      <c r="GI2581" s="425"/>
      <c r="GJ2581" s="425"/>
      <c r="GK2581" s="425"/>
      <c r="GL2581" s="425"/>
      <c r="GM2581" s="425"/>
      <c r="GN2581" s="425"/>
      <c r="GO2581" s="425"/>
      <c r="GP2581" s="425"/>
      <c r="GQ2581" s="425"/>
      <c r="GR2581" s="425"/>
      <c r="GS2581" s="425"/>
      <c r="GT2581" s="425"/>
      <c r="GU2581" s="425"/>
      <c r="GV2581" s="425"/>
      <c r="GW2581" s="425"/>
      <c r="GX2581" s="425"/>
      <c r="GY2581" s="425"/>
      <c r="GZ2581" s="425"/>
      <c r="HA2581" s="425"/>
      <c r="HB2581" s="425"/>
      <c r="HC2581" s="425"/>
      <c r="HD2581" s="425"/>
      <c r="HE2581" s="425"/>
      <c r="HF2581" s="425"/>
      <c r="HG2581" s="425"/>
      <c r="HH2581" s="425"/>
      <c r="HI2581" s="425"/>
      <c r="HJ2581" s="425"/>
      <c r="HK2581" s="425"/>
      <c r="HL2581" s="425"/>
      <c r="HM2581" s="425"/>
      <c r="HN2581" s="425"/>
      <c r="HO2581" s="425"/>
      <c r="HP2581" s="425"/>
      <c r="HQ2581" s="425"/>
      <c r="HR2581" s="425"/>
      <c r="HS2581" s="425"/>
      <c r="HT2581" s="425"/>
      <c r="HU2581" s="425"/>
      <c r="HV2581" s="425"/>
      <c r="HW2581" s="425"/>
      <c r="HX2581" s="425"/>
      <c r="HY2581" s="425"/>
      <c r="HZ2581" s="425"/>
      <c r="IA2581" s="425"/>
      <c r="IB2581" s="425"/>
      <c r="IC2581" s="425"/>
      <c r="ID2581" s="425"/>
      <c r="IE2581" s="425"/>
      <c r="IF2581" s="425"/>
      <c r="IG2581" s="425"/>
      <c r="IH2581" s="425"/>
      <c r="II2581" s="425"/>
      <c r="IJ2581" s="425"/>
      <c r="IK2581" s="425"/>
      <c r="IL2581" s="425"/>
      <c r="IM2581" s="425"/>
      <c r="IN2581" s="425"/>
      <c r="IO2581" s="425"/>
      <c r="IP2581" s="425"/>
      <c r="IQ2581" s="425"/>
      <c r="IR2581" s="425"/>
      <c r="IS2581" s="425"/>
      <c r="IT2581" s="425"/>
      <c r="IU2581" s="425"/>
      <c r="IV2581" s="425"/>
    </row>
    <row r="2582" s="428" customFormat="1" ht="27.6" customHeight="1" spans="2:256">
      <c r="B2582" s="465"/>
      <c r="GH2582" s="425"/>
      <c r="GI2582" s="425"/>
      <c r="GJ2582" s="425"/>
      <c r="GK2582" s="425"/>
      <c r="GL2582" s="425"/>
      <c r="GM2582" s="425"/>
      <c r="GN2582" s="425"/>
      <c r="GO2582" s="425"/>
      <c r="GP2582" s="425"/>
      <c r="GQ2582" s="425"/>
      <c r="GR2582" s="425"/>
      <c r="GS2582" s="425"/>
      <c r="GT2582" s="425"/>
      <c r="GU2582" s="425"/>
      <c r="GV2582" s="425"/>
      <c r="GW2582" s="425"/>
      <c r="GX2582" s="425"/>
      <c r="GY2582" s="425"/>
      <c r="GZ2582" s="425"/>
      <c r="HA2582" s="425"/>
      <c r="HB2582" s="425"/>
      <c r="HC2582" s="425"/>
      <c r="HD2582" s="425"/>
      <c r="HE2582" s="425"/>
      <c r="HF2582" s="425"/>
      <c r="HG2582" s="425"/>
      <c r="HH2582" s="425"/>
      <c r="HI2582" s="425"/>
      <c r="HJ2582" s="425"/>
      <c r="HK2582" s="425"/>
      <c r="HL2582" s="425"/>
      <c r="HM2582" s="425"/>
      <c r="HN2582" s="425"/>
      <c r="HO2582" s="425"/>
      <c r="HP2582" s="425"/>
      <c r="HQ2582" s="425"/>
      <c r="HR2582" s="425"/>
      <c r="HS2582" s="425"/>
      <c r="HT2582" s="425"/>
      <c r="HU2582" s="425"/>
      <c r="HV2582" s="425"/>
      <c r="HW2582" s="425"/>
      <c r="HX2582" s="425"/>
      <c r="HY2582" s="425"/>
      <c r="HZ2582" s="425"/>
      <c r="IA2582" s="425"/>
      <c r="IB2582" s="425"/>
      <c r="IC2582" s="425"/>
      <c r="ID2582" s="425"/>
      <c r="IE2582" s="425"/>
      <c r="IF2582" s="425"/>
      <c r="IG2582" s="425"/>
      <c r="IH2582" s="425"/>
      <c r="II2582" s="425"/>
      <c r="IJ2582" s="425"/>
      <c r="IK2582" s="425"/>
      <c r="IL2582" s="425"/>
      <c r="IM2582" s="425"/>
      <c r="IN2582" s="425"/>
      <c r="IO2582" s="425"/>
      <c r="IP2582" s="425"/>
      <c r="IQ2582" s="425"/>
      <c r="IR2582" s="425"/>
      <c r="IS2582" s="425"/>
      <c r="IT2582" s="425"/>
      <c r="IU2582" s="425"/>
      <c r="IV2582" s="425"/>
    </row>
    <row r="2583" s="428" customFormat="1" ht="27.6" customHeight="1" spans="2:256">
      <c r="B2583" s="465"/>
      <c r="GH2583" s="425"/>
      <c r="GI2583" s="425"/>
      <c r="GJ2583" s="425"/>
      <c r="GK2583" s="425"/>
      <c r="GL2583" s="425"/>
      <c r="GM2583" s="425"/>
      <c r="GN2583" s="425"/>
      <c r="GO2583" s="425"/>
      <c r="GP2583" s="425"/>
      <c r="GQ2583" s="425"/>
      <c r="GR2583" s="425"/>
      <c r="GS2583" s="425"/>
      <c r="GT2583" s="425"/>
      <c r="GU2583" s="425"/>
      <c r="GV2583" s="425"/>
      <c r="GW2583" s="425"/>
      <c r="GX2583" s="425"/>
      <c r="GY2583" s="425"/>
      <c r="GZ2583" s="425"/>
      <c r="HA2583" s="425"/>
      <c r="HB2583" s="425"/>
      <c r="HC2583" s="425"/>
      <c r="HD2583" s="425"/>
      <c r="HE2583" s="425"/>
      <c r="HF2583" s="425"/>
      <c r="HG2583" s="425"/>
      <c r="HH2583" s="425"/>
      <c r="HI2583" s="425"/>
      <c r="HJ2583" s="425"/>
      <c r="HK2583" s="425"/>
      <c r="HL2583" s="425"/>
      <c r="HM2583" s="425"/>
      <c r="HN2583" s="425"/>
      <c r="HO2583" s="425"/>
      <c r="HP2583" s="425"/>
      <c r="HQ2583" s="425"/>
      <c r="HR2583" s="425"/>
      <c r="HS2583" s="425"/>
      <c r="HT2583" s="425"/>
      <c r="HU2583" s="425"/>
      <c r="HV2583" s="425"/>
      <c r="HW2583" s="425"/>
      <c r="HX2583" s="425"/>
      <c r="HY2583" s="425"/>
      <c r="HZ2583" s="425"/>
      <c r="IA2583" s="425"/>
      <c r="IB2583" s="425"/>
      <c r="IC2583" s="425"/>
      <c r="ID2583" s="425"/>
      <c r="IE2583" s="425"/>
      <c r="IF2583" s="425"/>
      <c r="IG2583" s="425"/>
      <c r="IH2583" s="425"/>
      <c r="II2583" s="425"/>
      <c r="IJ2583" s="425"/>
      <c r="IK2583" s="425"/>
      <c r="IL2583" s="425"/>
      <c r="IM2583" s="425"/>
      <c r="IN2583" s="425"/>
      <c r="IO2583" s="425"/>
      <c r="IP2583" s="425"/>
      <c r="IQ2583" s="425"/>
      <c r="IR2583" s="425"/>
      <c r="IS2583" s="425"/>
      <c r="IT2583" s="425"/>
      <c r="IU2583" s="425"/>
      <c r="IV2583" s="425"/>
    </row>
    <row r="2584" s="428" customFormat="1" ht="27.6" customHeight="1" spans="2:256">
      <c r="B2584" s="465"/>
      <c r="GH2584" s="425"/>
      <c r="GI2584" s="425"/>
      <c r="GJ2584" s="425"/>
      <c r="GK2584" s="425"/>
      <c r="GL2584" s="425"/>
      <c r="GM2584" s="425"/>
      <c r="GN2584" s="425"/>
      <c r="GO2584" s="425"/>
      <c r="GP2584" s="425"/>
      <c r="GQ2584" s="425"/>
      <c r="GR2584" s="425"/>
      <c r="GS2584" s="425"/>
      <c r="GT2584" s="425"/>
      <c r="GU2584" s="425"/>
      <c r="GV2584" s="425"/>
      <c r="GW2584" s="425"/>
      <c r="GX2584" s="425"/>
      <c r="GY2584" s="425"/>
      <c r="GZ2584" s="425"/>
      <c r="HA2584" s="425"/>
      <c r="HB2584" s="425"/>
      <c r="HC2584" s="425"/>
      <c r="HD2584" s="425"/>
      <c r="HE2584" s="425"/>
      <c r="HF2584" s="425"/>
      <c r="HG2584" s="425"/>
      <c r="HH2584" s="425"/>
      <c r="HI2584" s="425"/>
      <c r="HJ2584" s="425"/>
      <c r="HK2584" s="425"/>
      <c r="HL2584" s="425"/>
      <c r="HM2584" s="425"/>
      <c r="HN2584" s="425"/>
      <c r="HO2584" s="425"/>
      <c r="HP2584" s="425"/>
      <c r="HQ2584" s="425"/>
      <c r="HR2584" s="425"/>
      <c r="HS2584" s="425"/>
      <c r="HT2584" s="425"/>
      <c r="HU2584" s="425"/>
      <c r="HV2584" s="425"/>
      <c r="HW2584" s="425"/>
      <c r="HX2584" s="425"/>
      <c r="HY2584" s="425"/>
      <c r="HZ2584" s="425"/>
      <c r="IA2584" s="425"/>
      <c r="IB2584" s="425"/>
      <c r="IC2584" s="425"/>
      <c r="ID2584" s="425"/>
      <c r="IE2584" s="425"/>
      <c r="IF2584" s="425"/>
      <c r="IG2584" s="425"/>
      <c r="IH2584" s="425"/>
      <c r="II2584" s="425"/>
      <c r="IJ2584" s="425"/>
      <c r="IK2584" s="425"/>
      <c r="IL2584" s="425"/>
      <c r="IM2584" s="425"/>
      <c r="IN2584" s="425"/>
      <c r="IO2584" s="425"/>
      <c r="IP2584" s="425"/>
      <c r="IQ2584" s="425"/>
      <c r="IR2584" s="425"/>
      <c r="IS2584" s="425"/>
      <c r="IT2584" s="425"/>
      <c r="IU2584" s="425"/>
      <c r="IV2584" s="425"/>
    </row>
    <row r="2585" s="428" customFormat="1" ht="27.6" customHeight="1" spans="2:256">
      <c r="B2585" s="465"/>
      <c r="GH2585" s="425"/>
      <c r="GI2585" s="425"/>
      <c r="GJ2585" s="425"/>
      <c r="GK2585" s="425"/>
      <c r="GL2585" s="425"/>
      <c r="GM2585" s="425"/>
      <c r="GN2585" s="425"/>
      <c r="GO2585" s="425"/>
      <c r="GP2585" s="425"/>
      <c r="GQ2585" s="425"/>
      <c r="GR2585" s="425"/>
      <c r="GS2585" s="425"/>
      <c r="GT2585" s="425"/>
      <c r="GU2585" s="425"/>
      <c r="GV2585" s="425"/>
      <c r="GW2585" s="425"/>
      <c r="GX2585" s="425"/>
      <c r="GY2585" s="425"/>
      <c r="GZ2585" s="425"/>
      <c r="HA2585" s="425"/>
      <c r="HB2585" s="425"/>
      <c r="HC2585" s="425"/>
      <c r="HD2585" s="425"/>
      <c r="HE2585" s="425"/>
      <c r="HF2585" s="425"/>
      <c r="HG2585" s="425"/>
      <c r="HH2585" s="425"/>
      <c r="HI2585" s="425"/>
      <c r="HJ2585" s="425"/>
      <c r="HK2585" s="425"/>
      <c r="HL2585" s="425"/>
      <c r="HM2585" s="425"/>
      <c r="HN2585" s="425"/>
      <c r="HO2585" s="425"/>
      <c r="HP2585" s="425"/>
      <c r="HQ2585" s="425"/>
      <c r="HR2585" s="425"/>
      <c r="HS2585" s="425"/>
      <c r="HT2585" s="425"/>
      <c r="HU2585" s="425"/>
      <c r="HV2585" s="425"/>
      <c r="HW2585" s="425"/>
      <c r="HX2585" s="425"/>
      <c r="HY2585" s="425"/>
      <c r="HZ2585" s="425"/>
      <c r="IA2585" s="425"/>
      <c r="IB2585" s="425"/>
      <c r="IC2585" s="425"/>
      <c r="ID2585" s="425"/>
      <c r="IE2585" s="425"/>
      <c r="IF2585" s="425"/>
      <c r="IG2585" s="425"/>
      <c r="IH2585" s="425"/>
      <c r="II2585" s="425"/>
      <c r="IJ2585" s="425"/>
      <c r="IK2585" s="425"/>
      <c r="IL2585" s="425"/>
      <c r="IM2585" s="425"/>
      <c r="IN2585" s="425"/>
      <c r="IO2585" s="425"/>
      <c r="IP2585" s="425"/>
      <c r="IQ2585" s="425"/>
      <c r="IR2585" s="425"/>
      <c r="IS2585" s="425"/>
      <c r="IT2585" s="425"/>
      <c r="IU2585" s="425"/>
      <c r="IV2585" s="425"/>
    </row>
    <row r="2586" s="428" customFormat="1" ht="27.6" customHeight="1" spans="2:256">
      <c r="B2586" s="465"/>
      <c r="GH2586" s="425"/>
      <c r="GI2586" s="425"/>
      <c r="GJ2586" s="425"/>
      <c r="GK2586" s="425"/>
      <c r="GL2586" s="425"/>
      <c r="GM2586" s="425"/>
      <c r="GN2586" s="425"/>
      <c r="GO2586" s="425"/>
      <c r="GP2586" s="425"/>
      <c r="GQ2586" s="425"/>
      <c r="GR2586" s="425"/>
      <c r="GS2586" s="425"/>
      <c r="GT2586" s="425"/>
      <c r="GU2586" s="425"/>
      <c r="GV2586" s="425"/>
      <c r="GW2586" s="425"/>
      <c r="GX2586" s="425"/>
      <c r="GY2586" s="425"/>
      <c r="GZ2586" s="425"/>
      <c r="HA2586" s="425"/>
      <c r="HB2586" s="425"/>
      <c r="HC2586" s="425"/>
      <c r="HD2586" s="425"/>
      <c r="HE2586" s="425"/>
      <c r="HF2586" s="425"/>
      <c r="HG2586" s="425"/>
      <c r="HH2586" s="425"/>
      <c r="HI2586" s="425"/>
      <c r="HJ2586" s="425"/>
      <c r="HK2586" s="425"/>
      <c r="HL2586" s="425"/>
      <c r="HM2586" s="425"/>
      <c r="HN2586" s="425"/>
      <c r="HO2586" s="425"/>
      <c r="HP2586" s="425"/>
      <c r="HQ2586" s="425"/>
      <c r="HR2586" s="425"/>
      <c r="HS2586" s="425"/>
      <c r="HT2586" s="425"/>
      <c r="HU2586" s="425"/>
      <c r="HV2586" s="425"/>
      <c r="HW2586" s="425"/>
      <c r="HX2586" s="425"/>
      <c r="HY2586" s="425"/>
      <c r="HZ2586" s="425"/>
      <c r="IA2586" s="425"/>
      <c r="IB2586" s="425"/>
      <c r="IC2586" s="425"/>
      <c r="ID2586" s="425"/>
      <c r="IE2586" s="425"/>
      <c r="IF2586" s="425"/>
      <c r="IG2586" s="425"/>
      <c r="IH2586" s="425"/>
      <c r="II2586" s="425"/>
      <c r="IJ2586" s="425"/>
      <c r="IK2586" s="425"/>
      <c r="IL2586" s="425"/>
      <c r="IM2586" s="425"/>
      <c r="IN2586" s="425"/>
      <c r="IO2586" s="425"/>
      <c r="IP2586" s="425"/>
      <c r="IQ2586" s="425"/>
      <c r="IR2586" s="425"/>
      <c r="IS2586" s="425"/>
      <c r="IT2586" s="425"/>
      <c r="IU2586" s="425"/>
      <c r="IV2586" s="425"/>
    </row>
    <row r="2587" s="428" customFormat="1" ht="27.6" customHeight="1" spans="2:256">
      <c r="B2587" s="465"/>
      <c r="GH2587" s="425"/>
      <c r="GI2587" s="425"/>
      <c r="GJ2587" s="425"/>
      <c r="GK2587" s="425"/>
      <c r="GL2587" s="425"/>
      <c r="GM2587" s="425"/>
      <c r="GN2587" s="425"/>
      <c r="GO2587" s="425"/>
      <c r="GP2587" s="425"/>
      <c r="GQ2587" s="425"/>
      <c r="GR2587" s="425"/>
      <c r="GS2587" s="425"/>
      <c r="GT2587" s="425"/>
      <c r="GU2587" s="425"/>
      <c r="GV2587" s="425"/>
      <c r="GW2587" s="425"/>
      <c r="GX2587" s="425"/>
      <c r="GY2587" s="425"/>
      <c r="GZ2587" s="425"/>
      <c r="HA2587" s="425"/>
      <c r="HB2587" s="425"/>
      <c r="HC2587" s="425"/>
      <c r="HD2587" s="425"/>
      <c r="HE2587" s="425"/>
      <c r="HF2587" s="425"/>
      <c r="HG2587" s="425"/>
      <c r="HH2587" s="425"/>
      <c r="HI2587" s="425"/>
      <c r="HJ2587" s="425"/>
      <c r="HK2587" s="425"/>
      <c r="HL2587" s="425"/>
      <c r="HM2587" s="425"/>
      <c r="HN2587" s="425"/>
      <c r="HO2587" s="425"/>
      <c r="HP2587" s="425"/>
      <c r="HQ2587" s="425"/>
      <c r="HR2587" s="425"/>
      <c r="HS2587" s="425"/>
      <c r="HT2587" s="425"/>
      <c r="HU2587" s="425"/>
      <c r="HV2587" s="425"/>
      <c r="HW2587" s="425"/>
      <c r="HX2587" s="425"/>
      <c r="HY2587" s="425"/>
      <c r="HZ2587" s="425"/>
      <c r="IA2587" s="425"/>
      <c r="IB2587" s="425"/>
      <c r="IC2587" s="425"/>
      <c r="ID2587" s="425"/>
      <c r="IE2587" s="425"/>
      <c r="IF2587" s="425"/>
      <c r="IG2587" s="425"/>
      <c r="IH2587" s="425"/>
      <c r="II2587" s="425"/>
      <c r="IJ2587" s="425"/>
      <c r="IK2587" s="425"/>
      <c r="IL2587" s="425"/>
      <c r="IM2587" s="425"/>
      <c r="IN2587" s="425"/>
      <c r="IO2587" s="425"/>
      <c r="IP2587" s="425"/>
      <c r="IQ2587" s="425"/>
      <c r="IR2587" s="425"/>
      <c r="IS2587" s="425"/>
      <c r="IT2587" s="425"/>
      <c r="IU2587" s="425"/>
      <c r="IV2587" s="425"/>
    </row>
    <row r="2588" s="428" customFormat="1" ht="27.6" customHeight="1" spans="2:256">
      <c r="B2588" s="465"/>
      <c r="GH2588" s="425"/>
      <c r="GI2588" s="425"/>
      <c r="GJ2588" s="425"/>
      <c r="GK2588" s="425"/>
      <c r="GL2588" s="425"/>
      <c r="GM2588" s="425"/>
      <c r="GN2588" s="425"/>
      <c r="GO2588" s="425"/>
      <c r="GP2588" s="425"/>
      <c r="GQ2588" s="425"/>
      <c r="GR2588" s="425"/>
      <c r="GS2588" s="425"/>
      <c r="GT2588" s="425"/>
      <c r="GU2588" s="425"/>
      <c r="GV2588" s="425"/>
      <c r="GW2588" s="425"/>
      <c r="GX2588" s="425"/>
      <c r="GY2588" s="425"/>
      <c r="GZ2588" s="425"/>
      <c r="HA2588" s="425"/>
      <c r="HB2588" s="425"/>
      <c r="HC2588" s="425"/>
      <c r="HD2588" s="425"/>
      <c r="HE2588" s="425"/>
      <c r="HF2588" s="425"/>
      <c r="HG2588" s="425"/>
      <c r="HH2588" s="425"/>
      <c r="HI2588" s="425"/>
      <c r="HJ2588" s="425"/>
      <c r="HK2588" s="425"/>
      <c r="HL2588" s="425"/>
      <c r="HM2588" s="425"/>
      <c r="HN2588" s="425"/>
      <c r="HO2588" s="425"/>
      <c r="HP2588" s="425"/>
      <c r="HQ2588" s="425"/>
      <c r="HR2588" s="425"/>
      <c r="HS2588" s="425"/>
      <c r="HT2588" s="425"/>
      <c r="HU2588" s="425"/>
      <c r="HV2588" s="425"/>
      <c r="HW2588" s="425"/>
      <c r="HX2588" s="425"/>
      <c r="HY2588" s="425"/>
      <c r="HZ2588" s="425"/>
      <c r="IA2588" s="425"/>
      <c r="IB2588" s="425"/>
      <c r="IC2588" s="425"/>
      <c r="ID2588" s="425"/>
      <c r="IE2588" s="425"/>
      <c r="IF2588" s="425"/>
      <c r="IG2588" s="425"/>
      <c r="IH2588" s="425"/>
      <c r="II2588" s="425"/>
      <c r="IJ2588" s="425"/>
      <c r="IK2588" s="425"/>
      <c r="IL2588" s="425"/>
      <c r="IM2588" s="425"/>
      <c r="IN2588" s="425"/>
      <c r="IO2588" s="425"/>
      <c r="IP2588" s="425"/>
      <c r="IQ2588" s="425"/>
      <c r="IR2588" s="425"/>
      <c r="IS2588" s="425"/>
      <c r="IT2588" s="425"/>
      <c r="IU2588" s="425"/>
      <c r="IV2588" s="425"/>
    </row>
    <row r="2589" s="428" customFormat="1" ht="27.6" customHeight="1" spans="2:256">
      <c r="B2589" s="465"/>
      <c r="GH2589" s="425"/>
      <c r="GI2589" s="425"/>
      <c r="GJ2589" s="425"/>
      <c r="GK2589" s="425"/>
      <c r="GL2589" s="425"/>
      <c r="GM2589" s="425"/>
      <c r="GN2589" s="425"/>
      <c r="GO2589" s="425"/>
      <c r="GP2589" s="425"/>
      <c r="GQ2589" s="425"/>
      <c r="GR2589" s="425"/>
      <c r="GS2589" s="425"/>
      <c r="GT2589" s="425"/>
      <c r="GU2589" s="425"/>
      <c r="GV2589" s="425"/>
      <c r="GW2589" s="425"/>
      <c r="GX2589" s="425"/>
      <c r="GY2589" s="425"/>
      <c r="GZ2589" s="425"/>
      <c r="HA2589" s="425"/>
      <c r="HB2589" s="425"/>
      <c r="HC2589" s="425"/>
      <c r="HD2589" s="425"/>
      <c r="HE2589" s="425"/>
      <c r="HF2589" s="425"/>
      <c r="HG2589" s="425"/>
      <c r="HH2589" s="425"/>
      <c r="HI2589" s="425"/>
      <c r="HJ2589" s="425"/>
      <c r="HK2589" s="425"/>
      <c r="HL2589" s="425"/>
      <c r="HM2589" s="425"/>
      <c r="HN2589" s="425"/>
      <c r="HO2589" s="425"/>
      <c r="HP2589" s="425"/>
      <c r="HQ2589" s="425"/>
      <c r="HR2589" s="425"/>
      <c r="HS2589" s="425"/>
      <c r="HT2589" s="425"/>
      <c r="HU2589" s="425"/>
      <c r="HV2589" s="425"/>
      <c r="HW2589" s="425"/>
      <c r="HX2589" s="425"/>
      <c r="HY2589" s="425"/>
      <c r="HZ2589" s="425"/>
      <c r="IA2589" s="425"/>
      <c r="IB2589" s="425"/>
      <c r="IC2589" s="425"/>
      <c r="ID2589" s="425"/>
      <c r="IE2589" s="425"/>
      <c r="IF2589" s="425"/>
      <c r="IG2589" s="425"/>
      <c r="IH2589" s="425"/>
      <c r="II2589" s="425"/>
      <c r="IJ2589" s="425"/>
      <c r="IK2589" s="425"/>
      <c r="IL2589" s="425"/>
      <c r="IM2589" s="425"/>
      <c r="IN2589" s="425"/>
      <c r="IO2589" s="425"/>
      <c r="IP2589" s="425"/>
      <c r="IQ2589" s="425"/>
      <c r="IR2589" s="425"/>
      <c r="IS2589" s="425"/>
      <c r="IT2589" s="425"/>
      <c r="IU2589" s="425"/>
      <c r="IV2589" s="425"/>
    </row>
    <row r="2590" s="428" customFormat="1" ht="27.6" customHeight="1" spans="2:256">
      <c r="B2590" s="465"/>
      <c r="GH2590" s="425"/>
      <c r="GI2590" s="425"/>
      <c r="GJ2590" s="425"/>
      <c r="GK2590" s="425"/>
      <c r="GL2590" s="425"/>
      <c r="GM2590" s="425"/>
      <c r="GN2590" s="425"/>
      <c r="GO2590" s="425"/>
      <c r="GP2590" s="425"/>
      <c r="GQ2590" s="425"/>
      <c r="GR2590" s="425"/>
      <c r="GS2590" s="425"/>
      <c r="GT2590" s="425"/>
      <c r="GU2590" s="425"/>
      <c r="GV2590" s="425"/>
      <c r="GW2590" s="425"/>
      <c r="GX2590" s="425"/>
      <c r="GY2590" s="425"/>
      <c r="GZ2590" s="425"/>
      <c r="HA2590" s="425"/>
      <c r="HB2590" s="425"/>
      <c r="HC2590" s="425"/>
      <c r="HD2590" s="425"/>
      <c r="HE2590" s="425"/>
      <c r="HF2590" s="425"/>
      <c r="HG2590" s="425"/>
      <c r="HH2590" s="425"/>
      <c r="HI2590" s="425"/>
      <c r="HJ2590" s="425"/>
      <c r="HK2590" s="425"/>
      <c r="HL2590" s="425"/>
      <c r="HM2590" s="425"/>
      <c r="HN2590" s="425"/>
      <c r="HO2590" s="425"/>
      <c r="HP2590" s="425"/>
      <c r="HQ2590" s="425"/>
      <c r="HR2590" s="425"/>
      <c r="HS2590" s="425"/>
      <c r="HT2590" s="425"/>
      <c r="HU2590" s="425"/>
      <c r="HV2590" s="425"/>
      <c r="HW2590" s="425"/>
      <c r="HX2590" s="425"/>
      <c r="HY2590" s="425"/>
      <c r="HZ2590" s="425"/>
      <c r="IA2590" s="425"/>
      <c r="IB2590" s="425"/>
      <c r="IC2590" s="425"/>
      <c r="ID2590" s="425"/>
      <c r="IE2590" s="425"/>
      <c r="IF2590" s="425"/>
      <c r="IG2590" s="425"/>
      <c r="IH2590" s="425"/>
      <c r="II2590" s="425"/>
      <c r="IJ2590" s="425"/>
      <c r="IK2590" s="425"/>
      <c r="IL2590" s="425"/>
      <c r="IM2590" s="425"/>
      <c r="IN2590" s="425"/>
      <c r="IO2590" s="425"/>
      <c r="IP2590" s="425"/>
      <c r="IQ2590" s="425"/>
      <c r="IR2590" s="425"/>
      <c r="IS2590" s="425"/>
      <c r="IT2590" s="425"/>
      <c r="IU2590" s="425"/>
      <c r="IV2590" s="425"/>
    </row>
    <row r="2591" s="428" customFormat="1" ht="27.6" customHeight="1" spans="2:256">
      <c r="B2591" s="465"/>
      <c r="GH2591" s="425"/>
      <c r="GI2591" s="425"/>
      <c r="GJ2591" s="425"/>
      <c r="GK2591" s="425"/>
      <c r="GL2591" s="425"/>
      <c r="GM2591" s="425"/>
      <c r="GN2591" s="425"/>
      <c r="GO2591" s="425"/>
      <c r="GP2591" s="425"/>
      <c r="GQ2591" s="425"/>
      <c r="GR2591" s="425"/>
      <c r="GS2591" s="425"/>
      <c r="GT2591" s="425"/>
      <c r="GU2591" s="425"/>
      <c r="GV2591" s="425"/>
      <c r="GW2591" s="425"/>
      <c r="GX2591" s="425"/>
      <c r="GY2591" s="425"/>
      <c r="GZ2591" s="425"/>
      <c r="HA2591" s="425"/>
      <c r="HB2591" s="425"/>
      <c r="HC2591" s="425"/>
      <c r="HD2591" s="425"/>
      <c r="HE2591" s="425"/>
      <c r="HF2591" s="425"/>
      <c r="HG2591" s="425"/>
      <c r="HH2591" s="425"/>
      <c r="HI2591" s="425"/>
      <c r="HJ2591" s="425"/>
      <c r="HK2591" s="425"/>
      <c r="HL2591" s="425"/>
      <c r="HM2591" s="425"/>
      <c r="HN2591" s="425"/>
      <c r="HO2591" s="425"/>
      <c r="HP2591" s="425"/>
      <c r="HQ2591" s="425"/>
      <c r="HR2591" s="425"/>
      <c r="HS2591" s="425"/>
      <c r="HT2591" s="425"/>
      <c r="HU2591" s="425"/>
      <c r="HV2591" s="425"/>
      <c r="HW2591" s="425"/>
      <c r="HX2591" s="425"/>
      <c r="HY2591" s="425"/>
      <c r="HZ2591" s="425"/>
      <c r="IA2591" s="425"/>
      <c r="IB2591" s="425"/>
      <c r="IC2591" s="425"/>
      <c r="ID2591" s="425"/>
      <c r="IE2591" s="425"/>
      <c r="IF2591" s="425"/>
      <c r="IG2591" s="425"/>
      <c r="IH2591" s="425"/>
      <c r="II2591" s="425"/>
      <c r="IJ2591" s="425"/>
      <c r="IK2591" s="425"/>
      <c r="IL2591" s="425"/>
      <c r="IM2591" s="425"/>
      <c r="IN2591" s="425"/>
      <c r="IO2591" s="425"/>
      <c r="IP2591" s="425"/>
      <c r="IQ2591" s="425"/>
      <c r="IR2591" s="425"/>
      <c r="IS2591" s="425"/>
      <c r="IT2591" s="425"/>
      <c r="IU2591" s="425"/>
      <c r="IV2591" s="425"/>
    </row>
    <row r="2592" s="428" customFormat="1" ht="27.6" customHeight="1" spans="2:256">
      <c r="B2592" s="465"/>
      <c r="GH2592" s="425"/>
      <c r="GI2592" s="425"/>
      <c r="GJ2592" s="425"/>
      <c r="GK2592" s="425"/>
      <c r="GL2592" s="425"/>
      <c r="GM2592" s="425"/>
      <c r="GN2592" s="425"/>
      <c r="GO2592" s="425"/>
      <c r="GP2592" s="425"/>
      <c r="GQ2592" s="425"/>
      <c r="GR2592" s="425"/>
      <c r="GS2592" s="425"/>
      <c r="GT2592" s="425"/>
      <c r="GU2592" s="425"/>
      <c r="GV2592" s="425"/>
      <c r="GW2592" s="425"/>
      <c r="GX2592" s="425"/>
      <c r="GY2592" s="425"/>
      <c r="GZ2592" s="425"/>
      <c r="HA2592" s="425"/>
      <c r="HB2592" s="425"/>
      <c r="HC2592" s="425"/>
      <c r="HD2592" s="425"/>
      <c r="HE2592" s="425"/>
      <c r="HF2592" s="425"/>
      <c r="HG2592" s="425"/>
      <c r="HH2592" s="425"/>
      <c r="HI2592" s="425"/>
      <c r="HJ2592" s="425"/>
      <c r="HK2592" s="425"/>
      <c r="HL2592" s="425"/>
      <c r="HM2592" s="425"/>
      <c r="HN2592" s="425"/>
      <c r="HO2592" s="425"/>
      <c r="HP2592" s="425"/>
      <c r="HQ2592" s="425"/>
      <c r="HR2592" s="425"/>
      <c r="HS2592" s="425"/>
      <c r="HT2592" s="425"/>
      <c r="HU2592" s="425"/>
      <c r="HV2592" s="425"/>
      <c r="HW2592" s="425"/>
      <c r="HX2592" s="425"/>
      <c r="HY2592" s="425"/>
      <c r="HZ2592" s="425"/>
      <c r="IA2592" s="425"/>
      <c r="IB2592" s="425"/>
      <c r="IC2592" s="425"/>
      <c r="ID2592" s="425"/>
      <c r="IE2592" s="425"/>
      <c r="IF2592" s="425"/>
      <c r="IG2592" s="425"/>
      <c r="IH2592" s="425"/>
      <c r="II2592" s="425"/>
      <c r="IJ2592" s="425"/>
      <c r="IK2592" s="425"/>
      <c r="IL2592" s="425"/>
      <c r="IM2592" s="425"/>
      <c r="IN2592" s="425"/>
      <c r="IO2592" s="425"/>
      <c r="IP2592" s="425"/>
      <c r="IQ2592" s="425"/>
      <c r="IR2592" s="425"/>
      <c r="IS2592" s="425"/>
      <c r="IT2592" s="425"/>
      <c r="IU2592" s="425"/>
      <c r="IV2592" s="425"/>
    </row>
    <row r="2593" s="428" customFormat="1" ht="27.6" customHeight="1" spans="2:256">
      <c r="B2593" s="465"/>
      <c r="GH2593" s="425"/>
      <c r="GI2593" s="425"/>
      <c r="GJ2593" s="425"/>
      <c r="GK2593" s="425"/>
      <c r="GL2593" s="425"/>
      <c r="GM2593" s="425"/>
      <c r="GN2593" s="425"/>
      <c r="GO2593" s="425"/>
      <c r="GP2593" s="425"/>
      <c r="GQ2593" s="425"/>
      <c r="GR2593" s="425"/>
      <c r="GS2593" s="425"/>
      <c r="GT2593" s="425"/>
      <c r="GU2593" s="425"/>
      <c r="GV2593" s="425"/>
      <c r="GW2593" s="425"/>
      <c r="GX2593" s="425"/>
      <c r="GY2593" s="425"/>
      <c r="GZ2593" s="425"/>
      <c r="HA2593" s="425"/>
      <c r="HB2593" s="425"/>
      <c r="HC2593" s="425"/>
      <c r="HD2593" s="425"/>
      <c r="HE2593" s="425"/>
      <c r="HF2593" s="425"/>
      <c r="HG2593" s="425"/>
      <c r="HH2593" s="425"/>
      <c r="HI2593" s="425"/>
      <c r="HJ2593" s="425"/>
      <c r="HK2593" s="425"/>
      <c r="HL2593" s="425"/>
      <c r="HM2593" s="425"/>
      <c r="HN2593" s="425"/>
      <c r="HO2593" s="425"/>
      <c r="HP2593" s="425"/>
      <c r="HQ2593" s="425"/>
      <c r="HR2593" s="425"/>
      <c r="HS2593" s="425"/>
      <c r="HT2593" s="425"/>
      <c r="HU2593" s="425"/>
      <c r="HV2593" s="425"/>
      <c r="HW2593" s="425"/>
      <c r="HX2593" s="425"/>
      <c r="HY2593" s="425"/>
      <c r="HZ2593" s="425"/>
      <c r="IA2593" s="425"/>
      <c r="IB2593" s="425"/>
      <c r="IC2593" s="425"/>
      <c r="ID2593" s="425"/>
      <c r="IE2593" s="425"/>
      <c r="IF2593" s="425"/>
      <c r="IG2593" s="425"/>
      <c r="IH2593" s="425"/>
      <c r="II2593" s="425"/>
      <c r="IJ2593" s="425"/>
      <c r="IK2593" s="425"/>
      <c r="IL2593" s="425"/>
      <c r="IM2593" s="425"/>
      <c r="IN2593" s="425"/>
      <c r="IO2593" s="425"/>
      <c r="IP2593" s="425"/>
      <c r="IQ2593" s="425"/>
      <c r="IR2593" s="425"/>
      <c r="IS2593" s="425"/>
      <c r="IT2593" s="425"/>
      <c r="IU2593" s="425"/>
      <c r="IV2593" s="425"/>
    </row>
    <row r="2594" s="428" customFormat="1" ht="27.6" customHeight="1" spans="2:256">
      <c r="B2594" s="465"/>
      <c r="GH2594" s="425"/>
      <c r="GI2594" s="425"/>
      <c r="GJ2594" s="425"/>
      <c r="GK2594" s="425"/>
      <c r="GL2594" s="425"/>
      <c r="GM2594" s="425"/>
      <c r="GN2594" s="425"/>
      <c r="GO2594" s="425"/>
      <c r="GP2594" s="425"/>
      <c r="GQ2594" s="425"/>
      <c r="GR2594" s="425"/>
      <c r="GS2594" s="425"/>
      <c r="GT2594" s="425"/>
      <c r="GU2594" s="425"/>
      <c r="GV2594" s="425"/>
      <c r="GW2594" s="425"/>
      <c r="GX2594" s="425"/>
      <c r="GY2594" s="425"/>
      <c r="GZ2594" s="425"/>
      <c r="HA2594" s="425"/>
      <c r="HB2594" s="425"/>
      <c r="HC2594" s="425"/>
      <c r="HD2594" s="425"/>
      <c r="HE2594" s="425"/>
      <c r="HF2594" s="425"/>
      <c r="HG2594" s="425"/>
      <c r="HH2594" s="425"/>
      <c r="HI2594" s="425"/>
      <c r="HJ2594" s="425"/>
      <c r="HK2594" s="425"/>
      <c r="HL2594" s="425"/>
      <c r="HM2594" s="425"/>
      <c r="HN2594" s="425"/>
      <c r="HO2594" s="425"/>
      <c r="HP2594" s="425"/>
      <c r="HQ2594" s="425"/>
      <c r="HR2594" s="425"/>
      <c r="HS2594" s="425"/>
      <c r="HT2594" s="425"/>
      <c r="HU2594" s="425"/>
      <c r="HV2594" s="425"/>
      <c r="HW2594" s="425"/>
      <c r="HX2594" s="425"/>
      <c r="HY2594" s="425"/>
      <c r="HZ2594" s="425"/>
      <c r="IA2594" s="425"/>
      <c r="IB2594" s="425"/>
      <c r="IC2594" s="425"/>
      <c r="ID2594" s="425"/>
      <c r="IE2594" s="425"/>
      <c r="IF2594" s="425"/>
      <c r="IG2594" s="425"/>
      <c r="IH2594" s="425"/>
      <c r="II2594" s="425"/>
      <c r="IJ2594" s="425"/>
      <c r="IK2594" s="425"/>
      <c r="IL2594" s="425"/>
      <c r="IM2594" s="425"/>
      <c r="IN2594" s="425"/>
      <c r="IO2594" s="425"/>
      <c r="IP2594" s="425"/>
      <c r="IQ2594" s="425"/>
      <c r="IR2594" s="425"/>
      <c r="IS2594" s="425"/>
      <c r="IT2594" s="425"/>
      <c r="IU2594" s="425"/>
      <c r="IV2594" s="425"/>
    </row>
    <row r="2595" s="428" customFormat="1" ht="27.6" customHeight="1" spans="2:256">
      <c r="B2595" s="465"/>
      <c r="GH2595" s="425"/>
      <c r="GI2595" s="425"/>
      <c r="GJ2595" s="425"/>
      <c r="GK2595" s="425"/>
      <c r="GL2595" s="425"/>
      <c r="GM2595" s="425"/>
      <c r="GN2595" s="425"/>
      <c r="GO2595" s="425"/>
      <c r="GP2595" s="425"/>
      <c r="GQ2595" s="425"/>
      <c r="GR2595" s="425"/>
      <c r="GS2595" s="425"/>
      <c r="GT2595" s="425"/>
      <c r="GU2595" s="425"/>
      <c r="GV2595" s="425"/>
      <c r="GW2595" s="425"/>
      <c r="GX2595" s="425"/>
      <c r="GY2595" s="425"/>
      <c r="GZ2595" s="425"/>
      <c r="HA2595" s="425"/>
      <c r="HB2595" s="425"/>
      <c r="HC2595" s="425"/>
      <c r="HD2595" s="425"/>
      <c r="HE2595" s="425"/>
      <c r="HF2595" s="425"/>
      <c r="HG2595" s="425"/>
      <c r="HH2595" s="425"/>
      <c r="HI2595" s="425"/>
      <c r="HJ2595" s="425"/>
      <c r="HK2595" s="425"/>
      <c r="HL2595" s="425"/>
      <c r="HM2595" s="425"/>
      <c r="HN2595" s="425"/>
      <c r="HO2595" s="425"/>
      <c r="HP2595" s="425"/>
      <c r="HQ2595" s="425"/>
      <c r="HR2595" s="425"/>
      <c r="HS2595" s="425"/>
      <c r="HT2595" s="425"/>
      <c r="HU2595" s="425"/>
      <c r="HV2595" s="425"/>
      <c r="HW2595" s="425"/>
      <c r="HX2595" s="425"/>
      <c r="HY2595" s="425"/>
      <c r="HZ2595" s="425"/>
      <c r="IA2595" s="425"/>
      <c r="IB2595" s="425"/>
      <c r="IC2595" s="425"/>
      <c r="ID2595" s="425"/>
      <c r="IE2595" s="425"/>
      <c r="IF2595" s="425"/>
      <c r="IG2595" s="425"/>
      <c r="IH2595" s="425"/>
      <c r="II2595" s="425"/>
      <c r="IJ2595" s="425"/>
      <c r="IK2595" s="425"/>
      <c r="IL2595" s="425"/>
      <c r="IM2595" s="425"/>
      <c r="IN2595" s="425"/>
      <c r="IO2595" s="425"/>
      <c r="IP2595" s="425"/>
      <c r="IQ2595" s="425"/>
      <c r="IR2595" s="425"/>
      <c r="IS2595" s="425"/>
      <c r="IT2595" s="425"/>
      <c r="IU2595" s="425"/>
      <c r="IV2595" s="425"/>
    </row>
    <row r="2596" s="428" customFormat="1" ht="27.6" customHeight="1" spans="2:256">
      <c r="B2596" s="465"/>
      <c r="GH2596" s="425"/>
      <c r="GI2596" s="425"/>
      <c r="GJ2596" s="425"/>
      <c r="GK2596" s="425"/>
      <c r="GL2596" s="425"/>
      <c r="GM2596" s="425"/>
      <c r="GN2596" s="425"/>
      <c r="GO2596" s="425"/>
      <c r="GP2596" s="425"/>
      <c r="GQ2596" s="425"/>
      <c r="GR2596" s="425"/>
      <c r="GS2596" s="425"/>
      <c r="GT2596" s="425"/>
      <c r="GU2596" s="425"/>
      <c r="GV2596" s="425"/>
      <c r="GW2596" s="425"/>
      <c r="GX2596" s="425"/>
      <c r="GY2596" s="425"/>
      <c r="GZ2596" s="425"/>
      <c r="HA2596" s="425"/>
      <c r="HB2596" s="425"/>
      <c r="HC2596" s="425"/>
      <c r="HD2596" s="425"/>
      <c r="HE2596" s="425"/>
      <c r="HF2596" s="425"/>
      <c r="HG2596" s="425"/>
      <c r="HH2596" s="425"/>
      <c r="HI2596" s="425"/>
      <c r="HJ2596" s="425"/>
      <c r="HK2596" s="425"/>
      <c r="HL2596" s="425"/>
      <c r="HM2596" s="425"/>
      <c r="HN2596" s="425"/>
      <c r="HO2596" s="425"/>
      <c r="HP2596" s="425"/>
      <c r="HQ2596" s="425"/>
      <c r="HR2596" s="425"/>
      <c r="HS2596" s="425"/>
      <c r="HT2596" s="425"/>
      <c r="HU2596" s="425"/>
      <c r="HV2596" s="425"/>
      <c r="HW2596" s="425"/>
      <c r="HX2596" s="425"/>
      <c r="HY2596" s="425"/>
      <c r="HZ2596" s="425"/>
      <c r="IA2596" s="425"/>
      <c r="IB2596" s="425"/>
      <c r="IC2596" s="425"/>
      <c r="ID2596" s="425"/>
      <c r="IE2596" s="425"/>
      <c r="IF2596" s="425"/>
      <c r="IG2596" s="425"/>
      <c r="IH2596" s="425"/>
      <c r="II2596" s="425"/>
      <c r="IJ2596" s="425"/>
      <c r="IK2596" s="425"/>
      <c r="IL2596" s="425"/>
      <c r="IM2596" s="425"/>
      <c r="IN2596" s="425"/>
      <c r="IO2596" s="425"/>
      <c r="IP2596" s="425"/>
      <c r="IQ2596" s="425"/>
      <c r="IR2596" s="425"/>
      <c r="IS2596" s="425"/>
      <c r="IT2596" s="425"/>
      <c r="IU2596" s="425"/>
      <c r="IV2596" s="425"/>
    </row>
    <row r="2597" s="428" customFormat="1" ht="27.6" customHeight="1" spans="2:256">
      <c r="B2597" s="465"/>
      <c r="GH2597" s="425"/>
      <c r="GI2597" s="425"/>
      <c r="GJ2597" s="425"/>
      <c r="GK2597" s="425"/>
      <c r="GL2597" s="425"/>
      <c r="GM2597" s="425"/>
      <c r="GN2597" s="425"/>
      <c r="GO2597" s="425"/>
      <c r="GP2597" s="425"/>
      <c r="GQ2597" s="425"/>
      <c r="GR2597" s="425"/>
      <c r="GS2597" s="425"/>
      <c r="GT2597" s="425"/>
      <c r="GU2597" s="425"/>
      <c r="GV2597" s="425"/>
      <c r="GW2597" s="425"/>
      <c r="GX2597" s="425"/>
      <c r="GY2597" s="425"/>
      <c r="GZ2597" s="425"/>
      <c r="HA2597" s="425"/>
      <c r="HB2597" s="425"/>
      <c r="HC2597" s="425"/>
      <c r="HD2597" s="425"/>
      <c r="HE2597" s="425"/>
      <c r="HF2597" s="425"/>
      <c r="HG2597" s="425"/>
      <c r="HH2597" s="425"/>
      <c r="HI2597" s="425"/>
      <c r="HJ2597" s="425"/>
      <c r="HK2597" s="425"/>
      <c r="HL2597" s="425"/>
      <c r="HM2597" s="425"/>
      <c r="HN2597" s="425"/>
      <c r="HO2597" s="425"/>
      <c r="HP2597" s="425"/>
      <c r="HQ2597" s="425"/>
      <c r="HR2597" s="425"/>
      <c r="HS2597" s="425"/>
      <c r="HT2597" s="425"/>
      <c r="HU2597" s="425"/>
      <c r="HV2597" s="425"/>
      <c r="HW2597" s="425"/>
      <c r="HX2597" s="425"/>
      <c r="HY2597" s="425"/>
      <c r="HZ2597" s="425"/>
      <c r="IA2597" s="425"/>
      <c r="IB2597" s="425"/>
      <c r="IC2597" s="425"/>
      <c r="ID2597" s="425"/>
      <c r="IE2597" s="425"/>
      <c r="IF2597" s="425"/>
      <c r="IG2597" s="425"/>
      <c r="IH2597" s="425"/>
      <c r="II2597" s="425"/>
      <c r="IJ2597" s="425"/>
      <c r="IK2597" s="425"/>
      <c r="IL2597" s="425"/>
      <c r="IM2597" s="425"/>
      <c r="IN2597" s="425"/>
      <c r="IO2597" s="425"/>
      <c r="IP2597" s="425"/>
      <c r="IQ2597" s="425"/>
      <c r="IR2597" s="425"/>
      <c r="IS2597" s="425"/>
      <c r="IT2597" s="425"/>
      <c r="IU2597" s="425"/>
      <c r="IV2597" s="425"/>
    </row>
    <row r="2598" s="428" customFormat="1" ht="27.6" customHeight="1" spans="2:256">
      <c r="B2598" s="465"/>
      <c r="GH2598" s="425"/>
      <c r="GI2598" s="425"/>
      <c r="GJ2598" s="425"/>
      <c r="GK2598" s="425"/>
      <c r="GL2598" s="425"/>
      <c r="GM2598" s="425"/>
      <c r="GN2598" s="425"/>
      <c r="GO2598" s="425"/>
      <c r="GP2598" s="425"/>
      <c r="GQ2598" s="425"/>
      <c r="GR2598" s="425"/>
      <c r="GS2598" s="425"/>
      <c r="GT2598" s="425"/>
      <c r="GU2598" s="425"/>
      <c r="GV2598" s="425"/>
      <c r="GW2598" s="425"/>
      <c r="GX2598" s="425"/>
      <c r="GY2598" s="425"/>
      <c r="GZ2598" s="425"/>
      <c r="HA2598" s="425"/>
      <c r="HB2598" s="425"/>
      <c r="HC2598" s="425"/>
      <c r="HD2598" s="425"/>
      <c r="HE2598" s="425"/>
      <c r="HF2598" s="425"/>
      <c r="HG2598" s="425"/>
      <c r="HH2598" s="425"/>
      <c r="HI2598" s="425"/>
      <c r="HJ2598" s="425"/>
      <c r="HK2598" s="425"/>
      <c r="HL2598" s="425"/>
      <c r="HM2598" s="425"/>
      <c r="HN2598" s="425"/>
      <c r="HO2598" s="425"/>
      <c r="HP2598" s="425"/>
      <c r="HQ2598" s="425"/>
      <c r="HR2598" s="425"/>
      <c r="HS2598" s="425"/>
      <c r="HT2598" s="425"/>
      <c r="HU2598" s="425"/>
      <c r="HV2598" s="425"/>
      <c r="HW2598" s="425"/>
      <c r="HX2598" s="425"/>
      <c r="HY2598" s="425"/>
      <c r="HZ2598" s="425"/>
      <c r="IA2598" s="425"/>
      <c r="IB2598" s="425"/>
      <c r="IC2598" s="425"/>
      <c r="ID2598" s="425"/>
      <c r="IE2598" s="425"/>
      <c r="IF2598" s="425"/>
      <c r="IG2598" s="425"/>
      <c r="IH2598" s="425"/>
      <c r="II2598" s="425"/>
      <c r="IJ2598" s="425"/>
      <c r="IK2598" s="425"/>
      <c r="IL2598" s="425"/>
      <c r="IM2598" s="425"/>
      <c r="IN2598" s="425"/>
      <c r="IO2598" s="425"/>
      <c r="IP2598" s="425"/>
      <c r="IQ2598" s="425"/>
      <c r="IR2598" s="425"/>
      <c r="IS2598" s="425"/>
      <c r="IT2598" s="425"/>
      <c r="IU2598" s="425"/>
      <c r="IV2598" s="425"/>
    </row>
    <row r="2599" s="428" customFormat="1" ht="27.6" customHeight="1" spans="2:256">
      <c r="B2599" s="465"/>
      <c r="GH2599" s="425"/>
      <c r="GI2599" s="425"/>
      <c r="GJ2599" s="425"/>
      <c r="GK2599" s="425"/>
      <c r="GL2599" s="425"/>
      <c r="GM2599" s="425"/>
      <c r="GN2599" s="425"/>
      <c r="GO2599" s="425"/>
      <c r="GP2599" s="425"/>
      <c r="GQ2599" s="425"/>
      <c r="GR2599" s="425"/>
      <c r="GS2599" s="425"/>
      <c r="GT2599" s="425"/>
      <c r="GU2599" s="425"/>
      <c r="GV2599" s="425"/>
      <c r="GW2599" s="425"/>
      <c r="GX2599" s="425"/>
      <c r="GY2599" s="425"/>
      <c r="GZ2599" s="425"/>
      <c r="HA2599" s="425"/>
      <c r="HB2599" s="425"/>
      <c r="HC2599" s="425"/>
      <c r="HD2599" s="425"/>
      <c r="HE2599" s="425"/>
      <c r="HF2599" s="425"/>
      <c r="HG2599" s="425"/>
      <c r="HH2599" s="425"/>
      <c r="HI2599" s="425"/>
      <c r="HJ2599" s="425"/>
      <c r="HK2599" s="425"/>
      <c r="HL2599" s="425"/>
      <c r="HM2599" s="425"/>
      <c r="HN2599" s="425"/>
      <c r="HO2599" s="425"/>
      <c r="HP2599" s="425"/>
      <c r="HQ2599" s="425"/>
      <c r="HR2599" s="425"/>
      <c r="HS2599" s="425"/>
      <c r="HT2599" s="425"/>
      <c r="HU2599" s="425"/>
      <c r="HV2599" s="425"/>
      <c r="HW2599" s="425"/>
      <c r="HX2599" s="425"/>
      <c r="HY2599" s="425"/>
      <c r="HZ2599" s="425"/>
      <c r="IA2599" s="425"/>
      <c r="IB2599" s="425"/>
      <c r="IC2599" s="425"/>
      <c r="ID2599" s="425"/>
      <c r="IE2599" s="425"/>
      <c r="IF2599" s="425"/>
      <c r="IG2599" s="425"/>
      <c r="IH2599" s="425"/>
      <c r="II2599" s="425"/>
      <c r="IJ2599" s="425"/>
      <c r="IK2599" s="425"/>
      <c r="IL2599" s="425"/>
      <c r="IM2599" s="425"/>
      <c r="IN2599" s="425"/>
      <c r="IO2599" s="425"/>
      <c r="IP2599" s="425"/>
      <c r="IQ2599" s="425"/>
      <c r="IR2599" s="425"/>
      <c r="IS2599" s="425"/>
      <c r="IT2599" s="425"/>
      <c r="IU2599" s="425"/>
      <c r="IV2599" s="425"/>
    </row>
    <row r="2600" s="428" customFormat="1" ht="27.6" customHeight="1" spans="2:256">
      <c r="B2600" s="465"/>
      <c r="GH2600" s="425"/>
      <c r="GI2600" s="425"/>
      <c r="GJ2600" s="425"/>
      <c r="GK2600" s="425"/>
      <c r="GL2600" s="425"/>
      <c r="GM2600" s="425"/>
      <c r="GN2600" s="425"/>
      <c r="GO2600" s="425"/>
      <c r="GP2600" s="425"/>
      <c r="GQ2600" s="425"/>
      <c r="GR2600" s="425"/>
      <c r="GS2600" s="425"/>
      <c r="GT2600" s="425"/>
      <c r="GU2600" s="425"/>
      <c r="GV2600" s="425"/>
      <c r="GW2600" s="425"/>
      <c r="GX2600" s="425"/>
      <c r="GY2600" s="425"/>
      <c r="GZ2600" s="425"/>
      <c r="HA2600" s="425"/>
      <c r="HB2600" s="425"/>
      <c r="HC2600" s="425"/>
      <c r="HD2600" s="425"/>
      <c r="HE2600" s="425"/>
      <c r="HF2600" s="425"/>
      <c r="HG2600" s="425"/>
      <c r="HH2600" s="425"/>
      <c r="HI2600" s="425"/>
      <c r="HJ2600" s="425"/>
      <c r="HK2600" s="425"/>
      <c r="HL2600" s="425"/>
      <c r="HM2600" s="425"/>
      <c r="HN2600" s="425"/>
      <c r="HO2600" s="425"/>
      <c r="HP2600" s="425"/>
      <c r="HQ2600" s="425"/>
      <c r="HR2600" s="425"/>
      <c r="HS2600" s="425"/>
      <c r="HT2600" s="425"/>
      <c r="HU2600" s="425"/>
      <c r="HV2600" s="425"/>
      <c r="HW2600" s="425"/>
      <c r="HX2600" s="425"/>
      <c r="HY2600" s="425"/>
      <c r="HZ2600" s="425"/>
      <c r="IA2600" s="425"/>
      <c r="IB2600" s="425"/>
      <c r="IC2600" s="425"/>
      <c r="ID2600" s="425"/>
      <c r="IE2600" s="425"/>
      <c r="IF2600" s="425"/>
      <c r="IG2600" s="425"/>
      <c r="IH2600" s="425"/>
      <c r="II2600" s="425"/>
      <c r="IJ2600" s="425"/>
      <c r="IK2600" s="425"/>
      <c r="IL2600" s="425"/>
      <c r="IM2600" s="425"/>
      <c r="IN2600" s="425"/>
      <c r="IO2600" s="425"/>
      <c r="IP2600" s="425"/>
      <c r="IQ2600" s="425"/>
      <c r="IR2600" s="425"/>
      <c r="IS2600" s="425"/>
      <c r="IT2600" s="425"/>
      <c r="IU2600" s="425"/>
      <c r="IV2600" s="425"/>
    </row>
    <row r="2601" s="428" customFormat="1" ht="27.6" customHeight="1" spans="2:256">
      <c r="B2601" s="465"/>
      <c r="GH2601" s="425"/>
      <c r="GI2601" s="425"/>
      <c r="GJ2601" s="425"/>
      <c r="GK2601" s="425"/>
      <c r="GL2601" s="425"/>
      <c r="GM2601" s="425"/>
      <c r="GN2601" s="425"/>
      <c r="GO2601" s="425"/>
      <c r="GP2601" s="425"/>
      <c r="GQ2601" s="425"/>
      <c r="GR2601" s="425"/>
      <c r="GS2601" s="425"/>
      <c r="GT2601" s="425"/>
      <c r="GU2601" s="425"/>
      <c r="GV2601" s="425"/>
      <c r="GW2601" s="425"/>
      <c r="GX2601" s="425"/>
      <c r="GY2601" s="425"/>
      <c r="GZ2601" s="425"/>
      <c r="HA2601" s="425"/>
      <c r="HB2601" s="425"/>
      <c r="HC2601" s="425"/>
      <c r="HD2601" s="425"/>
      <c r="HE2601" s="425"/>
      <c r="HF2601" s="425"/>
      <c r="HG2601" s="425"/>
      <c r="HH2601" s="425"/>
      <c r="HI2601" s="425"/>
      <c r="HJ2601" s="425"/>
      <c r="HK2601" s="425"/>
      <c r="HL2601" s="425"/>
      <c r="HM2601" s="425"/>
      <c r="HN2601" s="425"/>
      <c r="HO2601" s="425"/>
      <c r="HP2601" s="425"/>
      <c r="HQ2601" s="425"/>
      <c r="HR2601" s="425"/>
      <c r="HS2601" s="425"/>
      <c r="HT2601" s="425"/>
      <c r="HU2601" s="425"/>
      <c r="HV2601" s="425"/>
      <c r="HW2601" s="425"/>
      <c r="HX2601" s="425"/>
      <c r="HY2601" s="425"/>
      <c r="HZ2601" s="425"/>
      <c r="IA2601" s="425"/>
      <c r="IB2601" s="425"/>
      <c r="IC2601" s="425"/>
      <c r="ID2601" s="425"/>
      <c r="IE2601" s="425"/>
      <c r="IF2601" s="425"/>
      <c r="IG2601" s="425"/>
      <c r="IH2601" s="425"/>
      <c r="II2601" s="425"/>
      <c r="IJ2601" s="425"/>
      <c r="IK2601" s="425"/>
      <c r="IL2601" s="425"/>
      <c r="IM2601" s="425"/>
      <c r="IN2601" s="425"/>
      <c r="IO2601" s="425"/>
      <c r="IP2601" s="425"/>
      <c r="IQ2601" s="425"/>
      <c r="IR2601" s="425"/>
      <c r="IS2601" s="425"/>
      <c r="IT2601" s="425"/>
      <c r="IU2601" s="425"/>
      <c r="IV2601" s="425"/>
    </row>
    <row r="2602" s="428" customFormat="1" ht="27.6" customHeight="1" spans="2:256">
      <c r="B2602" s="465"/>
      <c r="GH2602" s="425"/>
      <c r="GI2602" s="425"/>
      <c r="GJ2602" s="425"/>
      <c r="GK2602" s="425"/>
      <c r="GL2602" s="425"/>
      <c r="GM2602" s="425"/>
      <c r="GN2602" s="425"/>
      <c r="GO2602" s="425"/>
      <c r="GP2602" s="425"/>
      <c r="GQ2602" s="425"/>
      <c r="GR2602" s="425"/>
      <c r="GS2602" s="425"/>
      <c r="GT2602" s="425"/>
      <c r="GU2602" s="425"/>
      <c r="GV2602" s="425"/>
      <c r="GW2602" s="425"/>
      <c r="GX2602" s="425"/>
      <c r="GY2602" s="425"/>
      <c r="GZ2602" s="425"/>
      <c r="HA2602" s="425"/>
      <c r="HB2602" s="425"/>
      <c r="HC2602" s="425"/>
      <c r="HD2602" s="425"/>
      <c r="HE2602" s="425"/>
      <c r="HF2602" s="425"/>
      <c r="HG2602" s="425"/>
      <c r="HH2602" s="425"/>
      <c r="HI2602" s="425"/>
      <c r="HJ2602" s="425"/>
      <c r="HK2602" s="425"/>
      <c r="HL2602" s="425"/>
      <c r="HM2602" s="425"/>
      <c r="HN2602" s="425"/>
      <c r="HO2602" s="425"/>
      <c r="HP2602" s="425"/>
      <c r="HQ2602" s="425"/>
      <c r="HR2602" s="425"/>
      <c r="HS2602" s="425"/>
      <c r="HT2602" s="425"/>
      <c r="HU2602" s="425"/>
      <c r="HV2602" s="425"/>
      <c r="HW2602" s="425"/>
      <c r="HX2602" s="425"/>
      <c r="HY2602" s="425"/>
      <c r="HZ2602" s="425"/>
      <c r="IA2602" s="425"/>
      <c r="IB2602" s="425"/>
      <c r="IC2602" s="425"/>
      <c r="ID2602" s="425"/>
      <c r="IE2602" s="425"/>
      <c r="IF2602" s="425"/>
      <c r="IG2602" s="425"/>
      <c r="IH2602" s="425"/>
      <c r="II2602" s="425"/>
      <c r="IJ2602" s="425"/>
      <c r="IK2602" s="425"/>
      <c r="IL2602" s="425"/>
      <c r="IM2602" s="425"/>
      <c r="IN2602" s="425"/>
      <c r="IO2602" s="425"/>
      <c r="IP2602" s="425"/>
      <c r="IQ2602" s="425"/>
      <c r="IR2602" s="425"/>
      <c r="IS2602" s="425"/>
      <c r="IT2602" s="425"/>
      <c r="IU2602" s="425"/>
      <c r="IV2602" s="425"/>
    </row>
    <row r="2603" s="428" customFormat="1" ht="27.6" customHeight="1" spans="2:256">
      <c r="B2603" s="465"/>
      <c r="GH2603" s="425"/>
      <c r="GI2603" s="425"/>
      <c r="GJ2603" s="425"/>
      <c r="GK2603" s="425"/>
      <c r="GL2603" s="425"/>
      <c r="GM2603" s="425"/>
      <c r="GN2603" s="425"/>
      <c r="GO2603" s="425"/>
      <c r="GP2603" s="425"/>
      <c r="GQ2603" s="425"/>
      <c r="GR2603" s="425"/>
      <c r="GS2603" s="425"/>
      <c r="GT2603" s="425"/>
      <c r="GU2603" s="425"/>
      <c r="GV2603" s="425"/>
      <c r="GW2603" s="425"/>
      <c r="GX2603" s="425"/>
      <c r="GY2603" s="425"/>
      <c r="GZ2603" s="425"/>
      <c r="HA2603" s="425"/>
      <c r="HB2603" s="425"/>
      <c r="HC2603" s="425"/>
      <c r="HD2603" s="425"/>
      <c r="HE2603" s="425"/>
      <c r="HF2603" s="425"/>
      <c r="HG2603" s="425"/>
      <c r="HH2603" s="425"/>
      <c r="HI2603" s="425"/>
      <c r="HJ2603" s="425"/>
      <c r="HK2603" s="425"/>
      <c r="HL2603" s="425"/>
      <c r="HM2603" s="425"/>
      <c r="HN2603" s="425"/>
      <c r="HO2603" s="425"/>
      <c r="HP2603" s="425"/>
      <c r="HQ2603" s="425"/>
      <c r="HR2603" s="425"/>
      <c r="HS2603" s="425"/>
      <c r="HT2603" s="425"/>
      <c r="HU2603" s="425"/>
      <c r="HV2603" s="425"/>
      <c r="HW2603" s="425"/>
      <c r="HX2603" s="425"/>
      <c r="HY2603" s="425"/>
      <c r="HZ2603" s="425"/>
      <c r="IA2603" s="425"/>
      <c r="IB2603" s="425"/>
      <c r="IC2603" s="425"/>
      <c r="ID2603" s="425"/>
      <c r="IE2603" s="425"/>
      <c r="IF2603" s="425"/>
      <c r="IG2603" s="425"/>
      <c r="IH2603" s="425"/>
      <c r="II2603" s="425"/>
      <c r="IJ2603" s="425"/>
      <c r="IK2603" s="425"/>
      <c r="IL2603" s="425"/>
      <c r="IM2603" s="425"/>
      <c r="IN2603" s="425"/>
      <c r="IO2603" s="425"/>
      <c r="IP2603" s="425"/>
      <c r="IQ2603" s="425"/>
      <c r="IR2603" s="425"/>
      <c r="IS2603" s="425"/>
      <c r="IT2603" s="425"/>
      <c r="IU2603" s="425"/>
      <c r="IV2603" s="425"/>
    </row>
    <row r="2604" s="428" customFormat="1" ht="27.6" customHeight="1" spans="2:256">
      <c r="B2604" s="465"/>
      <c r="GH2604" s="425"/>
      <c r="GI2604" s="425"/>
      <c r="GJ2604" s="425"/>
      <c r="GK2604" s="425"/>
      <c r="GL2604" s="425"/>
      <c r="GM2604" s="425"/>
      <c r="GN2604" s="425"/>
      <c r="GO2604" s="425"/>
      <c r="GP2604" s="425"/>
      <c r="GQ2604" s="425"/>
      <c r="GR2604" s="425"/>
      <c r="GS2604" s="425"/>
      <c r="GT2604" s="425"/>
      <c r="GU2604" s="425"/>
      <c r="GV2604" s="425"/>
      <c r="GW2604" s="425"/>
      <c r="GX2604" s="425"/>
      <c r="GY2604" s="425"/>
      <c r="GZ2604" s="425"/>
      <c r="HA2604" s="425"/>
      <c r="HB2604" s="425"/>
      <c r="HC2604" s="425"/>
      <c r="HD2604" s="425"/>
      <c r="HE2604" s="425"/>
      <c r="HF2604" s="425"/>
      <c r="HG2604" s="425"/>
      <c r="HH2604" s="425"/>
      <c r="HI2604" s="425"/>
      <c r="HJ2604" s="425"/>
      <c r="HK2604" s="425"/>
      <c r="HL2604" s="425"/>
      <c r="HM2604" s="425"/>
      <c r="HN2604" s="425"/>
      <c r="HO2604" s="425"/>
      <c r="HP2604" s="425"/>
      <c r="HQ2604" s="425"/>
      <c r="HR2604" s="425"/>
      <c r="HS2604" s="425"/>
      <c r="HT2604" s="425"/>
      <c r="HU2604" s="425"/>
      <c r="HV2604" s="425"/>
      <c r="HW2604" s="425"/>
      <c r="HX2604" s="425"/>
      <c r="HY2604" s="425"/>
      <c r="HZ2604" s="425"/>
      <c r="IA2604" s="425"/>
      <c r="IB2604" s="425"/>
      <c r="IC2604" s="425"/>
      <c r="ID2604" s="425"/>
      <c r="IE2604" s="425"/>
      <c r="IF2604" s="425"/>
      <c r="IG2604" s="425"/>
      <c r="IH2604" s="425"/>
      <c r="II2604" s="425"/>
      <c r="IJ2604" s="425"/>
      <c r="IK2604" s="425"/>
      <c r="IL2604" s="425"/>
      <c r="IM2604" s="425"/>
      <c r="IN2604" s="425"/>
      <c r="IO2604" s="425"/>
      <c r="IP2604" s="425"/>
      <c r="IQ2604" s="425"/>
      <c r="IR2604" s="425"/>
      <c r="IS2604" s="425"/>
      <c r="IT2604" s="425"/>
      <c r="IU2604" s="425"/>
      <c r="IV2604" s="425"/>
    </row>
    <row r="2605" s="428" customFormat="1" ht="27.6" customHeight="1" spans="2:256">
      <c r="B2605" s="465"/>
      <c r="GH2605" s="425"/>
      <c r="GI2605" s="425"/>
      <c r="GJ2605" s="425"/>
      <c r="GK2605" s="425"/>
      <c r="GL2605" s="425"/>
      <c r="GM2605" s="425"/>
      <c r="GN2605" s="425"/>
      <c r="GO2605" s="425"/>
      <c r="GP2605" s="425"/>
      <c r="GQ2605" s="425"/>
      <c r="GR2605" s="425"/>
      <c r="GS2605" s="425"/>
      <c r="GT2605" s="425"/>
      <c r="GU2605" s="425"/>
      <c r="GV2605" s="425"/>
      <c r="GW2605" s="425"/>
      <c r="GX2605" s="425"/>
      <c r="GY2605" s="425"/>
      <c r="GZ2605" s="425"/>
      <c r="HA2605" s="425"/>
      <c r="HB2605" s="425"/>
      <c r="HC2605" s="425"/>
      <c r="HD2605" s="425"/>
      <c r="HE2605" s="425"/>
      <c r="HF2605" s="425"/>
      <c r="HG2605" s="425"/>
      <c r="HH2605" s="425"/>
      <c r="HI2605" s="425"/>
      <c r="HJ2605" s="425"/>
      <c r="HK2605" s="425"/>
      <c r="HL2605" s="425"/>
      <c r="HM2605" s="425"/>
      <c r="HN2605" s="425"/>
      <c r="HO2605" s="425"/>
      <c r="HP2605" s="425"/>
      <c r="HQ2605" s="425"/>
      <c r="HR2605" s="425"/>
      <c r="HS2605" s="425"/>
      <c r="HT2605" s="425"/>
      <c r="HU2605" s="425"/>
      <c r="HV2605" s="425"/>
      <c r="HW2605" s="425"/>
      <c r="HX2605" s="425"/>
      <c r="HY2605" s="425"/>
      <c r="HZ2605" s="425"/>
      <c r="IA2605" s="425"/>
      <c r="IB2605" s="425"/>
      <c r="IC2605" s="425"/>
      <c r="ID2605" s="425"/>
      <c r="IE2605" s="425"/>
      <c r="IF2605" s="425"/>
      <c r="IG2605" s="425"/>
      <c r="IH2605" s="425"/>
      <c r="II2605" s="425"/>
      <c r="IJ2605" s="425"/>
      <c r="IK2605" s="425"/>
      <c r="IL2605" s="425"/>
      <c r="IM2605" s="425"/>
      <c r="IN2605" s="425"/>
      <c r="IO2605" s="425"/>
      <c r="IP2605" s="425"/>
      <c r="IQ2605" s="425"/>
      <c r="IR2605" s="425"/>
      <c r="IS2605" s="425"/>
      <c r="IT2605" s="425"/>
      <c r="IU2605" s="425"/>
      <c r="IV2605" s="425"/>
    </row>
    <row r="2606" s="428" customFormat="1" ht="27.6" customHeight="1" spans="2:256">
      <c r="B2606" s="465"/>
      <c r="GH2606" s="425"/>
      <c r="GI2606" s="425"/>
      <c r="GJ2606" s="425"/>
      <c r="GK2606" s="425"/>
      <c r="GL2606" s="425"/>
      <c r="GM2606" s="425"/>
      <c r="GN2606" s="425"/>
      <c r="GO2606" s="425"/>
      <c r="GP2606" s="425"/>
      <c r="GQ2606" s="425"/>
      <c r="GR2606" s="425"/>
      <c r="GS2606" s="425"/>
      <c r="GT2606" s="425"/>
      <c r="GU2606" s="425"/>
      <c r="GV2606" s="425"/>
      <c r="GW2606" s="425"/>
      <c r="GX2606" s="425"/>
      <c r="GY2606" s="425"/>
      <c r="GZ2606" s="425"/>
      <c r="HA2606" s="425"/>
      <c r="HB2606" s="425"/>
      <c r="HC2606" s="425"/>
      <c r="HD2606" s="425"/>
      <c r="HE2606" s="425"/>
      <c r="HF2606" s="425"/>
      <c r="HG2606" s="425"/>
      <c r="HH2606" s="425"/>
      <c r="HI2606" s="425"/>
      <c r="HJ2606" s="425"/>
      <c r="HK2606" s="425"/>
      <c r="HL2606" s="425"/>
      <c r="HM2606" s="425"/>
      <c r="HN2606" s="425"/>
      <c r="HO2606" s="425"/>
      <c r="HP2606" s="425"/>
      <c r="HQ2606" s="425"/>
      <c r="HR2606" s="425"/>
      <c r="HS2606" s="425"/>
      <c r="HT2606" s="425"/>
      <c r="HU2606" s="425"/>
      <c r="HV2606" s="425"/>
      <c r="HW2606" s="425"/>
      <c r="HX2606" s="425"/>
      <c r="HY2606" s="425"/>
      <c r="HZ2606" s="425"/>
      <c r="IA2606" s="425"/>
      <c r="IB2606" s="425"/>
      <c r="IC2606" s="425"/>
      <c r="ID2606" s="425"/>
      <c r="IE2606" s="425"/>
      <c r="IF2606" s="425"/>
      <c r="IG2606" s="425"/>
      <c r="IH2606" s="425"/>
      <c r="II2606" s="425"/>
      <c r="IJ2606" s="425"/>
      <c r="IK2606" s="425"/>
      <c r="IL2606" s="425"/>
      <c r="IM2606" s="425"/>
      <c r="IN2606" s="425"/>
      <c r="IO2606" s="425"/>
      <c r="IP2606" s="425"/>
      <c r="IQ2606" s="425"/>
      <c r="IR2606" s="425"/>
      <c r="IS2606" s="425"/>
      <c r="IT2606" s="425"/>
      <c r="IU2606" s="425"/>
      <c r="IV2606" s="425"/>
    </row>
    <row r="2607" s="428" customFormat="1" ht="27.6" customHeight="1" spans="2:256">
      <c r="B2607" s="465"/>
      <c r="GH2607" s="425"/>
      <c r="GI2607" s="425"/>
      <c r="GJ2607" s="425"/>
      <c r="GK2607" s="425"/>
      <c r="GL2607" s="425"/>
      <c r="GM2607" s="425"/>
      <c r="GN2607" s="425"/>
      <c r="GO2607" s="425"/>
      <c r="GP2607" s="425"/>
      <c r="GQ2607" s="425"/>
      <c r="GR2607" s="425"/>
      <c r="GS2607" s="425"/>
      <c r="GT2607" s="425"/>
      <c r="GU2607" s="425"/>
      <c r="GV2607" s="425"/>
      <c r="GW2607" s="425"/>
      <c r="GX2607" s="425"/>
      <c r="GY2607" s="425"/>
      <c r="GZ2607" s="425"/>
      <c r="HA2607" s="425"/>
      <c r="HB2607" s="425"/>
      <c r="HC2607" s="425"/>
      <c r="HD2607" s="425"/>
      <c r="HE2607" s="425"/>
      <c r="HF2607" s="425"/>
      <c r="HG2607" s="425"/>
      <c r="HH2607" s="425"/>
      <c r="HI2607" s="425"/>
      <c r="HJ2607" s="425"/>
      <c r="HK2607" s="425"/>
      <c r="HL2607" s="425"/>
      <c r="HM2607" s="425"/>
      <c r="HN2607" s="425"/>
      <c r="HO2607" s="425"/>
      <c r="HP2607" s="425"/>
      <c r="HQ2607" s="425"/>
      <c r="HR2607" s="425"/>
      <c r="HS2607" s="425"/>
      <c r="HT2607" s="425"/>
      <c r="HU2607" s="425"/>
      <c r="HV2607" s="425"/>
      <c r="HW2607" s="425"/>
      <c r="HX2607" s="425"/>
      <c r="HY2607" s="425"/>
      <c r="HZ2607" s="425"/>
      <c r="IA2607" s="425"/>
      <c r="IB2607" s="425"/>
      <c r="IC2607" s="425"/>
      <c r="ID2607" s="425"/>
      <c r="IE2607" s="425"/>
      <c r="IF2607" s="425"/>
      <c r="IG2607" s="425"/>
      <c r="IH2607" s="425"/>
      <c r="II2607" s="425"/>
      <c r="IJ2607" s="425"/>
      <c r="IK2607" s="425"/>
      <c r="IL2607" s="425"/>
      <c r="IM2607" s="425"/>
      <c r="IN2607" s="425"/>
      <c r="IO2607" s="425"/>
      <c r="IP2607" s="425"/>
      <c r="IQ2607" s="425"/>
      <c r="IR2607" s="425"/>
      <c r="IS2607" s="425"/>
      <c r="IT2607" s="425"/>
      <c r="IU2607" s="425"/>
      <c r="IV2607" s="425"/>
    </row>
    <row r="2608" s="428" customFormat="1" ht="27.6" customHeight="1" spans="2:256">
      <c r="B2608" s="465"/>
      <c r="GH2608" s="425"/>
      <c r="GI2608" s="425"/>
      <c r="GJ2608" s="425"/>
      <c r="GK2608" s="425"/>
      <c r="GL2608" s="425"/>
      <c r="GM2608" s="425"/>
      <c r="GN2608" s="425"/>
      <c r="GO2608" s="425"/>
      <c r="GP2608" s="425"/>
      <c r="GQ2608" s="425"/>
      <c r="GR2608" s="425"/>
      <c r="GS2608" s="425"/>
      <c r="GT2608" s="425"/>
      <c r="GU2608" s="425"/>
      <c r="GV2608" s="425"/>
      <c r="GW2608" s="425"/>
      <c r="GX2608" s="425"/>
      <c r="GY2608" s="425"/>
      <c r="GZ2608" s="425"/>
      <c r="HA2608" s="425"/>
      <c r="HB2608" s="425"/>
      <c r="HC2608" s="425"/>
      <c r="HD2608" s="425"/>
      <c r="HE2608" s="425"/>
      <c r="HF2608" s="425"/>
      <c r="HG2608" s="425"/>
      <c r="HH2608" s="425"/>
      <c r="HI2608" s="425"/>
      <c r="HJ2608" s="425"/>
      <c r="HK2608" s="425"/>
      <c r="HL2608" s="425"/>
      <c r="HM2608" s="425"/>
      <c r="HN2608" s="425"/>
      <c r="HO2608" s="425"/>
      <c r="HP2608" s="425"/>
      <c r="HQ2608" s="425"/>
      <c r="HR2608" s="425"/>
      <c r="HS2608" s="425"/>
      <c r="HT2608" s="425"/>
      <c r="HU2608" s="425"/>
      <c r="HV2608" s="425"/>
      <c r="HW2608" s="425"/>
      <c r="HX2608" s="425"/>
      <c r="HY2608" s="425"/>
      <c r="HZ2608" s="425"/>
      <c r="IA2608" s="425"/>
      <c r="IB2608" s="425"/>
      <c r="IC2608" s="425"/>
      <c r="ID2608" s="425"/>
      <c r="IE2608" s="425"/>
      <c r="IF2608" s="425"/>
      <c r="IG2608" s="425"/>
      <c r="IH2608" s="425"/>
      <c r="II2608" s="425"/>
      <c r="IJ2608" s="425"/>
      <c r="IK2608" s="425"/>
      <c r="IL2608" s="425"/>
      <c r="IM2608" s="425"/>
      <c r="IN2608" s="425"/>
      <c r="IO2608" s="425"/>
      <c r="IP2608" s="425"/>
      <c r="IQ2608" s="425"/>
      <c r="IR2608" s="425"/>
      <c r="IS2608" s="425"/>
      <c r="IT2608" s="425"/>
      <c r="IU2608" s="425"/>
      <c r="IV2608" s="425"/>
    </row>
    <row r="2609" s="428" customFormat="1" ht="27.6" customHeight="1" spans="2:256">
      <c r="B2609" s="465"/>
      <c r="GH2609" s="425"/>
      <c r="GI2609" s="425"/>
      <c r="GJ2609" s="425"/>
      <c r="GK2609" s="425"/>
      <c r="GL2609" s="425"/>
      <c r="GM2609" s="425"/>
      <c r="GN2609" s="425"/>
      <c r="GO2609" s="425"/>
      <c r="GP2609" s="425"/>
      <c r="GQ2609" s="425"/>
      <c r="GR2609" s="425"/>
      <c r="GS2609" s="425"/>
      <c r="GT2609" s="425"/>
      <c r="GU2609" s="425"/>
      <c r="GV2609" s="425"/>
      <c r="GW2609" s="425"/>
      <c r="GX2609" s="425"/>
      <c r="GY2609" s="425"/>
      <c r="GZ2609" s="425"/>
      <c r="HA2609" s="425"/>
      <c r="HB2609" s="425"/>
      <c r="HC2609" s="425"/>
      <c r="HD2609" s="425"/>
      <c r="HE2609" s="425"/>
      <c r="HF2609" s="425"/>
      <c r="HG2609" s="425"/>
      <c r="HH2609" s="425"/>
      <c r="HI2609" s="425"/>
      <c r="HJ2609" s="425"/>
      <c r="HK2609" s="425"/>
      <c r="HL2609" s="425"/>
      <c r="HM2609" s="425"/>
      <c r="HN2609" s="425"/>
      <c r="HO2609" s="425"/>
      <c r="HP2609" s="425"/>
      <c r="HQ2609" s="425"/>
      <c r="HR2609" s="425"/>
      <c r="HS2609" s="425"/>
      <c r="HT2609" s="425"/>
      <c r="HU2609" s="425"/>
      <c r="HV2609" s="425"/>
      <c r="HW2609" s="425"/>
      <c r="HX2609" s="425"/>
      <c r="HY2609" s="425"/>
      <c r="HZ2609" s="425"/>
      <c r="IA2609" s="425"/>
      <c r="IB2609" s="425"/>
      <c r="IC2609" s="425"/>
      <c r="ID2609" s="425"/>
      <c r="IE2609" s="425"/>
      <c r="IF2609" s="425"/>
      <c r="IG2609" s="425"/>
      <c r="IH2609" s="425"/>
      <c r="II2609" s="425"/>
      <c r="IJ2609" s="425"/>
      <c r="IK2609" s="425"/>
      <c r="IL2609" s="425"/>
      <c r="IM2609" s="425"/>
      <c r="IN2609" s="425"/>
      <c r="IO2609" s="425"/>
      <c r="IP2609" s="425"/>
      <c r="IQ2609" s="425"/>
      <c r="IR2609" s="425"/>
      <c r="IS2609" s="425"/>
      <c r="IT2609" s="425"/>
      <c r="IU2609" s="425"/>
      <c r="IV2609" s="425"/>
    </row>
    <row r="2610" s="428" customFormat="1" ht="27.6" customHeight="1" spans="2:256">
      <c r="B2610" s="465"/>
      <c r="GH2610" s="425"/>
      <c r="GI2610" s="425"/>
      <c r="GJ2610" s="425"/>
      <c r="GK2610" s="425"/>
      <c r="GL2610" s="425"/>
      <c r="GM2610" s="425"/>
      <c r="GN2610" s="425"/>
      <c r="GO2610" s="425"/>
      <c r="GP2610" s="425"/>
      <c r="GQ2610" s="425"/>
      <c r="GR2610" s="425"/>
      <c r="GS2610" s="425"/>
      <c r="GT2610" s="425"/>
      <c r="GU2610" s="425"/>
      <c r="GV2610" s="425"/>
      <c r="GW2610" s="425"/>
      <c r="GX2610" s="425"/>
      <c r="GY2610" s="425"/>
      <c r="GZ2610" s="425"/>
      <c r="HA2610" s="425"/>
      <c r="HB2610" s="425"/>
      <c r="HC2610" s="425"/>
      <c r="HD2610" s="425"/>
      <c r="HE2610" s="425"/>
      <c r="HF2610" s="425"/>
      <c r="HG2610" s="425"/>
      <c r="HH2610" s="425"/>
      <c r="HI2610" s="425"/>
      <c r="HJ2610" s="425"/>
      <c r="HK2610" s="425"/>
      <c r="HL2610" s="425"/>
      <c r="HM2610" s="425"/>
      <c r="HN2610" s="425"/>
      <c r="HO2610" s="425"/>
      <c r="HP2610" s="425"/>
      <c r="HQ2610" s="425"/>
      <c r="HR2610" s="425"/>
      <c r="HS2610" s="425"/>
      <c r="HT2610" s="425"/>
      <c r="HU2610" s="425"/>
      <c r="HV2610" s="425"/>
      <c r="HW2610" s="425"/>
      <c r="HX2610" s="425"/>
      <c r="HY2610" s="425"/>
      <c r="HZ2610" s="425"/>
      <c r="IA2610" s="425"/>
      <c r="IB2610" s="425"/>
      <c r="IC2610" s="425"/>
      <c r="ID2610" s="425"/>
      <c r="IE2610" s="425"/>
      <c r="IF2610" s="425"/>
      <c r="IG2610" s="425"/>
      <c r="IH2610" s="425"/>
      <c r="II2610" s="425"/>
      <c r="IJ2610" s="425"/>
      <c r="IK2610" s="425"/>
      <c r="IL2610" s="425"/>
      <c r="IM2610" s="425"/>
      <c r="IN2610" s="425"/>
      <c r="IO2610" s="425"/>
      <c r="IP2610" s="425"/>
      <c r="IQ2610" s="425"/>
      <c r="IR2610" s="425"/>
      <c r="IS2610" s="425"/>
      <c r="IT2610" s="425"/>
      <c r="IU2610" s="425"/>
      <c r="IV2610" s="425"/>
    </row>
    <row r="2611" s="428" customFormat="1" ht="27.6" customHeight="1" spans="2:256">
      <c r="B2611" s="465"/>
      <c r="GH2611" s="425"/>
      <c r="GI2611" s="425"/>
      <c r="GJ2611" s="425"/>
      <c r="GK2611" s="425"/>
      <c r="GL2611" s="425"/>
      <c r="GM2611" s="425"/>
      <c r="GN2611" s="425"/>
      <c r="GO2611" s="425"/>
      <c r="GP2611" s="425"/>
      <c r="GQ2611" s="425"/>
      <c r="GR2611" s="425"/>
      <c r="GS2611" s="425"/>
      <c r="GT2611" s="425"/>
      <c r="GU2611" s="425"/>
      <c r="GV2611" s="425"/>
      <c r="GW2611" s="425"/>
      <c r="GX2611" s="425"/>
      <c r="GY2611" s="425"/>
      <c r="GZ2611" s="425"/>
      <c r="HA2611" s="425"/>
      <c r="HB2611" s="425"/>
      <c r="HC2611" s="425"/>
      <c r="HD2611" s="425"/>
      <c r="HE2611" s="425"/>
      <c r="HF2611" s="425"/>
      <c r="HG2611" s="425"/>
      <c r="HH2611" s="425"/>
      <c r="HI2611" s="425"/>
      <c r="HJ2611" s="425"/>
      <c r="HK2611" s="425"/>
      <c r="HL2611" s="425"/>
      <c r="HM2611" s="425"/>
      <c r="HN2611" s="425"/>
      <c r="HO2611" s="425"/>
      <c r="HP2611" s="425"/>
      <c r="HQ2611" s="425"/>
      <c r="HR2611" s="425"/>
      <c r="HS2611" s="425"/>
      <c r="HT2611" s="425"/>
      <c r="HU2611" s="425"/>
      <c r="HV2611" s="425"/>
      <c r="HW2611" s="425"/>
      <c r="HX2611" s="425"/>
      <c r="HY2611" s="425"/>
      <c r="HZ2611" s="425"/>
      <c r="IA2611" s="425"/>
      <c r="IB2611" s="425"/>
      <c r="IC2611" s="425"/>
      <c r="ID2611" s="425"/>
      <c r="IE2611" s="425"/>
      <c r="IF2611" s="425"/>
      <c r="IG2611" s="425"/>
      <c r="IH2611" s="425"/>
      <c r="II2611" s="425"/>
      <c r="IJ2611" s="425"/>
      <c r="IK2611" s="425"/>
      <c r="IL2611" s="425"/>
      <c r="IM2611" s="425"/>
      <c r="IN2611" s="425"/>
      <c r="IO2611" s="425"/>
      <c r="IP2611" s="425"/>
      <c r="IQ2611" s="425"/>
      <c r="IR2611" s="425"/>
      <c r="IS2611" s="425"/>
      <c r="IT2611" s="425"/>
      <c r="IU2611" s="425"/>
      <c r="IV2611" s="425"/>
    </row>
    <row r="2612" s="428" customFormat="1" ht="27.6" customHeight="1" spans="2:256">
      <c r="B2612" s="465"/>
      <c r="GH2612" s="425"/>
      <c r="GI2612" s="425"/>
      <c r="GJ2612" s="425"/>
      <c r="GK2612" s="425"/>
      <c r="GL2612" s="425"/>
      <c r="GM2612" s="425"/>
      <c r="GN2612" s="425"/>
      <c r="GO2612" s="425"/>
      <c r="GP2612" s="425"/>
      <c r="GQ2612" s="425"/>
      <c r="GR2612" s="425"/>
      <c r="GS2612" s="425"/>
      <c r="GT2612" s="425"/>
      <c r="GU2612" s="425"/>
      <c r="GV2612" s="425"/>
      <c r="GW2612" s="425"/>
      <c r="GX2612" s="425"/>
      <c r="GY2612" s="425"/>
      <c r="GZ2612" s="425"/>
      <c r="HA2612" s="425"/>
      <c r="HB2612" s="425"/>
      <c r="HC2612" s="425"/>
      <c r="HD2612" s="425"/>
      <c r="HE2612" s="425"/>
      <c r="HF2612" s="425"/>
      <c r="HG2612" s="425"/>
      <c r="HH2612" s="425"/>
      <c r="HI2612" s="425"/>
      <c r="HJ2612" s="425"/>
      <c r="HK2612" s="425"/>
      <c r="HL2612" s="425"/>
      <c r="HM2612" s="425"/>
      <c r="HN2612" s="425"/>
      <c r="HO2612" s="425"/>
      <c r="HP2612" s="425"/>
      <c r="HQ2612" s="425"/>
      <c r="HR2612" s="425"/>
      <c r="HS2612" s="425"/>
      <c r="HT2612" s="425"/>
      <c r="HU2612" s="425"/>
      <c r="HV2612" s="425"/>
      <c r="HW2612" s="425"/>
      <c r="HX2612" s="425"/>
      <c r="HY2612" s="425"/>
      <c r="HZ2612" s="425"/>
      <c r="IA2612" s="425"/>
      <c r="IB2612" s="425"/>
      <c r="IC2612" s="425"/>
      <c r="ID2612" s="425"/>
      <c r="IE2612" s="425"/>
      <c r="IF2612" s="425"/>
      <c r="IG2612" s="425"/>
      <c r="IH2612" s="425"/>
      <c r="II2612" s="425"/>
      <c r="IJ2612" s="425"/>
      <c r="IK2612" s="425"/>
      <c r="IL2612" s="425"/>
      <c r="IM2612" s="425"/>
      <c r="IN2612" s="425"/>
      <c r="IO2612" s="425"/>
      <c r="IP2612" s="425"/>
      <c r="IQ2612" s="425"/>
      <c r="IR2612" s="425"/>
      <c r="IS2612" s="425"/>
      <c r="IT2612" s="425"/>
      <c r="IU2612" s="425"/>
      <c r="IV2612" s="425"/>
    </row>
    <row r="2613" s="428" customFormat="1" ht="27.6" customHeight="1" spans="2:256">
      <c r="B2613" s="465"/>
      <c r="GH2613" s="425"/>
      <c r="GI2613" s="425"/>
      <c r="GJ2613" s="425"/>
      <c r="GK2613" s="425"/>
      <c r="GL2613" s="425"/>
      <c r="GM2613" s="425"/>
      <c r="GN2613" s="425"/>
      <c r="GO2613" s="425"/>
      <c r="GP2613" s="425"/>
      <c r="GQ2613" s="425"/>
      <c r="GR2613" s="425"/>
      <c r="GS2613" s="425"/>
      <c r="GT2613" s="425"/>
      <c r="GU2613" s="425"/>
      <c r="GV2613" s="425"/>
      <c r="GW2613" s="425"/>
      <c r="GX2613" s="425"/>
      <c r="GY2613" s="425"/>
      <c r="GZ2613" s="425"/>
      <c r="HA2613" s="425"/>
      <c r="HB2613" s="425"/>
      <c r="HC2613" s="425"/>
      <c r="HD2613" s="425"/>
      <c r="HE2613" s="425"/>
      <c r="HF2613" s="425"/>
      <c r="HG2613" s="425"/>
      <c r="HH2613" s="425"/>
      <c r="HI2613" s="425"/>
      <c r="HJ2613" s="425"/>
      <c r="HK2613" s="425"/>
      <c r="HL2613" s="425"/>
      <c r="HM2613" s="425"/>
      <c r="HN2613" s="425"/>
      <c r="HO2613" s="425"/>
      <c r="HP2613" s="425"/>
      <c r="HQ2613" s="425"/>
      <c r="HR2613" s="425"/>
      <c r="HS2613" s="425"/>
      <c r="HT2613" s="425"/>
      <c r="HU2613" s="425"/>
      <c r="HV2613" s="425"/>
      <c r="HW2613" s="425"/>
      <c r="HX2613" s="425"/>
      <c r="HY2613" s="425"/>
      <c r="HZ2613" s="425"/>
      <c r="IA2613" s="425"/>
      <c r="IB2613" s="425"/>
      <c r="IC2613" s="425"/>
      <c r="ID2613" s="425"/>
      <c r="IE2613" s="425"/>
      <c r="IF2613" s="425"/>
      <c r="IG2613" s="425"/>
      <c r="IH2613" s="425"/>
      <c r="II2613" s="425"/>
      <c r="IJ2613" s="425"/>
      <c r="IK2613" s="425"/>
      <c r="IL2613" s="425"/>
      <c r="IM2613" s="425"/>
      <c r="IN2613" s="425"/>
      <c r="IO2613" s="425"/>
      <c r="IP2613" s="425"/>
      <c r="IQ2613" s="425"/>
      <c r="IR2613" s="425"/>
      <c r="IS2613" s="425"/>
      <c r="IT2613" s="425"/>
      <c r="IU2613" s="425"/>
      <c r="IV2613" s="425"/>
    </row>
    <row r="2614" s="428" customFormat="1" ht="27.6" customHeight="1" spans="2:256">
      <c r="B2614" s="465"/>
      <c r="GH2614" s="425"/>
      <c r="GI2614" s="425"/>
      <c r="GJ2614" s="425"/>
      <c r="GK2614" s="425"/>
      <c r="GL2614" s="425"/>
      <c r="GM2614" s="425"/>
      <c r="GN2614" s="425"/>
      <c r="GO2614" s="425"/>
      <c r="GP2614" s="425"/>
      <c r="GQ2614" s="425"/>
      <c r="GR2614" s="425"/>
      <c r="GS2614" s="425"/>
      <c r="GT2614" s="425"/>
      <c r="GU2614" s="425"/>
      <c r="GV2614" s="425"/>
      <c r="GW2614" s="425"/>
      <c r="GX2614" s="425"/>
      <c r="GY2614" s="425"/>
      <c r="GZ2614" s="425"/>
      <c r="HA2614" s="425"/>
      <c r="HB2614" s="425"/>
      <c r="HC2614" s="425"/>
      <c r="HD2614" s="425"/>
      <c r="HE2614" s="425"/>
      <c r="HF2614" s="425"/>
      <c r="HG2614" s="425"/>
      <c r="HH2614" s="425"/>
      <c r="HI2614" s="425"/>
      <c r="HJ2614" s="425"/>
      <c r="HK2614" s="425"/>
      <c r="HL2614" s="425"/>
      <c r="HM2614" s="425"/>
      <c r="HN2614" s="425"/>
      <c r="HO2614" s="425"/>
      <c r="HP2614" s="425"/>
      <c r="HQ2614" s="425"/>
      <c r="HR2614" s="425"/>
      <c r="HS2614" s="425"/>
      <c r="HT2614" s="425"/>
      <c r="HU2614" s="425"/>
      <c r="HV2614" s="425"/>
      <c r="HW2614" s="425"/>
      <c r="HX2614" s="425"/>
      <c r="HY2614" s="425"/>
      <c r="HZ2614" s="425"/>
      <c r="IA2614" s="425"/>
      <c r="IB2614" s="425"/>
      <c r="IC2614" s="425"/>
      <c r="ID2614" s="425"/>
      <c r="IE2614" s="425"/>
      <c r="IF2614" s="425"/>
      <c r="IG2614" s="425"/>
      <c r="IH2614" s="425"/>
      <c r="II2614" s="425"/>
      <c r="IJ2614" s="425"/>
      <c r="IK2614" s="425"/>
      <c r="IL2614" s="425"/>
      <c r="IM2614" s="425"/>
      <c r="IN2614" s="425"/>
      <c r="IO2614" s="425"/>
      <c r="IP2614" s="425"/>
      <c r="IQ2614" s="425"/>
      <c r="IR2614" s="425"/>
      <c r="IS2614" s="425"/>
      <c r="IT2614" s="425"/>
      <c r="IU2614" s="425"/>
      <c r="IV2614" s="425"/>
    </row>
    <row r="2615" s="428" customFormat="1" ht="27.6" customHeight="1" spans="2:256">
      <c r="B2615" s="465"/>
      <c r="GH2615" s="425"/>
      <c r="GI2615" s="425"/>
      <c r="GJ2615" s="425"/>
      <c r="GK2615" s="425"/>
      <c r="GL2615" s="425"/>
      <c r="GM2615" s="425"/>
      <c r="GN2615" s="425"/>
      <c r="GO2615" s="425"/>
      <c r="GP2615" s="425"/>
      <c r="GQ2615" s="425"/>
      <c r="GR2615" s="425"/>
      <c r="GS2615" s="425"/>
      <c r="GT2615" s="425"/>
      <c r="GU2615" s="425"/>
      <c r="GV2615" s="425"/>
      <c r="GW2615" s="425"/>
      <c r="GX2615" s="425"/>
      <c r="GY2615" s="425"/>
      <c r="GZ2615" s="425"/>
      <c r="HA2615" s="425"/>
      <c r="HB2615" s="425"/>
      <c r="HC2615" s="425"/>
      <c r="HD2615" s="425"/>
      <c r="HE2615" s="425"/>
      <c r="HF2615" s="425"/>
      <c r="HG2615" s="425"/>
      <c r="HH2615" s="425"/>
      <c r="HI2615" s="425"/>
      <c r="HJ2615" s="425"/>
      <c r="HK2615" s="425"/>
      <c r="HL2615" s="425"/>
      <c r="HM2615" s="425"/>
      <c r="HN2615" s="425"/>
      <c r="HO2615" s="425"/>
      <c r="HP2615" s="425"/>
      <c r="HQ2615" s="425"/>
      <c r="HR2615" s="425"/>
      <c r="HS2615" s="425"/>
      <c r="HT2615" s="425"/>
      <c r="HU2615" s="425"/>
      <c r="HV2615" s="425"/>
      <c r="HW2615" s="425"/>
      <c r="HX2615" s="425"/>
      <c r="HY2615" s="425"/>
      <c r="HZ2615" s="425"/>
      <c r="IA2615" s="425"/>
      <c r="IB2615" s="425"/>
      <c r="IC2615" s="425"/>
      <c r="ID2615" s="425"/>
      <c r="IE2615" s="425"/>
      <c r="IF2615" s="425"/>
      <c r="IG2615" s="425"/>
      <c r="IH2615" s="425"/>
      <c r="II2615" s="425"/>
      <c r="IJ2615" s="425"/>
      <c r="IK2615" s="425"/>
      <c r="IL2615" s="425"/>
      <c r="IM2615" s="425"/>
      <c r="IN2615" s="425"/>
      <c r="IO2615" s="425"/>
      <c r="IP2615" s="425"/>
      <c r="IQ2615" s="425"/>
      <c r="IR2615" s="425"/>
      <c r="IS2615" s="425"/>
      <c r="IT2615" s="425"/>
      <c r="IU2615" s="425"/>
      <c r="IV2615" s="425"/>
    </row>
    <row r="2616" s="428" customFormat="1" ht="27.6" customHeight="1" spans="2:256">
      <c r="B2616" s="465"/>
      <c r="GH2616" s="425"/>
      <c r="GI2616" s="425"/>
      <c r="GJ2616" s="425"/>
      <c r="GK2616" s="425"/>
      <c r="GL2616" s="425"/>
      <c r="GM2616" s="425"/>
      <c r="GN2616" s="425"/>
      <c r="GO2616" s="425"/>
      <c r="GP2616" s="425"/>
      <c r="GQ2616" s="425"/>
      <c r="GR2616" s="425"/>
      <c r="GS2616" s="425"/>
      <c r="GT2616" s="425"/>
      <c r="GU2616" s="425"/>
      <c r="GV2616" s="425"/>
      <c r="GW2616" s="425"/>
      <c r="GX2616" s="425"/>
      <c r="GY2616" s="425"/>
      <c r="GZ2616" s="425"/>
      <c r="HA2616" s="425"/>
      <c r="HB2616" s="425"/>
      <c r="HC2616" s="425"/>
      <c r="HD2616" s="425"/>
      <c r="HE2616" s="425"/>
      <c r="HF2616" s="425"/>
      <c r="HG2616" s="425"/>
      <c r="HH2616" s="425"/>
      <c r="HI2616" s="425"/>
      <c r="HJ2616" s="425"/>
      <c r="HK2616" s="425"/>
      <c r="HL2616" s="425"/>
      <c r="HM2616" s="425"/>
      <c r="HN2616" s="425"/>
      <c r="HO2616" s="425"/>
      <c r="HP2616" s="425"/>
      <c r="HQ2616" s="425"/>
      <c r="HR2616" s="425"/>
      <c r="HS2616" s="425"/>
      <c r="HT2616" s="425"/>
      <c r="HU2616" s="425"/>
      <c r="HV2616" s="425"/>
      <c r="HW2616" s="425"/>
      <c r="HX2616" s="425"/>
      <c r="HY2616" s="425"/>
      <c r="HZ2616" s="425"/>
      <c r="IA2616" s="425"/>
      <c r="IB2616" s="425"/>
      <c r="IC2616" s="425"/>
      <c r="ID2616" s="425"/>
      <c r="IE2616" s="425"/>
      <c r="IF2616" s="425"/>
      <c r="IG2616" s="425"/>
      <c r="IH2616" s="425"/>
      <c r="II2616" s="425"/>
      <c r="IJ2616" s="425"/>
      <c r="IK2616" s="425"/>
      <c r="IL2616" s="425"/>
      <c r="IM2616" s="425"/>
      <c r="IN2616" s="425"/>
      <c r="IO2616" s="425"/>
      <c r="IP2616" s="425"/>
      <c r="IQ2616" s="425"/>
      <c r="IR2616" s="425"/>
      <c r="IS2616" s="425"/>
      <c r="IT2616" s="425"/>
      <c r="IU2616" s="425"/>
      <c r="IV2616" s="425"/>
    </row>
    <row r="2617" s="428" customFormat="1" ht="27.6" customHeight="1" spans="2:256">
      <c r="B2617" s="465"/>
      <c r="GH2617" s="425"/>
      <c r="GI2617" s="425"/>
      <c r="GJ2617" s="425"/>
      <c r="GK2617" s="425"/>
      <c r="GL2617" s="425"/>
      <c r="GM2617" s="425"/>
      <c r="GN2617" s="425"/>
      <c r="GO2617" s="425"/>
      <c r="GP2617" s="425"/>
      <c r="GQ2617" s="425"/>
      <c r="GR2617" s="425"/>
      <c r="GS2617" s="425"/>
      <c r="GT2617" s="425"/>
      <c r="GU2617" s="425"/>
      <c r="GV2617" s="425"/>
      <c r="GW2617" s="425"/>
      <c r="GX2617" s="425"/>
      <c r="GY2617" s="425"/>
      <c r="GZ2617" s="425"/>
      <c r="HA2617" s="425"/>
      <c r="HB2617" s="425"/>
      <c r="HC2617" s="425"/>
      <c r="HD2617" s="425"/>
      <c r="HE2617" s="425"/>
      <c r="HF2617" s="425"/>
      <c r="HG2617" s="425"/>
      <c r="HH2617" s="425"/>
      <c r="HI2617" s="425"/>
      <c r="HJ2617" s="425"/>
      <c r="HK2617" s="425"/>
      <c r="HL2617" s="425"/>
      <c r="HM2617" s="425"/>
      <c r="HN2617" s="425"/>
      <c r="HO2617" s="425"/>
      <c r="HP2617" s="425"/>
      <c r="HQ2617" s="425"/>
      <c r="HR2617" s="425"/>
      <c r="HS2617" s="425"/>
      <c r="HT2617" s="425"/>
      <c r="HU2617" s="425"/>
      <c r="HV2617" s="425"/>
      <c r="HW2617" s="425"/>
      <c r="HX2617" s="425"/>
      <c r="HY2617" s="425"/>
      <c r="HZ2617" s="425"/>
      <c r="IA2617" s="425"/>
      <c r="IB2617" s="425"/>
      <c r="IC2617" s="425"/>
      <c r="ID2617" s="425"/>
      <c r="IE2617" s="425"/>
      <c r="IF2617" s="425"/>
      <c r="IG2617" s="425"/>
      <c r="IH2617" s="425"/>
      <c r="II2617" s="425"/>
      <c r="IJ2617" s="425"/>
      <c r="IK2617" s="425"/>
      <c r="IL2617" s="425"/>
      <c r="IM2617" s="425"/>
      <c r="IN2617" s="425"/>
      <c r="IO2617" s="425"/>
      <c r="IP2617" s="425"/>
      <c r="IQ2617" s="425"/>
      <c r="IR2617" s="425"/>
      <c r="IS2617" s="425"/>
      <c r="IT2617" s="425"/>
      <c r="IU2617" s="425"/>
      <c r="IV2617" s="425"/>
    </row>
    <row r="2618" s="428" customFormat="1" ht="27.6" customHeight="1" spans="2:256">
      <c r="B2618" s="465"/>
      <c r="GH2618" s="425"/>
      <c r="GI2618" s="425"/>
      <c r="GJ2618" s="425"/>
      <c r="GK2618" s="425"/>
      <c r="GL2618" s="425"/>
      <c r="GM2618" s="425"/>
      <c r="GN2618" s="425"/>
      <c r="GO2618" s="425"/>
      <c r="GP2618" s="425"/>
      <c r="GQ2618" s="425"/>
      <c r="GR2618" s="425"/>
      <c r="GS2618" s="425"/>
      <c r="GT2618" s="425"/>
      <c r="GU2618" s="425"/>
      <c r="GV2618" s="425"/>
      <c r="GW2618" s="425"/>
      <c r="GX2618" s="425"/>
      <c r="GY2618" s="425"/>
      <c r="GZ2618" s="425"/>
      <c r="HA2618" s="425"/>
      <c r="HB2618" s="425"/>
      <c r="HC2618" s="425"/>
      <c r="HD2618" s="425"/>
      <c r="HE2618" s="425"/>
      <c r="HF2618" s="425"/>
      <c r="HG2618" s="425"/>
      <c r="HH2618" s="425"/>
      <c r="HI2618" s="425"/>
      <c r="HJ2618" s="425"/>
      <c r="HK2618" s="425"/>
      <c r="HL2618" s="425"/>
      <c r="HM2618" s="425"/>
      <c r="HN2618" s="425"/>
      <c r="HO2618" s="425"/>
      <c r="HP2618" s="425"/>
      <c r="HQ2618" s="425"/>
      <c r="HR2618" s="425"/>
      <c r="HS2618" s="425"/>
      <c r="HT2618" s="425"/>
      <c r="HU2618" s="425"/>
      <c r="HV2618" s="425"/>
      <c r="HW2618" s="425"/>
      <c r="HX2618" s="425"/>
      <c r="HY2618" s="425"/>
      <c r="HZ2618" s="425"/>
      <c r="IA2618" s="425"/>
      <c r="IB2618" s="425"/>
      <c r="IC2618" s="425"/>
      <c r="ID2618" s="425"/>
      <c r="IE2618" s="425"/>
      <c r="IF2618" s="425"/>
      <c r="IG2618" s="425"/>
      <c r="IH2618" s="425"/>
      <c r="II2618" s="425"/>
      <c r="IJ2618" s="425"/>
      <c r="IK2618" s="425"/>
      <c r="IL2618" s="425"/>
      <c r="IM2618" s="425"/>
      <c r="IN2618" s="425"/>
      <c r="IO2618" s="425"/>
      <c r="IP2618" s="425"/>
      <c r="IQ2618" s="425"/>
      <c r="IR2618" s="425"/>
      <c r="IS2618" s="425"/>
      <c r="IT2618" s="425"/>
      <c r="IU2618" s="425"/>
      <c r="IV2618" s="425"/>
    </row>
    <row r="2619" s="428" customFormat="1" ht="27.6" customHeight="1" spans="2:256">
      <c r="B2619" s="465"/>
      <c r="GH2619" s="425"/>
      <c r="GI2619" s="425"/>
      <c r="GJ2619" s="425"/>
      <c r="GK2619" s="425"/>
      <c r="GL2619" s="425"/>
      <c r="GM2619" s="425"/>
      <c r="GN2619" s="425"/>
      <c r="GO2619" s="425"/>
      <c r="GP2619" s="425"/>
      <c r="GQ2619" s="425"/>
      <c r="GR2619" s="425"/>
      <c r="GS2619" s="425"/>
      <c r="GT2619" s="425"/>
      <c r="GU2619" s="425"/>
      <c r="GV2619" s="425"/>
      <c r="GW2619" s="425"/>
      <c r="GX2619" s="425"/>
      <c r="GY2619" s="425"/>
      <c r="GZ2619" s="425"/>
      <c r="HA2619" s="425"/>
      <c r="HB2619" s="425"/>
      <c r="HC2619" s="425"/>
      <c r="HD2619" s="425"/>
      <c r="HE2619" s="425"/>
      <c r="HF2619" s="425"/>
      <c r="HG2619" s="425"/>
      <c r="HH2619" s="425"/>
      <c r="HI2619" s="425"/>
      <c r="HJ2619" s="425"/>
      <c r="HK2619" s="425"/>
      <c r="HL2619" s="425"/>
      <c r="HM2619" s="425"/>
      <c r="HN2619" s="425"/>
      <c r="HO2619" s="425"/>
      <c r="HP2619" s="425"/>
      <c r="HQ2619" s="425"/>
      <c r="HR2619" s="425"/>
      <c r="HS2619" s="425"/>
      <c r="HT2619" s="425"/>
      <c r="HU2619" s="425"/>
      <c r="HV2619" s="425"/>
      <c r="HW2619" s="425"/>
      <c r="HX2619" s="425"/>
      <c r="HY2619" s="425"/>
      <c r="HZ2619" s="425"/>
      <c r="IA2619" s="425"/>
      <c r="IB2619" s="425"/>
      <c r="IC2619" s="425"/>
      <c r="ID2619" s="425"/>
      <c r="IE2619" s="425"/>
      <c r="IF2619" s="425"/>
      <c r="IG2619" s="425"/>
      <c r="IH2619" s="425"/>
      <c r="II2619" s="425"/>
      <c r="IJ2619" s="425"/>
      <c r="IK2619" s="425"/>
      <c r="IL2619" s="425"/>
      <c r="IM2619" s="425"/>
      <c r="IN2619" s="425"/>
      <c r="IO2619" s="425"/>
      <c r="IP2619" s="425"/>
      <c r="IQ2619" s="425"/>
      <c r="IR2619" s="425"/>
      <c r="IS2619" s="425"/>
      <c r="IT2619" s="425"/>
      <c r="IU2619" s="425"/>
      <c r="IV2619" s="425"/>
    </row>
    <row r="2620" s="428" customFormat="1" ht="27.6" customHeight="1" spans="2:256">
      <c r="B2620" s="465"/>
      <c r="GH2620" s="425"/>
      <c r="GI2620" s="425"/>
      <c r="GJ2620" s="425"/>
      <c r="GK2620" s="425"/>
      <c r="GL2620" s="425"/>
      <c r="GM2620" s="425"/>
      <c r="GN2620" s="425"/>
      <c r="GO2620" s="425"/>
      <c r="GP2620" s="425"/>
      <c r="GQ2620" s="425"/>
      <c r="GR2620" s="425"/>
      <c r="GS2620" s="425"/>
      <c r="GT2620" s="425"/>
      <c r="GU2620" s="425"/>
      <c r="GV2620" s="425"/>
      <c r="GW2620" s="425"/>
      <c r="GX2620" s="425"/>
      <c r="GY2620" s="425"/>
      <c r="GZ2620" s="425"/>
      <c r="HA2620" s="425"/>
      <c r="HB2620" s="425"/>
      <c r="HC2620" s="425"/>
      <c r="HD2620" s="425"/>
      <c r="HE2620" s="425"/>
      <c r="HF2620" s="425"/>
      <c r="HG2620" s="425"/>
      <c r="HH2620" s="425"/>
      <c r="HI2620" s="425"/>
      <c r="HJ2620" s="425"/>
      <c r="HK2620" s="425"/>
      <c r="HL2620" s="425"/>
      <c r="HM2620" s="425"/>
      <c r="HN2620" s="425"/>
      <c r="HO2620" s="425"/>
      <c r="HP2620" s="425"/>
      <c r="HQ2620" s="425"/>
      <c r="HR2620" s="425"/>
      <c r="HS2620" s="425"/>
      <c r="HT2620" s="425"/>
      <c r="HU2620" s="425"/>
      <c r="HV2620" s="425"/>
      <c r="HW2620" s="425"/>
      <c r="HX2620" s="425"/>
      <c r="HY2620" s="425"/>
      <c r="HZ2620" s="425"/>
      <c r="IA2620" s="425"/>
      <c r="IB2620" s="425"/>
      <c r="IC2620" s="425"/>
      <c r="ID2620" s="425"/>
      <c r="IE2620" s="425"/>
      <c r="IF2620" s="425"/>
      <c r="IG2620" s="425"/>
      <c r="IH2620" s="425"/>
      <c r="II2620" s="425"/>
      <c r="IJ2620" s="425"/>
      <c r="IK2620" s="425"/>
      <c r="IL2620" s="425"/>
      <c r="IM2620" s="425"/>
      <c r="IN2620" s="425"/>
      <c r="IO2620" s="425"/>
      <c r="IP2620" s="425"/>
      <c r="IQ2620" s="425"/>
      <c r="IR2620" s="425"/>
      <c r="IS2620" s="425"/>
      <c r="IT2620" s="425"/>
      <c r="IU2620" s="425"/>
      <c r="IV2620" s="425"/>
    </row>
    <row r="2621" s="428" customFormat="1" ht="27.6" customHeight="1" spans="2:256">
      <c r="B2621" s="465"/>
      <c r="GH2621" s="425"/>
      <c r="GI2621" s="425"/>
      <c r="GJ2621" s="425"/>
      <c r="GK2621" s="425"/>
      <c r="GL2621" s="425"/>
      <c r="GM2621" s="425"/>
      <c r="GN2621" s="425"/>
      <c r="GO2621" s="425"/>
      <c r="GP2621" s="425"/>
      <c r="GQ2621" s="425"/>
      <c r="GR2621" s="425"/>
      <c r="GS2621" s="425"/>
      <c r="GT2621" s="425"/>
      <c r="GU2621" s="425"/>
      <c r="GV2621" s="425"/>
      <c r="GW2621" s="425"/>
      <c r="GX2621" s="425"/>
      <c r="GY2621" s="425"/>
      <c r="GZ2621" s="425"/>
      <c r="HA2621" s="425"/>
      <c r="HB2621" s="425"/>
      <c r="HC2621" s="425"/>
      <c r="HD2621" s="425"/>
      <c r="HE2621" s="425"/>
      <c r="HF2621" s="425"/>
      <c r="HG2621" s="425"/>
      <c r="HH2621" s="425"/>
      <c r="HI2621" s="425"/>
      <c r="HJ2621" s="425"/>
      <c r="HK2621" s="425"/>
      <c r="HL2621" s="425"/>
      <c r="HM2621" s="425"/>
      <c r="HN2621" s="425"/>
      <c r="HO2621" s="425"/>
      <c r="HP2621" s="425"/>
      <c r="HQ2621" s="425"/>
      <c r="HR2621" s="425"/>
      <c r="HS2621" s="425"/>
      <c r="HT2621" s="425"/>
      <c r="HU2621" s="425"/>
      <c r="HV2621" s="425"/>
      <c r="HW2621" s="425"/>
      <c r="HX2621" s="425"/>
      <c r="HY2621" s="425"/>
      <c r="HZ2621" s="425"/>
      <c r="IA2621" s="425"/>
      <c r="IB2621" s="425"/>
      <c r="IC2621" s="425"/>
      <c r="ID2621" s="425"/>
      <c r="IE2621" s="425"/>
      <c r="IF2621" s="425"/>
      <c r="IG2621" s="425"/>
      <c r="IH2621" s="425"/>
      <c r="II2621" s="425"/>
      <c r="IJ2621" s="425"/>
      <c r="IK2621" s="425"/>
      <c r="IL2621" s="425"/>
      <c r="IM2621" s="425"/>
      <c r="IN2621" s="425"/>
      <c r="IO2621" s="425"/>
      <c r="IP2621" s="425"/>
      <c r="IQ2621" s="425"/>
      <c r="IR2621" s="425"/>
      <c r="IS2621" s="425"/>
      <c r="IT2621" s="425"/>
      <c r="IU2621" s="425"/>
      <c r="IV2621" s="425"/>
    </row>
    <row r="2622" s="428" customFormat="1" ht="27.6" customHeight="1" spans="2:256">
      <c r="B2622" s="465"/>
      <c r="GH2622" s="425"/>
      <c r="GI2622" s="425"/>
      <c r="GJ2622" s="425"/>
      <c r="GK2622" s="425"/>
      <c r="GL2622" s="425"/>
      <c r="GM2622" s="425"/>
      <c r="GN2622" s="425"/>
      <c r="GO2622" s="425"/>
      <c r="GP2622" s="425"/>
      <c r="GQ2622" s="425"/>
      <c r="GR2622" s="425"/>
      <c r="GS2622" s="425"/>
      <c r="GT2622" s="425"/>
      <c r="GU2622" s="425"/>
      <c r="GV2622" s="425"/>
      <c r="GW2622" s="425"/>
      <c r="GX2622" s="425"/>
      <c r="GY2622" s="425"/>
      <c r="GZ2622" s="425"/>
      <c r="HA2622" s="425"/>
      <c r="HB2622" s="425"/>
      <c r="HC2622" s="425"/>
      <c r="HD2622" s="425"/>
      <c r="HE2622" s="425"/>
      <c r="HF2622" s="425"/>
      <c r="HG2622" s="425"/>
      <c r="HH2622" s="425"/>
      <c r="HI2622" s="425"/>
      <c r="HJ2622" s="425"/>
      <c r="HK2622" s="425"/>
      <c r="HL2622" s="425"/>
      <c r="HM2622" s="425"/>
      <c r="HN2622" s="425"/>
      <c r="HO2622" s="425"/>
      <c r="HP2622" s="425"/>
      <c r="HQ2622" s="425"/>
      <c r="HR2622" s="425"/>
      <c r="HS2622" s="425"/>
      <c r="HT2622" s="425"/>
      <c r="HU2622" s="425"/>
      <c r="HV2622" s="425"/>
      <c r="HW2622" s="425"/>
      <c r="HX2622" s="425"/>
      <c r="HY2622" s="425"/>
      <c r="HZ2622" s="425"/>
      <c r="IA2622" s="425"/>
      <c r="IB2622" s="425"/>
      <c r="IC2622" s="425"/>
      <c r="ID2622" s="425"/>
      <c r="IE2622" s="425"/>
      <c r="IF2622" s="425"/>
      <c r="IG2622" s="425"/>
      <c r="IH2622" s="425"/>
      <c r="II2622" s="425"/>
      <c r="IJ2622" s="425"/>
      <c r="IK2622" s="425"/>
      <c r="IL2622" s="425"/>
      <c r="IM2622" s="425"/>
      <c r="IN2622" s="425"/>
      <c r="IO2622" s="425"/>
      <c r="IP2622" s="425"/>
      <c r="IQ2622" s="425"/>
      <c r="IR2622" s="425"/>
      <c r="IS2622" s="425"/>
      <c r="IT2622" s="425"/>
      <c r="IU2622" s="425"/>
      <c r="IV2622" s="425"/>
    </row>
    <row r="2623" s="428" customFormat="1" ht="27.6" customHeight="1" spans="2:256">
      <c r="B2623" s="465"/>
      <c r="GH2623" s="425"/>
      <c r="GI2623" s="425"/>
      <c r="GJ2623" s="425"/>
      <c r="GK2623" s="425"/>
      <c r="GL2623" s="425"/>
      <c r="GM2623" s="425"/>
      <c r="GN2623" s="425"/>
      <c r="GO2623" s="425"/>
      <c r="GP2623" s="425"/>
      <c r="GQ2623" s="425"/>
      <c r="GR2623" s="425"/>
      <c r="GS2623" s="425"/>
      <c r="GT2623" s="425"/>
      <c r="GU2623" s="425"/>
      <c r="GV2623" s="425"/>
      <c r="GW2623" s="425"/>
      <c r="GX2623" s="425"/>
      <c r="GY2623" s="425"/>
      <c r="GZ2623" s="425"/>
      <c r="HA2623" s="425"/>
      <c r="HB2623" s="425"/>
      <c r="HC2623" s="425"/>
      <c r="HD2623" s="425"/>
      <c r="HE2623" s="425"/>
      <c r="HF2623" s="425"/>
      <c r="HG2623" s="425"/>
      <c r="HH2623" s="425"/>
      <c r="HI2623" s="425"/>
      <c r="HJ2623" s="425"/>
      <c r="HK2623" s="425"/>
      <c r="HL2623" s="425"/>
      <c r="HM2623" s="425"/>
      <c r="HN2623" s="425"/>
      <c r="HO2623" s="425"/>
      <c r="HP2623" s="425"/>
      <c r="HQ2623" s="425"/>
      <c r="HR2623" s="425"/>
      <c r="HS2623" s="425"/>
      <c r="HT2623" s="425"/>
      <c r="HU2623" s="425"/>
      <c r="HV2623" s="425"/>
      <c r="HW2623" s="425"/>
      <c r="HX2623" s="425"/>
      <c r="HY2623" s="425"/>
      <c r="HZ2623" s="425"/>
      <c r="IA2623" s="425"/>
      <c r="IB2623" s="425"/>
      <c r="IC2623" s="425"/>
      <c r="ID2623" s="425"/>
      <c r="IE2623" s="425"/>
      <c r="IF2623" s="425"/>
      <c r="IG2623" s="425"/>
      <c r="IH2623" s="425"/>
      <c r="II2623" s="425"/>
      <c r="IJ2623" s="425"/>
      <c r="IK2623" s="425"/>
      <c r="IL2623" s="425"/>
      <c r="IM2623" s="425"/>
      <c r="IN2623" s="425"/>
      <c r="IO2623" s="425"/>
      <c r="IP2623" s="425"/>
      <c r="IQ2623" s="425"/>
      <c r="IR2623" s="425"/>
      <c r="IS2623" s="425"/>
      <c r="IT2623" s="425"/>
      <c r="IU2623" s="425"/>
      <c r="IV2623" s="425"/>
    </row>
    <row r="2624" s="428" customFormat="1" ht="27.6" customHeight="1" spans="2:256">
      <c r="B2624" s="465"/>
      <c r="GH2624" s="425"/>
      <c r="GI2624" s="425"/>
      <c r="GJ2624" s="425"/>
      <c r="GK2624" s="425"/>
      <c r="GL2624" s="425"/>
      <c r="GM2624" s="425"/>
      <c r="GN2624" s="425"/>
      <c r="GO2624" s="425"/>
      <c r="GP2624" s="425"/>
      <c r="GQ2624" s="425"/>
      <c r="GR2624" s="425"/>
      <c r="GS2624" s="425"/>
      <c r="GT2624" s="425"/>
      <c r="GU2624" s="425"/>
      <c r="GV2624" s="425"/>
      <c r="GW2624" s="425"/>
      <c r="GX2624" s="425"/>
      <c r="GY2624" s="425"/>
      <c r="GZ2624" s="425"/>
      <c r="HA2624" s="425"/>
      <c r="HB2624" s="425"/>
      <c r="HC2624" s="425"/>
      <c r="HD2624" s="425"/>
      <c r="HE2624" s="425"/>
      <c r="HF2624" s="425"/>
      <c r="HG2624" s="425"/>
      <c r="HH2624" s="425"/>
      <c r="HI2624" s="425"/>
      <c r="HJ2624" s="425"/>
      <c r="HK2624" s="425"/>
      <c r="HL2624" s="425"/>
      <c r="HM2624" s="425"/>
      <c r="HN2624" s="425"/>
      <c r="HO2624" s="425"/>
      <c r="HP2624" s="425"/>
      <c r="HQ2624" s="425"/>
      <c r="HR2624" s="425"/>
      <c r="HS2624" s="425"/>
      <c r="HT2624" s="425"/>
      <c r="HU2624" s="425"/>
      <c r="HV2624" s="425"/>
      <c r="HW2624" s="425"/>
      <c r="HX2624" s="425"/>
      <c r="HY2624" s="425"/>
      <c r="HZ2624" s="425"/>
      <c r="IA2624" s="425"/>
      <c r="IB2624" s="425"/>
      <c r="IC2624" s="425"/>
      <c r="ID2624" s="425"/>
      <c r="IE2624" s="425"/>
      <c r="IF2624" s="425"/>
      <c r="IG2624" s="425"/>
      <c r="IH2624" s="425"/>
      <c r="II2624" s="425"/>
      <c r="IJ2624" s="425"/>
      <c r="IK2624" s="425"/>
      <c r="IL2624" s="425"/>
      <c r="IM2624" s="425"/>
      <c r="IN2624" s="425"/>
      <c r="IO2624" s="425"/>
      <c r="IP2624" s="425"/>
      <c r="IQ2624" s="425"/>
      <c r="IR2624" s="425"/>
      <c r="IS2624" s="425"/>
      <c r="IT2624" s="425"/>
      <c r="IU2624" s="425"/>
      <c r="IV2624" s="425"/>
    </row>
    <row r="2625" s="428" customFormat="1" ht="27.6" customHeight="1" spans="2:256">
      <c r="B2625" s="465"/>
      <c r="GH2625" s="425"/>
      <c r="GI2625" s="425"/>
      <c r="GJ2625" s="425"/>
      <c r="GK2625" s="425"/>
      <c r="GL2625" s="425"/>
      <c r="GM2625" s="425"/>
      <c r="GN2625" s="425"/>
      <c r="GO2625" s="425"/>
      <c r="GP2625" s="425"/>
      <c r="GQ2625" s="425"/>
      <c r="GR2625" s="425"/>
      <c r="GS2625" s="425"/>
      <c r="GT2625" s="425"/>
      <c r="GU2625" s="425"/>
      <c r="GV2625" s="425"/>
      <c r="GW2625" s="425"/>
      <c r="GX2625" s="425"/>
      <c r="GY2625" s="425"/>
      <c r="GZ2625" s="425"/>
      <c r="HA2625" s="425"/>
      <c r="HB2625" s="425"/>
      <c r="HC2625" s="425"/>
      <c r="HD2625" s="425"/>
      <c r="HE2625" s="425"/>
      <c r="HF2625" s="425"/>
      <c r="HG2625" s="425"/>
      <c r="HH2625" s="425"/>
      <c r="HI2625" s="425"/>
      <c r="HJ2625" s="425"/>
      <c r="HK2625" s="425"/>
      <c r="HL2625" s="425"/>
      <c r="HM2625" s="425"/>
      <c r="HN2625" s="425"/>
      <c r="HO2625" s="425"/>
      <c r="HP2625" s="425"/>
      <c r="HQ2625" s="425"/>
      <c r="HR2625" s="425"/>
      <c r="HS2625" s="425"/>
      <c r="HT2625" s="425"/>
      <c r="HU2625" s="425"/>
      <c r="HV2625" s="425"/>
      <c r="HW2625" s="425"/>
      <c r="HX2625" s="425"/>
      <c r="HY2625" s="425"/>
      <c r="HZ2625" s="425"/>
      <c r="IA2625" s="425"/>
      <c r="IB2625" s="425"/>
      <c r="IC2625" s="425"/>
      <c r="ID2625" s="425"/>
      <c r="IE2625" s="425"/>
      <c r="IF2625" s="425"/>
      <c r="IG2625" s="425"/>
      <c r="IH2625" s="425"/>
      <c r="II2625" s="425"/>
      <c r="IJ2625" s="425"/>
      <c r="IK2625" s="425"/>
      <c r="IL2625" s="425"/>
      <c r="IM2625" s="425"/>
      <c r="IN2625" s="425"/>
      <c r="IO2625" s="425"/>
      <c r="IP2625" s="425"/>
      <c r="IQ2625" s="425"/>
      <c r="IR2625" s="425"/>
      <c r="IS2625" s="425"/>
      <c r="IT2625" s="425"/>
      <c r="IU2625" s="425"/>
      <c r="IV2625" s="425"/>
    </row>
    <row r="2626" s="428" customFormat="1" ht="27.6" customHeight="1" spans="2:256">
      <c r="B2626" s="465"/>
      <c r="GH2626" s="425"/>
      <c r="GI2626" s="425"/>
      <c r="GJ2626" s="425"/>
      <c r="GK2626" s="425"/>
      <c r="GL2626" s="425"/>
      <c r="GM2626" s="425"/>
      <c r="GN2626" s="425"/>
      <c r="GO2626" s="425"/>
      <c r="GP2626" s="425"/>
      <c r="GQ2626" s="425"/>
      <c r="GR2626" s="425"/>
      <c r="GS2626" s="425"/>
      <c r="GT2626" s="425"/>
      <c r="GU2626" s="425"/>
      <c r="GV2626" s="425"/>
      <c r="GW2626" s="425"/>
      <c r="GX2626" s="425"/>
      <c r="GY2626" s="425"/>
      <c r="GZ2626" s="425"/>
      <c r="HA2626" s="425"/>
      <c r="HB2626" s="425"/>
      <c r="HC2626" s="425"/>
      <c r="HD2626" s="425"/>
      <c r="HE2626" s="425"/>
      <c r="HF2626" s="425"/>
      <c r="HG2626" s="425"/>
      <c r="HH2626" s="425"/>
      <c r="HI2626" s="425"/>
      <c r="HJ2626" s="425"/>
      <c r="HK2626" s="425"/>
      <c r="HL2626" s="425"/>
      <c r="HM2626" s="425"/>
      <c r="HN2626" s="425"/>
      <c r="HO2626" s="425"/>
      <c r="HP2626" s="425"/>
      <c r="HQ2626" s="425"/>
      <c r="HR2626" s="425"/>
      <c r="HS2626" s="425"/>
      <c r="HT2626" s="425"/>
      <c r="HU2626" s="425"/>
      <c r="HV2626" s="425"/>
      <c r="HW2626" s="425"/>
      <c r="HX2626" s="425"/>
      <c r="HY2626" s="425"/>
      <c r="HZ2626" s="425"/>
      <c r="IA2626" s="425"/>
      <c r="IB2626" s="425"/>
      <c r="IC2626" s="425"/>
      <c r="ID2626" s="425"/>
      <c r="IE2626" s="425"/>
      <c r="IF2626" s="425"/>
      <c r="IG2626" s="425"/>
      <c r="IH2626" s="425"/>
      <c r="II2626" s="425"/>
      <c r="IJ2626" s="425"/>
      <c r="IK2626" s="425"/>
      <c r="IL2626" s="425"/>
      <c r="IM2626" s="425"/>
      <c r="IN2626" s="425"/>
      <c r="IO2626" s="425"/>
      <c r="IP2626" s="425"/>
      <c r="IQ2626" s="425"/>
      <c r="IR2626" s="425"/>
      <c r="IS2626" s="425"/>
      <c r="IT2626" s="425"/>
      <c r="IU2626" s="425"/>
      <c r="IV2626" s="425"/>
    </row>
    <row r="2627" s="428" customFormat="1" ht="27.6" customHeight="1" spans="2:256">
      <c r="B2627" s="465"/>
      <c r="GH2627" s="425"/>
      <c r="GI2627" s="425"/>
      <c r="GJ2627" s="425"/>
      <c r="GK2627" s="425"/>
      <c r="GL2627" s="425"/>
      <c r="GM2627" s="425"/>
      <c r="GN2627" s="425"/>
      <c r="GO2627" s="425"/>
      <c r="GP2627" s="425"/>
      <c r="GQ2627" s="425"/>
      <c r="GR2627" s="425"/>
      <c r="GS2627" s="425"/>
      <c r="GT2627" s="425"/>
      <c r="GU2627" s="425"/>
      <c r="GV2627" s="425"/>
      <c r="GW2627" s="425"/>
      <c r="GX2627" s="425"/>
      <c r="GY2627" s="425"/>
      <c r="GZ2627" s="425"/>
      <c r="HA2627" s="425"/>
      <c r="HB2627" s="425"/>
      <c r="HC2627" s="425"/>
      <c r="HD2627" s="425"/>
      <c r="HE2627" s="425"/>
      <c r="HF2627" s="425"/>
      <c r="HG2627" s="425"/>
      <c r="HH2627" s="425"/>
      <c r="HI2627" s="425"/>
      <c r="HJ2627" s="425"/>
      <c r="HK2627" s="425"/>
      <c r="HL2627" s="425"/>
      <c r="HM2627" s="425"/>
      <c r="HN2627" s="425"/>
      <c r="HO2627" s="425"/>
      <c r="HP2627" s="425"/>
      <c r="HQ2627" s="425"/>
      <c r="HR2627" s="425"/>
      <c r="HS2627" s="425"/>
      <c r="HT2627" s="425"/>
      <c r="HU2627" s="425"/>
      <c r="HV2627" s="425"/>
      <c r="HW2627" s="425"/>
      <c r="HX2627" s="425"/>
      <c r="HY2627" s="425"/>
      <c r="HZ2627" s="425"/>
      <c r="IA2627" s="425"/>
      <c r="IB2627" s="425"/>
      <c r="IC2627" s="425"/>
      <c r="ID2627" s="425"/>
      <c r="IE2627" s="425"/>
      <c r="IF2627" s="425"/>
      <c r="IG2627" s="425"/>
      <c r="IH2627" s="425"/>
      <c r="II2627" s="425"/>
      <c r="IJ2627" s="425"/>
      <c r="IK2627" s="425"/>
      <c r="IL2627" s="425"/>
      <c r="IM2627" s="425"/>
      <c r="IN2627" s="425"/>
      <c r="IO2627" s="425"/>
      <c r="IP2627" s="425"/>
      <c r="IQ2627" s="425"/>
      <c r="IR2627" s="425"/>
      <c r="IS2627" s="425"/>
      <c r="IT2627" s="425"/>
      <c r="IU2627" s="425"/>
      <c r="IV2627" s="425"/>
    </row>
    <row r="2628" s="428" customFormat="1" ht="27.6" customHeight="1" spans="2:256">
      <c r="B2628" s="465"/>
      <c r="GH2628" s="425"/>
      <c r="GI2628" s="425"/>
      <c r="GJ2628" s="425"/>
      <c r="GK2628" s="425"/>
      <c r="GL2628" s="425"/>
      <c r="GM2628" s="425"/>
      <c r="GN2628" s="425"/>
      <c r="GO2628" s="425"/>
      <c r="GP2628" s="425"/>
      <c r="GQ2628" s="425"/>
      <c r="GR2628" s="425"/>
      <c r="GS2628" s="425"/>
      <c r="GT2628" s="425"/>
      <c r="GU2628" s="425"/>
      <c r="GV2628" s="425"/>
      <c r="GW2628" s="425"/>
      <c r="GX2628" s="425"/>
      <c r="GY2628" s="425"/>
      <c r="GZ2628" s="425"/>
      <c r="HA2628" s="425"/>
      <c r="HB2628" s="425"/>
      <c r="HC2628" s="425"/>
      <c r="HD2628" s="425"/>
      <c r="HE2628" s="425"/>
      <c r="HF2628" s="425"/>
      <c r="HG2628" s="425"/>
      <c r="HH2628" s="425"/>
      <c r="HI2628" s="425"/>
      <c r="HJ2628" s="425"/>
      <c r="HK2628" s="425"/>
      <c r="HL2628" s="425"/>
      <c r="HM2628" s="425"/>
      <c r="HN2628" s="425"/>
      <c r="HO2628" s="425"/>
      <c r="HP2628" s="425"/>
      <c r="HQ2628" s="425"/>
      <c r="HR2628" s="425"/>
      <c r="HS2628" s="425"/>
      <c r="HT2628" s="425"/>
      <c r="HU2628" s="425"/>
      <c r="HV2628" s="425"/>
      <c r="HW2628" s="425"/>
      <c r="HX2628" s="425"/>
      <c r="HY2628" s="425"/>
      <c r="HZ2628" s="425"/>
      <c r="IA2628" s="425"/>
      <c r="IB2628" s="425"/>
      <c r="IC2628" s="425"/>
      <c r="ID2628" s="425"/>
      <c r="IE2628" s="425"/>
      <c r="IF2628" s="425"/>
      <c r="IG2628" s="425"/>
      <c r="IH2628" s="425"/>
      <c r="II2628" s="425"/>
      <c r="IJ2628" s="425"/>
      <c r="IK2628" s="425"/>
      <c r="IL2628" s="425"/>
      <c r="IM2628" s="425"/>
      <c r="IN2628" s="425"/>
      <c r="IO2628" s="425"/>
      <c r="IP2628" s="425"/>
      <c r="IQ2628" s="425"/>
      <c r="IR2628" s="425"/>
      <c r="IS2628" s="425"/>
      <c r="IT2628" s="425"/>
      <c r="IU2628" s="425"/>
      <c r="IV2628" s="425"/>
    </row>
    <row r="2629" s="428" customFormat="1" ht="27.6" customHeight="1" spans="2:256">
      <c r="B2629" s="465"/>
      <c r="GH2629" s="425"/>
      <c r="GI2629" s="425"/>
      <c r="GJ2629" s="425"/>
      <c r="GK2629" s="425"/>
      <c r="GL2629" s="425"/>
      <c r="GM2629" s="425"/>
      <c r="GN2629" s="425"/>
      <c r="GO2629" s="425"/>
      <c r="GP2629" s="425"/>
      <c r="GQ2629" s="425"/>
      <c r="GR2629" s="425"/>
      <c r="GS2629" s="425"/>
      <c r="GT2629" s="425"/>
      <c r="GU2629" s="425"/>
      <c r="GV2629" s="425"/>
      <c r="GW2629" s="425"/>
      <c r="GX2629" s="425"/>
      <c r="GY2629" s="425"/>
      <c r="GZ2629" s="425"/>
      <c r="HA2629" s="425"/>
      <c r="HB2629" s="425"/>
      <c r="HC2629" s="425"/>
      <c r="HD2629" s="425"/>
      <c r="HE2629" s="425"/>
      <c r="HF2629" s="425"/>
      <c r="HG2629" s="425"/>
      <c r="HH2629" s="425"/>
      <c r="HI2629" s="425"/>
      <c r="HJ2629" s="425"/>
      <c r="HK2629" s="425"/>
      <c r="HL2629" s="425"/>
      <c r="HM2629" s="425"/>
      <c r="HN2629" s="425"/>
      <c r="HO2629" s="425"/>
      <c r="HP2629" s="425"/>
      <c r="HQ2629" s="425"/>
      <c r="HR2629" s="425"/>
      <c r="HS2629" s="425"/>
      <c r="HT2629" s="425"/>
      <c r="HU2629" s="425"/>
      <c r="HV2629" s="425"/>
      <c r="HW2629" s="425"/>
      <c r="HX2629" s="425"/>
      <c r="HY2629" s="425"/>
      <c r="HZ2629" s="425"/>
      <c r="IA2629" s="425"/>
      <c r="IB2629" s="425"/>
      <c r="IC2629" s="425"/>
      <c r="ID2629" s="425"/>
      <c r="IE2629" s="425"/>
      <c r="IF2629" s="425"/>
      <c r="IG2629" s="425"/>
      <c r="IH2629" s="425"/>
      <c r="II2629" s="425"/>
      <c r="IJ2629" s="425"/>
      <c r="IK2629" s="425"/>
      <c r="IL2629" s="425"/>
      <c r="IM2629" s="425"/>
      <c r="IN2629" s="425"/>
      <c r="IO2629" s="425"/>
      <c r="IP2629" s="425"/>
      <c r="IQ2629" s="425"/>
      <c r="IR2629" s="425"/>
      <c r="IS2629" s="425"/>
      <c r="IT2629" s="425"/>
      <c r="IU2629" s="425"/>
      <c r="IV2629" s="425"/>
    </row>
    <row r="2630" s="428" customFormat="1" ht="27.6" customHeight="1" spans="2:256">
      <c r="B2630" s="465"/>
      <c r="GH2630" s="425"/>
      <c r="GI2630" s="425"/>
      <c r="GJ2630" s="425"/>
      <c r="GK2630" s="425"/>
      <c r="GL2630" s="425"/>
      <c r="GM2630" s="425"/>
      <c r="GN2630" s="425"/>
      <c r="GO2630" s="425"/>
      <c r="GP2630" s="425"/>
      <c r="GQ2630" s="425"/>
      <c r="GR2630" s="425"/>
      <c r="GS2630" s="425"/>
      <c r="GT2630" s="425"/>
      <c r="GU2630" s="425"/>
      <c r="GV2630" s="425"/>
      <c r="GW2630" s="425"/>
      <c r="GX2630" s="425"/>
      <c r="GY2630" s="425"/>
      <c r="GZ2630" s="425"/>
      <c r="HA2630" s="425"/>
      <c r="HB2630" s="425"/>
      <c r="HC2630" s="425"/>
      <c r="HD2630" s="425"/>
      <c r="HE2630" s="425"/>
      <c r="HF2630" s="425"/>
      <c r="HG2630" s="425"/>
      <c r="HH2630" s="425"/>
      <c r="HI2630" s="425"/>
      <c r="HJ2630" s="425"/>
      <c r="HK2630" s="425"/>
      <c r="HL2630" s="425"/>
      <c r="HM2630" s="425"/>
      <c r="HN2630" s="425"/>
      <c r="HO2630" s="425"/>
      <c r="HP2630" s="425"/>
      <c r="HQ2630" s="425"/>
      <c r="HR2630" s="425"/>
      <c r="HS2630" s="425"/>
      <c r="HT2630" s="425"/>
      <c r="HU2630" s="425"/>
      <c r="HV2630" s="425"/>
      <c r="HW2630" s="425"/>
      <c r="HX2630" s="425"/>
      <c r="HY2630" s="425"/>
      <c r="HZ2630" s="425"/>
      <c r="IA2630" s="425"/>
      <c r="IB2630" s="425"/>
      <c r="IC2630" s="425"/>
      <c r="ID2630" s="425"/>
      <c r="IE2630" s="425"/>
      <c r="IF2630" s="425"/>
      <c r="IG2630" s="425"/>
      <c r="IH2630" s="425"/>
      <c r="II2630" s="425"/>
      <c r="IJ2630" s="425"/>
      <c r="IK2630" s="425"/>
      <c r="IL2630" s="425"/>
      <c r="IM2630" s="425"/>
      <c r="IN2630" s="425"/>
      <c r="IO2630" s="425"/>
      <c r="IP2630" s="425"/>
      <c r="IQ2630" s="425"/>
      <c r="IR2630" s="425"/>
      <c r="IS2630" s="425"/>
      <c r="IT2630" s="425"/>
      <c r="IU2630" s="425"/>
      <c r="IV2630" s="425"/>
    </row>
    <row r="2631" s="428" customFormat="1" ht="27.6" customHeight="1" spans="2:256">
      <c r="B2631" s="465"/>
      <c r="GH2631" s="425"/>
      <c r="GI2631" s="425"/>
      <c r="GJ2631" s="425"/>
      <c r="GK2631" s="425"/>
      <c r="GL2631" s="425"/>
      <c r="GM2631" s="425"/>
      <c r="GN2631" s="425"/>
      <c r="GO2631" s="425"/>
      <c r="GP2631" s="425"/>
      <c r="GQ2631" s="425"/>
      <c r="GR2631" s="425"/>
      <c r="GS2631" s="425"/>
      <c r="GT2631" s="425"/>
      <c r="GU2631" s="425"/>
      <c r="GV2631" s="425"/>
      <c r="GW2631" s="425"/>
      <c r="GX2631" s="425"/>
      <c r="GY2631" s="425"/>
      <c r="GZ2631" s="425"/>
      <c r="HA2631" s="425"/>
      <c r="HB2631" s="425"/>
      <c r="HC2631" s="425"/>
      <c r="HD2631" s="425"/>
      <c r="HE2631" s="425"/>
      <c r="HF2631" s="425"/>
      <c r="HG2631" s="425"/>
      <c r="HH2631" s="425"/>
      <c r="HI2631" s="425"/>
      <c r="HJ2631" s="425"/>
      <c r="HK2631" s="425"/>
      <c r="HL2631" s="425"/>
      <c r="HM2631" s="425"/>
      <c r="HN2631" s="425"/>
      <c r="HO2631" s="425"/>
      <c r="HP2631" s="425"/>
      <c r="HQ2631" s="425"/>
      <c r="HR2631" s="425"/>
      <c r="HS2631" s="425"/>
      <c r="HT2631" s="425"/>
      <c r="HU2631" s="425"/>
      <c r="HV2631" s="425"/>
      <c r="HW2631" s="425"/>
      <c r="HX2631" s="425"/>
      <c r="HY2631" s="425"/>
      <c r="HZ2631" s="425"/>
      <c r="IA2631" s="425"/>
      <c r="IB2631" s="425"/>
      <c r="IC2631" s="425"/>
      <c r="ID2631" s="425"/>
      <c r="IE2631" s="425"/>
      <c r="IF2631" s="425"/>
      <c r="IG2631" s="425"/>
      <c r="IH2631" s="425"/>
      <c r="II2631" s="425"/>
      <c r="IJ2631" s="425"/>
      <c r="IK2631" s="425"/>
      <c r="IL2631" s="425"/>
      <c r="IM2631" s="425"/>
      <c r="IN2631" s="425"/>
      <c r="IO2631" s="425"/>
      <c r="IP2631" s="425"/>
      <c r="IQ2631" s="425"/>
      <c r="IR2631" s="425"/>
      <c r="IS2631" s="425"/>
      <c r="IT2631" s="425"/>
      <c r="IU2631" s="425"/>
      <c r="IV2631" s="425"/>
    </row>
    <row r="2632" s="428" customFormat="1" ht="27.6" customHeight="1" spans="2:256">
      <c r="B2632" s="465"/>
      <c r="GH2632" s="425"/>
      <c r="GI2632" s="425"/>
      <c r="GJ2632" s="425"/>
      <c r="GK2632" s="425"/>
      <c r="GL2632" s="425"/>
      <c r="GM2632" s="425"/>
      <c r="GN2632" s="425"/>
      <c r="GO2632" s="425"/>
      <c r="GP2632" s="425"/>
      <c r="GQ2632" s="425"/>
      <c r="GR2632" s="425"/>
      <c r="GS2632" s="425"/>
      <c r="GT2632" s="425"/>
      <c r="GU2632" s="425"/>
      <c r="GV2632" s="425"/>
      <c r="GW2632" s="425"/>
      <c r="GX2632" s="425"/>
      <c r="GY2632" s="425"/>
      <c r="GZ2632" s="425"/>
      <c r="HA2632" s="425"/>
      <c r="HB2632" s="425"/>
      <c r="HC2632" s="425"/>
      <c r="HD2632" s="425"/>
      <c r="HE2632" s="425"/>
      <c r="HF2632" s="425"/>
      <c r="HG2632" s="425"/>
      <c r="HH2632" s="425"/>
      <c r="HI2632" s="425"/>
      <c r="HJ2632" s="425"/>
      <c r="HK2632" s="425"/>
      <c r="HL2632" s="425"/>
      <c r="HM2632" s="425"/>
      <c r="HN2632" s="425"/>
      <c r="HO2632" s="425"/>
      <c r="HP2632" s="425"/>
      <c r="HQ2632" s="425"/>
      <c r="HR2632" s="425"/>
      <c r="HS2632" s="425"/>
      <c r="HT2632" s="425"/>
      <c r="HU2632" s="425"/>
      <c r="HV2632" s="425"/>
      <c r="HW2632" s="425"/>
      <c r="HX2632" s="425"/>
      <c r="HY2632" s="425"/>
      <c r="HZ2632" s="425"/>
      <c r="IA2632" s="425"/>
      <c r="IB2632" s="425"/>
      <c r="IC2632" s="425"/>
      <c r="ID2632" s="425"/>
      <c r="IE2632" s="425"/>
      <c r="IF2632" s="425"/>
      <c r="IG2632" s="425"/>
      <c r="IH2632" s="425"/>
      <c r="II2632" s="425"/>
      <c r="IJ2632" s="425"/>
      <c r="IK2632" s="425"/>
      <c r="IL2632" s="425"/>
      <c r="IM2632" s="425"/>
      <c r="IN2632" s="425"/>
      <c r="IO2632" s="425"/>
      <c r="IP2632" s="425"/>
      <c r="IQ2632" s="425"/>
      <c r="IR2632" s="425"/>
      <c r="IS2632" s="425"/>
      <c r="IT2632" s="425"/>
      <c r="IU2632" s="425"/>
      <c r="IV2632" s="425"/>
    </row>
    <row r="2633" s="428" customFormat="1" ht="27.6" customHeight="1" spans="2:256">
      <c r="B2633" s="465"/>
      <c r="GH2633" s="425"/>
      <c r="GI2633" s="425"/>
      <c r="GJ2633" s="425"/>
      <c r="GK2633" s="425"/>
      <c r="GL2633" s="425"/>
      <c r="GM2633" s="425"/>
      <c r="GN2633" s="425"/>
      <c r="GO2633" s="425"/>
      <c r="GP2633" s="425"/>
      <c r="GQ2633" s="425"/>
      <c r="GR2633" s="425"/>
      <c r="GS2633" s="425"/>
      <c r="GT2633" s="425"/>
      <c r="GU2633" s="425"/>
      <c r="GV2633" s="425"/>
      <c r="GW2633" s="425"/>
      <c r="GX2633" s="425"/>
      <c r="GY2633" s="425"/>
      <c r="GZ2633" s="425"/>
      <c r="HA2633" s="425"/>
      <c r="HB2633" s="425"/>
      <c r="HC2633" s="425"/>
      <c r="HD2633" s="425"/>
      <c r="HE2633" s="425"/>
      <c r="HF2633" s="425"/>
      <c r="HG2633" s="425"/>
      <c r="HH2633" s="425"/>
      <c r="HI2633" s="425"/>
      <c r="HJ2633" s="425"/>
      <c r="HK2633" s="425"/>
      <c r="HL2633" s="425"/>
      <c r="HM2633" s="425"/>
      <c r="HN2633" s="425"/>
      <c r="HO2633" s="425"/>
      <c r="HP2633" s="425"/>
      <c r="HQ2633" s="425"/>
      <c r="HR2633" s="425"/>
      <c r="HS2633" s="425"/>
      <c r="HT2633" s="425"/>
      <c r="HU2633" s="425"/>
      <c r="HV2633" s="425"/>
      <c r="HW2633" s="425"/>
      <c r="HX2633" s="425"/>
      <c r="HY2633" s="425"/>
      <c r="HZ2633" s="425"/>
      <c r="IA2633" s="425"/>
      <c r="IB2633" s="425"/>
      <c r="IC2633" s="425"/>
      <c r="ID2633" s="425"/>
      <c r="IE2633" s="425"/>
      <c r="IF2633" s="425"/>
      <c r="IG2633" s="425"/>
      <c r="IH2633" s="425"/>
      <c r="II2633" s="425"/>
      <c r="IJ2633" s="425"/>
      <c r="IK2633" s="425"/>
      <c r="IL2633" s="425"/>
      <c r="IM2633" s="425"/>
      <c r="IN2633" s="425"/>
      <c r="IO2633" s="425"/>
      <c r="IP2633" s="425"/>
      <c r="IQ2633" s="425"/>
      <c r="IR2633" s="425"/>
      <c r="IS2633" s="425"/>
      <c r="IT2633" s="425"/>
      <c r="IU2633" s="425"/>
      <c r="IV2633" s="425"/>
    </row>
    <row r="2634" s="428" customFormat="1" ht="27.6" customHeight="1" spans="2:256">
      <c r="B2634" s="465"/>
      <c r="GH2634" s="425"/>
      <c r="GI2634" s="425"/>
      <c r="GJ2634" s="425"/>
      <c r="GK2634" s="425"/>
      <c r="GL2634" s="425"/>
      <c r="GM2634" s="425"/>
      <c r="GN2634" s="425"/>
      <c r="GO2634" s="425"/>
      <c r="GP2634" s="425"/>
      <c r="GQ2634" s="425"/>
      <c r="GR2634" s="425"/>
      <c r="GS2634" s="425"/>
      <c r="GT2634" s="425"/>
      <c r="GU2634" s="425"/>
      <c r="GV2634" s="425"/>
      <c r="GW2634" s="425"/>
      <c r="GX2634" s="425"/>
      <c r="GY2634" s="425"/>
      <c r="GZ2634" s="425"/>
      <c r="HA2634" s="425"/>
      <c r="HB2634" s="425"/>
      <c r="HC2634" s="425"/>
      <c r="HD2634" s="425"/>
      <c r="HE2634" s="425"/>
      <c r="HF2634" s="425"/>
      <c r="HG2634" s="425"/>
      <c r="HH2634" s="425"/>
      <c r="HI2634" s="425"/>
      <c r="HJ2634" s="425"/>
      <c r="HK2634" s="425"/>
      <c r="HL2634" s="425"/>
      <c r="HM2634" s="425"/>
      <c r="HN2634" s="425"/>
      <c r="HO2634" s="425"/>
      <c r="HP2634" s="425"/>
      <c r="HQ2634" s="425"/>
      <c r="HR2634" s="425"/>
      <c r="HS2634" s="425"/>
      <c r="HT2634" s="425"/>
      <c r="HU2634" s="425"/>
      <c r="HV2634" s="425"/>
      <c r="HW2634" s="425"/>
      <c r="HX2634" s="425"/>
      <c r="HY2634" s="425"/>
      <c r="HZ2634" s="425"/>
      <c r="IA2634" s="425"/>
      <c r="IB2634" s="425"/>
      <c r="IC2634" s="425"/>
      <c r="ID2634" s="425"/>
      <c r="IE2634" s="425"/>
      <c r="IF2634" s="425"/>
      <c r="IG2634" s="425"/>
      <c r="IH2634" s="425"/>
      <c r="II2634" s="425"/>
      <c r="IJ2634" s="425"/>
      <c r="IK2634" s="425"/>
      <c r="IL2634" s="425"/>
      <c r="IM2634" s="425"/>
      <c r="IN2634" s="425"/>
      <c r="IO2634" s="425"/>
      <c r="IP2634" s="425"/>
      <c r="IQ2634" s="425"/>
      <c r="IR2634" s="425"/>
      <c r="IS2634" s="425"/>
      <c r="IT2634" s="425"/>
      <c r="IU2634" s="425"/>
      <c r="IV2634" s="425"/>
    </row>
    <row r="2635" s="428" customFormat="1" ht="27.6" customHeight="1" spans="2:256">
      <c r="B2635" s="465"/>
      <c r="GH2635" s="425"/>
      <c r="GI2635" s="425"/>
      <c r="GJ2635" s="425"/>
      <c r="GK2635" s="425"/>
      <c r="GL2635" s="425"/>
      <c r="GM2635" s="425"/>
      <c r="GN2635" s="425"/>
      <c r="GO2635" s="425"/>
      <c r="GP2635" s="425"/>
      <c r="GQ2635" s="425"/>
      <c r="GR2635" s="425"/>
      <c r="GS2635" s="425"/>
      <c r="GT2635" s="425"/>
      <c r="GU2635" s="425"/>
      <c r="GV2635" s="425"/>
      <c r="GW2635" s="425"/>
      <c r="GX2635" s="425"/>
      <c r="GY2635" s="425"/>
      <c r="GZ2635" s="425"/>
      <c r="HA2635" s="425"/>
      <c r="HB2635" s="425"/>
      <c r="HC2635" s="425"/>
      <c r="HD2635" s="425"/>
      <c r="HE2635" s="425"/>
      <c r="HF2635" s="425"/>
      <c r="HG2635" s="425"/>
      <c r="HH2635" s="425"/>
      <c r="HI2635" s="425"/>
      <c r="HJ2635" s="425"/>
      <c r="HK2635" s="425"/>
      <c r="HL2635" s="425"/>
      <c r="HM2635" s="425"/>
      <c r="HN2635" s="425"/>
      <c r="HO2635" s="425"/>
      <c r="HP2635" s="425"/>
      <c r="HQ2635" s="425"/>
      <c r="HR2635" s="425"/>
      <c r="HS2635" s="425"/>
      <c r="HT2635" s="425"/>
      <c r="HU2635" s="425"/>
      <c r="HV2635" s="425"/>
      <c r="HW2635" s="425"/>
      <c r="HX2635" s="425"/>
      <c r="HY2635" s="425"/>
      <c r="HZ2635" s="425"/>
      <c r="IA2635" s="425"/>
      <c r="IB2635" s="425"/>
      <c r="IC2635" s="425"/>
      <c r="ID2635" s="425"/>
      <c r="IE2635" s="425"/>
      <c r="IF2635" s="425"/>
      <c r="IG2635" s="425"/>
      <c r="IH2635" s="425"/>
      <c r="II2635" s="425"/>
      <c r="IJ2635" s="425"/>
      <c r="IK2635" s="425"/>
      <c r="IL2635" s="425"/>
      <c r="IM2635" s="425"/>
      <c r="IN2635" s="425"/>
      <c r="IO2635" s="425"/>
      <c r="IP2635" s="425"/>
      <c r="IQ2635" s="425"/>
      <c r="IR2635" s="425"/>
      <c r="IS2635" s="425"/>
      <c r="IT2635" s="425"/>
      <c r="IU2635" s="425"/>
      <c r="IV2635" s="425"/>
    </row>
    <row r="2636" s="428" customFormat="1" ht="27.6" customHeight="1" spans="2:256">
      <c r="B2636" s="465"/>
      <c r="GH2636" s="425"/>
      <c r="GI2636" s="425"/>
      <c r="GJ2636" s="425"/>
      <c r="GK2636" s="425"/>
      <c r="GL2636" s="425"/>
      <c r="GM2636" s="425"/>
      <c r="GN2636" s="425"/>
      <c r="GO2636" s="425"/>
      <c r="GP2636" s="425"/>
      <c r="GQ2636" s="425"/>
      <c r="GR2636" s="425"/>
      <c r="GS2636" s="425"/>
      <c r="GT2636" s="425"/>
      <c r="GU2636" s="425"/>
      <c r="GV2636" s="425"/>
      <c r="GW2636" s="425"/>
      <c r="GX2636" s="425"/>
      <c r="GY2636" s="425"/>
      <c r="GZ2636" s="425"/>
      <c r="HA2636" s="425"/>
      <c r="HB2636" s="425"/>
      <c r="HC2636" s="425"/>
      <c r="HD2636" s="425"/>
      <c r="HE2636" s="425"/>
      <c r="HF2636" s="425"/>
      <c r="HG2636" s="425"/>
      <c r="HH2636" s="425"/>
      <c r="HI2636" s="425"/>
      <c r="HJ2636" s="425"/>
      <c r="HK2636" s="425"/>
      <c r="HL2636" s="425"/>
      <c r="HM2636" s="425"/>
      <c r="HN2636" s="425"/>
      <c r="HO2636" s="425"/>
      <c r="HP2636" s="425"/>
      <c r="HQ2636" s="425"/>
      <c r="HR2636" s="425"/>
      <c r="HS2636" s="425"/>
      <c r="HT2636" s="425"/>
      <c r="HU2636" s="425"/>
      <c r="HV2636" s="425"/>
      <c r="HW2636" s="425"/>
      <c r="HX2636" s="425"/>
      <c r="HY2636" s="425"/>
      <c r="HZ2636" s="425"/>
      <c r="IA2636" s="425"/>
      <c r="IB2636" s="425"/>
      <c r="IC2636" s="425"/>
      <c r="ID2636" s="425"/>
      <c r="IE2636" s="425"/>
      <c r="IF2636" s="425"/>
      <c r="IG2636" s="425"/>
      <c r="IH2636" s="425"/>
      <c r="II2636" s="425"/>
      <c r="IJ2636" s="425"/>
      <c r="IK2636" s="425"/>
      <c r="IL2636" s="425"/>
      <c r="IM2636" s="425"/>
      <c r="IN2636" s="425"/>
      <c r="IO2636" s="425"/>
      <c r="IP2636" s="425"/>
      <c r="IQ2636" s="425"/>
      <c r="IR2636" s="425"/>
      <c r="IS2636" s="425"/>
      <c r="IT2636" s="425"/>
      <c r="IU2636" s="425"/>
      <c r="IV2636" s="425"/>
    </row>
    <row r="2637" s="428" customFormat="1" ht="27.6" customHeight="1" spans="2:256">
      <c r="B2637" s="465"/>
      <c r="GH2637" s="425"/>
      <c r="GI2637" s="425"/>
      <c r="GJ2637" s="425"/>
      <c r="GK2637" s="425"/>
      <c r="GL2637" s="425"/>
      <c r="GM2637" s="425"/>
      <c r="GN2637" s="425"/>
      <c r="GO2637" s="425"/>
      <c r="GP2637" s="425"/>
      <c r="GQ2637" s="425"/>
      <c r="GR2637" s="425"/>
      <c r="GS2637" s="425"/>
      <c r="GT2637" s="425"/>
      <c r="GU2637" s="425"/>
      <c r="GV2637" s="425"/>
      <c r="GW2637" s="425"/>
      <c r="GX2637" s="425"/>
      <c r="GY2637" s="425"/>
      <c r="GZ2637" s="425"/>
      <c r="HA2637" s="425"/>
      <c r="HB2637" s="425"/>
      <c r="HC2637" s="425"/>
      <c r="HD2637" s="425"/>
      <c r="HE2637" s="425"/>
      <c r="HF2637" s="425"/>
      <c r="HG2637" s="425"/>
      <c r="HH2637" s="425"/>
      <c r="HI2637" s="425"/>
      <c r="HJ2637" s="425"/>
      <c r="HK2637" s="425"/>
      <c r="HL2637" s="425"/>
      <c r="HM2637" s="425"/>
      <c r="HN2637" s="425"/>
      <c r="HO2637" s="425"/>
      <c r="HP2637" s="425"/>
      <c r="HQ2637" s="425"/>
      <c r="HR2637" s="425"/>
      <c r="HS2637" s="425"/>
      <c r="HT2637" s="425"/>
      <c r="HU2637" s="425"/>
      <c r="HV2637" s="425"/>
      <c r="HW2637" s="425"/>
      <c r="HX2637" s="425"/>
      <c r="HY2637" s="425"/>
      <c r="HZ2637" s="425"/>
      <c r="IA2637" s="425"/>
      <c r="IB2637" s="425"/>
      <c r="IC2637" s="425"/>
      <c r="ID2637" s="425"/>
      <c r="IE2637" s="425"/>
      <c r="IF2637" s="425"/>
      <c r="IG2637" s="425"/>
      <c r="IH2637" s="425"/>
      <c r="II2637" s="425"/>
      <c r="IJ2637" s="425"/>
      <c r="IK2637" s="425"/>
      <c r="IL2637" s="425"/>
      <c r="IM2637" s="425"/>
      <c r="IN2637" s="425"/>
      <c r="IO2637" s="425"/>
      <c r="IP2637" s="425"/>
      <c r="IQ2637" s="425"/>
      <c r="IR2637" s="425"/>
      <c r="IS2637" s="425"/>
      <c r="IT2637" s="425"/>
      <c r="IU2637" s="425"/>
      <c r="IV2637" s="425"/>
    </row>
    <row r="2638" s="428" customFormat="1" ht="27.6" customHeight="1" spans="2:256">
      <c r="B2638" s="465"/>
      <c r="GH2638" s="425"/>
      <c r="GI2638" s="425"/>
      <c r="GJ2638" s="425"/>
      <c r="GK2638" s="425"/>
      <c r="GL2638" s="425"/>
      <c r="GM2638" s="425"/>
      <c r="GN2638" s="425"/>
      <c r="GO2638" s="425"/>
      <c r="GP2638" s="425"/>
      <c r="GQ2638" s="425"/>
      <c r="GR2638" s="425"/>
      <c r="GS2638" s="425"/>
      <c r="GT2638" s="425"/>
      <c r="GU2638" s="425"/>
      <c r="GV2638" s="425"/>
      <c r="GW2638" s="425"/>
      <c r="GX2638" s="425"/>
      <c r="GY2638" s="425"/>
      <c r="GZ2638" s="425"/>
      <c r="HA2638" s="425"/>
      <c r="HB2638" s="425"/>
      <c r="HC2638" s="425"/>
      <c r="HD2638" s="425"/>
      <c r="HE2638" s="425"/>
      <c r="HF2638" s="425"/>
      <c r="HG2638" s="425"/>
      <c r="HH2638" s="425"/>
      <c r="HI2638" s="425"/>
      <c r="HJ2638" s="425"/>
      <c r="HK2638" s="425"/>
      <c r="HL2638" s="425"/>
      <c r="HM2638" s="425"/>
      <c r="HN2638" s="425"/>
      <c r="HO2638" s="425"/>
      <c r="HP2638" s="425"/>
      <c r="HQ2638" s="425"/>
      <c r="HR2638" s="425"/>
      <c r="HS2638" s="425"/>
      <c r="HT2638" s="425"/>
      <c r="HU2638" s="425"/>
      <c r="HV2638" s="425"/>
      <c r="HW2638" s="425"/>
      <c r="HX2638" s="425"/>
      <c r="HY2638" s="425"/>
      <c r="HZ2638" s="425"/>
      <c r="IA2638" s="425"/>
      <c r="IB2638" s="425"/>
      <c r="IC2638" s="425"/>
      <c r="ID2638" s="425"/>
      <c r="IE2638" s="425"/>
      <c r="IF2638" s="425"/>
      <c r="IG2638" s="425"/>
      <c r="IH2638" s="425"/>
      <c r="II2638" s="425"/>
      <c r="IJ2638" s="425"/>
      <c r="IK2638" s="425"/>
      <c r="IL2638" s="425"/>
      <c r="IM2638" s="425"/>
      <c r="IN2638" s="425"/>
      <c r="IO2638" s="425"/>
      <c r="IP2638" s="425"/>
      <c r="IQ2638" s="425"/>
      <c r="IR2638" s="425"/>
      <c r="IS2638" s="425"/>
      <c r="IT2638" s="425"/>
      <c r="IU2638" s="425"/>
      <c r="IV2638" s="425"/>
    </row>
    <row r="2639" s="428" customFormat="1" ht="27.6" customHeight="1" spans="2:256">
      <c r="B2639" s="465"/>
      <c r="GH2639" s="425"/>
      <c r="GI2639" s="425"/>
      <c r="GJ2639" s="425"/>
      <c r="GK2639" s="425"/>
      <c r="GL2639" s="425"/>
      <c r="GM2639" s="425"/>
      <c r="GN2639" s="425"/>
      <c r="GO2639" s="425"/>
      <c r="GP2639" s="425"/>
      <c r="GQ2639" s="425"/>
      <c r="GR2639" s="425"/>
      <c r="GS2639" s="425"/>
      <c r="GT2639" s="425"/>
      <c r="GU2639" s="425"/>
      <c r="GV2639" s="425"/>
      <c r="GW2639" s="425"/>
      <c r="GX2639" s="425"/>
      <c r="GY2639" s="425"/>
      <c r="GZ2639" s="425"/>
      <c r="HA2639" s="425"/>
      <c r="HB2639" s="425"/>
      <c r="HC2639" s="425"/>
      <c r="HD2639" s="425"/>
      <c r="HE2639" s="425"/>
      <c r="HF2639" s="425"/>
      <c r="HG2639" s="425"/>
      <c r="HH2639" s="425"/>
      <c r="HI2639" s="425"/>
      <c r="HJ2639" s="425"/>
      <c r="HK2639" s="425"/>
      <c r="HL2639" s="425"/>
      <c r="HM2639" s="425"/>
      <c r="HN2639" s="425"/>
      <c r="HO2639" s="425"/>
      <c r="HP2639" s="425"/>
      <c r="HQ2639" s="425"/>
      <c r="HR2639" s="425"/>
      <c r="HS2639" s="425"/>
      <c r="HT2639" s="425"/>
      <c r="HU2639" s="425"/>
      <c r="HV2639" s="425"/>
      <c r="HW2639" s="425"/>
      <c r="HX2639" s="425"/>
      <c r="HY2639" s="425"/>
      <c r="HZ2639" s="425"/>
      <c r="IA2639" s="425"/>
      <c r="IB2639" s="425"/>
      <c r="IC2639" s="425"/>
      <c r="ID2639" s="425"/>
      <c r="IE2639" s="425"/>
      <c r="IF2639" s="425"/>
      <c r="IG2639" s="425"/>
      <c r="IH2639" s="425"/>
      <c r="II2639" s="425"/>
      <c r="IJ2639" s="425"/>
      <c r="IK2639" s="425"/>
      <c r="IL2639" s="425"/>
      <c r="IM2639" s="425"/>
      <c r="IN2639" s="425"/>
      <c r="IO2639" s="425"/>
      <c r="IP2639" s="425"/>
      <c r="IQ2639" s="425"/>
      <c r="IR2639" s="425"/>
      <c r="IS2639" s="425"/>
      <c r="IT2639" s="425"/>
      <c r="IU2639" s="425"/>
      <c r="IV2639" s="425"/>
    </row>
    <row r="2640" s="428" customFormat="1" ht="27.6" customHeight="1" spans="2:256">
      <c r="B2640" s="465"/>
      <c r="GH2640" s="425"/>
      <c r="GI2640" s="425"/>
      <c r="GJ2640" s="425"/>
      <c r="GK2640" s="425"/>
      <c r="GL2640" s="425"/>
      <c r="GM2640" s="425"/>
      <c r="GN2640" s="425"/>
      <c r="GO2640" s="425"/>
      <c r="GP2640" s="425"/>
      <c r="GQ2640" s="425"/>
      <c r="GR2640" s="425"/>
      <c r="GS2640" s="425"/>
      <c r="GT2640" s="425"/>
      <c r="GU2640" s="425"/>
      <c r="GV2640" s="425"/>
      <c r="GW2640" s="425"/>
      <c r="GX2640" s="425"/>
      <c r="GY2640" s="425"/>
      <c r="GZ2640" s="425"/>
      <c r="HA2640" s="425"/>
      <c r="HB2640" s="425"/>
      <c r="HC2640" s="425"/>
      <c r="HD2640" s="425"/>
      <c r="HE2640" s="425"/>
      <c r="HF2640" s="425"/>
      <c r="HG2640" s="425"/>
      <c r="HH2640" s="425"/>
      <c r="HI2640" s="425"/>
      <c r="HJ2640" s="425"/>
      <c r="HK2640" s="425"/>
      <c r="HL2640" s="425"/>
      <c r="HM2640" s="425"/>
      <c r="HN2640" s="425"/>
      <c r="HO2640" s="425"/>
      <c r="HP2640" s="425"/>
      <c r="HQ2640" s="425"/>
      <c r="HR2640" s="425"/>
      <c r="HS2640" s="425"/>
      <c r="HT2640" s="425"/>
      <c r="HU2640" s="425"/>
      <c r="HV2640" s="425"/>
      <c r="HW2640" s="425"/>
      <c r="HX2640" s="425"/>
      <c r="HY2640" s="425"/>
      <c r="HZ2640" s="425"/>
      <c r="IA2640" s="425"/>
      <c r="IB2640" s="425"/>
      <c r="IC2640" s="425"/>
      <c r="ID2640" s="425"/>
      <c r="IE2640" s="425"/>
      <c r="IF2640" s="425"/>
      <c r="IG2640" s="425"/>
      <c r="IH2640" s="425"/>
      <c r="II2640" s="425"/>
      <c r="IJ2640" s="425"/>
      <c r="IK2640" s="425"/>
      <c r="IL2640" s="425"/>
      <c r="IM2640" s="425"/>
      <c r="IN2640" s="425"/>
      <c r="IO2640" s="425"/>
      <c r="IP2640" s="425"/>
      <c r="IQ2640" s="425"/>
      <c r="IR2640" s="425"/>
      <c r="IS2640" s="425"/>
      <c r="IT2640" s="425"/>
      <c r="IU2640" s="425"/>
      <c r="IV2640" s="425"/>
    </row>
    <row r="2641" s="428" customFormat="1" ht="27.6" customHeight="1" spans="2:256">
      <c r="B2641" s="465"/>
      <c r="GH2641" s="425"/>
      <c r="GI2641" s="425"/>
      <c r="GJ2641" s="425"/>
      <c r="GK2641" s="425"/>
      <c r="GL2641" s="425"/>
      <c r="GM2641" s="425"/>
      <c r="GN2641" s="425"/>
      <c r="GO2641" s="425"/>
      <c r="GP2641" s="425"/>
      <c r="GQ2641" s="425"/>
      <c r="GR2641" s="425"/>
      <c r="GS2641" s="425"/>
      <c r="GT2641" s="425"/>
      <c r="GU2641" s="425"/>
      <c r="GV2641" s="425"/>
      <c r="GW2641" s="425"/>
      <c r="GX2641" s="425"/>
      <c r="GY2641" s="425"/>
      <c r="GZ2641" s="425"/>
      <c r="HA2641" s="425"/>
      <c r="HB2641" s="425"/>
      <c r="HC2641" s="425"/>
      <c r="HD2641" s="425"/>
      <c r="HE2641" s="425"/>
      <c r="HF2641" s="425"/>
      <c r="HG2641" s="425"/>
      <c r="HH2641" s="425"/>
      <c r="HI2641" s="425"/>
      <c r="HJ2641" s="425"/>
      <c r="HK2641" s="425"/>
      <c r="HL2641" s="425"/>
      <c r="HM2641" s="425"/>
      <c r="HN2641" s="425"/>
      <c r="HO2641" s="425"/>
      <c r="HP2641" s="425"/>
      <c r="HQ2641" s="425"/>
      <c r="HR2641" s="425"/>
      <c r="HS2641" s="425"/>
      <c r="HT2641" s="425"/>
      <c r="HU2641" s="425"/>
      <c r="HV2641" s="425"/>
      <c r="HW2641" s="425"/>
      <c r="HX2641" s="425"/>
      <c r="HY2641" s="425"/>
      <c r="HZ2641" s="425"/>
      <c r="IA2641" s="425"/>
      <c r="IB2641" s="425"/>
      <c r="IC2641" s="425"/>
      <c r="ID2641" s="425"/>
      <c r="IE2641" s="425"/>
      <c r="IF2641" s="425"/>
      <c r="IG2641" s="425"/>
      <c r="IH2641" s="425"/>
      <c r="II2641" s="425"/>
      <c r="IJ2641" s="425"/>
      <c r="IK2641" s="425"/>
      <c r="IL2641" s="425"/>
      <c r="IM2641" s="425"/>
      <c r="IN2641" s="425"/>
      <c r="IO2641" s="425"/>
      <c r="IP2641" s="425"/>
      <c r="IQ2641" s="425"/>
      <c r="IR2641" s="425"/>
      <c r="IS2641" s="425"/>
      <c r="IT2641" s="425"/>
      <c r="IU2641" s="425"/>
      <c r="IV2641" s="425"/>
    </row>
    <row r="2642" s="428" customFormat="1" ht="27.6" customHeight="1" spans="2:256">
      <c r="B2642" s="465"/>
      <c r="GH2642" s="425"/>
      <c r="GI2642" s="425"/>
      <c r="GJ2642" s="425"/>
      <c r="GK2642" s="425"/>
      <c r="GL2642" s="425"/>
      <c r="GM2642" s="425"/>
      <c r="GN2642" s="425"/>
      <c r="GO2642" s="425"/>
      <c r="GP2642" s="425"/>
      <c r="GQ2642" s="425"/>
      <c r="GR2642" s="425"/>
      <c r="GS2642" s="425"/>
      <c r="GT2642" s="425"/>
      <c r="GU2642" s="425"/>
      <c r="GV2642" s="425"/>
      <c r="GW2642" s="425"/>
      <c r="GX2642" s="425"/>
      <c r="GY2642" s="425"/>
      <c r="GZ2642" s="425"/>
      <c r="HA2642" s="425"/>
      <c r="HB2642" s="425"/>
      <c r="HC2642" s="425"/>
      <c r="HD2642" s="425"/>
      <c r="HE2642" s="425"/>
      <c r="HF2642" s="425"/>
      <c r="HG2642" s="425"/>
      <c r="HH2642" s="425"/>
      <c r="HI2642" s="425"/>
      <c r="HJ2642" s="425"/>
      <c r="HK2642" s="425"/>
      <c r="HL2642" s="425"/>
      <c r="HM2642" s="425"/>
      <c r="HN2642" s="425"/>
      <c r="HO2642" s="425"/>
      <c r="HP2642" s="425"/>
      <c r="HQ2642" s="425"/>
      <c r="HR2642" s="425"/>
      <c r="HS2642" s="425"/>
      <c r="HT2642" s="425"/>
      <c r="HU2642" s="425"/>
      <c r="HV2642" s="425"/>
      <c r="HW2642" s="425"/>
      <c r="HX2642" s="425"/>
      <c r="HY2642" s="425"/>
      <c r="HZ2642" s="425"/>
      <c r="IA2642" s="425"/>
      <c r="IB2642" s="425"/>
      <c r="IC2642" s="425"/>
      <c r="ID2642" s="425"/>
      <c r="IE2642" s="425"/>
      <c r="IF2642" s="425"/>
      <c r="IG2642" s="425"/>
      <c r="IH2642" s="425"/>
      <c r="II2642" s="425"/>
      <c r="IJ2642" s="425"/>
      <c r="IK2642" s="425"/>
      <c r="IL2642" s="425"/>
      <c r="IM2642" s="425"/>
      <c r="IN2642" s="425"/>
      <c r="IO2642" s="425"/>
      <c r="IP2642" s="425"/>
      <c r="IQ2642" s="425"/>
      <c r="IR2642" s="425"/>
      <c r="IS2642" s="425"/>
      <c r="IT2642" s="425"/>
      <c r="IU2642" s="425"/>
      <c r="IV2642" s="425"/>
    </row>
    <row r="2643" s="428" customFormat="1" ht="27.6" customHeight="1" spans="2:256">
      <c r="B2643" s="465"/>
      <c r="GH2643" s="425"/>
      <c r="GI2643" s="425"/>
      <c r="GJ2643" s="425"/>
      <c r="GK2643" s="425"/>
      <c r="GL2643" s="425"/>
      <c r="GM2643" s="425"/>
      <c r="GN2643" s="425"/>
      <c r="GO2643" s="425"/>
      <c r="GP2643" s="425"/>
      <c r="GQ2643" s="425"/>
      <c r="GR2643" s="425"/>
      <c r="GS2643" s="425"/>
      <c r="GT2643" s="425"/>
      <c r="GU2643" s="425"/>
      <c r="GV2643" s="425"/>
      <c r="GW2643" s="425"/>
      <c r="GX2643" s="425"/>
      <c r="GY2643" s="425"/>
      <c r="GZ2643" s="425"/>
      <c r="HA2643" s="425"/>
      <c r="HB2643" s="425"/>
      <c r="HC2643" s="425"/>
      <c r="HD2643" s="425"/>
      <c r="HE2643" s="425"/>
      <c r="HF2643" s="425"/>
      <c r="HG2643" s="425"/>
      <c r="HH2643" s="425"/>
      <c r="HI2643" s="425"/>
      <c r="HJ2643" s="425"/>
      <c r="HK2643" s="425"/>
      <c r="HL2643" s="425"/>
      <c r="HM2643" s="425"/>
      <c r="HN2643" s="425"/>
      <c r="HO2643" s="425"/>
      <c r="HP2643" s="425"/>
      <c r="HQ2643" s="425"/>
      <c r="HR2643" s="425"/>
      <c r="HS2643" s="425"/>
      <c r="HT2643" s="425"/>
      <c r="HU2643" s="425"/>
      <c r="HV2643" s="425"/>
      <c r="HW2643" s="425"/>
      <c r="HX2643" s="425"/>
      <c r="HY2643" s="425"/>
      <c r="HZ2643" s="425"/>
      <c r="IA2643" s="425"/>
      <c r="IB2643" s="425"/>
      <c r="IC2643" s="425"/>
      <c r="ID2643" s="425"/>
      <c r="IE2643" s="425"/>
      <c r="IF2643" s="425"/>
      <c r="IG2643" s="425"/>
      <c r="IH2643" s="425"/>
      <c r="II2643" s="425"/>
      <c r="IJ2643" s="425"/>
      <c r="IK2643" s="425"/>
      <c r="IL2643" s="425"/>
      <c r="IM2643" s="425"/>
      <c r="IN2643" s="425"/>
      <c r="IO2643" s="425"/>
      <c r="IP2643" s="425"/>
      <c r="IQ2643" s="425"/>
      <c r="IR2643" s="425"/>
      <c r="IS2643" s="425"/>
      <c r="IT2643" s="425"/>
      <c r="IU2643" s="425"/>
      <c r="IV2643" s="425"/>
    </row>
    <row r="2644" s="428" customFormat="1" ht="27.6" customHeight="1" spans="2:256">
      <c r="B2644" s="465"/>
      <c r="GH2644" s="425"/>
      <c r="GI2644" s="425"/>
      <c r="GJ2644" s="425"/>
      <c r="GK2644" s="425"/>
      <c r="GL2644" s="425"/>
      <c r="GM2644" s="425"/>
      <c r="GN2644" s="425"/>
      <c r="GO2644" s="425"/>
      <c r="GP2644" s="425"/>
      <c r="GQ2644" s="425"/>
      <c r="GR2644" s="425"/>
      <c r="GS2644" s="425"/>
      <c r="GT2644" s="425"/>
      <c r="GU2644" s="425"/>
      <c r="GV2644" s="425"/>
      <c r="GW2644" s="425"/>
      <c r="GX2644" s="425"/>
      <c r="GY2644" s="425"/>
      <c r="GZ2644" s="425"/>
      <c r="HA2644" s="425"/>
      <c r="HB2644" s="425"/>
      <c r="HC2644" s="425"/>
      <c r="HD2644" s="425"/>
      <c r="HE2644" s="425"/>
      <c r="HF2644" s="425"/>
      <c r="HG2644" s="425"/>
      <c r="HH2644" s="425"/>
      <c r="HI2644" s="425"/>
      <c r="HJ2644" s="425"/>
      <c r="HK2644" s="425"/>
      <c r="HL2644" s="425"/>
      <c r="HM2644" s="425"/>
      <c r="HN2644" s="425"/>
      <c r="HO2644" s="425"/>
      <c r="HP2644" s="425"/>
      <c r="HQ2644" s="425"/>
      <c r="HR2644" s="425"/>
      <c r="HS2644" s="425"/>
      <c r="HT2644" s="425"/>
      <c r="HU2644" s="425"/>
      <c r="HV2644" s="425"/>
      <c r="HW2644" s="425"/>
      <c r="HX2644" s="425"/>
      <c r="HY2644" s="425"/>
      <c r="HZ2644" s="425"/>
      <c r="IA2644" s="425"/>
      <c r="IB2644" s="425"/>
      <c r="IC2644" s="425"/>
      <c r="ID2644" s="425"/>
      <c r="IE2644" s="425"/>
      <c r="IF2644" s="425"/>
      <c r="IG2644" s="425"/>
      <c r="IH2644" s="425"/>
      <c r="II2644" s="425"/>
      <c r="IJ2644" s="425"/>
      <c r="IK2644" s="425"/>
      <c r="IL2644" s="425"/>
      <c r="IM2644" s="425"/>
      <c r="IN2644" s="425"/>
      <c r="IO2644" s="425"/>
      <c r="IP2644" s="425"/>
      <c r="IQ2644" s="425"/>
      <c r="IR2644" s="425"/>
      <c r="IS2644" s="425"/>
      <c r="IT2644" s="425"/>
      <c r="IU2644" s="425"/>
      <c r="IV2644" s="425"/>
    </row>
    <row r="2645" s="428" customFormat="1" ht="27.6" customHeight="1" spans="2:256">
      <c r="B2645" s="465"/>
      <c r="GH2645" s="425"/>
      <c r="GI2645" s="425"/>
      <c r="GJ2645" s="425"/>
      <c r="GK2645" s="425"/>
      <c r="GL2645" s="425"/>
      <c r="GM2645" s="425"/>
      <c r="GN2645" s="425"/>
      <c r="GO2645" s="425"/>
      <c r="GP2645" s="425"/>
      <c r="GQ2645" s="425"/>
      <c r="GR2645" s="425"/>
      <c r="GS2645" s="425"/>
      <c r="GT2645" s="425"/>
      <c r="GU2645" s="425"/>
      <c r="GV2645" s="425"/>
      <c r="GW2645" s="425"/>
      <c r="GX2645" s="425"/>
      <c r="GY2645" s="425"/>
      <c r="GZ2645" s="425"/>
      <c r="HA2645" s="425"/>
      <c r="HB2645" s="425"/>
      <c r="HC2645" s="425"/>
      <c r="HD2645" s="425"/>
      <c r="HE2645" s="425"/>
      <c r="HF2645" s="425"/>
      <c r="HG2645" s="425"/>
      <c r="HH2645" s="425"/>
      <c r="HI2645" s="425"/>
      <c r="HJ2645" s="425"/>
      <c r="HK2645" s="425"/>
      <c r="HL2645" s="425"/>
      <c r="HM2645" s="425"/>
      <c r="HN2645" s="425"/>
      <c r="HO2645" s="425"/>
      <c r="HP2645" s="425"/>
      <c r="HQ2645" s="425"/>
      <c r="HR2645" s="425"/>
      <c r="HS2645" s="425"/>
      <c r="HT2645" s="425"/>
      <c r="HU2645" s="425"/>
      <c r="HV2645" s="425"/>
      <c r="HW2645" s="425"/>
      <c r="HX2645" s="425"/>
      <c r="HY2645" s="425"/>
      <c r="HZ2645" s="425"/>
      <c r="IA2645" s="425"/>
      <c r="IB2645" s="425"/>
      <c r="IC2645" s="425"/>
      <c r="ID2645" s="425"/>
      <c r="IE2645" s="425"/>
      <c r="IF2645" s="425"/>
      <c r="IG2645" s="425"/>
      <c r="IH2645" s="425"/>
      <c r="II2645" s="425"/>
      <c r="IJ2645" s="425"/>
      <c r="IK2645" s="425"/>
      <c r="IL2645" s="425"/>
      <c r="IM2645" s="425"/>
      <c r="IN2645" s="425"/>
      <c r="IO2645" s="425"/>
      <c r="IP2645" s="425"/>
      <c r="IQ2645" s="425"/>
      <c r="IR2645" s="425"/>
      <c r="IS2645" s="425"/>
      <c r="IT2645" s="425"/>
      <c r="IU2645" s="425"/>
      <c r="IV2645" s="425"/>
    </row>
    <row r="2646" s="428" customFormat="1" ht="27.6" customHeight="1" spans="2:256">
      <c r="B2646" s="465"/>
      <c r="GH2646" s="425"/>
      <c r="GI2646" s="425"/>
      <c r="GJ2646" s="425"/>
      <c r="GK2646" s="425"/>
      <c r="GL2646" s="425"/>
      <c r="GM2646" s="425"/>
      <c r="GN2646" s="425"/>
      <c r="GO2646" s="425"/>
      <c r="GP2646" s="425"/>
      <c r="GQ2646" s="425"/>
      <c r="GR2646" s="425"/>
      <c r="GS2646" s="425"/>
      <c r="GT2646" s="425"/>
      <c r="GU2646" s="425"/>
      <c r="GV2646" s="425"/>
      <c r="GW2646" s="425"/>
      <c r="GX2646" s="425"/>
      <c r="GY2646" s="425"/>
      <c r="GZ2646" s="425"/>
      <c r="HA2646" s="425"/>
      <c r="HB2646" s="425"/>
      <c r="HC2646" s="425"/>
      <c r="HD2646" s="425"/>
      <c r="HE2646" s="425"/>
      <c r="HF2646" s="425"/>
      <c r="HG2646" s="425"/>
      <c r="HH2646" s="425"/>
      <c r="HI2646" s="425"/>
      <c r="HJ2646" s="425"/>
      <c r="HK2646" s="425"/>
      <c r="HL2646" s="425"/>
      <c r="HM2646" s="425"/>
      <c r="HN2646" s="425"/>
      <c r="HO2646" s="425"/>
      <c r="HP2646" s="425"/>
      <c r="HQ2646" s="425"/>
      <c r="HR2646" s="425"/>
      <c r="HS2646" s="425"/>
      <c r="HT2646" s="425"/>
      <c r="HU2646" s="425"/>
      <c r="HV2646" s="425"/>
      <c r="HW2646" s="425"/>
      <c r="HX2646" s="425"/>
      <c r="HY2646" s="425"/>
      <c r="HZ2646" s="425"/>
      <c r="IA2646" s="425"/>
      <c r="IB2646" s="425"/>
      <c r="IC2646" s="425"/>
      <c r="ID2646" s="425"/>
      <c r="IE2646" s="425"/>
      <c r="IF2646" s="425"/>
      <c r="IG2646" s="425"/>
      <c r="IH2646" s="425"/>
      <c r="II2646" s="425"/>
      <c r="IJ2646" s="425"/>
      <c r="IK2646" s="425"/>
      <c r="IL2646" s="425"/>
      <c r="IM2646" s="425"/>
      <c r="IN2646" s="425"/>
      <c r="IO2646" s="425"/>
      <c r="IP2646" s="425"/>
      <c r="IQ2646" s="425"/>
      <c r="IR2646" s="425"/>
      <c r="IS2646" s="425"/>
      <c r="IT2646" s="425"/>
      <c r="IU2646" s="425"/>
      <c r="IV2646" s="425"/>
    </row>
    <row r="2647" s="428" customFormat="1" ht="27.6" customHeight="1" spans="2:256">
      <c r="B2647" s="465"/>
      <c r="GH2647" s="425"/>
      <c r="GI2647" s="425"/>
      <c r="GJ2647" s="425"/>
      <c r="GK2647" s="425"/>
      <c r="GL2647" s="425"/>
      <c r="GM2647" s="425"/>
      <c r="GN2647" s="425"/>
      <c r="GO2647" s="425"/>
      <c r="GP2647" s="425"/>
      <c r="GQ2647" s="425"/>
      <c r="GR2647" s="425"/>
      <c r="GS2647" s="425"/>
      <c r="GT2647" s="425"/>
      <c r="GU2647" s="425"/>
      <c r="GV2647" s="425"/>
      <c r="GW2647" s="425"/>
      <c r="GX2647" s="425"/>
      <c r="GY2647" s="425"/>
      <c r="GZ2647" s="425"/>
      <c r="HA2647" s="425"/>
      <c r="HB2647" s="425"/>
      <c r="HC2647" s="425"/>
      <c r="HD2647" s="425"/>
      <c r="HE2647" s="425"/>
      <c r="HF2647" s="425"/>
      <c r="HG2647" s="425"/>
      <c r="HH2647" s="425"/>
      <c r="HI2647" s="425"/>
      <c r="HJ2647" s="425"/>
      <c r="HK2647" s="425"/>
      <c r="HL2647" s="425"/>
      <c r="HM2647" s="425"/>
      <c r="HN2647" s="425"/>
      <c r="HO2647" s="425"/>
      <c r="HP2647" s="425"/>
      <c r="HQ2647" s="425"/>
      <c r="HR2647" s="425"/>
      <c r="HS2647" s="425"/>
      <c r="HT2647" s="425"/>
      <c r="HU2647" s="425"/>
      <c r="HV2647" s="425"/>
      <c r="HW2647" s="425"/>
      <c r="HX2647" s="425"/>
      <c r="HY2647" s="425"/>
      <c r="HZ2647" s="425"/>
      <c r="IA2647" s="425"/>
      <c r="IB2647" s="425"/>
      <c r="IC2647" s="425"/>
      <c r="ID2647" s="425"/>
      <c r="IE2647" s="425"/>
      <c r="IF2647" s="425"/>
      <c r="IG2647" s="425"/>
      <c r="IH2647" s="425"/>
      <c r="II2647" s="425"/>
      <c r="IJ2647" s="425"/>
      <c r="IK2647" s="425"/>
      <c r="IL2647" s="425"/>
      <c r="IM2647" s="425"/>
      <c r="IN2647" s="425"/>
      <c r="IO2647" s="425"/>
      <c r="IP2647" s="425"/>
      <c r="IQ2647" s="425"/>
      <c r="IR2647" s="425"/>
      <c r="IS2647" s="425"/>
      <c r="IT2647" s="425"/>
      <c r="IU2647" s="425"/>
      <c r="IV2647" s="425"/>
    </row>
    <row r="2648" s="428" customFormat="1" ht="27.6" customHeight="1" spans="2:256">
      <c r="B2648" s="465"/>
      <c r="GH2648" s="425"/>
      <c r="GI2648" s="425"/>
      <c r="GJ2648" s="425"/>
      <c r="GK2648" s="425"/>
      <c r="GL2648" s="425"/>
      <c r="GM2648" s="425"/>
      <c r="GN2648" s="425"/>
      <c r="GO2648" s="425"/>
      <c r="GP2648" s="425"/>
      <c r="GQ2648" s="425"/>
      <c r="GR2648" s="425"/>
      <c r="GS2648" s="425"/>
      <c r="GT2648" s="425"/>
      <c r="GU2648" s="425"/>
      <c r="GV2648" s="425"/>
      <c r="GW2648" s="425"/>
      <c r="GX2648" s="425"/>
      <c r="GY2648" s="425"/>
      <c r="GZ2648" s="425"/>
      <c r="HA2648" s="425"/>
      <c r="HB2648" s="425"/>
      <c r="HC2648" s="425"/>
      <c r="HD2648" s="425"/>
      <c r="HE2648" s="425"/>
      <c r="HF2648" s="425"/>
      <c r="HG2648" s="425"/>
      <c r="HH2648" s="425"/>
      <c r="HI2648" s="425"/>
      <c r="HJ2648" s="425"/>
      <c r="HK2648" s="425"/>
      <c r="HL2648" s="425"/>
      <c r="HM2648" s="425"/>
      <c r="HN2648" s="425"/>
      <c r="HO2648" s="425"/>
      <c r="HP2648" s="425"/>
      <c r="HQ2648" s="425"/>
      <c r="HR2648" s="425"/>
      <c r="HS2648" s="425"/>
      <c r="HT2648" s="425"/>
      <c r="HU2648" s="425"/>
      <c r="HV2648" s="425"/>
      <c r="HW2648" s="425"/>
      <c r="HX2648" s="425"/>
      <c r="HY2648" s="425"/>
      <c r="HZ2648" s="425"/>
      <c r="IA2648" s="425"/>
      <c r="IB2648" s="425"/>
      <c r="IC2648" s="425"/>
      <c r="ID2648" s="425"/>
      <c r="IE2648" s="425"/>
      <c r="IF2648" s="425"/>
      <c r="IG2648" s="425"/>
      <c r="IH2648" s="425"/>
      <c r="II2648" s="425"/>
      <c r="IJ2648" s="425"/>
      <c r="IK2648" s="425"/>
      <c r="IL2648" s="425"/>
      <c r="IM2648" s="425"/>
      <c r="IN2648" s="425"/>
      <c r="IO2648" s="425"/>
      <c r="IP2648" s="425"/>
      <c r="IQ2648" s="425"/>
      <c r="IR2648" s="425"/>
      <c r="IS2648" s="425"/>
      <c r="IT2648" s="425"/>
      <c r="IU2648" s="425"/>
      <c r="IV2648" s="425"/>
    </row>
    <row r="2649" s="428" customFormat="1" ht="27.6" customHeight="1" spans="2:256">
      <c r="B2649" s="465"/>
      <c r="GH2649" s="425"/>
      <c r="GI2649" s="425"/>
      <c r="GJ2649" s="425"/>
      <c r="GK2649" s="425"/>
      <c r="GL2649" s="425"/>
      <c r="GM2649" s="425"/>
      <c r="GN2649" s="425"/>
      <c r="GO2649" s="425"/>
      <c r="GP2649" s="425"/>
      <c r="GQ2649" s="425"/>
      <c r="GR2649" s="425"/>
      <c r="GS2649" s="425"/>
      <c r="GT2649" s="425"/>
      <c r="GU2649" s="425"/>
      <c r="GV2649" s="425"/>
      <c r="GW2649" s="425"/>
      <c r="GX2649" s="425"/>
      <c r="GY2649" s="425"/>
      <c r="GZ2649" s="425"/>
      <c r="HA2649" s="425"/>
      <c r="HB2649" s="425"/>
      <c r="HC2649" s="425"/>
      <c r="HD2649" s="425"/>
      <c r="HE2649" s="425"/>
      <c r="HF2649" s="425"/>
      <c r="HG2649" s="425"/>
      <c r="HH2649" s="425"/>
      <c r="HI2649" s="425"/>
      <c r="HJ2649" s="425"/>
      <c r="HK2649" s="425"/>
      <c r="HL2649" s="425"/>
      <c r="HM2649" s="425"/>
      <c r="HN2649" s="425"/>
      <c r="HO2649" s="425"/>
      <c r="HP2649" s="425"/>
      <c r="HQ2649" s="425"/>
      <c r="HR2649" s="425"/>
      <c r="HS2649" s="425"/>
      <c r="HT2649" s="425"/>
      <c r="HU2649" s="425"/>
      <c r="HV2649" s="425"/>
      <c r="HW2649" s="425"/>
      <c r="HX2649" s="425"/>
      <c r="HY2649" s="425"/>
      <c r="HZ2649" s="425"/>
      <c r="IA2649" s="425"/>
      <c r="IB2649" s="425"/>
      <c r="IC2649" s="425"/>
      <c r="ID2649" s="425"/>
      <c r="IE2649" s="425"/>
      <c r="IF2649" s="425"/>
      <c r="IG2649" s="425"/>
      <c r="IH2649" s="425"/>
      <c r="II2649" s="425"/>
      <c r="IJ2649" s="425"/>
      <c r="IK2649" s="425"/>
      <c r="IL2649" s="425"/>
      <c r="IM2649" s="425"/>
      <c r="IN2649" s="425"/>
      <c r="IO2649" s="425"/>
      <c r="IP2649" s="425"/>
      <c r="IQ2649" s="425"/>
      <c r="IR2649" s="425"/>
      <c r="IS2649" s="425"/>
      <c r="IT2649" s="425"/>
      <c r="IU2649" s="425"/>
      <c r="IV2649" s="425"/>
    </row>
    <row r="2650" s="428" customFormat="1" ht="27.6" customHeight="1" spans="2:256">
      <c r="B2650" s="465"/>
      <c r="GH2650" s="425"/>
      <c r="GI2650" s="425"/>
      <c r="GJ2650" s="425"/>
      <c r="GK2650" s="425"/>
      <c r="GL2650" s="425"/>
      <c r="GM2650" s="425"/>
      <c r="GN2650" s="425"/>
      <c r="GO2650" s="425"/>
      <c r="GP2650" s="425"/>
      <c r="GQ2650" s="425"/>
      <c r="GR2650" s="425"/>
      <c r="GS2650" s="425"/>
      <c r="GT2650" s="425"/>
      <c r="GU2650" s="425"/>
      <c r="GV2650" s="425"/>
      <c r="GW2650" s="425"/>
      <c r="GX2650" s="425"/>
      <c r="GY2650" s="425"/>
      <c r="GZ2650" s="425"/>
      <c r="HA2650" s="425"/>
      <c r="HB2650" s="425"/>
      <c r="HC2650" s="425"/>
      <c r="HD2650" s="425"/>
      <c r="HE2650" s="425"/>
      <c r="HF2650" s="425"/>
      <c r="HG2650" s="425"/>
      <c r="HH2650" s="425"/>
      <c r="HI2650" s="425"/>
      <c r="HJ2650" s="425"/>
      <c r="HK2650" s="425"/>
      <c r="HL2650" s="425"/>
      <c r="HM2650" s="425"/>
      <c r="HN2650" s="425"/>
      <c r="HO2650" s="425"/>
      <c r="HP2650" s="425"/>
      <c r="HQ2650" s="425"/>
      <c r="HR2650" s="425"/>
      <c r="HS2650" s="425"/>
      <c r="HT2650" s="425"/>
      <c r="HU2650" s="425"/>
      <c r="HV2650" s="425"/>
      <c r="HW2650" s="425"/>
      <c r="HX2650" s="425"/>
      <c r="HY2650" s="425"/>
      <c r="HZ2650" s="425"/>
      <c r="IA2650" s="425"/>
      <c r="IB2650" s="425"/>
      <c r="IC2650" s="425"/>
      <c r="ID2650" s="425"/>
      <c r="IE2650" s="425"/>
      <c r="IF2650" s="425"/>
      <c r="IG2650" s="425"/>
      <c r="IH2650" s="425"/>
      <c r="II2650" s="425"/>
      <c r="IJ2650" s="425"/>
      <c r="IK2650" s="425"/>
      <c r="IL2650" s="425"/>
      <c r="IM2650" s="425"/>
      <c r="IN2650" s="425"/>
      <c r="IO2650" s="425"/>
      <c r="IP2650" s="425"/>
      <c r="IQ2650" s="425"/>
      <c r="IR2650" s="425"/>
      <c r="IS2650" s="425"/>
      <c r="IT2650" s="425"/>
      <c r="IU2650" s="425"/>
      <c r="IV2650" s="425"/>
    </row>
    <row r="2651" s="428" customFormat="1" ht="27.6" customHeight="1" spans="2:256">
      <c r="B2651" s="465"/>
      <c r="GH2651" s="425"/>
      <c r="GI2651" s="425"/>
      <c r="GJ2651" s="425"/>
      <c r="GK2651" s="425"/>
      <c r="GL2651" s="425"/>
      <c r="GM2651" s="425"/>
      <c r="GN2651" s="425"/>
      <c r="GO2651" s="425"/>
      <c r="GP2651" s="425"/>
      <c r="GQ2651" s="425"/>
      <c r="GR2651" s="425"/>
      <c r="GS2651" s="425"/>
      <c r="GT2651" s="425"/>
      <c r="GU2651" s="425"/>
      <c r="GV2651" s="425"/>
      <c r="GW2651" s="425"/>
      <c r="GX2651" s="425"/>
      <c r="GY2651" s="425"/>
      <c r="GZ2651" s="425"/>
      <c r="HA2651" s="425"/>
      <c r="HB2651" s="425"/>
      <c r="HC2651" s="425"/>
      <c r="HD2651" s="425"/>
      <c r="HE2651" s="425"/>
      <c r="HF2651" s="425"/>
      <c r="HG2651" s="425"/>
      <c r="HH2651" s="425"/>
      <c r="HI2651" s="425"/>
      <c r="HJ2651" s="425"/>
      <c r="HK2651" s="425"/>
      <c r="HL2651" s="425"/>
      <c r="HM2651" s="425"/>
      <c r="HN2651" s="425"/>
      <c r="HO2651" s="425"/>
      <c r="HP2651" s="425"/>
      <c r="HQ2651" s="425"/>
      <c r="HR2651" s="425"/>
      <c r="HS2651" s="425"/>
      <c r="HT2651" s="425"/>
      <c r="HU2651" s="425"/>
      <c r="HV2651" s="425"/>
      <c r="HW2651" s="425"/>
      <c r="HX2651" s="425"/>
      <c r="HY2651" s="425"/>
      <c r="HZ2651" s="425"/>
      <c r="IA2651" s="425"/>
      <c r="IB2651" s="425"/>
      <c r="IC2651" s="425"/>
      <c r="ID2651" s="425"/>
      <c r="IE2651" s="425"/>
      <c r="IF2651" s="425"/>
      <c r="IG2651" s="425"/>
      <c r="IH2651" s="425"/>
      <c r="II2651" s="425"/>
      <c r="IJ2651" s="425"/>
      <c r="IK2651" s="425"/>
      <c r="IL2651" s="425"/>
      <c r="IM2651" s="425"/>
      <c r="IN2651" s="425"/>
      <c r="IO2651" s="425"/>
      <c r="IP2651" s="425"/>
      <c r="IQ2651" s="425"/>
      <c r="IR2651" s="425"/>
      <c r="IS2651" s="425"/>
      <c r="IT2651" s="425"/>
      <c r="IU2651" s="425"/>
      <c r="IV2651" s="425"/>
    </row>
    <row r="2652" s="428" customFormat="1" ht="27.6" customHeight="1" spans="2:256">
      <c r="B2652" s="465"/>
      <c r="GH2652" s="425"/>
      <c r="GI2652" s="425"/>
      <c r="GJ2652" s="425"/>
      <c r="GK2652" s="425"/>
      <c r="GL2652" s="425"/>
      <c r="GM2652" s="425"/>
      <c r="GN2652" s="425"/>
      <c r="GO2652" s="425"/>
      <c r="GP2652" s="425"/>
      <c r="GQ2652" s="425"/>
      <c r="GR2652" s="425"/>
      <c r="GS2652" s="425"/>
      <c r="GT2652" s="425"/>
      <c r="GU2652" s="425"/>
      <c r="GV2652" s="425"/>
      <c r="GW2652" s="425"/>
      <c r="GX2652" s="425"/>
      <c r="GY2652" s="425"/>
      <c r="GZ2652" s="425"/>
      <c r="HA2652" s="425"/>
      <c r="HB2652" s="425"/>
      <c r="HC2652" s="425"/>
      <c r="HD2652" s="425"/>
      <c r="HE2652" s="425"/>
      <c r="HF2652" s="425"/>
      <c r="HG2652" s="425"/>
      <c r="HH2652" s="425"/>
      <c r="HI2652" s="425"/>
      <c r="HJ2652" s="425"/>
      <c r="HK2652" s="425"/>
      <c r="HL2652" s="425"/>
      <c r="HM2652" s="425"/>
      <c r="HN2652" s="425"/>
      <c r="HO2652" s="425"/>
      <c r="HP2652" s="425"/>
      <c r="HQ2652" s="425"/>
      <c r="HR2652" s="425"/>
      <c r="HS2652" s="425"/>
      <c r="HT2652" s="425"/>
      <c r="HU2652" s="425"/>
      <c r="HV2652" s="425"/>
      <c r="HW2652" s="425"/>
      <c r="HX2652" s="425"/>
      <c r="HY2652" s="425"/>
      <c r="HZ2652" s="425"/>
      <c r="IA2652" s="425"/>
      <c r="IB2652" s="425"/>
      <c r="IC2652" s="425"/>
      <c r="ID2652" s="425"/>
      <c r="IE2652" s="425"/>
      <c r="IF2652" s="425"/>
      <c r="IG2652" s="425"/>
      <c r="IH2652" s="425"/>
      <c r="II2652" s="425"/>
      <c r="IJ2652" s="425"/>
      <c r="IK2652" s="425"/>
      <c r="IL2652" s="425"/>
      <c r="IM2652" s="425"/>
      <c r="IN2652" s="425"/>
      <c r="IO2652" s="425"/>
      <c r="IP2652" s="425"/>
      <c r="IQ2652" s="425"/>
      <c r="IR2652" s="425"/>
      <c r="IS2652" s="425"/>
      <c r="IT2652" s="425"/>
      <c r="IU2652" s="425"/>
      <c r="IV2652" s="425"/>
    </row>
    <row r="2653" s="428" customFormat="1" ht="27.6" customHeight="1" spans="2:256">
      <c r="B2653" s="465"/>
      <c r="GH2653" s="425"/>
      <c r="GI2653" s="425"/>
      <c r="GJ2653" s="425"/>
      <c r="GK2653" s="425"/>
      <c r="GL2653" s="425"/>
      <c r="GM2653" s="425"/>
      <c r="GN2653" s="425"/>
      <c r="GO2653" s="425"/>
      <c r="GP2653" s="425"/>
      <c r="GQ2653" s="425"/>
      <c r="GR2653" s="425"/>
      <c r="GS2653" s="425"/>
      <c r="GT2653" s="425"/>
      <c r="GU2653" s="425"/>
      <c r="GV2653" s="425"/>
      <c r="GW2653" s="425"/>
      <c r="GX2653" s="425"/>
      <c r="GY2653" s="425"/>
      <c r="GZ2653" s="425"/>
      <c r="HA2653" s="425"/>
      <c r="HB2653" s="425"/>
      <c r="HC2653" s="425"/>
      <c r="HD2653" s="425"/>
      <c r="HE2653" s="425"/>
      <c r="HF2653" s="425"/>
      <c r="HG2653" s="425"/>
      <c r="HH2653" s="425"/>
      <c r="HI2653" s="425"/>
      <c r="HJ2653" s="425"/>
      <c r="HK2653" s="425"/>
      <c r="HL2653" s="425"/>
      <c r="HM2653" s="425"/>
      <c r="HN2653" s="425"/>
      <c r="HO2653" s="425"/>
      <c r="HP2653" s="425"/>
      <c r="HQ2653" s="425"/>
      <c r="HR2653" s="425"/>
      <c r="HS2653" s="425"/>
      <c r="HT2653" s="425"/>
      <c r="HU2653" s="425"/>
      <c r="HV2653" s="425"/>
      <c r="HW2653" s="425"/>
      <c r="HX2653" s="425"/>
      <c r="HY2653" s="425"/>
      <c r="HZ2653" s="425"/>
      <c r="IA2653" s="425"/>
      <c r="IB2653" s="425"/>
      <c r="IC2653" s="425"/>
      <c r="ID2653" s="425"/>
      <c r="IE2653" s="425"/>
      <c r="IF2653" s="425"/>
      <c r="IG2653" s="425"/>
      <c r="IH2653" s="425"/>
      <c r="II2653" s="425"/>
      <c r="IJ2653" s="425"/>
      <c r="IK2653" s="425"/>
      <c r="IL2653" s="425"/>
      <c r="IM2653" s="425"/>
      <c r="IN2653" s="425"/>
      <c r="IO2653" s="425"/>
      <c r="IP2653" s="425"/>
      <c r="IQ2653" s="425"/>
      <c r="IR2653" s="425"/>
      <c r="IS2653" s="425"/>
      <c r="IT2653" s="425"/>
      <c r="IU2653" s="425"/>
      <c r="IV2653" s="425"/>
    </row>
    <row r="2654" s="428" customFormat="1" ht="27.6" customHeight="1" spans="2:256">
      <c r="B2654" s="465"/>
      <c r="GH2654" s="425"/>
      <c r="GI2654" s="425"/>
      <c r="GJ2654" s="425"/>
      <c r="GK2654" s="425"/>
      <c r="GL2654" s="425"/>
      <c r="GM2654" s="425"/>
      <c r="GN2654" s="425"/>
      <c r="GO2654" s="425"/>
      <c r="GP2654" s="425"/>
      <c r="GQ2654" s="425"/>
      <c r="GR2654" s="425"/>
      <c r="GS2654" s="425"/>
      <c r="GT2654" s="425"/>
      <c r="GU2654" s="425"/>
      <c r="GV2654" s="425"/>
      <c r="GW2654" s="425"/>
      <c r="GX2654" s="425"/>
      <c r="GY2654" s="425"/>
      <c r="GZ2654" s="425"/>
      <c r="HA2654" s="425"/>
      <c r="HB2654" s="425"/>
      <c r="HC2654" s="425"/>
      <c r="HD2654" s="425"/>
      <c r="HE2654" s="425"/>
      <c r="HF2654" s="425"/>
      <c r="HG2654" s="425"/>
      <c r="HH2654" s="425"/>
      <c r="HI2654" s="425"/>
      <c r="HJ2654" s="425"/>
      <c r="HK2654" s="425"/>
      <c r="HL2654" s="425"/>
      <c r="HM2654" s="425"/>
      <c r="HN2654" s="425"/>
      <c r="HO2654" s="425"/>
      <c r="HP2654" s="425"/>
      <c r="HQ2654" s="425"/>
      <c r="HR2654" s="425"/>
      <c r="HS2654" s="425"/>
      <c r="HT2654" s="425"/>
      <c r="HU2654" s="425"/>
      <c r="HV2654" s="425"/>
      <c r="HW2654" s="425"/>
      <c r="HX2654" s="425"/>
      <c r="HY2654" s="425"/>
      <c r="HZ2654" s="425"/>
      <c r="IA2654" s="425"/>
      <c r="IB2654" s="425"/>
      <c r="IC2654" s="425"/>
      <c r="ID2654" s="425"/>
      <c r="IE2654" s="425"/>
      <c r="IF2654" s="425"/>
      <c r="IG2654" s="425"/>
      <c r="IH2654" s="425"/>
      <c r="II2654" s="425"/>
      <c r="IJ2654" s="425"/>
      <c r="IK2654" s="425"/>
      <c r="IL2654" s="425"/>
      <c r="IM2654" s="425"/>
      <c r="IN2654" s="425"/>
      <c r="IO2654" s="425"/>
      <c r="IP2654" s="425"/>
      <c r="IQ2654" s="425"/>
      <c r="IR2654" s="425"/>
      <c r="IS2654" s="425"/>
      <c r="IT2654" s="425"/>
      <c r="IU2654" s="425"/>
      <c r="IV2654" s="425"/>
    </row>
    <row r="2655" s="428" customFormat="1" ht="27.6" customHeight="1" spans="2:256">
      <c r="B2655" s="465"/>
      <c r="GH2655" s="425"/>
      <c r="GI2655" s="425"/>
      <c r="GJ2655" s="425"/>
      <c r="GK2655" s="425"/>
      <c r="GL2655" s="425"/>
      <c r="GM2655" s="425"/>
      <c r="GN2655" s="425"/>
      <c r="GO2655" s="425"/>
      <c r="GP2655" s="425"/>
      <c r="GQ2655" s="425"/>
      <c r="GR2655" s="425"/>
      <c r="GS2655" s="425"/>
      <c r="GT2655" s="425"/>
      <c r="GU2655" s="425"/>
      <c r="GV2655" s="425"/>
      <c r="GW2655" s="425"/>
      <c r="GX2655" s="425"/>
      <c r="GY2655" s="425"/>
      <c r="GZ2655" s="425"/>
      <c r="HA2655" s="425"/>
      <c r="HB2655" s="425"/>
      <c r="HC2655" s="425"/>
      <c r="HD2655" s="425"/>
      <c r="HE2655" s="425"/>
      <c r="HF2655" s="425"/>
      <c r="HG2655" s="425"/>
      <c r="HH2655" s="425"/>
      <c r="HI2655" s="425"/>
      <c r="HJ2655" s="425"/>
      <c r="HK2655" s="425"/>
      <c r="HL2655" s="425"/>
      <c r="HM2655" s="425"/>
      <c r="HN2655" s="425"/>
      <c r="HO2655" s="425"/>
      <c r="HP2655" s="425"/>
      <c r="HQ2655" s="425"/>
      <c r="HR2655" s="425"/>
      <c r="HS2655" s="425"/>
      <c r="HT2655" s="425"/>
      <c r="HU2655" s="425"/>
      <c r="HV2655" s="425"/>
      <c r="HW2655" s="425"/>
      <c r="HX2655" s="425"/>
      <c r="HY2655" s="425"/>
      <c r="HZ2655" s="425"/>
      <c r="IA2655" s="425"/>
      <c r="IB2655" s="425"/>
      <c r="IC2655" s="425"/>
      <c r="ID2655" s="425"/>
      <c r="IE2655" s="425"/>
      <c r="IF2655" s="425"/>
      <c r="IG2655" s="425"/>
      <c r="IH2655" s="425"/>
      <c r="II2655" s="425"/>
      <c r="IJ2655" s="425"/>
      <c r="IK2655" s="425"/>
      <c r="IL2655" s="425"/>
      <c r="IM2655" s="425"/>
      <c r="IN2655" s="425"/>
      <c r="IO2655" s="425"/>
      <c r="IP2655" s="425"/>
      <c r="IQ2655" s="425"/>
      <c r="IR2655" s="425"/>
      <c r="IS2655" s="425"/>
      <c r="IT2655" s="425"/>
      <c r="IU2655" s="425"/>
      <c r="IV2655" s="425"/>
    </row>
    <row r="2656" s="428" customFormat="1" ht="27.6" customHeight="1" spans="2:256">
      <c r="B2656" s="465"/>
      <c r="GH2656" s="425"/>
      <c r="GI2656" s="425"/>
      <c r="GJ2656" s="425"/>
      <c r="GK2656" s="425"/>
      <c r="GL2656" s="425"/>
      <c r="GM2656" s="425"/>
      <c r="GN2656" s="425"/>
      <c r="GO2656" s="425"/>
      <c r="GP2656" s="425"/>
      <c r="GQ2656" s="425"/>
      <c r="GR2656" s="425"/>
      <c r="GS2656" s="425"/>
      <c r="GT2656" s="425"/>
      <c r="GU2656" s="425"/>
      <c r="GV2656" s="425"/>
      <c r="GW2656" s="425"/>
      <c r="GX2656" s="425"/>
      <c r="GY2656" s="425"/>
      <c r="GZ2656" s="425"/>
      <c r="HA2656" s="425"/>
      <c r="HB2656" s="425"/>
      <c r="HC2656" s="425"/>
      <c r="HD2656" s="425"/>
      <c r="HE2656" s="425"/>
      <c r="HF2656" s="425"/>
      <c r="HG2656" s="425"/>
      <c r="HH2656" s="425"/>
      <c r="HI2656" s="425"/>
      <c r="HJ2656" s="425"/>
      <c r="HK2656" s="425"/>
      <c r="HL2656" s="425"/>
      <c r="HM2656" s="425"/>
      <c r="HN2656" s="425"/>
      <c r="HO2656" s="425"/>
      <c r="HP2656" s="425"/>
      <c r="HQ2656" s="425"/>
      <c r="HR2656" s="425"/>
      <c r="HS2656" s="425"/>
      <c r="HT2656" s="425"/>
      <c r="HU2656" s="425"/>
      <c r="HV2656" s="425"/>
      <c r="HW2656" s="425"/>
      <c r="HX2656" s="425"/>
      <c r="HY2656" s="425"/>
      <c r="HZ2656" s="425"/>
      <c r="IA2656" s="425"/>
      <c r="IB2656" s="425"/>
      <c r="IC2656" s="425"/>
      <c r="ID2656" s="425"/>
      <c r="IE2656" s="425"/>
      <c r="IF2656" s="425"/>
      <c r="IG2656" s="425"/>
      <c r="IH2656" s="425"/>
      <c r="II2656" s="425"/>
      <c r="IJ2656" s="425"/>
      <c r="IK2656" s="425"/>
      <c r="IL2656" s="425"/>
      <c r="IM2656" s="425"/>
      <c r="IN2656" s="425"/>
      <c r="IO2656" s="425"/>
      <c r="IP2656" s="425"/>
      <c r="IQ2656" s="425"/>
      <c r="IR2656" s="425"/>
      <c r="IS2656" s="425"/>
      <c r="IT2656" s="425"/>
      <c r="IU2656" s="425"/>
      <c r="IV2656" s="425"/>
    </row>
    <row r="2657" s="428" customFormat="1" ht="27.6" customHeight="1" spans="2:256">
      <c r="B2657" s="465"/>
      <c r="GH2657" s="425"/>
      <c r="GI2657" s="425"/>
      <c r="GJ2657" s="425"/>
      <c r="GK2657" s="425"/>
      <c r="GL2657" s="425"/>
      <c r="GM2657" s="425"/>
      <c r="GN2657" s="425"/>
      <c r="GO2657" s="425"/>
      <c r="GP2657" s="425"/>
      <c r="GQ2657" s="425"/>
      <c r="GR2657" s="425"/>
      <c r="GS2657" s="425"/>
      <c r="GT2657" s="425"/>
      <c r="GU2657" s="425"/>
      <c r="GV2657" s="425"/>
      <c r="GW2657" s="425"/>
      <c r="GX2657" s="425"/>
      <c r="GY2657" s="425"/>
      <c r="GZ2657" s="425"/>
      <c r="HA2657" s="425"/>
      <c r="HB2657" s="425"/>
      <c r="HC2657" s="425"/>
      <c r="HD2657" s="425"/>
      <c r="HE2657" s="425"/>
      <c r="HF2657" s="425"/>
      <c r="HG2657" s="425"/>
      <c r="HH2657" s="425"/>
      <c r="HI2657" s="425"/>
      <c r="HJ2657" s="425"/>
      <c r="HK2657" s="425"/>
      <c r="HL2657" s="425"/>
      <c r="HM2657" s="425"/>
      <c r="HN2657" s="425"/>
      <c r="HO2657" s="425"/>
      <c r="HP2657" s="425"/>
      <c r="HQ2657" s="425"/>
      <c r="HR2657" s="425"/>
      <c r="HS2657" s="425"/>
      <c r="HT2657" s="425"/>
      <c r="HU2657" s="425"/>
      <c r="HV2657" s="425"/>
      <c r="HW2657" s="425"/>
      <c r="HX2657" s="425"/>
      <c r="HY2657" s="425"/>
      <c r="HZ2657" s="425"/>
      <c r="IA2657" s="425"/>
      <c r="IB2657" s="425"/>
      <c r="IC2657" s="425"/>
      <c r="ID2657" s="425"/>
      <c r="IE2657" s="425"/>
      <c r="IF2657" s="425"/>
      <c r="IG2657" s="425"/>
      <c r="IH2657" s="425"/>
      <c r="II2657" s="425"/>
      <c r="IJ2657" s="425"/>
      <c r="IK2657" s="425"/>
      <c r="IL2657" s="425"/>
      <c r="IM2657" s="425"/>
      <c r="IN2657" s="425"/>
      <c r="IO2657" s="425"/>
      <c r="IP2657" s="425"/>
      <c r="IQ2657" s="425"/>
      <c r="IR2657" s="425"/>
      <c r="IS2657" s="425"/>
      <c r="IT2657" s="425"/>
      <c r="IU2657" s="425"/>
      <c r="IV2657" s="425"/>
    </row>
    <row r="2658" s="428" customFormat="1" ht="27.6" customHeight="1" spans="2:256">
      <c r="B2658" s="465"/>
      <c r="GH2658" s="425"/>
      <c r="GI2658" s="425"/>
      <c r="GJ2658" s="425"/>
      <c r="GK2658" s="425"/>
      <c r="GL2658" s="425"/>
      <c r="GM2658" s="425"/>
      <c r="GN2658" s="425"/>
      <c r="GO2658" s="425"/>
      <c r="GP2658" s="425"/>
      <c r="GQ2658" s="425"/>
      <c r="GR2658" s="425"/>
      <c r="GS2658" s="425"/>
      <c r="GT2658" s="425"/>
      <c r="GU2658" s="425"/>
      <c r="GV2658" s="425"/>
      <c r="GW2658" s="425"/>
      <c r="GX2658" s="425"/>
      <c r="GY2658" s="425"/>
      <c r="GZ2658" s="425"/>
      <c r="HA2658" s="425"/>
      <c r="HB2658" s="425"/>
      <c r="HC2658" s="425"/>
      <c r="HD2658" s="425"/>
      <c r="HE2658" s="425"/>
      <c r="HF2658" s="425"/>
      <c r="HG2658" s="425"/>
      <c r="HH2658" s="425"/>
      <c r="HI2658" s="425"/>
      <c r="HJ2658" s="425"/>
      <c r="HK2658" s="425"/>
      <c r="HL2658" s="425"/>
      <c r="HM2658" s="425"/>
      <c r="HN2658" s="425"/>
      <c r="HO2658" s="425"/>
      <c r="HP2658" s="425"/>
      <c r="HQ2658" s="425"/>
      <c r="HR2658" s="425"/>
      <c r="HS2658" s="425"/>
      <c r="HT2658" s="425"/>
      <c r="HU2658" s="425"/>
      <c r="HV2658" s="425"/>
      <c r="HW2658" s="425"/>
      <c r="HX2658" s="425"/>
      <c r="HY2658" s="425"/>
      <c r="HZ2658" s="425"/>
      <c r="IA2658" s="425"/>
      <c r="IB2658" s="425"/>
      <c r="IC2658" s="425"/>
      <c r="ID2658" s="425"/>
      <c r="IE2658" s="425"/>
      <c r="IF2658" s="425"/>
      <c r="IG2658" s="425"/>
      <c r="IH2658" s="425"/>
      <c r="II2658" s="425"/>
      <c r="IJ2658" s="425"/>
      <c r="IK2658" s="425"/>
      <c r="IL2658" s="425"/>
      <c r="IM2658" s="425"/>
      <c r="IN2658" s="425"/>
      <c r="IO2658" s="425"/>
      <c r="IP2658" s="425"/>
      <c r="IQ2658" s="425"/>
      <c r="IR2658" s="425"/>
      <c r="IS2658" s="425"/>
      <c r="IT2658" s="425"/>
      <c r="IU2658" s="425"/>
      <c r="IV2658" s="425"/>
    </row>
    <row r="2659" s="428" customFormat="1" ht="27.6" customHeight="1" spans="2:256">
      <c r="B2659" s="465"/>
      <c r="GH2659" s="425"/>
      <c r="GI2659" s="425"/>
      <c r="GJ2659" s="425"/>
      <c r="GK2659" s="425"/>
      <c r="GL2659" s="425"/>
      <c r="GM2659" s="425"/>
      <c r="GN2659" s="425"/>
      <c r="GO2659" s="425"/>
      <c r="GP2659" s="425"/>
      <c r="GQ2659" s="425"/>
      <c r="GR2659" s="425"/>
      <c r="GS2659" s="425"/>
      <c r="GT2659" s="425"/>
      <c r="GU2659" s="425"/>
      <c r="GV2659" s="425"/>
      <c r="GW2659" s="425"/>
      <c r="GX2659" s="425"/>
      <c r="GY2659" s="425"/>
      <c r="GZ2659" s="425"/>
      <c r="HA2659" s="425"/>
      <c r="HB2659" s="425"/>
      <c r="HC2659" s="425"/>
      <c r="HD2659" s="425"/>
      <c r="HE2659" s="425"/>
      <c r="HF2659" s="425"/>
      <c r="HG2659" s="425"/>
      <c r="HH2659" s="425"/>
      <c r="HI2659" s="425"/>
      <c r="HJ2659" s="425"/>
      <c r="HK2659" s="425"/>
      <c r="HL2659" s="425"/>
      <c r="HM2659" s="425"/>
      <c r="HN2659" s="425"/>
      <c r="HO2659" s="425"/>
      <c r="HP2659" s="425"/>
      <c r="HQ2659" s="425"/>
      <c r="HR2659" s="425"/>
      <c r="HS2659" s="425"/>
      <c r="HT2659" s="425"/>
      <c r="HU2659" s="425"/>
      <c r="HV2659" s="425"/>
      <c r="HW2659" s="425"/>
      <c r="HX2659" s="425"/>
      <c r="HY2659" s="425"/>
      <c r="HZ2659" s="425"/>
      <c r="IA2659" s="425"/>
      <c r="IB2659" s="425"/>
      <c r="IC2659" s="425"/>
      <c r="ID2659" s="425"/>
      <c r="IE2659" s="425"/>
      <c r="IF2659" s="425"/>
      <c r="IG2659" s="425"/>
      <c r="IH2659" s="425"/>
      <c r="II2659" s="425"/>
      <c r="IJ2659" s="425"/>
      <c r="IK2659" s="425"/>
      <c r="IL2659" s="425"/>
      <c r="IM2659" s="425"/>
      <c r="IN2659" s="425"/>
      <c r="IO2659" s="425"/>
      <c r="IP2659" s="425"/>
      <c r="IQ2659" s="425"/>
      <c r="IR2659" s="425"/>
      <c r="IS2659" s="425"/>
      <c r="IT2659" s="425"/>
      <c r="IU2659" s="425"/>
      <c r="IV2659" s="425"/>
    </row>
    <row r="2660" s="428" customFormat="1" ht="27.6" customHeight="1" spans="2:256">
      <c r="B2660" s="465"/>
      <c r="GH2660" s="425"/>
      <c r="GI2660" s="425"/>
      <c r="GJ2660" s="425"/>
      <c r="GK2660" s="425"/>
      <c r="GL2660" s="425"/>
      <c r="GM2660" s="425"/>
      <c r="GN2660" s="425"/>
      <c r="GO2660" s="425"/>
      <c r="GP2660" s="425"/>
      <c r="GQ2660" s="425"/>
      <c r="GR2660" s="425"/>
      <c r="GS2660" s="425"/>
      <c r="GT2660" s="425"/>
      <c r="GU2660" s="425"/>
      <c r="GV2660" s="425"/>
      <c r="GW2660" s="425"/>
      <c r="GX2660" s="425"/>
      <c r="GY2660" s="425"/>
      <c r="GZ2660" s="425"/>
      <c r="HA2660" s="425"/>
      <c r="HB2660" s="425"/>
      <c r="HC2660" s="425"/>
      <c r="HD2660" s="425"/>
      <c r="HE2660" s="425"/>
      <c r="HF2660" s="425"/>
      <c r="HG2660" s="425"/>
      <c r="HH2660" s="425"/>
      <c r="HI2660" s="425"/>
      <c r="HJ2660" s="425"/>
      <c r="HK2660" s="425"/>
      <c r="HL2660" s="425"/>
      <c r="HM2660" s="425"/>
      <c r="HN2660" s="425"/>
      <c r="HO2660" s="425"/>
      <c r="HP2660" s="425"/>
      <c r="HQ2660" s="425"/>
      <c r="HR2660" s="425"/>
      <c r="HS2660" s="425"/>
      <c r="HT2660" s="425"/>
      <c r="HU2660" s="425"/>
      <c r="HV2660" s="425"/>
      <c r="HW2660" s="425"/>
      <c r="HX2660" s="425"/>
      <c r="HY2660" s="425"/>
      <c r="HZ2660" s="425"/>
      <c r="IA2660" s="425"/>
      <c r="IB2660" s="425"/>
      <c r="IC2660" s="425"/>
      <c r="ID2660" s="425"/>
      <c r="IE2660" s="425"/>
      <c r="IF2660" s="425"/>
      <c r="IG2660" s="425"/>
      <c r="IH2660" s="425"/>
      <c r="II2660" s="425"/>
      <c r="IJ2660" s="425"/>
      <c r="IK2660" s="425"/>
      <c r="IL2660" s="425"/>
      <c r="IM2660" s="425"/>
      <c r="IN2660" s="425"/>
      <c r="IO2660" s="425"/>
      <c r="IP2660" s="425"/>
      <c r="IQ2660" s="425"/>
      <c r="IR2660" s="425"/>
      <c r="IS2660" s="425"/>
      <c r="IT2660" s="425"/>
      <c r="IU2660" s="425"/>
      <c r="IV2660" s="425"/>
    </row>
    <row r="2661" s="428" customFormat="1" ht="27.6" customHeight="1" spans="2:256">
      <c r="B2661" s="465"/>
      <c r="GH2661" s="425"/>
      <c r="GI2661" s="425"/>
      <c r="GJ2661" s="425"/>
      <c r="GK2661" s="425"/>
      <c r="GL2661" s="425"/>
      <c r="GM2661" s="425"/>
      <c r="GN2661" s="425"/>
      <c r="GO2661" s="425"/>
      <c r="GP2661" s="425"/>
      <c r="GQ2661" s="425"/>
      <c r="GR2661" s="425"/>
      <c r="GS2661" s="425"/>
      <c r="GT2661" s="425"/>
      <c r="GU2661" s="425"/>
      <c r="GV2661" s="425"/>
      <c r="GW2661" s="425"/>
      <c r="GX2661" s="425"/>
      <c r="GY2661" s="425"/>
      <c r="GZ2661" s="425"/>
      <c r="HA2661" s="425"/>
      <c r="HB2661" s="425"/>
      <c r="HC2661" s="425"/>
      <c r="HD2661" s="425"/>
      <c r="HE2661" s="425"/>
      <c r="HF2661" s="425"/>
      <c r="HG2661" s="425"/>
      <c r="HH2661" s="425"/>
      <c r="HI2661" s="425"/>
      <c r="HJ2661" s="425"/>
      <c r="HK2661" s="425"/>
      <c r="HL2661" s="425"/>
      <c r="HM2661" s="425"/>
      <c r="HN2661" s="425"/>
      <c r="HO2661" s="425"/>
      <c r="HP2661" s="425"/>
      <c r="HQ2661" s="425"/>
      <c r="HR2661" s="425"/>
      <c r="HS2661" s="425"/>
      <c r="HT2661" s="425"/>
      <c r="HU2661" s="425"/>
      <c r="HV2661" s="425"/>
      <c r="HW2661" s="425"/>
      <c r="HX2661" s="425"/>
      <c r="HY2661" s="425"/>
      <c r="HZ2661" s="425"/>
      <c r="IA2661" s="425"/>
      <c r="IB2661" s="425"/>
      <c r="IC2661" s="425"/>
      <c r="ID2661" s="425"/>
      <c r="IE2661" s="425"/>
      <c r="IF2661" s="425"/>
      <c r="IG2661" s="425"/>
      <c r="IH2661" s="425"/>
      <c r="II2661" s="425"/>
      <c r="IJ2661" s="425"/>
      <c r="IK2661" s="425"/>
      <c r="IL2661" s="425"/>
      <c r="IM2661" s="425"/>
      <c r="IN2661" s="425"/>
      <c r="IO2661" s="425"/>
      <c r="IP2661" s="425"/>
      <c r="IQ2661" s="425"/>
      <c r="IR2661" s="425"/>
      <c r="IS2661" s="425"/>
      <c r="IT2661" s="425"/>
      <c r="IU2661" s="425"/>
      <c r="IV2661" s="425"/>
    </row>
    <row r="2662" s="428" customFormat="1" ht="27.6" customHeight="1" spans="2:256">
      <c r="B2662" s="465"/>
      <c r="GH2662" s="425"/>
      <c r="GI2662" s="425"/>
      <c r="GJ2662" s="425"/>
      <c r="GK2662" s="425"/>
      <c r="GL2662" s="425"/>
      <c r="GM2662" s="425"/>
      <c r="GN2662" s="425"/>
      <c r="GO2662" s="425"/>
      <c r="GP2662" s="425"/>
      <c r="GQ2662" s="425"/>
      <c r="GR2662" s="425"/>
      <c r="GS2662" s="425"/>
      <c r="GT2662" s="425"/>
      <c r="GU2662" s="425"/>
      <c r="GV2662" s="425"/>
      <c r="GW2662" s="425"/>
      <c r="GX2662" s="425"/>
      <c r="GY2662" s="425"/>
      <c r="GZ2662" s="425"/>
      <c r="HA2662" s="425"/>
      <c r="HB2662" s="425"/>
      <c r="HC2662" s="425"/>
      <c r="HD2662" s="425"/>
      <c r="HE2662" s="425"/>
      <c r="HF2662" s="425"/>
      <c r="HG2662" s="425"/>
      <c r="HH2662" s="425"/>
      <c r="HI2662" s="425"/>
      <c r="HJ2662" s="425"/>
      <c r="HK2662" s="425"/>
      <c r="HL2662" s="425"/>
      <c r="HM2662" s="425"/>
      <c r="HN2662" s="425"/>
      <c r="HO2662" s="425"/>
      <c r="HP2662" s="425"/>
      <c r="HQ2662" s="425"/>
      <c r="HR2662" s="425"/>
      <c r="HS2662" s="425"/>
      <c r="HT2662" s="425"/>
      <c r="HU2662" s="425"/>
      <c r="HV2662" s="425"/>
      <c r="HW2662" s="425"/>
      <c r="HX2662" s="425"/>
      <c r="HY2662" s="425"/>
      <c r="HZ2662" s="425"/>
      <c r="IA2662" s="425"/>
      <c r="IB2662" s="425"/>
      <c r="IC2662" s="425"/>
      <c r="ID2662" s="425"/>
      <c r="IE2662" s="425"/>
      <c r="IF2662" s="425"/>
      <c r="IG2662" s="425"/>
      <c r="IH2662" s="425"/>
      <c r="II2662" s="425"/>
      <c r="IJ2662" s="425"/>
      <c r="IK2662" s="425"/>
      <c r="IL2662" s="425"/>
      <c r="IM2662" s="425"/>
      <c r="IN2662" s="425"/>
      <c r="IO2662" s="425"/>
      <c r="IP2662" s="425"/>
      <c r="IQ2662" s="425"/>
      <c r="IR2662" s="425"/>
      <c r="IS2662" s="425"/>
      <c r="IT2662" s="425"/>
      <c r="IU2662" s="425"/>
      <c r="IV2662" s="425"/>
    </row>
    <row r="2663" s="428" customFormat="1" ht="27.6" customHeight="1" spans="2:256">
      <c r="B2663" s="465"/>
      <c r="GH2663" s="425"/>
      <c r="GI2663" s="425"/>
      <c r="GJ2663" s="425"/>
      <c r="GK2663" s="425"/>
      <c r="GL2663" s="425"/>
      <c r="GM2663" s="425"/>
      <c r="GN2663" s="425"/>
      <c r="GO2663" s="425"/>
      <c r="GP2663" s="425"/>
      <c r="GQ2663" s="425"/>
      <c r="GR2663" s="425"/>
      <c r="GS2663" s="425"/>
      <c r="GT2663" s="425"/>
      <c r="GU2663" s="425"/>
      <c r="GV2663" s="425"/>
      <c r="GW2663" s="425"/>
      <c r="GX2663" s="425"/>
      <c r="GY2663" s="425"/>
      <c r="GZ2663" s="425"/>
      <c r="HA2663" s="425"/>
      <c r="HB2663" s="425"/>
      <c r="HC2663" s="425"/>
      <c r="HD2663" s="425"/>
      <c r="HE2663" s="425"/>
      <c r="HF2663" s="425"/>
      <c r="HG2663" s="425"/>
      <c r="HH2663" s="425"/>
      <c r="HI2663" s="425"/>
      <c r="HJ2663" s="425"/>
      <c r="HK2663" s="425"/>
      <c r="HL2663" s="425"/>
      <c r="HM2663" s="425"/>
      <c r="HN2663" s="425"/>
      <c r="HO2663" s="425"/>
      <c r="HP2663" s="425"/>
      <c r="HQ2663" s="425"/>
      <c r="HR2663" s="425"/>
      <c r="HS2663" s="425"/>
      <c r="HT2663" s="425"/>
      <c r="HU2663" s="425"/>
      <c r="HV2663" s="425"/>
      <c r="HW2663" s="425"/>
      <c r="HX2663" s="425"/>
      <c r="HY2663" s="425"/>
      <c r="HZ2663" s="425"/>
      <c r="IA2663" s="425"/>
      <c r="IB2663" s="425"/>
      <c r="IC2663" s="425"/>
      <c r="ID2663" s="425"/>
      <c r="IE2663" s="425"/>
      <c r="IF2663" s="425"/>
      <c r="IG2663" s="425"/>
      <c r="IH2663" s="425"/>
      <c r="II2663" s="425"/>
      <c r="IJ2663" s="425"/>
      <c r="IK2663" s="425"/>
      <c r="IL2663" s="425"/>
      <c r="IM2663" s="425"/>
      <c r="IN2663" s="425"/>
      <c r="IO2663" s="425"/>
      <c r="IP2663" s="425"/>
      <c r="IQ2663" s="425"/>
      <c r="IR2663" s="425"/>
      <c r="IS2663" s="425"/>
      <c r="IT2663" s="425"/>
      <c r="IU2663" s="425"/>
      <c r="IV2663" s="425"/>
    </row>
    <row r="2664" s="428" customFormat="1" ht="27.6" customHeight="1" spans="2:256">
      <c r="B2664" s="465"/>
      <c r="GH2664" s="425"/>
      <c r="GI2664" s="425"/>
      <c r="GJ2664" s="425"/>
      <c r="GK2664" s="425"/>
      <c r="GL2664" s="425"/>
      <c r="GM2664" s="425"/>
      <c r="GN2664" s="425"/>
      <c r="GO2664" s="425"/>
      <c r="GP2664" s="425"/>
      <c r="GQ2664" s="425"/>
      <c r="GR2664" s="425"/>
      <c r="GS2664" s="425"/>
      <c r="GT2664" s="425"/>
      <c r="GU2664" s="425"/>
      <c r="GV2664" s="425"/>
      <c r="GW2664" s="425"/>
      <c r="GX2664" s="425"/>
      <c r="GY2664" s="425"/>
      <c r="GZ2664" s="425"/>
      <c r="HA2664" s="425"/>
      <c r="HB2664" s="425"/>
      <c r="HC2664" s="425"/>
      <c r="HD2664" s="425"/>
      <c r="HE2664" s="425"/>
      <c r="HF2664" s="425"/>
      <c r="HG2664" s="425"/>
      <c r="HH2664" s="425"/>
      <c r="HI2664" s="425"/>
      <c r="HJ2664" s="425"/>
      <c r="HK2664" s="425"/>
      <c r="HL2664" s="425"/>
      <c r="HM2664" s="425"/>
      <c r="HN2664" s="425"/>
      <c r="HO2664" s="425"/>
      <c r="HP2664" s="425"/>
      <c r="HQ2664" s="425"/>
      <c r="HR2664" s="425"/>
      <c r="HS2664" s="425"/>
      <c r="HT2664" s="425"/>
      <c r="HU2664" s="425"/>
      <c r="HV2664" s="425"/>
      <c r="HW2664" s="425"/>
      <c r="HX2664" s="425"/>
      <c r="HY2664" s="425"/>
      <c r="HZ2664" s="425"/>
      <c r="IA2664" s="425"/>
      <c r="IB2664" s="425"/>
      <c r="IC2664" s="425"/>
      <c r="ID2664" s="425"/>
      <c r="IE2664" s="425"/>
      <c r="IF2664" s="425"/>
      <c r="IG2664" s="425"/>
      <c r="IH2664" s="425"/>
      <c r="II2664" s="425"/>
      <c r="IJ2664" s="425"/>
      <c r="IK2664" s="425"/>
      <c r="IL2664" s="425"/>
      <c r="IM2664" s="425"/>
      <c r="IN2664" s="425"/>
      <c r="IO2664" s="425"/>
      <c r="IP2664" s="425"/>
      <c r="IQ2664" s="425"/>
      <c r="IR2664" s="425"/>
      <c r="IS2664" s="425"/>
      <c r="IT2664" s="425"/>
      <c r="IU2664" s="425"/>
      <c r="IV2664" s="425"/>
    </row>
    <row r="2665" s="428" customFormat="1" ht="27.6" customHeight="1" spans="2:256">
      <c r="B2665" s="465"/>
      <c r="GH2665" s="425"/>
      <c r="GI2665" s="425"/>
      <c r="GJ2665" s="425"/>
      <c r="GK2665" s="425"/>
      <c r="GL2665" s="425"/>
      <c r="GM2665" s="425"/>
      <c r="GN2665" s="425"/>
      <c r="GO2665" s="425"/>
      <c r="GP2665" s="425"/>
      <c r="GQ2665" s="425"/>
      <c r="GR2665" s="425"/>
      <c r="GS2665" s="425"/>
      <c r="GT2665" s="425"/>
      <c r="GU2665" s="425"/>
      <c r="GV2665" s="425"/>
      <c r="GW2665" s="425"/>
      <c r="GX2665" s="425"/>
      <c r="GY2665" s="425"/>
      <c r="GZ2665" s="425"/>
      <c r="HA2665" s="425"/>
      <c r="HB2665" s="425"/>
      <c r="HC2665" s="425"/>
      <c r="HD2665" s="425"/>
      <c r="HE2665" s="425"/>
      <c r="HF2665" s="425"/>
      <c r="HG2665" s="425"/>
      <c r="HH2665" s="425"/>
      <c r="HI2665" s="425"/>
      <c r="HJ2665" s="425"/>
      <c r="HK2665" s="425"/>
      <c r="HL2665" s="425"/>
      <c r="HM2665" s="425"/>
      <c r="HN2665" s="425"/>
      <c r="HO2665" s="425"/>
      <c r="HP2665" s="425"/>
      <c r="HQ2665" s="425"/>
      <c r="HR2665" s="425"/>
      <c r="HS2665" s="425"/>
      <c r="HT2665" s="425"/>
      <c r="HU2665" s="425"/>
      <c r="HV2665" s="425"/>
      <c r="HW2665" s="425"/>
      <c r="HX2665" s="425"/>
      <c r="HY2665" s="425"/>
      <c r="HZ2665" s="425"/>
      <c r="IA2665" s="425"/>
      <c r="IB2665" s="425"/>
      <c r="IC2665" s="425"/>
      <c r="ID2665" s="425"/>
      <c r="IE2665" s="425"/>
      <c r="IF2665" s="425"/>
      <c r="IG2665" s="425"/>
      <c r="IH2665" s="425"/>
      <c r="II2665" s="425"/>
      <c r="IJ2665" s="425"/>
      <c r="IK2665" s="425"/>
      <c r="IL2665" s="425"/>
      <c r="IM2665" s="425"/>
      <c r="IN2665" s="425"/>
      <c r="IO2665" s="425"/>
      <c r="IP2665" s="425"/>
      <c r="IQ2665" s="425"/>
      <c r="IR2665" s="425"/>
      <c r="IS2665" s="425"/>
      <c r="IT2665" s="425"/>
      <c r="IU2665" s="425"/>
      <c r="IV2665" s="425"/>
    </row>
    <row r="2666" s="428" customFormat="1" ht="27.6" customHeight="1" spans="2:256">
      <c r="B2666" s="465"/>
      <c r="GH2666" s="425"/>
      <c r="GI2666" s="425"/>
      <c r="GJ2666" s="425"/>
      <c r="GK2666" s="425"/>
      <c r="GL2666" s="425"/>
      <c r="GM2666" s="425"/>
      <c r="GN2666" s="425"/>
      <c r="GO2666" s="425"/>
      <c r="GP2666" s="425"/>
      <c r="GQ2666" s="425"/>
      <c r="GR2666" s="425"/>
      <c r="GS2666" s="425"/>
      <c r="GT2666" s="425"/>
      <c r="GU2666" s="425"/>
      <c r="GV2666" s="425"/>
      <c r="GW2666" s="425"/>
      <c r="GX2666" s="425"/>
      <c r="GY2666" s="425"/>
      <c r="GZ2666" s="425"/>
      <c r="HA2666" s="425"/>
      <c r="HB2666" s="425"/>
      <c r="HC2666" s="425"/>
      <c r="HD2666" s="425"/>
      <c r="HE2666" s="425"/>
      <c r="HF2666" s="425"/>
      <c r="HG2666" s="425"/>
      <c r="HH2666" s="425"/>
      <c r="HI2666" s="425"/>
      <c r="HJ2666" s="425"/>
      <c r="HK2666" s="425"/>
      <c r="HL2666" s="425"/>
      <c r="HM2666" s="425"/>
      <c r="HN2666" s="425"/>
      <c r="HO2666" s="425"/>
      <c r="HP2666" s="425"/>
      <c r="HQ2666" s="425"/>
      <c r="HR2666" s="425"/>
      <c r="HS2666" s="425"/>
      <c r="HT2666" s="425"/>
      <c r="HU2666" s="425"/>
      <c r="HV2666" s="425"/>
      <c r="HW2666" s="425"/>
      <c r="HX2666" s="425"/>
      <c r="HY2666" s="425"/>
      <c r="HZ2666" s="425"/>
      <c r="IA2666" s="425"/>
      <c r="IB2666" s="425"/>
      <c r="IC2666" s="425"/>
      <c r="ID2666" s="425"/>
      <c r="IE2666" s="425"/>
      <c r="IF2666" s="425"/>
      <c r="IG2666" s="425"/>
      <c r="IH2666" s="425"/>
      <c r="II2666" s="425"/>
      <c r="IJ2666" s="425"/>
      <c r="IK2666" s="425"/>
      <c r="IL2666" s="425"/>
      <c r="IM2666" s="425"/>
      <c r="IN2666" s="425"/>
      <c r="IO2666" s="425"/>
      <c r="IP2666" s="425"/>
      <c r="IQ2666" s="425"/>
      <c r="IR2666" s="425"/>
      <c r="IS2666" s="425"/>
      <c r="IT2666" s="425"/>
      <c r="IU2666" s="425"/>
      <c r="IV2666" s="425"/>
    </row>
    <row r="2667" s="428" customFormat="1" ht="27.6" customHeight="1" spans="2:256">
      <c r="B2667" s="465"/>
      <c r="GH2667" s="425"/>
      <c r="GI2667" s="425"/>
      <c r="GJ2667" s="425"/>
      <c r="GK2667" s="425"/>
      <c r="GL2667" s="425"/>
      <c r="GM2667" s="425"/>
      <c r="GN2667" s="425"/>
      <c r="GO2667" s="425"/>
      <c r="GP2667" s="425"/>
      <c r="GQ2667" s="425"/>
      <c r="GR2667" s="425"/>
      <c r="GS2667" s="425"/>
      <c r="GT2667" s="425"/>
      <c r="GU2667" s="425"/>
      <c r="GV2667" s="425"/>
      <c r="GW2667" s="425"/>
      <c r="GX2667" s="425"/>
      <c r="GY2667" s="425"/>
      <c r="GZ2667" s="425"/>
      <c r="HA2667" s="425"/>
      <c r="HB2667" s="425"/>
      <c r="HC2667" s="425"/>
      <c r="HD2667" s="425"/>
      <c r="HE2667" s="425"/>
      <c r="HF2667" s="425"/>
      <c r="HG2667" s="425"/>
      <c r="HH2667" s="425"/>
      <c r="HI2667" s="425"/>
      <c r="HJ2667" s="425"/>
      <c r="HK2667" s="425"/>
      <c r="HL2667" s="425"/>
      <c r="HM2667" s="425"/>
      <c r="HN2667" s="425"/>
      <c r="HO2667" s="425"/>
      <c r="HP2667" s="425"/>
      <c r="HQ2667" s="425"/>
      <c r="HR2667" s="425"/>
      <c r="HS2667" s="425"/>
      <c r="HT2667" s="425"/>
      <c r="HU2667" s="425"/>
      <c r="HV2667" s="425"/>
      <c r="HW2667" s="425"/>
      <c r="HX2667" s="425"/>
      <c r="HY2667" s="425"/>
      <c r="HZ2667" s="425"/>
      <c r="IA2667" s="425"/>
      <c r="IB2667" s="425"/>
      <c r="IC2667" s="425"/>
      <c r="ID2667" s="425"/>
      <c r="IE2667" s="425"/>
      <c r="IF2667" s="425"/>
      <c r="IG2667" s="425"/>
      <c r="IH2667" s="425"/>
      <c r="II2667" s="425"/>
      <c r="IJ2667" s="425"/>
      <c r="IK2667" s="425"/>
      <c r="IL2667" s="425"/>
      <c r="IM2667" s="425"/>
      <c r="IN2667" s="425"/>
      <c r="IO2667" s="425"/>
      <c r="IP2667" s="425"/>
      <c r="IQ2667" s="425"/>
      <c r="IR2667" s="425"/>
      <c r="IS2667" s="425"/>
      <c r="IT2667" s="425"/>
      <c r="IU2667" s="425"/>
      <c r="IV2667" s="425"/>
    </row>
    <row r="2668" s="428" customFormat="1" ht="27.6" customHeight="1" spans="2:256">
      <c r="B2668" s="465"/>
      <c r="GH2668" s="425"/>
      <c r="GI2668" s="425"/>
      <c r="GJ2668" s="425"/>
      <c r="GK2668" s="425"/>
      <c r="GL2668" s="425"/>
      <c r="GM2668" s="425"/>
      <c r="GN2668" s="425"/>
      <c r="GO2668" s="425"/>
      <c r="GP2668" s="425"/>
      <c r="GQ2668" s="425"/>
      <c r="GR2668" s="425"/>
      <c r="GS2668" s="425"/>
      <c r="GT2668" s="425"/>
      <c r="GU2668" s="425"/>
      <c r="GV2668" s="425"/>
      <c r="GW2668" s="425"/>
      <c r="GX2668" s="425"/>
      <c r="GY2668" s="425"/>
      <c r="GZ2668" s="425"/>
      <c r="HA2668" s="425"/>
      <c r="HB2668" s="425"/>
      <c r="HC2668" s="425"/>
      <c r="HD2668" s="425"/>
      <c r="HE2668" s="425"/>
      <c r="HF2668" s="425"/>
      <c r="HG2668" s="425"/>
      <c r="HH2668" s="425"/>
      <c r="HI2668" s="425"/>
      <c r="HJ2668" s="425"/>
      <c r="HK2668" s="425"/>
      <c r="HL2668" s="425"/>
      <c r="HM2668" s="425"/>
      <c r="HN2668" s="425"/>
      <c r="HO2668" s="425"/>
      <c r="HP2668" s="425"/>
      <c r="HQ2668" s="425"/>
      <c r="HR2668" s="425"/>
      <c r="HS2668" s="425"/>
      <c r="HT2668" s="425"/>
      <c r="HU2668" s="425"/>
      <c r="HV2668" s="425"/>
      <c r="HW2668" s="425"/>
      <c r="HX2668" s="425"/>
      <c r="HY2668" s="425"/>
      <c r="HZ2668" s="425"/>
      <c r="IA2668" s="425"/>
      <c r="IB2668" s="425"/>
      <c r="IC2668" s="425"/>
      <c r="ID2668" s="425"/>
      <c r="IE2668" s="425"/>
      <c r="IF2668" s="425"/>
      <c r="IG2668" s="425"/>
      <c r="IH2668" s="425"/>
      <c r="II2668" s="425"/>
      <c r="IJ2668" s="425"/>
      <c r="IK2668" s="425"/>
      <c r="IL2668" s="425"/>
      <c r="IM2668" s="425"/>
      <c r="IN2668" s="425"/>
      <c r="IO2668" s="425"/>
      <c r="IP2668" s="425"/>
      <c r="IQ2668" s="425"/>
      <c r="IR2668" s="425"/>
      <c r="IS2668" s="425"/>
      <c r="IT2668" s="425"/>
      <c r="IU2668" s="425"/>
      <c r="IV2668" s="425"/>
    </row>
    <row r="2669" s="428" customFormat="1" ht="27.6" customHeight="1" spans="2:256">
      <c r="B2669" s="465"/>
      <c r="GH2669" s="425"/>
      <c r="GI2669" s="425"/>
      <c r="GJ2669" s="425"/>
      <c r="GK2669" s="425"/>
      <c r="GL2669" s="425"/>
      <c r="GM2669" s="425"/>
      <c r="GN2669" s="425"/>
      <c r="GO2669" s="425"/>
      <c r="GP2669" s="425"/>
      <c r="GQ2669" s="425"/>
      <c r="GR2669" s="425"/>
      <c r="GS2669" s="425"/>
      <c r="GT2669" s="425"/>
      <c r="GU2669" s="425"/>
      <c r="GV2669" s="425"/>
      <c r="GW2669" s="425"/>
      <c r="GX2669" s="425"/>
      <c r="GY2669" s="425"/>
      <c r="GZ2669" s="425"/>
      <c r="HA2669" s="425"/>
      <c r="HB2669" s="425"/>
      <c r="HC2669" s="425"/>
      <c r="HD2669" s="425"/>
      <c r="HE2669" s="425"/>
      <c r="HF2669" s="425"/>
      <c r="HG2669" s="425"/>
      <c r="HH2669" s="425"/>
      <c r="HI2669" s="425"/>
      <c r="HJ2669" s="425"/>
      <c r="HK2669" s="425"/>
      <c r="HL2669" s="425"/>
      <c r="HM2669" s="425"/>
      <c r="HN2669" s="425"/>
      <c r="HO2669" s="425"/>
      <c r="HP2669" s="425"/>
      <c r="HQ2669" s="425"/>
      <c r="HR2669" s="425"/>
      <c r="HS2669" s="425"/>
      <c r="HT2669" s="425"/>
      <c r="HU2669" s="425"/>
      <c r="HV2669" s="425"/>
      <c r="HW2669" s="425"/>
      <c r="HX2669" s="425"/>
      <c r="HY2669" s="425"/>
      <c r="HZ2669" s="425"/>
      <c r="IA2669" s="425"/>
      <c r="IB2669" s="425"/>
      <c r="IC2669" s="425"/>
      <c r="ID2669" s="425"/>
      <c r="IE2669" s="425"/>
      <c r="IF2669" s="425"/>
      <c r="IG2669" s="425"/>
      <c r="IH2669" s="425"/>
      <c r="II2669" s="425"/>
      <c r="IJ2669" s="425"/>
      <c r="IK2669" s="425"/>
      <c r="IL2669" s="425"/>
      <c r="IM2669" s="425"/>
      <c r="IN2669" s="425"/>
      <c r="IO2669" s="425"/>
      <c r="IP2669" s="425"/>
      <c r="IQ2669" s="425"/>
      <c r="IR2669" s="425"/>
      <c r="IS2669" s="425"/>
      <c r="IT2669" s="425"/>
      <c r="IU2669" s="425"/>
      <c r="IV2669" s="425"/>
    </row>
    <row r="2670" s="428" customFormat="1" ht="27.6" customHeight="1" spans="2:256">
      <c r="B2670" s="465"/>
      <c r="GH2670" s="425"/>
      <c r="GI2670" s="425"/>
      <c r="GJ2670" s="425"/>
      <c r="GK2670" s="425"/>
      <c r="GL2670" s="425"/>
      <c r="GM2670" s="425"/>
      <c r="GN2670" s="425"/>
      <c r="GO2670" s="425"/>
      <c r="GP2670" s="425"/>
      <c r="GQ2670" s="425"/>
      <c r="GR2670" s="425"/>
      <c r="GS2670" s="425"/>
      <c r="GT2670" s="425"/>
      <c r="GU2670" s="425"/>
      <c r="GV2670" s="425"/>
      <c r="GW2670" s="425"/>
      <c r="GX2670" s="425"/>
      <c r="GY2670" s="425"/>
      <c r="GZ2670" s="425"/>
      <c r="HA2670" s="425"/>
      <c r="HB2670" s="425"/>
      <c r="HC2670" s="425"/>
      <c r="HD2670" s="425"/>
      <c r="HE2670" s="425"/>
      <c r="HF2670" s="425"/>
      <c r="HG2670" s="425"/>
      <c r="HH2670" s="425"/>
      <c r="HI2670" s="425"/>
      <c r="HJ2670" s="425"/>
      <c r="HK2670" s="425"/>
      <c r="HL2670" s="425"/>
      <c r="HM2670" s="425"/>
      <c r="HN2670" s="425"/>
      <c r="HO2670" s="425"/>
      <c r="HP2670" s="425"/>
      <c r="HQ2670" s="425"/>
      <c r="HR2670" s="425"/>
      <c r="HS2670" s="425"/>
      <c r="HT2670" s="425"/>
      <c r="HU2670" s="425"/>
      <c r="HV2670" s="425"/>
      <c r="HW2670" s="425"/>
      <c r="HX2670" s="425"/>
      <c r="HY2670" s="425"/>
      <c r="HZ2670" s="425"/>
      <c r="IA2670" s="425"/>
      <c r="IB2670" s="425"/>
      <c r="IC2670" s="425"/>
      <c r="ID2670" s="425"/>
      <c r="IE2670" s="425"/>
      <c r="IF2670" s="425"/>
      <c r="IG2670" s="425"/>
      <c r="IH2670" s="425"/>
      <c r="II2670" s="425"/>
      <c r="IJ2670" s="425"/>
      <c r="IK2670" s="425"/>
      <c r="IL2670" s="425"/>
      <c r="IM2670" s="425"/>
      <c r="IN2670" s="425"/>
      <c r="IO2670" s="425"/>
      <c r="IP2670" s="425"/>
      <c r="IQ2670" s="425"/>
      <c r="IR2670" s="425"/>
      <c r="IS2670" s="425"/>
      <c r="IT2670" s="425"/>
      <c r="IU2670" s="425"/>
      <c r="IV2670" s="425"/>
    </row>
    <row r="2671" s="428" customFormat="1" ht="27.6" customHeight="1" spans="2:256">
      <c r="B2671" s="465"/>
      <c r="GH2671" s="425"/>
      <c r="GI2671" s="425"/>
      <c r="GJ2671" s="425"/>
      <c r="GK2671" s="425"/>
      <c r="GL2671" s="425"/>
      <c r="GM2671" s="425"/>
      <c r="GN2671" s="425"/>
      <c r="GO2671" s="425"/>
      <c r="GP2671" s="425"/>
      <c r="GQ2671" s="425"/>
      <c r="GR2671" s="425"/>
      <c r="GS2671" s="425"/>
      <c r="GT2671" s="425"/>
      <c r="GU2671" s="425"/>
      <c r="GV2671" s="425"/>
      <c r="GW2671" s="425"/>
      <c r="GX2671" s="425"/>
      <c r="GY2671" s="425"/>
      <c r="GZ2671" s="425"/>
      <c r="HA2671" s="425"/>
      <c r="HB2671" s="425"/>
      <c r="HC2671" s="425"/>
      <c r="HD2671" s="425"/>
      <c r="HE2671" s="425"/>
      <c r="HF2671" s="425"/>
      <c r="HG2671" s="425"/>
      <c r="HH2671" s="425"/>
      <c r="HI2671" s="425"/>
      <c r="HJ2671" s="425"/>
      <c r="HK2671" s="425"/>
      <c r="HL2671" s="425"/>
      <c r="HM2671" s="425"/>
      <c r="HN2671" s="425"/>
      <c r="HO2671" s="425"/>
      <c r="HP2671" s="425"/>
      <c r="HQ2671" s="425"/>
      <c r="HR2671" s="425"/>
      <c r="HS2671" s="425"/>
      <c r="HT2671" s="425"/>
      <c r="HU2671" s="425"/>
      <c r="HV2671" s="425"/>
      <c r="HW2671" s="425"/>
      <c r="HX2671" s="425"/>
      <c r="HY2671" s="425"/>
      <c r="HZ2671" s="425"/>
      <c r="IA2671" s="425"/>
      <c r="IB2671" s="425"/>
      <c r="IC2671" s="425"/>
      <c r="ID2671" s="425"/>
      <c r="IE2671" s="425"/>
      <c r="IF2671" s="425"/>
      <c r="IG2671" s="425"/>
      <c r="IH2671" s="425"/>
      <c r="II2671" s="425"/>
      <c r="IJ2671" s="425"/>
      <c r="IK2671" s="425"/>
      <c r="IL2671" s="425"/>
      <c r="IM2671" s="425"/>
      <c r="IN2671" s="425"/>
      <c r="IO2671" s="425"/>
      <c r="IP2671" s="425"/>
      <c r="IQ2671" s="425"/>
      <c r="IR2671" s="425"/>
      <c r="IS2671" s="425"/>
      <c r="IT2671" s="425"/>
      <c r="IU2671" s="425"/>
      <c r="IV2671" s="425"/>
    </row>
    <row r="2672" s="428" customFormat="1" ht="27.6" customHeight="1" spans="2:256">
      <c r="B2672" s="465"/>
      <c r="GH2672" s="425"/>
      <c r="GI2672" s="425"/>
      <c r="GJ2672" s="425"/>
      <c r="GK2672" s="425"/>
      <c r="GL2672" s="425"/>
      <c r="GM2672" s="425"/>
      <c r="GN2672" s="425"/>
      <c r="GO2672" s="425"/>
      <c r="GP2672" s="425"/>
      <c r="GQ2672" s="425"/>
      <c r="GR2672" s="425"/>
      <c r="GS2672" s="425"/>
      <c r="GT2672" s="425"/>
      <c r="GU2672" s="425"/>
      <c r="GV2672" s="425"/>
      <c r="GW2672" s="425"/>
      <c r="GX2672" s="425"/>
      <c r="GY2672" s="425"/>
      <c r="GZ2672" s="425"/>
      <c r="HA2672" s="425"/>
      <c r="HB2672" s="425"/>
      <c r="HC2672" s="425"/>
      <c r="HD2672" s="425"/>
      <c r="HE2672" s="425"/>
      <c r="HF2672" s="425"/>
      <c r="HG2672" s="425"/>
      <c r="HH2672" s="425"/>
      <c r="HI2672" s="425"/>
      <c r="HJ2672" s="425"/>
      <c r="HK2672" s="425"/>
      <c r="HL2672" s="425"/>
      <c r="HM2672" s="425"/>
      <c r="HN2672" s="425"/>
      <c r="HO2672" s="425"/>
      <c r="HP2672" s="425"/>
      <c r="HQ2672" s="425"/>
      <c r="HR2672" s="425"/>
      <c r="HS2672" s="425"/>
      <c r="HT2672" s="425"/>
      <c r="HU2672" s="425"/>
      <c r="HV2672" s="425"/>
      <c r="HW2672" s="425"/>
      <c r="HX2672" s="425"/>
      <c r="HY2672" s="425"/>
      <c r="HZ2672" s="425"/>
      <c r="IA2672" s="425"/>
      <c r="IB2672" s="425"/>
      <c r="IC2672" s="425"/>
      <c r="ID2672" s="425"/>
      <c r="IE2672" s="425"/>
      <c r="IF2672" s="425"/>
      <c r="IG2672" s="425"/>
      <c r="IH2672" s="425"/>
      <c r="II2672" s="425"/>
      <c r="IJ2672" s="425"/>
      <c r="IK2672" s="425"/>
      <c r="IL2672" s="425"/>
      <c r="IM2672" s="425"/>
      <c r="IN2672" s="425"/>
      <c r="IO2672" s="425"/>
      <c r="IP2672" s="425"/>
      <c r="IQ2672" s="425"/>
      <c r="IR2672" s="425"/>
      <c r="IS2672" s="425"/>
      <c r="IT2672" s="425"/>
      <c r="IU2672" s="425"/>
      <c r="IV2672" s="425"/>
    </row>
    <row r="2673" s="428" customFormat="1" ht="27.6" customHeight="1" spans="2:256">
      <c r="B2673" s="465"/>
      <c r="GH2673" s="425"/>
      <c r="GI2673" s="425"/>
      <c r="GJ2673" s="425"/>
      <c r="GK2673" s="425"/>
      <c r="GL2673" s="425"/>
      <c r="GM2673" s="425"/>
      <c r="GN2673" s="425"/>
      <c r="GO2673" s="425"/>
      <c r="GP2673" s="425"/>
      <c r="GQ2673" s="425"/>
      <c r="GR2673" s="425"/>
      <c r="GS2673" s="425"/>
      <c r="GT2673" s="425"/>
      <c r="GU2673" s="425"/>
      <c r="GV2673" s="425"/>
      <c r="GW2673" s="425"/>
      <c r="GX2673" s="425"/>
      <c r="GY2673" s="425"/>
      <c r="GZ2673" s="425"/>
      <c r="HA2673" s="425"/>
      <c r="HB2673" s="425"/>
      <c r="HC2673" s="425"/>
      <c r="HD2673" s="425"/>
      <c r="HE2673" s="425"/>
      <c r="HF2673" s="425"/>
      <c r="HG2673" s="425"/>
      <c r="HH2673" s="425"/>
      <c r="HI2673" s="425"/>
      <c r="HJ2673" s="425"/>
      <c r="HK2673" s="425"/>
      <c r="HL2673" s="425"/>
      <c r="HM2673" s="425"/>
      <c r="HN2673" s="425"/>
      <c r="HO2673" s="425"/>
      <c r="HP2673" s="425"/>
      <c r="HQ2673" s="425"/>
      <c r="HR2673" s="425"/>
      <c r="HS2673" s="425"/>
      <c r="HT2673" s="425"/>
      <c r="HU2673" s="425"/>
      <c r="HV2673" s="425"/>
      <c r="HW2673" s="425"/>
      <c r="HX2673" s="425"/>
      <c r="HY2673" s="425"/>
      <c r="HZ2673" s="425"/>
      <c r="IA2673" s="425"/>
      <c r="IB2673" s="425"/>
      <c r="IC2673" s="425"/>
      <c r="ID2673" s="425"/>
      <c r="IE2673" s="425"/>
      <c r="IF2673" s="425"/>
      <c r="IG2673" s="425"/>
      <c r="IH2673" s="425"/>
      <c r="II2673" s="425"/>
      <c r="IJ2673" s="425"/>
      <c r="IK2673" s="425"/>
      <c r="IL2673" s="425"/>
      <c r="IM2673" s="425"/>
      <c r="IN2673" s="425"/>
      <c r="IO2673" s="425"/>
      <c r="IP2673" s="425"/>
      <c r="IQ2673" s="425"/>
      <c r="IR2673" s="425"/>
      <c r="IS2673" s="425"/>
      <c r="IT2673" s="425"/>
      <c r="IU2673" s="425"/>
      <c r="IV2673" s="425"/>
    </row>
    <row r="2674" s="428" customFormat="1" ht="27.6" customHeight="1" spans="2:256">
      <c r="B2674" s="465"/>
      <c r="GH2674" s="425"/>
      <c r="GI2674" s="425"/>
      <c r="GJ2674" s="425"/>
      <c r="GK2674" s="425"/>
      <c r="GL2674" s="425"/>
      <c r="GM2674" s="425"/>
      <c r="GN2674" s="425"/>
      <c r="GO2674" s="425"/>
      <c r="GP2674" s="425"/>
      <c r="GQ2674" s="425"/>
      <c r="GR2674" s="425"/>
      <c r="GS2674" s="425"/>
      <c r="GT2674" s="425"/>
      <c r="GU2674" s="425"/>
      <c r="GV2674" s="425"/>
      <c r="GW2674" s="425"/>
      <c r="GX2674" s="425"/>
      <c r="GY2674" s="425"/>
      <c r="GZ2674" s="425"/>
      <c r="HA2674" s="425"/>
      <c r="HB2674" s="425"/>
      <c r="HC2674" s="425"/>
      <c r="HD2674" s="425"/>
      <c r="HE2674" s="425"/>
      <c r="HF2674" s="425"/>
      <c r="HG2674" s="425"/>
      <c r="HH2674" s="425"/>
      <c r="HI2674" s="425"/>
      <c r="HJ2674" s="425"/>
      <c r="HK2674" s="425"/>
      <c r="HL2674" s="425"/>
      <c r="HM2674" s="425"/>
      <c r="HN2674" s="425"/>
      <c r="HO2674" s="425"/>
      <c r="HP2674" s="425"/>
      <c r="HQ2674" s="425"/>
      <c r="HR2674" s="425"/>
      <c r="HS2674" s="425"/>
      <c r="HT2674" s="425"/>
      <c r="HU2674" s="425"/>
      <c r="HV2674" s="425"/>
      <c r="HW2674" s="425"/>
      <c r="HX2674" s="425"/>
      <c r="HY2674" s="425"/>
      <c r="HZ2674" s="425"/>
      <c r="IA2674" s="425"/>
      <c r="IB2674" s="425"/>
      <c r="IC2674" s="425"/>
      <c r="ID2674" s="425"/>
      <c r="IE2674" s="425"/>
      <c r="IF2674" s="425"/>
      <c r="IG2674" s="425"/>
      <c r="IH2674" s="425"/>
      <c r="II2674" s="425"/>
      <c r="IJ2674" s="425"/>
      <c r="IK2674" s="425"/>
      <c r="IL2674" s="425"/>
      <c r="IM2674" s="425"/>
      <c r="IN2674" s="425"/>
      <c r="IO2674" s="425"/>
      <c r="IP2674" s="425"/>
      <c r="IQ2674" s="425"/>
      <c r="IR2674" s="425"/>
      <c r="IS2674" s="425"/>
      <c r="IT2674" s="425"/>
      <c r="IU2674" s="425"/>
      <c r="IV2674" s="425"/>
    </row>
    <row r="2675" s="428" customFormat="1" ht="27.6" customHeight="1" spans="2:256">
      <c r="B2675" s="465"/>
      <c r="GH2675" s="425"/>
      <c r="GI2675" s="425"/>
      <c r="GJ2675" s="425"/>
      <c r="GK2675" s="425"/>
      <c r="GL2675" s="425"/>
      <c r="GM2675" s="425"/>
      <c r="GN2675" s="425"/>
      <c r="GO2675" s="425"/>
      <c r="GP2675" s="425"/>
      <c r="GQ2675" s="425"/>
      <c r="GR2675" s="425"/>
      <c r="GS2675" s="425"/>
      <c r="GT2675" s="425"/>
      <c r="GU2675" s="425"/>
      <c r="GV2675" s="425"/>
      <c r="GW2675" s="425"/>
      <c r="GX2675" s="425"/>
      <c r="GY2675" s="425"/>
      <c r="GZ2675" s="425"/>
      <c r="HA2675" s="425"/>
      <c r="HB2675" s="425"/>
      <c r="HC2675" s="425"/>
      <c r="HD2675" s="425"/>
      <c r="HE2675" s="425"/>
      <c r="HF2675" s="425"/>
      <c r="HG2675" s="425"/>
      <c r="HH2675" s="425"/>
      <c r="HI2675" s="425"/>
      <c r="HJ2675" s="425"/>
      <c r="HK2675" s="425"/>
      <c r="HL2675" s="425"/>
      <c r="HM2675" s="425"/>
      <c r="HN2675" s="425"/>
      <c r="HO2675" s="425"/>
      <c r="HP2675" s="425"/>
      <c r="HQ2675" s="425"/>
      <c r="HR2675" s="425"/>
      <c r="HS2675" s="425"/>
      <c r="HT2675" s="425"/>
      <c r="HU2675" s="425"/>
      <c r="HV2675" s="425"/>
      <c r="HW2675" s="425"/>
      <c r="HX2675" s="425"/>
      <c r="HY2675" s="425"/>
      <c r="HZ2675" s="425"/>
      <c r="IA2675" s="425"/>
      <c r="IB2675" s="425"/>
      <c r="IC2675" s="425"/>
      <c r="ID2675" s="425"/>
      <c r="IE2675" s="425"/>
      <c r="IF2675" s="425"/>
      <c r="IG2675" s="425"/>
      <c r="IH2675" s="425"/>
      <c r="II2675" s="425"/>
      <c r="IJ2675" s="425"/>
      <c r="IK2675" s="425"/>
      <c r="IL2675" s="425"/>
      <c r="IM2675" s="425"/>
      <c r="IN2675" s="425"/>
      <c r="IO2675" s="425"/>
      <c r="IP2675" s="425"/>
      <c r="IQ2675" s="425"/>
      <c r="IR2675" s="425"/>
      <c r="IS2675" s="425"/>
      <c r="IT2675" s="425"/>
      <c r="IU2675" s="425"/>
      <c r="IV2675" s="425"/>
    </row>
    <row r="2676" s="428" customFormat="1" ht="27.6" customHeight="1" spans="2:256">
      <c r="B2676" s="465"/>
      <c r="GH2676" s="425"/>
      <c r="GI2676" s="425"/>
      <c r="GJ2676" s="425"/>
      <c r="GK2676" s="425"/>
      <c r="GL2676" s="425"/>
      <c r="GM2676" s="425"/>
      <c r="GN2676" s="425"/>
      <c r="GO2676" s="425"/>
      <c r="GP2676" s="425"/>
      <c r="GQ2676" s="425"/>
      <c r="GR2676" s="425"/>
      <c r="GS2676" s="425"/>
      <c r="GT2676" s="425"/>
      <c r="GU2676" s="425"/>
      <c r="GV2676" s="425"/>
      <c r="GW2676" s="425"/>
      <c r="GX2676" s="425"/>
      <c r="GY2676" s="425"/>
      <c r="GZ2676" s="425"/>
      <c r="HA2676" s="425"/>
      <c r="HB2676" s="425"/>
      <c r="HC2676" s="425"/>
      <c r="HD2676" s="425"/>
      <c r="HE2676" s="425"/>
      <c r="HF2676" s="425"/>
      <c r="HG2676" s="425"/>
      <c r="HH2676" s="425"/>
      <c r="HI2676" s="425"/>
      <c r="HJ2676" s="425"/>
      <c r="HK2676" s="425"/>
      <c r="HL2676" s="425"/>
      <c r="HM2676" s="425"/>
      <c r="HN2676" s="425"/>
      <c r="HO2676" s="425"/>
      <c r="HP2676" s="425"/>
      <c r="HQ2676" s="425"/>
      <c r="HR2676" s="425"/>
      <c r="HS2676" s="425"/>
      <c r="HT2676" s="425"/>
      <c r="HU2676" s="425"/>
      <c r="HV2676" s="425"/>
      <c r="HW2676" s="425"/>
      <c r="HX2676" s="425"/>
      <c r="HY2676" s="425"/>
      <c r="HZ2676" s="425"/>
      <c r="IA2676" s="425"/>
      <c r="IB2676" s="425"/>
      <c r="IC2676" s="425"/>
      <c r="ID2676" s="425"/>
      <c r="IE2676" s="425"/>
      <c r="IF2676" s="425"/>
      <c r="IG2676" s="425"/>
      <c r="IH2676" s="425"/>
      <c r="II2676" s="425"/>
      <c r="IJ2676" s="425"/>
      <c r="IK2676" s="425"/>
      <c r="IL2676" s="425"/>
      <c r="IM2676" s="425"/>
      <c r="IN2676" s="425"/>
      <c r="IO2676" s="425"/>
      <c r="IP2676" s="425"/>
      <c r="IQ2676" s="425"/>
      <c r="IR2676" s="425"/>
      <c r="IS2676" s="425"/>
      <c r="IT2676" s="425"/>
      <c r="IU2676" s="425"/>
      <c r="IV2676" s="425"/>
    </row>
    <row r="2677" s="428" customFormat="1" ht="27.6" customHeight="1" spans="2:256">
      <c r="B2677" s="465"/>
      <c r="GH2677" s="425"/>
      <c r="GI2677" s="425"/>
      <c r="GJ2677" s="425"/>
      <c r="GK2677" s="425"/>
      <c r="GL2677" s="425"/>
      <c r="GM2677" s="425"/>
      <c r="GN2677" s="425"/>
      <c r="GO2677" s="425"/>
      <c r="GP2677" s="425"/>
      <c r="GQ2677" s="425"/>
      <c r="GR2677" s="425"/>
      <c r="GS2677" s="425"/>
      <c r="GT2677" s="425"/>
      <c r="GU2677" s="425"/>
      <c r="GV2677" s="425"/>
      <c r="GW2677" s="425"/>
      <c r="GX2677" s="425"/>
      <c r="GY2677" s="425"/>
      <c r="GZ2677" s="425"/>
      <c r="HA2677" s="425"/>
      <c r="HB2677" s="425"/>
      <c r="HC2677" s="425"/>
      <c r="HD2677" s="425"/>
      <c r="HE2677" s="425"/>
      <c r="HF2677" s="425"/>
      <c r="HG2677" s="425"/>
      <c r="HH2677" s="425"/>
      <c r="HI2677" s="425"/>
      <c r="HJ2677" s="425"/>
      <c r="HK2677" s="425"/>
      <c r="HL2677" s="425"/>
      <c r="HM2677" s="425"/>
      <c r="HN2677" s="425"/>
      <c r="HO2677" s="425"/>
      <c r="HP2677" s="425"/>
      <c r="HQ2677" s="425"/>
      <c r="HR2677" s="425"/>
      <c r="HS2677" s="425"/>
      <c r="HT2677" s="425"/>
      <c r="HU2677" s="425"/>
      <c r="HV2677" s="425"/>
      <c r="HW2677" s="425"/>
      <c r="HX2677" s="425"/>
      <c r="HY2677" s="425"/>
      <c r="HZ2677" s="425"/>
      <c r="IA2677" s="425"/>
      <c r="IB2677" s="425"/>
      <c r="IC2677" s="425"/>
      <c r="ID2677" s="425"/>
      <c r="IE2677" s="425"/>
      <c r="IF2677" s="425"/>
      <c r="IG2677" s="425"/>
      <c r="IH2677" s="425"/>
      <c r="II2677" s="425"/>
      <c r="IJ2677" s="425"/>
      <c r="IK2677" s="425"/>
      <c r="IL2677" s="425"/>
      <c r="IM2677" s="425"/>
      <c r="IN2677" s="425"/>
      <c r="IO2677" s="425"/>
      <c r="IP2677" s="425"/>
      <c r="IQ2677" s="425"/>
      <c r="IR2677" s="425"/>
      <c r="IS2677" s="425"/>
      <c r="IT2677" s="425"/>
      <c r="IU2677" s="425"/>
      <c r="IV2677" s="425"/>
    </row>
    <row r="2678" s="428" customFormat="1" ht="27.6" customHeight="1" spans="2:256">
      <c r="B2678" s="465"/>
      <c r="GH2678" s="425"/>
      <c r="GI2678" s="425"/>
      <c r="GJ2678" s="425"/>
      <c r="GK2678" s="425"/>
      <c r="GL2678" s="425"/>
      <c r="GM2678" s="425"/>
      <c r="GN2678" s="425"/>
      <c r="GO2678" s="425"/>
      <c r="GP2678" s="425"/>
      <c r="GQ2678" s="425"/>
      <c r="GR2678" s="425"/>
      <c r="GS2678" s="425"/>
      <c r="GT2678" s="425"/>
      <c r="GU2678" s="425"/>
      <c r="GV2678" s="425"/>
      <c r="GW2678" s="425"/>
      <c r="GX2678" s="425"/>
      <c r="GY2678" s="425"/>
      <c r="GZ2678" s="425"/>
      <c r="HA2678" s="425"/>
      <c r="HB2678" s="425"/>
      <c r="HC2678" s="425"/>
      <c r="HD2678" s="425"/>
      <c r="HE2678" s="425"/>
      <c r="HF2678" s="425"/>
      <c r="HG2678" s="425"/>
      <c r="HH2678" s="425"/>
      <c r="HI2678" s="425"/>
      <c r="HJ2678" s="425"/>
      <c r="HK2678" s="425"/>
      <c r="HL2678" s="425"/>
      <c r="HM2678" s="425"/>
      <c r="HN2678" s="425"/>
      <c r="HO2678" s="425"/>
      <c r="HP2678" s="425"/>
      <c r="HQ2678" s="425"/>
      <c r="HR2678" s="425"/>
      <c r="HS2678" s="425"/>
      <c r="HT2678" s="425"/>
      <c r="HU2678" s="425"/>
      <c r="HV2678" s="425"/>
      <c r="HW2678" s="425"/>
      <c r="HX2678" s="425"/>
      <c r="HY2678" s="425"/>
      <c r="HZ2678" s="425"/>
      <c r="IA2678" s="425"/>
      <c r="IB2678" s="425"/>
      <c r="IC2678" s="425"/>
      <c r="ID2678" s="425"/>
      <c r="IE2678" s="425"/>
      <c r="IF2678" s="425"/>
      <c r="IG2678" s="425"/>
      <c r="IH2678" s="425"/>
      <c r="II2678" s="425"/>
      <c r="IJ2678" s="425"/>
      <c r="IK2678" s="425"/>
      <c r="IL2678" s="425"/>
      <c r="IM2678" s="425"/>
      <c r="IN2678" s="425"/>
      <c r="IO2678" s="425"/>
      <c r="IP2678" s="425"/>
      <c r="IQ2678" s="425"/>
      <c r="IR2678" s="425"/>
      <c r="IS2678" s="425"/>
      <c r="IT2678" s="425"/>
      <c r="IU2678" s="425"/>
      <c r="IV2678" s="425"/>
    </row>
    <row r="2679" s="428" customFormat="1" ht="27.6" customHeight="1" spans="2:256">
      <c r="B2679" s="465"/>
      <c r="GH2679" s="425"/>
      <c r="GI2679" s="425"/>
      <c r="GJ2679" s="425"/>
      <c r="GK2679" s="425"/>
      <c r="GL2679" s="425"/>
      <c r="GM2679" s="425"/>
      <c r="GN2679" s="425"/>
      <c r="GO2679" s="425"/>
      <c r="GP2679" s="425"/>
      <c r="GQ2679" s="425"/>
      <c r="GR2679" s="425"/>
      <c r="GS2679" s="425"/>
      <c r="GT2679" s="425"/>
      <c r="GU2679" s="425"/>
      <c r="GV2679" s="425"/>
      <c r="GW2679" s="425"/>
      <c r="GX2679" s="425"/>
      <c r="GY2679" s="425"/>
      <c r="GZ2679" s="425"/>
      <c r="HA2679" s="425"/>
      <c r="HB2679" s="425"/>
      <c r="HC2679" s="425"/>
      <c r="HD2679" s="425"/>
      <c r="HE2679" s="425"/>
      <c r="HF2679" s="425"/>
      <c r="HG2679" s="425"/>
      <c r="HH2679" s="425"/>
      <c r="HI2679" s="425"/>
      <c r="HJ2679" s="425"/>
      <c r="HK2679" s="425"/>
      <c r="HL2679" s="425"/>
      <c r="HM2679" s="425"/>
      <c r="HN2679" s="425"/>
      <c r="HO2679" s="425"/>
      <c r="HP2679" s="425"/>
      <c r="HQ2679" s="425"/>
      <c r="HR2679" s="425"/>
      <c r="HS2679" s="425"/>
      <c r="HT2679" s="425"/>
      <c r="HU2679" s="425"/>
      <c r="HV2679" s="425"/>
      <c r="HW2679" s="425"/>
      <c r="HX2679" s="425"/>
      <c r="HY2679" s="425"/>
      <c r="HZ2679" s="425"/>
      <c r="IA2679" s="425"/>
      <c r="IB2679" s="425"/>
      <c r="IC2679" s="425"/>
      <c r="ID2679" s="425"/>
      <c r="IE2679" s="425"/>
      <c r="IF2679" s="425"/>
      <c r="IG2679" s="425"/>
      <c r="IH2679" s="425"/>
      <c r="II2679" s="425"/>
      <c r="IJ2679" s="425"/>
      <c r="IK2679" s="425"/>
      <c r="IL2679" s="425"/>
      <c r="IM2679" s="425"/>
      <c r="IN2679" s="425"/>
      <c r="IO2679" s="425"/>
      <c r="IP2679" s="425"/>
      <c r="IQ2679" s="425"/>
      <c r="IR2679" s="425"/>
      <c r="IS2679" s="425"/>
      <c r="IT2679" s="425"/>
      <c r="IU2679" s="425"/>
      <c r="IV2679" s="425"/>
    </row>
    <row r="2680" s="428" customFormat="1" ht="27.6" customHeight="1" spans="2:256">
      <c r="B2680" s="465"/>
      <c r="GH2680" s="425"/>
      <c r="GI2680" s="425"/>
      <c r="GJ2680" s="425"/>
      <c r="GK2680" s="425"/>
      <c r="GL2680" s="425"/>
      <c r="GM2680" s="425"/>
      <c r="GN2680" s="425"/>
      <c r="GO2680" s="425"/>
      <c r="GP2680" s="425"/>
      <c r="GQ2680" s="425"/>
      <c r="GR2680" s="425"/>
      <c r="GS2680" s="425"/>
      <c r="GT2680" s="425"/>
      <c r="GU2680" s="425"/>
      <c r="GV2680" s="425"/>
      <c r="GW2680" s="425"/>
      <c r="GX2680" s="425"/>
      <c r="GY2680" s="425"/>
      <c r="GZ2680" s="425"/>
      <c r="HA2680" s="425"/>
      <c r="HB2680" s="425"/>
      <c r="HC2680" s="425"/>
      <c r="HD2680" s="425"/>
      <c r="HE2680" s="425"/>
      <c r="HF2680" s="425"/>
      <c r="HG2680" s="425"/>
      <c r="HH2680" s="425"/>
      <c r="HI2680" s="425"/>
      <c r="HJ2680" s="425"/>
      <c r="HK2680" s="425"/>
      <c r="HL2680" s="425"/>
      <c r="HM2680" s="425"/>
      <c r="HN2680" s="425"/>
      <c r="HO2680" s="425"/>
      <c r="HP2680" s="425"/>
      <c r="HQ2680" s="425"/>
      <c r="HR2680" s="425"/>
      <c r="HS2680" s="425"/>
      <c r="HT2680" s="425"/>
      <c r="HU2680" s="425"/>
      <c r="HV2680" s="425"/>
      <c r="HW2680" s="425"/>
      <c r="HX2680" s="425"/>
      <c r="HY2680" s="425"/>
      <c r="HZ2680" s="425"/>
      <c r="IA2680" s="425"/>
      <c r="IB2680" s="425"/>
      <c r="IC2680" s="425"/>
      <c r="ID2680" s="425"/>
      <c r="IE2680" s="425"/>
      <c r="IF2680" s="425"/>
      <c r="IG2680" s="425"/>
      <c r="IH2680" s="425"/>
      <c r="II2680" s="425"/>
      <c r="IJ2680" s="425"/>
      <c r="IK2680" s="425"/>
      <c r="IL2680" s="425"/>
      <c r="IM2680" s="425"/>
      <c r="IN2680" s="425"/>
      <c r="IO2680" s="425"/>
      <c r="IP2680" s="425"/>
      <c r="IQ2680" s="425"/>
      <c r="IR2680" s="425"/>
      <c r="IS2680" s="425"/>
      <c r="IT2680" s="425"/>
      <c r="IU2680" s="425"/>
      <c r="IV2680" s="425"/>
    </row>
    <row r="2681" s="428" customFormat="1" ht="27.6" customHeight="1" spans="2:256">
      <c r="B2681" s="465"/>
      <c r="GH2681" s="425"/>
      <c r="GI2681" s="425"/>
      <c r="GJ2681" s="425"/>
      <c r="GK2681" s="425"/>
      <c r="GL2681" s="425"/>
      <c r="GM2681" s="425"/>
      <c r="GN2681" s="425"/>
      <c r="GO2681" s="425"/>
      <c r="GP2681" s="425"/>
      <c r="GQ2681" s="425"/>
      <c r="GR2681" s="425"/>
      <c r="GS2681" s="425"/>
      <c r="GT2681" s="425"/>
      <c r="GU2681" s="425"/>
      <c r="GV2681" s="425"/>
      <c r="GW2681" s="425"/>
      <c r="GX2681" s="425"/>
      <c r="GY2681" s="425"/>
      <c r="GZ2681" s="425"/>
      <c r="HA2681" s="425"/>
      <c r="HB2681" s="425"/>
      <c r="HC2681" s="425"/>
      <c r="HD2681" s="425"/>
      <c r="HE2681" s="425"/>
      <c r="HF2681" s="425"/>
      <c r="HG2681" s="425"/>
      <c r="HH2681" s="425"/>
      <c r="HI2681" s="425"/>
      <c r="HJ2681" s="425"/>
      <c r="HK2681" s="425"/>
      <c r="HL2681" s="425"/>
      <c r="HM2681" s="425"/>
      <c r="HN2681" s="425"/>
      <c r="HO2681" s="425"/>
      <c r="HP2681" s="425"/>
      <c r="HQ2681" s="425"/>
      <c r="HR2681" s="425"/>
      <c r="HS2681" s="425"/>
      <c r="HT2681" s="425"/>
      <c r="HU2681" s="425"/>
      <c r="HV2681" s="425"/>
      <c r="HW2681" s="425"/>
      <c r="HX2681" s="425"/>
      <c r="HY2681" s="425"/>
      <c r="HZ2681" s="425"/>
      <c r="IA2681" s="425"/>
      <c r="IB2681" s="425"/>
      <c r="IC2681" s="425"/>
      <c r="ID2681" s="425"/>
      <c r="IE2681" s="425"/>
      <c r="IF2681" s="425"/>
      <c r="IG2681" s="425"/>
      <c r="IH2681" s="425"/>
      <c r="II2681" s="425"/>
      <c r="IJ2681" s="425"/>
      <c r="IK2681" s="425"/>
      <c r="IL2681" s="425"/>
      <c r="IM2681" s="425"/>
      <c r="IN2681" s="425"/>
      <c r="IO2681" s="425"/>
      <c r="IP2681" s="425"/>
      <c r="IQ2681" s="425"/>
      <c r="IR2681" s="425"/>
      <c r="IS2681" s="425"/>
      <c r="IT2681" s="425"/>
      <c r="IU2681" s="425"/>
      <c r="IV2681" s="425"/>
    </row>
    <row r="2682" s="428" customFormat="1" ht="27.6" customHeight="1" spans="2:256">
      <c r="B2682" s="465"/>
      <c r="GH2682" s="425"/>
      <c r="GI2682" s="425"/>
      <c r="GJ2682" s="425"/>
      <c r="GK2682" s="425"/>
      <c r="GL2682" s="425"/>
      <c r="GM2682" s="425"/>
      <c r="GN2682" s="425"/>
      <c r="GO2682" s="425"/>
      <c r="GP2682" s="425"/>
      <c r="GQ2682" s="425"/>
      <c r="GR2682" s="425"/>
      <c r="GS2682" s="425"/>
      <c r="GT2682" s="425"/>
      <c r="GU2682" s="425"/>
      <c r="GV2682" s="425"/>
      <c r="GW2682" s="425"/>
      <c r="GX2682" s="425"/>
      <c r="GY2682" s="425"/>
      <c r="GZ2682" s="425"/>
      <c r="HA2682" s="425"/>
      <c r="HB2682" s="425"/>
      <c r="HC2682" s="425"/>
      <c r="HD2682" s="425"/>
      <c r="HE2682" s="425"/>
      <c r="HF2682" s="425"/>
      <c r="HG2682" s="425"/>
      <c r="HH2682" s="425"/>
      <c r="HI2682" s="425"/>
      <c r="HJ2682" s="425"/>
      <c r="HK2682" s="425"/>
      <c r="HL2682" s="425"/>
      <c r="HM2682" s="425"/>
      <c r="HN2682" s="425"/>
      <c r="HO2682" s="425"/>
      <c r="HP2682" s="425"/>
      <c r="HQ2682" s="425"/>
      <c r="HR2682" s="425"/>
      <c r="HS2682" s="425"/>
      <c r="HT2682" s="425"/>
      <c r="HU2682" s="425"/>
      <c r="HV2682" s="425"/>
      <c r="HW2682" s="425"/>
      <c r="HX2682" s="425"/>
      <c r="HY2682" s="425"/>
      <c r="HZ2682" s="425"/>
      <c r="IA2682" s="425"/>
      <c r="IB2682" s="425"/>
      <c r="IC2682" s="425"/>
      <c r="ID2682" s="425"/>
      <c r="IE2682" s="425"/>
      <c r="IF2682" s="425"/>
      <c r="IG2682" s="425"/>
      <c r="IH2682" s="425"/>
      <c r="II2682" s="425"/>
      <c r="IJ2682" s="425"/>
      <c r="IK2682" s="425"/>
      <c r="IL2682" s="425"/>
      <c r="IM2682" s="425"/>
      <c r="IN2682" s="425"/>
      <c r="IO2682" s="425"/>
      <c r="IP2682" s="425"/>
      <c r="IQ2682" s="425"/>
      <c r="IR2682" s="425"/>
      <c r="IS2682" s="425"/>
      <c r="IT2682" s="425"/>
      <c r="IU2682" s="425"/>
      <c r="IV2682" s="425"/>
    </row>
    <row r="2683" s="428" customFormat="1" ht="27.6" customHeight="1" spans="2:256">
      <c r="B2683" s="465"/>
      <c r="GH2683" s="425"/>
      <c r="GI2683" s="425"/>
      <c r="GJ2683" s="425"/>
      <c r="GK2683" s="425"/>
      <c r="GL2683" s="425"/>
      <c r="GM2683" s="425"/>
      <c r="GN2683" s="425"/>
      <c r="GO2683" s="425"/>
      <c r="GP2683" s="425"/>
      <c r="GQ2683" s="425"/>
      <c r="GR2683" s="425"/>
      <c r="GS2683" s="425"/>
      <c r="GT2683" s="425"/>
      <c r="GU2683" s="425"/>
      <c r="GV2683" s="425"/>
      <c r="GW2683" s="425"/>
      <c r="GX2683" s="425"/>
      <c r="GY2683" s="425"/>
      <c r="GZ2683" s="425"/>
      <c r="HA2683" s="425"/>
      <c r="HB2683" s="425"/>
      <c r="HC2683" s="425"/>
      <c r="HD2683" s="425"/>
      <c r="HE2683" s="425"/>
      <c r="HF2683" s="425"/>
      <c r="HG2683" s="425"/>
      <c r="HH2683" s="425"/>
      <c r="HI2683" s="425"/>
      <c r="HJ2683" s="425"/>
      <c r="HK2683" s="425"/>
      <c r="HL2683" s="425"/>
      <c r="HM2683" s="425"/>
      <c r="HN2683" s="425"/>
      <c r="HO2683" s="425"/>
      <c r="HP2683" s="425"/>
      <c r="HQ2683" s="425"/>
      <c r="HR2683" s="425"/>
      <c r="HS2683" s="425"/>
      <c r="HT2683" s="425"/>
      <c r="HU2683" s="425"/>
      <c r="HV2683" s="425"/>
      <c r="HW2683" s="425"/>
      <c r="HX2683" s="425"/>
      <c r="HY2683" s="425"/>
      <c r="HZ2683" s="425"/>
      <c r="IA2683" s="425"/>
      <c r="IB2683" s="425"/>
      <c r="IC2683" s="425"/>
      <c r="ID2683" s="425"/>
      <c r="IE2683" s="425"/>
      <c r="IF2683" s="425"/>
      <c r="IG2683" s="425"/>
      <c r="IH2683" s="425"/>
      <c r="II2683" s="425"/>
      <c r="IJ2683" s="425"/>
      <c r="IK2683" s="425"/>
      <c r="IL2683" s="425"/>
      <c r="IM2683" s="425"/>
      <c r="IN2683" s="425"/>
      <c r="IO2683" s="425"/>
      <c r="IP2683" s="425"/>
      <c r="IQ2683" s="425"/>
      <c r="IR2683" s="425"/>
      <c r="IS2683" s="425"/>
      <c r="IT2683" s="425"/>
      <c r="IU2683" s="425"/>
      <c r="IV2683" s="425"/>
    </row>
    <row r="2684" s="428" customFormat="1" ht="27.6" customHeight="1" spans="2:256">
      <c r="B2684" s="465"/>
      <c r="GH2684" s="425"/>
      <c r="GI2684" s="425"/>
      <c r="GJ2684" s="425"/>
      <c r="GK2684" s="425"/>
      <c r="GL2684" s="425"/>
      <c r="GM2684" s="425"/>
      <c r="GN2684" s="425"/>
      <c r="GO2684" s="425"/>
      <c r="GP2684" s="425"/>
      <c r="GQ2684" s="425"/>
      <c r="GR2684" s="425"/>
      <c r="GS2684" s="425"/>
      <c r="GT2684" s="425"/>
      <c r="GU2684" s="425"/>
      <c r="GV2684" s="425"/>
      <c r="GW2684" s="425"/>
      <c r="GX2684" s="425"/>
      <c r="GY2684" s="425"/>
      <c r="GZ2684" s="425"/>
      <c r="HA2684" s="425"/>
      <c r="HB2684" s="425"/>
      <c r="HC2684" s="425"/>
      <c r="HD2684" s="425"/>
      <c r="HE2684" s="425"/>
      <c r="HF2684" s="425"/>
      <c r="HG2684" s="425"/>
      <c r="HH2684" s="425"/>
      <c r="HI2684" s="425"/>
      <c r="HJ2684" s="425"/>
      <c r="HK2684" s="425"/>
      <c r="HL2684" s="425"/>
      <c r="HM2684" s="425"/>
      <c r="HN2684" s="425"/>
      <c r="HO2684" s="425"/>
      <c r="HP2684" s="425"/>
      <c r="HQ2684" s="425"/>
      <c r="HR2684" s="425"/>
      <c r="HS2684" s="425"/>
      <c r="HT2684" s="425"/>
      <c r="HU2684" s="425"/>
      <c r="HV2684" s="425"/>
      <c r="HW2684" s="425"/>
      <c r="HX2684" s="425"/>
      <c r="HY2684" s="425"/>
      <c r="HZ2684" s="425"/>
      <c r="IA2684" s="425"/>
      <c r="IB2684" s="425"/>
      <c r="IC2684" s="425"/>
      <c r="ID2684" s="425"/>
      <c r="IE2684" s="425"/>
      <c r="IF2684" s="425"/>
      <c r="IG2684" s="425"/>
      <c r="IH2684" s="425"/>
      <c r="II2684" s="425"/>
      <c r="IJ2684" s="425"/>
      <c r="IK2684" s="425"/>
      <c r="IL2684" s="425"/>
      <c r="IM2684" s="425"/>
      <c r="IN2684" s="425"/>
      <c r="IO2684" s="425"/>
      <c r="IP2684" s="425"/>
      <c r="IQ2684" s="425"/>
      <c r="IR2684" s="425"/>
      <c r="IS2684" s="425"/>
      <c r="IT2684" s="425"/>
      <c r="IU2684" s="425"/>
      <c r="IV2684" s="425"/>
    </row>
    <row r="2685" s="428" customFormat="1" ht="27.6" customHeight="1" spans="2:256">
      <c r="B2685" s="465"/>
      <c r="GH2685" s="425"/>
      <c r="GI2685" s="425"/>
      <c r="GJ2685" s="425"/>
      <c r="GK2685" s="425"/>
      <c r="GL2685" s="425"/>
      <c r="GM2685" s="425"/>
      <c r="GN2685" s="425"/>
      <c r="GO2685" s="425"/>
      <c r="GP2685" s="425"/>
      <c r="GQ2685" s="425"/>
      <c r="GR2685" s="425"/>
      <c r="GS2685" s="425"/>
      <c r="GT2685" s="425"/>
      <c r="GU2685" s="425"/>
      <c r="GV2685" s="425"/>
      <c r="GW2685" s="425"/>
      <c r="GX2685" s="425"/>
      <c r="GY2685" s="425"/>
      <c r="GZ2685" s="425"/>
      <c r="HA2685" s="425"/>
      <c r="HB2685" s="425"/>
      <c r="HC2685" s="425"/>
      <c r="HD2685" s="425"/>
      <c r="HE2685" s="425"/>
      <c r="HF2685" s="425"/>
      <c r="HG2685" s="425"/>
      <c r="HH2685" s="425"/>
      <c r="HI2685" s="425"/>
      <c r="HJ2685" s="425"/>
      <c r="HK2685" s="425"/>
      <c r="HL2685" s="425"/>
      <c r="HM2685" s="425"/>
      <c r="HN2685" s="425"/>
      <c r="HO2685" s="425"/>
      <c r="HP2685" s="425"/>
      <c r="HQ2685" s="425"/>
      <c r="HR2685" s="425"/>
      <c r="HS2685" s="425"/>
      <c r="HT2685" s="425"/>
      <c r="HU2685" s="425"/>
      <c r="HV2685" s="425"/>
      <c r="HW2685" s="425"/>
      <c r="HX2685" s="425"/>
      <c r="HY2685" s="425"/>
      <c r="HZ2685" s="425"/>
      <c r="IA2685" s="425"/>
      <c r="IB2685" s="425"/>
      <c r="IC2685" s="425"/>
      <c r="ID2685" s="425"/>
      <c r="IE2685" s="425"/>
      <c r="IF2685" s="425"/>
      <c r="IG2685" s="425"/>
      <c r="IH2685" s="425"/>
      <c r="II2685" s="425"/>
      <c r="IJ2685" s="425"/>
      <c r="IK2685" s="425"/>
      <c r="IL2685" s="425"/>
      <c r="IM2685" s="425"/>
      <c r="IN2685" s="425"/>
      <c r="IO2685" s="425"/>
      <c r="IP2685" s="425"/>
      <c r="IQ2685" s="425"/>
      <c r="IR2685" s="425"/>
      <c r="IS2685" s="425"/>
      <c r="IT2685" s="425"/>
      <c r="IU2685" s="425"/>
      <c r="IV2685" s="425"/>
    </row>
    <row r="2686" s="428" customFormat="1" ht="27.6" customHeight="1" spans="2:256">
      <c r="B2686" s="465"/>
      <c r="GH2686" s="425"/>
      <c r="GI2686" s="425"/>
      <c r="GJ2686" s="425"/>
      <c r="GK2686" s="425"/>
      <c r="GL2686" s="425"/>
      <c r="GM2686" s="425"/>
      <c r="GN2686" s="425"/>
      <c r="GO2686" s="425"/>
      <c r="GP2686" s="425"/>
      <c r="GQ2686" s="425"/>
      <c r="GR2686" s="425"/>
      <c r="GS2686" s="425"/>
      <c r="GT2686" s="425"/>
      <c r="GU2686" s="425"/>
      <c r="GV2686" s="425"/>
      <c r="GW2686" s="425"/>
      <c r="GX2686" s="425"/>
      <c r="GY2686" s="425"/>
      <c r="GZ2686" s="425"/>
      <c r="HA2686" s="425"/>
      <c r="HB2686" s="425"/>
      <c r="HC2686" s="425"/>
      <c r="HD2686" s="425"/>
      <c r="HE2686" s="425"/>
      <c r="HF2686" s="425"/>
      <c r="HG2686" s="425"/>
      <c r="HH2686" s="425"/>
      <c r="HI2686" s="425"/>
      <c r="HJ2686" s="425"/>
      <c r="HK2686" s="425"/>
      <c r="HL2686" s="425"/>
      <c r="HM2686" s="425"/>
      <c r="HN2686" s="425"/>
      <c r="HO2686" s="425"/>
      <c r="HP2686" s="425"/>
      <c r="HQ2686" s="425"/>
      <c r="HR2686" s="425"/>
      <c r="HS2686" s="425"/>
      <c r="HT2686" s="425"/>
      <c r="HU2686" s="425"/>
      <c r="HV2686" s="425"/>
      <c r="HW2686" s="425"/>
      <c r="HX2686" s="425"/>
      <c r="HY2686" s="425"/>
      <c r="HZ2686" s="425"/>
      <c r="IA2686" s="425"/>
      <c r="IB2686" s="425"/>
      <c r="IC2686" s="425"/>
      <c r="ID2686" s="425"/>
      <c r="IE2686" s="425"/>
      <c r="IF2686" s="425"/>
      <c r="IG2686" s="425"/>
      <c r="IH2686" s="425"/>
      <c r="II2686" s="425"/>
      <c r="IJ2686" s="425"/>
      <c r="IK2686" s="425"/>
      <c r="IL2686" s="425"/>
      <c r="IM2686" s="425"/>
      <c r="IN2686" s="425"/>
      <c r="IO2686" s="425"/>
      <c r="IP2686" s="425"/>
      <c r="IQ2686" s="425"/>
      <c r="IR2686" s="425"/>
      <c r="IS2686" s="425"/>
      <c r="IT2686" s="425"/>
      <c r="IU2686" s="425"/>
      <c r="IV2686" s="425"/>
    </row>
    <row r="2687" s="428" customFormat="1" ht="27.6" customHeight="1" spans="2:256">
      <c r="B2687" s="465"/>
      <c r="GH2687" s="425"/>
      <c r="GI2687" s="425"/>
      <c r="GJ2687" s="425"/>
      <c r="GK2687" s="425"/>
      <c r="GL2687" s="425"/>
      <c r="GM2687" s="425"/>
      <c r="GN2687" s="425"/>
      <c r="GO2687" s="425"/>
      <c r="GP2687" s="425"/>
      <c r="GQ2687" s="425"/>
      <c r="GR2687" s="425"/>
      <c r="GS2687" s="425"/>
      <c r="GT2687" s="425"/>
      <c r="GU2687" s="425"/>
      <c r="GV2687" s="425"/>
      <c r="GW2687" s="425"/>
      <c r="GX2687" s="425"/>
      <c r="GY2687" s="425"/>
      <c r="GZ2687" s="425"/>
      <c r="HA2687" s="425"/>
      <c r="HB2687" s="425"/>
      <c r="HC2687" s="425"/>
      <c r="HD2687" s="425"/>
      <c r="HE2687" s="425"/>
      <c r="HF2687" s="425"/>
      <c r="HG2687" s="425"/>
      <c r="HH2687" s="425"/>
      <c r="HI2687" s="425"/>
      <c r="HJ2687" s="425"/>
      <c r="HK2687" s="425"/>
      <c r="HL2687" s="425"/>
      <c r="HM2687" s="425"/>
      <c r="HN2687" s="425"/>
      <c r="HO2687" s="425"/>
      <c r="HP2687" s="425"/>
      <c r="HQ2687" s="425"/>
      <c r="HR2687" s="425"/>
      <c r="HS2687" s="425"/>
      <c r="HT2687" s="425"/>
      <c r="HU2687" s="425"/>
      <c r="HV2687" s="425"/>
      <c r="HW2687" s="425"/>
      <c r="HX2687" s="425"/>
      <c r="HY2687" s="425"/>
      <c r="HZ2687" s="425"/>
      <c r="IA2687" s="425"/>
      <c r="IB2687" s="425"/>
      <c r="IC2687" s="425"/>
      <c r="ID2687" s="425"/>
      <c r="IE2687" s="425"/>
      <c r="IF2687" s="425"/>
      <c r="IG2687" s="425"/>
      <c r="IH2687" s="425"/>
      <c r="II2687" s="425"/>
      <c r="IJ2687" s="425"/>
      <c r="IK2687" s="425"/>
      <c r="IL2687" s="425"/>
      <c r="IM2687" s="425"/>
      <c r="IN2687" s="425"/>
      <c r="IO2687" s="425"/>
      <c r="IP2687" s="425"/>
      <c r="IQ2687" s="425"/>
      <c r="IR2687" s="425"/>
      <c r="IS2687" s="425"/>
      <c r="IT2687" s="425"/>
      <c r="IU2687" s="425"/>
      <c r="IV2687" s="425"/>
    </row>
    <row r="2688" s="428" customFormat="1" ht="27.6" customHeight="1" spans="2:256">
      <c r="B2688" s="465"/>
      <c r="GH2688" s="425"/>
      <c r="GI2688" s="425"/>
      <c r="GJ2688" s="425"/>
      <c r="GK2688" s="425"/>
      <c r="GL2688" s="425"/>
      <c r="GM2688" s="425"/>
      <c r="GN2688" s="425"/>
      <c r="GO2688" s="425"/>
      <c r="GP2688" s="425"/>
      <c r="GQ2688" s="425"/>
      <c r="GR2688" s="425"/>
      <c r="GS2688" s="425"/>
      <c r="GT2688" s="425"/>
      <c r="GU2688" s="425"/>
      <c r="GV2688" s="425"/>
      <c r="GW2688" s="425"/>
      <c r="GX2688" s="425"/>
      <c r="GY2688" s="425"/>
      <c r="GZ2688" s="425"/>
      <c r="HA2688" s="425"/>
      <c r="HB2688" s="425"/>
      <c r="HC2688" s="425"/>
      <c r="HD2688" s="425"/>
      <c r="HE2688" s="425"/>
      <c r="HF2688" s="425"/>
      <c r="HG2688" s="425"/>
      <c r="HH2688" s="425"/>
      <c r="HI2688" s="425"/>
      <c r="HJ2688" s="425"/>
      <c r="HK2688" s="425"/>
      <c r="HL2688" s="425"/>
      <c r="HM2688" s="425"/>
      <c r="HN2688" s="425"/>
      <c r="HO2688" s="425"/>
      <c r="HP2688" s="425"/>
      <c r="HQ2688" s="425"/>
      <c r="HR2688" s="425"/>
      <c r="HS2688" s="425"/>
      <c r="HT2688" s="425"/>
      <c r="HU2688" s="425"/>
      <c r="HV2688" s="425"/>
      <c r="HW2688" s="425"/>
      <c r="HX2688" s="425"/>
      <c r="HY2688" s="425"/>
      <c r="HZ2688" s="425"/>
      <c r="IA2688" s="425"/>
      <c r="IB2688" s="425"/>
      <c r="IC2688" s="425"/>
      <c r="ID2688" s="425"/>
      <c r="IE2688" s="425"/>
      <c r="IF2688" s="425"/>
      <c r="IG2688" s="425"/>
      <c r="IH2688" s="425"/>
      <c r="II2688" s="425"/>
      <c r="IJ2688" s="425"/>
      <c r="IK2688" s="425"/>
      <c r="IL2688" s="425"/>
      <c r="IM2688" s="425"/>
      <c r="IN2688" s="425"/>
      <c r="IO2688" s="425"/>
      <c r="IP2688" s="425"/>
      <c r="IQ2688" s="425"/>
      <c r="IR2688" s="425"/>
      <c r="IS2688" s="425"/>
      <c r="IT2688" s="425"/>
      <c r="IU2688" s="425"/>
      <c r="IV2688" s="425"/>
    </row>
    <row r="2689" s="428" customFormat="1" ht="27.6" customHeight="1" spans="2:256">
      <c r="B2689" s="465"/>
      <c r="GH2689" s="425"/>
      <c r="GI2689" s="425"/>
      <c r="GJ2689" s="425"/>
      <c r="GK2689" s="425"/>
      <c r="GL2689" s="425"/>
      <c r="GM2689" s="425"/>
      <c r="GN2689" s="425"/>
      <c r="GO2689" s="425"/>
      <c r="GP2689" s="425"/>
      <c r="GQ2689" s="425"/>
      <c r="GR2689" s="425"/>
      <c r="GS2689" s="425"/>
      <c r="GT2689" s="425"/>
      <c r="GU2689" s="425"/>
      <c r="GV2689" s="425"/>
      <c r="GW2689" s="425"/>
      <c r="GX2689" s="425"/>
      <c r="GY2689" s="425"/>
      <c r="GZ2689" s="425"/>
      <c r="HA2689" s="425"/>
      <c r="HB2689" s="425"/>
      <c r="HC2689" s="425"/>
      <c r="HD2689" s="425"/>
      <c r="HE2689" s="425"/>
      <c r="HF2689" s="425"/>
      <c r="HG2689" s="425"/>
      <c r="HH2689" s="425"/>
      <c r="HI2689" s="425"/>
      <c r="HJ2689" s="425"/>
      <c r="HK2689" s="425"/>
      <c r="HL2689" s="425"/>
      <c r="HM2689" s="425"/>
      <c r="HN2689" s="425"/>
      <c r="HO2689" s="425"/>
      <c r="HP2689" s="425"/>
      <c r="HQ2689" s="425"/>
      <c r="HR2689" s="425"/>
      <c r="HS2689" s="425"/>
      <c r="HT2689" s="425"/>
      <c r="HU2689" s="425"/>
      <c r="HV2689" s="425"/>
      <c r="HW2689" s="425"/>
      <c r="HX2689" s="425"/>
      <c r="HY2689" s="425"/>
      <c r="HZ2689" s="425"/>
      <c r="IA2689" s="425"/>
      <c r="IB2689" s="425"/>
      <c r="IC2689" s="425"/>
      <c r="ID2689" s="425"/>
      <c r="IE2689" s="425"/>
      <c r="IF2689" s="425"/>
      <c r="IG2689" s="425"/>
      <c r="IH2689" s="425"/>
      <c r="II2689" s="425"/>
      <c r="IJ2689" s="425"/>
      <c r="IK2689" s="425"/>
      <c r="IL2689" s="425"/>
      <c r="IM2689" s="425"/>
      <c r="IN2689" s="425"/>
      <c r="IO2689" s="425"/>
      <c r="IP2689" s="425"/>
      <c r="IQ2689" s="425"/>
      <c r="IR2689" s="425"/>
      <c r="IS2689" s="425"/>
      <c r="IT2689" s="425"/>
      <c r="IU2689" s="425"/>
      <c r="IV2689" s="425"/>
    </row>
    <row r="2690" s="428" customFormat="1" ht="27.6" customHeight="1" spans="2:256">
      <c r="B2690" s="465"/>
      <c r="GH2690" s="425"/>
      <c r="GI2690" s="425"/>
      <c r="GJ2690" s="425"/>
      <c r="GK2690" s="425"/>
      <c r="GL2690" s="425"/>
      <c r="GM2690" s="425"/>
      <c r="GN2690" s="425"/>
      <c r="GO2690" s="425"/>
      <c r="GP2690" s="425"/>
      <c r="GQ2690" s="425"/>
      <c r="GR2690" s="425"/>
      <c r="GS2690" s="425"/>
      <c r="GT2690" s="425"/>
      <c r="GU2690" s="425"/>
      <c r="GV2690" s="425"/>
      <c r="GW2690" s="425"/>
      <c r="GX2690" s="425"/>
      <c r="GY2690" s="425"/>
      <c r="GZ2690" s="425"/>
      <c r="HA2690" s="425"/>
      <c r="HB2690" s="425"/>
      <c r="HC2690" s="425"/>
      <c r="HD2690" s="425"/>
      <c r="HE2690" s="425"/>
      <c r="HF2690" s="425"/>
      <c r="HG2690" s="425"/>
      <c r="HH2690" s="425"/>
      <c r="HI2690" s="425"/>
      <c r="HJ2690" s="425"/>
      <c r="HK2690" s="425"/>
      <c r="HL2690" s="425"/>
      <c r="HM2690" s="425"/>
      <c r="HN2690" s="425"/>
      <c r="HO2690" s="425"/>
      <c r="HP2690" s="425"/>
      <c r="HQ2690" s="425"/>
      <c r="HR2690" s="425"/>
      <c r="HS2690" s="425"/>
      <c r="HT2690" s="425"/>
      <c r="HU2690" s="425"/>
      <c r="HV2690" s="425"/>
      <c r="HW2690" s="425"/>
      <c r="HX2690" s="425"/>
      <c r="HY2690" s="425"/>
      <c r="HZ2690" s="425"/>
      <c r="IA2690" s="425"/>
      <c r="IB2690" s="425"/>
      <c r="IC2690" s="425"/>
      <c r="ID2690" s="425"/>
      <c r="IE2690" s="425"/>
      <c r="IF2690" s="425"/>
      <c r="IG2690" s="425"/>
      <c r="IH2690" s="425"/>
      <c r="II2690" s="425"/>
      <c r="IJ2690" s="425"/>
      <c r="IK2690" s="425"/>
      <c r="IL2690" s="425"/>
      <c r="IM2690" s="425"/>
      <c r="IN2690" s="425"/>
      <c r="IO2690" s="425"/>
      <c r="IP2690" s="425"/>
      <c r="IQ2690" s="425"/>
      <c r="IR2690" s="425"/>
      <c r="IS2690" s="425"/>
      <c r="IT2690" s="425"/>
      <c r="IU2690" s="425"/>
      <c r="IV2690" s="425"/>
    </row>
    <row r="2691" s="428" customFormat="1" ht="27.6" customHeight="1" spans="2:256">
      <c r="B2691" s="465"/>
      <c r="GH2691" s="425"/>
      <c r="GI2691" s="425"/>
      <c r="GJ2691" s="425"/>
      <c r="GK2691" s="425"/>
      <c r="GL2691" s="425"/>
      <c r="GM2691" s="425"/>
      <c r="GN2691" s="425"/>
      <c r="GO2691" s="425"/>
      <c r="GP2691" s="425"/>
      <c r="GQ2691" s="425"/>
      <c r="GR2691" s="425"/>
      <c r="GS2691" s="425"/>
      <c r="GT2691" s="425"/>
      <c r="GU2691" s="425"/>
      <c r="GV2691" s="425"/>
      <c r="GW2691" s="425"/>
      <c r="GX2691" s="425"/>
      <c r="GY2691" s="425"/>
      <c r="GZ2691" s="425"/>
      <c r="HA2691" s="425"/>
      <c r="HB2691" s="425"/>
      <c r="HC2691" s="425"/>
      <c r="HD2691" s="425"/>
      <c r="HE2691" s="425"/>
      <c r="HF2691" s="425"/>
      <c r="HG2691" s="425"/>
      <c r="HH2691" s="425"/>
      <c r="HI2691" s="425"/>
      <c r="HJ2691" s="425"/>
      <c r="HK2691" s="425"/>
      <c r="HL2691" s="425"/>
      <c r="HM2691" s="425"/>
      <c r="HN2691" s="425"/>
      <c r="HO2691" s="425"/>
      <c r="HP2691" s="425"/>
      <c r="HQ2691" s="425"/>
      <c r="HR2691" s="425"/>
      <c r="HS2691" s="425"/>
      <c r="HT2691" s="425"/>
      <c r="HU2691" s="425"/>
      <c r="HV2691" s="425"/>
      <c r="HW2691" s="425"/>
      <c r="HX2691" s="425"/>
      <c r="HY2691" s="425"/>
      <c r="HZ2691" s="425"/>
      <c r="IA2691" s="425"/>
      <c r="IB2691" s="425"/>
      <c r="IC2691" s="425"/>
      <c r="ID2691" s="425"/>
      <c r="IE2691" s="425"/>
      <c r="IF2691" s="425"/>
      <c r="IG2691" s="425"/>
      <c r="IH2691" s="425"/>
      <c r="II2691" s="425"/>
      <c r="IJ2691" s="425"/>
      <c r="IK2691" s="425"/>
      <c r="IL2691" s="425"/>
      <c r="IM2691" s="425"/>
      <c r="IN2691" s="425"/>
      <c r="IO2691" s="425"/>
      <c r="IP2691" s="425"/>
      <c r="IQ2691" s="425"/>
      <c r="IR2691" s="425"/>
      <c r="IS2691" s="425"/>
      <c r="IT2691" s="425"/>
      <c r="IU2691" s="425"/>
      <c r="IV2691" s="425"/>
    </row>
    <row r="2692" s="428" customFormat="1" ht="27.6" customHeight="1" spans="2:256">
      <c r="B2692" s="465"/>
      <c r="GH2692" s="425"/>
      <c r="GI2692" s="425"/>
      <c r="GJ2692" s="425"/>
      <c r="GK2692" s="425"/>
      <c r="GL2692" s="425"/>
      <c r="GM2692" s="425"/>
      <c r="GN2692" s="425"/>
      <c r="GO2692" s="425"/>
      <c r="GP2692" s="425"/>
      <c r="GQ2692" s="425"/>
      <c r="GR2692" s="425"/>
      <c r="GS2692" s="425"/>
      <c r="GT2692" s="425"/>
      <c r="GU2692" s="425"/>
      <c r="GV2692" s="425"/>
      <c r="GW2692" s="425"/>
      <c r="GX2692" s="425"/>
      <c r="GY2692" s="425"/>
      <c r="GZ2692" s="425"/>
      <c r="HA2692" s="425"/>
      <c r="HB2692" s="425"/>
      <c r="HC2692" s="425"/>
      <c r="HD2692" s="425"/>
      <c r="HE2692" s="425"/>
      <c r="HF2692" s="425"/>
      <c r="HG2692" s="425"/>
      <c r="HH2692" s="425"/>
      <c r="HI2692" s="425"/>
      <c r="HJ2692" s="425"/>
      <c r="HK2692" s="425"/>
      <c r="HL2692" s="425"/>
      <c r="HM2692" s="425"/>
      <c r="HN2692" s="425"/>
      <c r="HO2692" s="425"/>
      <c r="HP2692" s="425"/>
      <c r="HQ2692" s="425"/>
      <c r="HR2692" s="425"/>
      <c r="HS2692" s="425"/>
      <c r="HT2692" s="425"/>
      <c r="HU2692" s="425"/>
      <c r="HV2692" s="425"/>
      <c r="HW2692" s="425"/>
      <c r="HX2692" s="425"/>
      <c r="HY2692" s="425"/>
      <c r="HZ2692" s="425"/>
      <c r="IA2692" s="425"/>
      <c r="IB2692" s="425"/>
      <c r="IC2692" s="425"/>
      <c r="ID2692" s="425"/>
      <c r="IE2692" s="425"/>
      <c r="IF2692" s="425"/>
      <c r="IG2692" s="425"/>
      <c r="IH2692" s="425"/>
      <c r="II2692" s="425"/>
      <c r="IJ2692" s="425"/>
      <c r="IK2692" s="425"/>
      <c r="IL2692" s="425"/>
      <c r="IM2692" s="425"/>
      <c r="IN2692" s="425"/>
      <c r="IO2692" s="425"/>
      <c r="IP2692" s="425"/>
      <c r="IQ2692" s="425"/>
      <c r="IR2692" s="425"/>
      <c r="IS2692" s="425"/>
      <c r="IT2692" s="425"/>
      <c r="IU2692" s="425"/>
      <c r="IV2692" s="425"/>
    </row>
    <row r="2693" s="428" customFormat="1" ht="27.6" customHeight="1" spans="2:256">
      <c r="B2693" s="465"/>
      <c r="GH2693" s="425"/>
      <c r="GI2693" s="425"/>
      <c r="GJ2693" s="425"/>
      <c r="GK2693" s="425"/>
      <c r="GL2693" s="425"/>
      <c r="GM2693" s="425"/>
      <c r="GN2693" s="425"/>
      <c r="GO2693" s="425"/>
      <c r="GP2693" s="425"/>
      <c r="GQ2693" s="425"/>
      <c r="GR2693" s="425"/>
      <c r="GS2693" s="425"/>
      <c r="GT2693" s="425"/>
      <c r="GU2693" s="425"/>
      <c r="GV2693" s="425"/>
      <c r="GW2693" s="425"/>
      <c r="GX2693" s="425"/>
      <c r="GY2693" s="425"/>
      <c r="GZ2693" s="425"/>
      <c r="HA2693" s="425"/>
      <c r="HB2693" s="425"/>
      <c r="HC2693" s="425"/>
      <c r="HD2693" s="425"/>
      <c r="HE2693" s="425"/>
      <c r="HF2693" s="425"/>
      <c r="HG2693" s="425"/>
      <c r="HH2693" s="425"/>
      <c r="HI2693" s="425"/>
      <c r="HJ2693" s="425"/>
      <c r="HK2693" s="425"/>
      <c r="HL2693" s="425"/>
      <c r="HM2693" s="425"/>
      <c r="HN2693" s="425"/>
      <c r="HO2693" s="425"/>
      <c r="HP2693" s="425"/>
      <c r="HQ2693" s="425"/>
      <c r="HR2693" s="425"/>
      <c r="HS2693" s="425"/>
      <c r="HT2693" s="425"/>
      <c r="HU2693" s="425"/>
      <c r="HV2693" s="425"/>
      <c r="HW2693" s="425"/>
      <c r="HX2693" s="425"/>
      <c r="HY2693" s="425"/>
      <c r="HZ2693" s="425"/>
      <c r="IA2693" s="425"/>
      <c r="IB2693" s="425"/>
      <c r="IC2693" s="425"/>
      <c r="ID2693" s="425"/>
      <c r="IE2693" s="425"/>
      <c r="IF2693" s="425"/>
      <c r="IG2693" s="425"/>
      <c r="IH2693" s="425"/>
      <c r="II2693" s="425"/>
      <c r="IJ2693" s="425"/>
      <c r="IK2693" s="425"/>
      <c r="IL2693" s="425"/>
      <c r="IM2693" s="425"/>
      <c r="IN2693" s="425"/>
      <c r="IO2693" s="425"/>
      <c r="IP2693" s="425"/>
      <c r="IQ2693" s="425"/>
      <c r="IR2693" s="425"/>
      <c r="IS2693" s="425"/>
      <c r="IT2693" s="425"/>
      <c r="IU2693" s="425"/>
      <c r="IV2693" s="425"/>
    </row>
    <row r="2694" s="428" customFormat="1" ht="27.6" customHeight="1" spans="2:256">
      <c r="B2694" s="465"/>
      <c r="GH2694" s="425"/>
      <c r="GI2694" s="425"/>
      <c r="GJ2694" s="425"/>
      <c r="GK2694" s="425"/>
      <c r="GL2694" s="425"/>
      <c r="GM2694" s="425"/>
      <c r="GN2694" s="425"/>
      <c r="GO2694" s="425"/>
      <c r="GP2694" s="425"/>
      <c r="GQ2694" s="425"/>
      <c r="GR2694" s="425"/>
      <c r="GS2694" s="425"/>
      <c r="GT2694" s="425"/>
      <c r="GU2694" s="425"/>
      <c r="GV2694" s="425"/>
      <c r="GW2694" s="425"/>
      <c r="GX2694" s="425"/>
      <c r="GY2694" s="425"/>
      <c r="GZ2694" s="425"/>
      <c r="HA2694" s="425"/>
      <c r="HB2694" s="425"/>
      <c r="HC2694" s="425"/>
      <c r="HD2694" s="425"/>
      <c r="HE2694" s="425"/>
      <c r="HF2694" s="425"/>
      <c r="HG2694" s="425"/>
      <c r="HH2694" s="425"/>
      <c r="HI2694" s="425"/>
      <c r="HJ2694" s="425"/>
      <c r="HK2694" s="425"/>
      <c r="HL2694" s="425"/>
      <c r="HM2694" s="425"/>
      <c r="HN2694" s="425"/>
      <c r="HO2694" s="425"/>
      <c r="HP2694" s="425"/>
      <c r="HQ2694" s="425"/>
      <c r="HR2694" s="425"/>
      <c r="HS2694" s="425"/>
      <c r="HT2694" s="425"/>
      <c r="HU2694" s="425"/>
      <c r="HV2694" s="425"/>
      <c r="HW2694" s="425"/>
      <c r="HX2694" s="425"/>
      <c r="HY2694" s="425"/>
      <c r="HZ2694" s="425"/>
      <c r="IA2694" s="425"/>
      <c r="IB2694" s="425"/>
      <c r="IC2694" s="425"/>
      <c r="ID2694" s="425"/>
      <c r="IE2694" s="425"/>
      <c r="IF2694" s="425"/>
      <c r="IG2694" s="425"/>
      <c r="IH2694" s="425"/>
      <c r="II2694" s="425"/>
      <c r="IJ2694" s="425"/>
      <c r="IK2694" s="425"/>
      <c r="IL2694" s="425"/>
      <c r="IM2694" s="425"/>
      <c r="IN2694" s="425"/>
      <c r="IO2694" s="425"/>
      <c r="IP2694" s="425"/>
      <c r="IQ2694" s="425"/>
      <c r="IR2694" s="425"/>
      <c r="IS2694" s="425"/>
      <c r="IT2694" s="425"/>
      <c r="IU2694" s="425"/>
      <c r="IV2694" s="425"/>
    </row>
    <row r="2695" s="428" customFormat="1" ht="27.6" customHeight="1" spans="2:256">
      <c r="B2695" s="465"/>
      <c r="GH2695" s="425"/>
      <c r="GI2695" s="425"/>
      <c r="GJ2695" s="425"/>
      <c r="GK2695" s="425"/>
      <c r="GL2695" s="425"/>
      <c r="GM2695" s="425"/>
      <c r="GN2695" s="425"/>
      <c r="GO2695" s="425"/>
      <c r="GP2695" s="425"/>
      <c r="GQ2695" s="425"/>
      <c r="GR2695" s="425"/>
      <c r="GS2695" s="425"/>
      <c r="GT2695" s="425"/>
      <c r="GU2695" s="425"/>
      <c r="GV2695" s="425"/>
      <c r="GW2695" s="425"/>
      <c r="GX2695" s="425"/>
      <c r="GY2695" s="425"/>
      <c r="GZ2695" s="425"/>
      <c r="HA2695" s="425"/>
      <c r="HB2695" s="425"/>
      <c r="HC2695" s="425"/>
      <c r="HD2695" s="425"/>
      <c r="HE2695" s="425"/>
      <c r="HF2695" s="425"/>
      <c r="HG2695" s="425"/>
      <c r="HH2695" s="425"/>
      <c r="HI2695" s="425"/>
      <c r="HJ2695" s="425"/>
      <c r="HK2695" s="425"/>
      <c r="HL2695" s="425"/>
      <c r="HM2695" s="425"/>
      <c r="HN2695" s="425"/>
      <c r="HO2695" s="425"/>
      <c r="HP2695" s="425"/>
      <c r="HQ2695" s="425"/>
      <c r="HR2695" s="425"/>
      <c r="HS2695" s="425"/>
      <c r="HT2695" s="425"/>
      <c r="HU2695" s="425"/>
      <c r="HV2695" s="425"/>
      <c r="HW2695" s="425"/>
      <c r="HX2695" s="425"/>
      <c r="HY2695" s="425"/>
      <c r="HZ2695" s="425"/>
      <c r="IA2695" s="425"/>
      <c r="IB2695" s="425"/>
      <c r="IC2695" s="425"/>
      <c r="ID2695" s="425"/>
      <c r="IE2695" s="425"/>
      <c r="IF2695" s="425"/>
      <c r="IG2695" s="425"/>
      <c r="IH2695" s="425"/>
      <c r="II2695" s="425"/>
      <c r="IJ2695" s="425"/>
      <c r="IK2695" s="425"/>
      <c r="IL2695" s="425"/>
      <c r="IM2695" s="425"/>
      <c r="IN2695" s="425"/>
      <c r="IO2695" s="425"/>
      <c r="IP2695" s="425"/>
      <c r="IQ2695" s="425"/>
      <c r="IR2695" s="425"/>
      <c r="IS2695" s="425"/>
      <c r="IT2695" s="425"/>
      <c r="IU2695" s="425"/>
      <c r="IV2695" s="425"/>
    </row>
    <row r="2696" s="428" customFormat="1" ht="27.6" customHeight="1" spans="2:256">
      <c r="B2696" s="465"/>
      <c r="GH2696" s="425"/>
      <c r="GI2696" s="425"/>
      <c r="GJ2696" s="425"/>
      <c r="GK2696" s="425"/>
      <c r="GL2696" s="425"/>
      <c r="GM2696" s="425"/>
      <c r="GN2696" s="425"/>
      <c r="GO2696" s="425"/>
      <c r="GP2696" s="425"/>
      <c r="GQ2696" s="425"/>
      <c r="GR2696" s="425"/>
      <c r="GS2696" s="425"/>
      <c r="GT2696" s="425"/>
      <c r="GU2696" s="425"/>
      <c r="GV2696" s="425"/>
      <c r="GW2696" s="425"/>
      <c r="GX2696" s="425"/>
      <c r="GY2696" s="425"/>
      <c r="GZ2696" s="425"/>
      <c r="HA2696" s="425"/>
      <c r="HB2696" s="425"/>
      <c r="HC2696" s="425"/>
      <c r="HD2696" s="425"/>
      <c r="HE2696" s="425"/>
      <c r="HF2696" s="425"/>
      <c r="HG2696" s="425"/>
      <c r="HH2696" s="425"/>
      <c r="HI2696" s="425"/>
      <c r="HJ2696" s="425"/>
      <c r="HK2696" s="425"/>
      <c r="HL2696" s="425"/>
      <c r="HM2696" s="425"/>
      <c r="HN2696" s="425"/>
      <c r="HO2696" s="425"/>
      <c r="HP2696" s="425"/>
      <c r="HQ2696" s="425"/>
      <c r="HR2696" s="425"/>
      <c r="HS2696" s="425"/>
      <c r="HT2696" s="425"/>
      <c r="HU2696" s="425"/>
      <c r="HV2696" s="425"/>
      <c r="HW2696" s="425"/>
      <c r="HX2696" s="425"/>
      <c r="HY2696" s="425"/>
      <c r="HZ2696" s="425"/>
      <c r="IA2696" s="425"/>
      <c r="IB2696" s="425"/>
      <c r="IC2696" s="425"/>
      <c r="ID2696" s="425"/>
      <c r="IE2696" s="425"/>
      <c r="IF2696" s="425"/>
      <c r="IG2696" s="425"/>
      <c r="IH2696" s="425"/>
      <c r="II2696" s="425"/>
      <c r="IJ2696" s="425"/>
      <c r="IK2696" s="425"/>
      <c r="IL2696" s="425"/>
      <c r="IM2696" s="425"/>
      <c r="IN2696" s="425"/>
      <c r="IO2696" s="425"/>
      <c r="IP2696" s="425"/>
      <c r="IQ2696" s="425"/>
      <c r="IR2696" s="425"/>
      <c r="IS2696" s="425"/>
      <c r="IT2696" s="425"/>
      <c r="IU2696" s="425"/>
      <c r="IV2696" s="425"/>
    </row>
    <row r="2697" s="428" customFormat="1" ht="27.6" customHeight="1" spans="2:256">
      <c r="B2697" s="465"/>
      <c r="GH2697" s="425"/>
      <c r="GI2697" s="425"/>
      <c r="GJ2697" s="425"/>
      <c r="GK2697" s="425"/>
      <c r="GL2697" s="425"/>
      <c r="GM2697" s="425"/>
      <c r="GN2697" s="425"/>
      <c r="GO2697" s="425"/>
      <c r="GP2697" s="425"/>
      <c r="GQ2697" s="425"/>
      <c r="GR2697" s="425"/>
      <c r="GS2697" s="425"/>
      <c r="GT2697" s="425"/>
      <c r="GU2697" s="425"/>
      <c r="GV2697" s="425"/>
      <c r="GW2697" s="425"/>
      <c r="GX2697" s="425"/>
      <c r="GY2697" s="425"/>
      <c r="GZ2697" s="425"/>
      <c r="HA2697" s="425"/>
      <c r="HB2697" s="425"/>
      <c r="HC2697" s="425"/>
      <c r="HD2697" s="425"/>
      <c r="HE2697" s="425"/>
      <c r="HF2697" s="425"/>
      <c r="HG2697" s="425"/>
      <c r="HH2697" s="425"/>
      <c r="HI2697" s="425"/>
      <c r="HJ2697" s="425"/>
      <c r="HK2697" s="425"/>
      <c r="HL2697" s="425"/>
      <c r="HM2697" s="425"/>
      <c r="HN2697" s="425"/>
      <c r="HO2697" s="425"/>
      <c r="HP2697" s="425"/>
      <c r="HQ2697" s="425"/>
      <c r="HR2697" s="425"/>
      <c r="HS2697" s="425"/>
      <c r="HT2697" s="425"/>
      <c r="HU2697" s="425"/>
      <c r="HV2697" s="425"/>
      <c r="HW2697" s="425"/>
      <c r="HX2697" s="425"/>
      <c r="HY2697" s="425"/>
      <c r="HZ2697" s="425"/>
      <c r="IA2697" s="425"/>
      <c r="IB2697" s="425"/>
      <c r="IC2697" s="425"/>
      <c r="ID2697" s="425"/>
      <c r="IE2697" s="425"/>
      <c r="IF2697" s="425"/>
      <c r="IG2697" s="425"/>
      <c r="IH2697" s="425"/>
      <c r="II2697" s="425"/>
      <c r="IJ2697" s="425"/>
      <c r="IK2697" s="425"/>
      <c r="IL2697" s="425"/>
      <c r="IM2697" s="425"/>
      <c r="IN2697" s="425"/>
      <c r="IO2697" s="425"/>
      <c r="IP2697" s="425"/>
      <c r="IQ2697" s="425"/>
      <c r="IR2697" s="425"/>
      <c r="IS2697" s="425"/>
      <c r="IT2697" s="425"/>
      <c r="IU2697" s="425"/>
      <c r="IV2697" s="425"/>
    </row>
    <row r="2698" s="428" customFormat="1" ht="27.6" customHeight="1" spans="2:256">
      <c r="B2698" s="465"/>
      <c r="GH2698" s="425"/>
      <c r="GI2698" s="425"/>
      <c r="GJ2698" s="425"/>
      <c r="GK2698" s="425"/>
      <c r="GL2698" s="425"/>
      <c r="GM2698" s="425"/>
      <c r="GN2698" s="425"/>
      <c r="GO2698" s="425"/>
      <c r="GP2698" s="425"/>
      <c r="GQ2698" s="425"/>
      <c r="GR2698" s="425"/>
      <c r="GS2698" s="425"/>
      <c r="GT2698" s="425"/>
      <c r="GU2698" s="425"/>
      <c r="GV2698" s="425"/>
      <c r="GW2698" s="425"/>
      <c r="GX2698" s="425"/>
      <c r="GY2698" s="425"/>
      <c r="GZ2698" s="425"/>
      <c r="HA2698" s="425"/>
      <c r="HB2698" s="425"/>
      <c r="HC2698" s="425"/>
      <c r="HD2698" s="425"/>
      <c r="HE2698" s="425"/>
      <c r="HF2698" s="425"/>
      <c r="HG2698" s="425"/>
      <c r="HH2698" s="425"/>
      <c r="HI2698" s="425"/>
      <c r="HJ2698" s="425"/>
      <c r="HK2698" s="425"/>
      <c r="HL2698" s="425"/>
      <c r="HM2698" s="425"/>
      <c r="HN2698" s="425"/>
      <c r="HO2698" s="425"/>
      <c r="HP2698" s="425"/>
      <c r="HQ2698" s="425"/>
      <c r="HR2698" s="425"/>
      <c r="HS2698" s="425"/>
      <c r="HT2698" s="425"/>
      <c r="HU2698" s="425"/>
      <c r="HV2698" s="425"/>
      <c r="HW2698" s="425"/>
      <c r="HX2698" s="425"/>
      <c r="HY2698" s="425"/>
      <c r="HZ2698" s="425"/>
      <c r="IA2698" s="425"/>
      <c r="IB2698" s="425"/>
      <c r="IC2698" s="425"/>
      <c r="ID2698" s="425"/>
      <c r="IE2698" s="425"/>
      <c r="IF2698" s="425"/>
      <c r="IG2698" s="425"/>
      <c r="IH2698" s="425"/>
      <c r="II2698" s="425"/>
      <c r="IJ2698" s="425"/>
      <c r="IK2698" s="425"/>
      <c r="IL2698" s="425"/>
      <c r="IM2698" s="425"/>
      <c r="IN2698" s="425"/>
      <c r="IO2698" s="425"/>
      <c r="IP2698" s="425"/>
      <c r="IQ2698" s="425"/>
      <c r="IR2698" s="425"/>
      <c r="IS2698" s="425"/>
      <c r="IT2698" s="425"/>
      <c r="IU2698" s="425"/>
      <c r="IV2698" s="425"/>
    </row>
    <row r="2699" s="428" customFormat="1" ht="27.6" customHeight="1" spans="2:256">
      <c r="B2699" s="465"/>
      <c r="GH2699" s="425"/>
      <c r="GI2699" s="425"/>
      <c r="GJ2699" s="425"/>
      <c r="GK2699" s="425"/>
      <c r="GL2699" s="425"/>
      <c r="GM2699" s="425"/>
      <c r="GN2699" s="425"/>
      <c r="GO2699" s="425"/>
      <c r="GP2699" s="425"/>
      <c r="GQ2699" s="425"/>
      <c r="GR2699" s="425"/>
      <c r="GS2699" s="425"/>
      <c r="GT2699" s="425"/>
      <c r="GU2699" s="425"/>
      <c r="GV2699" s="425"/>
      <c r="GW2699" s="425"/>
      <c r="GX2699" s="425"/>
      <c r="GY2699" s="425"/>
      <c r="GZ2699" s="425"/>
      <c r="HA2699" s="425"/>
      <c r="HB2699" s="425"/>
      <c r="HC2699" s="425"/>
      <c r="HD2699" s="425"/>
      <c r="HE2699" s="425"/>
      <c r="HF2699" s="425"/>
      <c r="HG2699" s="425"/>
      <c r="HH2699" s="425"/>
      <c r="HI2699" s="425"/>
      <c r="HJ2699" s="425"/>
      <c r="HK2699" s="425"/>
      <c r="HL2699" s="425"/>
      <c r="HM2699" s="425"/>
      <c r="HN2699" s="425"/>
      <c r="HO2699" s="425"/>
      <c r="HP2699" s="425"/>
      <c r="HQ2699" s="425"/>
      <c r="HR2699" s="425"/>
      <c r="HS2699" s="425"/>
      <c r="HT2699" s="425"/>
      <c r="HU2699" s="425"/>
      <c r="HV2699" s="425"/>
      <c r="HW2699" s="425"/>
      <c r="HX2699" s="425"/>
      <c r="HY2699" s="425"/>
      <c r="HZ2699" s="425"/>
      <c r="IA2699" s="425"/>
      <c r="IB2699" s="425"/>
      <c r="IC2699" s="425"/>
      <c r="ID2699" s="425"/>
      <c r="IE2699" s="425"/>
      <c r="IF2699" s="425"/>
      <c r="IG2699" s="425"/>
      <c r="IH2699" s="425"/>
      <c r="II2699" s="425"/>
      <c r="IJ2699" s="425"/>
      <c r="IK2699" s="425"/>
      <c r="IL2699" s="425"/>
      <c r="IM2699" s="425"/>
      <c r="IN2699" s="425"/>
      <c r="IO2699" s="425"/>
      <c r="IP2699" s="425"/>
      <c r="IQ2699" s="425"/>
      <c r="IR2699" s="425"/>
      <c r="IS2699" s="425"/>
      <c r="IT2699" s="425"/>
      <c r="IU2699" s="425"/>
      <c r="IV2699" s="425"/>
    </row>
    <row r="2700" s="428" customFormat="1" ht="27.6" customHeight="1" spans="2:256">
      <c r="B2700" s="465"/>
      <c r="GH2700" s="425"/>
      <c r="GI2700" s="425"/>
      <c r="GJ2700" s="425"/>
      <c r="GK2700" s="425"/>
      <c r="GL2700" s="425"/>
      <c r="GM2700" s="425"/>
      <c r="GN2700" s="425"/>
      <c r="GO2700" s="425"/>
      <c r="GP2700" s="425"/>
      <c r="GQ2700" s="425"/>
      <c r="GR2700" s="425"/>
      <c r="GS2700" s="425"/>
      <c r="GT2700" s="425"/>
      <c r="GU2700" s="425"/>
      <c r="GV2700" s="425"/>
      <c r="GW2700" s="425"/>
      <c r="GX2700" s="425"/>
      <c r="GY2700" s="425"/>
      <c r="GZ2700" s="425"/>
      <c r="HA2700" s="425"/>
      <c r="HB2700" s="425"/>
      <c r="HC2700" s="425"/>
      <c r="HD2700" s="425"/>
      <c r="HE2700" s="425"/>
      <c r="HF2700" s="425"/>
      <c r="HG2700" s="425"/>
      <c r="HH2700" s="425"/>
      <c r="HI2700" s="425"/>
      <c r="HJ2700" s="425"/>
      <c r="HK2700" s="425"/>
      <c r="HL2700" s="425"/>
      <c r="HM2700" s="425"/>
      <c r="HN2700" s="425"/>
      <c r="HO2700" s="425"/>
      <c r="HP2700" s="425"/>
      <c r="HQ2700" s="425"/>
      <c r="HR2700" s="425"/>
      <c r="HS2700" s="425"/>
      <c r="HT2700" s="425"/>
      <c r="HU2700" s="425"/>
      <c r="HV2700" s="425"/>
      <c r="HW2700" s="425"/>
      <c r="HX2700" s="425"/>
      <c r="HY2700" s="425"/>
      <c r="HZ2700" s="425"/>
      <c r="IA2700" s="425"/>
      <c r="IB2700" s="425"/>
      <c r="IC2700" s="425"/>
      <c r="ID2700" s="425"/>
      <c r="IE2700" s="425"/>
      <c r="IF2700" s="425"/>
      <c r="IG2700" s="425"/>
      <c r="IH2700" s="425"/>
      <c r="II2700" s="425"/>
      <c r="IJ2700" s="425"/>
      <c r="IK2700" s="425"/>
      <c r="IL2700" s="425"/>
      <c r="IM2700" s="425"/>
      <c r="IN2700" s="425"/>
      <c r="IO2700" s="425"/>
      <c r="IP2700" s="425"/>
      <c r="IQ2700" s="425"/>
      <c r="IR2700" s="425"/>
      <c r="IS2700" s="425"/>
      <c r="IT2700" s="425"/>
      <c r="IU2700" s="425"/>
      <c r="IV2700" s="425"/>
    </row>
    <row r="2701" s="428" customFormat="1" ht="27.6" customHeight="1" spans="2:256">
      <c r="B2701" s="465"/>
      <c r="GH2701" s="425"/>
      <c r="GI2701" s="425"/>
      <c r="GJ2701" s="425"/>
      <c r="GK2701" s="425"/>
      <c r="GL2701" s="425"/>
      <c r="GM2701" s="425"/>
      <c r="GN2701" s="425"/>
      <c r="GO2701" s="425"/>
      <c r="GP2701" s="425"/>
      <c r="GQ2701" s="425"/>
      <c r="GR2701" s="425"/>
      <c r="GS2701" s="425"/>
      <c r="GT2701" s="425"/>
      <c r="GU2701" s="425"/>
      <c r="GV2701" s="425"/>
      <c r="GW2701" s="425"/>
      <c r="GX2701" s="425"/>
      <c r="GY2701" s="425"/>
      <c r="GZ2701" s="425"/>
      <c r="HA2701" s="425"/>
      <c r="HB2701" s="425"/>
      <c r="HC2701" s="425"/>
      <c r="HD2701" s="425"/>
      <c r="HE2701" s="425"/>
      <c r="HF2701" s="425"/>
      <c r="HG2701" s="425"/>
      <c r="HH2701" s="425"/>
      <c r="HI2701" s="425"/>
      <c r="HJ2701" s="425"/>
      <c r="HK2701" s="425"/>
      <c r="HL2701" s="425"/>
      <c r="HM2701" s="425"/>
      <c r="HN2701" s="425"/>
      <c r="HO2701" s="425"/>
      <c r="HP2701" s="425"/>
      <c r="HQ2701" s="425"/>
      <c r="HR2701" s="425"/>
      <c r="HS2701" s="425"/>
      <c r="HT2701" s="425"/>
      <c r="HU2701" s="425"/>
      <c r="HV2701" s="425"/>
      <c r="HW2701" s="425"/>
      <c r="HX2701" s="425"/>
      <c r="HY2701" s="425"/>
      <c r="HZ2701" s="425"/>
      <c r="IA2701" s="425"/>
      <c r="IB2701" s="425"/>
      <c r="IC2701" s="425"/>
      <c r="ID2701" s="425"/>
      <c r="IE2701" s="425"/>
      <c r="IF2701" s="425"/>
      <c r="IG2701" s="425"/>
      <c r="IH2701" s="425"/>
      <c r="II2701" s="425"/>
      <c r="IJ2701" s="425"/>
      <c r="IK2701" s="425"/>
      <c r="IL2701" s="425"/>
      <c r="IM2701" s="425"/>
      <c r="IN2701" s="425"/>
      <c r="IO2701" s="425"/>
      <c r="IP2701" s="425"/>
      <c r="IQ2701" s="425"/>
      <c r="IR2701" s="425"/>
      <c r="IS2701" s="425"/>
      <c r="IT2701" s="425"/>
      <c r="IU2701" s="425"/>
      <c r="IV2701" s="425"/>
    </row>
    <row r="2702" s="428" customFormat="1" ht="27.6" customHeight="1" spans="2:256">
      <c r="B2702" s="465"/>
      <c r="GH2702" s="425"/>
      <c r="GI2702" s="425"/>
      <c r="GJ2702" s="425"/>
      <c r="GK2702" s="425"/>
      <c r="GL2702" s="425"/>
      <c r="GM2702" s="425"/>
      <c r="GN2702" s="425"/>
      <c r="GO2702" s="425"/>
      <c r="GP2702" s="425"/>
      <c r="GQ2702" s="425"/>
      <c r="GR2702" s="425"/>
      <c r="GS2702" s="425"/>
      <c r="GT2702" s="425"/>
      <c r="GU2702" s="425"/>
      <c r="GV2702" s="425"/>
      <c r="GW2702" s="425"/>
      <c r="GX2702" s="425"/>
      <c r="GY2702" s="425"/>
      <c r="GZ2702" s="425"/>
      <c r="HA2702" s="425"/>
      <c r="HB2702" s="425"/>
      <c r="HC2702" s="425"/>
      <c r="HD2702" s="425"/>
      <c r="HE2702" s="425"/>
      <c r="HF2702" s="425"/>
      <c r="HG2702" s="425"/>
      <c r="HH2702" s="425"/>
      <c r="HI2702" s="425"/>
      <c r="HJ2702" s="425"/>
      <c r="HK2702" s="425"/>
      <c r="HL2702" s="425"/>
      <c r="HM2702" s="425"/>
      <c r="HN2702" s="425"/>
      <c r="HO2702" s="425"/>
      <c r="HP2702" s="425"/>
      <c r="HQ2702" s="425"/>
      <c r="HR2702" s="425"/>
      <c r="HS2702" s="425"/>
      <c r="HT2702" s="425"/>
      <c r="HU2702" s="425"/>
      <c r="HV2702" s="425"/>
      <c r="HW2702" s="425"/>
      <c r="HX2702" s="425"/>
      <c r="HY2702" s="425"/>
      <c r="HZ2702" s="425"/>
      <c r="IA2702" s="425"/>
      <c r="IB2702" s="425"/>
      <c r="IC2702" s="425"/>
      <c r="ID2702" s="425"/>
      <c r="IE2702" s="425"/>
      <c r="IF2702" s="425"/>
      <c r="IG2702" s="425"/>
      <c r="IH2702" s="425"/>
      <c r="II2702" s="425"/>
      <c r="IJ2702" s="425"/>
      <c r="IK2702" s="425"/>
      <c r="IL2702" s="425"/>
      <c r="IM2702" s="425"/>
      <c r="IN2702" s="425"/>
      <c r="IO2702" s="425"/>
      <c r="IP2702" s="425"/>
      <c r="IQ2702" s="425"/>
      <c r="IR2702" s="425"/>
      <c r="IS2702" s="425"/>
      <c r="IT2702" s="425"/>
      <c r="IU2702" s="425"/>
      <c r="IV2702" s="425"/>
    </row>
    <row r="2703" s="428" customFormat="1" ht="27.6" customHeight="1" spans="2:256">
      <c r="B2703" s="465"/>
      <c r="GH2703" s="425"/>
      <c r="GI2703" s="425"/>
      <c r="GJ2703" s="425"/>
      <c r="GK2703" s="425"/>
      <c r="GL2703" s="425"/>
      <c r="GM2703" s="425"/>
      <c r="GN2703" s="425"/>
      <c r="GO2703" s="425"/>
      <c r="GP2703" s="425"/>
      <c r="GQ2703" s="425"/>
      <c r="GR2703" s="425"/>
      <c r="GS2703" s="425"/>
      <c r="GT2703" s="425"/>
      <c r="GU2703" s="425"/>
      <c r="GV2703" s="425"/>
      <c r="GW2703" s="425"/>
      <c r="GX2703" s="425"/>
      <c r="GY2703" s="425"/>
      <c r="GZ2703" s="425"/>
      <c r="HA2703" s="425"/>
      <c r="HB2703" s="425"/>
      <c r="HC2703" s="425"/>
      <c r="HD2703" s="425"/>
      <c r="HE2703" s="425"/>
      <c r="HF2703" s="425"/>
      <c r="HG2703" s="425"/>
      <c r="HH2703" s="425"/>
      <c r="HI2703" s="425"/>
      <c r="HJ2703" s="425"/>
      <c r="HK2703" s="425"/>
      <c r="HL2703" s="425"/>
      <c r="HM2703" s="425"/>
      <c r="HN2703" s="425"/>
      <c r="HO2703" s="425"/>
      <c r="HP2703" s="425"/>
      <c r="HQ2703" s="425"/>
      <c r="HR2703" s="425"/>
      <c r="HS2703" s="425"/>
      <c r="HT2703" s="425"/>
      <c r="HU2703" s="425"/>
      <c r="HV2703" s="425"/>
      <c r="HW2703" s="425"/>
      <c r="HX2703" s="425"/>
      <c r="HY2703" s="425"/>
      <c r="HZ2703" s="425"/>
      <c r="IA2703" s="425"/>
      <c r="IB2703" s="425"/>
      <c r="IC2703" s="425"/>
      <c r="ID2703" s="425"/>
      <c r="IE2703" s="425"/>
      <c r="IF2703" s="425"/>
      <c r="IG2703" s="425"/>
      <c r="IH2703" s="425"/>
      <c r="II2703" s="425"/>
      <c r="IJ2703" s="425"/>
      <c r="IK2703" s="425"/>
      <c r="IL2703" s="425"/>
      <c r="IM2703" s="425"/>
      <c r="IN2703" s="425"/>
      <c r="IO2703" s="425"/>
      <c r="IP2703" s="425"/>
      <c r="IQ2703" s="425"/>
      <c r="IR2703" s="425"/>
      <c r="IS2703" s="425"/>
      <c r="IT2703" s="425"/>
      <c r="IU2703" s="425"/>
      <c r="IV2703" s="425"/>
    </row>
    <row r="2704" s="428" customFormat="1" ht="27.6" customHeight="1" spans="2:256">
      <c r="B2704" s="465"/>
      <c r="GH2704" s="425"/>
      <c r="GI2704" s="425"/>
      <c r="GJ2704" s="425"/>
      <c r="GK2704" s="425"/>
      <c r="GL2704" s="425"/>
      <c r="GM2704" s="425"/>
      <c r="GN2704" s="425"/>
      <c r="GO2704" s="425"/>
      <c r="GP2704" s="425"/>
      <c r="GQ2704" s="425"/>
      <c r="GR2704" s="425"/>
      <c r="GS2704" s="425"/>
      <c r="GT2704" s="425"/>
      <c r="GU2704" s="425"/>
      <c r="GV2704" s="425"/>
      <c r="GW2704" s="425"/>
      <c r="GX2704" s="425"/>
      <c r="GY2704" s="425"/>
      <c r="GZ2704" s="425"/>
      <c r="HA2704" s="425"/>
      <c r="HB2704" s="425"/>
      <c r="HC2704" s="425"/>
      <c r="HD2704" s="425"/>
      <c r="HE2704" s="425"/>
      <c r="HF2704" s="425"/>
      <c r="HG2704" s="425"/>
      <c r="HH2704" s="425"/>
      <c r="HI2704" s="425"/>
      <c r="HJ2704" s="425"/>
      <c r="HK2704" s="425"/>
      <c r="HL2704" s="425"/>
      <c r="HM2704" s="425"/>
      <c r="HN2704" s="425"/>
      <c r="HO2704" s="425"/>
      <c r="HP2704" s="425"/>
      <c r="HQ2704" s="425"/>
      <c r="HR2704" s="425"/>
      <c r="HS2704" s="425"/>
      <c r="HT2704" s="425"/>
      <c r="HU2704" s="425"/>
      <c r="HV2704" s="425"/>
      <c r="HW2704" s="425"/>
      <c r="HX2704" s="425"/>
      <c r="HY2704" s="425"/>
      <c r="HZ2704" s="425"/>
      <c r="IA2704" s="425"/>
      <c r="IB2704" s="425"/>
      <c r="IC2704" s="425"/>
      <c r="ID2704" s="425"/>
      <c r="IE2704" s="425"/>
      <c r="IF2704" s="425"/>
      <c r="IG2704" s="425"/>
      <c r="IH2704" s="425"/>
      <c r="II2704" s="425"/>
      <c r="IJ2704" s="425"/>
      <c r="IK2704" s="425"/>
      <c r="IL2704" s="425"/>
      <c r="IM2704" s="425"/>
      <c r="IN2704" s="425"/>
      <c r="IO2704" s="425"/>
      <c r="IP2704" s="425"/>
      <c r="IQ2704" s="425"/>
      <c r="IR2704" s="425"/>
      <c r="IS2704" s="425"/>
      <c r="IT2704" s="425"/>
      <c r="IU2704" s="425"/>
      <c r="IV2704" s="425"/>
    </row>
    <row r="2705" s="428" customFormat="1" ht="27.6" customHeight="1" spans="2:256">
      <c r="B2705" s="465"/>
      <c r="GH2705" s="425"/>
      <c r="GI2705" s="425"/>
      <c r="GJ2705" s="425"/>
      <c r="GK2705" s="425"/>
      <c r="GL2705" s="425"/>
      <c r="GM2705" s="425"/>
      <c r="GN2705" s="425"/>
      <c r="GO2705" s="425"/>
      <c r="GP2705" s="425"/>
      <c r="GQ2705" s="425"/>
      <c r="GR2705" s="425"/>
      <c r="GS2705" s="425"/>
      <c r="GT2705" s="425"/>
      <c r="GU2705" s="425"/>
      <c r="GV2705" s="425"/>
      <c r="GW2705" s="425"/>
      <c r="GX2705" s="425"/>
      <c r="GY2705" s="425"/>
      <c r="GZ2705" s="425"/>
      <c r="HA2705" s="425"/>
      <c r="HB2705" s="425"/>
      <c r="HC2705" s="425"/>
      <c r="HD2705" s="425"/>
      <c r="HE2705" s="425"/>
      <c r="HF2705" s="425"/>
      <c r="HG2705" s="425"/>
      <c r="HH2705" s="425"/>
      <c r="HI2705" s="425"/>
      <c r="HJ2705" s="425"/>
      <c r="HK2705" s="425"/>
      <c r="HL2705" s="425"/>
      <c r="HM2705" s="425"/>
      <c r="HN2705" s="425"/>
      <c r="HO2705" s="425"/>
      <c r="HP2705" s="425"/>
      <c r="HQ2705" s="425"/>
      <c r="HR2705" s="425"/>
      <c r="HS2705" s="425"/>
      <c r="HT2705" s="425"/>
      <c r="HU2705" s="425"/>
      <c r="HV2705" s="425"/>
      <c r="HW2705" s="425"/>
      <c r="HX2705" s="425"/>
      <c r="HY2705" s="425"/>
      <c r="HZ2705" s="425"/>
      <c r="IA2705" s="425"/>
      <c r="IB2705" s="425"/>
      <c r="IC2705" s="425"/>
      <c r="ID2705" s="425"/>
      <c r="IE2705" s="425"/>
      <c r="IF2705" s="425"/>
      <c r="IG2705" s="425"/>
      <c r="IH2705" s="425"/>
      <c r="II2705" s="425"/>
      <c r="IJ2705" s="425"/>
      <c r="IK2705" s="425"/>
      <c r="IL2705" s="425"/>
      <c r="IM2705" s="425"/>
      <c r="IN2705" s="425"/>
      <c r="IO2705" s="425"/>
      <c r="IP2705" s="425"/>
      <c r="IQ2705" s="425"/>
      <c r="IR2705" s="425"/>
      <c r="IS2705" s="425"/>
      <c r="IT2705" s="425"/>
      <c r="IU2705" s="425"/>
      <c r="IV2705" s="425"/>
    </row>
    <row r="2706" s="428" customFormat="1" ht="27.6" customHeight="1" spans="2:256">
      <c r="B2706" s="465"/>
      <c r="GH2706" s="425"/>
      <c r="GI2706" s="425"/>
      <c r="GJ2706" s="425"/>
      <c r="GK2706" s="425"/>
      <c r="GL2706" s="425"/>
      <c r="GM2706" s="425"/>
      <c r="GN2706" s="425"/>
      <c r="GO2706" s="425"/>
      <c r="GP2706" s="425"/>
      <c r="GQ2706" s="425"/>
      <c r="GR2706" s="425"/>
      <c r="GS2706" s="425"/>
      <c r="GT2706" s="425"/>
      <c r="GU2706" s="425"/>
      <c r="GV2706" s="425"/>
      <c r="GW2706" s="425"/>
      <c r="GX2706" s="425"/>
      <c r="GY2706" s="425"/>
      <c r="GZ2706" s="425"/>
      <c r="HA2706" s="425"/>
      <c r="HB2706" s="425"/>
      <c r="HC2706" s="425"/>
      <c r="HD2706" s="425"/>
      <c r="HE2706" s="425"/>
      <c r="HF2706" s="425"/>
      <c r="HG2706" s="425"/>
      <c r="HH2706" s="425"/>
      <c r="HI2706" s="425"/>
      <c r="HJ2706" s="425"/>
      <c r="HK2706" s="425"/>
      <c r="HL2706" s="425"/>
      <c r="HM2706" s="425"/>
      <c r="HN2706" s="425"/>
      <c r="HO2706" s="425"/>
      <c r="HP2706" s="425"/>
      <c r="HQ2706" s="425"/>
      <c r="HR2706" s="425"/>
      <c r="HS2706" s="425"/>
      <c r="HT2706" s="425"/>
      <c r="HU2706" s="425"/>
      <c r="HV2706" s="425"/>
      <c r="HW2706" s="425"/>
      <c r="HX2706" s="425"/>
      <c r="HY2706" s="425"/>
      <c r="HZ2706" s="425"/>
      <c r="IA2706" s="425"/>
      <c r="IB2706" s="425"/>
      <c r="IC2706" s="425"/>
      <c r="ID2706" s="425"/>
      <c r="IE2706" s="425"/>
      <c r="IF2706" s="425"/>
      <c r="IG2706" s="425"/>
      <c r="IH2706" s="425"/>
      <c r="II2706" s="425"/>
      <c r="IJ2706" s="425"/>
      <c r="IK2706" s="425"/>
      <c r="IL2706" s="425"/>
      <c r="IM2706" s="425"/>
      <c r="IN2706" s="425"/>
      <c r="IO2706" s="425"/>
      <c r="IP2706" s="425"/>
      <c r="IQ2706" s="425"/>
      <c r="IR2706" s="425"/>
      <c r="IS2706" s="425"/>
      <c r="IT2706" s="425"/>
      <c r="IU2706" s="425"/>
      <c r="IV2706" s="425"/>
    </row>
    <row r="2707" s="428" customFormat="1" ht="27.6" customHeight="1" spans="2:256">
      <c r="B2707" s="465"/>
      <c r="GH2707" s="425"/>
      <c r="GI2707" s="425"/>
      <c r="GJ2707" s="425"/>
      <c r="GK2707" s="425"/>
      <c r="GL2707" s="425"/>
      <c r="GM2707" s="425"/>
      <c r="GN2707" s="425"/>
      <c r="GO2707" s="425"/>
      <c r="GP2707" s="425"/>
      <c r="GQ2707" s="425"/>
      <c r="GR2707" s="425"/>
      <c r="GS2707" s="425"/>
      <c r="GT2707" s="425"/>
      <c r="GU2707" s="425"/>
      <c r="GV2707" s="425"/>
      <c r="GW2707" s="425"/>
      <c r="GX2707" s="425"/>
      <c r="GY2707" s="425"/>
      <c r="GZ2707" s="425"/>
      <c r="HA2707" s="425"/>
      <c r="HB2707" s="425"/>
      <c r="HC2707" s="425"/>
      <c r="HD2707" s="425"/>
      <c r="HE2707" s="425"/>
      <c r="HF2707" s="425"/>
      <c r="HG2707" s="425"/>
      <c r="HH2707" s="425"/>
      <c r="HI2707" s="425"/>
      <c r="HJ2707" s="425"/>
      <c r="HK2707" s="425"/>
      <c r="HL2707" s="425"/>
      <c r="HM2707" s="425"/>
      <c r="HN2707" s="425"/>
      <c r="HO2707" s="425"/>
      <c r="HP2707" s="425"/>
      <c r="HQ2707" s="425"/>
      <c r="HR2707" s="425"/>
      <c r="HS2707" s="425"/>
      <c r="HT2707" s="425"/>
      <c r="HU2707" s="425"/>
      <c r="HV2707" s="425"/>
      <c r="HW2707" s="425"/>
      <c r="HX2707" s="425"/>
      <c r="HY2707" s="425"/>
      <c r="HZ2707" s="425"/>
      <c r="IA2707" s="425"/>
      <c r="IB2707" s="425"/>
      <c r="IC2707" s="425"/>
      <c r="ID2707" s="425"/>
      <c r="IE2707" s="425"/>
      <c r="IF2707" s="425"/>
      <c r="IG2707" s="425"/>
      <c r="IH2707" s="425"/>
      <c r="II2707" s="425"/>
      <c r="IJ2707" s="425"/>
      <c r="IK2707" s="425"/>
      <c r="IL2707" s="425"/>
      <c r="IM2707" s="425"/>
      <c r="IN2707" s="425"/>
      <c r="IO2707" s="425"/>
      <c r="IP2707" s="425"/>
      <c r="IQ2707" s="425"/>
      <c r="IR2707" s="425"/>
      <c r="IS2707" s="425"/>
      <c r="IT2707" s="425"/>
      <c r="IU2707" s="425"/>
      <c r="IV2707" s="425"/>
    </row>
    <row r="2708" s="428" customFormat="1" ht="27.6" customHeight="1" spans="2:256">
      <c r="B2708" s="465"/>
      <c r="GH2708" s="425"/>
      <c r="GI2708" s="425"/>
      <c r="GJ2708" s="425"/>
      <c r="GK2708" s="425"/>
      <c r="GL2708" s="425"/>
      <c r="GM2708" s="425"/>
      <c r="GN2708" s="425"/>
      <c r="GO2708" s="425"/>
      <c r="GP2708" s="425"/>
      <c r="GQ2708" s="425"/>
      <c r="GR2708" s="425"/>
      <c r="GS2708" s="425"/>
      <c r="GT2708" s="425"/>
      <c r="GU2708" s="425"/>
      <c r="GV2708" s="425"/>
      <c r="GW2708" s="425"/>
      <c r="GX2708" s="425"/>
      <c r="GY2708" s="425"/>
      <c r="GZ2708" s="425"/>
      <c r="HA2708" s="425"/>
      <c r="HB2708" s="425"/>
      <c r="HC2708" s="425"/>
      <c r="HD2708" s="425"/>
      <c r="HE2708" s="425"/>
      <c r="HF2708" s="425"/>
      <c r="HG2708" s="425"/>
      <c r="HH2708" s="425"/>
      <c r="HI2708" s="425"/>
      <c r="HJ2708" s="425"/>
      <c r="HK2708" s="425"/>
      <c r="HL2708" s="425"/>
      <c r="HM2708" s="425"/>
      <c r="HN2708" s="425"/>
      <c r="HO2708" s="425"/>
      <c r="HP2708" s="425"/>
      <c r="HQ2708" s="425"/>
      <c r="HR2708" s="425"/>
      <c r="HS2708" s="425"/>
      <c r="HT2708" s="425"/>
      <c r="HU2708" s="425"/>
      <c r="HV2708" s="425"/>
      <c r="HW2708" s="425"/>
      <c r="HX2708" s="425"/>
      <c r="HY2708" s="425"/>
      <c r="HZ2708" s="425"/>
      <c r="IA2708" s="425"/>
      <c r="IB2708" s="425"/>
      <c r="IC2708" s="425"/>
      <c r="ID2708" s="425"/>
      <c r="IE2708" s="425"/>
      <c r="IF2708" s="425"/>
      <c r="IG2708" s="425"/>
      <c r="IH2708" s="425"/>
      <c r="II2708" s="425"/>
      <c r="IJ2708" s="425"/>
      <c r="IK2708" s="425"/>
      <c r="IL2708" s="425"/>
      <c r="IM2708" s="425"/>
      <c r="IN2708" s="425"/>
      <c r="IO2708" s="425"/>
      <c r="IP2708" s="425"/>
      <c r="IQ2708" s="425"/>
      <c r="IR2708" s="425"/>
      <c r="IS2708" s="425"/>
      <c r="IT2708" s="425"/>
      <c r="IU2708" s="425"/>
      <c r="IV2708" s="425"/>
    </row>
    <row r="2709" s="428" customFormat="1" ht="27.6" customHeight="1" spans="2:256">
      <c r="B2709" s="465"/>
      <c r="GH2709" s="425"/>
      <c r="GI2709" s="425"/>
      <c r="GJ2709" s="425"/>
      <c r="GK2709" s="425"/>
      <c r="GL2709" s="425"/>
      <c r="GM2709" s="425"/>
      <c r="GN2709" s="425"/>
      <c r="GO2709" s="425"/>
      <c r="GP2709" s="425"/>
      <c r="GQ2709" s="425"/>
      <c r="GR2709" s="425"/>
      <c r="GS2709" s="425"/>
      <c r="GT2709" s="425"/>
      <c r="GU2709" s="425"/>
      <c r="GV2709" s="425"/>
      <c r="GW2709" s="425"/>
      <c r="GX2709" s="425"/>
      <c r="GY2709" s="425"/>
      <c r="GZ2709" s="425"/>
      <c r="HA2709" s="425"/>
      <c r="HB2709" s="425"/>
      <c r="HC2709" s="425"/>
      <c r="HD2709" s="425"/>
      <c r="HE2709" s="425"/>
      <c r="HF2709" s="425"/>
      <c r="HG2709" s="425"/>
      <c r="HH2709" s="425"/>
      <c r="HI2709" s="425"/>
      <c r="HJ2709" s="425"/>
      <c r="HK2709" s="425"/>
      <c r="HL2709" s="425"/>
      <c r="HM2709" s="425"/>
      <c r="HN2709" s="425"/>
      <c r="HO2709" s="425"/>
      <c r="HP2709" s="425"/>
      <c r="HQ2709" s="425"/>
      <c r="HR2709" s="425"/>
      <c r="HS2709" s="425"/>
      <c r="HT2709" s="425"/>
      <c r="HU2709" s="425"/>
      <c r="HV2709" s="425"/>
      <c r="HW2709" s="425"/>
      <c r="HX2709" s="425"/>
      <c r="HY2709" s="425"/>
      <c r="HZ2709" s="425"/>
      <c r="IA2709" s="425"/>
      <c r="IB2709" s="425"/>
      <c r="IC2709" s="425"/>
      <c r="ID2709" s="425"/>
      <c r="IE2709" s="425"/>
      <c r="IF2709" s="425"/>
      <c r="IG2709" s="425"/>
      <c r="IH2709" s="425"/>
      <c r="II2709" s="425"/>
      <c r="IJ2709" s="425"/>
      <c r="IK2709" s="425"/>
      <c r="IL2709" s="425"/>
      <c r="IM2709" s="425"/>
      <c r="IN2709" s="425"/>
      <c r="IO2709" s="425"/>
      <c r="IP2709" s="425"/>
      <c r="IQ2709" s="425"/>
      <c r="IR2709" s="425"/>
      <c r="IS2709" s="425"/>
      <c r="IT2709" s="425"/>
      <c r="IU2709" s="425"/>
      <c r="IV2709" s="425"/>
    </row>
    <row r="2710" s="428" customFormat="1" ht="27.6" customHeight="1" spans="2:256">
      <c r="B2710" s="465"/>
      <c r="GH2710" s="425"/>
      <c r="GI2710" s="425"/>
      <c r="GJ2710" s="425"/>
      <c r="GK2710" s="425"/>
      <c r="GL2710" s="425"/>
      <c r="GM2710" s="425"/>
      <c r="GN2710" s="425"/>
      <c r="GO2710" s="425"/>
      <c r="GP2710" s="425"/>
      <c r="GQ2710" s="425"/>
      <c r="GR2710" s="425"/>
      <c r="GS2710" s="425"/>
      <c r="GT2710" s="425"/>
      <c r="GU2710" s="425"/>
      <c r="GV2710" s="425"/>
      <c r="GW2710" s="425"/>
      <c r="GX2710" s="425"/>
      <c r="GY2710" s="425"/>
      <c r="GZ2710" s="425"/>
      <c r="HA2710" s="425"/>
      <c r="HB2710" s="425"/>
      <c r="HC2710" s="425"/>
      <c r="HD2710" s="425"/>
      <c r="HE2710" s="425"/>
      <c r="HF2710" s="425"/>
      <c r="HG2710" s="425"/>
      <c r="HH2710" s="425"/>
      <c r="HI2710" s="425"/>
      <c r="HJ2710" s="425"/>
      <c r="HK2710" s="425"/>
      <c r="HL2710" s="425"/>
      <c r="HM2710" s="425"/>
      <c r="HN2710" s="425"/>
      <c r="HO2710" s="425"/>
      <c r="HP2710" s="425"/>
      <c r="HQ2710" s="425"/>
      <c r="HR2710" s="425"/>
      <c r="HS2710" s="425"/>
      <c r="HT2710" s="425"/>
      <c r="HU2710" s="425"/>
      <c r="HV2710" s="425"/>
      <c r="HW2710" s="425"/>
      <c r="HX2710" s="425"/>
      <c r="HY2710" s="425"/>
      <c r="HZ2710" s="425"/>
      <c r="IA2710" s="425"/>
      <c r="IB2710" s="425"/>
      <c r="IC2710" s="425"/>
      <c r="ID2710" s="425"/>
      <c r="IE2710" s="425"/>
      <c r="IF2710" s="425"/>
      <c r="IG2710" s="425"/>
      <c r="IH2710" s="425"/>
      <c r="II2710" s="425"/>
      <c r="IJ2710" s="425"/>
      <c r="IK2710" s="425"/>
      <c r="IL2710" s="425"/>
      <c r="IM2710" s="425"/>
      <c r="IN2710" s="425"/>
      <c r="IO2710" s="425"/>
      <c r="IP2710" s="425"/>
      <c r="IQ2710" s="425"/>
      <c r="IR2710" s="425"/>
      <c r="IS2710" s="425"/>
      <c r="IT2710" s="425"/>
      <c r="IU2710" s="425"/>
      <c r="IV2710" s="425"/>
    </row>
    <row r="2711" s="428" customFormat="1" ht="27.6" customHeight="1" spans="2:256">
      <c r="B2711" s="465"/>
      <c r="GH2711" s="425"/>
      <c r="GI2711" s="425"/>
      <c r="GJ2711" s="425"/>
      <c r="GK2711" s="425"/>
      <c r="GL2711" s="425"/>
      <c r="GM2711" s="425"/>
      <c r="GN2711" s="425"/>
      <c r="GO2711" s="425"/>
      <c r="GP2711" s="425"/>
      <c r="GQ2711" s="425"/>
      <c r="GR2711" s="425"/>
      <c r="GS2711" s="425"/>
      <c r="GT2711" s="425"/>
      <c r="GU2711" s="425"/>
      <c r="GV2711" s="425"/>
      <c r="GW2711" s="425"/>
      <c r="GX2711" s="425"/>
      <c r="GY2711" s="425"/>
      <c r="GZ2711" s="425"/>
      <c r="HA2711" s="425"/>
      <c r="HB2711" s="425"/>
      <c r="HC2711" s="425"/>
      <c r="HD2711" s="425"/>
      <c r="HE2711" s="425"/>
      <c r="HF2711" s="425"/>
      <c r="HG2711" s="425"/>
      <c r="HH2711" s="425"/>
      <c r="HI2711" s="425"/>
      <c r="HJ2711" s="425"/>
      <c r="HK2711" s="425"/>
      <c r="HL2711" s="425"/>
      <c r="HM2711" s="425"/>
      <c r="HN2711" s="425"/>
      <c r="HO2711" s="425"/>
      <c r="HP2711" s="425"/>
      <c r="HQ2711" s="425"/>
      <c r="HR2711" s="425"/>
      <c r="HS2711" s="425"/>
      <c r="HT2711" s="425"/>
      <c r="HU2711" s="425"/>
      <c r="HV2711" s="425"/>
      <c r="HW2711" s="425"/>
      <c r="HX2711" s="425"/>
      <c r="HY2711" s="425"/>
      <c r="HZ2711" s="425"/>
      <c r="IA2711" s="425"/>
      <c r="IB2711" s="425"/>
      <c r="IC2711" s="425"/>
      <c r="ID2711" s="425"/>
      <c r="IE2711" s="425"/>
      <c r="IF2711" s="425"/>
      <c r="IG2711" s="425"/>
      <c r="IH2711" s="425"/>
      <c r="II2711" s="425"/>
      <c r="IJ2711" s="425"/>
      <c r="IK2711" s="425"/>
      <c r="IL2711" s="425"/>
      <c r="IM2711" s="425"/>
      <c r="IN2711" s="425"/>
      <c r="IO2711" s="425"/>
      <c r="IP2711" s="425"/>
      <c r="IQ2711" s="425"/>
      <c r="IR2711" s="425"/>
      <c r="IS2711" s="425"/>
      <c r="IT2711" s="425"/>
      <c r="IU2711" s="425"/>
      <c r="IV2711" s="425"/>
    </row>
    <row r="2712" s="428" customFormat="1" ht="27.6" customHeight="1" spans="2:256">
      <c r="B2712" s="465"/>
      <c r="GH2712" s="425"/>
      <c r="GI2712" s="425"/>
      <c r="GJ2712" s="425"/>
      <c r="GK2712" s="425"/>
      <c r="GL2712" s="425"/>
      <c r="GM2712" s="425"/>
      <c r="GN2712" s="425"/>
      <c r="GO2712" s="425"/>
      <c r="GP2712" s="425"/>
      <c r="GQ2712" s="425"/>
      <c r="GR2712" s="425"/>
      <c r="GS2712" s="425"/>
      <c r="GT2712" s="425"/>
      <c r="GU2712" s="425"/>
      <c r="GV2712" s="425"/>
      <c r="GW2712" s="425"/>
      <c r="GX2712" s="425"/>
      <c r="GY2712" s="425"/>
      <c r="GZ2712" s="425"/>
      <c r="HA2712" s="425"/>
      <c r="HB2712" s="425"/>
      <c r="HC2712" s="425"/>
      <c r="HD2712" s="425"/>
      <c r="HE2712" s="425"/>
      <c r="HF2712" s="425"/>
      <c r="HG2712" s="425"/>
      <c r="HH2712" s="425"/>
      <c r="HI2712" s="425"/>
      <c r="HJ2712" s="425"/>
      <c r="HK2712" s="425"/>
      <c r="HL2712" s="425"/>
      <c r="HM2712" s="425"/>
      <c r="HN2712" s="425"/>
      <c r="HO2712" s="425"/>
      <c r="HP2712" s="425"/>
      <c r="HQ2712" s="425"/>
      <c r="HR2712" s="425"/>
      <c r="HS2712" s="425"/>
      <c r="HT2712" s="425"/>
      <c r="HU2712" s="425"/>
      <c r="HV2712" s="425"/>
      <c r="HW2712" s="425"/>
      <c r="HX2712" s="425"/>
      <c r="HY2712" s="425"/>
      <c r="HZ2712" s="425"/>
      <c r="IA2712" s="425"/>
      <c r="IB2712" s="425"/>
      <c r="IC2712" s="425"/>
      <c r="ID2712" s="425"/>
      <c r="IE2712" s="425"/>
      <c r="IF2712" s="425"/>
      <c r="IG2712" s="425"/>
      <c r="IH2712" s="425"/>
      <c r="II2712" s="425"/>
      <c r="IJ2712" s="425"/>
      <c r="IK2712" s="425"/>
      <c r="IL2712" s="425"/>
      <c r="IM2712" s="425"/>
      <c r="IN2712" s="425"/>
      <c r="IO2712" s="425"/>
      <c r="IP2712" s="425"/>
      <c r="IQ2712" s="425"/>
      <c r="IR2712" s="425"/>
      <c r="IS2712" s="425"/>
      <c r="IT2712" s="425"/>
      <c r="IU2712" s="425"/>
      <c r="IV2712" s="425"/>
    </row>
    <row r="2713" s="428" customFormat="1" ht="27.6" customHeight="1" spans="2:256">
      <c r="B2713" s="465"/>
      <c r="GH2713" s="425"/>
      <c r="GI2713" s="425"/>
      <c r="GJ2713" s="425"/>
      <c r="GK2713" s="425"/>
      <c r="GL2713" s="425"/>
      <c r="GM2713" s="425"/>
      <c r="GN2713" s="425"/>
      <c r="GO2713" s="425"/>
      <c r="GP2713" s="425"/>
      <c r="GQ2713" s="425"/>
      <c r="GR2713" s="425"/>
      <c r="GS2713" s="425"/>
      <c r="GT2713" s="425"/>
      <c r="GU2713" s="425"/>
      <c r="GV2713" s="425"/>
      <c r="GW2713" s="425"/>
      <c r="GX2713" s="425"/>
      <c r="GY2713" s="425"/>
      <c r="GZ2713" s="425"/>
      <c r="HA2713" s="425"/>
      <c r="HB2713" s="425"/>
      <c r="HC2713" s="425"/>
      <c r="HD2713" s="425"/>
      <c r="HE2713" s="425"/>
      <c r="HF2713" s="425"/>
      <c r="HG2713" s="425"/>
      <c r="HH2713" s="425"/>
      <c r="HI2713" s="425"/>
      <c r="HJ2713" s="425"/>
      <c r="HK2713" s="425"/>
      <c r="HL2713" s="425"/>
      <c r="HM2713" s="425"/>
      <c r="HN2713" s="425"/>
      <c r="HO2713" s="425"/>
      <c r="HP2713" s="425"/>
      <c r="HQ2713" s="425"/>
      <c r="HR2713" s="425"/>
      <c r="HS2713" s="425"/>
      <c r="HT2713" s="425"/>
      <c r="HU2713" s="425"/>
      <c r="HV2713" s="425"/>
      <c r="HW2713" s="425"/>
      <c r="HX2713" s="425"/>
      <c r="HY2713" s="425"/>
      <c r="HZ2713" s="425"/>
      <c r="IA2713" s="425"/>
      <c r="IB2713" s="425"/>
      <c r="IC2713" s="425"/>
      <c r="ID2713" s="425"/>
      <c r="IE2713" s="425"/>
      <c r="IF2713" s="425"/>
      <c r="IG2713" s="425"/>
      <c r="IH2713" s="425"/>
      <c r="II2713" s="425"/>
      <c r="IJ2713" s="425"/>
      <c r="IK2713" s="425"/>
      <c r="IL2713" s="425"/>
      <c r="IM2713" s="425"/>
      <c r="IN2713" s="425"/>
      <c r="IO2713" s="425"/>
      <c r="IP2713" s="425"/>
      <c r="IQ2713" s="425"/>
      <c r="IR2713" s="425"/>
      <c r="IS2713" s="425"/>
      <c r="IT2713" s="425"/>
      <c r="IU2713" s="425"/>
      <c r="IV2713" s="425"/>
    </row>
    <row r="2714" s="428" customFormat="1" ht="27.6" customHeight="1" spans="2:256">
      <c r="B2714" s="465"/>
      <c r="GH2714" s="425"/>
      <c r="GI2714" s="425"/>
      <c r="GJ2714" s="425"/>
      <c r="GK2714" s="425"/>
      <c r="GL2714" s="425"/>
      <c r="GM2714" s="425"/>
      <c r="GN2714" s="425"/>
      <c r="GO2714" s="425"/>
      <c r="GP2714" s="425"/>
      <c r="GQ2714" s="425"/>
      <c r="GR2714" s="425"/>
      <c r="GS2714" s="425"/>
      <c r="GT2714" s="425"/>
      <c r="GU2714" s="425"/>
      <c r="GV2714" s="425"/>
      <c r="GW2714" s="425"/>
      <c r="GX2714" s="425"/>
      <c r="GY2714" s="425"/>
      <c r="GZ2714" s="425"/>
      <c r="HA2714" s="425"/>
      <c r="HB2714" s="425"/>
      <c r="HC2714" s="425"/>
      <c r="HD2714" s="425"/>
      <c r="HE2714" s="425"/>
      <c r="HF2714" s="425"/>
      <c r="HG2714" s="425"/>
      <c r="HH2714" s="425"/>
      <c r="HI2714" s="425"/>
      <c r="HJ2714" s="425"/>
      <c r="HK2714" s="425"/>
      <c r="HL2714" s="425"/>
      <c r="HM2714" s="425"/>
      <c r="HN2714" s="425"/>
      <c r="HO2714" s="425"/>
      <c r="HP2714" s="425"/>
      <c r="HQ2714" s="425"/>
      <c r="HR2714" s="425"/>
      <c r="HS2714" s="425"/>
      <c r="HT2714" s="425"/>
      <c r="HU2714" s="425"/>
      <c r="HV2714" s="425"/>
      <c r="HW2714" s="425"/>
      <c r="HX2714" s="425"/>
      <c r="HY2714" s="425"/>
      <c r="HZ2714" s="425"/>
      <c r="IA2714" s="425"/>
      <c r="IB2714" s="425"/>
      <c r="IC2714" s="425"/>
      <c r="ID2714" s="425"/>
      <c r="IE2714" s="425"/>
      <c r="IF2714" s="425"/>
      <c r="IG2714" s="425"/>
      <c r="IH2714" s="425"/>
      <c r="II2714" s="425"/>
      <c r="IJ2714" s="425"/>
      <c r="IK2714" s="425"/>
      <c r="IL2714" s="425"/>
      <c r="IM2714" s="425"/>
      <c r="IN2714" s="425"/>
      <c r="IO2714" s="425"/>
      <c r="IP2714" s="425"/>
      <c r="IQ2714" s="425"/>
      <c r="IR2714" s="425"/>
      <c r="IS2714" s="425"/>
      <c r="IT2714" s="425"/>
      <c r="IU2714" s="425"/>
      <c r="IV2714" s="425"/>
    </row>
    <row r="2715" s="428" customFormat="1" ht="27.6" customHeight="1" spans="2:256">
      <c r="B2715" s="465"/>
      <c r="GH2715" s="425"/>
      <c r="GI2715" s="425"/>
      <c r="GJ2715" s="425"/>
      <c r="GK2715" s="425"/>
      <c r="GL2715" s="425"/>
      <c r="GM2715" s="425"/>
      <c r="GN2715" s="425"/>
      <c r="GO2715" s="425"/>
      <c r="GP2715" s="425"/>
      <c r="GQ2715" s="425"/>
      <c r="GR2715" s="425"/>
      <c r="GS2715" s="425"/>
      <c r="GT2715" s="425"/>
      <c r="GU2715" s="425"/>
      <c r="GV2715" s="425"/>
      <c r="GW2715" s="425"/>
      <c r="GX2715" s="425"/>
      <c r="GY2715" s="425"/>
      <c r="GZ2715" s="425"/>
      <c r="HA2715" s="425"/>
      <c r="HB2715" s="425"/>
      <c r="HC2715" s="425"/>
      <c r="HD2715" s="425"/>
      <c r="HE2715" s="425"/>
      <c r="HF2715" s="425"/>
      <c r="HG2715" s="425"/>
      <c r="HH2715" s="425"/>
      <c r="HI2715" s="425"/>
      <c r="HJ2715" s="425"/>
      <c r="HK2715" s="425"/>
      <c r="HL2715" s="425"/>
      <c r="HM2715" s="425"/>
      <c r="HN2715" s="425"/>
      <c r="HO2715" s="425"/>
      <c r="HP2715" s="425"/>
      <c r="HQ2715" s="425"/>
      <c r="HR2715" s="425"/>
      <c r="HS2715" s="425"/>
      <c r="HT2715" s="425"/>
      <c r="HU2715" s="425"/>
      <c r="HV2715" s="425"/>
      <c r="HW2715" s="425"/>
      <c r="HX2715" s="425"/>
      <c r="HY2715" s="425"/>
      <c r="HZ2715" s="425"/>
      <c r="IA2715" s="425"/>
      <c r="IB2715" s="425"/>
      <c r="IC2715" s="425"/>
      <c r="ID2715" s="425"/>
      <c r="IE2715" s="425"/>
      <c r="IF2715" s="425"/>
      <c r="IG2715" s="425"/>
      <c r="IH2715" s="425"/>
      <c r="II2715" s="425"/>
      <c r="IJ2715" s="425"/>
      <c r="IK2715" s="425"/>
      <c r="IL2715" s="425"/>
      <c r="IM2715" s="425"/>
      <c r="IN2715" s="425"/>
      <c r="IO2715" s="425"/>
      <c r="IP2715" s="425"/>
      <c r="IQ2715" s="425"/>
      <c r="IR2715" s="425"/>
      <c r="IS2715" s="425"/>
      <c r="IT2715" s="425"/>
      <c r="IU2715" s="425"/>
      <c r="IV2715" s="425"/>
    </row>
    <row r="2716" s="428" customFormat="1" ht="27.6" customHeight="1" spans="2:256">
      <c r="B2716" s="465"/>
      <c r="GH2716" s="425"/>
      <c r="GI2716" s="425"/>
      <c r="GJ2716" s="425"/>
      <c r="GK2716" s="425"/>
      <c r="GL2716" s="425"/>
      <c r="GM2716" s="425"/>
      <c r="GN2716" s="425"/>
      <c r="GO2716" s="425"/>
      <c r="GP2716" s="425"/>
      <c r="GQ2716" s="425"/>
      <c r="GR2716" s="425"/>
      <c r="GS2716" s="425"/>
      <c r="GT2716" s="425"/>
      <c r="GU2716" s="425"/>
      <c r="GV2716" s="425"/>
      <c r="GW2716" s="425"/>
      <c r="GX2716" s="425"/>
      <c r="GY2716" s="425"/>
      <c r="GZ2716" s="425"/>
      <c r="HA2716" s="425"/>
      <c r="HB2716" s="425"/>
      <c r="HC2716" s="425"/>
      <c r="HD2716" s="425"/>
      <c r="HE2716" s="425"/>
      <c r="HF2716" s="425"/>
      <c r="HG2716" s="425"/>
      <c r="HH2716" s="425"/>
      <c r="HI2716" s="425"/>
      <c r="HJ2716" s="425"/>
      <c r="HK2716" s="425"/>
      <c r="HL2716" s="425"/>
      <c r="HM2716" s="425"/>
      <c r="HN2716" s="425"/>
      <c r="HO2716" s="425"/>
      <c r="HP2716" s="425"/>
      <c r="HQ2716" s="425"/>
      <c r="HR2716" s="425"/>
      <c r="HS2716" s="425"/>
      <c r="HT2716" s="425"/>
      <c r="HU2716" s="425"/>
      <c r="HV2716" s="425"/>
      <c r="HW2716" s="425"/>
      <c r="HX2716" s="425"/>
      <c r="HY2716" s="425"/>
      <c r="HZ2716" s="425"/>
      <c r="IA2716" s="425"/>
      <c r="IB2716" s="425"/>
      <c r="IC2716" s="425"/>
      <c r="ID2716" s="425"/>
      <c r="IE2716" s="425"/>
      <c r="IF2716" s="425"/>
      <c r="IG2716" s="425"/>
      <c r="IH2716" s="425"/>
      <c r="II2716" s="425"/>
      <c r="IJ2716" s="425"/>
      <c r="IK2716" s="425"/>
      <c r="IL2716" s="425"/>
      <c r="IM2716" s="425"/>
      <c r="IN2716" s="425"/>
      <c r="IO2716" s="425"/>
      <c r="IP2716" s="425"/>
      <c r="IQ2716" s="425"/>
      <c r="IR2716" s="425"/>
      <c r="IS2716" s="425"/>
      <c r="IT2716" s="425"/>
      <c r="IU2716" s="425"/>
      <c r="IV2716" s="425"/>
    </row>
    <row r="2717" s="428" customFormat="1" ht="27.6" customHeight="1" spans="2:256">
      <c r="B2717" s="465"/>
      <c r="GH2717" s="425"/>
      <c r="GI2717" s="425"/>
      <c r="GJ2717" s="425"/>
      <c r="GK2717" s="425"/>
      <c r="GL2717" s="425"/>
      <c r="GM2717" s="425"/>
      <c r="GN2717" s="425"/>
      <c r="GO2717" s="425"/>
      <c r="GP2717" s="425"/>
      <c r="GQ2717" s="425"/>
      <c r="GR2717" s="425"/>
      <c r="GS2717" s="425"/>
      <c r="GT2717" s="425"/>
      <c r="GU2717" s="425"/>
      <c r="GV2717" s="425"/>
      <c r="GW2717" s="425"/>
      <c r="GX2717" s="425"/>
      <c r="GY2717" s="425"/>
      <c r="GZ2717" s="425"/>
      <c r="HA2717" s="425"/>
      <c r="HB2717" s="425"/>
      <c r="HC2717" s="425"/>
      <c r="HD2717" s="425"/>
      <c r="HE2717" s="425"/>
      <c r="HF2717" s="425"/>
      <c r="HG2717" s="425"/>
      <c r="HH2717" s="425"/>
      <c r="HI2717" s="425"/>
      <c r="HJ2717" s="425"/>
      <c r="HK2717" s="425"/>
      <c r="HL2717" s="425"/>
      <c r="HM2717" s="425"/>
      <c r="HN2717" s="425"/>
      <c r="HO2717" s="425"/>
      <c r="HP2717" s="425"/>
      <c r="HQ2717" s="425"/>
      <c r="HR2717" s="425"/>
      <c r="HS2717" s="425"/>
      <c r="HT2717" s="425"/>
      <c r="HU2717" s="425"/>
      <c r="HV2717" s="425"/>
      <c r="HW2717" s="425"/>
      <c r="HX2717" s="425"/>
      <c r="HY2717" s="425"/>
      <c r="HZ2717" s="425"/>
      <c r="IA2717" s="425"/>
      <c r="IB2717" s="425"/>
      <c r="IC2717" s="425"/>
      <c r="ID2717" s="425"/>
      <c r="IE2717" s="425"/>
      <c r="IF2717" s="425"/>
      <c r="IG2717" s="425"/>
      <c r="IH2717" s="425"/>
      <c r="II2717" s="425"/>
      <c r="IJ2717" s="425"/>
      <c r="IK2717" s="425"/>
      <c r="IL2717" s="425"/>
      <c r="IM2717" s="425"/>
      <c r="IN2717" s="425"/>
      <c r="IO2717" s="425"/>
      <c r="IP2717" s="425"/>
      <c r="IQ2717" s="425"/>
      <c r="IR2717" s="425"/>
      <c r="IS2717" s="425"/>
      <c r="IT2717" s="425"/>
      <c r="IU2717" s="425"/>
      <c r="IV2717" s="425"/>
    </row>
    <row r="2718" s="428" customFormat="1" ht="27.6" customHeight="1" spans="2:256">
      <c r="B2718" s="465"/>
      <c r="GH2718" s="425"/>
      <c r="GI2718" s="425"/>
      <c r="GJ2718" s="425"/>
      <c r="GK2718" s="425"/>
      <c r="GL2718" s="425"/>
      <c r="GM2718" s="425"/>
      <c r="GN2718" s="425"/>
      <c r="GO2718" s="425"/>
      <c r="GP2718" s="425"/>
      <c r="GQ2718" s="425"/>
      <c r="GR2718" s="425"/>
      <c r="GS2718" s="425"/>
      <c r="GT2718" s="425"/>
      <c r="GU2718" s="425"/>
      <c r="GV2718" s="425"/>
      <c r="GW2718" s="425"/>
      <c r="GX2718" s="425"/>
      <c r="GY2718" s="425"/>
      <c r="GZ2718" s="425"/>
      <c r="HA2718" s="425"/>
      <c r="HB2718" s="425"/>
      <c r="HC2718" s="425"/>
      <c r="HD2718" s="425"/>
      <c r="HE2718" s="425"/>
      <c r="HF2718" s="425"/>
      <c r="HG2718" s="425"/>
      <c r="HH2718" s="425"/>
      <c r="HI2718" s="425"/>
      <c r="HJ2718" s="425"/>
      <c r="HK2718" s="425"/>
      <c r="HL2718" s="425"/>
      <c r="HM2718" s="425"/>
      <c r="HN2718" s="425"/>
      <c r="HO2718" s="425"/>
      <c r="HP2718" s="425"/>
      <c r="HQ2718" s="425"/>
      <c r="HR2718" s="425"/>
      <c r="HS2718" s="425"/>
      <c r="HT2718" s="425"/>
      <c r="HU2718" s="425"/>
      <c r="HV2718" s="425"/>
      <c r="HW2718" s="425"/>
      <c r="HX2718" s="425"/>
      <c r="HY2718" s="425"/>
      <c r="HZ2718" s="425"/>
      <c r="IA2718" s="425"/>
      <c r="IB2718" s="425"/>
      <c r="IC2718" s="425"/>
      <c r="ID2718" s="425"/>
      <c r="IE2718" s="425"/>
      <c r="IF2718" s="425"/>
      <c r="IG2718" s="425"/>
      <c r="IH2718" s="425"/>
      <c r="II2718" s="425"/>
      <c r="IJ2718" s="425"/>
      <c r="IK2718" s="425"/>
      <c r="IL2718" s="425"/>
      <c r="IM2718" s="425"/>
      <c r="IN2718" s="425"/>
      <c r="IO2718" s="425"/>
      <c r="IP2718" s="425"/>
      <c r="IQ2718" s="425"/>
      <c r="IR2718" s="425"/>
      <c r="IS2718" s="425"/>
      <c r="IT2718" s="425"/>
      <c r="IU2718" s="425"/>
      <c r="IV2718" s="425"/>
    </row>
    <row r="2719" s="428" customFormat="1" ht="27.6" customHeight="1" spans="2:256">
      <c r="B2719" s="465"/>
      <c r="GH2719" s="425"/>
      <c r="GI2719" s="425"/>
      <c r="GJ2719" s="425"/>
      <c r="GK2719" s="425"/>
      <c r="GL2719" s="425"/>
      <c r="GM2719" s="425"/>
      <c r="GN2719" s="425"/>
      <c r="GO2719" s="425"/>
      <c r="GP2719" s="425"/>
      <c r="GQ2719" s="425"/>
      <c r="GR2719" s="425"/>
      <c r="GS2719" s="425"/>
      <c r="GT2719" s="425"/>
      <c r="GU2719" s="425"/>
      <c r="GV2719" s="425"/>
      <c r="GW2719" s="425"/>
      <c r="GX2719" s="425"/>
      <c r="GY2719" s="425"/>
      <c r="GZ2719" s="425"/>
      <c r="HA2719" s="425"/>
      <c r="HB2719" s="425"/>
      <c r="HC2719" s="425"/>
      <c r="HD2719" s="425"/>
      <c r="HE2719" s="425"/>
      <c r="HF2719" s="425"/>
      <c r="HG2719" s="425"/>
      <c r="HH2719" s="425"/>
      <c r="HI2719" s="425"/>
      <c r="HJ2719" s="425"/>
      <c r="HK2719" s="425"/>
      <c r="HL2719" s="425"/>
      <c r="HM2719" s="425"/>
      <c r="HN2719" s="425"/>
      <c r="HO2719" s="425"/>
      <c r="HP2719" s="425"/>
      <c r="HQ2719" s="425"/>
      <c r="HR2719" s="425"/>
      <c r="HS2719" s="425"/>
      <c r="HT2719" s="425"/>
      <c r="HU2719" s="425"/>
      <c r="HV2719" s="425"/>
      <c r="HW2719" s="425"/>
      <c r="HX2719" s="425"/>
      <c r="HY2719" s="425"/>
      <c r="HZ2719" s="425"/>
      <c r="IA2719" s="425"/>
      <c r="IB2719" s="425"/>
      <c r="IC2719" s="425"/>
      <c r="ID2719" s="425"/>
      <c r="IE2719" s="425"/>
      <c r="IF2719" s="425"/>
      <c r="IG2719" s="425"/>
      <c r="IH2719" s="425"/>
      <c r="II2719" s="425"/>
      <c r="IJ2719" s="425"/>
      <c r="IK2719" s="425"/>
      <c r="IL2719" s="425"/>
      <c r="IM2719" s="425"/>
      <c r="IN2719" s="425"/>
      <c r="IO2719" s="425"/>
      <c r="IP2719" s="425"/>
      <c r="IQ2719" s="425"/>
      <c r="IR2719" s="425"/>
      <c r="IS2719" s="425"/>
      <c r="IT2719" s="425"/>
      <c r="IU2719" s="425"/>
      <c r="IV2719" s="425"/>
    </row>
    <row r="2720" s="428" customFormat="1" ht="27.6" customHeight="1" spans="2:256">
      <c r="B2720" s="465"/>
      <c r="GH2720" s="425"/>
      <c r="GI2720" s="425"/>
      <c r="GJ2720" s="425"/>
      <c r="GK2720" s="425"/>
      <c r="GL2720" s="425"/>
      <c r="GM2720" s="425"/>
      <c r="GN2720" s="425"/>
      <c r="GO2720" s="425"/>
      <c r="GP2720" s="425"/>
      <c r="GQ2720" s="425"/>
      <c r="GR2720" s="425"/>
      <c r="GS2720" s="425"/>
      <c r="GT2720" s="425"/>
      <c r="GU2720" s="425"/>
      <c r="GV2720" s="425"/>
      <c r="GW2720" s="425"/>
      <c r="GX2720" s="425"/>
      <c r="GY2720" s="425"/>
      <c r="GZ2720" s="425"/>
      <c r="HA2720" s="425"/>
      <c r="HB2720" s="425"/>
      <c r="HC2720" s="425"/>
      <c r="HD2720" s="425"/>
      <c r="HE2720" s="425"/>
      <c r="HF2720" s="425"/>
      <c r="HG2720" s="425"/>
      <c r="HH2720" s="425"/>
      <c r="HI2720" s="425"/>
      <c r="HJ2720" s="425"/>
      <c r="HK2720" s="425"/>
      <c r="HL2720" s="425"/>
      <c r="HM2720" s="425"/>
      <c r="HN2720" s="425"/>
      <c r="HO2720" s="425"/>
      <c r="HP2720" s="425"/>
      <c r="HQ2720" s="425"/>
      <c r="HR2720" s="425"/>
      <c r="HS2720" s="425"/>
      <c r="HT2720" s="425"/>
      <c r="HU2720" s="425"/>
      <c r="HV2720" s="425"/>
      <c r="HW2720" s="425"/>
      <c r="HX2720" s="425"/>
      <c r="HY2720" s="425"/>
      <c r="HZ2720" s="425"/>
      <c r="IA2720" s="425"/>
      <c r="IB2720" s="425"/>
      <c r="IC2720" s="425"/>
      <c r="ID2720" s="425"/>
      <c r="IE2720" s="425"/>
      <c r="IF2720" s="425"/>
      <c r="IG2720" s="425"/>
      <c r="IH2720" s="425"/>
      <c r="II2720" s="425"/>
      <c r="IJ2720" s="425"/>
      <c r="IK2720" s="425"/>
      <c r="IL2720" s="425"/>
      <c r="IM2720" s="425"/>
      <c r="IN2720" s="425"/>
      <c r="IO2720" s="425"/>
      <c r="IP2720" s="425"/>
      <c r="IQ2720" s="425"/>
      <c r="IR2720" s="425"/>
      <c r="IS2720" s="425"/>
      <c r="IT2720" s="425"/>
      <c r="IU2720" s="425"/>
      <c r="IV2720" s="425"/>
    </row>
    <row r="2721" s="428" customFormat="1" ht="27.6" customHeight="1" spans="2:256">
      <c r="B2721" s="465"/>
      <c r="GH2721" s="425"/>
      <c r="GI2721" s="425"/>
      <c r="GJ2721" s="425"/>
      <c r="GK2721" s="425"/>
      <c r="GL2721" s="425"/>
      <c r="GM2721" s="425"/>
      <c r="GN2721" s="425"/>
      <c r="GO2721" s="425"/>
      <c r="GP2721" s="425"/>
      <c r="GQ2721" s="425"/>
      <c r="GR2721" s="425"/>
      <c r="GS2721" s="425"/>
      <c r="GT2721" s="425"/>
      <c r="GU2721" s="425"/>
      <c r="GV2721" s="425"/>
      <c r="GW2721" s="425"/>
      <c r="GX2721" s="425"/>
      <c r="GY2721" s="425"/>
      <c r="GZ2721" s="425"/>
      <c r="HA2721" s="425"/>
      <c r="HB2721" s="425"/>
      <c r="HC2721" s="425"/>
      <c r="HD2721" s="425"/>
      <c r="HE2721" s="425"/>
      <c r="HF2721" s="425"/>
      <c r="HG2721" s="425"/>
      <c r="HH2721" s="425"/>
      <c r="HI2721" s="425"/>
      <c r="HJ2721" s="425"/>
      <c r="HK2721" s="425"/>
      <c r="HL2721" s="425"/>
      <c r="HM2721" s="425"/>
      <c r="HN2721" s="425"/>
      <c r="HO2721" s="425"/>
      <c r="HP2721" s="425"/>
      <c r="HQ2721" s="425"/>
      <c r="HR2721" s="425"/>
      <c r="HS2721" s="425"/>
      <c r="HT2721" s="425"/>
      <c r="HU2721" s="425"/>
      <c r="HV2721" s="425"/>
      <c r="HW2721" s="425"/>
      <c r="HX2721" s="425"/>
      <c r="HY2721" s="425"/>
      <c r="HZ2721" s="425"/>
      <c r="IA2721" s="425"/>
      <c r="IB2721" s="425"/>
      <c r="IC2721" s="425"/>
      <c r="ID2721" s="425"/>
      <c r="IE2721" s="425"/>
      <c r="IF2721" s="425"/>
      <c r="IG2721" s="425"/>
      <c r="IH2721" s="425"/>
      <c r="II2721" s="425"/>
      <c r="IJ2721" s="425"/>
      <c r="IK2721" s="425"/>
      <c r="IL2721" s="425"/>
      <c r="IM2721" s="425"/>
      <c r="IN2721" s="425"/>
      <c r="IO2721" s="425"/>
      <c r="IP2721" s="425"/>
      <c r="IQ2721" s="425"/>
      <c r="IR2721" s="425"/>
      <c r="IS2721" s="425"/>
      <c r="IT2721" s="425"/>
      <c r="IU2721" s="425"/>
      <c r="IV2721" s="425"/>
    </row>
    <row r="2722" s="428" customFormat="1" ht="27.6" customHeight="1" spans="2:256">
      <c r="B2722" s="465"/>
      <c r="GH2722" s="425"/>
      <c r="GI2722" s="425"/>
      <c r="GJ2722" s="425"/>
      <c r="GK2722" s="425"/>
      <c r="GL2722" s="425"/>
      <c r="GM2722" s="425"/>
      <c r="GN2722" s="425"/>
      <c r="GO2722" s="425"/>
      <c r="GP2722" s="425"/>
      <c r="GQ2722" s="425"/>
      <c r="GR2722" s="425"/>
      <c r="GS2722" s="425"/>
      <c r="GT2722" s="425"/>
      <c r="GU2722" s="425"/>
      <c r="GV2722" s="425"/>
      <c r="GW2722" s="425"/>
      <c r="GX2722" s="425"/>
      <c r="GY2722" s="425"/>
      <c r="GZ2722" s="425"/>
      <c r="HA2722" s="425"/>
      <c r="HB2722" s="425"/>
      <c r="HC2722" s="425"/>
      <c r="HD2722" s="425"/>
      <c r="HE2722" s="425"/>
      <c r="HF2722" s="425"/>
      <c r="HG2722" s="425"/>
      <c r="HH2722" s="425"/>
      <c r="HI2722" s="425"/>
      <c r="HJ2722" s="425"/>
      <c r="HK2722" s="425"/>
      <c r="HL2722" s="425"/>
      <c r="HM2722" s="425"/>
      <c r="HN2722" s="425"/>
      <c r="HO2722" s="425"/>
      <c r="HP2722" s="425"/>
      <c r="HQ2722" s="425"/>
      <c r="HR2722" s="425"/>
      <c r="HS2722" s="425"/>
      <c r="HT2722" s="425"/>
      <c r="HU2722" s="425"/>
      <c r="HV2722" s="425"/>
      <c r="HW2722" s="425"/>
      <c r="HX2722" s="425"/>
      <c r="HY2722" s="425"/>
      <c r="HZ2722" s="425"/>
      <c r="IA2722" s="425"/>
      <c r="IB2722" s="425"/>
      <c r="IC2722" s="425"/>
      <c r="ID2722" s="425"/>
      <c r="IE2722" s="425"/>
      <c r="IF2722" s="425"/>
      <c r="IG2722" s="425"/>
      <c r="IH2722" s="425"/>
      <c r="II2722" s="425"/>
      <c r="IJ2722" s="425"/>
      <c r="IK2722" s="425"/>
      <c r="IL2722" s="425"/>
      <c r="IM2722" s="425"/>
      <c r="IN2722" s="425"/>
      <c r="IO2722" s="425"/>
      <c r="IP2722" s="425"/>
      <c r="IQ2722" s="425"/>
      <c r="IR2722" s="425"/>
      <c r="IS2722" s="425"/>
      <c r="IT2722" s="425"/>
      <c r="IU2722" s="425"/>
      <c r="IV2722" s="425"/>
    </row>
    <row r="2723" s="428" customFormat="1" ht="27.6" customHeight="1" spans="2:256">
      <c r="B2723" s="465"/>
      <c r="GH2723" s="425"/>
      <c r="GI2723" s="425"/>
      <c r="GJ2723" s="425"/>
      <c r="GK2723" s="425"/>
      <c r="GL2723" s="425"/>
      <c r="GM2723" s="425"/>
      <c r="GN2723" s="425"/>
      <c r="GO2723" s="425"/>
      <c r="GP2723" s="425"/>
      <c r="GQ2723" s="425"/>
      <c r="GR2723" s="425"/>
      <c r="GS2723" s="425"/>
      <c r="GT2723" s="425"/>
      <c r="GU2723" s="425"/>
      <c r="GV2723" s="425"/>
      <c r="GW2723" s="425"/>
      <c r="GX2723" s="425"/>
      <c r="GY2723" s="425"/>
      <c r="GZ2723" s="425"/>
      <c r="HA2723" s="425"/>
      <c r="HB2723" s="425"/>
      <c r="HC2723" s="425"/>
      <c r="HD2723" s="425"/>
      <c r="HE2723" s="425"/>
      <c r="HF2723" s="425"/>
      <c r="HG2723" s="425"/>
      <c r="HH2723" s="425"/>
      <c r="HI2723" s="425"/>
      <c r="HJ2723" s="425"/>
      <c r="HK2723" s="425"/>
      <c r="HL2723" s="425"/>
      <c r="HM2723" s="425"/>
      <c r="HN2723" s="425"/>
      <c r="HO2723" s="425"/>
      <c r="HP2723" s="425"/>
      <c r="HQ2723" s="425"/>
      <c r="HR2723" s="425"/>
      <c r="HS2723" s="425"/>
      <c r="HT2723" s="425"/>
      <c r="HU2723" s="425"/>
      <c r="HV2723" s="425"/>
      <c r="HW2723" s="425"/>
      <c r="HX2723" s="425"/>
      <c r="HY2723" s="425"/>
      <c r="HZ2723" s="425"/>
      <c r="IA2723" s="425"/>
      <c r="IB2723" s="425"/>
      <c r="IC2723" s="425"/>
      <c r="ID2723" s="425"/>
      <c r="IE2723" s="425"/>
      <c r="IF2723" s="425"/>
      <c r="IG2723" s="425"/>
      <c r="IH2723" s="425"/>
      <c r="II2723" s="425"/>
      <c r="IJ2723" s="425"/>
      <c r="IK2723" s="425"/>
      <c r="IL2723" s="425"/>
      <c r="IM2723" s="425"/>
      <c r="IN2723" s="425"/>
      <c r="IO2723" s="425"/>
      <c r="IP2723" s="425"/>
      <c r="IQ2723" s="425"/>
      <c r="IR2723" s="425"/>
      <c r="IS2723" s="425"/>
      <c r="IT2723" s="425"/>
      <c r="IU2723" s="425"/>
      <c r="IV2723" s="425"/>
    </row>
    <row r="2724" s="428" customFormat="1" ht="27.6" customHeight="1" spans="2:256">
      <c r="B2724" s="465"/>
      <c r="GH2724" s="425"/>
      <c r="GI2724" s="425"/>
      <c r="GJ2724" s="425"/>
      <c r="GK2724" s="425"/>
      <c r="GL2724" s="425"/>
      <c r="GM2724" s="425"/>
      <c r="GN2724" s="425"/>
      <c r="GO2724" s="425"/>
      <c r="GP2724" s="425"/>
      <c r="GQ2724" s="425"/>
      <c r="GR2724" s="425"/>
      <c r="GS2724" s="425"/>
      <c r="GT2724" s="425"/>
      <c r="GU2724" s="425"/>
      <c r="GV2724" s="425"/>
      <c r="GW2724" s="425"/>
      <c r="GX2724" s="425"/>
      <c r="GY2724" s="425"/>
      <c r="GZ2724" s="425"/>
      <c r="HA2724" s="425"/>
      <c r="HB2724" s="425"/>
      <c r="HC2724" s="425"/>
      <c r="HD2724" s="425"/>
      <c r="HE2724" s="425"/>
      <c r="HF2724" s="425"/>
      <c r="HG2724" s="425"/>
      <c r="HH2724" s="425"/>
      <c r="HI2724" s="425"/>
      <c r="HJ2724" s="425"/>
      <c r="HK2724" s="425"/>
      <c r="HL2724" s="425"/>
      <c r="HM2724" s="425"/>
      <c r="HN2724" s="425"/>
      <c r="HO2724" s="425"/>
      <c r="HP2724" s="425"/>
      <c r="HQ2724" s="425"/>
      <c r="HR2724" s="425"/>
      <c r="HS2724" s="425"/>
      <c r="HT2724" s="425"/>
      <c r="HU2724" s="425"/>
      <c r="HV2724" s="425"/>
      <c r="HW2724" s="425"/>
      <c r="HX2724" s="425"/>
      <c r="HY2724" s="425"/>
      <c r="HZ2724" s="425"/>
      <c r="IA2724" s="425"/>
      <c r="IB2724" s="425"/>
      <c r="IC2724" s="425"/>
      <c r="ID2724" s="425"/>
      <c r="IE2724" s="425"/>
      <c r="IF2724" s="425"/>
      <c r="IG2724" s="425"/>
      <c r="IH2724" s="425"/>
      <c r="II2724" s="425"/>
      <c r="IJ2724" s="425"/>
      <c r="IK2724" s="425"/>
      <c r="IL2724" s="425"/>
      <c r="IM2724" s="425"/>
      <c r="IN2724" s="425"/>
      <c r="IO2724" s="425"/>
      <c r="IP2724" s="425"/>
      <c r="IQ2724" s="425"/>
      <c r="IR2724" s="425"/>
      <c r="IS2724" s="425"/>
      <c r="IT2724" s="425"/>
      <c r="IU2724" s="425"/>
      <c r="IV2724" s="425"/>
    </row>
    <row r="2725" s="428" customFormat="1" ht="27.6" customHeight="1" spans="2:256">
      <c r="B2725" s="465"/>
      <c r="GH2725" s="425"/>
      <c r="GI2725" s="425"/>
      <c r="GJ2725" s="425"/>
      <c r="GK2725" s="425"/>
      <c r="GL2725" s="425"/>
      <c r="GM2725" s="425"/>
      <c r="GN2725" s="425"/>
      <c r="GO2725" s="425"/>
      <c r="GP2725" s="425"/>
      <c r="GQ2725" s="425"/>
      <c r="GR2725" s="425"/>
      <c r="GS2725" s="425"/>
      <c r="GT2725" s="425"/>
      <c r="GU2725" s="425"/>
      <c r="GV2725" s="425"/>
      <c r="GW2725" s="425"/>
      <c r="GX2725" s="425"/>
      <c r="GY2725" s="425"/>
      <c r="GZ2725" s="425"/>
      <c r="HA2725" s="425"/>
      <c r="HB2725" s="425"/>
      <c r="HC2725" s="425"/>
      <c r="HD2725" s="425"/>
      <c r="HE2725" s="425"/>
      <c r="HF2725" s="425"/>
      <c r="HG2725" s="425"/>
      <c r="HH2725" s="425"/>
      <c r="HI2725" s="425"/>
      <c r="HJ2725" s="425"/>
      <c r="HK2725" s="425"/>
      <c r="HL2725" s="425"/>
      <c r="HM2725" s="425"/>
      <c r="HN2725" s="425"/>
      <c r="HO2725" s="425"/>
      <c r="HP2725" s="425"/>
      <c r="HQ2725" s="425"/>
      <c r="HR2725" s="425"/>
      <c r="HS2725" s="425"/>
      <c r="HT2725" s="425"/>
      <c r="HU2725" s="425"/>
      <c r="HV2725" s="425"/>
      <c r="HW2725" s="425"/>
      <c r="HX2725" s="425"/>
      <c r="HY2725" s="425"/>
      <c r="HZ2725" s="425"/>
      <c r="IA2725" s="425"/>
      <c r="IB2725" s="425"/>
      <c r="IC2725" s="425"/>
      <c r="ID2725" s="425"/>
      <c r="IE2725" s="425"/>
      <c r="IF2725" s="425"/>
      <c r="IG2725" s="425"/>
      <c r="IH2725" s="425"/>
      <c r="II2725" s="425"/>
      <c r="IJ2725" s="425"/>
      <c r="IK2725" s="425"/>
      <c r="IL2725" s="425"/>
      <c r="IM2725" s="425"/>
      <c r="IN2725" s="425"/>
      <c r="IO2725" s="425"/>
      <c r="IP2725" s="425"/>
      <c r="IQ2725" s="425"/>
      <c r="IR2725" s="425"/>
      <c r="IS2725" s="425"/>
      <c r="IT2725" s="425"/>
      <c r="IU2725" s="425"/>
      <c r="IV2725" s="425"/>
    </row>
    <row r="2726" s="428" customFormat="1" ht="27.6" customHeight="1" spans="2:256">
      <c r="B2726" s="465"/>
      <c r="GH2726" s="425"/>
      <c r="GI2726" s="425"/>
      <c r="GJ2726" s="425"/>
      <c r="GK2726" s="425"/>
      <c r="GL2726" s="425"/>
      <c r="GM2726" s="425"/>
      <c r="GN2726" s="425"/>
      <c r="GO2726" s="425"/>
      <c r="GP2726" s="425"/>
      <c r="GQ2726" s="425"/>
      <c r="GR2726" s="425"/>
      <c r="GS2726" s="425"/>
      <c r="GT2726" s="425"/>
      <c r="GU2726" s="425"/>
      <c r="GV2726" s="425"/>
      <c r="GW2726" s="425"/>
      <c r="GX2726" s="425"/>
      <c r="GY2726" s="425"/>
      <c r="GZ2726" s="425"/>
      <c r="HA2726" s="425"/>
      <c r="HB2726" s="425"/>
      <c r="HC2726" s="425"/>
      <c r="HD2726" s="425"/>
      <c r="HE2726" s="425"/>
      <c r="HF2726" s="425"/>
      <c r="HG2726" s="425"/>
      <c r="HH2726" s="425"/>
      <c r="HI2726" s="425"/>
      <c r="HJ2726" s="425"/>
      <c r="HK2726" s="425"/>
      <c r="HL2726" s="425"/>
      <c r="HM2726" s="425"/>
      <c r="HN2726" s="425"/>
      <c r="HO2726" s="425"/>
      <c r="HP2726" s="425"/>
      <c r="HQ2726" s="425"/>
      <c r="HR2726" s="425"/>
      <c r="HS2726" s="425"/>
      <c r="HT2726" s="425"/>
      <c r="HU2726" s="425"/>
      <c r="HV2726" s="425"/>
      <c r="HW2726" s="425"/>
      <c r="HX2726" s="425"/>
      <c r="HY2726" s="425"/>
      <c r="HZ2726" s="425"/>
      <c r="IA2726" s="425"/>
      <c r="IB2726" s="425"/>
      <c r="IC2726" s="425"/>
      <c r="ID2726" s="425"/>
      <c r="IE2726" s="425"/>
      <c r="IF2726" s="425"/>
      <c r="IG2726" s="425"/>
      <c r="IH2726" s="425"/>
      <c r="II2726" s="425"/>
      <c r="IJ2726" s="425"/>
      <c r="IK2726" s="425"/>
      <c r="IL2726" s="425"/>
      <c r="IM2726" s="425"/>
      <c r="IN2726" s="425"/>
      <c r="IO2726" s="425"/>
      <c r="IP2726" s="425"/>
      <c r="IQ2726" s="425"/>
      <c r="IR2726" s="425"/>
      <c r="IS2726" s="425"/>
      <c r="IT2726" s="425"/>
      <c r="IU2726" s="425"/>
      <c r="IV2726" s="425"/>
    </row>
    <row r="2727" s="428" customFormat="1" ht="27.6" customHeight="1" spans="2:256">
      <c r="B2727" s="465"/>
      <c r="GH2727" s="425"/>
      <c r="GI2727" s="425"/>
      <c r="GJ2727" s="425"/>
      <c r="GK2727" s="425"/>
      <c r="GL2727" s="425"/>
      <c r="GM2727" s="425"/>
      <c r="GN2727" s="425"/>
      <c r="GO2727" s="425"/>
      <c r="GP2727" s="425"/>
      <c r="GQ2727" s="425"/>
      <c r="GR2727" s="425"/>
      <c r="GS2727" s="425"/>
      <c r="GT2727" s="425"/>
      <c r="GU2727" s="425"/>
      <c r="GV2727" s="425"/>
      <c r="GW2727" s="425"/>
      <c r="GX2727" s="425"/>
      <c r="GY2727" s="425"/>
      <c r="GZ2727" s="425"/>
      <c r="HA2727" s="425"/>
      <c r="HB2727" s="425"/>
      <c r="HC2727" s="425"/>
      <c r="HD2727" s="425"/>
      <c r="HE2727" s="425"/>
      <c r="HF2727" s="425"/>
      <c r="HG2727" s="425"/>
      <c r="HH2727" s="425"/>
      <c r="HI2727" s="425"/>
      <c r="HJ2727" s="425"/>
      <c r="HK2727" s="425"/>
      <c r="HL2727" s="425"/>
      <c r="HM2727" s="425"/>
      <c r="HN2727" s="425"/>
      <c r="HO2727" s="425"/>
      <c r="HP2727" s="425"/>
      <c r="HQ2727" s="425"/>
      <c r="HR2727" s="425"/>
      <c r="HS2727" s="425"/>
      <c r="HT2727" s="425"/>
      <c r="HU2727" s="425"/>
      <c r="HV2727" s="425"/>
      <c r="HW2727" s="425"/>
      <c r="HX2727" s="425"/>
      <c r="HY2727" s="425"/>
      <c r="HZ2727" s="425"/>
      <c r="IA2727" s="425"/>
      <c r="IB2727" s="425"/>
      <c r="IC2727" s="425"/>
      <c r="ID2727" s="425"/>
      <c r="IE2727" s="425"/>
      <c r="IF2727" s="425"/>
      <c r="IG2727" s="425"/>
      <c r="IH2727" s="425"/>
      <c r="II2727" s="425"/>
      <c r="IJ2727" s="425"/>
      <c r="IK2727" s="425"/>
      <c r="IL2727" s="425"/>
      <c r="IM2727" s="425"/>
      <c r="IN2727" s="425"/>
      <c r="IO2727" s="425"/>
      <c r="IP2727" s="425"/>
      <c r="IQ2727" s="425"/>
      <c r="IR2727" s="425"/>
      <c r="IS2727" s="425"/>
      <c r="IT2727" s="425"/>
      <c r="IU2727" s="425"/>
      <c r="IV2727" s="425"/>
    </row>
    <row r="2728" s="428" customFormat="1" ht="27.6" customHeight="1" spans="2:256">
      <c r="B2728" s="465"/>
      <c r="GH2728" s="425"/>
      <c r="GI2728" s="425"/>
      <c r="GJ2728" s="425"/>
      <c r="GK2728" s="425"/>
      <c r="GL2728" s="425"/>
      <c r="GM2728" s="425"/>
      <c r="GN2728" s="425"/>
      <c r="GO2728" s="425"/>
      <c r="GP2728" s="425"/>
      <c r="GQ2728" s="425"/>
      <c r="GR2728" s="425"/>
      <c r="GS2728" s="425"/>
      <c r="GT2728" s="425"/>
      <c r="GU2728" s="425"/>
      <c r="GV2728" s="425"/>
      <c r="GW2728" s="425"/>
      <c r="GX2728" s="425"/>
      <c r="GY2728" s="425"/>
      <c r="GZ2728" s="425"/>
      <c r="HA2728" s="425"/>
      <c r="HB2728" s="425"/>
      <c r="HC2728" s="425"/>
      <c r="HD2728" s="425"/>
      <c r="HE2728" s="425"/>
      <c r="HF2728" s="425"/>
      <c r="HG2728" s="425"/>
      <c r="HH2728" s="425"/>
      <c r="HI2728" s="425"/>
      <c r="HJ2728" s="425"/>
      <c r="HK2728" s="425"/>
      <c r="HL2728" s="425"/>
      <c r="HM2728" s="425"/>
      <c r="HN2728" s="425"/>
      <c r="HO2728" s="425"/>
      <c r="HP2728" s="425"/>
      <c r="HQ2728" s="425"/>
      <c r="HR2728" s="425"/>
      <c r="HS2728" s="425"/>
      <c r="HT2728" s="425"/>
      <c r="HU2728" s="425"/>
      <c r="HV2728" s="425"/>
      <c r="HW2728" s="425"/>
      <c r="HX2728" s="425"/>
      <c r="HY2728" s="425"/>
      <c r="HZ2728" s="425"/>
      <c r="IA2728" s="425"/>
      <c r="IB2728" s="425"/>
      <c r="IC2728" s="425"/>
      <c r="ID2728" s="425"/>
      <c r="IE2728" s="425"/>
      <c r="IF2728" s="425"/>
      <c r="IG2728" s="425"/>
      <c r="IH2728" s="425"/>
      <c r="II2728" s="425"/>
      <c r="IJ2728" s="425"/>
      <c r="IK2728" s="425"/>
      <c r="IL2728" s="425"/>
      <c r="IM2728" s="425"/>
      <c r="IN2728" s="425"/>
      <c r="IO2728" s="425"/>
      <c r="IP2728" s="425"/>
      <c r="IQ2728" s="425"/>
      <c r="IR2728" s="425"/>
      <c r="IS2728" s="425"/>
      <c r="IT2728" s="425"/>
      <c r="IU2728" s="425"/>
      <c r="IV2728" s="425"/>
    </row>
    <row r="2729" s="428" customFormat="1" ht="27.6" customHeight="1" spans="2:256">
      <c r="B2729" s="465"/>
      <c r="GH2729" s="425"/>
      <c r="GI2729" s="425"/>
      <c r="GJ2729" s="425"/>
      <c r="GK2729" s="425"/>
      <c r="GL2729" s="425"/>
      <c r="GM2729" s="425"/>
      <c r="GN2729" s="425"/>
      <c r="GO2729" s="425"/>
      <c r="GP2729" s="425"/>
      <c r="GQ2729" s="425"/>
      <c r="GR2729" s="425"/>
      <c r="GS2729" s="425"/>
      <c r="GT2729" s="425"/>
      <c r="GU2729" s="425"/>
      <c r="GV2729" s="425"/>
      <c r="GW2729" s="425"/>
      <c r="GX2729" s="425"/>
      <c r="GY2729" s="425"/>
      <c r="GZ2729" s="425"/>
      <c r="HA2729" s="425"/>
      <c r="HB2729" s="425"/>
      <c r="HC2729" s="425"/>
      <c r="HD2729" s="425"/>
      <c r="HE2729" s="425"/>
      <c r="HF2729" s="425"/>
      <c r="HG2729" s="425"/>
      <c r="HH2729" s="425"/>
      <c r="HI2729" s="425"/>
      <c r="HJ2729" s="425"/>
      <c r="HK2729" s="425"/>
      <c r="HL2729" s="425"/>
      <c r="HM2729" s="425"/>
      <c r="HN2729" s="425"/>
      <c r="HO2729" s="425"/>
      <c r="HP2729" s="425"/>
      <c r="HQ2729" s="425"/>
      <c r="HR2729" s="425"/>
      <c r="HS2729" s="425"/>
      <c r="HT2729" s="425"/>
      <c r="HU2729" s="425"/>
      <c r="HV2729" s="425"/>
      <c r="HW2729" s="425"/>
      <c r="HX2729" s="425"/>
      <c r="HY2729" s="425"/>
      <c r="HZ2729" s="425"/>
      <c r="IA2729" s="425"/>
      <c r="IB2729" s="425"/>
      <c r="IC2729" s="425"/>
      <c r="ID2729" s="425"/>
      <c r="IE2729" s="425"/>
      <c r="IF2729" s="425"/>
      <c r="IG2729" s="425"/>
      <c r="IH2729" s="425"/>
      <c r="II2729" s="425"/>
      <c r="IJ2729" s="425"/>
      <c r="IK2729" s="425"/>
      <c r="IL2729" s="425"/>
      <c r="IM2729" s="425"/>
      <c r="IN2729" s="425"/>
      <c r="IO2729" s="425"/>
      <c r="IP2729" s="425"/>
      <c r="IQ2729" s="425"/>
      <c r="IR2729" s="425"/>
      <c r="IS2729" s="425"/>
      <c r="IT2729" s="425"/>
      <c r="IU2729" s="425"/>
      <c r="IV2729" s="425"/>
    </row>
    <row r="2730" s="428" customFormat="1" ht="27.6" customHeight="1" spans="2:256">
      <c r="B2730" s="465"/>
      <c r="GH2730" s="425"/>
      <c r="GI2730" s="425"/>
      <c r="GJ2730" s="425"/>
      <c r="GK2730" s="425"/>
      <c r="GL2730" s="425"/>
      <c r="GM2730" s="425"/>
      <c r="GN2730" s="425"/>
      <c r="GO2730" s="425"/>
      <c r="GP2730" s="425"/>
      <c r="GQ2730" s="425"/>
      <c r="GR2730" s="425"/>
      <c r="GS2730" s="425"/>
      <c r="GT2730" s="425"/>
      <c r="GU2730" s="425"/>
      <c r="GV2730" s="425"/>
      <c r="GW2730" s="425"/>
      <c r="GX2730" s="425"/>
      <c r="GY2730" s="425"/>
      <c r="GZ2730" s="425"/>
      <c r="HA2730" s="425"/>
      <c r="HB2730" s="425"/>
      <c r="HC2730" s="425"/>
      <c r="HD2730" s="425"/>
      <c r="HE2730" s="425"/>
      <c r="HF2730" s="425"/>
      <c r="HG2730" s="425"/>
      <c r="HH2730" s="425"/>
      <c r="HI2730" s="425"/>
      <c r="HJ2730" s="425"/>
      <c r="HK2730" s="425"/>
      <c r="HL2730" s="425"/>
      <c r="HM2730" s="425"/>
      <c r="HN2730" s="425"/>
      <c r="HO2730" s="425"/>
      <c r="HP2730" s="425"/>
      <c r="HQ2730" s="425"/>
      <c r="HR2730" s="425"/>
      <c r="HS2730" s="425"/>
      <c r="HT2730" s="425"/>
      <c r="HU2730" s="425"/>
      <c r="HV2730" s="425"/>
      <c r="HW2730" s="425"/>
      <c r="HX2730" s="425"/>
      <c r="HY2730" s="425"/>
      <c r="HZ2730" s="425"/>
      <c r="IA2730" s="425"/>
      <c r="IB2730" s="425"/>
      <c r="IC2730" s="425"/>
      <c r="ID2730" s="425"/>
      <c r="IE2730" s="425"/>
      <c r="IF2730" s="425"/>
      <c r="IG2730" s="425"/>
      <c r="IH2730" s="425"/>
      <c r="II2730" s="425"/>
      <c r="IJ2730" s="425"/>
      <c r="IK2730" s="425"/>
      <c r="IL2730" s="425"/>
      <c r="IM2730" s="425"/>
      <c r="IN2730" s="425"/>
      <c r="IO2730" s="425"/>
      <c r="IP2730" s="425"/>
      <c r="IQ2730" s="425"/>
      <c r="IR2730" s="425"/>
      <c r="IS2730" s="425"/>
      <c r="IT2730" s="425"/>
      <c r="IU2730" s="425"/>
      <c r="IV2730" s="425"/>
    </row>
    <row r="2731" s="428" customFormat="1" ht="27.6" customHeight="1" spans="2:256">
      <c r="B2731" s="465"/>
      <c r="GH2731" s="425"/>
      <c r="GI2731" s="425"/>
      <c r="GJ2731" s="425"/>
      <c r="GK2731" s="425"/>
      <c r="GL2731" s="425"/>
      <c r="GM2731" s="425"/>
      <c r="GN2731" s="425"/>
      <c r="GO2731" s="425"/>
      <c r="GP2731" s="425"/>
      <c r="GQ2731" s="425"/>
      <c r="GR2731" s="425"/>
      <c r="GS2731" s="425"/>
      <c r="GT2731" s="425"/>
      <c r="GU2731" s="425"/>
      <c r="GV2731" s="425"/>
      <c r="GW2731" s="425"/>
      <c r="GX2731" s="425"/>
      <c r="GY2731" s="425"/>
      <c r="GZ2731" s="425"/>
      <c r="HA2731" s="425"/>
      <c r="HB2731" s="425"/>
      <c r="HC2731" s="425"/>
      <c r="HD2731" s="425"/>
      <c r="HE2731" s="425"/>
      <c r="HF2731" s="425"/>
      <c r="HG2731" s="425"/>
      <c r="HH2731" s="425"/>
      <c r="HI2731" s="425"/>
      <c r="HJ2731" s="425"/>
      <c r="HK2731" s="425"/>
      <c r="HL2731" s="425"/>
      <c r="HM2731" s="425"/>
      <c r="HN2731" s="425"/>
      <c r="HO2731" s="425"/>
      <c r="HP2731" s="425"/>
      <c r="HQ2731" s="425"/>
      <c r="HR2731" s="425"/>
      <c r="HS2731" s="425"/>
      <c r="HT2731" s="425"/>
      <c r="HU2731" s="425"/>
      <c r="HV2731" s="425"/>
      <c r="HW2731" s="425"/>
      <c r="HX2731" s="425"/>
      <c r="HY2731" s="425"/>
      <c r="HZ2731" s="425"/>
      <c r="IA2731" s="425"/>
      <c r="IB2731" s="425"/>
      <c r="IC2731" s="425"/>
      <c r="ID2731" s="425"/>
      <c r="IE2731" s="425"/>
      <c r="IF2731" s="425"/>
      <c r="IG2731" s="425"/>
      <c r="IH2731" s="425"/>
      <c r="II2731" s="425"/>
      <c r="IJ2731" s="425"/>
      <c r="IK2731" s="425"/>
      <c r="IL2731" s="425"/>
      <c r="IM2731" s="425"/>
      <c r="IN2731" s="425"/>
      <c r="IO2731" s="425"/>
      <c r="IP2731" s="425"/>
      <c r="IQ2731" s="425"/>
      <c r="IR2731" s="425"/>
      <c r="IS2731" s="425"/>
      <c r="IT2731" s="425"/>
      <c r="IU2731" s="425"/>
      <c r="IV2731" s="425"/>
    </row>
    <row r="2732" s="428" customFormat="1" ht="27.6" customHeight="1" spans="2:256">
      <c r="B2732" s="465"/>
      <c r="GH2732" s="425"/>
      <c r="GI2732" s="425"/>
      <c r="GJ2732" s="425"/>
      <c r="GK2732" s="425"/>
      <c r="GL2732" s="425"/>
      <c r="GM2732" s="425"/>
      <c r="GN2732" s="425"/>
      <c r="GO2732" s="425"/>
      <c r="GP2732" s="425"/>
      <c r="GQ2732" s="425"/>
      <c r="GR2732" s="425"/>
      <c r="GS2732" s="425"/>
      <c r="GT2732" s="425"/>
      <c r="GU2732" s="425"/>
      <c r="GV2732" s="425"/>
      <c r="GW2732" s="425"/>
      <c r="GX2732" s="425"/>
      <c r="GY2732" s="425"/>
      <c r="GZ2732" s="425"/>
      <c r="HA2732" s="425"/>
      <c r="HB2732" s="425"/>
      <c r="HC2732" s="425"/>
      <c r="HD2732" s="425"/>
      <c r="HE2732" s="425"/>
      <c r="HF2732" s="425"/>
      <c r="HG2732" s="425"/>
      <c r="HH2732" s="425"/>
      <c r="HI2732" s="425"/>
      <c r="HJ2732" s="425"/>
      <c r="HK2732" s="425"/>
      <c r="HL2732" s="425"/>
      <c r="HM2732" s="425"/>
      <c r="HN2732" s="425"/>
      <c r="HO2732" s="425"/>
      <c r="HP2732" s="425"/>
      <c r="HQ2732" s="425"/>
      <c r="HR2732" s="425"/>
      <c r="HS2732" s="425"/>
      <c r="HT2732" s="425"/>
      <c r="HU2732" s="425"/>
      <c r="HV2732" s="425"/>
      <c r="HW2732" s="425"/>
      <c r="HX2732" s="425"/>
      <c r="HY2732" s="425"/>
      <c r="HZ2732" s="425"/>
      <c r="IA2732" s="425"/>
      <c r="IB2732" s="425"/>
      <c r="IC2732" s="425"/>
      <c r="ID2732" s="425"/>
      <c r="IE2732" s="425"/>
      <c r="IF2732" s="425"/>
      <c r="IG2732" s="425"/>
      <c r="IH2732" s="425"/>
      <c r="II2732" s="425"/>
      <c r="IJ2732" s="425"/>
      <c r="IK2732" s="425"/>
      <c r="IL2732" s="425"/>
      <c r="IM2732" s="425"/>
      <c r="IN2732" s="425"/>
      <c r="IO2732" s="425"/>
      <c r="IP2732" s="425"/>
      <c r="IQ2732" s="425"/>
      <c r="IR2732" s="425"/>
      <c r="IS2732" s="425"/>
      <c r="IT2732" s="425"/>
      <c r="IU2732" s="425"/>
      <c r="IV2732" s="425"/>
    </row>
    <row r="2733" s="428" customFormat="1" ht="27.6" customHeight="1" spans="2:256">
      <c r="B2733" s="465"/>
      <c r="GH2733" s="425"/>
      <c r="GI2733" s="425"/>
      <c r="GJ2733" s="425"/>
      <c r="GK2733" s="425"/>
      <c r="GL2733" s="425"/>
      <c r="GM2733" s="425"/>
      <c r="GN2733" s="425"/>
      <c r="GO2733" s="425"/>
      <c r="GP2733" s="425"/>
      <c r="GQ2733" s="425"/>
      <c r="GR2733" s="425"/>
      <c r="GS2733" s="425"/>
      <c r="GT2733" s="425"/>
      <c r="GU2733" s="425"/>
      <c r="GV2733" s="425"/>
      <c r="GW2733" s="425"/>
      <c r="GX2733" s="425"/>
      <c r="GY2733" s="425"/>
      <c r="GZ2733" s="425"/>
      <c r="HA2733" s="425"/>
      <c r="HB2733" s="425"/>
      <c r="HC2733" s="425"/>
      <c r="HD2733" s="425"/>
      <c r="HE2733" s="425"/>
      <c r="HF2733" s="425"/>
      <c r="HG2733" s="425"/>
      <c r="HH2733" s="425"/>
      <c r="HI2733" s="425"/>
      <c r="HJ2733" s="425"/>
      <c r="HK2733" s="425"/>
      <c r="HL2733" s="425"/>
      <c r="HM2733" s="425"/>
      <c r="HN2733" s="425"/>
      <c r="HO2733" s="425"/>
      <c r="HP2733" s="425"/>
      <c r="HQ2733" s="425"/>
      <c r="HR2733" s="425"/>
      <c r="HS2733" s="425"/>
      <c r="HT2733" s="425"/>
      <c r="HU2733" s="425"/>
      <c r="HV2733" s="425"/>
      <c r="HW2733" s="425"/>
      <c r="HX2733" s="425"/>
      <c r="HY2733" s="425"/>
      <c r="HZ2733" s="425"/>
      <c r="IA2733" s="425"/>
      <c r="IB2733" s="425"/>
      <c r="IC2733" s="425"/>
      <c r="ID2733" s="425"/>
      <c r="IE2733" s="425"/>
      <c r="IF2733" s="425"/>
      <c r="IG2733" s="425"/>
      <c r="IH2733" s="425"/>
      <c r="II2733" s="425"/>
      <c r="IJ2733" s="425"/>
      <c r="IK2733" s="425"/>
      <c r="IL2733" s="425"/>
      <c r="IM2733" s="425"/>
      <c r="IN2733" s="425"/>
      <c r="IO2733" s="425"/>
      <c r="IP2733" s="425"/>
      <c r="IQ2733" s="425"/>
      <c r="IR2733" s="425"/>
      <c r="IS2733" s="425"/>
      <c r="IT2733" s="425"/>
      <c r="IU2733" s="425"/>
      <c r="IV2733" s="425"/>
    </row>
    <row r="2734" s="428" customFormat="1" ht="27.6" customHeight="1" spans="2:256">
      <c r="B2734" s="465"/>
      <c r="GH2734" s="425"/>
      <c r="GI2734" s="425"/>
      <c r="GJ2734" s="425"/>
      <c r="GK2734" s="425"/>
      <c r="GL2734" s="425"/>
      <c r="GM2734" s="425"/>
      <c r="GN2734" s="425"/>
      <c r="GO2734" s="425"/>
      <c r="GP2734" s="425"/>
      <c r="GQ2734" s="425"/>
      <c r="GR2734" s="425"/>
      <c r="GS2734" s="425"/>
      <c r="GT2734" s="425"/>
      <c r="GU2734" s="425"/>
      <c r="GV2734" s="425"/>
      <c r="GW2734" s="425"/>
      <c r="GX2734" s="425"/>
      <c r="GY2734" s="425"/>
      <c r="GZ2734" s="425"/>
      <c r="HA2734" s="425"/>
      <c r="HB2734" s="425"/>
      <c r="HC2734" s="425"/>
      <c r="HD2734" s="425"/>
      <c r="HE2734" s="425"/>
      <c r="HF2734" s="425"/>
      <c r="HG2734" s="425"/>
      <c r="HH2734" s="425"/>
      <c r="HI2734" s="425"/>
      <c r="HJ2734" s="425"/>
      <c r="HK2734" s="425"/>
      <c r="HL2734" s="425"/>
      <c r="HM2734" s="425"/>
      <c r="HN2734" s="425"/>
      <c r="HO2734" s="425"/>
      <c r="HP2734" s="425"/>
      <c r="HQ2734" s="425"/>
      <c r="HR2734" s="425"/>
      <c r="HS2734" s="425"/>
      <c r="HT2734" s="425"/>
      <c r="HU2734" s="425"/>
      <c r="HV2734" s="425"/>
      <c r="HW2734" s="425"/>
      <c r="HX2734" s="425"/>
      <c r="HY2734" s="425"/>
      <c r="HZ2734" s="425"/>
      <c r="IA2734" s="425"/>
      <c r="IB2734" s="425"/>
      <c r="IC2734" s="425"/>
      <c r="ID2734" s="425"/>
      <c r="IE2734" s="425"/>
      <c r="IF2734" s="425"/>
      <c r="IG2734" s="425"/>
      <c r="IH2734" s="425"/>
      <c r="II2734" s="425"/>
      <c r="IJ2734" s="425"/>
      <c r="IK2734" s="425"/>
      <c r="IL2734" s="425"/>
      <c r="IM2734" s="425"/>
      <c r="IN2734" s="425"/>
      <c r="IO2734" s="425"/>
      <c r="IP2734" s="425"/>
      <c r="IQ2734" s="425"/>
      <c r="IR2734" s="425"/>
      <c r="IS2734" s="425"/>
      <c r="IT2734" s="425"/>
      <c r="IU2734" s="425"/>
      <c r="IV2734" s="425"/>
    </row>
    <row r="2735" s="428" customFormat="1" ht="27.6" customHeight="1" spans="2:256">
      <c r="B2735" s="465"/>
      <c r="GH2735" s="425"/>
      <c r="GI2735" s="425"/>
      <c r="GJ2735" s="425"/>
      <c r="GK2735" s="425"/>
      <c r="GL2735" s="425"/>
      <c r="GM2735" s="425"/>
      <c r="GN2735" s="425"/>
      <c r="GO2735" s="425"/>
      <c r="GP2735" s="425"/>
      <c r="GQ2735" s="425"/>
      <c r="GR2735" s="425"/>
      <c r="GS2735" s="425"/>
      <c r="GT2735" s="425"/>
      <c r="GU2735" s="425"/>
      <c r="GV2735" s="425"/>
      <c r="GW2735" s="425"/>
      <c r="GX2735" s="425"/>
      <c r="GY2735" s="425"/>
      <c r="GZ2735" s="425"/>
      <c r="HA2735" s="425"/>
      <c r="HB2735" s="425"/>
      <c r="HC2735" s="425"/>
      <c r="HD2735" s="425"/>
      <c r="HE2735" s="425"/>
      <c r="HF2735" s="425"/>
      <c r="HG2735" s="425"/>
      <c r="HH2735" s="425"/>
      <c r="HI2735" s="425"/>
      <c r="HJ2735" s="425"/>
      <c r="HK2735" s="425"/>
      <c r="HL2735" s="425"/>
      <c r="HM2735" s="425"/>
      <c r="HN2735" s="425"/>
      <c r="HO2735" s="425"/>
      <c r="HP2735" s="425"/>
      <c r="HQ2735" s="425"/>
      <c r="HR2735" s="425"/>
      <c r="HS2735" s="425"/>
      <c r="HT2735" s="425"/>
      <c r="HU2735" s="425"/>
      <c r="HV2735" s="425"/>
      <c r="HW2735" s="425"/>
      <c r="HX2735" s="425"/>
      <c r="HY2735" s="425"/>
      <c r="HZ2735" s="425"/>
      <c r="IA2735" s="425"/>
      <c r="IB2735" s="425"/>
      <c r="IC2735" s="425"/>
      <c r="ID2735" s="425"/>
      <c r="IE2735" s="425"/>
      <c r="IF2735" s="425"/>
      <c r="IG2735" s="425"/>
      <c r="IH2735" s="425"/>
      <c r="II2735" s="425"/>
      <c r="IJ2735" s="425"/>
      <c r="IK2735" s="425"/>
      <c r="IL2735" s="425"/>
      <c r="IM2735" s="425"/>
      <c r="IN2735" s="425"/>
      <c r="IO2735" s="425"/>
      <c r="IP2735" s="425"/>
      <c r="IQ2735" s="425"/>
      <c r="IR2735" s="425"/>
      <c r="IS2735" s="425"/>
      <c r="IT2735" s="425"/>
      <c r="IU2735" s="425"/>
      <c r="IV2735" s="425"/>
    </row>
    <row r="2736" s="428" customFormat="1" ht="27.6" customHeight="1" spans="2:256">
      <c r="B2736" s="465"/>
      <c r="GH2736" s="425"/>
      <c r="GI2736" s="425"/>
      <c r="GJ2736" s="425"/>
      <c r="GK2736" s="425"/>
      <c r="GL2736" s="425"/>
      <c r="GM2736" s="425"/>
      <c r="GN2736" s="425"/>
      <c r="GO2736" s="425"/>
      <c r="GP2736" s="425"/>
      <c r="GQ2736" s="425"/>
      <c r="GR2736" s="425"/>
      <c r="GS2736" s="425"/>
      <c r="GT2736" s="425"/>
      <c r="GU2736" s="425"/>
      <c r="GV2736" s="425"/>
      <c r="GW2736" s="425"/>
      <c r="GX2736" s="425"/>
      <c r="GY2736" s="425"/>
      <c r="GZ2736" s="425"/>
      <c r="HA2736" s="425"/>
      <c r="HB2736" s="425"/>
      <c r="HC2736" s="425"/>
      <c r="HD2736" s="425"/>
      <c r="HE2736" s="425"/>
      <c r="HF2736" s="425"/>
      <c r="HG2736" s="425"/>
      <c r="HH2736" s="425"/>
      <c r="HI2736" s="425"/>
      <c r="HJ2736" s="425"/>
      <c r="HK2736" s="425"/>
      <c r="HL2736" s="425"/>
      <c r="HM2736" s="425"/>
      <c r="HN2736" s="425"/>
      <c r="HO2736" s="425"/>
      <c r="HP2736" s="425"/>
      <c r="HQ2736" s="425"/>
      <c r="HR2736" s="425"/>
      <c r="HS2736" s="425"/>
      <c r="HT2736" s="425"/>
      <c r="HU2736" s="425"/>
      <c r="HV2736" s="425"/>
      <c r="HW2736" s="425"/>
      <c r="HX2736" s="425"/>
      <c r="HY2736" s="425"/>
      <c r="HZ2736" s="425"/>
      <c r="IA2736" s="425"/>
      <c r="IB2736" s="425"/>
      <c r="IC2736" s="425"/>
      <c r="ID2736" s="425"/>
      <c r="IE2736" s="425"/>
      <c r="IF2736" s="425"/>
      <c r="IG2736" s="425"/>
      <c r="IH2736" s="425"/>
      <c r="II2736" s="425"/>
      <c r="IJ2736" s="425"/>
      <c r="IK2736" s="425"/>
      <c r="IL2736" s="425"/>
      <c r="IM2736" s="425"/>
      <c r="IN2736" s="425"/>
      <c r="IO2736" s="425"/>
      <c r="IP2736" s="425"/>
      <c r="IQ2736" s="425"/>
      <c r="IR2736" s="425"/>
      <c r="IS2736" s="425"/>
      <c r="IT2736" s="425"/>
      <c r="IU2736" s="425"/>
      <c r="IV2736" s="425"/>
    </row>
    <row r="2737" s="428" customFormat="1" ht="27.6" customHeight="1" spans="2:256">
      <c r="B2737" s="465"/>
      <c r="GH2737" s="425"/>
      <c r="GI2737" s="425"/>
      <c r="GJ2737" s="425"/>
      <c r="GK2737" s="425"/>
      <c r="GL2737" s="425"/>
      <c r="GM2737" s="425"/>
      <c r="GN2737" s="425"/>
      <c r="GO2737" s="425"/>
      <c r="GP2737" s="425"/>
      <c r="GQ2737" s="425"/>
      <c r="GR2737" s="425"/>
      <c r="GS2737" s="425"/>
      <c r="GT2737" s="425"/>
      <c r="GU2737" s="425"/>
      <c r="GV2737" s="425"/>
      <c r="GW2737" s="425"/>
      <c r="GX2737" s="425"/>
      <c r="GY2737" s="425"/>
      <c r="GZ2737" s="425"/>
      <c r="HA2737" s="425"/>
      <c r="HB2737" s="425"/>
      <c r="HC2737" s="425"/>
      <c r="HD2737" s="425"/>
      <c r="HE2737" s="425"/>
      <c r="HF2737" s="425"/>
      <c r="HG2737" s="425"/>
      <c r="HH2737" s="425"/>
      <c r="HI2737" s="425"/>
      <c r="HJ2737" s="425"/>
      <c r="HK2737" s="425"/>
      <c r="HL2737" s="425"/>
      <c r="HM2737" s="425"/>
      <c r="HN2737" s="425"/>
      <c r="HO2737" s="425"/>
      <c r="HP2737" s="425"/>
      <c r="HQ2737" s="425"/>
      <c r="HR2737" s="425"/>
      <c r="HS2737" s="425"/>
      <c r="HT2737" s="425"/>
      <c r="HU2737" s="425"/>
      <c r="HV2737" s="425"/>
      <c r="HW2737" s="425"/>
      <c r="HX2737" s="425"/>
      <c r="HY2737" s="425"/>
      <c r="HZ2737" s="425"/>
      <c r="IA2737" s="425"/>
      <c r="IB2737" s="425"/>
      <c r="IC2737" s="425"/>
      <c r="ID2737" s="425"/>
      <c r="IE2737" s="425"/>
      <c r="IF2737" s="425"/>
      <c r="IG2737" s="425"/>
      <c r="IH2737" s="425"/>
      <c r="II2737" s="425"/>
      <c r="IJ2737" s="425"/>
      <c r="IK2737" s="425"/>
      <c r="IL2737" s="425"/>
      <c r="IM2737" s="425"/>
      <c r="IN2737" s="425"/>
      <c r="IO2737" s="425"/>
      <c r="IP2737" s="425"/>
      <c r="IQ2737" s="425"/>
      <c r="IR2737" s="425"/>
      <c r="IS2737" s="425"/>
      <c r="IT2737" s="425"/>
      <c r="IU2737" s="425"/>
      <c r="IV2737" s="425"/>
    </row>
    <row r="2738" s="428" customFormat="1" ht="27.6" customHeight="1" spans="2:256">
      <c r="B2738" s="465"/>
      <c r="GH2738" s="425"/>
      <c r="GI2738" s="425"/>
      <c r="GJ2738" s="425"/>
      <c r="GK2738" s="425"/>
      <c r="GL2738" s="425"/>
      <c r="GM2738" s="425"/>
      <c r="GN2738" s="425"/>
      <c r="GO2738" s="425"/>
      <c r="GP2738" s="425"/>
      <c r="GQ2738" s="425"/>
      <c r="GR2738" s="425"/>
      <c r="GS2738" s="425"/>
      <c r="GT2738" s="425"/>
      <c r="GU2738" s="425"/>
      <c r="GV2738" s="425"/>
      <c r="GW2738" s="425"/>
      <c r="GX2738" s="425"/>
      <c r="GY2738" s="425"/>
      <c r="GZ2738" s="425"/>
      <c r="HA2738" s="425"/>
      <c r="HB2738" s="425"/>
      <c r="HC2738" s="425"/>
      <c r="HD2738" s="425"/>
      <c r="HE2738" s="425"/>
      <c r="HF2738" s="425"/>
      <c r="HG2738" s="425"/>
      <c r="HH2738" s="425"/>
      <c r="HI2738" s="425"/>
      <c r="HJ2738" s="425"/>
      <c r="HK2738" s="425"/>
      <c r="HL2738" s="425"/>
      <c r="HM2738" s="425"/>
      <c r="HN2738" s="425"/>
      <c r="HO2738" s="425"/>
      <c r="HP2738" s="425"/>
      <c r="HQ2738" s="425"/>
      <c r="HR2738" s="425"/>
      <c r="HS2738" s="425"/>
      <c r="HT2738" s="425"/>
      <c r="HU2738" s="425"/>
      <c r="HV2738" s="425"/>
      <c r="HW2738" s="425"/>
      <c r="HX2738" s="425"/>
      <c r="HY2738" s="425"/>
      <c r="HZ2738" s="425"/>
      <c r="IA2738" s="425"/>
      <c r="IB2738" s="425"/>
      <c r="IC2738" s="425"/>
      <c r="ID2738" s="425"/>
      <c r="IE2738" s="425"/>
      <c r="IF2738" s="425"/>
      <c r="IG2738" s="425"/>
      <c r="IH2738" s="425"/>
      <c r="II2738" s="425"/>
      <c r="IJ2738" s="425"/>
      <c r="IK2738" s="425"/>
      <c r="IL2738" s="425"/>
      <c r="IM2738" s="425"/>
      <c r="IN2738" s="425"/>
      <c r="IO2738" s="425"/>
      <c r="IP2738" s="425"/>
      <c r="IQ2738" s="425"/>
      <c r="IR2738" s="425"/>
      <c r="IS2738" s="425"/>
      <c r="IT2738" s="425"/>
      <c r="IU2738" s="425"/>
      <c r="IV2738" s="425"/>
    </row>
    <row r="2739" s="428" customFormat="1" ht="27.6" customHeight="1" spans="2:256">
      <c r="B2739" s="465"/>
      <c r="GH2739" s="425"/>
      <c r="GI2739" s="425"/>
      <c r="GJ2739" s="425"/>
      <c r="GK2739" s="425"/>
      <c r="GL2739" s="425"/>
      <c r="GM2739" s="425"/>
      <c r="GN2739" s="425"/>
      <c r="GO2739" s="425"/>
      <c r="GP2739" s="425"/>
      <c r="GQ2739" s="425"/>
      <c r="GR2739" s="425"/>
      <c r="GS2739" s="425"/>
      <c r="GT2739" s="425"/>
      <c r="GU2739" s="425"/>
      <c r="GV2739" s="425"/>
      <c r="GW2739" s="425"/>
      <c r="GX2739" s="425"/>
      <c r="GY2739" s="425"/>
      <c r="GZ2739" s="425"/>
      <c r="HA2739" s="425"/>
      <c r="HB2739" s="425"/>
      <c r="HC2739" s="425"/>
      <c r="HD2739" s="425"/>
      <c r="HE2739" s="425"/>
      <c r="HF2739" s="425"/>
      <c r="HG2739" s="425"/>
      <c r="HH2739" s="425"/>
      <c r="HI2739" s="425"/>
      <c r="HJ2739" s="425"/>
      <c r="HK2739" s="425"/>
      <c r="HL2739" s="425"/>
      <c r="HM2739" s="425"/>
      <c r="HN2739" s="425"/>
      <c r="HO2739" s="425"/>
      <c r="HP2739" s="425"/>
      <c r="HQ2739" s="425"/>
      <c r="HR2739" s="425"/>
      <c r="HS2739" s="425"/>
      <c r="HT2739" s="425"/>
      <c r="HU2739" s="425"/>
      <c r="HV2739" s="425"/>
      <c r="HW2739" s="425"/>
      <c r="HX2739" s="425"/>
      <c r="HY2739" s="425"/>
      <c r="HZ2739" s="425"/>
      <c r="IA2739" s="425"/>
      <c r="IB2739" s="425"/>
      <c r="IC2739" s="425"/>
      <c r="ID2739" s="425"/>
      <c r="IE2739" s="425"/>
      <c r="IF2739" s="425"/>
      <c r="IG2739" s="425"/>
      <c r="IH2739" s="425"/>
      <c r="II2739" s="425"/>
      <c r="IJ2739" s="425"/>
      <c r="IK2739" s="425"/>
      <c r="IL2739" s="425"/>
      <c r="IM2739" s="425"/>
      <c r="IN2739" s="425"/>
      <c r="IO2739" s="425"/>
      <c r="IP2739" s="425"/>
      <c r="IQ2739" s="425"/>
      <c r="IR2739" s="425"/>
      <c r="IS2739" s="425"/>
      <c r="IT2739" s="425"/>
      <c r="IU2739" s="425"/>
      <c r="IV2739" s="425"/>
    </row>
    <row r="2740" s="428" customFormat="1" ht="27.6" customHeight="1" spans="2:256">
      <c r="B2740" s="465"/>
      <c r="GH2740" s="425"/>
      <c r="GI2740" s="425"/>
      <c r="GJ2740" s="425"/>
      <c r="GK2740" s="425"/>
      <c r="GL2740" s="425"/>
      <c r="GM2740" s="425"/>
      <c r="GN2740" s="425"/>
      <c r="GO2740" s="425"/>
      <c r="GP2740" s="425"/>
      <c r="GQ2740" s="425"/>
      <c r="GR2740" s="425"/>
      <c r="GS2740" s="425"/>
      <c r="GT2740" s="425"/>
      <c r="GU2740" s="425"/>
      <c r="GV2740" s="425"/>
      <c r="GW2740" s="425"/>
      <c r="GX2740" s="425"/>
      <c r="GY2740" s="425"/>
      <c r="GZ2740" s="425"/>
      <c r="HA2740" s="425"/>
      <c r="HB2740" s="425"/>
      <c r="HC2740" s="425"/>
      <c r="HD2740" s="425"/>
      <c r="HE2740" s="425"/>
      <c r="HF2740" s="425"/>
      <c r="HG2740" s="425"/>
      <c r="HH2740" s="425"/>
      <c r="HI2740" s="425"/>
      <c r="HJ2740" s="425"/>
      <c r="HK2740" s="425"/>
      <c r="HL2740" s="425"/>
      <c r="HM2740" s="425"/>
      <c r="HN2740" s="425"/>
      <c r="HO2740" s="425"/>
      <c r="HP2740" s="425"/>
      <c r="HQ2740" s="425"/>
      <c r="HR2740" s="425"/>
      <c r="HS2740" s="425"/>
      <c r="HT2740" s="425"/>
      <c r="HU2740" s="425"/>
      <c r="HV2740" s="425"/>
      <c r="HW2740" s="425"/>
      <c r="HX2740" s="425"/>
      <c r="HY2740" s="425"/>
      <c r="HZ2740" s="425"/>
      <c r="IA2740" s="425"/>
      <c r="IB2740" s="425"/>
      <c r="IC2740" s="425"/>
      <c r="ID2740" s="425"/>
      <c r="IE2740" s="425"/>
      <c r="IF2740" s="425"/>
      <c r="IG2740" s="425"/>
      <c r="IH2740" s="425"/>
      <c r="II2740" s="425"/>
      <c r="IJ2740" s="425"/>
      <c r="IK2740" s="425"/>
      <c r="IL2740" s="425"/>
      <c r="IM2740" s="425"/>
      <c r="IN2740" s="425"/>
      <c r="IO2740" s="425"/>
      <c r="IP2740" s="425"/>
      <c r="IQ2740" s="425"/>
      <c r="IR2740" s="425"/>
      <c r="IS2740" s="425"/>
      <c r="IT2740" s="425"/>
      <c r="IU2740" s="425"/>
      <c r="IV2740" s="425"/>
    </row>
    <row r="2741" s="428" customFormat="1" ht="27.6" customHeight="1" spans="2:256">
      <c r="B2741" s="465"/>
      <c r="GH2741" s="425"/>
      <c r="GI2741" s="425"/>
      <c r="GJ2741" s="425"/>
      <c r="GK2741" s="425"/>
      <c r="GL2741" s="425"/>
      <c r="GM2741" s="425"/>
      <c r="GN2741" s="425"/>
      <c r="GO2741" s="425"/>
      <c r="GP2741" s="425"/>
      <c r="GQ2741" s="425"/>
      <c r="GR2741" s="425"/>
      <c r="GS2741" s="425"/>
      <c r="GT2741" s="425"/>
      <c r="GU2741" s="425"/>
      <c r="GV2741" s="425"/>
      <c r="GW2741" s="425"/>
      <c r="GX2741" s="425"/>
      <c r="GY2741" s="425"/>
      <c r="GZ2741" s="425"/>
      <c r="HA2741" s="425"/>
      <c r="HB2741" s="425"/>
      <c r="HC2741" s="425"/>
      <c r="HD2741" s="425"/>
      <c r="HE2741" s="425"/>
      <c r="HF2741" s="425"/>
      <c r="HG2741" s="425"/>
      <c r="HH2741" s="425"/>
      <c r="HI2741" s="425"/>
      <c r="HJ2741" s="425"/>
      <c r="HK2741" s="425"/>
      <c r="HL2741" s="425"/>
      <c r="HM2741" s="425"/>
      <c r="HN2741" s="425"/>
      <c r="HO2741" s="425"/>
      <c r="HP2741" s="425"/>
      <c r="HQ2741" s="425"/>
      <c r="HR2741" s="425"/>
      <c r="HS2741" s="425"/>
      <c r="HT2741" s="425"/>
      <c r="HU2741" s="425"/>
      <c r="HV2741" s="425"/>
      <c r="HW2741" s="425"/>
      <c r="HX2741" s="425"/>
      <c r="HY2741" s="425"/>
      <c r="HZ2741" s="425"/>
      <c r="IA2741" s="425"/>
      <c r="IB2741" s="425"/>
      <c r="IC2741" s="425"/>
      <c r="ID2741" s="425"/>
      <c r="IE2741" s="425"/>
      <c r="IF2741" s="425"/>
      <c r="IG2741" s="425"/>
      <c r="IH2741" s="425"/>
      <c r="II2741" s="425"/>
      <c r="IJ2741" s="425"/>
      <c r="IK2741" s="425"/>
      <c r="IL2741" s="425"/>
      <c r="IM2741" s="425"/>
      <c r="IN2741" s="425"/>
      <c r="IO2741" s="425"/>
      <c r="IP2741" s="425"/>
      <c r="IQ2741" s="425"/>
      <c r="IR2741" s="425"/>
      <c r="IS2741" s="425"/>
      <c r="IT2741" s="425"/>
      <c r="IU2741" s="425"/>
      <c r="IV2741" s="425"/>
    </row>
    <row r="2742" s="428" customFormat="1" ht="27.6" customHeight="1" spans="2:256">
      <c r="B2742" s="465"/>
      <c r="GH2742" s="425"/>
      <c r="GI2742" s="425"/>
      <c r="GJ2742" s="425"/>
      <c r="GK2742" s="425"/>
      <c r="GL2742" s="425"/>
      <c r="GM2742" s="425"/>
      <c r="GN2742" s="425"/>
      <c r="GO2742" s="425"/>
      <c r="GP2742" s="425"/>
      <c r="GQ2742" s="425"/>
      <c r="GR2742" s="425"/>
      <c r="GS2742" s="425"/>
      <c r="GT2742" s="425"/>
      <c r="GU2742" s="425"/>
      <c r="GV2742" s="425"/>
      <c r="GW2742" s="425"/>
      <c r="GX2742" s="425"/>
      <c r="GY2742" s="425"/>
      <c r="GZ2742" s="425"/>
      <c r="HA2742" s="425"/>
      <c r="HB2742" s="425"/>
      <c r="HC2742" s="425"/>
      <c r="HD2742" s="425"/>
      <c r="HE2742" s="425"/>
      <c r="HF2742" s="425"/>
      <c r="HG2742" s="425"/>
      <c r="HH2742" s="425"/>
      <c r="HI2742" s="425"/>
      <c r="HJ2742" s="425"/>
      <c r="HK2742" s="425"/>
      <c r="HL2742" s="425"/>
      <c r="HM2742" s="425"/>
      <c r="HN2742" s="425"/>
      <c r="HO2742" s="425"/>
      <c r="HP2742" s="425"/>
      <c r="HQ2742" s="425"/>
      <c r="HR2742" s="425"/>
      <c r="HS2742" s="425"/>
      <c r="HT2742" s="425"/>
      <c r="HU2742" s="425"/>
      <c r="HV2742" s="425"/>
      <c r="HW2742" s="425"/>
      <c r="HX2742" s="425"/>
      <c r="HY2742" s="425"/>
      <c r="HZ2742" s="425"/>
      <c r="IA2742" s="425"/>
      <c r="IB2742" s="425"/>
      <c r="IC2742" s="425"/>
      <c r="ID2742" s="425"/>
      <c r="IE2742" s="425"/>
      <c r="IF2742" s="425"/>
      <c r="IG2742" s="425"/>
      <c r="IH2742" s="425"/>
      <c r="II2742" s="425"/>
      <c r="IJ2742" s="425"/>
      <c r="IK2742" s="425"/>
      <c r="IL2742" s="425"/>
      <c r="IM2742" s="425"/>
      <c r="IN2742" s="425"/>
      <c r="IO2742" s="425"/>
      <c r="IP2742" s="425"/>
      <c r="IQ2742" s="425"/>
      <c r="IR2742" s="425"/>
      <c r="IS2742" s="425"/>
      <c r="IT2742" s="425"/>
      <c r="IU2742" s="425"/>
      <c r="IV2742" s="425"/>
    </row>
    <row r="2743" s="428" customFormat="1" ht="27.6" customHeight="1" spans="2:256">
      <c r="B2743" s="465"/>
      <c r="GH2743" s="425"/>
      <c r="GI2743" s="425"/>
      <c r="GJ2743" s="425"/>
      <c r="GK2743" s="425"/>
      <c r="GL2743" s="425"/>
      <c r="GM2743" s="425"/>
      <c r="GN2743" s="425"/>
      <c r="GO2743" s="425"/>
      <c r="GP2743" s="425"/>
      <c r="GQ2743" s="425"/>
      <c r="GR2743" s="425"/>
      <c r="GS2743" s="425"/>
      <c r="GT2743" s="425"/>
      <c r="GU2743" s="425"/>
      <c r="GV2743" s="425"/>
      <c r="GW2743" s="425"/>
      <c r="GX2743" s="425"/>
      <c r="GY2743" s="425"/>
      <c r="GZ2743" s="425"/>
      <c r="HA2743" s="425"/>
      <c r="HB2743" s="425"/>
      <c r="HC2743" s="425"/>
      <c r="HD2743" s="425"/>
      <c r="HE2743" s="425"/>
      <c r="HF2743" s="425"/>
      <c r="HG2743" s="425"/>
      <c r="HH2743" s="425"/>
      <c r="HI2743" s="425"/>
      <c r="HJ2743" s="425"/>
      <c r="HK2743" s="425"/>
      <c r="HL2743" s="425"/>
      <c r="HM2743" s="425"/>
      <c r="HN2743" s="425"/>
      <c r="HO2743" s="425"/>
      <c r="HP2743" s="425"/>
      <c r="HQ2743" s="425"/>
      <c r="HR2743" s="425"/>
      <c r="HS2743" s="425"/>
      <c r="HT2743" s="425"/>
      <c r="HU2743" s="425"/>
      <c r="HV2743" s="425"/>
      <c r="HW2743" s="425"/>
      <c r="HX2743" s="425"/>
      <c r="HY2743" s="425"/>
      <c r="HZ2743" s="425"/>
      <c r="IA2743" s="425"/>
      <c r="IB2743" s="425"/>
      <c r="IC2743" s="425"/>
      <c r="ID2743" s="425"/>
      <c r="IE2743" s="425"/>
      <c r="IF2743" s="425"/>
      <c r="IG2743" s="425"/>
      <c r="IH2743" s="425"/>
      <c r="II2743" s="425"/>
      <c r="IJ2743" s="425"/>
      <c r="IK2743" s="425"/>
      <c r="IL2743" s="425"/>
      <c r="IM2743" s="425"/>
      <c r="IN2743" s="425"/>
      <c r="IO2743" s="425"/>
      <c r="IP2743" s="425"/>
      <c r="IQ2743" s="425"/>
      <c r="IR2743" s="425"/>
      <c r="IS2743" s="425"/>
      <c r="IT2743" s="425"/>
      <c r="IU2743" s="425"/>
      <c r="IV2743" s="425"/>
    </row>
    <row r="2744" s="428" customFormat="1" ht="27.6" customHeight="1" spans="2:256">
      <c r="B2744" s="465"/>
      <c r="GH2744" s="425"/>
      <c r="GI2744" s="425"/>
      <c r="GJ2744" s="425"/>
      <c r="GK2744" s="425"/>
      <c r="GL2744" s="425"/>
      <c r="GM2744" s="425"/>
      <c r="GN2744" s="425"/>
      <c r="GO2744" s="425"/>
      <c r="GP2744" s="425"/>
      <c r="GQ2744" s="425"/>
      <c r="GR2744" s="425"/>
      <c r="GS2744" s="425"/>
      <c r="GT2744" s="425"/>
      <c r="GU2744" s="425"/>
      <c r="GV2744" s="425"/>
      <c r="GW2744" s="425"/>
      <c r="GX2744" s="425"/>
      <c r="GY2744" s="425"/>
      <c r="GZ2744" s="425"/>
      <c r="HA2744" s="425"/>
      <c r="HB2744" s="425"/>
      <c r="HC2744" s="425"/>
      <c r="HD2744" s="425"/>
      <c r="HE2744" s="425"/>
      <c r="HF2744" s="425"/>
      <c r="HG2744" s="425"/>
      <c r="HH2744" s="425"/>
      <c r="HI2744" s="425"/>
      <c r="HJ2744" s="425"/>
      <c r="HK2744" s="425"/>
      <c r="HL2744" s="425"/>
      <c r="HM2744" s="425"/>
      <c r="HN2744" s="425"/>
      <c r="HO2744" s="425"/>
      <c r="HP2744" s="425"/>
      <c r="HQ2744" s="425"/>
      <c r="HR2744" s="425"/>
      <c r="HS2744" s="425"/>
      <c r="HT2744" s="425"/>
      <c r="HU2744" s="425"/>
      <c r="HV2744" s="425"/>
      <c r="HW2744" s="425"/>
      <c r="HX2744" s="425"/>
      <c r="HY2744" s="425"/>
      <c r="HZ2744" s="425"/>
      <c r="IA2744" s="425"/>
      <c r="IB2744" s="425"/>
      <c r="IC2744" s="425"/>
      <c r="ID2744" s="425"/>
      <c r="IE2744" s="425"/>
      <c r="IF2744" s="425"/>
      <c r="IG2744" s="425"/>
      <c r="IH2744" s="425"/>
      <c r="II2744" s="425"/>
      <c r="IJ2744" s="425"/>
      <c r="IK2744" s="425"/>
      <c r="IL2744" s="425"/>
      <c r="IM2744" s="425"/>
      <c r="IN2744" s="425"/>
      <c r="IO2744" s="425"/>
      <c r="IP2744" s="425"/>
      <c r="IQ2744" s="425"/>
      <c r="IR2744" s="425"/>
      <c r="IS2744" s="425"/>
      <c r="IT2744" s="425"/>
      <c r="IU2744" s="425"/>
      <c r="IV2744" s="425"/>
    </row>
    <row r="2745" s="428" customFormat="1" ht="27.6" customHeight="1" spans="2:256">
      <c r="B2745" s="465"/>
      <c r="GH2745" s="425"/>
      <c r="GI2745" s="425"/>
      <c r="GJ2745" s="425"/>
      <c r="GK2745" s="425"/>
      <c r="GL2745" s="425"/>
      <c r="GM2745" s="425"/>
      <c r="GN2745" s="425"/>
      <c r="GO2745" s="425"/>
      <c r="GP2745" s="425"/>
      <c r="GQ2745" s="425"/>
      <c r="GR2745" s="425"/>
      <c r="GS2745" s="425"/>
      <c r="GT2745" s="425"/>
      <c r="GU2745" s="425"/>
      <c r="GV2745" s="425"/>
      <c r="GW2745" s="425"/>
      <c r="GX2745" s="425"/>
      <c r="GY2745" s="425"/>
      <c r="GZ2745" s="425"/>
      <c r="HA2745" s="425"/>
      <c r="HB2745" s="425"/>
      <c r="HC2745" s="425"/>
      <c r="HD2745" s="425"/>
      <c r="HE2745" s="425"/>
      <c r="HF2745" s="425"/>
      <c r="HG2745" s="425"/>
      <c r="HH2745" s="425"/>
      <c r="HI2745" s="425"/>
      <c r="HJ2745" s="425"/>
      <c r="HK2745" s="425"/>
      <c r="HL2745" s="425"/>
      <c r="HM2745" s="425"/>
      <c r="HN2745" s="425"/>
      <c r="HO2745" s="425"/>
      <c r="HP2745" s="425"/>
      <c r="HQ2745" s="425"/>
      <c r="HR2745" s="425"/>
      <c r="HS2745" s="425"/>
      <c r="HT2745" s="425"/>
      <c r="HU2745" s="425"/>
      <c r="HV2745" s="425"/>
      <c r="HW2745" s="425"/>
      <c r="HX2745" s="425"/>
      <c r="HY2745" s="425"/>
      <c r="HZ2745" s="425"/>
      <c r="IA2745" s="425"/>
      <c r="IB2745" s="425"/>
      <c r="IC2745" s="425"/>
      <c r="ID2745" s="425"/>
      <c r="IE2745" s="425"/>
      <c r="IF2745" s="425"/>
      <c r="IG2745" s="425"/>
      <c r="IH2745" s="425"/>
      <c r="II2745" s="425"/>
      <c r="IJ2745" s="425"/>
      <c r="IK2745" s="425"/>
      <c r="IL2745" s="425"/>
      <c r="IM2745" s="425"/>
      <c r="IN2745" s="425"/>
      <c r="IO2745" s="425"/>
      <c r="IP2745" s="425"/>
      <c r="IQ2745" s="425"/>
      <c r="IR2745" s="425"/>
      <c r="IS2745" s="425"/>
      <c r="IT2745" s="425"/>
      <c r="IU2745" s="425"/>
      <c r="IV2745" s="425"/>
    </row>
    <row r="2746" s="428" customFormat="1" ht="27.6" customHeight="1" spans="2:256">
      <c r="B2746" s="465"/>
      <c r="GH2746" s="425"/>
      <c r="GI2746" s="425"/>
      <c r="GJ2746" s="425"/>
      <c r="GK2746" s="425"/>
      <c r="GL2746" s="425"/>
      <c r="GM2746" s="425"/>
      <c r="GN2746" s="425"/>
      <c r="GO2746" s="425"/>
      <c r="GP2746" s="425"/>
      <c r="GQ2746" s="425"/>
      <c r="GR2746" s="425"/>
      <c r="GS2746" s="425"/>
      <c r="GT2746" s="425"/>
      <c r="GU2746" s="425"/>
      <c r="GV2746" s="425"/>
      <c r="GW2746" s="425"/>
      <c r="GX2746" s="425"/>
      <c r="GY2746" s="425"/>
      <c r="GZ2746" s="425"/>
      <c r="HA2746" s="425"/>
      <c r="HB2746" s="425"/>
      <c r="HC2746" s="425"/>
      <c r="HD2746" s="425"/>
      <c r="HE2746" s="425"/>
      <c r="HF2746" s="425"/>
      <c r="HG2746" s="425"/>
      <c r="HH2746" s="425"/>
      <c r="HI2746" s="425"/>
      <c r="HJ2746" s="425"/>
      <c r="HK2746" s="425"/>
      <c r="HL2746" s="425"/>
      <c r="HM2746" s="425"/>
      <c r="HN2746" s="425"/>
      <c r="HO2746" s="425"/>
      <c r="HP2746" s="425"/>
      <c r="HQ2746" s="425"/>
      <c r="HR2746" s="425"/>
      <c r="HS2746" s="425"/>
      <c r="HT2746" s="425"/>
      <c r="HU2746" s="425"/>
      <c r="HV2746" s="425"/>
      <c r="HW2746" s="425"/>
      <c r="HX2746" s="425"/>
      <c r="HY2746" s="425"/>
      <c r="HZ2746" s="425"/>
      <c r="IA2746" s="425"/>
      <c r="IB2746" s="425"/>
      <c r="IC2746" s="425"/>
      <c r="ID2746" s="425"/>
      <c r="IE2746" s="425"/>
      <c r="IF2746" s="425"/>
      <c r="IG2746" s="425"/>
      <c r="IH2746" s="425"/>
      <c r="II2746" s="425"/>
      <c r="IJ2746" s="425"/>
      <c r="IK2746" s="425"/>
      <c r="IL2746" s="425"/>
      <c r="IM2746" s="425"/>
      <c r="IN2746" s="425"/>
      <c r="IO2746" s="425"/>
      <c r="IP2746" s="425"/>
      <c r="IQ2746" s="425"/>
      <c r="IR2746" s="425"/>
      <c r="IS2746" s="425"/>
      <c r="IT2746" s="425"/>
      <c r="IU2746" s="425"/>
      <c r="IV2746" s="425"/>
    </row>
    <row r="2747" s="428" customFormat="1" ht="27.6" customHeight="1" spans="2:256">
      <c r="B2747" s="465"/>
      <c r="GH2747" s="425"/>
      <c r="GI2747" s="425"/>
      <c r="GJ2747" s="425"/>
      <c r="GK2747" s="425"/>
      <c r="GL2747" s="425"/>
      <c r="GM2747" s="425"/>
      <c r="GN2747" s="425"/>
      <c r="GO2747" s="425"/>
      <c r="GP2747" s="425"/>
      <c r="GQ2747" s="425"/>
      <c r="GR2747" s="425"/>
      <c r="GS2747" s="425"/>
      <c r="GT2747" s="425"/>
      <c r="GU2747" s="425"/>
      <c r="GV2747" s="425"/>
      <c r="GW2747" s="425"/>
      <c r="GX2747" s="425"/>
      <c r="GY2747" s="425"/>
      <c r="GZ2747" s="425"/>
      <c r="HA2747" s="425"/>
      <c r="HB2747" s="425"/>
      <c r="HC2747" s="425"/>
      <c r="HD2747" s="425"/>
      <c r="HE2747" s="425"/>
      <c r="HF2747" s="425"/>
      <c r="HG2747" s="425"/>
      <c r="HH2747" s="425"/>
      <c r="HI2747" s="425"/>
      <c r="HJ2747" s="425"/>
      <c r="HK2747" s="425"/>
      <c r="HL2747" s="425"/>
      <c r="HM2747" s="425"/>
      <c r="HN2747" s="425"/>
      <c r="HO2747" s="425"/>
      <c r="HP2747" s="425"/>
      <c r="HQ2747" s="425"/>
      <c r="HR2747" s="425"/>
      <c r="HS2747" s="425"/>
      <c r="HT2747" s="425"/>
      <c r="HU2747" s="425"/>
      <c r="HV2747" s="425"/>
      <c r="HW2747" s="425"/>
      <c r="HX2747" s="425"/>
      <c r="HY2747" s="425"/>
      <c r="HZ2747" s="425"/>
      <c r="IA2747" s="425"/>
      <c r="IB2747" s="425"/>
      <c r="IC2747" s="425"/>
      <c r="ID2747" s="425"/>
      <c r="IE2747" s="425"/>
      <c r="IF2747" s="425"/>
      <c r="IG2747" s="425"/>
      <c r="IH2747" s="425"/>
      <c r="II2747" s="425"/>
      <c r="IJ2747" s="425"/>
      <c r="IK2747" s="425"/>
      <c r="IL2747" s="425"/>
      <c r="IM2747" s="425"/>
      <c r="IN2747" s="425"/>
      <c r="IO2747" s="425"/>
      <c r="IP2747" s="425"/>
      <c r="IQ2747" s="425"/>
      <c r="IR2747" s="425"/>
      <c r="IS2747" s="425"/>
      <c r="IT2747" s="425"/>
      <c r="IU2747" s="425"/>
      <c r="IV2747" s="425"/>
    </row>
    <row r="2748" s="428" customFormat="1" ht="27.6" customHeight="1" spans="2:256">
      <c r="B2748" s="465"/>
      <c r="GH2748" s="425"/>
      <c r="GI2748" s="425"/>
      <c r="GJ2748" s="425"/>
      <c r="GK2748" s="425"/>
      <c r="GL2748" s="425"/>
      <c r="GM2748" s="425"/>
      <c r="GN2748" s="425"/>
      <c r="GO2748" s="425"/>
      <c r="GP2748" s="425"/>
      <c r="GQ2748" s="425"/>
      <c r="GR2748" s="425"/>
      <c r="GS2748" s="425"/>
      <c r="GT2748" s="425"/>
      <c r="GU2748" s="425"/>
      <c r="GV2748" s="425"/>
      <c r="GW2748" s="425"/>
      <c r="GX2748" s="425"/>
      <c r="GY2748" s="425"/>
      <c r="GZ2748" s="425"/>
      <c r="HA2748" s="425"/>
      <c r="HB2748" s="425"/>
      <c r="HC2748" s="425"/>
      <c r="HD2748" s="425"/>
      <c r="HE2748" s="425"/>
      <c r="HF2748" s="425"/>
      <c r="HG2748" s="425"/>
      <c r="HH2748" s="425"/>
      <c r="HI2748" s="425"/>
      <c r="HJ2748" s="425"/>
      <c r="HK2748" s="425"/>
      <c r="HL2748" s="425"/>
      <c r="HM2748" s="425"/>
      <c r="HN2748" s="425"/>
      <c r="HO2748" s="425"/>
      <c r="HP2748" s="425"/>
      <c r="HQ2748" s="425"/>
      <c r="HR2748" s="425"/>
      <c r="HS2748" s="425"/>
      <c r="HT2748" s="425"/>
      <c r="HU2748" s="425"/>
      <c r="HV2748" s="425"/>
      <c r="HW2748" s="425"/>
      <c r="HX2748" s="425"/>
      <c r="HY2748" s="425"/>
      <c r="HZ2748" s="425"/>
      <c r="IA2748" s="425"/>
      <c r="IB2748" s="425"/>
      <c r="IC2748" s="425"/>
      <c r="ID2748" s="425"/>
      <c r="IE2748" s="425"/>
      <c r="IF2748" s="425"/>
      <c r="IG2748" s="425"/>
      <c r="IH2748" s="425"/>
      <c r="II2748" s="425"/>
      <c r="IJ2748" s="425"/>
      <c r="IK2748" s="425"/>
      <c r="IL2748" s="425"/>
      <c r="IM2748" s="425"/>
      <c r="IN2748" s="425"/>
      <c r="IO2748" s="425"/>
      <c r="IP2748" s="425"/>
      <c r="IQ2748" s="425"/>
      <c r="IR2748" s="425"/>
      <c r="IS2748" s="425"/>
      <c r="IT2748" s="425"/>
      <c r="IU2748" s="425"/>
      <c r="IV2748" s="425"/>
    </row>
    <row r="2749" s="428" customFormat="1" ht="27.6" customHeight="1" spans="2:256">
      <c r="B2749" s="465"/>
      <c r="GH2749" s="425"/>
      <c r="GI2749" s="425"/>
      <c r="GJ2749" s="425"/>
      <c r="GK2749" s="425"/>
      <c r="GL2749" s="425"/>
      <c r="GM2749" s="425"/>
      <c r="GN2749" s="425"/>
      <c r="GO2749" s="425"/>
      <c r="GP2749" s="425"/>
      <c r="GQ2749" s="425"/>
      <c r="GR2749" s="425"/>
      <c r="GS2749" s="425"/>
      <c r="GT2749" s="425"/>
      <c r="GU2749" s="425"/>
      <c r="GV2749" s="425"/>
      <c r="GW2749" s="425"/>
      <c r="GX2749" s="425"/>
      <c r="GY2749" s="425"/>
      <c r="GZ2749" s="425"/>
      <c r="HA2749" s="425"/>
      <c r="HB2749" s="425"/>
      <c r="HC2749" s="425"/>
      <c r="HD2749" s="425"/>
      <c r="HE2749" s="425"/>
      <c r="HF2749" s="425"/>
      <c r="HG2749" s="425"/>
      <c r="HH2749" s="425"/>
      <c r="HI2749" s="425"/>
      <c r="HJ2749" s="425"/>
      <c r="HK2749" s="425"/>
      <c r="HL2749" s="425"/>
      <c r="HM2749" s="425"/>
      <c r="HN2749" s="425"/>
      <c r="HO2749" s="425"/>
      <c r="HP2749" s="425"/>
      <c r="HQ2749" s="425"/>
      <c r="HR2749" s="425"/>
      <c r="HS2749" s="425"/>
      <c r="HT2749" s="425"/>
      <c r="HU2749" s="425"/>
      <c r="HV2749" s="425"/>
      <c r="HW2749" s="425"/>
      <c r="HX2749" s="425"/>
      <c r="HY2749" s="425"/>
      <c r="HZ2749" s="425"/>
      <c r="IA2749" s="425"/>
      <c r="IB2749" s="425"/>
      <c r="IC2749" s="425"/>
      <c r="ID2749" s="425"/>
      <c r="IE2749" s="425"/>
      <c r="IF2749" s="425"/>
      <c r="IG2749" s="425"/>
      <c r="IH2749" s="425"/>
      <c r="II2749" s="425"/>
      <c r="IJ2749" s="425"/>
      <c r="IK2749" s="425"/>
      <c r="IL2749" s="425"/>
      <c r="IM2749" s="425"/>
      <c r="IN2749" s="425"/>
      <c r="IO2749" s="425"/>
      <c r="IP2749" s="425"/>
      <c r="IQ2749" s="425"/>
      <c r="IR2749" s="425"/>
      <c r="IS2749" s="425"/>
      <c r="IT2749" s="425"/>
      <c r="IU2749" s="425"/>
      <c r="IV2749" s="425"/>
    </row>
    <row r="2750" s="428" customFormat="1" ht="27.6" customHeight="1" spans="2:256">
      <c r="B2750" s="465"/>
      <c r="GH2750" s="425"/>
      <c r="GI2750" s="425"/>
      <c r="GJ2750" s="425"/>
      <c r="GK2750" s="425"/>
      <c r="GL2750" s="425"/>
      <c r="GM2750" s="425"/>
      <c r="GN2750" s="425"/>
      <c r="GO2750" s="425"/>
      <c r="GP2750" s="425"/>
      <c r="GQ2750" s="425"/>
      <c r="GR2750" s="425"/>
      <c r="GS2750" s="425"/>
      <c r="GT2750" s="425"/>
      <c r="GU2750" s="425"/>
      <c r="GV2750" s="425"/>
      <c r="GW2750" s="425"/>
      <c r="GX2750" s="425"/>
      <c r="GY2750" s="425"/>
      <c r="GZ2750" s="425"/>
      <c r="HA2750" s="425"/>
      <c r="HB2750" s="425"/>
      <c r="HC2750" s="425"/>
      <c r="HD2750" s="425"/>
      <c r="HE2750" s="425"/>
      <c r="HF2750" s="425"/>
      <c r="HG2750" s="425"/>
      <c r="HH2750" s="425"/>
      <c r="HI2750" s="425"/>
      <c r="HJ2750" s="425"/>
      <c r="HK2750" s="425"/>
      <c r="HL2750" s="425"/>
      <c r="HM2750" s="425"/>
      <c r="HN2750" s="425"/>
      <c r="HO2750" s="425"/>
      <c r="HP2750" s="425"/>
      <c r="HQ2750" s="425"/>
      <c r="HR2750" s="425"/>
      <c r="HS2750" s="425"/>
      <c r="HT2750" s="425"/>
      <c r="HU2750" s="425"/>
      <c r="HV2750" s="425"/>
      <c r="HW2750" s="425"/>
      <c r="HX2750" s="425"/>
      <c r="HY2750" s="425"/>
      <c r="HZ2750" s="425"/>
      <c r="IA2750" s="425"/>
      <c r="IB2750" s="425"/>
      <c r="IC2750" s="425"/>
      <c r="ID2750" s="425"/>
      <c r="IE2750" s="425"/>
      <c r="IF2750" s="425"/>
      <c r="IG2750" s="425"/>
      <c r="IH2750" s="425"/>
      <c r="II2750" s="425"/>
      <c r="IJ2750" s="425"/>
      <c r="IK2750" s="425"/>
      <c r="IL2750" s="425"/>
      <c r="IM2750" s="425"/>
      <c r="IN2750" s="425"/>
      <c r="IO2750" s="425"/>
      <c r="IP2750" s="425"/>
      <c r="IQ2750" s="425"/>
      <c r="IR2750" s="425"/>
      <c r="IS2750" s="425"/>
      <c r="IT2750" s="425"/>
      <c r="IU2750" s="425"/>
      <c r="IV2750" s="425"/>
    </row>
    <row r="2751" s="428" customFormat="1" ht="27.6" customHeight="1" spans="2:256">
      <c r="B2751" s="465"/>
      <c r="GH2751" s="425"/>
      <c r="GI2751" s="425"/>
      <c r="GJ2751" s="425"/>
      <c r="GK2751" s="425"/>
      <c r="GL2751" s="425"/>
      <c r="GM2751" s="425"/>
      <c r="GN2751" s="425"/>
      <c r="GO2751" s="425"/>
      <c r="GP2751" s="425"/>
      <c r="GQ2751" s="425"/>
      <c r="GR2751" s="425"/>
      <c r="GS2751" s="425"/>
      <c r="GT2751" s="425"/>
      <c r="GU2751" s="425"/>
      <c r="GV2751" s="425"/>
      <c r="GW2751" s="425"/>
      <c r="GX2751" s="425"/>
      <c r="GY2751" s="425"/>
      <c r="GZ2751" s="425"/>
      <c r="HA2751" s="425"/>
      <c r="HB2751" s="425"/>
      <c r="HC2751" s="425"/>
      <c r="HD2751" s="425"/>
      <c r="HE2751" s="425"/>
      <c r="HF2751" s="425"/>
      <c r="HG2751" s="425"/>
      <c r="HH2751" s="425"/>
      <c r="HI2751" s="425"/>
      <c r="HJ2751" s="425"/>
      <c r="HK2751" s="425"/>
      <c r="HL2751" s="425"/>
      <c r="HM2751" s="425"/>
      <c r="HN2751" s="425"/>
      <c r="HO2751" s="425"/>
      <c r="HP2751" s="425"/>
      <c r="HQ2751" s="425"/>
      <c r="HR2751" s="425"/>
      <c r="HS2751" s="425"/>
      <c r="HT2751" s="425"/>
      <c r="HU2751" s="425"/>
      <c r="HV2751" s="425"/>
      <c r="HW2751" s="425"/>
      <c r="HX2751" s="425"/>
      <c r="HY2751" s="425"/>
      <c r="HZ2751" s="425"/>
      <c r="IA2751" s="425"/>
      <c r="IB2751" s="425"/>
      <c r="IC2751" s="425"/>
      <c r="ID2751" s="425"/>
      <c r="IE2751" s="425"/>
      <c r="IF2751" s="425"/>
      <c r="IG2751" s="425"/>
      <c r="IH2751" s="425"/>
      <c r="II2751" s="425"/>
      <c r="IJ2751" s="425"/>
      <c r="IK2751" s="425"/>
      <c r="IL2751" s="425"/>
      <c r="IM2751" s="425"/>
      <c r="IN2751" s="425"/>
      <c r="IO2751" s="425"/>
      <c r="IP2751" s="425"/>
      <c r="IQ2751" s="425"/>
      <c r="IR2751" s="425"/>
      <c r="IS2751" s="425"/>
      <c r="IT2751" s="425"/>
      <c r="IU2751" s="425"/>
      <c r="IV2751" s="425"/>
    </row>
    <row r="2752" s="428" customFormat="1" ht="27.6" customHeight="1" spans="2:256">
      <c r="B2752" s="465"/>
      <c r="GH2752" s="425"/>
      <c r="GI2752" s="425"/>
      <c r="GJ2752" s="425"/>
      <c r="GK2752" s="425"/>
      <c r="GL2752" s="425"/>
      <c r="GM2752" s="425"/>
      <c r="GN2752" s="425"/>
      <c r="GO2752" s="425"/>
      <c r="GP2752" s="425"/>
      <c r="GQ2752" s="425"/>
      <c r="GR2752" s="425"/>
      <c r="GS2752" s="425"/>
      <c r="GT2752" s="425"/>
      <c r="GU2752" s="425"/>
      <c r="GV2752" s="425"/>
      <c r="GW2752" s="425"/>
      <c r="GX2752" s="425"/>
      <c r="GY2752" s="425"/>
      <c r="GZ2752" s="425"/>
      <c r="HA2752" s="425"/>
      <c r="HB2752" s="425"/>
      <c r="HC2752" s="425"/>
      <c r="HD2752" s="425"/>
      <c r="HE2752" s="425"/>
      <c r="HF2752" s="425"/>
      <c r="HG2752" s="425"/>
      <c r="HH2752" s="425"/>
      <c r="HI2752" s="425"/>
      <c r="HJ2752" s="425"/>
      <c r="HK2752" s="425"/>
      <c r="HL2752" s="425"/>
      <c r="HM2752" s="425"/>
      <c r="HN2752" s="425"/>
      <c r="HO2752" s="425"/>
      <c r="HP2752" s="425"/>
      <c r="HQ2752" s="425"/>
      <c r="HR2752" s="425"/>
      <c r="HS2752" s="425"/>
      <c r="HT2752" s="425"/>
      <c r="HU2752" s="425"/>
      <c r="HV2752" s="425"/>
      <c r="HW2752" s="425"/>
      <c r="HX2752" s="425"/>
      <c r="HY2752" s="425"/>
      <c r="HZ2752" s="425"/>
      <c r="IA2752" s="425"/>
      <c r="IB2752" s="425"/>
      <c r="IC2752" s="425"/>
      <c r="ID2752" s="425"/>
      <c r="IE2752" s="425"/>
      <c r="IF2752" s="425"/>
      <c r="IG2752" s="425"/>
      <c r="IH2752" s="425"/>
      <c r="II2752" s="425"/>
      <c r="IJ2752" s="425"/>
      <c r="IK2752" s="425"/>
      <c r="IL2752" s="425"/>
      <c r="IM2752" s="425"/>
      <c r="IN2752" s="425"/>
      <c r="IO2752" s="425"/>
      <c r="IP2752" s="425"/>
      <c r="IQ2752" s="425"/>
      <c r="IR2752" s="425"/>
      <c r="IS2752" s="425"/>
      <c r="IT2752" s="425"/>
      <c r="IU2752" s="425"/>
      <c r="IV2752" s="425"/>
    </row>
    <row r="2753" s="428" customFormat="1" ht="27.6" customHeight="1" spans="2:256">
      <c r="B2753" s="465"/>
      <c r="GH2753" s="425"/>
      <c r="GI2753" s="425"/>
      <c r="GJ2753" s="425"/>
      <c r="GK2753" s="425"/>
      <c r="GL2753" s="425"/>
      <c r="GM2753" s="425"/>
      <c r="GN2753" s="425"/>
      <c r="GO2753" s="425"/>
      <c r="GP2753" s="425"/>
      <c r="GQ2753" s="425"/>
      <c r="GR2753" s="425"/>
      <c r="GS2753" s="425"/>
      <c r="GT2753" s="425"/>
      <c r="GU2753" s="425"/>
      <c r="GV2753" s="425"/>
      <c r="GW2753" s="425"/>
      <c r="GX2753" s="425"/>
      <c r="GY2753" s="425"/>
      <c r="GZ2753" s="425"/>
      <c r="HA2753" s="425"/>
      <c r="HB2753" s="425"/>
      <c r="HC2753" s="425"/>
      <c r="HD2753" s="425"/>
      <c r="HE2753" s="425"/>
      <c r="HF2753" s="425"/>
      <c r="HG2753" s="425"/>
      <c r="HH2753" s="425"/>
      <c r="HI2753" s="425"/>
      <c r="HJ2753" s="425"/>
      <c r="HK2753" s="425"/>
      <c r="HL2753" s="425"/>
      <c r="HM2753" s="425"/>
      <c r="HN2753" s="425"/>
      <c r="HO2753" s="425"/>
      <c r="HP2753" s="425"/>
      <c r="HQ2753" s="425"/>
      <c r="HR2753" s="425"/>
      <c r="HS2753" s="425"/>
      <c r="HT2753" s="425"/>
      <c r="HU2753" s="425"/>
      <c r="HV2753" s="425"/>
      <c r="HW2753" s="425"/>
      <c r="HX2753" s="425"/>
      <c r="HY2753" s="425"/>
      <c r="HZ2753" s="425"/>
      <c r="IA2753" s="425"/>
      <c r="IB2753" s="425"/>
      <c r="IC2753" s="425"/>
      <c r="ID2753" s="425"/>
      <c r="IE2753" s="425"/>
      <c r="IF2753" s="425"/>
      <c r="IG2753" s="425"/>
      <c r="IH2753" s="425"/>
      <c r="II2753" s="425"/>
      <c r="IJ2753" s="425"/>
      <c r="IK2753" s="425"/>
      <c r="IL2753" s="425"/>
      <c r="IM2753" s="425"/>
      <c r="IN2753" s="425"/>
      <c r="IO2753" s="425"/>
      <c r="IP2753" s="425"/>
      <c r="IQ2753" s="425"/>
      <c r="IR2753" s="425"/>
      <c r="IS2753" s="425"/>
      <c r="IT2753" s="425"/>
      <c r="IU2753" s="425"/>
      <c r="IV2753" s="425"/>
    </row>
    <row r="2754" s="428" customFormat="1" ht="27.6" customHeight="1" spans="2:256">
      <c r="B2754" s="465"/>
      <c r="GH2754" s="425"/>
      <c r="GI2754" s="425"/>
      <c r="GJ2754" s="425"/>
      <c r="GK2754" s="425"/>
      <c r="GL2754" s="425"/>
      <c r="GM2754" s="425"/>
      <c r="GN2754" s="425"/>
      <c r="GO2754" s="425"/>
      <c r="GP2754" s="425"/>
      <c r="GQ2754" s="425"/>
      <c r="GR2754" s="425"/>
      <c r="GS2754" s="425"/>
      <c r="GT2754" s="425"/>
      <c r="GU2754" s="425"/>
      <c r="GV2754" s="425"/>
      <c r="GW2754" s="425"/>
      <c r="GX2754" s="425"/>
      <c r="GY2754" s="425"/>
      <c r="GZ2754" s="425"/>
      <c r="HA2754" s="425"/>
      <c r="HB2754" s="425"/>
      <c r="HC2754" s="425"/>
      <c r="HD2754" s="425"/>
      <c r="HE2754" s="425"/>
      <c r="HF2754" s="425"/>
      <c r="HG2754" s="425"/>
      <c r="HH2754" s="425"/>
      <c r="HI2754" s="425"/>
      <c r="HJ2754" s="425"/>
      <c r="HK2754" s="425"/>
      <c r="HL2754" s="425"/>
      <c r="HM2754" s="425"/>
      <c r="HN2754" s="425"/>
      <c r="HO2754" s="425"/>
      <c r="HP2754" s="425"/>
      <c r="HQ2754" s="425"/>
      <c r="HR2754" s="425"/>
      <c r="HS2754" s="425"/>
      <c r="HT2754" s="425"/>
      <c r="HU2754" s="425"/>
      <c r="HV2754" s="425"/>
      <c r="HW2754" s="425"/>
      <c r="HX2754" s="425"/>
      <c r="HY2754" s="425"/>
      <c r="HZ2754" s="425"/>
      <c r="IA2754" s="425"/>
      <c r="IB2754" s="425"/>
      <c r="IC2754" s="425"/>
      <c r="ID2754" s="425"/>
      <c r="IE2754" s="425"/>
      <c r="IF2754" s="425"/>
      <c r="IG2754" s="425"/>
      <c r="IH2754" s="425"/>
      <c r="II2754" s="425"/>
      <c r="IJ2754" s="425"/>
      <c r="IK2754" s="425"/>
      <c r="IL2754" s="425"/>
      <c r="IM2754" s="425"/>
      <c r="IN2754" s="425"/>
      <c r="IO2754" s="425"/>
      <c r="IP2754" s="425"/>
      <c r="IQ2754" s="425"/>
      <c r="IR2754" s="425"/>
      <c r="IS2754" s="425"/>
      <c r="IT2754" s="425"/>
      <c r="IU2754" s="425"/>
      <c r="IV2754" s="425"/>
    </row>
    <row r="2755" s="428" customFormat="1" ht="27.6" customHeight="1" spans="2:256">
      <c r="B2755" s="465"/>
      <c r="GH2755" s="425"/>
      <c r="GI2755" s="425"/>
      <c r="GJ2755" s="425"/>
      <c r="GK2755" s="425"/>
      <c r="GL2755" s="425"/>
      <c r="GM2755" s="425"/>
      <c r="GN2755" s="425"/>
      <c r="GO2755" s="425"/>
      <c r="GP2755" s="425"/>
      <c r="GQ2755" s="425"/>
      <c r="GR2755" s="425"/>
      <c r="GS2755" s="425"/>
      <c r="GT2755" s="425"/>
      <c r="GU2755" s="425"/>
      <c r="GV2755" s="425"/>
      <c r="GW2755" s="425"/>
      <c r="GX2755" s="425"/>
      <c r="GY2755" s="425"/>
      <c r="GZ2755" s="425"/>
      <c r="HA2755" s="425"/>
      <c r="HB2755" s="425"/>
      <c r="HC2755" s="425"/>
      <c r="HD2755" s="425"/>
      <c r="HE2755" s="425"/>
      <c r="HF2755" s="425"/>
      <c r="HG2755" s="425"/>
      <c r="HH2755" s="425"/>
      <c r="HI2755" s="425"/>
      <c r="HJ2755" s="425"/>
      <c r="HK2755" s="425"/>
      <c r="HL2755" s="425"/>
      <c r="HM2755" s="425"/>
      <c r="HN2755" s="425"/>
      <c r="HO2755" s="425"/>
      <c r="HP2755" s="425"/>
      <c r="HQ2755" s="425"/>
      <c r="HR2755" s="425"/>
      <c r="HS2755" s="425"/>
      <c r="HT2755" s="425"/>
      <c r="HU2755" s="425"/>
      <c r="HV2755" s="425"/>
      <c r="HW2755" s="425"/>
      <c r="HX2755" s="425"/>
      <c r="HY2755" s="425"/>
      <c r="HZ2755" s="425"/>
      <c r="IA2755" s="425"/>
      <c r="IB2755" s="425"/>
      <c r="IC2755" s="425"/>
      <c r="ID2755" s="425"/>
      <c r="IE2755" s="425"/>
      <c r="IF2755" s="425"/>
      <c r="IG2755" s="425"/>
      <c r="IH2755" s="425"/>
      <c r="II2755" s="425"/>
      <c r="IJ2755" s="425"/>
      <c r="IK2755" s="425"/>
      <c r="IL2755" s="425"/>
      <c r="IM2755" s="425"/>
      <c r="IN2755" s="425"/>
      <c r="IO2755" s="425"/>
      <c r="IP2755" s="425"/>
      <c r="IQ2755" s="425"/>
      <c r="IR2755" s="425"/>
      <c r="IS2755" s="425"/>
      <c r="IT2755" s="425"/>
      <c r="IU2755" s="425"/>
      <c r="IV2755" s="425"/>
    </row>
    <row r="2756" s="428" customFormat="1" ht="27.6" customHeight="1" spans="2:256">
      <c r="B2756" s="465"/>
      <c r="GH2756" s="425"/>
      <c r="GI2756" s="425"/>
      <c r="GJ2756" s="425"/>
      <c r="GK2756" s="425"/>
      <c r="GL2756" s="425"/>
      <c r="GM2756" s="425"/>
      <c r="GN2756" s="425"/>
      <c r="GO2756" s="425"/>
      <c r="GP2756" s="425"/>
      <c r="GQ2756" s="425"/>
      <c r="GR2756" s="425"/>
      <c r="GS2756" s="425"/>
      <c r="GT2756" s="425"/>
      <c r="GU2756" s="425"/>
      <c r="GV2756" s="425"/>
      <c r="GW2756" s="425"/>
      <c r="GX2756" s="425"/>
      <c r="GY2756" s="425"/>
      <c r="GZ2756" s="425"/>
      <c r="HA2756" s="425"/>
      <c r="HB2756" s="425"/>
      <c r="HC2756" s="425"/>
      <c r="HD2756" s="425"/>
      <c r="HE2756" s="425"/>
      <c r="HF2756" s="425"/>
      <c r="HG2756" s="425"/>
      <c r="HH2756" s="425"/>
      <c r="HI2756" s="425"/>
      <c r="HJ2756" s="425"/>
      <c r="HK2756" s="425"/>
      <c r="HL2756" s="425"/>
      <c r="HM2756" s="425"/>
      <c r="HN2756" s="425"/>
      <c r="HO2756" s="425"/>
      <c r="HP2756" s="425"/>
      <c r="HQ2756" s="425"/>
      <c r="HR2756" s="425"/>
      <c r="HS2756" s="425"/>
      <c r="HT2756" s="425"/>
      <c r="HU2756" s="425"/>
      <c r="HV2756" s="425"/>
      <c r="HW2756" s="425"/>
      <c r="HX2756" s="425"/>
      <c r="HY2756" s="425"/>
      <c r="HZ2756" s="425"/>
      <c r="IA2756" s="425"/>
      <c r="IB2756" s="425"/>
      <c r="IC2756" s="425"/>
      <c r="ID2756" s="425"/>
      <c r="IE2756" s="425"/>
      <c r="IF2756" s="425"/>
      <c r="IG2756" s="425"/>
      <c r="IH2756" s="425"/>
      <c r="II2756" s="425"/>
      <c r="IJ2756" s="425"/>
      <c r="IK2756" s="425"/>
      <c r="IL2756" s="425"/>
      <c r="IM2756" s="425"/>
      <c r="IN2756" s="425"/>
      <c r="IO2756" s="425"/>
      <c r="IP2756" s="425"/>
      <c r="IQ2756" s="425"/>
      <c r="IR2756" s="425"/>
      <c r="IS2756" s="425"/>
      <c r="IT2756" s="425"/>
      <c r="IU2756" s="425"/>
      <c r="IV2756" s="425"/>
    </row>
    <row r="2757" s="428" customFormat="1" ht="27.6" customHeight="1" spans="2:256">
      <c r="B2757" s="465"/>
      <c r="GH2757" s="425"/>
      <c r="GI2757" s="425"/>
      <c r="GJ2757" s="425"/>
      <c r="GK2757" s="425"/>
      <c r="GL2757" s="425"/>
      <c r="GM2757" s="425"/>
      <c r="GN2757" s="425"/>
      <c r="GO2757" s="425"/>
      <c r="GP2757" s="425"/>
      <c r="GQ2757" s="425"/>
      <c r="GR2757" s="425"/>
      <c r="GS2757" s="425"/>
      <c r="GT2757" s="425"/>
      <c r="GU2757" s="425"/>
      <c r="GV2757" s="425"/>
      <c r="GW2757" s="425"/>
      <c r="GX2757" s="425"/>
      <c r="GY2757" s="425"/>
      <c r="GZ2757" s="425"/>
      <c r="HA2757" s="425"/>
      <c r="HB2757" s="425"/>
      <c r="HC2757" s="425"/>
      <c r="HD2757" s="425"/>
      <c r="HE2757" s="425"/>
      <c r="HF2757" s="425"/>
      <c r="HG2757" s="425"/>
      <c r="HH2757" s="425"/>
      <c r="HI2757" s="425"/>
      <c r="HJ2757" s="425"/>
      <c r="HK2757" s="425"/>
      <c r="HL2757" s="425"/>
      <c r="HM2757" s="425"/>
      <c r="HN2757" s="425"/>
      <c r="HO2757" s="425"/>
      <c r="HP2757" s="425"/>
      <c r="HQ2757" s="425"/>
      <c r="HR2757" s="425"/>
      <c r="HS2757" s="425"/>
      <c r="HT2757" s="425"/>
      <c r="HU2757" s="425"/>
      <c r="HV2757" s="425"/>
      <c r="HW2757" s="425"/>
      <c r="HX2757" s="425"/>
      <c r="HY2757" s="425"/>
      <c r="HZ2757" s="425"/>
      <c r="IA2757" s="425"/>
      <c r="IB2757" s="425"/>
      <c r="IC2757" s="425"/>
      <c r="ID2757" s="425"/>
      <c r="IE2757" s="425"/>
      <c r="IF2757" s="425"/>
      <c r="IG2757" s="425"/>
      <c r="IH2757" s="425"/>
      <c r="II2757" s="425"/>
      <c r="IJ2757" s="425"/>
      <c r="IK2757" s="425"/>
      <c r="IL2757" s="425"/>
      <c r="IM2757" s="425"/>
      <c r="IN2757" s="425"/>
      <c r="IO2757" s="425"/>
      <c r="IP2757" s="425"/>
      <c r="IQ2757" s="425"/>
      <c r="IR2757" s="425"/>
      <c r="IS2757" s="425"/>
      <c r="IT2757" s="425"/>
      <c r="IU2757" s="425"/>
      <c r="IV2757" s="425"/>
    </row>
    <row r="2758" s="428" customFormat="1" ht="27.6" customHeight="1" spans="2:256">
      <c r="B2758" s="465"/>
      <c r="GH2758" s="425"/>
      <c r="GI2758" s="425"/>
      <c r="GJ2758" s="425"/>
      <c r="GK2758" s="425"/>
      <c r="GL2758" s="425"/>
      <c r="GM2758" s="425"/>
      <c r="GN2758" s="425"/>
      <c r="GO2758" s="425"/>
      <c r="GP2758" s="425"/>
      <c r="GQ2758" s="425"/>
      <c r="GR2758" s="425"/>
      <c r="GS2758" s="425"/>
      <c r="GT2758" s="425"/>
      <c r="GU2758" s="425"/>
      <c r="GV2758" s="425"/>
      <c r="GW2758" s="425"/>
      <c r="GX2758" s="425"/>
      <c r="GY2758" s="425"/>
      <c r="GZ2758" s="425"/>
      <c r="HA2758" s="425"/>
      <c r="HB2758" s="425"/>
      <c r="HC2758" s="425"/>
      <c r="HD2758" s="425"/>
      <c r="HE2758" s="425"/>
      <c r="HF2758" s="425"/>
      <c r="HG2758" s="425"/>
      <c r="HH2758" s="425"/>
      <c r="HI2758" s="425"/>
      <c r="HJ2758" s="425"/>
      <c r="HK2758" s="425"/>
      <c r="HL2758" s="425"/>
      <c r="HM2758" s="425"/>
      <c r="HN2758" s="425"/>
      <c r="HO2758" s="425"/>
      <c r="HP2758" s="425"/>
      <c r="HQ2758" s="425"/>
      <c r="HR2758" s="425"/>
      <c r="HS2758" s="425"/>
      <c r="HT2758" s="425"/>
      <c r="HU2758" s="425"/>
      <c r="HV2758" s="425"/>
      <c r="HW2758" s="425"/>
      <c r="HX2758" s="425"/>
      <c r="HY2758" s="425"/>
      <c r="HZ2758" s="425"/>
      <c r="IA2758" s="425"/>
      <c r="IB2758" s="425"/>
      <c r="IC2758" s="425"/>
      <c r="ID2758" s="425"/>
      <c r="IE2758" s="425"/>
      <c r="IF2758" s="425"/>
      <c r="IG2758" s="425"/>
      <c r="IH2758" s="425"/>
      <c r="II2758" s="425"/>
      <c r="IJ2758" s="425"/>
      <c r="IK2758" s="425"/>
      <c r="IL2758" s="425"/>
      <c r="IM2758" s="425"/>
      <c r="IN2758" s="425"/>
      <c r="IO2758" s="425"/>
      <c r="IP2758" s="425"/>
      <c r="IQ2758" s="425"/>
      <c r="IR2758" s="425"/>
      <c r="IS2758" s="425"/>
      <c r="IT2758" s="425"/>
      <c r="IU2758" s="425"/>
      <c r="IV2758" s="425"/>
    </row>
    <row r="2759" s="428" customFormat="1" ht="27.6" customHeight="1" spans="2:256">
      <c r="B2759" s="465"/>
      <c r="GH2759" s="425"/>
      <c r="GI2759" s="425"/>
      <c r="GJ2759" s="425"/>
      <c r="GK2759" s="425"/>
      <c r="GL2759" s="425"/>
      <c r="GM2759" s="425"/>
      <c r="GN2759" s="425"/>
      <c r="GO2759" s="425"/>
      <c r="GP2759" s="425"/>
      <c r="GQ2759" s="425"/>
      <c r="GR2759" s="425"/>
      <c r="GS2759" s="425"/>
      <c r="GT2759" s="425"/>
      <c r="GU2759" s="425"/>
      <c r="GV2759" s="425"/>
      <c r="GW2759" s="425"/>
      <c r="GX2759" s="425"/>
      <c r="GY2759" s="425"/>
      <c r="GZ2759" s="425"/>
      <c r="HA2759" s="425"/>
      <c r="HB2759" s="425"/>
      <c r="HC2759" s="425"/>
      <c r="HD2759" s="425"/>
      <c r="HE2759" s="425"/>
      <c r="HF2759" s="425"/>
      <c r="HG2759" s="425"/>
      <c r="HH2759" s="425"/>
      <c r="HI2759" s="425"/>
      <c r="HJ2759" s="425"/>
      <c r="HK2759" s="425"/>
      <c r="HL2759" s="425"/>
      <c r="HM2759" s="425"/>
      <c r="HN2759" s="425"/>
      <c r="HO2759" s="425"/>
      <c r="HP2759" s="425"/>
      <c r="HQ2759" s="425"/>
      <c r="HR2759" s="425"/>
      <c r="HS2759" s="425"/>
      <c r="HT2759" s="425"/>
      <c r="HU2759" s="425"/>
      <c r="HV2759" s="425"/>
      <c r="HW2759" s="425"/>
      <c r="HX2759" s="425"/>
      <c r="HY2759" s="425"/>
      <c r="HZ2759" s="425"/>
      <c r="IA2759" s="425"/>
      <c r="IB2759" s="425"/>
      <c r="IC2759" s="425"/>
      <c r="ID2759" s="425"/>
      <c r="IE2759" s="425"/>
      <c r="IF2759" s="425"/>
      <c r="IG2759" s="425"/>
      <c r="IH2759" s="425"/>
      <c r="II2759" s="425"/>
      <c r="IJ2759" s="425"/>
      <c r="IK2759" s="425"/>
      <c r="IL2759" s="425"/>
      <c r="IM2759" s="425"/>
      <c r="IN2759" s="425"/>
      <c r="IO2759" s="425"/>
      <c r="IP2759" s="425"/>
      <c r="IQ2759" s="425"/>
      <c r="IR2759" s="425"/>
      <c r="IS2759" s="425"/>
      <c r="IT2759" s="425"/>
      <c r="IU2759" s="425"/>
      <c r="IV2759" s="425"/>
    </row>
    <row r="2760" s="428" customFormat="1" ht="27.6" customHeight="1" spans="2:256">
      <c r="B2760" s="465"/>
      <c r="GH2760" s="425"/>
      <c r="GI2760" s="425"/>
      <c r="GJ2760" s="425"/>
      <c r="GK2760" s="425"/>
      <c r="GL2760" s="425"/>
      <c r="GM2760" s="425"/>
      <c r="GN2760" s="425"/>
      <c r="GO2760" s="425"/>
      <c r="GP2760" s="425"/>
      <c r="GQ2760" s="425"/>
      <c r="GR2760" s="425"/>
      <c r="GS2760" s="425"/>
      <c r="GT2760" s="425"/>
      <c r="GU2760" s="425"/>
      <c r="GV2760" s="425"/>
      <c r="GW2760" s="425"/>
      <c r="GX2760" s="425"/>
      <c r="GY2760" s="425"/>
      <c r="GZ2760" s="425"/>
      <c r="HA2760" s="425"/>
      <c r="HB2760" s="425"/>
      <c r="HC2760" s="425"/>
      <c r="HD2760" s="425"/>
      <c r="HE2760" s="425"/>
      <c r="HF2760" s="425"/>
      <c r="HG2760" s="425"/>
      <c r="HH2760" s="425"/>
      <c r="HI2760" s="425"/>
      <c r="HJ2760" s="425"/>
      <c r="HK2760" s="425"/>
      <c r="HL2760" s="425"/>
      <c r="HM2760" s="425"/>
      <c r="HN2760" s="425"/>
      <c r="HO2760" s="425"/>
      <c r="HP2760" s="425"/>
      <c r="HQ2760" s="425"/>
      <c r="HR2760" s="425"/>
      <c r="HS2760" s="425"/>
      <c r="HT2760" s="425"/>
      <c r="HU2760" s="425"/>
      <c r="HV2760" s="425"/>
      <c r="HW2760" s="425"/>
      <c r="HX2760" s="425"/>
      <c r="HY2760" s="425"/>
      <c r="HZ2760" s="425"/>
      <c r="IA2760" s="425"/>
      <c r="IB2760" s="425"/>
      <c r="IC2760" s="425"/>
      <c r="ID2760" s="425"/>
      <c r="IE2760" s="425"/>
      <c r="IF2760" s="425"/>
      <c r="IG2760" s="425"/>
      <c r="IH2760" s="425"/>
      <c r="II2760" s="425"/>
      <c r="IJ2760" s="425"/>
      <c r="IK2760" s="425"/>
      <c r="IL2760" s="425"/>
      <c r="IM2760" s="425"/>
      <c r="IN2760" s="425"/>
      <c r="IO2760" s="425"/>
      <c r="IP2760" s="425"/>
      <c r="IQ2760" s="425"/>
      <c r="IR2760" s="425"/>
      <c r="IS2760" s="425"/>
      <c r="IT2760" s="425"/>
      <c r="IU2760" s="425"/>
      <c r="IV2760" s="425"/>
    </row>
    <row r="2761" s="428" customFormat="1" ht="27.6" customHeight="1" spans="2:256">
      <c r="B2761" s="465"/>
      <c r="GH2761" s="425"/>
      <c r="GI2761" s="425"/>
      <c r="GJ2761" s="425"/>
      <c r="GK2761" s="425"/>
      <c r="GL2761" s="425"/>
      <c r="GM2761" s="425"/>
      <c r="GN2761" s="425"/>
      <c r="GO2761" s="425"/>
      <c r="GP2761" s="425"/>
      <c r="GQ2761" s="425"/>
      <c r="GR2761" s="425"/>
      <c r="GS2761" s="425"/>
      <c r="GT2761" s="425"/>
      <c r="GU2761" s="425"/>
      <c r="GV2761" s="425"/>
      <c r="GW2761" s="425"/>
      <c r="GX2761" s="425"/>
      <c r="GY2761" s="425"/>
      <c r="GZ2761" s="425"/>
      <c r="HA2761" s="425"/>
      <c r="HB2761" s="425"/>
      <c r="HC2761" s="425"/>
      <c r="HD2761" s="425"/>
      <c r="HE2761" s="425"/>
      <c r="HF2761" s="425"/>
      <c r="HG2761" s="425"/>
      <c r="HH2761" s="425"/>
      <c r="HI2761" s="425"/>
      <c r="HJ2761" s="425"/>
      <c r="HK2761" s="425"/>
      <c r="HL2761" s="425"/>
      <c r="HM2761" s="425"/>
      <c r="HN2761" s="425"/>
      <c r="HO2761" s="425"/>
      <c r="HP2761" s="425"/>
      <c r="HQ2761" s="425"/>
      <c r="HR2761" s="425"/>
      <c r="HS2761" s="425"/>
      <c r="HT2761" s="425"/>
      <c r="HU2761" s="425"/>
      <c r="HV2761" s="425"/>
      <c r="HW2761" s="425"/>
      <c r="HX2761" s="425"/>
      <c r="HY2761" s="425"/>
      <c r="HZ2761" s="425"/>
      <c r="IA2761" s="425"/>
      <c r="IB2761" s="425"/>
      <c r="IC2761" s="425"/>
      <c r="ID2761" s="425"/>
      <c r="IE2761" s="425"/>
      <c r="IF2761" s="425"/>
      <c r="IG2761" s="425"/>
      <c r="IH2761" s="425"/>
      <c r="II2761" s="425"/>
      <c r="IJ2761" s="425"/>
      <c r="IK2761" s="425"/>
      <c r="IL2761" s="425"/>
      <c r="IM2761" s="425"/>
      <c r="IN2761" s="425"/>
      <c r="IO2761" s="425"/>
      <c r="IP2761" s="425"/>
      <c r="IQ2761" s="425"/>
      <c r="IR2761" s="425"/>
      <c r="IS2761" s="425"/>
      <c r="IT2761" s="425"/>
      <c r="IU2761" s="425"/>
      <c r="IV2761" s="425"/>
    </row>
    <row r="2762" s="428" customFormat="1" ht="27.6" customHeight="1" spans="2:256">
      <c r="B2762" s="465"/>
      <c r="GH2762" s="425"/>
      <c r="GI2762" s="425"/>
      <c r="GJ2762" s="425"/>
      <c r="GK2762" s="425"/>
      <c r="GL2762" s="425"/>
      <c r="GM2762" s="425"/>
      <c r="GN2762" s="425"/>
      <c r="GO2762" s="425"/>
      <c r="GP2762" s="425"/>
      <c r="GQ2762" s="425"/>
      <c r="GR2762" s="425"/>
      <c r="GS2762" s="425"/>
      <c r="GT2762" s="425"/>
      <c r="GU2762" s="425"/>
      <c r="GV2762" s="425"/>
      <c r="GW2762" s="425"/>
      <c r="GX2762" s="425"/>
      <c r="GY2762" s="425"/>
      <c r="GZ2762" s="425"/>
      <c r="HA2762" s="425"/>
      <c r="HB2762" s="425"/>
      <c r="HC2762" s="425"/>
      <c r="HD2762" s="425"/>
      <c r="HE2762" s="425"/>
      <c r="HF2762" s="425"/>
      <c r="HG2762" s="425"/>
      <c r="HH2762" s="425"/>
      <c r="HI2762" s="425"/>
      <c r="HJ2762" s="425"/>
      <c r="HK2762" s="425"/>
      <c r="HL2762" s="425"/>
      <c r="HM2762" s="425"/>
      <c r="HN2762" s="425"/>
      <c r="HO2762" s="425"/>
      <c r="HP2762" s="425"/>
      <c r="HQ2762" s="425"/>
      <c r="HR2762" s="425"/>
      <c r="HS2762" s="425"/>
      <c r="HT2762" s="425"/>
      <c r="HU2762" s="425"/>
      <c r="HV2762" s="425"/>
      <c r="HW2762" s="425"/>
      <c r="HX2762" s="425"/>
      <c r="HY2762" s="425"/>
      <c r="HZ2762" s="425"/>
      <c r="IA2762" s="425"/>
      <c r="IB2762" s="425"/>
      <c r="IC2762" s="425"/>
      <c r="ID2762" s="425"/>
      <c r="IE2762" s="425"/>
      <c r="IF2762" s="425"/>
      <c r="IG2762" s="425"/>
      <c r="IH2762" s="425"/>
      <c r="II2762" s="425"/>
      <c r="IJ2762" s="425"/>
      <c r="IK2762" s="425"/>
      <c r="IL2762" s="425"/>
      <c r="IM2762" s="425"/>
      <c r="IN2762" s="425"/>
      <c r="IO2762" s="425"/>
      <c r="IP2762" s="425"/>
      <c r="IQ2762" s="425"/>
      <c r="IR2762" s="425"/>
      <c r="IS2762" s="425"/>
      <c r="IT2762" s="425"/>
      <c r="IU2762" s="425"/>
      <c r="IV2762" s="425"/>
    </row>
    <row r="2763" s="428" customFormat="1" ht="27.6" customHeight="1" spans="2:256">
      <c r="B2763" s="465"/>
      <c r="GH2763" s="425"/>
      <c r="GI2763" s="425"/>
      <c r="GJ2763" s="425"/>
      <c r="GK2763" s="425"/>
      <c r="GL2763" s="425"/>
      <c r="GM2763" s="425"/>
      <c r="GN2763" s="425"/>
      <c r="GO2763" s="425"/>
      <c r="GP2763" s="425"/>
      <c r="GQ2763" s="425"/>
      <c r="GR2763" s="425"/>
      <c r="GS2763" s="425"/>
      <c r="GT2763" s="425"/>
      <c r="GU2763" s="425"/>
      <c r="GV2763" s="425"/>
      <c r="GW2763" s="425"/>
      <c r="GX2763" s="425"/>
      <c r="GY2763" s="425"/>
      <c r="GZ2763" s="425"/>
      <c r="HA2763" s="425"/>
      <c r="HB2763" s="425"/>
      <c r="HC2763" s="425"/>
      <c r="HD2763" s="425"/>
      <c r="HE2763" s="425"/>
      <c r="HF2763" s="425"/>
      <c r="HG2763" s="425"/>
      <c r="HH2763" s="425"/>
      <c r="HI2763" s="425"/>
      <c r="HJ2763" s="425"/>
      <c r="HK2763" s="425"/>
      <c r="HL2763" s="425"/>
      <c r="HM2763" s="425"/>
      <c r="HN2763" s="425"/>
      <c r="HO2763" s="425"/>
      <c r="HP2763" s="425"/>
      <c r="HQ2763" s="425"/>
      <c r="HR2763" s="425"/>
      <c r="HS2763" s="425"/>
      <c r="HT2763" s="425"/>
      <c r="HU2763" s="425"/>
      <c r="HV2763" s="425"/>
      <c r="HW2763" s="425"/>
      <c r="HX2763" s="425"/>
      <c r="HY2763" s="425"/>
      <c r="HZ2763" s="425"/>
      <c r="IA2763" s="425"/>
      <c r="IB2763" s="425"/>
      <c r="IC2763" s="425"/>
      <c r="ID2763" s="425"/>
      <c r="IE2763" s="425"/>
      <c r="IF2763" s="425"/>
      <c r="IG2763" s="425"/>
      <c r="IH2763" s="425"/>
      <c r="II2763" s="425"/>
      <c r="IJ2763" s="425"/>
      <c r="IK2763" s="425"/>
      <c r="IL2763" s="425"/>
      <c r="IM2763" s="425"/>
      <c r="IN2763" s="425"/>
      <c r="IO2763" s="425"/>
      <c r="IP2763" s="425"/>
      <c r="IQ2763" s="425"/>
      <c r="IR2763" s="425"/>
      <c r="IS2763" s="425"/>
      <c r="IT2763" s="425"/>
      <c r="IU2763" s="425"/>
      <c r="IV2763" s="425"/>
    </row>
    <row r="2764" s="428" customFormat="1" ht="27.6" customHeight="1" spans="2:256">
      <c r="B2764" s="465"/>
      <c r="GH2764" s="425"/>
      <c r="GI2764" s="425"/>
      <c r="GJ2764" s="425"/>
      <c r="GK2764" s="425"/>
      <c r="GL2764" s="425"/>
      <c r="GM2764" s="425"/>
      <c r="GN2764" s="425"/>
      <c r="GO2764" s="425"/>
      <c r="GP2764" s="425"/>
      <c r="GQ2764" s="425"/>
      <c r="GR2764" s="425"/>
      <c r="GS2764" s="425"/>
      <c r="GT2764" s="425"/>
      <c r="GU2764" s="425"/>
      <c r="GV2764" s="425"/>
      <c r="GW2764" s="425"/>
      <c r="GX2764" s="425"/>
      <c r="GY2764" s="425"/>
      <c r="GZ2764" s="425"/>
      <c r="HA2764" s="425"/>
      <c r="HB2764" s="425"/>
      <c r="HC2764" s="425"/>
      <c r="HD2764" s="425"/>
      <c r="HE2764" s="425"/>
      <c r="HF2764" s="425"/>
      <c r="HG2764" s="425"/>
      <c r="HH2764" s="425"/>
      <c r="HI2764" s="425"/>
      <c r="HJ2764" s="425"/>
      <c r="HK2764" s="425"/>
      <c r="HL2764" s="425"/>
      <c r="HM2764" s="425"/>
      <c r="HN2764" s="425"/>
      <c r="HO2764" s="425"/>
      <c r="HP2764" s="425"/>
      <c r="HQ2764" s="425"/>
      <c r="HR2764" s="425"/>
      <c r="HS2764" s="425"/>
      <c r="HT2764" s="425"/>
      <c r="HU2764" s="425"/>
      <c r="HV2764" s="425"/>
      <c r="HW2764" s="425"/>
      <c r="HX2764" s="425"/>
      <c r="HY2764" s="425"/>
      <c r="HZ2764" s="425"/>
      <c r="IA2764" s="425"/>
      <c r="IB2764" s="425"/>
      <c r="IC2764" s="425"/>
      <c r="ID2764" s="425"/>
      <c r="IE2764" s="425"/>
      <c r="IF2764" s="425"/>
      <c r="IG2764" s="425"/>
      <c r="IH2764" s="425"/>
      <c r="II2764" s="425"/>
      <c r="IJ2764" s="425"/>
      <c r="IK2764" s="425"/>
      <c r="IL2764" s="425"/>
      <c r="IM2764" s="425"/>
      <c r="IN2764" s="425"/>
      <c r="IO2764" s="425"/>
      <c r="IP2764" s="425"/>
      <c r="IQ2764" s="425"/>
      <c r="IR2764" s="425"/>
      <c r="IS2764" s="425"/>
      <c r="IT2764" s="425"/>
      <c r="IU2764" s="425"/>
      <c r="IV2764" s="425"/>
    </row>
    <row r="2765" s="428" customFormat="1" ht="27.6" customHeight="1" spans="2:256">
      <c r="B2765" s="465"/>
      <c r="GH2765" s="425"/>
      <c r="GI2765" s="425"/>
      <c r="GJ2765" s="425"/>
      <c r="GK2765" s="425"/>
      <c r="GL2765" s="425"/>
      <c r="GM2765" s="425"/>
      <c r="GN2765" s="425"/>
      <c r="GO2765" s="425"/>
      <c r="GP2765" s="425"/>
      <c r="GQ2765" s="425"/>
      <c r="GR2765" s="425"/>
      <c r="GS2765" s="425"/>
      <c r="GT2765" s="425"/>
      <c r="GU2765" s="425"/>
      <c r="GV2765" s="425"/>
      <c r="GW2765" s="425"/>
      <c r="GX2765" s="425"/>
      <c r="GY2765" s="425"/>
      <c r="GZ2765" s="425"/>
      <c r="HA2765" s="425"/>
      <c r="HB2765" s="425"/>
      <c r="HC2765" s="425"/>
      <c r="HD2765" s="425"/>
      <c r="HE2765" s="425"/>
      <c r="HF2765" s="425"/>
      <c r="HG2765" s="425"/>
      <c r="HH2765" s="425"/>
      <c r="HI2765" s="425"/>
      <c r="HJ2765" s="425"/>
      <c r="HK2765" s="425"/>
      <c r="HL2765" s="425"/>
      <c r="HM2765" s="425"/>
      <c r="HN2765" s="425"/>
      <c r="HO2765" s="425"/>
      <c r="HP2765" s="425"/>
      <c r="HQ2765" s="425"/>
      <c r="HR2765" s="425"/>
      <c r="HS2765" s="425"/>
      <c r="HT2765" s="425"/>
      <c r="HU2765" s="425"/>
      <c r="HV2765" s="425"/>
      <c r="HW2765" s="425"/>
      <c r="HX2765" s="425"/>
      <c r="HY2765" s="425"/>
      <c r="HZ2765" s="425"/>
      <c r="IA2765" s="425"/>
      <c r="IB2765" s="425"/>
      <c r="IC2765" s="425"/>
      <c r="ID2765" s="425"/>
      <c r="IE2765" s="425"/>
      <c r="IF2765" s="425"/>
      <c r="IG2765" s="425"/>
      <c r="IH2765" s="425"/>
      <c r="II2765" s="425"/>
      <c r="IJ2765" s="425"/>
      <c r="IK2765" s="425"/>
      <c r="IL2765" s="425"/>
      <c r="IM2765" s="425"/>
      <c r="IN2765" s="425"/>
      <c r="IO2765" s="425"/>
      <c r="IP2765" s="425"/>
      <c r="IQ2765" s="425"/>
      <c r="IR2765" s="425"/>
      <c r="IS2765" s="425"/>
      <c r="IT2765" s="425"/>
      <c r="IU2765" s="425"/>
      <c r="IV2765" s="425"/>
    </row>
    <row r="2766" s="428" customFormat="1" ht="27.6" customHeight="1" spans="2:256">
      <c r="B2766" s="465"/>
      <c r="GH2766" s="425"/>
      <c r="GI2766" s="425"/>
      <c r="GJ2766" s="425"/>
      <c r="GK2766" s="425"/>
      <c r="GL2766" s="425"/>
      <c r="GM2766" s="425"/>
      <c r="GN2766" s="425"/>
      <c r="GO2766" s="425"/>
      <c r="GP2766" s="425"/>
      <c r="GQ2766" s="425"/>
      <c r="GR2766" s="425"/>
      <c r="GS2766" s="425"/>
      <c r="GT2766" s="425"/>
      <c r="GU2766" s="425"/>
      <c r="GV2766" s="425"/>
      <c r="GW2766" s="425"/>
      <c r="GX2766" s="425"/>
      <c r="GY2766" s="425"/>
      <c r="GZ2766" s="425"/>
      <c r="HA2766" s="425"/>
      <c r="HB2766" s="425"/>
      <c r="HC2766" s="425"/>
      <c r="HD2766" s="425"/>
      <c r="HE2766" s="425"/>
      <c r="HF2766" s="425"/>
      <c r="HG2766" s="425"/>
      <c r="HH2766" s="425"/>
      <c r="HI2766" s="425"/>
      <c r="HJ2766" s="425"/>
      <c r="HK2766" s="425"/>
      <c r="HL2766" s="425"/>
      <c r="HM2766" s="425"/>
      <c r="HN2766" s="425"/>
      <c r="HO2766" s="425"/>
      <c r="HP2766" s="425"/>
      <c r="HQ2766" s="425"/>
      <c r="HR2766" s="425"/>
      <c r="HS2766" s="425"/>
      <c r="HT2766" s="425"/>
      <c r="HU2766" s="425"/>
      <c r="HV2766" s="425"/>
      <c r="HW2766" s="425"/>
      <c r="HX2766" s="425"/>
      <c r="HY2766" s="425"/>
      <c r="HZ2766" s="425"/>
      <c r="IA2766" s="425"/>
      <c r="IB2766" s="425"/>
      <c r="IC2766" s="425"/>
      <c r="ID2766" s="425"/>
      <c r="IE2766" s="425"/>
      <c r="IF2766" s="425"/>
      <c r="IG2766" s="425"/>
      <c r="IH2766" s="425"/>
      <c r="II2766" s="425"/>
      <c r="IJ2766" s="425"/>
      <c r="IK2766" s="425"/>
      <c r="IL2766" s="425"/>
      <c r="IM2766" s="425"/>
      <c r="IN2766" s="425"/>
      <c r="IO2766" s="425"/>
      <c r="IP2766" s="425"/>
      <c r="IQ2766" s="425"/>
      <c r="IR2766" s="425"/>
      <c r="IS2766" s="425"/>
      <c r="IT2766" s="425"/>
      <c r="IU2766" s="425"/>
      <c r="IV2766" s="425"/>
    </row>
    <row r="2767" s="428" customFormat="1" ht="27.6" customHeight="1" spans="2:256">
      <c r="B2767" s="465"/>
      <c r="GH2767" s="425"/>
      <c r="GI2767" s="425"/>
      <c r="GJ2767" s="425"/>
      <c r="GK2767" s="425"/>
      <c r="GL2767" s="425"/>
      <c r="GM2767" s="425"/>
      <c r="GN2767" s="425"/>
      <c r="GO2767" s="425"/>
      <c r="GP2767" s="425"/>
      <c r="GQ2767" s="425"/>
      <c r="GR2767" s="425"/>
      <c r="GS2767" s="425"/>
      <c r="GT2767" s="425"/>
      <c r="GU2767" s="425"/>
      <c r="GV2767" s="425"/>
      <c r="GW2767" s="425"/>
      <c r="GX2767" s="425"/>
      <c r="GY2767" s="425"/>
      <c r="GZ2767" s="425"/>
      <c r="HA2767" s="425"/>
      <c r="HB2767" s="425"/>
      <c r="HC2767" s="425"/>
      <c r="HD2767" s="425"/>
      <c r="HE2767" s="425"/>
      <c r="HF2767" s="425"/>
      <c r="HG2767" s="425"/>
      <c r="HH2767" s="425"/>
      <c r="HI2767" s="425"/>
      <c r="HJ2767" s="425"/>
      <c r="HK2767" s="425"/>
      <c r="HL2767" s="425"/>
      <c r="HM2767" s="425"/>
      <c r="HN2767" s="425"/>
      <c r="HO2767" s="425"/>
      <c r="HP2767" s="425"/>
      <c r="HQ2767" s="425"/>
      <c r="HR2767" s="425"/>
      <c r="HS2767" s="425"/>
      <c r="HT2767" s="425"/>
      <c r="HU2767" s="425"/>
      <c r="HV2767" s="425"/>
      <c r="HW2767" s="425"/>
      <c r="HX2767" s="425"/>
      <c r="HY2767" s="425"/>
      <c r="HZ2767" s="425"/>
      <c r="IA2767" s="425"/>
      <c r="IB2767" s="425"/>
      <c r="IC2767" s="425"/>
      <c r="ID2767" s="425"/>
      <c r="IE2767" s="425"/>
      <c r="IF2767" s="425"/>
      <c r="IG2767" s="425"/>
      <c r="IH2767" s="425"/>
      <c r="II2767" s="425"/>
      <c r="IJ2767" s="425"/>
      <c r="IK2767" s="425"/>
      <c r="IL2767" s="425"/>
      <c r="IM2767" s="425"/>
      <c r="IN2767" s="425"/>
      <c r="IO2767" s="425"/>
      <c r="IP2767" s="425"/>
      <c r="IQ2767" s="425"/>
      <c r="IR2767" s="425"/>
      <c r="IS2767" s="425"/>
      <c r="IT2767" s="425"/>
      <c r="IU2767" s="425"/>
      <c r="IV2767" s="425"/>
    </row>
    <row r="2768" s="428" customFormat="1" ht="27.6" customHeight="1" spans="2:256">
      <c r="B2768" s="465"/>
      <c r="GH2768" s="425"/>
      <c r="GI2768" s="425"/>
      <c r="GJ2768" s="425"/>
      <c r="GK2768" s="425"/>
      <c r="GL2768" s="425"/>
      <c r="GM2768" s="425"/>
      <c r="GN2768" s="425"/>
      <c r="GO2768" s="425"/>
      <c r="GP2768" s="425"/>
      <c r="GQ2768" s="425"/>
      <c r="GR2768" s="425"/>
      <c r="GS2768" s="425"/>
      <c r="GT2768" s="425"/>
      <c r="GU2768" s="425"/>
      <c r="GV2768" s="425"/>
      <c r="GW2768" s="425"/>
      <c r="GX2768" s="425"/>
      <c r="GY2768" s="425"/>
      <c r="GZ2768" s="425"/>
      <c r="HA2768" s="425"/>
      <c r="HB2768" s="425"/>
      <c r="HC2768" s="425"/>
      <c r="HD2768" s="425"/>
      <c r="HE2768" s="425"/>
      <c r="HF2768" s="425"/>
      <c r="HG2768" s="425"/>
      <c r="HH2768" s="425"/>
      <c r="HI2768" s="425"/>
      <c r="HJ2768" s="425"/>
      <c r="HK2768" s="425"/>
      <c r="HL2768" s="425"/>
      <c r="HM2768" s="425"/>
      <c r="HN2768" s="425"/>
      <c r="HO2768" s="425"/>
      <c r="HP2768" s="425"/>
      <c r="HQ2768" s="425"/>
      <c r="HR2768" s="425"/>
      <c r="HS2768" s="425"/>
      <c r="HT2768" s="425"/>
      <c r="HU2768" s="425"/>
      <c r="HV2768" s="425"/>
      <c r="HW2768" s="425"/>
      <c r="HX2768" s="425"/>
      <c r="HY2768" s="425"/>
      <c r="HZ2768" s="425"/>
      <c r="IA2768" s="425"/>
      <c r="IB2768" s="425"/>
      <c r="IC2768" s="425"/>
      <c r="ID2768" s="425"/>
      <c r="IE2768" s="425"/>
      <c r="IF2768" s="425"/>
      <c r="IG2768" s="425"/>
      <c r="IH2768" s="425"/>
      <c r="II2768" s="425"/>
      <c r="IJ2768" s="425"/>
      <c r="IK2768" s="425"/>
      <c r="IL2768" s="425"/>
      <c r="IM2768" s="425"/>
      <c r="IN2768" s="425"/>
      <c r="IO2768" s="425"/>
      <c r="IP2768" s="425"/>
      <c r="IQ2768" s="425"/>
      <c r="IR2768" s="425"/>
      <c r="IS2768" s="425"/>
      <c r="IT2768" s="425"/>
      <c r="IU2768" s="425"/>
      <c r="IV2768" s="425"/>
    </row>
    <row r="2769" s="428" customFormat="1" ht="27.6" customHeight="1" spans="2:256">
      <c r="B2769" s="465"/>
      <c r="GH2769" s="425"/>
      <c r="GI2769" s="425"/>
      <c r="GJ2769" s="425"/>
      <c r="GK2769" s="425"/>
      <c r="GL2769" s="425"/>
      <c r="GM2769" s="425"/>
      <c r="GN2769" s="425"/>
      <c r="GO2769" s="425"/>
      <c r="GP2769" s="425"/>
      <c r="GQ2769" s="425"/>
      <c r="GR2769" s="425"/>
      <c r="GS2769" s="425"/>
      <c r="GT2769" s="425"/>
      <c r="GU2769" s="425"/>
      <c r="GV2769" s="425"/>
      <c r="GW2769" s="425"/>
      <c r="GX2769" s="425"/>
      <c r="GY2769" s="425"/>
      <c r="GZ2769" s="425"/>
      <c r="HA2769" s="425"/>
      <c r="HB2769" s="425"/>
      <c r="HC2769" s="425"/>
      <c r="HD2769" s="425"/>
      <c r="HE2769" s="425"/>
      <c r="HF2769" s="425"/>
      <c r="HG2769" s="425"/>
      <c r="HH2769" s="425"/>
      <c r="HI2769" s="425"/>
      <c r="HJ2769" s="425"/>
      <c r="HK2769" s="425"/>
      <c r="HL2769" s="425"/>
      <c r="HM2769" s="425"/>
      <c r="HN2769" s="425"/>
      <c r="HO2769" s="425"/>
      <c r="HP2769" s="425"/>
      <c r="HQ2769" s="425"/>
      <c r="HR2769" s="425"/>
      <c r="HS2769" s="425"/>
      <c r="HT2769" s="425"/>
      <c r="HU2769" s="425"/>
      <c r="HV2769" s="425"/>
      <c r="HW2769" s="425"/>
      <c r="HX2769" s="425"/>
      <c r="HY2769" s="425"/>
      <c r="HZ2769" s="425"/>
      <c r="IA2769" s="425"/>
      <c r="IB2769" s="425"/>
      <c r="IC2769" s="425"/>
      <c r="ID2769" s="425"/>
      <c r="IE2769" s="425"/>
      <c r="IF2769" s="425"/>
      <c r="IG2769" s="425"/>
      <c r="IH2769" s="425"/>
      <c r="II2769" s="425"/>
      <c r="IJ2769" s="425"/>
      <c r="IK2769" s="425"/>
      <c r="IL2769" s="425"/>
      <c r="IM2769" s="425"/>
      <c r="IN2769" s="425"/>
      <c r="IO2769" s="425"/>
      <c r="IP2769" s="425"/>
      <c r="IQ2769" s="425"/>
      <c r="IR2769" s="425"/>
      <c r="IS2769" s="425"/>
      <c r="IT2769" s="425"/>
      <c r="IU2769" s="425"/>
      <c r="IV2769" s="425"/>
    </row>
    <row r="2770" s="428" customFormat="1" ht="27.6" customHeight="1" spans="2:256">
      <c r="B2770" s="465"/>
      <c r="GH2770" s="425"/>
      <c r="GI2770" s="425"/>
      <c r="GJ2770" s="425"/>
      <c r="GK2770" s="425"/>
      <c r="GL2770" s="425"/>
      <c r="GM2770" s="425"/>
      <c r="GN2770" s="425"/>
      <c r="GO2770" s="425"/>
      <c r="GP2770" s="425"/>
      <c r="GQ2770" s="425"/>
      <c r="GR2770" s="425"/>
      <c r="GS2770" s="425"/>
      <c r="GT2770" s="425"/>
      <c r="GU2770" s="425"/>
      <c r="GV2770" s="425"/>
      <c r="GW2770" s="425"/>
      <c r="GX2770" s="425"/>
      <c r="GY2770" s="425"/>
      <c r="GZ2770" s="425"/>
      <c r="HA2770" s="425"/>
      <c r="HB2770" s="425"/>
      <c r="HC2770" s="425"/>
      <c r="HD2770" s="425"/>
      <c r="HE2770" s="425"/>
      <c r="HF2770" s="425"/>
      <c r="HG2770" s="425"/>
      <c r="HH2770" s="425"/>
      <c r="HI2770" s="425"/>
      <c r="HJ2770" s="425"/>
      <c r="HK2770" s="425"/>
      <c r="HL2770" s="425"/>
      <c r="HM2770" s="425"/>
      <c r="HN2770" s="425"/>
      <c r="HO2770" s="425"/>
      <c r="HP2770" s="425"/>
      <c r="HQ2770" s="425"/>
      <c r="HR2770" s="425"/>
      <c r="HS2770" s="425"/>
      <c r="HT2770" s="425"/>
      <c r="HU2770" s="425"/>
      <c r="HV2770" s="425"/>
      <c r="HW2770" s="425"/>
      <c r="HX2770" s="425"/>
      <c r="HY2770" s="425"/>
      <c r="HZ2770" s="425"/>
      <c r="IA2770" s="425"/>
      <c r="IB2770" s="425"/>
      <c r="IC2770" s="425"/>
      <c r="ID2770" s="425"/>
      <c r="IE2770" s="425"/>
      <c r="IF2770" s="425"/>
      <c r="IG2770" s="425"/>
      <c r="IH2770" s="425"/>
      <c r="II2770" s="425"/>
      <c r="IJ2770" s="425"/>
      <c r="IK2770" s="425"/>
      <c r="IL2770" s="425"/>
      <c r="IM2770" s="425"/>
      <c r="IN2770" s="425"/>
      <c r="IO2770" s="425"/>
      <c r="IP2770" s="425"/>
      <c r="IQ2770" s="425"/>
      <c r="IR2770" s="425"/>
      <c r="IS2770" s="425"/>
      <c r="IT2770" s="425"/>
      <c r="IU2770" s="425"/>
      <c r="IV2770" s="425"/>
    </row>
    <row r="2771" s="428" customFormat="1" ht="27.6" customHeight="1" spans="2:256">
      <c r="B2771" s="465"/>
      <c r="GH2771" s="425"/>
      <c r="GI2771" s="425"/>
      <c r="GJ2771" s="425"/>
      <c r="GK2771" s="425"/>
      <c r="GL2771" s="425"/>
      <c r="GM2771" s="425"/>
      <c r="GN2771" s="425"/>
      <c r="GO2771" s="425"/>
      <c r="GP2771" s="425"/>
      <c r="GQ2771" s="425"/>
      <c r="GR2771" s="425"/>
      <c r="GS2771" s="425"/>
      <c r="GT2771" s="425"/>
      <c r="GU2771" s="425"/>
      <c r="GV2771" s="425"/>
      <c r="GW2771" s="425"/>
      <c r="GX2771" s="425"/>
      <c r="GY2771" s="425"/>
      <c r="GZ2771" s="425"/>
      <c r="HA2771" s="425"/>
      <c r="HB2771" s="425"/>
      <c r="HC2771" s="425"/>
      <c r="HD2771" s="425"/>
      <c r="HE2771" s="425"/>
      <c r="HF2771" s="425"/>
      <c r="HG2771" s="425"/>
      <c r="HH2771" s="425"/>
      <c r="HI2771" s="425"/>
      <c r="HJ2771" s="425"/>
      <c r="HK2771" s="425"/>
      <c r="HL2771" s="425"/>
      <c r="HM2771" s="425"/>
      <c r="HN2771" s="425"/>
      <c r="HO2771" s="425"/>
      <c r="HP2771" s="425"/>
      <c r="HQ2771" s="425"/>
      <c r="HR2771" s="425"/>
      <c r="HS2771" s="425"/>
      <c r="HT2771" s="425"/>
      <c r="HU2771" s="425"/>
      <c r="HV2771" s="425"/>
      <c r="HW2771" s="425"/>
      <c r="HX2771" s="425"/>
      <c r="HY2771" s="425"/>
      <c r="HZ2771" s="425"/>
      <c r="IA2771" s="425"/>
      <c r="IB2771" s="425"/>
      <c r="IC2771" s="425"/>
      <c r="ID2771" s="425"/>
      <c r="IE2771" s="425"/>
      <c r="IF2771" s="425"/>
      <c r="IG2771" s="425"/>
      <c r="IH2771" s="425"/>
      <c r="II2771" s="425"/>
      <c r="IJ2771" s="425"/>
      <c r="IK2771" s="425"/>
      <c r="IL2771" s="425"/>
      <c r="IM2771" s="425"/>
      <c r="IN2771" s="425"/>
      <c r="IO2771" s="425"/>
      <c r="IP2771" s="425"/>
      <c r="IQ2771" s="425"/>
      <c r="IR2771" s="425"/>
      <c r="IS2771" s="425"/>
      <c r="IT2771" s="425"/>
      <c r="IU2771" s="425"/>
      <c r="IV2771" s="425"/>
    </row>
    <row r="2772" s="428" customFormat="1" ht="27.6" customHeight="1" spans="2:256">
      <c r="B2772" s="465"/>
      <c r="GH2772" s="425"/>
      <c r="GI2772" s="425"/>
      <c r="GJ2772" s="425"/>
      <c r="GK2772" s="425"/>
      <c r="GL2772" s="425"/>
      <c r="GM2772" s="425"/>
      <c r="GN2772" s="425"/>
      <c r="GO2772" s="425"/>
      <c r="GP2772" s="425"/>
      <c r="GQ2772" s="425"/>
      <c r="GR2772" s="425"/>
      <c r="GS2772" s="425"/>
      <c r="GT2772" s="425"/>
      <c r="GU2772" s="425"/>
      <c r="GV2772" s="425"/>
      <c r="GW2772" s="425"/>
      <c r="GX2772" s="425"/>
      <c r="GY2772" s="425"/>
      <c r="GZ2772" s="425"/>
      <c r="HA2772" s="425"/>
      <c r="HB2772" s="425"/>
      <c r="HC2772" s="425"/>
      <c r="HD2772" s="425"/>
      <c r="HE2772" s="425"/>
      <c r="HF2772" s="425"/>
      <c r="HG2772" s="425"/>
      <c r="HH2772" s="425"/>
      <c r="HI2772" s="425"/>
      <c r="HJ2772" s="425"/>
      <c r="HK2772" s="425"/>
      <c r="HL2772" s="425"/>
      <c r="HM2772" s="425"/>
      <c r="HN2772" s="425"/>
      <c r="HO2772" s="425"/>
      <c r="HP2772" s="425"/>
      <c r="HQ2772" s="425"/>
      <c r="HR2772" s="425"/>
      <c r="HS2772" s="425"/>
      <c r="HT2772" s="425"/>
      <c r="HU2772" s="425"/>
      <c r="HV2772" s="425"/>
      <c r="HW2772" s="425"/>
      <c r="HX2772" s="425"/>
      <c r="HY2772" s="425"/>
      <c r="HZ2772" s="425"/>
      <c r="IA2772" s="425"/>
      <c r="IB2772" s="425"/>
      <c r="IC2772" s="425"/>
      <c r="ID2772" s="425"/>
      <c r="IE2772" s="425"/>
      <c r="IF2772" s="425"/>
      <c r="IG2772" s="425"/>
      <c r="IH2772" s="425"/>
      <c r="II2772" s="425"/>
      <c r="IJ2772" s="425"/>
      <c r="IK2772" s="425"/>
      <c r="IL2772" s="425"/>
      <c r="IM2772" s="425"/>
      <c r="IN2772" s="425"/>
      <c r="IO2772" s="425"/>
      <c r="IP2772" s="425"/>
      <c r="IQ2772" s="425"/>
      <c r="IR2772" s="425"/>
      <c r="IS2772" s="425"/>
      <c r="IT2772" s="425"/>
      <c r="IU2772" s="425"/>
      <c r="IV2772" s="425"/>
    </row>
    <row r="2773" s="428" customFormat="1" ht="27.6" customHeight="1" spans="2:256">
      <c r="B2773" s="465"/>
      <c r="GH2773" s="425"/>
      <c r="GI2773" s="425"/>
      <c r="GJ2773" s="425"/>
      <c r="GK2773" s="425"/>
      <c r="GL2773" s="425"/>
      <c r="GM2773" s="425"/>
      <c r="GN2773" s="425"/>
      <c r="GO2773" s="425"/>
      <c r="GP2773" s="425"/>
      <c r="GQ2773" s="425"/>
      <c r="GR2773" s="425"/>
      <c r="GS2773" s="425"/>
      <c r="GT2773" s="425"/>
      <c r="GU2773" s="425"/>
      <c r="GV2773" s="425"/>
      <c r="GW2773" s="425"/>
      <c r="GX2773" s="425"/>
      <c r="GY2773" s="425"/>
      <c r="GZ2773" s="425"/>
      <c r="HA2773" s="425"/>
      <c r="HB2773" s="425"/>
      <c r="HC2773" s="425"/>
      <c r="HD2773" s="425"/>
      <c r="HE2773" s="425"/>
      <c r="HF2773" s="425"/>
      <c r="HG2773" s="425"/>
      <c r="HH2773" s="425"/>
      <c r="HI2773" s="425"/>
      <c r="HJ2773" s="425"/>
      <c r="HK2773" s="425"/>
      <c r="HL2773" s="425"/>
      <c r="HM2773" s="425"/>
      <c r="HN2773" s="425"/>
      <c r="HO2773" s="425"/>
      <c r="HP2773" s="425"/>
      <c r="HQ2773" s="425"/>
      <c r="HR2773" s="425"/>
      <c r="HS2773" s="425"/>
      <c r="HT2773" s="425"/>
      <c r="HU2773" s="425"/>
      <c r="HV2773" s="425"/>
      <c r="HW2773" s="425"/>
      <c r="HX2773" s="425"/>
      <c r="HY2773" s="425"/>
      <c r="HZ2773" s="425"/>
      <c r="IA2773" s="425"/>
      <c r="IB2773" s="425"/>
      <c r="IC2773" s="425"/>
      <c r="ID2773" s="425"/>
      <c r="IE2773" s="425"/>
      <c r="IF2773" s="425"/>
      <c r="IG2773" s="425"/>
      <c r="IH2773" s="425"/>
      <c r="II2773" s="425"/>
      <c r="IJ2773" s="425"/>
      <c r="IK2773" s="425"/>
      <c r="IL2773" s="425"/>
      <c r="IM2773" s="425"/>
      <c r="IN2773" s="425"/>
      <c r="IO2773" s="425"/>
      <c r="IP2773" s="425"/>
      <c r="IQ2773" s="425"/>
      <c r="IR2773" s="425"/>
      <c r="IS2773" s="425"/>
      <c r="IT2773" s="425"/>
      <c r="IU2773" s="425"/>
      <c r="IV2773" s="425"/>
    </row>
    <row r="2774" s="428" customFormat="1" ht="27.6" customHeight="1" spans="2:256">
      <c r="B2774" s="465"/>
      <c r="GH2774" s="425"/>
      <c r="GI2774" s="425"/>
      <c r="GJ2774" s="425"/>
      <c r="GK2774" s="425"/>
      <c r="GL2774" s="425"/>
      <c r="GM2774" s="425"/>
      <c r="GN2774" s="425"/>
      <c r="GO2774" s="425"/>
      <c r="GP2774" s="425"/>
      <c r="GQ2774" s="425"/>
      <c r="GR2774" s="425"/>
      <c r="GS2774" s="425"/>
      <c r="GT2774" s="425"/>
      <c r="GU2774" s="425"/>
      <c r="GV2774" s="425"/>
      <c r="GW2774" s="425"/>
      <c r="GX2774" s="425"/>
      <c r="GY2774" s="425"/>
      <c r="GZ2774" s="425"/>
      <c r="HA2774" s="425"/>
      <c r="HB2774" s="425"/>
      <c r="HC2774" s="425"/>
      <c r="HD2774" s="425"/>
      <c r="HE2774" s="425"/>
      <c r="HF2774" s="425"/>
      <c r="HG2774" s="425"/>
      <c r="HH2774" s="425"/>
      <c r="HI2774" s="425"/>
      <c r="HJ2774" s="425"/>
      <c r="HK2774" s="425"/>
      <c r="HL2774" s="425"/>
      <c r="HM2774" s="425"/>
      <c r="HN2774" s="425"/>
      <c r="HO2774" s="425"/>
      <c r="HP2774" s="425"/>
      <c r="HQ2774" s="425"/>
      <c r="HR2774" s="425"/>
      <c r="HS2774" s="425"/>
      <c r="HT2774" s="425"/>
      <c r="HU2774" s="425"/>
      <c r="HV2774" s="425"/>
      <c r="HW2774" s="425"/>
      <c r="HX2774" s="425"/>
      <c r="HY2774" s="425"/>
      <c r="HZ2774" s="425"/>
      <c r="IA2774" s="425"/>
      <c r="IB2774" s="425"/>
      <c r="IC2774" s="425"/>
      <c r="ID2774" s="425"/>
      <c r="IE2774" s="425"/>
      <c r="IF2774" s="425"/>
      <c r="IG2774" s="425"/>
      <c r="IH2774" s="425"/>
      <c r="II2774" s="425"/>
      <c r="IJ2774" s="425"/>
      <c r="IK2774" s="425"/>
      <c r="IL2774" s="425"/>
      <c r="IM2774" s="425"/>
      <c r="IN2774" s="425"/>
      <c r="IO2774" s="425"/>
      <c r="IP2774" s="425"/>
      <c r="IQ2774" s="425"/>
      <c r="IR2774" s="425"/>
      <c r="IS2774" s="425"/>
      <c r="IT2774" s="425"/>
      <c r="IU2774" s="425"/>
      <c r="IV2774" s="425"/>
    </row>
    <row r="2775" s="428" customFormat="1" ht="27.6" customHeight="1" spans="2:256">
      <c r="B2775" s="465"/>
      <c r="GH2775" s="425"/>
      <c r="GI2775" s="425"/>
      <c r="GJ2775" s="425"/>
      <c r="GK2775" s="425"/>
      <c r="GL2775" s="425"/>
      <c r="GM2775" s="425"/>
      <c r="GN2775" s="425"/>
      <c r="GO2775" s="425"/>
      <c r="GP2775" s="425"/>
      <c r="GQ2775" s="425"/>
      <c r="GR2775" s="425"/>
      <c r="GS2775" s="425"/>
      <c r="GT2775" s="425"/>
      <c r="GU2775" s="425"/>
      <c r="GV2775" s="425"/>
      <c r="GW2775" s="425"/>
      <c r="GX2775" s="425"/>
      <c r="GY2775" s="425"/>
      <c r="GZ2775" s="425"/>
      <c r="HA2775" s="425"/>
      <c r="HB2775" s="425"/>
      <c r="HC2775" s="425"/>
      <c r="HD2775" s="425"/>
      <c r="HE2775" s="425"/>
      <c r="HF2775" s="425"/>
      <c r="HG2775" s="425"/>
      <c r="HH2775" s="425"/>
      <c r="HI2775" s="425"/>
      <c r="HJ2775" s="425"/>
      <c r="HK2775" s="425"/>
      <c r="HL2775" s="425"/>
      <c r="HM2775" s="425"/>
      <c r="HN2775" s="425"/>
      <c r="HO2775" s="425"/>
      <c r="HP2775" s="425"/>
      <c r="HQ2775" s="425"/>
      <c r="HR2775" s="425"/>
      <c r="HS2775" s="425"/>
      <c r="HT2775" s="425"/>
      <c r="HU2775" s="425"/>
      <c r="HV2775" s="425"/>
      <c r="HW2775" s="425"/>
      <c r="HX2775" s="425"/>
      <c r="HY2775" s="425"/>
      <c r="HZ2775" s="425"/>
      <c r="IA2775" s="425"/>
      <c r="IB2775" s="425"/>
      <c r="IC2775" s="425"/>
      <c r="ID2775" s="425"/>
      <c r="IE2775" s="425"/>
      <c r="IF2775" s="425"/>
      <c r="IG2775" s="425"/>
      <c r="IH2775" s="425"/>
      <c r="II2775" s="425"/>
      <c r="IJ2775" s="425"/>
      <c r="IK2775" s="425"/>
      <c r="IL2775" s="425"/>
      <c r="IM2775" s="425"/>
      <c r="IN2775" s="425"/>
      <c r="IO2775" s="425"/>
      <c r="IP2775" s="425"/>
      <c r="IQ2775" s="425"/>
      <c r="IR2775" s="425"/>
      <c r="IS2775" s="425"/>
      <c r="IT2775" s="425"/>
      <c r="IU2775" s="425"/>
      <c r="IV2775" s="425"/>
    </row>
    <row r="2776" s="428" customFormat="1" ht="27.6" customHeight="1" spans="2:256">
      <c r="B2776" s="465"/>
      <c r="GH2776" s="425"/>
      <c r="GI2776" s="425"/>
      <c r="GJ2776" s="425"/>
      <c r="GK2776" s="425"/>
      <c r="GL2776" s="425"/>
      <c r="GM2776" s="425"/>
      <c r="GN2776" s="425"/>
      <c r="GO2776" s="425"/>
      <c r="GP2776" s="425"/>
      <c r="GQ2776" s="425"/>
      <c r="GR2776" s="425"/>
      <c r="GS2776" s="425"/>
      <c r="GT2776" s="425"/>
      <c r="GU2776" s="425"/>
      <c r="GV2776" s="425"/>
      <c r="GW2776" s="425"/>
      <c r="GX2776" s="425"/>
      <c r="GY2776" s="425"/>
      <c r="GZ2776" s="425"/>
      <c r="HA2776" s="425"/>
      <c r="HB2776" s="425"/>
      <c r="HC2776" s="425"/>
      <c r="HD2776" s="425"/>
      <c r="HE2776" s="425"/>
      <c r="HF2776" s="425"/>
      <c r="HG2776" s="425"/>
      <c r="HH2776" s="425"/>
      <c r="HI2776" s="425"/>
      <c r="HJ2776" s="425"/>
      <c r="HK2776" s="425"/>
      <c r="HL2776" s="425"/>
      <c r="HM2776" s="425"/>
      <c r="HN2776" s="425"/>
      <c r="HO2776" s="425"/>
      <c r="HP2776" s="425"/>
      <c r="HQ2776" s="425"/>
      <c r="HR2776" s="425"/>
      <c r="HS2776" s="425"/>
      <c r="HT2776" s="425"/>
      <c r="HU2776" s="425"/>
      <c r="HV2776" s="425"/>
      <c r="HW2776" s="425"/>
      <c r="HX2776" s="425"/>
      <c r="HY2776" s="425"/>
      <c r="HZ2776" s="425"/>
      <c r="IA2776" s="425"/>
      <c r="IB2776" s="425"/>
      <c r="IC2776" s="425"/>
      <c r="ID2776" s="425"/>
      <c r="IE2776" s="425"/>
      <c r="IF2776" s="425"/>
      <c r="IG2776" s="425"/>
      <c r="IH2776" s="425"/>
      <c r="II2776" s="425"/>
      <c r="IJ2776" s="425"/>
      <c r="IK2776" s="425"/>
      <c r="IL2776" s="425"/>
      <c r="IM2776" s="425"/>
      <c r="IN2776" s="425"/>
      <c r="IO2776" s="425"/>
      <c r="IP2776" s="425"/>
      <c r="IQ2776" s="425"/>
      <c r="IR2776" s="425"/>
      <c r="IS2776" s="425"/>
      <c r="IT2776" s="425"/>
      <c r="IU2776" s="425"/>
      <c r="IV2776" s="425"/>
    </row>
    <row r="2777" s="428" customFormat="1" ht="27.6" customHeight="1" spans="2:256">
      <c r="B2777" s="465"/>
      <c r="GH2777" s="425"/>
      <c r="GI2777" s="425"/>
      <c r="GJ2777" s="425"/>
      <c r="GK2777" s="425"/>
      <c r="GL2777" s="425"/>
      <c r="GM2777" s="425"/>
      <c r="GN2777" s="425"/>
      <c r="GO2777" s="425"/>
      <c r="GP2777" s="425"/>
      <c r="GQ2777" s="425"/>
      <c r="GR2777" s="425"/>
      <c r="GS2777" s="425"/>
      <c r="GT2777" s="425"/>
      <c r="GU2777" s="425"/>
      <c r="GV2777" s="425"/>
      <c r="GW2777" s="425"/>
      <c r="GX2777" s="425"/>
      <c r="GY2777" s="425"/>
      <c r="GZ2777" s="425"/>
      <c r="HA2777" s="425"/>
      <c r="HB2777" s="425"/>
      <c r="HC2777" s="425"/>
      <c r="HD2777" s="425"/>
      <c r="HE2777" s="425"/>
      <c r="HF2777" s="425"/>
      <c r="HG2777" s="425"/>
      <c r="HH2777" s="425"/>
      <c r="HI2777" s="425"/>
      <c r="HJ2777" s="425"/>
      <c r="HK2777" s="425"/>
      <c r="HL2777" s="425"/>
      <c r="HM2777" s="425"/>
      <c r="HN2777" s="425"/>
      <c r="HO2777" s="425"/>
      <c r="HP2777" s="425"/>
      <c r="HQ2777" s="425"/>
      <c r="HR2777" s="425"/>
      <c r="HS2777" s="425"/>
      <c r="HT2777" s="425"/>
      <c r="HU2777" s="425"/>
      <c r="HV2777" s="425"/>
      <c r="HW2777" s="425"/>
      <c r="HX2777" s="425"/>
      <c r="HY2777" s="425"/>
      <c r="HZ2777" s="425"/>
      <c r="IA2777" s="425"/>
      <c r="IB2777" s="425"/>
      <c r="IC2777" s="425"/>
      <c r="ID2777" s="425"/>
      <c r="IE2777" s="425"/>
      <c r="IF2777" s="425"/>
      <c r="IG2777" s="425"/>
      <c r="IH2777" s="425"/>
      <c r="II2777" s="425"/>
      <c r="IJ2777" s="425"/>
      <c r="IK2777" s="425"/>
      <c r="IL2777" s="425"/>
      <c r="IM2777" s="425"/>
      <c r="IN2777" s="425"/>
      <c r="IO2777" s="425"/>
      <c r="IP2777" s="425"/>
      <c r="IQ2777" s="425"/>
      <c r="IR2777" s="425"/>
      <c r="IS2777" s="425"/>
      <c r="IT2777" s="425"/>
      <c r="IU2777" s="425"/>
      <c r="IV2777" s="425"/>
    </row>
    <row r="2778" s="428" customFormat="1" ht="27.6" customHeight="1" spans="2:256">
      <c r="B2778" s="465"/>
      <c r="GH2778" s="425"/>
      <c r="GI2778" s="425"/>
      <c r="GJ2778" s="425"/>
      <c r="GK2778" s="425"/>
      <c r="GL2778" s="425"/>
      <c r="GM2778" s="425"/>
      <c r="GN2778" s="425"/>
      <c r="GO2778" s="425"/>
      <c r="GP2778" s="425"/>
      <c r="GQ2778" s="425"/>
      <c r="GR2778" s="425"/>
      <c r="GS2778" s="425"/>
      <c r="GT2778" s="425"/>
      <c r="GU2778" s="425"/>
      <c r="GV2778" s="425"/>
      <c r="GW2778" s="425"/>
      <c r="GX2778" s="425"/>
      <c r="GY2778" s="425"/>
      <c r="GZ2778" s="425"/>
      <c r="HA2778" s="425"/>
      <c r="HB2778" s="425"/>
      <c r="HC2778" s="425"/>
      <c r="HD2778" s="425"/>
      <c r="HE2778" s="425"/>
      <c r="HF2778" s="425"/>
      <c r="HG2778" s="425"/>
      <c r="HH2778" s="425"/>
      <c r="HI2778" s="425"/>
      <c r="HJ2778" s="425"/>
      <c r="HK2778" s="425"/>
      <c r="HL2778" s="425"/>
      <c r="HM2778" s="425"/>
      <c r="HN2778" s="425"/>
      <c r="HO2778" s="425"/>
      <c r="HP2778" s="425"/>
      <c r="HQ2778" s="425"/>
      <c r="HR2778" s="425"/>
      <c r="HS2778" s="425"/>
      <c r="HT2778" s="425"/>
      <c r="HU2778" s="425"/>
      <c r="HV2778" s="425"/>
      <c r="HW2778" s="425"/>
      <c r="HX2778" s="425"/>
      <c r="HY2778" s="425"/>
      <c r="HZ2778" s="425"/>
      <c r="IA2778" s="425"/>
      <c r="IB2778" s="425"/>
      <c r="IC2778" s="425"/>
      <c r="ID2778" s="425"/>
      <c r="IE2778" s="425"/>
      <c r="IF2778" s="425"/>
      <c r="IG2778" s="425"/>
      <c r="IH2778" s="425"/>
      <c r="II2778" s="425"/>
      <c r="IJ2778" s="425"/>
      <c r="IK2778" s="425"/>
      <c r="IL2778" s="425"/>
      <c r="IM2778" s="425"/>
      <c r="IN2778" s="425"/>
      <c r="IO2778" s="425"/>
      <c r="IP2778" s="425"/>
      <c r="IQ2778" s="425"/>
      <c r="IR2778" s="425"/>
      <c r="IS2778" s="425"/>
      <c r="IT2778" s="425"/>
      <c r="IU2778" s="425"/>
      <c r="IV2778" s="425"/>
    </row>
    <row r="2779" s="428" customFormat="1" ht="27.6" customHeight="1" spans="2:256">
      <c r="B2779" s="465"/>
      <c r="GH2779" s="425"/>
      <c r="GI2779" s="425"/>
      <c r="GJ2779" s="425"/>
      <c r="GK2779" s="425"/>
      <c r="GL2779" s="425"/>
      <c r="GM2779" s="425"/>
      <c r="GN2779" s="425"/>
      <c r="GO2779" s="425"/>
      <c r="GP2779" s="425"/>
      <c r="GQ2779" s="425"/>
      <c r="GR2779" s="425"/>
      <c r="GS2779" s="425"/>
      <c r="GT2779" s="425"/>
      <c r="GU2779" s="425"/>
      <c r="GV2779" s="425"/>
      <c r="GW2779" s="425"/>
      <c r="GX2779" s="425"/>
      <c r="GY2779" s="425"/>
      <c r="GZ2779" s="425"/>
      <c r="HA2779" s="425"/>
      <c r="HB2779" s="425"/>
      <c r="HC2779" s="425"/>
      <c r="HD2779" s="425"/>
      <c r="HE2779" s="425"/>
      <c r="HF2779" s="425"/>
      <c r="HG2779" s="425"/>
      <c r="HH2779" s="425"/>
      <c r="HI2779" s="425"/>
      <c r="HJ2779" s="425"/>
      <c r="HK2779" s="425"/>
      <c r="HL2779" s="425"/>
      <c r="HM2779" s="425"/>
      <c r="HN2779" s="425"/>
      <c r="HO2779" s="425"/>
      <c r="HP2779" s="425"/>
      <c r="HQ2779" s="425"/>
      <c r="HR2779" s="425"/>
      <c r="HS2779" s="425"/>
      <c r="HT2779" s="425"/>
      <c r="HU2779" s="425"/>
      <c r="HV2779" s="425"/>
      <c r="HW2779" s="425"/>
      <c r="HX2779" s="425"/>
      <c r="HY2779" s="425"/>
      <c r="HZ2779" s="425"/>
      <c r="IA2779" s="425"/>
      <c r="IB2779" s="425"/>
      <c r="IC2779" s="425"/>
      <c r="ID2779" s="425"/>
      <c r="IE2779" s="425"/>
      <c r="IF2779" s="425"/>
      <c r="IG2779" s="425"/>
      <c r="IH2779" s="425"/>
      <c r="II2779" s="425"/>
      <c r="IJ2779" s="425"/>
      <c r="IK2779" s="425"/>
      <c r="IL2779" s="425"/>
      <c r="IM2779" s="425"/>
      <c r="IN2779" s="425"/>
      <c r="IO2779" s="425"/>
      <c r="IP2779" s="425"/>
      <c r="IQ2779" s="425"/>
      <c r="IR2779" s="425"/>
      <c r="IS2779" s="425"/>
      <c r="IT2779" s="425"/>
      <c r="IU2779" s="425"/>
      <c r="IV2779" s="425"/>
    </row>
    <row r="2780" s="428" customFormat="1" ht="27.6" customHeight="1" spans="2:256">
      <c r="B2780" s="465"/>
      <c r="GH2780" s="425"/>
      <c r="GI2780" s="425"/>
      <c r="GJ2780" s="425"/>
      <c r="GK2780" s="425"/>
      <c r="GL2780" s="425"/>
      <c r="GM2780" s="425"/>
      <c r="GN2780" s="425"/>
      <c r="GO2780" s="425"/>
      <c r="GP2780" s="425"/>
      <c r="GQ2780" s="425"/>
      <c r="GR2780" s="425"/>
      <c r="GS2780" s="425"/>
      <c r="GT2780" s="425"/>
      <c r="GU2780" s="425"/>
      <c r="GV2780" s="425"/>
      <c r="GW2780" s="425"/>
      <c r="GX2780" s="425"/>
      <c r="GY2780" s="425"/>
      <c r="GZ2780" s="425"/>
      <c r="HA2780" s="425"/>
      <c r="HB2780" s="425"/>
      <c r="HC2780" s="425"/>
      <c r="HD2780" s="425"/>
      <c r="HE2780" s="425"/>
      <c r="HF2780" s="425"/>
      <c r="HG2780" s="425"/>
      <c r="HH2780" s="425"/>
      <c r="HI2780" s="425"/>
      <c r="HJ2780" s="425"/>
      <c r="HK2780" s="425"/>
      <c r="HL2780" s="425"/>
      <c r="HM2780" s="425"/>
      <c r="HN2780" s="425"/>
      <c r="HO2780" s="425"/>
      <c r="HP2780" s="425"/>
      <c r="HQ2780" s="425"/>
      <c r="HR2780" s="425"/>
      <c r="HS2780" s="425"/>
      <c r="HT2780" s="425"/>
      <c r="HU2780" s="425"/>
      <c r="HV2780" s="425"/>
      <c r="HW2780" s="425"/>
      <c r="HX2780" s="425"/>
      <c r="HY2780" s="425"/>
      <c r="HZ2780" s="425"/>
      <c r="IA2780" s="425"/>
      <c r="IB2780" s="425"/>
      <c r="IC2780" s="425"/>
      <c r="ID2780" s="425"/>
      <c r="IE2780" s="425"/>
      <c r="IF2780" s="425"/>
      <c r="IG2780" s="425"/>
      <c r="IH2780" s="425"/>
      <c r="II2780" s="425"/>
      <c r="IJ2780" s="425"/>
      <c r="IK2780" s="425"/>
      <c r="IL2780" s="425"/>
      <c r="IM2780" s="425"/>
      <c r="IN2780" s="425"/>
      <c r="IO2780" s="425"/>
      <c r="IP2780" s="425"/>
      <c r="IQ2780" s="425"/>
      <c r="IR2780" s="425"/>
      <c r="IS2780" s="425"/>
      <c r="IT2780" s="425"/>
      <c r="IU2780" s="425"/>
      <c r="IV2780" s="425"/>
    </row>
    <row r="2781" s="428" customFormat="1" ht="27.6" customHeight="1" spans="2:256">
      <c r="B2781" s="465"/>
      <c r="GH2781" s="425"/>
      <c r="GI2781" s="425"/>
      <c r="GJ2781" s="425"/>
      <c r="GK2781" s="425"/>
      <c r="GL2781" s="425"/>
      <c r="GM2781" s="425"/>
      <c r="GN2781" s="425"/>
      <c r="GO2781" s="425"/>
      <c r="GP2781" s="425"/>
      <c r="GQ2781" s="425"/>
      <c r="GR2781" s="425"/>
      <c r="GS2781" s="425"/>
      <c r="GT2781" s="425"/>
      <c r="GU2781" s="425"/>
      <c r="GV2781" s="425"/>
      <c r="GW2781" s="425"/>
      <c r="GX2781" s="425"/>
      <c r="GY2781" s="425"/>
      <c r="GZ2781" s="425"/>
      <c r="HA2781" s="425"/>
      <c r="HB2781" s="425"/>
      <c r="HC2781" s="425"/>
      <c r="HD2781" s="425"/>
      <c r="HE2781" s="425"/>
      <c r="HF2781" s="425"/>
      <c r="HG2781" s="425"/>
      <c r="HH2781" s="425"/>
      <c r="HI2781" s="425"/>
      <c r="HJ2781" s="425"/>
      <c r="HK2781" s="425"/>
      <c r="HL2781" s="425"/>
      <c r="HM2781" s="425"/>
      <c r="HN2781" s="425"/>
      <c r="HO2781" s="425"/>
      <c r="HP2781" s="425"/>
      <c r="HQ2781" s="425"/>
      <c r="HR2781" s="425"/>
      <c r="HS2781" s="425"/>
      <c r="HT2781" s="425"/>
      <c r="HU2781" s="425"/>
      <c r="HV2781" s="425"/>
      <c r="HW2781" s="425"/>
      <c r="HX2781" s="425"/>
      <c r="HY2781" s="425"/>
      <c r="HZ2781" s="425"/>
      <c r="IA2781" s="425"/>
      <c r="IB2781" s="425"/>
      <c r="IC2781" s="425"/>
      <c r="ID2781" s="425"/>
      <c r="IE2781" s="425"/>
      <c r="IF2781" s="425"/>
      <c r="IG2781" s="425"/>
      <c r="IH2781" s="425"/>
      <c r="II2781" s="425"/>
      <c r="IJ2781" s="425"/>
      <c r="IK2781" s="425"/>
      <c r="IL2781" s="425"/>
      <c r="IM2781" s="425"/>
      <c r="IN2781" s="425"/>
      <c r="IO2781" s="425"/>
      <c r="IP2781" s="425"/>
      <c r="IQ2781" s="425"/>
      <c r="IR2781" s="425"/>
      <c r="IS2781" s="425"/>
      <c r="IT2781" s="425"/>
      <c r="IU2781" s="425"/>
      <c r="IV2781" s="425"/>
    </row>
    <row r="2782" s="428" customFormat="1" ht="27.6" customHeight="1" spans="2:256">
      <c r="B2782" s="465"/>
      <c r="GH2782" s="425"/>
      <c r="GI2782" s="425"/>
      <c r="GJ2782" s="425"/>
      <c r="GK2782" s="425"/>
      <c r="GL2782" s="425"/>
      <c r="GM2782" s="425"/>
      <c r="GN2782" s="425"/>
      <c r="GO2782" s="425"/>
      <c r="GP2782" s="425"/>
      <c r="GQ2782" s="425"/>
      <c r="GR2782" s="425"/>
      <c r="GS2782" s="425"/>
      <c r="GT2782" s="425"/>
      <c r="GU2782" s="425"/>
      <c r="GV2782" s="425"/>
      <c r="GW2782" s="425"/>
      <c r="GX2782" s="425"/>
      <c r="GY2782" s="425"/>
      <c r="GZ2782" s="425"/>
      <c r="HA2782" s="425"/>
      <c r="HB2782" s="425"/>
      <c r="HC2782" s="425"/>
      <c r="HD2782" s="425"/>
      <c r="HE2782" s="425"/>
      <c r="HF2782" s="425"/>
      <c r="HG2782" s="425"/>
      <c r="HH2782" s="425"/>
      <c r="HI2782" s="425"/>
      <c r="HJ2782" s="425"/>
      <c r="HK2782" s="425"/>
      <c r="HL2782" s="425"/>
      <c r="HM2782" s="425"/>
      <c r="HN2782" s="425"/>
      <c r="HO2782" s="425"/>
      <c r="HP2782" s="425"/>
      <c r="HQ2782" s="425"/>
      <c r="HR2782" s="425"/>
      <c r="HS2782" s="425"/>
      <c r="HT2782" s="425"/>
      <c r="HU2782" s="425"/>
      <c r="HV2782" s="425"/>
      <c r="HW2782" s="425"/>
      <c r="HX2782" s="425"/>
      <c r="HY2782" s="425"/>
      <c r="HZ2782" s="425"/>
      <c r="IA2782" s="425"/>
      <c r="IB2782" s="425"/>
      <c r="IC2782" s="425"/>
      <c r="ID2782" s="425"/>
      <c r="IE2782" s="425"/>
      <c r="IF2782" s="425"/>
      <c r="IG2782" s="425"/>
      <c r="IH2782" s="425"/>
      <c r="II2782" s="425"/>
      <c r="IJ2782" s="425"/>
      <c r="IK2782" s="425"/>
      <c r="IL2782" s="425"/>
      <c r="IM2782" s="425"/>
      <c r="IN2782" s="425"/>
      <c r="IO2782" s="425"/>
      <c r="IP2782" s="425"/>
      <c r="IQ2782" s="425"/>
      <c r="IR2782" s="425"/>
      <c r="IS2782" s="425"/>
      <c r="IT2782" s="425"/>
      <c r="IU2782" s="425"/>
      <c r="IV2782" s="425"/>
    </row>
    <row r="2783" s="428" customFormat="1" ht="27.6" customHeight="1" spans="2:256">
      <c r="B2783" s="465"/>
      <c r="GH2783" s="425"/>
      <c r="GI2783" s="425"/>
      <c r="GJ2783" s="425"/>
      <c r="GK2783" s="425"/>
      <c r="GL2783" s="425"/>
      <c r="GM2783" s="425"/>
      <c r="GN2783" s="425"/>
      <c r="GO2783" s="425"/>
      <c r="GP2783" s="425"/>
      <c r="GQ2783" s="425"/>
      <c r="GR2783" s="425"/>
      <c r="GS2783" s="425"/>
      <c r="GT2783" s="425"/>
      <c r="GU2783" s="425"/>
      <c r="GV2783" s="425"/>
      <c r="GW2783" s="425"/>
      <c r="GX2783" s="425"/>
      <c r="GY2783" s="425"/>
      <c r="GZ2783" s="425"/>
      <c r="HA2783" s="425"/>
      <c r="HB2783" s="425"/>
      <c r="HC2783" s="425"/>
      <c r="HD2783" s="425"/>
      <c r="HE2783" s="425"/>
      <c r="HF2783" s="425"/>
      <c r="HG2783" s="425"/>
      <c r="HH2783" s="425"/>
      <c r="HI2783" s="425"/>
      <c r="HJ2783" s="425"/>
      <c r="HK2783" s="425"/>
      <c r="HL2783" s="425"/>
      <c r="HM2783" s="425"/>
      <c r="HN2783" s="425"/>
      <c r="HO2783" s="425"/>
      <c r="HP2783" s="425"/>
      <c r="HQ2783" s="425"/>
      <c r="HR2783" s="425"/>
      <c r="HS2783" s="425"/>
      <c r="HT2783" s="425"/>
      <c r="HU2783" s="425"/>
      <c r="HV2783" s="425"/>
      <c r="HW2783" s="425"/>
      <c r="HX2783" s="425"/>
      <c r="HY2783" s="425"/>
      <c r="HZ2783" s="425"/>
      <c r="IA2783" s="425"/>
      <c r="IB2783" s="425"/>
      <c r="IC2783" s="425"/>
      <c r="ID2783" s="425"/>
      <c r="IE2783" s="425"/>
      <c r="IF2783" s="425"/>
      <c r="IG2783" s="425"/>
      <c r="IH2783" s="425"/>
      <c r="II2783" s="425"/>
      <c r="IJ2783" s="425"/>
      <c r="IK2783" s="425"/>
      <c r="IL2783" s="425"/>
      <c r="IM2783" s="425"/>
      <c r="IN2783" s="425"/>
      <c r="IO2783" s="425"/>
      <c r="IP2783" s="425"/>
      <c r="IQ2783" s="425"/>
      <c r="IR2783" s="425"/>
      <c r="IS2783" s="425"/>
      <c r="IT2783" s="425"/>
      <c r="IU2783" s="425"/>
      <c r="IV2783" s="425"/>
    </row>
    <row r="2784" s="428" customFormat="1" ht="27.6" customHeight="1" spans="2:256">
      <c r="B2784" s="465"/>
      <c r="GH2784" s="425"/>
      <c r="GI2784" s="425"/>
      <c r="GJ2784" s="425"/>
      <c r="GK2784" s="425"/>
      <c r="GL2784" s="425"/>
      <c r="GM2784" s="425"/>
      <c r="GN2784" s="425"/>
      <c r="GO2784" s="425"/>
      <c r="GP2784" s="425"/>
      <c r="GQ2784" s="425"/>
      <c r="GR2784" s="425"/>
      <c r="GS2784" s="425"/>
      <c r="GT2784" s="425"/>
      <c r="GU2784" s="425"/>
      <c r="GV2784" s="425"/>
      <c r="GW2784" s="425"/>
      <c r="GX2784" s="425"/>
      <c r="GY2784" s="425"/>
      <c r="GZ2784" s="425"/>
      <c r="HA2784" s="425"/>
      <c r="HB2784" s="425"/>
      <c r="HC2784" s="425"/>
      <c r="HD2784" s="425"/>
      <c r="HE2784" s="425"/>
      <c r="HF2784" s="425"/>
      <c r="HG2784" s="425"/>
      <c r="HH2784" s="425"/>
      <c r="HI2784" s="425"/>
      <c r="HJ2784" s="425"/>
      <c r="HK2784" s="425"/>
      <c r="HL2784" s="425"/>
      <c r="HM2784" s="425"/>
      <c r="HN2784" s="425"/>
      <c r="HO2784" s="425"/>
      <c r="HP2784" s="425"/>
      <c r="HQ2784" s="425"/>
      <c r="HR2784" s="425"/>
      <c r="HS2784" s="425"/>
      <c r="HT2784" s="425"/>
      <c r="HU2784" s="425"/>
      <c r="HV2784" s="425"/>
      <c r="HW2784" s="425"/>
      <c r="HX2784" s="425"/>
      <c r="HY2784" s="425"/>
      <c r="HZ2784" s="425"/>
      <c r="IA2784" s="425"/>
      <c r="IB2784" s="425"/>
      <c r="IC2784" s="425"/>
      <c r="ID2784" s="425"/>
      <c r="IE2784" s="425"/>
      <c r="IF2784" s="425"/>
      <c r="IG2784" s="425"/>
      <c r="IH2784" s="425"/>
      <c r="II2784" s="425"/>
      <c r="IJ2784" s="425"/>
      <c r="IK2784" s="425"/>
      <c r="IL2784" s="425"/>
      <c r="IM2784" s="425"/>
      <c r="IN2784" s="425"/>
      <c r="IO2784" s="425"/>
      <c r="IP2784" s="425"/>
      <c r="IQ2784" s="425"/>
      <c r="IR2784" s="425"/>
      <c r="IS2784" s="425"/>
      <c r="IT2784" s="425"/>
      <c r="IU2784" s="425"/>
      <c r="IV2784" s="425"/>
    </row>
    <row r="2785" s="428" customFormat="1" ht="27.6" customHeight="1" spans="2:256">
      <c r="B2785" s="465"/>
      <c r="GH2785" s="425"/>
      <c r="GI2785" s="425"/>
      <c r="GJ2785" s="425"/>
      <c r="GK2785" s="425"/>
      <c r="GL2785" s="425"/>
      <c r="GM2785" s="425"/>
      <c r="GN2785" s="425"/>
      <c r="GO2785" s="425"/>
      <c r="GP2785" s="425"/>
      <c r="GQ2785" s="425"/>
      <c r="GR2785" s="425"/>
      <c r="GS2785" s="425"/>
      <c r="GT2785" s="425"/>
      <c r="GU2785" s="425"/>
      <c r="GV2785" s="425"/>
      <c r="GW2785" s="425"/>
      <c r="GX2785" s="425"/>
      <c r="GY2785" s="425"/>
      <c r="GZ2785" s="425"/>
      <c r="HA2785" s="425"/>
      <c r="HB2785" s="425"/>
      <c r="HC2785" s="425"/>
      <c r="HD2785" s="425"/>
      <c r="HE2785" s="425"/>
      <c r="HF2785" s="425"/>
      <c r="HG2785" s="425"/>
      <c r="HH2785" s="425"/>
      <c r="HI2785" s="425"/>
      <c r="HJ2785" s="425"/>
      <c r="HK2785" s="425"/>
      <c r="HL2785" s="425"/>
      <c r="HM2785" s="425"/>
      <c r="HN2785" s="425"/>
      <c r="HO2785" s="425"/>
      <c r="HP2785" s="425"/>
      <c r="HQ2785" s="425"/>
      <c r="HR2785" s="425"/>
      <c r="HS2785" s="425"/>
      <c r="HT2785" s="425"/>
      <c r="HU2785" s="425"/>
      <c r="HV2785" s="425"/>
      <c r="HW2785" s="425"/>
      <c r="HX2785" s="425"/>
      <c r="HY2785" s="425"/>
      <c r="HZ2785" s="425"/>
      <c r="IA2785" s="425"/>
      <c r="IB2785" s="425"/>
      <c r="IC2785" s="425"/>
      <c r="ID2785" s="425"/>
      <c r="IE2785" s="425"/>
      <c r="IF2785" s="425"/>
      <c r="IG2785" s="425"/>
      <c r="IH2785" s="425"/>
      <c r="II2785" s="425"/>
      <c r="IJ2785" s="425"/>
      <c r="IK2785" s="425"/>
      <c r="IL2785" s="425"/>
      <c r="IM2785" s="425"/>
      <c r="IN2785" s="425"/>
      <c r="IO2785" s="425"/>
      <c r="IP2785" s="425"/>
      <c r="IQ2785" s="425"/>
      <c r="IR2785" s="425"/>
      <c r="IS2785" s="425"/>
      <c r="IT2785" s="425"/>
      <c r="IU2785" s="425"/>
      <c r="IV2785" s="425"/>
    </row>
    <row r="2786" s="428" customFormat="1" ht="27.6" customHeight="1" spans="2:256">
      <c r="B2786" s="465"/>
      <c r="GH2786" s="425"/>
      <c r="GI2786" s="425"/>
      <c r="GJ2786" s="425"/>
      <c r="GK2786" s="425"/>
      <c r="GL2786" s="425"/>
      <c r="GM2786" s="425"/>
      <c r="GN2786" s="425"/>
      <c r="GO2786" s="425"/>
      <c r="GP2786" s="425"/>
      <c r="GQ2786" s="425"/>
      <c r="GR2786" s="425"/>
      <c r="GS2786" s="425"/>
      <c r="GT2786" s="425"/>
      <c r="GU2786" s="425"/>
      <c r="GV2786" s="425"/>
      <c r="GW2786" s="425"/>
      <c r="GX2786" s="425"/>
      <c r="GY2786" s="425"/>
      <c r="GZ2786" s="425"/>
      <c r="HA2786" s="425"/>
      <c r="HB2786" s="425"/>
      <c r="HC2786" s="425"/>
      <c r="HD2786" s="425"/>
      <c r="HE2786" s="425"/>
      <c r="HF2786" s="425"/>
      <c r="HG2786" s="425"/>
      <c r="HH2786" s="425"/>
      <c r="HI2786" s="425"/>
      <c r="HJ2786" s="425"/>
      <c r="HK2786" s="425"/>
      <c r="HL2786" s="425"/>
      <c r="HM2786" s="425"/>
      <c r="HN2786" s="425"/>
      <c r="HO2786" s="425"/>
      <c r="HP2786" s="425"/>
      <c r="HQ2786" s="425"/>
      <c r="HR2786" s="425"/>
      <c r="HS2786" s="425"/>
      <c r="HT2786" s="425"/>
      <c r="HU2786" s="425"/>
      <c r="HV2786" s="425"/>
      <c r="HW2786" s="425"/>
      <c r="HX2786" s="425"/>
      <c r="HY2786" s="425"/>
      <c r="HZ2786" s="425"/>
      <c r="IA2786" s="425"/>
      <c r="IB2786" s="425"/>
      <c r="IC2786" s="425"/>
      <c r="ID2786" s="425"/>
      <c r="IE2786" s="425"/>
      <c r="IF2786" s="425"/>
      <c r="IG2786" s="425"/>
      <c r="IH2786" s="425"/>
      <c r="II2786" s="425"/>
      <c r="IJ2786" s="425"/>
      <c r="IK2786" s="425"/>
      <c r="IL2786" s="425"/>
      <c r="IM2786" s="425"/>
      <c r="IN2786" s="425"/>
      <c r="IO2786" s="425"/>
      <c r="IP2786" s="425"/>
      <c r="IQ2786" s="425"/>
      <c r="IR2786" s="425"/>
      <c r="IS2786" s="425"/>
      <c r="IT2786" s="425"/>
      <c r="IU2786" s="425"/>
      <c r="IV2786" s="425"/>
    </row>
    <row r="2787" s="428" customFormat="1" ht="27.6" customHeight="1" spans="2:256">
      <c r="B2787" s="465"/>
      <c r="GH2787" s="425"/>
      <c r="GI2787" s="425"/>
      <c r="GJ2787" s="425"/>
      <c r="GK2787" s="425"/>
      <c r="GL2787" s="425"/>
      <c r="GM2787" s="425"/>
      <c r="GN2787" s="425"/>
      <c r="GO2787" s="425"/>
      <c r="GP2787" s="425"/>
      <c r="GQ2787" s="425"/>
      <c r="GR2787" s="425"/>
      <c r="GS2787" s="425"/>
      <c r="GT2787" s="425"/>
      <c r="GU2787" s="425"/>
      <c r="GV2787" s="425"/>
      <c r="GW2787" s="425"/>
      <c r="GX2787" s="425"/>
      <c r="GY2787" s="425"/>
      <c r="GZ2787" s="425"/>
      <c r="HA2787" s="425"/>
      <c r="HB2787" s="425"/>
      <c r="HC2787" s="425"/>
      <c r="HD2787" s="425"/>
      <c r="HE2787" s="425"/>
      <c r="HF2787" s="425"/>
      <c r="HG2787" s="425"/>
      <c r="HH2787" s="425"/>
      <c r="HI2787" s="425"/>
      <c r="HJ2787" s="425"/>
      <c r="HK2787" s="425"/>
      <c r="HL2787" s="425"/>
      <c r="HM2787" s="425"/>
      <c r="HN2787" s="425"/>
      <c r="HO2787" s="425"/>
      <c r="HP2787" s="425"/>
      <c r="HQ2787" s="425"/>
      <c r="HR2787" s="425"/>
      <c r="HS2787" s="425"/>
      <c r="HT2787" s="425"/>
      <c r="HU2787" s="425"/>
      <c r="HV2787" s="425"/>
      <c r="HW2787" s="425"/>
      <c r="HX2787" s="425"/>
      <c r="HY2787" s="425"/>
      <c r="HZ2787" s="425"/>
      <c r="IA2787" s="425"/>
      <c r="IB2787" s="425"/>
      <c r="IC2787" s="425"/>
      <c r="ID2787" s="425"/>
      <c r="IE2787" s="425"/>
      <c r="IF2787" s="425"/>
      <c r="IG2787" s="425"/>
      <c r="IH2787" s="425"/>
      <c r="II2787" s="425"/>
      <c r="IJ2787" s="425"/>
      <c r="IK2787" s="425"/>
      <c r="IL2787" s="425"/>
      <c r="IM2787" s="425"/>
      <c r="IN2787" s="425"/>
      <c r="IO2787" s="425"/>
      <c r="IP2787" s="425"/>
      <c r="IQ2787" s="425"/>
      <c r="IR2787" s="425"/>
      <c r="IS2787" s="425"/>
      <c r="IT2787" s="425"/>
      <c r="IU2787" s="425"/>
      <c r="IV2787" s="425"/>
    </row>
    <row r="2788" s="428" customFormat="1" ht="27.6" customHeight="1" spans="2:256">
      <c r="B2788" s="465"/>
      <c r="GH2788" s="425"/>
      <c r="GI2788" s="425"/>
      <c r="GJ2788" s="425"/>
      <c r="GK2788" s="425"/>
      <c r="GL2788" s="425"/>
      <c r="GM2788" s="425"/>
      <c r="GN2788" s="425"/>
      <c r="GO2788" s="425"/>
      <c r="GP2788" s="425"/>
      <c r="GQ2788" s="425"/>
      <c r="GR2788" s="425"/>
      <c r="GS2788" s="425"/>
      <c r="GT2788" s="425"/>
      <c r="GU2788" s="425"/>
      <c r="GV2788" s="425"/>
      <c r="GW2788" s="425"/>
      <c r="GX2788" s="425"/>
      <c r="GY2788" s="425"/>
      <c r="GZ2788" s="425"/>
      <c r="HA2788" s="425"/>
      <c r="HB2788" s="425"/>
      <c r="HC2788" s="425"/>
      <c r="HD2788" s="425"/>
      <c r="HE2788" s="425"/>
      <c r="HF2788" s="425"/>
      <c r="HG2788" s="425"/>
      <c r="HH2788" s="425"/>
      <c r="HI2788" s="425"/>
      <c r="HJ2788" s="425"/>
      <c r="HK2788" s="425"/>
      <c r="HL2788" s="425"/>
      <c r="HM2788" s="425"/>
      <c r="HN2788" s="425"/>
      <c r="HO2788" s="425"/>
      <c r="HP2788" s="425"/>
      <c r="HQ2788" s="425"/>
      <c r="HR2788" s="425"/>
      <c r="HS2788" s="425"/>
      <c r="HT2788" s="425"/>
      <c r="HU2788" s="425"/>
      <c r="HV2788" s="425"/>
      <c r="HW2788" s="425"/>
      <c r="HX2788" s="425"/>
      <c r="HY2788" s="425"/>
      <c r="HZ2788" s="425"/>
      <c r="IA2788" s="425"/>
      <c r="IB2788" s="425"/>
      <c r="IC2788" s="425"/>
      <c r="ID2788" s="425"/>
      <c r="IE2788" s="425"/>
      <c r="IF2788" s="425"/>
      <c r="IG2788" s="425"/>
      <c r="IH2788" s="425"/>
      <c r="II2788" s="425"/>
      <c r="IJ2788" s="425"/>
      <c r="IK2788" s="425"/>
      <c r="IL2788" s="425"/>
      <c r="IM2788" s="425"/>
      <c r="IN2788" s="425"/>
      <c r="IO2788" s="425"/>
      <c r="IP2788" s="425"/>
      <c r="IQ2788" s="425"/>
      <c r="IR2788" s="425"/>
      <c r="IS2788" s="425"/>
      <c r="IT2788" s="425"/>
      <c r="IU2788" s="425"/>
      <c r="IV2788" s="425"/>
    </row>
    <row r="2789" s="428" customFormat="1" ht="27.6" customHeight="1" spans="2:256">
      <c r="B2789" s="465"/>
      <c r="GH2789" s="425"/>
      <c r="GI2789" s="425"/>
      <c r="GJ2789" s="425"/>
      <c r="GK2789" s="425"/>
      <c r="GL2789" s="425"/>
      <c r="GM2789" s="425"/>
      <c r="GN2789" s="425"/>
      <c r="GO2789" s="425"/>
      <c r="GP2789" s="425"/>
      <c r="GQ2789" s="425"/>
      <c r="GR2789" s="425"/>
      <c r="GS2789" s="425"/>
      <c r="GT2789" s="425"/>
      <c r="GU2789" s="425"/>
      <c r="GV2789" s="425"/>
      <c r="GW2789" s="425"/>
      <c r="GX2789" s="425"/>
      <c r="GY2789" s="425"/>
      <c r="GZ2789" s="425"/>
      <c r="HA2789" s="425"/>
      <c r="HB2789" s="425"/>
      <c r="HC2789" s="425"/>
      <c r="HD2789" s="425"/>
      <c r="HE2789" s="425"/>
      <c r="HF2789" s="425"/>
      <c r="HG2789" s="425"/>
      <c r="HH2789" s="425"/>
      <c r="HI2789" s="425"/>
      <c r="HJ2789" s="425"/>
      <c r="HK2789" s="425"/>
      <c r="HL2789" s="425"/>
      <c r="HM2789" s="425"/>
      <c r="HN2789" s="425"/>
      <c r="HO2789" s="425"/>
      <c r="HP2789" s="425"/>
      <c r="HQ2789" s="425"/>
      <c r="HR2789" s="425"/>
      <c r="HS2789" s="425"/>
      <c r="HT2789" s="425"/>
      <c r="HU2789" s="425"/>
      <c r="HV2789" s="425"/>
      <c r="HW2789" s="425"/>
      <c r="HX2789" s="425"/>
      <c r="HY2789" s="425"/>
      <c r="HZ2789" s="425"/>
      <c r="IA2789" s="425"/>
      <c r="IB2789" s="425"/>
      <c r="IC2789" s="425"/>
      <c r="ID2789" s="425"/>
      <c r="IE2789" s="425"/>
      <c r="IF2789" s="425"/>
      <c r="IG2789" s="425"/>
      <c r="IH2789" s="425"/>
      <c r="II2789" s="425"/>
      <c r="IJ2789" s="425"/>
      <c r="IK2789" s="425"/>
      <c r="IL2789" s="425"/>
      <c r="IM2789" s="425"/>
      <c r="IN2789" s="425"/>
      <c r="IO2789" s="425"/>
      <c r="IP2789" s="425"/>
      <c r="IQ2789" s="425"/>
      <c r="IR2789" s="425"/>
      <c r="IS2789" s="425"/>
      <c r="IT2789" s="425"/>
      <c r="IU2789" s="425"/>
      <c r="IV2789" s="425"/>
    </row>
    <row r="2790" s="428" customFormat="1" ht="27.6" customHeight="1" spans="2:256">
      <c r="B2790" s="465"/>
      <c r="GH2790" s="425"/>
      <c r="GI2790" s="425"/>
      <c r="GJ2790" s="425"/>
      <c r="GK2790" s="425"/>
      <c r="GL2790" s="425"/>
      <c r="GM2790" s="425"/>
      <c r="GN2790" s="425"/>
      <c r="GO2790" s="425"/>
      <c r="GP2790" s="425"/>
      <c r="GQ2790" s="425"/>
      <c r="GR2790" s="425"/>
      <c r="GS2790" s="425"/>
      <c r="GT2790" s="425"/>
      <c r="GU2790" s="425"/>
      <c r="GV2790" s="425"/>
      <c r="GW2790" s="425"/>
      <c r="GX2790" s="425"/>
      <c r="GY2790" s="425"/>
      <c r="GZ2790" s="425"/>
      <c r="HA2790" s="425"/>
      <c r="HB2790" s="425"/>
      <c r="HC2790" s="425"/>
      <c r="HD2790" s="425"/>
      <c r="HE2790" s="425"/>
      <c r="HF2790" s="425"/>
      <c r="HG2790" s="425"/>
      <c r="HH2790" s="425"/>
      <c r="HI2790" s="425"/>
      <c r="HJ2790" s="425"/>
      <c r="HK2790" s="425"/>
      <c r="HL2790" s="425"/>
      <c r="HM2790" s="425"/>
      <c r="HN2790" s="425"/>
      <c r="HO2790" s="425"/>
      <c r="HP2790" s="425"/>
      <c r="HQ2790" s="425"/>
      <c r="HR2790" s="425"/>
      <c r="HS2790" s="425"/>
      <c r="HT2790" s="425"/>
      <c r="HU2790" s="425"/>
      <c r="HV2790" s="425"/>
      <c r="HW2790" s="425"/>
      <c r="HX2790" s="425"/>
      <c r="HY2790" s="425"/>
      <c r="HZ2790" s="425"/>
      <c r="IA2790" s="425"/>
      <c r="IB2790" s="425"/>
      <c r="IC2790" s="425"/>
      <c r="ID2790" s="425"/>
      <c r="IE2790" s="425"/>
      <c r="IF2790" s="425"/>
      <c r="IG2790" s="425"/>
      <c r="IH2790" s="425"/>
      <c r="II2790" s="425"/>
      <c r="IJ2790" s="425"/>
      <c r="IK2790" s="425"/>
      <c r="IL2790" s="425"/>
      <c r="IM2790" s="425"/>
      <c r="IN2790" s="425"/>
      <c r="IO2790" s="425"/>
      <c r="IP2790" s="425"/>
      <c r="IQ2790" s="425"/>
      <c r="IR2790" s="425"/>
      <c r="IS2790" s="425"/>
      <c r="IT2790" s="425"/>
      <c r="IU2790" s="425"/>
      <c r="IV2790" s="425"/>
    </row>
    <row r="2791" s="428" customFormat="1" ht="27.6" customHeight="1" spans="2:256">
      <c r="B2791" s="465"/>
      <c r="GH2791" s="425"/>
      <c r="GI2791" s="425"/>
      <c r="GJ2791" s="425"/>
      <c r="GK2791" s="425"/>
      <c r="GL2791" s="425"/>
      <c r="GM2791" s="425"/>
      <c r="GN2791" s="425"/>
      <c r="GO2791" s="425"/>
      <c r="GP2791" s="425"/>
      <c r="GQ2791" s="425"/>
      <c r="GR2791" s="425"/>
      <c r="GS2791" s="425"/>
      <c r="GT2791" s="425"/>
      <c r="GU2791" s="425"/>
      <c r="GV2791" s="425"/>
      <c r="GW2791" s="425"/>
      <c r="GX2791" s="425"/>
      <c r="GY2791" s="425"/>
      <c r="GZ2791" s="425"/>
      <c r="HA2791" s="425"/>
      <c r="HB2791" s="425"/>
      <c r="HC2791" s="425"/>
      <c r="HD2791" s="425"/>
      <c r="HE2791" s="425"/>
      <c r="HF2791" s="425"/>
      <c r="HG2791" s="425"/>
      <c r="HH2791" s="425"/>
      <c r="HI2791" s="425"/>
      <c r="HJ2791" s="425"/>
      <c r="HK2791" s="425"/>
      <c r="HL2791" s="425"/>
      <c r="HM2791" s="425"/>
      <c r="HN2791" s="425"/>
      <c r="HO2791" s="425"/>
      <c r="HP2791" s="425"/>
      <c r="HQ2791" s="425"/>
      <c r="HR2791" s="425"/>
      <c r="HS2791" s="425"/>
      <c r="HT2791" s="425"/>
      <c r="HU2791" s="425"/>
      <c r="HV2791" s="425"/>
      <c r="HW2791" s="425"/>
      <c r="HX2791" s="425"/>
      <c r="HY2791" s="425"/>
      <c r="HZ2791" s="425"/>
      <c r="IA2791" s="425"/>
      <c r="IB2791" s="425"/>
      <c r="IC2791" s="425"/>
      <c r="ID2791" s="425"/>
      <c r="IE2791" s="425"/>
      <c r="IF2791" s="425"/>
      <c r="IG2791" s="425"/>
      <c r="IH2791" s="425"/>
      <c r="II2791" s="425"/>
      <c r="IJ2791" s="425"/>
      <c r="IK2791" s="425"/>
      <c r="IL2791" s="425"/>
      <c r="IM2791" s="425"/>
      <c r="IN2791" s="425"/>
      <c r="IO2791" s="425"/>
      <c r="IP2791" s="425"/>
      <c r="IQ2791" s="425"/>
      <c r="IR2791" s="425"/>
      <c r="IS2791" s="425"/>
      <c r="IT2791" s="425"/>
      <c r="IU2791" s="425"/>
      <c r="IV2791" s="425"/>
    </row>
    <row r="2792" s="428" customFormat="1" ht="27.6" customHeight="1" spans="2:256">
      <c r="B2792" s="465"/>
      <c r="GH2792" s="425"/>
      <c r="GI2792" s="425"/>
      <c r="GJ2792" s="425"/>
      <c r="GK2792" s="425"/>
      <c r="GL2792" s="425"/>
      <c r="GM2792" s="425"/>
      <c r="GN2792" s="425"/>
      <c r="GO2792" s="425"/>
      <c r="GP2792" s="425"/>
      <c r="GQ2792" s="425"/>
      <c r="GR2792" s="425"/>
      <c r="GS2792" s="425"/>
      <c r="GT2792" s="425"/>
      <c r="GU2792" s="425"/>
      <c r="GV2792" s="425"/>
      <c r="GW2792" s="425"/>
      <c r="GX2792" s="425"/>
      <c r="GY2792" s="425"/>
      <c r="GZ2792" s="425"/>
      <c r="HA2792" s="425"/>
      <c r="HB2792" s="425"/>
      <c r="HC2792" s="425"/>
      <c r="HD2792" s="425"/>
      <c r="HE2792" s="425"/>
      <c r="HF2792" s="425"/>
      <c r="HG2792" s="425"/>
      <c r="HH2792" s="425"/>
      <c r="HI2792" s="425"/>
      <c r="HJ2792" s="425"/>
      <c r="HK2792" s="425"/>
      <c r="HL2792" s="425"/>
      <c r="HM2792" s="425"/>
      <c r="HN2792" s="425"/>
      <c r="HO2792" s="425"/>
      <c r="HP2792" s="425"/>
      <c r="HQ2792" s="425"/>
      <c r="HR2792" s="425"/>
      <c r="HS2792" s="425"/>
      <c r="HT2792" s="425"/>
      <c r="HU2792" s="425"/>
      <c r="HV2792" s="425"/>
      <c r="HW2792" s="425"/>
      <c r="HX2792" s="425"/>
      <c r="HY2792" s="425"/>
      <c r="HZ2792" s="425"/>
      <c r="IA2792" s="425"/>
      <c r="IB2792" s="425"/>
      <c r="IC2792" s="425"/>
      <c r="ID2792" s="425"/>
      <c r="IE2792" s="425"/>
      <c r="IF2792" s="425"/>
      <c r="IG2792" s="425"/>
      <c r="IH2792" s="425"/>
      <c r="II2792" s="425"/>
      <c r="IJ2792" s="425"/>
      <c r="IK2792" s="425"/>
      <c r="IL2792" s="425"/>
      <c r="IM2792" s="425"/>
      <c r="IN2792" s="425"/>
      <c r="IO2792" s="425"/>
      <c r="IP2792" s="425"/>
      <c r="IQ2792" s="425"/>
      <c r="IR2792" s="425"/>
      <c r="IS2792" s="425"/>
      <c r="IT2792" s="425"/>
      <c r="IU2792" s="425"/>
      <c r="IV2792" s="425"/>
    </row>
    <row r="2793" s="428" customFormat="1" ht="27.6" customHeight="1" spans="2:256">
      <c r="B2793" s="465"/>
      <c r="GH2793" s="425"/>
      <c r="GI2793" s="425"/>
      <c r="GJ2793" s="425"/>
      <c r="GK2793" s="425"/>
      <c r="GL2793" s="425"/>
      <c r="GM2793" s="425"/>
      <c r="GN2793" s="425"/>
      <c r="GO2793" s="425"/>
      <c r="GP2793" s="425"/>
      <c r="GQ2793" s="425"/>
      <c r="GR2793" s="425"/>
      <c r="GS2793" s="425"/>
      <c r="GT2793" s="425"/>
      <c r="GU2793" s="425"/>
      <c r="GV2793" s="425"/>
      <c r="GW2793" s="425"/>
      <c r="GX2793" s="425"/>
      <c r="GY2793" s="425"/>
      <c r="GZ2793" s="425"/>
      <c r="HA2793" s="425"/>
      <c r="HB2793" s="425"/>
      <c r="HC2793" s="425"/>
      <c r="HD2793" s="425"/>
      <c r="HE2793" s="425"/>
      <c r="HF2793" s="425"/>
      <c r="HG2793" s="425"/>
      <c r="HH2793" s="425"/>
      <c r="HI2793" s="425"/>
      <c r="HJ2793" s="425"/>
      <c r="HK2793" s="425"/>
      <c r="HL2793" s="425"/>
      <c r="HM2793" s="425"/>
      <c r="HN2793" s="425"/>
      <c r="HO2793" s="425"/>
      <c r="HP2793" s="425"/>
      <c r="HQ2793" s="425"/>
      <c r="HR2793" s="425"/>
      <c r="HS2793" s="425"/>
      <c r="HT2793" s="425"/>
      <c r="HU2793" s="425"/>
      <c r="HV2793" s="425"/>
      <c r="HW2793" s="425"/>
      <c r="HX2793" s="425"/>
      <c r="HY2793" s="425"/>
      <c r="HZ2793" s="425"/>
      <c r="IA2793" s="425"/>
      <c r="IB2793" s="425"/>
      <c r="IC2793" s="425"/>
      <c r="ID2793" s="425"/>
      <c r="IE2793" s="425"/>
      <c r="IF2793" s="425"/>
      <c r="IG2793" s="425"/>
      <c r="IH2793" s="425"/>
      <c r="II2793" s="425"/>
      <c r="IJ2793" s="425"/>
      <c r="IK2793" s="425"/>
      <c r="IL2793" s="425"/>
      <c r="IM2793" s="425"/>
      <c r="IN2793" s="425"/>
      <c r="IO2793" s="425"/>
      <c r="IP2793" s="425"/>
      <c r="IQ2793" s="425"/>
      <c r="IR2793" s="425"/>
      <c r="IS2793" s="425"/>
      <c r="IT2793" s="425"/>
      <c r="IU2793" s="425"/>
      <c r="IV2793" s="425"/>
    </row>
    <row r="2794" s="428" customFormat="1" ht="27.6" customHeight="1" spans="2:256">
      <c r="B2794" s="465"/>
      <c r="GH2794" s="425"/>
      <c r="GI2794" s="425"/>
      <c r="GJ2794" s="425"/>
      <c r="GK2794" s="425"/>
      <c r="GL2794" s="425"/>
      <c r="GM2794" s="425"/>
      <c r="GN2794" s="425"/>
      <c r="GO2794" s="425"/>
      <c r="GP2794" s="425"/>
      <c r="GQ2794" s="425"/>
      <c r="GR2794" s="425"/>
      <c r="GS2794" s="425"/>
      <c r="GT2794" s="425"/>
      <c r="GU2794" s="425"/>
      <c r="GV2794" s="425"/>
      <c r="GW2794" s="425"/>
      <c r="GX2794" s="425"/>
      <c r="GY2794" s="425"/>
      <c r="GZ2794" s="425"/>
      <c r="HA2794" s="425"/>
      <c r="HB2794" s="425"/>
      <c r="HC2794" s="425"/>
      <c r="HD2794" s="425"/>
      <c r="HE2794" s="425"/>
      <c r="HF2794" s="425"/>
      <c r="HG2794" s="425"/>
      <c r="HH2794" s="425"/>
      <c r="HI2794" s="425"/>
      <c r="HJ2794" s="425"/>
      <c r="HK2794" s="425"/>
      <c r="HL2794" s="425"/>
      <c r="HM2794" s="425"/>
      <c r="HN2794" s="425"/>
      <c r="HO2794" s="425"/>
      <c r="HP2794" s="425"/>
      <c r="HQ2794" s="425"/>
      <c r="HR2794" s="425"/>
      <c r="HS2794" s="425"/>
      <c r="HT2794" s="425"/>
      <c r="HU2794" s="425"/>
      <c r="HV2794" s="425"/>
      <c r="HW2794" s="425"/>
      <c r="HX2794" s="425"/>
      <c r="HY2794" s="425"/>
      <c r="HZ2794" s="425"/>
      <c r="IA2794" s="425"/>
      <c r="IB2794" s="425"/>
      <c r="IC2794" s="425"/>
      <c r="ID2794" s="425"/>
      <c r="IE2794" s="425"/>
      <c r="IF2794" s="425"/>
      <c r="IG2794" s="425"/>
      <c r="IH2794" s="425"/>
      <c r="II2794" s="425"/>
      <c r="IJ2794" s="425"/>
      <c r="IK2794" s="425"/>
      <c r="IL2794" s="425"/>
      <c r="IM2794" s="425"/>
      <c r="IN2794" s="425"/>
      <c r="IO2794" s="425"/>
      <c r="IP2794" s="425"/>
      <c r="IQ2794" s="425"/>
      <c r="IR2794" s="425"/>
      <c r="IS2794" s="425"/>
      <c r="IT2794" s="425"/>
      <c r="IU2794" s="425"/>
      <c r="IV2794" s="425"/>
    </row>
    <row r="2795" s="428" customFormat="1" ht="27.6" customHeight="1" spans="2:256">
      <c r="B2795" s="465"/>
      <c r="GH2795" s="425"/>
      <c r="GI2795" s="425"/>
      <c r="GJ2795" s="425"/>
      <c r="GK2795" s="425"/>
      <c r="GL2795" s="425"/>
      <c r="GM2795" s="425"/>
      <c r="GN2795" s="425"/>
      <c r="GO2795" s="425"/>
      <c r="GP2795" s="425"/>
      <c r="GQ2795" s="425"/>
      <c r="GR2795" s="425"/>
      <c r="GS2795" s="425"/>
      <c r="GT2795" s="425"/>
      <c r="GU2795" s="425"/>
      <c r="GV2795" s="425"/>
      <c r="GW2795" s="425"/>
      <c r="GX2795" s="425"/>
      <c r="GY2795" s="425"/>
      <c r="GZ2795" s="425"/>
      <c r="HA2795" s="425"/>
      <c r="HB2795" s="425"/>
      <c r="HC2795" s="425"/>
      <c r="HD2795" s="425"/>
      <c r="HE2795" s="425"/>
      <c r="HF2795" s="425"/>
      <c r="HG2795" s="425"/>
      <c r="HH2795" s="425"/>
      <c r="HI2795" s="425"/>
      <c r="HJ2795" s="425"/>
      <c r="HK2795" s="425"/>
      <c r="HL2795" s="425"/>
      <c r="HM2795" s="425"/>
      <c r="HN2795" s="425"/>
      <c r="HO2795" s="425"/>
      <c r="HP2795" s="425"/>
      <c r="HQ2795" s="425"/>
      <c r="HR2795" s="425"/>
      <c r="HS2795" s="425"/>
      <c r="HT2795" s="425"/>
      <c r="HU2795" s="425"/>
      <c r="HV2795" s="425"/>
      <c r="HW2795" s="425"/>
      <c r="HX2795" s="425"/>
      <c r="HY2795" s="425"/>
      <c r="HZ2795" s="425"/>
      <c r="IA2795" s="425"/>
      <c r="IB2795" s="425"/>
      <c r="IC2795" s="425"/>
      <c r="ID2795" s="425"/>
      <c r="IE2795" s="425"/>
      <c r="IF2795" s="425"/>
      <c r="IG2795" s="425"/>
      <c r="IH2795" s="425"/>
      <c r="II2795" s="425"/>
      <c r="IJ2795" s="425"/>
      <c r="IK2795" s="425"/>
      <c r="IL2795" s="425"/>
      <c r="IM2795" s="425"/>
      <c r="IN2795" s="425"/>
      <c r="IO2795" s="425"/>
      <c r="IP2795" s="425"/>
      <c r="IQ2795" s="425"/>
      <c r="IR2795" s="425"/>
      <c r="IS2795" s="425"/>
      <c r="IT2795" s="425"/>
      <c r="IU2795" s="425"/>
      <c r="IV2795" s="425"/>
    </row>
    <row r="2796" s="428" customFormat="1" ht="27.6" customHeight="1" spans="2:256">
      <c r="B2796" s="465"/>
      <c r="GH2796" s="425"/>
      <c r="GI2796" s="425"/>
      <c r="GJ2796" s="425"/>
      <c r="GK2796" s="425"/>
      <c r="GL2796" s="425"/>
      <c r="GM2796" s="425"/>
      <c r="GN2796" s="425"/>
      <c r="GO2796" s="425"/>
      <c r="GP2796" s="425"/>
      <c r="GQ2796" s="425"/>
      <c r="GR2796" s="425"/>
      <c r="GS2796" s="425"/>
      <c r="GT2796" s="425"/>
      <c r="GU2796" s="425"/>
      <c r="GV2796" s="425"/>
      <c r="GW2796" s="425"/>
      <c r="GX2796" s="425"/>
      <c r="GY2796" s="425"/>
      <c r="GZ2796" s="425"/>
      <c r="HA2796" s="425"/>
      <c r="HB2796" s="425"/>
      <c r="HC2796" s="425"/>
      <c r="HD2796" s="425"/>
      <c r="HE2796" s="425"/>
      <c r="HF2796" s="425"/>
      <c r="HG2796" s="425"/>
      <c r="HH2796" s="425"/>
      <c r="HI2796" s="425"/>
      <c r="HJ2796" s="425"/>
      <c r="HK2796" s="425"/>
      <c r="HL2796" s="425"/>
      <c r="HM2796" s="425"/>
      <c r="HN2796" s="425"/>
      <c r="HO2796" s="425"/>
      <c r="HP2796" s="425"/>
      <c r="HQ2796" s="425"/>
      <c r="HR2796" s="425"/>
      <c r="HS2796" s="425"/>
      <c r="HT2796" s="425"/>
      <c r="HU2796" s="425"/>
      <c r="HV2796" s="425"/>
      <c r="HW2796" s="425"/>
      <c r="HX2796" s="425"/>
      <c r="HY2796" s="425"/>
      <c r="HZ2796" s="425"/>
      <c r="IA2796" s="425"/>
      <c r="IB2796" s="425"/>
      <c r="IC2796" s="425"/>
      <c r="ID2796" s="425"/>
      <c r="IE2796" s="425"/>
      <c r="IF2796" s="425"/>
      <c r="IG2796" s="425"/>
      <c r="IH2796" s="425"/>
      <c r="II2796" s="425"/>
      <c r="IJ2796" s="425"/>
      <c r="IK2796" s="425"/>
      <c r="IL2796" s="425"/>
      <c r="IM2796" s="425"/>
      <c r="IN2796" s="425"/>
      <c r="IO2796" s="425"/>
      <c r="IP2796" s="425"/>
      <c r="IQ2796" s="425"/>
      <c r="IR2796" s="425"/>
      <c r="IS2796" s="425"/>
      <c r="IT2796" s="425"/>
      <c r="IU2796" s="425"/>
      <c r="IV2796" s="425"/>
    </row>
    <row r="2797" s="428" customFormat="1" ht="27.6" customHeight="1" spans="2:256">
      <c r="B2797" s="465"/>
      <c r="GH2797" s="425"/>
      <c r="GI2797" s="425"/>
      <c r="GJ2797" s="425"/>
      <c r="GK2797" s="425"/>
      <c r="GL2797" s="425"/>
      <c r="GM2797" s="425"/>
      <c r="GN2797" s="425"/>
      <c r="GO2797" s="425"/>
      <c r="GP2797" s="425"/>
      <c r="GQ2797" s="425"/>
      <c r="GR2797" s="425"/>
      <c r="GS2797" s="425"/>
      <c r="GT2797" s="425"/>
      <c r="GU2797" s="425"/>
      <c r="GV2797" s="425"/>
      <c r="GW2797" s="425"/>
      <c r="GX2797" s="425"/>
      <c r="GY2797" s="425"/>
      <c r="GZ2797" s="425"/>
      <c r="HA2797" s="425"/>
      <c r="HB2797" s="425"/>
      <c r="HC2797" s="425"/>
      <c r="HD2797" s="425"/>
      <c r="HE2797" s="425"/>
      <c r="HF2797" s="425"/>
      <c r="HG2797" s="425"/>
      <c r="HH2797" s="425"/>
      <c r="HI2797" s="425"/>
      <c r="HJ2797" s="425"/>
      <c r="HK2797" s="425"/>
      <c r="HL2797" s="425"/>
      <c r="HM2797" s="425"/>
      <c r="HN2797" s="425"/>
      <c r="HO2797" s="425"/>
      <c r="HP2797" s="425"/>
      <c r="HQ2797" s="425"/>
      <c r="HR2797" s="425"/>
      <c r="HS2797" s="425"/>
      <c r="HT2797" s="425"/>
      <c r="HU2797" s="425"/>
      <c r="HV2797" s="425"/>
      <c r="HW2797" s="425"/>
      <c r="HX2797" s="425"/>
      <c r="HY2797" s="425"/>
      <c r="HZ2797" s="425"/>
      <c r="IA2797" s="425"/>
      <c r="IB2797" s="425"/>
      <c r="IC2797" s="425"/>
      <c r="ID2797" s="425"/>
      <c r="IE2797" s="425"/>
      <c r="IF2797" s="425"/>
      <c r="IG2797" s="425"/>
      <c r="IH2797" s="425"/>
      <c r="II2797" s="425"/>
      <c r="IJ2797" s="425"/>
      <c r="IK2797" s="425"/>
      <c r="IL2797" s="425"/>
      <c r="IM2797" s="425"/>
      <c r="IN2797" s="425"/>
      <c r="IO2797" s="425"/>
      <c r="IP2797" s="425"/>
      <c r="IQ2797" s="425"/>
      <c r="IR2797" s="425"/>
      <c r="IS2797" s="425"/>
      <c r="IT2797" s="425"/>
      <c r="IU2797" s="425"/>
      <c r="IV2797" s="425"/>
    </row>
    <row r="2798" s="428" customFormat="1" ht="27.6" customHeight="1" spans="2:256">
      <c r="B2798" s="465"/>
      <c r="GH2798" s="425"/>
      <c r="GI2798" s="425"/>
      <c r="GJ2798" s="425"/>
      <c r="GK2798" s="425"/>
      <c r="GL2798" s="425"/>
      <c r="GM2798" s="425"/>
      <c r="GN2798" s="425"/>
      <c r="GO2798" s="425"/>
      <c r="GP2798" s="425"/>
      <c r="GQ2798" s="425"/>
      <c r="GR2798" s="425"/>
      <c r="GS2798" s="425"/>
      <c r="GT2798" s="425"/>
      <c r="GU2798" s="425"/>
      <c r="GV2798" s="425"/>
      <c r="GW2798" s="425"/>
      <c r="GX2798" s="425"/>
      <c r="GY2798" s="425"/>
      <c r="GZ2798" s="425"/>
      <c r="HA2798" s="425"/>
      <c r="HB2798" s="425"/>
      <c r="HC2798" s="425"/>
      <c r="HD2798" s="425"/>
      <c r="HE2798" s="425"/>
      <c r="HF2798" s="425"/>
      <c r="HG2798" s="425"/>
      <c r="HH2798" s="425"/>
      <c r="HI2798" s="425"/>
      <c r="HJ2798" s="425"/>
      <c r="HK2798" s="425"/>
      <c r="HL2798" s="425"/>
      <c r="HM2798" s="425"/>
      <c r="HN2798" s="425"/>
      <c r="HO2798" s="425"/>
      <c r="HP2798" s="425"/>
      <c r="HQ2798" s="425"/>
      <c r="HR2798" s="425"/>
      <c r="HS2798" s="425"/>
      <c r="HT2798" s="425"/>
      <c r="HU2798" s="425"/>
      <c r="HV2798" s="425"/>
      <c r="HW2798" s="425"/>
      <c r="HX2798" s="425"/>
      <c r="HY2798" s="425"/>
      <c r="HZ2798" s="425"/>
      <c r="IA2798" s="425"/>
      <c r="IB2798" s="425"/>
      <c r="IC2798" s="425"/>
      <c r="ID2798" s="425"/>
      <c r="IE2798" s="425"/>
      <c r="IF2798" s="425"/>
      <c r="IG2798" s="425"/>
      <c r="IH2798" s="425"/>
      <c r="II2798" s="425"/>
      <c r="IJ2798" s="425"/>
      <c r="IK2798" s="425"/>
      <c r="IL2798" s="425"/>
      <c r="IM2798" s="425"/>
      <c r="IN2798" s="425"/>
      <c r="IO2798" s="425"/>
      <c r="IP2798" s="425"/>
      <c r="IQ2798" s="425"/>
      <c r="IR2798" s="425"/>
      <c r="IS2798" s="425"/>
      <c r="IT2798" s="425"/>
      <c r="IU2798" s="425"/>
      <c r="IV2798" s="425"/>
    </row>
    <row r="2799" s="428" customFormat="1" ht="27.6" customHeight="1" spans="2:256">
      <c r="B2799" s="465"/>
      <c r="GH2799" s="425"/>
      <c r="GI2799" s="425"/>
      <c r="GJ2799" s="425"/>
      <c r="GK2799" s="425"/>
      <c r="GL2799" s="425"/>
      <c r="GM2799" s="425"/>
      <c r="GN2799" s="425"/>
      <c r="GO2799" s="425"/>
      <c r="GP2799" s="425"/>
      <c r="GQ2799" s="425"/>
      <c r="GR2799" s="425"/>
      <c r="GS2799" s="425"/>
      <c r="GT2799" s="425"/>
      <c r="GU2799" s="425"/>
      <c r="GV2799" s="425"/>
      <c r="GW2799" s="425"/>
      <c r="GX2799" s="425"/>
      <c r="GY2799" s="425"/>
      <c r="GZ2799" s="425"/>
      <c r="HA2799" s="425"/>
      <c r="HB2799" s="425"/>
      <c r="HC2799" s="425"/>
      <c r="HD2799" s="425"/>
      <c r="HE2799" s="425"/>
      <c r="HF2799" s="425"/>
      <c r="HG2799" s="425"/>
      <c r="HH2799" s="425"/>
      <c r="HI2799" s="425"/>
      <c r="HJ2799" s="425"/>
      <c r="HK2799" s="425"/>
      <c r="HL2799" s="425"/>
      <c r="HM2799" s="425"/>
      <c r="HN2799" s="425"/>
      <c r="HO2799" s="425"/>
      <c r="HP2799" s="425"/>
      <c r="HQ2799" s="425"/>
      <c r="HR2799" s="425"/>
      <c r="HS2799" s="425"/>
      <c r="HT2799" s="425"/>
      <c r="HU2799" s="425"/>
      <c r="HV2799" s="425"/>
      <c r="HW2799" s="425"/>
      <c r="HX2799" s="425"/>
      <c r="HY2799" s="425"/>
      <c r="HZ2799" s="425"/>
      <c r="IA2799" s="425"/>
      <c r="IB2799" s="425"/>
      <c r="IC2799" s="425"/>
      <c r="ID2799" s="425"/>
      <c r="IE2799" s="425"/>
      <c r="IF2799" s="425"/>
      <c r="IG2799" s="425"/>
      <c r="IH2799" s="425"/>
      <c r="II2799" s="425"/>
      <c r="IJ2799" s="425"/>
      <c r="IK2799" s="425"/>
      <c r="IL2799" s="425"/>
      <c r="IM2799" s="425"/>
      <c r="IN2799" s="425"/>
      <c r="IO2799" s="425"/>
      <c r="IP2799" s="425"/>
      <c r="IQ2799" s="425"/>
      <c r="IR2799" s="425"/>
      <c r="IS2799" s="425"/>
      <c r="IT2799" s="425"/>
      <c r="IU2799" s="425"/>
      <c r="IV2799" s="425"/>
    </row>
    <row r="2800" s="428" customFormat="1" ht="27.6" customHeight="1" spans="2:256">
      <c r="B2800" s="465"/>
      <c r="GH2800" s="425"/>
      <c r="GI2800" s="425"/>
      <c r="GJ2800" s="425"/>
      <c r="GK2800" s="425"/>
      <c r="GL2800" s="425"/>
      <c r="GM2800" s="425"/>
      <c r="GN2800" s="425"/>
      <c r="GO2800" s="425"/>
      <c r="GP2800" s="425"/>
      <c r="GQ2800" s="425"/>
      <c r="GR2800" s="425"/>
      <c r="GS2800" s="425"/>
      <c r="GT2800" s="425"/>
      <c r="GU2800" s="425"/>
      <c r="GV2800" s="425"/>
      <c r="GW2800" s="425"/>
      <c r="GX2800" s="425"/>
      <c r="GY2800" s="425"/>
      <c r="GZ2800" s="425"/>
      <c r="HA2800" s="425"/>
      <c r="HB2800" s="425"/>
      <c r="HC2800" s="425"/>
      <c r="HD2800" s="425"/>
      <c r="HE2800" s="425"/>
      <c r="HF2800" s="425"/>
      <c r="HG2800" s="425"/>
      <c r="HH2800" s="425"/>
      <c r="HI2800" s="425"/>
      <c r="HJ2800" s="425"/>
      <c r="HK2800" s="425"/>
      <c r="HL2800" s="425"/>
      <c r="HM2800" s="425"/>
      <c r="HN2800" s="425"/>
      <c r="HO2800" s="425"/>
      <c r="HP2800" s="425"/>
      <c r="HQ2800" s="425"/>
      <c r="HR2800" s="425"/>
      <c r="HS2800" s="425"/>
      <c r="HT2800" s="425"/>
      <c r="HU2800" s="425"/>
      <c r="HV2800" s="425"/>
      <c r="HW2800" s="425"/>
      <c r="HX2800" s="425"/>
      <c r="HY2800" s="425"/>
      <c r="HZ2800" s="425"/>
      <c r="IA2800" s="425"/>
      <c r="IB2800" s="425"/>
      <c r="IC2800" s="425"/>
      <c r="ID2800" s="425"/>
      <c r="IE2800" s="425"/>
      <c r="IF2800" s="425"/>
      <c r="IG2800" s="425"/>
      <c r="IH2800" s="425"/>
      <c r="II2800" s="425"/>
      <c r="IJ2800" s="425"/>
      <c r="IK2800" s="425"/>
      <c r="IL2800" s="425"/>
      <c r="IM2800" s="425"/>
      <c r="IN2800" s="425"/>
      <c r="IO2800" s="425"/>
      <c r="IP2800" s="425"/>
      <c r="IQ2800" s="425"/>
      <c r="IR2800" s="425"/>
      <c r="IS2800" s="425"/>
      <c r="IT2800" s="425"/>
      <c r="IU2800" s="425"/>
      <c r="IV2800" s="425"/>
    </row>
    <row r="2801" s="428" customFormat="1" ht="27.6" customHeight="1" spans="2:256">
      <c r="B2801" s="465"/>
      <c r="GH2801" s="425"/>
      <c r="GI2801" s="425"/>
      <c r="GJ2801" s="425"/>
      <c r="GK2801" s="425"/>
      <c r="GL2801" s="425"/>
      <c r="GM2801" s="425"/>
      <c r="GN2801" s="425"/>
      <c r="GO2801" s="425"/>
      <c r="GP2801" s="425"/>
      <c r="GQ2801" s="425"/>
      <c r="GR2801" s="425"/>
      <c r="GS2801" s="425"/>
      <c r="GT2801" s="425"/>
      <c r="GU2801" s="425"/>
      <c r="GV2801" s="425"/>
      <c r="GW2801" s="425"/>
      <c r="GX2801" s="425"/>
      <c r="GY2801" s="425"/>
      <c r="GZ2801" s="425"/>
      <c r="HA2801" s="425"/>
      <c r="HB2801" s="425"/>
      <c r="HC2801" s="425"/>
      <c r="HD2801" s="425"/>
      <c r="HE2801" s="425"/>
      <c r="HF2801" s="425"/>
      <c r="HG2801" s="425"/>
      <c r="HH2801" s="425"/>
      <c r="HI2801" s="425"/>
      <c r="HJ2801" s="425"/>
      <c r="HK2801" s="425"/>
      <c r="HL2801" s="425"/>
      <c r="HM2801" s="425"/>
      <c r="HN2801" s="425"/>
      <c r="HO2801" s="425"/>
      <c r="HP2801" s="425"/>
      <c r="HQ2801" s="425"/>
      <c r="HR2801" s="425"/>
      <c r="HS2801" s="425"/>
      <c r="HT2801" s="425"/>
      <c r="HU2801" s="425"/>
      <c r="HV2801" s="425"/>
      <c r="HW2801" s="425"/>
      <c r="HX2801" s="425"/>
      <c r="HY2801" s="425"/>
      <c r="HZ2801" s="425"/>
      <c r="IA2801" s="425"/>
      <c r="IB2801" s="425"/>
      <c r="IC2801" s="425"/>
      <c r="ID2801" s="425"/>
      <c r="IE2801" s="425"/>
      <c r="IF2801" s="425"/>
      <c r="IG2801" s="425"/>
      <c r="IH2801" s="425"/>
      <c r="II2801" s="425"/>
      <c r="IJ2801" s="425"/>
      <c r="IK2801" s="425"/>
      <c r="IL2801" s="425"/>
      <c r="IM2801" s="425"/>
      <c r="IN2801" s="425"/>
      <c r="IO2801" s="425"/>
      <c r="IP2801" s="425"/>
      <c r="IQ2801" s="425"/>
      <c r="IR2801" s="425"/>
      <c r="IS2801" s="425"/>
      <c r="IT2801" s="425"/>
      <c r="IU2801" s="425"/>
      <c r="IV2801" s="425"/>
    </row>
    <row r="2802" s="428" customFormat="1" ht="27.6" customHeight="1" spans="2:256">
      <c r="B2802" s="465"/>
      <c r="GH2802" s="425"/>
      <c r="GI2802" s="425"/>
      <c r="GJ2802" s="425"/>
      <c r="GK2802" s="425"/>
      <c r="GL2802" s="425"/>
      <c r="GM2802" s="425"/>
      <c r="GN2802" s="425"/>
      <c r="GO2802" s="425"/>
      <c r="GP2802" s="425"/>
      <c r="GQ2802" s="425"/>
      <c r="GR2802" s="425"/>
      <c r="GS2802" s="425"/>
      <c r="GT2802" s="425"/>
      <c r="GU2802" s="425"/>
      <c r="GV2802" s="425"/>
      <c r="GW2802" s="425"/>
      <c r="GX2802" s="425"/>
      <c r="GY2802" s="425"/>
      <c r="GZ2802" s="425"/>
      <c r="HA2802" s="425"/>
      <c r="HB2802" s="425"/>
      <c r="HC2802" s="425"/>
      <c r="HD2802" s="425"/>
      <c r="HE2802" s="425"/>
      <c r="HF2802" s="425"/>
      <c r="HG2802" s="425"/>
      <c r="HH2802" s="425"/>
      <c r="HI2802" s="425"/>
      <c r="HJ2802" s="425"/>
      <c r="HK2802" s="425"/>
      <c r="HL2802" s="425"/>
      <c r="HM2802" s="425"/>
      <c r="HN2802" s="425"/>
      <c r="HO2802" s="425"/>
      <c r="HP2802" s="425"/>
      <c r="HQ2802" s="425"/>
      <c r="HR2802" s="425"/>
      <c r="HS2802" s="425"/>
      <c r="HT2802" s="425"/>
      <c r="HU2802" s="425"/>
      <c r="HV2802" s="425"/>
      <c r="HW2802" s="425"/>
      <c r="HX2802" s="425"/>
      <c r="HY2802" s="425"/>
      <c r="HZ2802" s="425"/>
      <c r="IA2802" s="425"/>
      <c r="IB2802" s="425"/>
      <c r="IC2802" s="425"/>
      <c r="ID2802" s="425"/>
      <c r="IE2802" s="425"/>
      <c r="IF2802" s="425"/>
      <c r="IG2802" s="425"/>
      <c r="IH2802" s="425"/>
      <c r="II2802" s="425"/>
      <c r="IJ2802" s="425"/>
      <c r="IK2802" s="425"/>
      <c r="IL2802" s="425"/>
      <c r="IM2802" s="425"/>
      <c r="IN2802" s="425"/>
      <c r="IO2802" s="425"/>
      <c r="IP2802" s="425"/>
      <c r="IQ2802" s="425"/>
      <c r="IR2802" s="425"/>
      <c r="IS2802" s="425"/>
      <c r="IT2802" s="425"/>
      <c r="IU2802" s="425"/>
      <c r="IV2802" s="425"/>
    </row>
    <row r="2803" s="428" customFormat="1" ht="27.6" customHeight="1" spans="2:256">
      <c r="B2803" s="465"/>
      <c r="GH2803" s="425"/>
      <c r="GI2803" s="425"/>
      <c r="GJ2803" s="425"/>
      <c r="GK2803" s="425"/>
      <c r="GL2803" s="425"/>
      <c r="GM2803" s="425"/>
      <c r="GN2803" s="425"/>
      <c r="GO2803" s="425"/>
      <c r="GP2803" s="425"/>
      <c r="GQ2803" s="425"/>
      <c r="GR2803" s="425"/>
      <c r="GS2803" s="425"/>
      <c r="GT2803" s="425"/>
      <c r="GU2803" s="425"/>
      <c r="GV2803" s="425"/>
      <c r="GW2803" s="425"/>
      <c r="GX2803" s="425"/>
      <c r="GY2803" s="425"/>
      <c r="GZ2803" s="425"/>
      <c r="HA2803" s="425"/>
      <c r="HB2803" s="425"/>
      <c r="HC2803" s="425"/>
      <c r="HD2803" s="425"/>
      <c r="HE2803" s="425"/>
      <c r="HF2803" s="425"/>
      <c r="HG2803" s="425"/>
      <c r="HH2803" s="425"/>
      <c r="HI2803" s="425"/>
      <c r="HJ2803" s="425"/>
      <c r="HK2803" s="425"/>
      <c r="HL2803" s="425"/>
      <c r="HM2803" s="425"/>
      <c r="HN2803" s="425"/>
      <c r="HO2803" s="425"/>
      <c r="HP2803" s="425"/>
      <c r="HQ2803" s="425"/>
      <c r="HR2803" s="425"/>
      <c r="HS2803" s="425"/>
      <c r="HT2803" s="425"/>
      <c r="HU2803" s="425"/>
      <c r="HV2803" s="425"/>
      <c r="HW2803" s="425"/>
      <c r="HX2803" s="425"/>
      <c r="HY2803" s="425"/>
      <c r="HZ2803" s="425"/>
      <c r="IA2803" s="425"/>
      <c r="IB2803" s="425"/>
      <c r="IC2803" s="425"/>
      <c r="ID2803" s="425"/>
      <c r="IE2803" s="425"/>
      <c r="IF2803" s="425"/>
      <c r="IG2803" s="425"/>
      <c r="IH2803" s="425"/>
      <c r="II2803" s="425"/>
      <c r="IJ2803" s="425"/>
      <c r="IK2803" s="425"/>
      <c r="IL2803" s="425"/>
      <c r="IM2803" s="425"/>
      <c r="IN2803" s="425"/>
      <c r="IO2803" s="425"/>
      <c r="IP2803" s="425"/>
      <c r="IQ2803" s="425"/>
      <c r="IR2803" s="425"/>
      <c r="IS2803" s="425"/>
      <c r="IT2803" s="425"/>
      <c r="IU2803" s="425"/>
      <c r="IV2803" s="425"/>
    </row>
    <row r="2804" s="428" customFormat="1" ht="27.6" customHeight="1" spans="2:256">
      <c r="B2804" s="465"/>
      <c r="GH2804" s="425"/>
      <c r="GI2804" s="425"/>
      <c r="GJ2804" s="425"/>
      <c r="GK2804" s="425"/>
      <c r="GL2804" s="425"/>
      <c r="GM2804" s="425"/>
      <c r="GN2804" s="425"/>
      <c r="GO2804" s="425"/>
      <c r="GP2804" s="425"/>
      <c r="GQ2804" s="425"/>
      <c r="GR2804" s="425"/>
      <c r="GS2804" s="425"/>
      <c r="GT2804" s="425"/>
      <c r="GU2804" s="425"/>
      <c r="GV2804" s="425"/>
      <c r="GW2804" s="425"/>
      <c r="GX2804" s="425"/>
      <c r="GY2804" s="425"/>
      <c r="GZ2804" s="425"/>
      <c r="HA2804" s="425"/>
      <c r="HB2804" s="425"/>
      <c r="HC2804" s="425"/>
      <c r="HD2804" s="425"/>
      <c r="HE2804" s="425"/>
      <c r="HF2804" s="425"/>
      <c r="HG2804" s="425"/>
      <c r="HH2804" s="425"/>
      <c r="HI2804" s="425"/>
      <c r="HJ2804" s="425"/>
      <c r="HK2804" s="425"/>
      <c r="HL2804" s="425"/>
      <c r="HM2804" s="425"/>
      <c r="HN2804" s="425"/>
      <c r="HO2804" s="425"/>
      <c r="HP2804" s="425"/>
      <c r="HQ2804" s="425"/>
      <c r="HR2804" s="425"/>
      <c r="HS2804" s="425"/>
      <c r="HT2804" s="425"/>
      <c r="HU2804" s="425"/>
      <c r="HV2804" s="425"/>
      <c r="HW2804" s="425"/>
      <c r="HX2804" s="425"/>
      <c r="HY2804" s="425"/>
      <c r="HZ2804" s="425"/>
      <c r="IA2804" s="425"/>
      <c r="IB2804" s="425"/>
      <c r="IC2804" s="425"/>
      <c r="ID2804" s="425"/>
      <c r="IE2804" s="425"/>
      <c r="IF2804" s="425"/>
      <c r="IG2804" s="425"/>
      <c r="IH2804" s="425"/>
      <c r="II2804" s="425"/>
      <c r="IJ2804" s="425"/>
      <c r="IK2804" s="425"/>
      <c r="IL2804" s="425"/>
      <c r="IM2804" s="425"/>
      <c r="IN2804" s="425"/>
      <c r="IO2804" s="425"/>
      <c r="IP2804" s="425"/>
      <c r="IQ2804" s="425"/>
      <c r="IR2804" s="425"/>
      <c r="IS2804" s="425"/>
      <c r="IT2804" s="425"/>
      <c r="IU2804" s="425"/>
      <c r="IV2804" s="425"/>
    </row>
    <row r="2805" s="428" customFormat="1" ht="27.6" customHeight="1" spans="2:256">
      <c r="B2805" s="465"/>
      <c r="GH2805" s="425"/>
      <c r="GI2805" s="425"/>
      <c r="GJ2805" s="425"/>
      <c r="GK2805" s="425"/>
      <c r="GL2805" s="425"/>
      <c r="GM2805" s="425"/>
      <c r="GN2805" s="425"/>
      <c r="GO2805" s="425"/>
      <c r="GP2805" s="425"/>
      <c r="GQ2805" s="425"/>
      <c r="GR2805" s="425"/>
      <c r="GS2805" s="425"/>
      <c r="GT2805" s="425"/>
      <c r="GU2805" s="425"/>
      <c r="GV2805" s="425"/>
      <c r="GW2805" s="425"/>
      <c r="GX2805" s="425"/>
      <c r="GY2805" s="425"/>
      <c r="GZ2805" s="425"/>
      <c r="HA2805" s="425"/>
      <c r="HB2805" s="425"/>
      <c r="HC2805" s="425"/>
      <c r="HD2805" s="425"/>
      <c r="HE2805" s="425"/>
      <c r="HF2805" s="425"/>
      <c r="HG2805" s="425"/>
      <c r="HH2805" s="425"/>
      <c r="HI2805" s="425"/>
      <c r="HJ2805" s="425"/>
      <c r="HK2805" s="425"/>
      <c r="HL2805" s="425"/>
      <c r="HM2805" s="425"/>
      <c r="HN2805" s="425"/>
      <c r="HO2805" s="425"/>
      <c r="HP2805" s="425"/>
      <c r="HQ2805" s="425"/>
      <c r="HR2805" s="425"/>
      <c r="HS2805" s="425"/>
      <c r="HT2805" s="425"/>
      <c r="HU2805" s="425"/>
      <c r="HV2805" s="425"/>
      <c r="HW2805" s="425"/>
      <c r="HX2805" s="425"/>
      <c r="HY2805" s="425"/>
      <c r="HZ2805" s="425"/>
      <c r="IA2805" s="425"/>
      <c r="IB2805" s="425"/>
      <c r="IC2805" s="425"/>
      <c r="ID2805" s="425"/>
      <c r="IE2805" s="425"/>
      <c r="IF2805" s="425"/>
      <c r="IG2805" s="425"/>
      <c r="IH2805" s="425"/>
      <c r="II2805" s="425"/>
      <c r="IJ2805" s="425"/>
      <c r="IK2805" s="425"/>
      <c r="IL2805" s="425"/>
      <c r="IM2805" s="425"/>
      <c r="IN2805" s="425"/>
      <c r="IO2805" s="425"/>
      <c r="IP2805" s="425"/>
      <c r="IQ2805" s="425"/>
      <c r="IR2805" s="425"/>
      <c r="IS2805" s="425"/>
      <c r="IT2805" s="425"/>
      <c r="IU2805" s="425"/>
      <c r="IV2805" s="425"/>
    </row>
    <row r="2806" s="428" customFormat="1" ht="27.6" customHeight="1" spans="2:256">
      <c r="B2806" s="465"/>
      <c r="GH2806" s="425"/>
      <c r="GI2806" s="425"/>
      <c r="GJ2806" s="425"/>
      <c r="GK2806" s="425"/>
      <c r="GL2806" s="425"/>
      <c r="GM2806" s="425"/>
      <c r="GN2806" s="425"/>
      <c r="GO2806" s="425"/>
      <c r="GP2806" s="425"/>
      <c r="GQ2806" s="425"/>
      <c r="GR2806" s="425"/>
      <c r="GS2806" s="425"/>
      <c r="GT2806" s="425"/>
      <c r="GU2806" s="425"/>
      <c r="GV2806" s="425"/>
      <c r="GW2806" s="425"/>
      <c r="GX2806" s="425"/>
      <c r="GY2806" s="425"/>
      <c r="GZ2806" s="425"/>
      <c r="HA2806" s="425"/>
      <c r="HB2806" s="425"/>
      <c r="HC2806" s="425"/>
      <c r="HD2806" s="425"/>
      <c r="HE2806" s="425"/>
      <c r="HF2806" s="425"/>
      <c r="HG2806" s="425"/>
      <c r="HH2806" s="425"/>
      <c r="HI2806" s="425"/>
      <c r="HJ2806" s="425"/>
      <c r="HK2806" s="425"/>
      <c r="HL2806" s="425"/>
      <c r="HM2806" s="425"/>
      <c r="HN2806" s="425"/>
      <c r="HO2806" s="425"/>
      <c r="HP2806" s="425"/>
      <c r="HQ2806" s="425"/>
      <c r="HR2806" s="425"/>
      <c r="HS2806" s="425"/>
      <c r="HT2806" s="425"/>
      <c r="HU2806" s="425"/>
      <c r="HV2806" s="425"/>
      <c r="HW2806" s="425"/>
      <c r="HX2806" s="425"/>
      <c r="HY2806" s="425"/>
      <c r="HZ2806" s="425"/>
      <c r="IA2806" s="425"/>
      <c r="IB2806" s="425"/>
      <c r="IC2806" s="425"/>
      <c r="ID2806" s="425"/>
      <c r="IE2806" s="425"/>
      <c r="IF2806" s="425"/>
      <c r="IG2806" s="425"/>
      <c r="IH2806" s="425"/>
      <c r="II2806" s="425"/>
      <c r="IJ2806" s="425"/>
      <c r="IK2806" s="425"/>
      <c r="IL2806" s="425"/>
      <c r="IM2806" s="425"/>
      <c r="IN2806" s="425"/>
      <c r="IO2806" s="425"/>
      <c r="IP2806" s="425"/>
      <c r="IQ2806" s="425"/>
      <c r="IR2806" s="425"/>
      <c r="IS2806" s="425"/>
      <c r="IT2806" s="425"/>
      <c r="IU2806" s="425"/>
      <c r="IV2806" s="425"/>
    </row>
    <row r="2807" s="428" customFormat="1" ht="27.6" customHeight="1" spans="2:256">
      <c r="B2807" s="465"/>
      <c r="GH2807" s="425"/>
      <c r="GI2807" s="425"/>
      <c r="GJ2807" s="425"/>
      <c r="GK2807" s="425"/>
      <c r="GL2807" s="425"/>
      <c r="GM2807" s="425"/>
      <c r="GN2807" s="425"/>
      <c r="GO2807" s="425"/>
      <c r="GP2807" s="425"/>
      <c r="GQ2807" s="425"/>
      <c r="GR2807" s="425"/>
      <c r="GS2807" s="425"/>
      <c r="GT2807" s="425"/>
      <c r="GU2807" s="425"/>
      <c r="GV2807" s="425"/>
      <c r="GW2807" s="425"/>
      <c r="GX2807" s="425"/>
      <c r="GY2807" s="425"/>
      <c r="GZ2807" s="425"/>
      <c r="HA2807" s="425"/>
      <c r="HB2807" s="425"/>
      <c r="HC2807" s="425"/>
      <c r="HD2807" s="425"/>
      <c r="HE2807" s="425"/>
      <c r="HF2807" s="425"/>
      <c r="HG2807" s="425"/>
      <c r="HH2807" s="425"/>
      <c r="HI2807" s="425"/>
      <c r="HJ2807" s="425"/>
      <c r="HK2807" s="425"/>
      <c r="HL2807" s="425"/>
      <c r="HM2807" s="425"/>
      <c r="HN2807" s="425"/>
      <c r="HO2807" s="425"/>
      <c r="HP2807" s="425"/>
      <c r="HQ2807" s="425"/>
      <c r="HR2807" s="425"/>
      <c r="HS2807" s="425"/>
      <c r="HT2807" s="425"/>
      <c r="HU2807" s="425"/>
      <c r="HV2807" s="425"/>
      <c r="HW2807" s="425"/>
      <c r="HX2807" s="425"/>
      <c r="HY2807" s="425"/>
      <c r="HZ2807" s="425"/>
      <c r="IA2807" s="425"/>
      <c r="IB2807" s="425"/>
      <c r="IC2807" s="425"/>
      <c r="ID2807" s="425"/>
      <c r="IE2807" s="425"/>
      <c r="IF2807" s="425"/>
      <c r="IG2807" s="425"/>
      <c r="IH2807" s="425"/>
      <c r="II2807" s="425"/>
      <c r="IJ2807" s="425"/>
      <c r="IK2807" s="425"/>
      <c r="IL2807" s="425"/>
      <c r="IM2807" s="425"/>
      <c r="IN2807" s="425"/>
      <c r="IO2807" s="425"/>
      <c r="IP2807" s="425"/>
      <c r="IQ2807" s="425"/>
      <c r="IR2807" s="425"/>
      <c r="IS2807" s="425"/>
      <c r="IT2807" s="425"/>
      <c r="IU2807" s="425"/>
      <c r="IV2807" s="425"/>
    </row>
    <row r="2808" s="428" customFormat="1" ht="27.6" customHeight="1" spans="2:256">
      <c r="B2808" s="465"/>
      <c r="GH2808" s="425"/>
      <c r="GI2808" s="425"/>
      <c r="GJ2808" s="425"/>
      <c r="GK2808" s="425"/>
      <c r="GL2808" s="425"/>
      <c r="GM2808" s="425"/>
      <c r="GN2808" s="425"/>
      <c r="GO2808" s="425"/>
      <c r="GP2808" s="425"/>
      <c r="GQ2808" s="425"/>
      <c r="GR2808" s="425"/>
      <c r="GS2808" s="425"/>
      <c r="GT2808" s="425"/>
      <c r="GU2808" s="425"/>
      <c r="GV2808" s="425"/>
      <c r="GW2808" s="425"/>
      <c r="GX2808" s="425"/>
      <c r="GY2808" s="425"/>
      <c r="GZ2808" s="425"/>
      <c r="HA2808" s="425"/>
      <c r="HB2808" s="425"/>
      <c r="HC2808" s="425"/>
      <c r="HD2808" s="425"/>
      <c r="HE2808" s="425"/>
      <c r="HF2808" s="425"/>
      <c r="HG2808" s="425"/>
      <c r="HH2808" s="425"/>
      <c r="HI2808" s="425"/>
      <c r="HJ2808" s="425"/>
      <c r="HK2808" s="425"/>
      <c r="HL2808" s="425"/>
      <c r="HM2808" s="425"/>
      <c r="HN2808" s="425"/>
      <c r="HO2808" s="425"/>
      <c r="HP2808" s="425"/>
      <c r="HQ2808" s="425"/>
      <c r="HR2808" s="425"/>
      <c r="HS2808" s="425"/>
      <c r="HT2808" s="425"/>
      <c r="HU2808" s="425"/>
      <c r="HV2808" s="425"/>
      <c r="HW2808" s="425"/>
      <c r="HX2808" s="425"/>
      <c r="HY2808" s="425"/>
      <c r="HZ2808" s="425"/>
      <c r="IA2808" s="425"/>
      <c r="IB2808" s="425"/>
      <c r="IC2808" s="425"/>
      <c r="ID2808" s="425"/>
      <c r="IE2808" s="425"/>
      <c r="IF2808" s="425"/>
      <c r="IG2808" s="425"/>
      <c r="IH2808" s="425"/>
      <c r="II2808" s="425"/>
      <c r="IJ2808" s="425"/>
      <c r="IK2808" s="425"/>
      <c r="IL2808" s="425"/>
      <c r="IM2808" s="425"/>
      <c r="IN2808" s="425"/>
      <c r="IO2808" s="425"/>
      <c r="IP2808" s="425"/>
      <c r="IQ2808" s="425"/>
      <c r="IR2808" s="425"/>
      <c r="IS2808" s="425"/>
      <c r="IT2808" s="425"/>
      <c r="IU2808" s="425"/>
      <c r="IV2808" s="425"/>
    </row>
    <row r="2809" s="428" customFormat="1" ht="27.6" customHeight="1" spans="2:256">
      <c r="B2809" s="465"/>
      <c r="GH2809" s="425"/>
      <c r="GI2809" s="425"/>
      <c r="GJ2809" s="425"/>
      <c r="GK2809" s="425"/>
      <c r="GL2809" s="425"/>
      <c r="GM2809" s="425"/>
      <c r="GN2809" s="425"/>
      <c r="GO2809" s="425"/>
      <c r="GP2809" s="425"/>
      <c r="GQ2809" s="425"/>
      <c r="GR2809" s="425"/>
      <c r="GS2809" s="425"/>
      <c r="GT2809" s="425"/>
      <c r="GU2809" s="425"/>
      <c r="GV2809" s="425"/>
      <c r="GW2809" s="425"/>
      <c r="GX2809" s="425"/>
      <c r="GY2809" s="425"/>
      <c r="GZ2809" s="425"/>
      <c r="HA2809" s="425"/>
      <c r="HB2809" s="425"/>
      <c r="HC2809" s="425"/>
      <c r="HD2809" s="425"/>
      <c r="HE2809" s="425"/>
      <c r="HF2809" s="425"/>
      <c r="HG2809" s="425"/>
      <c r="HH2809" s="425"/>
      <c r="HI2809" s="425"/>
      <c r="HJ2809" s="425"/>
      <c r="HK2809" s="425"/>
      <c r="HL2809" s="425"/>
      <c r="HM2809" s="425"/>
      <c r="HN2809" s="425"/>
      <c r="HO2809" s="425"/>
      <c r="HP2809" s="425"/>
      <c r="HQ2809" s="425"/>
      <c r="HR2809" s="425"/>
      <c r="HS2809" s="425"/>
      <c r="HT2809" s="425"/>
      <c r="HU2809" s="425"/>
      <c r="HV2809" s="425"/>
      <c r="HW2809" s="425"/>
      <c r="HX2809" s="425"/>
      <c r="HY2809" s="425"/>
      <c r="HZ2809" s="425"/>
      <c r="IA2809" s="425"/>
      <c r="IB2809" s="425"/>
      <c r="IC2809" s="425"/>
      <c r="ID2809" s="425"/>
      <c r="IE2809" s="425"/>
      <c r="IF2809" s="425"/>
      <c r="IG2809" s="425"/>
      <c r="IH2809" s="425"/>
      <c r="II2809" s="425"/>
      <c r="IJ2809" s="425"/>
      <c r="IK2809" s="425"/>
      <c r="IL2809" s="425"/>
      <c r="IM2809" s="425"/>
      <c r="IN2809" s="425"/>
      <c r="IO2809" s="425"/>
      <c r="IP2809" s="425"/>
      <c r="IQ2809" s="425"/>
      <c r="IR2809" s="425"/>
      <c r="IS2809" s="425"/>
      <c r="IT2809" s="425"/>
      <c r="IU2809" s="425"/>
      <c r="IV2809" s="425"/>
    </row>
    <row r="2810" s="428" customFormat="1" ht="27.6" customHeight="1" spans="2:256">
      <c r="B2810" s="465"/>
      <c r="GH2810" s="425"/>
      <c r="GI2810" s="425"/>
      <c r="GJ2810" s="425"/>
      <c r="GK2810" s="425"/>
      <c r="GL2810" s="425"/>
      <c r="GM2810" s="425"/>
      <c r="GN2810" s="425"/>
      <c r="GO2810" s="425"/>
      <c r="GP2810" s="425"/>
      <c r="GQ2810" s="425"/>
      <c r="GR2810" s="425"/>
      <c r="GS2810" s="425"/>
      <c r="GT2810" s="425"/>
      <c r="GU2810" s="425"/>
      <c r="GV2810" s="425"/>
      <c r="GW2810" s="425"/>
      <c r="GX2810" s="425"/>
      <c r="GY2810" s="425"/>
      <c r="GZ2810" s="425"/>
      <c r="HA2810" s="425"/>
      <c r="HB2810" s="425"/>
      <c r="HC2810" s="425"/>
      <c r="HD2810" s="425"/>
      <c r="HE2810" s="425"/>
      <c r="HF2810" s="425"/>
      <c r="HG2810" s="425"/>
      <c r="HH2810" s="425"/>
      <c r="HI2810" s="425"/>
      <c r="HJ2810" s="425"/>
      <c r="HK2810" s="425"/>
      <c r="HL2810" s="425"/>
      <c r="HM2810" s="425"/>
      <c r="HN2810" s="425"/>
      <c r="HO2810" s="425"/>
      <c r="HP2810" s="425"/>
      <c r="HQ2810" s="425"/>
      <c r="HR2810" s="425"/>
      <c r="HS2810" s="425"/>
      <c r="HT2810" s="425"/>
      <c r="HU2810" s="425"/>
      <c r="HV2810" s="425"/>
      <c r="HW2810" s="425"/>
      <c r="HX2810" s="425"/>
      <c r="HY2810" s="425"/>
      <c r="HZ2810" s="425"/>
      <c r="IA2810" s="425"/>
      <c r="IB2810" s="425"/>
      <c r="IC2810" s="425"/>
      <c r="ID2810" s="425"/>
      <c r="IE2810" s="425"/>
      <c r="IF2810" s="425"/>
      <c r="IG2810" s="425"/>
      <c r="IH2810" s="425"/>
      <c r="II2810" s="425"/>
      <c r="IJ2810" s="425"/>
      <c r="IK2810" s="425"/>
      <c r="IL2810" s="425"/>
      <c r="IM2810" s="425"/>
      <c r="IN2810" s="425"/>
      <c r="IO2810" s="425"/>
      <c r="IP2810" s="425"/>
      <c r="IQ2810" s="425"/>
      <c r="IR2810" s="425"/>
      <c r="IS2810" s="425"/>
      <c r="IT2810" s="425"/>
      <c r="IU2810" s="425"/>
      <c r="IV2810" s="425"/>
    </row>
    <row r="2811" s="428" customFormat="1" ht="27.6" customHeight="1" spans="2:256">
      <c r="B2811" s="465"/>
      <c r="GH2811" s="425"/>
      <c r="GI2811" s="425"/>
      <c r="GJ2811" s="425"/>
      <c r="GK2811" s="425"/>
      <c r="GL2811" s="425"/>
      <c r="GM2811" s="425"/>
      <c r="GN2811" s="425"/>
      <c r="GO2811" s="425"/>
      <c r="GP2811" s="425"/>
      <c r="GQ2811" s="425"/>
      <c r="GR2811" s="425"/>
      <c r="GS2811" s="425"/>
      <c r="GT2811" s="425"/>
      <c r="GU2811" s="425"/>
      <c r="GV2811" s="425"/>
      <c r="GW2811" s="425"/>
      <c r="GX2811" s="425"/>
      <c r="GY2811" s="425"/>
      <c r="GZ2811" s="425"/>
      <c r="HA2811" s="425"/>
      <c r="HB2811" s="425"/>
      <c r="HC2811" s="425"/>
      <c r="HD2811" s="425"/>
      <c r="HE2811" s="425"/>
      <c r="HF2811" s="425"/>
      <c r="HG2811" s="425"/>
      <c r="HH2811" s="425"/>
      <c r="HI2811" s="425"/>
      <c r="HJ2811" s="425"/>
      <c r="HK2811" s="425"/>
      <c r="HL2811" s="425"/>
      <c r="HM2811" s="425"/>
      <c r="HN2811" s="425"/>
      <c r="HO2811" s="425"/>
      <c r="HP2811" s="425"/>
      <c r="HQ2811" s="425"/>
      <c r="HR2811" s="425"/>
      <c r="HS2811" s="425"/>
      <c r="HT2811" s="425"/>
      <c r="HU2811" s="425"/>
      <c r="HV2811" s="425"/>
      <c r="HW2811" s="425"/>
      <c r="HX2811" s="425"/>
      <c r="HY2811" s="425"/>
      <c r="HZ2811" s="425"/>
      <c r="IA2811" s="425"/>
      <c r="IB2811" s="425"/>
      <c r="IC2811" s="425"/>
      <c r="ID2811" s="425"/>
      <c r="IE2811" s="425"/>
      <c r="IF2811" s="425"/>
      <c r="IG2811" s="425"/>
      <c r="IH2811" s="425"/>
      <c r="II2811" s="425"/>
      <c r="IJ2811" s="425"/>
      <c r="IK2811" s="425"/>
      <c r="IL2811" s="425"/>
      <c r="IM2811" s="425"/>
      <c r="IN2811" s="425"/>
      <c r="IO2811" s="425"/>
      <c r="IP2811" s="425"/>
      <c r="IQ2811" s="425"/>
      <c r="IR2811" s="425"/>
      <c r="IS2811" s="425"/>
      <c r="IT2811" s="425"/>
      <c r="IU2811" s="425"/>
      <c r="IV2811" s="425"/>
    </row>
    <row r="2812" s="428" customFormat="1" ht="27.6" customHeight="1" spans="2:256">
      <c r="B2812" s="465"/>
      <c r="GH2812" s="425"/>
      <c r="GI2812" s="425"/>
      <c r="GJ2812" s="425"/>
      <c r="GK2812" s="425"/>
      <c r="GL2812" s="425"/>
      <c r="GM2812" s="425"/>
      <c r="GN2812" s="425"/>
      <c r="GO2812" s="425"/>
      <c r="GP2812" s="425"/>
      <c r="GQ2812" s="425"/>
      <c r="GR2812" s="425"/>
      <c r="GS2812" s="425"/>
      <c r="GT2812" s="425"/>
      <c r="GU2812" s="425"/>
      <c r="GV2812" s="425"/>
      <c r="GW2812" s="425"/>
      <c r="GX2812" s="425"/>
      <c r="GY2812" s="425"/>
      <c r="GZ2812" s="425"/>
      <c r="HA2812" s="425"/>
      <c r="HB2812" s="425"/>
      <c r="HC2812" s="425"/>
      <c r="HD2812" s="425"/>
      <c r="HE2812" s="425"/>
      <c r="HF2812" s="425"/>
      <c r="HG2812" s="425"/>
      <c r="HH2812" s="425"/>
      <c r="HI2812" s="425"/>
      <c r="HJ2812" s="425"/>
      <c r="HK2812" s="425"/>
      <c r="HL2812" s="425"/>
      <c r="HM2812" s="425"/>
      <c r="HN2812" s="425"/>
      <c r="HO2812" s="425"/>
      <c r="HP2812" s="425"/>
      <c r="HQ2812" s="425"/>
      <c r="HR2812" s="425"/>
      <c r="HS2812" s="425"/>
      <c r="HT2812" s="425"/>
      <c r="HU2812" s="425"/>
      <c r="HV2812" s="425"/>
      <c r="HW2812" s="425"/>
      <c r="HX2812" s="425"/>
      <c r="HY2812" s="425"/>
      <c r="HZ2812" s="425"/>
      <c r="IA2812" s="425"/>
      <c r="IB2812" s="425"/>
      <c r="IC2812" s="425"/>
      <c r="ID2812" s="425"/>
      <c r="IE2812" s="425"/>
      <c r="IF2812" s="425"/>
      <c r="IG2812" s="425"/>
      <c r="IH2812" s="425"/>
      <c r="II2812" s="425"/>
      <c r="IJ2812" s="425"/>
      <c r="IK2812" s="425"/>
      <c r="IL2812" s="425"/>
      <c r="IM2812" s="425"/>
      <c r="IN2812" s="425"/>
      <c r="IO2812" s="425"/>
      <c r="IP2812" s="425"/>
      <c r="IQ2812" s="425"/>
      <c r="IR2812" s="425"/>
      <c r="IS2812" s="425"/>
      <c r="IT2812" s="425"/>
      <c r="IU2812" s="425"/>
      <c r="IV2812" s="425"/>
    </row>
    <row r="2813" s="428" customFormat="1" ht="27.6" customHeight="1" spans="2:256">
      <c r="B2813" s="465"/>
      <c r="GH2813" s="425"/>
      <c r="GI2813" s="425"/>
      <c r="GJ2813" s="425"/>
      <c r="GK2813" s="425"/>
      <c r="GL2813" s="425"/>
      <c r="GM2813" s="425"/>
      <c r="GN2813" s="425"/>
      <c r="GO2813" s="425"/>
      <c r="GP2813" s="425"/>
      <c r="GQ2813" s="425"/>
      <c r="GR2813" s="425"/>
      <c r="GS2813" s="425"/>
      <c r="GT2813" s="425"/>
      <c r="GU2813" s="425"/>
      <c r="GV2813" s="425"/>
      <c r="GW2813" s="425"/>
      <c r="GX2813" s="425"/>
      <c r="GY2813" s="425"/>
      <c r="GZ2813" s="425"/>
      <c r="HA2813" s="425"/>
      <c r="HB2813" s="425"/>
      <c r="HC2813" s="425"/>
      <c r="HD2813" s="425"/>
      <c r="HE2813" s="425"/>
      <c r="HF2813" s="425"/>
      <c r="HG2813" s="425"/>
      <c r="HH2813" s="425"/>
      <c r="HI2813" s="425"/>
      <c r="HJ2813" s="425"/>
      <c r="HK2813" s="425"/>
      <c r="HL2813" s="425"/>
      <c r="HM2813" s="425"/>
      <c r="HN2813" s="425"/>
      <c r="HO2813" s="425"/>
      <c r="HP2813" s="425"/>
      <c r="HQ2813" s="425"/>
      <c r="HR2813" s="425"/>
      <c r="HS2813" s="425"/>
      <c r="HT2813" s="425"/>
      <c r="HU2813" s="425"/>
      <c r="HV2813" s="425"/>
      <c r="HW2813" s="425"/>
      <c r="HX2813" s="425"/>
      <c r="HY2813" s="425"/>
      <c r="HZ2813" s="425"/>
      <c r="IA2813" s="425"/>
      <c r="IB2813" s="425"/>
      <c r="IC2813" s="425"/>
      <c r="ID2813" s="425"/>
      <c r="IE2813" s="425"/>
      <c r="IF2813" s="425"/>
      <c r="IG2813" s="425"/>
      <c r="IH2813" s="425"/>
      <c r="II2813" s="425"/>
      <c r="IJ2813" s="425"/>
      <c r="IK2813" s="425"/>
      <c r="IL2813" s="425"/>
      <c r="IM2813" s="425"/>
      <c r="IN2813" s="425"/>
      <c r="IO2813" s="425"/>
      <c r="IP2813" s="425"/>
      <c r="IQ2813" s="425"/>
      <c r="IR2813" s="425"/>
      <c r="IS2813" s="425"/>
      <c r="IT2813" s="425"/>
      <c r="IU2813" s="425"/>
      <c r="IV2813" s="425"/>
    </row>
    <row r="2814" s="428" customFormat="1" ht="27.6" customHeight="1" spans="2:256">
      <c r="B2814" s="465"/>
      <c r="GH2814" s="425"/>
      <c r="GI2814" s="425"/>
      <c r="GJ2814" s="425"/>
      <c r="GK2814" s="425"/>
      <c r="GL2814" s="425"/>
      <c r="GM2814" s="425"/>
      <c r="GN2814" s="425"/>
      <c r="GO2814" s="425"/>
      <c r="GP2814" s="425"/>
      <c r="GQ2814" s="425"/>
      <c r="GR2814" s="425"/>
      <c r="GS2814" s="425"/>
      <c r="GT2814" s="425"/>
      <c r="GU2814" s="425"/>
      <c r="GV2814" s="425"/>
      <c r="GW2814" s="425"/>
      <c r="GX2814" s="425"/>
      <c r="GY2814" s="425"/>
      <c r="GZ2814" s="425"/>
      <c r="HA2814" s="425"/>
      <c r="HB2814" s="425"/>
      <c r="HC2814" s="425"/>
      <c r="HD2814" s="425"/>
      <c r="HE2814" s="425"/>
      <c r="HF2814" s="425"/>
      <c r="HG2814" s="425"/>
      <c r="HH2814" s="425"/>
      <c r="HI2814" s="425"/>
      <c r="HJ2814" s="425"/>
      <c r="HK2814" s="425"/>
      <c r="HL2814" s="425"/>
      <c r="HM2814" s="425"/>
      <c r="HN2814" s="425"/>
      <c r="HO2814" s="425"/>
      <c r="HP2814" s="425"/>
      <c r="HQ2814" s="425"/>
      <c r="HR2814" s="425"/>
      <c r="HS2814" s="425"/>
      <c r="HT2814" s="425"/>
      <c r="HU2814" s="425"/>
      <c r="HV2814" s="425"/>
      <c r="HW2814" s="425"/>
      <c r="HX2814" s="425"/>
      <c r="HY2814" s="425"/>
      <c r="HZ2814" s="425"/>
      <c r="IA2814" s="425"/>
      <c r="IB2814" s="425"/>
      <c r="IC2814" s="425"/>
      <c r="ID2814" s="425"/>
      <c r="IE2814" s="425"/>
      <c r="IF2814" s="425"/>
      <c r="IG2814" s="425"/>
      <c r="IH2814" s="425"/>
      <c r="II2814" s="425"/>
      <c r="IJ2814" s="425"/>
      <c r="IK2814" s="425"/>
      <c r="IL2814" s="425"/>
      <c r="IM2814" s="425"/>
      <c r="IN2814" s="425"/>
      <c r="IO2814" s="425"/>
      <c r="IP2814" s="425"/>
      <c r="IQ2814" s="425"/>
      <c r="IR2814" s="425"/>
      <c r="IS2814" s="425"/>
      <c r="IT2814" s="425"/>
      <c r="IU2814" s="425"/>
      <c r="IV2814" s="425"/>
    </row>
    <row r="2815" s="428" customFormat="1" ht="27.6" customHeight="1" spans="2:256">
      <c r="B2815" s="465"/>
      <c r="GH2815" s="425"/>
      <c r="GI2815" s="425"/>
      <c r="GJ2815" s="425"/>
      <c r="GK2815" s="425"/>
      <c r="GL2815" s="425"/>
      <c r="GM2815" s="425"/>
      <c r="GN2815" s="425"/>
      <c r="GO2815" s="425"/>
      <c r="GP2815" s="425"/>
      <c r="GQ2815" s="425"/>
      <c r="GR2815" s="425"/>
      <c r="GS2815" s="425"/>
      <c r="GT2815" s="425"/>
      <c r="GU2815" s="425"/>
      <c r="GV2815" s="425"/>
      <c r="GW2815" s="425"/>
      <c r="GX2815" s="425"/>
      <c r="GY2815" s="425"/>
      <c r="GZ2815" s="425"/>
      <c r="HA2815" s="425"/>
      <c r="HB2815" s="425"/>
      <c r="HC2815" s="425"/>
      <c r="HD2815" s="425"/>
      <c r="HE2815" s="425"/>
      <c r="HF2815" s="425"/>
      <c r="HG2815" s="425"/>
      <c r="HH2815" s="425"/>
      <c r="HI2815" s="425"/>
      <c r="HJ2815" s="425"/>
      <c r="HK2815" s="425"/>
      <c r="HL2815" s="425"/>
      <c r="HM2815" s="425"/>
      <c r="HN2815" s="425"/>
      <c r="HO2815" s="425"/>
      <c r="HP2815" s="425"/>
      <c r="HQ2815" s="425"/>
      <c r="HR2815" s="425"/>
      <c r="HS2815" s="425"/>
      <c r="HT2815" s="425"/>
      <c r="HU2815" s="425"/>
      <c r="HV2815" s="425"/>
      <c r="HW2815" s="425"/>
      <c r="HX2815" s="425"/>
      <c r="HY2815" s="425"/>
      <c r="HZ2815" s="425"/>
      <c r="IA2815" s="425"/>
      <c r="IB2815" s="425"/>
      <c r="IC2815" s="425"/>
      <c r="ID2815" s="425"/>
      <c r="IE2815" s="425"/>
      <c r="IF2815" s="425"/>
      <c r="IG2815" s="425"/>
      <c r="IH2815" s="425"/>
      <c r="II2815" s="425"/>
      <c r="IJ2815" s="425"/>
      <c r="IK2815" s="425"/>
      <c r="IL2815" s="425"/>
      <c r="IM2815" s="425"/>
      <c r="IN2815" s="425"/>
      <c r="IO2815" s="425"/>
      <c r="IP2815" s="425"/>
      <c r="IQ2815" s="425"/>
      <c r="IR2815" s="425"/>
      <c r="IS2815" s="425"/>
      <c r="IT2815" s="425"/>
      <c r="IU2815" s="425"/>
      <c r="IV2815" s="425"/>
    </row>
    <row r="2816" s="428" customFormat="1" ht="27.6" customHeight="1" spans="2:256">
      <c r="B2816" s="465"/>
      <c r="GH2816" s="425"/>
      <c r="GI2816" s="425"/>
      <c r="GJ2816" s="425"/>
      <c r="GK2816" s="425"/>
      <c r="GL2816" s="425"/>
      <c r="GM2816" s="425"/>
      <c r="GN2816" s="425"/>
      <c r="GO2816" s="425"/>
      <c r="GP2816" s="425"/>
      <c r="GQ2816" s="425"/>
      <c r="GR2816" s="425"/>
      <c r="GS2816" s="425"/>
      <c r="GT2816" s="425"/>
      <c r="GU2816" s="425"/>
      <c r="GV2816" s="425"/>
      <c r="GW2816" s="425"/>
      <c r="GX2816" s="425"/>
      <c r="GY2816" s="425"/>
      <c r="GZ2816" s="425"/>
      <c r="HA2816" s="425"/>
      <c r="HB2816" s="425"/>
      <c r="HC2816" s="425"/>
      <c r="HD2816" s="425"/>
      <c r="HE2816" s="425"/>
      <c r="HF2816" s="425"/>
      <c r="HG2816" s="425"/>
      <c r="HH2816" s="425"/>
      <c r="HI2816" s="425"/>
      <c r="HJ2816" s="425"/>
      <c r="HK2816" s="425"/>
      <c r="HL2816" s="425"/>
      <c r="HM2816" s="425"/>
      <c r="HN2816" s="425"/>
      <c r="HO2816" s="425"/>
      <c r="HP2816" s="425"/>
      <c r="HQ2816" s="425"/>
      <c r="HR2816" s="425"/>
      <c r="HS2816" s="425"/>
      <c r="HT2816" s="425"/>
      <c r="HU2816" s="425"/>
      <c r="HV2816" s="425"/>
      <c r="HW2816" s="425"/>
      <c r="HX2816" s="425"/>
      <c r="HY2816" s="425"/>
      <c r="HZ2816" s="425"/>
      <c r="IA2816" s="425"/>
      <c r="IB2816" s="425"/>
      <c r="IC2816" s="425"/>
      <c r="ID2816" s="425"/>
      <c r="IE2816" s="425"/>
      <c r="IF2816" s="425"/>
      <c r="IG2816" s="425"/>
      <c r="IH2816" s="425"/>
      <c r="II2816" s="425"/>
      <c r="IJ2816" s="425"/>
      <c r="IK2816" s="425"/>
      <c r="IL2816" s="425"/>
      <c r="IM2816" s="425"/>
      <c r="IN2816" s="425"/>
      <c r="IO2816" s="425"/>
      <c r="IP2816" s="425"/>
      <c r="IQ2816" s="425"/>
      <c r="IR2816" s="425"/>
      <c r="IS2816" s="425"/>
      <c r="IT2816" s="425"/>
      <c r="IU2816" s="425"/>
      <c r="IV2816" s="425"/>
    </row>
    <row r="2817" s="428" customFormat="1" ht="27.6" customHeight="1" spans="2:256">
      <c r="B2817" s="465"/>
      <c r="GH2817" s="425"/>
      <c r="GI2817" s="425"/>
      <c r="GJ2817" s="425"/>
      <c r="GK2817" s="425"/>
      <c r="GL2817" s="425"/>
      <c r="GM2817" s="425"/>
      <c r="GN2817" s="425"/>
      <c r="GO2817" s="425"/>
      <c r="GP2817" s="425"/>
      <c r="GQ2817" s="425"/>
      <c r="GR2817" s="425"/>
      <c r="GS2817" s="425"/>
      <c r="GT2817" s="425"/>
      <c r="GU2817" s="425"/>
      <c r="GV2817" s="425"/>
      <c r="GW2817" s="425"/>
      <c r="GX2817" s="425"/>
      <c r="GY2817" s="425"/>
      <c r="GZ2817" s="425"/>
      <c r="HA2817" s="425"/>
      <c r="HB2817" s="425"/>
      <c r="HC2817" s="425"/>
      <c r="HD2817" s="425"/>
      <c r="HE2817" s="425"/>
      <c r="HF2817" s="425"/>
      <c r="HG2817" s="425"/>
      <c r="HH2817" s="425"/>
      <c r="HI2817" s="425"/>
      <c r="HJ2817" s="425"/>
      <c r="HK2817" s="425"/>
      <c r="HL2817" s="425"/>
      <c r="HM2817" s="425"/>
      <c r="HN2817" s="425"/>
      <c r="HO2817" s="425"/>
      <c r="HP2817" s="425"/>
      <c r="HQ2817" s="425"/>
      <c r="HR2817" s="425"/>
      <c r="HS2817" s="425"/>
      <c r="HT2817" s="425"/>
      <c r="HU2817" s="425"/>
      <c r="HV2817" s="425"/>
      <c r="HW2817" s="425"/>
      <c r="HX2817" s="425"/>
      <c r="HY2817" s="425"/>
      <c r="HZ2817" s="425"/>
      <c r="IA2817" s="425"/>
      <c r="IB2817" s="425"/>
      <c r="IC2817" s="425"/>
      <c r="ID2817" s="425"/>
      <c r="IE2817" s="425"/>
      <c r="IF2817" s="425"/>
      <c r="IG2817" s="425"/>
      <c r="IH2817" s="425"/>
      <c r="II2817" s="425"/>
      <c r="IJ2817" s="425"/>
      <c r="IK2817" s="425"/>
      <c r="IL2817" s="425"/>
      <c r="IM2817" s="425"/>
      <c r="IN2817" s="425"/>
      <c r="IO2817" s="425"/>
      <c r="IP2817" s="425"/>
      <c r="IQ2817" s="425"/>
      <c r="IR2817" s="425"/>
      <c r="IS2817" s="425"/>
      <c r="IT2817" s="425"/>
      <c r="IU2817" s="425"/>
      <c r="IV2817" s="425"/>
    </row>
    <row r="2818" s="428" customFormat="1" ht="27.6" customHeight="1" spans="2:256">
      <c r="B2818" s="465"/>
      <c r="GH2818" s="425"/>
      <c r="GI2818" s="425"/>
      <c r="GJ2818" s="425"/>
      <c r="GK2818" s="425"/>
      <c r="GL2818" s="425"/>
      <c r="GM2818" s="425"/>
      <c r="GN2818" s="425"/>
      <c r="GO2818" s="425"/>
      <c r="GP2818" s="425"/>
      <c r="GQ2818" s="425"/>
      <c r="GR2818" s="425"/>
      <c r="GS2818" s="425"/>
      <c r="GT2818" s="425"/>
      <c r="GU2818" s="425"/>
      <c r="GV2818" s="425"/>
      <c r="GW2818" s="425"/>
      <c r="GX2818" s="425"/>
      <c r="GY2818" s="425"/>
      <c r="GZ2818" s="425"/>
      <c r="HA2818" s="425"/>
      <c r="HB2818" s="425"/>
      <c r="HC2818" s="425"/>
      <c r="HD2818" s="425"/>
      <c r="HE2818" s="425"/>
      <c r="HF2818" s="425"/>
      <c r="HG2818" s="425"/>
      <c r="HH2818" s="425"/>
      <c r="HI2818" s="425"/>
      <c r="HJ2818" s="425"/>
      <c r="HK2818" s="425"/>
      <c r="HL2818" s="425"/>
      <c r="HM2818" s="425"/>
      <c r="HN2818" s="425"/>
      <c r="HO2818" s="425"/>
      <c r="HP2818" s="425"/>
      <c r="HQ2818" s="425"/>
      <c r="HR2818" s="425"/>
      <c r="HS2818" s="425"/>
      <c r="HT2818" s="425"/>
      <c r="HU2818" s="425"/>
      <c r="HV2818" s="425"/>
      <c r="HW2818" s="425"/>
      <c r="HX2818" s="425"/>
      <c r="HY2818" s="425"/>
      <c r="HZ2818" s="425"/>
      <c r="IA2818" s="425"/>
      <c r="IB2818" s="425"/>
      <c r="IC2818" s="425"/>
      <c r="ID2818" s="425"/>
      <c r="IE2818" s="425"/>
      <c r="IF2818" s="425"/>
      <c r="IG2818" s="425"/>
      <c r="IH2818" s="425"/>
      <c r="II2818" s="425"/>
      <c r="IJ2818" s="425"/>
      <c r="IK2818" s="425"/>
      <c r="IL2818" s="425"/>
      <c r="IM2818" s="425"/>
      <c r="IN2818" s="425"/>
      <c r="IO2818" s="425"/>
      <c r="IP2818" s="425"/>
      <c r="IQ2818" s="425"/>
      <c r="IR2818" s="425"/>
      <c r="IS2818" s="425"/>
      <c r="IT2818" s="425"/>
      <c r="IU2818" s="425"/>
      <c r="IV2818" s="425"/>
    </row>
    <row r="2819" s="428" customFormat="1" ht="27.6" customHeight="1" spans="2:256">
      <c r="B2819" s="465"/>
      <c r="GH2819" s="425"/>
      <c r="GI2819" s="425"/>
      <c r="GJ2819" s="425"/>
      <c r="GK2819" s="425"/>
      <c r="GL2819" s="425"/>
      <c r="GM2819" s="425"/>
      <c r="GN2819" s="425"/>
      <c r="GO2819" s="425"/>
      <c r="GP2819" s="425"/>
      <c r="GQ2819" s="425"/>
      <c r="GR2819" s="425"/>
      <c r="GS2819" s="425"/>
      <c r="GT2819" s="425"/>
      <c r="GU2819" s="425"/>
      <c r="GV2819" s="425"/>
      <c r="GW2819" s="425"/>
      <c r="GX2819" s="425"/>
      <c r="GY2819" s="425"/>
      <c r="GZ2819" s="425"/>
      <c r="HA2819" s="425"/>
      <c r="HB2819" s="425"/>
      <c r="HC2819" s="425"/>
      <c r="HD2819" s="425"/>
      <c r="HE2819" s="425"/>
      <c r="HF2819" s="425"/>
      <c r="HG2819" s="425"/>
      <c r="HH2819" s="425"/>
      <c r="HI2819" s="425"/>
      <c r="HJ2819" s="425"/>
      <c r="HK2819" s="425"/>
      <c r="HL2819" s="425"/>
      <c r="HM2819" s="425"/>
      <c r="HN2819" s="425"/>
      <c r="HO2819" s="425"/>
      <c r="HP2819" s="425"/>
      <c r="HQ2819" s="425"/>
      <c r="HR2819" s="425"/>
      <c r="HS2819" s="425"/>
      <c r="HT2819" s="425"/>
      <c r="HU2819" s="425"/>
      <c r="HV2819" s="425"/>
      <c r="HW2819" s="425"/>
      <c r="HX2819" s="425"/>
      <c r="HY2819" s="425"/>
      <c r="HZ2819" s="425"/>
      <c r="IA2819" s="425"/>
      <c r="IB2819" s="425"/>
      <c r="IC2819" s="425"/>
      <c r="ID2819" s="425"/>
      <c r="IE2819" s="425"/>
      <c r="IF2819" s="425"/>
      <c r="IG2819" s="425"/>
      <c r="IH2819" s="425"/>
      <c r="II2819" s="425"/>
      <c r="IJ2819" s="425"/>
      <c r="IK2819" s="425"/>
      <c r="IL2819" s="425"/>
      <c r="IM2819" s="425"/>
      <c r="IN2819" s="425"/>
      <c r="IO2819" s="425"/>
      <c r="IP2819" s="425"/>
      <c r="IQ2819" s="425"/>
      <c r="IR2819" s="425"/>
      <c r="IS2819" s="425"/>
      <c r="IT2819" s="425"/>
      <c r="IU2819" s="425"/>
      <c r="IV2819" s="425"/>
    </row>
    <row r="2820" s="428" customFormat="1" ht="27.6" customHeight="1" spans="2:256">
      <c r="B2820" s="465"/>
      <c r="GH2820" s="425"/>
      <c r="GI2820" s="425"/>
      <c r="GJ2820" s="425"/>
      <c r="GK2820" s="425"/>
      <c r="GL2820" s="425"/>
      <c r="GM2820" s="425"/>
      <c r="GN2820" s="425"/>
      <c r="GO2820" s="425"/>
      <c r="GP2820" s="425"/>
      <c r="GQ2820" s="425"/>
      <c r="GR2820" s="425"/>
      <c r="GS2820" s="425"/>
      <c r="GT2820" s="425"/>
      <c r="GU2820" s="425"/>
      <c r="GV2820" s="425"/>
      <c r="GW2820" s="425"/>
      <c r="GX2820" s="425"/>
      <c r="GY2820" s="425"/>
      <c r="GZ2820" s="425"/>
      <c r="HA2820" s="425"/>
      <c r="HB2820" s="425"/>
      <c r="HC2820" s="425"/>
      <c r="HD2820" s="425"/>
      <c r="HE2820" s="425"/>
      <c r="HF2820" s="425"/>
      <c r="HG2820" s="425"/>
      <c r="HH2820" s="425"/>
      <c r="HI2820" s="425"/>
      <c r="HJ2820" s="425"/>
      <c r="HK2820" s="425"/>
      <c r="HL2820" s="425"/>
      <c r="HM2820" s="425"/>
      <c r="HN2820" s="425"/>
      <c r="HO2820" s="425"/>
      <c r="HP2820" s="425"/>
      <c r="HQ2820" s="425"/>
      <c r="HR2820" s="425"/>
      <c r="HS2820" s="425"/>
      <c r="HT2820" s="425"/>
      <c r="HU2820" s="425"/>
      <c r="HV2820" s="425"/>
      <c r="HW2820" s="425"/>
      <c r="HX2820" s="425"/>
      <c r="HY2820" s="425"/>
      <c r="HZ2820" s="425"/>
      <c r="IA2820" s="425"/>
      <c r="IB2820" s="425"/>
      <c r="IC2820" s="425"/>
      <c r="ID2820" s="425"/>
      <c r="IE2820" s="425"/>
      <c r="IF2820" s="425"/>
      <c r="IG2820" s="425"/>
      <c r="IH2820" s="425"/>
      <c r="II2820" s="425"/>
      <c r="IJ2820" s="425"/>
      <c r="IK2820" s="425"/>
      <c r="IL2820" s="425"/>
      <c r="IM2820" s="425"/>
      <c r="IN2820" s="425"/>
      <c r="IO2820" s="425"/>
      <c r="IP2820" s="425"/>
      <c r="IQ2820" s="425"/>
      <c r="IR2820" s="425"/>
      <c r="IS2820" s="425"/>
      <c r="IT2820" s="425"/>
      <c r="IU2820" s="425"/>
      <c r="IV2820" s="425"/>
    </row>
    <row r="2821" s="428" customFormat="1" ht="27.6" customHeight="1" spans="2:256">
      <c r="B2821" s="465"/>
      <c r="GH2821" s="425"/>
      <c r="GI2821" s="425"/>
      <c r="GJ2821" s="425"/>
      <c r="GK2821" s="425"/>
      <c r="GL2821" s="425"/>
      <c r="GM2821" s="425"/>
      <c r="GN2821" s="425"/>
      <c r="GO2821" s="425"/>
      <c r="GP2821" s="425"/>
      <c r="GQ2821" s="425"/>
      <c r="GR2821" s="425"/>
      <c r="GS2821" s="425"/>
      <c r="GT2821" s="425"/>
      <c r="GU2821" s="425"/>
      <c r="GV2821" s="425"/>
      <c r="GW2821" s="425"/>
      <c r="GX2821" s="425"/>
      <c r="GY2821" s="425"/>
      <c r="GZ2821" s="425"/>
      <c r="HA2821" s="425"/>
      <c r="HB2821" s="425"/>
      <c r="HC2821" s="425"/>
      <c r="HD2821" s="425"/>
      <c r="HE2821" s="425"/>
      <c r="HF2821" s="425"/>
      <c r="HG2821" s="425"/>
      <c r="HH2821" s="425"/>
      <c r="HI2821" s="425"/>
      <c r="HJ2821" s="425"/>
      <c r="HK2821" s="425"/>
      <c r="HL2821" s="425"/>
      <c r="HM2821" s="425"/>
      <c r="HN2821" s="425"/>
      <c r="HO2821" s="425"/>
      <c r="HP2821" s="425"/>
      <c r="HQ2821" s="425"/>
      <c r="HR2821" s="425"/>
      <c r="HS2821" s="425"/>
      <c r="HT2821" s="425"/>
      <c r="HU2821" s="425"/>
      <c r="HV2821" s="425"/>
      <c r="HW2821" s="425"/>
      <c r="HX2821" s="425"/>
      <c r="HY2821" s="425"/>
      <c r="HZ2821" s="425"/>
      <c r="IA2821" s="425"/>
      <c r="IB2821" s="425"/>
      <c r="IC2821" s="425"/>
      <c r="ID2821" s="425"/>
      <c r="IE2821" s="425"/>
      <c r="IF2821" s="425"/>
      <c r="IG2821" s="425"/>
      <c r="IH2821" s="425"/>
      <c r="II2821" s="425"/>
      <c r="IJ2821" s="425"/>
      <c r="IK2821" s="425"/>
      <c r="IL2821" s="425"/>
      <c r="IM2821" s="425"/>
      <c r="IN2821" s="425"/>
      <c r="IO2821" s="425"/>
      <c r="IP2821" s="425"/>
      <c r="IQ2821" s="425"/>
      <c r="IR2821" s="425"/>
      <c r="IS2821" s="425"/>
      <c r="IT2821" s="425"/>
      <c r="IU2821" s="425"/>
      <c r="IV2821" s="425"/>
    </row>
    <row r="2822" s="428" customFormat="1" ht="27.6" customHeight="1" spans="2:256">
      <c r="B2822" s="465"/>
      <c r="GH2822" s="425"/>
      <c r="GI2822" s="425"/>
      <c r="GJ2822" s="425"/>
      <c r="GK2822" s="425"/>
      <c r="GL2822" s="425"/>
      <c r="GM2822" s="425"/>
      <c r="GN2822" s="425"/>
      <c r="GO2822" s="425"/>
      <c r="GP2822" s="425"/>
      <c r="GQ2822" s="425"/>
      <c r="GR2822" s="425"/>
      <c r="GS2822" s="425"/>
      <c r="GT2822" s="425"/>
      <c r="GU2822" s="425"/>
      <c r="GV2822" s="425"/>
      <c r="GW2822" s="425"/>
      <c r="GX2822" s="425"/>
      <c r="GY2822" s="425"/>
      <c r="GZ2822" s="425"/>
      <c r="HA2822" s="425"/>
      <c r="HB2822" s="425"/>
      <c r="HC2822" s="425"/>
      <c r="HD2822" s="425"/>
      <c r="HE2822" s="425"/>
      <c r="HF2822" s="425"/>
      <c r="HG2822" s="425"/>
      <c r="HH2822" s="425"/>
      <c r="HI2822" s="425"/>
      <c r="HJ2822" s="425"/>
      <c r="HK2822" s="425"/>
      <c r="HL2822" s="425"/>
      <c r="HM2822" s="425"/>
      <c r="HN2822" s="425"/>
      <c r="HO2822" s="425"/>
      <c r="HP2822" s="425"/>
      <c r="HQ2822" s="425"/>
      <c r="HR2822" s="425"/>
      <c r="HS2822" s="425"/>
      <c r="HT2822" s="425"/>
      <c r="HU2822" s="425"/>
      <c r="HV2822" s="425"/>
      <c r="HW2822" s="425"/>
      <c r="HX2822" s="425"/>
      <c r="HY2822" s="425"/>
      <c r="HZ2822" s="425"/>
      <c r="IA2822" s="425"/>
      <c r="IB2822" s="425"/>
      <c r="IC2822" s="425"/>
      <c r="ID2822" s="425"/>
      <c r="IE2822" s="425"/>
      <c r="IF2822" s="425"/>
      <c r="IG2822" s="425"/>
      <c r="IH2822" s="425"/>
      <c r="II2822" s="425"/>
      <c r="IJ2822" s="425"/>
      <c r="IK2822" s="425"/>
      <c r="IL2822" s="425"/>
      <c r="IM2822" s="425"/>
      <c r="IN2822" s="425"/>
      <c r="IO2822" s="425"/>
      <c r="IP2822" s="425"/>
      <c r="IQ2822" s="425"/>
      <c r="IR2822" s="425"/>
      <c r="IS2822" s="425"/>
      <c r="IT2822" s="425"/>
      <c r="IU2822" s="425"/>
      <c r="IV2822" s="425"/>
    </row>
    <row r="2823" s="428" customFormat="1" ht="27.6" customHeight="1" spans="2:256">
      <c r="B2823" s="465"/>
      <c r="GH2823" s="425"/>
      <c r="GI2823" s="425"/>
      <c r="GJ2823" s="425"/>
      <c r="GK2823" s="425"/>
      <c r="GL2823" s="425"/>
      <c r="GM2823" s="425"/>
      <c r="GN2823" s="425"/>
      <c r="GO2823" s="425"/>
      <c r="GP2823" s="425"/>
      <c r="GQ2823" s="425"/>
      <c r="GR2823" s="425"/>
      <c r="GS2823" s="425"/>
      <c r="GT2823" s="425"/>
      <c r="GU2823" s="425"/>
      <c r="GV2823" s="425"/>
      <c r="GW2823" s="425"/>
      <c r="GX2823" s="425"/>
      <c r="GY2823" s="425"/>
      <c r="GZ2823" s="425"/>
      <c r="HA2823" s="425"/>
      <c r="HB2823" s="425"/>
      <c r="HC2823" s="425"/>
      <c r="HD2823" s="425"/>
      <c r="HE2823" s="425"/>
      <c r="HF2823" s="425"/>
      <c r="HG2823" s="425"/>
      <c r="HH2823" s="425"/>
      <c r="HI2823" s="425"/>
      <c r="HJ2823" s="425"/>
      <c r="HK2823" s="425"/>
      <c r="HL2823" s="425"/>
      <c r="HM2823" s="425"/>
      <c r="HN2823" s="425"/>
      <c r="HO2823" s="425"/>
      <c r="HP2823" s="425"/>
      <c r="HQ2823" s="425"/>
      <c r="HR2823" s="425"/>
      <c r="HS2823" s="425"/>
      <c r="HT2823" s="425"/>
      <c r="HU2823" s="425"/>
      <c r="HV2823" s="425"/>
      <c r="HW2823" s="425"/>
      <c r="HX2823" s="425"/>
      <c r="HY2823" s="425"/>
      <c r="HZ2823" s="425"/>
      <c r="IA2823" s="425"/>
      <c r="IB2823" s="425"/>
      <c r="IC2823" s="425"/>
      <c r="ID2823" s="425"/>
      <c r="IE2823" s="425"/>
      <c r="IF2823" s="425"/>
      <c r="IG2823" s="425"/>
      <c r="IH2823" s="425"/>
      <c r="II2823" s="425"/>
      <c r="IJ2823" s="425"/>
      <c r="IK2823" s="425"/>
      <c r="IL2823" s="425"/>
      <c r="IM2823" s="425"/>
      <c r="IN2823" s="425"/>
      <c r="IO2823" s="425"/>
      <c r="IP2823" s="425"/>
      <c r="IQ2823" s="425"/>
      <c r="IR2823" s="425"/>
      <c r="IS2823" s="425"/>
      <c r="IT2823" s="425"/>
      <c r="IU2823" s="425"/>
      <c r="IV2823" s="425"/>
    </row>
    <row r="2824" s="428" customFormat="1" ht="27.6" customHeight="1" spans="2:256">
      <c r="B2824" s="465"/>
      <c r="GH2824" s="425"/>
      <c r="GI2824" s="425"/>
      <c r="GJ2824" s="425"/>
      <c r="GK2824" s="425"/>
      <c r="GL2824" s="425"/>
      <c r="GM2824" s="425"/>
      <c r="GN2824" s="425"/>
      <c r="GO2824" s="425"/>
      <c r="GP2824" s="425"/>
      <c r="GQ2824" s="425"/>
      <c r="GR2824" s="425"/>
      <c r="GS2824" s="425"/>
      <c r="GT2824" s="425"/>
      <c r="GU2824" s="425"/>
      <c r="GV2824" s="425"/>
      <c r="GW2824" s="425"/>
      <c r="GX2824" s="425"/>
      <c r="GY2824" s="425"/>
      <c r="GZ2824" s="425"/>
      <c r="HA2824" s="425"/>
      <c r="HB2824" s="425"/>
      <c r="HC2824" s="425"/>
      <c r="HD2824" s="425"/>
      <c r="HE2824" s="425"/>
      <c r="HF2824" s="425"/>
      <c r="HG2824" s="425"/>
      <c r="HH2824" s="425"/>
      <c r="HI2824" s="425"/>
      <c r="HJ2824" s="425"/>
      <c r="HK2824" s="425"/>
      <c r="HL2824" s="425"/>
      <c r="HM2824" s="425"/>
      <c r="HN2824" s="425"/>
      <c r="HO2824" s="425"/>
      <c r="HP2824" s="425"/>
      <c r="HQ2824" s="425"/>
      <c r="HR2824" s="425"/>
      <c r="HS2824" s="425"/>
      <c r="HT2824" s="425"/>
      <c r="HU2824" s="425"/>
      <c r="HV2824" s="425"/>
      <c r="HW2824" s="425"/>
      <c r="HX2824" s="425"/>
      <c r="HY2824" s="425"/>
      <c r="HZ2824" s="425"/>
      <c r="IA2824" s="425"/>
      <c r="IB2824" s="425"/>
      <c r="IC2824" s="425"/>
      <c r="ID2824" s="425"/>
      <c r="IE2824" s="425"/>
      <c r="IF2824" s="425"/>
      <c r="IG2824" s="425"/>
      <c r="IH2824" s="425"/>
      <c r="II2824" s="425"/>
      <c r="IJ2824" s="425"/>
      <c r="IK2824" s="425"/>
      <c r="IL2824" s="425"/>
      <c r="IM2824" s="425"/>
      <c r="IN2824" s="425"/>
      <c r="IO2824" s="425"/>
      <c r="IP2824" s="425"/>
      <c r="IQ2824" s="425"/>
      <c r="IR2824" s="425"/>
      <c r="IS2824" s="425"/>
      <c r="IT2824" s="425"/>
      <c r="IU2824" s="425"/>
      <c r="IV2824" s="425"/>
    </row>
    <row r="2825" s="428" customFormat="1" ht="27.6" customHeight="1" spans="2:256">
      <c r="B2825" s="465"/>
      <c r="GH2825" s="425"/>
      <c r="GI2825" s="425"/>
      <c r="GJ2825" s="425"/>
      <c r="GK2825" s="425"/>
      <c r="GL2825" s="425"/>
      <c r="GM2825" s="425"/>
      <c r="GN2825" s="425"/>
      <c r="GO2825" s="425"/>
      <c r="GP2825" s="425"/>
      <c r="GQ2825" s="425"/>
      <c r="GR2825" s="425"/>
      <c r="GS2825" s="425"/>
      <c r="GT2825" s="425"/>
      <c r="GU2825" s="425"/>
      <c r="GV2825" s="425"/>
      <c r="GW2825" s="425"/>
      <c r="GX2825" s="425"/>
      <c r="GY2825" s="425"/>
      <c r="GZ2825" s="425"/>
      <c r="HA2825" s="425"/>
      <c r="HB2825" s="425"/>
      <c r="HC2825" s="425"/>
      <c r="HD2825" s="425"/>
      <c r="HE2825" s="425"/>
      <c r="HF2825" s="425"/>
      <c r="HG2825" s="425"/>
      <c r="HH2825" s="425"/>
      <c r="HI2825" s="425"/>
      <c r="HJ2825" s="425"/>
      <c r="HK2825" s="425"/>
      <c r="HL2825" s="425"/>
      <c r="HM2825" s="425"/>
      <c r="HN2825" s="425"/>
      <c r="HO2825" s="425"/>
      <c r="HP2825" s="425"/>
      <c r="HQ2825" s="425"/>
      <c r="HR2825" s="425"/>
      <c r="HS2825" s="425"/>
      <c r="HT2825" s="425"/>
      <c r="HU2825" s="425"/>
      <c r="HV2825" s="425"/>
      <c r="HW2825" s="425"/>
      <c r="HX2825" s="425"/>
      <c r="HY2825" s="425"/>
      <c r="HZ2825" s="425"/>
      <c r="IA2825" s="425"/>
      <c r="IB2825" s="425"/>
      <c r="IC2825" s="425"/>
      <c r="ID2825" s="425"/>
      <c r="IE2825" s="425"/>
      <c r="IF2825" s="425"/>
      <c r="IG2825" s="425"/>
      <c r="IH2825" s="425"/>
      <c r="II2825" s="425"/>
      <c r="IJ2825" s="425"/>
      <c r="IK2825" s="425"/>
      <c r="IL2825" s="425"/>
      <c r="IM2825" s="425"/>
      <c r="IN2825" s="425"/>
      <c r="IO2825" s="425"/>
      <c r="IP2825" s="425"/>
      <c r="IQ2825" s="425"/>
      <c r="IR2825" s="425"/>
      <c r="IS2825" s="425"/>
      <c r="IT2825" s="425"/>
      <c r="IU2825" s="425"/>
      <c r="IV2825" s="425"/>
    </row>
    <row r="2826" s="428" customFormat="1" ht="27.6" customHeight="1" spans="2:256">
      <c r="B2826" s="465"/>
      <c r="GH2826" s="425"/>
      <c r="GI2826" s="425"/>
      <c r="GJ2826" s="425"/>
      <c r="GK2826" s="425"/>
      <c r="GL2826" s="425"/>
      <c r="GM2826" s="425"/>
      <c r="GN2826" s="425"/>
      <c r="GO2826" s="425"/>
      <c r="GP2826" s="425"/>
      <c r="GQ2826" s="425"/>
      <c r="GR2826" s="425"/>
      <c r="GS2826" s="425"/>
      <c r="GT2826" s="425"/>
      <c r="GU2826" s="425"/>
      <c r="GV2826" s="425"/>
      <c r="GW2826" s="425"/>
      <c r="GX2826" s="425"/>
      <c r="GY2826" s="425"/>
      <c r="GZ2826" s="425"/>
      <c r="HA2826" s="425"/>
      <c r="HB2826" s="425"/>
      <c r="HC2826" s="425"/>
      <c r="HD2826" s="425"/>
      <c r="HE2826" s="425"/>
      <c r="HF2826" s="425"/>
      <c r="HG2826" s="425"/>
      <c r="HH2826" s="425"/>
      <c r="HI2826" s="425"/>
      <c r="HJ2826" s="425"/>
      <c r="HK2826" s="425"/>
      <c r="HL2826" s="425"/>
      <c r="HM2826" s="425"/>
      <c r="HN2826" s="425"/>
      <c r="HO2826" s="425"/>
      <c r="HP2826" s="425"/>
      <c r="HQ2826" s="425"/>
      <c r="HR2826" s="425"/>
      <c r="HS2826" s="425"/>
      <c r="HT2826" s="425"/>
      <c r="HU2826" s="425"/>
      <c r="HV2826" s="425"/>
      <c r="HW2826" s="425"/>
      <c r="HX2826" s="425"/>
      <c r="HY2826" s="425"/>
      <c r="HZ2826" s="425"/>
      <c r="IA2826" s="425"/>
      <c r="IB2826" s="425"/>
      <c r="IC2826" s="425"/>
      <c r="ID2826" s="425"/>
      <c r="IE2826" s="425"/>
      <c r="IF2826" s="425"/>
      <c r="IG2826" s="425"/>
      <c r="IH2826" s="425"/>
      <c r="II2826" s="425"/>
      <c r="IJ2826" s="425"/>
      <c r="IK2826" s="425"/>
      <c r="IL2826" s="425"/>
      <c r="IM2826" s="425"/>
      <c r="IN2826" s="425"/>
      <c r="IO2826" s="425"/>
      <c r="IP2826" s="425"/>
      <c r="IQ2826" s="425"/>
      <c r="IR2826" s="425"/>
      <c r="IS2826" s="425"/>
      <c r="IT2826" s="425"/>
      <c r="IU2826" s="425"/>
      <c r="IV2826" s="425"/>
    </row>
    <row r="2827" s="428" customFormat="1" ht="27.6" customHeight="1" spans="2:256">
      <c r="B2827" s="465"/>
      <c r="GH2827" s="425"/>
      <c r="GI2827" s="425"/>
      <c r="GJ2827" s="425"/>
      <c r="GK2827" s="425"/>
      <c r="GL2827" s="425"/>
      <c r="GM2827" s="425"/>
      <c r="GN2827" s="425"/>
      <c r="GO2827" s="425"/>
      <c r="GP2827" s="425"/>
      <c r="GQ2827" s="425"/>
      <c r="GR2827" s="425"/>
      <c r="GS2827" s="425"/>
      <c r="GT2827" s="425"/>
      <c r="GU2827" s="425"/>
      <c r="GV2827" s="425"/>
      <c r="GW2827" s="425"/>
      <c r="GX2827" s="425"/>
      <c r="GY2827" s="425"/>
      <c r="GZ2827" s="425"/>
      <c r="HA2827" s="425"/>
      <c r="HB2827" s="425"/>
      <c r="HC2827" s="425"/>
      <c r="HD2827" s="425"/>
      <c r="HE2827" s="425"/>
      <c r="HF2827" s="425"/>
      <c r="HG2827" s="425"/>
      <c r="HH2827" s="425"/>
      <c r="HI2827" s="425"/>
      <c r="HJ2827" s="425"/>
      <c r="HK2827" s="425"/>
      <c r="HL2827" s="425"/>
      <c r="HM2827" s="425"/>
      <c r="HN2827" s="425"/>
      <c r="HO2827" s="425"/>
      <c r="HP2827" s="425"/>
      <c r="HQ2827" s="425"/>
      <c r="HR2827" s="425"/>
      <c r="HS2827" s="425"/>
      <c r="HT2827" s="425"/>
      <c r="HU2827" s="425"/>
      <c r="HV2827" s="425"/>
      <c r="HW2827" s="425"/>
      <c r="HX2827" s="425"/>
      <c r="HY2827" s="425"/>
      <c r="HZ2827" s="425"/>
      <c r="IA2827" s="425"/>
      <c r="IB2827" s="425"/>
      <c r="IC2827" s="425"/>
      <c r="ID2827" s="425"/>
      <c r="IE2827" s="425"/>
      <c r="IF2827" s="425"/>
      <c r="IG2827" s="425"/>
      <c r="IH2827" s="425"/>
      <c r="II2827" s="425"/>
      <c r="IJ2827" s="425"/>
      <c r="IK2827" s="425"/>
      <c r="IL2827" s="425"/>
      <c r="IM2827" s="425"/>
      <c r="IN2827" s="425"/>
      <c r="IO2827" s="425"/>
      <c r="IP2827" s="425"/>
      <c r="IQ2827" s="425"/>
      <c r="IR2827" s="425"/>
      <c r="IS2827" s="425"/>
      <c r="IT2827" s="425"/>
      <c r="IU2827" s="425"/>
      <c r="IV2827" s="425"/>
    </row>
    <row r="2828" s="428" customFormat="1" ht="27.6" customHeight="1" spans="2:256">
      <c r="B2828" s="465"/>
      <c r="GH2828" s="425"/>
      <c r="GI2828" s="425"/>
      <c r="GJ2828" s="425"/>
      <c r="GK2828" s="425"/>
      <c r="GL2828" s="425"/>
      <c r="GM2828" s="425"/>
      <c r="GN2828" s="425"/>
      <c r="GO2828" s="425"/>
      <c r="GP2828" s="425"/>
      <c r="GQ2828" s="425"/>
      <c r="GR2828" s="425"/>
      <c r="GS2828" s="425"/>
      <c r="GT2828" s="425"/>
      <c r="GU2828" s="425"/>
      <c r="GV2828" s="425"/>
      <c r="GW2828" s="425"/>
      <c r="GX2828" s="425"/>
      <c r="GY2828" s="425"/>
      <c r="GZ2828" s="425"/>
      <c r="HA2828" s="425"/>
      <c r="HB2828" s="425"/>
      <c r="HC2828" s="425"/>
      <c r="HD2828" s="425"/>
      <c r="HE2828" s="425"/>
      <c r="HF2828" s="425"/>
      <c r="HG2828" s="425"/>
      <c r="HH2828" s="425"/>
      <c r="HI2828" s="425"/>
      <c r="HJ2828" s="425"/>
      <c r="HK2828" s="425"/>
      <c r="HL2828" s="425"/>
      <c r="HM2828" s="425"/>
      <c r="HN2828" s="425"/>
      <c r="HO2828" s="425"/>
      <c r="HP2828" s="425"/>
      <c r="HQ2828" s="425"/>
      <c r="HR2828" s="425"/>
      <c r="HS2828" s="425"/>
      <c r="HT2828" s="425"/>
      <c r="HU2828" s="425"/>
      <c r="HV2828" s="425"/>
      <c r="HW2828" s="425"/>
      <c r="HX2828" s="425"/>
      <c r="HY2828" s="425"/>
      <c r="HZ2828" s="425"/>
      <c r="IA2828" s="425"/>
      <c r="IB2828" s="425"/>
      <c r="IC2828" s="425"/>
      <c r="ID2828" s="425"/>
      <c r="IE2828" s="425"/>
      <c r="IF2828" s="425"/>
      <c r="IG2828" s="425"/>
      <c r="IH2828" s="425"/>
      <c r="II2828" s="425"/>
      <c r="IJ2828" s="425"/>
      <c r="IK2828" s="425"/>
      <c r="IL2828" s="425"/>
      <c r="IM2828" s="425"/>
      <c r="IN2828" s="425"/>
      <c r="IO2828" s="425"/>
      <c r="IP2828" s="425"/>
      <c r="IQ2828" s="425"/>
      <c r="IR2828" s="425"/>
      <c r="IS2828" s="425"/>
      <c r="IT2828" s="425"/>
      <c r="IU2828" s="425"/>
      <c r="IV2828" s="425"/>
    </row>
    <row r="2829" s="428" customFormat="1" ht="27.6" customHeight="1" spans="2:256">
      <c r="B2829" s="465"/>
      <c r="GH2829" s="425"/>
      <c r="GI2829" s="425"/>
      <c r="GJ2829" s="425"/>
      <c r="GK2829" s="425"/>
      <c r="GL2829" s="425"/>
      <c r="GM2829" s="425"/>
      <c r="GN2829" s="425"/>
      <c r="GO2829" s="425"/>
      <c r="GP2829" s="425"/>
      <c r="GQ2829" s="425"/>
      <c r="GR2829" s="425"/>
      <c r="GS2829" s="425"/>
      <c r="GT2829" s="425"/>
      <c r="GU2829" s="425"/>
      <c r="GV2829" s="425"/>
      <c r="GW2829" s="425"/>
      <c r="GX2829" s="425"/>
      <c r="GY2829" s="425"/>
      <c r="GZ2829" s="425"/>
      <c r="HA2829" s="425"/>
      <c r="HB2829" s="425"/>
      <c r="HC2829" s="425"/>
      <c r="HD2829" s="425"/>
      <c r="HE2829" s="425"/>
      <c r="HF2829" s="425"/>
      <c r="HG2829" s="425"/>
      <c r="HH2829" s="425"/>
      <c r="HI2829" s="425"/>
      <c r="HJ2829" s="425"/>
      <c r="HK2829" s="425"/>
      <c r="HL2829" s="425"/>
      <c r="HM2829" s="425"/>
      <c r="HN2829" s="425"/>
      <c r="HO2829" s="425"/>
      <c r="HP2829" s="425"/>
      <c r="HQ2829" s="425"/>
      <c r="HR2829" s="425"/>
      <c r="HS2829" s="425"/>
      <c r="HT2829" s="425"/>
      <c r="HU2829" s="425"/>
      <c r="HV2829" s="425"/>
      <c r="HW2829" s="425"/>
      <c r="HX2829" s="425"/>
      <c r="HY2829" s="425"/>
      <c r="HZ2829" s="425"/>
      <c r="IA2829" s="425"/>
      <c r="IB2829" s="425"/>
      <c r="IC2829" s="425"/>
      <c r="ID2829" s="425"/>
      <c r="IE2829" s="425"/>
      <c r="IF2829" s="425"/>
      <c r="IG2829" s="425"/>
      <c r="IH2829" s="425"/>
      <c r="II2829" s="425"/>
      <c r="IJ2829" s="425"/>
      <c r="IK2829" s="425"/>
      <c r="IL2829" s="425"/>
      <c r="IM2829" s="425"/>
      <c r="IN2829" s="425"/>
      <c r="IO2829" s="425"/>
      <c r="IP2829" s="425"/>
      <c r="IQ2829" s="425"/>
      <c r="IR2829" s="425"/>
      <c r="IS2829" s="425"/>
      <c r="IT2829" s="425"/>
      <c r="IU2829" s="425"/>
      <c r="IV2829" s="425"/>
    </row>
    <row r="2830" s="428" customFormat="1" ht="27.6" customHeight="1" spans="2:256">
      <c r="B2830" s="465"/>
      <c r="GH2830" s="425"/>
      <c r="GI2830" s="425"/>
      <c r="GJ2830" s="425"/>
      <c r="GK2830" s="425"/>
      <c r="GL2830" s="425"/>
      <c r="GM2830" s="425"/>
      <c r="GN2830" s="425"/>
      <c r="GO2830" s="425"/>
      <c r="GP2830" s="425"/>
      <c r="GQ2830" s="425"/>
      <c r="GR2830" s="425"/>
      <c r="GS2830" s="425"/>
      <c r="GT2830" s="425"/>
      <c r="GU2830" s="425"/>
      <c r="GV2830" s="425"/>
      <c r="GW2830" s="425"/>
      <c r="GX2830" s="425"/>
      <c r="GY2830" s="425"/>
      <c r="GZ2830" s="425"/>
      <c r="HA2830" s="425"/>
      <c r="HB2830" s="425"/>
      <c r="HC2830" s="425"/>
      <c r="HD2830" s="425"/>
      <c r="HE2830" s="425"/>
      <c r="HF2830" s="425"/>
      <c r="HG2830" s="425"/>
      <c r="HH2830" s="425"/>
      <c r="HI2830" s="425"/>
      <c r="HJ2830" s="425"/>
      <c r="HK2830" s="425"/>
      <c r="HL2830" s="425"/>
      <c r="HM2830" s="425"/>
      <c r="HN2830" s="425"/>
      <c r="HO2830" s="425"/>
      <c r="HP2830" s="425"/>
      <c r="HQ2830" s="425"/>
      <c r="HR2830" s="425"/>
      <c r="HS2830" s="425"/>
      <c r="HT2830" s="425"/>
      <c r="HU2830" s="425"/>
      <c r="HV2830" s="425"/>
      <c r="HW2830" s="425"/>
      <c r="HX2830" s="425"/>
      <c r="HY2830" s="425"/>
      <c r="HZ2830" s="425"/>
      <c r="IA2830" s="425"/>
      <c r="IB2830" s="425"/>
      <c r="IC2830" s="425"/>
      <c r="ID2830" s="425"/>
      <c r="IE2830" s="425"/>
      <c r="IF2830" s="425"/>
      <c r="IG2830" s="425"/>
      <c r="IH2830" s="425"/>
      <c r="II2830" s="425"/>
      <c r="IJ2830" s="425"/>
      <c r="IK2830" s="425"/>
      <c r="IL2830" s="425"/>
      <c r="IM2830" s="425"/>
      <c r="IN2830" s="425"/>
      <c r="IO2830" s="425"/>
      <c r="IP2830" s="425"/>
      <c r="IQ2830" s="425"/>
      <c r="IR2830" s="425"/>
      <c r="IS2830" s="425"/>
      <c r="IT2830" s="425"/>
      <c r="IU2830" s="425"/>
      <c r="IV2830" s="425"/>
    </row>
    <row r="2831" s="428" customFormat="1" ht="27.6" customHeight="1" spans="2:256">
      <c r="B2831" s="465"/>
      <c r="GH2831" s="425"/>
      <c r="GI2831" s="425"/>
      <c r="GJ2831" s="425"/>
      <c r="GK2831" s="425"/>
      <c r="GL2831" s="425"/>
      <c r="GM2831" s="425"/>
      <c r="GN2831" s="425"/>
      <c r="GO2831" s="425"/>
      <c r="GP2831" s="425"/>
      <c r="GQ2831" s="425"/>
      <c r="GR2831" s="425"/>
      <c r="GS2831" s="425"/>
      <c r="GT2831" s="425"/>
      <c r="GU2831" s="425"/>
      <c r="GV2831" s="425"/>
      <c r="GW2831" s="425"/>
      <c r="GX2831" s="425"/>
      <c r="GY2831" s="425"/>
      <c r="GZ2831" s="425"/>
      <c r="HA2831" s="425"/>
      <c r="HB2831" s="425"/>
      <c r="HC2831" s="425"/>
      <c r="HD2831" s="425"/>
      <c r="HE2831" s="425"/>
      <c r="HF2831" s="425"/>
      <c r="HG2831" s="425"/>
      <c r="HH2831" s="425"/>
      <c r="HI2831" s="425"/>
      <c r="HJ2831" s="425"/>
      <c r="HK2831" s="425"/>
      <c r="HL2831" s="425"/>
      <c r="HM2831" s="425"/>
      <c r="HN2831" s="425"/>
      <c r="HO2831" s="425"/>
      <c r="HP2831" s="425"/>
      <c r="HQ2831" s="425"/>
      <c r="HR2831" s="425"/>
      <c r="HS2831" s="425"/>
      <c r="HT2831" s="425"/>
      <c r="HU2831" s="425"/>
      <c r="HV2831" s="425"/>
      <c r="HW2831" s="425"/>
      <c r="HX2831" s="425"/>
      <c r="HY2831" s="425"/>
      <c r="HZ2831" s="425"/>
      <c r="IA2831" s="425"/>
      <c r="IB2831" s="425"/>
      <c r="IC2831" s="425"/>
      <c r="ID2831" s="425"/>
      <c r="IE2831" s="425"/>
      <c r="IF2831" s="425"/>
      <c r="IG2831" s="425"/>
      <c r="IH2831" s="425"/>
      <c r="II2831" s="425"/>
      <c r="IJ2831" s="425"/>
      <c r="IK2831" s="425"/>
      <c r="IL2831" s="425"/>
      <c r="IM2831" s="425"/>
      <c r="IN2831" s="425"/>
      <c r="IO2831" s="425"/>
      <c r="IP2831" s="425"/>
      <c r="IQ2831" s="425"/>
      <c r="IR2831" s="425"/>
      <c r="IS2831" s="425"/>
      <c r="IT2831" s="425"/>
      <c r="IU2831" s="425"/>
      <c r="IV2831" s="425"/>
    </row>
    <row r="2832" s="428" customFormat="1" ht="27.6" customHeight="1" spans="2:256">
      <c r="B2832" s="465"/>
      <c r="GH2832" s="425"/>
      <c r="GI2832" s="425"/>
      <c r="GJ2832" s="425"/>
      <c r="GK2832" s="425"/>
      <c r="GL2832" s="425"/>
      <c r="GM2832" s="425"/>
      <c r="GN2832" s="425"/>
      <c r="GO2832" s="425"/>
      <c r="GP2832" s="425"/>
      <c r="GQ2832" s="425"/>
      <c r="GR2832" s="425"/>
      <c r="GS2832" s="425"/>
      <c r="GT2832" s="425"/>
      <c r="GU2832" s="425"/>
      <c r="GV2832" s="425"/>
      <c r="GW2832" s="425"/>
      <c r="GX2832" s="425"/>
      <c r="GY2832" s="425"/>
      <c r="GZ2832" s="425"/>
      <c r="HA2832" s="425"/>
      <c r="HB2832" s="425"/>
      <c r="HC2832" s="425"/>
      <c r="HD2832" s="425"/>
      <c r="HE2832" s="425"/>
      <c r="HF2832" s="425"/>
      <c r="HG2832" s="425"/>
      <c r="HH2832" s="425"/>
      <c r="HI2832" s="425"/>
      <c r="HJ2832" s="425"/>
      <c r="HK2832" s="425"/>
      <c r="HL2832" s="425"/>
      <c r="HM2832" s="425"/>
      <c r="HN2832" s="425"/>
      <c r="HO2832" s="425"/>
      <c r="HP2832" s="425"/>
      <c r="HQ2832" s="425"/>
      <c r="HR2832" s="425"/>
      <c r="HS2832" s="425"/>
      <c r="HT2832" s="425"/>
      <c r="HU2832" s="425"/>
      <c r="HV2832" s="425"/>
      <c r="HW2832" s="425"/>
      <c r="HX2832" s="425"/>
      <c r="HY2832" s="425"/>
      <c r="HZ2832" s="425"/>
      <c r="IA2832" s="425"/>
      <c r="IB2832" s="425"/>
      <c r="IC2832" s="425"/>
      <c r="ID2832" s="425"/>
      <c r="IE2832" s="425"/>
      <c r="IF2832" s="425"/>
      <c r="IG2832" s="425"/>
      <c r="IH2832" s="425"/>
      <c r="II2832" s="425"/>
      <c r="IJ2832" s="425"/>
      <c r="IK2832" s="425"/>
      <c r="IL2832" s="425"/>
      <c r="IM2832" s="425"/>
      <c r="IN2832" s="425"/>
      <c r="IO2832" s="425"/>
      <c r="IP2832" s="425"/>
      <c r="IQ2832" s="425"/>
      <c r="IR2832" s="425"/>
      <c r="IS2832" s="425"/>
      <c r="IT2832" s="425"/>
      <c r="IU2832" s="425"/>
      <c r="IV2832" s="425"/>
    </row>
    <row r="2833" s="428" customFormat="1" ht="27.6" customHeight="1" spans="2:256">
      <c r="B2833" s="465"/>
      <c r="GH2833" s="425"/>
      <c r="GI2833" s="425"/>
      <c r="GJ2833" s="425"/>
      <c r="GK2833" s="425"/>
      <c r="GL2833" s="425"/>
      <c r="GM2833" s="425"/>
      <c r="GN2833" s="425"/>
      <c r="GO2833" s="425"/>
      <c r="GP2833" s="425"/>
      <c r="GQ2833" s="425"/>
      <c r="GR2833" s="425"/>
      <c r="GS2833" s="425"/>
      <c r="GT2833" s="425"/>
      <c r="GU2833" s="425"/>
      <c r="GV2833" s="425"/>
      <c r="GW2833" s="425"/>
      <c r="GX2833" s="425"/>
      <c r="GY2833" s="425"/>
      <c r="GZ2833" s="425"/>
      <c r="HA2833" s="425"/>
      <c r="HB2833" s="425"/>
      <c r="HC2833" s="425"/>
      <c r="HD2833" s="425"/>
      <c r="HE2833" s="425"/>
      <c r="HF2833" s="425"/>
      <c r="HG2833" s="425"/>
      <c r="HH2833" s="425"/>
      <c r="HI2833" s="425"/>
      <c r="HJ2833" s="425"/>
      <c r="HK2833" s="425"/>
      <c r="HL2833" s="425"/>
      <c r="HM2833" s="425"/>
      <c r="HN2833" s="425"/>
      <c r="HO2833" s="425"/>
      <c r="HP2833" s="425"/>
      <c r="HQ2833" s="425"/>
      <c r="HR2833" s="425"/>
      <c r="HS2833" s="425"/>
      <c r="HT2833" s="425"/>
      <c r="HU2833" s="425"/>
      <c r="HV2833" s="425"/>
      <c r="HW2833" s="425"/>
      <c r="HX2833" s="425"/>
      <c r="HY2833" s="425"/>
      <c r="HZ2833" s="425"/>
      <c r="IA2833" s="425"/>
      <c r="IB2833" s="425"/>
      <c r="IC2833" s="425"/>
      <c r="ID2833" s="425"/>
      <c r="IE2833" s="425"/>
      <c r="IF2833" s="425"/>
      <c r="IG2833" s="425"/>
      <c r="IH2833" s="425"/>
      <c r="II2833" s="425"/>
      <c r="IJ2833" s="425"/>
      <c r="IK2833" s="425"/>
      <c r="IL2833" s="425"/>
      <c r="IM2833" s="425"/>
      <c r="IN2833" s="425"/>
      <c r="IO2833" s="425"/>
      <c r="IP2833" s="425"/>
      <c r="IQ2833" s="425"/>
      <c r="IR2833" s="425"/>
      <c r="IS2833" s="425"/>
      <c r="IT2833" s="425"/>
      <c r="IU2833" s="425"/>
      <c r="IV2833" s="425"/>
    </row>
    <row r="2834" s="428" customFormat="1" ht="27.6" customHeight="1" spans="2:256">
      <c r="B2834" s="465"/>
      <c r="GH2834" s="425"/>
      <c r="GI2834" s="425"/>
      <c r="GJ2834" s="425"/>
      <c r="GK2834" s="425"/>
      <c r="GL2834" s="425"/>
      <c r="GM2834" s="425"/>
      <c r="GN2834" s="425"/>
      <c r="GO2834" s="425"/>
      <c r="GP2834" s="425"/>
      <c r="GQ2834" s="425"/>
      <c r="GR2834" s="425"/>
      <c r="GS2834" s="425"/>
      <c r="GT2834" s="425"/>
      <c r="GU2834" s="425"/>
      <c r="GV2834" s="425"/>
      <c r="GW2834" s="425"/>
      <c r="GX2834" s="425"/>
      <c r="GY2834" s="425"/>
      <c r="GZ2834" s="425"/>
      <c r="HA2834" s="425"/>
      <c r="HB2834" s="425"/>
      <c r="HC2834" s="425"/>
      <c r="HD2834" s="425"/>
      <c r="HE2834" s="425"/>
      <c r="HF2834" s="425"/>
      <c r="HG2834" s="425"/>
      <c r="HH2834" s="425"/>
      <c r="HI2834" s="425"/>
      <c r="HJ2834" s="425"/>
      <c r="HK2834" s="425"/>
      <c r="HL2834" s="425"/>
      <c r="HM2834" s="425"/>
      <c r="HN2834" s="425"/>
      <c r="HO2834" s="425"/>
      <c r="HP2834" s="425"/>
      <c r="HQ2834" s="425"/>
      <c r="HR2834" s="425"/>
      <c r="HS2834" s="425"/>
      <c r="HT2834" s="425"/>
      <c r="HU2834" s="425"/>
      <c r="HV2834" s="425"/>
      <c r="HW2834" s="425"/>
      <c r="HX2834" s="425"/>
      <c r="HY2834" s="425"/>
      <c r="HZ2834" s="425"/>
      <c r="IA2834" s="425"/>
      <c r="IB2834" s="425"/>
      <c r="IC2834" s="425"/>
      <c r="ID2834" s="425"/>
      <c r="IE2834" s="425"/>
      <c r="IF2834" s="425"/>
      <c r="IG2834" s="425"/>
      <c r="IH2834" s="425"/>
      <c r="II2834" s="425"/>
      <c r="IJ2834" s="425"/>
      <c r="IK2834" s="425"/>
      <c r="IL2834" s="425"/>
      <c r="IM2834" s="425"/>
      <c r="IN2834" s="425"/>
      <c r="IO2834" s="425"/>
      <c r="IP2834" s="425"/>
      <c r="IQ2834" s="425"/>
      <c r="IR2834" s="425"/>
      <c r="IS2834" s="425"/>
      <c r="IT2834" s="425"/>
      <c r="IU2834" s="425"/>
      <c r="IV2834" s="425"/>
    </row>
    <row r="2835" s="428" customFormat="1" ht="27.6" customHeight="1" spans="2:256">
      <c r="B2835" s="465"/>
      <c r="GH2835" s="425"/>
      <c r="GI2835" s="425"/>
      <c r="GJ2835" s="425"/>
      <c r="GK2835" s="425"/>
      <c r="GL2835" s="425"/>
      <c r="GM2835" s="425"/>
      <c r="GN2835" s="425"/>
      <c r="GO2835" s="425"/>
      <c r="GP2835" s="425"/>
      <c r="GQ2835" s="425"/>
      <c r="GR2835" s="425"/>
      <c r="GS2835" s="425"/>
      <c r="GT2835" s="425"/>
      <c r="GU2835" s="425"/>
      <c r="GV2835" s="425"/>
      <c r="GW2835" s="425"/>
      <c r="GX2835" s="425"/>
      <c r="GY2835" s="425"/>
      <c r="GZ2835" s="425"/>
      <c r="HA2835" s="425"/>
      <c r="HB2835" s="425"/>
      <c r="HC2835" s="425"/>
      <c r="HD2835" s="425"/>
      <c r="HE2835" s="425"/>
      <c r="HF2835" s="425"/>
      <c r="HG2835" s="425"/>
      <c r="HH2835" s="425"/>
      <c r="HI2835" s="425"/>
      <c r="HJ2835" s="425"/>
      <c r="HK2835" s="425"/>
      <c r="HL2835" s="425"/>
      <c r="HM2835" s="425"/>
      <c r="HN2835" s="425"/>
      <c r="HO2835" s="425"/>
      <c r="HP2835" s="425"/>
      <c r="HQ2835" s="425"/>
      <c r="HR2835" s="425"/>
      <c r="HS2835" s="425"/>
      <c r="HT2835" s="425"/>
      <c r="HU2835" s="425"/>
      <c r="HV2835" s="425"/>
      <c r="HW2835" s="425"/>
      <c r="HX2835" s="425"/>
      <c r="HY2835" s="425"/>
      <c r="HZ2835" s="425"/>
      <c r="IA2835" s="425"/>
      <c r="IB2835" s="425"/>
      <c r="IC2835" s="425"/>
      <c r="ID2835" s="425"/>
      <c r="IE2835" s="425"/>
      <c r="IF2835" s="425"/>
      <c r="IG2835" s="425"/>
      <c r="IH2835" s="425"/>
      <c r="II2835" s="425"/>
      <c r="IJ2835" s="425"/>
      <c r="IK2835" s="425"/>
      <c r="IL2835" s="425"/>
      <c r="IM2835" s="425"/>
      <c r="IN2835" s="425"/>
      <c r="IO2835" s="425"/>
      <c r="IP2835" s="425"/>
      <c r="IQ2835" s="425"/>
      <c r="IR2835" s="425"/>
      <c r="IS2835" s="425"/>
      <c r="IT2835" s="425"/>
      <c r="IU2835" s="425"/>
      <c r="IV2835" s="425"/>
    </row>
    <row r="2836" s="428" customFormat="1" ht="27.6" customHeight="1" spans="2:256">
      <c r="B2836" s="465"/>
      <c r="GH2836" s="425"/>
      <c r="GI2836" s="425"/>
      <c r="GJ2836" s="425"/>
      <c r="GK2836" s="425"/>
      <c r="GL2836" s="425"/>
      <c r="GM2836" s="425"/>
      <c r="GN2836" s="425"/>
      <c r="GO2836" s="425"/>
      <c r="GP2836" s="425"/>
      <c r="GQ2836" s="425"/>
      <c r="GR2836" s="425"/>
      <c r="GS2836" s="425"/>
      <c r="GT2836" s="425"/>
      <c r="GU2836" s="425"/>
      <c r="GV2836" s="425"/>
      <c r="GW2836" s="425"/>
      <c r="GX2836" s="425"/>
      <c r="GY2836" s="425"/>
      <c r="GZ2836" s="425"/>
      <c r="HA2836" s="425"/>
      <c r="HB2836" s="425"/>
      <c r="HC2836" s="425"/>
      <c r="HD2836" s="425"/>
      <c r="HE2836" s="425"/>
      <c r="HF2836" s="425"/>
      <c r="HG2836" s="425"/>
      <c r="HH2836" s="425"/>
      <c r="HI2836" s="425"/>
      <c r="HJ2836" s="425"/>
      <c r="HK2836" s="425"/>
      <c r="HL2836" s="425"/>
      <c r="HM2836" s="425"/>
      <c r="HN2836" s="425"/>
      <c r="HO2836" s="425"/>
      <c r="HP2836" s="425"/>
      <c r="HQ2836" s="425"/>
      <c r="HR2836" s="425"/>
      <c r="HS2836" s="425"/>
      <c r="HT2836" s="425"/>
      <c r="HU2836" s="425"/>
      <c r="HV2836" s="425"/>
      <c r="HW2836" s="425"/>
      <c r="HX2836" s="425"/>
      <c r="HY2836" s="425"/>
      <c r="HZ2836" s="425"/>
      <c r="IA2836" s="425"/>
      <c r="IB2836" s="425"/>
      <c r="IC2836" s="425"/>
      <c r="ID2836" s="425"/>
      <c r="IE2836" s="425"/>
      <c r="IF2836" s="425"/>
      <c r="IG2836" s="425"/>
      <c r="IH2836" s="425"/>
      <c r="II2836" s="425"/>
      <c r="IJ2836" s="425"/>
      <c r="IK2836" s="425"/>
      <c r="IL2836" s="425"/>
      <c r="IM2836" s="425"/>
      <c r="IN2836" s="425"/>
      <c r="IO2836" s="425"/>
      <c r="IP2836" s="425"/>
      <c r="IQ2836" s="425"/>
      <c r="IR2836" s="425"/>
      <c r="IS2836" s="425"/>
      <c r="IT2836" s="425"/>
      <c r="IU2836" s="425"/>
      <c r="IV2836" s="425"/>
    </row>
    <row r="2837" s="428" customFormat="1" ht="27.6" customHeight="1" spans="2:256">
      <c r="B2837" s="465"/>
      <c r="GH2837" s="425"/>
      <c r="GI2837" s="425"/>
      <c r="GJ2837" s="425"/>
      <c r="GK2837" s="425"/>
      <c r="GL2837" s="425"/>
      <c r="GM2837" s="425"/>
      <c r="GN2837" s="425"/>
      <c r="GO2837" s="425"/>
      <c r="GP2837" s="425"/>
      <c r="GQ2837" s="425"/>
      <c r="GR2837" s="425"/>
      <c r="GS2837" s="425"/>
      <c r="GT2837" s="425"/>
      <c r="GU2837" s="425"/>
      <c r="GV2837" s="425"/>
      <c r="GW2837" s="425"/>
      <c r="GX2837" s="425"/>
      <c r="GY2837" s="425"/>
      <c r="GZ2837" s="425"/>
      <c r="HA2837" s="425"/>
      <c r="HB2837" s="425"/>
      <c r="HC2837" s="425"/>
      <c r="HD2837" s="425"/>
      <c r="HE2837" s="425"/>
      <c r="HF2837" s="425"/>
      <c r="HG2837" s="425"/>
      <c r="HH2837" s="425"/>
      <c r="HI2837" s="425"/>
      <c r="HJ2837" s="425"/>
      <c r="HK2837" s="425"/>
      <c r="HL2837" s="425"/>
      <c r="HM2837" s="425"/>
      <c r="HN2837" s="425"/>
      <c r="HO2837" s="425"/>
      <c r="HP2837" s="425"/>
      <c r="HQ2837" s="425"/>
      <c r="HR2837" s="425"/>
      <c r="HS2837" s="425"/>
      <c r="HT2837" s="425"/>
      <c r="HU2837" s="425"/>
      <c r="HV2837" s="425"/>
      <c r="HW2837" s="425"/>
      <c r="HX2837" s="425"/>
      <c r="HY2837" s="425"/>
      <c r="HZ2837" s="425"/>
      <c r="IA2837" s="425"/>
      <c r="IB2837" s="425"/>
      <c r="IC2837" s="425"/>
      <c r="ID2837" s="425"/>
      <c r="IE2837" s="425"/>
      <c r="IF2837" s="425"/>
      <c r="IG2837" s="425"/>
      <c r="IH2837" s="425"/>
      <c r="II2837" s="425"/>
      <c r="IJ2837" s="425"/>
      <c r="IK2837" s="425"/>
      <c r="IL2837" s="425"/>
      <c r="IM2837" s="425"/>
      <c r="IN2837" s="425"/>
      <c r="IO2837" s="425"/>
      <c r="IP2837" s="425"/>
      <c r="IQ2837" s="425"/>
      <c r="IR2837" s="425"/>
      <c r="IS2837" s="425"/>
      <c r="IT2837" s="425"/>
      <c r="IU2837" s="425"/>
      <c r="IV2837" s="425"/>
    </row>
    <row r="2838" s="428" customFormat="1" ht="27.6" customHeight="1" spans="2:256">
      <c r="B2838" s="465"/>
      <c r="GH2838" s="425"/>
      <c r="GI2838" s="425"/>
      <c r="GJ2838" s="425"/>
      <c r="GK2838" s="425"/>
      <c r="GL2838" s="425"/>
      <c r="GM2838" s="425"/>
      <c r="GN2838" s="425"/>
      <c r="GO2838" s="425"/>
      <c r="GP2838" s="425"/>
      <c r="GQ2838" s="425"/>
      <c r="GR2838" s="425"/>
      <c r="GS2838" s="425"/>
      <c r="GT2838" s="425"/>
      <c r="GU2838" s="425"/>
      <c r="GV2838" s="425"/>
      <c r="GW2838" s="425"/>
      <c r="GX2838" s="425"/>
      <c r="GY2838" s="425"/>
      <c r="GZ2838" s="425"/>
      <c r="HA2838" s="425"/>
      <c r="HB2838" s="425"/>
      <c r="HC2838" s="425"/>
      <c r="HD2838" s="425"/>
      <c r="HE2838" s="425"/>
      <c r="HF2838" s="425"/>
      <c r="HG2838" s="425"/>
      <c r="HH2838" s="425"/>
      <c r="HI2838" s="425"/>
      <c r="HJ2838" s="425"/>
      <c r="HK2838" s="425"/>
      <c r="HL2838" s="425"/>
      <c r="HM2838" s="425"/>
      <c r="HN2838" s="425"/>
      <c r="HO2838" s="425"/>
      <c r="HP2838" s="425"/>
      <c r="HQ2838" s="425"/>
      <c r="HR2838" s="425"/>
      <c r="HS2838" s="425"/>
      <c r="HT2838" s="425"/>
      <c r="HU2838" s="425"/>
      <c r="HV2838" s="425"/>
      <c r="HW2838" s="425"/>
      <c r="HX2838" s="425"/>
      <c r="HY2838" s="425"/>
      <c r="HZ2838" s="425"/>
      <c r="IA2838" s="425"/>
      <c r="IB2838" s="425"/>
      <c r="IC2838" s="425"/>
      <c r="ID2838" s="425"/>
      <c r="IE2838" s="425"/>
      <c r="IF2838" s="425"/>
      <c r="IG2838" s="425"/>
      <c r="IH2838" s="425"/>
      <c r="II2838" s="425"/>
      <c r="IJ2838" s="425"/>
      <c r="IK2838" s="425"/>
      <c r="IL2838" s="425"/>
      <c r="IM2838" s="425"/>
      <c r="IN2838" s="425"/>
      <c r="IO2838" s="425"/>
      <c r="IP2838" s="425"/>
      <c r="IQ2838" s="425"/>
      <c r="IR2838" s="425"/>
      <c r="IS2838" s="425"/>
      <c r="IT2838" s="425"/>
      <c r="IU2838" s="425"/>
      <c r="IV2838" s="425"/>
    </row>
    <row r="2839" s="428" customFormat="1" ht="27.6" customHeight="1" spans="2:256">
      <c r="B2839" s="465"/>
      <c r="GH2839" s="425"/>
      <c r="GI2839" s="425"/>
      <c r="GJ2839" s="425"/>
      <c r="GK2839" s="425"/>
      <c r="GL2839" s="425"/>
      <c r="GM2839" s="425"/>
      <c r="GN2839" s="425"/>
      <c r="GO2839" s="425"/>
      <c r="GP2839" s="425"/>
      <c r="GQ2839" s="425"/>
      <c r="GR2839" s="425"/>
      <c r="GS2839" s="425"/>
      <c r="GT2839" s="425"/>
      <c r="GU2839" s="425"/>
      <c r="GV2839" s="425"/>
      <c r="GW2839" s="425"/>
      <c r="GX2839" s="425"/>
      <c r="GY2839" s="425"/>
      <c r="GZ2839" s="425"/>
      <c r="HA2839" s="425"/>
      <c r="HB2839" s="425"/>
      <c r="HC2839" s="425"/>
      <c r="HD2839" s="425"/>
      <c r="HE2839" s="425"/>
      <c r="HF2839" s="425"/>
      <c r="HG2839" s="425"/>
      <c r="HH2839" s="425"/>
      <c r="HI2839" s="425"/>
      <c r="HJ2839" s="425"/>
      <c r="HK2839" s="425"/>
      <c r="HL2839" s="425"/>
      <c r="HM2839" s="425"/>
      <c r="HN2839" s="425"/>
      <c r="HO2839" s="425"/>
      <c r="HP2839" s="425"/>
      <c r="HQ2839" s="425"/>
      <c r="HR2839" s="425"/>
      <c r="HS2839" s="425"/>
      <c r="HT2839" s="425"/>
      <c r="HU2839" s="425"/>
      <c r="HV2839" s="425"/>
      <c r="HW2839" s="425"/>
      <c r="HX2839" s="425"/>
      <c r="HY2839" s="425"/>
      <c r="HZ2839" s="425"/>
      <c r="IA2839" s="425"/>
      <c r="IB2839" s="425"/>
      <c r="IC2839" s="425"/>
      <c r="ID2839" s="425"/>
      <c r="IE2839" s="425"/>
      <c r="IF2839" s="425"/>
      <c r="IG2839" s="425"/>
      <c r="IH2839" s="425"/>
      <c r="II2839" s="425"/>
      <c r="IJ2839" s="425"/>
      <c r="IK2839" s="425"/>
      <c r="IL2839" s="425"/>
      <c r="IM2839" s="425"/>
      <c r="IN2839" s="425"/>
      <c r="IO2839" s="425"/>
      <c r="IP2839" s="425"/>
      <c r="IQ2839" s="425"/>
      <c r="IR2839" s="425"/>
      <c r="IS2839" s="425"/>
      <c r="IT2839" s="425"/>
      <c r="IU2839" s="425"/>
      <c r="IV2839" s="425"/>
    </row>
    <row r="2840" s="428" customFormat="1" ht="27.6" customHeight="1" spans="2:256">
      <c r="B2840" s="465"/>
      <c r="GH2840" s="425"/>
      <c r="GI2840" s="425"/>
      <c r="GJ2840" s="425"/>
      <c r="GK2840" s="425"/>
      <c r="GL2840" s="425"/>
      <c r="GM2840" s="425"/>
      <c r="GN2840" s="425"/>
      <c r="GO2840" s="425"/>
      <c r="GP2840" s="425"/>
      <c r="GQ2840" s="425"/>
      <c r="GR2840" s="425"/>
      <c r="GS2840" s="425"/>
      <c r="GT2840" s="425"/>
      <c r="GU2840" s="425"/>
      <c r="GV2840" s="425"/>
      <c r="GW2840" s="425"/>
      <c r="GX2840" s="425"/>
      <c r="GY2840" s="425"/>
      <c r="GZ2840" s="425"/>
      <c r="HA2840" s="425"/>
      <c r="HB2840" s="425"/>
      <c r="HC2840" s="425"/>
      <c r="HD2840" s="425"/>
      <c r="HE2840" s="425"/>
      <c r="HF2840" s="425"/>
      <c r="HG2840" s="425"/>
      <c r="HH2840" s="425"/>
      <c r="HI2840" s="425"/>
      <c r="HJ2840" s="425"/>
      <c r="HK2840" s="425"/>
      <c r="HL2840" s="425"/>
      <c r="HM2840" s="425"/>
      <c r="HN2840" s="425"/>
      <c r="HO2840" s="425"/>
      <c r="HP2840" s="425"/>
      <c r="HQ2840" s="425"/>
      <c r="HR2840" s="425"/>
      <c r="HS2840" s="425"/>
      <c r="HT2840" s="425"/>
      <c r="HU2840" s="425"/>
      <c r="HV2840" s="425"/>
      <c r="HW2840" s="425"/>
      <c r="HX2840" s="425"/>
      <c r="HY2840" s="425"/>
      <c r="HZ2840" s="425"/>
      <c r="IA2840" s="425"/>
      <c r="IB2840" s="425"/>
      <c r="IC2840" s="425"/>
      <c r="ID2840" s="425"/>
      <c r="IE2840" s="425"/>
      <c r="IF2840" s="425"/>
      <c r="IG2840" s="425"/>
      <c r="IH2840" s="425"/>
      <c r="II2840" s="425"/>
      <c r="IJ2840" s="425"/>
      <c r="IK2840" s="425"/>
      <c r="IL2840" s="425"/>
      <c r="IM2840" s="425"/>
      <c r="IN2840" s="425"/>
      <c r="IO2840" s="425"/>
      <c r="IP2840" s="425"/>
      <c r="IQ2840" s="425"/>
      <c r="IR2840" s="425"/>
      <c r="IS2840" s="425"/>
      <c r="IT2840" s="425"/>
      <c r="IU2840" s="425"/>
      <c r="IV2840" s="425"/>
    </row>
    <row r="2841" s="428" customFormat="1" ht="27.6" customHeight="1" spans="2:256">
      <c r="B2841" s="465"/>
      <c r="GH2841" s="425"/>
      <c r="GI2841" s="425"/>
      <c r="GJ2841" s="425"/>
      <c r="GK2841" s="425"/>
      <c r="GL2841" s="425"/>
      <c r="GM2841" s="425"/>
      <c r="GN2841" s="425"/>
      <c r="GO2841" s="425"/>
      <c r="GP2841" s="425"/>
      <c r="GQ2841" s="425"/>
      <c r="GR2841" s="425"/>
      <c r="GS2841" s="425"/>
      <c r="GT2841" s="425"/>
      <c r="GU2841" s="425"/>
      <c r="GV2841" s="425"/>
      <c r="GW2841" s="425"/>
      <c r="GX2841" s="425"/>
      <c r="GY2841" s="425"/>
      <c r="GZ2841" s="425"/>
      <c r="HA2841" s="425"/>
      <c r="HB2841" s="425"/>
      <c r="HC2841" s="425"/>
      <c r="HD2841" s="425"/>
      <c r="HE2841" s="425"/>
      <c r="HF2841" s="425"/>
      <c r="HG2841" s="425"/>
      <c r="HH2841" s="425"/>
      <c r="HI2841" s="425"/>
      <c r="HJ2841" s="425"/>
      <c r="HK2841" s="425"/>
      <c r="HL2841" s="425"/>
      <c r="HM2841" s="425"/>
      <c r="HN2841" s="425"/>
      <c r="HO2841" s="425"/>
      <c r="HP2841" s="425"/>
      <c r="HQ2841" s="425"/>
      <c r="HR2841" s="425"/>
      <c r="HS2841" s="425"/>
      <c r="HT2841" s="425"/>
      <c r="HU2841" s="425"/>
      <c r="HV2841" s="425"/>
      <c r="HW2841" s="425"/>
      <c r="HX2841" s="425"/>
      <c r="HY2841" s="425"/>
      <c r="HZ2841" s="425"/>
      <c r="IA2841" s="425"/>
      <c r="IB2841" s="425"/>
      <c r="IC2841" s="425"/>
      <c r="ID2841" s="425"/>
      <c r="IE2841" s="425"/>
      <c r="IF2841" s="425"/>
      <c r="IG2841" s="425"/>
      <c r="IH2841" s="425"/>
      <c r="II2841" s="425"/>
      <c r="IJ2841" s="425"/>
      <c r="IK2841" s="425"/>
      <c r="IL2841" s="425"/>
      <c r="IM2841" s="425"/>
      <c r="IN2841" s="425"/>
      <c r="IO2841" s="425"/>
      <c r="IP2841" s="425"/>
      <c r="IQ2841" s="425"/>
      <c r="IR2841" s="425"/>
      <c r="IS2841" s="425"/>
      <c r="IT2841" s="425"/>
      <c r="IU2841" s="425"/>
      <c r="IV2841" s="425"/>
    </row>
    <row r="2842" s="428" customFormat="1" ht="27.6" customHeight="1" spans="2:256">
      <c r="B2842" s="465"/>
      <c r="GH2842" s="425"/>
      <c r="GI2842" s="425"/>
      <c r="GJ2842" s="425"/>
      <c r="GK2842" s="425"/>
      <c r="GL2842" s="425"/>
      <c r="GM2842" s="425"/>
      <c r="GN2842" s="425"/>
      <c r="GO2842" s="425"/>
      <c r="GP2842" s="425"/>
      <c r="GQ2842" s="425"/>
      <c r="GR2842" s="425"/>
      <c r="GS2842" s="425"/>
      <c r="GT2842" s="425"/>
      <c r="GU2842" s="425"/>
      <c r="GV2842" s="425"/>
      <c r="GW2842" s="425"/>
      <c r="GX2842" s="425"/>
      <c r="GY2842" s="425"/>
      <c r="GZ2842" s="425"/>
      <c r="HA2842" s="425"/>
      <c r="HB2842" s="425"/>
      <c r="HC2842" s="425"/>
      <c r="HD2842" s="425"/>
      <c r="HE2842" s="425"/>
      <c r="HF2842" s="425"/>
      <c r="HG2842" s="425"/>
      <c r="HH2842" s="425"/>
      <c r="HI2842" s="425"/>
      <c r="HJ2842" s="425"/>
      <c r="HK2842" s="425"/>
      <c r="HL2842" s="425"/>
      <c r="HM2842" s="425"/>
      <c r="HN2842" s="425"/>
      <c r="HO2842" s="425"/>
      <c r="HP2842" s="425"/>
      <c r="HQ2842" s="425"/>
      <c r="HR2842" s="425"/>
      <c r="HS2842" s="425"/>
      <c r="HT2842" s="425"/>
      <c r="HU2842" s="425"/>
      <c r="HV2842" s="425"/>
      <c r="HW2842" s="425"/>
      <c r="HX2842" s="425"/>
      <c r="HY2842" s="425"/>
      <c r="HZ2842" s="425"/>
      <c r="IA2842" s="425"/>
      <c r="IB2842" s="425"/>
      <c r="IC2842" s="425"/>
      <c r="ID2842" s="425"/>
      <c r="IE2842" s="425"/>
      <c r="IF2842" s="425"/>
      <c r="IG2842" s="425"/>
      <c r="IH2842" s="425"/>
      <c r="II2842" s="425"/>
      <c r="IJ2842" s="425"/>
      <c r="IK2842" s="425"/>
      <c r="IL2842" s="425"/>
      <c r="IM2842" s="425"/>
      <c r="IN2842" s="425"/>
      <c r="IO2842" s="425"/>
      <c r="IP2842" s="425"/>
      <c r="IQ2842" s="425"/>
      <c r="IR2842" s="425"/>
      <c r="IS2842" s="425"/>
      <c r="IT2842" s="425"/>
      <c r="IU2842" s="425"/>
      <c r="IV2842" s="425"/>
    </row>
    <row r="2843" s="428" customFormat="1" ht="27.6" customHeight="1" spans="2:256">
      <c r="B2843" s="465"/>
      <c r="GH2843" s="425"/>
      <c r="GI2843" s="425"/>
      <c r="GJ2843" s="425"/>
      <c r="GK2843" s="425"/>
      <c r="GL2843" s="425"/>
      <c r="GM2843" s="425"/>
      <c r="GN2843" s="425"/>
      <c r="GO2843" s="425"/>
      <c r="GP2843" s="425"/>
      <c r="GQ2843" s="425"/>
      <c r="GR2843" s="425"/>
      <c r="GS2843" s="425"/>
      <c r="GT2843" s="425"/>
      <c r="GU2843" s="425"/>
      <c r="GV2843" s="425"/>
      <c r="GW2843" s="425"/>
      <c r="GX2843" s="425"/>
      <c r="GY2843" s="425"/>
      <c r="GZ2843" s="425"/>
      <c r="HA2843" s="425"/>
      <c r="HB2843" s="425"/>
      <c r="HC2843" s="425"/>
      <c r="HD2843" s="425"/>
      <c r="HE2843" s="425"/>
      <c r="HF2843" s="425"/>
      <c r="HG2843" s="425"/>
      <c r="HH2843" s="425"/>
      <c r="HI2843" s="425"/>
      <c r="HJ2843" s="425"/>
      <c r="HK2843" s="425"/>
      <c r="HL2843" s="425"/>
      <c r="HM2843" s="425"/>
      <c r="HN2843" s="425"/>
      <c r="HO2843" s="425"/>
      <c r="HP2843" s="425"/>
      <c r="HQ2843" s="425"/>
      <c r="HR2843" s="425"/>
      <c r="HS2843" s="425"/>
      <c r="HT2843" s="425"/>
      <c r="HU2843" s="425"/>
      <c r="HV2843" s="425"/>
      <c r="HW2843" s="425"/>
      <c r="HX2843" s="425"/>
      <c r="HY2843" s="425"/>
      <c r="HZ2843" s="425"/>
      <c r="IA2843" s="425"/>
      <c r="IB2843" s="425"/>
      <c r="IC2843" s="425"/>
      <c r="ID2843" s="425"/>
      <c r="IE2843" s="425"/>
      <c r="IF2843" s="425"/>
      <c r="IG2843" s="425"/>
      <c r="IH2843" s="425"/>
      <c r="II2843" s="425"/>
      <c r="IJ2843" s="425"/>
      <c r="IK2843" s="425"/>
      <c r="IL2843" s="425"/>
      <c r="IM2843" s="425"/>
      <c r="IN2843" s="425"/>
      <c r="IO2843" s="425"/>
      <c r="IP2843" s="425"/>
      <c r="IQ2843" s="425"/>
      <c r="IR2843" s="425"/>
      <c r="IS2843" s="425"/>
      <c r="IT2843" s="425"/>
      <c r="IU2843" s="425"/>
      <c r="IV2843" s="425"/>
    </row>
    <row r="2844" s="428" customFormat="1" ht="27.6" customHeight="1" spans="2:256">
      <c r="B2844" s="465"/>
      <c r="GH2844" s="425"/>
      <c r="GI2844" s="425"/>
      <c r="GJ2844" s="425"/>
      <c r="GK2844" s="425"/>
      <c r="GL2844" s="425"/>
      <c r="GM2844" s="425"/>
      <c r="GN2844" s="425"/>
      <c r="GO2844" s="425"/>
      <c r="GP2844" s="425"/>
      <c r="GQ2844" s="425"/>
      <c r="GR2844" s="425"/>
      <c r="GS2844" s="425"/>
      <c r="GT2844" s="425"/>
      <c r="GU2844" s="425"/>
      <c r="GV2844" s="425"/>
      <c r="GW2844" s="425"/>
      <c r="GX2844" s="425"/>
      <c r="GY2844" s="425"/>
      <c r="GZ2844" s="425"/>
      <c r="HA2844" s="425"/>
      <c r="HB2844" s="425"/>
      <c r="HC2844" s="425"/>
      <c r="HD2844" s="425"/>
      <c r="HE2844" s="425"/>
      <c r="HF2844" s="425"/>
      <c r="HG2844" s="425"/>
      <c r="HH2844" s="425"/>
      <c r="HI2844" s="425"/>
      <c r="HJ2844" s="425"/>
      <c r="HK2844" s="425"/>
      <c r="HL2844" s="425"/>
      <c r="HM2844" s="425"/>
      <c r="HN2844" s="425"/>
      <c r="HO2844" s="425"/>
      <c r="HP2844" s="425"/>
      <c r="HQ2844" s="425"/>
      <c r="HR2844" s="425"/>
      <c r="HS2844" s="425"/>
      <c r="HT2844" s="425"/>
      <c r="HU2844" s="425"/>
      <c r="HV2844" s="425"/>
      <c r="HW2844" s="425"/>
      <c r="HX2844" s="425"/>
      <c r="HY2844" s="425"/>
      <c r="HZ2844" s="425"/>
      <c r="IA2844" s="425"/>
      <c r="IB2844" s="425"/>
      <c r="IC2844" s="425"/>
      <c r="ID2844" s="425"/>
      <c r="IE2844" s="425"/>
      <c r="IF2844" s="425"/>
      <c r="IG2844" s="425"/>
      <c r="IH2844" s="425"/>
      <c r="II2844" s="425"/>
      <c r="IJ2844" s="425"/>
      <c r="IK2844" s="425"/>
      <c r="IL2844" s="425"/>
      <c r="IM2844" s="425"/>
      <c r="IN2844" s="425"/>
      <c r="IO2844" s="425"/>
      <c r="IP2844" s="425"/>
      <c r="IQ2844" s="425"/>
      <c r="IR2844" s="425"/>
      <c r="IS2844" s="425"/>
      <c r="IT2844" s="425"/>
      <c r="IU2844" s="425"/>
      <c r="IV2844" s="425"/>
    </row>
    <row r="2845" s="428" customFormat="1" ht="27.6" customHeight="1" spans="2:256">
      <c r="B2845" s="465"/>
      <c r="GH2845" s="425"/>
      <c r="GI2845" s="425"/>
      <c r="GJ2845" s="425"/>
      <c r="GK2845" s="425"/>
      <c r="GL2845" s="425"/>
      <c r="GM2845" s="425"/>
      <c r="GN2845" s="425"/>
      <c r="GO2845" s="425"/>
      <c r="GP2845" s="425"/>
      <c r="GQ2845" s="425"/>
      <c r="GR2845" s="425"/>
      <c r="GS2845" s="425"/>
      <c r="GT2845" s="425"/>
      <c r="GU2845" s="425"/>
      <c r="GV2845" s="425"/>
      <c r="GW2845" s="425"/>
      <c r="GX2845" s="425"/>
      <c r="GY2845" s="425"/>
      <c r="GZ2845" s="425"/>
      <c r="HA2845" s="425"/>
      <c r="HB2845" s="425"/>
      <c r="HC2845" s="425"/>
      <c r="HD2845" s="425"/>
      <c r="HE2845" s="425"/>
      <c r="HF2845" s="425"/>
      <c r="HG2845" s="425"/>
      <c r="HH2845" s="425"/>
      <c r="HI2845" s="425"/>
      <c r="HJ2845" s="425"/>
      <c r="HK2845" s="425"/>
      <c r="HL2845" s="425"/>
      <c r="HM2845" s="425"/>
      <c r="HN2845" s="425"/>
      <c r="HO2845" s="425"/>
      <c r="HP2845" s="425"/>
      <c r="HQ2845" s="425"/>
      <c r="HR2845" s="425"/>
      <c r="HS2845" s="425"/>
      <c r="HT2845" s="425"/>
      <c r="HU2845" s="425"/>
      <c r="HV2845" s="425"/>
      <c r="HW2845" s="425"/>
      <c r="HX2845" s="425"/>
      <c r="HY2845" s="425"/>
      <c r="HZ2845" s="425"/>
      <c r="IA2845" s="425"/>
      <c r="IB2845" s="425"/>
      <c r="IC2845" s="425"/>
      <c r="ID2845" s="425"/>
      <c r="IE2845" s="425"/>
      <c r="IF2845" s="425"/>
      <c r="IG2845" s="425"/>
      <c r="IH2845" s="425"/>
      <c r="II2845" s="425"/>
      <c r="IJ2845" s="425"/>
      <c r="IK2845" s="425"/>
      <c r="IL2845" s="425"/>
      <c r="IM2845" s="425"/>
      <c r="IN2845" s="425"/>
      <c r="IO2845" s="425"/>
      <c r="IP2845" s="425"/>
      <c r="IQ2845" s="425"/>
      <c r="IR2845" s="425"/>
      <c r="IS2845" s="425"/>
      <c r="IT2845" s="425"/>
      <c r="IU2845" s="425"/>
      <c r="IV2845" s="425"/>
    </row>
    <row r="2846" s="428" customFormat="1" ht="27.6" customHeight="1" spans="2:256">
      <c r="B2846" s="465"/>
      <c r="GH2846" s="425"/>
      <c r="GI2846" s="425"/>
      <c r="GJ2846" s="425"/>
      <c r="GK2846" s="425"/>
      <c r="GL2846" s="425"/>
      <c r="GM2846" s="425"/>
      <c r="GN2846" s="425"/>
      <c r="GO2846" s="425"/>
      <c r="GP2846" s="425"/>
      <c r="GQ2846" s="425"/>
      <c r="GR2846" s="425"/>
      <c r="GS2846" s="425"/>
      <c r="GT2846" s="425"/>
      <c r="GU2846" s="425"/>
      <c r="GV2846" s="425"/>
      <c r="GW2846" s="425"/>
      <c r="GX2846" s="425"/>
      <c r="GY2846" s="425"/>
      <c r="GZ2846" s="425"/>
      <c r="HA2846" s="425"/>
      <c r="HB2846" s="425"/>
      <c r="HC2846" s="425"/>
      <c r="HD2846" s="425"/>
      <c r="HE2846" s="425"/>
      <c r="HF2846" s="425"/>
      <c r="HG2846" s="425"/>
      <c r="HH2846" s="425"/>
      <c r="HI2846" s="425"/>
      <c r="HJ2846" s="425"/>
      <c r="HK2846" s="425"/>
      <c r="HL2846" s="425"/>
      <c r="HM2846" s="425"/>
      <c r="HN2846" s="425"/>
      <c r="HO2846" s="425"/>
      <c r="HP2846" s="425"/>
      <c r="HQ2846" s="425"/>
      <c r="HR2846" s="425"/>
      <c r="HS2846" s="425"/>
      <c r="HT2846" s="425"/>
      <c r="HU2846" s="425"/>
      <c r="HV2846" s="425"/>
      <c r="HW2846" s="425"/>
      <c r="HX2846" s="425"/>
      <c r="HY2846" s="425"/>
      <c r="HZ2846" s="425"/>
      <c r="IA2846" s="425"/>
      <c r="IB2846" s="425"/>
      <c r="IC2846" s="425"/>
      <c r="ID2846" s="425"/>
      <c r="IE2846" s="425"/>
      <c r="IF2846" s="425"/>
      <c r="IG2846" s="425"/>
      <c r="IH2846" s="425"/>
      <c r="II2846" s="425"/>
      <c r="IJ2846" s="425"/>
      <c r="IK2846" s="425"/>
      <c r="IL2846" s="425"/>
      <c r="IM2846" s="425"/>
      <c r="IN2846" s="425"/>
      <c r="IO2846" s="425"/>
      <c r="IP2846" s="425"/>
      <c r="IQ2846" s="425"/>
      <c r="IR2846" s="425"/>
      <c r="IS2846" s="425"/>
      <c r="IT2846" s="425"/>
      <c r="IU2846" s="425"/>
      <c r="IV2846" s="425"/>
    </row>
    <row r="2847" s="428" customFormat="1" ht="27.6" customHeight="1" spans="2:256">
      <c r="B2847" s="465"/>
      <c r="GH2847" s="425"/>
      <c r="GI2847" s="425"/>
      <c r="GJ2847" s="425"/>
      <c r="GK2847" s="425"/>
      <c r="GL2847" s="425"/>
      <c r="GM2847" s="425"/>
      <c r="GN2847" s="425"/>
      <c r="GO2847" s="425"/>
      <c r="GP2847" s="425"/>
      <c r="GQ2847" s="425"/>
      <c r="GR2847" s="425"/>
      <c r="GS2847" s="425"/>
      <c r="GT2847" s="425"/>
      <c r="GU2847" s="425"/>
      <c r="GV2847" s="425"/>
      <c r="GW2847" s="425"/>
      <c r="GX2847" s="425"/>
      <c r="GY2847" s="425"/>
      <c r="GZ2847" s="425"/>
      <c r="HA2847" s="425"/>
      <c r="HB2847" s="425"/>
      <c r="HC2847" s="425"/>
      <c r="HD2847" s="425"/>
      <c r="HE2847" s="425"/>
      <c r="HF2847" s="425"/>
      <c r="HG2847" s="425"/>
      <c r="HH2847" s="425"/>
      <c r="HI2847" s="425"/>
      <c r="HJ2847" s="425"/>
      <c r="HK2847" s="425"/>
      <c r="HL2847" s="425"/>
      <c r="HM2847" s="425"/>
      <c r="HN2847" s="425"/>
      <c r="HO2847" s="425"/>
      <c r="HP2847" s="425"/>
      <c r="HQ2847" s="425"/>
      <c r="HR2847" s="425"/>
      <c r="HS2847" s="425"/>
      <c r="HT2847" s="425"/>
      <c r="HU2847" s="425"/>
      <c r="HV2847" s="425"/>
      <c r="HW2847" s="425"/>
      <c r="HX2847" s="425"/>
      <c r="HY2847" s="425"/>
      <c r="HZ2847" s="425"/>
      <c r="IA2847" s="425"/>
      <c r="IB2847" s="425"/>
      <c r="IC2847" s="425"/>
      <c r="ID2847" s="425"/>
      <c r="IE2847" s="425"/>
      <c r="IF2847" s="425"/>
      <c r="IG2847" s="425"/>
      <c r="IH2847" s="425"/>
      <c r="II2847" s="425"/>
      <c r="IJ2847" s="425"/>
      <c r="IK2847" s="425"/>
      <c r="IL2847" s="425"/>
      <c r="IM2847" s="425"/>
      <c r="IN2847" s="425"/>
      <c r="IO2847" s="425"/>
      <c r="IP2847" s="425"/>
      <c r="IQ2847" s="425"/>
      <c r="IR2847" s="425"/>
      <c r="IS2847" s="425"/>
      <c r="IT2847" s="425"/>
      <c r="IU2847" s="425"/>
      <c r="IV2847" s="425"/>
    </row>
    <row r="2848" s="428" customFormat="1" ht="27.6" customHeight="1" spans="2:256">
      <c r="B2848" s="465"/>
      <c r="GH2848" s="425"/>
      <c r="GI2848" s="425"/>
      <c r="GJ2848" s="425"/>
      <c r="GK2848" s="425"/>
      <c r="GL2848" s="425"/>
      <c r="GM2848" s="425"/>
      <c r="GN2848" s="425"/>
      <c r="GO2848" s="425"/>
      <c r="GP2848" s="425"/>
      <c r="GQ2848" s="425"/>
      <c r="GR2848" s="425"/>
      <c r="GS2848" s="425"/>
      <c r="GT2848" s="425"/>
      <c r="GU2848" s="425"/>
      <c r="GV2848" s="425"/>
      <c r="GW2848" s="425"/>
      <c r="GX2848" s="425"/>
      <c r="GY2848" s="425"/>
      <c r="GZ2848" s="425"/>
      <c r="HA2848" s="425"/>
      <c r="HB2848" s="425"/>
      <c r="HC2848" s="425"/>
      <c r="HD2848" s="425"/>
      <c r="HE2848" s="425"/>
      <c r="HF2848" s="425"/>
      <c r="HG2848" s="425"/>
      <c r="HH2848" s="425"/>
      <c r="HI2848" s="425"/>
      <c r="HJ2848" s="425"/>
      <c r="HK2848" s="425"/>
      <c r="HL2848" s="425"/>
      <c r="HM2848" s="425"/>
      <c r="HN2848" s="425"/>
      <c r="HO2848" s="425"/>
      <c r="HP2848" s="425"/>
      <c r="HQ2848" s="425"/>
      <c r="HR2848" s="425"/>
      <c r="HS2848" s="425"/>
      <c r="HT2848" s="425"/>
      <c r="HU2848" s="425"/>
      <c r="HV2848" s="425"/>
      <c r="HW2848" s="425"/>
      <c r="HX2848" s="425"/>
      <c r="HY2848" s="425"/>
      <c r="HZ2848" s="425"/>
      <c r="IA2848" s="425"/>
      <c r="IB2848" s="425"/>
      <c r="IC2848" s="425"/>
      <c r="ID2848" s="425"/>
      <c r="IE2848" s="425"/>
      <c r="IF2848" s="425"/>
      <c r="IG2848" s="425"/>
      <c r="IH2848" s="425"/>
      <c r="II2848" s="425"/>
      <c r="IJ2848" s="425"/>
      <c r="IK2848" s="425"/>
      <c r="IL2848" s="425"/>
      <c r="IM2848" s="425"/>
      <c r="IN2848" s="425"/>
      <c r="IO2848" s="425"/>
      <c r="IP2848" s="425"/>
      <c r="IQ2848" s="425"/>
      <c r="IR2848" s="425"/>
      <c r="IS2848" s="425"/>
      <c r="IT2848" s="425"/>
      <c r="IU2848" s="425"/>
      <c r="IV2848" s="425"/>
    </row>
    <row r="2849" s="428" customFormat="1" ht="27.6" customHeight="1" spans="2:256">
      <c r="B2849" s="465"/>
      <c r="GH2849" s="425"/>
      <c r="GI2849" s="425"/>
      <c r="GJ2849" s="425"/>
      <c r="GK2849" s="425"/>
      <c r="GL2849" s="425"/>
      <c r="GM2849" s="425"/>
      <c r="GN2849" s="425"/>
      <c r="GO2849" s="425"/>
      <c r="GP2849" s="425"/>
      <c r="GQ2849" s="425"/>
      <c r="GR2849" s="425"/>
      <c r="GS2849" s="425"/>
      <c r="GT2849" s="425"/>
      <c r="GU2849" s="425"/>
      <c r="GV2849" s="425"/>
      <c r="GW2849" s="425"/>
      <c r="GX2849" s="425"/>
      <c r="GY2849" s="425"/>
      <c r="GZ2849" s="425"/>
      <c r="HA2849" s="425"/>
      <c r="HB2849" s="425"/>
      <c r="HC2849" s="425"/>
      <c r="HD2849" s="425"/>
      <c r="HE2849" s="425"/>
      <c r="HF2849" s="425"/>
      <c r="HG2849" s="425"/>
      <c r="HH2849" s="425"/>
      <c r="HI2849" s="425"/>
      <c r="HJ2849" s="425"/>
      <c r="HK2849" s="425"/>
      <c r="HL2849" s="425"/>
      <c r="HM2849" s="425"/>
      <c r="HN2849" s="425"/>
      <c r="HO2849" s="425"/>
      <c r="HP2849" s="425"/>
      <c r="HQ2849" s="425"/>
      <c r="HR2849" s="425"/>
      <c r="HS2849" s="425"/>
      <c r="HT2849" s="425"/>
      <c r="HU2849" s="425"/>
      <c r="HV2849" s="425"/>
      <c r="HW2849" s="425"/>
      <c r="HX2849" s="425"/>
      <c r="HY2849" s="425"/>
      <c r="HZ2849" s="425"/>
      <c r="IA2849" s="425"/>
      <c r="IB2849" s="425"/>
      <c r="IC2849" s="425"/>
      <c r="ID2849" s="425"/>
      <c r="IE2849" s="425"/>
      <c r="IF2849" s="425"/>
      <c r="IG2849" s="425"/>
      <c r="IH2849" s="425"/>
      <c r="II2849" s="425"/>
      <c r="IJ2849" s="425"/>
      <c r="IK2849" s="425"/>
      <c r="IL2849" s="425"/>
      <c r="IM2849" s="425"/>
      <c r="IN2849" s="425"/>
      <c r="IO2849" s="425"/>
      <c r="IP2849" s="425"/>
      <c r="IQ2849" s="425"/>
      <c r="IR2849" s="425"/>
      <c r="IS2849" s="425"/>
      <c r="IT2849" s="425"/>
      <c r="IU2849" s="425"/>
      <c r="IV2849" s="425"/>
    </row>
    <row r="2850" s="428" customFormat="1" ht="27.6" customHeight="1" spans="2:256">
      <c r="B2850" s="465"/>
      <c r="GH2850" s="425"/>
      <c r="GI2850" s="425"/>
      <c r="GJ2850" s="425"/>
      <c r="GK2850" s="425"/>
      <c r="GL2850" s="425"/>
      <c r="GM2850" s="425"/>
      <c r="GN2850" s="425"/>
      <c r="GO2850" s="425"/>
      <c r="GP2850" s="425"/>
      <c r="GQ2850" s="425"/>
      <c r="GR2850" s="425"/>
      <c r="GS2850" s="425"/>
      <c r="GT2850" s="425"/>
      <c r="GU2850" s="425"/>
      <c r="GV2850" s="425"/>
      <c r="GW2850" s="425"/>
      <c r="GX2850" s="425"/>
      <c r="GY2850" s="425"/>
      <c r="GZ2850" s="425"/>
      <c r="HA2850" s="425"/>
      <c r="HB2850" s="425"/>
      <c r="HC2850" s="425"/>
      <c r="HD2850" s="425"/>
      <c r="HE2850" s="425"/>
      <c r="HF2850" s="425"/>
      <c r="HG2850" s="425"/>
      <c r="HH2850" s="425"/>
      <c r="HI2850" s="425"/>
      <c r="HJ2850" s="425"/>
      <c r="HK2850" s="425"/>
      <c r="HL2850" s="425"/>
      <c r="HM2850" s="425"/>
      <c r="HN2850" s="425"/>
      <c r="HO2850" s="425"/>
      <c r="HP2850" s="425"/>
      <c r="HQ2850" s="425"/>
      <c r="HR2850" s="425"/>
      <c r="HS2850" s="425"/>
      <c r="HT2850" s="425"/>
      <c r="HU2850" s="425"/>
      <c r="HV2850" s="425"/>
      <c r="HW2850" s="425"/>
      <c r="HX2850" s="425"/>
      <c r="HY2850" s="425"/>
      <c r="HZ2850" s="425"/>
      <c r="IA2850" s="425"/>
      <c r="IB2850" s="425"/>
      <c r="IC2850" s="425"/>
      <c r="ID2850" s="425"/>
      <c r="IE2850" s="425"/>
      <c r="IF2850" s="425"/>
      <c r="IG2850" s="425"/>
      <c r="IH2850" s="425"/>
      <c r="II2850" s="425"/>
      <c r="IJ2850" s="425"/>
      <c r="IK2850" s="425"/>
      <c r="IL2850" s="425"/>
      <c r="IM2850" s="425"/>
      <c r="IN2850" s="425"/>
      <c r="IO2850" s="425"/>
      <c r="IP2850" s="425"/>
      <c r="IQ2850" s="425"/>
      <c r="IR2850" s="425"/>
      <c r="IS2850" s="425"/>
      <c r="IT2850" s="425"/>
      <c r="IU2850" s="425"/>
      <c r="IV2850" s="425"/>
    </row>
    <row r="2851" s="428" customFormat="1" ht="27.6" customHeight="1" spans="2:256">
      <c r="B2851" s="465"/>
      <c r="GH2851" s="425"/>
      <c r="GI2851" s="425"/>
      <c r="GJ2851" s="425"/>
      <c r="GK2851" s="425"/>
      <c r="GL2851" s="425"/>
      <c r="GM2851" s="425"/>
      <c r="GN2851" s="425"/>
      <c r="GO2851" s="425"/>
      <c r="GP2851" s="425"/>
      <c r="GQ2851" s="425"/>
      <c r="GR2851" s="425"/>
      <c r="GS2851" s="425"/>
      <c r="GT2851" s="425"/>
      <c r="GU2851" s="425"/>
      <c r="GV2851" s="425"/>
      <c r="GW2851" s="425"/>
      <c r="GX2851" s="425"/>
      <c r="GY2851" s="425"/>
      <c r="GZ2851" s="425"/>
      <c r="HA2851" s="425"/>
      <c r="HB2851" s="425"/>
      <c r="HC2851" s="425"/>
      <c r="HD2851" s="425"/>
      <c r="HE2851" s="425"/>
      <c r="HF2851" s="425"/>
      <c r="HG2851" s="425"/>
      <c r="HH2851" s="425"/>
      <c r="HI2851" s="425"/>
      <c r="HJ2851" s="425"/>
      <c r="HK2851" s="425"/>
      <c r="HL2851" s="425"/>
      <c r="HM2851" s="425"/>
      <c r="HN2851" s="425"/>
      <c r="HO2851" s="425"/>
      <c r="HP2851" s="425"/>
      <c r="HQ2851" s="425"/>
      <c r="HR2851" s="425"/>
      <c r="HS2851" s="425"/>
      <c r="HT2851" s="425"/>
      <c r="HU2851" s="425"/>
      <c r="HV2851" s="425"/>
      <c r="HW2851" s="425"/>
      <c r="HX2851" s="425"/>
      <c r="HY2851" s="425"/>
      <c r="HZ2851" s="425"/>
      <c r="IA2851" s="425"/>
      <c r="IB2851" s="425"/>
      <c r="IC2851" s="425"/>
      <c r="ID2851" s="425"/>
      <c r="IE2851" s="425"/>
      <c r="IF2851" s="425"/>
      <c r="IG2851" s="425"/>
      <c r="IH2851" s="425"/>
      <c r="II2851" s="425"/>
      <c r="IJ2851" s="425"/>
      <c r="IK2851" s="425"/>
      <c r="IL2851" s="425"/>
      <c r="IM2851" s="425"/>
      <c r="IN2851" s="425"/>
      <c r="IO2851" s="425"/>
      <c r="IP2851" s="425"/>
      <c r="IQ2851" s="425"/>
      <c r="IR2851" s="425"/>
      <c r="IS2851" s="425"/>
      <c r="IT2851" s="425"/>
      <c r="IU2851" s="425"/>
      <c r="IV2851" s="425"/>
    </row>
    <row r="2852" s="428" customFormat="1" ht="27.6" customHeight="1" spans="2:256">
      <c r="B2852" s="465"/>
      <c r="GH2852" s="425"/>
      <c r="GI2852" s="425"/>
      <c r="GJ2852" s="425"/>
      <c r="GK2852" s="425"/>
      <c r="GL2852" s="425"/>
      <c r="GM2852" s="425"/>
      <c r="GN2852" s="425"/>
      <c r="GO2852" s="425"/>
      <c r="GP2852" s="425"/>
      <c r="GQ2852" s="425"/>
      <c r="GR2852" s="425"/>
      <c r="GS2852" s="425"/>
      <c r="GT2852" s="425"/>
      <c r="GU2852" s="425"/>
      <c r="GV2852" s="425"/>
      <c r="GW2852" s="425"/>
      <c r="GX2852" s="425"/>
      <c r="GY2852" s="425"/>
      <c r="GZ2852" s="425"/>
      <c r="HA2852" s="425"/>
      <c r="HB2852" s="425"/>
      <c r="HC2852" s="425"/>
      <c r="HD2852" s="425"/>
      <c r="HE2852" s="425"/>
      <c r="HF2852" s="425"/>
      <c r="HG2852" s="425"/>
      <c r="HH2852" s="425"/>
      <c r="HI2852" s="425"/>
      <c r="HJ2852" s="425"/>
      <c r="HK2852" s="425"/>
      <c r="HL2852" s="425"/>
      <c r="HM2852" s="425"/>
      <c r="HN2852" s="425"/>
      <c r="HO2852" s="425"/>
      <c r="HP2852" s="425"/>
      <c r="HQ2852" s="425"/>
      <c r="HR2852" s="425"/>
      <c r="HS2852" s="425"/>
      <c r="HT2852" s="425"/>
      <c r="HU2852" s="425"/>
      <c r="HV2852" s="425"/>
      <c r="HW2852" s="425"/>
      <c r="HX2852" s="425"/>
      <c r="HY2852" s="425"/>
      <c r="HZ2852" s="425"/>
      <c r="IA2852" s="425"/>
      <c r="IB2852" s="425"/>
      <c r="IC2852" s="425"/>
      <c r="ID2852" s="425"/>
      <c r="IE2852" s="425"/>
      <c r="IF2852" s="425"/>
      <c r="IG2852" s="425"/>
      <c r="IH2852" s="425"/>
      <c r="II2852" s="425"/>
      <c r="IJ2852" s="425"/>
      <c r="IK2852" s="425"/>
      <c r="IL2852" s="425"/>
      <c r="IM2852" s="425"/>
      <c r="IN2852" s="425"/>
      <c r="IO2852" s="425"/>
      <c r="IP2852" s="425"/>
      <c r="IQ2852" s="425"/>
      <c r="IR2852" s="425"/>
      <c r="IS2852" s="425"/>
      <c r="IT2852" s="425"/>
      <c r="IU2852" s="425"/>
      <c r="IV2852" s="425"/>
    </row>
    <row r="2853" s="428" customFormat="1" ht="27.6" customHeight="1" spans="2:256">
      <c r="B2853" s="465"/>
      <c r="GH2853" s="425"/>
      <c r="GI2853" s="425"/>
      <c r="GJ2853" s="425"/>
      <c r="GK2853" s="425"/>
      <c r="GL2853" s="425"/>
      <c r="GM2853" s="425"/>
      <c r="GN2853" s="425"/>
      <c r="GO2853" s="425"/>
      <c r="GP2853" s="425"/>
      <c r="GQ2853" s="425"/>
      <c r="GR2853" s="425"/>
      <c r="GS2853" s="425"/>
      <c r="GT2853" s="425"/>
      <c r="GU2853" s="425"/>
      <c r="GV2853" s="425"/>
      <c r="GW2853" s="425"/>
      <c r="GX2853" s="425"/>
      <c r="GY2853" s="425"/>
      <c r="GZ2853" s="425"/>
      <c r="HA2853" s="425"/>
      <c r="HB2853" s="425"/>
      <c r="HC2853" s="425"/>
      <c r="HD2853" s="425"/>
      <c r="HE2853" s="425"/>
      <c r="HF2853" s="425"/>
      <c r="HG2853" s="425"/>
      <c r="HH2853" s="425"/>
      <c r="HI2853" s="425"/>
      <c r="HJ2853" s="425"/>
      <c r="HK2853" s="425"/>
      <c r="HL2853" s="425"/>
      <c r="HM2853" s="425"/>
      <c r="HN2853" s="425"/>
      <c r="HO2853" s="425"/>
      <c r="HP2853" s="425"/>
      <c r="HQ2853" s="425"/>
      <c r="HR2853" s="425"/>
      <c r="HS2853" s="425"/>
      <c r="HT2853" s="425"/>
      <c r="HU2853" s="425"/>
      <c r="HV2853" s="425"/>
      <c r="HW2853" s="425"/>
      <c r="HX2853" s="425"/>
      <c r="HY2853" s="425"/>
      <c r="HZ2853" s="425"/>
      <c r="IA2853" s="425"/>
      <c r="IB2853" s="425"/>
      <c r="IC2853" s="425"/>
      <c r="ID2853" s="425"/>
      <c r="IE2853" s="425"/>
      <c r="IF2853" s="425"/>
      <c r="IG2853" s="425"/>
      <c r="IH2853" s="425"/>
      <c r="II2853" s="425"/>
      <c r="IJ2853" s="425"/>
      <c r="IK2853" s="425"/>
      <c r="IL2853" s="425"/>
      <c r="IM2853" s="425"/>
      <c r="IN2853" s="425"/>
      <c r="IO2853" s="425"/>
      <c r="IP2853" s="425"/>
      <c r="IQ2853" s="425"/>
      <c r="IR2853" s="425"/>
      <c r="IS2853" s="425"/>
      <c r="IT2853" s="425"/>
      <c r="IU2853" s="425"/>
      <c r="IV2853" s="425"/>
    </row>
    <row r="2854" s="428" customFormat="1" ht="27.6" customHeight="1" spans="2:256">
      <c r="B2854" s="465"/>
      <c r="GH2854" s="425"/>
      <c r="GI2854" s="425"/>
      <c r="GJ2854" s="425"/>
      <c r="GK2854" s="425"/>
      <c r="GL2854" s="425"/>
      <c r="GM2854" s="425"/>
      <c r="GN2854" s="425"/>
      <c r="GO2854" s="425"/>
      <c r="GP2854" s="425"/>
      <c r="GQ2854" s="425"/>
      <c r="GR2854" s="425"/>
      <c r="GS2854" s="425"/>
      <c r="GT2854" s="425"/>
      <c r="GU2854" s="425"/>
      <c r="GV2854" s="425"/>
      <c r="GW2854" s="425"/>
      <c r="GX2854" s="425"/>
      <c r="GY2854" s="425"/>
      <c r="GZ2854" s="425"/>
      <c r="HA2854" s="425"/>
      <c r="HB2854" s="425"/>
      <c r="HC2854" s="425"/>
      <c r="HD2854" s="425"/>
      <c r="HE2854" s="425"/>
      <c r="HF2854" s="425"/>
      <c r="HG2854" s="425"/>
      <c r="HH2854" s="425"/>
      <c r="HI2854" s="425"/>
      <c r="HJ2854" s="425"/>
      <c r="HK2854" s="425"/>
      <c r="HL2854" s="425"/>
      <c r="HM2854" s="425"/>
      <c r="HN2854" s="425"/>
      <c r="HO2854" s="425"/>
      <c r="HP2854" s="425"/>
      <c r="HQ2854" s="425"/>
      <c r="HR2854" s="425"/>
      <c r="HS2854" s="425"/>
      <c r="HT2854" s="425"/>
      <c r="HU2854" s="425"/>
      <c r="HV2854" s="425"/>
      <c r="HW2854" s="425"/>
      <c r="HX2854" s="425"/>
      <c r="HY2854" s="425"/>
      <c r="HZ2854" s="425"/>
      <c r="IA2854" s="425"/>
      <c r="IB2854" s="425"/>
      <c r="IC2854" s="425"/>
      <c r="ID2854" s="425"/>
      <c r="IE2854" s="425"/>
      <c r="IF2854" s="425"/>
      <c r="IG2854" s="425"/>
      <c r="IH2854" s="425"/>
      <c r="II2854" s="425"/>
      <c r="IJ2854" s="425"/>
      <c r="IK2854" s="425"/>
      <c r="IL2854" s="425"/>
      <c r="IM2854" s="425"/>
      <c r="IN2854" s="425"/>
      <c r="IO2854" s="425"/>
      <c r="IP2854" s="425"/>
      <c r="IQ2854" s="425"/>
      <c r="IR2854" s="425"/>
      <c r="IS2854" s="425"/>
      <c r="IT2854" s="425"/>
      <c r="IU2854" s="425"/>
      <c r="IV2854" s="425"/>
    </row>
    <row r="2855" s="428" customFormat="1" ht="27.6" customHeight="1" spans="2:256">
      <c r="B2855" s="465"/>
      <c r="GH2855" s="425"/>
      <c r="GI2855" s="425"/>
      <c r="GJ2855" s="425"/>
      <c r="GK2855" s="425"/>
      <c r="GL2855" s="425"/>
      <c r="GM2855" s="425"/>
      <c r="GN2855" s="425"/>
      <c r="GO2855" s="425"/>
      <c r="GP2855" s="425"/>
      <c r="GQ2855" s="425"/>
      <c r="GR2855" s="425"/>
      <c r="GS2855" s="425"/>
      <c r="GT2855" s="425"/>
      <c r="GU2855" s="425"/>
      <c r="GV2855" s="425"/>
      <c r="GW2855" s="425"/>
      <c r="GX2855" s="425"/>
      <c r="GY2855" s="425"/>
      <c r="GZ2855" s="425"/>
      <c r="HA2855" s="425"/>
      <c r="HB2855" s="425"/>
      <c r="HC2855" s="425"/>
      <c r="HD2855" s="425"/>
      <c r="HE2855" s="425"/>
      <c r="HF2855" s="425"/>
      <c r="HG2855" s="425"/>
      <c r="HH2855" s="425"/>
      <c r="HI2855" s="425"/>
      <c r="HJ2855" s="425"/>
      <c r="HK2855" s="425"/>
      <c r="HL2855" s="425"/>
      <c r="HM2855" s="425"/>
      <c r="HN2855" s="425"/>
      <c r="HO2855" s="425"/>
      <c r="HP2855" s="425"/>
      <c r="HQ2855" s="425"/>
      <c r="HR2855" s="425"/>
      <c r="HS2855" s="425"/>
      <c r="HT2855" s="425"/>
      <c r="HU2855" s="425"/>
      <c r="HV2855" s="425"/>
      <c r="HW2855" s="425"/>
      <c r="HX2855" s="425"/>
      <c r="HY2855" s="425"/>
      <c r="HZ2855" s="425"/>
      <c r="IA2855" s="425"/>
      <c r="IB2855" s="425"/>
      <c r="IC2855" s="425"/>
      <c r="ID2855" s="425"/>
      <c r="IE2855" s="425"/>
      <c r="IF2855" s="425"/>
      <c r="IG2855" s="425"/>
      <c r="IH2855" s="425"/>
      <c r="II2855" s="425"/>
      <c r="IJ2855" s="425"/>
      <c r="IK2855" s="425"/>
      <c r="IL2855" s="425"/>
      <c r="IM2855" s="425"/>
      <c r="IN2855" s="425"/>
      <c r="IO2855" s="425"/>
      <c r="IP2855" s="425"/>
      <c r="IQ2855" s="425"/>
      <c r="IR2855" s="425"/>
      <c r="IS2855" s="425"/>
      <c r="IT2855" s="425"/>
      <c r="IU2855" s="425"/>
      <c r="IV2855" s="425"/>
    </row>
    <row r="2856" s="428" customFormat="1" ht="27.6" customHeight="1" spans="2:256">
      <c r="B2856" s="465"/>
      <c r="GH2856" s="425"/>
      <c r="GI2856" s="425"/>
      <c r="GJ2856" s="425"/>
      <c r="GK2856" s="425"/>
      <c r="GL2856" s="425"/>
      <c r="GM2856" s="425"/>
      <c r="GN2856" s="425"/>
      <c r="GO2856" s="425"/>
      <c r="GP2856" s="425"/>
      <c r="GQ2856" s="425"/>
      <c r="GR2856" s="425"/>
      <c r="GS2856" s="425"/>
      <c r="GT2856" s="425"/>
      <c r="GU2856" s="425"/>
      <c r="GV2856" s="425"/>
      <c r="GW2856" s="425"/>
      <c r="GX2856" s="425"/>
      <c r="GY2856" s="425"/>
      <c r="GZ2856" s="425"/>
      <c r="HA2856" s="425"/>
      <c r="HB2856" s="425"/>
      <c r="HC2856" s="425"/>
      <c r="HD2856" s="425"/>
      <c r="HE2856" s="425"/>
      <c r="HF2856" s="425"/>
      <c r="HG2856" s="425"/>
      <c r="HH2856" s="425"/>
      <c r="HI2856" s="425"/>
      <c r="HJ2856" s="425"/>
      <c r="HK2856" s="425"/>
      <c r="HL2856" s="425"/>
      <c r="HM2856" s="425"/>
      <c r="HN2856" s="425"/>
      <c r="HO2856" s="425"/>
      <c r="HP2856" s="425"/>
      <c r="HQ2856" s="425"/>
      <c r="HR2856" s="425"/>
      <c r="HS2856" s="425"/>
      <c r="HT2856" s="425"/>
      <c r="HU2856" s="425"/>
      <c r="HV2856" s="425"/>
      <c r="HW2856" s="425"/>
      <c r="HX2856" s="425"/>
      <c r="HY2856" s="425"/>
      <c r="HZ2856" s="425"/>
      <c r="IA2856" s="425"/>
      <c r="IB2856" s="425"/>
      <c r="IC2856" s="425"/>
      <c r="ID2856" s="425"/>
      <c r="IE2856" s="425"/>
      <c r="IF2856" s="425"/>
      <c r="IG2856" s="425"/>
      <c r="IH2856" s="425"/>
      <c r="II2856" s="425"/>
      <c r="IJ2856" s="425"/>
      <c r="IK2856" s="425"/>
      <c r="IL2856" s="425"/>
      <c r="IM2856" s="425"/>
      <c r="IN2856" s="425"/>
      <c r="IO2856" s="425"/>
      <c r="IP2856" s="425"/>
      <c r="IQ2856" s="425"/>
      <c r="IR2856" s="425"/>
      <c r="IS2856" s="425"/>
      <c r="IT2856" s="425"/>
      <c r="IU2856" s="425"/>
      <c r="IV2856" s="425"/>
    </row>
    <row r="2857" s="428" customFormat="1" ht="27.6" customHeight="1" spans="2:256">
      <c r="B2857" s="465"/>
      <c r="GH2857" s="425"/>
      <c r="GI2857" s="425"/>
      <c r="GJ2857" s="425"/>
      <c r="GK2857" s="425"/>
      <c r="GL2857" s="425"/>
      <c r="GM2857" s="425"/>
      <c r="GN2857" s="425"/>
      <c r="GO2857" s="425"/>
      <c r="GP2857" s="425"/>
      <c r="GQ2857" s="425"/>
      <c r="GR2857" s="425"/>
      <c r="GS2857" s="425"/>
      <c r="GT2857" s="425"/>
      <c r="GU2857" s="425"/>
      <c r="GV2857" s="425"/>
      <c r="GW2857" s="425"/>
      <c r="GX2857" s="425"/>
      <c r="GY2857" s="425"/>
      <c r="GZ2857" s="425"/>
      <c r="HA2857" s="425"/>
      <c r="HB2857" s="425"/>
      <c r="HC2857" s="425"/>
      <c r="HD2857" s="425"/>
      <c r="HE2857" s="425"/>
      <c r="HF2857" s="425"/>
      <c r="HG2857" s="425"/>
      <c r="HH2857" s="425"/>
      <c r="HI2857" s="425"/>
      <c r="HJ2857" s="425"/>
      <c r="HK2857" s="425"/>
      <c r="HL2857" s="425"/>
      <c r="HM2857" s="425"/>
      <c r="HN2857" s="425"/>
      <c r="HO2857" s="425"/>
      <c r="HP2857" s="425"/>
      <c r="HQ2857" s="425"/>
      <c r="HR2857" s="425"/>
      <c r="HS2857" s="425"/>
      <c r="HT2857" s="425"/>
      <c r="HU2857" s="425"/>
      <c r="HV2857" s="425"/>
      <c r="HW2857" s="425"/>
      <c r="HX2857" s="425"/>
      <c r="HY2857" s="425"/>
      <c r="HZ2857" s="425"/>
      <c r="IA2857" s="425"/>
      <c r="IB2857" s="425"/>
      <c r="IC2857" s="425"/>
      <c r="ID2857" s="425"/>
      <c r="IE2857" s="425"/>
      <c r="IF2857" s="425"/>
      <c r="IG2857" s="425"/>
      <c r="IH2857" s="425"/>
      <c r="II2857" s="425"/>
      <c r="IJ2857" s="425"/>
      <c r="IK2857" s="425"/>
      <c r="IL2857" s="425"/>
      <c r="IM2857" s="425"/>
      <c r="IN2857" s="425"/>
      <c r="IO2857" s="425"/>
      <c r="IP2857" s="425"/>
      <c r="IQ2857" s="425"/>
      <c r="IR2857" s="425"/>
      <c r="IS2857" s="425"/>
      <c r="IT2857" s="425"/>
      <c r="IU2857" s="425"/>
      <c r="IV2857" s="425"/>
    </row>
    <row r="2858" s="428" customFormat="1" ht="27.6" customHeight="1" spans="2:256">
      <c r="B2858" s="465"/>
      <c r="GH2858" s="425"/>
      <c r="GI2858" s="425"/>
      <c r="GJ2858" s="425"/>
      <c r="GK2858" s="425"/>
      <c r="GL2858" s="425"/>
      <c r="GM2858" s="425"/>
      <c r="GN2858" s="425"/>
      <c r="GO2858" s="425"/>
      <c r="GP2858" s="425"/>
      <c r="GQ2858" s="425"/>
      <c r="GR2858" s="425"/>
      <c r="GS2858" s="425"/>
      <c r="GT2858" s="425"/>
      <c r="GU2858" s="425"/>
      <c r="GV2858" s="425"/>
      <c r="GW2858" s="425"/>
      <c r="GX2858" s="425"/>
      <c r="GY2858" s="425"/>
      <c r="GZ2858" s="425"/>
      <c r="HA2858" s="425"/>
      <c r="HB2858" s="425"/>
      <c r="HC2858" s="425"/>
      <c r="HD2858" s="425"/>
      <c r="HE2858" s="425"/>
      <c r="HF2858" s="425"/>
      <c r="HG2858" s="425"/>
      <c r="HH2858" s="425"/>
      <c r="HI2858" s="425"/>
      <c r="HJ2858" s="425"/>
      <c r="HK2858" s="425"/>
      <c r="HL2858" s="425"/>
      <c r="HM2858" s="425"/>
      <c r="HN2858" s="425"/>
      <c r="HO2858" s="425"/>
      <c r="HP2858" s="425"/>
      <c r="HQ2858" s="425"/>
      <c r="HR2858" s="425"/>
      <c r="HS2858" s="425"/>
      <c r="HT2858" s="425"/>
      <c r="HU2858" s="425"/>
      <c r="HV2858" s="425"/>
      <c r="HW2858" s="425"/>
      <c r="HX2858" s="425"/>
      <c r="HY2858" s="425"/>
      <c r="HZ2858" s="425"/>
      <c r="IA2858" s="425"/>
      <c r="IB2858" s="425"/>
      <c r="IC2858" s="425"/>
      <c r="ID2858" s="425"/>
      <c r="IE2858" s="425"/>
      <c r="IF2858" s="425"/>
      <c r="IG2858" s="425"/>
      <c r="IH2858" s="425"/>
      <c r="II2858" s="425"/>
      <c r="IJ2858" s="425"/>
      <c r="IK2858" s="425"/>
      <c r="IL2858" s="425"/>
      <c r="IM2858" s="425"/>
      <c r="IN2858" s="425"/>
      <c r="IO2858" s="425"/>
      <c r="IP2858" s="425"/>
      <c r="IQ2858" s="425"/>
      <c r="IR2858" s="425"/>
      <c r="IS2858" s="425"/>
      <c r="IT2858" s="425"/>
      <c r="IU2858" s="425"/>
      <c r="IV2858" s="425"/>
    </row>
    <row r="2859" s="428" customFormat="1" ht="27.6" customHeight="1" spans="2:256">
      <c r="B2859" s="465"/>
      <c r="GH2859" s="425"/>
      <c r="GI2859" s="425"/>
      <c r="GJ2859" s="425"/>
      <c r="GK2859" s="425"/>
      <c r="GL2859" s="425"/>
      <c r="GM2859" s="425"/>
      <c r="GN2859" s="425"/>
      <c r="GO2859" s="425"/>
      <c r="GP2859" s="425"/>
      <c r="GQ2859" s="425"/>
      <c r="GR2859" s="425"/>
      <c r="GS2859" s="425"/>
      <c r="GT2859" s="425"/>
      <c r="GU2859" s="425"/>
      <c r="GV2859" s="425"/>
      <c r="GW2859" s="425"/>
      <c r="GX2859" s="425"/>
      <c r="GY2859" s="425"/>
      <c r="GZ2859" s="425"/>
      <c r="HA2859" s="425"/>
      <c r="HB2859" s="425"/>
      <c r="HC2859" s="425"/>
      <c r="HD2859" s="425"/>
      <c r="HE2859" s="425"/>
      <c r="HF2859" s="425"/>
      <c r="HG2859" s="425"/>
      <c r="HH2859" s="425"/>
      <c r="HI2859" s="425"/>
      <c r="HJ2859" s="425"/>
      <c r="HK2859" s="425"/>
      <c r="HL2859" s="425"/>
      <c r="HM2859" s="425"/>
      <c r="HN2859" s="425"/>
      <c r="HO2859" s="425"/>
      <c r="HP2859" s="425"/>
      <c r="HQ2859" s="425"/>
      <c r="HR2859" s="425"/>
      <c r="HS2859" s="425"/>
      <c r="HT2859" s="425"/>
      <c r="HU2859" s="425"/>
      <c r="HV2859" s="425"/>
      <c r="HW2859" s="425"/>
      <c r="HX2859" s="425"/>
      <c r="HY2859" s="425"/>
      <c r="HZ2859" s="425"/>
      <c r="IA2859" s="425"/>
      <c r="IB2859" s="425"/>
      <c r="IC2859" s="425"/>
      <c r="ID2859" s="425"/>
      <c r="IE2859" s="425"/>
      <c r="IF2859" s="425"/>
      <c r="IG2859" s="425"/>
      <c r="IH2859" s="425"/>
      <c r="II2859" s="425"/>
      <c r="IJ2859" s="425"/>
      <c r="IK2859" s="425"/>
      <c r="IL2859" s="425"/>
      <c r="IM2859" s="425"/>
      <c r="IN2859" s="425"/>
      <c r="IO2859" s="425"/>
      <c r="IP2859" s="425"/>
      <c r="IQ2859" s="425"/>
      <c r="IR2859" s="425"/>
      <c r="IS2859" s="425"/>
      <c r="IT2859" s="425"/>
      <c r="IU2859" s="425"/>
      <c r="IV2859" s="425"/>
    </row>
    <row r="2860" s="428" customFormat="1" ht="27.6" customHeight="1" spans="2:256">
      <c r="B2860" s="465"/>
      <c r="GH2860" s="425"/>
      <c r="GI2860" s="425"/>
      <c r="GJ2860" s="425"/>
      <c r="GK2860" s="425"/>
      <c r="GL2860" s="425"/>
      <c r="GM2860" s="425"/>
      <c r="GN2860" s="425"/>
      <c r="GO2860" s="425"/>
      <c r="GP2860" s="425"/>
      <c r="GQ2860" s="425"/>
      <c r="GR2860" s="425"/>
      <c r="GS2860" s="425"/>
      <c r="GT2860" s="425"/>
      <c r="GU2860" s="425"/>
      <c r="GV2860" s="425"/>
      <c r="GW2860" s="425"/>
      <c r="GX2860" s="425"/>
      <c r="GY2860" s="425"/>
      <c r="GZ2860" s="425"/>
      <c r="HA2860" s="425"/>
      <c r="HB2860" s="425"/>
      <c r="HC2860" s="425"/>
      <c r="HD2860" s="425"/>
      <c r="HE2860" s="425"/>
      <c r="HF2860" s="425"/>
      <c r="HG2860" s="425"/>
      <c r="HH2860" s="425"/>
      <c r="HI2860" s="425"/>
      <c r="HJ2860" s="425"/>
      <c r="HK2860" s="425"/>
      <c r="HL2860" s="425"/>
      <c r="HM2860" s="425"/>
      <c r="HN2860" s="425"/>
      <c r="HO2860" s="425"/>
      <c r="HP2860" s="425"/>
      <c r="HQ2860" s="425"/>
      <c r="HR2860" s="425"/>
      <c r="HS2860" s="425"/>
      <c r="HT2860" s="425"/>
      <c r="HU2860" s="425"/>
      <c r="HV2860" s="425"/>
      <c r="HW2860" s="425"/>
      <c r="HX2860" s="425"/>
      <c r="HY2860" s="425"/>
      <c r="HZ2860" s="425"/>
      <c r="IA2860" s="425"/>
      <c r="IB2860" s="425"/>
      <c r="IC2860" s="425"/>
      <c r="ID2860" s="425"/>
      <c r="IE2860" s="425"/>
      <c r="IF2860" s="425"/>
      <c r="IG2860" s="425"/>
      <c r="IH2860" s="425"/>
      <c r="II2860" s="425"/>
      <c r="IJ2860" s="425"/>
      <c r="IK2860" s="425"/>
      <c r="IL2860" s="425"/>
      <c r="IM2860" s="425"/>
      <c r="IN2860" s="425"/>
      <c r="IO2860" s="425"/>
      <c r="IP2860" s="425"/>
      <c r="IQ2860" s="425"/>
      <c r="IR2860" s="425"/>
      <c r="IS2860" s="425"/>
      <c r="IT2860" s="425"/>
      <c r="IU2860" s="425"/>
      <c r="IV2860" s="425"/>
    </row>
    <row r="2861" s="428" customFormat="1" ht="27.6" customHeight="1" spans="2:256">
      <c r="B2861" s="465"/>
      <c r="GH2861" s="425"/>
      <c r="GI2861" s="425"/>
      <c r="GJ2861" s="425"/>
      <c r="GK2861" s="425"/>
      <c r="GL2861" s="425"/>
      <c r="GM2861" s="425"/>
      <c r="GN2861" s="425"/>
      <c r="GO2861" s="425"/>
      <c r="GP2861" s="425"/>
      <c r="GQ2861" s="425"/>
      <c r="GR2861" s="425"/>
      <c r="GS2861" s="425"/>
      <c r="GT2861" s="425"/>
      <c r="GU2861" s="425"/>
      <c r="GV2861" s="425"/>
      <c r="GW2861" s="425"/>
      <c r="GX2861" s="425"/>
      <c r="GY2861" s="425"/>
      <c r="GZ2861" s="425"/>
      <c r="HA2861" s="425"/>
      <c r="HB2861" s="425"/>
      <c r="HC2861" s="425"/>
      <c r="HD2861" s="425"/>
      <c r="HE2861" s="425"/>
      <c r="HF2861" s="425"/>
      <c r="HG2861" s="425"/>
      <c r="HH2861" s="425"/>
      <c r="HI2861" s="425"/>
      <c r="HJ2861" s="425"/>
      <c r="HK2861" s="425"/>
      <c r="HL2861" s="425"/>
      <c r="HM2861" s="425"/>
      <c r="HN2861" s="425"/>
      <c r="HO2861" s="425"/>
      <c r="HP2861" s="425"/>
      <c r="HQ2861" s="425"/>
      <c r="HR2861" s="425"/>
      <c r="HS2861" s="425"/>
      <c r="HT2861" s="425"/>
      <c r="HU2861" s="425"/>
      <c r="HV2861" s="425"/>
      <c r="HW2861" s="425"/>
      <c r="HX2861" s="425"/>
      <c r="HY2861" s="425"/>
      <c r="HZ2861" s="425"/>
      <c r="IA2861" s="425"/>
      <c r="IB2861" s="425"/>
      <c r="IC2861" s="425"/>
      <c r="ID2861" s="425"/>
      <c r="IE2861" s="425"/>
      <c r="IF2861" s="425"/>
      <c r="IG2861" s="425"/>
      <c r="IH2861" s="425"/>
      <c r="II2861" s="425"/>
      <c r="IJ2861" s="425"/>
      <c r="IK2861" s="425"/>
      <c r="IL2861" s="425"/>
      <c r="IM2861" s="425"/>
      <c r="IN2861" s="425"/>
      <c r="IO2861" s="425"/>
      <c r="IP2861" s="425"/>
      <c r="IQ2861" s="425"/>
      <c r="IR2861" s="425"/>
      <c r="IS2861" s="425"/>
      <c r="IT2861" s="425"/>
      <c r="IU2861" s="425"/>
      <c r="IV2861" s="425"/>
    </row>
    <row r="2862" s="428" customFormat="1" ht="27.6" customHeight="1" spans="2:256">
      <c r="B2862" s="465"/>
      <c r="GH2862" s="425"/>
      <c r="GI2862" s="425"/>
      <c r="GJ2862" s="425"/>
      <c r="GK2862" s="425"/>
      <c r="GL2862" s="425"/>
      <c r="GM2862" s="425"/>
      <c r="GN2862" s="425"/>
      <c r="GO2862" s="425"/>
      <c r="GP2862" s="425"/>
      <c r="GQ2862" s="425"/>
      <c r="GR2862" s="425"/>
      <c r="GS2862" s="425"/>
      <c r="GT2862" s="425"/>
      <c r="GU2862" s="425"/>
      <c r="GV2862" s="425"/>
      <c r="GW2862" s="425"/>
      <c r="GX2862" s="425"/>
      <c r="GY2862" s="425"/>
      <c r="GZ2862" s="425"/>
      <c r="HA2862" s="425"/>
      <c r="HB2862" s="425"/>
      <c r="HC2862" s="425"/>
      <c r="HD2862" s="425"/>
      <c r="HE2862" s="425"/>
      <c r="HF2862" s="425"/>
      <c r="HG2862" s="425"/>
      <c r="HH2862" s="425"/>
      <c r="HI2862" s="425"/>
      <c r="HJ2862" s="425"/>
      <c r="HK2862" s="425"/>
      <c r="HL2862" s="425"/>
      <c r="HM2862" s="425"/>
      <c r="HN2862" s="425"/>
      <c r="HO2862" s="425"/>
      <c r="HP2862" s="425"/>
      <c r="HQ2862" s="425"/>
      <c r="HR2862" s="425"/>
      <c r="HS2862" s="425"/>
      <c r="HT2862" s="425"/>
      <c r="HU2862" s="425"/>
      <c r="HV2862" s="425"/>
      <c r="HW2862" s="425"/>
      <c r="HX2862" s="425"/>
      <c r="HY2862" s="425"/>
      <c r="HZ2862" s="425"/>
      <c r="IA2862" s="425"/>
      <c r="IB2862" s="425"/>
      <c r="IC2862" s="425"/>
      <c r="ID2862" s="425"/>
      <c r="IE2862" s="425"/>
      <c r="IF2862" s="425"/>
      <c r="IG2862" s="425"/>
      <c r="IH2862" s="425"/>
      <c r="II2862" s="425"/>
      <c r="IJ2862" s="425"/>
      <c r="IK2862" s="425"/>
      <c r="IL2862" s="425"/>
      <c r="IM2862" s="425"/>
      <c r="IN2862" s="425"/>
      <c r="IO2862" s="425"/>
      <c r="IP2862" s="425"/>
      <c r="IQ2862" s="425"/>
      <c r="IR2862" s="425"/>
      <c r="IS2862" s="425"/>
      <c r="IT2862" s="425"/>
      <c r="IU2862" s="425"/>
      <c r="IV2862" s="425"/>
    </row>
    <row r="2863" s="428" customFormat="1" ht="27.6" customHeight="1" spans="2:256">
      <c r="B2863" s="465"/>
      <c r="GH2863" s="425"/>
      <c r="GI2863" s="425"/>
      <c r="GJ2863" s="425"/>
      <c r="GK2863" s="425"/>
      <c r="GL2863" s="425"/>
      <c r="GM2863" s="425"/>
      <c r="GN2863" s="425"/>
      <c r="GO2863" s="425"/>
      <c r="GP2863" s="425"/>
      <c r="GQ2863" s="425"/>
      <c r="GR2863" s="425"/>
      <c r="GS2863" s="425"/>
      <c r="GT2863" s="425"/>
      <c r="GU2863" s="425"/>
      <c r="GV2863" s="425"/>
      <c r="GW2863" s="425"/>
      <c r="GX2863" s="425"/>
      <c r="GY2863" s="425"/>
      <c r="GZ2863" s="425"/>
      <c r="HA2863" s="425"/>
      <c r="HB2863" s="425"/>
      <c r="HC2863" s="425"/>
      <c r="HD2863" s="425"/>
      <c r="HE2863" s="425"/>
      <c r="HF2863" s="425"/>
      <c r="HG2863" s="425"/>
      <c r="HH2863" s="425"/>
      <c r="HI2863" s="425"/>
      <c r="HJ2863" s="425"/>
      <c r="HK2863" s="425"/>
      <c r="HL2863" s="425"/>
      <c r="HM2863" s="425"/>
      <c r="HN2863" s="425"/>
      <c r="HO2863" s="425"/>
      <c r="HP2863" s="425"/>
      <c r="HQ2863" s="425"/>
      <c r="HR2863" s="425"/>
      <c r="HS2863" s="425"/>
      <c r="HT2863" s="425"/>
      <c r="HU2863" s="425"/>
      <c r="HV2863" s="425"/>
      <c r="HW2863" s="425"/>
      <c r="HX2863" s="425"/>
      <c r="HY2863" s="425"/>
      <c r="HZ2863" s="425"/>
      <c r="IA2863" s="425"/>
      <c r="IB2863" s="425"/>
      <c r="IC2863" s="425"/>
      <c r="ID2863" s="425"/>
      <c r="IE2863" s="425"/>
      <c r="IF2863" s="425"/>
      <c r="IG2863" s="425"/>
      <c r="IH2863" s="425"/>
      <c r="II2863" s="425"/>
      <c r="IJ2863" s="425"/>
      <c r="IK2863" s="425"/>
      <c r="IL2863" s="425"/>
      <c r="IM2863" s="425"/>
      <c r="IN2863" s="425"/>
      <c r="IO2863" s="425"/>
      <c r="IP2863" s="425"/>
      <c r="IQ2863" s="425"/>
      <c r="IR2863" s="425"/>
      <c r="IS2863" s="425"/>
      <c r="IT2863" s="425"/>
      <c r="IU2863" s="425"/>
      <c r="IV2863" s="425"/>
    </row>
    <row r="2864" s="428" customFormat="1" ht="27.6" customHeight="1" spans="2:256">
      <c r="B2864" s="465"/>
      <c r="GH2864" s="425"/>
      <c r="GI2864" s="425"/>
      <c r="GJ2864" s="425"/>
      <c r="GK2864" s="425"/>
      <c r="GL2864" s="425"/>
      <c r="GM2864" s="425"/>
      <c r="GN2864" s="425"/>
      <c r="GO2864" s="425"/>
      <c r="GP2864" s="425"/>
      <c r="GQ2864" s="425"/>
      <c r="GR2864" s="425"/>
      <c r="GS2864" s="425"/>
      <c r="GT2864" s="425"/>
      <c r="GU2864" s="425"/>
      <c r="GV2864" s="425"/>
      <c r="GW2864" s="425"/>
      <c r="GX2864" s="425"/>
      <c r="GY2864" s="425"/>
      <c r="GZ2864" s="425"/>
      <c r="HA2864" s="425"/>
      <c r="HB2864" s="425"/>
      <c r="HC2864" s="425"/>
      <c r="HD2864" s="425"/>
      <c r="HE2864" s="425"/>
      <c r="HF2864" s="425"/>
      <c r="HG2864" s="425"/>
      <c r="HH2864" s="425"/>
      <c r="HI2864" s="425"/>
      <c r="HJ2864" s="425"/>
      <c r="HK2864" s="425"/>
      <c r="HL2864" s="425"/>
      <c r="HM2864" s="425"/>
      <c r="HN2864" s="425"/>
      <c r="HO2864" s="425"/>
      <c r="HP2864" s="425"/>
      <c r="HQ2864" s="425"/>
      <c r="HR2864" s="425"/>
      <c r="HS2864" s="425"/>
      <c r="HT2864" s="425"/>
      <c r="HU2864" s="425"/>
      <c r="HV2864" s="425"/>
      <c r="HW2864" s="425"/>
      <c r="HX2864" s="425"/>
      <c r="HY2864" s="425"/>
      <c r="HZ2864" s="425"/>
      <c r="IA2864" s="425"/>
      <c r="IB2864" s="425"/>
      <c r="IC2864" s="425"/>
      <c r="ID2864" s="425"/>
      <c r="IE2864" s="425"/>
      <c r="IF2864" s="425"/>
      <c r="IG2864" s="425"/>
      <c r="IH2864" s="425"/>
      <c r="II2864" s="425"/>
      <c r="IJ2864" s="425"/>
      <c r="IK2864" s="425"/>
      <c r="IL2864" s="425"/>
      <c r="IM2864" s="425"/>
      <c r="IN2864" s="425"/>
      <c r="IO2864" s="425"/>
      <c r="IP2864" s="425"/>
      <c r="IQ2864" s="425"/>
      <c r="IR2864" s="425"/>
      <c r="IS2864" s="425"/>
      <c r="IT2864" s="425"/>
      <c r="IU2864" s="425"/>
      <c r="IV2864" s="425"/>
    </row>
    <row r="2865" s="428" customFormat="1" ht="27.6" customHeight="1" spans="2:256">
      <c r="B2865" s="465"/>
      <c r="GH2865" s="425"/>
      <c r="GI2865" s="425"/>
      <c r="GJ2865" s="425"/>
      <c r="GK2865" s="425"/>
      <c r="GL2865" s="425"/>
      <c r="GM2865" s="425"/>
      <c r="GN2865" s="425"/>
      <c r="GO2865" s="425"/>
      <c r="GP2865" s="425"/>
      <c r="GQ2865" s="425"/>
      <c r="GR2865" s="425"/>
      <c r="GS2865" s="425"/>
      <c r="GT2865" s="425"/>
      <c r="GU2865" s="425"/>
      <c r="GV2865" s="425"/>
      <c r="GW2865" s="425"/>
      <c r="GX2865" s="425"/>
      <c r="GY2865" s="425"/>
      <c r="GZ2865" s="425"/>
      <c r="HA2865" s="425"/>
      <c r="HB2865" s="425"/>
      <c r="HC2865" s="425"/>
      <c r="HD2865" s="425"/>
      <c r="HE2865" s="425"/>
      <c r="HF2865" s="425"/>
      <c r="HG2865" s="425"/>
      <c r="HH2865" s="425"/>
      <c r="HI2865" s="425"/>
      <c r="HJ2865" s="425"/>
      <c r="HK2865" s="425"/>
      <c r="HL2865" s="425"/>
      <c r="HM2865" s="425"/>
      <c r="HN2865" s="425"/>
      <c r="HO2865" s="425"/>
      <c r="HP2865" s="425"/>
      <c r="HQ2865" s="425"/>
      <c r="HR2865" s="425"/>
      <c r="HS2865" s="425"/>
      <c r="HT2865" s="425"/>
      <c r="HU2865" s="425"/>
      <c r="HV2865" s="425"/>
      <c r="HW2865" s="425"/>
      <c r="HX2865" s="425"/>
      <c r="HY2865" s="425"/>
      <c r="HZ2865" s="425"/>
      <c r="IA2865" s="425"/>
      <c r="IB2865" s="425"/>
      <c r="IC2865" s="425"/>
      <c r="ID2865" s="425"/>
      <c r="IE2865" s="425"/>
      <c r="IF2865" s="425"/>
      <c r="IG2865" s="425"/>
      <c r="IH2865" s="425"/>
      <c r="II2865" s="425"/>
      <c r="IJ2865" s="425"/>
      <c r="IK2865" s="425"/>
      <c r="IL2865" s="425"/>
      <c r="IM2865" s="425"/>
      <c r="IN2865" s="425"/>
      <c r="IO2865" s="425"/>
      <c r="IP2865" s="425"/>
      <c r="IQ2865" s="425"/>
      <c r="IR2865" s="425"/>
      <c r="IS2865" s="425"/>
      <c r="IT2865" s="425"/>
      <c r="IU2865" s="425"/>
      <c r="IV2865" s="425"/>
    </row>
    <row r="2866" s="428" customFormat="1" ht="27.6" customHeight="1" spans="2:256">
      <c r="B2866" s="465"/>
      <c r="GH2866" s="425"/>
      <c r="GI2866" s="425"/>
      <c r="GJ2866" s="425"/>
      <c r="GK2866" s="425"/>
      <c r="GL2866" s="425"/>
      <c r="GM2866" s="425"/>
      <c r="GN2866" s="425"/>
      <c r="GO2866" s="425"/>
      <c r="GP2866" s="425"/>
      <c r="GQ2866" s="425"/>
      <c r="GR2866" s="425"/>
      <c r="GS2866" s="425"/>
      <c r="GT2866" s="425"/>
      <c r="GU2866" s="425"/>
      <c r="GV2866" s="425"/>
      <c r="GW2866" s="425"/>
      <c r="GX2866" s="425"/>
      <c r="GY2866" s="425"/>
      <c r="GZ2866" s="425"/>
      <c r="HA2866" s="425"/>
      <c r="HB2866" s="425"/>
      <c r="HC2866" s="425"/>
      <c r="HD2866" s="425"/>
      <c r="HE2866" s="425"/>
      <c r="HF2866" s="425"/>
      <c r="HG2866" s="425"/>
      <c r="HH2866" s="425"/>
      <c r="HI2866" s="425"/>
      <c r="HJ2866" s="425"/>
      <c r="HK2866" s="425"/>
      <c r="HL2866" s="425"/>
      <c r="HM2866" s="425"/>
      <c r="HN2866" s="425"/>
      <c r="HO2866" s="425"/>
      <c r="HP2866" s="425"/>
      <c r="HQ2866" s="425"/>
      <c r="HR2866" s="425"/>
      <c r="HS2866" s="425"/>
      <c r="HT2866" s="425"/>
      <c r="HU2866" s="425"/>
      <c r="HV2866" s="425"/>
      <c r="HW2866" s="425"/>
      <c r="HX2866" s="425"/>
      <c r="HY2866" s="425"/>
      <c r="HZ2866" s="425"/>
      <c r="IA2866" s="425"/>
      <c r="IB2866" s="425"/>
      <c r="IC2866" s="425"/>
      <c r="ID2866" s="425"/>
      <c r="IE2866" s="425"/>
      <c r="IF2866" s="425"/>
      <c r="IG2866" s="425"/>
      <c r="IH2866" s="425"/>
      <c r="II2866" s="425"/>
      <c r="IJ2866" s="425"/>
      <c r="IK2866" s="425"/>
      <c r="IL2866" s="425"/>
      <c r="IM2866" s="425"/>
      <c r="IN2866" s="425"/>
      <c r="IO2866" s="425"/>
      <c r="IP2866" s="425"/>
      <c r="IQ2866" s="425"/>
      <c r="IR2866" s="425"/>
      <c r="IS2866" s="425"/>
      <c r="IT2866" s="425"/>
      <c r="IU2866" s="425"/>
      <c r="IV2866" s="425"/>
    </row>
    <row r="2867" s="428" customFormat="1" ht="27.6" customHeight="1" spans="2:256">
      <c r="B2867" s="465"/>
      <c r="GH2867" s="425"/>
      <c r="GI2867" s="425"/>
      <c r="GJ2867" s="425"/>
      <c r="GK2867" s="425"/>
      <c r="GL2867" s="425"/>
      <c r="GM2867" s="425"/>
      <c r="GN2867" s="425"/>
      <c r="GO2867" s="425"/>
      <c r="GP2867" s="425"/>
      <c r="GQ2867" s="425"/>
      <c r="GR2867" s="425"/>
      <c r="GS2867" s="425"/>
      <c r="GT2867" s="425"/>
      <c r="GU2867" s="425"/>
      <c r="GV2867" s="425"/>
      <c r="GW2867" s="425"/>
      <c r="GX2867" s="425"/>
      <c r="GY2867" s="425"/>
      <c r="GZ2867" s="425"/>
      <c r="HA2867" s="425"/>
      <c r="HB2867" s="425"/>
      <c r="HC2867" s="425"/>
      <c r="HD2867" s="425"/>
      <c r="HE2867" s="425"/>
      <c r="HF2867" s="425"/>
      <c r="HG2867" s="425"/>
      <c r="HH2867" s="425"/>
      <c r="HI2867" s="425"/>
      <c r="HJ2867" s="425"/>
      <c r="HK2867" s="425"/>
      <c r="HL2867" s="425"/>
      <c r="HM2867" s="425"/>
      <c r="HN2867" s="425"/>
      <c r="HO2867" s="425"/>
      <c r="HP2867" s="425"/>
      <c r="HQ2867" s="425"/>
      <c r="HR2867" s="425"/>
      <c r="HS2867" s="425"/>
      <c r="HT2867" s="425"/>
      <c r="HU2867" s="425"/>
      <c r="HV2867" s="425"/>
      <c r="HW2867" s="425"/>
      <c r="HX2867" s="425"/>
      <c r="HY2867" s="425"/>
      <c r="HZ2867" s="425"/>
      <c r="IA2867" s="425"/>
      <c r="IB2867" s="425"/>
      <c r="IC2867" s="425"/>
      <c r="ID2867" s="425"/>
      <c r="IE2867" s="425"/>
      <c r="IF2867" s="425"/>
      <c r="IG2867" s="425"/>
      <c r="IH2867" s="425"/>
      <c r="II2867" s="425"/>
      <c r="IJ2867" s="425"/>
      <c r="IK2867" s="425"/>
      <c r="IL2867" s="425"/>
      <c r="IM2867" s="425"/>
      <c r="IN2867" s="425"/>
      <c r="IO2867" s="425"/>
      <c r="IP2867" s="425"/>
      <c r="IQ2867" s="425"/>
      <c r="IR2867" s="425"/>
      <c r="IS2867" s="425"/>
      <c r="IT2867" s="425"/>
      <c r="IU2867" s="425"/>
      <c r="IV2867" s="425"/>
    </row>
    <row r="2868" s="428" customFormat="1" ht="27.6" customHeight="1" spans="2:256">
      <c r="B2868" s="465"/>
      <c r="GH2868" s="425"/>
      <c r="GI2868" s="425"/>
      <c r="GJ2868" s="425"/>
      <c r="GK2868" s="425"/>
      <c r="GL2868" s="425"/>
      <c r="GM2868" s="425"/>
      <c r="GN2868" s="425"/>
      <c r="GO2868" s="425"/>
      <c r="GP2868" s="425"/>
      <c r="GQ2868" s="425"/>
      <c r="GR2868" s="425"/>
      <c r="GS2868" s="425"/>
      <c r="GT2868" s="425"/>
      <c r="GU2868" s="425"/>
      <c r="GV2868" s="425"/>
      <c r="GW2868" s="425"/>
      <c r="GX2868" s="425"/>
      <c r="GY2868" s="425"/>
      <c r="GZ2868" s="425"/>
      <c r="HA2868" s="425"/>
      <c r="HB2868" s="425"/>
      <c r="HC2868" s="425"/>
      <c r="HD2868" s="425"/>
      <c r="HE2868" s="425"/>
      <c r="HF2868" s="425"/>
      <c r="HG2868" s="425"/>
      <c r="HH2868" s="425"/>
      <c r="HI2868" s="425"/>
      <c r="HJ2868" s="425"/>
      <c r="HK2868" s="425"/>
      <c r="HL2868" s="425"/>
      <c r="HM2868" s="425"/>
      <c r="HN2868" s="425"/>
      <c r="HO2868" s="425"/>
      <c r="HP2868" s="425"/>
      <c r="HQ2868" s="425"/>
      <c r="HR2868" s="425"/>
      <c r="HS2868" s="425"/>
      <c r="HT2868" s="425"/>
      <c r="HU2868" s="425"/>
      <c r="HV2868" s="425"/>
      <c r="HW2868" s="425"/>
      <c r="HX2868" s="425"/>
      <c r="HY2868" s="425"/>
      <c r="HZ2868" s="425"/>
      <c r="IA2868" s="425"/>
      <c r="IB2868" s="425"/>
      <c r="IC2868" s="425"/>
      <c r="ID2868" s="425"/>
      <c r="IE2868" s="425"/>
      <c r="IF2868" s="425"/>
      <c r="IG2868" s="425"/>
      <c r="IH2868" s="425"/>
      <c r="II2868" s="425"/>
      <c r="IJ2868" s="425"/>
      <c r="IK2868" s="425"/>
      <c r="IL2868" s="425"/>
      <c r="IM2868" s="425"/>
      <c r="IN2868" s="425"/>
      <c r="IO2868" s="425"/>
      <c r="IP2868" s="425"/>
      <c r="IQ2868" s="425"/>
      <c r="IR2868" s="425"/>
      <c r="IS2868" s="425"/>
      <c r="IT2868" s="425"/>
      <c r="IU2868" s="425"/>
      <c r="IV2868" s="425"/>
    </row>
    <row r="2869" s="428" customFormat="1" ht="27.6" customHeight="1" spans="2:256">
      <c r="B2869" s="465"/>
      <c r="GH2869" s="425"/>
      <c r="GI2869" s="425"/>
      <c r="GJ2869" s="425"/>
      <c r="GK2869" s="425"/>
      <c r="GL2869" s="425"/>
      <c r="GM2869" s="425"/>
      <c r="GN2869" s="425"/>
      <c r="GO2869" s="425"/>
      <c r="GP2869" s="425"/>
      <c r="GQ2869" s="425"/>
      <c r="GR2869" s="425"/>
      <c r="GS2869" s="425"/>
      <c r="GT2869" s="425"/>
      <c r="GU2869" s="425"/>
      <c r="GV2869" s="425"/>
      <c r="GW2869" s="425"/>
      <c r="GX2869" s="425"/>
      <c r="GY2869" s="425"/>
      <c r="GZ2869" s="425"/>
      <c r="HA2869" s="425"/>
      <c r="HB2869" s="425"/>
      <c r="HC2869" s="425"/>
      <c r="HD2869" s="425"/>
      <c r="HE2869" s="425"/>
      <c r="HF2869" s="425"/>
      <c r="HG2869" s="425"/>
      <c r="HH2869" s="425"/>
      <c r="HI2869" s="425"/>
      <c r="HJ2869" s="425"/>
      <c r="HK2869" s="425"/>
      <c r="HL2869" s="425"/>
      <c r="HM2869" s="425"/>
      <c r="HN2869" s="425"/>
      <c r="HO2869" s="425"/>
      <c r="HP2869" s="425"/>
      <c r="HQ2869" s="425"/>
      <c r="HR2869" s="425"/>
      <c r="HS2869" s="425"/>
      <c r="HT2869" s="425"/>
      <c r="HU2869" s="425"/>
      <c r="HV2869" s="425"/>
      <c r="HW2869" s="425"/>
      <c r="HX2869" s="425"/>
      <c r="HY2869" s="425"/>
      <c r="HZ2869" s="425"/>
      <c r="IA2869" s="425"/>
      <c r="IB2869" s="425"/>
      <c r="IC2869" s="425"/>
      <c r="ID2869" s="425"/>
      <c r="IE2869" s="425"/>
      <c r="IF2869" s="425"/>
      <c r="IG2869" s="425"/>
      <c r="IH2869" s="425"/>
      <c r="II2869" s="425"/>
      <c r="IJ2869" s="425"/>
      <c r="IK2869" s="425"/>
      <c r="IL2869" s="425"/>
      <c r="IM2869" s="425"/>
      <c r="IN2869" s="425"/>
      <c r="IO2869" s="425"/>
      <c r="IP2869" s="425"/>
      <c r="IQ2869" s="425"/>
      <c r="IR2869" s="425"/>
      <c r="IS2869" s="425"/>
      <c r="IT2869" s="425"/>
      <c r="IU2869" s="425"/>
      <c r="IV2869" s="425"/>
    </row>
    <row r="2870" s="428" customFormat="1" ht="27.6" customHeight="1" spans="2:256">
      <c r="B2870" s="465"/>
      <c r="GH2870" s="425"/>
      <c r="GI2870" s="425"/>
      <c r="GJ2870" s="425"/>
      <c r="GK2870" s="425"/>
      <c r="GL2870" s="425"/>
      <c r="GM2870" s="425"/>
      <c r="GN2870" s="425"/>
      <c r="GO2870" s="425"/>
      <c r="GP2870" s="425"/>
      <c r="GQ2870" s="425"/>
      <c r="GR2870" s="425"/>
      <c r="GS2870" s="425"/>
      <c r="GT2870" s="425"/>
      <c r="GU2870" s="425"/>
      <c r="GV2870" s="425"/>
      <c r="GW2870" s="425"/>
      <c r="GX2870" s="425"/>
      <c r="GY2870" s="425"/>
      <c r="GZ2870" s="425"/>
      <c r="HA2870" s="425"/>
      <c r="HB2870" s="425"/>
      <c r="HC2870" s="425"/>
      <c r="HD2870" s="425"/>
      <c r="HE2870" s="425"/>
      <c r="HF2870" s="425"/>
      <c r="HG2870" s="425"/>
      <c r="HH2870" s="425"/>
      <c r="HI2870" s="425"/>
      <c r="HJ2870" s="425"/>
      <c r="HK2870" s="425"/>
      <c r="HL2870" s="425"/>
      <c r="HM2870" s="425"/>
      <c r="HN2870" s="425"/>
      <c r="HO2870" s="425"/>
      <c r="HP2870" s="425"/>
      <c r="HQ2870" s="425"/>
      <c r="HR2870" s="425"/>
      <c r="HS2870" s="425"/>
      <c r="HT2870" s="425"/>
      <c r="HU2870" s="425"/>
      <c r="HV2870" s="425"/>
      <c r="HW2870" s="425"/>
      <c r="HX2870" s="425"/>
      <c r="HY2870" s="425"/>
      <c r="HZ2870" s="425"/>
      <c r="IA2870" s="425"/>
      <c r="IB2870" s="425"/>
      <c r="IC2870" s="425"/>
      <c r="ID2870" s="425"/>
      <c r="IE2870" s="425"/>
      <c r="IF2870" s="425"/>
      <c r="IG2870" s="425"/>
      <c r="IH2870" s="425"/>
      <c r="II2870" s="425"/>
      <c r="IJ2870" s="425"/>
      <c r="IK2870" s="425"/>
      <c r="IL2870" s="425"/>
      <c r="IM2870" s="425"/>
      <c r="IN2870" s="425"/>
      <c r="IO2870" s="425"/>
      <c r="IP2870" s="425"/>
      <c r="IQ2870" s="425"/>
      <c r="IR2870" s="425"/>
      <c r="IS2870" s="425"/>
      <c r="IT2870" s="425"/>
      <c r="IU2870" s="425"/>
      <c r="IV2870" s="425"/>
    </row>
    <row r="2871" s="428" customFormat="1" ht="27.6" customHeight="1" spans="2:256">
      <c r="B2871" s="465"/>
      <c r="GH2871" s="425"/>
      <c r="GI2871" s="425"/>
      <c r="GJ2871" s="425"/>
      <c r="GK2871" s="425"/>
      <c r="GL2871" s="425"/>
      <c r="GM2871" s="425"/>
      <c r="GN2871" s="425"/>
      <c r="GO2871" s="425"/>
      <c r="GP2871" s="425"/>
      <c r="GQ2871" s="425"/>
      <c r="GR2871" s="425"/>
      <c r="GS2871" s="425"/>
      <c r="GT2871" s="425"/>
      <c r="GU2871" s="425"/>
      <c r="GV2871" s="425"/>
      <c r="GW2871" s="425"/>
      <c r="GX2871" s="425"/>
      <c r="GY2871" s="425"/>
      <c r="GZ2871" s="425"/>
      <c r="HA2871" s="425"/>
      <c r="HB2871" s="425"/>
      <c r="HC2871" s="425"/>
      <c r="HD2871" s="425"/>
      <c r="HE2871" s="425"/>
      <c r="HF2871" s="425"/>
      <c r="HG2871" s="425"/>
      <c r="HH2871" s="425"/>
      <c r="HI2871" s="425"/>
      <c r="HJ2871" s="425"/>
      <c r="HK2871" s="425"/>
      <c r="HL2871" s="425"/>
      <c r="HM2871" s="425"/>
      <c r="HN2871" s="425"/>
      <c r="HO2871" s="425"/>
      <c r="HP2871" s="425"/>
      <c r="HQ2871" s="425"/>
      <c r="HR2871" s="425"/>
      <c r="HS2871" s="425"/>
      <c r="HT2871" s="425"/>
      <c r="HU2871" s="425"/>
      <c r="HV2871" s="425"/>
      <c r="HW2871" s="425"/>
      <c r="HX2871" s="425"/>
      <c r="HY2871" s="425"/>
      <c r="HZ2871" s="425"/>
      <c r="IA2871" s="425"/>
      <c r="IB2871" s="425"/>
      <c r="IC2871" s="425"/>
      <c r="ID2871" s="425"/>
      <c r="IE2871" s="425"/>
      <c r="IF2871" s="425"/>
      <c r="IG2871" s="425"/>
      <c r="IH2871" s="425"/>
      <c r="II2871" s="425"/>
      <c r="IJ2871" s="425"/>
      <c r="IK2871" s="425"/>
      <c r="IL2871" s="425"/>
      <c r="IM2871" s="425"/>
      <c r="IN2871" s="425"/>
      <c r="IO2871" s="425"/>
      <c r="IP2871" s="425"/>
      <c r="IQ2871" s="425"/>
      <c r="IR2871" s="425"/>
      <c r="IS2871" s="425"/>
      <c r="IT2871" s="425"/>
      <c r="IU2871" s="425"/>
      <c r="IV2871" s="425"/>
    </row>
    <row r="2872" s="428" customFormat="1" ht="27.6" customHeight="1" spans="2:256">
      <c r="B2872" s="465"/>
      <c r="GH2872" s="425"/>
      <c r="GI2872" s="425"/>
      <c r="GJ2872" s="425"/>
      <c r="GK2872" s="425"/>
      <c r="GL2872" s="425"/>
      <c r="GM2872" s="425"/>
      <c r="GN2872" s="425"/>
      <c r="GO2872" s="425"/>
      <c r="GP2872" s="425"/>
      <c r="GQ2872" s="425"/>
      <c r="GR2872" s="425"/>
      <c r="GS2872" s="425"/>
      <c r="GT2872" s="425"/>
      <c r="GU2872" s="425"/>
      <c r="GV2872" s="425"/>
      <c r="GW2872" s="425"/>
      <c r="GX2872" s="425"/>
      <c r="GY2872" s="425"/>
      <c r="GZ2872" s="425"/>
      <c r="HA2872" s="425"/>
      <c r="HB2872" s="425"/>
      <c r="HC2872" s="425"/>
      <c r="HD2872" s="425"/>
      <c r="HE2872" s="425"/>
      <c r="HF2872" s="425"/>
      <c r="HG2872" s="425"/>
      <c r="HH2872" s="425"/>
      <c r="HI2872" s="425"/>
      <c r="HJ2872" s="425"/>
      <c r="HK2872" s="425"/>
      <c r="HL2872" s="425"/>
      <c r="HM2872" s="425"/>
      <c r="HN2872" s="425"/>
      <c r="HO2872" s="425"/>
      <c r="HP2872" s="425"/>
      <c r="HQ2872" s="425"/>
      <c r="HR2872" s="425"/>
      <c r="HS2872" s="425"/>
      <c r="HT2872" s="425"/>
      <c r="HU2872" s="425"/>
      <c r="HV2872" s="425"/>
      <c r="HW2872" s="425"/>
      <c r="HX2872" s="425"/>
      <c r="HY2872" s="425"/>
      <c r="HZ2872" s="425"/>
      <c r="IA2872" s="425"/>
      <c r="IB2872" s="425"/>
      <c r="IC2872" s="425"/>
      <c r="ID2872" s="425"/>
      <c r="IE2872" s="425"/>
      <c r="IF2872" s="425"/>
      <c r="IG2872" s="425"/>
      <c r="IH2872" s="425"/>
      <c r="II2872" s="425"/>
      <c r="IJ2872" s="425"/>
      <c r="IK2872" s="425"/>
      <c r="IL2872" s="425"/>
      <c r="IM2872" s="425"/>
      <c r="IN2872" s="425"/>
      <c r="IO2872" s="425"/>
      <c r="IP2872" s="425"/>
      <c r="IQ2872" s="425"/>
      <c r="IR2872" s="425"/>
      <c r="IS2872" s="425"/>
      <c r="IT2872" s="425"/>
      <c r="IU2872" s="425"/>
      <c r="IV2872" s="425"/>
    </row>
    <row r="2873" s="428" customFormat="1" ht="27.6" customHeight="1" spans="2:256">
      <c r="B2873" s="465"/>
      <c r="GH2873" s="425"/>
      <c r="GI2873" s="425"/>
      <c r="GJ2873" s="425"/>
      <c r="GK2873" s="425"/>
      <c r="GL2873" s="425"/>
      <c r="GM2873" s="425"/>
      <c r="GN2873" s="425"/>
      <c r="GO2873" s="425"/>
      <c r="GP2873" s="425"/>
      <c r="GQ2873" s="425"/>
      <c r="GR2873" s="425"/>
      <c r="GS2873" s="425"/>
      <c r="GT2873" s="425"/>
      <c r="GU2873" s="425"/>
      <c r="GV2873" s="425"/>
      <c r="GW2873" s="425"/>
      <c r="GX2873" s="425"/>
      <c r="GY2873" s="425"/>
      <c r="GZ2873" s="425"/>
      <c r="HA2873" s="425"/>
      <c r="HB2873" s="425"/>
      <c r="HC2873" s="425"/>
      <c r="HD2873" s="425"/>
      <c r="HE2873" s="425"/>
      <c r="HF2873" s="425"/>
      <c r="HG2873" s="425"/>
      <c r="HH2873" s="425"/>
      <c r="HI2873" s="425"/>
      <c r="HJ2873" s="425"/>
      <c r="HK2873" s="425"/>
      <c r="HL2873" s="425"/>
      <c r="HM2873" s="425"/>
      <c r="HN2873" s="425"/>
      <c r="HO2873" s="425"/>
      <c r="HP2873" s="425"/>
      <c r="HQ2873" s="425"/>
      <c r="HR2873" s="425"/>
      <c r="HS2873" s="425"/>
      <c r="HT2873" s="425"/>
      <c r="HU2873" s="425"/>
      <c r="HV2873" s="425"/>
      <c r="HW2873" s="425"/>
      <c r="HX2873" s="425"/>
      <c r="HY2873" s="425"/>
      <c r="HZ2873" s="425"/>
      <c r="IA2873" s="425"/>
      <c r="IB2873" s="425"/>
      <c r="IC2873" s="425"/>
      <c r="ID2873" s="425"/>
      <c r="IE2873" s="425"/>
      <c r="IF2873" s="425"/>
      <c r="IG2873" s="425"/>
      <c r="IH2873" s="425"/>
      <c r="II2873" s="425"/>
      <c r="IJ2873" s="425"/>
      <c r="IK2873" s="425"/>
      <c r="IL2873" s="425"/>
      <c r="IM2873" s="425"/>
      <c r="IN2873" s="425"/>
      <c r="IO2873" s="425"/>
      <c r="IP2873" s="425"/>
      <c r="IQ2873" s="425"/>
      <c r="IR2873" s="425"/>
      <c r="IS2873" s="425"/>
      <c r="IT2873" s="425"/>
      <c r="IU2873" s="425"/>
      <c r="IV2873" s="425"/>
    </row>
    <row r="2874" s="428" customFormat="1" ht="27.6" customHeight="1" spans="2:256">
      <c r="B2874" s="465"/>
      <c r="GH2874" s="425"/>
      <c r="GI2874" s="425"/>
      <c r="GJ2874" s="425"/>
      <c r="GK2874" s="425"/>
      <c r="GL2874" s="425"/>
      <c r="GM2874" s="425"/>
      <c r="GN2874" s="425"/>
      <c r="GO2874" s="425"/>
      <c r="GP2874" s="425"/>
      <c r="GQ2874" s="425"/>
      <c r="GR2874" s="425"/>
      <c r="GS2874" s="425"/>
      <c r="GT2874" s="425"/>
      <c r="GU2874" s="425"/>
      <c r="GV2874" s="425"/>
      <c r="GW2874" s="425"/>
      <c r="GX2874" s="425"/>
      <c r="GY2874" s="425"/>
      <c r="GZ2874" s="425"/>
      <c r="HA2874" s="425"/>
      <c r="HB2874" s="425"/>
      <c r="HC2874" s="425"/>
      <c r="HD2874" s="425"/>
      <c r="HE2874" s="425"/>
      <c r="HF2874" s="425"/>
      <c r="HG2874" s="425"/>
      <c r="HH2874" s="425"/>
      <c r="HI2874" s="425"/>
      <c r="HJ2874" s="425"/>
      <c r="HK2874" s="425"/>
      <c r="HL2874" s="425"/>
      <c r="HM2874" s="425"/>
      <c r="HN2874" s="425"/>
      <c r="HO2874" s="425"/>
      <c r="HP2874" s="425"/>
      <c r="HQ2874" s="425"/>
      <c r="HR2874" s="425"/>
      <c r="HS2874" s="425"/>
      <c r="HT2874" s="425"/>
      <c r="HU2874" s="425"/>
      <c r="HV2874" s="425"/>
      <c r="HW2874" s="425"/>
      <c r="HX2874" s="425"/>
      <c r="HY2874" s="425"/>
      <c r="HZ2874" s="425"/>
      <c r="IA2874" s="425"/>
      <c r="IB2874" s="425"/>
      <c r="IC2874" s="425"/>
      <c r="ID2874" s="425"/>
      <c r="IE2874" s="425"/>
      <c r="IF2874" s="425"/>
      <c r="IG2874" s="425"/>
      <c r="IH2874" s="425"/>
      <c r="II2874" s="425"/>
      <c r="IJ2874" s="425"/>
      <c r="IK2874" s="425"/>
      <c r="IL2874" s="425"/>
      <c r="IM2874" s="425"/>
      <c r="IN2874" s="425"/>
      <c r="IO2874" s="425"/>
      <c r="IP2874" s="425"/>
      <c r="IQ2874" s="425"/>
      <c r="IR2874" s="425"/>
      <c r="IS2874" s="425"/>
      <c r="IT2874" s="425"/>
      <c r="IU2874" s="425"/>
      <c r="IV2874" s="425"/>
    </row>
    <row r="2875" s="428" customFormat="1" ht="27.6" customHeight="1" spans="2:256">
      <c r="B2875" s="465"/>
      <c r="GH2875" s="425"/>
      <c r="GI2875" s="425"/>
      <c r="GJ2875" s="425"/>
      <c r="GK2875" s="425"/>
      <c r="GL2875" s="425"/>
      <c r="GM2875" s="425"/>
      <c r="GN2875" s="425"/>
      <c r="GO2875" s="425"/>
      <c r="GP2875" s="425"/>
      <c r="GQ2875" s="425"/>
      <c r="GR2875" s="425"/>
      <c r="GS2875" s="425"/>
      <c r="GT2875" s="425"/>
      <c r="GU2875" s="425"/>
      <c r="GV2875" s="425"/>
      <c r="GW2875" s="425"/>
      <c r="GX2875" s="425"/>
      <c r="GY2875" s="425"/>
      <c r="GZ2875" s="425"/>
      <c r="HA2875" s="425"/>
      <c r="HB2875" s="425"/>
      <c r="HC2875" s="425"/>
      <c r="HD2875" s="425"/>
      <c r="HE2875" s="425"/>
      <c r="HF2875" s="425"/>
      <c r="HG2875" s="425"/>
      <c r="HH2875" s="425"/>
      <c r="HI2875" s="425"/>
      <c r="HJ2875" s="425"/>
      <c r="HK2875" s="425"/>
      <c r="HL2875" s="425"/>
      <c r="HM2875" s="425"/>
      <c r="HN2875" s="425"/>
      <c r="HO2875" s="425"/>
      <c r="HP2875" s="425"/>
      <c r="HQ2875" s="425"/>
      <c r="HR2875" s="425"/>
      <c r="HS2875" s="425"/>
      <c r="HT2875" s="425"/>
      <c r="HU2875" s="425"/>
      <c r="HV2875" s="425"/>
      <c r="HW2875" s="425"/>
      <c r="HX2875" s="425"/>
      <c r="HY2875" s="425"/>
      <c r="HZ2875" s="425"/>
      <c r="IA2875" s="425"/>
      <c r="IB2875" s="425"/>
      <c r="IC2875" s="425"/>
      <c r="ID2875" s="425"/>
      <c r="IE2875" s="425"/>
      <c r="IF2875" s="425"/>
      <c r="IG2875" s="425"/>
      <c r="IH2875" s="425"/>
      <c r="II2875" s="425"/>
      <c r="IJ2875" s="425"/>
      <c r="IK2875" s="425"/>
      <c r="IL2875" s="425"/>
      <c r="IM2875" s="425"/>
      <c r="IN2875" s="425"/>
      <c r="IO2875" s="425"/>
      <c r="IP2875" s="425"/>
      <c r="IQ2875" s="425"/>
      <c r="IR2875" s="425"/>
      <c r="IS2875" s="425"/>
      <c r="IT2875" s="425"/>
      <c r="IU2875" s="425"/>
      <c r="IV2875" s="425"/>
    </row>
    <row r="2876" s="428" customFormat="1" ht="27.6" customHeight="1" spans="2:256">
      <c r="B2876" s="465"/>
      <c r="GH2876" s="425"/>
      <c r="GI2876" s="425"/>
      <c r="GJ2876" s="425"/>
      <c r="GK2876" s="425"/>
      <c r="GL2876" s="425"/>
      <c r="GM2876" s="425"/>
      <c r="GN2876" s="425"/>
      <c r="GO2876" s="425"/>
      <c r="GP2876" s="425"/>
      <c r="GQ2876" s="425"/>
      <c r="GR2876" s="425"/>
      <c r="GS2876" s="425"/>
      <c r="GT2876" s="425"/>
      <c r="GU2876" s="425"/>
      <c r="GV2876" s="425"/>
      <c r="GW2876" s="425"/>
      <c r="GX2876" s="425"/>
      <c r="GY2876" s="425"/>
      <c r="GZ2876" s="425"/>
      <c r="HA2876" s="425"/>
      <c r="HB2876" s="425"/>
      <c r="HC2876" s="425"/>
      <c r="HD2876" s="425"/>
      <c r="HE2876" s="425"/>
      <c r="HF2876" s="425"/>
      <c r="HG2876" s="425"/>
      <c r="HH2876" s="425"/>
      <c r="HI2876" s="425"/>
      <c r="HJ2876" s="425"/>
      <c r="HK2876" s="425"/>
      <c r="HL2876" s="425"/>
      <c r="HM2876" s="425"/>
      <c r="HN2876" s="425"/>
      <c r="HO2876" s="425"/>
      <c r="HP2876" s="425"/>
      <c r="HQ2876" s="425"/>
      <c r="HR2876" s="425"/>
      <c r="HS2876" s="425"/>
      <c r="HT2876" s="425"/>
      <c r="HU2876" s="425"/>
      <c r="HV2876" s="425"/>
      <c r="HW2876" s="425"/>
      <c r="HX2876" s="425"/>
      <c r="HY2876" s="425"/>
      <c r="HZ2876" s="425"/>
      <c r="IA2876" s="425"/>
      <c r="IB2876" s="425"/>
      <c r="IC2876" s="425"/>
      <c r="ID2876" s="425"/>
      <c r="IE2876" s="425"/>
      <c r="IF2876" s="425"/>
      <c r="IG2876" s="425"/>
      <c r="IH2876" s="425"/>
      <c r="II2876" s="425"/>
      <c r="IJ2876" s="425"/>
      <c r="IK2876" s="425"/>
      <c r="IL2876" s="425"/>
      <c r="IM2876" s="425"/>
      <c r="IN2876" s="425"/>
      <c r="IO2876" s="425"/>
      <c r="IP2876" s="425"/>
      <c r="IQ2876" s="425"/>
      <c r="IR2876" s="425"/>
      <c r="IS2876" s="425"/>
      <c r="IT2876" s="425"/>
      <c r="IU2876" s="425"/>
      <c r="IV2876" s="425"/>
    </row>
    <row r="2877" s="428" customFormat="1" ht="27.6" customHeight="1" spans="2:256">
      <c r="B2877" s="465"/>
      <c r="GH2877" s="425"/>
      <c r="GI2877" s="425"/>
      <c r="GJ2877" s="425"/>
      <c r="GK2877" s="425"/>
      <c r="GL2877" s="425"/>
      <c r="GM2877" s="425"/>
      <c r="GN2877" s="425"/>
      <c r="GO2877" s="425"/>
      <c r="GP2877" s="425"/>
      <c r="GQ2877" s="425"/>
      <c r="GR2877" s="425"/>
      <c r="GS2877" s="425"/>
      <c r="GT2877" s="425"/>
      <c r="GU2877" s="425"/>
      <c r="GV2877" s="425"/>
      <c r="GW2877" s="425"/>
      <c r="GX2877" s="425"/>
      <c r="GY2877" s="425"/>
      <c r="GZ2877" s="425"/>
      <c r="HA2877" s="425"/>
      <c r="HB2877" s="425"/>
      <c r="HC2877" s="425"/>
      <c r="HD2877" s="425"/>
      <c r="HE2877" s="425"/>
      <c r="HF2877" s="425"/>
      <c r="HG2877" s="425"/>
      <c r="HH2877" s="425"/>
      <c r="HI2877" s="425"/>
      <c r="HJ2877" s="425"/>
      <c r="HK2877" s="425"/>
      <c r="HL2877" s="425"/>
      <c r="HM2877" s="425"/>
      <c r="HN2877" s="425"/>
      <c r="HO2877" s="425"/>
      <c r="HP2877" s="425"/>
      <c r="HQ2877" s="425"/>
      <c r="HR2877" s="425"/>
      <c r="HS2877" s="425"/>
      <c r="HT2877" s="425"/>
      <c r="HU2877" s="425"/>
      <c r="HV2877" s="425"/>
      <c r="HW2877" s="425"/>
      <c r="HX2877" s="425"/>
      <c r="HY2877" s="425"/>
      <c r="HZ2877" s="425"/>
      <c r="IA2877" s="425"/>
      <c r="IB2877" s="425"/>
      <c r="IC2877" s="425"/>
      <c r="ID2877" s="425"/>
      <c r="IE2877" s="425"/>
      <c r="IF2877" s="425"/>
      <c r="IG2877" s="425"/>
      <c r="IH2877" s="425"/>
      <c r="II2877" s="425"/>
      <c r="IJ2877" s="425"/>
      <c r="IK2877" s="425"/>
      <c r="IL2877" s="425"/>
      <c r="IM2877" s="425"/>
      <c r="IN2877" s="425"/>
      <c r="IO2877" s="425"/>
      <c r="IP2877" s="425"/>
      <c r="IQ2877" s="425"/>
      <c r="IR2877" s="425"/>
      <c r="IS2877" s="425"/>
      <c r="IT2877" s="425"/>
      <c r="IU2877" s="425"/>
      <c r="IV2877" s="425"/>
    </row>
    <row r="2878" s="428" customFormat="1" ht="27.6" customHeight="1" spans="2:256">
      <c r="B2878" s="465"/>
      <c r="GH2878" s="425"/>
      <c r="GI2878" s="425"/>
      <c r="GJ2878" s="425"/>
      <c r="GK2878" s="425"/>
      <c r="GL2878" s="425"/>
      <c r="GM2878" s="425"/>
      <c r="GN2878" s="425"/>
      <c r="GO2878" s="425"/>
      <c r="GP2878" s="425"/>
      <c r="GQ2878" s="425"/>
      <c r="GR2878" s="425"/>
      <c r="GS2878" s="425"/>
      <c r="GT2878" s="425"/>
      <c r="GU2878" s="425"/>
      <c r="GV2878" s="425"/>
      <c r="GW2878" s="425"/>
      <c r="GX2878" s="425"/>
      <c r="GY2878" s="425"/>
      <c r="GZ2878" s="425"/>
      <c r="HA2878" s="425"/>
      <c r="HB2878" s="425"/>
      <c r="HC2878" s="425"/>
      <c r="HD2878" s="425"/>
      <c r="HE2878" s="425"/>
      <c r="HF2878" s="425"/>
      <c r="HG2878" s="425"/>
      <c r="HH2878" s="425"/>
      <c r="HI2878" s="425"/>
      <c r="HJ2878" s="425"/>
      <c r="HK2878" s="425"/>
      <c r="HL2878" s="425"/>
      <c r="HM2878" s="425"/>
      <c r="HN2878" s="425"/>
      <c r="HO2878" s="425"/>
      <c r="HP2878" s="425"/>
      <c r="HQ2878" s="425"/>
      <c r="HR2878" s="425"/>
      <c r="HS2878" s="425"/>
      <c r="HT2878" s="425"/>
      <c r="HU2878" s="425"/>
      <c r="HV2878" s="425"/>
      <c r="HW2878" s="425"/>
      <c r="HX2878" s="425"/>
      <c r="HY2878" s="425"/>
      <c r="HZ2878" s="425"/>
      <c r="IA2878" s="425"/>
      <c r="IB2878" s="425"/>
      <c r="IC2878" s="425"/>
      <c r="ID2878" s="425"/>
      <c r="IE2878" s="425"/>
      <c r="IF2878" s="425"/>
      <c r="IG2878" s="425"/>
      <c r="IH2878" s="425"/>
      <c r="II2878" s="425"/>
      <c r="IJ2878" s="425"/>
      <c r="IK2878" s="425"/>
      <c r="IL2878" s="425"/>
      <c r="IM2878" s="425"/>
      <c r="IN2878" s="425"/>
      <c r="IO2878" s="425"/>
      <c r="IP2878" s="425"/>
      <c r="IQ2878" s="425"/>
      <c r="IR2878" s="425"/>
      <c r="IS2878" s="425"/>
      <c r="IT2878" s="425"/>
      <c r="IU2878" s="425"/>
      <c r="IV2878" s="425"/>
    </row>
    <row r="2879" s="428" customFormat="1" ht="27.6" customHeight="1" spans="2:256">
      <c r="B2879" s="465"/>
      <c r="GH2879" s="425"/>
      <c r="GI2879" s="425"/>
      <c r="GJ2879" s="425"/>
      <c r="GK2879" s="425"/>
      <c r="GL2879" s="425"/>
      <c r="GM2879" s="425"/>
      <c r="GN2879" s="425"/>
      <c r="GO2879" s="425"/>
      <c r="GP2879" s="425"/>
      <c r="GQ2879" s="425"/>
      <c r="GR2879" s="425"/>
      <c r="GS2879" s="425"/>
      <c r="GT2879" s="425"/>
      <c r="GU2879" s="425"/>
      <c r="GV2879" s="425"/>
      <c r="GW2879" s="425"/>
      <c r="GX2879" s="425"/>
      <c r="GY2879" s="425"/>
      <c r="GZ2879" s="425"/>
      <c r="HA2879" s="425"/>
      <c r="HB2879" s="425"/>
      <c r="HC2879" s="425"/>
      <c r="HD2879" s="425"/>
      <c r="HE2879" s="425"/>
      <c r="HF2879" s="425"/>
      <c r="HG2879" s="425"/>
      <c r="HH2879" s="425"/>
      <c r="HI2879" s="425"/>
      <c r="HJ2879" s="425"/>
      <c r="HK2879" s="425"/>
      <c r="HL2879" s="425"/>
      <c r="HM2879" s="425"/>
      <c r="HN2879" s="425"/>
      <c r="HO2879" s="425"/>
      <c r="HP2879" s="425"/>
      <c r="HQ2879" s="425"/>
      <c r="HR2879" s="425"/>
      <c r="HS2879" s="425"/>
      <c r="HT2879" s="425"/>
      <c r="HU2879" s="425"/>
      <c r="HV2879" s="425"/>
      <c r="HW2879" s="425"/>
      <c r="HX2879" s="425"/>
      <c r="HY2879" s="425"/>
      <c r="HZ2879" s="425"/>
      <c r="IA2879" s="425"/>
      <c r="IB2879" s="425"/>
      <c r="IC2879" s="425"/>
      <c r="ID2879" s="425"/>
      <c r="IE2879" s="425"/>
      <c r="IF2879" s="425"/>
      <c r="IG2879" s="425"/>
      <c r="IH2879" s="425"/>
      <c r="II2879" s="425"/>
      <c r="IJ2879" s="425"/>
      <c r="IK2879" s="425"/>
      <c r="IL2879" s="425"/>
      <c r="IM2879" s="425"/>
      <c r="IN2879" s="425"/>
      <c r="IO2879" s="425"/>
      <c r="IP2879" s="425"/>
      <c r="IQ2879" s="425"/>
      <c r="IR2879" s="425"/>
      <c r="IS2879" s="425"/>
      <c r="IT2879" s="425"/>
      <c r="IU2879" s="425"/>
      <c r="IV2879" s="425"/>
    </row>
    <row r="2880" s="428" customFormat="1" ht="27.6" customHeight="1" spans="2:256">
      <c r="B2880" s="465"/>
      <c r="GH2880" s="425"/>
      <c r="GI2880" s="425"/>
      <c r="GJ2880" s="425"/>
      <c r="GK2880" s="425"/>
      <c r="GL2880" s="425"/>
      <c r="GM2880" s="425"/>
      <c r="GN2880" s="425"/>
      <c r="GO2880" s="425"/>
      <c r="GP2880" s="425"/>
      <c r="GQ2880" s="425"/>
      <c r="GR2880" s="425"/>
      <c r="GS2880" s="425"/>
      <c r="GT2880" s="425"/>
      <c r="GU2880" s="425"/>
      <c r="GV2880" s="425"/>
      <c r="GW2880" s="425"/>
      <c r="GX2880" s="425"/>
      <c r="GY2880" s="425"/>
      <c r="GZ2880" s="425"/>
      <c r="HA2880" s="425"/>
      <c r="HB2880" s="425"/>
      <c r="HC2880" s="425"/>
      <c r="HD2880" s="425"/>
      <c r="HE2880" s="425"/>
      <c r="HF2880" s="425"/>
      <c r="HG2880" s="425"/>
      <c r="HH2880" s="425"/>
      <c r="HI2880" s="425"/>
      <c r="HJ2880" s="425"/>
      <c r="HK2880" s="425"/>
      <c r="HL2880" s="425"/>
      <c r="HM2880" s="425"/>
      <c r="HN2880" s="425"/>
      <c r="HO2880" s="425"/>
      <c r="HP2880" s="425"/>
      <c r="HQ2880" s="425"/>
      <c r="HR2880" s="425"/>
      <c r="HS2880" s="425"/>
      <c r="HT2880" s="425"/>
      <c r="HU2880" s="425"/>
      <c r="HV2880" s="425"/>
      <c r="HW2880" s="425"/>
      <c r="HX2880" s="425"/>
      <c r="HY2880" s="425"/>
      <c r="HZ2880" s="425"/>
      <c r="IA2880" s="425"/>
      <c r="IB2880" s="425"/>
      <c r="IC2880" s="425"/>
      <c r="ID2880" s="425"/>
      <c r="IE2880" s="425"/>
      <c r="IF2880" s="425"/>
      <c r="IG2880" s="425"/>
      <c r="IH2880" s="425"/>
      <c r="II2880" s="425"/>
      <c r="IJ2880" s="425"/>
      <c r="IK2880" s="425"/>
      <c r="IL2880" s="425"/>
      <c r="IM2880" s="425"/>
      <c r="IN2880" s="425"/>
      <c r="IO2880" s="425"/>
      <c r="IP2880" s="425"/>
      <c r="IQ2880" s="425"/>
      <c r="IR2880" s="425"/>
      <c r="IS2880" s="425"/>
      <c r="IT2880" s="425"/>
      <c r="IU2880" s="425"/>
      <c r="IV2880" s="425"/>
    </row>
    <row r="2881" s="428" customFormat="1" ht="27.6" customHeight="1" spans="2:256">
      <c r="B2881" s="465"/>
      <c r="GH2881" s="425"/>
      <c r="GI2881" s="425"/>
      <c r="GJ2881" s="425"/>
      <c r="GK2881" s="425"/>
      <c r="GL2881" s="425"/>
      <c r="GM2881" s="425"/>
      <c r="GN2881" s="425"/>
      <c r="GO2881" s="425"/>
      <c r="GP2881" s="425"/>
      <c r="GQ2881" s="425"/>
      <c r="GR2881" s="425"/>
      <c r="GS2881" s="425"/>
      <c r="GT2881" s="425"/>
      <c r="GU2881" s="425"/>
      <c r="GV2881" s="425"/>
      <c r="GW2881" s="425"/>
      <c r="GX2881" s="425"/>
      <c r="GY2881" s="425"/>
      <c r="GZ2881" s="425"/>
      <c r="HA2881" s="425"/>
      <c r="HB2881" s="425"/>
      <c r="HC2881" s="425"/>
      <c r="HD2881" s="425"/>
      <c r="HE2881" s="425"/>
      <c r="HF2881" s="425"/>
      <c r="HG2881" s="425"/>
      <c r="HH2881" s="425"/>
      <c r="HI2881" s="425"/>
      <c r="HJ2881" s="425"/>
      <c r="HK2881" s="425"/>
      <c r="HL2881" s="425"/>
      <c r="HM2881" s="425"/>
      <c r="HN2881" s="425"/>
      <c r="HO2881" s="425"/>
      <c r="HP2881" s="425"/>
      <c r="HQ2881" s="425"/>
      <c r="HR2881" s="425"/>
      <c r="HS2881" s="425"/>
      <c r="HT2881" s="425"/>
      <c r="HU2881" s="425"/>
      <c r="HV2881" s="425"/>
      <c r="HW2881" s="425"/>
      <c r="HX2881" s="425"/>
      <c r="HY2881" s="425"/>
      <c r="HZ2881" s="425"/>
      <c r="IA2881" s="425"/>
      <c r="IB2881" s="425"/>
      <c r="IC2881" s="425"/>
      <c r="ID2881" s="425"/>
      <c r="IE2881" s="425"/>
      <c r="IF2881" s="425"/>
      <c r="IG2881" s="425"/>
      <c r="IH2881" s="425"/>
      <c r="II2881" s="425"/>
      <c r="IJ2881" s="425"/>
      <c r="IK2881" s="425"/>
      <c r="IL2881" s="425"/>
      <c r="IM2881" s="425"/>
      <c r="IN2881" s="425"/>
      <c r="IO2881" s="425"/>
      <c r="IP2881" s="425"/>
      <c r="IQ2881" s="425"/>
      <c r="IR2881" s="425"/>
      <c r="IS2881" s="425"/>
      <c r="IT2881" s="425"/>
      <c r="IU2881" s="425"/>
      <c r="IV2881" s="425"/>
    </row>
    <row r="2882" s="428" customFormat="1" ht="27.6" customHeight="1" spans="2:256">
      <c r="B2882" s="465"/>
      <c r="GH2882" s="425"/>
      <c r="GI2882" s="425"/>
      <c r="GJ2882" s="425"/>
      <c r="GK2882" s="425"/>
      <c r="GL2882" s="425"/>
      <c r="GM2882" s="425"/>
      <c r="GN2882" s="425"/>
      <c r="GO2882" s="425"/>
      <c r="GP2882" s="425"/>
      <c r="GQ2882" s="425"/>
      <c r="GR2882" s="425"/>
      <c r="GS2882" s="425"/>
      <c r="GT2882" s="425"/>
      <c r="GU2882" s="425"/>
      <c r="GV2882" s="425"/>
      <c r="GW2882" s="425"/>
      <c r="GX2882" s="425"/>
      <c r="GY2882" s="425"/>
      <c r="GZ2882" s="425"/>
      <c r="HA2882" s="425"/>
      <c r="HB2882" s="425"/>
      <c r="HC2882" s="425"/>
      <c r="HD2882" s="425"/>
      <c r="HE2882" s="425"/>
      <c r="HF2882" s="425"/>
      <c r="HG2882" s="425"/>
      <c r="HH2882" s="425"/>
      <c r="HI2882" s="425"/>
      <c r="HJ2882" s="425"/>
      <c r="HK2882" s="425"/>
      <c r="HL2882" s="425"/>
      <c r="HM2882" s="425"/>
      <c r="HN2882" s="425"/>
      <c r="HO2882" s="425"/>
      <c r="HP2882" s="425"/>
      <c r="HQ2882" s="425"/>
      <c r="HR2882" s="425"/>
      <c r="HS2882" s="425"/>
      <c r="HT2882" s="425"/>
      <c r="HU2882" s="425"/>
      <c r="HV2882" s="425"/>
      <c r="HW2882" s="425"/>
      <c r="HX2882" s="425"/>
      <c r="HY2882" s="425"/>
      <c r="HZ2882" s="425"/>
      <c r="IA2882" s="425"/>
      <c r="IB2882" s="425"/>
      <c r="IC2882" s="425"/>
      <c r="ID2882" s="425"/>
      <c r="IE2882" s="425"/>
      <c r="IF2882" s="425"/>
      <c r="IG2882" s="425"/>
      <c r="IH2882" s="425"/>
      <c r="II2882" s="425"/>
      <c r="IJ2882" s="425"/>
      <c r="IK2882" s="425"/>
      <c r="IL2882" s="425"/>
      <c r="IM2882" s="425"/>
      <c r="IN2882" s="425"/>
      <c r="IO2882" s="425"/>
      <c r="IP2882" s="425"/>
      <c r="IQ2882" s="425"/>
      <c r="IR2882" s="425"/>
      <c r="IS2882" s="425"/>
      <c r="IT2882" s="425"/>
      <c r="IU2882" s="425"/>
      <c r="IV2882" s="425"/>
    </row>
    <row r="2883" s="428" customFormat="1" ht="27.6" customHeight="1" spans="2:256">
      <c r="B2883" s="465"/>
      <c r="GH2883" s="425"/>
      <c r="GI2883" s="425"/>
      <c r="GJ2883" s="425"/>
      <c r="GK2883" s="425"/>
      <c r="GL2883" s="425"/>
      <c r="GM2883" s="425"/>
      <c r="GN2883" s="425"/>
      <c r="GO2883" s="425"/>
      <c r="GP2883" s="425"/>
      <c r="GQ2883" s="425"/>
      <c r="GR2883" s="425"/>
      <c r="GS2883" s="425"/>
      <c r="GT2883" s="425"/>
      <c r="GU2883" s="425"/>
      <c r="GV2883" s="425"/>
      <c r="GW2883" s="425"/>
      <c r="GX2883" s="425"/>
      <c r="GY2883" s="425"/>
      <c r="GZ2883" s="425"/>
      <c r="HA2883" s="425"/>
      <c r="HB2883" s="425"/>
      <c r="HC2883" s="425"/>
      <c r="HD2883" s="425"/>
      <c r="HE2883" s="425"/>
      <c r="HF2883" s="425"/>
      <c r="HG2883" s="425"/>
      <c r="HH2883" s="425"/>
      <c r="HI2883" s="425"/>
      <c r="HJ2883" s="425"/>
      <c r="HK2883" s="425"/>
      <c r="HL2883" s="425"/>
      <c r="HM2883" s="425"/>
      <c r="HN2883" s="425"/>
      <c r="HO2883" s="425"/>
      <c r="HP2883" s="425"/>
      <c r="HQ2883" s="425"/>
      <c r="HR2883" s="425"/>
      <c r="HS2883" s="425"/>
      <c r="HT2883" s="425"/>
      <c r="HU2883" s="425"/>
      <c r="HV2883" s="425"/>
      <c r="HW2883" s="425"/>
      <c r="HX2883" s="425"/>
      <c r="HY2883" s="425"/>
      <c r="HZ2883" s="425"/>
      <c r="IA2883" s="425"/>
      <c r="IB2883" s="425"/>
      <c r="IC2883" s="425"/>
      <c r="ID2883" s="425"/>
      <c r="IE2883" s="425"/>
      <c r="IF2883" s="425"/>
      <c r="IG2883" s="425"/>
      <c r="IH2883" s="425"/>
      <c r="II2883" s="425"/>
      <c r="IJ2883" s="425"/>
      <c r="IK2883" s="425"/>
      <c r="IL2883" s="425"/>
      <c r="IM2883" s="425"/>
      <c r="IN2883" s="425"/>
      <c r="IO2883" s="425"/>
      <c r="IP2883" s="425"/>
      <c r="IQ2883" s="425"/>
      <c r="IR2883" s="425"/>
      <c r="IS2883" s="425"/>
      <c r="IT2883" s="425"/>
      <c r="IU2883" s="425"/>
      <c r="IV2883" s="425"/>
    </row>
    <row r="2884" s="428" customFormat="1" ht="27.6" customHeight="1" spans="2:256">
      <c r="B2884" s="465"/>
      <c r="GH2884" s="425"/>
      <c r="GI2884" s="425"/>
      <c r="GJ2884" s="425"/>
      <c r="GK2884" s="425"/>
      <c r="GL2884" s="425"/>
      <c r="GM2884" s="425"/>
      <c r="GN2884" s="425"/>
      <c r="GO2884" s="425"/>
      <c r="GP2884" s="425"/>
      <c r="GQ2884" s="425"/>
      <c r="GR2884" s="425"/>
      <c r="GS2884" s="425"/>
      <c r="GT2884" s="425"/>
      <c r="GU2884" s="425"/>
      <c r="GV2884" s="425"/>
      <c r="GW2884" s="425"/>
      <c r="GX2884" s="425"/>
      <c r="GY2884" s="425"/>
      <c r="GZ2884" s="425"/>
      <c r="HA2884" s="425"/>
      <c r="HB2884" s="425"/>
      <c r="HC2884" s="425"/>
      <c r="HD2884" s="425"/>
      <c r="HE2884" s="425"/>
      <c r="HF2884" s="425"/>
      <c r="HG2884" s="425"/>
      <c r="HH2884" s="425"/>
      <c r="HI2884" s="425"/>
      <c r="HJ2884" s="425"/>
      <c r="HK2884" s="425"/>
      <c r="HL2884" s="425"/>
      <c r="HM2884" s="425"/>
      <c r="HN2884" s="425"/>
      <c r="HO2884" s="425"/>
      <c r="HP2884" s="425"/>
      <c r="HQ2884" s="425"/>
      <c r="HR2884" s="425"/>
      <c r="HS2884" s="425"/>
      <c r="HT2884" s="425"/>
      <c r="HU2884" s="425"/>
      <c r="HV2884" s="425"/>
      <c r="HW2884" s="425"/>
      <c r="HX2884" s="425"/>
      <c r="HY2884" s="425"/>
      <c r="HZ2884" s="425"/>
      <c r="IA2884" s="425"/>
      <c r="IB2884" s="425"/>
      <c r="IC2884" s="425"/>
      <c r="ID2884" s="425"/>
      <c r="IE2884" s="425"/>
      <c r="IF2884" s="425"/>
      <c r="IG2884" s="425"/>
      <c r="IH2884" s="425"/>
      <c r="II2884" s="425"/>
      <c r="IJ2884" s="425"/>
      <c r="IK2884" s="425"/>
      <c r="IL2884" s="425"/>
      <c r="IM2884" s="425"/>
      <c r="IN2884" s="425"/>
      <c r="IO2884" s="425"/>
      <c r="IP2884" s="425"/>
      <c r="IQ2884" s="425"/>
      <c r="IR2884" s="425"/>
      <c r="IS2884" s="425"/>
      <c r="IT2884" s="425"/>
      <c r="IU2884" s="425"/>
      <c r="IV2884" s="425"/>
    </row>
    <row r="2885" s="428" customFormat="1" ht="27.6" customHeight="1" spans="2:256">
      <c r="B2885" s="465"/>
      <c r="GH2885" s="425"/>
      <c r="GI2885" s="425"/>
      <c r="GJ2885" s="425"/>
      <c r="GK2885" s="425"/>
      <c r="GL2885" s="425"/>
      <c r="GM2885" s="425"/>
      <c r="GN2885" s="425"/>
      <c r="GO2885" s="425"/>
      <c r="GP2885" s="425"/>
      <c r="GQ2885" s="425"/>
      <c r="GR2885" s="425"/>
      <c r="GS2885" s="425"/>
      <c r="GT2885" s="425"/>
      <c r="GU2885" s="425"/>
      <c r="GV2885" s="425"/>
      <c r="GW2885" s="425"/>
      <c r="GX2885" s="425"/>
      <c r="GY2885" s="425"/>
      <c r="GZ2885" s="425"/>
      <c r="HA2885" s="425"/>
      <c r="HB2885" s="425"/>
      <c r="HC2885" s="425"/>
      <c r="HD2885" s="425"/>
      <c r="HE2885" s="425"/>
      <c r="HF2885" s="425"/>
      <c r="HG2885" s="425"/>
      <c r="HH2885" s="425"/>
      <c r="HI2885" s="425"/>
      <c r="HJ2885" s="425"/>
      <c r="HK2885" s="425"/>
      <c r="HL2885" s="425"/>
      <c r="HM2885" s="425"/>
      <c r="HN2885" s="425"/>
      <c r="HO2885" s="425"/>
      <c r="HP2885" s="425"/>
      <c r="HQ2885" s="425"/>
      <c r="HR2885" s="425"/>
      <c r="HS2885" s="425"/>
      <c r="HT2885" s="425"/>
      <c r="HU2885" s="425"/>
      <c r="HV2885" s="425"/>
      <c r="HW2885" s="425"/>
      <c r="HX2885" s="425"/>
      <c r="HY2885" s="425"/>
      <c r="HZ2885" s="425"/>
      <c r="IA2885" s="425"/>
      <c r="IB2885" s="425"/>
      <c r="IC2885" s="425"/>
      <c r="ID2885" s="425"/>
      <c r="IE2885" s="425"/>
      <c r="IF2885" s="425"/>
      <c r="IG2885" s="425"/>
      <c r="IH2885" s="425"/>
      <c r="II2885" s="425"/>
      <c r="IJ2885" s="425"/>
      <c r="IK2885" s="425"/>
      <c r="IL2885" s="425"/>
      <c r="IM2885" s="425"/>
      <c r="IN2885" s="425"/>
      <c r="IO2885" s="425"/>
      <c r="IP2885" s="425"/>
      <c r="IQ2885" s="425"/>
      <c r="IR2885" s="425"/>
      <c r="IS2885" s="425"/>
      <c r="IT2885" s="425"/>
      <c r="IU2885" s="425"/>
      <c r="IV2885" s="425"/>
    </row>
    <row r="2886" s="428" customFormat="1" ht="27.6" customHeight="1" spans="2:256">
      <c r="B2886" s="465"/>
      <c r="GH2886" s="425"/>
      <c r="GI2886" s="425"/>
      <c r="GJ2886" s="425"/>
      <c r="GK2886" s="425"/>
      <c r="GL2886" s="425"/>
      <c r="GM2886" s="425"/>
      <c r="GN2886" s="425"/>
      <c r="GO2886" s="425"/>
      <c r="GP2886" s="425"/>
      <c r="GQ2886" s="425"/>
      <c r="GR2886" s="425"/>
      <c r="GS2886" s="425"/>
      <c r="GT2886" s="425"/>
      <c r="GU2886" s="425"/>
      <c r="GV2886" s="425"/>
      <c r="GW2886" s="425"/>
      <c r="GX2886" s="425"/>
      <c r="GY2886" s="425"/>
      <c r="GZ2886" s="425"/>
      <c r="HA2886" s="425"/>
      <c r="HB2886" s="425"/>
      <c r="HC2886" s="425"/>
      <c r="HD2886" s="425"/>
      <c r="HE2886" s="425"/>
      <c r="HF2886" s="425"/>
      <c r="HG2886" s="425"/>
      <c r="HH2886" s="425"/>
      <c r="HI2886" s="425"/>
      <c r="HJ2886" s="425"/>
      <c r="HK2886" s="425"/>
      <c r="HL2886" s="425"/>
      <c r="HM2886" s="425"/>
      <c r="HN2886" s="425"/>
      <c r="HO2886" s="425"/>
      <c r="HP2886" s="425"/>
      <c r="HQ2886" s="425"/>
      <c r="HR2886" s="425"/>
      <c r="HS2886" s="425"/>
      <c r="HT2886" s="425"/>
      <c r="HU2886" s="425"/>
      <c r="HV2886" s="425"/>
      <c r="HW2886" s="425"/>
      <c r="HX2886" s="425"/>
      <c r="HY2886" s="425"/>
      <c r="HZ2886" s="425"/>
      <c r="IA2886" s="425"/>
      <c r="IB2886" s="425"/>
      <c r="IC2886" s="425"/>
      <c r="ID2886" s="425"/>
      <c r="IE2886" s="425"/>
      <c r="IF2886" s="425"/>
      <c r="IG2886" s="425"/>
      <c r="IH2886" s="425"/>
      <c r="II2886" s="425"/>
      <c r="IJ2886" s="425"/>
      <c r="IK2886" s="425"/>
      <c r="IL2886" s="425"/>
      <c r="IM2886" s="425"/>
      <c r="IN2886" s="425"/>
      <c r="IO2886" s="425"/>
      <c r="IP2886" s="425"/>
      <c r="IQ2886" s="425"/>
      <c r="IR2886" s="425"/>
      <c r="IS2886" s="425"/>
      <c r="IT2886" s="425"/>
      <c r="IU2886" s="425"/>
      <c r="IV2886" s="425"/>
    </row>
    <row r="2887" s="428" customFormat="1" ht="27.6" customHeight="1" spans="2:256">
      <c r="B2887" s="465"/>
      <c r="GH2887" s="425"/>
      <c r="GI2887" s="425"/>
      <c r="GJ2887" s="425"/>
      <c r="GK2887" s="425"/>
      <c r="GL2887" s="425"/>
      <c r="GM2887" s="425"/>
      <c r="GN2887" s="425"/>
      <c r="GO2887" s="425"/>
      <c r="GP2887" s="425"/>
      <c r="GQ2887" s="425"/>
      <c r="GR2887" s="425"/>
      <c r="GS2887" s="425"/>
      <c r="GT2887" s="425"/>
      <c r="GU2887" s="425"/>
      <c r="GV2887" s="425"/>
      <c r="GW2887" s="425"/>
      <c r="GX2887" s="425"/>
      <c r="GY2887" s="425"/>
      <c r="GZ2887" s="425"/>
      <c r="HA2887" s="425"/>
      <c r="HB2887" s="425"/>
      <c r="HC2887" s="425"/>
      <c r="HD2887" s="425"/>
      <c r="HE2887" s="425"/>
      <c r="HF2887" s="425"/>
      <c r="HG2887" s="425"/>
      <c r="HH2887" s="425"/>
      <c r="HI2887" s="425"/>
      <c r="HJ2887" s="425"/>
      <c r="HK2887" s="425"/>
      <c r="HL2887" s="425"/>
      <c r="HM2887" s="425"/>
      <c r="HN2887" s="425"/>
      <c r="HO2887" s="425"/>
      <c r="HP2887" s="425"/>
      <c r="HQ2887" s="425"/>
      <c r="HR2887" s="425"/>
      <c r="HS2887" s="425"/>
      <c r="HT2887" s="425"/>
      <c r="HU2887" s="425"/>
      <c r="HV2887" s="425"/>
      <c r="HW2887" s="425"/>
      <c r="HX2887" s="425"/>
      <c r="HY2887" s="425"/>
      <c r="HZ2887" s="425"/>
      <c r="IA2887" s="425"/>
      <c r="IB2887" s="425"/>
      <c r="IC2887" s="425"/>
      <c r="ID2887" s="425"/>
      <c r="IE2887" s="425"/>
      <c r="IF2887" s="425"/>
      <c r="IG2887" s="425"/>
      <c r="IH2887" s="425"/>
      <c r="II2887" s="425"/>
      <c r="IJ2887" s="425"/>
      <c r="IK2887" s="425"/>
      <c r="IL2887" s="425"/>
      <c r="IM2887" s="425"/>
      <c r="IN2887" s="425"/>
      <c r="IO2887" s="425"/>
      <c r="IP2887" s="425"/>
      <c r="IQ2887" s="425"/>
      <c r="IR2887" s="425"/>
      <c r="IS2887" s="425"/>
      <c r="IT2887" s="425"/>
      <c r="IU2887" s="425"/>
      <c r="IV2887" s="425"/>
    </row>
    <row r="2888" s="428" customFormat="1" ht="27.6" customHeight="1" spans="2:256">
      <c r="B2888" s="465"/>
      <c r="GH2888" s="425"/>
      <c r="GI2888" s="425"/>
      <c r="GJ2888" s="425"/>
      <c r="GK2888" s="425"/>
      <c r="GL2888" s="425"/>
      <c r="GM2888" s="425"/>
      <c r="GN2888" s="425"/>
      <c r="GO2888" s="425"/>
      <c r="GP2888" s="425"/>
      <c r="GQ2888" s="425"/>
      <c r="GR2888" s="425"/>
      <c r="GS2888" s="425"/>
      <c r="GT2888" s="425"/>
      <c r="GU2888" s="425"/>
      <c r="GV2888" s="425"/>
      <c r="GW2888" s="425"/>
      <c r="GX2888" s="425"/>
      <c r="GY2888" s="425"/>
      <c r="GZ2888" s="425"/>
      <c r="HA2888" s="425"/>
      <c r="HB2888" s="425"/>
      <c r="HC2888" s="425"/>
      <c r="HD2888" s="425"/>
      <c r="HE2888" s="425"/>
      <c r="HF2888" s="425"/>
      <c r="HG2888" s="425"/>
      <c r="HH2888" s="425"/>
      <c r="HI2888" s="425"/>
      <c r="HJ2888" s="425"/>
      <c r="HK2888" s="425"/>
      <c r="HL2888" s="425"/>
      <c r="HM2888" s="425"/>
      <c r="HN2888" s="425"/>
      <c r="HO2888" s="425"/>
      <c r="HP2888" s="425"/>
      <c r="HQ2888" s="425"/>
      <c r="HR2888" s="425"/>
      <c r="HS2888" s="425"/>
      <c r="HT2888" s="425"/>
      <c r="HU2888" s="425"/>
      <c r="HV2888" s="425"/>
      <c r="HW2888" s="425"/>
      <c r="HX2888" s="425"/>
      <c r="HY2888" s="425"/>
      <c r="HZ2888" s="425"/>
      <c r="IA2888" s="425"/>
      <c r="IB2888" s="425"/>
      <c r="IC2888" s="425"/>
      <c r="ID2888" s="425"/>
      <c r="IE2888" s="425"/>
      <c r="IF2888" s="425"/>
      <c r="IG2888" s="425"/>
      <c r="IH2888" s="425"/>
      <c r="II2888" s="425"/>
      <c r="IJ2888" s="425"/>
      <c r="IK2888" s="425"/>
      <c r="IL2888" s="425"/>
      <c r="IM2888" s="425"/>
      <c r="IN2888" s="425"/>
      <c r="IO2888" s="425"/>
      <c r="IP2888" s="425"/>
      <c r="IQ2888" s="425"/>
      <c r="IR2888" s="425"/>
      <c r="IS2888" s="425"/>
      <c r="IT2888" s="425"/>
      <c r="IU2888" s="425"/>
      <c r="IV2888" s="425"/>
    </row>
    <row r="2889" s="428" customFormat="1" ht="27.6" customHeight="1" spans="2:256">
      <c r="B2889" s="465"/>
      <c r="GH2889" s="425"/>
      <c r="GI2889" s="425"/>
      <c r="GJ2889" s="425"/>
      <c r="GK2889" s="425"/>
      <c r="GL2889" s="425"/>
      <c r="GM2889" s="425"/>
      <c r="GN2889" s="425"/>
      <c r="GO2889" s="425"/>
      <c r="GP2889" s="425"/>
      <c r="GQ2889" s="425"/>
      <c r="GR2889" s="425"/>
      <c r="GS2889" s="425"/>
      <c r="GT2889" s="425"/>
      <c r="GU2889" s="425"/>
      <c r="GV2889" s="425"/>
      <c r="GW2889" s="425"/>
      <c r="GX2889" s="425"/>
      <c r="GY2889" s="425"/>
      <c r="GZ2889" s="425"/>
      <c r="HA2889" s="425"/>
      <c r="HB2889" s="425"/>
      <c r="HC2889" s="425"/>
      <c r="HD2889" s="425"/>
      <c r="HE2889" s="425"/>
      <c r="HF2889" s="425"/>
      <c r="HG2889" s="425"/>
      <c r="HH2889" s="425"/>
      <c r="HI2889" s="425"/>
      <c r="HJ2889" s="425"/>
      <c r="HK2889" s="425"/>
      <c r="HL2889" s="425"/>
      <c r="HM2889" s="425"/>
      <c r="HN2889" s="425"/>
      <c r="HO2889" s="425"/>
      <c r="HP2889" s="425"/>
      <c r="HQ2889" s="425"/>
      <c r="HR2889" s="425"/>
      <c r="HS2889" s="425"/>
      <c r="HT2889" s="425"/>
      <c r="HU2889" s="425"/>
      <c r="HV2889" s="425"/>
      <c r="HW2889" s="425"/>
      <c r="HX2889" s="425"/>
      <c r="HY2889" s="425"/>
      <c r="HZ2889" s="425"/>
      <c r="IA2889" s="425"/>
      <c r="IB2889" s="425"/>
      <c r="IC2889" s="425"/>
      <c r="ID2889" s="425"/>
      <c r="IE2889" s="425"/>
      <c r="IF2889" s="425"/>
      <c r="IG2889" s="425"/>
      <c r="IH2889" s="425"/>
      <c r="II2889" s="425"/>
      <c r="IJ2889" s="425"/>
      <c r="IK2889" s="425"/>
      <c r="IL2889" s="425"/>
      <c r="IM2889" s="425"/>
      <c r="IN2889" s="425"/>
      <c r="IO2889" s="425"/>
      <c r="IP2889" s="425"/>
      <c r="IQ2889" s="425"/>
      <c r="IR2889" s="425"/>
      <c r="IS2889" s="425"/>
      <c r="IT2889" s="425"/>
      <c r="IU2889" s="425"/>
      <c r="IV2889" s="425"/>
    </row>
    <row r="2890" s="428" customFormat="1" ht="27.6" customHeight="1" spans="2:256">
      <c r="B2890" s="465"/>
      <c r="GH2890" s="425"/>
      <c r="GI2890" s="425"/>
      <c r="GJ2890" s="425"/>
      <c r="GK2890" s="425"/>
      <c r="GL2890" s="425"/>
      <c r="GM2890" s="425"/>
      <c r="GN2890" s="425"/>
      <c r="GO2890" s="425"/>
      <c r="GP2890" s="425"/>
      <c r="GQ2890" s="425"/>
      <c r="GR2890" s="425"/>
      <c r="GS2890" s="425"/>
      <c r="GT2890" s="425"/>
      <c r="GU2890" s="425"/>
      <c r="GV2890" s="425"/>
      <c r="GW2890" s="425"/>
      <c r="GX2890" s="425"/>
      <c r="GY2890" s="425"/>
      <c r="GZ2890" s="425"/>
      <c r="HA2890" s="425"/>
      <c r="HB2890" s="425"/>
      <c r="HC2890" s="425"/>
      <c r="HD2890" s="425"/>
      <c r="HE2890" s="425"/>
      <c r="HF2890" s="425"/>
      <c r="HG2890" s="425"/>
      <c r="HH2890" s="425"/>
      <c r="HI2890" s="425"/>
      <c r="HJ2890" s="425"/>
      <c r="HK2890" s="425"/>
      <c r="HL2890" s="425"/>
      <c r="HM2890" s="425"/>
      <c r="HN2890" s="425"/>
      <c r="HO2890" s="425"/>
      <c r="HP2890" s="425"/>
      <c r="HQ2890" s="425"/>
      <c r="HR2890" s="425"/>
      <c r="HS2890" s="425"/>
      <c r="HT2890" s="425"/>
      <c r="HU2890" s="425"/>
      <c r="HV2890" s="425"/>
      <c r="HW2890" s="425"/>
      <c r="HX2890" s="425"/>
      <c r="HY2890" s="425"/>
      <c r="HZ2890" s="425"/>
      <c r="IA2890" s="425"/>
      <c r="IB2890" s="425"/>
      <c r="IC2890" s="425"/>
      <c r="ID2890" s="425"/>
      <c r="IE2890" s="425"/>
      <c r="IF2890" s="425"/>
      <c r="IG2890" s="425"/>
      <c r="IH2890" s="425"/>
      <c r="II2890" s="425"/>
      <c r="IJ2890" s="425"/>
      <c r="IK2890" s="425"/>
      <c r="IL2890" s="425"/>
      <c r="IM2890" s="425"/>
      <c r="IN2890" s="425"/>
      <c r="IO2890" s="425"/>
      <c r="IP2890" s="425"/>
      <c r="IQ2890" s="425"/>
      <c r="IR2890" s="425"/>
      <c r="IS2890" s="425"/>
      <c r="IT2890" s="425"/>
      <c r="IU2890" s="425"/>
      <c r="IV2890" s="425"/>
    </row>
    <row r="2891" s="428" customFormat="1" ht="27.6" customHeight="1" spans="2:256">
      <c r="B2891" s="465"/>
      <c r="GH2891" s="425"/>
      <c r="GI2891" s="425"/>
      <c r="GJ2891" s="425"/>
      <c r="GK2891" s="425"/>
      <c r="GL2891" s="425"/>
      <c r="GM2891" s="425"/>
      <c r="GN2891" s="425"/>
      <c r="GO2891" s="425"/>
      <c r="GP2891" s="425"/>
      <c r="GQ2891" s="425"/>
      <c r="GR2891" s="425"/>
      <c r="GS2891" s="425"/>
      <c r="GT2891" s="425"/>
      <c r="GU2891" s="425"/>
      <c r="GV2891" s="425"/>
      <c r="GW2891" s="425"/>
      <c r="GX2891" s="425"/>
      <c r="GY2891" s="425"/>
      <c r="GZ2891" s="425"/>
      <c r="HA2891" s="425"/>
      <c r="HB2891" s="425"/>
      <c r="HC2891" s="425"/>
      <c r="HD2891" s="425"/>
      <c r="HE2891" s="425"/>
      <c r="HF2891" s="425"/>
      <c r="HG2891" s="425"/>
      <c r="HH2891" s="425"/>
      <c r="HI2891" s="425"/>
      <c r="HJ2891" s="425"/>
      <c r="HK2891" s="425"/>
      <c r="HL2891" s="425"/>
      <c r="HM2891" s="425"/>
      <c r="HN2891" s="425"/>
      <c r="HO2891" s="425"/>
      <c r="HP2891" s="425"/>
      <c r="HQ2891" s="425"/>
      <c r="HR2891" s="425"/>
      <c r="HS2891" s="425"/>
      <c r="HT2891" s="425"/>
      <c r="HU2891" s="425"/>
      <c r="HV2891" s="425"/>
      <c r="HW2891" s="425"/>
      <c r="HX2891" s="425"/>
      <c r="HY2891" s="425"/>
      <c r="HZ2891" s="425"/>
      <c r="IA2891" s="425"/>
      <c r="IB2891" s="425"/>
      <c r="IC2891" s="425"/>
      <c r="ID2891" s="425"/>
      <c r="IE2891" s="425"/>
      <c r="IF2891" s="425"/>
      <c r="IG2891" s="425"/>
      <c r="IH2891" s="425"/>
      <c r="II2891" s="425"/>
      <c r="IJ2891" s="425"/>
      <c r="IK2891" s="425"/>
      <c r="IL2891" s="425"/>
      <c r="IM2891" s="425"/>
      <c r="IN2891" s="425"/>
      <c r="IO2891" s="425"/>
      <c r="IP2891" s="425"/>
      <c r="IQ2891" s="425"/>
      <c r="IR2891" s="425"/>
      <c r="IS2891" s="425"/>
      <c r="IT2891" s="425"/>
      <c r="IU2891" s="425"/>
      <c r="IV2891" s="425"/>
    </row>
    <row r="2892" s="428" customFormat="1" ht="27.6" customHeight="1" spans="2:256">
      <c r="B2892" s="465"/>
      <c r="GH2892" s="425"/>
      <c r="GI2892" s="425"/>
      <c r="GJ2892" s="425"/>
      <c r="GK2892" s="425"/>
      <c r="GL2892" s="425"/>
      <c r="GM2892" s="425"/>
      <c r="GN2892" s="425"/>
      <c r="GO2892" s="425"/>
      <c r="GP2892" s="425"/>
      <c r="GQ2892" s="425"/>
      <c r="GR2892" s="425"/>
      <c r="GS2892" s="425"/>
      <c r="GT2892" s="425"/>
      <c r="GU2892" s="425"/>
      <c r="GV2892" s="425"/>
      <c r="GW2892" s="425"/>
      <c r="GX2892" s="425"/>
      <c r="GY2892" s="425"/>
      <c r="GZ2892" s="425"/>
      <c r="HA2892" s="425"/>
      <c r="HB2892" s="425"/>
      <c r="HC2892" s="425"/>
      <c r="HD2892" s="425"/>
      <c r="HE2892" s="425"/>
      <c r="HF2892" s="425"/>
      <c r="HG2892" s="425"/>
      <c r="HH2892" s="425"/>
      <c r="HI2892" s="425"/>
      <c r="HJ2892" s="425"/>
      <c r="HK2892" s="425"/>
      <c r="HL2892" s="425"/>
      <c r="HM2892" s="425"/>
      <c r="HN2892" s="425"/>
      <c r="HO2892" s="425"/>
      <c r="HP2892" s="425"/>
      <c r="HQ2892" s="425"/>
      <c r="HR2892" s="425"/>
      <c r="HS2892" s="425"/>
      <c r="HT2892" s="425"/>
      <c r="HU2892" s="425"/>
      <c r="HV2892" s="425"/>
      <c r="HW2892" s="425"/>
      <c r="HX2892" s="425"/>
      <c r="HY2892" s="425"/>
      <c r="HZ2892" s="425"/>
      <c r="IA2892" s="425"/>
      <c r="IB2892" s="425"/>
      <c r="IC2892" s="425"/>
      <c r="ID2892" s="425"/>
      <c r="IE2892" s="425"/>
      <c r="IF2892" s="425"/>
      <c r="IG2892" s="425"/>
      <c r="IH2892" s="425"/>
      <c r="II2892" s="425"/>
      <c r="IJ2892" s="425"/>
      <c r="IK2892" s="425"/>
      <c r="IL2892" s="425"/>
      <c r="IM2892" s="425"/>
      <c r="IN2892" s="425"/>
      <c r="IO2892" s="425"/>
      <c r="IP2892" s="425"/>
      <c r="IQ2892" s="425"/>
      <c r="IR2892" s="425"/>
      <c r="IS2892" s="425"/>
      <c r="IT2892" s="425"/>
      <c r="IU2892" s="425"/>
      <c r="IV2892" s="425"/>
    </row>
    <row r="2893" s="428" customFormat="1" ht="27.6" customHeight="1" spans="2:256">
      <c r="B2893" s="465"/>
      <c r="GH2893" s="425"/>
      <c r="GI2893" s="425"/>
      <c r="GJ2893" s="425"/>
      <c r="GK2893" s="425"/>
      <c r="GL2893" s="425"/>
      <c r="GM2893" s="425"/>
      <c r="GN2893" s="425"/>
      <c r="GO2893" s="425"/>
      <c r="GP2893" s="425"/>
      <c r="GQ2893" s="425"/>
      <c r="GR2893" s="425"/>
      <c r="GS2893" s="425"/>
      <c r="GT2893" s="425"/>
      <c r="GU2893" s="425"/>
      <c r="GV2893" s="425"/>
      <c r="GW2893" s="425"/>
      <c r="GX2893" s="425"/>
      <c r="GY2893" s="425"/>
      <c r="GZ2893" s="425"/>
      <c r="HA2893" s="425"/>
      <c r="HB2893" s="425"/>
      <c r="HC2893" s="425"/>
      <c r="HD2893" s="425"/>
      <c r="HE2893" s="425"/>
      <c r="HF2893" s="425"/>
      <c r="HG2893" s="425"/>
      <c r="HH2893" s="425"/>
      <c r="HI2893" s="425"/>
      <c r="HJ2893" s="425"/>
      <c r="HK2893" s="425"/>
      <c r="HL2893" s="425"/>
      <c r="HM2893" s="425"/>
      <c r="HN2893" s="425"/>
      <c r="HO2893" s="425"/>
      <c r="HP2893" s="425"/>
      <c r="HQ2893" s="425"/>
      <c r="HR2893" s="425"/>
      <c r="HS2893" s="425"/>
      <c r="HT2893" s="425"/>
      <c r="HU2893" s="425"/>
      <c r="HV2893" s="425"/>
      <c r="HW2893" s="425"/>
      <c r="HX2893" s="425"/>
      <c r="HY2893" s="425"/>
      <c r="HZ2893" s="425"/>
      <c r="IA2893" s="425"/>
      <c r="IB2893" s="425"/>
      <c r="IC2893" s="425"/>
      <c r="ID2893" s="425"/>
      <c r="IE2893" s="425"/>
      <c r="IF2893" s="425"/>
      <c r="IG2893" s="425"/>
      <c r="IH2893" s="425"/>
      <c r="II2893" s="425"/>
      <c r="IJ2893" s="425"/>
      <c r="IK2893" s="425"/>
      <c r="IL2893" s="425"/>
      <c r="IM2893" s="425"/>
      <c r="IN2893" s="425"/>
      <c r="IO2893" s="425"/>
      <c r="IP2893" s="425"/>
      <c r="IQ2893" s="425"/>
      <c r="IR2893" s="425"/>
      <c r="IS2893" s="425"/>
      <c r="IT2893" s="425"/>
      <c r="IU2893" s="425"/>
      <c r="IV2893" s="425"/>
    </row>
    <row r="2894" s="428" customFormat="1" ht="27.6" customHeight="1" spans="2:256">
      <c r="B2894" s="465"/>
      <c r="GH2894" s="425"/>
      <c r="GI2894" s="425"/>
      <c r="GJ2894" s="425"/>
      <c r="GK2894" s="425"/>
      <c r="GL2894" s="425"/>
      <c r="GM2894" s="425"/>
      <c r="GN2894" s="425"/>
      <c r="GO2894" s="425"/>
      <c r="GP2894" s="425"/>
      <c r="GQ2894" s="425"/>
      <c r="GR2894" s="425"/>
      <c r="GS2894" s="425"/>
      <c r="GT2894" s="425"/>
      <c r="GU2894" s="425"/>
      <c r="GV2894" s="425"/>
      <c r="GW2894" s="425"/>
      <c r="GX2894" s="425"/>
      <c r="GY2894" s="425"/>
      <c r="GZ2894" s="425"/>
      <c r="HA2894" s="425"/>
      <c r="HB2894" s="425"/>
      <c r="HC2894" s="425"/>
      <c r="HD2894" s="425"/>
      <c r="HE2894" s="425"/>
      <c r="HF2894" s="425"/>
      <c r="HG2894" s="425"/>
      <c r="HH2894" s="425"/>
      <c r="HI2894" s="425"/>
      <c r="HJ2894" s="425"/>
      <c r="HK2894" s="425"/>
      <c r="HL2894" s="425"/>
      <c r="HM2894" s="425"/>
      <c r="HN2894" s="425"/>
      <c r="HO2894" s="425"/>
      <c r="HP2894" s="425"/>
      <c r="HQ2894" s="425"/>
      <c r="HR2894" s="425"/>
      <c r="HS2894" s="425"/>
      <c r="HT2894" s="425"/>
      <c r="HU2894" s="425"/>
      <c r="HV2894" s="425"/>
      <c r="HW2894" s="425"/>
      <c r="HX2894" s="425"/>
      <c r="HY2894" s="425"/>
      <c r="HZ2894" s="425"/>
      <c r="IA2894" s="425"/>
      <c r="IB2894" s="425"/>
      <c r="IC2894" s="425"/>
      <c r="ID2894" s="425"/>
      <c r="IE2894" s="425"/>
      <c r="IF2894" s="425"/>
      <c r="IG2894" s="425"/>
      <c r="IH2894" s="425"/>
      <c r="II2894" s="425"/>
      <c r="IJ2894" s="425"/>
      <c r="IK2894" s="425"/>
      <c r="IL2894" s="425"/>
      <c r="IM2894" s="425"/>
      <c r="IN2894" s="425"/>
      <c r="IO2894" s="425"/>
      <c r="IP2894" s="425"/>
      <c r="IQ2894" s="425"/>
      <c r="IR2894" s="425"/>
      <c r="IS2894" s="425"/>
      <c r="IT2894" s="425"/>
      <c r="IU2894" s="425"/>
      <c r="IV2894" s="425"/>
    </row>
    <row r="2895" s="428" customFormat="1" ht="27.6" customHeight="1" spans="2:256">
      <c r="B2895" s="465"/>
      <c r="GH2895" s="425"/>
      <c r="GI2895" s="425"/>
      <c r="GJ2895" s="425"/>
      <c r="GK2895" s="425"/>
      <c r="GL2895" s="425"/>
      <c r="GM2895" s="425"/>
      <c r="GN2895" s="425"/>
      <c r="GO2895" s="425"/>
      <c r="GP2895" s="425"/>
      <c r="GQ2895" s="425"/>
      <c r="GR2895" s="425"/>
      <c r="GS2895" s="425"/>
      <c r="GT2895" s="425"/>
      <c r="GU2895" s="425"/>
      <c r="GV2895" s="425"/>
      <c r="GW2895" s="425"/>
      <c r="GX2895" s="425"/>
      <c r="GY2895" s="425"/>
      <c r="GZ2895" s="425"/>
      <c r="HA2895" s="425"/>
      <c r="HB2895" s="425"/>
      <c r="HC2895" s="425"/>
      <c r="HD2895" s="425"/>
      <c r="HE2895" s="425"/>
      <c r="HF2895" s="425"/>
      <c r="HG2895" s="425"/>
      <c r="HH2895" s="425"/>
      <c r="HI2895" s="425"/>
      <c r="HJ2895" s="425"/>
      <c r="HK2895" s="425"/>
      <c r="HL2895" s="425"/>
      <c r="HM2895" s="425"/>
      <c r="HN2895" s="425"/>
      <c r="HO2895" s="425"/>
      <c r="HP2895" s="425"/>
      <c r="HQ2895" s="425"/>
      <c r="HR2895" s="425"/>
      <c r="HS2895" s="425"/>
      <c r="HT2895" s="425"/>
      <c r="HU2895" s="425"/>
      <c r="HV2895" s="425"/>
      <c r="HW2895" s="425"/>
      <c r="HX2895" s="425"/>
      <c r="HY2895" s="425"/>
      <c r="HZ2895" s="425"/>
      <c r="IA2895" s="425"/>
      <c r="IB2895" s="425"/>
      <c r="IC2895" s="425"/>
      <c r="ID2895" s="425"/>
      <c r="IE2895" s="425"/>
      <c r="IF2895" s="425"/>
      <c r="IG2895" s="425"/>
      <c r="IH2895" s="425"/>
      <c r="II2895" s="425"/>
      <c r="IJ2895" s="425"/>
      <c r="IK2895" s="425"/>
      <c r="IL2895" s="425"/>
      <c r="IM2895" s="425"/>
      <c r="IN2895" s="425"/>
      <c r="IO2895" s="425"/>
      <c r="IP2895" s="425"/>
      <c r="IQ2895" s="425"/>
      <c r="IR2895" s="425"/>
      <c r="IS2895" s="425"/>
      <c r="IT2895" s="425"/>
      <c r="IU2895" s="425"/>
      <c r="IV2895" s="425"/>
    </row>
    <row r="2896" s="428" customFormat="1" ht="27.6" customHeight="1" spans="2:256">
      <c r="B2896" s="465"/>
      <c r="GH2896" s="425"/>
      <c r="GI2896" s="425"/>
      <c r="GJ2896" s="425"/>
      <c r="GK2896" s="425"/>
      <c r="GL2896" s="425"/>
      <c r="GM2896" s="425"/>
      <c r="GN2896" s="425"/>
      <c r="GO2896" s="425"/>
      <c r="GP2896" s="425"/>
      <c r="GQ2896" s="425"/>
      <c r="GR2896" s="425"/>
      <c r="GS2896" s="425"/>
      <c r="GT2896" s="425"/>
      <c r="GU2896" s="425"/>
      <c r="GV2896" s="425"/>
      <c r="GW2896" s="425"/>
      <c r="GX2896" s="425"/>
      <c r="GY2896" s="425"/>
      <c r="GZ2896" s="425"/>
      <c r="HA2896" s="425"/>
      <c r="HB2896" s="425"/>
      <c r="HC2896" s="425"/>
      <c r="HD2896" s="425"/>
      <c r="HE2896" s="425"/>
      <c r="HF2896" s="425"/>
      <c r="HG2896" s="425"/>
      <c r="HH2896" s="425"/>
      <c r="HI2896" s="425"/>
      <c r="HJ2896" s="425"/>
      <c r="HK2896" s="425"/>
      <c r="HL2896" s="425"/>
      <c r="HM2896" s="425"/>
      <c r="HN2896" s="425"/>
      <c r="HO2896" s="425"/>
      <c r="HP2896" s="425"/>
      <c r="HQ2896" s="425"/>
      <c r="HR2896" s="425"/>
      <c r="HS2896" s="425"/>
      <c r="HT2896" s="425"/>
      <c r="HU2896" s="425"/>
      <c r="HV2896" s="425"/>
      <c r="HW2896" s="425"/>
      <c r="HX2896" s="425"/>
      <c r="HY2896" s="425"/>
      <c r="HZ2896" s="425"/>
      <c r="IA2896" s="425"/>
      <c r="IB2896" s="425"/>
      <c r="IC2896" s="425"/>
      <c r="ID2896" s="425"/>
      <c r="IE2896" s="425"/>
      <c r="IF2896" s="425"/>
      <c r="IG2896" s="425"/>
      <c r="IH2896" s="425"/>
      <c r="II2896" s="425"/>
      <c r="IJ2896" s="425"/>
      <c r="IK2896" s="425"/>
      <c r="IL2896" s="425"/>
      <c r="IM2896" s="425"/>
      <c r="IN2896" s="425"/>
      <c r="IO2896" s="425"/>
      <c r="IP2896" s="425"/>
      <c r="IQ2896" s="425"/>
      <c r="IR2896" s="425"/>
      <c r="IS2896" s="425"/>
      <c r="IT2896" s="425"/>
      <c r="IU2896" s="425"/>
      <c r="IV2896" s="425"/>
    </row>
    <row r="2897" s="428" customFormat="1" ht="27.6" customHeight="1" spans="2:256">
      <c r="B2897" s="465"/>
      <c r="GH2897" s="425"/>
      <c r="GI2897" s="425"/>
      <c r="GJ2897" s="425"/>
      <c r="GK2897" s="425"/>
      <c r="GL2897" s="425"/>
      <c r="GM2897" s="425"/>
      <c r="GN2897" s="425"/>
      <c r="GO2897" s="425"/>
      <c r="GP2897" s="425"/>
      <c r="GQ2897" s="425"/>
      <c r="GR2897" s="425"/>
      <c r="GS2897" s="425"/>
      <c r="GT2897" s="425"/>
      <c r="GU2897" s="425"/>
      <c r="GV2897" s="425"/>
      <c r="GW2897" s="425"/>
      <c r="GX2897" s="425"/>
      <c r="GY2897" s="425"/>
      <c r="GZ2897" s="425"/>
      <c r="HA2897" s="425"/>
      <c r="HB2897" s="425"/>
      <c r="HC2897" s="425"/>
      <c r="HD2897" s="425"/>
      <c r="HE2897" s="425"/>
      <c r="HF2897" s="425"/>
      <c r="HG2897" s="425"/>
      <c r="HH2897" s="425"/>
      <c r="HI2897" s="425"/>
      <c r="HJ2897" s="425"/>
      <c r="HK2897" s="425"/>
      <c r="HL2897" s="425"/>
      <c r="HM2897" s="425"/>
      <c r="HN2897" s="425"/>
      <c r="HO2897" s="425"/>
      <c r="HP2897" s="425"/>
      <c r="HQ2897" s="425"/>
      <c r="HR2897" s="425"/>
      <c r="HS2897" s="425"/>
      <c r="HT2897" s="425"/>
      <c r="HU2897" s="425"/>
      <c r="HV2897" s="425"/>
      <c r="HW2897" s="425"/>
      <c r="HX2897" s="425"/>
      <c r="HY2897" s="425"/>
      <c r="HZ2897" s="425"/>
      <c r="IA2897" s="425"/>
      <c r="IB2897" s="425"/>
      <c r="IC2897" s="425"/>
      <c r="ID2897" s="425"/>
      <c r="IE2897" s="425"/>
      <c r="IF2897" s="425"/>
      <c r="IG2897" s="425"/>
      <c r="IH2897" s="425"/>
      <c r="II2897" s="425"/>
      <c r="IJ2897" s="425"/>
      <c r="IK2897" s="425"/>
      <c r="IL2897" s="425"/>
      <c r="IM2897" s="425"/>
      <c r="IN2897" s="425"/>
      <c r="IO2897" s="425"/>
      <c r="IP2897" s="425"/>
      <c r="IQ2897" s="425"/>
      <c r="IR2897" s="425"/>
      <c r="IS2897" s="425"/>
      <c r="IT2897" s="425"/>
      <c r="IU2897" s="425"/>
      <c r="IV2897" s="425"/>
    </row>
    <row r="2898" s="428" customFormat="1" ht="27.6" customHeight="1" spans="2:256">
      <c r="B2898" s="465"/>
      <c r="GH2898" s="425"/>
      <c r="GI2898" s="425"/>
      <c r="GJ2898" s="425"/>
      <c r="GK2898" s="425"/>
      <c r="GL2898" s="425"/>
      <c r="GM2898" s="425"/>
      <c r="GN2898" s="425"/>
      <c r="GO2898" s="425"/>
      <c r="GP2898" s="425"/>
      <c r="GQ2898" s="425"/>
      <c r="GR2898" s="425"/>
      <c r="GS2898" s="425"/>
      <c r="GT2898" s="425"/>
      <c r="GU2898" s="425"/>
      <c r="GV2898" s="425"/>
      <c r="GW2898" s="425"/>
      <c r="GX2898" s="425"/>
      <c r="GY2898" s="425"/>
      <c r="GZ2898" s="425"/>
      <c r="HA2898" s="425"/>
      <c r="HB2898" s="425"/>
      <c r="HC2898" s="425"/>
      <c r="HD2898" s="425"/>
      <c r="HE2898" s="425"/>
      <c r="HF2898" s="425"/>
      <c r="HG2898" s="425"/>
      <c r="HH2898" s="425"/>
      <c r="HI2898" s="425"/>
      <c r="HJ2898" s="425"/>
      <c r="HK2898" s="425"/>
      <c r="HL2898" s="425"/>
      <c r="HM2898" s="425"/>
      <c r="HN2898" s="425"/>
      <c r="HO2898" s="425"/>
      <c r="HP2898" s="425"/>
      <c r="HQ2898" s="425"/>
      <c r="HR2898" s="425"/>
      <c r="HS2898" s="425"/>
      <c r="HT2898" s="425"/>
      <c r="HU2898" s="425"/>
      <c r="HV2898" s="425"/>
      <c r="HW2898" s="425"/>
      <c r="HX2898" s="425"/>
      <c r="HY2898" s="425"/>
      <c r="HZ2898" s="425"/>
      <c r="IA2898" s="425"/>
      <c r="IB2898" s="425"/>
      <c r="IC2898" s="425"/>
      <c r="ID2898" s="425"/>
      <c r="IE2898" s="425"/>
      <c r="IF2898" s="425"/>
      <c r="IG2898" s="425"/>
      <c r="IH2898" s="425"/>
      <c r="II2898" s="425"/>
      <c r="IJ2898" s="425"/>
      <c r="IK2898" s="425"/>
      <c r="IL2898" s="425"/>
      <c r="IM2898" s="425"/>
      <c r="IN2898" s="425"/>
      <c r="IO2898" s="425"/>
      <c r="IP2898" s="425"/>
      <c r="IQ2898" s="425"/>
      <c r="IR2898" s="425"/>
      <c r="IS2898" s="425"/>
      <c r="IT2898" s="425"/>
      <c r="IU2898" s="425"/>
      <c r="IV2898" s="425"/>
    </row>
    <row r="2899" s="428" customFormat="1" ht="27.6" customHeight="1" spans="2:256">
      <c r="B2899" s="465"/>
      <c r="GH2899" s="425"/>
      <c r="GI2899" s="425"/>
      <c r="GJ2899" s="425"/>
      <c r="GK2899" s="425"/>
      <c r="GL2899" s="425"/>
      <c r="GM2899" s="425"/>
      <c r="GN2899" s="425"/>
      <c r="GO2899" s="425"/>
      <c r="GP2899" s="425"/>
      <c r="GQ2899" s="425"/>
      <c r="GR2899" s="425"/>
      <c r="GS2899" s="425"/>
      <c r="GT2899" s="425"/>
      <c r="GU2899" s="425"/>
      <c r="GV2899" s="425"/>
      <c r="GW2899" s="425"/>
      <c r="GX2899" s="425"/>
      <c r="GY2899" s="425"/>
      <c r="GZ2899" s="425"/>
      <c r="HA2899" s="425"/>
      <c r="HB2899" s="425"/>
      <c r="HC2899" s="425"/>
      <c r="HD2899" s="425"/>
      <c r="HE2899" s="425"/>
      <c r="HF2899" s="425"/>
      <c r="HG2899" s="425"/>
      <c r="HH2899" s="425"/>
      <c r="HI2899" s="425"/>
      <c r="HJ2899" s="425"/>
      <c r="HK2899" s="425"/>
      <c r="HL2899" s="425"/>
      <c r="HM2899" s="425"/>
      <c r="HN2899" s="425"/>
      <c r="HO2899" s="425"/>
      <c r="HP2899" s="425"/>
      <c r="HQ2899" s="425"/>
      <c r="HR2899" s="425"/>
      <c r="HS2899" s="425"/>
      <c r="HT2899" s="425"/>
      <c r="HU2899" s="425"/>
      <c r="HV2899" s="425"/>
      <c r="HW2899" s="425"/>
      <c r="HX2899" s="425"/>
      <c r="HY2899" s="425"/>
      <c r="HZ2899" s="425"/>
      <c r="IA2899" s="425"/>
      <c r="IB2899" s="425"/>
      <c r="IC2899" s="425"/>
      <c r="ID2899" s="425"/>
      <c r="IE2899" s="425"/>
      <c r="IF2899" s="425"/>
      <c r="IG2899" s="425"/>
      <c r="IH2899" s="425"/>
      <c r="II2899" s="425"/>
      <c r="IJ2899" s="425"/>
      <c r="IK2899" s="425"/>
      <c r="IL2899" s="425"/>
      <c r="IM2899" s="425"/>
      <c r="IN2899" s="425"/>
      <c r="IO2899" s="425"/>
      <c r="IP2899" s="425"/>
      <c r="IQ2899" s="425"/>
      <c r="IR2899" s="425"/>
      <c r="IS2899" s="425"/>
      <c r="IT2899" s="425"/>
      <c r="IU2899" s="425"/>
      <c r="IV2899" s="425"/>
    </row>
    <row r="2900" s="428" customFormat="1" ht="27.6" customHeight="1" spans="2:256">
      <c r="B2900" s="465"/>
      <c r="GH2900" s="425"/>
      <c r="GI2900" s="425"/>
      <c r="GJ2900" s="425"/>
      <c r="GK2900" s="425"/>
      <c r="GL2900" s="425"/>
      <c r="GM2900" s="425"/>
      <c r="GN2900" s="425"/>
      <c r="GO2900" s="425"/>
      <c r="GP2900" s="425"/>
      <c r="GQ2900" s="425"/>
      <c r="GR2900" s="425"/>
      <c r="GS2900" s="425"/>
      <c r="GT2900" s="425"/>
      <c r="GU2900" s="425"/>
      <c r="GV2900" s="425"/>
      <c r="GW2900" s="425"/>
      <c r="GX2900" s="425"/>
      <c r="GY2900" s="425"/>
      <c r="GZ2900" s="425"/>
      <c r="HA2900" s="425"/>
      <c r="HB2900" s="425"/>
      <c r="HC2900" s="425"/>
      <c r="HD2900" s="425"/>
      <c r="HE2900" s="425"/>
      <c r="HF2900" s="425"/>
      <c r="HG2900" s="425"/>
      <c r="HH2900" s="425"/>
      <c r="HI2900" s="425"/>
      <c r="HJ2900" s="425"/>
      <c r="HK2900" s="425"/>
      <c r="HL2900" s="425"/>
      <c r="HM2900" s="425"/>
      <c r="HN2900" s="425"/>
      <c r="HO2900" s="425"/>
      <c r="HP2900" s="425"/>
      <c r="HQ2900" s="425"/>
      <c r="HR2900" s="425"/>
      <c r="HS2900" s="425"/>
      <c r="HT2900" s="425"/>
      <c r="HU2900" s="425"/>
      <c r="HV2900" s="425"/>
      <c r="HW2900" s="425"/>
      <c r="HX2900" s="425"/>
      <c r="HY2900" s="425"/>
      <c r="HZ2900" s="425"/>
      <c r="IA2900" s="425"/>
      <c r="IB2900" s="425"/>
      <c r="IC2900" s="425"/>
      <c r="ID2900" s="425"/>
      <c r="IE2900" s="425"/>
      <c r="IF2900" s="425"/>
      <c r="IG2900" s="425"/>
      <c r="IH2900" s="425"/>
      <c r="II2900" s="425"/>
      <c r="IJ2900" s="425"/>
      <c r="IK2900" s="425"/>
      <c r="IL2900" s="425"/>
      <c r="IM2900" s="425"/>
      <c r="IN2900" s="425"/>
      <c r="IO2900" s="425"/>
      <c r="IP2900" s="425"/>
      <c r="IQ2900" s="425"/>
      <c r="IR2900" s="425"/>
      <c r="IS2900" s="425"/>
      <c r="IT2900" s="425"/>
      <c r="IU2900" s="425"/>
      <c r="IV2900" s="425"/>
    </row>
    <row r="2901" s="428" customFormat="1" ht="27.6" customHeight="1" spans="2:256">
      <c r="B2901" s="465"/>
      <c r="GH2901" s="425"/>
      <c r="GI2901" s="425"/>
      <c r="GJ2901" s="425"/>
      <c r="GK2901" s="425"/>
      <c r="GL2901" s="425"/>
      <c r="GM2901" s="425"/>
      <c r="GN2901" s="425"/>
      <c r="GO2901" s="425"/>
      <c r="GP2901" s="425"/>
      <c r="GQ2901" s="425"/>
      <c r="GR2901" s="425"/>
      <c r="GS2901" s="425"/>
      <c r="GT2901" s="425"/>
      <c r="GU2901" s="425"/>
      <c r="GV2901" s="425"/>
      <c r="GW2901" s="425"/>
      <c r="GX2901" s="425"/>
      <c r="GY2901" s="425"/>
      <c r="GZ2901" s="425"/>
      <c r="HA2901" s="425"/>
      <c r="HB2901" s="425"/>
      <c r="HC2901" s="425"/>
      <c r="HD2901" s="425"/>
      <c r="HE2901" s="425"/>
      <c r="HF2901" s="425"/>
      <c r="HG2901" s="425"/>
      <c r="HH2901" s="425"/>
      <c r="HI2901" s="425"/>
      <c r="HJ2901" s="425"/>
      <c r="HK2901" s="425"/>
      <c r="HL2901" s="425"/>
      <c r="HM2901" s="425"/>
      <c r="HN2901" s="425"/>
      <c r="HO2901" s="425"/>
      <c r="HP2901" s="425"/>
      <c r="HQ2901" s="425"/>
      <c r="HR2901" s="425"/>
      <c r="HS2901" s="425"/>
      <c r="HT2901" s="425"/>
      <c r="HU2901" s="425"/>
      <c r="HV2901" s="425"/>
      <c r="HW2901" s="425"/>
      <c r="HX2901" s="425"/>
      <c r="HY2901" s="425"/>
      <c r="HZ2901" s="425"/>
      <c r="IA2901" s="425"/>
      <c r="IB2901" s="425"/>
      <c r="IC2901" s="425"/>
      <c r="ID2901" s="425"/>
      <c r="IE2901" s="425"/>
      <c r="IF2901" s="425"/>
      <c r="IG2901" s="425"/>
      <c r="IH2901" s="425"/>
      <c r="II2901" s="425"/>
      <c r="IJ2901" s="425"/>
      <c r="IK2901" s="425"/>
      <c r="IL2901" s="425"/>
      <c r="IM2901" s="425"/>
      <c r="IN2901" s="425"/>
      <c r="IO2901" s="425"/>
      <c r="IP2901" s="425"/>
      <c r="IQ2901" s="425"/>
      <c r="IR2901" s="425"/>
      <c r="IS2901" s="425"/>
      <c r="IT2901" s="425"/>
      <c r="IU2901" s="425"/>
      <c r="IV2901" s="425"/>
    </row>
    <row r="2902" s="428" customFormat="1" ht="27.6" customHeight="1" spans="2:256">
      <c r="B2902" s="465"/>
      <c r="GH2902" s="425"/>
      <c r="GI2902" s="425"/>
      <c r="GJ2902" s="425"/>
      <c r="GK2902" s="425"/>
      <c r="GL2902" s="425"/>
      <c r="GM2902" s="425"/>
      <c r="GN2902" s="425"/>
      <c r="GO2902" s="425"/>
      <c r="GP2902" s="425"/>
      <c r="GQ2902" s="425"/>
      <c r="GR2902" s="425"/>
      <c r="GS2902" s="425"/>
      <c r="GT2902" s="425"/>
      <c r="GU2902" s="425"/>
      <c r="GV2902" s="425"/>
      <c r="GW2902" s="425"/>
      <c r="GX2902" s="425"/>
      <c r="GY2902" s="425"/>
      <c r="GZ2902" s="425"/>
      <c r="HA2902" s="425"/>
      <c r="HB2902" s="425"/>
      <c r="HC2902" s="425"/>
      <c r="HD2902" s="425"/>
      <c r="HE2902" s="425"/>
      <c r="HF2902" s="425"/>
      <c r="HG2902" s="425"/>
      <c r="HH2902" s="425"/>
      <c r="HI2902" s="425"/>
      <c r="HJ2902" s="425"/>
      <c r="HK2902" s="425"/>
      <c r="HL2902" s="425"/>
      <c r="HM2902" s="425"/>
      <c r="HN2902" s="425"/>
      <c r="HO2902" s="425"/>
      <c r="HP2902" s="425"/>
      <c r="HQ2902" s="425"/>
      <c r="HR2902" s="425"/>
      <c r="HS2902" s="425"/>
      <c r="HT2902" s="425"/>
      <c r="HU2902" s="425"/>
      <c r="HV2902" s="425"/>
      <c r="HW2902" s="425"/>
      <c r="HX2902" s="425"/>
      <c r="HY2902" s="425"/>
      <c r="HZ2902" s="425"/>
      <c r="IA2902" s="425"/>
      <c r="IB2902" s="425"/>
      <c r="IC2902" s="425"/>
      <c r="ID2902" s="425"/>
      <c r="IE2902" s="425"/>
      <c r="IF2902" s="425"/>
      <c r="IG2902" s="425"/>
      <c r="IH2902" s="425"/>
      <c r="II2902" s="425"/>
      <c r="IJ2902" s="425"/>
      <c r="IK2902" s="425"/>
      <c r="IL2902" s="425"/>
      <c r="IM2902" s="425"/>
      <c r="IN2902" s="425"/>
      <c r="IO2902" s="425"/>
      <c r="IP2902" s="425"/>
      <c r="IQ2902" s="425"/>
      <c r="IR2902" s="425"/>
      <c r="IS2902" s="425"/>
      <c r="IT2902" s="425"/>
      <c r="IU2902" s="425"/>
      <c r="IV2902" s="425"/>
    </row>
    <row r="2903" s="428" customFormat="1" ht="27.6" customHeight="1" spans="2:256">
      <c r="B2903" s="465"/>
      <c r="GH2903" s="425"/>
      <c r="GI2903" s="425"/>
      <c r="GJ2903" s="425"/>
      <c r="GK2903" s="425"/>
      <c r="GL2903" s="425"/>
      <c r="GM2903" s="425"/>
      <c r="GN2903" s="425"/>
      <c r="GO2903" s="425"/>
      <c r="GP2903" s="425"/>
      <c r="GQ2903" s="425"/>
      <c r="GR2903" s="425"/>
      <c r="GS2903" s="425"/>
      <c r="GT2903" s="425"/>
      <c r="GU2903" s="425"/>
      <c r="GV2903" s="425"/>
      <c r="GW2903" s="425"/>
      <c r="GX2903" s="425"/>
      <c r="GY2903" s="425"/>
      <c r="GZ2903" s="425"/>
      <c r="HA2903" s="425"/>
      <c r="HB2903" s="425"/>
      <c r="HC2903" s="425"/>
      <c r="HD2903" s="425"/>
      <c r="HE2903" s="425"/>
      <c r="HF2903" s="425"/>
      <c r="HG2903" s="425"/>
      <c r="HH2903" s="425"/>
      <c r="HI2903" s="425"/>
      <c r="HJ2903" s="425"/>
      <c r="HK2903" s="425"/>
      <c r="HL2903" s="425"/>
      <c r="HM2903" s="425"/>
      <c r="HN2903" s="425"/>
      <c r="HO2903" s="425"/>
      <c r="HP2903" s="425"/>
      <c r="HQ2903" s="425"/>
      <c r="HR2903" s="425"/>
      <c r="HS2903" s="425"/>
      <c r="HT2903" s="425"/>
      <c r="HU2903" s="425"/>
      <c r="HV2903" s="425"/>
      <c r="HW2903" s="425"/>
      <c r="HX2903" s="425"/>
      <c r="HY2903" s="425"/>
      <c r="HZ2903" s="425"/>
      <c r="IA2903" s="425"/>
      <c r="IB2903" s="425"/>
      <c r="IC2903" s="425"/>
      <c r="ID2903" s="425"/>
      <c r="IE2903" s="425"/>
      <c r="IF2903" s="425"/>
      <c r="IG2903" s="425"/>
      <c r="IH2903" s="425"/>
      <c r="II2903" s="425"/>
      <c r="IJ2903" s="425"/>
      <c r="IK2903" s="425"/>
      <c r="IL2903" s="425"/>
      <c r="IM2903" s="425"/>
      <c r="IN2903" s="425"/>
      <c r="IO2903" s="425"/>
      <c r="IP2903" s="425"/>
      <c r="IQ2903" s="425"/>
      <c r="IR2903" s="425"/>
      <c r="IS2903" s="425"/>
      <c r="IT2903" s="425"/>
      <c r="IU2903" s="425"/>
      <c r="IV2903" s="425"/>
    </row>
    <row r="2904" s="428" customFormat="1" ht="27.6" customHeight="1" spans="2:256">
      <c r="B2904" s="465"/>
      <c r="GH2904" s="425"/>
      <c r="GI2904" s="425"/>
      <c r="GJ2904" s="425"/>
      <c r="GK2904" s="425"/>
      <c r="GL2904" s="425"/>
      <c r="GM2904" s="425"/>
      <c r="GN2904" s="425"/>
      <c r="GO2904" s="425"/>
      <c r="GP2904" s="425"/>
      <c r="GQ2904" s="425"/>
      <c r="GR2904" s="425"/>
      <c r="GS2904" s="425"/>
      <c r="GT2904" s="425"/>
      <c r="GU2904" s="425"/>
      <c r="GV2904" s="425"/>
      <c r="GW2904" s="425"/>
      <c r="GX2904" s="425"/>
      <c r="GY2904" s="425"/>
      <c r="GZ2904" s="425"/>
      <c r="HA2904" s="425"/>
      <c r="HB2904" s="425"/>
      <c r="HC2904" s="425"/>
      <c r="HD2904" s="425"/>
      <c r="HE2904" s="425"/>
      <c r="HF2904" s="425"/>
      <c r="HG2904" s="425"/>
      <c r="HH2904" s="425"/>
      <c r="HI2904" s="425"/>
      <c r="HJ2904" s="425"/>
      <c r="HK2904" s="425"/>
      <c r="HL2904" s="425"/>
      <c r="HM2904" s="425"/>
      <c r="HN2904" s="425"/>
      <c r="HO2904" s="425"/>
      <c r="HP2904" s="425"/>
      <c r="HQ2904" s="425"/>
      <c r="HR2904" s="425"/>
      <c r="HS2904" s="425"/>
      <c r="HT2904" s="425"/>
      <c r="HU2904" s="425"/>
      <c r="HV2904" s="425"/>
      <c r="HW2904" s="425"/>
      <c r="HX2904" s="425"/>
      <c r="HY2904" s="425"/>
      <c r="HZ2904" s="425"/>
      <c r="IA2904" s="425"/>
      <c r="IB2904" s="425"/>
      <c r="IC2904" s="425"/>
      <c r="ID2904" s="425"/>
      <c r="IE2904" s="425"/>
      <c r="IF2904" s="425"/>
      <c r="IG2904" s="425"/>
      <c r="IH2904" s="425"/>
      <c r="II2904" s="425"/>
      <c r="IJ2904" s="425"/>
      <c r="IK2904" s="425"/>
      <c r="IL2904" s="425"/>
      <c r="IM2904" s="425"/>
      <c r="IN2904" s="425"/>
      <c r="IO2904" s="425"/>
      <c r="IP2904" s="425"/>
      <c r="IQ2904" s="425"/>
      <c r="IR2904" s="425"/>
      <c r="IS2904" s="425"/>
      <c r="IT2904" s="425"/>
      <c r="IU2904" s="425"/>
      <c r="IV2904" s="425"/>
    </row>
    <row r="2905" s="428" customFormat="1" ht="27.6" customHeight="1" spans="2:256">
      <c r="B2905" s="465"/>
      <c r="GH2905" s="425"/>
      <c r="GI2905" s="425"/>
      <c r="GJ2905" s="425"/>
      <c r="GK2905" s="425"/>
      <c r="GL2905" s="425"/>
      <c r="GM2905" s="425"/>
      <c r="GN2905" s="425"/>
      <c r="GO2905" s="425"/>
      <c r="GP2905" s="425"/>
      <c r="GQ2905" s="425"/>
      <c r="GR2905" s="425"/>
      <c r="GS2905" s="425"/>
      <c r="GT2905" s="425"/>
      <c r="GU2905" s="425"/>
      <c r="GV2905" s="425"/>
      <c r="GW2905" s="425"/>
      <c r="GX2905" s="425"/>
      <c r="GY2905" s="425"/>
      <c r="GZ2905" s="425"/>
      <c r="HA2905" s="425"/>
      <c r="HB2905" s="425"/>
      <c r="HC2905" s="425"/>
      <c r="HD2905" s="425"/>
      <c r="HE2905" s="425"/>
      <c r="HF2905" s="425"/>
      <c r="HG2905" s="425"/>
      <c r="HH2905" s="425"/>
      <c r="HI2905" s="425"/>
      <c r="HJ2905" s="425"/>
      <c r="HK2905" s="425"/>
      <c r="HL2905" s="425"/>
      <c r="HM2905" s="425"/>
      <c r="HN2905" s="425"/>
      <c r="HO2905" s="425"/>
      <c r="HP2905" s="425"/>
      <c r="HQ2905" s="425"/>
      <c r="HR2905" s="425"/>
      <c r="HS2905" s="425"/>
      <c r="HT2905" s="425"/>
      <c r="HU2905" s="425"/>
      <c r="HV2905" s="425"/>
      <c r="HW2905" s="425"/>
      <c r="HX2905" s="425"/>
      <c r="HY2905" s="425"/>
      <c r="HZ2905" s="425"/>
      <c r="IA2905" s="425"/>
      <c r="IB2905" s="425"/>
      <c r="IC2905" s="425"/>
      <c r="ID2905" s="425"/>
      <c r="IE2905" s="425"/>
      <c r="IF2905" s="425"/>
      <c r="IG2905" s="425"/>
      <c r="IH2905" s="425"/>
      <c r="II2905" s="425"/>
      <c r="IJ2905" s="425"/>
      <c r="IK2905" s="425"/>
      <c r="IL2905" s="425"/>
      <c r="IM2905" s="425"/>
      <c r="IN2905" s="425"/>
      <c r="IO2905" s="425"/>
      <c r="IP2905" s="425"/>
      <c r="IQ2905" s="425"/>
      <c r="IR2905" s="425"/>
      <c r="IS2905" s="425"/>
      <c r="IT2905" s="425"/>
      <c r="IU2905" s="425"/>
      <c r="IV2905" s="425"/>
    </row>
    <row r="2906" s="428" customFormat="1" ht="27.6" customHeight="1" spans="2:256">
      <c r="B2906" s="465"/>
      <c r="GH2906" s="425"/>
      <c r="GI2906" s="425"/>
      <c r="GJ2906" s="425"/>
      <c r="GK2906" s="425"/>
      <c r="GL2906" s="425"/>
      <c r="GM2906" s="425"/>
      <c r="GN2906" s="425"/>
      <c r="GO2906" s="425"/>
      <c r="GP2906" s="425"/>
      <c r="GQ2906" s="425"/>
      <c r="GR2906" s="425"/>
      <c r="GS2906" s="425"/>
      <c r="GT2906" s="425"/>
      <c r="GU2906" s="425"/>
      <c r="GV2906" s="425"/>
      <c r="GW2906" s="425"/>
      <c r="GX2906" s="425"/>
      <c r="GY2906" s="425"/>
      <c r="GZ2906" s="425"/>
      <c r="HA2906" s="425"/>
      <c r="HB2906" s="425"/>
      <c r="HC2906" s="425"/>
      <c r="HD2906" s="425"/>
      <c r="HE2906" s="425"/>
      <c r="HF2906" s="425"/>
      <c r="HG2906" s="425"/>
      <c r="HH2906" s="425"/>
      <c r="HI2906" s="425"/>
      <c r="HJ2906" s="425"/>
      <c r="HK2906" s="425"/>
      <c r="HL2906" s="425"/>
      <c r="HM2906" s="425"/>
      <c r="HN2906" s="425"/>
      <c r="HO2906" s="425"/>
      <c r="HP2906" s="425"/>
      <c r="HQ2906" s="425"/>
      <c r="HR2906" s="425"/>
      <c r="HS2906" s="425"/>
      <c r="HT2906" s="425"/>
      <c r="HU2906" s="425"/>
      <c r="HV2906" s="425"/>
      <c r="HW2906" s="425"/>
      <c r="HX2906" s="425"/>
      <c r="HY2906" s="425"/>
      <c r="HZ2906" s="425"/>
      <c r="IA2906" s="425"/>
      <c r="IB2906" s="425"/>
      <c r="IC2906" s="425"/>
      <c r="ID2906" s="425"/>
      <c r="IE2906" s="425"/>
      <c r="IF2906" s="425"/>
      <c r="IG2906" s="425"/>
      <c r="IH2906" s="425"/>
      <c r="II2906" s="425"/>
      <c r="IJ2906" s="425"/>
      <c r="IK2906" s="425"/>
      <c r="IL2906" s="425"/>
      <c r="IM2906" s="425"/>
      <c r="IN2906" s="425"/>
      <c r="IO2906" s="425"/>
      <c r="IP2906" s="425"/>
      <c r="IQ2906" s="425"/>
      <c r="IR2906" s="425"/>
      <c r="IS2906" s="425"/>
      <c r="IT2906" s="425"/>
      <c r="IU2906" s="425"/>
      <c r="IV2906" s="425"/>
    </row>
    <row r="2907" s="428" customFormat="1" ht="27.6" customHeight="1" spans="2:256">
      <c r="B2907" s="465"/>
      <c r="GH2907" s="425"/>
      <c r="GI2907" s="425"/>
      <c r="GJ2907" s="425"/>
      <c r="GK2907" s="425"/>
      <c r="GL2907" s="425"/>
      <c r="GM2907" s="425"/>
      <c r="GN2907" s="425"/>
      <c r="GO2907" s="425"/>
      <c r="GP2907" s="425"/>
      <c r="GQ2907" s="425"/>
      <c r="GR2907" s="425"/>
      <c r="GS2907" s="425"/>
      <c r="GT2907" s="425"/>
      <c r="GU2907" s="425"/>
      <c r="GV2907" s="425"/>
      <c r="GW2907" s="425"/>
      <c r="GX2907" s="425"/>
      <c r="GY2907" s="425"/>
      <c r="GZ2907" s="425"/>
      <c r="HA2907" s="425"/>
      <c r="HB2907" s="425"/>
      <c r="HC2907" s="425"/>
      <c r="HD2907" s="425"/>
      <c r="HE2907" s="425"/>
      <c r="HF2907" s="425"/>
      <c r="HG2907" s="425"/>
      <c r="HH2907" s="425"/>
      <c r="HI2907" s="425"/>
      <c r="HJ2907" s="425"/>
      <c r="HK2907" s="425"/>
      <c r="HL2907" s="425"/>
      <c r="HM2907" s="425"/>
      <c r="HN2907" s="425"/>
      <c r="HO2907" s="425"/>
      <c r="HP2907" s="425"/>
      <c r="HQ2907" s="425"/>
      <c r="HR2907" s="425"/>
      <c r="HS2907" s="425"/>
      <c r="HT2907" s="425"/>
      <c r="HU2907" s="425"/>
      <c r="HV2907" s="425"/>
      <c r="HW2907" s="425"/>
      <c r="HX2907" s="425"/>
      <c r="HY2907" s="425"/>
      <c r="HZ2907" s="425"/>
      <c r="IA2907" s="425"/>
      <c r="IB2907" s="425"/>
      <c r="IC2907" s="425"/>
      <c r="ID2907" s="425"/>
      <c r="IE2907" s="425"/>
      <c r="IF2907" s="425"/>
      <c r="IG2907" s="425"/>
      <c r="IH2907" s="425"/>
      <c r="II2907" s="425"/>
      <c r="IJ2907" s="425"/>
      <c r="IK2907" s="425"/>
      <c r="IL2907" s="425"/>
      <c r="IM2907" s="425"/>
      <c r="IN2907" s="425"/>
      <c r="IO2907" s="425"/>
      <c r="IP2907" s="425"/>
      <c r="IQ2907" s="425"/>
      <c r="IR2907" s="425"/>
      <c r="IS2907" s="425"/>
      <c r="IT2907" s="425"/>
      <c r="IU2907" s="425"/>
      <c r="IV2907" s="425"/>
    </row>
    <row r="2908" s="428" customFormat="1" ht="27.6" customHeight="1" spans="2:256">
      <c r="B2908" s="465"/>
      <c r="GH2908" s="425"/>
      <c r="GI2908" s="425"/>
      <c r="GJ2908" s="425"/>
      <c r="GK2908" s="425"/>
      <c r="GL2908" s="425"/>
      <c r="GM2908" s="425"/>
      <c r="GN2908" s="425"/>
      <c r="GO2908" s="425"/>
      <c r="GP2908" s="425"/>
      <c r="GQ2908" s="425"/>
      <c r="GR2908" s="425"/>
      <c r="GS2908" s="425"/>
      <c r="GT2908" s="425"/>
      <c r="GU2908" s="425"/>
      <c r="GV2908" s="425"/>
      <c r="GW2908" s="425"/>
      <c r="GX2908" s="425"/>
      <c r="GY2908" s="425"/>
      <c r="GZ2908" s="425"/>
      <c r="HA2908" s="425"/>
      <c r="HB2908" s="425"/>
      <c r="HC2908" s="425"/>
      <c r="HD2908" s="425"/>
      <c r="HE2908" s="425"/>
      <c r="HF2908" s="425"/>
      <c r="HG2908" s="425"/>
      <c r="HH2908" s="425"/>
      <c r="HI2908" s="425"/>
      <c r="HJ2908" s="425"/>
      <c r="HK2908" s="425"/>
      <c r="HL2908" s="425"/>
      <c r="HM2908" s="425"/>
      <c r="HN2908" s="425"/>
      <c r="HO2908" s="425"/>
      <c r="HP2908" s="425"/>
      <c r="HQ2908" s="425"/>
      <c r="HR2908" s="425"/>
      <c r="HS2908" s="425"/>
      <c r="HT2908" s="425"/>
      <c r="HU2908" s="425"/>
      <c r="HV2908" s="425"/>
      <c r="HW2908" s="425"/>
      <c r="HX2908" s="425"/>
      <c r="HY2908" s="425"/>
      <c r="HZ2908" s="425"/>
      <c r="IA2908" s="425"/>
      <c r="IB2908" s="425"/>
      <c r="IC2908" s="425"/>
      <c r="ID2908" s="425"/>
      <c r="IE2908" s="425"/>
      <c r="IF2908" s="425"/>
      <c r="IG2908" s="425"/>
      <c r="IH2908" s="425"/>
      <c r="II2908" s="425"/>
      <c r="IJ2908" s="425"/>
      <c r="IK2908" s="425"/>
      <c r="IL2908" s="425"/>
      <c r="IM2908" s="425"/>
      <c r="IN2908" s="425"/>
      <c r="IO2908" s="425"/>
      <c r="IP2908" s="425"/>
      <c r="IQ2908" s="425"/>
      <c r="IR2908" s="425"/>
      <c r="IS2908" s="425"/>
      <c r="IT2908" s="425"/>
      <c r="IU2908" s="425"/>
      <c r="IV2908" s="425"/>
    </row>
    <row r="2909" s="428" customFormat="1" ht="27.6" customHeight="1" spans="2:256">
      <c r="B2909" s="465"/>
      <c r="GH2909" s="425"/>
      <c r="GI2909" s="425"/>
      <c r="GJ2909" s="425"/>
      <c r="GK2909" s="425"/>
      <c r="GL2909" s="425"/>
      <c r="GM2909" s="425"/>
      <c r="GN2909" s="425"/>
      <c r="GO2909" s="425"/>
      <c r="GP2909" s="425"/>
      <c r="GQ2909" s="425"/>
      <c r="GR2909" s="425"/>
      <c r="GS2909" s="425"/>
      <c r="GT2909" s="425"/>
      <c r="GU2909" s="425"/>
      <c r="GV2909" s="425"/>
      <c r="GW2909" s="425"/>
      <c r="GX2909" s="425"/>
      <c r="GY2909" s="425"/>
      <c r="GZ2909" s="425"/>
      <c r="HA2909" s="425"/>
      <c r="HB2909" s="425"/>
      <c r="HC2909" s="425"/>
      <c r="HD2909" s="425"/>
      <c r="HE2909" s="425"/>
      <c r="HF2909" s="425"/>
      <c r="HG2909" s="425"/>
      <c r="HH2909" s="425"/>
      <c r="HI2909" s="425"/>
      <c r="HJ2909" s="425"/>
      <c r="HK2909" s="425"/>
      <c r="HL2909" s="425"/>
      <c r="HM2909" s="425"/>
      <c r="HN2909" s="425"/>
      <c r="HO2909" s="425"/>
      <c r="HP2909" s="425"/>
      <c r="HQ2909" s="425"/>
      <c r="HR2909" s="425"/>
      <c r="HS2909" s="425"/>
      <c r="HT2909" s="425"/>
      <c r="HU2909" s="425"/>
      <c r="HV2909" s="425"/>
      <c r="HW2909" s="425"/>
      <c r="HX2909" s="425"/>
      <c r="HY2909" s="425"/>
      <c r="HZ2909" s="425"/>
      <c r="IA2909" s="425"/>
      <c r="IB2909" s="425"/>
      <c r="IC2909" s="425"/>
      <c r="ID2909" s="425"/>
      <c r="IE2909" s="425"/>
      <c r="IF2909" s="425"/>
      <c r="IG2909" s="425"/>
      <c r="IH2909" s="425"/>
      <c r="II2909" s="425"/>
      <c r="IJ2909" s="425"/>
      <c r="IK2909" s="425"/>
      <c r="IL2909" s="425"/>
      <c r="IM2909" s="425"/>
      <c r="IN2909" s="425"/>
      <c r="IO2909" s="425"/>
      <c r="IP2909" s="425"/>
      <c r="IQ2909" s="425"/>
      <c r="IR2909" s="425"/>
      <c r="IS2909" s="425"/>
      <c r="IT2909" s="425"/>
      <c r="IU2909" s="425"/>
      <c r="IV2909" s="425"/>
    </row>
    <row r="2910" s="428" customFormat="1" ht="27.6" customHeight="1" spans="2:256">
      <c r="B2910" s="465"/>
      <c r="GH2910" s="425"/>
      <c r="GI2910" s="425"/>
      <c r="GJ2910" s="425"/>
      <c r="GK2910" s="425"/>
      <c r="GL2910" s="425"/>
      <c r="GM2910" s="425"/>
      <c r="GN2910" s="425"/>
      <c r="GO2910" s="425"/>
      <c r="GP2910" s="425"/>
      <c r="GQ2910" s="425"/>
      <c r="GR2910" s="425"/>
      <c r="GS2910" s="425"/>
      <c r="GT2910" s="425"/>
      <c r="GU2910" s="425"/>
      <c r="GV2910" s="425"/>
      <c r="GW2910" s="425"/>
      <c r="GX2910" s="425"/>
      <c r="GY2910" s="425"/>
      <c r="GZ2910" s="425"/>
      <c r="HA2910" s="425"/>
      <c r="HB2910" s="425"/>
      <c r="HC2910" s="425"/>
      <c r="HD2910" s="425"/>
      <c r="HE2910" s="425"/>
      <c r="HF2910" s="425"/>
      <c r="HG2910" s="425"/>
      <c r="HH2910" s="425"/>
      <c r="HI2910" s="425"/>
      <c r="HJ2910" s="425"/>
      <c r="HK2910" s="425"/>
      <c r="HL2910" s="425"/>
      <c r="HM2910" s="425"/>
      <c r="HN2910" s="425"/>
      <c r="HO2910" s="425"/>
      <c r="HP2910" s="425"/>
      <c r="HQ2910" s="425"/>
      <c r="HR2910" s="425"/>
      <c r="HS2910" s="425"/>
      <c r="HT2910" s="425"/>
      <c r="HU2910" s="425"/>
      <c r="HV2910" s="425"/>
      <c r="HW2910" s="425"/>
      <c r="HX2910" s="425"/>
      <c r="HY2910" s="425"/>
      <c r="HZ2910" s="425"/>
      <c r="IA2910" s="425"/>
      <c r="IB2910" s="425"/>
      <c r="IC2910" s="425"/>
      <c r="ID2910" s="425"/>
      <c r="IE2910" s="425"/>
      <c r="IF2910" s="425"/>
      <c r="IG2910" s="425"/>
      <c r="IH2910" s="425"/>
      <c r="II2910" s="425"/>
      <c r="IJ2910" s="425"/>
      <c r="IK2910" s="425"/>
      <c r="IL2910" s="425"/>
      <c r="IM2910" s="425"/>
      <c r="IN2910" s="425"/>
      <c r="IO2910" s="425"/>
      <c r="IP2910" s="425"/>
      <c r="IQ2910" s="425"/>
      <c r="IR2910" s="425"/>
      <c r="IS2910" s="425"/>
      <c r="IT2910" s="425"/>
      <c r="IU2910" s="425"/>
      <c r="IV2910" s="425"/>
    </row>
    <row r="2911" s="428" customFormat="1" ht="27.6" customHeight="1" spans="2:256">
      <c r="B2911" s="465"/>
      <c r="GH2911" s="425"/>
      <c r="GI2911" s="425"/>
      <c r="GJ2911" s="425"/>
      <c r="GK2911" s="425"/>
      <c r="GL2911" s="425"/>
      <c r="GM2911" s="425"/>
      <c r="GN2911" s="425"/>
      <c r="GO2911" s="425"/>
      <c r="GP2911" s="425"/>
      <c r="GQ2911" s="425"/>
      <c r="GR2911" s="425"/>
      <c r="GS2911" s="425"/>
      <c r="GT2911" s="425"/>
      <c r="GU2911" s="425"/>
      <c r="GV2911" s="425"/>
      <c r="GW2911" s="425"/>
      <c r="GX2911" s="425"/>
      <c r="GY2911" s="425"/>
      <c r="GZ2911" s="425"/>
      <c r="HA2911" s="425"/>
      <c r="HB2911" s="425"/>
      <c r="HC2911" s="425"/>
      <c r="HD2911" s="425"/>
      <c r="HE2911" s="425"/>
      <c r="HF2911" s="425"/>
      <c r="HG2911" s="425"/>
      <c r="HH2911" s="425"/>
      <c r="HI2911" s="425"/>
      <c r="HJ2911" s="425"/>
      <c r="HK2911" s="425"/>
      <c r="HL2911" s="425"/>
      <c r="HM2911" s="425"/>
      <c r="HN2911" s="425"/>
      <c r="HO2911" s="425"/>
      <c r="HP2911" s="425"/>
      <c r="HQ2911" s="425"/>
      <c r="HR2911" s="425"/>
      <c r="HS2911" s="425"/>
      <c r="HT2911" s="425"/>
      <c r="HU2911" s="425"/>
      <c r="HV2911" s="425"/>
      <c r="HW2911" s="425"/>
      <c r="HX2911" s="425"/>
      <c r="HY2911" s="425"/>
      <c r="HZ2911" s="425"/>
      <c r="IA2911" s="425"/>
      <c r="IB2911" s="425"/>
      <c r="IC2911" s="425"/>
      <c r="ID2911" s="425"/>
      <c r="IE2911" s="425"/>
      <c r="IF2911" s="425"/>
      <c r="IG2911" s="425"/>
      <c r="IH2911" s="425"/>
      <c r="II2911" s="425"/>
      <c r="IJ2911" s="425"/>
      <c r="IK2911" s="425"/>
      <c r="IL2911" s="425"/>
      <c r="IM2911" s="425"/>
      <c r="IN2911" s="425"/>
      <c r="IO2911" s="425"/>
      <c r="IP2911" s="425"/>
      <c r="IQ2911" s="425"/>
      <c r="IR2911" s="425"/>
      <c r="IS2911" s="425"/>
      <c r="IT2911" s="425"/>
      <c r="IU2911" s="425"/>
      <c r="IV2911" s="425"/>
    </row>
    <row r="2912" s="428" customFormat="1" ht="27.6" customHeight="1" spans="2:256">
      <c r="B2912" s="465"/>
      <c r="GH2912" s="425"/>
      <c r="GI2912" s="425"/>
      <c r="GJ2912" s="425"/>
      <c r="GK2912" s="425"/>
      <c r="GL2912" s="425"/>
      <c r="GM2912" s="425"/>
      <c r="GN2912" s="425"/>
      <c r="GO2912" s="425"/>
      <c r="GP2912" s="425"/>
      <c r="GQ2912" s="425"/>
      <c r="GR2912" s="425"/>
      <c r="GS2912" s="425"/>
      <c r="GT2912" s="425"/>
      <c r="GU2912" s="425"/>
      <c r="GV2912" s="425"/>
      <c r="GW2912" s="425"/>
      <c r="GX2912" s="425"/>
      <c r="GY2912" s="425"/>
      <c r="GZ2912" s="425"/>
      <c r="HA2912" s="425"/>
      <c r="HB2912" s="425"/>
      <c r="HC2912" s="425"/>
      <c r="HD2912" s="425"/>
      <c r="HE2912" s="425"/>
      <c r="HF2912" s="425"/>
      <c r="HG2912" s="425"/>
      <c r="HH2912" s="425"/>
      <c r="HI2912" s="425"/>
      <c r="HJ2912" s="425"/>
      <c r="HK2912" s="425"/>
      <c r="HL2912" s="425"/>
      <c r="HM2912" s="425"/>
      <c r="HN2912" s="425"/>
      <c r="HO2912" s="425"/>
      <c r="HP2912" s="425"/>
      <c r="HQ2912" s="425"/>
      <c r="HR2912" s="425"/>
      <c r="HS2912" s="425"/>
      <c r="HT2912" s="425"/>
      <c r="HU2912" s="425"/>
      <c r="HV2912" s="425"/>
      <c r="HW2912" s="425"/>
      <c r="HX2912" s="425"/>
      <c r="HY2912" s="425"/>
      <c r="HZ2912" s="425"/>
      <c r="IA2912" s="425"/>
      <c r="IB2912" s="425"/>
      <c r="IC2912" s="425"/>
      <c r="ID2912" s="425"/>
      <c r="IE2912" s="425"/>
      <c r="IF2912" s="425"/>
      <c r="IG2912" s="425"/>
      <c r="IH2912" s="425"/>
      <c r="II2912" s="425"/>
      <c r="IJ2912" s="425"/>
      <c r="IK2912" s="425"/>
      <c r="IL2912" s="425"/>
      <c r="IM2912" s="425"/>
      <c r="IN2912" s="425"/>
      <c r="IO2912" s="425"/>
      <c r="IP2912" s="425"/>
      <c r="IQ2912" s="425"/>
      <c r="IR2912" s="425"/>
      <c r="IS2912" s="425"/>
      <c r="IT2912" s="425"/>
      <c r="IU2912" s="425"/>
      <c r="IV2912" s="425"/>
    </row>
    <row r="2913" s="428" customFormat="1" ht="27.6" customHeight="1" spans="2:256">
      <c r="B2913" s="465"/>
      <c r="GH2913" s="425"/>
      <c r="GI2913" s="425"/>
      <c r="GJ2913" s="425"/>
      <c r="GK2913" s="425"/>
      <c r="GL2913" s="425"/>
      <c r="GM2913" s="425"/>
      <c r="GN2913" s="425"/>
      <c r="GO2913" s="425"/>
      <c r="GP2913" s="425"/>
      <c r="GQ2913" s="425"/>
      <c r="GR2913" s="425"/>
      <c r="GS2913" s="425"/>
      <c r="GT2913" s="425"/>
      <c r="GU2913" s="425"/>
      <c r="GV2913" s="425"/>
      <c r="GW2913" s="425"/>
      <c r="GX2913" s="425"/>
      <c r="GY2913" s="425"/>
      <c r="GZ2913" s="425"/>
      <c r="HA2913" s="425"/>
      <c r="HB2913" s="425"/>
      <c r="HC2913" s="425"/>
      <c r="HD2913" s="425"/>
      <c r="HE2913" s="425"/>
      <c r="HF2913" s="425"/>
      <c r="HG2913" s="425"/>
      <c r="HH2913" s="425"/>
      <c r="HI2913" s="425"/>
      <c r="HJ2913" s="425"/>
      <c r="HK2913" s="425"/>
      <c r="HL2913" s="425"/>
      <c r="HM2913" s="425"/>
      <c r="HN2913" s="425"/>
      <c r="HO2913" s="425"/>
      <c r="HP2913" s="425"/>
      <c r="HQ2913" s="425"/>
      <c r="HR2913" s="425"/>
      <c r="HS2913" s="425"/>
      <c r="HT2913" s="425"/>
      <c r="HU2913" s="425"/>
      <c r="HV2913" s="425"/>
      <c r="HW2913" s="425"/>
      <c r="HX2913" s="425"/>
      <c r="HY2913" s="425"/>
      <c r="HZ2913" s="425"/>
      <c r="IA2913" s="425"/>
      <c r="IB2913" s="425"/>
      <c r="IC2913" s="425"/>
      <c r="ID2913" s="425"/>
      <c r="IE2913" s="425"/>
      <c r="IF2913" s="425"/>
      <c r="IG2913" s="425"/>
      <c r="IH2913" s="425"/>
      <c r="II2913" s="425"/>
      <c r="IJ2913" s="425"/>
      <c r="IK2913" s="425"/>
      <c r="IL2913" s="425"/>
      <c r="IM2913" s="425"/>
      <c r="IN2913" s="425"/>
      <c r="IO2913" s="425"/>
      <c r="IP2913" s="425"/>
      <c r="IQ2913" s="425"/>
      <c r="IR2913" s="425"/>
      <c r="IS2913" s="425"/>
      <c r="IT2913" s="425"/>
      <c r="IU2913" s="425"/>
      <c r="IV2913" s="425"/>
    </row>
    <row r="2914" s="428" customFormat="1" ht="27.6" customHeight="1" spans="2:256">
      <c r="B2914" s="465"/>
      <c r="GH2914" s="425"/>
      <c r="GI2914" s="425"/>
      <c r="GJ2914" s="425"/>
      <c r="GK2914" s="425"/>
      <c r="GL2914" s="425"/>
      <c r="GM2914" s="425"/>
      <c r="GN2914" s="425"/>
      <c r="GO2914" s="425"/>
      <c r="GP2914" s="425"/>
      <c r="GQ2914" s="425"/>
      <c r="GR2914" s="425"/>
      <c r="GS2914" s="425"/>
      <c r="GT2914" s="425"/>
      <c r="GU2914" s="425"/>
      <c r="GV2914" s="425"/>
      <c r="GW2914" s="425"/>
      <c r="GX2914" s="425"/>
      <c r="GY2914" s="425"/>
      <c r="GZ2914" s="425"/>
      <c r="HA2914" s="425"/>
      <c r="HB2914" s="425"/>
      <c r="HC2914" s="425"/>
      <c r="HD2914" s="425"/>
      <c r="HE2914" s="425"/>
      <c r="HF2914" s="425"/>
      <c r="HG2914" s="425"/>
      <c r="HH2914" s="425"/>
      <c r="HI2914" s="425"/>
      <c r="HJ2914" s="425"/>
      <c r="HK2914" s="425"/>
      <c r="HL2914" s="425"/>
      <c r="HM2914" s="425"/>
      <c r="HN2914" s="425"/>
      <c r="HO2914" s="425"/>
      <c r="HP2914" s="425"/>
      <c r="HQ2914" s="425"/>
      <c r="HR2914" s="425"/>
      <c r="HS2914" s="425"/>
      <c r="HT2914" s="425"/>
      <c r="HU2914" s="425"/>
      <c r="HV2914" s="425"/>
      <c r="HW2914" s="425"/>
      <c r="HX2914" s="425"/>
      <c r="HY2914" s="425"/>
      <c r="HZ2914" s="425"/>
      <c r="IA2914" s="425"/>
      <c r="IB2914" s="425"/>
      <c r="IC2914" s="425"/>
      <c r="ID2914" s="425"/>
      <c r="IE2914" s="425"/>
      <c r="IF2914" s="425"/>
      <c r="IG2914" s="425"/>
      <c r="IH2914" s="425"/>
      <c r="II2914" s="425"/>
      <c r="IJ2914" s="425"/>
      <c r="IK2914" s="425"/>
      <c r="IL2914" s="425"/>
      <c r="IM2914" s="425"/>
      <c r="IN2914" s="425"/>
      <c r="IO2914" s="425"/>
      <c r="IP2914" s="425"/>
      <c r="IQ2914" s="425"/>
      <c r="IR2914" s="425"/>
      <c r="IS2914" s="425"/>
      <c r="IT2914" s="425"/>
      <c r="IU2914" s="425"/>
      <c r="IV2914" s="425"/>
    </row>
    <row r="2915" s="428" customFormat="1" ht="27.6" customHeight="1" spans="2:256">
      <c r="B2915" s="465"/>
      <c r="GH2915" s="425"/>
      <c r="GI2915" s="425"/>
      <c r="GJ2915" s="425"/>
      <c r="GK2915" s="425"/>
      <c r="GL2915" s="425"/>
      <c r="GM2915" s="425"/>
      <c r="GN2915" s="425"/>
      <c r="GO2915" s="425"/>
      <c r="GP2915" s="425"/>
      <c r="GQ2915" s="425"/>
      <c r="GR2915" s="425"/>
      <c r="GS2915" s="425"/>
      <c r="GT2915" s="425"/>
      <c r="GU2915" s="425"/>
      <c r="GV2915" s="425"/>
      <c r="GW2915" s="425"/>
      <c r="GX2915" s="425"/>
      <c r="GY2915" s="425"/>
      <c r="GZ2915" s="425"/>
      <c r="HA2915" s="425"/>
      <c r="HB2915" s="425"/>
      <c r="HC2915" s="425"/>
      <c r="HD2915" s="425"/>
      <c r="HE2915" s="425"/>
      <c r="HF2915" s="425"/>
      <c r="HG2915" s="425"/>
      <c r="HH2915" s="425"/>
      <c r="HI2915" s="425"/>
      <c r="HJ2915" s="425"/>
      <c r="HK2915" s="425"/>
      <c r="HL2915" s="425"/>
      <c r="HM2915" s="425"/>
      <c r="HN2915" s="425"/>
      <c r="HO2915" s="425"/>
      <c r="HP2915" s="425"/>
      <c r="HQ2915" s="425"/>
      <c r="HR2915" s="425"/>
      <c r="HS2915" s="425"/>
      <c r="HT2915" s="425"/>
      <c r="HU2915" s="425"/>
      <c r="HV2915" s="425"/>
      <c r="HW2915" s="425"/>
      <c r="HX2915" s="425"/>
      <c r="HY2915" s="425"/>
      <c r="HZ2915" s="425"/>
      <c r="IA2915" s="425"/>
      <c r="IB2915" s="425"/>
      <c r="IC2915" s="425"/>
      <c r="ID2915" s="425"/>
      <c r="IE2915" s="425"/>
      <c r="IF2915" s="425"/>
      <c r="IG2915" s="425"/>
      <c r="IH2915" s="425"/>
      <c r="II2915" s="425"/>
      <c r="IJ2915" s="425"/>
      <c r="IK2915" s="425"/>
      <c r="IL2915" s="425"/>
      <c r="IM2915" s="425"/>
      <c r="IN2915" s="425"/>
      <c r="IO2915" s="425"/>
      <c r="IP2915" s="425"/>
      <c r="IQ2915" s="425"/>
      <c r="IR2915" s="425"/>
      <c r="IS2915" s="425"/>
      <c r="IT2915" s="425"/>
      <c r="IU2915" s="425"/>
      <c r="IV2915" s="425"/>
    </row>
    <row r="2916" s="428" customFormat="1" ht="27.6" customHeight="1" spans="2:256">
      <c r="B2916" s="465"/>
      <c r="GH2916" s="425"/>
      <c r="GI2916" s="425"/>
      <c r="GJ2916" s="425"/>
      <c r="GK2916" s="425"/>
      <c r="GL2916" s="425"/>
      <c r="GM2916" s="425"/>
      <c r="GN2916" s="425"/>
      <c r="GO2916" s="425"/>
      <c r="GP2916" s="425"/>
      <c r="GQ2916" s="425"/>
      <c r="GR2916" s="425"/>
      <c r="GS2916" s="425"/>
      <c r="GT2916" s="425"/>
      <c r="GU2916" s="425"/>
      <c r="GV2916" s="425"/>
      <c r="GW2916" s="425"/>
      <c r="GX2916" s="425"/>
      <c r="GY2916" s="425"/>
      <c r="GZ2916" s="425"/>
      <c r="HA2916" s="425"/>
      <c r="HB2916" s="425"/>
      <c r="HC2916" s="425"/>
      <c r="HD2916" s="425"/>
      <c r="HE2916" s="425"/>
      <c r="HF2916" s="425"/>
      <c r="HG2916" s="425"/>
      <c r="HH2916" s="425"/>
      <c r="HI2916" s="425"/>
      <c r="HJ2916" s="425"/>
      <c r="HK2916" s="425"/>
      <c r="HL2916" s="425"/>
      <c r="HM2916" s="425"/>
      <c r="HN2916" s="425"/>
      <c r="HO2916" s="425"/>
      <c r="HP2916" s="425"/>
      <c r="HQ2916" s="425"/>
      <c r="HR2916" s="425"/>
      <c r="HS2916" s="425"/>
      <c r="HT2916" s="425"/>
      <c r="HU2916" s="425"/>
      <c r="HV2916" s="425"/>
      <c r="HW2916" s="425"/>
      <c r="HX2916" s="425"/>
      <c r="HY2916" s="425"/>
      <c r="HZ2916" s="425"/>
      <c r="IA2916" s="425"/>
      <c r="IB2916" s="425"/>
      <c r="IC2916" s="425"/>
      <c r="ID2916" s="425"/>
      <c r="IE2916" s="425"/>
      <c r="IF2916" s="425"/>
      <c r="IG2916" s="425"/>
      <c r="IH2916" s="425"/>
      <c r="II2916" s="425"/>
      <c r="IJ2916" s="425"/>
      <c r="IK2916" s="425"/>
      <c r="IL2916" s="425"/>
      <c r="IM2916" s="425"/>
      <c r="IN2916" s="425"/>
      <c r="IO2916" s="425"/>
      <c r="IP2916" s="425"/>
      <c r="IQ2916" s="425"/>
      <c r="IR2916" s="425"/>
      <c r="IS2916" s="425"/>
      <c r="IT2916" s="425"/>
      <c r="IU2916" s="425"/>
      <c r="IV2916" s="425"/>
    </row>
    <row r="2917" s="428" customFormat="1" ht="27.6" customHeight="1" spans="2:256">
      <c r="B2917" s="465"/>
      <c r="GH2917" s="425"/>
      <c r="GI2917" s="425"/>
      <c r="GJ2917" s="425"/>
      <c r="GK2917" s="425"/>
      <c r="GL2917" s="425"/>
      <c r="GM2917" s="425"/>
      <c r="GN2917" s="425"/>
      <c r="GO2917" s="425"/>
      <c r="GP2917" s="425"/>
      <c r="GQ2917" s="425"/>
      <c r="GR2917" s="425"/>
      <c r="GS2917" s="425"/>
      <c r="GT2917" s="425"/>
      <c r="GU2917" s="425"/>
      <c r="GV2917" s="425"/>
      <c r="GW2917" s="425"/>
      <c r="GX2917" s="425"/>
      <c r="GY2917" s="425"/>
      <c r="GZ2917" s="425"/>
      <c r="HA2917" s="425"/>
      <c r="HB2917" s="425"/>
      <c r="HC2917" s="425"/>
      <c r="HD2917" s="425"/>
      <c r="HE2917" s="425"/>
      <c r="HF2917" s="425"/>
      <c r="HG2917" s="425"/>
      <c r="HH2917" s="425"/>
      <c r="HI2917" s="425"/>
      <c r="HJ2917" s="425"/>
      <c r="HK2917" s="425"/>
      <c r="HL2917" s="425"/>
      <c r="HM2917" s="425"/>
      <c r="HN2917" s="425"/>
      <c r="HO2917" s="425"/>
      <c r="HP2917" s="425"/>
      <c r="HQ2917" s="425"/>
      <c r="HR2917" s="425"/>
      <c r="HS2917" s="425"/>
      <c r="HT2917" s="425"/>
      <c r="HU2917" s="425"/>
      <c r="HV2917" s="425"/>
      <c r="HW2917" s="425"/>
      <c r="HX2917" s="425"/>
      <c r="HY2917" s="425"/>
      <c r="HZ2917" s="425"/>
      <c r="IA2917" s="425"/>
      <c r="IB2917" s="425"/>
      <c r="IC2917" s="425"/>
      <c r="ID2917" s="425"/>
      <c r="IE2917" s="425"/>
      <c r="IF2917" s="425"/>
      <c r="IG2917" s="425"/>
      <c r="IH2917" s="425"/>
      <c r="II2917" s="425"/>
      <c r="IJ2917" s="425"/>
      <c r="IK2917" s="425"/>
      <c r="IL2917" s="425"/>
      <c r="IM2917" s="425"/>
      <c r="IN2917" s="425"/>
      <c r="IO2917" s="425"/>
      <c r="IP2917" s="425"/>
      <c r="IQ2917" s="425"/>
      <c r="IR2917" s="425"/>
      <c r="IS2917" s="425"/>
      <c r="IT2917" s="425"/>
      <c r="IU2917" s="425"/>
      <c r="IV2917" s="425"/>
    </row>
    <row r="2918" s="428" customFormat="1" ht="27.6" customHeight="1" spans="2:256">
      <c r="B2918" s="465"/>
      <c r="GH2918" s="425"/>
      <c r="GI2918" s="425"/>
      <c r="GJ2918" s="425"/>
      <c r="GK2918" s="425"/>
      <c r="GL2918" s="425"/>
      <c r="GM2918" s="425"/>
      <c r="GN2918" s="425"/>
      <c r="GO2918" s="425"/>
      <c r="GP2918" s="425"/>
      <c r="GQ2918" s="425"/>
      <c r="GR2918" s="425"/>
      <c r="GS2918" s="425"/>
      <c r="GT2918" s="425"/>
      <c r="GU2918" s="425"/>
      <c r="GV2918" s="425"/>
      <c r="GW2918" s="425"/>
      <c r="GX2918" s="425"/>
      <c r="GY2918" s="425"/>
      <c r="GZ2918" s="425"/>
      <c r="HA2918" s="425"/>
      <c r="HB2918" s="425"/>
      <c r="HC2918" s="425"/>
      <c r="HD2918" s="425"/>
      <c r="HE2918" s="425"/>
      <c r="HF2918" s="425"/>
      <c r="HG2918" s="425"/>
      <c r="HH2918" s="425"/>
      <c r="HI2918" s="425"/>
      <c r="HJ2918" s="425"/>
      <c r="HK2918" s="425"/>
      <c r="HL2918" s="425"/>
      <c r="HM2918" s="425"/>
      <c r="HN2918" s="425"/>
      <c r="HO2918" s="425"/>
      <c r="HP2918" s="425"/>
      <c r="HQ2918" s="425"/>
      <c r="HR2918" s="425"/>
      <c r="HS2918" s="425"/>
      <c r="HT2918" s="425"/>
      <c r="HU2918" s="425"/>
      <c r="HV2918" s="425"/>
      <c r="HW2918" s="425"/>
      <c r="HX2918" s="425"/>
      <c r="HY2918" s="425"/>
      <c r="HZ2918" s="425"/>
      <c r="IA2918" s="425"/>
      <c r="IB2918" s="425"/>
      <c r="IC2918" s="425"/>
      <c r="ID2918" s="425"/>
      <c r="IE2918" s="425"/>
      <c r="IF2918" s="425"/>
      <c r="IG2918" s="425"/>
      <c r="IH2918" s="425"/>
      <c r="II2918" s="425"/>
      <c r="IJ2918" s="425"/>
      <c r="IK2918" s="425"/>
      <c r="IL2918" s="425"/>
      <c r="IM2918" s="425"/>
      <c r="IN2918" s="425"/>
      <c r="IO2918" s="425"/>
      <c r="IP2918" s="425"/>
      <c r="IQ2918" s="425"/>
      <c r="IR2918" s="425"/>
      <c r="IS2918" s="425"/>
      <c r="IT2918" s="425"/>
      <c r="IU2918" s="425"/>
      <c r="IV2918" s="425"/>
    </row>
    <row r="2919" s="428" customFormat="1" ht="27.6" customHeight="1" spans="2:256">
      <c r="B2919" s="465"/>
      <c r="GH2919" s="425"/>
      <c r="GI2919" s="425"/>
      <c r="GJ2919" s="425"/>
      <c r="GK2919" s="425"/>
      <c r="GL2919" s="425"/>
      <c r="GM2919" s="425"/>
      <c r="GN2919" s="425"/>
      <c r="GO2919" s="425"/>
      <c r="GP2919" s="425"/>
      <c r="GQ2919" s="425"/>
      <c r="GR2919" s="425"/>
      <c r="GS2919" s="425"/>
      <c r="GT2919" s="425"/>
      <c r="GU2919" s="425"/>
      <c r="GV2919" s="425"/>
      <c r="GW2919" s="425"/>
      <c r="GX2919" s="425"/>
      <c r="GY2919" s="425"/>
      <c r="GZ2919" s="425"/>
      <c r="HA2919" s="425"/>
      <c r="HB2919" s="425"/>
      <c r="HC2919" s="425"/>
      <c r="HD2919" s="425"/>
      <c r="HE2919" s="425"/>
      <c r="HF2919" s="425"/>
      <c r="HG2919" s="425"/>
      <c r="HH2919" s="425"/>
      <c r="HI2919" s="425"/>
      <c r="HJ2919" s="425"/>
      <c r="HK2919" s="425"/>
      <c r="HL2919" s="425"/>
      <c r="HM2919" s="425"/>
      <c r="HN2919" s="425"/>
      <c r="HO2919" s="425"/>
      <c r="HP2919" s="425"/>
      <c r="HQ2919" s="425"/>
      <c r="HR2919" s="425"/>
      <c r="HS2919" s="425"/>
      <c r="HT2919" s="425"/>
      <c r="HU2919" s="425"/>
      <c r="HV2919" s="425"/>
      <c r="HW2919" s="425"/>
      <c r="HX2919" s="425"/>
      <c r="HY2919" s="425"/>
      <c r="HZ2919" s="425"/>
      <c r="IA2919" s="425"/>
      <c r="IB2919" s="425"/>
      <c r="IC2919" s="425"/>
      <c r="ID2919" s="425"/>
      <c r="IE2919" s="425"/>
      <c r="IF2919" s="425"/>
      <c r="IG2919" s="425"/>
      <c r="IH2919" s="425"/>
      <c r="II2919" s="425"/>
      <c r="IJ2919" s="425"/>
      <c r="IK2919" s="425"/>
      <c r="IL2919" s="425"/>
      <c r="IM2919" s="425"/>
      <c r="IN2919" s="425"/>
      <c r="IO2919" s="425"/>
      <c r="IP2919" s="425"/>
      <c r="IQ2919" s="425"/>
      <c r="IR2919" s="425"/>
      <c r="IS2919" s="425"/>
      <c r="IT2919" s="425"/>
      <c r="IU2919" s="425"/>
      <c r="IV2919" s="425"/>
    </row>
    <row r="2920" s="428" customFormat="1" ht="27.6" customHeight="1" spans="2:256">
      <c r="B2920" s="465"/>
      <c r="GH2920" s="425"/>
      <c r="GI2920" s="425"/>
      <c r="GJ2920" s="425"/>
      <c r="GK2920" s="425"/>
      <c r="GL2920" s="425"/>
      <c r="GM2920" s="425"/>
      <c r="GN2920" s="425"/>
      <c r="GO2920" s="425"/>
      <c r="GP2920" s="425"/>
      <c r="GQ2920" s="425"/>
      <c r="GR2920" s="425"/>
      <c r="GS2920" s="425"/>
      <c r="GT2920" s="425"/>
      <c r="GU2920" s="425"/>
      <c r="GV2920" s="425"/>
      <c r="GW2920" s="425"/>
      <c r="GX2920" s="425"/>
      <c r="GY2920" s="425"/>
      <c r="GZ2920" s="425"/>
      <c r="HA2920" s="425"/>
      <c r="HB2920" s="425"/>
      <c r="HC2920" s="425"/>
      <c r="HD2920" s="425"/>
      <c r="HE2920" s="425"/>
      <c r="HF2920" s="425"/>
      <c r="HG2920" s="425"/>
      <c r="HH2920" s="425"/>
      <c r="HI2920" s="425"/>
      <c r="HJ2920" s="425"/>
      <c r="HK2920" s="425"/>
      <c r="HL2920" s="425"/>
      <c r="HM2920" s="425"/>
      <c r="HN2920" s="425"/>
      <c r="HO2920" s="425"/>
      <c r="HP2920" s="425"/>
      <c r="HQ2920" s="425"/>
      <c r="HR2920" s="425"/>
      <c r="HS2920" s="425"/>
      <c r="HT2920" s="425"/>
      <c r="HU2920" s="425"/>
      <c r="HV2920" s="425"/>
      <c r="HW2920" s="425"/>
      <c r="HX2920" s="425"/>
      <c r="HY2920" s="425"/>
      <c r="HZ2920" s="425"/>
      <c r="IA2920" s="425"/>
      <c r="IB2920" s="425"/>
      <c r="IC2920" s="425"/>
      <c r="ID2920" s="425"/>
      <c r="IE2920" s="425"/>
      <c r="IF2920" s="425"/>
      <c r="IG2920" s="425"/>
      <c r="IH2920" s="425"/>
      <c r="II2920" s="425"/>
      <c r="IJ2920" s="425"/>
      <c r="IK2920" s="425"/>
      <c r="IL2920" s="425"/>
      <c r="IM2920" s="425"/>
      <c r="IN2920" s="425"/>
      <c r="IO2920" s="425"/>
      <c r="IP2920" s="425"/>
      <c r="IQ2920" s="425"/>
      <c r="IR2920" s="425"/>
      <c r="IS2920" s="425"/>
      <c r="IT2920" s="425"/>
      <c r="IU2920" s="425"/>
      <c r="IV2920" s="425"/>
    </row>
    <row r="2921" s="428" customFormat="1" ht="27.6" customHeight="1" spans="2:256">
      <c r="B2921" s="465"/>
      <c r="GH2921" s="425"/>
      <c r="GI2921" s="425"/>
      <c r="GJ2921" s="425"/>
      <c r="GK2921" s="425"/>
      <c r="GL2921" s="425"/>
      <c r="GM2921" s="425"/>
      <c r="GN2921" s="425"/>
      <c r="GO2921" s="425"/>
      <c r="GP2921" s="425"/>
      <c r="GQ2921" s="425"/>
      <c r="GR2921" s="425"/>
      <c r="GS2921" s="425"/>
      <c r="GT2921" s="425"/>
      <c r="GU2921" s="425"/>
      <c r="GV2921" s="425"/>
      <c r="GW2921" s="425"/>
      <c r="GX2921" s="425"/>
      <c r="GY2921" s="425"/>
      <c r="GZ2921" s="425"/>
      <c r="HA2921" s="425"/>
      <c r="HB2921" s="425"/>
      <c r="HC2921" s="425"/>
      <c r="HD2921" s="425"/>
      <c r="HE2921" s="425"/>
      <c r="HF2921" s="425"/>
      <c r="HG2921" s="425"/>
      <c r="HH2921" s="425"/>
      <c r="HI2921" s="425"/>
      <c r="HJ2921" s="425"/>
      <c r="HK2921" s="425"/>
      <c r="HL2921" s="425"/>
      <c r="HM2921" s="425"/>
      <c r="HN2921" s="425"/>
      <c r="HO2921" s="425"/>
      <c r="HP2921" s="425"/>
      <c r="HQ2921" s="425"/>
      <c r="HR2921" s="425"/>
      <c r="HS2921" s="425"/>
      <c r="HT2921" s="425"/>
      <c r="HU2921" s="425"/>
      <c r="HV2921" s="425"/>
      <c r="HW2921" s="425"/>
      <c r="HX2921" s="425"/>
      <c r="HY2921" s="425"/>
      <c r="HZ2921" s="425"/>
      <c r="IA2921" s="425"/>
      <c r="IB2921" s="425"/>
      <c r="IC2921" s="425"/>
      <c r="ID2921" s="425"/>
      <c r="IE2921" s="425"/>
      <c r="IF2921" s="425"/>
      <c r="IG2921" s="425"/>
      <c r="IH2921" s="425"/>
      <c r="II2921" s="425"/>
      <c r="IJ2921" s="425"/>
      <c r="IK2921" s="425"/>
      <c r="IL2921" s="425"/>
      <c r="IM2921" s="425"/>
      <c r="IN2921" s="425"/>
      <c r="IO2921" s="425"/>
      <c r="IP2921" s="425"/>
      <c r="IQ2921" s="425"/>
      <c r="IR2921" s="425"/>
      <c r="IS2921" s="425"/>
      <c r="IT2921" s="425"/>
      <c r="IU2921" s="425"/>
      <c r="IV2921" s="425"/>
    </row>
    <row r="2922" s="428" customFormat="1" ht="27.6" customHeight="1" spans="2:256">
      <c r="B2922" s="465"/>
      <c r="GH2922" s="425"/>
      <c r="GI2922" s="425"/>
      <c r="GJ2922" s="425"/>
      <c r="GK2922" s="425"/>
      <c r="GL2922" s="425"/>
      <c r="GM2922" s="425"/>
      <c r="GN2922" s="425"/>
      <c r="GO2922" s="425"/>
      <c r="GP2922" s="425"/>
      <c r="GQ2922" s="425"/>
      <c r="GR2922" s="425"/>
      <c r="GS2922" s="425"/>
      <c r="GT2922" s="425"/>
      <c r="GU2922" s="425"/>
      <c r="GV2922" s="425"/>
      <c r="GW2922" s="425"/>
      <c r="GX2922" s="425"/>
      <c r="GY2922" s="425"/>
      <c r="GZ2922" s="425"/>
      <c r="HA2922" s="425"/>
      <c r="HB2922" s="425"/>
      <c r="HC2922" s="425"/>
      <c r="HD2922" s="425"/>
      <c r="HE2922" s="425"/>
      <c r="HF2922" s="425"/>
      <c r="HG2922" s="425"/>
      <c r="HH2922" s="425"/>
      <c r="HI2922" s="425"/>
      <c r="HJ2922" s="425"/>
      <c r="HK2922" s="425"/>
      <c r="HL2922" s="425"/>
      <c r="HM2922" s="425"/>
      <c r="HN2922" s="425"/>
      <c r="HO2922" s="425"/>
      <c r="HP2922" s="425"/>
      <c r="HQ2922" s="425"/>
      <c r="HR2922" s="425"/>
      <c r="HS2922" s="425"/>
      <c r="HT2922" s="425"/>
      <c r="HU2922" s="425"/>
      <c r="HV2922" s="425"/>
      <c r="HW2922" s="425"/>
      <c r="HX2922" s="425"/>
      <c r="HY2922" s="425"/>
      <c r="HZ2922" s="425"/>
      <c r="IA2922" s="425"/>
      <c r="IB2922" s="425"/>
      <c r="IC2922" s="425"/>
      <c r="ID2922" s="425"/>
      <c r="IE2922" s="425"/>
      <c r="IF2922" s="425"/>
      <c r="IG2922" s="425"/>
      <c r="IH2922" s="425"/>
      <c r="II2922" s="425"/>
      <c r="IJ2922" s="425"/>
      <c r="IK2922" s="425"/>
      <c r="IL2922" s="425"/>
      <c r="IM2922" s="425"/>
      <c r="IN2922" s="425"/>
      <c r="IO2922" s="425"/>
      <c r="IP2922" s="425"/>
      <c r="IQ2922" s="425"/>
      <c r="IR2922" s="425"/>
      <c r="IS2922" s="425"/>
      <c r="IT2922" s="425"/>
      <c r="IU2922" s="425"/>
      <c r="IV2922" s="425"/>
    </row>
    <row r="2923" s="428" customFormat="1" ht="27.6" customHeight="1" spans="2:256">
      <c r="B2923" s="465"/>
      <c r="GH2923" s="425"/>
      <c r="GI2923" s="425"/>
      <c r="GJ2923" s="425"/>
      <c r="GK2923" s="425"/>
      <c r="GL2923" s="425"/>
      <c r="GM2923" s="425"/>
      <c r="GN2923" s="425"/>
      <c r="GO2923" s="425"/>
      <c r="GP2923" s="425"/>
      <c r="GQ2923" s="425"/>
      <c r="GR2923" s="425"/>
      <c r="GS2923" s="425"/>
      <c r="GT2923" s="425"/>
      <c r="GU2923" s="425"/>
      <c r="GV2923" s="425"/>
      <c r="GW2923" s="425"/>
      <c r="GX2923" s="425"/>
      <c r="GY2923" s="425"/>
      <c r="GZ2923" s="425"/>
      <c r="HA2923" s="425"/>
      <c r="HB2923" s="425"/>
      <c r="HC2923" s="425"/>
      <c r="HD2923" s="425"/>
      <c r="HE2923" s="425"/>
      <c r="HF2923" s="425"/>
      <c r="HG2923" s="425"/>
      <c r="HH2923" s="425"/>
      <c r="HI2923" s="425"/>
      <c r="HJ2923" s="425"/>
      <c r="HK2923" s="425"/>
      <c r="HL2923" s="425"/>
      <c r="HM2923" s="425"/>
      <c r="HN2923" s="425"/>
      <c r="HO2923" s="425"/>
      <c r="HP2923" s="425"/>
      <c r="HQ2923" s="425"/>
      <c r="HR2923" s="425"/>
      <c r="HS2923" s="425"/>
      <c r="HT2923" s="425"/>
      <c r="HU2923" s="425"/>
      <c r="HV2923" s="425"/>
      <c r="HW2923" s="425"/>
      <c r="HX2923" s="425"/>
      <c r="HY2923" s="425"/>
      <c r="HZ2923" s="425"/>
      <c r="IA2923" s="425"/>
      <c r="IB2923" s="425"/>
      <c r="IC2923" s="425"/>
      <c r="ID2923" s="425"/>
      <c r="IE2923" s="425"/>
      <c r="IF2923" s="425"/>
      <c r="IG2923" s="425"/>
      <c r="IH2923" s="425"/>
      <c r="II2923" s="425"/>
      <c r="IJ2923" s="425"/>
      <c r="IK2923" s="425"/>
      <c r="IL2923" s="425"/>
      <c r="IM2923" s="425"/>
      <c r="IN2923" s="425"/>
      <c r="IO2923" s="425"/>
      <c r="IP2923" s="425"/>
      <c r="IQ2923" s="425"/>
      <c r="IR2923" s="425"/>
      <c r="IS2923" s="425"/>
      <c r="IT2923" s="425"/>
      <c r="IU2923" s="425"/>
      <c r="IV2923" s="425"/>
    </row>
    <row r="2924" s="428" customFormat="1" ht="27.6" customHeight="1" spans="2:256">
      <c r="B2924" s="465"/>
      <c r="GH2924" s="425"/>
      <c r="GI2924" s="425"/>
      <c r="GJ2924" s="425"/>
      <c r="GK2924" s="425"/>
      <c r="GL2924" s="425"/>
      <c r="GM2924" s="425"/>
      <c r="GN2924" s="425"/>
      <c r="GO2924" s="425"/>
      <c r="GP2924" s="425"/>
      <c r="GQ2924" s="425"/>
      <c r="GR2924" s="425"/>
      <c r="GS2924" s="425"/>
      <c r="GT2924" s="425"/>
      <c r="GU2924" s="425"/>
      <c r="GV2924" s="425"/>
      <c r="GW2924" s="425"/>
      <c r="GX2924" s="425"/>
      <c r="GY2924" s="425"/>
      <c r="GZ2924" s="425"/>
      <c r="HA2924" s="425"/>
      <c r="HB2924" s="425"/>
      <c r="HC2924" s="425"/>
      <c r="HD2924" s="425"/>
      <c r="HE2924" s="425"/>
      <c r="HF2924" s="425"/>
      <c r="HG2924" s="425"/>
      <c r="HH2924" s="425"/>
      <c r="HI2924" s="425"/>
      <c r="HJ2924" s="425"/>
      <c r="HK2924" s="425"/>
      <c r="HL2924" s="425"/>
      <c r="HM2924" s="425"/>
      <c r="HN2924" s="425"/>
      <c r="HO2924" s="425"/>
      <c r="HP2924" s="425"/>
      <c r="HQ2924" s="425"/>
      <c r="HR2924" s="425"/>
      <c r="HS2924" s="425"/>
      <c r="HT2924" s="425"/>
      <c r="HU2924" s="425"/>
      <c r="HV2924" s="425"/>
      <c r="HW2924" s="425"/>
      <c r="HX2924" s="425"/>
      <c r="HY2924" s="425"/>
      <c r="HZ2924" s="425"/>
      <c r="IA2924" s="425"/>
      <c r="IB2924" s="425"/>
      <c r="IC2924" s="425"/>
      <c r="ID2924" s="425"/>
      <c r="IE2924" s="425"/>
      <c r="IF2924" s="425"/>
      <c r="IG2924" s="425"/>
      <c r="IH2924" s="425"/>
      <c r="II2924" s="425"/>
      <c r="IJ2924" s="425"/>
      <c r="IK2924" s="425"/>
      <c r="IL2924" s="425"/>
      <c r="IM2924" s="425"/>
      <c r="IN2924" s="425"/>
      <c r="IO2924" s="425"/>
      <c r="IP2924" s="425"/>
      <c r="IQ2924" s="425"/>
      <c r="IR2924" s="425"/>
      <c r="IS2924" s="425"/>
      <c r="IT2924" s="425"/>
      <c r="IU2924" s="425"/>
      <c r="IV2924" s="425"/>
    </row>
    <row r="2925" s="428" customFormat="1" ht="27.6" customHeight="1" spans="2:256">
      <c r="B2925" s="465"/>
      <c r="GH2925" s="425"/>
      <c r="GI2925" s="425"/>
      <c r="GJ2925" s="425"/>
      <c r="GK2925" s="425"/>
      <c r="GL2925" s="425"/>
      <c r="GM2925" s="425"/>
      <c r="GN2925" s="425"/>
      <c r="GO2925" s="425"/>
      <c r="GP2925" s="425"/>
      <c r="GQ2925" s="425"/>
      <c r="GR2925" s="425"/>
      <c r="GS2925" s="425"/>
      <c r="GT2925" s="425"/>
      <c r="GU2925" s="425"/>
      <c r="GV2925" s="425"/>
      <c r="GW2925" s="425"/>
      <c r="GX2925" s="425"/>
      <c r="GY2925" s="425"/>
      <c r="GZ2925" s="425"/>
      <c r="HA2925" s="425"/>
      <c r="HB2925" s="425"/>
      <c r="HC2925" s="425"/>
      <c r="HD2925" s="425"/>
      <c r="HE2925" s="425"/>
      <c r="HF2925" s="425"/>
      <c r="HG2925" s="425"/>
      <c r="HH2925" s="425"/>
      <c r="HI2925" s="425"/>
      <c r="HJ2925" s="425"/>
      <c r="HK2925" s="425"/>
      <c r="HL2925" s="425"/>
      <c r="HM2925" s="425"/>
      <c r="HN2925" s="425"/>
      <c r="HO2925" s="425"/>
      <c r="HP2925" s="425"/>
      <c r="HQ2925" s="425"/>
      <c r="HR2925" s="425"/>
      <c r="HS2925" s="425"/>
      <c r="HT2925" s="425"/>
      <c r="HU2925" s="425"/>
      <c r="HV2925" s="425"/>
      <c r="HW2925" s="425"/>
      <c r="HX2925" s="425"/>
      <c r="HY2925" s="425"/>
      <c r="HZ2925" s="425"/>
      <c r="IA2925" s="425"/>
      <c r="IB2925" s="425"/>
      <c r="IC2925" s="425"/>
      <c r="ID2925" s="425"/>
      <c r="IE2925" s="425"/>
      <c r="IF2925" s="425"/>
      <c r="IG2925" s="425"/>
      <c r="IH2925" s="425"/>
      <c r="II2925" s="425"/>
      <c r="IJ2925" s="425"/>
      <c r="IK2925" s="425"/>
      <c r="IL2925" s="425"/>
      <c r="IM2925" s="425"/>
      <c r="IN2925" s="425"/>
      <c r="IO2925" s="425"/>
      <c r="IP2925" s="425"/>
      <c r="IQ2925" s="425"/>
      <c r="IR2925" s="425"/>
      <c r="IS2925" s="425"/>
      <c r="IT2925" s="425"/>
      <c r="IU2925" s="425"/>
      <c r="IV2925" s="425"/>
    </row>
    <row r="2926" s="428" customFormat="1" ht="27.6" customHeight="1" spans="2:256">
      <c r="B2926" s="465"/>
      <c r="GH2926" s="425"/>
      <c r="GI2926" s="425"/>
      <c r="GJ2926" s="425"/>
      <c r="GK2926" s="425"/>
      <c r="GL2926" s="425"/>
      <c r="GM2926" s="425"/>
      <c r="GN2926" s="425"/>
      <c r="GO2926" s="425"/>
      <c r="GP2926" s="425"/>
      <c r="GQ2926" s="425"/>
      <c r="GR2926" s="425"/>
      <c r="GS2926" s="425"/>
      <c r="GT2926" s="425"/>
      <c r="GU2926" s="425"/>
      <c r="GV2926" s="425"/>
      <c r="GW2926" s="425"/>
      <c r="GX2926" s="425"/>
      <c r="GY2926" s="425"/>
      <c r="GZ2926" s="425"/>
      <c r="HA2926" s="425"/>
      <c r="HB2926" s="425"/>
      <c r="HC2926" s="425"/>
      <c r="HD2926" s="425"/>
      <c r="HE2926" s="425"/>
      <c r="HF2926" s="425"/>
      <c r="HG2926" s="425"/>
      <c r="HH2926" s="425"/>
      <c r="HI2926" s="425"/>
      <c r="HJ2926" s="425"/>
      <c r="HK2926" s="425"/>
      <c r="HL2926" s="425"/>
      <c r="HM2926" s="425"/>
      <c r="HN2926" s="425"/>
      <c r="HO2926" s="425"/>
      <c r="HP2926" s="425"/>
      <c r="HQ2926" s="425"/>
      <c r="HR2926" s="425"/>
      <c r="HS2926" s="425"/>
      <c r="HT2926" s="425"/>
      <c r="HU2926" s="425"/>
      <c r="HV2926" s="425"/>
      <c r="HW2926" s="425"/>
      <c r="HX2926" s="425"/>
      <c r="HY2926" s="425"/>
      <c r="HZ2926" s="425"/>
      <c r="IA2926" s="425"/>
      <c r="IB2926" s="425"/>
      <c r="IC2926" s="425"/>
      <c r="ID2926" s="425"/>
      <c r="IE2926" s="425"/>
      <c r="IF2926" s="425"/>
      <c r="IG2926" s="425"/>
      <c r="IH2926" s="425"/>
      <c r="II2926" s="425"/>
      <c r="IJ2926" s="425"/>
      <c r="IK2926" s="425"/>
      <c r="IL2926" s="425"/>
      <c r="IM2926" s="425"/>
      <c r="IN2926" s="425"/>
      <c r="IO2926" s="425"/>
      <c r="IP2926" s="425"/>
      <c r="IQ2926" s="425"/>
      <c r="IR2926" s="425"/>
      <c r="IS2926" s="425"/>
      <c r="IT2926" s="425"/>
      <c r="IU2926" s="425"/>
      <c r="IV2926" s="425"/>
    </row>
    <row r="2927" s="428" customFormat="1" ht="27.6" customHeight="1" spans="2:256">
      <c r="B2927" s="465"/>
      <c r="GH2927" s="425"/>
      <c r="GI2927" s="425"/>
      <c r="GJ2927" s="425"/>
      <c r="GK2927" s="425"/>
      <c r="GL2927" s="425"/>
      <c r="GM2927" s="425"/>
      <c r="GN2927" s="425"/>
      <c r="GO2927" s="425"/>
      <c r="GP2927" s="425"/>
      <c r="GQ2927" s="425"/>
      <c r="GR2927" s="425"/>
      <c r="GS2927" s="425"/>
      <c r="GT2927" s="425"/>
      <c r="GU2927" s="425"/>
      <c r="GV2927" s="425"/>
      <c r="GW2927" s="425"/>
      <c r="GX2927" s="425"/>
      <c r="GY2927" s="425"/>
      <c r="GZ2927" s="425"/>
      <c r="HA2927" s="425"/>
      <c r="HB2927" s="425"/>
      <c r="HC2927" s="425"/>
      <c r="HD2927" s="425"/>
      <c r="HE2927" s="425"/>
      <c r="HF2927" s="425"/>
      <c r="HG2927" s="425"/>
      <c r="HH2927" s="425"/>
      <c r="HI2927" s="425"/>
      <c r="HJ2927" s="425"/>
      <c r="HK2927" s="425"/>
      <c r="HL2927" s="425"/>
      <c r="HM2927" s="425"/>
      <c r="HN2927" s="425"/>
      <c r="HO2927" s="425"/>
      <c r="HP2927" s="425"/>
      <c r="HQ2927" s="425"/>
      <c r="HR2927" s="425"/>
      <c r="HS2927" s="425"/>
      <c r="HT2927" s="425"/>
      <c r="HU2927" s="425"/>
      <c r="HV2927" s="425"/>
      <c r="HW2927" s="425"/>
      <c r="HX2927" s="425"/>
      <c r="HY2927" s="425"/>
      <c r="HZ2927" s="425"/>
      <c r="IA2927" s="425"/>
      <c r="IB2927" s="425"/>
      <c r="IC2927" s="425"/>
      <c r="ID2927" s="425"/>
      <c r="IE2927" s="425"/>
      <c r="IF2927" s="425"/>
      <c r="IG2927" s="425"/>
      <c r="IH2927" s="425"/>
      <c r="II2927" s="425"/>
      <c r="IJ2927" s="425"/>
      <c r="IK2927" s="425"/>
      <c r="IL2927" s="425"/>
      <c r="IM2927" s="425"/>
      <c r="IN2927" s="425"/>
      <c r="IO2927" s="425"/>
      <c r="IP2927" s="425"/>
      <c r="IQ2927" s="425"/>
      <c r="IR2927" s="425"/>
      <c r="IS2927" s="425"/>
      <c r="IT2927" s="425"/>
      <c r="IU2927" s="425"/>
      <c r="IV2927" s="425"/>
    </row>
    <row r="2928" s="428" customFormat="1" ht="27.6" customHeight="1" spans="2:256">
      <c r="B2928" s="465"/>
      <c r="GH2928" s="425"/>
      <c r="GI2928" s="425"/>
      <c r="GJ2928" s="425"/>
      <c r="GK2928" s="425"/>
      <c r="GL2928" s="425"/>
      <c r="GM2928" s="425"/>
      <c r="GN2928" s="425"/>
      <c r="GO2928" s="425"/>
      <c r="GP2928" s="425"/>
      <c r="GQ2928" s="425"/>
      <c r="GR2928" s="425"/>
      <c r="GS2928" s="425"/>
      <c r="GT2928" s="425"/>
      <c r="GU2928" s="425"/>
      <c r="GV2928" s="425"/>
      <c r="GW2928" s="425"/>
      <c r="GX2928" s="425"/>
      <c r="GY2928" s="425"/>
      <c r="GZ2928" s="425"/>
      <c r="HA2928" s="425"/>
      <c r="HB2928" s="425"/>
      <c r="HC2928" s="425"/>
      <c r="HD2928" s="425"/>
      <c r="HE2928" s="425"/>
      <c r="HF2928" s="425"/>
      <c r="HG2928" s="425"/>
      <c r="HH2928" s="425"/>
      <c r="HI2928" s="425"/>
      <c r="HJ2928" s="425"/>
      <c r="HK2928" s="425"/>
      <c r="HL2928" s="425"/>
      <c r="HM2928" s="425"/>
      <c r="HN2928" s="425"/>
      <c r="HO2928" s="425"/>
      <c r="HP2928" s="425"/>
      <c r="HQ2928" s="425"/>
      <c r="HR2928" s="425"/>
      <c r="HS2928" s="425"/>
      <c r="HT2928" s="425"/>
      <c r="HU2928" s="425"/>
      <c r="HV2928" s="425"/>
      <c r="HW2928" s="425"/>
      <c r="HX2928" s="425"/>
      <c r="HY2928" s="425"/>
      <c r="HZ2928" s="425"/>
      <c r="IA2928" s="425"/>
      <c r="IB2928" s="425"/>
      <c r="IC2928" s="425"/>
      <c r="ID2928" s="425"/>
      <c r="IE2928" s="425"/>
      <c r="IF2928" s="425"/>
      <c r="IG2928" s="425"/>
      <c r="IH2928" s="425"/>
      <c r="II2928" s="425"/>
      <c r="IJ2928" s="425"/>
      <c r="IK2928" s="425"/>
      <c r="IL2928" s="425"/>
      <c r="IM2928" s="425"/>
      <c r="IN2928" s="425"/>
      <c r="IO2928" s="425"/>
      <c r="IP2928" s="425"/>
      <c r="IQ2928" s="425"/>
      <c r="IR2928" s="425"/>
      <c r="IS2928" s="425"/>
      <c r="IT2928" s="425"/>
      <c r="IU2928" s="425"/>
      <c r="IV2928" s="425"/>
    </row>
    <row r="2929" s="428" customFormat="1" ht="27.6" customHeight="1" spans="2:256">
      <c r="B2929" s="465"/>
      <c r="GH2929" s="425"/>
      <c r="GI2929" s="425"/>
      <c r="GJ2929" s="425"/>
      <c r="GK2929" s="425"/>
      <c r="GL2929" s="425"/>
      <c r="GM2929" s="425"/>
      <c r="GN2929" s="425"/>
      <c r="GO2929" s="425"/>
      <c r="GP2929" s="425"/>
      <c r="GQ2929" s="425"/>
      <c r="GR2929" s="425"/>
      <c r="GS2929" s="425"/>
      <c r="GT2929" s="425"/>
      <c r="GU2929" s="425"/>
      <c r="GV2929" s="425"/>
      <c r="GW2929" s="425"/>
      <c r="GX2929" s="425"/>
      <c r="GY2929" s="425"/>
      <c r="GZ2929" s="425"/>
      <c r="HA2929" s="425"/>
      <c r="HB2929" s="425"/>
      <c r="HC2929" s="425"/>
      <c r="HD2929" s="425"/>
      <c r="HE2929" s="425"/>
      <c r="HF2929" s="425"/>
      <c r="HG2929" s="425"/>
      <c r="HH2929" s="425"/>
      <c r="HI2929" s="425"/>
      <c r="HJ2929" s="425"/>
      <c r="HK2929" s="425"/>
      <c r="HL2929" s="425"/>
      <c r="HM2929" s="425"/>
      <c r="HN2929" s="425"/>
      <c r="HO2929" s="425"/>
      <c r="HP2929" s="425"/>
      <c r="HQ2929" s="425"/>
      <c r="HR2929" s="425"/>
      <c r="HS2929" s="425"/>
      <c r="HT2929" s="425"/>
      <c r="HU2929" s="425"/>
      <c r="HV2929" s="425"/>
      <c r="HW2929" s="425"/>
      <c r="HX2929" s="425"/>
      <c r="HY2929" s="425"/>
      <c r="HZ2929" s="425"/>
      <c r="IA2929" s="425"/>
      <c r="IB2929" s="425"/>
      <c r="IC2929" s="425"/>
      <c r="ID2929" s="425"/>
      <c r="IE2929" s="425"/>
      <c r="IF2929" s="425"/>
      <c r="IG2929" s="425"/>
      <c r="IH2929" s="425"/>
      <c r="II2929" s="425"/>
      <c r="IJ2929" s="425"/>
      <c r="IK2929" s="425"/>
      <c r="IL2929" s="425"/>
      <c r="IM2929" s="425"/>
      <c r="IN2929" s="425"/>
      <c r="IO2929" s="425"/>
      <c r="IP2929" s="425"/>
      <c r="IQ2929" s="425"/>
      <c r="IR2929" s="425"/>
      <c r="IS2929" s="425"/>
      <c r="IT2929" s="425"/>
      <c r="IU2929" s="425"/>
      <c r="IV2929" s="425"/>
    </row>
    <row r="2930" s="428" customFormat="1" ht="27.6" customHeight="1" spans="2:256">
      <c r="B2930" s="465"/>
      <c r="GH2930" s="425"/>
      <c r="GI2930" s="425"/>
      <c r="GJ2930" s="425"/>
      <c r="GK2930" s="425"/>
      <c r="GL2930" s="425"/>
      <c r="GM2930" s="425"/>
      <c r="GN2930" s="425"/>
      <c r="GO2930" s="425"/>
      <c r="GP2930" s="425"/>
      <c r="GQ2930" s="425"/>
      <c r="GR2930" s="425"/>
      <c r="GS2930" s="425"/>
      <c r="GT2930" s="425"/>
      <c r="GU2930" s="425"/>
      <c r="GV2930" s="425"/>
      <c r="GW2930" s="425"/>
      <c r="GX2930" s="425"/>
      <c r="GY2930" s="425"/>
      <c r="GZ2930" s="425"/>
      <c r="HA2930" s="425"/>
      <c r="HB2930" s="425"/>
      <c r="HC2930" s="425"/>
      <c r="HD2930" s="425"/>
      <c r="HE2930" s="425"/>
      <c r="HF2930" s="425"/>
      <c r="HG2930" s="425"/>
      <c r="HH2930" s="425"/>
      <c r="HI2930" s="425"/>
      <c r="HJ2930" s="425"/>
      <c r="HK2930" s="425"/>
      <c r="HL2930" s="425"/>
      <c r="HM2930" s="425"/>
      <c r="HN2930" s="425"/>
      <c r="HO2930" s="425"/>
      <c r="HP2930" s="425"/>
      <c r="HQ2930" s="425"/>
      <c r="HR2930" s="425"/>
      <c r="HS2930" s="425"/>
      <c r="HT2930" s="425"/>
      <c r="HU2930" s="425"/>
      <c r="HV2930" s="425"/>
      <c r="HW2930" s="425"/>
      <c r="HX2930" s="425"/>
      <c r="HY2930" s="425"/>
      <c r="HZ2930" s="425"/>
      <c r="IA2930" s="425"/>
      <c r="IB2930" s="425"/>
      <c r="IC2930" s="425"/>
      <c r="ID2930" s="425"/>
      <c r="IE2930" s="425"/>
      <c r="IF2930" s="425"/>
      <c r="IG2930" s="425"/>
      <c r="IH2930" s="425"/>
      <c r="II2930" s="425"/>
      <c r="IJ2930" s="425"/>
      <c r="IK2930" s="425"/>
      <c r="IL2930" s="425"/>
      <c r="IM2930" s="425"/>
      <c r="IN2930" s="425"/>
      <c r="IO2930" s="425"/>
      <c r="IP2930" s="425"/>
      <c r="IQ2930" s="425"/>
      <c r="IR2930" s="425"/>
      <c r="IS2930" s="425"/>
      <c r="IT2930" s="425"/>
      <c r="IU2930" s="425"/>
      <c r="IV2930" s="425"/>
    </row>
    <row r="2931" s="428" customFormat="1" ht="27.6" customHeight="1" spans="2:256">
      <c r="B2931" s="465"/>
      <c r="GH2931" s="425"/>
      <c r="GI2931" s="425"/>
      <c r="GJ2931" s="425"/>
      <c r="GK2931" s="425"/>
      <c r="GL2931" s="425"/>
      <c r="GM2931" s="425"/>
      <c r="GN2931" s="425"/>
      <c r="GO2931" s="425"/>
      <c r="GP2931" s="425"/>
      <c r="GQ2931" s="425"/>
      <c r="GR2931" s="425"/>
      <c r="GS2931" s="425"/>
      <c r="GT2931" s="425"/>
      <c r="GU2931" s="425"/>
      <c r="GV2931" s="425"/>
      <c r="GW2931" s="425"/>
      <c r="GX2931" s="425"/>
      <c r="GY2931" s="425"/>
      <c r="GZ2931" s="425"/>
      <c r="HA2931" s="425"/>
      <c r="HB2931" s="425"/>
      <c r="HC2931" s="425"/>
      <c r="HD2931" s="425"/>
      <c r="HE2931" s="425"/>
      <c r="HF2931" s="425"/>
      <c r="HG2931" s="425"/>
      <c r="HH2931" s="425"/>
      <c r="HI2931" s="425"/>
      <c r="HJ2931" s="425"/>
      <c r="HK2931" s="425"/>
      <c r="HL2931" s="425"/>
      <c r="HM2931" s="425"/>
      <c r="HN2931" s="425"/>
      <c r="HO2931" s="425"/>
      <c r="HP2931" s="425"/>
      <c r="HQ2931" s="425"/>
      <c r="HR2931" s="425"/>
      <c r="HS2931" s="425"/>
      <c r="HT2931" s="425"/>
      <c r="HU2931" s="425"/>
      <c r="HV2931" s="425"/>
      <c r="HW2931" s="425"/>
      <c r="HX2931" s="425"/>
      <c r="HY2931" s="425"/>
      <c r="HZ2931" s="425"/>
      <c r="IA2931" s="425"/>
      <c r="IB2931" s="425"/>
      <c r="IC2931" s="425"/>
      <c r="ID2931" s="425"/>
      <c r="IE2931" s="425"/>
      <c r="IF2931" s="425"/>
      <c r="IG2931" s="425"/>
      <c r="IH2931" s="425"/>
      <c r="II2931" s="425"/>
      <c r="IJ2931" s="425"/>
      <c r="IK2931" s="425"/>
      <c r="IL2931" s="425"/>
      <c r="IM2931" s="425"/>
      <c r="IN2931" s="425"/>
      <c r="IO2931" s="425"/>
      <c r="IP2931" s="425"/>
      <c r="IQ2931" s="425"/>
      <c r="IR2931" s="425"/>
      <c r="IS2931" s="425"/>
      <c r="IT2931" s="425"/>
      <c r="IU2931" s="425"/>
      <c r="IV2931" s="425"/>
    </row>
    <row r="2932" s="428" customFormat="1" ht="27.6" customHeight="1" spans="2:256">
      <c r="B2932" s="465"/>
      <c r="GH2932" s="425"/>
      <c r="GI2932" s="425"/>
      <c r="GJ2932" s="425"/>
      <c r="GK2932" s="425"/>
      <c r="GL2932" s="425"/>
      <c r="GM2932" s="425"/>
      <c r="GN2932" s="425"/>
      <c r="GO2932" s="425"/>
      <c r="GP2932" s="425"/>
      <c r="GQ2932" s="425"/>
      <c r="GR2932" s="425"/>
      <c r="GS2932" s="425"/>
      <c r="GT2932" s="425"/>
      <c r="GU2932" s="425"/>
      <c r="GV2932" s="425"/>
      <c r="GW2932" s="425"/>
      <c r="GX2932" s="425"/>
      <c r="GY2932" s="425"/>
      <c r="GZ2932" s="425"/>
      <c r="HA2932" s="425"/>
      <c r="HB2932" s="425"/>
      <c r="HC2932" s="425"/>
      <c r="HD2932" s="425"/>
      <c r="HE2932" s="425"/>
      <c r="HF2932" s="425"/>
      <c r="HG2932" s="425"/>
      <c r="HH2932" s="425"/>
      <c r="HI2932" s="425"/>
      <c r="HJ2932" s="425"/>
      <c r="HK2932" s="425"/>
      <c r="HL2932" s="425"/>
      <c r="HM2932" s="425"/>
      <c r="HN2932" s="425"/>
      <c r="HO2932" s="425"/>
      <c r="HP2932" s="425"/>
      <c r="HQ2932" s="425"/>
      <c r="HR2932" s="425"/>
      <c r="HS2932" s="425"/>
      <c r="HT2932" s="425"/>
      <c r="HU2932" s="425"/>
      <c r="HV2932" s="425"/>
      <c r="HW2932" s="425"/>
      <c r="HX2932" s="425"/>
      <c r="HY2932" s="425"/>
      <c r="HZ2932" s="425"/>
      <c r="IA2932" s="425"/>
      <c r="IB2932" s="425"/>
      <c r="IC2932" s="425"/>
      <c r="ID2932" s="425"/>
      <c r="IE2932" s="425"/>
      <c r="IF2932" s="425"/>
      <c r="IG2932" s="425"/>
      <c r="IH2932" s="425"/>
      <c r="II2932" s="425"/>
      <c r="IJ2932" s="425"/>
      <c r="IK2932" s="425"/>
      <c r="IL2932" s="425"/>
      <c r="IM2932" s="425"/>
      <c r="IN2932" s="425"/>
      <c r="IO2932" s="425"/>
      <c r="IP2932" s="425"/>
      <c r="IQ2932" s="425"/>
      <c r="IR2932" s="425"/>
      <c r="IS2932" s="425"/>
      <c r="IT2932" s="425"/>
      <c r="IU2932" s="425"/>
      <c r="IV2932" s="425"/>
    </row>
    <row r="2933" s="428" customFormat="1" ht="27.6" customHeight="1" spans="2:256">
      <c r="B2933" s="465"/>
      <c r="GH2933" s="425"/>
      <c r="GI2933" s="425"/>
      <c r="GJ2933" s="425"/>
      <c r="GK2933" s="425"/>
      <c r="GL2933" s="425"/>
      <c r="GM2933" s="425"/>
      <c r="GN2933" s="425"/>
      <c r="GO2933" s="425"/>
      <c r="GP2933" s="425"/>
      <c r="GQ2933" s="425"/>
      <c r="GR2933" s="425"/>
      <c r="GS2933" s="425"/>
      <c r="GT2933" s="425"/>
      <c r="GU2933" s="425"/>
      <c r="GV2933" s="425"/>
      <c r="GW2933" s="425"/>
      <c r="GX2933" s="425"/>
      <c r="GY2933" s="425"/>
      <c r="GZ2933" s="425"/>
      <c r="HA2933" s="425"/>
      <c r="HB2933" s="425"/>
      <c r="HC2933" s="425"/>
      <c r="HD2933" s="425"/>
      <c r="HE2933" s="425"/>
      <c r="HF2933" s="425"/>
      <c r="HG2933" s="425"/>
      <c r="HH2933" s="425"/>
      <c r="HI2933" s="425"/>
      <c r="HJ2933" s="425"/>
      <c r="HK2933" s="425"/>
      <c r="HL2933" s="425"/>
      <c r="HM2933" s="425"/>
      <c r="HN2933" s="425"/>
      <c r="HO2933" s="425"/>
      <c r="HP2933" s="425"/>
      <c r="HQ2933" s="425"/>
      <c r="HR2933" s="425"/>
      <c r="HS2933" s="425"/>
      <c r="HT2933" s="425"/>
      <c r="HU2933" s="425"/>
      <c r="HV2933" s="425"/>
      <c r="HW2933" s="425"/>
      <c r="HX2933" s="425"/>
      <c r="HY2933" s="425"/>
      <c r="HZ2933" s="425"/>
      <c r="IA2933" s="425"/>
      <c r="IB2933" s="425"/>
      <c r="IC2933" s="425"/>
      <c r="ID2933" s="425"/>
      <c r="IE2933" s="425"/>
      <c r="IF2933" s="425"/>
      <c r="IG2933" s="425"/>
      <c r="IH2933" s="425"/>
      <c r="II2933" s="425"/>
      <c r="IJ2933" s="425"/>
      <c r="IK2933" s="425"/>
      <c r="IL2933" s="425"/>
      <c r="IM2933" s="425"/>
      <c r="IN2933" s="425"/>
      <c r="IO2933" s="425"/>
      <c r="IP2933" s="425"/>
      <c r="IQ2933" s="425"/>
      <c r="IR2933" s="425"/>
      <c r="IS2933" s="425"/>
      <c r="IT2933" s="425"/>
      <c r="IU2933" s="425"/>
      <c r="IV2933" s="425"/>
    </row>
    <row r="2934" s="428" customFormat="1" ht="27.6" customHeight="1" spans="2:256">
      <c r="B2934" s="465"/>
      <c r="GH2934" s="425"/>
      <c r="GI2934" s="425"/>
      <c r="GJ2934" s="425"/>
      <c r="GK2934" s="425"/>
      <c r="GL2934" s="425"/>
      <c r="GM2934" s="425"/>
      <c r="GN2934" s="425"/>
      <c r="GO2934" s="425"/>
      <c r="GP2934" s="425"/>
      <c r="GQ2934" s="425"/>
      <c r="GR2934" s="425"/>
      <c r="GS2934" s="425"/>
      <c r="GT2934" s="425"/>
      <c r="GU2934" s="425"/>
      <c r="GV2934" s="425"/>
      <c r="GW2934" s="425"/>
      <c r="GX2934" s="425"/>
      <c r="GY2934" s="425"/>
      <c r="GZ2934" s="425"/>
      <c r="HA2934" s="425"/>
      <c r="HB2934" s="425"/>
      <c r="HC2934" s="425"/>
      <c r="HD2934" s="425"/>
      <c r="HE2934" s="425"/>
      <c r="HF2934" s="425"/>
      <c r="HG2934" s="425"/>
      <c r="HH2934" s="425"/>
      <c r="HI2934" s="425"/>
      <c r="HJ2934" s="425"/>
      <c r="HK2934" s="425"/>
      <c r="HL2934" s="425"/>
      <c r="HM2934" s="425"/>
      <c r="HN2934" s="425"/>
      <c r="HO2934" s="425"/>
      <c r="HP2934" s="425"/>
      <c r="HQ2934" s="425"/>
      <c r="HR2934" s="425"/>
      <c r="HS2934" s="425"/>
      <c r="HT2934" s="425"/>
      <c r="HU2934" s="425"/>
      <c r="HV2934" s="425"/>
      <c r="HW2934" s="425"/>
      <c r="HX2934" s="425"/>
      <c r="HY2934" s="425"/>
      <c r="HZ2934" s="425"/>
      <c r="IA2934" s="425"/>
      <c r="IB2934" s="425"/>
      <c r="IC2934" s="425"/>
      <c r="ID2934" s="425"/>
      <c r="IE2934" s="425"/>
      <c r="IF2934" s="425"/>
      <c r="IG2934" s="425"/>
      <c r="IH2934" s="425"/>
      <c r="II2934" s="425"/>
      <c r="IJ2934" s="425"/>
      <c r="IK2934" s="425"/>
      <c r="IL2934" s="425"/>
      <c r="IM2934" s="425"/>
      <c r="IN2934" s="425"/>
      <c r="IO2934" s="425"/>
      <c r="IP2934" s="425"/>
      <c r="IQ2934" s="425"/>
      <c r="IR2934" s="425"/>
      <c r="IS2934" s="425"/>
      <c r="IT2934" s="425"/>
      <c r="IU2934" s="425"/>
      <c r="IV2934" s="425"/>
    </row>
    <row r="2935" s="428" customFormat="1" ht="27.6" customHeight="1" spans="2:256">
      <c r="B2935" s="465"/>
      <c r="GH2935" s="425"/>
      <c r="GI2935" s="425"/>
      <c r="GJ2935" s="425"/>
      <c r="GK2935" s="425"/>
      <c r="GL2935" s="425"/>
      <c r="GM2935" s="425"/>
      <c r="GN2935" s="425"/>
      <c r="GO2935" s="425"/>
      <c r="GP2935" s="425"/>
      <c r="GQ2935" s="425"/>
      <c r="GR2935" s="425"/>
      <c r="GS2935" s="425"/>
      <c r="GT2935" s="425"/>
      <c r="GU2935" s="425"/>
      <c r="GV2935" s="425"/>
      <c r="GW2935" s="425"/>
      <c r="GX2935" s="425"/>
      <c r="GY2935" s="425"/>
      <c r="GZ2935" s="425"/>
      <c r="HA2935" s="425"/>
      <c r="HB2935" s="425"/>
      <c r="HC2935" s="425"/>
      <c r="HD2935" s="425"/>
      <c r="HE2935" s="425"/>
      <c r="HF2935" s="425"/>
      <c r="HG2935" s="425"/>
      <c r="HH2935" s="425"/>
      <c r="HI2935" s="425"/>
      <c r="HJ2935" s="425"/>
      <c r="HK2935" s="425"/>
      <c r="HL2935" s="425"/>
      <c r="HM2935" s="425"/>
      <c r="HN2935" s="425"/>
      <c r="HO2935" s="425"/>
      <c r="HP2935" s="425"/>
      <c r="HQ2935" s="425"/>
      <c r="HR2935" s="425"/>
      <c r="HS2935" s="425"/>
      <c r="HT2935" s="425"/>
      <c r="HU2935" s="425"/>
      <c r="HV2935" s="425"/>
      <c r="HW2935" s="425"/>
      <c r="HX2935" s="425"/>
      <c r="HY2935" s="425"/>
      <c r="HZ2935" s="425"/>
      <c r="IA2935" s="425"/>
      <c r="IB2935" s="425"/>
      <c r="IC2935" s="425"/>
      <c r="ID2935" s="425"/>
      <c r="IE2935" s="425"/>
      <c r="IF2935" s="425"/>
      <c r="IG2935" s="425"/>
      <c r="IH2935" s="425"/>
      <c r="II2935" s="425"/>
      <c r="IJ2935" s="425"/>
      <c r="IK2935" s="425"/>
      <c r="IL2935" s="425"/>
      <c r="IM2935" s="425"/>
      <c r="IN2935" s="425"/>
      <c r="IO2935" s="425"/>
      <c r="IP2935" s="425"/>
      <c r="IQ2935" s="425"/>
      <c r="IR2935" s="425"/>
      <c r="IS2935" s="425"/>
      <c r="IT2935" s="425"/>
      <c r="IU2935" s="425"/>
      <c r="IV2935" s="425"/>
    </row>
    <row r="2936" s="428" customFormat="1" ht="27.6" customHeight="1" spans="2:256">
      <c r="B2936" s="465"/>
      <c r="GH2936" s="425"/>
      <c r="GI2936" s="425"/>
      <c r="GJ2936" s="425"/>
      <c r="GK2936" s="425"/>
      <c r="GL2936" s="425"/>
      <c r="GM2936" s="425"/>
      <c r="GN2936" s="425"/>
      <c r="GO2936" s="425"/>
      <c r="GP2936" s="425"/>
      <c r="GQ2936" s="425"/>
      <c r="GR2936" s="425"/>
      <c r="GS2936" s="425"/>
      <c r="GT2936" s="425"/>
      <c r="GU2936" s="425"/>
      <c r="GV2936" s="425"/>
      <c r="GW2936" s="425"/>
      <c r="GX2936" s="425"/>
      <c r="GY2936" s="425"/>
      <c r="GZ2936" s="425"/>
      <c r="HA2936" s="425"/>
      <c r="HB2936" s="425"/>
      <c r="HC2936" s="425"/>
      <c r="HD2936" s="425"/>
      <c r="HE2936" s="425"/>
      <c r="HF2936" s="425"/>
      <c r="HG2936" s="425"/>
      <c r="HH2936" s="425"/>
      <c r="HI2936" s="425"/>
      <c r="HJ2936" s="425"/>
      <c r="HK2936" s="425"/>
      <c r="HL2936" s="425"/>
      <c r="HM2936" s="425"/>
      <c r="HN2936" s="425"/>
      <c r="HO2936" s="425"/>
      <c r="HP2936" s="425"/>
      <c r="HQ2936" s="425"/>
      <c r="HR2936" s="425"/>
      <c r="HS2936" s="425"/>
      <c r="HT2936" s="425"/>
      <c r="HU2936" s="425"/>
      <c r="HV2936" s="425"/>
      <c r="HW2936" s="425"/>
      <c r="HX2936" s="425"/>
      <c r="HY2936" s="425"/>
      <c r="HZ2936" s="425"/>
      <c r="IA2936" s="425"/>
      <c r="IB2936" s="425"/>
      <c r="IC2936" s="425"/>
      <c r="ID2936" s="425"/>
      <c r="IE2936" s="425"/>
      <c r="IF2936" s="425"/>
      <c r="IG2936" s="425"/>
      <c r="IH2936" s="425"/>
      <c r="II2936" s="425"/>
      <c r="IJ2936" s="425"/>
      <c r="IK2936" s="425"/>
      <c r="IL2936" s="425"/>
      <c r="IM2936" s="425"/>
      <c r="IN2936" s="425"/>
      <c r="IO2936" s="425"/>
      <c r="IP2936" s="425"/>
      <c r="IQ2936" s="425"/>
      <c r="IR2936" s="425"/>
      <c r="IS2936" s="425"/>
      <c r="IT2936" s="425"/>
      <c r="IU2936" s="425"/>
      <c r="IV2936" s="425"/>
    </row>
    <row r="2937" s="428" customFormat="1" ht="27.6" customHeight="1" spans="2:256">
      <c r="B2937" s="465"/>
      <c r="GH2937" s="425"/>
      <c r="GI2937" s="425"/>
      <c r="GJ2937" s="425"/>
      <c r="GK2937" s="425"/>
      <c r="GL2937" s="425"/>
      <c r="GM2937" s="425"/>
      <c r="GN2937" s="425"/>
      <c r="GO2937" s="425"/>
      <c r="GP2937" s="425"/>
      <c r="GQ2937" s="425"/>
      <c r="GR2937" s="425"/>
      <c r="GS2937" s="425"/>
      <c r="GT2937" s="425"/>
      <c r="GU2937" s="425"/>
      <c r="GV2937" s="425"/>
      <c r="GW2937" s="425"/>
      <c r="GX2937" s="425"/>
      <c r="GY2937" s="425"/>
      <c r="GZ2937" s="425"/>
      <c r="HA2937" s="425"/>
      <c r="HB2937" s="425"/>
      <c r="HC2937" s="425"/>
      <c r="HD2937" s="425"/>
      <c r="HE2937" s="425"/>
      <c r="HF2937" s="425"/>
      <c r="HG2937" s="425"/>
      <c r="HH2937" s="425"/>
      <c r="HI2937" s="425"/>
      <c r="HJ2937" s="425"/>
      <c r="HK2937" s="425"/>
      <c r="HL2937" s="425"/>
      <c r="HM2937" s="425"/>
      <c r="HN2937" s="425"/>
      <c r="HO2937" s="425"/>
      <c r="HP2937" s="425"/>
      <c r="HQ2937" s="425"/>
      <c r="HR2937" s="425"/>
      <c r="HS2937" s="425"/>
      <c r="HT2937" s="425"/>
      <c r="HU2937" s="425"/>
      <c r="HV2937" s="425"/>
      <c r="HW2937" s="425"/>
      <c r="HX2937" s="425"/>
      <c r="HY2937" s="425"/>
      <c r="HZ2937" s="425"/>
      <c r="IA2937" s="425"/>
      <c r="IB2937" s="425"/>
      <c r="IC2937" s="425"/>
      <c r="ID2937" s="425"/>
      <c r="IE2937" s="425"/>
      <c r="IF2937" s="425"/>
      <c r="IG2937" s="425"/>
      <c r="IH2937" s="425"/>
      <c r="II2937" s="425"/>
      <c r="IJ2937" s="425"/>
      <c r="IK2937" s="425"/>
      <c r="IL2937" s="425"/>
      <c r="IM2937" s="425"/>
      <c r="IN2937" s="425"/>
      <c r="IO2937" s="425"/>
      <c r="IP2937" s="425"/>
      <c r="IQ2937" s="425"/>
      <c r="IR2937" s="425"/>
      <c r="IS2937" s="425"/>
      <c r="IT2937" s="425"/>
      <c r="IU2937" s="425"/>
      <c r="IV2937" s="425"/>
    </row>
    <row r="2938" s="428" customFormat="1" ht="27.6" customHeight="1" spans="2:256">
      <c r="B2938" s="465"/>
      <c r="GH2938" s="425"/>
      <c r="GI2938" s="425"/>
      <c r="GJ2938" s="425"/>
      <c r="GK2938" s="425"/>
      <c r="GL2938" s="425"/>
      <c r="GM2938" s="425"/>
      <c r="GN2938" s="425"/>
      <c r="GO2938" s="425"/>
      <c r="GP2938" s="425"/>
      <c r="GQ2938" s="425"/>
      <c r="GR2938" s="425"/>
      <c r="GS2938" s="425"/>
      <c r="GT2938" s="425"/>
      <c r="GU2938" s="425"/>
      <c r="GV2938" s="425"/>
      <c r="GW2938" s="425"/>
      <c r="GX2938" s="425"/>
      <c r="GY2938" s="425"/>
      <c r="GZ2938" s="425"/>
      <c r="HA2938" s="425"/>
      <c r="HB2938" s="425"/>
      <c r="HC2938" s="425"/>
      <c r="HD2938" s="425"/>
      <c r="HE2938" s="425"/>
      <c r="HF2938" s="425"/>
      <c r="HG2938" s="425"/>
      <c r="HH2938" s="425"/>
      <c r="HI2938" s="425"/>
      <c r="HJ2938" s="425"/>
      <c r="HK2938" s="425"/>
      <c r="HL2938" s="425"/>
      <c r="HM2938" s="425"/>
      <c r="HN2938" s="425"/>
      <c r="HO2938" s="425"/>
      <c r="HP2938" s="425"/>
      <c r="HQ2938" s="425"/>
      <c r="HR2938" s="425"/>
      <c r="HS2938" s="425"/>
      <c r="HT2938" s="425"/>
      <c r="HU2938" s="425"/>
      <c r="HV2938" s="425"/>
      <c r="HW2938" s="425"/>
      <c r="HX2938" s="425"/>
      <c r="HY2938" s="425"/>
      <c r="HZ2938" s="425"/>
      <c r="IA2938" s="425"/>
      <c r="IB2938" s="425"/>
      <c r="IC2938" s="425"/>
      <c r="ID2938" s="425"/>
      <c r="IE2938" s="425"/>
      <c r="IF2938" s="425"/>
      <c r="IG2938" s="425"/>
      <c r="IH2938" s="425"/>
      <c r="II2938" s="425"/>
      <c r="IJ2938" s="425"/>
      <c r="IK2938" s="425"/>
      <c r="IL2938" s="425"/>
      <c r="IM2938" s="425"/>
      <c r="IN2938" s="425"/>
      <c r="IO2938" s="425"/>
      <c r="IP2938" s="425"/>
      <c r="IQ2938" s="425"/>
      <c r="IR2938" s="425"/>
      <c r="IS2938" s="425"/>
      <c r="IT2938" s="425"/>
      <c r="IU2938" s="425"/>
      <c r="IV2938" s="425"/>
    </row>
    <row r="2939" s="428" customFormat="1" ht="27.6" customHeight="1" spans="2:256">
      <c r="B2939" s="465"/>
      <c r="GH2939" s="425"/>
      <c r="GI2939" s="425"/>
      <c r="GJ2939" s="425"/>
      <c r="GK2939" s="425"/>
      <c r="GL2939" s="425"/>
      <c r="GM2939" s="425"/>
      <c r="GN2939" s="425"/>
      <c r="GO2939" s="425"/>
      <c r="GP2939" s="425"/>
      <c r="GQ2939" s="425"/>
      <c r="GR2939" s="425"/>
      <c r="GS2939" s="425"/>
      <c r="GT2939" s="425"/>
      <c r="GU2939" s="425"/>
      <c r="GV2939" s="425"/>
      <c r="GW2939" s="425"/>
      <c r="GX2939" s="425"/>
      <c r="GY2939" s="425"/>
      <c r="GZ2939" s="425"/>
      <c r="HA2939" s="425"/>
      <c r="HB2939" s="425"/>
      <c r="HC2939" s="425"/>
      <c r="HD2939" s="425"/>
      <c r="HE2939" s="425"/>
      <c r="HF2939" s="425"/>
      <c r="HG2939" s="425"/>
      <c r="HH2939" s="425"/>
      <c r="HI2939" s="425"/>
      <c r="HJ2939" s="425"/>
      <c r="HK2939" s="425"/>
      <c r="HL2939" s="425"/>
      <c r="HM2939" s="425"/>
      <c r="HN2939" s="425"/>
      <c r="HO2939" s="425"/>
      <c r="HP2939" s="425"/>
      <c r="HQ2939" s="425"/>
      <c r="HR2939" s="425"/>
      <c r="HS2939" s="425"/>
      <c r="HT2939" s="425"/>
      <c r="HU2939" s="425"/>
      <c r="HV2939" s="425"/>
      <c r="HW2939" s="425"/>
      <c r="HX2939" s="425"/>
      <c r="HY2939" s="425"/>
      <c r="HZ2939" s="425"/>
      <c r="IA2939" s="425"/>
      <c r="IB2939" s="425"/>
      <c r="IC2939" s="425"/>
      <c r="ID2939" s="425"/>
      <c r="IE2939" s="425"/>
      <c r="IF2939" s="425"/>
      <c r="IG2939" s="425"/>
      <c r="IH2939" s="425"/>
      <c r="II2939" s="425"/>
      <c r="IJ2939" s="425"/>
      <c r="IK2939" s="425"/>
      <c r="IL2939" s="425"/>
      <c r="IM2939" s="425"/>
      <c r="IN2939" s="425"/>
      <c r="IO2939" s="425"/>
      <c r="IP2939" s="425"/>
      <c r="IQ2939" s="425"/>
      <c r="IR2939" s="425"/>
      <c r="IS2939" s="425"/>
      <c r="IT2939" s="425"/>
      <c r="IU2939" s="425"/>
      <c r="IV2939" s="425"/>
    </row>
    <row r="2940" s="428" customFormat="1" ht="27.6" customHeight="1" spans="2:256">
      <c r="B2940" s="465"/>
      <c r="GH2940" s="425"/>
      <c r="GI2940" s="425"/>
      <c r="GJ2940" s="425"/>
      <c r="GK2940" s="425"/>
      <c r="GL2940" s="425"/>
      <c r="GM2940" s="425"/>
      <c r="GN2940" s="425"/>
      <c r="GO2940" s="425"/>
      <c r="GP2940" s="425"/>
      <c r="GQ2940" s="425"/>
      <c r="GR2940" s="425"/>
      <c r="GS2940" s="425"/>
      <c r="GT2940" s="425"/>
      <c r="GU2940" s="425"/>
      <c r="GV2940" s="425"/>
      <c r="GW2940" s="425"/>
      <c r="GX2940" s="425"/>
      <c r="GY2940" s="425"/>
      <c r="GZ2940" s="425"/>
      <c r="HA2940" s="425"/>
      <c r="HB2940" s="425"/>
      <c r="HC2940" s="425"/>
      <c r="HD2940" s="425"/>
      <c r="HE2940" s="425"/>
      <c r="HF2940" s="425"/>
      <c r="HG2940" s="425"/>
      <c r="HH2940" s="425"/>
      <c r="HI2940" s="425"/>
      <c r="HJ2940" s="425"/>
      <c r="HK2940" s="425"/>
      <c r="HL2940" s="425"/>
      <c r="HM2940" s="425"/>
      <c r="HN2940" s="425"/>
      <c r="HO2940" s="425"/>
      <c r="HP2940" s="425"/>
      <c r="HQ2940" s="425"/>
      <c r="HR2940" s="425"/>
      <c r="HS2940" s="425"/>
      <c r="HT2940" s="425"/>
      <c r="HU2940" s="425"/>
      <c r="HV2940" s="425"/>
      <c r="HW2940" s="425"/>
      <c r="HX2940" s="425"/>
      <c r="HY2940" s="425"/>
      <c r="HZ2940" s="425"/>
      <c r="IA2940" s="425"/>
      <c r="IB2940" s="425"/>
      <c r="IC2940" s="425"/>
      <c r="ID2940" s="425"/>
      <c r="IE2940" s="425"/>
      <c r="IF2940" s="425"/>
      <c r="IG2940" s="425"/>
      <c r="IH2940" s="425"/>
      <c r="II2940" s="425"/>
      <c r="IJ2940" s="425"/>
      <c r="IK2940" s="425"/>
      <c r="IL2940" s="425"/>
      <c r="IM2940" s="425"/>
      <c r="IN2940" s="425"/>
      <c r="IO2940" s="425"/>
      <c r="IP2940" s="425"/>
      <c r="IQ2940" s="425"/>
      <c r="IR2940" s="425"/>
      <c r="IS2940" s="425"/>
      <c r="IT2940" s="425"/>
      <c r="IU2940" s="425"/>
      <c r="IV2940" s="425"/>
    </row>
    <row r="2941" s="428" customFormat="1" ht="27.6" customHeight="1" spans="2:256">
      <c r="B2941" s="465"/>
      <c r="GH2941" s="425"/>
      <c r="GI2941" s="425"/>
      <c r="GJ2941" s="425"/>
      <c r="GK2941" s="425"/>
      <c r="GL2941" s="425"/>
      <c r="GM2941" s="425"/>
      <c r="GN2941" s="425"/>
      <c r="GO2941" s="425"/>
      <c r="GP2941" s="425"/>
      <c r="GQ2941" s="425"/>
      <c r="GR2941" s="425"/>
      <c r="GS2941" s="425"/>
      <c r="GT2941" s="425"/>
      <c r="GU2941" s="425"/>
      <c r="GV2941" s="425"/>
      <c r="GW2941" s="425"/>
      <c r="GX2941" s="425"/>
      <c r="GY2941" s="425"/>
      <c r="GZ2941" s="425"/>
      <c r="HA2941" s="425"/>
      <c r="HB2941" s="425"/>
      <c r="HC2941" s="425"/>
      <c r="HD2941" s="425"/>
      <c r="HE2941" s="425"/>
      <c r="HF2941" s="425"/>
      <c r="HG2941" s="425"/>
      <c r="HH2941" s="425"/>
      <c r="HI2941" s="425"/>
      <c r="HJ2941" s="425"/>
      <c r="HK2941" s="425"/>
      <c r="HL2941" s="425"/>
      <c r="HM2941" s="425"/>
      <c r="HN2941" s="425"/>
      <c r="HO2941" s="425"/>
      <c r="HP2941" s="425"/>
      <c r="HQ2941" s="425"/>
      <c r="HR2941" s="425"/>
      <c r="HS2941" s="425"/>
      <c r="HT2941" s="425"/>
      <c r="HU2941" s="425"/>
      <c r="HV2941" s="425"/>
      <c r="HW2941" s="425"/>
      <c r="HX2941" s="425"/>
      <c r="HY2941" s="425"/>
      <c r="HZ2941" s="425"/>
      <c r="IA2941" s="425"/>
      <c r="IB2941" s="425"/>
      <c r="IC2941" s="425"/>
      <c r="ID2941" s="425"/>
      <c r="IE2941" s="425"/>
      <c r="IF2941" s="425"/>
      <c r="IG2941" s="425"/>
      <c r="IH2941" s="425"/>
      <c r="II2941" s="425"/>
      <c r="IJ2941" s="425"/>
      <c r="IK2941" s="425"/>
      <c r="IL2941" s="425"/>
      <c r="IM2941" s="425"/>
      <c r="IN2941" s="425"/>
      <c r="IO2941" s="425"/>
      <c r="IP2941" s="425"/>
      <c r="IQ2941" s="425"/>
      <c r="IR2941" s="425"/>
      <c r="IS2941" s="425"/>
      <c r="IT2941" s="425"/>
      <c r="IU2941" s="425"/>
      <c r="IV2941" s="425"/>
    </row>
    <row r="2942" s="428" customFormat="1" ht="27.6" customHeight="1" spans="2:256">
      <c r="B2942" s="465"/>
      <c r="GH2942" s="425"/>
      <c r="GI2942" s="425"/>
      <c r="GJ2942" s="425"/>
      <c r="GK2942" s="425"/>
      <c r="GL2942" s="425"/>
      <c r="GM2942" s="425"/>
      <c r="GN2942" s="425"/>
      <c r="GO2942" s="425"/>
      <c r="GP2942" s="425"/>
      <c r="GQ2942" s="425"/>
      <c r="GR2942" s="425"/>
      <c r="GS2942" s="425"/>
      <c r="GT2942" s="425"/>
      <c r="GU2942" s="425"/>
      <c r="GV2942" s="425"/>
      <c r="GW2942" s="425"/>
      <c r="GX2942" s="425"/>
      <c r="GY2942" s="425"/>
      <c r="GZ2942" s="425"/>
      <c r="HA2942" s="425"/>
      <c r="HB2942" s="425"/>
      <c r="HC2942" s="425"/>
      <c r="HD2942" s="425"/>
      <c r="HE2942" s="425"/>
      <c r="HF2942" s="425"/>
      <c r="HG2942" s="425"/>
      <c r="HH2942" s="425"/>
      <c r="HI2942" s="425"/>
      <c r="HJ2942" s="425"/>
      <c r="HK2942" s="425"/>
      <c r="HL2942" s="425"/>
      <c r="HM2942" s="425"/>
      <c r="HN2942" s="425"/>
      <c r="HO2942" s="425"/>
      <c r="HP2942" s="425"/>
      <c r="HQ2942" s="425"/>
      <c r="HR2942" s="425"/>
      <c r="HS2942" s="425"/>
      <c r="HT2942" s="425"/>
      <c r="HU2942" s="425"/>
      <c r="HV2942" s="425"/>
      <c r="HW2942" s="425"/>
      <c r="HX2942" s="425"/>
      <c r="HY2942" s="425"/>
      <c r="HZ2942" s="425"/>
      <c r="IA2942" s="425"/>
      <c r="IB2942" s="425"/>
      <c r="IC2942" s="425"/>
      <c r="ID2942" s="425"/>
      <c r="IE2942" s="425"/>
      <c r="IF2942" s="425"/>
      <c r="IG2942" s="425"/>
      <c r="IH2942" s="425"/>
      <c r="II2942" s="425"/>
      <c r="IJ2942" s="425"/>
      <c r="IK2942" s="425"/>
      <c r="IL2942" s="425"/>
      <c r="IM2942" s="425"/>
      <c r="IN2942" s="425"/>
      <c r="IO2942" s="425"/>
      <c r="IP2942" s="425"/>
      <c r="IQ2942" s="425"/>
      <c r="IR2942" s="425"/>
      <c r="IS2942" s="425"/>
      <c r="IT2942" s="425"/>
      <c r="IU2942" s="425"/>
      <c r="IV2942" s="425"/>
    </row>
    <row r="2943" s="428" customFormat="1" ht="27.6" customHeight="1" spans="2:256">
      <c r="B2943" s="465"/>
      <c r="GH2943" s="425"/>
      <c r="GI2943" s="425"/>
      <c r="GJ2943" s="425"/>
      <c r="GK2943" s="425"/>
      <c r="GL2943" s="425"/>
      <c r="GM2943" s="425"/>
      <c r="GN2943" s="425"/>
      <c r="GO2943" s="425"/>
      <c r="GP2943" s="425"/>
      <c r="GQ2943" s="425"/>
      <c r="GR2943" s="425"/>
      <c r="GS2943" s="425"/>
      <c r="GT2943" s="425"/>
      <c r="GU2943" s="425"/>
      <c r="GV2943" s="425"/>
      <c r="GW2943" s="425"/>
      <c r="GX2943" s="425"/>
      <c r="GY2943" s="425"/>
      <c r="GZ2943" s="425"/>
      <c r="HA2943" s="425"/>
      <c r="HB2943" s="425"/>
      <c r="HC2943" s="425"/>
      <c r="HD2943" s="425"/>
      <c r="HE2943" s="425"/>
      <c r="HF2943" s="425"/>
      <c r="HG2943" s="425"/>
      <c r="HH2943" s="425"/>
      <c r="HI2943" s="425"/>
      <c r="HJ2943" s="425"/>
      <c r="HK2943" s="425"/>
      <c r="HL2943" s="425"/>
      <c r="HM2943" s="425"/>
      <c r="HN2943" s="425"/>
      <c r="HO2943" s="425"/>
      <c r="HP2943" s="425"/>
      <c r="HQ2943" s="425"/>
      <c r="HR2943" s="425"/>
      <c r="HS2943" s="425"/>
      <c r="HT2943" s="425"/>
      <c r="HU2943" s="425"/>
      <c r="HV2943" s="425"/>
      <c r="HW2943" s="425"/>
      <c r="HX2943" s="425"/>
      <c r="HY2943" s="425"/>
      <c r="HZ2943" s="425"/>
      <c r="IA2943" s="425"/>
      <c r="IB2943" s="425"/>
      <c r="IC2943" s="425"/>
      <c r="ID2943" s="425"/>
      <c r="IE2943" s="425"/>
      <c r="IF2943" s="425"/>
      <c r="IG2943" s="425"/>
      <c r="IH2943" s="425"/>
      <c r="II2943" s="425"/>
      <c r="IJ2943" s="425"/>
      <c r="IK2943" s="425"/>
      <c r="IL2943" s="425"/>
      <c r="IM2943" s="425"/>
      <c r="IN2943" s="425"/>
      <c r="IO2943" s="425"/>
      <c r="IP2943" s="425"/>
      <c r="IQ2943" s="425"/>
      <c r="IR2943" s="425"/>
      <c r="IS2943" s="425"/>
      <c r="IT2943" s="425"/>
      <c r="IU2943" s="425"/>
      <c r="IV2943" s="425"/>
    </row>
    <row r="2944" s="428" customFormat="1" ht="27.6" customHeight="1" spans="2:256">
      <c r="B2944" s="465"/>
      <c r="GH2944" s="425"/>
      <c r="GI2944" s="425"/>
      <c r="GJ2944" s="425"/>
      <c r="GK2944" s="425"/>
      <c r="GL2944" s="425"/>
      <c r="GM2944" s="425"/>
      <c r="GN2944" s="425"/>
      <c r="GO2944" s="425"/>
      <c r="GP2944" s="425"/>
      <c r="GQ2944" s="425"/>
      <c r="GR2944" s="425"/>
      <c r="GS2944" s="425"/>
      <c r="GT2944" s="425"/>
      <c r="GU2944" s="425"/>
      <c r="GV2944" s="425"/>
      <c r="GW2944" s="425"/>
      <c r="GX2944" s="425"/>
      <c r="GY2944" s="425"/>
      <c r="GZ2944" s="425"/>
      <c r="HA2944" s="425"/>
      <c r="HB2944" s="425"/>
      <c r="HC2944" s="425"/>
      <c r="HD2944" s="425"/>
      <c r="HE2944" s="425"/>
      <c r="HF2944" s="425"/>
      <c r="HG2944" s="425"/>
      <c r="HH2944" s="425"/>
      <c r="HI2944" s="425"/>
      <c r="HJ2944" s="425"/>
      <c r="HK2944" s="425"/>
      <c r="HL2944" s="425"/>
      <c r="HM2944" s="425"/>
      <c r="HN2944" s="425"/>
      <c r="HO2944" s="425"/>
      <c r="HP2944" s="425"/>
      <c r="HQ2944" s="425"/>
      <c r="HR2944" s="425"/>
      <c r="HS2944" s="425"/>
      <c r="HT2944" s="425"/>
      <c r="HU2944" s="425"/>
      <c r="HV2944" s="425"/>
      <c r="HW2944" s="425"/>
      <c r="HX2944" s="425"/>
      <c r="HY2944" s="425"/>
      <c r="HZ2944" s="425"/>
      <c r="IA2944" s="425"/>
      <c r="IB2944" s="425"/>
      <c r="IC2944" s="425"/>
      <c r="ID2944" s="425"/>
      <c r="IE2944" s="425"/>
      <c r="IF2944" s="425"/>
      <c r="IG2944" s="425"/>
      <c r="IH2944" s="425"/>
      <c r="II2944" s="425"/>
      <c r="IJ2944" s="425"/>
      <c r="IK2944" s="425"/>
      <c r="IL2944" s="425"/>
      <c r="IM2944" s="425"/>
      <c r="IN2944" s="425"/>
      <c r="IO2944" s="425"/>
      <c r="IP2944" s="425"/>
      <c r="IQ2944" s="425"/>
      <c r="IR2944" s="425"/>
      <c r="IS2944" s="425"/>
      <c r="IT2944" s="425"/>
      <c r="IU2944" s="425"/>
      <c r="IV2944" s="425"/>
    </row>
    <row r="2945" s="428" customFormat="1" ht="27.6" customHeight="1" spans="2:256">
      <c r="B2945" s="465"/>
      <c r="GH2945" s="425"/>
      <c r="GI2945" s="425"/>
      <c r="GJ2945" s="425"/>
      <c r="GK2945" s="425"/>
      <c r="GL2945" s="425"/>
      <c r="GM2945" s="425"/>
      <c r="GN2945" s="425"/>
      <c r="GO2945" s="425"/>
      <c r="GP2945" s="425"/>
      <c r="GQ2945" s="425"/>
      <c r="GR2945" s="425"/>
      <c r="GS2945" s="425"/>
      <c r="GT2945" s="425"/>
      <c r="GU2945" s="425"/>
      <c r="GV2945" s="425"/>
      <c r="GW2945" s="425"/>
      <c r="GX2945" s="425"/>
      <c r="GY2945" s="425"/>
      <c r="GZ2945" s="425"/>
      <c r="HA2945" s="425"/>
      <c r="HB2945" s="425"/>
      <c r="HC2945" s="425"/>
      <c r="HD2945" s="425"/>
      <c r="HE2945" s="425"/>
      <c r="HF2945" s="425"/>
      <c r="HG2945" s="425"/>
      <c r="HH2945" s="425"/>
      <c r="HI2945" s="425"/>
      <c r="HJ2945" s="425"/>
      <c r="HK2945" s="425"/>
      <c r="HL2945" s="425"/>
      <c r="HM2945" s="425"/>
      <c r="HN2945" s="425"/>
      <c r="HO2945" s="425"/>
      <c r="HP2945" s="425"/>
      <c r="HQ2945" s="425"/>
      <c r="HR2945" s="425"/>
      <c r="HS2945" s="425"/>
      <c r="HT2945" s="425"/>
      <c r="HU2945" s="425"/>
      <c r="HV2945" s="425"/>
      <c r="HW2945" s="425"/>
      <c r="HX2945" s="425"/>
      <c r="HY2945" s="425"/>
      <c r="HZ2945" s="425"/>
      <c r="IA2945" s="425"/>
      <c r="IB2945" s="425"/>
      <c r="IC2945" s="425"/>
      <c r="ID2945" s="425"/>
      <c r="IE2945" s="425"/>
      <c r="IF2945" s="425"/>
      <c r="IG2945" s="425"/>
      <c r="IH2945" s="425"/>
      <c r="II2945" s="425"/>
      <c r="IJ2945" s="425"/>
      <c r="IK2945" s="425"/>
      <c r="IL2945" s="425"/>
      <c r="IM2945" s="425"/>
      <c r="IN2945" s="425"/>
      <c r="IO2945" s="425"/>
      <c r="IP2945" s="425"/>
      <c r="IQ2945" s="425"/>
      <c r="IR2945" s="425"/>
      <c r="IS2945" s="425"/>
      <c r="IT2945" s="425"/>
      <c r="IU2945" s="425"/>
      <c r="IV2945" s="425"/>
    </row>
    <row r="2946" s="428" customFormat="1" ht="27.6" customHeight="1" spans="2:256">
      <c r="B2946" s="465"/>
      <c r="GH2946" s="425"/>
      <c r="GI2946" s="425"/>
      <c r="GJ2946" s="425"/>
      <c r="GK2946" s="425"/>
      <c r="GL2946" s="425"/>
      <c r="GM2946" s="425"/>
      <c r="GN2946" s="425"/>
      <c r="GO2946" s="425"/>
      <c r="GP2946" s="425"/>
      <c r="GQ2946" s="425"/>
      <c r="GR2946" s="425"/>
      <c r="GS2946" s="425"/>
      <c r="GT2946" s="425"/>
      <c r="GU2946" s="425"/>
      <c r="GV2946" s="425"/>
      <c r="GW2946" s="425"/>
      <c r="GX2946" s="425"/>
      <c r="GY2946" s="425"/>
      <c r="GZ2946" s="425"/>
      <c r="HA2946" s="425"/>
      <c r="HB2946" s="425"/>
      <c r="HC2946" s="425"/>
      <c r="HD2946" s="425"/>
      <c r="HE2946" s="425"/>
      <c r="HF2946" s="425"/>
      <c r="HG2946" s="425"/>
      <c r="HH2946" s="425"/>
      <c r="HI2946" s="425"/>
      <c r="HJ2946" s="425"/>
      <c r="HK2946" s="425"/>
      <c r="HL2946" s="425"/>
      <c r="HM2946" s="425"/>
      <c r="HN2946" s="425"/>
      <c r="HO2946" s="425"/>
      <c r="HP2946" s="425"/>
      <c r="HQ2946" s="425"/>
      <c r="HR2946" s="425"/>
      <c r="HS2946" s="425"/>
      <c r="HT2946" s="425"/>
      <c r="HU2946" s="425"/>
      <c r="HV2946" s="425"/>
      <c r="HW2946" s="425"/>
      <c r="HX2946" s="425"/>
      <c r="HY2946" s="425"/>
      <c r="HZ2946" s="425"/>
      <c r="IA2946" s="425"/>
      <c r="IB2946" s="425"/>
      <c r="IC2946" s="425"/>
      <c r="ID2946" s="425"/>
      <c r="IE2946" s="425"/>
      <c r="IF2946" s="425"/>
      <c r="IG2946" s="425"/>
      <c r="IH2946" s="425"/>
      <c r="II2946" s="425"/>
      <c r="IJ2946" s="425"/>
      <c r="IK2946" s="425"/>
      <c r="IL2946" s="425"/>
      <c r="IM2946" s="425"/>
      <c r="IN2946" s="425"/>
      <c r="IO2946" s="425"/>
      <c r="IP2946" s="425"/>
      <c r="IQ2946" s="425"/>
      <c r="IR2946" s="425"/>
      <c r="IS2946" s="425"/>
      <c r="IT2946" s="425"/>
      <c r="IU2946" s="425"/>
      <c r="IV2946" s="425"/>
    </row>
    <row r="2947" s="428" customFormat="1" ht="27.6" customHeight="1" spans="2:256">
      <c r="B2947" s="465"/>
      <c r="GH2947" s="425"/>
      <c r="GI2947" s="425"/>
      <c r="GJ2947" s="425"/>
      <c r="GK2947" s="425"/>
      <c r="GL2947" s="425"/>
      <c r="GM2947" s="425"/>
      <c r="GN2947" s="425"/>
      <c r="GO2947" s="425"/>
      <c r="GP2947" s="425"/>
      <c r="GQ2947" s="425"/>
      <c r="GR2947" s="425"/>
      <c r="GS2947" s="425"/>
      <c r="GT2947" s="425"/>
      <c r="GU2947" s="425"/>
      <c r="GV2947" s="425"/>
      <c r="GW2947" s="425"/>
      <c r="GX2947" s="425"/>
      <c r="GY2947" s="425"/>
      <c r="GZ2947" s="425"/>
      <c r="HA2947" s="425"/>
      <c r="HB2947" s="425"/>
      <c r="HC2947" s="425"/>
      <c r="HD2947" s="425"/>
      <c r="HE2947" s="425"/>
      <c r="HF2947" s="425"/>
      <c r="HG2947" s="425"/>
      <c r="HH2947" s="425"/>
      <c r="HI2947" s="425"/>
      <c r="HJ2947" s="425"/>
      <c r="HK2947" s="425"/>
      <c r="HL2947" s="425"/>
      <c r="HM2947" s="425"/>
      <c r="HN2947" s="425"/>
      <c r="HO2947" s="425"/>
      <c r="HP2947" s="425"/>
      <c r="HQ2947" s="425"/>
      <c r="HR2947" s="425"/>
      <c r="HS2947" s="425"/>
      <c r="HT2947" s="425"/>
      <c r="HU2947" s="425"/>
      <c r="HV2947" s="425"/>
      <c r="HW2947" s="425"/>
      <c r="HX2947" s="425"/>
      <c r="HY2947" s="425"/>
      <c r="HZ2947" s="425"/>
      <c r="IA2947" s="425"/>
      <c r="IB2947" s="425"/>
      <c r="IC2947" s="425"/>
      <c r="ID2947" s="425"/>
      <c r="IE2947" s="425"/>
      <c r="IF2947" s="425"/>
      <c r="IG2947" s="425"/>
      <c r="IH2947" s="425"/>
      <c r="II2947" s="425"/>
      <c r="IJ2947" s="425"/>
      <c r="IK2947" s="425"/>
      <c r="IL2947" s="425"/>
      <c r="IM2947" s="425"/>
      <c r="IN2947" s="425"/>
      <c r="IO2947" s="425"/>
      <c r="IP2947" s="425"/>
      <c r="IQ2947" s="425"/>
      <c r="IR2947" s="425"/>
      <c r="IS2947" s="425"/>
      <c r="IT2947" s="425"/>
      <c r="IU2947" s="425"/>
      <c r="IV2947" s="425"/>
    </row>
    <row r="2948" s="428" customFormat="1" ht="27.6" customHeight="1" spans="2:256">
      <c r="B2948" s="465"/>
      <c r="GH2948" s="425"/>
      <c r="GI2948" s="425"/>
      <c r="GJ2948" s="425"/>
      <c r="GK2948" s="425"/>
      <c r="GL2948" s="425"/>
      <c r="GM2948" s="425"/>
      <c r="GN2948" s="425"/>
      <c r="GO2948" s="425"/>
      <c r="GP2948" s="425"/>
      <c r="GQ2948" s="425"/>
      <c r="GR2948" s="425"/>
      <c r="GS2948" s="425"/>
      <c r="GT2948" s="425"/>
      <c r="GU2948" s="425"/>
      <c r="GV2948" s="425"/>
      <c r="GW2948" s="425"/>
      <c r="GX2948" s="425"/>
      <c r="GY2948" s="425"/>
      <c r="GZ2948" s="425"/>
      <c r="HA2948" s="425"/>
      <c r="HB2948" s="425"/>
      <c r="HC2948" s="425"/>
      <c r="HD2948" s="425"/>
      <c r="HE2948" s="425"/>
      <c r="HF2948" s="425"/>
      <c r="HG2948" s="425"/>
      <c r="HH2948" s="425"/>
      <c r="HI2948" s="425"/>
      <c r="HJ2948" s="425"/>
      <c r="HK2948" s="425"/>
      <c r="HL2948" s="425"/>
      <c r="HM2948" s="425"/>
      <c r="HN2948" s="425"/>
      <c r="HO2948" s="425"/>
      <c r="HP2948" s="425"/>
      <c r="HQ2948" s="425"/>
      <c r="HR2948" s="425"/>
      <c r="HS2948" s="425"/>
      <c r="HT2948" s="425"/>
      <c r="HU2948" s="425"/>
      <c r="HV2948" s="425"/>
      <c r="HW2948" s="425"/>
      <c r="HX2948" s="425"/>
      <c r="HY2948" s="425"/>
      <c r="HZ2948" s="425"/>
      <c r="IA2948" s="425"/>
      <c r="IB2948" s="425"/>
      <c r="IC2948" s="425"/>
      <c r="ID2948" s="425"/>
      <c r="IE2948" s="425"/>
      <c r="IF2948" s="425"/>
      <c r="IG2948" s="425"/>
      <c r="IH2948" s="425"/>
      <c r="II2948" s="425"/>
      <c r="IJ2948" s="425"/>
      <c r="IK2948" s="425"/>
      <c r="IL2948" s="425"/>
      <c r="IM2948" s="425"/>
      <c r="IN2948" s="425"/>
      <c r="IO2948" s="425"/>
      <c r="IP2948" s="425"/>
      <c r="IQ2948" s="425"/>
      <c r="IR2948" s="425"/>
      <c r="IS2948" s="425"/>
      <c r="IT2948" s="425"/>
      <c r="IU2948" s="425"/>
      <c r="IV2948" s="425"/>
    </row>
    <row r="2949" s="428" customFormat="1" ht="27.6" customHeight="1" spans="2:256">
      <c r="B2949" s="465"/>
      <c r="GH2949" s="425"/>
      <c r="GI2949" s="425"/>
      <c r="GJ2949" s="425"/>
      <c r="GK2949" s="425"/>
      <c r="GL2949" s="425"/>
      <c r="GM2949" s="425"/>
      <c r="GN2949" s="425"/>
      <c r="GO2949" s="425"/>
      <c r="GP2949" s="425"/>
      <c r="GQ2949" s="425"/>
      <c r="GR2949" s="425"/>
      <c r="GS2949" s="425"/>
      <c r="GT2949" s="425"/>
      <c r="GU2949" s="425"/>
      <c r="GV2949" s="425"/>
      <c r="GW2949" s="425"/>
      <c r="GX2949" s="425"/>
      <c r="GY2949" s="425"/>
      <c r="GZ2949" s="425"/>
      <c r="HA2949" s="425"/>
      <c r="HB2949" s="425"/>
      <c r="HC2949" s="425"/>
      <c r="HD2949" s="425"/>
      <c r="HE2949" s="425"/>
      <c r="HF2949" s="425"/>
      <c r="HG2949" s="425"/>
      <c r="HH2949" s="425"/>
      <c r="HI2949" s="425"/>
      <c r="HJ2949" s="425"/>
      <c r="HK2949" s="425"/>
      <c r="HL2949" s="425"/>
      <c r="HM2949" s="425"/>
      <c r="HN2949" s="425"/>
      <c r="HO2949" s="425"/>
      <c r="HP2949" s="425"/>
      <c r="HQ2949" s="425"/>
      <c r="HR2949" s="425"/>
      <c r="HS2949" s="425"/>
      <c r="HT2949" s="425"/>
      <c r="HU2949" s="425"/>
      <c r="HV2949" s="425"/>
      <c r="HW2949" s="425"/>
      <c r="HX2949" s="425"/>
      <c r="HY2949" s="425"/>
      <c r="HZ2949" s="425"/>
      <c r="IA2949" s="425"/>
      <c r="IB2949" s="425"/>
      <c r="IC2949" s="425"/>
      <c r="ID2949" s="425"/>
      <c r="IE2949" s="425"/>
      <c r="IF2949" s="425"/>
      <c r="IG2949" s="425"/>
      <c r="IH2949" s="425"/>
      <c r="II2949" s="425"/>
      <c r="IJ2949" s="425"/>
      <c r="IK2949" s="425"/>
      <c r="IL2949" s="425"/>
      <c r="IM2949" s="425"/>
      <c r="IN2949" s="425"/>
      <c r="IO2949" s="425"/>
      <c r="IP2949" s="425"/>
      <c r="IQ2949" s="425"/>
      <c r="IR2949" s="425"/>
      <c r="IS2949" s="425"/>
      <c r="IT2949" s="425"/>
      <c r="IU2949" s="425"/>
      <c r="IV2949" s="425"/>
    </row>
    <row r="2950" s="428" customFormat="1" ht="27.6" customHeight="1" spans="2:256">
      <c r="B2950" s="465"/>
      <c r="GH2950" s="425"/>
      <c r="GI2950" s="425"/>
      <c r="GJ2950" s="425"/>
      <c r="GK2950" s="425"/>
      <c r="GL2950" s="425"/>
      <c r="GM2950" s="425"/>
      <c r="GN2950" s="425"/>
      <c r="GO2950" s="425"/>
      <c r="GP2950" s="425"/>
      <c r="GQ2950" s="425"/>
      <c r="GR2950" s="425"/>
      <c r="GS2950" s="425"/>
      <c r="GT2950" s="425"/>
      <c r="GU2950" s="425"/>
      <c r="GV2950" s="425"/>
      <c r="GW2950" s="425"/>
      <c r="GX2950" s="425"/>
      <c r="GY2950" s="425"/>
      <c r="GZ2950" s="425"/>
      <c r="HA2950" s="425"/>
      <c r="HB2950" s="425"/>
      <c r="HC2950" s="425"/>
      <c r="HD2950" s="425"/>
      <c r="HE2950" s="425"/>
      <c r="HF2950" s="425"/>
      <c r="HG2950" s="425"/>
      <c r="HH2950" s="425"/>
      <c r="HI2950" s="425"/>
      <c r="HJ2950" s="425"/>
      <c r="HK2950" s="425"/>
      <c r="HL2950" s="425"/>
      <c r="HM2950" s="425"/>
      <c r="HN2950" s="425"/>
      <c r="HO2950" s="425"/>
      <c r="HP2950" s="425"/>
      <c r="HQ2950" s="425"/>
      <c r="HR2950" s="425"/>
      <c r="HS2950" s="425"/>
      <c r="HT2950" s="425"/>
      <c r="HU2950" s="425"/>
      <c r="HV2950" s="425"/>
      <c r="HW2950" s="425"/>
      <c r="HX2950" s="425"/>
      <c r="HY2950" s="425"/>
      <c r="HZ2950" s="425"/>
      <c r="IA2950" s="425"/>
      <c r="IB2950" s="425"/>
      <c r="IC2950" s="425"/>
      <c r="ID2950" s="425"/>
      <c r="IE2950" s="425"/>
      <c r="IF2950" s="425"/>
      <c r="IG2950" s="425"/>
      <c r="IH2950" s="425"/>
      <c r="II2950" s="425"/>
      <c r="IJ2950" s="425"/>
      <c r="IK2950" s="425"/>
      <c r="IL2950" s="425"/>
      <c r="IM2950" s="425"/>
      <c r="IN2950" s="425"/>
      <c r="IO2950" s="425"/>
      <c r="IP2950" s="425"/>
      <c r="IQ2950" s="425"/>
      <c r="IR2950" s="425"/>
      <c r="IS2950" s="425"/>
      <c r="IT2950" s="425"/>
      <c r="IU2950" s="425"/>
      <c r="IV2950" s="425"/>
    </row>
    <row r="2951" s="428" customFormat="1" ht="27.6" customHeight="1" spans="2:256">
      <c r="B2951" s="465"/>
      <c r="GH2951" s="425"/>
      <c r="GI2951" s="425"/>
      <c r="GJ2951" s="425"/>
      <c r="GK2951" s="425"/>
      <c r="GL2951" s="425"/>
      <c r="GM2951" s="425"/>
      <c r="GN2951" s="425"/>
      <c r="GO2951" s="425"/>
      <c r="GP2951" s="425"/>
      <c r="GQ2951" s="425"/>
      <c r="GR2951" s="425"/>
      <c r="GS2951" s="425"/>
      <c r="GT2951" s="425"/>
      <c r="GU2951" s="425"/>
      <c r="GV2951" s="425"/>
      <c r="GW2951" s="425"/>
      <c r="GX2951" s="425"/>
      <c r="GY2951" s="425"/>
      <c r="GZ2951" s="425"/>
      <c r="HA2951" s="425"/>
      <c r="HB2951" s="425"/>
      <c r="HC2951" s="425"/>
      <c r="HD2951" s="425"/>
      <c r="HE2951" s="425"/>
      <c r="HF2951" s="425"/>
      <c r="HG2951" s="425"/>
      <c r="HH2951" s="425"/>
      <c r="HI2951" s="425"/>
      <c r="HJ2951" s="425"/>
      <c r="HK2951" s="425"/>
      <c r="HL2951" s="425"/>
      <c r="HM2951" s="425"/>
      <c r="HN2951" s="425"/>
      <c r="HO2951" s="425"/>
      <c r="HP2951" s="425"/>
      <c r="HQ2951" s="425"/>
      <c r="HR2951" s="425"/>
      <c r="HS2951" s="425"/>
      <c r="HT2951" s="425"/>
      <c r="HU2951" s="425"/>
      <c r="HV2951" s="425"/>
      <c r="HW2951" s="425"/>
      <c r="HX2951" s="425"/>
      <c r="HY2951" s="425"/>
      <c r="HZ2951" s="425"/>
      <c r="IA2951" s="425"/>
      <c r="IB2951" s="425"/>
      <c r="IC2951" s="425"/>
      <c r="ID2951" s="425"/>
      <c r="IE2951" s="425"/>
      <c r="IF2951" s="425"/>
      <c r="IG2951" s="425"/>
      <c r="IH2951" s="425"/>
      <c r="II2951" s="425"/>
      <c r="IJ2951" s="425"/>
      <c r="IK2951" s="425"/>
      <c r="IL2951" s="425"/>
      <c r="IM2951" s="425"/>
      <c r="IN2951" s="425"/>
      <c r="IO2951" s="425"/>
      <c r="IP2951" s="425"/>
      <c r="IQ2951" s="425"/>
      <c r="IR2951" s="425"/>
      <c r="IS2951" s="425"/>
      <c r="IT2951" s="425"/>
      <c r="IU2951" s="425"/>
      <c r="IV2951" s="425"/>
    </row>
    <row r="2952" s="428" customFormat="1" ht="27.6" customHeight="1" spans="2:256">
      <c r="B2952" s="465"/>
      <c r="GH2952" s="425"/>
      <c r="GI2952" s="425"/>
      <c r="GJ2952" s="425"/>
      <c r="GK2952" s="425"/>
      <c r="GL2952" s="425"/>
      <c r="GM2952" s="425"/>
      <c r="GN2952" s="425"/>
      <c r="GO2952" s="425"/>
      <c r="GP2952" s="425"/>
      <c r="GQ2952" s="425"/>
      <c r="GR2952" s="425"/>
      <c r="GS2952" s="425"/>
      <c r="GT2952" s="425"/>
      <c r="GU2952" s="425"/>
      <c r="GV2952" s="425"/>
      <c r="GW2952" s="425"/>
      <c r="GX2952" s="425"/>
      <c r="GY2952" s="425"/>
      <c r="GZ2952" s="425"/>
      <c r="HA2952" s="425"/>
      <c r="HB2952" s="425"/>
      <c r="HC2952" s="425"/>
      <c r="HD2952" s="425"/>
      <c r="HE2952" s="425"/>
      <c r="HF2952" s="425"/>
      <c r="HG2952" s="425"/>
      <c r="HH2952" s="425"/>
      <c r="HI2952" s="425"/>
      <c r="HJ2952" s="425"/>
      <c r="HK2952" s="425"/>
      <c r="HL2952" s="425"/>
      <c r="HM2952" s="425"/>
      <c r="HN2952" s="425"/>
      <c r="HO2952" s="425"/>
      <c r="HP2952" s="425"/>
      <c r="HQ2952" s="425"/>
      <c r="HR2952" s="425"/>
      <c r="HS2952" s="425"/>
      <c r="HT2952" s="425"/>
      <c r="HU2952" s="425"/>
      <c r="HV2952" s="425"/>
      <c r="HW2952" s="425"/>
      <c r="HX2952" s="425"/>
      <c r="HY2952" s="425"/>
      <c r="HZ2952" s="425"/>
      <c r="IA2952" s="425"/>
      <c r="IB2952" s="425"/>
      <c r="IC2952" s="425"/>
      <c r="ID2952" s="425"/>
      <c r="IE2952" s="425"/>
      <c r="IF2952" s="425"/>
      <c r="IG2952" s="425"/>
      <c r="IH2952" s="425"/>
      <c r="II2952" s="425"/>
      <c r="IJ2952" s="425"/>
      <c r="IK2952" s="425"/>
      <c r="IL2952" s="425"/>
      <c r="IM2952" s="425"/>
      <c r="IN2952" s="425"/>
      <c r="IO2952" s="425"/>
      <c r="IP2952" s="425"/>
      <c r="IQ2952" s="425"/>
      <c r="IR2952" s="425"/>
      <c r="IS2952" s="425"/>
      <c r="IT2952" s="425"/>
      <c r="IU2952" s="425"/>
      <c r="IV2952" s="425"/>
    </row>
    <row r="2953" s="428" customFormat="1" ht="27.6" customHeight="1" spans="2:256">
      <c r="B2953" s="465"/>
      <c r="GH2953" s="425"/>
      <c r="GI2953" s="425"/>
      <c r="GJ2953" s="425"/>
      <c r="GK2953" s="425"/>
      <c r="GL2953" s="425"/>
      <c r="GM2953" s="425"/>
      <c r="GN2953" s="425"/>
      <c r="GO2953" s="425"/>
      <c r="GP2953" s="425"/>
      <c r="GQ2953" s="425"/>
      <c r="GR2953" s="425"/>
      <c r="GS2953" s="425"/>
      <c r="GT2953" s="425"/>
      <c r="GU2953" s="425"/>
      <c r="GV2953" s="425"/>
      <c r="GW2953" s="425"/>
      <c r="GX2953" s="425"/>
      <c r="GY2953" s="425"/>
      <c r="GZ2953" s="425"/>
      <c r="HA2953" s="425"/>
      <c r="HB2953" s="425"/>
      <c r="HC2953" s="425"/>
      <c r="HD2953" s="425"/>
      <c r="HE2953" s="425"/>
      <c r="HF2953" s="425"/>
      <c r="HG2953" s="425"/>
      <c r="HH2953" s="425"/>
      <c r="HI2953" s="425"/>
      <c r="HJ2953" s="425"/>
      <c r="HK2953" s="425"/>
      <c r="HL2953" s="425"/>
      <c r="HM2953" s="425"/>
      <c r="HN2953" s="425"/>
      <c r="HO2953" s="425"/>
      <c r="HP2953" s="425"/>
      <c r="HQ2953" s="425"/>
      <c r="HR2953" s="425"/>
      <c r="HS2953" s="425"/>
      <c r="HT2953" s="425"/>
      <c r="HU2953" s="425"/>
      <c r="HV2953" s="425"/>
      <c r="HW2953" s="425"/>
      <c r="HX2953" s="425"/>
      <c r="HY2953" s="425"/>
      <c r="HZ2953" s="425"/>
      <c r="IA2953" s="425"/>
      <c r="IB2953" s="425"/>
      <c r="IC2953" s="425"/>
      <c r="ID2953" s="425"/>
      <c r="IE2953" s="425"/>
      <c r="IF2953" s="425"/>
      <c r="IG2953" s="425"/>
      <c r="IH2953" s="425"/>
      <c r="II2953" s="425"/>
      <c r="IJ2953" s="425"/>
      <c r="IK2953" s="425"/>
      <c r="IL2953" s="425"/>
      <c r="IM2953" s="425"/>
      <c r="IN2953" s="425"/>
      <c r="IO2953" s="425"/>
      <c r="IP2953" s="425"/>
      <c r="IQ2953" s="425"/>
      <c r="IR2953" s="425"/>
      <c r="IS2953" s="425"/>
      <c r="IT2953" s="425"/>
      <c r="IU2953" s="425"/>
      <c r="IV2953" s="425"/>
    </row>
    <row r="2954" s="428" customFormat="1" ht="27.6" customHeight="1" spans="2:256">
      <c r="B2954" s="465"/>
      <c r="GH2954" s="425"/>
      <c r="GI2954" s="425"/>
      <c r="GJ2954" s="425"/>
      <c r="GK2954" s="425"/>
      <c r="GL2954" s="425"/>
      <c r="GM2954" s="425"/>
      <c r="GN2954" s="425"/>
      <c r="GO2954" s="425"/>
      <c r="GP2954" s="425"/>
      <c r="GQ2954" s="425"/>
      <c r="GR2954" s="425"/>
      <c r="GS2954" s="425"/>
      <c r="GT2954" s="425"/>
      <c r="GU2954" s="425"/>
      <c r="GV2954" s="425"/>
      <c r="GW2954" s="425"/>
      <c r="GX2954" s="425"/>
      <c r="GY2954" s="425"/>
      <c r="GZ2954" s="425"/>
      <c r="HA2954" s="425"/>
      <c r="HB2954" s="425"/>
      <c r="HC2954" s="425"/>
      <c r="HD2954" s="425"/>
      <c r="HE2954" s="425"/>
      <c r="HF2954" s="425"/>
      <c r="HG2954" s="425"/>
      <c r="HH2954" s="425"/>
      <c r="HI2954" s="425"/>
      <c r="HJ2954" s="425"/>
      <c r="HK2954" s="425"/>
      <c r="HL2954" s="425"/>
      <c r="HM2954" s="425"/>
      <c r="HN2954" s="425"/>
      <c r="HO2954" s="425"/>
      <c r="HP2954" s="425"/>
      <c r="HQ2954" s="425"/>
      <c r="HR2954" s="425"/>
      <c r="HS2954" s="425"/>
      <c r="HT2954" s="425"/>
      <c r="HU2954" s="425"/>
      <c r="HV2954" s="425"/>
      <c r="HW2954" s="425"/>
      <c r="HX2954" s="425"/>
      <c r="HY2954" s="425"/>
      <c r="HZ2954" s="425"/>
      <c r="IA2954" s="425"/>
      <c r="IB2954" s="425"/>
      <c r="IC2954" s="425"/>
      <c r="ID2954" s="425"/>
      <c r="IE2954" s="425"/>
      <c r="IF2954" s="425"/>
      <c r="IG2954" s="425"/>
      <c r="IH2954" s="425"/>
      <c r="II2954" s="425"/>
      <c r="IJ2954" s="425"/>
      <c r="IK2954" s="425"/>
      <c r="IL2954" s="425"/>
      <c r="IM2954" s="425"/>
      <c r="IN2954" s="425"/>
      <c r="IO2954" s="425"/>
      <c r="IP2954" s="425"/>
      <c r="IQ2954" s="425"/>
      <c r="IR2954" s="425"/>
      <c r="IS2954" s="425"/>
      <c r="IT2954" s="425"/>
      <c r="IU2954" s="425"/>
      <c r="IV2954" s="425"/>
    </row>
    <row r="2955" s="428" customFormat="1" ht="27.6" customHeight="1" spans="2:256">
      <c r="B2955" s="465"/>
      <c r="GH2955" s="425"/>
      <c r="GI2955" s="425"/>
      <c r="GJ2955" s="425"/>
      <c r="GK2955" s="425"/>
      <c r="GL2955" s="425"/>
      <c r="GM2955" s="425"/>
      <c r="GN2955" s="425"/>
      <c r="GO2955" s="425"/>
      <c r="GP2955" s="425"/>
      <c r="GQ2955" s="425"/>
      <c r="GR2955" s="425"/>
      <c r="GS2955" s="425"/>
      <c r="GT2955" s="425"/>
      <c r="GU2955" s="425"/>
      <c r="GV2955" s="425"/>
      <c r="GW2955" s="425"/>
      <c r="GX2955" s="425"/>
      <c r="GY2955" s="425"/>
      <c r="GZ2955" s="425"/>
      <c r="HA2955" s="425"/>
      <c r="HB2955" s="425"/>
      <c r="HC2955" s="425"/>
      <c r="HD2955" s="425"/>
      <c r="HE2955" s="425"/>
      <c r="HF2955" s="425"/>
      <c r="HG2955" s="425"/>
      <c r="HH2955" s="425"/>
      <c r="HI2955" s="425"/>
      <c r="HJ2955" s="425"/>
      <c r="HK2955" s="425"/>
      <c r="HL2955" s="425"/>
      <c r="HM2955" s="425"/>
      <c r="HN2955" s="425"/>
      <c r="HO2955" s="425"/>
      <c r="HP2955" s="425"/>
      <c r="HQ2955" s="425"/>
      <c r="HR2955" s="425"/>
      <c r="HS2955" s="425"/>
      <c r="HT2955" s="425"/>
      <c r="HU2955" s="425"/>
      <c r="HV2955" s="425"/>
      <c r="HW2955" s="425"/>
      <c r="HX2955" s="425"/>
      <c r="HY2955" s="425"/>
      <c r="HZ2955" s="425"/>
      <c r="IA2955" s="425"/>
      <c r="IB2955" s="425"/>
      <c r="IC2955" s="425"/>
      <c r="ID2955" s="425"/>
      <c r="IE2955" s="425"/>
      <c r="IF2955" s="425"/>
      <c r="IG2955" s="425"/>
      <c r="IH2955" s="425"/>
      <c r="II2955" s="425"/>
      <c r="IJ2955" s="425"/>
      <c r="IK2955" s="425"/>
      <c r="IL2955" s="425"/>
      <c r="IM2955" s="425"/>
      <c r="IN2955" s="425"/>
      <c r="IO2955" s="425"/>
      <c r="IP2955" s="425"/>
      <c r="IQ2955" s="425"/>
      <c r="IR2955" s="425"/>
      <c r="IS2955" s="425"/>
      <c r="IT2955" s="425"/>
      <c r="IU2955" s="425"/>
      <c r="IV2955" s="425"/>
    </row>
    <row r="2956" s="428" customFormat="1" ht="27.6" customHeight="1" spans="2:256">
      <c r="B2956" s="465"/>
      <c r="GH2956" s="425"/>
      <c r="GI2956" s="425"/>
      <c r="GJ2956" s="425"/>
      <c r="GK2956" s="425"/>
      <c r="GL2956" s="425"/>
      <c r="GM2956" s="425"/>
      <c r="GN2956" s="425"/>
      <c r="GO2956" s="425"/>
      <c r="GP2956" s="425"/>
      <c r="GQ2956" s="425"/>
      <c r="GR2956" s="425"/>
      <c r="GS2956" s="425"/>
      <c r="GT2956" s="425"/>
      <c r="GU2956" s="425"/>
      <c r="GV2956" s="425"/>
      <c r="GW2956" s="425"/>
      <c r="GX2956" s="425"/>
      <c r="GY2956" s="425"/>
      <c r="GZ2956" s="425"/>
      <c r="HA2956" s="425"/>
      <c r="HB2956" s="425"/>
      <c r="HC2956" s="425"/>
      <c r="HD2956" s="425"/>
      <c r="HE2956" s="425"/>
      <c r="HF2956" s="425"/>
      <c r="HG2956" s="425"/>
      <c r="HH2956" s="425"/>
      <c r="HI2956" s="425"/>
      <c r="HJ2956" s="425"/>
      <c r="HK2956" s="425"/>
      <c r="HL2956" s="425"/>
      <c r="HM2956" s="425"/>
      <c r="HN2956" s="425"/>
      <c r="HO2956" s="425"/>
      <c r="HP2956" s="425"/>
      <c r="HQ2956" s="425"/>
      <c r="HR2956" s="425"/>
      <c r="HS2956" s="425"/>
      <c r="HT2956" s="425"/>
      <c r="HU2956" s="425"/>
      <c r="HV2956" s="425"/>
      <c r="HW2956" s="425"/>
      <c r="HX2956" s="425"/>
      <c r="HY2956" s="425"/>
      <c r="HZ2956" s="425"/>
      <c r="IA2956" s="425"/>
      <c r="IB2956" s="425"/>
      <c r="IC2956" s="425"/>
      <c r="ID2956" s="425"/>
      <c r="IE2956" s="425"/>
      <c r="IF2956" s="425"/>
      <c r="IG2956" s="425"/>
      <c r="IH2956" s="425"/>
      <c r="II2956" s="425"/>
      <c r="IJ2956" s="425"/>
      <c r="IK2956" s="425"/>
      <c r="IL2956" s="425"/>
      <c r="IM2956" s="425"/>
      <c r="IN2956" s="425"/>
      <c r="IO2956" s="425"/>
      <c r="IP2956" s="425"/>
      <c r="IQ2956" s="425"/>
      <c r="IR2956" s="425"/>
      <c r="IS2956" s="425"/>
      <c r="IT2956" s="425"/>
      <c r="IU2956" s="425"/>
      <c r="IV2956" s="425"/>
    </row>
    <row r="2957" s="428" customFormat="1" ht="27.6" customHeight="1" spans="2:256">
      <c r="B2957" s="465"/>
      <c r="GH2957" s="425"/>
      <c r="GI2957" s="425"/>
      <c r="GJ2957" s="425"/>
      <c r="GK2957" s="425"/>
      <c r="GL2957" s="425"/>
      <c r="GM2957" s="425"/>
      <c r="GN2957" s="425"/>
      <c r="GO2957" s="425"/>
      <c r="GP2957" s="425"/>
      <c r="GQ2957" s="425"/>
      <c r="GR2957" s="425"/>
      <c r="GS2957" s="425"/>
      <c r="GT2957" s="425"/>
      <c r="GU2957" s="425"/>
      <c r="GV2957" s="425"/>
      <c r="GW2957" s="425"/>
      <c r="GX2957" s="425"/>
      <c r="GY2957" s="425"/>
      <c r="GZ2957" s="425"/>
      <c r="HA2957" s="425"/>
      <c r="HB2957" s="425"/>
      <c r="HC2957" s="425"/>
      <c r="HD2957" s="425"/>
      <c r="HE2957" s="425"/>
      <c r="HF2957" s="425"/>
      <c r="HG2957" s="425"/>
      <c r="HH2957" s="425"/>
      <c r="HI2957" s="425"/>
      <c r="HJ2957" s="425"/>
      <c r="HK2957" s="425"/>
      <c r="HL2957" s="425"/>
      <c r="HM2957" s="425"/>
      <c r="HN2957" s="425"/>
      <c r="HO2957" s="425"/>
      <c r="HP2957" s="425"/>
      <c r="HQ2957" s="425"/>
      <c r="HR2957" s="425"/>
      <c r="HS2957" s="425"/>
      <c r="HT2957" s="425"/>
      <c r="HU2957" s="425"/>
      <c r="HV2957" s="425"/>
      <c r="HW2957" s="425"/>
      <c r="HX2957" s="425"/>
      <c r="HY2957" s="425"/>
      <c r="HZ2957" s="425"/>
      <c r="IA2957" s="425"/>
      <c r="IB2957" s="425"/>
      <c r="IC2957" s="425"/>
      <c r="ID2957" s="425"/>
      <c r="IE2957" s="425"/>
      <c r="IF2957" s="425"/>
      <c r="IG2957" s="425"/>
      <c r="IH2957" s="425"/>
      <c r="II2957" s="425"/>
      <c r="IJ2957" s="425"/>
      <c r="IK2957" s="425"/>
      <c r="IL2957" s="425"/>
      <c r="IM2957" s="425"/>
      <c r="IN2957" s="425"/>
      <c r="IO2957" s="425"/>
      <c r="IP2957" s="425"/>
      <c r="IQ2957" s="425"/>
      <c r="IR2957" s="425"/>
      <c r="IS2957" s="425"/>
      <c r="IT2957" s="425"/>
      <c r="IU2957" s="425"/>
      <c r="IV2957" s="425"/>
    </row>
    <row r="2958" s="428" customFormat="1" ht="27.6" customHeight="1" spans="2:256">
      <c r="B2958" s="465"/>
      <c r="GH2958" s="425"/>
      <c r="GI2958" s="425"/>
      <c r="GJ2958" s="425"/>
      <c r="GK2958" s="425"/>
      <c r="GL2958" s="425"/>
      <c r="GM2958" s="425"/>
      <c r="GN2958" s="425"/>
      <c r="GO2958" s="425"/>
      <c r="GP2958" s="425"/>
      <c r="GQ2958" s="425"/>
      <c r="GR2958" s="425"/>
      <c r="GS2958" s="425"/>
      <c r="GT2958" s="425"/>
      <c r="GU2958" s="425"/>
      <c r="GV2958" s="425"/>
      <c r="GW2958" s="425"/>
      <c r="GX2958" s="425"/>
      <c r="GY2958" s="425"/>
      <c r="GZ2958" s="425"/>
      <c r="HA2958" s="425"/>
      <c r="HB2958" s="425"/>
      <c r="HC2958" s="425"/>
      <c r="HD2958" s="425"/>
      <c r="HE2958" s="425"/>
      <c r="HF2958" s="425"/>
      <c r="HG2958" s="425"/>
      <c r="HH2958" s="425"/>
      <c r="HI2958" s="425"/>
      <c r="HJ2958" s="425"/>
      <c r="HK2958" s="425"/>
      <c r="HL2958" s="425"/>
      <c r="HM2958" s="425"/>
      <c r="HN2958" s="425"/>
      <c r="HO2958" s="425"/>
      <c r="HP2958" s="425"/>
      <c r="HQ2958" s="425"/>
      <c r="HR2958" s="425"/>
      <c r="HS2958" s="425"/>
      <c r="HT2958" s="425"/>
      <c r="HU2958" s="425"/>
      <c r="HV2958" s="425"/>
      <c r="HW2958" s="425"/>
      <c r="HX2958" s="425"/>
      <c r="HY2958" s="425"/>
      <c r="HZ2958" s="425"/>
      <c r="IA2958" s="425"/>
      <c r="IB2958" s="425"/>
      <c r="IC2958" s="425"/>
      <c r="ID2958" s="425"/>
      <c r="IE2958" s="425"/>
      <c r="IF2958" s="425"/>
      <c r="IG2958" s="425"/>
      <c r="IH2958" s="425"/>
      <c r="II2958" s="425"/>
      <c r="IJ2958" s="425"/>
      <c r="IK2958" s="425"/>
      <c r="IL2958" s="425"/>
      <c r="IM2958" s="425"/>
      <c r="IN2958" s="425"/>
      <c r="IO2958" s="425"/>
      <c r="IP2958" s="425"/>
      <c r="IQ2958" s="425"/>
      <c r="IR2958" s="425"/>
      <c r="IS2958" s="425"/>
      <c r="IT2958" s="425"/>
      <c r="IU2958" s="425"/>
      <c r="IV2958" s="425"/>
    </row>
    <row r="2959" s="428" customFormat="1" ht="27.6" customHeight="1" spans="2:256">
      <c r="B2959" s="465"/>
      <c r="GH2959" s="425"/>
      <c r="GI2959" s="425"/>
      <c r="GJ2959" s="425"/>
      <c r="GK2959" s="425"/>
      <c r="GL2959" s="425"/>
      <c r="GM2959" s="425"/>
      <c r="GN2959" s="425"/>
      <c r="GO2959" s="425"/>
      <c r="GP2959" s="425"/>
      <c r="GQ2959" s="425"/>
      <c r="GR2959" s="425"/>
      <c r="GS2959" s="425"/>
      <c r="GT2959" s="425"/>
      <c r="GU2959" s="425"/>
      <c r="GV2959" s="425"/>
      <c r="GW2959" s="425"/>
      <c r="GX2959" s="425"/>
      <c r="GY2959" s="425"/>
      <c r="GZ2959" s="425"/>
      <c r="HA2959" s="425"/>
      <c r="HB2959" s="425"/>
      <c r="HC2959" s="425"/>
      <c r="HD2959" s="425"/>
      <c r="HE2959" s="425"/>
      <c r="HF2959" s="425"/>
      <c r="HG2959" s="425"/>
      <c r="HH2959" s="425"/>
      <c r="HI2959" s="425"/>
      <c r="HJ2959" s="425"/>
      <c r="HK2959" s="425"/>
      <c r="HL2959" s="425"/>
      <c r="HM2959" s="425"/>
      <c r="HN2959" s="425"/>
      <c r="HO2959" s="425"/>
      <c r="HP2959" s="425"/>
      <c r="HQ2959" s="425"/>
      <c r="HR2959" s="425"/>
      <c r="HS2959" s="425"/>
      <c r="HT2959" s="425"/>
      <c r="HU2959" s="425"/>
      <c r="HV2959" s="425"/>
      <c r="HW2959" s="425"/>
      <c r="HX2959" s="425"/>
      <c r="HY2959" s="425"/>
      <c r="HZ2959" s="425"/>
      <c r="IA2959" s="425"/>
      <c r="IB2959" s="425"/>
      <c r="IC2959" s="425"/>
      <c r="ID2959" s="425"/>
      <c r="IE2959" s="425"/>
      <c r="IF2959" s="425"/>
      <c r="IG2959" s="425"/>
      <c r="IH2959" s="425"/>
      <c r="II2959" s="425"/>
      <c r="IJ2959" s="425"/>
      <c r="IK2959" s="425"/>
      <c r="IL2959" s="425"/>
      <c r="IM2959" s="425"/>
      <c r="IN2959" s="425"/>
      <c r="IO2959" s="425"/>
      <c r="IP2959" s="425"/>
      <c r="IQ2959" s="425"/>
      <c r="IR2959" s="425"/>
      <c r="IS2959" s="425"/>
      <c r="IT2959" s="425"/>
      <c r="IU2959" s="425"/>
      <c r="IV2959" s="425"/>
    </row>
    <row r="2960" s="428" customFormat="1" ht="27.6" customHeight="1" spans="2:256">
      <c r="B2960" s="465"/>
      <c r="GH2960" s="425"/>
      <c r="GI2960" s="425"/>
      <c r="GJ2960" s="425"/>
      <c r="GK2960" s="425"/>
      <c r="GL2960" s="425"/>
      <c r="GM2960" s="425"/>
      <c r="GN2960" s="425"/>
      <c r="GO2960" s="425"/>
      <c r="GP2960" s="425"/>
      <c r="GQ2960" s="425"/>
      <c r="GR2960" s="425"/>
      <c r="GS2960" s="425"/>
      <c r="GT2960" s="425"/>
      <c r="GU2960" s="425"/>
      <c r="GV2960" s="425"/>
      <c r="GW2960" s="425"/>
      <c r="GX2960" s="425"/>
      <c r="GY2960" s="425"/>
      <c r="GZ2960" s="425"/>
      <c r="HA2960" s="425"/>
      <c r="HB2960" s="425"/>
      <c r="HC2960" s="425"/>
      <c r="HD2960" s="425"/>
      <c r="HE2960" s="425"/>
      <c r="HF2960" s="425"/>
      <c r="HG2960" s="425"/>
      <c r="HH2960" s="425"/>
      <c r="HI2960" s="425"/>
      <c r="HJ2960" s="425"/>
      <c r="HK2960" s="425"/>
      <c r="HL2960" s="425"/>
      <c r="HM2960" s="425"/>
      <c r="HN2960" s="425"/>
      <c r="HO2960" s="425"/>
      <c r="HP2960" s="425"/>
      <c r="HQ2960" s="425"/>
      <c r="HR2960" s="425"/>
      <c r="HS2960" s="425"/>
      <c r="HT2960" s="425"/>
      <c r="HU2960" s="425"/>
      <c r="HV2960" s="425"/>
      <c r="HW2960" s="425"/>
      <c r="HX2960" s="425"/>
      <c r="HY2960" s="425"/>
      <c r="HZ2960" s="425"/>
      <c r="IA2960" s="425"/>
      <c r="IB2960" s="425"/>
      <c r="IC2960" s="425"/>
      <c r="ID2960" s="425"/>
      <c r="IE2960" s="425"/>
      <c r="IF2960" s="425"/>
      <c r="IG2960" s="425"/>
      <c r="IH2960" s="425"/>
      <c r="II2960" s="425"/>
      <c r="IJ2960" s="425"/>
      <c r="IK2960" s="425"/>
      <c r="IL2960" s="425"/>
      <c r="IM2960" s="425"/>
      <c r="IN2960" s="425"/>
      <c r="IO2960" s="425"/>
      <c r="IP2960" s="425"/>
      <c r="IQ2960" s="425"/>
      <c r="IR2960" s="425"/>
      <c r="IS2960" s="425"/>
      <c r="IT2960" s="425"/>
      <c r="IU2960" s="425"/>
      <c r="IV2960" s="425"/>
    </row>
    <row r="2961" s="428" customFormat="1" ht="27.6" customHeight="1" spans="2:256">
      <c r="B2961" s="465"/>
      <c r="GH2961" s="425"/>
      <c r="GI2961" s="425"/>
      <c r="GJ2961" s="425"/>
      <c r="GK2961" s="425"/>
      <c r="GL2961" s="425"/>
      <c r="GM2961" s="425"/>
      <c r="GN2961" s="425"/>
      <c r="GO2961" s="425"/>
      <c r="GP2961" s="425"/>
      <c r="GQ2961" s="425"/>
      <c r="GR2961" s="425"/>
      <c r="GS2961" s="425"/>
      <c r="GT2961" s="425"/>
      <c r="GU2961" s="425"/>
      <c r="GV2961" s="425"/>
      <c r="GW2961" s="425"/>
      <c r="GX2961" s="425"/>
      <c r="GY2961" s="425"/>
      <c r="GZ2961" s="425"/>
      <c r="HA2961" s="425"/>
      <c r="HB2961" s="425"/>
      <c r="HC2961" s="425"/>
      <c r="HD2961" s="425"/>
      <c r="HE2961" s="425"/>
      <c r="HF2961" s="425"/>
      <c r="HG2961" s="425"/>
      <c r="HH2961" s="425"/>
      <c r="HI2961" s="425"/>
      <c r="HJ2961" s="425"/>
      <c r="HK2961" s="425"/>
      <c r="HL2961" s="425"/>
      <c r="HM2961" s="425"/>
      <c r="HN2961" s="425"/>
      <c r="HO2961" s="425"/>
      <c r="HP2961" s="425"/>
      <c r="HQ2961" s="425"/>
      <c r="HR2961" s="425"/>
      <c r="HS2961" s="425"/>
      <c r="HT2961" s="425"/>
      <c r="HU2961" s="425"/>
      <c r="HV2961" s="425"/>
      <c r="HW2961" s="425"/>
      <c r="HX2961" s="425"/>
      <c r="HY2961" s="425"/>
      <c r="HZ2961" s="425"/>
      <c r="IA2961" s="425"/>
      <c r="IB2961" s="425"/>
      <c r="IC2961" s="425"/>
      <c r="ID2961" s="425"/>
      <c r="IE2961" s="425"/>
      <c r="IF2961" s="425"/>
      <c r="IG2961" s="425"/>
      <c r="IH2961" s="425"/>
      <c r="II2961" s="425"/>
      <c r="IJ2961" s="425"/>
      <c r="IK2961" s="425"/>
      <c r="IL2961" s="425"/>
      <c r="IM2961" s="425"/>
      <c r="IN2961" s="425"/>
      <c r="IO2961" s="425"/>
      <c r="IP2961" s="425"/>
      <c r="IQ2961" s="425"/>
      <c r="IR2961" s="425"/>
      <c r="IS2961" s="425"/>
      <c r="IT2961" s="425"/>
      <c r="IU2961" s="425"/>
      <c r="IV2961" s="425"/>
    </row>
    <row r="2962" s="428" customFormat="1" ht="27.6" customHeight="1" spans="2:256">
      <c r="B2962" s="465"/>
      <c r="GH2962" s="425"/>
      <c r="GI2962" s="425"/>
      <c r="GJ2962" s="425"/>
      <c r="GK2962" s="425"/>
      <c r="GL2962" s="425"/>
      <c r="GM2962" s="425"/>
      <c r="GN2962" s="425"/>
      <c r="GO2962" s="425"/>
      <c r="GP2962" s="425"/>
      <c r="GQ2962" s="425"/>
      <c r="GR2962" s="425"/>
      <c r="GS2962" s="425"/>
      <c r="GT2962" s="425"/>
      <c r="GU2962" s="425"/>
      <c r="GV2962" s="425"/>
      <c r="GW2962" s="425"/>
      <c r="GX2962" s="425"/>
      <c r="GY2962" s="425"/>
      <c r="GZ2962" s="425"/>
      <c r="HA2962" s="425"/>
      <c r="HB2962" s="425"/>
      <c r="HC2962" s="425"/>
      <c r="HD2962" s="425"/>
      <c r="HE2962" s="425"/>
      <c r="HF2962" s="425"/>
      <c r="HG2962" s="425"/>
      <c r="HH2962" s="425"/>
      <c r="HI2962" s="425"/>
      <c r="HJ2962" s="425"/>
      <c r="HK2962" s="425"/>
      <c r="HL2962" s="425"/>
      <c r="HM2962" s="425"/>
      <c r="HN2962" s="425"/>
      <c r="HO2962" s="425"/>
      <c r="HP2962" s="425"/>
      <c r="HQ2962" s="425"/>
      <c r="HR2962" s="425"/>
      <c r="HS2962" s="425"/>
      <c r="HT2962" s="425"/>
      <c r="HU2962" s="425"/>
      <c r="HV2962" s="425"/>
      <c r="HW2962" s="425"/>
      <c r="HX2962" s="425"/>
      <c r="HY2962" s="425"/>
      <c r="HZ2962" s="425"/>
      <c r="IA2962" s="425"/>
      <c r="IB2962" s="425"/>
      <c r="IC2962" s="425"/>
      <c r="ID2962" s="425"/>
      <c r="IE2962" s="425"/>
      <c r="IF2962" s="425"/>
      <c r="IG2962" s="425"/>
      <c r="IH2962" s="425"/>
      <c r="II2962" s="425"/>
      <c r="IJ2962" s="425"/>
      <c r="IK2962" s="425"/>
      <c r="IL2962" s="425"/>
      <c r="IM2962" s="425"/>
      <c r="IN2962" s="425"/>
      <c r="IO2962" s="425"/>
      <c r="IP2962" s="425"/>
      <c r="IQ2962" s="425"/>
      <c r="IR2962" s="425"/>
      <c r="IS2962" s="425"/>
      <c r="IT2962" s="425"/>
      <c r="IU2962" s="425"/>
      <c r="IV2962" s="425"/>
    </row>
    <row r="2963" s="428" customFormat="1" ht="27.6" customHeight="1" spans="2:256">
      <c r="B2963" s="465"/>
      <c r="GH2963" s="425"/>
      <c r="GI2963" s="425"/>
      <c r="GJ2963" s="425"/>
      <c r="GK2963" s="425"/>
      <c r="GL2963" s="425"/>
      <c r="GM2963" s="425"/>
      <c r="GN2963" s="425"/>
      <c r="GO2963" s="425"/>
      <c r="GP2963" s="425"/>
      <c r="GQ2963" s="425"/>
      <c r="GR2963" s="425"/>
      <c r="GS2963" s="425"/>
      <c r="GT2963" s="425"/>
      <c r="GU2963" s="425"/>
      <c r="GV2963" s="425"/>
      <c r="GW2963" s="425"/>
      <c r="GX2963" s="425"/>
      <c r="GY2963" s="425"/>
      <c r="GZ2963" s="425"/>
      <c r="HA2963" s="425"/>
      <c r="HB2963" s="425"/>
      <c r="HC2963" s="425"/>
      <c r="HD2963" s="425"/>
      <c r="HE2963" s="425"/>
      <c r="HF2963" s="425"/>
      <c r="HG2963" s="425"/>
      <c r="HH2963" s="425"/>
      <c r="HI2963" s="425"/>
      <c r="HJ2963" s="425"/>
      <c r="HK2963" s="425"/>
      <c r="HL2963" s="425"/>
      <c r="HM2963" s="425"/>
      <c r="HN2963" s="425"/>
      <c r="HO2963" s="425"/>
      <c r="HP2963" s="425"/>
      <c r="HQ2963" s="425"/>
      <c r="HR2963" s="425"/>
      <c r="HS2963" s="425"/>
      <c r="HT2963" s="425"/>
      <c r="HU2963" s="425"/>
      <c r="HV2963" s="425"/>
      <c r="HW2963" s="425"/>
      <c r="HX2963" s="425"/>
      <c r="HY2963" s="425"/>
      <c r="HZ2963" s="425"/>
      <c r="IA2963" s="425"/>
      <c r="IB2963" s="425"/>
      <c r="IC2963" s="425"/>
      <c r="ID2963" s="425"/>
      <c r="IE2963" s="425"/>
      <c r="IF2963" s="425"/>
      <c r="IG2963" s="425"/>
      <c r="IH2963" s="425"/>
      <c r="II2963" s="425"/>
      <c r="IJ2963" s="425"/>
      <c r="IK2963" s="425"/>
      <c r="IL2963" s="425"/>
      <c r="IM2963" s="425"/>
      <c r="IN2963" s="425"/>
      <c r="IO2963" s="425"/>
      <c r="IP2963" s="425"/>
      <c r="IQ2963" s="425"/>
      <c r="IR2963" s="425"/>
      <c r="IS2963" s="425"/>
      <c r="IT2963" s="425"/>
      <c r="IU2963" s="425"/>
      <c r="IV2963" s="425"/>
    </row>
    <row r="2964" s="428" customFormat="1" ht="27.6" customHeight="1" spans="2:256">
      <c r="B2964" s="465"/>
      <c r="GH2964" s="425"/>
      <c r="GI2964" s="425"/>
      <c r="GJ2964" s="425"/>
      <c r="GK2964" s="425"/>
      <c r="GL2964" s="425"/>
      <c r="GM2964" s="425"/>
      <c r="GN2964" s="425"/>
      <c r="GO2964" s="425"/>
      <c r="GP2964" s="425"/>
      <c r="GQ2964" s="425"/>
      <c r="GR2964" s="425"/>
      <c r="GS2964" s="425"/>
      <c r="GT2964" s="425"/>
      <c r="GU2964" s="425"/>
      <c r="GV2964" s="425"/>
      <c r="GW2964" s="425"/>
      <c r="GX2964" s="425"/>
      <c r="GY2964" s="425"/>
      <c r="GZ2964" s="425"/>
      <c r="HA2964" s="425"/>
      <c r="HB2964" s="425"/>
      <c r="HC2964" s="425"/>
      <c r="HD2964" s="425"/>
      <c r="HE2964" s="425"/>
      <c r="HF2964" s="425"/>
      <c r="HG2964" s="425"/>
      <c r="HH2964" s="425"/>
      <c r="HI2964" s="425"/>
      <c r="HJ2964" s="425"/>
      <c r="HK2964" s="425"/>
      <c r="HL2964" s="425"/>
      <c r="HM2964" s="425"/>
      <c r="HN2964" s="425"/>
      <c r="HO2964" s="425"/>
      <c r="HP2964" s="425"/>
      <c r="HQ2964" s="425"/>
      <c r="HR2964" s="425"/>
      <c r="HS2964" s="425"/>
      <c r="HT2964" s="425"/>
      <c r="HU2964" s="425"/>
      <c r="HV2964" s="425"/>
      <c r="HW2964" s="425"/>
      <c r="HX2964" s="425"/>
      <c r="HY2964" s="425"/>
      <c r="HZ2964" s="425"/>
      <c r="IA2964" s="425"/>
      <c r="IB2964" s="425"/>
      <c r="IC2964" s="425"/>
      <c r="ID2964" s="425"/>
      <c r="IE2964" s="425"/>
      <c r="IF2964" s="425"/>
      <c r="IG2964" s="425"/>
      <c r="IH2964" s="425"/>
      <c r="II2964" s="425"/>
      <c r="IJ2964" s="425"/>
      <c r="IK2964" s="425"/>
      <c r="IL2964" s="425"/>
      <c r="IM2964" s="425"/>
      <c r="IN2964" s="425"/>
      <c r="IO2964" s="425"/>
      <c r="IP2964" s="425"/>
      <c r="IQ2964" s="425"/>
      <c r="IR2964" s="425"/>
      <c r="IS2964" s="425"/>
      <c r="IT2964" s="425"/>
      <c r="IU2964" s="425"/>
      <c r="IV2964" s="425"/>
    </row>
    <row r="2965" s="428" customFormat="1" ht="27.6" customHeight="1" spans="2:256">
      <c r="B2965" s="465"/>
      <c r="GH2965" s="425"/>
      <c r="GI2965" s="425"/>
      <c r="GJ2965" s="425"/>
      <c r="GK2965" s="425"/>
      <c r="GL2965" s="425"/>
      <c r="GM2965" s="425"/>
      <c r="GN2965" s="425"/>
      <c r="GO2965" s="425"/>
      <c r="GP2965" s="425"/>
      <c r="GQ2965" s="425"/>
      <c r="GR2965" s="425"/>
      <c r="GS2965" s="425"/>
      <c r="GT2965" s="425"/>
      <c r="GU2965" s="425"/>
      <c r="GV2965" s="425"/>
      <c r="GW2965" s="425"/>
      <c r="GX2965" s="425"/>
      <c r="GY2965" s="425"/>
      <c r="GZ2965" s="425"/>
      <c r="HA2965" s="425"/>
      <c r="HB2965" s="425"/>
      <c r="HC2965" s="425"/>
      <c r="HD2965" s="425"/>
      <c r="HE2965" s="425"/>
      <c r="HF2965" s="425"/>
      <c r="HG2965" s="425"/>
      <c r="HH2965" s="425"/>
      <c r="HI2965" s="425"/>
      <c r="HJ2965" s="425"/>
      <c r="HK2965" s="425"/>
      <c r="HL2965" s="425"/>
      <c r="HM2965" s="425"/>
      <c r="HN2965" s="425"/>
      <c r="HO2965" s="425"/>
      <c r="HP2965" s="425"/>
      <c r="HQ2965" s="425"/>
      <c r="HR2965" s="425"/>
      <c r="HS2965" s="425"/>
      <c r="HT2965" s="425"/>
      <c r="HU2965" s="425"/>
      <c r="HV2965" s="425"/>
      <c r="HW2965" s="425"/>
      <c r="HX2965" s="425"/>
      <c r="HY2965" s="425"/>
      <c r="HZ2965" s="425"/>
      <c r="IA2965" s="425"/>
      <c r="IB2965" s="425"/>
      <c r="IC2965" s="425"/>
      <c r="ID2965" s="425"/>
      <c r="IE2965" s="425"/>
      <c r="IF2965" s="425"/>
      <c r="IG2965" s="425"/>
      <c r="IH2965" s="425"/>
      <c r="II2965" s="425"/>
      <c r="IJ2965" s="425"/>
      <c r="IK2965" s="425"/>
      <c r="IL2965" s="425"/>
      <c r="IM2965" s="425"/>
      <c r="IN2965" s="425"/>
      <c r="IO2965" s="425"/>
      <c r="IP2965" s="425"/>
      <c r="IQ2965" s="425"/>
      <c r="IR2965" s="425"/>
      <c r="IS2965" s="425"/>
      <c r="IT2965" s="425"/>
      <c r="IU2965" s="425"/>
      <c r="IV2965" s="425"/>
    </row>
    <row r="2966" s="428" customFormat="1" ht="27.6" customHeight="1" spans="2:256">
      <c r="B2966" s="465"/>
      <c r="GH2966" s="425"/>
      <c r="GI2966" s="425"/>
      <c r="GJ2966" s="425"/>
      <c r="GK2966" s="425"/>
      <c r="GL2966" s="425"/>
      <c r="GM2966" s="425"/>
      <c r="GN2966" s="425"/>
      <c r="GO2966" s="425"/>
      <c r="GP2966" s="425"/>
      <c r="GQ2966" s="425"/>
      <c r="GR2966" s="425"/>
      <c r="GS2966" s="425"/>
      <c r="GT2966" s="425"/>
      <c r="GU2966" s="425"/>
      <c r="GV2966" s="425"/>
      <c r="GW2966" s="425"/>
      <c r="GX2966" s="425"/>
      <c r="GY2966" s="425"/>
      <c r="GZ2966" s="425"/>
      <c r="HA2966" s="425"/>
      <c r="HB2966" s="425"/>
      <c r="HC2966" s="425"/>
      <c r="HD2966" s="425"/>
      <c r="HE2966" s="425"/>
      <c r="HF2966" s="425"/>
      <c r="HG2966" s="425"/>
      <c r="HH2966" s="425"/>
      <c r="HI2966" s="425"/>
      <c r="HJ2966" s="425"/>
      <c r="HK2966" s="425"/>
      <c r="HL2966" s="425"/>
      <c r="HM2966" s="425"/>
      <c r="HN2966" s="425"/>
      <c r="HO2966" s="425"/>
      <c r="HP2966" s="425"/>
      <c r="HQ2966" s="425"/>
      <c r="HR2966" s="425"/>
      <c r="HS2966" s="425"/>
      <c r="HT2966" s="425"/>
      <c r="HU2966" s="425"/>
      <c r="HV2966" s="425"/>
      <c r="HW2966" s="425"/>
      <c r="HX2966" s="425"/>
      <c r="HY2966" s="425"/>
      <c r="HZ2966" s="425"/>
      <c r="IA2966" s="425"/>
      <c r="IB2966" s="425"/>
      <c r="IC2966" s="425"/>
      <c r="ID2966" s="425"/>
      <c r="IE2966" s="425"/>
      <c r="IF2966" s="425"/>
      <c r="IG2966" s="425"/>
      <c r="IH2966" s="425"/>
      <c r="II2966" s="425"/>
      <c r="IJ2966" s="425"/>
      <c r="IK2966" s="425"/>
      <c r="IL2966" s="425"/>
      <c r="IM2966" s="425"/>
      <c r="IN2966" s="425"/>
      <c r="IO2966" s="425"/>
      <c r="IP2966" s="425"/>
      <c r="IQ2966" s="425"/>
      <c r="IR2966" s="425"/>
      <c r="IS2966" s="425"/>
      <c r="IT2966" s="425"/>
      <c r="IU2966" s="425"/>
      <c r="IV2966" s="425"/>
    </row>
    <row r="2967" s="428" customFormat="1" ht="27.6" customHeight="1" spans="2:256">
      <c r="B2967" s="465"/>
      <c r="GH2967" s="425"/>
      <c r="GI2967" s="425"/>
      <c r="GJ2967" s="425"/>
      <c r="GK2967" s="425"/>
      <c r="GL2967" s="425"/>
      <c r="GM2967" s="425"/>
      <c r="GN2967" s="425"/>
      <c r="GO2967" s="425"/>
      <c r="GP2967" s="425"/>
      <c r="GQ2967" s="425"/>
      <c r="GR2967" s="425"/>
      <c r="GS2967" s="425"/>
      <c r="GT2967" s="425"/>
      <c r="GU2967" s="425"/>
      <c r="GV2967" s="425"/>
      <c r="GW2967" s="425"/>
      <c r="GX2967" s="425"/>
      <c r="GY2967" s="425"/>
      <c r="GZ2967" s="425"/>
      <c r="HA2967" s="425"/>
      <c r="HB2967" s="425"/>
      <c r="HC2967" s="425"/>
      <c r="HD2967" s="425"/>
      <c r="HE2967" s="425"/>
      <c r="HF2967" s="425"/>
      <c r="HG2967" s="425"/>
      <c r="HH2967" s="425"/>
      <c r="HI2967" s="425"/>
      <c r="HJ2967" s="425"/>
      <c r="HK2967" s="425"/>
      <c r="HL2967" s="425"/>
      <c r="HM2967" s="425"/>
      <c r="HN2967" s="425"/>
      <c r="HO2967" s="425"/>
      <c r="HP2967" s="425"/>
      <c r="HQ2967" s="425"/>
      <c r="HR2967" s="425"/>
      <c r="HS2967" s="425"/>
      <c r="HT2967" s="425"/>
      <c r="HU2967" s="425"/>
      <c r="HV2967" s="425"/>
      <c r="HW2967" s="425"/>
      <c r="HX2967" s="425"/>
      <c r="HY2967" s="425"/>
      <c r="HZ2967" s="425"/>
      <c r="IA2967" s="425"/>
      <c r="IB2967" s="425"/>
      <c r="IC2967" s="425"/>
      <c r="ID2967" s="425"/>
      <c r="IE2967" s="425"/>
      <c r="IF2967" s="425"/>
      <c r="IG2967" s="425"/>
      <c r="IH2967" s="425"/>
      <c r="II2967" s="425"/>
      <c r="IJ2967" s="425"/>
      <c r="IK2967" s="425"/>
      <c r="IL2967" s="425"/>
      <c r="IM2967" s="425"/>
      <c r="IN2967" s="425"/>
      <c r="IO2967" s="425"/>
      <c r="IP2967" s="425"/>
      <c r="IQ2967" s="425"/>
      <c r="IR2967" s="425"/>
      <c r="IS2967" s="425"/>
      <c r="IT2967" s="425"/>
      <c r="IU2967" s="425"/>
      <c r="IV2967" s="425"/>
    </row>
    <row r="2968" s="428" customFormat="1" ht="27.6" customHeight="1" spans="2:256">
      <c r="B2968" s="465"/>
      <c r="GH2968" s="425"/>
      <c r="GI2968" s="425"/>
      <c r="GJ2968" s="425"/>
      <c r="GK2968" s="425"/>
      <c r="GL2968" s="425"/>
      <c r="GM2968" s="425"/>
      <c r="GN2968" s="425"/>
      <c r="GO2968" s="425"/>
      <c r="GP2968" s="425"/>
      <c r="GQ2968" s="425"/>
      <c r="GR2968" s="425"/>
      <c r="GS2968" s="425"/>
      <c r="GT2968" s="425"/>
      <c r="GU2968" s="425"/>
      <c r="GV2968" s="425"/>
      <c r="GW2968" s="425"/>
      <c r="GX2968" s="425"/>
      <c r="GY2968" s="425"/>
      <c r="GZ2968" s="425"/>
      <c r="HA2968" s="425"/>
      <c r="HB2968" s="425"/>
      <c r="HC2968" s="425"/>
      <c r="HD2968" s="425"/>
      <c r="HE2968" s="425"/>
      <c r="HF2968" s="425"/>
      <c r="HG2968" s="425"/>
      <c r="HH2968" s="425"/>
      <c r="HI2968" s="425"/>
      <c r="HJ2968" s="425"/>
      <c r="HK2968" s="425"/>
      <c r="HL2968" s="425"/>
      <c r="HM2968" s="425"/>
      <c r="HN2968" s="425"/>
      <c r="HO2968" s="425"/>
      <c r="HP2968" s="425"/>
      <c r="HQ2968" s="425"/>
      <c r="HR2968" s="425"/>
      <c r="HS2968" s="425"/>
      <c r="HT2968" s="425"/>
      <c r="HU2968" s="425"/>
      <c r="HV2968" s="425"/>
      <c r="HW2968" s="425"/>
      <c r="HX2968" s="425"/>
      <c r="HY2968" s="425"/>
      <c r="HZ2968" s="425"/>
      <c r="IA2968" s="425"/>
      <c r="IB2968" s="425"/>
      <c r="IC2968" s="425"/>
      <c r="ID2968" s="425"/>
      <c r="IE2968" s="425"/>
      <c r="IF2968" s="425"/>
      <c r="IG2968" s="425"/>
      <c r="IH2968" s="425"/>
      <c r="II2968" s="425"/>
      <c r="IJ2968" s="425"/>
      <c r="IK2968" s="425"/>
      <c r="IL2968" s="425"/>
      <c r="IM2968" s="425"/>
      <c r="IN2968" s="425"/>
      <c r="IO2968" s="425"/>
      <c r="IP2968" s="425"/>
      <c r="IQ2968" s="425"/>
      <c r="IR2968" s="425"/>
      <c r="IS2968" s="425"/>
      <c r="IT2968" s="425"/>
      <c r="IU2968" s="425"/>
      <c r="IV2968" s="425"/>
    </row>
    <row r="2969" s="428" customFormat="1" ht="27.6" customHeight="1" spans="2:256">
      <c r="B2969" s="465"/>
      <c r="GH2969" s="425"/>
      <c r="GI2969" s="425"/>
      <c r="GJ2969" s="425"/>
      <c r="GK2969" s="425"/>
      <c r="GL2969" s="425"/>
      <c r="GM2969" s="425"/>
      <c r="GN2969" s="425"/>
      <c r="GO2969" s="425"/>
      <c r="GP2969" s="425"/>
      <c r="GQ2969" s="425"/>
      <c r="GR2969" s="425"/>
      <c r="GS2969" s="425"/>
      <c r="GT2969" s="425"/>
      <c r="GU2969" s="425"/>
      <c r="GV2969" s="425"/>
      <c r="GW2969" s="425"/>
      <c r="GX2969" s="425"/>
      <c r="GY2969" s="425"/>
      <c r="GZ2969" s="425"/>
      <c r="HA2969" s="425"/>
      <c r="HB2969" s="425"/>
      <c r="HC2969" s="425"/>
      <c r="HD2969" s="425"/>
      <c r="HE2969" s="425"/>
      <c r="HF2969" s="425"/>
      <c r="HG2969" s="425"/>
      <c r="HH2969" s="425"/>
      <c r="HI2969" s="425"/>
      <c r="HJ2969" s="425"/>
      <c r="HK2969" s="425"/>
      <c r="HL2969" s="425"/>
      <c r="HM2969" s="425"/>
      <c r="HN2969" s="425"/>
      <c r="HO2969" s="425"/>
      <c r="HP2969" s="425"/>
      <c r="HQ2969" s="425"/>
      <c r="HR2969" s="425"/>
      <c r="HS2969" s="425"/>
      <c r="HT2969" s="425"/>
      <c r="HU2969" s="425"/>
      <c r="HV2969" s="425"/>
      <c r="HW2969" s="425"/>
      <c r="HX2969" s="425"/>
      <c r="HY2969" s="425"/>
      <c r="HZ2969" s="425"/>
      <c r="IA2969" s="425"/>
      <c r="IB2969" s="425"/>
      <c r="IC2969" s="425"/>
      <c r="ID2969" s="425"/>
      <c r="IE2969" s="425"/>
      <c r="IF2969" s="425"/>
      <c r="IG2969" s="425"/>
      <c r="IH2969" s="425"/>
      <c r="II2969" s="425"/>
      <c r="IJ2969" s="425"/>
      <c r="IK2969" s="425"/>
      <c r="IL2969" s="425"/>
      <c r="IM2969" s="425"/>
      <c r="IN2969" s="425"/>
      <c r="IO2969" s="425"/>
      <c r="IP2969" s="425"/>
      <c r="IQ2969" s="425"/>
      <c r="IR2969" s="425"/>
      <c r="IS2969" s="425"/>
      <c r="IT2969" s="425"/>
      <c r="IU2969" s="425"/>
      <c r="IV2969" s="425"/>
    </row>
    <row r="2970" s="428" customFormat="1" ht="27.6" customHeight="1" spans="2:256">
      <c r="B2970" s="465"/>
      <c r="GH2970" s="425"/>
      <c r="GI2970" s="425"/>
      <c r="GJ2970" s="425"/>
      <c r="GK2970" s="425"/>
      <c r="GL2970" s="425"/>
      <c r="GM2970" s="425"/>
      <c r="GN2970" s="425"/>
      <c r="GO2970" s="425"/>
      <c r="GP2970" s="425"/>
      <c r="GQ2970" s="425"/>
      <c r="GR2970" s="425"/>
      <c r="GS2970" s="425"/>
      <c r="GT2970" s="425"/>
      <c r="GU2970" s="425"/>
      <c r="GV2970" s="425"/>
      <c r="GW2970" s="425"/>
      <c r="GX2970" s="425"/>
      <c r="GY2970" s="425"/>
      <c r="GZ2970" s="425"/>
      <c r="HA2970" s="425"/>
      <c r="HB2970" s="425"/>
      <c r="HC2970" s="425"/>
      <c r="HD2970" s="425"/>
      <c r="HE2970" s="425"/>
      <c r="HF2970" s="425"/>
      <c r="HG2970" s="425"/>
      <c r="HH2970" s="425"/>
      <c r="HI2970" s="425"/>
      <c r="HJ2970" s="425"/>
      <c r="HK2970" s="425"/>
      <c r="HL2970" s="425"/>
      <c r="HM2970" s="425"/>
      <c r="HN2970" s="425"/>
      <c r="HO2970" s="425"/>
      <c r="HP2970" s="425"/>
      <c r="HQ2970" s="425"/>
      <c r="HR2970" s="425"/>
      <c r="HS2970" s="425"/>
      <c r="HT2970" s="425"/>
      <c r="HU2970" s="425"/>
      <c r="HV2970" s="425"/>
      <c r="HW2970" s="425"/>
      <c r="HX2970" s="425"/>
      <c r="HY2970" s="425"/>
      <c r="HZ2970" s="425"/>
      <c r="IA2970" s="425"/>
      <c r="IB2970" s="425"/>
      <c r="IC2970" s="425"/>
      <c r="ID2970" s="425"/>
      <c r="IE2970" s="425"/>
      <c r="IF2970" s="425"/>
      <c r="IG2970" s="425"/>
      <c r="IH2970" s="425"/>
      <c r="II2970" s="425"/>
      <c r="IJ2970" s="425"/>
      <c r="IK2970" s="425"/>
      <c r="IL2970" s="425"/>
      <c r="IM2970" s="425"/>
      <c r="IN2970" s="425"/>
      <c r="IO2970" s="425"/>
      <c r="IP2970" s="425"/>
      <c r="IQ2970" s="425"/>
      <c r="IR2970" s="425"/>
      <c r="IS2970" s="425"/>
      <c r="IT2970" s="425"/>
      <c r="IU2970" s="425"/>
      <c r="IV2970" s="425"/>
    </row>
    <row r="2971" s="428" customFormat="1" ht="27.6" customHeight="1" spans="2:256">
      <c r="B2971" s="465"/>
      <c r="GH2971" s="425"/>
      <c r="GI2971" s="425"/>
      <c r="GJ2971" s="425"/>
      <c r="GK2971" s="425"/>
      <c r="GL2971" s="425"/>
      <c r="GM2971" s="425"/>
      <c r="GN2971" s="425"/>
      <c r="GO2971" s="425"/>
      <c r="GP2971" s="425"/>
      <c r="GQ2971" s="425"/>
      <c r="GR2971" s="425"/>
      <c r="GS2971" s="425"/>
      <c r="GT2971" s="425"/>
      <c r="GU2971" s="425"/>
      <c r="GV2971" s="425"/>
      <c r="GW2971" s="425"/>
      <c r="GX2971" s="425"/>
      <c r="GY2971" s="425"/>
      <c r="GZ2971" s="425"/>
      <c r="HA2971" s="425"/>
      <c r="HB2971" s="425"/>
      <c r="HC2971" s="425"/>
      <c r="HD2971" s="425"/>
      <c r="HE2971" s="425"/>
      <c r="HF2971" s="425"/>
      <c r="HG2971" s="425"/>
      <c r="HH2971" s="425"/>
      <c r="HI2971" s="425"/>
      <c r="HJ2971" s="425"/>
      <c r="HK2971" s="425"/>
      <c r="HL2971" s="425"/>
      <c r="HM2971" s="425"/>
      <c r="HN2971" s="425"/>
      <c r="HO2971" s="425"/>
      <c r="HP2971" s="425"/>
      <c r="HQ2971" s="425"/>
      <c r="HR2971" s="425"/>
      <c r="HS2971" s="425"/>
      <c r="HT2971" s="425"/>
      <c r="HU2971" s="425"/>
      <c r="HV2971" s="425"/>
      <c r="HW2971" s="425"/>
      <c r="HX2971" s="425"/>
      <c r="HY2971" s="425"/>
      <c r="HZ2971" s="425"/>
      <c r="IA2971" s="425"/>
      <c r="IB2971" s="425"/>
      <c r="IC2971" s="425"/>
      <c r="ID2971" s="425"/>
      <c r="IE2971" s="425"/>
      <c r="IF2971" s="425"/>
      <c r="IG2971" s="425"/>
      <c r="IH2971" s="425"/>
      <c r="II2971" s="425"/>
      <c r="IJ2971" s="425"/>
      <c r="IK2971" s="425"/>
      <c r="IL2971" s="425"/>
      <c r="IM2971" s="425"/>
      <c r="IN2971" s="425"/>
      <c r="IO2971" s="425"/>
      <c r="IP2971" s="425"/>
      <c r="IQ2971" s="425"/>
      <c r="IR2971" s="425"/>
      <c r="IS2971" s="425"/>
      <c r="IT2971" s="425"/>
      <c r="IU2971" s="425"/>
      <c r="IV2971" s="425"/>
    </row>
    <row r="2972" s="428" customFormat="1" ht="27.6" customHeight="1" spans="2:256">
      <c r="B2972" s="465"/>
      <c r="GH2972" s="425"/>
      <c r="GI2972" s="425"/>
      <c r="GJ2972" s="425"/>
      <c r="GK2972" s="425"/>
      <c r="GL2972" s="425"/>
      <c r="GM2972" s="425"/>
      <c r="GN2972" s="425"/>
      <c r="GO2972" s="425"/>
      <c r="GP2972" s="425"/>
      <c r="GQ2972" s="425"/>
      <c r="GR2972" s="425"/>
      <c r="GS2972" s="425"/>
      <c r="GT2972" s="425"/>
      <c r="GU2972" s="425"/>
      <c r="GV2972" s="425"/>
      <c r="GW2972" s="425"/>
      <c r="GX2972" s="425"/>
      <c r="GY2972" s="425"/>
      <c r="GZ2972" s="425"/>
      <c r="HA2972" s="425"/>
      <c r="HB2972" s="425"/>
      <c r="HC2972" s="425"/>
      <c r="HD2972" s="425"/>
      <c r="HE2972" s="425"/>
      <c r="HF2972" s="425"/>
      <c r="HG2972" s="425"/>
      <c r="HH2972" s="425"/>
      <c r="HI2972" s="425"/>
      <c r="HJ2972" s="425"/>
      <c r="HK2972" s="425"/>
      <c r="HL2972" s="425"/>
      <c r="HM2972" s="425"/>
      <c r="HN2972" s="425"/>
      <c r="HO2972" s="425"/>
      <c r="HP2972" s="425"/>
      <c r="HQ2972" s="425"/>
      <c r="HR2972" s="425"/>
      <c r="HS2972" s="425"/>
      <c r="HT2972" s="425"/>
      <c r="HU2972" s="425"/>
      <c r="HV2972" s="425"/>
      <c r="HW2972" s="425"/>
      <c r="HX2972" s="425"/>
      <c r="HY2972" s="425"/>
      <c r="HZ2972" s="425"/>
      <c r="IA2972" s="425"/>
      <c r="IB2972" s="425"/>
      <c r="IC2972" s="425"/>
      <c r="ID2972" s="425"/>
      <c r="IE2972" s="425"/>
      <c r="IF2972" s="425"/>
      <c r="IG2972" s="425"/>
      <c r="IH2972" s="425"/>
      <c r="II2972" s="425"/>
      <c r="IJ2972" s="425"/>
      <c r="IK2972" s="425"/>
      <c r="IL2972" s="425"/>
      <c r="IM2972" s="425"/>
      <c r="IN2972" s="425"/>
      <c r="IO2972" s="425"/>
      <c r="IP2972" s="425"/>
      <c r="IQ2972" s="425"/>
      <c r="IR2972" s="425"/>
      <c r="IS2972" s="425"/>
      <c r="IT2972" s="425"/>
      <c r="IU2972" s="425"/>
      <c r="IV2972" s="425"/>
    </row>
    <row r="2973" s="428" customFormat="1" ht="27.6" customHeight="1" spans="2:256">
      <c r="B2973" s="465"/>
      <c r="GH2973" s="425"/>
      <c r="GI2973" s="425"/>
      <c r="GJ2973" s="425"/>
      <c r="GK2973" s="425"/>
      <c r="GL2973" s="425"/>
      <c r="GM2973" s="425"/>
      <c r="GN2973" s="425"/>
      <c r="GO2973" s="425"/>
      <c r="GP2973" s="425"/>
      <c r="GQ2973" s="425"/>
      <c r="GR2973" s="425"/>
      <c r="GS2973" s="425"/>
      <c r="GT2973" s="425"/>
      <c r="GU2973" s="425"/>
      <c r="GV2973" s="425"/>
      <c r="GW2973" s="425"/>
      <c r="GX2973" s="425"/>
      <c r="GY2973" s="425"/>
      <c r="GZ2973" s="425"/>
      <c r="HA2973" s="425"/>
      <c r="HB2973" s="425"/>
      <c r="HC2973" s="425"/>
      <c r="HD2973" s="425"/>
      <c r="HE2973" s="425"/>
      <c r="HF2973" s="425"/>
      <c r="HG2973" s="425"/>
      <c r="HH2973" s="425"/>
      <c r="HI2973" s="425"/>
      <c r="HJ2973" s="425"/>
      <c r="HK2973" s="425"/>
      <c r="HL2973" s="425"/>
      <c r="HM2973" s="425"/>
      <c r="HN2973" s="425"/>
      <c r="HO2973" s="425"/>
      <c r="HP2973" s="425"/>
      <c r="HQ2973" s="425"/>
      <c r="HR2973" s="425"/>
      <c r="HS2973" s="425"/>
      <c r="HT2973" s="425"/>
      <c r="HU2973" s="425"/>
      <c r="HV2973" s="425"/>
      <c r="HW2973" s="425"/>
      <c r="HX2973" s="425"/>
      <c r="HY2973" s="425"/>
      <c r="HZ2973" s="425"/>
      <c r="IA2973" s="425"/>
      <c r="IB2973" s="425"/>
      <c r="IC2973" s="425"/>
      <c r="ID2973" s="425"/>
      <c r="IE2973" s="425"/>
      <c r="IF2973" s="425"/>
      <c r="IG2973" s="425"/>
      <c r="IH2973" s="425"/>
      <c r="II2973" s="425"/>
      <c r="IJ2973" s="425"/>
      <c r="IK2973" s="425"/>
      <c r="IL2973" s="425"/>
      <c r="IM2973" s="425"/>
      <c r="IN2973" s="425"/>
      <c r="IO2973" s="425"/>
      <c r="IP2973" s="425"/>
      <c r="IQ2973" s="425"/>
      <c r="IR2973" s="425"/>
      <c r="IS2973" s="425"/>
      <c r="IT2973" s="425"/>
      <c r="IU2973" s="425"/>
      <c r="IV2973" s="425"/>
    </row>
    <row r="2974" s="428" customFormat="1" ht="27.6" customHeight="1" spans="2:256">
      <c r="B2974" s="465"/>
      <c r="GH2974" s="425"/>
      <c r="GI2974" s="425"/>
      <c r="GJ2974" s="425"/>
      <c r="GK2974" s="425"/>
      <c r="GL2974" s="425"/>
      <c r="GM2974" s="425"/>
      <c r="GN2974" s="425"/>
      <c r="GO2974" s="425"/>
      <c r="GP2974" s="425"/>
      <c r="GQ2974" s="425"/>
      <c r="GR2974" s="425"/>
      <c r="GS2974" s="425"/>
      <c r="GT2974" s="425"/>
      <c r="GU2974" s="425"/>
      <c r="GV2974" s="425"/>
      <c r="GW2974" s="425"/>
      <c r="GX2974" s="425"/>
      <c r="GY2974" s="425"/>
      <c r="GZ2974" s="425"/>
      <c r="HA2974" s="425"/>
      <c r="HB2974" s="425"/>
      <c r="HC2974" s="425"/>
      <c r="HD2974" s="425"/>
      <c r="HE2974" s="425"/>
      <c r="HF2974" s="425"/>
      <c r="HG2974" s="425"/>
      <c r="HH2974" s="425"/>
      <c r="HI2974" s="425"/>
      <c r="HJ2974" s="425"/>
      <c r="HK2974" s="425"/>
      <c r="HL2974" s="425"/>
      <c r="HM2974" s="425"/>
      <c r="HN2974" s="425"/>
      <c r="HO2974" s="425"/>
      <c r="HP2974" s="425"/>
      <c r="HQ2974" s="425"/>
      <c r="HR2974" s="425"/>
      <c r="HS2974" s="425"/>
      <c r="HT2974" s="425"/>
      <c r="HU2974" s="425"/>
      <c r="HV2974" s="425"/>
      <c r="HW2974" s="425"/>
      <c r="HX2974" s="425"/>
      <c r="HY2974" s="425"/>
      <c r="HZ2974" s="425"/>
      <c r="IA2974" s="425"/>
      <c r="IB2974" s="425"/>
      <c r="IC2974" s="425"/>
      <c r="ID2974" s="425"/>
      <c r="IE2974" s="425"/>
      <c r="IF2974" s="425"/>
      <c r="IG2974" s="425"/>
      <c r="IH2974" s="425"/>
      <c r="II2974" s="425"/>
      <c r="IJ2974" s="425"/>
      <c r="IK2974" s="425"/>
      <c r="IL2974" s="425"/>
      <c r="IM2974" s="425"/>
      <c r="IN2974" s="425"/>
      <c r="IO2974" s="425"/>
      <c r="IP2974" s="425"/>
      <c r="IQ2974" s="425"/>
      <c r="IR2974" s="425"/>
      <c r="IS2974" s="425"/>
      <c r="IT2974" s="425"/>
      <c r="IU2974" s="425"/>
      <c r="IV2974" s="425"/>
    </row>
    <row r="2975" s="428" customFormat="1" ht="27.6" customHeight="1" spans="2:256">
      <c r="B2975" s="465"/>
      <c r="GH2975" s="425"/>
      <c r="GI2975" s="425"/>
      <c r="GJ2975" s="425"/>
      <c r="GK2975" s="425"/>
      <c r="GL2975" s="425"/>
      <c r="GM2975" s="425"/>
      <c r="GN2975" s="425"/>
      <c r="GO2975" s="425"/>
      <c r="GP2975" s="425"/>
      <c r="GQ2975" s="425"/>
      <c r="GR2975" s="425"/>
      <c r="GS2975" s="425"/>
      <c r="GT2975" s="425"/>
      <c r="GU2975" s="425"/>
      <c r="GV2975" s="425"/>
      <c r="GW2975" s="425"/>
      <c r="GX2975" s="425"/>
      <c r="GY2975" s="425"/>
      <c r="GZ2975" s="425"/>
      <c r="HA2975" s="425"/>
      <c r="HB2975" s="425"/>
      <c r="HC2975" s="425"/>
      <c r="HD2975" s="425"/>
      <c r="HE2975" s="425"/>
      <c r="HF2975" s="425"/>
      <c r="HG2975" s="425"/>
      <c r="HH2975" s="425"/>
      <c r="HI2975" s="425"/>
      <c r="HJ2975" s="425"/>
      <c r="HK2975" s="425"/>
      <c r="HL2975" s="425"/>
      <c r="HM2975" s="425"/>
      <c r="HN2975" s="425"/>
      <c r="HO2975" s="425"/>
      <c r="HP2975" s="425"/>
      <c r="HQ2975" s="425"/>
      <c r="HR2975" s="425"/>
      <c r="HS2975" s="425"/>
      <c r="HT2975" s="425"/>
      <c r="HU2975" s="425"/>
      <c r="HV2975" s="425"/>
      <c r="HW2975" s="425"/>
      <c r="HX2975" s="425"/>
      <c r="HY2975" s="425"/>
      <c r="HZ2975" s="425"/>
      <c r="IA2975" s="425"/>
      <c r="IB2975" s="425"/>
      <c r="IC2975" s="425"/>
      <c r="ID2975" s="425"/>
      <c r="IE2975" s="425"/>
      <c r="IF2975" s="425"/>
      <c r="IG2975" s="425"/>
      <c r="IH2975" s="425"/>
      <c r="II2975" s="425"/>
      <c r="IJ2975" s="425"/>
      <c r="IK2975" s="425"/>
      <c r="IL2975" s="425"/>
      <c r="IM2975" s="425"/>
      <c r="IN2975" s="425"/>
      <c r="IO2975" s="425"/>
      <c r="IP2975" s="425"/>
      <c r="IQ2975" s="425"/>
      <c r="IR2975" s="425"/>
      <c r="IS2975" s="425"/>
      <c r="IT2975" s="425"/>
      <c r="IU2975" s="425"/>
      <c r="IV2975" s="425"/>
    </row>
    <row r="2976" s="428" customFormat="1" ht="27.6" customHeight="1" spans="2:256">
      <c r="B2976" s="465"/>
      <c r="GH2976" s="425"/>
      <c r="GI2976" s="425"/>
      <c r="GJ2976" s="425"/>
      <c r="GK2976" s="425"/>
      <c r="GL2976" s="425"/>
      <c r="GM2976" s="425"/>
      <c r="GN2976" s="425"/>
      <c r="GO2976" s="425"/>
      <c r="GP2976" s="425"/>
      <c r="GQ2976" s="425"/>
      <c r="GR2976" s="425"/>
      <c r="GS2976" s="425"/>
      <c r="GT2976" s="425"/>
      <c r="GU2976" s="425"/>
      <c r="GV2976" s="425"/>
      <c r="GW2976" s="425"/>
      <c r="GX2976" s="425"/>
      <c r="GY2976" s="425"/>
      <c r="GZ2976" s="425"/>
      <c r="HA2976" s="425"/>
      <c r="HB2976" s="425"/>
      <c r="HC2976" s="425"/>
      <c r="HD2976" s="425"/>
      <c r="HE2976" s="425"/>
      <c r="HF2976" s="425"/>
      <c r="HG2976" s="425"/>
      <c r="HH2976" s="425"/>
      <c r="HI2976" s="425"/>
      <c r="HJ2976" s="425"/>
      <c r="HK2976" s="425"/>
      <c r="HL2976" s="425"/>
      <c r="HM2976" s="425"/>
      <c r="HN2976" s="425"/>
      <c r="HO2976" s="425"/>
      <c r="HP2976" s="425"/>
      <c r="HQ2976" s="425"/>
      <c r="HR2976" s="425"/>
      <c r="HS2976" s="425"/>
      <c r="HT2976" s="425"/>
      <c r="HU2976" s="425"/>
      <c r="HV2976" s="425"/>
      <c r="HW2976" s="425"/>
      <c r="HX2976" s="425"/>
      <c r="HY2976" s="425"/>
      <c r="HZ2976" s="425"/>
      <c r="IA2976" s="425"/>
      <c r="IB2976" s="425"/>
      <c r="IC2976" s="425"/>
      <c r="ID2976" s="425"/>
      <c r="IE2976" s="425"/>
      <c r="IF2976" s="425"/>
      <c r="IG2976" s="425"/>
      <c r="IH2976" s="425"/>
      <c r="II2976" s="425"/>
      <c r="IJ2976" s="425"/>
      <c r="IK2976" s="425"/>
      <c r="IL2976" s="425"/>
      <c r="IM2976" s="425"/>
      <c r="IN2976" s="425"/>
      <c r="IO2976" s="425"/>
      <c r="IP2976" s="425"/>
      <c r="IQ2976" s="425"/>
      <c r="IR2976" s="425"/>
      <c r="IS2976" s="425"/>
      <c r="IT2976" s="425"/>
      <c r="IU2976" s="425"/>
      <c r="IV2976" s="425"/>
    </row>
    <row r="2977" s="428" customFormat="1" ht="27.6" customHeight="1" spans="2:256">
      <c r="B2977" s="465"/>
      <c r="GH2977" s="425"/>
      <c r="GI2977" s="425"/>
      <c r="GJ2977" s="425"/>
      <c r="GK2977" s="425"/>
      <c r="GL2977" s="425"/>
      <c r="GM2977" s="425"/>
      <c r="GN2977" s="425"/>
      <c r="GO2977" s="425"/>
      <c r="GP2977" s="425"/>
      <c r="GQ2977" s="425"/>
      <c r="GR2977" s="425"/>
      <c r="GS2977" s="425"/>
      <c r="GT2977" s="425"/>
      <c r="GU2977" s="425"/>
      <c r="GV2977" s="425"/>
      <c r="GW2977" s="425"/>
      <c r="GX2977" s="425"/>
      <c r="GY2977" s="425"/>
      <c r="GZ2977" s="425"/>
      <c r="HA2977" s="425"/>
      <c r="HB2977" s="425"/>
      <c r="HC2977" s="425"/>
      <c r="HD2977" s="425"/>
      <c r="HE2977" s="425"/>
      <c r="HF2977" s="425"/>
      <c r="HG2977" s="425"/>
      <c r="HH2977" s="425"/>
      <c r="HI2977" s="425"/>
      <c r="HJ2977" s="425"/>
      <c r="HK2977" s="425"/>
      <c r="HL2977" s="425"/>
      <c r="HM2977" s="425"/>
      <c r="HN2977" s="425"/>
      <c r="HO2977" s="425"/>
      <c r="HP2977" s="425"/>
      <c r="HQ2977" s="425"/>
      <c r="HR2977" s="425"/>
      <c r="HS2977" s="425"/>
      <c r="HT2977" s="425"/>
      <c r="HU2977" s="425"/>
      <c r="HV2977" s="425"/>
      <c r="HW2977" s="425"/>
      <c r="HX2977" s="425"/>
      <c r="HY2977" s="425"/>
      <c r="HZ2977" s="425"/>
      <c r="IA2977" s="425"/>
      <c r="IB2977" s="425"/>
      <c r="IC2977" s="425"/>
      <c r="ID2977" s="425"/>
      <c r="IE2977" s="425"/>
      <c r="IF2977" s="425"/>
      <c r="IG2977" s="425"/>
      <c r="IH2977" s="425"/>
      <c r="II2977" s="425"/>
      <c r="IJ2977" s="425"/>
      <c r="IK2977" s="425"/>
      <c r="IL2977" s="425"/>
      <c r="IM2977" s="425"/>
      <c r="IN2977" s="425"/>
      <c r="IO2977" s="425"/>
      <c r="IP2977" s="425"/>
      <c r="IQ2977" s="425"/>
      <c r="IR2977" s="425"/>
      <c r="IS2977" s="425"/>
      <c r="IT2977" s="425"/>
      <c r="IU2977" s="425"/>
      <c r="IV2977" s="425"/>
    </row>
    <row r="2978" s="428" customFormat="1" ht="27.6" customHeight="1" spans="2:256">
      <c r="B2978" s="465"/>
      <c r="GH2978" s="425"/>
      <c r="GI2978" s="425"/>
      <c r="GJ2978" s="425"/>
      <c r="GK2978" s="425"/>
      <c r="GL2978" s="425"/>
      <c r="GM2978" s="425"/>
      <c r="GN2978" s="425"/>
      <c r="GO2978" s="425"/>
      <c r="GP2978" s="425"/>
      <c r="GQ2978" s="425"/>
      <c r="GR2978" s="425"/>
      <c r="GS2978" s="425"/>
      <c r="GT2978" s="425"/>
      <c r="GU2978" s="425"/>
      <c r="GV2978" s="425"/>
      <c r="GW2978" s="425"/>
      <c r="GX2978" s="425"/>
      <c r="GY2978" s="425"/>
      <c r="GZ2978" s="425"/>
      <c r="HA2978" s="425"/>
      <c r="HB2978" s="425"/>
      <c r="HC2978" s="425"/>
      <c r="HD2978" s="425"/>
      <c r="HE2978" s="425"/>
      <c r="HF2978" s="425"/>
      <c r="HG2978" s="425"/>
      <c r="HH2978" s="425"/>
      <c r="HI2978" s="425"/>
      <c r="HJ2978" s="425"/>
      <c r="HK2978" s="425"/>
      <c r="HL2978" s="425"/>
      <c r="HM2978" s="425"/>
      <c r="HN2978" s="425"/>
      <c r="HO2978" s="425"/>
      <c r="HP2978" s="425"/>
      <c r="HQ2978" s="425"/>
      <c r="HR2978" s="425"/>
      <c r="HS2978" s="425"/>
      <c r="HT2978" s="425"/>
      <c r="HU2978" s="425"/>
      <c r="HV2978" s="425"/>
      <c r="HW2978" s="425"/>
      <c r="HX2978" s="425"/>
      <c r="HY2978" s="425"/>
      <c r="HZ2978" s="425"/>
      <c r="IA2978" s="425"/>
      <c r="IB2978" s="425"/>
      <c r="IC2978" s="425"/>
      <c r="ID2978" s="425"/>
      <c r="IE2978" s="425"/>
      <c r="IF2978" s="425"/>
      <c r="IG2978" s="425"/>
      <c r="IH2978" s="425"/>
      <c r="II2978" s="425"/>
      <c r="IJ2978" s="425"/>
      <c r="IK2978" s="425"/>
      <c r="IL2978" s="425"/>
      <c r="IM2978" s="425"/>
      <c r="IN2978" s="425"/>
      <c r="IO2978" s="425"/>
      <c r="IP2978" s="425"/>
      <c r="IQ2978" s="425"/>
      <c r="IR2978" s="425"/>
      <c r="IS2978" s="425"/>
      <c r="IT2978" s="425"/>
      <c r="IU2978" s="425"/>
      <c r="IV2978" s="425"/>
    </row>
    <row r="2979" s="428" customFormat="1" ht="27.6" customHeight="1" spans="2:256">
      <c r="B2979" s="465"/>
      <c r="GH2979" s="425"/>
      <c r="GI2979" s="425"/>
      <c r="GJ2979" s="425"/>
      <c r="GK2979" s="425"/>
      <c r="GL2979" s="425"/>
      <c r="GM2979" s="425"/>
      <c r="GN2979" s="425"/>
      <c r="GO2979" s="425"/>
      <c r="GP2979" s="425"/>
      <c r="GQ2979" s="425"/>
      <c r="GR2979" s="425"/>
      <c r="GS2979" s="425"/>
      <c r="GT2979" s="425"/>
      <c r="GU2979" s="425"/>
      <c r="GV2979" s="425"/>
      <c r="GW2979" s="425"/>
      <c r="GX2979" s="425"/>
      <c r="GY2979" s="425"/>
      <c r="GZ2979" s="425"/>
      <c r="HA2979" s="425"/>
      <c r="HB2979" s="425"/>
      <c r="HC2979" s="425"/>
      <c r="HD2979" s="425"/>
      <c r="HE2979" s="425"/>
      <c r="HF2979" s="425"/>
      <c r="HG2979" s="425"/>
      <c r="HH2979" s="425"/>
      <c r="HI2979" s="425"/>
      <c r="HJ2979" s="425"/>
      <c r="HK2979" s="425"/>
      <c r="HL2979" s="425"/>
      <c r="HM2979" s="425"/>
      <c r="HN2979" s="425"/>
      <c r="HO2979" s="425"/>
      <c r="HP2979" s="425"/>
      <c r="HQ2979" s="425"/>
      <c r="HR2979" s="425"/>
      <c r="HS2979" s="425"/>
      <c r="HT2979" s="425"/>
      <c r="HU2979" s="425"/>
      <c r="HV2979" s="425"/>
      <c r="HW2979" s="425"/>
      <c r="HX2979" s="425"/>
      <c r="HY2979" s="425"/>
      <c r="HZ2979" s="425"/>
      <c r="IA2979" s="425"/>
      <c r="IB2979" s="425"/>
      <c r="IC2979" s="425"/>
      <c r="ID2979" s="425"/>
      <c r="IE2979" s="425"/>
      <c r="IF2979" s="425"/>
      <c r="IG2979" s="425"/>
      <c r="IH2979" s="425"/>
      <c r="II2979" s="425"/>
      <c r="IJ2979" s="425"/>
      <c r="IK2979" s="425"/>
      <c r="IL2979" s="425"/>
      <c r="IM2979" s="425"/>
      <c r="IN2979" s="425"/>
      <c r="IO2979" s="425"/>
      <c r="IP2979" s="425"/>
      <c r="IQ2979" s="425"/>
      <c r="IR2979" s="425"/>
      <c r="IS2979" s="425"/>
      <c r="IT2979" s="425"/>
      <c r="IU2979" s="425"/>
      <c r="IV2979" s="425"/>
    </row>
    <row r="2980" s="428" customFormat="1" ht="27.6" customHeight="1" spans="2:256">
      <c r="B2980" s="465"/>
      <c r="GH2980" s="425"/>
      <c r="GI2980" s="425"/>
      <c r="GJ2980" s="425"/>
      <c r="GK2980" s="425"/>
      <c r="GL2980" s="425"/>
      <c r="GM2980" s="425"/>
      <c r="GN2980" s="425"/>
      <c r="GO2980" s="425"/>
      <c r="GP2980" s="425"/>
      <c r="GQ2980" s="425"/>
      <c r="GR2980" s="425"/>
      <c r="GS2980" s="425"/>
      <c r="GT2980" s="425"/>
      <c r="GU2980" s="425"/>
      <c r="GV2980" s="425"/>
      <c r="GW2980" s="425"/>
      <c r="GX2980" s="425"/>
      <c r="GY2980" s="425"/>
      <c r="GZ2980" s="425"/>
      <c r="HA2980" s="425"/>
      <c r="HB2980" s="425"/>
      <c r="HC2980" s="425"/>
      <c r="HD2980" s="425"/>
      <c r="HE2980" s="425"/>
      <c r="HF2980" s="425"/>
      <c r="HG2980" s="425"/>
      <c r="HH2980" s="425"/>
      <c r="HI2980" s="425"/>
      <c r="HJ2980" s="425"/>
      <c r="HK2980" s="425"/>
      <c r="HL2980" s="425"/>
      <c r="HM2980" s="425"/>
      <c r="HN2980" s="425"/>
      <c r="HO2980" s="425"/>
      <c r="HP2980" s="425"/>
      <c r="HQ2980" s="425"/>
      <c r="HR2980" s="425"/>
      <c r="HS2980" s="425"/>
      <c r="HT2980" s="425"/>
      <c r="HU2980" s="425"/>
      <c r="HV2980" s="425"/>
      <c r="HW2980" s="425"/>
      <c r="HX2980" s="425"/>
      <c r="HY2980" s="425"/>
      <c r="HZ2980" s="425"/>
      <c r="IA2980" s="425"/>
      <c r="IB2980" s="425"/>
      <c r="IC2980" s="425"/>
      <c r="ID2980" s="425"/>
      <c r="IE2980" s="425"/>
      <c r="IF2980" s="425"/>
      <c r="IG2980" s="425"/>
      <c r="IH2980" s="425"/>
      <c r="II2980" s="425"/>
      <c r="IJ2980" s="425"/>
      <c r="IK2980" s="425"/>
      <c r="IL2980" s="425"/>
      <c r="IM2980" s="425"/>
      <c r="IN2980" s="425"/>
      <c r="IO2980" s="425"/>
      <c r="IP2980" s="425"/>
      <c r="IQ2980" s="425"/>
      <c r="IR2980" s="425"/>
      <c r="IS2980" s="425"/>
      <c r="IT2980" s="425"/>
      <c r="IU2980" s="425"/>
      <c r="IV2980" s="425"/>
    </row>
    <row r="2981" s="428" customFormat="1" ht="27.6" customHeight="1" spans="2:256">
      <c r="B2981" s="465"/>
      <c r="GH2981" s="425"/>
      <c r="GI2981" s="425"/>
      <c r="GJ2981" s="425"/>
      <c r="GK2981" s="425"/>
      <c r="GL2981" s="425"/>
      <c r="GM2981" s="425"/>
      <c r="GN2981" s="425"/>
      <c r="GO2981" s="425"/>
      <c r="GP2981" s="425"/>
      <c r="GQ2981" s="425"/>
      <c r="GR2981" s="425"/>
      <c r="GS2981" s="425"/>
      <c r="GT2981" s="425"/>
      <c r="GU2981" s="425"/>
      <c r="GV2981" s="425"/>
      <c r="GW2981" s="425"/>
      <c r="GX2981" s="425"/>
      <c r="GY2981" s="425"/>
      <c r="GZ2981" s="425"/>
      <c r="HA2981" s="425"/>
      <c r="HB2981" s="425"/>
      <c r="HC2981" s="425"/>
      <c r="HD2981" s="425"/>
      <c r="HE2981" s="425"/>
      <c r="HF2981" s="425"/>
      <c r="HG2981" s="425"/>
      <c r="HH2981" s="425"/>
      <c r="HI2981" s="425"/>
      <c r="HJ2981" s="425"/>
      <c r="HK2981" s="425"/>
      <c r="HL2981" s="425"/>
      <c r="HM2981" s="425"/>
      <c r="HN2981" s="425"/>
      <c r="HO2981" s="425"/>
      <c r="HP2981" s="425"/>
      <c r="HQ2981" s="425"/>
      <c r="HR2981" s="425"/>
      <c r="HS2981" s="425"/>
      <c r="HT2981" s="425"/>
      <c r="HU2981" s="425"/>
      <c r="HV2981" s="425"/>
      <c r="HW2981" s="425"/>
      <c r="HX2981" s="425"/>
      <c r="HY2981" s="425"/>
      <c r="HZ2981" s="425"/>
      <c r="IA2981" s="425"/>
      <c r="IB2981" s="425"/>
      <c r="IC2981" s="425"/>
      <c r="ID2981" s="425"/>
      <c r="IE2981" s="425"/>
      <c r="IF2981" s="425"/>
      <c r="IG2981" s="425"/>
      <c r="IH2981" s="425"/>
      <c r="II2981" s="425"/>
      <c r="IJ2981" s="425"/>
      <c r="IK2981" s="425"/>
      <c r="IL2981" s="425"/>
      <c r="IM2981" s="425"/>
      <c r="IN2981" s="425"/>
      <c r="IO2981" s="425"/>
      <c r="IP2981" s="425"/>
      <c r="IQ2981" s="425"/>
      <c r="IR2981" s="425"/>
      <c r="IS2981" s="425"/>
      <c r="IT2981" s="425"/>
      <c r="IU2981" s="425"/>
      <c r="IV2981" s="425"/>
    </row>
    <row r="2982" s="428" customFormat="1" ht="27.6" customHeight="1" spans="2:256">
      <c r="B2982" s="465"/>
      <c r="GH2982" s="425"/>
      <c r="GI2982" s="425"/>
      <c r="GJ2982" s="425"/>
      <c r="GK2982" s="425"/>
      <c r="GL2982" s="425"/>
      <c r="GM2982" s="425"/>
      <c r="GN2982" s="425"/>
      <c r="GO2982" s="425"/>
      <c r="GP2982" s="425"/>
      <c r="GQ2982" s="425"/>
      <c r="GR2982" s="425"/>
      <c r="GS2982" s="425"/>
      <c r="GT2982" s="425"/>
      <c r="GU2982" s="425"/>
      <c r="GV2982" s="425"/>
      <c r="GW2982" s="425"/>
      <c r="GX2982" s="425"/>
      <c r="GY2982" s="425"/>
      <c r="GZ2982" s="425"/>
      <c r="HA2982" s="425"/>
      <c r="HB2982" s="425"/>
      <c r="HC2982" s="425"/>
      <c r="HD2982" s="425"/>
      <c r="HE2982" s="425"/>
      <c r="HF2982" s="425"/>
      <c r="HG2982" s="425"/>
      <c r="HH2982" s="425"/>
      <c r="HI2982" s="425"/>
      <c r="HJ2982" s="425"/>
      <c r="HK2982" s="425"/>
      <c r="HL2982" s="425"/>
      <c r="HM2982" s="425"/>
      <c r="HN2982" s="425"/>
      <c r="HO2982" s="425"/>
      <c r="HP2982" s="425"/>
      <c r="HQ2982" s="425"/>
      <c r="HR2982" s="425"/>
      <c r="HS2982" s="425"/>
      <c r="HT2982" s="425"/>
      <c r="HU2982" s="425"/>
      <c r="HV2982" s="425"/>
      <c r="HW2982" s="425"/>
      <c r="HX2982" s="425"/>
      <c r="HY2982" s="425"/>
      <c r="HZ2982" s="425"/>
      <c r="IA2982" s="425"/>
      <c r="IB2982" s="425"/>
      <c r="IC2982" s="425"/>
      <c r="ID2982" s="425"/>
      <c r="IE2982" s="425"/>
      <c r="IF2982" s="425"/>
      <c r="IG2982" s="425"/>
      <c r="IH2982" s="425"/>
      <c r="II2982" s="425"/>
      <c r="IJ2982" s="425"/>
      <c r="IK2982" s="425"/>
      <c r="IL2982" s="425"/>
      <c r="IM2982" s="425"/>
      <c r="IN2982" s="425"/>
      <c r="IO2982" s="425"/>
      <c r="IP2982" s="425"/>
      <c r="IQ2982" s="425"/>
      <c r="IR2982" s="425"/>
      <c r="IS2982" s="425"/>
      <c r="IT2982" s="425"/>
      <c r="IU2982" s="425"/>
      <c r="IV2982" s="425"/>
    </row>
    <row r="2983" s="428" customFormat="1" ht="27.6" customHeight="1" spans="2:256">
      <c r="B2983" s="465"/>
      <c r="GH2983" s="425"/>
      <c r="GI2983" s="425"/>
      <c r="GJ2983" s="425"/>
      <c r="GK2983" s="425"/>
      <c r="GL2983" s="425"/>
      <c r="GM2983" s="425"/>
      <c r="GN2983" s="425"/>
      <c r="GO2983" s="425"/>
      <c r="GP2983" s="425"/>
      <c r="GQ2983" s="425"/>
      <c r="GR2983" s="425"/>
      <c r="GS2983" s="425"/>
      <c r="GT2983" s="425"/>
      <c r="GU2983" s="425"/>
      <c r="GV2983" s="425"/>
      <c r="GW2983" s="425"/>
      <c r="GX2983" s="425"/>
      <c r="GY2983" s="425"/>
      <c r="GZ2983" s="425"/>
      <c r="HA2983" s="425"/>
      <c r="HB2983" s="425"/>
      <c r="HC2983" s="425"/>
      <c r="HD2983" s="425"/>
      <c r="HE2983" s="425"/>
      <c r="HF2983" s="425"/>
      <c r="HG2983" s="425"/>
      <c r="HH2983" s="425"/>
      <c r="HI2983" s="425"/>
      <c r="HJ2983" s="425"/>
      <c r="HK2983" s="425"/>
      <c r="HL2983" s="425"/>
      <c r="HM2983" s="425"/>
      <c r="HN2983" s="425"/>
      <c r="HO2983" s="425"/>
      <c r="HP2983" s="425"/>
      <c r="HQ2983" s="425"/>
      <c r="HR2983" s="425"/>
      <c r="HS2983" s="425"/>
      <c r="HT2983" s="425"/>
      <c r="HU2983" s="425"/>
      <c r="HV2983" s="425"/>
      <c r="HW2983" s="425"/>
      <c r="HX2983" s="425"/>
      <c r="HY2983" s="425"/>
      <c r="HZ2983" s="425"/>
      <c r="IA2983" s="425"/>
      <c r="IB2983" s="425"/>
      <c r="IC2983" s="425"/>
      <c r="ID2983" s="425"/>
      <c r="IE2983" s="425"/>
      <c r="IF2983" s="425"/>
      <c r="IG2983" s="425"/>
      <c r="IH2983" s="425"/>
      <c r="II2983" s="425"/>
      <c r="IJ2983" s="425"/>
      <c r="IK2983" s="425"/>
      <c r="IL2983" s="425"/>
      <c r="IM2983" s="425"/>
      <c r="IN2983" s="425"/>
      <c r="IO2983" s="425"/>
      <c r="IP2983" s="425"/>
      <c r="IQ2983" s="425"/>
      <c r="IR2983" s="425"/>
      <c r="IS2983" s="425"/>
      <c r="IT2983" s="425"/>
      <c r="IU2983" s="425"/>
      <c r="IV2983" s="425"/>
    </row>
    <row r="2984" s="428" customFormat="1" ht="27.6" customHeight="1" spans="2:256">
      <c r="B2984" s="465"/>
      <c r="GH2984" s="425"/>
      <c r="GI2984" s="425"/>
      <c r="GJ2984" s="425"/>
      <c r="GK2984" s="425"/>
      <c r="GL2984" s="425"/>
      <c r="GM2984" s="425"/>
      <c r="GN2984" s="425"/>
      <c r="GO2984" s="425"/>
      <c r="GP2984" s="425"/>
      <c r="GQ2984" s="425"/>
      <c r="GR2984" s="425"/>
      <c r="GS2984" s="425"/>
      <c r="GT2984" s="425"/>
      <c r="GU2984" s="425"/>
      <c r="GV2984" s="425"/>
      <c r="GW2984" s="425"/>
      <c r="GX2984" s="425"/>
      <c r="GY2984" s="425"/>
      <c r="GZ2984" s="425"/>
      <c r="HA2984" s="425"/>
      <c r="HB2984" s="425"/>
      <c r="HC2984" s="425"/>
      <c r="HD2984" s="425"/>
      <c r="HE2984" s="425"/>
      <c r="HF2984" s="425"/>
      <c r="HG2984" s="425"/>
      <c r="HH2984" s="425"/>
      <c r="HI2984" s="425"/>
      <c r="HJ2984" s="425"/>
      <c r="HK2984" s="425"/>
      <c r="HL2984" s="425"/>
      <c r="HM2984" s="425"/>
      <c r="HN2984" s="425"/>
      <c r="HO2984" s="425"/>
      <c r="HP2984" s="425"/>
      <c r="HQ2984" s="425"/>
      <c r="HR2984" s="425"/>
      <c r="HS2984" s="425"/>
      <c r="HT2984" s="425"/>
      <c r="HU2984" s="425"/>
      <c r="HV2984" s="425"/>
      <c r="HW2984" s="425"/>
      <c r="HX2984" s="425"/>
      <c r="HY2984" s="425"/>
      <c r="HZ2984" s="425"/>
      <c r="IA2984" s="425"/>
      <c r="IB2984" s="425"/>
      <c r="IC2984" s="425"/>
      <c r="ID2984" s="425"/>
      <c r="IE2984" s="425"/>
      <c r="IF2984" s="425"/>
      <c r="IG2984" s="425"/>
      <c r="IH2984" s="425"/>
      <c r="II2984" s="425"/>
      <c r="IJ2984" s="425"/>
      <c r="IK2984" s="425"/>
      <c r="IL2984" s="425"/>
      <c r="IM2984" s="425"/>
      <c r="IN2984" s="425"/>
      <c r="IO2984" s="425"/>
      <c r="IP2984" s="425"/>
      <c r="IQ2984" s="425"/>
      <c r="IR2984" s="425"/>
      <c r="IS2984" s="425"/>
      <c r="IT2984" s="425"/>
      <c r="IU2984" s="425"/>
      <c r="IV2984" s="425"/>
    </row>
    <row r="2985" s="428" customFormat="1" ht="27.6" customHeight="1" spans="2:256">
      <c r="B2985" s="465"/>
      <c r="GH2985" s="425"/>
      <c r="GI2985" s="425"/>
      <c r="GJ2985" s="425"/>
      <c r="GK2985" s="425"/>
      <c r="GL2985" s="425"/>
      <c r="GM2985" s="425"/>
      <c r="GN2985" s="425"/>
      <c r="GO2985" s="425"/>
      <c r="GP2985" s="425"/>
      <c r="GQ2985" s="425"/>
      <c r="GR2985" s="425"/>
      <c r="GS2985" s="425"/>
      <c r="GT2985" s="425"/>
      <c r="GU2985" s="425"/>
      <c r="GV2985" s="425"/>
      <c r="GW2985" s="425"/>
      <c r="GX2985" s="425"/>
      <c r="GY2985" s="425"/>
      <c r="GZ2985" s="425"/>
      <c r="HA2985" s="425"/>
      <c r="HB2985" s="425"/>
      <c r="HC2985" s="425"/>
      <c r="HD2985" s="425"/>
      <c r="HE2985" s="425"/>
      <c r="HF2985" s="425"/>
      <c r="HG2985" s="425"/>
      <c r="HH2985" s="425"/>
      <c r="HI2985" s="425"/>
      <c r="HJ2985" s="425"/>
      <c r="HK2985" s="425"/>
      <c r="HL2985" s="425"/>
      <c r="HM2985" s="425"/>
      <c r="HN2985" s="425"/>
      <c r="HO2985" s="425"/>
      <c r="HP2985" s="425"/>
      <c r="HQ2985" s="425"/>
      <c r="HR2985" s="425"/>
      <c r="HS2985" s="425"/>
      <c r="HT2985" s="425"/>
      <c r="HU2985" s="425"/>
      <c r="HV2985" s="425"/>
      <c r="HW2985" s="425"/>
      <c r="HX2985" s="425"/>
      <c r="HY2985" s="425"/>
      <c r="HZ2985" s="425"/>
      <c r="IA2985" s="425"/>
      <c r="IB2985" s="425"/>
      <c r="IC2985" s="425"/>
      <c r="ID2985" s="425"/>
      <c r="IE2985" s="425"/>
      <c r="IF2985" s="425"/>
      <c r="IG2985" s="425"/>
      <c r="IH2985" s="425"/>
      <c r="II2985" s="425"/>
      <c r="IJ2985" s="425"/>
      <c r="IK2985" s="425"/>
      <c r="IL2985" s="425"/>
      <c r="IM2985" s="425"/>
      <c r="IN2985" s="425"/>
      <c r="IO2985" s="425"/>
      <c r="IP2985" s="425"/>
      <c r="IQ2985" s="425"/>
      <c r="IR2985" s="425"/>
      <c r="IS2985" s="425"/>
      <c r="IT2985" s="425"/>
      <c r="IU2985" s="425"/>
      <c r="IV2985" s="425"/>
    </row>
    <row r="2986" s="428" customFormat="1" ht="27.6" customHeight="1" spans="2:256">
      <c r="B2986" s="465"/>
      <c r="GH2986" s="425"/>
      <c r="GI2986" s="425"/>
      <c r="GJ2986" s="425"/>
      <c r="GK2986" s="425"/>
      <c r="GL2986" s="425"/>
      <c r="GM2986" s="425"/>
      <c r="GN2986" s="425"/>
      <c r="GO2986" s="425"/>
      <c r="GP2986" s="425"/>
      <c r="GQ2986" s="425"/>
      <c r="GR2986" s="425"/>
      <c r="GS2986" s="425"/>
      <c r="GT2986" s="425"/>
      <c r="GU2986" s="425"/>
      <c r="GV2986" s="425"/>
      <c r="GW2986" s="425"/>
      <c r="GX2986" s="425"/>
      <c r="GY2986" s="425"/>
      <c r="GZ2986" s="425"/>
      <c r="HA2986" s="425"/>
      <c r="HB2986" s="425"/>
      <c r="HC2986" s="425"/>
      <c r="HD2986" s="425"/>
      <c r="HE2986" s="425"/>
      <c r="HF2986" s="425"/>
      <c r="HG2986" s="425"/>
      <c r="HH2986" s="425"/>
      <c r="HI2986" s="425"/>
      <c r="HJ2986" s="425"/>
      <c r="HK2986" s="425"/>
      <c r="HL2986" s="425"/>
      <c r="HM2986" s="425"/>
      <c r="HN2986" s="425"/>
      <c r="HO2986" s="425"/>
      <c r="HP2986" s="425"/>
      <c r="HQ2986" s="425"/>
      <c r="HR2986" s="425"/>
      <c r="HS2986" s="425"/>
      <c r="HT2986" s="425"/>
      <c r="HU2986" s="425"/>
      <c r="HV2986" s="425"/>
      <c r="HW2986" s="425"/>
      <c r="HX2986" s="425"/>
      <c r="HY2986" s="425"/>
      <c r="HZ2986" s="425"/>
      <c r="IA2986" s="425"/>
      <c r="IB2986" s="425"/>
      <c r="IC2986" s="425"/>
      <c r="ID2986" s="425"/>
      <c r="IE2986" s="425"/>
      <c r="IF2986" s="425"/>
      <c r="IG2986" s="425"/>
      <c r="IH2986" s="425"/>
      <c r="II2986" s="425"/>
      <c r="IJ2986" s="425"/>
      <c r="IK2986" s="425"/>
      <c r="IL2986" s="425"/>
      <c r="IM2986" s="425"/>
      <c r="IN2986" s="425"/>
      <c r="IO2986" s="425"/>
      <c r="IP2986" s="425"/>
      <c r="IQ2986" s="425"/>
      <c r="IR2986" s="425"/>
      <c r="IS2986" s="425"/>
      <c r="IT2986" s="425"/>
      <c r="IU2986" s="425"/>
      <c r="IV2986" s="425"/>
    </row>
    <row r="2987" s="428" customFormat="1" ht="27.6" customHeight="1" spans="2:256">
      <c r="B2987" s="465"/>
      <c r="GH2987" s="425"/>
      <c r="GI2987" s="425"/>
      <c r="GJ2987" s="425"/>
      <c r="GK2987" s="425"/>
      <c r="GL2987" s="425"/>
      <c r="GM2987" s="425"/>
      <c r="GN2987" s="425"/>
      <c r="GO2987" s="425"/>
      <c r="GP2987" s="425"/>
      <c r="GQ2987" s="425"/>
      <c r="GR2987" s="425"/>
      <c r="GS2987" s="425"/>
      <c r="GT2987" s="425"/>
      <c r="GU2987" s="425"/>
      <c r="GV2987" s="425"/>
      <c r="GW2987" s="425"/>
      <c r="GX2987" s="425"/>
      <c r="GY2987" s="425"/>
      <c r="GZ2987" s="425"/>
      <c r="HA2987" s="425"/>
      <c r="HB2987" s="425"/>
      <c r="HC2987" s="425"/>
      <c r="HD2987" s="425"/>
      <c r="HE2987" s="425"/>
      <c r="HF2987" s="425"/>
      <c r="HG2987" s="425"/>
      <c r="HH2987" s="425"/>
      <c r="HI2987" s="425"/>
      <c r="HJ2987" s="425"/>
      <c r="HK2987" s="425"/>
      <c r="HL2987" s="425"/>
      <c r="HM2987" s="425"/>
      <c r="HN2987" s="425"/>
      <c r="HO2987" s="425"/>
      <c r="HP2987" s="425"/>
      <c r="HQ2987" s="425"/>
      <c r="HR2987" s="425"/>
      <c r="HS2987" s="425"/>
      <c r="HT2987" s="425"/>
      <c r="HU2987" s="425"/>
      <c r="HV2987" s="425"/>
      <c r="HW2987" s="425"/>
      <c r="HX2987" s="425"/>
      <c r="HY2987" s="425"/>
      <c r="HZ2987" s="425"/>
      <c r="IA2987" s="425"/>
      <c r="IB2987" s="425"/>
      <c r="IC2987" s="425"/>
      <c r="ID2987" s="425"/>
      <c r="IE2987" s="425"/>
      <c r="IF2987" s="425"/>
      <c r="IG2987" s="425"/>
      <c r="IH2987" s="425"/>
      <c r="II2987" s="425"/>
      <c r="IJ2987" s="425"/>
      <c r="IK2987" s="425"/>
      <c r="IL2987" s="425"/>
      <c r="IM2987" s="425"/>
      <c r="IN2987" s="425"/>
      <c r="IO2987" s="425"/>
      <c r="IP2987" s="425"/>
      <c r="IQ2987" s="425"/>
      <c r="IR2987" s="425"/>
      <c r="IS2987" s="425"/>
      <c r="IT2987" s="425"/>
      <c r="IU2987" s="425"/>
      <c r="IV2987" s="425"/>
    </row>
    <row r="2988" s="428" customFormat="1" ht="27.6" customHeight="1" spans="2:256">
      <c r="B2988" s="465"/>
      <c r="GH2988" s="425"/>
      <c r="GI2988" s="425"/>
      <c r="GJ2988" s="425"/>
      <c r="GK2988" s="425"/>
      <c r="GL2988" s="425"/>
      <c r="GM2988" s="425"/>
      <c r="GN2988" s="425"/>
      <c r="GO2988" s="425"/>
      <c r="GP2988" s="425"/>
      <c r="GQ2988" s="425"/>
      <c r="GR2988" s="425"/>
      <c r="GS2988" s="425"/>
      <c r="GT2988" s="425"/>
      <c r="GU2988" s="425"/>
      <c r="GV2988" s="425"/>
      <c r="GW2988" s="425"/>
      <c r="GX2988" s="425"/>
      <c r="GY2988" s="425"/>
      <c r="GZ2988" s="425"/>
      <c r="HA2988" s="425"/>
      <c r="HB2988" s="425"/>
      <c r="HC2988" s="425"/>
      <c r="HD2988" s="425"/>
      <c r="HE2988" s="425"/>
      <c r="HF2988" s="425"/>
      <c r="HG2988" s="425"/>
      <c r="HH2988" s="425"/>
      <c r="HI2988" s="425"/>
      <c r="HJ2988" s="425"/>
      <c r="HK2988" s="425"/>
      <c r="HL2988" s="425"/>
      <c r="HM2988" s="425"/>
      <c r="HN2988" s="425"/>
      <c r="HO2988" s="425"/>
      <c r="HP2988" s="425"/>
      <c r="HQ2988" s="425"/>
      <c r="HR2988" s="425"/>
      <c r="HS2988" s="425"/>
      <c r="HT2988" s="425"/>
      <c r="HU2988" s="425"/>
      <c r="HV2988" s="425"/>
      <c r="HW2988" s="425"/>
      <c r="HX2988" s="425"/>
      <c r="HY2988" s="425"/>
      <c r="HZ2988" s="425"/>
      <c r="IA2988" s="425"/>
      <c r="IB2988" s="425"/>
      <c r="IC2988" s="425"/>
      <c r="ID2988" s="425"/>
      <c r="IE2988" s="425"/>
      <c r="IF2988" s="425"/>
      <c r="IG2988" s="425"/>
      <c r="IH2988" s="425"/>
      <c r="II2988" s="425"/>
      <c r="IJ2988" s="425"/>
      <c r="IK2988" s="425"/>
      <c r="IL2988" s="425"/>
      <c r="IM2988" s="425"/>
      <c r="IN2988" s="425"/>
      <c r="IO2988" s="425"/>
      <c r="IP2988" s="425"/>
      <c r="IQ2988" s="425"/>
      <c r="IR2988" s="425"/>
      <c r="IS2988" s="425"/>
      <c r="IT2988" s="425"/>
      <c r="IU2988" s="425"/>
      <c r="IV2988" s="425"/>
    </row>
    <row r="2989" s="428" customFormat="1" ht="27.6" customHeight="1" spans="2:256">
      <c r="B2989" s="465"/>
      <c r="GH2989" s="425"/>
      <c r="GI2989" s="425"/>
      <c r="GJ2989" s="425"/>
      <c r="GK2989" s="425"/>
      <c r="GL2989" s="425"/>
      <c r="GM2989" s="425"/>
      <c r="GN2989" s="425"/>
      <c r="GO2989" s="425"/>
      <c r="GP2989" s="425"/>
      <c r="GQ2989" s="425"/>
      <c r="GR2989" s="425"/>
      <c r="GS2989" s="425"/>
      <c r="GT2989" s="425"/>
      <c r="GU2989" s="425"/>
      <c r="GV2989" s="425"/>
      <c r="GW2989" s="425"/>
      <c r="GX2989" s="425"/>
      <c r="GY2989" s="425"/>
      <c r="GZ2989" s="425"/>
      <c r="HA2989" s="425"/>
      <c r="HB2989" s="425"/>
      <c r="HC2989" s="425"/>
      <c r="HD2989" s="425"/>
      <c r="HE2989" s="425"/>
      <c r="HF2989" s="425"/>
      <c r="HG2989" s="425"/>
      <c r="HH2989" s="425"/>
      <c r="HI2989" s="425"/>
      <c r="HJ2989" s="425"/>
      <c r="HK2989" s="425"/>
      <c r="HL2989" s="425"/>
      <c r="HM2989" s="425"/>
      <c r="HN2989" s="425"/>
      <c r="HO2989" s="425"/>
      <c r="HP2989" s="425"/>
      <c r="HQ2989" s="425"/>
      <c r="HR2989" s="425"/>
      <c r="HS2989" s="425"/>
      <c r="HT2989" s="425"/>
      <c r="HU2989" s="425"/>
      <c r="HV2989" s="425"/>
      <c r="HW2989" s="425"/>
      <c r="HX2989" s="425"/>
      <c r="HY2989" s="425"/>
      <c r="HZ2989" s="425"/>
      <c r="IA2989" s="425"/>
      <c r="IB2989" s="425"/>
      <c r="IC2989" s="425"/>
      <c r="ID2989" s="425"/>
      <c r="IE2989" s="425"/>
      <c r="IF2989" s="425"/>
      <c r="IG2989" s="425"/>
      <c r="IH2989" s="425"/>
      <c r="II2989" s="425"/>
      <c r="IJ2989" s="425"/>
      <c r="IK2989" s="425"/>
      <c r="IL2989" s="425"/>
      <c r="IM2989" s="425"/>
      <c r="IN2989" s="425"/>
      <c r="IO2989" s="425"/>
      <c r="IP2989" s="425"/>
      <c r="IQ2989" s="425"/>
      <c r="IR2989" s="425"/>
      <c r="IS2989" s="425"/>
      <c r="IT2989" s="425"/>
      <c r="IU2989" s="425"/>
      <c r="IV2989" s="425"/>
    </row>
    <row r="2990" s="428" customFormat="1" ht="27.6" customHeight="1" spans="2:256">
      <c r="B2990" s="465"/>
      <c r="GH2990" s="425"/>
      <c r="GI2990" s="425"/>
      <c r="GJ2990" s="425"/>
      <c r="GK2990" s="425"/>
      <c r="GL2990" s="425"/>
      <c r="GM2990" s="425"/>
      <c r="GN2990" s="425"/>
      <c r="GO2990" s="425"/>
      <c r="GP2990" s="425"/>
      <c r="GQ2990" s="425"/>
      <c r="GR2990" s="425"/>
      <c r="GS2990" s="425"/>
      <c r="GT2990" s="425"/>
      <c r="GU2990" s="425"/>
      <c r="GV2990" s="425"/>
      <c r="GW2990" s="425"/>
      <c r="GX2990" s="425"/>
      <c r="GY2990" s="425"/>
      <c r="GZ2990" s="425"/>
      <c r="HA2990" s="425"/>
      <c r="HB2990" s="425"/>
      <c r="HC2990" s="425"/>
      <c r="HD2990" s="425"/>
      <c r="HE2990" s="425"/>
      <c r="HF2990" s="425"/>
      <c r="HG2990" s="425"/>
      <c r="HH2990" s="425"/>
      <c r="HI2990" s="425"/>
      <c r="HJ2990" s="425"/>
      <c r="HK2990" s="425"/>
      <c r="HL2990" s="425"/>
      <c r="HM2990" s="425"/>
      <c r="HN2990" s="425"/>
      <c r="HO2990" s="425"/>
      <c r="HP2990" s="425"/>
      <c r="HQ2990" s="425"/>
      <c r="HR2990" s="425"/>
      <c r="HS2990" s="425"/>
      <c r="HT2990" s="425"/>
      <c r="HU2990" s="425"/>
      <c r="HV2990" s="425"/>
      <c r="HW2990" s="425"/>
      <c r="HX2990" s="425"/>
      <c r="HY2990" s="425"/>
      <c r="HZ2990" s="425"/>
      <c r="IA2990" s="425"/>
      <c r="IB2990" s="425"/>
      <c r="IC2990" s="425"/>
      <c r="ID2990" s="425"/>
      <c r="IE2990" s="425"/>
      <c r="IF2990" s="425"/>
      <c r="IG2990" s="425"/>
      <c r="IH2990" s="425"/>
      <c r="II2990" s="425"/>
      <c r="IJ2990" s="425"/>
      <c r="IK2990" s="425"/>
      <c r="IL2990" s="425"/>
      <c r="IM2990" s="425"/>
      <c r="IN2990" s="425"/>
      <c r="IO2990" s="425"/>
      <c r="IP2990" s="425"/>
      <c r="IQ2990" s="425"/>
      <c r="IR2990" s="425"/>
      <c r="IS2990" s="425"/>
      <c r="IT2990" s="425"/>
      <c r="IU2990" s="425"/>
      <c r="IV2990" s="425"/>
    </row>
    <row r="2991" s="428" customFormat="1" ht="27.6" customHeight="1" spans="2:256">
      <c r="B2991" s="465"/>
      <c r="GH2991" s="425"/>
      <c r="GI2991" s="425"/>
      <c r="GJ2991" s="425"/>
      <c r="GK2991" s="425"/>
      <c r="GL2991" s="425"/>
      <c r="GM2991" s="425"/>
      <c r="GN2991" s="425"/>
      <c r="GO2991" s="425"/>
      <c r="GP2991" s="425"/>
      <c r="GQ2991" s="425"/>
      <c r="GR2991" s="425"/>
      <c r="GS2991" s="425"/>
      <c r="GT2991" s="425"/>
      <c r="GU2991" s="425"/>
      <c r="GV2991" s="425"/>
      <c r="GW2991" s="425"/>
      <c r="GX2991" s="425"/>
      <c r="GY2991" s="425"/>
      <c r="GZ2991" s="425"/>
      <c r="HA2991" s="425"/>
      <c r="HB2991" s="425"/>
      <c r="HC2991" s="425"/>
      <c r="HD2991" s="425"/>
      <c r="HE2991" s="425"/>
      <c r="HF2991" s="425"/>
      <c r="HG2991" s="425"/>
      <c r="HH2991" s="425"/>
      <c r="HI2991" s="425"/>
      <c r="HJ2991" s="425"/>
      <c r="HK2991" s="425"/>
      <c r="HL2991" s="425"/>
      <c r="HM2991" s="425"/>
      <c r="HN2991" s="425"/>
      <c r="HO2991" s="425"/>
      <c r="HP2991" s="425"/>
      <c r="HQ2991" s="425"/>
      <c r="HR2991" s="425"/>
      <c r="HS2991" s="425"/>
      <c r="HT2991" s="425"/>
      <c r="HU2991" s="425"/>
      <c r="HV2991" s="425"/>
      <c r="HW2991" s="425"/>
      <c r="HX2991" s="425"/>
      <c r="HY2991" s="425"/>
      <c r="HZ2991" s="425"/>
      <c r="IA2991" s="425"/>
      <c r="IB2991" s="425"/>
      <c r="IC2991" s="425"/>
      <c r="ID2991" s="425"/>
      <c r="IE2991" s="425"/>
      <c r="IF2991" s="425"/>
      <c r="IG2991" s="425"/>
      <c r="IH2991" s="425"/>
      <c r="II2991" s="425"/>
      <c r="IJ2991" s="425"/>
      <c r="IK2991" s="425"/>
      <c r="IL2991" s="425"/>
      <c r="IM2991" s="425"/>
      <c r="IN2991" s="425"/>
      <c r="IO2991" s="425"/>
      <c r="IP2991" s="425"/>
      <c r="IQ2991" s="425"/>
      <c r="IR2991" s="425"/>
      <c r="IS2991" s="425"/>
      <c r="IT2991" s="425"/>
      <c r="IU2991" s="425"/>
      <c r="IV2991" s="425"/>
    </row>
    <row r="2992" s="428" customFormat="1" ht="27.6" customHeight="1" spans="2:256">
      <c r="B2992" s="465"/>
      <c r="GH2992" s="425"/>
      <c r="GI2992" s="425"/>
      <c r="GJ2992" s="425"/>
      <c r="GK2992" s="425"/>
      <c r="GL2992" s="425"/>
      <c r="GM2992" s="425"/>
      <c r="GN2992" s="425"/>
      <c r="GO2992" s="425"/>
      <c r="GP2992" s="425"/>
      <c r="GQ2992" s="425"/>
      <c r="GR2992" s="425"/>
      <c r="GS2992" s="425"/>
      <c r="GT2992" s="425"/>
      <c r="GU2992" s="425"/>
      <c r="GV2992" s="425"/>
      <c r="GW2992" s="425"/>
      <c r="GX2992" s="425"/>
      <c r="GY2992" s="425"/>
      <c r="GZ2992" s="425"/>
      <c r="HA2992" s="425"/>
      <c r="HB2992" s="425"/>
      <c r="HC2992" s="425"/>
      <c r="HD2992" s="425"/>
      <c r="HE2992" s="425"/>
      <c r="HF2992" s="425"/>
      <c r="HG2992" s="425"/>
      <c r="HH2992" s="425"/>
      <c r="HI2992" s="425"/>
      <c r="HJ2992" s="425"/>
      <c r="HK2992" s="425"/>
      <c r="HL2992" s="425"/>
      <c r="HM2992" s="425"/>
      <c r="HN2992" s="425"/>
      <c r="HO2992" s="425"/>
      <c r="HP2992" s="425"/>
      <c r="HQ2992" s="425"/>
      <c r="HR2992" s="425"/>
      <c r="HS2992" s="425"/>
      <c r="HT2992" s="425"/>
      <c r="HU2992" s="425"/>
      <c r="HV2992" s="425"/>
      <c r="HW2992" s="425"/>
      <c r="HX2992" s="425"/>
      <c r="HY2992" s="425"/>
      <c r="HZ2992" s="425"/>
      <c r="IA2992" s="425"/>
      <c r="IB2992" s="425"/>
      <c r="IC2992" s="425"/>
      <c r="ID2992" s="425"/>
      <c r="IE2992" s="425"/>
      <c r="IF2992" s="425"/>
      <c r="IG2992" s="425"/>
      <c r="IH2992" s="425"/>
      <c r="II2992" s="425"/>
      <c r="IJ2992" s="425"/>
      <c r="IK2992" s="425"/>
      <c r="IL2992" s="425"/>
      <c r="IM2992" s="425"/>
      <c r="IN2992" s="425"/>
      <c r="IO2992" s="425"/>
      <c r="IP2992" s="425"/>
      <c r="IQ2992" s="425"/>
      <c r="IR2992" s="425"/>
      <c r="IS2992" s="425"/>
      <c r="IT2992" s="425"/>
      <c r="IU2992" s="425"/>
      <c r="IV2992" s="425"/>
    </row>
    <row r="2993" s="428" customFormat="1" ht="27.6" customHeight="1" spans="2:256">
      <c r="B2993" s="465"/>
      <c r="GH2993" s="425"/>
      <c r="GI2993" s="425"/>
      <c r="GJ2993" s="425"/>
      <c r="GK2993" s="425"/>
      <c r="GL2993" s="425"/>
      <c r="GM2993" s="425"/>
      <c r="GN2993" s="425"/>
      <c r="GO2993" s="425"/>
      <c r="GP2993" s="425"/>
      <c r="GQ2993" s="425"/>
      <c r="GR2993" s="425"/>
      <c r="GS2993" s="425"/>
      <c r="GT2993" s="425"/>
      <c r="GU2993" s="425"/>
      <c r="GV2993" s="425"/>
      <c r="GW2993" s="425"/>
      <c r="GX2993" s="425"/>
      <c r="GY2993" s="425"/>
      <c r="GZ2993" s="425"/>
      <c r="HA2993" s="425"/>
      <c r="HB2993" s="425"/>
      <c r="HC2993" s="425"/>
      <c r="HD2993" s="425"/>
      <c r="HE2993" s="425"/>
      <c r="HF2993" s="425"/>
      <c r="HG2993" s="425"/>
      <c r="HH2993" s="425"/>
      <c r="HI2993" s="425"/>
      <c r="HJ2993" s="425"/>
      <c r="HK2993" s="425"/>
      <c r="HL2993" s="425"/>
      <c r="HM2993" s="425"/>
      <c r="HN2993" s="425"/>
      <c r="HO2993" s="425"/>
      <c r="HP2993" s="425"/>
      <c r="HQ2993" s="425"/>
      <c r="HR2993" s="425"/>
      <c r="HS2993" s="425"/>
      <c r="HT2993" s="425"/>
      <c r="HU2993" s="425"/>
      <c r="HV2993" s="425"/>
      <c r="HW2993" s="425"/>
      <c r="HX2993" s="425"/>
      <c r="HY2993" s="425"/>
      <c r="HZ2993" s="425"/>
      <c r="IA2993" s="425"/>
      <c r="IB2993" s="425"/>
      <c r="IC2993" s="425"/>
      <c r="ID2993" s="425"/>
      <c r="IE2993" s="425"/>
      <c r="IF2993" s="425"/>
      <c r="IG2993" s="425"/>
      <c r="IH2993" s="425"/>
      <c r="II2993" s="425"/>
      <c r="IJ2993" s="425"/>
      <c r="IK2993" s="425"/>
      <c r="IL2993" s="425"/>
      <c r="IM2993" s="425"/>
      <c r="IN2993" s="425"/>
      <c r="IO2993" s="425"/>
      <c r="IP2993" s="425"/>
      <c r="IQ2993" s="425"/>
      <c r="IR2993" s="425"/>
      <c r="IS2993" s="425"/>
      <c r="IT2993" s="425"/>
      <c r="IU2993" s="425"/>
      <c r="IV2993" s="425"/>
    </row>
    <row r="2994" s="428" customFormat="1" ht="27.6" customHeight="1" spans="2:256">
      <c r="B2994" s="465"/>
      <c r="GH2994" s="425"/>
      <c r="GI2994" s="425"/>
      <c r="GJ2994" s="425"/>
      <c r="GK2994" s="425"/>
      <c r="GL2994" s="425"/>
      <c r="GM2994" s="425"/>
      <c r="GN2994" s="425"/>
      <c r="GO2994" s="425"/>
      <c r="GP2994" s="425"/>
      <c r="GQ2994" s="425"/>
      <c r="GR2994" s="425"/>
      <c r="GS2994" s="425"/>
      <c r="GT2994" s="425"/>
      <c r="GU2994" s="425"/>
      <c r="GV2994" s="425"/>
      <c r="GW2994" s="425"/>
      <c r="GX2994" s="425"/>
      <c r="GY2994" s="425"/>
      <c r="GZ2994" s="425"/>
      <c r="HA2994" s="425"/>
      <c r="HB2994" s="425"/>
      <c r="HC2994" s="425"/>
      <c r="HD2994" s="425"/>
      <c r="HE2994" s="425"/>
      <c r="HF2994" s="425"/>
      <c r="HG2994" s="425"/>
      <c r="HH2994" s="425"/>
      <c r="HI2994" s="425"/>
      <c r="HJ2994" s="425"/>
      <c r="HK2994" s="425"/>
      <c r="HL2994" s="425"/>
      <c r="HM2994" s="425"/>
      <c r="HN2994" s="425"/>
      <c r="HO2994" s="425"/>
      <c r="HP2994" s="425"/>
      <c r="HQ2994" s="425"/>
      <c r="HR2994" s="425"/>
      <c r="HS2994" s="425"/>
      <c r="HT2994" s="425"/>
      <c r="HU2994" s="425"/>
      <c r="HV2994" s="425"/>
      <c r="HW2994" s="425"/>
      <c r="HX2994" s="425"/>
      <c r="HY2994" s="425"/>
      <c r="HZ2994" s="425"/>
      <c r="IA2994" s="425"/>
      <c r="IB2994" s="425"/>
      <c r="IC2994" s="425"/>
      <c r="ID2994" s="425"/>
      <c r="IE2994" s="425"/>
      <c r="IF2994" s="425"/>
      <c r="IG2994" s="425"/>
      <c r="IH2994" s="425"/>
      <c r="II2994" s="425"/>
      <c r="IJ2994" s="425"/>
      <c r="IK2994" s="425"/>
      <c r="IL2994" s="425"/>
      <c r="IM2994" s="425"/>
      <c r="IN2994" s="425"/>
      <c r="IO2994" s="425"/>
      <c r="IP2994" s="425"/>
      <c r="IQ2994" s="425"/>
      <c r="IR2994" s="425"/>
      <c r="IS2994" s="425"/>
      <c r="IT2994" s="425"/>
      <c r="IU2994" s="425"/>
      <c r="IV2994" s="425"/>
    </row>
    <row r="2995" s="428" customFormat="1" ht="27.6" customHeight="1" spans="2:256">
      <c r="B2995" s="465"/>
      <c r="GH2995" s="425"/>
      <c r="GI2995" s="425"/>
      <c r="GJ2995" s="425"/>
      <c r="GK2995" s="425"/>
      <c r="GL2995" s="425"/>
      <c r="GM2995" s="425"/>
      <c r="GN2995" s="425"/>
      <c r="GO2995" s="425"/>
      <c r="GP2995" s="425"/>
      <c r="GQ2995" s="425"/>
      <c r="GR2995" s="425"/>
      <c r="GS2995" s="425"/>
      <c r="GT2995" s="425"/>
      <c r="GU2995" s="425"/>
      <c r="GV2995" s="425"/>
      <c r="GW2995" s="425"/>
      <c r="GX2995" s="425"/>
      <c r="GY2995" s="425"/>
      <c r="GZ2995" s="425"/>
      <c r="HA2995" s="425"/>
      <c r="HB2995" s="425"/>
      <c r="HC2995" s="425"/>
      <c r="HD2995" s="425"/>
      <c r="HE2995" s="425"/>
      <c r="HF2995" s="425"/>
      <c r="HG2995" s="425"/>
      <c r="HH2995" s="425"/>
      <c r="HI2995" s="425"/>
      <c r="HJ2995" s="425"/>
      <c r="HK2995" s="425"/>
      <c r="HL2995" s="425"/>
      <c r="HM2995" s="425"/>
      <c r="HN2995" s="425"/>
      <c r="HO2995" s="425"/>
      <c r="HP2995" s="425"/>
      <c r="HQ2995" s="425"/>
      <c r="HR2995" s="425"/>
      <c r="HS2995" s="425"/>
      <c r="HT2995" s="425"/>
      <c r="HU2995" s="425"/>
      <c r="HV2995" s="425"/>
      <c r="HW2995" s="425"/>
      <c r="HX2995" s="425"/>
      <c r="HY2995" s="425"/>
      <c r="HZ2995" s="425"/>
      <c r="IA2995" s="425"/>
      <c r="IB2995" s="425"/>
      <c r="IC2995" s="425"/>
      <c r="ID2995" s="425"/>
      <c r="IE2995" s="425"/>
      <c r="IF2995" s="425"/>
      <c r="IG2995" s="425"/>
      <c r="IH2995" s="425"/>
      <c r="II2995" s="425"/>
      <c r="IJ2995" s="425"/>
      <c r="IK2995" s="425"/>
      <c r="IL2995" s="425"/>
      <c r="IM2995" s="425"/>
      <c r="IN2995" s="425"/>
      <c r="IO2995" s="425"/>
      <c r="IP2995" s="425"/>
      <c r="IQ2995" s="425"/>
      <c r="IR2995" s="425"/>
      <c r="IS2995" s="425"/>
      <c r="IT2995" s="425"/>
      <c r="IU2995" s="425"/>
      <c r="IV2995" s="425"/>
    </row>
    <row r="2996" s="428" customFormat="1" ht="27.6" customHeight="1" spans="2:256">
      <c r="B2996" s="465"/>
      <c r="GH2996" s="425"/>
      <c r="GI2996" s="425"/>
      <c r="GJ2996" s="425"/>
      <c r="GK2996" s="425"/>
      <c r="GL2996" s="425"/>
      <c r="GM2996" s="425"/>
      <c r="GN2996" s="425"/>
      <c r="GO2996" s="425"/>
      <c r="GP2996" s="425"/>
      <c r="GQ2996" s="425"/>
      <c r="GR2996" s="425"/>
      <c r="GS2996" s="425"/>
      <c r="GT2996" s="425"/>
      <c r="GU2996" s="425"/>
      <c r="GV2996" s="425"/>
      <c r="GW2996" s="425"/>
      <c r="GX2996" s="425"/>
      <c r="GY2996" s="425"/>
      <c r="GZ2996" s="425"/>
      <c r="HA2996" s="425"/>
      <c r="HB2996" s="425"/>
      <c r="HC2996" s="425"/>
      <c r="HD2996" s="425"/>
      <c r="HE2996" s="425"/>
      <c r="HF2996" s="425"/>
      <c r="HG2996" s="425"/>
      <c r="HH2996" s="425"/>
      <c r="HI2996" s="425"/>
      <c r="HJ2996" s="425"/>
      <c r="HK2996" s="425"/>
      <c r="HL2996" s="425"/>
      <c r="HM2996" s="425"/>
      <c r="HN2996" s="425"/>
      <c r="HO2996" s="425"/>
      <c r="HP2996" s="425"/>
      <c r="HQ2996" s="425"/>
      <c r="HR2996" s="425"/>
      <c r="HS2996" s="425"/>
      <c r="HT2996" s="425"/>
      <c r="HU2996" s="425"/>
      <c r="HV2996" s="425"/>
      <c r="HW2996" s="425"/>
      <c r="HX2996" s="425"/>
      <c r="HY2996" s="425"/>
      <c r="HZ2996" s="425"/>
      <c r="IA2996" s="425"/>
      <c r="IB2996" s="425"/>
      <c r="IC2996" s="425"/>
      <c r="ID2996" s="425"/>
      <c r="IE2996" s="425"/>
      <c r="IF2996" s="425"/>
      <c r="IG2996" s="425"/>
      <c r="IH2996" s="425"/>
      <c r="II2996" s="425"/>
      <c r="IJ2996" s="425"/>
      <c r="IK2996" s="425"/>
      <c r="IL2996" s="425"/>
      <c r="IM2996" s="425"/>
      <c r="IN2996" s="425"/>
      <c r="IO2996" s="425"/>
      <c r="IP2996" s="425"/>
      <c r="IQ2996" s="425"/>
      <c r="IR2996" s="425"/>
      <c r="IS2996" s="425"/>
      <c r="IT2996" s="425"/>
      <c r="IU2996" s="425"/>
      <c r="IV2996" s="425"/>
    </row>
    <row r="2997" s="428" customFormat="1" ht="27.6" customHeight="1" spans="2:256">
      <c r="B2997" s="465"/>
      <c r="GH2997" s="425"/>
      <c r="GI2997" s="425"/>
      <c r="GJ2997" s="425"/>
      <c r="GK2997" s="425"/>
      <c r="GL2997" s="425"/>
      <c r="GM2997" s="425"/>
      <c r="GN2997" s="425"/>
      <c r="GO2997" s="425"/>
      <c r="GP2997" s="425"/>
      <c r="GQ2997" s="425"/>
      <c r="GR2997" s="425"/>
      <c r="GS2997" s="425"/>
      <c r="GT2997" s="425"/>
      <c r="GU2997" s="425"/>
      <c r="GV2997" s="425"/>
      <c r="GW2997" s="425"/>
      <c r="GX2997" s="425"/>
      <c r="GY2997" s="425"/>
      <c r="GZ2997" s="425"/>
      <c r="HA2997" s="425"/>
      <c r="HB2997" s="425"/>
      <c r="HC2997" s="425"/>
      <c r="HD2997" s="425"/>
      <c r="HE2997" s="425"/>
      <c r="HF2997" s="425"/>
      <c r="HG2997" s="425"/>
      <c r="HH2997" s="425"/>
      <c r="HI2997" s="425"/>
      <c r="HJ2997" s="425"/>
      <c r="HK2997" s="425"/>
      <c r="HL2997" s="425"/>
      <c r="HM2997" s="425"/>
      <c r="HN2997" s="425"/>
      <c r="HO2997" s="425"/>
      <c r="HP2997" s="425"/>
      <c r="HQ2997" s="425"/>
      <c r="HR2997" s="425"/>
      <c r="HS2997" s="425"/>
      <c r="HT2997" s="425"/>
      <c r="HU2997" s="425"/>
      <c r="HV2997" s="425"/>
      <c r="HW2997" s="425"/>
      <c r="HX2997" s="425"/>
      <c r="HY2997" s="425"/>
      <c r="HZ2997" s="425"/>
      <c r="IA2997" s="425"/>
      <c r="IB2997" s="425"/>
      <c r="IC2997" s="425"/>
      <c r="ID2997" s="425"/>
      <c r="IE2997" s="425"/>
      <c r="IF2997" s="425"/>
      <c r="IG2997" s="425"/>
      <c r="IH2997" s="425"/>
      <c r="II2997" s="425"/>
      <c r="IJ2997" s="425"/>
      <c r="IK2997" s="425"/>
      <c r="IL2997" s="425"/>
      <c r="IM2997" s="425"/>
      <c r="IN2997" s="425"/>
      <c r="IO2997" s="425"/>
      <c r="IP2997" s="425"/>
      <c r="IQ2997" s="425"/>
      <c r="IR2997" s="425"/>
      <c r="IS2997" s="425"/>
      <c r="IT2997" s="425"/>
      <c r="IU2997" s="425"/>
      <c r="IV2997" s="425"/>
    </row>
    <row r="2998" s="428" customFormat="1" ht="27.6" customHeight="1" spans="2:256">
      <c r="B2998" s="465"/>
      <c r="GH2998" s="425"/>
      <c r="GI2998" s="425"/>
      <c r="GJ2998" s="425"/>
      <c r="GK2998" s="425"/>
      <c r="GL2998" s="425"/>
      <c r="GM2998" s="425"/>
      <c r="GN2998" s="425"/>
      <c r="GO2998" s="425"/>
      <c r="GP2998" s="425"/>
      <c r="GQ2998" s="425"/>
      <c r="GR2998" s="425"/>
      <c r="GS2998" s="425"/>
      <c r="GT2998" s="425"/>
      <c r="GU2998" s="425"/>
      <c r="GV2998" s="425"/>
      <c r="GW2998" s="425"/>
      <c r="GX2998" s="425"/>
      <c r="GY2998" s="425"/>
      <c r="GZ2998" s="425"/>
      <c r="HA2998" s="425"/>
      <c r="HB2998" s="425"/>
      <c r="HC2998" s="425"/>
      <c r="HD2998" s="425"/>
      <c r="HE2998" s="425"/>
      <c r="HF2998" s="425"/>
      <c r="HG2998" s="425"/>
      <c r="HH2998" s="425"/>
      <c r="HI2998" s="425"/>
      <c r="HJ2998" s="425"/>
      <c r="HK2998" s="425"/>
      <c r="HL2998" s="425"/>
      <c r="HM2998" s="425"/>
      <c r="HN2998" s="425"/>
      <c r="HO2998" s="425"/>
      <c r="HP2998" s="425"/>
      <c r="HQ2998" s="425"/>
      <c r="HR2998" s="425"/>
      <c r="HS2998" s="425"/>
      <c r="HT2998" s="425"/>
      <c r="HU2998" s="425"/>
      <c r="HV2998" s="425"/>
      <c r="HW2998" s="425"/>
      <c r="HX2998" s="425"/>
      <c r="HY2998" s="425"/>
      <c r="HZ2998" s="425"/>
      <c r="IA2998" s="425"/>
      <c r="IB2998" s="425"/>
      <c r="IC2998" s="425"/>
      <c r="ID2998" s="425"/>
      <c r="IE2998" s="425"/>
      <c r="IF2998" s="425"/>
      <c r="IG2998" s="425"/>
      <c r="IH2998" s="425"/>
      <c r="II2998" s="425"/>
      <c r="IJ2998" s="425"/>
      <c r="IK2998" s="425"/>
      <c r="IL2998" s="425"/>
      <c r="IM2998" s="425"/>
      <c r="IN2998" s="425"/>
      <c r="IO2998" s="425"/>
      <c r="IP2998" s="425"/>
      <c r="IQ2998" s="425"/>
      <c r="IR2998" s="425"/>
      <c r="IS2998" s="425"/>
      <c r="IT2998" s="425"/>
      <c r="IU2998" s="425"/>
      <c r="IV2998" s="425"/>
    </row>
    <row r="2999" s="428" customFormat="1" ht="27.6" customHeight="1" spans="2:256">
      <c r="B2999" s="465"/>
      <c r="GH2999" s="425"/>
      <c r="GI2999" s="425"/>
      <c r="GJ2999" s="425"/>
      <c r="GK2999" s="425"/>
      <c r="GL2999" s="425"/>
      <c r="GM2999" s="425"/>
      <c r="GN2999" s="425"/>
      <c r="GO2999" s="425"/>
      <c r="GP2999" s="425"/>
      <c r="GQ2999" s="425"/>
      <c r="GR2999" s="425"/>
      <c r="GS2999" s="425"/>
      <c r="GT2999" s="425"/>
      <c r="GU2999" s="425"/>
      <c r="GV2999" s="425"/>
      <c r="GW2999" s="425"/>
      <c r="GX2999" s="425"/>
      <c r="GY2999" s="425"/>
      <c r="GZ2999" s="425"/>
      <c r="HA2999" s="425"/>
      <c r="HB2999" s="425"/>
      <c r="HC2999" s="425"/>
      <c r="HD2999" s="425"/>
      <c r="HE2999" s="425"/>
      <c r="HF2999" s="425"/>
      <c r="HG2999" s="425"/>
      <c r="HH2999" s="425"/>
      <c r="HI2999" s="425"/>
      <c r="HJ2999" s="425"/>
      <c r="HK2999" s="425"/>
      <c r="HL2999" s="425"/>
      <c r="HM2999" s="425"/>
      <c r="HN2999" s="425"/>
      <c r="HO2999" s="425"/>
      <c r="HP2999" s="425"/>
      <c r="HQ2999" s="425"/>
      <c r="HR2999" s="425"/>
      <c r="HS2999" s="425"/>
      <c r="HT2999" s="425"/>
      <c r="HU2999" s="425"/>
      <c r="HV2999" s="425"/>
      <c r="HW2999" s="425"/>
      <c r="HX2999" s="425"/>
      <c r="HY2999" s="425"/>
      <c r="HZ2999" s="425"/>
      <c r="IA2999" s="425"/>
      <c r="IB2999" s="425"/>
      <c r="IC2999" s="425"/>
      <c r="ID2999" s="425"/>
      <c r="IE2999" s="425"/>
      <c r="IF2999" s="425"/>
      <c r="IG2999" s="425"/>
      <c r="IH2999" s="425"/>
      <c r="II2999" s="425"/>
      <c r="IJ2999" s="425"/>
      <c r="IK2999" s="425"/>
      <c r="IL2999" s="425"/>
      <c r="IM2999" s="425"/>
      <c r="IN2999" s="425"/>
      <c r="IO2999" s="425"/>
      <c r="IP2999" s="425"/>
      <c r="IQ2999" s="425"/>
      <c r="IR2999" s="425"/>
      <c r="IS2999" s="425"/>
      <c r="IT2999" s="425"/>
      <c r="IU2999" s="425"/>
      <c r="IV2999" s="425"/>
    </row>
    <row r="3000" s="428" customFormat="1" ht="27.6" customHeight="1" spans="2:256">
      <c r="B3000" s="465"/>
      <c r="GH3000" s="425"/>
      <c r="GI3000" s="425"/>
      <c r="GJ3000" s="425"/>
      <c r="GK3000" s="425"/>
      <c r="GL3000" s="425"/>
      <c r="GM3000" s="425"/>
      <c r="GN3000" s="425"/>
      <c r="GO3000" s="425"/>
      <c r="GP3000" s="425"/>
      <c r="GQ3000" s="425"/>
      <c r="GR3000" s="425"/>
      <c r="GS3000" s="425"/>
      <c r="GT3000" s="425"/>
      <c r="GU3000" s="425"/>
      <c r="GV3000" s="425"/>
      <c r="GW3000" s="425"/>
      <c r="GX3000" s="425"/>
      <c r="GY3000" s="425"/>
      <c r="GZ3000" s="425"/>
      <c r="HA3000" s="425"/>
      <c r="HB3000" s="425"/>
      <c r="HC3000" s="425"/>
      <c r="HD3000" s="425"/>
      <c r="HE3000" s="425"/>
      <c r="HF3000" s="425"/>
      <c r="HG3000" s="425"/>
      <c r="HH3000" s="425"/>
      <c r="HI3000" s="425"/>
      <c r="HJ3000" s="425"/>
      <c r="HK3000" s="425"/>
      <c r="HL3000" s="425"/>
      <c r="HM3000" s="425"/>
      <c r="HN3000" s="425"/>
      <c r="HO3000" s="425"/>
      <c r="HP3000" s="425"/>
      <c r="HQ3000" s="425"/>
      <c r="HR3000" s="425"/>
      <c r="HS3000" s="425"/>
      <c r="HT3000" s="425"/>
      <c r="HU3000" s="425"/>
      <c r="HV3000" s="425"/>
      <c r="HW3000" s="425"/>
      <c r="HX3000" s="425"/>
      <c r="HY3000" s="425"/>
      <c r="HZ3000" s="425"/>
      <c r="IA3000" s="425"/>
      <c r="IB3000" s="425"/>
      <c r="IC3000" s="425"/>
      <c r="ID3000" s="425"/>
      <c r="IE3000" s="425"/>
      <c r="IF3000" s="425"/>
      <c r="IG3000" s="425"/>
      <c r="IH3000" s="425"/>
      <c r="II3000" s="425"/>
      <c r="IJ3000" s="425"/>
      <c r="IK3000" s="425"/>
      <c r="IL3000" s="425"/>
      <c r="IM3000" s="425"/>
      <c r="IN3000" s="425"/>
      <c r="IO3000" s="425"/>
      <c r="IP3000" s="425"/>
      <c r="IQ3000" s="425"/>
      <c r="IR3000" s="425"/>
      <c r="IS3000" s="425"/>
      <c r="IT3000" s="425"/>
      <c r="IU3000" s="425"/>
      <c r="IV3000" s="425"/>
    </row>
    <row r="3001" s="428" customFormat="1" ht="27.6" customHeight="1" spans="2:256">
      <c r="B3001" s="465"/>
      <c r="GH3001" s="425"/>
      <c r="GI3001" s="425"/>
      <c r="GJ3001" s="425"/>
      <c r="GK3001" s="425"/>
      <c r="GL3001" s="425"/>
      <c r="GM3001" s="425"/>
      <c r="GN3001" s="425"/>
      <c r="GO3001" s="425"/>
      <c r="GP3001" s="425"/>
      <c r="GQ3001" s="425"/>
      <c r="GR3001" s="425"/>
      <c r="GS3001" s="425"/>
      <c r="GT3001" s="425"/>
      <c r="GU3001" s="425"/>
      <c r="GV3001" s="425"/>
      <c r="GW3001" s="425"/>
      <c r="GX3001" s="425"/>
      <c r="GY3001" s="425"/>
      <c r="GZ3001" s="425"/>
      <c r="HA3001" s="425"/>
      <c r="HB3001" s="425"/>
      <c r="HC3001" s="425"/>
      <c r="HD3001" s="425"/>
      <c r="HE3001" s="425"/>
      <c r="HF3001" s="425"/>
      <c r="HG3001" s="425"/>
      <c r="HH3001" s="425"/>
      <c r="HI3001" s="425"/>
      <c r="HJ3001" s="425"/>
      <c r="HK3001" s="425"/>
      <c r="HL3001" s="425"/>
      <c r="HM3001" s="425"/>
      <c r="HN3001" s="425"/>
      <c r="HO3001" s="425"/>
      <c r="HP3001" s="425"/>
      <c r="HQ3001" s="425"/>
      <c r="HR3001" s="425"/>
      <c r="HS3001" s="425"/>
      <c r="HT3001" s="425"/>
      <c r="HU3001" s="425"/>
      <c r="HV3001" s="425"/>
      <c r="HW3001" s="425"/>
      <c r="HX3001" s="425"/>
      <c r="HY3001" s="425"/>
      <c r="HZ3001" s="425"/>
      <c r="IA3001" s="425"/>
      <c r="IB3001" s="425"/>
      <c r="IC3001" s="425"/>
      <c r="ID3001" s="425"/>
      <c r="IE3001" s="425"/>
      <c r="IF3001" s="425"/>
      <c r="IG3001" s="425"/>
      <c r="IH3001" s="425"/>
      <c r="II3001" s="425"/>
      <c r="IJ3001" s="425"/>
      <c r="IK3001" s="425"/>
      <c r="IL3001" s="425"/>
      <c r="IM3001" s="425"/>
      <c r="IN3001" s="425"/>
      <c r="IO3001" s="425"/>
      <c r="IP3001" s="425"/>
      <c r="IQ3001" s="425"/>
      <c r="IR3001" s="425"/>
      <c r="IS3001" s="425"/>
      <c r="IT3001" s="425"/>
      <c r="IU3001" s="425"/>
      <c r="IV3001" s="425"/>
    </row>
    <row r="3002" s="428" customFormat="1" ht="27.6" customHeight="1" spans="2:256">
      <c r="B3002" s="465"/>
      <c r="GH3002" s="425"/>
      <c r="GI3002" s="425"/>
      <c r="GJ3002" s="425"/>
      <c r="GK3002" s="425"/>
      <c r="GL3002" s="425"/>
      <c r="GM3002" s="425"/>
      <c r="GN3002" s="425"/>
      <c r="GO3002" s="425"/>
      <c r="GP3002" s="425"/>
      <c r="GQ3002" s="425"/>
      <c r="GR3002" s="425"/>
      <c r="GS3002" s="425"/>
      <c r="GT3002" s="425"/>
      <c r="GU3002" s="425"/>
      <c r="GV3002" s="425"/>
      <c r="GW3002" s="425"/>
      <c r="GX3002" s="425"/>
      <c r="GY3002" s="425"/>
      <c r="GZ3002" s="425"/>
      <c r="HA3002" s="425"/>
      <c r="HB3002" s="425"/>
      <c r="HC3002" s="425"/>
      <c r="HD3002" s="425"/>
      <c r="HE3002" s="425"/>
      <c r="HF3002" s="425"/>
      <c r="HG3002" s="425"/>
      <c r="HH3002" s="425"/>
      <c r="HI3002" s="425"/>
      <c r="HJ3002" s="425"/>
      <c r="HK3002" s="425"/>
      <c r="HL3002" s="425"/>
      <c r="HM3002" s="425"/>
      <c r="HN3002" s="425"/>
      <c r="HO3002" s="425"/>
      <c r="HP3002" s="425"/>
      <c r="HQ3002" s="425"/>
      <c r="HR3002" s="425"/>
      <c r="HS3002" s="425"/>
      <c r="HT3002" s="425"/>
      <c r="HU3002" s="425"/>
      <c r="HV3002" s="425"/>
      <c r="HW3002" s="425"/>
      <c r="HX3002" s="425"/>
      <c r="HY3002" s="425"/>
      <c r="HZ3002" s="425"/>
      <c r="IA3002" s="425"/>
      <c r="IB3002" s="425"/>
      <c r="IC3002" s="425"/>
      <c r="ID3002" s="425"/>
      <c r="IE3002" s="425"/>
      <c r="IF3002" s="425"/>
      <c r="IG3002" s="425"/>
      <c r="IH3002" s="425"/>
      <c r="II3002" s="425"/>
      <c r="IJ3002" s="425"/>
      <c r="IK3002" s="425"/>
      <c r="IL3002" s="425"/>
      <c r="IM3002" s="425"/>
      <c r="IN3002" s="425"/>
      <c r="IO3002" s="425"/>
      <c r="IP3002" s="425"/>
      <c r="IQ3002" s="425"/>
      <c r="IR3002" s="425"/>
      <c r="IS3002" s="425"/>
      <c r="IT3002" s="425"/>
      <c r="IU3002" s="425"/>
      <c r="IV3002" s="425"/>
    </row>
    <row r="3003" s="428" customFormat="1" ht="27.6" customHeight="1" spans="2:256">
      <c r="B3003" s="465"/>
      <c r="GH3003" s="425"/>
      <c r="GI3003" s="425"/>
      <c r="GJ3003" s="425"/>
      <c r="GK3003" s="425"/>
      <c r="GL3003" s="425"/>
      <c r="GM3003" s="425"/>
      <c r="GN3003" s="425"/>
      <c r="GO3003" s="425"/>
      <c r="GP3003" s="425"/>
      <c r="GQ3003" s="425"/>
      <c r="GR3003" s="425"/>
      <c r="GS3003" s="425"/>
      <c r="GT3003" s="425"/>
      <c r="GU3003" s="425"/>
      <c r="GV3003" s="425"/>
      <c r="GW3003" s="425"/>
      <c r="GX3003" s="425"/>
      <c r="GY3003" s="425"/>
      <c r="GZ3003" s="425"/>
      <c r="HA3003" s="425"/>
      <c r="HB3003" s="425"/>
      <c r="HC3003" s="425"/>
      <c r="HD3003" s="425"/>
      <c r="HE3003" s="425"/>
      <c r="HF3003" s="425"/>
      <c r="HG3003" s="425"/>
      <c r="HH3003" s="425"/>
      <c r="HI3003" s="425"/>
      <c r="HJ3003" s="425"/>
      <c r="HK3003" s="425"/>
      <c r="HL3003" s="425"/>
      <c r="HM3003" s="425"/>
      <c r="HN3003" s="425"/>
      <c r="HO3003" s="425"/>
      <c r="HP3003" s="425"/>
      <c r="HQ3003" s="425"/>
      <c r="HR3003" s="425"/>
      <c r="HS3003" s="425"/>
      <c r="HT3003" s="425"/>
      <c r="HU3003" s="425"/>
      <c r="HV3003" s="425"/>
      <c r="HW3003" s="425"/>
      <c r="HX3003" s="425"/>
      <c r="HY3003" s="425"/>
      <c r="HZ3003" s="425"/>
      <c r="IA3003" s="425"/>
      <c r="IB3003" s="425"/>
      <c r="IC3003" s="425"/>
      <c r="ID3003" s="425"/>
      <c r="IE3003" s="425"/>
      <c r="IF3003" s="425"/>
      <c r="IG3003" s="425"/>
      <c r="IH3003" s="425"/>
      <c r="II3003" s="425"/>
      <c r="IJ3003" s="425"/>
      <c r="IK3003" s="425"/>
      <c r="IL3003" s="425"/>
      <c r="IM3003" s="425"/>
      <c r="IN3003" s="425"/>
      <c r="IO3003" s="425"/>
      <c r="IP3003" s="425"/>
      <c r="IQ3003" s="425"/>
      <c r="IR3003" s="425"/>
      <c r="IS3003" s="425"/>
      <c r="IT3003" s="425"/>
      <c r="IU3003" s="425"/>
      <c r="IV3003" s="425"/>
    </row>
    <row r="3004" s="428" customFormat="1" ht="27.6" customHeight="1" spans="2:256">
      <c r="B3004" s="465"/>
      <c r="GH3004" s="425"/>
      <c r="GI3004" s="425"/>
      <c r="GJ3004" s="425"/>
      <c r="GK3004" s="425"/>
      <c r="GL3004" s="425"/>
      <c r="GM3004" s="425"/>
      <c r="GN3004" s="425"/>
      <c r="GO3004" s="425"/>
      <c r="GP3004" s="425"/>
      <c r="GQ3004" s="425"/>
      <c r="GR3004" s="425"/>
      <c r="GS3004" s="425"/>
      <c r="GT3004" s="425"/>
      <c r="GU3004" s="425"/>
      <c r="GV3004" s="425"/>
      <c r="GW3004" s="425"/>
      <c r="GX3004" s="425"/>
      <c r="GY3004" s="425"/>
      <c r="GZ3004" s="425"/>
      <c r="HA3004" s="425"/>
      <c r="HB3004" s="425"/>
      <c r="HC3004" s="425"/>
      <c r="HD3004" s="425"/>
      <c r="HE3004" s="425"/>
      <c r="HF3004" s="425"/>
      <c r="HG3004" s="425"/>
      <c r="HH3004" s="425"/>
      <c r="HI3004" s="425"/>
      <c r="HJ3004" s="425"/>
      <c r="HK3004" s="425"/>
      <c r="HL3004" s="425"/>
      <c r="HM3004" s="425"/>
      <c r="HN3004" s="425"/>
      <c r="HO3004" s="425"/>
      <c r="HP3004" s="425"/>
      <c r="HQ3004" s="425"/>
      <c r="HR3004" s="425"/>
      <c r="HS3004" s="425"/>
      <c r="HT3004" s="425"/>
      <c r="HU3004" s="425"/>
      <c r="HV3004" s="425"/>
      <c r="HW3004" s="425"/>
      <c r="HX3004" s="425"/>
      <c r="HY3004" s="425"/>
      <c r="HZ3004" s="425"/>
      <c r="IA3004" s="425"/>
      <c r="IB3004" s="425"/>
      <c r="IC3004" s="425"/>
      <c r="ID3004" s="425"/>
      <c r="IE3004" s="425"/>
      <c r="IF3004" s="425"/>
      <c r="IG3004" s="425"/>
      <c r="IH3004" s="425"/>
      <c r="II3004" s="425"/>
      <c r="IJ3004" s="425"/>
      <c r="IK3004" s="425"/>
      <c r="IL3004" s="425"/>
      <c r="IM3004" s="425"/>
      <c r="IN3004" s="425"/>
      <c r="IO3004" s="425"/>
      <c r="IP3004" s="425"/>
      <c r="IQ3004" s="425"/>
      <c r="IR3004" s="425"/>
      <c r="IS3004" s="425"/>
      <c r="IT3004" s="425"/>
      <c r="IU3004" s="425"/>
      <c r="IV3004" s="425"/>
    </row>
    <row r="3005" s="428" customFormat="1" ht="27.6" customHeight="1" spans="2:256">
      <c r="B3005" s="465"/>
      <c r="GH3005" s="425"/>
      <c r="GI3005" s="425"/>
      <c r="GJ3005" s="425"/>
      <c r="GK3005" s="425"/>
      <c r="GL3005" s="425"/>
      <c r="GM3005" s="425"/>
      <c r="GN3005" s="425"/>
      <c r="GO3005" s="425"/>
      <c r="GP3005" s="425"/>
      <c r="GQ3005" s="425"/>
      <c r="GR3005" s="425"/>
      <c r="GS3005" s="425"/>
      <c r="GT3005" s="425"/>
      <c r="GU3005" s="425"/>
      <c r="GV3005" s="425"/>
      <c r="GW3005" s="425"/>
      <c r="GX3005" s="425"/>
      <c r="GY3005" s="425"/>
      <c r="GZ3005" s="425"/>
      <c r="HA3005" s="425"/>
      <c r="HB3005" s="425"/>
      <c r="HC3005" s="425"/>
      <c r="HD3005" s="425"/>
      <c r="HE3005" s="425"/>
      <c r="HF3005" s="425"/>
      <c r="HG3005" s="425"/>
      <c r="HH3005" s="425"/>
      <c r="HI3005" s="425"/>
      <c r="HJ3005" s="425"/>
      <c r="HK3005" s="425"/>
      <c r="HL3005" s="425"/>
      <c r="HM3005" s="425"/>
      <c r="HN3005" s="425"/>
      <c r="HO3005" s="425"/>
      <c r="HP3005" s="425"/>
      <c r="HQ3005" s="425"/>
      <c r="HR3005" s="425"/>
      <c r="HS3005" s="425"/>
      <c r="HT3005" s="425"/>
      <c r="HU3005" s="425"/>
      <c r="HV3005" s="425"/>
      <c r="HW3005" s="425"/>
      <c r="HX3005" s="425"/>
      <c r="HY3005" s="425"/>
      <c r="HZ3005" s="425"/>
      <c r="IA3005" s="425"/>
      <c r="IB3005" s="425"/>
      <c r="IC3005" s="425"/>
      <c r="ID3005" s="425"/>
      <c r="IE3005" s="425"/>
      <c r="IF3005" s="425"/>
      <c r="IG3005" s="425"/>
      <c r="IH3005" s="425"/>
      <c r="II3005" s="425"/>
      <c r="IJ3005" s="425"/>
      <c r="IK3005" s="425"/>
      <c r="IL3005" s="425"/>
      <c r="IM3005" s="425"/>
      <c r="IN3005" s="425"/>
      <c r="IO3005" s="425"/>
      <c r="IP3005" s="425"/>
      <c r="IQ3005" s="425"/>
      <c r="IR3005" s="425"/>
      <c r="IS3005" s="425"/>
      <c r="IT3005" s="425"/>
      <c r="IU3005" s="425"/>
      <c r="IV3005" s="425"/>
    </row>
    <row r="3006" s="428" customFormat="1" ht="27.6" customHeight="1" spans="2:256">
      <c r="B3006" s="465"/>
      <c r="GH3006" s="425"/>
      <c r="GI3006" s="425"/>
      <c r="GJ3006" s="425"/>
      <c r="GK3006" s="425"/>
      <c r="GL3006" s="425"/>
      <c r="GM3006" s="425"/>
      <c r="GN3006" s="425"/>
      <c r="GO3006" s="425"/>
      <c r="GP3006" s="425"/>
      <c r="GQ3006" s="425"/>
      <c r="GR3006" s="425"/>
      <c r="GS3006" s="425"/>
      <c r="GT3006" s="425"/>
      <c r="GU3006" s="425"/>
      <c r="GV3006" s="425"/>
      <c r="GW3006" s="425"/>
      <c r="GX3006" s="425"/>
      <c r="GY3006" s="425"/>
      <c r="GZ3006" s="425"/>
      <c r="HA3006" s="425"/>
      <c r="HB3006" s="425"/>
      <c r="HC3006" s="425"/>
      <c r="HD3006" s="425"/>
      <c r="HE3006" s="425"/>
      <c r="HF3006" s="425"/>
      <c r="HG3006" s="425"/>
      <c r="HH3006" s="425"/>
      <c r="HI3006" s="425"/>
      <c r="HJ3006" s="425"/>
      <c r="HK3006" s="425"/>
      <c r="HL3006" s="425"/>
      <c r="HM3006" s="425"/>
      <c r="HN3006" s="425"/>
      <c r="HO3006" s="425"/>
      <c r="HP3006" s="425"/>
      <c r="HQ3006" s="425"/>
      <c r="HR3006" s="425"/>
      <c r="HS3006" s="425"/>
      <c r="HT3006" s="425"/>
      <c r="HU3006" s="425"/>
      <c r="HV3006" s="425"/>
      <c r="HW3006" s="425"/>
      <c r="HX3006" s="425"/>
      <c r="HY3006" s="425"/>
      <c r="HZ3006" s="425"/>
      <c r="IA3006" s="425"/>
      <c r="IB3006" s="425"/>
      <c r="IC3006" s="425"/>
      <c r="ID3006" s="425"/>
      <c r="IE3006" s="425"/>
      <c r="IF3006" s="425"/>
      <c r="IG3006" s="425"/>
      <c r="IH3006" s="425"/>
      <c r="II3006" s="425"/>
      <c r="IJ3006" s="425"/>
      <c r="IK3006" s="425"/>
      <c r="IL3006" s="425"/>
      <c r="IM3006" s="425"/>
      <c r="IN3006" s="425"/>
      <c r="IO3006" s="425"/>
      <c r="IP3006" s="425"/>
      <c r="IQ3006" s="425"/>
      <c r="IR3006" s="425"/>
      <c r="IS3006" s="425"/>
      <c r="IT3006" s="425"/>
      <c r="IU3006" s="425"/>
      <c r="IV3006" s="425"/>
    </row>
    <row r="3007" s="428" customFormat="1" ht="27.6" customHeight="1" spans="2:256">
      <c r="B3007" s="465"/>
      <c r="GH3007" s="425"/>
      <c r="GI3007" s="425"/>
      <c r="GJ3007" s="425"/>
      <c r="GK3007" s="425"/>
      <c r="GL3007" s="425"/>
      <c r="GM3007" s="425"/>
      <c r="GN3007" s="425"/>
      <c r="GO3007" s="425"/>
      <c r="GP3007" s="425"/>
      <c r="GQ3007" s="425"/>
      <c r="GR3007" s="425"/>
      <c r="GS3007" s="425"/>
      <c r="GT3007" s="425"/>
      <c r="GU3007" s="425"/>
      <c r="GV3007" s="425"/>
      <c r="GW3007" s="425"/>
      <c r="GX3007" s="425"/>
      <c r="GY3007" s="425"/>
      <c r="GZ3007" s="425"/>
      <c r="HA3007" s="425"/>
      <c r="HB3007" s="425"/>
      <c r="HC3007" s="425"/>
      <c r="HD3007" s="425"/>
      <c r="HE3007" s="425"/>
      <c r="HF3007" s="425"/>
      <c r="HG3007" s="425"/>
      <c r="HH3007" s="425"/>
      <c r="HI3007" s="425"/>
      <c r="HJ3007" s="425"/>
      <c r="HK3007" s="425"/>
      <c r="HL3007" s="425"/>
      <c r="HM3007" s="425"/>
      <c r="HN3007" s="425"/>
      <c r="HO3007" s="425"/>
      <c r="HP3007" s="425"/>
      <c r="HQ3007" s="425"/>
      <c r="HR3007" s="425"/>
      <c r="HS3007" s="425"/>
      <c r="HT3007" s="425"/>
      <c r="HU3007" s="425"/>
      <c r="HV3007" s="425"/>
      <c r="HW3007" s="425"/>
      <c r="HX3007" s="425"/>
      <c r="HY3007" s="425"/>
      <c r="HZ3007" s="425"/>
      <c r="IA3007" s="425"/>
      <c r="IB3007" s="425"/>
      <c r="IC3007" s="425"/>
      <c r="ID3007" s="425"/>
      <c r="IE3007" s="425"/>
      <c r="IF3007" s="425"/>
      <c r="IG3007" s="425"/>
      <c r="IH3007" s="425"/>
      <c r="II3007" s="425"/>
      <c r="IJ3007" s="425"/>
      <c r="IK3007" s="425"/>
      <c r="IL3007" s="425"/>
      <c r="IM3007" s="425"/>
      <c r="IN3007" s="425"/>
      <c r="IO3007" s="425"/>
      <c r="IP3007" s="425"/>
      <c r="IQ3007" s="425"/>
      <c r="IR3007" s="425"/>
      <c r="IS3007" s="425"/>
      <c r="IT3007" s="425"/>
      <c r="IU3007" s="425"/>
      <c r="IV3007" s="425"/>
    </row>
    <row r="3008" s="428" customFormat="1" ht="27.6" customHeight="1" spans="2:256">
      <c r="B3008" s="465"/>
      <c r="GH3008" s="425"/>
      <c r="GI3008" s="425"/>
      <c r="GJ3008" s="425"/>
      <c r="GK3008" s="425"/>
      <c r="GL3008" s="425"/>
      <c r="GM3008" s="425"/>
      <c r="GN3008" s="425"/>
      <c r="GO3008" s="425"/>
      <c r="GP3008" s="425"/>
      <c r="GQ3008" s="425"/>
      <c r="GR3008" s="425"/>
      <c r="GS3008" s="425"/>
      <c r="GT3008" s="425"/>
      <c r="GU3008" s="425"/>
      <c r="GV3008" s="425"/>
      <c r="GW3008" s="425"/>
      <c r="GX3008" s="425"/>
      <c r="GY3008" s="425"/>
      <c r="GZ3008" s="425"/>
      <c r="HA3008" s="425"/>
      <c r="HB3008" s="425"/>
      <c r="HC3008" s="425"/>
      <c r="HD3008" s="425"/>
      <c r="HE3008" s="425"/>
      <c r="HF3008" s="425"/>
      <c r="HG3008" s="425"/>
      <c r="HH3008" s="425"/>
      <c r="HI3008" s="425"/>
      <c r="HJ3008" s="425"/>
      <c r="HK3008" s="425"/>
      <c r="HL3008" s="425"/>
      <c r="HM3008" s="425"/>
      <c r="HN3008" s="425"/>
      <c r="HO3008" s="425"/>
      <c r="HP3008" s="425"/>
      <c r="HQ3008" s="425"/>
      <c r="HR3008" s="425"/>
      <c r="HS3008" s="425"/>
      <c r="HT3008" s="425"/>
      <c r="HU3008" s="425"/>
      <c r="HV3008" s="425"/>
      <c r="HW3008" s="425"/>
      <c r="HX3008" s="425"/>
      <c r="HY3008" s="425"/>
      <c r="HZ3008" s="425"/>
      <c r="IA3008" s="425"/>
      <c r="IB3008" s="425"/>
      <c r="IC3008" s="425"/>
      <c r="ID3008" s="425"/>
      <c r="IE3008" s="425"/>
      <c r="IF3008" s="425"/>
      <c r="IG3008" s="425"/>
      <c r="IH3008" s="425"/>
      <c r="II3008" s="425"/>
      <c r="IJ3008" s="425"/>
      <c r="IK3008" s="425"/>
      <c r="IL3008" s="425"/>
      <c r="IM3008" s="425"/>
      <c r="IN3008" s="425"/>
      <c r="IO3008" s="425"/>
      <c r="IP3008" s="425"/>
      <c r="IQ3008" s="425"/>
      <c r="IR3008" s="425"/>
      <c r="IS3008" s="425"/>
      <c r="IT3008" s="425"/>
      <c r="IU3008" s="425"/>
      <c r="IV3008" s="425"/>
    </row>
    <row r="3009" s="428" customFormat="1" ht="27.6" customHeight="1" spans="2:256">
      <c r="B3009" s="465"/>
      <c r="GH3009" s="425"/>
      <c r="GI3009" s="425"/>
      <c r="GJ3009" s="425"/>
      <c r="GK3009" s="425"/>
      <c r="GL3009" s="425"/>
      <c r="GM3009" s="425"/>
      <c r="GN3009" s="425"/>
      <c r="GO3009" s="425"/>
      <c r="GP3009" s="425"/>
      <c r="GQ3009" s="425"/>
      <c r="GR3009" s="425"/>
      <c r="GS3009" s="425"/>
      <c r="GT3009" s="425"/>
      <c r="GU3009" s="425"/>
      <c r="GV3009" s="425"/>
      <c r="GW3009" s="425"/>
      <c r="GX3009" s="425"/>
      <c r="GY3009" s="425"/>
      <c r="GZ3009" s="425"/>
      <c r="HA3009" s="425"/>
      <c r="HB3009" s="425"/>
      <c r="HC3009" s="425"/>
      <c r="HD3009" s="425"/>
      <c r="HE3009" s="425"/>
      <c r="HF3009" s="425"/>
      <c r="HG3009" s="425"/>
      <c r="HH3009" s="425"/>
      <c r="HI3009" s="425"/>
      <c r="HJ3009" s="425"/>
      <c r="HK3009" s="425"/>
      <c r="HL3009" s="425"/>
      <c r="HM3009" s="425"/>
      <c r="HN3009" s="425"/>
      <c r="HO3009" s="425"/>
      <c r="HP3009" s="425"/>
      <c r="HQ3009" s="425"/>
      <c r="HR3009" s="425"/>
      <c r="HS3009" s="425"/>
      <c r="HT3009" s="425"/>
      <c r="HU3009" s="425"/>
      <c r="HV3009" s="425"/>
      <c r="HW3009" s="425"/>
      <c r="HX3009" s="425"/>
      <c r="HY3009" s="425"/>
      <c r="HZ3009" s="425"/>
      <c r="IA3009" s="425"/>
      <c r="IB3009" s="425"/>
      <c r="IC3009" s="425"/>
      <c r="ID3009" s="425"/>
      <c r="IE3009" s="425"/>
      <c r="IF3009" s="425"/>
      <c r="IG3009" s="425"/>
      <c r="IH3009" s="425"/>
      <c r="II3009" s="425"/>
      <c r="IJ3009" s="425"/>
      <c r="IK3009" s="425"/>
      <c r="IL3009" s="425"/>
      <c r="IM3009" s="425"/>
      <c r="IN3009" s="425"/>
      <c r="IO3009" s="425"/>
      <c r="IP3009" s="425"/>
      <c r="IQ3009" s="425"/>
      <c r="IR3009" s="425"/>
      <c r="IS3009" s="425"/>
      <c r="IT3009" s="425"/>
      <c r="IU3009" s="425"/>
      <c r="IV3009" s="425"/>
    </row>
    <row r="3010" s="428" customFormat="1" ht="27.6" customHeight="1" spans="2:256">
      <c r="B3010" s="465"/>
      <c r="GH3010" s="425"/>
      <c r="GI3010" s="425"/>
      <c r="GJ3010" s="425"/>
      <c r="GK3010" s="425"/>
      <c r="GL3010" s="425"/>
      <c r="GM3010" s="425"/>
      <c r="GN3010" s="425"/>
      <c r="GO3010" s="425"/>
      <c r="GP3010" s="425"/>
      <c r="GQ3010" s="425"/>
      <c r="GR3010" s="425"/>
      <c r="GS3010" s="425"/>
      <c r="GT3010" s="425"/>
      <c r="GU3010" s="425"/>
      <c r="GV3010" s="425"/>
      <c r="GW3010" s="425"/>
      <c r="GX3010" s="425"/>
      <c r="GY3010" s="425"/>
      <c r="GZ3010" s="425"/>
      <c r="HA3010" s="425"/>
      <c r="HB3010" s="425"/>
      <c r="HC3010" s="425"/>
      <c r="HD3010" s="425"/>
      <c r="HE3010" s="425"/>
      <c r="HF3010" s="425"/>
      <c r="HG3010" s="425"/>
      <c r="HH3010" s="425"/>
      <c r="HI3010" s="425"/>
      <c r="HJ3010" s="425"/>
      <c r="HK3010" s="425"/>
      <c r="HL3010" s="425"/>
      <c r="HM3010" s="425"/>
      <c r="HN3010" s="425"/>
      <c r="HO3010" s="425"/>
      <c r="HP3010" s="425"/>
      <c r="HQ3010" s="425"/>
      <c r="HR3010" s="425"/>
      <c r="HS3010" s="425"/>
      <c r="HT3010" s="425"/>
      <c r="HU3010" s="425"/>
      <c r="HV3010" s="425"/>
      <c r="HW3010" s="425"/>
      <c r="HX3010" s="425"/>
      <c r="HY3010" s="425"/>
      <c r="HZ3010" s="425"/>
      <c r="IA3010" s="425"/>
      <c r="IB3010" s="425"/>
      <c r="IC3010" s="425"/>
      <c r="ID3010" s="425"/>
      <c r="IE3010" s="425"/>
      <c r="IF3010" s="425"/>
      <c r="IG3010" s="425"/>
      <c r="IH3010" s="425"/>
      <c r="II3010" s="425"/>
      <c r="IJ3010" s="425"/>
      <c r="IK3010" s="425"/>
      <c r="IL3010" s="425"/>
      <c r="IM3010" s="425"/>
      <c r="IN3010" s="425"/>
      <c r="IO3010" s="425"/>
      <c r="IP3010" s="425"/>
      <c r="IQ3010" s="425"/>
      <c r="IR3010" s="425"/>
      <c r="IS3010" s="425"/>
      <c r="IT3010" s="425"/>
      <c r="IU3010" s="425"/>
      <c r="IV3010" s="425"/>
    </row>
    <row r="3011" s="428" customFormat="1" ht="27.6" customHeight="1" spans="2:256">
      <c r="B3011" s="465"/>
      <c r="GH3011" s="425"/>
      <c r="GI3011" s="425"/>
      <c r="GJ3011" s="425"/>
      <c r="GK3011" s="425"/>
      <c r="GL3011" s="425"/>
      <c r="GM3011" s="425"/>
      <c r="GN3011" s="425"/>
      <c r="GO3011" s="425"/>
      <c r="GP3011" s="425"/>
      <c r="GQ3011" s="425"/>
      <c r="GR3011" s="425"/>
      <c r="GS3011" s="425"/>
      <c r="GT3011" s="425"/>
      <c r="GU3011" s="425"/>
      <c r="GV3011" s="425"/>
      <c r="GW3011" s="425"/>
      <c r="GX3011" s="425"/>
      <c r="GY3011" s="425"/>
      <c r="GZ3011" s="425"/>
      <c r="HA3011" s="425"/>
      <c r="HB3011" s="425"/>
      <c r="HC3011" s="425"/>
      <c r="HD3011" s="425"/>
      <c r="HE3011" s="425"/>
      <c r="HF3011" s="425"/>
      <c r="HG3011" s="425"/>
      <c r="HH3011" s="425"/>
      <c r="HI3011" s="425"/>
      <c r="HJ3011" s="425"/>
      <c r="HK3011" s="425"/>
      <c r="HL3011" s="425"/>
      <c r="HM3011" s="425"/>
      <c r="HN3011" s="425"/>
      <c r="HO3011" s="425"/>
      <c r="HP3011" s="425"/>
      <c r="HQ3011" s="425"/>
      <c r="HR3011" s="425"/>
      <c r="HS3011" s="425"/>
      <c r="HT3011" s="425"/>
      <c r="HU3011" s="425"/>
      <c r="HV3011" s="425"/>
      <c r="HW3011" s="425"/>
      <c r="HX3011" s="425"/>
      <c r="HY3011" s="425"/>
      <c r="HZ3011" s="425"/>
      <c r="IA3011" s="425"/>
      <c r="IB3011" s="425"/>
      <c r="IC3011" s="425"/>
      <c r="ID3011" s="425"/>
      <c r="IE3011" s="425"/>
      <c r="IF3011" s="425"/>
      <c r="IG3011" s="425"/>
      <c r="IH3011" s="425"/>
      <c r="II3011" s="425"/>
      <c r="IJ3011" s="425"/>
      <c r="IK3011" s="425"/>
      <c r="IL3011" s="425"/>
      <c r="IM3011" s="425"/>
      <c r="IN3011" s="425"/>
      <c r="IO3011" s="425"/>
      <c r="IP3011" s="425"/>
      <c r="IQ3011" s="425"/>
      <c r="IR3011" s="425"/>
      <c r="IS3011" s="425"/>
      <c r="IT3011" s="425"/>
      <c r="IU3011" s="425"/>
      <c r="IV3011" s="425"/>
    </row>
    <row r="3012" s="428" customFormat="1" ht="27.6" customHeight="1" spans="2:256">
      <c r="B3012" s="465"/>
      <c r="GH3012" s="425"/>
      <c r="GI3012" s="425"/>
      <c r="GJ3012" s="425"/>
      <c r="GK3012" s="425"/>
      <c r="GL3012" s="425"/>
      <c r="GM3012" s="425"/>
      <c r="GN3012" s="425"/>
      <c r="GO3012" s="425"/>
      <c r="GP3012" s="425"/>
      <c r="GQ3012" s="425"/>
      <c r="GR3012" s="425"/>
      <c r="GS3012" s="425"/>
      <c r="GT3012" s="425"/>
      <c r="GU3012" s="425"/>
      <c r="GV3012" s="425"/>
      <c r="GW3012" s="425"/>
      <c r="GX3012" s="425"/>
      <c r="GY3012" s="425"/>
      <c r="GZ3012" s="425"/>
      <c r="HA3012" s="425"/>
      <c r="HB3012" s="425"/>
      <c r="HC3012" s="425"/>
      <c r="HD3012" s="425"/>
      <c r="HE3012" s="425"/>
      <c r="HF3012" s="425"/>
      <c r="HG3012" s="425"/>
      <c r="HH3012" s="425"/>
      <c r="HI3012" s="425"/>
      <c r="HJ3012" s="425"/>
      <c r="HK3012" s="425"/>
      <c r="HL3012" s="425"/>
      <c r="HM3012" s="425"/>
      <c r="HN3012" s="425"/>
      <c r="HO3012" s="425"/>
      <c r="HP3012" s="425"/>
      <c r="HQ3012" s="425"/>
      <c r="HR3012" s="425"/>
      <c r="HS3012" s="425"/>
      <c r="HT3012" s="425"/>
      <c r="HU3012" s="425"/>
      <c r="HV3012" s="425"/>
      <c r="HW3012" s="425"/>
      <c r="HX3012" s="425"/>
      <c r="HY3012" s="425"/>
      <c r="HZ3012" s="425"/>
      <c r="IA3012" s="425"/>
      <c r="IB3012" s="425"/>
      <c r="IC3012" s="425"/>
      <c r="ID3012" s="425"/>
      <c r="IE3012" s="425"/>
      <c r="IF3012" s="425"/>
      <c r="IG3012" s="425"/>
      <c r="IH3012" s="425"/>
      <c r="II3012" s="425"/>
      <c r="IJ3012" s="425"/>
      <c r="IK3012" s="425"/>
      <c r="IL3012" s="425"/>
      <c r="IM3012" s="425"/>
      <c r="IN3012" s="425"/>
      <c r="IO3012" s="425"/>
      <c r="IP3012" s="425"/>
      <c r="IQ3012" s="425"/>
      <c r="IR3012" s="425"/>
      <c r="IS3012" s="425"/>
      <c r="IT3012" s="425"/>
      <c r="IU3012" s="425"/>
      <c r="IV3012" s="425"/>
    </row>
    <row r="3013" s="428" customFormat="1" ht="27.6" customHeight="1" spans="2:256">
      <c r="B3013" s="465"/>
      <c r="GH3013" s="425"/>
      <c r="GI3013" s="425"/>
      <c r="GJ3013" s="425"/>
      <c r="GK3013" s="425"/>
      <c r="GL3013" s="425"/>
      <c r="GM3013" s="425"/>
      <c r="GN3013" s="425"/>
      <c r="GO3013" s="425"/>
      <c r="GP3013" s="425"/>
      <c r="GQ3013" s="425"/>
      <c r="GR3013" s="425"/>
      <c r="GS3013" s="425"/>
      <c r="GT3013" s="425"/>
      <c r="GU3013" s="425"/>
      <c r="GV3013" s="425"/>
      <c r="GW3013" s="425"/>
      <c r="GX3013" s="425"/>
      <c r="GY3013" s="425"/>
      <c r="GZ3013" s="425"/>
      <c r="HA3013" s="425"/>
      <c r="HB3013" s="425"/>
      <c r="HC3013" s="425"/>
      <c r="HD3013" s="425"/>
      <c r="HE3013" s="425"/>
      <c r="HF3013" s="425"/>
      <c r="HG3013" s="425"/>
      <c r="HH3013" s="425"/>
      <c r="HI3013" s="425"/>
      <c r="HJ3013" s="425"/>
      <c r="HK3013" s="425"/>
      <c r="HL3013" s="425"/>
      <c r="HM3013" s="425"/>
      <c r="HN3013" s="425"/>
      <c r="HO3013" s="425"/>
      <c r="HP3013" s="425"/>
      <c r="HQ3013" s="425"/>
      <c r="HR3013" s="425"/>
      <c r="HS3013" s="425"/>
      <c r="HT3013" s="425"/>
      <c r="HU3013" s="425"/>
      <c r="HV3013" s="425"/>
      <c r="HW3013" s="425"/>
      <c r="HX3013" s="425"/>
      <c r="HY3013" s="425"/>
      <c r="HZ3013" s="425"/>
      <c r="IA3013" s="425"/>
      <c r="IB3013" s="425"/>
      <c r="IC3013" s="425"/>
      <c r="ID3013" s="425"/>
      <c r="IE3013" s="425"/>
      <c r="IF3013" s="425"/>
      <c r="IG3013" s="425"/>
      <c r="IH3013" s="425"/>
      <c r="II3013" s="425"/>
      <c r="IJ3013" s="425"/>
      <c r="IK3013" s="425"/>
      <c r="IL3013" s="425"/>
      <c r="IM3013" s="425"/>
      <c r="IN3013" s="425"/>
      <c r="IO3013" s="425"/>
      <c r="IP3013" s="425"/>
      <c r="IQ3013" s="425"/>
      <c r="IR3013" s="425"/>
      <c r="IS3013" s="425"/>
      <c r="IT3013" s="425"/>
      <c r="IU3013" s="425"/>
      <c r="IV3013" s="425"/>
    </row>
    <row r="3014" s="428" customFormat="1" ht="27.6" customHeight="1" spans="2:256">
      <c r="B3014" s="465"/>
      <c r="GH3014" s="425"/>
      <c r="GI3014" s="425"/>
      <c r="GJ3014" s="425"/>
      <c r="GK3014" s="425"/>
      <c r="GL3014" s="425"/>
      <c r="GM3014" s="425"/>
      <c r="GN3014" s="425"/>
      <c r="GO3014" s="425"/>
      <c r="GP3014" s="425"/>
      <c r="GQ3014" s="425"/>
      <c r="GR3014" s="425"/>
      <c r="GS3014" s="425"/>
      <c r="GT3014" s="425"/>
      <c r="GU3014" s="425"/>
      <c r="GV3014" s="425"/>
      <c r="GW3014" s="425"/>
      <c r="GX3014" s="425"/>
      <c r="GY3014" s="425"/>
      <c r="GZ3014" s="425"/>
      <c r="HA3014" s="425"/>
      <c r="HB3014" s="425"/>
      <c r="HC3014" s="425"/>
      <c r="HD3014" s="425"/>
      <c r="HE3014" s="425"/>
      <c r="HF3014" s="425"/>
      <c r="HG3014" s="425"/>
      <c r="HH3014" s="425"/>
      <c r="HI3014" s="425"/>
      <c r="HJ3014" s="425"/>
      <c r="HK3014" s="425"/>
      <c r="HL3014" s="425"/>
      <c r="HM3014" s="425"/>
      <c r="HN3014" s="425"/>
      <c r="HO3014" s="425"/>
      <c r="HP3014" s="425"/>
      <c r="HQ3014" s="425"/>
      <c r="HR3014" s="425"/>
      <c r="HS3014" s="425"/>
      <c r="HT3014" s="425"/>
      <c r="HU3014" s="425"/>
      <c r="HV3014" s="425"/>
      <c r="HW3014" s="425"/>
      <c r="HX3014" s="425"/>
      <c r="HY3014" s="425"/>
      <c r="HZ3014" s="425"/>
      <c r="IA3014" s="425"/>
      <c r="IB3014" s="425"/>
      <c r="IC3014" s="425"/>
      <c r="ID3014" s="425"/>
      <c r="IE3014" s="425"/>
      <c r="IF3014" s="425"/>
      <c r="IG3014" s="425"/>
      <c r="IH3014" s="425"/>
      <c r="II3014" s="425"/>
      <c r="IJ3014" s="425"/>
      <c r="IK3014" s="425"/>
      <c r="IL3014" s="425"/>
      <c r="IM3014" s="425"/>
      <c r="IN3014" s="425"/>
      <c r="IO3014" s="425"/>
      <c r="IP3014" s="425"/>
      <c r="IQ3014" s="425"/>
      <c r="IR3014" s="425"/>
      <c r="IS3014" s="425"/>
      <c r="IT3014" s="425"/>
      <c r="IU3014" s="425"/>
      <c r="IV3014" s="425"/>
    </row>
    <row r="3015" s="428" customFormat="1" ht="27.6" customHeight="1" spans="2:256">
      <c r="B3015" s="465"/>
      <c r="GH3015" s="425"/>
      <c r="GI3015" s="425"/>
      <c r="GJ3015" s="425"/>
      <c r="GK3015" s="425"/>
      <c r="GL3015" s="425"/>
      <c r="GM3015" s="425"/>
      <c r="GN3015" s="425"/>
      <c r="GO3015" s="425"/>
      <c r="GP3015" s="425"/>
      <c r="GQ3015" s="425"/>
      <c r="GR3015" s="425"/>
      <c r="GS3015" s="425"/>
      <c r="GT3015" s="425"/>
      <c r="GU3015" s="425"/>
      <c r="GV3015" s="425"/>
      <c r="GW3015" s="425"/>
      <c r="GX3015" s="425"/>
      <c r="GY3015" s="425"/>
      <c r="GZ3015" s="425"/>
      <c r="HA3015" s="425"/>
      <c r="HB3015" s="425"/>
      <c r="HC3015" s="425"/>
      <c r="HD3015" s="425"/>
      <c r="HE3015" s="425"/>
      <c r="HF3015" s="425"/>
      <c r="HG3015" s="425"/>
      <c r="HH3015" s="425"/>
      <c r="HI3015" s="425"/>
      <c r="HJ3015" s="425"/>
      <c r="HK3015" s="425"/>
      <c r="HL3015" s="425"/>
      <c r="HM3015" s="425"/>
      <c r="HN3015" s="425"/>
      <c r="HO3015" s="425"/>
      <c r="HP3015" s="425"/>
      <c r="HQ3015" s="425"/>
      <c r="HR3015" s="425"/>
      <c r="HS3015" s="425"/>
      <c r="HT3015" s="425"/>
      <c r="HU3015" s="425"/>
      <c r="HV3015" s="425"/>
      <c r="HW3015" s="425"/>
      <c r="HX3015" s="425"/>
      <c r="HY3015" s="425"/>
      <c r="HZ3015" s="425"/>
      <c r="IA3015" s="425"/>
      <c r="IB3015" s="425"/>
      <c r="IC3015" s="425"/>
      <c r="ID3015" s="425"/>
      <c r="IE3015" s="425"/>
      <c r="IF3015" s="425"/>
      <c r="IG3015" s="425"/>
      <c r="IH3015" s="425"/>
      <c r="II3015" s="425"/>
      <c r="IJ3015" s="425"/>
      <c r="IK3015" s="425"/>
      <c r="IL3015" s="425"/>
      <c r="IM3015" s="425"/>
      <c r="IN3015" s="425"/>
      <c r="IO3015" s="425"/>
      <c r="IP3015" s="425"/>
      <c r="IQ3015" s="425"/>
      <c r="IR3015" s="425"/>
      <c r="IS3015" s="425"/>
      <c r="IT3015" s="425"/>
      <c r="IU3015" s="425"/>
      <c r="IV3015" s="425"/>
    </row>
    <row r="3016" s="428" customFormat="1" ht="27.6" customHeight="1" spans="2:256">
      <c r="B3016" s="465"/>
      <c r="GH3016" s="425"/>
      <c r="GI3016" s="425"/>
      <c r="GJ3016" s="425"/>
      <c r="GK3016" s="425"/>
      <c r="GL3016" s="425"/>
      <c r="GM3016" s="425"/>
      <c r="GN3016" s="425"/>
      <c r="GO3016" s="425"/>
      <c r="GP3016" s="425"/>
      <c r="GQ3016" s="425"/>
      <c r="GR3016" s="425"/>
      <c r="GS3016" s="425"/>
      <c r="GT3016" s="425"/>
      <c r="GU3016" s="425"/>
      <c r="GV3016" s="425"/>
      <c r="GW3016" s="425"/>
      <c r="GX3016" s="425"/>
      <c r="GY3016" s="425"/>
      <c r="GZ3016" s="425"/>
      <c r="HA3016" s="425"/>
      <c r="HB3016" s="425"/>
      <c r="HC3016" s="425"/>
      <c r="HD3016" s="425"/>
      <c r="HE3016" s="425"/>
      <c r="HF3016" s="425"/>
      <c r="HG3016" s="425"/>
      <c r="HH3016" s="425"/>
      <c r="HI3016" s="425"/>
      <c r="HJ3016" s="425"/>
      <c r="HK3016" s="425"/>
      <c r="HL3016" s="425"/>
      <c r="HM3016" s="425"/>
      <c r="HN3016" s="425"/>
      <c r="HO3016" s="425"/>
      <c r="HP3016" s="425"/>
      <c r="HQ3016" s="425"/>
      <c r="HR3016" s="425"/>
      <c r="HS3016" s="425"/>
      <c r="HT3016" s="425"/>
      <c r="HU3016" s="425"/>
      <c r="HV3016" s="425"/>
      <c r="HW3016" s="425"/>
      <c r="HX3016" s="425"/>
      <c r="HY3016" s="425"/>
      <c r="HZ3016" s="425"/>
      <c r="IA3016" s="425"/>
      <c r="IB3016" s="425"/>
      <c r="IC3016" s="425"/>
      <c r="ID3016" s="425"/>
      <c r="IE3016" s="425"/>
      <c r="IF3016" s="425"/>
      <c r="IG3016" s="425"/>
      <c r="IH3016" s="425"/>
      <c r="II3016" s="425"/>
      <c r="IJ3016" s="425"/>
      <c r="IK3016" s="425"/>
      <c r="IL3016" s="425"/>
      <c r="IM3016" s="425"/>
      <c r="IN3016" s="425"/>
      <c r="IO3016" s="425"/>
      <c r="IP3016" s="425"/>
      <c r="IQ3016" s="425"/>
      <c r="IR3016" s="425"/>
      <c r="IS3016" s="425"/>
      <c r="IT3016" s="425"/>
      <c r="IU3016" s="425"/>
      <c r="IV3016" s="425"/>
    </row>
    <row r="3017" s="428" customFormat="1" ht="27.6" customHeight="1" spans="2:256">
      <c r="B3017" s="465"/>
      <c r="GH3017" s="425"/>
      <c r="GI3017" s="425"/>
      <c r="GJ3017" s="425"/>
      <c r="GK3017" s="425"/>
      <c r="GL3017" s="425"/>
      <c r="GM3017" s="425"/>
      <c r="GN3017" s="425"/>
      <c r="GO3017" s="425"/>
      <c r="GP3017" s="425"/>
      <c r="GQ3017" s="425"/>
      <c r="GR3017" s="425"/>
      <c r="GS3017" s="425"/>
      <c r="GT3017" s="425"/>
      <c r="GU3017" s="425"/>
      <c r="GV3017" s="425"/>
      <c r="GW3017" s="425"/>
      <c r="GX3017" s="425"/>
      <c r="GY3017" s="425"/>
      <c r="GZ3017" s="425"/>
      <c r="HA3017" s="425"/>
      <c r="HB3017" s="425"/>
      <c r="HC3017" s="425"/>
      <c r="HD3017" s="425"/>
      <c r="HE3017" s="425"/>
      <c r="HF3017" s="425"/>
      <c r="HG3017" s="425"/>
      <c r="HH3017" s="425"/>
      <c r="HI3017" s="425"/>
      <c r="HJ3017" s="425"/>
      <c r="HK3017" s="425"/>
      <c r="HL3017" s="425"/>
      <c r="HM3017" s="425"/>
      <c r="HN3017" s="425"/>
      <c r="HO3017" s="425"/>
      <c r="HP3017" s="425"/>
      <c r="HQ3017" s="425"/>
      <c r="HR3017" s="425"/>
      <c r="HS3017" s="425"/>
      <c r="HT3017" s="425"/>
      <c r="HU3017" s="425"/>
      <c r="HV3017" s="425"/>
      <c r="HW3017" s="425"/>
      <c r="HX3017" s="425"/>
      <c r="HY3017" s="425"/>
      <c r="HZ3017" s="425"/>
      <c r="IA3017" s="425"/>
      <c r="IB3017" s="425"/>
      <c r="IC3017" s="425"/>
      <c r="ID3017" s="425"/>
      <c r="IE3017" s="425"/>
      <c r="IF3017" s="425"/>
      <c r="IG3017" s="425"/>
      <c r="IH3017" s="425"/>
      <c r="II3017" s="425"/>
      <c r="IJ3017" s="425"/>
      <c r="IK3017" s="425"/>
      <c r="IL3017" s="425"/>
      <c r="IM3017" s="425"/>
      <c r="IN3017" s="425"/>
      <c r="IO3017" s="425"/>
      <c r="IP3017" s="425"/>
      <c r="IQ3017" s="425"/>
      <c r="IR3017" s="425"/>
      <c r="IS3017" s="425"/>
      <c r="IT3017" s="425"/>
      <c r="IU3017" s="425"/>
      <c r="IV3017" s="425"/>
    </row>
    <row r="3018" s="428" customFormat="1" ht="27.6" customHeight="1" spans="2:256">
      <c r="B3018" s="465"/>
      <c r="GH3018" s="425"/>
      <c r="GI3018" s="425"/>
      <c r="GJ3018" s="425"/>
      <c r="GK3018" s="425"/>
      <c r="GL3018" s="425"/>
      <c r="GM3018" s="425"/>
      <c r="GN3018" s="425"/>
      <c r="GO3018" s="425"/>
      <c r="GP3018" s="425"/>
      <c r="GQ3018" s="425"/>
      <c r="GR3018" s="425"/>
      <c r="GS3018" s="425"/>
      <c r="GT3018" s="425"/>
      <c r="GU3018" s="425"/>
      <c r="GV3018" s="425"/>
      <c r="GW3018" s="425"/>
      <c r="GX3018" s="425"/>
      <c r="GY3018" s="425"/>
      <c r="GZ3018" s="425"/>
      <c r="HA3018" s="425"/>
      <c r="HB3018" s="425"/>
      <c r="HC3018" s="425"/>
      <c r="HD3018" s="425"/>
      <c r="HE3018" s="425"/>
      <c r="HF3018" s="425"/>
      <c r="HG3018" s="425"/>
      <c r="HH3018" s="425"/>
      <c r="HI3018" s="425"/>
      <c r="HJ3018" s="425"/>
      <c r="HK3018" s="425"/>
      <c r="HL3018" s="425"/>
      <c r="HM3018" s="425"/>
      <c r="HN3018" s="425"/>
      <c r="HO3018" s="425"/>
      <c r="HP3018" s="425"/>
      <c r="HQ3018" s="425"/>
      <c r="HR3018" s="425"/>
      <c r="HS3018" s="425"/>
      <c r="HT3018" s="425"/>
      <c r="HU3018" s="425"/>
      <c r="HV3018" s="425"/>
      <c r="HW3018" s="425"/>
      <c r="HX3018" s="425"/>
      <c r="HY3018" s="425"/>
      <c r="HZ3018" s="425"/>
      <c r="IA3018" s="425"/>
      <c r="IB3018" s="425"/>
      <c r="IC3018" s="425"/>
      <c r="ID3018" s="425"/>
      <c r="IE3018" s="425"/>
      <c r="IF3018" s="425"/>
      <c r="IG3018" s="425"/>
      <c r="IH3018" s="425"/>
      <c r="II3018" s="425"/>
      <c r="IJ3018" s="425"/>
      <c r="IK3018" s="425"/>
      <c r="IL3018" s="425"/>
      <c r="IM3018" s="425"/>
      <c r="IN3018" s="425"/>
      <c r="IO3018" s="425"/>
      <c r="IP3018" s="425"/>
      <c r="IQ3018" s="425"/>
      <c r="IR3018" s="425"/>
      <c r="IS3018" s="425"/>
      <c r="IT3018" s="425"/>
      <c r="IU3018" s="425"/>
      <c r="IV3018" s="425"/>
    </row>
    <row r="3019" s="428" customFormat="1" ht="27.6" customHeight="1" spans="2:256">
      <c r="B3019" s="465"/>
      <c r="GH3019" s="425"/>
      <c r="GI3019" s="425"/>
      <c r="GJ3019" s="425"/>
      <c r="GK3019" s="425"/>
      <c r="GL3019" s="425"/>
      <c r="GM3019" s="425"/>
      <c r="GN3019" s="425"/>
      <c r="GO3019" s="425"/>
      <c r="GP3019" s="425"/>
      <c r="GQ3019" s="425"/>
      <c r="GR3019" s="425"/>
      <c r="GS3019" s="425"/>
      <c r="GT3019" s="425"/>
      <c r="GU3019" s="425"/>
      <c r="GV3019" s="425"/>
      <c r="GW3019" s="425"/>
      <c r="GX3019" s="425"/>
      <c r="GY3019" s="425"/>
      <c r="GZ3019" s="425"/>
      <c r="HA3019" s="425"/>
      <c r="HB3019" s="425"/>
      <c r="HC3019" s="425"/>
      <c r="HD3019" s="425"/>
      <c r="HE3019" s="425"/>
      <c r="HF3019" s="425"/>
      <c r="HG3019" s="425"/>
      <c r="HH3019" s="425"/>
      <c r="HI3019" s="425"/>
      <c r="HJ3019" s="425"/>
      <c r="HK3019" s="425"/>
      <c r="HL3019" s="425"/>
      <c r="HM3019" s="425"/>
      <c r="HN3019" s="425"/>
      <c r="HO3019" s="425"/>
      <c r="HP3019" s="425"/>
      <c r="HQ3019" s="425"/>
      <c r="HR3019" s="425"/>
      <c r="HS3019" s="425"/>
      <c r="HT3019" s="425"/>
      <c r="HU3019" s="425"/>
      <c r="HV3019" s="425"/>
      <c r="HW3019" s="425"/>
      <c r="HX3019" s="425"/>
      <c r="HY3019" s="425"/>
      <c r="HZ3019" s="425"/>
      <c r="IA3019" s="425"/>
      <c r="IB3019" s="425"/>
      <c r="IC3019" s="425"/>
      <c r="ID3019" s="425"/>
      <c r="IE3019" s="425"/>
      <c r="IF3019" s="425"/>
      <c r="IG3019" s="425"/>
      <c r="IH3019" s="425"/>
      <c r="II3019" s="425"/>
      <c r="IJ3019" s="425"/>
      <c r="IK3019" s="425"/>
      <c r="IL3019" s="425"/>
      <c r="IM3019" s="425"/>
      <c r="IN3019" s="425"/>
      <c r="IO3019" s="425"/>
      <c r="IP3019" s="425"/>
      <c r="IQ3019" s="425"/>
      <c r="IR3019" s="425"/>
      <c r="IS3019" s="425"/>
      <c r="IT3019" s="425"/>
      <c r="IU3019" s="425"/>
      <c r="IV3019" s="425"/>
    </row>
    <row r="3020" s="428" customFormat="1" ht="27.6" customHeight="1" spans="2:256">
      <c r="B3020" s="465"/>
      <c r="GH3020" s="425"/>
      <c r="GI3020" s="425"/>
      <c r="GJ3020" s="425"/>
      <c r="GK3020" s="425"/>
      <c r="GL3020" s="425"/>
      <c r="GM3020" s="425"/>
      <c r="GN3020" s="425"/>
      <c r="GO3020" s="425"/>
      <c r="GP3020" s="425"/>
      <c r="GQ3020" s="425"/>
      <c r="GR3020" s="425"/>
      <c r="GS3020" s="425"/>
      <c r="GT3020" s="425"/>
      <c r="GU3020" s="425"/>
      <c r="GV3020" s="425"/>
      <c r="GW3020" s="425"/>
      <c r="GX3020" s="425"/>
      <c r="GY3020" s="425"/>
      <c r="GZ3020" s="425"/>
      <c r="HA3020" s="425"/>
      <c r="HB3020" s="425"/>
      <c r="HC3020" s="425"/>
      <c r="HD3020" s="425"/>
      <c r="HE3020" s="425"/>
      <c r="HF3020" s="425"/>
      <c r="HG3020" s="425"/>
      <c r="HH3020" s="425"/>
      <c r="HI3020" s="425"/>
      <c r="HJ3020" s="425"/>
      <c r="HK3020" s="425"/>
      <c r="HL3020" s="425"/>
      <c r="HM3020" s="425"/>
      <c r="HN3020" s="425"/>
      <c r="HO3020" s="425"/>
      <c r="HP3020" s="425"/>
      <c r="HQ3020" s="425"/>
      <c r="HR3020" s="425"/>
      <c r="HS3020" s="425"/>
      <c r="HT3020" s="425"/>
      <c r="HU3020" s="425"/>
      <c r="HV3020" s="425"/>
      <c r="HW3020" s="425"/>
      <c r="HX3020" s="425"/>
      <c r="HY3020" s="425"/>
      <c r="HZ3020" s="425"/>
      <c r="IA3020" s="425"/>
      <c r="IB3020" s="425"/>
      <c r="IC3020" s="425"/>
      <c r="ID3020" s="425"/>
      <c r="IE3020" s="425"/>
      <c r="IF3020" s="425"/>
      <c r="IG3020" s="425"/>
      <c r="IH3020" s="425"/>
      <c r="II3020" s="425"/>
      <c r="IJ3020" s="425"/>
      <c r="IK3020" s="425"/>
      <c r="IL3020" s="425"/>
      <c r="IM3020" s="425"/>
      <c r="IN3020" s="425"/>
      <c r="IO3020" s="425"/>
      <c r="IP3020" s="425"/>
      <c r="IQ3020" s="425"/>
      <c r="IR3020" s="425"/>
      <c r="IS3020" s="425"/>
      <c r="IT3020" s="425"/>
      <c r="IU3020" s="425"/>
      <c r="IV3020" s="425"/>
    </row>
    <row r="3021" s="428" customFormat="1" ht="27.6" customHeight="1" spans="2:256">
      <c r="B3021" s="465"/>
      <c r="GH3021" s="425"/>
      <c r="GI3021" s="425"/>
      <c r="GJ3021" s="425"/>
      <c r="GK3021" s="425"/>
      <c r="GL3021" s="425"/>
      <c r="GM3021" s="425"/>
      <c r="GN3021" s="425"/>
      <c r="GO3021" s="425"/>
      <c r="GP3021" s="425"/>
      <c r="GQ3021" s="425"/>
      <c r="GR3021" s="425"/>
      <c r="GS3021" s="425"/>
      <c r="GT3021" s="425"/>
      <c r="GU3021" s="425"/>
      <c r="GV3021" s="425"/>
      <c r="GW3021" s="425"/>
      <c r="GX3021" s="425"/>
      <c r="GY3021" s="425"/>
      <c r="GZ3021" s="425"/>
      <c r="HA3021" s="425"/>
      <c r="HB3021" s="425"/>
      <c r="HC3021" s="425"/>
      <c r="HD3021" s="425"/>
      <c r="HE3021" s="425"/>
      <c r="HF3021" s="425"/>
      <c r="HG3021" s="425"/>
      <c r="HH3021" s="425"/>
      <c r="HI3021" s="425"/>
      <c r="HJ3021" s="425"/>
      <c r="HK3021" s="425"/>
      <c r="HL3021" s="425"/>
      <c r="HM3021" s="425"/>
      <c r="HN3021" s="425"/>
      <c r="HO3021" s="425"/>
      <c r="HP3021" s="425"/>
      <c r="HQ3021" s="425"/>
      <c r="HR3021" s="425"/>
      <c r="HS3021" s="425"/>
      <c r="HT3021" s="425"/>
      <c r="HU3021" s="425"/>
      <c r="HV3021" s="425"/>
      <c r="HW3021" s="425"/>
      <c r="HX3021" s="425"/>
      <c r="HY3021" s="425"/>
      <c r="HZ3021" s="425"/>
      <c r="IA3021" s="425"/>
      <c r="IB3021" s="425"/>
      <c r="IC3021" s="425"/>
      <c r="ID3021" s="425"/>
      <c r="IE3021" s="425"/>
      <c r="IF3021" s="425"/>
      <c r="IG3021" s="425"/>
      <c r="IH3021" s="425"/>
      <c r="II3021" s="425"/>
      <c r="IJ3021" s="425"/>
      <c r="IK3021" s="425"/>
      <c r="IL3021" s="425"/>
      <c r="IM3021" s="425"/>
      <c r="IN3021" s="425"/>
      <c r="IO3021" s="425"/>
      <c r="IP3021" s="425"/>
      <c r="IQ3021" s="425"/>
      <c r="IR3021" s="425"/>
      <c r="IS3021" s="425"/>
      <c r="IT3021" s="425"/>
      <c r="IU3021" s="425"/>
      <c r="IV3021" s="425"/>
    </row>
    <row r="3022" s="428" customFormat="1" ht="27.6" customHeight="1" spans="2:256">
      <c r="B3022" s="465"/>
      <c r="GH3022" s="425"/>
      <c r="GI3022" s="425"/>
      <c r="GJ3022" s="425"/>
      <c r="GK3022" s="425"/>
      <c r="GL3022" s="425"/>
      <c r="GM3022" s="425"/>
      <c r="GN3022" s="425"/>
      <c r="GO3022" s="425"/>
      <c r="GP3022" s="425"/>
      <c r="GQ3022" s="425"/>
      <c r="GR3022" s="425"/>
      <c r="GS3022" s="425"/>
      <c r="GT3022" s="425"/>
      <c r="GU3022" s="425"/>
      <c r="GV3022" s="425"/>
      <c r="GW3022" s="425"/>
      <c r="GX3022" s="425"/>
      <c r="GY3022" s="425"/>
      <c r="GZ3022" s="425"/>
      <c r="HA3022" s="425"/>
      <c r="HB3022" s="425"/>
      <c r="HC3022" s="425"/>
      <c r="HD3022" s="425"/>
      <c r="HE3022" s="425"/>
      <c r="HF3022" s="425"/>
      <c r="HG3022" s="425"/>
      <c r="HH3022" s="425"/>
      <c r="HI3022" s="425"/>
      <c r="HJ3022" s="425"/>
      <c r="HK3022" s="425"/>
      <c r="HL3022" s="425"/>
      <c r="HM3022" s="425"/>
      <c r="HN3022" s="425"/>
      <c r="HO3022" s="425"/>
      <c r="HP3022" s="425"/>
      <c r="HQ3022" s="425"/>
      <c r="HR3022" s="425"/>
      <c r="HS3022" s="425"/>
      <c r="HT3022" s="425"/>
      <c r="HU3022" s="425"/>
      <c r="HV3022" s="425"/>
      <c r="HW3022" s="425"/>
      <c r="HX3022" s="425"/>
      <c r="HY3022" s="425"/>
      <c r="HZ3022" s="425"/>
      <c r="IA3022" s="425"/>
      <c r="IB3022" s="425"/>
      <c r="IC3022" s="425"/>
      <c r="ID3022" s="425"/>
      <c r="IE3022" s="425"/>
      <c r="IF3022" s="425"/>
      <c r="IG3022" s="425"/>
      <c r="IH3022" s="425"/>
      <c r="II3022" s="425"/>
      <c r="IJ3022" s="425"/>
      <c r="IK3022" s="425"/>
      <c r="IL3022" s="425"/>
      <c r="IM3022" s="425"/>
      <c r="IN3022" s="425"/>
      <c r="IO3022" s="425"/>
      <c r="IP3022" s="425"/>
      <c r="IQ3022" s="425"/>
      <c r="IR3022" s="425"/>
      <c r="IS3022" s="425"/>
      <c r="IT3022" s="425"/>
      <c r="IU3022" s="425"/>
      <c r="IV3022" s="425"/>
    </row>
    <row r="3023" s="428" customFormat="1" ht="27.6" customHeight="1" spans="2:256">
      <c r="B3023" s="465"/>
      <c r="GH3023" s="425"/>
      <c r="GI3023" s="425"/>
      <c r="GJ3023" s="425"/>
      <c r="GK3023" s="425"/>
      <c r="GL3023" s="425"/>
      <c r="GM3023" s="425"/>
      <c r="GN3023" s="425"/>
      <c r="GO3023" s="425"/>
      <c r="GP3023" s="425"/>
      <c r="GQ3023" s="425"/>
      <c r="GR3023" s="425"/>
      <c r="GS3023" s="425"/>
      <c r="GT3023" s="425"/>
      <c r="GU3023" s="425"/>
      <c r="GV3023" s="425"/>
      <c r="GW3023" s="425"/>
      <c r="GX3023" s="425"/>
      <c r="GY3023" s="425"/>
      <c r="GZ3023" s="425"/>
      <c r="HA3023" s="425"/>
      <c r="HB3023" s="425"/>
      <c r="HC3023" s="425"/>
      <c r="HD3023" s="425"/>
      <c r="HE3023" s="425"/>
      <c r="HF3023" s="425"/>
      <c r="HG3023" s="425"/>
      <c r="HH3023" s="425"/>
      <c r="HI3023" s="425"/>
      <c r="HJ3023" s="425"/>
      <c r="HK3023" s="425"/>
      <c r="HL3023" s="425"/>
      <c r="HM3023" s="425"/>
      <c r="HN3023" s="425"/>
      <c r="HO3023" s="425"/>
      <c r="HP3023" s="425"/>
      <c r="HQ3023" s="425"/>
      <c r="HR3023" s="425"/>
      <c r="HS3023" s="425"/>
      <c r="HT3023" s="425"/>
      <c r="HU3023" s="425"/>
      <c r="HV3023" s="425"/>
      <c r="HW3023" s="425"/>
      <c r="HX3023" s="425"/>
      <c r="HY3023" s="425"/>
      <c r="HZ3023" s="425"/>
      <c r="IA3023" s="425"/>
      <c r="IB3023" s="425"/>
      <c r="IC3023" s="425"/>
      <c r="ID3023" s="425"/>
      <c r="IE3023" s="425"/>
      <c r="IF3023" s="425"/>
      <c r="IG3023" s="425"/>
      <c r="IH3023" s="425"/>
      <c r="II3023" s="425"/>
      <c r="IJ3023" s="425"/>
      <c r="IK3023" s="425"/>
      <c r="IL3023" s="425"/>
      <c r="IM3023" s="425"/>
      <c r="IN3023" s="425"/>
      <c r="IO3023" s="425"/>
      <c r="IP3023" s="425"/>
      <c r="IQ3023" s="425"/>
      <c r="IR3023" s="425"/>
      <c r="IS3023" s="425"/>
      <c r="IT3023" s="425"/>
      <c r="IU3023" s="425"/>
      <c r="IV3023" s="425"/>
    </row>
    <row r="3024" s="428" customFormat="1" ht="27.6" customHeight="1" spans="2:256">
      <c r="B3024" s="465"/>
      <c r="GH3024" s="425"/>
      <c r="GI3024" s="425"/>
      <c r="GJ3024" s="425"/>
      <c r="GK3024" s="425"/>
      <c r="GL3024" s="425"/>
      <c r="GM3024" s="425"/>
      <c r="GN3024" s="425"/>
      <c r="GO3024" s="425"/>
      <c r="GP3024" s="425"/>
      <c r="GQ3024" s="425"/>
      <c r="GR3024" s="425"/>
      <c r="GS3024" s="425"/>
      <c r="GT3024" s="425"/>
      <c r="GU3024" s="425"/>
      <c r="GV3024" s="425"/>
      <c r="GW3024" s="425"/>
      <c r="GX3024" s="425"/>
      <c r="GY3024" s="425"/>
      <c r="GZ3024" s="425"/>
      <c r="HA3024" s="425"/>
      <c r="HB3024" s="425"/>
      <c r="HC3024" s="425"/>
      <c r="HD3024" s="425"/>
      <c r="HE3024" s="425"/>
      <c r="HF3024" s="425"/>
      <c r="HG3024" s="425"/>
      <c r="HH3024" s="425"/>
      <c r="HI3024" s="425"/>
      <c r="HJ3024" s="425"/>
      <c r="HK3024" s="425"/>
      <c r="HL3024" s="425"/>
      <c r="HM3024" s="425"/>
      <c r="HN3024" s="425"/>
      <c r="HO3024" s="425"/>
      <c r="HP3024" s="425"/>
      <c r="HQ3024" s="425"/>
      <c r="HR3024" s="425"/>
      <c r="HS3024" s="425"/>
      <c r="HT3024" s="425"/>
      <c r="HU3024" s="425"/>
      <c r="HV3024" s="425"/>
      <c r="HW3024" s="425"/>
      <c r="HX3024" s="425"/>
      <c r="HY3024" s="425"/>
      <c r="HZ3024" s="425"/>
      <c r="IA3024" s="425"/>
      <c r="IB3024" s="425"/>
      <c r="IC3024" s="425"/>
      <c r="ID3024" s="425"/>
      <c r="IE3024" s="425"/>
      <c r="IF3024" s="425"/>
      <c r="IG3024" s="425"/>
      <c r="IH3024" s="425"/>
      <c r="II3024" s="425"/>
      <c r="IJ3024" s="425"/>
      <c r="IK3024" s="425"/>
      <c r="IL3024" s="425"/>
      <c r="IM3024" s="425"/>
      <c r="IN3024" s="425"/>
      <c r="IO3024" s="425"/>
      <c r="IP3024" s="425"/>
      <c r="IQ3024" s="425"/>
      <c r="IR3024" s="425"/>
      <c r="IS3024" s="425"/>
      <c r="IT3024" s="425"/>
      <c r="IU3024" s="425"/>
      <c r="IV3024" s="425"/>
    </row>
    <row r="3025" s="428" customFormat="1" ht="27.6" customHeight="1" spans="2:256">
      <c r="B3025" s="465"/>
      <c r="GH3025" s="425"/>
      <c r="GI3025" s="425"/>
      <c r="GJ3025" s="425"/>
      <c r="GK3025" s="425"/>
      <c r="GL3025" s="425"/>
      <c r="GM3025" s="425"/>
      <c r="GN3025" s="425"/>
      <c r="GO3025" s="425"/>
      <c r="GP3025" s="425"/>
      <c r="GQ3025" s="425"/>
      <c r="GR3025" s="425"/>
      <c r="GS3025" s="425"/>
      <c r="GT3025" s="425"/>
      <c r="GU3025" s="425"/>
      <c r="GV3025" s="425"/>
      <c r="GW3025" s="425"/>
      <c r="GX3025" s="425"/>
      <c r="GY3025" s="425"/>
      <c r="GZ3025" s="425"/>
      <c r="HA3025" s="425"/>
      <c r="HB3025" s="425"/>
      <c r="HC3025" s="425"/>
      <c r="HD3025" s="425"/>
      <c r="HE3025" s="425"/>
      <c r="HF3025" s="425"/>
      <c r="HG3025" s="425"/>
      <c r="HH3025" s="425"/>
      <c r="HI3025" s="425"/>
      <c r="HJ3025" s="425"/>
      <c r="HK3025" s="425"/>
      <c r="HL3025" s="425"/>
      <c r="HM3025" s="425"/>
      <c r="HN3025" s="425"/>
      <c r="HO3025" s="425"/>
      <c r="HP3025" s="425"/>
      <c r="HQ3025" s="425"/>
      <c r="HR3025" s="425"/>
      <c r="HS3025" s="425"/>
      <c r="HT3025" s="425"/>
      <c r="HU3025" s="425"/>
      <c r="HV3025" s="425"/>
      <c r="HW3025" s="425"/>
      <c r="HX3025" s="425"/>
      <c r="HY3025" s="425"/>
      <c r="HZ3025" s="425"/>
      <c r="IA3025" s="425"/>
      <c r="IB3025" s="425"/>
      <c r="IC3025" s="425"/>
      <c r="ID3025" s="425"/>
      <c r="IE3025" s="425"/>
      <c r="IF3025" s="425"/>
      <c r="IG3025" s="425"/>
      <c r="IH3025" s="425"/>
      <c r="II3025" s="425"/>
      <c r="IJ3025" s="425"/>
      <c r="IK3025" s="425"/>
      <c r="IL3025" s="425"/>
      <c r="IM3025" s="425"/>
      <c r="IN3025" s="425"/>
      <c r="IO3025" s="425"/>
      <c r="IP3025" s="425"/>
      <c r="IQ3025" s="425"/>
      <c r="IR3025" s="425"/>
      <c r="IS3025" s="425"/>
      <c r="IT3025" s="425"/>
      <c r="IU3025" s="425"/>
      <c r="IV3025" s="425"/>
    </row>
    <row r="3026" s="428" customFormat="1" ht="27.6" customHeight="1" spans="2:256">
      <c r="B3026" s="465"/>
      <c r="GH3026" s="425"/>
      <c r="GI3026" s="425"/>
      <c r="GJ3026" s="425"/>
      <c r="GK3026" s="425"/>
      <c r="GL3026" s="425"/>
      <c r="GM3026" s="425"/>
      <c r="GN3026" s="425"/>
      <c r="GO3026" s="425"/>
      <c r="GP3026" s="425"/>
      <c r="GQ3026" s="425"/>
      <c r="GR3026" s="425"/>
      <c r="GS3026" s="425"/>
      <c r="GT3026" s="425"/>
      <c r="GU3026" s="425"/>
      <c r="GV3026" s="425"/>
      <c r="GW3026" s="425"/>
      <c r="GX3026" s="425"/>
      <c r="GY3026" s="425"/>
      <c r="GZ3026" s="425"/>
      <c r="HA3026" s="425"/>
      <c r="HB3026" s="425"/>
      <c r="HC3026" s="425"/>
      <c r="HD3026" s="425"/>
      <c r="HE3026" s="425"/>
      <c r="HF3026" s="425"/>
      <c r="HG3026" s="425"/>
      <c r="HH3026" s="425"/>
      <c r="HI3026" s="425"/>
      <c r="HJ3026" s="425"/>
      <c r="HK3026" s="425"/>
      <c r="HL3026" s="425"/>
      <c r="HM3026" s="425"/>
      <c r="HN3026" s="425"/>
      <c r="HO3026" s="425"/>
      <c r="HP3026" s="425"/>
      <c r="HQ3026" s="425"/>
      <c r="HR3026" s="425"/>
      <c r="HS3026" s="425"/>
      <c r="HT3026" s="425"/>
      <c r="HU3026" s="425"/>
      <c r="HV3026" s="425"/>
      <c r="HW3026" s="425"/>
      <c r="HX3026" s="425"/>
      <c r="HY3026" s="425"/>
      <c r="HZ3026" s="425"/>
      <c r="IA3026" s="425"/>
      <c r="IB3026" s="425"/>
      <c r="IC3026" s="425"/>
      <c r="ID3026" s="425"/>
      <c r="IE3026" s="425"/>
      <c r="IF3026" s="425"/>
      <c r="IG3026" s="425"/>
      <c r="IH3026" s="425"/>
      <c r="II3026" s="425"/>
      <c r="IJ3026" s="425"/>
      <c r="IK3026" s="425"/>
      <c r="IL3026" s="425"/>
      <c r="IM3026" s="425"/>
      <c r="IN3026" s="425"/>
      <c r="IO3026" s="425"/>
      <c r="IP3026" s="425"/>
      <c r="IQ3026" s="425"/>
      <c r="IR3026" s="425"/>
      <c r="IS3026" s="425"/>
      <c r="IT3026" s="425"/>
      <c r="IU3026" s="425"/>
      <c r="IV3026" s="425"/>
    </row>
    <row r="3027" s="428" customFormat="1" ht="27.6" customHeight="1" spans="2:256">
      <c r="B3027" s="465"/>
      <c r="GH3027" s="425"/>
      <c r="GI3027" s="425"/>
      <c r="GJ3027" s="425"/>
      <c r="GK3027" s="425"/>
      <c r="GL3027" s="425"/>
      <c r="GM3027" s="425"/>
      <c r="GN3027" s="425"/>
      <c r="GO3027" s="425"/>
      <c r="GP3027" s="425"/>
      <c r="GQ3027" s="425"/>
      <c r="GR3027" s="425"/>
      <c r="GS3027" s="425"/>
      <c r="GT3027" s="425"/>
      <c r="GU3027" s="425"/>
      <c r="GV3027" s="425"/>
      <c r="GW3027" s="425"/>
      <c r="GX3027" s="425"/>
      <c r="GY3027" s="425"/>
      <c r="GZ3027" s="425"/>
      <c r="HA3027" s="425"/>
      <c r="HB3027" s="425"/>
      <c r="HC3027" s="425"/>
      <c r="HD3027" s="425"/>
      <c r="HE3027" s="425"/>
      <c r="HF3027" s="425"/>
      <c r="HG3027" s="425"/>
      <c r="HH3027" s="425"/>
      <c r="HI3027" s="425"/>
      <c r="HJ3027" s="425"/>
      <c r="HK3027" s="425"/>
      <c r="HL3027" s="425"/>
      <c r="HM3027" s="425"/>
      <c r="HN3027" s="425"/>
      <c r="HO3027" s="425"/>
      <c r="HP3027" s="425"/>
      <c r="HQ3027" s="425"/>
      <c r="HR3027" s="425"/>
      <c r="HS3027" s="425"/>
      <c r="HT3027" s="425"/>
      <c r="HU3027" s="425"/>
      <c r="HV3027" s="425"/>
      <c r="HW3027" s="425"/>
      <c r="HX3027" s="425"/>
      <c r="HY3027" s="425"/>
      <c r="HZ3027" s="425"/>
      <c r="IA3027" s="425"/>
      <c r="IB3027" s="425"/>
      <c r="IC3027" s="425"/>
      <c r="ID3027" s="425"/>
      <c r="IE3027" s="425"/>
      <c r="IF3027" s="425"/>
      <c r="IG3027" s="425"/>
      <c r="IH3027" s="425"/>
      <c r="II3027" s="425"/>
      <c r="IJ3027" s="425"/>
      <c r="IK3027" s="425"/>
      <c r="IL3027" s="425"/>
      <c r="IM3027" s="425"/>
      <c r="IN3027" s="425"/>
      <c r="IO3027" s="425"/>
      <c r="IP3027" s="425"/>
      <c r="IQ3027" s="425"/>
      <c r="IR3027" s="425"/>
      <c r="IS3027" s="425"/>
      <c r="IT3027" s="425"/>
      <c r="IU3027" s="425"/>
      <c r="IV3027" s="425"/>
    </row>
    <row r="3028" s="428" customFormat="1" ht="27.6" customHeight="1" spans="2:256">
      <c r="B3028" s="465"/>
      <c r="GH3028" s="425"/>
      <c r="GI3028" s="425"/>
      <c r="GJ3028" s="425"/>
      <c r="GK3028" s="425"/>
      <c r="GL3028" s="425"/>
      <c r="GM3028" s="425"/>
      <c r="GN3028" s="425"/>
      <c r="GO3028" s="425"/>
      <c r="GP3028" s="425"/>
      <c r="GQ3028" s="425"/>
      <c r="GR3028" s="425"/>
      <c r="GS3028" s="425"/>
      <c r="GT3028" s="425"/>
      <c r="GU3028" s="425"/>
      <c r="GV3028" s="425"/>
      <c r="GW3028" s="425"/>
      <c r="GX3028" s="425"/>
      <c r="GY3028" s="425"/>
      <c r="GZ3028" s="425"/>
      <c r="HA3028" s="425"/>
      <c r="HB3028" s="425"/>
      <c r="HC3028" s="425"/>
      <c r="HD3028" s="425"/>
      <c r="HE3028" s="425"/>
      <c r="HF3028" s="425"/>
      <c r="HG3028" s="425"/>
      <c r="HH3028" s="425"/>
      <c r="HI3028" s="425"/>
      <c r="HJ3028" s="425"/>
      <c r="HK3028" s="425"/>
      <c r="HL3028" s="425"/>
      <c r="HM3028" s="425"/>
      <c r="HN3028" s="425"/>
      <c r="HO3028" s="425"/>
      <c r="HP3028" s="425"/>
      <c r="HQ3028" s="425"/>
      <c r="HR3028" s="425"/>
      <c r="HS3028" s="425"/>
      <c r="HT3028" s="425"/>
      <c r="HU3028" s="425"/>
      <c r="HV3028" s="425"/>
      <c r="HW3028" s="425"/>
      <c r="HX3028" s="425"/>
      <c r="HY3028" s="425"/>
      <c r="HZ3028" s="425"/>
      <c r="IA3028" s="425"/>
      <c r="IB3028" s="425"/>
      <c r="IC3028" s="425"/>
      <c r="ID3028" s="425"/>
      <c r="IE3028" s="425"/>
      <c r="IF3028" s="425"/>
      <c r="IG3028" s="425"/>
      <c r="IH3028" s="425"/>
      <c r="II3028" s="425"/>
      <c r="IJ3028" s="425"/>
      <c r="IK3028" s="425"/>
      <c r="IL3028" s="425"/>
      <c r="IM3028" s="425"/>
      <c r="IN3028" s="425"/>
      <c r="IO3028" s="425"/>
      <c r="IP3028" s="425"/>
      <c r="IQ3028" s="425"/>
      <c r="IR3028" s="425"/>
      <c r="IS3028" s="425"/>
      <c r="IT3028" s="425"/>
      <c r="IU3028" s="425"/>
      <c r="IV3028" s="425"/>
    </row>
    <row r="3029" s="428" customFormat="1" ht="27.6" customHeight="1" spans="2:256">
      <c r="B3029" s="465"/>
      <c r="GH3029" s="425"/>
      <c r="GI3029" s="425"/>
      <c r="GJ3029" s="425"/>
      <c r="GK3029" s="425"/>
      <c r="GL3029" s="425"/>
      <c r="GM3029" s="425"/>
      <c r="GN3029" s="425"/>
      <c r="GO3029" s="425"/>
      <c r="GP3029" s="425"/>
      <c r="GQ3029" s="425"/>
      <c r="GR3029" s="425"/>
      <c r="GS3029" s="425"/>
      <c r="GT3029" s="425"/>
      <c r="GU3029" s="425"/>
      <c r="GV3029" s="425"/>
      <c r="GW3029" s="425"/>
      <c r="GX3029" s="425"/>
      <c r="GY3029" s="425"/>
      <c r="GZ3029" s="425"/>
      <c r="HA3029" s="425"/>
      <c r="HB3029" s="425"/>
      <c r="HC3029" s="425"/>
      <c r="HD3029" s="425"/>
      <c r="HE3029" s="425"/>
      <c r="HF3029" s="425"/>
      <c r="HG3029" s="425"/>
      <c r="HH3029" s="425"/>
      <c r="HI3029" s="425"/>
      <c r="HJ3029" s="425"/>
      <c r="HK3029" s="425"/>
      <c r="HL3029" s="425"/>
      <c r="HM3029" s="425"/>
      <c r="HN3029" s="425"/>
      <c r="HO3029" s="425"/>
      <c r="HP3029" s="425"/>
      <c r="HQ3029" s="425"/>
      <c r="HR3029" s="425"/>
      <c r="HS3029" s="425"/>
      <c r="HT3029" s="425"/>
      <c r="HU3029" s="425"/>
      <c r="HV3029" s="425"/>
      <c r="HW3029" s="425"/>
      <c r="HX3029" s="425"/>
      <c r="HY3029" s="425"/>
      <c r="HZ3029" s="425"/>
      <c r="IA3029" s="425"/>
      <c r="IB3029" s="425"/>
      <c r="IC3029" s="425"/>
      <c r="ID3029" s="425"/>
      <c r="IE3029" s="425"/>
      <c r="IF3029" s="425"/>
      <c r="IG3029" s="425"/>
      <c r="IH3029" s="425"/>
      <c r="II3029" s="425"/>
      <c r="IJ3029" s="425"/>
      <c r="IK3029" s="425"/>
      <c r="IL3029" s="425"/>
      <c r="IM3029" s="425"/>
      <c r="IN3029" s="425"/>
      <c r="IO3029" s="425"/>
      <c r="IP3029" s="425"/>
      <c r="IQ3029" s="425"/>
      <c r="IR3029" s="425"/>
      <c r="IS3029" s="425"/>
      <c r="IT3029" s="425"/>
      <c r="IU3029" s="425"/>
      <c r="IV3029" s="425"/>
    </row>
    <row r="3030" s="428" customFormat="1" ht="27.6" customHeight="1" spans="2:256">
      <c r="B3030" s="465"/>
      <c r="GH3030" s="425"/>
      <c r="GI3030" s="425"/>
      <c r="GJ3030" s="425"/>
      <c r="GK3030" s="425"/>
      <c r="GL3030" s="425"/>
      <c r="GM3030" s="425"/>
      <c r="GN3030" s="425"/>
      <c r="GO3030" s="425"/>
      <c r="GP3030" s="425"/>
      <c r="GQ3030" s="425"/>
      <c r="GR3030" s="425"/>
      <c r="GS3030" s="425"/>
      <c r="GT3030" s="425"/>
      <c r="GU3030" s="425"/>
      <c r="GV3030" s="425"/>
      <c r="GW3030" s="425"/>
      <c r="GX3030" s="425"/>
      <c r="GY3030" s="425"/>
      <c r="GZ3030" s="425"/>
      <c r="HA3030" s="425"/>
      <c r="HB3030" s="425"/>
      <c r="HC3030" s="425"/>
      <c r="HD3030" s="425"/>
      <c r="HE3030" s="425"/>
      <c r="HF3030" s="425"/>
      <c r="HG3030" s="425"/>
      <c r="HH3030" s="425"/>
      <c r="HI3030" s="425"/>
      <c r="HJ3030" s="425"/>
      <c r="HK3030" s="425"/>
      <c r="HL3030" s="425"/>
      <c r="HM3030" s="425"/>
      <c r="HN3030" s="425"/>
      <c r="HO3030" s="425"/>
      <c r="HP3030" s="425"/>
      <c r="HQ3030" s="425"/>
      <c r="HR3030" s="425"/>
      <c r="HS3030" s="425"/>
      <c r="HT3030" s="425"/>
      <c r="HU3030" s="425"/>
      <c r="HV3030" s="425"/>
      <c r="HW3030" s="425"/>
      <c r="HX3030" s="425"/>
      <c r="HY3030" s="425"/>
      <c r="HZ3030" s="425"/>
      <c r="IA3030" s="425"/>
      <c r="IB3030" s="425"/>
      <c r="IC3030" s="425"/>
      <c r="ID3030" s="425"/>
      <c r="IE3030" s="425"/>
      <c r="IF3030" s="425"/>
      <c r="IG3030" s="425"/>
      <c r="IH3030" s="425"/>
      <c r="II3030" s="425"/>
      <c r="IJ3030" s="425"/>
      <c r="IK3030" s="425"/>
      <c r="IL3030" s="425"/>
      <c r="IM3030" s="425"/>
      <c r="IN3030" s="425"/>
      <c r="IO3030" s="425"/>
      <c r="IP3030" s="425"/>
      <c r="IQ3030" s="425"/>
      <c r="IR3030" s="425"/>
      <c r="IS3030" s="425"/>
      <c r="IT3030" s="425"/>
      <c r="IU3030" s="425"/>
      <c r="IV3030" s="425"/>
    </row>
    <row r="3031" s="428" customFormat="1" ht="27.6" customHeight="1" spans="2:256">
      <c r="B3031" s="465"/>
      <c r="GH3031" s="425"/>
      <c r="GI3031" s="425"/>
      <c r="GJ3031" s="425"/>
      <c r="GK3031" s="425"/>
      <c r="GL3031" s="425"/>
      <c r="GM3031" s="425"/>
      <c r="GN3031" s="425"/>
      <c r="GO3031" s="425"/>
      <c r="GP3031" s="425"/>
      <c r="GQ3031" s="425"/>
      <c r="GR3031" s="425"/>
      <c r="GS3031" s="425"/>
      <c r="GT3031" s="425"/>
      <c r="GU3031" s="425"/>
      <c r="GV3031" s="425"/>
      <c r="GW3031" s="425"/>
      <c r="GX3031" s="425"/>
      <c r="GY3031" s="425"/>
      <c r="GZ3031" s="425"/>
      <c r="HA3031" s="425"/>
      <c r="HB3031" s="425"/>
      <c r="HC3031" s="425"/>
      <c r="HD3031" s="425"/>
      <c r="HE3031" s="425"/>
      <c r="HF3031" s="425"/>
      <c r="HG3031" s="425"/>
      <c r="HH3031" s="425"/>
      <c r="HI3031" s="425"/>
      <c r="HJ3031" s="425"/>
      <c r="HK3031" s="425"/>
      <c r="HL3031" s="425"/>
      <c r="HM3031" s="425"/>
      <c r="HN3031" s="425"/>
      <c r="HO3031" s="425"/>
      <c r="HP3031" s="425"/>
      <c r="HQ3031" s="425"/>
      <c r="HR3031" s="425"/>
      <c r="HS3031" s="425"/>
      <c r="HT3031" s="425"/>
      <c r="HU3031" s="425"/>
      <c r="HV3031" s="425"/>
      <c r="HW3031" s="425"/>
      <c r="HX3031" s="425"/>
      <c r="HY3031" s="425"/>
      <c r="HZ3031" s="425"/>
      <c r="IA3031" s="425"/>
      <c r="IB3031" s="425"/>
      <c r="IC3031" s="425"/>
      <c r="ID3031" s="425"/>
      <c r="IE3031" s="425"/>
      <c r="IF3031" s="425"/>
      <c r="IG3031" s="425"/>
      <c r="IH3031" s="425"/>
      <c r="II3031" s="425"/>
      <c r="IJ3031" s="425"/>
      <c r="IK3031" s="425"/>
      <c r="IL3031" s="425"/>
      <c r="IM3031" s="425"/>
      <c r="IN3031" s="425"/>
      <c r="IO3031" s="425"/>
      <c r="IP3031" s="425"/>
      <c r="IQ3031" s="425"/>
      <c r="IR3031" s="425"/>
      <c r="IS3031" s="425"/>
      <c r="IT3031" s="425"/>
      <c r="IU3031" s="425"/>
      <c r="IV3031" s="425"/>
    </row>
    <row r="3032" s="428" customFormat="1" ht="27.6" customHeight="1" spans="2:256">
      <c r="B3032" s="465"/>
      <c r="GH3032" s="425"/>
      <c r="GI3032" s="425"/>
      <c r="GJ3032" s="425"/>
      <c r="GK3032" s="425"/>
      <c r="GL3032" s="425"/>
      <c r="GM3032" s="425"/>
      <c r="GN3032" s="425"/>
      <c r="GO3032" s="425"/>
      <c r="GP3032" s="425"/>
      <c r="GQ3032" s="425"/>
      <c r="GR3032" s="425"/>
      <c r="GS3032" s="425"/>
      <c r="GT3032" s="425"/>
      <c r="GU3032" s="425"/>
      <c r="GV3032" s="425"/>
      <c r="GW3032" s="425"/>
      <c r="GX3032" s="425"/>
      <c r="GY3032" s="425"/>
      <c r="GZ3032" s="425"/>
      <c r="HA3032" s="425"/>
      <c r="HB3032" s="425"/>
      <c r="HC3032" s="425"/>
      <c r="HD3032" s="425"/>
      <c r="HE3032" s="425"/>
      <c r="HF3032" s="425"/>
      <c r="HG3032" s="425"/>
      <c r="HH3032" s="425"/>
      <c r="HI3032" s="425"/>
      <c r="HJ3032" s="425"/>
      <c r="HK3032" s="425"/>
      <c r="HL3032" s="425"/>
      <c r="HM3032" s="425"/>
      <c r="HN3032" s="425"/>
      <c r="HO3032" s="425"/>
      <c r="HP3032" s="425"/>
      <c r="HQ3032" s="425"/>
      <c r="HR3032" s="425"/>
      <c r="HS3032" s="425"/>
      <c r="HT3032" s="425"/>
      <c r="HU3032" s="425"/>
      <c r="HV3032" s="425"/>
      <c r="HW3032" s="425"/>
      <c r="HX3032" s="425"/>
      <c r="HY3032" s="425"/>
      <c r="HZ3032" s="425"/>
      <c r="IA3032" s="425"/>
      <c r="IB3032" s="425"/>
      <c r="IC3032" s="425"/>
      <c r="ID3032" s="425"/>
      <c r="IE3032" s="425"/>
      <c r="IF3032" s="425"/>
      <c r="IG3032" s="425"/>
      <c r="IH3032" s="425"/>
      <c r="II3032" s="425"/>
      <c r="IJ3032" s="425"/>
      <c r="IK3032" s="425"/>
      <c r="IL3032" s="425"/>
      <c r="IM3032" s="425"/>
      <c r="IN3032" s="425"/>
      <c r="IO3032" s="425"/>
      <c r="IP3032" s="425"/>
      <c r="IQ3032" s="425"/>
      <c r="IR3032" s="425"/>
      <c r="IS3032" s="425"/>
      <c r="IT3032" s="425"/>
      <c r="IU3032" s="425"/>
      <c r="IV3032" s="425"/>
    </row>
    <row r="3033" s="428" customFormat="1" ht="27.6" customHeight="1" spans="2:256">
      <c r="B3033" s="465"/>
      <c r="GH3033" s="425"/>
      <c r="GI3033" s="425"/>
      <c r="GJ3033" s="425"/>
      <c r="GK3033" s="425"/>
      <c r="GL3033" s="425"/>
      <c r="GM3033" s="425"/>
      <c r="GN3033" s="425"/>
      <c r="GO3033" s="425"/>
      <c r="GP3033" s="425"/>
      <c r="GQ3033" s="425"/>
      <c r="GR3033" s="425"/>
      <c r="GS3033" s="425"/>
      <c r="GT3033" s="425"/>
      <c r="GU3033" s="425"/>
      <c r="GV3033" s="425"/>
      <c r="GW3033" s="425"/>
      <c r="GX3033" s="425"/>
      <c r="GY3033" s="425"/>
      <c r="GZ3033" s="425"/>
      <c r="HA3033" s="425"/>
      <c r="HB3033" s="425"/>
      <c r="HC3033" s="425"/>
      <c r="HD3033" s="425"/>
      <c r="HE3033" s="425"/>
      <c r="HF3033" s="425"/>
      <c r="HG3033" s="425"/>
      <c r="HH3033" s="425"/>
      <c r="HI3033" s="425"/>
      <c r="HJ3033" s="425"/>
      <c r="HK3033" s="425"/>
      <c r="HL3033" s="425"/>
      <c r="HM3033" s="425"/>
      <c r="HN3033" s="425"/>
      <c r="HO3033" s="425"/>
      <c r="HP3033" s="425"/>
      <c r="HQ3033" s="425"/>
      <c r="HR3033" s="425"/>
      <c r="HS3033" s="425"/>
      <c r="HT3033" s="425"/>
      <c r="HU3033" s="425"/>
      <c r="HV3033" s="425"/>
      <c r="HW3033" s="425"/>
      <c r="HX3033" s="425"/>
      <c r="HY3033" s="425"/>
      <c r="HZ3033" s="425"/>
      <c r="IA3033" s="425"/>
      <c r="IB3033" s="425"/>
      <c r="IC3033" s="425"/>
      <c r="ID3033" s="425"/>
      <c r="IE3033" s="425"/>
      <c r="IF3033" s="425"/>
      <c r="IG3033" s="425"/>
      <c r="IH3033" s="425"/>
      <c r="II3033" s="425"/>
      <c r="IJ3033" s="425"/>
      <c r="IK3033" s="425"/>
      <c r="IL3033" s="425"/>
      <c r="IM3033" s="425"/>
      <c r="IN3033" s="425"/>
      <c r="IO3033" s="425"/>
      <c r="IP3033" s="425"/>
      <c r="IQ3033" s="425"/>
      <c r="IR3033" s="425"/>
      <c r="IS3033" s="425"/>
      <c r="IT3033" s="425"/>
      <c r="IU3033" s="425"/>
      <c r="IV3033" s="425"/>
    </row>
    <row r="3034" s="428" customFormat="1" ht="27.6" customHeight="1" spans="2:256">
      <c r="B3034" s="465"/>
      <c r="GH3034" s="425"/>
      <c r="GI3034" s="425"/>
      <c r="GJ3034" s="425"/>
      <c r="GK3034" s="425"/>
      <c r="GL3034" s="425"/>
      <c r="GM3034" s="425"/>
      <c r="GN3034" s="425"/>
      <c r="GO3034" s="425"/>
      <c r="GP3034" s="425"/>
      <c r="GQ3034" s="425"/>
      <c r="GR3034" s="425"/>
      <c r="GS3034" s="425"/>
      <c r="GT3034" s="425"/>
      <c r="GU3034" s="425"/>
      <c r="GV3034" s="425"/>
      <c r="GW3034" s="425"/>
      <c r="GX3034" s="425"/>
      <c r="GY3034" s="425"/>
      <c r="GZ3034" s="425"/>
      <c r="HA3034" s="425"/>
      <c r="HB3034" s="425"/>
      <c r="HC3034" s="425"/>
      <c r="HD3034" s="425"/>
      <c r="HE3034" s="425"/>
      <c r="HF3034" s="425"/>
      <c r="HG3034" s="425"/>
      <c r="HH3034" s="425"/>
      <c r="HI3034" s="425"/>
      <c r="HJ3034" s="425"/>
      <c r="HK3034" s="425"/>
      <c r="HL3034" s="425"/>
      <c r="HM3034" s="425"/>
      <c r="HN3034" s="425"/>
      <c r="HO3034" s="425"/>
      <c r="HP3034" s="425"/>
      <c r="HQ3034" s="425"/>
      <c r="HR3034" s="425"/>
      <c r="HS3034" s="425"/>
      <c r="HT3034" s="425"/>
      <c r="HU3034" s="425"/>
      <c r="HV3034" s="425"/>
      <c r="HW3034" s="425"/>
      <c r="HX3034" s="425"/>
      <c r="HY3034" s="425"/>
      <c r="HZ3034" s="425"/>
      <c r="IA3034" s="425"/>
      <c r="IB3034" s="425"/>
      <c r="IC3034" s="425"/>
      <c r="ID3034" s="425"/>
      <c r="IE3034" s="425"/>
      <c r="IF3034" s="425"/>
      <c r="IG3034" s="425"/>
      <c r="IH3034" s="425"/>
      <c r="II3034" s="425"/>
      <c r="IJ3034" s="425"/>
      <c r="IK3034" s="425"/>
      <c r="IL3034" s="425"/>
      <c r="IM3034" s="425"/>
      <c r="IN3034" s="425"/>
      <c r="IO3034" s="425"/>
      <c r="IP3034" s="425"/>
      <c r="IQ3034" s="425"/>
      <c r="IR3034" s="425"/>
      <c r="IS3034" s="425"/>
      <c r="IT3034" s="425"/>
      <c r="IU3034" s="425"/>
      <c r="IV3034" s="425"/>
    </row>
    <row r="3035" s="428" customFormat="1" ht="27.6" customHeight="1" spans="2:256">
      <c r="B3035" s="465"/>
      <c r="GH3035" s="425"/>
      <c r="GI3035" s="425"/>
      <c r="GJ3035" s="425"/>
      <c r="GK3035" s="425"/>
      <c r="GL3035" s="425"/>
      <c r="GM3035" s="425"/>
      <c r="GN3035" s="425"/>
      <c r="GO3035" s="425"/>
      <c r="GP3035" s="425"/>
      <c r="GQ3035" s="425"/>
      <c r="GR3035" s="425"/>
      <c r="GS3035" s="425"/>
      <c r="GT3035" s="425"/>
      <c r="GU3035" s="425"/>
      <c r="GV3035" s="425"/>
      <c r="GW3035" s="425"/>
      <c r="GX3035" s="425"/>
      <c r="GY3035" s="425"/>
      <c r="GZ3035" s="425"/>
      <c r="HA3035" s="425"/>
      <c r="HB3035" s="425"/>
      <c r="HC3035" s="425"/>
      <c r="HD3035" s="425"/>
      <c r="HE3035" s="425"/>
      <c r="HF3035" s="425"/>
      <c r="HG3035" s="425"/>
      <c r="HH3035" s="425"/>
      <c r="HI3035" s="425"/>
      <c r="HJ3035" s="425"/>
      <c r="HK3035" s="425"/>
      <c r="HL3035" s="425"/>
      <c r="HM3035" s="425"/>
      <c r="HN3035" s="425"/>
      <c r="HO3035" s="425"/>
      <c r="HP3035" s="425"/>
      <c r="HQ3035" s="425"/>
      <c r="HR3035" s="425"/>
      <c r="HS3035" s="425"/>
      <c r="HT3035" s="425"/>
      <c r="HU3035" s="425"/>
      <c r="HV3035" s="425"/>
      <c r="HW3035" s="425"/>
      <c r="HX3035" s="425"/>
      <c r="HY3035" s="425"/>
      <c r="HZ3035" s="425"/>
      <c r="IA3035" s="425"/>
      <c r="IB3035" s="425"/>
      <c r="IC3035" s="425"/>
      <c r="ID3035" s="425"/>
      <c r="IE3035" s="425"/>
      <c r="IF3035" s="425"/>
      <c r="IG3035" s="425"/>
      <c r="IH3035" s="425"/>
      <c r="II3035" s="425"/>
      <c r="IJ3035" s="425"/>
      <c r="IK3035" s="425"/>
      <c r="IL3035" s="425"/>
      <c r="IM3035" s="425"/>
      <c r="IN3035" s="425"/>
      <c r="IO3035" s="425"/>
      <c r="IP3035" s="425"/>
      <c r="IQ3035" s="425"/>
      <c r="IR3035" s="425"/>
      <c r="IS3035" s="425"/>
      <c r="IT3035" s="425"/>
      <c r="IU3035" s="425"/>
      <c r="IV3035" s="425"/>
    </row>
    <row r="3036" s="428" customFormat="1" ht="27.6" customHeight="1" spans="2:256">
      <c r="B3036" s="465"/>
      <c r="GH3036" s="425"/>
      <c r="GI3036" s="425"/>
      <c r="GJ3036" s="425"/>
      <c r="GK3036" s="425"/>
      <c r="GL3036" s="425"/>
      <c r="GM3036" s="425"/>
      <c r="GN3036" s="425"/>
      <c r="GO3036" s="425"/>
      <c r="GP3036" s="425"/>
      <c r="GQ3036" s="425"/>
      <c r="GR3036" s="425"/>
      <c r="GS3036" s="425"/>
      <c r="GT3036" s="425"/>
      <c r="GU3036" s="425"/>
      <c r="GV3036" s="425"/>
      <c r="GW3036" s="425"/>
      <c r="GX3036" s="425"/>
      <c r="GY3036" s="425"/>
      <c r="GZ3036" s="425"/>
      <c r="HA3036" s="425"/>
      <c r="HB3036" s="425"/>
      <c r="HC3036" s="425"/>
      <c r="HD3036" s="425"/>
      <c r="HE3036" s="425"/>
      <c r="HF3036" s="425"/>
      <c r="HG3036" s="425"/>
      <c r="HH3036" s="425"/>
      <c r="HI3036" s="425"/>
      <c r="HJ3036" s="425"/>
      <c r="HK3036" s="425"/>
      <c r="HL3036" s="425"/>
      <c r="HM3036" s="425"/>
      <c r="HN3036" s="425"/>
      <c r="HO3036" s="425"/>
      <c r="HP3036" s="425"/>
      <c r="HQ3036" s="425"/>
      <c r="HR3036" s="425"/>
      <c r="HS3036" s="425"/>
      <c r="HT3036" s="425"/>
      <c r="HU3036" s="425"/>
      <c r="HV3036" s="425"/>
      <c r="HW3036" s="425"/>
      <c r="HX3036" s="425"/>
      <c r="HY3036" s="425"/>
      <c r="HZ3036" s="425"/>
      <c r="IA3036" s="425"/>
      <c r="IB3036" s="425"/>
      <c r="IC3036" s="425"/>
      <c r="ID3036" s="425"/>
      <c r="IE3036" s="425"/>
      <c r="IF3036" s="425"/>
      <c r="IG3036" s="425"/>
      <c r="IH3036" s="425"/>
      <c r="II3036" s="425"/>
      <c r="IJ3036" s="425"/>
      <c r="IK3036" s="425"/>
      <c r="IL3036" s="425"/>
      <c r="IM3036" s="425"/>
      <c r="IN3036" s="425"/>
      <c r="IO3036" s="425"/>
      <c r="IP3036" s="425"/>
      <c r="IQ3036" s="425"/>
      <c r="IR3036" s="425"/>
      <c r="IS3036" s="425"/>
      <c r="IT3036" s="425"/>
      <c r="IU3036" s="425"/>
      <c r="IV3036" s="425"/>
    </row>
    <row r="3037" s="428" customFormat="1" ht="27.6" customHeight="1" spans="2:256">
      <c r="B3037" s="465"/>
      <c r="GH3037" s="425"/>
      <c r="GI3037" s="425"/>
      <c r="GJ3037" s="425"/>
      <c r="GK3037" s="425"/>
      <c r="GL3037" s="425"/>
      <c r="GM3037" s="425"/>
      <c r="GN3037" s="425"/>
      <c r="GO3037" s="425"/>
      <c r="GP3037" s="425"/>
      <c r="GQ3037" s="425"/>
      <c r="GR3037" s="425"/>
      <c r="GS3037" s="425"/>
      <c r="GT3037" s="425"/>
      <c r="GU3037" s="425"/>
      <c r="GV3037" s="425"/>
      <c r="GW3037" s="425"/>
      <c r="GX3037" s="425"/>
      <c r="GY3037" s="425"/>
      <c r="GZ3037" s="425"/>
      <c r="HA3037" s="425"/>
      <c r="HB3037" s="425"/>
      <c r="HC3037" s="425"/>
      <c r="HD3037" s="425"/>
      <c r="HE3037" s="425"/>
      <c r="HF3037" s="425"/>
      <c r="HG3037" s="425"/>
      <c r="HH3037" s="425"/>
      <c r="HI3037" s="425"/>
      <c r="HJ3037" s="425"/>
      <c r="HK3037" s="425"/>
      <c r="HL3037" s="425"/>
      <c r="HM3037" s="425"/>
      <c r="HN3037" s="425"/>
      <c r="HO3037" s="425"/>
      <c r="HP3037" s="425"/>
      <c r="HQ3037" s="425"/>
      <c r="HR3037" s="425"/>
      <c r="HS3037" s="425"/>
      <c r="HT3037" s="425"/>
      <c r="HU3037" s="425"/>
      <c r="HV3037" s="425"/>
      <c r="HW3037" s="425"/>
      <c r="HX3037" s="425"/>
      <c r="HY3037" s="425"/>
      <c r="HZ3037" s="425"/>
      <c r="IA3037" s="425"/>
      <c r="IB3037" s="425"/>
      <c r="IC3037" s="425"/>
      <c r="ID3037" s="425"/>
      <c r="IE3037" s="425"/>
      <c r="IF3037" s="425"/>
      <c r="IG3037" s="425"/>
      <c r="IH3037" s="425"/>
      <c r="II3037" s="425"/>
      <c r="IJ3037" s="425"/>
      <c r="IK3037" s="425"/>
      <c r="IL3037" s="425"/>
      <c r="IM3037" s="425"/>
      <c r="IN3037" s="425"/>
      <c r="IO3037" s="425"/>
      <c r="IP3037" s="425"/>
      <c r="IQ3037" s="425"/>
      <c r="IR3037" s="425"/>
      <c r="IS3037" s="425"/>
      <c r="IT3037" s="425"/>
      <c r="IU3037" s="425"/>
      <c r="IV3037" s="425"/>
    </row>
    <row r="3038" s="428" customFormat="1" ht="27.6" customHeight="1" spans="2:256">
      <c r="B3038" s="465"/>
      <c r="GH3038" s="425"/>
      <c r="GI3038" s="425"/>
      <c r="GJ3038" s="425"/>
      <c r="GK3038" s="425"/>
      <c r="GL3038" s="425"/>
      <c r="GM3038" s="425"/>
      <c r="GN3038" s="425"/>
      <c r="GO3038" s="425"/>
      <c r="GP3038" s="425"/>
      <c r="GQ3038" s="425"/>
      <c r="GR3038" s="425"/>
      <c r="GS3038" s="425"/>
      <c r="GT3038" s="425"/>
      <c r="GU3038" s="425"/>
      <c r="GV3038" s="425"/>
      <c r="GW3038" s="425"/>
      <c r="GX3038" s="425"/>
      <c r="GY3038" s="425"/>
      <c r="GZ3038" s="425"/>
      <c r="HA3038" s="425"/>
      <c r="HB3038" s="425"/>
      <c r="HC3038" s="425"/>
      <c r="HD3038" s="425"/>
      <c r="HE3038" s="425"/>
      <c r="HF3038" s="425"/>
      <c r="HG3038" s="425"/>
      <c r="HH3038" s="425"/>
      <c r="HI3038" s="425"/>
      <c r="HJ3038" s="425"/>
      <c r="HK3038" s="425"/>
      <c r="HL3038" s="425"/>
      <c r="HM3038" s="425"/>
      <c r="HN3038" s="425"/>
      <c r="HO3038" s="425"/>
      <c r="HP3038" s="425"/>
      <c r="HQ3038" s="425"/>
      <c r="HR3038" s="425"/>
      <c r="HS3038" s="425"/>
      <c r="HT3038" s="425"/>
      <c r="HU3038" s="425"/>
      <c r="HV3038" s="425"/>
      <c r="HW3038" s="425"/>
      <c r="HX3038" s="425"/>
      <c r="HY3038" s="425"/>
      <c r="HZ3038" s="425"/>
      <c r="IA3038" s="425"/>
      <c r="IB3038" s="425"/>
      <c r="IC3038" s="425"/>
      <c r="ID3038" s="425"/>
      <c r="IE3038" s="425"/>
      <c r="IF3038" s="425"/>
      <c r="IG3038" s="425"/>
      <c r="IH3038" s="425"/>
      <c r="II3038" s="425"/>
      <c r="IJ3038" s="425"/>
      <c r="IK3038" s="425"/>
      <c r="IL3038" s="425"/>
      <c r="IM3038" s="425"/>
      <c r="IN3038" s="425"/>
      <c r="IO3038" s="425"/>
      <c r="IP3038" s="425"/>
      <c r="IQ3038" s="425"/>
      <c r="IR3038" s="425"/>
      <c r="IS3038" s="425"/>
      <c r="IT3038" s="425"/>
      <c r="IU3038" s="425"/>
      <c r="IV3038" s="425"/>
    </row>
    <row r="3039" s="428" customFormat="1" ht="27.6" customHeight="1" spans="2:256">
      <c r="B3039" s="465"/>
      <c r="GH3039" s="425"/>
      <c r="GI3039" s="425"/>
      <c r="GJ3039" s="425"/>
      <c r="GK3039" s="425"/>
      <c r="GL3039" s="425"/>
      <c r="GM3039" s="425"/>
      <c r="GN3039" s="425"/>
      <c r="GO3039" s="425"/>
      <c r="GP3039" s="425"/>
      <c r="GQ3039" s="425"/>
      <c r="GR3039" s="425"/>
      <c r="GS3039" s="425"/>
      <c r="GT3039" s="425"/>
      <c r="GU3039" s="425"/>
      <c r="GV3039" s="425"/>
      <c r="GW3039" s="425"/>
      <c r="GX3039" s="425"/>
      <c r="GY3039" s="425"/>
      <c r="GZ3039" s="425"/>
      <c r="HA3039" s="425"/>
      <c r="HB3039" s="425"/>
      <c r="HC3039" s="425"/>
      <c r="HD3039" s="425"/>
      <c r="HE3039" s="425"/>
      <c r="HF3039" s="425"/>
      <c r="HG3039" s="425"/>
      <c r="HH3039" s="425"/>
      <c r="HI3039" s="425"/>
      <c r="HJ3039" s="425"/>
      <c r="HK3039" s="425"/>
      <c r="HL3039" s="425"/>
      <c r="HM3039" s="425"/>
      <c r="HN3039" s="425"/>
      <c r="HO3039" s="425"/>
      <c r="HP3039" s="425"/>
      <c r="HQ3039" s="425"/>
      <c r="HR3039" s="425"/>
      <c r="HS3039" s="425"/>
      <c r="HT3039" s="425"/>
      <c r="HU3039" s="425"/>
      <c r="HV3039" s="425"/>
      <c r="HW3039" s="425"/>
      <c r="HX3039" s="425"/>
      <c r="HY3039" s="425"/>
      <c r="HZ3039" s="425"/>
      <c r="IA3039" s="425"/>
      <c r="IB3039" s="425"/>
      <c r="IC3039" s="425"/>
      <c r="ID3039" s="425"/>
      <c r="IE3039" s="425"/>
      <c r="IF3039" s="425"/>
      <c r="IG3039" s="425"/>
      <c r="IH3039" s="425"/>
      <c r="II3039" s="425"/>
      <c r="IJ3039" s="425"/>
      <c r="IK3039" s="425"/>
      <c r="IL3039" s="425"/>
      <c r="IM3039" s="425"/>
      <c r="IN3039" s="425"/>
      <c r="IO3039" s="425"/>
      <c r="IP3039" s="425"/>
      <c r="IQ3039" s="425"/>
      <c r="IR3039" s="425"/>
      <c r="IS3039" s="425"/>
      <c r="IT3039" s="425"/>
      <c r="IU3039" s="425"/>
      <c r="IV3039" s="425"/>
    </row>
    <row r="3040" s="428" customFormat="1" ht="27.6" customHeight="1" spans="2:256">
      <c r="B3040" s="465"/>
      <c r="GH3040" s="425"/>
      <c r="GI3040" s="425"/>
      <c r="GJ3040" s="425"/>
      <c r="GK3040" s="425"/>
      <c r="GL3040" s="425"/>
      <c r="GM3040" s="425"/>
      <c r="GN3040" s="425"/>
      <c r="GO3040" s="425"/>
      <c r="GP3040" s="425"/>
      <c r="GQ3040" s="425"/>
      <c r="GR3040" s="425"/>
      <c r="GS3040" s="425"/>
      <c r="GT3040" s="425"/>
      <c r="GU3040" s="425"/>
      <c r="GV3040" s="425"/>
      <c r="GW3040" s="425"/>
      <c r="GX3040" s="425"/>
      <c r="GY3040" s="425"/>
      <c r="GZ3040" s="425"/>
      <c r="HA3040" s="425"/>
      <c r="HB3040" s="425"/>
      <c r="HC3040" s="425"/>
      <c r="HD3040" s="425"/>
      <c r="HE3040" s="425"/>
      <c r="HF3040" s="425"/>
      <c r="HG3040" s="425"/>
      <c r="HH3040" s="425"/>
      <c r="HI3040" s="425"/>
      <c r="HJ3040" s="425"/>
      <c r="HK3040" s="425"/>
      <c r="HL3040" s="425"/>
      <c r="HM3040" s="425"/>
      <c r="HN3040" s="425"/>
      <c r="HO3040" s="425"/>
      <c r="HP3040" s="425"/>
      <c r="HQ3040" s="425"/>
      <c r="HR3040" s="425"/>
      <c r="HS3040" s="425"/>
      <c r="HT3040" s="425"/>
      <c r="HU3040" s="425"/>
      <c r="HV3040" s="425"/>
      <c r="HW3040" s="425"/>
      <c r="HX3040" s="425"/>
      <c r="HY3040" s="425"/>
      <c r="HZ3040" s="425"/>
      <c r="IA3040" s="425"/>
      <c r="IB3040" s="425"/>
      <c r="IC3040" s="425"/>
      <c r="ID3040" s="425"/>
      <c r="IE3040" s="425"/>
      <c r="IF3040" s="425"/>
      <c r="IG3040" s="425"/>
      <c r="IH3040" s="425"/>
      <c r="II3040" s="425"/>
      <c r="IJ3040" s="425"/>
      <c r="IK3040" s="425"/>
      <c r="IL3040" s="425"/>
      <c r="IM3040" s="425"/>
      <c r="IN3040" s="425"/>
      <c r="IO3040" s="425"/>
      <c r="IP3040" s="425"/>
      <c r="IQ3040" s="425"/>
      <c r="IR3040" s="425"/>
      <c r="IS3040" s="425"/>
      <c r="IT3040" s="425"/>
      <c r="IU3040" s="425"/>
      <c r="IV3040" s="425"/>
    </row>
    <row r="3041" s="428" customFormat="1" ht="27.6" customHeight="1" spans="2:256">
      <c r="B3041" s="465"/>
      <c r="GH3041" s="425"/>
      <c r="GI3041" s="425"/>
      <c r="GJ3041" s="425"/>
      <c r="GK3041" s="425"/>
      <c r="GL3041" s="425"/>
      <c r="GM3041" s="425"/>
      <c r="GN3041" s="425"/>
      <c r="GO3041" s="425"/>
      <c r="GP3041" s="425"/>
      <c r="GQ3041" s="425"/>
      <c r="GR3041" s="425"/>
      <c r="GS3041" s="425"/>
      <c r="GT3041" s="425"/>
      <c r="GU3041" s="425"/>
      <c r="GV3041" s="425"/>
      <c r="GW3041" s="425"/>
      <c r="GX3041" s="425"/>
      <c r="GY3041" s="425"/>
      <c r="GZ3041" s="425"/>
      <c r="HA3041" s="425"/>
      <c r="HB3041" s="425"/>
      <c r="HC3041" s="425"/>
      <c r="HD3041" s="425"/>
      <c r="HE3041" s="425"/>
      <c r="HF3041" s="425"/>
      <c r="HG3041" s="425"/>
      <c r="HH3041" s="425"/>
      <c r="HI3041" s="425"/>
      <c r="HJ3041" s="425"/>
      <c r="HK3041" s="425"/>
      <c r="HL3041" s="425"/>
      <c r="HM3041" s="425"/>
      <c r="HN3041" s="425"/>
      <c r="HO3041" s="425"/>
      <c r="HP3041" s="425"/>
      <c r="HQ3041" s="425"/>
      <c r="HR3041" s="425"/>
      <c r="HS3041" s="425"/>
      <c r="HT3041" s="425"/>
      <c r="HU3041" s="425"/>
      <c r="HV3041" s="425"/>
      <c r="HW3041" s="425"/>
      <c r="HX3041" s="425"/>
      <c r="HY3041" s="425"/>
      <c r="HZ3041" s="425"/>
      <c r="IA3041" s="425"/>
      <c r="IB3041" s="425"/>
      <c r="IC3041" s="425"/>
      <c r="ID3041" s="425"/>
      <c r="IE3041" s="425"/>
      <c r="IF3041" s="425"/>
      <c r="IG3041" s="425"/>
      <c r="IH3041" s="425"/>
      <c r="II3041" s="425"/>
      <c r="IJ3041" s="425"/>
      <c r="IK3041" s="425"/>
      <c r="IL3041" s="425"/>
      <c r="IM3041" s="425"/>
      <c r="IN3041" s="425"/>
      <c r="IO3041" s="425"/>
      <c r="IP3041" s="425"/>
      <c r="IQ3041" s="425"/>
      <c r="IR3041" s="425"/>
      <c r="IS3041" s="425"/>
      <c r="IT3041" s="425"/>
      <c r="IU3041" s="425"/>
      <c r="IV3041" s="425"/>
    </row>
    <row r="3042" s="428" customFormat="1" ht="27.6" customHeight="1" spans="2:256">
      <c r="B3042" s="465"/>
      <c r="GH3042" s="425"/>
      <c r="GI3042" s="425"/>
      <c r="GJ3042" s="425"/>
      <c r="GK3042" s="425"/>
      <c r="GL3042" s="425"/>
      <c r="GM3042" s="425"/>
      <c r="GN3042" s="425"/>
      <c r="GO3042" s="425"/>
      <c r="GP3042" s="425"/>
      <c r="GQ3042" s="425"/>
      <c r="GR3042" s="425"/>
      <c r="GS3042" s="425"/>
      <c r="GT3042" s="425"/>
      <c r="GU3042" s="425"/>
      <c r="GV3042" s="425"/>
      <c r="GW3042" s="425"/>
      <c r="GX3042" s="425"/>
      <c r="GY3042" s="425"/>
      <c r="GZ3042" s="425"/>
      <c r="HA3042" s="425"/>
      <c r="HB3042" s="425"/>
      <c r="HC3042" s="425"/>
      <c r="HD3042" s="425"/>
      <c r="HE3042" s="425"/>
      <c r="HF3042" s="425"/>
      <c r="HG3042" s="425"/>
      <c r="HH3042" s="425"/>
      <c r="HI3042" s="425"/>
      <c r="HJ3042" s="425"/>
      <c r="HK3042" s="425"/>
      <c r="HL3042" s="425"/>
      <c r="HM3042" s="425"/>
      <c r="HN3042" s="425"/>
      <c r="HO3042" s="425"/>
      <c r="HP3042" s="425"/>
      <c r="HQ3042" s="425"/>
      <c r="HR3042" s="425"/>
      <c r="HS3042" s="425"/>
      <c r="HT3042" s="425"/>
      <c r="HU3042" s="425"/>
      <c r="HV3042" s="425"/>
      <c r="HW3042" s="425"/>
      <c r="HX3042" s="425"/>
      <c r="HY3042" s="425"/>
      <c r="HZ3042" s="425"/>
      <c r="IA3042" s="425"/>
      <c r="IB3042" s="425"/>
      <c r="IC3042" s="425"/>
      <c r="ID3042" s="425"/>
      <c r="IE3042" s="425"/>
      <c r="IF3042" s="425"/>
      <c r="IG3042" s="425"/>
      <c r="IH3042" s="425"/>
      <c r="II3042" s="425"/>
      <c r="IJ3042" s="425"/>
      <c r="IK3042" s="425"/>
      <c r="IL3042" s="425"/>
      <c r="IM3042" s="425"/>
      <c r="IN3042" s="425"/>
      <c r="IO3042" s="425"/>
      <c r="IP3042" s="425"/>
      <c r="IQ3042" s="425"/>
      <c r="IR3042" s="425"/>
      <c r="IS3042" s="425"/>
      <c r="IT3042" s="425"/>
      <c r="IU3042" s="425"/>
      <c r="IV3042" s="425"/>
    </row>
    <row r="3043" s="428" customFormat="1" ht="27.6" customHeight="1" spans="2:256">
      <c r="B3043" s="465"/>
      <c r="GH3043" s="425"/>
      <c r="GI3043" s="425"/>
      <c r="GJ3043" s="425"/>
      <c r="GK3043" s="425"/>
      <c r="GL3043" s="425"/>
      <c r="GM3043" s="425"/>
      <c r="GN3043" s="425"/>
      <c r="GO3043" s="425"/>
      <c r="GP3043" s="425"/>
      <c r="GQ3043" s="425"/>
      <c r="GR3043" s="425"/>
      <c r="GS3043" s="425"/>
      <c r="GT3043" s="425"/>
      <c r="GU3043" s="425"/>
      <c r="GV3043" s="425"/>
      <c r="GW3043" s="425"/>
      <c r="GX3043" s="425"/>
      <c r="GY3043" s="425"/>
      <c r="GZ3043" s="425"/>
      <c r="HA3043" s="425"/>
      <c r="HB3043" s="425"/>
      <c r="HC3043" s="425"/>
      <c r="HD3043" s="425"/>
      <c r="HE3043" s="425"/>
      <c r="HF3043" s="425"/>
      <c r="HG3043" s="425"/>
      <c r="HH3043" s="425"/>
      <c r="HI3043" s="425"/>
      <c r="HJ3043" s="425"/>
      <c r="HK3043" s="425"/>
      <c r="HL3043" s="425"/>
      <c r="HM3043" s="425"/>
      <c r="HN3043" s="425"/>
      <c r="HO3043" s="425"/>
      <c r="HP3043" s="425"/>
      <c r="HQ3043" s="425"/>
      <c r="HR3043" s="425"/>
      <c r="HS3043" s="425"/>
      <c r="HT3043" s="425"/>
      <c r="HU3043" s="425"/>
      <c r="HV3043" s="425"/>
      <c r="HW3043" s="425"/>
      <c r="HX3043" s="425"/>
      <c r="HY3043" s="425"/>
      <c r="HZ3043" s="425"/>
      <c r="IA3043" s="425"/>
      <c r="IB3043" s="425"/>
      <c r="IC3043" s="425"/>
      <c r="ID3043" s="425"/>
      <c r="IE3043" s="425"/>
      <c r="IF3043" s="425"/>
      <c r="IG3043" s="425"/>
      <c r="IH3043" s="425"/>
      <c r="II3043" s="425"/>
      <c r="IJ3043" s="425"/>
      <c r="IK3043" s="425"/>
      <c r="IL3043" s="425"/>
      <c r="IM3043" s="425"/>
      <c r="IN3043" s="425"/>
      <c r="IO3043" s="425"/>
      <c r="IP3043" s="425"/>
      <c r="IQ3043" s="425"/>
      <c r="IR3043" s="425"/>
      <c r="IS3043" s="425"/>
      <c r="IT3043" s="425"/>
      <c r="IU3043" s="425"/>
      <c r="IV3043" s="425"/>
    </row>
    <row r="3044" s="428" customFormat="1" ht="27.6" customHeight="1" spans="2:256">
      <c r="B3044" s="465"/>
      <c r="GH3044" s="425"/>
      <c r="GI3044" s="425"/>
      <c r="GJ3044" s="425"/>
      <c r="GK3044" s="425"/>
      <c r="GL3044" s="425"/>
      <c r="GM3044" s="425"/>
      <c r="GN3044" s="425"/>
      <c r="GO3044" s="425"/>
      <c r="GP3044" s="425"/>
      <c r="GQ3044" s="425"/>
      <c r="GR3044" s="425"/>
      <c r="GS3044" s="425"/>
      <c r="GT3044" s="425"/>
      <c r="GU3044" s="425"/>
      <c r="GV3044" s="425"/>
      <c r="GW3044" s="425"/>
      <c r="GX3044" s="425"/>
      <c r="GY3044" s="425"/>
      <c r="GZ3044" s="425"/>
      <c r="HA3044" s="425"/>
      <c r="HB3044" s="425"/>
      <c r="HC3044" s="425"/>
      <c r="HD3044" s="425"/>
      <c r="HE3044" s="425"/>
      <c r="HF3044" s="425"/>
      <c r="HG3044" s="425"/>
      <c r="HH3044" s="425"/>
      <c r="HI3044" s="425"/>
      <c r="HJ3044" s="425"/>
      <c r="HK3044" s="425"/>
      <c r="HL3044" s="425"/>
      <c r="HM3044" s="425"/>
      <c r="HN3044" s="425"/>
      <c r="HO3044" s="425"/>
      <c r="HP3044" s="425"/>
      <c r="HQ3044" s="425"/>
      <c r="HR3044" s="425"/>
      <c r="HS3044" s="425"/>
      <c r="HT3044" s="425"/>
      <c r="HU3044" s="425"/>
      <c r="HV3044" s="425"/>
      <c r="HW3044" s="425"/>
      <c r="HX3044" s="425"/>
      <c r="HY3044" s="425"/>
      <c r="HZ3044" s="425"/>
      <c r="IA3044" s="425"/>
      <c r="IB3044" s="425"/>
      <c r="IC3044" s="425"/>
      <c r="ID3044" s="425"/>
      <c r="IE3044" s="425"/>
      <c r="IF3044" s="425"/>
      <c r="IG3044" s="425"/>
      <c r="IH3044" s="425"/>
      <c r="II3044" s="425"/>
      <c r="IJ3044" s="425"/>
      <c r="IK3044" s="425"/>
      <c r="IL3044" s="425"/>
      <c r="IM3044" s="425"/>
      <c r="IN3044" s="425"/>
      <c r="IO3044" s="425"/>
      <c r="IP3044" s="425"/>
      <c r="IQ3044" s="425"/>
      <c r="IR3044" s="425"/>
      <c r="IS3044" s="425"/>
      <c r="IT3044" s="425"/>
      <c r="IU3044" s="425"/>
      <c r="IV3044" s="425"/>
    </row>
    <row r="3045" s="428" customFormat="1" ht="27.6" customHeight="1" spans="2:256">
      <c r="B3045" s="465"/>
      <c r="GH3045" s="425"/>
      <c r="GI3045" s="425"/>
      <c r="GJ3045" s="425"/>
      <c r="GK3045" s="425"/>
      <c r="GL3045" s="425"/>
      <c r="GM3045" s="425"/>
      <c r="GN3045" s="425"/>
      <c r="GO3045" s="425"/>
      <c r="GP3045" s="425"/>
      <c r="GQ3045" s="425"/>
      <c r="GR3045" s="425"/>
      <c r="GS3045" s="425"/>
      <c r="GT3045" s="425"/>
      <c r="GU3045" s="425"/>
      <c r="GV3045" s="425"/>
      <c r="GW3045" s="425"/>
      <c r="GX3045" s="425"/>
      <c r="GY3045" s="425"/>
      <c r="GZ3045" s="425"/>
      <c r="HA3045" s="425"/>
      <c r="HB3045" s="425"/>
      <c r="HC3045" s="425"/>
      <c r="HD3045" s="425"/>
      <c r="HE3045" s="425"/>
      <c r="HF3045" s="425"/>
      <c r="HG3045" s="425"/>
      <c r="HH3045" s="425"/>
      <c r="HI3045" s="425"/>
      <c r="HJ3045" s="425"/>
      <c r="HK3045" s="425"/>
      <c r="HL3045" s="425"/>
      <c r="HM3045" s="425"/>
      <c r="HN3045" s="425"/>
      <c r="HO3045" s="425"/>
      <c r="HP3045" s="425"/>
      <c r="HQ3045" s="425"/>
      <c r="HR3045" s="425"/>
      <c r="HS3045" s="425"/>
      <c r="HT3045" s="425"/>
      <c r="HU3045" s="425"/>
      <c r="HV3045" s="425"/>
      <c r="HW3045" s="425"/>
      <c r="HX3045" s="425"/>
      <c r="HY3045" s="425"/>
      <c r="HZ3045" s="425"/>
      <c r="IA3045" s="425"/>
      <c r="IB3045" s="425"/>
      <c r="IC3045" s="425"/>
      <c r="ID3045" s="425"/>
      <c r="IE3045" s="425"/>
      <c r="IF3045" s="425"/>
      <c r="IG3045" s="425"/>
      <c r="IH3045" s="425"/>
      <c r="II3045" s="425"/>
      <c r="IJ3045" s="425"/>
      <c r="IK3045" s="425"/>
      <c r="IL3045" s="425"/>
      <c r="IM3045" s="425"/>
      <c r="IN3045" s="425"/>
      <c r="IO3045" s="425"/>
      <c r="IP3045" s="425"/>
      <c r="IQ3045" s="425"/>
      <c r="IR3045" s="425"/>
      <c r="IS3045" s="425"/>
      <c r="IT3045" s="425"/>
      <c r="IU3045" s="425"/>
      <c r="IV3045" s="425"/>
    </row>
    <row r="3046" s="428" customFormat="1" ht="27.6" customHeight="1" spans="2:256">
      <c r="B3046" s="465"/>
      <c r="GH3046" s="425"/>
      <c r="GI3046" s="425"/>
      <c r="GJ3046" s="425"/>
      <c r="GK3046" s="425"/>
      <c r="GL3046" s="425"/>
      <c r="GM3046" s="425"/>
      <c r="GN3046" s="425"/>
      <c r="GO3046" s="425"/>
      <c r="GP3046" s="425"/>
      <c r="GQ3046" s="425"/>
      <c r="GR3046" s="425"/>
      <c r="GS3046" s="425"/>
      <c r="GT3046" s="425"/>
      <c r="GU3046" s="425"/>
      <c r="GV3046" s="425"/>
      <c r="GW3046" s="425"/>
      <c r="GX3046" s="425"/>
      <c r="GY3046" s="425"/>
      <c r="GZ3046" s="425"/>
      <c r="HA3046" s="425"/>
      <c r="HB3046" s="425"/>
      <c r="HC3046" s="425"/>
      <c r="HD3046" s="425"/>
      <c r="HE3046" s="425"/>
      <c r="HF3046" s="425"/>
      <c r="HG3046" s="425"/>
      <c r="HH3046" s="425"/>
      <c r="HI3046" s="425"/>
      <c r="HJ3046" s="425"/>
      <c r="HK3046" s="425"/>
      <c r="HL3046" s="425"/>
      <c r="HM3046" s="425"/>
      <c r="HN3046" s="425"/>
      <c r="HO3046" s="425"/>
      <c r="HP3046" s="425"/>
      <c r="HQ3046" s="425"/>
      <c r="HR3046" s="425"/>
      <c r="HS3046" s="425"/>
      <c r="HT3046" s="425"/>
      <c r="HU3046" s="425"/>
      <c r="HV3046" s="425"/>
      <c r="HW3046" s="425"/>
      <c r="HX3046" s="425"/>
      <c r="HY3046" s="425"/>
      <c r="HZ3046" s="425"/>
      <c r="IA3046" s="425"/>
      <c r="IB3046" s="425"/>
      <c r="IC3046" s="425"/>
      <c r="ID3046" s="425"/>
      <c r="IE3046" s="425"/>
      <c r="IF3046" s="425"/>
      <c r="IG3046" s="425"/>
      <c r="IH3046" s="425"/>
      <c r="II3046" s="425"/>
      <c r="IJ3046" s="425"/>
      <c r="IK3046" s="425"/>
      <c r="IL3046" s="425"/>
      <c r="IM3046" s="425"/>
      <c r="IN3046" s="425"/>
      <c r="IO3046" s="425"/>
      <c r="IP3046" s="425"/>
      <c r="IQ3046" s="425"/>
      <c r="IR3046" s="425"/>
      <c r="IS3046" s="425"/>
      <c r="IT3046" s="425"/>
      <c r="IU3046" s="425"/>
      <c r="IV3046" s="425"/>
    </row>
    <row r="3047" s="428" customFormat="1" ht="27.6" customHeight="1" spans="2:256">
      <c r="B3047" s="465"/>
      <c r="GH3047" s="425"/>
      <c r="GI3047" s="425"/>
      <c r="GJ3047" s="425"/>
      <c r="GK3047" s="425"/>
      <c r="GL3047" s="425"/>
      <c r="GM3047" s="425"/>
      <c r="GN3047" s="425"/>
      <c r="GO3047" s="425"/>
      <c r="GP3047" s="425"/>
      <c r="GQ3047" s="425"/>
      <c r="GR3047" s="425"/>
      <c r="GS3047" s="425"/>
      <c r="GT3047" s="425"/>
      <c r="GU3047" s="425"/>
      <c r="GV3047" s="425"/>
      <c r="GW3047" s="425"/>
      <c r="GX3047" s="425"/>
      <c r="GY3047" s="425"/>
      <c r="GZ3047" s="425"/>
      <c r="HA3047" s="425"/>
      <c r="HB3047" s="425"/>
      <c r="HC3047" s="425"/>
      <c r="HD3047" s="425"/>
      <c r="HE3047" s="425"/>
      <c r="HF3047" s="425"/>
      <c r="HG3047" s="425"/>
      <c r="HH3047" s="425"/>
      <c r="HI3047" s="425"/>
      <c r="HJ3047" s="425"/>
      <c r="HK3047" s="425"/>
      <c r="HL3047" s="425"/>
      <c r="HM3047" s="425"/>
      <c r="HN3047" s="425"/>
      <c r="HO3047" s="425"/>
      <c r="HP3047" s="425"/>
      <c r="HQ3047" s="425"/>
      <c r="HR3047" s="425"/>
      <c r="HS3047" s="425"/>
      <c r="HT3047" s="425"/>
      <c r="HU3047" s="425"/>
      <c r="HV3047" s="425"/>
      <c r="HW3047" s="425"/>
      <c r="HX3047" s="425"/>
      <c r="HY3047" s="425"/>
      <c r="HZ3047" s="425"/>
      <c r="IA3047" s="425"/>
      <c r="IB3047" s="425"/>
      <c r="IC3047" s="425"/>
      <c r="ID3047" s="425"/>
      <c r="IE3047" s="425"/>
      <c r="IF3047" s="425"/>
      <c r="IG3047" s="425"/>
      <c r="IH3047" s="425"/>
      <c r="II3047" s="425"/>
      <c r="IJ3047" s="425"/>
      <c r="IK3047" s="425"/>
      <c r="IL3047" s="425"/>
      <c r="IM3047" s="425"/>
      <c r="IN3047" s="425"/>
      <c r="IO3047" s="425"/>
      <c r="IP3047" s="425"/>
      <c r="IQ3047" s="425"/>
      <c r="IR3047" s="425"/>
      <c r="IS3047" s="425"/>
      <c r="IT3047" s="425"/>
      <c r="IU3047" s="425"/>
      <c r="IV3047" s="425"/>
    </row>
    <row r="3048" s="428" customFormat="1" ht="27.6" customHeight="1" spans="2:256">
      <c r="B3048" s="465"/>
      <c r="GH3048" s="425"/>
      <c r="GI3048" s="425"/>
      <c r="GJ3048" s="425"/>
      <c r="GK3048" s="425"/>
      <c r="GL3048" s="425"/>
      <c r="GM3048" s="425"/>
      <c r="GN3048" s="425"/>
      <c r="GO3048" s="425"/>
      <c r="GP3048" s="425"/>
      <c r="GQ3048" s="425"/>
      <c r="GR3048" s="425"/>
      <c r="GS3048" s="425"/>
      <c r="GT3048" s="425"/>
      <c r="GU3048" s="425"/>
      <c r="GV3048" s="425"/>
      <c r="GW3048" s="425"/>
      <c r="GX3048" s="425"/>
      <c r="GY3048" s="425"/>
      <c r="GZ3048" s="425"/>
      <c r="HA3048" s="425"/>
      <c r="HB3048" s="425"/>
      <c r="HC3048" s="425"/>
      <c r="HD3048" s="425"/>
      <c r="HE3048" s="425"/>
      <c r="HF3048" s="425"/>
      <c r="HG3048" s="425"/>
      <c r="HH3048" s="425"/>
      <c r="HI3048" s="425"/>
      <c r="HJ3048" s="425"/>
      <c r="HK3048" s="425"/>
      <c r="HL3048" s="425"/>
      <c r="HM3048" s="425"/>
      <c r="HN3048" s="425"/>
      <c r="HO3048" s="425"/>
      <c r="HP3048" s="425"/>
      <c r="HQ3048" s="425"/>
      <c r="HR3048" s="425"/>
      <c r="HS3048" s="425"/>
      <c r="HT3048" s="425"/>
      <c r="HU3048" s="425"/>
      <c r="HV3048" s="425"/>
      <c r="HW3048" s="425"/>
      <c r="HX3048" s="425"/>
      <c r="HY3048" s="425"/>
      <c r="HZ3048" s="425"/>
      <c r="IA3048" s="425"/>
      <c r="IB3048" s="425"/>
      <c r="IC3048" s="425"/>
      <c r="ID3048" s="425"/>
      <c r="IE3048" s="425"/>
      <c r="IF3048" s="425"/>
      <c r="IG3048" s="425"/>
      <c r="IH3048" s="425"/>
      <c r="II3048" s="425"/>
      <c r="IJ3048" s="425"/>
      <c r="IK3048" s="425"/>
      <c r="IL3048" s="425"/>
      <c r="IM3048" s="425"/>
      <c r="IN3048" s="425"/>
      <c r="IO3048" s="425"/>
      <c r="IP3048" s="425"/>
      <c r="IQ3048" s="425"/>
      <c r="IR3048" s="425"/>
      <c r="IS3048" s="425"/>
      <c r="IT3048" s="425"/>
      <c r="IU3048" s="425"/>
      <c r="IV3048" s="425"/>
    </row>
    <row r="3049" s="428" customFormat="1" ht="27.6" customHeight="1" spans="2:256">
      <c r="B3049" s="465"/>
      <c r="GH3049" s="425"/>
      <c r="GI3049" s="425"/>
      <c r="GJ3049" s="425"/>
      <c r="GK3049" s="425"/>
      <c r="GL3049" s="425"/>
      <c r="GM3049" s="425"/>
      <c r="GN3049" s="425"/>
      <c r="GO3049" s="425"/>
      <c r="GP3049" s="425"/>
      <c r="GQ3049" s="425"/>
      <c r="GR3049" s="425"/>
      <c r="GS3049" s="425"/>
      <c r="GT3049" s="425"/>
      <c r="GU3049" s="425"/>
      <c r="GV3049" s="425"/>
      <c r="GW3049" s="425"/>
      <c r="GX3049" s="425"/>
      <c r="GY3049" s="425"/>
      <c r="GZ3049" s="425"/>
      <c r="HA3049" s="425"/>
      <c r="HB3049" s="425"/>
      <c r="HC3049" s="425"/>
      <c r="HD3049" s="425"/>
      <c r="HE3049" s="425"/>
      <c r="HF3049" s="425"/>
      <c r="HG3049" s="425"/>
      <c r="HH3049" s="425"/>
      <c r="HI3049" s="425"/>
      <c r="HJ3049" s="425"/>
      <c r="HK3049" s="425"/>
      <c r="HL3049" s="425"/>
      <c r="HM3049" s="425"/>
      <c r="HN3049" s="425"/>
      <c r="HO3049" s="425"/>
      <c r="HP3049" s="425"/>
      <c r="HQ3049" s="425"/>
      <c r="HR3049" s="425"/>
      <c r="HS3049" s="425"/>
      <c r="HT3049" s="425"/>
      <c r="HU3049" s="425"/>
      <c r="HV3049" s="425"/>
      <c r="HW3049" s="425"/>
      <c r="HX3049" s="425"/>
      <c r="HY3049" s="425"/>
      <c r="HZ3049" s="425"/>
      <c r="IA3049" s="425"/>
      <c r="IB3049" s="425"/>
      <c r="IC3049" s="425"/>
      <c r="ID3049" s="425"/>
      <c r="IE3049" s="425"/>
      <c r="IF3049" s="425"/>
      <c r="IG3049" s="425"/>
      <c r="IH3049" s="425"/>
      <c r="II3049" s="425"/>
      <c r="IJ3049" s="425"/>
      <c r="IK3049" s="425"/>
      <c r="IL3049" s="425"/>
      <c r="IM3049" s="425"/>
      <c r="IN3049" s="425"/>
      <c r="IO3049" s="425"/>
      <c r="IP3049" s="425"/>
      <c r="IQ3049" s="425"/>
      <c r="IR3049" s="425"/>
      <c r="IS3049" s="425"/>
      <c r="IT3049" s="425"/>
      <c r="IU3049" s="425"/>
      <c r="IV3049" s="425"/>
    </row>
    <row r="3050" s="428" customFormat="1" ht="27.6" customHeight="1" spans="2:256">
      <c r="B3050" s="465"/>
      <c r="GH3050" s="425"/>
      <c r="GI3050" s="425"/>
      <c r="GJ3050" s="425"/>
      <c r="GK3050" s="425"/>
      <c r="GL3050" s="425"/>
      <c r="GM3050" s="425"/>
      <c r="GN3050" s="425"/>
      <c r="GO3050" s="425"/>
      <c r="GP3050" s="425"/>
      <c r="GQ3050" s="425"/>
      <c r="GR3050" s="425"/>
      <c r="GS3050" s="425"/>
      <c r="GT3050" s="425"/>
      <c r="GU3050" s="425"/>
      <c r="GV3050" s="425"/>
      <c r="GW3050" s="425"/>
      <c r="GX3050" s="425"/>
      <c r="GY3050" s="425"/>
      <c r="GZ3050" s="425"/>
      <c r="HA3050" s="425"/>
      <c r="HB3050" s="425"/>
      <c r="HC3050" s="425"/>
      <c r="HD3050" s="425"/>
      <c r="HE3050" s="425"/>
      <c r="HF3050" s="425"/>
      <c r="HG3050" s="425"/>
      <c r="HH3050" s="425"/>
      <c r="HI3050" s="425"/>
      <c r="HJ3050" s="425"/>
      <c r="HK3050" s="425"/>
      <c r="HL3050" s="425"/>
      <c r="HM3050" s="425"/>
      <c r="HN3050" s="425"/>
      <c r="HO3050" s="425"/>
      <c r="HP3050" s="425"/>
      <c r="HQ3050" s="425"/>
      <c r="HR3050" s="425"/>
      <c r="HS3050" s="425"/>
      <c r="HT3050" s="425"/>
      <c r="HU3050" s="425"/>
      <c r="HV3050" s="425"/>
      <c r="HW3050" s="425"/>
      <c r="HX3050" s="425"/>
      <c r="HY3050" s="425"/>
      <c r="HZ3050" s="425"/>
      <c r="IA3050" s="425"/>
      <c r="IB3050" s="425"/>
      <c r="IC3050" s="425"/>
      <c r="ID3050" s="425"/>
      <c r="IE3050" s="425"/>
      <c r="IF3050" s="425"/>
      <c r="IG3050" s="425"/>
      <c r="IH3050" s="425"/>
      <c r="II3050" s="425"/>
      <c r="IJ3050" s="425"/>
      <c r="IK3050" s="425"/>
      <c r="IL3050" s="425"/>
      <c r="IM3050" s="425"/>
      <c r="IN3050" s="425"/>
      <c r="IO3050" s="425"/>
      <c r="IP3050" s="425"/>
      <c r="IQ3050" s="425"/>
      <c r="IR3050" s="425"/>
      <c r="IS3050" s="425"/>
      <c r="IT3050" s="425"/>
      <c r="IU3050" s="425"/>
      <c r="IV3050" s="425"/>
    </row>
    <row r="3051" s="428" customFormat="1" ht="27.6" customHeight="1" spans="2:256">
      <c r="B3051" s="465"/>
      <c r="GH3051" s="425"/>
      <c r="GI3051" s="425"/>
      <c r="GJ3051" s="425"/>
      <c r="GK3051" s="425"/>
      <c r="GL3051" s="425"/>
      <c r="GM3051" s="425"/>
      <c r="GN3051" s="425"/>
      <c r="GO3051" s="425"/>
      <c r="GP3051" s="425"/>
      <c r="GQ3051" s="425"/>
      <c r="GR3051" s="425"/>
      <c r="GS3051" s="425"/>
      <c r="GT3051" s="425"/>
      <c r="GU3051" s="425"/>
      <c r="GV3051" s="425"/>
      <c r="GW3051" s="425"/>
      <c r="GX3051" s="425"/>
      <c r="GY3051" s="425"/>
      <c r="GZ3051" s="425"/>
      <c r="HA3051" s="425"/>
      <c r="HB3051" s="425"/>
      <c r="HC3051" s="425"/>
      <c r="HD3051" s="425"/>
      <c r="HE3051" s="425"/>
      <c r="HF3051" s="425"/>
      <c r="HG3051" s="425"/>
      <c r="HH3051" s="425"/>
      <c r="HI3051" s="425"/>
      <c r="HJ3051" s="425"/>
      <c r="HK3051" s="425"/>
      <c r="HL3051" s="425"/>
      <c r="HM3051" s="425"/>
      <c r="HN3051" s="425"/>
      <c r="HO3051" s="425"/>
      <c r="HP3051" s="425"/>
      <c r="HQ3051" s="425"/>
      <c r="HR3051" s="425"/>
      <c r="HS3051" s="425"/>
      <c r="HT3051" s="425"/>
      <c r="HU3051" s="425"/>
      <c r="HV3051" s="425"/>
      <c r="HW3051" s="425"/>
      <c r="HX3051" s="425"/>
      <c r="HY3051" s="425"/>
      <c r="HZ3051" s="425"/>
      <c r="IA3051" s="425"/>
      <c r="IB3051" s="425"/>
      <c r="IC3051" s="425"/>
      <c r="ID3051" s="425"/>
      <c r="IE3051" s="425"/>
      <c r="IF3051" s="425"/>
      <c r="IG3051" s="425"/>
      <c r="IH3051" s="425"/>
      <c r="II3051" s="425"/>
      <c r="IJ3051" s="425"/>
      <c r="IK3051" s="425"/>
      <c r="IL3051" s="425"/>
      <c r="IM3051" s="425"/>
      <c r="IN3051" s="425"/>
      <c r="IO3051" s="425"/>
      <c r="IP3051" s="425"/>
      <c r="IQ3051" s="425"/>
      <c r="IR3051" s="425"/>
      <c r="IS3051" s="425"/>
      <c r="IT3051" s="425"/>
      <c r="IU3051" s="425"/>
      <c r="IV3051" s="425"/>
    </row>
    <row r="3052" s="428" customFormat="1" ht="27.6" customHeight="1" spans="2:256">
      <c r="B3052" s="465"/>
      <c r="GH3052" s="425"/>
      <c r="GI3052" s="425"/>
      <c r="GJ3052" s="425"/>
      <c r="GK3052" s="425"/>
      <c r="GL3052" s="425"/>
      <c r="GM3052" s="425"/>
      <c r="GN3052" s="425"/>
      <c r="GO3052" s="425"/>
      <c r="GP3052" s="425"/>
      <c r="GQ3052" s="425"/>
      <c r="GR3052" s="425"/>
      <c r="GS3052" s="425"/>
      <c r="GT3052" s="425"/>
      <c r="GU3052" s="425"/>
      <c r="GV3052" s="425"/>
      <c r="GW3052" s="425"/>
      <c r="GX3052" s="425"/>
      <c r="GY3052" s="425"/>
      <c r="GZ3052" s="425"/>
      <c r="HA3052" s="425"/>
      <c r="HB3052" s="425"/>
      <c r="HC3052" s="425"/>
      <c r="HD3052" s="425"/>
      <c r="HE3052" s="425"/>
      <c r="HF3052" s="425"/>
      <c r="HG3052" s="425"/>
      <c r="HH3052" s="425"/>
      <c r="HI3052" s="425"/>
      <c r="HJ3052" s="425"/>
      <c r="HK3052" s="425"/>
      <c r="HL3052" s="425"/>
      <c r="HM3052" s="425"/>
      <c r="HN3052" s="425"/>
      <c r="HO3052" s="425"/>
      <c r="HP3052" s="425"/>
      <c r="HQ3052" s="425"/>
      <c r="HR3052" s="425"/>
      <c r="HS3052" s="425"/>
      <c r="HT3052" s="425"/>
      <c r="HU3052" s="425"/>
      <c r="HV3052" s="425"/>
      <c r="HW3052" s="425"/>
      <c r="HX3052" s="425"/>
      <c r="HY3052" s="425"/>
      <c r="HZ3052" s="425"/>
      <c r="IA3052" s="425"/>
      <c r="IB3052" s="425"/>
      <c r="IC3052" s="425"/>
      <c r="ID3052" s="425"/>
      <c r="IE3052" s="425"/>
      <c r="IF3052" s="425"/>
      <c r="IG3052" s="425"/>
      <c r="IH3052" s="425"/>
      <c r="II3052" s="425"/>
      <c r="IJ3052" s="425"/>
      <c r="IK3052" s="425"/>
      <c r="IL3052" s="425"/>
      <c r="IM3052" s="425"/>
      <c r="IN3052" s="425"/>
      <c r="IO3052" s="425"/>
      <c r="IP3052" s="425"/>
      <c r="IQ3052" s="425"/>
      <c r="IR3052" s="425"/>
      <c r="IS3052" s="425"/>
      <c r="IT3052" s="425"/>
      <c r="IU3052" s="425"/>
      <c r="IV3052" s="425"/>
    </row>
    <row r="3053" s="428" customFormat="1" ht="27.6" customHeight="1" spans="2:256">
      <c r="B3053" s="465"/>
      <c r="GH3053" s="425"/>
      <c r="GI3053" s="425"/>
      <c r="GJ3053" s="425"/>
      <c r="GK3053" s="425"/>
      <c r="GL3053" s="425"/>
      <c r="GM3053" s="425"/>
      <c r="GN3053" s="425"/>
      <c r="GO3053" s="425"/>
      <c r="GP3053" s="425"/>
      <c r="GQ3053" s="425"/>
      <c r="GR3053" s="425"/>
      <c r="GS3053" s="425"/>
      <c r="GT3053" s="425"/>
      <c r="GU3053" s="425"/>
      <c r="GV3053" s="425"/>
      <c r="GW3053" s="425"/>
      <c r="GX3053" s="425"/>
      <c r="GY3053" s="425"/>
      <c r="GZ3053" s="425"/>
      <c r="HA3053" s="425"/>
      <c r="HB3053" s="425"/>
      <c r="HC3053" s="425"/>
      <c r="HD3053" s="425"/>
      <c r="HE3053" s="425"/>
      <c r="HF3053" s="425"/>
      <c r="HG3053" s="425"/>
      <c r="HH3053" s="425"/>
      <c r="HI3053" s="425"/>
      <c r="HJ3053" s="425"/>
      <c r="HK3053" s="425"/>
      <c r="HL3053" s="425"/>
      <c r="HM3053" s="425"/>
      <c r="HN3053" s="425"/>
      <c r="HO3053" s="425"/>
      <c r="HP3053" s="425"/>
      <c r="HQ3053" s="425"/>
      <c r="HR3053" s="425"/>
      <c r="HS3053" s="425"/>
      <c r="HT3053" s="425"/>
      <c r="HU3053" s="425"/>
      <c r="HV3053" s="425"/>
      <c r="HW3053" s="425"/>
      <c r="HX3053" s="425"/>
      <c r="HY3053" s="425"/>
      <c r="HZ3053" s="425"/>
      <c r="IA3053" s="425"/>
      <c r="IB3053" s="425"/>
      <c r="IC3053" s="425"/>
      <c r="ID3053" s="425"/>
      <c r="IE3053" s="425"/>
      <c r="IF3053" s="425"/>
      <c r="IG3053" s="425"/>
      <c r="IH3053" s="425"/>
      <c r="II3053" s="425"/>
      <c r="IJ3053" s="425"/>
      <c r="IK3053" s="425"/>
      <c r="IL3053" s="425"/>
      <c r="IM3053" s="425"/>
      <c r="IN3053" s="425"/>
      <c r="IO3053" s="425"/>
      <c r="IP3053" s="425"/>
      <c r="IQ3053" s="425"/>
      <c r="IR3053" s="425"/>
      <c r="IS3053" s="425"/>
      <c r="IT3053" s="425"/>
      <c r="IU3053" s="425"/>
      <c r="IV3053" s="425"/>
    </row>
    <row r="3054" s="428" customFormat="1" ht="27.6" customHeight="1" spans="2:256">
      <c r="B3054" s="465"/>
      <c r="GH3054" s="425"/>
      <c r="GI3054" s="425"/>
      <c r="GJ3054" s="425"/>
      <c r="GK3054" s="425"/>
      <c r="GL3054" s="425"/>
      <c r="GM3054" s="425"/>
      <c r="GN3054" s="425"/>
      <c r="GO3054" s="425"/>
      <c r="GP3054" s="425"/>
      <c r="GQ3054" s="425"/>
      <c r="GR3054" s="425"/>
      <c r="GS3054" s="425"/>
      <c r="GT3054" s="425"/>
      <c r="GU3054" s="425"/>
      <c r="GV3054" s="425"/>
      <c r="GW3054" s="425"/>
      <c r="GX3054" s="425"/>
      <c r="GY3054" s="425"/>
      <c r="GZ3054" s="425"/>
      <c r="HA3054" s="425"/>
      <c r="HB3054" s="425"/>
      <c r="HC3054" s="425"/>
      <c r="HD3054" s="425"/>
      <c r="HE3054" s="425"/>
      <c r="HF3054" s="425"/>
      <c r="HG3054" s="425"/>
      <c r="HH3054" s="425"/>
      <c r="HI3054" s="425"/>
      <c r="HJ3054" s="425"/>
      <c r="HK3054" s="425"/>
      <c r="HL3054" s="425"/>
      <c r="HM3054" s="425"/>
      <c r="HN3054" s="425"/>
      <c r="HO3054" s="425"/>
      <c r="HP3054" s="425"/>
      <c r="HQ3054" s="425"/>
      <c r="HR3054" s="425"/>
      <c r="HS3054" s="425"/>
      <c r="HT3054" s="425"/>
      <c r="HU3054" s="425"/>
      <c r="HV3054" s="425"/>
      <c r="HW3054" s="425"/>
      <c r="HX3054" s="425"/>
      <c r="HY3054" s="425"/>
      <c r="HZ3054" s="425"/>
      <c r="IA3054" s="425"/>
      <c r="IB3054" s="425"/>
      <c r="IC3054" s="425"/>
      <c r="ID3054" s="425"/>
      <c r="IE3054" s="425"/>
      <c r="IF3054" s="425"/>
      <c r="IG3054" s="425"/>
      <c r="IH3054" s="425"/>
      <c r="II3054" s="425"/>
      <c r="IJ3054" s="425"/>
      <c r="IK3054" s="425"/>
      <c r="IL3054" s="425"/>
      <c r="IM3054" s="425"/>
      <c r="IN3054" s="425"/>
      <c r="IO3054" s="425"/>
      <c r="IP3054" s="425"/>
      <c r="IQ3054" s="425"/>
      <c r="IR3054" s="425"/>
      <c r="IS3054" s="425"/>
      <c r="IT3054" s="425"/>
      <c r="IU3054" s="425"/>
      <c r="IV3054" s="425"/>
    </row>
    <row r="3055" s="428" customFormat="1" ht="27.6" customHeight="1" spans="2:256">
      <c r="B3055" s="465"/>
      <c r="GH3055" s="425"/>
      <c r="GI3055" s="425"/>
      <c r="GJ3055" s="425"/>
      <c r="GK3055" s="425"/>
      <c r="GL3055" s="425"/>
      <c r="GM3055" s="425"/>
      <c r="GN3055" s="425"/>
      <c r="GO3055" s="425"/>
      <c r="GP3055" s="425"/>
      <c r="GQ3055" s="425"/>
      <c r="GR3055" s="425"/>
      <c r="GS3055" s="425"/>
      <c r="GT3055" s="425"/>
      <c r="GU3055" s="425"/>
      <c r="GV3055" s="425"/>
      <c r="GW3055" s="425"/>
      <c r="GX3055" s="425"/>
      <c r="GY3055" s="425"/>
      <c r="GZ3055" s="425"/>
      <c r="HA3055" s="425"/>
      <c r="HB3055" s="425"/>
      <c r="HC3055" s="425"/>
      <c r="HD3055" s="425"/>
      <c r="HE3055" s="425"/>
      <c r="HF3055" s="425"/>
      <c r="HG3055" s="425"/>
      <c r="HH3055" s="425"/>
      <c r="HI3055" s="425"/>
      <c r="HJ3055" s="425"/>
      <c r="HK3055" s="425"/>
      <c r="HL3055" s="425"/>
      <c r="HM3055" s="425"/>
      <c r="HN3055" s="425"/>
      <c r="HO3055" s="425"/>
      <c r="HP3055" s="425"/>
      <c r="HQ3055" s="425"/>
      <c r="HR3055" s="425"/>
      <c r="HS3055" s="425"/>
      <c r="HT3055" s="425"/>
      <c r="HU3055" s="425"/>
      <c r="HV3055" s="425"/>
      <c r="HW3055" s="425"/>
      <c r="HX3055" s="425"/>
      <c r="HY3055" s="425"/>
      <c r="HZ3055" s="425"/>
      <c r="IA3055" s="425"/>
      <c r="IB3055" s="425"/>
      <c r="IC3055" s="425"/>
      <c r="ID3055" s="425"/>
      <c r="IE3055" s="425"/>
      <c r="IF3055" s="425"/>
      <c r="IG3055" s="425"/>
      <c r="IH3055" s="425"/>
      <c r="II3055" s="425"/>
      <c r="IJ3055" s="425"/>
      <c r="IK3055" s="425"/>
      <c r="IL3055" s="425"/>
      <c r="IM3055" s="425"/>
      <c r="IN3055" s="425"/>
      <c r="IO3055" s="425"/>
      <c r="IP3055" s="425"/>
      <c r="IQ3055" s="425"/>
      <c r="IR3055" s="425"/>
      <c r="IS3055" s="425"/>
      <c r="IT3055" s="425"/>
      <c r="IU3055" s="425"/>
      <c r="IV3055" s="425"/>
    </row>
    <row r="3056" s="428" customFormat="1" ht="27.6" customHeight="1" spans="2:256">
      <c r="B3056" s="465"/>
      <c r="GH3056" s="425"/>
      <c r="GI3056" s="425"/>
      <c r="GJ3056" s="425"/>
      <c r="GK3056" s="425"/>
      <c r="GL3056" s="425"/>
      <c r="GM3056" s="425"/>
      <c r="GN3056" s="425"/>
      <c r="GO3056" s="425"/>
      <c r="GP3056" s="425"/>
      <c r="GQ3056" s="425"/>
      <c r="GR3056" s="425"/>
      <c r="GS3056" s="425"/>
      <c r="GT3056" s="425"/>
      <c r="GU3056" s="425"/>
      <c r="GV3056" s="425"/>
      <c r="GW3056" s="425"/>
      <c r="GX3056" s="425"/>
      <c r="GY3056" s="425"/>
      <c r="GZ3056" s="425"/>
      <c r="HA3056" s="425"/>
      <c r="HB3056" s="425"/>
      <c r="HC3056" s="425"/>
      <c r="HD3056" s="425"/>
      <c r="HE3056" s="425"/>
      <c r="HF3056" s="425"/>
      <c r="HG3056" s="425"/>
      <c r="HH3056" s="425"/>
      <c r="HI3056" s="425"/>
      <c r="HJ3056" s="425"/>
      <c r="HK3056" s="425"/>
      <c r="HL3056" s="425"/>
      <c r="HM3056" s="425"/>
      <c r="HN3056" s="425"/>
      <c r="HO3056" s="425"/>
      <c r="HP3056" s="425"/>
      <c r="HQ3056" s="425"/>
      <c r="HR3056" s="425"/>
      <c r="HS3056" s="425"/>
      <c r="HT3056" s="425"/>
      <c r="HU3056" s="425"/>
      <c r="HV3056" s="425"/>
      <c r="HW3056" s="425"/>
      <c r="HX3056" s="425"/>
      <c r="HY3056" s="425"/>
      <c r="HZ3056" s="425"/>
      <c r="IA3056" s="425"/>
      <c r="IB3056" s="425"/>
      <c r="IC3056" s="425"/>
      <c r="ID3056" s="425"/>
      <c r="IE3056" s="425"/>
      <c r="IF3056" s="425"/>
      <c r="IG3056" s="425"/>
      <c r="IH3056" s="425"/>
      <c r="II3056" s="425"/>
      <c r="IJ3056" s="425"/>
      <c r="IK3056" s="425"/>
      <c r="IL3056" s="425"/>
      <c r="IM3056" s="425"/>
      <c r="IN3056" s="425"/>
      <c r="IO3056" s="425"/>
      <c r="IP3056" s="425"/>
      <c r="IQ3056" s="425"/>
      <c r="IR3056" s="425"/>
      <c r="IS3056" s="425"/>
      <c r="IT3056" s="425"/>
      <c r="IU3056" s="425"/>
      <c r="IV3056" s="425"/>
    </row>
    <row r="3057" s="428" customFormat="1" ht="27.6" customHeight="1" spans="2:256">
      <c r="B3057" s="465"/>
      <c r="GH3057" s="425"/>
      <c r="GI3057" s="425"/>
      <c r="GJ3057" s="425"/>
      <c r="GK3057" s="425"/>
      <c r="GL3057" s="425"/>
      <c r="GM3057" s="425"/>
      <c r="GN3057" s="425"/>
      <c r="GO3057" s="425"/>
      <c r="GP3057" s="425"/>
      <c r="GQ3057" s="425"/>
      <c r="GR3057" s="425"/>
      <c r="GS3057" s="425"/>
      <c r="GT3057" s="425"/>
      <c r="GU3057" s="425"/>
      <c r="GV3057" s="425"/>
      <c r="GW3057" s="425"/>
      <c r="GX3057" s="425"/>
      <c r="GY3057" s="425"/>
      <c r="GZ3057" s="425"/>
      <c r="HA3057" s="425"/>
      <c r="HB3057" s="425"/>
      <c r="HC3057" s="425"/>
      <c r="HD3057" s="425"/>
      <c r="HE3057" s="425"/>
      <c r="HF3057" s="425"/>
      <c r="HG3057" s="425"/>
      <c r="HH3057" s="425"/>
      <c r="HI3057" s="425"/>
      <c r="HJ3057" s="425"/>
      <c r="HK3057" s="425"/>
      <c r="HL3057" s="425"/>
      <c r="HM3057" s="425"/>
      <c r="HN3057" s="425"/>
      <c r="HO3057" s="425"/>
      <c r="HP3057" s="425"/>
      <c r="HQ3057" s="425"/>
      <c r="HR3057" s="425"/>
      <c r="HS3057" s="425"/>
      <c r="HT3057" s="425"/>
      <c r="HU3057" s="425"/>
      <c r="HV3057" s="425"/>
      <c r="HW3057" s="425"/>
      <c r="HX3057" s="425"/>
      <c r="HY3057" s="425"/>
      <c r="HZ3057" s="425"/>
      <c r="IA3057" s="425"/>
      <c r="IB3057" s="425"/>
      <c r="IC3057" s="425"/>
      <c r="ID3057" s="425"/>
      <c r="IE3057" s="425"/>
      <c r="IF3057" s="425"/>
      <c r="IG3057" s="425"/>
      <c r="IH3057" s="425"/>
      <c r="II3057" s="425"/>
      <c r="IJ3057" s="425"/>
      <c r="IK3057" s="425"/>
      <c r="IL3057" s="425"/>
      <c r="IM3057" s="425"/>
      <c r="IN3057" s="425"/>
      <c r="IO3057" s="425"/>
      <c r="IP3057" s="425"/>
      <c r="IQ3057" s="425"/>
      <c r="IR3057" s="425"/>
      <c r="IS3057" s="425"/>
      <c r="IT3057" s="425"/>
      <c r="IU3057" s="425"/>
      <c r="IV3057" s="425"/>
    </row>
    <row r="3058" s="428" customFormat="1" ht="27.6" customHeight="1" spans="2:256">
      <c r="B3058" s="465"/>
      <c r="GH3058" s="425"/>
      <c r="GI3058" s="425"/>
      <c r="GJ3058" s="425"/>
      <c r="GK3058" s="425"/>
      <c r="GL3058" s="425"/>
      <c r="GM3058" s="425"/>
      <c r="GN3058" s="425"/>
      <c r="GO3058" s="425"/>
      <c r="GP3058" s="425"/>
      <c r="GQ3058" s="425"/>
      <c r="GR3058" s="425"/>
      <c r="GS3058" s="425"/>
      <c r="GT3058" s="425"/>
      <c r="GU3058" s="425"/>
      <c r="GV3058" s="425"/>
      <c r="GW3058" s="425"/>
      <c r="GX3058" s="425"/>
      <c r="GY3058" s="425"/>
      <c r="GZ3058" s="425"/>
      <c r="HA3058" s="425"/>
      <c r="HB3058" s="425"/>
      <c r="HC3058" s="425"/>
      <c r="HD3058" s="425"/>
      <c r="HE3058" s="425"/>
      <c r="HF3058" s="425"/>
      <c r="HG3058" s="425"/>
      <c r="HH3058" s="425"/>
      <c r="HI3058" s="425"/>
      <c r="HJ3058" s="425"/>
      <c r="HK3058" s="425"/>
      <c r="HL3058" s="425"/>
      <c r="HM3058" s="425"/>
      <c r="HN3058" s="425"/>
      <c r="HO3058" s="425"/>
      <c r="HP3058" s="425"/>
      <c r="HQ3058" s="425"/>
      <c r="HR3058" s="425"/>
      <c r="HS3058" s="425"/>
      <c r="HT3058" s="425"/>
      <c r="HU3058" s="425"/>
      <c r="HV3058" s="425"/>
      <c r="HW3058" s="425"/>
      <c r="HX3058" s="425"/>
      <c r="HY3058" s="425"/>
      <c r="HZ3058" s="425"/>
      <c r="IA3058" s="425"/>
      <c r="IB3058" s="425"/>
      <c r="IC3058" s="425"/>
      <c r="ID3058" s="425"/>
      <c r="IE3058" s="425"/>
      <c r="IF3058" s="425"/>
      <c r="IG3058" s="425"/>
      <c r="IH3058" s="425"/>
      <c r="II3058" s="425"/>
      <c r="IJ3058" s="425"/>
      <c r="IK3058" s="425"/>
      <c r="IL3058" s="425"/>
      <c r="IM3058" s="425"/>
      <c r="IN3058" s="425"/>
      <c r="IO3058" s="425"/>
      <c r="IP3058" s="425"/>
      <c r="IQ3058" s="425"/>
      <c r="IR3058" s="425"/>
      <c r="IS3058" s="425"/>
      <c r="IT3058" s="425"/>
      <c r="IU3058" s="425"/>
      <c r="IV3058" s="425"/>
    </row>
    <row r="3059" s="428" customFormat="1" ht="27.6" customHeight="1" spans="2:256">
      <c r="B3059" s="465"/>
      <c r="GH3059" s="425"/>
      <c r="GI3059" s="425"/>
      <c r="GJ3059" s="425"/>
      <c r="GK3059" s="425"/>
      <c r="GL3059" s="425"/>
      <c r="GM3059" s="425"/>
      <c r="GN3059" s="425"/>
      <c r="GO3059" s="425"/>
      <c r="GP3059" s="425"/>
      <c r="GQ3059" s="425"/>
      <c r="GR3059" s="425"/>
      <c r="GS3059" s="425"/>
      <c r="GT3059" s="425"/>
      <c r="GU3059" s="425"/>
      <c r="GV3059" s="425"/>
      <c r="GW3059" s="425"/>
      <c r="GX3059" s="425"/>
      <c r="GY3059" s="425"/>
      <c r="GZ3059" s="425"/>
      <c r="HA3059" s="425"/>
      <c r="HB3059" s="425"/>
      <c r="HC3059" s="425"/>
      <c r="HD3059" s="425"/>
      <c r="HE3059" s="425"/>
      <c r="HF3059" s="425"/>
      <c r="HG3059" s="425"/>
      <c r="HH3059" s="425"/>
      <c r="HI3059" s="425"/>
      <c r="HJ3059" s="425"/>
      <c r="HK3059" s="425"/>
      <c r="HL3059" s="425"/>
      <c r="HM3059" s="425"/>
      <c r="HN3059" s="425"/>
      <c r="HO3059" s="425"/>
      <c r="HP3059" s="425"/>
      <c r="HQ3059" s="425"/>
      <c r="HR3059" s="425"/>
      <c r="HS3059" s="425"/>
      <c r="HT3059" s="425"/>
      <c r="HU3059" s="425"/>
      <c r="HV3059" s="425"/>
      <c r="HW3059" s="425"/>
      <c r="HX3059" s="425"/>
      <c r="HY3059" s="425"/>
      <c r="HZ3059" s="425"/>
      <c r="IA3059" s="425"/>
      <c r="IB3059" s="425"/>
      <c r="IC3059" s="425"/>
      <c r="ID3059" s="425"/>
      <c r="IE3059" s="425"/>
      <c r="IF3059" s="425"/>
      <c r="IG3059" s="425"/>
      <c r="IH3059" s="425"/>
      <c r="II3059" s="425"/>
      <c r="IJ3059" s="425"/>
      <c r="IK3059" s="425"/>
      <c r="IL3059" s="425"/>
      <c r="IM3059" s="425"/>
      <c r="IN3059" s="425"/>
      <c r="IO3059" s="425"/>
      <c r="IP3059" s="425"/>
      <c r="IQ3059" s="425"/>
      <c r="IR3059" s="425"/>
      <c r="IS3059" s="425"/>
      <c r="IT3059" s="425"/>
      <c r="IU3059" s="425"/>
      <c r="IV3059" s="425"/>
    </row>
    <row r="3060" s="428" customFormat="1" ht="27.6" customHeight="1" spans="2:256">
      <c r="B3060" s="465"/>
      <c r="GH3060" s="425"/>
      <c r="GI3060" s="425"/>
      <c r="GJ3060" s="425"/>
      <c r="GK3060" s="425"/>
      <c r="GL3060" s="425"/>
      <c r="GM3060" s="425"/>
      <c r="GN3060" s="425"/>
      <c r="GO3060" s="425"/>
      <c r="GP3060" s="425"/>
      <c r="GQ3060" s="425"/>
      <c r="GR3060" s="425"/>
      <c r="GS3060" s="425"/>
      <c r="GT3060" s="425"/>
      <c r="GU3060" s="425"/>
      <c r="GV3060" s="425"/>
      <c r="GW3060" s="425"/>
      <c r="GX3060" s="425"/>
      <c r="GY3060" s="425"/>
      <c r="GZ3060" s="425"/>
      <c r="HA3060" s="425"/>
      <c r="HB3060" s="425"/>
      <c r="HC3060" s="425"/>
      <c r="HD3060" s="425"/>
      <c r="HE3060" s="425"/>
      <c r="HF3060" s="425"/>
      <c r="HG3060" s="425"/>
      <c r="HH3060" s="425"/>
      <c r="HI3060" s="425"/>
      <c r="HJ3060" s="425"/>
      <c r="HK3060" s="425"/>
      <c r="HL3060" s="425"/>
      <c r="HM3060" s="425"/>
      <c r="HN3060" s="425"/>
      <c r="HO3060" s="425"/>
      <c r="HP3060" s="425"/>
      <c r="HQ3060" s="425"/>
      <c r="HR3060" s="425"/>
      <c r="HS3060" s="425"/>
      <c r="HT3060" s="425"/>
      <c r="HU3060" s="425"/>
      <c r="HV3060" s="425"/>
      <c r="HW3060" s="425"/>
      <c r="HX3060" s="425"/>
      <c r="HY3060" s="425"/>
      <c r="HZ3060" s="425"/>
      <c r="IA3060" s="425"/>
      <c r="IB3060" s="425"/>
      <c r="IC3060" s="425"/>
      <c r="ID3060" s="425"/>
      <c r="IE3060" s="425"/>
      <c r="IF3060" s="425"/>
      <c r="IG3060" s="425"/>
      <c r="IH3060" s="425"/>
      <c r="II3060" s="425"/>
      <c r="IJ3060" s="425"/>
      <c r="IK3060" s="425"/>
      <c r="IL3060" s="425"/>
      <c r="IM3060" s="425"/>
      <c r="IN3060" s="425"/>
      <c r="IO3060" s="425"/>
      <c r="IP3060" s="425"/>
      <c r="IQ3060" s="425"/>
      <c r="IR3060" s="425"/>
      <c r="IS3060" s="425"/>
      <c r="IT3060" s="425"/>
      <c r="IU3060" s="425"/>
      <c r="IV3060" s="425"/>
    </row>
    <row r="3061" s="428" customFormat="1" ht="27.6" customHeight="1" spans="2:256">
      <c r="B3061" s="465"/>
      <c r="GH3061" s="425"/>
      <c r="GI3061" s="425"/>
      <c r="GJ3061" s="425"/>
      <c r="GK3061" s="425"/>
      <c r="GL3061" s="425"/>
      <c r="GM3061" s="425"/>
      <c r="GN3061" s="425"/>
      <c r="GO3061" s="425"/>
      <c r="GP3061" s="425"/>
      <c r="GQ3061" s="425"/>
      <c r="GR3061" s="425"/>
      <c r="GS3061" s="425"/>
      <c r="GT3061" s="425"/>
      <c r="GU3061" s="425"/>
      <c r="GV3061" s="425"/>
      <c r="GW3061" s="425"/>
      <c r="GX3061" s="425"/>
      <c r="GY3061" s="425"/>
      <c r="GZ3061" s="425"/>
      <c r="HA3061" s="425"/>
      <c r="HB3061" s="425"/>
      <c r="HC3061" s="425"/>
      <c r="HD3061" s="425"/>
      <c r="HE3061" s="425"/>
      <c r="HF3061" s="425"/>
      <c r="HG3061" s="425"/>
      <c r="HH3061" s="425"/>
      <c r="HI3061" s="425"/>
      <c r="HJ3061" s="425"/>
      <c r="HK3061" s="425"/>
      <c r="HL3061" s="425"/>
      <c r="HM3061" s="425"/>
      <c r="HN3061" s="425"/>
      <c r="HO3061" s="425"/>
      <c r="HP3061" s="425"/>
      <c r="HQ3061" s="425"/>
      <c r="HR3061" s="425"/>
      <c r="HS3061" s="425"/>
      <c r="HT3061" s="425"/>
      <c r="HU3061" s="425"/>
      <c r="HV3061" s="425"/>
      <c r="HW3061" s="425"/>
      <c r="HX3061" s="425"/>
      <c r="HY3061" s="425"/>
      <c r="HZ3061" s="425"/>
      <c r="IA3061" s="425"/>
      <c r="IB3061" s="425"/>
      <c r="IC3061" s="425"/>
      <c r="ID3061" s="425"/>
      <c r="IE3061" s="425"/>
      <c r="IF3061" s="425"/>
      <c r="IG3061" s="425"/>
      <c r="IH3061" s="425"/>
      <c r="II3061" s="425"/>
      <c r="IJ3061" s="425"/>
      <c r="IK3061" s="425"/>
      <c r="IL3061" s="425"/>
      <c r="IM3061" s="425"/>
      <c r="IN3061" s="425"/>
      <c r="IO3061" s="425"/>
      <c r="IP3061" s="425"/>
      <c r="IQ3061" s="425"/>
      <c r="IR3061" s="425"/>
      <c r="IS3061" s="425"/>
      <c r="IT3061" s="425"/>
      <c r="IU3061" s="425"/>
      <c r="IV3061" s="425"/>
    </row>
    <row r="3062" s="428" customFormat="1" ht="27.6" customHeight="1" spans="2:256">
      <c r="B3062" s="465"/>
      <c r="GH3062" s="425"/>
      <c r="GI3062" s="425"/>
      <c r="GJ3062" s="425"/>
      <c r="GK3062" s="425"/>
      <c r="GL3062" s="425"/>
      <c r="GM3062" s="425"/>
      <c r="GN3062" s="425"/>
      <c r="GO3062" s="425"/>
      <c r="GP3062" s="425"/>
      <c r="GQ3062" s="425"/>
      <c r="GR3062" s="425"/>
      <c r="GS3062" s="425"/>
      <c r="GT3062" s="425"/>
      <c r="GU3062" s="425"/>
      <c r="GV3062" s="425"/>
      <c r="GW3062" s="425"/>
      <c r="GX3062" s="425"/>
      <c r="GY3062" s="425"/>
      <c r="GZ3062" s="425"/>
      <c r="HA3062" s="425"/>
      <c r="HB3062" s="425"/>
      <c r="HC3062" s="425"/>
      <c r="HD3062" s="425"/>
      <c r="HE3062" s="425"/>
      <c r="HF3062" s="425"/>
      <c r="HG3062" s="425"/>
      <c r="HH3062" s="425"/>
      <c r="HI3062" s="425"/>
      <c r="HJ3062" s="425"/>
      <c r="HK3062" s="425"/>
      <c r="HL3062" s="425"/>
      <c r="HM3062" s="425"/>
      <c r="HN3062" s="425"/>
      <c r="HO3062" s="425"/>
      <c r="HP3062" s="425"/>
      <c r="HQ3062" s="425"/>
      <c r="HR3062" s="425"/>
      <c r="HS3062" s="425"/>
      <c r="HT3062" s="425"/>
      <c r="HU3062" s="425"/>
      <c r="HV3062" s="425"/>
      <c r="HW3062" s="425"/>
      <c r="HX3062" s="425"/>
      <c r="HY3062" s="425"/>
      <c r="HZ3062" s="425"/>
      <c r="IA3062" s="425"/>
      <c r="IB3062" s="425"/>
      <c r="IC3062" s="425"/>
      <c r="ID3062" s="425"/>
      <c r="IE3062" s="425"/>
      <c r="IF3062" s="425"/>
      <c r="IG3062" s="425"/>
      <c r="IH3062" s="425"/>
      <c r="II3062" s="425"/>
      <c r="IJ3062" s="425"/>
      <c r="IK3062" s="425"/>
      <c r="IL3062" s="425"/>
      <c r="IM3062" s="425"/>
      <c r="IN3062" s="425"/>
      <c r="IO3062" s="425"/>
      <c r="IP3062" s="425"/>
      <c r="IQ3062" s="425"/>
      <c r="IR3062" s="425"/>
      <c r="IS3062" s="425"/>
      <c r="IT3062" s="425"/>
      <c r="IU3062" s="425"/>
      <c r="IV3062" s="425"/>
    </row>
    <row r="3063" s="428" customFormat="1" ht="27.6" customHeight="1" spans="2:256">
      <c r="B3063" s="465"/>
      <c r="GH3063" s="425"/>
      <c r="GI3063" s="425"/>
      <c r="GJ3063" s="425"/>
      <c r="GK3063" s="425"/>
      <c r="GL3063" s="425"/>
      <c r="GM3063" s="425"/>
      <c r="GN3063" s="425"/>
      <c r="GO3063" s="425"/>
      <c r="GP3063" s="425"/>
      <c r="GQ3063" s="425"/>
      <c r="GR3063" s="425"/>
      <c r="GS3063" s="425"/>
      <c r="GT3063" s="425"/>
      <c r="GU3063" s="425"/>
      <c r="GV3063" s="425"/>
      <c r="GW3063" s="425"/>
      <c r="GX3063" s="425"/>
      <c r="GY3063" s="425"/>
      <c r="GZ3063" s="425"/>
      <c r="HA3063" s="425"/>
      <c r="HB3063" s="425"/>
      <c r="HC3063" s="425"/>
      <c r="HD3063" s="425"/>
      <c r="HE3063" s="425"/>
      <c r="HF3063" s="425"/>
      <c r="HG3063" s="425"/>
      <c r="HH3063" s="425"/>
      <c r="HI3063" s="425"/>
      <c r="HJ3063" s="425"/>
      <c r="HK3063" s="425"/>
      <c r="HL3063" s="425"/>
      <c r="HM3063" s="425"/>
      <c r="HN3063" s="425"/>
      <c r="HO3063" s="425"/>
      <c r="HP3063" s="425"/>
      <c r="HQ3063" s="425"/>
      <c r="HR3063" s="425"/>
      <c r="HS3063" s="425"/>
      <c r="HT3063" s="425"/>
      <c r="HU3063" s="425"/>
      <c r="HV3063" s="425"/>
      <c r="HW3063" s="425"/>
      <c r="HX3063" s="425"/>
      <c r="HY3063" s="425"/>
      <c r="HZ3063" s="425"/>
      <c r="IA3063" s="425"/>
      <c r="IB3063" s="425"/>
      <c r="IC3063" s="425"/>
      <c r="ID3063" s="425"/>
      <c r="IE3063" s="425"/>
      <c r="IF3063" s="425"/>
      <c r="IG3063" s="425"/>
      <c r="IH3063" s="425"/>
      <c r="II3063" s="425"/>
      <c r="IJ3063" s="425"/>
      <c r="IK3063" s="425"/>
      <c r="IL3063" s="425"/>
      <c r="IM3063" s="425"/>
      <c r="IN3063" s="425"/>
      <c r="IO3063" s="425"/>
      <c r="IP3063" s="425"/>
      <c r="IQ3063" s="425"/>
      <c r="IR3063" s="425"/>
      <c r="IS3063" s="425"/>
      <c r="IT3063" s="425"/>
      <c r="IU3063" s="425"/>
      <c r="IV3063" s="425"/>
    </row>
    <row r="3064" s="428" customFormat="1" ht="27.6" customHeight="1" spans="2:256">
      <c r="B3064" s="465"/>
      <c r="GH3064" s="425"/>
      <c r="GI3064" s="425"/>
      <c r="GJ3064" s="425"/>
      <c r="GK3064" s="425"/>
      <c r="GL3064" s="425"/>
      <c r="GM3064" s="425"/>
      <c r="GN3064" s="425"/>
      <c r="GO3064" s="425"/>
      <c r="GP3064" s="425"/>
      <c r="GQ3064" s="425"/>
      <c r="GR3064" s="425"/>
      <c r="GS3064" s="425"/>
      <c r="GT3064" s="425"/>
      <c r="GU3064" s="425"/>
      <c r="GV3064" s="425"/>
      <c r="GW3064" s="425"/>
      <c r="GX3064" s="425"/>
      <c r="GY3064" s="425"/>
      <c r="GZ3064" s="425"/>
      <c r="HA3064" s="425"/>
      <c r="HB3064" s="425"/>
      <c r="HC3064" s="425"/>
      <c r="HD3064" s="425"/>
      <c r="HE3064" s="425"/>
      <c r="HF3064" s="425"/>
      <c r="HG3064" s="425"/>
      <c r="HH3064" s="425"/>
      <c r="HI3064" s="425"/>
      <c r="HJ3064" s="425"/>
      <c r="HK3064" s="425"/>
      <c r="HL3064" s="425"/>
      <c r="HM3064" s="425"/>
      <c r="HN3064" s="425"/>
      <c r="HO3064" s="425"/>
      <c r="HP3064" s="425"/>
      <c r="HQ3064" s="425"/>
      <c r="HR3064" s="425"/>
      <c r="HS3064" s="425"/>
      <c r="HT3064" s="425"/>
      <c r="HU3064" s="425"/>
      <c r="HV3064" s="425"/>
      <c r="HW3064" s="425"/>
      <c r="HX3064" s="425"/>
      <c r="HY3064" s="425"/>
      <c r="HZ3064" s="425"/>
      <c r="IA3064" s="425"/>
      <c r="IB3064" s="425"/>
      <c r="IC3064" s="425"/>
      <c r="ID3064" s="425"/>
      <c r="IE3064" s="425"/>
      <c r="IF3064" s="425"/>
      <c r="IG3064" s="425"/>
      <c r="IH3064" s="425"/>
      <c r="II3064" s="425"/>
      <c r="IJ3064" s="425"/>
      <c r="IK3064" s="425"/>
      <c r="IL3064" s="425"/>
      <c r="IM3064" s="425"/>
      <c r="IN3064" s="425"/>
      <c r="IO3064" s="425"/>
      <c r="IP3064" s="425"/>
      <c r="IQ3064" s="425"/>
      <c r="IR3064" s="425"/>
      <c r="IS3064" s="425"/>
      <c r="IT3064" s="425"/>
      <c r="IU3064" s="425"/>
      <c r="IV3064" s="425"/>
    </row>
    <row r="3065" s="428" customFormat="1" ht="27.6" customHeight="1" spans="2:256">
      <c r="B3065" s="465"/>
      <c r="GH3065" s="425"/>
      <c r="GI3065" s="425"/>
      <c r="GJ3065" s="425"/>
      <c r="GK3065" s="425"/>
      <c r="GL3065" s="425"/>
      <c r="GM3065" s="425"/>
      <c r="GN3065" s="425"/>
      <c r="GO3065" s="425"/>
      <c r="GP3065" s="425"/>
      <c r="GQ3065" s="425"/>
      <c r="GR3065" s="425"/>
      <c r="GS3065" s="425"/>
      <c r="GT3065" s="425"/>
      <c r="GU3065" s="425"/>
      <c r="GV3065" s="425"/>
      <c r="GW3065" s="425"/>
      <c r="GX3065" s="425"/>
      <c r="GY3065" s="425"/>
      <c r="GZ3065" s="425"/>
      <c r="HA3065" s="425"/>
      <c r="HB3065" s="425"/>
      <c r="HC3065" s="425"/>
      <c r="HD3065" s="425"/>
      <c r="HE3065" s="425"/>
      <c r="HF3065" s="425"/>
      <c r="HG3065" s="425"/>
      <c r="HH3065" s="425"/>
      <c r="HI3065" s="425"/>
      <c r="HJ3065" s="425"/>
      <c r="HK3065" s="425"/>
      <c r="HL3065" s="425"/>
      <c r="HM3065" s="425"/>
      <c r="HN3065" s="425"/>
      <c r="HO3065" s="425"/>
      <c r="HP3065" s="425"/>
      <c r="HQ3065" s="425"/>
      <c r="HR3065" s="425"/>
      <c r="HS3065" s="425"/>
      <c r="HT3065" s="425"/>
      <c r="HU3065" s="425"/>
      <c r="HV3065" s="425"/>
      <c r="HW3065" s="425"/>
      <c r="HX3065" s="425"/>
      <c r="HY3065" s="425"/>
      <c r="HZ3065" s="425"/>
      <c r="IA3065" s="425"/>
      <c r="IB3065" s="425"/>
      <c r="IC3065" s="425"/>
      <c r="ID3065" s="425"/>
      <c r="IE3065" s="425"/>
      <c r="IF3065" s="425"/>
      <c r="IG3065" s="425"/>
      <c r="IH3065" s="425"/>
      <c r="II3065" s="425"/>
      <c r="IJ3065" s="425"/>
      <c r="IK3065" s="425"/>
      <c r="IL3065" s="425"/>
      <c r="IM3065" s="425"/>
      <c r="IN3065" s="425"/>
      <c r="IO3065" s="425"/>
      <c r="IP3065" s="425"/>
      <c r="IQ3065" s="425"/>
      <c r="IR3065" s="425"/>
      <c r="IS3065" s="425"/>
      <c r="IT3065" s="425"/>
      <c r="IU3065" s="425"/>
      <c r="IV3065" s="425"/>
    </row>
    <row r="3066" s="428" customFormat="1" ht="27.6" customHeight="1" spans="2:256">
      <c r="B3066" s="465"/>
      <c r="GH3066" s="425"/>
      <c r="GI3066" s="425"/>
      <c r="GJ3066" s="425"/>
      <c r="GK3066" s="425"/>
      <c r="GL3066" s="425"/>
      <c r="GM3066" s="425"/>
      <c r="GN3066" s="425"/>
      <c r="GO3066" s="425"/>
      <c r="GP3066" s="425"/>
      <c r="GQ3066" s="425"/>
      <c r="GR3066" s="425"/>
      <c r="GS3066" s="425"/>
      <c r="GT3066" s="425"/>
      <c r="GU3066" s="425"/>
      <c r="GV3066" s="425"/>
      <c r="GW3066" s="425"/>
      <c r="GX3066" s="425"/>
      <c r="GY3066" s="425"/>
      <c r="GZ3066" s="425"/>
      <c r="HA3066" s="425"/>
      <c r="HB3066" s="425"/>
      <c r="HC3066" s="425"/>
      <c r="HD3066" s="425"/>
      <c r="HE3066" s="425"/>
      <c r="HF3066" s="425"/>
      <c r="HG3066" s="425"/>
      <c r="HH3066" s="425"/>
      <c r="HI3066" s="425"/>
      <c r="HJ3066" s="425"/>
      <c r="HK3066" s="425"/>
      <c r="HL3066" s="425"/>
      <c r="HM3066" s="425"/>
      <c r="HN3066" s="425"/>
      <c r="HO3066" s="425"/>
      <c r="HP3066" s="425"/>
      <c r="HQ3066" s="425"/>
      <c r="HR3066" s="425"/>
      <c r="HS3066" s="425"/>
      <c r="HT3066" s="425"/>
      <c r="HU3066" s="425"/>
      <c r="HV3066" s="425"/>
      <c r="HW3066" s="425"/>
      <c r="HX3066" s="425"/>
      <c r="HY3066" s="425"/>
      <c r="HZ3066" s="425"/>
      <c r="IA3066" s="425"/>
      <c r="IB3066" s="425"/>
      <c r="IC3066" s="425"/>
      <c r="ID3066" s="425"/>
      <c r="IE3066" s="425"/>
      <c r="IF3066" s="425"/>
      <c r="IG3066" s="425"/>
      <c r="IH3066" s="425"/>
      <c r="II3066" s="425"/>
      <c r="IJ3066" s="425"/>
      <c r="IK3066" s="425"/>
      <c r="IL3066" s="425"/>
      <c r="IM3066" s="425"/>
      <c r="IN3066" s="425"/>
      <c r="IO3066" s="425"/>
      <c r="IP3066" s="425"/>
      <c r="IQ3066" s="425"/>
      <c r="IR3066" s="425"/>
      <c r="IS3066" s="425"/>
      <c r="IT3066" s="425"/>
      <c r="IU3066" s="425"/>
      <c r="IV3066" s="425"/>
    </row>
    <row r="3067" s="428" customFormat="1" ht="27.6" customHeight="1" spans="2:256">
      <c r="B3067" s="465"/>
      <c r="GH3067" s="425"/>
      <c r="GI3067" s="425"/>
      <c r="GJ3067" s="425"/>
      <c r="GK3067" s="425"/>
      <c r="GL3067" s="425"/>
      <c r="GM3067" s="425"/>
      <c r="GN3067" s="425"/>
      <c r="GO3067" s="425"/>
      <c r="GP3067" s="425"/>
      <c r="GQ3067" s="425"/>
      <c r="GR3067" s="425"/>
      <c r="GS3067" s="425"/>
      <c r="GT3067" s="425"/>
      <c r="GU3067" s="425"/>
      <c r="GV3067" s="425"/>
      <c r="GW3067" s="425"/>
      <c r="GX3067" s="425"/>
      <c r="GY3067" s="425"/>
      <c r="GZ3067" s="425"/>
      <c r="HA3067" s="425"/>
      <c r="HB3067" s="425"/>
      <c r="HC3067" s="425"/>
      <c r="HD3067" s="425"/>
      <c r="HE3067" s="425"/>
      <c r="HF3067" s="425"/>
      <c r="HG3067" s="425"/>
      <c r="HH3067" s="425"/>
      <c r="HI3067" s="425"/>
      <c r="HJ3067" s="425"/>
      <c r="HK3067" s="425"/>
      <c r="HL3067" s="425"/>
      <c r="HM3067" s="425"/>
      <c r="HN3067" s="425"/>
      <c r="HO3067" s="425"/>
      <c r="HP3067" s="425"/>
      <c r="HQ3067" s="425"/>
      <c r="HR3067" s="425"/>
      <c r="HS3067" s="425"/>
      <c r="HT3067" s="425"/>
      <c r="HU3067" s="425"/>
      <c r="HV3067" s="425"/>
      <c r="HW3067" s="425"/>
      <c r="HX3067" s="425"/>
      <c r="HY3067" s="425"/>
      <c r="HZ3067" s="425"/>
      <c r="IA3067" s="425"/>
      <c r="IB3067" s="425"/>
      <c r="IC3067" s="425"/>
      <c r="ID3067" s="425"/>
      <c r="IE3067" s="425"/>
      <c r="IF3067" s="425"/>
      <c r="IG3067" s="425"/>
      <c r="IH3067" s="425"/>
      <c r="II3067" s="425"/>
      <c r="IJ3067" s="425"/>
      <c r="IK3067" s="425"/>
      <c r="IL3067" s="425"/>
      <c r="IM3067" s="425"/>
      <c r="IN3067" s="425"/>
      <c r="IO3067" s="425"/>
      <c r="IP3067" s="425"/>
      <c r="IQ3067" s="425"/>
      <c r="IR3067" s="425"/>
      <c r="IS3067" s="425"/>
      <c r="IT3067" s="425"/>
      <c r="IU3067" s="425"/>
      <c r="IV3067" s="425"/>
    </row>
    <row r="3068" s="428" customFormat="1" ht="27.6" customHeight="1" spans="2:256">
      <c r="B3068" s="465"/>
      <c r="GH3068" s="425"/>
      <c r="GI3068" s="425"/>
      <c r="GJ3068" s="425"/>
      <c r="GK3068" s="425"/>
      <c r="GL3068" s="425"/>
      <c r="GM3068" s="425"/>
      <c r="GN3068" s="425"/>
      <c r="GO3068" s="425"/>
      <c r="GP3068" s="425"/>
      <c r="GQ3068" s="425"/>
      <c r="GR3068" s="425"/>
      <c r="GS3068" s="425"/>
      <c r="GT3068" s="425"/>
      <c r="GU3068" s="425"/>
      <c r="GV3068" s="425"/>
      <c r="GW3068" s="425"/>
      <c r="GX3068" s="425"/>
      <c r="GY3068" s="425"/>
      <c r="GZ3068" s="425"/>
      <c r="HA3068" s="425"/>
      <c r="HB3068" s="425"/>
      <c r="HC3068" s="425"/>
      <c r="HD3068" s="425"/>
      <c r="HE3068" s="425"/>
      <c r="HF3068" s="425"/>
      <c r="HG3068" s="425"/>
      <c r="HH3068" s="425"/>
      <c r="HI3068" s="425"/>
      <c r="HJ3068" s="425"/>
      <c r="HK3068" s="425"/>
      <c r="HL3068" s="425"/>
      <c r="HM3068" s="425"/>
      <c r="HN3068" s="425"/>
      <c r="HO3068" s="425"/>
      <c r="HP3068" s="425"/>
      <c r="HQ3068" s="425"/>
      <c r="HR3068" s="425"/>
      <c r="HS3068" s="425"/>
      <c r="HT3068" s="425"/>
      <c r="HU3068" s="425"/>
      <c r="HV3068" s="425"/>
      <c r="HW3068" s="425"/>
      <c r="HX3068" s="425"/>
      <c r="HY3068" s="425"/>
      <c r="HZ3068" s="425"/>
      <c r="IA3068" s="425"/>
      <c r="IB3068" s="425"/>
      <c r="IC3068" s="425"/>
      <c r="ID3068" s="425"/>
      <c r="IE3068" s="425"/>
      <c r="IF3068" s="425"/>
      <c r="IG3068" s="425"/>
      <c r="IH3068" s="425"/>
      <c r="II3068" s="425"/>
      <c r="IJ3068" s="425"/>
      <c r="IK3068" s="425"/>
      <c r="IL3068" s="425"/>
      <c r="IM3068" s="425"/>
      <c r="IN3068" s="425"/>
      <c r="IO3068" s="425"/>
      <c r="IP3068" s="425"/>
      <c r="IQ3068" s="425"/>
      <c r="IR3068" s="425"/>
      <c r="IS3068" s="425"/>
      <c r="IT3068" s="425"/>
      <c r="IU3068" s="425"/>
      <c r="IV3068" s="425"/>
    </row>
    <row r="3069" s="428" customFormat="1" ht="27.6" customHeight="1" spans="2:256">
      <c r="B3069" s="465"/>
      <c r="GH3069" s="425"/>
      <c r="GI3069" s="425"/>
      <c r="GJ3069" s="425"/>
      <c r="GK3069" s="425"/>
      <c r="GL3069" s="425"/>
      <c r="GM3069" s="425"/>
      <c r="GN3069" s="425"/>
      <c r="GO3069" s="425"/>
      <c r="GP3069" s="425"/>
      <c r="GQ3069" s="425"/>
      <c r="GR3069" s="425"/>
      <c r="GS3069" s="425"/>
      <c r="GT3069" s="425"/>
      <c r="GU3069" s="425"/>
      <c r="GV3069" s="425"/>
      <c r="GW3069" s="425"/>
      <c r="GX3069" s="425"/>
      <c r="GY3069" s="425"/>
      <c r="GZ3069" s="425"/>
      <c r="HA3069" s="425"/>
      <c r="HB3069" s="425"/>
      <c r="HC3069" s="425"/>
      <c r="HD3069" s="425"/>
      <c r="HE3069" s="425"/>
      <c r="HF3069" s="425"/>
      <c r="HG3069" s="425"/>
      <c r="HH3069" s="425"/>
      <c r="HI3069" s="425"/>
      <c r="HJ3069" s="425"/>
      <c r="HK3069" s="425"/>
      <c r="HL3069" s="425"/>
      <c r="HM3069" s="425"/>
      <c r="HN3069" s="425"/>
      <c r="HO3069" s="425"/>
      <c r="HP3069" s="425"/>
      <c r="HQ3069" s="425"/>
      <c r="HR3069" s="425"/>
      <c r="HS3069" s="425"/>
      <c r="HT3069" s="425"/>
      <c r="HU3069" s="425"/>
      <c r="HV3069" s="425"/>
      <c r="HW3069" s="425"/>
      <c r="HX3069" s="425"/>
      <c r="HY3069" s="425"/>
      <c r="HZ3069" s="425"/>
      <c r="IA3069" s="425"/>
      <c r="IB3069" s="425"/>
      <c r="IC3069" s="425"/>
      <c r="ID3069" s="425"/>
      <c r="IE3069" s="425"/>
      <c r="IF3069" s="425"/>
      <c r="IG3069" s="425"/>
      <c r="IH3069" s="425"/>
      <c r="II3069" s="425"/>
      <c r="IJ3069" s="425"/>
      <c r="IK3069" s="425"/>
      <c r="IL3069" s="425"/>
      <c r="IM3069" s="425"/>
      <c r="IN3069" s="425"/>
      <c r="IO3069" s="425"/>
      <c r="IP3069" s="425"/>
      <c r="IQ3069" s="425"/>
      <c r="IR3069" s="425"/>
      <c r="IS3069" s="425"/>
      <c r="IT3069" s="425"/>
      <c r="IU3069" s="425"/>
      <c r="IV3069" s="425"/>
    </row>
    <row r="3070" s="428" customFormat="1" ht="27.6" customHeight="1" spans="2:256">
      <c r="B3070" s="465"/>
      <c r="GH3070" s="425"/>
      <c r="GI3070" s="425"/>
      <c r="GJ3070" s="425"/>
      <c r="GK3070" s="425"/>
      <c r="GL3070" s="425"/>
      <c r="GM3070" s="425"/>
      <c r="GN3070" s="425"/>
      <c r="GO3070" s="425"/>
      <c r="GP3070" s="425"/>
      <c r="GQ3070" s="425"/>
      <c r="GR3070" s="425"/>
      <c r="GS3070" s="425"/>
      <c r="GT3070" s="425"/>
      <c r="GU3070" s="425"/>
      <c r="GV3070" s="425"/>
      <c r="GW3070" s="425"/>
      <c r="GX3070" s="425"/>
      <c r="GY3070" s="425"/>
      <c r="GZ3070" s="425"/>
      <c r="HA3070" s="425"/>
      <c r="HB3070" s="425"/>
      <c r="HC3070" s="425"/>
      <c r="HD3070" s="425"/>
      <c r="HE3070" s="425"/>
      <c r="HF3070" s="425"/>
      <c r="HG3070" s="425"/>
      <c r="HH3070" s="425"/>
      <c r="HI3070" s="425"/>
      <c r="HJ3070" s="425"/>
      <c r="HK3070" s="425"/>
      <c r="HL3070" s="425"/>
      <c r="HM3070" s="425"/>
      <c r="HN3070" s="425"/>
      <c r="HO3070" s="425"/>
      <c r="HP3070" s="425"/>
      <c r="HQ3070" s="425"/>
      <c r="HR3070" s="425"/>
      <c r="HS3070" s="425"/>
      <c r="HT3070" s="425"/>
      <c r="HU3070" s="425"/>
      <c r="HV3070" s="425"/>
      <c r="HW3070" s="425"/>
      <c r="HX3070" s="425"/>
      <c r="HY3070" s="425"/>
      <c r="HZ3070" s="425"/>
      <c r="IA3070" s="425"/>
      <c r="IB3070" s="425"/>
      <c r="IC3070" s="425"/>
      <c r="ID3070" s="425"/>
      <c r="IE3070" s="425"/>
      <c r="IF3070" s="425"/>
      <c r="IG3070" s="425"/>
      <c r="IH3070" s="425"/>
      <c r="II3070" s="425"/>
      <c r="IJ3070" s="425"/>
      <c r="IK3070" s="425"/>
      <c r="IL3070" s="425"/>
      <c r="IM3070" s="425"/>
      <c r="IN3070" s="425"/>
      <c r="IO3070" s="425"/>
      <c r="IP3070" s="425"/>
      <c r="IQ3070" s="425"/>
      <c r="IR3070" s="425"/>
      <c r="IS3070" s="425"/>
      <c r="IT3070" s="425"/>
      <c r="IU3070" s="425"/>
      <c r="IV3070" s="425"/>
    </row>
    <row r="3071" s="428" customFormat="1" ht="27.6" customHeight="1" spans="2:256">
      <c r="B3071" s="465"/>
      <c r="GH3071" s="425"/>
      <c r="GI3071" s="425"/>
      <c r="GJ3071" s="425"/>
      <c r="GK3071" s="425"/>
      <c r="GL3071" s="425"/>
      <c r="GM3071" s="425"/>
      <c r="GN3071" s="425"/>
      <c r="GO3071" s="425"/>
      <c r="GP3071" s="425"/>
      <c r="GQ3071" s="425"/>
      <c r="GR3071" s="425"/>
      <c r="GS3071" s="425"/>
      <c r="GT3071" s="425"/>
      <c r="GU3071" s="425"/>
      <c r="GV3071" s="425"/>
      <c r="GW3071" s="425"/>
      <c r="GX3071" s="425"/>
      <c r="GY3071" s="425"/>
      <c r="GZ3071" s="425"/>
      <c r="HA3071" s="425"/>
      <c r="HB3071" s="425"/>
      <c r="HC3071" s="425"/>
      <c r="HD3071" s="425"/>
      <c r="HE3071" s="425"/>
      <c r="HF3071" s="425"/>
      <c r="HG3071" s="425"/>
      <c r="HH3071" s="425"/>
      <c r="HI3071" s="425"/>
      <c r="HJ3071" s="425"/>
      <c r="HK3071" s="425"/>
      <c r="HL3071" s="425"/>
      <c r="HM3071" s="425"/>
      <c r="HN3071" s="425"/>
      <c r="HO3071" s="425"/>
      <c r="HP3071" s="425"/>
      <c r="HQ3071" s="425"/>
      <c r="HR3071" s="425"/>
      <c r="HS3071" s="425"/>
      <c r="HT3071" s="425"/>
      <c r="HU3071" s="425"/>
      <c r="HV3071" s="425"/>
      <c r="HW3071" s="425"/>
      <c r="HX3071" s="425"/>
      <c r="HY3071" s="425"/>
      <c r="HZ3071" s="425"/>
      <c r="IA3071" s="425"/>
      <c r="IB3071" s="425"/>
      <c r="IC3071" s="425"/>
      <c r="ID3071" s="425"/>
      <c r="IE3071" s="425"/>
      <c r="IF3071" s="425"/>
      <c r="IG3071" s="425"/>
      <c r="IH3071" s="425"/>
      <c r="II3071" s="425"/>
      <c r="IJ3071" s="425"/>
      <c r="IK3071" s="425"/>
      <c r="IL3071" s="425"/>
      <c r="IM3071" s="425"/>
      <c r="IN3071" s="425"/>
      <c r="IO3071" s="425"/>
      <c r="IP3071" s="425"/>
      <c r="IQ3071" s="425"/>
      <c r="IR3071" s="425"/>
      <c r="IS3071" s="425"/>
      <c r="IT3071" s="425"/>
      <c r="IU3071" s="425"/>
      <c r="IV3071" s="425"/>
    </row>
    <row r="3072" s="428" customFormat="1" ht="27.6" customHeight="1" spans="2:256">
      <c r="B3072" s="465"/>
      <c r="GH3072" s="425"/>
      <c r="GI3072" s="425"/>
      <c r="GJ3072" s="425"/>
      <c r="GK3072" s="425"/>
      <c r="GL3072" s="425"/>
      <c r="GM3072" s="425"/>
      <c r="GN3072" s="425"/>
      <c r="GO3072" s="425"/>
      <c r="GP3072" s="425"/>
      <c r="GQ3072" s="425"/>
      <c r="GR3072" s="425"/>
      <c r="GS3072" s="425"/>
      <c r="GT3072" s="425"/>
      <c r="GU3072" s="425"/>
      <c r="GV3072" s="425"/>
      <c r="GW3072" s="425"/>
      <c r="GX3072" s="425"/>
      <c r="GY3072" s="425"/>
      <c r="GZ3072" s="425"/>
      <c r="HA3072" s="425"/>
      <c r="HB3072" s="425"/>
      <c r="HC3072" s="425"/>
      <c r="HD3072" s="425"/>
      <c r="HE3072" s="425"/>
      <c r="HF3072" s="425"/>
      <c r="HG3072" s="425"/>
      <c r="HH3072" s="425"/>
      <c r="HI3072" s="425"/>
      <c r="HJ3072" s="425"/>
      <c r="HK3072" s="425"/>
      <c r="HL3072" s="425"/>
      <c r="HM3072" s="425"/>
      <c r="HN3072" s="425"/>
      <c r="HO3072" s="425"/>
      <c r="HP3072" s="425"/>
      <c r="HQ3072" s="425"/>
      <c r="HR3072" s="425"/>
      <c r="HS3072" s="425"/>
      <c r="HT3072" s="425"/>
      <c r="HU3072" s="425"/>
      <c r="HV3072" s="425"/>
      <c r="HW3072" s="425"/>
      <c r="HX3072" s="425"/>
      <c r="HY3072" s="425"/>
      <c r="HZ3072" s="425"/>
      <c r="IA3072" s="425"/>
      <c r="IB3072" s="425"/>
      <c r="IC3072" s="425"/>
      <c r="ID3072" s="425"/>
      <c r="IE3072" s="425"/>
      <c r="IF3072" s="425"/>
      <c r="IG3072" s="425"/>
      <c r="IH3072" s="425"/>
      <c r="II3072" s="425"/>
      <c r="IJ3072" s="425"/>
      <c r="IK3072" s="425"/>
      <c r="IL3072" s="425"/>
      <c r="IM3072" s="425"/>
      <c r="IN3072" s="425"/>
      <c r="IO3072" s="425"/>
      <c r="IP3072" s="425"/>
      <c r="IQ3072" s="425"/>
      <c r="IR3072" s="425"/>
      <c r="IS3072" s="425"/>
      <c r="IT3072" s="425"/>
      <c r="IU3072" s="425"/>
      <c r="IV3072" s="425"/>
    </row>
    <row r="3073" s="428" customFormat="1" ht="27.6" customHeight="1" spans="2:256">
      <c r="B3073" s="465"/>
      <c r="GH3073" s="425"/>
      <c r="GI3073" s="425"/>
      <c r="GJ3073" s="425"/>
      <c r="GK3073" s="425"/>
      <c r="GL3073" s="425"/>
      <c r="GM3073" s="425"/>
      <c r="GN3073" s="425"/>
      <c r="GO3073" s="425"/>
      <c r="GP3073" s="425"/>
      <c r="GQ3073" s="425"/>
      <c r="GR3073" s="425"/>
      <c r="GS3073" s="425"/>
      <c r="GT3073" s="425"/>
      <c r="GU3073" s="425"/>
      <c r="GV3073" s="425"/>
      <c r="GW3073" s="425"/>
      <c r="GX3073" s="425"/>
      <c r="GY3073" s="425"/>
      <c r="GZ3073" s="425"/>
      <c r="HA3073" s="425"/>
      <c r="HB3073" s="425"/>
      <c r="HC3073" s="425"/>
      <c r="HD3073" s="425"/>
      <c r="HE3073" s="425"/>
      <c r="HF3073" s="425"/>
      <c r="HG3073" s="425"/>
      <c r="HH3073" s="425"/>
      <c r="HI3073" s="425"/>
      <c r="HJ3073" s="425"/>
      <c r="HK3073" s="425"/>
      <c r="HL3073" s="425"/>
      <c r="HM3073" s="425"/>
      <c r="HN3073" s="425"/>
      <c r="HO3073" s="425"/>
      <c r="HP3073" s="425"/>
      <c r="HQ3073" s="425"/>
      <c r="HR3073" s="425"/>
      <c r="HS3073" s="425"/>
      <c r="HT3073" s="425"/>
      <c r="HU3073" s="425"/>
      <c r="HV3073" s="425"/>
      <c r="HW3073" s="425"/>
      <c r="HX3073" s="425"/>
      <c r="HY3073" s="425"/>
      <c r="HZ3073" s="425"/>
      <c r="IA3073" s="425"/>
      <c r="IB3073" s="425"/>
      <c r="IC3073" s="425"/>
      <c r="ID3073" s="425"/>
      <c r="IE3073" s="425"/>
      <c r="IF3073" s="425"/>
      <c r="IG3073" s="425"/>
      <c r="IH3073" s="425"/>
      <c r="II3073" s="425"/>
      <c r="IJ3073" s="425"/>
      <c r="IK3073" s="425"/>
      <c r="IL3073" s="425"/>
      <c r="IM3073" s="425"/>
      <c r="IN3073" s="425"/>
      <c r="IO3073" s="425"/>
      <c r="IP3073" s="425"/>
      <c r="IQ3073" s="425"/>
      <c r="IR3073" s="425"/>
      <c r="IS3073" s="425"/>
      <c r="IT3073" s="425"/>
      <c r="IU3073" s="425"/>
      <c r="IV3073" s="425"/>
    </row>
    <row r="3074" s="428" customFormat="1" ht="27.6" customHeight="1" spans="2:256">
      <c r="B3074" s="465"/>
      <c r="GH3074" s="425"/>
      <c r="GI3074" s="425"/>
      <c r="GJ3074" s="425"/>
      <c r="GK3074" s="425"/>
      <c r="GL3074" s="425"/>
      <c r="GM3074" s="425"/>
      <c r="GN3074" s="425"/>
      <c r="GO3074" s="425"/>
      <c r="GP3074" s="425"/>
      <c r="GQ3074" s="425"/>
      <c r="GR3074" s="425"/>
      <c r="GS3074" s="425"/>
      <c r="GT3074" s="425"/>
      <c r="GU3074" s="425"/>
      <c r="GV3074" s="425"/>
      <c r="GW3074" s="425"/>
      <c r="GX3074" s="425"/>
      <c r="GY3074" s="425"/>
      <c r="GZ3074" s="425"/>
      <c r="HA3074" s="425"/>
      <c r="HB3074" s="425"/>
      <c r="HC3074" s="425"/>
      <c r="HD3074" s="425"/>
      <c r="HE3074" s="425"/>
      <c r="HF3074" s="425"/>
      <c r="HG3074" s="425"/>
      <c r="HH3074" s="425"/>
      <c r="HI3074" s="425"/>
      <c r="HJ3074" s="425"/>
      <c r="HK3074" s="425"/>
      <c r="HL3074" s="425"/>
      <c r="HM3074" s="425"/>
      <c r="HN3074" s="425"/>
      <c r="HO3074" s="425"/>
      <c r="HP3074" s="425"/>
      <c r="HQ3074" s="425"/>
      <c r="HR3074" s="425"/>
      <c r="HS3074" s="425"/>
      <c r="HT3074" s="425"/>
      <c r="HU3074" s="425"/>
      <c r="HV3074" s="425"/>
      <c r="HW3074" s="425"/>
      <c r="HX3074" s="425"/>
      <c r="HY3074" s="425"/>
      <c r="HZ3074" s="425"/>
      <c r="IA3074" s="425"/>
      <c r="IB3074" s="425"/>
      <c r="IC3074" s="425"/>
      <c r="ID3074" s="425"/>
      <c r="IE3074" s="425"/>
      <c r="IF3074" s="425"/>
      <c r="IG3074" s="425"/>
      <c r="IH3074" s="425"/>
      <c r="II3074" s="425"/>
      <c r="IJ3074" s="425"/>
      <c r="IK3074" s="425"/>
      <c r="IL3074" s="425"/>
      <c r="IM3074" s="425"/>
      <c r="IN3074" s="425"/>
      <c r="IO3074" s="425"/>
      <c r="IP3074" s="425"/>
      <c r="IQ3074" s="425"/>
      <c r="IR3074" s="425"/>
      <c r="IS3074" s="425"/>
      <c r="IT3074" s="425"/>
      <c r="IU3074" s="425"/>
      <c r="IV3074" s="425"/>
    </row>
    <row r="3075" s="428" customFormat="1" ht="27.6" customHeight="1" spans="2:256">
      <c r="B3075" s="465"/>
      <c r="GH3075" s="425"/>
      <c r="GI3075" s="425"/>
      <c r="GJ3075" s="425"/>
      <c r="GK3075" s="425"/>
      <c r="GL3075" s="425"/>
      <c r="GM3075" s="425"/>
      <c r="GN3075" s="425"/>
      <c r="GO3075" s="425"/>
      <c r="GP3075" s="425"/>
      <c r="GQ3075" s="425"/>
      <c r="GR3075" s="425"/>
      <c r="GS3075" s="425"/>
      <c r="GT3075" s="425"/>
      <c r="GU3075" s="425"/>
      <c r="GV3075" s="425"/>
      <c r="GW3075" s="425"/>
      <c r="GX3075" s="425"/>
      <c r="GY3075" s="425"/>
      <c r="GZ3075" s="425"/>
      <c r="HA3075" s="425"/>
      <c r="HB3075" s="425"/>
      <c r="HC3075" s="425"/>
      <c r="HD3075" s="425"/>
      <c r="HE3075" s="425"/>
      <c r="HF3075" s="425"/>
      <c r="HG3075" s="425"/>
      <c r="HH3075" s="425"/>
      <c r="HI3075" s="425"/>
      <c r="HJ3075" s="425"/>
      <c r="HK3075" s="425"/>
      <c r="HL3075" s="425"/>
      <c r="HM3075" s="425"/>
      <c r="HN3075" s="425"/>
      <c r="HO3075" s="425"/>
      <c r="HP3075" s="425"/>
      <c r="HQ3075" s="425"/>
      <c r="HR3075" s="425"/>
      <c r="HS3075" s="425"/>
      <c r="HT3075" s="425"/>
      <c r="HU3075" s="425"/>
      <c r="HV3075" s="425"/>
      <c r="HW3075" s="425"/>
      <c r="HX3075" s="425"/>
      <c r="HY3075" s="425"/>
      <c r="HZ3075" s="425"/>
      <c r="IA3075" s="425"/>
      <c r="IB3075" s="425"/>
      <c r="IC3075" s="425"/>
      <c r="ID3075" s="425"/>
      <c r="IE3075" s="425"/>
      <c r="IF3075" s="425"/>
      <c r="IG3075" s="425"/>
      <c r="IH3075" s="425"/>
      <c r="II3075" s="425"/>
      <c r="IJ3075" s="425"/>
      <c r="IK3075" s="425"/>
      <c r="IL3075" s="425"/>
      <c r="IM3075" s="425"/>
      <c r="IN3075" s="425"/>
      <c r="IO3075" s="425"/>
      <c r="IP3075" s="425"/>
      <c r="IQ3075" s="425"/>
      <c r="IR3075" s="425"/>
      <c r="IS3075" s="425"/>
      <c r="IT3075" s="425"/>
      <c r="IU3075" s="425"/>
      <c r="IV3075" s="425"/>
    </row>
    <row r="3076" s="428" customFormat="1" ht="27.6" customHeight="1" spans="2:256">
      <c r="B3076" s="465"/>
      <c r="GH3076" s="425"/>
      <c r="GI3076" s="425"/>
      <c r="GJ3076" s="425"/>
      <c r="GK3076" s="425"/>
      <c r="GL3076" s="425"/>
      <c r="GM3076" s="425"/>
      <c r="GN3076" s="425"/>
      <c r="GO3076" s="425"/>
      <c r="GP3076" s="425"/>
      <c r="GQ3076" s="425"/>
      <c r="GR3076" s="425"/>
      <c r="GS3076" s="425"/>
      <c r="GT3076" s="425"/>
      <c r="GU3076" s="425"/>
      <c r="GV3076" s="425"/>
      <c r="GW3076" s="425"/>
      <c r="GX3076" s="425"/>
      <c r="GY3076" s="425"/>
      <c r="GZ3076" s="425"/>
      <c r="HA3076" s="425"/>
      <c r="HB3076" s="425"/>
      <c r="HC3076" s="425"/>
      <c r="HD3076" s="425"/>
      <c r="HE3076" s="425"/>
      <c r="HF3076" s="425"/>
      <c r="HG3076" s="425"/>
      <c r="HH3076" s="425"/>
      <c r="HI3076" s="425"/>
      <c r="HJ3076" s="425"/>
      <c r="HK3076" s="425"/>
      <c r="HL3076" s="425"/>
      <c r="HM3076" s="425"/>
      <c r="HN3076" s="425"/>
      <c r="HO3076" s="425"/>
      <c r="HP3076" s="425"/>
      <c r="HQ3076" s="425"/>
      <c r="HR3076" s="425"/>
      <c r="HS3076" s="425"/>
      <c r="HT3076" s="425"/>
      <c r="HU3076" s="425"/>
      <c r="HV3076" s="425"/>
      <c r="HW3076" s="425"/>
      <c r="HX3076" s="425"/>
      <c r="HY3076" s="425"/>
      <c r="HZ3076" s="425"/>
      <c r="IA3076" s="425"/>
      <c r="IB3076" s="425"/>
      <c r="IC3076" s="425"/>
      <c r="ID3076" s="425"/>
      <c r="IE3076" s="425"/>
      <c r="IF3076" s="425"/>
      <c r="IG3076" s="425"/>
      <c r="IH3076" s="425"/>
      <c r="II3076" s="425"/>
      <c r="IJ3076" s="425"/>
      <c r="IK3076" s="425"/>
      <c r="IL3076" s="425"/>
      <c r="IM3076" s="425"/>
      <c r="IN3076" s="425"/>
      <c r="IO3076" s="425"/>
      <c r="IP3076" s="425"/>
      <c r="IQ3076" s="425"/>
      <c r="IR3076" s="425"/>
      <c r="IS3076" s="425"/>
      <c r="IT3076" s="425"/>
      <c r="IU3076" s="425"/>
      <c r="IV3076" s="425"/>
    </row>
    <row r="3077" s="428" customFormat="1" ht="27.6" customHeight="1" spans="2:256">
      <c r="B3077" s="465"/>
      <c r="GH3077" s="425"/>
      <c r="GI3077" s="425"/>
      <c r="GJ3077" s="425"/>
      <c r="GK3077" s="425"/>
      <c r="GL3077" s="425"/>
      <c r="GM3077" s="425"/>
      <c r="GN3077" s="425"/>
      <c r="GO3077" s="425"/>
      <c r="GP3077" s="425"/>
      <c r="GQ3077" s="425"/>
      <c r="GR3077" s="425"/>
      <c r="GS3077" s="425"/>
      <c r="GT3077" s="425"/>
      <c r="GU3077" s="425"/>
      <c r="GV3077" s="425"/>
      <c r="GW3077" s="425"/>
      <c r="GX3077" s="425"/>
      <c r="GY3077" s="425"/>
      <c r="GZ3077" s="425"/>
      <c r="HA3077" s="425"/>
      <c r="HB3077" s="425"/>
      <c r="HC3077" s="425"/>
      <c r="HD3077" s="425"/>
      <c r="HE3077" s="425"/>
      <c r="HF3077" s="425"/>
      <c r="HG3077" s="425"/>
      <c r="HH3077" s="425"/>
      <c r="HI3077" s="425"/>
      <c r="HJ3077" s="425"/>
      <c r="HK3077" s="425"/>
      <c r="HL3077" s="425"/>
      <c r="HM3077" s="425"/>
      <c r="HN3077" s="425"/>
      <c r="HO3077" s="425"/>
      <c r="HP3077" s="425"/>
      <c r="HQ3077" s="425"/>
      <c r="HR3077" s="425"/>
      <c r="HS3077" s="425"/>
      <c r="HT3077" s="425"/>
      <c r="HU3077" s="425"/>
      <c r="HV3077" s="425"/>
      <c r="HW3077" s="425"/>
      <c r="HX3077" s="425"/>
      <c r="HY3077" s="425"/>
      <c r="HZ3077" s="425"/>
      <c r="IA3077" s="425"/>
      <c r="IB3077" s="425"/>
      <c r="IC3077" s="425"/>
      <c r="ID3077" s="425"/>
      <c r="IE3077" s="425"/>
      <c r="IF3077" s="425"/>
      <c r="IG3077" s="425"/>
      <c r="IH3077" s="425"/>
      <c r="II3077" s="425"/>
      <c r="IJ3077" s="425"/>
      <c r="IK3077" s="425"/>
      <c r="IL3077" s="425"/>
      <c r="IM3077" s="425"/>
      <c r="IN3077" s="425"/>
      <c r="IO3077" s="425"/>
      <c r="IP3077" s="425"/>
      <c r="IQ3077" s="425"/>
      <c r="IR3077" s="425"/>
      <c r="IS3077" s="425"/>
      <c r="IT3077" s="425"/>
      <c r="IU3077" s="425"/>
      <c r="IV3077" s="425"/>
    </row>
    <row r="3078" s="428" customFormat="1" ht="27.6" customHeight="1" spans="2:256">
      <c r="B3078" s="465"/>
      <c r="GH3078" s="425"/>
      <c r="GI3078" s="425"/>
      <c r="GJ3078" s="425"/>
      <c r="GK3078" s="425"/>
      <c r="GL3078" s="425"/>
      <c r="GM3078" s="425"/>
      <c r="GN3078" s="425"/>
      <c r="GO3078" s="425"/>
      <c r="GP3078" s="425"/>
      <c r="GQ3078" s="425"/>
      <c r="GR3078" s="425"/>
      <c r="GS3078" s="425"/>
      <c r="GT3078" s="425"/>
      <c r="GU3078" s="425"/>
      <c r="GV3078" s="425"/>
      <c r="GW3078" s="425"/>
      <c r="GX3078" s="425"/>
      <c r="GY3078" s="425"/>
      <c r="GZ3078" s="425"/>
      <c r="HA3078" s="425"/>
      <c r="HB3078" s="425"/>
      <c r="HC3078" s="425"/>
      <c r="HD3078" s="425"/>
      <c r="HE3078" s="425"/>
      <c r="HF3078" s="425"/>
      <c r="HG3078" s="425"/>
      <c r="HH3078" s="425"/>
      <c r="HI3078" s="425"/>
      <c r="HJ3078" s="425"/>
      <c r="HK3078" s="425"/>
      <c r="HL3078" s="425"/>
      <c r="HM3078" s="425"/>
      <c r="HN3078" s="425"/>
      <c r="HO3078" s="425"/>
      <c r="HP3078" s="425"/>
      <c r="HQ3078" s="425"/>
      <c r="HR3078" s="425"/>
      <c r="HS3078" s="425"/>
      <c r="HT3078" s="425"/>
      <c r="HU3078" s="425"/>
      <c r="HV3078" s="425"/>
      <c r="HW3078" s="425"/>
      <c r="HX3078" s="425"/>
      <c r="HY3078" s="425"/>
      <c r="HZ3078" s="425"/>
      <c r="IA3078" s="425"/>
      <c r="IB3078" s="425"/>
      <c r="IC3078" s="425"/>
      <c r="ID3078" s="425"/>
      <c r="IE3078" s="425"/>
      <c r="IF3078" s="425"/>
      <c r="IG3078" s="425"/>
      <c r="IH3078" s="425"/>
      <c r="II3078" s="425"/>
      <c r="IJ3078" s="425"/>
      <c r="IK3078" s="425"/>
      <c r="IL3078" s="425"/>
      <c r="IM3078" s="425"/>
      <c r="IN3078" s="425"/>
      <c r="IO3078" s="425"/>
      <c r="IP3078" s="425"/>
      <c r="IQ3078" s="425"/>
      <c r="IR3078" s="425"/>
      <c r="IS3078" s="425"/>
      <c r="IT3078" s="425"/>
      <c r="IU3078" s="425"/>
      <c r="IV3078" s="425"/>
    </row>
    <row r="3079" s="428" customFormat="1" ht="27.6" customHeight="1" spans="2:256">
      <c r="B3079" s="465"/>
      <c r="GH3079" s="425"/>
      <c r="GI3079" s="425"/>
      <c r="GJ3079" s="425"/>
      <c r="GK3079" s="425"/>
      <c r="GL3079" s="425"/>
      <c r="GM3079" s="425"/>
      <c r="GN3079" s="425"/>
      <c r="GO3079" s="425"/>
      <c r="GP3079" s="425"/>
      <c r="GQ3079" s="425"/>
      <c r="GR3079" s="425"/>
      <c r="GS3079" s="425"/>
      <c r="GT3079" s="425"/>
      <c r="GU3079" s="425"/>
      <c r="GV3079" s="425"/>
      <c r="GW3079" s="425"/>
      <c r="GX3079" s="425"/>
      <c r="GY3079" s="425"/>
      <c r="GZ3079" s="425"/>
      <c r="HA3079" s="425"/>
      <c r="HB3079" s="425"/>
      <c r="HC3079" s="425"/>
      <c r="HD3079" s="425"/>
      <c r="HE3079" s="425"/>
      <c r="HF3079" s="425"/>
      <c r="HG3079" s="425"/>
      <c r="HH3079" s="425"/>
      <c r="HI3079" s="425"/>
      <c r="HJ3079" s="425"/>
      <c r="HK3079" s="425"/>
      <c r="HL3079" s="425"/>
      <c r="HM3079" s="425"/>
      <c r="HN3079" s="425"/>
      <c r="HO3079" s="425"/>
      <c r="HP3079" s="425"/>
      <c r="HQ3079" s="425"/>
      <c r="HR3079" s="425"/>
      <c r="HS3079" s="425"/>
      <c r="HT3079" s="425"/>
      <c r="HU3079" s="425"/>
      <c r="HV3079" s="425"/>
      <c r="HW3079" s="425"/>
      <c r="HX3079" s="425"/>
      <c r="HY3079" s="425"/>
      <c r="HZ3079" s="425"/>
      <c r="IA3079" s="425"/>
      <c r="IB3079" s="425"/>
      <c r="IC3079" s="425"/>
      <c r="ID3079" s="425"/>
      <c r="IE3079" s="425"/>
      <c r="IF3079" s="425"/>
      <c r="IG3079" s="425"/>
      <c r="IH3079" s="425"/>
      <c r="II3079" s="425"/>
      <c r="IJ3079" s="425"/>
      <c r="IK3079" s="425"/>
      <c r="IL3079" s="425"/>
      <c r="IM3079" s="425"/>
      <c r="IN3079" s="425"/>
      <c r="IO3079" s="425"/>
      <c r="IP3079" s="425"/>
      <c r="IQ3079" s="425"/>
      <c r="IR3079" s="425"/>
      <c r="IS3079" s="425"/>
      <c r="IT3079" s="425"/>
      <c r="IU3079" s="425"/>
      <c r="IV3079" s="425"/>
    </row>
    <row r="3080" s="428" customFormat="1" ht="27.6" customHeight="1" spans="2:256">
      <c r="B3080" s="465"/>
      <c r="GH3080" s="425"/>
      <c r="GI3080" s="425"/>
      <c r="GJ3080" s="425"/>
      <c r="GK3080" s="425"/>
      <c r="GL3080" s="425"/>
      <c r="GM3080" s="425"/>
      <c r="GN3080" s="425"/>
      <c r="GO3080" s="425"/>
      <c r="GP3080" s="425"/>
      <c r="GQ3080" s="425"/>
      <c r="GR3080" s="425"/>
      <c r="GS3080" s="425"/>
      <c r="GT3080" s="425"/>
      <c r="GU3080" s="425"/>
      <c r="GV3080" s="425"/>
      <c r="GW3080" s="425"/>
      <c r="GX3080" s="425"/>
      <c r="GY3080" s="425"/>
      <c r="GZ3080" s="425"/>
      <c r="HA3080" s="425"/>
      <c r="HB3080" s="425"/>
      <c r="HC3080" s="425"/>
      <c r="HD3080" s="425"/>
      <c r="HE3080" s="425"/>
      <c r="HF3080" s="425"/>
      <c r="HG3080" s="425"/>
      <c r="HH3080" s="425"/>
      <c r="HI3080" s="425"/>
      <c r="HJ3080" s="425"/>
      <c r="HK3080" s="425"/>
      <c r="HL3080" s="425"/>
      <c r="HM3080" s="425"/>
      <c r="HN3080" s="425"/>
      <c r="HO3080" s="425"/>
      <c r="HP3080" s="425"/>
      <c r="HQ3080" s="425"/>
      <c r="HR3080" s="425"/>
      <c r="HS3080" s="425"/>
      <c r="HT3080" s="425"/>
      <c r="HU3080" s="425"/>
      <c r="HV3080" s="425"/>
      <c r="HW3080" s="425"/>
      <c r="HX3080" s="425"/>
      <c r="HY3080" s="425"/>
      <c r="HZ3080" s="425"/>
      <c r="IA3080" s="425"/>
      <c r="IB3080" s="425"/>
      <c r="IC3080" s="425"/>
      <c r="ID3080" s="425"/>
      <c r="IE3080" s="425"/>
      <c r="IF3080" s="425"/>
      <c r="IG3080" s="425"/>
      <c r="IH3080" s="425"/>
      <c r="II3080" s="425"/>
      <c r="IJ3080" s="425"/>
      <c r="IK3080" s="425"/>
      <c r="IL3080" s="425"/>
      <c r="IM3080" s="425"/>
      <c r="IN3080" s="425"/>
      <c r="IO3080" s="425"/>
      <c r="IP3080" s="425"/>
      <c r="IQ3080" s="425"/>
      <c r="IR3080" s="425"/>
      <c r="IS3080" s="425"/>
      <c r="IT3080" s="425"/>
      <c r="IU3080" s="425"/>
      <c r="IV3080" s="425"/>
    </row>
    <row r="3081" s="428" customFormat="1" ht="27.6" customHeight="1" spans="2:256">
      <c r="B3081" s="465"/>
      <c r="GH3081" s="425"/>
      <c r="GI3081" s="425"/>
      <c r="GJ3081" s="425"/>
      <c r="GK3081" s="425"/>
      <c r="GL3081" s="425"/>
      <c r="GM3081" s="425"/>
      <c r="GN3081" s="425"/>
      <c r="GO3081" s="425"/>
      <c r="GP3081" s="425"/>
      <c r="GQ3081" s="425"/>
      <c r="GR3081" s="425"/>
      <c r="GS3081" s="425"/>
      <c r="GT3081" s="425"/>
      <c r="GU3081" s="425"/>
      <c r="GV3081" s="425"/>
      <c r="GW3081" s="425"/>
      <c r="GX3081" s="425"/>
      <c r="GY3081" s="425"/>
      <c r="GZ3081" s="425"/>
      <c r="HA3081" s="425"/>
      <c r="HB3081" s="425"/>
      <c r="HC3081" s="425"/>
      <c r="HD3081" s="425"/>
      <c r="HE3081" s="425"/>
      <c r="HF3081" s="425"/>
      <c r="HG3081" s="425"/>
      <c r="HH3081" s="425"/>
      <c r="HI3081" s="425"/>
      <c r="HJ3081" s="425"/>
      <c r="HK3081" s="425"/>
      <c r="HL3081" s="425"/>
      <c r="HM3081" s="425"/>
      <c r="HN3081" s="425"/>
      <c r="HO3081" s="425"/>
      <c r="HP3081" s="425"/>
      <c r="HQ3081" s="425"/>
      <c r="HR3081" s="425"/>
      <c r="HS3081" s="425"/>
      <c r="HT3081" s="425"/>
      <c r="HU3081" s="425"/>
      <c r="HV3081" s="425"/>
      <c r="HW3081" s="425"/>
      <c r="HX3081" s="425"/>
      <c r="HY3081" s="425"/>
      <c r="HZ3081" s="425"/>
      <c r="IA3081" s="425"/>
      <c r="IB3081" s="425"/>
      <c r="IC3081" s="425"/>
      <c r="ID3081" s="425"/>
      <c r="IE3081" s="425"/>
      <c r="IF3081" s="425"/>
      <c r="IG3081" s="425"/>
      <c r="IH3081" s="425"/>
      <c r="II3081" s="425"/>
      <c r="IJ3081" s="425"/>
      <c r="IK3081" s="425"/>
      <c r="IL3081" s="425"/>
      <c r="IM3081" s="425"/>
      <c r="IN3081" s="425"/>
      <c r="IO3081" s="425"/>
      <c r="IP3081" s="425"/>
      <c r="IQ3081" s="425"/>
      <c r="IR3081" s="425"/>
      <c r="IS3081" s="425"/>
      <c r="IT3081" s="425"/>
      <c r="IU3081" s="425"/>
      <c r="IV3081" s="425"/>
    </row>
    <row r="3082" s="428" customFormat="1" ht="27.6" customHeight="1" spans="2:256">
      <c r="B3082" s="465"/>
      <c r="GH3082" s="425"/>
      <c r="GI3082" s="425"/>
      <c r="GJ3082" s="425"/>
      <c r="GK3082" s="425"/>
      <c r="GL3082" s="425"/>
      <c r="GM3082" s="425"/>
      <c r="GN3082" s="425"/>
      <c r="GO3082" s="425"/>
      <c r="GP3082" s="425"/>
      <c r="GQ3082" s="425"/>
      <c r="GR3082" s="425"/>
      <c r="GS3082" s="425"/>
      <c r="GT3082" s="425"/>
      <c r="GU3082" s="425"/>
      <c r="GV3082" s="425"/>
      <c r="GW3082" s="425"/>
      <c r="GX3082" s="425"/>
      <c r="GY3082" s="425"/>
      <c r="GZ3082" s="425"/>
      <c r="HA3082" s="425"/>
      <c r="HB3082" s="425"/>
      <c r="HC3082" s="425"/>
      <c r="HD3082" s="425"/>
      <c r="HE3082" s="425"/>
      <c r="HF3082" s="425"/>
      <c r="HG3082" s="425"/>
      <c r="HH3082" s="425"/>
      <c r="HI3082" s="425"/>
      <c r="HJ3082" s="425"/>
      <c r="HK3082" s="425"/>
      <c r="HL3082" s="425"/>
      <c r="HM3082" s="425"/>
      <c r="HN3082" s="425"/>
      <c r="HO3082" s="425"/>
      <c r="HP3082" s="425"/>
      <c r="HQ3082" s="425"/>
      <c r="HR3082" s="425"/>
      <c r="HS3082" s="425"/>
      <c r="HT3082" s="425"/>
      <c r="HU3082" s="425"/>
      <c r="HV3082" s="425"/>
      <c r="HW3082" s="425"/>
      <c r="HX3082" s="425"/>
      <c r="HY3082" s="425"/>
      <c r="HZ3082" s="425"/>
      <c r="IA3082" s="425"/>
      <c r="IB3082" s="425"/>
      <c r="IC3082" s="425"/>
      <c r="ID3082" s="425"/>
      <c r="IE3082" s="425"/>
      <c r="IF3082" s="425"/>
      <c r="IG3082" s="425"/>
      <c r="IH3082" s="425"/>
      <c r="II3082" s="425"/>
      <c r="IJ3082" s="425"/>
      <c r="IK3082" s="425"/>
      <c r="IL3082" s="425"/>
      <c r="IM3082" s="425"/>
      <c r="IN3082" s="425"/>
      <c r="IO3082" s="425"/>
      <c r="IP3082" s="425"/>
      <c r="IQ3082" s="425"/>
      <c r="IR3082" s="425"/>
      <c r="IS3082" s="425"/>
      <c r="IT3082" s="425"/>
      <c r="IU3082" s="425"/>
      <c r="IV3082" s="425"/>
    </row>
    <row r="3083" s="428" customFormat="1" ht="27.6" customHeight="1" spans="2:256">
      <c r="B3083" s="465"/>
      <c r="GH3083" s="425"/>
      <c r="GI3083" s="425"/>
      <c r="GJ3083" s="425"/>
      <c r="GK3083" s="425"/>
      <c r="GL3083" s="425"/>
      <c r="GM3083" s="425"/>
      <c r="GN3083" s="425"/>
      <c r="GO3083" s="425"/>
      <c r="GP3083" s="425"/>
      <c r="GQ3083" s="425"/>
      <c r="GR3083" s="425"/>
      <c r="GS3083" s="425"/>
      <c r="GT3083" s="425"/>
      <c r="GU3083" s="425"/>
      <c r="GV3083" s="425"/>
      <c r="GW3083" s="425"/>
      <c r="GX3083" s="425"/>
      <c r="GY3083" s="425"/>
      <c r="GZ3083" s="425"/>
      <c r="HA3083" s="425"/>
      <c r="HB3083" s="425"/>
      <c r="HC3083" s="425"/>
      <c r="HD3083" s="425"/>
      <c r="HE3083" s="425"/>
      <c r="HF3083" s="425"/>
      <c r="HG3083" s="425"/>
      <c r="HH3083" s="425"/>
      <c r="HI3083" s="425"/>
      <c r="HJ3083" s="425"/>
      <c r="HK3083" s="425"/>
      <c r="HL3083" s="425"/>
      <c r="HM3083" s="425"/>
      <c r="HN3083" s="425"/>
      <c r="HO3083" s="425"/>
      <c r="HP3083" s="425"/>
      <c r="HQ3083" s="425"/>
      <c r="HR3083" s="425"/>
      <c r="HS3083" s="425"/>
      <c r="HT3083" s="425"/>
      <c r="HU3083" s="425"/>
      <c r="HV3083" s="425"/>
      <c r="HW3083" s="425"/>
      <c r="HX3083" s="425"/>
      <c r="HY3083" s="425"/>
      <c r="HZ3083" s="425"/>
      <c r="IA3083" s="425"/>
      <c r="IB3083" s="425"/>
      <c r="IC3083" s="425"/>
      <c r="ID3083" s="425"/>
      <c r="IE3083" s="425"/>
      <c r="IF3083" s="425"/>
      <c r="IG3083" s="425"/>
      <c r="IH3083" s="425"/>
      <c r="II3083" s="425"/>
      <c r="IJ3083" s="425"/>
      <c r="IK3083" s="425"/>
      <c r="IL3083" s="425"/>
      <c r="IM3083" s="425"/>
      <c r="IN3083" s="425"/>
      <c r="IO3083" s="425"/>
      <c r="IP3083" s="425"/>
      <c r="IQ3083" s="425"/>
      <c r="IR3083" s="425"/>
      <c r="IS3083" s="425"/>
      <c r="IT3083" s="425"/>
      <c r="IU3083" s="425"/>
      <c r="IV3083" s="425"/>
    </row>
    <row r="3084" s="428" customFormat="1" ht="27.6" customHeight="1" spans="2:256">
      <c r="B3084" s="465"/>
      <c r="GH3084" s="425"/>
      <c r="GI3084" s="425"/>
      <c r="GJ3084" s="425"/>
      <c r="GK3084" s="425"/>
      <c r="GL3084" s="425"/>
      <c r="GM3084" s="425"/>
      <c r="GN3084" s="425"/>
      <c r="GO3084" s="425"/>
      <c r="GP3084" s="425"/>
      <c r="GQ3084" s="425"/>
      <c r="GR3084" s="425"/>
      <c r="GS3084" s="425"/>
      <c r="GT3084" s="425"/>
      <c r="GU3084" s="425"/>
      <c r="GV3084" s="425"/>
      <c r="GW3084" s="425"/>
      <c r="GX3084" s="425"/>
      <c r="GY3084" s="425"/>
      <c r="GZ3084" s="425"/>
      <c r="HA3084" s="425"/>
      <c r="HB3084" s="425"/>
      <c r="HC3084" s="425"/>
      <c r="HD3084" s="425"/>
      <c r="HE3084" s="425"/>
      <c r="HF3084" s="425"/>
      <c r="HG3084" s="425"/>
      <c r="HH3084" s="425"/>
      <c r="HI3084" s="425"/>
      <c r="HJ3084" s="425"/>
      <c r="HK3084" s="425"/>
      <c r="HL3084" s="425"/>
      <c r="HM3084" s="425"/>
      <c r="HN3084" s="425"/>
      <c r="HO3084" s="425"/>
      <c r="HP3084" s="425"/>
      <c r="HQ3084" s="425"/>
      <c r="HR3084" s="425"/>
      <c r="HS3084" s="425"/>
      <c r="HT3084" s="425"/>
      <c r="HU3084" s="425"/>
      <c r="HV3084" s="425"/>
      <c r="HW3084" s="425"/>
      <c r="HX3084" s="425"/>
      <c r="HY3084" s="425"/>
      <c r="HZ3084" s="425"/>
      <c r="IA3084" s="425"/>
      <c r="IB3084" s="425"/>
      <c r="IC3084" s="425"/>
      <c r="ID3084" s="425"/>
      <c r="IE3084" s="425"/>
      <c r="IF3084" s="425"/>
      <c r="IG3084" s="425"/>
      <c r="IH3084" s="425"/>
      <c r="II3084" s="425"/>
      <c r="IJ3084" s="425"/>
      <c r="IK3084" s="425"/>
      <c r="IL3084" s="425"/>
      <c r="IM3084" s="425"/>
      <c r="IN3084" s="425"/>
      <c r="IO3084" s="425"/>
      <c r="IP3084" s="425"/>
      <c r="IQ3084" s="425"/>
      <c r="IR3084" s="425"/>
      <c r="IS3084" s="425"/>
      <c r="IT3084" s="425"/>
      <c r="IU3084" s="425"/>
      <c r="IV3084" s="425"/>
    </row>
    <row r="3085" s="428" customFormat="1" ht="27.6" customHeight="1" spans="2:256">
      <c r="B3085" s="465"/>
      <c r="GH3085" s="425"/>
      <c r="GI3085" s="425"/>
      <c r="GJ3085" s="425"/>
      <c r="GK3085" s="425"/>
      <c r="GL3085" s="425"/>
      <c r="GM3085" s="425"/>
      <c r="GN3085" s="425"/>
      <c r="GO3085" s="425"/>
      <c r="GP3085" s="425"/>
      <c r="GQ3085" s="425"/>
      <c r="GR3085" s="425"/>
      <c r="GS3085" s="425"/>
      <c r="GT3085" s="425"/>
      <c r="GU3085" s="425"/>
      <c r="GV3085" s="425"/>
      <c r="GW3085" s="425"/>
      <c r="GX3085" s="425"/>
      <c r="GY3085" s="425"/>
      <c r="GZ3085" s="425"/>
      <c r="HA3085" s="425"/>
      <c r="HB3085" s="425"/>
      <c r="HC3085" s="425"/>
      <c r="HD3085" s="425"/>
      <c r="HE3085" s="425"/>
      <c r="HF3085" s="425"/>
      <c r="HG3085" s="425"/>
      <c r="HH3085" s="425"/>
      <c r="HI3085" s="425"/>
      <c r="HJ3085" s="425"/>
      <c r="HK3085" s="425"/>
      <c r="HL3085" s="425"/>
      <c r="HM3085" s="425"/>
      <c r="HN3085" s="425"/>
      <c r="HO3085" s="425"/>
      <c r="HP3085" s="425"/>
      <c r="HQ3085" s="425"/>
      <c r="HR3085" s="425"/>
      <c r="HS3085" s="425"/>
      <c r="HT3085" s="425"/>
      <c r="HU3085" s="425"/>
      <c r="HV3085" s="425"/>
      <c r="HW3085" s="425"/>
      <c r="HX3085" s="425"/>
      <c r="HY3085" s="425"/>
      <c r="HZ3085" s="425"/>
      <c r="IA3085" s="425"/>
      <c r="IB3085" s="425"/>
      <c r="IC3085" s="425"/>
      <c r="ID3085" s="425"/>
      <c r="IE3085" s="425"/>
      <c r="IF3085" s="425"/>
      <c r="IG3085" s="425"/>
      <c r="IH3085" s="425"/>
      <c r="II3085" s="425"/>
      <c r="IJ3085" s="425"/>
      <c r="IK3085" s="425"/>
      <c r="IL3085" s="425"/>
      <c r="IM3085" s="425"/>
      <c r="IN3085" s="425"/>
      <c r="IO3085" s="425"/>
      <c r="IP3085" s="425"/>
      <c r="IQ3085" s="425"/>
      <c r="IR3085" s="425"/>
      <c r="IS3085" s="425"/>
      <c r="IT3085" s="425"/>
      <c r="IU3085" s="425"/>
      <c r="IV3085" s="425"/>
    </row>
    <row r="3086" s="428" customFormat="1" ht="27.6" customHeight="1" spans="2:256">
      <c r="B3086" s="465"/>
      <c r="GH3086" s="425"/>
      <c r="GI3086" s="425"/>
      <c r="GJ3086" s="425"/>
      <c r="GK3086" s="425"/>
      <c r="GL3086" s="425"/>
      <c r="GM3086" s="425"/>
      <c r="GN3086" s="425"/>
      <c r="GO3086" s="425"/>
      <c r="GP3086" s="425"/>
      <c r="GQ3086" s="425"/>
      <c r="GR3086" s="425"/>
      <c r="GS3086" s="425"/>
      <c r="GT3086" s="425"/>
      <c r="GU3086" s="425"/>
      <c r="GV3086" s="425"/>
      <c r="GW3086" s="425"/>
      <c r="GX3086" s="425"/>
      <c r="GY3086" s="425"/>
      <c r="GZ3086" s="425"/>
      <c r="HA3086" s="425"/>
      <c r="HB3086" s="425"/>
      <c r="HC3086" s="425"/>
      <c r="HD3086" s="425"/>
      <c r="HE3086" s="425"/>
      <c r="HF3086" s="425"/>
      <c r="HG3086" s="425"/>
      <c r="HH3086" s="425"/>
      <c r="HI3086" s="425"/>
      <c r="HJ3086" s="425"/>
      <c r="HK3086" s="425"/>
      <c r="HL3086" s="425"/>
      <c r="HM3086" s="425"/>
      <c r="HN3086" s="425"/>
      <c r="HO3086" s="425"/>
      <c r="HP3086" s="425"/>
      <c r="HQ3086" s="425"/>
      <c r="HR3086" s="425"/>
      <c r="HS3086" s="425"/>
      <c r="HT3086" s="425"/>
      <c r="HU3086" s="425"/>
      <c r="HV3086" s="425"/>
      <c r="HW3086" s="425"/>
      <c r="HX3086" s="425"/>
      <c r="HY3086" s="425"/>
      <c r="HZ3086" s="425"/>
      <c r="IA3086" s="425"/>
      <c r="IB3086" s="425"/>
      <c r="IC3086" s="425"/>
      <c r="ID3086" s="425"/>
      <c r="IE3086" s="425"/>
      <c r="IF3086" s="425"/>
      <c r="IG3086" s="425"/>
      <c r="IH3086" s="425"/>
      <c r="II3086" s="425"/>
      <c r="IJ3086" s="425"/>
      <c r="IK3086" s="425"/>
      <c r="IL3086" s="425"/>
      <c r="IM3086" s="425"/>
      <c r="IN3086" s="425"/>
      <c r="IO3086" s="425"/>
      <c r="IP3086" s="425"/>
      <c r="IQ3086" s="425"/>
      <c r="IR3086" s="425"/>
      <c r="IS3086" s="425"/>
      <c r="IT3086" s="425"/>
      <c r="IU3086" s="425"/>
      <c r="IV3086" s="425"/>
    </row>
    <row r="3087" s="428" customFormat="1" ht="27.6" customHeight="1" spans="2:256">
      <c r="B3087" s="465"/>
      <c r="GH3087" s="425"/>
      <c r="GI3087" s="425"/>
      <c r="GJ3087" s="425"/>
      <c r="GK3087" s="425"/>
      <c r="GL3087" s="425"/>
      <c r="GM3087" s="425"/>
      <c r="GN3087" s="425"/>
      <c r="GO3087" s="425"/>
      <c r="GP3087" s="425"/>
      <c r="GQ3087" s="425"/>
      <c r="GR3087" s="425"/>
      <c r="GS3087" s="425"/>
      <c r="GT3087" s="425"/>
      <c r="GU3087" s="425"/>
      <c r="GV3087" s="425"/>
      <c r="GW3087" s="425"/>
      <c r="GX3087" s="425"/>
      <c r="GY3087" s="425"/>
      <c r="GZ3087" s="425"/>
      <c r="HA3087" s="425"/>
      <c r="HB3087" s="425"/>
      <c r="HC3087" s="425"/>
      <c r="HD3087" s="425"/>
      <c r="HE3087" s="425"/>
      <c r="HF3087" s="425"/>
      <c r="HG3087" s="425"/>
      <c r="HH3087" s="425"/>
      <c r="HI3087" s="425"/>
      <c r="HJ3087" s="425"/>
      <c r="HK3087" s="425"/>
      <c r="HL3087" s="425"/>
      <c r="HM3087" s="425"/>
      <c r="HN3087" s="425"/>
      <c r="HO3087" s="425"/>
      <c r="HP3087" s="425"/>
      <c r="HQ3087" s="425"/>
      <c r="HR3087" s="425"/>
      <c r="HS3087" s="425"/>
      <c r="HT3087" s="425"/>
      <c r="HU3087" s="425"/>
      <c r="HV3087" s="425"/>
      <c r="HW3087" s="425"/>
      <c r="HX3087" s="425"/>
      <c r="HY3087" s="425"/>
      <c r="HZ3087" s="425"/>
      <c r="IA3087" s="425"/>
      <c r="IB3087" s="425"/>
      <c r="IC3087" s="425"/>
      <c r="ID3087" s="425"/>
      <c r="IE3087" s="425"/>
      <c r="IF3087" s="425"/>
      <c r="IG3087" s="425"/>
      <c r="IH3087" s="425"/>
      <c r="II3087" s="425"/>
      <c r="IJ3087" s="425"/>
      <c r="IK3087" s="425"/>
      <c r="IL3087" s="425"/>
      <c r="IM3087" s="425"/>
      <c r="IN3087" s="425"/>
      <c r="IO3087" s="425"/>
      <c r="IP3087" s="425"/>
      <c r="IQ3087" s="425"/>
      <c r="IR3087" s="425"/>
      <c r="IS3087" s="425"/>
      <c r="IT3087" s="425"/>
      <c r="IU3087" s="425"/>
      <c r="IV3087" s="425"/>
    </row>
    <row r="3088" s="428" customFormat="1" ht="27.6" customHeight="1" spans="2:256">
      <c r="B3088" s="465"/>
      <c r="GH3088" s="425"/>
      <c r="GI3088" s="425"/>
      <c r="GJ3088" s="425"/>
      <c r="GK3088" s="425"/>
      <c r="GL3088" s="425"/>
      <c r="GM3088" s="425"/>
      <c r="GN3088" s="425"/>
      <c r="GO3088" s="425"/>
      <c r="GP3088" s="425"/>
      <c r="GQ3088" s="425"/>
      <c r="GR3088" s="425"/>
      <c r="GS3088" s="425"/>
      <c r="GT3088" s="425"/>
      <c r="GU3088" s="425"/>
      <c r="GV3088" s="425"/>
      <c r="GW3088" s="425"/>
      <c r="GX3088" s="425"/>
      <c r="GY3088" s="425"/>
      <c r="GZ3088" s="425"/>
      <c r="HA3088" s="425"/>
      <c r="HB3088" s="425"/>
      <c r="HC3088" s="425"/>
      <c r="HD3088" s="425"/>
      <c r="HE3088" s="425"/>
      <c r="HF3088" s="425"/>
      <c r="HG3088" s="425"/>
      <c r="HH3088" s="425"/>
      <c r="HI3088" s="425"/>
      <c r="HJ3088" s="425"/>
      <c r="HK3088" s="425"/>
      <c r="HL3088" s="425"/>
      <c r="HM3088" s="425"/>
      <c r="HN3088" s="425"/>
      <c r="HO3088" s="425"/>
      <c r="HP3088" s="425"/>
      <c r="HQ3088" s="425"/>
      <c r="HR3088" s="425"/>
      <c r="HS3088" s="425"/>
      <c r="HT3088" s="425"/>
      <c r="HU3088" s="425"/>
      <c r="HV3088" s="425"/>
      <c r="HW3088" s="425"/>
      <c r="HX3088" s="425"/>
      <c r="HY3088" s="425"/>
      <c r="HZ3088" s="425"/>
      <c r="IA3088" s="425"/>
      <c r="IB3088" s="425"/>
      <c r="IC3088" s="425"/>
      <c r="ID3088" s="425"/>
      <c r="IE3088" s="425"/>
      <c r="IF3088" s="425"/>
      <c r="IG3088" s="425"/>
      <c r="IH3088" s="425"/>
      <c r="II3088" s="425"/>
      <c r="IJ3088" s="425"/>
      <c r="IK3088" s="425"/>
      <c r="IL3088" s="425"/>
      <c r="IM3088" s="425"/>
      <c r="IN3088" s="425"/>
      <c r="IO3088" s="425"/>
      <c r="IP3088" s="425"/>
      <c r="IQ3088" s="425"/>
      <c r="IR3088" s="425"/>
      <c r="IS3088" s="425"/>
      <c r="IT3088" s="425"/>
      <c r="IU3088" s="425"/>
      <c r="IV3088" s="425"/>
    </row>
    <row r="3089" s="428" customFormat="1" ht="27.6" customHeight="1" spans="2:256">
      <c r="B3089" s="465"/>
      <c r="GH3089" s="425"/>
      <c r="GI3089" s="425"/>
      <c r="GJ3089" s="425"/>
      <c r="GK3089" s="425"/>
      <c r="GL3089" s="425"/>
      <c r="GM3089" s="425"/>
      <c r="GN3089" s="425"/>
      <c r="GO3089" s="425"/>
      <c r="GP3089" s="425"/>
      <c r="GQ3089" s="425"/>
      <c r="GR3089" s="425"/>
      <c r="GS3089" s="425"/>
      <c r="GT3089" s="425"/>
      <c r="GU3089" s="425"/>
      <c r="GV3089" s="425"/>
      <c r="GW3089" s="425"/>
      <c r="GX3089" s="425"/>
      <c r="GY3089" s="425"/>
      <c r="GZ3089" s="425"/>
      <c r="HA3089" s="425"/>
      <c r="HB3089" s="425"/>
      <c r="HC3089" s="425"/>
      <c r="HD3089" s="425"/>
      <c r="HE3089" s="425"/>
      <c r="HF3089" s="425"/>
      <c r="HG3089" s="425"/>
      <c r="HH3089" s="425"/>
      <c r="HI3089" s="425"/>
      <c r="HJ3089" s="425"/>
      <c r="HK3089" s="425"/>
      <c r="HL3089" s="425"/>
      <c r="HM3089" s="425"/>
      <c r="HN3089" s="425"/>
      <c r="HO3089" s="425"/>
      <c r="HP3089" s="425"/>
      <c r="HQ3089" s="425"/>
      <c r="HR3089" s="425"/>
      <c r="HS3089" s="425"/>
      <c r="HT3089" s="425"/>
      <c r="HU3089" s="425"/>
      <c r="HV3089" s="425"/>
      <c r="HW3089" s="425"/>
      <c r="HX3089" s="425"/>
      <c r="HY3089" s="425"/>
      <c r="HZ3089" s="425"/>
      <c r="IA3089" s="425"/>
      <c r="IB3089" s="425"/>
      <c r="IC3089" s="425"/>
      <c r="ID3089" s="425"/>
      <c r="IE3089" s="425"/>
      <c r="IF3089" s="425"/>
      <c r="IG3089" s="425"/>
      <c r="IH3089" s="425"/>
      <c r="II3089" s="425"/>
      <c r="IJ3089" s="425"/>
      <c r="IK3089" s="425"/>
      <c r="IL3089" s="425"/>
      <c r="IM3089" s="425"/>
      <c r="IN3089" s="425"/>
      <c r="IO3089" s="425"/>
      <c r="IP3089" s="425"/>
      <c r="IQ3089" s="425"/>
      <c r="IR3089" s="425"/>
      <c r="IS3089" s="425"/>
      <c r="IT3089" s="425"/>
      <c r="IU3089" s="425"/>
      <c r="IV3089" s="425"/>
    </row>
    <row r="3090" s="428" customFormat="1" ht="27.6" customHeight="1" spans="2:256">
      <c r="B3090" s="465"/>
      <c r="GH3090" s="425"/>
      <c r="GI3090" s="425"/>
      <c r="GJ3090" s="425"/>
      <c r="GK3090" s="425"/>
      <c r="GL3090" s="425"/>
      <c r="GM3090" s="425"/>
      <c r="GN3090" s="425"/>
      <c r="GO3090" s="425"/>
      <c r="GP3090" s="425"/>
      <c r="GQ3090" s="425"/>
      <c r="GR3090" s="425"/>
      <c r="GS3090" s="425"/>
      <c r="GT3090" s="425"/>
      <c r="GU3090" s="425"/>
      <c r="GV3090" s="425"/>
      <c r="GW3090" s="425"/>
      <c r="GX3090" s="425"/>
      <c r="GY3090" s="425"/>
      <c r="GZ3090" s="425"/>
      <c r="HA3090" s="425"/>
      <c r="HB3090" s="425"/>
      <c r="HC3090" s="425"/>
      <c r="HD3090" s="425"/>
      <c r="HE3090" s="425"/>
      <c r="HF3090" s="425"/>
      <c r="HG3090" s="425"/>
      <c r="HH3090" s="425"/>
      <c r="HI3090" s="425"/>
      <c r="HJ3090" s="425"/>
      <c r="HK3090" s="425"/>
      <c r="HL3090" s="425"/>
      <c r="HM3090" s="425"/>
      <c r="HN3090" s="425"/>
      <c r="HO3090" s="425"/>
      <c r="HP3090" s="425"/>
      <c r="HQ3090" s="425"/>
      <c r="HR3090" s="425"/>
      <c r="HS3090" s="425"/>
      <c r="HT3090" s="425"/>
      <c r="HU3090" s="425"/>
      <c r="HV3090" s="425"/>
      <c r="HW3090" s="425"/>
      <c r="HX3090" s="425"/>
      <c r="HY3090" s="425"/>
      <c r="HZ3090" s="425"/>
      <c r="IA3090" s="425"/>
      <c r="IB3090" s="425"/>
      <c r="IC3090" s="425"/>
      <c r="ID3090" s="425"/>
      <c r="IE3090" s="425"/>
      <c r="IF3090" s="425"/>
      <c r="IG3090" s="425"/>
      <c r="IH3090" s="425"/>
      <c r="II3090" s="425"/>
      <c r="IJ3090" s="425"/>
      <c r="IK3090" s="425"/>
      <c r="IL3090" s="425"/>
      <c r="IM3090" s="425"/>
      <c r="IN3090" s="425"/>
      <c r="IO3090" s="425"/>
      <c r="IP3090" s="425"/>
      <c r="IQ3090" s="425"/>
      <c r="IR3090" s="425"/>
      <c r="IS3090" s="425"/>
      <c r="IT3090" s="425"/>
      <c r="IU3090" s="425"/>
      <c r="IV3090" s="425"/>
    </row>
    <row r="3091" s="428" customFormat="1" ht="27.6" customHeight="1" spans="2:256">
      <c r="B3091" s="465"/>
      <c r="GH3091" s="425"/>
      <c r="GI3091" s="425"/>
      <c r="GJ3091" s="425"/>
      <c r="GK3091" s="425"/>
      <c r="GL3091" s="425"/>
      <c r="GM3091" s="425"/>
      <c r="GN3091" s="425"/>
      <c r="GO3091" s="425"/>
      <c r="GP3091" s="425"/>
      <c r="GQ3091" s="425"/>
      <c r="GR3091" s="425"/>
      <c r="GS3091" s="425"/>
      <c r="GT3091" s="425"/>
      <c r="GU3091" s="425"/>
      <c r="GV3091" s="425"/>
      <c r="GW3091" s="425"/>
      <c r="GX3091" s="425"/>
      <c r="GY3091" s="425"/>
      <c r="GZ3091" s="425"/>
      <c r="HA3091" s="425"/>
      <c r="HB3091" s="425"/>
      <c r="HC3091" s="425"/>
      <c r="HD3091" s="425"/>
      <c r="HE3091" s="425"/>
      <c r="HF3091" s="425"/>
      <c r="HG3091" s="425"/>
      <c r="HH3091" s="425"/>
      <c r="HI3091" s="425"/>
      <c r="HJ3091" s="425"/>
      <c r="HK3091" s="425"/>
      <c r="HL3091" s="425"/>
      <c r="HM3091" s="425"/>
      <c r="HN3091" s="425"/>
      <c r="HO3091" s="425"/>
      <c r="HP3091" s="425"/>
      <c r="HQ3091" s="425"/>
      <c r="HR3091" s="425"/>
      <c r="HS3091" s="425"/>
      <c r="HT3091" s="425"/>
      <c r="HU3091" s="425"/>
      <c r="HV3091" s="425"/>
      <c r="HW3091" s="425"/>
      <c r="HX3091" s="425"/>
      <c r="HY3091" s="425"/>
      <c r="HZ3091" s="425"/>
      <c r="IA3091" s="425"/>
      <c r="IB3091" s="425"/>
      <c r="IC3091" s="425"/>
      <c r="ID3091" s="425"/>
      <c r="IE3091" s="425"/>
      <c r="IF3091" s="425"/>
      <c r="IG3091" s="425"/>
      <c r="IH3091" s="425"/>
      <c r="II3091" s="425"/>
      <c r="IJ3091" s="425"/>
      <c r="IK3091" s="425"/>
      <c r="IL3091" s="425"/>
      <c r="IM3091" s="425"/>
      <c r="IN3091" s="425"/>
      <c r="IO3091" s="425"/>
      <c r="IP3091" s="425"/>
      <c r="IQ3091" s="425"/>
      <c r="IR3091" s="425"/>
      <c r="IS3091" s="425"/>
      <c r="IT3091" s="425"/>
      <c r="IU3091" s="425"/>
      <c r="IV3091" s="425"/>
    </row>
    <row r="3092" s="428" customFormat="1" ht="27.6" customHeight="1" spans="2:256">
      <c r="B3092" s="465"/>
      <c r="GH3092" s="425"/>
      <c r="GI3092" s="425"/>
      <c r="GJ3092" s="425"/>
      <c r="GK3092" s="425"/>
      <c r="GL3092" s="425"/>
      <c r="GM3092" s="425"/>
      <c r="GN3092" s="425"/>
      <c r="GO3092" s="425"/>
      <c r="GP3092" s="425"/>
      <c r="GQ3092" s="425"/>
      <c r="GR3092" s="425"/>
      <c r="GS3092" s="425"/>
      <c r="GT3092" s="425"/>
      <c r="GU3092" s="425"/>
      <c r="GV3092" s="425"/>
      <c r="GW3092" s="425"/>
      <c r="GX3092" s="425"/>
      <c r="GY3092" s="425"/>
      <c r="GZ3092" s="425"/>
      <c r="HA3092" s="425"/>
      <c r="HB3092" s="425"/>
      <c r="HC3092" s="425"/>
      <c r="HD3092" s="425"/>
      <c r="HE3092" s="425"/>
      <c r="HF3092" s="425"/>
      <c r="HG3092" s="425"/>
      <c r="HH3092" s="425"/>
      <c r="HI3092" s="425"/>
      <c r="HJ3092" s="425"/>
      <c r="HK3092" s="425"/>
      <c r="HL3092" s="425"/>
      <c r="HM3092" s="425"/>
      <c r="HN3092" s="425"/>
      <c r="HO3092" s="425"/>
      <c r="HP3092" s="425"/>
      <c r="HQ3092" s="425"/>
      <c r="HR3092" s="425"/>
      <c r="HS3092" s="425"/>
      <c r="HT3092" s="425"/>
      <c r="HU3092" s="425"/>
      <c r="HV3092" s="425"/>
      <c r="HW3092" s="425"/>
      <c r="HX3092" s="425"/>
      <c r="HY3092" s="425"/>
      <c r="HZ3092" s="425"/>
      <c r="IA3092" s="425"/>
      <c r="IB3092" s="425"/>
      <c r="IC3092" s="425"/>
      <c r="ID3092" s="425"/>
      <c r="IE3092" s="425"/>
      <c r="IF3092" s="425"/>
      <c r="IG3092" s="425"/>
      <c r="IH3092" s="425"/>
      <c r="II3092" s="425"/>
      <c r="IJ3092" s="425"/>
      <c r="IK3092" s="425"/>
      <c r="IL3092" s="425"/>
      <c r="IM3092" s="425"/>
      <c r="IN3092" s="425"/>
      <c r="IO3092" s="425"/>
      <c r="IP3092" s="425"/>
      <c r="IQ3092" s="425"/>
      <c r="IR3092" s="425"/>
      <c r="IS3092" s="425"/>
      <c r="IT3092" s="425"/>
      <c r="IU3092" s="425"/>
      <c r="IV3092" s="425"/>
    </row>
    <row r="3093" s="428" customFormat="1" ht="27.6" customHeight="1" spans="2:256">
      <c r="B3093" s="465"/>
      <c r="GH3093" s="425"/>
      <c r="GI3093" s="425"/>
      <c r="GJ3093" s="425"/>
      <c r="GK3093" s="425"/>
      <c r="GL3093" s="425"/>
      <c r="GM3093" s="425"/>
      <c r="GN3093" s="425"/>
      <c r="GO3093" s="425"/>
      <c r="GP3093" s="425"/>
      <c r="GQ3093" s="425"/>
      <c r="GR3093" s="425"/>
      <c r="GS3093" s="425"/>
      <c r="GT3093" s="425"/>
      <c r="GU3093" s="425"/>
      <c r="GV3093" s="425"/>
      <c r="GW3093" s="425"/>
      <c r="GX3093" s="425"/>
      <c r="GY3093" s="425"/>
      <c r="GZ3093" s="425"/>
      <c r="HA3093" s="425"/>
      <c r="HB3093" s="425"/>
      <c r="HC3093" s="425"/>
      <c r="HD3093" s="425"/>
      <c r="HE3093" s="425"/>
      <c r="HF3093" s="425"/>
      <c r="HG3093" s="425"/>
      <c r="HH3093" s="425"/>
      <c r="HI3093" s="425"/>
      <c r="HJ3093" s="425"/>
      <c r="HK3093" s="425"/>
      <c r="HL3093" s="425"/>
      <c r="HM3093" s="425"/>
      <c r="HN3093" s="425"/>
      <c r="HO3093" s="425"/>
      <c r="HP3093" s="425"/>
      <c r="HQ3093" s="425"/>
      <c r="HR3093" s="425"/>
      <c r="HS3093" s="425"/>
      <c r="HT3093" s="425"/>
      <c r="HU3093" s="425"/>
      <c r="HV3093" s="425"/>
      <c r="HW3093" s="425"/>
      <c r="HX3093" s="425"/>
      <c r="HY3093" s="425"/>
      <c r="HZ3093" s="425"/>
      <c r="IA3093" s="425"/>
      <c r="IB3093" s="425"/>
      <c r="IC3093" s="425"/>
      <c r="ID3093" s="425"/>
      <c r="IE3093" s="425"/>
      <c r="IF3093" s="425"/>
      <c r="IG3093" s="425"/>
      <c r="IH3093" s="425"/>
      <c r="II3093" s="425"/>
      <c r="IJ3093" s="425"/>
      <c r="IK3093" s="425"/>
      <c r="IL3093" s="425"/>
      <c r="IM3093" s="425"/>
      <c r="IN3093" s="425"/>
      <c r="IO3093" s="425"/>
      <c r="IP3093" s="425"/>
      <c r="IQ3093" s="425"/>
      <c r="IR3093" s="425"/>
      <c r="IS3093" s="425"/>
      <c r="IT3093" s="425"/>
      <c r="IU3093" s="425"/>
      <c r="IV3093" s="425"/>
    </row>
    <row r="3094" s="428" customFormat="1" ht="27.6" customHeight="1" spans="2:256">
      <c r="B3094" s="465"/>
      <c r="GH3094" s="425"/>
      <c r="GI3094" s="425"/>
      <c r="GJ3094" s="425"/>
      <c r="GK3094" s="425"/>
      <c r="GL3094" s="425"/>
      <c r="GM3094" s="425"/>
      <c r="GN3094" s="425"/>
      <c r="GO3094" s="425"/>
      <c r="GP3094" s="425"/>
      <c r="GQ3094" s="425"/>
      <c r="GR3094" s="425"/>
      <c r="GS3094" s="425"/>
      <c r="GT3094" s="425"/>
      <c r="GU3094" s="425"/>
      <c r="GV3094" s="425"/>
      <c r="GW3094" s="425"/>
      <c r="GX3094" s="425"/>
      <c r="GY3094" s="425"/>
      <c r="GZ3094" s="425"/>
      <c r="HA3094" s="425"/>
      <c r="HB3094" s="425"/>
      <c r="HC3094" s="425"/>
      <c r="HD3094" s="425"/>
      <c r="HE3094" s="425"/>
      <c r="HF3094" s="425"/>
      <c r="HG3094" s="425"/>
      <c r="HH3094" s="425"/>
      <c r="HI3094" s="425"/>
      <c r="HJ3094" s="425"/>
      <c r="HK3094" s="425"/>
      <c r="HL3094" s="425"/>
      <c r="HM3094" s="425"/>
      <c r="HN3094" s="425"/>
      <c r="HO3094" s="425"/>
      <c r="HP3094" s="425"/>
      <c r="HQ3094" s="425"/>
      <c r="HR3094" s="425"/>
      <c r="HS3094" s="425"/>
      <c r="HT3094" s="425"/>
      <c r="HU3094" s="425"/>
      <c r="HV3094" s="425"/>
      <c r="HW3094" s="425"/>
      <c r="HX3094" s="425"/>
      <c r="HY3094" s="425"/>
      <c r="HZ3094" s="425"/>
      <c r="IA3094" s="425"/>
      <c r="IB3094" s="425"/>
      <c r="IC3094" s="425"/>
      <c r="ID3094" s="425"/>
      <c r="IE3094" s="425"/>
      <c r="IF3094" s="425"/>
      <c r="IG3094" s="425"/>
      <c r="IH3094" s="425"/>
      <c r="II3094" s="425"/>
      <c r="IJ3094" s="425"/>
      <c r="IK3094" s="425"/>
      <c r="IL3094" s="425"/>
      <c r="IM3094" s="425"/>
      <c r="IN3094" s="425"/>
      <c r="IO3094" s="425"/>
      <c r="IP3094" s="425"/>
      <c r="IQ3094" s="425"/>
      <c r="IR3094" s="425"/>
      <c r="IS3094" s="425"/>
      <c r="IT3094" s="425"/>
      <c r="IU3094" s="425"/>
      <c r="IV3094" s="425"/>
    </row>
    <row r="3095" s="428" customFormat="1" ht="27.6" customHeight="1" spans="2:256">
      <c r="B3095" s="465"/>
      <c r="GH3095" s="425"/>
      <c r="GI3095" s="425"/>
      <c r="GJ3095" s="425"/>
      <c r="GK3095" s="425"/>
      <c r="GL3095" s="425"/>
      <c r="GM3095" s="425"/>
      <c r="GN3095" s="425"/>
      <c r="GO3095" s="425"/>
      <c r="GP3095" s="425"/>
      <c r="GQ3095" s="425"/>
      <c r="GR3095" s="425"/>
      <c r="GS3095" s="425"/>
      <c r="GT3095" s="425"/>
      <c r="GU3095" s="425"/>
      <c r="GV3095" s="425"/>
      <c r="GW3095" s="425"/>
      <c r="GX3095" s="425"/>
      <c r="GY3095" s="425"/>
      <c r="GZ3095" s="425"/>
      <c r="HA3095" s="425"/>
      <c r="HB3095" s="425"/>
      <c r="HC3095" s="425"/>
      <c r="HD3095" s="425"/>
      <c r="HE3095" s="425"/>
      <c r="HF3095" s="425"/>
      <c r="HG3095" s="425"/>
      <c r="HH3095" s="425"/>
      <c r="HI3095" s="425"/>
      <c r="HJ3095" s="425"/>
      <c r="HK3095" s="425"/>
      <c r="HL3095" s="425"/>
      <c r="HM3095" s="425"/>
      <c r="HN3095" s="425"/>
      <c r="HO3095" s="425"/>
      <c r="HP3095" s="425"/>
      <c r="HQ3095" s="425"/>
      <c r="HR3095" s="425"/>
      <c r="HS3095" s="425"/>
      <c r="HT3095" s="425"/>
      <c r="HU3095" s="425"/>
      <c r="HV3095" s="425"/>
      <c r="HW3095" s="425"/>
      <c r="HX3095" s="425"/>
      <c r="HY3095" s="425"/>
      <c r="HZ3095" s="425"/>
      <c r="IA3095" s="425"/>
      <c r="IB3095" s="425"/>
      <c r="IC3095" s="425"/>
      <c r="ID3095" s="425"/>
      <c r="IE3095" s="425"/>
      <c r="IF3095" s="425"/>
      <c r="IG3095" s="425"/>
      <c r="IH3095" s="425"/>
      <c r="II3095" s="425"/>
      <c r="IJ3095" s="425"/>
      <c r="IK3095" s="425"/>
      <c r="IL3095" s="425"/>
      <c r="IM3095" s="425"/>
      <c r="IN3095" s="425"/>
      <c r="IO3095" s="425"/>
      <c r="IP3095" s="425"/>
      <c r="IQ3095" s="425"/>
      <c r="IR3095" s="425"/>
      <c r="IS3095" s="425"/>
      <c r="IT3095" s="425"/>
      <c r="IU3095" s="425"/>
      <c r="IV3095" s="425"/>
    </row>
    <row r="3096" s="428" customFormat="1" ht="27.6" customHeight="1" spans="2:256">
      <c r="B3096" s="465"/>
      <c r="GH3096" s="425"/>
      <c r="GI3096" s="425"/>
      <c r="GJ3096" s="425"/>
      <c r="GK3096" s="425"/>
      <c r="GL3096" s="425"/>
      <c r="GM3096" s="425"/>
      <c r="GN3096" s="425"/>
      <c r="GO3096" s="425"/>
      <c r="GP3096" s="425"/>
      <c r="GQ3096" s="425"/>
      <c r="GR3096" s="425"/>
      <c r="GS3096" s="425"/>
      <c r="GT3096" s="425"/>
      <c r="GU3096" s="425"/>
      <c r="GV3096" s="425"/>
      <c r="GW3096" s="425"/>
      <c r="GX3096" s="425"/>
      <c r="GY3096" s="425"/>
      <c r="GZ3096" s="425"/>
      <c r="HA3096" s="425"/>
      <c r="HB3096" s="425"/>
      <c r="HC3096" s="425"/>
      <c r="HD3096" s="425"/>
      <c r="HE3096" s="425"/>
      <c r="HF3096" s="425"/>
      <c r="HG3096" s="425"/>
      <c r="HH3096" s="425"/>
      <c r="HI3096" s="425"/>
      <c r="HJ3096" s="425"/>
      <c r="HK3096" s="425"/>
      <c r="HL3096" s="425"/>
      <c r="HM3096" s="425"/>
      <c r="HN3096" s="425"/>
      <c r="HO3096" s="425"/>
      <c r="HP3096" s="425"/>
      <c r="HQ3096" s="425"/>
      <c r="HR3096" s="425"/>
      <c r="HS3096" s="425"/>
      <c r="HT3096" s="425"/>
      <c r="HU3096" s="425"/>
      <c r="HV3096" s="425"/>
      <c r="HW3096" s="425"/>
      <c r="HX3096" s="425"/>
      <c r="HY3096" s="425"/>
      <c r="HZ3096" s="425"/>
      <c r="IA3096" s="425"/>
      <c r="IB3096" s="425"/>
      <c r="IC3096" s="425"/>
      <c r="ID3096" s="425"/>
      <c r="IE3096" s="425"/>
      <c r="IF3096" s="425"/>
      <c r="IG3096" s="425"/>
      <c r="IH3096" s="425"/>
      <c r="II3096" s="425"/>
      <c r="IJ3096" s="425"/>
      <c r="IK3096" s="425"/>
      <c r="IL3096" s="425"/>
      <c r="IM3096" s="425"/>
      <c r="IN3096" s="425"/>
      <c r="IO3096" s="425"/>
      <c r="IP3096" s="425"/>
      <c r="IQ3096" s="425"/>
      <c r="IR3096" s="425"/>
      <c r="IS3096" s="425"/>
      <c r="IT3096" s="425"/>
      <c r="IU3096" s="425"/>
      <c r="IV3096" s="425"/>
    </row>
    <row r="3097" s="428" customFormat="1" ht="27.6" customHeight="1" spans="2:256">
      <c r="B3097" s="465"/>
      <c r="GH3097" s="425"/>
      <c r="GI3097" s="425"/>
      <c r="GJ3097" s="425"/>
      <c r="GK3097" s="425"/>
      <c r="GL3097" s="425"/>
      <c r="GM3097" s="425"/>
      <c r="GN3097" s="425"/>
      <c r="GO3097" s="425"/>
      <c r="GP3097" s="425"/>
      <c r="GQ3097" s="425"/>
      <c r="GR3097" s="425"/>
      <c r="GS3097" s="425"/>
      <c r="GT3097" s="425"/>
      <c r="GU3097" s="425"/>
      <c r="GV3097" s="425"/>
      <c r="GW3097" s="425"/>
      <c r="GX3097" s="425"/>
      <c r="GY3097" s="425"/>
      <c r="GZ3097" s="425"/>
      <c r="HA3097" s="425"/>
      <c r="HB3097" s="425"/>
      <c r="HC3097" s="425"/>
      <c r="HD3097" s="425"/>
      <c r="HE3097" s="425"/>
      <c r="HF3097" s="425"/>
      <c r="HG3097" s="425"/>
      <c r="HH3097" s="425"/>
      <c r="HI3097" s="425"/>
      <c r="HJ3097" s="425"/>
      <c r="HK3097" s="425"/>
      <c r="HL3097" s="425"/>
      <c r="HM3097" s="425"/>
      <c r="HN3097" s="425"/>
      <c r="HO3097" s="425"/>
      <c r="HP3097" s="425"/>
      <c r="HQ3097" s="425"/>
      <c r="HR3097" s="425"/>
      <c r="HS3097" s="425"/>
      <c r="HT3097" s="425"/>
      <c r="HU3097" s="425"/>
      <c r="HV3097" s="425"/>
      <c r="HW3097" s="425"/>
      <c r="HX3097" s="425"/>
      <c r="HY3097" s="425"/>
      <c r="HZ3097" s="425"/>
      <c r="IA3097" s="425"/>
      <c r="IB3097" s="425"/>
      <c r="IC3097" s="425"/>
      <c r="ID3097" s="425"/>
      <c r="IE3097" s="425"/>
      <c r="IF3097" s="425"/>
      <c r="IG3097" s="425"/>
      <c r="IH3097" s="425"/>
      <c r="II3097" s="425"/>
      <c r="IJ3097" s="425"/>
      <c r="IK3097" s="425"/>
      <c r="IL3097" s="425"/>
      <c r="IM3097" s="425"/>
      <c r="IN3097" s="425"/>
      <c r="IO3097" s="425"/>
      <c r="IP3097" s="425"/>
      <c r="IQ3097" s="425"/>
      <c r="IR3097" s="425"/>
      <c r="IS3097" s="425"/>
      <c r="IT3097" s="425"/>
      <c r="IU3097" s="425"/>
      <c r="IV3097" s="425"/>
    </row>
    <row r="3098" s="428" customFormat="1" ht="27.6" customHeight="1" spans="2:256">
      <c r="B3098" s="465"/>
      <c r="GH3098" s="425"/>
      <c r="GI3098" s="425"/>
      <c r="GJ3098" s="425"/>
      <c r="GK3098" s="425"/>
      <c r="GL3098" s="425"/>
      <c r="GM3098" s="425"/>
      <c r="GN3098" s="425"/>
      <c r="GO3098" s="425"/>
      <c r="GP3098" s="425"/>
      <c r="GQ3098" s="425"/>
      <c r="GR3098" s="425"/>
      <c r="GS3098" s="425"/>
      <c r="GT3098" s="425"/>
      <c r="GU3098" s="425"/>
      <c r="GV3098" s="425"/>
      <c r="GW3098" s="425"/>
      <c r="GX3098" s="425"/>
      <c r="GY3098" s="425"/>
      <c r="GZ3098" s="425"/>
      <c r="HA3098" s="425"/>
      <c r="HB3098" s="425"/>
      <c r="HC3098" s="425"/>
      <c r="HD3098" s="425"/>
      <c r="HE3098" s="425"/>
      <c r="HF3098" s="425"/>
      <c r="HG3098" s="425"/>
      <c r="HH3098" s="425"/>
      <c r="HI3098" s="425"/>
      <c r="HJ3098" s="425"/>
      <c r="HK3098" s="425"/>
      <c r="HL3098" s="425"/>
      <c r="HM3098" s="425"/>
      <c r="HN3098" s="425"/>
      <c r="HO3098" s="425"/>
      <c r="HP3098" s="425"/>
      <c r="HQ3098" s="425"/>
      <c r="HR3098" s="425"/>
      <c r="HS3098" s="425"/>
      <c r="HT3098" s="425"/>
      <c r="HU3098" s="425"/>
      <c r="HV3098" s="425"/>
      <c r="HW3098" s="425"/>
      <c r="HX3098" s="425"/>
      <c r="HY3098" s="425"/>
      <c r="HZ3098" s="425"/>
      <c r="IA3098" s="425"/>
      <c r="IB3098" s="425"/>
      <c r="IC3098" s="425"/>
      <c r="ID3098" s="425"/>
      <c r="IE3098" s="425"/>
      <c r="IF3098" s="425"/>
      <c r="IG3098" s="425"/>
      <c r="IH3098" s="425"/>
      <c r="II3098" s="425"/>
      <c r="IJ3098" s="425"/>
      <c r="IK3098" s="425"/>
      <c r="IL3098" s="425"/>
      <c r="IM3098" s="425"/>
      <c r="IN3098" s="425"/>
      <c r="IO3098" s="425"/>
      <c r="IP3098" s="425"/>
      <c r="IQ3098" s="425"/>
      <c r="IR3098" s="425"/>
      <c r="IS3098" s="425"/>
      <c r="IT3098" s="425"/>
      <c r="IU3098" s="425"/>
      <c r="IV3098" s="425"/>
    </row>
    <row r="3099" s="428" customFormat="1" ht="27.6" customHeight="1" spans="2:256">
      <c r="B3099" s="465"/>
      <c r="GH3099" s="425"/>
      <c r="GI3099" s="425"/>
      <c r="GJ3099" s="425"/>
      <c r="GK3099" s="425"/>
      <c r="GL3099" s="425"/>
      <c r="GM3099" s="425"/>
      <c r="GN3099" s="425"/>
      <c r="GO3099" s="425"/>
      <c r="GP3099" s="425"/>
      <c r="GQ3099" s="425"/>
      <c r="GR3099" s="425"/>
      <c r="GS3099" s="425"/>
      <c r="GT3099" s="425"/>
      <c r="GU3099" s="425"/>
      <c r="GV3099" s="425"/>
      <c r="GW3099" s="425"/>
      <c r="GX3099" s="425"/>
      <c r="GY3099" s="425"/>
      <c r="GZ3099" s="425"/>
      <c r="HA3099" s="425"/>
      <c r="HB3099" s="425"/>
      <c r="HC3099" s="425"/>
      <c r="HD3099" s="425"/>
      <c r="HE3099" s="425"/>
      <c r="HF3099" s="425"/>
      <c r="HG3099" s="425"/>
      <c r="HH3099" s="425"/>
      <c r="HI3099" s="425"/>
      <c r="HJ3099" s="425"/>
      <c r="HK3099" s="425"/>
      <c r="HL3099" s="425"/>
      <c r="HM3099" s="425"/>
      <c r="HN3099" s="425"/>
      <c r="HO3099" s="425"/>
      <c r="HP3099" s="425"/>
      <c r="HQ3099" s="425"/>
      <c r="HR3099" s="425"/>
      <c r="HS3099" s="425"/>
      <c r="HT3099" s="425"/>
      <c r="HU3099" s="425"/>
      <c r="HV3099" s="425"/>
      <c r="HW3099" s="425"/>
      <c r="HX3099" s="425"/>
      <c r="HY3099" s="425"/>
      <c r="HZ3099" s="425"/>
      <c r="IA3099" s="425"/>
      <c r="IB3099" s="425"/>
      <c r="IC3099" s="425"/>
      <c r="ID3099" s="425"/>
      <c r="IE3099" s="425"/>
      <c r="IF3099" s="425"/>
      <c r="IG3099" s="425"/>
      <c r="IH3099" s="425"/>
      <c r="II3099" s="425"/>
      <c r="IJ3099" s="425"/>
      <c r="IK3099" s="425"/>
      <c r="IL3099" s="425"/>
      <c r="IM3099" s="425"/>
      <c r="IN3099" s="425"/>
      <c r="IO3099" s="425"/>
      <c r="IP3099" s="425"/>
      <c r="IQ3099" s="425"/>
      <c r="IR3099" s="425"/>
      <c r="IS3099" s="425"/>
      <c r="IT3099" s="425"/>
      <c r="IU3099" s="425"/>
      <c r="IV3099" s="425"/>
    </row>
    <row r="3100" s="428" customFormat="1" ht="27.6" customHeight="1" spans="2:256">
      <c r="B3100" s="465"/>
      <c r="GH3100" s="425"/>
      <c r="GI3100" s="425"/>
      <c r="GJ3100" s="425"/>
      <c r="GK3100" s="425"/>
      <c r="GL3100" s="425"/>
      <c r="GM3100" s="425"/>
      <c r="GN3100" s="425"/>
      <c r="GO3100" s="425"/>
      <c r="GP3100" s="425"/>
      <c r="GQ3100" s="425"/>
      <c r="GR3100" s="425"/>
      <c r="GS3100" s="425"/>
      <c r="GT3100" s="425"/>
      <c r="GU3100" s="425"/>
      <c r="GV3100" s="425"/>
      <c r="GW3100" s="425"/>
      <c r="GX3100" s="425"/>
      <c r="GY3100" s="425"/>
      <c r="GZ3100" s="425"/>
      <c r="HA3100" s="425"/>
      <c r="HB3100" s="425"/>
      <c r="HC3100" s="425"/>
      <c r="HD3100" s="425"/>
      <c r="HE3100" s="425"/>
      <c r="HF3100" s="425"/>
      <c r="HG3100" s="425"/>
      <c r="HH3100" s="425"/>
      <c r="HI3100" s="425"/>
      <c r="HJ3100" s="425"/>
      <c r="HK3100" s="425"/>
      <c r="HL3100" s="425"/>
      <c r="HM3100" s="425"/>
      <c r="HN3100" s="425"/>
      <c r="HO3100" s="425"/>
      <c r="HP3100" s="425"/>
      <c r="HQ3100" s="425"/>
      <c r="HR3100" s="425"/>
      <c r="HS3100" s="425"/>
      <c r="HT3100" s="425"/>
      <c r="HU3100" s="425"/>
      <c r="HV3100" s="425"/>
      <c r="HW3100" s="425"/>
      <c r="HX3100" s="425"/>
      <c r="HY3100" s="425"/>
      <c r="HZ3100" s="425"/>
      <c r="IA3100" s="425"/>
      <c r="IB3100" s="425"/>
      <c r="IC3100" s="425"/>
      <c r="ID3100" s="425"/>
      <c r="IE3100" s="425"/>
      <c r="IF3100" s="425"/>
      <c r="IG3100" s="425"/>
      <c r="IH3100" s="425"/>
      <c r="II3100" s="425"/>
      <c r="IJ3100" s="425"/>
      <c r="IK3100" s="425"/>
      <c r="IL3100" s="425"/>
      <c r="IM3100" s="425"/>
      <c r="IN3100" s="425"/>
      <c r="IO3100" s="425"/>
      <c r="IP3100" s="425"/>
      <c r="IQ3100" s="425"/>
      <c r="IR3100" s="425"/>
      <c r="IS3100" s="425"/>
      <c r="IT3100" s="425"/>
      <c r="IU3100" s="425"/>
      <c r="IV3100" s="425"/>
    </row>
    <row r="3101" s="428" customFormat="1" ht="27.6" customHeight="1" spans="2:256">
      <c r="B3101" s="465"/>
      <c r="GH3101" s="425"/>
      <c r="GI3101" s="425"/>
      <c r="GJ3101" s="425"/>
      <c r="GK3101" s="425"/>
      <c r="GL3101" s="425"/>
      <c r="GM3101" s="425"/>
      <c r="GN3101" s="425"/>
      <c r="GO3101" s="425"/>
      <c r="GP3101" s="425"/>
      <c r="GQ3101" s="425"/>
      <c r="GR3101" s="425"/>
      <c r="GS3101" s="425"/>
      <c r="GT3101" s="425"/>
      <c r="GU3101" s="425"/>
      <c r="GV3101" s="425"/>
      <c r="GW3101" s="425"/>
      <c r="GX3101" s="425"/>
      <c r="GY3101" s="425"/>
      <c r="GZ3101" s="425"/>
      <c r="HA3101" s="425"/>
      <c r="HB3101" s="425"/>
      <c r="HC3101" s="425"/>
      <c r="HD3101" s="425"/>
      <c r="HE3101" s="425"/>
      <c r="HF3101" s="425"/>
      <c r="HG3101" s="425"/>
      <c r="HH3101" s="425"/>
      <c r="HI3101" s="425"/>
      <c r="HJ3101" s="425"/>
      <c r="HK3101" s="425"/>
      <c r="HL3101" s="425"/>
      <c r="HM3101" s="425"/>
      <c r="HN3101" s="425"/>
      <c r="HO3101" s="425"/>
      <c r="HP3101" s="425"/>
      <c r="HQ3101" s="425"/>
      <c r="HR3101" s="425"/>
      <c r="HS3101" s="425"/>
      <c r="HT3101" s="425"/>
      <c r="HU3101" s="425"/>
      <c r="HV3101" s="425"/>
      <c r="HW3101" s="425"/>
      <c r="HX3101" s="425"/>
      <c r="HY3101" s="425"/>
      <c r="HZ3101" s="425"/>
      <c r="IA3101" s="425"/>
      <c r="IB3101" s="425"/>
      <c r="IC3101" s="425"/>
      <c r="ID3101" s="425"/>
      <c r="IE3101" s="425"/>
      <c r="IF3101" s="425"/>
      <c r="IG3101" s="425"/>
      <c r="IH3101" s="425"/>
      <c r="II3101" s="425"/>
      <c r="IJ3101" s="425"/>
      <c r="IK3101" s="425"/>
      <c r="IL3101" s="425"/>
      <c r="IM3101" s="425"/>
      <c r="IN3101" s="425"/>
      <c r="IO3101" s="425"/>
      <c r="IP3101" s="425"/>
      <c r="IQ3101" s="425"/>
      <c r="IR3101" s="425"/>
      <c r="IS3101" s="425"/>
      <c r="IT3101" s="425"/>
      <c r="IU3101" s="425"/>
      <c r="IV3101" s="425"/>
    </row>
    <row r="3102" s="428" customFormat="1" ht="27.6" customHeight="1" spans="2:256">
      <c r="B3102" s="465"/>
      <c r="GH3102" s="425"/>
      <c r="GI3102" s="425"/>
      <c r="GJ3102" s="425"/>
      <c r="GK3102" s="425"/>
      <c r="GL3102" s="425"/>
      <c r="GM3102" s="425"/>
      <c r="GN3102" s="425"/>
      <c r="GO3102" s="425"/>
      <c r="GP3102" s="425"/>
      <c r="GQ3102" s="425"/>
      <c r="GR3102" s="425"/>
      <c r="GS3102" s="425"/>
      <c r="GT3102" s="425"/>
      <c r="GU3102" s="425"/>
      <c r="GV3102" s="425"/>
      <c r="GW3102" s="425"/>
      <c r="GX3102" s="425"/>
      <c r="GY3102" s="425"/>
      <c r="GZ3102" s="425"/>
      <c r="HA3102" s="425"/>
      <c r="HB3102" s="425"/>
      <c r="HC3102" s="425"/>
      <c r="HD3102" s="425"/>
      <c r="HE3102" s="425"/>
      <c r="HF3102" s="425"/>
      <c r="HG3102" s="425"/>
      <c r="HH3102" s="425"/>
      <c r="HI3102" s="425"/>
      <c r="HJ3102" s="425"/>
      <c r="HK3102" s="425"/>
      <c r="HL3102" s="425"/>
      <c r="HM3102" s="425"/>
      <c r="HN3102" s="425"/>
      <c r="HO3102" s="425"/>
      <c r="HP3102" s="425"/>
      <c r="HQ3102" s="425"/>
      <c r="HR3102" s="425"/>
      <c r="HS3102" s="425"/>
      <c r="HT3102" s="425"/>
      <c r="HU3102" s="425"/>
      <c r="HV3102" s="425"/>
      <c r="HW3102" s="425"/>
      <c r="HX3102" s="425"/>
      <c r="HY3102" s="425"/>
      <c r="HZ3102" s="425"/>
      <c r="IA3102" s="425"/>
      <c r="IB3102" s="425"/>
      <c r="IC3102" s="425"/>
      <c r="ID3102" s="425"/>
      <c r="IE3102" s="425"/>
      <c r="IF3102" s="425"/>
      <c r="IG3102" s="425"/>
      <c r="IH3102" s="425"/>
      <c r="II3102" s="425"/>
      <c r="IJ3102" s="425"/>
      <c r="IK3102" s="425"/>
      <c r="IL3102" s="425"/>
      <c r="IM3102" s="425"/>
      <c r="IN3102" s="425"/>
      <c r="IO3102" s="425"/>
      <c r="IP3102" s="425"/>
      <c r="IQ3102" s="425"/>
      <c r="IR3102" s="425"/>
      <c r="IS3102" s="425"/>
      <c r="IT3102" s="425"/>
      <c r="IU3102" s="425"/>
      <c r="IV3102" s="425"/>
    </row>
    <row r="3103" s="428" customFormat="1" ht="27.6" customHeight="1" spans="2:256">
      <c r="B3103" s="465"/>
      <c r="GH3103" s="425"/>
      <c r="GI3103" s="425"/>
      <c r="GJ3103" s="425"/>
      <c r="GK3103" s="425"/>
      <c r="GL3103" s="425"/>
      <c r="GM3103" s="425"/>
      <c r="GN3103" s="425"/>
      <c r="GO3103" s="425"/>
      <c r="GP3103" s="425"/>
      <c r="GQ3103" s="425"/>
      <c r="GR3103" s="425"/>
      <c r="GS3103" s="425"/>
      <c r="GT3103" s="425"/>
      <c r="GU3103" s="425"/>
      <c r="GV3103" s="425"/>
      <c r="GW3103" s="425"/>
      <c r="GX3103" s="425"/>
      <c r="GY3103" s="425"/>
      <c r="GZ3103" s="425"/>
      <c r="HA3103" s="425"/>
      <c r="HB3103" s="425"/>
      <c r="HC3103" s="425"/>
      <c r="HD3103" s="425"/>
      <c r="HE3103" s="425"/>
      <c r="HF3103" s="425"/>
      <c r="HG3103" s="425"/>
      <c r="HH3103" s="425"/>
      <c r="HI3103" s="425"/>
      <c r="HJ3103" s="425"/>
      <c r="HK3103" s="425"/>
      <c r="HL3103" s="425"/>
      <c r="HM3103" s="425"/>
      <c r="HN3103" s="425"/>
      <c r="HO3103" s="425"/>
      <c r="HP3103" s="425"/>
      <c r="HQ3103" s="425"/>
      <c r="HR3103" s="425"/>
      <c r="HS3103" s="425"/>
      <c r="HT3103" s="425"/>
      <c r="HU3103" s="425"/>
      <c r="HV3103" s="425"/>
      <c r="HW3103" s="425"/>
      <c r="HX3103" s="425"/>
      <c r="HY3103" s="425"/>
      <c r="HZ3103" s="425"/>
      <c r="IA3103" s="425"/>
      <c r="IB3103" s="425"/>
      <c r="IC3103" s="425"/>
      <c r="ID3103" s="425"/>
      <c r="IE3103" s="425"/>
      <c r="IF3103" s="425"/>
      <c r="IG3103" s="425"/>
      <c r="IH3103" s="425"/>
      <c r="II3103" s="425"/>
      <c r="IJ3103" s="425"/>
      <c r="IK3103" s="425"/>
      <c r="IL3103" s="425"/>
      <c r="IM3103" s="425"/>
      <c r="IN3103" s="425"/>
      <c r="IO3103" s="425"/>
      <c r="IP3103" s="425"/>
      <c r="IQ3103" s="425"/>
      <c r="IR3103" s="425"/>
      <c r="IS3103" s="425"/>
      <c r="IT3103" s="425"/>
      <c r="IU3103" s="425"/>
      <c r="IV3103" s="425"/>
    </row>
    <row r="3104" s="428" customFormat="1" ht="27.6" customHeight="1" spans="2:256">
      <c r="B3104" s="465"/>
      <c r="GH3104" s="425"/>
      <c r="GI3104" s="425"/>
      <c r="GJ3104" s="425"/>
      <c r="GK3104" s="425"/>
      <c r="GL3104" s="425"/>
      <c r="GM3104" s="425"/>
      <c r="GN3104" s="425"/>
      <c r="GO3104" s="425"/>
      <c r="GP3104" s="425"/>
      <c r="GQ3104" s="425"/>
      <c r="GR3104" s="425"/>
      <c r="GS3104" s="425"/>
      <c r="GT3104" s="425"/>
      <c r="GU3104" s="425"/>
      <c r="GV3104" s="425"/>
      <c r="GW3104" s="425"/>
      <c r="GX3104" s="425"/>
      <c r="GY3104" s="425"/>
      <c r="GZ3104" s="425"/>
      <c r="HA3104" s="425"/>
      <c r="HB3104" s="425"/>
      <c r="HC3104" s="425"/>
      <c r="HD3104" s="425"/>
      <c r="HE3104" s="425"/>
      <c r="HF3104" s="425"/>
      <c r="HG3104" s="425"/>
      <c r="HH3104" s="425"/>
      <c r="HI3104" s="425"/>
      <c r="HJ3104" s="425"/>
      <c r="HK3104" s="425"/>
      <c r="HL3104" s="425"/>
      <c r="HM3104" s="425"/>
      <c r="HN3104" s="425"/>
      <c r="HO3104" s="425"/>
      <c r="HP3104" s="425"/>
      <c r="HQ3104" s="425"/>
      <c r="HR3104" s="425"/>
      <c r="HS3104" s="425"/>
      <c r="HT3104" s="425"/>
      <c r="HU3104" s="425"/>
      <c r="HV3104" s="425"/>
      <c r="HW3104" s="425"/>
      <c r="HX3104" s="425"/>
      <c r="HY3104" s="425"/>
      <c r="HZ3104" s="425"/>
      <c r="IA3104" s="425"/>
      <c r="IB3104" s="425"/>
      <c r="IC3104" s="425"/>
      <c r="ID3104" s="425"/>
      <c r="IE3104" s="425"/>
      <c r="IF3104" s="425"/>
      <c r="IG3104" s="425"/>
      <c r="IH3104" s="425"/>
      <c r="II3104" s="425"/>
      <c r="IJ3104" s="425"/>
      <c r="IK3104" s="425"/>
      <c r="IL3104" s="425"/>
      <c r="IM3104" s="425"/>
      <c r="IN3104" s="425"/>
      <c r="IO3104" s="425"/>
      <c r="IP3104" s="425"/>
      <c r="IQ3104" s="425"/>
      <c r="IR3104" s="425"/>
      <c r="IS3104" s="425"/>
      <c r="IT3104" s="425"/>
      <c r="IU3104" s="425"/>
      <c r="IV3104" s="425"/>
    </row>
    <row r="3105" s="428" customFormat="1" ht="27.6" customHeight="1" spans="2:256">
      <c r="B3105" s="465"/>
      <c r="GH3105" s="425"/>
      <c r="GI3105" s="425"/>
      <c r="GJ3105" s="425"/>
      <c r="GK3105" s="425"/>
      <c r="GL3105" s="425"/>
      <c r="GM3105" s="425"/>
      <c r="GN3105" s="425"/>
      <c r="GO3105" s="425"/>
      <c r="GP3105" s="425"/>
      <c r="GQ3105" s="425"/>
      <c r="GR3105" s="425"/>
      <c r="GS3105" s="425"/>
      <c r="GT3105" s="425"/>
      <c r="GU3105" s="425"/>
      <c r="GV3105" s="425"/>
      <c r="GW3105" s="425"/>
      <c r="GX3105" s="425"/>
      <c r="GY3105" s="425"/>
      <c r="GZ3105" s="425"/>
      <c r="HA3105" s="425"/>
      <c r="HB3105" s="425"/>
      <c r="HC3105" s="425"/>
      <c r="HD3105" s="425"/>
      <c r="HE3105" s="425"/>
      <c r="HF3105" s="425"/>
      <c r="HG3105" s="425"/>
      <c r="HH3105" s="425"/>
      <c r="HI3105" s="425"/>
      <c r="HJ3105" s="425"/>
      <c r="HK3105" s="425"/>
      <c r="HL3105" s="425"/>
      <c r="HM3105" s="425"/>
      <c r="HN3105" s="425"/>
      <c r="HO3105" s="425"/>
      <c r="HP3105" s="425"/>
      <c r="HQ3105" s="425"/>
      <c r="HR3105" s="425"/>
      <c r="HS3105" s="425"/>
      <c r="HT3105" s="425"/>
      <c r="HU3105" s="425"/>
      <c r="HV3105" s="425"/>
      <c r="HW3105" s="425"/>
      <c r="HX3105" s="425"/>
      <c r="HY3105" s="425"/>
      <c r="HZ3105" s="425"/>
      <c r="IA3105" s="425"/>
      <c r="IB3105" s="425"/>
      <c r="IC3105" s="425"/>
      <c r="ID3105" s="425"/>
      <c r="IE3105" s="425"/>
      <c r="IF3105" s="425"/>
      <c r="IG3105" s="425"/>
      <c r="IH3105" s="425"/>
      <c r="II3105" s="425"/>
      <c r="IJ3105" s="425"/>
      <c r="IK3105" s="425"/>
      <c r="IL3105" s="425"/>
      <c r="IM3105" s="425"/>
      <c r="IN3105" s="425"/>
      <c r="IO3105" s="425"/>
      <c r="IP3105" s="425"/>
      <c r="IQ3105" s="425"/>
      <c r="IR3105" s="425"/>
      <c r="IS3105" s="425"/>
      <c r="IT3105" s="425"/>
      <c r="IU3105" s="425"/>
      <c r="IV3105" s="425"/>
    </row>
    <row r="3106" s="428" customFormat="1" ht="27.6" customHeight="1" spans="2:256">
      <c r="B3106" s="465"/>
      <c r="GH3106" s="425"/>
      <c r="GI3106" s="425"/>
      <c r="GJ3106" s="425"/>
      <c r="GK3106" s="425"/>
      <c r="GL3106" s="425"/>
      <c r="GM3106" s="425"/>
      <c r="GN3106" s="425"/>
      <c r="GO3106" s="425"/>
      <c r="GP3106" s="425"/>
      <c r="GQ3106" s="425"/>
      <c r="GR3106" s="425"/>
      <c r="GS3106" s="425"/>
      <c r="GT3106" s="425"/>
      <c r="GU3106" s="425"/>
      <c r="GV3106" s="425"/>
      <c r="GW3106" s="425"/>
      <c r="GX3106" s="425"/>
      <c r="GY3106" s="425"/>
      <c r="GZ3106" s="425"/>
      <c r="HA3106" s="425"/>
      <c r="HB3106" s="425"/>
      <c r="HC3106" s="425"/>
      <c r="HD3106" s="425"/>
      <c r="HE3106" s="425"/>
      <c r="HF3106" s="425"/>
      <c r="HG3106" s="425"/>
      <c r="HH3106" s="425"/>
      <c r="HI3106" s="425"/>
      <c r="HJ3106" s="425"/>
      <c r="HK3106" s="425"/>
      <c r="HL3106" s="425"/>
      <c r="HM3106" s="425"/>
      <c r="HN3106" s="425"/>
      <c r="HO3106" s="425"/>
      <c r="HP3106" s="425"/>
      <c r="HQ3106" s="425"/>
      <c r="HR3106" s="425"/>
      <c r="HS3106" s="425"/>
      <c r="HT3106" s="425"/>
      <c r="HU3106" s="425"/>
      <c r="HV3106" s="425"/>
      <c r="HW3106" s="425"/>
      <c r="HX3106" s="425"/>
      <c r="HY3106" s="425"/>
      <c r="HZ3106" s="425"/>
      <c r="IA3106" s="425"/>
      <c r="IB3106" s="425"/>
      <c r="IC3106" s="425"/>
      <c r="ID3106" s="425"/>
      <c r="IE3106" s="425"/>
      <c r="IF3106" s="425"/>
      <c r="IG3106" s="425"/>
      <c r="IH3106" s="425"/>
      <c r="II3106" s="425"/>
      <c r="IJ3106" s="425"/>
      <c r="IK3106" s="425"/>
      <c r="IL3106" s="425"/>
      <c r="IM3106" s="425"/>
      <c r="IN3106" s="425"/>
      <c r="IO3106" s="425"/>
      <c r="IP3106" s="425"/>
      <c r="IQ3106" s="425"/>
      <c r="IR3106" s="425"/>
      <c r="IS3106" s="425"/>
      <c r="IT3106" s="425"/>
      <c r="IU3106" s="425"/>
      <c r="IV3106" s="425"/>
    </row>
    <row r="3107" s="428" customFormat="1" ht="27.6" customHeight="1" spans="2:256">
      <c r="B3107" s="465"/>
      <c r="GH3107" s="425"/>
      <c r="GI3107" s="425"/>
      <c r="GJ3107" s="425"/>
      <c r="GK3107" s="425"/>
      <c r="GL3107" s="425"/>
      <c r="GM3107" s="425"/>
      <c r="GN3107" s="425"/>
      <c r="GO3107" s="425"/>
      <c r="GP3107" s="425"/>
      <c r="GQ3107" s="425"/>
      <c r="GR3107" s="425"/>
      <c r="GS3107" s="425"/>
      <c r="GT3107" s="425"/>
      <c r="GU3107" s="425"/>
      <c r="GV3107" s="425"/>
      <c r="GW3107" s="425"/>
      <c r="GX3107" s="425"/>
      <c r="GY3107" s="425"/>
      <c r="GZ3107" s="425"/>
      <c r="HA3107" s="425"/>
      <c r="HB3107" s="425"/>
      <c r="HC3107" s="425"/>
      <c r="HD3107" s="425"/>
      <c r="HE3107" s="425"/>
      <c r="HF3107" s="425"/>
      <c r="HG3107" s="425"/>
      <c r="HH3107" s="425"/>
      <c r="HI3107" s="425"/>
      <c r="HJ3107" s="425"/>
      <c r="HK3107" s="425"/>
      <c r="HL3107" s="425"/>
      <c r="HM3107" s="425"/>
      <c r="HN3107" s="425"/>
      <c r="HO3107" s="425"/>
      <c r="HP3107" s="425"/>
      <c r="HQ3107" s="425"/>
      <c r="HR3107" s="425"/>
      <c r="HS3107" s="425"/>
      <c r="HT3107" s="425"/>
      <c r="HU3107" s="425"/>
      <c r="HV3107" s="425"/>
      <c r="HW3107" s="425"/>
      <c r="HX3107" s="425"/>
      <c r="HY3107" s="425"/>
      <c r="HZ3107" s="425"/>
      <c r="IA3107" s="425"/>
      <c r="IB3107" s="425"/>
      <c r="IC3107" s="425"/>
      <c r="ID3107" s="425"/>
      <c r="IE3107" s="425"/>
      <c r="IF3107" s="425"/>
      <c r="IG3107" s="425"/>
      <c r="IH3107" s="425"/>
      <c r="II3107" s="425"/>
      <c r="IJ3107" s="425"/>
      <c r="IK3107" s="425"/>
      <c r="IL3107" s="425"/>
      <c r="IM3107" s="425"/>
      <c r="IN3107" s="425"/>
      <c r="IO3107" s="425"/>
      <c r="IP3107" s="425"/>
      <c r="IQ3107" s="425"/>
      <c r="IR3107" s="425"/>
      <c r="IS3107" s="425"/>
      <c r="IT3107" s="425"/>
      <c r="IU3107" s="425"/>
      <c r="IV3107" s="425"/>
    </row>
    <row r="3108" s="428" customFormat="1" ht="27.6" customHeight="1" spans="2:256">
      <c r="B3108" s="465"/>
      <c r="GH3108" s="425"/>
      <c r="GI3108" s="425"/>
      <c r="GJ3108" s="425"/>
      <c r="GK3108" s="425"/>
      <c r="GL3108" s="425"/>
      <c r="GM3108" s="425"/>
      <c r="GN3108" s="425"/>
      <c r="GO3108" s="425"/>
      <c r="GP3108" s="425"/>
      <c r="GQ3108" s="425"/>
      <c r="GR3108" s="425"/>
      <c r="GS3108" s="425"/>
      <c r="GT3108" s="425"/>
      <c r="GU3108" s="425"/>
      <c r="GV3108" s="425"/>
      <c r="GW3108" s="425"/>
      <c r="GX3108" s="425"/>
      <c r="GY3108" s="425"/>
      <c r="GZ3108" s="425"/>
      <c r="HA3108" s="425"/>
      <c r="HB3108" s="425"/>
      <c r="HC3108" s="425"/>
      <c r="HD3108" s="425"/>
      <c r="HE3108" s="425"/>
      <c r="HF3108" s="425"/>
      <c r="HG3108" s="425"/>
      <c r="HH3108" s="425"/>
      <c r="HI3108" s="425"/>
      <c r="HJ3108" s="425"/>
      <c r="HK3108" s="425"/>
      <c r="HL3108" s="425"/>
      <c r="HM3108" s="425"/>
      <c r="HN3108" s="425"/>
      <c r="HO3108" s="425"/>
      <c r="HP3108" s="425"/>
      <c r="HQ3108" s="425"/>
      <c r="HR3108" s="425"/>
      <c r="HS3108" s="425"/>
      <c r="HT3108" s="425"/>
      <c r="HU3108" s="425"/>
      <c r="HV3108" s="425"/>
      <c r="HW3108" s="425"/>
      <c r="HX3108" s="425"/>
      <c r="HY3108" s="425"/>
      <c r="HZ3108" s="425"/>
      <c r="IA3108" s="425"/>
      <c r="IB3108" s="425"/>
      <c r="IC3108" s="425"/>
      <c r="ID3108" s="425"/>
      <c r="IE3108" s="425"/>
      <c r="IF3108" s="425"/>
      <c r="IG3108" s="425"/>
      <c r="IH3108" s="425"/>
      <c r="II3108" s="425"/>
      <c r="IJ3108" s="425"/>
      <c r="IK3108" s="425"/>
      <c r="IL3108" s="425"/>
      <c r="IM3108" s="425"/>
      <c r="IN3108" s="425"/>
      <c r="IO3108" s="425"/>
      <c r="IP3108" s="425"/>
      <c r="IQ3108" s="425"/>
      <c r="IR3108" s="425"/>
      <c r="IS3108" s="425"/>
      <c r="IT3108" s="425"/>
      <c r="IU3108" s="425"/>
      <c r="IV3108" s="425"/>
    </row>
    <row r="3109" s="428" customFormat="1" ht="27.6" customHeight="1" spans="2:256">
      <c r="B3109" s="465"/>
      <c r="GH3109" s="425"/>
      <c r="GI3109" s="425"/>
      <c r="GJ3109" s="425"/>
      <c r="GK3109" s="425"/>
      <c r="GL3109" s="425"/>
      <c r="GM3109" s="425"/>
      <c r="GN3109" s="425"/>
      <c r="GO3109" s="425"/>
      <c r="GP3109" s="425"/>
      <c r="GQ3109" s="425"/>
      <c r="GR3109" s="425"/>
      <c r="GS3109" s="425"/>
      <c r="GT3109" s="425"/>
      <c r="GU3109" s="425"/>
      <c r="GV3109" s="425"/>
      <c r="GW3109" s="425"/>
      <c r="GX3109" s="425"/>
      <c r="GY3109" s="425"/>
      <c r="GZ3109" s="425"/>
      <c r="HA3109" s="425"/>
      <c r="HB3109" s="425"/>
      <c r="HC3109" s="425"/>
      <c r="HD3109" s="425"/>
      <c r="HE3109" s="425"/>
      <c r="HF3109" s="425"/>
      <c r="HG3109" s="425"/>
      <c r="HH3109" s="425"/>
      <c r="HI3109" s="425"/>
      <c r="HJ3109" s="425"/>
      <c r="HK3109" s="425"/>
      <c r="HL3109" s="425"/>
      <c r="HM3109" s="425"/>
      <c r="HN3109" s="425"/>
      <c r="HO3109" s="425"/>
      <c r="HP3109" s="425"/>
      <c r="HQ3109" s="425"/>
      <c r="HR3109" s="425"/>
      <c r="HS3109" s="425"/>
      <c r="HT3109" s="425"/>
      <c r="HU3109" s="425"/>
      <c r="HV3109" s="425"/>
      <c r="HW3109" s="425"/>
      <c r="HX3109" s="425"/>
      <c r="HY3109" s="425"/>
      <c r="HZ3109" s="425"/>
      <c r="IA3109" s="425"/>
      <c r="IB3109" s="425"/>
      <c r="IC3109" s="425"/>
      <c r="ID3109" s="425"/>
      <c r="IE3109" s="425"/>
      <c r="IF3109" s="425"/>
      <c r="IG3109" s="425"/>
      <c r="IH3109" s="425"/>
      <c r="II3109" s="425"/>
      <c r="IJ3109" s="425"/>
      <c r="IK3109" s="425"/>
      <c r="IL3109" s="425"/>
      <c r="IM3109" s="425"/>
      <c r="IN3109" s="425"/>
      <c r="IO3109" s="425"/>
      <c r="IP3109" s="425"/>
      <c r="IQ3109" s="425"/>
      <c r="IR3109" s="425"/>
      <c r="IS3109" s="425"/>
      <c r="IT3109" s="425"/>
      <c r="IU3109" s="425"/>
      <c r="IV3109" s="425"/>
    </row>
    <row r="3110" s="428" customFormat="1" ht="27.6" customHeight="1" spans="2:256">
      <c r="B3110" s="465"/>
      <c r="GH3110" s="425"/>
      <c r="GI3110" s="425"/>
      <c r="GJ3110" s="425"/>
      <c r="GK3110" s="425"/>
      <c r="GL3110" s="425"/>
      <c r="GM3110" s="425"/>
      <c r="GN3110" s="425"/>
      <c r="GO3110" s="425"/>
      <c r="GP3110" s="425"/>
      <c r="GQ3110" s="425"/>
      <c r="GR3110" s="425"/>
      <c r="GS3110" s="425"/>
      <c r="GT3110" s="425"/>
      <c r="GU3110" s="425"/>
      <c r="GV3110" s="425"/>
      <c r="GW3110" s="425"/>
      <c r="GX3110" s="425"/>
      <c r="GY3110" s="425"/>
      <c r="GZ3110" s="425"/>
      <c r="HA3110" s="425"/>
      <c r="HB3110" s="425"/>
      <c r="HC3110" s="425"/>
      <c r="HD3110" s="425"/>
      <c r="HE3110" s="425"/>
      <c r="HF3110" s="425"/>
      <c r="HG3110" s="425"/>
      <c r="HH3110" s="425"/>
      <c r="HI3110" s="425"/>
      <c r="HJ3110" s="425"/>
      <c r="HK3110" s="425"/>
      <c r="HL3110" s="425"/>
      <c r="HM3110" s="425"/>
      <c r="HN3110" s="425"/>
      <c r="HO3110" s="425"/>
      <c r="HP3110" s="425"/>
      <c r="HQ3110" s="425"/>
      <c r="HR3110" s="425"/>
      <c r="HS3110" s="425"/>
      <c r="HT3110" s="425"/>
      <c r="HU3110" s="425"/>
      <c r="HV3110" s="425"/>
      <c r="HW3110" s="425"/>
      <c r="HX3110" s="425"/>
      <c r="HY3110" s="425"/>
      <c r="HZ3110" s="425"/>
      <c r="IA3110" s="425"/>
      <c r="IB3110" s="425"/>
      <c r="IC3110" s="425"/>
      <c r="ID3110" s="425"/>
      <c r="IE3110" s="425"/>
      <c r="IF3110" s="425"/>
      <c r="IG3110" s="425"/>
      <c r="IH3110" s="425"/>
      <c r="II3110" s="425"/>
      <c r="IJ3110" s="425"/>
      <c r="IK3110" s="425"/>
      <c r="IL3110" s="425"/>
      <c r="IM3110" s="425"/>
      <c r="IN3110" s="425"/>
      <c r="IO3110" s="425"/>
      <c r="IP3110" s="425"/>
      <c r="IQ3110" s="425"/>
      <c r="IR3110" s="425"/>
      <c r="IS3110" s="425"/>
      <c r="IT3110" s="425"/>
      <c r="IU3110" s="425"/>
      <c r="IV3110" s="425"/>
    </row>
    <row r="3111" s="428" customFormat="1" ht="27.6" customHeight="1" spans="2:256">
      <c r="B3111" s="465"/>
      <c r="GH3111" s="425"/>
      <c r="GI3111" s="425"/>
      <c r="GJ3111" s="425"/>
      <c r="GK3111" s="425"/>
      <c r="GL3111" s="425"/>
      <c r="GM3111" s="425"/>
      <c r="GN3111" s="425"/>
      <c r="GO3111" s="425"/>
      <c r="GP3111" s="425"/>
      <c r="GQ3111" s="425"/>
      <c r="GR3111" s="425"/>
      <c r="GS3111" s="425"/>
      <c r="GT3111" s="425"/>
      <c r="GU3111" s="425"/>
      <c r="GV3111" s="425"/>
      <c r="GW3111" s="425"/>
      <c r="GX3111" s="425"/>
      <c r="GY3111" s="425"/>
      <c r="GZ3111" s="425"/>
      <c r="HA3111" s="425"/>
      <c r="HB3111" s="425"/>
      <c r="HC3111" s="425"/>
      <c r="HD3111" s="425"/>
      <c r="HE3111" s="425"/>
      <c r="HF3111" s="425"/>
      <c r="HG3111" s="425"/>
      <c r="HH3111" s="425"/>
      <c r="HI3111" s="425"/>
      <c r="HJ3111" s="425"/>
      <c r="HK3111" s="425"/>
      <c r="HL3111" s="425"/>
      <c r="HM3111" s="425"/>
      <c r="HN3111" s="425"/>
      <c r="HO3111" s="425"/>
      <c r="HP3111" s="425"/>
      <c r="HQ3111" s="425"/>
      <c r="HR3111" s="425"/>
      <c r="HS3111" s="425"/>
      <c r="HT3111" s="425"/>
      <c r="HU3111" s="425"/>
      <c r="HV3111" s="425"/>
      <c r="HW3111" s="425"/>
      <c r="HX3111" s="425"/>
      <c r="HY3111" s="425"/>
      <c r="HZ3111" s="425"/>
      <c r="IA3111" s="425"/>
      <c r="IB3111" s="425"/>
      <c r="IC3111" s="425"/>
      <c r="ID3111" s="425"/>
      <c r="IE3111" s="425"/>
      <c r="IF3111" s="425"/>
      <c r="IG3111" s="425"/>
      <c r="IH3111" s="425"/>
      <c r="II3111" s="425"/>
      <c r="IJ3111" s="425"/>
      <c r="IK3111" s="425"/>
      <c r="IL3111" s="425"/>
      <c r="IM3111" s="425"/>
      <c r="IN3111" s="425"/>
      <c r="IO3111" s="425"/>
      <c r="IP3111" s="425"/>
      <c r="IQ3111" s="425"/>
      <c r="IR3111" s="425"/>
      <c r="IS3111" s="425"/>
      <c r="IT3111" s="425"/>
      <c r="IU3111" s="425"/>
      <c r="IV3111" s="425"/>
    </row>
    <row r="3112" s="428" customFormat="1" ht="27.6" customHeight="1" spans="2:256">
      <c r="B3112" s="465"/>
      <c r="GH3112" s="425"/>
      <c r="GI3112" s="425"/>
      <c r="GJ3112" s="425"/>
      <c r="GK3112" s="425"/>
      <c r="GL3112" s="425"/>
      <c r="GM3112" s="425"/>
      <c r="GN3112" s="425"/>
      <c r="GO3112" s="425"/>
      <c r="GP3112" s="425"/>
      <c r="GQ3112" s="425"/>
      <c r="GR3112" s="425"/>
      <c r="GS3112" s="425"/>
      <c r="GT3112" s="425"/>
      <c r="GU3112" s="425"/>
      <c r="GV3112" s="425"/>
      <c r="GW3112" s="425"/>
      <c r="GX3112" s="425"/>
      <c r="GY3112" s="425"/>
      <c r="GZ3112" s="425"/>
      <c r="HA3112" s="425"/>
      <c r="HB3112" s="425"/>
      <c r="HC3112" s="425"/>
      <c r="HD3112" s="425"/>
      <c r="HE3112" s="425"/>
      <c r="HF3112" s="425"/>
      <c r="HG3112" s="425"/>
      <c r="HH3112" s="425"/>
      <c r="HI3112" s="425"/>
      <c r="HJ3112" s="425"/>
      <c r="HK3112" s="425"/>
      <c r="HL3112" s="425"/>
      <c r="HM3112" s="425"/>
      <c r="HN3112" s="425"/>
      <c r="HO3112" s="425"/>
      <c r="HP3112" s="425"/>
      <c r="HQ3112" s="425"/>
      <c r="HR3112" s="425"/>
      <c r="HS3112" s="425"/>
      <c r="HT3112" s="425"/>
      <c r="HU3112" s="425"/>
      <c r="HV3112" s="425"/>
      <c r="HW3112" s="425"/>
      <c r="HX3112" s="425"/>
      <c r="HY3112" s="425"/>
      <c r="HZ3112" s="425"/>
      <c r="IA3112" s="425"/>
      <c r="IB3112" s="425"/>
      <c r="IC3112" s="425"/>
      <c r="ID3112" s="425"/>
      <c r="IE3112" s="425"/>
      <c r="IF3112" s="425"/>
      <c r="IG3112" s="425"/>
      <c r="IH3112" s="425"/>
      <c r="II3112" s="425"/>
      <c r="IJ3112" s="425"/>
      <c r="IK3112" s="425"/>
      <c r="IL3112" s="425"/>
      <c r="IM3112" s="425"/>
      <c r="IN3112" s="425"/>
      <c r="IO3112" s="425"/>
      <c r="IP3112" s="425"/>
      <c r="IQ3112" s="425"/>
      <c r="IR3112" s="425"/>
      <c r="IS3112" s="425"/>
      <c r="IT3112" s="425"/>
      <c r="IU3112" s="425"/>
      <c r="IV3112" s="425"/>
    </row>
    <row r="3113" s="428" customFormat="1" ht="27.6" customHeight="1" spans="2:256">
      <c r="B3113" s="465"/>
      <c r="GH3113" s="425"/>
      <c r="GI3113" s="425"/>
      <c r="GJ3113" s="425"/>
      <c r="GK3113" s="425"/>
      <c r="GL3113" s="425"/>
      <c r="GM3113" s="425"/>
      <c r="GN3113" s="425"/>
      <c r="GO3113" s="425"/>
      <c r="GP3113" s="425"/>
      <c r="GQ3113" s="425"/>
      <c r="GR3113" s="425"/>
      <c r="GS3113" s="425"/>
      <c r="GT3113" s="425"/>
      <c r="GU3113" s="425"/>
      <c r="GV3113" s="425"/>
      <c r="GW3113" s="425"/>
      <c r="GX3113" s="425"/>
      <c r="GY3113" s="425"/>
      <c r="GZ3113" s="425"/>
      <c r="HA3113" s="425"/>
      <c r="HB3113" s="425"/>
      <c r="HC3113" s="425"/>
      <c r="HD3113" s="425"/>
      <c r="HE3113" s="425"/>
      <c r="HF3113" s="425"/>
      <c r="HG3113" s="425"/>
      <c r="HH3113" s="425"/>
      <c r="HI3113" s="425"/>
      <c r="HJ3113" s="425"/>
      <c r="HK3113" s="425"/>
      <c r="HL3113" s="425"/>
      <c r="HM3113" s="425"/>
      <c r="HN3113" s="425"/>
      <c r="HO3113" s="425"/>
      <c r="HP3113" s="425"/>
      <c r="HQ3113" s="425"/>
      <c r="HR3113" s="425"/>
      <c r="HS3113" s="425"/>
      <c r="HT3113" s="425"/>
      <c r="HU3113" s="425"/>
      <c r="HV3113" s="425"/>
      <c r="HW3113" s="425"/>
      <c r="HX3113" s="425"/>
      <c r="HY3113" s="425"/>
      <c r="HZ3113" s="425"/>
      <c r="IA3113" s="425"/>
      <c r="IB3113" s="425"/>
      <c r="IC3113" s="425"/>
      <c r="ID3113" s="425"/>
      <c r="IE3113" s="425"/>
      <c r="IF3113" s="425"/>
      <c r="IG3113" s="425"/>
      <c r="IH3113" s="425"/>
      <c r="II3113" s="425"/>
      <c r="IJ3113" s="425"/>
      <c r="IK3113" s="425"/>
      <c r="IL3113" s="425"/>
      <c r="IM3113" s="425"/>
      <c r="IN3113" s="425"/>
      <c r="IO3113" s="425"/>
      <c r="IP3113" s="425"/>
      <c r="IQ3113" s="425"/>
      <c r="IR3113" s="425"/>
      <c r="IS3113" s="425"/>
      <c r="IT3113" s="425"/>
      <c r="IU3113" s="425"/>
      <c r="IV3113" s="425"/>
    </row>
    <row r="3114" s="428" customFormat="1" ht="27.6" customHeight="1" spans="2:256">
      <c r="B3114" s="465"/>
      <c r="GH3114" s="425"/>
      <c r="GI3114" s="425"/>
      <c r="GJ3114" s="425"/>
      <c r="GK3114" s="425"/>
      <c r="GL3114" s="425"/>
      <c r="GM3114" s="425"/>
      <c r="GN3114" s="425"/>
      <c r="GO3114" s="425"/>
      <c r="GP3114" s="425"/>
      <c r="GQ3114" s="425"/>
      <c r="GR3114" s="425"/>
      <c r="GS3114" s="425"/>
      <c r="GT3114" s="425"/>
      <c r="GU3114" s="425"/>
      <c r="GV3114" s="425"/>
      <c r="GW3114" s="425"/>
      <c r="GX3114" s="425"/>
      <c r="GY3114" s="425"/>
      <c r="GZ3114" s="425"/>
      <c r="HA3114" s="425"/>
      <c r="HB3114" s="425"/>
      <c r="HC3114" s="425"/>
      <c r="HD3114" s="425"/>
      <c r="HE3114" s="425"/>
      <c r="HF3114" s="425"/>
      <c r="HG3114" s="425"/>
      <c r="HH3114" s="425"/>
      <c r="HI3114" s="425"/>
      <c r="HJ3114" s="425"/>
      <c r="HK3114" s="425"/>
      <c r="HL3114" s="425"/>
      <c r="HM3114" s="425"/>
      <c r="HN3114" s="425"/>
      <c r="HO3114" s="425"/>
      <c r="HP3114" s="425"/>
      <c r="HQ3114" s="425"/>
      <c r="HR3114" s="425"/>
      <c r="HS3114" s="425"/>
      <c r="HT3114" s="425"/>
      <c r="HU3114" s="425"/>
      <c r="HV3114" s="425"/>
      <c r="HW3114" s="425"/>
      <c r="HX3114" s="425"/>
      <c r="HY3114" s="425"/>
      <c r="HZ3114" s="425"/>
      <c r="IA3114" s="425"/>
      <c r="IB3114" s="425"/>
      <c r="IC3114" s="425"/>
      <c r="ID3114" s="425"/>
      <c r="IE3114" s="425"/>
      <c r="IF3114" s="425"/>
      <c r="IG3114" s="425"/>
      <c r="IH3114" s="425"/>
      <c r="II3114" s="425"/>
      <c r="IJ3114" s="425"/>
      <c r="IK3114" s="425"/>
      <c r="IL3114" s="425"/>
      <c r="IM3114" s="425"/>
      <c r="IN3114" s="425"/>
      <c r="IO3114" s="425"/>
      <c r="IP3114" s="425"/>
      <c r="IQ3114" s="425"/>
      <c r="IR3114" s="425"/>
      <c r="IS3114" s="425"/>
      <c r="IT3114" s="425"/>
      <c r="IU3114" s="425"/>
      <c r="IV3114" s="425"/>
    </row>
    <row r="3115" s="428" customFormat="1" ht="27.6" customHeight="1" spans="2:256">
      <c r="B3115" s="465"/>
      <c r="GH3115" s="425"/>
      <c r="GI3115" s="425"/>
      <c r="GJ3115" s="425"/>
      <c r="GK3115" s="425"/>
      <c r="GL3115" s="425"/>
      <c r="GM3115" s="425"/>
      <c r="GN3115" s="425"/>
      <c r="GO3115" s="425"/>
      <c r="GP3115" s="425"/>
      <c r="GQ3115" s="425"/>
      <c r="GR3115" s="425"/>
      <c r="GS3115" s="425"/>
      <c r="GT3115" s="425"/>
      <c r="GU3115" s="425"/>
      <c r="GV3115" s="425"/>
      <c r="GW3115" s="425"/>
      <c r="GX3115" s="425"/>
      <c r="GY3115" s="425"/>
      <c r="GZ3115" s="425"/>
      <c r="HA3115" s="425"/>
      <c r="HB3115" s="425"/>
      <c r="HC3115" s="425"/>
      <c r="HD3115" s="425"/>
      <c r="HE3115" s="425"/>
      <c r="HF3115" s="425"/>
      <c r="HG3115" s="425"/>
      <c r="HH3115" s="425"/>
      <c r="HI3115" s="425"/>
      <c r="HJ3115" s="425"/>
      <c r="HK3115" s="425"/>
      <c r="HL3115" s="425"/>
      <c r="HM3115" s="425"/>
      <c r="HN3115" s="425"/>
      <c r="HO3115" s="425"/>
      <c r="HP3115" s="425"/>
      <c r="HQ3115" s="425"/>
      <c r="HR3115" s="425"/>
      <c r="HS3115" s="425"/>
      <c r="HT3115" s="425"/>
      <c r="HU3115" s="425"/>
      <c r="HV3115" s="425"/>
      <c r="HW3115" s="425"/>
      <c r="HX3115" s="425"/>
      <c r="HY3115" s="425"/>
      <c r="HZ3115" s="425"/>
      <c r="IA3115" s="425"/>
      <c r="IB3115" s="425"/>
      <c r="IC3115" s="425"/>
      <c r="ID3115" s="425"/>
      <c r="IE3115" s="425"/>
      <c r="IF3115" s="425"/>
      <c r="IG3115" s="425"/>
      <c r="IH3115" s="425"/>
      <c r="II3115" s="425"/>
      <c r="IJ3115" s="425"/>
      <c r="IK3115" s="425"/>
      <c r="IL3115" s="425"/>
      <c r="IM3115" s="425"/>
      <c r="IN3115" s="425"/>
      <c r="IO3115" s="425"/>
      <c r="IP3115" s="425"/>
      <c r="IQ3115" s="425"/>
      <c r="IR3115" s="425"/>
      <c r="IS3115" s="425"/>
      <c r="IT3115" s="425"/>
      <c r="IU3115" s="425"/>
      <c r="IV3115" s="425"/>
    </row>
    <row r="3116" s="428" customFormat="1" ht="27.6" customHeight="1" spans="2:256">
      <c r="B3116" s="465"/>
      <c r="GH3116" s="425"/>
      <c r="GI3116" s="425"/>
      <c r="GJ3116" s="425"/>
      <c r="GK3116" s="425"/>
      <c r="GL3116" s="425"/>
      <c r="GM3116" s="425"/>
      <c r="GN3116" s="425"/>
      <c r="GO3116" s="425"/>
      <c r="GP3116" s="425"/>
      <c r="GQ3116" s="425"/>
      <c r="GR3116" s="425"/>
      <c r="GS3116" s="425"/>
      <c r="GT3116" s="425"/>
      <c r="GU3116" s="425"/>
      <c r="GV3116" s="425"/>
      <c r="GW3116" s="425"/>
      <c r="GX3116" s="425"/>
      <c r="GY3116" s="425"/>
      <c r="GZ3116" s="425"/>
      <c r="HA3116" s="425"/>
      <c r="HB3116" s="425"/>
      <c r="HC3116" s="425"/>
      <c r="HD3116" s="425"/>
      <c r="HE3116" s="425"/>
      <c r="HF3116" s="425"/>
      <c r="HG3116" s="425"/>
      <c r="HH3116" s="425"/>
      <c r="HI3116" s="425"/>
      <c r="HJ3116" s="425"/>
      <c r="HK3116" s="425"/>
      <c r="HL3116" s="425"/>
      <c r="HM3116" s="425"/>
      <c r="HN3116" s="425"/>
      <c r="HO3116" s="425"/>
      <c r="HP3116" s="425"/>
      <c r="HQ3116" s="425"/>
      <c r="HR3116" s="425"/>
      <c r="HS3116" s="425"/>
      <c r="HT3116" s="425"/>
      <c r="HU3116" s="425"/>
      <c r="HV3116" s="425"/>
      <c r="HW3116" s="425"/>
      <c r="HX3116" s="425"/>
      <c r="HY3116" s="425"/>
      <c r="HZ3116" s="425"/>
      <c r="IA3116" s="425"/>
      <c r="IB3116" s="425"/>
      <c r="IC3116" s="425"/>
      <c r="ID3116" s="425"/>
      <c r="IE3116" s="425"/>
      <c r="IF3116" s="425"/>
      <c r="IG3116" s="425"/>
      <c r="IH3116" s="425"/>
      <c r="II3116" s="425"/>
      <c r="IJ3116" s="425"/>
      <c r="IK3116" s="425"/>
      <c r="IL3116" s="425"/>
      <c r="IM3116" s="425"/>
      <c r="IN3116" s="425"/>
      <c r="IO3116" s="425"/>
      <c r="IP3116" s="425"/>
      <c r="IQ3116" s="425"/>
      <c r="IR3116" s="425"/>
      <c r="IS3116" s="425"/>
      <c r="IT3116" s="425"/>
      <c r="IU3116" s="425"/>
      <c r="IV3116" s="425"/>
    </row>
    <row r="3117" s="428" customFormat="1" ht="27.6" customHeight="1" spans="2:256">
      <c r="B3117" s="465"/>
      <c r="GH3117" s="425"/>
      <c r="GI3117" s="425"/>
      <c r="GJ3117" s="425"/>
      <c r="GK3117" s="425"/>
      <c r="GL3117" s="425"/>
      <c r="GM3117" s="425"/>
      <c r="GN3117" s="425"/>
      <c r="GO3117" s="425"/>
      <c r="GP3117" s="425"/>
      <c r="GQ3117" s="425"/>
      <c r="GR3117" s="425"/>
      <c r="GS3117" s="425"/>
      <c r="GT3117" s="425"/>
      <c r="GU3117" s="425"/>
      <c r="GV3117" s="425"/>
      <c r="GW3117" s="425"/>
      <c r="GX3117" s="425"/>
      <c r="GY3117" s="425"/>
      <c r="GZ3117" s="425"/>
      <c r="HA3117" s="425"/>
      <c r="HB3117" s="425"/>
      <c r="HC3117" s="425"/>
      <c r="HD3117" s="425"/>
      <c r="HE3117" s="425"/>
      <c r="HF3117" s="425"/>
      <c r="HG3117" s="425"/>
      <c r="HH3117" s="425"/>
      <c r="HI3117" s="425"/>
      <c r="HJ3117" s="425"/>
      <c r="HK3117" s="425"/>
      <c r="HL3117" s="425"/>
      <c r="HM3117" s="425"/>
      <c r="HN3117" s="425"/>
      <c r="HO3117" s="425"/>
      <c r="HP3117" s="425"/>
      <c r="HQ3117" s="425"/>
      <c r="HR3117" s="425"/>
      <c r="HS3117" s="425"/>
      <c r="HT3117" s="425"/>
      <c r="HU3117" s="425"/>
      <c r="HV3117" s="425"/>
      <c r="HW3117" s="425"/>
      <c r="HX3117" s="425"/>
      <c r="HY3117" s="425"/>
      <c r="HZ3117" s="425"/>
      <c r="IA3117" s="425"/>
      <c r="IB3117" s="425"/>
      <c r="IC3117" s="425"/>
      <c r="ID3117" s="425"/>
      <c r="IE3117" s="425"/>
      <c r="IF3117" s="425"/>
      <c r="IG3117" s="425"/>
      <c r="IH3117" s="425"/>
      <c r="II3117" s="425"/>
      <c r="IJ3117" s="425"/>
      <c r="IK3117" s="425"/>
      <c r="IL3117" s="425"/>
      <c r="IM3117" s="425"/>
      <c r="IN3117" s="425"/>
      <c r="IO3117" s="425"/>
      <c r="IP3117" s="425"/>
      <c r="IQ3117" s="425"/>
      <c r="IR3117" s="425"/>
      <c r="IS3117" s="425"/>
      <c r="IT3117" s="425"/>
      <c r="IU3117" s="425"/>
      <c r="IV3117" s="425"/>
    </row>
    <row r="3118" s="428" customFormat="1" ht="27.6" customHeight="1" spans="2:256">
      <c r="B3118" s="465"/>
      <c r="GH3118" s="425"/>
      <c r="GI3118" s="425"/>
      <c r="GJ3118" s="425"/>
      <c r="GK3118" s="425"/>
      <c r="GL3118" s="425"/>
      <c r="GM3118" s="425"/>
      <c r="GN3118" s="425"/>
      <c r="GO3118" s="425"/>
      <c r="GP3118" s="425"/>
      <c r="GQ3118" s="425"/>
      <c r="GR3118" s="425"/>
      <c r="GS3118" s="425"/>
      <c r="GT3118" s="425"/>
      <c r="GU3118" s="425"/>
      <c r="GV3118" s="425"/>
      <c r="GW3118" s="425"/>
      <c r="GX3118" s="425"/>
      <c r="GY3118" s="425"/>
      <c r="GZ3118" s="425"/>
      <c r="HA3118" s="425"/>
      <c r="HB3118" s="425"/>
      <c r="HC3118" s="425"/>
      <c r="HD3118" s="425"/>
      <c r="HE3118" s="425"/>
      <c r="HF3118" s="425"/>
      <c r="HG3118" s="425"/>
      <c r="HH3118" s="425"/>
      <c r="HI3118" s="425"/>
      <c r="HJ3118" s="425"/>
      <c r="HK3118" s="425"/>
      <c r="HL3118" s="425"/>
      <c r="HM3118" s="425"/>
      <c r="HN3118" s="425"/>
      <c r="HO3118" s="425"/>
      <c r="HP3118" s="425"/>
      <c r="HQ3118" s="425"/>
      <c r="HR3118" s="425"/>
      <c r="HS3118" s="425"/>
      <c r="HT3118" s="425"/>
      <c r="HU3118" s="425"/>
      <c r="HV3118" s="425"/>
      <c r="HW3118" s="425"/>
      <c r="HX3118" s="425"/>
      <c r="HY3118" s="425"/>
      <c r="HZ3118" s="425"/>
      <c r="IA3118" s="425"/>
      <c r="IB3118" s="425"/>
      <c r="IC3118" s="425"/>
      <c r="ID3118" s="425"/>
      <c r="IE3118" s="425"/>
      <c r="IF3118" s="425"/>
      <c r="IG3118" s="425"/>
      <c r="IH3118" s="425"/>
      <c r="II3118" s="425"/>
      <c r="IJ3118" s="425"/>
      <c r="IK3118" s="425"/>
      <c r="IL3118" s="425"/>
      <c r="IM3118" s="425"/>
      <c r="IN3118" s="425"/>
      <c r="IO3118" s="425"/>
      <c r="IP3118" s="425"/>
      <c r="IQ3118" s="425"/>
      <c r="IR3118" s="425"/>
      <c r="IS3118" s="425"/>
      <c r="IT3118" s="425"/>
      <c r="IU3118" s="425"/>
      <c r="IV3118" s="425"/>
    </row>
    <row r="3119" s="428" customFormat="1" ht="27.6" customHeight="1" spans="2:256">
      <c r="B3119" s="465"/>
      <c r="GH3119" s="425"/>
      <c r="GI3119" s="425"/>
      <c r="GJ3119" s="425"/>
      <c r="GK3119" s="425"/>
      <c r="GL3119" s="425"/>
      <c r="GM3119" s="425"/>
      <c r="GN3119" s="425"/>
      <c r="GO3119" s="425"/>
      <c r="GP3119" s="425"/>
      <c r="GQ3119" s="425"/>
      <c r="GR3119" s="425"/>
      <c r="GS3119" s="425"/>
      <c r="GT3119" s="425"/>
      <c r="GU3119" s="425"/>
      <c r="GV3119" s="425"/>
      <c r="GW3119" s="425"/>
      <c r="GX3119" s="425"/>
      <c r="GY3119" s="425"/>
      <c r="GZ3119" s="425"/>
      <c r="HA3119" s="425"/>
      <c r="HB3119" s="425"/>
      <c r="HC3119" s="425"/>
      <c r="HD3119" s="425"/>
      <c r="HE3119" s="425"/>
      <c r="HF3119" s="425"/>
      <c r="HG3119" s="425"/>
      <c r="HH3119" s="425"/>
      <c r="HI3119" s="425"/>
      <c r="HJ3119" s="425"/>
      <c r="HK3119" s="425"/>
      <c r="HL3119" s="425"/>
      <c r="HM3119" s="425"/>
      <c r="HN3119" s="425"/>
      <c r="HO3119" s="425"/>
      <c r="HP3119" s="425"/>
      <c r="HQ3119" s="425"/>
      <c r="HR3119" s="425"/>
      <c r="HS3119" s="425"/>
      <c r="HT3119" s="425"/>
      <c r="HU3119" s="425"/>
      <c r="HV3119" s="425"/>
      <c r="HW3119" s="425"/>
      <c r="HX3119" s="425"/>
      <c r="HY3119" s="425"/>
      <c r="HZ3119" s="425"/>
      <c r="IA3119" s="425"/>
      <c r="IB3119" s="425"/>
      <c r="IC3119" s="425"/>
      <c r="ID3119" s="425"/>
      <c r="IE3119" s="425"/>
      <c r="IF3119" s="425"/>
      <c r="IG3119" s="425"/>
      <c r="IH3119" s="425"/>
      <c r="II3119" s="425"/>
      <c r="IJ3119" s="425"/>
      <c r="IK3119" s="425"/>
      <c r="IL3119" s="425"/>
      <c r="IM3119" s="425"/>
      <c r="IN3119" s="425"/>
      <c r="IO3119" s="425"/>
      <c r="IP3119" s="425"/>
      <c r="IQ3119" s="425"/>
      <c r="IR3119" s="425"/>
      <c r="IS3119" s="425"/>
      <c r="IT3119" s="425"/>
      <c r="IU3119" s="425"/>
      <c r="IV3119" s="425"/>
    </row>
    <row r="3120" s="428" customFormat="1" ht="27.6" customHeight="1" spans="2:256">
      <c r="B3120" s="465"/>
      <c r="GH3120" s="425"/>
      <c r="GI3120" s="425"/>
      <c r="GJ3120" s="425"/>
      <c r="GK3120" s="425"/>
      <c r="GL3120" s="425"/>
      <c r="GM3120" s="425"/>
      <c r="GN3120" s="425"/>
      <c r="GO3120" s="425"/>
      <c r="GP3120" s="425"/>
      <c r="GQ3120" s="425"/>
      <c r="GR3120" s="425"/>
      <c r="GS3120" s="425"/>
      <c r="GT3120" s="425"/>
      <c r="GU3120" s="425"/>
      <c r="GV3120" s="425"/>
      <c r="GW3120" s="425"/>
      <c r="GX3120" s="425"/>
      <c r="GY3120" s="425"/>
      <c r="GZ3120" s="425"/>
      <c r="HA3120" s="425"/>
      <c r="HB3120" s="425"/>
      <c r="HC3120" s="425"/>
      <c r="HD3120" s="425"/>
      <c r="HE3120" s="425"/>
      <c r="HF3120" s="425"/>
      <c r="HG3120" s="425"/>
      <c r="HH3120" s="425"/>
      <c r="HI3120" s="425"/>
      <c r="HJ3120" s="425"/>
      <c r="HK3120" s="425"/>
      <c r="HL3120" s="425"/>
      <c r="HM3120" s="425"/>
      <c r="HN3120" s="425"/>
      <c r="HO3120" s="425"/>
      <c r="HP3120" s="425"/>
      <c r="HQ3120" s="425"/>
      <c r="HR3120" s="425"/>
      <c r="HS3120" s="425"/>
      <c r="HT3120" s="425"/>
      <c r="HU3120" s="425"/>
      <c r="HV3120" s="425"/>
      <c r="HW3120" s="425"/>
      <c r="HX3120" s="425"/>
      <c r="HY3120" s="425"/>
      <c r="HZ3120" s="425"/>
      <c r="IA3120" s="425"/>
      <c r="IB3120" s="425"/>
      <c r="IC3120" s="425"/>
      <c r="ID3120" s="425"/>
      <c r="IE3120" s="425"/>
      <c r="IF3120" s="425"/>
      <c r="IG3120" s="425"/>
      <c r="IH3120" s="425"/>
      <c r="II3120" s="425"/>
      <c r="IJ3120" s="425"/>
      <c r="IK3120" s="425"/>
      <c r="IL3120" s="425"/>
      <c r="IM3120" s="425"/>
      <c r="IN3120" s="425"/>
      <c r="IO3120" s="425"/>
      <c r="IP3120" s="425"/>
      <c r="IQ3120" s="425"/>
      <c r="IR3120" s="425"/>
      <c r="IS3120" s="425"/>
      <c r="IT3120" s="425"/>
      <c r="IU3120" s="425"/>
      <c r="IV3120" s="425"/>
    </row>
    <row r="3121" s="428" customFormat="1" ht="27.6" customHeight="1" spans="2:256">
      <c r="B3121" s="465"/>
      <c r="GH3121" s="425"/>
      <c r="GI3121" s="425"/>
      <c r="GJ3121" s="425"/>
      <c r="GK3121" s="425"/>
      <c r="GL3121" s="425"/>
      <c r="GM3121" s="425"/>
      <c r="GN3121" s="425"/>
      <c r="GO3121" s="425"/>
      <c r="GP3121" s="425"/>
      <c r="GQ3121" s="425"/>
      <c r="GR3121" s="425"/>
      <c r="GS3121" s="425"/>
      <c r="GT3121" s="425"/>
      <c r="GU3121" s="425"/>
      <c r="GV3121" s="425"/>
      <c r="GW3121" s="425"/>
      <c r="GX3121" s="425"/>
      <c r="GY3121" s="425"/>
      <c r="GZ3121" s="425"/>
      <c r="HA3121" s="425"/>
      <c r="HB3121" s="425"/>
      <c r="HC3121" s="425"/>
      <c r="HD3121" s="425"/>
      <c r="HE3121" s="425"/>
      <c r="HF3121" s="425"/>
      <c r="HG3121" s="425"/>
      <c r="HH3121" s="425"/>
      <c r="HI3121" s="425"/>
      <c r="HJ3121" s="425"/>
      <c r="HK3121" s="425"/>
      <c r="HL3121" s="425"/>
      <c r="HM3121" s="425"/>
      <c r="HN3121" s="425"/>
      <c r="HO3121" s="425"/>
      <c r="HP3121" s="425"/>
      <c r="HQ3121" s="425"/>
      <c r="HR3121" s="425"/>
      <c r="HS3121" s="425"/>
      <c r="HT3121" s="425"/>
      <c r="HU3121" s="425"/>
      <c r="HV3121" s="425"/>
      <c r="HW3121" s="425"/>
      <c r="HX3121" s="425"/>
      <c r="HY3121" s="425"/>
      <c r="HZ3121" s="425"/>
      <c r="IA3121" s="425"/>
      <c r="IB3121" s="425"/>
      <c r="IC3121" s="425"/>
      <c r="ID3121" s="425"/>
      <c r="IE3121" s="425"/>
      <c r="IF3121" s="425"/>
      <c r="IG3121" s="425"/>
      <c r="IH3121" s="425"/>
      <c r="II3121" s="425"/>
      <c r="IJ3121" s="425"/>
      <c r="IK3121" s="425"/>
      <c r="IL3121" s="425"/>
      <c r="IM3121" s="425"/>
      <c r="IN3121" s="425"/>
      <c r="IO3121" s="425"/>
      <c r="IP3121" s="425"/>
      <c r="IQ3121" s="425"/>
      <c r="IR3121" s="425"/>
      <c r="IS3121" s="425"/>
      <c r="IT3121" s="425"/>
      <c r="IU3121" s="425"/>
      <c r="IV3121" s="425"/>
    </row>
    <row r="3122" s="428" customFormat="1" ht="27.6" customHeight="1" spans="2:256">
      <c r="B3122" s="465"/>
      <c r="GH3122" s="425"/>
      <c r="GI3122" s="425"/>
      <c r="GJ3122" s="425"/>
      <c r="GK3122" s="425"/>
      <c r="GL3122" s="425"/>
      <c r="GM3122" s="425"/>
      <c r="GN3122" s="425"/>
      <c r="GO3122" s="425"/>
      <c r="GP3122" s="425"/>
      <c r="GQ3122" s="425"/>
      <c r="GR3122" s="425"/>
      <c r="GS3122" s="425"/>
      <c r="GT3122" s="425"/>
      <c r="GU3122" s="425"/>
      <c r="GV3122" s="425"/>
      <c r="GW3122" s="425"/>
      <c r="GX3122" s="425"/>
      <c r="GY3122" s="425"/>
      <c r="GZ3122" s="425"/>
      <c r="HA3122" s="425"/>
      <c r="HB3122" s="425"/>
      <c r="HC3122" s="425"/>
      <c r="HD3122" s="425"/>
      <c r="HE3122" s="425"/>
      <c r="HF3122" s="425"/>
      <c r="HG3122" s="425"/>
      <c r="HH3122" s="425"/>
      <c r="HI3122" s="425"/>
      <c r="HJ3122" s="425"/>
      <c r="HK3122" s="425"/>
      <c r="HL3122" s="425"/>
      <c r="HM3122" s="425"/>
      <c r="HN3122" s="425"/>
      <c r="HO3122" s="425"/>
      <c r="HP3122" s="425"/>
      <c r="HQ3122" s="425"/>
      <c r="HR3122" s="425"/>
      <c r="HS3122" s="425"/>
      <c r="HT3122" s="425"/>
      <c r="HU3122" s="425"/>
      <c r="HV3122" s="425"/>
      <c r="HW3122" s="425"/>
      <c r="HX3122" s="425"/>
      <c r="HY3122" s="425"/>
      <c r="HZ3122" s="425"/>
      <c r="IA3122" s="425"/>
      <c r="IB3122" s="425"/>
      <c r="IC3122" s="425"/>
      <c r="ID3122" s="425"/>
      <c r="IE3122" s="425"/>
      <c r="IF3122" s="425"/>
      <c r="IG3122" s="425"/>
      <c r="IH3122" s="425"/>
      <c r="II3122" s="425"/>
      <c r="IJ3122" s="425"/>
      <c r="IK3122" s="425"/>
      <c r="IL3122" s="425"/>
      <c r="IM3122" s="425"/>
      <c r="IN3122" s="425"/>
      <c r="IO3122" s="425"/>
      <c r="IP3122" s="425"/>
      <c r="IQ3122" s="425"/>
      <c r="IR3122" s="425"/>
      <c r="IS3122" s="425"/>
      <c r="IT3122" s="425"/>
      <c r="IU3122" s="425"/>
      <c r="IV3122" s="425"/>
    </row>
    <row r="3123" s="428" customFormat="1" ht="27.6" customHeight="1" spans="2:256">
      <c r="B3123" s="465"/>
      <c r="GH3123" s="425"/>
      <c r="GI3123" s="425"/>
      <c r="GJ3123" s="425"/>
      <c r="GK3123" s="425"/>
      <c r="GL3123" s="425"/>
      <c r="GM3123" s="425"/>
      <c r="GN3123" s="425"/>
      <c r="GO3123" s="425"/>
      <c r="GP3123" s="425"/>
      <c r="GQ3123" s="425"/>
      <c r="GR3123" s="425"/>
      <c r="GS3123" s="425"/>
      <c r="GT3123" s="425"/>
      <c r="GU3123" s="425"/>
      <c r="GV3123" s="425"/>
      <c r="GW3123" s="425"/>
      <c r="GX3123" s="425"/>
      <c r="GY3123" s="425"/>
      <c r="GZ3123" s="425"/>
      <c r="HA3123" s="425"/>
      <c r="HB3123" s="425"/>
      <c r="HC3123" s="425"/>
      <c r="HD3123" s="425"/>
      <c r="HE3123" s="425"/>
      <c r="HF3123" s="425"/>
      <c r="HG3123" s="425"/>
      <c r="HH3123" s="425"/>
      <c r="HI3123" s="425"/>
      <c r="HJ3123" s="425"/>
      <c r="HK3123" s="425"/>
      <c r="HL3123" s="425"/>
      <c r="HM3123" s="425"/>
      <c r="HN3123" s="425"/>
      <c r="HO3123" s="425"/>
      <c r="HP3123" s="425"/>
      <c r="HQ3123" s="425"/>
      <c r="HR3123" s="425"/>
      <c r="HS3123" s="425"/>
      <c r="HT3123" s="425"/>
      <c r="HU3123" s="425"/>
      <c r="HV3123" s="425"/>
      <c r="HW3123" s="425"/>
      <c r="HX3123" s="425"/>
      <c r="HY3123" s="425"/>
      <c r="HZ3123" s="425"/>
      <c r="IA3123" s="425"/>
      <c r="IB3123" s="425"/>
      <c r="IC3123" s="425"/>
      <c r="ID3123" s="425"/>
      <c r="IE3123" s="425"/>
      <c r="IF3123" s="425"/>
      <c r="IG3123" s="425"/>
      <c r="IH3123" s="425"/>
      <c r="II3123" s="425"/>
      <c r="IJ3123" s="425"/>
      <c r="IK3123" s="425"/>
      <c r="IL3123" s="425"/>
      <c r="IM3123" s="425"/>
      <c r="IN3123" s="425"/>
      <c r="IO3123" s="425"/>
      <c r="IP3123" s="425"/>
      <c r="IQ3123" s="425"/>
      <c r="IR3123" s="425"/>
      <c r="IS3123" s="425"/>
      <c r="IT3123" s="425"/>
      <c r="IU3123" s="425"/>
      <c r="IV3123" s="425"/>
    </row>
    <row r="3124" s="428" customFormat="1" ht="27.6" customHeight="1" spans="2:256">
      <c r="B3124" s="465"/>
      <c r="GH3124" s="425"/>
      <c r="GI3124" s="425"/>
      <c r="GJ3124" s="425"/>
      <c r="GK3124" s="425"/>
      <c r="GL3124" s="425"/>
      <c r="GM3124" s="425"/>
      <c r="GN3124" s="425"/>
      <c r="GO3124" s="425"/>
      <c r="GP3124" s="425"/>
      <c r="GQ3124" s="425"/>
      <c r="GR3124" s="425"/>
      <c r="GS3124" s="425"/>
      <c r="GT3124" s="425"/>
      <c r="GU3124" s="425"/>
      <c r="GV3124" s="425"/>
      <c r="GW3124" s="425"/>
      <c r="GX3124" s="425"/>
      <c r="GY3124" s="425"/>
      <c r="GZ3124" s="425"/>
      <c r="HA3124" s="425"/>
      <c r="HB3124" s="425"/>
      <c r="HC3124" s="425"/>
      <c r="HD3124" s="425"/>
      <c r="HE3124" s="425"/>
      <c r="HF3124" s="425"/>
      <c r="HG3124" s="425"/>
      <c r="HH3124" s="425"/>
      <c r="HI3124" s="425"/>
      <c r="HJ3124" s="425"/>
      <c r="HK3124" s="425"/>
      <c r="HL3124" s="425"/>
      <c r="HM3124" s="425"/>
      <c r="HN3124" s="425"/>
      <c r="HO3124" s="425"/>
      <c r="HP3124" s="425"/>
      <c r="HQ3124" s="425"/>
      <c r="HR3124" s="425"/>
      <c r="HS3124" s="425"/>
      <c r="HT3124" s="425"/>
      <c r="HU3124" s="425"/>
      <c r="HV3124" s="425"/>
      <c r="HW3124" s="425"/>
      <c r="HX3124" s="425"/>
      <c r="HY3124" s="425"/>
      <c r="HZ3124" s="425"/>
      <c r="IA3124" s="425"/>
      <c r="IB3124" s="425"/>
      <c r="IC3124" s="425"/>
      <c r="ID3124" s="425"/>
      <c r="IE3124" s="425"/>
      <c r="IF3124" s="425"/>
      <c r="IG3124" s="425"/>
      <c r="IH3124" s="425"/>
      <c r="II3124" s="425"/>
      <c r="IJ3124" s="425"/>
      <c r="IK3124" s="425"/>
      <c r="IL3124" s="425"/>
      <c r="IM3124" s="425"/>
      <c r="IN3124" s="425"/>
      <c r="IO3124" s="425"/>
      <c r="IP3124" s="425"/>
      <c r="IQ3124" s="425"/>
      <c r="IR3124" s="425"/>
      <c r="IS3124" s="425"/>
      <c r="IT3124" s="425"/>
      <c r="IU3124" s="425"/>
      <c r="IV3124" s="425"/>
    </row>
    <row r="3125" s="428" customFormat="1" ht="27.6" customHeight="1" spans="2:256">
      <c r="B3125" s="465"/>
      <c r="GH3125" s="425"/>
      <c r="GI3125" s="425"/>
      <c r="GJ3125" s="425"/>
      <c r="GK3125" s="425"/>
      <c r="GL3125" s="425"/>
      <c r="GM3125" s="425"/>
      <c r="GN3125" s="425"/>
      <c r="GO3125" s="425"/>
      <c r="GP3125" s="425"/>
      <c r="GQ3125" s="425"/>
      <c r="GR3125" s="425"/>
      <c r="GS3125" s="425"/>
      <c r="GT3125" s="425"/>
      <c r="GU3125" s="425"/>
      <c r="GV3125" s="425"/>
      <c r="GW3125" s="425"/>
      <c r="GX3125" s="425"/>
      <c r="GY3125" s="425"/>
      <c r="GZ3125" s="425"/>
      <c r="HA3125" s="425"/>
      <c r="HB3125" s="425"/>
      <c r="HC3125" s="425"/>
      <c r="HD3125" s="425"/>
      <c r="HE3125" s="425"/>
      <c r="HF3125" s="425"/>
      <c r="HG3125" s="425"/>
      <c r="HH3125" s="425"/>
      <c r="HI3125" s="425"/>
      <c r="HJ3125" s="425"/>
      <c r="HK3125" s="425"/>
      <c r="HL3125" s="425"/>
      <c r="HM3125" s="425"/>
      <c r="HN3125" s="425"/>
      <c r="HO3125" s="425"/>
      <c r="HP3125" s="425"/>
      <c r="HQ3125" s="425"/>
      <c r="HR3125" s="425"/>
      <c r="HS3125" s="425"/>
      <c r="HT3125" s="425"/>
      <c r="HU3125" s="425"/>
      <c r="HV3125" s="425"/>
      <c r="HW3125" s="425"/>
      <c r="HX3125" s="425"/>
      <c r="HY3125" s="425"/>
      <c r="HZ3125" s="425"/>
      <c r="IA3125" s="425"/>
      <c r="IB3125" s="425"/>
      <c r="IC3125" s="425"/>
      <c r="ID3125" s="425"/>
      <c r="IE3125" s="425"/>
      <c r="IF3125" s="425"/>
      <c r="IG3125" s="425"/>
      <c r="IH3125" s="425"/>
      <c r="II3125" s="425"/>
      <c r="IJ3125" s="425"/>
      <c r="IK3125" s="425"/>
      <c r="IL3125" s="425"/>
      <c r="IM3125" s="425"/>
      <c r="IN3125" s="425"/>
      <c r="IO3125" s="425"/>
      <c r="IP3125" s="425"/>
      <c r="IQ3125" s="425"/>
      <c r="IR3125" s="425"/>
      <c r="IS3125" s="425"/>
      <c r="IT3125" s="425"/>
      <c r="IU3125" s="425"/>
      <c r="IV3125" s="425"/>
    </row>
    <row r="3126" s="428" customFormat="1" ht="27.6" customHeight="1" spans="2:256">
      <c r="B3126" s="465"/>
      <c r="GH3126" s="425"/>
      <c r="GI3126" s="425"/>
      <c r="GJ3126" s="425"/>
      <c r="GK3126" s="425"/>
      <c r="GL3126" s="425"/>
      <c r="GM3126" s="425"/>
      <c r="GN3126" s="425"/>
      <c r="GO3126" s="425"/>
      <c r="GP3126" s="425"/>
      <c r="GQ3126" s="425"/>
      <c r="GR3126" s="425"/>
      <c r="GS3126" s="425"/>
      <c r="GT3126" s="425"/>
      <c r="GU3126" s="425"/>
      <c r="GV3126" s="425"/>
      <c r="GW3126" s="425"/>
      <c r="GX3126" s="425"/>
      <c r="GY3126" s="425"/>
      <c r="GZ3126" s="425"/>
      <c r="HA3126" s="425"/>
      <c r="HB3126" s="425"/>
      <c r="HC3126" s="425"/>
      <c r="HD3126" s="425"/>
      <c r="HE3126" s="425"/>
      <c r="HF3126" s="425"/>
      <c r="HG3126" s="425"/>
      <c r="HH3126" s="425"/>
      <c r="HI3126" s="425"/>
      <c r="HJ3126" s="425"/>
      <c r="HK3126" s="425"/>
      <c r="HL3126" s="425"/>
      <c r="HM3126" s="425"/>
      <c r="HN3126" s="425"/>
      <c r="HO3126" s="425"/>
      <c r="HP3126" s="425"/>
      <c r="HQ3126" s="425"/>
      <c r="HR3126" s="425"/>
      <c r="HS3126" s="425"/>
      <c r="HT3126" s="425"/>
      <c r="HU3126" s="425"/>
      <c r="HV3126" s="425"/>
      <c r="HW3126" s="425"/>
      <c r="HX3126" s="425"/>
      <c r="HY3126" s="425"/>
      <c r="HZ3126" s="425"/>
      <c r="IA3126" s="425"/>
      <c r="IB3126" s="425"/>
      <c r="IC3126" s="425"/>
      <c r="ID3126" s="425"/>
      <c r="IE3126" s="425"/>
      <c r="IF3126" s="425"/>
      <c r="IG3126" s="425"/>
      <c r="IH3126" s="425"/>
      <c r="II3126" s="425"/>
      <c r="IJ3126" s="425"/>
      <c r="IK3126" s="425"/>
      <c r="IL3126" s="425"/>
      <c r="IM3126" s="425"/>
      <c r="IN3126" s="425"/>
      <c r="IO3126" s="425"/>
      <c r="IP3126" s="425"/>
      <c r="IQ3126" s="425"/>
      <c r="IR3126" s="425"/>
      <c r="IS3126" s="425"/>
      <c r="IT3126" s="425"/>
      <c r="IU3126" s="425"/>
      <c r="IV3126" s="425"/>
    </row>
    <row r="3127" s="428" customFormat="1" ht="27.6" customHeight="1" spans="2:256">
      <c r="B3127" s="465"/>
      <c r="GH3127" s="425"/>
      <c r="GI3127" s="425"/>
      <c r="GJ3127" s="425"/>
      <c r="GK3127" s="425"/>
      <c r="GL3127" s="425"/>
      <c r="GM3127" s="425"/>
      <c r="GN3127" s="425"/>
      <c r="GO3127" s="425"/>
      <c r="GP3127" s="425"/>
      <c r="GQ3127" s="425"/>
      <c r="GR3127" s="425"/>
      <c r="GS3127" s="425"/>
      <c r="GT3127" s="425"/>
      <c r="GU3127" s="425"/>
      <c r="GV3127" s="425"/>
      <c r="GW3127" s="425"/>
      <c r="GX3127" s="425"/>
      <c r="GY3127" s="425"/>
      <c r="GZ3127" s="425"/>
      <c r="HA3127" s="425"/>
      <c r="HB3127" s="425"/>
      <c r="HC3127" s="425"/>
      <c r="HD3127" s="425"/>
      <c r="HE3127" s="425"/>
      <c r="HF3127" s="425"/>
      <c r="HG3127" s="425"/>
      <c r="HH3127" s="425"/>
      <c r="HI3127" s="425"/>
      <c r="HJ3127" s="425"/>
      <c r="HK3127" s="425"/>
      <c r="HL3127" s="425"/>
      <c r="HM3127" s="425"/>
      <c r="HN3127" s="425"/>
      <c r="HO3127" s="425"/>
      <c r="HP3127" s="425"/>
      <c r="HQ3127" s="425"/>
      <c r="HR3127" s="425"/>
      <c r="HS3127" s="425"/>
      <c r="HT3127" s="425"/>
      <c r="HU3127" s="425"/>
      <c r="HV3127" s="425"/>
      <c r="HW3127" s="425"/>
      <c r="HX3127" s="425"/>
      <c r="HY3127" s="425"/>
      <c r="HZ3127" s="425"/>
      <c r="IA3127" s="425"/>
      <c r="IB3127" s="425"/>
      <c r="IC3127" s="425"/>
      <c r="ID3127" s="425"/>
      <c r="IE3127" s="425"/>
      <c r="IF3127" s="425"/>
      <c r="IG3127" s="425"/>
      <c r="IH3127" s="425"/>
      <c r="II3127" s="425"/>
      <c r="IJ3127" s="425"/>
      <c r="IK3127" s="425"/>
      <c r="IL3127" s="425"/>
      <c r="IM3127" s="425"/>
      <c r="IN3127" s="425"/>
      <c r="IO3127" s="425"/>
      <c r="IP3127" s="425"/>
      <c r="IQ3127" s="425"/>
      <c r="IR3127" s="425"/>
      <c r="IS3127" s="425"/>
      <c r="IT3127" s="425"/>
      <c r="IU3127" s="425"/>
      <c r="IV3127" s="425"/>
    </row>
    <row r="3128" s="428" customFormat="1" ht="27.6" customHeight="1" spans="2:256">
      <c r="B3128" s="465"/>
      <c r="GH3128" s="425"/>
      <c r="GI3128" s="425"/>
      <c r="GJ3128" s="425"/>
      <c r="GK3128" s="425"/>
      <c r="GL3128" s="425"/>
      <c r="GM3128" s="425"/>
      <c r="GN3128" s="425"/>
      <c r="GO3128" s="425"/>
      <c r="GP3128" s="425"/>
      <c r="GQ3128" s="425"/>
      <c r="GR3128" s="425"/>
      <c r="GS3128" s="425"/>
      <c r="GT3128" s="425"/>
      <c r="GU3128" s="425"/>
      <c r="GV3128" s="425"/>
      <c r="GW3128" s="425"/>
      <c r="GX3128" s="425"/>
      <c r="GY3128" s="425"/>
      <c r="GZ3128" s="425"/>
      <c r="HA3128" s="425"/>
      <c r="HB3128" s="425"/>
      <c r="HC3128" s="425"/>
      <c r="HD3128" s="425"/>
      <c r="HE3128" s="425"/>
      <c r="HF3128" s="425"/>
      <c r="HG3128" s="425"/>
      <c r="HH3128" s="425"/>
      <c r="HI3128" s="425"/>
      <c r="HJ3128" s="425"/>
      <c r="HK3128" s="425"/>
      <c r="HL3128" s="425"/>
      <c r="HM3128" s="425"/>
      <c r="HN3128" s="425"/>
      <c r="HO3128" s="425"/>
      <c r="HP3128" s="425"/>
      <c r="HQ3128" s="425"/>
      <c r="HR3128" s="425"/>
      <c r="HS3128" s="425"/>
      <c r="HT3128" s="425"/>
      <c r="HU3128" s="425"/>
      <c r="HV3128" s="425"/>
      <c r="HW3128" s="425"/>
      <c r="HX3128" s="425"/>
      <c r="HY3128" s="425"/>
      <c r="HZ3128" s="425"/>
      <c r="IA3128" s="425"/>
      <c r="IB3128" s="425"/>
      <c r="IC3128" s="425"/>
      <c r="ID3128" s="425"/>
      <c r="IE3128" s="425"/>
      <c r="IF3128" s="425"/>
      <c r="IG3128" s="425"/>
      <c r="IH3128" s="425"/>
      <c r="II3128" s="425"/>
      <c r="IJ3128" s="425"/>
      <c r="IK3128" s="425"/>
      <c r="IL3128" s="425"/>
      <c r="IM3128" s="425"/>
      <c r="IN3128" s="425"/>
      <c r="IO3128" s="425"/>
      <c r="IP3128" s="425"/>
      <c r="IQ3128" s="425"/>
      <c r="IR3128" s="425"/>
      <c r="IS3128" s="425"/>
      <c r="IT3128" s="425"/>
      <c r="IU3128" s="425"/>
      <c r="IV3128" s="425"/>
    </row>
    <row r="3129" s="428" customFormat="1" ht="27.6" customHeight="1" spans="2:256">
      <c r="B3129" s="465"/>
      <c r="GH3129" s="425"/>
      <c r="GI3129" s="425"/>
      <c r="GJ3129" s="425"/>
      <c r="GK3129" s="425"/>
      <c r="GL3129" s="425"/>
      <c r="GM3129" s="425"/>
      <c r="GN3129" s="425"/>
      <c r="GO3129" s="425"/>
      <c r="GP3129" s="425"/>
      <c r="GQ3129" s="425"/>
      <c r="GR3129" s="425"/>
      <c r="GS3129" s="425"/>
      <c r="GT3129" s="425"/>
      <c r="GU3129" s="425"/>
      <c r="GV3129" s="425"/>
      <c r="GW3129" s="425"/>
      <c r="GX3129" s="425"/>
      <c r="GY3129" s="425"/>
      <c r="GZ3129" s="425"/>
      <c r="HA3129" s="425"/>
      <c r="HB3129" s="425"/>
      <c r="HC3129" s="425"/>
      <c r="HD3129" s="425"/>
      <c r="HE3129" s="425"/>
      <c r="HF3129" s="425"/>
      <c r="HG3129" s="425"/>
      <c r="HH3129" s="425"/>
      <c r="HI3129" s="425"/>
      <c r="HJ3129" s="425"/>
      <c r="HK3129" s="425"/>
      <c r="HL3129" s="425"/>
      <c r="HM3129" s="425"/>
      <c r="HN3129" s="425"/>
      <c r="HO3129" s="425"/>
      <c r="HP3129" s="425"/>
      <c r="HQ3129" s="425"/>
      <c r="HR3129" s="425"/>
      <c r="HS3129" s="425"/>
      <c r="HT3129" s="425"/>
      <c r="HU3129" s="425"/>
      <c r="HV3129" s="425"/>
      <c r="HW3129" s="425"/>
      <c r="HX3129" s="425"/>
      <c r="HY3129" s="425"/>
      <c r="HZ3129" s="425"/>
      <c r="IA3129" s="425"/>
      <c r="IB3129" s="425"/>
      <c r="IC3129" s="425"/>
      <c r="ID3129" s="425"/>
      <c r="IE3129" s="425"/>
      <c r="IF3129" s="425"/>
      <c r="IG3129" s="425"/>
      <c r="IH3129" s="425"/>
      <c r="II3129" s="425"/>
      <c r="IJ3129" s="425"/>
      <c r="IK3129" s="425"/>
      <c r="IL3129" s="425"/>
      <c r="IM3129" s="425"/>
      <c r="IN3129" s="425"/>
      <c r="IO3129" s="425"/>
      <c r="IP3129" s="425"/>
      <c r="IQ3129" s="425"/>
      <c r="IR3129" s="425"/>
      <c r="IS3129" s="425"/>
      <c r="IT3129" s="425"/>
      <c r="IU3129" s="425"/>
      <c r="IV3129" s="425"/>
    </row>
    <row r="3130" s="428" customFormat="1" ht="27.6" customHeight="1" spans="2:256">
      <c r="B3130" s="465"/>
      <c r="GH3130" s="425"/>
      <c r="GI3130" s="425"/>
      <c r="GJ3130" s="425"/>
      <c r="GK3130" s="425"/>
      <c r="GL3130" s="425"/>
      <c r="GM3130" s="425"/>
      <c r="GN3130" s="425"/>
      <c r="GO3130" s="425"/>
      <c r="GP3130" s="425"/>
      <c r="GQ3130" s="425"/>
      <c r="GR3130" s="425"/>
      <c r="GS3130" s="425"/>
      <c r="GT3130" s="425"/>
      <c r="GU3130" s="425"/>
      <c r="GV3130" s="425"/>
      <c r="GW3130" s="425"/>
      <c r="GX3130" s="425"/>
      <c r="GY3130" s="425"/>
      <c r="GZ3130" s="425"/>
      <c r="HA3130" s="425"/>
      <c r="HB3130" s="425"/>
      <c r="HC3130" s="425"/>
      <c r="HD3130" s="425"/>
      <c r="HE3130" s="425"/>
      <c r="HF3130" s="425"/>
      <c r="HG3130" s="425"/>
      <c r="HH3130" s="425"/>
      <c r="HI3130" s="425"/>
      <c r="HJ3130" s="425"/>
      <c r="HK3130" s="425"/>
      <c r="HL3130" s="425"/>
      <c r="HM3130" s="425"/>
      <c r="HN3130" s="425"/>
      <c r="HO3130" s="425"/>
      <c r="HP3130" s="425"/>
      <c r="HQ3130" s="425"/>
      <c r="HR3130" s="425"/>
      <c r="HS3130" s="425"/>
      <c r="HT3130" s="425"/>
      <c r="HU3130" s="425"/>
      <c r="HV3130" s="425"/>
      <c r="HW3130" s="425"/>
      <c r="HX3130" s="425"/>
      <c r="HY3130" s="425"/>
      <c r="HZ3130" s="425"/>
      <c r="IA3130" s="425"/>
      <c r="IB3130" s="425"/>
      <c r="IC3130" s="425"/>
      <c r="ID3130" s="425"/>
      <c r="IE3130" s="425"/>
      <c r="IF3130" s="425"/>
      <c r="IG3130" s="425"/>
      <c r="IH3130" s="425"/>
      <c r="II3130" s="425"/>
      <c r="IJ3130" s="425"/>
      <c r="IK3130" s="425"/>
      <c r="IL3130" s="425"/>
      <c r="IM3130" s="425"/>
      <c r="IN3130" s="425"/>
      <c r="IO3130" s="425"/>
      <c r="IP3130" s="425"/>
      <c r="IQ3130" s="425"/>
      <c r="IR3130" s="425"/>
      <c r="IS3130" s="425"/>
      <c r="IT3130" s="425"/>
      <c r="IU3130" s="425"/>
      <c r="IV3130" s="425"/>
    </row>
    <row r="3131" s="428" customFormat="1" ht="27.6" customHeight="1" spans="2:256">
      <c r="B3131" s="465"/>
      <c r="GH3131" s="425"/>
      <c r="GI3131" s="425"/>
      <c r="GJ3131" s="425"/>
      <c r="GK3131" s="425"/>
      <c r="GL3131" s="425"/>
      <c r="GM3131" s="425"/>
      <c r="GN3131" s="425"/>
      <c r="GO3131" s="425"/>
      <c r="GP3131" s="425"/>
      <c r="GQ3131" s="425"/>
      <c r="GR3131" s="425"/>
      <c r="GS3131" s="425"/>
      <c r="GT3131" s="425"/>
      <c r="GU3131" s="425"/>
      <c r="GV3131" s="425"/>
      <c r="GW3131" s="425"/>
      <c r="GX3131" s="425"/>
      <c r="GY3131" s="425"/>
      <c r="GZ3131" s="425"/>
      <c r="HA3131" s="425"/>
      <c r="HB3131" s="425"/>
      <c r="HC3131" s="425"/>
      <c r="HD3131" s="425"/>
      <c r="HE3131" s="425"/>
      <c r="HF3131" s="425"/>
      <c r="HG3131" s="425"/>
      <c r="HH3131" s="425"/>
      <c r="HI3131" s="425"/>
      <c r="HJ3131" s="425"/>
      <c r="HK3131" s="425"/>
      <c r="HL3131" s="425"/>
      <c r="HM3131" s="425"/>
      <c r="HN3131" s="425"/>
      <c r="HO3131" s="425"/>
      <c r="HP3131" s="425"/>
      <c r="HQ3131" s="425"/>
      <c r="HR3131" s="425"/>
      <c r="HS3131" s="425"/>
      <c r="HT3131" s="425"/>
      <c r="HU3131" s="425"/>
      <c r="HV3131" s="425"/>
      <c r="HW3131" s="425"/>
      <c r="HX3131" s="425"/>
      <c r="HY3131" s="425"/>
      <c r="HZ3131" s="425"/>
      <c r="IA3131" s="425"/>
      <c r="IB3131" s="425"/>
      <c r="IC3131" s="425"/>
      <c r="ID3131" s="425"/>
      <c r="IE3131" s="425"/>
      <c r="IF3131" s="425"/>
      <c r="IG3131" s="425"/>
      <c r="IH3131" s="425"/>
      <c r="II3131" s="425"/>
      <c r="IJ3131" s="425"/>
      <c r="IK3131" s="425"/>
      <c r="IL3131" s="425"/>
      <c r="IM3131" s="425"/>
      <c r="IN3131" s="425"/>
      <c r="IO3131" s="425"/>
      <c r="IP3131" s="425"/>
      <c r="IQ3131" s="425"/>
      <c r="IR3131" s="425"/>
      <c r="IS3131" s="425"/>
      <c r="IT3131" s="425"/>
      <c r="IU3131" s="425"/>
      <c r="IV3131" s="425"/>
    </row>
    <row r="3132" s="428" customFormat="1" ht="27.6" customHeight="1" spans="2:256">
      <c r="B3132" s="465"/>
      <c r="GH3132" s="425"/>
      <c r="GI3132" s="425"/>
      <c r="GJ3132" s="425"/>
      <c r="GK3132" s="425"/>
      <c r="GL3132" s="425"/>
      <c r="GM3132" s="425"/>
      <c r="GN3132" s="425"/>
      <c r="GO3132" s="425"/>
      <c r="GP3132" s="425"/>
      <c r="GQ3132" s="425"/>
      <c r="GR3132" s="425"/>
      <c r="GS3132" s="425"/>
      <c r="GT3132" s="425"/>
      <c r="GU3132" s="425"/>
      <c r="GV3132" s="425"/>
      <c r="GW3132" s="425"/>
      <c r="GX3132" s="425"/>
      <c r="GY3132" s="425"/>
      <c r="GZ3132" s="425"/>
      <c r="HA3132" s="425"/>
      <c r="HB3132" s="425"/>
      <c r="HC3132" s="425"/>
      <c r="HD3132" s="425"/>
      <c r="HE3132" s="425"/>
      <c r="HF3132" s="425"/>
      <c r="HG3132" s="425"/>
      <c r="HH3132" s="425"/>
      <c r="HI3132" s="425"/>
      <c r="HJ3132" s="425"/>
      <c r="HK3132" s="425"/>
      <c r="HL3132" s="425"/>
      <c r="HM3132" s="425"/>
      <c r="HN3132" s="425"/>
      <c r="HO3132" s="425"/>
      <c r="HP3132" s="425"/>
      <c r="HQ3132" s="425"/>
      <c r="HR3132" s="425"/>
      <c r="HS3132" s="425"/>
      <c r="HT3132" s="425"/>
      <c r="HU3132" s="425"/>
      <c r="HV3132" s="425"/>
      <c r="HW3132" s="425"/>
      <c r="HX3132" s="425"/>
      <c r="HY3132" s="425"/>
      <c r="HZ3132" s="425"/>
      <c r="IA3132" s="425"/>
      <c r="IB3132" s="425"/>
      <c r="IC3132" s="425"/>
      <c r="ID3132" s="425"/>
      <c r="IE3132" s="425"/>
      <c r="IF3132" s="425"/>
      <c r="IG3132" s="425"/>
      <c r="IH3132" s="425"/>
      <c r="II3132" s="425"/>
      <c r="IJ3132" s="425"/>
      <c r="IK3132" s="425"/>
      <c r="IL3132" s="425"/>
      <c r="IM3132" s="425"/>
      <c r="IN3132" s="425"/>
      <c r="IO3132" s="425"/>
      <c r="IP3132" s="425"/>
      <c r="IQ3132" s="425"/>
      <c r="IR3132" s="425"/>
      <c r="IS3132" s="425"/>
      <c r="IT3132" s="425"/>
      <c r="IU3132" s="425"/>
      <c r="IV3132" s="425"/>
    </row>
    <row r="3133" s="428" customFormat="1" ht="27.6" customHeight="1" spans="2:256">
      <c r="B3133" s="465"/>
      <c r="GH3133" s="425"/>
      <c r="GI3133" s="425"/>
      <c r="GJ3133" s="425"/>
      <c r="GK3133" s="425"/>
      <c r="GL3133" s="425"/>
      <c r="GM3133" s="425"/>
      <c r="GN3133" s="425"/>
      <c r="GO3133" s="425"/>
      <c r="GP3133" s="425"/>
      <c r="GQ3133" s="425"/>
      <c r="GR3133" s="425"/>
      <c r="GS3133" s="425"/>
      <c r="GT3133" s="425"/>
      <c r="GU3133" s="425"/>
      <c r="GV3133" s="425"/>
      <c r="GW3133" s="425"/>
      <c r="GX3133" s="425"/>
      <c r="GY3133" s="425"/>
      <c r="GZ3133" s="425"/>
      <c r="HA3133" s="425"/>
      <c r="HB3133" s="425"/>
      <c r="HC3133" s="425"/>
      <c r="HD3133" s="425"/>
      <c r="HE3133" s="425"/>
      <c r="HF3133" s="425"/>
      <c r="HG3133" s="425"/>
      <c r="HH3133" s="425"/>
      <c r="HI3133" s="425"/>
      <c r="HJ3133" s="425"/>
      <c r="HK3133" s="425"/>
      <c r="HL3133" s="425"/>
      <c r="HM3133" s="425"/>
      <c r="HN3133" s="425"/>
      <c r="HO3133" s="425"/>
      <c r="HP3133" s="425"/>
      <c r="HQ3133" s="425"/>
      <c r="HR3133" s="425"/>
      <c r="HS3133" s="425"/>
      <c r="HT3133" s="425"/>
      <c r="HU3133" s="425"/>
      <c r="HV3133" s="425"/>
      <c r="HW3133" s="425"/>
      <c r="HX3133" s="425"/>
      <c r="HY3133" s="425"/>
      <c r="HZ3133" s="425"/>
      <c r="IA3133" s="425"/>
      <c r="IB3133" s="425"/>
      <c r="IC3133" s="425"/>
      <c r="ID3133" s="425"/>
      <c r="IE3133" s="425"/>
      <c r="IF3133" s="425"/>
      <c r="IG3133" s="425"/>
      <c r="IH3133" s="425"/>
      <c r="II3133" s="425"/>
      <c r="IJ3133" s="425"/>
      <c r="IK3133" s="425"/>
      <c r="IL3133" s="425"/>
      <c r="IM3133" s="425"/>
      <c r="IN3133" s="425"/>
      <c r="IO3133" s="425"/>
      <c r="IP3133" s="425"/>
      <c r="IQ3133" s="425"/>
      <c r="IR3133" s="425"/>
      <c r="IS3133" s="425"/>
      <c r="IT3133" s="425"/>
      <c r="IU3133" s="425"/>
      <c r="IV3133" s="425"/>
    </row>
    <row r="3134" s="428" customFormat="1" ht="27.6" customHeight="1" spans="2:256">
      <c r="B3134" s="465"/>
      <c r="GH3134" s="425"/>
      <c r="GI3134" s="425"/>
      <c r="GJ3134" s="425"/>
      <c r="GK3134" s="425"/>
      <c r="GL3134" s="425"/>
      <c r="GM3134" s="425"/>
      <c r="GN3134" s="425"/>
      <c r="GO3134" s="425"/>
      <c r="GP3134" s="425"/>
      <c r="GQ3134" s="425"/>
      <c r="GR3134" s="425"/>
      <c r="GS3134" s="425"/>
      <c r="GT3134" s="425"/>
      <c r="GU3134" s="425"/>
      <c r="GV3134" s="425"/>
      <c r="GW3134" s="425"/>
      <c r="GX3134" s="425"/>
      <c r="GY3134" s="425"/>
      <c r="GZ3134" s="425"/>
      <c r="HA3134" s="425"/>
      <c r="HB3134" s="425"/>
      <c r="HC3134" s="425"/>
      <c r="HD3134" s="425"/>
      <c r="HE3134" s="425"/>
      <c r="HF3134" s="425"/>
      <c r="HG3134" s="425"/>
      <c r="HH3134" s="425"/>
      <c r="HI3134" s="425"/>
      <c r="HJ3134" s="425"/>
      <c r="HK3134" s="425"/>
      <c r="HL3134" s="425"/>
      <c r="HM3134" s="425"/>
      <c r="HN3134" s="425"/>
      <c r="HO3134" s="425"/>
      <c r="HP3134" s="425"/>
      <c r="HQ3134" s="425"/>
      <c r="HR3134" s="425"/>
      <c r="HS3134" s="425"/>
      <c r="HT3134" s="425"/>
      <c r="HU3134" s="425"/>
      <c r="HV3134" s="425"/>
      <c r="HW3134" s="425"/>
      <c r="HX3134" s="425"/>
      <c r="HY3134" s="425"/>
      <c r="HZ3134" s="425"/>
      <c r="IA3134" s="425"/>
      <c r="IB3134" s="425"/>
      <c r="IC3134" s="425"/>
      <c r="ID3134" s="425"/>
      <c r="IE3134" s="425"/>
      <c r="IF3134" s="425"/>
      <c r="IG3134" s="425"/>
      <c r="IH3134" s="425"/>
      <c r="II3134" s="425"/>
      <c r="IJ3134" s="425"/>
      <c r="IK3134" s="425"/>
      <c r="IL3134" s="425"/>
      <c r="IM3134" s="425"/>
      <c r="IN3134" s="425"/>
      <c r="IO3134" s="425"/>
      <c r="IP3134" s="425"/>
      <c r="IQ3134" s="425"/>
      <c r="IR3134" s="425"/>
      <c r="IS3134" s="425"/>
      <c r="IT3134" s="425"/>
      <c r="IU3134" s="425"/>
      <c r="IV3134" s="425"/>
    </row>
    <row r="3135" s="428" customFormat="1" ht="27.6" customHeight="1" spans="2:256">
      <c r="B3135" s="465"/>
      <c r="GH3135" s="425"/>
      <c r="GI3135" s="425"/>
      <c r="GJ3135" s="425"/>
      <c r="GK3135" s="425"/>
      <c r="GL3135" s="425"/>
      <c r="GM3135" s="425"/>
      <c r="GN3135" s="425"/>
      <c r="GO3135" s="425"/>
      <c r="GP3135" s="425"/>
      <c r="GQ3135" s="425"/>
      <c r="GR3135" s="425"/>
      <c r="GS3135" s="425"/>
      <c r="GT3135" s="425"/>
      <c r="GU3135" s="425"/>
      <c r="GV3135" s="425"/>
      <c r="GW3135" s="425"/>
      <c r="GX3135" s="425"/>
      <c r="GY3135" s="425"/>
      <c r="GZ3135" s="425"/>
      <c r="HA3135" s="425"/>
      <c r="HB3135" s="425"/>
      <c r="HC3135" s="425"/>
      <c r="HD3135" s="425"/>
      <c r="HE3135" s="425"/>
      <c r="HF3135" s="425"/>
      <c r="HG3135" s="425"/>
      <c r="HH3135" s="425"/>
      <c r="HI3135" s="425"/>
      <c r="HJ3135" s="425"/>
      <c r="HK3135" s="425"/>
      <c r="HL3135" s="425"/>
      <c r="HM3135" s="425"/>
      <c r="HN3135" s="425"/>
      <c r="HO3135" s="425"/>
      <c r="HP3135" s="425"/>
      <c r="HQ3135" s="425"/>
      <c r="HR3135" s="425"/>
      <c r="HS3135" s="425"/>
      <c r="HT3135" s="425"/>
      <c r="HU3135" s="425"/>
      <c r="HV3135" s="425"/>
      <c r="HW3135" s="425"/>
      <c r="HX3135" s="425"/>
      <c r="HY3135" s="425"/>
      <c r="HZ3135" s="425"/>
      <c r="IA3135" s="425"/>
      <c r="IB3135" s="425"/>
      <c r="IC3135" s="425"/>
      <c r="ID3135" s="425"/>
      <c r="IE3135" s="425"/>
      <c r="IF3135" s="425"/>
      <c r="IG3135" s="425"/>
      <c r="IH3135" s="425"/>
      <c r="II3135" s="425"/>
      <c r="IJ3135" s="425"/>
      <c r="IK3135" s="425"/>
      <c r="IL3135" s="425"/>
      <c r="IM3135" s="425"/>
      <c r="IN3135" s="425"/>
      <c r="IO3135" s="425"/>
      <c r="IP3135" s="425"/>
      <c r="IQ3135" s="425"/>
      <c r="IR3135" s="425"/>
      <c r="IS3135" s="425"/>
      <c r="IT3135" s="425"/>
      <c r="IU3135" s="425"/>
      <c r="IV3135" s="425"/>
    </row>
    <row r="3136" s="428" customFormat="1" ht="27.6" customHeight="1" spans="2:256">
      <c r="B3136" s="465"/>
      <c r="GH3136" s="425"/>
      <c r="GI3136" s="425"/>
      <c r="GJ3136" s="425"/>
      <c r="GK3136" s="425"/>
      <c r="GL3136" s="425"/>
      <c r="GM3136" s="425"/>
      <c r="GN3136" s="425"/>
      <c r="GO3136" s="425"/>
      <c r="GP3136" s="425"/>
      <c r="GQ3136" s="425"/>
      <c r="GR3136" s="425"/>
      <c r="GS3136" s="425"/>
      <c r="GT3136" s="425"/>
      <c r="GU3136" s="425"/>
      <c r="GV3136" s="425"/>
      <c r="GW3136" s="425"/>
      <c r="GX3136" s="425"/>
      <c r="GY3136" s="425"/>
      <c r="GZ3136" s="425"/>
      <c r="HA3136" s="425"/>
      <c r="HB3136" s="425"/>
      <c r="HC3136" s="425"/>
      <c r="HD3136" s="425"/>
      <c r="HE3136" s="425"/>
      <c r="HF3136" s="425"/>
      <c r="HG3136" s="425"/>
      <c r="HH3136" s="425"/>
      <c r="HI3136" s="425"/>
      <c r="HJ3136" s="425"/>
      <c r="HK3136" s="425"/>
      <c r="HL3136" s="425"/>
      <c r="HM3136" s="425"/>
      <c r="HN3136" s="425"/>
      <c r="HO3136" s="425"/>
      <c r="HP3136" s="425"/>
      <c r="HQ3136" s="425"/>
      <c r="HR3136" s="425"/>
      <c r="HS3136" s="425"/>
      <c r="HT3136" s="425"/>
      <c r="HU3136" s="425"/>
      <c r="HV3136" s="425"/>
      <c r="HW3136" s="425"/>
      <c r="HX3136" s="425"/>
      <c r="HY3136" s="425"/>
      <c r="HZ3136" s="425"/>
      <c r="IA3136" s="425"/>
      <c r="IB3136" s="425"/>
      <c r="IC3136" s="425"/>
      <c r="ID3136" s="425"/>
      <c r="IE3136" s="425"/>
      <c r="IF3136" s="425"/>
      <c r="IG3136" s="425"/>
      <c r="IH3136" s="425"/>
      <c r="II3136" s="425"/>
      <c r="IJ3136" s="425"/>
      <c r="IK3136" s="425"/>
      <c r="IL3136" s="425"/>
      <c r="IM3136" s="425"/>
      <c r="IN3136" s="425"/>
      <c r="IO3136" s="425"/>
      <c r="IP3136" s="425"/>
      <c r="IQ3136" s="425"/>
      <c r="IR3136" s="425"/>
      <c r="IS3136" s="425"/>
      <c r="IT3136" s="425"/>
      <c r="IU3136" s="425"/>
      <c r="IV3136" s="425"/>
    </row>
    <row r="3137" s="428" customFormat="1" ht="27.6" customHeight="1" spans="2:256">
      <c r="B3137" s="465"/>
      <c r="GH3137" s="425"/>
      <c r="GI3137" s="425"/>
      <c r="GJ3137" s="425"/>
      <c r="GK3137" s="425"/>
      <c r="GL3137" s="425"/>
      <c r="GM3137" s="425"/>
      <c r="GN3137" s="425"/>
      <c r="GO3137" s="425"/>
      <c r="GP3137" s="425"/>
      <c r="GQ3137" s="425"/>
      <c r="GR3137" s="425"/>
      <c r="GS3137" s="425"/>
      <c r="GT3137" s="425"/>
      <c r="GU3137" s="425"/>
      <c r="GV3137" s="425"/>
      <c r="GW3137" s="425"/>
      <c r="GX3137" s="425"/>
      <c r="GY3137" s="425"/>
      <c r="GZ3137" s="425"/>
      <c r="HA3137" s="425"/>
      <c r="HB3137" s="425"/>
      <c r="HC3137" s="425"/>
      <c r="HD3137" s="425"/>
      <c r="HE3137" s="425"/>
      <c r="HF3137" s="425"/>
      <c r="HG3137" s="425"/>
      <c r="HH3137" s="425"/>
      <c r="HI3137" s="425"/>
      <c r="HJ3137" s="425"/>
      <c r="HK3137" s="425"/>
      <c r="HL3137" s="425"/>
      <c r="HM3137" s="425"/>
      <c r="HN3137" s="425"/>
      <c r="HO3137" s="425"/>
      <c r="HP3137" s="425"/>
      <c r="HQ3137" s="425"/>
      <c r="HR3137" s="425"/>
      <c r="HS3137" s="425"/>
      <c r="HT3137" s="425"/>
      <c r="HU3137" s="425"/>
      <c r="HV3137" s="425"/>
      <c r="HW3137" s="425"/>
      <c r="HX3137" s="425"/>
      <c r="HY3137" s="425"/>
      <c r="HZ3137" s="425"/>
      <c r="IA3137" s="425"/>
      <c r="IB3137" s="425"/>
      <c r="IC3137" s="425"/>
      <c r="ID3137" s="425"/>
      <c r="IE3137" s="425"/>
      <c r="IF3137" s="425"/>
      <c r="IG3137" s="425"/>
      <c r="IH3137" s="425"/>
      <c r="II3137" s="425"/>
      <c r="IJ3137" s="425"/>
      <c r="IK3137" s="425"/>
      <c r="IL3137" s="425"/>
      <c r="IM3137" s="425"/>
      <c r="IN3137" s="425"/>
      <c r="IO3137" s="425"/>
      <c r="IP3137" s="425"/>
      <c r="IQ3137" s="425"/>
      <c r="IR3137" s="425"/>
      <c r="IS3137" s="425"/>
      <c r="IT3137" s="425"/>
      <c r="IU3137" s="425"/>
      <c r="IV3137" s="425"/>
    </row>
    <row r="3138" s="428" customFormat="1" ht="27.6" customHeight="1" spans="2:256">
      <c r="B3138" s="465"/>
      <c r="GH3138" s="425"/>
      <c r="GI3138" s="425"/>
      <c r="GJ3138" s="425"/>
      <c r="GK3138" s="425"/>
      <c r="GL3138" s="425"/>
      <c r="GM3138" s="425"/>
      <c r="GN3138" s="425"/>
      <c r="GO3138" s="425"/>
      <c r="GP3138" s="425"/>
      <c r="GQ3138" s="425"/>
      <c r="GR3138" s="425"/>
      <c r="GS3138" s="425"/>
      <c r="GT3138" s="425"/>
      <c r="GU3138" s="425"/>
      <c r="GV3138" s="425"/>
      <c r="GW3138" s="425"/>
      <c r="GX3138" s="425"/>
      <c r="GY3138" s="425"/>
      <c r="GZ3138" s="425"/>
      <c r="HA3138" s="425"/>
      <c r="HB3138" s="425"/>
      <c r="HC3138" s="425"/>
      <c r="HD3138" s="425"/>
      <c r="HE3138" s="425"/>
      <c r="HF3138" s="425"/>
      <c r="HG3138" s="425"/>
      <c r="HH3138" s="425"/>
      <c r="HI3138" s="425"/>
      <c r="HJ3138" s="425"/>
      <c r="HK3138" s="425"/>
      <c r="HL3138" s="425"/>
      <c r="HM3138" s="425"/>
      <c r="HN3138" s="425"/>
      <c r="HO3138" s="425"/>
      <c r="HP3138" s="425"/>
      <c r="HQ3138" s="425"/>
      <c r="HR3138" s="425"/>
      <c r="HS3138" s="425"/>
      <c r="HT3138" s="425"/>
      <c r="HU3138" s="425"/>
      <c r="HV3138" s="425"/>
      <c r="HW3138" s="425"/>
      <c r="HX3138" s="425"/>
      <c r="HY3138" s="425"/>
      <c r="HZ3138" s="425"/>
      <c r="IA3138" s="425"/>
      <c r="IB3138" s="425"/>
      <c r="IC3138" s="425"/>
      <c r="ID3138" s="425"/>
      <c r="IE3138" s="425"/>
      <c r="IF3138" s="425"/>
      <c r="IG3138" s="425"/>
      <c r="IH3138" s="425"/>
      <c r="II3138" s="425"/>
      <c r="IJ3138" s="425"/>
      <c r="IK3138" s="425"/>
      <c r="IL3138" s="425"/>
      <c r="IM3138" s="425"/>
      <c r="IN3138" s="425"/>
      <c r="IO3138" s="425"/>
      <c r="IP3138" s="425"/>
      <c r="IQ3138" s="425"/>
      <c r="IR3138" s="425"/>
      <c r="IS3138" s="425"/>
      <c r="IT3138" s="425"/>
      <c r="IU3138" s="425"/>
      <c r="IV3138" s="425"/>
    </row>
    <row r="3139" s="428" customFormat="1" ht="27.6" customHeight="1" spans="2:256">
      <c r="B3139" s="465"/>
      <c r="GH3139" s="425"/>
      <c r="GI3139" s="425"/>
      <c r="GJ3139" s="425"/>
      <c r="GK3139" s="425"/>
      <c r="GL3139" s="425"/>
      <c r="GM3139" s="425"/>
      <c r="GN3139" s="425"/>
      <c r="GO3139" s="425"/>
      <c r="GP3139" s="425"/>
      <c r="GQ3139" s="425"/>
      <c r="GR3139" s="425"/>
      <c r="GS3139" s="425"/>
      <c r="GT3139" s="425"/>
      <c r="GU3139" s="425"/>
      <c r="GV3139" s="425"/>
      <c r="GW3139" s="425"/>
      <c r="GX3139" s="425"/>
      <c r="GY3139" s="425"/>
      <c r="GZ3139" s="425"/>
      <c r="HA3139" s="425"/>
      <c r="HB3139" s="425"/>
      <c r="HC3139" s="425"/>
      <c r="HD3139" s="425"/>
      <c r="HE3139" s="425"/>
      <c r="HF3139" s="425"/>
      <c r="HG3139" s="425"/>
      <c r="HH3139" s="425"/>
      <c r="HI3139" s="425"/>
      <c r="HJ3139" s="425"/>
      <c r="HK3139" s="425"/>
      <c r="HL3139" s="425"/>
      <c r="HM3139" s="425"/>
      <c r="HN3139" s="425"/>
      <c r="HO3139" s="425"/>
      <c r="HP3139" s="425"/>
      <c r="HQ3139" s="425"/>
      <c r="HR3139" s="425"/>
      <c r="HS3139" s="425"/>
      <c r="HT3139" s="425"/>
      <c r="HU3139" s="425"/>
      <c r="HV3139" s="425"/>
      <c r="HW3139" s="425"/>
      <c r="HX3139" s="425"/>
      <c r="HY3139" s="425"/>
      <c r="HZ3139" s="425"/>
      <c r="IA3139" s="425"/>
      <c r="IB3139" s="425"/>
      <c r="IC3139" s="425"/>
      <c r="ID3139" s="425"/>
      <c r="IE3139" s="425"/>
      <c r="IF3139" s="425"/>
      <c r="IG3139" s="425"/>
      <c r="IH3139" s="425"/>
      <c r="II3139" s="425"/>
      <c r="IJ3139" s="425"/>
      <c r="IK3139" s="425"/>
      <c r="IL3139" s="425"/>
      <c r="IM3139" s="425"/>
      <c r="IN3139" s="425"/>
      <c r="IO3139" s="425"/>
      <c r="IP3139" s="425"/>
      <c r="IQ3139" s="425"/>
      <c r="IR3139" s="425"/>
      <c r="IS3139" s="425"/>
      <c r="IT3139" s="425"/>
      <c r="IU3139" s="425"/>
      <c r="IV3139" s="425"/>
    </row>
    <row r="3140" s="428" customFormat="1" ht="27.6" customHeight="1" spans="2:256">
      <c r="B3140" s="465"/>
      <c r="GH3140" s="425"/>
      <c r="GI3140" s="425"/>
      <c r="GJ3140" s="425"/>
      <c r="GK3140" s="425"/>
      <c r="GL3140" s="425"/>
      <c r="GM3140" s="425"/>
      <c r="GN3140" s="425"/>
      <c r="GO3140" s="425"/>
      <c r="GP3140" s="425"/>
      <c r="GQ3140" s="425"/>
      <c r="GR3140" s="425"/>
      <c r="GS3140" s="425"/>
      <c r="GT3140" s="425"/>
      <c r="GU3140" s="425"/>
      <c r="GV3140" s="425"/>
      <c r="GW3140" s="425"/>
      <c r="GX3140" s="425"/>
      <c r="GY3140" s="425"/>
      <c r="GZ3140" s="425"/>
      <c r="HA3140" s="425"/>
      <c r="HB3140" s="425"/>
      <c r="HC3140" s="425"/>
      <c r="HD3140" s="425"/>
      <c r="HE3140" s="425"/>
      <c r="HF3140" s="425"/>
      <c r="HG3140" s="425"/>
      <c r="HH3140" s="425"/>
      <c r="HI3140" s="425"/>
      <c r="HJ3140" s="425"/>
      <c r="HK3140" s="425"/>
      <c r="HL3140" s="425"/>
      <c r="HM3140" s="425"/>
      <c r="HN3140" s="425"/>
      <c r="HO3140" s="425"/>
      <c r="HP3140" s="425"/>
      <c r="HQ3140" s="425"/>
      <c r="HR3140" s="425"/>
      <c r="HS3140" s="425"/>
      <c r="HT3140" s="425"/>
      <c r="HU3140" s="425"/>
      <c r="HV3140" s="425"/>
      <c r="HW3140" s="425"/>
      <c r="HX3140" s="425"/>
      <c r="HY3140" s="425"/>
      <c r="HZ3140" s="425"/>
      <c r="IA3140" s="425"/>
      <c r="IB3140" s="425"/>
      <c r="IC3140" s="425"/>
      <c r="ID3140" s="425"/>
      <c r="IE3140" s="425"/>
      <c r="IF3140" s="425"/>
      <c r="IG3140" s="425"/>
      <c r="IH3140" s="425"/>
      <c r="II3140" s="425"/>
      <c r="IJ3140" s="425"/>
      <c r="IK3140" s="425"/>
      <c r="IL3140" s="425"/>
      <c r="IM3140" s="425"/>
      <c r="IN3140" s="425"/>
      <c r="IO3140" s="425"/>
      <c r="IP3140" s="425"/>
      <c r="IQ3140" s="425"/>
      <c r="IR3140" s="425"/>
      <c r="IS3140" s="425"/>
      <c r="IT3140" s="425"/>
      <c r="IU3140" s="425"/>
      <c r="IV3140" s="425"/>
    </row>
    <row r="3141" s="428" customFormat="1" ht="27.6" customHeight="1" spans="2:256">
      <c r="B3141" s="465"/>
      <c r="GH3141" s="425"/>
      <c r="GI3141" s="425"/>
      <c r="GJ3141" s="425"/>
      <c r="GK3141" s="425"/>
      <c r="GL3141" s="425"/>
      <c r="GM3141" s="425"/>
      <c r="GN3141" s="425"/>
      <c r="GO3141" s="425"/>
      <c r="GP3141" s="425"/>
      <c r="GQ3141" s="425"/>
      <c r="GR3141" s="425"/>
      <c r="GS3141" s="425"/>
      <c r="GT3141" s="425"/>
      <c r="GU3141" s="425"/>
      <c r="GV3141" s="425"/>
      <c r="GW3141" s="425"/>
      <c r="GX3141" s="425"/>
      <c r="GY3141" s="425"/>
      <c r="GZ3141" s="425"/>
      <c r="HA3141" s="425"/>
      <c r="HB3141" s="425"/>
      <c r="HC3141" s="425"/>
      <c r="HD3141" s="425"/>
      <c r="HE3141" s="425"/>
      <c r="HF3141" s="425"/>
      <c r="HG3141" s="425"/>
      <c r="HH3141" s="425"/>
      <c r="HI3141" s="425"/>
      <c r="HJ3141" s="425"/>
      <c r="HK3141" s="425"/>
      <c r="HL3141" s="425"/>
      <c r="HM3141" s="425"/>
      <c r="HN3141" s="425"/>
      <c r="HO3141" s="425"/>
      <c r="HP3141" s="425"/>
      <c r="HQ3141" s="425"/>
      <c r="HR3141" s="425"/>
      <c r="HS3141" s="425"/>
      <c r="HT3141" s="425"/>
      <c r="HU3141" s="425"/>
      <c r="HV3141" s="425"/>
      <c r="HW3141" s="425"/>
      <c r="HX3141" s="425"/>
      <c r="HY3141" s="425"/>
      <c r="HZ3141" s="425"/>
      <c r="IA3141" s="425"/>
      <c r="IB3141" s="425"/>
      <c r="IC3141" s="425"/>
      <c r="ID3141" s="425"/>
      <c r="IE3141" s="425"/>
      <c r="IF3141" s="425"/>
      <c r="IG3141" s="425"/>
      <c r="IH3141" s="425"/>
      <c r="II3141" s="425"/>
      <c r="IJ3141" s="425"/>
      <c r="IK3141" s="425"/>
      <c r="IL3141" s="425"/>
      <c r="IM3141" s="425"/>
      <c r="IN3141" s="425"/>
      <c r="IO3141" s="425"/>
      <c r="IP3141" s="425"/>
      <c r="IQ3141" s="425"/>
      <c r="IR3141" s="425"/>
      <c r="IS3141" s="425"/>
      <c r="IT3141" s="425"/>
      <c r="IU3141" s="425"/>
      <c r="IV3141" s="425"/>
    </row>
    <row r="3142" s="428" customFormat="1" ht="27.6" customHeight="1" spans="2:256">
      <c r="B3142" s="465"/>
      <c r="GH3142" s="425"/>
      <c r="GI3142" s="425"/>
      <c r="GJ3142" s="425"/>
      <c r="GK3142" s="425"/>
      <c r="GL3142" s="425"/>
      <c r="GM3142" s="425"/>
      <c r="GN3142" s="425"/>
      <c r="GO3142" s="425"/>
      <c r="GP3142" s="425"/>
      <c r="GQ3142" s="425"/>
      <c r="GR3142" s="425"/>
      <c r="GS3142" s="425"/>
      <c r="GT3142" s="425"/>
      <c r="GU3142" s="425"/>
      <c r="GV3142" s="425"/>
      <c r="GW3142" s="425"/>
      <c r="GX3142" s="425"/>
      <c r="GY3142" s="425"/>
      <c r="GZ3142" s="425"/>
      <c r="HA3142" s="425"/>
      <c r="HB3142" s="425"/>
      <c r="HC3142" s="425"/>
      <c r="HD3142" s="425"/>
      <c r="HE3142" s="425"/>
      <c r="HF3142" s="425"/>
      <c r="HG3142" s="425"/>
      <c r="HH3142" s="425"/>
      <c r="HI3142" s="425"/>
      <c r="HJ3142" s="425"/>
      <c r="HK3142" s="425"/>
      <c r="HL3142" s="425"/>
      <c r="HM3142" s="425"/>
      <c r="HN3142" s="425"/>
      <c r="HO3142" s="425"/>
      <c r="HP3142" s="425"/>
      <c r="HQ3142" s="425"/>
      <c r="HR3142" s="425"/>
      <c r="HS3142" s="425"/>
      <c r="HT3142" s="425"/>
      <c r="HU3142" s="425"/>
      <c r="HV3142" s="425"/>
      <c r="HW3142" s="425"/>
      <c r="HX3142" s="425"/>
      <c r="HY3142" s="425"/>
      <c r="HZ3142" s="425"/>
      <c r="IA3142" s="425"/>
      <c r="IB3142" s="425"/>
      <c r="IC3142" s="425"/>
      <c r="ID3142" s="425"/>
      <c r="IE3142" s="425"/>
      <c r="IF3142" s="425"/>
      <c r="IG3142" s="425"/>
      <c r="IH3142" s="425"/>
      <c r="II3142" s="425"/>
      <c r="IJ3142" s="425"/>
      <c r="IK3142" s="425"/>
      <c r="IL3142" s="425"/>
      <c r="IM3142" s="425"/>
      <c r="IN3142" s="425"/>
      <c r="IO3142" s="425"/>
      <c r="IP3142" s="425"/>
      <c r="IQ3142" s="425"/>
      <c r="IR3142" s="425"/>
      <c r="IS3142" s="425"/>
      <c r="IT3142" s="425"/>
      <c r="IU3142" s="425"/>
      <c r="IV3142" s="425"/>
    </row>
    <row r="3143" s="428" customFormat="1" ht="27.6" customHeight="1" spans="2:256">
      <c r="B3143" s="465"/>
      <c r="GH3143" s="425"/>
      <c r="GI3143" s="425"/>
      <c r="GJ3143" s="425"/>
      <c r="GK3143" s="425"/>
      <c r="GL3143" s="425"/>
      <c r="GM3143" s="425"/>
      <c r="GN3143" s="425"/>
      <c r="GO3143" s="425"/>
      <c r="GP3143" s="425"/>
      <c r="GQ3143" s="425"/>
      <c r="GR3143" s="425"/>
      <c r="GS3143" s="425"/>
      <c r="GT3143" s="425"/>
      <c r="GU3143" s="425"/>
      <c r="GV3143" s="425"/>
      <c r="GW3143" s="425"/>
      <c r="GX3143" s="425"/>
      <c r="GY3143" s="425"/>
      <c r="GZ3143" s="425"/>
      <c r="HA3143" s="425"/>
      <c r="HB3143" s="425"/>
      <c r="HC3143" s="425"/>
      <c r="HD3143" s="425"/>
      <c r="HE3143" s="425"/>
      <c r="HF3143" s="425"/>
      <c r="HG3143" s="425"/>
      <c r="HH3143" s="425"/>
      <c r="HI3143" s="425"/>
      <c r="HJ3143" s="425"/>
      <c r="HK3143" s="425"/>
      <c r="HL3143" s="425"/>
      <c r="HM3143" s="425"/>
      <c r="HN3143" s="425"/>
      <c r="HO3143" s="425"/>
      <c r="HP3143" s="425"/>
      <c r="HQ3143" s="425"/>
      <c r="HR3143" s="425"/>
      <c r="HS3143" s="425"/>
      <c r="HT3143" s="425"/>
      <c r="HU3143" s="425"/>
      <c r="HV3143" s="425"/>
      <c r="HW3143" s="425"/>
      <c r="HX3143" s="425"/>
      <c r="HY3143" s="425"/>
      <c r="HZ3143" s="425"/>
      <c r="IA3143" s="425"/>
      <c r="IB3143" s="425"/>
      <c r="IC3143" s="425"/>
      <c r="ID3143" s="425"/>
      <c r="IE3143" s="425"/>
      <c r="IF3143" s="425"/>
      <c r="IG3143" s="425"/>
      <c r="IH3143" s="425"/>
      <c r="II3143" s="425"/>
      <c r="IJ3143" s="425"/>
      <c r="IK3143" s="425"/>
      <c r="IL3143" s="425"/>
      <c r="IM3143" s="425"/>
      <c r="IN3143" s="425"/>
      <c r="IO3143" s="425"/>
      <c r="IP3143" s="425"/>
      <c r="IQ3143" s="425"/>
      <c r="IR3143" s="425"/>
      <c r="IS3143" s="425"/>
      <c r="IT3143" s="425"/>
      <c r="IU3143" s="425"/>
      <c r="IV3143" s="425"/>
    </row>
    <row r="3144" s="428" customFormat="1" ht="27.6" customHeight="1" spans="2:256">
      <c r="B3144" s="465"/>
      <c r="GH3144" s="425"/>
      <c r="GI3144" s="425"/>
      <c r="GJ3144" s="425"/>
      <c r="GK3144" s="425"/>
      <c r="GL3144" s="425"/>
      <c r="GM3144" s="425"/>
      <c r="GN3144" s="425"/>
      <c r="GO3144" s="425"/>
      <c r="GP3144" s="425"/>
      <c r="GQ3144" s="425"/>
      <c r="GR3144" s="425"/>
      <c r="GS3144" s="425"/>
      <c r="GT3144" s="425"/>
      <c r="GU3144" s="425"/>
      <c r="GV3144" s="425"/>
      <c r="GW3144" s="425"/>
      <c r="GX3144" s="425"/>
      <c r="GY3144" s="425"/>
      <c r="GZ3144" s="425"/>
      <c r="HA3144" s="425"/>
      <c r="HB3144" s="425"/>
      <c r="HC3144" s="425"/>
      <c r="HD3144" s="425"/>
      <c r="HE3144" s="425"/>
      <c r="HF3144" s="425"/>
      <c r="HG3144" s="425"/>
      <c r="HH3144" s="425"/>
      <c r="HI3144" s="425"/>
      <c r="HJ3144" s="425"/>
      <c r="HK3144" s="425"/>
      <c r="HL3144" s="425"/>
      <c r="HM3144" s="425"/>
      <c r="HN3144" s="425"/>
      <c r="HO3144" s="425"/>
      <c r="HP3144" s="425"/>
      <c r="HQ3144" s="425"/>
      <c r="HR3144" s="425"/>
      <c r="HS3144" s="425"/>
      <c r="HT3144" s="425"/>
      <c r="HU3144" s="425"/>
      <c r="HV3144" s="425"/>
      <c r="HW3144" s="425"/>
      <c r="HX3144" s="425"/>
      <c r="HY3144" s="425"/>
      <c r="HZ3144" s="425"/>
      <c r="IA3144" s="425"/>
      <c r="IB3144" s="425"/>
      <c r="IC3144" s="425"/>
      <c r="ID3144" s="425"/>
      <c r="IE3144" s="425"/>
      <c r="IF3144" s="425"/>
      <c r="IG3144" s="425"/>
      <c r="IH3144" s="425"/>
      <c r="II3144" s="425"/>
      <c r="IJ3144" s="425"/>
      <c r="IK3144" s="425"/>
      <c r="IL3144" s="425"/>
      <c r="IM3144" s="425"/>
      <c r="IN3144" s="425"/>
      <c r="IO3144" s="425"/>
      <c r="IP3144" s="425"/>
      <c r="IQ3144" s="425"/>
      <c r="IR3144" s="425"/>
      <c r="IS3144" s="425"/>
      <c r="IT3144" s="425"/>
      <c r="IU3144" s="425"/>
      <c r="IV3144" s="425"/>
    </row>
    <row r="3145" s="428" customFormat="1" ht="27.6" customHeight="1" spans="2:256">
      <c r="B3145" s="465"/>
      <c r="GH3145" s="425"/>
      <c r="GI3145" s="425"/>
      <c r="GJ3145" s="425"/>
      <c r="GK3145" s="425"/>
      <c r="GL3145" s="425"/>
      <c r="GM3145" s="425"/>
      <c r="GN3145" s="425"/>
      <c r="GO3145" s="425"/>
      <c r="GP3145" s="425"/>
      <c r="GQ3145" s="425"/>
      <c r="GR3145" s="425"/>
      <c r="GS3145" s="425"/>
      <c r="GT3145" s="425"/>
      <c r="GU3145" s="425"/>
      <c r="GV3145" s="425"/>
      <c r="GW3145" s="425"/>
      <c r="GX3145" s="425"/>
      <c r="GY3145" s="425"/>
      <c r="GZ3145" s="425"/>
      <c r="HA3145" s="425"/>
      <c r="HB3145" s="425"/>
      <c r="HC3145" s="425"/>
      <c r="HD3145" s="425"/>
      <c r="HE3145" s="425"/>
      <c r="HF3145" s="425"/>
      <c r="HG3145" s="425"/>
      <c r="HH3145" s="425"/>
      <c r="HI3145" s="425"/>
      <c r="HJ3145" s="425"/>
      <c r="HK3145" s="425"/>
      <c r="HL3145" s="425"/>
      <c r="HM3145" s="425"/>
      <c r="HN3145" s="425"/>
      <c r="HO3145" s="425"/>
      <c r="HP3145" s="425"/>
      <c r="HQ3145" s="425"/>
      <c r="HR3145" s="425"/>
      <c r="HS3145" s="425"/>
      <c r="HT3145" s="425"/>
      <c r="HU3145" s="425"/>
      <c r="HV3145" s="425"/>
      <c r="HW3145" s="425"/>
      <c r="HX3145" s="425"/>
      <c r="HY3145" s="425"/>
      <c r="HZ3145" s="425"/>
      <c r="IA3145" s="425"/>
      <c r="IB3145" s="425"/>
      <c r="IC3145" s="425"/>
      <c r="ID3145" s="425"/>
      <c r="IE3145" s="425"/>
      <c r="IF3145" s="425"/>
      <c r="IG3145" s="425"/>
      <c r="IH3145" s="425"/>
      <c r="II3145" s="425"/>
      <c r="IJ3145" s="425"/>
      <c r="IK3145" s="425"/>
      <c r="IL3145" s="425"/>
      <c r="IM3145" s="425"/>
      <c r="IN3145" s="425"/>
      <c r="IO3145" s="425"/>
      <c r="IP3145" s="425"/>
      <c r="IQ3145" s="425"/>
      <c r="IR3145" s="425"/>
      <c r="IS3145" s="425"/>
      <c r="IT3145" s="425"/>
      <c r="IU3145" s="425"/>
      <c r="IV3145" s="425"/>
    </row>
    <row r="3146" s="428" customFormat="1" ht="27.6" customHeight="1" spans="2:256">
      <c r="B3146" s="465"/>
      <c r="GH3146" s="425"/>
      <c r="GI3146" s="425"/>
      <c r="GJ3146" s="425"/>
      <c r="GK3146" s="425"/>
      <c r="GL3146" s="425"/>
      <c r="GM3146" s="425"/>
      <c r="GN3146" s="425"/>
      <c r="GO3146" s="425"/>
      <c r="GP3146" s="425"/>
      <c r="GQ3146" s="425"/>
      <c r="GR3146" s="425"/>
      <c r="GS3146" s="425"/>
      <c r="GT3146" s="425"/>
      <c r="GU3146" s="425"/>
      <c r="GV3146" s="425"/>
      <c r="GW3146" s="425"/>
      <c r="GX3146" s="425"/>
      <c r="GY3146" s="425"/>
      <c r="GZ3146" s="425"/>
      <c r="HA3146" s="425"/>
      <c r="HB3146" s="425"/>
      <c r="HC3146" s="425"/>
      <c r="HD3146" s="425"/>
      <c r="HE3146" s="425"/>
      <c r="HF3146" s="425"/>
      <c r="HG3146" s="425"/>
      <c r="HH3146" s="425"/>
      <c r="HI3146" s="425"/>
      <c r="HJ3146" s="425"/>
      <c r="HK3146" s="425"/>
      <c r="HL3146" s="425"/>
      <c r="HM3146" s="425"/>
      <c r="HN3146" s="425"/>
      <c r="HO3146" s="425"/>
      <c r="HP3146" s="425"/>
      <c r="HQ3146" s="425"/>
      <c r="HR3146" s="425"/>
      <c r="HS3146" s="425"/>
      <c r="HT3146" s="425"/>
      <c r="HU3146" s="425"/>
      <c r="HV3146" s="425"/>
      <c r="HW3146" s="425"/>
      <c r="HX3146" s="425"/>
      <c r="HY3146" s="425"/>
      <c r="HZ3146" s="425"/>
      <c r="IA3146" s="425"/>
      <c r="IB3146" s="425"/>
      <c r="IC3146" s="425"/>
      <c r="ID3146" s="425"/>
      <c r="IE3146" s="425"/>
      <c r="IF3146" s="425"/>
      <c r="IG3146" s="425"/>
      <c r="IH3146" s="425"/>
      <c r="II3146" s="425"/>
      <c r="IJ3146" s="425"/>
      <c r="IK3146" s="425"/>
      <c r="IL3146" s="425"/>
      <c r="IM3146" s="425"/>
      <c r="IN3146" s="425"/>
      <c r="IO3146" s="425"/>
      <c r="IP3146" s="425"/>
      <c r="IQ3146" s="425"/>
      <c r="IR3146" s="425"/>
      <c r="IS3146" s="425"/>
      <c r="IT3146" s="425"/>
      <c r="IU3146" s="425"/>
      <c r="IV3146" s="425"/>
    </row>
    <row r="3147" s="428" customFormat="1" ht="27.6" customHeight="1" spans="2:256">
      <c r="B3147" s="465"/>
      <c r="GH3147" s="425"/>
      <c r="GI3147" s="425"/>
      <c r="GJ3147" s="425"/>
      <c r="GK3147" s="425"/>
      <c r="GL3147" s="425"/>
      <c r="GM3147" s="425"/>
      <c r="GN3147" s="425"/>
      <c r="GO3147" s="425"/>
      <c r="GP3147" s="425"/>
      <c r="GQ3147" s="425"/>
      <c r="GR3147" s="425"/>
      <c r="GS3147" s="425"/>
      <c r="GT3147" s="425"/>
      <c r="GU3147" s="425"/>
      <c r="GV3147" s="425"/>
      <c r="GW3147" s="425"/>
      <c r="GX3147" s="425"/>
      <c r="GY3147" s="425"/>
      <c r="GZ3147" s="425"/>
      <c r="HA3147" s="425"/>
      <c r="HB3147" s="425"/>
      <c r="HC3147" s="425"/>
      <c r="HD3147" s="425"/>
      <c r="HE3147" s="425"/>
      <c r="HF3147" s="425"/>
      <c r="HG3147" s="425"/>
      <c r="HH3147" s="425"/>
      <c r="HI3147" s="425"/>
      <c r="HJ3147" s="425"/>
      <c r="HK3147" s="425"/>
      <c r="HL3147" s="425"/>
      <c r="HM3147" s="425"/>
      <c r="HN3147" s="425"/>
      <c r="HO3147" s="425"/>
      <c r="HP3147" s="425"/>
      <c r="HQ3147" s="425"/>
      <c r="HR3147" s="425"/>
      <c r="HS3147" s="425"/>
      <c r="HT3147" s="425"/>
      <c r="HU3147" s="425"/>
      <c r="HV3147" s="425"/>
      <c r="HW3147" s="425"/>
      <c r="HX3147" s="425"/>
      <c r="HY3147" s="425"/>
      <c r="HZ3147" s="425"/>
      <c r="IA3147" s="425"/>
      <c r="IB3147" s="425"/>
      <c r="IC3147" s="425"/>
      <c r="ID3147" s="425"/>
      <c r="IE3147" s="425"/>
      <c r="IF3147" s="425"/>
      <c r="IG3147" s="425"/>
      <c r="IH3147" s="425"/>
      <c r="II3147" s="425"/>
      <c r="IJ3147" s="425"/>
      <c r="IK3147" s="425"/>
      <c r="IL3147" s="425"/>
      <c r="IM3147" s="425"/>
      <c r="IN3147" s="425"/>
      <c r="IO3147" s="425"/>
      <c r="IP3147" s="425"/>
      <c r="IQ3147" s="425"/>
      <c r="IR3147" s="425"/>
      <c r="IS3147" s="425"/>
      <c r="IT3147" s="425"/>
      <c r="IU3147" s="425"/>
      <c r="IV3147" s="425"/>
    </row>
    <row r="3148" s="428" customFormat="1" ht="27.6" customHeight="1" spans="2:256">
      <c r="B3148" s="465"/>
      <c r="GH3148" s="425"/>
      <c r="GI3148" s="425"/>
      <c r="GJ3148" s="425"/>
      <c r="GK3148" s="425"/>
      <c r="GL3148" s="425"/>
      <c r="GM3148" s="425"/>
      <c r="GN3148" s="425"/>
      <c r="GO3148" s="425"/>
      <c r="GP3148" s="425"/>
      <c r="GQ3148" s="425"/>
      <c r="GR3148" s="425"/>
      <c r="GS3148" s="425"/>
      <c r="GT3148" s="425"/>
      <c r="GU3148" s="425"/>
      <c r="GV3148" s="425"/>
      <c r="GW3148" s="425"/>
      <c r="GX3148" s="425"/>
      <c r="GY3148" s="425"/>
      <c r="GZ3148" s="425"/>
      <c r="HA3148" s="425"/>
      <c r="HB3148" s="425"/>
      <c r="HC3148" s="425"/>
      <c r="HD3148" s="425"/>
      <c r="HE3148" s="425"/>
      <c r="HF3148" s="425"/>
      <c r="HG3148" s="425"/>
      <c r="HH3148" s="425"/>
      <c r="HI3148" s="425"/>
      <c r="HJ3148" s="425"/>
      <c r="HK3148" s="425"/>
      <c r="HL3148" s="425"/>
      <c r="HM3148" s="425"/>
      <c r="HN3148" s="425"/>
      <c r="HO3148" s="425"/>
      <c r="HP3148" s="425"/>
      <c r="HQ3148" s="425"/>
      <c r="HR3148" s="425"/>
      <c r="HS3148" s="425"/>
      <c r="HT3148" s="425"/>
      <c r="HU3148" s="425"/>
      <c r="HV3148" s="425"/>
      <c r="HW3148" s="425"/>
      <c r="HX3148" s="425"/>
      <c r="HY3148" s="425"/>
      <c r="HZ3148" s="425"/>
      <c r="IA3148" s="425"/>
      <c r="IB3148" s="425"/>
      <c r="IC3148" s="425"/>
      <c r="ID3148" s="425"/>
      <c r="IE3148" s="425"/>
      <c r="IF3148" s="425"/>
      <c r="IG3148" s="425"/>
      <c r="IH3148" s="425"/>
      <c r="II3148" s="425"/>
      <c r="IJ3148" s="425"/>
      <c r="IK3148" s="425"/>
      <c r="IL3148" s="425"/>
      <c r="IM3148" s="425"/>
      <c r="IN3148" s="425"/>
      <c r="IO3148" s="425"/>
      <c r="IP3148" s="425"/>
      <c r="IQ3148" s="425"/>
      <c r="IR3148" s="425"/>
      <c r="IS3148" s="425"/>
      <c r="IT3148" s="425"/>
      <c r="IU3148" s="425"/>
      <c r="IV3148" s="425"/>
    </row>
    <row r="3149" s="428" customFormat="1" ht="27.6" customHeight="1" spans="2:256">
      <c r="B3149" s="465"/>
      <c r="GH3149" s="425"/>
      <c r="GI3149" s="425"/>
      <c r="GJ3149" s="425"/>
      <c r="GK3149" s="425"/>
      <c r="GL3149" s="425"/>
      <c r="GM3149" s="425"/>
      <c r="GN3149" s="425"/>
      <c r="GO3149" s="425"/>
      <c r="GP3149" s="425"/>
      <c r="GQ3149" s="425"/>
      <c r="GR3149" s="425"/>
      <c r="GS3149" s="425"/>
      <c r="GT3149" s="425"/>
      <c r="GU3149" s="425"/>
      <c r="GV3149" s="425"/>
      <c r="GW3149" s="425"/>
      <c r="GX3149" s="425"/>
      <c r="GY3149" s="425"/>
      <c r="GZ3149" s="425"/>
      <c r="HA3149" s="425"/>
      <c r="HB3149" s="425"/>
      <c r="HC3149" s="425"/>
      <c r="HD3149" s="425"/>
      <c r="HE3149" s="425"/>
      <c r="HF3149" s="425"/>
      <c r="HG3149" s="425"/>
      <c r="HH3149" s="425"/>
      <c r="HI3149" s="425"/>
      <c r="HJ3149" s="425"/>
      <c r="HK3149" s="425"/>
      <c r="HL3149" s="425"/>
      <c r="HM3149" s="425"/>
      <c r="HN3149" s="425"/>
      <c r="HO3149" s="425"/>
      <c r="HP3149" s="425"/>
      <c r="HQ3149" s="425"/>
      <c r="HR3149" s="425"/>
      <c r="HS3149" s="425"/>
      <c r="HT3149" s="425"/>
      <c r="HU3149" s="425"/>
      <c r="HV3149" s="425"/>
      <c r="HW3149" s="425"/>
      <c r="HX3149" s="425"/>
      <c r="HY3149" s="425"/>
      <c r="HZ3149" s="425"/>
      <c r="IA3149" s="425"/>
      <c r="IB3149" s="425"/>
      <c r="IC3149" s="425"/>
      <c r="ID3149" s="425"/>
      <c r="IE3149" s="425"/>
      <c r="IF3149" s="425"/>
      <c r="IG3149" s="425"/>
      <c r="IH3149" s="425"/>
      <c r="II3149" s="425"/>
      <c r="IJ3149" s="425"/>
      <c r="IK3149" s="425"/>
      <c r="IL3149" s="425"/>
      <c r="IM3149" s="425"/>
      <c r="IN3149" s="425"/>
      <c r="IO3149" s="425"/>
      <c r="IP3149" s="425"/>
      <c r="IQ3149" s="425"/>
      <c r="IR3149" s="425"/>
      <c r="IS3149" s="425"/>
      <c r="IT3149" s="425"/>
      <c r="IU3149" s="425"/>
      <c r="IV3149" s="425"/>
    </row>
    <row r="3150" s="428" customFormat="1" ht="27.6" customHeight="1" spans="2:256">
      <c r="B3150" s="465"/>
      <c r="GH3150" s="425"/>
      <c r="GI3150" s="425"/>
      <c r="GJ3150" s="425"/>
      <c r="GK3150" s="425"/>
      <c r="GL3150" s="425"/>
      <c r="GM3150" s="425"/>
      <c r="GN3150" s="425"/>
      <c r="GO3150" s="425"/>
      <c r="GP3150" s="425"/>
      <c r="GQ3150" s="425"/>
      <c r="GR3150" s="425"/>
      <c r="GS3150" s="425"/>
      <c r="GT3150" s="425"/>
      <c r="GU3150" s="425"/>
      <c r="GV3150" s="425"/>
      <c r="GW3150" s="425"/>
      <c r="GX3150" s="425"/>
      <c r="GY3150" s="425"/>
      <c r="GZ3150" s="425"/>
      <c r="HA3150" s="425"/>
      <c r="HB3150" s="425"/>
      <c r="HC3150" s="425"/>
      <c r="HD3150" s="425"/>
      <c r="HE3150" s="425"/>
      <c r="HF3150" s="425"/>
      <c r="HG3150" s="425"/>
      <c r="HH3150" s="425"/>
      <c r="HI3150" s="425"/>
      <c r="HJ3150" s="425"/>
      <c r="HK3150" s="425"/>
      <c r="HL3150" s="425"/>
      <c r="HM3150" s="425"/>
      <c r="HN3150" s="425"/>
      <c r="HO3150" s="425"/>
      <c r="HP3150" s="425"/>
      <c r="HQ3150" s="425"/>
      <c r="HR3150" s="425"/>
      <c r="HS3150" s="425"/>
      <c r="HT3150" s="425"/>
      <c r="HU3150" s="425"/>
      <c r="HV3150" s="425"/>
      <c r="HW3150" s="425"/>
      <c r="HX3150" s="425"/>
      <c r="HY3150" s="425"/>
      <c r="HZ3150" s="425"/>
      <c r="IA3150" s="425"/>
      <c r="IB3150" s="425"/>
      <c r="IC3150" s="425"/>
      <c r="ID3150" s="425"/>
      <c r="IE3150" s="425"/>
      <c r="IF3150" s="425"/>
      <c r="IG3150" s="425"/>
      <c r="IH3150" s="425"/>
      <c r="II3150" s="425"/>
      <c r="IJ3150" s="425"/>
      <c r="IK3150" s="425"/>
      <c r="IL3150" s="425"/>
      <c r="IM3150" s="425"/>
      <c r="IN3150" s="425"/>
      <c r="IO3150" s="425"/>
      <c r="IP3150" s="425"/>
      <c r="IQ3150" s="425"/>
      <c r="IR3150" s="425"/>
      <c r="IS3150" s="425"/>
      <c r="IT3150" s="425"/>
      <c r="IU3150" s="425"/>
      <c r="IV3150" s="425"/>
    </row>
    <row r="3151" s="428" customFormat="1" ht="27.6" customHeight="1" spans="2:256">
      <c r="B3151" s="465"/>
      <c r="GH3151" s="425"/>
      <c r="GI3151" s="425"/>
      <c r="GJ3151" s="425"/>
      <c r="GK3151" s="425"/>
      <c r="GL3151" s="425"/>
      <c r="GM3151" s="425"/>
      <c r="GN3151" s="425"/>
      <c r="GO3151" s="425"/>
      <c r="GP3151" s="425"/>
      <c r="GQ3151" s="425"/>
      <c r="GR3151" s="425"/>
      <c r="GS3151" s="425"/>
      <c r="GT3151" s="425"/>
      <c r="GU3151" s="425"/>
      <c r="GV3151" s="425"/>
      <c r="GW3151" s="425"/>
      <c r="GX3151" s="425"/>
      <c r="GY3151" s="425"/>
      <c r="GZ3151" s="425"/>
      <c r="HA3151" s="425"/>
      <c r="HB3151" s="425"/>
      <c r="HC3151" s="425"/>
      <c r="HD3151" s="425"/>
      <c r="HE3151" s="425"/>
      <c r="HF3151" s="425"/>
      <c r="HG3151" s="425"/>
      <c r="HH3151" s="425"/>
      <c r="HI3151" s="425"/>
      <c r="HJ3151" s="425"/>
      <c r="HK3151" s="425"/>
      <c r="HL3151" s="425"/>
      <c r="HM3151" s="425"/>
      <c r="HN3151" s="425"/>
      <c r="HO3151" s="425"/>
      <c r="HP3151" s="425"/>
      <c r="HQ3151" s="425"/>
      <c r="HR3151" s="425"/>
      <c r="HS3151" s="425"/>
      <c r="HT3151" s="425"/>
      <c r="HU3151" s="425"/>
      <c r="HV3151" s="425"/>
      <c r="HW3151" s="425"/>
      <c r="HX3151" s="425"/>
      <c r="HY3151" s="425"/>
      <c r="HZ3151" s="425"/>
      <c r="IA3151" s="425"/>
      <c r="IB3151" s="425"/>
      <c r="IC3151" s="425"/>
      <c r="ID3151" s="425"/>
      <c r="IE3151" s="425"/>
      <c r="IF3151" s="425"/>
      <c r="IG3151" s="425"/>
      <c r="IH3151" s="425"/>
      <c r="II3151" s="425"/>
      <c r="IJ3151" s="425"/>
      <c r="IK3151" s="425"/>
      <c r="IL3151" s="425"/>
      <c r="IM3151" s="425"/>
      <c r="IN3151" s="425"/>
      <c r="IO3151" s="425"/>
      <c r="IP3151" s="425"/>
      <c r="IQ3151" s="425"/>
      <c r="IR3151" s="425"/>
      <c r="IS3151" s="425"/>
      <c r="IT3151" s="425"/>
      <c r="IU3151" s="425"/>
      <c r="IV3151" s="425"/>
    </row>
    <row r="3152" s="428" customFormat="1" ht="27.6" customHeight="1" spans="2:256">
      <c r="B3152" s="465"/>
      <c r="GH3152" s="425"/>
      <c r="GI3152" s="425"/>
      <c r="GJ3152" s="425"/>
      <c r="GK3152" s="425"/>
      <c r="GL3152" s="425"/>
      <c r="GM3152" s="425"/>
      <c r="GN3152" s="425"/>
      <c r="GO3152" s="425"/>
      <c r="GP3152" s="425"/>
      <c r="GQ3152" s="425"/>
      <c r="GR3152" s="425"/>
      <c r="GS3152" s="425"/>
      <c r="GT3152" s="425"/>
      <c r="GU3152" s="425"/>
      <c r="GV3152" s="425"/>
      <c r="GW3152" s="425"/>
      <c r="GX3152" s="425"/>
      <c r="GY3152" s="425"/>
      <c r="GZ3152" s="425"/>
      <c r="HA3152" s="425"/>
      <c r="HB3152" s="425"/>
      <c r="HC3152" s="425"/>
      <c r="HD3152" s="425"/>
      <c r="HE3152" s="425"/>
      <c r="HF3152" s="425"/>
      <c r="HG3152" s="425"/>
      <c r="HH3152" s="425"/>
      <c r="HI3152" s="425"/>
      <c r="HJ3152" s="425"/>
      <c r="HK3152" s="425"/>
      <c r="HL3152" s="425"/>
      <c r="HM3152" s="425"/>
      <c r="HN3152" s="425"/>
      <c r="HO3152" s="425"/>
      <c r="HP3152" s="425"/>
      <c r="HQ3152" s="425"/>
      <c r="HR3152" s="425"/>
      <c r="HS3152" s="425"/>
      <c r="HT3152" s="425"/>
      <c r="HU3152" s="425"/>
      <c r="HV3152" s="425"/>
      <c r="HW3152" s="425"/>
      <c r="HX3152" s="425"/>
      <c r="HY3152" s="425"/>
      <c r="HZ3152" s="425"/>
      <c r="IA3152" s="425"/>
      <c r="IB3152" s="425"/>
      <c r="IC3152" s="425"/>
      <c r="ID3152" s="425"/>
      <c r="IE3152" s="425"/>
      <c r="IF3152" s="425"/>
      <c r="IG3152" s="425"/>
      <c r="IH3152" s="425"/>
      <c r="II3152" s="425"/>
      <c r="IJ3152" s="425"/>
      <c r="IK3152" s="425"/>
      <c r="IL3152" s="425"/>
      <c r="IM3152" s="425"/>
      <c r="IN3152" s="425"/>
      <c r="IO3152" s="425"/>
      <c r="IP3152" s="425"/>
      <c r="IQ3152" s="425"/>
      <c r="IR3152" s="425"/>
      <c r="IS3152" s="425"/>
      <c r="IT3152" s="425"/>
      <c r="IU3152" s="425"/>
      <c r="IV3152" s="425"/>
    </row>
    <row r="3153" s="428" customFormat="1" ht="27.6" customHeight="1" spans="2:256">
      <c r="B3153" s="465"/>
      <c r="GH3153" s="425"/>
      <c r="GI3153" s="425"/>
      <c r="GJ3153" s="425"/>
      <c r="GK3153" s="425"/>
      <c r="GL3153" s="425"/>
      <c r="GM3153" s="425"/>
      <c r="GN3153" s="425"/>
      <c r="GO3153" s="425"/>
      <c r="GP3153" s="425"/>
      <c r="GQ3153" s="425"/>
      <c r="GR3153" s="425"/>
      <c r="GS3153" s="425"/>
      <c r="GT3153" s="425"/>
      <c r="GU3153" s="425"/>
      <c r="GV3153" s="425"/>
      <c r="GW3153" s="425"/>
      <c r="GX3153" s="425"/>
      <c r="GY3153" s="425"/>
      <c r="GZ3153" s="425"/>
      <c r="HA3153" s="425"/>
      <c r="HB3153" s="425"/>
      <c r="HC3153" s="425"/>
      <c r="HD3153" s="425"/>
      <c r="HE3153" s="425"/>
      <c r="HF3153" s="425"/>
      <c r="HG3153" s="425"/>
      <c r="HH3153" s="425"/>
      <c r="HI3153" s="425"/>
      <c r="HJ3153" s="425"/>
      <c r="HK3153" s="425"/>
      <c r="HL3153" s="425"/>
      <c r="HM3153" s="425"/>
      <c r="HN3153" s="425"/>
      <c r="HO3153" s="425"/>
      <c r="HP3153" s="425"/>
      <c r="HQ3153" s="425"/>
      <c r="HR3153" s="425"/>
      <c r="HS3153" s="425"/>
      <c r="HT3153" s="425"/>
      <c r="HU3153" s="425"/>
      <c r="HV3153" s="425"/>
      <c r="HW3153" s="425"/>
      <c r="HX3153" s="425"/>
      <c r="HY3153" s="425"/>
      <c r="HZ3153" s="425"/>
      <c r="IA3153" s="425"/>
      <c r="IB3153" s="425"/>
      <c r="IC3153" s="425"/>
      <c r="ID3153" s="425"/>
      <c r="IE3153" s="425"/>
      <c r="IF3153" s="425"/>
      <c r="IG3153" s="425"/>
      <c r="IH3153" s="425"/>
      <c r="II3153" s="425"/>
      <c r="IJ3153" s="425"/>
      <c r="IK3153" s="425"/>
      <c r="IL3153" s="425"/>
      <c r="IM3153" s="425"/>
      <c r="IN3153" s="425"/>
      <c r="IO3153" s="425"/>
      <c r="IP3153" s="425"/>
      <c r="IQ3153" s="425"/>
      <c r="IR3153" s="425"/>
      <c r="IS3153" s="425"/>
      <c r="IT3153" s="425"/>
      <c r="IU3153" s="425"/>
      <c r="IV3153" s="425"/>
    </row>
    <row r="3154" s="428" customFormat="1" ht="27.6" customHeight="1" spans="2:256">
      <c r="B3154" s="465"/>
      <c r="GH3154" s="425"/>
      <c r="GI3154" s="425"/>
      <c r="GJ3154" s="425"/>
      <c r="GK3154" s="425"/>
      <c r="GL3154" s="425"/>
      <c r="GM3154" s="425"/>
      <c r="GN3154" s="425"/>
      <c r="GO3154" s="425"/>
      <c r="GP3154" s="425"/>
      <c r="GQ3154" s="425"/>
      <c r="GR3154" s="425"/>
      <c r="GS3154" s="425"/>
      <c r="GT3154" s="425"/>
      <c r="GU3154" s="425"/>
      <c r="GV3154" s="425"/>
      <c r="GW3154" s="425"/>
      <c r="GX3154" s="425"/>
      <c r="GY3154" s="425"/>
      <c r="GZ3154" s="425"/>
      <c r="HA3154" s="425"/>
      <c r="HB3154" s="425"/>
      <c r="HC3154" s="425"/>
      <c r="HD3154" s="425"/>
      <c r="HE3154" s="425"/>
      <c r="HF3154" s="425"/>
      <c r="HG3154" s="425"/>
      <c r="HH3154" s="425"/>
      <c r="HI3154" s="425"/>
      <c r="HJ3154" s="425"/>
      <c r="HK3154" s="425"/>
      <c r="HL3154" s="425"/>
      <c r="HM3154" s="425"/>
      <c r="HN3154" s="425"/>
      <c r="HO3154" s="425"/>
      <c r="HP3154" s="425"/>
      <c r="HQ3154" s="425"/>
      <c r="HR3154" s="425"/>
      <c r="HS3154" s="425"/>
      <c r="HT3154" s="425"/>
      <c r="HU3154" s="425"/>
      <c r="HV3154" s="425"/>
      <c r="HW3154" s="425"/>
      <c r="HX3154" s="425"/>
      <c r="HY3154" s="425"/>
      <c r="HZ3154" s="425"/>
      <c r="IA3154" s="425"/>
      <c r="IB3154" s="425"/>
      <c r="IC3154" s="425"/>
      <c r="ID3154" s="425"/>
      <c r="IE3154" s="425"/>
      <c r="IF3154" s="425"/>
      <c r="IG3154" s="425"/>
      <c r="IH3154" s="425"/>
      <c r="II3154" s="425"/>
      <c r="IJ3154" s="425"/>
      <c r="IK3154" s="425"/>
      <c r="IL3154" s="425"/>
      <c r="IM3154" s="425"/>
      <c r="IN3154" s="425"/>
      <c r="IO3154" s="425"/>
      <c r="IP3154" s="425"/>
      <c r="IQ3154" s="425"/>
      <c r="IR3154" s="425"/>
      <c r="IS3154" s="425"/>
      <c r="IT3154" s="425"/>
      <c r="IU3154" s="425"/>
      <c r="IV3154" s="425"/>
    </row>
    <row r="3155" s="428" customFormat="1" ht="27.6" customHeight="1" spans="2:256">
      <c r="B3155" s="465"/>
      <c r="GH3155" s="425"/>
      <c r="GI3155" s="425"/>
      <c r="GJ3155" s="425"/>
      <c r="GK3155" s="425"/>
      <c r="GL3155" s="425"/>
      <c r="GM3155" s="425"/>
      <c r="GN3155" s="425"/>
      <c r="GO3155" s="425"/>
      <c r="GP3155" s="425"/>
      <c r="GQ3155" s="425"/>
      <c r="GR3155" s="425"/>
      <c r="GS3155" s="425"/>
      <c r="GT3155" s="425"/>
      <c r="GU3155" s="425"/>
      <c r="GV3155" s="425"/>
      <c r="GW3155" s="425"/>
      <c r="GX3155" s="425"/>
      <c r="GY3155" s="425"/>
      <c r="GZ3155" s="425"/>
      <c r="HA3155" s="425"/>
      <c r="HB3155" s="425"/>
      <c r="HC3155" s="425"/>
      <c r="HD3155" s="425"/>
      <c r="HE3155" s="425"/>
      <c r="HF3155" s="425"/>
      <c r="HG3155" s="425"/>
      <c r="HH3155" s="425"/>
      <c r="HI3155" s="425"/>
      <c r="HJ3155" s="425"/>
      <c r="HK3155" s="425"/>
      <c r="HL3155" s="425"/>
      <c r="HM3155" s="425"/>
      <c r="HN3155" s="425"/>
      <c r="HO3155" s="425"/>
      <c r="HP3155" s="425"/>
      <c r="HQ3155" s="425"/>
      <c r="HR3155" s="425"/>
      <c r="HS3155" s="425"/>
      <c r="HT3155" s="425"/>
      <c r="HU3155" s="425"/>
      <c r="HV3155" s="425"/>
      <c r="HW3155" s="425"/>
      <c r="HX3155" s="425"/>
      <c r="HY3155" s="425"/>
      <c r="HZ3155" s="425"/>
      <c r="IA3155" s="425"/>
      <c r="IB3155" s="425"/>
      <c r="IC3155" s="425"/>
      <c r="ID3155" s="425"/>
      <c r="IE3155" s="425"/>
      <c r="IF3155" s="425"/>
      <c r="IG3155" s="425"/>
      <c r="IH3155" s="425"/>
      <c r="II3155" s="425"/>
      <c r="IJ3155" s="425"/>
      <c r="IK3155" s="425"/>
      <c r="IL3155" s="425"/>
      <c r="IM3155" s="425"/>
      <c r="IN3155" s="425"/>
      <c r="IO3155" s="425"/>
      <c r="IP3155" s="425"/>
      <c r="IQ3155" s="425"/>
      <c r="IR3155" s="425"/>
      <c r="IS3155" s="425"/>
      <c r="IT3155" s="425"/>
      <c r="IU3155" s="425"/>
      <c r="IV3155" s="425"/>
    </row>
    <row r="3156" s="428" customFormat="1" ht="27.6" customHeight="1" spans="2:256">
      <c r="B3156" s="465"/>
      <c r="GH3156" s="425"/>
      <c r="GI3156" s="425"/>
      <c r="GJ3156" s="425"/>
      <c r="GK3156" s="425"/>
      <c r="GL3156" s="425"/>
      <c r="GM3156" s="425"/>
      <c r="GN3156" s="425"/>
      <c r="GO3156" s="425"/>
      <c r="GP3156" s="425"/>
      <c r="GQ3156" s="425"/>
      <c r="GR3156" s="425"/>
      <c r="GS3156" s="425"/>
      <c r="GT3156" s="425"/>
      <c r="GU3156" s="425"/>
      <c r="GV3156" s="425"/>
      <c r="GW3156" s="425"/>
      <c r="GX3156" s="425"/>
      <c r="GY3156" s="425"/>
      <c r="GZ3156" s="425"/>
      <c r="HA3156" s="425"/>
      <c r="HB3156" s="425"/>
      <c r="HC3156" s="425"/>
      <c r="HD3156" s="425"/>
      <c r="HE3156" s="425"/>
      <c r="HF3156" s="425"/>
      <c r="HG3156" s="425"/>
      <c r="HH3156" s="425"/>
      <c r="HI3156" s="425"/>
      <c r="HJ3156" s="425"/>
      <c r="HK3156" s="425"/>
      <c r="HL3156" s="425"/>
      <c r="HM3156" s="425"/>
      <c r="HN3156" s="425"/>
      <c r="HO3156" s="425"/>
      <c r="HP3156" s="425"/>
      <c r="HQ3156" s="425"/>
      <c r="HR3156" s="425"/>
      <c r="HS3156" s="425"/>
      <c r="HT3156" s="425"/>
      <c r="HU3156" s="425"/>
      <c r="HV3156" s="425"/>
      <c r="HW3156" s="425"/>
      <c r="HX3156" s="425"/>
      <c r="HY3156" s="425"/>
      <c r="HZ3156" s="425"/>
      <c r="IA3156" s="425"/>
      <c r="IB3156" s="425"/>
      <c r="IC3156" s="425"/>
      <c r="ID3156" s="425"/>
      <c r="IE3156" s="425"/>
      <c r="IF3156" s="425"/>
      <c r="IG3156" s="425"/>
      <c r="IH3156" s="425"/>
      <c r="II3156" s="425"/>
      <c r="IJ3156" s="425"/>
      <c r="IK3156" s="425"/>
      <c r="IL3156" s="425"/>
      <c r="IM3156" s="425"/>
      <c r="IN3156" s="425"/>
      <c r="IO3156" s="425"/>
      <c r="IP3156" s="425"/>
      <c r="IQ3156" s="425"/>
      <c r="IR3156" s="425"/>
      <c r="IS3156" s="425"/>
      <c r="IT3156" s="425"/>
      <c r="IU3156" s="425"/>
      <c r="IV3156" s="425"/>
    </row>
    <row r="3157" s="428" customFormat="1" ht="27.6" customHeight="1" spans="2:256">
      <c r="B3157" s="465"/>
      <c r="GH3157" s="425"/>
      <c r="GI3157" s="425"/>
      <c r="GJ3157" s="425"/>
      <c r="GK3157" s="425"/>
      <c r="GL3157" s="425"/>
      <c r="GM3157" s="425"/>
      <c r="GN3157" s="425"/>
      <c r="GO3157" s="425"/>
      <c r="GP3157" s="425"/>
      <c r="GQ3157" s="425"/>
      <c r="GR3157" s="425"/>
      <c r="GS3157" s="425"/>
      <c r="GT3157" s="425"/>
      <c r="GU3157" s="425"/>
      <c r="GV3157" s="425"/>
      <c r="GW3157" s="425"/>
      <c r="GX3157" s="425"/>
      <c r="GY3157" s="425"/>
      <c r="GZ3157" s="425"/>
      <c r="HA3157" s="425"/>
      <c r="HB3157" s="425"/>
      <c r="HC3157" s="425"/>
      <c r="HD3157" s="425"/>
      <c r="HE3157" s="425"/>
      <c r="HF3157" s="425"/>
      <c r="HG3157" s="425"/>
      <c r="HH3157" s="425"/>
      <c r="HI3157" s="425"/>
      <c r="HJ3157" s="425"/>
      <c r="HK3157" s="425"/>
      <c r="HL3157" s="425"/>
      <c r="HM3157" s="425"/>
      <c r="HN3157" s="425"/>
      <c r="HO3157" s="425"/>
      <c r="HP3157" s="425"/>
      <c r="HQ3157" s="425"/>
      <c r="HR3157" s="425"/>
      <c r="HS3157" s="425"/>
      <c r="HT3157" s="425"/>
      <c r="HU3157" s="425"/>
      <c r="HV3157" s="425"/>
      <c r="HW3157" s="425"/>
      <c r="HX3157" s="425"/>
      <c r="HY3157" s="425"/>
      <c r="HZ3157" s="425"/>
      <c r="IA3157" s="425"/>
      <c r="IB3157" s="425"/>
      <c r="IC3157" s="425"/>
      <c r="ID3157" s="425"/>
      <c r="IE3157" s="425"/>
      <c r="IF3157" s="425"/>
      <c r="IG3157" s="425"/>
      <c r="IH3157" s="425"/>
      <c r="II3157" s="425"/>
      <c r="IJ3157" s="425"/>
      <c r="IK3157" s="425"/>
      <c r="IL3157" s="425"/>
      <c r="IM3157" s="425"/>
      <c r="IN3157" s="425"/>
      <c r="IO3157" s="425"/>
      <c r="IP3157" s="425"/>
      <c r="IQ3157" s="425"/>
      <c r="IR3157" s="425"/>
      <c r="IS3157" s="425"/>
      <c r="IT3157" s="425"/>
      <c r="IU3157" s="425"/>
      <c r="IV3157" s="425"/>
    </row>
    <row r="3158" s="428" customFormat="1" ht="27.6" customHeight="1" spans="2:256">
      <c r="B3158" s="465"/>
      <c r="GH3158" s="425"/>
      <c r="GI3158" s="425"/>
      <c r="GJ3158" s="425"/>
      <c r="GK3158" s="425"/>
      <c r="GL3158" s="425"/>
      <c r="GM3158" s="425"/>
      <c r="GN3158" s="425"/>
      <c r="GO3158" s="425"/>
      <c r="GP3158" s="425"/>
      <c r="GQ3158" s="425"/>
      <c r="GR3158" s="425"/>
      <c r="GS3158" s="425"/>
      <c r="GT3158" s="425"/>
      <c r="GU3158" s="425"/>
      <c r="GV3158" s="425"/>
      <c r="GW3158" s="425"/>
      <c r="GX3158" s="425"/>
      <c r="GY3158" s="425"/>
      <c r="GZ3158" s="425"/>
      <c r="HA3158" s="425"/>
      <c r="HB3158" s="425"/>
      <c r="HC3158" s="425"/>
      <c r="HD3158" s="425"/>
      <c r="HE3158" s="425"/>
      <c r="HF3158" s="425"/>
      <c r="HG3158" s="425"/>
      <c r="HH3158" s="425"/>
      <c r="HI3158" s="425"/>
      <c r="HJ3158" s="425"/>
      <c r="HK3158" s="425"/>
      <c r="HL3158" s="425"/>
      <c r="HM3158" s="425"/>
      <c r="HN3158" s="425"/>
      <c r="HO3158" s="425"/>
      <c r="HP3158" s="425"/>
      <c r="HQ3158" s="425"/>
      <c r="HR3158" s="425"/>
      <c r="HS3158" s="425"/>
      <c r="HT3158" s="425"/>
      <c r="HU3158" s="425"/>
      <c r="HV3158" s="425"/>
      <c r="HW3158" s="425"/>
      <c r="HX3158" s="425"/>
      <c r="HY3158" s="425"/>
      <c r="HZ3158" s="425"/>
      <c r="IA3158" s="425"/>
      <c r="IB3158" s="425"/>
      <c r="IC3158" s="425"/>
      <c r="ID3158" s="425"/>
      <c r="IE3158" s="425"/>
      <c r="IF3158" s="425"/>
      <c r="IG3158" s="425"/>
      <c r="IH3158" s="425"/>
      <c r="II3158" s="425"/>
      <c r="IJ3158" s="425"/>
      <c r="IK3158" s="425"/>
      <c r="IL3158" s="425"/>
      <c r="IM3158" s="425"/>
      <c r="IN3158" s="425"/>
      <c r="IO3158" s="425"/>
      <c r="IP3158" s="425"/>
      <c r="IQ3158" s="425"/>
      <c r="IR3158" s="425"/>
      <c r="IS3158" s="425"/>
      <c r="IT3158" s="425"/>
      <c r="IU3158" s="425"/>
      <c r="IV3158" s="425"/>
    </row>
    <row r="3159" s="428" customFormat="1" ht="27.6" customHeight="1" spans="2:256">
      <c r="B3159" s="465"/>
      <c r="GH3159" s="425"/>
      <c r="GI3159" s="425"/>
      <c r="GJ3159" s="425"/>
      <c r="GK3159" s="425"/>
      <c r="GL3159" s="425"/>
      <c r="GM3159" s="425"/>
      <c r="GN3159" s="425"/>
      <c r="GO3159" s="425"/>
      <c r="GP3159" s="425"/>
      <c r="GQ3159" s="425"/>
      <c r="GR3159" s="425"/>
      <c r="GS3159" s="425"/>
      <c r="GT3159" s="425"/>
      <c r="GU3159" s="425"/>
      <c r="GV3159" s="425"/>
      <c r="GW3159" s="425"/>
      <c r="GX3159" s="425"/>
      <c r="GY3159" s="425"/>
      <c r="GZ3159" s="425"/>
      <c r="HA3159" s="425"/>
      <c r="HB3159" s="425"/>
      <c r="HC3159" s="425"/>
      <c r="HD3159" s="425"/>
      <c r="HE3159" s="425"/>
      <c r="HF3159" s="425"/>
      <c r="HG3159" s="425"/>
      <c r="HH3159" s="425"/>
      <c r="HI3159" s="425"/>
      <c r="HJ3159" s="425"/>
      <c r="HK3159" s="425"/>
      <c r="HL3159" s="425"/>
      <c r="HM3159" s="425"/>
      <c r="HN3159" s="425"/>
      <c r="HO3159" s="425"/>
      <c r="HP3159" s="425"/>
      <c r="HQ3159" s="425"/>
      <c r="HR3159" s="425"/>
      <c r="HS3159" s="425"/>
      <c r="HT3159" s="425"/>
      <c r="HU3159" s="425"/>
      <c r="HV3159" s="425"/>
      <c r="HW3159" s="425"/>
      <c r="HX3159" s="425"/>
      <c r="HY3159" s="425"/>
      <c r="HZ3159" s="425"/>
      <c r="IA3159" s="425"/>
      <c r="IB3159" s="425"/>
      <c r="IC3159" s="425"/>
      <c r="ID3159" s="425"/>
      <c r="IE3159" s="425"/>
      <c r="IF3159" s="425"/>
      <c r="IG3159" s="425"/>
      <c r="IH3159" s="425"/>
      <c r="II3159" s="425"/>
      <c r="IJ3159" s="425"/>
      <c r="IK3159" s="425"/>
      <c r="IL3159" s="425"/>
      <c r="IM3159" s="425"/>
      <c r="IN3159" s="425"/>
      <c r="IO3159" s="425"/>
      <c r="IP3159" s="425"/>
      <c r="IQ3159" s="425"/>
      <c r="IR3159" s="425"/>
      <c r="IS3159" s="425"/>
      <c r="IT3159" s="425"/>
      <c r="IU3159" s="425"/>
      <c r="IV3159" s="425"/>
    </row>
    <row r="3160" s="428" customFormat="1" ht="27.6" customHeight="1" spans="2:256">
      <c r="B3160" s="465"/>
      <c r="GH3160" s="425"/>
      <c r="GI3160" s="425"/>
      <c r="GJ3160" s="425"/>
      <c r="GK3160" s="425"/>
      <c r="GL3160" s="425"/>
      <c r="GM3160" s="425"/>
      <c r="GN3160" s="425"/>
      <c r="GO3160" s="425"/>
      <c r="GP3160" s="425"/>
      <c r="GQ3160" s="425"/>
      <c r="GR3160" s="425"/>
      <c r="GS3160" s="425"/>
      <c r="GT3160" s="425"/>
      <c r="GU3160" s="425"/>
      <c r="GV3160" s="425"/>
      <c r="GW3160" s="425"/>
      <c r="GX3160" s="425"/>
      <c r="GY3160" s="425"/>
      <c r="GZ3160" s="425"/>
      <c r="HA3160" s="425"/>
      <c r="HB3160" s="425"/>
      <c r="HC3160" s="425"/>
      <c r="HD3160" s="425"/>
      <c r="HE3160" s="425"/>
      <c r="HF3160" s="425"/>
      <c r="HG3160" s="425"/>
      <c r="HH3160" s="425"/>
      <c r="HI3160" s="425"/>
      <c r="HJ3160" s="425"/>
      <c r="HK3160" s="425"/>
      <c r="HL3160" s="425"/>
      <c r="HM3160" s="425"/>
      <c r="HN3160" s="425"/>
      <c r="HO3160" s="425"/>
      <c r="HP3160" s="425"/>
      <c r="HQ3160" s="425"/>
      <c r="HR3160" s="425"/>
      <c r="HS3160" s="425"/>
      <c r="HT3160" s="425"/>
      <c r="HU3160" s="425"/>
      <c r="HV3160" s="425"/>
      <c r="HW3160" s="425"/>
      <c r="HX3160" s="425"/>
      <c r="HY3160" s="425"/>
      <c r="HZ3160" s="425"/>
      <c r="IA3160" s="425"/>
      <c r="IB3160" s="425"/>
      <c r="IC3160" s="425"/>
      <c r="ID3160" s="425"/>
      <c r="IE3160" s="425"/>
      <c r="IF3160" s="425"/>
      <c r="IG3160" s="425"/>
      <c r="IH3160" s="425"/>
      <c r="II3160" s="425"/>
      <c r="IJ3160" s="425"/>
      <c r="IK3160" s="425"/>
      <c r="IL3160" s="425"/>
      <c r="IM3160" s="425"/>
      <c r="IN3160" s="425"/>
      <c r="IO3160" s="425"/>
      <c r="IP3160" s="425"/>
      <c r="IQ3160" s="425"/>
      <c r="IR3160" s="425"/>
      <c r="IS3160" s="425"/>
      <c r="IT3160" s="425"/>
      <c r="IU3160" s="425"/>
      <c r="IV3160" s="425"/>
    </row>
    <row r="3161" s="428" customFormat="1" ht="27.6" customHeight="1" spans="2:256">
      <c r="B3161" s="465"/>
      <c r="GH3161" s="425"/>
      <c r="GI3161" s="425"/>
      <c r="GJ3161" s="425"/>
      <c r="GK3161" s="425"/>
      <c r="GL3161" s="425"/>
      <c r="GM3161" s="425"/>
      <c r="GN3161" s="425"/>
      <c r="GO3161" s="425"/>
      <c r="GP3161" s="425"/>
      <c r="GQ3161" s="425"/>
      <c r="GR3161" s="425"/>
      <c r="GS3161" s="425"/>
      <c r="GT3161" s="425"/>
      <c r="GU3161" s="425"/>
      <c r="GV3161" s="425"/>
      <c r="GW3161" s="425"/>
      <c r="GX3161" s="425"/>
      <c r="GY3161" s="425"/>
      <c r="GZ3161" s="425"/>
      <c r="HA3161" s="425"/>
      <c r="HB3161" s="425"/>
      <c r="HC3161" s="425"/>
      <c r="HD3161" s="425"/>
      <c r="HE3161" s="425"/>
      <c r="HF3161" s="425"/>
      <c r="HG3161" s="425"/>
      <c r="HH3161" s="425"/>
      <c r="HI3161" s="425"/>
      <c r="HJ3161" s="425"/>
      <c r="HK3161" s="425"/>
      <c r="HL3161" s="425"/>
      <c r="HM3161" s="425"/>
      <c r="HN3161" s="425"/>
      <c r="HO3161" s="425"/>
      <c r="HP3161" s="425"/>
      <c r="HQ3161" s="425"/>
      <c r="HR3161" s="425"/>
      <c r="HS3161" s="425"/>
      <c r="HT3161" s="425"/>
      <c r="HU3161" s="425"/>
      <c r="HV3161" s="425"/>
      <c r="HW3161" s="425"/>
      <c r="HX3161" s="425"/>
      <c r="HY3161" s="425"/>
      <c r="HZ3161" s="425"/>
      <c r="IA3161" s="425"/>
      <c r="IB3161" s="425"/>
      <c r="IC3161" s="425"/>
      <c r="ID3161" s="425"/>
      <c r="IE3161" s="425"/>
      <c r="IF3161" s="425"/>
      <c r="IG3161" s="425"/>
      <c r="IH3161" s="425"/>
      <c r="II3161" s="425"/>
      <c r="IJ3161" s="425"/>
      <c r="IK3161" s="425"/>
      <c r="IL3161" s="425"/>
      <c r="IM3161" s="425"/>
      <c r="IN3161" s="425"/>
      <c r="IO3161" s="425"/>
      <c r="IP3161" s="425"/>
      <c r="IQ3161" s="425"/>
      <c r="IR3161" s="425"/>
      <c r="IS3161" s="425"/>
      <c r="IT3161" s="425"/>
      <c r="IU3161" s="425"/>
      <c r="IV3161" s="425"/>
    </row>
    <row r="3162" s="428" customFormat="1" ht="27.6" customHeight="1" spans="2:256">
      <c r="B3162" s="465"/>
      <c r="GH3162" s="425"/>
      <c r="GI3162" s="425"/>
      <c r="GJ3162" s="425"/>
      <c r="GK3162" s="425"/>
      <c r="GL3162" s="425"/>
      <c r="GM3162" s="425"/>
      <c r="GN3162" s="425"/>
      <c r="GO3162" s="425"/>
      <c r="GP3162" s="425"/>
      <c r="GQ3162" s="425"/>
      <c r="GR3162" s="425"/>
      <c r="GS3162" s="425"/>
      <c r="GT3162" s="425"/>
      <c r="GU3162" s="425"/>
      <c r="GV3162" s="425"/>
      <c r="GW3162" s="425"/>
      <c r="GX3162" s="425"/>
      <c r="GY3162" s="425"/>
      <c r="GZ3162" s="425"/>
      <c r="HA3162" s="425"/>
      <c r="HB3162" s="425"/>
      <c r="HC3162" s="425"/>
      <c r="HD3162" s="425"/>
      <c r="HE3162" s="425"/>
      <c r="HF3162" s="425"/>
      <c r="HG3162" s="425"/>
      <c r="HH3162" s="425"/>
      <c r="HI3162" s="425"/>
      <c r="HJ3162" s="425"/>
      <c r="HK3162" s="425"/>
      <c r="HL3162" s="425"/>
      <c r="HM3162" s="425"/>
      <c r="HN3162" s="425"/>
      <c r="HO3162" s="425"/>
      <c r="HP3162" s="425"/>
      <c r="HQ3162" s="425"/>
      <c r="HR3162" s="425"/>
      <c r="HS3162" s="425"/>
      <c r="HT3162" s="425"/>
      <c r="HU3162" s="425"/>
      <c r="HV3162" s="425"/>
      <c r="HW3162" s="425"/>
      <c r="HX3162" s="425"/>
      <c r="HY3162" s="425"/>
      <c r="HZ3162" s="425"/>
      <c r="IA3162" s="425"/>
      <c r="IB3162" s="425"/>
      <c r="IC3162" s="425"/>
      <c r="ID3162" s="425"/>
      <c r="IE3162" s="425"/>
      <c r="IF3162" s="425"/>
      <c r="IG3162" s="425"/>
      <c r="IH3162" s="425"/>
      <c r="II3162" s="425"/>
      <c r="IJ3162" s="425"/>
      <c r="IK3162" s="425"/>
      <c r="IL3162" s="425"/>
      <c r="IM3162" s="425"/>
      <c r="IN3162" s="425"/>
      <c r="IO3162" s="425"/>
      <c r="IP3162" s="425"/>
      <c r="IQ3162" s="425"/>
      <c r="IR3162" s="425"/>
      <c r="IS3162" s="425"/>
      <c r="IT3162" s="425"/>
      <c r="IU3162" s="425"/>
      <c r="IV3162" s="425"/>
    </row>
    <row r="3163" s="428" customFormat="1" ht="27.6" customHeight="1" spans="2:256">
      <c r="B3163" s="465"/>
      <c r="GH3163" s="425"/>
      <c r="GI3163" s="425"/>
      <c r="GJ3163" s="425"/>
      <c r="GK3163" s="425"/>
      <c r="GL3163" s="425"/>
      <c r="GM3163" s="425"/>
      <c r="GN3163" s="425"/>
      <c r="GO3163" s="425"/>
      <c r="GP3163" s="425"/>
      <c r="GQ3163" s="425"/>
      <c r="GR3163" s="425"/>
      <c r="GS3163" s="425"/>
      <c r="GT3163" s="425"/>
      <c r="GU3163" s="425"/>
      <c r="GV3163" s="425"/>
      <c r="GW3163" s="425"/>
      <c r="GX3163" s="425"/>
      <c r="GY3163" s="425"/>
      <c r="GZ3163" s="425"/>
      <c r="HA3163" s="425"/>
      <c r="HB3163" s="425"/>
      <c r="HC3163" s="425"/>
      <c r="HD3163" s="425"/>
      <c r="HE3163" s="425"/>
      <c r="HF3163" s="425"/>
      <c r="HG3163" s="425"/>
      <c r="HH3163" s="425"/>
      <c r="HI3163" s="425"/>
      <c r="HJ3163" s="425"/>
      <c r="HK3163" s="425"/>
      <c r="HL3163" s="425"/>
      <c r="HM3163" s="425"/>
      <c r="HN3163" s="425"/>
      <c r="HO3163" s="425"/>
      <c r="HP3163" s="425"/>
      <c r="HQ3163" s="425"/>
      <c r="HR3163" s="425"/>
      <c r="HS3163" s="425"/>
      <c r="HT3163" s="425"/>
      <c r="HU3163" s="425"/>
      <c r="HV3163" s="425"/>
      <c r="HW3163" s="425"/>
      <c r="HX3163" s="425"/>
      <c r="HY3163" s="425"/>
      <c r="HZ3163" s="425"/>
      <c r="IA3163" s="425"/>
      <c r="IB3163" s="425"/>
      <c r="IC3163" s="425"/>
      <c r="ID3163" s="425"/>
      <c r="IE3163" s="425"/>
      <c r="IF3163" s="425"/>
      <c r="IG3163" s="425"/>
      <c r="IH3163" s="425"/>
      <c r="II3163" s="425"/>
      <c r="IJ3163" s="425"/>
      <c r="IK3163" s="425"/>
      <c r="IL3163" s="425"/>
      <c r="IM3163" s="425"/>
      <c r="IN3163" s="425"/>
      <c r="IO3163" s="425"/>
      <c r="IP3163" s="425"/>
      <c r="IQ3163" s="425"/>
      <c r="IR3163" s="425"/>
      <c r="IS3163" s="425"/>
      <c r="IT3163" s="425"/>
      <c r="IU3163" s="425"/>
      <c r="IV3163" s="425"/>
    </row>
    <row r="3164" s="428" customFormat="1" ht="27.6" customHeight="1" spans="2:256">
      <c r="B3164" s="465"/>
      <c r="GH3164" s="425"/>
      <c r="GI3164" s="425"/>
      <c r="GJ3164" s="425"/>
      <c r="GK3164" s="425"/>
      <c r="GL3164" s="425"/>
      <c r="GM3164" s="425"/>
      <c r="GN3164" s="425"/>
      <c r="GO3164" s="425"/>
      <c r="GP3164" s="425"/>
      <c r="GQ3164" s="425"/>
      <c r="GR3164" s="425"/>
      <c r="GS3164" s="425"/>
      <c r="GT3164" s="425"/>
      <c r="GU3164" s="425"/>
      <c r="GV3164" s="425"/>
      <c r="GW3164" s="425"/>
      <c r="GX3164" s="425"/>
      <c r="GY3164" s="425"/>
      <c r="GZ3164" s="425"/>
      <c r="HA3164" s="425"/>
      <c r="HB3164" s="425"/>
      <c r="HC3164" s="425"/>
      <c r="HD3164" s="425"/>
      <c r="HE3164" s="425"/>
      <c r="HF3164" s="425"/>
      <c r="HG3164" s="425"/>
      <c r="HH3164" s="425"/>
      <c r="HI3164" s="425"/>
      <c r="HJ3164" s="425"/>
      <c r="HK3164" s="425"/>
      <c r="HL3164" s="425"/>
      <c r="HM3164" s="425"/>
      <c r="HN3164" s="425"/>
      <c r="HO3164" s="425"/>
      <c r="HP3164" s="425"/>
      <c r="HQ3164" s="425"/>
      <c r="HR3164" s="425"/>
      <c r="HS3164" s="425"/>
      <c r="HT3164" s="425"/>
      <c r="HU3164" s="425"/>
      <c r="HV3164" s="425"/>
      <c r="HW3164" s="425"/>
      <c r="HX3164" s="425"/>
      <c r="HY3164" s="425"/>
      <c r="HZ3164" s="425"/>
      <c r="IA3164" s="425"/>
      <c r="IB3164" s="425"/>
      <c r="IC3164" s="425"/>
      <c r="ID3164" s="425"/>
      <c r="IE3164" s="425"/>
      <c r="IF3164" s="425"/>
      <c r="IG3164" s="425"/>
      <c r="IH3164" s="425"/>
      <c r="II3164" s="425"/>
      <c r="IJ3164" s="425"/>
      <c r="IK3164" s="425"/>
      <c r="IL3164" s="425"/>
      <c r="IM3164" s="425"/>
      <c r="IN3164" s="425"/>
      <c r="IO3164" s="425"/>
      <c r="IP3164" s="425"/>
      <c r="IQ3164" s="425"/>
      <c r="IR3164" s="425"/>
      <c r="IS3164" s="425"/>
      <c r="IT3164" s="425"/>
      <c r="IU3164" s="425"/>
      <c r="IV3164" s="425"/>
    </row>
    <row r="3165" s="428" customFormat="1" ht="27.6" customHeight="1" spans="2:256">
      <c r="B3165" s="465"/>
      <c r="GH3165" s="425"/>
      <c r="GI3165" s="425"/>
      <c r="GJ3165" s="425"/>
      <c r="GK3165" s="425"/>
      <c r="GL3165" s="425"/>
      <c r="GM3165" s="425"/>
      <c r="GN3165" s="425"/>
      <c r="GO3165" s="425"/>
      <c r="GP3165" s="425"/>
      <c r="GQ3165" s="425"/>
      <c r="GR3165" s="425"/>
      <c r="GS3165" s="425"/>
      <c r="GT3165" s="425"/>
      <c r="GU3165" s="425"/>
      <c r="GV3165" s="425"/>
      <c r="GW3165" s="425"/>
      <c r="GX3165" s="425"/>
      <c r="GY3165" s="425"/>
      <c r="GZ3165" s="425"/>
      <c r="HA3165" s="425"/>
      <c r="HB3165" s="425"/>
      <c r="HC3165" s="425"/>
      <c r="HD3165" s="425"/>
      <c r="HE3165" s="425"/>
      <c r="HF3165" s="425"/>
      <c r="HG3165" s="425"/>
      <c r="HH3165" s="425"/>
      <c r="HI3165" s="425"/>
      <c r="HJ3165" s="425"/>
      <c r="HK3165" s="425"/>
      <c r="HL3165" s="425"/>
      <c r="HM3165" s="425"/>
      <c r="HN3165" s="425"/>
      <c r="HO3165" s="425"/>
      <c r="HP3165" s="425"/>
      <c r="HQ3165" s="425"/>
      <c r="HR3165" s="425"/>
      <c r="HS3165" s="425"/>
      <c r="HT3165" s="425"/>
      <c r="HU3165" s="425"/>
      <c r="HV3165" s="425"/>
      <c r="HW3165" s="425"/>
      <c r="HX3165" s="425"/>
      <c r="HY3165" s="425"/>
      <c r="HZ3165" s="425"/>
      <c r="IA3165" s="425"/>
      <c r="IB3165" s="425"/>
      <c r="IC3165" s="425"/>
      <c r="ID3165" s="425"/>
      <c r="IE3165" s="425"/>
      <c r="IF3165" s="425"/>
      <c r="IG3165" s="425"/>
      <c r="IH3165" s="425"/>
      <c r="II3165" s="425"/>
      <c r="IJ3165" s="425"/>
      <c r="IK3165" s="425"/>
      <c r="IL3165" s="425"/>
      <c r="IM3165" s="425"/>
      <c r="IN3165" s="425"/>
      <c r="IO3165" s="425"/>
      <c r="IP3165" s="425"/>
      <c r="IQ3165" s="425"/>
      <c r="IR3165" s="425"/>
      <c r="IS3165" s="425"/>
      <c r="IT3165" s="425"/>
      <c r="IU3165" s="425"/>
      <c r="IV3165" s="425"/>
    </row>
    <row r="3166" s="428" customFormat="1" ht="27.6" customHeight="1" spans="2:256">
      <c r="B3166" s="465"/>
      <c r="GH3166" s="425"/>
      <c r="GI3166" s="425"/>
      <c r="GJ3166" s="425"/>
      <c r="GK3166" s="425"/>
      <c r="GL3166" s="425"/>
      <c r="GM3166" s="425"/>
      <c r="GN3166" s="425"/>
      <c r="GO3166" s="425"/>
      <c r="GP3166" s="425"/>
      <c r="GQ3166" s="425"/>
      <c r="GR3166" s="425"/>
      <c r="GS3166" s="425"/>
      <c r="GT3166" s="425"/>
      <c r="GU3166" s="425"/>
      <c r="GV3166" s="425"/>
      <c r="GW3166" s="425"/>
      <c r="GX3166" s="425"/>
      <c r="GY3166" s="425"/>
      <c r="GZ3166" s="425"/>
      <c r="HA3166" s="425"/>
      <c r="HB3166" s="425"/>
      <c r="HC3166" s="425"/>
      <c r="HD3166" s="425"/>
      <c r="HE3166" s="425"/>
      <c r="HF3166" s="425"/>
      <c r="HG3166" s="425"/>
      <c r="HH3166" s="425"/>
      <c r="HI3166" s="425"/>
      <c r="HJ3166" s="425"/>
      <c r="HK3166" s="425"/>
      <c r="HL3166" s="425"/>
      <c r="HM3166" s="425"/>
      <c r="HN3166" s="425"/>
      <c r="HO3166" s="425"/>
      <c r="HP3166" s="425"/>
      <c r="HQ3166" s="425"/>
      <c r="HR3166" s="425"/>
      <c r="HS3166" s="425"/>
      <c r="HT3166" s="425"/>
      <c r="HU3166" s="425"/>
      <c r="HV3166" s="425"/>
      <c r="HW3166" s="425"/>
      <c r="HX3166" s="425"/>
      <c r="HY3166" s="425"/>
      <c r="HZ3166" s="425"/>
      <c r="IA3166" s="425"/>
      <c r="IB3166" s="425"/>
      <c r="IC3166" s="425"/>
      <c r="ID3166" s="425"/>
      <c r="IE3166" s="425"/>
      <c r="IF3166" s="425"/>
      <c r="IG3166" s="425"/>
      <c r="IH3166" s="425"/>
      <c r="II3166" s="425"/>
      <c r="IJ3166" s="425"/>
      <c r="IK3166" s="425"/>
      <c r="IL3166" s="425"/>
      <c r="IM3166" s="425"/>
      <c r="IN3166" s="425"/>
      <c r="IO3166" s="425"/>
      <c r="IP3166" s="425"/>
      <c r="IQ3166" s="425"/>
      <c r="IR3166" s="425"/>
      <c r="IS3166" s="425"/>
      <c r="IT3166" s="425"/>
      <c r="IU3166" s="425"/>
      <c r="IV3166" s="425"/>
    </row>
    <row r="3167" s="428" customFormat="1" ht="27.6" customHeight="1" spans="2:256">
      <c r="B3167" s="465"/>
      <c r="GH3167" s="425"/>
      <c r="GI3167" s="425"/>
      <c r="GJ3167" s="425"/>
      <c r="GK3167" s="425"/>
      <c r="GL3167" s="425"/>
      <c r="GM3167" s="425"/>
      <c r="GN3167" s="425"/>
      <c r="GO3167" s="425"/>
      <c r="GP3167" s="425"/>
      <c r="GQ3167" s="425"/>
      <c r="GR3167" s="425"/>
      <c r="GS3167" s="425"/>
      <c r="GT3167" s="425"/>
      <c r="GU3167" s="425"/>
      <c r="GV3167" s="425"/>
      <c r="GW3167" s="425"/>
      <c r="GX3167" s="425"/>
      <c r="GY3167" s="425"/>
      <c r="GZ3167" s="425"/>
      <c r="HA3167" s="425"/>
      <c r="HB3167" s="425"/>
      <c r="HC3167" s="425"/>
      <c r="HD3167" s="425"/>
      <c r="HE3167" s="425"/>
      <c r="HF3167" s="425"/>
      <c r="HG3167" s="425"/>
      <c r="HH3167" s="425"/>
      <c r="HI3167" s="425"/>
      <c r="HJ3167" s="425"/>
      <c r="HK3167" s="425"/>
      <c r="HL3167" s="425"/>
      <c r="HM3167" s="425"/>
      <c r="HN3167" s="425"/>
      <c r="HO3167" s="425"/>
      <c r="HP3167" s="425"/>
      <c r="HQ3167" s="425"/>
      <c r="HR3167" s="425"/>
      <c r="HS3167" s="425"/>
      <c r="HT3167" s="425"/>
      <c r="HU3167" s="425"/>
      <c r="HV3167" s="425"/>
      <c r="HW3167" s="425"/>
      <c r="HX3167" s="425"/>
      <c r="HY3167" s="425"/>
      <c r="HZ3167" s="425"/>
      <c r="IA3167" s="425"/>
      <c r="IB3167" s="425"/>
      <c r="IC3167" s="425"/>
      <c r="ID3167" s="425"/>
      <c r="IE3167" s="425"/>
      <c r="IF3167" s="425"/>
      <c r="IG3167" s="425"/>
      <c r="IH3167" s="425"/>
      <c r="II3167" s="425"/>
      <c r="IJ3167" s="425"/>
      <c r="IK3167" s="425"/>
      <c r="IL3167" s="425"/>
      <c r="IM3167" s="425"/>
      <c r="IN3167" s="425"/>
      <c r="IO3167" s="425"/>
      <c r="IP3167" s="425"/>
      <c r="IQ3167" s="425"/>
      <c r="IR3167" s="425"/>
      <c r="IS3167" s="425"/>
      <c r="IT3167" s="425"/>
      <c r="IU3167" s="425"/>
      <c r="IV3167" s="425"/>
    </row>
    <row r="3168" s="428" customFormat="1" ht="27.6" customHeight="1" spans="2:256">
      <c r="B3168" s="465"/>
      <c r="GH3168" s="425"/>
      <c r="GI3168" s="425"/>
      <c r="GJ3168" s="425"/>
      <c r="GK3168" s="425"/>
      <c r="GL3168" s="425"/>
      <c r="GM3168" s="425"/>
      <c r="GN3168" s="425"/>
      <c r="GO3168" s="425"/>
      <c r="GP3168" s="425"/>
      <c r="GQ3168" s="425"/>
      <c r="GR3168" s="425"/>
      <c r="GS3168" s="425"/>
      <c r="GT3168" s="425"/>
      <c r="GU3168" s="425"/>
      <c r="GV3168" s="425"/>
      <c r="GW3168" s="425"/>
      <c r="GX3168" s="425"/>
      <c r="GY3168" s="425"/>
      <c r="GZ3168" s="425"/>
      <c r="HA3168" s="425"/>
      <c r="HB3168" s="425"/>
      <c r="HC3168" s="425"/>
      <c r="HD3168" s="425"/>
      <c r="HE3168" s="425"/>
      <c r="HF3168" s="425"/>
      <c r="HG3168" s="425"/>
      <c r="HH3168" s="425"/>
      <c r="HI3168" s="425"/>
      <c r="HJ3168" s="425"/>
      <c r="HK3168" s="425"/>
      <c r="HL3168" s="425"/>
      <c r="HM3168" s="425"/>
      <c r="HN3168" s="425"/>
      <c r="HO3168" s="425"/>
      <c r="HP3168" s="425"/>
      <c r="HQ3168" s="425"/>
      <c r="HR3168" s="425"/>
      <c r="HS3168" s="425"/>
      <c r="HT3168" s="425"/>
      <c r="HU3168" s="425"/>
      <c r="HV3168" s="425"/>
      <c r="HW3168" s="425"/>
      <c r="HX3168" s="425"/>
      <c r="HY3168" s="425"/>
      <c r="HZ3168" s="425"/>
      <c r="IA3168" s="425"/>
      <c r="IB3168" s="425"/>
      <c r="IC3168" s="425"/>
      <c r="ID3168" s="425"/>
      <c r="IE3168" s="425"/>
      <c r="IF3168" s="425"/>
      <c r="IG3168" s="425"/>
      <c r="IH3168" s="425"/>
      <c r="II3168" s="425"/>
      <c r="IJ3168" s="425"/>
      <c r="IK3168" s="425"/>
      <c r="IL3168" s="425"/>
      <c r="IM3168" s="425"/>
      <c r="IN3168" s="425"/>
      <c r="IO3168" s="425"/>
      <c r="IP3168" s="425"/>
      <c r="IQ3168" s="425"/>
      <c r="IR3168" s="425"/>
      <c r="IS3168" s="425"/>
      <c r="IT3168" s="425"/>
      <c r="IU3168" s="425"/>
      <c r="IV3168" s="425"/>
    </row>
    <row r="3169" s="428" customFormat="1" ht="27.6" customHeight="1" spans="2:256">
      <c r="B3169" s="465"/>
      <c r="GH3169" s="425"/>
      <c r="GI3169" s="425"/>
      <c r="GJ3169" s="425"/>
      <c r="GK3169" s="425"/>
      <c r="GL3169" s="425"/>
      <c r="GM3169" s="425"/>
      <c r="GN3169" s="425"/>
      <c r="GO3169" s="425"/>
      <c r="GP3169" s="425"/>
      <c r="GQ3169" s="425"/>
      <c r="GR3169" s="425"/>
      <c r="GS3169" s="425"/>
      <c r="GT3169" s="425"/>
      <c r="GU3169" s="425"/>
      <c r="GV3169" s="425"/>
      <c r="GW3169" s="425"/>
      <c r="GX3169" s="425"/>
      <c r="GY3169" s="425"/>
      <c r="GZ3169" s="425"/>
      <c r="HA3169" s="425"/>
      <c r="HB3169" s="425"/>
      <c r="HC3169" s="425"/>
      <c r="HD3169" s="425"/>
      <c r="HE3169" s="425"/>
      <c r="HF3169" s="425"/>
      <c r="HG3169" s="425"/>
      <c r="HH3169" s="425"/>
      <c r="HI3169" s="425"/>
      <c r="HJ3169" s="425"/>
      <c r="HK3169" s="425"/>
      <c r="HL3169" s="425"/>
      <c r="HM3169" s="425"/>
      <c r="HN3169" s="425"/>
      <c r="HO3169" s="425"/>
      <c r="HP3169" s="425"/>
      <c r="HQ3169" s="425"/>
      <c r="HR3169" s="425"/>
      <c r="HS3169" s="425"/>
      <c r="HT3169" s="425"/>
      <c r="HU3169" s="425"/>
      <c r="HV3169" s="425"/>
      <c r="HW3169" s="425"/>
      <c r="HX3169" s="425"/>
      <c r="HY3169" s="425"/>
      <c r="HZ3169" s="425"/>
      <c r="IA3169" s="425"/>
      <c r="IB3169" s="425"/>
      <c r="IC3169" s="425"/>
      <c r="ID3169" s="425"/>
      <c r="IE3169" s="425"/>
      <c r="IF3169" s="425"/>
      <c r="IG3169" s="425"/>
      <c r="IH3169" s="425"/>
      <c r="II3169" s="425"/>
      <c r="IJ3169" s="425"/>
      <c r="IK3169" s="425"/>
      <c r="IL3169" s="425"/>
      <c r="IM3169" s="425"/>
      <c r="IN3169" s="425"/>
      <c r="IO3169" s="425"/>
      <c r="IP3169" s="425"/>
      <c r="IQ3169" s="425"/>
      <c r="IR3169" s="425"/>
      <c r="IS3169" s="425"/>
      <c r="IT3169" s="425"/>
      <c r="IU3169" s="425"/>
      <c r="IV3169" s="425"/>
    </row>
    <row r="3170" s="428" customFormat="1" ht="27.6" customHeight="1" spans="2:256">
      <c r="B3170" s="465"/>
      <c r="GH3170" s="425"/>
      <c r="GI3170" s="425"/>
      <c r="GJ3170" s="425"/>
      <c r="GK3170" s="425"/>
      <c r="GL3170" s="425"/>
      <c r="GM3170" s="425"/>
      <c r="GN3170" s="425"/>
      <c r="GO3170" s="425"/>
      <c r="GP3170" s="425"/>
      <c r="GQ3170" s="425"/>
      <c r="GR3170" s="425"/>
      <c r="GS3170" s="425"/>
      <c r="GT3170" s="425"/>
      <c r="GU3170" s="425"/>
      <c r="GV3170" s="425"/>
      <c r="GW3170" s="425"/>
      <c r="GX3170" s="425"/>
      <c r="GY3170" s="425"/>
      <c r="GZ3170" s="425"/>
      <c r="HA3170" s="425"/>
      <c r="HB3170" s="425"/>
      <c r="HC3170" s="425"/>
      <c r="HD3170" s="425"/>
      <c r="HE3170" s="425"/>
      <c r="HF3170" s="425"/>
      <c r="HG3170" s="425"/>
      <c r="HH3170" s="425"/>
      <c r="HI3170" s="425"/>
      <c r="HJ3170" s="425"/>
      <c r="HK3170" s="425"/>
      <c r="HL3170" s="425"/>
      <c r="HM3170" s="425"/>
      <c r="HN3170" s="425"/>
      <c r="HO3170" s="425"/>
      <c r="HP3170" s="425"/>
      <c r="HQ3170" s="425"/>
      <c r="HR3170" s="425"/>
      <c r="HS3170" s="425"/>
      <c r="HT3170" s="425"/>
      <c r="HU3170" s="425"/>
      <c r="HV3170" s="425"/>
      <c r="HW3170" s="425"/>
      <c r="HX3170" s="425"/>
      <c r="HY3170" s="425"/>
      <c r="HZ3170" s="425"/>
      <c r="IA3170" s="425"/>
      <c r="IB3170" s="425"/>
      <c r="IC3170" s="425"/>
      <c r="ID3170" s="425"/>
      <c r="IE3170" s="425"/>
      <c r="IF3170" s="425"/>
      <c r="IG3170" s="425"/>
      <c r="IH3170" s="425"/>
      <c r="II3170" s="425"/>
      <c r="IJ3170" s="425"/>
      <c r="IK3170" s="425"/>
      <c r="IL3170" s="425"/>
      <c r="IM3170" s="425"/>
      <c r="IN3170" s="425"/>
      <c r="IO3170" s="425"/>
      <c r="IP3170" s="425"/>
      <c r="IQ3170" s="425"/>
      <c r="IR3170" s="425"/>
      <c r="IS3170" s="425"/>
      <c r="IT3170" s="425"/>
      <c r="IU3170" s="425"/>
      <c r="IV3170" s="425"/>
    </row>
    <row r="3171" s="428" customFormat="1" ht="27.6" customHeight="1" spans="2:256">
      <c r="B3171" s="465"/>
      <c r="GH3171" s="425"/>
      <c r="GI3171" s="425"/>
      <c r="GJ3171" s="425"/>
      <c r="GK3171" s="425"/>
      <c r="GL3171" s="425"/>
      <c r="GM3171" s="425"/>
      <c r="GN3171" s="425"/>
      <c r="GO3171" s="425"/>
      <c r="GP3171" s="425"/>
      <c r="GQ3171" s="425"/>
      <c r="GR3171" s="425"/>
      <c r="GS3171" s="425"/>
      <c r="GT3171" s="425"/>
      <c r="GU3171" s="425"/>
      <c r="GV3171" s="425"/>
      <c r="GW3171" s="425"/>
      <c r="GX3171" s="425"/>
      <c r="GY3171" s="425"/>
      <c r="GZ3171" s="425"/>
      <c r="HA3171" s="425"/>
      <c r="HB3171" s="425"/>
      <c r="HC3171" s="425"/>
      <c r="HD3171" s="425"/>
      <c r="HE3171" s="425"/>
      <c r="HF3171" s="425"/>
      <c r="HG3171" s="425"/>
      <c r="HH3171" s="425"/>
      <c r="HI3171" s="425"/>
      <c r="HJ3171" s="425"/>
      <c r="HK3171" s="425"/>
      <c r="HL3171" s="425"/>
      <c r="HM3171" s="425"/>
      <c r="HN3171" s="425"/>
      <c r="HO3171" s="425"/>
      <c r="HP3171" s="425"/>
      <c r="HQ3171" s="425"/>
      <c r="HR3171" s="425"/>
      <c r="HS3171" s="425"/>
      <c r="HT3171" s="425"/>
      <c r="HU3171" s="425"/>
      <c r="HV3171" s="425"/>
      <c r="HW3171" s="425"/>
      <c r="HX3171" s="425"/>
      <c r="HY3171" s="425"/>
      <c r="HZ3171" s="425"/>
      <c r="IA3171" s="425"/>
      <c r="IB3171" s="425"/>
      <c r="IC3171" s="425"/>
      <c r="ID3171" s="425"/>
      <c r="IE3171" s="425"/>
      <c r="IF3171" s="425"/>
      <c r="IG3171" s="425"/>
      <c r="IH3171" s="425"/>
      <c r="II3171" s="425"/>
      <c r="IJ3171" s="425"/>
      <c r="IK3171" s="425"/>
      <c r="IL3171" s="425"/>
      <c r="IM3171" s="425"/>
      <c r="IN3171" s="425"/>
      <c r="IO3171" s="425"/>
      <c r="IP3171" s="425"/>
      <c r="IQ3171" s="425"/>
      <c r="IR3171" s="425"/>
      <c r="IS3171" s="425"/>
      <c r="IT3171" s="425"/>
      <c r="IU3171" s="425"/>
      <c r="IV3171" s="425"/>
    </row>
    <row r="3172" s="428" customFormat="1" ht="27.6" customHeight="1" spans="2:256">
      <c r="B3172" s="465"/>
      <c r="GH3172" s="425"/>
      <c r="GI3172" s="425"/>
      <c r="GJ3172" s="425"/>
      <c r="GK3172" s="425"/>
      <c r="GL3172" s="425"/>
      <c r="GM3172" s="425"/>
      <c r="GN3172" s="425"/>
      <c r="GO3172" s="425"/>
      <c r="GP3172" s="425"/>
      <c r="GQ3172" s="425"/>
      <c r="GR3172" s="425"/>
      <c r="GS3172" s="425"/>
      <c r="GT3172" s="425"/>
      <c r="GU3172" s="425"/>
      <c r="GV3172" s="425"/>
      <c r="GW3172" s="425"/>
      <c r="GX3172" s="425"/>
      <c r="GY3172" s="425"/>
      <c r="GZ3172" s="425"/>
      <c r="HA3172" s="425"/>
      <c r="HB3172" s="425"/>
      <c r="HC3172" s="425"/>
      <c r="HD3172" s="425"/>
      <c r="HE3172" s="425"/>
      <c r="HF3172" s="425"/>
      <c r="HG3172" s="425"/>
      <c r="HH3172" s="425"/>
      <c r="HI3172" s="425"/>
      <c r="HJ3172" s="425"/>
      <c r="HK3172" s="425"/>
      <c r="HL3172" s="425"/>
      <c r="HM3172" s="425"/>
      <c r="HN3172" s="425"/>
      <c r="HO3172" s="425"/>
      <c r="HP3172" s="425"/>
      <c r="HQ3172" s="425"/>
      <c r="HR3172" s="425"/>
      <c r="HS3172" s="425"/>
      <c r="HT3172" s="425"/>
      <c r="HU3172" s="425"/>
      <c r="HV3172" s="425"/>
      <c r="HW3172" s="425"/>
      <c r="HX3172" s="425"/>
      <c r="HY3172" s="425"/>
      <c r="HZ3172" s="425"/>
      <c r="IA3172" s="425"/>
      <c r="IB3172" s="425"/>
      <c r="IC3172" s="425"/>
      <c r="ID3172" s="425"/>
      <c r="IE3172" s="425"/>
      <c r="IF3172" s="425"/>
      <c r="IG3172" s="425"/>
      <c r="IH3172" s="425"/>
      <c r="II3172" s="425"/>
      <c r="IJ3172" s="425"/>
      <c r="IK3172" s="425"/>
      <c r="IL3172" s="425"/>
      <c r="IM3172" s="425"/>
      <c r="IN3172" s="425"/>
      <c r="IO3172" s="425"/>
      <c r="IP3172" s="425"/>
      <c r="IQ3172" s="425"/>
      <c r="IR3172" s="425"/>
      <c r="IS3172" s="425"/>
      <c r="IT3172" s="425"/>
      <c r="IU3172" s="425"/>
      <c r="IV3172" s="425"/>
    </row>
    <row r="3173" s="428" customFormat="1" ht="27.6" customHeight="1" spans="2:256">
      <c r="B3173" s="465"/>
      <c r="GH3173" s="425"/>
      <c r="GI3173" s="425"/>
      <c r="GJ3173" s="425"/>
      <c r="GK3173" s="425"/>
      <c r="GL3173" s="425"/>
      <c r="GM3173" s="425"/>
      <c r="GN3173" s="425"/>
      <c r="GO3173" s="425"/>
      <c r="GP3173" s="425"/>
      <c r="GQ3173" s="425"/>
      <c r="GR3173" s="425"/>
      <c r="GS3173" s="425"/>
      <c r="GT3173" s="425"/>
      <c r="GU3173" s="425"/>
      <c r="GV3173" s="425"/>
      <c r="GW3173" s="425"/>
      <c r="GX3173" s="425"/>
      <c r="GY3173" s="425"/>
      <c r="GZ3173" s="425"/>
      <c r="HA3173" s="425"/>
      <c r="HB3173" s="425"/>
      <c r="HC3173" s="425"/>
      <c r="HD3173" s="425"/>
      <c r="HE3173" s="425"/>
      <c r="HF3173" s="425"/>
      <c r="HG3173" s="425"/>
      <c r="HH3173" s="425"/>
      <c r="HI3173" s="425"/>
      <c r="HJ3173" s="425"/>
      <c r="HK3173" s="425"/>
      <c r="HL3173" s="425"/>
      <c r="HM3173" s="425"/>
      <c r="HN3173" s="425"/>
      <c r="HO3173" s="425"/>
      <c r="HP3173" s="425"/>
      <c r="HQ3173" s="425"/>
      <c r="HR3173" s="425"/>
      <c r="HS3173" s="425"/>
      <c r="HT3173" s="425"/>
      <c r="HU3173" s="425"/>
      <c r="HV3173" s="425"/>
      <c r="HW3173" s="425"/>
      <c r="HX3173" s="425"/>
      <c r="HY3173" s="425"/>
      <c r="HZ3173" s="425"/>
      <c r="IA3173" s="425"/>
      <c r="IB3173" s="425"/>
      <c r="IC3173" s="425"/>
      <c r="ID3173" s="425"/>
      <c r="IE3173" s="425"/>
      <c r="IF3173" s="425"/>
      <c r="IG3173" s="425"/>
      <c r="IH3173" s="425"/>
      <c r="II3173" s="425"/>
      <c r="IJ3173" s="425"/>
      <c r="IK3173" s="425"/>
      <c r="IL3173" s="425"/>
      <c r="IM3173" s="425"/>
      <c r="IN3173" s="425"/>
      <c r="IO3173" s="425"/>
      <c r="IP3173" s="425"/>
      <c r="IQ3173" s="425"/>
      <c r="IR3173" s="425"/>
      <c r="IS3173" s="425"/>
      <c r="IT3173" s="425"/>
      <c r="IU3173" s="425"/>
      <c r="IV3173" s="425"/>
    </row>
    <row r="3174" s="428" customFormat="1" ht="27.6" customHeight="1" spans="2:256">
      <c r="B3174" s="465"/>
      <c r="GH3174" s="425"/>
      <c r="GI3174" s="425"/>
      <c r="GJ3174" s="425"/>
      <c r="GK3174" s="425"/>
      <c r="GL3174" s="425"/>
      <c r="GM3174" s="425"/>
      <c r="GN3174" s="425"/>
      <c r="GO3174" s="425"/>
      <c r="GP3174" s="425"/>
      <c r="GQ3174" s="425"/>
      <c r="GR3174" s="425"/>
      <c r="GS3174" s="425"/>
      <c r="GT3174" s="425"/>
      <c r="GU3174" s="425"/>
      <c r="GV3174" s="425"/>
      <c r="GW3174" s="425"/>
      <c r="GX3174" s="425"/>
      <c r="GY3174" s="425"/>
      <c r="GZ3174" s="425"/>
      <c r="HA3174" s="425"/>
      <c r="HB3174" s="425"/>
      <c r="HC3174" s="425"/>
      <c r="HD3174" s="425"/>
      <c r="HE3174" s="425"/>
      <c r="HF3174" s="425"/>
      <c r="HG3174" s="425"/>
      <c r="HH3174" s="425"/>
      <c r="HI3174" s="425"/>
      <c r="HJ3174" s="425"/>
      <c r="HK3174" s="425"/>
      <c r="HL3174" s="425"/>
      <c r="HM3174" s="425"/>
      <c r="HN3174" s="425"/>
      <c r="HO3174" s="425"/>
      <c r="HP3174" s="425"/>
      <c r="HQ3174" s="425"/>
      <c r="HR3174" s="425"/>
      <c r="HS3174" s="425"/>
      <c r="HT3174" s="425"/>
      <c r="HU3174" s="425"/>
      <c r="HV3174" s="425"/>
      <c r="HW3174" s="425"/>
      <c r="HX3174" s="425"/>
      <c r="HY3174" s="425"/>
      <c r="HZ3174" s="425"/>
      <c r="IA3174" s="425"/>
      <c r="IB3174" s="425"/>
      <c r="IC3174" s="425"/>
      <c r="ID3174" s="425"/>
      <c r="IE3174" s="425"/>
      <c r="IF3174" s="425"/>
      <c r="IG3174" s="425"/>
      <c r="IH3174" s="425"/>
      <c r="II3174" s="425"/>
      <c r="IJ3174" s="425"/>
      <c r="IK3174" s="425"/>
      <c r="IL3174" s="425"/>
      <c r="IM3174" s="425"/>
      <c r="IN3174" s="425"/>
      <c r="IO3174" s="425"/>
      <c r="IP3174" s="425"/>
      <c r="IQ3174" s="425"/>
      <c r="IR3174" s="425"/>
      <c r="IS3174" s="425"/>
      <c r="IT3174" s="425"/>
      <c r="IU3174" s="425"/>
      <c r="IV3174" s="425"/>
    </row>
    <row r="3175" s="428" customFormat="1" ht="27.6" customHeight="1" spans="2:256">
      <c r="B3175" s="465"/>
      <c r="GH3175" s="425"/>
      <c r="GI3175" s="425"/>
      <c r="GJ3175" s="425"/>
      <c r="GK3175" s="425"/>
      <c r="GL3175" s="425"/>
      <c r="GM3175" s="425"/>
      <c r="GN3175" s="425"/>
      <c r="GO3175" s="425"/>
      <c r="GP3175" s="425"/>
      <c r="GQ3175" s="425"/>
      <c r="GR3175" s="425"/>
      <c r="GS3175" s="425"/>
      <c r="GT3175" s="425"/>
      <c r="GU3175" s="425"/>
      <c r="GV3175" s="425"/>
      <c r="GW3175" s="425"/>
      <c r="GX3175" s="425"/>
      <c r="GY3175" s="425"/>
      <c r="GZ3175" s="425"/>
      <c r="HA3175" s="425"/>
      <c r="HB3175" s="425"/>
      <c r="HC3175" s="425"/>
      <c r="HD3175" s="425"/>
      <c r="HE3175" s="425"/>
      <c r="HF3175" s="425"/>
      <c r="HG3175" s="425"/>
      <c r="HH3175" s="425"/>
      <c r="HI3175" s="425"/>
      <c r="HJ3175" s="425"/>
      <c r="HK3175" s="425"/>
      <c r="HL3175" s="425"/>
      <c r="HM3175" s="425"/>
      <c r="HN3175" s="425"/>
      <c r="HO3175" s="425"/>
      <c r="HP3175" s="425"/>
      <c r="HQ3175" s="425"/>
      <c r="HR3175" s="425"/>
      <c r="HS3175" s="425"/>
      <c r="HT3175" s="425"/>
      <c r="HU3175" s="425"/>
      <c r="HV3175" s="425"/>
      <c r="HW3175" s="425"/>
      <c r="HX3175" s="425"/>
      <c r="HY3175" s="425"/>
      <c r="HZ3175" s="425"/>
      <c r="IA3175" s="425"/>
      <c r="IB3175" s="425"/>
      <c r="IC3175" s="425"/>
      <c r="ID3175" s="425"/>
      <c r="IE3175" s="425"/>
      <c r="IF3175" s="425"/>
      <c r="IG3175" s="425"/>
      <c r="IH3175" s="425"/>
      <c r="II3175" s="425"/>
      <c r="IJ3175" s="425"/>
      <c r="IK3175" s="425"/>
      <c r="IL3175" s="425"/>
      <c r="IM3175" s="425"/>
      <c r="IN3175" s="425"/>
      <c r="IO3175" s="425"/>
      <c r="IP3175" s="425"/>
      <c r="IQ3175" s="425"/>
      <c r="IR3175" s="425"/>
      <c r="IS3175" s="425"/>
      <c r="IT3175" s="425"/>
      <c r="IU3175" s="425"/>
      <c r="IV3175" s="425"/>
    </row>
    <row r="3176" s="428" customFormat="1" ht="27.6" customHeight="1" spans="2:256">
      <c r="B3176" s="465"/>
      <c r="GH3176" s="425"/>
      <c r="GI3176" s="425"/>
      <c r="GJ3176" s="425"/>
      <c r="GK3176" s="425"/>
      <c r="GL3176" s="425"/>
      <c r="GM3176" s="425"/>
      <c r="GN3176" s="425"/>
      <c r="GO3176" s="425"/>
      <c r="GP3176" s="425"/>
      <c r="GQ3176" s="425"/>
      <c r="GR3176" s="425"/>
      <c r="GS3176" s="425"/>
      <c r="GT3176" s="425"/>
      <c r="GU3176" s="425"/>
      <c r="GV3176" s="425"/>
      <c r="GW3176" s="425"/>
      <c r="GX3176" s="425"/>
      <c r="GY3176" s="425"/>
      <c r="GZ3176" s="425"/>
      <c r="HA3176" s="425"/>
      <c r="HB3176" s="425"/>
      <c r="HC3176" s="425"/>
      <c r="HD3176" s="425"/>
      <c r="HE3176" s="425"/>
      <c r="HF3176" s="425"/>
      <c r="HG3176" s="425"/>
      <c r="HH3176" s="425"/>
      <c r="HI3176" s="425"/>
      <c r="HJ3176" s="425"/>
      <c r="HK3176" s="425"/>
      <c r="HL3176" s="425"/>
      <c r="HM3176" s="425"/>
      <c r="HN3176" s="425"/>
      <c r="HO3176" s="425"/>
      <c r="HP3176" s="425"/>
      <c r="HQ3176" s="425"/>
      <c r="HR3176" s="425"/>
      <c r="HS3176" s="425"/>
      <c r="HT3176" s="425"/>
      <c r="HU3176" s="425"/>
      <c r="HV3176" s="425"/>
      <c r="HW3176" s="425"/>
      <c r="HX3176" s="425"/>
      <c r="HY3176" s="425"/>
      <c r="HZ3176" s="425"/>
      <c r="IA3176" s="425"/>
      <c r="IB3176" s="425"/>
      <c r="IC3176" s="425"/>
      <c r="ID3176" s="425"/>
      <c r="IE3176" s="425"/>
      <c r="IF3176" s="425"/>
      <c r="IG3176" s="425"/>
      <c r="IH3176" s="425"/>
      <c r="II3176" s="425"/>
      <c r="IJ3176" s="425"/>
      <c r="IK3176" s="425"/>
      <c r="IL3176" s="425"/>
      <c r="IM3176" s="425"/>
      <c r="IN3176" s="425"/>
      <c r="IO3176" s="425"/>
      <c r="IP3176" s="425"/>
      <c r="IQ3176" s="425"/>
      <c r="IR3176" s="425"/>
      <c r="IS3176" s="425"/>
      <c r="IT3176" s="425"/>
      <c r="IU3176" s="425"/>
      <c r="IV3176" s="425"/>
    </row>
    <row r="3177" s="428" customFormat="1" ht="27.6" customHeight="1" spans="2:256">
      <c r="B3177" s="465"/>
      <c r="GH3177" s="425"/>
      <c r="GI3177" s="425"/>
      <c r="GJ3177" s="425"/>
      <c r="GK3177" s="425"/>
      <c r="GL3177" s="425"/>
      <c r="GM3177" s="425"/>
      <c r="GN3177" s="425"/>
      <c r="GO3177" s="425"/>
      <c r="GP3177" s="425"/>
      <c r="GQ3177" s="425"/>
      <c r="GR3177" s="425"/>
      <c r="GS3177" s="425"/>
      <c r="GT3177" s="425"/>
      <c r="GU3177" s="425"/>
      <c r="GV3177" s="425"/>
      <c r="GW3177" s="425"/>
      <c r="GX3177" s="425"/>
      <c r="GY3177" s="425"/>
      <c r="GZ3177" s="425"/>
      <c r="HA3177" s="425"/>
      <c r="HB3177" s="425"/>
      <c r="HC3177" s="425"/>
      <c r="HD3177" s="425"/>
      <c r="HE3177" s="425"/>
      <c r="HF3177" s="425"/>
      <c r="HG3177" s="425"/>
      <c r="HH3177" s="425"/>
      <c r="HI3177" s="425"/>
      <c r="HJ3177" s="425"/>
      <c r="HK3177" s="425"/>
      <c r="HL3177" s="425"/>
      <c r="HM3177" s="425"/>
      <c r="HN3177" s="425"/>
      <c r="HO3177" s="425"/>
      <c r="HP3177" s="425"/>
      <c r="HQ3177" s="425"/>
      <c r="HR3177" s="425"/>
      <c r="HS3177" s="425"/>
      <c r="HT3177" s="425"/>
      <c r="HU3177" s="425"/>
      <c r="HV3177" s="425"/>
      <c r="HW3177" s="425"/>
      <c r="HX3177" s="425"/>
      <c r="HY3177" s="425"/>
      <c r="HZ3177" s="425"/>
      <c r="IA3177" s="425"/>
      <c r="IB3177" s="425"/>
      <c r="IC3177" s="425"/>
      <c r="ID3177" s="425"/>
      <c r="IE3177" s="425"/>
      <c r="IF3177" s="425"/>
      <c r="IG3177" s="425"/>
      <c r="IH3177" s="425"/>
      <c r="II3177" s="425"/>
      <c r="IJ3177" s="425"/>
      <c r="IK3177" s="425"/>
      <c r="IL3177" s="425"/>
      <c r="IM3177" s="425"/>
      <c r="IN3177" s="425"/>
      <c r="IO3177" s="425"/>
      <c r="IP3177" s="425"/>
      <c r="IQ3177" s="425"/>
      <c r="IR3177" s="425"/>
      <c r="IS3177" s="425"/>
      <c r="IT3177" s="425"/>
      <c r="IU3177" s="425"/>
      <c r="IV3177" s="425"/>
    </row>
    <row r="3178" s="428" customFormat="1" ht="27.6" customHeight="1" spans="2:256">
      <c r="B3178" s="465"/>
      <c r="GH3178" s="425"/>
      <c r="GI3178" s="425"/>
      <c r="GJ3178" s="425"/>
      <c r="GK3178" s="425"/>
      <c r="GL3178" s="425"/>
      <c r="GM3178" s="425"/>
      <c r="GN3178" s="425"/>
      <c r="GO3178" s="425"/>
      <c r="GP3178" s="425"/>
      <c r="GQ3178" s="425"/>
      <c r="GR3178" s="425"/>
      <c r="GS3178" s="425"/>
      <c r="GT3178" s="425"/>
      <c r="GU3178" s="425"/>
      <c r="GV3178" s="425"/>
      <c r="GW3178" s="425"/>
      <c r="GX3178" s="425"/>
      <c r="GY3178" s="425"/>
      <c r="GZ3178" s="425"/>
      <c r="HA3178" s="425"/>
      <c r="HB3178" s="425"/>
      <c r="HC3178" s="425"/>
      <c r="HD3178" s="425"/>
      <c r="HE3178" s="425"/>
      <c r="HF3178" s="425"/>
      <c r="HG3178" s="425"/>
      <c r="HH3178" s="425"/>
      <c r="HI3178" s="425"/>
      <c r="HJ3178" s="425"/>
      <c r="HK3178" s="425"/>
      <c r="HL3178" s="425"/>
      <c r="HM3178" s="425"/>
      <c r="HN3178" s="425"/>
      <c r="HO3178" s="425"/>
      <c r="HP3178" s="425"/>
      <c r="HQ3178" s="425"/>
      <c r="HR3178" s="425"/>
      <c r="HS3178" s="425"/>
      <c r="HT3178" s="425"/>
      <c r="HU3178" s="425"/>
      <c r="HV3178" s="425"/>
      <c r="HW3178" s="425"/>
      <c r="HX3178" s="425"/>
      <c r="HY3178" s="425"/>
      <c r="HZ3178" s="425"/>
      <c r="IA3178" s="425"/>
      <c r="IB3178" s="425"/>
      <c r="IC3178" s="425"/>
      <c r="ID3178" s="425"/>
      <c r="IE3178" s="425"/>
      <c r="IF3178" s="425"/>
      <c r="IG3178" s="425"/>
      <c r="IH3178" s="425"/>
      <c r="II3178" s="425"/>
      <c r="IJ3178" s="425"/>
      <c r="IK3178" s="425"/>
      <c r="IL3178" s="425"/>
      <c r="IM3178" s="425"/>
      <c r="IN3178" s="425"/>
      <c r="IO3178" s="425"/>
      <c r="IP3178" s="425"/>
      <c r="IQ3178" s="425"/>
      <c r="IR3178" s="425"/>
      <c r="IS3178" s="425"/>
      <c r="IT3178" s="425"/>
      <c r="IU3178" s="425"/>
      <c r="IV3178" s="425"/>
    </row>
    <row r="3179" s="428" customFormat="1" ht="27.6" customHeight="1" spans="2:256">
      <c r="B3179" s="465"/>
      <c r="GH3179" s="425"/>
      <c r="GI3179" s="425"/>
      <c r="GJ3179" s="425"/>
      <c r="GK3179" s="425"/>
      <c r="GL3179" s="425"/>
      <c r="GM3179" s="425"/>
      <c r="GN3179" s="425"/>
      <c r="GO3179" s="425"/>
      <c r="GP3179" s="425"/>
      <c r="GQ3179" s="425"/>
      <c r="GR3179" s="425"/>
      <c r="GS3179" s="425"/>
      <c r="GT3179" s="425"/>
      <c r="GU3179" s="425"/>
      <c r="GV3179" s="425"/>
      <c r="GW3179" s="425"/>
      <c r="GX3179" s="425"/>
      <c r="GY3179" s="425"/>
      <c r="GZ3179" s="425"/>
      <c r="HA3179" s="425"/>
      <c r="HB3179" s="425"/>
      <c r="HC3179" s="425"/>
      <c r="HD3179" s="425"/>
      <c r="HE3179" s="425"/>
      <c r="HF3179" s="425"/>
      <c r="HG3179" s="425"/>
      <c r="HH3179" s="425"/>
      <c r="HI3179" s="425"/>
      <c r="HJ3179" s="425"/>
      <c r="HK3179" s="425"/>
      <c r="HL3179" s="425"/>
      <c r="HM3179" s="425"/>
      <c r="HN3179" s="425"/>
      <c r="HO3179" s="425"/>
      <c r="HP3179" s="425"/>
      <c r="HQ3179" s="425"/>
      <c r="HR3179" s="425"/>
      <c r="HS3179" s="425"/>
      <c r="HT3179" s="425"/>
      <c r="HU3179" s="425"/>
      <c r="HV3179" s="425"/>
      <c r="HW3179" s="425"/>
      <c r="HX3179" s="425"/>
      <c r="HY3179" s="425"/>
      <c r="HZ3179" s="425"/>
      <c r="IA3179" s="425"/>
      <c r="IB3179" s="425"/>
      <c r="IC3179" s="425"/>
      <c r="ID3179" s="425"/>
      <c r="IE3179" s="425"/>
      <c r="IF3179" s="425"/>
      <c r="IG3179" s="425"/>
      <c r="IH3179" s="425"/>
      <c r="II3179" s="425"/>
      <c r="IJ3179" s="425"/>
      <c r="IK3179" s="425"/>
      <c r="IL3179" s="425"/>
      <c r="IM3179" s="425"/>
      <c r="IN3179" s="425"/>
      <c r="IO3179" s="425"/>
      <c r="IP3179" s="425"/>
      <c r="IQ3179" s="425"/>
      <c r="IR3179" s="425"/>
      <c r="IS3179" s="425"/>
      <c r="IT3179" s="425"/>
      <c r="IU3179" s="425"/>
      <c r="IV3179" s="425"/>
    </row>
    <row r="3180" s="428" customFormat="1" ht="27.6" customHeight="1" spans="2:256">
      <c r="B3180" s="465"/>
      <c r="GH3180" s="425"/>
      <c r="GI3180" s="425"/>
      <c r="GJ3180" s="425"/>
      <c r="GK3180" s="425"/>
      <c r="GL3180" s="425"/>
      <c r="GM3180" s="425"/>
      <c r="GN3180" s="425"/>
      <c r="GO3180" s="425"/>
      <c r="GP3180" s="425"/>
      <c r="GQ3180" s="425"/>
      <c r="GR3180" s="425"/>
      <c r="GS3180" s="425"/>
      <c r="GT3180" s="425"/>
      <c r="GU3180" s="425"/>
      <c r="GV3180" s="425"/>
      <c r="GW3180" s="425"/>
      <c r="GX3180" s="425"/>
      <c r="GY3180" s="425"/>
      <c r="GZ3180" s="425"/>
      <c r="HA3180" s="425"/>
      <c r="HB3180" s="425"/>
      <c r="HC3180" s="425"/>
      <c r="HD3180" s="425"/>
      <c r="HE3180" s="425"/>
      <c r="HF3180" s="425"/>
      <c r="HG3180" s="425"/>
      <c r="HH3180" s="425"/>
      <c r="HI3180" s="425"/>
      <c r="HJ3180" s="425"/>
      <c r="HK3180" s="425"/>
      <c r="HL3180" s="425"/>
      <c r="HM3180" s="425"/>
      <c r="HN3180" s="425"/>
      <c r="HO3180" s="425"/>
      <c r="HP3180" s="425"/>
      <c r="HQ3180" s="425"/>
      <c r="HR3180" s="425"/>
      <c r="HS3180" s="425"/>
      <c r="HT3180" s="425"/>
      <c r="HU3180" s="425"/>
      <c r="HV3180" s="425"/>
      <c r="HW3180" s="425"/>
      <c r="HX3180" s="425"/>
      <c r="HY3180" s="425"/>
      <c r="HZ3180" s="425"/>
      <c r="IA3180" s="425"/>
      <c r="IB3180" s="425"/>
      <c r="IC3180" s="425"/>
      <c r="ID3180" s="425"/>
      <c r="IE3180" s="425"/>
      <c r="IF3180" s="425"/>
      <c r="IG3180" s="425"/>
      <c r="IH3180" s="425"/>
      <c r="II3180" s="425"/>
      <c r="IJ3180" s="425"/>
      <c r="IK3180" s="425"/>
      <c r="IL3180" s="425"/>
      <c r="IM3180" s="425"/>
      <c r="IN3180" s="425"/>
      <c r="IO3180" s="425"/>
      <c r="IP3180" s="425"/>
      <c r="IQ3180" s="425"/>
      <c r="IR3180" s="425"/>
      <c r="IS3180" s="425"/>
      <c r="IT3180" s="425"/>
      <c r="IU3180" s="425"/>
      <c r="IV3180" s="425"/>
    </row>
    <row r="3181" s="428" customFormat="1" ht="27.6" customHeight="1" spans="2:256">
      <c r="B3181" s="465"/>
      <c r="GH3181" s="425"/>
      <c r="GI3181" s="425"/>
      <c r="GJ3181" s="425"/>
      <c r="GK3181" s="425"/>
      <c r="GL3181" s="425"/>
      <c r="GM3181" s="425"/>
      <c r="GN3181" s="425"/>
      <c r="GO3181" s="425"/>
      <c r="GP3181" s="425"/>
      <c r="GQ3181" s="425"/>
      <c r="GR3181" s="425"/>
      <c r="GS3181" s="425"/>
      <c r="GT3181" s="425"/>
      <c r="GU3181" s="425"/>
      <c r="GV3181" s="425"/>
      <c r="GW3181" s="425"/>
      <c r="GX3181" s="425"/>
      <c r="GY3181" s="425"/>
      <c r="GZ3181" s="425"/>
      <c r="HA3181" s="425"/>
      <c r="HB3181" s="425"/>
      <c r="HC3181" s="425"/>
      <c r="HD3181" s="425"/>
      <c r="HE3181" s="425"/>
      <c r="HF3181" s="425"/>
      <c r="HG3181" s="425"/>
      <c r="HH3181" s="425"/>
      <c r="HI3181" s="425"/>
      <c r="HJ3181" s="425"/>
      <c r="HK3181" s="425"/>
      <c r="HL3181" s="425"/>
      <c r="HM3181" s="425"/>
      <c r="HN3181" s="425"/>
      <c r="HO3181" s="425"/>
      <c r="HP3181" s="425"/>
      <c r="HQ3181" s="425"/>
      <c r="HR3181" s="425"/>
      <c r="HS3181" s="425"/>
      <c r="HT3181" s="425"/>
      <c r="HU3181" s="425"/>
      <c r="HV3181" s="425"/>
      <c r="HW3181" s="425"/>
      <c r="HX3181" s="425"/>
      <c r="HY3181" s="425"/>
      <c r="HZ3181" s="425"/>
      <c r="IA3181" s="425"/>
      <c r="IB3181" s="425"/>
      <c r="IC3181" s="425"/>
      <c r="ID3181" s="425"/>
      <c r="IE3181" s="425"/>
      <c r="IF3181" s="425"/>
      <c r="IG3181" s="425"/>
      <c r="IH3181" s="425"/>
      <c r="II3181" s="425"/>
      <c r="IJ3181" s="425"/>
      <c r="IK3181" s="425"/>
      <c r="IL3181" s="425"/>
      <c r="IM3181" s="425"/>
      <c r="IN3181" s="425"/>
      <c r="IO3181" s="425"/>
      <c r="IP3181" s="425"/>
      <c r="IQ3181" s="425"/>
      <c r="IR3181" s="425"/>
      <c r="IS3181" s="425"/>
      <c r="IT3181" s="425"/>
      <c r="IU3181" s="425"/>
      <c r="IV3181" s="425"/>
    </row>
    <row r="3182" s="428" customFormat="1" ht="27.6" customHeight="1" spans="2:256">
      <c r="B3182" s="465"/>
      <c r="GH3182" s="425"/>
      <c r="GI3182" s="425"/>
      <c r="GJ3182" s="425"/>
      <c r="GK3182" s="425"/>
      <c r="GL3182" s="425"/>
      <c r="GM3182" s="425"/>
      <c r="GN3182" s="425"/>
      <c r="GO3182" s="425"/>
      <c r="GP3182" s="425"/>
      <c r="GQ3182" s="425"/>
      <c r="GR3182" s="425"/>
      <c r="GS3182" s="425"/>
      <c r="GT3182" s="425"/>
      <c r="GU3182" s="425"/>
      <c r="GV3182" s="425"/>
      <c r="GW3182" s="425"/>
      <c r="GX3182" s="425"/>
      <c r="GY3182" s="425"/>
      <c r="GZ3182" s="425"/>
      <c r="HA3182" s="425"/>
      <c r="HB3182" s="425"/>
      <c r="HC3182" s="425"/>
      <c r="HD3182" s="425"/>
      <c r="HE3182" s="425"/>
      <c r="HF3182" s="425"/>
      <c r="HG3182" s="425"/>
      <c r="HH3182" s="425"/>
      <c r="HI3182" s="425"/>
      <c r="HJ3182" s="425"/>
      <c r="HK3182" s="425"/>
      <c r="HL3182" s="425"/>
      <c r="HM3182" s="425"/>
      <c r="HN3182" s="425"/>
      <c r="HO3182" s="425"/>
      <c r="HP3182" s="425"/>
      <c r="HQ3182" s="425"/>
      <c r="HR3182" s="425"/>
      <c r="HS3182" s="425"/>
      <c r="HT3182" s="425"/>
      <c r="HU3182" s="425"/>
      <c r="HV3182" s="425"/>
      <c r="HW3182" s="425"/>
      <c r="HX3182" s="425"/>
      <c r="HY3182" s="425"/>
      <c r="HZ3182" s="425"/>
      <c r="IA3182" s="425"/>
      <c r="IB3182" s="425"/>
      <c r="IC3182" s="425"/>
      <c r="ID3182" s="425"/>
      <c r="IE3182" s="425"/>
      <c r="IF3182" s="425"/>
      <c r="IG3182" s="425"/>
      <c r="IH3182" s="425"/>
      <c r="II3182" s="425"/>
      <c r="IJ3182" s="425"/>
      <c r="IK3182" s="425"/>
      <c r="IL3182" s="425"/>
      <c r="IM3182" s="425"/>
      <c r="IN3182" s="425"/>
      <c r="IO3182" s="425"/>
      <c r="IP3182" s="425"/>
      <c r="IQ3182" s="425"/>
      <c r="IR3182" s="425"/>
      <c r="IS3182" s="425"/>
      <c r="IT3182" s="425"/>
      <c r="IU3182" s="425"/>
      <c r="IV3182" s="425"/>
    </row>
    <row r="3183" s="428" customFormat="1" ht="27.6" customHeight="1" spans="2:256">
      <c r="B3183" s="465"/>
      <c r="GH3183" s="425"/>
      <c r="GI3183" s="425"/>
      <c r="GJ3183" s="425"/>
      <c r="GK3183" s="425"/>
      <c r="GL3183" s="425"/>
      <c r="GM3183" s="425"/>
      <c r="GN3183" s="425"/>
      <c r="GO3183" s="425"/>
      <c r="GP3183" s="425"/>
      <c r="GQ3183" s="425"/>
      <c r="GR3183" s="425"/>
      <c r="GS3183" s="425"/>
      <c r="GT3183" s="425"/>
      <c r="GU3183" s="425"/>
      <c r="GV3183" s="425"/>
      <c r="GW3183" s="425"/>
      <c r="GX3183" s="425"/>
      <c r="GY3183" s="425"/>
      <c r="GZ3183" s="425"/>
      <c r="HA3183" s="425"/>
      <c r="HB3183" s="425"/>
      <c r="HC3183" s="425"/>
      <c r="HD3183" s="425"/>
      <c r="HE3183" s="425"/>
      <c r="HF3183" s="425"/>
      <c r="HG3183" s="425"/>
      <c r="HH3183" s="425"/>
      <c r="HI3183" s="425"/>
      <c r="HJ3183" s="425"/>
      <c r="HK3183" s="425"/>
      <c r="HL3183" s="425"/>
      <c r="HM3183" s="425"/>
      <c r="HN3183" s="425"/>
      <c r="HO3183" s="425"/>
      <c r="HP3183" s="425"/>
      <c r="HQ3183" s="425"/>
      <c r="HR3183" s="425"/>
      <c r="HS3183" s="425"/>
      <c r="HT3183" s="425"/>
      <c r="HU3183" s="425"/>
      <c r="HV3183" s="425"/>
      <c r="HW3183" s="425"/>
      <c r="HX3183" s="425"/>
      <c r="HY3183" s="425"/>
      <c r="HZ3183" s="425"/>
      <c r="IA3183" s="425"/>
      <c r="IB3183" s="425"/>
      <c r="IC3183" s="425"/>
      <c r="ID3183" s="425"/>
      <c r="IE3183" s="425"/>
      <c r="IF3183" s="425"/>
      <c r="IG3183" s="425"/>
      <c r="IH3183" s="425"/>
      <c r="II3183" s="425"/>
      <c r="IJ3183" s="425"/>
      <c r="IK3183" s="425"/>
      <c r="IL3183" s="425"/>
      <c r="IM3183" s="425"/>
      <c r="IN3183" s="425"/>
      <c r="IO3183" s="425"/>
      <c r="IP3183" s="425"/>
      <c r="IQ3183" s="425"/>
      <c r="IR3183" s="425"/>
      <c r="IS3183" s="425"/>
      <c r="IT3183" s="425"/>
      <c r="IU3183" s="425"/>
      <c r="IV3183" s="425"/>
    </row>
    <row r="3184" s="428" customFormat="1" ht="27.6" customHeight="1" spans="2:256">
      <c r="B3184" s="465"/>
      <c r="GH3184" s="425"/>
      <c r="GI3184" s="425"/>
      <c r="GJ3184" s="425"/>
      <c r="GK3184" s="425"/>
      <c r="GL3184" s="425"/>
      <c r="GM3184" s="425"/>
      <c r="GN3184" s="425"/>
      <c r="GO3184" s="425"/>
      <c r="GP3184" s="425"/>
      <c r="GQ3184" s="425"/>
      <c r="GR3184" s="425"/>
      <c r="GS3184" s="425"/>
      <c r="GT3184" s="425"/>
      <c r="GU3184" s="425"/>
      <c r="GV3184" s="425"/>
      <c r="GW3184" s="425"/>
      <c r="GX3184" s="425"/>
      <c r="GY3184" s="425"/>
      <c r="GZ3184" s="425"/>
      <c r="HA3184" s="425"/>
      <c r="HB3184" s="425"/>
      <c r="HC3184" s="425"/>
      <c r="HD3184" s="425"/>
      <c r="HE3184" s="425"/>
      <c r="HF3184" s="425"/>
      <c r="HG3184" s="425"/>
      <c r="HH3184" s="425"/>
      <c r="HI3184" s="425"/>
      <c r="HJ3184" s="425"/>
      <c r="HK3184" s="425"/>
      <c r="HL3184" s="425"/>
      <c r="HM3184" s="425"/>
      <c r="HN3184" s="425"/>
      <c r="HO3184" s="425"/>
      <c r="HP3184" s="425"/>
      <c r="HQ3184" s="425"/>
      <c r="HR3184" s="425"/>
      <c r="HS3184" s="425"/>
      <c r="HT3184" s="425"/>
      <c r="HU3184" s="425"/>
      <c r="HV3184" s="425"/>
      <c r="HW3184" s="425"/>
      <c r="HX3184" s="425"/>
      <c r="HY3184" s="425"/>
      <c r="HZ3184" s="425"/>
      <c r="IA3184" s="425"/>
      <c r="IB3184" s="425"/>
      <c r="IC3184" s="425"/>
      <c r="ID3184" s="425"/>
      <c r="IE3184" s="425"/>
      <c r="IF3184" s="425"/>
      <c r="IG3184" s="425"/>
      <c r="IH3184" s="425"/>
      <c r="II3184" s="425"/>
      <c r="IJ3184" s="425"/>
      <c r="IK3184" s="425"/>
      <c r="IL3184" s="425"/>
      <c r="IM3184" s="425"/>
      <c r="IN3184" s="425"/>
      <c r="IO3184" s="425"/>
      <c r="IP3184" s="425"/>
      <c r="IQ3184" s="425"/>
      <c r="IR3184" s="425"/>
      <c r="IS3184" s="425"/>
      <c r="IT3184" s="425"/>
      <c r="IU3184" s="425"/>
      <c r="IV3184" s="425"/>
    </row>
    <row r="3185" s="428" customFormat="1" ht="27.6" customHeight="1" spans="2:256">
      <c r="B3185" s="465"/>
      <c r="GH3185" s="425"/>
      <c r="GI3185" s="425"/>
      <c r="GJ3185" s="425"/>
      <c r="GK3185" s="425"/>
      <c r="GL3185" s="425"/>
      <c r="GM3185" s="425"/>
      <c r="GN3185" s="425"/>
      <c r="GO3185" s="425"/>
      <c r="GP3185" s="425"/>
      <c r="GQ3185" s="425"/>
      <c r="GR3185" s="425"/>
      <c r="GS3185" s="425"/>
      <c r="GT3185" s="425"/>
      <c r="GU3185" s="425"/>
      <c r="GV3185" s="425"/>
      <c r="GW3185" s="425"/>
      <c r="GX3185" s="425"/>
      <c r="GY3185" s="425"/>
      <c r="GZ3185" s="425"/>
      <c r="HA3185" s="425"/>
      <c r="HB3185" s="425"/>
      <c r="HC3185" s="425"/>
      <c r="HD3185" s="425"/>
      <c r="HE3185" s="425"/>
      <c r="HF3185" s="425"/>
      <c r="HG3185" s="425"/>
      <c r="HH3185" s="425"/>
      <c r="HI3185" s="425"/>
      <c r="HJ3185" s="425"/>
      <c r="HK3185" s="425"/>
      <c r="HL3185" s="425"/>
      <c r="HM3185" s="425"/>
      <c r="HN3185" s="425"/>
      <c r="HO3185" s="425"/>
      <c r="HP3185" s="425"/>
      <c r="HQ3185" s="425"/>
      <c r="HR3185" s="425"/>
      <c r="HS3185" s="425"/>
      <c r="HT3185" s="425"/>
      <c r="HU3185" s="425"/>
      <c r="HV3185" s="425"/>
      <c r="HW3185" s="425"/>
      <c r="HX3185" s="425"/>
      <c r="HY3185" s="425"/>
      <c r="HZ3185" s="425"/>
      <c r="IA3185" s="425"/>
      <c r="IB3185" s="425"/>
      <c r="IC3185" s="425"/>
      <c r="ID3185" s="425"/>
      <c r="IE3185" s="425"/>
      <c r="IF3185" s="425"/>
      <c r="IG3185" s="425"/>
      <c r="IH3185" s="425"/>
      <c r="II3185" s="425"/>
      <c r="IJ3185" s="425"/>
      <c r="IK3185" s="425"/>
      <c r="IL3185" s="425"/>
      <c r="IM3185" s="425"/>
      <c r="IN3185" s="425"/>
      <c r="IO3185" s="425"/>
      <c r="IP3185" s="425"/>
      <c r="IQ3185" s="425"/>
      <c r="IR3185" s="425"/>
      <c r="IS3185" s="425"/>
      <c r="IT3185" s="425"/>
      <c r="IU3185" s="425"/>
      <c r="IV3185" s="425"/>
    </row>
    <row r="3186" s="428" customFormat="1" ht="27.6" customHeight="1" spans="2:256">
      <c r="B3186" s="465"/>
      <c r="GH3186" s="425"/>
      <c r="GI3186" s="425"/>
      <c r="GJ3186" s="425"/>
      <c r="GK3186" s="425"/>
      <c r="GL3186" s="425"/>
      <c r="GM3186" s="425"/>
      <c r="GN3186" s="425"/>
      <c r="GO3186" s="425"/>
      <c r="GP3186" s="425"/>
      <c r="GQ3186" s="425"/>
      <c r="GR3186" s="425"/>
      <c r="GS3186" s="425"/>
      <c r="GT3186" s="425"/>
      <c r="GU3186" s="425"/>
      <c r="GV3186" s="425"/>
      <c r="GW3186" s="425"/>
      <c r="GX3186" s="425"/>
      <c r="GY3186" s="425"/>
      <c r="GZ3186" s="425"/>
      <c r="HA3186" s="425"/>
      <c r="HB3186" s="425"/>
      <c r="HC3186" s="425"/>
      <c r="HD3186" s="425"/>
      <c r="HE3186" s="425"/>
      <c r="HF3186" s="425"/>
      <c r="HG3186" s="425"/>
      <c r="HH3186" s="425"/>
      <c r="HI3186" s="425"/>
      <c r="HJ3186" s="425"/>
      <c r="HK3186" s="425"/>
      <c r="HL3186" s="425"/>
      <c r="HM3186" s="425"/>
      <c r="HN3186" s="425"/>
      <c r="HO3186" s="425"/>
      <c r="HP3186" s="425"/>
      <c r="HQ3186" s="425"/>
      <c r="HR3186" s="425"/>
      <c r="HS3186" s="425"/>
      <c r="HT3186" s="425"/>
      <c r="HU3186" s="425"/>
      <c r="HV3186" s="425"/>
      <c r="HW3186" s="425"/>
      <c r="HX3186" s="425"/>
      <c r="HY3186" s="425"/>
      <c r="HZ3186" s="425"/>
      <c r="IA3186" s="425"/>
      <c r="IB3186" s="425"/>
      <c r="IC3186" s="425"/>
      <c r="ID3186" s="425"/>
      <c r="IE3186" s="425"/>
      <c r="IF3186" s="425"/>
      <c r="IG3186" s="425"/>
      <c r="IH3186" s="425"/>
      <c r="II3186" s="425"/>
      <c r="IJ3186" s="425"/>
      <c r="IK3186" s="425"/>
      <c r="IL3186" s="425"/>
      <c r="IM3186" s="425"/>
      <c r="IN3186" s="425"/>
      <c r="IO3186" s="425"/>
      <c r="IP3186" s="425"/>
      <c r="IQ3186" s="425"/>
      <c r="IR3186" s="425"/>
      <c r="IS3186" s="425"/>
      <c r="IT3186" s="425"/>
      <c r="IU3186" s="425"/>
      <c r="IV3186" s="425"/>
    </row>
    <row r="3187" s="428" customFormat="1" ht="27.6" customHeight="1" spans="2:256">
      <c r="B3187" s="465"/>
      <c r="GH3187" s="425"/>
      <c r="GI3187" s="425"/>
      <c r="GJ3187" s="425"/>
      <c r="GK3187" s="425"/>
      <c r="GL3187" s="425"/>
      <c r="GM3187" s="425"/>
      <c r="GN3187" s="425"/>
      <c r="GO3187" s="425"/>
      <c r="GP3187" s="425"/>
      <c r="GQ3187" s="425"/>
      <c r="GR3187" s="425"/>
      <c r="GS3187" s="425"/>
      <c r="GT3187" s="425"/>
      <c r="GU3187" s="425"/>
      <c r="GV3187" s="425"/>
      <c r="GW3187" s="425"/>
      <c r="GX3187" s="425"/>
      <c r="GY3187" s="425"/>
      <c r="GZ3187" s="425"/>
      <c r="HA3187" s="425"/>
      <c r="HB3187" s="425"/>
      <c r="HC3187" s="425"/>
      <c r="HD3187" s="425"/>
      <c r="HE3187" s="425"/>
      <c r="HF3187" s="425"/>
      <c r="HG3187" s="425"/>
      <c r="HH3187" s="425"/>
      <c r="HI3187" s="425"/>
      <c r="HJ3187" s="425"/>
      <c r="HK3187" s="425"/>
      <c r="HL3187" s="425"/>
      <c r="HM3187" s="425"/>
      <c r="HN3187" s="425"/>
      <c r="HO3187" s="425"/>
      <c r="HP3187" s="425"/>
      <c r="HQ3187" s="425"/>
      <c r="HR3187" s="425"/>
      <c r="HS3187" s="425"/>
      <c r="HT3187" s="425"/>
      <c r="HU3187" s="425"/>
      <c r="HV3187" s="425"/>
      <c r="HW3187" s="425"/>
      <c r="HX3187" s="425"/>
      <c r="HY3187" s="425"/>
      <c r="HZ3187" s="425"/>
      <c r="IA3187" s="425"/>
      <c r="IB3187" s="425"/>
      <c r="IC3187" s="425"/>
      <c r="ID3187" s="425"/>
      <c r="IE3187" s="425"/>
      <c r="IF3187" s="425"/>
      <c r="IG3187" s="425"/>
      <c r="IH3187" s="425"/>
      <c r="II3187" s="425"/>
      <c r="IJ3187" s="425"/>
      <c r="IK3187" s="425"/>
      <c r="IL3187" s="425"/>
      <c r="IM3187" s="425"/>
      <c r="IN3187" s="425"/>
      <c r="IO3187" s="425"/>
      <c r="IP3187" s="425"/>
      <c r="IQ3187" s="425"/>
      <c r="IR3187" s="425"/>
      <c r="IS3187" s="425"/>
      <c r="IT3187" s="425"/>
      <c r="IU3187" s="425"/>
      <c r="IV3187" s="425"/>
    </row>
    <row r="3188" s="428" customFormat="1" ht="27.6" customHeight="1" spans="2:256">
      <c r="B3188" s="465"/>
      <c r="GH3188" s="425"/>
      <c r="GI3188" s="425"/>
      <c r="GJ3188" s="425"/>
      <c r="GK3188" s="425"/>
      <c r="GL3188" s="425"/>
      <c r="GM3188" s="425"/>
      <c r="GN3188" s="425"/>
      <c r="GO3188" s="425"/>
      <c r="GP3188" s="425"/>
      <c r="GQ3188" s="425"/>
      <c r="GR3188" s="425"/>
      <c r="GS3188" s="425"/>
      <c r="GT3188" s="425"/>
      <c r="GU3188" s="425"/>
      <c r="GV3188" s="425"/>
      <c r="GW3188" s="425"/>
      <c r="GX3188" s="425"/>
      <c r="GY3188" s="425"/>
      <c r="GZ3188" s="425"/>
      <c r="HA3188" s="425"/>
      <c r="HB3188" s="425"/>
      <c r="HC3188" s="425"/>
      <c r="HD3188" s="425"/>
      <c r="HE3188" s="425"/>
      <c r="HF3188" s="425"/>
      <c r="HG3188" s="425"/>
      <c r="HH3188" s="425"/>
      <c r="HI3188" s="425"/>
      <c r="HJ3188" s="425"/>
      <c r="HK3188" s="425"/>
      <c r="HL3188" s="425"/>
      <c r="HM3188" s="425"/>
      <c r="HN3188" s="425"/>
      <c r="HO3188" s="425"/>
      <c r="HP3188" s="425"/>
      <c r="HQ3188" s="425"/>
      <c r="HR3188" s="425"/>
      <c r="HS3188" s="425"/>
      <c r="HT3188" s="425"/>
      <c r="HU3188" s="425"/>
      <c r="HV3188" s="425"/>
      <c r="HW3188" s="425"/>
      <c r="HX3188" s="425"/>
      <c r="HY3188" s="425"/>
      <c r="HZ3188" s="425"/>
      <c r="IA3188" s="425"/>
      <c r="IB3188" s="425"/>
      <c r="IC3188" s="425"/>
      <c r="ID3188" s="425"/>
      <c r="IE3188" s="425"/>
      <c r="IF3188" s="425"/>
      <c r="IG3188" s="425"/>
      <c r="IH3188" s="425"/>
      <c r="II3188" s="425"/>
      <c r="IJ3188" s="425"/>
      <c r="IK3188" s="425"/>
      <c r="IL3188" s="425"/>
      <c r="IM3188" s="425"/>
      <c r="IN3188" s="425"/>
      <c r="IO3188" s="425"/>
      <c r="IP3188" s="425"/>
      <c r="IQ3188" s="425"/>
      <c r="IR3188" s="425"/>
      <c r="IS3188" s="425"/>
      <c r="IT3188" s="425"/>
      <c r="IU3188" s="425"/>
      <c r="IV3188" s="425"/>
    </row>
    <row r="3189" s="428" customFormat="1" ht="27.6" customHeight="1" spans="2:256">
      <c r="B3189" s="465"/>
      <c r="GH3189" s="425"/>
      <c r="GI3189" s="425"/>
      <c r="GJ3189" s="425"/>
      <c r="GK3189" s="425"/>
      <c r="GL3189" s="425"/>
      <c r="GM3189" s="425"/>
      <c r="GN3189" s="425"/>
      <c r="GO3189" s="425"/>
      <c r="GP3189" s="425"/>
      <c r="GQ3189" s="425"/>
      <c r="GR3189" s="425"/>
      <c r="GS3189" s="425"/>
      <c r="GT3189" s="425"/>
      <c r="GU3189" s="425"/>
      <c r="GV3189" s="425"/>
      <c r="GW3189" s="425"/>
      <c r="GX3189" s="425"/>
      <c r="GY3189" s="425"/>
      <c r="GZ3189" s="425"/>
      <c r="HA3189" s="425"/>
      <c r="HB3189" s="425"/>
      <c r="HC3189" s="425"/>
      <c r="HD3189" s="425"/>
      <c r="HE3189" s="425"/>
      <c r="HF3189" s="425"/>
      <c r="HG3189" s="425"/>
      <c r="HH3189" s="425"/>
      <c r="HI3189" s="425"/>
      <c r="HJ3189" s="425"/>
      <c r="HK3189" s="425"/>
      <c r="HL3189" s="425"/>
      <c r="HM3189" s="425"/>
      <c r="HN3189" s="425"/>
      <c r="HO3189" s="425"/>
      <c r="HP3189" s="425"/>
      <c r="HQ3189" s="425"/>
      <c r="HR3189" s="425"/>
      <c r="HS3189" s="425"/>
      <c r="HT3189" s="425"/>
      <c r="HU3189" s="425"/>
      <c r="HV3189" s="425"/>
      <c r="HW3189" s="425"/>
      <c r="HX3189" s="425"/>
      <c r="HY3189" s="425"/>
      <c r="HZ3189" s="425"/>
      <c r="IA3189" s="425"/>
      <c r="IB3189" s="425"/>
      <c r="IC3189" s="425"/>
      <c r="ID3189" s="425"/>
      <c r="IE3189" s="425"/>
      <c r="IF3189" s="425"/>
      <c r="IG3189" s="425"/>
      <c r="IH3189" s="425"/>
      <c r="II3189" s="425"/>
      <c r="IJ3189" s="425"/>
      <c r="IK3189" s="425"/>
      <c r="IL3189" s="425"/>
      <c r="IM3189" s="425"/>
      <c r="IN3189" s="425"/>
      <c r="IO3189" s="425"/>
      <c r="IP3189" s="425"/>
      <c r="IQ3189" s="425"/>
      <c r="IR3189" s="425"/>
      <c r="IS3189" s="425"/>
      <c r="IT3189" s="425"/>
      <c r="IU3189" s="425"/>
      <c r="IV3189" s="425"/>
    </row>
    <row r="3190" s="428" customFormat="1" ht="27.6" customHeight="1" spans="2:256">
      <c r="B3190" s="465"/>
      <c r="GH3190" s="425"/>
      <c r="GI3190" s="425"/>
      <c r="GJ3190" s="425"/>
      <c r="GK3190" s="425"/>
      <c r="GL3190" s="425"/>
      <c r="GM3190" s="425"/>
      <c r="GN3190" s="425"/>
      <c r="GO3190" s="425"/>
      <c r="GP3190" s="425"/>
      <c r="GQ3190" s="425"/>
      <c r="GR3190" s="425"/>
      <c r="GS3190" s="425"/>
      <c r="GT3190" s="425"/>
      <c r="GU3190" s="425"/>
      <c r="GV3190" s="425"/>
      <c r="GW3190" s="425"/>
      <c r="GX3190" s="425"/>
      <c r="GY3190" s="425"/>
      <c r="GZ3190" s="425"/>
      <c r="HA3190" s="425"/>
      <c r="HB3190" s="425"/>
      <c r="HC3190" s="425"/>
      <c r="HD3190" s="425"/>
      <c r="HE3190" s="425"/>
      <c r="HF3190" s="425"/>
      <c r="HG3190" s="425"/>
      <c r="HH3190" s="425"/>
      <c r="HI3190" s="425"/>
      <c r="HJ3190" s="425"/>
      <c r="HK3190" s="425"/>
      <c r="HL3190" s="425"/>
      <c r="HM3190" s="425"/>
      <c r="HN3190" s="425"/>
      <c r="HO3190" s="425"/>
      <c r="HP3190" s="425"/>
      <c r="HQ3190" s="425"/>
      <c r="HR3190" s="425"/>
      <c r="HS3190" s="425"/>
      <c r="HT3190" s="425"/>
      <c r="HU3190" s="425"/>
      <c r="HV3190" s="425"/>
      <c r="HW3190" s="425"/>
      <c r="HX3190" s="425"/>
      <c r="HY3190" s="425"/>
      <c r="HZ3190" s="425"/>
      <c r="IA3190" s="425"/>
      <c r="IB3190" s="425"/>
      <c r="IC3190" s="425"/>
      <c r="ID3190" s="425"/>
      <c r="IE3190" s="425"/>
      <c r="IF3190" s="425"/>
      <c r="IG3190" s="425"/>
      <c r="IH3190" s="425"/>
      <c r="II3190" s="425"/>
      <c r="IJ3190" s="425"/>
      <c r="IK3190" s="425"/>
      <c r="IL3190" s="425"/>
      <c r="IM3190" s="425"/>
      <c r="IN3190" s="425"/>
      <c r="IO3190" s="425"/>
      <c r="IP3190" s="425"/>
      <c r="IQ3190" s="425"/>
      <c r="IR3190" s="425"/>
      <c r="IS3190" s="425"/>
      <c r="IT3190" s="425"/>
      <c r="IU3190" s="425"/>
      <c r="IV3190" s="425"/>
    </row>
    <row r="3191" s="428" customFormat="1" ht="27.6" customHeight="1" spans="2:256">
      <c r="B3191" s="465"/>
      <c r="GH3191" s="425"/>
      <c r="GI3191" s="425"/>
      <c r="GJ3191" s="425"/>
      <c r="GK3191" s="425"/>
      <c r="GL3191" s="425"/>
      <c r="GM3191" s="425"/>
      <c r="GN3191" s="425"/>
      <c r="GO3191" s="425"/>
      <c r="GP3191" s="425"/>
      <c r="GQ3191" s="425"/>
      <c r="GR3191" s="425"/>
      <c r="GS3191" s="425"/>
      <c r="GT3191" s="425"/>
      <c r="GU3191" s="425"/>
      <c r="GV3191" s="425"/>
      <c r="GW3191" s="425"/>
      <c r="GX3191" s="425"/>
      <c r="GY3191" s="425"/>
      <c r="GZ3191" s="425"/>
      <c r="HA3191" s="425"/>
      <c r="HB3191" s="425"/>
      <c r="HC3191" s="425"/>
      <c r="HD3191" s="425"/>
      <c r="HE3191" s="425"/>
      <c r="HF3191" s="425"/>
      <c r="HG3191" s="425"/>
      <c r="HH3191" s="425"/>
      <c r="HI3191" s="425"/>
      <c r="HJ3191" s="425"/>
      <c r="HK3191" s="425"/>
      <c r="HL3191" s="425"/>
      <c r="HM3191" s="425"/>
      <c r="HN3191" s="425"/>
      <c r="HO3191" s="425"/>
      <c r="HP3191" s="425"/>
      <c r="HQ3191" s="425"/>
      <c r="HR3191" s="425"/>
      <c r="HS3191" s="425"/>
      <c r="HT3191" s="425"/>
      <c r="HU3191" s="425"/>
      <c r="HV3191" s="425"/>
      <c r="HW3191" s="425"/>
      <c r="HX3191" s="425"/>
      <c r="HY3191" s="425"/>
      <c r="HZ3191" s="425"/>
      <c r="IA3191" s="425"/>
      <c r="IB3191" s="425"/>
      <c r="IC3191" s="425"/>
      <c r="ID3191" s="425"/>
      <c r="IE3191" s="425"/>
      <c r="IF3191" s="425"/>
      <c r="IG3191" s="425"/>
      <c r="IH3191" s="425"/>
      <c r="II3191" s="425"/>
      <c r="IJ3191" s="425"/>
      <c r="IK3191" s="425"/>
      <c r="IL3191" s="425"/>
      <c r="IM3191" s="425"/>
      <c r="IN3191" s="425"/>
      <c r="IO3191" s="425"/>
      <c r="IP3191" s="425"/>
      <c r="IQ3191" s="425"/>
      <c r="IR3191" s="425"/>
      <c r="IS3191" s="425"/>
      <c r="IT3191" s="425"/>
      <c r="IU3191" s="425"/>
      <c r="IV3191" s="425"/>
    </row>
    <row r="3192" s="428" customFormat="1" ht="27.6" customHeight="1" spans="2:256">
      <c r="B3192" s="465"/>
      <c r="GH3192" s="425"/>
      <c r="GI3192" s="425"/>
      <c r="GJ3192" s="425"/>
      <c r="GK3192" s="425"/>
      <c r="GL3192" s="425"/>
      <c r="GM3192" s="425"/>
      <c r="GN3192" s="425"/>
      <c r="GO3192" s="425"/>
      <c r="GP3192" s="425"/>
      <c r="GQ3192" s="425"/>
      <c r="GR3192" s="425"/>
      <c r="GS3192" s="425"/>
      <c r="GT3192" s="425"/>
      <c r="GU3192" s="425"/>
      <c r="GV3192" s="425"/>
      <c r="GW3192" s="425"/>
      <c r="GX3192" s="425"/>
      <c r="GY3192" s="425"/>
      <c r="GZ3192" s="425"/>
      <c r="HA3192" s="425"/>
      <c r="HB3192" s="425"/>
      <c r="HC3192" s="425"/>
      <c r="HD3192" s="425"/>
      <c r="HE3192" s="425"/>
      <c r="HF3192" s="425"/>
      <c r="HG3192" s="425"/>
      <c r="HH3192" s="425"/>
      <c r="HI3192" s="425"/>
      <c r="HJ3192" s="425"/>
      <c r="HK3192" s="425"/>
      <c r="HL3192" s="425"/>
      <c r="HM3192" s="425"/>
      <c r="HN3192" s="425"/>
      <c r="HO3192" s="425"/>
      <c r="HP3192" s="425"/>
      <c r="HQ3192" s="425"/>
      <c r="HR3192" s="425"/>
      <c r="HS3192" s="425"/>
      <c r="HT3192" s="425"/>
      <c r="HU3192" s="425"/>
      <c r="HV3192" s="425"/>
      <c r="HW3192" s="425"/>
      <c r="HX3192" s="425"/>
      <c r="HY3192" s="425"/>
      <c r="HZ3192" s="425"/>
      <c r="IA3192" s="425"/>
      <c r="IB3192" s="425"/>
      <c r="IC3192" s="425"/>
      <c r="ID3192" s="425"/>
      <c r="IE3192" s="425"/>
      <c r="IF3192" s="425"/>
      <c r="IG3192" s="425"/>
      <c r="IH3192" s="425"/>
      <c r="II3192" s="425"/>
      <c r="IJ3192" s="425"/>
      <c r="IK3192" s="425"/>
      <c r="IL3192" s="425"/>
      <c r="IM3192" s="425"/>
      <c r="IN3192" s="425"/>
      <c r="IO3192" s="425"/>
      <c r="IP3192" s="425"/>
      <c r="IQ3192" s="425"/>
      <c r="IR3192" s="425"/>
      <c r="IS3192" s="425"/>
      <c r="IT3192" s="425"/>
      <c r="IU3192" s="425"/>
      <c r="IV3192" s="425"/>
    </row>
    <row r="3193" s="428" customFormat="1" ht="27.6" customHeight="1" spans="2:256">
      <c r="B3193" s="465"/>
      <c r="GH3193" s="425"/>
      <c r="GI3193" s="425"/>
      <c r="GJ3193" s="425"/>
      <c r="GK3193" s="425"/>
      <c r="GL3193" s="425"/>
      <c r="GM3193" s="425"/>
      <c r="GN3193" s="425"/>
      <c r="GO3193" s="425"/>
      <c r="GP3193" s="425"/>
      <c r="GQ3193" s="425"/>
      <c r="GR3193" s="425"/>
      <c r="GS3193" s="425"/>
      <c r="GT3193" s="425"/>
      <c r="GU3193" s="425"/>
      <c r="GV3193" s="425"/>
      <c r="GW3193" s="425"/>
      <c r="GX3193" s="425"/>
      <c r="GY3193" s="425"/>
      <c r="GZ3193" s="425"/>
      <c r="HA3193" s="425"/>
      <c r="HB3193" s="425"/>
      <c r="HC3193" s="425"/>
      <c r="HD3193" s="425"/>
      <c r="HE3193" s="425"/>
      <c r="HF3193" s="425"/>
      <c r="HG3193" s="425"/>
      <c r="HH3193" s="425"/>
      <c r="HI3193" s="425"/>
      <c r="HJ3193" s="425"/>
      <c r="HK3193" s="425"/>
      <c r="HL3193" s="425"/>
      <c r="HM3193" s="425"/>
      <c r="HN3193" s="425"/>
      <c r="HO3193" s="425"/>
      <c r="HP3193" s="425"/>
      <c r="HQ3193" s="425"/>
      <c r="HR3193" s="425"/>
      <c r="HS3193" s="425"/>
      <c r="HT3193" s="425"/>
      <c r="HU3193" s="425"/>
      <c r="HV3193" s="425"/>
      <c r="HW3193" s="425"/>
      <c r="HX3193" s="425"/>
      <c r="HY3193" s="425"/>
      <c r="HZ3193" s="425"/>
      <c r="IA3193" s="425"/>
      <c r="IB3193" s="425"/>
      <c r="IC3193" s="425"/>
      <c r="ID3193" s="425"/>
      <c r="IE3193" s="425"/>
      <c r="IF3193" s="425"/>
      <c r="IG3193" s="425"/>
      <c r="IH3193" s="425"/>
      <c r="II3193" s="425"/>
      <c r="IJ3193" s="425"/>
      <c r="IK3193" s="425"/>
      <c r="IL3193" s="425"/>
      <c r="IM3193" s="425"/>
      <c r="IN3193" s="425"/>
      <c r="IO3193" s="425"/>
      <c r="IP3193" s="425"/>
      <c r="IQ3193" s="425"/>
      <c r="IR3193" s="425"/>
      <c r="IS3193" s="425"/>
      <c r="IT3193" s="425"/>
      <c r="IU3193" s="425"/>
      <c r="IV3193" s="425"/>
    </row>
    <row r="3194" s="428" customFormat="1" ht="27.6" customHeight="1" spans="2:256">
      <c r="B3194" s="465"/>
      <c r="GH3194" s="425"/>
      <c r="GI3194" s="425"/>
      <c r="GJ3194" s="425"/>
      <c r="GK3194" s="425"/>
      <c r="GL3194" s="425"/>
      <c r="GM3194" s="425"/>
      <c r="GN3194" s="425"/>
      <c r="GO3194" s="425"/>
      <c r="GP3194" s="425"/>
      <c r="GQ3194" s="425"/>
      <c r="GR3194" s="425"/>
      <c r="GS3194" s="425"/>
      <c r="GT3194" s="425"/>
      <c r="GU3194" s="425"/>
      <c r="GV3194" s="425"/>
      <c r="GW3194" s="425"/>
      <c r="GX3194" s="425"/>
      <c r="GY3194" s="425"/>
      <c r="GZ3194" s="425"/>
      <c r="HA3194" s="425"/>
      <c r="HB3194" s="425"/>
      <c r="HC3194" s="425"/>
      <c r="HD3194" s="425"/>
      <c r="HE3194" s="425"/>
      <c r="HF3194" s="425"/>
      <c r="HG3194" s="425"/>
      <c r="HH3194" s="425"/>
      <c r="HI3194" s="425"/>
      <c r="HJ3194" s="425"/>
      <c r="HK3194" s="425"/>
      <c r="HL3194" s="425"/>
      <c r="HM3194" s="425"/>
      <c r="HN3194" s="425"/>
      <c r="HO3194" s="425"/>
      <c r="HP3194" s="425"/>
      <c r="HQ3194" s="425"/>
      <c r="HR3194" s="425"/>
      <c r="HS3194" s="425"/>
      <c r="HT3194" s="425"/>
      <c r="HU3194" s="425"/>
      <c r="HV3194" s="425"/>
      <c r="HW3194" s="425"/>
      <c r="HX3194" s="425"/>
      <c r="HY3194" s="425"/>
      <c r="HZ3194" s="425"/>
      <c r="IA3194" s="425"/>
      <c r="IB3194" s="425"/>
      <c r="IC3194" s="425"/>
      <c r="ID3194" s="425"/>
      <c r="IE3194" s="425"/>
      <c r="IF3194" s="425"/>
      <c r="IG3194" s="425"/>
      <c r="IH3194" s="425"/>
      <c r="II3194" s="425"/>
      <c r="IJ3194" s="425"/>
      <c r="IK3194" s="425"/>
      <c r="IL3194" s="425"/>
      <c r="IM3194" s="425"/>
      <c r="IN3194" s="425"/>
      <c r="IO3194" s="425"/>
      <c r="IP3194" s="425"/>
      <c r="IQ3194" s="425"/>
      <c r="IR3194" s="425"/>
      <c r="IS3194" s="425"/>
      <c r="IT3194" s="425"/>
      <c r="IU3194" s="425"/>
      <c r="IV3194" s="425"/>
    </row>
    <row r="3195" s="428" customFormat="1" ht="27.6" customHeight="1" spans="2:256">
      <c r="B3195" s="465"/>
      <c r="GH3195" s="425"/>
      <c r="GI3195" s="425"/>
      <c r="GJ3195" s="425"/>
      <c r="GK3195" s="425"/>
      <c r="GL3195" s="425"/>
      <c r="GM3195" s="425"/>
      <c r="GN3195" s="425"/>
      <c r="GO3195" s="425"/>
      <c r="GP3195" s="425"/>
      <c r="GQ3195" s="425"/>
      <c r="GR3195" s="425"/>
      <c r="GS3195" s="425"/>
      <c r="GT3195" s="425"/>
      <c r="GU3195" s="425"/>
      <c r="GV3195" s="425"/>
      <c r="GW3195" s="425"/>
      <c r="GX3195" s="425"/>
      <c r="GY3195" s="425"/>
      <c r="GZ3195" s="425"/>
      <c r="HA3195" s="425"/>
      <c r="HB3195" s="425"/>
      <c r="HC3195" s="425"/>
      <c r="HD3195" s="425"/>
      <c r="HE3195" s="425"/>
      <c r="HF3195" s="425"/>
      <c r="HG3195" s="425"/>
      <c r="HH3195" s="425"/>
      <c r="HI3195" s="425"/>
      <c r="HJ3195" s="425"/>
      <c r="HK3195" s="425"/>
      <c r="HL3195" s="425"/>
      <c r="HM3195" s="425"/>
      <c r="HN3195" s="425"/>
      <c r="HO3195" s="425"/>
      <c r="HP3195" s="425"/>
      <c r="HQ3195" s="425"/>
      <c r="HR3195" s="425"/>
      <c r="HS3195" s="425"/>
      <c r="HT3195" s="425"/>
      <c r="HU3195" s="425"/>
      <c r="HV3195" s="425"/>
      <c r="HW3195" s="425"/>
      <c r="HX3195" s="425"/>
      <c r="HY3195" s="425"/>
      <c r="HZ3195" s="425"/>
      <c r="IA3195" s="425"/>
      <c r="IB3195" s="425"/>
      <c r="IC3195" s="425"/>
      <c r="ID3195" s="425"/>
      <c r="IE3195" s="425"/>
      <c r="IF3195" s="425"/>
      <c r="IG3195" s="425"/>
      <c r="IH3195" s="425"/>
      <c r="II3195" s="425"/>
      <c r="IJ3195" s="425"/>
      <c r="IK3195" s="425"/>
      <c r="IL3195" s="425"/>
      <c r="IM3195" s="425"/>
      <c r="IN3195" s="425"/>
      <c r="IO3195" s="425"/>
      <c r="IP3195" s="425"/>
      <c r="IQ3195" s="425"/>
      <c r="IR3195" s="425"/>
      <c r="IS3195" s="425"/>
      <c r="IT3195" s="425"/>
      <c r="IU3195" s="425"/>
      <c r="IV3195" s="425"/>
    </row>
    <row r="3196" s="428" customFormat="1" ht="27.6" customHeight="1" spans="2:256">
      <c r="B3196" s="465"/>
      <c r="GH3196" s="425"/>
      <c r="GI3196" s="425"/>
      <c r="GJ3196" s="425"/>
      <c r="GK3196" s="425"/>
      <c r="GL3196" s="425"/>
      <c r="GM3196" s="425"/>
      <c r="GN3196" s="425"/>
      <c r="GO3196" s="425"/>
      <c r="GP3196" s="425"/>
      <c r="GQ3196" s="425"/>
      <c r="GR3196" s="425"/>
      <c r="GS3196" s="425"/>
      <c r="GT3196" s="425"/>
      <c r="GU3196" s="425"/>
      <c r="GV3196" s="425"/>
      <c r="GW3196" s="425"/>
      <c r="GX3196" s="425"/>
      <c r="GY3196" s="425"/>
      <c r="GZ3196" s="425"/>
      <c r="HA3196" s="425"/>
      <c r="HB3196" s="425"/>
      <c r="HC3196" s="425"/>
      <c r="HD3196" s="425"/>
      <c r="HE3196" s="425"/>
      <c r="HF3196" s="425"/>
      <c r="HG3196" s="425"/>
      <c r="HH3196" s="425"/>
      <c r="HI3196" s="425"/>
      <c r="HJ3196" s="425"/>
      <c r="HK3196" s="425"/>
      <c r="HL3196" s="425"/>
      <c r="HM3196" s="425"/>
      <c r="HN3196" s="425"/>
      <c r="HO3196" s="425"/>
      <c r="HP3196" s="425"/>
      <c r="HQ3196" s="425"/>
      <c r="HR3196" s="425"/>
      <c r="HS3196" s="425"/>
      <c r="HT3196" s="425"/>
      <c r="HU3196" s="425"/>
      <c r="HV3196" s="425"/>
      <c r="HW3196" s="425"/>
      <c r="HX3196" s="425"/>
      <c r="HY3196" s="425"/>
      <c r="HZ3196" s="425"/>
      <c r="IA3196" s="425"/>
      <c r="IB3196" s="425"/>
      <c r="IC3196" s="425"/>
      <c r="ID3196" s="425"/>
      <c r="IE3196" s="425"/>
      <c r="IF3196" s="425"/>
      <c r="IG3196" s="425"/>
      <c r="IH3196" s="425"/>
      <c r="II3196" s="425"/>
      <c r="IJ3196" s="425"/>
      <c r="IK3196" s="425"/>
      <c r="IL3196" s="425"/>
      <c r="IM3196" s="425"/>
      <c r="IN3196" s="425"/>
      <c r="IO3196" s="425"/>
      <c r="IP3196" s="425"/>
      <c r="IQ3196" s="425"/>
      <c r="IR3196" s="425"/>
      <c r="IS3196" s="425"/>
      <c r="IT3196" s="425"/>
      <c r="IU3196" s="425"/>
      <c r="IV3196" s="425"/>
    </row>
    <row r="3197" s="428" customFormat="1" ht="27.6" customHeight="1" spans="2:256">
      <c r="B3197" s="465"/>
      <c r="GH3197" s="425"/>
      <c r="GI3197" s="425"/>
      <c r="GJ3197" s="425"/>
      <c r="GK3197" s="425"/>
      <c r="GL3197" s="425"/>
      <c r="GM3197" s="425"/>
      <c r="GN3197" s="425"/>
      <c r="GO3197" s="425"/>
      <c r="GP3197" s="425"/>
      <c r="GQ3197" s="425"/>
      <c r="GR3197" s="425"/>
      <c r="GS3197" s="425"/>
      <c r="GT3197" s="425"/>
      <c r="GU3197" s="425"/>
      <c r="GV3197" s="425"/>
      <c r="GW3197" s="425"/>
      <c r="GX3197" s="425"/>
      <c r="GY3197" s="425"/>
      <c r="GZ3197" s="425"/>
      <c r="HA3197" s="425"/>
      <c r="HB3197" s="425"/>
      <c r="HC3197" s="425"/>
      <c r="HD3197" s="425"/>
      <c r="HE3197" s="425"/>
      <c r="HF3197" s="425"/>
      <c r="HG3197" s="425"/>
      <c r="HH3197" s="425"/>
      <c r="HI3197" s="425"/>
      <c r="HJ3197" s="425"/>
      <c r="HK3197" s="425"/>
      <c r="HL3197" s="425"/>
      <c r="HM3197" s="425"/>
      <c r="HN3197" s="425"/>
      <c r="HO3197" s="425"/>
      <c r="HP3197" s="425"/>
      <c r="HQ3197" s="425"/>
      <c r="HR3197" s="425"/>
      <c r="HS3197" s="425"/>
      <c r="HT3197" s="425"/>
      <c r="HU3197" s="425"/>
      <c r="HV3197" s="425"/>
      <c r="HW3197" s="425"/>
      <c r="HX3197" s="425"/>
      <c r="HY3197" s="425"/>
      <c r="HZ3197" s="425"/>
      <c r="IA3197" s="425"/>
      <c r="IB3197" s="425"/>
      <c r="IC3197" s="425"/>
      <c r="ID3197" s="425"/>
      <c r="IE3197" s="425"/>
      <c r="IF3197" s="425"/>
      <c r="IG3197" s="425"/>
      <c r="IH3197" s="425"/>
      <c r="II3197" s="425"/>
      <c r="IJ3197" s="425"/>
      <c r="IK3197" s="425"/>
      <c r="IL3197" s="425"/>
      <c r="IM3197" s="425"/>
      <c r="IN3197" s="425"/>
      <c r="IO3197" s="425"/>
      <c r="IP3197" s="425"/>
      <c r="IQ3197" s="425"/>
      <c r="IR3197" s="425"/>
      <c r="IS3197" s="425"/>
      <c r="IT3197" s="425"/>
      <c r="IU3197" s="425"/>
      <c r="IV3197" s="425"/>
    </row>
    <row r="3198" s="428" customFormat="1" ht="27.6" customHeight="1" spans="2:256">
      <c r="B3198" s="465"/>
      <c r="GH3198" s="425"/>
      <c r="GI3198" s="425"/>
      <c r="GJ3198" s="425"/>
      <c r="GK3198" s="425"/>
      <c r="GL3198" s="425"/>
      <c r="GM3198" s="425"/>
      <c r="GN3198" s="425"/>
      <c r="GO3198" s="425"/>
      <c r="GP3198" s="425"/>
      <c r="GQ3198" s="425"/>
      <c r="GR3198" s="425"/>
      <c r="GS3198" s="425"/>
      <c r="GT3198" s="425"/>
      <c r="GU3198" s="425"/>
      <c r="GV3198" s="425"/>
      <c r="GW3198" s="425"/>
      <c r="GX3198" s="425"/>
      <c r="GY3198" s="425"/>
      <c r="GZ3198" s="425"/>
      <c r="HA3198" s="425"/>
      <c r="HB3198" s="425"/>
      <c r="HC3198" s="425"/>
      <c r="HD3198" s="425"/>
      <c r="HE3198" s="425"/>
      <c r="HF3198" s="425"/>
      <c r="HG3198" s="425"/>
      <c r="HH3198" s="425"/>
      <c r="HI3198" s="425"/>
      <c r="HJ3198" s="425"/>
      <c r="HK3198" s="425"/>
      <c r="HL3198" s="425"/>
      <c r="HM3198" s="425"/>
      <c r="HN3198" s="425"/>
      <c r="HO3198" s="425"/>
      <c r="HP3198" s="425"/>
      <c r="HQ3198" s="425"/>
      <c r="HR3198" s="425"/>
      <c r="HS3198" s="425"/>
      <c r="HT3198" s="425"/>
      <c r="HU3198" s="425"/>
      <c r="HV3198" s="425"/>
      <c r="HW3198" s="425"/>
      <c r="HX3198" s="425"/>
      <c r="HY3198" s="425"/>
      <c r="HZ3198" s="425"/>
      <c r="IA3198" s="425"/>
      <c r="IB3198" s="425"/>
      <c r="IC3198" s="425"/>
      <c r="ID3198" s="425"/>
      <c r="IE3198" s="425"/>
      <c r="IF3198" s="425"/>
      <c r="IG3198" s="425"/>
      <c r="IH3198" s="425"/>
      <c r="II3198" s="425"/>
      <c r="IJ3198" s="425"/>
      <c r="IK3198" s="425"/>
      <c r="IL3198" s="425"/>
      <c r="IM3198" s="425"/>
      <c r="IN3198" s="425"/>
      <c r="IO3198" s="425"/>
      <c r="IP3198" s="425"/>
      <c r="IQ3198" s="425"/>
      <c r="IR3198" s="425"/>
      <c r="IS3198" s="425"/>
      <c r="IT3198" s="425"/>
      <c r="IU3198" s="425"/>
      <c r="IV3198" s="425"/>
    </row>
    <row r="3199" s="428" customFormat="1" ht="27.6" customHeight="1" spans="2:256">
      <c r="B3199" s="465"/>
      <c r="GH3199" s="425"/>
      <c r="GI3199" s="425"/>
      <c r="GJ3199" s="425"/>
      <c r="GK3199" s="425"/>
      <c r="GL3199" s="425"/>
      <c r="GM3199" s="425"/>
      <c r="GN3199" s="425"/>
      <c r="GO3199" s="425"/>
      <c r="GP3199" s="425"/>
      <c r="GQ3199" s="425"/>
      <c r="GR3199" s="425"/>
      <c r="GS3199" s="425"/>
      <c r="GT3199" s="425"/>
      <c r="GU3199" s="425"/>
      <c r="GV3199" s="425"/>
      <c r="GW3199" s="425"/>
      <c r="GX3199" s="425"/>
      <c r="GY3199" s="425"/>
      <c r="GZ3199" s="425"/>
      <c r="HA3199" s="425"/>
      <c r="HB3199" s="425"/>
      <c r="HC3199" s="425"/>
      <c r="HD3199" s="425"/>
      <c r="HE3199" s="425"/>
      <c r="HF3199" s="425"/>
      <c r="HG3199" s="425"/>
      <c r="HH3199" s="425"/>
      <c r="HI3199" s="425"/>
      <c r="HJ3199" s="425"/>
      <c r="HK3199" s="425"/>
      <c r="HL3199" s="425"/>
      <c r="HM3199" s="425"/>
      <c r="HN3199" s="425"/>
      <c r="HO3199" s="425"/>
      <c r="HP3199" s="425"/>
      <c r="HQ3199" s="425"/>
      <c r="HR3199" s="425"/>
      <c r="HS3199" s="425"/>
      <c r="HT3199" s="425"/>
      <c r="HU3199" s="425"/>
      <c r="HV3199" s="425"/>
      <c r="HW3199" s="425"/>
      <c r="HX3199" s="425"/>
      <c r="HY3199" s="425"/>
      <c r="HZ3199" s="425"/>
      <c r="IA3199" s="425"/>
      <c r="IB3199" s="425"/>
      <c r="IC3199" s="425"/>
      <c r="ID3199" s="425"/>
      <c r="IE3199" s="425"/>
      <c r="IF3199" s="425"/>
      <c r="IG3199" s="425"/>
      <c r="IH3199" s="425"/>
      <c r="II3199" s="425"/>
      <c r="IJ3199" s="425"/>
      <c r="IK3199" s="425"/>
      <c r="IL3199" s="425"/>
      <c r="IM3199" s="425"/>
      <c r="IN3199" s="425"/>
      <c r="IO3199" s="425"/>
      <c r="IP3199" s="425"/>
      <c r="IQ3199" s="425"/>
      <c r="IR3199" s="425"/>
      <c r="IS3199" s="425"/>
      <c r="IT3199" s="425"/>
      <c r="IU3199" s="425"/>
      <c r="IV3199" s="425"/>
    </row>
    <row r="3200" s="428" customFormat="1" ht="27.6" customHeight="1" spans="2:256">
      <c r="B3200" s="465"/>
      <c r="GH3200" s="425"/>
      <c r="GI3200" s="425"/>
      <c r="GJ3200" s="425"/>
      <c r="GK3200" s="425"/>
      <c r="GL3200" s="425"/>
      <c r="GM3200" s="425"/>
      <c r="GN3200" s="425"/>
      <c r="GO3200" s="425"/>
      <c r="GP3200" s="425"/>
      <c r="GQ3200" s="425"/>
      <c r="GR3200" s="425"/>
      <c r="GS3200" s="425"/>
      <c r="GT3200" s="425"/>
      <c r="GU3200" s="425"/>
      <c r="GV3200" s="425"/>
      <c r="GW3200" s="425"/>
      <c r="GX3200" s="425"/>
      <c r="GY3200" s="425"/>
      <c r="GZ3200" s="425"/>
      <c r="HA3200" s="425"/>
      <c r="HB3200" s="425"/>
      <c r="HC3200" s="425"/>
      <c r="HD3200" s="425"/>
      <c r="HE3200" s="425"/>
      <c r="HF3200" s="425"/>
      <c r="HG3200" s="425"/>
      <c r="HH3200" s="425"/>
      <c r="HI3200" s="425"/>
      <c r="HJ3200" s="425"/>
      <c r="HK3200" s="425"/>
      <c r="HL3200" s="425"/>
      <c r="HM3200" s="425"/>
      <c r="HN3200" s="425"/>
      <c r="HO3200" s="425"/>
      <c r="HP3200" s="425"/>
      <c r="HQ3200" s="425"/>
      <c r="HR3200" s="425"/>
      <c r="HS3200" s="425"/>
      <c r="HT3200" s="425"/>
      <c r="HU3200" s="425"/>
      <c r="HV3200" s="425"/>
      <c r="HW3200" s="425"/>
      <c r="HX3200" s="425"/>
      <c r="HY3200" s="425"/>
      <c r="HZ3200" s="425"/>
      <c r="IA3200" s="425"/>
      <c r="IB3200" s="425"/>
      <c r="IC3200" s="425"/>
      <c r="ID3200" s="425"/>
      <c r="IE3200" s="425"/>
      <c r="IF3200" s="425"/>
      <c r="IG3200" s="425"/>
      <c r="IH3200" s="425"/>
      <c r="II3200" s="425"/>
      <c r="IJ3200" s="425"/>
      <c r="IK3200" s="425"/>
      <c r="IL3200" s="425"/>
      <c r="IM3200" s="425"/>
      <c r="IN3200" s="425"/>
      <c r="IO3200" s="425"/>
      <c r="IP3200" s="425"/>
      <c r="IQ3200" s="425"/>
      <c r="IR3200" s="425"/>
      <c r="IS3200" s="425"/>
      <c r="IT3200" s="425"/>
      <c r="IU3200" s="425"/>
      <c r="IV3200" s="425"/>
    </row>
    <row r="3201" s="428" customFormat="1" ht="27.6" customHeight="1" spans="2:256">
      <c r="B3201" s="465"/>
      <c r="GH3201" s="425"/>
      <c r="GI3201" s="425"/>
      <c r="GJ3201" s="425"/>
      <c r="GK3201" s="425"/>
      <c r="GL3201" s="425"/>
      <c r="GM3201" s="425"/>
      <c r="GN3201" s="425"/>
      <c r="GO3201" s="425"/>
      <c r="GP3201" s="425"/>
      <c r="GQ3201" s="425"/>
      <c r="GR3201" s="425"/>
      <c r="GS3201" s="425"/>
      <c r="GT3201" s="425"/>
      <c r="GU3201" s="425"/>
      <c r="GV3201" s="425"/>
      <c r="GW3201" s="425"/>
      <c r="GX3201" s="425"/>
      <c r="GY3201" s="425"/>
      <c r="GZ3201" s="425"/>
      <c r="HA3201" s="425"/>
      <c r="HB3201" s="425"/>
      <c r="HC3201" s="425"/>
      <c r="HD3201" s="425"/>
      <c r="HE3201" s="425"/>
      <c r="HF3201" s="425"/>
      <c r="HG3201" s="425"/>
      <c r="HH3201" s="425"/>
      <c r="HI3201" s="425"/>
      <c r="HJ3201" s="425"/>
      <c r="HK3201" s="425"/>
      <c r="HL3201" s="425"/>
      <c r="HM3201" s="425"/>
      <c r="HN3201" s="425"/>
      <c r="HO3201" s="425"/>
      <c r="HP3201" s="425"/>
      <c r="HQ3201" s="425"/>
      <c r="HR3201" s="425"/>
      <c r="HS3201" s="425"/>
      <c r="HT3201" s="425"/>
      <c r="HU3201" s="425"/>
      <c r="HV3201" s="425"/>
      <c r="HW3201" s="425"/>
      <c r="HX3201" s="425"/>
      <c r="HY3201" s="425"/>
      <c r="HZ3201" s="425"/>
      <c r="IA3201" s="425"/>
      <c r="IB3201" s="425"/>
      <c r="IC3201" s="425"/>
      <c r="ID3201" s="425"/>
      <c r="IE3201" s="425"/>
      <c r="IF3201" s="425"/>
      <c r="IG3201" s="425"/>
      <c r="IH3201" s="425"/>
      <c r="II3201" s="425"/>
      <c r="IJ3201" s="425"/>
      <c r="IK3201" s="425"/>
      <c r="IL3201" s="425"/>
      <c r="IM3201" s="425"/>
      <c r="IN3201" s="425"/>
      <c r="IO3201" s="425"/>
      <c r="IP3201" s="425"/>
      <c r="IQ3201" s="425"/>
      <c r="IR3201" s="425"/>
      <c r="IS3201" s="425"/>
      <c r="IT3201" s="425"/>
      <c r="IU3201" s="425"/>
      <c r="IV3201" s="425"/>
    </row>
    <row r="3202" s="428" customFormat="1" ht="27.6" customHeight="1" spans="2:256">
      <c r="B3202" s="465"/>
      <c r="GH3202" s="425"/>
      <c r="GI3202" s="425"/>
      <c r="GJ3202" s="425"/>
      <c r="GK3202" s="425"/>
      <c r="GL3202" s="425"/>
      <c r="GM3202" s="425"/>
      <c r="GN3202" s="425"/>
      <c r="GO3202" s="425"/>
      <c r="GP3202" s="425"/>
      <c r="GQ3202" s="425"/>
      <c r="GR3202" s="425"/>
      <c r="GS3202" s="425"/>
      <c r="GT3202" s="425"/>
      <c r="GU3202" s="425"/>
      <c r="GV3202" s="425"/>
      <c r="GW3202" s="425"/>
      <c r="GX3202" s="425"/>
      <c r="GY3202" s="425"/>
      <c r="GZ3202" s="425"/>
      <c r="HA3202" s="425"/>
      <c r="HB3202" s="425"/>
      <c r="HC3202" s="425"/>
      <c r="HD3202" s="425"/>
      <c r="HE3202" s="425"/>
      <c r="HF3202" s="425"/>
      <c r="HG3202" s="425"/>
      <c r="HH3202" s="425"/>
      <c r="HI3202" s="425"/>
      <c r="HJ3202" s="425"/>
      <c r="HK3202" s="425"/>
      <c r="HL3202" s="425"/>
      <c r="HM3202" s="425"/>
      <c r="HN3202" s="425"/>
      <c r="HO3202" s="425"/>
      <c r="HP3202" s="425"/>
      <c r="HQ3202" s="425"/>
      <c r="HR3202" s="425"/>
      <c r="HS3202" s="425"/>
      <c r="HT3202" s="425"/>
      <c r="HU3202" s="425"/>
      <c r="HV3202" s="425"/>
      <c r="HW3202" s="425"/>
      <c r="HX3202" s="425"/>
      <c r="HY3202" s="425"/>
      <c r="HZ3202" s="425"/>
      <c r="IA3202" s="425"/>
      <c r="IB3202" s="425"/>
      <c r="IC3202" s="425"/>
      <c r="ID3202" s="425"/>
      <c r="IE3202" s="425"/>
      <c r="IF3202" s="425"/>
      <c r="IG3202" s="425"/>
      <c r="IH3202" s="425"/>
      <c r="II3202" s="425"/>
      <c r="IJ3202" s="425"/>
      <c r="IK3202" s="425"/>
      <c r="IL3202" s="425"/>
      <c r="IM3202" s="425"/>
      <c r="IN3202" s="425"/>
      <c r="IO3202" s="425"/>
      <c r="IP3202" s="425"/>
      <c r="IQ3202" s="425"/>
      <c r="IR3202" s="425"/>
      <c r="IS3202" s="425"/>
      <c r="IT3202" s="425"/>
      <c r="IU3202" s="425"/>
      <c r="IV3202" s="425"/>
    </row>
    <row r="3203" s="428" customFormat="1" ht="27.6" customHeight="1" spans="2:256">
      <c r="B3203" s="465"/>
      <c r="GH3203" s="425"/>
      <c r="GI3203" s="425"/>
      <c r="GJ3203" s="425"/>
      <c r="GK3203" s="425"/>
      <c r="GL3203" s="425"/>
      <c r="GM3203" s="425"/>
      <c r="GN3203" s="425"/>
      <c r="GO3203" s="425"/>
      <c r="GP3203" s="425"/>
      <c r="GQ3203" s="425"/>
      <c r="GR3203" s="425"/>
      <c r="GS3203" s="425"/>
      <c r="GT3203" s="425"/>
      <c r="GU3203" s="425"/>
      <c r="GV3203" s="425"/>
      <c r="GW3203" s="425"/>
      <c r="GX3203" s="425"/>
      <c r="GY3203" s="425"/>
      <c r="GZ3203" s="425"/>
      <c r="HA3203" s="425"/>
      <c r="HB3203" s="425"/>
      <c r="HC3203" s="425"/>
      <c r="HD3203" s="425"/>
      <c r="HE3203" s="425"/>
      <c r="HF3203" s="425"/>
      <c r="HG3203" s="425"/>
      <c r="HH3203" s="425"/>
      <c r="HI3203" s="425"/>
      <c r="HJ3203" s="425"/>
      <c r="HK3203" s="425"/>
      <c r="HL3203" s="425"/>
      <c r="HM3203" s="425"/>
      <c r="HN3203" s="425"/>
      <c r="HO3203" s="425"/>
      <c r="HP3203" s="425"/>
      <c r="HQ3203" s="425"/>
      <c r="HR3203" s="425"/>
      <c r="HS3203" s="425"/>
      <c r="HT3203" s="425"/>
      <c r="HU3203" s="425"/>
      <c r="HV3203" s="425"/>
      <c r="HW3203" s="425"/>
      <c r="HX3203" s="425"/>
      <c r="HY3203" s="425"/>
      <c r="HZ3203" s="425"/>
      <c r="IA3203" s="425"/>
      <c r="IB3203" s="425"/>
      <c r="IC3203" s="425"/>
      <c r="ID3203" s="425"/>
      <c r="IE3203" s="425"/>
      <c r="IF3203" s="425"/>
      <c r="IG3203" s="425"/>
      <c r="IH3203" s="425"/>
      <c r="II3203" s="425"/>
      <c r="IJ3203" s="425"/>
      <c r="IK3203" s="425"/>
      <c r="IL3203" s="425"/>
      <c r="IM3203" s="425"/>
      <c r="IN3203" s="425"/>
      <c r="IO3203" s="425"/>
      <c r="IP3203" s="425"/>
      <c r="IQ3203" s="425"/>
      <c r="IR3203" s="425"/>
      <c r="IS3203" s="425"/>
      <c r="IT3203" s="425"/>
      <c r="IU3203" s="425"/>
      <c r="IV3203" s="425"/>
    </row>
    <row r="3204" s="428" customFormat="1" ht="27.6" customHeight="1" spans="2:256">
      <c r="B3204" s="465"/>
      <c r="GH3204" s="425"/>
      <c r="GI3204" s="425"/>
      <c r="GJ3204" s="425"/>
      <c r="GK3204" s="425"/>
      <c r="GL3204" s="425"/>
      <c r="GM3204" s="425"/>
      <c r="GN3204" s="425"/>
      <c r="GO3204" s="425"/>
      <c r="GP3204" s="425"/>
      <c r="GQ3204" s="425"/>
      <c r="GR3204" s="425"/>
      <c r="GS3204" s="425"/>
      <c r="GT3204" s="425"/>
      <c r="GU3204" s="425"/>
      <c r="GV3204" s="425"/>
      <c r="GW3204" s="425"/>
      <c r="GX3204" s="425"/>
      <c r="GY3204" s="425"/>
      <c r="GZ3204" s="425"/>
      <c r="HA3204" s="425"/>
      <c r="HB3204" s="425"/>
      <c r="HC3204" s="425"/>
      <c r="HD3204" s="425"/>
      <c r="HE3204" s="425"/>
      <c r="HF3204" s="425"/>
      <c r="HG3204" s="425"/>
      <c r="HH3204" s="425"/>
      <c r="HI3204" s="425"/>
      <c r="HJ3204" s="425"/>
      <c r="HK3204" s="425"/>
      <c r="HL3204" s="425"/>
      <c r="HM3204" s="425"/>
      <c r="HN3204" s="425"/>
      <c r="HO3204" s="425"/>
      <c r="HP3204" s="425"/>
      <c r="HQ3204" s="425"/>
      <c r="HR3204" s="425"/>
      <c r="HS3204" s="425"/>
      <c r="HT3204" s="425"/>
      <c r="HU3204" s="425"/>
      <c r="HV3204" s="425"/>
      <c r="HW3204" s="425"/>
      <c r="HX3204" s="425"/>
      <c r="HY3204" s="425"/>
      <c r="HZ3204" s="425"/>
      <c r="IA3204" s="425"/>
      <c r="IB3204" s="425"/>
      <c r="IC3204" s="425"/>
      <c r="ID3204" s="425"/>
      <c r="IE3204" s="425"/>
      <c r="IF3204" s="425"/>
      <c r="IG3204" s="425"/>
      <c r="IH3204" s="425"/>
      <c r="II3204" s="425"/>
      <c r="IJ3204" s="425"/>
      <c r="IK3204" s="425"/>
      <c r="IL3204" s="425"/>
      <c r="IM3204" s="425"/>
      <c r="IN3204" s="425"/>
      <c r="IO3204" s="425"/>
      <c r="IP3204" s="425"/>
      <c r="IQ3204" s="425"/>
      <c r="IR3204" s="425"/>
      <c r="IS3204" s="425"/>
      <c r="IT3204" s="425"/>
      <c r="IU3204" s="425"/>
      <c r="IV3204" s="425"/>
    </row>
    <row r="3205" s="428" customFormat="1" ht="27.6" customHeight="1" spans="2:256">
      <c r="B3205" s="465"/>
      <c r="GH3205" s="425"/>
      <c r="GI3205" s="425"/>
      <c r="GJ3205" s="425"/>
      <c r="GK3205" s="425"/>
      <c r="GL3205" s="425"/>
      <c r="GM3205" s="425"/>
      <c r="GN3205" s="425"/>
      <c r="GO3205" s="425"/>
      <c r="GP3205" s="425"/>
      <c r="GQ3205" s="425"/>
      <c r="GR3205" s="425"/>
      <c r="GS3205" s="425"/>
      <c r="GT3205" s="425"/>
      <c r="GU3205" s="425"/>
      <c r="GV3205" s="425"/>
      <c r="GW3205" s="425"/>
      <c r="GX3205" s="425"/>
      <c r="GY3205" s="425"/>
      <c r="GZ3205" s="425"/>
      <c r="HA3205" s="425"/>
      <c r="HB3205" s="425"/>
      <c r="HC3205" s="425"/>
      <c r="HD3205" s="425"/>
      <c r="HE3205" s="425"/>
      <c r="HF3205" s="425"/>
      <c r="HG3205" s="425"/>
      <c r="HH3205" s="425"/>
      <c r="HI3205" s="425"/>
      <c r="HJ3205" s="425"/>
      <c r="HK3205" s="425"/>
      <c r="HL3205" s="425"/>
      <c r="HM3205" s="425"/>
      <c r="HN3205" s="425"/>
      <c r="HO3205" s="425"/>
      <c r="HP3205" s="425"/>
      <c r="HQ3205" s="425"/>
      <c r="HR3205" s="425"/>
      <c r="HS3205" s="425"/>
      <c r="HT3205" s="425"/>
      <c r="HU3205" s="425"/>
      <c r="HV3205" s="425"/>
      <c r="HW3205" s="425"/>
      <c r="HX3205" s="425"/>
      <c r="HY3205" s="425"/>
      <c r="HZ3205" s="425"/>
      <c r="IA3205" s="425"/>
      <c r="IB3205" s="425"/>
      <c r="IC3205" s="425"/>
      <c r="ID3205" s="425"/>
      <c r="IE3205" s="425"/>
      <c r="IF3205" s="425"/>
      <c r="IG3205" s="425"/>
      <c r="IH3205" s="425"/>
      <c r="II3205" s="425"/>
      <c r="IJ3205" s="425"/>
      <c r="IK3205" s="425"/>
      <c r="IL3205" s="425"/>
      <c r="IM3205" s="425"/>
      <c r="IN3205" s="425"/>
      <c r="IO3205" s="425"/>
      <c r="IP3205" s="425"/>
      <c r="IQ3205" s="425"/>
      <c r="IR3205" s="425"/>
      <c r="IS3205" s="425"/>
      <c r="IT3205" s="425"/>
      <c r="IU3205" s="425"/>
      <c r="IV3205" s="425"/>
    </row>
    <row r="3206" s="428" customFormat="1" ht="27.6" customHeight="1" spans="2:256">
      <c r="B3206" s="465"/>
      <c r="GH3206" s="425"/>
      <c r="GI3206" s="425"/>
      <c r="GJ3206" s="425"/>
      <c r="GK3206" s="425"/>
      <c r="GL3206" s="425"/>
      <c r="GM3206" s="425"/>
      <c r="GN3206" s="425"/>
      <c r="GO3206" s="425"/>
      <c r="GP3206" s="425"/>
      <c r="GQ3206" s="425"/>
      <c r="GR3206" s="425"/>
      <c r="GS3206" s="425"/>
      <c r="GT3206" s="425"/>
      <c r="GU3206" s="425"/>
      <c r="GV3206" s="425"/>
      <c r="GW3206" s="425"/>
      <c r="GX3206" s="425"/>
      <c r="GY3206" s="425"/>
      <c r="GZ3206" s="425"/>
      <c r="HA3206" s="425"/>
      <c r="HB3206" s="425"/>
      <c r="HC3206" s="425"/>
      <c r="HD3206" s="425"/>
      <c r="HE3206" s="425"/>
      <c r="HF3206" s="425"/>
      <c r="HG3206" s="425"/>
      <c r="HH3206" s="425"/>
      <c r="HI3206" s="425"/>
      <c r="HJ3206" s="425"/>
      <c r="HK3206" s="425"/>
      <c r="HL3206" s="425"/>
      <c r="HM3206" s="425"/>
      <c r="HN3206" s="425"/>
      <c r="HO3206" s="425"/>
      <c r="HP3206" s="425"/>
      <c r="HQ3206" s="425"/>
      <c r="HR3206" s="425"/>
      <c r="HS3206" s="425"/>
      <c r="HT3206" s="425"/>
      <c r="HU3206" s="425"/>
      <c r="HV3206" s="425"/>
      <c r="HW3206" s="425"/>
      <c r="HX3206" s="425"/>
      <c r="HY3206" s="425"/>
      <c r="HZ3206" s="425"/>
      <c r="IA3206" s="425"/>
      <c r="IB3206" s="425"/>
      <c r="IC3206" s="425"/>
      <c r="ID3206" s="425"/>
      <c r="IE3206" s="425"/>
      <c r="IF3206" s="425"/>
      <c r="IG3206" s="425"/>
      <c r="IH3206" s="425"/>
      <c r="II3206" s="425"/>
      <c r="IJ3206" s="425"/>
      <c r="IK3206" s="425"/>
      <c r="IL3206" s="425"/>
      <c r="IM3206" s="425"/>
      <c r="IN3206" s="425"/>
      <c r="IO3206" s="425"/>
      <c r="IP3206" s="425"/>
      <c r="IQ3206" s="425"/>
      <c r="IR3206" s="425"/>
      <c r="IS3206" s="425"/>
      <c r="IT3206" s="425"/>
      <c r="IU3206" s="425"/>
      <c r="IV3206" s="425"/>
    </row>
    <row r="3207" s="428" customFormat="1" ht="27.6" customHeight="1" spans="2:256">
      <c r="B3207" s="465"/>
      <c r="GH3207" s="425"/>
      <c r="GI3207" s="425"/>
      <c r="GJ3207" s="425"/>
      <c r="GK3207" s="425"/>
      <c r="GL3207" s="425"/>
      <c r="GM3207" s="425"/>
      <c r="GN3207" s="425"/>
      <c r="GO3207" s="425"/>
      <c r="GP3207" s="425"/>
      <c r="GQ3207" s="425"/>
      <c r="GR3207" s="425"/>
      <c r="GS3207" s="425"/>
      <c r="GT3207" s="425"/>
      <c r="GU3207" s="425"/>
      <c r="GV3207" s="425"/>
      <c r="GW3207" s="425"/>
      <c r="GX3207" s="425"/>
      <c r="GY3207" s="425"/>
      <c r="GZ3207" s="425"/>
      <c r="HA3207" s="425"/>
      <c r="HB3207" s="425"/>
      <c r="HC3207" s="425"/>
      <c r="HD3207" s="425"/>
      <c r="HE3207" s="425"/>
      <c r="HF3207" s="425"/>
      <c r="HG3207" s="425"/>
      <c r="HH3207" s="425"/>
      <c r="HI3207" s="425"/>
      <c r="HJ3207" s="425"/>
      <c r="HK3207" s="425"/>
      <c r="HL3207" s="425"/>
      <c r="HM3207" s="425"/>
      <c r="HN3207" s="425"/>
      <c r="HO3207" s="425"/>
      <c r="HP3207" s="425"/>
      <c r="HQ3207" s="425"/>
      <c r="HR3207" s="425"/>
      <c r="HS3207" s="425"/>
      <c r="HT3207" s="425"/>
      <c r="HU3207" s="425"/>
      <c r="HV3207" s="425"/>
      <c r="HW3207" s="425"/>
      <c r="HX3207" s="425"/>
      <c r="HY3207" s="425"/>
      <c r="HZ3207" s="425"/>
      <c r="IA3207" s="425"/>
      <c r="IB3207" s="425"/>
      <c r="IC3207" s="425"/>
      <c r="ID3207" s="425"/>
      <c r="IE3207" s="425"/>
      <c r="IF3207" s="425"/>
      <c r="IG3207" s="425"/>
      <c r="IH3207" s="425"/>
      <c r="II3207" s="425"/>
      <c r="IJ3207" s="425"/>
      <c r="IK3207" s="425"/>
      <c r="IL3207" s="425"/>
      <c r="IM3207" s="425"/>
      <c r="IN3207" s="425"/>
      <c r="IO3207" s="425"/>
      <c r="IP3207" s="425"/>
      <c r="IQ3207" s="425"/>
      <c r="IR3207" s="425"/>
      <c r="IS3207" s="425"/>
      <c r="IT3207" s="425"/>
      <c r="IU3207" s="425"/>
      <c r="IV3207" s="425"/>
    </row>
    <row r="3208" s="428" customFormat="1" ht="27.6" customHeight="1" spans="2:256">
      <c r="B3208" s="465"/>
      <c r="GH3208" s="425"/>
      <c r="GI3208" s="425"/>
      <c r="GJ3208" s="425"/>
      <c r="GK3208" s="425"/>
      <c r="GL3208" s="425"/>
      <c r="GM3208" s="425"/>
      <c r="GN3208" s="425"/>
      <c r="GO3208" s="425"/>
      <c r="GP3208" s="425"/>
      <c r="GQ3208" s="425"/>
      <c r="GR3208" s="425"/>
      <c r="GS3208" s="425"/>
      <c r="GT3208" s="425"/>
      <c r="GU3208" s="425"/>
      <c r="GV3208" s="425"/>
      <c r="GW3208" s="425"/>
      <c r="GX3208" s="425"/>
      <c r="GY3208" s="425"/>
      <c r="GZ3208" s="425"/>
      <c r="HA3208" s="425"/>
      <c r="HB3208" s="425"/>
      <c r="HC3208" s="425"/>
      <c r="HD3208" s="425"/>
      <c r="HE3208" s="425"/>
      <c r="HF3208" s="425"/>
      <c r="HG3208" s="425"/>
      <c r="HH3208" s="425"/>
      <c r="HI3208" s="425"/>
      <c r="HJ3208" s="425"/>
      <c r="HK3208" s="425"/>
      <c r="HL3208" s="425"/>
      <c r="HM3208" s="425"/>
      <c r="HN3208" s="425"/>
      <c r="HO3208" s="425"/>
      <c r="HP3208" s="425"/>
      <c r="HQ3208" s="425"/>
      <c r="HR3208" s="425"/>
      <c r="HS3208" s="425"/>
      <c r="HT3208" s="425"/>
      <c r="HU3208" s="425"/>
      <c r="HV3208" s="425"/>
      <c r="HW3208" s="425"/>
      <c r="HX3208" s="425"/>
      <c r="HY3208" s="425"/>
      <c r="HZ3208" s="425"/>
      <c r="IA3208" s="425"/>
      <c r="IB3208" s="425"/>
      <c r="IC3208" s="425"/>
      <c r="ID3208" s="425"/>
      <c r="IE3208" s="425"/>
      <c r="IF3208" s="425"/>
      <c r="IG3208" s="425"/>
      <c r="IH3208" s="425"/>
      <c r="II3208" s="425"/>
      <c r="IJ3208" s="425"/>
      <c r="IK3208" s="425"/>
      <c r="IL3208" s="425"/>
      <c r="IM3208" s="425"/>
      <c r="IN3208" s="425"/>
      <c r="IO3208" s="425"/>
      <c r="IP3208" s="425"/>
      <c r="IQ3208" s="425"/>
      <c r="IR3208" s="425"/>
      <c r="IS3208" s="425"/>
      <c r="IT3208" s="425"/>
      <c r="IU3208" s="425"/>
      <c r="IV3208" s="425"/>
    </row>
    <row r="3209" s="428" customFormat="1" ht="27.6" customHeight="1" spans="2:256">
      <c r="B3209" s="465"/>
      <c r="GH3209" s="425"/>
      <c r="GI3209" s="425"/>
      <c r="GJ3209" s="425"/>
      <c r="GK3209" s="425"/>
      <c r="GL3209" s="425"/>
      <c r="GM3209" s="425"/>
      <c r="GN3209" s="425"/>
      <c r="GO3209" s="425"/>
      <c r="GP3209" s="425"/>
      <c r="GQ3209" s="425"/>
      <c r="GR3209" s="425"/>
      <c r="GS3209" s="425"/>
      <c r="GT3209" s="425"/>
      <c r="GU3209" s="425"/>
      <c r="GV3209" s="425"/>
      <c r="GW3209" s="425"/>
      <c r="GX3209" s="425"/>
      <c r="GY3209" s="425"/>
      <c r="GZ3209" s="425"/>
      <c r="HA3209" s="425"/>
      <c r="HB3209" s="425"/>
      <c r="HC3209" s="425"/>
      <c r="HD3209" s="425"/>
      <c r="HE3209" s="425"/>
      <c r="HF3209" s="425"/>
      <c r="HG3209" s="425"/>
      <c r="HH3209" s="425"/>
      <c r="HI3209" s="425"/>
      <c r="HJ3209" s="425"/>
      <c r="HK3209" s="425"/>
      <c r="HL3209" s="425"/>
      <c r="HM3209" s="425"/>
      <c r="HN3209" s="425"/>
      <c r="HO3209" s="425"/>
      <c r="HP3209" s="425"/>
      <c r="HQ3209" s="425"/>
      <c r="HR3209" s="425"/>
      <c r="HS3209" s="425"/>
      <c r="HT3209" s="425"/>
      <c r="HU3209" s="425"/>
      <c r="HV3209" s="425"/>
      <c r="HW3209" s="425"/>
      <c r="HX3209" s="425"/>
      <c r="HY3209" s="425"/>
      <c r="HZ3209" s="425"/>
      <c r="IA3209" s="425"/>
      <c r="IB3209" s="425"/>
      <c r="IC3209" s="425"/>
      <c r="ID3209" s="425"/>
      <c r="IE3209" s="425"/>
      <c r="IF3209" s="425"/>
      <c r="IG3209" s="425"/>
      <c r="IH3209" s="425"/>
      <c r="II3209" s="425"/>
      <c r="IJ3209" s="425"/>
      <c r="IK3209" s="425"/>
      <c r="IL3209" s="425"/>
      <c r="IM3209" s="425"/>
      <c r="IN3209" s="425"/>
      <c r="IO3209" s="425"/>
      <c r="IP3209" s="425"/>
      <c r="IQ3209" s="425"/>
      <c r="IR3209" s="425"/>
      <c r="IS3209" s="425"/>
      <c r="IT3209" s="425"/>
      <c r="IU3209" s="425"/>
      <c r="IV3209" s="425"/>
    </row>
    <row r="3210" s="428" customFormat="1" ht="27.6" customHeight="1" spans="2:256">
      <c r="B3210" s="465"/>
      <c r="GH3210" s="425"/>
      <c r="GI3210" s="425"/>
      <c r="GJ3210" s="425"/>
      <c r="GK3210" s="425"/>
      <c r="GL3210" s="425"/>
      <c r="GM3210" s="425"/>
      <c r="GN3210" s="425"/>
      <c r="GO3210" s="425"/>
      <c r="GP3210" s="425"/>
      <c r="GQ3210" s="425"/>
      <c r="GR3210" s="425"/>
      <c r="GS3210" s="425"/>
      <c r="GT3210" s="425"/>
      <c r="GU3210" s="425"/>
      <c r="GV3210" s="425"/>
      <c r="GW3210" s="425"/>
      <c r="GX3210" s="425"/>
      <c r="GY3210" s="425"/>
      <c r="GZ3210" s="425"/>
      <c r="HA3210" s="425"/>
      <c r="HB3210" s="425"/>
      <c r="HC3210" s="425"/>
      <c r="HD3210" s="425"/>
      <c r="HE3210" s="425"/>
      <c r="HF3210" s="425"/>
      <c r="HG3210" s="425"/>
      <c r="HH3210" s="425"/>
      <c r="HI3210" s="425"/>
      <c r="HJ3210" s="425"/>
      <c r="HK3210" s="425"/>
      <c r="HL3210" s="425"/>
      <c r="HM3210" s="425"/>
      <c r="HN3210" s="425"/>
      <c r="HO3210" s="425"/>
      <c r="HP3210" s="425"/>
      <c r="HQ3210" s="425"/>
      <c r="HR3210" s="425"/>
      <c r="HS3210" s="425"/>
      <c r="HT3210" s="425"/>
      <c r="HU3210" s="425"/>
      <c r="HV3210" s="425"/>
      <c r="HW3210" s="425"/>
      <c r="HX3210" s="425"/>
      <c r="HY3210" s="425"/>
      <c r="HZ3210" s="425"/>
      <c r="IA3210" s="425"/>
      <c r="IB3210" s="425"/>
      <c r="IC3210" s="425"/>
      <c r="ID3210" s="425"/>
      <c r="IE3210" s="425"/>
      <c r="IF3210" s="425"/>
      <c r="IG3210" s="425"/>
      <c r="IH3210" s="425"/>
      <c r="II3210" s="425"/>
      <c r="IJ3210" s="425"/>
      <c r="IK3210" s="425"/>
      <c r="IL3210" s="425"/>
      <c r="IM3210" s="425"/>
      <c r="IN3210" s="425"/>
      <c r="IO3210" s="425"/>
      <c r="IP3210" s="425"/>
      <c r="IQ3210" s="425"/>
      <c r="IR3210" s="425"/>
      <c r="IS3210" s="425"/>
      <c r="IT3210" s="425"/>
      <c r="IU3210" s="425"/>
      <c r="IV3210" s="425"/>
    </row>
    <row r="3211" s="428" customFormat="1" ht="27.6" customHeight="1" spans="2:256">
      <c r="B3211" s="465"/>
      <c r="GH3211" s="425"/>
      <c r="GI3211" s="425"/>
      <c r="GJ3211" s="425"/>
      <c r="GK3211" s="425"/>
      <c r="GL3211" s="425"/>
      <c r="GM3211" s="425"/>
      <c r="GN3211" s="425"/>
      <c r="GO3211" s="425"/>
      <c r="GP3211" s="425"/>
      <c r="GQ3211" s="425"/>
      <c r="GR3211" s="425"/>
      <c r="GS3211" s="425"/>
      <c r="GT3211" s="425"/>
      <c r="GU3211" s="425"/>
      <c r="GV3211" s="425"/>
      <c r="GW3211" s="425"/>
      <c r="GX3211" s="425"/>
      <c r="GY3211" s="425"/>
      <c r="GZ3211" s="425"/>
      <c r="HA3211" s="425"/>
      <c r="HB3211" s="425"/>
      <c r="HC3211" s="425"/>
      <c r="HD3211" s="425"/>
      <c r="HE3211" s="425"/>
      <c r="HF3211" s="425"/>
      <c r="HG3211" s="425"/>
      <c r="HH3211" s="425"/>
      <c r="HI3211" s="425"/>
      <c r="HJ3211" s="425"/>
      <c r="HK3211" s="425"/>
      <c r="HL3211" s="425"/>
      <c r="HM3211" s="425"/>
      <c r="HN3211" s="425"/>
      <c r="HO3211" s="425"/>
      <c r="HP3211" s="425"/>
      <c r="HQ3211" s="425"/>
      <c r="HR3211" s="425"/>
      <c r="HS3211" s="425"/>
      <c r="HT3211" s="425"/>
      <c r="HU3211" s="425"/>
      <c r="HV3211" s="425"/>
      <c r="HW3211" s="425"/>
      <c r="HX3211" s="425"/>
      <c r="HY3211" s="425"/>
      <c r="HZ3211" s="425"/>
      <c r="IA3211" s="425"/>
      <c r="IB3211" s="425"/>
      <c r="IC3211" s="425"/>
      <c r="ID3211" s="425"/>
      <c r="IE3211" s="425"/>
      <c r="IF3211" s="425"/>
      <c r="IG3211" s="425"/>
      <c r="IH3211" s="425"/>
      <c r="II3211" s="425"/>
      <c r="IJ3211" s="425"/>
      <c r="IK3211" s="425"/>
      <c r="IL3211" s="425"/>
      <c r="IM3211" s="425"/>
      <c r="IN3211" s="425"/>
      <c r="IO3211" s="425"/>
      <c r="IP3211" s="425"/>
      <c r="IQ3211" s="425"/>
      <c r="IR3211" s="425"/>
      <c r="IS3211" s="425"/>
      <c r="IT3211" s="425"/>
      <c r="IU3211" s="425"/>
      <c r="IV3211" s="425"/>
    </row>
    <row r="3212" s="428" customFormat="1" ht="27.6" customHeight="1" spans="2:256">
      <c r="B3212" s="465"/>
      <c r="GH3212" s="425"/>
      <c r="GI3212" s="425"/>
      <c r="GJ3212" s="425"/>
      <c r="GK3212" s="425"/>
      <c r="GL3212" s="425"/>
      <c r="GM3212" s="425"/>
      <c r="GN3212" s="425"/>
      <c r="GO3212" s="425"/>
      <c r="GP3212" s="425"/>
      <c r="GQ3212" s="425"/>
      <c r="GR3212" s="425"/>
      <c r="GS3212" s="425"/>
      <c r="GT3212" s="425"/>
      <c r="GU3212" s="425"/>
      <c r="GV3212" s="425"/>
      <c r="GW3212" s="425"/>
      <c r="GX3212" s="425"/>
      <c r="GY3212" s="425"/>
      <c r="GZ3212" s="425"/>
      <c r="HA3212" s="425"/>
      <c r="HB3212" s="425"/>
      <c r="HC3212" s="425"/>
      <c r="HD3212" s="425"/>
      <c r="HE3212" s="425"/>
      <c r="HF3212" s="425"/>
      <c r="HG3212" s="425"/>
      <c r="HH3212" s="425"/>
      <c r="HI3212" s="425"/>
      <c r="HJ3212" s="425"/>
      <c r="HK3212" s="425"/>
      <c r="HL3212" s="425"/>
      <c r="HM3212" s="425"/>
      <c r="HN3212" s="425"/>
      <c r="HO3212" s="425"/>
      <c r="HP3212" s="425"/>
      <c r="HQ3212" s="425"/>
      <c r="HR3212" s="425"/>
      <c r="HS3212" s="425"/>
      <c r="HT3212" s="425"/>
      <c r="HU3212" s="425"/>
      <c r="HV3212" s="425"/>
      <c r="HW3212" s="425"/>
      <c r="HX3212" s="425"/>
      <c r="HY3212" s="425"/>
      <c r="HZ3212" s="425"/>
      <c r="IA3212" s="425"/>
      <c r="IB3212" s="425"/>
      <c r="IC3212" s="425"/>
      <c r="ID3212" s="425"/>
      <c r="IE3212" s="425"/>
      <c r="IF3212" s="425"/>
      <c r="IG3212" s="425"/>
      <c r="IH3212" s="425"/>
      <c r="II3212" s="425"/>
      <c r="IJ3212" s="425"/>
      <c r="IK3212" s="425"/>
      <c r="IL3212" s="425"/>
      <c r="IM3212" s="425"/>
      <c r="IN3212" s="425"/>
      <c r="IO3212" s="425"/>
      <c r="IP3212" s="425"/>
      <c r="IQ3212" s="425"/>
      <c r="IR3212" s="425"/>
      <c r="IS3212" s="425"/>
      <c r="IT3212" s="425"/>
      <c r="IU3212" s="425"/>
      <c r="IV3212" s="425"/>
    </row>
    <row r="3213" s="428" customFormat="1" ht="27.6" customHeight="1" spans="2:256">
      <c r="B3213" s="465"/>
      <c r="GH3213" s="425"/>
      <c r="GI3213" s="425"/>
      <c r="GJ3213" s="425"/>
      <c r="GK3213" s="425"/>
      <c r="GL3213" s="425"/>
      <c r="GM3213" s="425"/>
      <c r="GN3213" s="425"/>
      <c r="GO3213" s="425"/>
      <c r="GP3213" s="425"/>
      <c r="GQ3213" s="425"/>
      <c r="GR3213" s="425"/>
      <c r="GS3213" s="425"/>
      <c r="GT3213" s="425"/>
      <c r="GU3213" s="425"/>
      <c r="GV3213" s="425"/>
      <c r="GW3213" s="425"/>
      <c r="GX3213" s="425"/>
      <c r="GY3213" s="425"/>
      <c r="GZ3213" s="425"/>
      <c r="HA3213" s="425"/>
      <c r="HB3213" s="425"/>
      <c r="HC3213" s="425"/>
      <c r="HD3213" s="425"/>
      <c r="HE3213" s="425"/>
      <c r="HF3213" s="425"/>
      <c r="HG3213" s="425"/>
      <c r="HH3213" s="425"/>
      <c r="HI3213" s="425"/>
      <c r="HJ3213" s="425"/>
      <c r="HK3213" s="425"/>
      <c r="HL3213" s="425"/>
      <c r="HM3213" s="425"/>
      <c r="HN3213" s="425"/>
      <c r="HO3213" s="425"/>
      <c r="HP3213" s="425"/>
      <c r="HQ3213" s="425"/>
      <c r="HR3213" s="425"/>
      <c r="HS3213" s="425"/>
      <c r="HT3213" s="425"/>
      <c r="HU3213" s="425"/>
      <c r="HV3213" s="425"/>
      <c r="HW3213" s="425"/>
      <c r="HX3213" s="425"/>
      <c r="HY3213" s="425"/>
      <c r="HZ3213" s="425"/>
      <c r="IA3213" s="425"/>
      <c r="IB3213" s="425"/>
      <c r="IC3213" s="425"/>
      <c r="ID3213" s="425"/>
      <c r="IE3213" s="425"/>
      <c r="IF3213" s="425"/>
      <c r="IG3213" s="425"/>
      <c r="IH3213" s="425"/>
      <c r="II3213" s="425"/>
      <c r="IJ3213" s="425"/>
      <c r="IK3213" s="425"/>
      <c r="IL3213" s="425"/>
      <c r="IM3213" s="425"/>
      <c r="IN3213" s="425"/>
      <c r="IO3213" s="425"/>
      <c r="IP3213" s="425"/>
      <c r="IQ3213" s="425"/>
      <c r="IR3213" s="425"/>
      <c r="IS3213" s="425"/>
      <c r="IT3213" s="425"/>
      <c r="IU3213" s="425"/>
      <c r="IV3213" s="425"/>
    </row>
    <row r="3214" s="428" customFormat="1" ht="27.6" customHeight="1" spans="2:256">
      <c r="B3214" s="465"/>
      <c r="GH3214" s="425"/>
      <c r="GI3214" s="425"/>
      <c r="GJ3214" s="425"/>
      <c r="GK3214" s="425"/>
      <c r="GL3214" s="425"/>
      <c r="GM3214" s="425"/>
      <c r="GN3214" s="425"/>
      <c r="GO3214" s="425"/>
      <c r="GP3214" s="425"/>
      <c r="GQ3214" s="425"/>
      <c r="GR3214" s="425"/>
      <c r="GS3214" s="425"/>
      <c r="GT3214" s="425"/>
      <c r="GU3214" s="425"/>
      <c r="GV3214" s="425"/>
      <c r="GW3214" s="425"/>
      <c r="GX3214" s="425"/>
      <c r="GY3214" s="425"/>
      <c r="GZ3214" s="425"/>
      <c r="HA3214" s="425"/>
      <c r="HB3214" s="425"/>
      <c r="HC3214" s="425"/>
      <c r="HD3214" s="425"/>
      <c r="HE3214" s="425"/>
      <c r="HF3214" s="425"/>
      <c r="HG3214" s="425"/>
      <c r="HH3214" s="425"/>
      <c r="HI3214" s="425"/>
      <c r="HJ3214" s="425"/>
      <c r="HK3214" s="425"/>
      <c r="HL3214" s="425"/>
      <c r="HM3214" s="425"/>
      <c r="HN3214" s="425"/>
      <c r="HO3214" s="425"/>
      <c r="HP3214" s="425"/>
      <c r="HQ3214" s="425"/>
      <c r="HR3214" s="425"/>
      <c r="HS3214" s="425"/>
      <c r="HT3214" s="425"/>
      <c r="HU3214" s="425"/>
      <c r="HV3214" s="425"/>
      <c r="HW3214" s="425"/>
      <c r="HX3214" s="425"/>
      <c r="HY3214" s="425"/>
      <c r="HZ3214" s="425"/>
      <c r="IA3214" s="425"/>
      <c r="IB3214" s="425"/>
      <c r="IC3214" s="425"/>
      <c r="ID3214" s="425"/>
      <c r="IE3214" s="425"/>
      <c r="IF3214" s="425"/>
      <c r="IG3214" s="425"/>
      <c r="IH3214" s="425"/>
      <c r="II3214" s="425"/>
      <c r="IJ3214" s="425"/>
      <c r="IK3214" s="425"/>
      <c r="IL3214" s="425"/>
      <c r="IM3214" s="425"/>
      <c r="IN3214" s="425"/>
      <c r="IO3214" s="425"/>
      <c r="IP3214" s="425"/>
      <c r="IQ3214" s="425"/>
      <c r="IR3214" s="425"/>
      <c r="IS3214" s="425"/>
      <c r="IT3214" s="425"/>
      <c r="IU3214" s="425"/>
      <c r="IV3214" s="425"/>
    </row>
    <row r="3215" s="428" customFormat="1" ht="27.6" customHeight="1" spans="2:256">
      <c r="B3215" s="465"/>
      <c r="GH3215" s="425"/>
      <c r="GI3215" s="425"/>
      <c r="GJ3215" s="425"/>
      <c r="GK3215" s="425"/>
      <c r="GL3215" s="425"/>
      <c r="GM3215" s="425"/>
      <c r="GN3215" s="425"/>
      <c r="GO3215" s="425"/>
      <c r="GP3215" s="425"/>
      <c r="GQ3215" s="425"/>
      <c r="GR3215" s="425"/>
      <c r="GS3215" s="425"/>
      <c r="GT3215" s="425"/>
      <c r="GU3215" s="425"/>
      <c r="GV3215" s="425"/>
      <c r="GW3215" s="425"/>
      <c r="GX3215" s="425"/>
      <c r="GY3215" s="425"/>
      <c r="GZ3215" s="425"/>
      <c r="HA3215" s="425"/>
      <c r="HB3215" s="425"/>
      <c r="HC3215" s="425"/>
      <c r="HD3215" s="425"/>
      <c r="HE3215" s="425"/>
      <c r="HF3215" s="425"/>
      <c r="HG3215" s="425"/>
      <c r="HH3215" s="425"/>
      <c r="HI3215" s="425"/>
      <c r="HJ3215" s="425"/>
      <c r="HK3215" s="425"/>
      <c r="HL3215" s="425"/>
      <c r="HM3215" s="425"/>
      <c r="HN3215" s="425"/>
      <c r="HO3215" s="425"/>
      <c r="HP3215" s="425"/>
      <c r="HQ3215" s="425"/>
      <c r="HR3215" s="425"/>
      <c r="HS3215" s="425"/>
      <c r="HT3215" s="425"/>
      <c r="HU3215" s="425"/>
      <c r="HV3215" s="425"/>
      <c r="HW3215" s="425"/>
      <c r="HX3215" s="425"/>
      <c r="HY3215" s="425"/>
      <c r="HZ3215" s="425"/>
      <c r="IA3215" s="425"/>
      <c r="IB3215" s="425"/>
      <c r="IC3215" s="425"/>
      <c r="ID3215" s="425"/>
      <c r="IE3215" s="425"/>
      <c r="IF3215" s="425"/>
      <c r="IG3215" s="425"/>
      <c r="IH3215" s="425"/>
      <c r="II3215" s="425"/>
      <c r="IJ3215" s="425"/>
      <c r="IK3215" s="425"/>
      <c r="IL3215" s="425"/>
      <c r="IM3215" s="425"/>
      <c r="IN3215" s="425"/>
      <c r="IO3215" s="425"/>
      <c r="IP3215" s="425"/>
      <c r="IQ3215" s="425"/>
      <c r="IR3215" s="425"/>
      <c r="IS3215" s="425"/>
      <c r="IT3215" s="425"/>
      <c r="IU3215" s="425"/>
      <c r="IV3215" s="425"/>
    </row>
    <row r="3216" s="428" customFormat="1" ht="27.6" customHeight="1" spans="2:256">
      <c r="B3216" s="465"/>
      <c r="GH3216" s="425"/>
      <c r="GI3216" s="425"/>
      <c r="GJ3216" s="425"/>
      <c r="GK3216" s="425"/>
      <c r="GL3216" s="425"/>
      <c r="GM3216" s="425"/>
      <c r="GN3216" s="425"/>
      <c r="GO3216" s="425"/>
      <c r="GP3216" s="425"/>
      <c r="GQ3216" s="425"/>
      <c r="GR3216" s="425"/>
      <c r="GS3216" s="425"/>
      <c r="GT3216" s="425"/>
      <c r="GU3216" s="425"/>
      <c r="GV3216" s="425"/>
      <c r="GW3216" s="425"/>
      <c r="GX3216" s="425"/>
      <c r="GY3216" s="425"/>
      <c r="GZ3216" s="425"/>
      <c r="HA3216" s="425"/>
      <c r="HB3216" s="425"/>
      <c r="HC3216" s="425"/>
      <c r="HD3216" s="425"/>
      <c r="HE3216" s="425"/>
      <c r="HF3216" s="425"/>
      <c r="HG3216" s="425"/>
      <c r="HH3216" s="425"/>
      <c r="HI3216" s="425"/>
      <c r="HJ3216" s="425"/>
      <c r="HK3216" s="425"/>
      <c r="HL3216" s="425"/>
      <c r="HM3216" s="425"/>
      <c r="HN3216" s="425"/>
      <c r="HO3216" s="425"/>
      <c r="HP3216" s="425"/>
      <c r="HQ3216" s="425"/>
      <c r="HR3216" s="425"/>
      <c r="HS3216" s="425"/>
      <c r="HT3216" s="425"/>
      <c r="HU3216" s="425"/>
      <c r="HV3216" s="425"/>
      <c r="HW3216" s="425"/>
      <c r="HX3216" s="425"/>
      <c r="HY3216" s="425"/>
      <c r="HZ3216" s="425"/>
      <c r="IA3216" s="425"/>
      <c r="IB3216" s="425"/>
      <c r="IC3216" s="425"/>
      <c r="ID3216" s="425"/>
      <c r="IE3216" s="425"/>
      <c r="IF3216" s="425"/>
      <c r="IG3216" s="425"/>
      <c r="IH3216" s="425"/>
      <c r="II3216" s="425"/>
      <c r="IJ3216" s="425"/>
      <c r="IK3216" s="425"/>
      <c r="IL3216" s="425"/>
      <c r="IM3216" s="425"/>
      <c r="IN3216" s="425"/>
      <c r="IO3216" s="425"/>
      <c r="IP3216" s="425"/>
      <c r="IQ3216" s="425"/>
      <c r="IR3216" s="425"/>
      <c r="IS3216" s="425"/>
      <c r="IT3216" s="425"/>
      <c r="IU3216" s="425"/>
      <c r="IV3216" s="425"/>
    </row>
    <row r="3217" s="428" customFormat="1" ht="27.6" customHeight="1" spans="2:256">
      <c r="B3217" s="465"/>
      <c r="GH3217" s="425"/>
      <c r="GI3217" s="425"/>
      <c r="GJ3217" s="425"/>
      <c r="GK3217" s="425"/>
      <c r="GL3217" s="425"/>
      <c r="GM3217" s="425"/>
      <c r="GN3217" s="425"/>
      <c r="GO3217" s="425"/>
      <c r="GP3217" s="425"/>
      <c r="GQ3217" s="425"/>
      <c r="GR3217" s="425"/>
      <c r="GS3217" s="425"/>
      <c r="GT3217" s="425"/>
      <c r="GU3217" s="425"/>
      <c r="GV3217" s="425"/>
      <c r="GW3217" s="425"/>
      <c r="GX3217" s="425"/>
      <c r="GY3217" s="425"/>
      <c r="GZ3217" s="425"/>
      <c r="HA3217" s="425"/>
      <c r="HB3217" s="425"/>
      <c r="HC3217" s="425"/>
      <c r="HD3217" s="425"/>
      <c r="HE3217" s="425"/>
      <c r="HF3217" s="425"/>
      <c r="HG3217" s="425"/>
      <c r="HH3217" s="425"/>
      <c r="HI3217" s="425"/>
      <c r="HJ3217" s="425"/>
      <c r="HK3217" s="425"/>
      <c r="HL3217" s="425"/>
      <c r="HM3217" s="425"/>
      <c r="HN3217" s="425"/>
      <c r="HO3217" s="425"/>
      <c r="HP3217" s="425"/>
      <c r="HQ3217" s="425"/>
      <c r="HR3217" s="425"/>
      <c r="HS3217" s="425"/>
      <c r="HT3217" s="425"/>
      <c r="HU3217" s="425"/>
      <c r="HV3217" s="425"/>
      <c r="HW3217" s="425"/>
      <c r="HX3217" s="425"/>
      <c r="HY3217" s="425"/>
      <c r="HZ3217" s="425"/>
      <c r="IA3217" s="425"/>
      <c r="IB3217" s="425"/>
      <c r="IC3217" s="425"/>
      <c r="ID3217" s="425"/>
      <c r="IE3217" s="425"/>
      <c r="IF3217" s="425"/>
      <c r="IG3217" s="425"/>
      <c r="IH3217" s="425"/>
      <c r="II3217" s="425"/>
      <c r="IJ3217" s="425"/>
      <c r="IK3217" s="425"/>
      <c r="IL3217" s="425"/>
      <c r="IM3217" s="425"/>
      <c r="IN3217" s="425"/>
      <c r="IO3217" s="425"/>
      <c r="IP3217" s="425"/>
      <c r="IQ3217" s="425"/>
      <c r="IR3217" s="425"/>
      <c r="IS3217" s="425"/>
      <c r="IT3217" s="425"/>
      <c r="IU3217" s="425"/>
      <c r="IV3217" s="425"/>
    </row>
    <row r="3218" s="428" customFormat="1" ht="27.6" customHeight="1" spans="2:256">
      <c r="B3218" s="465"/>
      <c r="GH3218" s="425"/>
      <c r="GI3218" s="425"/>
      <c r="GJ3218" s="425"/>
      <c r="GK3218" s="425"/>
      <c r="GL3218" s="425"/>
      <c r="GM3218" s="425"/>
      <c r="GN3218" s="425"/>
      <c r="GO3218" s="425"/>
      <c r="GP3218" s="425"/>
      <c r="GQ3218" s="425"/>
      <c r="GR3218" s="425"/>
      <c r="GS3218" s="425"/>
      <c r="GT3218" s="425"/>
      <c r="GU3218" s="425"/>
      <c r="GV3218" s="425"/>
      <c r="GW3218" s="425"/>
      <c r="GX3218" s="425"/>
      <c r="GY3218" s="425"/>
      <c r="GZ3218" s="425"/>
      <c r="HA3218" s="425"/>
      <c r="HB3218" s="425"/>
      <c r="HC3218" s="425"/>
      <c r="HD3218" s="425"/>
      <c r="HE3218" s="425"/>
      <c r="HF3218" s="425"/>
      <c r="HG3218" s="425"/>
      <c r="HH3218" s="425"/>
      <c r="HI3218" s="425"/>
      <c r="HJ3218" s="425"/>
      <c r="HK3218" s="425"/>
      <c r="HL3218" s="425"/>
      <c r="HM3218" s="425"/>
      <c r="HN3218" s="425"/>
      <c r="HO3218" s="425"/>
      <c r="HP3218" s="425"/>
      <c r="HQ3218" s="425"/>
      <c r="HR3218" s="425"/>
      <c r="HS3218" s="425"/>
      <c r="HT3218" s="425"/>
      <c r="HU3218" s="425"/>
      <c r="HV3218" s="425"/>
      <c r="HW3218" s="425"/>
      <c r="HX3218" s="425"/>
      <c r="HY3218" s="425"/>
      <c r="HZ3218" s="425"/>
      <c r="IA3218" s="425"/>
      <c r="IB3218" s="425"/>
      <c r="IC3218" s="425"/>
      <c r="ID3218" s="425"/>
      <c r="IE3218" s="425"/>
      <c r="IF3218" s="425"/>
      <c r="IG3218" s="425"/>
      <c r="IH3218" s="425"/>
      <c r="II3218" s="425"/>
      <c r="IJ3218" s="425"/>
      <c r="IK3218" s="425"/>
      <c r="IL3218" s="425"/>
      <c r="IM3218" s="425"/>
      <c r="IN3218" s="425"/>
      <c r="IO3218" s="425"/>
      <c r="IP3218" s="425"/>
      <c r="IQ3218" s="425"/>
      <c r="IR3218" s="425"/>
      <c r="IS3218" s="425"/>
      <c r="IT3218" s="425"/>
      <c r="IU3218" s="425"/>
      <c r="IV3218" s="425"/>
    </row>
    <row r="3219" s="428" customFormat="1" ht="27.6" customHeight="1" spans="2:256">
      <c r="B3219" s="465"/>
      <c r="GH3219" s="425"/>
      <c r="GI3219" s="425"/>
      <c r="GJ3219" s="425"/>
      <c r="GK3219" s="425"/>
      <c r="GL3219" s="425"/>
      <c r="GM3219" s="425"/>
      <c r="GN3219" s="425"/>
      <c r="GO3219" s="425"/>
      <c r="GP3219" s="425"/>
      <c r="GQ3219" s="425"/>
      <c r="GR3219" s="425"/>
      <c r="GS3219" s="425"/>
      <c r="GT3219" s="425"/>
      <c r="GU3219" s="425"/>
      <c r="GV3219" s="425"/>
      <c r="GW3219" s="425"/>
      <c r="GX3219" s="425"/>
      <c r="GY3219" s="425"/>
      <c r="GZ3219" s="425"/>
      <c r="HA3219" s="425"/>
      <c r="HB3219" s="425"/>
      <c r="HC3219" s="425"/>
      <c r="HD3219" s="425"/>
      <c r="HE3219" s="425"/>
      <c r="HF3219" s="425"/>
      <c r="HG3219" s="425"/>
      <c r="HH3219" s="425"/>
      <c r="HI3219" s="425"/>
      <c r="HJ3219" s="425"/>
      <c r="HK3219" s="425"/>
      <c r="HL3219" s="425"/>
      <c r="HM3219" s="425"/>
      <c r="HN3219" s="425"/>
      <c r="HO3219" s="425"/>
      <c r="HP3219" s="425"/>
      <c r="HQ3219" s="425"/>
      <c r="HR3219" s="425"/>
      <c r="HS3219" s="425"/>
      <c r="HT3219" s="425"/>
      <c r="HU3219" s="425"/>
      <c r="HV3219" s="425"/>
      <c r="HW3219" s="425"/>
      <c r="HX3219" s="425"/>
      <c r="HY3219" s="425"/>
      <c r="HZ3219" s="425"/>
      <c r="IA3219" s="425"/>
      <c r="IB3219" s="425"/>
      <c r="IC3219" s="425"/>
      <c r="ID3219" s="425"/>
      <c r="IE3219" s="425"/>
      <c r="IF3219" s="425"/>
      <c r="IG3219" s="425"/>
      <c r="IH3219" s="425"/>
      <c r="II3219" s="425"/>
      <c r="IJ3219" s="425"/>
      <c r="IK3219" s="425"/>
      <c r="IL3219" s="425"/>
      <c r="IM3219" s="425"/>
      <c r="IN3219" s="425"/>
      <c r="IO3219" s="425"/>
      <c r="IP3219" s="425"/>
      <c r="IQ3219" s="425"/>
      <c r="IR3219" s="425"/>
      <c r="IS3219" s="425"/>
      <c r="IT3219" s="425"/>
      <c r="IU3219" s="425"/>
      <c r="IV3219" s="425"/>
    </row>
    <row r="3220" s="428" customFormat="1" ht="27.6" customHeight="1" spans="2:256">
      <c r="B3220" s="465"/>
      <c r="GH3220" s="425"/>
      <c r="GI3220" s="425"/>
      <c r="GJ3220" s="425"/>
      <c r="GK3220" s="425"/>
      <c r="GL3220" s="425"/>
      <c r="GM3220" s="425"/>
      <c r="GN3220" s="425"/>
      <c r="GO3220" s="425"/>
      <c r="GP3220" s="425"/>
      <c r="GQ3220" s="425"/>
      <c r="GR3220" s="425"/>
      <c r="GS3220" s="425"/>
      <c r="GT3220" s="425"/>
      <c r="GU3220" s="425"/>
      <c r="GV3220" s="425"/>
      <c r="GW3220" s="425"/>
      <c r="GX3220" s="425"/>
      <c r="GY3220" s="425"/>
      <c r="GZ3220" s="425"/>
      <c r="HA3220" s="425"/>
      <c r="HB3220" s="425"/>
      <c r="HC3220" s="425"/>
      <c r="HD3220" s="425"/>
      <c r="HE3220" s="425"/>
      <c r="HF3220" s="425"/>
      <c r="HG3220" s="425"/>
      <c r="HH3220" s="425"/>
      <c r="HI3220" s="425"/>
      <c r="HJ3220" s="425"/>
      <c r="HK3220" s="425"/>
      <c r="HL3220" s="425"/>
      <c r="HM3220" s="425"/>
      <c r="HN3220" s="425"/>
      <c r="HO3220" s="425"/>
      <c r="HP3220" s="425"/>
      <c r="HQ3220" s="425"/>
      <c r="HR3220" s="425"/>
      <c r="HS3220" s="425"/>
      <c r="HT3220" s="425"/>
      <c r="HU3220" s="425"/>
      <c r="HV3220" s="425"/>
      <c r="HW3220" s="425"/>
      <c r="HX3220" s="425"/>
      <c r="HY3220" s="425"/>
      <c r="HZ3220" s="425"/>
      <c r="IA3220" s="425"/>
      <c r="IB3220" s="425"/>
      <c r="IC3220" s="425"/>
      <c r="ID3220" s="425"/>
      <c r="IE3220" s="425"/>
      <c r="IF3220" s="425"/>
      <c r="IG3220" s="425"/>
      <c r="IH3220" s="425"/>
      <c r="II3220" s="425"/>
      <c r="IJ3220" s="425"/>
      <c r="IK3220" s="425"/>
      <c r="IL3220" s="425"/>
      <c r="IM3220" s="425"/>
      <c r="IN3220" s="425"/>
      <c r="IO3220" s="425"/>
      <c r="IP3220" s="425"/>
      <c r="IQ3220" s="425"/>
      <c r="IR3220" s="425"/>
      <c r="IS3220" s="425"/>
      <c r="IT3220" s="425"/>
      <c r="IU3220" s="425"/>
      <c r="IV3220" s="425"/>
    </row>
    <row r="3221" s="428" customFormat="1" ht="27.6" customHeight="1" spans="2:256">
      <c r="B3221" s="465"/>
      <c r="GH3221" s="425"/>
      <c r="GI3221" s="425"/>
      <c r="GJ3221" s="425"/>
      <c r="GK3221" s="425"/>
      <c r="GL3221" s="425"/>
      <c r="GM3221" s="425"/>
      <c r="GN3221" s="425"/>
      <c r="GO3221" s="425"/>
      <c r="GP3221" s="425"/>
      <c r="GQ3221" s="425"/>
      <c r="GR3221" s="425"/>
      <c r="GS3221" s="425"/>
      <c r="GT3221" s="425"/>
      <c r="GU3221" s="425"/>
      <c r="GV3221" s="425"/>
      <c r="GW3221" s="425"/>
      <c r="GX3221" s="425"/>
      <c r="GY3221" s="425"/>
      <c r="GZ3221" s="425"/>
      <c r="HA3221" s="425"/>
      <c r="HB3221" s="425"/>
      <c r="HC3221" s="425"/>
      <c r="HD3221" s="425"/>
      <c r="HE3221" s="425"/>
      <c r="HF3221" s="425"/>
      <c r="HG3221" s="425"/>
      <c r="HH3221" s="425"/>
      <c r="HI3221" s="425"/>
      <c r="HJ3221" s="425"/>
      <c r="HK3221" s="425"/>
      <c r="HL3221" s="425"/>
      <c r="HM3221" s="425"/>
      <c r="HN3221" s="425"/>
      <c r="HO3221" s="425"/>
      <c r="HP3221" s="425"/>
      <c r="HQ3221" s="425"/>
      <c r="HR3221" s="425"/>
      <c r="HS3221" s="425"/>
      <c r="HT3221" s="425"/>
      <c r="HU3221" s="425"/>
      <c r="HV3221" s="425"/>
      <c r="HW3221" s="425"/>
      <c r="HX3221" s="425"/>
      <c r="HY3221" s="425"/>
      <c r="HZ3221" s="425"/>
      <c r="IA3221" s="425"/>
      <c r="IB3221" s="425"/>
      <c r="IC3221" s="425"/>
      <c r="ID3221" s="425"/>
      <c r="IE3221" s="425"/>
      <c r="IF3221" s="425"/>
      <c r="IG3221" s="425"/>
      <c r="IH3221" s="425"/>
      <c r="II3221" s="425"/>
      <c r="IJ3221" s="425"/>
      <c r="IK3221" s="425"/>
      <c r="IL3221" s="425"/>
      <c r="IM3221" s="425"/>
      <c r="IN3221" s="425"/>
      <c r="IO3221" s="425"/>
      <c r="IP3221" s="425"/>
      <c r="IQ3221" s="425"/>
      <c r="IR3221" s="425"/>
      <c r="IS3221" s="425"/>
      <c r="IT3221" s="425"/>
      <c r="IU3221" s="425"/>
      <c r="IV3221" s="425"/>
    </row>
    <row r="3222" s="428" customFormat="1" ht="27.6" customHeight="1" spans="2:256">
      <c r="B3222" s="465"/>
      <c r="GH3222" s="425"/>
      <c r="GI3222" s="425"/>
      <c r="GJ3222" s="425"/>
      <c r="GK3222" s="425"/>
      <c r="GL3222" s="425"/>
      <c r="GM3222" s="425"/>
      <c r="GN3222" s="425"/>
      <c r="GO3222" s="425"/>
      <c r="GP3222" s="425"/>
      <c r="GQ3222" s="425"/>
      <c r="GR3222" s="425"/>
      <c r="GS3222" s="425"/>
      <c r="GT3222" s="425"/>
      <c r="GU3222" s="425"/>
      <c r="GV3222" s="425"/>
      <c r="GW3222" s="425"/>
      <c r="GX3222" s="425"/>
      <c r="GY3222" s="425"/>
      <c r="GZ3222" s="425"/>
      <c r="HA3222" s="425"/>
      <c r="HB3222" s="425"/>
      <c r="HC3222" s="425"/>
      <c r="HD3222" s="425"/>
      <c r="HE3222" s="425"/>
      <c r="HF3222" s="425"/>
      <c r="HG3222" s="425"/>
      <c r="HH3222" s="425"/>
      <c r="HI3222" s="425"/>
      <c r="HJ3222" s="425"/>
      <c r="HK3222" s="425"/>
      <c r="HL3222" s="425"/>
      <c r="HM3222" s="425"/>
      <c r="HN3222" s="425"/>
      <c r="HO3222" s="425"/>
      <c r="HP3222" s="425"/>
      <c r="HQ3222" s="425"/>
      <c r="HR3222" s="425"/>
      <c r="HS3222" s="425"/>
      <c r="HT3222" s="425"/>
      <c r="HU3222" s="425"/>
      <c r="HV3222" s="425"/>
      <c r="HW3222" s="425"/>
      <c r="HX3222" s="425"/>
      <c r="HY3222" s="425"/>
      <c r="HZ3222" s="425"/>
      <c r="IA3222" s="425"/>
      <c r="IB3222" s="425"/>
      <c r="IC3222" s="425"/>
      <c r="ID3222" s="425"/>
      <c r="IE3222" s="425"/>
      <c r="IF3222" s="425"/>
      <c r="IG3222" s="425"/>
      <c r="IH3222" s="425"/>
      <c r="II3222" s="425"/>
      <c r="IJ3222" s="425"/>
      <c r="IK3222" s="425"/>
      <c r="IL3222" s="425"/>
      <c r="IM3222" s="425"/>
      <c r="IN3222" s="425"/>
      <c r="IO3222" s="425"/>
      <c r="IP3222" s="425"/>
      <c r="IQ3222" s="425"/>
      <c r="IR3222" s="425"/>
      <c r="IS3222" s="425"/>
      <c r="IT3222" s="425"/>
      <c r="IU3222" s="425"/>
      <c r="IV3222" s="425"/>
    </row>
    <row r="3223" s="428" customFormat="1" ht="27.6" customHeight="1" spans="2:256">
      <c r="B3223" s="465"/>
      <c r="GH3223" s="425"/>
      <c r="GI3223" s="425"/>
      <c r="GJ3223" s="425"/>
      <c r="GK3223" s="425"/>
      <c r="GL3223" s="425"/>
      <c r="GM3223" s="425"/>
      <c r="GN3223" s="425"/>
      <c r="GO3223" s="425"/>
      <c r="GP3223" s="425"/>
      <c r="GQ3223" s="425"/>
      <c r="GR3223" s="425"/>
      <c r="GS3223" s="425"/>
      <c r="GT3223" s="425"/>
      <c r="GU3223" s="425"/>
      <c r="GV3223" s="425"/>
      <c r="GW3223" s="425"/>
      <c r="GX3223" s="425"/>
      <c r="GY3223" s="425"/>
      <c r="GZ3223" s="425"/>
      <c r="HA3223" s="425"/>
      <c r="HB3223" s="425"/>
      <c r="HC3223" s="425"/>
      <c r="HD3223" s="425"/>
      <c r="HE3223" s="425"/>
      <c r="HF3223" s="425"/>
      <c r="HG3223" s="425"/>
      <c r="HH3223" s="425"/>
      <c r="HI3223" s="425"/>
      <c r="HJ3223" s="425"/>
      <c r="HK3223" s="425"/>
      <c r="HL3223" s="425"/>
      <c r="HM3223" s="425"/>
      <c r="HN3223" s="425"/>
      <c r="HO3223" s="425"/>
      <c r="HP3223" s="425"/>
      <c r="HQ3223" s="425"/>
      <c r="HR3223" s="425"/>
      <c r="HS3223" s="425"/>
      <c r="HT3223" s="425"/>
      <c r="HU3223" s="425"/>
      <c r="HV3223" s="425"/>
      <c r="HW3223" s="425"/>
      <c r="HX3223" s="425"/>
      <c r="HY3223" s="425"/>
      <c r="HZ3223" s="425"/>
      <c r="IA3223" s="425"/>
      <c r="IB3223" s="425"/>
      <c r="IC3223" s="425"/>
      <c r="ID3223" s="425"/>
      <c r="IE3223" s="425"/>
      <c r="IF3223" s="425"/>
      <c r="IG3223" s="425"/>
      <c r="IH3223" s="425"/>
      <c r="II3223" s="425"/>
      <c r="IJ3223" s="425"/>
      <c r="IK3223" s="425"/>
      <c r="IL3223" s="425"/>
      <c r="IM3223" s="425"/>
      <c r="IN3223" s="425"/>
      <c r="IO3223" s="425"/>
      <c r="IP3223" s="425"/>
      <c r="IQ3223" s="425"/>
      <c r="IR3223" s="425"/>
      <c r="IS3223" s="425"/>
      <c r="IT3223" s="425"/>
      <c r="IU3223" s="425"/>
      <c r="IV3223" s="425"/>
    </row>
    <row r="3224" s="428" customFormat="1" ht="27.6" customHeight="1" spans="2:256">
      <c r="B3224" s="465"/>
      <c r="GH3224" s="425"/>
      <c r="GI3224" s="425"/>
      <c r="GJ3224" s="425"/>
      <c r="GK3224" s="425"/>
      <c r="GL3224" s="425"/>
      <c r="GM3224" s="425"/>
      <c r="GN3224" s="425"/>
      <c r="GO3224" s="425"/>
      <c r="GP3224" s="425"/>
      <c r="GQ3224" s="425"/>
      <c r="GR3224" s="425"/>
      <c r="GS3224" s="425"/>
      <c r="GT3224" s="425"/>
      <c r="GU3224" s="425"/>
      <c r="GV3224" s="425"/>
      <c r="GW3224" s="425"/>
      <c r="GX3224" s="425"/>
      <c r="GY3224" s="425"/>
      <c r="GZ3224" s="425"/>
      <c r="HA3224" s="425"/>
      <c r="HB3224" s="425"/>
      <c r="HC3224" s="425"/>
      <c r="HD3224" s="425"/>
      <c r="HE3224" s="425"/>
      <c r="HF3224" s="425"/>
      <c r="HG3224" s="425"/>
      <c r="HH3224" s="425"/>
      <c r="HI3224" s="425"/>
      <c r="HJ3224" s="425"/>
      <c r="HK3224" s="425"/>
      <c r="HL3224" s="425"/>
      <c r="HM3224" s="425"/>
      <c r="HN3224" s="425"/>
      <c r="HO3224" s="425"/>
      <c r="HP3224" s="425"/>
      <c r="HQ3224" s="425"/>
      <c r="HR3224" s="425"/>
      <c r="HS3224" s="425"/>
      <c r="HT3224" s="425"/>
      <c r="HU3224" s="425"/>
      <c r="HV3224" s="425"/>
      <c r="HW3224" s="425"/>
      <c r="HX3224" s="425"/>
      <c r="HY3224" s="425"/>
      <c r="HZ3224" s="425"/>
      <c r="IA3224" s="425"/>
      <c r="IB3224" s="425"/>
      <c r="IC3224" s="425"/>
      <c r="ID3224" s="425"/>
      <c r="IE3224" s="425"/>
      <c r="IF3224" s="425"/>
      <c r="IG3224" s="425"/>
      <c r="IH3224" s="425"/>
      <c r="II3224" s="425"/>
      <c r="IJ3224" s="425"/>
      <c r="IK3224" s="425"/>
      <c r="IL3224" s="425"/>
      <c r="IM3224" s="425"/>
      <c r="IN3224" s="425"/>
      <c r="IO3224" s="425"/>
      <c r="IP3224" s="425"/>
      <c r="IQ3224" s="425"/>
      <c r="IR3224" s="425"/>
      <c r="IS3224" s="425"/>
      <c r="IT3224" s="425"/>
      <c r="IU3224" s="425"/>
      <c r="IV3224" s="425"/>
    </row>
    <row r="3225" s="428" customFormat="1" ht="27.6" customHeight="1" spans="2:256">
      <c r="B3225" s="465"/>
      <c r="GH3225" s="425"/>
      <c r="GI3225" s="425"/>
      <c r="GJ3225" s="425"/>
      <c r="GK3225" s="425"/>
      <c r="GL3225" s="425"/>
      <c r="GM3225" s="425"/>
      <c r="GN3225" s="425"/>
      <c r="GO3225" s="425"/>
      <c r="GP3225" s="425"/>
      <c r="GQ3225" s="425"/>
      <c r="GR3225" s="425"/>
      <c r="GS3225" s="425"/>
      <c r="GT3225" s="425"/>
      <c r="GU3225" s="425"/>
      <c r="GV3225" s="425"/>
      <c r="GW3225" s="425"/>
      <c r="GX3225" s="425"/>
      <c r="GY3225" s="425"/>
      <c r="GZ3225" s="425"/>
      <c r="HA3225" s="425"/>
      <c r="HB3225" s="425"/>
      <c r="HC3225" s="425"/>
      <c r="HD3225" s="425"/>
      <c r="HE3225" s="425"/>
      <c r="HF3225" s="425"/>
      <c r="HG3225" s="425"/>
      <c r="HH3225" s="425"/>
      <c r="HI3225" s="425"/>
      <c r="HJ3225" s="425"/>
      <c r="HK3225" s="425"/>
      <c r="HL3225" s="425"/>
      <c r="HM3225" s="425"/>
      <c r="HN3225" s="425"/>
      <c r="HO3225" s="425"/>
      <c r="HP3225" s="425"/>
      <c r="HQ3225" s="425"/>
      <c r="HR3225" s="425"/>
      <c r="HS3225" s="425"/>
      <c r="HT3225" s="425"/>
      <c r="HU3225" s="425"/>
      <c r="HV3225" s="425"/>
      <c r="HW3225" s="425"/>
      <c r="HX3225" s="425"/>
      <c r="HY3225" s="425"/>
      <c r="HZ3225" s="425"/>
      <c r="IA3225" s="425"/>
      <c r="IB3225" s="425"/>
      <c r="IC3225" s="425"/>
      <c r="ID3225" s="425"/>
      <c r="IE3225" s="425"/>
      <c r="IF3225" s="425"/>
      <c r="IG3225" s="425"/>
      <c r="IH3225" s="425"/>
      <c r="II3225" s="425"/>
      <c r="IJ3225" s="425"/>
      <c r="IK3225" s="425"/>
      <c r="IL3225" s="425"/>
      <c r="IM3225" s="425"/>
      <c r="IN3225" s="425"/>
      <c r="IO3225" s="425"/>
      <c r="IP3225" s="425"/>
      <c r="IQ3225" s="425"/>
      <c r="IR3225" s="425"/>
      <c r="IS3225" s="425"/>
      <c r="IT3225" s="425"/>
      <c r="IU3225" s="425"/>
      <c r="IV3225" s="425"/>
    </row>
    <row r="3226" s="428" customFormat="1" ht="27.6" customHeight="1" spans="2:256">
      <c r="B3226" s="465"/>
      <c r="GH3226" s="425"/>
      <c r="GI3226" s="425"/>
      <c r="GJ3226" s="425"/>
      <c r="GK3226" s="425"/>
      <c r="GL3226" s="425"/>
      <c r="GM3226" s="425"/>
      <c r="GN3226" s="425"/>
      <c r="GO3226" s="425"/>
      <c r="GP3226" s="425"/>
      <c r="GQ3226" s="425"/>
      <c r="GR3226" s="425"/>
      <c r="GS3226" s="425"/>
      <c r="GT3226" s="425"/>
      <c r="GU3226" s="425"/>
      <c r="GV3226" s="425"/>
      <c r="GW3226" s="425"/>
      <c r="GX3226" s="425"/>
      <c r="GY3226" s="425"/>
      <c r="GZ3226" s="425"/>
      <c r="HA3226" s="425"/>
      <c r="HB3226" s="425"/>
      <c r="HC3226" s="425"/>
      <c r="HD3226" s="425"/>
      <c r="HE3226" s="425"/>
      <c r="HF3226" s="425"/>
      <c r="HG3226" s="425"/>
      <c r="HH3226" s="425"/>
      <c r="HI3226" s="425"/>
      <c r="HJ3226" s="425"/>
      <c r="HK3226" s="425"/>
      <c r="HL3226" s="425"/>
      <c r="HM3226" s="425"/>
      <c r="HN3226" s="425"/>
      <c r="HO3226" s="425"/>
      <c r="HP3226" s="425"/>
      <c r="HQ3226" s="425"/>
      <c r="HR3226" s="425"/>
      <c r="HS3226" s="425"/>
      <c r="HT3226" s="425"/>
      <c r="HU3226" s="425"/>
      <c r="HV3226" s="425"/>
      <c r="HW3226" s="425"/>
      <c r="HX3226" s="425"/>
      <c r="HY3226" s="425"/>
      <c r="HZ3226" s="425"/>
      <c r="IA3226" s="425"/>
      <c r="IB3226" s="425"/>
      <c r="IC3226" s="425"/>
      <c r="ID3226" s="425"/>
      <c r="IE3226" s="425"/>
      <c r="IF3226" s="425"/>
      <c r="IG3226" s="425"/>
      <c r="IH3226" s="425"/>
      <c r="II3226" s="425"/>
      <c r="IJ3226" s="425"/>
      <c r="IK3226" s="425"/>
      <c r="IL3226" s="425"/>
      <c r="IM3226" s="425"/>
      <c r="IN3226" s="425"/>
      <c r="IO3226" s="425"/>
      <c r="IP3226" s="425"/>
      <c r="IQ3226" s="425"/>
      <c r="IR3226" s="425"/>
      <c r="IS3226" s="425"/>
      <c r="IT3226" s="425"/>
      <c r="IU3226" s="425"/>
      <c r="IV3226" s="425"/>
    </row>
    <row r="3227" s="428" customFormat="1" ht="27.6" customHeight="1" spans="2:256">
      <c r="B3227" s="465"/>
      <c r="GH3227" s="425"/>
      <c r="GI3227" s="425"/>
      <c r="GJ3227" s="425"/>
      <c r="GK3227" s="425"/>
      <c r="GL3227" s="425"/>
      <c r="GM3227" s="425"/>
      <c r="GN3227" s="425"/>
      <c r="GO3227" s="425"/>
      <c r="GP3227" s="425"/>
      <c r="GQ3227" s="425"/>
      <c r="GR3227" s="425"/>
      <c r="GS3227" s="425"/>
      <c r="GT3227" s="425"/>
      <c r="GU3227" s="425"/>
      <c r="GV3227" s="425"/>
      <c r="GW3227" s="425"/>
      <c r="GX3227" s="425"/>
      <c r="GY3227" s="425"/>
      <c r="GZ3227" s="425"/>
      <c r="HA3227" s="425"/>
      <c r="HB3227" s="425"/>
      <c r="HC3227" s="425"/>
      <c r="HD3227" s="425"/>
      <c r="HE3227" s="425"/>
      <c r="HF3227" s="425"/>
      <c r="HG3227" s="425"/>
      <c r="HH3227" s="425"/>
      <c r="HI3227" s="425"/>
      <c r="HJ3227" s="425"/>
      <c r="HK3227" s="425"/>
      <c r="HL3227" s="425"/>
      <c r="HM3227" s="425"/>
      <c r="HN3227" s="425"/>
      <c r="HO3227" s="425"/>
      <c r="HP3227" s="425"/>
      <c r="HQ3227" s="425"/>
      <c r="HR3227" s="425"/>
      <c r="HS3227" s="425"/>
      <c r="HT3227" s="425"/>
      <c r="HU3227" s="425"/>
      <c r="HV3227" s="425"/>
      <c r="HW3227" s="425"/>
      <c r="HX3227" s="425"/>
      <c r="HY3227" s="425"/>
      <c r="HZ3227" s="425"/>
      <c r="IA3227" s="425"/>
      <c r="IB3227" s="425"/>
      <c r="IC3227" s="425"/>
      <c r="ID3227" s="425"/>
      <c r="IE3227" s="425"/>
      <c r="IF3227" s="425"/>
      <c r="IG3227" s="425"/>
      <c r="IH3227" s="425"/>
      <c r="II3227" s="425"/>
      <c r="IJ3227" s="425"/>
      <c r="IK3227" s="425"/>
      <c r="IL3227" s="425"/>
      <c r="IM3227" s="425"/>
      <c r="IN3227" s="425"/>
      <c r="IO3227" s="425"/>
      <c r="IP3227" s="425"/>
      <c r="IQ3227" s="425"/>
      <c r="IR3227" s="425"/>
      <c r="IS3227" s="425"/>
      <c r="IT3227" s="425"/>
      <c r="IU3227" s="425"/>
      <c r="IV3227" s="425"/>
    </row>
    <row r="3228" s="428" customFormat="1" ht="27.6" customHeight="1" spans="2:256">
      <c r="B3228" s="465"/>
      <c r="GH3228" s="425"/>
      <c r="GI3228" s="425"/>
      <c r="GJ3228" s="425"/>
      <c r="GK3228" s="425"/>
      <c r="GL3228" s="425"/>
      <c r="GM3228" s="425"/>
      <c r="GN3228" s="425"/>
      <c r="GO3228" s="425"/>
      <c r="GP3228" s="425"/>
      <c r="GQ3228" s="425"/>
      <c r="GR3228" s="425"/>
      <c r="GS3228" s="425"/>
      <c r="GT3228" s="425"/>
      <c r="GU3228" s="425"/>
      <c r="GV3228" s="425"/>
      <c r="GW3228" s="425"/>
      <c r="GX3228" s="425"/>
      <c r="GY3228" s="425"/>
      <c r="GZ3228" s="425"/>
      <c r="HA3228" s="425"/>
      <c r="HB3228" s="425"/>
      <c r="HC3228" s="425"/>
      <c r="HD3228" s="425"/>
      <c r="HE3228" s="425"/>
      <c r="HF3228" s="425"/>
      <c r="HG3228" s="425"/>
      <c r="HH3228" s="425"/>
      <c r="HI3228" s="425"/>
      <c r="HJ3228" s="425"/>
      <c r="HK3228" s="425"/>
      <c r="HL3228" s="425"/>
      <c r="HM3228" s="425"/>
      <c r="HN3228" s="425"/>
      <c r="HO3228" s="425"/>
      <c r="HP3228" s="425"/>
      <c r="HQ3228" s="425"/>
      <c r="HR3228" s="425"/>
      <c r="HS3228" s="425"/>
      <c r="HT3228" s="425"/>
      <c r="HU3228" s="425"/>
      <c r="HV3228" s="425"/>
      <c r="HW3228" s="425"/>
      <c r="HX3228" s="425"/>
      <c r="HY3228" s="425"/>
      <c r="HZ3228" s="425"/>
      <c r="IA3228" s="425"/>
      <c r="IB3228" s="425"/>
      <c r="IC3228" s="425"/>
      <c r="ID3228" s="425"/>
      <c r="IE3228" s="425"/>
      <c r="IF3228" s="425"/>
      <c r="IG3228" s="425"/>
      <c r="IH3228" s="425"/>
      <c r="II3228" s="425"/>
      <c r="IJ3228" s="425"/>
      <c r="IK3228" s="425"/>
      <c r="IL3228" s="425"/>
      <c r="IM3228" s="425"/>
      <c r="IN3228" s="425"/>
      <c r="IO3228" s="425"/>
      <c r="IP3228" s="425"/>
      <c r="IQ3228" s="425"/>
      <c r="IR3228" s="425"/>
      <c r="IS3228" s="425"/>
      <c r="IT3228" s="425"/>
      <c r="IU3228" s="425"/>
      <c r="IV3228" s="425"/>
    </row>
    <row r="3229" s="428" customFormat="1" ht="27.6" customHeight="1" spans="2:256">
      <c r="B3229" s="465"/>
      <c r="GH3229" s="425"/>
      <c r="GI3229" s="425"/>
      <c r="GJ3229" s="425"/>
      <c r="GK3229" s="425"/>
      <c r="GL3229" s="425"/>
      <c r="GM3229" s="425"/>
      <c r="GN3229" s="425"/>
      <c r="GO3229" s="425"/>
      <c r="GP3229" s="425"/>
      <c r="GQ3229" s="425"/>
      <c r="GR3229" s="425"/>
      <c r="GS3229" s="425"/>
      <c r="GT3229" s="425"/>
      <c r="GU3229" s="425"/>
      <c r="GV3229" s="425"/>
      <c r="GW3229" s="425"/>
      <c r="GX3229" s="425"/>
      <c r="GY3229" s="425"/>
      <c r="GZ3229" s="425"/>
      <c r="HA3229" s="425"/>
      <c r="HB3229" s="425"/>
      <c r="HC3229" s="425"/>
      <c r="HD3229" s="425"/>
      <c r="HE3229" s="425"/>
      <c r="HF3229" s="425"/>
      <c r="HG3229" s="425"/>
      <c r="HH3229" s="425"/>
      <c r="HI3229" s="425"/>
      <c r="HJ3229" s="425"/>
      <c r="HK3229" s="425"/>
      <c r="HL3229" s="425"/>
      <c r="HM3229" s="425"/>
      <c r="HN3229" s="425"/>
      <c r="HO3229" s="425"/>
      <c r="HP3229" s="425"/>
      <c r="HQ3229" s="425"/>
      <c r="HR3229" s="425"/>
      <c r="HS3229" s="425"/>
      <c r="HT3229" s="425"/>
      <c r="HU3229" s="425"/>
      <c r="HV3229" s="425"/>
      <c r="HW3229" s="425"/>
      <c r="HX3229" s="425"/>
      <c r="HY3229" s="425"/>
      <c r="HZ3229" s="425"/>
      <c r="IA3229" s="425"/>
      <c r="IB3229" s="425"/>
      <c r="IC3229" s="425"/>
      <c r="ID3229" s="425"/>
      <c r="IE3229" s="425"/>
      <c r="IF3229" s="425"/>
      <c r="IG3229" s="425"/>
      <c r="IH3229" s="425"/>
      <c r="II3229" s="425"/>
      <c r="IJ3229" s="425"/>
      <c r="IK3229" s="425"/>
      <c r="IL3229" s="425"/>
      <c r="IM3229" s="425"/>
      <c r="IN3229" s="425"/>
      <c r="IO3229" s="425"/>
      <c r="IP3229" s="425"/>
      <c r="IQ3229" s="425"/>
      <c r="IR3229" s="425"/>
      <c r="IS3229" s="425"/>
      <c r="IT3229" s="425"/>
      <c r="IU3229" s="425"/>
      <c r="IV3229" s="425"/>
    </row>
    <row r="3230" s="428" customFormat="1" ht="27.6" customHeight="1" spans="2:256">
      <c r="B3230" s="465"/>
      <c r="GH3230" s="425"/>
      <c r="GI3230" s="425"/>
      <c r="GJ3230" s="425"/>
      <c r="GK3230" s="425"/>
      <c r="GL3230" s="425"/>
      <c r="GM3230" s="425"/>
      <c r="GN3230" s="425"/>
      <c r="GO3230" s="425"/>
      <c r="GP3230" s="425"/>
      <c r="GQ3230" s="425"/>
      <c r="GR3230" s="425"/>
      <c r="GS3230" s="425"/>
      <c r="GT3230" s="425"/>
      <c r="GU3230" s="425"/>
      <c r="GV3230" s="425"/>
      <c r="GW3230" s="425"/>
      <c r="GX3230" s="425"/>
      <c r="GY3230" s="425"/>
      <c r="GZ3230" s="425"/>
      <c r="HA3230" s="425"/>
      <c r="HB3230" s="425"/>
      <c r="HC3230" s="425"/>
      <c r="HD3230" s="425"/>
      <c r="HE3230" s="425"/>
      <c r="HF3230" s="425"/>
      <c r="HG3230" s="425"/>
      <c r="HH3230" s="425"/>
      <c r="HI3230" s="425"/>
      <c r="HJ3230" s="425"/>
      <c r="HK3230" s="425"/>
      <c r="HL3230" s="425"/>
      <c r="HM3230" s="425"/>
      <c r="HN3230" s="425"/>
      <c r="HO3230" s="425"/>
      <c r="HP3230" s="425"/>
      <c r="HQ3230" s="425"/>
      <c r="HR3230" s="425"/>
      <c r="HS3230" s="425"/>
      <c r="HT3230" s="425"/>
      <c r="HU3230" s="425"/>
      <c r="HV3230" s="425"/>
      <c r="HW3230" s="425"/>
      <c r="HX3230" s="425"/>
      <c r="HY3230" s="425"/>
      <c r="HZ3230" s="425"/>
      <c r="IA3230" s="425"/>
      <c r="IB3230" s="425"/>
      <c r="IC3230" s="425"/>
      <c r="ID3230" s="425"/>
      <c r="IE3230" s="425"/>
      <c r="IF3230" s="425"/>
      <c r="IG3230" s="425"/>
      <c r="IH3230" s="425"/>
      <c r="II3230" s="425"/>
      <c r="IJ3230" s="425"/>
      <c r="IK3230" s="425"/>
      <c r="IL3230" s="425"/>
      <c r="IM3230" s="425"/>
      <c r="IN3230" s="425"/>
      <c r="IO3230" s="425"/>
      <c r="IP3230" s="425"/>
      <c r="IQ3230" s="425"/>
      <c r="IR3230" s="425"/>
      <c r="IS3230" s="425"/>
      <c r="IT3230" s="425"/>
      <c r="IU3230" s="425"/>
      <c r="IV3230" s="425"/>
    </row>
    <row r="3231" s="428" customFormat="1" ht="27.6" customHeight="1" spans="2:256">
      <c r="B3231" s="465"/>
      <c r="GH3231" s="425"/>
      <c r="GI3231" s="425"/>
      <c r="GJ3231" s="425"/>
      <c r="GK3231" s="425"/>
      <c r="GL3231" s="425"/>
      <c r="GM3231" s="425"/>
      <c r="GN3231" s="425"/>
      <c r="GO3231" s="425"/>
      <c r="GP3231" s="425"/>
      <c r="GQ3231" s="425"/>
      <c r="GR3231" s="425"/>
      <c r="GS3231" s="425"/>
      <c r="GT3231" s="425"/>
      <c r="GU3231" s="425"/>
      <c r="GV3231" s="425"/>
      <c r="GW3231" s="425"/>
      <c r="GX3231" s="425"/>
      <c r="GY3231" s="425"/>
      <c r="GZ3231" s="425"/>
      <c r="HA3231" s="425"/>
      <c r="HB3231" s="425"/>
      <c r="HC3231" s="425"/>
      <c r="HD3231" s="425"/>
      <c r="HE3231" s="425"/>
      <c r="HF3231" s="425"/>
      <c r="HG3231" s="425"/>
      <c r="HH3231" s="425"/>
      <c r="HI3231" s="425"/>
      <c r="HJ3231" s="425"/>
      <c r="HK3231" s="425"/>
      <c r="HL3231" s="425"/>
      <c r="HM3231" s="425"/>
      <c r="HN3231" s="425"/>
      <c r="HO3231" s="425"/>
      <c r="HP3231" s="425"/>
      <c r="HQ3231" s="425"/>
      <c r="HR3231" s="425"/>
      <c r="HS3231" s="425"/>
      <c r="HT3231" s="425"/>
      <c r="HU3231" s="425"/>
      <c r="HV3231" s="425"/>
      <c r="HW3231" s="425"/>
      <c r="HX3231" s="425"/>
      <c r="HY3231" s="425"/>
      <c r="HZ3231" s="425"/>
      <c r="IA3231" s="425"/>
      <c r="IB3231" s="425"/>
      <c r="IC3231" s="425"/>
      <c r="ID3231" s="425"/>
      <c r="IE3231" s="425"/>
      <c r="IF3231" s="425"/>
      <c r="IG3231" s="425"/>
      <c r="IH3231" s="425"/>
      <c r="II3231" s="425"/>
      <c r="IJ3231" s="425"/>
      <c r="IK3231" s="425"/>
      <c r="IL3231" s="425"/>
      <c r="IM3231" s="425"/>
      <c r="IN3231" s="425"/>
      <c r="IO3231" s="425"/>
      <c r="IP3231" s="425"/>
      <c r="IQ3231" s="425"/>
      <c r="IR3231" s="425"/>
      <c r="IS3231" s="425"/>
      <c r="IT3231" s="425"/>
      <c r="IU3231" s="425"/>
      <c r="IV3231" s="425"/>
    </row>
    <row r="3232" s="428" customFormat="1" ht="27.6" customHeight="1" spans="2:256">
      <c r="B3232" s="465"/>
      <c r="GH3232" s="425"/>
      <c r="GI3232" s="425"/>
      <c r="GJ3232" s="425"/>
      <c r="GK3232" s="425"/>
      <c r="GL3232" s="425"/>
      <c r="GM3232" s="425"/>
      <c r="GN3232" s="425"/>
      <c r="GO3232" s="425"/>
      <c r="GP3232" s="425"/>
      <c r="GQ3232" s="425"/>
      <c r="GR3232" s="425"/>
      <c r="GS3232" s="425"/>
      <c r="GT3232" s="425"/>
      <c r="GU3232" s="425"/>
      <c r="GV3232" s="425"/>
      <c r="GW3232" s="425"/>
      <c r="GX3232" s="425"/>
      <c r="GY3232" s="425"/>
      <c r="GZ3232" s="425"/>
      <c r="HA3232" s="425"/>
      <c r="HB3232" s="425"/>
      <c r="HC3232" s="425"/>
      <c r="HD3232" s="425"/>
      <c r="HE3232" s="425"/>
      <c r="HF3232" s="425"/>
      <c r="HG3232" s="425"/>
      <c r="HH3232" s="425"/>
      <c r="HI3232" s="425"/>
      <c r="HJ3232" s="425"/>
      <c r="HK3232" s="425"/>
      <c r="HL3232" s="425"/>
      <c r="HM3232" s="425"/>
      <c r="HN3232" s="425"/>
      <c r="HO3232" s="425"/>
      <c r="HP3232" s="425"/>
      <c r="HQ3232" s="425"/>
      <c r="HR3232" s="425"/>
      <c r="HS3232" s="425"/>
      <c r="HT3232" s="425"/>
      <c r="HU3232" s="425"/>
      <c r="HV3232" s="425"/>
      <c r="HW3232" s="425"/>
      <c r="HX3232" s="425"/>
      <c r="HY3232" s="425"/>
      <c r="HZ3232" s="425"/>
      <c r="IA3232" s="425"/>
      <c r="IB3232" s="425"/>
      <c r="IC3232" s="425"/>
      <c r="ID3232" s="425"/>
      <c r="IE3232" s="425"/>
      <c r="IF3232" s="425"/>
      <c r="IG3232" s="425"/>
      <c r="IH3232" s="425"/>
      <c r="II3232" s="425"/>
      <c r="IJ3232" s="425"/>
      <c r="IK3232" s="425"/>
      <c r="IL3232" s="425"/>
      <c r="IM3232" s="425"/>
      <c r="IN3232" s="425"/>
      <c r="IO3232" s="425"/>
      <c r="IP3232" s="425"/>
      <c r="IQ3232" s="425"/>
      <c r="IR3232" s="425"/>
      <c r="IS3232" s="425"/>
      <c r="IT3232" s="425"/>
      <c r="IU3232" s="425"/>
      <c r="IV3232" s="425"/>
    </row>
    <row r="3233" s="428" customFormat="1" ht="27.6" customHeight="1" spans="2:256">
      <c r="B3233" s="465"/>
      <c r="GH3233" s="425"/>
      <c r="GI3233" s="425"/>
      <c r="GJ3233" s="425"/>
      <c r="GK3233" s="425"/>
      <c r="GL3233" s="425"/>
      <c r="GM3233" s="425"/>
      <c r="GN3233" s="425"/>
      <c r="GO3233" s="425"/>
      <c r="GP3233" s="425"/>
      <c r="GQ3233" s="425"/>
      <c r="GR3233" s="425"/>
      <c r="GS3233" s="425"/>
      <c r="GT3233" s="425"/>
      <c r="GU3233" s="425"/>
      <c r="GV3233" s="425"/>
      <c r="GW3233" s="425"/>
      <c r="GX3233" s="425"/>
      <c r="GY3233" s="425"/>
      <c r="GZ3233" s="425"/>
      <c r="HA3233" s="425"/>
      <c r="HB3233" s="425"/>
      <c r="HC3233" s="425"/>
      <c r="HD3233" s="425"/>
      <c r="HE3233" s="425"/>
      <c r="HF3233" s="425"/>
      <c r="HG3233" s="425"/>
      <c r="HH3233" s="425"/>
      <c r="HI3233" s="425"/>
      <c r="HJ3233" s="425"/>
      <c r="HK3233" s="425"/>
      <c r="HL3233" s="425"/>
      <c r="HM3233" s="425"/>
      <c r="HN3233" s="425"/>
      <c r="HO3233" s="425"/>
      <c r="HP3233" s="425"/>
      <c r="HQ3233" s="425"/>
      <c r="HR3233" s="425"/>
      <c r="HS3233" s="425"/>
      <c r="HT3233" s="425"/>
      <c r="HU3233" s="425"/>
      <c r="HV3233" s="425"/>
      <c r="HW3233" s="425"/>
      <c r="HX3233" s="425"/>
      <c r="HY3233" s="425"/>
      <c r="HZ3233" s="425"/>
      <c r="IA3233" s="425"/>
      <c r="IB3233" s="425"/>
      <c r="IC3233" s="425"/>
      <c r="ID3233" s="425"/>
      <c r="IE3233" s="425"/>
      <c r="IF3233" s="425"/>
      <c r="IG3233" s="425"/>
      <c r="IH3233" s="425"/>
      <c r="II3233" s="425"/>
      <c r="IJ3233" s="425"/>
      <c r="IK3233" s="425"/>
      <c r="IL3233" s="425"/>
      <c r="IM3233" s="425"/>
      <c r="IN3233" s="425"/>
      <c r="IO3233" s="425"/>
      <c r="IP3233" s="425"/>
      <c r="IQ3233" s="425"/>
      <c r="IR3233" s="425"/>
      <c r="IS3233" s="425"/>
      <c r="IT3233" s="425"/>
      <c r="IU3233" s="425"/>
      <c r="IV3233" s="425"/>
    </row>
    <row r="3234" s="428" customFormat="1" ht="27.6" customHeight="1" spans="2:256">
      <c r="B3234" s="465"/>
      <c r="GH3234" s="425"/>
      <c r="GI3234" s="425"/>
      <c r="GJ3234" s="425"/>
      <c r="GK3234" s="425"/>
      <c r="GL3234" s="425"/>
      <c r="GM3234" s="425"/>
      <c r="GN3234" s="425"/>
      <c r="GO3234" s="425"/>
      <c r="GP3234" s="425"/>
      <c r="GQ3234" s="425"/>
      <c r="GR3234" s="425"/>
      <c r="GS3234" s="425"/>
      <c r="GT3234" s="425"/>
      <c r="GU3234" s="425"/>
      <c r="GV3234" s="425"/>
      <c r="GW3234" s="425"/>
      <c r="GX3234" s="425"/>
      <c r="GY3234" s="425"/>
      <c r="GZ3234" s="425"/>
      <c r="HA3234" s="425"/>
      <c r="HB3234" s="425"/>
      <c r="HC3234" s="425"/>
      <c r="HD3234" s="425"/>
      <c r="HE3234" s="425"/>
      <c r="HF3234" s="425"/>
      <c r="HG3234" s="425"/>
      <c r="HH3234" s="425"/>
      <c r="HI3234" s="425"/>
      <c r="HJ3234" s="425"/>
      <c r="HK3234" s="425"/>
      <c r="HL3234" s="425"/>
      <c r="HM3234" s="425"/>
      <c r="HN3234" s="425"/>
      <c r="HO3234" s="425"/>
      <c r="HP3234" s="425"/>
      <c r="HQ3234" s="425"/>
      <c r="HR3234" s="425"/>
      <c r="HS3234" s="425"/>
      <c r="HT3234" s="425"/>
      <c r="HU3234" s="425"/>
      <c r="HV3234" s="425"/>
      <c r="HW3234" s="425"/>
      <c r="HX3234" s="425"/>
      <c r="HY3234" s="425"/>
      <c r="HZ3234" s="425"/>
      <c r="IA3234" s="425"/>
      <c r="IB3234" s="425"/>
      <c r="IC3234" s="425"/>
      <c r="ID3234" s="425"/>
      <c r="IE3234" s="425"/>
      <c r="IF3234" s="425"/>
      <c r="IG3234" s="425"/>
      <c r="IH3234" s="425"/>
      <c r="II3234" s="425"/>
      <c r="IJ3234" s="425"/>
      <c r="IK3234" s="425"/>
      <c r="IL3234" s="425"/>
      <c r="IM3234" s="425"/>
      <c r="IN3234" s="425"/>
      <c r="IO3234" s="425"/>
      <c r="IP3234" s="425"/>
      <c r="IQ3234" s="425"/>
      <c r="IR3234" s="425"/>
      <c r="IS3234" s="425"/>
      <c r="IT3234" s="425"/>
      <c r="IU3234" s="425"/>
      <c r="IV3234" s="425"/>
    </row>
    <row r="3235" s="428" customFormat="1" ht="27.6" customHeight="1" spans="2:256">
      <c r="B3235" s="465"/>
      <c r="GH3235" s="425"/>
      <c r="GI3235" s="425"/>
      <c r="GJ3235" s="425"/>
      <c r="GK3235" s="425"/>
      <c r="GL3235" s="425"/>
      <c r="GM3235" s="425"/>
      <c r="GN3235" s="425"/>
      <c r="GO3235" s="425"/>
      <c r="GP3235" s="425"/>
      <c r="GQ3235" s="425"/>
      <c r="GR3235" s="425"/>
      <c r="GS3235" s="425"/>
      <c r="GT3235" s="425"/>
      <c r="GU3235" s="425"/>
      <c r="GV3235" s="425"/>
      <c r="GW3235" s="425"/>
      <c r="GX3235" s="425"/>
      <c r="GY3235" s="425"/>
      <c r="GZ3235" s="425"/>
      <c r="HA3235" s="425"/>
      <c r="HB3235" s="425"/>
      <c r="HC3235" s="425"/>
      <c r="HD3235" s="425"/>
      <c r="HE3235" s="425"/>
      <c r="HF3235" s="425"/>
      <c r="HG3235" s="425"/>
      <c r="HH3235" s="425"/>
      <c r="HI3235" s="425"/>
      <c r="HJ3235" s="425"/>
      <c r="HK3235" s="425"/>
      <c r="HL3235" s="425"/>
      <c r="HM3235" s="425"/>
      <c r="HN3235" s="425"/>
      <c r="HO3235" s="425"/>
      <c r="HP3235" s="425"/>
      <c r="HQ3235" s="425"/>
      <c r="HR3235" s="425"/>
      <c r="HS3235" s="425"/>
      <c r="HT3235" s="425"/>
      <c r="HU3235" s="425"/>
      <c r="HV3235" s="425"/>
      <c r="HW3235" s="425"/>
      <c r="HX3235" s="425"/>
      <c r="HY3235" s="425"/>
      <c r="HZ3235" s="425"/>
      <c r="IA3235" s="425"/>
      <c r="IB3235" s="425"/>
      <c r="IC3235" s="425"/>
      <c r="ID3235" s="425"/>
      <c r="IE3235" s="425"/>
      <c r="IF3235" s="425"/>
      <c r="IG3235" s="425"/>
      <c r="IH3235" s="425"/>
      <c r="II3235" s="425"/>
      <c r="IJ3235" s="425"/>
      <c r="IK3235" s="425"/>
      <c r="IL3235" s="425"/>
      <c r="IM3235" s="425"/>
      <c r="IN3235" s="425"/>
      <c r="IO3235" s="425"/>
      <c r="IP3235" s="425"/>
      <c r="IQ3235" s="425"/>
      <c r="IR3235" s="425"/>
      <c r="IS3235" s="425"/>
      <c r="IT3235" s="425"/>
      <c r="IU3235" s="425"/>
      <c r="IV3235" s="425"/>
    </row>
    <row r="3236" s="428" customFormat="1" ht="27.6" customHeight="1" spans="2:256">
      <c r="B3236" s="465"/>
      <c r="GH3236" s="425"/>
      <c r="GI3236" s="425"/>
      <c r="GJ3236" s="425"/>
      <c r="GK3236" s="425"/>
      <c r="GL3236" s="425"/>
      <c r="GM3236" s="425"/>
      <c r="GN3236" s="425"/>
      <c r="GO3236" s="425"/>
      <c r="GP3236" s="425"/>
      <c r="GQ3236" s="425"/>
      <c r="GR3236" s="425"/>
      <c r="GS3236" s="425"/>
      <c r="GT3236" s="425"/>
      <c r="GU3236" s="425"/>
      <c r="GV3236" s="425"/>
      <c r="GW3236" s="425"/>
      <c r="GX3236" s="425"/>
      <c r="GY3236" s="425"/>
      <c r="GZ3236" s="425"/>
      <c r="HA3236" s="425"/>
      <c r="HB3236" s="425"/>
      <c r="HC3236" s="425"/>
      <c r="HD3236" s="425"/>
      <c r="HE3236" s="425"/>
      <c r="HF3236" s="425"/>
      <c r="HG3236" s="425"/>
      <c r="HH3236" s="425"/>
      <c r="HI3236" s="425"/>
      <c r="HJ3236" s="425"/>
      <c r="HK3236" s="425"/>
      <c r="HL3236" s="425"/>
      <c r="HM3236" s="425"/>
      <c r="HN3236" s="425"/>
      <c r="HO3236" s="425"/>
      <c r="HP3236" s="425"/>
      <c r="HQ3236" s="425"/>
      <c r="HR3236" s="425"/>
      <c r="HS3236" s="425"/>
      <c r="HT3236" s="425"/>
      <c r="HU3236" s="425"/>
      <c r="HV3236" s="425"/>
      <c r="HW3236" s="425"/>
      <c r="HX3236" s="425"/>
      <c r="HY3236" s="425"/>
      <c r="HZ3236" s="425"/>
      <c r="IA3236" s="425"/>
      <c r="IB3236" s="425"/>
      <c r="IC3236" s="425"/>
      <c r="ID3236" s="425"/>
      <c r="IE3236" s="425"/>
      <c r="IF3236" s="425"/>
      <c r="IG3236" s="425"/>
      <c r="IH3236" s="425"/>
      <c r="II3236" s="425"/>
      <c r="IJ3236" s="425"/>
      <c r="IK3236" s="425"/>
      <c r="IL3236" s="425"/>
      <c r="IM3236" s="425"/>
      <c r="IN3236" s="425"/>
      <c r="IO3236" s="425"/>
      <c r="IP3236" s="425"/>
      <c r="IQ3236" s="425"/>
      <c r="IR3236" s="425"/>
      <c r="IS3236" s="425"/>
      <c r="IT3236" s="425"/>
      <c r="IU3236" s="425"/>
      <c r="IV3236" s="425"/>
    </row>
    <row r="3237" s="428" customFormat="1" ht="27.6" customHeight="1" spans="2:256">
      <c r="B3237" s="465"/>
      <c r="GH3237" s="425"/>
      <c r="GI3237" s="425"/>
      <c r="GJ3237" s="425"/>
      <c r="GK3237" s="425"/>
      <c r="GL3237" s="425"/>
      <c r="GM3237" s="425"/>
      <c r="GN3237" s="425"/>
      <c r="GO3237" s="425"/>
      <c r="GP3237" s="425"/>
      <c r="GQ3237" s="425"/>
      <c r="GR3237" s="425"/>
      <c r="GS3237" s="425"/>
      <c r="GT3237" s="425"/>
      <c r="GU3237" s="425"/>
      <c r="GV3237" s="425"/>
      <c r="GW3237" s="425"/>
      <c r="GX3237" s="425"/>
      <c r="GY3237" s="425"/>
      <c r="GZ3237" s="425"/>
      <c r="HA3237" s="425"/>
      <c r="HB3237" s="425"/>
      <c r="HC3237" s="425"/>
      <c r="HD3237" s="425"/>
      <c r="HE3237" s="425"/>
      <c r="HF3237" s="425"/>
      <c r="HG3237" s="425"/>
      <c r="HH3237" s="425"/>
      <c r="HI3237" s="425"/>
      <c r="HJ3237" s="425"/>
      <c r="HK3237" s="425"/>
      <c r="HL3237" s="425"/>
      <c r="HM3237" s="425"/>
      <c r="HN3237" s="425"/>
      <c r="HO3237" s="425"/>
      <c r="HP3237" s="425"/>
      <c r="HQ3237" s="425"/>
      <c r="HR3237" s="425"/>
      <c r="HS3237" s="425"/>
      <c r="HT3237" s="425"/>
      <c r="HU3237" s="425"/>
      <c r="HV3237" s="425"/>
      <c r="HW3237" s="425"/>
      <c r="HX3237" s="425"/>
      <c r="HY3237" s="425"/>
      <c r="HZ3237" s="425"/>
      <c r="IA3237" s="425"/>
      <c r="IB3237" s="425"/>
      <c r="IC3237" s="425"/>
      <c r="ID3237" s="425"/>
      <c r="IE3237" s="425"/>
      <c r="IF3237" s="425"/>
      <c r="IG3237" s="425"/>
      <c r="IH3237" s="425"/>
      <c r="II3237" s="425"/>
      <c r="IJ3237" s="425"/>
      <c r="IK3237" s="425"/>
      <c r="IL3237" s="425"/>
      <c r="IM3237" s="425"/>
      <c r="IN3237" s="425"/>
      <c r="IO3237" s="425"/>
      <c r="IP3237" s="425"/>
      <c r="IQ3237" s="425"/>
      <c r="IR3237" s="425"/>
      <c r="IS3237" s="425"/>
      <c r="IT3237" s="425"/>
      <c r="IU3237" s="425"/>
      <c r="IV3237" s="425"/>
    </row>
    <row r="3238" s="428" customFormat="1" ht="27.6" customHeight="1" spans="2:256">
      <c r="B3238" s="465"/>
      <c r="GH3238" s="425"/>
      <c r="GI3238" s="425"/>
      <c r="GJ3238" s="425"/>
      <c r="GK3238" s="425"/>
      <c r="GL3238" s="425"/>
      <c r="GM3238" s="425"/>
      <c r="GN3238" s="425"/>
      <c r="GO3238" s="425"/>
      <c r="GP3238" s="425"/>
      <c r="GQ3238" s="425"/>
      <c r="GR3238" s="425"/>
      <c r="GS3238" s="425"/>
      <c r="GT3238" s="425"/>
      <c r="GU3238" s="425"/>
      <c r="GV3238" s="425"/>
      <c r="GW3238" s="425"/>
      <c r="GX3238" s="425"/>
      <c r="GY3238" s="425"/>
      <c r="GZ3238" s="425"/>
      <c r="HA3238" s="425"/>
      <c r="HB3238" s="425"/>
      <c r="HC3238" s="425"/>
      <c r="HD3238" s="425"/>
      <c r="HE3238" s="425"/>
      <c r="HF3238" s="425"/>
      <c r="HG3238" s="425"/>
      <c r="HH3238" s="425"/>
      <c r="HI3238" s="425"/>
      <c r="HJ3238" s="425"/>
      <c r="HK3238" s="425"/>
      <c r="HL3238" s="425"/>
      <c r="HM3238" s="425"/>
      <c r="HN3238" s="425"/>
      <c r="HO3238" s="425"/>
      <c r="HP3238" s="425"/>
      <c r="HQ3238" s="425"/>
      <c r="HR3238" s="425"/>
      <c r="HS3238" s="425"/>
      <c r="HT3238" s="425"/>
      <c r="HU3238" s="425"/>
      <c r="HV3238" s="425"/>
      <c r="HW3238" s="425"/>
      <c r="HX3238" s="425"/>
      <c r="HY3238" s="425"/>
      <c r="HZ3238" s="425"/>
      <c r="IA3238" s="425"/>
      <c r="IB3238" s="425"/>
      <c r="IC3238" s="425"/>
      <c r="ID3238" s="425"/>
      <c r="IE3238" s="425"/>
      <c r="IF3238" s="425"/>
      <c r="IG3238" s="425"/>
      <c r="IH3238" s="425"/>
      <c r="II3238" s="425"/>
      <c r="IJ3238" s="425"/>
      <c r="IK3238" s="425"/>
      <c r="IL3238" s="425"/>
      <c r="IM3238" s="425"/>
      <c r="IN3238" s="425"/>
      <c r="IO3238" s="425"/>
      <c r="IP3238" s="425"/>
      <c r="IQ3238" s="425"/>
      <c r="IR3238" s="425"/>
      <c r="IS3238" s="425"/>
      <c r="IT3238" s="425"/>
      <c r="IU3238" s="425"/>
      <c r="IV3238" s="425"/>
    </row>
    <row r="3239" s="428" customFormat="1" ht="27.6" customHeight="1" spans="2:256">
      <c r="B3239" s="465"/>
      <c r="GH3239" s="425"/>
      <c r="GI3239" s="425"/>
      <c r="GJ3239" s="425"/>
      <c r="GK3239" s="425"/>
      <c r="GL3239" s="425"/>
      <c r="GM3239" s="425"/>
      <c r="GN3239" s="425"/>
      <c r="GO3239" s="425"/>
      <c r="GP3239" s="425"/>
      <c r="GQ3239" s="425"/>
      <c r="GR3239" s="425"/>
      <c r="GS3239" s="425"/>
      <c r="GT3239" s="425"/>
      <c r="GU3239" s="425"/>
      <c r="GV3239" s="425"/>
      <c r="GW3239" s="425"/>
      <c r="GX3239" s="425"/>
      <c r="GY3239" s="425"/>
      <c r="GZ3239" s="425"/>
      <c r="HA3239" s="425"/>
      <c r="HB3239" s="425"/>
      <c r="HC3239" s="425"/>
      <c r="HD3239" s="425"/>
      <c r="HE3239" s="425"/>
      <c r="HF3239" s="425"/>
      <c r="HG3239" s="425"/>
      <c r="HH3239" s="425"/>
      <c r="HI3239" s="425"/>
      <c r="HJ3239" s="425"/>
      <c r="HK3239" s="425"/>
      <c r="HL3239" s="425"/>
      <c r="HM3239" s="425"/>
      <c r="HN3239" s="425"/>
      <c r="HO3239" s="425"/>
      <c r="HP3239" s="425"/>
      <c r="HQ3239" s="425"/>
      <c r="HR3239" s="425"/>
      <c r="HS3239" s="425"/>
      <c r="HT3239" s="425"/>
      <c r="HU3239" s="425"/>
      <c r="HV3239" s="425"/>
      <c r="HW3239" s="425"/>
      <c r="HX3239" s="425"/>
      <c r="HY3239" s="425"/>
      <c r="HZ3239" s="425"/>
      <c r="IA3239" s="425"/>
      <c r="IB3239" s="425"/>
      <c r="IC3239" s="425"/>
      <c r="ID3239" s="425"/>
      <c r="IE3239" s="425"/>
      <c r="IF3239" s="425"/>
      <c r="IG3239" s="425"/>
      <c r="IH3239" s="425"/>
      <c r="II3239" s="425"/>
      <c r="IJ3239" s="425"/>
      <c r="IK3239" s="425"/>
      <c r="IL3239" s="425"/>
      <c r="IM3239" s="425"/>
      <c r="IN3239" s="425"/>
      <c r="IO3239" s="425"/>
      <c r="IP3239" s="425"/>
      <c r="IQ3239" s="425"/>
      <c r="IR3239" s="425"/>
      <c r="IS3239" s="425"/>
      <c r="IT3239" s="425"/>
      <c r="IU3239" s="425"/>
      <c r="IV3239" s="425"/>
    </row>
    <row r="3240" s="428" customFormat="1" ht="27.6" customHeight="1" spans="2:256">
      <c r="B3240" s="465"/>
      <c r="GH3240" s="425"/>
      <c r="GI3240" s="425"/>
      <c r="GJ3240" s="425"/>
      <c r="GK3240" s="425"/>
      <c r="GL3240" s="425"/>
      <c r="GM3240" s="425"/>
      <c r="GN3240" s="425"/>
      <c r="GO3240" s="425"/>
      <c r="GP3240" s="425"/>
      <c r="GQ3240" s="425"/>
      <c r="GR3240" s="425"/>
      <c r="GS3240" s="425"/>
      <c r="GT3240" s="425"/>
      <c r="GU3240" s="425"/>
      <c r="GV3240" s="425"/>
      <c r="GW3240" s="425"/>
      <c r="GX3240" s="425"/>
      <c r="GY3240" s="425"/>
      <c r="GZ3240" s="425"/>
      <c r="HA3240" s="425"/>
      <c r="HB3240" s="425"/>
      <c r="HC3240" s="425"/>
      <c r="HD3240" s="425"/>
      <c r="HE3240" s="425"/>
      <c r="HF3240" s="425"/>
      <c r="HG3240" s="425"/>
      <c r="HH3240" s="425"/>
      <c r="HI3240" s="425"/>
      <c r="HJ3240" s="425"/>
      <c r="HK3240" s="425"/>
      <c r="HL3240" s="425"/>
      <c r="HM3240" s="425"/>
      <c r="HN3240" s="425"/>
      <c r="HO3240" s="425"/>
      <c r="HP3240" s="425"/>
      <c r="HQ3240" s="425"/>
      <c r="HR3240" s="425"/>
      <c r="HS3240" s="425"/>
      <c r="HT3240" s="425"/>
      <c r="HU3240" s="425"/>
      <c r="HV3240" s="425"/>
      <c r="HW3240" s="425"/>
      <c r="HX3240" s="425"/>
      <c r="HY3240" s="425"/>
      <c r="HZ3240" s="425"/>
      <c r="IA3240" s="425"/>
      <c r="IB3240" s="425"/>
      <c r="IC3240" s="425"/>
      <c r="ID3240" s="425"/>
      <c r="IE3240" s="425"/>
      <c r="IF3240" s="425"/>
      <c r="IG3240" s="425"/>
      <c r="IH3240" s="425"/>
      <c r="II3240" s="425"/>
      <c r="IJ3240" s="425"/>
      <c r="IK3240" s="425"/>
      <c r="IL3240" s="425"/>
      <c r="IM3240" s="425"/>
      <c r="IN3240" s="425"/>
      <c r="IO3240" s="425"/>
      <c r="IP3240" s="425"/>
      <c r="IQ3240" s="425"/>
      <c r="IR3240" s="425"/>
      <c r="IS3240" s="425"/>
      <c r="IT3240" s="425"/>
      <c r="IU3240" s="425"/>
      <c r="IV3240" s="425"/>
    </row>
    <row r="3241" s="428" customFormat="1" ht="27.6" customHeight="1" spans="2:256">
      <c r="B3241" s="465"/>
      <c r="GH3241" s="425"/>
      <c r="GI3241" s="425"/>
      <c r="GJ3241" s="425"/>
      <c r="GK3241" s="425"/>
      <c r="GL3241" s="425"/>
      <c r="GM3241" s="425"/>
      <c r="GN3241" s="425"/>
      <c r="GO3241" s="425"/>
      <c r="GP3241" s="425"/>
      <c r="GQ3241" s="425"/>
      <c r="GR3241" s="425"/>
      <c r="GS3241" s="425"/>
      <c r="GT3241" s="425"/>
      <c r="GU3241" s="425"/>
      <c r="GV3241" s="425"/>
      <c r="GW3241" s="425"/>
      <c r="GX3241" s="425"/>
      <c r="GY3241" s="425"/>
      <c r="GZ3241" s="425"/>
      <c r="HA3241" s="425"/>
      <c r="HB3241" s="425"/>
      <c r="HC3241" s="425"/>
      <c r="HD3241" s="425"/>
      <c r="HE3241" s="425"/>
      <c r="HF3241" s="425"/>
      <c r="HG3241" s="425"/>
      <c r="HH3241" s="425"/>
      <c r="HI3241" s="425"/>
      <c r="HJ3241" s="425"/>
      <c r="HK3241" s="425"/>
      <c r="HL3241" s="425"/>
      <c r="HM3241" s="425"/>
      <c r="HN3241" s="425"/>
      <c r="HO3241" s="425"/>
      <c r="HP3241" s="425"/>
      <c r="HQ3241" s="425"/>
      <c r="HR3241" s="425"/>
      <c r="HS3241" s="425"/>
      <c r="HT3241" s="425"/>
      <c r="HU3241" s="425"/>
      <c r="HV3241" s="425"/>
      <c r="HW3241" s="425"/>
      <c r="HX3241" s="425"/>
      <c r="HY3241" s="425"/>
      <c r="HZ3241" s="425"/>
      <c r="IA3241" s="425"/>
      <c r="IB3241" s="425"/>
      <c r="IC3241" s="425"/>
      <c r="ID3241" s="425"/>
      <c r="IE3241" s="425"/>
      <c r="IF3241" s="425"/>
      <c r="IG3241" s="425"/>
      <c r="IH3241" s="425"/>
      <c r="II3241" s="425"/>
      <c r="IJ3241" s="425"/>
      <c r="IK3241" s="425"/>
      <c r="IL3241" s="425"/>
      <c r="IM3241" s="425"/>
      <c r="IN3241" s="425"/>
      <c r="IO3241" s="425"/>
      <c r="IP3241" s="425"/>
      <c r="IQ3241" s="425"/>
      <c r="IR3241" s="425"/>
      <c r="IS3241" s="425"/>
      <c r="IT3241" s="425"/>
      <c r="IU3241" s="425"/>
      <c r="IV3241" s="425"/>
    </row>
    <row r="3242" s="428" customFormat="1" ht="27.6" customHeight="1" spans="2:256">
      <c r="B3242" s="465"/>
      <c r="GH3242" s="425"/>
      <c r="GI3242" s="425"/>
      <c r="GJ3242" s="425"/>
      <c r="GK3242" s="425"/>
      <c r="GL3242" s="425"/>
      <c r="GM3242" s="425"/>
      <c r="GN3242" s="425"/>
      <c r="GO3242" s="425"/>
      <c r="GP3242" s="425"/>
      <c r="GQ3242" s="425"/>
      <c r="GR3242" s="425"/>
      <c r="GS3242" s="425"/>
      <c r="GT3242" s="425"/>
      <c r="GU3242" s="425"/>
      <c r="GV3242" s="425"/>
      <c r="GW3242" s="425"/>
      <c r="GX3242" s="425"/>
      <c r="GY3242" s="425"/>
      <c r="GZ3242" s="425"/>
      <c r="HA3242" s="425"/>
      <c r="HB3242" s="425"/>
      <c r="HC3242" s="425"/>
      <c r="HD3242" s="425"/>
      <c r="HE3242" s="425"/>
      <c r="HF3242" s="425"/>
      <c r="HG3242" s="425"/>
      <c r="HH3242" s="425"/>
      <c r="HI3242" s="425"/>
      <c r="HJ3242" s="425"/>
      <c r="HK3242" s="425"/>
      <c r="HL3242" s="425"/>
      <c r="HM3242" s="425"/>
      <c r="HN3242" s="425"/>
      <c r="HO3242" s="425"/>
      <c r="HP3242" s="425"/>
      <c r="HQ3242" s="425"/>
      <c r="HR3242" s="425"/>
      <c r="HS3242" s="425"/>
      <c r="HT3242" s="425"/>
      <c r="HU3242" s="425"/>
      <c r="HV3242" s="425"/>
      <c r="HW3242" s="425"/>
      <c r="HX3242" s="425"/>
      <c r="HY3242" s="425"/>
      <c r="HZ3242" s="425"/>
      <c r="IA3242" s="425"/>
      <c r="IB3242" s="425"/>
      <c r="IC3242" s="425"/>
      <c r="ID3242" s="425"/>
      <c r="IE3242" s="425"/>
      <c r="IF3242" s="425"/>
      <c r="IG3242" s="425"/>
      <c r="IH3242" s="425"/>
      <c r="II3242" s="425"/>
      <c r="IJ3242" s="425"/>
      <c r="IK3242" s="425"/>
      <c r="IL3242" s="425"/>
      <c r="IM3242" s="425"/>
      <c r="IN3242" s="425"/>
      <c r="IO3242" s="425"/>
      <c r="IP3242" s="425"/>
      <c r="IQ3242" s="425"/>
      <c r="IR3242" s="425"/>
      <c r="IS3242" s="425"/>
      <c r="IT3242" s="425"/>
      <c r="IU3242" s="425"/>
      <c r="IV3242" s="425"/>
    </row>
    <row r="3243" s="428" customFormat="1" ht="27.6" customHeight="1" spans="2:256">
      <c r="B3243" s="465"/>
      <c r="GH3243" s="425"/>
      <c r="GI3243" s="425"/>
      <c r="GJ3243" s="425"/>
      <c r="GK3243" s="425"/>
      <c r="GL3243" s="425"/>
      <c r="GM3243" s="425"/>
      <c r="GN3243" s="425"/>
      <c r="GO3243" s="425"/>
      <c r="GP3243" s="425"/>
      <c r="GQ3243" s="425"/>
      <c r="GR3243" s="425"/>
      <c r="GS3243" s="425"/>
      <c r="GT3243" s="425"/>
      <c r="GU3243" s="425"/>
      <c r="GV3243" s="425"/>
      <c r="GW3243" s="425"/>
      <c r="GX3243" s="425"/>
      <c r="GY3243" s="425"/>
      <c r="GZ3243" s="425"/>
      <c r="HA3243" s="425"/>
      <c r="HB3243" s="425"/>
      <c r="HC3243" s="425"/>
      <c r="HD3243" s="425"/>
      <c r="HE3243" s="425"/>
      <c r="HF3243" s="425"/>
      <c r="HG3243" s="425"/>
      <c r="HH3243" s="425"/>
      <c r="HI3243" s="425"/>
      <c r="HJ3243" s="425"/>
      <c r="HK3243" s="425"/>
      <c r="HL3243" s="425"/>
      <c r="HM3243" s="425"/>
      <c r="HN3243" s="425"/>
      <c r="HO3243" s="425"/>
      <c r="HP3243" s="425"/>
      <c r="HQ3243" s="425"/>
      <c r="HR3243" s="425"/>
      <c r="HS3243" s="425"/>
      <c r="HT3243" s="425"/>
      <c r="HU3243" s="425"/>
      <c r="HV3243" s="425"/>
      <c r="HW3243" s="425"/>
      <c r="HX3243" s="425"/>
      <c r="HY3243" s="425"/>
      <c r="HZ3243" s="425"/>
      <c r="IA3243" s="425"/>
      <c r="IB3243" s="425"/>
      <c r="IC3243" s="425"/>
      <c r="ID3243" s="425"/>
      <c r="IE3243" s="425"/>
      <c r="IF3243" s="425"/>
      <c r="IG3243" s="425"/>
      <c r="IH3243" s="425"/>
      <c r="II3243" s="425"/>
      <c r="IJ3243" s="425"/>
      <c r="IK3243" s="425"/>
      <c r="IL3243" s="425"/>
      <c r="IM3243" s="425"/>
      <c r="IN3243" s="425"/>
      <c r="IO3243" s="425"/>
      <c r="IP3243" s="425"/>
      <c r="IQ3243" s="425"/>
      <c r="IR3243" s="425"/>
      <c r="IS3243" s="425"/>
      <c r="IT3243" s="425"/>
      <c r="IU3243" s="425"/>
      <c r="IV3243" s="425"/>
    </row>
    <row r="3244" s="428" customFormat="1" ht="27.6" customHeight="1" spans="2:256">
      <c r="B3244" s="465"/>
      <c r="GH3244" s="425"/>
      <c r="GI3244" s="425"/>
      <c r="GJ3244" s="425"/>
      <c r="GK3244" s="425"/>
      <c r="GL3244" s="425"/>
      <c r="GM3244" s="425"/>
      <c r="GN3244" s="425"/>
      <c r="GO3244" s="425"/>
      <c r="GP3244" s="425"/>
      <c r="GQ3244" s="425"/>
      <c r="GR3244" s="425"/>
      <c r="GS3244" s="425"/>
      <c r="GT3244" s="425"/>
      <c r="GU3244" s="425"/>
      <c r="GV3244" s="425"/>
      <c r="GW3244" s="425"/>
      <c r="GX3244" s="425"/>
      <c r="GY3244" s="425"/>
      <c r="GZ3244" s="425"/>
      <c r="HA3244" s="425"/>
      <c r="HB3244" s="425"/>
      <c r="HC3244" s="425"/>
      <c r="HD3244" s="425"/>
      <c r="HE3244" s="425"/>
      <c r="HF3244" s="425"/>
      <c r="HG3244" s="425"/>
      <c r="HH3244" s="425"/>
      <c r="HI3244" s="425"/>
      <c r="HJ3244" s="425"/>
      <c r="HK3244" s="425"/>
      <c r="HL3244" s="425"/>
      <c r="HM3244" s="425"/>
      <c r="HN3244" s="425"/>
      <c r="HO3244" s="425"/>
      <c r="HP3244" s="425"/>
      <c r="HQ3244" s="425"/>
      <c r="HR3244" s="425"/>
      <c r="HS3244" s="425"/>
      <c r="HT3244" s="425"/>
      <c r="HU3244" s="425"/>
      <c r="HV3244" s="425"/>
      <c r="HW3244" s="425"/>
      <c r="HX3244" s="425"/>
      <c r="HY3244" s="425"/>
      <c r="HZ3244" s="425"/>
      <c r="IA3244" s="425"/>
      <c r="IB3244" s="425"/>
      <c r="IC3244" s="425"/>
      <c r="ID3244" s="425"/>
      <c r="IE3244" s="425"/>
      <c r="IF3244" s="425"/>
      <c r="IG3244" s="425"/>
      <c r="IH3244" s="425"/>
      <c r="II3244" s="425"/>
      <c r="IJ3244" s="425"/>
      <c r="IK3244" s="425"/>
      <c r="IL3244" s="425"/>
      <c r="IM3244" s="425"/>
      <c r="IN3244" s="425"/>
      <c r="IO3244" s="425"/>
      <c r="IP3244" s="425"/>
      <c r="IQ3244" s="425"/>
      <c r="IR3244" s="425"/>
      <c r="IS3244" s="425"/>
      <c r="IT3244" s="425"/>
      <c r="IU3244" s="425"/>
      <c r="IV3244" s="425"/>
    </row>
    <row r="3245" s="428" customFormat="1" ht="27.6" customHeight="1" spans="2:256">
      <c r="B3245" s="465"/>
      <c r="GH3245" s="425"/>
      <c r="GI3245" s="425"/>
      <c r="GJ3245" s="425"/>
      <c r="GK3245" s="425"/>
      <c r="GL3245" s="425"/>
      <c r="GM3245" s="425"/>
      <c r="GN3245" s="425"/>
      <c r="GO3245" s="425"/>
      <c r="GP3245" s="425"/>
      <c r="GQ3245" s="425"/>
      <c r="GR3245" s="425"/>
      <c r="GS3245" s="425"/>
      <c r="GT3245" s="425"/>
      <c r="GU3245" s="425"/>
      <c r="GV3245" s="425"/>
      <c r="GW3245" s="425"/>
      <c r="GX3245" s="425"/>
      <c r="GY3245" s="425"/>
      <c r="GZ3245" s="425"/>
      <c r="HA3245" s="425"/>
      <c r="HB3245" s="425"/>
      <c r="HC3245" s="425"/>
      <c r="HD3245" s="425"/>
      <c r="HE3245" s="425"/>
      <c r="HF3245" s="425"/>
      <c r="HG3245" s="425"/>
      <c r="HH3245" s="425"/>
      <c r="HI3245" s="425"/>
      <c r="HJ3245" s="425"/>
      <c r="HK3245" s="425"/>
      <c r="HL3245" s="425"/>
      <c r="HM3245" s="425"/>
      <c r="HN3245" s="425"/>
      <c r="HO3245" s="425"/>
      <c r="HP3245" s="425"/>
      <c r="HQ3245" s="425"/>
      <c r="HR3245" s="425"/>
      <c r="HS3245" s="425"/>
      <c r="HT3245" s="425"/>
      <c r="HU3245" s="425"/>
      <c r="HV3245" s="425"/>
      <c r="HW3245" s="425"/>
      <c r="HX3245" s="425"/>
      <c r="HY3245" s="425"/>
      <c r="HZ3245" s="425"/>
      <c r="IA3245" s="425"/>
      <c r="IB3245" s="425"/>
      <c r="IC3245" s="425"/>
      <c r="ID3245" s="425"/>
      <c r="IE3245" s="425"/>
      <c r="IF3245" s="425"/>
      <c r="IG3245" s="425"/>
      <c r="IH3245" s="425"/>
      <c r="II3245" s="425"/>
      <c r="IJ3245" s="425"/>
      <c r="IK3245" s="425"/>
      <c r="IL3245" s="425"/>
      <c r="IM3245" s="425"/>
      <c r="IN3245" s="425"/>
      <c r="IO3245" s="425"/>
      <c r="IP3245" s="425"/>
      <c r="IQ3245" s="425"/>
      <c r="IR3245" s="425"/>
      <c r="IS3245" s="425"/>
      <c r="IT3245" s="425"/>
      <c r="IU3245" s="425"/>
      <c r="IV3245" s="425"/>
    </row>
    <row r="3246" s="428" customFormat="1" ht="27.6" customHeight="1" spans="2:256">
      <c r="B3246" s="465"/>
      <c r="GH3246" s="425"/>
      <c r="GI3246" s="425"/>
      <c r="GJ3246" s="425"/>
      <c r="GK3246" s="425"/>
      <c r="GL3246" s="425"/>
      <c r="GM3246" s="425"/>
      <c r="GN3246" s="425"/>
      <c r="GO3246" s="425"/>
      <c r="GP3246" s="425"/>
      <c r="GQ3246" s="425"/>
      <c r="GR3246" s="425"/>
      <c r="GS3246" s="425"/>
      <c r="GT3246" s="425"/>
      <c r="GU3246" s="425"/>
      <c r="GV3246" s="425"/>
      <c r="GW3246" s="425"/>
      <c r="GX3246" s="425"/>
      <c r="GY3246" s="425"/>
      <c r="GZ3246" s="425"/>
      <c r="HA3246" s="425"/>
      <c r="HB3246" s="425"/>
      <c r="HC3246" s="425"/>
      <c r="HD3246" s="425"/>
      <c r="HE3246" s="425"/>
      <c r="HF3246" s="425"/>
      <c r="HG3246" s="425"/>
      <c r="HH3246" s="425"/>
      <c r="HI3246" s="425"/>
      <c r="HJ3246" s="425"/>
      <c r="HK3246" s="425"/>
      <c r="HL3246" s="425"/>
      <c r="HM3246" s="425"/>
      <c r="HN3246" s="425"/>
      <c r="HO3246" s="425"/>
      <c r="HP3246" s="425"/>
      <c r="HQ3246" s="425"/>
      <c r="HR3246" s="425"/>
      <c r="HS3246" s="425"/>
      <c r="HT3246" s="425"/>
      <c r="HU3246" s="425"/>
      <c r="HV3246" s="425"/>
      <c r="HW3246" s="425"/>
      <c r="HX3246" s="425"/>
      <c r="HY3246" s="425"/>
      <c r="HZ3246" s="425"/>
      <c r="IA3246" s="425"/>
      <c r="IB3246" s="425"/>
      <c r="IC3246" s="425"/>
      <c r="ID3246" s="425"/>
      <c r="IE3246" s="425"/>
      <c r="IF3246" s="425"/>
      <c r="IG3246" s="425"/>
      <c r="IH3246" s="425"/>
      <c r="II3246" s="425"/>
      <c r="IJ3246" s="425"/>
      <c r="IK3246" s="425"/>
      <c r="IL3246" s="425"/>
      <c r="IM3246" s="425"/>
      <c r="IN3246" s="425"/>
      <c r="IO3246" s="425"/>
      <c r="IP3246" s="425"/>
      <c r="IQ3246" s="425"/>
      <c r="IR3246" s="425"/>
      <c r="IS3246" s="425"/>
      <c r="IT3246" s="425"/>
      <c r="IU3246" s="425"/>
      <c r="IV3246" s="425"/>
    </row>
    <row r="3247" s="428" customFormat="1" ht="27.6" customHeight="1" spans="2:256">
      <c r="B3247" s="465"/>
      <c r="GH3247" s="425"/>
      <c r="GI3247" s="425"/>
      <c r="GJ3247" s="425"/>
      <c r="GK3247" s="425"/>
      <c r="GL3247" s="425"/>
      <c r="GM3247" s="425"/>
      <c r="GN3247" s="425"/>
      <c r="GO3247" s="425"/>
      <c r="GP3247" s="425"/>
      <c r="GQ3247" s="425"/>
      <c r="GR3247" s="425"/>
      <c r="GS3247" s="425"/>
      <c r="GT3247" s="425"/>
      <c r="GU3247" s="425"/>
      <c r="GV3247" s="425"/>
      <c r="GW3247" s="425"/>
      <c r="GX3247" s="425"/>
      <c r="GY3247" s="425"/>
      <c r="GZ3247" s="425"/>
      <c r="HA3247" s="425"/>
      <c r="HB3247" s="425"/>
      <c r="HC3247" s="425"/>
      <c r="HD3247" s="425"/>
      <c r="HE3247" s="425"/>
      <c r="HF3247" s="425"/>
      <c r="HG3247" s="425"/>
      <c r="HH3247" s="425"/>
      <c r="HI3247" s="425"/>
      <c r="HJ3247" s="425"/>
      <c r="HK3247" s="425"/>
      <c r="HL3247" s="425"/>
      <c r="HM3247" s="425"/>
      <c r="HN3247" s="425"/>
      <c r="HO3247" s="425"/>
      <c r="HP3247" s="425"/>
      <c r="HQ3247" s="425"/>
      <c r="HR3247" s="425"/>
      <c r="HS3247" s="425"/>
      <c r="HT3247" s="425"/>
      <c r="HU3247" s="425"/>
      <c r="HV3247" s="425"/>
      <c r="HW3247" s="425"/>
      <c r="HX3247" s="425"/>
      <c r="HY3247" s="425"/>
      <c r="HZ3247" s="425"/>
      <c r="IA3247" s="425"/>
      <c r="IB3247" s="425"/>
      <c r="IC3247" s="425"/>
      <c r="ID3247" s="425"/>
      <c r="IE3247" s="425"/>
      <c r="IF3247" s="425"/>
      <c r="IG3247" s="425"/>
      <c r="IH3247" s="425"/>
      <c r="II3247" s="425"/>
      <c r="IJ3247" s="425"/>
      <c r="IK3247" s="425"/>
      <c r="IL3247" s="425"/>
      <c r="IM3247" s="425"/>
      <c r="IN3247" s="425"/>
      <c r="IO3247" s="425"/>
      <c r="IP3247" s="425"/>
      <c r="IQ3247" s="425"/>
      <c r="IR3247" s="425"/>
      <c r="IS3247" s="425"/>
      <c r="IT3247" s="425"/>
      <c r="IU3247" s="425"/>
      <c r="IV3247" s="425"/>
    </row>
    <row r="3248" s="428" customFormat="1" ht="27.6" customHeight="1" spans="2:256">
      <c r="B3248" s="465"/>
      <c r="GH3248" s="425"/>
      <c r="GI3248" s="425"/>
      <c r="GJ3248" s="425"/>
      <c r="GK3248" s="425"/>
      <c r="GL3248" s="425"/>
      <c r="GM3248" s="425"/>
      <c r="GN3248" s="425"/>
      <c r="GO3248" s="425"/>
      <c r="GP3248" s="425"/>
      <c r="GQ3248" s="425"/>
      <c r="GR3248" s="425"/>
      <c r="GS3248" s="425"/>
      <c r="GT3248" s="425"/>
      <c r="GU3248" s="425"/>
      <c r="GV3248" s="425"/>
      <c r="GW3248" s="425"/>
      <c r="GX3248" s="425"/>
      <c r="GY3248" s="425"/>
      <c r="GZ3248" s="425"/>
      <c r="HA3248" s="425"/>
      <c r="HB3248" s="425"/>
      <c r="HC3248" s="425"/>
      <c r="HD3248" s="425"/>
      <c r="HE3248" s="425"/>
      <c r="HF3248" s="425"/>
      <c r="HG3248" s="425"/>
      <c r="HH3248" s="425"/>
      <c r="HI3248" s="425"/>
      <c r="HJ3248" s="425"/>
      <c r="HK3248" s="425"/>
      <c r="HL3248" s="425"/>
      <c r="HM3248" s="425"/>
      <c r="HN3248" s="425"/>
      <c r="HO3248" s="425"/>
      <c r="HP3248" s="425"/>
      <c r="HQ3248" s="425"/>
      <c r="HR3248" s="425"/>
      <c r="HS3248" s="425"/>
      <c r="HT3248" s="425"/>
      <c r="HU3248" s="425"/>
      <c r="HV3248" s="425"/>
      <c r="HW3248" s="425"/>
      <c r="HX3248" s="425"/>
      <c r="HY3248" s="425"/>
      <c r="HZ3248" s="425"/>
      <c r="IA3248" s="425"/>
      <c r="IB3248" s="425"/>
      <c r="IC3248" s="425"/>
      <c r="ID3248" s="425"/>
      <c r="IE3248" s="425"/>
      <c r="IF3248" s="425"/>
      <c r="IG3248" s="425"/>
      <c r="IH3248" s="425"/>
      <c r="II3248" s="425"/>
      <c r="IJ3248" s="425"/>
      <c r="IK3248" s="425"/>
      <c r="IL3248" s="425"/>
      <c r="IM3248" s="425"/>
      <c r="IN3248" s="425"/>
      <c r="IO3248" s="425"/>
      <c r="IP3248" s="425"/>
      <c r="IQ3248" s="425"/>
      <c r="IR3248" s="425"/>
      <c r="IS3248" s="425"/>
      <c r="IT3248" s="425"/>
      <c r="IU3248" s="425"/>
      <c r="IV3248" s="425"/>
    </row>
    <row r="3249" s="428" customFormat="1" ht="27.6" customHeight="1" spans="2:256">
      <c r="B3249" s="465"/>
      <c r="GH3249" s="425"/>
      <c r="GI3249" s="425"/>
      <c r="GJ3249" s="425"/>
      <c r="GK3249" s="425"/>
      <c r="GL3249" s="425"/>
      <c r="GM3249" s="425"/>
      <c r="GN3249" s="425"/>
      <c r="GO3249" s="425"/>
      <c r="GP3249" s="425"/>
      <c r="GQ3249" s="425"/>
      <c r="GR3249" s="425"/>
      <c r="GS3249" s="425"/>
      <c r="GT3249" s="425"/>
      <c r="GU3249" s="425"/>
      <c r="GV3249" s="425"/>
      <c r="GW3249" s="425"/>
      <c r="GX3249" s="425"/>
      <c r="GY3249" s="425"/>
      <c r="GZ3249" s="425"/>
      <c r="HA3249" s="425"/>
      <c r="HB3249" s="425"/>
      <c r="HC3249" s="425"/>
      <c r="HD3249" s="425"/>
      <c r="HE3249" s="425"/>
      <c r="HF3249" s="425"/>
      <c r="HG3249" s="425"/>
      <c r="HH3249" s="425"/>
      <c r="HI3249" s="425"/>
      <c r="HJ3249" s="425"/>
      <c r="HK3249" s="425"/>
      <c r="HL3249" s="425"/>
      <c r="HM3249" s="425"/>
      <c r="HN3249" s="425"/>
      <c r="HO3249" s="425"/>
      <c r="HP3249" s="425"/>
      <c r="HQ3249" s="425"/>
      <c r="HR3249" s="425"/>
      <c r="HS3249" s="425"/>
      <c r="HT3249" s="425"/>
      <c r="HU3249" s="425"/>
      <c r="HV3249" s="425"/>
      <c r="HW3249" s="425"/>
      <c r="HX3249" s="425"/>
      <c r="HY3249" s="425"/>
      <c r="HZ3249" s="425"/>
      <c r="IA3249" s="425"/>
      <c r="IB3249" s="425"/>
      <c r="IC3249" s="425"/>
      <c r="ID3249" s="425"/>
      <c r="IE3249" s="425"/>
      <c r="IF3249" s="425"/>
      <c r="IG3249" s="425"/>
      <c r="IH3249" s="425"/>
      <c r="II3249" s="425"/>
      <c r="IJ3249" s="425"/>
      <c r="IK3249" s="425"/>
      <c r="IL3249" s="425"/>
      <c r="IM3249" s="425"/>
      <c r="IN3249" s="425"/>
      <c r="IO3249" s="425"/>
      <c r="IP3249" s="425"/>
      <c r="IQ3249" s="425"/>
      <c r="IR3249" s="425"/>
      <c r="IS3249" s="425"/>
      <c r="IT3249" s="425"/>
      <c r="IU3249" s="425"/>
      <c r="IV3249" s="425"/>
    </row>
    <row r="3250" s="428" customFormat="1" ht="27.6" customHeight="1" spans="2:256">
      <c r="B3250" s="465"/>
      <c r="GH3250" s="425"/>
      <c r="GI3250" s="425"/>
      <c r="GJ3250" s="425"/>
      <c r="GK3250" s="425"/>
      <c r="GL3250" s="425"/>
      <c r="GM3250" s="425"/>
      <c r="GN3250" s="425"/>
      <c r="GO3250" s="425"/>
      <c r="GP3250" s="425"/>
      <c r="GQ3250" s="425"/>
      <c r="GR3250" s="425"/>
      <c r="GS3250" s="425"/>
      <c r="GT3250" s="425"/>
      <c r="GU3250" s="425"/>
      <c r="GV3250" s="425"/>
      <c r="GW3250" s="425"/>
      <c r="GX3250" s="425"/>
      <c r="GY3250" s="425"/>
      <c r="GZ3250" s="425"/>
      <c r="HA3250" s="425"/>
      <c r="HB3250" s="425"/>
      <c r="HC3250" s="425"/>
      <c r="HD3250" s="425"/>
      <c r="HE3250" s="425"/>
      <c r="HF3250" s="425"/>
      <c r="HG3250" s="425"/>
      <c r="HH3250" s="425"/>
      <c r="HI3250" s="425"/>
      <c r="HJ3250" s="425"/>
      <c r="HK3250" s="425"/>
      <c r="HL3250" s="425"/>
      <c r="HM3250" s="425"/>
      <c r="HN3250" s="425"/>
      <c r="HO3250" s="425"/>
      <c r="HP3250" s="425"/>
      <c r="HQ3250" s="425"/>
      <c r="HR3250" s="425"/>
      <c r="HS3250" s="425"/>
      <c r="HT3250" s="425"/>
      <c r="HU3250" s="425"/>
      <c r="HV3250" s="425"/>
      <c r="HW3250" s="425"/>
      <c r="HX3250" s="425"/>
      <c r="HY3250" s="425"/>
      <c r="HZ3250" s="425"/>
      <c r="IA3250" s="425"/>
      <c r="IB3250" s="425"/>
      <c r="IC3250" s="425"/>
      <c r="ID3250" s="425"/>
      <c r="IE3250" s="425"/>
      <c r="IF3250" s="425"/>
      <c r="IG3250" s="425"/>
      <c r="IH3250" s="425"/>
      <c r="II3250" s="425"/>
      <c r="IJ3250" s="425"/>
      <c r="IK3250" s="425"/>
      <c r="IL3250" s="425"/>
      <c r="IM3250" s="425"/>
      <c r="IN3250" s="425"/>
      <c r="IO3250" s="425"/>
      <c r="IP3250" s="425"/>
      <c r="IQ3250" s="425"/>
      <c r="IR3250" s="425"/>
      <c r="IS3250" s="425"/>
      <c r="IT3250" s="425"/>
      <c r="IU3250" s="425"/>
      <c r="IV3250" s="425"/>
    </row>
    <row r="3251" s="428" customFormat="1" ht="27.6" customHeight="1" spans="2:256">
      <c r="B3251" s="465"/>
      <c r="GH3251" s="425"/>
      <c r="GI3251" s="425"/>
      <c r="GJ3251" s="425"/>
      <c r="GK3251" s="425"/>
      <c r="GL3251" s="425"/>
      <c r="GM3251" s="425"/>
      <c r="GN3251" s="425"/>
      <c r="GO3251" s="425"/>
      <c r="GP3251" s="425"/>
      <c r="GQ3251" s="425"/>
      <c r="GR3251" s="425"/>
      <c r="GS3251" s="425"/>
      <c r="GT3251" s="425"/>
      <c r="GU3251" s="425"/>
      <c r="GV3251" s="425"/>
      <c r="GW3251" s="425"/>
      <c r="GX3251" s="425"/>
      <c r="GY3251" s="425"/>
      <c r="GZ3251" s="425"/>
      <c r="HA3251" s="425"/>
      <c r="HB3251" s="425"/>
      <c r="HC3251" s="425"/>
      <c r="HD3251" s="425"/>
      <c r="HE3251" s="425"/>
      <c r="HF3251" s="425"/>
      <c r="HG3251" s="425"/>
      <c r="HH3251" s="425"/>
      <c r="HI3251" s="425"/>
      <c r="HJ3251" s="425"/>
      <c r="HK3251" s="425"/>
      <c r="HL3251" s="425"/>
      <c r="HM3251" s="425"/>
      <c r="HN3251" s="425"/>
      <c r="HO3251" s="425"/>
      <c r="HP3251" s="425"/>
      <c r="HQ3251" s="425"/>
      <c r="HR3251" s="425"/>
      <c r="HS3251" s="425"/>
      <c r="HT3251" s="425"/>
      <c r="HU3251" s="425"/>
      <c r="HV3251" s="425"/>
      <c r="HW3251" s="425"/>
      <c r="HX3251" s="425"/>
      <c r="HY3251" s="425"/>
      <c r="HZ3251" s="425"/>
      <c r="IA3251" s="425"/>
      <c r="IB3251" s="425"/>
      <c r="IC3251" s="425"/>
      <c r="ID3251" s="425"/>
      <c r="IE3251" s="425"/>
      <c r="IF3251" s="425"/>
      <c r="IG3251" s="425"/>
      <c r="IH3251" s="425"/>
      <c r="II3251" s="425"/>
      <c r="IJ3251" s="425"/>
      <c r="IK3251" s="425"/>
      <c r="IL3251" s="425"/>
      <c r="IM3251" s="425"/>
      <c r="IN3251" s="425"/>
      <c r="IO3251" s="425"/>
      <c r="IP3251" s="425"/>
      <c r="IQ3251" s="425"/>
      <c r="IR3251" s="425"/>
      <c r="IS3251" s="425"/>
      <c r="IT3251" s="425"/>
      <c r="IU3251" s="425"/>
      <c r="IV3251" s="425"/>
    </row>
    <row r="3252" s="428" customFormat="1" ht="27.6" customHeight="1" spans="2:256">
      <c r="B3252" s="465"/>
      <c r="GH3252" s="425"/>
      <c r="GI3252" s="425"/>
      <c r="GJ3252" s="425"/>
      <c r="GK3252" s="425"/>
      <c r="GL3252" s="425"/>
      <c r="GM3252" s="425"/>
      <c r="GN3252" s="425"/>
      <c r="GO3252" s="425"/>
      <c r="GP3252" s="425"/>
      <c r="GQ3252" s="425"/>
      <c r="GR3252" s="425"/>
      <c r="GS3252" s="425"/>
      <c r="GT3252" s="425"/>
      <c r="GU3252" s="425"/>
      <c r="GV3252" s="425"/>
      <c r="GW3252" s="425"/>
      <c r="GX3252" s="425"/>
      <c r="GY3252" s="425"/>
      <c r="GZ3252" s="425"/>
      <c r="HA3252" s="425"/>
      <c r="HB3252" s="425"/>
      <c r="HC3252" s="425"/>
      <c r="HD3252" s="425"/>
      <c r="HE3252" s="425"/>
      <c r="HF3252" s="425"/>
      <c r="HG3252" s="425"/>
      <c r="HH3252" s="425"/>
      <c r="HI3252" s="425"/>
      <c r="HJ3252" s="425"/>
      <c r="HK3252" s="425"/>
      <c r="HL3252" s="425"/>
      <c r="HM3252" s="425"/>
      <c r="HN3252" s="425"/>
      <c r="HO3252" s="425"/>
      <c r="HP3252" s="425"/>
      <c r="HQ3252" s="425"/>
      <c r="HR3252" s="425"/>
      <c r="HS3252" s="425"/>
      <c r="HT3252" s="425"/>
      <c r="HU3252" s="425"/>
      <c r="HV3252" s="425"/>
      <c r="HW3252" s="425"/>
      <c r="HX3252" s="425"/>
      <c r="HY3252" s="425"/>
      <c r="HZ3252" s="425"/>
      <c r="IA3252" s="425"/>
      <c r="IB3252" s="425"/>
      <c r="IC3252" s="425"/>
      <c r="ID3252" s="425"/>
      <c r="IE3252" s="425"/>
      <c r="IF3252" s="425"/>
      <c r="IG3252" s="425"/>
      <c r="IH3252" s="425"/>
      <c r="II3252" s="425"/>
      <c r="IJ3252" s="425"/>
      <c r="IK3252" s="425"/>
      <c r="IL3252" s="425"/>
      <c r="IM3252" s="425"/>
      <c r="IN3252" s="425"/>
      <c r="IO3252" s="425"/>
      <c r="IP3252" s="425"/>
      <c r="IQ3252" s="425"/>
      <c r="IR3252" s="425"/>
      <c r="IS3252" s="425"/>
      <c r="IT3252" s="425"/>
      <c r="IU3252" s="425"/>
      <c r="IV3252" s="425"/>
    </row>
    <row r="3253" s="428" customFormat="1" ht="27.6" customHeight="1" spans="2:256">
      <c r="B3253" s="465"/>
      <c r="GH3253" s="425"/>
      <c r="GI3253" s="425"/>
      <c r="GJ3253" s="425"/>
      <c r="GK3253" s="425"/>
      <c r="GL3253" s="425"/>
      <c r="GM3253" s="425"/>
      <c r="GN3253" s="425"/>
      <c r="GO3253" s="425"/>
      <c r="GP3253" s="425"/>
      <c r="GQ3253" s="425"/>
      <c r="GR3253" s="425"/>
      <c r="GS3253" s="425"/>
      <c r="GT3253" s="425"/>
      <c r="GU3253" s="425"/>
      <c r="GV3253" s="425"/>
      <c r="GW3253" s="425"/>
      <c r="GX3253" s="425"/>
      <c r="GY3253" s="425"/>
      <c r="GZ3253" s="425"/>
      <c r="HA3253" s="425"/>
      <c r="HB3253" s="425"/>
      <c r="HC3253" s="425"/>
      <c r="HD3253" s="425"/>
      <c r="HE3253" s="425"/>
      <c r="HF3253" s="425"/>
      <c r="HG3253" s="425"/>
      <c r="HH3253" s="425"/>
      <c r="HI3253" s="425"/>
      <c r="HJ3253" s="425"/>
      <c r="HK3253" s="425"/>
      <c r="HL3253" s="425"/>
      <c r="HM3253" s="425"/>
      <c r="HN3253" s="425"/>
      <c r="HO3253" s="425"/>
      <c r="HP3253" s="425"/>
      <c r="HQ3253" s="425"/>
      <c r="HR3253" s="425"/>
      <c r="HS3253" s="425"/>
      <c r="HT3253" s="425"/>
      <c r="HU3253" s="425"/>
      <c r="HV3253" s="425"/>
      <c r="HW3253" s="425"/>
      <c r="HX3253" s="425"/>
      <c r="HY3253" s="425"/>
      <c r="HZ3253" s="425"/>
      <c r="IA3253" s="425"/>
      <c r="IB3253" s="425"/>
      <c r="IC3253" s="425"/>
      <c r="ID3253" s="425"/>
      <c r="IE3253" s="425"/>
      <c r="IF3253" s="425"/>
      <c r="IG3253" s="425"/>
      <c r="IH3253" s="425"/>
      <c r="II3253" s="425"/>
      <c r="IJ3253" s="425"/>
      <c r="IK3253" s="425"/>
      <c r="IL3253" s="425"/>
      <c r="IM3253" s="425"/>
      <c r="IN3253" s="425"/>
      <c r="IO3253" s="425"/>
      <c r="IP3253" s="425"/>
      <c r="IQ3253" s="425"/>
      <c r="IR3253" s="425"/>
      <c r="IS3253" s="425"/>
      <c r="IT3253" s="425"/>
      <c r="IU3253" s="425"/>
      <c r="IV3253" s="425"/>
    </row>
    <row r="3254" s="428" customFormat="1" ht="27.6" customHeight="1" spans="2:256">
      <c r="B3254" s="465"/>
      <c r="GH3254" s="425"/>
      <c r="GI3254" s="425"/>
      <c r="GJ3254" s="425"/>
      <c r="GK3254" s="425"/>
      <c r="GL3254" s="425"/>
      <c r="GM3254" s="425"/>
      <c r="GN3254" s="425"/>
      <c r="GO3254" s="425"/>
      <c r="GP3254" s="425"/>
      <c r="GQ3254" s="425"/>
      <c r="GR3254" s="425"/>
      <c r="GS3254" s="425"/>
      <c r="GT3254" s="425"/>
      <c r="GU3254" s="425"/>
      <c r="GV3254" s="425"/>
      <c r="GW3254" s="425"/>
      <c r="GX3254" s="425"/>
      <c r="GY3254" s="425"/>
      <c r="GZ3254" s="425"/>
      <c r="HA3254" s="425"/>
      <c r="HB3254" s="425"/>
      <c r="HC3254" s="425"/>
      <c r="HD3254" s="425"/>
      <c r="HE3254" s="425"/>
      <c r="HF3254" s="425"/>
      <c r="HG3254" s="425"/>
      <c r="HH3254" s="425"/>
      <c r="HI3254" s="425"/>
      <c r="HJ3254" s="425"/>
      <c r="HK3254" s="425"/>
      <c r="HL3254" s="425"/>
      <c r="HM3254" s="425"/>
      <c r="HN3254" s="425"/>
      <c r="HO3254" s="425"/>
      <c r="HP3254" s="425"/>
      <c r="HQ3254" s="425"/>
      <c r="HR3254" s="425"/>
      <c r="HS3254" s="425"/>
      <c r="HT3254" s="425"/>
      <c r="HU3254" s="425"/>
      <c r="HV3254" s="425"/>
      <c r="HW3254" s="425"/>
      <c r="HX3254" s="425"/>
      <c r="HY3254" s="425"/>
      <c r="HZ3254" s="425"/>
      <c r="IA3254" s="425"/>
      <c r="IB3254" s="425"/>
      <c r="IC3254" s="425"/>
      <c r="ID3254" s="425"/>
      <c r="IE3254" s="425"/>
      <c r="IF3254" s="425"/>
      <c r="IG3254" s="425"/>
      <c r="IH3254" s="425"/>
      <c r="II3254" s="425"/>
      <c r="IJ3254" s="425"/>
      <c r="IK3254" s="425"/>
      <c r="IL3254" s="425"/>
      <c r="IM3254" s="425"/>
      <c r="IN3254" s="425"/>
      <c r="IO3254" s="425"/>
      <c r="IP3254" s="425"/>
      <c r="IQ3254" s="425"/>
      <c r="IR3254" s="425"/>
      <c r="IS3254" s="425"/>
      <c r="IT3254" s="425"/>
      <c r="IU3254" s="425"/>
      <c r="IV3254" s="425"/>
    </row>
    <row r="3255" s="428" customFormat="1" ht="27.6" customHeight="1" spans="2:256">
      <c r="B3255" s="465"/>
      <c r="GH3255" s="425"/>
      <c r="GI3255" s="425"/>
      <c r="GJ3255" s="425"/>
      <c r="GK3255" s="425"/>
      <c r="GL3255" s="425"/>
      <c r="GM3255" s="425"/>
      <c r="GN3255" s="425"/>
      <c r="GO3255" s="425"/>
      <c r="GP3255" s="425"/>
      <c r="GQ3255" s="425"/>
      <c r="GR3255" s="425"/>
      <c r="GS3255" s="425"/>
      <c r="GT3255" s="425"/>
      <c r="GU3255" s="425"/>
      <c r="GV3255" s="425"/>
      <c r="GW3255" s="425"/>
      <c r="GX3255" s="425"/>
      <c r="GY3255" s="425"/>
      <c r="GZ3255" s="425"/>
      <c r="HA3255" s="425"/>
      <c r="HB3255" s="425"/>
      <c r="HC3255" s="425"/>
      <c r="HD3255" s="425"/>
      <c r="HE3255" s="425"/>
      <c r="HF3255" s="425"/>
      <c r="HG3255" s="425"/>
      <c r="HH3255" s="425"/>
      <c r="HI3255" s="425"/>
      <c r="HJ3255" s="425"/>
      <c r="HK3255" s="425"/>
      <c r="HL3255" s="425"/>
      <c r="HM3255" s="425"/>
      <c r="HN3255" s="425"/>
      <c r="HO3255" s="425"/>
      <c r="HP3255" s="425"/>
      <c r="HQ3255" s="425"/>
      <c r="HR3255" s="425"/>
      <c r="HS3255" s="425"/>
      <c r="HT3255" s="425"/>
      <c r="HU3255" s="425"/>
      <c r="HV3255" s="425"/>
      <c r="HW3255" s="425"/>
      <c r="HX3255" s="425"/>
      <c r="HY3255" s="425"/>
      <c r="HZ3255" s="425"/>
      <c r="IA3255" s="425"/>
      <c r="IB3255" s="425"/>
      <c r="IC3255" s="425"/>
      <c r="ID3255" s="425"/>
      <c r="IE3255" s="425"/>
      <c r="IF3255" s="425"/>
      <c r="IG3255" s="425"/>
      <c r="IH3255" s="425"/>
      <c r="II3255" s="425"/>
      <c r="IJ3255" s="425"/>
      <c r="IK3255" s="425"/>
      <c r="IL3255" s="425"/>
      <c r="IM3255" s="425"/>
      <c r="IN3255" s="425"/>
      <c r="IO3255" s="425"/>
      <c r="IP3255" s="425"/>
      <c r="IQ3255" s="425"/>
      <c r="IR3255" s="425"/>
      <c r="IS3255" s="425"/>
      <c r="IT3255" s="425"/>
      <c r="IU3255" s="425"/>
      <c r="IV3255" s="425"/>
    </row>
    <row r="3256" s="428" customFormat="1" ht="27.6" customHeight="1" spans="2:256">
      <c r="B3256" s="465"/>
      <c r="GH3256" s="425"/>
      <c r="GI3256" s="425"/>
      <c r="GJ3256" s="425"/>
      <c r="GK3256" s="425"/>
      <c r="GL3256" s="425"/>
      <c r="GM3256" s="425"/>
      <c r="GN3256" s="425"/>
      <c r="GO3256" s="425"/>
      <c r="GP3256" s="425"/>
      <c r="GQ3256" s="425"/>
      <c r="GR3256" s="425"/>
      <c r="GS3256" s="425"/>
      <c r="GT3256" s="425"/>
      <c r="GU3256" s="425"/>
      <c r="GV3256" s="425"/>
      <c r="GW3256" s="425"/>
      <c r="GX3256" s="425"/>
      <c r="GY3256" s="425"/>
      <c r="GZ3256" s="425"/>
      <c r="HA3256" s="425"/>
      <c r="HB3256" s="425"/>
      <c r="HC3256" s="425"/>
      <c r="HD3256" s="425"/>
      <c r="HE3256" s="425"/>
      <c r="HF3256" s="425"/>
      <c r="HG3256" s="425"/>
      <c r="HH3256" s="425"/>
      <c r="HI3256" s="425"/>
      <c r="HJ3256" s="425"/>
      <c r="HK3256" s="425"/>
      <c r="HL3256" s="425"/>
      <c r="HM3256" s="425"/>
      <c r="HN3256" s="425"/>
      <c r="HO3256" s="425"/>
      <c r="HP3256" s="425"/>
      <c r="HQ3256" s="425"/>
      <c r="HR3256" s="425"/>
      <c r="HS3256" s="425"/>
      <c r="HT3256" s="425"/>
      <c r="HU3256" s="425"/>
      <c r="HV3256" s="425"/>
      <c r="HW3256" s="425"/>
      <c r="HX3256" s="425"/>
      <c r="HY3256" s="425"/>
      <c r="HZ3256" s="425"/>
      <c r="IA3256" s="425"/>
      <c r="IB3256" s="425"/>
      <c r="IC3256" s="425"/>
      <c r="ID3256" s="425"/>
      <c r="IE3256" s="425"/>
      <c r="IF3256" s="425"/>
      <c r="IG3256" s="425"/>
      <c r="IH3256" s="425"/>
      <c r="II3256" s="425"/>
      <c r="IJ3256" s="425"/>
      <c r="IK3256" s="425"/>
      <c r="IL3256" s="425"/>
      <c r="IM3256" s="425"/>
      <c r="IN3256" s="425"/>
      <c r="IO3256" s="425"/>
      <c r="IP3256" s="425"/>
      <c r="IQ3256" s="425"/>
      <c r="IR3256" s="425"/>
      <c r="IS3256" s="425"/>
      <c r="IT3256" s="425"/>
      <c r="IU3256" s="425"/>
      <c r="IV3256" s="425"/>
    </row>
    <row r="3257" s="428" customFormat="1" ht="27.6" customHeight="1" spans="2:256">
      <c r="B3257" s="465"/>
      <c r="GH3257" s="425"/>
      <c r="GI3257" s="425"/>
      <c r="GJ3257" s="425"/>
      <c r="GK3257" s="425"/>
      <c r="GL3257" s="425"/>
      <c r="GM3257" s="425"/>
      <c r="GN3257" s="425"/>
      <c r="GO3257" s="425"/>
      <c r="GP3257" s="425"/>
      <c r="GQ3257" s="425"/>
      <c r="GR3257" s="425"/>
      <c r="GS3257" s="425"/>
      <c r="GT3257" s="425"/>
      <c r="GU3257" s="425"/>
      <c r="GV3257" s="425"/>
      <c r="GW3257" s="425"/>
      <c r="GX3257" s="425"/>
      <c r="GY3257" s="425"/>
      <c r="GZ3257" s="425"/>
      <c r="HA3257" s="425"/>
      <c r="HB3257" s="425"/>
      <c r="HC3257" s="425"/>
      <c r="HD3257" s="425"/>
      <c r="HE3257" s="425"/>
      <c r="HF3257" s="425"/>
      <c r="HG3257" s="425"/>
      <c r="HH3257" s="425"/>
      <c r="HI3257" s="425"/>
      <c r="HJ3257" s="425"/>
      <c r="HK3257" s="425"/>
      <c r="HL3257" s="425"/>
      <c r="HM3257" s="425"/>
      <c r="HN3257" s="425"/>
      <c r="HO3257" s="425"/>
      <c r="HP3257" s="425"/>
      <c r="HQ3257" s="425"/>
      <c r="HR3257" s="425"/>
      <c r="HS3257" s="425"/>
      <c r="HT3257" s="425"/>
      <c r="HU3257" s="425"/>
      <c r="HV3257" s="425"/>
      <c r="HW3257" s="425"/>
      <c r="HX3257" s="425"/>
      <c r="HY3257" s="425"/>
      <c r="HZ3257" s="425"/>
      <c r="IA3257" s="425"/>
      <c r="IB3257" s="425"/>
      <c r="IC3257" s="425"/>
      <c r="ID3257" s="425"/>
      <c r="IE3257" s="425"/>
      <c r="IF3257" s="425"/>
      <c r="IG3257" s="425"/>
      <c r="IH3257" s="425"/>
      <c r="II3257" s="425"/>
      <c r="IJ3257" s="425"/>
      <c r="IK3257" s="425"/>
      <c r="IL3257" s="425"/>
      <c r="IM3257" s="425"/>
      <c r="IN3257" s="425"/>
      <c r="IO3257" s="425"/>
      <c r="IP3257" s="425"/>
      <c r="IQ3257" s="425"/>
      <c r="IR3257" s="425"/>
      <c r="IS3257" s="425"/>
      <c r="IT3257" s="425"/>
      <c r="IU3257" s="425"/>
      <c r="IV3257" s="425"/>
    </row>
    <row r="3258" s="428" customFormat="1" ht="27.6" customHeight="1" spans="2:256">
      <c r="B3258" s="465"/>
      <c r="GH3258" s="425"/>
      <c r="GI3258" s="425"/>
      <c r="GJ3258" s="425"/>
      <c r="GK3258" s="425"/>
      <c r="GL3258" s="425"/>
      <c r="GM3258" s="425"/>
      <c r="GN3258" s="425"/>
      <c r="GO3258" s="425"/>
      <c r="GP3258" s="425"/>
      <c r="GQ3258" s="425"/>
      <c r="GR3258" s="425"/>
      <c r="GS3258" s="425"/>
      <c r="GT3258" s="425"/>
      <c r="GU3258" s="425"/>
      <c r="GV3258" s="425"/>
      <c r="GW3258" s="425"/>
      <c r="GX3258" s="425"/>
      <c r="GY3258" s="425"/>
      <c r="GZ3258" s="425"/>
      <c r="HA3258" s="425"/>
      <c r="HB3258" s="425"/>
      <c r="HC3258" s="425"/>
      <c r="HD3258" s="425"/>
      <c r="HE3258" s="425"/>
      <c r="HF3258" s="425"/>
      <c r="HG3258" s="425"/>
      <c r="HH3258" s="425"/>
      <c r="HI3258" s="425"/>
      <c r="HJ3258" s="425"/>
      <c r="HK3258" s="425"/>
      <c r="HL3258" s="425"/>
      <c r="HM3258" s="425"/>
      <c r="HN3258" s="425"/>
      <c r="HO3258" s="425"/>
      <c r="HP3258" s="425"/>
      <c r="HQ3258" s="425"/>
      <c r="HR3258" s="425"/>
      <c r="HS3258" s="425"/>
      <c r="HT3258" s="425"/>
      <c r="HU3258" s="425"/>
      <c r="HV3258" s="425"/>
      <c r="HW3258" s="425"/>
      <c r="HX3258" s="425"/>
      <c r="HY3258" s="425"/>
      <c r="HZ3258" s="425"/>
      <c r="IA3258" s="425"/>
      <c r="IB3258" s="425"/>
      <c r="IC3258" s="425"/>
      <c r="ID3258" s="425"/>
      <c r="IE3258" s="425"/>
      <c r="IF3258" s="425"/>
      <c r="IG3258" s="425"/>
      <c r="IH3258" s="425"/>
      <c r="II3258" s="425"/>
      <c r="IJ3258" s="425"/>
      <c r="IK3258" s="425"/>
      <c r="IL3258" s="425"/>
      <c r="IM3258" s="425"/>
      <c r="IN3258" s="425"/>
      <c r="IO3258" s="425"/>
      <c r="IP3258" s="425"/>
      <c r="IQ3258" s="425"/>
      <c r="IR3258" s="425"/>
      <c r="IS3258" s="425"/>
      <c r="IT3258" s="425"/>
      <c r="IU3258" s="425"/>
      <c r="IV3258" s="425"/>
    </row>
    <row r="3259" s="428" customFormat="1" ht="27.6" customHeight="1" spans="2:256">
      <c r="B3259" s="465"/>
      <c r="GH3259" s="425"/>
      <c r="GI3259" s="425"/>
      <c r="GJ3259" s="425"/>
      <c r="GK3259" s="425"/>
      <c r="GL3259" s="425"/>
      <c r="GM3259" s="425"/>
      <c r="GN3259" s="425"/>
      <c r="GO3259" s="425"/>
      <c r="GP3259" s="425"/>
      <c r="GQ3259" s="425"/>
      <c r="GR3259" s="425"/>
      <c r="GS3259" s="425"/>
      <c r="GT3259" s="425"/>
      <c r="GU3259" s="425"/>
      <c r="GV3259" s="425"/>
      <c r="GW3259" s="425"/>
      <c r="GX3259" s="425"/>
      <c r="GY3259" s="425"/>
      <c r="GZ3259" s="425"/>
      <c r="HA3259" s="425"/>
      <c r="HB3259" s="425"/>
      <c r="HC3259" s="425"/>
      <c r="HD3259" s="425"/>
      <c r="HE3259" s="425"/>
      <c r="HF3259" s="425"/>
      <c r="HG3259" s="425"/>
      <c r="HH3259" s="425"/>
      <c r="HI3259" s="425"/>
      <c r="HJ3259" s="425"/>
      <c r="HK3259" s="425"/>
      <c r="HL3259" s="425"/>
      <c r="HM3259" s="425"/>
      <c r="HN3259" s="425"/>
      <c r="HO3259" s="425"/>
      <c r="HP3259" s="425"/>
      <c r="HQ3259" s="425"/>
      <c r="HR3259" s="425"/>
      <c r="HS3259" s="425"/>
      <c r="HT3259" s="425"/>
      <c r="HU3259" s="425"/>
      <c r="HV3259" s="425"/>
      <c r="HW3259" s="425"/>
      <c r="HX3259" s="425"/>
      <c r="HY3259" s="425"/>
      <c r="HZ3259" s="425"/>
      <c r="IA3259" s="425"/>
      <c r="IB3259" s="425"/>
      <c r="IC3259" s="425"/>
      <c r="ID3259" s="425"/>
      <c r="IE3259" s="425"/>
      <c r="IF3259" s="425"/>
      <c r="IG3259" s="425"/>
      <c r="IH3259" s="425"/>
      <c r="II3259" s="425"/>
      <c r="IJ3259" s="425"/>
      <c r="IK3259" s="425"/>
      <c r="IL3259" s="425"/>
      <c r="IM3259" s="425"/>
      <c r="IN3259" s="425"/>
      <c r="IO3259" s="425"/>
      <c r="IP3259" s="425"/>
      <c r="IQ3259" s="425"/>
      <c r="IR3259" s="425"/>
      <c r="IS3259" s="425"/>
      <c r="IT3259" s="425"/>
      <c r="IU3259" s="425"/>
      <c r="IV3259" s="425"/>
    </row>
    <row r="3260" s="428" customFormat="1" ht="27.6" customHeight="1" spans="2:256">
      <c r="B3260" s="465"/>
      <c r="GH3260" s="425"/>
      <c r="GI3260" s="425"/>
      <c r="GJ3260" s="425"/>
      <c r="GK3260" s="425"/>
      <c r="GL3260" s="425"/>
      <c r="GM3260" s="425"/>
      <c r="GN3260" s="425"/>
      <c r="GO3260" s="425"/>
      <c r="GP3260" s="425"/>
      <c r="GQ3260" s="425"/>
      <c r="GR3260" s="425"/>
      <c r="GS3260" s="425"/>
      <c r="GT3260" s="425"/>
      <c r="GU3260" s="425"/>
      <c r="GV3260" s="425"/>
      <c r="GW3260" s="425"/>
      <c r="GX3260" s="425"/>
      <c r="GY3260" s="425"/>
      <c r="GZ3260" s="425"/>
      <c r="HA3260" s="425"/>
      <c r="HB3260" s="425"/>
      <c r="HC3260" s="425"/>
      <c r="HD3260" s="425"/>
      <c r="HE3260" s="425"/>
      <c r="HF3260" s="425"/>
      <c r="HG3260" s="425"/>
      <c r="HH3260" s="425"/>
      <c r="HI3260" s="425"/>
      <c r="HJ3260" s="425"/>
      <c r="HK3260" s="425"/>
      <c r="HL3260" s="425"/>
      <c r="HM3260" s="425"/>
      <c r="HN3260" s="425"/>
      <c r="HO3260" s="425"/>
      <c r="HP3260" s="425"/>
      <c r="HQ3260" s="425"/>
      <c r="HR3260" s="425"/>
      <c r="HS3260" s="425"/>
      <c r="HT3260" s="425"/>
      <c r="HU3260" s="425"/>
      <c r="HV3260" s="425"/>
      <c r="HW3260" s="425"/>
      <c r="HX3260" s="425"/>
      <c r="HY3260" s="425"/>
      <c r="HZ3260" s="425"/>
      <c r="IA3260" s="425"/>
      <c r="IB3260" s="425"/>
      <c r="IC3260" s="425"/>
      <c r="ID3260" s="425"/>
      <c r="IE3260" s="425"/>
      <c r="IF3260" s="425"/>
      <c r="IG3260" s="425"/>
      <c r="IH3260" s="425"/>
      <c r="II3260" s="425"/>
      <c r="IJ3260" s="425"/>
      <c r="IK3260" s="425"/>
      <c r="IL3260" s="425"/>
      <c r="IM3260" s="425"/>
      <c r="IN3260" s="425"/>
      <c r="IO3260" s="425"/>
      <c r="IP3260" s="425"/>
      <c r="IQ3260" s="425"/>
      <c r="IR3260" s="425"/>
      <c r="IS3260" s="425"/>
      <c r="IT3260" s="425"/>
      <c r="IU3260" s="425"/>
      <c r="IV3260" s="425"/>
    </row>
    <row r="3261" s="428" customFormat="1" ht="27.6" customHeight="1" spans="2:256">
      <c r="B3261" s="465"/>
      <c r="GH3261" s="425"/>
      <c r="GI3261" s="425"/>
      <c r="GJ3261" s="425"/>
      <c r="GK3261" s="425"/>
      <c r="GL3261" s="425"/>
      <c r="GM3261" s="425"/>
      <c r="GN3261" s="425"/>
      <c r="GO3261" s="425"/>
      <c r="GP3261" s="425"/>
      <c r="GQ3261" s="425"/>
      <c r="GR3261" s="425"/>
      <c r="GS3261" s="425"/>
      <c r="GT3261" s="425"/>
      <c r="GU3261" s="425"/>
      <c r="GV3261" s="425"/>
      <c r="GW3261" s="425"/>
      <c r="GX3261" s="425"/>
      <c r="GY3261" s="425"/>
      <c r="GZ3261" s="425"/>
      <c r="HA3261" s="425"/>
      <c r="HB3261" s="425"/>
      <c r="HC3261" s="425"/>
      <c r="HD3261" s="425"/>
      <c r="HE3261" s="425"/>
      <c r="HF3261" s="425"/>
      <c r="HG3261" s="425"/>
      <c r="HH3261" s="425"/>
      <c r="HI3261" s="425"/>
      <c r="HJ3261" s="425"/>
      <c r="HK3261" s="425"/>
      <c r="HL3261" s="425"/>
      <c r="HM3261" s="425"/>
      <c r="HN3261" s="425"/>
      <c r="HO3261" s="425"/>
      <c r="HP3261" s="425"/>
      <c r="HQ3261" s="425"/>
      <c r="HR3261" s="425"/>
      <c r="HS3261" s="425"/>
      <c r="HT3261" s="425"/>
      <c r="HU3261" s="425"/>
      <c r="HV3261" s="425"/>
      <c r="HW3261" s="425"/>
      <c r="HX3261" s="425"/>
      <c r="HY3261" s="425"/>
      <c r="HZ3261" s="425"/>
      <c r="IA3261" s="425"/>
      <c r="IB3261" s="425"/>
      <c r="IC3261" s="425"/>
      <c r="ID3261" s="425"/>
      <c r="IE3261" s="425"/>
      <c r="IF3261" s="425"/>
      <c r="IG3261" s="425"/>
      <c r="IH3261" s="425"/>
      <c r="II3261" s="425"/>
      <c r="IJ3261" s="425"/>
      <c r="IK3261" s="425"/>
      <c r="IL3261" s="425"/>
      <c r="IM3261" s="425"/>
      <c r="IN3261" s="425"/>
      <c r="IO3261" s="425"/>
      <c r="IP3261" s="425"/>
      <c r="IQ3261" s="425"/>
      <c r="IR3261" s="425"/>
      <c r="IS3261" s="425"/>
      <c r="IT3261" s="425"/>
      <c r="IU3261" s="425"/>
      <c r="IV3261" s="425"/>
    </row>
    <row r="3262" s="428" customFormat="1" ht="27.6" customHeight="1" spans="2:256">
      <c r="B3262" s="465"/>
      <c r="GH3262" s="425"/>
      <c r="GI3262" s="425"/>
      <c r="GJ3262" s="425"/>
      <c r="GK3262" s="425"/>
      <c r="GL3262" s="425"/>
      <c r="GM3262" s="425"/>
      <c r="GN3262" s="425"/>
      <c r="GO3262" s="425"/>
      <c r="GP3262" s="425"/>
      <c r="GQ3262" s="425"/>
      <c r="GR3262" s="425"/>
      <c r="GS3262" s="425"/>
      <c r="GT3262" s="425"/>
      <c r="GU3262" s="425"/>
      <c r="GV3262" s="425"/>
      <c r="GW3262" s="425"/>
      <c r="GX3262" s="425"/>
      <c r="GY3262" s="425"/>
      <c r="GZ3262" s="425"/>
      <c r="HA3262" s="425"/>
      <c r="HB3262" s="425"/>
      <c r="HC3262" s="425"/>
      <c r="HD3262" s="425"/>
      <c r="HE3262" s="425"/>
      <c r="HF3262" s="425"/>
      <c r="HG3262" s="425"/>
      <c r="HH3262" s="425"/>
      <c r="HI3262" s="425"/>
      <c r="HJ3262" s="425"/>
      <c r="HK3262" s="425"/>
      <c r="HL3262" s="425"/>
      <c r="HM3262" s="425"/>
      <c r="HN3262" s="425"/>
      <c r="HO3262" s="425"/>
      <c r="HP3262" s="425"/>
      <c r="HQ3262" s="425"/>
      <c r="HR3262" s="425"/>
      <c r="HS3262" s="425"/>
      <c r="HT3262" s="425"/>
      <c r="HU3262" s="425"/>
      <c r="HV3262" s="425"/>
      <c r="HW3262" s="425"/>
      <c r="HX3262" s="425"/>
      <c r="HY3262" s="425"/>
      <c r="HZ3262" s="425"/>
      <c r="IA3262" s="425"/>
      <c r="IB3262" s="425"/>
      <c r="IC3262" s="425"/>
      <c r="ID3262" s="425"/>
      <c r="IE3262" s="425"/>
      <c r="IF3262" s="425"/>
      <c r="IG3262" s="425"/>
      <c r="IH3262" s="425"/>
      <c r="II3262" s="425"/>
      <c r="IJ3262" s="425"/>
      <c r="IK3262" s="425"/>
      <c r="IL3262" s="425"/>
      <c r="IM3262" s="425"/>
      <c r="IN3262" s="425"/>
      <c r="IO3262" s="425"/>
      <c r="IP3262" s="425"/>
      <c r="IQ3262" s="425"/>
      <c r="IR3262" s="425"/>
      <c r="IS3262" s="425"/>
      <c r="IT3262" s="425"/>
      <c r="IU3262" s="425"/>
      <c r="IV3262" s="425"/>
    </row>
    <row r="3263" s="428" customFormat="1" ht="27.6" customHeight="1" spans="2:256">
      <c r="B3263" s="465"/>
      <c r="GH3263" s="425"/>
      <c r="GI3263" s="425"/>
      <c r="GJ3263" s="425"/>
      <c r="GK3263" s="425"/>
      <c r="GL3263" s="425"/>
      <c r="GM3263" s="425"/>
      <c r="GN3263" s="425"/>
      <c r="GO3263" s="425"/>
      <c r="GP3263" s="425"/>
      <c r="GQ3263" s="425"/>
      <c r="GR3263" s="425"/>
      <c r="GS3263" s="425"/>
      <c r="GT3263" s="425"/>
      <c r="GU3263" s="425"/>
      <c r="GV3263" s="425"/>
      <c r="GW3263" s="425"/>
      <c r="GX3263" s="425"/>
      <c r="GY3263" s="425"/>
      <c r="GZ3263" s="425"/>
      <c r="HA3263" s="425"/>
      <c r="HB3263" s="425"/>
      <c r="HC3263" s="425"/>
      <c r="HD3263" s="425"/>
      <c r="HE3263" s="425"/>
      <c r="HF3263" s="425"/>
      <c r="HG3263" s="425"/>
      <c r="HH3263" s="425"/>
      <c r="HI3263" s="425"/>
      <c r="HJ3263" s="425"/>
      <c r="HK3263" s="425"/>
      <c r="HL3263" s="425"/>
      <c r="HM3263" s="425"/>
      <c r="HN3263" s="425"/>
      <c r="HO3263" s="425"/>
      <c r="HP3263" s="425"/>
      <c r="HQ3263" s="425"/>
      <c r="HR3263" s="425"/>
      <c r="HS3263" s="425"/>
      <c r="HT3263" s="425"/>
      <c r="HU3263" s="425"/>
      <c r="HV3263" s="425"/>
      <c r="HW3263" s="425"/>
      <c r="HX3263" s="425"/>
      <c r="HY3263" s="425"/>
      <c r="HZ3263" s="425"/>
      <c r="IA3263" s="425"/>
      <c r="IB3263" s="425"/>
      <c r="IC3263" s="425"/>
      <c r="ID3263" s="425"/>
      <c r="IE3263" s="425"/>
      <c r="IF3263" s="425"/>
      <c r="IG3263" s="425"/>
      <c r="IH3263" s="425"/>
      <c r="II3263" s="425"/>
      <c r="IJ3263" s="425"/>
      <c r="IK3263" s="425"/>
      <c r="IL3263" s="425"/>
      <c r="IM3263" s="425"/>
      <c r="IN3263" s="425"/>
      <c r="IO3263" s="425"/>
      <c r="IP3263" s="425"/>
      <c r="IQ3263" s="425"/>
      <c r="IR3263" s="425"/>
      <c r="IS3263" s="425"/>
      <c r="IT3263" s="425"/>
      <c r="IU3263" s="425"/>
      <c r="IV3263" s="425"/>
    </row>
    <row r="3264" s="428" customFormat="1" ht="27.6" customHeight="1" spans="2:256">
      <c r="B3264" s="465"/>
      <c r="GH3264" s="425"/>
      <c r="GI3264" s="425"/>
      <c r="GJ3264" s="425"/>
      <c r="GK3264" s="425"/>
      <c r="GL3264" s="425"/>
      <c r="GM3264" s="425"/>
      <c r="GN3264" s="425"/>
      <c r="GO3264" s="425"/>
      <c r="GP3264" s="425"/>
      <c r="GQ3264" s="425"/>
      <c r="GR3264" s="425"/>
      <c r="GS3264" s="425"/>
      <c r="GT3264" s="425"/>
      <c r="GU3264" s="425"/>
      <c r="GV3264" s="425"/>
      <c r="GW3264" s="425"/>
      <c r="GX3264" s="425"/>
      <c r="GY3264" s="425"/>
      <c r="GZ3264" s="425"/>
      <c r="HA3264" s="425"/>
      <c r="HB3264" s="425"/>
      <c r="HC3264" s="425"/>
      <c r="HD3264" s="425"/>
      <c r="HE3264" s="425"/>
      <c r="HF3264" s="425"/>
      <c r="HG3264" s="425"/>
      <c r="HH3264" s="425"/>
      <c r="HI3264" s="425"/>
      <c r="HJ3264" s="425"/>
      <c r="HK3264" s="425"/>
      <c r="HL3264" s="425"/>
      <c r="HM3264" s="425"/>
      <c r="HN3264" s="425"/>
      <c r="HO3264" s="425"/>
      <c r="HP3264" s="425"/>
      <c r="HQ3264" s="425"/>
      <c r="HR3264" s="425"/>
      <c r="HS3264" s="425"/>
      <c r="HT3264" s="425"/>
      <c r="HU3264" s="425"/>
      <c r="HV3264" s="425"/>
      <c r="HW3264" s="425"/>
      <c r="HX3264" s="425"/>
      <c r="HY3264" s="425"/>
      <c r="HZ3264" s="425"/>
      <c r="IA3264" s="425"/>
      <c r="IB3264" s="425"/>
      <c r="IC3264" s="425"/>
      <c r="ID3264" s="425"/>
      <c r="IE3264" s="425"/>
      <c r="IF3264" s="425"/>
      <c r="IG3264" s="425"/>
      <c r="IH3264" s="425"/>
      <c r="II3264" s="425"/>
      <c r="IJ3264" s="425"/>
      <c r="IK3264" s="425"/>
      <c r="IL3264" s="425"/>
      <c r="IM3264" s="425"/>
      <c r="IN3264" s="425"/>
      <c r="IO3264" s="425"/>
      <c r="IP3264" s="425"/>
      <c r="IQ3264" s="425"/>
      <c r="IR3264" s="425"/>
      <c r="IS3264" s="425"/>
      <c r="IT3264" s="425"/>
      <c r="IU3264" s="425"/>
      <c r="IV3264" s="425"/>
    </row>
    <row r="3265" s="428" customFormat="1" ht="27.6" customHeight="1" spans="2:256">
      <c r="B3265" s="465"/>
      <c r="GH3265" s="425"/>
      <c r="GI3265" s="425"/>
      <c r="GJ3265" s="425"/>
      <c r="GK3265" s="425"/>
      <c r="GL3265" s="425"/>
      <c r="GM3265" s="425"/>
      <c r="GN3265" s="425"/>
      <c r="GO3265" s="425"/>
      <c r="GP3265" s="425"/>
      <c r="GQ3265" s="425"/>
      <c r="GR3265" s="425"/>
      <c r="GS3265" s="425"/>
      <c r="GT3265" s="425"/>
      <c r="GU3265" s="425"/>
      <c r="GV3265" s="425"/>
      <c r="GW3265" s="425"/>
      <c r="GX3265" s="425"/>
      <c r="GY3265" s="425"/>
      <c r="GZ3265" s="425"/>
      <c r="HA3265" s="425"/>
      <c r="HB3265" s="425"/>
      <c r="HC3265" s="425"/>
      <c r="HD3265" s="425"/>
      <c r="HE3265" s="425"/>
      <c r="HF3265" s="425"/>
      <c r="HG3265" s="425"/>
      <c r="HH3265" s="425"/>
      <c r="HI3265" s="425"/>
      <c r="HJ3265" s="425"/>
      <c r="HK3265" s="425"/>
      <c r="HL3265" s="425"/>
      <c r="HM3265" s="425"/>
      <c r="HN3265" s="425"/>
      <c r="HO3265" s="425"/>
      <c r="HP3265" s="425"/>
      <c r="HQ3265" s="425"/>
      <c r="HR3265" s="425"/>
      <c r="HS3265" s="425"/>
      <c r="HT3265" s="425"/>
      <c r="HU3265" s="425"/>
      <c r="HV3265" s="425"/>
      <c r="HW3265" s="425"/>
      <c r="HX3265" s="425"/>
      <c r="HY3265" s="425"/>
      <c r="HZ3265" s="425"/>
      <c r="IA3265" s="425"/>
      <c r="IB3265" s="425"/>
      <c r="IC3265" s="425"/>
      <c r="ID3265" s="425"/>
      <c r="IE3265" s="425"/>
      <c r="IF3265" s="425"/>
      <c r="IG3265" s="425"/>
      <c r="IH3265" s="425"/>
      <c r="II3265" s="425"/>
      <c r="IJ3265" s="425"/>
      <c r="IK3265" s="425"/>
      <c r="IL3265" s="425"/>
      <c r="IM3265" s="425"/>
      <c r="IN3265" s="425"/>
      <c r="IO3265" s="425"/>
      <c r="IP3265" s="425"/>
      <c r="IQ3265" s="425"/>
      <c r="IR3265" s="425"/>
      <c r="IS3265" s="425"/>
      <c r="IT3265" s="425"/>
      <c r="IU3265" s="425"/>
      <c r="IV3265" s="425"/>
    </row>
    <row r="3266" s="428" customFormat="1" ht="27.6" customHeight="1" spans="2:256">
      <c r="B3266" s="465"/>
      <c r="GH3266" s="425"/>
      <c r="GI3266" s="425"/>
      <c r="GJ3266" s="425"/>
      <c r="GK3266" s="425"/>
      <c r="GL3266" s="425"/>
      <c r="GM3266" s="425"/>
      <c r="GN3266" s="425"/>
      <c r="GO3266" s="425"/>
      <c r="GP3266" s="425"/>
      <c r="GQ3266" s="425"/>
      <c r="GR3266" s="425"/>
      <c r="GS3266" s="425"/>
      <c r="GT3266" s="425"/>
      <c r="GU3266" s="425"/>
      <c r="GV3266" s="425"/>
      <c r="GW3266" s="425"/>
      <c r="GX3266" s="425"/>
      <c r="GY3266" s="425"/>
      <c r="GZ3266" s="425"/>
      <c r="HA3266" s="425"/>
      <c r="HB3266" s="425"/>
      <c r="HC3266" s="425"/>
      <c r="HD3266" s="425"/>
      <c r="HE3266" s="425"/>
      <c r="HF3266" s="425"/>
      <c r="HG3266" s="425"/>
      <c r="HH3266" s="425"/>
      <c r="HI3266" s="425"/>
      <c r="HJ3266" s="425"/>
      <c r="HK3266" s="425"/>
      <c r="HL3266" s="425"/>
      <c r="HM3266" s="425"/>
      <c r="HN3266" s="425"/>
      <c r="HO3266" s="425"/>
      <c r="HP3266" s="425"/>
      <c r="HQ3266" s="425"/>
      <c r="HR3266" s="425"/>
      <c r="HS3266" s="425"/>
      <c r="HT3266" s="425"/>
      <c r="HU3266" s="425"/>
      <c r="HV3266" s="425"/>
      <c r="HW3266" s="425"/>
      <c r="HX3266" s="425"/>
      <c r="HY3266" s="425"/>
      <c r="HZ3266" s="425"/>
      <c r="IA3266" s="425"/>
      <c r="IB3266" s="425"/>
      <c r="IC3266" s="425"/>
      <c r="ID3266" s="425"/>
      <c r="IE3266" s="425"/>
      <c r="IF3266" s="425"/>
      <c r="IG3266" s="425"/>
      <c r="IH3266" s="425"/>
      <c r="II3266" s="425"/>
      <c r="IJ3266" s="425"/>
      <c r="IK3266" s="425"/>
      <c r="IL3266" s="425"/>
      <c r="IM3266" s="425"/>
      <c r="IN3266" s="425"/>
      <c r="IO3266" s="425"/>
      <c r="IP3266" s="425"/>
      <c r="IQ3266" s="425"/>
      <c r="IR3266" s="425"/>
      <c r="IS3266" s="425"/>
      <c r="IT3266" s="425"/>
      <c r="IU3266" s="425"/>
      <c r="IV3266" s="425"/>
    </row>
    <row r="3267" s="428" customFormat="1" ht="27.6" customHeight="1" spans="2:256">
      <c r="B3267" s="465"/>
      <c r="GH3267" s="425"/>
      <c r="GI3267" s="425"/>
      <c r="GJ3267" s="425"/>
      <c r="GK3267" s="425"/>
      <c r="GL3267" s="425"/>
      <c r="GM3267" s="425"/>
      <c r="GN3267" s="425"/>
      <c r="GO3267" s="425"/>
      <c r="GP3267" s="425"/>
      <c r="GQ3267" s="425"/>
      <c r="GR3267" s="425"/>
      <c r="GS3267" s="425"/>
      <c r="GT3267" s="425"/>
      <c r="GU3267" s="425"/>
      <c r="GV3267" s="425"/>
      <c r="GW3267" s="425"/>
      <c r="GX3267" s="425"/>
      <c r="GY3267" s="425"/>
      <c r="GZ3267" s="425"/>
      <c r="HA3267" s="425"/>
      <c r="HB3267" s="425"/>
      <c r="HC3267" s="425"/>
      <c r="HD3267" s="425"/>
      <c r="HE3267" s="425"/>
      <c r="HF3267" s="425"/>
      <c r="HG3267" s="425"/>
      <c r="HH3267" s="425"/>
      <c r="HI3267" s="425"/>
      <c r="HJ3267" s="425"/>
      <c r="HK3267" s="425"/>
      <c r="HL3267" s="425"/>
      <c r="HM3267" s="425"/>
      <c r="HN3267" s="425"/>
      <c r="HO3267" s="425"/>
      <c r="HP3267" s="425"/>
      <c r="HQ3267" s="425"/>
      <c r="HR3267" s="425"/>
      <c r="HS3267" s="425"/>
      <c r="HT3267" s="425"/>
      <c r="HU3267" s="425"/>
      <c r="HV3267" s="425"/>
      <c r="HW3267" s="425"/>
      <c r="HX3267" s="425"/>
      <c r="HY3267" s="425"/>
      <c r="HZ3267" s="425"/>
      <c r="IA3267" s="425"/>
      <c r="IB3267" s="425"/>
      <c r="IC3267" s="425"/>
      <c r="ID3267" s="425"/>
      <c r="IE3267" s="425"/>
      <c r="IF3267" s="425"/>
      <c r="IG3267" s="425"/>
      <c r="IH3267" s="425"/>
      <c r="II3267" s="425"/>
      <c r="IJ3267" s="425"/>
      <c r="IK3267" s="425"/>
      <c r="IL3267" s="425"/>
      <c r="IM3267" s="425"/>
      <c r="IN3267" s="425"/>
      <c r="IO3267" s="425"/>
      <c r="IP3267" s="425"/>
      <c r="IQ3267" s="425"/>
      <c r="IR3267" s="425"/>
      <c r="IS3267" s="425"/>
      <c r="IT3267" s="425"/>
      <c r="IU3267" s="425"/>
      <c r="IV3267" s="425"/>
    </row>
    <row r="3268" s="428" customFormat="1" ht="27.6" customHeight="1" spans="2:256">
      <c r="B3268" s="465"/>
      <c r="GH3268" s="425"/>
      <c r="GI3268" s="425"/>
      <c r="GJ3268" s="425"/>
      <c r="GK3268" s="425"/>
      <c r="GL3268" s="425"/>
      <c r="GM3268" s="425"/>
      <c r="GN3268" s="425"/>
      <c r="GO3268" s="425"/>
      <c r="GP3268" s="425"/>
      <c r="GQ3268" s="425"/>
      <c r="GR3268" s="425"/>
      <c r="GS3268" s="425"/>
      <c r="GT3268" s="425"/>
      <c r="GU3268" s="425"/>
      <c r="GV3268" s="425"/>
      <c r="GW3268" s="425"/>
      <c r="GX3268" s="425"/>
      <c r="GY3268" s="425"/>
      <c r="GZ3268" s="425"/>
      <c r="HA3268" s="425"/>
      <c r="HB3268" s="425"/>
      <c r="HC3268" s="425"/>
      <c r="HD3268" s="425"/>
      <c r="HE3268" s="425"/>
      <c r="HF3268" s="425"/>
      <c r="HG3268" s="425"/>
      <c r="HH3268" s="425"/>
      <c r="HI3268" s="425"/>
      <c r="HJ3268" s="425"/>
      <c r="HK3268" s="425"/>
      <c r="HL3268" s="425"/>
      <c r="HM3268" s="425"/>
      <c r="HN3268" s="425"/>
      <c r="HO3268" s="425"/>
      <c r="HP3268" s="425"/>
      <c r="HQ3268" s="425"/>
      <c r="HR3268" s="425"/>
      <c r="HS3268" s="425"/>
      <c r="HT3268" s="425"/>
      <c r="HU3268" s="425"/>
      <c r="HV3268" s="425"/>
      <c r="HW3268" s="425"/>
      <c r="HX3268" s="425"/>
      <c r="HY3268" s="425"/>
      <c r="HZ3268" s="425"/>
      <c r="IA3268" s="425"/>
      <c r="IB3268" s="425"/>
      <c r="IC3268" s="425"/>
      <c r="ID3268" s="425"/>
      <c r="IE3268" s="425"/>
      <c r="IF3268" s="425"/>
      <c r="IG3268" s="425"/>
      <c r="IH3268" s="425"/>
      <c r="II3268" s="425"/>
      <c r="IJ3268" s="425"/>
      <c r="IK3268" s="425"/>
      <c r="IL3268" s="425"/>
      <c r="IM3268" s="425"/>
      <c r="IN3268" s="425"/>
      <c r="IO3268" s="425"/>
      <c r="IP3268" s="425"/>
      <c r="IQ3268" s="425"/>
      <c r="IR3268" s="425"/>
      <c r="IS3268" s="425"/>
      <c r="IT3268" s="425"/>
      <c r="IU3268" s="425"/>
      <c r="IV3268" s="425"/>
    </row>
    <row r="3269" s="428" customFormat="1" ht="27.6" customHeight="1" spans="2:256">
      <c r="B3269" s="465"/>
      <c r="GH3269" s="425"/>
      <c r="GI3269" s="425"/>
      <c r="GJ3269" s="425"/>
      <c r="GK3269" s="425"/>
      <c r="GL3269" s="425"/>
      <c r="GM3269" s="425"/>
      <c r="GN3269" s="425"/>
      <c r="GO3269" s="425"/>
      <c r="GP3269" s="425"/>
      <c r="GQ3269" s="425"/>
      <c r="GR3269" s="425"/>
      <c r="GS3269" s="425"/>
      <c r="GT3269" s="425"/>
      <c r="GU3269" s="425"/>
      <c r="GV3269" s="425"/>
      <c r="GW3269" s="425"/>
      <c r="GX3269" s="425"/>
      <c r="GY3269" s="425"/>
      <c r="GZ3269" s="425"/>
      <c r="HA3269" s="425"/>
      <c r="HB3269" s="425"/>
      <c r="HC3269" s="425"/>
      <c r="HD3269" s="425"/>
      <c r="HE3269" s="425"/>
      <c r="HF3269" s="425"/>
      <c r="HG3269" s="425"/>
      <c r="HH3269" s="425"/>
      <c r="HI3269" s="425"/>
      <c r="HJ3269" s="425"/>
      <c r="HK3269" s="425"/>
      <c r="HL3269" s="425"/>
      <c r="HM3269" s="425"/>
      <c r="HN3269" s="425"/>
      <c r="HO3269" s="425"/>
      <c r="HP3269" s="425"/>
      <c r="HQ3269" s="425"/>
      <c r="HR3269" s="425"/>
      <c r="HS3269" s="425"/>
      <c r="HT3269" s="425"/>
      <c r="HU3269" s="425"/>
      <c r="HV3269" s="425"/>
      <c r="HW3269" s="425"/>
      <c r="HX3269" s="425"/>
      <c r="HY3269" s="425"/>
      <c r="HZ3269" s="425"/>
      <c r="IA3269" s="425"/>
      <c r="IB3269" s="425"/>
      <c r="IC3269" s="425"/>
      <c r="ID3269" s="425"/>
      <c r="IE3269" s="425"/>
      <c r="IF3269" s="425"/>
      <c r="IG3269" s="425"/>
      <c r="IH3269" s="425"/>
      <c r="II3269" s="425"/>
      <c r="IJ3269" s="425"/>
      <c r="IK3269" s="425"/>
      <c r="IL3269" s="425"/>
      <c r="IM3269" s="425"/>
      <c r="IN3269" s="425"/>
      <c r="IO3269" s="425"/>
      <c r="IP3269" s="425"/>
      <c r="IQ3269" s="425"/>
      <c r="IR3269" s="425"/>
      <c r="IS3269" s="425"/>
      <c r="IT3269" s="425"/>
      <c r="IU3269" s="425"/>
      <c r="IV3269" s="425"/>
    </row>
    <row r="3270" s="428" customFormat="1" ht="27.6" customHeight="1" spans="2:256">
      <c r="B3270" s="465"/>
      <c r="GH3270" s="425"/>
      <c r="GI3270" s="425"/>
      <c r="GJ3270" s="425"/>
      <c r="GK3270" s="425"/>
      <c r="GL3270" s="425"/>
      <c r="GM3270" s="425"/>
      <c r="GN3270" s="425"/>
      <c r="GO3270" s="425"/>
      <c r="GP3270" s="425"/>
      <c r="GQ3270" s="425"/>
      <c r="GR3270" s="425"/>
      <c r="GS3270" s="425"/>
      <c r="GT3270" s="425"/>
      <c r="GU3270" s="425"/>
      <c r="GV3270" s="425"/>
      <c r="GW3270" s="425"/>
      <c r="GX3270" s="425"/>
      <c r="GY3270" s="425"/>
      <c r="GZ3270" s="425"/>
      <c r="HA3270" s="425"/>
      <c r="HB3270" s="425"/>
      <c r="HC3270" s="425"/>
      <c r="HD3270" s="425"/>
      <c r="HE3270" s="425"/>
      <c r="HF3270" s="425"/>
      <c r="HG3270" s="425"/>
      <c r="HH3270" s="425"/>
      <c r="HI3270" s="425"/>
      <c r="HJ3270" s="425"/>
      <c r="HK3270" s="425"/>
      <c r="HL3270" s="425"/>
      <c r="HM3270" s="425"/>
      <c r="HN3270" s="425"/>
      <c r="HO3270" s="425"/>
      <c r="HP3270" s="425"/>
      <c r="HQ3270" s="425"/>
      <c r="HR3270" s="425"/>
      <c r="HS3270" s="425"/>
      <c r="HT3270" s="425"/>
      <c r="HU3270" s="425"/>
      <c r="HV3270" s="425"/>
      <c r="HW3270" s="425"/>
      <c r="HX3270" s="425"/>
      <c r="HY3270" s="425"/>
      <c r="HZ3270" s="425"/>
      <c r="IA3270" s="425"/>
      <c r="IB3270" s="425"/>
      <c r="IC3270" s="425"/>
      <c r="ID3270" s="425"/>
      <c r="IE3270" s="425"/>
      <c r="IF3270" s="425"/>
      <c r="IG3270" s="425"/>
      <c r="IH3270" s="425"/>
      <c r="II3270" s="425"/>
      <c r="IJ3270" s="425"/>
      <c r="IK3270" s="425"/>
      <c r="IL3270" s="425"/>
      <c r="IM3270" s="425"/>
      <c r="IN3270" s="425"/>
      <c r="IO3270" s="425"/>
      <c r="IP3270" s="425"/>
      <c r="IQ3270" s="425"/>
      <c r="IR3270" s="425"/>
      <c r="IS3270" s="425"/>
      <c r="IT3270" s="425"/>
      <c r="IU3270" s="425"/>
      <c r="IV3270" s="425"/>
    </row>
    <row r="3271" s="428" customFormat="1" ht="27.6" customHeight="1" spans="2:256">
      <c r="B3271" s="465"/>
      <c r="GH3271" s="425"/>
      <c r="GI3271" s="425"/>
      <c r="GJ3271" s="425"/>
      <c r="GK3271" s="425"/>
      <c r="GL3271" s="425"/>
      <c r="GM3271" s="425"/>
      <c r="GN3271" s="425"/>
      <c r="GO3271" s="425"/>
      <c r="GP3271" s="425"/>
      <c r="GQ3271" s="425"/>
      <c r="GR3271" s="425"/>
      <c r="GS3271" s="425"/>
      <c r="GT3271" s="425"/>
      <c r="GU3271" s="425"/>
      <c r="GV3271" s="425"/>
      <c r="GW3271" s="425"/>
      <c r="GX3271" s="425"/>
      <c r="GY3271" s="425"/>
      <c r="GZ3271" s="425"/>
      <c r="HA3271" s="425"/>
      <c r="HB3271" s="425"/>
      <c r="HC3271" s="425"/>
      <c r="HD3271" s="425"/>
      <c r="HE3271" s="425"/>
      <c r="HF3271" s="425"/>
      <c r="HG3271" s="425"/>
      <c r="HH3271" s="425"/>
      <c r="HI3271" s="425"/>
      <c r="HJ3271" s="425"/>
      <c r="HK3271" s="425"/>
      <c r="HL3271" s="425"/>
      <c r="HM3271" s="425"/>
      <c r="HN3271" s="425"/>
      <c r="HO3271" s="425"/>
      <c r="HP3271" s="425"/>
      <c r="HQ3271" s="425"/>
      <c r="HR3271" s="425"/>
      <c r="HS3271" s="425"/>
      <c r="HT3271" s="425"/>
      <c r="HU3271" s="425"/>
      <c r="HV3271" s="425"/>
      <c r="HW3271" s="425"/>
      <c r="HX3271" s="425"/>
      <c r="HY3271" s="425"/>
      <c r="HZ3271" s="425"/>
      <c r="IA3271" s="425"/>
      <c r="IB3271" s="425"/>
      <c r="IC3271" s="425"/>
      <c r="ID3271" s="425"/>
      <c r="IE3271" s="425"/>
      <c r="IF3271" s="425"/>
      <c r="IG3271" s="425"/>
      <c r="IH3271" s="425"/>
      <c r="II3271" s="425"/>
      <c r="IJ3271" s="425"/>
      <c r="IK3271" s="425"/>
      <c r="IL3271" s="425"/>
      <c r="IM3271" s="425"/>
      <c r="IN3271" s="425"/>
      <c r="IO3271" s="425"/>
      <c r="IP3271" s="425"/>
      <c r="IQ3271" s="425"/>
      <c r="IR3271" s="425"/>
      <c r="IS3271" s="425"/>
      <c r="IT3271" s="425"/>
      <c r="IU3271" s="425"/>
      <c r="IV3271" s="425"/>
    </row>
    <row r="3272" s="428" customFormat="1" ht="27.6" customHeight="1" spans="2:256">
      <c r="B3272" s="465"/>
      <c r="GH3272" s="425"/>
      <c r="GI3272" s="425"/>
      <c r="GJ3272" s="425"/>
      <c r="GK3272" s="425"/>
      <c r="GL3272" s="425"/>
      <c r="GM3272" s="425"/>
      <c r="GN3272" s="425"/>
      <c r="GO3272" s="425"/>
      <c r="GP3272" s="425"/>
      <c r="GQ3272" s="425"/>
      <c r="GR3272" s="425"/>
      <c r="GS3272" s="425"/>
      <c r="GT3272" s="425"/>
      <c r="GU3272" s="425"/>
      <c r="GV3272" s="425"/>
      <c r="GW3272" s="425"/>
      <c r="GX3272" s="425"/>
      <c r="GY3272" s="425"/>
      <c r="GZ3272" s="425"/>
      <c r="HA3272" s="425"/>
      <c r="HB3272" s="425"/>
      <c r="HC3272" s="425"/>
      <c r="HD3272" s="425"/>
      <c r="HE3272" s="425"/>
      <c r="HF3272" s="425"/>
      <c r="HG3272" s="425"/>
      <c r="HH3272" s="425"/>
      <c r="HI3272" s="425"/>
      <c r="HJ3272" s="425"/>
      <c r="HK3272" s="425"/>
      <c r="HL3272" s="425"/>
      <c r="HM3272" s="425"/>
      <c r="HN3272" s="425"/>
      <c r="HO3272" s="425"/>
      <c r="HP3272" s="425"/>
      <c r="HQ3272" s="425"/>
      <c r="HR3272" s="425"/>
      <c r="HS3272" s="425"/>
      <c r="HT3272" s="425"/>
      <c r="HU3272" s="425"/>
      <c r="HV3272" s="425"/>
      <c r="HW3272" s="425"/>
      <c r="HX3272" s="425"/>
      <c r="HY3272" s="425"/>
      <c r="HZ3272" s="425"/>
      <c r="IA3272" s="425"/>
      <c r="IB3272" s="425"/>
      <c r="IC3272" s="425"/>
      <c r="ID3272" s="425"/>
      <c r="IE3272" s="425"/>
      <c r="IF3272" s="425"/>
      <c r="IG3272" s="425"/>
      <c r="IH3272" s="425"/>
      <c r="II3272" s="425"/>
      <c r="IJ3272" s="425"/>
      <c r="IK3272" s="425"/>
      <c r="IL3272" s="425"/>
      <c r="IM3272" s="425"/>
      <c r="IN3272" s="425"/>
      <c r="IO3272" s="425"/>
      <c r="IP3272" s="425"/>
      <c r="IQ3272" s="425"/>
      <c r="IR3272" s="425"/>
      <c r="IS3272" s="425"/>
      <c r="IT3272" s="425"/>
      <c r="IU3272" s="425"/>
      <c r="IV3272" s="425"/>
    </row>
    <row r="3273" s="428" customFormat="1" ht="27.6" customHeight="1" spans="2:256">
      <c r="B3273" s="465"/>
      <c r="GH3273" s="425"/>
      <c r="GI3273" s="425"/>
      <c r="GJ3273" s="425"/>
      <c r="GK3273" s="425"/>
      <c r="GL3273" s="425"/>
      <c r="GM3273" s="425"/>
      <c r="GN3273" s="425"/>
      <c r="GO3273" s="425"/>
      <c r="GP3273" s="425"/>
      <c r="GQ3273" s="425"/>
      <c r="GR3273" s="425"/>
      <c r="GS3273" s="425"/>
      <c r="GT3273" s="425"/>
      <c r="GU3273" s="425"/>
      <c r="GV3273" s="425"/>
      <c r="GW3273" s="425"/>
      <c r="GX3273" s="425"/>
      <c r="GY3273" s="425"/>
      <c r="GZ3273" s="425"/>
      <c r="HA3273" s="425"/>
      <c r="HB3273" s="425"/>
      <c r="HC3273" s="425"/>
      <c r="HD3273" s="425"/>
      <c r="HE3273" s="425"/>
      <c r="HF3273" s="425"/>
      <c r="HG3273" s="425"/>
      <c r="HH3273" s="425"/>
      <c r="HI3273" s="425"/>
      <c r="HJ3273" s="425"/>
      <c r="HK3273" s="425"/>
      <c r="HL3273" s="425"/>
      <c r="HM3273" s="425"/>
      <c r="HN3273" s="425"/>
      <c r="HO3273" s="425"/>
      <c r="HP3273" s="425"/>
      <c r="HQ3273" s="425"/>
      <c r="HR3273" s="425"/>
      <c r="HS3273" s="425"/>
      <c r="HT3273" s="425"/>
      <c r="HU3273" s="425"/>
      <c r="HV3273" s="425"/>
      <c r="HW3273" s="425"/>
      <c r="HX3273" s="425"/>
      <c r="HY3273" s="425"/>
      <c r="HZ3273" s="425"/>
      <c r="IA3273" s="425"/>
      <c r="IB3273" s="425"/>
      <c r="IC3273" s="425"/>
      <c r="ID3273" s="425"/>
      <c r="IE3273" s="425"/>
      <c r="IF3273" s="425"/>
      <c r="IG3273" s="425"/>
      <c r="IH3273" s="425"/>
      <c r="II3273" s="425"/>
      <c r="IJ3273" s="425"/>
      <c r="IK3273" s="425"/>
      <c r="IL3273" s="425"/>
      <c r="IM3273" s="425"/>
      <c r="IN3273" s="425"/>
      <c r="IO3273" s="425"/>
      <c r="IP3273" s="425"/>
      <c r="IQ3273" s="425"/>
      <c r="IR3273" s="425"/>
      <c r="IS3273" s="425"/>
      <c r="IT3273" s="425"/>
      <c r="IU3273" s="425"/>
      <c r="IV3273" s="425"/>
    </row>
    <row r="3274" s="428" customFormat="1" ht="27.6" customHeight="1" spans="2:256">
      <c r="B3274" s="465"/>
      <c r="GH3274" s="425"/>
      <c r="GI3274" s="425"/>
      <c r="GJ3274" s="425"/>
      <c r="GK3274" s="425"/>
      <c r="GL3274" s="425"/>
      <c r="GM3274" s="425"/>
      <c r="GN3274" s="425"/>
      <c r="GO3274" s="425"/>
      <c r="GP3274" s="425"/>
      <c r="GQ3274" s="425"/>
      <c r="GR3274" s="425"/>
      <c r="GS3274" s="425"/>
      <c r="GT3274" s="425"/>
      <c r="GU3274" s="425"/>
      <c r="GV3274" s="425"/>
      <c r="GW3274" s="425"/>
      <c r="GX3274" s="425"/>
      <c r="GY3274" s="425"/>
      <c r="GZ3274" s="425"/>
      <c r="HA3274" s="425"/>
      <c r="HB3274" s="425"/>
      <c r="HC3274" s="425"/>
      <c r="HD3274" s="425"/>
      <c r="HE3274" s="425"/>
      <c r="HF3274" s="425"/>
      <c r="HG3274" s="425"/>
      <c r="HH3274" s="425"/>
      <c r="HI3274" s="425"/>
      <c r="HJ3274" s="425"/>
      <c r="HK3274" s="425"/>
      <c r="HL3274" s="425"/>
      <c r="HM3274" s="425"/>
      <c r="HN3274" s="425"/>
      <c r="HO3274" s="425"/>
      <c r="HP3274" s="425"/>
      <c r="HQ3274" s="425"/>
      <c r="HR3274" s="425"/>
      <c r="HS3274" s="425"/>
      <c r="HT3274" s="425"/>
      <c r="HU3274" s="425"/>
      <c r="HV3274" s="425"/>
      <c r="HW3274" s="425"/>
      <c r="HX3274" s="425"/>
      <c r="HY3274" s="425"/>
      <c r="HZ3274" s="425"/>
      <c r="IA3274" s="425"/>
      <c r="IB3274" s="425"/>
      <c r="IC3274" s="425"/>
      <c r="ID3274" s="425"/>
      <c r="IE3274" s="425"/>
      <c r="IF3274" s="425"/>
      <c r="IG3274" s="425"/>
      <c r="IH3274" s="425"/>
      <c r="II3274" s="425"/>
      <c r="IJ3274" s="425"/>
      <c r="IK3274" s="425"/>
      <c r="IL3274" s="425"/>
      <c r="IM3274" s="425"/>
      <c r="IN3274" s="425"/>
      <c r="IO3274" s="425"/>
      <c r="IP3274" s="425"/>
      <c r="IQ3274" s="425"/>
      <c r="IR3274" s="425"/>
      <c r="IS3274" s="425"/>
      <c r="IT3274" s="425"/>
      <c r="IU3274" s="425"/>
      <c r="IV3274" s="425"/>
    </row>
    <row r="3275" s="428" customFormat="1" ht="27.6" customHeight="1" spans="2:256">
      <c r="B3275" s="465"/>
      <c r="GH3275" s="425"/>
      <c r="GI3275" s="425"/>
      <c r="GJ3275" s="425"/>
      <c r="GK3275" s="425"/>
      <c r="GL3275" s="425"/>
      <c r="GM3275" s="425"/>
      <c r="GN3275" s="425"/>
      <c r="GO3275" s="425"/>
      <c r="GP3275" s="425"/>
      <c r="GQ3275" s="425"/>
      <c r="GR3275" s="425"/>
      <c r="GS3275" s="425"/>
      <c r="GT3275" s="425"/>
      <c r="GU3275" s="425"/>
      <c r="GV3275" s="425"/>
      <c r="GW3275" s="425"/>
      <c r="GX3275" s="425"/>
      <c r="GY3275" s="425"/>
      <c r="GZ3275" s="425"/>
      <c r="HA3275" s="425"/>
      <c r="HB3275" s="425"/>
      <c r="HC3275" s="425"/>
      <c r="HD3275" s="425"/>
      <c r="HE3275" s="425"/>
      <c r="HF3275" s="425"/>
      <c r="HG3275" s="425"/>
      <c r="HH3275" s="425"/>
      <c r="HI3275" s="425"/>
      <c r="HJ3275" s="425"/>
      <c r="HK3275" s="425"/>
      <c r="HL3275" s="425"/>
      <c r="HM3275" s="425"/>
      <c r="HN3275" s="425"/>
      <c r="HO3275" s="425"/>
      <c r="HP3275" s="425"/>
      <c r="HQ3275" s="425"/>
      <c r="HR3275" s="425"/>
      <c r="HS3275" s="425"/>
      <c r="HT3275" s="425"/>
      <c r="HU3275" s="425"/>
      <c r="HV3275" s="425"/>
      <c r="HW3275" s="425"/>
      <c r="HX3275" s="425"/>
      <c r="HY3275" s="425"/>
      <c r="HZ3275" s="425"/>
      <c r="IA3275" s="425"/>
      <c r="IB3275" s="425"/>
      <c r="IC3275" s="425"/>
      <c r="ID3275" s="425"/>
      <c r="IE3275" s="425"/>
      <c r="IF3275" s="425"/>
      <c r="IG3275" s="425"/>
      <c r="IH3275" s="425"/>
      <c r="II3275" s="425"/>
      <c r="IJ3275" s="425"/>
      <c r="IK3275" s="425"/>
      <c r="IL3275" s="425"/>
      <c r="IM3275" s="425"/>
      <c r="IN3275" s="425"/>
      <c r="IO3275" s="425"/>
      <c r="IP3275" s="425"/>
      <c r="IQ3275" s="425"/>
      <c r="IR3275" s="425"/>
      <c r="IS3275" s="425"/>
      <c r="IT3275" s="425"/>
      <c r="IU3275" s="425"/>
      <c r="IV3275" s="425"/>
    </row>
    <row r="3276" s="428" customFormat="1" ht="27.6" customHeight="1" spans="2:256">
      <c r="B3276" s="465"/>
      <c r="GH3276" s="425"/>
      <c r="GI3276" s="425"/>
      <c r="GJ3276" s="425"/>
      <c r="GK3276" s="425"/>
      <c r="GL3276" s="425"/>
      <c r="GM3276" s="425"/>
      <c r="GN3276" s="425"/>
      <c r="GO3276" s="425"/>
      <c r="GP3276" s="425"/>
      <c r="GQ3276" s="425"/>
      <c r="GR3276" s="425"/>
      <c r="GS3276" s="425"/>
      <c r="GT3276" s="425"/>
      <c r="GU3276" s="425"/>
      <c r="GV3276" s="425"/>
      <c r="GW3276" s="425"/>
      <c r="GX3276" s="425"/>
      <c r="GY3276" s="425"/>
      <c r="GZ3276" s="425"/>
      <c r="HA3276" s="425"/>
      <c r="HB3276" s="425"/>
      <c r="HC3276" s="425"/>
      <c r="HD3276" s="425"/>
      <c r="HE3276" s="425"/>
      <c r="HF3276" s="425"/>
      <c r="HG3276" s="425"/>
      <c r="HH3276" s="425"/>
      <c r="HI3276" s="425"/>
      <c r="HJ3276" s="425"/>
      <c r="HK3276" s="425"/>
      <c r="HL3276" s="425"/>
      <c r="HM3276" s="425"/>
      <c r="HN3276" s="425"/>
      <c r="HO3276" s="425"/>
      <c r="HP3276" s="425"/>
      <c r="HQ3276" s="425"/>
      <c r="HR3276" s="425"/>
      <c r="HS3276" s="425"/>
      <c r="HT3276" s="425"/>
      <c r="HU3276" s="425"/>
      <c r="HV3276" s="425"/>
      <c r="HW3276" s="425"/>
      <c r="HX3276" s="425"/>
      <c r="HY3276" s="425"/>
      <c r="HZ3276" s="425"/>
      <c r="IA3276" s="425"/>
      <c r="IB3276" s="425"/>
      <c r="IC3276" s="425"/>
      <c r="ID3276" s="425"/>
      <c r="IE3276" s="425"/>
      <c r="IF3276" s="425"/>
      <c r="IG3276" s="425"/>
      <c r="IH3276" s="425"/>
      <c r="II3276" s="425"/>
      <c r="IJ3276" s="425"/>
      <c r="IK3276" s="425"/>
      <c r="IL3276" s="425"/>
      <c r="IM3276" s="425"/>
      <c r="IN3276" s="425"/>
      <c r="IO3276" s="425"/>
      <c r="IP3276" s="425"/>
      <c r="IQ3276" s="425"/>
      <c r="IR3276" s="425"/>
      <c r="IS3276" s="425"/>
      <c r="IT3276" s="425"/>
      <c r="IU3276" s="425"/>
      <c r="IV3276" s="425"/>
    </row>
    <row r="3277" s="428" customFormat="1" ht="27.6" customHeight="1" spans="2:256">
      <c r="B3277" s="465"/>
      <c r="GH3277" s="425"/>
      <c r="GI3277" s="425"/>
      <c r="GJ3277" s="425"/>
      <c r="GK3277" s="425"/>
      <c r="GL3277" s="425"/>
      <c r="GM3277" s="425"/>
      <c r="GN3277" s="425"/>
      <c r="GO3277" s="425"/>
      <c r="GP3277" s="425"/>
      <c r="GQ3277" s="425"/>
      <c r="GR3277" s="425"/>
      <c r="GS3277" s="425"/>
      <c r="GT3277" s="425"/>
      <c r="GU3277" s="425"/>
      <c r="GV3277" s="425"/>
      <c r="GW3277" s="425"/>
      <c r="GX3277" s="425"/>
      <c r="GY3277" s="425"/>
      <c r="GZ3277" s="425"/>
      <c r="HA3277" s="425"/>
      <c r="HB3277" s="425"/>
      <c r="HC3277" s="425"/>
      <c r="HD3277" s="425"/>
      <c r="HE3277" s="425"/>
      <c r="HF3277" s="425"/>
      <c r="HG3277" s="425"/>
      <c r="HH3277" s="425"/>
      <c r="HI3277" s="425"/>
      <c r="HJ3277" s="425"/>
      <c r="HK3277" s="425"/>
      <c r="HL3277" s="425"/>
      <c r="HM3277" s="425"/>
      <c r="HN3277" s="425"/>
      <c r="HO3277" s="425"/>
      <c r="HP3277" s="425"/>
      <c r="HQ3277" s="425"/>
      <c r="HR3277" s="425"/>
      <c r="HS3277" s="425"/>
      <c r="HT3277" s="425"/>
      <c r="HU3277" s="425"/>
      <c r="HV3277" s="425"/>
      <c r="HW3277" s="425"/>
      <c r="HX3277" s="425"/>
      <c r="HY3277" s="425"/>
      <c r="HZ3277" s="425"/>
      <c r="IA3277" s="425"/>
      <c r="IB3277" s="425"/>
      <c r="IC3277" s="425"/>
      <c r="ID3277" s="425"/>
      <c r="IE3277" s="425"/>
      <c r="IF3277" s="425"/>
      <c r="IG3277" s="425"/>
      <c r="IH3277" s="425"/>
      <c r="II3277" s="425"/>
      <c r="IJ3277" s="425"/>
      <c r="IK3277" s="425"/>
      <c r="IL3277" s="425"/>
      <c r="IM3277" s="425"/>
      <c r="IN3277" s="425"/>
      <c r="IO3277" s="425"/>
      <c r="IP3277" s="425"/>
      <c r="IQ3277" s="425"/>
      <c r="IR3277" s="425"/>
      <c r="IS3277" s="425"/>
      <c r="IT3277" s="425"/>
      <c r="IU3277" s="425"/>
      <c r="IV3277" s="425"/>
    </row>
    <row r="3278" s="428" customFormat="1" ht="27.6" customHeight="1" spans="2:256">
      <c r="B3278" s="465"/>
      <c r="GH3278" s="425"/>
      <c r="GI3278" s="425"/>
      <c r="GJ3278" s="425"/>
      <c r="GK3278" s="425"/>
      <c r="GL3278" s="425"/>
      <c r="GM3278" s="425"/>
      <c r="GN3278" s="425"/>
      <c r="GO3278" s="425"/>
      <c r="GP3278" s="425"/>
      <c r="GQ3278" s="425"/>
      <c r="GR3278" s="425"/>
      <c r="GS3278" s="425"/>
      <c r="GT3278" s="425"/>
      <c r="GU3278" s="425"/>
      <c r="GV3278" s="425"/>
      <c r="GW3278" s="425"/>
      <c r="GX3278" s="425"/>
      <c r="GY3278" s="425"/>
      <c r="GZ3278" s="425"/>
      <c r="HA3278" s="425"/>
      <c r="HB3278" s="425"/>
      <c r="HC3278" s="425"/>
      <c r="HD3278" s="425"/>
      <c r="HE3278" s="425"/>
      <c r="HF3278" s="425"/>
      <c r="HG3278" s="425"/>
      <c r="HH3278" s="425"/>
      <c r="HI3278" s="425"/>
      <c r="HJ3278" s="425"/>
      <c r="HK3278" s="425"/>
      <c r="HL3278" s="425"/>
      <c r="HM3278" s="425"/>
      <c r="HN3278" s="425"/>
      <c r="HO3278" s="425"/>
      <c r="HP3278" s="425"/>
      <c r="HQ3278" s="425"/>
      <c r="HR3278" s="425"/>
      <c r="HS3278" s="425"/>
      <c r="HT3278" s="425"/>
      <c r="HU3278" s="425"/>
      <c r="HV3278" s="425"/>
      <c r="HW3278" s="425"/>
      <c r="HX3278" s="425"/>
      <c r="HY3278" s="425"/>
      <c r="HZ3278" s="425"/>
      <c r="IA3278" s="425"/>
      <c r="IB3278" s="425"/>
      <c r="IC3278" s="425"/>
      <c r="ID3278" s="425"/>
      <c r="IE3278" s="425"/>
      <c r="IF3278" s="425"/>
      <c r="IG3278" s="425"/>
      <c r="IH3278" s="425"/>
      <c r="II3278" s="425"/>
      <c r="IJ3278" s="425"/>
      <c r="IK3278" s="425"/>
      <c r="IL3278" s="425"/>
      <c r="IM3278" s="425"/>
      <c r="IN3278" s="425"/>
      <c r="IO3278" s="425"/>
      <c r="IP3278" s="425"/>
      <c r="IQ3278" s="425"/>
      <c r="IR3278" s="425"/>
      <c r="IS3278" s="425"/>
      <c r="IT3278" s="425"/>
      <c r="IU3278" s="425"/>
      <c r="IV3278" s="425"/>
    </row>
    <row r="3279" s="428" customFormat="1" ht="27.6" customHeight="1" spans="2:256">
      <c r="B3279" s="465"/>
      <c r="GH3279" s="425"/>
      <c r="GI3279" s="425"/>
      <c r="GJ3279" s="425"/>
      <c r="GK3279" s="425"/>
      <c r="GL3279" s="425"/>
      <c r="GM3279" s="425"/>
      <c r="GN3279" s="425"/>
      <c r="GO3279" s="425"/>
      <c r="GP3279" s="425"/>
      <c r="GQ3279" s="425"/>
      <c r="GR3279" s="425"/>
      <c r="GS3279" s="425"/>
      <c r="GT3279" s="425"/>
      <c r="GU3279" s="425"/>
      <c r="GV3279" s="425"/>
      <c r="GW3279" s="425"/>
      <c r="GX3279" s="425"/>
      <c r="GY3279" s="425"/>
      <c r="GZ3279" s="425"/>
      <c r="HA3279" s="425"/>
      <c r="HB3279" s="425"/>
      <c r="HC3279" s="425"/>
      <c r="HD3279" s="425"/>
      <c r="HE3279" s="425"/>
      <c r="HF3279" s="425"/>
      <c r="HG3279" s="425"/>
      <c r="HH3279" s="425"/>
      <c r="HI3279" s="425"/>
      <c r="HJ3279" s="425"/>
      <c r="HK3279" s="425"/>
      <c r="HL3279" s="425"/>
      <c r="HM3279" s="425"/>
      <c r="HN3279" s="425"/>
      <c r="HO3279" s="425"/>
      <c r="HP3279" s="425"/>
      <c r="HQ3279" s="425"/>
      <c r="HR3279" s="425"/>
      <c r="HS3279" s="425"/>
      <c r="HT3279" s="425"/>
      <c r="HU3279" s="425"/>
      <c r="HV3279" s="425"/>
      <c r="HW3279" s="425"/>
      <c r="HX3279" s="425"/>
      <c r="HY3279" s="425"/>
      <c r="HZ3279" s="425"/>
      <c r="IA3279" s="425"/>
      <c r="IB3279" s="425"/>
      <c r="IC3279" s="425"/>
      <c r="ID3279" s="425"/>
      <c r="IE3279" s="425"/>
      <c r="IF3279" s="425"/>
      <c r="IG3279" s="425"/>
      <c r="IH3279" s="425"/>
      <c r="II3279" s="425"/>
      <c r="IJ3279" s="425"/>
      <c r="IK3279" s="425"/>
      <c r="IL3279" s="425"/>
      <c r="IM3279" s="425"/>
      <c r="IN3279" s="425"/>
      <c r="IO3279" s="425"/>
      <c r="IP3279" s="425"/>
      <c r="IQ3279" s="425"/>
      <c r="IR3279" s="425"/>
      <c r="IS3279" s="425"/>
      <c r="IT3279" s="425"/>
      <c r="IU3279" s="425"/>
      <c r="IV3279" s="425"/>
    </row>
    <row r="3280" s="428" customFormat="1" ht="27.6" customHeight="1" spans="2:256">
      <c r="B3280" s="465"/>
      <c r="GH3280" s="425"/>
      <c r="GI3280" s="425"/>
      <c r="GJ3280" s="425"/>
      <c r="GK3280" s="425"/>
      <c r="GL3280" s="425"/>
      <c r="GM3280" s="425"/>
      <c r="GN3280" s="425"/>
      <c r="GO3280" s="425"/>
      <c r="GP3280" s="425"/>
      <c r="GQ3280" s="425"/>
      <c r="GR3280" s="425"/>
      <c r="GS3280" s="425"/>
      <c r="GT3280" s="425"/>
      <c r="GU3280" s="425"/>
      <c r="GV3280" s="425"/>
      <c r="GW3280" s="425"/>
      <c r="GX3280" s="425"/>
      <c r="GY3280" s="425"/>
      <c r="GZ3280" s="425"/>
      <c r="HA3280" s="425"/>
      <c r="HB3280" s="425"/>
      <c r="HC3280" s="425"/>
      <c r="HD3280" s="425"/>
      <c r="HE3280" s="425"/>
      <c r="HF3280" s="425"/>
      <c r="HG3280" s="425"/>
      <c r="HH3280" s="425"/>
      <c r="HI3280" s="425"/>
      <c r="HJ3280" s="425"/>
      <c r="HK3280" s="425"/>
      <c r="HL3280" s="425"/>
      <c r="HM3280" s="425"/>
      <c r="HN3280" s="425"/>
      <c r="HO3280" s="425"/>
      <c r="HP3280" s="425"/>
      <c r="HQ3280" s="425"/>
      <c r="HR3280" s="425"/>
      <c r="HS3280" s="425"/>
      <c r="HT3280" s="425"/>
      <c r="HU3280" s="425"/>
      <c r="HV3280" s="425"/>
      <c r="HW3280" s="425"/>
      <c r="HX3280" s="425"/>
      <c r="HY3280" s="425"/>
      <c r="HZ3280" s="425"/>
      <c r="IA3280" s="425"/>
      <c r="IB3280" s="425"/>
      <c r="IC3280" s="425"/>
      <c r="ID3280" s="425"/>
      <c r="IE3280" s="425"/>
      <c r="IF3280" s="425"/>
      <c r="IG3280" s="425"/>
      <c r="IH3280" s="425"/>
      <c r="II3280" s="425"/>
      <c r="IJ3280" s="425"/>
      <c r="IK3280" s="425"/>
      <c r="IL3280" s="425"/>
      <c r="IM3280" s="425"/>
      <c r="IN3280" s="425"/>
      <c r="IO3280" s="425"/>
      <c r="IP3280" s="425"/>
      <c r="IQ3280" s="425"/>
      <c r="IR3280" s="425"/>
      <c r="IS3280" s="425"/>
      <c r="IT3280" s="425"/>
      <c r="IU3280" s="425"/>
      <c r="IV3280" s="425"/>
    </row>
    <row r="3281" s="428" customFormat="1" ht="27.6" customHeight="1" spans="2:256">
      <c r="B3281" s="465"/>
      <c r="GH3281" s="425"/>
      <c r="GI3281" s="425"/>
      <c r="GJ3281" s="425"/>
      <c r="GK3281" s="425"/>
      <c r="GL3281" s="425"/>
      <c r="GM3281" s="425"/>
      <c r="GN3281" s="425"/>
      <c r="GO3281" s="425"/>
      <c r="GP3281" s="425"/>
      <c r="GQ3281" s="425"/>
      <c r="GR3281" s="425"/>
      <c r="GS3281" s="425"/>
      <c r="GT3281" s="425"/>
      <c r="GU3281" s="425"/>
      <c r="GV3281" s="425"/>
      <c r="GW3281" s="425"/>
      <c r="GX3281" s="425"/>
      <c r="GY3281" s="425"/>
      <c r="GZ3281" s="425"/>
      <c r="HA3281" s="425"/>
      <c r="HB3281" s="425"/>
      <c r="HC3281" s="425"/>
      <c r="HD3281" s="425"/>
      <c r="HE3281" s="425"/>
      <c r="HF3281" s="425"/>
      <c r="HG3281" s="425"/>
      <c r="HH3281" s="425"/>
      <c r="HI3281" s="425"/>
      <c r="HJ3281" s="425"/>
      <c r="HK3281" s="425"/>
      <c r="HL3281" s="425"/>
      <c r="HM3281" s="425"/>
      <c r="HN3281" s="425"/>
      <c r="HO3281" s="425"/>
      <c r="HP3281" s="425"/>
      <c r="HQ3281" s="425"/>
      <c r="HR3281" s="425"/>
      <c r="HS3281" s="425"/>
      <c r="HT3281" s="425"/>
      <c r="HU3281" s="425"/>
      <c r="HV3281" s="425"/>
      <c r="HW3281" s="425"/>
      <c r="HX3281" s="425"/>
      <c r="HY3281" s="425"/>
      <c r="HZ3281" s="425"/>
      <c r="IA3281" s="425"/>
      <c r="IB3281" s="425"/>
      <c r="IC3281" s="425"/>
      <c r="ID3281" s="425"/>
      <c r="IE3281" s="425"/>
      <c r="IF3281" s="425"/>
      <c r="IG3281" s="425"/>
      <c r="IH3281" s="425"/>
      <c r="II3281" s="425"/>
      <c r="IJ3281" s="425"/>
      <c r="IK3281" s="425"/>
      <c r="IL3281" s="425"/>
      <c r="IM3281" s="425"/>
      <c r="IN3281" s="425"/>
      <c r="IO3281" s="425"/>
      <c r="IP3281" s="425"/>
      <c r="IQ3281" s="425"/>
      <c r="IR3281" s="425"/>
      <c r="IS3281" s="425"/>
      <c r="IT3281" s="425"/>
      <c r="IU3281" s="425"/>
      <c r="IV3281" s="425"/>
    </row>
    <row r="3282" s="428" customFormat="1" ht="27.6" customHeight="1" spans="2:256">
      <c r="B3282" s="465"/>
      <c r="GH3282" s="425"/>
      <c r="GI3282" s="425"/>
      <c r="GJ3282" s="425"/>
      <c r="GK3282" s="425"/>
      <c r="GL3282" s="425"/>
      <c r="GM3282" s="425"/>
      <c r="GN3282" s="425"/>
      <c r="GO3282" s="425"/>
      <c r="GP3282" s="425"/>
      <c r="GQ3282" s="425"/>
      <c r="GR3282" s="425"/>
      <c r="GS3282" s="425"/>
      <c r="GT3282" s="425"/>
      <c r="GU3282" s="425"/>
      <c r="GV3282" s="425"/>
      <c r="GW3282" s="425"/>
      <c r="GX3282" s="425"/>
      <c r="GY3282" s="425"/>
      <c r="GZ3282" s="425"/>
      <c r="HA3282" s="425"/>
      <c r="HB3282" s="425"/>
      <c r="HC3282" s="425"/>
      <c r="HD3282" s="425"/>
      <c r="HE3282" s="425"/>
      <c r="HF3282" s="425"/>
      <c r="HG3282" s="425"/>
      <c r="HH3282" s="425"/>
      <c r="HI3282" s="425"/>
      <c r="HJ3282" s="425"/>
      <c r="HK3282" s="425"/>
      <c r="HL3282" s="425"/>
      <c r="HM3282" s="425"/>
      <c r="HN3282" s="425"/>
      <c r="HO3282" s="425"/>
      <c r="HP3282" s="425"/>
      <c r="HQ3282" s="425"/>
      <c r="HR3282" s="425"/>
      <c r="HS3282" s="425"/>
      <c r="HT3282" s="425"/>
      <c r="HU3282" s="425"/>
      <c r="HV3282" s="425"/>
      <c r="HW3282" s="425"/>
      <c r="HX3282" s="425"/>
      <c r="HY3282" s="425"/>
      <c r="HZ3282" s="425"/>
      <c r="IA3282" s="425"/>
      <c r="IB3282" s="425"/>
      <c r="IC3282" s="425"/>
      <c r="ID3282" s="425"/>
      <c r="IE3282" s="425"/>
      <c r="IF3282" s="425"/>
      <c r="IG3282" s="425"/>
      <c r="IH3282" s="425"/>
      <c r="II3282" s="425"/>
      <c r="IJ3282" s="425"/>
      <c r="IK3282" s="425"/>
      <c r="IL3282" s="425"/>
      <c r="IM3282" s="425"/>
      <c r="IN3282" s="425"/>
      <c r="IO3282" s="425"/>
      <c r="IP3282" s="425"/>
      <c r="IQ3282" s="425"/>
      <c r="IR3282" s="425"/>
      <c r="IS3282" s="425"/>
      <c r="IT3282" s="425"/>
      <c r="IU3282" s="425"/>
      <c r="IV3282" s="425"/>
    </row>
    <row r="3283" s="428" customFormat="1" ht="27.6" customHeight="1" spans="2:256">
      <c r="B3283" s="465"/>
      <c r="GH3283" s="425"/>
      <c r="GI3283" s="425"/>
      <c r="GJ3283" s="425"/>
      <c r="GK3283" s="425"/>
      <c r="GL3283" s="425"/>
      <c r="GM3283" s="425"/>
      <c r="GN3283" s="425"/>
      <c r="GO3283" s="425"/>
      <c r="GP3283" s="425"/>
      <c r="GQ3283" s="425"/>
      <c r="GR3283" s="425"/>
      <c r="GS3283" s="425"/>
      <c r="GT3283" s="425"/>
      <c r="GU3283" s="425"/>
      <c r="GV3283" s="425"/>
      <c r="GW3283" s="425"/>
      <c r="GX3283" s="425"/>
      <c r="GY3283" s="425"/>
      <c r="GZ3283" s="425"/>
      <c r="HA3283" s="425"/>
      <c r="HB3283" s="425"/>
      <c r="HC3283" s="425"/>
      <c r="HD3283" s="425"/>
      <c r="HE3283" s="425"/>
      <c r="HF3283" s="425"/>
      <c r="HG3283" s="425"/>
      <c r="HH3283" s="425"/>
      <c r="HI3283" s="425"/>
      <c r="HJ3283" s="425"/>
      <c r="HK3283" s="425"/>
      <c r="HL3283" s="425"/>
      <c r="HM3283" s="425"/>
      <c r="HN3283" s="425"/>
      <c r="HO3283" s="425"/>
      <c r="HP3283" s="425"/>
      <c r="HQ3283" s="425"/>
      <c r="HR3283" s="425"/>
      <c r="HS3283" s="425"/>
      <c r="HT3283" s="425"/>
      <c r="HU3283" s="425"/>
      <c r="HV3283" s="425"/>
      <c r="HW3283" s="425"/>
      <c r="HX3283" s="425"/>
      <c r="HY3283" s="425"/>
      <c r="HZ3283" s="425"/>
      <c r="IA3283" s="425"/>
      <c r="IB3283" s="425"/>
      <c r="IC3283" s="425"/>
      <c r="ID3283" s="425"/>
      <c r="IE3283" s="425"/>
      <c r="IF3283" s="425"/>
      <c r="IG3283" s="425"/>
      <c r="IH3283" s="425"/>
      <c r="II3283" s="425"/>
      <c r="IJ3283" s="425"/>
      <c r="IK3283" s="425"/>
      <c r="IL3283" s="425"/>
      <c r="IM3283" s="425"/>
      <c r="IN3283" s="425"/>
      <c r="IO3283" s="425"/>
      <c r="IP3283" s="425"/>
      <c r="IQ3283" s="425"/>
      <c r="IR3283" s="425"/>
      <c r="IS3283" s="425"/>
      <c r="IT3283" s="425"/>
      <c r="IU3283" s="425"/>
      <c r="IV3283" s="425"/>
    </row>
    <row r="3284" s="428" customFormat="1" ht="27.6" customHeight="1" spans="2:256">
      <c r="B3284" s="465"/>
      <c r="GH3284" s="425"/>
      <c r="GI3284" s="425"/>
      <c r="GJ3284" s="425"/>
      <c r="GK3284" s="425"/>
      <c r="GL3284" s="425"/>
      <c r="GM3284" s="425"/>
      <c r="GN3284" s="425"/>
      <c r="GO3284" s="425"/>
      <c r="GP3284" s="425"/>
      <c r="GQ3284" s="425"/>
      <c r="GR3284" s="425"/>
      <c r="GS3284" s="425"/>
      <c r="GT3284" s="425"/>
      <c r="GU3284" s="425"/>
      <c r="GV3284" s="425"/>
      <c r="GW3284" s="425"/>
      <c r="GX3284" s="425"/>
      <c r="GY3284" s="425"/>
      <c r="GZ3284" s="425"/>
      <c r="HA3284" s="425"/>
      <c r="HB3284" s="425"/>
      <c r="HC3284" s="425"/>
      <c r="HD3284" s="425"/>
      <c r="HE3284" s="425"/>
      <c r="HF3284" s="425"/>
      <c r="HG3284" s="425"/>
      <c r="HH3284" s="425"/>
      <c r="HI3284" s="425"/>
      <c r="HJ3284" s="425"/>
      <c r="HK3284" s="425"/>
      <c r="HL3284" s="425"/>
      <c r="HM3284" s="425"/>
      <c r="HN3284" s="425"/>
      <c r="HO3284" s="425"/>
      <c r="HP3284" s="425"/>
      <c r="HQ3284" s="425"/>
      <c r="HR3284" s="425"/>
      <c r="HS3284" s="425"/>
      <c r="HT3284" s="425"/>
      <c r="HU3284" s="425"/>
      <c r="HV3284" s="425"/>
      <c r="HW3284" s="425"/>
      <c r="HX3284" s="425"/>
      <c r="HY3284" s="425"/>
      <c r="HZ3284" s="425"/>
      <c r="IA3284" s="425"/>
      <c r="IB3284" s="425"/>
      <c r="IC3284" s="425"/>
      <c r="ID3284" s="425"/>
      <c r="IE3284" s="425"/>
      <c r="IF3284" s="425"/>
      <c r="IG3284" s="425"/>
      <c r="IH3284" s="425"/>
      <c r="II3284" s="425"/>
      <c r="IJ3284" s="425"/>
      <c r="IK3284" s="425"/>
      <c r="IL3284" s="425"/>
      <c r="IM3284" s="425"/>
      <c r="IN3284" s="425"/>
      <c r="IO3284" s="425"/>
      <c r="IP3284" s="425"/>
      <c r="IQ3284" s="425"/>
      <c r="IR3284" s="425"/>
      <c r="IS3284" s="425"/>
      <c r="IT3284" s="425"/>
      <c r="IU3284" s="425"/>
      <c r="IV3284" s="425"/>
    </row>
    <row r="3285" s="428" customFormat="1" ht="27.6" customHeight="1" spans="2:256">
      <c r="B3285" s="465"/>
      <c r="GH3285" s="425"/>
      <c r="GI3285" s="425"/>
      <c r="GJ3285" s="425"/>
      <c r="GK3285" s="425"/>
      <c r="GL3285" s="425"/>
      <c r="GM3285" s="425"/>
      <c r="GN3285" s="425"/>
      <c r="GO3285" s="425"/>
      <c r="GP3285" s="425"/>
      <c r="GQ3285" s="425"/>
      <c r="GR3285" s="425"/>
      <c r="GS3285" s="425"/>
      <c r="GT3285" s="425"/>
      <c r="GU3285" s="425"/>
      <c r="GV3285" s="425"/>
      <c r="GW3285" s="425"/>
      <c r="GX3285" s="425"/>
      <c r="GY3285" s="425"/>
      <c r="GZ3285" s="425"/>
      <c r="HA3285" s="425"/>
      <c r="HB3285" s="425"/>
      <c r="HC3285" s="425"/>
      <c r="HD3285" s="425"/>
      <c r="HE3285" s="425"/>
      <c r="HF3285" s="425"/>
      <c r="HG3285" s="425"/>
      <c r="HH3285" s="425"/>
      <c r="HI3285" s="425"/>
      <c r="HJ3285" s="425"/>
      <c r="HK3285" s="425"/>
      <c r="HL3285" s="425"/>
      <c r="HM3285" s="425"/>
      <c r="HN3285" s="425"/>
      <c r="HO3285" s="425"/>
      <c r="HP3285" s="425"/>
      <c r="HQ3285" s="425"/>
      <c r="HR3285" s="425"/>
      <c r="HS3285" s="425"/>
      <c r="HT3285" s="425"/>
      <c r="HU3285" s="425"/>
      <c r="HV3285" s="425"/>
      <c r="HW3285" s="425"/>
      <c r="HX3285" s="425"/>
      <c r="HY3285" s="425"/>
      <c r="HZ3285" s="425"/>
      <c r="IA3285" s="425"/>
      <c r="IB3285" s="425"/>
      <c r="IC3285" s="425"/>
      <c r="ID3285" s="425"/>
      <c r="IE3285" s="425"/>
      <c r="IF3285" s="425"/>
      <c r="IG3285" s="425"/>
      <c r="IH3285" s="425"/>
      <c r="II3285" s="425"/>
      <c r="IJ3285" s="425"/>
      <c r="IK3285" s="425"/>
      <c r="IL3285" s="425"/>
      <c r="IM3285" s="425"/>
      <c r="IN3285" s="425"/>
      <c r="IO3285" s="425"/>
      <c r="IP3285" s="425"/>
      <c r="IQ3285" s="425"/>
      <c r="IR3285" s="425"/>
      <c r="IS3285" s="425"/>
      <c r="IT3285" s="425"/>
      <c r="IU3285" s="425"/>
      <c r="IV3285" s="425"/>
    </row>
    <row r="3286" s="428" customFormat="1" ht="27.6" customHeight="1" spans="2:256">
      <c r="B3286" s="465"/>
      <c r="GH3286" s="425"/>
      <c r="GI3286" s="425"/>
      <c r="GJ3286" s="425"/>
      <c r="GK3286" s="425"/>
      <c r="GL3286" s="425"/>
      <c r="GM3286" s="425"/>
      <c r="GN3286" s="425"/>
      <c r="GO3286" s="425"/>
      <c r="GP3286" s="425"/>
      <c r="GQ3286" s="425"/>
      <c r="GR3286" s="425"/>
      <c r="GS3286" s="425"/>
      <c r="GT3286" s="425"/>
      <c r="GU3286" s="425"/>
      <c r="GV3286" s="425"/>
      <c r="GW3286" s="425"/>
      <c r="GX3286" s="425"/>
      <c r="GY3286" s="425"/>
      <c r="GZ3286" s="425"/>
      <c r="HA3286" s="425"/>
      <c r="HB3286" s="425"/>
      <c r="HC3286" s="425"/>
      <c r="HD3286" s="425"/>
      <c r="HE3286" s="425"/>
      <c r="HF3286" s="425"/>
      <c r="HG3286" s="425"/>
      <c r="HH3286" s="425"/>
      <c r="HI3286" s="425"/>
      <c r="HJ3286" s="425"/>
      <c r="HK3286" s="425"/>
      <c r="HL3286" s="425"/>
      <c r="HM3286" s="425"/>
      <c r="HN3286" s="425"/>
      <c r="HO3286" s="425"/>
      <c r="HP3286" s="425"/>
      <c r="HQ3286" s="425"/>
      <c r="HR3286" s="425"/>
      <c r="HS3286" s="425"/>
      <c r="HT3286" s="425"/>
      <c r="HU3286" s="425"/>
      <c r="HV3286" s="425"/>
      <c r="HW3286" s="425"/>
      <c r="HX3286" s="425"/>
      <c r="HY3286" s="425"/>
      <c r="HZ3286" s="425"/>
      <c r="IA3286" s="425"/>
      <c r="IB3286" s="425"/>
      <c r="IC3286" s="425"/>
      <c r="ID3286" s="425"/>
      <c r="IE3286" s="425"/>
      <c r="IF3286" s="425"/>
      <c r="IG3286" s="425"/>
      <c r="IH3286" s="425"/>
      <c r="II3286" s="425"/>
      <c r="IJ3286" s="425"/>
      <c r="IK3286" s="425"/>
      <c r="IL3286" s="425"/>
      <c r="IM3286" s="425"/>
      <c r="IN3286" s="425"/>
      <c r="IO3286" s="425"/>
      <c r="IP3286" s="425"/>
      <c r="IQ3286" s="425"/>
      <c r="IR3286" s="425"/>
      <c r="IS3286" s="425"/>
      <c r="IT3286" s="425"/>
      <c r="IU3286" s="425"/>
      <c r="IV3286" s="425"/>
    </row>
    <row r="3287" s="428" customFormat="1" ht="27.6" customHeight="1" spans="2:256">
      <c r="B3287" s="465"/>
      <c r="GH3287" s="425"/>
      <c r="GI3287" s="425"/>
      <c r="GJ3287" s="425"/>
      <c r="GK3287" s="425"/>
      <c r="GL3287" s="425"/>
      <c r="GM3287" s="425"/>
      <c r="GN3287" s="425"/>
      <c r="GO3287" s="425"/>
      <c r="GP3287" s="425"/>
      <c r="GQ3287" s="425"/>
      <c r="GR3287" s="425"/>
      <c r="GS3287" s="425"/>
      <c r="GT3287" s="425"/>
      <c r="GU3287" s="425"/>
      <c r="GV3287" s="425"/>
      <c r="GW3287" s="425"/>
      <c r="GX3287" s="425"/>
      <c r="GY3287" s="425"/>
      <c r="GZ3287" s="425"/>
      <c r="HA3287" s="425"/>
      <c r="HB3287" s="425"/>
      <c r="HC3287" s="425"/>
      <c r="HD3287" s="425"/>
      <c r="HE3287" s="425"/>
      <c r="HF3287" s="425"/>
      <c r="HG3287" s="425"/>
      <c r="HH3287" s="425"/>
      <c r="HI3287" s="425"/>
      <c r="HJ3287" s="425"/>
      <c r="HK3287" s="425"/>
      <c r="HL3287" s="425"/>
      <c r="HM3287" s="425"/>
      <c r="HN3287" s="425"/>
      <c r="HO3287" s="425"/>
      <c r="HP3287" s="425"/>
      <c r="HQ3287" s="425"/>
      <c r="HR3287" s="425"/>
      <c r="HS3287" s="425"/>
      <c r="HT3287" s="425"/>
      <c r="HU3287" s="425"/>
      <c r="HV3287" s="425"/>
      <c r="HW3287" s="425"/>
      <c r="HX3287" s="425"/>
      <c r="HY3287" s="425"/>
      <c r="HZ3287" s="425"/>
      <c r="IA3287" s="425"/>
      <c r="IB3287" s="425"/>
      <c r="IC3287" s="425"/>
      <c r="ID3287" s="425"/>
      <c r="IE3287" s="425"/>
      <c r="IF3287" s="425"/>
      <c r="IG3287" s="425"/>
      <c r="IH3287" s="425"/>
      <c r="II3287" s="425"/>
      <c r="IJ3287" s="425"/>
      <c r="IK3287" s="425"/>
      <c r="IL3287" s="425"/>
      <c r="IM3287" s="425"/>
      <c r="IN3287" s="425"/>
      <c r="IO3287" s="425"/>
      <c r="IP3287" s="425"/>
      <c r="IQ3287" s="425"/>
      <c r="IR3287" s="425"/>
      <c r="IS3287" s="425"/>
      <c r="IT3287" s="425"/>
      <c r="IU3287" s="425"/>
      <c r="IV3287" s="425"/>
    </row>
    <row r="3288" s="428" customFormat="1" ht="27.6" customHeight="1" spans="2:256">
      <c r="B3288" s="465"/>
      <c r="GH3288" s="425"/>
      <c r="GI3288" s="425"/>
      <c r="GJ3288" s="425"/>
      <c r="GK3288" s="425"/>
      <c r="GL3288" s="425"/>
      <c r="GM3288" s="425"/>
      <c r="GN3288" s="425"/>
      <c r="GO3288" s="425"/>
      <c r="GP3288" s="425"/>
      <c r="GQ3288" s="425"/>
      <c r="GR3288" s="425"/>
      <c r="GS3288" s="425"/>
      <c r="GT3288" s="425"/>
      <c r="GU3288" s="425"/>
      <c r="GV3288" s="425"/>
      <c r="GW3288" s="425"/>
      <c r="GX3288" s="425"/>
      <c r="GY3288" s="425"/>
      <c r="GZ3288" s="425"/>
      <c r="HA3288" s="425"/>
      <c r="HB3288" s="425"/>
      <c r="HC3288" s="425"/>
      <c r="HD3288" s="425"/>
      <c r="HE3288" s="425"/>
      <c r="HF3288" s="425"/>
      <c r="HG3288" s="425"/>
      <c r="HH3288" s="425"/>
      <c r="HI3288" s="425"/>
      <c r="HJ3288" s="425"/>
      <c r="HK3288" s="425"/>
      <c r="HL3288" s="425"/>
      <c r="HM3288" s="425"/>
      <c r="HN3288" s="425"/>
      <c r="HO3288" s="425"/>
      <c r="HP3288" s="425"/>
      <c r="HQ3288" s="425"/>
      <c r="HR3288" s="425"/>
      <c r="HS3288" s="425"/>
      <c r="HT3288" s="425"/>
      <c r="HU3288" s="425"/>
      <c r="HV3288" s="425"/>
      <c r="HW3288" s="425"/>
      <c r="HX3288" s="425"/>
      <c r="HY3288" s="425"/>
      <c r="HZ3288" s="425"/>
      <c r="IA3288" s="425"/>
      <c r="IB3288" s="425"/>
      <c r="IC3288" s="425"/>
      <c r="ID3288" s="425"/>
      <c r="IE3288" s="425"/>
      <c r="IF3288" s="425"/>
      <c r="IG3288" s="425"/>
      <c r="IH3288" s="425"/>
      <c r="II3288" s="425"/>
      <c r="IJ3288" s="425"/>
      <c r="IK3288" s="425"/>
      <c r="IL3288" s="425"/>
      <c r="IM3288" s="425"/>
      <c r="IN3288" s="425"/>
      <c r="IO3288" s="425"/>
      <c r="IP3288" s="425"/>
      <c r="IQ3288" s="425"/>
      <c r="IR3288" s="425"/>
      <c r="IS3288" s="425"/>
      <c r="IT3288" s="425"/>
      <c r="IU3288" s="425"/>
      <c r="IV3288" s="425"/>
    </row>
    <row r="3289" s="428" customFormat="1" ht="27.6" customHeight="1" spans="2:256">
      <c r="B3289" s="465"/>
      <c r="GH3289" s="425"/>
      <c r="GI3289" s="425"/>
      <c r="GJ3289" s="425"/>
      <c r="GK3289" s="425"/>
      <c r="GL3289" s="425"/>
      <c r="GM3289" s="425"/>
      <c r="GN3289" s="425"/>
      <c r="GO3289" s="425"/>
      <c r="GP3289" s="425"/>
      <c r="GQ3289" s="425"/>
      <c r="GR3289" s="425"/>
      <c r="GS3289" s="425"/>
      <c r="GT3289" s="425"/>
      <c r="GU3289" s="425"/>
      <c r="GV3289" s="425"/>
      <c r="GW3289" s="425"/>
      <c r="GX3289" s="425"/>
      <c r="GY3289" s="425"/>
      <c r="GZ3289" s="425"/>
      <c r="HA3289" s="425"/>
      <c r="HB3289" s="425"/>
      <c r="HC3289" s="425"/>
      <c r="HD3289" s="425"/>
      <c r="HE3289" s="425"/>
      <c r="HF3289" s="425"/>
      <c r="HG3289" s="425"/>
      <c r="HH3289" s="425"/>
      <c r="HI3289" s="425"/>
      <c r="HJ3289" s="425"/>
      <c r="HK3289" s="425"/>
      <c r="HL3289" s="425"/>
      <c r="HM3289" s="425"/>
      <c r="HN3289" s="425"/>
      <c r="HO3289" s="425"/>
      <c r="HP3289" s="425"/>
      <c r="HQ3289" s="425"/>
      <c r="HR3289" s="425"/>
      <c r="HS3289" s="425"/>
      <c r="HT3289" s="425"/>
      <c r="HU3289" s="425"/>
      <c r="HV3289" s="425"/>
      <c r="HW3289" s="425"/>
      <c r="HX3289" s="425"/>
      <c r="HY3289" s="425"/>
      <c r="HZ3289" s="425"/>
      <c r="IA3289" s="425"/>
      <c r="IB3289" s="425"/>
      <c r="IC3289" s="425"/>
      <c r="ID3289" s="425"/>
      <c r="IE3289" s="425"/>
      <c r="IF3289" s="425"/>
      <c r="IG3289" s="425"/>
      <c r="IH3289" s="425"/>
      <c r="II3289" s="425"/>
      <c r="IJ3289" s="425"/>
      <c r="IK3289" s="425"/>
      <c r="IL3289" s="425"/>
      <c r="IM3289" s="425"/>
      <c r="IN3289" s="425"/>
      <c r="IO3289" s="425"/>
      <c r="IP3289" s="425"/>
      <c r="IQ3289" s="425"/>
      <c r="IR3289" s="425"/>
      <c r="IS3289" s="425"/>
      <c r="IT3289" s="425"/>
      <c r="IU3289" s="425"/>
      <c r="IV3289" s="425"/>
    </row>
    <row r="3290" s="428" customFormat="1" ht="27.6" customHeight="1" spans="2:256">
      <c r="B3290" s="465"/>
      <c r="GH3290" s="425"/>
      <c r="GI3290" s="425"/>
      <c r="GJ3290" s="425"/>
      <c r="GK3290" s="425"/>
      <c r="GL3290" s="425"/>
      <c r="GM3290" s="425"/>
      <c r="GN3290" s="425"/>
      <c r="GO3290" s="425"/>
      <c r="GP3290" s="425"/>
      <c r="GQ3290" s="425"/>
      <c r="GR3290" s="425"/>
      <c r="GS3290" s="425"/>
      <c r="GT3290" s="425"/>
      <c r="GU3290" s="425"/>
      <c r="GV3290" s="425"/>
      <c r="GW3290" s="425"/>
      <c r="GX3290" s="425"/>
      <c r="GY3290" s="425"/>
      <c r="GZ3290" s="425"/>
      <c r="HA3290" s="425"/>
      <c r="HB3290" s="425"/>
      <c r="HC3290" s="425"/>
      <c r="HD3290" s="425"/>
      <c r="HE3290" s="425"/>
      <c r="HF3290" s="425"/>
      <c r="HG3290" s="425"/>
      <c r="HH3290" s="425"/>
      <c r="HI3290" s="425"/>
      <c r="HJ3290" s="425"/>
      <c r="HK3290" s="425"/>
      <c r="HL3290" s="425"/>
      <c r="HM3290" s="425"/>
      <c r="HN3290" s="425"/>
      <c r="HO3290" s="425"/>
      <c r="HP3290" s="425"/>
      <c r="HQ3290" s="425"/>
      <c r="HR3290" s="425"/>
      <c r="HS3290" s="425"/>
      <c r="HT3290" s="425"/>
      <c r="HU3290" s="425"/>
      <c r="HV3290" s="425"/>
      <c r="HW3290" s="425"/>
      <c r="HX3290" s="425"/>
      <c r="HY3290" s="425"/>
      <c r="HZ3290" s="425"/>
      <c r="IA3290" s="425"/>
      <c r="IB3290" s="425"/>
      <c r="IC3290" s="425"/>
      <c r="ID3290" s="425"/>
      <c r="IE3290" s="425"/>
      <c r="IF3290" s="425"/>
      <c r="IG3290" s="425"/>
      <c r="IH3290" s="425"/>
      <c r="II3290" s="425"/>
      <c r="IJ3290" s="425"/>
      <c r="IK3290" s="425"/>
      <c r="IL3290" s="425"/>
      <c r="IM3290" s="425"/>
      <c r="IN3290" s="425"/>
      <c r="IO3290" s="425"/>
      <c r="IP3290" s="425"/>
      <c r="IQ3290" s="425"/>
      <c r="IR3290" s="425"/>
      <c r="IS3290" s="425"/>
      <c r="IT3290" s="425"/>
      <c r="IU3290" s="425"/>
      <c r="IV3290" s="425"/>
    </row>
    <row r="3291" s="428" customFormat="1" ht="27.6" customHeight="1" spans="2:256">
      <c r="B3291" s="465"/>
      <c r="GH3291" s="425"/>
      <c r="GI3291" s="425"/>
      <c r="GJ3291" s="425"/>
      <c r="GK3291" s="425"/>
      <c r="GL3291" s="425"/>
      <c r="GM3291" s="425"/>
      <c r="GN3291" s="425"/>
      <c r="GO3291" s="425"/>
      <c r="GP3291" s="425"/>
      <c r="GQ3291" s="425"/>
      <c r="GR3291" s="425"/>
      <c r="GS3291" s="425"/>
      <c r="GT3291" s="425"/>
      <c r="GU3291" s="425"/>
      <c r="GV3291" s="425"/>
      <c r="GW3291" s="425"/>
      <c r="GX3291" s="425"/>
      <c r="GY3291" s="425"/>
      <c r="GZ3291" s="425"/>
      <c r="HA3291" s="425"/>
      <c r="HB3291" s="425"/>
      <c r="HC3291" s="425"/>
      <c r="HD3291" s="425"/>
      <c r="HE3291" s="425"/>
      <c r="HF3291" s="425"/>
      <c r="HG3291" s="425"/>
      <c r="HH3291" s="425"/>
      <c r="HI3291" s="425"/>
      <c r="HJ3291" s="425"/>
      <c r="HK3291" s="425"/>
      <c r="HL3291" s="425"/>
      <c r="HM3291" s="425"/>
      <c r="HN3291" s="425"/>
      <c r="HO3291" s="425"/>
      <c r="HP3291" s="425"/>
      <c r="HQ3291" s="425"/>
      <c r="HR3291" s="425"/>
      <c r="HS3291" s="425"/>
      <c r="HT3291" s="425"/>
      <c r="HU3291" s="425"/>
      <c r="HV3291" s="425"/>
      <c r="HW3291" s="425"/>
      <c r="HX3291" s="425"/>
      <c r="HY3291" s="425"/>
      <c r="HZ3291" s="425"/>
      <c r="IA3291" s="425"/>
      <c r="IB3291" s="425"/>
      <c r="IC3291" s="425"/>
      <c r="ID3291" s="425"/>
      <c r="IE3291" s="425"/>
      <c r="IF3291" s="425"/>
      <c r="IG3291" s="425"/>
      <c r="IH3291" s="425"/>
      <c r="II3291" s="425"/>
      <c r="IJ3291" s="425"/>
      <c r="IK3291" s="425"/>
      <c r="IL3291" s="425"/>
      <c r="IM3291" s="425"/>
      <c r="IN3291" s="425"/>
      <c r="IO3291" s="425"/>
      <c r="IP3291" s="425"/>
      <c r="IQ3291" s="425"/>
      <c r="IR3291" s="425"/>
      <c r="IS3291" s="425"/>
      <c r="IT3291" s="425"/>
      <c r="IU3291" s="425"/>
      <c r="IV3291" s="425"/>
    </row>
    <row r="3292" s="428" customFormat="1" ht="27.6" customHeight="1" spans="2:256">
      <c r="B3292" s="465"/>
      <c r="GH3292" s="425"/>
      <c r="GI3292" s="425"/>
      <c r="GJ3292" s="425"/>
      <c r="GK3292" s="425"/>
      <c r="GL3292" s="425"/>
      <c r="GM3292" s="425"/>
      <c r="GN3292" s="425"/>
      <c r="GO3292" s="425"/>
      <c r="GP3292" s="425"/>
      <c r="GQ3292" s="425"/>
      <c r="GR3292" s="425"/>
      <c r="GS3292" s="425"/>
      <c r="GT3292" s="425"/>
      <c r="GU3292" s="425"/>
      <c r="GV3292" s="425"/>
      <c r="GW3292" s="425"/>
      <c r="GX3292" s="425"/>
      <c r="GY3292" s="425"/>
      <c r="GZ3292" s="425"/>
      <c r="HA3292" s="425"/>
      <c r="HB3292" s="425"/>
      <c r="HC3292" s="425"/>
      <c r="HD3292" s="425"/>
      <c r="HE3292" s="425"/>
      <c r="HF3292" s="425"/>
      <c r="HG3292" s="425"/>
      <c r="HH3292" s="425"/>
      <c r="HI3292" s="425"/>
      <c r="HJ3292" s="425"/>
      <c r="HK3292" s="425"/>
      <c r="HL3292" s="425"/>
      <c r="HM3292" s="425"/>
      <c r="HN3292" s="425"/>
      <c r="HO3292" s="425"/>
      <c r="HP3292" s="425"/>
      <c r="HQ3292" s="425"/>
      <c r="HR3292" s="425"/>
      <c r="HS3292" s="425"/>
      <c r="HT3292" s="425"/>
      <c r="HU3292" s="425"/>
      <c r="HV3292" s="425"/>
      <c r="HW3292" s="425"/>
      <c r="HX3292" s="425"/>
      <c r="HY3292" s="425"/>
      <c r="HZ3292" s="425"/>
      <c r="IA3292" s="425"/>
      <c r="IB3292" s="425"/>
      <c r="IC3292" s="425"/>
      <c r="ID3292" s="425"/>
      <c r="IE3292" s="425"/>
      <c r="IF3292" s="425"/>
      <c r="IG3292" s="425"/>
      <c r="IH3292" s="425"/>
      <c r="II3292" s="425"/>
      <c r="IJ3292" s="425"/>
      <c r="IK3292" s="425"/>
      <c r="IL3292" s="425"/>
      <c r="IM3292" s="425"/>
      <c r="IN3292" s="425"/>
      <c r="IO3292" s="425"/>
      <c r="IP3292" s="425"/>
      <c r="IQ3292" s="425"/>
      <c r="IR3292" s="425"/>
      <c r="IS3292" s="425"/>
      <c r="IT3292" s="425"/>
      <c r="IU3292" s="425"/>
      <c r="IV3292" s="425"/>
    </row>
    <row r="3293" s="428" customFormat="1" ht="27.6" customHeight="1" spans="2:256">
      <c r="B3293" s="465"/>
      <c r="GH3293" s="425"/>
      <c r="GI3293" s="425"/>
      <c r="GJ3293" s="425"/>
      <c r="GK3293" s="425"/>
      <c r="GL3293" s="425"/>
      <c r="GM3293" s="425"/>
      <c r="GN3293" s="425"/>
      <c r="GO3293" s="425"/>
      <c r="GP3293" s="425"/>
      <c r="GQ3293" s="425"/>
      <c r="GR3293" s="425"/>
      <c r="GS3293" s="425"/>
      <c r="GT3293" s="425"/>
      <c r="GU3293" s="425"/>
      <c r="GV3293" s="425"/>
      <c r="GW3293" s="425"/>
      <c r="GX3293" s="425"/>
      <c r="GY3293" s="425"/>
      <c r="GZ3293" s="425"/>
      <c r="HA3293" s="425"/>
      <c r="HB3293" s="425"/>
      <c r="HC3293" s="425"/>
      <c r="HD3293" s="425"/>
      <c r="HE3293" s="425"/>
      <c r="HF3293" s="425"/>
      <c r="HG3293" s="425"/>
      <c r="HH3293" s="425"/>
      <c r="HI3293" s="425"/>
      <c r="HJ3293" s="425"/>
      <c r="HK3293" s="425"/>
      <c r="HL3293" s="425"/>
      <c r="HM3293" s="425"/>
      <c r="HN3293" s="425"/>
      <c r="HO3293" s="425"/>
      <c r="HP3293" s="425"/>
      <c r="HQ3293" s="425"/>
      <c r="HR3293" s="425"/>
      <c r="HS3293" s="425"/>
      <c r="HT3293" s="425"/>
      <c r="HU3293" s="425"/>
      <c r="HV3293" s="425"/>
      <c r="HW3293" s="425"/>
      <c r="HX3293" s="425"/>
      <c r="HY3293" s="425"/>
      <c r="HZ3293" s="425"/>
      <c r="IA3293" s="425"/>
      <c r="IB3293" s="425"/>
      <c r="IC3293" s="425"/>
      <c r="ID3293" s="425"/>
      <c r="IE3293" s="425"/>
      <c r="IF3293" s="425"/>
      <c r="IG3293" s="425"/>
      <c r="IH3293" s="425"/>
      <c r="II3293" s="425"/>
      <c r="IJ3293" s="425"/>
      <c r="IK3293" s="425"/>
      <c r="IL3293" s="425"/>
      <c r="IM3293" s="425"/>
      <c r="IN3293" s="425"/>
      <c r="IO3293" s="425"/>
      <c r="IP3293" s="425"/>
      <c r="IQ3293" s="425"/>
      <c r="IR3293" s="425"/>
      <c r="IS3293" s="425"/>
      <c r="IT3293" s="425"/>
      <c r="IU3293" s="425"/>
      <c r="IV3293" s="425"/>
    </row>
    <row r="3294" s="428" customFormat="1" ht="27.6" customHeight="1" spans="2:256">
      <c r="B3294" s="465"/>
      <c r="GH3294" s="425"/>
      <c r="GI3294" s="425"/>
      <c r="GJ3294" s="425"/>
      <c r="GK3294" s="425"/>
      <c r="GL3294" s="425"/>
      <c r="GM3294" s="425"/>
      <c r="GN3294" s="425"/>
      <c r="GO3294" s="425"/>
      <c r="GP3294" s="425"/>
      <c r="GQ3294" s="425"/>
      <c r="GR3294" s="425"/>
      <c r="GS3294" s="425"/>
      <c r="GT3294" s="425"/>
      <c r="GU3294" s="425"/>
      <c r="GV3294" s="425"/>
      <c r="GW3294" s="425"/>
      <c r="GX3294" s="425"/>
      <c r="GY3294" s="425"/>
      <c r="GZ3294" s="425"/>
      <c r="HA3294" s="425"/>
      <c r="HB3294" s="425"/>
      <c r="HC3294" s="425"/>
      <c r="HD3294" s="425"/>
      <c r="HE3294" s="425"/>
      <c r="HF3294" s="425"/>
      <c r="HG3294" s="425"/>
      <c r="HH3294" s="425"/>
      <c r="HI3294" s="425"/>
      <c r="HJ3294" s="425"/>
      <c r="HK3294" s="425"/>
      <c r="HL3294" s="425"/>
      <c r="HM3294" s="425"/>
      <c r="HN3294" s="425"/>
      <c r="HO3294" s="425"/>
      <c r="HP3294" s="425"/>
      <c r="HQ3294" s="425"/>
      <c r="HR3294" s="425"/>
      <c r="HS3294" s="425"/>
      <c r="HT3294" s="425"/>
      <c r="HU3294" s="425"/>
      <c r="HV3294" s="425"/>
      <c r="HW3294" s="425"/>
      <c r="HX3294" s="425"/>
      <c r="HY3294" s="425"/>
      <c r="HZ3294" s="425"/>
      <c r="IA3294" s="425"/>
      <c r="IB3294" s="425"/>
      <c r="IC3294" s="425"/>
      <c r="ID3294" s="425"/>
      <c r="IE3294" s="425"/>
      <c r="IF3294" s="425"/>
      <c r="IG3294" s="425"/>
      <c r="IH3294" s="425"/>
      <c r="II3294" s="425"/>
      <c r="IJ3294" s="425"/>
      <c r="IK3294" s="425"/>
      <c r="IL3294" s="425"/>
      <c r="IM3294" s="425"/>
      <c r="IN3294" s="425"/>
      <c r="IO3294" s="425"/>
      <c r="IP3294" s="425"/>
      <c r="IQ3294" s="425"/>
      <c r="IR3294" s="425"/>
      <c r="IS3294" s="425"/>
      <c r="IT3294" s="425"/>
      <c r="IU3294" s="425"/>
      <c r="IV3294" s="425"/>
    </row>
    <row r="3295" s="428" customFormat="1" ht="27.6" customHeight="1" spans="2:256">
      <c r="B3295" s="465"/>
      <c r="GH3295" s="425"/>
      <c r="GI3295" s="425"/>
      <c r="GJ3295" s="425"/>
      <c r="GK3295" s="425"/>
      <c r="GL3295" s="425"/>
      <c r="GM3295" s="425"/>
      <c r="GN3295" s="425"/>
      <c r="GO3295" s="425"/>
      <c r="GP3295" s="425"/>
      <c r="GQ3295" s="425"/>
      <c r="GR3295" s="425"/>
      <c r="GS3295" s="425"/>
      <c r="GT3295" s="425"/>
      <c r="GU3295" s="425"/>
      <c r="GV3295" s="425"/>
      <c r="GW3295" s="425"/>
      <c r="GX3295" s="425"/>
      <c r="GY3295" s="425"/>
      <c r="GZ3295" s="425"/>
      <c r="HA3295" s="425"/>
      <c r="HB3295" s="425"/>
      <c r="HC3295" s="425"/>
      <c r="HD3295" s="425"/>
      <c r="HE3295" s="425"/>
      <c r="HF3295" s="425"/>
      <c r="HG3295" s="425"/>
      <c r="HH3295" s="425"/>
      <c r="HI3295" s="425"/>
      <c r="HJ3295" s="425"/>
      <c r="HK3295" s="425"/>
      <c r="HL3295" s="425"/>
      <c r="HM3295" s="425"/>
      <c r="HN3295" s="425"/>
      <c r="HO3295" s="425"/>
      <c r="HP3295" s="425"/>
      <c r="HQ3295" s="425"/>
      <c r="HR3295" s="425"/>
      <c r="HS3295" s="425"/>
      <c r="HT3295" s="425"/>
      <c r="HU3295" s="425"/>
      <c r="HV3295" s="425"/>
      <c r="HW3295" s="425"/>
      <c r="HX3295" s="425"/>
      <c r="HY3295" s="425"/>
      <c r="HZ3295" s="425"/>
      <c r="IA3295" s="425"/>
      <c r="IB3295" s="425"/>
      <c r="IC3295" s="425"/>
      <c r="ID3295" s="425"/>
      <c r="IE3295" s="425"/>
      <c r="IF3295" s="425"/>
      <c r="IG3295" s="425"/>
      <c r="IH3295" s="425"/>
      <c r="II3295" s="425"/>
      <c r="IJ3295" s="425"/>
      <c r="IK3295" s="425"/>
      <c r="IL3295" s="425"/>
      <c r="IM3295" s="425"/>
      <c r="IN3295" s="425"/>
      <c r="IO3295" s="425"/>
      <c r="IP3295" s="425"/>
      <c r="IQ3295" s="425"/>
      <c r="IR3295" s="425"/>
      <c r="IS3295" s="425"/>
      <c r="IT3295" s="425"/>
      <c r="IU3295" s="425"/>
      <c r="IV3295" s="425"/>
    </row>
    <row r="3296" s="428" customFormat="1" ht="27.6" customHeight="1" spans="2:256">
      <c r="B3296" s="465"/>
      <c r="GH3296" s="425"/>
      <c r="GI3296" s="425"/>
      <c r="GJ3296" s="425"/>
      <c r="GK3296" s="425"/>
      <c r="GL3296" s="425"/>
      <c r="GM3296" s="425"/>
      <c r="GN3296" s="425"/>
      <c r="GO3296" s="425"/>
      <c r="GP3296" s="425"/>
      <c r="GQ3296" s="425"/>
      <c r="GR3296" s="425"/>
      <c r="GS3296" s="425"/>
      <c r="GT3296" s="425"/>
      <c r="GU3296" s="425"/>
      <c r="GV3296" s="425"/>
      <c r="GW3296" s="425"/>
      <c r="GX3296" s="425"/>
      <c r="GY3296" s="425"/>
      <c r="GZ3296" s="425"/>
      <c r="HA3296" s="425"/>
      <c r="HB3296" s="425"/>
      <c r="HC3296" s="425"/>
      <c r="HD3296" s="425"/>
      <c r="HE3296" s="425"/>
      <c r="HF3296" s="425"/>
      <c r="HG3296" s="425"/>
      <c r="HH3296" s="425"/>
      <c r="HI3296" s="425"/>
      <c r="HJ3296" s="425"/>
      <c r="HK3296" s="425"/>
      <c r="HL3296" s="425"/>
      <c r="HM3296" s="425"/>
      <c r="HN3296" s="425"/>
      <c r="HO3296" s="425"/>
      <c r="HP3296" s="425"/>
      <c r="HQ3296" s="425"/>
      <c r="HR3296" s="425"/>
      <c r="HS3296" s="425"/>
      <c r="HT3296" s="425"/>
      <c r="HU3296" s="425"/>
      <c r="HV3296" s="425"/>
      <c r="HW3296" s="425"/>
      <c r="HX3296" s="425"/>
      <c r="HY3296" s="425"/>
      <c r="HZ3296" s="425"/>
      <c r="IA3296" s="425"/>
      <c r="IB3296" s="425"/>
      <c r="IC3296" s="425"/>
      <c r="ID3296" s="425"/>
      <c r="IE3296" s="425"/>
      <c r="IF3296" s="425"/>
      <c r="IG3296" s="425"/>
      <c r="IH3296" s="425"/>
      <c r="II3296" s="425"/>
      <c r="IJ3296" s="425"/>
      <c r="IK3296" s="425"/>
      <c r="IL3296" s="425"/>
      <c r="IM3296" s="425"/>
      <c r="IN3296" s="425"/>
      <c r="IO3296" s="425"/>
      <c r="IP3296" s="425"/>
      <c r="IQ3296" s="425"/>
      <c r="IR3296" s="425"/>
      <c r="IS3296" s="425"/>
      <c r="IT3296" s="425"/>
      <c r="IU3296" s="425"/>
      <c r="IV3296" s="425"/>
    </row>
    <row r="3297" s="428" customFormat="1" ht="27.6" customHeight="1" spans="2:256">
      <c r="B3297" s="465"/>
      <c r="GH3297" s="425"/>
      <c r="GI3297" s="425"/>
      <c r="GJ3297" s="425"/>
      <c r="GK3297" s="425"/>
      <c r="GL3297" s="425"/>
      <c r="GM3297" s="425"/>
      <c r="GN3297" s="425"/>
      <c r="GO3297" s="425"/>
      <c r="GP3297" s="425"/>
      <c r="GQ3297" s="425"/>
      <c r="GR3297" s="425"/>
      <c r="GS3297" s="425"/>
      <c r="GT3297" s="425"/>
      <c r="GU3297" s="425"/>
      <c r="GV3297" s="425"/>
      <c r="GW3297" s="425"/>
      <c r="GX3297" s="425"/>
      <c r="GY3297" s="425"/>
      <c r="GZ3297" s="425"/>
      <c r="HA3297" s="425"/>
      <c r="HB3297" s="425"/>
      <c r="HC3297" s="425"/>
      <c r="HD3297" s="425"/>
      <c r="HE3297" s="425"/>
      <c r="HF3297" s="425"/>
      <c r="HG3297" s="425"/>
      <c r="HH3297" s="425"/>
      <c r="HI3297" s="425"/>
      <c r="HJ3297" s="425"/>
      <c r="HK3297" s="425"/>
      <c r="HL3297" s="425"/>
      <c r="HM3297" s="425"/>
      <c r="HN3297" s="425"/>
      <c r="HO3297" s="425"/>
      <c r="HP3297" s="425"/>
      <c r="HQ3297" s="425"/>
      <c r="HR3297" s="425"/>
      <c r="HS3297" s="425"/>
      <c r="HT3297" s="425"/>
      <c r="HU3297" s="425"/>
      <c r="HV3297" s="425"/>
      <c r="HW3297" s="425"/>
      <c r="HX3297" s="425"/>
      <c r="HY3297" s="425"/>
      <c r="HZ3297" s="425"/>
      <c r="IA3297" s="425"/>
      <c r="IB3297" s="425"/>
      <c r="IC3297" s="425"/>
      <c r="ID3297" s="425"/>
      <c r="IE3297" s="425"/>
      <c r="IF3297" s="425"/>
      <c r="IG3297" s="425"/>
      <c r="IH3297" s="425"/>
      <c r="II3297" s="425"/>
      <c r="IJ3297" s="425"/>
      <c r="IK3297" s="425"/>
      <c r="IL3297" s="425"/>
      <c r="IM3297" s="425"/>
      <c r="IN3297" s="425"/>
      <c r="IO3297" s="425"/>
      <c r="IP3297" s="425"/>
      <c r="IQ3297" s="425"/>
      <c r="IR3297" s="425"/>
      <c r="IS3297" s="425"/>
      <c r="IT3297" s="425"/>
      <c r="IU3297" s="425"/>
      <c r="IV3297" s="425"/>
    </row>
    <row r="3298" s="428" customFormat="1" ht="27.6" customHeight="1" spans="2:256">
      <c r="B3298" s="465"/>
      <c r="GH3298" s="425"/>
      <c r="GI3298" s="425"/>
      <c r="GJ3298" s="425"/>
      <c r="GK3298" s="425"/>
      <c r="GL3298" s="425"/>
      <c r="GM3298" s="425"/>
      <c r="GN3298" s="425"/>
      <c r="GO3298" s="425"/>
      <c r="GP3298" s="425"/>
      <c r="GQ3298" s="425"/>
      <c r="GR3298" s="425"/>
      <c r="GS3298" s="425"/>
      <c r="GT3298" s="425"/>
      <c r="GU3298" s="425"/>
      <c r="GV3298" s="425"/>
      <c r="GW3298" s="425"/>
      <c r="GX3298" s="425"/>
      <c r="GY3298" s="425"/>
      <c r="GZ3298" s="425"/>
      <c r="HA3298" s="425"/>
      <c r="HB3298" s="425"/>
      <c r="HC3298" s="425"/>
      <c r="HD3298" s="425"/>
      <c r="HE3298" s="425"/>
      <c r="HF3298" s="425"/>
      <c r="HG3298" s="425"/>
      <c r="HH3298" s="425"/>
      <c r="HI3298" s="425"/>
      <c r="HJ3298" s="425"/>
      <c r="HK3298" s="425"/>
      <c r="HL3298" s="425"/>
      <c r="HM3298" s="425"/>
      <c r="HN3298" s="425"/>
      <c r="HO3298" s="425"/>
      <c r="HP3298" s="425"/>
      <c r="HQ3298" s="425"/>
      <c r="HR3298" s="425"/>
      <c r="HS3298" s="425"/>
      <c r="HT3298" s="425"/>
      <c r="HU3298" s="425"/>
      <c r="HV3298" s="425"/>
      <c r="HW3298" s="425"/>
      <c r="HX3298" s="425"/>
      <c r="HY3298" s="425"/>
      <c r="HZ3298" s="425"/>
      <c r="IA3298" s="425"/>
      <c r="IB3298" s="425"/>
      <c r="IC3298" s="425"/>
      <c r="ID3298" s="425"/>
      <c r="IE3298" s="425"/>
      <c r="IF3298" s="425"/>
      <c r="IG3298" s="425"/>
      <c r="IH3298" s="425"/>
      <c r="II3298" s="425"/>
      <c r="IJ3298" s="425"/>
      <c r="IK3298" s="425"/>
      <c r="IL3298" s="425"/>
      <c r="IM3298" s="425"/>
      <c r="IN3298" s="425"/>
      <c r="IO3298" s="425"/>
      <c r="IP3298" s="425"/>
      <c r="IQ3298" s="425"/>
      <c r="IR3298" s="425"/>
      <c r="IS3298" s="425"/>
      <c r="IT3298" s="425"/>
      <c r="IU3298" s="425"/>
      <c r="IV3298" s="425"/>
    </row>
    <row r="3299" s="428" customFormat="1" ht="27.6" customHeight="1" spans="2:256">
      <c r="B3299" s="465"/>
      <c r="GH3299" s="425"/>
      <c r="GI3299" s="425"/>
      <c r="GJ3299" s="425"/>
      <c r="GK3299" s="425"/>
      <c r="GL3299" s="425"/>
      <c r="GM3299" s="425"/>
      <c r="GN3299" s="425"/>
      <c r="GO3299" s="425"/>
      <c r="GP3299" s="425"/>
      <c r="GQ3299" s="425"/>
      <c r="GR3299" s="425"/>
      <c r="GS3299" s="425"/>
      <c r="GT3299" s="425"/>
      <c r="GU3299" s="425"/>
      <c r="GV3299" s="425"/>
      <c r="GW3299" s="425"/>
      <c r="GX3299" s="425"/>
      <c r="GY3299" s="425"/>
      <c r="GZ3299" s="425"/>
      <c r="HA3299" s="425"/>
      <c r="HB3299" s="425"/>
      <c r="HC3299" s="425"/>
      <c r="HD3299" s="425"/>
      <c r="HE3299" s="425"/>
      <c r="HF3299" s="425"/>
      <c r="HG3299" s="425"/>
      <c r="HH3299" s="425"/>
      <c r="HI3299" s="425"/>
      <c r="HJ3299" s="425"/>
      <c r="HK3299" s="425"/>
      <c r="HL3299" s="425"/>
      <c r="HM3299" s="425"/>
      <c r="HN3299" s="425"/>
      <c r="HO3299" s="425"/>
      <c r="HP3299" s="425"/>
      <c r="HQ3299" s="425"/>
      <c r="HR3299" s="425"/>
      <c r="HS3299" s="425"/>
      <c r="HT3299" s="425"/>
      <c r="HU3299" s="425"/>
      <c r="HV3299" s="425"/>
      <c r="HW3299" s="425"/>
      <c r="HX3299" s="425"/>
      <c r="HY3299" s="425"/>
      <c r="HZ3299" s="425"/>
      <c r="IA3299" s="425"/>
      <c r="IB3299" s="425"/>
      <c r="IC3299" s="425"/>
      <c r="ID3299" s="425"/>
      <c r="IE3299" s="425"/>
      <c r="IF3299" s="425"/>
      <c r="IG3299" s="425"/>
      <c r="IH3299" s="425"/>
      <c r="II3299" s="425"/>
      <c r="IJ3299" s="425"/>
      <c r="IK3299" s="425"/>
      <c r="IL3299" s="425"/>
      <c r="IM3299" s="425"/>
      <c r="IN3299" s="425"/>
      <c r="IO3299" s="425"/>
      <c r="IP3299" s="425"/>
      <c r="IQ3299" s="425"/>
      <c r="IR3299" s="425"/>
      <c r="IS3299" s="425"/>
      <c r="IT3299" s="425"/>
      <c r="IU3299" s="425"/>
      <c r="IV3299" s="425"/>
    </row>
    <row r="3300" s="428" customFormat="1" ht="27.6" customHeight="1" spans="2:256">
      <c r="B3300" s="465"/>
      <c r="GH3300" s="425"/>
      <c r="GI3300" s="425"/>
      <c r="GJ3300" s="425"/>
      <c r="GK3300" s="425"/>
      <c r="GL3300" s="425"/>
      <c r="GM3300" s="425"/>
      <c r="GN3300" s="425"/>
      <c r="GO3300" s="425"/>
      <c r="GP3300" s="425"/>
      <c r="GQ3300" s="425"/>
      <c r="GR3300" s="425"/>
      <c r="GS3300" s="425"/>
      <c r="GT3300" s="425"/>
      <c r="GU3300" s="425"/>
      <c r="GV3300" s="425"/>
      <c r="GW3300" s="425"/>
      <c r="GX3300" s="425"/>
      <c r="GY3300" s="425"/>
      <c r="GZ3300" s="425"/>
      <c r="HA3300" s="425"/>
      <c r="HB3300" s="425"/>
      <c r="HC3300" s="425"/>
      <c r="HD3300" s="425"/>
      <c r="HE3300" s="425"/>
      <c r="HF3300" s="425"/>
      <c r="HG3300" s="425"/>
      <c r="HH3300" s="425"/>
      <c r="HI3300" s="425"/>
      <c r="HJ3300" s="425"/>
      <c r="HK3300" s="425"/>
      <c r="HL3300" s="425"/>
      <c r="HM3300" s="425"/>
      <c r="HN3300" s="425"/>
      <c r="HO3300" s="425"/>
      <c r="HP3300" s="425"/>
      <c r="HQ3300" s="425"/>
      <c r="HR3300" s="425"/>
      <c r="HS3300" s="425"/>
      <c r="HT3300" s="425"/>
      <c r="HU3300" s="425"/>
      <c r="HV3300" s="425"/>
      <c r="HW3300" s="425"/>
      <c r="HX3300" s="425"/>
      <c r="HY3300" s="425"/>
      <c r="HZ3300" s="425"/>
      <c r="IA3300" s="425"/>
      <c r="IB3300" s="425"/>
      <c r="IC3300" s="425"/>
      <c r="ID3300" s="425"/>
      <c r="IE3300" s="425"/>
      <c r="IF3300" s="425"/>
      <c r="IG3300" s="425"/>
      <c r="IH3300" s="425"/>
      <c r="II3300" s="425"/>
      <c r="IJ3300" s="425"/>
      <c r="IK3300" s="425"/>
      <c r="IL3300" s="425"/>
      <c r="IM3300" s="425"/>
      <c r="IN3300" s="425"/>
      <c r="IO3300" s="425"/>
      <c r="IP3300" s="425"/>
      <c r="IQ3300" s="425"/>
      <c r="IR3300" s="425"/>
      <c r="IS3300" s="425"/>
      <c r="IT3300" s="425"/>
      <c r="IU3300" s="425"/>
      <c r="IV3300" s="425"/>
    </row>
    <row r="3301" s="428" customFormat="1" ht="27.6" customHeight="1" spans="2:256">
      <c r="B3301" s="465"/>
      <c r="GH3301" s="425"/>
      <c r="GI3301" s="425"/>
      <c r="GJ3301" s="425"/>
      <c r="GK3301" s="425"/>
      <c r="GL3301" s="425"/>
      <c r="GM3301" s="425"/>
      <c r="GN3301" s="425"/>
      <c r="GO3301" s="425"/>
      <c r="GP3301" s="425"/>
      <c r="GQ3301" s="425"/>
      <c r="GR3301" s="425"/>
      <c r="GS3301" s="425"/>
      <c r="GT3301" s="425"/>
      <c r="GU3301" s="425"/>
      <c r="GV3301" s="425"/>
      <c r="GW3301" s="425"/>
      <c r="GX3301" s="425"/>
      <c r="GY3301" s="425"/>
      <c r="GZ3301" s="425"/>
      <c r="HA3301" s="425"/>
      <c r="HB3301" s="425"/>
      <c r="HC3301" s="425"/>
      <c r="HD3301" s="425"/>
      <c r="HE3301" s="425"/>
      <c r="HF3301" s="425"/>
      <c r="HG3301" s="425"/>
      <c r="HH3301" s="425"/>
      <c r="HI3301" s="425"/>
      <c r="HJ3301" s="425"/>
      <c r="HK3301" s="425"/>
      <c r="HL3301" s="425"/>
      <c r="HM3301" s="425"/>
      <c r="HN3301" s="425"/>
      <c r="HO3301" s="425"/>
      <c r="HP3301" s="425"/>
      <c r="HQ3301" s="425"/>
      <c r="HR3301" s="425"/>
      <c r="HS3301" s="425"/>
      <c r="HT3301" s="425"/>
      <c r="HU3301" s="425"/>
      <c r="HV3301" s="425"/>
      <c r="HW3301" s="425"/>
      <c r="HX3301" s="425"/>
      <c r="HY3301" s="425"/>
      <c r="HZ3301" s="425"/>
      <c r="IA3301" s="425"/>
      <c r="IB3301" s="425"/>
      <c r="IC3301" s="425"/>
      <c r="ID3301" s="425"/>
      <c r="IE3301" s="425"/>
      <c r="IF3301" s="425"/>
      <c r="IG3301" s="425"/>
      <c r="IH3301" s="425"/>
      <c r="II3301" s="425"/>
      <c r="IJ3301" s="425"/>
      <c r="IK3301" s="425"/>
      <c r="IL3301" s="425"/>
      <c r="IM3301" s="425"/>
      <c r="IN3301" s="425"/>
      <c r="IO3301" s="425"/>
      <c r="IP3301" s="425"/>
      <c r="IQ3301" s="425"/>
      <c r="IR3301" s="425"/>
      <c r="IS3301" s="425"/>
      <c r="IT3301" s="425"/>
      <c r="IU3301" s="425"/>
      <c r="IV3301" s="425"/>
    </row>
    <row r="3302" s="428" customFormat="1" ht="27.6" customHeight="1" spans="2:256">
      <c r="B3302" s="465"/>
      <c r="GH3302" s="425"/>
      <c r="GI3302" s="425"/>
      <c r="GJ3302" s="425"/>
      <c r="GK3302" s="425"/>
      <c r="GL3302" s="425"/>
      <c r="GM3302" s="425"/>
      <c r="GN3302" s="425"/>
      <c r="GO3302" s="425"/>
      <c r="GP3302" s="425"/>
      <c r="GQ3302" s="425"/>
      <c r="GR3302" s="425"/>
      <c r="GS3302" s="425"/>
      <c r="GT3302" s="425"/>
      <c r="GU3302" s="425"/>
      <c r="GV3302" s="425"/>
      <c r="GW3302" s="425"/>
      <c r="GX3302" s="425"/>
      <c r="GY3302" s="425"/>
      <c r="GZ3302" s="425"/>
      <c r="HA3302" s="425"/>
      <c r="HB3302" s="425"/>
      <c r="HC3302" s="425"/>
      <c r="HD3302" s="425"/>
      <c r="HE3302" s="425"/>
      <c r="HF3302" s="425"/>
      <c r="HG3302" s="425"/>
      <c r="HH3302" s="425"/>
      <c r="HI3302" s="425"/>
      <c r="HJ3302" s="425"/>
      <c r="HK3302" s="425"/>
      <c r="HL3302" s="425"/>
      <c r="HM3302" s="425"/>
      <c r="HN3302" s="425"/>
      <c r="HO3302" s="425"/>
      <c r="HP3302" s="425"/>
      <c r="HQ3302" s="425"/>
      <c r="HR3302" s="425"/>
      <c r="HS3302" s="425"/>
      <c r="HT3302" s="425"/>
      <c r="HU3302" s="425"/>
      <c r="HV3302" s="425"/>
      <c r="HW3302" s="425"/>
      <c r="HX3302" s="425"/>
      <c r="HY3302" s="425"/>
      <c r="HZ3302" s="425"/>
      <c r="IA3302" s="425"/>
      <c r="IB3302" s="425"/>
      <c r="IC3302" s="425"/>
      <c r="ID3302" s="425"/>
      <c r="IE3302" s="425"/>
      <c r="IF3302" s="425"/>
      <c r="IG3302" s="425"/>
      <c r="IH3302" s="425"/>
      <c r="II3302" s="425"/>
      <c r="IJ3302" s="425"/>
      <c r="IK3302" s="425"/>
      <c r="IL3302" s="425"/>
      <c r="IM3302" s="425"/>
      <c r="IN3302" s="425"/>
      <c r="IO3302" s="425"/>
      <c r="IP3302" s="425"/>
      <c r="IQ3302" s="425"/>
      <c r="IR3302" s="425"/>
      <c r="IS3302" s="425"/>
      <c r="IT3302" s="425"/>
      <c r="IU3302" s="425"/>
      <c r="IV3302" s="425"/>
    </row>
    <row r="3303" s="428" customFormat="1" ht="27.6" customHeight="1" spans="2:256">
      <c r="B3303" s="465"/>
      <c r="GH3303" s="425"/>
      <c r="GI3303" s="425"/>
      <c r="GJ3303" s="425"/>
      <c r="GK3303" s="425"/>
      <c r="GL3303" s="425"/>
      <c r="GM3303" s="425"/>
      <c r="GN3303" s="425"/>
      <c r="GO3303" s="425"/>
      <c r="GP3303" s="425"/>
      <c r="GQ3303" s="425"/>
      <c r="GR3303" s="425"/>
      <c r="GS3303" s="425"/>
      <c r="GT3303" s="425"/>
      <c r="GU3303" s="425"/>
      <c r="GV3303" s="425"/>
      <c r="GW3303" s="425"/>
      <c r="GX3303" s="425"/>
      <c r="GY3303" s="425"/>
      <c r="GZ3303" s="425"/>
      <c r="HA3303" s="425"/>
      <c r="HB3303" s="425"/>
      <c r="HC3303" s="425"/>
      <c r="HD3303" s="425"/>
      <c r="HE3303" s="425"/>
      <c r="HF3303" s="425"/>
      <c r="HG3303" s="425"/>
      <c r="HH3303" s="425"/>
      <c r="HI3303" s="425"/>
      <c r="HJ3303" s="425"/>
      <c r="HK3303" s="425"/>
      <c r="HL3303" s="425"/>
      <c r="HM3303" s="425"/>
      <c r="HN3303" s="425"/>
      <c r="HO3303" s="425"/>
      <c r="HP3303" s="425"/>
      <c r="HQ3303" s="425"/>
      <c r="HR3303" s="425"/>
      <c r="HS3303" s="425"/>
      <c r="HT3303" s="425"/>
      <c r="HU3303" s="425"/>
      <c r="HV3303" s="425"/>
      <c r="HW3303" s="425"/>
      <c r="HX3303" s="425"/>
      <c r="HY3303" s="425"/>
      <c r="HZ3303" s="425"/>
      <c r="IA3303" s="425"/>
      <c r="IB3303" s="425"/>
      <c r="IC3303" s="425"/>
      <c r="ID3303" s="425"/>
      <c r="IE3303" s="425"/>
      <c r="IF3303" s="425"/>
      <c r="IG3303" s="425"/>
      <c r="IH3303" s="425"/>
      <c r="II3303" s="425"/>
      <c r="IJ3303" s="425"/>
      <c r="IK3303" s="425"/>
      <c r="IL3303" s="425"/>
      <c r="IM3303" s="425"/>
      <c r="IN3303" s="425"/>
      <c r="IO3303" s="425"/>
      <c r="IP3303" s="425"/>
      <c r="IQ3303" s="425"/>
      <c r="IR3303" s="425"/>
      <c r="IS3303" s="425"/>
      <c r="IT3303" s="425"/>
      <c r="IU3303" s="425"/>
      <c r="IV3303" s="425"/>
    </row>
    <row r="3304" s="428" customFormat="1" ht="27.6" customHeight="1" spans="2:256">
      <c r="B3304" s="465"/>
      <c r="GH3304" s="425"/>
      <c r="GI3304" s="425"/>
      <c r="GJ3304" s="425"/>
      <c r="GK3304" s="425"/>
      <c r="GL3304" s="425"/>
      <c r="GM3304" s="425"/>
      <c r="GN3304" s="425"/>
      <c r="GO3304" s="425"/>
      <c r="GP3304" s="425"/>
      <c r="GQ3304" s="425"/>
      <c r="GR3304" s="425"/>
      <c r="GS3304" s="425"/>
      <c r="GT3304" s="425"/>
      <c r="GU3304" s="425"/>
      <c r="GV3304" s="425"/>
      <c r="GW3304" s="425"/>
      <c r="GX3304" s="425"/>
      <c r="GY3304" s="425"/>
      <c r="GZ3304" s="425"/>
      <c r="HA3304" s="425"/>
      <c r="HB3304" s="425"/>
      <c r="HC3304" s="425"/>
      <c r="HD3304" s="425"/>
      <c r="HE3304" s="425"/>
      <c r="HF3304" s="425"/>
      <c r="HG3304" s="425"/>
      <c r="HH3304" s="425"/>
      <c r="HI3304" s="425"/>
      <c r="HJ3304" s="425"/>
      <c r="HK3304" s="425"/>
      <c r="HL3304" s="425"/>
      <c r="HM3304" s="425"/>
      <c r="HN3304" s="425"/>
      <c r="HO3304" s="425"/>
      <c r="HP3304" s="425"/>
      <c r="HQ3304" s="425"/>
      <c r="HR3304" s="425"/>
      <c r="HS3304" s="425"/>
      <c r="HT3304" s="425"/>
      <c r="HU3304" s="425"/>
      <c r="HV3304" s="425"/>
      <c r="HW3304" s="425"/>
      <c r="HX3304" s="425"/>
      <c r="HY3304" s="425"/>
      <c r="HZ3304" s="425"/>
      <c r="IA3304" s="425"/>
      <c r="IB3304" s="425"/>
      <c r="IC3304" s="425"/>
      <c r="ID3304" s="425"/>
      <c r="IE3304" s="425"/>
      <c r="IF3304" s="425"/>
      <c r="IG3304" s="425"/>
      <c r="IH3304" s="425"/>
      <c r="II3304" s="425"/>
      <c r="IJ3304" s="425"/>
      <c r="IK3304" s="425"/>
      <c r="IL3304" s="425"/>
      <c r="IM3304" s="425"/>
      <c r="IN3304" s="425"/>
      <c r="IO3304" s="425"/>
      <c r="IP3304" s="425"/>
      <c r="IQ3304" s="425"/>
      <c r="IR3304" s="425"/>
      <c r="IS3304" s="425"/>
      <c r="IT3304" s="425"/>
      <c r="IU3304" s="425"/>
      <c r="IV3304" s="425"/>
    </row>
    <row r="3305" s="428" customFormat="1" ht="27.6" customHeight="1" spans="2:256">
      <c r="B3305" s="465"/>
      <c r="GH3305" s="425"/>
      <c r="GI3305" s="425"/>
      <c r="GJ3305" s="425"/>
      <c r="GK3305" s="425"/>
      <c r="GL3305" s="425"/>
      <c r="GM3305" s="425"/>
      <c r="GN3305" s="425"/>
      <c r="GO3305" s="425"/>
      <c r="GP3305" s="425"/>
      <c r="GQ3305" s="425"/>
      <c r="GR3305" s="425"/>
      <c r="GS3305" s="425"/>
      <c r="GT3305" s="425"/>
      <c r="GU3305" s="425"/>
      <c r="GV3305" s="425"/>
      <c r="GW3305" s="425"/>
      <c r="GX3305" s="425"/>
      <c r="GY3305" s="425"/>
      <c r="GZ3305" s="425"/>
      <c r="HA3305" s="425"/>
      <c r="HB3305" s="425"/>
      <c r="HC3305" s="425"/>
      <c r="HD3305" s="425"/>
      <c r="HE3305" s="425"/>
      <c r="HF3305" s="425"/>
      <c r="HG3305" s="425"/>
      <c r="HH3305" s="425"/>
      <c r="HI3305" s="425"/>
      <c r="HJ3305" s="425"/>
      <c r="HK3305" s="425"/>
      <c r="HL3305" s="425"/>
      <c r="HM3305" s="425"/>
      <c r="HN3305" s="425"/>
      <c r="HO3305" s="425"/>
      <c r="HP3305" s="425"/>
      <c r="HQ3305" s="425"/>
      <c r="HR3305" s="425"/>
      <c r="HS3305" s="425"/>
      <c r="HT3305" s="425"/>
      <c r="HU3305" s="425"/>
      <c r="HV3305" s="425"/>
      <c r="HW3305" s="425"/>
      <c r="HX3305" s="425"/>
      <c r="HY3305" s="425"/>
      <c r="HZ3305" s="425"/>
      <c r="IA3305" s="425"/>
      <c r="IB3305" s="425"/>
      <c r="IC3305" s="425"/>
      <c r="ID3305" s="425"/>
      <c r="IE3305" s="425"/>
      <c r="IF3305" s="425"/>
      <c r="IG3305" s="425"/>
      <c r="IH3305" s="425"/>
      <c r="II3305" s="425"/>
      <c r="IJ3305" s="425"/>
      <c r="IK3305" s="425"/>
      <c r="IL3305" s="425"/>
      <c r="IM3305" s="425"/>
      <c r="IN3305" s="425"/>
      <c r="IO3305" s="425"/>
      <c r="IP3305" s="425"/>
      <c r="IQ3305" s="425"/>
      <c r="IR3305" s="425"/>
      <c r="IS3305" s="425"/>
      <c r="IT3305" s="425"/>
      <c r="IU3305" s="425"/>
      <c r="IV3305" s="425"/>
    </row>
    <row r="3306" s="428" customFormat="1" ht="27.6" customHeight="1" spans="2:256">
      <c r="B3306" s="465"/>
      <c r="GH3306" s="425"/>
      <c r="GI3306" s="425"/>
      <c r="GJ3306" s="425"/>
      <c r="GK3306" s="425"/>
      <c r="GL3306" s="425"/>
      <c r="GM3306" s="425"/>
      <c r="GN3306" s="425"/>
      <c r="GO3306" s="425"/>
      <c r="GP3306" s="425"/>
      <c r="GQ3306" s="425"/>
      <c r="GR3306" s="425"/>
      <c r="GS3306" s="425"/>
      <c r="GT3306" s="425"/>
      <c r="GU3306" s="425"/>
      <c r="GV3306" s="425"/>
      <c r="GW3306" s="425"/>
      <c r="GX3306" s="425"/>
      <c r="GY3306" s="425"/>
      <c r="GZ3306" s="425"/>
      <c r="HA3306" s="425"/>
      <c r="HB3306" s="425"/>
      <c r="HC3306" s="425"/>
      <c r="HD3306" s="425"/>
      <c r="HE3306" s="425"/>
      <c r="HF3306" s="425"/>
      <c r="HG3306" s="425"/>
      <c r="HH3306" s="425"/>
      <c r="HI3306" s="425"/>
      <c r="HJ3306" s="425"/>
      <c r="HK3306" s="425"/>
      <c r="HL3306" s="425"/>
      <c r="HM3306" s="425"/>
      <c r="HN3306" s="425"/>
      <c r="HO3306" s="425"/>
      <c r="HP3306" s="425"/>
      <c r="HQ3306" s="425"/>
      <c r="HR3306" s="425"/>
      <c r="HS3306" s="425"/>
      <c r="HT3306" s="425"/>
      <c r="HU3306" s="425"/>
      <c r="HV3306" s="425"/>
      <c r="HW3306" s="425"/>
      <c r="HX3306" s="425"/>
      <c r="HY3306" s="425"/>
      <c r="HZ3306" s="425"/>
      <c r="IA3306" s="425"/>
      <c r="IB3306" s="425"/>
      <c r="IC3306" s="425"/>
      <c r="ID3306" s="425"/>
      <c r="IE3306" s="425"/>
      <c r="IF3306" s="425"/>
      <c r="IG3306" s="425"/>
      <c r="IH3306" s="425"/>
      <c r="II3306" s="425"/>
      <c r="IJ3306" s="425"/>
      <c r="IK3306" s="425"/>
      <c r="IL3306" s="425"/>
      <c r="IM3306" s="425"/>
      <c r="IN3306" s="425"/>
      <c r="IO3306" s="425"/>
      <c r="IP3306" s="425"/>
      <c r="IQ3306" s="425"/>
      <c r="IR3306" s="425"/>
      <c r="IS3306" s="425"/>
      <c r="IT3306" s="425"/>
      <c r="IU3306" s="425"/>
      <c r="IV3306" s="425"/>
    </row>
    <row r="3307" s="428" customFormat="1" ht="27.6" customHeight="1" spans="2:256">
      <c r="B3307" s="465"/>
      <c r="GH3307" s="425"/>
      <c r="GI3307" s="425"/>
      <c r="GJ3307" s="425"/>
      <c r="GK3307" s="425"/>
      <c r="GL3307" s="425"/>
      <c r="GM3307" s="425"/>
      <c r="GN3307" s="425"/>
      <c r="GO3307" s="425"/>
      <c r="GP3307" s="425"/>
      <c r="GQ3307" s="425"/>
      <c r="GR3307" s="425"/>
      <c r="GS3307" s="425"/>
      <c r="GT3307" s="425"/>
      <c r="GU3307" s="425"/>
      <c r="GV3307" s="425"/>
      <c r="GW3307" s="425"/>
      <c r="GX3307" s="425"/>
      <c r="GY3307" s="425"/>
      <c r="GZ3307" s="425"/>
      <c r="HA3307" s="425"/>
      <c r="HB3307" s="425"/>
      <c r="HC3307" s="425"/>
      <c r="HD3307" s="425"/>
      <c r="HE3307" s="425"/>
      <c r="HF3307" s="425"/>
      <c r="HG3307" s="425"/>
      <c r="HH3307" s="425"/>
      <c r="HI3307" s="425"/>
      <c r="HJ3307" s="425"/>
      <c r="HK3307" s="425"/>
      <c r="HL3307" s="425"/>
      <c r="HM3307" s="425"/>
      <c r="HN3307" s="425"/>
      <c r="HO3307" s="425"/>
      <c r="HP3307" s="425"/>
      <c r="HQ3307" s="425"/>
      <c r="HR3307" s="425"/>
      <c r="HS3307" s="425"/>
      <c r="HT3307" s="425"/>
      <c r="HU3307" s="425"/>
      <c r="HV3307" s="425"/>
      <c r="HW3307" s="425"/>
      <c r="HX3307" s="425"/>
      <c r="HY3307" s="425"/>
      <c r="HZ3307" s="425"/>
      <c r="IA3307" s="425"/>
      <c r="IB3307" s="425"/>
      <c r="IC3307" s="425"/>
      <c r="ID3307" s="425"/>
      <c r="IE3307" s="425"/>
      <c r="IF3307" s="425"/>
      <c r="IG3307" s="425"/>
      <c r="IH3307" s="425"/>
      <c r="II3307" s="425"/>
      <c r="IJ3307" s="425"/>
      <c r="IK3307" s="425"/>
      <c r="IL3307" s="425"/>
      <c r="IM3307" s="425"/>
      <c r="IN3307" s="425"/>
      <c r="IO3307" s="425"/>
      <c r="IP3307" s="425"/>
      <c r="IQ3307" s="425"/>
      <c r="IR3307" s="425"/>
      <c r="IS3307" s="425"/>
      <c r="IT3307" s="425"/>
      <c r="IU3307" s="425"/>
      <c r="IV3307" s="425"/>
    </row>
    <row r="3308" s="428" customFormat="1" ht="27.6" customHeight="1" spans="2:256">
      <c r="B3308" s="465"/>
      <c r="GH3308" s="425"/>
      <c r="GI3308" s="425"/>
      <c r="GJ3308" s="425"/>
      <c r="GK3308" s="425"/>
      <c r="GL3308" s="425"/>
      <c r="GM3308" s="425"/>
      <c r="GN3308" s="425"/>
      <c r="GO3308" s="425"/>
      <c r="GP3308" s="425"/>
      <c r="GQ3308" s="425"/>
      <c r="GR3308" s="425"/>
      <c r="GS3308" s="425"/>
      <c r="GT3308" s="425"/>
      <c r="GU3308" s="425"/>
      <c r="GV3308" s="425"/>
      <c r="GW3308" s="425"/>
      <c r="GX3308" s="425"/>
      <c r="GY3308" s="425"/>
      <c r="GZ3308" s="425"/>
      <c r="HA3308" s="425"/>
      <c r="HB3308" s="425"/>
      <c r="HC3308" s="425"/>
      <c r="HD3308" s="425"/>
      <c r="HE3308" s="425"/>
      <c r="HF3308" s="425"/>
      <c r="HG3308" s="425"/>
      <c r="HH3308" s="425"/>
      <c r="HI3308" s="425"/>
      <c r="HJ3308" s="425"/>
      <c r="HK3308" s="425"/>
      <c r="HL3308" s="425"/>
      <c r="HM3308" s="425"/>
      <c r="HN3308" s="425"/>
      <c r="HO3308" s="425"/>
      <c r="HP3308" s="425"/>
      <c r="HQ3308" s="425"/>
      <c r="HR3308" s="425"/>
      <c r="HS3308" s="425"/>
      <c r="HT3308" s="425"/>
      <c r="HU3308" s="425"/>
      <c r="HV3308" s="425"/>
      <c r="HW3308" s="425"/>
      <c r="HX3308" s="425"/>
      <c r="HY3308" s="425"/>
      <c r="HZ3308" s="425"/>
      <c r="IA3308" s="425"/>
      <c r="IB3308" s="425"/>
      <c r="IC3308" s="425"/>
      <c r="ID3308" s="425"/>
      <c r="IE3308" s="425"/>
      <c r="IF3308" s="425"/>
      <c r="IG3308" s="425"/>
      <c r="IH3308" s="425"/>
      <c r="II3308" s="425"/>
      <c r="IJ3308" s="425"/>
      <c r="IK3308" s="425"/>
      <c r="IL3308" s="425"/>
      <c r="IM3308" s="425"/>
      <c r="IN3308" s="425"/>
      <c r="IO3308" s="425"/>
      <c r="IP3308" s="425"/>
      <c r="IQ3308" s="425"/>
      <c r="IR3308" s="425"/>
      <c r="IS3308" s="425"/>
      <c r="IT3308" s="425"/>
      <c r="IU3308" s="425"/>
      <c r="IV3308" s="425"/>
    </row>
    <row r="3309" s="428" customFormat="1" ht="27.6" customHeight="1" spans="2:256">
      <c r="B3309" s="465"/>
      <c r="GH3309" s="425"/>
      <c r="GI3309" s="425"/>
      <c r="GJ3309" s="425"/>
      <c r="GK3309" s="425"/>
      <c r="GL3309" s="425"/>
      <c r="GM3309" s="425"/>
      <c r="GN3309" s="425"/>
      <c r="GO3309" s="425"/>
      <c r="GP3309" s="425"/>
      <c r="GQ3309" s="425"/>
      <c r="GR3309" s="425"/>
      <c r="GS3309" s="425"/>
      <c r="GT3309" s="425"/>
      <c r="GU3309" s="425"/>
      <c r="GV3309" s="425"/>
      <c r="GW3309" s="425"/>
      <c r="GX3309" s="425"/>
      <c r="GY3309" s="425"/>
      <c r="GZ3309" s="425"/>
      <c r="HA3309" s="425"/>
      <c r="HB3309" s="425"/>
      <c r="HC3309" s="425"/>
      <c r="HD3309" s="425"/>
      <c r="HE3309" s="425"/>
      <c r="HF3309" s="425"/>
      <c r="HG3309" s="425"/>
      <c r="HH3309" s="425"/>
      <c r="HI3309" s="425"/>
      <c r="HJ3309" s="425"/>
      <c r="HK3309" s="425"/>
      <c r="HL3309" s="425"/>
      <c r="HM3309" s="425"/>
      <c r="HN3309" s="425"/>
      <c r="HO3309" s="425"/>
      <c r="HP3309" s="425"/>
      <c r="HQ3309" s="425"/>
      <c r="HR3309" s="425"/>
      <c r="HS3309" s="425"/>
      <c r="HT3309" s="425"/>
      <c r="HU3309" s="425"/>
      <c r="HV3309" s="425"/>
      <c r="HW3309" s="425"/>
      <c r="HX3309" s="425"/>
      <c r="HY3309" s="425"/>
      <c r="HZ3309" s="425"/>
      <c r="IA3309" s="425"/>
      <c r="IB3309" s="425"/>
      <c r="IC3309" s="425"/>
      <c r="ID3309" s="425"/>
      <c r="IE3309" s="425"/>
      <c r="IF3309" s="425"/>
      <c r="IG3309" s="425"/>
      <c r="IH3309" s="425"/>
      <c r="II3309" s="425"/>
      <c r="IJ3309" s="425"/>
      <c r="IK3309" s="425"/>
      <c r="IL3309" s="425"/>
      <c r="IM3309" s="425"/>
      <c r="IN3309" s="425"/>
      <c r="IO3309" s="425"/>
      <c r="IP3309" s="425"/>
      <c r="IQ3309" s="425"/>
      <c r="IR3309" s="425"/>
      <c r="IS3309" s="425"/>
      <c r="IT3309" s="425"/>
      <c r="IU3309" s="425"/>
      <c r="IV3309" s="425"/>
    </row>
    <row r="3310" s="428" customFormat="1" ht="27.6" customHeight="1" spans="2:256">
      <c r="B3310" s="465"/>
      <c r="GH3310" s="425"/>
      <c r="GI3310" s="425"/>
      <c r="GJ3310" s="425"/>
      <c r="GK3310" s="425"/>
      <c r="GL3310" s="425"/>
      <c r="GM3310" s="425"/>
      <c r="GN3310" s="425"/>
      <c r="GO3310" s="425"/>
      <c r="GP3310" s="425"/>
      <c r="GQ3310" s="425"/>
      <c r="GR3310" s="425"/>
      <c r="GS3310" s="425"/>
      <c r="GT3310" s="425"/>
      <c r="GU3310" s="425"/>
      <c r="GV3310" s="425"/>
      <c r="GW3310" s="425"/>
      <c r="GX3310" s="425"/>
      <c r="GY3310" s="425"/>
      <c r="GZ3310" s="425"/>
      <c r="HA3310" s="425"/>
      <c r="HB3310" s="425"/>
      <c r="HC3310" s="425"/>
      <c r="HD3310" s="425"/>
      <c r="HE3310" s="425"/>
      <c r="HF3310" s="425"/>
      <c r="HG3310" s="425"/>
      <c r="HH3310" s="425"/>
      <c r="HI3310" s="425"/>
      <c r="HJ3310" s="425"/>
      <c r="HK3310" s="425"/>
      <c r="HL3310" s="425"/>
      <c r="HM3310" s="425"/>
      <c r="HN3310" s="425"/>
      <c r="HO3310" s="425"/>
      <c r="HP3310" s="425"/>
      <c r="HQ3310" s="425"/>
      <c r="HR3310" s="425"/>
      <c r="HS3310" s="425"/>
      <c r="HT3310" s="425"/>
      <c r="HU3310" s="425"/>
      <c r="HV3310" s="425"/>
      <c r="HW3310" s="425"/>
      <c r="HX3310" s="425"/>
      <c r="HY3310" s="425"/>
      <c r="HZ3310" s="425"/>
      <c r="IA3310" s="425"/>
      <c r="IB3310" s="425"/>
      <c r="IC3310" s="425"/>
      <c r="ID3310" s="425"/>
      <c r="IE3310" s="425"/>
      <c r="IF3310" s="425"/>
      <c r="IG3310" s="425"/>
      <c r="IH3310" s="425"/>
      <c r="II3310" s="425"/>
      <c r="IJ3310" s="425"/>
      <c r="IK3310" s="425"/>
      <c r="IL3310" s="425"/>
      <c r="IM3310" s="425"/>
      <c r="IN3310" s="425"/>
      <c r="IO3310" s="425"/>
      <c r="IP3310" s="425"/>
      <c r="IQ3310" s="425"/>
      <c r="IR3310" s="425"/>
      <c r="IS3310" s="425"/>
      <c r="IT3310" s="425"/>
      <c r="IU3310" s="425"/>
      <c r="IV3310" s="425"/>
    </row>
    <row r="3311" s="428" customFormat="1" ht="27.6" customHeight="1" spans="2:256">
      <c r="B3311" s="465"/>
      <c r="GH3311" s="425"/>
      <c r="GI3311" s="425"/>
      <c r="GJ3311" s="425"/>
      <c r="GK3311" s="425"/>
      <c r="GL3311" s="425"/>
      <c r="GM3311" s="425"/>
      <c r="GN3311" s="425"/>
      <c r="GO3311" s="425"/>
      <c r="GP3311" s="425"/>
      <c r="GQ3311" s="425"/>
      <c r="GR3311" s="425"/>
      <c r="GS3311" s="425"/>
      <c r="GT3311" s="425"/>
      <c r="GU3311" s="425"/>
      <c r="GV3311" s="425"/>
      <c r="GW3311" s="425"/>
      <c r="GX3311" s="425"/>
      <c r="GY3311" s="425"/>
      <c r="GZ3311" s="425"/>
      <c r="HA3311" s="425"/>
      <c r="HB3311" s="425"/>
      <c r="HC3311" s="425"/>
      <c r="HD3311" s="425"/>
      <c r="HE3311" s="425"/>
      <c r="HF3311" s="425"/>
      <c r="HG3311" s="425"/>
      <c r="HH3311" s="425"/>
      <c r="HI3311" s="425"/>
      <c r="HJ3311" s="425"/>
      <c r="HK3311" s="425"/>
      <c r="HL3311" s="425"/>
      <c r="HM3311" s="425"/>
      <c r="HN3311" s="425"/>
      <c r="HO3311" s="425"/>
      <c r="HP3311" s="425"/>
      <c r="HQ3311" s="425"/>
      <c r="HR3311" s="425"/>
      <c r="HS3311" s="425"/>
      <c r="HT3311" s="425"/>
      <c r="HU3311" s="425"/>
      <c r="HV3311" s="425"/>
      <c r="HW3311" s="425"/>
      <c r="HX3311" s="425"/>
      <c r="HY3311" s="425"/>
      <c r="HZ3311" s="425"/>
      <c r="IA3311" s="425"/>
      <c r="IB3311" s="425"/>
      <c r="IC3311" s="425"/>
      <c r="ID3311" s="425"/>
      <c r="IE3311" s="425"/>
      <c r="IF3311" s="425"/>
      <c r="IG3311" s="425"/>
      <c r="IH3311" s="425"/>
      <c r="II3311" s="425"/>
      <c r="IJ3311" s="425"/>
      <c r="IK3311" s="425"/>
      <c r="IL3311" s="425"/>
      <c r="IM3311" s="425"/>
      <c r="IN3311" s="425"/>
      <c r="IO3311" s="425"/>
      <c r="IP3311" s="425"/>
      <c r="IQ3311" s="425"/>
      <c r="IR3311" s="425"/>
      <c r="IS3311" s="425"/>
      <c r="IT3311" s="425"/>
      <c r="IU3311" s="425"/>
      <c r="IV3311" s="425"/>
    </row>
    <row r="3312" s="428" customFormat="1" ht="27.6" customHeight="1" spans="2:256">
      <c r="B3312" s="465"/>
      <c r="GH3312" s="425"/>
      <c r="GI3312" s="425"/>
      <c r="GJ3312" s="425"/>
      <c r="GK3312" s="425"/>
      <c r="GL3312" s="425"/>
      <c r="GM3312" s="425"/>
      <c r="GN3312" s="425"/>
      <c r="GO3312" s="425"/>
      <c r="GP3312" s="425"/>
      <c r="GQ3312" s="425"/>
      <c r="GR3312" s="425"/>
      <c r="GS3312" s="425"/>
      <c r="GT3312" s="425"/>
      <c r="GU3312" s="425"/>
      <c r="GV3312" s="425"/>
      <c r="GW3312" s="425"/>
      <c r="GX3312" s="425"/>
      <c r="GY3312" s="425"/>
      <c r="GZ3312" s="425"/>
      <c r="HA3312" s="425"/>
      <c r="HB3312" s="425"/>
      <c r="HC3312" s="425"/>
      <c r="HD3312" s="425"/>
      <c r="HE3312" s="425"/>
      <c r="HF3312" s="425"/>
      <c r="HG3312" s="425"/>
      <c r="HH3312" s="425"/>
      <c r="HI3312" s="425"/>
      <c r="HJ3312" s="425"/>
      <c r="HK3312" s="425"/>
      <c r="HL3312" s="425"/>
      <c r="HM3312" s="425"/>
      <c r="HN3312" s="425"/>
      <c r="HO3312" s="425"/>
      <c r="HP3312" s="425"/>
      <c r="HQ3312" s="425"/>
      <c r="HR3312" s="425"/>
      <c r="HS3312" s="425"/>
      <c r="HT3312" s="425"/>
      <c r="HU3312" s="425"/>
      <c r="HV3312" s="425"/>
      <c r="HW3312" s="425"/>
      <c r="HX3312" s="425"/>
      <c r="HY3312" s="425"/>
      <c r="HZ3312" s="425"/>
      <c r="IA3312" s="425"/>
      <c r="IB3312" s="425"/>
      <c r="IC3312" s="425"/>
      <c r="ID3312" s="425"/>
      <c r="IE3312" s="425"/>
      <c r="IF3312" s="425"/>
      <c r="IG3312" s="425"/>
      <c r="IH3312" s="425"/>
      <c r="II3312" s="425"/>
      <c r="IJ3312" s="425"/>
      <c r="IK3312" s="425"/>
      <c r="IL3312" s="425"/>
      <c r="IM3312" s="425"/>
      <c r="IN3312" s="425"/>
      <c r="IO3312" s="425"/>
      <c r="IP3312" s="425"/>
      <c r="IQ3312" s="425"/>
      <c r="IR3312" s="425"/>
      <c r="IS3312" s="425"/>
      <c r="IT3312" s="425"/>
      <c r="IU3312" s="425"/>
      <c r="IV3312" s="425"/>
    </row>
    <row r="3313" s="428" customFormat="1" ht="27.6" customHeight="1" spans="2:256">
      <c r="B3313" s="465"/>
      <c r="GH3313" s="425"/>
      <c r="GI3313" s="425"/>
      <c r="GJ3313" s="425"/>
      <c r="GK3313" s="425"/>
      <c r="GL3313" s="425"/>
      <c r="GM3313" s="425"/>
      <c r="GN3313" s="425"/>
      <c r="GO3313" s="425"/>
      <c r="GP3313" s="425"/>
      <c r="GQ3313" s="425"/>
      <c r="GR3313" s="425"/>
      <c r="GS3313" s="425"/>
      <c r="GT3313" s="425"/>
      <c r="GU3313" s="425"/>
      <c r="GV3313" s="425"/>
      <c r="GW3313" s="425"/>
      <c r="GX3313" s="425"/>
      <c r="GY3313" s="425"/>
      <c r="GZ3313" s="425"/>
      <c r="HA3313" s="425"/>
      <c r="HB3313" s="425"/>
      <c r="HC3313" s="425"/>
      <c r="HD3313" s="425"/>
      <c r="HE3313" s="425"/>
      <c r="HF3313" s="425"/>
      <c r="HG3313" s="425"/>
      <c r="HH3313" s="425"/>
      <c r="HI3313" s="425"/>
      <c r="HJ3313" s="425"/>
      <c r="HK3313" s="425"/>
      <c r="HL3313" s="425"/>
      <c r="HM3313" s="425"/>
      <c r="HN3313" s="425"/>
      <c r="HO3313" s="425"/>
      <c r="HP3313" s="425"/>
      <c r="HQ3313" s="425"/>
      <c r="HR3313" s="425"/>
      <c r="HS3313" s="425"/>
      <c r="HT3313" s="425"/>
      <c r="HU3313" s="425"/>
      <c r="HV3313" s="425"/>
      <c r="HW3313" s="425"/>
      <c r="HX3313" s="425"/>
      <c r="HY3313" s="425"/>
      <c r="HZ3313" s="425"/>
      <c r="IA3313" s="425"/>
      <c r="IB3313" s="425"/>
      <c r="IC3313" s="425"/>
      <c r="ID3313" s="425"/>
      <c r="IE3313" s="425"/>
      <c r="IF3313" s="425"/>
      <c r="IG3313" s="425"/>
      <c r="IH3313" s="425"/>
      <c r="II3313" s="425"/>
      <c r="IJ3313" s="425"/>
      <c r="IK3313" s="425"/>
      <c r="IL3313" s="425"/>
      <c r="IM3313" s="425"/>
      <c r="IN3313" s="425"/>
      <c r="IO3313" s="425"/>
      <c r="IP3313" s="425"/>
      <c r="IQ3313" s="425"/>
      <c r="IR3313" s="425"/>
      <c r="IS3313" s="425"/>
      <c r="IT3313" s="425"/>
      <c r="IU3313" s="425"/>
      <c r="IV3313" s="425"/>
    </row>
    <row r="3314" s="428" customFormat="1" ht="27.6" customHeight="1" spans="2:256">
      <c r="B3314" s="465"/>
      <c r="GH3314" s="425"/>
      <c r="GI3314" s="425"/>
      <c r="GJ3314" s="425"/>
      <c r="GK3314" s="425"/>
      <c r="GL3314" s="425"/>
      <c r="GM3314" s="425"/>
      <c r="GN3314" s="425"/>
      <c r="GO3314" s="425"/>
      <c r="GP3314" s="425"/>
      <c r="GQ3314" s="425"/>
      <c r="GR3314" s="425"/>
      <c r="GS3314" s="425"/>
      <c r="GT3314" s="425"/>
      <c r="GU3314" s="425"/>
      <c r="GV3314" s="425"/>
      <c r="GW3314" s="425"/>
      <c r="GX3314" s="425"/>
      <c r="GY3314" s="425"/>
      <c r="GZ3314" s="425"/>
      <c r="HA3314" s="425"/>
      <c r="HB3314" s="425"/>
      <c r="HC3314" s="425"/>
      <c r="HD3314" s="425"/>
      <c r="HE3314" s="425"/>
      <c r="HF3314" s="425"/>
      <c r="HG3314" s="425"/>
      <c r="HH3314" s="425"/>
      <c r="HI3314" s="425"/>
      <c r="HJ3314" s="425"/>
      <c r="HK3314" s="425"/>
      <c r="HL3314" s="425"/>
      <c r="HM3314" s="425"/>
      <c r="HN3314" s="425"/>
      <c r="HO3314" s="425"/>
      <c r="HP3314" s="425"/>
      <c r="HQ3314" s="425"/>
      <c r="HR3314" s="425"/>
      <c r="HS3314" s="425"/>
      <c r="HT3314" s="425"/>
      <c r="HU3314" s="425"/>
      <c r="HV3314" s="425"/>
      <c r="HW3314" s="425"/>
      <c r="HX3314" s="425"/>
      <c r="HY3314" s="425"/>
      <c r="HZ3314" s="425"/>
      <c r="IA3314" s="425"/>
      <c r="IB3314" s="425"/>
      <c r="IC3314" s="425"/>
      <c r="ID3314" s="425"/>
      <c r="IE3314" s="425"/>
      <c r="IF3314" s="425"/>
      <c r="IG3314" s="425"/>
      <c r="IH3314" s="425"/>
      <c r="II3314" s="425"/>
      <c r="IJ3314" s="425"/>
      <c r="IK3314" s="425"/>
      <c r="IL3314" s="425"/>
      <c r="IM3314" s="425"/>
      <c r="IN3314" s="425"/>
      <c r="IO3314" s="425"/>
      <c r="IP3314" s="425"/>
      <c r="IQ3314" s="425"/>
      <c r="IR3314" s="425"/>
      <c r="IS3314" s="425"/>
      <c r="IT3314" s="425"/>
      <c r="IU3314" s="425"/>
      <c r="IV3314" s="425"/>
    </row>
    <row r="3315" s="428" customFormat="1" ht="27.6" customHeight="1" spans="2:256">
      <c r="B3315" s="465"/>
      <c r="GH3315" s="425"/>
      <c r="GI3315" s="425"/>
      <c r="GJ3315" s="425"/>
      <c r="GK3315" s="425"/>
      <c r="GL3315" s="425"/>
      <c r="GM3315" s="425"/>
      <c r="GN3315" s="425"/>
      <c r="GO3315" s="425"/>
      <c r="GP3315" s="425"/>
      <c r="GQ3315" s="425"/>
      <c r="GR3315" s="425"/>
      <c r="GS3315" s="425"/>
      <c r="GT3315" s="425"/>
      <c r="GU3315" s="425"/>
      <c r="GV3315" s="425"/>
      <c r="GW3315" s="425"/>
      <c r="GX3315" s="425"/>
      <c r="GY3315" s="425"/>
      <c r="GZ3315" s="425"/>
      <c r="HA3315" s="425"/>
      <c r="HB3315" s="425"/>
      <c r="HC3315" s="425"/>
      <c r="HD3315" s="425"/>
      <c r="HE3315" s="425"/>
      <c r="HF3315" s="425"/>
      <c r="HG3315" s="425"/>
      <c r="HH3315" s="425"/>
      <c r="HI3315" s="425"/>
      <c r="HJ3315" s="425"/>
      <c r="HK3315" s="425"/>
      <c r="HL3315" s="425"/>
      <c r="HM3315" s="425"/>
      <c r="HN3315" s="425"/>
      <c r="HO3315" s="425"/>
      <c r="HP3315" s="425"/>
      <c r="HQ3315" s="425"/>
      <c r="HR3315" s="425"/>
      <c r="HS3315" s="425"/>
      <c r="HT3315" s="425"/>
      <c r="HU3315" s="425"/>
      <c r="HV3315" s="425"/>
      <c r="HW3315" s="425"/>
      <c r="HX3315" s="425"/>
      <c r="HY3315" s="425"/>
      <c r="HZ3315" s="425"/>
      <c r="IA3315" s="425"/>
      <c r="IB3315" s="425"/>
      <c r="IC3315" s="425"/>
      <c r="ID3315" s="425"/>
      <c r="IE3315" s="425"/>
      <c r="IF3315" s="425"/>
      <c r="IG3315" s="425"/>
      <c r="IH3315" s="425"/>
      <c r="II3315" s="425"/>
      <c r="IJ3315" s="425"/>
      <c r="IK3315" s="425"/>
      <c r="IL3315" s="425"/>
      <c r="IM3315" s="425"/>
      <c r="IN3315" s="425"/>
      <c r="IO3315" s="425"/>
      <c r="IP3315" s="425"/>
      <c r="IQ3315" s="425"/>
      <c r="IR3315" s="425"/>
      <c r="IS3315" s="425"/>
      <c r="IT3315" s="425"/>
      <c r="IU3315" s="425"/>
      <c r="IV3315" s="425"/>
    </row>
    <row r="3316" s="428" customFormat="1" ht="27.6" customHeight="1" spans="2:256">
      <c r="B3316" s="465"/>
      <c r="GH3316" s="425"/>
      <c r="GI3316" s="425"/>
      <c r="GJ3316" s="425"/>
      <c r="GK3316" s="425"/>
      <c r="GL3316" s="425"/>
      <c r="GM3316" s="425"/>
      <c r="GN3316" s="425"/>
      <c r="GO3316" s="425"/>
      <c r="GP3316" s="425"/>
      <c r="GQ3316" s="425"/>
      <c r="GR3316" s="425"/>
      <c r="GS3316" s="425"/>
      <c r="GT3316" s="425"/>
      <c r="GU3316" s="425"/>
      <c r="GV3316" s="425"/>
      <c r="GW3316" s="425"/>
      <c r="GX3316" s="425"/>
      <c r="GY3316" s="425"/>
      <c r="GZ3316" s="425"/>
      <c r="HA3316" s="425"/>
      <c r="HB3316" s="425"/>
      <c r="HC3316" s="425"/>
      <c r="HD3316" s="425"/>
      <c r="HE3316" s="425"/>
      <c r="HF3316" s="425"/>
      <c r="HG3316" s="425"/>
      <c r="HH3316" s="425"/>
      <c r="HI3316" s="425"/>
      <c r="HJ3316" s="425"/>
      <c r="HK3316" s="425"/>
      <c r="HL3316" s="425"/>
      <c r="HM3316" s="425"/>
      <c r="HN3316" s="425"/>
      <c r="HO3316" s="425"/>
      <c r="HP3316" s="425"/>
      <c r="HQ3316" s="425"/>
      <c r="HR3316" s="425"/>
      <c r="HS3316" s="425"/>
      <c r="HT3316" s="425"/>
      <c r="HU3316" s="425"/>
      <c r="HV3316" s="425"/>
      <c r="HW3316" s="425"/>
      <c r="HX3316" s="425"/>
      <c r="HY3316" s="425"/>
      <c r="HZ3316" s="425"/>
      <c r="IA3316" s="425"/>
      <c r="IB3316" s="425"/>
      <c r="IC3316" s="425"/>
      <c r="ID3316" s="425"/>
      <c r="IE3316" s="425"/>
      <c r="IF3316" s="425"/>
      <c r="IG3316" s="425"/>
      <c r="IH3316" s="425"/>
      <c r="II3316" s="425"/>
      <c r="IJ3316" s="425"/>
      <c r="IK3316" s="425"/>
      <c r="IL3316" s="425"/>
      <c r="IM3316" s="425"/>
      <c r="IN3316" s="425"/>
      <c r="IO3316" s="425"/>
      <c r="IP3316" s="425"/>
      <c r="IQ3316" s="425"/>
      <c r="IR3316" s="425"/>
      <c r="IS3316" s="425"/>
      <c r="IT3316" s="425"/>
      <c r="IU3316" s="425"/>
      <c r="IV3316" s="425"/>
    </row>
    <row r="3317" s="428" customFormat="1" ht="27.6" customHeight="1" spans="2:256">
      <c r="B3317" s="465"/>
      <c r="GH3317" s="425"/>
      <c r="GI3317" s="425"/>
      <c r="GJ3317" s="425"/>
      <c r="GK3317" s="425"/>
      <c r="GL3317" s="425"/>
      <c r="GM3317" s="425"/>
      <c r="GN3317" s="425"/>
      <c r="GO3317" s="425"/>
      <c r="GP3317" s="425"/>
      <c r="GQ3317" s="425"/>
      <c r="GR3317" s="425"/>
      <c r="GS3317" s="425"/>
      <c r="GT3317" s="425"/>
      <c r="GU3317" s="425"/>
      <c r="GV3317" s="425"/>
      <c r="GW3317" s="425"/>
      <c r="GX3317" s="425"/>
      <c r="GY3317" s="425"/>
      <c r="GZ3317" s="425"/>
      <c r="HA3317" s="425"/>
      <c r="HB3317" s="425"/>
      <c r="HC3317" s="425"/>
      <c r="HD3317" s="425"/>
      <c r="HE3317" s="425"/>
      <c r="HF3317" s="425"/>
      <c r="HG3317" s="425"/>
      <c r="HH3317" s="425"/>
      <c r="HI3317" s="425"/>
      <c r="HJ3317" s="425"/>
      <c r="HK3317" s="425"/>
      <c r="HL3317" s="425"/>
      <c r="HM3317" s="425"/>
      <c r="HN3317" s="425"/>
      <c r="HO3317" s="425"/>
      <c r="HP3317" s="425"/>
      <c r="HQ3317" s="425"/>
      <c r="HR3317" s="425"/>
      <c r="HS3317" s="425"/>
      <c r="HT3317" s="425"/>
      <c r="HU3317" s="425"/>
      <c r="HV3317" s="425"/>
      <c r="HW3317" s="425"/>
      <c r="HX3317" s="425"/>
      <c r="HY3317" s="425"/>
      <c r="HZ3317" s="425"/>
      <c r="IA3317" s="425"/>
      <c r="IB3317" s="425"/>
      <c r="IC3317" s="425"/>
      <c r="ID3317" s="425"/>
      <c r="IE3317" s="425"/>
      <c r="IF3317" s="425"/>
      <c r="IG3317" s="425"/>
      <c r="IH3317" s="425"/>
      <c r="II3317" s="425"/>
      <c r="IJ3317" s="425"/>
      <c r="IK3317" s="425"/>
      <c r="IL3317" s="425"/>
      <c r="IM3317" s="425"/>
      <c r="IN3317" s="425"/>
      <c r="IO3317" s="425"/>
      <c r="IP3317" s="425"/>
      <c r="IQ3317" s="425"/>
      <c r="IR3317" s="425"/>
      <c r="IS3317" s="425"/>
      <c r="IT3317" s="425"/>
      <c r="IU3317" s="425"/>
      <c r="IV3317" s="425"/>
    </row>
    <row r="3318" s="428" customFormat="1" ht="27.6" customHeight="1" spans="2:256">
      <c r="B3318" s="465"/>
      <c r="GH3318" s="425"/>
      <c r="GI3318" s="425"/>
      <c r="GJ3318" s="425"/>
      <c r="GK3318" s="425"/>
      <c r="GL3318" s="425"/>
      <c r="GM3318" s="425"/>
      <c r="GN3318" s="425"/>
      <c r="GO3318" s="425"/>
      <c r="GP3318" s="425"/>
      <c r="GQ3318" s="425"/>
      <c r="GR3318" s="425"/>
      <c r="GS3318" s="425"/>
      <c r="GT3318" s="425"/>
      <c r="GU3318" s="425"/>
      <c r="GV3318" s="425"/>
      <c r="GW3318" s="425"/>
      <c r="GX3318" s="425"/>
      <c r="GY3318" s="425"/>
      <c r="GZ3318" s="425"/>
      <c r="HA3318" s="425"/>
      <c r="HB3318" s="425"/>
      <c r="HC3318" s="425"/>
      <c r="HD3318" s="425"/>
      <c r="HE3318" s="425"/>
      <c r="HF3318" s="425"/>
      <c r="HG3318" s="425"/>
      <c r="HH3318" s="425"/>
      <c r="HI3318" s="425"/>
      <c r="HJ3318" s="425"/>
      <c r="HK3318" s="425"/>
      <c r="HL3318" s="425"/>
      <c r="HM3318" s="425"/>
      <c r="HN3318" s="425"/>
      <c r="HO3318" s="425"/>
      <c r="HP3318" s="425"/>
      <c r="HQ3318" s="425"/>
      <c r="HR3318" s="425"/>
      <c r="HS3318" s="425"/>
      <c r="HT3318" s="425"/>
      <c r="HU3318" s="425"/>
      <c r="HV3318" s="425"/>
      <c r="HW3318" s="425"/>
      <c r="HX3318" s="425"/>
      <c r="HY3318" s="425"/>
      <c r="HZ3318" s="425"/>
      <c r="IA3318" s="425"/>
      <c r="IB3318" s="425"/>
      <c r="IC3318" s="425"/>
      <c r="ID3318" s="425"/>
      <c r="IE3318" s="425"/>
      <c r="IF3318" s="425"/>
      <c r="IG3318" s="425"/>
      <c r="IH3318" s="425"/>
      <c r="II3318" s="425"/>
      <c r="IJ3318" s="425"/>
      <c r="IK3318" s="425"/>
      <c r="IL3318" s="425"/>
      <c r="IM3318" s="425"/>
      <c r="IN3318" s="425"/>
      <c r="IO3318" s="425"/>
      <c r="IP3318" s="425"/>
      <c r="IQ3318" s="425"/>
      <c r="IR3318" s="425"/>
      <c r="IS3318" s="425"/>
      <c r="IT3318" s="425"/>
      <c r="IU3318" s="425"/>
      <c r="IV3318" s="425"/>
    </row>
    <row r="3319" s="428" customFormat="1" ht="27.6" customHeight="1" spans="2:256">
      <c r="B3319" s="465"/>
      <c r="GH3319" s="425"/>
      <c r="GI3319" s="425"/>
      <c r="GJ3319" s="425"/>
      <c r="GK3319" s="425"/>
      <c r="GL3319" s="425"/>
      <c r="GM3319" s="425"/>
      <c r="GN3319" s="425"/>
      <c r="GO3319" s="425"/>
      <c r="GP3319" s="425"/>
      <c r="GQ3319" s="425"/>
      <c r="GR3319" s="425"/>
      <c r="GS3319" s="425"/>
      <c r="GT3319" s="425"/>
      <c r="GU3319" s="425"/>
      <c r="GV3319" s="425"/>
      <c r="GW3319" s="425"/>
      <c r="GX3319" s="425"/>
      <c r="GY3319" s="425"/>
      <c r="GZ3319" s="425"/>
      <c r="HA3319" s="425"/>
      <c r="HB3319" s="425"/>
      <c r="HC3319" s="425"/>
      <c r="HD3319" s="425"/>
      <c r="HE3319" s="425"/>
      <c r="HF3319" s="425"/>
      <c r="HG3319" s="425"/>
      <c r="HH3319" s="425"/>
      <c r="HI3319" s="425"/>
      <c r="HJ3319" s="425"/>
      <c r="HK3319" s="425"/>
      <c r="HL3319" s="425"/>
      <c r="HM3319" s="425"/>
      <c r="HN3319" s="425"/>
      <c r="HO3319" s="425"/>
      <c r="HP3319" s="425"/>
      <c r="HQ3319" s="425"/>
      <c r="HR3319" s="425"/>
      <c r="HS3319" s="425"/>
      <c r="HT3319" s="425"/>
      <c r="HU3319" s="425"/>
      <c r="HV3319" s="425"/>
      <c r="HW3319" s="425"/>
      <c r="HX3319" s="425"/>
      <c r="HY3319" s="425"/>
      <c r="HZ3319" s="425"/>
      <c r="IA3319" s="425"/>
      <c r="IB3319" s="425"/>
      <c r="IC3319" s="425"/>
      <c r="ID3319" s="425"/>
      <c r="IE3319" s="425"/>
      <c r="IF3319" s="425"/>
      <c r="IG3319" s="425"/>
      <c r="IH3319" s="425"/>
      <c r="II3319" s="425"/>
      <c r="IJ3319" s="425"/>
      <c r="IK3319" s="425"/>
      <c r="IL3319" s="425"/>
      <c r="IM3319" s="425"/>
      <c r="IN3319" s="425"/>
      <c r="IO3319" s="425"/>
      <c r="IP3319" s="425"/>
      <c r="IQ3319" s="425"/>
      <c r="IR3319" s="425"/>
      <c r="IS3319" s="425"/>
      <c r="IT3319" s="425"/>
      <c r="IU3319" s="425"/>
      <c r="IV3319" s="425"/>
    </row>
    <row r="3320" s="428" customFormat="1" ht="27.6" customHeight="1" spans="2:256">
      <c r="B3320" s="465"/>
      <c r="GH3320" s="425"/>
      <c r="GI3320" s="425"/>
      <c r="GJ3320" s="425"/>
      <c r="GK3320" s="425"/>
      <c r="GL3320" s="425"/>
      <c r="GM3320" s="425"/>
      <c r="GN3320" s="425"/>
      <c r="GO3320" s="425"/>
      <c r="GP3320" s="425"/>
      <c r="GQ3320" s="425"/>
      <c r="GR3320" s="425"/>
      <c r="GS3320" s="425"/>
      <c r="GT3320" s="425"/>
      <c r="GU3320" s="425"/>
      <c r="GV3320" s="425"/>
      <c r="GW3320" s="425"/>
      <c r="GX3320" s="425"/>
      <c r="GY3320" s="425"/>
      <c r="GZ3320" s="425"/>
      <c r="HA3320" s="425"/>
      <c r="HB3320" s="425"/>
      <c r="HC3320" s="425"/>
      <c r="HD3320" s="425"/>
      <c r="HE3320" s="425"/>
      <c r="HF3320" s="425"/>
      <c r="HG3320" s="425"/>
      <c r="HH3320" s="425"/>
      <c r="HI3320" s="425"/>
      <c r="HJ3320" s="425"/>
      <c r="HK3320" s="425"/>
      <c r="HL3320" s="425"/>
      <c r="HM3320" s="425"/>
      <c r="HN3320" s="425"/>
      <c r="HO3320" s="425"/>
      <c r="HP3320" s="425"/>
      <c r="HQ3320" s="425"/>
      <c r="HR3320" s="425"/>
      <c r="HS3320" s="425"/>
      <c r="HT3320" s="425"/>
      <c r="HU3320" s="425"/>
      <c r="HV3320" s="425"/>
      <c r="HW3320" s="425"/>
      <c r="HX3320" s="425"/>
      <c r="HY3320" s="425"/>
      <c r="HZ3320" s="425"/>
      <c r="IA3320" s="425"/>
      <c r="IB3320" s="425"/>
      <c r="IC3320" s="425"/>
      <c r="ID3320" s="425"/>
      <c r="IE3320" s="425"/>
      <c r="IF3320" s="425"/>
      <c r="IG3320" s="425"/>
      <c r="IH3320" s="425"/>
      <c r="II3320" s="425"/>
      <c r="IJ3320" s="425"/>
      <c r="IK3320" s="425"/>
      <c r="IL3320" s="425"/>
      <c r="IM3320" s="425"/>
      <c r="IN3320" s="425"/>
      <c r="IO3320" s="425"/>
      <c r="IP3320" s="425"/>
      <c r="IQ3320" s="425"/>
      <c r="IR3320" s="425"/>
      <c r="IS3320" s="425"/>
      <c r="IT3320" s="425"/>
      <c r="IU3320" s="425"/>
      <c r="IV3320" s="425"/>
    </row>
    <row r="3321" s="428" customFormat="1" ht="27.6" customHeight="1" spans="2:256">
      <c r="B3321" s="465"/>
      <c r="GH3321" s="425"/>
      <c r="GI3321" s="425"/>
      <c r="GJ3321" s="425"/>
      <c r="GK3321" s="425"/>
      <c r="GL3321" s="425"/>
      <c r="GM3321" s="425"/>
      <c r="GN3321" s="425"/>
      <c r="GO3321" s="425"/>
      <c r="GP3321" s="425"/>
      <c r="GQ3321" s="425"/>
      <c r="GR3321" s="425"/>
      <c r="GS3321" s="425"/>
      <c r="GT3321" s="425"/>
      <c r="GU3321" s="425"/>
      <c r="GV3321" s="425"/>
      <c r="GW3321" s="425"/>
      <c r="GX3321" s="425"/>
      <c r="GY3321" s="425"/>
      <c r="GZ3321" s="425"/>
      <c r="HA3321" s="425"/>
      <c r="HB3321" s="425"/>
      <c r="HC3321" s="425"/>
      <c r="HD3321" s="425"/>
      <c r="HE3321" s="425"/>
      <c r="HF3321" s="425"/>
      <c r="HG3321" s="425"/>
      <c r="HH3321" s="425"/>
      <c r="HI3321" s="425"/>
      <c r="HJ3321" s="425"/>
      <c r="HK3321" s="425"/>
      <c r="HL3321" s="425"/>
      <c r="HM3321" s="425"/>
      <c r="HN3321" s="425"/>
      <c r="HO3321" s="425"/>
      <c r="HP3321" s="425"/>
      <c r="HQ3321" s="425"/>
      <c r="HR3321" s="425"/>
      <c r="HS3321" s="425"/>
      <c r="HT3321" s="425"/>
      <c r="HU3321" s="425"/>
      <c r="HV3321" s="425"/>
      <c r="HW3321" s="425"/>
      <c r="HX3321" s="425"/>
      <c r="HY3321" s="425"/>
      <c r="HZ3321" s="425"/>
      <c r="IA3321" s="425"/>
      <c r="IB3321" s="425"/>
      <c r="IC3321" s="425"/>
      <c r="ID3321" s="425"/>
      <c r="IE3321" s="425"/>
      <c r="IF3321" s="425"/>
      <c r="IG3321" s="425"/>
      <c r="IH3321" s="425"/>
      <c r="II3321" s="425"/>
      <c r="IJ3321" s="425"/>
      <c r="IK3321" s="425"/>
      <c r="IL3321" s="425"/>
      <c r="IM3321" s="425"/>
      <c r="IN3321" s="425"/>
      <c r="IO3321" s="425"/>
      <c r="IP3321" s="425"/>
      <c r="IQ3321" s="425"/>
      <c r="IR3321" s="425"/>
      <c r="IS3321" s="425"/>
      <c r="IT3321" s="425"/>
      <c r="IU3321" s="425"/>
      <c r="IV3321" s="425"/>
    </row>
    <row r="3322" s="428" customFormat="1" ht="27.6" customHeight="1" spans="2:256">
      <c r="B3322" s="465"/>
      <c r="GH3322" s="425"/>
      <c r="GI3322" s="425"/>
      <c r="GJ3322" s="425"/>
      <c r="GK3322" s="425"/>
      <c r="GL3322" s="425"/>
      <c r="GM3322" s="425"/>
      <c r="GN3322" s="425"/>
      <c r="GO3322" s="425"/>
      <c r="GP3322" s="425"/>
      <c r="GQ3322" s="425"/>
      <c r="GR3322" s="425"/>
      <c r="GS3322" s="425"/>
      <c r="GT3322" s="425"/>
      <c r="GU3322" s="425"/>
      <c r="GV3322" s="425"/>
      <c r="GW3322" s="425"/>
      <c r="GX3322" s="425"/>
      <c r="GY3322" s="425"/>
      <c r="GZ3322" s="425"/>
      <c r="HA3322" s="425"/>
      <c r="HB3322" s="425"/>
      <c r="HC3322" s="425"/>
      <c r="HD3322" s="425"/>
      <c r="HE3322" s="425"/>
      <c r="HF3322" s="425"/>
      <c r="HG3322" s="425"/>
      <c r="HH3322" s="425"/>
      <c r="HI3322" s="425"/>
      <c r="HJ3322" s="425"/>
      <c r="HK3322" s="425"/>
      <c r="HL3322" s="425"/>
      <c r="HM3322" s="425"/>
      <c r="HN3322" s="425"/>
      <c r="HO3322" s="425"/>
      <c r="HP3322" s="425"/>
      <c r="HQ3322" s="425"/>
      <c r="HR3322" s="425"/>
      <c r="HS3322" s="425"/>
      <c r="HT3322" s="425"/>
      <c r="HU3322" s="425"/>
      <c r="HV3322" s="425"/>
      <c r="HW3322" s="425"/>
      <c r="HX3322" s="425"/>
      <c r="HY3322" s="425"/>
      <c r="HZ3322" s="425"/>
      <c r="IA3322" s="425"/>
      <c r="IB3322" s="425"/>
      <c r="IC3322" s="425"/>
      <c r="ID3322" s="425"/>
      <c r="IE3322" s="425"/>
      <c r="IF3322" s="425"/>
      <c r="IG3322" s="425"/>
      <c r="IH3322" s="425"/>
      <c r="II3322" s="425"/>
      <c r="IJ3322" s="425"/>
      <c r="IK3322" s="425"/>
      <c r="IL3322" s="425"/>
      <c r="IM3322" s="425"/>
      <c r="IN3322" s="425"/>
      <c r="IO3322" s="425"/>
      <c r="IP3322" s="425"/>
      <c r="IQ3322" s="425"/>
      <c r="IR3322" s="425"/>
      <c r="IS3322" s="425"/>
      <c r="IT3322" s="425"/>
      <c r="IU3322" s="425"/>
      <c r="IV3322" s="425"/>
    </row>
    <row r="3323" s="428" customFormat="1" ht="27.6" customHeight="1" spans="2:256">
      <c r="B3323" s="465"/>
      <c r="GH3323" s="425"/>
      <c r="GI3323" s="425"/>
      <c r="GJ3323" s="425"/>
      <c r="GK3323" s="425"/>
      <c r="GL3323" s="425"/>
      <c r="GM3323" s="425"/>
      <c r="GN3323" s="425"/>
      <c r="GO3323" s="425"/>
      <c r="GP3323" s="425"/>
      <c r="GQ3323" s="425"/>
      <c r="GR3323" s="425"/>
      <c r="GS3323" s="425"/>
      <c r="GT3323" s="425"/>
      <c r="GU3323" s="425"/>
      <c r="GV3323" s="425"/>
      <c r="GW3323" s="425"/>
      <c r="GX3323" s="425"/>
      <c r="GY3323" s="425"/>
      <c r="GZ3323" s="425"/>
      <c r="HA3323" s="425"/>
      <c r="HB3323" s="425"/>
      <c r="HC3323" s="425"/>
      <c r="HD3323" s="425"/>
      <c r="HE3323" s="425"/>
      <c r="HF3323" s="425"/>
      <c r="HG3323" s="425"/>
      <c r="HH3323" s="425"/>
      <c r="HI3323" s="425"/>
      <c r="HJ3323" s="425"/>
      <c r="HK3323" s="425"/>
      <c r="HL3323" s="425"/>
      <c r="HM3323" s="425"/>
      <c r="HN3323" s="425"/>
      <c r="HO3323" s="425"/>
      <c r="HP3323" s="425"/>
      <c r="HQ3323" s="425"/>
      <c r="HR3323" s="425"/>
      <c r="HS3323" s="425"/>
      <c r="HT3323" s="425"/>
      <c r="HU3323" s="425"/>
      <c r="HV3323" s="425"/>
      <c r="HW3323" s="425"/>
      <c r="HX3323" s="425"/>
      <c r="HY3323" s="425"/>
      <c r="HZ3323" s="425"/>
      <c r="IA3323" s="425"/>
      <c r="IB3323" s="425"/>
      <c r="IC3323" s="425"/>
      <c r="ID3323" s="425"/>
      <c r="IE3323" s="425"/>
      <c r="IF3323" s="425"/>
      <c r="IG3323" s="425"/>
      <c r="IH3323" s="425"/>
      <c r="II3323" s="425"/>
      <c r="IJ3323" s="425"/>
      <c r="IK3323" s="425"/>
      <c r="IL3323" s="425"/>
      <c r="IM3323" s="425"/>
      <c r="IN3323" s="425"/>
      <c r="IO3323" s="425"/>
      <c r="IP3323" s="425"/>
      <c r="IQ3323" s="425"/>
      <c r="IR3323" s="425"/>
      <c r="IS3323" s="425"/>
      <c r="IT3323" s="425"/>
      <c r="IU3323" s="425"/>
      <c r="IV3323" s="425"/>
    </row>
    <row r="3324" s="428" customFormat="1" ht="27.6" customHeight="1" spans="2:256">
      <c r="B3324" s="465"/>
      <c r="GH3324" s="425"/>
      <c r="GI3324" s="425"/>
      <c r="GJ3324" s="425"/>
      <c r="GK3324" s="425"/>
      <c r="GL3324" s="425"/>
      <c r="GM3324" s="425"/>
      <c r="GN3324" s="425"/>
      <c r="GO3324" s="425"/>
      <c r="GP3324" s="425"/>
      <c r="GQ3324" s="425"/>
      <c r="GR3324" s="425"/>
      <c r="GS3324" s="425"/>
      <c r="GT3324" s="425"/>
      <c r="GU3324" s="425"/>
      <c r="GV3324" s="425"/>
      <c r="GW3324" s="425"/>
      <c r="GX3324" s="425"/>
      <c r="GY3324" s="425"/>
      <c r="GZ3324" s="425"/>
      <c r="HA3324" s="425"/>
      <c r="HB3324" s="425"/>
      <c r="HC3324" s="425"/>
      <c r="HD3324" s="425"/>
      <c r="HE3324" s="425"/>
      <c r="HF3324" s="425"/>
      <c r="HG3324" s="425"/>
      <c r="HH3324" s="425"/>
      <c r="HI3324" s="425"/>
      <c r="HJ3324" s="425"/>
      <c r="HK3324" s="425"/>
      <c r="HL3324" s="425"/>
      <c r="HM3324" s="425"/>
      <c r="HN3324" s="425"/>
      <c r="HO3324" s="425"/>
      <c r="HP3324" s="425"/>
      <c r="HQ3324" s="425"/>
      <c r="HR3324" s="425"/>
      <c r="HS3324" s="425"/>
      <c r="HT3324" s="425"/>
      <c r="HU3324" s="425"/>
      <c r="HV3324" s="425"/>
      <c r="HW3324" s="425"/>
      <c r="HX3324" s="425"/>
      <c r="HY3324" s="425"/>
      <c r="HZ3324" s="425"/>
      <c r="IA3324" s="425"/>
      <c r="IB3324" s="425"/>
      <c r="IC3324" s="425"/>
      <c r="ID3324" s="425"/>
      <c r="IE3324" s="425"/>
      <c r="IF3324" s="425"/>
      <c r="IG3324" s="425"/>
      <c r="IH3324" s="425"/>
      <c r="II3324" s="425"/>
      <c r="IJ3324" s="425"/>
      <c r="IK3324" s="425"/>
      <c r="IL3324" s="425"/>
      <c r="IM3324" s="425"/>
      <c r="IN3324" s="425"/>
      <c r="IO3324" s="425"/>
      <c r="IP3324" s="425"/>
      <c r="IQ3324" s="425"/>
      <c r="IR3324" s="425"/>
      <c r="IS3324" s="425"/>
      <c r="IT3324" s="425"/>
      <c r="IU3324" s="425"/>
      <c r="IV3324" s="425"/>
    </row>
    <row r="3325" s="428" customFormat="1" ht="27.6" customHeight="1" spans="2:256">
      <c r="B3325" s="465"/>
      <c r="GH3325" s="425"/>
      <c r="GI3325" s="425"/>
      <c r="GJ3325" s="425"/>
      <c r="GK3325" s="425"/>
      <c r="GL3325" s="425"/>
      <c r="GM3325" s="425"/>
      <c r="GN3325" s="425"/>
      <c r="GO3325" s="425"/>
      <c r="GP3325" s="425"/>
      <c r="GQ3325" s="425"/>
      <c r="GR3325" s="425"/>
      <c r="GS3325" s="425"/>
      <c r="GT3325" s="425"/>
      <c r="GU3325" s="425"/>
      <c r="GV3325" s="425"/>
      <c r="GW3325" s="425"/>
      <c r="GX3325" s="425"/>
      <c r="GY3325" s="425"/>
      <c r="GZ3325" s="425"/>
      <c r="HA3325" s="425"/>
      <c r="HB3325" s="425"/>
      <c r="HC3325" s="425"/>
      <c r="HD3325" s="425"/>
      <c r="HE3325" s="425"/>
      <c r="HF3325" s="425"/>
      <c r="HG3325" s="425"/>
      <c r="HH3325" s="425"/>
      <c r="HI3325" s="425"/>
      <c r="HJ3325" s="425"/>
      <c r="HK3325" s="425"/>
      <c r="HL3325" s="425"/>
      <c r="HM3325" s="425"/>
      <c r="HN3325" s="425"/>
      <c r="HO3325" s="425"/>
      <c r="HP3325" s="425"/>
      <c r="HQ3325" s="425"/>
      <c r="HR3325" s="425"/>
      <c r="HS3325" s="425"/>
      <c r="HT3325" s="425"/>
      <c r="HU3325" s="425"/>
      <c r="HV3325" s="425"/>
      <c r="HW3325" s="425"/>
      <c r="HX3325" s="425"/>
      <c r="HY3325" s="425"/>
      <c r="HZ3325" s="425"/>
      <c r="IA3325" s="425"/>
      <c r="IB3325" s="425"/>
      <c r="IC3325" s="425"/>
      <c r="ID3325" s="425"/>
      <c r="IE3325" s="425"/>
      <c r="IF3325" s="425"/>
      <c r="IG3325" s="425"/>
      <c r="IH3325" s="425"/>
      <c r="II3325" s="425"/>
      <c r="IJ3325" s="425"/>
      <c r="IK3325" s="425"/>
      <c r="IL3325" s="425"/>
      <c r="IM3325" s="425"/>
      <c r="IN3325" s="425"/>
      <c r="IO3325" s="425"/>
      <c r="IP3325" s="425"/>
      <c r="IQ3325" s="425"/>
      <c r="IR3325" s="425"/>
      <c r="IS3325" s="425"/>
      <c r="IT3325" s="425"/>
      <c r="IU3325" s="425"/>
      <c r="IV3325" s="425"/>
    </row>
    <row r="3326" s="428" customFormat="1" ht="27.6" customHeight="1" spans="2:256">
      <c r="B3326" s="465"/>
      <c r="GH3326" s="425"/>
      <c r="GI3326" s="425"/>
      <c r="GJ3326" s="425"/>
      <c r="GK3326" s="425"/>
      <c r="GL3326" s="425"/>
      <c r="GM3326" s="425"/>
      <c r="GN3326" s="425"/>
      <c r="GO3326" s="425"/>
      <c r="GP3326" s="425"/>
      <c r="GQ3326" s="425"/>
      <c r="GR3326" s="425"/>
      <c r="GS3326" s="425"/>
      <c r="GT3326" s="425"/>
      <c r="GU3326" s="425"/>
      <c r="GV3326" s="425"/>
      <c r="GW3326" s="425"/>
      <c r="GX3326" s="425"/>
      <c r="GY3326" s="425"/>
      <c r="GZ3326" s="425"/>
      <c r="HA3326" s="425"/>
      <c r="HB3326" s="425"/>
      <c r="HC3326" s="425"/>
      <c r="HD3326" s="425"/>
      <c r="HE3326" s="425"/>
      <c r="HF3326" s="425"/>
      <c r="HG3326" s="425"/>
      <c r="HH3326" s="425"/>
      <c r="HI3326" s="425"/>
      <c r="HJ3326" s="425"/>
      <c r="HK3326" s="425"/>
      <c r="HL3326" s="425"/>
      <c r="HM3326" s="425"/>
      <c r="HN3326" s="425"/>
      <c r="HO3326" s="425"/>
      <c r="HP3326" s="425"/>
      <c r="HQ3326" s="425"/>
      <c r="HR3326" s="425"/>
      <c r="HS3326" s="425"/>
      <c r="HT3326" s="425"/>
      <c r="HU3326" s="425"/>
      <c r="HV3326" s="425"/>
      <c r="HW3326" s="425"/>
      <c r="HX3326" s="425"/>
      <c r="HY3326" s="425"/>
      <c r="HZ3326" s="425"/>
      <c r="IA3326" s="425"/>
      <c r="IB3326" s="425"/>
      <c r="IC3326" s="425"/>
      <c r="ID3326" s="425"/>
      <c r="IE3326" s="425"/>
      <c r="IF3326" s="425"/>
      <c r="IG3326" s="425"/>
      <c r="IH3326" s="425"/>
      <c r="II3326" s="425"/>
      <c r="IJ3326" s="425"/>
      <c r="IK3326" s="425"/>
      <c r="IL3326" s="425"/>
      <c r="IM3326" s="425"/>
      <c r="IN3326" s="425"/>
      <c r="IO3326" s="425"/>
      <c r="IP3326" s="425"/>
      <c r="IQ3326" s="425"/>
      <c r="IR3326" s="425"/>
      <c r="IS3326" s="425"/>
      <c r="IT3326" s="425"/>
      <c r="IU3326" s="425"/>
      <c r="IV3326" s="425"/>
    </row>
    <row r="3327" s="428" customFormat="1" ht="27.6" customHeight="1" spans="2:256">
      <c r="B3327" s="465"/>
      <c r="GH3327" s="425"/>
      <c r="GI3327" s="425"/>
      <c r="GJ3327" s="425"/>
      <c r="GK3327" s="425"/>
      <c r="GL3327" s="425"/>
      <c r="GM3327" s="425"/>
      <c r="GN3327" s="425"/>
      <c r="GO3327" s="425"/>
      <c r="GP3327" s="425"/>
      <c r="GQ3327" s="425"/>
      <c r="GR3327" s="425"/>
      <c r="GS3327" s="425"/>
      <c r="GT3327" s="425"/>
      <c r="GU3327" s="425"/>
      <c r="GV3327" s="425"/>
      <c r="GW3327" s="425"/>
      <c r="GX3327" s="425"/>
      <c r="GY3327" s="425"/>
      <c r="GZ3327" s="425"/>
      <c r="HA3327" s="425"/>
      <c r="HB3327" s="425"/>
      <c r="HC3327" s="425"/>
      <c r="HD3327" s="425"/>
      <c r="HE3327" s="425"/>
      <c r="HF3327" s="425"/>
      <c r="HG3327" s="425"/>
      <c r="HH3327" s="425"/>
      <c r="HI3327" s="425"/>
      <c r="HJ3327" s="425"/>
      <c r="HK3327" s="425"/>
      <c r="HL3327" s="425"/>
      <c r="HM3327" s="425"/>
      <c r="HN3327" s="425"/>
      <c r="HO3327" s="425"/>
      <c r="HP3327" s="425"/>
      <c r="HQ3327" s="425"/>
      <c r="HR3327" s="425"/>
      <c r="HS3327" s="425"/>
      <c r="HT3327" s="425"/>
      <c r="HU3327" s="425"/>
      <c r="HV3327" s="425"/>
      <c r="HW3327" s="425"/>
      <c r="HX3327" s="425"/>
      <c r="HY3327" s="425"/>
      <c r="HZ3327" s="425"/>
      <c r="IA3327" s="425"/>
      <c r="IB3327" s="425"/>
      <c r="IC3327" s="425"/>
      <c r="ID3327" s="425"/>
      <c r="IE3327" s="425"/>
      <c r="IF3327" s="425"/>
      <c r="IG3327" s="425"/>
      <c r="IH3327" s="425"/>
      <c r="II3327" s="425"/>
      <c r="IJ3327" s="425"/>
      <c r="IK3327" s="425"/>
      <c r="IL3327" s="425"/>
      <c r="IM3327" s="425"/>
      <c r="IN3327" s="425"/>
      <c r="IO3327" s="425"/>
      <c r="IP3327" s="425"/>
      <c r="IQ3327" s="425"/>
      <c r="IR3327" s="425"/>
      <c r="IS3327" s="425"/>
      <c r="IT3327" s="425"/>
      <c r="IU3327" s="425"/>
      <c r="IV3327" s="425"/>
    </row>
    <row r="3328" s="428" customFormat="1" ht="27.6" customHeight="1" spans="2:256">
      <c r="B3328" s="465"/>
      <c r="GH3328" s="425"/>
      <c r="GI3328" s="425"/>
      <c r="GJ3328" s="425"/>
      <c r="GK3328" s="425"/>
      <c r="GL3328" s="425"/>
      <c r="GM3328" s="425"/>
      <c r="GN3328" s="425"/>
      <c r="GO3328" s="425"/>
      <c r="GP3328" s="425"/>
      <c r="GQ3328" s="425"/>
      <c r="GR3328" s="425"/>
      <c r="GS3328" s="425"/>
      <c r="GT3328" s="425"/>
      <c r="GU3328" s="425"/>
      <c r="GV3328" s="425"/>
      <c r="GW3328" s="425"/>
      <c r="GX3328" s="425"/>
      <c r="GY3328" s="425"/>
      <c r="GZ3328" s="425"/>
      <c r="HA3328" s="425"/>
      <c r="HB3328" s="425"/>
      <c r="HC3328" s="425"/>
      <c r="HD3328" s="425"/>
      <c r="HE3328" s="425"/>
      <c r="HF3328" s="425"/>
      <c r="HG3328" s="425"/>
      <c r="HH3328" s="425"/>
      <c r="HI3328" s="425"/>
      <c r="HJ3328" s="425"/>
      <c r="HK3328" s="425"/>
      <c r="HL3328" s="425"/>
      <c r="HM3328" s="425"/>
      <c r="HN3328" s="425"/>
      <c r="HO3328" s="425"/>
      <c r="HP3328" s="425"/>
      <c r="HQ3328" s="425"/>
      <c r="HR3328" s="425"/>
      <c r="HS3328" s="425"/>
      <c r="HT3328" s="425"/>
      <c r="HU3328" s="425"/>
      <c r="HV3328" s="425"/>
      <c r="HW3328" s="425"/>
      <c r="HX3328" s="425"/>
      <c r="HY3328" s="425"/>
      <c r="HZ3328" s="425"/>
      <c r="IA3328" s="425"/>
      <c r="IB3328" s="425"/>
      <c r="IC3328" s="425"/>
      <c r="ID3328" s="425"/>
      <c r="IE3328" s="425"/>
      <c r="IF3328" s="425"/>
      <c r="IG3328" s="425"/>
      <c r="IH3328" s="425"/>
      <c r="II3328" s="425"/>
      <c r="IJ3328" s="425"/>
      <c r="IK3328" s="425"/>
      <c r="IL3328" s="425"/>
      <c r="IM3328" s="425"/>
      <c r="IN3328" s="425"/>
      <c r="IO3328" s="425"/>
      <c r="IP3328" s="425"/>
      <c r="IQ3328" s="425"/>
      <c r="IR3328" s="425"/>
      <c r="IS3328" s="425"/>
      <c r="IT3328" s="425"/>
      <c r="IU3328" s="425"/>
      <c r="IV3328" s="425"/>
    </row>
    <row r="3329" s="428" customFormat="1" ht="27.6" customHeight="1" spans="2:256">
      <c r="B3329" s="465"/>
      <c r="GH3329" s="425"/>
      <c r="GI3329" s="425"/>
      <c r="GJ3329" s="425"/>
      <c r="GK3329" s="425"/>
      <c r="GL3329" s="425"/>
      <c r="GM3329" s="425"/>
      <c r="GN3329" s="425"/>
      <c r="GO3329" s="425"/>
      <c r="GP3329" s="425"/>
      <c r="GQ3329" s="425"/>
      <c r="GR3329" s="425"/>
      <c r="GS3329" s="425"/>
      <c r="GT3329" s="425"/>
      <c r="GU3329" s="425"/>
      <c r="GV3329" s="425"/>
      <c r="GW3329" s="425"/>
      <c r="GX3329" s="425"/>
      <c r="GY3329" s="425"/>
      <c r="GZ3329" s="425"/>
      <c r="HA3329" s="425"/>
      <c r="HB3329" s="425"/>
      <c r="HC3329" s="425"/>
      <c r="HD3329" s="425"/>
      <c r="HE3329" s="425"/>
      <c r="HF3329" s="425"/>
      <c r="HG3329" s="425"/>
      <c r="HH3329" s="425"/>
      <c r="HI3329" s="425"/>
      <c r="HJ3329" s="425"/>
      <c r="HK3329" s="425"/>
      <c r="HL3329" s="425"/>
      <c r="HM3329" s="425"/>
      <c r="HN3329" s="425"/>
      <c r="HO3329" s="425"/>
      <c r="HP3329" s="425"/>
      <c r="HQ3329" s="425"/>
      <c r="HR3329" s="425"/>
      <c r="HS3329" s="425"/>
      <c r="HT3329" s="425"/>
      <c r="HU3329" s="425"/>
      <c r="HV3329" s="425"/>
      <c r="HW3329" s="425"/>
      <c r="HX3329" s="425"/>
      <c r="HY3329" s="425"/>
      <c r="HZ3329" s="425"/>
      <c r="IA3329" s="425"/>
      <c r="IB3329" s="425"/>
      <c r="IC3329" s="425"/>
      <c r="ID3329" s="425"/>
      <c r="IE3329" s="425"/>
      <c r="IF3329" s="425"/>
      <c r="IG3329" s="425"/>
      <c r="IH3329" s="425"/>
      <c r="II3329" s="425"/>
      <c r="IJ3329" s="425"/>
      <c r="IK3329" s="425"/>
      <c r="IL3329" s="425"/>
      <c r="IM3329" s="425"/>
      <c r="IN3329" s="425"/>
      <c r="IO3329" s="425"/>
      <c r="IP3329" s="425"/>
      <c r="IQ3329" s="425"/>
      <c r="IR3329" s="425"/>
      <c r="IS3329" s="425"/>
      <c r="IT3329" s="425"/>
      <c r="IU3329" s="425"/>
      <c r="IV3329" s="425"/>
    </row>
    <row r="3330" s="428" customFormat="1" ht="27.6" customHeight="1" spans="2:256">
      <c r="B3330" s="465"/>
      <c r="GH3330" s="425"/>
      <c r="GI3330" s="425"/>
      <c r="GJ3330" s="425"/>
      <c r="GK3330" s="425"/>
      <c r="GL3330" s="425"/>
      <c r="GM3330" s="425"/>
      <c r="GN3330" s="425"/>
      <c r="GO3330" s="425"/>
      <c r="GP3330" s="425"/>
      <c r="GQ3330" s="425"/>
      <c r="GR3330" s="425"/>
      <c r="GS3330" s="425"/>
      <c r="GT3330" s="425"/>
      <c r="GU3330" s="425"/>
      <c r="GV3330" s="425"/>
      <c r="GW3330" s="425"/>
      <c r="GX3330" s="425"/>
      <c r="GY3330" s="425"/>
      <c r="GZ3330" s="425"/>
      <c r="HA3330" s="425"/>
      <c r="HB3330" s="425"/>
      <c r="HC3330" s="425"/>
      <c r="HD3330" s="425"/>
      <c r="HE3330" s="425"/>
      <c r="HF3330" s="425"/>
      <c r="HG3330" s="425"/>
      <c r="HH3330" s="425"/>
      <c r="HI3330" s="425"/>
      <c r="HJ3330" s="425"/>
      <c r="HK3330" s="425"/>
      <c r="HL3330" s="425"/>
      <c r="HM3330" s="425"/>
      <c r="HN3330" s="425"/>
      <c r="HO3330" s="425"/>
      <c r="HP3330" s="425"/>
      <c r="HQ3330" s="425"/>
      <c r="HR3330" s="425"/>
      <c r="HS3330" s="425"/>
      <c r="HT3330" s="425"/>
      <c r="HU3330" s="425"/>
      <c r="HV3330" s="425"/>
      <c r="HW3330" s="425"/>
      <c r="HX3330" s="425"/>
      <c r="HY3330" s="425"/>
      <c r="HZ3330" s="425"/>
      <c r="IA3330" s="425"/>
      <c r="IB3330" s="425"/>
      <c r="IC3330" s="425"/>
      <c r="ID3330" s="425"/>
      <c r="IE3330" s="425"/>
      <c r="IF3330" s="425"/>
      <c r="IG3330" s="425"/>
      <c r="IH3330" s="425"/>
      <c r="II3330" s="425"/>
      <c r="IJ3330" s="425"/>
      <c r="IK3330" s="425"/>
      <c r="IL3330" s="425"/>
      <c r="IM3330" s="425"/>
      <c r="IN3330" s="425"/>
      <c r="IO3330" s="425"/>
      <c r="IP3330" s="425"/>
      <c r="IQ3330" s="425"/>
      <c r="IR3330" s="425"/>
      <c r="IS3330" s="425"/>
      <c r="IT3330" s="425"/>
      <c r="IU3330" s="425"/>
      <c r="IV3330" s="425"/>
    </row>
    <row r="3331" s="428" customFormat="1" ht="27.6" customHeight="1" spans="2:256">
      <c r="B3331" s="465"/>
      <c r="GH3331" s="425"/>
      <c r="GI3331" s="425"/>
      <c r="GJ3331" s="425"/>
      <c r="GK3331" s="425"/>
      <c r="GL3331" s="425"/>
      <c r="GM3331" s="425"/>
      <c r="GN3331" s="425"/>
      <c r="GO3331" s="425"/>
      <c r="GP3331" s="425"/>
      <c r="GQ3331" s="425"/>
      <c r="GR3331" s="425"/>
      <c r="GS3331" s="425"/>
      <c r="GT3331" s="425"/>
      <c r="GU3331" s="425"/>
      <c r="GV3331" s="425"/>
      <c r="GW3331" s="425"/>
      <c r="GX3331" s="425"/>
      <c r="GY3331" s="425"/>
      <c r="GZ3331" s="425"/>
      <c r="HA3331" s="425"/>
      <c r="HB3331" s="425"/>
      <c r="HC3331" s="425"/>
      <c r="HD3331" s="425"/>
      <c r="HE3331" s="425"/>
      <c r="HF3331" s="425"/>
      <c r="HG3331" s="425"/>
      <c r="HH3331" s="425"/>
      <c r="HI3331" s="425"/>
      <c r="HJ3331" s="425"/>
      <c r="HK3331" s="425"/>
      <c r="HL3331" s="425"/>
      <c r="HM3331" s="425"/>
      <c r="HN3331" s="425"/>
      <c r="HO3331" s="425"/>
      <c r="HP3331" s="425"/>
      <c r="HQ3331" s="425"/>
      <c r="HR3331" s="425"/>
      <c r="HS3331" s="425"/>
      <c r="HT3331" s="425"/>
      <c r="HU3331" s="425"/>
      <c r="HV3331" s="425"/>
      <c r="HW3331" s="425"/>
      <c r="HX3331" s="425"/>
      <c r="HY3331" s="425"/>
      <c r="HZ3331" s="425"/>
      <c r="IA3331" s="425"/>
      <c r="IB3331" s="425"/>
      <c r="IC3331" s="425"/>
      <c r="ID3331" s="425"/>
      <c r="IE3331" s="425"/>
      <c r="IF3331" s="425"/>
      <c r="IG3331" s="425"/>
      <c r="IH3331" s="425"/>
      <c r="II3331" s="425"/>
      <c r="IJ3331" s="425"/>
      <c r="IK3331" s="425"/>
      <c r="IL3331" s="425"/>
      <c r="IM3331" s="425"/>
      <c r="IN3331" s="425"/>
      <c r="IO3331" s="425"/>
      <c r="IP3331" s="425"/>
      <c r="IQ3331" s="425"/>
      <c r="IR3331" s="425"/>
      <c r="IS3331" s="425"/>
      <c r="IT3331" s="425"/>
      <c r="IU3331" s="425"/>
      <c r="IV3331" s="425"/>
    </row>
    <row r="3332" s="428" customFormat="1" ht="27.6" customHeight="1" spans="2:256">
      <c r="B3332" s="465"/>
      <c r="GH3332" s="425"/>
      <c r="GI3332" s="425"/>
      <c r="GJ3332" s="425"/>
      <c r="GK3332" s="425"/>
      <c r="GL3332" s="425"/>
      <c r="GM3332" s="425"/>
      <c r="GN3332" s="425"/>
      <c r="GO3332" s="425"/>
      <c r="GP3332" s="425"/>
      <c r="GQ3332" s="425"/>
      <c r="GR3332" s="425"/>
      <c r="GS3332" s="425"/>
      <c r="GT3332" s="425"/>
      <c r="GU3332" s="425"/>
      <c r="GV3332" s="425"/>
      <c r="GW3332" s="425"/>
      <c r="GX3332" s="425"/>
      <c r="GY3332" s="425"/>
      <c r="GZ3332" s="425"/>
      <c r="HA3332" s="425"/>
      <c r="HB3332" s="425"/>
      <c r="HC3332" s="425"/>
      <c r="HD3332" s="425"/>
      <c r="HE3332" s="425"/>
      <c r="HF3332" s="425"/>
      <c r="HG3332" s="425"/>
      <c r="HH3332" s="425"/>
      <c r="HI3332" s="425"/>
      <c r="HJ3332" s="425"/>
      <c r="HK3332" s="425"/>
      <c r="HL3332" s="425"/>
      <c r="HM3332" s="425"/>
      <c r="HN3332" s="425"/>
      <c r="HO3332" s="425"/>
      <c r="HP3332" s="425"/>
      <c r="HQ3332" s="425"/>
      <c r="HR3332" s="425"/>
      <c r="HS3332" s="425"/>
      <c r="HT3332" s="425"/>
      <c r="HU3332" s="425"/>
      <c r="HV3332" s="425"/>
      <c r="HW3332" s="425"/>
      <c r="HX3332" s="425"/>
      <c r="HY3332" s="425"/>
      <c r="HZ3332" s="425"/>
      <c r="IA3332" s="425"/>
      <c r="IB3332" s="425"/>
      <c r="IC3332" s="425"/>
      <c r="ID3332" s="425"/>
      <c r="IE3332" s="425"/>
      <c r="IF3332" s="425"/>
      <c r="IG3332" s="425"/>
      <c r="IH3332" s="425"/>
      <c r="II3332" s="425"/>
      <c r="IJ3332" s="425"/>
      <c r="IK3332" s="425"/>
      <c r="IL3332" s="425"/>
      <c r="IM3332" s="425"/>
      <c r="IN3332" s="425"/>
      <c r="IO3332" s="425"/>
      <c r="IP3332" s="425"/>
      <c r="IQ3332" s="425"/>
      <c r="IR3332" s="425"/>
      <c r="IS3332" s="425"/>
      <c r="IT3332" s="425"/>
      <c r="IU3332" s="425"/>
      <c r="IV3332" s="425"/>
    </row>
    <row r="3333" s="428" customFormat="1" ht="27.6" customHeight="1" spans="2:256">
      <c r="B3333" s="465"/>
      <c r="GH3333" s="425"/>
      <c r="GI3333" s="425"/>
      <c r="GJ3333" s="425"/>
      <c r="GK3333" s="425"/>
      <c r="GL3333" s="425"/>
      <c r="GM3333" s="425"/>
      <c r="GN3333" s="425"/>
      <c r="GO3333" s="425"/>
      <c r="GP3333" s="425"/>
      <c r="GQ3333" s="425"/>
      <c r="GR3333" s="425"/>
      <c r="GS3333" s="425"/>
      <c r="GT3333" s="425"/>
      <c r="GU3333" s="425"/>
      <c r="GV3333" s="425"/>
      <c r="GW3333" s="425"/>
      <c r="GX3333" s="425"/>
      <c r="GY3333" s="425"/>
      <c r="GZ3333" s="425"/>
      <c r="HA3333" s="425"/>
      <c r="HB3333" s="425"/>
      <c r="HC3333" s="425"/>
      <c r="HD3333" s="425"/>
      <c r="HE3333" s="425"/>
      <c r="HF3333" s="425"/>
      <c r="HG3333" s="425"/>
      <c r="HH3333" s="425"/>
      <c r="HI3333" s="425"/>
      <c r="HJ3333" s="425"/>
      <c r="HK3333" s="425"/>
      <c r="HL3333" s="425"/>
      <c r="HM3333" s="425"/>
      <c r="HN3333" s="425"/>
      <c r="HO3333" s="425"/>
      <c r="HP3333" s="425"/>
      <c r="HQ3333" s="425"/>
      <c r="HR3333" s="425"/>
      <c r="HS3333" s="425"/>
      <c r="HT3333" s="425"/>
      <c r="HU3333" s="425"/>
      <c r="HV3333" s="425"/>
      <c r="HW3333" s="425"/>
      <c r="HX3333" s="425"/>
      <c r="HY3333" s="425"/>
      <c r="HZ3333" s="425"/>
      <c r="IA3333" s="425"/>
      <c r="IB3333" s="425"/>
      <c r="IC3333" s="425"/>
      <c r="ID3333" s="425"/>
      <c r="IE3333" s="425"/>
      <c r="IF3333" s="425"/>
      <c r="IG3333" s="425"/>
      <c r="IH3333" s="425"/>
      <c r="II3333" s="425"/>
      <c r="IJ3333" s="425"/>
      <c r="IK3333" s="425"/>
      <c r="IL3333" s="425"/>
      <c r="IM3333" s="425"/>
      <c r="IN3333" s="425"/>
      <c r="IO3333" s="425"/>
      <c r="IP3333" s="425"/>
      <c r="IQ3333" s="425"/>
      <c r="IR3333" s="425"/>
      <c r="IS3333" s="425"/>
      <c r="IT3333" s="425"/>
      <c r="IU3333" s="425"/>
      <c r="IV3333" s="425"/>
    </row>
    <row r="3334" s="428" customFormat="1" ht="27.6" customHeight="1" spans="2:256">
      <c r="B3334" s="465"/>
      <c r="GH3334" s="425"/>
      <c r="GI3334" s="425"/>
      <c r="GJ3334" s="425"/>
      <c r="GK3334" s="425"/>
      <c r="GL3334" s="425"/>
      <c r="GM3334" s="425"/>
      <c r="GN3334" s="425"/>
      <c r="GO3334" s="425"/>
      <c r="GP3334" s="425"/>
      <c r="GQ3334" s="425"/>
      <c r="GR3334" s="425"/>
      <c r="GS3334" s="425"/>
      <c r="GT3334" s="425"/>
      <c r="GU3334" s="425"/>
      <c r="GV3334" s="425"/>
      <c r="GW3334" s="425"/>
      <c r="GX3334" s="425"/>
      <c r="GY3334" s="425"/>
      <c r="GZ3334" s="425"/>
      <c r="HA3334" s="425"/>
      <c r="HB3334" s="425"/>
      <c r="HC3334" s="425"/>
      <c r="HD3334" s="425"/>
      <c r="HE3334" s="425"/>
      <c r="HF3334" s="425"/>
      <c r="HG3334" s="425"/>
      <c r="HH3334" s="425"/>
      <c r="HI3334" s="425"/>
      <c r="HJ3334" s="425"/>
      <c r="HK3334" s="425"/>
      <c r="HL3334" s="425"/>
      <c r="HM3334" s="425"/>
      <c r="HN3334" s="425"/>
      <c r="HO3334" s="425"/>
      <c r="HP3334" s="425"/>
      <c r="HQ3334" s="425"/>
      <c r="HR3334" s="425"/>
      <c r="HS3334" s="425"/>
      <c r="HT3334" s="425"/>
      <c r="HU3334" s="425"/>
      <c r="HV3334" s="425"/>
      <c r="HW3334" s="425"/>
      <c r="HX3334" s="425"/>
      <c r="HY3334" s="425"/>
      <c r="HZ3334" s="425"/>
      <c r="IA3334" s="425"/>
      <c r="IB3334" s="425"/>
      <c r="IC3334" s="425"/>
      <c r="ID3334" s="425"/>
      <c r="IE3334" s="425"/>
      <c r="IF3334" s="425"/>
      <c r="IG3334" s="425"/>
      <c r="IH3334" s="425"/>
      <c r="II3334" s="425"/>
      <c r="IJ3334" s="425"/>
      <c r="IK3334" s="425"/>
      <c r="IL3334" s="425"/>
      <c r="IM3334" s="425"/>
      <c r="IN3334" s="425"/>
      <c r="IO3334" s="425"/>
      <c r="IP3334" s="425"/>
      <c r="IQ3334" s="425"/>
      <c r="IR3334" s="425"/>
      <c r="IS3334" s="425"/>
      <c r="IT3334" s="425"/>
      <c r="IU3334" s="425"/>
      <c r="IV3334" s="425"/>
    </row>
    <row r="3335" s="428" customFormat="1" ht="27.6" customHeight="1" spans="2:256">
      <c r="B3335" s="465"/>
      <c r="GH3335" s="425"/>
      <c r="GI3335" s="425"/>
      <c r="GJ3335" s="425"/>
      <c r="GK3335" s="425"/>
      <c r="GL3335" s="425"/>
      <c r="GM3335" s="425"/>
      <c r="GN3335" s="425"/>
      <c r="GO3335" s="425"/>
      <c r="GP3335" s="425"/>
      <c r="GQ3335" s="425"/>
      <c r="GR3335" s="425"/>
      <c r="GS3335" s="425"/>
      <c r="GT3335" s="425"/>
      <c r="GU3335" s="425"/>
      <c r="GV3335" s="425"/>
      <c r="GW3335" s="425"/>
      <c r="GX3335" s="425"/>
      <c r="GY3335" s="425"/>
      <c r="GZ3335" s="425"/>
      <c r="HA3335" s="425"/>
      <c r="HB3335" s="425"/>
      <c r="HC3335" s="425"/>
      <c r="HD3335" s="425"/>
      <c r="HE3335" s="425"/>
      <c r="HF3335" s="425"/>
      <c r="HG3335" s="425"/>
      <c r="HH3335" s="425"/>
      <c r="HI3335" s="425"/>
      <c r="HJ3335" s="425"/>
      <c r="HK3335" s="425"/>
      <c r="HL3335" s="425"/>
      <c r="HM3335" s="425"/>
      <c r="HN3335" s="425"/>
      <c r="HO3335" s="425"/>
      <c r="HP3335" s="425"/>
      <c r="HQ3335" s="425"/>
      <c r="HR3335" s="425"/>
      <c r="HS3335" s="425"/>
      <c r="HT3335" s="425"/>
      <c r="HU3335" s="425"/>
      <c r="HV3335" s="425"/>
      <c r="HW3335" s="425"/>
      <c r="HX3335" s="425"/>
      <c r="HY3335" s="425"/>
      <c r="HZ3335" s="425"/>
      <c r="IA3335" s="425"/>
      <c r="IB3335" s="425"/>
      <c r="IC3335" s="425"/>
      <c r="ID3335" s="425"/>
      <c r="IE3335" s="425"/>
      <c r="IF3335" s="425"/>
      <c r="IG3335" s="425"/>
      <c r="IH3335" s="425"/>
      <c r="II3335" s="425"/>
      <c r="IJ3335" s="425"/>
      <c r="IK3335" s="425"/>
      <c r="IL3335" s="425"/>
      <c r="IM3335" s="425"/>
      <c r="IN3335" s="425"/>
      <c r="IO3335" s="425"/>
      <c r="IP3335" s="425"/>
      <c r="IQ3335" s="425"/>
      <c r="IR3335" s="425"/>
      <c r="IS3335" s="425"/>
      <c r="IT3335" s="425"/>
      <c r="IU3335" s="425"/>
      <c r="IV3335" s="425"/>
    </row>
    <row r="3336" s="428" customFormat="1" ht="27.6" customHeight="1" spans="2:256">
      <c r="B3336" s="465"/>
      <c r="GH3336" s="425"/>
      <c r="GI3336" s="425"/>
      <c r="GJ3336" s="425"/>
      <c r="GK3336" s="425"/>
      <c r="GL3336" s="425"/>
      <c r="GM3336" s="425"/>
      <c r="GN3336" s="425"/>
      <c r="GO3336" s="425"/>
      <c r="GP3336" s="425"/>
      <c r="GQ3336" s="425"/>
      <c r="GR3336" s="425"/>
      <c r="GS3336" s="425"/>
      <c r="GT3336" s="425"/>
      <c r="GU3336" s="425"/>
      <c r="GV3336" s="425"/>
      <c r="GW3336" s="425"/>
      <c r="GX3336" s="425"/>
      <c r="GY3336" s="425"/>
      <c r="GZ3336" s="425"/>
      <c r="HA3336" s="425"/>
      <c r="HB3336" s="425"/>
      <c r="HC3336" s="425"/>
      <c r="HD3336" s="425"/>
      <c r="HE3336" s="425"/>
      <c r="HF3336" s="425"/>
      <c r="HG3336" s="425"/>
      <c r="HH3336" s="425"/>
      <c r="HI3336" s="425"/>
      <c r="HJ3336" s="425"/>
      <c r="HK3336" s="425"/>
      <c r="HL3336" s="425"/>
      <c r="HM3336" s="425"/>
      <c r="HN3336" s="425"/>
      <c r="HO3336" s="425"/>
      <c r="HP3336" s="425"/>
      <c r="HQ3336" s="425"/>
      <c r="HR3336" s="425"/>
      <c r="HS3336" s="425"/>
      <c r="HT3336" s="425"/>
      <c r="HU3336" s="425"/>
      <c r="HV3336" s="425"/>
      <c r="HW3336" s="425"/>
      <c r="HX3336" s="425"/>
      <c r="HY3336" s="425"/>
      <c r="HZ3336" s="425"/>
      <c r="IA3336" s="425"/>
      <c r="IB3336" s="425"/>
      <c r="IC3336" s="425"/>
      <c r="ID3336" s="425"/>
      <c r="IE3336" s="425"/>
      <c r="IF3336" s="425"/>
      <c r="IG3336" s="425"/>
      <c r="IH3336" s="425"/>
      <c r="II3336" s="425"/>
      <c r="IJ3336" s="425"/>
      <c r="IK3336" s="425"/>
      <c r="IL3336" s="425"/>
      <c r="IM3336" s="425"/>
      <c r="IN3336" s="425"/>
      <c r="IO3336" s="425"/>
      <c r="IP3336" s="425"/>
      <c r="IQ3336" s="425"/>
      <c r="IR3336" s="425"/>
      <c r="IS3336" s="425"/>
      <c r="IT3336" s="425"/>
      <c r="IU3336" s="425"/>
      <c r="IV3336" s="425"/>
    </row>
    <row r="3337" s="428" customFormat="1" ht="27.6" customHeight="1" spans="2:256">
      <c r="B3337" s="465"/>
      <c r="GH3337" s="425"/>
      <c r="GI3337" s="425"/>
      <c r="GJ3337" s="425"/>
      <c r="GK3337" s="425"/>
      <c r="GL3337" s="425"/>
      <c r="GM3337" s="425"/>
      <c r="GN3337" s="425"/>
      <c r="GO3337" s="425"/>
      <c r="GP3337" s="425"/>
      <c r="GQ3337" s="425"/>
      <c r="GR3337" s="425"/>
      <c r="GS3337" s="425"/>
      <c r="GT3337" s="425"/>
      <c r="GU3337" s="425"/>
      <c r="GV3337" s="425"/>
      <c r="GW3337" s="425"/>
      <c r="GX3337" s="425"/>
      <c r="GY3337" s="425"/>
      <c r="GZ3337" s="425"/>
      <c r="HA3337" s="425"/>
      <c r="HB3337" s="425"/>
      <c r="HC3337" s="425"/>
      <c r="HD3337" s="425"/>
      <c r="HE3337" s="425"/>
      <c r="HF3337" s="425"/>
      <c r="HG3337" s="425"/>
      <c r="HH3337" s="425"/>
      <c r="HI3337" s="425"/>
      <c r="HJ3337" s="425"/>
      <c r="HK3337" s="425"/>
      <c r="HL3337" s="425"/>
      <c r="HM3337" s="425"/>
      <c r="HN3337" s="425"/>
      <c r="HO3337" s="425"/>
      <c r="HP3337" s="425"/>
      <c r="HQ3337" s="425"/>
      <c r="HR3337" s="425"/>
      <c r="HS3337" s="425"/>
      <c r="HT3337" s="425"/>
      <c r="HU3337" s="425"/>
      <c r="HV3337" s="425"/>
      <c r="HW3337" s="425"/>
      <c r="HX3337" s="425"/>
      <c r="HY3337" s="425"/>
      <c r="HZ3337" s="425"/>
      <c r="IA3337" s="425"/>
      <c r="IB3337" s="425"/>
      <c r="IC3337" s="425"/>
      <c r="ID3337" s="425"/>
      <c r="IE3337" s="425"/>
      <c r="IF3337" s="425"/>
      <c r="IG3337" s="425"/>
      <c r="IH3337" s="425"/>
      <c r="II3337" s="425"/>
      <c r="IJ3337" s="425"/>
      <c r="IK3337" s="425"/>
      <c r="IL3337" s="425"/>
      <c r="IM3337" s="425"/>
      <c r="IN3337" s="425"/>
      <c r="IO3337" s="425"/>
      <c r="IP3337" s="425"/>
      <c r="IQ3337" s="425"/>
      <c r="IR3337" s="425"/>
      <c r="IS3337" s="425"/>
      <c r="IT3337" s="425"/>
      <c r="IU3337" s="425"/>
      <c r="IV3337" s="425"/>
    </row>
    <row r="3338" s="428" customFormat="1" ht="27.6" customHeight="1" spans="2:256">
      <c r="B3338" s="465"/>
      <c r="GH3338" s="425"/>
      <c r="GI3338" s="425"/>
      <c r="GJ3338" s="425"/>
      <c r="GK3338" s="425"/>
      <c r="GL3338" s="425"/>
      <c r="GM3338" s="425"/>
      <c r="GN3338" s="425"/>
      <c r="GO3338" s="425"/>
      <c r="GP3338" s="425"/>
      <c r="GQ3338" s="425"/>
      <c r="GR3338" s="425"/>
      <c r="GS3338" s="425"/>
      <c r="GT3338" s="425"/>
      <c r="GU3338" s="425"/>
      <c r="GV3338" s="425"/>
      <c r="GW3338" s="425"/>
      <c r="GX3338" s="425"/>
      <c r="GY3338" s="425"/>
      <c r="GZ3338" s="425"/>
      <c r="HA3338" s="425"/>
      <c r="HB3338" s="425"/>
      <c r="HC3338" s="425"/>
      <c r="HD3338" s="425"/>
      <c r="HE3338" s="425"/>
      <c r="HF3338" s="425"/>
      <c r="HG3338" s="425"/>
      <c r="HH3338" s="425"/>
      <c r="HI3338" s="425"/>
      <c r="HJ3338" s="425"/>
      <c r="HK3338" s="425"/>
      <c r="HL3338" s="425"/>
      <c r="HM3338" s="425"/>
      <c r="HN3338" s="425"/>
      <c r="HO3338" s="425"/>
      <c r="HP3338" s="425"/>
      <c r="HQ3338" s="425"/>
      <c r="HR3338" s="425"/>
      <c r="HS3338" s="425"/>
      <c r="HT3338" s="425"/>
      <c r="HU3338" s="425"/>
      <c r="HV3338" s="425"/>
      <c r="HW3338" s="425"/>
      <c r="HX3338" s="425"/>
      <c r="HY3338" s="425"/>
      <c r="HZ3338" s="425"/>
      <c r="IA3338" s="425"/>
      <c r="IB3338" s="425"/>
      <c r="IC3338" s="425"/>
      <c r="ID3338" s="425"/>
      <c r="IE3338" s="425"/>
      <c r="IF3338" s="425"/>
      <c r="IG3338" s="425"/>
      <c r="IH3338" s="425"/>
      <c r="II3338" s="425"/>
      <c r="IJ3338" s="425"/>
      <c r="IK3338" s="425"/>
      <c r="IL3338" s="425"/>
      <c r="IM3338" s="425"/>
      <c r="IN3338" s="425"/>
      <c r="IO3338" s="425"/>
      <c r="IP3338" s="425"/>
      <c r="IQ3338" s="425"/>
      <c r="IR3338" s="425"/>
      <c r="IS3338" s="425"/>
      <c r="IT3338" s="425"/>
      <c r="IU3338" s="425"/>
      <c r="IV3338" s="425"/>
    </row>
    <row r="3339" s="428" customFormat="1" ht="27.6" customHeight="1" spans="2:256">
      <c r="B3339" s="465"/>
      <c r="GH3339" s="425"/>
      <c r="GI3339" s="425"/>
      <c r="GJ3339" s="425"/>
      <c r="GK3339" s="425"/>
      <c r="GL3339" s="425"/>
      <c r="GM3339" s="425"/>
      <c r="GN3339" s="425"/>
      <c r="GO3339" s="425"/>
      <c r="GP3339" s="425"/>
      <c r="GQ3339" s="425"/>
      <c r="GR3339" s="425"/>
      <c r="GS3339" s="425"/>
      <c r="GT3339" s="425"/>
      <c r="GU3339" s="425"/>
      <c r="GV3339" s="425"/>
      <c r="GW3339" s="425"/>
      <c r="GX3339" s="425"/>
      <c r="GY3339" s="425"/>
      <c r="GZ3339" s="425"/>
      <c r="HA3339" s="425"/>
      <c r="HB3339" s="425"/>
      <c r="HC3339" s="425"/>
      <c r="HD3339" s="425"/>
      <c r="HE3339" s="425"/>
      <c r="HF3339" s="425"/>
      <c r="HG3339" s="425"/>
      <c r="HH3339" s="425"/>
      <c r="HI3339" s="425"/>
      <c r="HJ3339" s="425"/>
      <c r="HK3339" s="425"/>
      <c r="HL3339" s="425"/>
      <c r="HM3339" s="425"/>
      <c r="HN3339" s="425"/>
      <c r="HO3339" s="425"/>
      <c r="HP3339" s="425"/>
      <c r="HQ3339" s="425"/>
      <c r="HR3339" s="425"/>
      <c r="HS3339" s="425"/>
      <c r="HT3339" s="425"/>
      <c r="HU3339" s="425"/>
      <c r="HV3339" s="425"/>
      <c r="HW3339" s="425"/>
      <c r="HX3339" s="425"/>
      <c r="HY3339" s="425"/>
      <c r="HZ3339" s="425"/>
      <c r="IA3339" s="425"/>
      <c r="IB3339" s="425"/>
      <c r="IC3339" s="425"/>
      <c r="ID3339" s="425"/>
      <c r="IE3339" s="425"/>
      <c r="IF3339" s="425"/>
      <c r="IG3339" s="425"/>
      <c r="IH3339" s="425"/>
      <c r="II3339" s="425"/>
      <c r="IJ3339" s="425"/>
      <c r="IK3339" s="425"/>
      <c r="IL3339" s="425"/>
      <c r="IM3339" s="425"/>
      <c r="IN3339" s="425"/>
      <c r="IO3339" s="425"/>
      <c r="IP3339" s="425"/>
      <c r="IQ3339" s="425"/>
      <c r="IR3339" s="425"/>
      <c r="IS3339" s="425"/>
      <c r="IT3339" s="425"/>
      <c r="IU3339" s="425"/>
      <c r="IV3339" s="425"/>
    </row>
    <row r="3340" s="428" customFormat="1" ht="27.6" customHeight="1" spans="2:256">
      <c r="B3340" s="465"/>
      <c r="GH3340" s="425"/>
      <c r="GI3340" s="425"/>
      <c r="GJ3340" s="425"/>
      <c r="GK3340" s="425"/>
      <c r="GL3340" s="425"/>
      <c r="GM3340" s="425"/>
      <c r="GN3340" s="425"/>
      <c r="GO3340" s="425"/>
      <c r="GP3340" s="425"/>
      <c r="GQ3340" s="425"/>
      <c r="GR3340" s="425"/>
      <c r="GS3340" s="425"/>
      <c r="GT3340" s="425"/>
      <c r="GU3340" s="425"/>
      <c r="GV3340" s="425"/>
      <c r="GW3340" s="425"/>
      <c r="GX3340" s="425"/>
      <c r="GY3340" s="425"/>
      <c r="GZ3340" s="425"/>
      <c r="HA3340" s="425"/>
      <c r="HB3340" s="425"/>
      <c r="HC3340" s="425"/>
      <c r="HD3340" s="425"/>
      <c r="HE3340" s="425"/>
      <c r="HF3340" s="425"/>
      <c r="HG3340" s="425"/>
      <c r="HH3340" s="425"/>
      <c r="HI3340" s="425"/>
      <c r="HJ3340" s="425"/>
      <c r="HK3340" s="425"/>
      <c r="HL3340" s="425"/>
      <c r="HM3340" s="425"/>
      <c r="HN3340" s="425"/>
      <c r="HO3340" s="425"/>
      <c r="HP3340" s="425"/>
      <c r="HQ3340" s="425"/>
      <c r="HR3340" s="425"/>
      <c r="HS3340" s="425"/>
      <c r="HT3340" s="425"/>
      <c r="HU3340" s="425"/>
      <c r="HV3340" s="425"/>
      <c r="HW3340" s="425"/>
      <c r="HX3340" s="425"/>
      <c r="HY3340" s="425"/>
      <c r="HZ3340" s="425"/>
      <c r="IA3340" s="425"/>
      <c r="IB3340" s="425"/>
      <c r="IC3340" s="425"/>
      <c r="ID3340" s="425"/>
      <c r="IE3340" s="425"/>
      <c r="IF3340" s="425"/>
      <c r="IG3340" s="425"/>
      <c r="IH3340" s="425"/>
      <c r="II3340" s="425"/>
      <c r="IJ3340" s="425"/>
      <c r="IK3340" s="425"/>
      <c r="IL3340" s="425"/>
      <c r="IM3340" s="425"/>
      <c r="IN3340" s="425"/>
      <c r="IO3340" s="425"/>
      <c r="IP3340" s="425"/>
      <c r="IQ3340" s="425"/>
      <c r="IR3340" s="425"/>
      <c r="IS3340" s="425"/>
      <c r="IT3340" s="425"/>
      <c r="IU3340" s="425"/>
      <c r="IV3340" s="425"/>
    </row>
    <row r="3341" s="428" customFormat="1" ht="27.6" customHeight="1" spans="2:256">
      <c r="B3341" s="465"/>
      <c r="GH3341" s="425"/>
      <c r="GI3341" s="425"/>
      <c r="GJ3341" s="425"/>
      <c r="GK3341" s="425"/>
      <c r="GL3341" s="425"/>
      <c r="GM3341" s="425"/>
      <c r="GN3341" s="425"/>
      <c r="GO3341" s="425"/>
      <c r="GP3341" s="425"/>
      <c r="GQ3341" s="425"/>
      <c r="GR3341" s="425"/>
      <c r="GS3341" s="425"/>
      <c r="GT3341" s="425"/>
      <c r="GU3341" s="425"/>
      <c r="GV3341" s="425"/>
      <c r="GW3341" s="425"/>
      <c r="GX3341" s="425"/>
      <c r="GY3341" s="425"/>
      <c r="GZ3341" s="425"/>
      <c r="HA3341" s="425"/>
      <c r="HB3341" s="425"/>
      <c r="HC3341" s="425"/>
      <c r="HD3341" s="425"/>
      <c r="HE3341" s="425"/>
      <c r="HF3341" s="425"/>
      <c r="HG3341" s="425"/>
      <c r="HH3341" s="425"/>
      <c r="HI3341" s="425"/>
      <c r="HJ3341" s="425"/>
      <c r="HK3341" s="425"/>
      <c r="HL3341" s="425"/>
      <c r="HM3341" s="425"/>
      <c r="HN3341" s="425"/>
      <c r="HO3341" s="425"/>
      <c r="HP3341" s="425"/>
      <c r="HQ3341" s="425"/>
      <c r="HR3341" s="425"/>
      <c r="HS3341" s="425"/>
      <c r="HT3341" s="425"/>
      <c r="HU3341" s="425"/>
      <c r="HV3341" s="425"/>
      <c r="HW3341" s="425"/>
      <c r="HX3341" s="425"/>
      <c r="HY3341" s="425"/>
      <c r="HZ3341" s="425"/>
      <c r="IA3341" s="425"/>
      <c r="IB3341" s="425"/>
      <c r="IC3341" s="425"/>
      <c r="ID3341" s="425"/>
      <c r="IE3341" s="425"/>
      <c r="IF3341" s="425"/>
      <c r="IG3341" s="425"/>
      <c r="IH3341" s="425"/>
      <c r="II3341" s="425"/>
      <c r="IJ3341" s="425"/>
      <c r="IK3341" s="425"/>
      <c r="IL3341" s="425"/>
      <c r="IM3341" s="425"/>
      <c r="IN3341" s="425"/>
      <c r="IO3341" s="425"/>
      <c r="IP3341" s="425"/>
      <c r="IQ3341" s="425"/>
      <c r="IR3341" s="425"/>
      <c r="IS3341" s="425"/>
      <c r="IT3341" s="425"/>
      <c r="IU3341" s="425"/>
      <c r="IV3341" s="425"/>
    </row>
    <row r="3342" s="428" customFormat="1" ht="27.6" customHeight="1" spans="2:256">
      <c r="B3342" s="465"/>
      <c r="GH3342" s="425"/>
      <c r="GI3342" s="425"/>
      <c r="GJ3342" s="425"/>
      <c r="GK3342" s="425"/>
      <c r="GL3342" s="425"/>
      <c r="GM3342" s="425"/>
      <c r="GN3342" s="425"/>
      <c r="GO3342" s="425"/>
      <c r="GP3342" s="425"/>
      <c r="GQ3342" s="425"/>
      <c r="GR3342" s="425"/>
      <c r="GS3342" s="425"/>
      <c r="GT3342" s="425"/>
      <c r="GU3342" s="425"/>
      <c r="GV3342" s="425"/>
      <c r="GW3342" s="425"/>
      <c r="GX3342" s="425"/>
      <c r="GY3342" s="425"/>
      <c r="GZ3342" s="425"/>
      <c r="HA3342" s="425"/>
      <c r="HB3342" s="425"/>
      <c r="HC3342" s="425"/>
      <c r="HD3342" s="425"/>
      <c r="HE3342" s="425"/>
      <c r="HF3342" s="425"/>
      <c r="HG3342" s="425"/>
      <c r="HH3342" s="425"/>
      <c r="HI3342" s="425"/>
      <c r="HJ3342" s="425"/>
      <c r="HK3342" s="425"/>
      <c r="HL3342" s="425"/>
      <c r="HM3342" s="425"/>
      <c r="HN3342" s="425"/>
      <c r="HO3342" s="425"/>
      <c r="HP3342" s="425"/>
      <c r="HQ3342" s="425"/>
      <c r="HR3342" s="425"/>
      <c r="HS3342" s="425"/>
      <c r="HT3342" s="425"/>
      <c r="HU3342" s="425"/>
      <c r="HV3342" s="425"/>
      <c r="HW3342" s="425"/>
      <c r="HX3342" s="425"/>
      <c r="HY3342" s="425"/>
      <c r="HZ3342" s="425"/>
      <c r="IA3342" s="425"/>
      <c r="IB3342" s="425"/>
      <c r="IC3342" s="425"/>
      <c r="ID3342" s="425"/>
      <c r="IE3342" s="425"/>
      <c r="IF3342" s="425"/>
      <c r="IG3342" s="425"/>
      <c r="IH3342" s="425"/>
      <c r="II3342" s="425"/>
      <c r="IJ3342" s="425"/>
      <c r="IK3342" s="425"/>
      <c r="IL3342" s="425"/>
      <c r="IM3342" s="425"/>
      <c r="IN3342" s="425"/>
      <c r="IO3342" s="425"/>
      <c r="IP3342" s="425"/>
      <c r="IQ3342" s="425"/>
      <c r="IR3342" s="425"/>
      <c r="IS3342" s="425"/>
      <c r="IT3342" s="425"/>
      <c r="IU3342" s="425"/>
      <c r="IV3342" s="425"/>
    </row>
    <row r="3343" s="428" customFormat="1" ht="27.6" customHeight="1" spans="2:256">
      <c r="B3343" s="465"/>
      <c r="GH3343" s="425"/>
      <c r="GI3343" s="425"/>
      <c r="GJ3343" s="425"/>
      <c r="GK3343" s="425"/>
      <c r="GL3343" s="425"/>
      <c r="GM3343" s="425"/>
      <c r="GN3343" s="425"/>
      <c r="GO3343" s="425"/>
      <c r="GP3343" s="425"/>
      <c r="GQ3343" s="425"/>
      <c r="GR3343" s="425"/>
      <c r="GS3343" s="425"/>
      <c r="GT3343" s="425"/>
      <c r="GU3343" s="425"/>
      <c r="GV3343" s="425"/>
      <c r="GW3343" s="425"/>
      <c r="GX3343" s="425"/>
      <c r="GY3343" s="425"/>
      <c r="GZ3343" s="425"/>
      <c r="HA3343" s="425"/>
      <c r="HB3343" s="425"/>
      <c r="HC3343" s="425"/>
      <c r="HD3343" s="425"/>
      <c r="HE3343" s="425"/>
      <c r="HF3343" s="425"/>
      <c r="HG3343" s="425"/>
      <c r="HH3343" s="425"/>
      <c r="HI3343" s="425"/>
      <c r="HJ3343" s="425"/>
      <c r="HK3343" s="425"/>
      <c r="HL3343" s="425"/>
      <c r="HM3343" s="425"/>
      <c r="HN3343" s="425"/>
      <c r="HO3343" s="425"/>
      <c r="HP3343" s="425"/>
      <c r="HQ3343" s="425"/>
      <c r="HR3343" s="425"/>
      <c r="HS3343" s="425"/>
      <c r="HT3343" s="425"/>
      <c r="HU3343" s="425"/>
      <c r="HV3343" s="425"/>
      <c r="HW3343" s="425"/>
      <c r="HX3343" s="425"/>
      <c r="HY3343" s="425"/>
      <c r="HZ3343" s="425"/>
      <c r="IA3343" s="425"/>
      <c r="IB3343" s="425"/>
      <c r="IC3343" s="425"/>
      <c r="ID3343" s="425"/>
      <c r="IE3343" s="425"/>
      <c r="IF3343" s="425"/>
      <c r="IG3343" s="425"/>
      <c r="IH3343" s="425"/>
      <c r="II3343" s="425"/>
      <c r="IJ3343" s="425"/>
      <c r="IK3343" s="425"/>
      <c r="IL3343" s="425"/>
      <c r="IM3343" s="425"/>
      <c r="IN3343" s="425"/>
      <c r="IO3343" s="425"/>
      <c r="IP3343" s="425"/>
      <c r="IQ3343" s="425"/>
      <c r="IR3343" s="425"/>
      <c r="IS3343" s="425"/>
      <c r="IT3343" s="425"/>
      <c r="IU3343" s="425"/>
      <c r="IV3343" s="425"/>
    </row>
    <row r="3344" s="428" customFormat="1" ht="27.6" customHeight="1" spans="2:256">
      <c r="B3344" s="465"/>
      <c r="GH3344" s="425"/>
      <c r="GI3344" s="425"/>
      <c r="GJ3344" s="425"/>
      <c r="GK3344" s="425"/>
      <c r="GL3344" s="425"/>
      <c r="GM3344" s="425"/>
      <c r="GN3344" s="425"/>
      <c r="GO3344" s="425"/>
      <c r="GP3344" s="425"/>
      <c r="GQ3344" s="425"/>
      <c r="GR3344" s="425"/>
      <c r="GS3344" s="425"/>
      <c r="GT3344" s="425"/>
      <c r="GU3344" s="425"/>
      <c r="GV3344" s="425"/>
      <c r="GW3344" s="425"/>
      <c r="GX3344" s="425"/>
      <c r="GY3344" s="425"/>
      <c r="GZ3344" s="425"/>
      <c r="HA3344" s="425"/>
      <c r="HB3344" s="425"/>
      <c r="HC3344" s="425"/>
      <c r="HD3344" s="425"/>
      <c r="HE3344" s="425"/>
      <c r="HF3344" s="425"/>
      <c r="HG3344" s="425"/>
      <c r="HH3344" s="425"/>
      <c r="HI3344" s="425"/>
      <c r="HJ3344" s="425"/>
      <c r="HK3344" s="425"/>
      <c r="HL3344" s="425"/>
      <c r="HM3344" s="425"/>
      <c r="HN3344" s="425"/>
      <c r="HO3344" s="425"/>
      <c r="HP3344" s="425"/>
      <c r="HQ3344" s="425"/>
      <c r="HR3344" s="425"/>
      <c r="HS3344" s="425"/>
      <c r="HT3344" s="425"/>
      <c r="HU3344" s="425"/>
      <c r="HV3344" s="425"/>
      <c r="HW3344" s="425"/>
      <c r="HX3344" s="425"/>
      <c r="HY3344" s="425"/>
      <c r="HZ3344" s="425"/>
      <c r="IA3344" s="425"/>
      <c r="IB3344" s="425"/>
      <c r="IC3344" s="425"/>
      <c r="ID3344" s="425"/>
      <c r="IE3344" s="425"/>
      <c r="IF3344" s="425"/>
      <c r="IG3344" s="425"/>
      <c r="IH3344" s="425"/>
      <c r="II3344" s="425"/>
      <c r="IJ3344" s="425"/>
      <c r="IK3344" s="425"/>
      <c r="IL3344" s="425"/>
      <c r="IM3344" s="425"/>
      <c r="IN3344" s="425"/>
      <c r="IO3344" s="425"/>
      <c r="IP3344" s="425"/>
      <c r="IQ3344" s="425"/>
      <c r="IR3344" s="425"/>
      <c r="IS3344" s="425"/>
      <c r="IT3344" s="425"/>
      <c r="IU3344" s="425"/>
      <c r="IV3344" s="425"/>
    </row>
    <row r="3345" s="428" customFormat="1" ht="27.6" customHeight="1" spans="2:256">
      <c r="B3345" s="465"/>
      <c r="GH3345" s="425"/>
      <c r="GI3345" s="425"/>
      <c r="GJ3345" s="425"/>
      <c r="GK3345" s="425"/>
      <c r="GL3345" s="425"/>
      <c r="GM3345" s="425"/>
      <c r="GN3345" s="425"/>
      <c r="GO3345" s="425"/>
      <c r="GP3345" s="425"/>
      <c r="GQ3345" s="425"/>
      <c r="GR3345" s="425"/>
      <c r="GS3345" s="425"/>
      <c r="GT3345" s="425"/>
      <c r="GU3345" s="425"/>
      <c r="GV3345" s="425"/>
      <c r="GW3345" s="425"/>
      <c r="GX3345" s="425"/>
      <c r="GY3345" s="425"/>
      <c r="GZ3345" s="425"/>
      <c r="HA3345" s="425"/>
      <c r="HB3345" s="425"/>
      <c r="HC3345" s="425"/>
      <c r="HD3345" s="425"/>
      <c r="HE3345" s="425"/>
      <c r="HF3345" s="425"/>
      <c r="HG3345" s="425"/>
      <c r="HH3345" s="425"/>
      <c r="HI3345" s="425"/>
      <c r="HJ3345" s="425"/>
      <c r="HK3345" s="425"/>
      <c r="HL3345" s="425"/>
      <c r="HM3345" s="425"/>
      <c r="HN3345" s="425"/>
      <c r="HO3345" s="425"/>
      <c r="HP3345" s="425"/>
      <c r="HQ3345" s="425"/>
      <c r="HR3345" s="425"/>
      <c r="HS3345" s="425"/>
      <c r="HT3345" s="425"/>
      <c r="HU3345" s="425"/>
      <c r="HV3345" s="425"/>
      <c r="HW3345" s="425"/>
      <c r="HX3345" s="425"/>
      <c r="HY3345" s="425"/>
      <c r="HZ3345" s="425"/>
      <c r="IA3345" s="425"/>
      <c r="IB3345" s="425"/>
      <c r="IC3345" s="425"/>
      <c r="ID3345" s="425"/>
      <c r="IE3345" s="425"/>
      <c r="IF3345" s="425"/>
      <c r="IG3345" s="425"/>
      <c r="IH3345" s="425"/>
      <c r="II3345" s="425"/>
      <c r="IJ3345" s="425"/>
      <c r="IK3345" s="425"/>
      <c r="IL3345" s="425"/>
      <c r="IM3345" s="425"/>
      <c r="IN3345" s="425"/>
      <c r="IO3345" s="425"/>
      <c r="IP3345" s="425"/>
      <c r="IQ3345" s="425"/>
      <c r="IR3345" s="425"/>
      <c r="IS3345" s="425"/>
      <c r="IT3345" s="425"/>
      <c r="IU3345" s="425"/>
      <c r="IV3345" s="425"/>
    </row>
    <row r="3346" s="428" customFormat="1" ht="27.6" customHeight="1" spans="2:256">
      <c r="B3346" s="465"/>
      <c r="GH3346" s="425"/>
      <c r="GI3346" s="425"/>
      <c r="GJ3346" s="425"/>
      <c r="GK3346" s="425"/>
      <c r="GL3346" s="425"/>
      <c r="GM3346" s="425"/>
      <c r="GN3346" s="425"/>
      <c r="GO3346" s="425"/>
      <c r="GP3346" s="425"/>
      <c r="GQ3346" s="425"/>
      <c r="GR3346" s="425"/>
      <c r="GS3346" s="425"/>
      <c r="GT3346" s="425"/>
      <c r="GU3346" s="425"/>
      <c r="GV3346" s="425"/>
      <c r="GW3346" s="425"/>
      <c r="GX3346" s="425"/>
      <c r="GY3346" s="425"/>
      <c r="GZ3346" s="425"/>
      <c r="HA3346" s="425"/>
      <c r="HB3346" s="425"/>
      <c r="HC3346" s="425"/>
      <c r="HD3346" s="425"/>
      <c r="HE3346" s="425"/>
      <c r="HF3346" s="425"/>
      <c r="HG3346" s="425"/>
      <c r="HH3346" s="425"/>
      <c r="HI3346" s="425"/>
      <c r="HJ3346" s="425"/>
      <c r="HK3346" s="425"/>
      <c r="HL3346" s="425"/>
      <c r="HM3346" s="425"/>
      <c r="HN3346" s="425"/>
      <c r="HO3346" s="425"/>
      <c r="HP3346" s="425"/>
      <c r="HQ3346" s="425"/>
      <c r="HR3346" s="425"/>
      <c r="HS3346" s="425"/>
      <c r="HT3346" s="425"/>
      <c r="HU3346" s="425"/>
      <c r="HV3346" s="425"/>
      <c r="HW3346" s="425"/>
      <c r="HX3346" s="425"/>
      <c r="HY3346" s="425"/>
      <c r="HZ3346" s="425"/>
      <c r="IA3346" s="425"/>
      <c r="IB3346" s="425"/>
      <c r="IC3346" s="425"/>
      <c r="ID3346" s="425"/>
      <c r="IE3346" s="425"/>
      <c r="IF3346" s="425"/>
      <c r="IG3346" s="425"/>
      <c r="IH3346" s="425"/>
      <c r="II3346" s="425"/>
      <c r="IJ3346" s="425"/>
      <c r="IK3346" s="425"/>
      <c r="IL3346" s="425"/>
      <c r="IM3346" s="425"/>
      <c r="IN3346" s="425"/>
      <c r="IO3346" s="425"/>
      <c r="IP3346" s="425"/>
      <c r="IQ3346" s="425"/>
      <c r="IR3346" s="425"/>
      <c r="IS3346" s="425"/>
      <c r="IT3346" s="425"/>
      <c r="IU3346" s="425"/>
      <c r="IV3346" s="425"/>
    </row>
    <row r="3347" s="428" customFormat="1" ht="27.6" customHeight="1" spans="2:256">
      <c r="B3347" s="465"/>
      <c r="GH3347" s="425"/>
      <c r="GI3347" s="425"/>
      <c r="GJ3347" s="425"/>
      <c r="GK3347" s="425"/>
      <c r="GL3347" s="425"/>
      <c r="GM3347" s="425"/>
      <c r="GN3347" s="425"/>
      <c r="GO3347" s="425"/>
      <c r="GP3347" s="425"/>
      <c r="GQ3347" s="425"/>
      <c r="GR3347" s="425"/>
      <c r="GS3347" s="425"/>
      <c r="GT3347" s="425"/>
      <c r="GU3347" s="425"/>
      <c r="GV3347" s="425"/>
      <c r="GW3347" s="425"/>
      <c r="GX3347" s="425"/>
      <c r="GY3347" s="425"/>
      <c r="GZ3347" s="425"/>
      <c r="HA3347" s="425"/>
      <c r="HB3347" s="425"/>
      <c r="HC3347" s="425"/>
      <c r="HD3347" s="425"/>
      <c r="HE3347" s="425"/>
      <c r="HF3347" s="425"/>
      <c r="HG3347" s="425"/>
      <c r="HH3347" s="425"/>
      <c r="HI3347" s="425"/>
      <c r="HJ3347" s="425"/>
      <c r="HK3347" s="425"/>
      <c r="HL3347" s="425"/>
      <c r="HM3347" s="425"/>
      <c r="HN3347" s="425"/>
      <c r="HO3347" s="425"/>
      <c r="HP3347" s="425"/>
      <c r="HQ3347" s="425"/>
      <c r="HR3347" s="425"/>
      <c r="HS3347" s="425"/>
      <c r="HT3347" s="425"/>
      <c r="HU3347" s="425"/>
      <c r="HV3347" s="425"/>
      <c r="HW3347" s="425"/>
      <c r="HX3347" s="425"/>
      <c r="HY3347" s="425"/>
      <c r="HZ3347" s="425"/>
      <c r="IA3347" s="425"/>
      <c r="IB3347" s="425"/>
      <c r="IC3347" s="425"/>
      <c r="ID3347" s="425"/>
      <c r="IE3347" s="425"/>
      <c r="IF3347" s="425"/>
      <c r="IG3347" s="425"/>
      <c r="IH3347" s="425"/>
      <c r="II3347" s="425"/>
      <c r="IJ3347" s="425"/>
      <c r="IK3347" s="425"/>
      <c r="IL3347" s="425"/>
      <c r="IM3347" s="425"/>
      <c r="IN3347" s="425"/>
      <c r="IO3347" s="425"/>
      <c r="IP3347" s="425"/>
      <c r="IQ3347" s="425"/>
      <c r="IR3347" s="425"/>
      <c r="IS3347" s="425"/>
      <c r="IT3347" s="425"/>
      <c r="IU3347" s="425"/>
      <c r="IV3347" s="425"/>
    </row>
    <row r="3348" s="428" customFormat="1" ht="27.6" customHeight="1" spans="2:256">
      <c r="B3348" s="465"/>
      <c r="GH3348" s="425"/>
      <c r="GI3348" s="425"/>
      <c r="GJ3348" s="425"/>
      <c r="GK3348" s="425"/>
      <c r="GL3348" s="425"/>
      <c r="GM3348" s="425"/>
      <c r="GN3348" s="425"/>
      <c r="GO3348" s="425"/>
      <c r="GP3348" s="425"/>
      <c r="GQ3348" s="425"/>
      <c r="GR3348" s="425"/>
      <c r="GS3348" s="425"/>
      <c r="GT3348" s="425"/>
      <c r="GU3348" s="425"/>
      <c r="GV3348" s="425"/>
      <c r="GW3348" s="425"/>
      <c r="GX3348" s="425"/>
      <c r="GY3348" s="425"/>
      <c r="GZ3348" s="425"/>
      <c r="HA3348" s="425"/>
      <c r="HB3348" s="425"/>
      <c r="HC3348" s="425"/>
      <c r="HD3348" s="425"/>
      <c r="HE3348" s="425"/>
      <c r="HF3348" s="425"/>
      <c r="HG3348" s="425"/>
      <c r="HH3348" s="425"/>
      <c r="HI3348" s="425"/>
      <c r="HJ3348" s="425"/>
      <c r="HK3348" s="425"/>
      <c r="HL3348" s="425"/>
      <c r="HM3348" s="425"/>
      <c r="HN3348" s="425"/>
      <c r="HO3348" s="425"/>
      <c r="HP3348" s="425"/>
      <c r="HQ3348" s="425"/>
      <c r="HR3348" s="425"/>
      <c r="HS3348" s="425"/>
      <c r="HT3348" s="425"/>
      <c r="HU3348" s="425"/>
      <c r="HV3348" s="425"/>
      <c r="HW3348" s="425"/>
      <c r="HX3348" s="425"/>
      <c r="HY3348" s="425"/>
      <c r="HZ3348" s="425"/>
      <c r="IA3348" s="425"/>
      <c r="IB3348" s="425"/>
      <c r="IC3348" s="425"/>
      <c r="ID3348" s="425"/>
      <c r="IE3348" s="425"/>
      <c r="IF3348" s="425"/>
      <c r="IG3348" s="425"/>
      <c r="IH3348" s="425"/>
      <c r="II3348" s="425"/>
      <c r="IJ3348" s="425"/>
      <c r="IK3348" s="425"/>
      <c r="IL3348" s="425"/>
      <c r="IM3348" s="425"/>
      <c r="IN3348" s="425"/>
      <c r="IO3348" s="425"/>
      <c r="IP3348" s="425"/>
      <c r="IQ3348" s="425"/>
      <c r="IR3348" s="425"/>
      <c r="IS3348" s="425"/>
      <c r="IT3348" s="425"/>
      <c r="IU3348" s="425"/>
      <c r="IV3348" s="425"/>
    </row>
    <row r="3349" s="428" customFormat="1" ht="27.6" customHeight="1" spans="2:256">
      <c r="B3349" s="465"/>
      <c r="GH3349" s="425"/>
      <c r="GI3349" s="425"/>
      <c r="GJ3349" s="425"/>
      <c r="GK3349" s="425"/>
      <c r="GL3349" s="425"/>
      <c r="GM3349" s="425"/>
      <c r="GN3349" s="425"/>
      <c r="GO3349" s="425"/>
      <c r="GP3349" s="425"/>
      <c r="GQ3349" s="425"/>
      <c r="GR3349" s="425"/>
      <c r="GS3349" s="425"/>
      <c r="GT3349" s="425"/>
      <c r="GU3349" s="425"/>
      <c r="GV3349" s="425"/>
      <c r="GW3349" s="425"/>
      <c r="GX3349" s="425"/>
      <c r="GY3349" s="425"/>
      <c r="GZ3349" s="425"/>
      <c r="HA3349" s="425"/>
      <c r="HB3349" s="425"/>
      <c r="HC3349" s="425"/>
      <c r="HD3349" s="425"/>
      <c r="HE3349" s="425"/>
      <c r="HF3349" s="425"/>
      <c r="HG3349" s="425"/>
      <c r="HH3349" s="425"/>
      <c r="HI3349" s="425"/>
      <c r="HJ3349" s="425"/>
      <c r="HK3349" s="425"/>
      <c r="HL3349" s="425"/>
      <c r="HM3349" s="425"/>
      <c r="HN3349" s="425"/>
      <c r="HO3349" s="425"/>
      <c r="HP3349" s="425"/>
      <c r="HQ3349" s="425"/>
      <c r="HR3349" s="425"/>
      <c r="HS3349" s="425"/>
      <c r="HT3349" s="425"/>
      <c r="HU3349" s="425"/>
      <c r="HV3349" s="425"/>
      <c r="HW3349" s="425"/>
      <c r="HX3349" s="425"/>
      <c r="HY3349" s="425"/>
      <c r="HZ3349" s="425"/>
      <c r="IA3349" s="425"/>
      <c r="IB3349" s="425"/>
      <c r="IC3349" s="425"/>
      <c r="ID3349" s="425"/>
      <c r="IE3349" s="425"/>
      <c r="IF3349" s="425"/>
      <c r="IG3349" s="425"/>
      <c r="IH3349" s="425"/>
      <c r="II3349" s="425"/>
      <c r="IJ3349" s="425"/>
      <c r="IK3349" s="425"/>
      <c r="IL3349" s="425"/>
      <c r="IM3349" s="425"/>
      <c r="IN3349" s="425"/>
      <c r="IO3349" s="425"/>
      <c r="IP3349" s="425"/>
      <c r="IQ3349" s="425"/>
      <c r="IR3349" s="425"/>
      <c r="IS3349" s="425"/>
      <c r="IT3349" s="425"/>
      <c r="IU3349" s="425"/>
      <c r="IV3349" s="425"/>
    </row>
    <row r="3350" s="428" customFormat="1" ht="27.6" customHeight="1" spans="2:256">
      <c r="B3350" s="465"/>
      <c r="GH3350" s="425"/>
      <c r="GI3350" s="425"/>
      <c r="GJ3350" s="425"/>
      <c r="GK3350" s="425"/>
      <c r="GL3350" s="425"/>
      <c r="GM3350" s="425"/>
      <c r="GN3350" s="425"/>
      <c r="GO3350" s="425"/>
      <c r="GP3350" s="425"/>
      <c r="GQ3350" s="425"/>
      <c r="GR3350" s="425"/>
      <c r="GS3350" s="425"/>
      <c r="GT3350" s="425"/>
      <c r="GU3350" s="425"/>
      <c r="GV3350" s="425"/>
      <c r="GW3350" s="425"/>
      <c r="GX3350" s="425"/>
      <c r="GY3350" s="425"/>
      <c r="GZ3350" s="425"/>
      <c r="HA3350" s="425"/>
      <c r="HB3350" s="425"/>
      <c r="HC3350" s="425"/>
      <c r="HD3350" s="425"/>
      <c r="HE3350" s="425"/>
      <c r="HF3350" s="425"/>
      <c r="HG3350" s="425"/>
      <c r="HH3350" s="425"/>
      <c r="HI3350" s="425"/>
      <c r="HJ3350" s="425"/>
      <c r="HK3350" s="425"/>
      <c r="HL3350" s="425"/>
      <c r="HM3350" s="425"/>
      <c r="HN3350" s="425"/>
      <c r="HO3350" s="425"/>
      <c r="HP3350" s="425"/>
      <c r="HQ3350" s="425"/>
      <c r="HR3350" s="425"/>
      <c r="HS3350" s="425"/>
      <c r="HT3350" s="425"/>
      <c r="HU3350" s="425"/>
      <c r="HV3350" s="425"/>
      <c r="HW3350" s="425"/>
      <c r="HX3350" s="425"/>
      <c r="HY3350" s="425"/>
      <c r="HZ3350" s="425"/>
      <c r="IA3350" s="425"/>
      <c r="IB3350" s="425"/>
      <c r="IC3350" s="425"/>
      <c r="ID3350" s="425"/>
      <c r="IE3350" s="425"/>
      <c r="IF3350" s="425"/>
      <c r="IG3350" s="425"/>
      <c r="IH3350" s="425"/>
      <c r="II3350" s="425"/>
      <c r="IJ3350" s="425"/>
      <c r="IK3350" s="425"/>
      <c r="IL3350" s="425"/>
      <c r="IM3350" s="425"/>
      <c r="IN3350" s="425"/>
      <c r="IO3350" s="425"/>
      <c r="IP3350" s="425"/>
      <c r="IQ3350" s="425"/>
      <c r="IR3350" s="425"/>
      <c r="IS3350" s="425"/>
      <c r="IT3350" s="425"/>
      <c r="IU3350" s="425"/>
      <c r="IV3350" s="425"/>
    </row>
    <row r="3351" s="428" customFormat="1" ht="27.6" customHeight="1" spans="2:256">
      <c r="B3351" s="465"/>
      <c r="GH3351" s="425"/>
      <c r="GI3351" s="425"/>
      <c r="GJ3351" s="425"/>
      <c r="GK3351" s="425"/>
      <c r="GL3351" s="425"/>
      <c r="GM3351" s="425"/>
      <c r="GN3351" s="425"/>
      <c r="GO3351" s="425"/>
      <c r="GP3351" s="425"/>
      <c r="GQ3351" s="425"/>
      <c r="GR3351" s="425"/>
      <c r="GS3351" s="425"/>
      <c r="GT3351" s="425"/>
      <c r="GU3351" s="425"/>
      <c r="GV3351" s="425"/>
      <c r="GW3351" s="425"/>
      <c r="GX3351" s="425"/>
      <c r="GY3351" s="425"/>
      <c r="GZ3351" s="425"/>
      <c r="HA3351" s="425"/>
      <c r="HB3351" s="425"/>
      <c r="HC3351" s="425"/>
      <c r="HD3351" s="425"/>
      <c r="HE3351" s="425"/>
      <c r="HF3351" s="425"/>
      <c r="HG3351" s="425"/>
      <c r="HH3351" s="425"/>
      <c r="HI3351" s="425"/>
      <c r="HJ3351" s="425"/>
      <c r="HK3351" s="425"/>
      <c r="HL3351" s="425"/>
      <c r="HM3351" s="425"/>
      <c r="HN3351" s="425"/>
      <c r="HO3351" s="425"/>
      <c r="HP3351" s="425"/>
      <c r="HQ3351" s="425"/>
      <c r="HR3351" s="425"/>
      <c r="HS3351" s="425"/>
      <c r="HT3351" s="425"/>
      <c r="HU3351" s="425"/>
      <c r="HV3351" s="425"/>
      <c r="HW3351" s="425"/>
      <c r="HX3351" s="425"/>
      <c r="HY3351" s="425"/>
      <c r="HZ3351" s="425"/>
      <c r="IA3351" s="425"/>
      <c r="IB3351" s="425"/>
      <c r="IC3351" s="425"/>
      <c r="ID3351" s="425"/>
      <c r="IE3351" s="425"/>
      <c r="IF3351" s="425"/>
      <c r="IG3351" s="425"/>
      <c r="IH3351" s="425"/>
      <c r="II3351" s="425"/>
      <c r="IJ3351" s="425"/>
      <c r="IK3351" s="425"/>
      <c r="IL3351" s="425"/>
      <c r="IM3351" s="425"/>
      <c r="IN3351" s="425"/>
      <c r="IO3351" s="425"/>
      <c r="IP3351" s="425"/>
      <c r="IQ3351" s="425"/>
      <c r="IR3351" s="425"/>
      <c r="IS3351" s="425"/>
      <c r="IT3351" s="425"/>
      <c r="IU3351" s="425"/>
      <c r="IV3351" s="425"/>
    </row>
    <row r="3352" s="428" customFormat="1" ht="27.6" customHeight="1" spans="2:256">
      <c r="B3352" s="465"/>
      <c r="GH3352" s="425"/>
      <c r="GI3352" s="425"/>
      <c r="GJ3352" s="425"/>
      <c r="GK3352" s="425"/>
      <c r="GL3352" s="425"/>
      <c r="GM3352" s="425"/>
      <c r="GN3352" s="425"/>
      <c r="GO3352" s="425"/>
      <c r="GP3352" s="425"/>
      <c r="GQ3352" s="425"/>
      <c r="GR3352" s="425"/>
      <c r="GS3352" s="425"/>
      <c r="GT3352" s="425"/>
      <c r="GU3352" s="425"/>
      <c r="GV3352" s="425"/>
      <c r="GW3352" s="425"/>
      <c r="GX3352" s="425"/>
      <c r="GY3352" s="425"/>
      <c r="GZ3352" s="425"/>
      <c r="HA3352" s="425"/>
      <c r="HB3352" s="425"/>
      <c r="HC3352" s="425"/>
      <c r="HD3352" s="425"/>
      <c r="HE3352" s="425"/>
      <c r="HF3352" s="425"/>
      <c r="HG3352" s="425"/>
      <c r="HH3352" s="425"/>
      <c r="HI3352" s="425"/>
      <c r="HJ3352" s="425"/>
      <c r="HK3352" s="425"/>
      <c r="HL3352" s="425"/>
      <c r="HM3352" s="425"/>
      <c r="HN3352" s="425"/>
      <c r="HO3352" s="425"/>
      <c r="HP3352" s="425"/>
      <c r="HQ3352" s="425"/>
      <c r="HR3352" s="425"/>
      <c r="HS3352" s="425"/>
      <c r="HT3352" s="425"/>
      <c r="HU3352" s="425"/>
      <c r="HV3352" s="425"/>
      <c r="HW3352" s="425"/>
      <c r="HX3352" s="425"/>
      <c r="HY3352" s="425"/>
      <c r="HZ3352" s="425"/>
      <c r="IA3352" s="425"/>
      <c r="IB3352" s="425"/>
      <c r="IC3352" s="425"/>
      <c r="ID3352" s="425"/>
      <c r="IE3352" s="425"/>
      <c r="IF3352" s="425"/>
      <c r="IG3352" s="425"/>
      <c r="IH3352" s="425"/>
      <c r="II3352" s="425"/>
      <c r="IJ3352" s="425"/>
      <c r="IK3352" s="425"/>
      <c r="IL3352" s="425"/>
      <c r="IM3352" s="425"/>
      <c r="IN3352" s="425"/>
      <c r="IO3352" s="425"/>
      <c r="IP3352" s="425"/>
      <c r="IQ3352" s="425"/>
      <c r="IR3352" s="425"/>
      <c r="IS3352" s="425"/>
      <c r="IT3352" s="425"/>
      <c r="IU3352" s="425"/>
      <c r="IV3352" s="425"/>
    </row>
    <row r="3353" s="428" customFormat="1" ht="27.6" customHeight="1" spans="2:256">
      <c r="B3353" s="465"/>
      <c r="GH3353" s="425"/>
      <c r="GI3353" s="425"/>
      <c r="GJ3353" s="425"/>
      <c r="GK3353" s="425"/>
      <c r="GL3353" s="425"/>
      <c r="GM3353" s="425"/>
      <c r="GN3353" s="425"/>
      <c r="GO3353" s="425"/>
      <c r="GP3353" s="425"/>
      <c r="GQ3353" s="425"/>
      <c r="GR3353" s="425"/>
      <c r="GS3353" s="425"/>
      <c r="GT3353" s="425"/>
      <c r="GU3353" s="425"/>
      <c r="GV3353" s="425"/>
      <c r="GW3353" s="425"/>
      <c r="GX3353" s="425"/>
      <c r="GY3353" s="425"/>
      <c r="GZ3353" s="425"/>
      <c r="HA3353" s="425"/>
      <c r="HB3353" s="425"/>
      <c r="HC3353" s="425"/>
      <c r="HD3353" s="425"/>
      <c r="HE3353" s="425"/>
      <c r="HF3353" s="425"/>
      <c r="HG3353" s="425"/>
      <c r="HH3353" s="425"/>
      <c r="HI3353" s="425"/>
      <c r="HJ3353" s="425"/>
      <c r="HK3353" s="425"/>
      <c r="HL3353" s="425"/>
      <c r="HM3353" s="425"/>
      <c r="HN3353" s="425"/>
      <c r="HO3353" s="425"/>
      <c r="HP3353" s="425"/>
      <c r="HQ3353" s="425"/>
      <c r="HR3353" s="425"/>
      <c r="HS3353" s="425"/>
      <c r="HT3353" s="425"/>
      <c r="HU3353" s="425"/>
      <c r="HV3353" s="425"/>
      <c r="HW3353" s="425"/>
      <c r="HX3353" s="425"/>
      <c r="HY3353" s="425"/>
      <c r="HZ3353" s="425"/>
      <c r="IA3353" s="425"/>
      <c r="IB3353" s="425"/>
      <c r="IC3353" s="425"/>
      <c r="ID3353" s="425"/>
      <c r="IE3353" s="425"/>
      <c r="IF3353" s="425"/>
      <c r="IG3353" s="425"/>
      <c r="IH3353" s="425"/>
      <c r="II3353" s="425"/>
      <c r="IJ3353" s="425"/>
      <c r="IK3353" s="425"/>
      <c r="IL3353" s="425"/>
      <c r="IM3353" s="425"/>
      <c r="IN3353" s="425"/>
      <c r="IO3353" s="425"/>
      <c r="IP3353" s="425"/>
      <c r="IQ3353" s="425"/>
      <c r="IR3353" s="425"/>
      <c r="IS3353" s="425"/>
      <c r="IT3353" s="425"/>
      <c r="IU3353" s="425"/>
      <c r="IV3353" s="425"/>
    </row>
    <row r="3354" s="428" customFormat="1" ht="27.6" customHeight="1" spans="2:256">
      <c r="B3354" s="465"/>
      <c r="GH3354" s="425"/>
      <c r="GI3354" s="425"/>
      <c r="GJ3354" s="425"/>
      <c r="GK3354" s="425"/>
      <c r="GL3354" s="425"/>
      <c r="GM3354" s="425"/>
      <c r="GN3354" s="425"/>
      <c r="GO3354" s="425"/>
      <c r="GP3354" s="425"/>
      <c r="GQ3354" s="425"/>
      <c r="GR3354" s="425"/>
      <c r="GS3354" s="425"/>
      <c r="GT3354" s="425"/>
      <c r="GU3354" s="425"/>
      <c r="GV3354" s="425"/>
      <c r="GW3354" s="425"/>
      <c r="GX3354" s="425"/>
      <c r="GY3354" s="425"/>
      <c r="GZ3354" s="425"/>
      <c r="HA3354" s="425"/>
      <c r="HB3354" s="425"/>
      <c r="HC3354" s="425"/>
      <c r="HD3354" s="425"/>
      <c r="HE3354" s="425"/>
      <c r="HF3354" s="425"/>
      <c r="HG3354" s="425"/>
      <c r="HH3354" s="425"/>
      <c r="HI3354" s="425"/>
      <c r="HJ3354" s="425"/>
      <c r="HK3354" s="425"/>
      <c r="HL3354" s="425"/>
      <c r="HM3354" s="425"/>
      <c r="HN3354" s="425"/>
      <c r="HO3354" s="425"/>
      <c r="HP3354" s="425"/>
      <c r="HQ3354" s="425"/>
      <c r="HR3354" s="425"/>
      <c r="HS3354" s="425"/>
      <c r="HT3354" s="425"/>
      <c r="HU3354" s="425"/>
      <c r="HV3354" s="425"/>
      <c r="HW3354" s="425"/>
      <c r="HX3354" s="425"/>
      <c r="HY3354" s="425"/>
      <c r="HZ3354" s="425"/>
      <c r="IA3354" s="425"/>
      <c r="IB3354" s="425"/>
      <c r="IC3354" s="425"/>
      <c r="ID3354" s="425"/>
      <c r="IE3354" s="425"/>
      <c r="IF3354" s="425"/>
      <c r="IG3354" s="425"/>
      <c r="IH3354" s="425"/>
      <c r="II3354" s="425"/>
      <c r="IJ3354" s="425"/>
      <c r="IK3354" s="425"/>
      <c r="IL3354" s="425"/>
      <c r="IM3354" s="425"/>
      <c r="IN3354" s="425"/>
      <c r="IO3354" s="425"/>
      <c r="IP3354" s="425"/>
      <c r="IQ3354" s="425"/>
      <c r="IR3354" s="425"/>
      <c r="IS3354" s="425"/>
      <c r="IT3354" s="425"/>
      <c r="IU3354" s="425"/>
      <c r="IV3354" s="425"/>
    </row>
    <row r="3355" s="428" customFormat="1" ht="27.6" customHeight="1" spans="2:256">
      <c r="B3355" s="465"/>
      <c r="GH3355" s="425"/>
      <c r="GI3355" s="425"/>
      <c r="GJ3355" s="425"/>
      <c r="GK3355" s="425"/>
      <c r="GL3355" s="425"/>
      <c r="GM3355" s="425"/>
      <c r="GN3355" s="425"/>
      <c r="GO3355" s="425"/>
      <c r="GP3355" s="425"/>
      <c r="GQ3355" s="425"/>
      <c r="GR3355" s="425"/>
      <c r="GS3355" s="425"/>
      <c r="GT3355" s="425"/>
      <c r="GU3355" s="425"/>
      <c r="GV3355" s="425"/>
      <c r="GW3355" s="425"/>
      <c r="GX3355" s="425"/>
      <c r="GY3355" s="425"/>
      <c r="GZ3355" s="425"/>
      <c r="HA3355" s="425"/>
      <c r="HB3355" s="425"/>
      <c r="HC3355" s="425"/>
      <c r="HD3355" s="425"/>
      <c r="HE3355" s="425"/>
      <c r="HF3355" s="425"/>
      <c r="HG3355" s="425"/>
      <c r="HH3355" s="425"/>
      <c r="HI3355" s="425"/>
      <c r="HJ3355" s="425"/>
      <c r="HK3355" s="425"/>
      <c r="HL3355" s="425"/>
      <c r="HM3355" s="425"/>
      <c r="HN3355" s="425"/>
      <c r="HO3355" s="425"/>
      <c r="HP3355" s="425"/>
      <c r="HQ3355" s="425"/>
      <c r="HR3355" s="425"/>
      <c r="HS3355" s="425"/>
      <c r="HT3355" s="425"/>
      <c r="HU3355" s="425"/>
      <c r="HV3355" s="425"/>
      <c r="HW3355" s="425"/>
      <c r="HX3355" s="425"/>
      <c r="HY3355" s="425"/>
      <c r="HZ3355" s="425"/>
      <c r="IA3355" s="425"/>
      <c r="IB3355" s="425"/>
      <c r="IC3355" s="425"/>
      <c r="ID3355" s="425"/>
      <c r="IE3355" s="425"/>
      <c r="IF3355" s="425"/>
      <c r="IG3355" s="425"/>
      <c r="IH3355" s="425"/>
      <c r="II3355" s="425"/>
      <c r="IJ3355" s="425"/>
      <c r="IK3355" s="425"/>
      <c r="IL3355" s="425"/>
      <c r="IM3355" s="425"/>
      <c r="IN3355" s="425"/>
      <c r="IO3355" s="425"/>
      <c r="IP3355" s="425"/>
      <c r="IQ3355" s="425"/>
      <c r="IR3355" s="425"/>
      <c r="IS3355" s="425"/>
      <c r="IT3355" s="425"/>
      <c r="IU3355" s="425"/>
      <c r="IV3355" s="425"/>
    </row>
    <row r="3356" s="428" customFormat="1" ht="27.6" customHeight="1" spans="2:256">
      <c r="B3356" s="465"/>
      <c r="GH3356" s="425"/>
      <c r="GI3356" s="425"/>
      <c r="GJ3356" s="425"/>
      <c r="GK3356" s="425"/>
      <c r="GL3356" s="425"/>
      <c r="GM3356" s="425"/>
      <c r="GN3356" s="425"/>
      <c r="GO3356" s="425"/>
      <c r="GP3356" s="425"/>
      <c r="GQ3356" s="425"/>
      <c r="GR3356" s="425"/>
      <c r="GS3356" s="425"/>
      <c r="GT3356" s="425"/>
      <c r="GU3356" s="425"/>
      <c r="GV3356" s="425"/>
      <c r="GW3356" s="425"/>
      <c r="GX3356" s="425"/>
      <c r="GY3356" s="425"/>
      <c r="GZ3356" s="425"/>
      <c r="HA3356" s="425"/>
      <c r="HB3356" s="425"/>
      <c r="HC3356" s="425"/>
      <c r="HD3356" s="425"/>
      <c r="HE3356" s="425"/>
      <c r="HF3356" s="425"/>
      <c r="HG3356" s="425"/>
      <c r="HH3356" s="425"/>
      <c r="HI3356" s="425"/>
      <c r="HJ3356" s="425"/>
      <c r="HK3356" s="425"/>
      <c r="HL3356" s="425"/>
      <c r="HM3356" s="425"/>
      <c r="HN3356" s="425"/>
      <c r="HO3356" s="425"/>
      <c r="HP3356" s="425"/>
      <c r="HQ3356" s="425"/>
      <c r="HR3356" s="425"/>
      <c r="HS3356" s="425"/>
      <c r="HT3356" s="425"/>
      <c r="HU3356" s="425"/>
      <c r="HV3356" s="425"/>
      <c r="HW3356" s="425"/>
      <c r="HX3356" s="425"/>
      <c r="HY3356" s="425"/>
      <c r="HZ3356" s="425"/>
      <c r="IA3356" s="425"/>
      <c r="IB3356" s="425"/>
      <c r="IC3356" s="425"/>
      <c r="ID3356" s="425"/>
      <c r="IE3356" s="425"/>
      <c r="IF3356" s="425"/>
      <c r="IG3356" s="425"/>
      <c r="IH3356" s="425"/>
      <c r="II3356" s="425"/>
      <c r="IJ3356" s="425"/>
      <c r="IK3356" s="425"/>
      <c r="IL3356" s="425"/>
      <c r="IM3356" s="425"/>
      <c r="IN3356" s="425"/>
      <c r="IO3356" s="425"/>
      <c r="IP3356" s="425"/>
      <c r="IQ3356" s="425"/>
      <c r="IR3356" s="425"/>
      <c r="IS3356" s="425"/>
      <c r="IT3356" s="425"/>
      <c r="IU3356" s="425"/>
      <c r="IV3356" s="425"/>
    </row>
    <row r="3357" s="428" customFormat="1" ht="27.6" customHeight="1" spans="2:256">
      <c r="B3357" s="465"/>
      <c r="GH3357" s="425"/>
      <c r="GI3357" s="425"/>
      <c r="GJ3357" s="425"/>
      <c r="GK3357" s="425"/>
      <c r="GL3357" s="425"/>
      <c r="GM3357" s="425"/>
      <c r="GN3357" s="425"/>
      <c r="GO3357" s="425"/>
      <c r="GP3357" s="425"/>
      <c r="GQ3357" s="425"/>
      <c r="GR3357" s="425"/>
      <c r="GS3357" s="425"/>
      <c r="GT3357" s="425"/>
      <c r="GU3357" s="425"/>
      <c r="GV3357" s="425"/>
      <c r="GW3357" s="425"/>
      <c r="GX3357" s="425"/>
      <c r="GY3357" s="425"/>
      <c r="GZ3357" s="425"/>
      <c r="HA3357" s="425"/>
      <c r="HB3357" s="425"/>
      <c r="HC3357" s="425"/>
      <c r="HD3357" s="425"/>
      <c r="HE3357" s="425"/>
      <c r="HF3357" s="425"/>
      <c r="HG3357" s="425"/>
      <c r="HH3357" s="425"/>
      <c r="HI3357" s="425"/>
      <c r="HJ3357" s="425"/>
      <c r="HK3357" s="425"/>
      <c r="HL3357" s="425"/>
      <c r="HM3357" s="425"/>
      <c r="HN3357" s="425"/>
      <c r="HO3357" s="425"/>
      <c r="HP3357" s="425"/>
      <c r="HQ3357" s="425"/>
      <c r="HR3357" s="425"/>
      <c r="HS3357" s="425"/>
      <c r="HT3357" s="425"/>
      <c r="HU3357" s="425"/>
      <c r="HV3357" s="425"/>
      <c r="HW3357" s="425"/>
      <c r="HX3357" s="425"/>
      <c r="HY3357" s="425"/>
      <c r="HZ3357" s="425"/>
      <c r="IA3357" s="425"/>
      <c r="IB3357" s="425"/>
      <c r="IC3357" s="425"/>
      <c r="ID3357" s="425"/>
      <c r="IE3357" s="425"/>
      <c r="IF3357" s="425"/>
      <c r="IG3357" s="425"/>
      <c r="IH3357" s="425"/>
      <c r="II3357" s="425"/>
      <c r="IJ3357" s="425"/>
      <c r="IK3357" s="425"/>
      <c r="IL3357" s="425"/>
      <c r="IM3357" s="425"/>
      <c r="IN3357" s="425"/>
      <c r="IO3357" s="425"/>
      <c r="IP3357" s="425"/>
      <c r="IQ3357" s="425"/>
      <c r="IR3357" s="425"/>
      <c r="IS3357" s="425"/>
      <c r="IT3357" s="425"/>
      <c r="IU3357" s="425"/>
      <c r="IV3357" s="425"/>
    </row>
    <row r="3358" s="428" customFormat="1" ht="27.6" customHeight="1" spans="2:256">
      <c r="B3358" s="465"/>
      <c r="GH3358" s="425"/>
      <c r="GI3358" s="425"/>
      <c r="GJ3358" s="425"/>
      <c r="GK3358" s="425"/>
      <c r="GL3358" s="425"/>
      <c r="GM3358" s="425"/>
      <c r="GN3358" s="425"/>
      <c r="GO3358" s="425"/>
      <c r="GP3358" s="425"/>
      <c r="GQ3358" s="425"/>
      <c r="GR3358" s="425"/>
      <c r="GS3358" s="425"/>
      <c r="GT3358" s="425"/>
      <c r="GU3358" s="425"/>
      <c r="GV3358" s="425"/>
      <c r="GW3358" s="425"/>
      <c r="GX3358" s="425"/>
      <c r="GY3358" s="425"/>
      <c r="GZ3358" s="425"/>
      <c r="HA3358" s="425"/>
      <c r="HB3358" s="425"/>
      <c r="HC3358" s="425"/>
      <c r="HD3358" s="425"/>
      <c r="HE3358" s="425"/>
      <c r="HF3358" s="425"/>
      <c r="HG3358" s="425"/>
      <c r="HH3358" s="425"/>
      <c r="HI3358" s="425"/>
      <c r="HJ3358" s="425"/>
      <c r="HK3358" s="425"/>
      <c r="HL3358" s="425"/>
      <c r="HM3358" s="425"/>
      <c r="HN3358" s="425"/>
      <c r="HO3358" s="425"/>
      <c r="HP3358" s="425"/>
      <c r="HQ3358" s="425"/>
      <c r="HR3358" s="425"/>
      <c r="HS3358" s="425"/>
      <c r="HT3358" s="425"/>
      <c r="HU3358" s="425"/>
      <c r="HV3358" s="425"/>
      <c r="HW3358" s="425"/>
      <c r="HX3358" s="425"/>
      <c r="HY3358" s="425"/>
      <c r="HZ3358" s="425"/>
      <c r="IA3358" s="425"/>
      <c r="IB3358" s="425"/>
      <c r="IC3358" s="425"/>
      <c r="ID3358" s="425"/>
      <c r="IE3358" s="425"/>
      <c r="IF3358" s="425"/>
      <c r="IG3358" s="425"/>
      <c r="IH3358" s="425"/>
      <c r="II3358" s="425"/>
      <c r="IJ3358" s="425"/>
      <c r="IK3358" s="425"/>
      <c r="IL3358" s="425"/>
      <c r="IM3358" s="425"/>
      <c r="IN3358" s="425"/>
      <c r="IO3358" s="425"/>
      <c r="IP3358" s="425"/>
      <c r="IQ3358" s="425"/>
      <c r="IR3358" s="425"/>
      <c r="IS3358" s="425"/>
      <c r="IT3358" s="425"/>
      <c r="IU3358" s="425"/>
      <c r="IV3358" s="425"/>
    </row>
    <row r="3359" s="428" customFormat="1" ht="27.6" customHeight="1" spans="2:256">
      <c r="B3359" s="465"/>
      <c r="GH3359" s="425"/>
      <c r="GI3359" s="425"/>
      <c r="GJ3359" s="425"/>
      <c r="GK3359" s="425"/>
      <c r="GL3359" s="425"/>
      <c r="GM3359" s="425"/>
      <c r="GN3359" s="425"/>
      <c r="GO3359" s="425"/>
      <c r="GP3359" s="425"/>
      <c r="GQ3359" s="425"/>
      <c r="GR3359" s="425"/>
      <c r="GS3359" s="425"/>
      <c r="GT3359" s="425"/>
      <c r="GU3359" s="425"/>
      <c r="GV3359" s="425"/>
      <c r="GW3359" s="425"/>
      <c r="GX3359" s="425"/>
      <c r="GY3359" s="425"/>
      <c r="GZ3359" s="425"/>
      <c r="HA3359" s="425"/>
      <c r="HB3359" s="425"/>
      <c r="HC3359" s="425"/>
      <c r="HD3359" s="425"/>
      <c r="HE3359" s="425"/>
      <c r="HF3359" s="425"/>
      <c r="HG3359" s="425"/>
      <c r="HH3359" s="425"/>
      <c r="HI3359" s="425"/>
      <c r="HJ3359" s="425"/>
      <c r="HK3359" s="425"/>
      <c r="HL3359" s="425"/>
      <c r="HM3359" s="425"/>
      <c r="HN3359" s="425"/>
      <c r="HO3359" s="425"/>
      <c r="HP3359" s="425"/>
      <c r="HQ3359" s="425"/>
      <c r="HR3359" s="425"/>
      <c r="HS3359" s="425"/>
      <c r="HT3359" s="425"/>
      <c r="HU3359" s="425"/>
      <c r="HV3359" s="425"/>
      <c r="HW3359" s="425"/>
      <c r="HX3359" s="425"/>
      <c r="HY3359" s="425"/>
      <c r="HZ3359" s="425"/>
      <c r="IA3359" s="425"/>
      <c r="IB3359" s="425"/>
      <c r="IC3359" s="425"/>
      <c r="ID3359" s="425"/>
      <c r="IE3359" s="425"/>
      <c r="IF3359" s="425"/>
      <c r="IG3359" s="425"/>
      <c r="IH3359" s="425"/>
      <c r="II3359" s="425"/>
      <c r="IJ3359" s="425"/>
      <c r="IK3359" s="425"/>
      <c r="IL3359" s="425"/>
      <c r="IM3359" s="425"/>
      <c r="IN3359" s="425"/>
      <c r="IO3359" s="425"/>
      <c r="IP3359" s="425"/>
      <c r="IQ3359" s="425"/>
      <c r="IR3359" s="425"/>
      <c r="IS3359" s="425"/>
      <c r="IT3359" s="425"/>
      <c r="IU3359" s="425"/>
      <c r="IV3359" s="425"/>
    </row>
    <row r="3360" s="428" customFormat="1" ht="27.6" customHeight="1" spans="2:256">
      <c r="B3360" s="465"/>
      <c r="GH3360" s="425"/>
      <c r="GI3360" s="425"/>
      <c r="GJ3360" s="425"/>
      <c r="GK3360" s="425"/>
      <c r="GL3360" s="425"/>
      <c r="GM3360" s="425"/>
      <c r="GN3360" s="425"/>
      <c r="GO3360" s="425"/>
      <c r="GP3360" s="425"/>
      <c r="GQ3360" s="425"/>
      <c r="GR3360" s="425"/>
      <c r="GS3360" s="425"/>
      <c r="GT3360" s="425"/>
      <c r="GU3360" s="425"/>
      <c r="GV3360" s="425"/>
      <c r="GW3360" s="425"/>
      <c r="GX3360" s="425"/>
      <c r="GY3360" s="425"/>
      <c r="GZ3360" s="425"/>
      <c r="HA3360" s="425"/>
      <c r="HB3360" s="425"/>
      <c r="HC3360" s="425"/>
      <c r="HD3360" s="425"/>
      <c r="HE3360" s="425"/>
      <c r="HF3360" s="425"/>
      <c r="HG3360" s="425"/>
      <c r="HH3360" s="425"/>
      <c r="HI3360" s="425"/>
      <c r="HJ3360" s="425"/>
      <c r="HK3360" s="425"/>
      <c r="HL3360" s="425"/>
      <c r="HM3360" s="425"/>
      <c r="HN3360" s="425"/>
      <c r="HO3360" s="425"/>
      <c r="HP3360" s="425"/>
      <c r="HQ3360" s="425"/>
      <c r="HR3360" s="425"/>
      <c r="HS3360" s="425"/>
      <c r="HT3360" s="425"/>
      <c r="HU3360" s="425"/>
      <c r="HV3360" s="425"/>
      <c r="HW3360" s="425"/>
      <c r="HX3360" s="425"/>
      <c r="HY3360" s="425"/>
      <c r="HZ3360" s="425"/>
      <c r="IA3360" s="425"/>
      <c r="IB3360" s="425"/>
      <c r="IC3360" s="425"/>
      <c r="ID3360" s="425"/>
      <c r="IE3360" s="425"/>
      <c r="IF3360" s="425"/>
      <c r="IG3360" s="425"/>
      <c r="IH3360" s="425"/>
      <c r="II3360" s="425"/>
      <c r="IJ3360" s="425"/>
      <c r="IK3360" s="425"/>
      <c r="IL3360" s="425"/>
      <c r="IM3360" s="425"/>
      <c r="IN3360" s="425"/>
      <c r="IO3360" s="425"/>
      <c r="IP3360" s="425"/>
      <c r="IQ3360" s="425"/>
      <c r="IR3360" s="425"/>
      <c r="IS3360" s="425"/>
      <c r="IT3360" s="425"/>
      <c r="IU3360" s="425"/>
      <c r="IV3360" s="425"/>
    </row>
    <row r="3361" s="428" customFormat="1" ht="27.6" customHeight="1" spans="2:256">
      <c r="B3361" s="465"/>
      <c r="GH3361" s="425"/>
      <c r="GI3361" s="425"/>
      <c r="GJ3361" s="425"/>
      <c r="GK3361" s="425"/>
      <c r="GL3361" s="425"/>
      <c r="GM3361" s="425"/>
      <c r="GN3361" s="425"/>
      <c r="GO3361" s="425"/>
      <c r="GP3361" s="425"/>
      <c r="GQ3361" s="425"/>
      <c r="GR3361" s="425"/>
      <c r="GS3361" s="425"/>
      <c r="GT3361" s="425"/>
      <c r="GU3361" s="425"/>
      <c r="GV3361" s="425"/>
      <c r="GW3361" s="425"/>
      <c r="GX3361" s="425"/>
      <c r="GY3361" s="425"/>
      <c r="GZ3361" s="425"/>
      <c r="HA3361" s="425"/>
      <c r="HB3361" s="425"/>
      <c r="HC3361" s="425"/>
      <c r="HD3361" s="425"/>
      <c r="HE3361" s="425"/>
      <c r="HF3361" s="425"/>
      <c r="HG3361" s="425"/>
      <c r="HH3361" s="425"/>
      <c r="HI3361" s="425"/>
      <c r="HJ3361" s="425"/>
      <c r="HK3361" s="425"/>
      <c r="HL3361" s="425"/>
      <c r="HM3361" s="425"/>
      <c r="HN3361" s="425"/>
      <c r="HO3361" s="425"/>
      <c r="HP3361" s="425"/>
      <c r="HQ3361" s="425"/>
      <c r="HR3361" s="425"/>
      <c r="HS3361" s="425"/>
      <c r="HT3361" s="425"/>
      <c r="HU3361" s="425"/>
      <c r="HV3361" s="425"/>
      <c r="HW3361" s="425"/>
      <c r="HX3361" s="425"/>
      <c r="HY3361" s="425"/>
      <c r="HZ3361" s="425"/>
      <c r="IA3361" s="425"/>
      <c r="IB3361" s="425"/>
      <c r="IC3361" s="425"/>
      <c r="ID3361" s="425"/>
      <c r="IE3361" s="425"/>
      <c r="IF3361" s="425"/>
      <c r="IG3361" s="425"/>
      <c r="IH3361" s="425"/>
      <c r="II3361" s="425"/>
      <c r="IJ3361" s="425"/>
      <c r="IK3361" s="425"/>
      <c r="IL3361" s="425"/>
      <c r="IM3361" s="425"/>
      <c r="IN3361" s="425"/>
      <c r="IO3361" s="425"/>
      <c r="IP3361" s="425"/>
      <c r="IQ3361" s="425"/>
      <c r="IR3361" s="425"/>
      <c r="IS3361" s="425"/>
      <c r="IT3361" s="425"/>
      <c r="IU3361" s="425"/>
      <c r="IV3361" s="425"/>
    </row>
    <row r="3362" s="428" customFormat="1" ht="27.6" customHeight="1" spans="2:256">
      <c r="B3362" s="465"/>
      <c r="GH3362" s="425"/>
      <c r="GI3362" s="425"/>
      <c r="GJ3362" s="425"/>
      <c r="GK3362" s="425"/>
      <c r="GL3362" s="425"/>
      <c r="GM3362" s="425"/>
      <c r="GN3362" s="425"/>
      <c r="GO3362" s="425"/>
      <c r="GP3362" s="425"/>
      <c r="GQ3362" s="425"/>
      <c r="GR3362" s="425"/>
      <c r="GS3362" s="425"/>
      <c r="GT3362" s="425"/>
      <c r="GU3362" s="425"/>
      <c r="GV3362" s="425"/>
      <c r="GW3362" s="425"/>
      <c r="GX3362" s="425"/>
      <c r="GY3362" s="425"/>
      <c r="GZ3362" s="425"/>
      <c r="HA3362" s="425"/>
      <c r="HB3362" s="425"/>
      <c r="HC3362" s="425"/>
      <c r="HD3362" s="425"/>
      <c r="HE3362" s="425"/>
      <c r="HF3362" s="425"/>
      <c r="HG3362" s="425"/>
      <c r="HH3362" s="425"/>
      <c r="HI3362" s="425"/>
      <c r="HJ3362" s="425"/>
      <c r="HK3362" s="425"/>
      <c r="HL3362" s="425"/>
      <c r="HM3362" s="425"/>
      <c r="HN3362" s="425"/>
      <c r="HO3362" s="425"/>
      <c r="HP3362" s="425"/>
      <c r="HQ3362" s="425"/>
      <c r="HR3362" s="425"/>
      <c r="HS3362" s="425"/>
      <c r="HT3362" s="425"/>
      <c r="HU3362" s="425"/>
      <c r="HV3362" s="425"/>
      <c r="HW3362" s="425"/>
      <c r="HX3362" s="425"/>
      <c r="HY3362" s="425"/>
      <c r="HZ3362" s="425"/>
      <c r="IA3362" s="425"/>
      <c r="IB3362" s="425"/>
      <c r="IC3362" s="425"/>
      <c r="ID3362" s="425"/>
      <c r="IE3362" s="425"/>
      <c r="IF3362" s="425"/>
      <c r="IG3362" s="425"/>
      <c r="IH3362" s="425"/>
      <c r="II3362" s="425"/>
      <c r="IJ3362" s="425"/>
      <c r="IK3362" s="425"/>
      <c r="IL3362" s="425"/>
      <c r="IM3362" s="425"/>
      <c r="IN3362" s="425"/>
      <c r="IO3362" s="425"/>
      <c r="IP3362" s="425"/>
      <c r="IQ3362" s="425"/>
      <c r="IR3362" s="425"/>
      <c r="IS3362" s="425"/>
      <c r="IT3362" s="425"/>
      <c r="IU3362" s="425"/>
      <c r="IV3362" s="425"/>
    </row>
    <row r="3363" s="428" customFormat="1" ht="27.6" customHeight="1" spans="2:256">
      <c r="B3363" s="465"/>
      <c r="GH3363" s="425"/>
      <c r="GI3363" s="425"/>
      <c r="GJ3363" s="425"/>
      <c r="GK3363" s="425"/>
      <c r="GL3363" s="425"/>
      <c r="GM3363" s="425"/>
      <c r="GN3363" s="425"/>
      <c r="GO3363" s="425"/>
      <c r="GP3363" s="425"/>
      <c r="GQ3363" s="425"/>
      <c r="GR3363" s="425"/>
      <c r="GS3363" s="425"/>
      <c r="GT3363" s="425"/>
      <c r="GU3363" s="425"/>
      <c r="GV3363" s="425"/>
      <c r="GW3363" s="425"/>
      <c r="GX3363" s="425"/>
      <c r="GY3363" s="425"/>
      <c r="GZ3363" s="425"/>
      <c r="HA3363" s="425"/>
      <c r="HB3363" s="425"/>
      <c r="HC3363" s="425"/>
      <c r="HD3363" s="425"/>
      <c r="HE3363" s="425"/>
      <c r="HF3363" s="425"/>
      <c r="HG3363" s="425"/>
      <c r="HH3363" s="425"/>
      <c r="HI3363" s="425"/>
      <c r="HJ3363" s="425"/>
      <c r="HK3363" s="425"/>
      <c r="HL3363" s="425"/>
      <c r="HM3363" s="425"/>
      <c r="HN3363" s="425"/>
      <c r="HO3363" s="425"/>
      <c r="HP3363" s="425"/>
      <c r="HQ3363" s="425"/>
      <c r="HR3363" s="425"/>
      <c r="HS3363" s="425"/>
      <c r="HT3363" s="425"/>
      <c r="HU3363" s="425"/>
      <c r="HV3363" s="425"/>
      <c r="HW3363" s="425"/>
      <c r="HX3363" s="425"/>
      <c r="HY3363" s="425"/>
      <c r="HZ3363" s="425"/>
      <c r="IA3363" s="425"/>
      <c r="IB3363" s="425"/>
      <c r="IC3363" s="425"/>
      <c r="ID3363" s="425"/>
      <c r="IE3363" s="425"/>
      <c r="IF3363" s="425"/>
      <c r="IG3363" s="425"/>
      <c r="IH3363" s="425"/>
      <c r="II3363" s="425"/>
      <c r="IJ3363" s="425"/>
      <c r="IK3363" s="425"/>
      <c r="IL3363" s="425"/>
      <c r="IM3363" s="425"/>
      <c r="IN3363" s="425"/>
      <c r="IO3363" s="425"/>
      <c r="IP3363" s="425"/>
      <c r="IQ3363" s="425"/>
      <c r="IR3363" s="425"/>
      <c r="IS3363" s="425"/>
      <c r="IT3363" s="425"/>
      <c r="IU3363" s="425"/>
      <c r="IV3363" s="425"/>
    </row>
    <row r="3364" s="428" customFormat="1" ht="27.6" customHeight="1" spans="2:256">
      <c r="B3364" s="465"/>
      <c r="GH3364" s="425"/>
      <c r="GI3364" s="425"/>
      <c r="GJ3364" s="425"/>
      <c r="GK3364" s="425"/>
      <c r="GL3364" s="425"/>
      <c r="GM3364" s="425"/>
      <c r="GN3364" s="425"/>
      <c r="GO3364" s="425"/>
      <c r="GP3364" s="425"/>
      <c r="GQ3364" s="425"/>
      <c r="GR3364" s="425"/>
      <c r="GS3364" s="425"/>
      <c r="GT3364" s="425"/>
      <c r="GU3364" s="425"/>
      <c r="GV3364" s="425"/>
      <c r="GW3364" s="425"/>
      <c r="GX3364" s="425"/>
      <c r="GY3364" s="425"/>
      <c r="GZ3364" s="425"/>
      <c r="HA3364" s="425"/>
      <c r="HB3364" s="425"/>
      <c r="HC3364" s="425"/>
      <c r="HD3364" s="425"/>
      <c r="HE3364" s="425"/>
      <c r="HF3364" s="425"/>
      <c r="HG3364" s="425"/>
      <c r="HH3364" s="425"/>
      <c r="HI3364" s="425"/>
      <c r="HJ3364" s="425"/>
      <c r="HK3364" s="425"/>
      <c r="HL3364" s="425"/>
      <c r="HM3364" s="425"/>
      <c r="HN3364" s="425"/>
      <c r="HO3364" s="425"/>
      <c r="HP3364" s="425"/>
      <c r="HQ3364" s="425"/>
      <c r="HR3364" s="425"/>
      <c r="HS3364" s="425"/>
      <c r="HT3364" s="425"/>
      <c r="HU3364" s="425"/>
      <c r="HV3364" s="425"/>
      <c r="HW3364" s="425"/>
      <c r="HX3364" s="425"/>
      <c r="HY3364" s="425"/>
      <c r="HZ3364" s="425"/>
      <c r="IA3364" s="425"/>
      <c r="IB3364" s="425"/>
      <c r="IC3364" s="425"/>
      <c r="ID3364" s="425"/>
      <c r="IE3364" s="425"/>
      <c r="IF3364" s="425"/>
      <c r="IG3364" s="425"/>
      <c r="IH3364" s="425"/>
      <c r="II3364" s="425"/>
      <c r="IJ3364" s="425"/>
      <c r="IK3364" s="425"/>
      <c r="IL3364" s="425"/>
      <c r="IM3364" s="425"/>
      <c r="IN3364" s="425"/>
      <c r="IO3364" s="425"/>
      <c r="IP3364" s="425"/>
      <c r="IQ3364" s="425"/>
      <c r="IR3364" s="425"/>
      <c r="IS3364" s="425"/>
      <c r="IT3364" s="425"/>
      <c r="IU3364" s="425"/>
      <c r="IV3364" s="425"/>
    </row>
    <row r="3365" s="428" customFormat="1" ht="27.6" customHeight="1" spans="2:256">
      <c r="B3365" s="465"/>
      <c r="GH3365" s="425"/>
      <c r="GI3365" s="425"/>
      <c r="GJ3365" s="425"/>
      <c r="GK3365" s="425"/>
      <c r="GL3365" s="425"/>
      <c r="GM3365" s="425"/>
      <c r="GN3365" s="425"/>
      <c r="GO3365" s="425"/>
      <c r="GP3365" s="425"/>
      <c r="GQ3365" s="425"/>
      <c r="GR3365" s="425"/>
      <c r="GS3365" s="425"/>
      <c r="GT3365" s="425"/>
      <c r="GU3365" s="425"/>
      <c r="GV3365" s="425"/>
      <c r="GW3365" s="425"/>
      <c r="GX3365" s="425"/>
      <c r="GY3365" s="425"/>
      <c r="GZ3365" s="425"/>
      <c r="HA3365" s="425"/>
      <c r="HB3365" s="425"/>
      <c r="HC3365" s="425"/>
      <c r="HD3365" s="425"/>
      <c r="HE3365" s="425"/>
      <c r="HF3365" s="425"/>
      <c r="HG3365" s="425"/>
      <c r="HH3365" s="425"/>
      <c r="HI3365" s="425"/>
      <c r="HJ3365" s="425"/>
      <c r="HK3365" s="425"/>
      <c r="HL3365" s="425"/>
      <c r="HM3365" s="425"/>
      <c r="HN3365" s="425"/>
      <c r="HO3365" s="425"/>
      <c r="HP3365" s="425"/>
      <c r="HQ3365" s="425"/>
      <c r="HR3365" s="425"/>
      <c r="HS3365" s="425"/>
      <c r="HT3365" s="425"/>
      <c r="HU3365" s="425"/>
      <c r="HV3365" s="425"/>
      <c r="HW3365" s="425"/>
      <c r="HX3365" s="425"/>
      <c r="HY3365" s="425"/>
      <c r="HZ3365" s="425"/>
      <c r="IA3365" s="425"/>
      <c r="IB3365" s="425"/>
      <c r="IC3365" s="425"/>
      <c r="ID3365" s="425"/>
      <c r="IE3365" s="425"/>
      <c r="IF3365" s="425"/>
      <c r="IG3365" s="425"/>
      <c r="IH3365" s="425"/>
      <c r="II3365" s="425"/>
      <c r="IJ3365" s="425"/>
      <c r="IK3365" s="425"/>
      <c r="IL3365" s="425"/>
      <c r="IM3365" s="425"/>
      <c r="IN3365" s="425"/>
      <c r="IO3365" s="425"/>
      <c r="IP3365" s="425"/>
      <c r="IQ3365" s="425"/>
      <c r="IR3365" s="425"/>
      <c r="IS3365" s="425"/>
      <c r="IT3365" s="425"/>
      <c r="IU3365" s="425"/>
      <c r="IV3365" s="425"/>
    </row>
    <row r="3366" s="428" customFormat="1" ht="27.6" customHeight="1" spans="2:256">
      <c r="B3366" s="465"/>
      <c r="GH3366" s="425"/>
      <c r="GI3366" s="425"/>
      <c r="GJ3366" s="425"/>
      <c r="GK3366" s="425"/>
      <c r="GL3366" s="425"/>
      <c r="GM3366" s="425"/>
      <c r="GN3366" s="425"/>
      <c r="GO3366" s="425"/>
      <c r="GP3366" s="425"/>
      <c r="GQ3366" s="425"/>
      <c r="GR3366" s="425"/>
      <c r="GS3366" s="425"/>
      <c r="GT3366" s="425"/>
      <c r="GU3366" s="425"/>
      <c r="GV3366" s="425"/>
      <c r="GW3366" s="425"/>
      <c r="GX3366" s="425"/>
      <c r="GY3366" s="425"/>
      <c r="GZ3366" s="425"/>
      <c r="HA3366" s="425"/>
      <c r="HB3366" s="425"/>
      <c r="HC3366" s="425"/>
      <c r="HD3366" s="425"/>
      <c r="HE3366" s="425"/>
      <c r="HF3366" s="425"/>
      <c r="HG3366" s="425"/>
      <c r="HH3366" s="425"/>
      <c r="HI3366" s="425"/>
      <c r="HJ3366" s="425"/>
      <c r="HK3366" s="425"/>
      <c r="HL3366" s="425"/>
      <c r="HM3366" s="425"/>
      <c r="HN3366" s="425"/>
      <c r="HO3366" s="425"/>
      <c r="HP3366" s="425"/>
      <c r="HQ3366" s="425"/>
      <c r="HR3366" s="425"/>
      <c r="HS3366" s="425"/>
      <c r="HT3366" s="425"/>
      <c r="HU3366" s="425"/>
      <c r="HV3366" s="425"/>
      <c r="HW3366" s="425"/>
      <c r="HX3366" s="425"/>
      <c r="HY3366" s="425"/>
      <c r="HZ3366" s="425"/>
      <c r="IA3366" s="425"/>
      <c r="IB3366" s="425"/>
      <c r="IC3366" s="425"/>
      <c r="ID3366" s="425"/>
      <c r="IE3366" s="425"/>
      <c r="IF3366" s="425"/>
      <c r="IG3366" s="425"/>
      <c r="IH3366" s="425"/>
      <c r="II3366" s="425"/>
      <c r="IJ3366" s="425"/>
      <c r="IK3366" s="425"/>
      <c r="IL3366" s="425"/>
      <c r="IM3366" s="425"/>
      <c r="IN3366" s="425"/>
      <c r="IO3366" s="425"/>
      <c r="IP3366" s="425"/>
      <c r="IQ3366" s="425"/>
      <c r="IR3366" s="425"/>
      <c r="IS3366" s="425"/>
      <c r="IT3366" s="425"/>
      <c r="IU3366" s="425"/>
      <c r="IV3366" s="425"/>
    </row>
    <row r="3367" s="428" customFormat="1" ht="27.6" customHeight="1" spans="2:256">
      <c r="B3367" s="465"/>
      <c r="GH3367" s="425"/>
      <c r="GI3367" s="425"/>
      <c r="GJ3367" s="425"/>
      <c r="GK3367" s="425"/>
      <c r="GL3367" s="425"/>
      <c r="GM3367" s="425"/>
      <c r="GN3367" s="425"/>
      <c r="GO3367" s="425"/>
      <c r="GP3367" s="425"/>
      <c r="GQ3367" s="425"/>
      <c r="GR3367" s="425"/>
      <c r="GS3367" s="425"/>
      <c r="GT3367" s="425"/>
      <c r="GU3367" s="425"/>
      <c r="GV3367" s="425"/>
      <c r="GW3367" s="425"/>
      <c r="GX3367" s="425"/>
      <c r="GY3367" s="425"/>
      <c r="GZ3367" s="425"/>
      <c r="HA3367" s="425"/>
      <c r="HB3367" s="425"/>
      <c r="HC3367" s="425"/>
      <c r="HD3367" s="425"/>
      <c r="HE3367" s="425"/>
      <c r="HF3367" s="425"/>
      <c r="HG3367" s="425"/>
      <c r="HH3367" s="425"/>
      <c r="HI3367" s="425"/>
      <c r="HJ3367" s="425"/>
      <c r="HK3367" s="425"/>
      <c r="HL3367" s="425"/>
      <c r="HM3367" s="425"/>
      <c r="HN3367" s="425"/>
      <c r="HO3367" s="425"/>
      <c r="HP3367" s="425"/>
      <c r="HQ3367" s="425"/>
      <c r="HR3367" s="425"/>
      <c r="HS3367" s="425"/>
      <c r="HT3367" s="425"/>
      <c r="HU3367" s="425"/>
      <c r="HV3367" s="425"/>
      <c r="HW3367" s="425"/>
      <c r="HX3367" s="425"/>
      <c r="HY3367" s="425"/>
      <c r="HZ3367" s="425"/>
      <c r="IA3367" s="425"/>
      <c r="IB3367" s="425"/>
      <c r="IC3367" s="425"/>
      <c r="ID3367" s="425"/>
      <c r="IE3367" s="425"/>
      <c r="IF3367" s="425"/>
      <c r="IG3367" s="425"/>
      <c r="IH3367" s="425"/>
      <c r="II3367" s="425"/>
      <c r="IJ3367" s="425"/>
      <c r="IK3367" s="425"/>
      <c r="IL3367" s="425"/>
      <c r="IM3367" s="425"/>
      <c r="IN3367" s="425"/>
      <c r="IO3367" s="425"/>
      <c r="IP3367" s="425"/>
      <c r="IQ3367" s="425"/>
      <c r="IR3367" s="425"/>
      <c r="IS3367" s="425"/>
      <c r="IT3367" s="425"/>
      <c r="IU3367" s="425"/>
      <c r="IV3367" s="425"/>
    </row>
    <row r="3368" s="428" customFormat="1" ht="27.6" customHeight="1" spans="2:256">
      <c r="B3368" s="465"/>
      <c r="GH3368" s="425"/>
      <c r="GI3368" s="425"/>
      <c r="GJ3368" s="425"/>
      <c r="GK3368" s="425"/>
      <c r="GL3368" s="425"/>
      <c r="GM3368" s="425"/>
      <c r="GN3368" s="425"/>
      <c r="GO3368" s="425"/>
      <c r="GP3368" s="425"/>
      <c r="GQ3368" s="425"/>
      <c r="GR3368" s="425"/>
      <c r="GS3368" s="425"/>
      <c r="GT3368" s="425"/>
      <c r="GU3368" s="425"/>
      <c r="GV3368" s="425"/>
      <c r="GW3368" s="425"/>
      <c r="GX3368" s="425"/>
      <c r="GY3368" s="425"/>
      <c r="GZ3368" s="425"/>
      <c r="HA3368" s="425"/>
      <c r="HB3368" s="425"/>
      <c r="HC3368" s="425"/>
      <c r="HD3368" s="425"/>
      <c r="HE3368" s="425"/>
      <c r="HF3368" s="425"/>
      <c r="HG3368" s="425"/>
      <c r="HH3368" s="425"/>
      <c r="HI3368" s="425"/>
      <c r="HJ3368" s="425"/>
      <c r="HK3368" s="425"/>
      <c r="HL3368" s="425"/>
      <c r="HM3368" s="425"/>
      <c r="HN3368" s="425"/>
      <c r="HO3368" s="425"/>
      <c r="HP3368" s="425"/>
      <c r="HQ3368" s="425"/>
      <c r="HR3368" s="425"/>
      <c r="HS3368" s="425"/>
      <c r="HT3368" s="425"/>
      <c r="HU3368" s="425"/>
      <c r="HV3368" s="425"/>
      <c r="HW3368" s="425"/>
      <c r="HX3368" s="425"/>
      <c r="HY3368" s="425"/>
      <c r="HZ3368" s="425"/>
      <c r="IA3368" s="425"/>
      <c r="IB3368" s="425"/>
      <c r="IC3368" s="425"/>
      <c r="ID3368" s="425"/>
      <c r="IE3368" s="425"/>
      <c r="IF3368" s="425"/>
      <c r="IG3368" s="425"/>
      <c r="IH3368" s="425"/>
      <c r="II3368" s="425"/>
      <c r="IJ3368" s="425"/>
      <c r="IK3368" s="425"/>
      <c r="IL3368" s="425"/>
      <c r="IM3368" s="425"/>
      <c r="IN3368" s="425"/>
      <c r="IO3368" s="425"/>
      <c r="IP3368" s="425"/>
      <c r="IQ3368" s="425"/>
      <c r="IR3368" s="425"/>
      <c r="IS3368" s="425"/>
      <c r="IT3368" s="425"/>
      <c r="IU3368" s="425"/>
      <c r="IV3368" s="425"/>
    </row>
    <row r="3369" s="428" customFormat="1" ht="27.6" customHeight="1" spans="2:256">
      <c r="B3369" s="465"/>
      <c r="GH3369" s="425"/>
      <c r="GI3369" s="425"/>
      <c r="GJ3369" s="425"/>
      <c r="GK3369" s="425"/>
      <c r="GL3369" s="425"/>
      <c r="GM3369" s="425"/>
      <c r="GN3369" s="425"/>
      <c r="GO3369" s="425"/>
      <c r="GP3369" s="425"/>
      <c r="GQ3369" s="425"/>
      <c r="GR3369" s="425"/>
      <c r="GS3369" s="425"/>
      <c r="GT3369" s="425"/>
      <c r="GU3369" s="425"/>
      <c r="GV3369" s="425"/>
      <c r="GW3369" s="425"/>
      <c r="GX3369" s="425"/>
      <c r="GY3369" s="425"/>
      <c r="GZ3369" s="425"/>
      <c r="HA3369" s="425"/>
      <c r="HB3369" s="425"/>
      <c r="HC3369" s="425"/>
      <c r="HD3369" s="425"/>
      <c r="HE3369" s="425"/>
      <c r="HF3369" s="425"/>
      <c r="HG3369" s="425"/>
      <c r="HH3369" s="425"/>
      <c r="HI3369" s="425"/>
      <c r="HJ3369" s="425"/>
      <c r="HK3369" s="425"/>
      <c r="HL3369" s="425"/>
      <c r="HM3369" s="425"/>
      <c r="HN3369" s="425"/>
      <c r="HO3369" s="425"/>
      <c r="HP3369" s="425"/>
      <c r="HQ3369" s="425"/>
      <c r="HR3369" s="425"/>
      <c r="HS3369" s="425"/>
      <c r="HT3369" s="425"/>
      <c r="HU3369" s="425"/>
      <c r="HV3369" s="425"/>
      <c r="HW3369" s="425"/>
      <c r="HX3369" s="425"/>
      <c r="HY3369" s="425"/>
      <c r="HZ3369" s="425"/>
      <c r="IA3369" s="425"/>
      <c r="IB3369" s="425"/>
      <c r="IC3369" s="425"/>
      <c r="ID3369" s="425"/>
      <c r="IE3369" s="425"/>
      <c r="IF3369" s="425"/>
      <c r="IG3369" s="425"/>
      <c r="IH3369" s="425"/>
      <c r="II3369" s="425"/>
      <c r="IJ3369" s="425"/>
      <c r="IK3369" s="425"/>
      <c r="IL3369" s="425"/>
      <c r="IM3369" s="425"/>
      <c r="IN3369" s="425"/>
      <c r="IO3369" s="425"/>
      <c r="IP3369" s="425"/>
      <c r="IQ3369" s="425"/>
      <c r="IR3369" s="425"/>
      <c r="IS3369" s="425"/>
      <c r="IT3369" s="425"/>
      <c r="IU3369" s="425"/>
      <c r="IV3369" s="425"/>
    </row>
    <row r="3370" s="428" customFormat="1" ht="27.6" customHeight="1" spans="2:256">
      <c r="B3370" s="465"/>
      <c r="GH3370" s="425"/>
      <c r="GI3370" s="425"/>
      <c r="GJ3370" s="425"/>
      <c r="GK3370" s="425"/>
      <c r="GL3370" s="425"/>
      <c r="GM3370" s="425"/>
      <c r="GN3370" s="425"/>
      <c r="GO3370" s="425"/>
      <c r="GP3370" s="425"/>
      <c r="GQ3370" s="425"/>
      <c r="GR3370" s="425"/>
      <c r="GS3370" s="425"/>
      <c r="GT3370" s="425"/>
      <c r="GU3370" s="425"/>
      <c r="GV3370" s="425"/>
      <c r="GW3370" s="425"/>
      <c r="GX3370" s="425"/>
      <c r="GY3370" s="425"/>
      <c r="GZ3370" s="425"/>
      <c r="HA3370" s="425"/>
      <c r="HB3370" s="425"/>
      <c r="HC3370" s="425"/>
      <c r="HD3370" s="425"/>
      <c r="HE3370" s="425"/>
      <c r="HF3370" s="425"/>
      <c r="HG3370" s="425"/>
      <c r="HH3370" s="425"/>
      <c r="HI3370" s="425"/>
      <c r="HJ3370" s="425"/>
      <c r="HK3370" s="425"/>
      <c r="HL3370" s="425"/>
      <c r="HM3370" s="425"/>
      <c r="HN3370" s="425"/>
      <c r="HO3370" s="425"/>
      <c r="HP3370" s="425"/>
      <c r="HQ3370" s="425"/>
      <c r="HR3370" s="425"/>
      <c r="HS3370" s="425"/>
      <c r="HT3370" s="425"/>
      <c r="HU3370" s="425"/>
      <c r="HV3370" s="425"/>
      <c r="HW3370" s="425"/>
      <c r="HX3370" s="425"/>
      <c r="HY3370" s="425"/>
      <c r="HZ3370" s="425"/>
      <c r="IA3370" s="425"/>
      <c r="IB3370" s="425"/>
      <c r="IC3370" s="425"/>
      <c r="ID3370" s="425"/>
      <c r="IE3370" s="425"/>
      <c r="IF3370" s="425"/>
      <c r="IG3370" s="425"/>
      <c r="IH3370" s="425"/>
      <c r="II3370" s="425"/>
      <c r="IJ3370" s="425"/>
      <c r="IK3370" s="425"/>
      <c r="IL3370" s="425"/>
      <c r="IM3370" s="425"/>
      <c r="IN3370" s="425"/>
      <c r="IO3370" s="425"/>
      <c r="IP3370" s="425"/>
      <c r="IQ3370" s="425"/>
      <c r="IR3370" s="425"/>
      <c r="IS3370" s="425"/>
      <c r="IT3370" s="425"/>
      <c r="IU3370" s="425"/>
      <c r="IV3370" s="425"/>
    </row>
    <row r="3371" s="428" customFormat="1" ht="27.6" customHeight="1" spans="2:256">
      <c r="B3371" s="465"/>
      <c r="GH3371" s="425"/>
      <c r="GI3371" s="425"/>
      <c r="GJ3371" s="425"/>
      <c r="GK3371" s="425"/>
      <c r="GL3371" s="425"/>
      <c r="GM3371" s="425"/>
      <c r="GN3371" s="425"/>
      <c r="GO3371" s="425"/>
      <c r="GP3371" s="425"/>
      <c r="GQ3371" s="425"/>
      <c r="GR3371" s="425"/>
      <c r="GS3371" s="425"/>
      <c r="GT3371" s="425"/>
      <c r="GU3371" s="425"/>
      <c r="GV3371" s="425"/>
      <c r="GW3371" s="425"/>
      <c r="GX3371" s="425"/>
      <c r="GY3371" s="425"/>
      <c r="GZ3371" s="425"/>
      <c r="HA3371" s="425"/>
      <c r="HB3371" s="425"/>
      <c r="HC3371" s="425"/>
      <c r="HD3371" s="425"/>
      <c r="HE3371" s="425"/>
      <c r="HF3371" s="425"/>
      <c r="HG3371" s="425"/>
      <c r="HH3371" s="425"/>
      <c r="HI3371" s="425"/>
      <c r="HJ3371" s="425"/>
      <c r="HK3371" s="425"/>
      <c r="HL3371" s="425"/>
      <c r="HM3371" s="425"/>
      <c r="HN3371" s="425"/>
      <c r="HO3371" s="425"/>
      <c r="HP3371" s="425"/>
      <c r="HQ3371" s="425"/>
      <c r="HR3371" s="425"/>
      <c r="HS3371" s="425"/>
      <c r="HT3371" s="425"/>
      <c r="HU3371" s="425"/>
      <c r="HV3371" s="425"/>
      <c r="HW3371" s="425"/>
      <c r="HX3371" s="425"/>
      <c r="HY3371" s="425"/>
      <c r="HZ3371" s="425"/>
      <c r="IA3371" s="425"/>
      <c r="IB3371" s="425"/>
      <c r="IC3371" s="425"/>
      <c r="ID3371" s="425"/>
      <c r="IE3371" s="425"/>
      <c r="IF3371" s="425"/>
      <c r="IG3371" s="425"/>
      <c r="IH3371" s="425"/>
      <c r="II3371" s="425"/>
      <c r="IJ3371" s="425"/>
      <c r="IK3371" s="425"/>
      <c r="IL3371" s="425"/>
      <c r="IM3371" s="425"/>
      <c r="IN3371" s="425"/>
      <c r="IO3371" s="425"/>
      <c r="IP3371" s="425"/>
      <c r="IQ3371" s="425"/>
      <c r="IR3371" s="425"/>
      <c r="IS3371" s="425"/>
      <c r="IT3371" s="425"/>
      <c r="IU3371" s="425"/>
      <c r="IV3371" s="425"/>
    </row>
    <row r="3372" s="428" customFormat="1" ht="27.6" customHeight="1" spans="2:256">
      <c r="B3372" s="465"/>
      <c r="GH3372" s="425"/>
      <c r="GI3372" s="425"/>
      <c r="GJ3372" s="425"/>
      <c r="GK3372" s="425"/>
      <c r="GL3372" s="425"/>
      <c r="GM3372" s="425"/>
      <c r="GN3372" s="425"/>
      <c r="GO3372" s="425"/>
      <c r="GP3372" s="425"/>
      <c r="GQ3372" s="425"/>
      <c r="GR3372" s="425"/>
      <c r="GS3372" s="425"/>
      <c r="GT3372" s="425"/>
      <c r="GU3372" s="425"/>
      <c r="GV3372" s="425"/>
      <c r="GW3372" s="425"/>
      <c r="GX3372" s="425"/>
      <c r="GY3372" s="425"/>
      <c r="GZ3372" s="425"/>
      <c r="HA3372" s="425"/>
      <c r="HB3372" s="425"/>
      <c r="HC3372" s="425"/>
      <c r="HD3372" s="425"/>
      <c r="HE3372" s="425"/>
      <c r="HF3372" s="425"/>
      <c r="HG3372" s="425"/>
      <c r="HH3372" s="425"/>
      <c r="HI3372" s="425"/>
      <c r="HJ3372" s="425"/>
      <c r="HK3372" s="425"/>
      <c r="HL3372" s="425"/>
      <c r="HM3372" s="425"/>
      <c r="HN3372" s="425"/>
      <c r="HO3372" s="425"/>
      <c r="HP3372" s="425"/>
      <c r="HQ3372" s="425"/>
      <c r="HR3372" s="425"/>
      <c r="HS3372" s="425"/>
      <c r="HT3372" s="425"/>
      <c r="HU3372" s="425"/>
      <c r="HV3372" s="425"/>
      <c r="HW3372" s="425"/>
      <c r="HX3372" s="425"/>
      <c r="HY3372" s="425"/>
      <c r="HZ3372" s="425"/>
      <c r="IA3372" s="425"/>
      <c r="IB3372" s="425"/>
      <c r="IC3372" s="425"/>
      <c r="ID3372" s="425"/>
      <c r="IE3372" s="425"/>
      <c r="IF3372" s="425"/>
      <c r="IG3372" s="425"/>
      <c r="IH3372" s="425"/>
      <c r="II3372" s="425"/>
      <c r="IJ3372" s="425"/>
      <c r="IK3372" s="425"/>
      <c r="IL3372" s="425"/>
      <c r="IM3372" s="425"/>
      <c r="IN3372" s="425"/>
      <c r="IO3372" s="425"/>
      <c r="IP3372" s="425"/>
      <c r="IQ3372" s="425"/>
      <c r="IR3372" s="425"/>
      <c r="IS3372" s="425"/>
      <c r="IT3372" s="425"/>
      <c r="IU3372" s="425"/>
      <c r="IV3372" s="425"/>
    </row>
    <row r="3373" s="428" customFormat="1" ht="27.6" customHeight="1" spans="2:256">
      <c r="B3373" s="465"/>
      <c r="GH3373" s="425"/>
      <c r="GI3373" s="425"/>
      <c r="GJ3373" s="425"/>
      <c r="GK3373" s="425"/>
      <c r="GL3373" s="425"/>
      <c r="GM3373" s="425"/>
      <c r="GN3373" s="425"/>
      <c r="GO3373" s="425"/>
      <c r="GP3373" s="425"/>
      <c r="GQ3373" s="425"/>
      <c r="GR3373" s="425"/>
      <c r="GS3373" s="425"/>
      <c r="GT3373" s="425"/>
      <c r="GU3373" s="425"/>
      <c r="GV3373" s="425"/>
      <c r="GW3373" s="425"/>
      <c r="GX3373" s="425"/>
      <c r="GY3373" s="425"/>
      <c r="GZ3373" s="425"/>
      <c r="HA3373" s="425"/>
      <c r="HB3373" s="425"/>
      <c r="HC3373" s="425"/>
      <c r="HD3373" s="425"/>
      <c r="HE3373" s="425"/>
      <c r="HF3373" s="425"/>
      <c r="HG3373" s="425"/>
      <c r="HH3373" s="425"/>
      <c r="HI3373" s="425"/>
      <c r="HJ3373" s="425"/>
      <c r="HK3373" s="425"/>
      <c r="HL3373" s="425"/>
      <c r="HM3373" s="425"/>
      <c r="HN3373" s="425"/>
      <c r="HO3373" s="425"/>
      <c r="HP3373" s="425"/>
      <c r="HQ3373" s="425"/>
      <c r="HR3373" s="425"/>
      <c r="HS3373" s="425"/>
      <c r="HT3373" s="425"/>
      <c r="HU3373" s="425"/>
      <c r="HV3373" s="425"/>
      <c r="HW3373" s="425"/>
      <c r="HX3373" s="425"/>
      <c r="HY3373" s="425"/>
      <c r="HZ3373" s="425"/>
      <c r="IA3373" s="425"/>
      <c r="IB3373" s="425"/>
      <c r="IC3373" s="425"/>
      <c r="ID3373" s="425"/>
      <c r="IE3373" s="425"/>
      <c r="IF3373" s="425"/>
      <c r="IG3373" s="425"/>
      <c r="IH3373" s="425"/>
      <c r="II3373" s="425"/>
      <c r="IJ3373" s="425"/>
      <c r="IK3373" s="425"/>
      <c r="IL3373" s="425"/>
      <c r="IM3373" s="425"/>
      <c r="IN3373" s="425"/>
      <c r="IO3373" s="425"/>
      <c r="IP3373" s="425"/>
      <c r="IQ3373" s="425"/>
      <c r="IR3373" s="425"/>
      <c r="IS3373" s="425"/>
      <c r="IT3373" s="425"/>
      <c r="IU3373" s="425"/>
      <c r="IV3373" s="425"/>
    </row>
    <row r="3374" s="428" customFormat="1" ht="27.6" customHeight="1" spans="2:256">
      <c r="B3374" s="465"/>
      <c r="GH3374" s="425"/>
      <c r="GI3374" s="425"/>
      <c r="GJ3374" s="425"/>
      <c r="GK3374" s="425"/>
      <c r="GL3374" s="425"/>
      <c r="GM3374" s="425"/>
      <c r="GN3374" s="425"/>
      <c r="GO3374" s="425"/>
      <c r="GP3374" s="425"/>
      <c r="GQ3374" s="425"/>
      <c r="GR3374" s="425"/>
      <c r="GS3374" s="425"/>
      <c r="GT3374" s="425"/>
      <c r="GU3374" s="425"/>
      <c r="GV3374" s="425"/>
      <c r="GW3374" s="425"/>
      <c r="GX3374" s="425"/>
      <c r="GY3374" s="425"/>
      <c r="GZ3374" s="425"/>
      <c r="HA3374" s="425"/>
      <c r="HB3374" s="425"/>
      <c r="HC3374" s="425"/>
      <c r="HD3374" s="425"/>
      <c r="HE3374" s="425"/>
      <c r="HF3374" s="425"/>
      <c r="HG3374" s="425"/>
      <c r="HH3374" s="425"/>
      <c r="HI3374" s="425"/>
      <c r="HJ3374" s="425"/>
      <c r="HK3374" s="425"/>
      <c r="HL3374" s="425"/>
      <c r="HM3374" s="425"/>
      <c r="HN3374" s="425"/>
      <c r="HO3374" s="425"/>
      <c r="HP3374" s="425"/>
      <c r="HQ3374" s="425"/>
      <c r="HR3374" s="425"/>
      <c r="HS3374" s="425"/>
      <c r="HT3374" s="425"/>
      <c r="HU3374" s="425"/>
      <c r="HV3374" s="425"/>
      <c r="HW3374" s="425"/>
      <c r="HX3374" s="425"/>
      <c r="HY3374" s="425"/>
      <c r="HZ3374" s="425"/>
      <c r="IA3374" s="425"/>
      <c r="IB3374" s="425"/>
      <c r="IC3374" s="425"/>
      <c r="ID3374" s="425"/>
      <c r="IE3374" s="425"/>
      <c r="IF3374" s="425"/>
      <c r="IG3374" s="425"/>
      <c r="IH3374" s="425"/>
      <c r="II3374" s="425"/>
      <c r="IJ3374" s="425"/>
      <c r="IK3374" s="425"/>
      <c r="IL3374" s="425"/>
      <c r="IM3374" s="425"/>
      <c r="IN3374" s="425"/>
      <c r="IO3374" s="425"/>
      <c r="IP3374" s="425"/>
      <c r="IQ3374" s="425"/>
      <c r="IR3374" s="425"/>
      <c r="IS3374" s="425"/>
      <c r="IT3374" s="425"/>
      <c r="IU3374" s="425"/>
      <c r="IV3374" s="425"/>
    </row>
    <row r="3375" s="428" customFormat="1" ht="27.6" customHeight="1" spans="2:256">
      <c r="B3375" s="465"/>
      <c r="GH3375" s="425"/>
      <c r="GI3375" s="425"/>
      <c r="GJ3375" s="425"/>
      <c r="GK3375" s="425"/>
      <c r="GL3375" s="425"/>
      <c r="GM3375" s="425"/>
      <c r="GN3375" s="425"/>
      <c r="GO3375" s="425"/>
      <c r="GP3375" s="425"/>
      <c r="GQ3375" s="425"/>
      <c r="GR3375" s="425"/>
      <c r="GS3375" s="425"/>
      <c r="GT3375" s="425"/>
      <c r="GU3375" s="425"/>
      <c r="GV3375" s="425"/>
      <c r="GW3375" s="425"/>
      <c r="GX3375" s="425"/>
      <c r="GY3375" s="425"/>
      <c r="GZ3375" s="425"/>
      <c r="HA3375" s="425"/>
      <c r="HB3375" s="425"/>
      <c r="HC3375" s="425"/>
      <c r="HD3375" s="425"/>
      <c r="HE3375" s="425"/>
      <c r="HF3375" s="425"/>
      <c r="HG3375" s="425"/>
      <c r="HH3375" s="425"/>
      <c r="HI3375" s="425"/>
      <c r="HJ3375" s="425"/>
      <c r="HK3375" s="425"/>
      <c r="HL3375" s="425"/>
      <c r="HM3375" s="425"/>
      <c r="HN3375" s="425"/>
      <c r="HO3375" s="425"/>
      <c r="HP3375" s="425"/>
      <c r="HQ3375" s="425"/>
      <c r="HR3375" s="425"/>
      <c r="HS3375" s="425"/>
      <c r="HT3375" s="425"/>
      <c r="HU3375" s="425"/>
      <c r="HV3375" s="425"/>
      <c r="HW3375" s="425"/>
      <c r="HX3375" s="425"/>
      <c r="HY3375" s="425"/>
      <c r="HZ3375" s="425"/>
      <c r="IA3375" s="425"/>
      <c r="IB3375" s="425"/>
      <c r="IC3375" s="425"/>
      <c r="ID3375" s="425"/>
      <c r="IE3375" s="425"/>
      <c r="IF3375" s="425"/>
      <c r="IG3375" s="425"/>
      <c r="IH3375" s="425"/>
      <c r="II3375" s="425"/>
      <c r="IJ3375" s="425"/>
      <c r="IK3375" s="425"/>
      <c r="IL3375" s="425"/>
      <c r="IM3375" s="425"/>
      <c r="IN3375" s="425"/>
      <c r="IO3375" s="425"/>
      <c r="IP3375" s="425"/>
      <c r="IQ3375" s="425"/>
      <c r="IR3375" s="425"/>
      <c r="IS3375" s="425"/>
      <c r="IT3375" s="425"/>
      <c r="IU3375" s="425"/>
      <c r="IV3375" s="425"/>
    </row>
    <row r="3376" s="428" customFormat="1" ht="27.6" customHeight="1" spans="2:256">
      <c r="B3376" s="465"/>
      <c r="GH3376" s="425"/>
      <c r="GI3376" s="425"/>
      <c r="GJ3376" s="425"/>
      <c r="GK3376" s="425"/>
      <c r="GL3376" s="425"/>
      <c r="GM3376" s="425"/>
      <c r="GN3376" s="425"/>
      <c r="GO3376" s="425"/>
      <c r="GP3376" s="425"/>
      <c r="GQ3376" s="425"/>
      <c r="GR3376" s="425"/>
      <c r="GS3376" s="425"/>
      <c r="GT3376" s="425"/>
      <c r="GU3376" s="425"/>
      <c r="GV3376" s="425"/>
      <c r="GW3376" s="425"/>
      <c r="GX3376" s="425"/>
      <c r="GY3376" s="425"/>
      <c r="GZ3376" s="425"/>
      <c r="HA3376" s="425"/>
      <c r="HB3376" s="425"/>
      <c r="HC3376" s="425"/>
      <c r="HD3376" s="425"/>
      <c r="HE3376" s="425"/>
      <c r="HF3376" s="425"/>
      <c r="HG3376" s="425"/>
      <c r="HH3376" s="425"/>
      <c r="HI3376" s="425"/>
      <c r="HJ3376" s="425"/>
      <c r="HK3376" s="425"/>
      <c r="HL3376" s="425"/>
      <c r="HM3376" s="425"/>
      <c r="HN3376" s="425"/>
      <c r="HO3376" s="425"/>
      <c r="HP3376" s="425"/>
      <c r="HQ3376" s="425"/>
      <c r="HR3376" s="425"/>
      <c r="HS3376" s="425"/>
      <c r="HT3376" s="425"/>
      <c r="HU3376" s="425"/>
      <c r="HV3376" s="425"/>
      <c r="HW3376" s="425"/>
      <c r="HX3376" s="425"/>
      <c r="HY3376" s="425"/>
      <c r="HZ3376" s="425"/>
      <c r="IA3376" s="425"/>
      <c r="IB3376" s="425"/>
      <c r="IC3376" s="425"/>
      <c r="ID3376" s="425"/>
      <c r="IE3376" s="425"/>
      <c r="IF3376" s="425"/>
      <c r="IG3376" s="425"/>
      <c r="IH3376" s="425"/>
      <c r="II3376" s="425"/>
      <c r="IJ3376" s="425"/>
      <c r="IK3376" s="425"/>
      <c r="IL3376" s="425"/>
      <c r="IM3376" s="425"/>
      <c r="IN3376" s="425"/>
      <c r="IO3376" s="425"/>
      <c r="IP3376" s="425"/>
      <c r="IQ3376" s="425"/>
      <c r="IR3376" s="425"/>
      <c r="IS3376" s="425"/>
      <c r="IT3376" s="425"/>
      <c r="IU3376" s="425"/>
      <c r="IV3376" s="425"/>
    </row>
    <row r="3377" s="428" customFormat="1" ht="27.6" customHeight="1" spans="2:256">
      <c r="B3377" s="465"/>
      <c r="GH3377" s="425"/>
      <c r="GI3377" s="425"/>
      <c r="GJ3377" s="425"/>
      <c r="GK3377" s="425"/>
      <c r="GL3377" s="425"/>
      <c r="GM3377" s="425"/>
      <c r="GN3377" s="425"/>
      <c r="GO3377" s="425"/>
      <c r="GP3377" s="425"/>
      <c r="GQ3377" s="425"/>
      <c r="GR3377" s="425"/>
      <c r="GS3377" s="425"/>
      <c r="GT3377" s="425"/>
      <c r="GU3377" s="425"/>
      <c r="GV3377" s="425"/>
      <c r="GW3377" s="425"/>
      <c r="GX3377" s="425"/>
      <c r="GY3377" s="425"/>
      <c r="GZ3377" s="425"/>
      <c r="HA3377" s="425"/>
      <c r="HB3377" s="425"/>
      <c r="HC3377" s="425"/>
      <c r="HD3377" s="425"/>
      <c r="HE3377" s="425"/>
      <c r="HF3377" s="425"/>
      <c r="HG3377" s="425"/>
      <c r="HH3377" s="425"/>
      <c r="HI3377" s="425"/>
      <c r="HJ3377" s="425"/>
      <c r="HK3377" s="425"/>
      <c r="HL3377" s="425"/>
      <c r="HM3377" s="425"/>
      <c r="HN3377" s="425"/>
      <c r="HO3377" s="425"/>
      <c r="HP3377" s="425"/>
      <c r="HQ3377" s="425"/>
      <c r="HR3377" s="425"/>
      <c r="HS3377" s="425"/>
      <c r="HT3377" s="425"/>
      <c r="HU3377" s="425"/>
      <c r="HV3377" s="425"/>
      <c r="HW3377" s="425"/>
      <c r="HX3377" s="425"/>
      <c r="HY3377" s="425"/>
      <c r="HZ3377" s="425"/>
      <c r="IA3377" s="425"/>
      <c r="IB3377" s="425"/>
      <c r="IC3377" s="425"/>
      <c r="ID3377" s="425"/>
      <c r="IE3377" s="425"/>
      <c r="IF3377" s="425"/>
      <c r="IG3377" s="425"/>
      <c r="IH3377" s="425"/>
      <c r="II3377" s="425"/>
      <c r="IJ3377" s="425"/>
      <c r="IK3377" s="425"/>
      <c r="IL3377" s="425"/>
      <c r="IM3377" s="425"/>
      <c r="IN3377" s="425"/>
      <c r="IO3377" s="425"/>
      <c r="IP3377" s="425"/>
      <c r="IQ3377" s="425"/>
      <c r="IR3377" s="425"/>
      <c r="IS3377" s="425"/>
      <c r="IT3377" s="425"/>
      <c r="IU3377" s="425"/>
      <c r="IV3377" s="425"/>
    </row>
    <row r="3378" s="428" customFormat="1" ht="27.6" customHeight="1" spans="2:256">
      <c r="B3378" s="465"/>
      <c r="GH3378" s="425"/>
      <c r="GI3378" s="425"/>
      <c r="GJ3378" s="425"/>
      <c r="GK3378" s="425"/>
      <c r="GL3378" s="425"/>
      <c r="GM3378" s="425"/>
      <c r="GN3378" s="425"/>
      <c r="GO3378" s="425"/>
      <c r="GP3378" s="425"/>
      <c r="GQ3378" s="425"/>
      <c r="GR3378" s="425"/>
      <c r="GS3378" s="425"/>
      <c r="GT3378" s="425"/>
      <c r="GU3378" s="425"/>
      <c r="GV3378" s="425"/>
      <c r="GW3378" s="425"/>
      <c r="GX3378" s="425"/>
      <c r="GY3378" s="425"/>
      <c r="GZ3378" s="425"/>
      <c r="HA3378" s="425"/>
      <c r="HB3378" s="425"/>
      <c r="HC3378" s="425"/>
      <c r="HD3378" s="425"/>
      <c r="HE3378" s="425"/>
      <c r="HF3378" s="425"/>
      <c r="HG3378" s="425"/>
      <c r="HH3378" s="425"/>
      <c r="HI3378" s="425"/>
      <c r="HJ3378" s="425"/>
      <c r="HK3378" s="425"/>
      <c r="HL3378" s="425"/>
      <c r="HM3378" s="425"/>
      <c r="HN3378" s="425"/>
      <c r="HO3378" s="425"/>
      <c r="HP3378" s="425"/>
      <c r="HQ3378" s="425"/>
      <c r="HR3378" s="425"/>
      <c r="HS3378" s="425"/>
      <c r="HT3378" s="425"/>
      <c r="HU3378" s="425"/>
      <c r="HV3378" s="425"/>
      <c r="HW3378" s="425"/>
      <c r="HX3378" s="425"/>
      <c r="HY3378" s="425"/>
      <c r="HZ3378" s="425"/>
      <c r="IA3378" s="425"/>
      <c r="IB3378" s="425"/>
      <c r="IC3378" s="425"/>
      <c r="ID3378" s="425"/>
      <c r="IE3378" s="425"/>
      <c r="IF3378" s="425"/>
      <c r="IG3378" s="425"/>
      <c r="IH3378" s="425"/>
      <c r="II3378" s="425"/>
      <c r="IJ3378" s="425"/>
      <c r="IK3378" s="425"/>
      <c r="IL3378" s="425"/>
      <c r="IM3378" s="425"/>
      <c r="IN3378" s="425"/>
      <c r="IO3378" s="425"/>
      <c r="IP3378" s="425"/>
      <c r="IQ3378" s="425"/>
      <c r="IR3378" s="425"/>
      <c r="IS3378" s="425"/>
      <c r="IT3378" s="425"/>
      <c r="IU3378" s="425"/>
      <c r="IV3378" s="425"/>
    </row>
    <row r="3379" s="428" customFormat="1" ht="27.6" customHeight="1" spans="2:256">
      <c r="B3379" s="465"/>
      <c r="GH3379" s="425"/>
      <c r="GI3379" s="425"/>
      <c r="GJ3379" s="425"/>
      <c r="GK3379" s="425"/>
      <c r="GL3379" s="425"/>
      <c r="GM3379" s="425"/>
      <c r="GN3379" s="425"/>
      <c r="GO3379" s="425"/>
      <c r="GP3379" s="425"/>
      <c r="GQ3379" s="425"/>
      <c r="GR3379" s="425"/>
      <c r="GS3379" s="425"/>
      <c r="GT3379" s="425"/>
      <c r="GU3379" s="425"/>
      <c r="GV3379" s="425"/>
      <c r="GW3379" s="425"/>
      <c r="GX3379" s="425"/>
      <c r="GY3379" s="425"/>
      <c r="GZ3379" s="425"/>
      <c r="HA3379" s="425"/>
      <c r="HB3379" s="425"/>
      <c r="HC3379" s="425"/>
      <c r="HD3379" s="425"/>
      <c r="HE3379" s="425"/>
      <c r="HF3379" s="425"/>
      <c r="HG3379" s="425"/>
      <c r="HH3379" s="425"/>
      <c r="HI3379" s="425"/>
      <c r="HJ3379" s="425"/>
      <c r="HK3379" s="425"/>
      <c r="HL3379" s="425"/>
      <c r="HM3379" s="425"/>
      <c r="HN3379" s="425"/>
      <c r="HO3379" s="425"/>
      <c r="HP3379" s="425"/>
      <c r="HQ3379" s="425"/>
      <c r="HR3379" s="425"/>
      <c r="HS3379" s="425"/>
      <c r="HT3379" s="425"/>
      <c r="HU3379" s="425"/>
      <c r="HV3379" s="425"/>
      <c r="HW3379" s="425"/>
      <c r="HX3379" s="425"/>
      <c r="HY3379" s="425"/>
      <c r="HZ3379" s="425"/>
      <c r="IA3379" s="425"/>
      <c r="IB3379" s="425"/>
      <c r="IC3379" s="425"/>
      <c r="ID3379" s="425"/>
      <c r="IE3379" s="425"/>
      <c r="IF3379" s="425"/>
      <c r="IG3379" s="425"/>
      <c r="IH3379" s="425"/>
      <c r="II3379" s="425"/>
      <c r="IJ3379" s="425"/>
      <c r="IK3379" s="425"/>
      <c r="IL3379" s="425"/>
      <c r="IM3379" s="425"/>
      <c r="IN3379" s="425"/>
      <c r="IO3379" s="425"/>
      <c r="IP3379" s="425"/>
      <c r="IQ3379" s="425"/>
      <c r="IR3379" s="425"/>
      <c r="IS3379" s="425"/>
      <c r="IT3379" s="425"/>
      <c r="IU3379" s="425"/>
      <c r="IV3379" s="425"/>
    </row>
    <row r="3380" s="428" customFormat="1" ht="27.6" customHeight="1" spans="2:256">
      <c r="B3380" s="465"/>
      <c r="GH3380" s="425"/>
      <c r="GI3380" s="425"/>
      <c r="GJ3380" s="425"/>
      <c r="GK3380" s="425"/>
      <c r="GL3380" s="425"/>
      <c r="GM3380" s="425"/>
      <c r="GN3380" s="425"/>
      <c r="GO3380" s="425"/>
      <c r="GP3380" s="425"/>
      <c r="GQ3380" s="425"/>
      <c r="GR3380" s="425"/>
      <c r="GS3380" s="425"/>
      <c r="GT3380" s="425"/>
      <c r="GU3380" s="425"/>
      <c r="GV3380" s="425"/>
      <c r="GW3380" s="425"/>
      <c r="GX3380" s="425"/>
      <c r="GY3380" s="425"/>
      <c r="GZ3380" s="425"/>
      <c r="HA3380" s="425"/>
      <c r="HB3380" s="425"/>
      <c r="HC3380" s="425"/>
      <c r="HD3380" s="425"/>
      <c r="HE3380" s="425"/>
      <c r="HF3380" s="425"/>
      <c r="HG3380" s="425"/>
      <c r="HH3380" s="425"/>
      <c r="HI3380" s="425"/>
      <c r="HJ3380" s="425"/>
      <c r="HK3380" s="425"/>
      <c r="HL3380" s="425"/>
      <c r="HM3380" s="425"/>
      <c r="HN3380" s="425"/>
      <c r="HO3380" s="425"/>
      <c r="HP3380" s="425"/>
      <c r="HQ3380" s="425"/>
      <c r="HR3380" s="425"/>
      <c r="HS3380" s="425"/>
      <c r="HT3380" s="425"/>
      <c r="HU3380" s="425"/>
      <c r="HV3380" s="425"/>
      <c r="HW3380" s="425"/>
      <c r="HX3380" s="425"/>
      <c r="HY3380" s="425"/>
      <c r="HZ3380" s="425"/>
      <c r="IA3380" s="425"/>
      <c r="IB3380" s="425"/>
      <c r="IC3380" s="425"/>
      <c r="ID3380" s="425"/>
      <c r="IE3380" s="425"/>
      <c r="IF3380" s="425"/>
      <c r="IG3380" s="425"/>
      <c r="IH3380" s="425"/>
      <c r="II3380" s="425"/>
      <c r="IJ3380" s="425"/>
      <c r="IK3380" s="425"/>
      <c r="IL3380" s="425"/>
      <c r="IM3380" s="425"/>
      <c r="IN3380" s="425"/>
      <c r="IO3380" s="425"/>
      <c r="IP3380" s="425"/>
      <c r="IQ3380" s="425"/>
      <c r="IR3380" s="425"/>
      <c r="IS3380" s="425"/>
      <c r="IT3380" s="425"/>
      <c r="IU3380" s="425"/>
      <c r="IV3380" s="425"/>
    </row>
    <row r="3381" s="428" customFormat="1" ht="27.6" customHeight="1" spans="2:256">
      <c r="B3381" s="465"/>
      <c r="GH3381" s="425"/>
      <c r="GI3381" s="425"/>
      <c r="GJ3381" s="425"/>
      <c r="GK3381" s="425"/>
      <c r="GL3381" s="425"/>
      <c r="GM3381" s="425"/>
      <c r="GN3381" s="425"/>
      <c r="GO3381" s="425"/>
      <c r="GP3381" s="425"/>
      <c r="GQ3381" s="425"/>
      <c r="GR3381" s="425"/>
      <c r="GS3381" s="425"/>
      <c r="GT3381" s="425"/>
      <c r="GU3381" s="425"/>
      <c r="GV3381" s="425"/>
      <c r="GW3381" s="425"/>
      <c r="GX3381" s="425"/>
      <c r="GY3381" s="425"/>
      <c r="GZ3381" s="425"/>
      <c r="HA3381" s="425"/>
      <c r="HB3381" s="425"/>
      <c r="HC3381" s="425"/>
      <c r="HD3381" s="425"/>
      <c r="HE3381" s="425"/>
      <c r="HF3381" s="425"/>
      <c r="HG3381" s="425"/>
      <c r="HH3381" s="425"/>
      <c r="HI3381" s="425"/>
      <c r="HJ3381" s="425"/>
      <c r="HK3381" s="425"/>
      <c r="HL3381" s="425"/>
      <c r="HM3381" s="425"/>
      <c r="HN3381" s="425"/>
      <c r="HO3381" s="425"/>
      <c r="HP3381" s="425"/>
      <c r="HQ3381" s="425"/>
      <c r="HR3381" s="425"/>
      <c r="HS3381" s="425"/>
      <c r="HT3381" s="425"/>
      <c r="HU3381" s="425"/>
      <c r="HV3381" s="425"/>
      <c r="HW3381" s="425"/>
      <c r="HX3381" s="425"/>
      <c r="HY3381" s="425"/>
      <c r="HZ3381" s="425"/>
      <c r="IA3381" s="425"/>
      <c r="IB3381" s="425"/>
      <c r="IC3381" s="425"/>
      <c r="ID3381" s="425"/>
      <c r="IE3381" s="425"/>
      <c r="IF3381" s="425"/>
      <c r="IG3381" s="425"/>
      <c r="IH3381" s="425"/>
      <c r="II3381" s="425"/>
      <c r="IJ3381" s="425"/>
      <c r="IK3381" s="425"/>
      <c r="IL3381" s="425"/>
      <c r="IM3381" s="425"/>
      <c r="IN3381" s="425"/>
      <c r="IO3381" s="425"/>
      <c r="IP3381" s="425"/>
      <c r="IQ3381" s="425"/>
      <c r="IR3381" s="425"/>
      <c r="IS3381" s="425"/>
      <c r="IT3381" s="425"/>
      <c r="IU3381" s="425"/>
      <c r="IV3381" s="425"/>
    </row>
    <row r="3382" s="428" customFormat="1" ht="27.6" customHeight="1" spans="2:256">
      <c r="B3382" s="465"/>
      <c r="GH3382" s="425"/>
      <c r="GI3382" s="425"/>
      <c r="GJ3382" s="425"/>
      <c r="GK3382" s="425"/>
      <c r="GL3382" s="425"/>
      <c r="GM3382" s="425"/>
      <c r="GN3382" s="425"/>
      <c r="GO3382" s="425"/>
      <c r="GP3382" s="425"/>
      <c r="GQ3382" s="425"/>
      <c r="GR3382" s="425"/>
      <c r="GS3382" s="425"/>
      <c r="GT3382" s="425"/>
      <c r="GU3382" s="425"/>
      <c r="GV3382" s="425"/>
      <c r="GW3382" s="425"/>
      <c r="GX3382" s="425"/>
      <c r="GY3382" s="425"/>
      <c r="GZ3382" s="425"/>
      <c r="HA3382" s="425"/>
      <c r="HB3382" s="425"/>
      <c r="HC3382" s="425"/>
      <c r="HD3382" s="425"/>
      <c r="HE3382" s="425"/>
      <c r="HF3382" s="425"/>
      <c r="HG3382" s="425"/>
      <c r="HH3382" s="425"/>
      <c r="HI3382" s="425"/>
      <c r="HJ3382" s="425"/>
      <c r="HK3382" s="425"/>
      <c r="HL3382" s="425"/>
      <c r="HM3382" s="425"/>
      <c r="HN3382" s="425"/>
      <c r="HO3382" s="425"/>
      <c r="HP3382" s="425"/>
      <c r="HQ3382" s="425"/>
      <c r="HR3382" s="425"/>
      <c r="HS3382" s="425"/>
      <c r="HT3382" s="425"/>
      <c r="HU3382" s="425"/>
      <c r="HV3382" s="425"/>
      <c r="HW3382" s="425"/>
      <c r="HX3382" s="425"/>
      <c r="HY3382" s="425"/>
      <c r="HZ3382" s="425"/>
      <c r="IA3382" s="425"/>
      <c r="IB3382" s="425"/>
      <c r="IC3382" s="425"/>
      <c r="ID3382" s="425"/>
      <c r="IE3382" s="425"/>
      <c r="IF3382" s="425"/>
      <c r="IG3382" s="425"/>
      <c r="IH3382" s="425"/>
      <c r="II3382" s="425"/>
      <c r="IJ3382" s="425"/>
      <c r="IK3382" s="425"/>
      <c r="IL3382" s="425"/>
      <c r="IM3382" s="425"/>
      <c r="IN3382" s="425"/>
      <c r="IO3382" s="425"/>
      <c r="IP3382" s="425"/>
      <c r="IQ3382" s="425"/>
      <c r="IR3382" s="425"/>
      <c r="IS3382" s="425"/>
      <c r="IT3382" s="425"/>
      <c r="IU3382" s="425"/>
      <c r="IV3382" s="425"/>
    </row>
    <row r="3383" s="428" customFormat="1" ht="27.6" customHeight="1" spans="2:256">
      <c r="B3383" s="465"/>
      <c r="GH3383" s="425"/>
      <c r="GI3383" s="425"/>
      <c r="GJ3383" s="425"/>
      <c r="GK3383" s="425"/>
      <c r="GL3383" s="425"/>
      <c r="GM3383" s="425"/>
      <c r="GN3383" s="425"/>
      <c r="GO3383" s="425"/>
      <c r="GP3383" s="425"/>
      <c r="GQ3383" s="425"/>
      <c r="GR3383" s="425"/>
      <c r="GS3383" s="425"/>
      <c r="GT3383" s="425"/>
      <c r="GU3383" s="425"/>
      <c r="GV3383" s="425"/>
      <c r="GW3383" s="425"/>
      <c r="GX3383" s="425"/>
      <c r="GY3383" s="425"/>
      <c r="GZ3383" s="425"/>
      <c r="HA3383" s="425"/>
      <c r="HB3383" s="425"/>
      <c r="HC3383" s="425"/>
      <c r="HD3383" s="425"/>
      <c r="HE3383" s="425"/>
      <c r="HF3383" s="425"/>
      <c r="HG3383" s="425"/>
      <c r="HH3383" s="425"/>
      <c r="HI3383" s="425"/>
      <c r="HJ3383" s="425"/>
      <c r="HK3383" s="425"/>
      <c r="HL3383" s="425"/>
      <c r="HM3383" s="425"/>
      <c r="HN3383" s="425"/>
      <c r="HO3383" s="425"/>
      <c r="HP3383" s="425"/>
      <c r="HQ3383" s="425"/>
      <c r="HR3383" s="425"/>
      <c r="HS3383" s="425"/>
      <c r="HT3383" s="425"/>
      <c r="HU3383" s="425"/>
      <c r="HV3383" s="425"/>
      <c r="HW3383" s="425"/>
      <c r="HX3383" s="425"/>
      <c r="HY3383" s="425"/>
      <c r="HZ3383" s="425"/>
      <c r="IA3383" s="425"/>
      <c r="IB3383" s="425"/>
      <c r="IC3383" s="425"/>
      <c r="ID3383" s="425"/>
      <c r="IE3383" s="425"/>
      <c r="IF3383" s="425"/>
      <c r="IG3383" s="425"/>
      <c r="IH3383" s="425"/>
      <c r="II3383" s="425"/>
      <c r="IJ3383" s="425"/>
      <c r="IK3383" s="425"/>
      <c r="IL3383" s="425"/>
      <c r="IM3383" s="425"/>
      <c r="IN3383" s="425"/>
      <c r="IO3383" s="425"/>
      <c r="IP3383" s="425"/>
      <c r="IQ3383" s="425"/>
      <c r="IR3383" s="425"/>
      <c r="IS3383" s="425"/>
      <c r="IT3383" s="425"/>
      <c r="IU3383" s="425"/>
      <c r="IV3383" s="425"/>
    </row>
    <row r="3384" s="428" customFormat="1" ht="27.6" customHeight="1" spans="2:256">
      <c r="B3384" s="465"/>
      <c r="GH3384" s="425"/>
      <c r="GI3384" s="425"/>
      <c r="GJ3384" s="425"/>
      <c r="GK3384" s="425"/>
      <c r="GL3384" s="425"/>
      <c r="GM3384" s="425"/>
      <c r="GN3384" s="425"/>
      <c r="GO3384" s="425"/>
      <c r="GP3384" s="425"/>
      <c r="GQ3384" s="425"/>
      <c r="GR3384" s="425"/>
      <c r="GS3384" s="425"/>
      <c r="GT3384" s="425"/>
      <c r="GU3384" s="425"/>
      <c r="GV3384" s="425"/>
      <c r="GW3384" s="425"/>
      <c r="GX3384" s="425"/>
      <c r="GY3384" s="425"/>
      <c r="GZ3384" s="425"/>
      <c r="HA3384" s="425"/>
      <c r="HB3384" s="425"/>
      <c r="HC3384" s="425"/>
      <c r="HD3384" s="425"/>
      <c r="HE3384" s="425"/>
      <c r="HF3384" s="425"/>
      <c r="HG3384" s="425"/>
      <c r="HH3384" s="425"/>
      <c r="HI3384" s="425"/>
      <c r="HJ3384" s="425"/>
      <c r="HK3384" s="425"/>
      <c r="HL3384" s="425"/>
      <c r="HM3384" s="425"/>
      <c r="HN3384" s="425"/>
      <c r="HO3384" s="425"/>
      <c r="HP3384" s="425"/>
      <c r="HQ3384" s="425"/>
      <c r="HR3384" s="425"/>
      <c r="HS3384" s="425"/>
      <c r="HT3384" s="425"/>
      <c r="HU3384" s="425"/>
      <c r="HV3384" s="425"/>
      <c r="HW3384" s="425"/>
      <c r="HX3384" s="425"/>
      <c r="HY3384" s="425"/>
      <c r="HZ3384" s="425"/>
      <c r="IA3384" s="425"/>
      <c r="IB3384" s="425"/>
      <c r="IC3384" s="425"/>
      <c r="ID3384" s="425"/>
      <c r="IE3384" s="425"/>
      <c r="IF3384" s="425"/>
      <c r="IG3384" s="425"/>
      <c r="IH3384" s="425"/>
      <c r="II3384" s="425"/>
      <c r="IJ3384" s="425"/>
      <c r="IK3384" s="425"/>
      <c r="IL3384" s="425"/>
      <c r="IM3384" s="425"/>
      <c r="IN3384" s="425"/>
      <c r="IO3384" s="425"/>
      <c r="IP3384" s="425"/>
      <c r="IQ3384" s="425"/>
      <c r="IR3384" s="425"/>
      <c r="IS3384" s="425"/>
      <c r="IT3384" s="425"/>
      <c r="IU3384" s="425"/>
      <c r="IV3384" s="425"/>
    </row>
    <row r="3385" s="428" customFormat="1" ht="27.6" customHeight="1" spans="2:256">
      <c r="B3385" s="465"/>
      <c r="GH3385" s="425"/>
      <c r="GI3385" s="425"/>
      <c r="GJ3385" s="425"/>
      <c r="GK3385" s="425"/>
      <c r="GL3385" s="425"/>
      <c r="GM3385" s="425"/>
      <c r="GN3385" s="425"/>
      <c r="GO3385" s="425"/>
      <c r="GP3385" s="425"/>
      <c r="GQ3385" s="425"/>
      <c r="GR3385" s="425"/>
      <c r="GS3385" s="425"/>
      <c r="GT3385" s="425"/>
      <c r="GU3385" s="425"/>
      <c r="GV3385" s="425"/>
      <c r="GW3385" s="425"/>
      <c r="GX3385" s="425"/>
      <c r="GY3385" s="425"/>
      <c r="GZ3385" s="425"/>
      <c r="HA3385" s="425"/>
      <c r="HB3385" s="425"/>
      <c r="HC3385" s="425"/>
      <c r="HD3385" s="425"/>
      <c r="HE3385" s="425"/>
      <c r="HF3385" s="425"/>
      <c r="HG3385" s="425"/>
      <c r="HH3385" s="425"/>
      <c r="HI3385" s="425"/>
      <c r="HJ3385" s="425"/>
      <c r="HK3385" s="425"/>
      <c r="HL3385" s="425"/>
      <c r="HM3385" s="425"/>
      <c r="HN3385" s="425"/>
      <c r="HO3385" s="425"/>
      <c r="HP3385" s="425"/>
      <c r="HQ3385" s="425"/>
      <c r="HR3385" s="425"/>
      <c r="HS3385" s="425"/>
      <c r="HT3385" s="425"/>
      <c r="HU3385" s="425"/>
      <c r="HV3385" s="425"/>
      <c r="HW3385" s="425"/>
      <c r="HX3385" s="425"/>
      <c r="HY3385" s="425"/>
      <c r="HZ3385" s="425"/>
      <c r="IA3385" s="425"/>
      <c r="IB3385" s="425"/>
      <c r="IC3385" s="425"/>
      <c r="ID3385" s="425"/>
      <c r="IE3385" s="425"/>
      <c r="IF3385" s="425"/>
      <c r="IG3385" s="425"/>
      <c r="IH3385" s="425"/>
      <c r="II3385" s="425"/>
      <c r="IJ3385" s="425"/>
      <c r="IK3385" s="425"/>
      <c r="IL3385" s="425"/>
      <c r="IM3385" s="425"/>
      <c r="IN3385" s="425"/>
      <c r="IO3385" s="425"/>
      <c r="IP3385" s="425"/>
      <c r="IQ3385" s="425"/>
      <c r="IR3385" s="425"/>
      <c r="IS3385" s="425"/>
      <c r="IT3385" s="425"/>
      <c r="IU3385" s="425"/>
      <c r="IV3385" s="425"/>
    </row>
    <row r="3386" s="428" customFormat="1" ht="27.6" customHeight="1" spans="2:256">
      <c r="B3386" s="465"/>
      <c r="GH3386" s="425"/>
      <c r="GI3386" s="425"/>
      <c r="GJ3386" s="425"/>
      <c r="GK3386" s="425"/>
      <c r="GL3386" s="425"/>
      <c r="GM3386" s="425"/>
      <c r="GN3386" s="425"/>
      <c r="GO3386" s="425"/>
      <c r="GP3386" s="425"/>
      <c r="GQ3386" s="425"/>
      <c r="GR3386" s="425"/>
      <c r="GS3386" s="425"/>
      <c r="GT3386" s="425"/>
      <c r="GU3386" s="425"/>
      <c r="GV3386" s="425"/>
      <c r="GW3386" s="425"/>
      <c r="GX3386" s="425"/>
      <c r="GY3386" s="425"/>
      <c r="GZ3386" s="425"/>
      <c r="HA3386" s="425"/>
      <c r="HB3386" s="425"/>
      <c r="HC3386" s="425"/>
      <c r="HD3386" s="425"/>
      <c r="HE3386" s="425"/>
      <c r="HF3386" s="425"/>
      <c r="HG3386" s="425"/>
      <c r="HH3386" s="425"/>
      <c r="HI3386" s="425"/>
      <c r="HJ3386" s="425"/>
      <c r="HK3386" s="425"/>
      <c r="HL3386" s="425"/>
      <c r="HM3386" s="425"/>
      <c r="HN3386" s="425"/>
      <c r="HO3386" s="425"/>
      <c r="HP3386" s="425"/>
      <c r="HQ3386" s="425"/>
      <c r="HR3386" s="425"/>
      <c r="HS3386" s="425"/>
      <c r="HT3386" s="425"/>
      <c r="HU3386" s="425"/>
      <c r="HV3386" s="425"/>
      <c r="HW3386" s="425"/>
      <c r="HX3386" s="425"/>
      <c r="HY3386" s="425"/>
      <c r="HZ3386" s="425"/>
      <c r="IA3386" s="425"/>
      <c r="IB3386" s="425"/>
      <c r="IC3386" s="425"/>
      <c r="ID3386" s="425"/>
      <c r="IE3386" s="425"/>
      <c r="IF3386" s="425"/>
      <c r="IG3386" s="425"/>
      <c r="IH3386" s="425"/>
      <c r="II3386" s="425"/>
      <c r="IJ3386" s="425"/>
      <c r="IK3386" s="425"/>
      <c r="IL3386" s="425"/>
      <c r="IM3386" s="425"/>
      <c r="IN3386" s="425"/>
      <c r="IO3386" s="425"/>
      <c r="IP3386" s="425"/>
      <c r="IQ3386" s="425"/>
      <c r="IR3386" s="425"/>
      <c r="IS3386" s="425"/>
      <c r="IT3386" s="425"/>
      <c r="IU3386" s="425"/>
      <c r="IV3386" s="425"/>
    </row>
    <row r="3387" s="428" customFormat="1" ht="27.6" customHeight="1" spans="2:256">
      <c r="B3387" s="465"/>
      <c r="GH3387" s="425"/>
      <c r="GI3387" s="425"/>
      <c r="GJ3387" s="425"/>
      <c r="GK3387" s="425"/>
      <c r="GL3387" s="425"/>
      <c r="GM3387" s="425"/>
      <c r="GN3387" s="425"/>
      <c r="GO3387" s="425"/>
      <c r="GP3387" s="425"/>
      <c r="GQ3387" s="425"/>
      <c r="GR3387" s="425"/>
      <c r="GS3387" s="425"/>
      <c r="GT3387" s="425"/>
      <c r="GU3387" s="425"/>
      <c r="GV3387" s="425"/>
      <c r="GW3387" s="425"/>
      <c r="GX3387" s="425"/>
      <c r="GY3387" s="425"/>
      <c r="GZ3387" s="425"/>
      <c r="HA3387" s="425"/>
      <c r="HB3387" s="425"/>
      <c r="HC3387" s="425"/>
      <c r="HD3387" s="425"/>
      <c r="HE3387" s="425"/>
      <c r="HF3387" s="425"/>
      <c r="HG3387" s="425"/>
      <c r="HH3387" s="425"/>
      <c r="HI3387" s="425"/>
      <c r="HJ3387" s="425"/>
      <c r="HK3387" s="425"/>
      <c r="HL3387" s="425"/>
      <c r="HM3387" s="425"/>
      <c r="HN3387" s="425"/>
      <c r="HO3387" s="425"/>
      <c r="HP3387" s="425"/>
      <c r="HQ3387" s="425"/>
      <c r="HR3387" s="425"/>
      <c r="HS3387" s="425"/>
      <c r="HT3387" s="425"/>
      <c r="HU3387" s="425"/>
      <c r="HV3387" s="425"/>
      <c r="HW3387" s="425"/>
      <c r="HX3387" s="425"/>
      <c r="HY3387" s="425"/>
      <c r="HZ3387" s="425"/>
      <c r="IA3387" s="425"/>
      <c r="IB3387" s="425"/>
      <c r="IC3387" s="425"/>
      <c r="ID3387" s="425"/>
      <c r="IE3387" s="425"/>
      <c r="IF3387" s="425"/>
      <c r="IG3387" s="425"/>
      <c r="IH3387" s="425"/>
      <c r="II3387" s="425"/>
      <c r="IJ3387" s="425"/>
      <c r="IK3387" s="425"/>
      <c r="IL3387" s="425"/>
      <c r="IM3387" s="425"/>
      <c r="IN3387" s="425"/>
      <c r="IO3387" s="425"/>
      <c r="IP3387" s="425"/>
      <c r="IQ3387" s="425"/>
      <c r="IR3387" s="425"/>
      <c r="IS3387" s="425"/>
      <c r="IT3387" s="425"/>
      <c r="IU3387" s="425"/>
      <c r="IV3387" s="425"/>
    </row>
    <row r="3388" s="428" customFormat="1" ht="27.6" customHeight="1" spans="2:256">
      <c r="B3388" s="465"/>
      <c r="GH3388" s="425"/>
      <c r="GI3388" s="425"/>
      <c r="GJ3388" s="425"/>
      <c r="GK3388" s="425"/>
      <c r="GL3388" s="425"/>
      <c r="GM3388" s="425"/>
      <c r="GN3388" s="425"/>
      <c r="GO3388" s="425"/>
      <c r="GP3388" s="425"/>
      <c r="GQ3388" s="425"/>
      <c r="GR3388" s="425"/>
      <c r="GS3388" s="425"/>
      <c r="GT3388" s="425"/>
      <c r="GU3388" s="425"/>
      <c r="GV3388" s="425"/>
      <c r="GW3388" s="425"/>
      <c r="GX3388" s="425"/>
      <c r="GY3388" s="425"/>
      <c r="GZ3388" s="425"/>
      <c r="HA3388" s="425"/>
      <c r="HB3388" s="425"/>
      <c r="HC3388" s="425"/>
      <c r="HD3388" s="425"/>
      <c r="HE3388" s="425"/>
      <c r="HF3388" s="425"/>
      <c r="HG3388" s="425"/>
      <c r="HH3388" s="425"/>
      <c r="HI3388" s="425"/>
      <c r="HJ3388" s="425"/>
      <c r="HK3388" s="425"/>
      <c r="HL3388" s="425"/>
      <c r="HM3388" s="425"/>
      <c r="HN3388" s="425"/>
      <c r="HO3388" s="425"/>
      <c r="HP3388" s="425"/>
      <c r="HQ3388" s="425"/>
      <c r="HR3388" s="425"/>
      <c r="HS3388" s="425"/>
      <c r="HT3388" s="425"/>
      <c r="HU3388" s="425"/>
      <c r="HV3388" s="425"/>
      <c r="HW3388" s="425"/>
      <c r="HX3388" s="425"/>
      <c r="HY3388" s="425"/>
      <c r="HZ3388" s="425"/>
      <c r="IA3388" s="425"/>
      <c r="IB3388" s="425"/>
      <c r="IC3388" s="425"/>
      <c r="ID3388" s="425"/>
      <c r="IE3388" s="425"/>
      <c r="IF3388" s="425"/>
      <c r="IG3388" s="425"/>
      <c r="IH3388" s="425"/>
      <c r="II3388" s="425"/>
      <c r="IJ3388" s="425"/>
      <c r="IK3388" s="425"/>
      <c r="IL3388" s="425"/>
      <c r="IM3388" s="425"/>
      <c r="IN3388" s="425"/>
      <c r="IO3388" s="425"/>
      <c r="IP3388" s="425"/>
      <c r="IQ3388" s="425"/>
      <c r="IR3388" s="425"/>
      <c r="IS3388" s="425"/>
      <c r="IT3388" s="425"/>
      <c r="IU3388" s="425"/>
      <c r="IV3388" s="425"/>
    </row>
    <row r="3389" s="428" customFormat="1" ht="27.6" customHeight="1" spans="2:256">
      <c r="B3389" s="465"/>
      <c r="GH3389" s="425"/>
      <c r="GI3389" s="425"/>
      <c r="GJ3389" s="425"/>
      <c r="GK3389" s="425"/>
      <c r="GL3389" s="425"/>
      <c r="GM3389" s="425"/>
      <c r="GN3389" s="425"/>
      <c r="GO3389" s="425"/>
      <c r="GP3389" s="425"/>
      <c r="GQ3389" s="425"/>
      <c r="GR3389" s="425"/>
      <c r="GS3389" s="425"/>
      <c r="GT3389" s="425"/>
      <c r="GU3389" s="425"/>
      <c r="GV3389" s="425"/>
      <c r="GW3389" s="425"/>
      <c r="GX3389" s="425"/>
      <c r="GY3389" s="425"/>
      <c r="GZ3389" s="425"/>
      <c r="HA3389" s="425"/>
      <c r="HB3389" s="425"/>
      <c r="HC3389" s="425"/>
      <c r="HD3389" s="425"/>
      <c r="HE3389" s="425"/>
      <c r="HF3389" s="425"/>
      <c r="HG3389" s="425"/>
      <c r="HH3389" s="425"/>
      <c r="HI3389" s="425"/>
      <c r="HJ3389" s="425"/>
      <c r="HK3389" s="425"/>
      <c r="HL3389" s="425"/>
      <c r="HM3389" s="425"/>
      <c r="HN3389" s="425"/>
      <c r="HO3389" s="425"/>
      <c r="HP3389" s="425"/>
      <c r="HQ3389" s="425"/>
      <c r="HR3389" s="425"/>
      <c r="HS3389" s="425"/>
      <c r="HT3389" s="425"/>
      <c r="HU3389" s="425"/>
      <c r="HV3389" s="425"/>
      <c r="HW3389" s="425"/>
      <c r="HX3389" s="425"/>
      <c r="HY3389" s="425"/>
      <c r="HZ3389" s="425"/>
      <c r="IA3389" s="425"/>
      <c r="IB3389" s="425"/>
      <c r="IC3389" s="425"/>
      <c r="ID3389" s="425"/>
      <c r="IE3389" s="425"/>
      <c r="IF3389" s="425"/>
      <c r="IG3389" s="425"/>
      <c r="IH3389" s="425"/>
      <c r="II3389" s="425"/>
      <c r="IJ3389" s="425"/>
      <c r="IK3389" s="425"/>
      <c r="IL3389" s="425"/>
      <c r="IM3389" s="425"/>
      <c r="IN3389" s="425"/>
      <c r="IO3389" s="425"/>
      <c r="IP3389" s="425"/>
      <c r="IQ3389" s="425"/>
      <c r="IR3389" s="425"/>
      <c r="IS3389" s="425"/>
      <c r="IT3389" s="425"/>
      <c r="IU3389" s="425"/>
      <c r="IV3389" s="425"/>
    </row>
    <row r="3390" s="428" customFormat="1" ht="27.6" customHeight="1" spans="2:256">
      <c r="B3390" s="465"/>
      <c r="GH3390" s="425"/>
      <c r="GI3390" s="425"/>
      <c r="GJ3390" s="425"/>
      <c r="GK3390" s="425"/>
      <c r="GL3390" s="425"/>
      <c r="GM3390" s="425"/>
      <c r="GN3390" s="425"/>
      <c r="GO3390" s="425"/>
      <c r="GP3390" s="425"/>
      <c r="GQ3390" s="425"/>
      <c r="GR3390" s="425"/>
      <c r="GS3390" s="425"/>
      <c r="GT3390" s="425"/>
      <c r="GU3390" s="425"/>
      <c r="GV3390" s="425"/>
      <c r="GW3390" s="425"/>
      <c r="GX3390" s="425"/>
      <c r="GY3390" s="425"/>
      <c r="GZ3390" s="425"/>
      <c r="HA3390" s="425"/>
      <c r="HB3390" s="425"/>
      <c r="HC3390" s="425"/>
      <c r="HD3390" s="425"/>
      <c r="HE3390" s="425"/>
      <c r="HF3390" s="425"/>
      <c r="HG3390" s="425"/>
      <c r="HH3390" s="425"/>
      <c r="HI3390" s="425"/>
      <c r="HJ3390" s="425"/>
      <c r="HK3390" s="425"/>
      <c r="HL3390" s="425"/>
      <c r="HM3390" s="425"/>
      <c r="HN3390" s="425"/>
      <c r="HO3390" s="425"/>
      <c r="HP3390" s="425"/>
      <c r="HQ3390" s="425"/>
      <c r="HR3390" s="425"/>
      <c r="HS3390" s="425"/>
      <c r="HT3390" s="425"/>
      <c r="HU3390" s="425"/>
      <c r="HV3390" s="425"/>
      <c r="HW3390" s="425"/>
      <c r="HX3390" s="425"/>
      <c r="HY3390" s="425"/>
      <c r="HZ3390" s="425"/>
      <c r="IA3390" s="425"/>
      <c r="IB3390" s="425"/>
      <c r="IC3390" s="425"/>
      <c r="ID3390" s="425"/>
      <c r="IE3390" s="425"/>
      <c r="IF3390" s="425"/>
      <c r="IG3390" s="425"/>
      <c r="IH3390" s="425"/>
      <c r="II3390" s="425"/>
      <c r="IJ3390" s="425"/>
      <c r="IK3390" s="425"/>
      <c r="IL3390" s="425"/>
      <c r="IM3390" s="425"/>
      <c r="IN3390" s="425"/>
      <c r="IO3390" s="425"/>
      <c r="IP3390" s="425"/>
      <c r="IQ3390" s="425"/>
      <c r="IR3390" s="425"/>
      <c r="IS3390" s="425"/>
      <c r="IT3390" s="425"/>
      <c r="IU3390" s="425"/>
      <c r="IV3390" s="425"/>
    </row>
    <row r="3391" s="428" customFormat="1" ht="27.6" customHeight="1" spans="2:256">
      <c r="B3391" s="465"/>
      <c r="GH3391" s="425"/>
      <c r="GI3391" s="425"/>
      <c r="GJ3391" s="425"/>
      <c r="GK3391" s="425"/>
      <c r="GL3391" s="425"/>
      <c r="GM3391" s="425"/>
      <c r="GN3391" s="425"/>
      <c r="GO3391" s="425"/>
      <c r="GP3391" s="425"/>
      <c r="GQ3391" s="425"/>
      <c r="GR3391" s="425"/>
      <c r="GS3391" s="425"/>
      <c r="GT3391" s="425"/>
      <c r="GU3391" s="425"/>
      <c r="GV3391" s="425"/>
      <c r="GW3391" s="425"/>
      <c r="GX3391" s="425"/>
      <c r="GY3391" s="425"/>
      <c r="GZ3391" s="425"/>
      <c r="HA3391" s="425"/>
      <c r="HB3391" s="425"/>
      <c r="HC3391" s="425"/>
      <c r="HD3391" s="425"/>
      <c r="HE3391" s="425"/>
      <c r="HF3391" s="425"/>
      <c r="HG3391" s="425"/>
      <c r="HH3391" s="425"/>
      <c r="HI3391" s="425"/>
      <c r="HJ3391" s="425"/>
      <c r="HK3391" s="425"/>
      <c r="HL3391" s="425"/>
      <c r="HM3391" s="425"/>
      <c r="HN3391" s="425"/>
      <c r="HO3391" s="425"/>
      <c r="HP3391" s="425"/>
      <c r="HQ3391" s="425"/>
      <c r="HR3391" s="425"/>
      <c r="HS3391" s="425"/>
      <c r="HT3391" s="425"/>
      <c r="HU3391" s="425"/>
      <c r="HV3391" s="425"/>
      <c r="HW3391" s="425"/>
      <c r="HX3391" s="425"/>
      <c r="HY3391" s="425"/>
      <c r="HZ3391" s="425"/>
      <c r="IA3391" s="425"/>
      <c r="IB3391" s="425"/>
      <c r="IC3391" s="425"/>
      <c r="ID3391" s="425"/>
      <c r="IE3391" s="425"/>
      <c r="IF3391" s="425"/>
      <c r="IG3391" s="425"/>
      <c r="IH3391" s="425"/>
      <c r="II3391" s="425"/>
      <c r="IJ3391" s="425"/>
      <c r="IK3391" s="425"/>
      <c r="IL3391" s="425"/>
      <c r="IM3391" s="425"/>
      <c r="IN3391" s="425"/>
      <c r="IO3391" s="425"/>
      <c r="IP3391" s="425"/>
      <c r="IQ3391" s="425"/>
      <c r="IR3391" s="425"/>
      <c r="IS3391" s="425"/>
      <c r="IT3391" s="425"/>
      <c r="IU3391" s="425"/>
      <c r="IV3391" s="425"/>
    </row>
    <row r="3392" s="428" customFormat="1" ht="27.6" customHeight="1" spans="2:256">
      <c r="B3392" s="465"/>
      <c r="GH3392" s="425"/>
      <c r="GI3392" s="425"/>
      <c r="GJ3392" s="425"/>
      <c r="GK3392" s="425"/>
      <c r="GL3392" s="425"/>
      <c r="GM3392" s="425"/>
      <c r="GN3392" s="425"/>
      <c r="GO3392" s="425"/>
      <c r="GP3392" s="425"/>
      <c r="GQ3392" s="425"/>
      <c r="GR3392" s="425"/>
      <c r="GS3392" s="425"/>
      <c r="GT3392" s="425"/>
      <c r="GU3392" s="425"/>
      <c r="GV3392" s="425"/>
      <c r="GW3392" s="425"/>
      <c r="GX3392" s="425"/>
      <c r="GY3392" s="425"/>
      <c r="GZ3392" s="425"/>
      <c r="HA3392" s="425"/>
      <c r="HB3392" s="425"/>
      <c r="HC3392" s="425"/>
      <c r="HD3392" s="425"/>
      <c r="HE3392" s="425"/>
      <c r="HF3392" s="425"/>
      <c r="HG3392" s="425"/>
      <c r="HH3392" s="425"/>
      <c r="HI3392" s="425"/>
      <c r="HJ3392" s="425"/>
      <c r="HK3392" s="425"/>
      <c r="HL3392" s="425"/>
      <c r="HM3392" s="425"/>
      <c r="HN3392" s="425"/>
      <c r="HO3392" s="425"/>
      <c r="HP3392" s="425"/>
      <c r="HQ3392" s="425"/>
      <c r="HR3392" s="425"/>
      <c r="HS3392" s="425"/>
      <c r="HT3392" s="425"/>
      <c r="HU3392" s="425"/>
      <c r="HV3392" s="425"/>
      <c r="HW3392" s="425"/>
      <c r="HX3392" s="425"/>
      <c r="HY3392" s="425"/>
      <c r="HZ3392" s="425"/>
      <c r="IA3392" s="425"/>
      <c r="IB3392" s="425"/>
      <c r="IC3392" s="425"/>
      <c r="ID3392" s="425"/>
      <c r="IE3392" s="425"/>
      <c r="IF3392" s="425"/>
      <c r="IG3392" s="425"/>
      <c r="IH3392" s="425"/>
      <c r="II3392" s="425"/>
      <c r="IJ3392" s="425"/>
      <c r="IK3392" s="425"/>
      <c r="IL3392" s="425"/>
      <c r="IM3392" s="425"/>
      <c r="IN3392" s="425"/>
      <c r="IO3392" s="425"/>
      <c r="IP3392" s="425"/>
      <c r="IQ3392" s="425"/>
      <c r="IR3392" s="425"/>
      <c r="IS3392" s="425"/>
      <c r="IT3392" s="425"/>
      <c r="IU3392" s="425"/>
      <c r="IV3392" s="425"/>
    </row>
    <row r="3393" s="428" customFormat="1" ht="27.6" customHeight="1" spans="2:256">
      <c r="B3393" s="465"/>
      <c r="GH3393" s="425"/>
      <c r="GI3393" s="425"/>
      <c r="GJ3393" s="425"/>
      <c r="GK3393" s="425"/>
      <c r="GL3393" s="425"/>
      <c r="GM3393" s="425"/>
      <c r="GN3393" s="425"/>
      <c r="GO3393" s="425"/>
      <c r="GP3393" s="425"/>
      <c r="GQ3393" s="425"/>
      <c r="GR3393" s="425"/>
      <c r="GS3393" s="425"/>
      <c r="GT3393" s="425"/>
      <c r="GU3393" s="425"/>
      <c r="GV3393" s="425"/>
      <c r="GW3393" s="425"/>
      <c r="GX3393" s="425"/>
      <c r="GY3393" s="425"/>
      <c r="GZ3393" s="425"/>
      <c r="HA3393" s="425"/>
      <c r="HB3393" s="425"/>
      <c r="HC3393" s="425"/>
      <c r="HD3393" s="425"/>
      <c r="HE3393" s="425"/>
      <c r="HF3393" s="425"/>
      <c r="HG3393" s="425"/>
      <c r="HH3393" s="425"/>
      <c r="HI3393" s="425"/>
      <c r="HJ3393" s="425"/>
      <c r="HK3393" s="425"/>
      <c r="HL3393" s="425"/>
      <c r="HM3393" s="425"/>
      <c r="HN3393" s="425"/>
      <c r="HO3393" s="425"/>
      <c r="HP3393" s="425"/>
      <c r="HQ3393" s="425"/>
      <c r="HR3393" s="425"/>
      <c r="HS3393" s="425"/>
      <c r="HT3393" s="425"/>
      <c r="HU3393" s="425"/>
      <c r="HV3393" s="425"/>
      <c r="HW3393" s="425"/>
      <c r="HX3393" s="425"/>
      <c r="HY3393" s="425"/>
      <c r="HZ3393" s="425"/>
      <c r="IA3393" s="425"/>
      <c r="IB3393" s="425"/>
      <c r="IC3393" s="425"/>
      <c r="ID3393" s="425"/>
      <c r="IE3393" s="425"/>
      <c r="IF3393" s="425"/>
      <c r="IG3393" s="425"/>
      <c r="IH3393" s="425"/>
      <c r="II3393" s="425"/>
      <c r="IJ3393" s="425"/>
      <c r="IK3393" s="425"/>
      <c r="IL3393" s="425"/>
      <c r="IM3393" s="425"/>
      <c r="IN3393" s="425"/>
      <c r="IO3393" s="425"/>
      <c r="IP3393" s="425"/>
      <c r="IQ3393" s="425"/>
      <c r="IR3393" s="425"/>
      <c r="IS3393" s="425"/>
      <c r="IT3393" s="425"/>
      <c r="IU3393" s="425"/>
      <c r="IV3393" s="425"/>
    </row>
    <row r="3394" s="428" customFormat="1" ht="27.6" customHeight="1" spans="2:256">
      <c r="B3394" s="465"/>
      <c r="GH3394" s="425"/>
      <c r="GI3394" s="425"/>
      <c r="GJ3394" s="425"/>
      <c r="GK3394" s="425"/>
      <c r="GL3394" s="425"/>
      <c r="GM3394" s="425"/>
      <c r="GN3394" s="425"/>
      <c r="GO3394" s="425"/>
      <c r="GP3394" s="425"/>
      <c r="GQ3394" s="425"/>
      <c r="GR3394" s="425"/>
      <c r="GS3394" s="425"/>
      <c r="GT3394" s="425"/>
      <c r="GU3394" s="425"/>
      <c r="GV3394" s="425"/>
      <c r="GW3394" s="425"/>
      <c r="GX3394" s="425"/>
      <c r="GY3394" s="425"/>
      <c r="GZ3394" s="425"/>
      <c r="HA3394" s="425"/>
      <c r="HB3394" s="425"/>
      <c r="HC3394" s="425"/>
      <c r="HD3394" s="425"/>
      <c r="HE3394" s="425"/>
      <c r="HF3394" s="425"/>
      <c r="HG3394" s="425"/>
      <c r="HH3394" s="425"/>
      <c r="HI3394" s="425"/>
      <c r="HJ3394" s="425"/>
      <c r="HK3394" s="425"/>
      <c r="HL3394" s="425"/>
      <c r="HM3394" s="425"/>
      <c r="HN3394" s="425"/>
      <c r="HO3394" s="425"/>
      <c r="HP3394" s="425"/>
      <c r="HQ3394" s="425"/>
      <c r="HR3394" s="425"/>
      <c r="HS3394" s="425"/>
      <c r="HT3394" s="425"/>
      <c r="HU3394" s="425"/>
      <c r="HV3394" s="425"/>
      <c r="HW3394" s="425"/>
      <c r="HX3394" s="425"/>
      <c r="HY3394" s="425"/>
      <c r="HZ3394" s="425"/>
      <c r="IA3394" s="425"/>
      <c r="IB3394" s="425"/>
      <c r="IC3394" s="425"/>
      <c r="ID3394" s="425"/>
      <c r="IE3394" s="425"/>
      <c r="IF3394" s="425"/>
      <c r="IG3394" s="425"/>
      <c r="IH3394" s="425"/>
      <c r="II3394" s="425"/>
      <c r="IJ3394" s="425"/>
      <c r="IK3394" s="425"/>
      <c r="IL3394" s="425"/>
      <c r="IM3394" s="425"/>
      <c r="IN3394" s="425"/>
      <c r="IO3394" s="425"/>
      <c r="IP3394" s="425"/>
      <c r="IQ3394" s="425"/>
      <c r="IR3394" s="425"/>
      <c r="IS3394" s="425"/>
      <c r="IT3394" s="425"/>
      <c r="IU3394" s="425"/>
      <c r="IV3394" s="425"/>
    </row>
    <row r="3395" s="428" customFormat="1" ht="27.6" customHeight="1" spans="2:256">
      <c r="B3395" s="465"/>
      <c r="GH3395" s="425"/>
      <c r="GI3395" s="425"/>
      <c r="GJ3395" s="425"/>
      <c r="GK3395" s="425"/>
      <c r="GL3395" s="425"/>
      <c r="GM3395" s="425"/>
      <c r="GN3395" s="425"/>
      <c r="GO3395" s="425"/>
      <c r="GP3395" s="425"/>
      <c r="GQ3395" s="425"/>
      <c r="GR3395" s="425"/>
      <c r="GS3395" s="425"/>
      <c r="GT3395" s="425"/>
      <c r="GU3395" s="425"/>
      <c r="GV3395" s="425"/>
      <c r="GW3395" s="425"/>
      <c r="GX3395" s="425"/>
      <c r="GY3395" s="425"/>
      <c r="GZ3395" s="425"/>
      <c r="HA3395" s="425"/>
      <c r="HB3395" s="425"/>
      <c r="HC3395" s="425"/>
      <c r="HD3395" s="425"/>
      <c r="HE3395" s="425"/>
      <c r="HF3395" s="425"/>
      <c r="HG3395" s="425"/>
      <c r="HH3395" s="425"/>
      <c r="HI3395" s="425"/>
      <c r="HJ3395" s="425"/>
      <c r="HK3395" s="425"/>
      <c r="HL3395" s="425"/>
      <c r="HM3395" s="425"/>
      <c r="HN3395" s="425"/>
      <c r="HO3395" s="425"/>
      <c r="HP3395" s="425"/>
      <c r="HQ3395" s="425"/>
      <c r="HR3395" s="425"/>
      <c r="HS3395" s="425"/>
      <c r="HT3395" s="425"/>
      <c r="HU3395" s="425"/>
      <c r="HV3395" s="425"/>
      <c r="HW3395" s="425"/>
      <c r="HX3395" s="425"/>
      <c r="HY3395" s="425"/>
      <c r="HZ3395" s="425"/>
      <c r="IA3395" s="425"/>
      <c r="IB3395" s="425"/>
      <c r="IC3395" s="425"/>
      <c r="ID3395" s="425"/>
      <c r="IE3395" s="425"/>
      <c r="IF3395" s="425"/>
      <c r="IG3395" s="425"/>
      <c r="IH3395" s="425"/>
      <c r="II3395" s="425"/>
      <c r="IJ3395" s="425"/>
      <c r="IK3395" s="425"/>
      <c r="IL3395" s="425"/>
      <c r="IM3395" s="425"/>
      <c r="IN3395" s="425"/>
      <c r="IO3395" s="425"/>
      <c r="IP3395" s="425"/>
      <c r="IQ3395" s="425"/>
      <c r="IR3395" s="425"/>
      <c r="IS3395" s="425"/>
      <c r="IT3395" s="425"/>
      <c r="IU3395" s="425"/>
      <c r="IV3395" s="425"/>
    </row>
    <row r="3396" s="428" customFormat="1" ht="27.6" customHeight="1" spans="2:256">
      <c r="B3396" s="465"/>
      <c r="GH3396" s="425"/>
      <c r="GI3396" s="425"/>
      <c r="GJ3396" s="425"/>
      <c r="GK3396" s="425"/>
      <c r="GL3396" s="425"/>
      <c r="GM3396" s="425"/>
      <c r="GN3396" s="425"/>
      <c r="GO3396" s="425"/>
      <c r="GP3396" s="425"/>
      <c r="GQ3396" s="425"/>
      <c r="GR3396" s="425"/>
      <c r="GS3396" s="425"/>
      <c r="GT3396" s="425"/>
      <c r="GU3396" s="425"/>
      <c r="GV3396" s="425"/>
      <c r="GW3396" s="425"/>
      <c r="GX3396" s="425"/>
      <c r="GY3396" s="425"/>
      <c r="GZ3396" s="425"/>
      <c r="HA3396" s="425"/>
      <c r="HB3396" s="425"/>
      <c r="HC3396" s="425"/>
      <c r="HD3396" s="425"/>
      <c r="HE3396" s="425"/>
      <c r="HF3396" s="425"/>
      <c r="HG3396" s="425"/>
      <c r="HH3396" s="425"/>
      <c r="HI3396" s="425"/>
      <c r="HJ3396" s="425"/>
      <c r="HK3396" s="425"/>
      <c r="HL3396" s="425"/>
      <c r="HM3396" s="425"/>
      <c r="HN3396" s="425"/>
      <c r="HO3396" s="425"/>
      <c r="HP3396" s="425"/>
      <c r="HQ3396" s="425"/>
      <c r="HR3396" s="425"/>
      <c r="HS3396" s="425"/>
      <c r="HT3396" s="425"/>
      <c r="HU3396" s="425"/>
      <c r="HV3396" s="425"/>
      <c r="HW3396" s="425"/>
      <c r="HX3396" s="425"/>
      <c r="HY3396" s="425"/>
      <c r="HZ3396" s="425"/>
      <c r="IA3396" s="425"/>
      <c r="IB3396" s="425"/>
      <c r="IC3396" s="425"/>
      <c r="ID3396" s="425"/>
      <c r="IE3396" s="425"/>
      <c r="IF3396" s="425"/>
      <c r="IG3396" s="425"/>
      <c r="IH3396" s="425"/>
      <c r="II3396" s="425"/>
      <c r="IJ3396" s="425"/>
      <c r="IK3396" s="425"/>
      <c r="IL3396" s="425"/>
      <c r="IM3396" s="425"/>
      <c r="IN3396" s="425"/>
      <c r="IO3396" s="425"/>
      <c r="IP3396" s="425"/>
      <c r="IQ3396" s="425"/>
      <c r="IR3396" s="425"/>
      <c r="IS3396" s="425"/>
      <c r="IT3396" s="425"/>
      <c r="IU3396" s="425"/>
      <c r="IV3396" s="425"/>
    </row>
    <row r="3397" s="428" customFormat="1" ht="27.6" customHeight="1" spans="2:256">
      <c r="B3397" s="465"/>
      <c r="GH3397" s="425"/>
      <c r="GI3397" s="425"/>
      <c r="GJ3397" s="425"/>
      <c r="GK3397" s="425"/>
      <c r="GL3397" s="425"/>
      <c r="GM3397" s="425"/>
      <c r="GN3397" s="425"/>
      <c r="GO3397" s="425"/>
      <c r="GP3397" s="425"/>
      <c r="GQ3397" s="425"/>
      <c r="GR3397" s="425"/>
      <c r="GS3397" s="425"/>
      <c r="GT3397" s="425"/>
      <c r="GU3397" s="425"/>
      <c r="GV3397" s="425"/>
      <c r="GW3397" s="425"/>
      <c r="GX3397" s="425"/>
      <c r="GY3397" s="425"/>
      <c r="GZ3397" s="425"/>
      <c r="HA3397" s="425"/>
      <c r="HB3397" s="425"/>
      <c r="HC3397" s="425"/>
      <c r="HD3397" s="425"/>
      <c r="HE3397" s="425"/>
      <c r="HF3397" s="425"/>
      <c r="HG3397" s="425"/>
      <c r="HH3397" s="425"/>
      <c r="HI3397" s="425"/>
      <c r="HJ3397" s="425"/>
      <c r="HK3397" s="425"/>
      <c r="HL3397" s="425"/>
      <c r="HM3397" s="425"/>
      <c r="HN3397" s="425"/>
      <c r="HO3397" s="425"/>
      <c r="HP3397" s="425"/>
      <c r="HQ3397" s="425"/>
      <c r="HR3397" s="425"/>
      <c r="HS3397" s="425"/>
      <c r="HT3397" s="425"/>
      <c r="HU3397" s="425"/>
      <c r="HV3397" s="425"/>
      <c r="HW3397" s="425"/>
      <c r="HX3397" s="425"/>
      <c r="HY3397" s="425"/>
      <c r="HZ3397" s="425"/>
      <c r="IA3397" s="425"/>
      <c r="IB3397" s="425"/>
      <c r="IC3397" s="425"/>
      <c r="ID3397" s="425"/>
      <c r="IE3397" s="425"/>
      <c r="IF3397" s="425"/>
      <c r="IG3397" s="425"/>
      <c r="IH3397" s="425"/>
      <c r="II3397" s="425"/>
      <c r="IJ3397" s="425"/>
      <c r="IK3397" s="425"/>
      <c r="IL3397" s="425"/>
      <c r="IM3397" s="425"/>
      <c r="IN3397" s="425"/>
      <c r="IO3397" s="425"/>
      <c r="IP3397" s="425"/>
      <c r="IQ3397" s="425"/>
      <c r="IR3397" s="425"/>
      <c r="IS3397" s="425"/>
      <c r="IT3397" s="425"/>
      <c r="IU3397" s="425"/>
      <c r="IV3397" s="425"/>
    </row>
    <row r="3398" s="428" customFormat="1" ht="27.6" customHeight="1" spans="2:256">
      <c r="B3398" s="465"/>
      <c r="GH3398" s="425"/>
      <c r="GI3398" s="425"/>
      <c r="GJ3398" s="425"/>
      <c r="GK3398" s="425"/>
      <c r="GL3398" s="425"/>
      <c r="GM3398" s="425"/>
      <c r="GN3398" s="425"/>
      <c r="GO3398" s="425"/>
      <c r="GP3398" s="425"/>
      <c r="GQ3398" s="425"/>
      <c r="GR3398" s="425"/>
      <c r="GS3398" s="425"/>
      <c r="GT3398" s="425"/>
      <c r="GU3398" s="425"/>
      <c r="GV3398" s="425"/>
      <c r="GW3398" s="425"/>
      <c r="GX3398" s="425"/>
      <c r="GY3398" s="425"/>
      <c r="GZ3398" s="425"/>
      <c r="HA3398" s="425"/>
      <c r="HB3398" s="425"/>
      <c r="HC3398" s="425"/>
      <c r="HD3398" s="425"/>
      <c r="HE3398" s="425"/>
      <c r="HF3398" s="425"/>
      <c r="HG3398" s="425"/>
      <c r="HH3398" s="425"/>
      <c r="HI3398" s="425"/>
      <c r="HJ3398" s="425"/>
      <c r="HK3398" s="425"/>
      <c r="HL3398" s="425"/>
      <c r="HM3398" s="425"/>
      <c r="HN3398" s="425"/>
      <c r="HO3398" s="425"/>
      <c r="HP3398" s="425"/>
      <c r="HQ3398" s="425"/>
      <c r="HR3398" s="425"/>
      <c r="HS3398" s="425"/>
      <c r="HT3398" s="425"/>
      <c r="HU3398" s="425"/>
      <c r="HV3398" s="425"/>
      <c r="HW3398" s="425"/>
      <c r="HX3398" s="425"/>
      <c r="HY3398" s="425"/>
      <c r="HZ3398" s="425"/>
      <c r="IA3398" s="425"/>
      <c r="IB3398" s="425"/>
      <c r="IC3398" s="425"/>
      <c r="ID3398" s="425"/>
      <c r="IE3398" s="425"/>
      <c r="IF3398" s="425"/>
      <c r="IG3398" s="425"/>
      <c r="IH3398" s="425"/>
      <c r="II3398" s="425"/>
      <c r="IJ3398" s="425"/>
      <c r="IK3398" s="425"/>
      <c r="IL3398" s="425"/>
      <c r="IM3398" s="425"/>
      <c r="IN3398" s="425"/>
      <c r="IO3398" s="425"/>
      <c r="IP3398" s="425"/>
      <c r="IQ3398" s="425"/>
      <c r="IR3398" s="425"/>
      <c r="IS3398" s="425"/>
      <c r="IT3398" s="425"/>
      <c r="IU3398" s="425"/>
      <c r="IV3398" s="425"/>
    </row>
    <row r="3399" s="428" customFormat="1" ht="27.6" customHeight="1" spans="2:256">
      <c r="B3399" s="465"/>
      <c r="GH3399" s="425"/>
      <c r="GI3399" s="425"/>
      <c r="GJ3399" s="425"/>
      <c r="GK3399" s="425"/>
      <c r="GL3399" s="425"/>
      <c r="GM3399" s="425"/>
      <c r="GN3399" s="425"/>
      <c r="GO3399" s="425"/>
      <c r="GP3399" s="425"/>
      <c r="GQ3399" s="425"/>
      <c r="GR3399" s="425"/>
      <c r="GS3399" s="425"/>
      <c r="GT3399" s="425"/>
      <c r="GU3399" s="425"/>
      <c r="GV3399" s="425"/>
      <c r="GW3399" s="425"/>
      <c r="GX3399" s="425"/>
      <c r="GY3399" s="425"/>
      <c r="GZ3399" s="425"/>
      <c r="HA3399" s="425"/>
      <c r="HB3399" s="425"/>
      <c r="HC3399" s="425"/>
      <c r="HD3399" s="425"/>
      <c r="HE3399" s="425"/>
      <c r="HF3399" s="425"/>
      <c r="HG3399" s="425"/>
      <c r="HH3399" s="425"/>
      <c r="HI3399" s="425"/>
      <c r="HJ3399" s="425"/>
      <c r="HK3399" s="425"/>
      <c r="HL3399" s="425"/>
      <c r="HM3399" s="425"/>
      <c r="HN3399" s="425"/>
      <c r="HO3399" s="425"/>
      <c r="HP3399" s="425"/>
      <c r="HQ3399" s="425"/>
      <c r="HR3399" s="425"/>
      <c r="HS3399" s="425"/>
      <c r="HT3399" s="425"/>
      <c r="HU3399" s="425"/>
      <c r="HV3399" s="425"/>
      <c r="HW3399" s="425"/>
      <c r="HX3399" s="425"/>
      <c r="HY3399" s="425"/>
      <c r="HZ3399" s="425"/>
      <c r="IA3399" s="425"/>
      <c r="IB3399" s="425"/>
      <c r="IC3399" s="425"/>
      <c r="ID3399" s="425"/>
      <c r="IE3399" s="425"/>
      <c r="IF3399" s="425"/>
      <c r="IG3399" s="425"/>
      <c r="IH3399" s="425"/>
      <c r="II3399" s="425"/>
      <c r="IJ3399" s="425"/>
      <c r="IK3399" s="425"/>
      <c r="IL3399" s="425"/>
      <c r="IM3399" s="425"/>
      <c r="IN3399" s="425"/>
      <c r="IO3399" s="425"/>
      <c r="IP3399" s="425"/>
      <c r="IQ3399" s="425"/>
      <c r="IR3399" s="425"/>
      <c r="IS3399" s="425"/>
      <c r="IT3399" s="425"/>
      <c r="IU3399" s="425"/>
      <c r="IV3399" s="425"/>
    </row>
    <row r="3400" s="428" customFormat="1" ht="27.6" customHeight="1" spans="2:256">
      <c r="B3400" s="465"/>
      <c r="GH3400" s="425"/>
      <c r="GI3400" s="425"/>
      <c r="GJ3400" s="425"/>
      <c r="GK3400" s="425"/>
      <c r="GL3400" s="425"/>
      <c r="GM3400" s="425"/>
      <c r="GN3400" s="425"/>
      <c r="GO3400" s="425"/>
      <c r="GP3400" s="425"/>
      <c r="GQ3400" s="425"/>
      <c r="GR3400" s="425"/>
      <c r="GS3400" s="425"/>
      <c r="GT3400" s="425"/>
      <c r="GU3400" s="425"/>
      <c r="GV3400" s="425"/>
      <c r="GW3400" s="425"/>
      <c r="GX3400" s="425"/>
      <c r="GY3400" s="425"/>
      <c r="GZ3400" s="425"/>
      <c r="HA3400" s="425"/>
      <c r="HB3400" s="425"/>
      <c r="HC3400" s="425"/>
      <c r="HD3400" s="425"/>
      <c r="HE3400" s="425"/>
      <c r="HF3400" s="425"/>
      <c r="HG3400" s="425"/>
      <c r="HH3400" s="425"/>
      <c r="HI3400" s="425"/>
      <c r="HJ3400" s="425"/>
      <c r="HK3400" s="425"/>
      <c r="HL3400" s="425"/>
      <c r="HM3400" s="425"/>
      <c r="HN3400" s="425"/>
      <c r="HO3400" s="425"/>
      <c r="HP3400" s="425"/>
      <c r="HQ3400" s="425"/>
      <c r="HR3400" s="425"/>
      <c r="HS3400" s="425"/>
      <c r="HT3400" s="425"/>
      <c r="HU3400" s="425"/>
      <c r="HV3400" s="425"/>
      <c r="HW3400" s="425"/>
      <c r="HX3400" s="425"/>
      <c r="HY3400" s="425"/>
      <c r="HZ3400" s="425"/>
      <c r="IA3400" s="425"/>
      <c r="IB3400" s="425"/>
      <c r="IC3400" s="425"/>
      <c r="ID3400" s="425"/>
      <c r="IE3400" s="425"/>
      <c r="IF3400" s="425"/>
      <c r="IG3400" s="425"/>
      <c r="IH3400" s="425"/>
      <c r="II3400" s="425"/>
      <c r="IJ3400" s="425"/>
      <c r="IK3400" s="425"/>
      <c r="IL3400" s="425"/>
      <c r="IM3400" s="425"/>
      <c r="IN3400" s="425"/>
      <c r="IO3400" s="425"/>
      <c r="IP3400" s="425"/>
      <c r="IQ3400" s="425"/>
      <c r="IR3400" s="425"/>
      <c r="IS3400" s="425"/>
      <c r="IT3400" s="425"/>
      <c r="IU3400" s="425"/>
      <c r="IV3400" s="425"/>
    </row>
    <row r="3401" s="428" customFormat="1" ht="27.6" customHeight="1" spans="2:256">
      <c r="B3401" s="465"/>
      <c r="GH3401" s="425"/>
      <c r="GI3401" s="425"/>
      <c r="GJ3401" s="425"/>
      <c r="GK3401" s="425"/>
      <c r="GL3401" s="425"/>
      <c r="GM3401" s="425"/>
      <c r="GN3401" s="425"/>
      <c r="GO3401" s="425"/>
      <c r="GP3401" s="425"/>
      <c r="GQ3401" s="425"/>
      <c r="GR3401" s="425"/>
      <c r="GS3401" s="425"/>
      <c r="GT3401" s="425"/>
      <c r="GU3401" s="425"/>
      <c r="GV3401" s="425"/>
      <c r="GW3401" s="425"/>
      <c r="GX3401" s="425"/>
      <c r="GY3401" s="425"/>
      <c r="GZ3401" s="425"/>
      <c r="HA3401" s="425"/>
      <c r="HB3401" s="425"/>
      <c r="HC3401" s="425"/>
      <c r="HD3401" s="425"/>
      <c r="HE3401" s="425"/>
      <c r="HF3401" s="425"/>
      <c r="HG3401" s="425"/>
      <c r="HH3401" s="425"/>
      <c r="HI3401" s="425"/>
      <c r="HJ3401" s="425"/>
      <c r="HK3401" s="425"/>
      <c r="HL3401" s="425"/>
      <c r="HM3401" s="425"/>
      <c r="HN3401" s="425"/>
      <c r="HO3401" s="425"/>
      <c r="HP3401" s="425"/>
      <c r="HQ3401" s="425"/>
      <c r="HR3401" s="425"/>
      <c r="HS3401" s="425"/>
      <c r="HT3401" s="425"/>
      <c r="HU3401" s="425"/>
      <c r="HV3401" s="425"/>
      <c r="HW3401" s="425"/>
      <c r="HX3401" s="425"/>
      <c r="HY3401" s="425"/>
      <c r="HZ3401" s="425"/>
      <c r="IA3401" s="425"/>
      <c r="IB3401" s="425"/>
      <c r="IC3401" s="425"/>
      <c r="ID3401" s="425"/>
      <c r="IE3401" s="425"/>
      <c r="IF3401" s="425"/>
      <c r="IG3401" s="425"/>
      <c r="IH3401" s="425"/>
      <c r="II3401" s="425"/>
      <c r="IJ3401" s="425"/>
      <c r="IK3401" s="425"/>
      <c r="IL3401" s="425"/>
      <c r="IM3401" s="425"/>
      <c r="IN3401" s="425"/>
      <c r="IO3401" s="425"/>
      <c r="IP3401" s="425"/>
      <c r="IQ3401" s="425"/>
      <c r="IR3401" s="425"/>
      <c r="IS3401" s="425"/>
      <c r="IT3401" s="425"/>
      <c r="IU3401" s="425"/>
      <c r="IV3401" s="425"/>
    </row>
    <row r="3402" s="428" customFormat="1" ht="27.6" customHeight="1" spans="2:256">
      <c r="B3402" s="465"/>
      <c r="GH3402" s="425"/>
      <c r="GI3402" s="425"/>
      <c r="GJ3402" s="425"/>
      <c r="GK3402" s="425"/>
      <c r="GL3402" s="425"/>
      <c r="GM3402" s="425"/>
      <c r="GN3402" s="425"/>
      <c r="GO3402" s="425"/>
      <c r="GP3402" s="425"/>
      <c r="GQ3402" s="425"/>
      <c r="GR3402" s="425"/>
      <c r="GS3402" s="425"/>
      <c r="GT3402" s="425"/>
      <c r="GU3402" s="425"/>
      <c r="GV3402" s="425"/>
      <c r="GW3402" s="425"/>
      <c r="GX3402" s="425"/>
      <c r="GY3402" s="425"/>
      <c r="GZ3402" s="425"/>
      <c r="HA3402" s="425"/>
      <c r="HB3402" s="425"/>
      <c r="HC3402" s="425"/>
      <c r="HD3402" s="425"/>
      <c r="HE3402" s="425"/>
      <c r="HF3402" s="425"/>
      <c r="HG3402" s="425"/>
      <c r="HH3402" s="425"/>
      <c r="HI3402" s="425"/>
      <c r="HJ3402" s="425"/>
      <c r="HK3402" s="425"/>
      <c r="HL3402" s="425"/>
      <c r="HM3402" s="425"/>
      <c r="HN3402" s="425"/>
      <c r="HO3402" s="425"/>
      <c r="HP3402" s="425"/>
      <c r="HQ3402" s="425"/>
      <c r="HR3402" s="425"/>
      <c r="HS3402" s="425"/>
      <c r="HT3402" s="425"/>
      <c r="HU3402" s="425"/>
      <c r="HV3402" s="425"/>
      <c r="HW3402" s="425"/>
      <c r="HX3402" s="425"/>
      <c r="HY3402" s="425"/>
      <c r="HZ3402" s="425"/>
      <c r="IA3402" s="425"/>
      <c r="IB3402" s="425"/>
      <c r="IC3402" s="425"/>
      <c r="ID3402" s="425"/>
      <c r="IE3402" s="425"/>
      <c r="IF3402" s="425"/>
      <c r="IG3402" s="425"/>
      <c r="IH3402" s="425"/>
      <c r="II3402" s="425"/>
      <c r="IJ3402" s="425"/>
      <c r="IK3402" s="425"/>
      <c r="IL3402" s="425"/>
      <c r="IM3402" s="425"/>
      <c r="IN3402" s="425"/>
      <c r="IO3402" s="425"/>
      <c r="IP3402" s="425"/>
      <c r="IQ3402" s="425"/>
      <c r="IR3402" s="425"/>
      <c r="IS3402" s="425"/>
      <c r="IT3402" s="425"/>
      <c r="IU3402" s="425"/>
      <c r="IV3402" s="425"/>
    </row>
    <row r="3403" s="428" customFormat="1" ht="27.6" customHeight="1" spans="2:256">
      <c r="B3403" s="465"/>
      <c r="GH3403" s="425"/>
      <c r="GI3403" s="425"/>
      <c r="GJ3403" s="425"/>
      <c r="GK3403" s="425"/>
      <c r="GL3403" s="425"/>
      <c r="GM3403" s="425"/>
      <c r="GN3403" s="425"/>
      <c r="GO3403" s="425"/>
      <c r="GP3403" s="425"/>
      <c r="GQ3403" s="425"/>
      <c r="GR3403" s="425"/>
      <c r="GS3403" s="425"/>
      <c r="GT3403" s="425"/>
      <c r="GU3403" s="425"/>
      <c r="GV3403" s="425"/>
      <c r="GW3403" s="425"/>
      <c r="GX3403" s="425"/>
      <c r="GY3403" s="425"/>
      <c r="GZ3403" s="425"/>
      <c r="HA3403" s="425"/>
      <c r="HB3403" s="425"/>
      <c r="HC3403" s="425"/>
      <c r="HD3403" s="425"/>
      <c r="HE3403" s="425"/>
      <c r="HF3403" s="425"/>
      <c r="HG3403" s="425"/>
      <c r="HH3403" s="425"/>
      <c r="HI3403" s="425"/>
      <c r="HJ3403" s="425"/>
      <c r="HK3403" s="425"/>
      <c r="HL3403" s="425"/>
      <c r="HM3403" s="425"/>
      <c r="HN3403" s="425"/>
      <c r="HO3403" s="425"/>
      <c r="HP3403" s="425"/>
      <c r="HQ3403" s="425"/>
      <c r="HR3403" s="425"/>
      <c r="HS3403" s="425"/>
      <c r="HT3403" s="425"/>
      <c r="HU3403" s="425"/>
      <c r="HV3403" s="425"/>
      <c r="HW3403" s="425"/>
      <c r="HX3403" s="425"/>
      <c r="HY3403" s="425"/>
      <c r="HZ3403" s="425"/>
      <c r="IA3403" s="425"/>
      <c r="IB3403" s="425"/>
      <c r="IC3403" s="425"/>
      <c r="ID3403" s="425"/>
      <c r="IE3403" s="425"/>
      <c r="IF3403" s="425"/>
      <c r="IG3403" s="425"/>
      <c r="IH3403" s="425"/>
      <c r="II3403" s="425"/>
      <c r="IJ3403" s="425"/>
      <c r="IK3403" s="425"/>
      <c r="IL3403" s="425"/>
      <c r="IM3403" s="425"/>
      <c r="IN3403" s="425"/>
      <c r="IO3403" s="425"/>
      <c r="IP3403" s="425"/>
      <c r="IQ3403" s="425"/>
      <c r="IR3403" s="425"/>
      <c r="IS3403" s="425"/>
      <c r="IT3403" s="425"/>
      <c r="IU3403" s="425"/>
      <c r="IV3403" s="425"/>
    </row>
    <row r="3404" s="428" customFormat="1" ht="27.6" customHeight="1" spans="2:256">
      <c r="B3404" s="465"/>
      <c r="GH3404" s="425"/>
      <c r="GI3404" s="425"/>
      <c r="GJ3404" s="425"/>
      <c r="GK3404" s="425"/>
      <c r="GL3404" s="425"/>
      <c r="GM3404" s="425"/>
      <c r="GN3404" s="425"/>
      <c r="GO3404" s="425"/>
      <c r="GP3404" s="425"/>
      <c r="GQ3404" s="425"/>
      <c r="GR3404" s="425"/>
      <c r="GS3404" s="425"/>
      <c r="GT3404" s="425"/>
      <c r="GU3404" s="425"/>
      <c r="GV3404" s="425"/>
      <c r="GW3404" s="425"/>
      <c r="GX3404" s="425"/>
      <c r="GY3404" s="425"/>
      <c r="GZ3404" s="425"/>
      <c r="HA3404" s="425"/>
      <c r="HB3404" s="425"/>
      <c r="HC3404" s="425"/>
      <c r="HD3404" s="425"/>
      <c r="HE3404" s="425"/>
      <c r="HF3404" s="425"/>
      <c r="HG3404" s="425"/>
      <c r="HH3404" s="425"/>
      <c r="HI3404" s="425"/>
      <c r="HJ3404" s="425"/>
      <c r="HK3404" s="425"/>
      <c r="HL3404" s="425"/>
      <c r="HM3404" s="425"/>
      <c r="HN3404" s="425"/>
      <c r="HO3404" s="425"/>
      <c r="HP3404" s="425"/>
      <c r="HQ3404" s="425"/>
      <c r="HR3404" s="425"/>
      <c r="HS3404" s="425"/>
      <c r="HT3404" s="425"/>
      <c r="HU3404" s="425"/>
      <c r="HV3404" s="425"/>
      <c r="HW3404" s="425"/>
      <c r="HX3404" s="425"/>
      <c r="HY3404" s="425"/>
      <c r="HZ3404" s="425"/>
      <c r="IA3404" s="425"/>
      <c r="IB3404" s="425"/>
      <c r="IC3404" s="425"/>
      <c r="ID3404" s="425"/>
      <c r="IE3404" s="425"/>
      <c r="IF3404" s="425"/>
      <c r="IG3404" s="425"/>
      <c r="IH3404" s="425"/>
      <c r="II3404" s="425"/>
      <c r="IJ3404" s="425"/>
      <c r="IK3404" s="425"/>
      <c r="IL3404" s="425"/>
      <c r="IM3404" s="425"/>
      <c r="IN3404" s="425"/>
      <c r="IO3404" s="425"/>
      <c r="IP3404" s="425"/>
      <c r="IQ3404" s="425"/>
      <c r="IR3404" s="425"/>
      <c r="IS3404" s="425"/>
      <c r="IT3404" s="425"/>
      <c r="IU3404" s="425"/>
      <c r="IV3404" s="425"/>
    </row>
    <row r="3405" s="428" customFormat="1" ht="27.6" customHeight="1" spans="2:256">
      <c r="B3405" s="465"/>
      <c r="GH3405" s="425"/>
      <c r="GI3405" s="425"/>
      <c r="GJ3405" s="425"/>
      <c r="GK3405" s="425"/>
      <c r="GL3405" s="425"/>
      <c r="GM3405" s="425"/>
      <c r="GN3405" s="425"/>
      <c r="GO3405" s="425"/>
      <c r="GP3405" s="425"/>
      <c r="GQ3405" s="425"/>
      <c r="GR3405" s="425"/>
      <c r="GS3405" s="425"/>
      <c r="GT3405" s="425"/>
      <c r="GU3405" s="425"/>
      <c r="GV3405" s="425"/>
      <c r="GW3405" s="425"/>
      <c r="GX3405" s="425"/>
      <c r="GY3405" s="425"/>
      <c r="GZ3405" s="425"/>
      <c r="HA3405" s="425"/>
      <c r="HB3405" s="425"/>
      <c r="HC3405" s="425"/>
      <c r="HD3405" s="425"/>
      <c r="HE3405" s="425"/>
      <c r="HF3405" s="425"/>
      <c r="HG3405" s="425"/>
      <c r="HH3405" s="425"/>
      <c r="HI3405" s="425"/>
      <c r="HJ3405" s="425"/>
      <c r="HK3405" s="425"/>
      <c r="HL3405" s="425"/>
      <c r="HM3405" s="425"/>
      <c r="HN3405" s="425"/>
      <c r="HO3405" s="425"/>
      <c r="HP3405" s="425"/>
      <c r="HQ3405" s="425"/>
      <c r="HR3405" s="425"/>
      <c r="HS3405" s="425"/>
      <c r="HT3405" s="425"/>
      <c r="HU3405" s="425"/>
      <c r="HV3405" s="425"/>
      <c r="HW3405" s="425"/>
      <c r="HX3405" s="425"/>
      <c r="HY3405" s="425"/>
      <c r="HZ3405" s="425"/>
      <c r="IA3405" s="425"/>
      <c r="IB3405" s="425"/>
      <c r="IC3405" s="425"/>
      <c r="ID3405" s="425"/>
      <c r="IE3405" s="425"/>
      <c r="IF3405" s="425"/>
      <c r="IG3405" s="425"/>
      <c r="IH3405" s="425"/>
      <c r="II3405" s="425"/>
      <c r="IJ3405" s="425"/>
      <c r="IK3405" s="425"/>
      <c r="IL3405" s="425"/>
      <c r="IM3405" s="425"/>
      <c r="IN3405" s="425"/>
      <c r="IO3405" s="425"/>
      <c r="IP3405" s="425"/>
      <c r="IQ3405" s="425"/>
      <c r="IR3405" s="425"/>
      <c r="IS3405" s="425"/>
      <c r="IT3405" s="425"/>
      <c r="IU3405" s="425"/>
      <c r="IV3405" s="425"/>
    </row>
    <row r="3406" s="428" customFormat="1" ht="27.6" customHeight="1" spans="2:256">
      <c r="B3406" s="465"/>
      <c r="GH3406" s="425"/>
      <c r="GI3406" s="425"/>
      <c r="GJ3406" s="425"/>
      <c r="GK3406" s="425"/>
      <c r="GL3406" s="425"/>
      <c r="GM3406" s="425"/>
      <c r="GN3406" s="425"/>
      <c r="GO3406" s="425"/>
      <c r="GP3406" s="425"/>
      <c r="GQ3406" s="425"/>
      <c r="GR3406" s="425"/>
      <c r="GS3406" s="425"/>
      <c r="GT3406" s="425"/>
      <c r="GU3406" s="425"/>
      <c r="GV3406" s="425"/>
      <c r="GW3406" s="425"/>
      <c r="GX3406" s="425"/>
      <c r="GY3406" s="425"/>
      <c r="GZ3406" s="425"/>
      <c r="HA3406" s="425"/>
      <c r="HB3406" s="425"/>
      <c r="HC3406" s="425"/>
      <c r="HD3406" s="425"/>
      <c r="HE3406" s="425"/>
      <c r="HF3406" s="425"/>
      <c r="HG3406" s="425"/>
      <c r="HH3406" s="425"/>
      <c r="HI3406" s="425"/>
      <c r="HJ3406" s="425"/>
      <c r="HK3406" s="425"/>
      <c r="HL3406" s="425"/>
      <c r="HM3406" s="425"/>
      <c r="HN3406" s="425"/>
      <c r="HO3406" s="425"/>
      <c r="HP3406" s="425"/>
      <c r="HQ3406" s="425"/>
      <c r="HR3406" s="425"/>
      <c r="HS3406" s="425"/>
      <c r="HT3406" s="425"/>
      <c r="HU3406" s="425"/>
      <c r="HV3406" s="425"/>
      <c r="HW3406" s="425"/>
      <c r="HX3406" s="425"/>
      <c r="HY3406" s="425"/>
      <c r="HZ3406" s="425"/>
      <c r="IA3406" s="425"/>
      <c r="IB3406" s="425"/>
      <c r="IC3406" s="425"/>
      <c r="ID3406" s="425"/>
      <c r="IE3406" s="425"/>
      <c r="IF3406" s="425"/>
      <c r="IG3406" s="425"/>
      <c r="IH3406" s="425"/>
      <c r="II3406" s="425"/>
      <c r="IJ3406" s="425"/>
      <c r="IK3406" s="425"/>
      <c r="IL3406" s="425"/>
      <c r="IM3406" s="425"/>
      <c r="IN3406" s="425"/>
      <c r="IO3406" s="425"/>
      <c r="IP3406" s="425"/>
      <c r="IQ3406" s="425"/>
      <c r="IR3406" s="425"/>
      <c r="IS3406" s="425"/>
      <c r="IT3406" s="425"/>
      <c r="IU3406" s="425"/>
      <c r="IV3406" s="425"/>
    </row>
    <row r="3407" s="428" customFormat="1" ht="27.6" customHeight="1" spans="2:256">
      <c r="B3407" s="465"/>
      <c r="GH3407" s="425"/>
      <c r="GI3407" s="425"/>
      <c r="GJ3407" s="425"/>
      <c r="GK3407" s="425"/>
      <c r="GL3407" s="425"/>
      <c r="GM3407" s="425"/>
      <c r="GN3407" s="425"/>
      <c r="GO3407" s="425"/>
      <c r="GP3407" s="425"/>
      <c r="GQ3407" s="425"/>
      <c r="GR3407" s="425"/>
      <c r="GS3407" s="425"/>
      <c r="GT3407" s="425"/>
      <c r="GU3407" s="425"/>
      <c r="GV3407" s="425"/>
      <c r="GW3407" s="425"/>
      <c r="GX3407" s="425"/>
      <c r="GY3407" s="425"/>
      <c r="GZ3407" s="425"/>
      <c r="HA3407" s="425"/>
      <c r="HB3407" s="425"/>
      <c r="HC3407" s="425"/>
      <c r="HD3407" s="425"/>
      <c r="HE3407" s="425"/>
      <c r="HF3407" s="425"/>
      <c r="HG3407" s="425"/>
      <c r="HH3407" s="425"/>
      <c r="HI3407" s="425"/>
      <c r="HJ3407" s="425"/>
      <c r="HK3407" s="425"/>
      <c r="HL3407" s="425"/>
      <c r="HM3407" s="425"/>
      <c r="HN3407" s="425"/>
      <c r="HO3407" s="425"/>
      <c r="HP3407" s="425"/>
      <c r="HQ3407" s="425"/>
      <c r="HR3407" s="425"/>
      <c r="HS3407" s="425"/>
      <c r="HT3407" s="425"/>
      <c r="HU3407" s="425"/>
      <c r="HV3407" s="425"/>
      <c r="HW3407" s="425"/>
      <c r="HX3407" s="425"/>
      <c r="HY3407" s="425"/>
      <c r="HZ3407" s="425"/>
      <c r="IA3407" s="425"/>
      <c r="IB3407" s="425"/>
      <c r="IC3407" s="425"/>
      <c r="ID3407" s="425"/>
      <c r="IE3407" s="425"/>
      <c r="IF3407" s="425"/>
      <c r="IG3407" s="425"/>
      <c r="IH3407" s="425"/>
      <c r="II3407" s="425"/>
      <c r="IJ3407" s="425"/>
      <c r="IK3407" s="425"/>
      <c r="IL3407" s="425"/>
      <c r="IM3407" s="425"/>
      <c r="IN3407" s="425"/>
      <c r="IO3407" s="425"/>
      <c r="IP3407" s="425"/>
      <c r="IQ3407" s="425"/>
      <c r="IR3407" s="425"/>
      <c r="IS3407" s="425"/>
      <c r="IT3407" s="425"/>
      <c r="IU3407" s="425"/>
      <c r="IV3407" s="425"/>
    </row>
    <row r="3408" s="428" customFormat="1" ht="27.6" customHeight="1" spans="2:256">
      <c r="B3408" s="465"/>
      <c r="GH3408" s="425"/>
      <c r="GI3408" s="425"/>
      <c r="GJ3408" s="425"/>
      <c r="GK3408" s="425"/>
      <c r="GL3408" s="425"/>
      <c r="GM3408" s="425"/>
      <c r="GN3408" s="425"/>
      <c r="GO3408" s="425"/>
      <c r="GP3408" s="425"/>
      <c r="GQ3408" s="425"/>
      <c r="GR3408" s="425"/>
      <c r="GS3408" s="425"/>
      <c r="GT3408" s="425"/>
      <c r="GU3408" s="425"/>
      <c r="GV3408" s="425"/>
      <c r="GW3408" s="425"/>
      <c r="GX3408" s="425"/>
      <c r="GY3408" s="425"/>
      <c r="GZ3408" s="425"/>
      <c r="HA3408" s="425"/>
      <c r="HB3408" s="425"/>
      <c r="HC3408" s="425"/>
      <c r="HD3408" s="425"/>
      <c r="HE3408" s="425"/>
      <c r="HF3408" s="425"/>
      <c r="HG3408" s="425"/>
      <c r="HH3408" s="425"/>
      <c r="HI3408" s="425"/>
      <c r="HJ3408" s="425"/>
      <c r="HK3408" s="425"/>
      <c r="HL3408" s="425"/>
      <c r="HM3408" s="425"/>
      <c r="HN3408" s="425"/>
      <c r="HO3408" s="425"/>
      <c r="HP3408" s="425"/>
      <c r="HQ3408" s="425"/>
      <c r="HR3408" s="425"/>
      <c r="HS3408" s="425"/>
      <c r="HT3408" s="425"/>
      <c r="HU3408" s="425"/>
      <c r="HV3408" s="425"/>
      <c r="HW3408" s="425"/>
      <c r="HX3408" s="425"/>
      <c r="HY3408" s="425"/>
      <c r="HZ3408" s="425"/>
      <c r="IA3408" s="425"/>
      <c r="IB3408" s="425"/>
      <c r="IC3408" s="425"/>
      <c r="ID3408" s="425"/>
      <c r="IE3408" s="425"/>
      <c r="IF3408" s="425"/>
      <c r="IG3408" s="425"/>
      <c r="IH3408" s="425"/>
      <c r="II3408" s="425"/>
      <c r="IJ3408" s="425"/>
      <c r="IK3408" s="425"/>
      <c r="IL3408" s="425"/>
      <c r="IM3408" s="425"/>
      <c r="IN3408" s="425"/>
      <c r="IO3408" s="425"/>
      <c r="IP3408" s="425"/>
      <c r="IQ3408" s="425"/>
      <c r="IR3408" s="425"/>
      <c r="IS3408" s="425"/>
      <c r="IT3408" s="425"/>
      <c r="IU3408" s="425"/>
      <c r="IV3408" s="425"/>
    </row>
    <row r="3409" s="428" customFormat="1" ht="27.6" customHeight="1" spans="2:256">
      <c r="B3409" s="465"/>
      <c r="GH3409" s="425"/>
      <c r="GI3409" s="425"/>
      <c r="GJ3409" s="425"/>
      <c r="GK3409" s="425"/>
      <c r="GL3409" s="425"/>
      <c r="GM3409" s="425"/>
      <c r="GN3409" s="425"/>
      <c r="GO3409" s="425"/>
      <c r="GP3409" s="425"/>
      <c r="GQ3409" s="425"/>
      <c r="GR3409" s="425"/>
      <c r="GS3409" s="425"/>
      <c r="GT3409" s="425"/>
      <c r="GU3409" s="425"/>
      <c r="GV3409" s="425"/>
      <c r="GW3409" s="425"/>
      <c r="GX3409" s="425"/>
      <c r="GY3409" s="425"/>
      <c r="GZ3409" s="425"/>
      <c r="HA3409" s="425"/>
      <c r="HB3409" s="425"/>
      <c r="HC3409" s="425"/>
      <c r="HD3409" s="425"/>
      <c r="HE3409" s="425"/>
      <c r="HF3409" s="425"/>
      <c r="HG3409" s="425"/>
      <c r="HH3409" s="425"/>
      <c r="HI3409" s="425"/>
      <c r="HJ3409" s="425"/>
      <c r="HK3409" s="425"/>
      <c r="HL3409" s="425"/>
      <c r="HM3409" s="425"/>
      <c r="HN3409" s="425"/>
      <c r="HO3409" s="425"/>
      <c r="HP3409" s="425"/>
      <c r="HQ3409" s="425"/>
      <c r="HR3409" s="425"/>
      <c r="HS3409" s="425"/>
      <c r="HT3409" s="425"/>
      <c r="HU3409" s="425"/>
      <c r="HV3409" s="425"/>
      <c r="HW3409" s="425"/>
      <c r="HX3409" s="425"/>
      <c r="HY3409" s="425"/>
      <c r="HZ3409" s="425"/>
      <c r="IA3409" s="425"/>
      <c r="IB3409" s="425"/>
      <c r="IC3409" s="425"/>
      <c r="ID3409" s="425"/>
      <c r="IE3409" s="425"/>
      <c r="IF3409" s="425"/>
      <c r="IG3409" s="425"/>
      <c r="IH3409" s="425"/>
      <c r="II3409" s="425"/>
      <c r="IJ3409" s="425"/>
      <c r="IK3409" s="425"/>
      <c r="IL3409" s="425"/>
      <c r="IM3409" s="425"/>
      <c r="IN3409" s="425"/>
      <c r="IO3409" s="425"/>
      <c r="IP3409" s="425"/>
      <c r="IQ3409" s="425"/>
      <c r="IR3409" s="425"/>
      <c r="IS3409" s="425"/>
      <c r="IT3409" s="425"/>
      <c r="IU3409" s="425"/>
      <c r="IV3409" s="425"/>
    </row>
    <row r="3410" s="428" customFormat="1" ht="27.6" customHeight="1" spans="2:256">
      <c r="B3410" s="465"/>
      <c r="GH3410" s="425"/>
      <c r="GI3410" s="425"/>
      <c r="GJ3410" s="425"/>
      <c r="GK3410" s="425"/>
      <c r="GL3410" s="425"/>
      <c r="GM3410" s="425"/>
      <c r="GN3410" s="425"/>
      <c r="GO3410" s="425"/>
      <c r="GP3410" s="425"/>
      <c r="GQ3410" s="425"/>
      <c r="GR3410" s="425"/>
      <c r="GS3410" s="425"/>
      <c r="GT3410" s="425"/>
      <c r="GU3410" s="425"/>
      <c r="GV3410" s="425"/>
      <c r="GW3410" s="425"/>
      <c r="GX3410" s="425"/>
      <c r="GY3410" s="425"/>
      <c r="GZ3410" s="425"/>
      <c r="HA3410" s="425"/>
      <c r="HB3410" s="425"/>
      <c r="HC3410" s="425"/>
      <c r="HD3410" s="425"/>
      <c r="HE3410" s="425"/>
      <c r="HF3410" s="425"/>
      <c r="HG3410" s="425"/>
      <c r="HH3410" s="425"/>
      <c r="HI3410" s="425"/>
      <c r="HJ3410" s="425"/>
      <c r="HK3410" s="425"/>
      <c r="HL3410" s="425"/>
      <c r="HM3410" s="425"/>
      <c r="HN3410" s="425"/>
      <c r="HO3410" s="425"/>
      <c r="HP3410" s="425"/>
      <c r="HQ3410" s="425"/>
      <c r="HR3410" s="425"/>
      <c r="HS3410" s="425"/>
      <c r="HT3410" s="425"/>
      <c r="HU3410" s="425"/>
      <c r="HV3410" s="425"/>
      <c r="HW3410" s="425"/>
      <c r="HX3410" s="425"/>
      <c r="HY3410" s="425"/>
      <c r="HZ3410" s="425"/>
      <c r="IA3410" s="425"/>
      <c r="IB3410" s="425"/>
      <c r="IC3410" s="425"/>
      <c r="ID3410" s="425"/>
      <c r="IE3410" s="425"/>
      <c r="IF3410" s="425"/>
      <c r="IG3410" s="425"/>
      <c r="IH3410" s="425"/>
      <c r="II3410" s="425"/>
      <c r="IJ3410" s="425"/>
      <c r="IK3410" s="425"/>
      <c r="IL3410" s="425"/>
      <c r="IM3410" s="425"/>
      <c r="IN3410" s="425"/>
      <c r="IO3410" s="425"/>
      <c r="IP3410" s="425"/>
      <c r="IQ3410" s="425"/>
      <c r="IR3410" s="425"/>
      <c r="IS3410" s="425"/>
      <c r="IT3410" s="425"/>
      <c r="IU3410" s="425"/>
      <c r="IV3410" s="425"/>
    </row>
    <row r="3411" s="428" customFormat="1" ht="27.6" customHeight="1" spans="2:256">
      <c r="B3411" s="465"/>
      <c r="GH3411" s="425"/>
      <c r="GI3411" s="425"/>
      <c r="GJ3411" s="425"/>
      <c r="GK3411" s="425"/>
      <c r="GL3411" s="425"/>
      <c r="GM3411" s="425"/>
      <c r="GN3411" s="425"/>
      <c r="GO3411" s="425"/>
      <c r="GP3411" s="425"/>
      <c r="GQ3411" s="425"/>
      <c r="GR3411" s="425"/>
      <c r="GS3411" s="425"/>
      <c r="GT3411" s="425"/>
      <c r="GU3411" s="425"/>
      <c r="GV3411" s="425"/>
      <c r="GW3411" s="425"/>
      <c r="GX3411" s="425"/>
      <c r="GY3411" s="425"/>
      <c r="GZ3411" s="425"/>
      <c r="HA3411" s="425"/>
      <c r="HB3411" s="425"/>
      <c r="HC3411" s="425"/>
      <c r="HD3411" s="425"/>
      <c r="HE3411" s="425"/>
      <c r="HF3411" s="425"/>
      <c r="HG3411" s="425"/>
      <c r="HH3411" s="425"/>
      <c r="HI3411" s="425"/>
      <c r="HJ3411" s="425"/>
      <c r="HK3411" s="425"/>
      <c r="HL3411" s="425"/>
      <c r="HM3411" s="425"/>
      <c r="HN3411" s="425"/>
      <c r="HO3411" s="425"/>
      <c r="HP3411" s="425"/>
      <c r="HQ3411" s="425"/>
      <c r="HR3411" s="425"/>
      <c r="HS3411" s="425"/>
      <c r="HT3411" s="425"/>
      <c r="HU3411" s="425"/>
      <c r="HV3411" s="425"/>
      <c r="HW3411" s="425"/>
      <c r="HX3411" s="425"/>
      <c r="HY3411" s="425"/>
      <c r="HZ3411" s="425"/>
      <c r="IA3411" s="425"/>
      <c r="IB3411" s="425"/>
      <c r="IC3411" s="425"/>
      <c r="ID3411" s="425"/>
      <c r="IE3411" s="425"/>
      <c r="IF3411" s="425"/>
      <c r="IG3411" s="425"/>
      <c r="IH3411" s="425"/>
      <c r="II3411" s="425"/>
      <c r="IJ3411" s="425"/>
      <c r="IK3411" s="425"/>
      <c r="IL3411" s="425"/>
      <c r="IM3411" s="425"/>
      <c r="IN3411" s="425"/>
      <c r="IO3411" s="425"/>
      <c r="IP3411" s="425"/>
      <c r="IQ3411" s="425"/>
      <c r="IR3411" s="425"/>
      <c r="IS3411" s="425"/>
      <c r="IT3411" s="425"/>
      <c r="IU3411" s="425"/>
      <c r="IV3411" s="425"/>
    </row>
    <row r="3412" s="428" customFormat="1" ht="27.6" customHeight="1" spans="2:256">
      <c r="B3412" s="465"/>
      <c r="GH3412" s="425"/>
      <c r="GI3412" s="425"/>
      <c r="GJ3412" s="425"/>
      <c r="GK3412" s="425"/>
      <c r="GL3412" s="425"/>
      <c r="GM3412" s="425"/>
      <c r="GN3412" s="425"/>
      <c r="GO3412" s="425"/>
      <c r="GP3412" s="425"/>
      <c r="GQ3412" s="425"/>
      <c r="GR3412" s="425"/>
      <c r="GS3412" s="425"/>
      <c r="GT3412" s="425"/>
      <c r="GU3412" s="425"/>
      <c r="GV3412" s="425"/>
      <c r="GW3412" s="425"/>
      <c r="GX3412" s="425"/>
      <c r="GY3412" s="425"/>
      <c r="GZ3412" s="425"/>
      <c r="HA3412" s="425"/>
      <c r="HB3412" s="425"/>
      <c r="HC3412" s="425"/>
      <c r="HD3412" s="425"/>
      <c r="HE3412" s="425"/>
      <c r="HF3412" s="425"/>
      <c r="HG3412" s="425"/>
      <c r="HH3412" s="425"/>
      <c r="HI3412" s="425"/>
      <c r="HJ3412" s="425"/>
      <c r="HK3412" s="425"/>
      <c r="HL3412" s="425"/>
      <c r="HM3412" s="425"/>
      <c r="HN3412" s="425"/>
      <c r="HO3412" s="425"/>
      <c r="HP3412" s="425"/>
      <c r="HQ3412" s="425"/>
      <c r="HR3412" s="425"/>
      <c r="HS3412" s="425"/>
      <c r="HT3412" s="425"/>
      <c r="HU3412" s="425"/>
      <c r="HV3412" s="425"/>
      <c r="HW3412" s="425"/>
      <c r="HX3412" s="425"/>
      <c r="HY3412" s="425"/>
      <c r="HZ3412" s="425"/>
      <c r="IA3412" s="425"/>
      <c r="IB3412" s="425"/>
      <c r="IC3412" s="425"/>
      <c r="ID3412" s="425"/>
      <c r="IE3412" s="425"/>
      <c r="IF3412" s="425"/>
      <c r="IG3412" s="425"/>
      <c r="IH3412" s="425"/>
      <c r="II3412" s="425"/>
      <c r="IJ3412" s="425"/>
      <c r="IK3412" s="425"/>
      <c r="IL3412" s="425"/>
      <c r="IM3412" s="425"/>
      <c r="IN3412" s="425"/>
      <c r="IO3412" s="425"/>
      <c r="IP3412" s="425"/>
      <c r="IQ3412" s="425"/>
      <c r="IR3412" s="425"/>
      <c r="IS3412" s="425"/>
      <c r="IT3412" s="425"/>
      <c r="IU3412" s="425"/>
      <c r="IV3412" s="425"/>
    </row>
    <row r="3413" s="428" customFormat="1" ht="27.6" customHeight="1" spans="2:256">
      <c r="B3413" s="465"/>
      <c r="GH3413" s="425"/>
      <c r="GI3413" s="425"/>
      <c r="GJ3413" s="425"/>
      <c r="GK3413" s="425"/>
      <c r="GL3413" s="425"/>
      <c r="GM3413" s="425"/>
      <c r="GN3413" s="425"/>
      <c r="GO3413" s="425"/>
      <c r="GP3413" s="425"/>
      <c r="GQ3413" s="425"/>
      <c r="GR3413" s="425"/>
      <c r="GS3413" s="425"/>
      <c r="GT3413" s="425"/>
      <c r="GU3413" s="425"/>
      <c r="GV3413" s="425"/>
      <c r="GW3413" s="425"/>
      <c r="GX3413" s="425"/>
      <c r="GY3413" s="425"/>
      <c r="GZ3413" s="425"/>
      <c r="HA3413" s="425"/>
      <c r="HB3413" s="425"/>
      <c r="HC3413" s="425"/>
      <c r="HD3413" s="425"/>
      <c r="HE3413" s="425"/>
      <c r="HF3413" s="425"/>
      <c r="HG3413" s="425"/>
      <c r="HH3413" s="425"/>
      <c r="HI3413" s="425"/>
      <c r="HJ3413" s="425"/>
      <c r="HK3413" s="425"/>
      <c r="HL3413" s="425"/>
      <c r="HM3413" s="425"/>
      <c r="HN3413" s="425"/>
      <c r="HO3413" s="425"/>
      <c r="HP3413" s="425"/>
      <c r="HQ3413" s="425"/>
      <c r="HR3413" s="425"/>
      <c r="HS3413" s="425"/>
      <c r="HT3413" s="425"/>
      <c r="HU3413" s="425"/>
      <c r="HV3413" s="425"/>
      <c r="HW3413" s="425"/>
      <c r="HX3413" s="425"/>
      <c r="HY3413" s="425"/>
      <c r="HZ3413" s="425"/>
      <c r="IA3413" s="425"/>
      <c r="IB3413" s="425"/>
      <c r="IC3413" s="425"/>
      <c r="ID3413" s="425"/>
      <c r="IE3413" s="425"/>
      <c r="IF3413" s="425"/>
      <c r="IG3413" s="425"/>
      <c r="IH3413" s="425"/>
      <c r="II3413" s="425"/>
      <c r="IJ3413" s="425"/>
      <c r="IK3413" s="425"/>
      <c r="IL3413" s="425"/>
      <c r="IM3413" s="425"/>
      <c r="IN3413" s="425"/>
      <c r="IO3413" s="425"/>
      <c r="IP3413" s="425"/>
      <c r="IQ3413" s="425"/>
      <c r="IR3413" s="425"/>
      <c r="IS3413" s="425"/>
      <c r="IT3413" s="425"/>
      <c r="IU3413" s="425"/>
      <c r="IV3413" s="425"/>
    </row>
    <row r="3414" s="428" customFormat="1" ht="27.6" customHeight="1" spans="2:256">
      <c r="B3414" s="465"/>
      <c r="GH3414" s="425"/>
      <c r="GI3414" s="425"/>
      <c r="GJ3414" s="425"/>
      <c r="GK3414" s="425"/>
      <c r="GL3414" s="425"/>
      <c r="GM3414" s="425"/>
      <c r="GN3414" s="425"/>
      <c r="GO3414" s="425"/>
      <c r="GP3414" s="425"/>
      <c r="GQ3414" s="425"/>
      <c r="GR3414" s="425"/>
      <c r="GS3414" s="425"/>
      <c r="GT3414" s="425"/>
      <c r="GU3414" s="425"/>
      <c r="GV3414" s="425"/>
      <c r="GW3414" s="425"/>
      <c r="GX3414" s="425"/>
      <c r="GY3414" s="425"/>
      <c r="GZ3414" s="425"/>
      <c r="HA3414" s="425"/>
      <c r="HB3414" s="425"/>
      <c r="HC3414" s="425"/>
      <c r="HD3414" s="425"/>
      <c r="HE3414" s="425"/>
      <c r="HF3414" s="425"/>
      <c r="HG3414" s="425"/>
      <c r="HH3414" s="425"/>
      <c r="HI3414" s="425"/>
      <c r="HJ3414" s="425"/>
      <c r="HK3414" s="425"/>
      <c r="HL3414" s="425"/>
      <c r="HM3414" s="425"/>
      <c r="HN3414" s="425"/>
      <c r="HO3414" s="425"/>
      <c r="HP3414" s="425"/>
      <c r="HQ3414" s="425"/>
      <c r="HR3414" s="425"/>
      <c r="HS3414" s="425"/>
      <c r="HT3414" s="425"/>
      <c r="HU3414" s="425"/>
      <c r="HV3414" s="425"/>
      <c r="HW3414" s="425"/>
      <c r="HX3414" s="425"/>
      <c r="HY3414" s="425"/>
      <c r="HZ3414" s="425"/>
      <c r="IA3414" s="425"/>
      <c r="IB3414" s="425"/>
      <c r="IC3414" s="425"/>
      <c r="ID3414" s="425"/>
      <c r="IE3414" s="425"/>
      <c r="IF3414" s="425"/>
      <c r="IG3414" s="425"/>
      <c r="IH3414" s="425"/>
      <c r="II3414" s="425"/>
      <c r="IJ3414" s="425"/>
      <c r="IK3414" s="425"/>
      <c r="IL3414" s="425"/>
      <c r="IM3414" s="425"/>
      <c r="IN3414" s="425"/>
      <c r="IO3414" s="425"/>
      <c r="IP3414" s="425"/>
      <c r="IQ3414" s="425"/>
      <c r="IR3414" s="425"/>
      <c r="IS3414" s="425"/>
      <c r="IT3414" s="425"/>
      <c r="IU3414" s="425"/>
      <c r="IV3414" s="425"/>
    </row>
    <row r="3415" s="428" customFormat="1" ht="27.6" customHeight="1" spans="2:256">
      <c r="B3415" s="465"/>
      <c r="GH3415" s="425"/>
      <c r="GI3415" s="425"/>
      <c r="GJ3415" s="425"/>
      <c r="GK3415" s="425"/>
      <c r="GL3415" s="425"/>
      <c r="GM3415" s="425"/>
      <c r="GN3415" s="425"/>
      <c r="GO3415" s="425"/>
      <c r="GP3415" s="425"/>
      <c r="GQ3415" s="425"/>
      <c r="GR3415" s="425"/>
      <c r="GS3415" s="425"/>
      <c r="GT3415" s="425"/>
      <c r="GU3415" s="425"/>
      <c r="GV3415" s="425"/>
      <c r="GW3415" s="425"/>
      <c r="GX3415" s="425"/>
      <c r="GY3415" s="425"/>
      <c r="GZ3415" s="425"/>
      <c r="HA3415" s="425"/>
      <c r="HB3415" s="425"/>
      <c r="HC3415" s="425"/>
      <c r="HD3415" s="425"/>
      <c r="HE3415" s="425"/>
      <c r="HF3415" s="425"/>
      <c r="HG3415" s="425"/>
      <c r="HH3415" s="425"/>
      <c r="HI3415" s="425"/>
      <c r="HJ3415" s="425"/>
      <c r="HK3415" s="425"/>
      <c r="HL3415" s="425"/>
      <c r="HM3415" s="425"/>
      <c r="HN3415" s="425"/>
      <c r="HO3415" s="425"/>
      <c r="HP3415" s="425"/>
      <c r="HQ3415" s="425"/>
      <c r="HR3415" s="425"/>
      <c r="HS3415" s="425"/>
      <c r="HT3415" s="425"/>
      <c r="HU3415" s="425"/>
      <c r="HV3415" s="425"/>
      <c r="HW3415" s="425"/>
      <c r="HX3415" s="425"/>
      <c r="HY3415" s="425"/>
      <c r="HZ3415" s="425"/>
      <c r="IA3415" s="425"/>
      <c r="IB3415" s="425"/>
      <c r="IC3415" s="425"/>
      <c r="ID3415" s="425"/>
      <c r="IE3415" s="425"/>
      <c r="IF3415" s="425"/>
      <c r="IG3415" s="425"/>
      <c r="IH3415" s="425"/>
      <c r="II3415" s="425"/>
      <c r="IJ3415" s="425"/>
      <c r="IK3415" s="425"/>
      <c r="IL3415" s="425"/>
      <c r="IM3415" s="425"/>
      <c r="IN3415" s="425"/>
      <c r="IO3415" s="425"/>
      <c r="IP3415" s="425"/>
      <c r="IQ3415" s="425"/>
      <c r="IR3415" s="425"/>
      <c r="IS3415" s="425"/>
      <c r="IT3415" s="425"/>
      <c r="IU3415" s="425"/>
      <c r="IV3415" s="425"/>
    </row>
    <row r="3416" s="428" customFormat="1" ht="27.6" customHeight="1" spans="2:256">
      <c r="B3416" s="465"/>
      <c r="GH3416" s="425"/>
      <c r="GI3416" s="425"/>
      <c r="GJ3416" s="425"/>
      <c r="GK3416" s="425"/>
      <c r="GL3416" s="425"/>
      <c r="GM3416" s="425"/>
      <c r="GN3416" s="425"/>
      <c r="GO3416" s="425"/>
      <c r="GP3416" s="425"/>
      <c r="GQ3416" s="425"/>
      <c r="GR3416" s="425"/>
      <c r="GS3416" s="425"/>
      <c r="GT3416" s="425"/>
      <c r="GU3416" s="425"/>
      <c r="GV3416" s="425"/>
      <c r="GW3416" s="425"/>
      <c r="GX3416" s="425"/>
      <c r="GY3416" s="425"/>
      <c r="GZ3416" s="425"/>
      <c r="HA3416" s="425"/>
      <c r="HB3416" s="425"/>
      <c r="HC3416" s="425"/>
      <c r="HD3416" s="425"/>
      <c r="HE3416" s="425"/>
      <c r="HF3416" s="425"/>
      <c r="HG3416" s="425"/>
      <c r="HH3416" s="425"/>
      <c r="HI3416" s="425"/>
      <c r="HJ3416" s="425"/>
      <c r="HK3416" s="425"/>
      <c r="HL3416" s="425"/>
      <c r="HM3416" s="425"/>
      <c r="HN3416" s="425"/>
      <c r="HO3416" s="425"/>
      <c r="HP3416" s="425"/>
      <c r="HQ3416" s="425"/>
      <c r="HR3416" s="425"/>
      <c r="HS3416" s="425"/>
      <c r="HT3416" s="425"/>
      <c r="HU3416" s="425"/>
      <c r="HV3416" s="425"/>
      <c r="HW3416" s="425"/>
      <c r="HX3416" s="425"/>
      <c r="HY3416" s="425"/>
      <c r="HZ3416" s="425"/>
      <c r="IA3416" s="425"/>
      <c r="IB3416" s="425"/>
      <c r="IC3416" s="425"/>
      <c r="ID3416" s="425"/>
      <c r="IE3416" s="425"/>
      <c r="IF3416" s="425"/>
      <c r="IG3416" s="425"/>
      <c r="IH3416" s="425"/>
      <c r="II3416" s="425"/>
      <c r="IJ3416" s="425"/>
      <c r="IK3416" s="425"/>
      <c r="IL3416" s="425"/>
      <c r="IM3416" s="425"/>
      <c r="IN3416" s="425"/>
      <c r="IO3416" s="425"/>
      <c r="IP3416" s="425"/>
      <c r="IQ3416" s="425"/>
      <c r="IR3416" s="425"/>
      <c r="IS3416" s="425"/>
      <c r="IT3416" s="425"/>
      <c r="IU3416" s="425"/>
      <c r="IV3416" s="425"/>
    </row>
    <row r="3417" s="428" customFormat="1" ht="27.6" customHeight="1" spans="2:256">
      <c r="B3417" s="465"/>
      <c r="GH3417" s="425"/>
      <c r="GI3417" s="425"/>
      <c r="GJ3417" s="425"/>
      <c r="GK3417" s="425"/>
      <c r="GL3417" s="425"/>
      <c r="GM3417" s="425"/>
      <c r="GN3417" s="425"/>
      <c r="GO3417" s="425"/>
      <c r="GP3417" s="425"/>
      <c r="GQ3417" s="425"/>
      <c r="GR3417" s="425"/>
      <c r="GS3417" s="425"/>
      <c r="GT3417" s="425"/>
      <c r="GU3417" s="425"/>
      <c r="GV3417" s="425"/>
      <c r="GW3417" s="425"/>
      <c r="GX3417" s="425"/>
      <c r="GY3417" s="425"/>
      <c r="GZ3417" s="425"/>
      <c r="HA3417" s="425"/>
      <c r="HB3417" s="425"/>
      <c r="HC3417" s="425"/>
      <c r="HD3417" s="425"/>
      <c r="HE3417" s="425"/>
      <c r="HF3417" s="425"/>
      <c r="HG3417" s="425"/>
      <c r="HH3417" s="425"/>
      <c r="HI3417" s="425"/>
      <c r="HJ3417" s="425"/>
      <c r="HK3417" s="425"/>
      <c r="HL3417" s="425"/>
      <c r="HM3417" s="425"/>
      <c r="HN3417" s="425"/>
      <c r="HO3417" s="425"/>
      <c r="HP3417" s="425"/>
      <c r="HQ3417" s="425"/>
      <c r="HR3417" s="425"/>
      <c r="HS3417" s="425"/>
      <c r="HT3417" s="425"/>
      <c r="HU3417" s="425"/>
      <c r="HV3417" s="425"/>
      <c r="HW3417" s="425"/>
      <c r="HX3417" s="425"/>
      <c r="HY3417" s="425"/>
      <c r="HZ3417" s="425"/>
      <c r="IA3417" s="425"/>
      <c r="IB3417" s="425"/>
      <c r="IC3417" s="425"/>
      <c r="ID3417" s="425"/>
      <c r="IE3417" s="425"/>
      <c r="IF3417" s="425"/>
      <c r="IG3417" s="425"/>
      <c r="IH3417" s="425"/>
      <c r="II3417" s="425"/>
      <c r="IJ3417" s="425"/>
      <c r="IK3417" s="425"/>
      <c r="IL3417" s="425"/>
      <c r="IM3417" s="425"/>
      <c r="IN3417" s="425"/>
      <c r="IO3417" s="425"/>
      <c r="IP3417" s="425"/>
      <c r="IQ3417" s="425"/>
      <c r="IR3417" s="425"/>
      <c r="IS3417" s="425"/>
      <c r="IT3417" s="425"/>
      <c r="IU3417" s="425"/>
      <c r="IV3417" s="425"/>
    </row>
    <row r="3418" s="428" customFormat="1" ht="27.6" customHeight="1" spans="2:256">
      <c r="B3418" s="465"/>
      <c r="GH3418" s="425"/>
      <c r="GI3418" s="425"/>
      <c r="GJ3418" s="425"/>
      <c r="GK3418" s="425"/>
      <c r="GL3418" s="425"/>
      <c r="GM3418" s="425"/>
      <c r="GN3418" s="425"/>
      <c r="GO3418" s="425"/>
      <c r="GP3418" s="425"/>
      <c r="GQ3418" s="425"/>
      <c r="GR3418" s="425"/>
      <c r="GS3418" s="425"/>
      <c r="GT3418" s="425"/>
      <c r="GU3418" s="425"/>
      <c r="GV3418" s="425"/>
      <c r="GW3418" s="425"/>
      <c r="GX3418" s="425"/>
      <c r="GY3418" s="425"/>
      <c r="GZ3418" s="425"/>
      <c r="HA3418" s="425"/>
      <c r="HB3418" s="425"/>
      <c r="HC3418" s="425"/>
      <c r="HD3418" s="425"/>
      <c r="HE3418" s="425"/>
      <c r="HF3418" s="425"/>
      <c r="HG3418" s="425"/>
      <c r="HH3418" s="425"/>
      <c r="HI3418" s="425"/>
      <c r="HJ3418" s="425"/>
      <c r="HK3418" s="425"/>
      <c r="HL3418" s="425"/>
      <c r="HM3418" s="425"/>
      <c r="HN3418" s="425"/>
      <c r="HO3418" s="425"/>
      <c r="HP3418" s="425"/>
      <c r="HQ3418" s="425"/>
      <c r="HR3418" s="425"/>
      <c r="HS3418" s="425"/>
      <c r="HT3418" s="425"/>
      <c r="HU3418" s="425"/>
      <c r="HV3418" s="425"/>
      <c r="HW3418" s="425"/>
      <c r="HX3418" s="425"/>
      <c r="HY3418" s="425"/>
      <c r="HZ3418" s="425"/>
      <c r="IA3418" s="425"/>
      <c r="IB3418" s="425"/>
      <c r="IC3418" s="425"/>
      <c r="ID3418" s="425"/>
      <c r="IE3418" s="425"/>
      <c r="IF3418" s="425"/>
      <c r="IG3418" s="425"/>
      <c r="IH3418" s="425"/>
      <c r="II3418" s="425"/>
      <c r="IJ3418" s="425"/>
      <c r="IK3418" s="425"/>
      <c r="IL3418" s="425"/>
      <c r="IM3418" s="425"/>
      <c r="IN3418" s="425"/>
      <c r="IO3418" s="425"/>
      <c r="IP3418" s="425"/>
      <c r="IQ3418" s="425"/>
      <c r="IR3418" s="425"/>
      <c r="IS3418" s="425"/>
      <c r="IT3418" s="425"/>
      <c r="IU3418" s="425"/>
      <c r="IV3418" s="425"/>
    </row>
    <row r="3419" s="428" customFormat="1" ht="27.6" customHeight="1" spans="2:256">
      <c r="B3419" s="465"/>
      <c r="GH3419" s="425"/>
      <c r="GI3419" s="425"/>
      <c r="GJ3419" s="425"/>
      <c r="GK3419" s="425"/>
      <c r="GL3419" s="425"/>
      <c r="GM3419" s="425"/>
      <c r="GN3419" s="425"/>
      <c r="GO3419" s="425"/>
      <c r="GP3419" s="425"/>
      <c r="GQ3419" s="425"/>
      <c r="GR3419" s="425"/>
      <c r="GS3419" s="425"/>
      <c r="GT3419" s="425"/>
      <c r="GU3419" s="425"/>
      <c r="GV3419" s="425"/>
      <c r="GW3419" s="425"/>
      <c r="GX3419" s="425"/>
      <c r="GY3419" s="425"/>
      <c r="GZ3419" s="425"/>
      <c r="HA3419" s="425"/>
      <c r="HB3419" s="425"/>
      <c r="HC3419" s="425"/>
      <c r="HD3419" s="425"/>
      <c r="HE3419" s="425"/>
      <c r="HF3419" s="425"/>
      <c r="HG3419" s="425"/>
      <c r="HH3419" s="425"/>
      <c r="HI3419" s="425"/>
      <c r="HJ3419" s="425"/>
      <c r="HK3419" s="425"/>
      <c r="HL3419" s="425"/>
      <c r="HM3419" s="425"/>
      <c r="HN3419" s="425"/>
      <c r="HO3419" s="425"/>
      <c r="HP3419" s="425"/>
      <c r="HQ3419" s="425"/>
      <c r="HR3419" s="425"/>
      <c r="HS3419" s="425"/>
      <c r="HT3419" s="425"/>
      <c r="HU3419" s="425"/>
      <c r="HV3419" s="425"/>
      <c r="HW3419" s="425"/>
      <c r="HX3419" s="425"/>
      <c r="HY3419" s="425"/>
      <c r="HZ3419" s="425"/>
      <c r="IA3419" s="425"/>
      <c r="IB3419" s="425"/>
      <c r="IC3419" s="425"/>
      <c r="ID3419" s="425"/>
      <c r="IE3419" s="425"/>
      <c r="IF3419" s="425"/>
      <c r="IG3419" s="425"/>
      <c r="IH3419" s="425"/>
      <c r="II3419" s="425"/>
      <c r="IJ3419" s="425"/>
      <c r="IK3419" s="425"/>
      <c r="IL3419" s="425"/>
      <c r="IM3419" s="425"/>
      <c r="IN3419" s="425"/>
      <c r="IO3419" s="425"/>
      <c r="IP3419" s="425"/>
      <c r="IQ3419" s="425"/>
      <c r="IR3419" s="425"/>
      <c r="IS3419" s="425"/>
      <c r="IT3419" s="425"/>
      <c r="IU3419" s="425"/>
      <c r="IV3419" s="425"/>
    </row>
    <row r="3420" s="428" customFormat="1" ht="27.6" customHeight="1" spans="2:256">
      <c r="B3420" s="465"/>
      <c r="GH3420" s="425"/>
      <c r="GI3420" s="425"/>
      <c r="GJ3420" s="425"/>
      <c r="GK3420" s="425"/>
      <c r="GL3420" s="425"/>
      <c r="GM3420" s="425"/>
      <c r="GN3420" s="425"/>
      <c r="GO3420" s="425"/>
      <c r="GP3420" s="425"/>
      <c r="GQ3420" s="425"/>
      <c r="GR3420" s="425"/>
      <c r="GS3420" s="425"/>
      <c r="GT3420" s="425"/>
      <c r="GU3420" s="425"/>
      <c r="GV3420" s="425"/>
      <c r="GW3420" s="425"/>
      <c r="GX3420" s="425"/>
      <c r="GY3420" s="425"/>
      <c r="GZ3420" s="425"/>
      <c r="HA3420" s="425"/>
      <c r="HB3420" s="425"/>
      <c r="HC3420" s="425"/>
      <c r="HD3420" s="425"/>
      <c r="HE3420" s="425"/>
      <c r="HF3420" s="425"/>
      <c r="HG3420" s="425"/>
      <c r="HH3420" s="425"/>
      <c r="HI3420" s="425"/>
      <c r="HJ3420" s="425"/>
      <c r="HK3420" s="425"/>
      <c r="HL3420" s="425"/>
      <c r="HM3420" s="425"/>
      <c r="HN3420" s="425"/>
      <c r="HO3420" s="425"/>
      <c r="HP3420" s="425"/>
      <c r="HQ3420" s="425"/>
      <c r="HR3420" s="425"/>
      <c r="HS3420" s="425"/>
      <c r="HT3420" s="425"/>
      <c r="HU3420" s="425"/>
      <c r="HV3420" s="425"/>
      <c r="HW3420" s="425"/>
      <c r="HX3420" s="425"/>
      <c r="HY3420" s="425"/>
      <c r="HZ3420" s="425"/>
      <c r="IA3420" s="425"/>
      <c r="IB3420" s="425"/>
      <c r="IC3420" s="425"/>
      <c r="ID3420" s="425"/>
      <c r="IE3420" s="425"/>
      <c r="IF3420" s="425"/>
      <c r="IG3420" s="425"/>
      <c r="IH3420" s="425"/>
      <c r="II3420" s="425"/>
      <c r="IJ3420" s="425"/>
      <c r="IK3420" s="425"/>
      <c r="IL3420" s="425"/>
      <c r="IM3420" s="425"/>
      <c r="IN3420" s="425"/>
      <c r="IO3420" s="425"/>
      <c r="IP3420" s="425"/>
      <c r="IQ3420" s="425"/>
      <c r="IR3420" s="425"/>
      <c r="IS3420" s="425"/>
      <c r="IT3420" s="425"/>
      <c r="IU3420" s="425"/>
      <c r="IV3420" s="425"/>
    </row>
    <row r="3421" s="428" customFormat="1" ht="27.6" customHeight="1" spans="2:256">
      <c r="B3421" s="465"/>
      <c r="GH3421" s="425"/>
      <c r="GI3421" s="425"/>
      <c r="GJ3421" s="425"/>
      <c r="GK3421" s="425"/>
      <c r="GL3421" s="425"/>
      <c r="GM3421" s="425"/>
      <c r="GN3421" s="425"/>
      <c r="GO3421" s="425"/>
      <c r="GP3421" s="425"/>
      <c r="GQ3421" s="425"/>
      <c r="GR3421" s="425"/>
      <c r="GS3421" s="425"/>
      <c r="GT3421" s="425"/>
      <c r="GU3421" s="425"/>
      <c r="GV3421" s="425"/>
      <c r="GW3421" s="425"/>
      <c r="GX3421" s="425"/>
      <c r="GY3421" s="425"/>
      <c r="GZ3421" s="425"/>
      <c r="HA3421" s="425"/>
      <c r="HB3421" s="425"/>
      <c r="HC3421" s="425"/>
      <c r="HD3421" s="425"/>
      <c r="HE3421" s="425"/>
      <c r="HF3421" s="425"/>
      <c r="HG3421" s="425"/>
      <c r="HH3421" s="425"/>
      <c r="HI3421" s="425"/>
      <c r="HJ3421" s="425"/>
      <c r="HK3421" s="425"/>
      <c r="HL3421" s="425"/>
      <c r="HM3421" s="425"/>
      <c r="HN3421" s="425"/>
      <c r="HO3421" s="425"/>
      <c r="HP3421" s="425"/>
      <c r="HQ3421" s="425"/>
      <c r="HR3421" s="425"/>
      <c r="HS3421" s="425"/>
      <c r="HT3421" s="425"/>
      <c r="HU3421" s="425"/>
      <c r="HV3421" s="425"/>
      <c r="HW3421" s="425"/>
      <c r="HX3421" s="425"/>
      <c r="HY3421" s="425"/>
      <c r="HZ3421" s="425"/>
      <c r="IA3421" s="425"/>
      <c r="IB3421" s="425"/>
      <c r="IC3421" s="425"/>
      <c r="ID3421" s="425"/>
      <c r="IE3421" s="425"/>
      <c r="IF3421" s="425"/>
      <c r="IG3421" s="425"/>
      <c r="IH3421" s="425"/>
      <c r="II3421" s="425"/>
      <c r="IJ3421" s="425"/>
      <c r="IK3421" s="425"/>
      <c r="IL3421" s="425"/>
      <c r="IM3421" s="425"/>
      <c r="IN3421" s="425"/>
      <c r="IO3421" s="425"/>
      <c r="IP3421" s="425"/>
      <c r="IQ3421" s="425"/>
      <c r="IR3421" s="425"/>
      <c r="IS3421" s="425"/>
      <c r="IT3421" s="425"/>
      <c r="IU3421" s="425"/>
      <c r="IV3421" s="425"/>
    </row>
    <row r="3422" s="428" customFormat="1" ht="27.6" customHeight="1" spans="2:256">
      <c r="B3422" s="465"/>
      <c r="GH3422" s="425"/>
      <c r="GI3422" s="425"/>
      <c r="GJ3422" s="425"/>
      <c r="GK3422" s="425"/>
      <c r="GL3422" s="425"/>
      <c r="GM3422" s="425"/>
      <c r="GN3422" s="425"/>
      <c r="GO3422" s="425"/>
      <c r="GP3422" s="425"/>
      <c r="GQ3422" s="425"/>
      <c r="GR3422" s="425"/>
      <c r="GS3422" s="425"/>
      <c r="GT3422" s="425"/>
      <c r="GU3422" s="425"/>
      <c r="GV3422" s="425"/>
      <c r="GW3422" s="425"/>
      <c r="GX3422" s="425"/>
      <c r="GY3422" s="425"/>
      <c r="GZ3422" s="425"/>
      <c r="HA3422" s="425"/>
      <c r="HB3422" s="425"/>
      <c r="HC3422" s="425"/>
      <c r="HD3422" s="425"/>
      <c r="HE3422" s="425"/>
      <c r="HF3422" s="425"/>
      <c r="HG3422" s="425"/>
      <c r="HH3422" s="425"/>
      <c r="HI3422" s="425"/>
      <c r="HJ3422" s="425"/>
      <c r="HK3422" s="425"/>
      <c r="HL3422" s="425"/>
      <c r="HM3422" s="425"/>
      <c r="HN3422" s="425"/>
      <c r="HO3422" s="425"/>
      <c r="HP3422" s="425"/>
      <c r="HQ3422" s="425"/>
      <c r="HR3422" s="425"/>
      <c r="HS3422" s="425"/>
      <c r="HT3422" s="425"/>
      <c r="HU3422" s="425"/>
      <c r="HV3422" s="425"/>
      <c r="HW3422" s="425"/>
      <c r="HX3422" s="425"/>
      <c r="HY3422" s="425"/>
      <c r="HZ3422" s="425"/>
      <c r="IA3422" s="425"/>
      <c r="IB3422" s="425"/>
      <c r="IC3422" s="425"/>
      <c r="ID3422" s="425"/>
      <c r="IE3422" s="425"/>
      <c r="IF3422" s="425"/>
      <c r="IG3422" s="425"/>
      <c r="IH3422" s="425"/>
      <c r="II3422" s="425"/>
      <c r="IJ3422" s="425"/>
      <c r="IK3422" s="425"/>
      <c r="IL3422" s="425"/>
      <c r="IM3422" s="425"/>
      <c r="IN3422" s="425"/>
      <c r="IO3422" s="425"/>
      <c r="IP3422" s="425"/>
      <c r="IQ3422" s="425"/>
      <c r="IR3422" s="425"/>
      <c r="IS3422" s="425"/>
      <c r="IT3422" s="425"/>
      <c r="IU3422" s="425"/>
      <c r="IV3422" s="425"/>
    </row>
    <row r="3423" s="428" customFormat="1" ht="27.6" customHeight="1" spans="2:256">
      <c r="B3423" s="465"/>
      <c r="GH3423" s="425"/>
      <c r="GI3423" s="425"/>
      <c r="GJ3423" s="425"/>
      <c r="GK3423" s="425"/>
      <c r="GL3423" s="425"/>
      <c r="GM3423" s="425"/>
      <c r="GN3423" s="425"/>
      <c r="GO3423" s="425"/>
      <c r="GP3423" s="425"/>
      <c r="GQ3423" s="425"/>
      <c r="GR3423" s="425"/>
      <c r="GS3423" s="425"/>
      <c r="GT3423" s="425"/>
      <c r="GU3423" s="425"/>
      <c r="GV3423" s="425"/>
      <c r="GW3423" s="425"/>
      <c r="GX3423" s="425"/>
      <c r="GY3423" s="425"/>
      <c r="GZ3423" s="425"/>
      <c r="HA3423" s="425"/>
      <c r="HB3423" s="425"/>
      <c r="HC3423" s="425"/>
      <c r="HD3423" s="425"/>
      <c r="HE3423" s="425"/>
      <c r="HF3423" s="425"/>
      <c r="HG3423" s="425"/>
      <c r="HH3423" s="425"/>
      <c r="HI3423" s="425"/>
      <c r="HJ3423" s="425"/>
      <c r="HK3423" s="425"/>
      <c r="HL3423" s="425"/>
      <c r="HM3423" s="425"/>
      <c r="HN3423" s="425"/>
      <c r="HO3423" s="425"/>
      <c r="HP3423" s="425"/>
      <c r="HQ3423" s="425"/>
      <c r="HR3423" s="425"/>
      <c r="HS3423" s="425"/>
      <c r="HT3423" s="425"/>
      <c r="HU3423" s="425"/>
      <c r="HV3423" s="425"/>
      <c r="HW3423" s="425"/>
      <c r="HX3423" s="425"/>
      <c r="HY3423" s="425"/>
      <c r="HZ3423" s="425"/>
      <c r="IA3423" s="425"/>
      <c r="IB3423" s="425"/>
      <c r="IC3423" s="425"/>
      <c r="ID3423" s="425"/>
      <c r="IE3423" s="425"/>
      <c r="IF3423" s="425"/>
      <c r="IG3423" s="425"/>
      <c r="IH3423" s="425"/>
      <c r="II3423" s="425"/>
      <c r="IJ3423" s="425"/>
      <c r="IK3423" s="425"/>
      <c r="IL3423" s="425"/>
      <c r="IM3423" s="425"/>
      <c r="IN3423" s="425"/>
      <c r="IO3423" s="425"/>
      <c r="IP3423" s="425"/>
      <c r="IQ3423" s="425"/>
      <c r="IR3423" s="425"/>
      <c r="IS3423" s="425"/>
      <c r="IT3423" s="425"/>
      <c r="IU3423" s="425"/>
      <c r="IV3423" s="425"/>
    </row>
    <row r="3424" s="428" customFormat="1" ht="27.6" customHeight="1" spans="2:256">
      <c r="B3424" s="465"/>
      <c r="GH3424" s="425"/>
      <c r="GI3424" s="425"/>
      <c r="GJ3424" s="425"/>
      <c r="GK3424" s="425"/>
      <c r="GL3424" s="425"/>
      <c r="GM3424" s="425"/>
      <c r="GN3424" s="425"/>
      <c r="GO3424" s="425"/>
      <c r="GP3424" s="425"/>
      <c r="GQ3424" s="425"/>
      <c r="GR3424" s="425"/>
      <c r="GS3424" s="425"/>
      <c r="GT3424" s="425"/>
      <c r="GU3424" s="425"/>
      <c r="GV3424" s="425"/>
      <c r="GW3424" s="425"/>
      <c r="GX3424" s="425"/>
      <c r="GY3424" s="425"/>
      <c r="GZ3424" s="425"/>
      <c r="HA3424" s="425"/>
      <c r="HB3424" s="425"/>
      <c r="HC3424" s="425"/>
      <c r="HD3424" s="425"/>
      <c r="HE3424" s="425"/>
      <c r="HF3424" s="425"/>
      <c r="HG3424" s="425"/>
      <c r="HH3424" s="425"/>
      <c r="HI3424" s="425"/>
      <c r="HJ3424" s="425"/>
      <c r="HK3424" s="425"/>
      <c r="HL3424" s="425"/>
      <c r="HM3424" s="425"/>
      <c r="HN3424" s="425"/>
      <c r="HO3424" s="425"/>
      <c r="HP3424" s="425"/>
      <c r="HQ3424" s="425"/>
      <c r="HR3424" s="425"/>
      <c r="HS3424" s="425"/>
      <c r="HT3424" s="425"/>
      <c r="HU3424" s="425"/>
      <c r="HV3424" s="425"/>
      <c r="HW3424" s="425"/>
      <c r="HX3424" s="425"/>
      <c r="HY3424" s="425"/>
      <c r="HZ3424" s="425"/>
      <c r="IA3424" s="425"/>
      <c r="IB3424" s="425"/>
      <c r="IC3424" s="425"/>
      <c r="ID3424" s="425"/>
      <c r="IE3424" s="425"/>
      <c r="IF3424" s="425"/>
      <c r="IG3424" s="425"/>
      <c r="IH3424" s="425"/>
      <c r="II3424" s="425"/>
      <c r="IJ3424" s="425"/>
      <c r="IK3424" s="425"/>
      <c r="IL3424" s="425"/>
      <c r="IM3424" s="425"/>
      <c r="IN3424" s="425"/>
      <c r="IO3424" s="425"/>
      <c r="IP3424" s="425"/>
      <c r="IQ3424" s="425"/>
      <c r="IR3424" s="425"/>
      <c r="IS3424" s="425"/>
      <c r="IT3424" s="425"/>
      <c r="IU3424" s="425"/>
      <c r="IV3424" s="425"/>
    </row>
    <row r="3425" s="428" customFormat="1" ht="27.6" customHeight="1" spans="2:256">
      <c r="B3425" s="465"/>
      <c r="GH3425" s="425"/>
      <c r="GI3425" s="425"/>
      <c r="GJ3425" s="425"/>
      <c r="GK3425" s="425"/>
      <c r="GL3425" s="425"/>
      <c r="GM3425" s="425"/>
      <c r="GN3425" s="425"/>
      <c r="GO3425" s="425"/>
      <c r="GP3425" s="425"/>
      <c r="GQ3425" s="425"/>
      <c r="GR3425" s="425"/>
      <c r="GS3425" s="425"/>
      <c r="GT3425" s="425"/>
      <c r="GU3425" s="425"/>
      <c r="GV3425" s="425"/>
      <c r="GW3425" s="425"/>
      <c r="GX3425" s="425"/>
      <c r="GY3425" s="425"/>
      <c r="GZ3425" s="425"/>
      <c r="HA3425" s="425"/>
      <c r="HB3425" s="425"/>
      <c r="HC3425" s="425"/>
      <c r="HD3425" s="425"/>
      <c r="HE3425" s="425"/>
      <c r="HF3425" s="425"/>
      <c r="HG3425" s="425"/>
      <c r="HH3425" s="425"/>
      <c r="HI3425" s="425"/>
      <c r="HJ3425" s="425"/>
      <c r="HK3425" s="425"/>
      <c r="HL3425" s="425"/>
      <c r="HM3425" s="425"/>
      <c r="HN3425" s="425"/>
      <c r="HO3425" s="425"/>
      <c r="HP3425" s="425"/>
      <c r="HQ3425" s="425"/>
      <c r="HR3425" s="425"/>
      <c r="HS3425" s="425"/>
      <c r="HT3425" s="425"/>
      <c r="HU3425" s="425"/>
      <c r="HV3425" s="425"/>
      <c r="HW3425" s="425"/>
      <c r="HX3425" s="425"/>
      <c r="HY3425" s="425"/>
      <c r="HZ3425" s="425"/>
      <c r="IA3425" s="425"/>
      <c r="IB3425" s="425"/>
      <c r="IC3425" s="425"/>
      <c r="ID3425" s="425"/>
      <c r="IE3425" s="425"/>
      <c r="IF3425" s="425"/>
      <c r="IG3425" s="425"/>
      <c r="IH3425" s="425"/>
      <c r="II3425" s="425"/>
      <c r="IJ3425" s="425"/>
      <c r="IK3425" s="425"/>
      <c r="IL3425" s="425"/>
      <c r="IM3425" s="425"/>
      <c r="IN3425" s="425"/>
      <c r="IO3425" s="425"/>
      <c r="IP3425" s="425"/>
      <c r="IQ3425" s="425"/>
      <c r="IR3425" s="425"/>
      <c r="IS3425" s="425"/>
      <c r="IT3425" s="425"/>
      <c r="IU3425" s="425"/>
      <c r="IV3425" s="425"/>
    </row>
    <row r="3426" s="428" customFormat="1" ht="27.6" customHeight="1" spans="2:256">
      <c r="B3426" s="465"/>
      <c r="GH3426" s="425"/>
      <c r="GI3426" s="425"/>
      <c r="GJ3426" s="425"/>
      <c r="GK3426" s="425"/>
      <c r="GL3426" s="425"/>
      <c r="GM3426" s="425"/>
      <c r="GN3426" s="425"/>
      <c r="GO3426" s="425"/>
      <c r="GP3426" s="425"/>
      <c r="GQ3426" s="425"/>
      <c r="GR3426" s="425"/>
      <c r="GS3426" s="425"/>
      <c r="GT3426" s="425"/>
      <c r="GU3426" s="425"/>
      <c r="GV3426" s="425"/>
      <c r="GW3426" s="425"/>
      <c r="GX3426" s="425"/>
      <c r="GY3426" s="425"/>
      <c r="GZ3426" s="425"/>
      <c r="HA3426" s="425"/>
      <c r="HB3426" s="425"/>
      <c r="HC3426" s="425"/>
      <c r="HD3426" s="425"/>
      <c r="HE3426" s="425"/>
      <c r="HF3426" s="425"/>
      <c r="HG3426" s="425"/>
      <c r="HH3426" s="425"/>
      <c r="HI3426" s="425"/>
      <c r="HJ3426" s="425"/>
      <c r="HK3426" s="425"/>
      <c r="HL3426" s="425"/>
      <c r="HM3426" s="425"/>
      <c r="HN3426" s="425"/>
      <c r="HO3426" s="425"/>
      <c r="HP3426" s="425"/>
      <c r="HQ3426" s="425"/>
      <c r="HR3426" s="425"/>
      <c r="HS3426" s="425"/>
      <c r="HT3426" s="425"/>
      <c r="HU3426" s="425"/>
      <c r="HV3426" s="425"/>
      <c r="HW3426" s="425"/>
      <c r="HX3426" s="425"/>
      <c r="HY3426" s="425"/>
      <c r="HZ3426" s="425"/>
      <c r="IA3426" s="425"/>
      <c r="IB3426" s="425"/>
      <c r="IC3426" s="425"/>
      <c r="ID3426" s="425"/>
      <c r="IE3426" s="425"/>
      <c r="IF3426" s="425"/>
      <c r="IG3426" s="425"/>
      <c r="IH3426" s="425"/>
      <c r="II3426" s="425"/>
      <c r="IJ3426" s="425"/>
      <c r="IK3426" s="425"/>
      <c r="IL3426" s="425"/>
      <c r="IM3426" s="425"/>
      <c r="IN3426" s="425"/>
      <c r="IO3426" s="425"/>
      <c r="IP3426" s="425"/>
      <c r="IQ3426" s="425"/>
      <c r="IR3426" s="425"/>
      <c r="IS3426" s="425"/>
      <c r="IT3426" s="425"/>
      <c r="IU3426" s="425"/>
      <c r="IV3426" s="425"/>
    </row>
    <row r="3427" s="428" customFormat="1" ht="27.6" customHeight="1" spans="2:256">
      <c r="B3427" s="465"/>
      <c r="GH3427" s="425"/>
      <c r="GI3427" s="425"/>
      <c r="GJ3427" s="425"/>
      <c r="GK3427" s="425"/>
      <c r="GL3427" s="425"/>
      <c r="GM3427" s="425"/>
      <c r="GN3427" s="425"/>
      <c r="GO3427" s="425"/>
      <c r="GP3427" s="425"/>
      <c r="GQ3427" s="425"/>
      <c r="GR3427" s="425"/>
      <c r="GS3427" s="425"/>
      <c r="GT3427" s="425"/>
      <c r="GU3427" s="425"/>
      <c r="GV3427" s="425"/>
      <c r="GW3427" s="425"/>
      <c r="GX3427" s="425"/>
      <c r="GY3427" s="425"/>
      <c r="GZ3427" s="425"/>
      <c r="HA3427" s="425"/>
      <c r="HB3427" s="425"/>
      <c r="HC3427" s="425"/>
      <c r="HD3427" s="425"/>
      <c r="HE3427" s="425"/>
      <c r="HF3427" s="425"/>
      <c r="HG3427" s="425"/>
      <c r="HH3427" s="425"/>
      <c r="HI3427" s="425"/>
      <c r="HJ3427" s="425"/>
      <c r="HK3427" s="425"/>
      <c r="HL3427" s="425"/>
      <c r="HM3427" s="425"/>
      <c r="HN3427" s="425"/>
      <c r="HO3427" s="425"/>
      <c r="HP3427" s="425"/>
      <c r="HQ3427" s="425"/>
      <c r="HR3427" s="425"/>
      <c r="HS3427" s="425"/>
      <c r="HT3427" s="425"/>
      <c r="HU3427" s="425"/>
      <c r="HV3427" s="425"/>
      <c r="HW3427" s="425"/>
      <c r="HX3427" s="425"/>
      <c r="HY3427" s="425"/>
      <c r="HZ3427" s="425"/>
      <c r="IA3427" s="425"/>
      <c r="IB3427" s="425"/>
      <c r="IC3427" s="425"/>
      <c r="ID3427" s="425"/>
      <c r="IE3427" s="425"/>
      <c r="IF3427" s="425"/>
      <c r="IG3427" s="425"/>
      <c r="IH3427" s="425"/>
      <c r="II3427" s="425"/>
      <c r="IJ3427" s="425"/>
      <c r="IK3427" s="425"/>
      <c r="IL3427" s="425"/>
      <c r="IM3427" s="425"/>
      <c r="IN3427" s="425"/>
      <c r="IO3427" s="425"/>
      <c r="IP3427" s="425"/>
      <c r="IQ3427" s="425"/>
      <c r="IR3427" s="425"/>
      <c r="IS3427" s="425"/>
      <c r="IT3427" s="425"/>
      <c r="IU3427" s="425"/>
      <c r="IV3427" s="425"/>
    </row>
    <row r="3428" s="428" customFormat="1" ht="27.6" customHeight="1" spans="2:256">
      <c r="B3428" s="465"/>
      <c r="GH3428" s="425"/>
      <c r="GI3428" s="425"/>
      <c r="GJ3428" s="425"/>
      <c r="GK3428" s="425"/>
      <c r="GL3428" s="425"/>
      <c r="GM3428" s="425"/>
      <c r="GN3428" s="425"/>
      <c r="GO3428" s="425"/>
      <c r="GP3428" s="425"/>
      <c r="GQ3428" s="425"/>
      <c r="GR3428" s="425"/>
      <c r="GS3428" s="425"/>
      <c r="GT3428" s="425"/>
      <c r="GU3428" s="425"/>
      <c r="GV3428" s="425"/>
      <c r="GW3428" s="425"/>
      <c r="GX3428" s="425"/>
      <c r="GY3428" s="425"/>
      <c r="GZ3428" s="425"/>
      <c r="HA3428" s="425"/>
      <c r="HB3428" s="425"/>
      <c r="HC3428" s="425"/>
      <c r="HD3428" s="425"/>
      <c r="HE3428" s="425"/>
      <c r="HF3428" s="425"/>
      <c r="HG3428" s="425"/>
      <c r="HH3428" s="425"/>
      <c r="HI3428" s="425"/>
      <c r="HJ3428" s="425"/>
      <c r="HK3428" s="425"/>
      <c r="HL3428" s="425"/>
      <c r="HM3428" s="425"/>
      <c r="HN3428" s="425"/>
      <c r="HO3428" s="425"/>
      <c r="HP3428" s="425"/>
      <c r="HQ3428" s="425"/>
      <c r="HR3428" s="425"/>
      <c r="HS3428" s="425"/>
      <c r="HT3428" s="425"/>
      <c r="HU3428" s="425"/>
      <c r="HV3428" s="425"/>
      <c r="HW3428" s="425"/>
      <c r="HX3428" s="425"/>
      <c r="HY3428" s="425"/>
      <c r="HZ3428" s="425"/>
      <c r="IA3428" s="425"/>
      <c r="IB3428" s="425"/>
      <c r="IC3428" s="425"/>
      <c r="ID3428" s="425"/>
      <c r="IE3428" s="425"/>
      <c r="IF3428" s="425"/>
      <c r="IG3428" s="425"/>
      <c r="IH3428" s="425"/>
      <c r="II3428" s="425"/>
      <c r="IJ3428" s="425"/>
      <c r="IK3428" s="425"/>
      <c r="IL3428" s="425"/>
      <c r="IM3428" s="425"/>
      <c r="IN3428" s="425"/>
      <c r="IO3428" s="425"/>
      <c r="IP3428" s="425"/>
      <c r="IQ3428" s="425"/>
      <c r="IR3428" s="425"/>
      <c r="IS3428" s="425"/>
      <c r="IT3428" s="425"/>
      <c r="IU3428" s="425"/>
      <c r="IV3428" s="425"/>
    </row>
    <row r="3429" s="428" customFormat="1" ht="27.6" customHeight="1" spans="2:256">
      <c r="B3429" s="465"/>
      <c r="GH3429" s="425"/>
      <c r="GI3429" s="425"/>
      <c r="GJ3429" s="425"/>
      <c r="GK3429" s="425"/>
      <c r="GL3429" s="425"/>
      <c r="GM3429" s="425"/>
      <c r="GN3429" s="425"/>
      <c r="GO3429" s="425"/>
      <c r="GP3429" s="425"/>
      <c r="GQ3429" s="425"/>
      <c r="GR3429" s="425"/>
      <c r="GS3429" s="425"/>
      <c r="GT3429" s="425"/>
      <c r="GU3429" s="425"/>
      <c r="GV3429" s="425"/>
      <c r="GW3429" s="425"/>
      <c r="GX3429" s="425"/>
      <c r="GY3429" s="425"/>
      <c r="GZ3429" s="425"/>
      <c r="HA3429" s="425"/>
      <c r="HB3429" s="425"/>
      <c r="HC3429" s="425"/>
      <c r="HD3429" s="425"/>
      <c r="HE3429" s="425"/>
      <c r="HF3429" s="425"/>
      <c r="HG3429" s="425"/>
      <c r="HH3429" s="425"/>
      <c r="HI3429" s="425"/>
      <c r="HJ3429" s="425"/>
      <c r="HK3429" s="425"/>
      <c r="HL3429" s="425"/>
      <c r="HM3429" s="425"/>
      <c r="HN3429" s="425"/>
      <c r="HO3429" s="425"/>
      <c r="HP3429" s="425"/>
      <c r="HQ3429" s="425"/>
      <c r="HR3429" s="425"/>
      <c r="HS3429" s="425"/>
      <c r="HT3429" s="425"/>
      <c r="HU3429" s="425"/>
      <c r="HV3429" s="425"/>
      <c r="HW3429" s="425"/>
      <c r="HX3429" s="425"/>
      <c r="HY3429" s="425"/>
      <c r="HZ3429" s="425"/>
      <c r="IA3429" s="425"/>
      <c r="IB3429" s="425"/>
      <c r="IC3429" s="425"/>
      <c r="ID3429" s="425"/>
      <c r="IE3429" s="425"/>
      <c r="IF3429" s="425"/>
      <c r="IG3429" s="425"/>
      <c r="IH3429" s="425"/>
      <c r="II3429" s="425"/>
      <c r="IJ3429" s="425"/>
      <c r="IK3429" s="425"/>
      <c r="IL3429" s="425"/>
      <c r="IM3429" s="425"/>
      <c r="IN3429" s="425"/>
      <c r="IO3429" s="425"/>
      <c r="IP3429" s="425"/>
      <c r="IQ3429" s="425"/>
      <c r="IR3429" s="425"/>
      <c r="IS3429" s="425"/>
      <c r="IT3429" s="425"/>
      <c r="IU3429" s="425"/>
      <c r="IV3429" s="425"/>
    </row>
    <row r="3430" s="428" customFormat="1" ht="27.6" customHeight="1" spans="2:256">
      <c r="B3430" s="465"/>
      <c r="GH3430" s="425"/>
      <c r="GI3430" s="425"/>
      <c r="GJ3430" s="425"/>
      <c r="GK3430" s="425"/>
      <c r="GL3430" s="425"/>
      <c r="GM3430" s="425"/>
      <c r="GN3430" s="425"/>
      <c r="GO3430" s="425"/>
      <c r="GP3430" s="425"/>
      <c r="GQ3430" s="425"/>
      <c r="GR3430" s="425"/>
      <c r="GS3430" s="425"/>
      <c r="GT3430" s="425"/>
      <c r="GU3430" s="425"/>
      <c r="GV3430" s="425"/>
      <c r="GW3430" s="425"/>
      <c r="GX3430" s="425"/>
      <c r="GY3430" s="425"/>
      <c r="GZ3430" s="425"/>
      <c r="HA3430" s="425"/>
      <c r="HB3430" s="425"/>
      <c r="HC3430" s="425"/>
      <c r="HD3430" s="425"/>
      <c r="HE3430" s="425"/>
      <c r="HF3430" s="425"/>
      <c r="HG3430" s="425"/>
      <c r="HH3430" s="425"/>
      <c r="HI3430" s="425"/>
      <c r="HJ3430" s="425"/>
      <c r="HK3430" s="425"/>
      <c r="HL3430" s="425"/>
      <c r="HM3430" s="425"/>
      <c r="HN3430" s="425"/>
      <c r="HO3430" s="425"/>
      <c r="HP3430" s="425"/>
      <c r="HQ3430" s="425"/>
      <c r="HR3430" s="425"/>
      <c r="HS3430" s="425"/>
      <c r="HT3430" s="425"/>
      <c r="HU3430" s="425"/>
      <c r="HV3430" s="425"/>
      <c r="HW3430" s="425"/>
      <c r="HX3430" s="425"/>
      <c r="HY3430" s="425"/>
      <c r="HZ3430" s="425"/>
      <c r="IA3430" s="425"/>
      <c r="IB3430" s="425"/>
      <c r="IC3430" s="425"/>
      <c r="ID3430" s="425"/>
      <c r="IE3430" s="425"/>
      <c r="IF3430" s="425"/>
      <c r="IG3430" s="425"/>
      <c r="IH3430" s="425"/>
      <c r="II3430" s="425"/>
      <c r="IJ3430" s="425"/>
      <c r="IK3430" s="425"/>
      <c r="IL3430" s="425"/>
      <c r="IM3430" s="425"/>
      <c r="IN3430" s="425"/>
      <c r="IO3430" s="425"/>
      <c r="IP3430" s="425"/>
      <c r="IQ3430" s="425"/>
      <c r="IR3430" s="425"/>
      <c r="IS3430" s="425"/>
      <c r="IT3430" s="425"/>
      <c r="IU3430" s="425"/>
      <c r="IV3430" s="425"/>
    </row>
    <row r="3431" s="428" customFormat="1" ht="27.6" customHeight="1" spans="2:256">
      <c r="B3431" s="465"/>
      <c r="GH3431" s="425"/>
      <c r="GI3431" s="425"/>
      <c r="GJ3431" s="425"/>
      <c r="GK3431" s="425"/>
      <c r="GL3431" s="425"/>
      <c r="GM3431" s="425"/>
      <c r="GN3431" s="425"/>
      <c r="GO3431" s="425"/>
      <c r="GP3431" s="425"/>
      <c r="GQ3431" s="425"/>
      <c r="GR3431" s="425"/>
      <c r="GS3431" s="425"/>
      <c r="GT3431" s="425"/>
      <c r="GU3431" s="425"/>
      <c r="GV3431" s="425"/>
      <c r="GW3431" s="425"/>
      <c r="GX3431" s="425"/>
      <c r="GY3431" s="425"/>
      <c r="GZ3431" s="425"/>
      <c r="HA3431" s="425"/>
      <c r="HB3431" s="425"/>
      <c r="HC3431" s="425"/>
      <c r="HD3431" s="425"/>
      <c r="HE3431" s="425"/>
      <c r="HF3431" s="425"/>
      <c r="HG3431" s="425"/>
      <c r="HH3431" s="425"/>
      <c r="HI3431" s="425"/>
      <c r="HJ3431" s="425"/>
      <c r="HK3431" s="425"/>
      <c r="HL3431" s="425"/>
      <c r="HM3431" s="425"/>
      <c r="HN3431" s="425"/>
      <c r="HO3431" s="425"/>
      <c r="HP3431" s="425"/>
      <c r="HQ3431" s="425"/>
      <c r="HR3431" s="425"/>
      <c r="HS3431" s="425"/>
      <c r="HT3431" s="425"/>
      <c r="HU3431" s="425"/>
      <c r="HV3431" s="425"/>
      <c r="HW3431" s="425"/>
      <c r="HX3431" s="425"/>
      <c r="HY3431" s="425"/>
      <c r="HZ3431" s="425"/>
      <c r="IA3431" s="425"/>
      <c r="IB3431" s="425"/>
      <c r="IC3431" s="425"/>
      <c r="ID3431" s="425"/>
      <c r="IE3431" s="425"/>
      <c r="IF3431" s="425"/>
      <c r="IG3431" s="425"/>
      <c r="IH3431" s="425"/>
      <c r="II3431" s="425"/>
      <c r="IJ3431" s="425"/>
      <c r="IK3431" s="425"/>
      <c r="IL3431" s="425"/>
      <c r="IM3431" s="425"/>
      <c r="IN3431" s="425"/>
      <c r="IO3431" s="425"/>
      <c r="IP3431" s="425"/>
      <c r="IQ3431" s="425"/>
      <c r="IR3431" s="425"/>
      <c r="IS3431" s="425"/>
      <c r="IT3431" s="425"/>
      <c r="IU3431" s="425"/>
      <c r="IV3431" s="425"/>
    </row>
    <row r="3432" s="428" customFormat="1" ht="27.6" customHeight="1" spans="2:256">
      <c r="B3432" s="465"/>
      <c r="GH3432" s="425"/>
      <c r="GI3432" s="425"/>
      <c r="GJ3432" s="425"/>
      <c r="GK3432" s="425"/>
      <c r="GL3432" s="425"/>
      <c r="GM3432" s="425"/>
      <c r="GN3432" s="425"/>
      <c r="GO3432" s="425"/>
      <c r="GP3432" s="425"/>
      <c r="GQ3432" s="425"/>
      <c r="GR3432" s="425"/>
      <c r="GS3432" s="425"/>
      <c r="GT3432" s="425"/>
      <c r="GU3432" s="425"/>
      <c r="GV3432" s="425"/>
      <c r="GW3432" s="425"/>
      <c r="GX3432" s="425"/>
      <c r="GY3432" s="425"/>
      <c r="GZ3432" s="425"/>
      <c r="HA3432" s="425"/>
      <c r="HB3432" s="425"/>
      <c r="HC3432" s="425"/>
      <c r="HD3432" s="425"/>
      <c r="HE3432" s="425"/>
      <c r="HF3432" s="425"/>
      <c r="HG3432" s="425"/>
      <c r="HH3432" s="425"/>
      <c r="HI3432" s="425"/>
      <c r="HJ3432" s="425"/>
      <c r="HK3432" s="425"/>
      <c r="HL3432" s="425"/>
      <c r="HM3432" s="425"/>
      <c r="HN3432" s="425"/>
      <c r="HO3432" s="425"/>
      <c r="HP3432" s="425"/>
      <c r="HQ3432" s="425"/>
      <c r="HR3432" s="425"/>
      <c r="HS3432" s="425"/>
      <c r="HT3432" s="425"/>
      <c r="HU3432" s="425"/>
      <c r="HV3432" s="425"/>
      <c r="HW3432" s="425"/>
      <c r="HX3432" s="425"/>
      <c r="HY3432" s="425"/>
      <c r="HZ3432" s="425"/>
      <c r="IA3432" s="425"/>
      <c r="IB3432" s="425"/>
      <c r="IC3432" s="425"/>
      <c r="ID3432" s="425"/>
      <c r="IE3432" s="425"/>
      <c r="IF3432" s="425"/>
      <c r="IG3432" s="425"/>
      <c r="IH3432" s="425"/>
      <c r="II3432" s="425"/>
      <c r="IJ3432" s="425"/>
      <c r="IK3432" s="425"/>
      <c r="IL3432" s="425"/>
      <c r="IM3432" s="425"/>
      <c r="IN3432" s="425"/>
      <c r="IO3432" s="425"/>
      <c r="IP3432" s="425"/>
      <c r="IQ3432" s="425"/>
      <c r="IR3432" s="425"/>
      <c r="IS3432" s="425"/>
      <c r="IT3432" s="425"/>
      <c r="IU3432" s="425"/>
      <c r="IV3432" s="425"/>
    </row>
    <row r="3433" s="428" customFormat="1" ht="27.6" customHeight="1" spans="2:256">
      <c r="B3433" s="465"/>
      <c r="GH3433" s="425"/>
      <c r="GI3433" s="425"/>
      <c r="GJ3433" s="425"/>
      <c r="GK3433" s="425"/>
      <c r="GL3433" s="425"/>
      <c r="GM3433" s="425"/>
      <c r="GN3433" s="425"/>
      <c r="GO3433" s="425"/>
      <c r="GP3433" s="425"/>
      <c r="GQ3433" s="425"/>
      <c r="GR3433" s="425"/>
      <c r="GS3433" s="425"/>
      <c r="GT3433" s="425"/>
      <c r="GU3433" s="425"/>
      <c r="GV3433" s="425"/>
      <c r="GW3433" s="425"/>
      <c r="GX3433" s="425"/>
      <c r="GY3433" s="425"/>
      <c r="GZ3433" s="425"/>
      <c r="HA3433" s="425"/>
      <c r="HB3433" s="425"/>
      <c r="HC3433" s="425"/>
      <c r="HD3433" s="425"/>
      <c r="HE3433" s="425"/>
      <c r="HF3433" s="425"/>
      <c r="HG3433" s="425"/>
      <c r="HH3433" s="425"/>
      <c r="HI3433" s="425"/>
      <c r="HJ3433" s="425"/>
      <c r="HK3433" s="425"/>
      <c r="HL3433" s="425"/>
      <c r="HM3433" s="425"/>
      <c r="HN3433" s="425"/>
      <c r="HO3433" s="425"/>
      <c r="HP3433" s="425"/>
      <c r="HQ3433" s="425"/>
      <c r="HR3433" s="425"/>
      <c r="HS3433" s="425"/>
      <c r="HT3433" s="425"/>
      <c r="HU3433" s="425"/>
      <c r="HV3433" s="425"/>
      <c r="HW3433" s="425"/>
      <c r="HX3433" s="425"/>
      <c r="HY3433" s="425"/>
      <c r="HZ3433" s="425"/>
      <c r="IA3433" s="425"/>
      <c r="IB3433" s="425"/>
      <c r="IC3433" s="425"/>
      <c r="ID3433" s="425"/>
      <c r="IE3433" s="425"/>
      <c r="IF3433" s="425"/>
      <c r="IG3433" s="425"/>
      <c r="IH3433" s="425"/>
      <c r="II3433" s="425"/>
      <c r="IJ3433" s="425"/>
      <c r="IK3433" s="425"/>
      <c r="IL3433" s="425"/>
      <c r="IM3433" s="425"/>
      <c r="IN3433" s="425"/>
      <c r="IO3433" s="425"/>
      <c r="IP3433" s="425"/>
      <c r="IQ3433" s="425"/>
      <c r="IR3433" s="425"/>
      <c r="IS3433" s="425"/>
      <c r="IT3433" s="425"/>
      <c r="IU3433" s="425"/>
      <c r="IV3433" s="425"/>
    </row>
    <row r="3434" s="428" customFormat="1" ht="27.6" customHeight="1" spans="2:256">
      <c r="B3434" s="465"/>
      <c r="GH3434" s="425"/>
      <c r="GI3434" s="425"/>
      <c r="GJ3434" s="425"/>
      <c r="GK3434" s="425"/>
      <c r="GL3434" s="425"/>
      <c r="GM3434" s="425"/>
      <c r="GN3434" s="425"/>
      <c r="GO3434" s="425"/>
      <c r="GP3434" s="425"/>
      <c r="GQ3434" s="425"/>
      <c r="GR3434" s="425"/>
      <c r="GS3434" s="425"/>
      <c r="GT3434" s="425"/>
      <c r="GU3434" s="425"/>
      <c r="GV3434" s="425"/>
      <c r="GW3434" s="425"/>
      <c r="GX3434" s="425"/>
      <c r="GY3434" s="425"/>
      <c r="GZ3434" s="425"/>
      <c r="HA3434" s="425"/>
      <c r="HB3434" s="425"/>
      <c r="HC3434" s="425"/>
      <c r="HD3434" s="425"/>
      <c r="HE3434" s="425"/>
      <c r="HF3434" s="425"/>
      <c r="HG3434" s="425"/>
      <c r="HH3434" s="425"/>
      <c r="HI3434" s="425"/>
      <c r="HJ3434" s="425"/>
      <c r="HK3434" s="425"/>
      <c r="HL3434" s="425"/>
      <c r="HM3434" s="425"/>
      <c r="HN3434" s="425"/>
      <c r="HO3434" s="425"/>
      <c r="HP3434" s="425"/>
      <c r="HQ3434" s="425"/>
      <c r="HR3434" s="425"/>
      <c r="HS3434" s="425"/>
      <c r="HT3434" s="425"/>
      <c r="HU3434" s="425"/>
      <c r="HV3434" s="425"/>
      <c r="HW3434" s="425"/>
      <c r="HX3434" s="425"/>
      <c r="HY3434" s="425"/>
      <c r="HZ3434" s="425"/>
      <c r="IA3434" s="425"/>
      <c r="IB3434" s="425"/>
      <c r="IC3434" s="425"/>
      <c r="ID3434" s="425"/>
      <c r="IE3434" s="425"/>
      <c r="IF3434" s="425"/>
      <c r="IG3434" s="425"/>
      <c r="IH3434" s="425"/>
      <c r="II3434" s="425"/>
      <c r="IJ3434" s="425"/>
      <c r="IK3434" s="425"/>
      <c r="IL3434" s="425"/>
      <c r="IM3434" s="425"/>
      <c r="IN3434" s="425"/>
      <c r="IO3434" s="425"/>
      <c r="IP3434" s="425"/>
      <c r="IQ3434" s="425"/>
      <c r="IR3434" s="425"/>
      <c r="IS3434" s="425"/>
      <c r="IT3434" s="425"/>
      <c r="IU3434" s="425"/>
      <c r="IV3434" s="425"/>
    </row>
    <row r="3435" s="428" customFormat="1" ht="27.6" customHeight="1" spans="2:256">
      <c r="B3435" s="465"/>
      <c r="GH3435" s="425"/>
      <c r="GI3435" s="425"/>
      <c r="GJ3435" s="425"/>
      <c r="GK3435" s="425"/>
      <c r="GL3435" s="425"/>
      <c r="GM3435" s="425"/>
      <c r="GN3435" s="425"/>
      <c r="GO3435" s="425"/>
      <c r="GP3435" s="425"/>
      <c r="GQ3435" s="425"/>
      <c r="GR3435" s="425"/>
      <c r="GS3435" s="425"/>
      <c r="GT3435" s="425"/>
      <c r="GU3435" s="425"/>
      <c r="GV3435" s="425"/>
      <c r="GW3435" s="425"/>
      <c r="GX3435" s="425"/>
      <c r="GY3435" s="425"/>
      <c r="GZ3435" s="425"/>
      <c r="HA3435" s="425"/>
      <c r="HB3435" s="425"/>
      <c r="HC3435" s="425"/>
      <c r="HD3435" s="425"/>
      <c r="HE3435" s="425"/>
      <c r="HF3435" s="425"/>
      <c r="HG3435" s="425"/>
      <c r="HH3435" s="425"/>
      <c r="HI3435" s="425"/>
      <c r="HJ3435" s="425"/>
      <c r="HK3435" s="425"/>
      <c r="HL3435" s="425"/>
      <c r="HM3435" s="425"/>
      <c r="HN3435" s="425"/>
      <c r="HO3435" s="425"/>
      <c r="HP3435" s="425"/>
      <c r="HQ3435" s="425"/>
      <c r="HR3435" s="425"/>
      <c r="HS3435" s="425"/>
      <c r="HT3435" s="425"/>
      <c r="HU3435" s="425"/>
      <c r="HV3435" s="425"/>
      <c r="HW3435" s="425"/>
      <c r="HX3435" s="425"/>
      <c r="HY3435" s="425"/>
      <c r="HZ3435" s="425"/>
      <c r="IA3435" s="425"/>
      <c r="IB3435" s="425"/>
      <c r="IC3435" s="425"/>
      <c r="ID3435" s="425"/>
      <c r="IE3435" s="425"/>
      <c r="IF3435" s="425"/>
      <c r="IG3435" s="425"/>
      <c r="IH3435" s="425"/>
      <c r="II3435" s="425"/>
      <c r="IJ3435" s="425"/>
      <c r="IK3435" s="425"/>
      <c r="IL3435" s="425"/>
      <c r="IM3435" s="425"/>
      <c r="IN3435" s="425"/>
      <c r="IO3435" s="425"/>
      <c r="IP3435" s="425"/>
      <c r="IQ3435" s="425"/>
      <c r="IR3435" s="425"/>
      <c r="IS3435" s="425"/>
      <c r="IT3435" s="425"/>
      <c r="IU3435" s="425"/>
      <c r="IV3435" s="425"/>
    </row>
    <row r="3436" s="428" customFormat="1" ht="27.6" customHeight="1" spans="2:256">
      <c r="B3436" s="465"/>
      <c r="GH3436" s="425"/>
      <c r="GI3436" s="425"/>
      <c r="GJ3436" s="425"/>
      <c r="GK3436" s="425"/>
      <c r="GL3436" s="425"/>
      <c r="GM3436" s="425"/>
      <c r="GN3436" s="425"/>
      <c r="GO3436" s="425"/>
      <c r="GP3436" s="425"/>
      <c r="GQ3436" s="425"/>
      <c r="GR3436" s="425"/>
      <c r="GS3436" s="425"/>
      <c r="GT3436" s="425"/>
      <c r="GU3436" s="425"/>
      <c r="GV3436" s="425"/>
      <c r="GW3436" s="425"/>
      <c r="GX3436" s="425"/>
      <c r="GY3436" s="425"/>
      <c r="GZ3436" s="425"/>
      <c r="HA3436" s="425"/>
      <c r="HB3436" s="425"/>
      <c r="HC3436" s="425"/>
      <c r="HD3436" s="425"/>
      <c r="HE3436" s="425"/>
      <c r="HF3436" s="425"/>
      <c r="HG3436" s="425"/>
      <c r="HH3436" s="425"/>
      <c r="HI3436" s="425"/>
      <c r="HJ3436" s="425"/>
      <c r="HK3436" s="425"/>
      <c r="HL3436" s="425"/>
      <c r="HM3436" s="425"/>
      <c r="HN3436" s="425"/>
      <c r="HO3436" s="425"/>
      <c r="HP3436" s="425"/>
      <c r="HQ3436" s="425"/>
      <c r="HR3436" s="425"/>
      <c r="HS3436" s="425"/>
      <c r="HT3436" s="425"/>
      <c r="HU3436" s="425"/>
      <c r="HV3436" s="425"/>
      <c r="HW3436" s="425"/>
      <c r="HX3436" s="425"/>
      <c r="HY3436" s="425"/>
      <c r="HZ3436" s="425"/>
      <c r="IA3436" s="425"/>
      <c r="IB3436" s="425"/>
      <c r="IC3436" s="425"/>
      <c r="ID3436" s="425"/>
      <c r="IE3436" s="425"/>
      <c r="IF3436" s="425"/>
      <c r="IG3436" s="425"/>
      <c r="IH3436" s="425"/>
      <c r="II3436" s="425"/>
      <c r="IJ3436" s="425"/>
      <c r="IK3436" s="425"/>
      <c r="IL3436" s="425"/>
      <c r="IM3436" s="425"/>
      <c r="IN3436" s="425"/>
      <c r="IO3436" s="425"/>
      <c r="IP3436" s="425"/>
      <c r="IQ3436" s="425"/>
      <c r="IR3436" s="425"/>
      <c r="IS3436" s="425"/>
      <c r="IT3436" s="425"/>
      <c r="IU3436" s="425"/>
      <c r="IV3436" s="425"/>
    </row>
    <row r="3437" s="428" customFormat="1" ht="27.6" customHeight="1" spans="2:256">
      <c r="B3437" s="465"/>
      <c r="GH3437" s="425"/>
      <c r="GI3437" s="425"/>
      <c r="GJ3437" s="425"/>
      <c r="GK3437" s="425"/>
      <c r="GL3437" s="425"/>
      <c r="GM3437" s="425"/>
      <c r="GN3437" s="425"/>
      <c r="GO3437" s="425"/>
      <c r="GP3437" s="425"/>
      <c r="GQ3437" s="425"/>
      <c r="GR3437" s="425"/>
      <c r="GS3437" s="425"/>
      <c r="GT3437" s="425"/>
      <c r="GU3437" s="425"/>
      <c r="GV3437" s="425"/>
      <c r="GW3437" s="425"/>
      <c r="GX3437" s="425"/>
      <c r="GY3437" s="425"/>
      <c r="GZ3437" s="425"/>
      <c r="HA3437" s="425"/>
      <c r="HB3437" s="425"/>
      <c r="HC3437" s="425"/>
      <c r="HD3437" s="425"/>
      <c r="HE3437" s="425"/>
      <c r="HF3437" s="425"/>
      <c r="HG3437" s="425"/>
      <c r="HH3437" s="425"/>
      <c r="HI3437" s="425"/>
      <c r="HJ3437" s="425"/>
      <c r="HK3437" s="425"/>
      <c r="HL3437" s="425"/>
      <c r="HM3437" s="425"/>
      <c r="HN3437" s="425"/>
      <c r="HO3437" s="425"/>
      <c r="HP3437" s="425"/>
      <c r="HQ3437" s="425"/>
      <c r="HR3437" s="425"/>
      <c r="HS3437" s="425"/>
      <c r="HT3437" s="425"/>
      <c r="HU3437" s="425"/>
      <c r="HV3437" s="425"/>
      <c r="HW3437" s="425"/>
      <c r="HX3437" s="425"/>
      <c r="HY3437" s="425"/>
      <c r="HZ3437" s="425"/>
      <c r="IA3437" s="425"/>
      <c r="IB3437" s="425"/>
      <c r="IC3437" s="425"/>
      <c r="ID3437" s="425"/>
      <c r="IE3437" s="425"/>
      <c r="IF3437" s="425"/>
      <c r="IG3437" s="425"/>
      <c r="IH3437" s="425"/>
      <c r="II3437" s="425"/>
      <c r="IJ3437" s="425"/>
      <c r="IK3437" s="425"/>
      <c r="IL3437" s="425"/>
      <c r="IM3437" s="425"/>
      <c r="IN3437" s="425"/>
      <c r="IO3437" s="425"/>
      <c r="IP3437" s="425"/>
      <c r="IQ3437" s="425"/>
      <c r="IR3437" s="425"/>
      <c r="IS3437" s="425"/>
      <c r="IT3437" s="425"/>
      <c r="IU3437" s="425"/>
      <c r="IV3437" s="425"/>
    </row>
    <row r="3438" s="428" customFormat="1" ht="27.6" customHeight="1" spans="2:256">
      <c r="B3438" s="465"/>
      <c r="GH3438" s="425"/>
      <c r="GI3438" s="425"/>
      <c r="GJ3438" s="425"/>
      <c r="GK3438" s="425"/>
      <c r="GL3438" s="425"/>
      <c r="GM3438" s="425"/>
      <c r="GN3438" s="425"/>
      <c r="GO3438" s="425"/>
      <c r="GP3438" s="425"/>
      <c r="GQ3438" s="425"/>
      <c r="GR3438" s="425"/>
      <c r="GS3438" s="425"/>
      <c r="GT3438" s="425"/>
      <c r="GU3438" s="425"/>
      <c r="GV3438" s="425"/>
      <c r="GW3438" s="425"/>
      <c r="GX3438" s="425"/>
      <c r="GY3438" s="425"/>
      <c r="GZ3438" s="425"/>
      <c r="HA3438" s="425"/>
      <c r="HB3438" s="425"/>
      <c r="HC3438" s="425"/>
      <c r="HD3438" s="425"/>
      <c r="HE3438" s="425"/>
      <c r="HF3438" s="425"/>
      <c r="HG3438" s="425"/>
      <c r="HH3438" s="425"/>
      <c r="HI3438" s="425"/>
      <c r="HJ3438" s="425"/>
      <c r="HK3438" s="425"/>
      <c r="HL3438" s="425"/>
      <c r="HM3438" s="425"/>
      <c r="HN3438" s="425"/>
      <c r="HO3438" s="425"/>
      <c r="HP3438" s="425"/>
      <c r="HQ3438" s="425"/>
      <c r="HR3438" s="425"/>
      <c r="HS3438" s="425"/>
      <c r="HT3438" s="425"/>
      <c r="HU3438" s="425"/>
      <c r="HV3438" s="425"/>
      <c r="HW3438" s="425"/>
      <c r="HX3438" s="425"/>
      <c r="HY3438" s="425"/>
      <c r="HZ3438" s="425"/>
      <c r="IA3438" s="425"/>
      <c r="IB3438" s="425"/>
      <c r="IC3438" s="425"/>
      <c r="ID3438" s="425"/>
      <c r="IE3438" s="425"/>
      <c r="IF3438" s="425"/>
      <c r="IG3438" s="425"/>
      <c r="IH3438" s="425"/>
      <c r="II3438" s="425"/>
      <c r="IJ3438" s="425"/>
      <c r="IK3438" s="425"/>
      <c r="IL3438" s="425"/>
      <c r="IM3438" s="425"/>
      <c r="IN3438" s="425"/>
      <c r="IO3438" s="425"/>
      <c r="IP3438" s="425"/>
      <c r="IQ3438" s="425"/>
      <c r="IR3438" s="425"/>
      <c r="IS3438" s="425"/>
      <c r="IT3438" s="425"/>
      <c r="IU3438" s="425"/>
      <c r="IV3438" s="425"/>
    </row>
    <row r="3439" s="428" customFormat="1" ht="27.6" customHeight="1" spans="2:256">
      <c r="B3439" s="465"/>
      <c r="GH3439" s="425"/>
      <c r="GI3439" s="425"/>
      <c r="GJ3439" s="425"/>
      <c r="GK3439" s="425"/>
      <c r="GL3439" s="425"/>
      <c r="GM3439" s="425"/>
      <c r="GN3439" s="425"/>
      <c r="GO3439" s="425"/>
      <c r="GP3439" s="425"/>
      <c r="GQ3439" s="425"/>
      <c r="GR3439" s="425"/>
      <c r="GS3439" s="425"/>
      <c r="GT3439" s="425"/>
      <c r="GU3439" s="425"/>
      <c r="GV3439" s="425"/>
      <c r="GW3439" s="425"/>
      <c r="GX3439" s="425"/>
      <c r="GY3439" s="425"/>
      <c r="GZ3439" s="425"/>
      <c r="HA3439" s="425"/>
      <c r="HB3439" s="425"/>
      <c r="HC3439" s="425"/>
      <c r="HD3439" s="425"/>
      <c r="HE3439" s="425"/>
      <c r="HF3439" s="425"/>
      <c r="HG3439" s="425"/>
      <c r="HH3439" s="425"/>
      <c r="HI3439" s="425"/>
      <c r="HJ3439" s="425"/>
      <c r="HK3439" s="425"/>
      <c r="HL3439" s="425"/>
      <c r="HM3439" s="425"/>
      <c r="HN3439" s="425"/>
      <c r="HO3439" s="425"/>
      <c r="HP3439" s="425"/>
      <c r="HQ3439" s="425"/>
      <c r="HR3439" s="425"/>
      <c r="HS3439" s="425"/>
      <c r="HT3439" s="425"/>
      <c r="HU3439" s="425"/>
      <c r="HV3439" s="425"/>
      <c r="HW3439" s="425"/>
      <c r="HX3439" s="425"/>
      <c r="HY3439" s="425"/>
      <c r="HZ3439" s="425"/>
      <c r="IA3439" s="425"/>
      <c r="IB3439" s="425"/>
      <c r="IC3439" s="425"/>
      <c r="ID3439" s="425"/>
      <c r="IE3439" s="425"/>
      <c r="IF3439" s="425"/>
      <c r="IG3439" s="425"/>
      <c r="IH3439" s="425"/>
      <c r="II3439" s="425"/>
      <c r="IJ3439" s="425"/>
      <c r="IK3439" s="425"/>
      <c r="IL3439" s="425"/>
      <c r="IM3439" s="425"/>
      <c r="IN3439" s="425"/>
      <c r="IO3439" s="425"/>
      <c r="IP3439" s="425"/>
      <c r="IQ3439" s="425"/>
      <c r="IR3439" s="425"/>
      <c r="IS3439" s="425"/>
      <c r="IT3439" s="425"/>
      <c r="IU3439" s="425"/>
      <c r="IV3439" s="425"/>
    </row>
    <row r="3440" s="428" customFormat="1" ht="27.6" customHeight="1" spans="2:256">
      <c r="B3440" s="465"/>
      <c r="GH3440" s="425"/>
      <c r="GI3440" s="425"/>
      <c r="GJ3440" s="425"/>
      <c r="GK3440" s="425"/>
      <c r="GL3440" s="425"/>
      <c r="GM3440" s="425"/>
      <c r="GN3440" s="425"/>
      <c r="GO3440" s="425"/>
      <c r="GP3440" s="425"/>
      <c r="GQ3440" s="425"/>
      <c r="GR3440" s="425"/>
      <c r="GS3440" s="425"/>
      <c r="GT3440" s="425"/>
      <c r="GU3440" s="425"/>
      <c r="GV3440" s="425"/>
      <c r="GW3440" s="425"/>
      <c r="GX3440" s="425"/>
      <c r="GY3440" s="425"/>
      <c r="GZ3440" s="425"/>
      <c r="HA3440" s="425"/>
      <c r="HB3440" s="425"/>
      <c r="HC3440" s="425"/>
      <c r="HD3440" s="425"/>
      <c r="HE3440" s="425"/>
      <c r="HF3440" s="425"/>
      <c r="HG3440" s="425"/>
      <c r="HH3440" s="425"/>
      <c r="HI3440" s="425"/>
      <c r="HJ3440" s="425"/>
      <c r="HK3440" s="425"/>
      <c r="HL3440" s="425"/>
      <c r="HM3440" s="425"/>
      <c r="HN3440" s="425"/>
      <c r="HO3440" s="425"/>
      <c r="HP3440" s="425"/>
      <c r="HQ3440" s="425"/>
      <c r="HR3440" s="425"/>
      <c r="HS3440" s="425"/>
      <c r="HT3440" s="425"/>
      <c r="HU3440" s="425"/>
      <c r="HV3440" s="425"/>
      <c r="HW3440" s="425"/>
      <c r="HX3440" s="425"/>
      <c r="HY3440" s="425"/>
      <c r="HZ3440" s="425"/>
      <c r="IA3440" s="425"/>
      <c r="IB3440" s="425"/>
      <c r="IC3440" s="425"/>
      <c r="ID3440" s="425"/>
      <c r="IE3440" s="425"/>
      <c r="IF3440" s="425"/>
      <c r="IG3440" s="425"/>
      <c r="IH3440" s="425"/>
      <c r="II3440" s="425"/>
      <c r="IJ3440" s="425"/>
      <c r="IK3440" s="425"/>
      <c r="IL3440" s="425"/>
      <c r="IM3440" s="425"/>
      <c r="IN3440" s="425"/>
      <c r="IO3440" s="425"/>
      <c r="IP3440" s="425"/>
      <c r="IQ3440" s="425"/>
      <c r="IR3440" s="425"/>
      <c r="IS3440" s="425"/>
      <c r="IT3440" s="425"/>
      <c r="IU3440" s="425"/>
      <c r="IV3440" s="425"/>
    </row>
    <row r="3441" s="428" customFormat="1" ht="27.6" customHeight="1" spans="2:256">
      <c r="B3441" s="465"/>
      <c r="GH3441" s="425"/>
      <c r="GI3441" s="425"/>
      <c r="GJ3441" s="425"/>
      <c r="GK3441" s="425"/>
      <c r="GL3441" s="425"/>
      <c r="GM3441" s="425"/>
      <c r="GN3441" s="425"/>
      <c r="GO3441" s="425"/>
      <c r="GP3441" s="425"/>
      <c r="GQ3441" s="425"/>
      <c r="GR3441" s="425"/>
      <c r="GS3441" s="425"/>
      <c r="GT3441" s="425"/>
      <c r="GU3441" s="425"/>
      <c r="GV3441" s="425"/>
      <c r="GW3441" s="425"/>
      <c r="GX3441" s="425"/>
      <c r="GY3441" s="425"/>
      <c r="GZ3441" s="425"/>
      <c r="HA3441" s="425"/>
      <c r="HB3441" s="425"/>
      <c r="HC3441" s="425"/>
      <c r="HD3441" s="425"/>
      <c r="HE3441" s="425"/>
      <c r="HF3441" s="425"/>
      <c r="HG3441" s="425"/>
      <c r="HH3441" s="425"/>
      <c r="HI3441" s="425"/>
      <c r="HJ3441" s="425"/>
      <c r="HK3441" s="425"/>
      <c r="HL3441" s="425"/>
      <c r="HM3441" s="425"/>
      <c r="HN3441" s="425"/>
      <c r="HO3441" s="425"/>
      <c r="HP3441" s="425"/>
      <c r="HQ3441" s="425"/>
      <c r="HR3441" s="425"/>
      <c r="HS3441" s="425"/>
      <c r="HT3441" s="425"/>
      <c r="HU3441" s="425"/>
      <c r="HV3441" s="425"/>
      <c r="HW3441" s="425"/>
      <c r="HX3441" s="425"/>
      <c r="HY3441" s="425"/>
      <c r="HZ3441" s="425"/>
      <c r="IA3441" s="425"/>
      <c r="IB3441" s="425"/>
      <c r="IC3441" s="425"/>
      <c r="ID3441" s="425"/>
      <c r="IE3441" s="425"/>
      <c r="IF3441" s="425"/>
      <c r="IG3441" s="425"/>
      <c r="IH3441" s="425"/>
      <c r="II3441" s="425"/>
      <c r="IJ3441" s="425"/>
      <c r="IK3441" s="425"/>
      <c r="IL3441" s="425"/>
      <c r="IM3441" s="425"/>
      <c r="IN3441" s="425"/>
      <c r="IO3441" s="425"/>
      <c r="IP3441" s="425"/>
      <c r="IQ3441" s="425"/>
      <c r="IR3441" s="425"/>
      <c r="IS3441" s="425"/>
      <c r="IT3441" s="425"/>
      <c r="IU3441" s="425"/>
      <c r="IV3441" s="425"/>
    </row>
    <row r="3442" s="428" customFormat="1" ht="27.6" customHeight="1" spans="2:256">
      <c r="B3442" s="465"/>
      <c r="GH3442" s="425"/>
      <c r="GI3442" s="425"/>
      <c r="GJ3442" s="425"/>
      <c r="GK3442" s="425"/>
      <c r="GL3442" s="425"/>
      <c r="GM3442" s="425"/>
      <c r="GN3442" s="425"/>
      <c r="GO3442" s="425"/>
      <c r="GP3442" s="425"/>
      <c r="GQ3442" s="425"/>
      <c r="GR3442" s="425"/>
      <c r="GS3442" s="425"/>
      <c r="GT3442" s="425"/>
      <c r="GU3442" s="425"/>
      <c r="GV3442" s="425"/>
      <c r="GW3442" s="425"/>
      <c r="GX3442" s="425"/>
      <c r="GY3442" s="425"/>
      <c r="GZ3442" s="425"/>
      <c r="HA3442" s="425"/>
      <c r="HB3442" s="425"/>
      <c r="HC3442" s="425"/>
      <c r="HD3442" s="425"/>
      <c r="HE3442" s="425"/>
      <c r="HF3442" s="425"/>
      <c r="HG3442" s="425"/>
      <c r="HH3442" s="425"/>
      <c r="HI3442" s="425"/>
      <c r="HJ3442" s="425"/>
      <c r="HK3442" s="425"/>
      <c r="HL3442" s="425"/>
      <c r="HM3442" s="425"/>
      <c r="HN3442" s="425"/>
      <c r="HO3442" s="425"/>
      <c r="HP3442" s="425"/>
      <c r="HQ3442" s="425"/>
      <c r="HR3442" s="425"/>
      <c r="HS3442" s="425"/>
      <c r="HT3442" s="425"/>
      <c r="HU3442" s="425"/>
      <c r="HV3442" s="425"/>
      <c r="HW3442" s="425"/>
      <c r="HX3442" s="425"/>
      <c r="HY3442" s="425"/>
      <c r="HZ3442" s="425"/>
      <c r="IA3442" s="425"/>
      <c r="IB3442" s="425"/>
      <c r="IC3442" s="425"/>
      <c r="ID3442" s="425"/>
      <c r="IE3442" s="425"/>
      <c r="IF3442" s="425"/>
      <c r="IG3442" s="425"/>
      <c r="IH3442" s="425"/>
      <c r="II3442" s="425"/>
      <c r="IJ3442" s="425"/>
      <c r="IK3442" s="425"/>
      <c r="IL3442" s="425"/>
      <c r="IM3442" s="425"/>
      <c r="IN3442" s="425"/>
      <c r="IO3442" s="425"/>
      <c r="IP3442" s="425"/>
      <c r="IQ3442" s="425"/>
      <c r="IR3442" s="425"/>
      <c r="IS3442" s="425"/>
      <c r="IT3442" s="425"/>
      <c r="IU3442" s="425"/>
      <c r="IV3442" s="425"/>
    </row>
    <row r="3443" s="428" customFormat="1" ht="27.6" customHeight="1" spans="2:256">
      <c r="B3443" s="465"/>
      <c r="GH3443" s="425"/>
      <c r="GI3443" s="425"/>
      <c r="GJ3443" s="425"/>
      <c r="GK3443" s="425"/>
      <c r="GL3443" s="425"/>
      <c r="GM3443" s="425"/>
      <c r="GN3443" s="425"/>
      <c r="GO3443" s="425"/>
      <c r="GP3443" s="425"/>
      <c r="GQ3443" s="425"/>
      <c r="GR3443" s="425"/>
      <c r="GS3443" s="425"/>
      <c r="GT3443" s="425"/>
      <c r="GU3443" s="425"/>
      <c r="GV3443" s="425"/>
      <c r="GW3443" s="425"/>
      <c r="GX3443" s="425"/>
      <c r="GY3443" s="425"/>
      <c r="GZ3443" s="425"/>
      <c r="HA3443" s="425"/>
      <c r="HB3443" s="425"/>
      <c r="HC3443" s="425"/>
      <c r="HD3443" s="425"/>
      <c r="HE3443" s="425"/>
      <c r="HF3443" s="425"/>
      <c r="HG3443" s="425"/>
      <c r="HH3443" s="425"/>
      <c r="HI3443" s="425"/>
      <c r="HJ3443" s="425"/>
      <c r="HK3443" s="425"/>
      <c r="HL3443" s="425"/>
      <c r="HM3443" s="425"/>
      <c r="HN3443" s="425"/>
      <c r="HO3443" s="425"/>
      <c r="HP3443" s="425"/>
      <c r="HQ3443" s="425"/>
      <c r="HR3443" s="425"/>
      <c r="HS3443" s="425"/>
      <c r="HT3443" s="425"/>
      <c r="HU3443" s="425"/>
      <c r="HV3443" s="425"/>
      <c r="HW3443" s="425"/>
      <c r="HX3443" s="425"/>
      <c r="HY3443" s="425"/>
      <c r="HZ3443" s="425"/>
      <c r="IA3443" s="425"/>
      <c r="IB3443" s="425"/>
      <c r="IC3443" s="425"/>
      <c r="ID3443" s="425"/>
      <c r="IE3443" s="425"/>
      <c r="IF3443" s="425"/>
      <c r="IG3443" s="425"/>
      <c r="IH3443" s="425"/>
      <c r="II3443" s="425"/>
      <c r="IJ3443" s="425"/>
      <c r="IK3443" s="425"/>
      <c r="IL3443" s="425"/>
      <c r="IM3443" s="425"/>
      <c r="IN3443" s="425"/>
      <c r="IO3443" s="425"/>
      <c r="IP3443" s="425"/>
      <c r="IQ3443" s="425"/>
      <c r="IR3443" s="425"/>
      <c r="IS3443" s="425"/>
      <c r="IT3443" s="425"/>
      <c r="IU3443" s="425"/>
      <c r="IV3443" s="425"/>
    </row>
    <row r="3444" s="428" customFormat="1" ht="27.6" customHeight="1" spans="2:256">
      <c r="B3444" s="465"/>
      <c r="GH3444" s="425"/>
      <c r="GI3444" s="425"/>
      <c r="GJ3444" s="425"/>
      <c r="GK3444" s="425"/>
      <c r="GL3444" s="425"/>
      <c r="GM3444" s="425"/>
      <c r="GN3444" s="425"/>
      <c r="GO3444" s="425"/>
      <c r="GP3444" s="425"/>
      <c r="GQ3444" s="425"/>
      <c r="GR3444" s="425"/>
      <c r="GS3444" s="425"/>
      <c r="GT3444" s="425"/>
      <c r="GU3444" s="425"/>
      <c r="GV3444" s="425"/>
      <c r="GW3444" s="425"/>
      <c r="GX3444" s="425"/>
      <c r="GY3444" s="425"/>
      <c r="GZ3444" s="425"/>
      <c r="HA3444" s="425"/>
      <c r="HB3444" s="425"/>
      <c r="HC3444" s="425"/>
      <c r="HD3444" s="425"/>
      <c r="HE3444" s="425"/>
      <c r="HF3444" s="425"/>
      <c r="HG3444" s="425"/>
      <c r="HH3444" s="425"/>
      <c r="HI3444" s="425"/>
      <c r="HJ3444" s="425"/>
      <c r="HK3444" s="425"/>
      <c r="HL3444" s="425"/>
      <c r="HM3444" s="425"/>
      <c r="HN3444" s="425"/>
      <c r="HO3444" s="425"/>
      <c r="HP3444" s="425"/>
      <c r="HQ3444" s="425"/>
      <c r="HR3444" s="425"/>
      <c r="HS3444" s="425"/>
      <c r="HT3444" s="425"/>
      <c r="HU3444" s="425"/>
      <c r="HV3444" s="425"/>
      <c r="HW3444" s="425"/>
      <c r="HX3444" s="425"/>
      <c r="HY3444" s="425"/>
      <c r="HZ3444" s="425"/>
      <c r="IA3444" s="425"/>
      <c r="IB3444" s="425"/>
      <c r="IC3444" s="425"/>
      <c r="ID3444" s="425"/>
      <c r="IE3444" s="425"/>
      <c r="IF3444" s="425"/>
      <c r="IG3444" s="425"/>
      <c r="IH3444" s="425"/>
      <c r="II3444" s="425"/>
      <c r="IJ3444" s="425"/>
      <c r="IK3444" s="425"/>
      <c r="IL3444" s="425"/>
      <c r="IM3444" s="425"/>
      <c r="IN3444" s="425"/>
      <c r="IO3444" s="425"/>
      <c r="IP3444" s="425"/>
      <c r="IQ3444" s="425"/>
      <c r="IR3444" s="425"/>
      <c r="IS3444" s="425"/>
      <c r="IT3444" s="425"/>
      <c r="IU3444" s="425"/>
      <c r="IV3444" s="425"/>
    </row>
    <row r="3445" s="428" customFormat="1" ht="27.6" customHeight="1" spans="2:256">
      <c r="B3445" s="465"/>
      <c r="GH3445" s="425"/>
      <c r="GI3445" s="425"/>
      <c r="GJ3445" s="425"/>
      <c r="GK3445" s="425"/>
      <c r="GL3445" s="425"/>
      <c r="GM3445" s="425"/>
      <c r="GN3445" s="425"/>
      <c r="GO3445" s="425"/>
      <c r="GP3445" s="425"/>
      <c r="GQ3445" s="425"/>
      <c r="GR3445" s="425"/>
      <c r="GS3445" s="425"/>
      <c r="GT3445" s="425"/>
      <c r="GU3445" s="425"/>
      <c r="GV3445" s="425"/>
      <c r="GW3445" s="425"/>
      <c r="GX3445" s="425"/>
      <c r="GY3445" s="425"/>
      <c r="GZ3445" s="425"/>
      <c r="HA3445" s="425"/>
      <c r="HB3445" s="425"/>
      <c r="HC3445" s="425"/>
      <c r="HD3445" s="425"/>
      <c r="HE3445" s="425"/>
      <c r="HF3445" s="425"/>
      <c r="HG3445" s="425"/>
      <c r="HH3445" s="425"/>
      <c r="HI3445" s="425"/>
      <c r="HJ3445" s="425"/>
      <c r="HK3445" s="425"/>
      <c r="HL3445" s="425"/>
      <c r="HM3445" s="425"/>
      <c r="HN3445" s="425"/>
      <c r="HO3445" s="425"/>
      <c r="HP3445" s="425"/>
      <c r="HQ3445" s="425"/>
      <c r="HR3445" s="425"/>
      <c r="HS3445" s="425"/>
      <c r="HT3445" s="425"/>
      <c r="HU3445" s="425"/>
      <c r="HV3445" s="425"/>
      <c r="HW3445" s="425"/>
      <c r="HX3445" s="425"/>
      <c r="HY3445" s="425"/>
      <c r="HZ3445" s="425"/>
      <c r="IA3445" s="425"/>
      <c r="IB3445" s="425"/>
      <c r="IC3445" s="425"/>
      <c r="ID3445" s="425"/>
      <c r="IE3445" s="425"/>
      <c r="IF3445" s="425"/>
      <c r="IG3445" s="425"/>
      <c r="IH3445" s="425"/>
      <c r="II3445" s="425"/>
      <c r="IJ3445" s="425"/>
      <c r="IK3445" s="425"/>
      <c r="IL3445" s="425"/>
      <c r="IM3445" s="425"/>
      <c r="IN3445" s="425"/>
      <c r="IO3445" s="425"/>
      <c r="IP3445" s="425"/>
      <c r="IQ3445" s="425"/>
      <c r="IR3445" s="425"/>
      <c r="IS3445" s="425"/>
      <c r="IT3445" s="425"/>
      <c r="IU3445" s="425"/>
      <c r="IV3445" s="425"/>
    </row>
    <row r="3446" s="428" customFormat="1" ht="27.6" customHeight="1" spans="2:256">
      <c r="B3446" s="465"/>
      <c r="GH3446" s="425"/>
      <c r="GI3446" s="425"/>
      <c r="GJ3446" s="425"/>
      <c r="GK3446" s="425"/>
      <c r="GL3446" s="425"/>
      <c r="GM3446" s="425"/>
      <c r="GN3446" s="425"/>
      <c r="GO3446" s="425"/>
      <c r="GP3446" s="425"/>
      <c r="GQ3446" s="425"/>
      <c r="GR3446" s="425"/>
      <c r="GS3446" s="425"/>
      <c r="GT3446" s="425"/>
      <c r="GU3446" s="425"/>
      <c r="GV3446" s="425"/>
      <c r="GW3446" s="425"/>
      <c r="GX3446" s="425"/>
      <c r="GY3446" s="425"/>
      <c r="GZ3446" s="425"/>
      <c r="HA3446" s="425"/>
      <c r="HB3446" s="425"/>
      <c r="HC3446" s="425"/>
      <c r="HD3446" s="425"/>
      <c r="HE3446" s="425"/>
      <c r="HF3446" s="425"/>
      <c r="HG3446" s="425"/>
      <c r="HH3446" s="425"/>
      <c r="HI3446" s="425"/>
      <c r="HJ3446" s="425"/>
      <c r="HK3446" s="425"/>
      <c r="HL3446" s="425"/>
      <c r="HM3446" s="425"/>
      <c r="HN3446" s="425"/>
      <c r="HO3446" s="425"/>
      <c r="HP3446" s="425"/>
      <c r="HQ3446" s="425"/>
      <c r="HR3446" s="425"/>
      <c r="HS3446" s="425"/>
      <c r="HT3446" s="425"/>
      <c r="HU3446" s="425"/>
      <c r="HV3446" s="425"/>
      <c r="HW3446" s="425"/>
      <c r="HX3446" s="425"/>
      <c r="HY3446" s="425"/>
      <c r="HZ3446" s="425"/>
      <c r="IA3446" s="425"/>
      <c r="IB3446" s="425"/>
      <c r="IC3446" s="425"/>
      <c r="ID3446" s="425"/>
      <c r="IE3446" s="425"/>
      <c r="IF3446" s="425"/>
      <c r="IG3446" s="425"/>
      <c r="IH3446" s="425"/>
      <c r="II3446" s="425"/>
      <c r="IJ3446" s="425"/>
      <c r="IK3446" s="425"/>
      <c r="IL3446" s="425"/>
      <c r="IM3446" s="425"/>
      <c r="IN3446" s="425"/>
      <c r="IO3446" s="425"/>
      <c r="IP3446" s="425"/>
      <c r="IQ3446" s="425"/>
      <c r="IR3446" s="425"/>
      <c r="IS3446" s="425"/>
      <c r="IT3446" s="425"/>
      <c r="IU3446" s="425"/>
      <c r="IV3446" s="425"/>
    </row>
    <row r="3447" s="428" customFormat="1" ht="27.6" customHeight="1" spans="2:256">
      <c r="B3447" s="465"/>
      <c r="GH3447" s="425"/>
      <c r="GI3447" s="425"/>
      <c r="GJ3447" s="425"/>
      <c r="GK3447" s="425"/>
      <c r="GL3447" s="425"/>
      <c r="GM3447" s="425"/>
      <c r="GN3447" s="425"/>
      <c r="GO3447" s="425"/>
      <c r="GP3447" s="425"/>
      <c r="GQ3447" s="425"/>
      <c r="GR3447" s="425"/>
      <c r="GS3447" s="425"/>
      <c r="GT3447" s="425"/>
      <c r="GU3447" s="425"/>
      <c r="GV3447" s="425"/>
      <c r="GW3447" s="425"/>
      <c r="GX3447" s="425"/>
      <c r="GY3447" s="425"/>
      <c r="GZ3447" s="425"/>
      <c r="HA3447" s="425"/>
      <c r="HB3447" s="425"/>
      <c r="HC3447" s="425"/>
      <c r="HD3447" s="425"/>
      <c r="HE3447" s="425"/>
      <c r="HF3447" s="425"/>
      <c r="HG3447" s="425"/>
      <c r="HH3447" s="425"/>
      <c r="HI3447" s="425"/>
      <c r="HJ3447" s="425"/>
      <c r="HK3447" s="425"/>
      <c r="HL3447" s="425"/>
      <c r="HM3447" s="425"/>
      <c r="HN3447" s="425"/>
      <c r="HO3447" s="425"/>
      <c r="HP3447" s="425"/>
      <c r="HQ3447" s="425"/>
      <c r="HR3447" s="425"/>
      <c r="HS3447" s="425"/>
      <c r="HT3447" s="425"/>
      <c r="HU3447" s="425"/>
      <c r="HV3447" s="425"/>
      <c r="HW3447" s="425"/>
      <c r="HX3447" s="425"/>
      <c r="HY3447" s="425"/>
      <c r="HZ3447" s="425"/>
      <c r="IA3447" s="425"/>
      <c r="IB3447" s="425"/>
      <c r="IC3447" s="425"/>
      <c r="ID3447" s="425"/>
      <c r="IE3447" s="425"/>
      <c r="IF3447" s="425"/>
      <c r="IG3447" s="425"/>
      <c r="IH3447" s="425"/>
      <c r="II3447" s="425"/>
      <c r="IJ3447" s="425"/>
      <c r="IK3447" s="425"/>
      <c r="IL3447" s="425"/>
      <c r="IM3447" s="425"/>
      <c r="IN3447" s="425"/>
      <c r="IO3447" s="425"/>
      <c r="IP3447" s="425"/>
      <c r="IQ3447" s="425"/>
      <c r="IR3447" s="425"/>
      <c r="IS3447" s="425"/>
      <c r="IT3447" s="425"/>
      <c r="IU3447" s="425"/>
      <c r="IV3447" s="425"/>
    </row>
    <row r="3448" s="428" customFormat="1" ht="27.6" customHeight="1" spans="2:256">
      <c r="B3448" s="465"/>
      <c r="GH3448" s="425"/>
      <c r="GI3448" s="425"/>
      <c r="GJ3448" s="425"/>
      <c r="GK3448" s="425"/>
      <c r="GL3448" s="425"/>
      <c r="GM3448" s="425"/>
      <c r="GN3448" s="425"/>
      <c r="GO3448" s="425"/>
      <c r="GP3448" s="425"/>
      <c r="GQ3448" s="425"/>
      <c r="GR3448" s="425"/>
      <c r="GS3448" s="425"/>
      <c r="GT3448" s="425"/>
      <c r="GU3448" s="425"/>
      <c r="GV3448" s="425"/>
      <c r="GW3448" s="425"/>
      <c r="GX3448" s="425"/>
      <c r="GY3448" s="425"/>
      <c r="GZ3448" s="425"/>
      <c r="HA3448" s="425"/>
      <c r="HB3448" s="425"/>
      <c r="HC3448" s="425"/>
      <c r="HD3448" s="425"/>
      <c r="HE3448" s="425"/>
      <c r="HF3448" s="425"/>
      <c r="HG3448" s="425"/>
      <c r="HH3448" s="425"/>
      <c r="HI3448" s="425"/>
      <c r="HJ3448" s="425"/>
      <c r="HK3448" s="425"/>
      <c r="HL3448" s="425"/>
      <c r="HM3448" s="425"/>
      <c r="HN3448" s="425"/>
      <c r="HO3448" s="425"/>
      <c r="HP3448" s="425"/>
      <c r="HQ3448" s="425"/>
      <c r="HR3448" s="425"/>
      <c r="HS3448" s="425"/>
      <c r="HT3448" s="425"/>
      <c r="HU3448" s="425"/>
      <c r="HV3448" s="425"/>
      <c r="HW3448" s="425"/>
      <c r="HX3448" s="425"/>
      <c r="HY3448" s="425"/>
      <c r="HZ3448" s="425"/>
      <c r="IA3448" s="425"/>
      <c r="IB3448" s="425"/>
      <c r="IC3448" s="425"/>
      <c r="ID3448" s="425"/>
      <c r="IE3448" s="425"/>
      <c r="IF3448" s="425"/>
      <c r="IG3448" s="425"/>
      <c r="IH3448" s="425"/>
      <c r="II3448" s="425"/>
      <c r="IJ3448" s="425"/>
      <c r="IK3448" s="425"/>
      <c r="IL3448" s="425"/>
      <c r="IM3448" s="425"/>
      <c r="IN3448" s="425"/>
      <c r="IO3448" s="425"/>
      <c r="IP3448" s="425"/>
      <c r="IQ3448" s="425"/>
      <c r="IR3448" s="425"/>
      <c r="IS3448" s="425"/>
      <c r="IT3448" s="425"/>
      <c r="IU3448" s="425"/>
      <c r="IV3448" s="425"/>
    </row>
    <row r="3449" s="428" customFormat="1" ht="27.6" customHeight="1" spans="2:256">
      <c r="B3449" s="465"/>
      <c r="GH3449" s="425"/>
      <c r="GI3449" s="425"/>
      <c r="GJ3449" s="425"/>
      <c r="GK3449" s="425"/>
      <c r="GL3449" s="425"/>
      <c r="GM3449" s="425"/>
      <c r="GN3449" s="425"/>
      <c r="GO3449" s="425"/>
      <c r="GP3449" s="425"/>
      <c r="GQ3449" s="425"/>
      <c r="GR3449" s="425"/>
      <c r="GS3449" s="425"/>
      <c r="GT3449" s="425"/>
      <c r="GU3449" s="425"/>
      <c r="GV3449" s="425"/>
      <c r="GW3449" s="425"/>
      <c r="GX3449" s="425"/>
      <c r="GY3449" s="425"/>
      <c r="GZ3449" s="425"/>
      <c r="HA3449" s="425"/>
      <c r="HB3449" s="425"/>
      <c r="HC3449" s="425"/>
      <c r="HD3449" s="425"/>
      <c r="HE3449" s="425"/>
      <c r="HF3449" s="425"/>
      <c r="HG3449" s="425"/>
      <c r="HH3449" s="425"/>
      <c r="HI3449" s="425"/>
      <c r="HJ3449" s="425"/>
      <c r="HK3449" s="425"/>
      <c r="HL3449" s="425"/>
      <c r="HM3449" s="425"/>
      <c r="HN3449" s="425"/>
      <c r="HO3449" s="425"/>
      <c r="HP3449" s="425"/>
      <c r="HQ3449" s="425"/>
      <c r="HR3449" s="425"/>
      <c r="HS3449" s="425"/>
      <c r="HT3449" s="425"/>
      <c r="HU3449" s="425"/>
      <c r="HV3449" s="425"/>
      <c r="HW3449" s="425"/>
      <c r="HX3449" s="425"/>
      <c r="HY3449" s="425"/>
      <c r="HZ3449" s="425"/>
      <c r="IA3449" s="425"/>
      <c r="IB3449" s="425"/>
      <c r="IC3449" s="425"/>
      <c r="ID3449" s="425"/>
      <c r="IE3449" s="425"/>
      <c r="IF3449" s="425"/>
      <c r="IG3449" s="425"/>
      <c r="IH3449" s="425"/>
      <c r="II3449" s="425"/>
      <c r="IJ3449" s="425"/>
      <c r="IK3449" s="425"/>
      <c r="IL3449" s="425"/>
      <c r="IM3449" s="425"/>
      <c r="IN3449" s="425"/>
      <c r="IO3449" s="425"/>
      <c r="IP3449" s="425"/>
      <c r="IQ3449" s="425"/>
      <c r="IR3449" s="425"/>
      <c r="IS3449" s="425"/>
      <c r="IT3449" s="425"/>
      <c r="IU3449" s="425"/>
      <c r="IV3449" s="425"/>
    </row>
    <row r="3450" s="428" customFormat="1" ht="27.6" customHeight="1" spans="2:256">
      <c r="B3450" s="465"/>
      <c r="GH3450" s="425"/>
      <c r="GI3450" s="425"/>
      <c r="GJ3450" s="425"/>
      <c r="GK3450" s="425"/>
      <c r="GL3450" s="425"/>
      <c r="GM3450" s="425"/>
      <c r="GN3450" s="425"/>
      <c r="GO3450" s="425"/>
      <c r="GP3450" s="425"/>
      <c r="GQ3450" s="425"/>
      <c r="GR3450" s="425"/>
      <c r="GS3450" s="425"/>
      <c r="GT3450" s="425"/>
      <c r="GU3450" s="425"/>
      <c r="GV3450" s="425"/>
      <c r="GW3450" s="425"/>
      <c r="GX3450" s="425"/>
      <c r="GY3450" s="425"/>
      <c r="GZ3450" s="425"/>
      <c r="HA3450" s="425"/>
      <c r="HB3450" s="425"/>
      <c r="HC3450" s="425"/>
      <c r="HD3450" s="425"/>
      <c r="HE3450" s="425"/>
      <c r="HF3450" s="425"/>
      <c r="HG3450" s="425"/>
      <c r="HH3450" s="425"/>
      <c r="HI3450" s="425"/>
      <c r="HJ3450" s="425"/>
      <c r="HK3450" s="425"/>
      <c r="HL3450" s="425"/>
      <c r="HM3450" s="425"/>
      <c r="HN3450" s="425"/>
      <c r="HO3450" s="425"/>
      <c r="HP3450" s="425"/>
      <c r="HQ3450" s="425"/>
      <c r="HR3450" s="425"/>
      <c r="HS3450" s="425"/>
      <c r="HT3450" s="425"/>
      <c r="HU3450" s="425"/>
      <c r="HV3450" s="425"/>
      <c r="HW3450" s="425"/>
      <c r="HX3450" s="425"/>
      <c r="HY3450" s="425"/>
      <c r="HZ3450" s="425"/>
      <c r="IA3450" s="425"/>
      <c r="IB3450" s="425"/>
      <c r="IC3450" s="425"/>
      <c r="ID3450" s="425"/>
      <c r="IE3450" s="425"/>
      <c r="IF3450" s="425"/>
      <c r="IG3450" s="425"/>
      <c r="IH3450" s="425"/>
      <c r="II3450" s="425"/>
      <c r="IJ3450" s="425"/>
      <c r="IK3450" s="425"/>
      <c r="IL3450" s="425"/>
      <c r="IM3450" s="425"/>
      <c r="IN3450" s="425"/>
      <c r="IO3450" s="425"/>
      <c r="IP3450" s="425"/>
      <c r="IQ3450" s="425"/>
      <c r="IR3450" s="425"/>
      <c r="IS3450" s="425"/>
      <c r="IT3450" s="425"/>
      <c r="IU3450" s="425"/>
      <c r="IV3450" s="425"/>
    </row>
    <row r="3451" s="428" customFormat="1" ht="27.6" customHeight="1" spans="2:256">
      <c r="B3451" s="465"/>
      <c r="GH3451" s="425"/>
      <c r="GI3451" s="425"/>
      <c r="GJ3451" s="425"/>
      <c r="GK3451" s="425"/>
      <c r="GL3451" s="425"/>
      <c r="GM3451" s="425"/>
      <c r="GN3451" s="425"/>
      <c r="GO3451" s="425"/>
      <c r="GP3451" s="425"/>
      <c r="GQ3451" s="425"/>
      <c r="GR3451" s="425"/>
      <c r="GS3451" s="425"/>
      <c r="GT3451" s="425"/>
      <c r="GU3451" s="425"/>
      <c r="GV3451" s="425"/>
      <c r="GW3451" s="425"/>
      <c r="GX3451" s="425"/>
      <c r="GY3451" s="425"/>
      <c r="GZ3451" s="425"/>
      <c r="HA3451" s="425"/>
      <c r="HB3451" s="425"/>
      <c r="HC3451" s="425"/>
      <c r="HD3451" s="425"/>
      <c r="HE3451" s="425"/>
      <c r="HF3451" s="425"/>
      <c r="HG3451" s="425"/>
      <c r="HH3451" s="425"/>
      <c r="HI3451" s="425"/>
      <c r="HJ3451" s="425"/>
      <c r="HK3451" s="425"/>
      <c r="HL3451" s="425"/>
      <c r="HM3451" s="425"/>
      <c r="HN3451" s="425"/>
      <c r="HO3451" s="425"/>
      <c r="HP3451" s="425"/>
      <c r="HQ3451" s="425"/>
      <c r="HR3451" s="425"/>
      <c r="HS3451" s="425"/>
      <c r="HT3451" s="425"/>
      <c r="HU3451" s="425"/>
      <c r="HV3451" s="425"/>
      <c r="HW3451" s="425"/>
      <c r="HX3451" s="425"/>
      <c r="HY3451" s="425"/>
      <c r="HZ3451" s="425"/>
      <c r="IA3451" s="425"/>
      <c r="IB3451" s="425"/>
      <c r="IC3451" s="425"/>
      <c r="ID3451" s="425"/>
      <c r="IE3451" s="425"/>
      <c r="IF3451" s="425"/>
      <c r="IG3451" s="425"/>
      <c r="IH3451" s="425"/>
      <c r="II3451" s="425"/>
      <c r="IJ3451" s="425"/>
      <c r="IK3451" s="425"/>
      <c r="IL3451" s="425"/>
      <c r="IM3451" s="425"/>
      <c r="IN3451" s="425"/>
      <c r="IO3451" s="425"/>
      <c r="IP3451" s="425"/>
      <c r="IQ3451" s="425"/>
      <c r="IR3451" s="425"/>
      <c r="IS3451" s="425"/>
      <c r="IT3451" s="425"/>
      <c r="IU3451" s="425"/>
      <c r="IV3451" s="425"/>
    </row>
    <row r="3452" s="428" customFormat="1" ht="27.6" customHeight="1" spans="2:256">
      <c r="B3452" s="465"/>
      <c r="GH3452" s="425"/>
      <c r="GI3452" s="425"/>
      <c r="GJ3452" s="425"/>
      <c r="GK3452" s="425"/>
      <c r="GL3452" s="425"/>
      <c r="GM3452" s="425"/>
      <c r="GN3452" s="425"/>
      <c r="GO3452" s="425"/>
      <c r="GP3452" s="425"/>
      <c r="GQ3452" s="425"/>
      <c r="GR3452" s="425"/>
      <c r="GS3452" s="425"/>
      <c r="GT3452" s="425"/>
      <c r="GU3452" s="425"/>
      <c r="GV3452" s="425"/>
      <c r="GW3452" s="425"/>
      <c r="GX3452" s="425"/>
      <c r="GY3452" s="425"/>
      <c r="GZ3452" s="425"/>
      <c r="HA3452" s="425"/>
      <c r="HB3452" s="425"/>
      <c r="HC3452" s="425"/>
      <c r="HD3452" s="425"/>
      <c r="HE3452" s="425"/>
      <c r="HF3452" s="425"/>
      <c r="HG3452" s="425"/>
      <c r="HH3452" s="425"/>
      <c r="HI3452" s="425"/>
      <c r="HJ3452" s="425"/>
      <c r="HK3452" s="425"/>
      <c r="HL3452" s="425"/>
      <c r="HM3452" s="425"/>
      <c r="HN3452" s="425"/>
      <c r="HO3452" s="425"/>
      <c r="HP3452" s="425"/>
      <c r="HQ3452" s="425"/>
      <c r="HR3452" s="425"/>
      <c r="HS3452" s="425"/>
      <c r="HT3452" s="425"/>
      <c r="HU3452" s="425"/>
      <c r="HV3452" s="425"/>
      <c r="HW3452" s="425"/>
      <c r="HX3452" s="425"/>
      <c r="HY3452" s="425"/>
      <c r="HZ3452" s="425"/>
      <c r="IA3452" s="425"/>
      <c r="IB3452" s="425"/>
      <c r="IC3452" s="425"/>
      <c r="ID3452" s="425"/>
      <c r="IE3452" s="425"/>
      <c r="IF3452" s="425"/>
      <c r="IG3452" s="425"/>
      <c r="IH3452" s="425"/>
      <c r="II3452" s="425"/>
      <c r="IJ3452" s="425"/>
      <c r="IK3452" s="425"/>
      <c r="IL3452" s="425"/>
      <c r="IM3452" s="425"/>
      <c r="IN3452" s="425"/>
      <c r="IO3452" s="425"/>
      <c r="IP3452" s="425"/>
      <c r="IQ3452" s="425"/>
      <c r="IR3452" s="425"/>
      <c r="IS3452" s="425"/>
      <c r="IT3452" s="425"/>
      <c r="IU3452" s="425"/>
      <c r="IV3452" s="425"/>
    </row>
    <row r="3453" s="428" customFormat="1" ht="27.6" customHeight="1" spans="2:256">
      <c r="B3453" s="465"/>
      <c r="GH3453" s="425"/>
      <c r="GI3453" s="425"/>
      <c r="GJ3453" s="425"/>
      <c r="GK3453" s="425"/>
      <c r="GL3453" s="425"/>
      <c r="GM3453" s="425"/>
      <c r="GN3453" s="425"/>
      <c r="GO3453" s="425"/>
      <c r="GP3453" s="425"/>
      <c r="GQ3453" s="425"/>
      <c r="GR3453" s="425"/>
      <c r="GS3453" s="425"/>
      <c r="GT3453" s="425"/>
      <c r="GU3453" s="425"/>
      <c r="GV3453" s="425"/>
      <c r="GW3453" s="425"/>
      <c r="GX3453" s="425"/>
      <c r="GY3453" s="425"/>
      <c r="GZ3453" s="425"/>
      <c r="HA3453" s="425"/>
      <c r="HB3453" s="425"/>
      <c r="HC3453" s="425"/>
      <c r="HD3453" s="425"/>
      <c r="HE3453" s="425"/>
      <c r="HF3453" s="425"/>
      <c r="HG3453" s="425"/>
      <c r="HH3453" s="425"/>
      <c r="HI3453" s="425"/>
      <c r="HJ3453" s="425"/>
      <c r="HK3453" s="425"/>
      <c r="HL3453" s="425"/>
      <c r="HM3453" s="425"/>
      <c r="HN3453" s="425"/>
      <c r="HO3453" s="425"/>
      <c r="HP3453" s="425"/>
      <c r="HQ3453" s="425"/>
      <c r="HR3453" s="425"/>
      <c r="HS3453" s="425"/>
      <c r="HT3453" s="425"/>
      <c r="HU3453" s="425"/>
      <c r="HV3453" s="425"/>
      <c r="HW3453" s="425"/>
      <c r="HX3453" s="425"/>
      <c r="HY3453" s="425"/>
      <c r="HZ3453" s="425"/>
      <c r="IA3453" s="425"/>
      <c r="IB3453" s="425"/>
      <c r="IC3453" s="425"/>
      <c r="ID3453" s="425"/>
      <c r="IE3453" s="425"/>
      <c r="IF3453" s="425"/>
      <c r="IG3453" s="425"/>
      <c r="IH3453" s="425"/>
      <c r="II3453" s="425"/>
      <c r="IJ3453" s="425"/>
      <c r="IK3453" s="425"/>
      <c r="IL3453" s="425"/>
      <c r="IM3453" s="425"/>
      <c r="IN3453" s="425"/>
      <c r="IO3453" s="425"/>
      <c r="IP3453" s="425"/>
      <c r="IQ3453" s="425"/>
      <c r="IR3453" s="425"/>
      <c r="IS3453" s="425"/>
      <c r="IT3453" s="425"/>
      <c r="IU3453" s="425"/>
      <c r="IV3453" s="425"/>
    </row>
    <row r="3454" s="428" customFormat="1" ht="27.6" customHeight="1" spans="2:256">
      <c r="B3454" s="465"/>
      <c r="GH3454" s="425"/>
      <c r="GI3454" s="425"/>
      <c r="GJ3454" s="425"/>
      <c r="GK3454" s="425"/>
      <c r="GL3454" s="425"/>
      <c r="GM3454" s="425"/>
      <c r="GN3454" s="425"/>
      <c r="GO3454" s="425"/>
      <c r="GP3454" s="425"/>
      <c r="GQ3454" s="425"/>
      <c r="GR3454" s="425"/>
      <c r="GS3454" s="425"/>
      <c r="GT3454" s="425"/>
      <c r="GU3454" s="425"/>
      <c r="GV3454" s="425"/>
      <c r="GW3454" s="425"/>
      <c r="GX3454" s="425"/>
      <c r="GY3454" s="425"/>
      <c r="GZ3454" s="425"/>
      <c r="HA3454" s="425"/>
      <c r="HB3454" s="425"/>
      <c r="HC3454" s="425"/>
      <c r="HD3454" s="425"/>
      <c r="HE3454" s="425"/>
      <c r="HF3454" s="425"/>
      <c r="HG3454" s="425"/>
      <c r="HH3454" s="425"/>
      <c r="HI3454" s="425"/>
      <c r="HJ3454" s="425"/>
      <c r="HK3454" s="425"/>
      <c r="HL3454" s="425"/>
      <c r="HM3454" s="425"/>
      <c r="HN3454" s="425"/>
      <c r="HO3454" s="425"/>
      <c r="HP3454" s="425"/>
      <c r="HQ3454" s="425"/>
      <c r="HR3454" s="425"/>
      <c r="HS3454" s="425"/>
      <c r="HT3454" s="425"/>
      <c r="HU3454" s="425"/>
      <c r="HV3454" s="425"/>
      <c r="HW3454" s="425"/>
      <c r="HX3454" s="425"/>
      <c r="HY3454" s="425"/>
      <c r="HZ3454" s="425"/>
      <c r="IA3454" s="425"/>
      <c r="IB3454" s="425"/>
      <c r="IC3454" s="425"/>
      <c r="ID3454" s="425"/>
      <c r="IE3454" s="425"/>
      <c r="IF3454" s="425"/>
      <c r="IG3454" s="425"/>
      <c r="IH3454" s="425"/>
      <c r="II3454" s="425"/>
      <c r="IJ3454" s="425"/>
      <c r="IK3454" s="425"/>
      <c r="IL3454" s="425"/>
      <c r="IM3454" s="425"/>
      <c r="IN3454" s="425"/>
      <c r="IO3454" s="425"/>
      <c r="IP3454" s="425"/>
      <c r="IQ3454" s="425"/>
      <c r="IR3454" s="425"/>
      <c r="IS3454" s="425"/>
      <c r="IT3454" s="425"/>
      <c r="IU3454" s="425"/>
      <c r="IV3454" s="425"/>
    </row>
    <row r="3455" s="428" customFormat="1" ht="27.6" customHeight="1" spans="2:256">
      <c r="B3455" s="465"/>
      <c r="GH3455" s="425"/>
      <c r="GI3455" s="425"/>
      <c r="GJ3455" s="425"/>
      <c r="GK3455" s="425"/>
      <c r="GL3455" s="425"/>
      <c r="GM3455" s="425"/>
      <c r="GN3455" s="425"/>
      <c r="GO3455" s="425"/>
      <c r="GP3455" s="425"/>
      <c r="GQ3455" s="425"/>
      <c r="GR3455" s="425"/>
      <c r="GS3455" s="425"/>
      <c r="GT3455" s="425"/>
      <c r="GU3455" s="425"/>
      <c r="GV3455" s="425"/>
      <c r="GW3455" s="425"/>
      <c r="GX3455" s="425"/>
      <c r="GY3455" s="425"/>
      <c r="GZ3455" s="425"/>
      <c r="HA3455" s="425"/>
      <c r="HB3455" s="425"/>
      <c r="HC3455" s="425"/>
      <c r="HD3455" s="425"/>
      <c r="HE3455" s="425"/>
      <c r="HF3455" s="425"/>
      <c r="HG3455" s="425"/>
      <c r="HH3455" s="425"/>
      <c r="HI3455" s="425"/>
      <c r="HJ3455" s="425"/>
      <c r="HK3455" s="425"/>
      <c r="HL3455" s="425"/>
      <c r="HM3455" s="425"/>
      <c r="HN3455" s="425"/>
      <c r="HO3455" s="425"/>
      <c r="HP3455" s="425"/>
      <c r="HQ3455" s="425"/>
      <c r="HR3455" s="425"/>
      <c r="HS3455" s="425"/>
      <c r="HT3455" s="425"/>
      <c r="HU3455" s="425"/>
      <c r="HV3455" s="425"/>
      <c r="HW3455" s="425"/>
      <c r="HX3455" s="425"/>
      <c r="HY3455" s="425"/>
      <c r="HZ3455" s="425"/>
      <c r="IA3455" s="425"/>
      <c r="IB3455" s="425"/>
      <c r="IC3455" s="425"/>
      <c r="ID3455" s="425"/>
      <c r="IE3455" s="425"/>
      <c r="IF3455" s="425"/>
      <c r="IG3455" s="425"/>
      <c r="IH3455" s="425"/>
      <c r="II3455" s="425"/>
      <c r="IJ3455" s="425"/>
      <c r="IK3455" s="425"/>
      <c r="IL3455" s="425"/>
      <c r="IM3455" s="425"/>
      <c r="IN3455" s="425"/>
      <c r="IO3455" s="425"/>
      <c r="IP3455" s="425"/>
      <c r="IQ3455" s="425"/>
      <c r="IR3455" s="425"/>
      <c r="IS3455" s="425"/>
      <c r="IT3455" s="425"/>
      <c r="IU3455" s="425"/>
      <c r="IV3455" s="425"/>
    </row>
    <row r="3456" s="428" customFormat="1" ht="27.6" customHeight="1" spans="2:256">
      <c r="B3456" s="465"/>
      <c r="GH3456" s="425"/>
      <c r="GI3456" s="425"/>
      <c r="GJ3456" s="425"/>
      <c r="GK3456" s="425"/>
      <c r="GL3456" s="425"/>
      <c r="GM3456" s="425"/>
      <c r="GN3456" s="425"/>
      <c r="GO3456" s="425"/>
      <c r="GP3456" s="425"/>
      <c r="GQ3456" s="425"/>
      <c r="GR3456" s="425"/>
      <c r="GS3456" s="425"/>
      <c r="GT3456" s="425"/>
      <c r="GU3456" s="425"/>
      <c r="GV3456" s="425"/>
      <c r="GW3456" s="425"/>
      <c r="GX3456" s="425"/>
      <c r="GY3456" s="425"/>
      <c r="GZ3456" s="425"/>
      <c r="HA3456" s="425"/>
      <c r="HB3456" s="425"/>
      <c r="HC3456" s="425"/>
      <c r="HD3456" s="425"/>
      <c r="HE3456" s="425"/>
      <c r="HF3456" s="425"/>
      <c r="HG3456" s="425"/>
      <c r="HH3456" s="425"/>
      <c r="HI3456" s="425"/>
      <c r="HJ3456" s="425"/>
      <c r="HK3456" s="425"/>
      <c r="HL3456" s="425"/>
      <c r="HM3456" s="425"/>
      <c r="HN3456" s="425"/>
      <c r="HO3456" s="425"/>
      <c r="HP3456" s="425"/>
      <c r="HQ3456" s="425"/>
      <c r="HR3456" s="425"/>
      <c r="HS3456" s="425"/>
      <c r="HT3456" s="425"/>
      <c r="HU3456" s="425"/>
      <c r="HV3456" s="425"/>
      <c r="HW3456" s="425"/>
      <c r="HX3456" s="425"/>
      <c r="HY3456" s="425"/>
      <c r="HZ3456" s="425"/>
      <c r="IA3456" s="425"/>
      <c r="IB3456" s="425"/>
      <c r="IC3456" s="425"/>
      <c r="ID3456" s="425"/>
      <c r="IE3456" s="425"/>
      <c r="IF3456" s="425"/>
      <c r="IG3456" s="425"/>
      <c r="IH3456" s="425"/>
      <c r="II3456" s="425"/>
      <c r="IJ3456" s="425"/>
      <c r="IK3456" s="425"/>
      <c r="IL3456" s="425"/>
      <c r="IM3456" s="425"/>
      <c r="IN3456" s="425"/>
      <c r="IO3456" s="425"/>
      <c r="IP3456" s="425"/>
      <c r="IQ3456" s="425"/>
      <c r="IR3456" s="425"/>
      <c r="IS3456" s="425"/>
      <c r="IT3456" s="425"/>
      <c r="IU3456" s="425"/>
      <c r="IV3456" s="425"/>
    </row>
    <row r="3457" s="428" customFormat="1" ht="27.6" customHeight="1" spans="2:256">
      <c r="B3457" s="465"/>
      <c r="GH3457" s="425"/>
      <c r="GI3457" s="425"/>
      <c r="GJ3457" s="425"/>
      <c r="GK3457" s="425"/>
      <c r="GL3457" s="425"/>
      <c r="GM3457" s="425"/>
      <c r="GN3457" s="425"/>
      <c r="GO3457" s="425"/>
      <c r="GP3457" s="425"/>
      <c r="GQ3457" s="425"/>
      <c r="GR3457" s="425"/>
      <c r="GS3457" s="425"/>
      <c r="GT3457" s="425"/>
      <c r="GU3457" s="425"/>
      <c r="GV3457" s="425"/>
      <c r="GW3457" s="425"/>
      <c r="GX3457" s="425"/>
      <c r="GY3457" s="425"/>
      <c r="GZ3457" s="425"/>
      <c r="HA3457" s="425"/>
      <c r="HB3457" s="425"/>
      <c r="HC3457" s="425"/>
      <c r="HD3457" s="425"/>
      <c r="HE3457" s="425"/>
      <c r="HF3457" s="425"/>
      <c r="HG3457" s="425"/>
      <c r="HH3457" s="425"/>
      <c r="HI3457" s="425"/>
      <c r="HJ3457" s="425"/>
      <c r="HK3457" s="425"/>
      <c r="HL3457" s="425"/>
      <c r="HM3457" s="425"/>
      <c r="HN3457" s="425"/>
      <c r="HO3457" s="425"/>
      <c r="HP3457" s="425"/>
      <c r="HQ3457" s="425"/>
      <c r="HR3457" s="425"/>
      <c r="HS3457" s="425"/>
      <c r="HT3457" s="425"/>
      <c r="HU3457" s="425"/>
      <c r="HV3457" s="425"/>
      <c r="HW3457" s="425"/>
      <c r="HX3457" s="425"/>
      <c r="HY3457" s="425"/>
      <c r="HZ3457" s="425"/>
      <c r="IA3457" s="425"/>
      <c r="IB3457" s="425"/>
      <c r="IC3457" s="425"/>
      <c r="ID3457" s="425"/>
      <c r="IE3457" s="425"/>
      <c r="IF3457" s="425"/>
      <c r="IG3457" s="425"/>
      <c r="IH3457" s="425"/>
      <c r="II3457" s="425"/>
      <c r="IJ3457" s="425"/>
      <c r="IK3457" s="425"/>
      <c r="IL3457" s="425"/>
      <c r="IM3457" s="425"/>
      <c r="IN3457" s="425"/>
      <c r="IO3457" s="425"/>
      <c r="IP3457" s="425"/>
      <c r="IQ3457" s="425"/>
      <c r="IR3457" s="425"/>
      <c r="IS3457" s="425"/>
      <c r="IT3457" s="425"/>
      <c r="IU3457" s="425"/>
      <c r="IV3457" s="425"/>
    </row>
    <row r="3458" s="428" customFormat="1" ht="27.6" customHeight="1" spans="2:256">
      <c r="B3458" s="465"/>
      <c r="GH3458" s="425"/>
      <c r="GI3458" s="425"/>
      <c r="GJ3458" s="425"/>
      <c r="GK3458" s="425"/>
      <c r="GL3458" s="425"/>
      <c r="GM3458" s="425"/>
      <c r="GN3458" s="425"/>
      <c r="GO3458" s="425"/>
      <c r="GP3458" s="425"/>
      <c r="GQ3458" s="425"/>
      <c r="GR3458" s="425"/>
      <c r="GS3458" s="425"/>
      <c r="GT3458" s="425"/>
      <c r="GU3458" s="425"/>
      <c r="GV3458" s="425"/>
      <c r="GW3458" s="425"/>
      <c r="GX3458" s="425"/>
      <c r="GY3458" s="425"/>
      <c r="GZ3458" s="425"/>
      <c r="HA3458" s="425"/>
      <c r="HB3458" s="425"/>
      <c r="HC3458" s="425"/>
      <c r="HD3458" s="425"/>
      <c r="HE3458" s="425"/>
      <c r="HF3458" s="425"/>
      <c r="HG3458" s="425"/>
      <c r="HH3458" s="425"/>
      <c r="HI3458" s="425"/>
      <c r="HJ3458" s="425"/>
      <c r="HK3458" s="425"/>
      <c r="HL3458" s="425"/>
      <c r="HM3458" s="425"/>
      <c r="HN3458" s="425"/>
      <c r="HO3458" s="425"/>
      <c r="HP3458" s="425"/>
      <c r="HQ3458" s="425"/>
      <c r="HR3458" s="425"/>
      <c r="HS3458" s="425"/>
      <c r="HT3458" s="425"/>
      <c r="HU3458" s="425"/>
      <c r="HV3458" s="425"/>
      <c r="HW3458" s="425"/>
      <c r="HX3458" s="425"/>
      <c r="HY3458" s="425"/>
      <c r="HZ3458" s="425"/>
      <c r="IA3458" s="425"/>
      <c r="IB3458" s="425"/>
      <c r="IC3458" s="425"/>
      <c r="ID3458" s="425"/>
      <c r="IE3458" s="425"/>
      <c r="IF3458" s="425"/>
      <c r="IG3458" s="425"/>
      <c r="IH3458" s="425"/>
      <c r="II3458" s="425"/>
      <c r="IJ3458" s="425"/>
      <c r="IK3458" s="425"/>
      <c r="IL3458" s="425"/>
      <c r="IM3458" s="425"/>
      <c r="IN3458" s="425"/>
      <c r="IO3458" s="425"/>
      <c r="IP3458" s="425"/>
      <c r="IQ3458" s="425"/>
      <c r="IR3458" s="425"/>
      <c r="IS3458" s="425"/>
      <c r="IT3458" s="425"/>
      <c r="IU3458" s="425"/>
      <c r="IV3458" s="425"/>
    </row>
    <row r="3459" s="428" customFormat="1" ht="27.6" customHeight="1" spans="2:256">
      <c r="B3459" s="465"/>
      <c r="GH3459" s="425"/>
      <c r="GI3459" s="425"/>
      <c r="GJ3459" s="425"/>
      <c r="GK3459" s="425"/>
      <c r="GL3459" s="425"/>
      <c r="GM3459" s="425"/>
      <c r="GN3459" s="425"/>
      <c r="GO3459" s="425"/>
      <c r="GP3459" s="425"/>
      <c r="GQ3459" s="425"/>
      <c r="GR3459" s="425"/>
      <c r="GS3459" s="425"/>
      <c r="GT3459" s="425"/>
      <c r="GU3459" s="425"/>
      <c r="GV3459" s="425"/>
      <c r="GW3459" s="425"/>
      <c r="GX3459" s="425"/>
      <c r="GY3459" s="425"/>
      <c r="GZ3459" s="425"/>
      <c r="HA3459" s="425"/>
      <c r="HB3459" s="425"/>
      <c r="HC3459" s="425"/>
      <c r="HD3459" s="425"/>
      <c r="HE3459" s="425"/>
      <c r="HF3459" s="425"/>
      <c r="HG3459" s="425"/>
      <c r="HH3459" s="425"/>
      <c r="HI3459" s="425"/>
      <c r="HJ3459" s="425"/>
      <c r="HK3459" s="425"/>
      <c r="HL3459" s="425"/>
      <c r="HM3459" s="425"/>
      <c r="HN3459" s="425"/>
      <c r="HO3459" s="425"/>
      <c r="HP3459" s="425"/>
      <c r="HQ3459" s="425"/>
      <c r="HR3459" s="425"/>
      <c r="HS3459" s="425"/>
      <c r="HT3459" s="425"/>
      <c r="HU3459" s="425"/>
      <c r="HV3459" s="425"/>
      <c r="HW3459" s="425"/>
      <c r="HX3459" s="425"/>
      <c r="HY3459" s="425"/>
      <c r="HZ3459" s="425"/>
      <c r="IA3459" s="425"/>
      <c r="IB3459" s="425"/>
      <c r="IC3459" s="425"/>
      <c r="ID3459" s="425"/>
      <c r="IE3459" s="425"/>
      <c r="IF3459" s="425"/>
      <c r="IG3459" s="425"/>
      <c r="IH3459" s="425"/>
      <c r="II3459" s="425"/>
      <c r="IJ3459" s="425"/>
      <c r="IK3459" s="425"/>
      <c r="IL3459" s="425"/>
      <c r="IM3459" s="425"/>
      <c r="IN3459" s="425"/>
      <c r="IO3459" s="425"/>
      <c r="IP3459" s="425"/>
      <c r="IQ3459" s="425"/>
      <c r="IR3459" s="425"/>
      <c r="IS3459" s="425"/>
      <c r="IT3459" s="425"/>
      <c r="IU3459" s="425"/>
      <c r="IV3459" s="425"/>
    </row>
    <row r="3460" s="428" customFormat="1" ht="27.6" customHeight="1" spans="2:256">
      <c r="B3460" s="465"/>
      <c r="GH3460" s="425"/>
      <c r="GI3460" s="425"/>
      <c r="GJ3460" s="425"/>
      <c r="GK3460" s="425"/>
      <c r="GL3460" s="425"/>
      <c r="GM3460" s="425"/>
      <c r="GN3460" s="425"/>
      <c r="GO3460" s="425"/>
      <c r="GP3460" s="425"/>
      <c r="GQ3460" s="425"/>
      <c r="GR3460" s="425"/>
      <c r="GS3460" s="425"/>
      <c r="GT3460" s="425"/>
      <c r="GU3460" s="425"/>
      <c r="GV3460" s="425"/>
      <c r="GW3460" s="425"/>
      <c r="GX3460" s="425"/>
      <c r="GY3460" s="425"/>
      <c r="GZ3460" s="425"/>
      <c r="HA3460" s="425"/>
      <c r="HB3460" s="425"/>
      <c r="HC3460" s="425"/>
      <c r="HD3460" s="425"/>
      <c r="HE3460" s="425"/>
      <c r="HF3460" s="425"/>
      <c r="HG3460" s="425"/>
      <c r="HH3460" s="425"/>
      <c r="HI3460" s="425"/>
      <c r="HJ3460" s="425"/>
      <c r="HK3460" s="425"/>
      <c r="HL3460" s="425"/>
      <c r="HM3460" s="425"/>
      <c r="HN3460" s="425"/>
      <c r="HO3460" s="425"/>
      <c r="HP3460" s="425"/>
      <c r="HQ3460" s="425"/>
      <c r="HR3460" s="425"/>
      <c r="HS3460" s="425"/>
      <c r="HT3460" s="425"/>
      <c r="HU3460" s="425"/>
      <c r="HV3460" s="425"/>
      <c r="HW3460" s="425"/>
      <c r="HX3460" s="425"/>
      <c r="HY3460" s="425"/>
      <c r="HZ3460" s="425"/>
      <c r="IA3460" s="425"/>
      <c r="IB3460" s="425"/>
      <c r="IC3460" s="425"/>
      <c r="ID3460" s="425"/>
      <c r="IE3460" s="425"/>
      <c r="IF3460" s="425"/>
      <c r="IG3460" s="425"/>
      <c r="IH3460" s="425"/>
      <c r="II3460" s="425"/>
      <c r="IJ3460" s="425"/>
      <c r="IK3460" s="425"/>
      <c r="IL3460" s="425"/>
      <c r="IM3460" s="425"/>
      <c r="IN3460" s="425"/>
      <c r="IO3460" s="425"/>
      <c r="IP3460" s="425"/>
      <c r="IQ3460" s="425"/>
      <c r="IR3460" s="425"/>
      <c r="IS3460" s="425"/>
      <c r="IT3460" s="425"/>
      <c r="IU3460" s="425"/>
      <c r="IV3460" s="425"/>
    </row>
    <row r="3461" s="428" customFormat="1" ht="27.6" customHeight="1" spans="2:256">
      <c r="B3461" s="465"/>
      <c r="GH3461" s="425"/>
      <c r="GI3461" s="425"/>
      <c r="GJ3461" s="425"/>
      <c r="GK3461" s="425"/>
      <c r="GL3461" s="425"/>
      <c r="GM3461" s="425"/>
      <c r="GN3461" s="425"/>
      <c r="GO3461" s="425"/>
      <c r="GP3461" s="425"/>
      <c r="GQ3461" s="425"/>
      <c r="GR3461" s="425"/>
      <c r="GS3461" s="425"/>
      <c r="GT3461" s="425"/>
      <c r="GU3461" s="425"/>
      <c r="GV3461" s="425"/>
      <c r="GW3461" s="425"/>
      <c r="GX3461" s="425"/>
      <c r="GY3461" s="425"/>
      <c r="GZ3461" s="425"/>
      <c r="HA3461" s="425"/>
      <c r="HB3461" s="425"/>
      <c r="HC3461" s="425"/>
      <c r="HD3461" s="425"/>
      <c r="HE3461" s="425"/>
      <c r="HF3461" s="425"/>
      <c r="HG3461" s="425"/>
      <c r="HH3461" s="425"/>
      <c r="HI3461" s="425"/>
      <c r="HJ3461" s="425"/>
      <c r="HK3461" s="425"/>
      <c r="HL3461" s="425"/>
      <c r="HM3461" s="425"/>
      <c r="HN3461" s="425"/>
      <c r="HO3461" s="425"/>
      <c r="HP3461" s="425"/>
      <c r="HQ3461" s="425"/>
      <c r="HR3461" s="425"/>
      <c r="HS3461" s="425"/>
      <c r="HT3461" s="425"/>
      <c r="HU3461" s="425"/>
      <c r="HV3461" s="425"/>
      <c r="HW3461" s="425"/>
      <c r="HX3461" s="425"/>
      <c r="HY3461" s="425"/>
      <c r="HZ3461" s="425"/>
      <c r="IA3461" s="425"/>
      <c r="IB3461" s="425"/>
      <c r="IC3461" s="425"/>
      <c r="ID3461" s="425"/>
      <c r="IE3461" s="425"/>
      <c r="IF3461" s="425"/>
      <c r="IG3461" s="425"/>
      <c r="IH3461" s="425"/>
      <c r="II3461" s="425"/>
      <c r="IJ3461" s="425"/>
      <c r="IK3461" s="425"/>
      <c r="IL3461" s="425"/>
      <c r="IM3461" s="425"/>
      <c r="IN3461" s="425"/>
      <c r="IO3461" s="425"/>
      <c r="IP3461" s="425"/>
      <c r="IQ3461" s="425"/>
      <c r="IR3461" s="425"/>
      <c r="IS3461" s="425"/>
      <c r="IT3461" s="425"/>
      <c r="IU3461" s="425"/>
      <c r="IV3461" s="425"/>
    </row>
    <row r="3462" s="428" customFormat="1" ht="27.6" customHeight="1" spans="2:256">
      <c r="B3462" s="465"/>
      <c r="GH3462" s="425"/>
      <c r="GI3462" s="425"/>
      <c r="GJ3462" s="425"/>
      <c r="GK3462" s="425"/>
      <c r="GL3462" s="425"/>
      <c r="GM3462" s="425"/>
      <c r="GN3462" s="425"/>
      <c r="GO3462" s="425"/>
      <c r="GP3462" s="425"/>
      <c r="GQ3462" s="425"/>
      <c r="GR3462" s="425"/>
      <c r="GS3462" s="425"/>
      <c r="GT3462" s="425"/>
      <c r="GU3462" s="425"/>
      <c r="GV3462" s="425"/>
      <c r="GW3462" s="425"/>
      <c r="GX3462" s="425"/>
      <c r="GY3462" s="425"/>
      <c r="GZ3462" s="425"/>
      <c r="HA3462" s="425"/>
      <c r="HB3462" s="425"/>
      <c r="HC3462" s="425"/>
      <c r="HD3462" s="425"/>
      <c r="HE3462" s="425"/>
      <c r="HF3462" s="425"/>
      <c r="HG3462" s="425"/>
      <c r="HH3462" s="425"/>
      <c r="HI3462" s="425"/>
      <c r="HJ3462" s="425"/>
      <c r="HK3462" s="425"/>
      <c r="HL3462" s="425"/>
      <c r="HM3462" s="425"/>
      <c r="HN3462" s="425"/>
      <c r="HO3462" s="425"/>
      <c r="HP3462" s="425"/>
      <c r="HQ3462" s="425"/>
      <c r="HR3462" s="425"/>
      <c r="HS3462" s="425"/>
      <c r="HT3462" s="425"/>
      <c r="HU3462" s="425"/>
      <c r="HV3462" s="425"/>
      <c r="HW3462" s="425"/>
      <c r="HX3462" s="425"/>
      <c r="HY3462" s="425"/>
      <c r="HZ3462" s="425"/>
      <c r="IA3462" s="425"/>
      <c r="IB3462" s="425"/>
      <c r="IC3462" s="425"/>
      <c r="ID3462" s="425"/>
      <c r="IE3462" s="425"/>
      <c r="IF3462" s="425"/>
      <c r="IG3462" s="425"/>
      <c r="IH3462" s="425"/>
      <c r="II3462" s="425"/>
      <c r="IJ3462" s="425"/>
      <c r="IK3462" s="425"/>
      <c r="IL3462" s="425"/>
      <c r="IM3462" s="425"/>
      <c r="IN3462" s="425"/>
      <c r="IO3462" s="425"/>
      <c r="IP3462" s="425"/>
      <c r="IQ3462" s="425"/>
      <c r="IR3462" s="425"/>
      <c r="IS3462" s="425"/>
      <c r="IT3462" s="425"/>
      <c r="IU3462" s="425"/>
      <c r="IV3462" s="425"/>
    </row>
    <row r="3463" s="428" customFormat="1" ht="27.6" customHeight="1" spans="2:256">
      <c r="B3463" s="465"/>
      <c r="GH3463" s="425"/>
      <c r="GI3463" s="425"/>
      <c r="GJ3463" s="425"/>
      <c r="GK3463" s="425"/>
      <c r="GL3463" s="425"/>
      <c r="GM3463" s="425"/>
      <c r="GN3463" s="425"/>
      <c r="GO3463" s="425"/>
      <c r="GP3463" s="425"/>
      <c r="GQ3463" s="425"/>
      <c r="GR3463" s="425"/>
      <c r="GS3463" s="425"/>
      <c r="GT3463" s="425"/>
      <c r="GU3463" s="425"/>
      <c r="GV3463" s="425"/>
      <c r="GW3463" s="425"/>
      <c r="GX3463" s="425"/>
      <c r="GY3463" s="425"/>
      <c r="GZ3463" s="425"/>
      <c r="HA3463" s="425"/>
      <c r="HB3463" s="425"/>
      <c r="HC3463" s="425"/>
      <c r="HD3463" s="425"/>
      <c r="HE3463" s="425"/>
      <c r="HF3463" s="425"/>
      <c r="HG3463" s="425"/>
      <c r="HH3463" s="425"/>
      <c r="HI3463" s="425"/>
      <c r="HJ3463" s="425"/>
      <c r="HK3463" s="425"/>
      <c r="HL3463" s="425"/>
      <c r="HM3463" s="425"/>
      <c r="HN3463" s="425"/>
      <c r="HO3463" s="425"/>
      <c r="HP3463" s="425"/>
      <c r="HQ3463" s="425"/>
      <c r="HR3463" s="425"/>
      <c r="HS3463" s="425"/>
      <c r="HT3463" s="425"/>
      <c r="HU3463" s="425"/>
      <c r="HV3463" s="425"/>
      <c r="HW3463" s="425"/>
      <c r="HX3463" s="425"/>
      <c r="HY3463" s="425"/>
      <c r="HZ3463" s="425"/>
      <c r="IA3463" s="425"/>
      <c r="IB3463" s="425"/>
      <c r="IC3463" s="425"/>
      <c r="ID3463" s="425"/>
      <c r="IE3463" s="425"/>
      <c r="IF3463" s="425"/>
      <c r="IG3463" s="425"/>
      <c r="IH3463" s="425"/>
      <c r="II3463" s="425"/>
      <c r="IJ3463" s="425"/>
      <c r="IK3463" s="425"/>
      <c r="IL3463" s="425"/>
      <c r="IM3463" s="425"/>
      <c r="IN3463" s="425"/>
      <c r="IO3463" s="425"/>
      <c r="IP3463" s="425"/>
      <c r="IQ3463" s="425"/>
      <c r="IR3463" s="425"/>
      <c r="IS3463" s="425"/>
      <c r="IT3463" s="425"/>
      <c r="IU3463" s="425"/>
      <c r="IV3463" s="425"/>
    </row>
    <row r="3464" s="428" customFormat="1" ht="27.6" customHeight="1" spans="2:256">
      <c r="B3464" s="465"/>
      <c r="GH3464" s="425"/>
      <c r="GI3464" s="425"/>
      <c r="GJ3464" s="425"/>
      <c r="GK3464" s="425"/>
      <c r="GL3464" s="425"/>
      <c r="GM3464" s="425"/>
      <c r="GN3464" s="425"/>
      <c r="GO3464" s="425"/>
      <c r="GP3464" s="425"/>
      <c r="GQ3464" s="425"/>
      <c r="GR3464" s="425"/>
      <c r="GS3464" s="425"/>
      <c r="GT3464" s="425"/>
      <c r="GU3464" s="425"/>
      <c r="GV3464" s="425"/>
      <c r="GW3464" s="425"/>
      <c r="GX3464" s="425"/>
      <c r="GY3464" s="425"/>
      <c r="GZ3464" s="425"/>
      <c r="HA3464" s="425"/>
      <c r="HB3464" s="425"/>
      <c r="HC3464" s="425"/>
      <c r="HD3464" s="425"/>
      <c r="HE3464" s="425"/>
      <c r="HF3464" s="425"/>
      <c r="HG3464" s="425"/>
      <c r="HH3464" s="425"/>
      <c r="HI3464" s="425"/>
      <c r="HJ3464" s="425"/>
      <c r="HK3464" s="425"/>
      <c r="HL3464" s="425"/>
      <c r="HM3464" s="425"/>
      <c r="HN3464" s="425"/>
      <c r="HO3464" s="425"/>
      <c r="HP3464" s="425"/>
      <c r="HQ3464" s="425"/>
      <c r="HR3464" s="425"/>
      <c r="HS3464" s="425"/>
      <c r="HT3464" s="425"/>
      <c r="HU3464" s="425"/>
      <c r="HV3464" s="425"/>
      <c r="HW3464" s="425"/>
      <c r="HX3464" s="425"/>
      <c r="HY3464" s="425"/>
      <c r="HZ3464" s="425"/>
      <c r="IA3464" s="425"/>
      <c r="IB3464" s="425"/>
      <c r="IC3464" s="425"/>
      <c r="ID3464" s="425"/>
      <c r="IE3464" s="425"/>
      <c r="IF3464" s="425"/>
      <c r="IG3464" s="425"/>
      <c r="IH3464" s="425"/>
      <c r="II3464" s="425"/>
      <c r="IJ3464" s="425"/>
      <c r="IK3464" s="425"/>
      <c r="IL3464" s="425"/>
      <c r="IM3464" s="425"/>
      <c r="IN3464" s="425"/>
      <c r="IO3464" s="425"/>
      <c r="IP3464" s="425"/>
      <c r="IQ3464" s="425"/>
      <c r="IR3464" s="425"/>
      <c r="IS3464" s="425"/>
      <c r="IT3464" s="425"/>
      <c r="IU3464" s="425"/>
      <c r="IV3464" s="425"/>
    </row>
    <row r="3465" s="428" customFormat="1" ht="27.6" customHeight="1" spans="2:256">
      <c r="B3465" s="465"/>
      <c r="GH3465" s="425"/>
      <c r="GI3465" s="425"/>
      <c r="GJ3465" s="425"/>
      <c r="GK3465" s="425"/>
      <c r="GL3465" s="425"/>
      <c r="GM3465" s="425"/>
      <c r="GN3465" s="425"/>
      <c r="GO3465" s="425"/>
      <c r="GP3465" s="425"/>
      <c r="GQ3465" s="425"/>
      <c r="GR3465" s="425"/>
      <c r="GS3465" s="425"/>
      <c r="GT3465" s="425"/>
      <c r="GU3465" s="425"/>
      <c r="GV3465" s="425"/>
      <c r="GW3465" s="425"/>
      <c r="GX3465" s="425"/>
      <c r="GY3465" s="425"/>
      <c r="GZ3465" s="425"/>
      <c r="HA3465" s="425"/>
      <c r="HB3465" s="425"/>
      <c r="HC3465" s="425"/>
      <c r="HD3465" s="425"/>
      <c r="HE3465" s="425"/>
      <c r="HF3465" s="425"/>
      <c r="HG3465" s="425"/>
      <c r="HH3465" s="425"/>
      <c r="HI3465" s="425"/>
      <c r="HJ3465" s="425"/>
      <c r="HK3465" s="425"/>
      <c r="HL3465" s="425"/>
      <c r="HM3465" s="425"/>
      <c r="HN3465" s="425"/>
      <c r="HO3465" s="425"/>
      <c r="HP3465" s="425"/>
      <c r="HQ3465" s="425"/>
      <c r="HR3465" s="425"/>
      <c r="HS3465" s="425"/>
      <c r="HT3465" s="425"/>
      <c r="HU3465" s="425"/>
      <c r="HV3465" s="425"/>
      <c r="HW3465" s="425"/>
      <c r="HX3465" s="425"/>
      <c r="HY3465" s="425"/>
      <c r="HZ3465" s="425"/>
      <c r="IA3465" s="425"/>
      <c r="IB3465" s="425"/>
      <c r="IC3465" s="425"/>
      <c r="ID3465" s="425"/>
      <c r="IE3465" s="425"/>
      <c r="IF3465" s="425"/>
      <c r="IG3465" s="425"/>
      <c r="IH3465" s="425"/>
      <c r="II3465" s="425"/>
      <c r="IJ3465" s="425"/>
      <c r="IK3465" s="425"/>
      <c r="IL3465" s="425"/>
      <c r="IM3465" s="425"/>
      <c r="IN3465" s="425"/>
      <c r="IO3465" s="425"/>
      <c r="IP3465" s="425"/>
      <c r="IQ3465" s="425"/>
      <c r="IR3465" s="425"/>
      <c r="IS3465" s="425"/>
      <c r="IT3465" s="425"/>
      <c r="IU3465" s="425"/>
      <c r="IV3465" s="425"/>
    </row>
    <row r="3466" s="428" customFormat="1" ht="27.6" customHeight="1" spans="2:256">
      <c r="B3466" s="465"/>
      <c r="GH3466" s="425"/>
      <c r="GI3466" s="425"/>
      <c r="GJ3466" s="425"/>
      <c r="GK3466" s="425"/>
      <c r="GL3466" s="425"/>
      <c r="GM3466" s="425"/>
      <c r="GN3466" s="425"/>
      <c r="GO3466" s="425"/>
      <c r="GP3466" s="425"/>
      <c r="GQ3466" s="425"/>
      <c r="GR3466" s="425"/>
      <c r="GS3466" s="425"/>
      <c r="GT3466" s="425"/>
      <c r="GU3466" s="425"/>
      <c r="GV3466" s="425"/>
      <c r="GW3466" s="425"/>
      <c r="GX3466" s="425"/>
      <c r="GY3466" s="425"/>
      <c r="GZ3466" s="425"/>
      <c r="HA3466" s="425"/>
      <c r="HB3466" s="425"/>
      <c r="HC3466" s="425"/>
      <c r="HD3466" s="425"/>
      <c r="HE3466" s="425"/>
      <c r="HF3466" s="425"/>
      <c r="HG3466" s="425"/>
      <c r="HH3466" s="425"/>
      <c r="HI3466" s="425"/>
      <c r="HJ3466" s="425"/>
      <c r="HK3466" s="425"/>
      <c r="HL3466" s="425"/>
      <c r="HM3466" s="425"/>
      <c r="HN3466" s="425"/>
      <c r="HO3466" s="425"/>
      <c r="HP3466" s="425"/>
      <c r="HQ3466" s="425"/>
      <c r="HR3466" s="425"/>
      <c r="HS3466" s="425"/>
      <c r="HT3466" s="425"/>
      <c r="HU3466" s="425"/>
      <c r="HV3466" s="425"/>
      <c r="HW3466" s="425"/>
      <c r="HX3466" s="425"/>
      <c r="HY3466" s="425"/>
      <c r="HZ3466" s="425"/>
      <c r="IA3466" s="425"/>
      <c r="IB3466" s="425"/>
      <c r="IC3466" s="425"/>
      <c r="ID3466" s="425"/>
      <c r="IE3466" s="425"/>
      <c r="IF3466" s="425"/>
      <c r="IG3466" s="425"/>
      <c r="IH3466" s="425"/>
      <c r="II3466" s="425"/>
      <c r="IJ3466" s="425"/>
      <c r="IK3466" s="425"/>
      <c r="IL3466" s="425"/>
      <c r="IM3466" s="425"/>
      <c r="IN3466" s="425"/>
      <c r="IO3466" s="425"/>
      <c r="IP3466" s="425"/>
      <c r="IQ3466" s="425"/>
      <c r="IR3466" s="425"/>
      <c r="IS3466" s="425"/>
      <c r="IT3466" s="425"/>
      <c r="IU3466" s="425"/>
      <c r="IV3466" s="425"/>
    </row>
    <row r="3467" s="428" customFormat="1" ht="27.6" customHeight="1" spans="2:256">
      <c r="B3467" s="465"/>
      <c r="GH3467" s="425"/>
      <c r="GI3467" s="425"/>
      <c r="GJ3467" s="425"/>
      <c r="GK3467" s="425"/>
      <c r="GL3467" s="425"/>
      <c r="GM3467" s="425"/>
      <c r="GN3467" s="425"/>
      <c r="GO3467" s="425"/>
      <c r="GP3467" s="425"/>
      <c r="GQ3467" s="425"/>
      <c r="GR3467" s="425"/>
      <c r="GS3467" s="425"/>
      <c r="GT3467" s="425"/>
      <c r="GU3467" s="425"/>
      <c r="GV3467" s="425"/>
      <c r="GW3467" s="425"/>
      <c r="GX3467" s="425"/>
      <c r="GY3467" s="425"/>
      <c r="GZ3467" s="425"/>
      <c r="HA3467" s="425"/>
      <c r="HB3467" s="425"/>
      <c r="HC3467" s="425"/>
      <c r="HD3467" s="425"/>
      <c r="HE3467" s="425"/>
      <c r="HF3467" s="425"/>
      <c r="HG3467" s="425"/>
      <c r="HH3467" s="425"/>
      <c r="HI3467" s="425"/>
      <c r="HJ3467" s="425"/>
      <c r="HK3467" s="425"/>
      <c r="HL3467" s="425"/>
      <c r="HM3467" s="425"/>
      <c r="HN3467" s="425"/>
      <c r="HO3467" s="425"/>
      <c r="HP3467" s="425"/>
      <c r="HQ3467" s="425"/>
      <c r="HR3467" s="425"/>
      <c r="HS3467" s="425"/>
      <c r="HT3467" s="425"/>
      <c r="HU3467" s="425"/>
      <c r="HV3467" s="425"/>
      <c r="HW3467" s="425"/>
      <c r="HX3467" s="425"/>
      <c r="HY3467" s="425"/>
      <c r="HZ3467" s="425"/>
      <c r="IA3467" s="425"/>
      <c r="IB3467" s="425"/>
      <c r="IC3467" s="425"/>
      <c r="ID3467" s="425"/>
      <c r="IE3467" s="425"/>
      <c r="IF3467" s="425"/>
      <c r="IG3467" s="425"/>
      <c r="IH3467" s="425"/>
      <c r="II3467" s="425"/>
      <c r="IJ3467" s="425"/>
      <c r="IK3467" s="425"/>
      <c r="IL3467" s="425"/>
      <c r="IM3467" s="425"/>
      <c r="IN3467" s="425"/>
      <c r="IO3467" s="425"/>
      <c r="IP3467" s="425"/>
      <c r="IQ3467" s="425"/>
      <c r="IR3467" s="425"/>
      <c r="IS3467" s="425"/>
      <c r="IT3467" s="425"/>
      <c r="IU3467" s="425"/>
      <c r="IV3467" s="425"/>
    </row>
    <row r="3468" s="428" customFormat="1" ht="27.6" customHeight="1" spans="2:256">
      <c r="B3468" s="465"/>
      <c r="GH3468" s="425"/>
      <c r="GI3468" s="425"/>
      <c r="GJ3468" s="425"/>
      <c r="GK3468" s="425"/>
      <c r="GL3468" s="425"/>
      <c r="GM3468" s="425"/>
      <c r="GN3468" s="425"/>
      <c r="GO3468" s="425"/>
      <c r="GP3468" s="425"/>
      <c r="GQ3468" s="425"/>
      <c r="GR3468" s="425"/>
      <c r="GS3468" s="425"/>
      <c r="GT3468" s="425"/>
      <c r="GU3468" s="425"/>
      <c r="GV3468" s="425"/>
      <c r="GW3468" s="425"/>
      <c r="GX3468" s="425"/>
      <c r="GY3468" s="425"/>
      <c r="GZ3468" s="425"/>
      <c r="HA3468" s="425"/>
      <c r="HB3468" s="425"/>
      <c r="HC3468" s="425"/>
      <c r="HD3468" s="425"/>
      <c r="HE3468" s="425"/>
      <c r="HF3468" s="425"/>
      <c r="HG3468" s="425"/>
      <c r="HH3468" s="425"/>
      <c r="HI3468" s="425"/>
      <c r="HJ3468" s="425"/>
      <c r="HK3468" s="425"/>
      <c r="HL3468" s="425"/>
      <c r="HM3468" s="425"/>
      <c r="HN3468" s="425"/>
      <c r="HO3468" s="425"/>
      <c r="HP3468" s="425"/>
      <c r="HQ3468" s="425"/>
      <c r="HR3468" s="425"/>
      <c r="HS3468" s="425"/>
      <c r="HT3468" s="425"/>
      <c r="HU3468" s="425"/>
      <c r="HV3468" s="425"/>
      <c r="HW3468" s="425"/>
      <c r="HX3468" s="425"/>
      <c r="HY3468" s="425"/>
      <c r="HZ3468" s="425"/>
      <c r="IA3468" s="425"/>
      <c r="IB3468" s="425"/>
      <c r="IC3468" s="425"/>
      <c r="ID3468" s="425"/>
      <c r="IE3468" s="425"/>
      <c r="IF3468" s="425"/>
      <c r="IG3468" s="425"/>
      <c r="IH3468" s="425"/>
      <c r="II3468" s="425"/>
      <c r="IJ3468" s="425"/>
      <c r="IK3468" s="425"/>
      <c r="IL3468" s="425"/>
      <c r="IM3468" s="425"/>
      <c r="IN3468" s="425"/>
      <c r="IO3468" s="425"/>
      <c r="IP3468" s="425"/>
      <c r="IQ3468" s="425"/>
      <c r="IR3468" s="425"/>
      <c r="IS3468" s="425"/>
      <c r="IT3468" s="425"/>
      <c r="IU3468" s="425"/>
      <c r="IV3468" s="425"/>
    </row>
    <row r="3469" s="428" customFormat="1" ht="27.6" customHeight="1" spans="2:256">
      <c r="B3469" s="465"/>
      <c r="GH3469" s="425"/>
      <c r="GI3469" s="425"/>
      <c r="GJ3469" s="425"/>
      <c r="GK3469" s="425"/>
      <c r="GL3469" s="425"/>
      <c r="GM3469" s="425"/>
      <c r="GN3469" s="425"/>
      <c r="GO3469" s="425"/>
      <c r="GP3469" s="425"/>
      <c r="GQ3469" s="425"/>
      <c r="GR3469" s="425"/>
      <c r="GS3469" s="425"/>
      <c r="GT3469" s="425"/>
      <c r="GU3469" s="425"/>
      <c r="GV3469" s="425"/>
      <c r="GW3469" s="425"/>
      <c r="GX3469" s="425"/>
      <c r="GY3469" s="425"/>
      <c r="GZ3469" s="425"/>
      <c r="HA3469" s="425"/>
      <c r="HB3469" s="425"/>
      <c r="HC3469" s="425"/>
      <c r="HD3469" s="425"/>
      <c r="HE3469" s="425"/>
      <c r="HF3469" s="425"/>
      <c r="HG3469" s="425"/>
      <c r="HH3469" s="425"/>
      <c r="HI3469" s="425"/>
      <c r="HJ3469" s="425"/>
      <c r="HK3469" s="425"/>
      <c r="HL3469" s="425"/>
      <c r="HM3469" s="425"/>
      <c r="HN3469" s="425"/>
      <c r="HO3469" s="425"/>
      <c r="HP3469" s="425"/>
      <c r="HQ3469" s="425"/>
      <c r="HR3469" s="425"/>
      <c r="HS3469" s="425"/>
      <c r="HT3469" s="425"/>
      <c r="HU3469" s="425"/>
      <c r="HV3469" s="425"/>
      <c r="HW3469" s="425"/>
      <c r="HX3469" s="425"/>
      <c r="HY3469" s="425"/>
      <c r="HZ3469" s="425"/>
      <c r="IA3469" s="425"/>
      <c r="IB3469" s="425"/>
      <c r="IC3469" s="425"/>
      <c r="ID3469" s="425"/>
      <c r="IE3469" s="425"/>
      <c r="IF3469" s="425"/>
      <c r="IG3469" s="425"/>
      <c r="IH3469" s="425"/>
      <c r="II3469" s="425"/>
      <c r="IJ3469" s="425"/>
      <c r="IK3469" s="425"/>
      <c r="IL3469" s="425"/>
      <c r="IM3469" s="425"/>
      <c r="IN3469" s="425"/>
      <c r="IO3469" s="425"/>
      <c r="IP3469" s="425"/>
      <c r="IQ3469" s="425"/>
      <c r="IR3469" s="425"/>
      <c r="IS3469" s="425"/>
      <c r="IT3469" s="425"/>
      <c r="IU3469" s="425"/>
      <c r="IV3469" s="425"/>
    </row>
    <row r="3470" s="428" customFormat="1" ht="27.6" customHeight="1" spans="2:256">
      <c r="B3470" s="465"/>
      <c r="GH3470" s="425"/>
      <c r="GI3470" s="425"/>
      <c r="GJ3470" s="425"/>
      <c r="GK3470" s="425"/>
      <c r="GL3470" s="425"/>
      <c r="GM3470" s="425"/>
      <c r="GN3470" s="425"/>
      <c r="GO3470" s="425"/>
      <c r="GP3470" s="425"/>
      <c r="GQ3470" s="425"/>
      <c r="GR3470" s="425"/>
      <c r="GS3470" s="425"/>
      <c r="GT3470" s="425"/>
      <c r="GU3470" s="425"/>
      <c r="GV3470" s="425"/>
      <c r="GW3470" s="425"/>
      <c r="GX3470" s="425"/>
      <c r="GY3470" s="425"/>
      <c r="GZ3470" s="425"/>
      <c r="HA3470" s="425"/>
      <c r="HB3470" s="425"/>
      <c r="HC3470" s="425"/>
      <c r="HD3470" s="425"/>
      <c r="HE3470" s="425"/>
      <c r="HF3470" s="425"/>
      <c r="HG3470" s="425"/>
      <c r="HH3470" s="425"/>
      <c r="HI3470" s="425"/>
      <c r="HJ3470" s="425"/>
      <c r="HK3470" s="425"/>
      <c r="HL3470" s="425"/>
      <c r="HM3470" s="425"/>
      <c r="HN3470" s="425"/>
      <c r="HO3470" s="425"/>
      <c r="HP3470" s="425"/>
      <c r="HQ3470" s="425"/>
      <c r="HR3470" s="425"/>
      <c r="HS3470" s="425"/>
      <c r="HT3470" s="425"/>
      <c r="HU3470" s="425"/>
      <c r="HV3470" s="425"/>
      <c r="HW3470" s="425"/>
      <c r="HX3470" s="425"/>
      <c r="HY3470" s="425"/>
      <c r="HZ3470" s="425"/>
      <c r="IA3470" s="425"/>
      <c r="IB3470" s="425"/>
      <c r="IC3470" s="425"/>
      <c r="ID3470" s="425"/>
      <c r="IE3470" s="425"/>
      <c r="IF3470" s="425"/>
      <c r="IG3470" s="425"/>
      <c r="IH3470" s="425"/>
      <c r="II3470" s="425"/>
      <c r="IJ3470" s="425"/>
      <c r="IK3470" s="425"/>
      <c r="IL3470" s="425"/>
      <c r="IM3470" s="425"/>
      <c r="IN3470" s="425"/>
      <c r="IO3470" s="425"/>
      <c r="IP3470" s="425"/>
      <c r="IQ3470" s="425"/>
      <c r="IR3470" s="425"/>
      <c r="IS3470" s="425"/>
      <c r="IT3470" s="425"/>
      <c r="IU3470" s="425"/>
      <c r="IV3470" s="425"/>
    </row>
    <row r="3471" s="428" customFormat="1" ht="27.6" customHeight="1" spans="2:256">
      <c r="B3471" s="465"/>
      <c r="GH3471" s="425"/>
      <c r="GI3471" s="425"/>
      <c r="GJ3471" s="425"/>
      <c r="GK3471" s="425"/>
      <c r="GL3471" s="425"/>
      <c r="GM3471" s="425"/>
      <c r="GN3471" s="425"/>
      <c r="GO3471" s="425"/>
      <c r="GP3471" s="425"/>
      <c r="GQ3471" s="425"/>
      <c r="GR3471" s="425"/>
      <c r="GS3471" s="425"/>
      <c r="GT3471" s="425"/>
      <c r="GU3471" s="425"/>
      <c r="GV3471" s="425"/>
      <c r="GW3471" s="425"/>
      <c r="GX3471" s="425"/>
      <c r="GY3471" s="425"/>
      <c r="GZ3471" s="425"/>
      <c r="HA3471" s="425"/>
      <c r="HB3471" s="425"/>
      <c r="HC3471" s="425"/>
      <c r="HD3471" s="425"/>
      <c r="HE3471" s="425"/>
      <c r="HF3471" s="425"/>
      <c r="HG3471" s="425"/>
      <c r="HH3471" s="425"/>
      <c r="HI3471" s="425"/>
      <c r="HJ3471" s="425"/>
      <c r="HK3471" s="425"/>
      <c r="HL3471" s="425"/>
      <c r="HM3471" s="425"/>
      <c r="HN3471" s="425"/>
      <c r="HO3471" s="425"/>
      <c r="HP3471" s="425"/>
      <c r="HQ3471" s="425"/>
      <c r="HR3471" s="425"/>
      <c r="HS3471" s="425"/>
      <c r="HT3471" s="425"/>
      <c r="HU3471" s="425"/>
      <c r="HV3471" s="425"/>
      <c r="HW3471" s="425"/>
      <c r="HX3471" s="425"/>
      <c r="HY3471" s="425"/>
      <c r="HZ3471" s="425"/>
      <c r="IA3471" s="425"/>
      <c r="IB3471" s="425"/>
      <c r="IC3471" s="425"/>
      <c r="ID3471" s="425"/>
      <c r="IE3471" s="425"/>
      <c r="IF3471" s="425"/>
      <c r="IG3471" s="425"/>
      <c r="IH3471" s="425"/>
      <c r="II3471" s="425"/>
      <c r="IJ3471" s="425"/>
      <c r="IK3471" s="425"/>
      <c r="IL3471" s="425"/>
      <c r="IM3471" s="425"/>
      <c r="IN3471" s="425"/>
      <c r="IO3471" s="425"/>
      <c r="IP3471" s="425"/>
      <c r="IQ3471" s="425"/>
      <c r="IR3471" s="425"/>
      <c r="IS3471" s="425"/>
      <c r="IT3471" s="425"/>
      <c r="IU3471" s="425"/>
      <c r="IV3471" s="425"/>
    </row>
    <row r="3472" s="428" customFormat="1" ht="27.6" customHeight="1" spans="2:256">
      <c r="B3472" s="465"/>
      <c r="GH3472" s="425"/>
      <c r="GI3472" s="425"/>
      <c r="GJ3472" s="425"/>
      <c r="GK3472" s="425"/>
      <c r="GL3472" s="425"/>
      <c r="GM3472" s="425"/>
      <c r="GN3472" s="425"/>
      <c r="GO3472" s="425"/>
      <c r="GP3472" s="425"/>
      <c r="GQ3472" s="425"/>
      <c r="GR3472" s="425"/>
      <c r="GS3472" s="425"/>
      <c r="GT3472" s="425"/>
      <c r="GU3472" s="425"/>
      <c r="GV3472" s="425"/>
      <c r="GW3472" s="425"/>
      <c r="GX3472" s="425"/>
      <c r="GY3472" s="425"/>
      <c r="GZ3472" s="425"/>
      <c r="HA3472" s="425"/>
      <c r="HB3472" s="425"/>
      <c r="HC3472" s="425"/>
      <c r="HD3472" s="425"/>
      <c r="HE3472" s="425"/>
      <c r="HF3472" s="425"/>
      <c r="HG3472" s="425"/>
      <c r="HH3472" s="425"/>
      <c r="HI3472" s="425"/>
      <c r="HJ3472" s="425"/>
      <c r="HK3472" s="425"/>
      <c r="HL3472" s="425"/>
      <c r="HM3472" s="425"/>
      <c r="HN3472" s="425"/>
      <c r="HO3472" s="425"/>
      <c r="HP3472" s="425"/>
      <c r="HQ3472" s="425"/>
      <c r="HR3472" s="425"/>
      <c r="HS3472" s="425"/>
      <c r="HT3472" s="425"/>
      <c r="HU3472" s="425"/>
      <c r="HV3472" s="425"/>
      <c r="HW3472" s="425"/>
      <c r="HX3472" s="425"/>
      <c r="HY3472" s="425"/>
      <c r="HZ3472" s="425"/>
      <c r="IA3472" s="425"/>
      <c r="IB3472" s="425"/>
      <c r="IC3472" s="425"/>
      <c r="ID3472" s="425"/>
      <c r="IE3472" s="425"/>
      <c r="IF3472" s="425"/>
      <c r="IG3472" s="425"/>
      <c r="IH3472" s="425"/>
      <c r="II3472" s="425"/>
      <c r="IJ3472" s="425"/>
      <c r="IK3472" s="425"/>
      <c r="IL3472" s="425"/>
      <c r="IM3472" s="425"/>
      <c r="IN3472" s="425"/>
      <c r="IO3472" s="425"/>
      <c r="IP3472" s="425"/>
      <c r="IQ3472" s="425"/>
      <c r="IR3472" s="425"/>
      <c r="IS3472" s="425"/>
      <c r="IT3472" s="425"/>
      <c r="IU3472" s="425"/>
      <c r="IV3472" s="425"/>
    </row>
    <row r="3473" s="428" customFormat="1" ht="27.6" customHeight="1" spans="2:256">
      <c r="B3473" s="465"/>
      <c r="GH3473" s="425"/>
      <c r="GI3473" s="425"/>
      <c r="GJ3473" s="425"/>
      <c r="GK3473" s="425"/>
      <c r="GL3473" s="425"/>
      <c r="GM3473" s="425"/>
      <c r="GN3473" s="425"/>
      <c r="GO3473" s="425"/>
      <c r="GP3473" s="425"/>
      <c r="GQ3473" s="425"/>
      <c r="GR3473" s="425"/>
      <c r="GS3473" s="425"/>
      <c r="GT3473" s="425"/>
      <c r="GU3473" s="425"/>
      <c r="GV3473" s="425"/>
      <c r="GW3473" s="425"/>
      <c r="GX3473" s="425"/>
      <c r="GY3473" s="425"/>
      <c r="GZ3473" s="425"/>
      <c r="HA3473" s="425"/>
      <c r="HB3473" s="425"/>
      <c r="HC3473" s="425"/>
      <c r="HD3473" s="425"/>
      <c r="HE3473" s="425"/>
      <c r="HF3473" s="425"/>
      <c r="HG3473" s="425"/>
      <c r="HH3473" s="425"/>
      <c r="HI3473" s="425"/>
      <c r="HJ3473" s="425"/>
      <c r="HK3473" s="425"/>
      <c r="HL3473" s="425"/>
      <c r="HM3473" s="425"/>
      <c r="HN3473" s="425"/>
      <c r="HO3473" s="425"/>
      <c r="HP3473" s="425"/>
      <c r="HQ3473" s="425"/>
      <c r="HR3473" s="425"/>
      <c r="HS3473" s="425"/>
      <c r="HT3473" s="425"/>
      <c r="HU3473" s="425"/>
      <c r="HV3473" s="425"/>
      <c r="HW3473" s="425"/>
      <c r="HX3473" s="425"/>
      <c r="HY3473" s="425"/>
      <c r="HZ3473" s="425"/>
      <c r="IA3473" s="425"/>
      <c r="IB3473" s="425"/>
      <c r="IC3473" s="425"/>
      <c r="ID3473" s="425"/>
      <c r="IE3473" s="425"/>
      <c r="IF3473" s="425"/>
      <c r="IG3473" s="425"/>
      <c r="IH3473" s="425"/>
      <c r="II3473" s="425"/>
      <c r="IJ3473" s="425"/>
      <c r="IK3473" s="425"/>
      <c r="IL3473" s="425"/>
      <c r="IM3473" s="425"/>
      <c r="IN3473" s="425"/>
      <c r="IO3473" s="425"/>
      <c r="IP3473" s="425"/>
      <c r="IQ3473" s="425"/>
      <c r="IR3473" s="425"/>
      <c r="IS3473" s="425"/>
      <c r="IT3473" s="425"/>
      <c r="IU3473" s="425"/>
      <c r="IV3473" s="425"/>
    </row>
    <row r="3474" s="428" customFormat="1" ht="27.6" customHeight="1" spans="2:256">
      <c r="B3474" s="465"/>
      <c r="GH3474" s="425"/>
      <c r="GI3474" s="425"/>
      <c r="GJ3474" s="425"/>
      <c r="GK3474" s="425"/>
      <c r="GL3474" s="425"/>
      <c r="GM3474" s="425"/>
      <c r="GN3474" s="425"/>
      <c r="GO3474" s="425"/>
      <c r="GP3474" s="425"/>
      <c r="GQ3474" s="425"/>
      <c r="GR3474" s="425"/>
      <c r="GS3474" s="425"/>
      <c r="GT3474" s="425"/>
      <c r="GU3474" s="425"/>
      <c r="GV3474" s="425"/>
      <c r="GW3474" s="425"/>
      <c r="GX3474" s="425"/>
      <c r="GY3474" s="425"/>
      <c r="GZ3474" s="425"/>
      <c r="HA3474" s="425"/>
      <c r="HB3474" s="425"/>
      <c r="HC3474" s="425"/>
      <c r="HD3474" s="425"/>
      <c r="HE3474" s="425"/>
      <c r="HF3474" s="425"/>
      <c r="HG3474" s="425"/>
      <c r="HH3474" s="425"/>
      <c r="HI3474" s="425"/>
      <c r="HJ3474" s="425"/>
      <c r="HK3474" s="425"/>
      <c r="HL3474" s="425"/>
      <c r="HM3474" s="425"/>
      <c r="HN3474" s="425"/>
      <c r="HO3474" s="425"/>
      <c r="HP3474" s="425"/>
      <c r="HQ3474" s="425"/>
      <c r="HR3474" s="425"/>
      <c r="HS3474" s="425"/>
      <c r="HT3474" s="425"/>
      <c r="HU3474" s="425"/>
      <c r="HV3474" s="425"/>
      <c r="HW3474" s="425"/>
      <c r="HX3474" s="425"/>
      <c r="HY3474" s="425"/>
      <c r="HZ3474" s="425"/>
      <c r="IA3474" s="425"/>
      <c r="IB3474" s="425"/>
      <c r="IC3474" s="425"/>
      <c r="ID3474" s="425"/>
      <c r="IE3474" s="425"/>
      <c r="IF3474" s="425"/>
      <c r="IG3474" s="425"/>
      <c r="IH3474" s="425"/>
      <c r="II3474" s="425"/>
      <c r="IJ3474" s="425"/>
      <c r="IK3474" s="425"/>
      <c r="IL3474" s="425"/>
      <c r="IM3474" s="425"/>
      <c r="IN3474" s="425"/>
      <c r="IO3474" s="425"/>
      <c r="IP3474" s="425"/>
      <c r="IQ3474" s="425"/>
      <c r="IR3474" s="425"/>
      <c r="IS3474" s="425"/>
      <c r="IT3474" s="425"/>
      <c r="IU3474" s="425"/>
      <c r="IV3474" s="425"/>
    </row>
    <row r="3475" s="428" customFormat="1" ht="27.6" customHeight="1" spans="2:256">
      <c r="B3475" s="465"/>
      <c r="GH3475" s="425"/>
      <c r="GI3475" s="425"/>
      <c r="GJ3475" s="425"/>
      <c r="GK3475" s="425"/>
      <c r="GL3475" s="425"/>
      <c r="GM3475" s="425"/>
      <c r="GN3475" s="425"/>
      <c r="GO3475" s="425"/>
      <c r="GP3475" s="425"/>
      <c r="GQ3475" s="425"/>
      <c r="GR3475" s="425"/>
      <c r="GS3475" s="425"/>
      <c r="GT3475" s="425"/>
      <c r="GU3475" s="425"/>
      <c r="GV3475" s="425"/>
      <c r="GW3475" s="425"/>
      <c r="GX3475" s="425"/>
      <c r="GY3475" s="425"/>
      <c r="GZ3475" s="425"/>
      <c r="HA3475" s="425"/>
      <c r="HB3475" s="425"/>
      <c r="HC3475" s="425"/>
      <c r="HD3475" s="425"/>
      <c r="HE3475" s="425"/>
      <c r="HF3475" s="425"/>
      <c r="HG3475" s="425"/>
      <c r="HH3475" s="425"/>
      <c r="HI3475" s="425"/>
      <c r="HJ3475" s="425"/>
      <c r="HK3475" s="425"/>
      <c r="HL3475" s="425"/>
      <c r="HM3475" s="425"/>
      <c r="HN3475" s="425"/>
      <c r="HO3475" s="425"/>
      <c r="HP3475" s="425"/>
      <c r="HQ3475" s="425"/>
      <c r="HR3475" s="425"/>
      <c r="HS3475" s="425"/>
      <c r="HT3475" s="425"/>
      <c r="HU3475" s="425"/>
      <c r="HV3475" s="425"/>
      <c r="HW3475" s="425"/>
      <c r="HX3475" s="425"/>
      <c r="HY3475" s="425"/>
      <c r="HZ3475" s="425"/>
      <c r="IA3475" s="425"/>
      <c r="IB3475" s="425"/>
      <c r="IC3475" s="425"/>
      <c r="ID3475" s="425"/>
      <c r="IE3475" s="425"/>
      <c r="IF3475" s="425"/>
      <c r="IG3475" s="425"/>
      <c r="IH3475" s="425"/>
      <c r="II3475" s="425"/>
      <c r="IJ3475" s="425"/>
      <c r="IK3475" s="425"/>
      <c r="IL3475" s="425"/>
      <c r="IM3475" s="425"/>
      <c r="IN3475" s="425"/>
      <c r="IO3475" s="425"/>
      <c r="IP3475" s="425"/>
      <c r="IQ3475" s="425"/>
      <c r="IR3475" s="425"/>
      <c r="IS3475" s="425"/>
      <c r="IT3475" s="425"/>
      <c r="IU3475" s="425"/>
      <c r="IV3475" s="425"/>
    </row>
    <row r="3476" s="428" customFormat="1" ht="27.6" customHeight="1" spans="2:256">
      <c r="B3476" s="465"/>
      <c r="GH3476" s="425"/>
      <c r="GI3476" s="425"/>
      <c r="GJ3476" s="425"/>
      <c r="GK3476" s="425"/>
      <c r="GL3476" s="425"/>
      <c r="GM3476" s="425"/>
      <c r="GN3476" s="425"/>
      <c r="GO3476" s="425"/>
      <c r="GP3476" s="425"/>
      <c r="GQ3476" s="425"/>
      <c r="GR3476" s="425"/>
      <c r="GS3476" s="425"/>
      <c r="GT3476" s="425"/>
      <c r="GU3476" s="425"/>
      <c r="GV3476" s="425"/>
      <c r="GW3476" s="425"/>
      <c r="GX3476" s="425"/>
      <c r="GY3476" s="425"/>
      <c r="GZ3476" s="425"/>
      <c r="HA3476" s="425"/>
      <c r="HB3476" s="425"/>
      <c r="HC3476" s="425"/>
      <c r="HD3476" s="425"/>
      <c r="HE3476" s="425"/>
      <c r="HF3476" s="425"/>
      <c r="HG3476" s="425"/>
      <c r="HH3476" s="425"/>
      <c r="HI3476" s="425"/>
      <c r="HJ3476" s="425"/>
      <c r="HK3476" s="425"/>
      <c r="HL3476" s="425"/>
      <c r="HM3476" s="425"/>
      <c r="HN3476" s="425"/>
      <c r="HO3476" s="425"/>
      <c r="HP3476" s="425"/>
      <c r="HQ3476" s="425"/>
      <c r="HR3476" s="425"/>
      <c r="HS3476" s="425"/>
      <c r="HT3476" s="425"/>
      <c r="HU3476" s="425"/>
      <c r="HV3476" s="425"/>
      <c r="HW3476" s="425"/>
      <c r="HX3476" s="425"/>
      <c r="HY3476" s="425"/>
      <c r="HZ3476" s="425"/>
      <c r="IA3476" s="425"/>
      <c r="IB3476" s="425"/>
      <c r="IC3476" s="425"/>
      <c r="ID3476" s="425"/>
      <c r="IE3476" s="425"/>
      <c r="IF3476" s="425"/>
      <c r="IG3476" s="425"/>
      <c r="IH3476" s="425"/>
      <c r="II3476" s="425"/>
      <c r="IJ3476" s="425"/>
      <c r="IK3476" s="425"/>
      <c r="IL3476" s="425"/>
      <c r="IM3476" s="425"/>
      <c r="IN3476" s="425"/>
      <c r="IO3476" s="425"/>
      <c r="IP3476" s="425"/>
      <c r="IQ3476" s="425"/>
      <c r="IR3476" s="425"/>
      <c r="IS3476" s="425"/>
      <c r="IT3476" s="425"/>
      <c r="IU3476" s="425"/>
      <c r="IV3476" s="425"/>
    </row>
    <row r="3477" s="428" customFormat="1" ht="27.6" customHeight="1" spans="2:256">
      <c r="B3477" s="465"/>
      <c r="GH3477" s="425"/>
      <c r="GI3477" s="425"/>
      <c r="GJ3477" s="425"/>
      <c r="GK3477" s="425"/>
      <c r="GL3477" s="425"/>
      <c r="GM3477" s="425"/>
      <c r="GN3477" s="425"/>
      <c r="GO3477" s="425"/>
      <c r="GP3477" s="425"/>
      <c r="GQ3477" s="425"/>
      <c r="GR3477" s="425"/>
      <c r="GS3477" s="425"/>
      <c r="GT3477" s="425"/>
      <c r="GU3477" s="425"/>
      <c r="GV3477" s="425"/>
      <c r="GW3477" s="425"/>
      <c r="GX3477" s="425"/>
      <c r="GY3477" s="425"/>
      <c r="GZ3477" s="425"/>
      <c r="HA3477" s="425"/>
      <c r="HB3477" s="425"/>
      <c r="HC3477" s="425"/>
      <c r="HD3477" s="425"/>
      <c r="HE3477" s="425"/>
      <c r="HF3477" s="425"/>
      <c r="HG3477" s="425"/>
      <c r="HH3477" s="425"/>
      <c r="HI3477" s="425"/>
      <c r="HJ3477" s="425"/>
      <c r="HK3477" s="425"/>
      <c r="HL3477" s="425"/>
      <c r="HM3477" s="425"/>
      <c r="HN3477" s="425"/>
      <c r="HO3477" s="425"/>
      <c r="HP3477" s="425"/>
      <c r="HQ3477" s="425"/>
      <c r="HR3477" s="425"/>
      <c r="HS3477" s="425"/>
      <c r="HT3477" s="425"/>
      <c r="HU3477" s="425"/>
      <c r="HV3477" s="425"/>
      <c r="HW3477" s="425"/>
      <c r="HX3477" s="425"/>
      <c r="HY3477" s="425"/>
      <c r="HZ3477" s="425"/>
      <c r="IA3477" s="425"/>
      <c r="IB3477" s="425"/>
      <c r="IC3477" s="425"/>
      <c r="ID3477" s="425"/>
      <c r="IE3477" s="425"/>
      <c r="IF3477" s="425"/>
      <c r="IG3477" s="425"/>
      <c r="IH3477" s="425"/>
      <c r="II3477" s="425"/>
      <c r="IJ3477" s="425"/>
      <c r="IK3477" s="425"/>
      <c r="IL3477" s="425"/>
      <c r="IM3477" s="425"/>
      <c r="IN3477" s="425"/>
      <c r="IO3477" s="425"/>
      <c r="IP3477" s="425"/>
      <c r="IQ3477" s="425"/>
      <c r="IR3477" s="425"/>
      <c r="IS3477" s="425"/>
      <c r="IT3477" s="425"/>
      <c r="IU3477" s="425"/>
      <c r="IV3477" s="425"/>
    </row>
    <row r="3478" s="428" customFormat="1" ht="27.6" customHeight="1" spans="2:256">
      <c r="B3478" s="465"/>
      <c r="GH3478" s="425"/>
      <c r="GI3478" s="425"/>
      <c r="GJ3478" s="425"/>
      <c r="GK3478" s="425"/>
      <c r="GL3478" s="425"/>
      <c r="GM3478" s="425"/>
      <c r="GN3478" s="425"/>
      <c r="GO3478" s="425"/>
      <c r="GP3478" s="425"/>
      <c r="GQ3478" s="425"/>
      <c r="GR3478" s="425"/>
      <c r="GS3478" s="425"/>
      <c r="GT3478" s="425"/>
      <c r="GU3478" s="425"/>
      <c r="GV3478" s="425"/>
      <c r="GW3478" s="425"/>
      <c r="GX3478" s="425"/>
      <c r="GY3478" s="425"/>
      <c r="GZ3478" s="425"/>
      <c r="HA3478" s="425"/>
      <c r="HB3478" s="425"/>
      <c r="HC3478" s="425"/>
      <c r="HD3478" s="425"/>
      <c r="HE3478" s="425"/>
      <c r="HF3478" s="425"/>
      <c r="HG3478" s="425"/>
      <c r="HH3478" s="425"/>
      <c r="HI3478" s="425"/>
      <c r="HJ3478" s="425"/>
      <c r="HK3478" s="425"/>
      <c r="HL3478" s="425"/>
      <c r="HM3478" s="425"/>
      <c r="HN3478" s="425"/>
      <c r="HO3478" s="425"/>
      <c r="HP3478" s="425"/>
      <c r="HQ3478" s="425"/>
      <c r="HR3478" s="425"/>
      <c r="HS3478" s="425"/>
      <c r="HT3478" s="425"/>
      <c r="HU3478" s="425"/>
      <c r="HV3478" s="425"/>
      <c r="HW3478" s="425"/>
      <c r="HX3478" s="425"/>
      <c r="HY3478" s="425"/>
      <c r="HZ3478" s="425"/>
      <c r="IA3478" s="425"/>
      <c r="IB3478" s="425"/>
      <c r="IC3478" s="425"/>
      <c r="ID3478" s="425"/>
      <c r="IE3478" s="425"/>
      <c r="IF3478" s="425"/>
      <c r="IG3478" s="425"/>
      <c r="IH3478" s="425"/>
      <c r="II3478" s="425"/>
      <c r="IJ3478" s="425"/>
      <c r="IK3478" s="425"/>
      <c r="IL3478" s="425"/>
      <c r="IM3478" s="425"/>
      <c r="IN3478" s="425"/>
      <c r="IO3478" s="425"/>
      <c r="IP3478" s="425"/>
      <c r="IQ3478" s="425"/>
      <c r="IR3478" s="425"/>
      <c r="IS3478" s="425"/>
      <c r="IT3478" s="425"/>
      <c r="IU3478" s="425"/>
      <c r="IV3478" s="425"/>
    </row>
    <row r="3479" s="428" customFormat="1" ht="27.6" customHeight="1" spans="2:256">
      <c r="B3479" s="465"/>
      <c r="GH3479" s="425"/>
      <c r="GI3479" s="425"/>
      <c r="GJ3479" s="425"/>
      <c r="GK3479" s="425"/>
      <c r="GL3479" s="425"/>
      <c r="GM3479" s="425"/>
      <c r="GN3479" s="425"/>
      <c r="GO3479" s="425"/>
      <c r="GP3479" s="425"/>
      <c r="GQ3479" s="425"/>
      <c r="GR3479" s="425"/>
      <c r="GS3479" s="425"/>
      <c r="GT3479" s="425"/>
      <c r="GU3479" s="425"/>
      <c r="GV3479" s="425"/>
      <c r="GW3479" s="425"/>
      <c r="GX3479" s="425"/>
      <c r="GY3479" s="425"/>
      <c r="GZ3479" s="425"/>
      <c r="HA3479" s="425"/>
      <c r="HB3479" s="425"/>
      <c r="HC3479" s="425"/>
      <c r="HD3479" s="425"/>
      <c r="HE3479" s="425"/>
      <c r="HF3479" s="425"/>
      <c r="HG3479" s="425"/>
      <c r="HH3479" s="425"/>
      <c r="HI3479" s="425"/>
      <c r="HJ3479" s="425"/>
      <c r="HK3479" s="425"/>
      <c r="HL3479" s="425"/>
      <c r="HM3479" s="425"/>
      <c r="HN3479" s="425"/>
      <c r="HO3479" s="425"/>
      <c r="HP3479" s="425"/>
      <c r="HQ3479" s="425"/>
      <c r="HR3479" s="425"/>
      <c r="HS3479" s="425"/>
      <c r="HT3479" s="425"/>
      <c r="HU3479" s="425"/>
      <c r="HV3479" s="425"/>
      <c r="HW3479" s="425"/>
      <c r="HX3479" s="425"/>
      <c r="HY3479" s="425"/>
      <c r="HZ3479" s="425"/>
      <c r="IA3479" s="425"/>
      <c r="IB3479" s="425"/>
      <c r="IC3479" s="425"/>
      <c r="ID3479" s="425"/>
      <c r="IE3479" s="425"/>
      <c r="IF3479" s="425"/>
      <c r="IG3479" s="425"/>
      <c r="IH3479" s="425"/>
      <c r="II3479" s="425"/>
      <c r="IJ3479" s="425"/>
      <c r="IK3479" s="425"/>
      <c r="IL3479" s="425"/>
      <c r="IM3479" s="425"/>
      <c r="IN3479" s="425"/>
      <c r="IO3479" s="425"/>
      <c r="IP3479" s="425"/>
      <c r="IQ3479" s="425"/>
      <c r="IR3479" s="425"/>
      <c r="IS3479" s="425"/>
      <c r="IT3479" s="425"/>
      <c r="IU3479" s="425"/>
      <c r="IV3479" s="425"/>
    </row>
    <row r="3480" s="428" customFormat="1" ht="27.6" customHeight="1" spans="2:256">
      <c r="B3480" s="465"/>
      <c r="GH3480" s="425"/>
      <c r="GI3480" s="425"/>
      <c r="GJ3480" s="425"/>
      <c r="GK3480" s="425"/>
      <c r="GL3480" s="425"/>
      <c r="GM3480" s="425"/>
      <c r="GN3480" s="425"/>
      <c r="GO3480" s="425"/>
      <c r="GP3480" s="425"/>
      <c r="GQ3480" s="425"/>
      <c r="GR3480" s="425"/>
      <c r="GS3480" s="425"/>
      <c r="GT3480" s="425"/>
      <c r="GU3480" s="425"/>
      <c r="GV3480" s="425"/>
      <c r="GW3480" s="425"/>
      <c r="GX3480" s="425"/>
      <c r="GY3480" s="425"/>
      <c r="GZ3480" s="425"/>
      <c r="HA3480" s="425"/>
      <c r="HB3480" s="425"/>
      <c r="HC3480" s="425"/>
      <c r="HD3480" s="425"/>
      <c r="HE3480" s="425"/>
      <c r="HF3480" s="425"/>
      <c r="HG3480" s="425"/>
      <c r="HH3480" s="425"/>
      <c r="HI3480" s="425"/>
      <c r="HJ3480" s="425"/>
      <c r="HK3480" s="425"/>
      <c r="HL3480" s="425"/>
      <c r="HM3480" s="425"/>
      <c r="HN3480" s="425"/>
      <c r="HO3480" s="425"/>
      <c r="HP3480" s="425"/>
      <c r="HQ3480" s="425"/>
      <c r="HR3480" s="425"/>
      <c r="HS3480" s="425"/>
      <c r="HT3480" s="425"/>
      <c r="HU3480" s="425"/>
      <c r="HV3480" s="425"/>
      <c r="HW3480" s="425"/>
      <c r="HX3480" s="425"/>
      <c r="HY3480" s="425"/>
      <c r="HZ3480" s="425"/>
      <c r="IA3480" s="425"/>
      <c r="IB3480" s="425"/>
      <c r="IC3480" s="425"/>
      <c r="ID3480" s="425"/>
      <c r="IE3480" s="425"/>
      <c r="IF3480" s="425"/>
      <c r="IG3480" s="425"/>
      <c r="IH3480" s="425"/>
      <c r="II3480" s="425"/>
      <c r="IJ3480" s="425"/>
      <c r="IK3480" s="425"/>
      <c r="IL3480" s="425"/>
      <c r="IM3480" s="425"/>
      <c r="IN3480" s="425"/>
      <c r="IO3480" s="425"/>
      <c r="IP3480" s="425"/>
      <c r="IQ3480" s="425"/>
      <c r="IR3480" s="425"/>
      <c r="IS3480" s="425"/>
      <c r="IT3480" s="425"/>
      <c r="IU3480" s="425"/>
      <c r="IV3480" s="425"/>
    </row>
    <row r="3481" s="428" customFormat="1" ht="27.6" customHeight="1" spans="2:256">
      <c r="B3481" s="465"/>
      <c r="GH3481" s="425"/>
      <c r="GI3481" s="425"/>
      <c r="GJ3481" s="425"/>
      <c r="GK3481" s="425"/>
      <c r="GL3481" s="425"/>
      <c r="GM3481" s="425"/>
      <c r="GN3481" s="425"/>
      <c r="GO3481" s="425"/>
      <c r="GP3481" s="425"/>
      <c r="GQ3481" s="425"/>
      <c r="GR3481" s="425"/>
      <c r="GS3481" s="425"/>
      <c r="GT3481" s="425"/>
      <c r="GU3481" s="425"/>
      <c r="GV3481" s="425"/>
      <c r="GW3481" s="425"/>
      <c r="GX3481" s="425"/>
      <c r="GY3481" s="425"/>
      <c r="GZ3481" s="425"/>
      <c r="HA3481" s="425"/>
      <c r="HB3481" s="425"/>
      <c r="HC3481" s="425"/>
      <c r="HD3481" s="425"/>
      <c r="HE3481" s="425"/>
      <c r="HF3481" s="425"/>
      <c r="HG3481" s="425"/>
      <c r="HH3481" s="425"/>
      <c r="HI3481" s="425"/>
      <c r="HJ3481" s="425"/>
      <c r="HK3481" s="425"/>
      <c r="HL3481" s="425"/>
      <c r="HM3481" s="425"/>
      <c r="HN3481" s="425"/>
      <c r="HO3481" s="425"/>
      <c r="HP3481" s="425"/>
      <c r="HQ3481" s="425"/>
      <c r="HR3481" s="425"/>
      <c r="HS3481" s="425"/>
      <c r="HT3481" s="425"/>
      <c r="HU3481" s="425"/>
      <c r="HV3481" s="425"/>
      <c r="HW3481" s="425"/>
      <c r="HX3481" s="425"/>
      <c r="HY3481" s="425"/>
      <c r="HZ3481" s="425"/>
      <c r="IA3481" s="425"/>
      <c r="IB3481" s="425"/>
      <c r="IC3481" s="425"/>
      <c r="ID3481" s="425"/>
      <c r="IE3481" s="425"/>
      <c r="IF3481" s="425"/>
      <c r="IG3481" s="425"/>
      <c r="IH3481" s="425"/>
      <c r="II3481" s="425"/>
      <c r="IJ3481" s="425"/>
      <c r="IK3481" s="425"/>
      <c r="IL3481" s="425"/>
      <c r="IM3481" s="425"/>
      <c r="IN3481" s="425"/>
      <c r="IO3481" s="425"/>
      <c r="IP3481" s="425"/>
      <c r="IQ3481" s="425"/>
      <c r="IR3481" s="425"/>
      <c r="IS3481" s="425"/>
      <c r="IT3481" s="425"/>
      <c r="IU3481" s="425"/>
      <c r="IV3481" s="425"/>
    </row>
    <row r="3482" s="428" customFormat="1" ht="27.6" customHeight="1" spans="2:256">
      <c r="B3482" s="465"/>
      <c r="GH3482" s="425"/>
      <c r="GI3482" s="425"/>
      <c r="GJ3482" s="425"/>
      <c r="GK3482" s="425"/>
      <c r="GL3482" s="425"/>
      <c r="GM3482" s="425"/>
      <c r="GN3482" s="425"/>
      <c r="GO3482" s="425"/>
      <c r="GP3482" s="425"/>
      <c r="GQ3482" s="425"/>
      <c r="GR3482" s="425"/>
      <c r="GS3482" s="425"/>
      <c r="GT3482" s="425"/>
      <c r="GU3482" s="425"/>
      <c r="GV3482" s="425"/>
      <c r="GW3482" s="425"/>
      <c r="GX3482" s="425"/>
      <c r="GY3482" s="425"/>
      <c r="GZ3482" s="425"/>
      <c r="HA3482" s="425"/>
      <c r="HB3482" s="425"/>
      <c r="HC3482" s="425"/>
      <c r="HD3482" s="425"/>
      <c r="HE3482" s="425"/>
      <c r="HF3482" s="425"/>
      <c r="HG3482" s="425"/>
      <c r="HH3482" s="425"/>
      <c r="HI3482" s="425"/>
      <c r="HJ3482" s="425"/>
      <c r="HK3482" s="425"/>
      <c r="HL3482" s="425"/>
      <c r="HM3482" s="425"/>
      <c r="HN3482" s="425"/>
      <c r="HO3482" s="425"/>
      <c r="HP3482" s="425"/>
      <c r="HQ3482" s="425"/>
      <c r="HR3482" s="425"/>
      <c r="HS3482" s="425"/>
      <c r="HT3482" s="425"/>
      <c r="HU3482" s="425"/>
      <c r="HV3482" s="425"/>
      <c r="HW3482" s="425"/>
      <c r="HX3482" s="425"/>
      <c r="HY3482" s="425"/>
      <c r="HZ3482" s="425"/>
      <c r="IA3482" s="425"/>
      <c r="IB3482" s="425"/>
      <c r="IC3482" s="425"/>
      <c r="ID3482" s="425"/>
      <c r="IE3482" s="425"/>
      <c r="IF3482" s="425"/>
      <c r="IG3482" s="425"/>
      <c r="IH3482" s="425"/>
      <c r="II3482" s="425"/>
      <c r="IJ3482" s="425"/>
      <c r="IK3482" s="425"/>
      <c r="IL3482" s="425"/>
      <c r="IM3482" s="425"/>
      <c r="IN3482" s="425"/>
      <c r="IO3482" s="425"/>
      <c r="IP3482" s="425"/>
      <c r="IQ3482" s="425"/>
      <c r="IR3482" s="425"/>
      <c r="IS3482" s="425"/>
      <c r="IT3482" s="425"/>
      <c r="IU3482" s="425"/>
      <c r="IV3482" s="425"/>
    </row>
    <row r="3483" s="428" customFormat="1" ht="27.6" customHeight="1" spans="2:256">
      <c r="B3483" s="465"/>
      <c r="GH3483" s="425"/>
      <c r="GI3483" s="425"/>
      <c r="GJ3483" s="425"/>
      <c r="GK3483" s="425"/>
      <c r="GL3483" s="425"/>
      <c r="GM3483" s="425"/>
      <c r="GN3483" s="425"/>
      <c r="GO3483" s="425"/>
      <c r="GP3483" s="425"/>
      <c r="GQ3483" s="425"/>
      <c r="GR3483" s="425"/>
      <c r="GS3483" s="425"/>
      <c r="GT3483" s="425"/>
      <c r="GU3483" s="425"/>
      <c r="GV3483" s="425"/>
      <c r="GW3483" s="425"/>
      <c r="GX3483" s="425"/>
      <c r="GY3483" s="425"/>
      <c r="GZ3483" s="425"/>
      <c r="HA3483" s="425"/>
      <c r="HB3483" s="425"/>
      <c r="HC3483" s="425"/>
      <c r="HD3483" s="425"/>
      <c r="HE3483" s="425"/>
      <c r="HF3483" s="425"/>
      <c r="HG3483" s="425"/>
      <c r="HH3483" s="425"/>
      <c r="HI3483" s="425"/>
      <c r="HJ3483" s="425"/>
      <c r="HK3483" s="425"/>
      <c r="HL3483" s="425"/>
      <c r="HM3483" s="425"/>
      <c r="HN3483" s="425"/>
      <c r="HO3483" s="425"/>
      <c r="HP3483" s="425"/>
      <c r="HQ3483" s="425"/>
      <c r="HR3483" s="425"/>
      <c r="HS3483" s="425"/>
      <c r="HT3483" s="425"/>
      <c r="HU3483" s="425"/>
      <c r="HV3483" s="425"/>
      <c r="HW3483" s="425"/>
      <c r="HX3483" s="425"/>
      <c r="HY3483" s="425"/>
      <c r="HZ3483" s="425"/>
      <c r="IA3483" s="425"/>
      <c r="IB3483" s="425"/>
      <c r="IC3483" s="425"/>
      <c r="ID3483" s="425"/>
      <c r="IE3483" s="425"/>
      <c r="IF3483" s="425"/>
      <c r="IG3483" s="425"/>
      <c r="IH3483" s="425"/>
      <c r="II3483" s="425"/>
      <c r="IJ3483" s="425"/>
      <c r="IK3483" s="425"/>
      <c r="IL3483" s="425"/>
      <c r="IM3483" s="425"/>
      <c r="IN3483" s="425"/>
      <c r="IO3483" s="425"/>
      <c r="IP3483" s="425"/>
      <c r="IQ3483" s="425"/>
      <c r="IR3483" s="425"/>
      <c r="IS3483" s="425"/>
      <c r="IT3483" s="425"/>
      <c r="IU3483" s="425"/>
      <c r="IV3483" s="425"/>
    </row>
    <row r="3484" s="428" customFormat="1" ht="27.6" customHeight="1" spans="2:256">
      <c r="B3484" s="465"/>
      <c r="GH3484" s="425"/>
      <c r="GI3484" s="425"/>
      <c r="GJ3484" s="425"/>
      <c r="GK3484" s="425"/>
      <c r="GL3484" s="425"/>
      <c r="GM3484" s="425"/>
      <c r="GN3484" s="425"/>
      <c r="GO3484" s="425"/>
      <c r="GP3484" s="425"/>
      <c r="GQ3484" s="425"/>
      <c r="GR3484" s="425"/>
      <c r="GS3484" s="425"/>
      <c r="GT3484" s="425"/>
      <c r="GU3484" s="425"/>
      <c r="GV3484" s="425"/>
      <c r="GW3484" s="425"/>
      <c r="GX3484" s="425"/>
      <c r="GY3484" s="425"/>
      <c r="GZ3484" s="425"/>
      <c r="HA3484" s="425"/>
      <c r="HB3484" s="425"/>
      <c r="HC3484" s="425"/>
      <c r="HD3484" s="425"/>
      <c r="HE3484" s="425"/>
      <c r="HF3484" s="425"/>
      <c r="HG3484" s="425"/>
      <c r="HH3484" s="425"/>
      <c r="HI3484" s="425"/>
      <c r="HJ3484" s="425"/>
      <c r="HK3484" s="425"/>
      <c r="HL3484" s="425"/>
      <c r="HM3484" s="425"/>
      <c r="HN3484" s="425"/>
      <c r="HO3484" s="425"/>
      <c r="HP3484" s="425"/>
      <c r="HQ3484" s="425"/>
      <c r="HR3484" s="425"/>
      <c r="HS3484" s="425"/>
      <c r="HT3484" s="425"/>
      <c r="HU3484" s="425"/>
      <c r="HV3484" s="425"/>
      <c r="HW3484" s="425"/>
      <c r="HX3484" s="425"/>
      <c r="HY3484" s="425"/>
      <c r="HZ3484" s="425"/>
      <c r="IA3484" s="425"/>
      <c r="IB3484" s="425"/>
      <c r="IC3484" s="425"/>
      <c r="ID3484" s="425"/>
      <c r="IE3484" s="425"/>
      <c r="IF3484" s="425"/>
      <c r="IG3484" s="425"/>
      <c r="IH3484" s="425"/>
      <c r="II3484" s="425"/>
      <c r="IJ3484" s="425"/>
      <c r="IK3484" s="425"/>
      <c r="IL3484" s="425"/>
      <c r="IM3484" s="425"/>
      <c r="IN3484" s="425"/>
      <c r="IO3484" s="425"/>
      <c r="IP3484" s="425"/>
      <c r="IQ3484" s="425"/>
      <c r="IR3484" s="425"/>
      <c r="IS3484" s="425"/>
      <c r="IT3484" s="425"/>
      <c r="IU3484" s="425"/>
      <c r="IV3484" s="425"/>
    </row>
    <row r="3485" s="428" customFormat="1" ht="27.6" customHeight="1" spans="2:256">
      <c r="B3485" s="465"/>
      <c r="GH3485" s="425"/>
      <c r="GI3485" s="425"/>
      <c r="GJ3485" s="425"/>
      <c r="GK3485" s="425"/>
      <c r="GL3485" s="425"/>
      <c r="GM3485" s="425"/>
      <c r="GN3485" s="425"/>
      <c r="GO3485" s="425"/>
      <c r="GP3485" s="425"/>
      <c r="GQ3485" s="425"/>
      <c r="GR3485" s="425"/>
      <c r="GS3485" s="425"/>
      <c r="GT3485" s="425"/>
      <c r="GU3485" s="425"/>
      <c r="GV3485" s="425"/>
      <c r="GW3485" s="425"/>
      <c r="GX3485" s="425"/>
      <c r="GY3485" s="425"/>
      <c r="GZ3485" s="425"/>
      <c r="HA3485" s="425"/>
      <c r="HB3485" s="425"/>
      <c r="HC3485" s="425"/>
      <c r="HD3485" s="425"/>
      <c r="HE3485" s="425"/>
      <c r="HF3485" s="425"/>
      <c r="HG3485" s="425"/>
      <c r="HH3485" s="425"/>
      <c r="HI3485" s="425"/>
      <c r="HJ3485" s="425"/>
      <c r="HK3485" s="425"/>
      <c r="HL3485" s="425"/>
      <c r="HM3485" s="425"/>
      <c r="HN3485" s="425"/>
      <c r="HO3485" s="425"/>
      <c r="HP3485" s="425"/>
      <c r="HQ3485" s="425"/>
      <c r="HR3485" s="425"/>
      <c r="HS3485" s="425"/>
      <c r="HT3485" s="425"/>
      <c r="HU3485" s="425"/>
      <c r="HV3485" s="425"/>
      <c r="HW3485" s="425"/>
      <c r="HX3485" s="425"/>
      <c r="HY3485" s="425"/>
      <c r="HZ3485" s="425"/>
      <c r="IA3485" s="425"/>
      <c r="IB3485" s="425"/>
      <c r="IC3485" s="425"/>
      <c r="ID3485" s="425"/>
      <c r="IE3485" s="425"/>
      <c r="IF3485" s="425"/>
      <c r="IG3485" s="425"/>
      <c r="IH3485" s="425"/>
      <c r="II3485" s="425"/>
      <c r="IJ3485" s="425"/>
      <c r="IK3485" s="425"/>
      <c r="IL3485" s="425"/>
      <c r="IM3485" s="425"/>
      <c r="IN3485" s="425"/>
      <c r="IO3485" s="425"/>
      <c r="IP3485" s="425"/>
      <c r="IQ3485" s="425"/>
      <c r="IR3485" s="425"/>
      <c r="IS3485" s="425"/>
      <c r="IT3485" s="425"/>
      <c r="IU3485" s="425"/>
      <c r="IV3485" s="425"/>
    </row>
    <row r="3486" s="428" customFormat="1" ht="27.6" customHeight="1" spans="2:256">
      <c r="B3486" s="465"/>
      <c r="GH3486" s="425"/>
      <c r="GI3486" s="425"/>
      <c r="GJ3486" s="425"/>
      <c r="GK3486" s="425"/>
      <c r="GL3486" s="425"/>
      <c r="GM3486" s="425"/>
      <c r="GN3486" s="425"/>
      <c r="GO3486" s="425"/>
      <c r="GP3486" s="425"/>
      <c r="GQ3486" s="425"/>
      <c r="GR3486" s="425"/>
      <c r="GS3486" s="425"/>
      <c r="GT3486" s="425"/>
      <c r="GU3486" s="425"/>
      <c r="GV3486" s="425"/>
      <c r="GW3486" s="425"/>
      <c r="GX3486" s="425"/>
      <c r="GY3486" s="425"/>
      <c r="GZ3486" s="425"/>
      <c r="HA3486" s="425"/>
      <c r="HB3486" s="425"/>
      <c r="HC3486" s="425"/>
      <c r="HD3486" s="425"/>
      <c r="HE3486" s="425"/>
      <c r="HF3486" s="425"/>
      <c r="HG3486" s="425"/>
      <c r="HH3486" s="425"/>
      <c r="HI3486" s="425"/>
      <c r="HJ3486" s="425"/>
      <c r="HK3486" s="425"/>
      <c r="HL3486" s="425"/>
      <c r="HM3486" s="425"/>
      <c r="HN3486" s="425"/>
      <c r="HO3486" s="425"/>
      <c r="HP3486" s="425"/>
      <c r="HQ3486" s="425"/>
      <c r="HR3486" s="425"/>
      <c r="HS3486" s="425"/>
      <c r="HT3486" s="425"/>
      <c r="HU3486" s="425"/>
      <c r="HV3486" s="425"/>
      <c r="HW3486" s="425"/>
      <c r="HX3486" s="425"/>
      <c r="HY3486" s="425"/>
      <c r="HZ3486" s="425"/>
      <c r="IA3486" s="425"/>
      <c r="IB3486" s="425"/>
      <c r="IC3486" s="425"/>
      <c r="ID3486" s="425"/>
      <c r="IE3486" s="425"/>
      <c r="IF3486" s="425"/>
      <c r="IG3486" s="425"/>
      <c r="IH3486" s="425"/>
      <c r="II3486" s="425"/>
      <c r="IJ3486" s="425"/>
      <c r="IK3486" s="425"/>
      <c r="IL3486" s="425"/>
      <c r="IM3486" s="425"/>
      <c r="IN3486" s="425"/>
      <c r="IO3486" s="425"/>
      <c r="IP3486" s="425"/>
      <c r="IQ3486" s="425"/>
      <c r="IR3486" s="425"/>
      <c r="IS3486" s="425"/>
      <c r="IT3486" s="425"/>
      <c r="IU3486" s="425"/>
      <c r="IV3486" s="425"/>
    </row>
    <row r="3487" s="428" customFormat="1" ht="27.6" customHeight="1" spans="2:256">
      <c r="B3487" s="465"/>
      <c r="GH3487" s="425"/>
      <c r="GI3487" s="425"/>
      <c r="GJ3487" s="425"/>
      <c r="GK3487" s="425"/>
      <c r="GL3487" s="425"/>
      <c r="GM3487" s="425"/>
      <c r="GN3487" s="425"/>
      <c r="GO3487" s="425"/>
      <c r="GP3487" s="425"/>
      <c r="GQ3487" s="425"/>
      <c r="GR3487" s="425"/>
      <c r="GS3487" s="425"/>
      <c r="GT3487" s="425"/>
      <c r="GU3487" s="425"/>
      <c r="GV3487" s="425"/>
      <c r="GW3487" s="425"/>
      <c r="GX3487" s="425"/>
      <c r="GY3487" s="425"/>
      <c r="GZ3487" s="425"/>
      <c r="HA3487" s="425"/>
      <c r="HB3487" s="425"/>
      <c r="HC3487" s="425"/>
      <c r="HD3487" s="425"/>
      <c r="HE3487" s="425"/>
      <c r="HF3487" s="425"/>
      <c r="HG3487" s="425"/>
      <c r="HH3487" s="425"/>
      <c r="HI3487" s="425"/>
      <c r="HJ3487" s="425"/>
      <c r="HK3487" s="425"/>
      <c r="HL3487" s="425"/>
      <c r="HM3487" s="425"/>
      <c r="HN3487" s="425"/>
      <c r="HO3487" s="425"/>
      <c r="HP3487" s="425"/>
      <c r="HQ3487" s="425"/>
      <c r="HR3487" s="425"/>
      <c r="HS3487" s="425"/>
      <c r="HT3487" s="425"/>
      <c r="HU3487" s="425"/>
      <c r="HV3487" s="425"/>
      <c r="HW3487" s="425"/>
      <c r="HX3487" s="425"/>
      <c r="HY3487" s="425"/>
      <c r="HZ3487" s="425"/>
      <c r="IA3487" s="425"/>
      <c r="IB3487" s="425"/>
      <c r="IC3487" s="425"/>
      <c r="ID3487" s="425"/>
      <c r="IE3487" s="425"/>
      <c r="IF3487" s="425"/>
      <c r="IG3487" s="425"/>
      <c r="IH3487" s="425"/>
      <c r="II3487" s="425"/>
      <c r="IJ3487" s="425"/>
      <c r="IK3487" s="425"/>
      <c r="IL3487" s="425"/>
      <c r="IM3487" s="425"/>
      <c r="IN3487" s="425"/>
      <c r="IO3487" s="425"/>
      <c r="IP3487" s="425"/>
      <c r="IQ3487" s="425"/>
      <c r="IR3487" s="425"/>
      <c r="IS3487" s="425"/>
      <c r="IT3487" s="425"/>
      <c r="IU3487" s="425"/>
      <c r="IV3487" s="425"/>
    </row>
    <row r="3488" s="428" customFormat="1" ht="27.6" customHeight="1" spans="2:256">
      <c r="B3488" s="465"/>
      <c r="GH3488" s="425"/>
      <c r="GI3488" s="425"/>
      <c r="GJ3488" s="425"/>
      <c r="GK3488" s="425"/>
      <c r="GL3488" s="425"/>
      <c r="GM3488" s="425"/>
      <c r="GN3488" s="425"/>
      <c r="GO3488" s="425"/>
      <c r="GP3488" s="425"/>
      <c r="GQ3488" s="425"/>
      <c r="GR3488" s="425"/>
      <c r="GS3488" s="425"/>
      <c r="GT3488" s="425"/>
      <c r="GU3488" s="425"/>
      <c r="GV3488" s="425"/>
      <c r="GW3488" s="425"/>
      <c r="GX3488" s="425"/>
      <c r="GY3488" s="425"/>
      <c r="GZ3488" s="425"/>
      <c r="HA3488" s="425"/>
      <c r="HB3488" s="425"/>
      <c r="HC3488" s="425"/>
      <c r="HD3488" s="425"/>
      <c r="HE3488" s="425"/>
      <c r="HF3488" s="425"/>
      <c r="HG3488" s="425"/>
      <c r="HH3488" s="425"/>
      <c r="HI3488" s="425"/>
      <c r="HJ3488" s="425"/>
      <c r="HK3488" s="425"/>
      <c r="HL3488" s="425"/>
      <c r="HM3488" s="425"/>
      <c r="HN3488" s="425"/>
      <c r="HO3488" s="425"/>
      <c r="HP3488" s="425"/>
      <c r="HQ3488" s="425"/>
      <c r="HR3488" s="425"/>
      <c r="HS3488" s="425"/>
      <c r="HT3488" s="425"/>
      <c r="HU3488" s="425"/>
      <c r="HV3488" s="425"/>
      <c r="HW3488" s="425"/>
      <c r="HX3488" s="425"/>
      <c r="HY3488" s="425"/>
      <c r="HZ3488" s="425"/>
      <c r="IA3488" s="425"/>
      <c r="IB3488" s="425"/>
      <c r="IC3488" s="425"/>
      <c r="ID3488" s="425"/>
      <c r="IE3488" s="425"/>
      <c r="IF3488" s="425"/>
      <c r="IG3488" s="425"/>
      <c r="IH3488" s="425"/>
      <c r="II3488" s="425"/>
      <c r="IJ3488" s="425"/>
      <c r="IK3488" s="425"/>
      <c r="IL3488" s="425"/>
      <c r="IM3488" s="425"/>
      <c r="IN3488" s="425"/>
      <c r="IO3488" s="425"/>
      <c r="IP3488" s="425"/>
      <c r="IQ3488" s="425"/>
      <c r="IR3488" s="425"/>
      <c r="IS3488" s="425"/>
      <c r="IT3488" s="425"/>
      <c r="IU3488" s="425"/>
      <c r="IV3488" s="425"/>
    </row>
    <row r="3489" s="428" customFormat="1" ht="27.6" customHeight="1" spans="2:256">
      <c r="B3489" s="465"/>
      <c r="GH3489" s="425"/>
      <c r="GI3489" s="425"/>
      <c r="GJ3489" s="425"/>
      <c r="GK3489" s="425"/>
      <c r="GL3489" s="425"/>
      <c r="GM3489" s="425"/>
      <c r="GN3489" s="425"/>
      <c r="GO3489" s="425"/>
      <c r="GP3489" s="425"/>
      <c r="GQ3489" s="425"/>
      <c r="GR3489" s="425"/>
      <c r="GS3489" s="425"/>
      <c r="GT3489" s="425"/>
      <c r="GU3489" s="425"/>
      <c r="GV3489" s="425"/>
      <c r="GW3489" s="425"/>
      <c r="GX3489" s="425"/>
      <c r="GY3489" s="425"/>
      <c r="GZ3489" s="425"/>
      <c r="HA3489" s="425"/>
      <c r="HB3489" s="425"/>
      <c r="HC3489" s="425"/>
      <c r="HD3489" s="425"/>
      <c r="HE3489" s="425"/>
      <c r="HF3489" s="425"/>
      <c r="HG3489" s="425"/>
      <c r="HH3489" s="425"/>
      <c r="HI3489" s="425"/>
      <c r="HJ3489" s="425"/>
      <c r="HK3489" s="425"/>
      <c r="HL3489" s="425"/>
      <c r="HM3489" s="425"/>
      <c r="HN3489" s="425"/>
      <c r="HO3489" s="425"/>
      <c r="HP3489" s="425"/>
      <c r="HQ3489" s="425"/>
      <c r="HR3489" s="425"/>
      <c r="HS3489" s="425"/>
      <c r="HT3489" s="425"/>
      <c r="HU3489" s="425"/>
      <c r="HV3489" s="425"/>
      <c r="HW3489" s="425"/>
      <c r="HX3489" s="425"/>
      <c r="HY3489" s="425"/>
      <c r="HZ3489" s="425"/>
      <c r="IA3489" s="425"/>
      <c r="IB3489" s="425"/>
      <c r="IC3489" s="425"/>
      <c r="ID3489" s="425"/>
      <c r="IE3489" s="425"/>
      <c r="IF3489" s="425"/>
      <c r="IG3489" s="425"/>
      <c r="IH3489" s="425"/>
      <c r="II3489" s="425"/>
      <c r="IJ3489" s="425"/>
      <c r="IK3489" s="425"/>
      <c r="IL3489" s="425"/>
      <c r="IM3489" s="425"/>
      <c r="IN3489" s="425"/>
      <c r="IO3489" s="425"/>
      <c r="IP3489" s="425"/>
      <c r="IQ3489" s="425"/>
      <c r="IR3489" s="425"/>
      <c r="IS3489" s="425"/>
      <c r="IT3489" s="425"/>
      <c r="IU3489" s="425"/>
      <c r="IV3489" s="425"/>
    </row>
    <row r="3490" s="428" customFormat="1" ht="27.6" customHeight="1" spans="2:256">
      <c r="B3490" s="465"/>
      <c r="GH3490" s="425"/>
      <c r="GI3490" s="425"/>
      <c r="GJ3490" s="425"/>
      <c r="GK3490" s="425"/>
      <c r="GL3490" s="425"/>
      <c r="GM3490" s="425"/>
      <c r="GN3490" s="425"/>
      <c r="GO3490" s="425"/>
      <c r="GP3490" s="425"/>
      <c r="GQ3490" s="425"/>
      <c r="GR3490" s="425"/>
      <c r="GS3490" s="425"/>
      <c r="GT3490" s="425"/>
      <c r="GU3490" s="425"/>
      <c r="GV3490" s="425"/>
      <c r="GW3490" s="425"/>
      <c r="GX3490" s="425"/>
      <c r="GY3490" s="425"/>
      <c r="GZ3490" s="425"/>
      <c r="HA3490" s="425"/>
      <c r="HB3490" s="425"/>
      <c r="HC3490" s="425"/>
      <c r="HD3490" s="425"/>
      <c r="HE3490" s="425"/>
      <c r="HF3490" s="425"/>
      <c r="HG3490" s="425"/>
      <c r="HH3490" s="425"/>
      <c r="HI3490" s="425"/>
      <c r="HJ3490" s="425"/>
      <c r="HK3490" s="425"/>
      <c r="HL3490" s="425"/>
      <c r="HM3490" s="425"/>
      <c r="HN3490" s="425"/>
      <c r="HO3490" s="425"/>
      <c r="HP3490" s="425"/>
      <c r="HQ3490" s="425"/>
      <c r="HR3490" s="425"/>
      <c r="HS3490" s="425"/>
      <c r="HT3490" s="425"/>
      <c r="HU3490" s="425"/>
      <c r="HV3490" s="425"/>
      <c r="HW3490" s="425"/>
      <c r="HX3490" s="425"/>
      <c r="HY3490" s="425"/>
      <c r="HZ3490" s="425"/>
      <c r="IA3490" s="425"/>
      <c r="IB3490" s="425"/>
      <c r="IC3490" s="425"/>
      <c r="ID3490" s="425"/>
      <c r="IE3490" s="425"/>
      <c r="IF3490" s="425"/>
      <c r="IG3490" s="425"/>
      <c r="IH3490" s="425"/>
      <c r="II3490" s="425"/>
      <c r="IJ3490" s="425"/>
      <c r="IK3490" s="425"/>
      <c r="IL3490" s="425"/>
      <c r="IM3490" s="425"/>
      <c r="IN3490" s="425"/>
      <c r="IO3490" s="425"/>
      <c r="IP3490" s="425"/>
      <c r="IQ3490" s="425"/>
      <c r="IR3490" s="425"/>
      <c r="IS3490" s="425"/>
      <c r="IT3490" s="425"/>
      <c r="IU3490" s="425"/>
      <c r="IV3490" s="425"/>
    </row>
    <row r="3491" s="428" customFormat="1" ht="27.6" customHeight="1" spans="2:256">
      <c r="B3491" s="465"/>
      <c r="GH3491" s="425"/>
      <c r="GI3491" s="425"/>
      <c r="GJ3491" s="425"/>
      <c r="GK3491" s="425"/>
      <c r="GL3491" s="425"/>
      <c r="GM3491" s="425"/>
      <c r="GN3491" s="425"/>
      <c r="GO3491" s="425"/>
      <c r="GP3491" s="425"/>
      <c r="GQ3491" s="425"/>
      <c r="GR3491" s="425"/>
      <c r="GS3491" s="425"/>
      <c r="GT3491" s="425"/>
      <c r="GU3491" s="425"/>
      <c r="GV3491" s="425"/>
      <c r="GW3491" s="425"/>
      <c r="GX3491" s="425"/>
      <c r="GY3491" s="425"/>
      <c r="GZ3491" s="425"/>
      <c r="HA3491" s="425"/>
      <c r="HB3491" s="425"/>
      <c r="HC3491" s="425"/>
      <c r="HD3491" s="425"/>
      <c r="HE3491" s="425"/>
      <c r="HF3491" s="425"/>
      <c r="HG3491" s="425"/>
      <c r="HH3491" s="425"/>
      <c r="HI3491" s="425"/>
      <c r="HJ3491" s="425"/>
      <c r="HK3491" s="425"/>
      <c r="HL3491" s="425"/>
      <c r="HM3491" s="425"/>
      <c r="HN3491" s="425"/>
      <c r="HO3491" s="425"/>
      <c r="HP3491" s="425"/>
      <c r="HQ3491" s="425"/>
      <c r="HR3491" s="425"/>
      <c r="HS3491" s="425"/>
      <c r="HT3491" s="425"/>
      <c r="HU3491" s="425"/>
      <c r="HV3491" s="425"/>
      <c r="HW3491" s="425"/>
      <c r="HX3491" s="425"/>
      <c r="HY3491" s="425"/>
      <c r="HZ3491" s="425"/>
      <c r="IA3491" s="425"/>
      <c r="IB3491" s="425"/>
      <c r="IC3491" s="425"/>
      <c r="ID3491" s="425"/>
      <c r="IE3491" s="425"/>
      <c r="IF3491" s="425"/>
      <c r="IG3491" s="425"/>
      <c r="IH3491" s="425"/>
      <c r="II3491" s="425"/>
      <c r="IJ3491" s="425"/>
      <c r="IK3491" s="425"/>
      <c r="IL3491" s="425"/>
      <c r="IM3491" s="425"/>
      <c r="IN3491" s="425"/>
      <c r="IO3491" s="425"/>
      <c r="IP3491" s="425"/>
      <c r="IQ3491" s="425"/>
      <c r="IR3491" s="425"/>
      <c r="IS3491" s="425"/>
      <c r="IT3491" s="425"/>
      <c r="IU3491" s="425"/>
      <c r="IV3491" s="425"/>
    </row>
    <row r="3492" s="428" customFormat="1" ht="27.6" customHeight="1" spans="2:256">
      <c r="B3492" s="465"/>
      <c r="GH3492" s="425"/>
      <c r="GI3492" s="425"/>
      <c r="GJ3492" s="425"/>
      <c r="GK3492" s="425"/>
      <c r="GL3492" s="425"/>
      <c r="GM3492" s="425"/>
      <c r="GN3492" s="425"/>
      <c r="GO3492" s="425"/>
      <c r="GP3492" s="425"/>
      <c r="GQ3492" s="425"/>
      <c r="GR3492" s="425"/>
      <c r="GS3492" s="425"/>
      <c r="GT3492" s="425"/>
      <c r="GU3492" s="425"/>
      <c r="GV3492" s="425"/>
      <c r="GW3492" s="425"/>
      <c r="GX3492" s="425"/>
      <c r="GY3492" s="425"/>
      <c r="GZ3492" s="425"/>
      <c r="HA3492" s="425"/>
      <c r="HB3492" s="425"/>
      <c r="HC3492" s="425"/>
      <c r="HD3492" s="425"/>
      <c r="HE3492" s="425"/>
      <c r="HF3492" s="425"/>
      <c r="HG3492" s="425"/>
      <c r="HH3492" s="425"/>
      <c r="HI3492" s="425"/>
      <c r="HJ3492" s="425"/>
      <c r="HK3492" s="425"/>
      <c r="HL3492" s="425"/>
      <c r="HM3492" s="425"/>
      <c r="HN3492" s="425"/>
      <c r="HO3492" s="425"/>
      <c r="HP3492" s="425"/>
      <c r="HQ3492" s="425"/>
      <c r="HR3492" s="425"/>
      <c r="HS3492" s="425"/>
      <c r="HT3492" s="425"/>
      <c r="HU3492" s="425"/>
      <c r="HV3492" s="425"/>
      <c r="HW3492" s="425"/>
      <c r="HX3492" s="425"/>
      <c r="HY3492" s="425"/>
      <c r="HZ3492" s="425"/>
      <c r="IA3492" s="425"/>
      <c r="IB3492" s="425"/>
      <c r="IC3492" s="425"/>
      <c r="ID3492" s="425"/>
      <c r="IE3492" s="425"/>
      <c r="IF3492" s="425"/>
      <c r="IG3492" s="425"/>
      <c r="IH3492" s="425"/>
      <c r="II3492" s="425"/>
      <c r="IJ3492" s="425"/>
      <c r="IK3492" s="425"/>
      <c r="IL3492" s="425"/>
      <c r="IM3492" s="425"/>
      <c r="IN3492" s="425"/>
      <c r="IO3492" s="425"/>
      <c r="IP3492" s="425"/>
      <c r="IQ3492" s="425"/>
      <c r="IR3492" s="425"/>
      <c r="IS3492" s="425"/>
      <c r="IT3492" s="425"/>
      <c r="IU3492" s="425"/>
      <c r="IV3492" s="425"/>
    </row>
    <row r="3493" s="428" customFormat="1" ht="27.6" customHeight="1" spans="2:256">
      <c r="B3493" s="465"/>
      <c r="GH3493" s="425"/>
      <c r="GI3493" s="425"/>
      <c r="GJ3493" s="425"/>
      <c r="GK3493" s="425"/>
      <c r="GL3493" s="425"/>
      <c r="GM3493" s="425"/>
      <c r="GN3493" s="425"/>
      <c r="GO3493" s="425"/>
      <c r="GP3493" s="425"/>
      <c r="GQ3493" s="425"/>
      <c r="GR3493" s="425"/>
      <c r="GS3493" s="425"/>
      <c r="GT3493" s="425"/>
      <c r="GU3493" s="425"/>
      <c r="GV3493" s="425"/>
      <c r="GW3493" s="425"/>
      <c r="GX3493" s="425"/>
      <c r="GY3493" s="425"/>
      <c r="GZ3493" s="425"/>
      <c r="HA3493" s="425"/>
      <c r="HB3493" s="425"/>
      <c r="HC3493" s="425"/>
      <c r="HD3493" s="425"/>
      <c r="HE3493" s="425"/>
      <c r="HF3493" s="425"/>
      <c r="HG3493" s="425"/>
      <c r="HH3493" s="425"/>
      <c r="HI3493" s="425"/>
      <c r="HJ3493" s="425"/>
      <c r="HK3493" s="425"/>
      <c r="HL3493" s="425"/>
      <c r="HM3493" s="425"/>
      <c r="HN3493" s="425"/>
      <c r="HO3493" s="425"/>
      <c r="HP3493" s="425"/>
      <c r="HQ3493" s="425"/>
      <c r="HR3493" s="425"/>
      <c r="HS3493" s="425"/>
      <c r="HT3493" s="425"/>
      <c r="HU3493" s="425"/>
      <c r="HV3493" s="425"/>
      <c r="HW3493" s="425"/>
      <c r="HX3493" s="425"/>
      <c r="HY3493" s="425"/>
      <c r="HZ3493" s="425"/>
      <c r="IA3493" s="425"/>
      <c r="IB3493" s="425"/>
      <c r="IC3493" s="425"/>
      <c r="ID3493" s="425"/>
      <c r="IE3493" s="425"/>
      <c r="IF3493" s="425"/>
      <c r="IG3493" s="425"/>
      <c r="IH3493" s="425"/>
      <c r="II3493" s="425"/>
      <c r="IJ3493" s="425"/>
      <c r="IK3493" s="425"/>
      <c r="IL3493" s="425"/>
      <c r="IM3493" s="425"/>
      <c r="IN3493" s="425"/>
      <c r="IO3493" s="425"/>
      <c r="IP3493" s="425"/>
      <c r="IQ3493" s="425"/>
      <c r="IR3493" s="425"/>
      <c r="IS3493" s="425"/>
      <c r="IT3493" s="425"/>
      <c r="IU3493" s="425"/>
      <c r="IV3493" s="425"/>
    </row>
    <row r="3494" s="428" customFormat="1" ht="27.6" customHeight="1" spans="2:256">
      <c r="B3494" s="465"/>
      <c r="GH3494" s="425"/>
      <c r="GI3494" s="425"/>
      <c r="GJ3494" s="425"/>
      <c r="GK3494" s="425"/>
      <c r="GL3494" s="425"/>
      <c r="GM3494" s="425"/>
      <c r="GN3494" s="425"/>
      <c r="GO3494" s="425"/>
      <c r="GP3494" s="425"/>
      <c r="GQ3494" s="425"/>
      <c r="GR3494" s="425"/>
      <c r="GS3494" s="425"/>
      <c r="GT3494" s="425"/>
      <c r="GU3494" s="425"/>
      <c r="GV3494" s="425"/>
      <c r="GW3494" s="425"/>
      <c r="GX3494" s="425"/>
      <c r="GY3494" s="425"/>
      <c r="GZ3494" s="425"/>
      <c r="HA3494" s="425"/>
      <c r="HB3494" s="425"/>
      <c r="HC3494" s="425"/>
      <c r="HD3494" s="425"/>
      <c r="HE3494" s="425"/>
      <c r="HF3494" s="425"/>
      <c r="HG3494" s="425"/>
      <c r="HH3494" s="425"/>
      <c r="HI3494" s="425"/>
      <c r="HJ3494" s="425"/>
      <c r="HK3494" s="425"/>
      <c r="HL3494" s="425"/>
      <c r="HM3494" s="425"/>
      <c r="HN3494" s="425"/>
      <c r="HO3494" s="425"/>
      <c r="HP3494" s="425"/>
      <c r="HQ3494" s="425"/>
      <c r="HR3494" s="425"/>
      <c r="HS3494" s="425"/>
      <c r="HT3494" s="425"/>
      <c r="HU3494" s="425"/>
      <c r="HV3494" s="425"/>
      <c r="HW3494" s="425"/>
      <c r="HX3494" s="425"/>
      <c r="HY3494" s="425"/>
      <c r="HZ3494" s="425"/>
      <c r="IA3494" s="425"/>
      <c r="IB3494" s="425"/>
      <c r="IC3494" s="425"/>
      <c r="ID3494" s="425"/>
      <c r="IE3494" s="425"/>
      <c r="IF3494" s="425"/>
      <c r="IG3494" s="425"/>
      <c r="IH3494" s="425"/>
      <c r="II3494" s="425"/>
      <c r="IJ3494" s="425"/>
      <c r="IK3494" s="425"/>
      <c r="IL3494" s="425"/>
      <c r="IM3494" s="425"/>
      <c r="IN3494" s="425"/>
      <c r="IO3494" s="425"/>
      <c r="IP3494" s="425"/>
      <c r="IQ3494" s="425"/>
      <c r="IR3494" s="425"/>
      <c r="IS3494" s="425"/>
      <c r="IT3494" s="425"/>
      <c r="IU3494" s="425"/>
      <c r="IV3494" s="425"/>
    </row>
    <row r="3495" s="428" customFormat="1" ht="27.6" customHeight="1" spans="2:256">
      <c r="B3495" s="465"/>
      <c r="GH3495" s="425"/>
      <c r="GI3495" s="425"/>
      <c r="GJ3495" s="425"/>
      <c r="GK3495" s="425"/>
      <c r="GL3495" s="425"/>
      <c r="GM3495" s="425"/>
      <c r="GN3495" s="425"/>
      <c r="GO3495" s="425"/>
      <c r="GP3495" s="425"/>
      <c r="GQ3495" s="425"/>
      <c r="GR3495" s="425"/>
      <c r="GS3495" s="425"/>
      <c r="GT3495" s="425"/>
      <c r="GU3495" s="425"/>
      <c r="GV3495" s="425"/>
      <c r="GW3495" s="425"/>
      <c r="GX3495" s="425"/>
      <c r="GY3495" s="425"/>
      <c r="GZ3495" s="425"/>
      <c r="HA3495" s="425"/>
      <c r="HB3495" s="425"/>
      <c r="HC3495" s="425"/>
      <c r="HD3495" s="425"/>
      <c r="HE3495" s="425"/>
      <c r="HF3495" s="425"/>
      <c r="HG3495" s="425"/>
      <c r="HH3495" s="425"/>
      <c r="HI3495" s="425"/>
      <c r="HJ3495" s="425"/>
      <c r="HK3495" s="425"/>
      <c r="HL3495" s="425"/>
      <c r="HM3495" s="425"/>
      <c r="HN3495" s="425"/>
      <c r="HO3495" s="425"/>
      <c r="HP3495" s="425"/>
      <c r="HQ3495" s="425"/>
      <c r="HR3495" s="425"/>
      <c r="HS3495" s="425"/>
      <c r="HT3495" s="425"/>
      <c r="HU3495" s="425"/>
      <c r="HV3495" s="425"/>
      <c r="HW3495" s="425"/>
      <c r="HX3495" s="425"/>
      <c r="HY3495" s="425"/>
      <c r="HZ3495" s="425"/>
      <c r="IA3495" s="425"/>
      <c r="IB3495" s="425"/>
      <c r="IC3495" s="425"/>
      <c r="ID3495" s="425"/>
      <c r="IE3495" s="425"/>
      <c r="IF3495" s="425"/>
      <c r="IG3495" s="425"/>
      <c r="IH3495" s="425"/>
      <c r="II3495" s="425"/>
      <c r="IJ3495" s="425"/>
      <c r="IK3495" s="425"/>
      <c r="IL3495" s="425"/>
      <c r="IM3495" s="425"/>
      <c r="IN3495" s="425"/>
      <c r="IO3495" s="425"/>
      <c r="IP3495" s="425"/>
      <c r="IQ3495" s="425"/>
      <c r="IR3495" s="425"/>
      <c r="IS3495" s="425"/>
      <c r="IT3495" s="425"/>
      <c r="IU3495" s="425"/>
      <c r="IV3495" s="425"/>
    </row>
    <row r="3496" s="428" customFormat="1" ht="27.6" customHeight="1" spans="2:256">
      <c r="B3496" s="465"/>
      <c r="GH3496" s="425"/>
      <c r="GI3496" s="425"/>
      <c r="GJ3496" s="425"/>
      <c r="GK3496" s="425"/>
      <c r="GL3496" s="425"/>
      <c r="GM3496" s="425"/>
      <c r="GN3496" s="425"/>
      <c r="GO3496" s="425"/>
      <c r="GP3496" s="425"/>
      <c r="GQ3496" s="425"/>
      <c r="GR3496" s="425"/>
      <c r="GS3496" s="425"/>
      <c r="GT3496" s="425"/>
      <c r="GU3496" s="425"/>
      <c r="GV3496" s="425"/>
      <c r="GW3496" s="425"/>
      <c r="GX3496" s="425"/>
      <c r="GY3496" s="425"/>
      <c r="GZ3496" s="425"/>
      <c r="HA3496" s="425"/>
      <c r="HB3496" s="425"/>
      <c r="HC3496" s="425"/>
      <c r="HD3496" s="425"/>
      <c r="HE3496" s="425"/>
      <c r="HF3496" s="425"/>
      <c r="HG3496" s="425"/>
      <c r="HH3496" s="425"/>
      <c r="HI3496" s="425"/>
      <c r="HJ3496" s="425"/>
      <c r="HK3496" s="425"/>
      <c r="HL3496" s="425"/>
      <c r="HM3496" s="425"/>
      <c r="HN3496" s="425"/>
      <c r="HO3496" s="425"/>
      <c r="HP3496" s="425"/>
      <c r="HQ3496" s="425"/>
      <c r="HR3496" s="425"/>
      <c r="HS3496" s="425"/>
      <c r="HT3496" s="425"/>
      <c r="HU3496" s="425"/>
      <c r="HV3496" s="425"/>
      <c r="HW3496" s="425"/>
      <c r="HX3496" s="425"/>
      <c r="HY3496" s="425"/>
      <c r="HZ3496" s="425"/>
      <c r="IA3496" s="425"/>
      <c r="IB3496" s="425"/>
      <c r="IC3496" s="425"/>
      <c r="ID3496" s="425"/>
      <c r="IE3496" s="425"/>
      <c r="IF3496" s="425"/>
      <c r="IG3496" s="425"/>
      <c r="IH3496" s="425"/>
      <c r="II3496" s="425"/>
      <c r="IJ3496" s="425"/>
      <c r="IK3496" s="425"/>
      <c r="IL3496" s="425"/>
      <c r="IM3496" s="425"/>
      <c r="IN3496" s="425"/>
      <c r="IO3496" s="425"/>
      <c r="IP3496" s="425"/>
      <c r="IQ3496" s="425"/>
      <c r="IR3496" s="425"/>
      <c r="IS3496" s="425"/>
      <c r="IT3496" s="425"/>
      <c r="IU3496" s="425"/>
      <c r="IV3496" s="425"/>
    </row>
    <row r="3497" s="428" customFormat="1" ht="27.6" customHeight="1" spans="2:256">
      <c r="B3497" s="465"/>
      <c r="GH3497" s="425"/>
      <c r="GI3497" s="425"/>
      <c r="GJ3497" s="425"/>
      <c r="GK3497" s="425"/>
      <c r="GL3497" s="425"/>
      <c r="GM3497" s="425"/>
      <c r="GN3497" s="425"/>
      <c r="GO3497" s="425"/>
      <c r="GP3497" s="425"/>
      <c r="GQ3497" s="425"/>
      <c r="GR3497" s="425"/>
      <c r="GS3497" s="425"/>
      <c r="GT3497" s="425"/>
      <c r="GU3497" s="425"/>
      <c r="GV3497" s="425"/>
      <c r="GW3497" s="425"/>
      <c r="GX3497" s="425"/>
      <c r="GY3497" s="425"/>
      <c r="GZ3497" s="425"/>
      <c r="HA3497" s="425"/>
      <c r="HB3497" s="425"/>
      <c r="HC3497" s="425"/>
      <c r="HD3497" s="425"/>
      <c r="HE3497" s="425"/>
      <c r="HF3497" s="425"/>
      <c r="HG3497" s="425"/>
      <c r="HH3497" s="425"/>
      <c r="HI3497" s="425"/>
      <c r="HJ3497" s="425"/>
      <c r="HK3497" s="425"/>
      <c r="HL3497" s="425"/>
      <c r="HM3497" s="425"/>
      <c r="HN3497" s="425"/>
      <c r="HO3497" s="425"/>
      <c r="HP3497" s="425"/>
      <c r="HQ3497" s="425"/>
      <c r="HR3497" s="425"/>
      <c r="HS3497" s="425"/>
      <c r="HT3497" s="425"/>
      <c r="HU3497" s="425"/>
      <c r="HV3497" s="425"/>
      <c r="HW3497" s="425"/>
      <c r="HX3497" s="425"/>
      <c r="HY3497" s="425"/>
      <c r="HZ3497" s="425"/>
      <c r="IA3497" s="425"/>
      <c r="IB3497" s="425"/>
      <c r="IC3497" s="425"/>
      <c r="ID3497" s="425"/>
      <c r="IE3497" s="425"/>
      <c r="IF3497" s="425"/>
      <c r="IG3497" s="425"/>
      <c r="IH3497" s="425"/>
      <c r="II3497" s="425"/>
      <c r="IJ3497" s="425"/>
      <c r="IK3497" s="425"/>
      <c r="IL3497" s="425"/>
      <c r="IM3497" s="425"/>
      <c r="IN3497" s="425"/>
      <c r="IO3497" s="425"/>
      <c r="IP3497" s="425"/>
      <c r="IQ3497" s="425"/>
      <c r="IR3497" s="425"/>
      <c r="IS3497" s="425"/>
      <c r="IT3497" s="425"/>
      <c r="IU3497" s="425"/>
      <c r="IV3497" s="425"/>
    </row>
    <row r="3498" s="428" customFormat="1" ht="27.6" customHeight="1" spans="2:256">
      <c r="B3498" s="465"/>
      <c r="GH3498" s="425"/>
      <c r="GI3498" s="425"/>
      <c r="GJ3498" s="425"/>
      <c r="GK3498" s="425"/>
      <c r="GL3498" s="425"/>
      <c r="GM3498" s="425"/>
      <c r="GN3498" s="425"/>
      <c r="GO3498" s="425"/>
      <c r="GP3498" s="425"/>
      <c r="GQ3498" s="425"/>
      <c r="GR3498" s="425"/>
      <c r="GS3498" s="425"/>
      <c r="GT3498" s="425"/>
      <c r="GU3498" s="425"/>
      <c r="GV3498" s="425"/>
      <c r="GW3498" s="425"/>
      <c r="GX3498" s="425"/>
      <c r="GY3498" s="425"/>
      <c r="GZ3498" s="425"/>
      <c r="HA3498" s="425"/>
      <c r="HB3498" s="425"/>
      <c r="HC3498" s="425"/>
      <c r="HD3498" s="425"/>
      <c r="HE3498" s="425"/>
      <c r="HF3498" s="425"/>
      <c r="HG3498" s="425"/>
      <c r="HH3498" s="425"/>
      <c r="HI3498" s="425"/>
      <c r="HJ3498" s="425"/>
      <c r="HK3498" s="425"/>
      <c r="HL3498" s="425"/>
      <c r="HM3498" s="425"/>
      <c r="HN3498" s="425"/>
      <c r="HO3498" s="425"/>
      <c r="HP3498" s="425"/>
      <c r="HQ3498" s="425"/>
      <c r="HR3498" s="425"/>
      <c r="HS3498" s="425"/>
      <c r="HT3498" s="425"/>
      <c r="HU3498" s="425"/>
      <c r="HV3498" s="425"/>
      <c r="HW3498" s="425"/>
      <c r="HX3498" s="425"/>
      <c r="HY3498" s="425"/>
      <c r="HZ3498" s="425"/>
      <c r="IA3498" s="425"/>
      <c r="IB3498" s="425"/>
      <c r="IC3498" s="425"/>
      <c r="ID3498" s="425"/>
      <c r="IE3498" s="425"/>
      <c r="IF3498" s="425"/>
      <c r="IG3498" s="425"/>
      <c r="IH3498" s="425"/>
      <c r="II3498" s="425"/>
      <c r="IJ3498" s="425"/>
      <c r="IK3498" s="425"/>
      <c r="IL3498" s="425"/>
      <c r="IM3498" s="425"/>
      <c r="IN3498" s="425"/>
      <c r="IO3498" s="425"/>
      <c r="IP3498" s="425"/>
      <c r="IQ3498" s="425"/>
      <c r="IR3498" s="425"/>
      <c r="IS3498" s="425"/>
      <c r="IT3498" s="425"/>
      <c r="IU3498" s="425"/>
      <c r="IV3498" s="425"/>
    </row>
    <row r="3499" s="428" customFormat="1" ht="27.6" customHeight="1" spans="2:256">
      <c r="B3499" s="465"/>
      <c r="GH3499" s="425"/>
      <c r="GI3499" s="425"/>
      <c r="GJ3499" s="425"/>
      <c r="GK3499" s="425"/>
      <c r="GL3499" s="425"/>
      <c r="GM3499" s="425"/>
      <c r="GN3499" s="425"/>
      <c r="GO3499" s="425"/>
      <c r="GP3499" s="425"/>
      <c r="GQ3499" s="425"/>
      <c r="GR3499" s="425"/>
      <c r="GS3499" s="425"/>
      <c r="GT3499" s="425"/>
      <c r="GU3499" s="425"/>
      <c r="GV3499" s="425"/>
      <c r="GW3499" s="425"/>
      <c r="GX3499" s="425"/>
      <c r="GY3499" s="425"/>
      <c r="GZ3499" s="425"/>
      <c r="HA3499" s="425"/>
      <c r="HB3499" s="425"/>
      <c r="HC3499" s="425"/>
      <c r="HD3499" s="425"/>
      <c r="HE3499" s="425"/>
      <c r="HF3499" s="425"/>
      <c r="HG3499" s="425"/>
      <c r="HH3499" s="425"/>
      <c r="HI3499" s="425"/>
      <c r="HJ3499" s="425"/>
      <c r="HK3499" s="425"/>
      <c r="HL3499" s="425"/>
      <c r="HM3499" s="425"/>
      <c r="HN3499" s="425"/>
      <c r="HO3499" s="425"/>
      <c r="HP3499" s="425"/>
      <c r="HQ3499" s="425"/>
      <c r="HR3499" s="425"/>
      <c r="HS3499" s="425"/>
      <c r="HT3499" s="425"/>
      <c r="HU3499" s="425"/>
      <c r="HV3499" s="425"/>
      <c r="HW3499" s="425"/>
      <c r="HX3499" s="425"/>
      <c r="HY3499" s="425"/>
      <c r="HZ3499" s="425"/>
      <c r="IA3499" s="425"/>
      <c r="IB3499" s="425"/>
      <c r="IC3499" s="425"/>
      <c r="ID3499" s="425"/>
      <c r="IE3499" s="425"/>
      <c r="IF3499" s="425"/>
      <c r="IG3499" s="425"/>
      <c r="IH3499" s="425"/>
      <c r="II3499" s="425"/>
      <c r="IJ3499" s="425"/>
      <c r="IK3499" s="425"/>
      <c r="IL3499" s="425"/>
      <c r="IM3499" s="425"/>
      <c r="IN3499" s="425"/>
      <c r="IO3499" s="425"/>
      <c r="IP3499" s="425"/>
      <c r="IQ3499" s="425"/>
      <c r="IR3499" s="425"/>
      <c r="IS3499" s="425"/>
      <c r="IT3499" s="425"/>
      <c r="IU3499" s="425"/>
      <c r="IV3499" s="425"/>
    </row>
    <row r="3500" s="428" customFormat="1" ht="27.6" customHeight="1" spans="2:256">
      <c r="B3500" s="465"/>
      <c r="GH3500" s="425"/>
      <c r="GI3500" s="425"/>
      <c r="GJ3500" s="425"/>
      <c r="GK3500" s="425"/>
      <c r="GL3500" s="425"/>
      <c r="GM3500" s="425"/>
      <c r="GN3500" s="425"/>
      <c r="GO3500" s="425"/>
      <c r="GP3500" s="425"/>
      <c r="GQ3500" s="425"/>
      <c r="GR3500" s="425"/>
      <c r="GS3500" s="425"/>
      <c r="GT3500" s="425"/>
      <c r="GU3500" s="425"/>
      <c r="GV3500" s="425"/>
      <c r="GW3500" s="425"/>
      <c r="GX3500" s="425"/>
      <c r="GY3500" s="425"/>
      <c r="GZ3500" s="425"/>
      <c r="HA3500" s="425"/>
      <c r="HB3500" s="425"/>
      <c r="HC3500" s="425"/>
      <c r="HD3500" s="425"/>
      <c r="HE3500" s="425"/>
      <c r="HF3500" s="425"/>
      <c r="HG3500" s="425"/>
      <c r="HH3500" s="425"/>
      <c r="HI3500" s="425"/>
      <c r="HJ3500" s="425"/>
      <c r="HK3500" s="425"/>
      <c r="HL3500" s="425"/>
      <c r="HM3500" s="425"/>
      <c r="HN3500" s="425"/>
      <c r="HO3500" s="425"/>
      <c r="HP3500" s="425"/>
      <c r="HQ3500" s="425"/>
      <c r="HR3500" s="425"/>
      <c r="HS3500" s="425"/>
      <c r="HT3500" s="425"/>
      <c r="HU3500" s="425"/>
      <c r="HV3500" s="425"/>
      <c r="HW3500" s="425"/>
      <c r="HX3500" s="425"/>
      <c r="HY3500" s="425"/>
      <c r="HZ3500" s="425"/>
      <c r="IA3500" s="425"/>
      <c r="IB3500" s="425"/>
      <c r="IC3500" s="425"/>
      <c r="ID3500" s="425"/>
      <c r="IE3500" s="425"/>
      <c r="IF3500" s="425"/>
      <c r="IG3500" s="425"/>
      <c r="IH3500" s="425"/>
      <c r="II3500" s="425"/>
      <c r="IJ3500" s="425"/>
      <c r="IK3500" s="425"/>
      <c r="IL3500" s="425"/>
      <c r="IM3500" s="425"/>
      <c r="IN3500" s="425"/>
      <c r="IO3500" s="425"/>
      <c r="IP3500" s="425"/>
      <c r="IQ3500" s="425"/>
      <c r="IR3500" s="425"/>
      <c r="IS3500" s="425"/>
      <c r="IT3500" s="425"/>
      <c r="IU3500" s="425"/>
      <c r="IV3500" s="425"/>
    </row>
    <row r="3501" s="428" customFormat="1" ht="27.6" customHeight="1" spans="2:256">
      <c r="B3501" s="465"/>
      <c r="GH3501" s="425"/>
      <c r="GI3501" s="425"/>
      <c r="GJ3501" s="425"/>
      <c r="GK3501" s="425"/>
      <c r="GL3501" s="425"/>
      <c r="GM3501" s="425"/>
      <c r="GN3501" s="425"/>
      <c r="GO3501" s="425"/>
      <c r="GP3501" s="425"/>
      <c r="GQ3501" s="425"/>
      <c r="GR3501" s="425"/>
      <c r="GS3501" s="425"/>
      <c r="GT3501" s="425"/>
      <c r="GU3501" s="425"/>
      <c r="GV3501" s="425"/>
      <c r="GW3501" s="425"/>
      <c r="GX3501" s="425"/>
      <c r="GY3501" s="425"/>
      <c r="GZ3501" s="425"/>
      <c r="HA3501" s="425"/>
      <c r="HB3501" s="425"/>
      <c r="HC3501" s="425"/>
      <c r="HD3501" s="425"/>
      <c r="HE3501" s="425"/>
      <c r="HF3501" s="425"/>
      <c r="HG3501" s="425"/>
      <c r="HH3501" s="425"/>
      <c r="HI3501" s="425"/>
      <c r="HJ3501" s="425"/>
      <c r="HK3501" s="425"/>
      <c r="HL3501" s="425"/>
      <c r="HM3501" s="425"/>
      <c r="HN3501" s="425"/>
      <c r="HO3501" s="425"/>
      <c r="HP3501" s="425"/>
      <c r="HQ3501" s="425"/>
      <c r="HR3501" s="425"/>
      <c r="HS3501" s="425"/>
      <c r="HT3501" s="425"/>
      <c r="HU3501" s="425"/>
      <c r="HV3501" s="425"/>
      <c r="HW3501" s="425"/>
      <c r="HX3501" s="425"/>
      <c r="HY3501" s="425"/>
      <c r="HZ3501" s="425"/>
      <c r="IA3501" s="425"/>
      <c r="IB3501" s="425"/>
      <c r="IC3501" s="425"/>
      <c r="ID3501" s="425"/>
      <c r="IE3501" s="425"/>
      <c r="IF3501" s="425"/>
      <c r="IG3501" s="425"/>
      <c r="IH3501" s="425"/>
      <c r="II3501" s="425"/>
      <c r="IJ3501" s="425"/>
      <c r="IK3501" s="425"/>
      <c r="IL3501" s="425"/>
      <c r="IM3501" s="425"/>
      <c r="IN3501" s="425"/>
      <c r="IO3501" s="425"/>
      <c r="IP3501" s="425"/>
      <c r="IQ3501" s="425"/>
      <c r="IR3501" s="425"/>
      <c r="IS3501" s="425"/>
      <c r="IT3501" s="425"/>
      <c r="IU3501" s="425"/>
      <c r="IV3501" s="425"/>
    </row>
    <row r="3502" s="428" customFormat="1" ht="27.6" customHeight="1" spans="2:256">
      <c r="B3502" s="465"/>
      <c r="GH3502" s="425"/>
      <c r="GI3502" s="425"/>
      <c r="GJ3502" s="425"/>
      <c r="GK3502" s="425"/>
      <c r="GL3502" s="425"/>
      <c r="GM3502" s="425"/>
      <c r="GN3502" s="425"/>
      <c r="GO3502" s="425"/>
      <c r="GP3502" s="425"/>
      <c r="GQ3502" s="425"/>
      <c r="GR3502" s="425"/>
      <c r="GS3502" s="425"/>
      <c r="GT3502" s="425"/>
      <c r="GU3502" s="425"/>
      <c r="GV3502" s="425"/>
      <c r="GW3502" s="425"/>
      <c r="GX3502" s="425"/>
      <c r="GY3502" s="425"/>
      <c r="GZ3502" s="425"/>
      <c r="HA3502" s="425"/>
      <c r="HB3502" s="425"/>
      <c r="HC3502" s="425"/>
      <c r="HD3502" s="425"/>
      <c r="HE3502" s="425"/>
      <c r="HF3502" s="425"/>
      <c r="HG3502" s="425"/>
      <c r="HH3502" s="425"/>
      <c r="HI3502" s="425"/>
      <c r="HJ3502" s="425"/>
      <c r="HK3502" s="425"/>
      <c r="HL3502" s="425"/>
      <c r="HM3502" s="425"/>
      <c r="HN3502" s="425"/>
      <c r="HO3502" s="425"/>
      <c r="HP3502" s="425"/>
      <c r="HQ3502" s="425"/>
      <c r="HR3502" s="425"/>
      <c r="HS3502" s="425"/>
      <c r="HT3502" s="425"/>
      <c r="HU3502" s="425"/>
      <c r="HV3502" s="425"/>
      <c r="HW3502" s="425"/>
      <c r="HX3502" s="425"/>
      <c r="HY3502" s="425"/>
      <c r="HZ3502" s="425"/>
      <c r="IA3502" s="425"/>
      <c r="IB3502" s="425"/>
      <c r="IC3502" s="425"/>
      <c r="ID3502" s="425"/>
      <c r="IE3502" s="425"/>
      <c r="IF3502" s="425"/>
      <c r="IG3502" s="425"/>
      <c r="IH3502" s="425"/>
      <c r="II3502" s="425"/>
      <c r="IJ3502" s="425"/>
      <c r="IK3502" s="425"/>
      <c r="IL3502" s="425"/>
      <c r="IM3502" s="425"/>
      <c r="IN3502" s="425"/>
      <c r="IO3502" s="425"/>
      <c r="IP3502" s="425"/>
      <c r="IQ3502" s="425"/>
      <c r="IR3502" s="425"/>
      <c r="IS3502" s="425"/>
      <c r="IT3502" s="425"/>
      <c r="IU3502" s="425"/>
      <c r="IV3502" s="425"/>
    </row>
    <row r="3503" s="428" customFormat="1" ht="27.6" customHeight="1" spans="2:256">
      <c r="B3503" s="465"/>
      <c r="GH3503" s="425"/>
      <c r="GI3503" s="425"/>
      <c r="GJ3503" s="425"/>
      <c r="GK3503" s="425"/>
      <c r="GL3503" s="425"/>
      <c r="GM3503" s="425"/>
      <c r="GN3503" s="425"/>
      <c r="GO3503" s="425"/>
      <c r="GP3503" s="425"/>
      <c r="GQ3503" s="425"/>
      <c r="GR3503" s="425"/>
      <c r="GS3503" s="425"/>
      <c r="GT3503" s="425"/>
      <c r="GU3503" s="425"/>
      <c r="GV3503" s="425"/>
      <c r="GW3503" s="425"/>
      <c r="GX3503" s="425"/>
      <c r="GY3503" s="425"/>
      <c r="GZ3503" s="425"/>
      <c r="HA3503" s="425"/>
      <c r="HB3503" s="425"/>
      <c r="HC3503" s="425"/>
      <c r="HD3503" s="425"/>
      <c r="HE3503" s="425"/>
      <c r="HF3503" s="425"/>
      <c r="HG3503" s="425"/>
      <c r="HH3503" s="425"/>
      <c r="HI3503" s="425"/>
      <c r="HJ3503" s="425"/>
      <c r="HK3503" s="425"/>
      <c r="HL3503" s="425"/>
      <c r="HM3503" s="425"/>
      <c r="HN3503" s="425"/>
      <c r="HO3503" s="425"/>
      <c r="HP3503" s="425"/>
      <c r="HQ3503" s="425"/>
      <c r="HR3503" s="425"/>
      <c r="HS3503" s="425"/>
      <c r="HT3503" s="425"/>
      <c r="HU3503" s="425"/>
      <c r="HV3503" s="425"/>
      <c r="HW3503" s="425"/>
      <c r="HX3503" s="425"/>
      <c r="HY3503" s="425"/>
      <c r="HZ3503" s="425"/>
      <c r="IA3503" s="425"/>
      <c r="IB3503" s="425"/>
      <c r="IC3503" s="425"/>
      <c r="ID3503" s="425"/>
      <c r="IE3503" s="425"/>
      <c r="IF3503" s="425"/>
      <c r="IG3503" s="425"/>
      <c r="IH3503" s="425"/>
      <c r="II3503" s="425"/>
      <c r="IJ3503" s="425"/>
      <c r="IK3503" s="425"/>
      <c r="IL3503" s="425"/>
      <c r="IM3503" s="425"/>
      <c r="IN3503" s="425"/>
      <c r="IO3503" s="425"/>
      <c r="IP3503" s="425"/>
      <c r="IQ3503" s="425"/>
      <c r="IR3503" s="425"/>
      <c r="IS3503" s="425"/>
      <c r="IT3503" s="425"/>
      <c r="IU3503" s="425"/>
      <c r="IV3503" s="425"/>
    </row>
    <row r="3504" s="428" customFormat="1" ht="27.6" customHeight="1" spans="2:256">
      <c r="B3504" s="465"/>
      <c r="GH3504" s="425"/>
      <c r="GI3504" s="425"/>
      <c r="GJ3504" s="425"/>
      <c r="GK3504" s="425"/>
      <c r="GL3504" s="425"/>
      <c r="GM3504" s="425"/>
      <c r="GN3504" s="425"/>
      <c r="GO3504" s="425"/>
      <c r="GP3504" s="425"/>
      <c r="GQ3504" s="425"/>
      <c r="GR3504" s="425"/>
      <c r="GS3504" s="425"/>
      <c r="GT3504" s="425"/>
      <c r="GU3504" s="425"/>
      <c r="GV3504" s="425"/>
      <c r="GW3504" s="425"/>
      <c r="GX3504" s="425"/>
      <c r="GY3504" s="425"/>
      <c r="GZ3504" s="425"/>
      <c r="HA3504" s="425"/>
      <c r="HB3504" s="425"/>
      <c r="HC3504" s="425"/>
      <c r="HD3504" s="425"/>
      <c r="HE3504" s="425"/>
      <c r="HF3504" s="425"/>
      <c r="HG3504" s="425"/>
      <c r="HH3504" s="425"/>
      <c r="HI3504" s="425"/>
      <c r="HJ3504" s="425"/>
      <c r="HK3504" s="425"/>
      <c r="HL3504" s="425"/>
      <c r="HM3504" s="425"/>
      <c r="HN3504" s="425"/>
      <c r="HO3504" s="425"/>
      <c r="HP3504" s="425"/>
      <c r="HQ3504" s="425"/>
      <c r="HR3504" s="425"/>
      <c r="HS3504" s="425"/>
      <c r="HT3504" s="425"/>
      <c r="HU3504" s="425"/>
      <c r="HV3504" s="425"/>
      <c r="HW3504" s="425"/>
      <c r="HX3504" s="425"/>
      <c r="HY3504" s="425"/>
      <c r="HZ3504" s="425"/>
      <c r="IA3504" s="425"/>
      <c r="IB3504" s="425"/>
      <c r="IC3504" s="425"/>
      <c r="ID3504" s="425"/>
      <c r="IE3504" s="425"/>
      <c r="IF3504" s="425"/>
      <c r="IG3504" s="425"/>
      <c r="IH3504" s="425"/>
      <c r="II3504" s="425"/>
      <c r="IJ3504" s="425"/>
      <c r="IK3504" s="425"/>
      <c r="IL3504" s="425"/>
      <c r="IM3504" s="425"/>
      <c r="IN3504" s="425"/>
      <c r="IO3504" s="425"/>
      <c r="IP3504" s="425"/>
      <c r="IQ3504" s="425"/>
      <c r="IR3504" s="425"/>
      <c r="IS3504" s="425"/>
      <c r="IT3504" s="425"/>
      <c r="IU3504" s="425"/>
      <c r="IV3504" s="425"/>
    </row>
    <row r="3505" s="428" customFormat="1" ht="27.6" customHeight="1" spans="2:256">
      <c r="B3505" s="465"/>
      <c r="GH3505" s="425"/>
      <c r="GI3505" s="425"/>
      <c r="GJ3505" s="425"/>
      <c r="GK3505" s="425"/>
      <c r="GL3505" s="425"/>
      <c r="GM3505" s="425"/>
      <c r="GN3505" s="425"/>
      <c r="GO3505" s="425"/>
      <c r="GP3505" s="425"/>
      <c r="GQ3505" s="425"/>
      <c r="GR3505" s="425"/>
      <c r="GS3505" s="425"/>
      <c r="GT3505" s="425"/>
      <c r="GU3505" s="425"/>
      <c r="GV3505" s="425"/>
      <c r="GW3505" s="425"/>
      <c r="GX3505" s="425"/>
      <c r="GY3505" s="425"/>
      <c r="GZ3505" s="425"/>
      <c r="HA3505" s="425"/>
      <c r="HB3505" s="425"/>
      <c r="HC3505" s="425"/>
      <c r="HD3505" s="425"/>
      <c r="HE3505" s="425"/>
      <c r="HF3505" s="425"/>
      <c r="HG3505" s="425"/>
      <c r="HH3505" s="425"/>
      <c r="HI3505" s="425"/>
      <c r="HJ3505" s="425"/>
      <c r="HK3505" s="425"/>
      <c r="HL3505" s="425"/>
      <c r="HM3505" s="425"/>
      <c r="HN3505" s="425"/>
      <c r="HO3505" s="425"/>
      <c r="HP3505" s="425"/>
      <c r="HQ3505" s="425"/>
      <c r="HR3505" s="425"/>
      <c r="HS3505" s="425"/>
      <c r="HT3505" s="425"/>
      <c r="HU3505" s="425"/>
      <c r="HV3505" s="425"/>
      <c r="HW3505" s="425"/>
      <c r="HX3505" s="425"/>
      <c r="HY3505" s="425"/>
      <c r="HZ3505" s="425"/>
      <c r="IA3505" s="425"/>
      <c r="IB3505" s="425"/>
      <c r="IC3505" s="425"/>
      <c r="ID3505" s="425"/>
      <c r="IE3505" s="425"/>
      <c r="IF3505" s="425"/>
      <c r="IG3505" s="425"/>
      <c r="IH3505" s="425"/>
      <c r="II3505" s="425"/>
      <c r="IJ3505" s="425"/>
      <c r="IK3505" s="425"/>
      <c r="IL3505" s="425"/>
      <c r="IM3505" s="425"/>
      <c r="IN3505" s="425"/>
      <c r="IO3505" s="425"/>
      <c r="IP3505" s="425"/>
      <c r="IQ3505" s="425"/>
      <c r="IR3505" s="425"/>
      <c r="IS3505" s="425"/>
      <c r="IT3505" s="425"/>
      <c r="IU3505" s="425"/>
      <c r="IV3505" s="425"/>
    </row>
    <row r="3506" s="428" customFormat="1" ht="27.6" customHeight="1" spans="2:256">
      <c r="B3506" s="465"/>
      <c r="GH3506" s="425"/>
      <c r="GI3506" s="425"/>
      <c r="GJ3506" s="425"/>
      <c r="GK3506" s="425"/>
      <c r="GL3506" s="425"/>
      <c r="GM3506" s="425"/>
      <c r="GN3506" s="425"/>
      <c r="GO3506" s="425"/>
      <c r="GP3506" s="425"/>
      <c r="GQ3506" s="425"/>
      <c r="GR3506" s="425"/>
      <c r="GS3506" s="425"/>
      <c r="GT3506" s="425"/>
      <c r="GU3506" s="425"/>
      <c r="GV3506" s="425"/>
      <c r="GW3506" s="425"/>
      <c r="GX3506" s="425"/>
      <c r="GY3506" s="425"/>
      <c r="GZ3506" s="425"/>
      <c r="HA3506" s="425"/>
      <c r="HB3506" s="425"/>
      <c r="HC3506" s="425"/>
      <c r="HD3506" s="425"/>
      <c r="HE3506" s="425"/>
      <c r="HF3506" s="425"/>
      <c r="HG3506" s="425"/>
      <c r="HH3506" s="425"/>
      <c r="HI3506" s="425"/>
      <c r="HJ3506" s="425"/>
      <c r="HK3506" s="425"/>
      <c r="HL3506" s="425"/>
      <c r="HM3506" s="425"/>
      <c r="HN3506" s="425"/>
      <c r="HO3506" s="425"/>
      <c r="HP3506" s="425"/>
      <c r="HQ3506" s="425"/>
      <c r="HR3506" s="425"/>
      <c r="HS3506" s="425"/>
      <c r="HT3506" s="425"/>
      <c r="HU3506" s="425"/>
      <c r="HV3506" s="425"/>
      <c r="HW3506" s="425"/>
      <c r="HX3506" s="425"/>
      <c r="HY3506" s="425"/>
      <c r="HZ3506" s="425"/>
      <c r="IA3506" s="425"/>
      <c r="IB3506" s="425"/>
      <c r="IC3506" s="425"/>
      <c r="ID3506" s="425"/>
      <c r="IE3506" s="425"/>
      <c r="IF3506" s="425"/>
      <c r="IG3506" s="425"/>
      <c r="IH3506" s="425"/>
      <c r="II3506" s="425"/>
      <c r="IJ3506" s="425"/>
      <c r="IK3506" s="425"/>
      <c r="IL3506" s="425"/>
      <c r="IM3506" s="425"/>
      <c r="IN3506" s="425"/>
      <c r="IO3506" s="425"/>
      <c r="IP3506" s="425"/>
      <c r="IQ3506" s="425"/>
      <c r="IR3506" s="425"/>
      <c r="IS3506" s="425"/>
      <c r="IT3506" s="425"/>
      <c r="IU3506" s="425"/>
      <c r="IV3506" s="425"/>
    </row>
    <row r="3507" s="428" customFormat="1" ht="27.6" customHeight="1" spans="2:256">
      <c r="B3507" s="465"/>
      <c r="GH3507" s="425"/>
      <c r="GI3507" s="425"/>
      <c r="GJ3507" s="425"/>
      <c r="GK3507" s="425"/>
      <c r="GL3507" s="425"/>
      <c r="GM3507" s="425"/>
      <c r="GN3507" s="425"/>
      <c r="GO3507" s="425"/>
      <c r="GP3507" s="425"/>
      <c r="GQ3507" s="425"/>
      <c r="GR3507" s="425"/>
      <c r="GS3507" s="425"/>
      <c r="GT3507" s="425"/>
      <c r="GU3507" s="425"/>
      <c r="GV3507" s="425"/>
      <c r="GW3507" s="425"/>
      <c r="GX3507" s="425"/>
      <c r="GY3507" s="425"/>
      <c r="GZ3507" s="425"/>
      <c r="HA3507" s="425"/>
      <c r="HB3507" s="425"/>
      <c r="HC3507" s="425"/>
      <c r="HD3507" s="425"/>
      <c r="HE3507" s="425"/>
      <c r="HF3507" s="425"/>
      <c r="HG3507" s="425"/>
      <c r="HH3507" s="425"/>
      <c r="HI3507" s="425"/>
      <c r="HJ3507" s="425"/>
      <c r="HK3507" s="425"/>
      <c r="HL3507" s="425"/>
      <c r="HM3507" s="425"/>
      <c r="HN3507" s="425"/>
      <c r="HO3507" s="425"/>
      <c r="HP3507" s="425"/>
      <c r="HQ3507" s="425"/>
      <c r="HR3507" s="425"/>
      <c r="HS3507" s="425"/>
      <c r="HT3507" s="425"/>
      <c r="HU3507" s="425"/>
      <c r="HV3507" s="425"/>
      <c r="HW3507" s="425"/>
      <c r="HX3507" s="425"/>
      <c r="HY3507" s="425"/>
      <c r="HZ3507" s="425"/>
      <c r="IA3507" s="425"/>
      <c r="IB3507" s="425"/>
      <c r="IC3507" s="425"/>
      <c r="ID3507" s="425"/>
      <c r="IE3507" s="425"/>
      <c r="IF3507" s="425"/>
      <c r="IG3507" s="425"/>
      <c r="IH3507" s="425"/>
      <c r="II3507" s="425"/>
      <c r="IJ3507" s="425"/>
      <c r="IK3507" s="425"/>
      <c r="IL3507" s="425"/>
      <c r="IM3507" s="425"/>
      <c r="IN3507" s="425"/>
      <c r="IO3507" s="425"/>
      <c r="IP3507" s="425"/>
      <c r="IQ3507" s="425"/>
      <c r="IR3507" s="425"/>
      <c r="IS3507" s="425"/>
      <c r="IT3507" s="425"/>
      <c r="IU3507" s="425"/>
      <c r="IV3507" s="425"/>
    </row>
    <row r="3508" s="428" customFormat="1" ht="27.6" customHeight="1" spans="2:256">
      <c r="B3508" s="465"/>
      <c r="GH3508" s="425"/>
      <c r="GI3508" s="425"/>
      <c r="GJ3508" s="425"/>
      <c r="GK3508" s="425"/>
      <c r="GL3508" s="425"/>
      <c r="GM3508" s="425"/>
      <c r="GN3508" s="425"/>
      <c r="GO3508" s="425"/>
      <c r="GP3508" s="425"/>
      <c r="GQ3508" s="425"/>
      <c r="GR3508" s="425"/>
      <c r="GS3508" s="425"/>
      <c r="GT3508" s="425"/>
      <c r="GU3508" s="425"/>
      <c r="GV3508" s="425"/>
      <c r="GW3508" s="425"/>
      <c r="GX3508" s="425"/>
      <c r="GY3508" s="425"/>
      <c r="GZ3508" s="425"/>
      <c r="HA3508" s="425"/>
      <c r="HB3508" s="425"/>
      <c r="HC3508" s="425"/>
      <c r="HD3508" s="425"/>
      <c r="HE3508" s="425"/>
      <c r="HF3508" s="425"/>
      <c r="HG3508" s="425"/>
      <c r="HH3508" s="425"/>
      <c r="HI3508" s="425"/>
      <c r="HJ3508" s="425"/>
      <c r="HK3508" s="425"/>
      <c r="HL3508" s="425"/>
      <c r="HM3508" s="425"/>
      <c r="HN3508" s="425"/>
      <c r="HO3508" s="425"/>
      <c r="HP3508" s="425"/>
      <c r="HQ3508" s="425"/>
      <c r="HR3508" s="425"/>
      <c r="HS3508" s="425"/>
      <c r="HT3508" s="425"/>
      <c r="HU3508" s="425"/>
      <c r="HV3508" s="425"/>
      <c r="HW3508" s="425"/>
      <c r="HX3508" s="425"/>
      <c r="HY3508" s="425"/>
      <c r="HZ3508" s="425"/>
      <c r="IA3508" s="425"/>
      <c r="IB3508" s="425"/>
      <c r="IC3508" s="425"/>
      <c r="ID3508" s="425"/>
      <c r="IE3508" s="425"/>
      <c r="IF3508" s="425"/>
      <c r="IG3508" s="425"/>
      <c r="IH3508" s="425"/>
      <c r="II3508" s="425"/>
      <c r="IJ3508" s="425"/>
      <c r="IK3508" s="425"/>
      <c r="IL3508" s="425"/>
      <c r="IM3508" s="425"/>
      <c r="IN3508" s="425"/>
      <c r="IO3508" s="425"/>
      <c r="IP3508" s="425"/>
      <c r="IQ3508" s="425"/>
      <c r="IR3508" s="425"/>
      <c r="IS3508" s="425"/>
      <c r="IT3508" s="425"/>
      <c r="IU3508" s="425"/>
      <c r="IV3508" s="425"/>
    </row>
    <row r="3509" s="428" customFormat="1" ht="27.6" customHeight="1" spans="2:256">
      <c r="B3509" s="465"/>
      <c r="GH3509" s="425"/>
      <c r="GI3509" s="425"/>
      <c r="GJ3509" s="425"/>
      <c r="GK3509" s="425"/>
      <c r="GL3509" s="425"/>
      <c r="GM3509" s="425"/>
      <c r="GN3509" s="425"/>
      <c r="GO3509" s="425"/>
      <c r="GP3509" s="425"/>
      <c r="GQ3509" s="425"/>
      <c r="GR3509" s="425"/>
      <c r="GS3509" s="425"/>
      <c r="GT3509" s="425"/>
      <c r="GU3509" s="425"/>
      <c r="GV3509" s="425"/>
      <c r="GW3509" s="425"/>
      <c r="GX3509" s="425"/>
      <c r="GY3509" s="425"/>
      <c r="GZ3509" s="425"/>
      <c r="HA3509" s="425"/>
      <c r="HB3509" s="425"/>
      <c r="HC3509" s="425"/>
      <c r="HD3509" s="425"/>
      <c r="HE3509" s="425"/>
      <c r="HF3509" s="425"/>
      <c r="HG3509" s="425"/>
      <c r="HH3509" s="425"/>
      <c r="HI3509" s="425"/>
      <c r="HJ3509" s="425"/>
      <c r="HK3509" s="425"/>
      <c r="HL3509" s="425"/>
      <c r="HM3509" s="425"/>
      <c r="HN3509" s="425"/>
      <c r="HO3509" s="425"/>
      <c r="HP3509" s="425"/>
      <c r="HQ3509" s="425"/>
      <c r="HR3509" s="425"/>
      <c r="HS3509" s="425"/>
      <c r="HT3509" s="425"/>
      <c r="HU3509" s="425"/>
      <c r="HV3509" s="425"/>
      <c r="HW3509" s="425"/>
      <c r="HX3509" s="425"/>
      <c r="HY3509" s="425"/>
      <c r="HZ3509" s="425"/>
      <c r="IA3509" s="425"/>
      <c r="IB3509" s="425"/>
      <c r="IC3509" s="425"/>
      <c r="ID3509" s="425"/>
      <c r="IE3509" s="425"/>
      <c r="IF3509" s="425"/>
      <c r="IG3509" s="425"/>
      <c r="IH3509" s="425"/>
      <c r="II3509" s="425"/>
      <c r="IJ3509" s="425"/>
      <c r="IK3509" s="425"/>
      <c r="IL3509" s="425"/>
      <c r="IM3509" s="425"/>
      <c r="IN3509" s="425"/>
      <c r="IO3509" s="425"/>
      <c r="IP3509" s="425"/>
      <c r="IQ3509" s="425"/>
      <c r="IR3509" s="425"/>
      <c r="IS3509" s="425"/>
      <c r="IT3509" s="425"/>
      <c r="IU3509" s="425"/>
      <c r="IV3509" s="425"/>
    </row>
    <row r="3510" s="428" customFormat="1" ht="27.6" customHeight="1" spans="2:256">
      <c r="B3510" s="465"/>
      <c r="GH3510" s="425"/>
      <c r="GI3510" s="425"/>
      <c r="GJ3510" s="425"/>
      <c r="GK3510" s="425"/>
      <c r="GL3510" s="425"/>
      <c r="GM3510" s="425"/>
      <c r="GN3510" s="425"/>
      <c r="GO3510" s="425"/>
      <c r="GP3510" s="425"/>
      <c r="GQ3510" s="425"/>
      <c r="GR3510" s="425"/>
      <c r="GS3510" s="425"/>
      <c r="GT3510" s="425"/>
      <c r="GU3510" s="425"/>
      <c r="GV3510" s="425"/>
      <c r="GW3510" s="425"/>
      <c r="GX3510" s="425"/>
      <c r="GY3510" s="425"/>
      <c r="GZ3510" s="425"/>
      <c r="HA3510" s="425"/>
      <c r="HB3510" s="425"/>
      <c r="HC3510" s="425"/>
      <c r="HD3510" s="425"/>
      <c r="HE3510" s="425"/>
      <c r="HF3510" s="425"/>
      <c r="HG3510" s="425"/>
      <c r="HH3510" s="425"/>
      <c r="HI3510" s="425"/>
      <c r="HJ3510" s="425"/>
      <c r="HK3510" s="425"/>
      <c r="HL3510" s="425"/>
      <c r="HM3510" s="425"/>
      <c r="HN3510" s="425"/>
      <c r="HO3510" s="425"/>
      <c r="HP3510" s="425"/>
      <c r="HQ3510" s="425"/>
      <c r="HR3510" s="425"/>
      <c r="HS3510" s="425"/>
      <c r="HT3510" s="425"/>
      <c r="HU3510" s="425"/>
      <c r="HV3510" s="425"/>
      <c r="HW3510" s="425"/>
      <c r="HX3510" s="425"/>
      <c r="HY3510" s="425"/>
      <c r="HZ3510" s="425"/>
      <c r="IA3510" s="425"/>
      <c r="IB3510" s="425"/>
      <c r="IC3510" s="425"/>
      <c r="ID3510" s="425"/>
      <c r="IE3510" s="425"/>
      <c r="IF3510" s="425"/>
      <c r="IG3510" s="425"/>
      <c r="IH3510" s="425"/>
      <c r="II3510" s="425"/>
      <c r="IJ3510" s="425"/>
      <c r="IK3510" s="425"/>
      <c r="IL3510" s="425"/>
      <c r="IM3510" s="425"/>
      <c r="IN3510" s="425"/>
      <c r="IO3510" s="425"/>
      <c r="IP3510" s="425"/>
      <c r="IQ3510" s="425"/>
      <c r="IR3510" s="425"/>
      <c r="IS3510" s="425"/>
      <c r="IT3510" s="425"/>
      <c r="IU3510" s="425"/>
      <c r="IV3510" s="425"/>
    </row>
    <row r="3511" s="428" customFormat="1" ht="27.6" customHeight="1" spans="2:256">
      <c r="B3511" s="465"/>
      <c r="GH3511" s="425"/>
      <c r="GI3511" s="425"/>
      <c r="GJ3511" s="425"/>
      <c r="GK3511" s="425"/>
      <c r="GL3511" s="425"/>
      <c r="GM3511" s="425"/>
      <c r="GN3511" s="425"/>
      <c r="GO3511" s="425"/>
      <c r="GP3511" s="425"/>
      <c r="GQ3511" s="425"/>
      <c r="GR3511" s="425"/>
      <c r="GS3511" s="425"/>
      <c r="GT3511" s="425"/>
      <c r="GU3511" s="425"/>
      <c r="GV3511" s="425"/>
      <c r="GW3511" s="425"/>
      <c r="GX3511" s="425"/>
      <c r="GY3511" s="425"/>
      <c r="GZ3511" s="425"/>
      <c r="HA3511" s="425"/>
      <c r="HB3511" s="425"/>
      <c r="HC3511" s="425"/>
      <c r="HD3511" s="425"/>
      <c r="HE3511" s="425"/>
      <c r="HF3511" s="425"/>
      <c r="HG3511" s="425"/>
      <c r="HH3511" s="425"/>
      <c r="HI3511" s="425"/>
      <c r="HJ3511" s="425"/>
      <c r="HK3511" s="425"/>
      <c r="HL3511" s="425"/>
      <c r="HM3511" s="425"/>
      <c r="HN3511" s="425"/>
      <c r="HO3511" s="425"/>
      <c r="HP3511" s="425"/>
      <c r="HQ3511" s="425"/>
      <c r="HR3511" s="425"/>
      <c r="HS3511" s="425"/>
      <c r="HT3511" s="425"/>
      <c r="HU3511" s="425"/>
      <c r="HV3511" s="425"/>
      <c r="HW3511" s="425"/>
      <c r="HX3511" s="425"/>
      <c r="HY3511" s="425"/>
      <c r="HZ3511" s="425"/>
      <c r="IA3511" s="425"/>
      <c r="IB3511" s="425"/>
      <c r="IC3511" s="425"/>
      <c r="ID3511" s="425"/>
      <c r="IE3511" s="425"/>
      <c r="IF3511" s="425"/>
      <c r="IG3511" s="425"/>
      <c r="IH3511" s="425"/>
      <c r="II3511" s="425"/>
      <c r="IJ3511" s="425"/>
      <c r="IK3511" s="425"/>
      <c r="IL3511" s="425"/>
      <c r="IM3511" s="425"/>
      <c r="IN3511" s="425"/>
      <c r="IO3511" s="425"/>
      <c r="IP3511" s="425"/>
      <c r="IQ3511" s="425"/>
      <c r="IR3511" s="425"/>
      <c r="IS3511" s="425"/>
      <c r="IT3511" s="425"/>
      <c r="IU3511" s="425"/>
      <c r="IV3511" s="425"/>
    </row>
    <row r="3512" s="428" customFormat="1" ht="27.6" customHeight="1" spans="2:256">
      <c r="B3512" s="465"/>
      <c r="GH3512" s="425"/>
      <c r="GI3512" s="425"/>
      <c r="GJ3512" s="425"/>
      <c r="GK3512" s="425"/>
      <c r="GL3512" s="425"/>
      <c r="GM3512" s="425"/>
      <c r="GN3512" s="425"/>
      <c r="GO3512" s="425"/>
      <c r="GP3512" s="425"/>
      <c r="GQ3512" s="425"/>
      <c r="GR3512" s="425"/>
      <c r="GS3512" s="425"/>
      <c r="GT3512" s="425"/>
      <c r="GU3512" s="425"/>
      <c r="GV3512" s="425"/>
      <c r="GW3512" s="425"/>
      <c r="GX3512" s="425"/>
      <c r="GY3512" s="425"/>
      <c r="GZ3512" s="425"/>
      <c r="HA3512" s="425"/>
      <c r="HB3512" s="425"/>
      <c r="HC3512" s="425"/>
      <c r="HD3512" s="425"/>
      <c r="HE3512" s="425"/>
      <c r="HF3512" s="425"/>
      <c r="HG3512" s="425"/>
      <c r="HH3512" s="425"/>
      <c r="HI3512" s="425"/>
      <c r="HJ3512" s="425"/>
      <c r="HK3512" s="425"/>
      <c r="HL3512" s="425"/>
      <c r="HM3512" s="425"/>
      <c r="HN3512" s="425"/>
      <c r="HO3512" s="425"/>
      <c r="HP3512" s="425"/>
      <c r="HQ3512" s="425"/>
      <c r="HR3512" s="425"/>
      <c r="HS3512" s="425"/>
      <c r="HT3512" s="425"/>
      <c r="HU3512" s="425"/>
      <c r="HV3512" s="425"/>
      <c r="HW3512" s="425"/>
      <c r="HX3512" s="425"/>
      <c r="HY3512" s="425"/>
      <c r="HZ3512" s="425"/>
      <c r="IA3512" s="425"/>
      <c r="IB3512" s="425"/>
      <c r="IC3512" s="425"/>
      <c r="ID3512" s="425"/>
      <c r="IE3512" s="425"/>
      <c r="IF3512" s="425"/>
      <c r="IG3512" s="425"/>
      <c r="IH3512" s="425"/>
      <c r="II3512" s="425"/>
      <c r="IJ3512" s="425"/>
      <c r="IK3512" s="425"/>
      <c r="IL3512" s="425"/>
      <c r="IM3512" s="425"/>
      <c r="IN3512" s="425"/>
      <c r="IO3512" s="425"/>
      <c r="IP3512" s="425"/>
      <c r="IQ3512" s="425"/>
      <c r="IR3512" s="425"/>
      <c r="IS3512" s="425"/>
      <c r="IT3512" s="425"/>
      <c r="IU3512" s="425"/>
      <c r="IV3512" s="425"/>
    </row>
    <row r="3513" s="428" customFormat="1" ht="27.6" customHeight="1" spans="2:256">
      <c r="B3513" s="465"/>
      <c r="GH3513" s="425"/>
      <c r="GI3513" s="425"/>
      <c r="GJ3513" s="425"/>
      <c r="GK3513" s="425"/>
      <c r="GL3513" s="425"/>
      <c r="GM3513" s="425"/>
      <c r="GN3513" s="425"/>
      <c r="GO3513" s="425"/>
      <c r="GP3513" s="425"/>
      <c r="GQ3513" s="425"/>
      <c r="GR3513" s="425"/>
      <c r="GS3513" s="425"/>
      <c r="GT3513" s="425"/>
      <c r="GU3513" s="425"/>
      <c r="GV3513" s="425"/>
      <c r="GW3513" s="425"/>
      <c r="GX3513" s="425"/>
      <c r="GY3513" s="425"/>
      <c r="GZ3513" s="425"/>
      <c r="HA3513" s="425"/>
      <c r="HB3513" s="425"/>
      <c r="HC3513" s="425"/>
      <c r="HD3513" s="425"/>
      <c r="HE3513" s="425"/>
      <c r="HF3513" s="425"/>
      <c r="HG3513" s="425"/>
      <c r="HH3513" s="425"/>
      <c r="HI3513" s="425"/>
      <c r="HJ3513" s="425"/>
      <c r="HK3513" s="425"/>
      <c r="HL3513" s="425"/>
      <c r="HM3513" s="425"/>
      <c r="HN3513" s="425"/>
      <c r="HO3513" s="425"/>
      <c r="HP3513" s="425"/>
      <c r="HQ3513" s="425"/>
      <c r="HR3513" s="425"/>
      <c r="HS3513" s="425"/>
      <c r="HT3513" s="425"/>
      <c r="HU3513" s="425"/>
      <c r="HV3513" s="425"/>
      <c r="HW3513" s="425"/>
      <c r="HX3513" s="425"/>
      <c r="HY3513" s="425"/>
      <c r="HZ3513" s="425"/>
      <c r="IA3513" s="425"/>
      <c r="IB3513" s="425"/>
      <c r="IC3513" s="425"/>
      <c r="ID3513" s="425"/>
      <c r="IE3513" s="425"/>
      <c r="IF3513" s="425"/>
      <c r="IG3513" s="425"/>
      <c r="IH3513" s="425"/>
      <c r="II3513" s="425"/>
      <c r="IJ3513" s="425"/>
      <c r="IK3513" s="425"/>
      <c r="IL3513" s="425"/>
      <c r="IM3513" s="425"/>
      <c r="IN3513" s="425"/>
      <c r="IO3513" s="425"/>
      <c r="IP3513" s="425"/>
      <c r="IQ3513" s="425"/>
      <c r="IR3513" s="425"/>
      <c r="IS3513" s="425"/>
      <c r="IT3513" s="425"/>
      <c r="IU3513" s="425"/>
      <c r="IV3513" s="425"/>
    </row>
    <row r="3514" s="428" customFormat="1" ht="27.6" customHeight="1" spans="2:256">
      <c r="B3514" s="465"/>
      <c r="GH3514" s="425"/>
      <c r="GI3514" s="425"/>
      <c r="GJ3514" s="425"/>
      <c r="GK3514" s="425"/>
      <c r="GL3514" s="425"/>
      <c r="GM3514" s="425"/>
      <c r="GN3514" s="425"/>
      <c r="GO3514" s="425"/>
      <c r="GP3514" s="425"/>
      <c r="GQ3514" s="425"/>
      <c r="GR3514" s="425"/>
      <c r="GS3514" s="425"/>
      <c r="GT3514" s="425"/>
      <c r="GU3514" s="425"/>
      <c r="GV3514" s="425"/>
      <c r="GW3514" s="425"/>
      <c r="GX3514" s="425"/>
      <c r="GY3514" s="425"/>
      <c r="GZ3514" s="425"/>
      <c r="HA3514" s="425"/>
      <c r="HB3514" s="425"/>
      <c r="HC3514" s="425"/>
      <c r="HD3514" s="425"/>
      <c r="HE3514" s="425"/>
      <c r="HF3514" s="425"/>
      <c r="HG3514" s="425"/>
      <c r="HH3514" s="425"/>
      <c r="HI3514" s="425"/>
      <c r="HJ3514" s="425"/>
      <c r="HK3514" s="425"/>
      <c r="HL3514" s="425"/>
      <c r="HM3514" s="425"/>
      <c r="HN3514" s="425"/>
      <c r="HO3514" s="425"/>
      <c r="HP3514" s="425"/>
      <c r="HQ3514" s="425"/>
      <c r="HR3514" s="425"/>
      <c r="HS3514" s="425"/>
      <c r="HT3514" s="425"/>
      <c r="HU3514" s="425"/>
      <c r="HV3514" s="425"/>
      <c r="HW3514" s="425"/>
      <c r="HX3514" s="425"/>
      <c r="HY3514" s="425"/>
      <c r="HZ3514" s="425"/>
      <c r="IA3514" s="425"/>
      <c r="IB3514" s="425"/>
      <c r="IC3514" s="425"/>
      <c r="ID3514" s="425"/>
      <c r="IE3514" s="425"/>
      <c r="IF3514" s="425"/>
      <c r="IG3514" s="425"/>
      <c r="IH3514" s="425"/>
      <c r="II3514" s="425"/>
      <c r="IJ3514" s="425"/>
      <c r="IK3514" s="425"/>
      <c r="IL3514" s="425"/>
      <c r="IM3514" s="425"/>
      <c r="IN3514" s="425"/>
      <c r="IO3514" s="425"/>
      <c r="IP3514" s="425"/>
      <c r="IQ3514" s="425"/>
      <c r="IR3514" s="425"/>
      <c r="IS3514" s="425"/>
      <c r="IT3514" s="425"/>
      <c r="IU3514" s="425"/>
      <c r="IV3514" s="425"/>
    </row>
    <row r="3515" s="428" customFormat="1" ht="27.6" customHeight="1" spans="2:256">
      <c r="B3515" s="465"/>
      <c r="GH3515" s="425"/>
      <c r="GI3515" s="425"/>
      <c r="GJ3515" s="425"/>
      <c r="GK3515" s="425"/>
      <c r="GL3515" s="425"/>
      <c r="GM3515" s="425"/>
      <c r="GN3515" s="425"/>
      <c r="GO3515" s="425"/>
      <c r="GP3515" s="425"/>
      <c r="GQ3515" s="425"/>
      <c r="GR3515" s="425"/>
      <c r="GS3515" s="425"/>
      <c r="GT3515" s="425"/>
      <c r="GU3515" s="425"/>
      <c r="GV3515" s="425"/>
      <c r="GW3515" s="425"/>
      <c r="GX3515" s="425"/>
      <c r="GY3515" s="425"/>
      <c r="GZ3515" s="425"/>
      <c r="HA3515" s="425"/>
      <c r="HB3515" s="425"/>
      <c r="HC3515" s="425"/>
      <c r="HD3515" s="425"/>
      <c r="HE3515" s="425"/>
      <c r="HF3515" s="425"/>
      <c r="HG3515" s="425"/>
      <c r="HH3515" s="425"/>
      <c r="HI3515" s="425"/>
      <c r="HJ3515" s="425"/>
      <c r="HK3515" s="425"/>
      <c r="HL3515" s="425"/>
      <c r="HM3515" s="425"/>
      <c r="HN3515" s="425"/>
      <c r="HO3515" s="425"/>
      <c r="HP3515" s="425"/>
      <c r="HQ3515" s="425"/>
      <c r="HR3515" s="425"/>
      <c r="HS3515" s="425"/>
      <c r="HT3515" s="425"/>
      <c r="HU3515" s="425"/>
      <c r="HV3515" s="425"/>
      <c r="HW3515" s="425"/>
      <c r="HX3515" s="425"/>
      <c r="HY3515" s="425"/>
      <c r="HZ3515" s="425"/>
      <c r="IA3515" s="425"/>
      <c r="IB3515" s="425"/>
      <c r="IC3515" s="425"/>
      <c r="ID3515" s="425"/>
      <c r="IE3515" s="425"/>
      <c r="IF3515" s="425"/>
      <c r="IG3515" s="425"/>
      <c r="IH3515" s="425"/>
      <c r="II3515" s="425"/>
      <c r="IJ3515" s="425"/>
      <c r="IK3515" s="425"/>
      <c r="IL3515" s="425"/>
      <c r="IM3515" s="425"/>
      <c r="IN3515" s="425"/>
      <c r="IO3515" s="425"/>
      <c r="IP3515" s="425"/>
      <c r="IQ3515" s="425"/>
      <c r="IR3515" s="425"/>
      <c r="IS3515" s="425"/>
      <c r="IT3515" s="425"/>
      <c r="IU3515" s="425"/>
      <c r="IV3515" s="425"/>
    </row>
    <row r="3516" s="428" customFormat="1" ht="27.6" customHeight="1" spans="2:256">
      <c r="B3516" s="465"/>
      <c r="GH3516" s="425"/>
      <c r="GI3516" s="425"/>
      <c r="GJ3516" s="425"/>
      <c r="GK3516" s="425"/>
      <c r="GL3516" s="425"/>
      <c r="GM3516" s="425"/>
      <c r="GN3516" s="425"/>
      <c r="GO3516" s="425"/>
      <c r="GP3516" s="425"/>
      <c r="GQ3516" s="425"/>
      <c r="GR3516" s="425"/>
      <c r="GS3516" s="425"/>
      <c r="GT3516" s="425"/>
      <c r="GU3516" s="425"/>
      <c r="GV3516" s="425"/>
      <c r="GW3516" s="425"/>
      <c r="GX3516" s="425"/>
      <c r="GY3516" s="425"/>
      <c r="GZ3516" s="425"/>
      <c r="HA3516" s="425"/>
      <c r="HB3516" s="425"/>
      <c r="HC3516" s="425"/>
      <c r="HD3516" s="425"/>
      <c r="HE3516" s="425"/>
      <c r="HF3516" s="425"/>
      <c r="HG3516" s="425"/>
      <c r="HH3516" s="425"/>
      <c r="HI3516" s="425"/>
      <c r="HJ3516" s="425"/>
      <c r="HK3516" s="425"/>
      <c r="HL3516" s="425"/>
      <c r="HM3516" s="425"/>
      <c r="HN3516" s="425"/>
      <c r="HO3516" s="425"/>
      <c r="HP3516" s="425"/>
      <c r="HQ3516" s="425"/>
      <c r="HR3516" s="425"/>
      <c r="HS3516" s="425"/>
      <c r="HT3516" s="425"/>
      <c r="HU3516" s="425"/>
      <c r="HV3516" s="425"/>
      <c r="HW3516" s="425"/>
      <c r="HX3516" s="425"/>
      <c r="HY3516" s="425"/>
      <c r="HZ3516" s="425"/>
      <c r="IA3516" s="425"/>
      <c r="IB3516" s="425"/>
      <c r="IC3516" s="425"/>
      <c r="ID3516" s="425"/>
      <c r="IE3516" s="425"/>
      <c r="IF3516" s="425"/>
      <c r="IG3516" s="425"/>
      <c r="IH3516" s="425"/>
      <c r="II3516" s="425"/>
      <c r="IJ3516" s="425"/>
      <c r="IK3516" s="425"/>
      <c r="IL3516" s="425"/>
      <c r="IM3516" s="425"/>
      <c r="IN3516" s="425"/>
      <c r="IO3516" s="425"/>
      <c r="IP3516" s="425"/>
      <c r="IQ3516" s="425"/>
      <c r="IR3516" s="425"/>
      <c r="IS3516" s="425"/>
      <c r="IT3516" s="425"/>
      <c r="IU3516" s="425"/>
      <c r="IV3516" s="425"/>
    </row>
    <row r="3517" s="428" customFormat="1" ht="27.6" customHeight="1" spans="2:256">
      <c r="B3517" s="465"/>
      <c r="GH3517" s="425"/>
      <c r="GI3517" s="425"/>
      <c r="GJ3517" s="425"/>
      <c r="GK3517" s="425"/>
      <c r="GL3517" s="425"/>
      <c r="GM3517" s="425"/>
      <c r="GN3517" s="425"/>
      <c r="GO3517" s="425"/>
      <c r="GP3517" s="425"/>
      <c r="GQ3517" s="425"/>
      <c r="GR3517" s="425"/>
      <c r="GS3517" s="425"/>
      <c r="GT3517" s="425"/>
      <c r="GU3517" s="425"/>
      <c r="GV3517" s="425"/>
      <c r="GW3517" s="425"/>
      <c r="GX3517" s="425"/>
      <c r="GY3517" s="425"/>
      <c r="GZ3517" s="425"/>
      <c r="HA3517" s="425"/>
      <c r="HB3517" s="425"/>
      <c r="HC3517" s="425"/>
      <c r="HD3517" s="425"/>
      <c r="HE3517" s="425"/>
      <c r="HF3517" s="425"/>
      <c r="HG3517" s="425"/>
      <c r="HH3517" s="425"/>
      <c r="HI3517" s="425"/>
      <c r="HJ3517" s="425"/>
      <c r="HK3517" s="425"/>
      <c r="HL3517" s="425"/>
      <c r="HM3517" s="425"/>
      <c r="HN3517" s="425"/>
      <c r="HO3517" s="425"/>
      <c r="HP3517" s="425"/>
      <c r="HQ3517" s="425"/>
      <c r="HR3517" s="425"/>
      <c r="HS3517" s="425"/>
      <c r="HT3517" s="425"/>
      <c r="HU3517" s="425"/>
      <c r="HV3517" s="425"/>
      <c r="HW3517" s="425"/>
      <c r="HX3517" s="425"/>
      <c r="HY3517" s="425"/>
      <c r="HZ3517" s="425"/>
      <c r="IA3517" s="425"/>
      <c r="IB3517" s="425"/>
      <c r="IC3517" s="425"/>
      <c r="ID3517" s="425"/>
      <c r="IE3517" s="425"/>
      <c r="IF3517" s="425"/>
      <c r="IG3517" s="425"/>
      <c r="IH3517" s="425"/>
      <c r="II3517" s="425"/>
      <c r="IJ3517" s="425"/>
      <c r="IK3517" s="425"/>
      <c r="IL3517" s="425"/>
      <c r="IM3517" s="425"/>
      <c r="IN3517" s="425"/>
      <c r="IO3517" s="425"/>
      <c r="IP3517" s="425"/>
      <c r="IQ3517" s="425"/>
      <c r="IR3517" s="425"/>
      <c r="IS3517" s="425"/>
      <c r="IT3517" s="425"/>
      <c r="IU3517" s="425"/>
      <c r="IV3517" s="425"/>
    </row>
    <row r="3518" s="428" customFormat="1" ht="27.6" customHeight="1" spans="2:256">
      <c r="B3518" s="465"/>
      <c r="GH3518" s="425"/>
      <c r="GI3518" s="425"/>
      <c r="GJ3518" s="425"/>
      <c r="GK3518" s="425"/>
      <c r="GL3518" s="425"/>
      <c r="GM3518" s="425"/>
      <c r="GN3518" s="425"/>
      <c r="GO3518" s="425"/>
      <c r="GP3518" s="425"/>
      <c r="GQ3518" s="425"/>
      <c r="GR3518" s="425"/>
      <c r="GS3518" s="425"/>
      <c r="GT3518" s="425"/>
      <c r="GU3518" s="425"/>
      <c r="GV3518" s="425"/>
      <c r="GW3518" s="425"/>
      <c r="GX3518" s="425"/>
      <c r="GY3518" s="425"/>
      <c r="GZ3518" s="425"/>
      <c r="HA3518" s="425"/>
      <c r="HB3518" s="425"/>
      <c r="HC3518" s="425"/>
      <c r="HD3518" s="425"/>
      <c r="HE3518" s="425"/>
      <c r="HF3518" s="425"/>
      <c r="HG3518" s="425"/>
      <c r="HH3518" s="425"/>
      <c r="HI3518" s="425"/>
      <c r="HJ3518" s="425"/>
      <c r="HK3518" s="425"/>
      <c r="HL3518" s="425"/>
      <c r="HM3518" s="425"/>
      <c r="HN3518" s="425"/>
      <c r="HO3518" s="425"/>
      <c r="HP3518" s="425"/>
      <c r="HQ3518" s="425"/>
      <c r="HR3518" s="425"/>
      <c r="HS3518" s="425"/>
      <c r="HT3518" s="425"/>
      <c r="HU3518" s="425"/>
      <c r="HV3518" s="425"/>
      <c r="HW3518" s="425"/>
      <c r="HX3518" s="425"/>
      <c r="HY3518" s="425"/>
      <c r="HZ3518" s="425"/>
      <c r="IA3518" s="425"/>
      <c r="IB3518" s="425"/>
      <c r="IC3518" s="425"/>
      <c r="ID3518" s="425"/>
      <c r="IE3518" s="425"/>
      <c r="IF3518" s="425"/>
      <c r="IG3518" s="425"/>
      <c r="IH3518" s="425"/>
      <c r="II3518" s="425"/>
      <c r="IJ3518" s="425"/>
      <c r="IK3518" s="425"/>
      <c r="IL3518" s="425"/>
      <c r="IM3518" s="425"/>
      <c r="IN3518" s="425"/>
      <c r="IO3518" s="425"/>
      <c r="IP3518" s="425"/>
      <c r="IQ3518" s="425"/>
      <c r="IR3518" s="425"/>
      <c r="IS3518" s="425"/>
      <c r="IT3518" s="425"/>
      <c r="IU3518" s="425"/>
      <c r="IV3518" s="425"/>
    </row>
    <row r="3519" s="428" customFormat="1" ht="27.6" customHeight="1" spans="2:256">
      <c r="B3519" s="465"/>
      <c r="GH3519" s="425"/>
      <c r="GI3519" s="425"/>
      <c r="GJ3519" s="425"/>
      <c r="GK3519" s="425"/>
      <c r="GL3519" s="425"/>
      <c r="GM3519" s="425"/>
      <c r="GN3519" s="425"/>
      <c r="GO3519" s="425"/>
      <c r="GP3519" s="425"/>
      <c r="GQ3519" s="425"/>
      <c r="GR3519" s="425"/>
      <c r="GS3519" s="425"/>
      <c r="GT3519" s="425"/>
      <c r="GU3519" s="425"/>
      <c r="GV3519" s="425"/>
      <c r="GW3519" s="425"/>
      <c r="GX3519" s="425"/>
      <c r="GY3519" s="425"/>
      <c r="GZ3519" s="425"/>
      <c r="HA3519" s="425"/>
      <c r="HB3519" s="425"/>
      <c r="HC3519" s="425"/>
      <c r="HD3519" s="425"/>
      <c r="HE3519" s="425"/>
      <c r="HF3519" s="425"/>
      <c r="HG3519" s="425"/>
      <c r="HH3519" s="425"/>
      <c r="HI3519" s="425"/>
      <c r="HJ3519" s="425"/>
      <c r="HK3519" s="425"/>
      <c r="HL3519" s="425"/>
      <c r="HM3519" s="425"/>
      <c r="HN3519" s="425"/>
      <c r="HO3519" s="425"/>
      <c r="HP3519" s="425"/>
      <c r="HQ3519" s="425"/>
      <c r="HR3519" s="425"/>
      <c r="HS3519" s="425"/>
      <c r="HT3519" s="425"/>
      <c r="HU3519" s="425"/>
      <c r="HV3519" s="425"/>
      <c r="HW3519" s="425"/>
      <c r="HX3519" s="425"/>
      <c r="HY3519" s="425"/>
      <c r="HZ3519" s="425"/>
      <c r="IA3519" s="425"/>
      <c r="IB3519" s="425"/>
      <c r="IC3519" s="425"/>
      <c r="ID3519" s="425"/>
      <c r="IE3519" s="425"/>
      <c r="IF3519" s="425"/>
      <c r="IG3519" s="425"/>
      <c r="IH3519" s="425"/>
      <c r="II3519" s="425"/>
      <c r="IJ3519" s="425"/>
      <c r="IK3519" s="425"/>
      <c r="IL3519" s="425"/>
      <c r="IM3519" s="425"/>
      <c r="IN3519" s="425"/>
      <c r="IO3519" s="425"/>
      <c r="IP3519" s="425"/>
      <c r="IQ3519" s="425"/>
      <c r="IR3519" s="425"/>
      <c r="IS3519" s="425"/>
      <c r="IT3519" s="425"/>
      <c r="IU3519" s="425"/>
      <c r="IV3519" s="425"/>
    </row>
    <row r="3520" s="428" customFormat="1" ht="27.6" customHeight="1" spans="2:256">
      <c r="B3520" s="465"/>
      <c r="GH3520" s="425"/>
      <c r="GI3520" s="425"/>
      <c r="GJ3520" s="425"/>
      <c r="GK3520" s="425"/>
      <c r="GL3520" s="425"/>
      <c r="GM3520" s="425"/>
      <c r="GN3520" s="425"/>
      <c r="GO3520" s="425"/>
      <c r="GP3520" s="425"/>
      <c r="GQ3520" s="425"/>
      <c r="GR3520" s="425"/>
      <c r="GS3520" s="425"/>
      <c r="GT3520" s="425"/>
      <c r="GU3520" s="425"/>
      <c r="GV3520" s="425"/>
      <c r="GW3520" s="425"/>
      <c r="GX3520" s="425"/>
      <c r="GY3520" s="425"/>
      <c r="GZ3520" s="425"/>
      <c r="HA3520" s="425"/>
      <c r="HB3520" s="425"/>
      <c r="HC3520" s="425"/>
      <c r="HD3520" s="425"/>
      <c r="HE3520" s="425"/>
      <c r="HF3520" s="425"/>
      <c r="HG3520" s="425"/>
      <c r="HH3520" s="425"/>
      <c r="HI3520" s="425"/>
      <c r="HJ3520" s="425"/>
      <c r="HK3520" s="425"/>
      <c r="HL3520" s="425"/>
      <c r="HM3520" s="425"/>
      <c r="HN3520" s="425"/>
      <c r="HO3520" s="425"/>
      <c r="HP3520" s="425"/>
      <c r="HQ3520" s="425"/>
      <c r="HR3520" s="425"/>
      <c r="HS3520" s="425"/>
      <c r="HT3520" s="425"/>
      <c r="HU3520" s="425"/>
      <c r="HV3520" s="425"/>
      <c r="HW3520" s="425"/>
      <c r="HX3520" s="425"/>
      <c r="HY3520" s="425"/>
      <c r="HZ3520" s="425"/>
      <c r="IA3520" s="425"/>
      <c r="IB3520" s="425"/>
      <c r="IC3520" s="425"/>
      <c r="ID3520" s="425"/>
      <c r="IE3520" s="425"/>
      <c r="IF3520" s="425"/>
      <c r="IG3520" s="425"/>
      <c r="IH3520" s="425"/>
      <c r="II3520" s="425"/>
      <c r="IJ3520" s="425"/>
      <c r="IK3520" s="425"/>
      <c r="IL3520" s="425"/>
      <c r="IM3520" s="425"/>
      <c r="IN3520" s="425"/>
      <c r="IO3520" s="425"/>
      <c r="IP3520" s="425"/>
      <c r="IQ3520" s="425"/>
      <c r="IR3520" s="425"/>
      <c r="IS3520" s="425"/>
      <c r="IT3520" s="425"/>
      <c r="IU3520" s="425"/>
      <c r="IV3520" s="425"/>
    </row>
    <row r="3521" s="428" customFormat="1" ht="27.6" customHeight="1" spans="2:256">
      <c r="B3521" s="465"/>
      <c r="GH3521" s="425"/>
      <c r="GI3521" s="425"/>
      <c r="GJ3521" s="425"/>
      <c r="GK3521" s="425"/>
      <c r="GL3521" s="425"/>
      <c r="GM3521" s="425"/>
      <c r="GN3521" s="425"/>
      <c r="GO3521" s="425"/>
      <c r="GP3521" s="425"/>
      <c r="GQ3521" s="425"/>
      <c r="GR3521" s="425"/>
      <c r="GS3521" s="425"/>
      <c r="GT3521" s="425"/>
      <c r="GU3521" s="425"/>
      <c r="GV3521" s="425"/>
      <c r="GW3521" s="425"/>
      <c r="GX3521" s="425"/>
      <c r="GY3521" s="425"/>
      <c r="GZ3521" s="425"/>
      <c r="HA3521" s="425"/>
      <c r="HB3521" s="425"/>
      <c r="HC3521" s="425"/>
      <c r="HD3521" s="425"/>
      <c r="HE3521" s="425"/>
      <c r="HF3521" s="425"/>
      <c r="HG3521" s="425"/>
      <c r="HH3521" s="425"/>
      <c r="HI3521" s="425"/>
      <c r="HJ3521" s="425"/>
      <c r="HK3521" s="425"/>
      <c r="HL3521" s="425"/>
      <c r="HM3521" s="425"/>
      <c r="HN3521" s="425"/>
      <c r="HO3521" s="425"/>
      <c r="HP3521" s="425"/>
      <c r="HQ3521" s="425"/>
      <c r="HR3521" s="425"/>
      <c r="HS3521" s="425"/>
      <c r="HT3521" s="425"/>
      <c r="HU3521" s="425"/>
      <c r="HV3521" s="425"/>
      <c r="HW3521" s="425"/>
      <c r="HX3521" s="425"/>
      <c r="HY3521" s="425"/>
      <c r="HZ3521" s="425"/>
      <c r="IA3521" s="425"/>
      <c r="IB3521" s="425"/>
      <c r="IC3521" s="425"/>
      <c r="ID3521" s="425"/>
      <c r="IE3521" s="425"/>
      <c r="IF3521" s="425"/>
      <c r="IG3521" s="425"/>
      <c r="IH3521" s="425"/>
      <c r="II3521" s="425"/>
      <c r="IJ3521" s="425"/>
      <c r="IK3521" s="425"/>
      <c r="IL3521" s="425"/>
      <c r="IM3521" s="425"/>
      <c r="IN3521" s="425"/>
      <c r="IO3521" s="425"/>
      <c r="IP3521" s="425"/>
      <c r="IQ3521" s="425"/>
      <c r="IR3521" s="425"/>
      <c r="IS3521" s="425"/>
      <c r="IT3521" s="425"/>
      <c r="IU3521" s="425"/>
      <c r="IV3521" s="425"/>
    </row>
    <row r="3522" s="428" customFormat="1" ht="27.6" customHeight="1" spans="2:256">
      <c r="B3522" s="465"/>
      <c r="GH3522" s="425"/>
      <c r="GI3522" s="425"/>
      <c r="GJ3522" s="425"/>
      <c r="GK3522" s="425"/>
      <c r="GL3522" s="425"/>
      <c r="GM3522" s="425"/>
      <c r="GN3522" s="425"/>
      <c r="GO3522" s="425"/>
      <c r="GP3522" s="425"/>
      <c r="GQ3522" s="425"/>
      <c r="GR3522" s="425"/>
      <c r="GS3522" s="425"/>
      <c r="GT3522" s="425"/>
      <c r="GU3522" s="425"/>
      <c r="GV3522" s="425"/>
      <c r="GW3522" s="425"/>
      <c r="GX3522" s="425"/>
      <c r="GY3522" s="425"/>
      <c r="GZ3522" s="425"/>
      <c r="HA3522" s="425"/>
      <c r="HB3522" s="425"/>
      <c r="HC3522" s="425"/>
      <c r="HD3522" s="425"/>
      <c r="HE3522" s="425"/>
      <c r="HF3522" s="425"/>
      <c r="HG3522" s="425"/>
      <c r="HH3522" s="425"/>
      <c r="HI3522" s="425"/>
      <c r="HJ3522" s="425"/>
      <c r="HK3522" s="425"/>
      <c r="HL3522" s="425"/>
      <c r="HM3522" s="425"/>
      <c r="HN3522" s="425"/>
      <c r="HO3522" s="425"/>
      <c r="HP3522" s="425"/>
      <c r="HQ3522" s="425"/>
      <c r="HR3522" s="425"/>
      <c r="HS3522" s="425"/>
      <c r="HT3522" s="425"/>
      <c r="HU3522" s="425"/>
      <c r="HV3522" s="425"/>
      <c r="HW3522" s="425"/>
      <c r="HX3522" s="425"/>
      <c r="HY3522" s="425"/>
      <c r="HZ3522" s="425"/>
      <c r="IA3522" s="425"/>
      <c r="IB3522" s="425"/>
      <c r="IC3522" s="425"/>
      <c r="ID3522" s="425"/>
      <c r="IE3522" s="425"/>
      <c r="IF3522" s="425"/>
      <c r="IG3522" s="425"/>
      <c r="IH3522" s="425"/>
      <c r="II3522" s="425"/>
      <c r="IJ3522" s="425"/>
      <c r="IK3522" s="425"/>
      <c r="IL3522" s="425"/>
      <c r="IM3522" s="425"/>
      <c r="IN3522" s="425"/>
      <c r="IO3522" s="425"/>
      <c r="IP3522" s="425"/>
      <c r="IQ3522" s="425"/>
      <c r="IR3522" s="425"/>
      <c r="IS3522" s="425"/>
      <c r="IT3522" s="425"/>
      <c r="IU3522" s="425"/>
      <c r="IV3522" s="425"/>
    </row>
    <row r="3523" s="428" customFormat="1" ht="27.6" customHeight="1" spans="2:256">
      <c r="B3523" s="465"/>
      <c r="GH3523" s="425"/>
      <c r="GI3523" s="425"/>
      <c r="GJ3523" s="425"/>
      <c r="GK3523" s="425"/>
      <c r="GL3523" s="425"/>
      <c r="GM3523" s="425"/>
      <c r="GN3523" s="425"/>
      <c r="GO3523" s="425"/>
      <c r="GP3523" s="425"/>
      <c r="GQ3523" s="425"/>
      <c r="GR3523" s="425"/>
      <c r="GS3523" s="425"/>
      <c r="GT3523" s="425"/>
      <c r="GU3523" s="425"/>
      <c r="GV3523" s="425"/>
      <c r="GW3523" s="425"/>
      <c r="GX3523" s="425"/>
      <c r="GY3523" s="425"/>
      <c r="GZ3523" s="425"/>
      <c r="HA3523" s="425"/>
      <c r="HB3523" s="425"/>
      <c r="HC3523" s="425"/>
      <c r="HD3523" s="425"/>
      <c r="HE3523" s="425"/>
      <c r="HF3523" s="425"/>
      <c r="HG3523" s="425"/>
      <c r="HH3523" s="425"/>
      <c r="HI3523" s="425"/>
      <c r="HJ3523" s="425"/>
      <c r="HK3523" s="425"/>
      <c r="HL3523" s="425"/>
      <c r="HM3523" s="425"/>
      <c r="HN3523" s="425"/>
      <c r="HO3523" s="425"/>
      <c r="HP3523" s="425"/>
      <c r="HQ3523" s="425"/>
      <c r="HR3523" s="425"/>
      <c r="HS3523" s="425"/>
      <c r="HT3523" s="425"/>
      <c r="HU3523" s="425"/>
      <c r="HV3523" s="425"/>
      <c r="HW3523" s="425"/>
      <c r="HX3523" s="425"/>
      <c r="HY3523" s="425"/>
      <c r="HZ3523" s="425"/>
      <c r="IA3523" s="425"/>
      <c r="IB3523" s="425"/>
      <c r="IC3523" s="425"/>
      <c r="ID3523" s="425"/>
      <c r="IE3523" s="425"/>
      <c r="IF3523" s="425"/>
      <c r="IG3523" s="425"/>
      <c r="IH3523" s="425"/>
      <c r="II3523" s="425"/>
      <c r="IJ3523" s="425"/>
      <c r="IK3523" s="425"/>
      <c r="IL3523" s="425"/>
      <c r="IM3523" s="425"/>
      <c r="IN3523" s="425"/>
      <c r="IO3523" s="425"/>
      <c r="IP3523" s="425"/>
      <c r="IQ3523" s="425"/>
      <c r="IR3523" s="425"/>
      <c r="IS3523" s="425"/>
      <c r="IT3523" s="425"/>
      <c r="IU3523" s="425"/>
      <c r="IV3523" s="425"/>
    </row>
    <row r="3524" s="428" customFormat="1" ht="27.6" customHeight="1" spans="2:256">
      <c r="B3524" s="465"/>
      <c r="GH3524" s="425"/>
      <c r="GI3524" s="425"/>
      <c r="GJ3524" s="425"/>
      <c r="GK3524" s="425"/>
      <c r="GL3524" s="425"/>
      <c r="GM3524" s="425"/>
      <c r="GN3524" s="425"/>
      <c r="GO3524" s="425"/>
      <c r="GP3524" s="425"/>
      <c r="GQ3524" s="425"/>
      <c r="GR3524" s="425"/>
      <c r="GS3524" s="425"/>
      <c r="GT3524" s="425"/>
      <c r="GU3524" s="425"/>
      <c r="GV3524" s="425"/>
      <c r="GW3524" s="425"/>
      <c r="GX3524" s="425"/>
      <c r="GY3524" s="425"/>
      <c r="GZ3524" s="425"/>
      <c r="HA3524" s="425"/>
      <c r="HB3524" s="425"/>
      <c r="HC3524" s="425"/>
      <c r="HD3524" s="425"/>
      <c r="HE3524" s="425"/>
      <c r="HF3524" s="425"/>
      <c r="HG3524" s="425"/>
      <c r="HH3524" s="425"/>
      <c r="HI3524" s="425"/>
      <c r="HJ3524" s="425"/>
      <c r="HK3524" s="425"/>
      <c r="HL3524" s="425"/>
      <c r="HM3524" s="425"/>
      <c r="HN3524" s="425"/>
      <c r="HO3524" s="425"/>
      <c r="HP3524" s="425"/>
      <c r="HQ3524" s="425"/>
      <c r="HR3524" s="425"/>
      <c r="HS3524" s="425"/>
      <c r="HT3524" s="425"/>
      <c r="HU3524" s="425"/>
      <c r="HV3524" s="425"/>
      <c r="HW3524" s="425"/>
      <c r="HX3524" s="425"/>
      <c r="HY3524" s="425"/>
      <c r="HZ3524" s="425"/>
      <c r="IA3524" s="425"/>
      <c r="IB3524" s="425"/>
      <c r="IC3524" s="425"/>
      <c r="ID3524" s="425"/>
      <c r="IE3524" s="425"/>
      <c r="IF3524" s="425"/>
      <c r="IG3524" s="425"/>
      <c r="IH3524" s="425"/>
      <c r="II3524" s="425"/>
      <c r="IJ3524" s="425"/>
      <c r="IK3524" s="425"/>
      <c r="IL3524" s="425"/>
      <c r="IM3524" s="425"/>
      <c r="IN3524" s="425"/>
      <c r="IO3524" s="425"/>
      <c r="IP3524" s="425"/>
      <c r="IQ3524" s="425"/>
      <c r="IR3524" s="425"/>
      <c r="IS3524" s="425"/>
      <c r="IT3524" s="425"/>
      <c r="IU3524" s="425"/>
      <c r="IV3524" s="425"/>
    </row>
    <row r="3525" s="428" customFormat="1" ht="27.6" customHeight="1" spans="2:256">
      <c r="B3525" s="465"/>
      <c r="GH3525" s="425"/>
      <c r="GI3525" s="425"/>
      <c r="GJ3525" s="425"/>
      <c r="GK3525" s="425"/>
      <c r="GL3525" s="425"/>
      <c r="GM3525" s="425"/>
      <c r="GN3525" s="425"/>
      <c r="GO3525" s="425"/>
      <c r="GP3525" s="425"/>
      <c r="GQ3525" s="425"/>
      <c r="GR3525" s="425"/>
      <c r="GS3525" s="425"/>
      <c r="GT3525" s="425"/>
      <c r="GU3525" s="425"/>
      <c r="GV3525" s="425"/>
      <c r="GW3525" s="425"/>
      <c r="GX3525" s="425"/>
      <c r="GY3525" s="425"/>
      <c r="GZ3525" s="425"/>
      <c r="HA3525" s="425"/>
      <c r="HB3525" s="425"/>
      <c r="HC3525" s="425"/>
      <c r="HD3525" s="425"/>
      <c r="HE3525" s="425"/>
      <c r="HF3525" s="425"/>
      <c r="HG3525" s="425"/>
      <c r="HH3525" s="425"/>
      <c r="HI3525" s="425"/>
      <c r="HJ3525" s="425"/>
      <c r="HK3525" s="425"/>
      <c r="HL3525" s="425"/>
      <c r="HM3525" s="425"/>
      <c r="HN3525" s="425"/>
      <c r="HO3525" s="425"/>
      <c r="HP3525" s="425"/>
      <c r="HQ3525" s="425"/>
      <c r="HR3525" s="425"/>
      <c r="HS3525" s="425"/>
      <c r="HT3525" s="425"/>
      <c r="HU3525" s="425"/>
      <c r="HV3525" s="425"/>
      <c r="HW3525" s="425"/>
      <c r="HX3525" s="425"/>
      <c r="HY3525" s="425"/>
      <c r="HZ3525" s="425"/>
      <c r="IA3525" s="425"/>
      <c r="IB3525" s="425"/>
      <c r="IC3525" s="425"/>
      <c r="ID3525" s="425"/>
      <c r="IE3525" s="425"/>
      <c r="IF3525" s="425"/>
      <c r="IG3525" s="425"/>
      <c r="IH3525" s="425"/>
      <c r="II3525" s="425"/>
      <c r="IJ3525" s="425"/>
      <c r="IK3525" s="425"/>
      <c r="IL3525" s="425"/>
      <c r="IM3525" s="425"/>
      <c r="IN3525" s="425"/>
      <c r="IO3525" s="425"/>
      <c r="IP3525" s="425"/>
      <c r="IQ3525" s="425"/>
      <c r="IR3525" s="425"/>
      <c r="IS3525" s="425"/>
      <c r="IT3525" s="425"/>
      <c r="IU3525" s="425"/>
      <c r="IV3525" s="425"/>
    </row>
    <row r="3526" s="428" customFormat="1" ht="27.6" customHeight="1" spans="2:256">
      <c r="B3526" s="465"/>
      <c r="GH3526" s="425"/>
      <c r="GI3526" s="425"/>
      <c r="GJ3526" s="425"/>
      <c r="GK3526" s="425"/>
      <c r="GL3526" s="425"/>
      <c r="GM3526" s="425"/>
      <c r="GN3526" s="425"/>
      <c r="GO3526" s="425"/>
      <c r="GP3526" s="425"/>
      <c r="GQ3526" s="425"/>
      <c r="GR3526" s="425"/>
      <c r="GS3526" s="425"/>
      <c r="GT3526" s="425"/>
      <c r="GU3526" s="425"/>
      <c r="GV3526" s="425"/>
      <c r="GW3526" s="425"/>
      <c r="GX3526" s="425"/>
      <c r="GY3526" s="425"/>
      <c r="GZ3526" s="425"/>
      <c r="HA3526" s="425"/>
      <c r="HB3526" s="425"/>
      <c r="HC3526" s="425"/>
      <c r="HD3526" s="425"/>
      <c r="HE3526" s="425"/>
      <c r="HF3526" s="425"/>
      <c r="HG3526" s="425"/>
      <c r="HH3526" s="425"/>
      <c r="HI3526" s="425"/>
      <c r="HJ3526" s="425"/>
      <c r="HK3526" s="425"/>
      <c r="HL3526" s="425"/>
      <c r="HM3526" s="425"/>
      <c r="HN3526" s="425"/>
      <c r="HO3526" s="425"/>
      <c r="HP3526" s="425"/>
      <c r="HQ3526" s="425"/>
      <c r="HR3526" s="425"/>
      <c r="HS3526" s="425"/>
      <c r="HT3526" s="425"/>
      <c r="HU3526" s="425"/>
      <c r="HV3526" s="425"/>
      <c r="HW3526" s="425"/>
      <c r="HX3526" s="425"/>
      <c r="HY3526" s="425"/>
      <c r="HZ3526" s="425"/>
      <c r="IA3526" s="425"/>
      <c r="IB3526" s="425"/>
      <c r="IC3526" s="425"/>
      <c r="ID3526" s="425"/>
      <c r="IE3526" s="425"/>
      <c r="IF3526" s="425"/>
      <c r="IG3526" s="425"/>
      <c r="IH3526" s="425"/>
      <c r="II3526" s="425"/>
      <c r="IJ3526" s="425"/>
      <c r="IK3526" s="425"/>
      <c r="IL3526" s="425"/>
      <c r="IM3526" s="425"/>
      <c r="IN3526" s="425"/>
      <c r="IO3526" s="425"/>
      <c r="IP3526" s="425"/>
      <c r="IQ3526" s="425"/>
      <c r="IR3526" s="425"/>
      <c r="IS3526" s="425"/>
      <c r="IT3526" s="425"/>
      <c r="IU3526" s="425"/>
      <c r="IV3526" s="425"/>
    </row>
    <row r="3527" s="428" customFormat="1" ht="27.6" customHeight="1" spans="2:256">
      <c r="B3527" s="465"/>
      <c r="GH3527" s="425"/>
      <c r="GI3527" s="425"/>
      <c r="GJ3527" s="425"/>
      <c r="GK3527" s="425"/>
      <c r="GL3527" s="425"/>
      <c r="GM3527" s="425"/>
      <c r="GN3527" s="425"/>
      <c r="GO3527" s="425"/>
      <c r="GP3527" s="425"/>
      <c r="GQ3527" s="425"/>
      <c r="GR3527" s="425"/>
      <c r="GS3527" s="425"/>
      <c r="GT3527" s="425"/>
      <c r="GU3527" s="425"/>
      <c r="GV3527" s="425"/>
      <c r="GW3527" s="425"/>
      <c r="GX3527" s="425"/>
      <c r="GY3527" s="425"/>
      <c r="GZ3527" s="425"/>
      <c r="HA3527" s="425"/>
      <c r="HB3527" s="425"/>
      <c r="HC3527" s="425"/>
      <c r="HD3527" s="425"/>
      <c r="HE3527" s="425"/>
      <c r="HF3527" s="425"/>
      <c r="HG3527" s="425"/>
      <c r="HH3527" s="425"/>
      <c r="HI3527" s="425"/>
      <c r="HJ3527" s="425"/>
      <c r="HK3527" s="425"/>
      <c r="HL3527" s="425"/>
      <c r="HM3527" s="425"/>
      <c r="HN3527" s="425"/>
      <c r="HO3527" s="425"/>
      <c r="HP3527" s="425"/>
      <c r="HQ3527" s="425"/>
      <c r="HR3527" s="425"/>
      <c r="HS3527" s="425"/>
      <c r="HT3527" s="425"/>
      <c r="HU3527" s="425"/>
      <c r="HV3527" s="425"/>
      <c r="HW3527" s="425"/>
      <c r="HX3527" s="425"/>
      <c r="HY3527" s="425"/>
      <c r="HZ3527" s="425"/>
      <c r="IA3527" s="425"/>
      <c r="IB3527" s="425"/>
      <c r="IC3527" s="425"/>
      <c r="ID3527" s="425"/>
      <c r="IE3527" s="425"/>
      <c r="IF3527" s="425"/>
      <c r="IG3527" s="425"/>
      <c r="IH3527" s="425"/>
      <c r="II3527" s="425"/>
      <c r="IJ3527" s="425"/>
      <c r="IK3527" s="425"/>
      <c r="IL3527" s="425"/>
      <c r="IM3527" s="425"/>
      <c r="IN3527" s="425"/>
      <c r="IO3527" s="425"/>
      <c r="IP3527" s="425"/>
      <c r="IQ3527" s="425"/>
      <c r="IR3527" s="425"/>
      <c r="IS3527" s="425"/>
      <c r="IT3527" s="425"/>
      <c r="IU3527" s="425"/>
      <c r="IV3527" s="425"/>
    </row>
    <row r="3528" s="428" customFormat="1" ht="27.6" customHeight="1" spans="2:256">
      <c r="B3528" s="465"/>
      <c r="GH3528" s="425"/>
      <c r="GI3528" s="425"/>
      <c r="GJ3528" s="425"/>
      <c r="GK3528" s="425"/>
      <c r="GL3528" s="425"/>
      <c r="GM3528" s="425"/>
      <c r="GN3528" s="425"/>
      <c r="GO3528" s="425"/>
      <c r="GP3528" s="425"/>
      <c r="GQ3528" s="425"/>
      <c r="GR3528" s="425"/>
      <c r="GS3528" s="425"/>
      <c r="GT3528" s="425"/>
      <c r="GU3528" s="425"/>
      <c r="GV3528" s="425"/>
      <c r="GW3528" s="425"/>
      <c r="GX3528" s="425"/>
      <c r="GY3528" s="425"/>
      <c r="GZ3528" s="425"/>
      <c r="HA3528" s="425"/>
      <c r="HB3528" s="425"/>
      <c r="HC3528" s="425"/>
      <c r="HD3528" s="425"/>
      <c r="HE3528" s="425"/>
      <c r="HF3528" s="425"/>
      <c r="HG3528" s="425"/>
      <c r="HH3528" s="425"/>
      <c r="HI3528" s="425"/>
      <c r="HJ3528" s="425"/>
      <c r="HK3528" s="425"/>
      <c r="HL3528" s="425"/>
      <c r="HM3528" s="425"/>
      <c r="HN3528" s="425"/>
      <c r="HO3528" s="425"/>
      <c r="HP3528" s="425"/>
      <c r="HQ3528" s="425"/>
      <c r="HR3528" s="425"/>
      <c r="HS3528" s="425"/>
      <c r="HT3528" s="425"/>
      <c r="HU3528" s="425"/>
      <c r="HV3528" s="425"/>
      <c r="HW3528" s="425"/>
      <c r="HX3528" s="425"/>
      <c r="HY3528" s="425"/>
      <c r="HZ3528" s="425"/>
      <c r="IA3528" s="425"/>
      <c r="IB3528" s="425"/>
      <c r="IC3528" s="425"/>
      <c r="ID3528" s="425"/>
      <c r="IE3528" s="425"/>
      <c r="IF3528" s="425"/>
      <c r="IG3528" s="425"/>
      <c r="IH3528" s="425"/>
      <c r="II3528" s="425"/>
      <c r="IJ3528" s="425"/>
      <c r="IK3528" s="425"/>
      <c r="IL3528" s="425"/>
      <c r="IM3528" s="425"/>
      <c r="IN3528" s="425"/>
      <c r="IO3528" s="425"/>
      <c r="IP3528" s="425"/>
      <c r="IQ3528" s="425"/>
      <c r="IR3528" s="425"/>
      <c r="IS3528" s="425"/>
      <c r="IT3528" s="425"/>
      <c r="IU3528" s="425"/>
      <c r="IV3528" s="425"/>
    </row>
    <row r="3529" s="428" customFormat="1" ht="27.6" customHeight="1" spans="2:256">
      <c r="B3529" s="465"/>
      <c r="GH3529" s="425"/>
      <c r="GI3529" s="425"/>
      <c r="GJ3529" s="425"/>
      <c r="GK3529" s="425"/>
      <c r="GL3529" s="425"/>
      <c r="GM3529" s="425"/>
      <c r="GN3529" s="425"/>
      <c r="GO3529" s="425"/>
      <c r="GP3529" s="425"/>
      <c r="GQ3529" s="425"/>
      <c r="GR3529" s="425"/>
      <c r="GS3529" s="425"/>
      <c r="GT3529" s="425"/>
      <c r="GU3529" s="425"/>
      <c r="GV3529" s="425"/>
      <c r="GW3529" s="425"/>
      <c r="GX3529" s="425"/>
      <c r="GY3529" s="425"/>
      <c r="GZ3529" s="425"/>
      <c r="HA3529" s="425"/>
      <c r="HB3529" s="425"/>
      <c r="HC3529" s="425"/>
      <c r="HD3529" s="425"/>
      <c r="HE3529" s="425"/>
      <c r="HF3529" s="425"/>
      <c r="HG3529" s="425"/>
      <c r="HH3529" s="425"/>
      <c r="HI3529" s="425"/>
      <c r="HJ3529" s="425"/>
      <c r="HK3529" s="425"/>
      <c r="HL3529" s="425"/>
      <c r="HM3529" s="425"/>
      <c r="HN3529" s="425"/>
      <c r="HO3529" s="425"/>
      <c r="HP3529" s="425"/>
      <c r="HQ3529" s="425"/>
      <c r="HR3529" s="425"/>
      <c r="HS3529" s="425"/>
      <c r="HT3529" s="425"/>
      <c r="HU3529" s="425"/>
      <c r="HV3529" s="425"/>
      <c r="HW3529" s="425"/>
      <c r="HX3529" s="425"/>
      <c r="HY3529" s="425"/>
      <c r="HZ3529" s="425"/>
      <c r="IA3529" s="425"/>
      <c r="IB3529" s="425"/>
      <c r="IC3529" s="425"/>
      <c r="ID3529" s="425"/>
      <c r="IE3529" s="425"/>
      <c r="IF3529" s="425"/>
      <c r="IG3529" s="425"/>
      <c r="IH3529" s="425"/>
      <c r="II3529" s="425"/>
      <c r="IJ3529" s="425"/>
      <c r="IK3529" s="425"/>
      <c r="IL3529" s="425"/>
      <c r="IM3529" s="425"/>
      <c r="IN3529" s="425"/>
      <c r="IO3529" s="425"/>
      <c r="IP3529" s="425"/>
      <c r="IQ3529" s="425"/>
      <c r="IR3529" s="425"/>
      <c r="IS3529" s="425"/>
      <c r="IT3529" s="425"/>
      <c r="IU3529" s="425"/>
      <c r="IV3529" s="425"/>
    </row>
    <row r="3530" s="428" customFormat="1" ht="27.6" customHeight="1" spans="2:256">
      <c r="B3530" s="465"/>
      <c r="GH3530" s="425"/>
      <c r="GI3530" s="425"/>
      <c r="GJ3530" s="425"/>
      <c r="GK3530" s="425"/>
      <c r="GL3530" s="425"/>
      <c r="GM3530" s="425"/>
      <c r="GN3530" s="425"/>
      <c r="GO3530" s="425"/>
      <c r="GP3530" s="425"/>
      <c r="GQ3530" s="425"/>
      <c r="GR3530" s="425"/>
      <c r="GS3530" s="425"/>
      <c r="GT3530" s="425"/>
      <c r="GU3530" s="425"/>
      <c r="GV3530" s="425"/>
      <c r="GW3530" s="425"/>
      <c r="GX3530" s="425"/>
      <c r="GY3530" s="425"/>
      <c r="GZ3530" s="425"/>
      <c r="HA3530" s="425"/>
      <c r="HB3530" s="425"/>
      <c r="HC3530" s="425"/>
      <c r="HD3530" s="425"/>
      <c r="HE3530" s="425"/>
      <c r="HF3530" s="425"/>
      <c r="HG3530" s="425"/>
      <c r="HH3530" s="425"/>
      <c r="HI3530" s="425"/>
      <c r="HJ3530" s="425"/>
      <c r="HK3530" s="425"/>
      <c r="HL3530" s="425"/>
      <c r="HM3530" s="425"/>
      <c r="HN3530" s="425"/>
      <c r="HO3530" s="425"/>
      <c r="HP3530" s="425"/>
      <c r="HQ3530" s="425"/>
      <c r="HR3530" s="425"/>
      <c r="HS3530" s="425"/>
      <c r="HT3530" s="425"/>
      <c r="HU3530" s="425"/>
      <c r="HV3530" s="425"/>
      <c r="HW3530" s="425"/>
      <c r="HX3530" s="425"/>
      <c r="HY3530" s="425"/>
      <c r="HZ3530" s="425"/>
      <c r="IA3530" s="425"/>
      <c r="IB3530" s="425"/>
      <c r="IC3530" s="425"/>
      <c r="ID3530" s="425"/>
      <c r="IE3530" s="425"/>
      <c r="IF3530" s="425"/>
      <c r="IG3530" s="425"/>
      <c r="IH3530" s="425"/>
      <c r="II3530" s="425"/>
      <c r="IJ3530" s="425"/>
      <c r="IK3530" s="425"/>
      <c r="IL3530" s="425"/>
      <c r="IM3530" s="425"/>
      <c r="IN3530" s="425"/>
      <c r="IO3530" s="425"/>
      <c r="IP3530" s="425"/>
      <c r="IQ3530" s="425"/>
      <c r="IR3530" s="425"/>
      <c r="IS3530" s="425"/>
      <c r="IT3530" s="425"/>
      <c r="IU3530" s="425"/>
      <c r="IV3530" s="425"/>
    </row>
    <row r="3531" s="428" customFormat="1" ht="27.6" customHeight="1" spans="2:256">
      <c r="B3531" s="465"/>
      <c r="GH3531" s="425"/>
      <c r="GI3531" s="425"/>
      <c r="GJ3531" s="425"/>
      <c r="GK3531" s="425"/>
      <c r="GL3531" s="425"/>
      <c r="GM3531" s="425"/>
      <c r="GN3531" s="425"/>
      <c r="GO3531" s="425"/>
      <c r="GP3531" s="425"/>
      <c r="GQ3531" s="425"/>
      <c r="GR3531" s="425"/>
      <c r="GS3531" s="425"/>
      <c r="GT3531" s="425"/>
      <c r="GU3531" s="425"/>
      <c r="GV3531" s="425"/>
      <c r="GW3531" s="425"/>
      <c r="GX3531" s="425"/>
      <c r="GY3531" s="425"/>
      <c r="GZ3531" s="425"/>
      <c r="HA3531" s="425"/>
      <c r="HB3531" s="425"/>
      <c r="HC3531" s="425"/>
      <c r="HD3531" s="425"/>
      <c r="HE3531" s="425"/>
      <c r="HF3531" s="425"/>
      <c r="HG3531" s="425"/>
      <c r="HH3531" s="425"/>
      <c r="HI3531" s="425"/>
      <c r="HJ3531" s="425"/>
      <c r="HK3531" s="425"/>
      <c r="HL3531" s="425"/>
      <c r="HM3531" s="425"/>
      <c r="HN3531" s="425"/>
      <c r="HO3531" s="425"/>
      <c r="HP3531" s="425"/>
      <c r="HQ3531" s="425"/>
      <c r="HR3531" s="425"/>
      <c r="HS3531" s="425"/>
      <c r="HT3531" s="425"/>
      <c r="HU3531" s="425"/>
      <c r="HV3531" s="425"/>
      <c r="HW3531" s="425"/>
      <c r="HX3531" s="425"/>
      <c r="HY3531" s="425"/>
      <c r="HZ3531" s="425"/>
      <c r="IA3531" s="425"/>
      <c r="IB3531" s="425"/>
      <c r="IC3531" s="425"/>
      <c r="ID3531" s="425"/>
      <c r="IE3531" s="425"/>
      <c r="IF3531" s="425"/>
      <c r="IG3531" s="425"/>
      <c r="IH3531" s="425"/>
      <c r="II3531" s="425"/>
      <c r="IJ3531" s="425"/>
      <c r="IK3531" s="425"/>
      <c r="IL3531" s="425"/>
      <c r="IM3531" s="425"/>
      <c r="IN3531" s="425"/>
      <c r="IO3531" s="425"/>
      <c r="IP3531" s="425"/>
      <c r="IQ3531" s="425"/>
      <c r="IR3531" s="425"/>
      <c r="IS3531" s="425"/>
      <c r="IT3531" s="425"/>
      <c r="IU3531" s="425"/>
      <c r="IV3531" s="425"/>
    </row>
    <row r="3532" s="428" customFormat="1" ht="27.6" customHeight="1" spans="2:256">
      <c r="B3532" s="465"/>
      <c r="GH3532" s="425"/>
      <c r="GI3532" s="425"/>
      <c r="GJ3532" s="425"/>
      <c r="GK3532" s="425"/>
      <c r="GL3532" s="425"/>
      <c r="GM3532" s="425"/>
      <c r="GN3532" s="425"/>
      <c r="GO3532" s="425"/>
      <c r="GP3532" s="425"/>
      <c r="GQ3532" s="425"/>
      <c r="GR3532" s="425"/>
      <c r="GS3532" s="425"/>
      <c r="GT3532" s="425"/>
      <c r="GU3532" s="425"/>
      <c r="GV3532" s="425"/>
      <c r="GW3532" s="425"/>
      <c r="GX3532" s="425"/>
      <c r="GY3532" s="425"/>
      <c r="GZ3532" s="425"/>
      <c r="HA3532" s="425"/>
      <c r="HB3532" s="425"/>
      <c r="HC3532" s="425"/>
      <c r="HD3532" s="425"/>
      <c r="HE3532" s="425"/>
      <c r="HF3532" s="425"/>
      <c r="HG3532" s="425"/>
      <c r="HH3532" s="425"/>
      <c r="HI3532" s="425"/>
      <c r="HJ3532" s="425"/>
      <c r="HK3532" s="425"/>
      <c r="HL3532" s="425"/>
      <c r="HM3532" s="425"/>
      <c r="HN3532" s="425"/>
      <c r="HO3532" s="425"/>
      <c r="HP3532" s="425"/>
      <c r="HQ3532" s="425"/>
      <c r="HR3532" s="425"/>
      <c r="HS3532" s="425"/>
      <c r="HT3532" s="425"/>
      <c r="HU3532" s="425"/>
      <c r="HV3532" s="425"/>
      <c r="HW3532" s="425"/>
      <c r="HX3532" s="425"/>
      <c r="HY3532" s="425"/>
      <c r="HZ3532" s="425"/>
      <c r="IA3532" s="425"/>
      <c r="IB3532" s="425"/>
      <c r="IC3532" s="425"/>
      <c r="ID3532" s="425"/>
      <c r="IE3532" s="425"/>
      <c r="IF3532" s="425"/>
      <c r="IG3532" s="425"/>
      <c r="IH3532" s="425"/>
      <c r="II3532" s="425"/>
      <c r="IJ3532" s="425"/>
      <c r="IK3532" s="425"/>
      <c r="IL3532" s="425"/>
      <c r="IM3532" s="425"/>
      <c r="IN3532" s="425"/>
      <c r="IO3532" s="425"/>
      <c r="IP3532" s="425"/>
      <c r="IQ3532" s="425"/>
      <c r="IR3532" s="425"/>
      <c r="IS3532" s="425"/>
      <c r="IT3532" s="425"/>
      <c r="IU3532" s="425"/>
      <c r="IV3532" s="425"/>
    </row>
    <row r="3533" s="428" customFormat="1" ht="27.6" customHeight="1" spans="2:256">
      <c r="B3533" s="465"/>
      <c r="GH3533" s="425"/>
      <c r="GI3533" s="425"/>
      <c r="GJ3533" s="425"/>
      <c r="GK3533" s="425"/>
      <c r="GL3533" s="425"/>
      <c r="GM3533" s="425"/>
      <c r="GN3533" s="425"/>
      <c r="GO3533" s="425"/>
      <c r="GP3533" s="425"/>
      <c r="GQ3533" s="425"/>
      <c r="GR3533" s="425"/>
      <c r="GS3533" s="425"/>
      <c r="GT3533" s="425"/>
      <c r="GU3533" s="425"/>
      <c r="GV3533" s="425"/>
      <c r="GW3533" s="425"/>
      <c r="GX3533" s="425"/>
      <c r="GY3533" s="425"/>
      <c r="GZ3533" s="425"/>
      <c r="HA3533" s="425"/>
      <c r="HB3533" s="425"/>
      <c r="HC3533" s="425"/>
      <c r="HD3533" s="425"/>
      <c r="HE3533" s="425"/>
      <c r="HF3533" s="425"/>
      <c r="HG3533" s="425"/>
      <c r="HH3533" s="425"/>
      <c r="HI3533" s="425"/>
      <c r="HJ3533" s="425"/>
      <c r="HK3533" s="425"/>
      <c r="HL3533" s="425"/>
      <c r="HM3533" s="425"/>
      <c r="HN3533" s="425"/>
      <c r="HO3533" s="425"/>
      <c r="HP3533" s="425"/>
      <c r="HQ3533" s="425"/>
      <c r="HR3533" s="425"/>
      <c r="HS3533" s="425"/>
      <c r="HT3533" s="425"/>
      <c r="HU3533" s="425"/>
      <c r="HV3533" s="425"/>
      <c r="HW3533" s="425"/>
      <c r="HX3533" s="425"/>
      <c r="HY3533" s="425"/>
      <c r="HZ3533" s="425"/>
      <c r="IA3533" s="425"/>
      <c r="IB3533" s="425"/>
      <c r="IC3533" s="425"/>
      <c r="ID3533" s="425"/>
      <c r="IE3533" s="425"/>
      <c r="IF3533" s="425"/>
      <c r="IG3533" s="425"/>
      <c r="IH3533" s="425"/>
      <c r="II3533" s="425"/>
      <c r="IJ3533" s="425"/>
      <c r="IK3533" s="425"/>
      <c r="IL3533" s="425"/>
      <c r="IM3533" s="425"/>
      <c r="IN3533" s="425"/>
      <c r="IO3533" s="425"/>
      <c r="IP3533" s="425"/>
      <c r="IQ3533" s="425"/>
      <c r="IR3533" s="425"/>
      <c r="IS3533" s="425"/>
      <c r="IT3533" s="425"/>
      <c r="IU3533" s="425"/>
      <c r="IV3533" s="425"/>
    </row>
    <row r="3534" s="428" customFormat="1" ht="27.6" customHeight="1" spans="2:256">
      <c r="B3534" s="465"/>
      <c r="GH3534" s="425"/>
      <c r="GI3534" s="425"/>
      <c r="GJ3534" s="425"/>
      <c r="GK3534" s="425"/>
      <c r="GL3534" s="425"/>
      <c r="GM3534" s="425"/>
      <c r="GN3534" s="425"/>
      <c r="GO3534" s="425"/>
      <c r="GP3534" s="425"/>
      <c r="GQ3534" s="425"/>
      <c r="GR3534" s="425"/>
      <c r="GS3534" s="425"/>
      <c r="GT3534" s="425"/>
      <c r="GU3534" s="425"/>
      <c r="GV3534" s="425"/>
      <c r="GW3534" s="425"/>
      <c r="GX3534" s="425"/>
      <c r="GY3534" s="425"/>
      <c r="GZ3534" s="425"/>
      <c r="HA3534" s="425"/>
      <c r="HB3534" s="425"/>
      <c r="HC3534" s="425"/>
      <c r="HD3534" s="425"/>
      <c r="HE3534" s="425"/>
      <c r="HF3534" s="425"/>
      <c r="HG3534" s="425"/>
      <c r="HH3534" s="425"/>
      <c r="HI3534" s="425"/>
      <c r="HJ3534" s="425"/>
      <c r="HK3534" s="425"/>
      <c r="HL3534" s="425"/>
      <c r="HM3534" s="425"/>
      <c r="HN3534" s="425"/>
      <c r="HO3534" s="425"/>
      <c r="HP3534" s="425"/>
      <c r="HQ3534" s="425"/>
      <c r="HR3534" s="425"/>
      <c r="HS3534" s="425"/>
      <c r="HT3534" s="425"/>
      <c r="HU3534" s="425"/>
      <c r="HV3534" s="425"/>
      <c r="HW3534" s="425"/>
      <c r="HX3534" s="425"/>
      <c r="HY3534" s="425"/>
      <c r="HZ3534" s="425"/>
      <c r="IA3534" s="425"/>
      <c r="IB3534" s="425"/>
      <c r="IC3534" s="425"/>
      <c r="ID3534" s="425"/>
      <c r="IE3534" s="425"/>
      <c r="IF3534" s="425"/>
      <c r="IG3534" s="425"/>
      <c r="IH3534" s="425"/>
      <c r="II3534" s="425"/>
      <c r="IJ3534" s="425"/>
      <c r="IK3534" s="425"/>
      <c r="IL3534" s="425"/>
      <c r="IM3534" s="425"/>
      <c r="IN3534" s="425"/>
      <c r="IO3534" s="425"/>
      <c r="IP3534" s="425"/>
      <c r="IQ3534" s="425"/>
      <c r="IR3534" s="425"/>
      <c r="IS3534" s="425"/>
      <c r="IT3534" s="425"/>
      <c r="IU3534" s="425"/>
      <c r="IV3534" s="425"/>
    </row>
    <row r="3535" s="428" customFormat="1" ht="27.6" customHeight="1" spans="2:256">
      <c r="B3535" s="465"/>
      <c r="GH3535" s="425"/>
      <c r="GI3535" s="425"/>
      <c r="GJ3535" s="425"/>
      <c r="GK3535" s="425"/>
      <c r="GL3535" s="425"/>
      <c r="GM3535" s="425"/>
      <c r="GN3535" s="425"/>
      <c r="GO3535" s="425"/>
      <c r="GP3535" s="425"/>
      <c r="GQ3535" s="425"/>
      <c r="GR3535" s="425"/>
      <c r="GS3535" s="425"/>
      <c r="GT3535" s="425"/>
      <c r="GU3535" s="425"/>
      <c r="GV3535" s="425"/>
      <c r="GW3535" s="425"/>
      <c r="GX3535" s="425"/>
      <c r="GY3535" s="425"/>
      <c r="GZ3535" s="425"/>
      <c r="HA3535" s="425"/>
      <c r="HB3535" s="425"/>
      <c r="HC3535" s="425"/>
      <c r="HD3535" s="425"/>
      <c r="HE3535" s="425"/>
      <c r="HF3535" s="425"/>
      <c r="HG3535" s="425"/>
      <c r="HH3535" s="425"/>
      <c r="HI3535" s="425"/>
      <c r="HJ3535" s="425"/>
      <c r="HK3535" s="425"/>
      <c r="HL3535" s="425"/>
      <c r="HM3535" s="425"/>
      <c r="HN3535" s="425"/>
      <c r="HO3535" s="425"/>
      <c r="HP3535" s="425"/>
      <c r="HQ3535" s="425"/>
      <c r="HR3535" s="425"/>
      <c r="HS3535" s="425"/>
      <c r="HT3535" s="425"/>
      <c r="HU3535" s="425"/>
      <c r="HV3535" s="425"/>
      <c r="HW3535" s="425"/>
      <c r="HX3535" s="425"/>
      <c r="HY3535" s="425"/>
      <c r="HZ3535" s="425"/>
      <c r="IA3535" s="425"/>
      <c r="IB3535" s="425"/>
      <c r="IC3535" s="425"/>
      <c r="ID3535" s="425"/>
      <c r="IE3535" s="425"/>
      <c r="IF3535" s="425"/>
      <c r="IG3535" s="425"/>
      <c r="IH3535" s="425"/>
      <c r="II3535" s="425"/>
      <c r="IJ3535" s="425"/>
      <c r="IK3535" s="425"/>
      <c r="IL3535" s="425"/>
      <c r="IM3535" s="425"/>
      <c r="IN3535" s="425"/>
      <c r="IO3535" s="425"/>
      <c r="IP3535" s="425"/>
      <c r="IQ3535" s="425"/>
      <c r="IR3535" s="425"/>
      <c r="IS3535" s="425"/>
      <c r="IT3535" s="425"/>
      <c r="IU3535" s="425"/>
      <c r="IV3535" s="425"/>
    </row>
    <row r="3536" s="428" customFormat="1" ht="27.6" customHeight="1" spans="2:256">
      <c r="B3536" s="465"/>
      <c r="GH3536" s="425"/>
      <c r="GI3536" s="425"/>
      <c r="GJ3536" s="425"/>
      <c r="GK3536" s="425"/>
      <c r="GL3536" s="425"/>
      <c r="GM3536" s="425"/>
      <c r="GN3536" s="425"/>
      <c r="GO3536" s="425"/>
      <c r="GP3536" s="425"/>
      <c r="GQ3536" s="425"/>
      <c r="GR3536" s="425"/>
      <c r="GS3536" s="425"/>
      <c r="GT3536" s="425"/>
      <c r="GU3536" s="425"/>
      <c r="GV3536" s="425"/>
      <c r="GW3536" s="425"/>
      <c r="GX3536" s="425"/>
      <c r="GY3536" s="425"/>
      <c r="GZ3536" s="425"/>
      <c r="HA3536" s="425"/>
      <c r="HB3536" s="425"/>
      <c r="HC3536" s="425"/>
      <c r="HD3536" s="425"/>
      <c r="HE3536" s="425"/>
      <c r="HF3536" s="425"/>
      <c r="HG3536" s="425"/>
      <c r="HH3536" s="425"/>
      <c r="HI3536" s="425"/>
      <c r="HJ3536" s="425"/>
      <c r="HK3536" s="425"/>
      <c r="HL3536" s="425"/>
      <c r="HM3536" s="425"/>
      <c r="HN3536" s="425"/>
      <c r="HO3536" s="425"/>
      <c r="HP3536" s="425"/>
      <c r="HQ3536" s="425"/>
      <c r="HR3536" s="425"/>
      <c r="HS3536" s="425"/>
      <c r="HT3536" s="425"/>
      <c r="HU3536" s="425"/>
      <c r="HV3536" s="425"/>
      <c r="HW3536" s="425"/>
      <c r="HX3536" s="425"/>
      <c r="HY3536" s="425"/>
      <c r="HZ3536" s="425"/>
      <c r="IA3536" s="425"/>
      <c r="IB3536" s="425"/>
      <c r="IC3536" s="425"/>
      <c r="ID3536" s="425"/>
      <c r="IE3536" s="425"/>
      <c r="IF3536" s="425"/>
      <c r="IG3536" s="425"/>
      <c r="IH3536" s="425"/>
      <c r="II3536" s="425"/>
      <c r="IJ3536" s="425"/>
      <c r="IK3536" s="425"/>
      <c r="IL3536" s="425"/>
      <c r="IM3536" s="425"/>
      <c r="IN3536" s="425"/>
      <c r="IO3536" s="425"/>
      <c r="IP3536" s="425"/>
      <c r="IQ3536" s="425"/>
      <c r="IR3536" s="425"/>
      <c r="IS3536" s="425"/>
      <c r="IT3536" s="425"/>
      <c r="IU3536" s="425"/>
      <c r="IV3536" s="425"/>
    </row>
    <row r="3537" s="428" customFormat="1" ht="27.6" customHeight="1" spans="2:256">
      <c r="B3537" s="465"/>
      <c r="GH3537" s="425"/>
      <c r="GI3537" s="425"/>
      <c r="GJ3537" s="425"/>
      <c r="GK3537" s="425"/>
      <c r="GL3537" s="425"/>
      <c r="GM3537" s="425"/>
      <c r="GN3537" s="425"/>
      <c r="GO3537" s="425"/>
      <c r="GP3537" s="425"/>
      <c r="GQ3537" s="425"/>
      <c r="GR3537" s="425"/>
      <c r="GS3537" s="425"/>
      <c r="GT3537" s="425"/>
      <c r="GU3537" s="425"/>
      <c r="GV3537" s="425"/>
      <c r="GW3537" s="425"/>
      <c r="GX3537" s="425"/>
      <c r="GY3537" s="425"/>
      <c r="GZ3537" s="425"/>
      <c r="HA3537" s="425"/>
      <c r="HB3537" s="425"/>
      <c r="HC3537" s="425"/>
      <c r="HD3537" s="425"/>
      <c r="HE3537" s="425"/>
      <c r="HF3537" s="425"/>
      <c r="HG3537" s="425"/>
      <c r="HH3537" s="425"/>
      <c r="HI3537" s="425"/>
      <c r="HJ3537" s="425"/>
      <c r="HK3537" s="425"/>
      <c r="HL3537" s="425"/>
      <c r="HM3537" s="425"/>
      <c r="HN3537" s="425"/>
      <c r="HO3537" s="425"/>
      <c r="HP3537" s="425"/>
      <c r="HQ3537" s="425"/>
      <c r="HR3537" s="425"/>
      <c r="HS3537" s="425"/>
      <c r="HT3537" s="425"/>
      <c r="HU3537" s="425"/>
      <c r="HV3537" s="425"/>
      <c r="HW3537" s="425"/>
      <c r="HX3537" s="425"/>
      <c r="HY3537" s="425"/>
      <c r="HZ3537" s="425"/>
      <c r="IA3537" s="425"/>
      <c r="IB3537" s="425"/>
      <c r="IC3537" s="425"/>
      <c r="ID3537" s="425"/>
      <c r="IE3537" s="425"/>
      <c r="IF3537" s="425"/>
      <c r="IG3537" s="425"/>
      <c r="IH3537" s="425"/>
      <c r="II3537" s="425"/>
      <c r="IJ3537" s="425"/>
      <c r="IK3537" s="425"/>
      <c r="IL3537" s="425"/>
      <c r="IM3537" s="425"/>
      <c r="IN3537" s="425"/>
      <c r="IO3537" s="425"/>
      <c r="IP3537" s="425"/>
      <c r="IQ3537" s="425"/>
      <c r="IR3537" s="425"/>
      <c r="IS3537" s="425"/>
      <c r="IT3537" s="425"/>
      <c r="IU3537" s="425"/>
      <c r="IV3537" s="425"/>
    </row>
    <row r="3538" s="428" customFormat="1" ht="27.6" customHeight="1" spans="2:256">
      <c r="B3538" s="465"/>
      <c r="GH3538" s="425"/>
      <c r="GI3538" s="425"/>
      <c r="GJ3538" s="425"/>
      <c r="GK3538" s="425"/>
      <c r="GL3538" s="425"/>
      <c r="GM3538" s="425"/>
      <c r="GN3538" s="425"/>
      <c r="GO3538" s="425"/>
      <c r="GP3538" s="425"/>
      <c r="GQ3538" s="425"/>
      <c r="GR3538" s="425"/>
      <c r="GS3538" s="425"/>
      <c r="GT3538" s="425"/>
      <c r="GU3538" s="425"/>
      <c r="GV3538" s="425"/>
      <c r="GW3538" s="425"/>
      <c r="GX3538" s="425"/>
      <c r="GY3538" s="425"/>
      <c r="GZ3538" s="425"/>
      <c r="HA3538" s="425"/>
      <c r="HB3538" s="425"/>
      <c r="HC3538" s="425"/>
      <c r="HD3538" s="425"/>
      <c r="HE3538" s="425"/>
      <c r="HF3538" s="425"/>
      <c r="HG3538" s="425"/>
      <c r="HH3538" s="425"/>
      <c r="HI3538" s="425"/>
      <c r="HJ3538" s="425"/>
      <c r="HK3538" s="425"/>
      <c r="HL3538" s="425"/>
      <c r="HM3538" s="425"/>
      <c r="HN3538" s="425"/>
      <c r="HO3538" s="425"/>
      <c r="HP3538" s="425"/>
      <c r="HQ3538" s="425"/>
      <c r="HR3538" s="425"/>
      <c r="HS3538" s="425"/>
      <c r="HT3538" s="425"/>
      <c r="HU3538" s="425"/>
      <c r="HV3538" s="425"/>
      <c r="HW3538" s="425"/>
      <c r="HX3538" s="425"/>
      <c r="HY3538" s="425"/>
      <c r="HZ3538" s="425"/>
      <c r="IA3538" s="425"/>
      <c r="IB3538" s="425"/>
      <c r="IC3538" s="425"/>
      <c r="ID3538" s="425"/>
      <c r="IE3538" s="425"/>
      <c r="IF3538" s="425"/>
      <c r="IG3538" s="425"/>
      <c r="IH3538" s="425"/>
      <c r="II3538" s="425"/>
      <c r="IJ3538" s="425"/>
      <c r="IK3538" s="425"/>
      <c r="IL3538" s="425"/>
      <c r="IM3538" s="425"/>
      <c r="IN3538" s="425"/>
      <c r="IO3538" s="425"/>
      <c r="IP3538" s="425"/>
      <c r="IQ3538" s="425"/>
      <c r="IR3538" s="425"/>
      <c r="IS3538" s="425"/>
      <c r="IT3538" s="425"/>
      <c r="IU3538" s="425"/>
      <c r="IV3538" s="425"/>
    </row>
    <row r="3539" s="428" customFormat="1" ht="27.6" customHeight="1" spans="2:256">
      <c r="B3539" s="465"/>
      <c r="GH3539" s="425"/>
      <c r="GI3539" s="425"/>
      <c r="GJ3539" s="425"/>
      <c r="GK3539" s="425"/>
      <c r="GL3539" s="425"/>
      <c r="GM3539" s="425"/>
      <c r="GN3539" s="425"/>
      <c r="GO3539" s="425"/>
      <c r="GP3539" s="425"/>
      <c r="GQ3539" s="425"/>
      <c r="GR3539" s="425"/>
      <c r="GS3539" s="425"/>
      <c r="GT3539" s="425"/>
      <c r="GU3539" s="425"/>
      <c r="GV3539" s="425"/>
      <c r="GW3539" s="425"/>
      <c r="GX3539" s="425"/>
      <c r="GY3539" s="425"/>
      <c r="GZ3539" s="425"/>
      <c r="HA3539" s="425"/>
      <c r="HB3539" s="425"/>
      <c r="HC3539" s="425"/>
      <c r="HD3539" s="425"/>
      <c r="HE3539" s="425"/>
      <c r="HF3539" s="425"/>
      <c r="HG3539" s="425"/>
      <c r="HH3539" s="425"/>
      <c r="HI3539" s="425"/>
      <c r="HJ3539" s="425"/>
      <c r="HK3539" s="425"/>
      <c r="HL3539" s="425"/>
      <c r="HM3539" s="425"/>
      <c r="HN3539" s="425"/>
      <c r="HO3539" s="425"/>
      <c r="HP3539" s="425"/>
      <c r="HQ3539" s="425"/>
      <c r="HR3539" s="425"/>
      <c r="HS3539" s="425"/>
      <c r="HT3539" s="425"/>
      <c r="HU3539" s="425"/>
      <c r="HV3539" s="425"/>
      <c r="HW3539" s="425"/>
      <c r="HX3539" s="425"/>
      <c r="HY3539" s="425"/>
      <c r="HZ3539" s="425"/>
      <c r="IA3539" s="425"/>
      <c r="IB3539" s="425"/>
      <c r="IC3539" s="425"/>
      <c r="ID3539" s="425"/>
      <c r="IE3539" s="425"/>
      <c r="IF3539" s="425"/>
      <c r="IG3539" s="425"/>
      <c r="IH3539" s="425"/>
      <c r="II3539" s="425"/>
      <c r="IJ3539" s="425"/>
      <c r="IK3539" s="425"/>
      <c r="IL3539" s="425"/>
      <c r="IM3539" s="425"/>
      <c r="IN3539" s="425"/>
      <c r="IO3539" s="425"/>
      <c r="IP3539" s="425"/>
      <c r="IQ3539" s="425"/>
      <c r="IR3539" s="425"/>
      <c r="IS3539" s="425"/>
      <c r="IT3539" s="425"/>
      <c r="IU3539" s="425"/>
      <c r="IV3539" s="425"/>
    </row>
    <row r="3540" s="428" customFormat="1" ht="27.6" customHeight="1" spans="2:256">
      <c r="B3540" s="465"/>
      <c r="GH3540" s="425"/>
      <c r="GI3540" s="425"/>
      <c r="GJ3540" s="425"/>
      <c r="GK3540" s="425"/>
      <c r="GL3540" s="425"/>
      <c r="GM3540" s="425"/>
      <c r="GN3540" s="425"/>
      <c r="GO3540" s="425"/>
      <c r="GP3540" s="425"/>
      <c r="GQ3540" s="425"/>
      <c r="GR3540" s="425"/>
      <c r="GS3540" s="425"/>
      <c r="GT3540" s="425"/>
      <c r="GU3540" s="425"/>
      <c r="GV3540" s="425"/>
      <c r="GW3540" s="425"/>
      <c r="GX3540" s="425"/>
      <c r="GY3540" s="425"/>
      <c r="GZ3540" s="425"/>
      <c r="HA3540" s="425"/>
      <c r="HB3540" s="425"/>
      <c r="HC3540" s="425"/>
      <c r="HD3540" s="425"/>
      <c r="HE3540" s="425"/>
      <c r="HF3540" s="425"/>
      <c r="HG3540" s="425"/>
      <c r="HH3540" s="425"/>
      <c r="HI3540" s="425"/>
      <c r="HJ3540" s="425"/>
      <c r="HK3540" s="425"/>
      <c r="HL3540" s="425"/>
      <c r="HM3540" s="425"/>
      <c r="HN3540" s="425"/>
      <c r="HO3540" s="425"/>
      <c r="HP3540" s="425"/>
      <c r="HQ3540" s="425"/>
      <c r="HR3540" s="425"/>
      <c r="HS3540" s="425"/>
      <c r="HT3540" s="425"/>
      <c r="HU3540" s="425"/>
      <c r="HV3540" s="425"/>
      <c r="HW3540" s="425"/>
      <c r="HX3540" s="425"/>
      <c r="HY3540" s="425"/>
      <c r="HZ3540" s="425"/>
      <c r="IA3540" s="425"/>
      <c r="IB3540" s="425"/>
      <c r="IC3540" s="425"/>
      <c r="ID3540" s="425"/>
      <c r="IE3540" s="425"/>
      <c r="IF3540" s="425"/>
      <c r="IG3540" s="425"/>
      <c r="IH3540" s="425"/>
      <c r="II3540" s="425"/>
      <c r="IJ3540" s="425"/>
      <c r="IK3540" s="425"/>
      <c r="IL3540" s="425"/>
      <c r="IM3540" s="425"/>
      <c r="IN3540" s="425"/>
      <c r="IO3540" s="425"/>
      <c r="IP3540" s="425"/>
      <c r="IQ3540" s="425"/>
      <c r="IR3540" s="425"/>
      <c r="IS3540" s="425"/>
      <c r="IT3540" s="425"/>
      <c r="IU3540" s="425"/>
      <c r="IV3540" s="425"/>
    </row>
    <row r="3541" s="428" customFormat="1" ht="27.6" customHeight="1" spans="2:256">
      <c r="B3541" s="465"/>
      <c r="GH3541" s="425"/>
      <c r="GI3541" s="425"/>
      <c r="GJ3541" s="425"/>
      <c r="GK3541" s="425"/>
      <c r="GL3541" s="425"/>
      <c r="GM3541" s="425"/>
      <c r="GN3541" s="425"/>
      <c r="GO3541" s="425"/>
      <c r="GP3541" s="425"/>
      <c r="GQ3541" s="425"/>
      <c r="GR3541" s="425"/>
      <c r="GS3541" s="425"/>
      <c r="GT3541" s="425"/>
      <c r="GU3541" s="425"/>
      <c r="GV3541" s="425"/>
      <c r="GW3541" s="425"/>
      <c r="GX3541" s="425"/>
      <c r="GY3541" s="425"/>
      <c r="GZ3541" s="425"/>
      <c r="HA3541" s="425"/>
      <c r="HB3541" s="425"/>
      <c r="HC3541" s="425"/>
      <c r="HD3541" s="425"/>
      <c r="HE3541" s="425"/>
      <c r="HF3541" s="425"/>
      <c r="HG3541" s="425"/>
      <c r="HH3541" s="425"/>
      <c r="HI3541" s="425"/>
      <c r="HJ3541" s="425"/>
      <c r="HK3541" s="425"/>
      <c r="HL3541" s="425"/>
      <c r="HM3541" s="425"/>
      <c r="HN3541" s="425"/>
      <c r="HO3541" s="425"/>
      <c r="HP3541" s="425"/>
      <c r="HQ3541" s="425"/>
      <c r="HR3541" s="425"/>
      <c r="HS3541" s="425"/>
      <c r="HT3541" s="425"/>
      <c r="HU3541" s="425"/>
      <c r="HV3541" s="425"/>
      <c r="HW3541" s="425"/>
      <c r="HX3541" s="425"/>
      <c r="HY3541" s="425"/>
      <c r="HZ3541" s="425"/>
      <c r="IA3541" s="425"/>
      <c r="IB3541" s="425"/>
      <c r="IC3541" s="425"/>
      <c r="ID3541" s="425"/>
      <c r="IE3541" s="425"/>
      <c r="IF3541" s="425"/>
      <c r="IG3541" s="425"/>
      <c r="IH3541" s="425"/>
      <c r="II3541" s="425"/>
      <c r="IJ3541" s="425"/>
      <c r="IK3541" s="425"/>
      <c r="IL3541" s="425"/>
      <c r="IM3541" s="425"/>
      <c r="IN3541" s="425"/>
      <c r="IO3541" s="425"/>
      <c r="IP3541" s="425"/>
      <c r="IQ3541" s="425"/>
      <c r="IR3541" s="425"/>
      <c r="IS3541" s="425"/>
      <c r="IT3541" s="425"/>
      <c r="IU3541" s="425"/>
      <c r="IV3541" s="425"/>
    </row>
    <row r="3542" s="428" customFormat="1" ht="27.6" customHeight="1" spans="2:256">
      <c r="B3542" s="465"/>
      <c r="GH3542" s="425"/>
      <c r="GI3542" s="425"/>
      <c r="GJ3542" s="425"/>
      <c r="GK3542" s="425"/>
      <c r="GL3542" s="425"/>
      <c r="GM3542" s="425"/>
      <c r="GN3542" s="425"/>
      <c r="GO3542" s="425"/>
      <c r="GP3542" s="425"/>
      <c r="GQ3542" s="425"/>
      <c r="GR3542" s="425"/>
      <c r="GS3542" s="425"/>
      <c r="GT3542" s="425"/>
      <c r="GU3542" s="425"/>
      <c r="GV3542" s="425"/>
      <c r="GW3542" s="425"/>
      <c r="GX3542" s="425"/>
      <c r="GY3542" s="425"/>
      <c r="GZ3542" s="425"/>
      <c r="HA3542" s="425"/>
      <c r="HB3542" s="425"/>
      <c r="HC3542" s="425"/>
      <c r="HD3542" s="425"/>
      <c r="HE3542" s="425"/>
      <c r="HF3542" s="425"/>
      <c r="HG3542" s="425"/>
      <c r="HH3542" s="425"/>
      <c r="HI3542" s="425"/>
      <c r="HJ3542" s="425"/>
      <c r="HK3542" s="425"/>
      <c r="HL3542" s="425"/>
      <c r="HM3542" s="425"/>
      <c r="HN3542" s="425"/>
      <c r="HO3542" s="425"/>
      <c r="HP3542" s="425"/>
      <c r="HQ3542" s="425"/>
      <c r="HR3542" s="425"/>
      <c r="HS3542" s="425"/>
      <c r="HT3542" s="425"/>
      <c r="HU3542" s="425"/>
      <c r="HV3542" s="425"/>
      <c r="HW3542" s="425"/>
      <c r="HX3542" s="425"/>
      <c r="HY3542" s="425"/>
      <c r="HZ3542" s="425"/>
      <c r="IA3542" s="425"/>
      <c r="IB3542" s="425"/>
      <c r="IC3542" s="425"/>
      <c r="ID3542" s="425"/>
      <c r="IE3542" s="425"/>
      <c r="IF3542" s="425"/>
      <c r="IG3542" s="425"/>
      <c r="IH3542" s="425"/>
      <c r="II3542" s="425"/>
      <c r="IJ3542" s="425"/>
      <c r="IK3542" s="425"/>
      <c r="IL3542" s="425"/>
      <c r="IM3542" s="425"/>
      <c r="IN3542" s="425"/>
      <c r="IO3542" s="425"/>
      <c r="IP3542" s="425"/>
      <c r="IQ3542" s="425"/>
      <c r="IR3542" s="425"/>
      <c r="IS3542" s="425"/>
      <c r="IT3542" s="425"/>
      <c r="IU3542" s="425"/>
      <c r="IV3542" s="425"/>
    </row>
    <row r="3543" s="428" customFormat="1" ht="27.6" customHeight="1" spans="2:256">
      <c r="B3543" s="465"/>
      <c r="GH3543" s="425"/>
      <c r="GI3543" s="425"/>
      <c r="GJ3543" s="425"/>
      <c r="GK3543" s="425"/>
      <c r="GL3543" s="425"/>
      <c r="GM3543" s="425"/>
      <c r="GN3543" s="425"/>
      <c r="GO3543" s="425"/>
      <c r="GP3543" s="425"/>
      <c r="GQ3543" s="425"/>
      <c r="GR3543" s="425"/>
      <c r="GS3543" s="425"/>
      <c r="GT3543" s="425"/>
      <c r="GU3543" s="425"/>
      <c r="GV3543" s="425"/>
      <c r="GW3543" s="425"/>
      <c r="GX3543" s="425"/>
      <c r="GY3543" s="425"/>
      <c r="GZ3543" s="425"/>
      <c r="HA3543" s="425"/>
      <c r="HB3543" s="425"/>
      <c r="HC3543" s="425"/>
      <c r="HD3543" s="425"/>
      <c r="HE3543" s="425"/>
      <c r="HF3543" s="425"/>
      <c r="HG3543" s="425"/>
      <c r="HH3543" s="425"/>
      <c r="HI3543" s="425"/>
      <c r="HJ3543" s="425"/>
      <c r="HK3543" s="425"/>
      <c r="HL3543" s="425"/>
      <c r="HM3543" s="425"/>
      <c r="HN3543" s="425"/>
      <c r="HO3543" s="425"/>
      <c r="HP3543" s="425"/>
      <c r="HQ3543" s="425"/>
      <c r="HR3543" s="425"/>
      <c r="HS3543" s="425"/>
      <c r="HT3543" s="425"/>
      <c r="HU3543" s="425"/>
      <c r="HV3543" s="425"/>
      <c r="HW3543" s="425"/>
      <c r="HX3543" s="425"/>
      <c r="HY3543" s="425"/>
      <c r="HZ3543" s="425"/>
      <c r="IA3543" s="425"/>
      <c r="IB3543" s="425"/>
      <c r="IC3543" s="425"/>
      <c r="ID3543" s="425"/>
      <c r="IE3543" s="425"/>
      <c r="IF3543" s="425"/>
      <c r="IG3543" s="425"/>
      <c r="IH3543" s="425"/>
      <c r="II3543" s="425"/>
      <c r="IJ3543" s="425"/>
      <c r="IK3543" s="425"/>
      <c r="IL3543" s="425"/>
      <c r="IM3543" s="425"/>
      <c r="IN3543" s="425"/>
      <c r="IO3543" s="425"/>
      <c r="IP3543" s="425"/>
      <c r="IQ3543" s="425"/>
      <c r="IR3543" s="425"/>
      <c r="IS3543" s="425"/>
      <c r="IT3543" s="425"/>
      <c r="IU3543" s="425"/>
      <c r="IV3543" s="425"/>
    </row>
    <row r="3544" s="428" customFormat="1" ht="27.6" customHeight="1" spans="2:256">
      <c r="B3544" s="465"/>
      <c r="GH3544" s="425"/>
      <c r="GI3544" s="425"/>
      <c r="GJ3544" s="425"/>
      <c r="GK3544" s="425"/>
      <c r="GL3544" s="425"/>
      <c r="GM3544" s="425"/>
      <c r="GN3544" s="425"/>
      <c r="GO3544" s="425"/>
      <c r="GP3544" s="425"/>
      <c r="GQ3544" s="425"/>
      <c r="GR3544" s="425"/>
      <c r="GS3544" s="425"/>
      <c r="GT3544" s="425"/>
      <c r="GU3544" s="425"/>
      <c r="GV3544" s="425"/>
      <c r="GW3544" s="425"/>
      <c r="GX3544" s="425"/>
      <c r="GY3544" s="425"/>
      <c r="GZ3544" s="425"/>
      <c r="HA3544" s="425"/>
      <c r="HB3544" s="425"/>
      <c r="HC3544" s="425"/>
      <c r="HD3544" s="425"/>
      <c r="HE3544" s="425"/>
      <c r="HF3544" s="425"/>
      <c r="HG3544" s="425"/>
      <c r="HH3544" s="425"/>
      <c r="HI3544" s="425"/>
      <c r="HJ3544" s="425"/>
      <c r="HK3544" s="425"/>
      <c r="HL3544" s="425"/>
      <c r="HM3544" s="425"/>
      <c r="HN3544" s="425"/>
      <c r="HO3544" s="425"/>
      <c r="HP3544" s="425"/>
      <c r="HQ3544" s="425"/>
      <c r="HR3544" s="425"/>
      <c r="HS3544" s="425"/>
      <c r="HT3544" s="425"/>
      <c r="HU3544" s="425"/>
      <c r="HV3544" s="425"/>
      <c r="HW3544" s="425"/>
      <c r="HX3544" s="425"/>
      <c r="HY3544" s="425"/>
      <c r="HZ3544" s="425"/>
      <c r="IA3544" s="425"/>
      <c r="IB3544" s="425"/>
      <c r="IC3544" s="425"/>
      <c r="ID3544" s="425"/>
      <c r="IE3544" s="425"/>
      <c r="IF3544" s="425"/>
      <c r="IG3544" s="425"/>
      <c r="IH3544" s="425"/>
      <c r="II3544" s="425"/>
      <c r="IJ3544" s="425"/>
      <c r="IK3544" s="425"/>
      <c r="IL3544" s="425"/>
      <c r="IM3544" s="425"/>
      <c r="IN3544" s="425"/>
      <c r="IO3544" s="425"/>
      <c r="IP3544" s="425"/>
      <c r="IQ3544" s="425"/>
      <c r="IR3544" s="425"/>
      <c r="IS3544" s="425"/>
      <c r="IT3544" s="425"/>
      <c r="IU3544" s="425"/>
      <c r="IV3544" s="425"/>
    </row>
    <row r="3545" s="428" customFormat="1" ht="27.6" customHeight="1" spans="2:256">
      <c r="B3545" s="465"/>
      <c r="GH3545" s="425"/>
      <c r="GI3545" s="425"/>
      <c r="GJ3545" s="425"/>
      <c r="GK3545" s="425"/>
      <c r="GL3545" s="425"/>
      <c r="GM3545" s="425"/>
      <c r="GN3545" s="425"/>
      <c r="GO3545" s="425"/>
      <c r="GP3545" s="425"/>
      <c r="GQ3545" s="425"/>
      <c r="GR3545" s="425"/>
      <c r="GS3545" s="425"/>
      <c r="GT3545" s="425"/>
      <c r="GU3545" s="425"/>
      <c r="GV3545" s="425"/>
      <c r="GW3545" s="425"/>
      <c r="GX3545" s="425"/>
      <c r="GY3545" s="425"/>
      <c r="GZ3545" s="425"/>
      <c r="HA3545" s="425"/>
      <c r="HB3545" s="425"/>
      <c r="HC3545" s="425"/>
      <c r="HD3545" s="425"/>
      <c r="HE3545" s="425"/>
      <c r="HF3545" s="425"/>
      <c r="HG3545" s="425"/>
      <c r="HH3545" s="425"/>
      <c r="HI3545" s="425"/>
      <c r="HJ3545" s="425"/>
      <c r="HK3545" s="425"/>
      <c r="HL3545" s="425"/>
      <c r="HM3545" s="425"/>
      <c r="HN3545" s="425"/>
      <c r="HO3545" s="425"/>
      <c r="HP3545" s="425"/>
      <c r="HQ3545" s="425"/>
      <c r="HR3545" s="425"/>
      <c r="HS3545" s="425"/>
      <c r="HT3545" s="425"/>
      <c r="HU3545" s="425"/>
      <c r="HV3545" s="425"/>
      <c r="HW3545" s="425"/>
      <c r="HX3545" s="425"/>
      <c r="HY3545" s="425"/>
      <c r="HZ3545" s="425"/>
      <c r="IA3545" s="425"/>
      <c r="IB3545" s="425"/>
      <c r="IC3545" s="425"/>
      <c r="ID3545" s="425"/>
      <c r="IE3545" s="425"/>
      <c r="IF3545" s="425"/>
      <c r="IG3545" s="425"/>
      <c r="IH3545" s="425"/>
      <c r="II3545" s="425"/>
      <c r="IJ3545" s="425"/>
      <c r="IK3545" s="425"/>
      <c r="IL3545" s="425"/>
      <c r="IM3545" s="425"/>
      <c r="IN3545" s="425"/>
      <c r="IO3545" s="425"/>
      <c r="IP3545" s="425"/>
      <c r="IQ3545" s="425"/>
      <c r="IR3545" s="425"/>
      <c r="IS3545" s="425"/>
      <c r="IT3545" s="425"/>
      <c r="IU3545" s="425"/>
      <c r="IV3545" s="425"/>
    </row>
    <row r="3546" s="428" customFormat="1" ht="27.6" customHeight="1" spans="2:256">
      <c r="B3546" s="465"/>
      <c r="GH3546" s="425"/>
      <c r="GI3546" s="425"/>
      <c r="GJ3546" s="425"/>
      <c r="GK3546" s="425"/>
      <c r="GL3546" s="425"/>
      <c r="GM3546" s="425"/>
      <c r="GN3546" s="425"/>
      <c r="GO3546" s="425"/>
      <c r="GP3546" s="425"/>
      <c r="GQ3546" s="425"/>
      <c r="GR3546" s="425"/>
      <c r="GS3546" s="425"/>
      <c r="GT3546" s="425"/>
      <c r="GU3546" s="425"/>
      <c r="GV3546" s="425"/>
      <c r="GW3546" s="425"/>
      <c r="GX3546" s="425"/>
      <c r="GY3546" s="425"/>
      <c r="GZ3546" s="425"/>
      <c r="HA3546" s="425"/>
      <c r="HB3546" s="425"/>
      <c r="HC3546" s="425"/>
      <c r="HD3546" s="425"/>
      <c r="HE3546" s="425"/>
      <c r="HF3546" s="425"/>
      <c r="HG3546" s="425"/>
      <c r="HH3546" s="425"/>
      <c r="HI3546" s="425"/>
      <c r="HJ3546" s="425"/>
      <c r="HK3546" s="425"/>
      <c r="HL3546" s="425"/>
      <c r="HM3546" s="425"/>
      <c r="HN3546" s="425"/>
      <c r="HO3546" s="425"/>
      <c r="HP3546" s="425"/>
      <c r="HQ3546" s="425"/>
      <c r="HR3546" s="425"/>
      <c r="HS3546" s="425"/>
      <c r="HT3546" s="425"/>
      <c r="HU3546" s="425"/>
      <c r="HV3546" s="425"/>
      <c r="HW3546" s="425"/>
      <c r="HX3546" s="425"/>
      <c r="HY3546" s="425"/>
      <c r="HZ3546" s="425"/>
      <c r="IA3546" s="425"/>
      <c r="IB3546" s="425"/>
      <c r="IC3546" s="425"/>
      <c r="ID3546" s="425"/>
      <c r="IE3546" s="425"/>
      <c r="IF3546" s="425"/>
      <c r="IG3546" s="425"/>
      <c r="IH3546" s="425"/>
      <c r="II3546" s="425"/>
      <c r="IJ3546" s="425"/>
      <c r="IK3546" s="425"/>
      <c r="IL3546" s="425"/>
      <c r="IM3546" s="425"/>
      <c r="IN3546" s="425"/>
      <c r="IO3546" s="425"/>
      <c r="IP3546" s="425"/>
      <c r="IQ3546" s="425"/>
      <c r="IR3546" s="425"/>
      <c r="IS3546" s="425"/>
      <c r="IT3546" s="425"/>
      <c r="IU3546" s="425"/>
      <c r="IV3546" s="425"/>
    </row>
    <row r="3547" s="428" customFormat="1" ht="27.6" customHeight="1" spans="2:256">
      <c r="B3547" s="465"/>
      <c r="GH3547" s="425"/>
      <c r="GI3547" s="425"/>
      <c r="GJ3547" s="425"/>
      <c r="GK3547" s="425"/>
      <c r="GL3547" s="425"/>
      <c r="GM3547" s="425"/>
      <c r="GN3547" s="425"/>
      <c r="GO3547" s="425"/>
      <c r="GP3547" s="425"/>
      <c r="GQ3547" s="425"/>
      <c r="GR3547" s="425"/>
      <c r="GS3547" s="425"/>
      <c r="GT3547" s="425"/>
      <c r="GU3547" s="425"/>
      <c r="GV3547" s="425"/>
      <c r="GW3547" s="425"/>
      <c r="GX3547" s="425"/>
      <c r="GY3547" s="425"/>
      <c r="GZ3547" s="425"/>
      <c r="HA3547" s="425"/>
      <c r="HB3547" s="425"/>
      <c r="HC3547" s="425"/>
      <c r="HD3547" s="425"/>
      <c r="HE3547" s="425"/>
      <c r="HF3547" s="425"/>
      <c r="HG3547" s="425"/>
      <c r="HH3547" s="425"/>
      <c r="HI3547" s="425"/>
      <c r="HJ3547" s="425"/>
      <c r="HK3547" s="425"/>
      <c r="HL3547" s="425"/>
      <c r="HM3547" s="425"/>
      <c r="HN3547" s="425"/>
      <c r="HO3547" s="425"/>
      <c r="HP3547" s="425"/>
      <c r="HQ3547" s="425"/>
      <c r="HR3547" s="425"/>
      <c r="HS3547" s="425"/>
      <c r="HT3547" s="425"/>
      <c r="HU3547" s="425"/>
      <c r="HV3547" s="425"/>
      <c r="HW3547" s="425"/>
      <c r="HX3547" s="425"/>
      <c r="HY3547" s="425"/>
      <c r="HZ3547" s="425"/>
      <c r="IA3547" s="425"/>
      <c r="IB3547" s="425"/>
      <c r="IC3547" s="425"/>
      <c r="ID3547" s="425"/>
      <c r="IE3547" s="425"/>
      <c r="IF3547" s="425"/>
      <c r="IG3547" s="425"/>
      <c r="IH3547" s="425"/>
      <c r="II3547" s="425"/>
      <c r="IJ3547" s="425"/>
      <c r="IK3547" s="425"/>
      <c r="IL3547" s="425"/>
      <c r="IM3547" s="425"/>
      <c r="IN3547" s="425"/>
      <c r="IO3547" s="425"/>
      <c r="IP3547" s="425"/>
      <c r="IQ3547" s="425"/>
      <c r="IR3547" s="425"/>
      <c r="IS3547" s="425"/>
      <c r="IT3547" s="425"/>
      <c r="IU3547" s="425"/>
      <c r="IV3547" s="425"/>
    </row>
    <row r="3548" s="428" customFormat="1" ht="27.6" customHeight="1" spans="2:256">
      <c r="B3548" s="465"/>
      <c r="GH3548" s="425"/>
      <c r="GI3548" s="425"/>
      <c r="GJ3548" s="425"/>
      <c r="GK3548" s="425"/>
      <c r="GL3548" s="425"/>
      <c r="GM3548" s="425"/>
      <c r="GN3548" s="425"/>
      <c r="GO3548" s="425"/>
      <c r="GP3548" s="425"/>
      <c r="GQ3548" s="425"/>
      <c r="GR3548" s="425"/>
      <c r="GS3548" s="425"/>
      <c r="GT3548" s="425"/>
      <c r="GU3548" s="425"/>
      <c r="GV3548" s="425"/>
      <c r="GW3548" s="425"/>
      <c r="GX3548" s="425"/>
      <c r="GY3548" s="425"/>
      <c r="GZ3548" s="425"/>
      <c r="HA3548" s="425"/>
      <c r="HB3548" s="425"/>
      <c r="HC3548" s="425"/>
      <c r="HD3548" s="425"/>
      <c r="HE3548" s="425"/>
      <c r="HF3548" s="425"/>
      <c r="HG3548" s="425"/>
      <c r="HH3548" s="425"/>
      <c r="HI3548" s="425"/>
      <c r="HJ3548" s="425"/>
      <c r="HK3548" s="425"/>
      <c r="HL3548" s="425"/>
      <c r="HM3548" s="425"/>
      <c r="HN3548" s="425"/>
      <c r="HO3548" s="425"/>
      <c r="HP3548" s="425"/>
      <c r="HQ3548" s="425"/>
      <c r="HR3548" s="425"/>
      <c r="HS3548" s="425"/>
      <c r="HT3548" s="425"/>
      <c r="HU3548" s="425"/>
      <c r="HV3548" s="425"/>
      <c r="HW3548" s="425"/>
      <c r="HX3548" s="425"/>
      <c r="HY3548" s="425"/>
      <c r="HZ3548" s="425"/>
      <c r="IA3548" s="425"/>
      <c r="IB3548" s="425"/>
      <c r="IC3548" s="425"/>
      <c r="ID3548" s="425"/>
      <c r="IE3548" s="425"/>
      <c r="IF3548" s="425"/>
      <c r="IG3548" s="425"/>
      <c r="IH3548" s="425"/>
      <c r="II3548" s="425"/>
      <c r="IJ3548" s="425"/>
      <c r="IK3548" s="425"/>
      <c r="IL3548" s="425"/>
      <c r="IM3548" s="425"/>
      <c r="IN3548" s="425"/>
      <c r="IO3548" s="425"/>
      <c r="IP3548" s="425"/>
      <c r="IQ3548" s="425"/>
      <c r="IR3548" s="425"/>
      <c r="IS3548" s="425"/>
      <c r="IT3548" s="425"/>
      <c r="IU3548" s="425"/>
      <c r="IV3548" s="425"/>
    </row>
    <row r="3549" s="428" customFormat="1" ht="27.6" customHeight="1" spans="2:256">
      <c r="B3549" s="465"/>
      <c r="GH3549" s="425"/>
      <c r="GI3549" s="425"/>
      <c r="GJ3549" s="425"/>
      <c r="GK3549" s="425"/>
      <c r="GL3549" s="425"/>
      <c r="GM3549" s="425"/>
      <c r="GN3549" s="425"/>
      <c r="GO3549" s="425"/>
      <c r="GP3549" s="425"/>
      <c r="GQ3549" s="425"/>
      <c r="GR3549" s="425"/>
      <c r="GS3549" s="425"/>
      <c r="GT3549" s="425"/>
      <c r="GU3549" s="425"/>
      <c r="GV3549" s="425"/>
      <c r="GW3549" s="425"/>
      <c r="GX3549" s="425"/>
      <c r="GY3549" s="425"/>
      <c r="GZ3549" s="425"/>
      <c r="HA3549" s="425"/>
      <c r="HB3549" s="425"/>
      <c r="HC3549" s="425"/>
      <c r="HD3549" s="425"/>
      <c r="HE3549" s="425"/>
      <c r="HF3549" s="425"/>
      <c r="HG3549" s="425"/>
      <c r="HH3549" s="425"/>
      <c r="HI3549" s="425"/>
      <c r="HJ3549" s="425"/>
      <c r="HK3549" s="425"/>
      <c r="HL3549" s="425"/>
      <c r="HM3549" s="425"/>
      <c r="HN3549" s="425"/>
      <c r="HO3549" s="425"/>
      <c r="HP3549" s="425"/>
      <c r="HQ3549" s="425"/>
      <c r="HR3549" s="425"/>
      <c r="HS3549" s="425"/>
      <c r="HT3549" s="425"/>
      <c r="HU3549" s="425"/>
      <c r="HV3549" s="425"/>
      <c r="HW3549" s="425"/>
      <c r="HX3549" s="425"/>
      <c r="HY3549" s="425"/>
      <c r="HZ3549" s="425"/>
      <c r="IA3549" s="425"/>
      <c r="IB3549" s="425"/>
      <c r="IC3549" s="425"/>
      <c r="ID3549" s="425"/>
      <c r="IE3549" s="425"/>
      <c r="IF3549" s="425"/>
      <c r="IG3549" s="425"/>
      <c r="IH3549" s="425"/>
      <c r="II3549" s="425"/>
      <c r="IJ3549" s="425"/>
      <c r="IK3549" s="425"/>
      <c r="IL3549" s="425"/>
      <c r="IM3549" s="425"/>
      <c r="IN3549" s="425"/>
      <c r="IO3549" s="425"/>
      <c r="IP3549" s="425"/>
      <c r="IQ3549" s="425"/>
      <c r="IR3549" s="425"/>
      <c r="IS3549" s="425"/>
      <c r="IT3549" s="425"/>
      <c r="IU3549" s="425"/>
      <c r="IV3549" s="425"/>
    </row>
    <row r="3550" s="428" customFormat="1" ht="27.6" customHeight="1" spans="2:256">
      <c r="B3550" s="465"/>
      <c r="GH3550" s="425"/>
      <c r="GI3550" s="425"/>
      <c r="GJ3550" s="425"/>
      <c r="GK3550" s="425"/>
      <c r="GL3550" s="425"/>
      <c r="GM3550" s="425"/>
      <c r="GN3550" s="425"/>
      <c r="GO3550" s="425"/>
      <c r="GP3550" s="425"/>
      <c r="GQ3550" s="425"/>
      <c r="GR3550" s="425"/>
      <c r="GS3550" s="425"/>
      <c r="GT3550" s="425"/>
      <c r="GU3550" s="425"/>
      <c r="GV3550" s="425"/>
      <c r="GW3550" s="425"/>
      <c r="GX3550" s="425"/>
      <c r="GY3550" s="425"/>
      <c r="GZ3550" s="425"/>
      <c r="HA3550" s="425"/>
      <c r="HB3550" s="425"/>
      <c r="HC3550" s="425"/>
      <c r="HD3550" s="425"/>
      <c r="HE3550" s="425"/>
      <c r="HF3550" s="425"/>
      <c r="HG3550" s="425"/>
      <c r="HH3550" s="425"/>
      <c r="HI3550" s="425"/>
      <c r="HJ3550" s="425"/>
      <c r="HK3550" s="425"/>
      <c r="HL3550" s="425"/>
      <c r="HM3550" s="425"/>
      <c r="HN3550" s="425"/>
      <c r="HO3550" s="425"/>
      <c r="HP3550" s="425"/>
      <c r="HQ3550" s="425"/>
      <c r="HR3550" s="425"/>
      <c r="HS3550" s="425"/>
      <c r="HT3550" s="425"/>
      <c r="HU3550" s="425"/>
      <c r="HV3550" s="425"/>
      <c r="HW3550" s="425"/>
      <c r="HX3550" s="425"/>
      <c r="HY3550" s="425"/>
      <c r="HZ3550" s="425"/>
      <c r="IA3550" s="425"/>
      <c r="IB3550" s="425"/>
      <c r="IC3550" s="425"/>
      <c r="ID3550" s="425"/>
      <c r="IE3550" s="425"/>
      <c r="IF3550" s="425"/>
      <c r="IG3550" s="425"/>
      <c r="IH3550" s="425"/>
      <c r="II3550" s="425"/>
      <c r="IJ3550" s="425"/>
      <c r="IK3550" s="425"/>
      <c r="IL3550" s="425"/>
      <c r="IM3550" s="425"/>
      <c r="IN3550" s="425"/>
      <c r="IO3550" s="425"/>
      <c r="IP3550" s="425"/>
      <c r="IQ3550" s="425"/>
      <c r="IR3550" s="425"/>
      <c r="IS3550" s="425"/>
      <c r="IT3550" s="425"/>
      <c r="IU3550" s="425"/>
      <c r="IV3550" s="425"/>
    </row>
    <row r="3551" s="428" customFormat="1" ht="27.6" customHeight="1" spans="2:256">
      <c r="B3551" s="465"/>
      <c r="GH3551" s="425"/>
      <c r="GI3551" s="425"/>
      <c r="GJ3551" s="425"/>
      <c r="GK3551" s="425"/>
      <c r="GL3551" s="425"/>
      <c r="GM3551" s="425"/>
      <c r="GN3551" s="425"/>
      <c r="GO3551" s="425"/>
      <c r="GP3551" s="425"/>
      <c r="GQ3551" s="425"/>
      <c r="GR3551" s="425"/>
      <c r="GS3551" s="425"/>
      <c r="GT3551" s="425"/>
      <c r="GU3551" s="425"/>
      <c r="GV3551" s="425"/>
      <c r="GW3551" s="425"/>
      <c r="GX3551" s="425"/>
      <c r="GY3551" s="425"/>
      <c r="GZ3551" s="425"/>
      <c r="HA3551" s="425"/>
      <c r="HB3551" s="425"/>
      <c r="HC3551" s="425"/>
      <c r="HD3551" s="425"/>
      <c r="HE3551" s="425"/>
      <c r="HF3551" s="425"/>
      <c r="HG3551" s="425"/>
      <c r="HH3551" s="425"/>
      <c r="HI3551" s="425"/>
      <c r="HJ3551" s="425"/>
      <c r="HK3551" s="425"/>
      <c r="HL3551" s="425"/>
      <c r="HM3551" s="425"/>
      <c r="HN3551" s="425"/>
      <c r="HO3551" s="425"/>
      <c r="HP3551" s="425"/>
      <c r="HQ3551" s="425"/>
      <c r="HR3551" s="425"/>
      <c r="HS3551" s="425"/>
      <c r="HT3551" s="425"/>
      <c r="HU3551" s="425"/>
      <c r="HV3551" s="425"/>
      <c r="HW3551" s="425"/>
      <c r="HX3551" s="425"/>
      <c r="HY3551" s="425"/>
      <c r="HZ3551" s="425"/>
      <c r="IA3551" s="425"/>
      <c r="IB3551" s="425"/>
      <c r="IC3551" s="425"/>
      <c r="ID3551" s="425"/>
      <c r="IE3551" s="425"/>
      <c r="IF3551" s="425"/>
      <c r="IG3551" s="425"/>
      <c r="IH3551" s="425"/>
      <c r="II3551" s="425"/>
      <c r="IJ3551" s="425"/>
      <c r="IK3551" s="425"/>
      <c r="IL3551" s="425"/>
      <c r="IM3551" s="425"/>
      <c r="IN3551" s="425"/>
      <c r="IO3551" s="425"/>
      <c r="IP3551" s="425"/>
      <c r="IQ3551" s="425"/>
      <c r="IR3551" s="425"/>
      <c r="IS3551" s="425"/>
      <c r="IT3551" s="425"/>
      <c r="IU3551" s="425"/>
      <c r="IV3551" s="425"/>
    </row>
    <row r="3552" s="428" customFormat="1" ht="27.6" customHeight="1" spans="2:256">
      <c r="B3552" s="465"/>
      <c r="GH3552" s="425"/>
      <c r="GI3552" s="425"/>
      <c r="GJ3552" s="425"/>
      <c r="GK3552" s="425"/>
      <c r="GL3552" s="425"/>
      <c r="GM3552" s="425"/>
      <c r="GN3552" s="425"/>
      <c r="GO3552" s="425"/>
      <c r="GP3552" s="425"/>
      <c r="GQ3552" s="425"/>
      <c r="GR3552" s="425"/>
      <c r="GS3552" s="425"/>
      <c r="GT3552" s="425"/>
      <c r="GU3552" s="425"/>
      <c r="GV3552" s="425"/>
      <c r="GW3552" s="425"/>
      <c r="GX3552" s="425"/>
      <c r="GY3552" s="425"/>
      <c r="GZ3552" s="425"/>
      <c r="HA3552" s="425"/>
      <c r="HB3552" s="425"/>
      <c r="HC3552" s="425"/>
      <c r="HD3552" s="425"/>
      <c r="HE3552" s="425"/>
      <c r="HF3552" s="425"/>
      <c r="HG3552" s="425"/>
      <c r="HH3552" s="425"/>
      <c r="HI3552" s="425"/>
      <c r="HJ3552" s="425"/>
      <c r="HK3552" s="425"/>
      <c r="HL3552" s="425"/>
      <c r="HM3552" s="425"/>
      <c r="HN3552" s="425"/>
      <c r="HO3552" s="425"/>
      <c r="HP3552" s="425"/>
      <c r="HQ3552" s="425"/>
      <c r="HR3552" s="425"/>
      <c r="HS3552" s="425"/>
      <c r="HT3552" s="425"/>
      <c r="HU3552" s="425"/>
      <c r="HV3552" s="425"/>
      <c r="HW3552" s="425"/>
      <c r="HX3552" s="425"/>
      <c r="HY3552" s="425"/>
      <c r="HZ3552" s="425"/>
      <c r="IA3552" s="425"/>
      <c r="IB3552" s="425"/>
      <c r="IC3552" s="425"/>
      <c r="ID3552" s="425"/>
      <c r="IE3552" s="425"/>
      <c r="IF3552" s="425"/>
      <c r="IG3552" s="425"/>
      <c r="IH3552" s="425"/>
      <c r="II3552" s="425"/>
      <c r="IJ3552" s="425"/>
      <c r="IK3552" s="425"/>
      <c r="IL3552" s="425"/>
      <c r="IM3552" s="425"/>
      <c r="IN3552" s="425"/>
      <c r="IO3552" s="425"/>
      <c r="IP3552" s="425"/>
      <c r="IQ3552" s="425"/>
      <c r="IR3552" s="425"/>
      <c r="IS3552" s="425"/>
      <c r="IT3552" s="425"/>
      <c r="IU3552" s="425"/>
      <c r="IV3552" s="425"/>
    </row>
    <row r="3553" s="428" customFormat="1" ht="27.6" customHeight="1" spans="2:256">
      <c r="B3553" s="465"/>
      <c r="GH3553" s="425"/>
      <c r="GI3553" s="425"/>
      <c r="GJ3553" s="425"/>
      <c r="GK3553" s="425"/>
      <c r="GL3553" s="425"/>
      <c r="GM3553" s="425"/>
      <c r="GN3553" s="425"/>
      <c r="GO3553" s="425"/>
      <c r="GP3553" s="425"/>
      <c r="GQ3553" s="425"/>
      <c r="GR3553" s="425"/>
      <c r="GS3553" s="425"/>
      <c r="GT3553" s="425"/>
      <c r="GU3553" s="425"/>
      <c r="GV3553" s="425"/>
      <c r="GW3553" s="425"/>
      <c r="GX3553" s="425"/>
      <c r="GY3553" s="425"/>
      <c r="GZ3553" s="425"/>
      <c r="HA3553" s="425"/>
      <c r="HB3553" s="425"/>
      <c r="HC3553" s="425"/>
      <c r="HD3553" s="425"/>
      <c r="HE3553" s="425"/>
      <c r="HF3553" s="425"/>
      <c r="HG3553" s="425"/>
      <c r="HH3553" s="425"/>
      <c r="HI3553" s="425"/>
      <c r="HJ3553" s="425"/>
      <c r="HK3553" s="425"/>
      <c r="HL3553" s="425"/>
      <c r="HM3553" s="425"/>
      <c r="HN3553" s="425"/>
      <c r="HO3553" s="425"/>
      <c r="HP3553" s="425"/>
      <c r="HQ3553" s="425"/>
      <c r="HR3553" s="425"/>
      <c r="HS3553" s="425"/>
      <c r="HT3553" s="425"/>
      <c r="HU3553" s="425"/>
      <c r="HV3553" s="425"/>
      <c r="HW3553" s="425"/>
      <c r="HX3553" s="425"/>
      <c r="HY3553" s="425"/>
      <c r="HZ3553" s="425"/>
      <c r="IA3553" s="425"/>
      <c r="IB3553" s="425"/>
      <c r="IC3553" s="425"/>
      <c r="ID3553" s="425"/>
      <c r="IE3553" s="425"/>
      <c r="IF3553" s="425"/>
      <c r="IG3553" s="425"/>
      <c r="IH3553" s="425"/>
      <c r="II3553" s="425"/>
      <c r="IJ3553" s="425"/>
      <c r="IK3553" s="425"/>
      <c r="IL3553" s="425"/>
      <c r="IM3553" s="425"/>
      <c r="IN3553" s="425"/>
      <c r="IO3553" s="425"/>
      <c r="IP3553" s="425"/>
      <c r="IQ3553" s="425"/>
      <c r="IR3553" s="425"/>
      <c r="IS3553" s="425"/>
      <c r="IT3553" s="425"/>
      <c r="IU3553" s="425"/>
      <c r="IV3553" s="425"/>
    </row>
    <row r="3554" s="428" customFormat="1" ht="27.6" customHeight="1" spans="2:256">
      <c r="B3554" s="465"/>
      <c r="GH3554" s="425"/>
      <c r="GI3554" s="425"/>
      <c r="GJ3554" s="425"/>
      <c r="GK3554" s="425"/>
      <c r="GL3554" s="425"/>
      <c r="GM3554" s="425"/>
      <c r="GN3554" s="425"/>
      <c r="GO3554" s="425"/>
      <c r="GP3554" s="425"/>
      <c r="GQ3554" s="425"/>
      <c r="GR3554" s="425"/>
      <c r="GS3554" s="425"/>
      <c r="GT3554" s="425"/>
      <c r="GU3554" s="425"/>
      <c r="GV3554" s="425"/>
      <c r="GW3554" s="425"/>
      <c r="GX3554" s="425"/>
      <c r="GY3554" s="425"/>
      <c r="GZ3554" s="425"/>
      <c r="HA3554" s="425"/>
      <c r="HB3554" s="425"/>
      <c r="HC3554" s="425"/>
      <c r="HD3554" s="425"/>
      <c r="HE3554" s="425"/>
      <c r="HF3554" s="425"/>
      <c r="HG3554" s="425"/>
      <c r="HH3554" s="425"/>
      <c r="HI3554" s="425"/>
      <c r="HJ3554" s="425"/>
      <c r="HK3554" s="425"/>
      <c r="HL3554" s="425"/>
      <c r="HM3554" s="425"/>
      <c r="HN3554" s="425"/>
      <c r="HO3554" s="425"/>
      <c r="HP3554" s="425"/>
      <c r="HQ3554" s="425"/>
      <c r="HR3554" s="425"/>
      <c r="HS3554" s="425"/>
      <c r="HT3554" s="425"/>
      <c r="HU3554" s="425"/>
      <c r="HV3554" s="425"/>
      <c r="HW3554" s="425"/>
      <c r="HX3554" s="425"/>
      <c r="HY3554" s="425"/>
      <c r="HZ3554" s="425"/>
      <c r="IA3554" s="425"/>
      <c r="IB3554" s="425"/>
      <c r="IC3554" s="425"/>
      <c r="ID3554" s="425"/>
      <c r="IE3554" s="425"/>
      <c r="IF3554" s="425"/>
      <c r="IG3554" s="425"/>
      <c r="IH3554" s="425"/>
      <c r="II3554" s="425"/>
      <c r="IJ3554" s="425"/>
      <c r="IK3554" s="425"/>
      <c r="IL3554" s="425"/>
      <c r="IM3554" s="425"/>
      <c r="IN3554" s="425"/>
      <c r="IO3554" s="425"/>
      <c r="IP3554" s="425"/>
      <c r="IQ3554" s="425"/>
      <c r="IR3554" s="425"/>
      <c r="IS3554" s="425"/>
      <c r="IT3554" s="425"/>
      <c r="IU3554" s="425"/>
      <c r="IV3554" s="425"/>
    </row>
    <row r="3555" s="428" customFormat="1" ht="27.6" customHeight="1" spans="2:256">
      <c r="B3555" s="465"/>
      <c r="GH3555" s="425"/>
      <c r="GI3555" s="425"/>
      <c r="GJ3555" s="425"/>
      <c r="GK3555" s="425"/>
      <c r="GL3555" s="425"/>
      <c r="GM3555" s="425"/>
      <c r="GN3555" s="425"/>
      <c r="GO3555" s="425"/>
      <c r="GP3555" s="425"/>
      <c r="GQ3555" s="425"/>
      <c r="GR3555" s="425"/>
      <c r="GS3555" s="425"/>
      <c r="GT3555" s="425"/>
      <c r="GU3555" s="425"/>
      <c r="GV3555" s="425"/>
      <c r="GW3555" s="425"/>
      <c r="GX3555" s="425"/>
      <c r="GY3555" s="425"/>
      <c r="GZ3555" s="425"/>
      <c r="HA3555" s="425"/>
      <c r="HB3555" s="425"/>
      <c r="HC3555" s="425"/>
      <c r="HD3555" s="425"/>
      <c r="HE3555" s="425"/>
      <c r="HF3555" s="425"/>
      <c r="HG3555" s="425"/>
      <c r="HH3555" s="425"/>
      <c r="HI3555" s="425"/>
      <c r="HJ3555" s="425"/>
      <c r="HK3555" s="425"/>
      <c r="HL3555" s="425"/>
      <c r="HM3555" s="425"/>
      <c r="HN3555" s="425"/>
      <c r="HO3555" s="425"/>
      <c r="HP3555" s="425"/>
      <c r="HQ3555" s="425"/>
      <c r="HR3555" s="425"/>
      <c r="HS3555" s="425"/>
      <c r="HT3555" s="425"/>
      <c r="HU3555" s="425"/>
      <c r="HV3555" s="425"/>
      <c r="HW3555" s="425"/>
      <c r="HX3555" s="425"/>
      <c r="HY3555" s="425"/>
      <c r="HZ3555" s="425"/>
      <c r="IA3555" s="425"/>
      <c r="IB3555" s="425"/>
      <c r="IC3555" s="425"/>
      <c r="ID3555" s="425"/>
      <c r="IE3555" s="425"/>
      <c r="IF3555" s="425"/>
      <c r="IG3555" s="425"/>
      <c r="IH3555" s="425"/>
      <c r="II3555" s="425"/>
      <c r="IJ3555" s="425"/>
      <c r="IK3555" s="425"/>
      <c r="IL3555" s="425"/>
      <c r="IM3555" s="425"/>
      <c r="IN3555" s="425"/>
      <c r="IO3555" s="425"/>
      <c r="IP3555" s="425"/>
      <c r="IQ3555" s="425"/>
      <c r="IR3555" s="425"/>
      <c r="IS3555" s="425"/>
      <c r="IT3555" s="425"/>
      <c r="IU3555" s="425"/>
      <c r="IV3555" s="425"/>
    </row>
    <row r="3556" s="428" customFormat="1" ht="27.6" customHeight="1" spans="2:256">
      <c r="B3556" s="465"/>
      <c r="GH3556" s="425"/>
      <c r="GI3556" s="425"/>
      <c r="GJ3556" s="425"/>
      <c r="GK3556" s="425"/>
      <c r="GL3556" s="425"/>
      <c r="GM3556" s="425"/>
      <c r="GN3556" s="425"/>
      <c r="GO3556" s="425"/>
      <c r="GP3556" s="425"/>
      <c r="GQ3556" s="425"/>
      <c r="GR3556" s="425"/>
      <c r="GS3556" s="425"/>
      <c r="GT3556" s="425"/>
      <c r="GU3556" s="425"/>
      <c r="GV3556" s="425"/>
      <c r="GW3556" s="425"/>
      <c r="GX3556" s="425"/>
      <c r="GY3556" s="425"/>
      <c r="GZ3556" s="425"/>
      <c r="HA3556" s="425"/>
      <c r="HB3556" s="425"/>
      <c r="HC3556" s="425"/>
      <c r="HD3556" s="425"/>
      <c r="HE3556" s="425"/>
      <c r="HF3556" s="425"/>
      <c r="HG3556" s="425"/>
      <c r="HH3556" s="425"/>
      <c r="HI3556" s="425"/>
      <c r="HJ3556" s="425"/>
      <c r="HK3556" s="425"/>
      <c r="HL3556" s="425"/>
      <c r="HM3556" s="425"/>
      <c r="HN3556" s="425"/>
      <c r="HO3556" s="425"/>
      <c r="HP3556" s="425"/>
      <c r="HQ3556" s="425"/>
      <c r="HR3556" s="425"/>
      <c r="HS3556" s="425"/>
      <c r="HT3556" s="425"/>
      <c r="HU3556" s="425"/>
      <c r="HV3556" s="425"/>
      <c r="HW3556" s="425"/>
      <c r="HX3556" s="425"/>
      <c r="HY3556" s="425"/>
      <c r="HZ3556" s="425"/>
      <c r="IA3556" s="425"/>
      <c r="IB3556" s="425"/>
      <c r="IC3556" s="425"/>
      <c r="ID3556" s="425"/>
      <c r="IE3556" s="425"/>
      <c r="IF3556" s="425"/>
      <c r="IG3556" s="425"/>
      <c r="IH3556" s="425"/>
      <c r="II3556" s="425"/>
      <c r="IJ3556" s="425"/>
      <c r="IK3556" s="425"/>
      <c r="IL3556" s="425"/>
      <c r="IM3556" s="425"/>
      <c r="IN3556" s="425"/>
      <c r="IO3556" s="425"/>
      <c r="IP3556" s="425"/>
      <c r="IQ3556" s="425"/>
      <c r="IR3556" s="425"/>
      <c r="IS3556" s="425"/>
      <c r="IT3556" s="425"/>
      <c r="IU3556" s="425"/>
      <c r="IV3556" s="425"/>
    </row>
    <row r="3557" s="428" customFormat="1" ht="27.6" customHeight="1" spans="2:256">
      <c r="B3557" s="465"/>
      <c r="GH3557" s="425"/>
      <c r="GI3557" s="425"/>
      <c r="GJ3557" s="425"/>
      <c r="GK3557" s="425"/>
      <c r="GL3557" s="425"/>
      <c r="GM3557" s="425"/>
      <c r="GN3557" s="425"/>
      <c r="GO3557" s="425"/>
      <c r="GP3557" s="425"/>
      <c r="GQ3557" s="425"/>
      <c r="GR3557" s="425"/>
      <c r="GS3557" s="425"/>
      <c r="GT3557" s="425"/>
      <c r="GU3557" s="425"/>
      <c r="GV3557" s="425"/>
      <c r="GW3557" s="425"/>
      <c r="GX3557" s="425"/>
      <c r="GY3557" s="425"/>
      <c r="GZ3557" s="425"/>
      <c r="HA3557" s="425"/>
      <c r="HB3557" s="425"/>
      <c r="HC3557" s="425"/>
      <c r="HD3557" s="425"/>
      <c r="HE3557" s="425"/>
      <c r="HF3557" s="425"/>
      <c r="HG3557" s="425"/>
      <c r="HH3557" s="425"/>
      <c r="HI3557" s="425"/>
      <c r="HJ3557" s="425"/>
      <c r="HK3557" s="425"/>
      <c r="HL3557" s="425"/>
      <c r="HM3557" s="425"/>
      <c r="HN3557" s="425"/>
      <c r="HO3557" s="425"/>
      <c r="HP3557" s="425"/>
      <c r="HQ3557" s="425"/>
      <c r="HR3557" s="425"/>
      <c r="HS3557" s="425"/>
      <c r="HT3557" s="425"/>
      <c r="HU3557" s="425"/>
      <c r="HV3557" s="425"/>
      <c r="HW3557" s="425"/>
      <c r="HX3557" s="425"/>
      <c r="HY3557" s="425"/>
      <c r="HZ3557" s="425"/>
      <c r="IA3557" s="425"/>
      <c r="IB3557" s="425"/>
      <c r="IC3557" s="425"/>
      <c r="ID3557" s="425"/>
      <c r="IE3557" s="425"/>
      <c r="IF3557" s="425"/>
      <c r="IG3557" s="425"/>
      <c r="IH3557" s="425"/>
      <c r="II3557" s="425"/>
      <c r="IJ3557" s="425"/>
      <c r="IK3557" s="425"/>
      <c r="IL3557" s="425"/>
      <c r="IM3557" s="425"/>
      <c r="IN3557" s="425"/>
      <c r="IO3557" s="425"/>
      <c r="IP3557" s="425"/>
      <c r="IQ3557" s="425"/>
      <c r="IR3557" s="425"/>
      <c r="IS3557" s="425"/>
      <c r="IT3557" s="425"/>
      <c r="IU3557" s="425"/>
      <c r="IV3557" s="425"/>
    </row>
    <row r="3558" s="428" customFormat="1" ht="27.6" customHeight="1" spans="2:256">
      <c r="B3558" s="465"/>
      <c r="GH3558" s="425"/>
      <c r="GI3558" s="425"/>
      <c r="GJ3558" s="425"/>
      <c r="GK3558" s="425"/>
      <c r="GL3558" s="425"/>
      <c r="GM3558" s="425"/>
      <c r="GN3558" s="425"/>
      <c r="GO3558" s="425"/>
      <c r="GP3558" s="425"/>
      <c r="GQ3558" s="425"/>
      <c r="GR3558" s="425"/>
      <c r="GS3558" s="425"/>
      <c r="GT3558" s="425"/>
      <c r="GU3558" s="425"/>
      <c r="GV3558" s="425"/>
      <c r="GW3558" s="425"/>
      <c r="GX3558" s="425"/>
      <c r="GY3558" s="425"/>
      <c r="GZ3558" s="425"/>
      <c r="HA3558" s="425"/>
      <c r="HB3558" s="425"/>
      <c r="HC3558" s="425"/>
      <c r="HD3558" s="425"/>
      <c r="HE3558" s="425"/>
      <c r="HF3558" s="425"/>
      <c r="HG3558" s="425"/>
      <c r="HH3558" s="425"/>
      <c r="HI3558" s="425"/>
      <c r="HJ3558" s="425"/>
      <c r="HK3558" s="425"/>
      <c r="HL3558" s="425"/>
      <c r="HM3558" s="425"/>
      <c r="HN3558" s="425"/>
      <c r="HO3558" s="425"/>
      <c r="HP3558" s="425"/>
      <c r="HQ3558" s="425"/>
      <c r="HR3558" s="425"/>
      <c r="HS3558" s="425"/>
      <c r="HT3558" s="425"/>
      <c r="HU3558" s="425"/>
      <c r="HV3558" s="425"/>
      <c r="HW3558" s="425"/>
      <c r="HX3558" s="425"/>
      <c r="HY3558" s="425"/>
      <c r="HZ3558" s="425"/>
      <c r="IA3558" s="425"/>
      <c r="IB3558" s="425"/>
      <c r="IC3558" s="425"/>
      <c r="ID3558" s="425"/>
      <c r="IE3558" s="425"/>
      <c r="IF3558" s="425"/>
      <c r="IG3558" s="425"/>
      <c r="IH3558" s="425"/>
      <c r="II3558" s="425"/>
      <c r="IJ3558" s="425"/>
      <c r="IK3558" s="425"/>
      <c r="IL3558" s="425"/>
      <c r="IM3558" s="425"/>
      <c r="IN3558" s="425"/>
      <c r="IO3558" s="425"/>
      <c r="IP3558" s="425"/>
      <c r="IQ3558" s="425"/>
      <c r="IR3558" s="425"/>
      <c r="IS3558" s="425"/>
      <c r="IT3558" s="425"/>
      <c r="IU3558" s="425"/>
      <c r="IV3558" s="425"/>
    </row>
    <row r="3559" s="428" customFormat="1" ht="27.6" customHeight="1" spans="2:256">
      <c r="B3559" s="465"/>
      <c r="GH3559" s="425"/>
      <c r="GI3559" s="425"/>
      <c r="GJ3559" s="425"/>
      <c r="GK3559" s="425"/>
      <c r="GL3559" s="425"/>
      <c r="GM3559" s="425"/>
      <c r="GN3559" s="425"/>
      <c r="GO3559" s="425"/>
      <c r="GP3559" s="425"/>
      <c r="GQ3559" s="425"/>
      <c r="GR3559" s="425"/>
      <c r="GS3559" s="425"/>
      <c r="GT3559" s="425"/>
      <c r="GU3559" s="425"/>
      <c r="GV3559" s="425"/>
      <c r="GW3559" s="425"/>
      <c r="GX3559" s="425"/>
      <c r="GY3559" s="425"/>
      <c r="GZ3559" s="425"/>
      <c r="HA3559" s="425"/>
      <c r="HB3559" s="425"/>
      <c r="HC3559" s="425"/>
      <c r="HD3559" s="425"/>
      <c r="HE3559" s="425"/>
      <c r="HF3559" s="425"/>
      <c r="HG3559" s="425"/>
      <c r="HH3559" s="425"/>
      <c r="HI3559" s="425"/>
      <c r="HJ3559" s="425"/>
      <c r="HK3559" s="425"/>
      <c r="HL3559" s="425"/>
      <c r="HM3559" s="425"/>
      <c r="HN3559" s="425"/>
      <c r="HO3559" s="425"/>
      <c r="HP3559" s="425"/>
      <c r="HQ3559" s="425"/>
      <c r="HR3559" s="425"/>
      <c r="HS3559" s="425"/>
      <c r="HT3559" s="425"/>
      <c r="HU3559" s="425"/>
      <c r="HV3559" s="425"/>
      <c r="HW3559" s="425"/>
      <c r="HX3559" s="425"/>
      <c r="HY3559" s="425"/>
      <c r="HZ3559" s="425"/>
      <c r="IA3559" s="425"/>
      <c r="IB3559" s="425"/>
      <c r="IC3559" s="425"/>
      <c r="ID3559" s="425"/>
      <c r="IE3559" s="425"/>
      <c r="IF3559" s="425"/>
      <c r="IG3559" s="425"/>
      <c r="IH3559" s="425"/>
      <c r="II3559" s="425"/>
      <c r="IJ3559" s="425"/>
      <c r="IK3559" s="425"/>
      <c r="IL3559" s="425"/>
      <c r="IM3559" s="425"/>
      <c r="IN3559" s="425"/>
      <c r="IO3559" s="425"/>
      <c r="IP3559" s="425"/>
      <c r="IQ3559" s="425"/>
      <c r="IR3559" s="425"/>
      <c r="IS3559" s="425"/>
      <c r="IT3559" s="425"/>
      <c r="IU3559" s="425"/>
      <c r="IV3559" s="425"/>
    </row>
    <row r="3560" s="428" customFormat="1" ht="27.6" customHeight="1" spans="2:256">
      <c r="B3560" s="465"/>
      <c r="GH3560" s="425"/>
      <c r="GI3560" s="425"/>
      <c r="GJ3560" s="425"/>
      <c r="GK3560" s="425"/>
      <c r="GL3560" s="425"/>
      <c r="GM3560" s="425"/>
      <c r="GN3560" s="425"/>
      <c r="GO3560" s="425"/>
      <c r="GP3560" s="425"/>
      <c r="GQ3560" s="425"/>
      <c r="GR3560" s="425"/>
      <c r="GS3560" s="425"/>
      <c r="GT3560" s="425"/>
      <c r="GU3560" s="425"/>
      <c r="GV3560" s="425"/>
      <c r="GW3560" s="425"/>
      <c r="GX3560" s="425"/>
      <c r="GY3560" s="425"/>
      <c r="GZ3560" s="425"/>
      <c r="HA3560" s="425"/>
      <c r="HB3560" s="425"/>
      <c r="HC3560" s="425"/>
      <c r="HD3560" s="425"/>
      <c r="HE3560" s="425"/>
      <c r="HF3560" s="425"/>
      <c r="HG3560" s="425"/>
      <c r="HH3560" s="425"/>
      <c r="HI3560" s="425"/>
      <c r="HJ3560" s="425"/>
      <c r="HK3560" s="425"/>
      <c r="HL3560" s="425"/>
      <c r="HM3560" s="425"/>
      <c r="HN3560" s="425"/>
      <c r="HO3560" s="425"/>
      <c r="HP3560" s="425"/>
      <c r="HQ3560" s="425"/>
      <c r="HR3560" s="425"/>
      <c r="HS3560" s="425"/>
      <c r="HT3560" s="425"/>
      <c r="HU3560" s="425"/>
      <c r="HV3560" s="425"/>
      <c r="HW3560" s="425"/>
      <c r="HX3560" s="425"/>
      <c r="HY3560" s="425"/>
      <c r="HZ3560" s="425"/>
      <c r="IA3560" s="425"/>
      <c r="IB3560" s="425"/>
      <c r="IC3560" s="425"/>
      <c r="ID3560" s="425"/>
      <c r="IE3560" s="425"/>
      <c r="IF3560" s="425"/>
      <c r="IG3560" s="425"/>
      <c r="IH3560" s="425"/>
      <c r="II3560" s="425"/>
      <c r="IJ3560" s="425"/>
      <c r="IK3560" s="425"/>
      <c r="IL3560" s="425"/>
      <c r="IM3560" s="425"/>
      <c r="IN3560" s="425"/>
      <c r="IO3560" s="425"/>
      <c r="IP3560" s="425"/>
      <c r="IQ3560" s="425"/>
      <c r="IR3560" s="425"/>
      <c r="IS3560" s="425"/>
      <c r="IT3560" s="425"/>
      <c r="IU3560" s="425"/>
      <c r="IV3560" s="425"/>
    </row>
    <row r="3561" s="428" customFormat="1" ht="27.6" customHeight="1" spans="2:256">
      <c r="B3561" s="465"/>
      <c r="GH3561" s="425"/>
      <c r="GI3561" s="425"/>
      <c r="GJ3561" s="425"/>
      <c r="GK3561" s="425"/>
      <c r="GL3561" s="425"/>
      <c r="GM3561" s="425"/>
      <c r="GN3561" s="425"/>
      <c r="GO3561" s="425"/>
      <c r="GP3561" s="425"/>
      <c r="GQ3561" s="425"/>
      <c r="GR3561" s="425"/>
      <c r="GS3561" s="425"/>
      <c r="GT3561" s="425"/>
      <c r="GU3561" s="425"/>
      <c r="GV3561" s="425"/>
      <c r="GW3561" s="425"/>
      <c r="GX3561" s="425"/>
      <c r="GY3561" s="425"/>
      <c r="GZ3561" s="425"/>
      <c r="HA3561" s="425"/>
      <c r="HB3561" s="425"/>
      <c r="HC3561" s="425"/>
      <c r="HD3561" s="425"/>
      <c r="HE3561" s="425"/>
      <c r="HF3561" s="425"/>
      <c r="HG3561" s="425"/>
      <c r="HH3561" s="425"/>
      <c r="HI3561" s="425"/>
      <c r="HJ3561" s="425"/>
      <c r="HK3561" s="425"/>
      <c r="HL3561" s="425"/>
      <c r="HM3561" s="425"/>
      <c r="HN3561" s="425"/>
      <c r="HO3561" s="425"/>
      <c r="HP3561" s="425"/>
      <c r="HQ3561" s="425"/>
      <c r="HR3561" s="425"/>
      <c r="HS3561" s="425"/>
      <c r="HT3561" s="425"/>
      <c r="HU3561" s="425"/>
      <c r="HV3561" s="425"/>
      <c r="HW3561" s="425"/>
      <c r="HX3561" s="425"/>
      <c r="HY3561" s="425"/>
      <c r="HZ3561" s="425"/>
      <c r="IA3561" s="425"/>
      <c r="IB3561" s="425"/>
      <c r="IC3561" s="425"/>
      <c r="ID3561" s="425"/>
      <c r="IE3561" s="425"/>
      <c r="IF3561" s="425"/>
      <c r="IG3561" s="425"/>
      <c r="IH3561" s="425"/>
      <c r="II3561" s="425"/>
      <c r="IJ3561" s="425"/>
      <c r="IK3561" s="425"/>
      <c r="IL3561" s="425"/>
      <c r="IM3561" s="425"/>
      <c r="IN3561" s="425"/>
      <c r="IO3561" s="425"/>
      <c r="IP3561" s="425"/>
      <c r="IQ3561" s="425"/>
      <c r="IR3561" s="425"/>
      <c r="IS3561" s="425"/>
      <c r="IT3561" s="425"/>
      <c r="IU3561" s="425"/>
      <c r="IV3561" s="425"/>
    </row>
    <row r="3562" s="428" customFormat="1" ht="27.6" customHeight="1" spans="2:256">
      <c r="B3562" s="465"/>
      <c r="GH3562" s="425"/>
      <c r="GI3562" s="425"/>
      <c r="GJ3562" s="425"/>
      <c r="GK3562" s="425"/>
      <c r="GL3562" s="425"/>
      <c r="GM3562" s="425"/>
      <c r="GN3562" s="425"/>
      <c r="GO3562" s="425"/>
      <c r="GP3562" s="425"/>
      <c r="GQ3562" s="425"/>
      <c r="GR3562" s="425"/>
      <c r="GS3562" s="425"/>
      <c r="GT3562" s="425"/>
      <c r="GU3562" s="425"/>
      <c r="GV3562" s="425"/>
      <c r="GW3562" s="425"/>
      <c r="GX3562" s="425"/>
      <c r="GY3562" s="425"/>
      <c r="GZ3562" s="425"/>
      <c r="HA3562" s="425"/>
      <c r="HB3562" s="425"/>
      <c r="HC3562" s="425"/>
      <c r="HD3562" s="425"/>
      <c r="HE3562" s="425"/>
      <c r="HF3562" s="425"/>
      <c r="HG3562" s="425"/>
      <c r="HH3562" s="425"/>
      <c r="HI3562" s="425"/>
      <c r="HJ3562" s="425"/>
      <c r="HK3562" s="425"/>
      <c r="HL3562" s="425"/>
      <c r="HM3562" s="425"/>
      <c r="HN3562" s="425"/>
      <c r="HO3562" s="425"/>
      <c r="HP3562" s="425"/>
      <c r="HQ3562" s="425"/>
      <c r="HR3562" s="425"/>
      <c r="HS3562" s="425"/>
      <c r="HT3562" s="425"/>
      <c r="HU3562" s="425"/>
      <c r="HV3562" s="425"/>
      <c r="HW3562" s="425"/>
      <c r="HX3562" s="425"/>
      <c r="HY3562" s="425"/>
      <c r="HZ3562" s="425"/>
      <c r="IA3562" s="425"/>
      <c r="IB3562" s="425"/>
      <c r="IC3562" s="425"/>
      <c r="ID3562" s="425"/>
      <c r="IE3562" s="425"/>
      <c r="IF3562" s="425"/>
      <c r="IG3562" s="425"/>
      <c r="IH3562" s="425"/>
      <c r="II3562" s="425"/>
      <c r="IJ3562" s="425"/>
      <c r="IK3562" s="425"/>
      <c r="IL3562" s="425"/>
      <c r="IM3562" s="425"/>
      <c r="IN3562" s="425"/>
      <c r="IO3562" s="425"/>
      <c r="IP3562" s="425"/>
      <c r="IQ3562" s="425"/>
      <c r="IR3562" s="425"/>
      <c r="IS3562" s="425"/>
      <c r="IT3562" s="425"/>
      <c r="IU3562" s="425"/>
      <c r="IV3562" s="425"/>
    </row>
    <row r="3563" s="428" customFormat="1" ht="27.6" customHeight="1" spans="2:256">
      <c r="B3563" s="465"/>
      <c r="GH3563" s="425"/>
      <c r="GI3563" s="425"/>
      <c r="GJ3563" s="425"/>
      <c r="GK3563" s="425"/>
      <c r="GL3563" s="425"/>
      <c r="GM3563" s="425"/>
      <c r="GN3563" s="425"/>
      <c r="GO3563" s="425"/>
      <c r="GP3563" s="425"/>
      <c r="GQ3563" s="425"/>
      <c r="GR3563" s="425"/>
      <c r="GS3563" s="425"/>
      <c r="GT3563" s="425"/>
      <c r="GU3563" s="425"/>
      <c r="GV3563" s="425"/>
      <c r="GW3563" s="425"/>
      <c r="GX3563" s="425"/>
      <c r="GY3563" s="425"/>
      <c r="GZ3563" s="425"/>
      <c r="HA3563" s="425"/>
      <c r="HB3563" s="425"/>
      <c r="HC3563" s="425"/>
      <c r="HD3563" s="425"/>
      <c r="HE3563" s="425"/>
      <c r="HF3563" s="425"/>
      <c r="HG3563" s="425"/>
      <c r="HH3563" s="425"/>
      <c r="HI3563" s="425"/>
      <c r="HJ3563" s="425"/>
      <c r="HK3563" s="425"/>
      <c r="HL3563" s="425"/>
      <c r="HM3563" s="425"/>
      <c r="HN3563" s="425"/>
      <c r="HO3563" s="425"/>
      <c r="HP3563" s="425"/>
      <c r="HQ3563" s="425"/>
      <c r="HR3563" s="425"/>
      <c r="HS3563" s="425"/>
      <c r="HT3563" s="425"/>
      <c r="HU3563" s="425"/>
      <c r="HV3563" s="425"/>
      <c r="HW3563" s="425"/>
      <c r="HX3563" s="425"/>
      <c r="HY3563" s="425"/>
      <c r="HZ3563" s="425"/>
      <c r="IA3563" s="425"/>
      <c r="IB3563" s="425"/>
      <c r="IC3563" s="425"/>
      <c r="ID3563" s="425"/>
      <c r="IE3563" s="425"/>
      <c r="IF3563" s="425"/>
      <c r="IG3563" s="425"/>
      <c r="IH3563" s="425"/>
      <c r="II3563" s="425"/>
      <c r="IJ3563" s="425"/>
      <c r="IK3563" s="425"/>
      <c r="IL3563" s="425"/>
      <c r="IM3563" s="425"/>
      <c r="IN3563" s="425"/>
      <c r="IO3563" s="425"/>
      <c r="IP3563" s="425"/>
      <c r="IQ3563" s="425"/>
      <c r="IR3563" s="425"/>
      <c r="IS3563" s="425"/>
      <c r="IT3563" s="425"/>
      <c r="IU3563" s="425"/>
      <c r="IV3563" s="425"/>
    </row>
    <row r="3564" s="428" customFormat="1" ht="27.6" customHeight="1" spans="2:256">
      <c r="B3564" s="465"/>
      <c r="GH3564" s="425"/>
      <c r="GI3564" s="425"/>
      <c r="GJ3564" s="425"/>
      <c r="GK3564" s="425"/>
      <c r="GL3564" s="425"/>
      <c r="GM3564" s="425"/>
      <c r="GN3564" s="425"/>
      <c r="GO3564" s="425"/>
      <c r="GP3564" s="425"/>
      <c r="GQ3564" s="425"/>
      <c r="GR3564" s="425"/>
      <c r="GS3564" s="425"/>
      <c r="GT3564" s="425"/>
      <c r="GU3564" s="425"/>
      <c r="GV3564" s="425"/>
      <c r="GW3564" s="425"/>
      <c r="GX3564" s="425"/>
      <c r="GY3564" s="425"/>
      <c r="GZ3564" s="425"/>
      <c r="HA3564" s="425"/>
      <c r="HB3564" s="425"/>
      <c r="HC3564" s="425"/>
      <c r="HD3564" s="425"/>
      <c r="HE3564" s="425"/>
      <c r="HF3564" s="425"/>
      <c r="HG3564" s="425"/>
      <c r="HH3564" s="425"/>
      <c r="HI3564" s="425"/>
      <c r="HJ3564" s="425"/>
      <c r="HK3564" s="425"/>
      <c r="HL3564" s="425"/>
      <c r="HM3564" s="425"/>
      <c r="HN3564" s="425"/>
      <c r="HO3564" s="425"/>
      <c r="HP3564" s="425"/>
      <c r="HQ3564" s="425"/>
      <c r="HR3564" s="425"/>
      <c r="HS3564" s="425"/>
      <c r="HT3564" s="425"/>
      <c r="HU3564" s="425"/>
      <c r="HV3564" s="425"/>
      <c r="HW3564" s="425"/>
      <c r="HX3564" s="425"/>
      <c r="HY3564" s="425"/>
      <c r="HZ3564" s="425"/>
      <c r="IA3564" s="425"/>
      <c r="IB3564" s="425"/>
      <c r="IC3564" s="425"/>
      <c r="ID3564" s="425"/>
      <c r="IE3564" s="425"/>
      <c r="IF3564" s="425"/>
      <c r="IG3564" s="425"/>
      <c r="IH3564" s="425"/>
      <c r="II3564" s="425"/>
      <c r="IJ3564" s="425"/>
      <c r="IK3564" s="425"/>
      <c r="IL3564" s="425"/>
      <c r="IM3564" s="425"/>
      <c r="IN3564" s="425"/>
      <c r="IO3564" s="425"/>
      <c r="IP3564" s="425"/>
      <c r="IQ3564" s="425"/>
      <c r="IR3564" s="425"/>
      <c r="IS3564" s="425"/>
      <c r="IT3564" s="425"/>
      <c r="IU3564" s="425"/>
      <c r="IV3564" s="425"/>
    </row>
    <row r="3565" s="428" customFormat="1" ht="27.6" customHeight="1" spans="2:256">
      <c r="B3565" s="465"/>
      <c r="GH3565" s="425"/>
      <c r="GI3565" s="425"/>
      <c r="GJ3565" s="425"/>
      <c r="GK3565" s="425"/>
      <c r="GL3565" s="425"/>
      <c r="GM3565" s="425"/>
      <c r="GN3565" s="425"/>
      <c r="GO3565" s="425"/>
      <c r="GP3565" s="425"/>
      <c r="GQ3565" s="425"/>
      <c r="GR3565" s="425"/>
      <c r="GS3565" s="425"/>
      <c r="GT3565" s="425"/>
      <c r="GU3565" s="425"/>
      <c r="GV3565" s="425"/>
      <c r="GW3565" s="425"/>
      <c r="GX3565" s="425"/>
      <c r="GY3565" s="425"/>
      <c r="GZ3565" s="425"/>
      <c r="HA3565" s="425"/>
      <c r="HB3565" s="425"/>
      <c r="HC3565" s="425"/>
      <c r="HD3565" s="425"/>
      <c r="HE3565" s="425"/>
      <c r="HF3565" s="425"/>
      <c r="HG3565" s="425"/>
      <c r="HH3565" s="425"/>
      <c r="HI3565" s="425"/>
      <c r="HJ3565" s="425"/>
      <c r="HK3565" s="425"/>
      <c r="HL3565" s="425"/>
      <c r="HM3565" s="425"/>
      <c r="HN3565" s="425"/>
      <c r="HO3565" s="425"/>
      <c r="HP3565" s="425"/>
      <c r="HQ3565" s="425"/>
      <c r="HR3565" s="425"/>
      <c r="HS3565" s="425"/>
      <c r="HT3565" s="425"/>
      <c r="HU3565" s="425"/>
      <c r="HV3565" s="425"/>
      <c r="HW3565" s="425"/>
      <c r="HX3565" s="425"/>
      <c r="HY3565" s="425"/>
      <c r="HZ3565" s="425"/>
      <c r="IA3565" s="425"/>
      <c r="IB3565" s="425"/>
      <c r="IC3565" s="425"/>
      <c r="ID3565" s="425"/>
      <c r="IE3565" s="425"/>
      <c r="IF3565" s="425"/>
      <c r="IG3565" s="425"/>
      <c r="IH3565" s="425"/>
      <c r="II3565" s="425"/>
      <c r="IJ3565" s="425"/>
      <c r="IK3565" s="425"/>
      <c r="IL3565" s="425"/>
      <c r="IM3565" s="425"/>
      <c r="IN3565" s="425"/>
      <c r="IO3565" s="425"/>
      <c r="IP3565" s="425"/>
      <c r="IQ3565" s="425"/>
      <c r="IR3565" s="425"/>
      <c r="IS3565" s="425"/>
      <c r="IT3565" s="425"/>
      <c r="IU3565" s="425"/>
      <c r="IV3565" s="425"/>
    </row>
    <row r="3566" s="428" customFormat="1" ht="27.6" customHeight="1" spans="2:256">
      <c r="B3566" s="465"/>
      <c r="GH3566" s="425"/>
      <c r="GI3566" s="425"/>
      <c r="GJ3566" s="425"/>
      <c r="GK3566" s="425"/>
      <c r="GL3566" s="425"/>
      <c r="GM3566" s="425"/>
      <c r="GN3566" s="425"/>
      <c r="GO3566" s="425"/>
      <c r="GP3566" s="425"/>
      <c r="GQ3566" s="425"/>
      <c r="GR3566" s="425"/>
      <c r="GS3566" s="425"/>
      <c r="GT3566" s="425"/>
      <c r="GU3566" s="425"/>
      <c r="GV3566" s="425"/>
      <c r="GW3566" s="425"/>
      <c r="GX3566" s="425"/>
      <c r="GY3566" s="425"/>
      <c r="GZ3566" s="425"/>
      <c r="HA3566" s="425"/>
      <c r="HB3566" s="425"/>
      <c r="HC3566" s="425"/>
      <c r="HD3566" s="425"/>
      <c r="HE3566" s="425"/>
      <c r="HF3566" s="425"/>
      <c r="HG3566" s="425"/>
      <c r="HH3566" s="425"/>
      <c r="HI3566" s="425"/>
      <c r="HJ3566" s="425"/>
      <c r="HK3566" s="425"/>
      <c r="HL3566" s="425"/>
      <c r="HM3566" s="425"/>
      <c r="HN3566" s="425"/>
      <c r="HO3566" s="425"/>
      <c r="HP3566" s="425"/>
      <c r="HQ3566" s="425"/>
      <c r="HR3566" s="425"/>
      <c r="HS3566" s="425"/>
      <c r="HT3566" s="425"/>
      <c r="HU3566" s="425"/>
      <c r="HV3566" s="425"/>
      <c r="HW3566" s="425"/>
      <c r="HX3566" s="425"/>
      <c r="HY3566" s="425"/>
      <c r="HZ3566" s="425"/>
      <c r="IA3566" s="425"/>
      <c r="IB3566" s="425"/>
      <c r="IC3566" s="425"/>
      <c r="ID3566" s="425"/>
      <c r="IE3566" s="425"/>
      <c r="IF3566" s="425"/>
      <c r="IG3566" s="425"/>
      <c r="IH3566" s="425"/>
      <c r="II3566" s="425"/>
      <c r="IJ3566" s="425"/>
      <c r="IK3566" s="425"/>
      <c r="IL3566" s="425"/>
      <c r="IM3566" s="425"/>
      <c r="IN3566" s="425"/>
      <c r="IO3566" s="425"/>
      <c r="IP3566" s="425"/>
      <c r="IQ3566" s="425"/>
      <c r="IR3566" s="425"/>
      <c r="IS3566" s="425"/>
      <c r="IT3566" s="425"/>
      <c r="IU3566" s="425"/>
      <c r="IV3566" s="425"/>
    </row>
    <row r="3567" s="428" customFormat="1" ht="27.6" customHeight="1" spans="2:256">
      <c r="B3567" s="465"/>
      <c r="GH3567" s="425"/>
      <c r="GI3567" s="425"/>
      <c r="GJ3567" s="425"/>
      <c r="GK3567" s="425"/>
      <c r="GL3567" s="425"/>
      <c r="GM3567" s="425"/>
      <c r="GN3567" s="425"/>
      <c r="GO3567" s="425"/>
      <c r="GP3567" s="425"/>
      <c r="GQ3567" s="425"/>
      <c r="GR3567" s="425"/>
      <c r="GS3567" s="425"/>
      <c r="GT3567" s="425"/>
      <c r="GU3567" s="425"/>
      <c r="GV3567" s="425"/>
      <c r="GW3567" s="425"/>
      <c r="GX3567" s="425"/>
      <c r="GY3567" s="425"/>
      <c r="GZ3567" s="425"/>
      <c r="HA3567" s="425"/>
      <c r="HB3567" s="425"/>
      <c r="HC3567" s="425"/>
      <c r="HD3567" s="425"/>
      <c r="HE3567" s="425"/>
      <c r="HF3567" s="425"/>
      <c r="HG3567" s="425"/>
      <c r="HH3567" s="425"/>
      <c r="HI3567" s="425"/>
      <c r="HJ3567" s="425"/>
      <c r="HK3567" s="425"/>
      <c r="HL3567" s="425"/>
      <c r="HM3567" s="425"/>
      <c r="HN3567" s="425"/>
      <c r="HO3567" s="425"/>
      <c r="HP3567" s="425"/>
      <c r="HQ3567" s="425"/>
      <c r="HR3567" s="425"/>
      <c r="HS3567" s="425"/>
      <c r="HT3567" s="425"/>
      <c r="HU3567" s="425"/>
      <c r="HV3567" s="425"/>
      <c r="HW3567" s="425"/>
      <c r="HX3567" s="425"/>
      <c r="HY3567" s="425"/>
      <c r="HZ3567" s="425"/>
      <c r="IA3567" s="425"/>
      <c r="IB3567" s="425"/>
      <c r="IC3567" s="425"/>
      <c r="ID3567" s="425"/>
      <c r="IE3567" s="425"/>
      <c r="IF3567" s="425"/>
      <c r="IG3567" s="425"/>
      <c r="IH3567" s="425"/>
      <c r="II3567" s="425"/>
      <c r="IJ3567" s="425"/>
      <c r="IK3567" s="425"/>
      <c r="IL3567" s="425"/>
      <c r="IM3567" s="425"/>
      <c r="IN3567" s="425"/>
      <c r="IO3567" s="425"/>
      <c r="IP3567" s="425"/>
      <c r="IQ3567" s="425"/>
      <c r="IR3567" s="425"/>
      <c r="IS3567" s="425"/>
      <c r="IT3567" s="425"/>
      <c r="IU3567" s="425"/>
      <c r="IV3567" s="425"/>
    </row>
    <row r="3568" s="428" customFormat="1" ht="27.6" customHeight="1" spans="2:256">
      <c r="B3568" s="465"/>
      <c r="GH3568" s="425"/>
      <c r="GI3568" s="425"/>
      <c r="GJ3568" s="425"/>
      <c r="GK3568" s="425"/>
      <c r="GL3568" s="425"/>
      <c r="GM3568" s="425"/>
      <c r="GN3568" s="425"/>
      <c r="GO3568" s="425"/>
      <c r="GP3568" s="425"/>
      <c r="GQ3568" s="425"/>
      <c r="GR3568" s="425"/>
      <c r="GS3568" s="425"/>
      <c r="GT3568" s="425"/>
      <c r="GU3568" s="425"/>
      <c r="GV3568" s="425"/>
      <c r="GW3568" s="425"/>
      <c r="GX3568" s="425"/>
      <c r="GY3568" s="425"/>
      <c r="GZ3568" s="425"/>
      <c r="HA3568" s="425"/>
      <c r="HB3568" s="425"/>
      <c r="HC3568" s="425"/>
      <c r="HD3568" s="425"/>
      <c r="HE3568" s="425"/>
      <c r="HF3568" s="425"/>
      <c r="HG3568" s="425"/>
      <c r="HH3568" s="425"/>
      <c r="HI3568" s="425"/>
      <c r="HJ3568" s="425"/>
      <c r="HK3568" s="425"/>
      <c r="HL3568" s="425"/>
      <c r="HM3568" s="425"/>
      <c r="HN3568" s="425"/>
      <c r="HO3568" s="425"/>
      <c r="HP3568" s="425"/>
      <c r="HQ3568" s="425"/>
      <c r="HR3568" s="425"/>
      <c r="HS3568" s="425"/>
      <c r="HT3568" s="425"/>
      <c r="HU3568" s="425"/>
      <c r="HV3568" s="425"/>
      <c r="HW3568" s="425"/>
      <c r="HX3568" s="425"/>
      <c r="HY3568" s="425"/>
      <c r="HZ3568" s="425"/>
      <c r="IA3568" s="425"/>
      <c r="IB3568" s="425"/>
      <c r="IC3568" s="425"/>
      <c r="ID3568" s="425"/>
      <c r="IE3568" s="425"/>
      <c r="IF3568" s="425"/>
      <c r="IG3568" s="425"/>
      <c r="IH3568" s="425"/>
      <c r="II3568" s="425"/>
      <c r="IJ3568" s="425"/>
      <c r="IK3568" s="425"/>
      <c r="IL3568" s="425"/>
      <c r="IM3568" s="425"/>
      <c r="IN3568" s="425"/>
      <c r="IO3568" s="425"/>
      <c r="IP3568" s="425"/>
      <c r="IQ3568" s="425"/>
      <c r="IR3568" s="425"/>
      <c r="IS3568" s="425"/>
      <c r="IT3568" s="425"/>
      <c r="IU3568" s="425"/>
      <c r="IV3568" s="425"/>
    </row>
    <row r="3569" s="428" customFormat="1" ht="27.6" customHeight="1" spans="2:256">
      <c r="B3569" s="465"/>
      <c r="GH3569" s="425"/>
      <c r="GI3569" s="425"/>
      <c r="GJ3569" s="425"/>
      <c r="GK3569" s="425"/>
      <c r="GL3569" s="425"/>
      <c r="GM3569" s="425"/>
      <c r="GN3569" s="425"/>
      <c r="GO3569" s="425"/>
      <c r="GP3569" s="425"/>
      <c r="GQ3569" s="425"/>
      <c r="GR3569" s="425"/>
      <c r="GS3569" s="425"/>
      <c r="GT3569" s="425"/>
      <c r="GU3569" s="425"/>
      <c r="GV3569" s="425"/>
      <c r="GW3569" s="425"/>
      <c r="GX3569" s="425"/>
      <c r="GY3569" s="425"/>
      <c r="GZ3569" s="425"/>
      <c r="HA3569" s="425"/>
      <c r="HB3569" s="425"/>
      <c r="HC3569" s="425"/>
      <c r="HD3569" s="425"/>
      <c r="HE3569" s="425"/>
      <c r="HF3569" s="425"/>
      <c r="HG3569" s="425"/>
      <c r="HH3569" s="425"/>
      <c r="HI3569" s="425"/>
      <c r="HJ3569" s="425"/>
      <c r="HK3569" s="425"/>
      <c r="HL3569" s="425"/>
      <c r="HM3569" s="425"/>
      <c r="HN3569" s="425"/>
      <c r="HO3569" s="425"/>
      <c r="HP3569" s="425"/>
      <c r="HQ3569" s="425"/>
      <c r="HR3569" s="425"/>
      <c r="HS3569" s="425"/>
      <c r="HT3569" s="425"/>
      <c r="HU3569" s="425"/>
      <c r="HV3569" s="425"/>
      <c r="HW3569" s="425"/>
      <c r="HX3569" s="425"/>
      <c r="HY3569" s="425"/>
      <c r="HZ3569" s="425"/>
      <c r="IA3569" s="425"/>
      <c r="IB3569" s="425"/>
      <c r="IC3569" s="425"/>
      <c r="ID3569" s="425"/>
      <c r="IE3569" s="425"/>
      <c r="IF3569" s="425"/>
      <c r="IG3569" s="425"/>
      <c r="IH3569" s="425"/>
      <c r="II3569" s="425"/>
      <c r="IJ3569" s="425"/>
      <c r="IK3569" s="425"/>
      <c r="IL3569" s="425"/>
      <c r="IM3569" s="425"/>
      <c r="IN3569" s="425"/>
      <c r="IO3569" s="425"/>
      <c r="IP3569" s="425"/>
      <c r="IQ3569" s="425"/>
      <c r="IR3569" s="425"/>
      <c r="IS3569" s="425"/>
      <c r="IT3569" s="425"/>
      <c r="IU3569" s="425"/>
      <c r="IV3569" s="425"/>
    </row>
    <row r="3570" s="428" customFormat="1" ht="27.6" customHeight="1" spans="2:256">
      <c r="B3570" s="465"/>
      <c r="GH3570" s="425"/>
      <c r="GI3570" s="425"/>
      <c r="GJ3570" s="425"/>
      <c r="GK3570" s="425"/>
      <c r="GL3570" s="425"/>
      <c r="GM3570" s="425"/>
      <c r="GN3570" s="425"/>
      <c r="GO3570" s="425"/>
      <c r="GP3570" s="425"/>
      <c r="GQ3570" s="425"/>
      <c r="GR3570" s="425"/>
      <c r="GS3570" s="425"/>
      <c r="GT3570" s="425"/>
      <c r="GU3570" s="425"/>
      <c r="GV3570" s="425"/>
      <c r="GW3570" s="425"/>
      <c r="GX3570" s="425"/>
      <c r="GY3570" s="425"/>
      <c r="GZ3570" s="425"/>
      <c r="HA3570" s="425"/>
      <c r="HB3570" s="425"/>
      <c r="HC3570" s="425"/>
      <c r="HD3570" s="425"/>
      <c r="HE3570" s="425"/>
      <c r="HF3570" s="425"/>
      <c r="HG3570" s="425"/>
      <c r="HH3570" s="425"/>
      <c r="HI3570" s="425"/>
      <c r="HJ3570" s="425"/>
      <c r="HK3570" s="425"/>
      <c r="HL3570" s="425"/>
      <c r="HM3570" s="425"/>
      <c r="HN3570" s="425"/>
      <c r="HO3570" s="425"/>
      <c r="HP3570" s="425"/>
      <c r="HQ3570" s="425"/>
      <c r="HR3570" s="425"/>
      <c r="HS3570" s="425"/>
      <c r="HT3570" s="425"/>
      <c r="HU3570" s="425"/>
      <c r="HV3570" s="425"/>
      <c r="HW3570" s="425"/>
      <c r="HX3570" s="425"/>
      <c r="HY3570" s="425"/>
      <c r="HZ3570" s="425"/>
      <c r="IA3570" s="425"/>
      <c r="IB3570" s="425"/>
      <c r="IC3570" s="425"/>
      <c r="ID3570" s="425"/>
      <c r="IE3570" s="425"/>
      <c r="IF3570" s="425"/>
      <c r="IG3570" s="425"/>
      <c r="IH3570" s="425"/>
      <c r="II3570" s="425"/>
      <c r="IJ3570" s="425"/>
      <c r="IK3570" s="425"/>
      <c r="IL3570" s="425"/>
      <c r="IM3570" s="425"/>
      <c r="IN3570" s="425"/>
      <c r="IO3570" s="425"/>
      <c r="IP3570" s="425"/>
      <c r="IQ3570" s="425"/>
      <c r="IR3570" s="425"/>
      <c r="IS3570" s="425"/>
      <c r="IT3570" s="425"/>
      <c r="IU3570" s="425"/>
      <c r="IV3570" s="425"/>
    </row>
    <row r="3571" s="428" customFormat="1" ht="27.6" customHeight="1" spans="2:256">
      <c r="B3571" s="465"/>
      <c r="GH3571" s="425"/>
      <c r="GI3571" s="425"/>
      <c r="GJ3571" s="425"/>
      <c r="GK3571" s="425"/>
      <c r="GL3571" s="425"/>
      <c r="GM3571" s="425"/>
      <c r="GN3571" s="425"/>
      <c r="GO3571" s="425"/>
      <c r="GP3571" s="425"/>
      <c r="GQ3571" s="425"/>
      <c r="GR3571" s="425"/>
      <c r="GS3571" s="425"/>
      <c r="GT3571" s="425"/>
      <c r="GU3571" s="425"/>
      <c r="GV3571" s="425"/>
      <c r="GW3571" s="425"/>
      <c r="GX3571" s="425"/>
      <c r="GY3571" s="425"/>
      <c r="GZ3571" s="425"/>
      <c r="HA3571" s="425"/>
      <c r="HB3571" s="425"/>
      <c r="HC3571" s="425"/>
      <c r="HD3571" s="425"/>
      <c r="HE3571" s="425"/>
      <c r="HF3571" s="425"/>
      <c r="HG3571" s="425"/>
      <c r="HH3571" s="425"/>
      <c r="HI3571" s="425"/>
      <c r="HJ3571" s="425"/>
      <c r="HK3571" s="425"/>
      <c r="HL3571" s="425"/>
      <c r="HM3571" s="425"/>
      <c r="HN3571" s="425"/>
      <c r="HO3571" s="425"/>
      <c r="HP3571" s="425"/>
      <c r="HQ3571" s="425"/>
      <c r="HR3571" s="425"/>
      <c r="HS3571" s="425"/>
      <c r="HT3571" s="425"/>
      <c r="HU3571" s="425"/>
      <c r="HV3571" s="425"/>
      <c r="HW3571" s="425"/>
      <c r="HX3571" s="425"/>
      <c r="HY3571" s="425"/>
      <c r="HZ3571" s="425"/>
      <c r="IA3571" s="425"/>
      <c r="IB3571" s="425"/>
      <c r="IC3571" s="425"/>
      <c r="ID3571" s="425"/>
      <c r="IE3571" s="425"/>
      <c r="IF3571" s="425"/>
      <c r="IG3571" s="425"/>
      <c r="IH3571" s="425"/>
      <c r="II3571" s="425"/>
      <c r="IJ3571" s="425"/>
      <c r="IK3571" s="425"/>
      <c r="IL3571" s="425"/>
      <c r="IM3571" s="425"/>
      <c r="IN3571" s="425"/>
      <c r="IO3571" s="425"/>
      <c r="IP3571" s="425"/>
      <c r="IQ3571" s="425"/>
      <c r="IR3571" s="425"/>
      <c r="IS3571" s="425"/>
      <c r="IT3571" s="425"/>
      <c r="IU3571" s="425"/>
      <c r="IV3571" s="425"/>
    </row>
    <row r="3572" s="428" customFormat="1" ht="27.6" customHeight="1" spans="2:256">
      <c r="B3572" s="465"/>
      <c r="GH3572" s="425"/>
      <c r="GI3572" s="425"/>
      <c r="GJ3572" s="425"/>
      <c r="GK3572" s="425"/>
      <c r="GL3572" s="425"/>
      <c r="GM3572" s="425"/>
      <c r="GN3572" s="425"/>
      <c r="GO3572" s="425"/>
      <c r="GP3572" s="425"/>
      <c r="GQ3572" s="425"/>
      <c r="GR3572" s="425"/>
      <c r="GS3572" s="425"/>
      <c r="GT3572" s="425"/>
      <c r="GU3572" s="425"/>
      <c r="GV3572" s="425"/>
      <c r="GW3572" s="425"/>
      <c r="GX3572" s="425"/>
      <c r="GY3572" s="425"/>
      <c r="GZ3572" s="425"/>
      <c r="HA3572" s="425"/>
      <c r="HB3572" s="425"/>
      <c r="HC3572" s="425"/>
      <c r="HD3572" s="425"/>
      <c r="HE3572" s="425"/>
      <c r="HF3572" s="425"/>
      <c r="HG3572" s="425"/>
      <c r="HH3572" s="425"/>
      <c r="HI3572" s="425"/>
      <c r="HJ3572" s="425"/>
      <c r="HK3572" s="425"/>
      <c r="HL3572" s="425"/>
      <c r="HM3572" s="425"/>
      <c r="HN3572" s="425"/>
      <c r="HO3572" s="425"/>
      <c r="HP3572" s="425"/>
      <c r="HQ3572" s="425"/>
      <c r="HR3572" s="425"/>
      <c r="HS3572" s="425"/>
      <c r="HT3572" s="425"/>
      <c r="HU3572" s="425"/>
      <c r="HV3572" s="425"/>
      <c r="HW3572" s="425"/>
      <c r="HX3572" s="425"/>
      <c r="HY3572" s="425"/>
      <c r="HZ3572" s="425"/>
      <c r="IA3572" s="425"/>
      <c r="IB3572" s="425"/>
      <c r="IC3572" s="425"/>
      <c r="ID3572" s="425"/>
      <c r="IE3572" s="425"/>
      <c r="IF3572" s="425"/>
      <c r="IG3572" s="425"/>
      <c r="IH3572" s="425"/>
      <c r="II3572" s="425"/>
      <c r="IJ3572" s="425"/>
      <c r="IK3572" s="425"/>
      <c r="IL3572" s="425"/>
      <c r="IM3572" s="425"/>
      <c r="IN3572" s="425"/>
      <c r="IO3572" s="425"/>
      <c r="IP3572" s="425"/>
      <c r="IQ3572" s="425"/>
      <c r="IR3572" s="425"/>
      <c r="IS3572" s="425"/>
      <c r="IT3572" s="425"/>
      <c r="IU3572" s="425"/>
      <c r="IV3572" s="425"/>
    </row>
    <row r="3573" s="428" customFormat="1" ht="27.6" customHeight="1" spans="2:256">
      <c r="B3573" s="465"/>
      <c r="GH3573" s="425"/>
      <c r="GI3573" s="425"/>
      <c r="GJ3573" s="425"/>
      <c r="GK3573" s="425"/>
      <c r="GL3573" s="425"/>
      <c r="GM3573" s="425"/>
      <c r="GN3573" s="425"/>
      <c r="GO3573" s="425"/>
      <c r="GP3573" s="425"/>
      <c r="GQ3573" s="425"/>
      <c r="GR3573" s="425"/>
      <c r="GS3573" s="425"/>
      <c r="GT3573" s="425"/>
      <c r="GU3573" s="425"/>
      <c r="GV3573" s="425"/>
      <c r="GW3573" s="425"/>
      <c r="GX3573" s="425"/>
      <c r="GY3573" s="425"/>
      <c r="GZ3573" s="425"/>
      <c r="HA3573" s="425"/>
      <c r="HB3573" s="425"/>
      <c r="HC3573" s="425"/>
      <c r="HD3573" s="425"/>
      <c r="HE3573" s="425"/>
      <c r="HF3573" s="425"/>
      <c r="HG3573" s="425"/>
      <c r="HH3573" s="425"/>
      <c r="HI3573" s="425"/>
      <c r="HJ3573" s="425"/>
      <c r="HK3573" s="425"/>
      <c r="HL3573" s="425"/>
      <c r="HM3573" s="425"/>
      <c r="HN3573" s="425"/>
      <c r="HO3573" s="425"/>
      <c r="HP3573" s="425"/>
      <c r="HQ3573" s="425"/>
      <c r="HR3573" s="425"/>
      <c r="HS3573" s="425"/>
      <c r="HT3573" s="425"/>
      <c r="HU3573" s="425"/>
      <c r="HV3573" s="425"/>
      <c r="HW3573" s="425"/>
      <c r="HX3573" s="425"/>
      <c r="HY3573" s="425"/>
      <c r="HZ3573" s="425"/>
      <c r="IA3573" s="425"/>
      <c r="IB3573" s="425"/>
      <c r="IC3573" s="425"/>
      <c r="ID3573" s="425"/>
      <c r="IE3573" s="425"/>
      <c r="IF3573" s="425"/>
      <c r="IG3573" s="425"/>
      <c r="IH3573" s="425"/>
      <c r="II3573" s="425"/>
      <c r="IJ3573" s="425"/>
      <c r="IK3573" s="425"/>
      <c r="IL3573" s="425"/>
      <c r="IM3573" s="425"/>
      <c r="IN3573" s="425"/>
      <c r="IO3573" s="425"/>
      <c r="IP3573" s="425"/>
      <c r="IQ3573" s="425"/>
      <c r="IR3573" s="425"/>
      <c r="IS3573" s="425"/>
      <c r="IT3573" s="425"/>
      <c r="IU3573" s="425"/>
      <c r="IV3573" s="425"/>
    </row>
    <row r="3574" s="428" customFormat="1" ht="27.6" customHeight="1" spans="2:256">
      <c r="B3574" s="465"/>
      <c r="GH3574" s="425"/>
      <c r="GI3574" s="425"/>
      <c r="GJ3574" s="425"/>
      <c r="GK3574" s="425"/>
      <c r="GL3574" s="425"/>
      <c r="GM3574" s="425"/>
      <c r="GN3574" s="425"/>
      <c r="GO3574" s="425"/>
      <c r="GP3574" s="425"/>
      <c r="GQ3574" s="425"/>
      <c r="GR3574" s="425"/>
      <c r="GS3574" s="425"/>
      <c r="GT3574" s="425"/>
      <c r="GU3574" s="425"/>
      <c r="GV3574" s="425"/>
      <c r="GW3574" s="425"/>
      <c r="GX3574" s="425"/>
      <c r="GY3574" s="425"/>
      <c r="GZ3574" s="425"/>
      <c r="HA3574" s="425"/>
      <c r="HB3574" s="425"/>
      <c r="HC3574" s="425"/>
      <c r="HD3574" s="425"/>
      <c r="HE3574" s="425"/>
      <c r="HF3574" s="425"/>
      <c r="HG3574" s="425"/>
      <c r="HH3574" s="425"/>
      <c r="HI3574" s="425"/>
      <c r="HJ3574" s="425"/>
      <c r="HK3574" s="425"/>
      <c r="HL3574" s="425"/>
      <c r="HM3574" s="425"/>
      <c r="HN3574" s="425"/>
      <c r="HO3574" s="425"/>
      <c r="HP3574" s="425"/>
      <c r="HQ3574" s="425"/>
      <c r="HR3574" s="425"/>
      <c r="HS3574" s="425"/>
      <c r="HT3574" s="425"/>
      <c r="HU3574" s="425"/>
      <c r="HV3574" s="425"/>
      <c r="HW3574" s="425"/>
      <c r="HX3574" s="425"/>
      <c r="HY3574" s="425"/>
      <c r="HZ3574" s="425"/>
      <c r="IA3574" s="425"/>
      <c r="IB3574" s="425"/>
      <c r="IC3574" s="425"/>
      <c r="ID3574" s="425"/>
      <c r="IE3574" s="425"/>
      <c r="IF3574" s="425"/>
      <c r="IG3574" s="425"/>
      <c r="IH3574" s="425"/>
      <c r="II3574" s="425"/>
      <c r="IJ3574" s="425"/>
      <c r="IK3574" s="425"/>
      <c r="IL3574" s="425"/>
      <c r="IM3574" s="425"/>
      <c r="IN3574" s="425"/>
      <c r="IO3574" s="425"/>
      <c r="IP3574" s="425"/>
      <c r="IQ3574" s="425"/>
      <c r="IR3574" s="425"/>
      <c r="IS3574" s="425"/>
      <c r="IT3574" s="425"/>
      <c r="IU3574" s="425"/>
      <c r="IV3574" s="425"/>
    </row>
    <row r="3575" s="428" customFormat="1" ht="27.6" customHeight="1" spans="2:256">
      <c r="B3575" s="465"/>
      <c r="GH3575" s="425"/>
      <c r="GI3575" s="425"/>
      <c r="GJ3575" s="425"/>
      <c r="GK3575" s="425"/>
      <c r="GL3575" s="425"/>
      <c r="GM3575" s="425"/>
      <c r="GN3575" s="425"/>
      <c r="GO3575" s="425"/>
      <c r="GP3575" s="425"/>
      <c r="GQ3575" s="425"/>
      <c r="GR3575" s="425"/>
      <c r="GS3575" s="425"/>
      <c r="GT3575" s="425"/>
      <c r="GU3575" s="425"/>
      <c r="GV3575" s="425"/>
      <c r="GW3575" s="425"/>
      <c r="GX3575" s="425"/>
      <c r="GY3575" s="425"/>
      <c r="GZ3575" s="425"/>
      <c r="HA3575" s="425"/>
      <c r="HB3575" s="425"/>
      <c r="HC3575" s="425"/>
      <c r="HD3575" s="425"/>
      <c r="HE3575" s="425"/>
      <c r="HF3575" s="425"/>
      <c r="HG3575" s="425"/>
      <c r="HH3575" s="425"/>
      <c r="HI3575" s="425"/>
      <c r="HJ3575" s="425"/>
      <c r="HK3575" s="425"/>
      <c r="HL3575" s="425"/>
      <c r="HM3575" s="425"/>
      <c r="HN3575" s="425"/>
      <c r="HO3575" s="425"/>
      <c r="HP3575" s="425"/>
      <c r="HQ3575" s="425"/>
      <c r="HR3575" s="425"/>
      <c r="HS3575" s="425"/>
      <c r="HT3575" s="425"/>
      <c r="HU3575" s="425"/>
      <c r="HV3575" s="425"/>
      <c r="HW3575" s="425"/>
      <c r="HX3575" s="425"/>
      <c r="HY3575" s="425"/>
      <c r="HZ3575" s="425"/>
      <c r="IA3575" s="425"/>
      <c r="IB3575" s="425"/>
      <c r="IC3575" s="425"/>
      <c r="ID3575" s="425"/>
      <c r="IE3575" s="425"/>
      <c r="IF3575" s="425"/>
      <c r="IG3575" s="425"/>
      <c r="IH3575" s="425"/>
      <c r="II3575" s="425"/>
      <c r="IJ3575" s="425"/>
      <c r="IK3575" s="425"/>
      <c r="IL3575" s="425"/>
      <c r="IM3575" s="425"/>
      <c r="IN3575" s="425"/>
      <c r="IO3575" s="425"/>
      <c r="IP3575" s="425"/>
      <c r="IQ3575" s="425"/>
      <c r="IR3575" s="425"/>
      <c r="IS3575" s="425"/>
      <c r="IT3575" s="425"/>
      <c r="IU3575" s="425"/>
      <c r="IV3575" s="425"/>
    </row>
    <row r="3576" s="428" customFormat="1" ht="27.6" customHeight="1" spans="2:256">
      <c r="B3576" s="465"/>
      <c r="GH3576" s="425"/>
      <c r="GI3576" s="425"/>
      <c r="GJ3576" s="425"/>
      <c r="GK3576" s="425"/>
      <c r="GL3576" s="425"/>
      <c r="GM3576" s="425"/>
      <c r="GN3576" s="425"/>
      <c r="GO3576" s="425"/>
      <c r="GP3576" s="425"/>
      <c r="GQ3576" s="425"/>
      <c r="GR3576" s="425"/>
      <c r="GS3576" s="425"/>
      <c r="GT3576" s="425"/>
      <c r="GU3576" s="425"/>
      <c r="GV3576" s="425"/>
      <c r="GW3576" s="425"/>
      <c r="GX3576" s="425"/>
      <c r="GY3576" s="425"/>
      <c r="GZ3576" s="425"/>
      <c r="HA3576" s="425"/>
      <c r="HB3576" s="425"/>
      <c r="HC3576" s="425"/>
      <c r="HD3576" s="425"/>
      <c r="HE3576" s="425"/>
      <c r="HF3576" s="425"/>
      <c r="HG3576" s="425"/>
      <c r="HH3576" s="425"/>
      <c r="HI3576" s="425"/>
      <c r="HJ3576" s="425"/>
      <c r="HK3576" s="425"/>
      <c r="HL3576" s="425"/>
      <c r="HM3576" s="425"/>
      <c r="HN3576" s="425"/>
      <c r="HO3576" s="425"/>
      <c r="HP3576" s="425"/>
      <c r="HQ3576" s="425"/>
      <c r="HR3576" s="425"/>
      <c r="HS3576" s="425"/>
      <c r="HT3576" s="425"/>
      <c r="HU3576" s="425"/>
      <c r="HV3576" s="425"/>
      <c r="HW3576" s="425"/>
      <c r="HX3576" s="425"/>
      <c r="HY3576" s="425"/>
      <c r="HZ3576" s="425"/>
      <c r="IA3576" s="425"/>
      <c r="IB3576" s="425"/>
      <c r="IC3576" s="425"/>
      <c r="ID3576" s="425"/>
      <c r="IE3576" s="425"/>
      <c r="IF3576" s="425"/>
      <c r="IG3576" s="425"/>
      <c r="IH3576" s="425"/>
      <c r="II3576" s="425"/>
      <c r="IJ3576" s="425"/>
      <c r="IK3576" s="425"/>
      <c r="IL3576" s="425"/>
      <c r="IM3576" s="425"/>
      <c r="IN3576" s="425"/>
      <c r="IO3576" s="425"/>
      <c r="IP3576" s="425"/>
      <c r="IQ3576" s="425"/>
      <c r="IR3576" s="425"/>
      <c r="IS3576" s="425"/>
      <c r="IT3576" s="425"/>
      <c r="IU3576" s="425"/>
      <c r="IV3576" s="425"/>
    </row>
    <row r="3577" s="428" customFormat="1" ht="27.6" customHeight="1" spans="2:256">
      <c r="B3577" s="465"/>
      <c r="GH3577" s="425"/>
      <c r="GI3577" s="425"/>
      <c r="GJ3577" s="425"/>
      <c r="GK3577" s="425"/>
      <c r="GL3577" s="425"/>
      <c r="GM3577" s="425"/>
      <c r="GN3577" s="425"/>
      <c r="GO3577" s="425"/>
      <c r="GP3577" s="425"/>
      <c r="GQ3577" s="425"/>
      <c r="GR3577" s="425"/>
      <c r="GS3577" s="425"/>
      <c r="GT3577" s="425"/>
      <c r="GU3577" s="425"/>
      <c r="GV3577" s="425"/>
      <c r="GW3577" s="425"/>
      <c r="GX3577" s="425"/>
      <c r="GY3577" s="425"/>
      <c r="GZ3577" s="425"/>
      <c r="HA3577" s="425"/>
      <c r="HB3577" s="425"/>
      <c r="HC3577" s="425"/>
      <c r="HD3577" s="425"/>
      <c r="HE3577" s="425"/>
      <c r="HF3577" s="425"/>
      <c r="HG3577" s="425"/>
      <c r="HH3577" s="425"/>
      <c r="HI3577" s="425"/>
      <c r="HJ3577" s="425"/>
      <c r="HK3577" s="425"/>
      <c r="HL3577" s="425"/>
      <c r="HM3577" s="425"/>
      <c r="HN3577" s="425"/>
      <c r="HO3577" s="425"/>
      <c r="HP3577" s="425"/>
      <c r="HQ3577" s="425"/>
      <c r="HR3577" s="425"/>
      <c r="HS3577" s="425"/>
      <c r="HT3577" s="425"/>
      <c r="HU3577" s="425"/>
      <c r="HV3577" s="425"/>
      <c r="HW3577" s="425"/>
      <c r="HX3577" s="425"/>
      <c r="HY3577" s="425"/>
      <c r="HZ3577" s="425"/>
      <c r="IA3577" s="425"/>
      <c r="IB3577" s="425"/>
      <c r="IC3577" s="425"/>
      <c r="ID3577" s="425"/>
      <c r="IE3577" s="425"/>
      <c r="IF3577" s="425"/>
      <c r="IG3577" s="425"/>
      <c r="IH3577" s="425"/>
      <c r="II3577" s="425"/>
      <c r="IJ3577" s="425"/>
      <c r="IK3577" s="425"/>
      <c r="IL3577" s="425"/>
      <c r="IM3577" s="425"/>
      <c r="IN3577" s="425"/>
      <c r="IO3577" s="425"/>
      <c r="IP3577" s="425"/>
      <c r="IQ3577" s="425"/>
      <c r="IR3577" s="425"/>
      <c r="IS3577" s="425"/>
      <c r="IT3577" s="425"/>
      <c r="IU3577" s="425"/>
      <c r="IV3577" s="425"/>
    </row>
    <row r="3578" s="428" customFormat="1" ht="27.6" customHeight="1" spans="2:256">
      <c r="B3578" s="465"/>
      <c r="GH3578" s="425"/>
      <c r="GI3578" s="425"/>
      <c r="GJ3578" s="425"/>
      <c r="GK3578" s="425"/>
      <c r="GL3578" s="425"/>
      <c r="GM3578" s="425"/>
      <c r="GN3578" s="425"/>
      <c r="GO3578" s="425"/>
      <c r="GP3578" s="425"/>
      <c r="GQ3578" s="425"/>
      <c r="GR3578" s="425"/>
      <c r="GS3578" s="425"/>
      <c r="GT3578" s="425"/>
      <c r="GU3578" s="425"/>
      <c r="GV3578" s="425"/>
      <c r="GW3578" s="425"/>
      <c r="GX3578" s="425"/>
      <c r="GY3578" s="425"/>
      <c r="GZ3578" s="425"/>
      <c r="HA3578" s="425"/>
      <c r="HB3578" s="425"/>
      <c r="HC3578" s="425"/>
      <c r="HD3578" s="425"/>
      <c r="HE3578" s="425"/>
      <c r="HF3578" s="425"/>
      <c r="HG3578" s="425"/>
      <c r="HH3578" s="425"/>
      <c r="HI3578" s="425"/>
      <c r="HJ3578" s="425"/>
      <c r="HK3578" s="425"/>
      <c r="HL3578" s="425"/>
      <c r="HM3578" s="425"/>
      <c r="HN3578" s="425"/>
      <c r="HO3578" s="425"/>
      <c r="HP3578" s="425"/>
      <c r="HQ3578" s="425"/>
      <c r="HR3578" s="425"/>
      <c r="HS3578" s="425"/>
      <c r="HT3578" s="425"/>
      <c r="HU3578" s="425"/>
      <c r="HV3578" s="425"/>
      <c r="HW3578" s="425"/>
      <c r="HX3578" s="425"/>
      <c r="HY3578" s="425"/>
      <c r="HZ3578" s="425"/>
      <c r="IA3578" s="425"/>
      <c r="IB3578" s="425"/>
      <c r="IC3578" s="425"/>
      <c r="ID3578" s="425"/>
      <c r="IE3578" s="425"/>
      <c r="IF3578" s="425"/>
      <c r="IG3578" s="425"/>
      <c r="IH3578" s="425"/>
      <c r="II3578" s="425"/>
      <c r="IJ3578" s="425"/>
      <c r="IK3578" s="425"/>
      <c r="IL3578" s="425"/>
      <c r="IM3578" s="425"/>
      <c r="IN3578" s="425"/>
      <c r="IO3578" s="425"/>
      <c r="IP3578" s="425"/>
      <c r="IQ3578" s="425"/>
      <c r="IR3578" s="425"/>
      <c r="IS3578" s="425"/>
      <c r="IT3578" s="425"/>
      <c r="IU3578" s="425"/>
      <c r="IV3578" s="425"/>
    </row>
    <row r="3579" s="428" customFormat="1" ht="27.6" customHeight="1" spans="2:256">
      <c r="B3579" s="465"/>
      <c r="GH3579" s="425"/>
      <c r="GI3579" s="425"/>
      <c r="GJ3579" s="425"/>
      <c r="GK3579" s="425"/>
      <c r="GL3579" s="425"/>
      <c r="GM3579" s="425"/>
      <c r="GN3579" s="425"/>
      <c r="GO3579" s="425"/>
      <c r="GP3579" s="425"/>
      <c r="GQ3579" s="425"/>
      <c r="GR3579" s="425"/>
      <c r="GS3579" s="425"/>
      <c r="GT3579" s="425"/>
      <c r="GU3579" s="425"/>
      <c r="GV3579" s="425"/>
      <c r="GW3579" s="425"/>
      <c r="GX3579" s="425"/>
      <c r="GY3579" s="425"/>
      <c r="GZ3579" s="425"/>
      <c r="HA3579" s="425"/>
      <c r="HB3579" s="425"/>
      <c r="HC3579" s="425"/>
      <c r="HD3579" s="425"/>
      <c r="HE3579" s="425"/>
      <c r="HF3579" s="425"/>
      <c r="HG3579" s="425"/>
      <c r="HH3579" s="425"/>
      <c r="HI3579" s="425"/>
      <c r="HJ3579" s="425"/>
      <c r="HK3579" s="425"/>
      <c r="HL3579" s="425"/>
      <c r="HM3579" s="425"/>
      <c r="HN3579" s="425"/>
      <c r="HO3579" s="425"/>
      <c r="HP3579" s="425"/>
      <c r="HQ3579" s="425"/>
      <c r="HR3579" s="425"/>
      <c r="HS3579" s="425"/>
      <c r="HT3579" s="425"/>
      <c r="HU3579" s="425"/>
      <c r="HV3579" s="425"/>
      <c r="HW3579" s="425"/>
      <c r="HX3579" s="425"/>
      <c r="HY3579" s="425"/>
      <c r="HZ3579" s="425"/>
      <c r="IA3579" s="425"/>
      <c r="IB3579" s="425"/>
      <c r="IC3579" s="425"/>
      <c r="ID3579" s="425"/>
      <c r="IE3579" s="425"/>
      <c r="IF3579" s="425"/>
      <c r="IG3579" s="425"/>
      <c r="IH3579" s="425"/>
      <c r="II3579" s="425"/>
      <c r="IJ3579" s="425"/>
      <c r="IK3579" s="425"/>
      <c r="IL3579" s="425"/>
      <c r="IM3579" s="425"/>
      <c r="IN3579" s="425"/>
      <c r="IO3579" s="425"/>
      <c r="IP3579" s="425"/>
      <c r="IQ3579" s="425"/>
      <c r="IR3579" s="425"/>
      <c r="IS3579" s="425"/>
      <c r="IT3579" s="425"/>
      <c r="IU3579" s="425"/>
      <c r="IV3579" s="425"/>
    </row>
    <row r="3580" s="428" customFormat="1" ht="27.6" customHeight="1" spans="2:256">
      <c r="B3580" s="465"/>
      <c r="GH3580" s="425"/>
      <c r="GI3580" s="425"/>
      <c r="GJ3580" s="425"/>
      <c r="GK3580" s="425"/>
      <c r="GL3580" s="425"/>
      <c r="GM3580" s="425"/>
      <c r="GN3580" s="425"/>
      <c r="GO3580" s="425"/>
      <c r="GP3580" s="425"/>
      <c r="GQ3580" s="425"/>
      <c r="GR3580" s="425"/>
      <c r="GS3580" s="425"/>
      <c r="GT3580" s="425"/>
      <c r="GU3580" s="425"/>
      <c r="GV3580" s="425"/>
      <c r="GW3580" s="425"/>
      <c r="GX3580" s="425"/>
      <c r="GY3580" s="425"/>
      <c r="GZ3580" s="425"/>
      <c r="HA3580" s="425"/>
      <c r="HB3580" s="425"/>
      <c r="HC3580" s="425"/>
      <c r="HD3580" s="425"/>
      <c r="HE3580" s="425"/>
      <c r="HF3580" s="425"/>
      <c r="HG3580" s="425"/>
      <c r="HH3580" s="425"/>
      <c r="HI3580" s="425"/>
      <c r="HJ3580" s="425"/>
      <c r="HK3580" s="425"/>
      <c r="HL3580" s="425"/>
      <c r="HM3580" s="425"/>
      <c r="HN3580" s="425"/>
      <c r="HO3580" s="425"/>
      <c r="HP3580" s="425"/>
      <c r="HQ3580" s="425"/>
      <c r="HR3580" s="425"/>
      <c r="HS3580" s="425"/>
      <c r="HT3580" s="425"/>
      <c r="HU3580" s="425"/>
      <c r="HV3580" s="425"/>
      <c r="HW3580" s="425"/>
      <c r="HX3580" s="425"/>
      <c r="HY3580" s="425"/>
      <c r="HZ3580" s="425"/>
      <c r="IA3580" s="425"/>
      <c r="IB3580" s="425"/>
      <c r="IC3580" s="425"/>
      <c r="ID3580" s="425"/>
      <c r="IE3580" s="425"/>
      <c r="IF3580" s="425"/>
      <c r="IG3580" s="425"/>
      <c r="IH3580" s="425"/>
      <c r="II3580" s="425"/>
      <c r="IJ3580" s="425"/>
      <c r="IK3580" s="425"/>
      <c r="IL3580" s="425"/>
      <c r="IM3580" s="425"/>
      <c r="IN3580" s="425"/>
      <c r="IO3580" s="425"/>
      <c r="IP3580" s="425"/>
      <c r="IQ3580" s="425"/>
      <c r="IR3580" s="425"/>
      <c r="IS3580" s="425"/>
      <c r="IT3580" s="425"/>
      <c r="IU3580" s="425"/>
      <c r="IV3580" s="425"/>
    </row>
    <row r="3581" s="428" customFormat="1" ht="27.6" customHeight="1" spans="2:256">
      <c r="B3581" s="465"/>
      <c r="GH3581" s="425"/>
      <c r="GI3581" s="425"/>
      <c r="GJ3581" s="425"/>
      <c r="GK3581" s="425"/>
      <c r="GL3581" s="425"/>
      <c r="GM3581" s="425"/>
      <c r="GN3581" s="425"/>
      <c r="GO3581" s="425"/>
      <c r="GP3581" s="425"/>
      <c r="GQ3581" s="425"/>
      <c r="GR3581" s="425"/>
      <c r="GS3581" s="425"/>
      <c r="GT3581" s="425"/>
      <c r="GU3581" s="425"/>
      <c r="GV3581" s="425"/>
      <c r="GW3581" s="425"/>
      <c r="GX3581" s="425"/>
      <c r="GY3581" s="425"/>
      <c r="GZ3581" s="425"/>
      <c r="HA3581" s="425"/>
      <c r="HB3581" s="425"/>
      <c r="HC3581" s="425"/>
      <c r="HD3581" s="425"/>
      <c r="HE3581" s="425"/>
      <c r="HF3581" s="425"/>
      <c r="HG3581" s="425"/>
      <c r="HH3581" s="425"/>
      <c r="HI3581" s="425"/>
      <c r="HJ3581" s="425"/>
      <c r="HK3581" s="425"/>
      <c r="HL3581" s="425"/>
      <c r="HM3581" s="425"/>
      <c r="HN3581" s="425"/>
      <c r="HO3581" s="425"/>
      <c r="HP3581" s="425"/>
      <c r="HQ3581" s="425"/>
      <c r="HR3581" s="425"/>
      <c r="HS3581" s="425"/>
      <c r="HT3581" s="425"/>
      <c r="HU3581" s="425"/>
      <c r="HV3581" s="425"/>
      <c r="HW3581" s="425"/>
      <c r="HX3581" s="425"/>
      <c r="HY3581" s="425"/>
      <c r="HZ3581" s="425"/>
      <c r="IA3581" s="425"/>
      <c r="IB3581" s="425"/>
      <c r="IC3581" s="425"/>
      <c r="ID3581" s="425"/>
      <c r="IE3581" s="425"/>
      <c r="IF3581" s="425"/>
      <c r="IG3581" s="425"/>
      <c r="IH3581" s="425"/>
      <c r="II3581" s="425"/>
      <c r="IJ3581" s="425"/>
      <c r="IK3581" s="425"/>
      <c r="IL3581" s="425"/>
      <c r="IM3581" s="425"/>
      <c r="IN3581" s="425"/>
      <c r="IO3581" s="425"/>
      <c r="IP3581" s="425"/>
      <c r="IQ3581" s="425"/>
      <c r="IR3581" s="425"/>
      <c r="IS3581" s="425"/>
      <c r="IT3581" s="425"/>
      <c r="IU3581" s="425"/>
      <c r="IV3581" s="425"/>
    </row>
    <row r="3582" s="428" customFormat="1" ht="27.6" customHeight="1" spans="2:256">
      <c r="B3582" s="465"/>
      <c r="GH3582" s="425"/>
      <c r="GI3582" s="425"/>
      <c r="GJ3582" s="425"/>
      <c r="GK3582" s="425"/>
      <c r="GL3582" s="425"/>
      <c r="GM3582" s="425"/>
      <c r="GN3582" s="425"/>
      <c r="GO3582" s="425"/>
      <c r="GP3582" s="425"/>
      <c r="GQ3582" s="425"/>
      <c r="GR3582" s="425"/>
      <c r="GS3582" s="425"/>
      <c r="GT3582" s="425"/>
      <c r="GU3582" s="425"/>
      <c r="GV3582" s="425"/>
      <c r="GW3582" s="425"/>
      <c r="GX3582" s="425"/>
      <c r="GY3582" s="425"/>
      <c r="GZ3582" s="425"/>
      <c r="HA3582" s="425"/>
      <c r="HB3582" s="425"/>
      <c r="HC3582" s="425"/>
      <c r="HD3582" s="425"/>
      <c r="HE3582" s="425"/>
      <c r="HF3582" s="425"/>
      <c r="HG3582" s="425"/>
      <c r="HH3582" s="425"/>
      <c r="HI3582" s="425"/>
      <c r="HJ3582" s="425"/>
      <c r="HK3582" s="425"/>
      <c r="HL3582" s="425"/>
      <c r="HM3582" s="425"/>
      <c r="HN3582" s="425"/>
      <c r="HO3582" s="425"/>
      <c r="HP3582" s="425"/>
      <c r="HQ3582" s="425"/>
      <c r="HR3582" s="425"/>
      <c r="HS3582" s="425"/>
      <c r="HT3582" s="425"/>
      <c r="HU3582" s="425"/>
      <c r="HV3582" s="425"/>
      <c r="HW3582" s="425"/>
      <c r="HX3582" s="425"/>
      <c r="HY3582" s="425"/>
      <c r="HZ3582" s="425"/>
      <c r="IA3582" s="425"/>
      <c r="IB3582" s="425"/>
      <c r="IC3582" s="425"/>
      <c r="ID3582" s="425"/>
      <c r="IE3582" s="425"/>
      <c r="IF3582" s="425"/>
      <c r="IG3582" s="425"/>
      <c r="IH3582" s="425"/>
      <c r="II3582" s="425"/>
      <c r="IJ3582" s="425"/>
      <c r="IK3582" s="425"/>
      <c r="IL3582" s="425"/>
      <c r="IM3582" s="425"/>
      <c r="IN3582" s="425"/>
      <c r="IO3582" s="425"/>
      <c r="IP3582" s="425"/>
      <c r="IQ3582" s="425"/>
      <c r="IR3582" s="425"/>
      <c r="IS3582" s="425"/>
      <c r="IT3582" s="425"/>
      <c r="IU3582" s="425"/>
      <c r="IV3582" s="425"/>
    </row>
    <row r="3583" s="428" customFormat="1" ht="27.6" customHeight="1" spans="2:256">
      <c r="B3583" s="465"/>
      <c r="GH3583" s="425"/>
      <c r="GI3583" s="425"/>
      <c r="GJ3583" s="425"/>
      <c r="GK3583" s="425"/>
      <c r="GL3583" s="425"/>
      <c r="GM3583" s="425"/>
      <c r="GN3583" s="425"/>
      <c r="GO3583" s="425"/>
      <c r="GP3583" s="425"/>
      <c r="GQ3583" s="425"/>
      <c r="GR3583" s="425"/>
      <c r="GS3583" s="425"/>
      <c r="GT3583" s="425"/>
      <c r="GU3583" s="425"/>
      <c r="GV3583" s="425"/>
      <c r="GW3583" s="425"/>
      <c r="GX3583" s="425"/>
      <c r="GY3583" s="425"/>
      <c r="GZ3583" s="425"/>
      <c r="HA3583" s="425"/>
      <c r="HB3583" s="425"/>
      <c r="HC3583" s="425"/>
      <c r="HD3583" s="425"/>
      <c r="HE3583" s="425"/>
      <c r="HF3583" s="425"/>
      <c r="HG3583" s="425"/>
      <c r="HH3583" s="425"/>
      <c r="HI3583" s="425"/>
      <c r="HJ3583" s="425"/>
      <c r="HK3583" s="425"/>
      <c r="HL3583" s="425"/>
      <c r="HM3583" s="425"/>
      <c r="HN3583" s="425"/>
      <c r="HO3583" s="425"/>
      <c r="HP3583" s="425"/>
      <c r="HQ3583" s="425"/>
      <c r="HR3583" s="425"/>
      <c r="HS3583" s="425"/>
      <c r="HT3583" s="425"/>
      <c r="HU3583" s="425"/>
      <c r="HV3583" s="425"/>
      <c r="HW3583" s="425"/>
      <c r="HX3583" s="425"/>
      <c r="HY3583" s="425"/>
      <c r="HZ3583" s="425"/>
      <c r="IA3583" s="425"/>
      <c r="IB3583" s="425"/>
      <c r="IC3583" s="425"/>
      <c r="ID3583" s="425"/>
      <c r="IE3583" s="425"/>
      <c r="IF3583" s="425"/>
      <c r="IG3583" s="425"/>
      <c r="IH3583" s="425"/>
      <c r="II3583" s="425"/>
      <c r="IJ3583" s="425"/>
      <c r="IK3583" s="425"/>
      <c r="IL3583" s="425"/>
      <c r="IM3583" s="425"/>
      <c r="IN3583" s="425"/>
      <c r="IO3583" s="425"/>
      <c r="IP3583" s="425"/>
      <c r="IQ3583" s="425"/>
      <c r="IR3583" s="425"/>
      <c r="IS3583" s="425"/>
      <c r="IT3583" s="425"/>
      <c r="IU3583" s="425"/>
      <c r="IV3583" s="425"/>
    </row>
    <row r="3584" s="428" customFormat="1" ht="27.6" customHeight="1" spans="2:256">
      <c r="B3584" s="465"/>
      <c r="GH3584" s="425"/>
      <c r="GI3584" s="425"/>
      <c r="GJ3584" s="425"/>
      <c r="GK3584" s="425"/>
      <c r="GL3584" s="425"/>
      <c r="GM3584" s="425"/>
      <c r="GN3584" s="425"/>
      <c r="GO3584" s="425"/>
      <c r="GP3584" s="425"/>
      <c r="GQ3584" s="425"/>
      <c r="GR3584" s="425"/>
      <c r="GS3584" s="425"/>
      <c r="GT3584" s="425"/>
      <c r="GU3584" s="425"/>
      <c r="GV3584" s="425"/>
      <c r="GW3584" s="425"/>
      <c r="GX3584" s="425"/>
      <c r="GY3584" s="425"/>
      <c r="GZ3584" s="425"/>
      <c r="HA3584" s="425"/>
      <c r="HB3584" s="425"/>
      <c r="HC3584" s="425"/>
      <c r="HD3584" s="425"/>
      <c r="HE3584" s="425"/>
      <c r="HF3584" s="425"/>
      <c r="HG3584" s="425"/>
      <c r="HH3584" s="425"/>
      <c r="HI3584" s="425"/>
      <c r="HJ3584" s="425"/>
      <c r="HK3584" s="425"/>
      <c r="HL3584" s="425"/>
      <c r="HM3584" s="425"/>
      <c r="HN3584" s="425"/>
      <c r="HO3584" s="425"/>
      <c r="HP3584" s="425"/>
      <c r="HQ3584" s="425"/>
      <c r="HR3584" s="425"/>
      <c r="HS3584" s="425"/>
      <c r="HT3584" s="425"/>
      <c r="HU3584" s="425"/>
      <c r="HV3584" s="425"/>
      <c r="HW3584" s="425"/>
      <c r="HX3584" s="425"/>
      <c r="HY3584" s="425"/>
      <c r="HZ3584" s="425"/>
      <c r="IA3584" s="425"/>
      <c r="IB3584" s="425"/>
      <c r="IC3584" s="425"/>
      <c r="ID3584" s="425"/>
      <c r="IE3584" s="425"/>
      <c r="IF3584" s="425"/>
      <c r="IG3584" s="425"/>
      <c r="IH3584" s="425"/>
      <c r="II3584" s="425"/>
      <c r="IJ3584" s="425"/>
      <c r="IK3584" s="425"/>
      <c r="IL3584" s="425"/>
      <c r="IM3584" s="425"/>
      <c r="IN3584" s="425"/>
      <c r="IO3584" s="425"/>
      <c r="IP3584" s="425"/>
      <c r="IQ3584" s="425"/>
      <c r="IR3584" s="425"/>
      <c r="IS3584" s="425"/>
      <c r="IT3584" s="425"/>
      <c r="IU3584" s="425"/>
      <c r="IV3584" s="425"/>
    </row>
    <row r="3585" s="428" customFormat="1" ht="27.6" customHeight="1" spans="2:256">
      <c r="B3585" s="465"/>
      <c r="GH3585" s="425"/>
      <c r="GI3585" s="425"/>
      <c r="GJ3585" s="425"/>
      <c r="GK3585" s="425"/>
      <c r="GL3585" s="425"/>
      <c r="GM3585" s="425"/>
      <c r="GN3585" s="425"/>
      <c r="GO3585" s="425"/>
      <c r="GP3585" s="425"/>
      <c r="GQ3585" s="425"/>
      <c r="GR3585" s="425"/>
      <c r="GS3585" s="425"/>
      <c r="GT3585" s="425"/>
      <c r="GU3585" s="425"/>
      <c r="GV3585" s="425"/>
      <c r="GW3585" s="425"/>
      <c r="GX3585" s="425"/>
      <c r="GY3585" s="425"/>
      <c r="GZ3585" s="425"/>
      <c r="HA3585" s="425"/>
      <c r="HB3585" s="425"/>
      <c r="HC3585" s="425"/>
      <c r="HD3585" s="425"/>
      <c r="HE3585" s="425"/>
      <c r="HF3585" s="425"/>
      <c r="HG3585" s="425"/>
      <c r="HH3585" s="425"/>
      <c r="HI3585" s="425"/>
      <c r="HJ3585" s="425"/>
      <c r="HK3585" s="425"/>
      <c r="HL3585" s="425"/>
      <c r="HM3585" s="425"/>
      <c r="HN3585" s="425"/>
      <c r="HO3585" s="425"/>
      <c r="HP3585" s="425"/>
      <c r="HQ3585" s="425"/>
      <c r="HR3585" s="425"/>
      <c r="HS3585" s="425"/>
      <c r="HT3585" s="425"/>
      <c r="HU3585" s="425"/>
      <c r="HV3585" s="425"/>
      <c r="HW3585" s="425"/>
      <c r="HX3585" s="425"/>
      <c r="HY3585" s="425"/>
      <c r="HZ3585" s="425"/>
      <c r="IA3585" s="425"/>
      <c r="IB3585" s="425"/>
      <c r="IC3585" s="425"/>
      <c r="ID3585" s="425"/>
      <c r="IE3585" s="425"/>
      <c r="IF3585" s="425"/>
      <c r="IG3585" s="425"/>
      <c r="IH3585" s="425"/>
      <c r="II3585" s="425"/>
      <c r="IJ3585" s="425"/>
      <c r="IK3585" s="425"/>
      <c r="IL3585" s="425"/>
      <c r="IM3585" s="425"/>
      <c r="IN3585" s="425"/>
      <c r="IO3585" s="425"/>
      <c r="IP3585" s="425"/>
      <c r="IQ3585" s="425"/>
      <c r="IR3585" s="425"/>
      <c r="IS3585" s="425"/>
      <c r="IT3585" s="425"/>
      <c r="IU3585" s="425"/>
      <c r="IV3585" s="425"/>
    </row>
    <row r="3586" s="428" customFormat="1" ht="27.6" customHeight="1" spans="2:256">
      <c r="B3586" s="465"/>
      <c r="GH3586" s="425"/>
      <c r="GI3586" s="425"/>
      <c r="GJ3586" s="425"/>
      <c r="GK3586" s="425"/>
      <c r="GL3586" s="425"/>
      <c r="GM3586" s="425"/>
      <c r="GN3586" s="425"/>
      <c r="GO3586" s="425"/>
      <c r="GP3586" s="425"/>
      <c r="GQ3586" s="425"/>
      <c r="GR3586" s="425"/>
      <c r="GS3586" s="425"/>
      <c r="GT3586" s="425"/>
      <c r="GU3586" s="425"/>
      <c r="GV3586" s="425"/>
      <c r="GW3586" s="425"/>
      <c r="GX3586" s="425"/>
      <c r="GY3586" s="425"/>
      <c r="GZ3586" s="425"/>
      <c r="HA3586" s="425"/>
      <c r="HB3586" s="425"/>
      <c r="HC3586" s="425"/>
      <c r="HD3586" s="425"/>
      <c r="HE3586" s="425"/>
      <c r="HF3586" s="425"/>
      <c r="HG3586" s="425"/>
      <c r="HH3586" s="425"/>
      <c r="HI3586" s="425"/>
      <c r="HJ3586" s="425"/>
      <c r="HK3586" s="425"/>
      <c r="HL3586" s="425"/>
      <c r="HM3586" s="425"/>
      <c r="HN3586" s="425"/>
      <c r="HO3586" s="425"/>
      <c r="HP3586" s="425"/>
      <c r="HQ3586" s="425"/>
      <c r="HR3586" s="425"/>
      <c r="HS3586" s="425"/>
      <c r="HT3586" s="425"/>
      <c r="HU3586" s="425"/>
      <c r="HV3586" s="425"/>
      <c r="HW3586" s="425"/>
      <c r="HX3586" s="425"/>
      <c r="HY3586" s="425"/>
      <c r="HZ3586" s="425"/>
      <c r="IA3586" s="425"/>
      <c r="IB3586" s="425"/>
      <c r="IC3586" s="425"/>
      <c r="ID3586" s="425"/>
      <c r="IE3586" s="425"/>
      <c r="IF3586" s="425"/>
      <c r="IG3586" s="425"/>
      <c r="IH3586" s="425"/>
      <c r="II3586" s="425"/>
      <c r="IJ3586" s="425"/>
      <c r="IK3586" s="425"/>
      <c r="IL3586" s="425"/>
      <c r="IM3586" s="425"/>
      <c r="IN3586" s="425"/>
      <c r="IO3586" s="425"/>
      <c r="IP3586" s="425"/>
      <c r="IQ3586" s="425"/>
      <c r="IR3586" s="425"/>
      <c r="IS3586" s="425"/>
      <c r="IT3586" s="425"/>
      <c r="IU3586" s="425"/>
      <c r="IV3586" s="425"/>
    </row>
    <row r="3587" s="428" customFormat="1" ht="27.6" customHeight="1" spans="2:256">
      <c r="B3587" s="465"/>
      <c r="GH3587" s="425"/>
      <c r="GI3587" s="425"/>
      <c r="GJ3587" s="425"/>
      <c r="GK3587" s="425"/>
      <c r="GL3587" s="425"/>
      <c r="GM3587" s="425"/>
      <c r="GN3587" s="425"/>
      <c r="GO3587" s="425"/>
      <c r="GP3587" s="425"/>
      <c r="GQ3587" s="425"/>
      <c r="GR3587" s="425"/>
      <c r="GS3587" s="425"/>
      <c r="GT3587" s="425"/>
      <c r="GU3587" s="425"/>
      <c r="GV3587" s="425"/>
      <c r="GW3587" s="425"/>
      <c r="GX3587" s="425"/>
      <c r="GY3587" s="425"/>
      <c r="GZ3587" s="425"/>
      <c r="HA3587" s="425"/>
      <c r="HB3587" s="425"/>
      <c r="HC3587" s="425"/>
      <c r="HD3587" s="425"/>
      <c r="HE3587" s="425"/>
      <c r="HF3587" s="425"/>
      <c r="HG3587" s="425"/>
      <c r="HH3587" s="425"/>
      <c r="HI3587" s="425"/>
      <c r="HJ3587" s="425"/>
      <c r="HK3587" s="425"/>
      <c r="HL3587" s="425"/>
      <c r="HM3587" s="425"/>
      <c r="HN3587" s="425"/>
      <c r="HO3587" s="425"/>
      <c r="HP3587" s="425"/>
      <c r="HQ3587" s="425"/>
      <c r="HR3587" s="425"/>
      <c r="HS3587" s="425"/>
      <c r="HT3587" s="425"/>
      <c r="HU3587" s="425"/>
      <c r="HV3587" s="425"/>
      <c r="HW3587" s="425"/>
      <c r="HX3587" s="425"/>
      <c r="HY3587" s="425"/>
      <c r="HZ3587" s="425"/>
      <c r="IA3587" s="425"/>
      <c r="IB3587" s="425"/>
      <c r="IC3587" s="425"/>
      <c r="ID3587" s="425"/>
      <c r="IE3587" s="425"/>
      <c r="IF3587" s="425"/>
      <c r="IG3587" s="425"/>
      <c r="IH3587" s="425"/>
      <c r="II3587" s="425"/>
      <c r="IJ3587" s="425"/>
      <c r="IK3587" s="425"/>
      <c r="IL3587" s="425"/>
      <c r="IM3587" s="425"/>
      <c r="IN3587" s="425"/>
      <c r="IO3587" s="425"/>
      <c r="IP3587" s="425"/>
      <c r="IQ3587" s="425"/>
      <c r="IR3587" s="425"/>
      <c r="IS3587" s="425"/>
      <c r="IT3587" s="425"/>
      <c r="IU3587" s="425"/>
      <c r="IV3587" s="425"/>
    </row>
    <row r="3588" s="428" customFormat="1" ht="27.6" customHeight="1" spans="2:256">
      <c r="B3588" s="465"/>
      <c r="GH3588" s="425"/>
      <c r="GI3588" s="425"/>
      <c r="GJ3588" s="425"/>
      <c r="GK3588" s="425"/>
      <c r="GL3588" s="425"/>
      <c r="GM3588" s="425"/>
      <c r="GN3588" s="425"/>
      <c r="GO3588" s="425"/>
      <c r="GP3588" s="425"/>
      <c r="GQ3588" s="425"/>
      <c r="GR3588" s="425"/>
      <c r="GS3588" s="425"/>
      <c r="GT3588" s="425"/>
      <c r="GU3588" s="425"/>
      <c r="GV3588" s="425"/>
      <c r="GW3588" s="425"/>
      <c r="GX3588" s="425"/>
      <c r="GY3588" s="425"/>
      <c r="GZ3588" s="425"/>
      <c r="HA3588" s="425"/>
      <c r="HB3588" s="425"/>
      <c r="HC3588" s="425"/>
      <c r="HD3588" s="425"/>
      <c r="HE3588" s="425"/>
      <c r="HF3588" s="425"/>
      <c r="HG3588" s="425"/>
      <c r="HH3588" s="425"/>
      <c r="HI3588" s="425"/>
      <c r="HJ3588" s="425"/>
      <c r="HK3588" s="425"/>
      <c r="HL3588" s="425"/>
      <c r="HM3588" s="425"/>
      <c r="HN3588" s="425"/>
      <c r="HO3588" s="425"/>
      <c r="HP3588" s="425"/>
      <c r="HQ3588" s="425"/>
      <c r="HR3588" s="425"/>
      <c r="HS3588" s="425"/>
      <c r="HT3588" s="425"/>
      <c r="HU3588" s="425"/>
      <c r="HV3588" s="425"/>
      <c r="HW3588" s="425"/>
      <c r="HX3588" s="425"/>
      <c r="HY3588" s="425"/>
      <c r="HZ3588" s="425"/>
      <c r="IA3588" s="425"/>
      <c r="IB3588" s="425"/>
      <c r="IC3588" s="425"/>
      <c r="ID3588" s="425"/>
      <c r="IE3588" s="425"/>
      <c r="IF3588" s="425"/>
      <c r="IG3588" s="425"/>
      <c r="IH3588" s="425"/>
      <c r="II3588" s="425"/>
      <c r="IJ3588" s="425"/>
      <c r="IK3588" s="425"/>
      <c r="IL3588" s="425"/>
      <c r="IM3588" s="425"/>
      <c r="IN3588" s="425"/>
      <c r="IO3588" s="425"/>
      <c r="IP3588" s="425"/>
      <c r="IQ3588" s="425"/>
      <c r="IR3588" s="425"/>
      <c r="IS3588" s="425"/>
      <c r="IT3588" s="425"/>
      <c r="IU3588" s="425"/>
      <c r="IV3588" s="425"/>
    </row>
    <row r="3589" s="428" customFormat="1" ht="27.6" customHeight="1" spans="2:256">
      <c r="B3589" s="465"/>
      <c r="GH3589" s="425"/>
      <c r="GI3589" s="425"/>
      <c r="GJ3589" s="425"/>
      <c r="GK3589" s="425"/>
      <c r="GL3589" s="425"/>
      <c r="GM3589" s="425"/>
      <c r="GN3589" s="425"/>
      <c r="GO3589" s="425"/>
      <c r="GP3589" s="425"/>
      <c r="GQ3589" s="425"/>
      <c r="GR3589" s="425"/>
      <c r="GS3589" s="425"/>
      <c r="GT3589" s="425"/>
      <c r="GU3589" s="425"/>
      <c r="GV3589" s="425"/>
      <c r="GW3589" s="425"/>
      <c r="GX3589" s="425"/>
      <c r="GY3589" s="425"/>
      <c r="GZ3589" s="425"/>
      <c r="HA3589" s="425"/>
      <c r="HB3589" s="425"/>
      <c r="HC3589" s="425"/>
      <c r="HD3589" s="425"/>
      <c r="HE3589" s="425"/>
      <c r="HF3589" s="425"/>
      <c r="HG3589" s="425"/>
      <c r="HH3589" s="425"/>
      <c r="HI3589" s="425"/>
      <c r="HJ3589" s="425"/>
      <c r="HK3589" s="425"/>
      <c r="HL3589" s="425"/>
      <c r="HM3589" s="425"/>
      <c r="HN3589" s="425"/>
      <c r="HO3589" s="425"/>
      <c r="HP3589" s="425"/>
      <c r="HQ3589" s="425"/>
      <c r="HR3589" s="425"/>
      <c r="HS3589" s="425"/>
      <c r="HT3589" s="425"/>
      <c r="HU3589" s="425"/>
      <c r="HV3589" s="425"/>
      <c r="HW3589" s="425"/>
      <c r="HX3589" s="425"/>
      <c r="HY3589" s="425"/>
      <c r="HZ3589" s="425"/>
      <c r="IA3589" s="425"/>
      <c r="IB3589" s="425"/>
      <c r="IC3589" s="425"/>
      <c r="ID3589" s="425"/>
      <c r="IE3589" s="425"/>
      <c r="IF3589" s="425"/>
      <c r="IG3589" s="425"/>
      <c r="IH3589" s="425"/>
      <c r="II3589" s="425"/>
      <c r="IJ3589" s="425"/>
      <c r="IK3589" s="425"/>
      <c r="IL3589" s="425"/>
      <c r="IM3589" s="425"/>
      <c r="IN3589" s="425"/>
      <c r="IO3589" s="425"/>
      <c r="IP3589" s="425"/>
      <c r="IQ3589" s="425"/>
      <c r="IR3589" s="425"/>
      <c r="IS3589" s="425"/>
      <c r="IT3589" s="425"/>
      <c r="IU3589" s="425"/>
      <c r="IV3589" s="425"/>
    </row>
    <row r="3590" s="428" customFormat="1" ht="27.6" customHeight="1" spans="2:256">
      <c r="B3590" s="465"/>
      <c r="GH3590" s="425"/>
      <c r="GI3590" s="425"/>
      <c r="GJ3590" s="425"/>
      <c r="GK3590" s="425"/>
      <c r="GL3590" s="425"/>
      <c r="GM3590" s="425"/>
      <c r="GN3590" s="425"/>
      <c r="GO3590" s="425"/>
      <c r="GP3590" s="425"/>
      <c r="GQ3590" s="425"/>
      <c r="GR3590" s="425"/>
      <c r="GS3590" s="425"/>
      <c r="GT3590" s="425"/>
      <c r="GU3590" s="425"/>
      <c r="GV3590" s="425"/>
      <c r="GW3590" s="425"/>
      <c r="GX3590" s="425"/>
      <c r="GY3590" s="425"/>
      <c r="GZ3590" s="425"/>
      <c r="HA3590" s="425"/>
      <c r="HB3590" s="425"/>
      <c r="HC3590" s="425"/>
      <c r="HD3590" s="425"/>
      <c r="HE3590" s="425"/>
      <c r="HF3590" s="425"/>
      <c r="HG3590" s="425"/>
      <c r="HH3590" s="425"/>
      <c r="HI3590" s="425"/>
      <c r="HJ3590" s="425"/>
      <c r="HK3590" s="425"/>
      <c r="HL3590" s="425"/>
      <c r="HM3590" s="425"/>
      <c r="HN3590" s="425"/>
      <c r="HO3590" s="425"/>
      <c r="HP3590" s="425"/>
      <c r="HQ3590" s="425"/>
      <c r="HR3590" s="425"/>
      <c r="HS3590" s="425"/>
      <c r="HT3590" s="425"/>
      <c r="HU3590" s="425"/>
      <c r="HV3590" s="425"/>
      <c r="HW3590" s="425"/>
      <c r="HX3590" s="425"/>
      <c r="HY3590" s="425"/>
      <c r="HZ3590" s="425"/>
      <c r="IA3590" s="425"/>
      <c r="IB3590" s="425"/>
      <c r="IC3590" s="425"/>
      <c r="ID3590" s="425"/>
      <c r="IE3590" s="425"/>
      <c r="IF3590" s="425"/>
      <c r="IG3590" s="425"/>
      <c r="IH3590" s="425"/>
      <c r="II3590" s="425"/>
      <c r="IJ3590" s="425"/>
      <c r="IK3590" s="425"/>
      <c r="IL3590" s="425"/>
      <c r="IM3590" s="425"/>
      <c r="IN3590" s="425"/>
      <c r="IO3590" s="425"/>
      <c r="IP3590" s="425"/>
      <c r="IQ3590" s="425"/>
      <c r="IR3590" s="425"/>
      <c r="IS3590" s="425"/>
      <c r="IT3590" s="425"/>
      <c r="IU3590" s="425"/>
      <c r="IV3590" s="425"/>
    </row>
    <row r="3591" s="428" customFormat="1" ht="27.6" customHeight="1" spans="2:256">
      <c r="B3591" s="465"/>
      <c r="GH3591" s="425"/>
      <c r="GI3591" s="425"/>
      <c r="GJ3591" s="425"/>
      <c r="GK3591" s="425"/>
      <c r="GL3591" s="425"/>
      <c r="GM3591" s="425"/>
      <c r="GN3591" s="425"/>
      <c r="GO3591" s="425"/>
      <c r="GP3591" s="425"/>
      <c r="GQ3591" s="425"/>
      <c r="GR3591" s="425"/>
      <c r="GS3591" s="425"/>
      <c r="GT3591" s="425"/>
      <c r="GU3591" s="425"/>
      <c r="GV3591" s="425"/>
      <c r="GW3591" s="425"/>
      <c r="GX3591" s="425"/>
      <c r="GY3591" s="425"/>
      <c r="GZ3591" s="425"/>
      <c r="HA3591" s="425"/>
      <c r="HB3591" s="425"/>
      <c r="HC3591" s="425"/>
      <c r="HD3591" s="425"/>
      <c r="HE3591" s="425"/>
      <c r="HF3591" s="425"/>
      <c r="HG3591" s="425"/>
      <c r="HH3591" s="425"/>
      <c r="HI3591" s="425"/>
      <c r="HJ3591" s="425"/>
      <c r="HK3591" s="425"/>
      <c r="HL3591" s="425"/>
      <c r="HM3591" s="425"/>
      <c r="HN3591" s="425"/>
      <c r="HO3591" s="425"/>
      <c r="HP3591" s="425"/>
      <c r="HQ3591" s="425"/>
      <c r="HR3591" s="425"/>
      <c r="HS3591" s="425"/>
      <c r="HT3591" s="425"/>
      <c r="HU3591" s="425"/>
      <c r="HV3591" s="425"/>
      <c r="HW3591" s="425"/>
      <c r="HX3591" s="425"/>
      <c r="HY3591" s="425"/>
      <c r="HZ3591" s="425"/>
      <c r="IA3591" s="425"/>
      <c r="IB3591" s="425"/>
      <c r="IC3591" s="425"/>
      <c r="ID3591" s="425"/>
      <c r="IE3591" s="425"/>
      <c r="IF3591" s="425"/>
      <c r="IG3591" s="425"/>
      <c r="IH3591" s="425"/>
      <c r="II3591" s="425"/>
      <c r="IJ3591" s="425"/>
      <c r="IK3591" s="425"/>
      <c r="IL3591" s="425"/>
      <c r="IM3591" s="425"/>
      <c r="IN3591" s="425"/>
      <c r="IO3591" s="425"/>
      <c r="IP3591" s="425"/>
      <c r="IQ3591" s="425"/>
      <c r="IR3591" s="425"/>
      <c r="IS3591" s="425"/>
      <c r="IT3591" s="425"/>
      <c r="IU3591" s="425"/>
      <c r="IV3591" s="425"/>
    </row>
    <row r="3592" s="428" customFormat="1" ht="27.6" customHeight="1" spans="2:256">
      <c r="B3592" s="465"/>
      <c r="GH3592" s="425"/>
      <c r="GI3592" s="425"/>
      <c r="GJ3592" s="425"/>
      <c r="GK3592" s="425"/>
      <c r="GL3592" s="425"/>
      <c r="GM3592" s="425"/>
      <c r="GN3592" s="425"/>
      <c r="GO3592" s="425"/>
      <c r="GP3592" s="425"/>
      <c r="GQ3592" s="425"/>
      <c r="GR3592" s="425"/>
      <c r="GS3592" s="425"/>
      <c r="GT3592" s="425"/>
      <c r="GU3592" s="425"/>
      <c r="GV3592" s="425"/>
      <c r="GW3592" s="425"/>
      <c r="GX3592" s="425"/>
      <c r="GY3592" s="425"/>
      <c r="GZ3592" s="425"/>
      <c r="HA3592" s="425"/>
      <c r="HB3592" s="425"/>
      <c r="HC3592" s="425"/>
      <c r="HD3592" s="425"/>
      <c r="HE3592" s="425"/>
      <c r="HF3592" s="425"/>
      <c r="HG3592" s="425"/>
      <c r="HH3592" s="425"/>
      <c r="HI3592" s="425"/>
      <c r="HJ3592" s="425"/>
      <c r="HK3592" s="425"/>
      <c r="HL3592" s="425"/>
      <c r="HM3592" s="425"/>
      <c r="HN3592" s="425"/>
      <c r="HO3592" s="425"/>
      <c r="HP3592" s="425"/>
      <c r="HQ3592" s="425"/>
      <c r="HR3592" s="425"/>
      <c r="HS3592" s="425"/>
      <c r="HT3592" s="425"/>
      <c r="HU3592" s="425"/>
      <c r="HV3592" s="425"/>
      <c r="HW3592" s="425"/>
      <c r="HX3592" s="425"/>
      <c r="HY3592" s="425"/>
      <c r="HZ3592" s="425"/>
      <c r="IA3592" s="425"/>
      <c r="IB3592" s="425"/>
      <c r="IC3592" s="425"/>
      <c r="ID3592" s="425"/>
      <c r="IE3592" s="425"/>
      <c r="IF3592" s="425"/>
      <c r="IG3592" s="425"/>
      <c r="IH3592" s="425"/>
      <c r="II3592" s="425"/>
      <c r="IJ3592" s="425"/>
      <c r="IK3592" s="425"/>
      <c r="IL3592" s="425"/>
      <c r="IM3592" s="425"/>
      <c r="IN3592" s="425"/>
      <c r="IO3592" s="425"/>
      <c r="IP3592" s="425"/>
      <c r="IQ3592" s="425"/>
      <c r="IR3592" s="425"/>
      <c r="IS3592" s="425"/>
      <c r="IT3592" s="425"/>
      <c r="IU3592" s="425"/>
      <c r="IV3592" s="425"/>
    </row>
    <row r="3593" s="428" customFormat="1" ht="27.6" customHeight="1" spans="2:256">
      <c r="B3593" s="465"/>
      <c r="GH3593" s="425"/>
      <c r="GI3593" s="425"/>
      <c r="GJ3593" s="425"/>
      <c r="GK3593" s="425"/>
      <c r="GL3593" s="425"/>
      <c r="GM3593" s="425"/>
      <c r="GN3593" s="425"/>
      <c r="GO3593" s="425"/>
      <c r="GP3593" s="425"/>
      <c r="GQ3593" s="425"/>
      <c r="GR3593" s="425"/>
      <c r="GS3593" s="425"/>
      <c r="GT3593" s="425"/>
      <c r="GU3593" s="425"/>
      <c r="GV3593" s="425"/>
      <c r="GW3593" s="425"/>
      <c r="GX3593" s="425"/>
      <c r="GY3593" s="425"/>
      <c r="GZ3593" s="425"/>
      <c r="HA3593" s="425"/>
      <c r="HB3593" s="425"/>
      <c r="HC3593" s="425"/>
      <c r="HD3593" s="425"/>
      <c r="HE3593" s="425"/>
      <c r="HF3593" s="425"/>
      <c r="HG3593" s="425"/>
      <c r="HH3593" s="425"/>
      <c r="HI3593" s="425"/>
      <c r="HJ3593" s="425"/>
      <c r="HK3593" s="425"/>
      <c r="HL3593" s="425"/>
      <c r="HM3593" s="425"/>
      <c r="HN3593" s="425"/>
      <c r="HO3593" s="425"/>
      <c r="HP3593" s="425"/>
      <c r="HQ3593" s="425"/>
      <c r="HR3593" s="425"/>
      <c r="HS3593" s="425"/>
      <c r="HT3593" s="425"/>
      <c r="HU3593" s="425"/>
      <c r="HV3593" s="425"/>
      <c r="HW3593" s="425"/>
      <c r="HX3593" s="425"/>
      <c r="HY3593" s="425"/>
      <c r="HZ3593" s="425"/>
      <c r="IA3593" s="425"/>
      <c r="IB3593" s="425"/>
      <c r="IC3593" s="425"/>
      <c r="ID3593" s="425"/>
      <c r="IE3593" s="425"/>
      <c r="IF3593" s="425"/>
      <c r="IG3593" s="425"/>
      <c r="IH3593" s="425"/>
      <c r="II3593" s="425"/>
      <c r="IJ3593" s="425"/>
      <c r="IK3593" s="425"/>
      <c r="IL3593" s="425"/>
      <c r="IM3593" s="425"/>
      <c r="IN3593" s="425"/>
      <c r="IO3593" s="425"/>
      <c r="IP3593" s="425"/>
      <c r="IQ3593" s="425"/>
      <c r="IR3593" s="425"/>
      <c r="IS3593" s="425"/>
      <c r="IT3593" s="425"/>
      <c r="IU3593" s="425"/>
      <c r="IV3593" s="425"/>
    </row>
    <row r="3594" s="428" customFormat="1" ht="27.6" customHeight="1" spans="2:256">
      <c r="B3594" s="465"/>
      <c r="GH3594" s="425"/>
      <c r="GI3594" s="425"/>
      <c r="GJ3594" s="425"/>
      <c r="GK3594" s="425"/>
      <c r="GL3594" s="425"/>
      <c r="GM3594" s="425"/>
      <c r="GN3594" s="425"/>
      <c r="GO3594" s="425"/>
      <c r="GP3594" s="425"/>
      <c r="GQ3594" s="425"/>
      <c r="GR3594" s="425"/>
      <c r="GS3594" s="425"/>
      <c r="GT3594" s="425"/>
      <c r="GU3594" s="425"/>
      <c r="GV3594" s="425"/>
      <c r="GW3594" s="425"/>
      <c r="GX3594" s="425"/>
      <c r="GY3594" s="425"/>
      <c r="GZ3594" s="425"/>
      <c r="HA3594" s="425"/>
      <c r="HB3594" s="425"/>
      <c r="HC3594" s="425"/>
      <c r="HD3594" s="425"/>
      <c r="HE3594" s="425"/>
      <c r="HF3594" s="425"/>
      <c r="HG3594" s="425"/>
      <c r="HH3594" s="425"/>
      <c r="HI3594" s="425"/>
      <c r="HJ3594" s="425"/>
      <c r="HK3594" s="425"/>
      <c r="HL3594" s="425"/>
      <c r="HM3594" s="425"/>
      <c r="HN3594" s="425"/>
      <c r="HO3594" s="425"/>
      <c r="HP3594" s="425"/>
      <c r="HQ3594" s="425"/>
      <c r="HR3594" s="425"/>
      <c r="HS3594" s="425"/>
      <c r="HT3594" s="425"/>
      <c r="HU3594" s="425"/>
      <c r="HV3594" s="425"/>
      <c r="HW3594" s="425"/>
      <c r="HX3594" s="425"/>
      <c r="HY3594" s="425"/>
      <c r="HZ3594" s="425"/>
      <c r="IA3594" s="425"/>
      <c r="IB3594" s="425"/>
      <c r="IC3594" s="425"/>
      <c r="ID3594" s="425"/>
      <c r="IE3594" s="425"/>
      <c r="IF3594" s="425"/>
      <c r="IG3594" s="425"/>
      <c r="IH3594" s="425"/>
      <c r="II3594" s="425"/>
      <c r="IJ3594" s="425"/>
      <c r="IK3594" s="425"/>
      <c r="IL3594" s="425"/>
      <c r="IM3594" s="425"/>
      <c r="IN3594" s="425"/>
      <c r="IO3594" s="425"/>
      <c r="IP3594" s="425"/>
      <c r="IQ3594" s="425"/>
      <c r="IR3594" s="425"/>
      <c r="IS3594" s="425"/>
      <c r="IT3594" s="425"/>
      <c r="IU3594" s="425"/>
      <c r="IV3594" s="425"/>
    </row>
    <row r="3595" s="428" customFormat="1" ht="27.6" customHeight="1" spans="2:256">
      <c r="B3595" s="465"/>
      <c r="GH3595" s="425"/>
      <c r="GI3595" s="425"/>
      <c r="GJ3595" s="425"/>
      <c r="GK3595" s="425"/>
      <c r="GL3595" s="425"/>
      <c r="GM3595" s="425"/>
      <c r="GN3595" s="425"/>
      <c r="GO3595" s="425"/>
      <c r="GP3595" s="425"/>
      <c r="GQ3595" s="425"/>
      <c r="GR3595" s="425"/>
      <c r="GS3595" s="425"/>
      <c r="GT3595" s="425"/>
      <c r="GU3595" s="425"/>
      <c r="GV3595" s="425"/>
      <c r="GW3595" s="425"/>
      <c r="GX3595" s="425"/>
      <c r="GY3595" s="425"/>
      <c r="GZ3595" s="425"/>
      <c r="HA3595" s="425"/>
      <c r="HB3595" s="425"/>
      <c r="HC3595" s="425"/>
      <c r="HD3595" s="425"/>
      <c r="HE3595" s="425"/>
      <c r="HF3595" s="425"/>
      <c r="HG3595" s="425"/>
      <c r="HH3595" s="425"/>
      <c r="HI3595" s="425"/>
      <c r="HJ3595" s="425"/>
      <c r="HK3595" s="425"/>
      <c r="HL3595" s="425"/>
      <c r="HM3595" s="425"/>
      <c r="HN3595" s="425"/>
      <c r="HO3595" s="425"/>
      <c r="HP3595" s="425"/>
      <c r="HQ3595" s="425"/>
      <c r="HR3595" s="425"/>
      <c r="HS3595" s="425"/>
      <c r="HT3595" s="425"/>
      <c r="HU3595" s="425"/>
      <c r="HV3595" s="425"/>
      <c r="HW3595" s="425"/>
      <c r="HX3595" s="425"/>
      <c r="HY3595" s="425"/>
      <c r="HZ3595" s="425"/>
      <c r="IA3595" s="425"/>
      <c r="IB3595" s="425"/>
      <c r="IC3595" s="425"/>
      <c r="ID3595" s="425"/>
      <c r="IE3595" s="425"/>
      <c r="IF3595" s="425"/>
      <c r="IG3595" s="425"/>
      <c r="IH3595" s="425"/>
      <c r="II3595" s="425"/>
      <c r="IJ3595" s="425"/>
      <c r="IK3595" s="425"/>
      <c r="IL3595" s="425"/>
      <c r="IM3595" s="425"/>
      <c r="IN3595" s="425"/>
      <c r="IO3595" s="425"/>
      <c r="IP3595" s="425"/>
      <c r="IQ3595" s="425"/>
      <c r="IR3595" s="425"/>
      <c r="IS3595" s="425"/>
      <c r="IT3595" s="425"/>
      <c r="IU3595" s="425"/>
      <c r="IV3595" s="425"/>
    </row>
    <row r="3596" s="428" customFormat="1" ht="27.6" customHeight="1" spans="2:256">
      <c r="B3596" s="465"/>
      <c r="GH3596" s="425"/>
      <c r="GI3596" s="425"/>
      <c r="GJ3596" s="425"/>
      <c r="GK3596" s="425"/>
      <c r="GL3596" s="425"/>
      <c r="GM3596" s="425"/>
      <c r="GN3596" s="425"/>
      <c r="GO3596" s="425"/>
      <c r="GP3596" s="425"/>
      <c r="GQ3596" s="425"/>
      <c r="GR3596" s="425"/>
      <c r="GS3596" s="425"/>
      <c r="GT3596" s="425"/>
      <c r="GU3596" s="425"/>
      <c r="GV3596" s="425"/>
      <c r="GW3596" s="425"/>
      <c r="GX3596" s="425"/>
      <c r="GY3596" s="425"/>
      <c r="GZ3596" s="425"/>
      <c r="HA3596" s="425"/>
      <c r="HB3596" s="425"/>
      <c r="HC3596" s="425"/>
      <c r="HD3596" s="425"/>
      <c r="HE3596" s="425"/>
      <c r="HF3596" s="425"/>
      <c r="HG3596" s="425"/>
      <c r="HH3596" s="425"/>
      <c r="HI3596" s="425"/>
      <c r="HJ3596" s="425"/>
      <c r="HK3596" s="425"/>
      <c r="HL3596" s="425"/>
      <c r="HM3596" s="425"/>
      <c r="HN3596" s="425"/>
      <c r="HO3596" s="425"/>
      <c r="HP3596" s="425"/>
      <c r="HQ3596" s="425"/>
      <c r="HR3596" s="425"/>
      <c r="HS3596" s="425"/>
      <c r="HT3596" s="425"/>
      <c r="HU3596" s="425"/>
      <c r="HV3596" s="425"/>
      <c r="HW3596" s="425"/>
      <c r="HX3596" s="425"/>
      <c r="HY3596" s="425"/>
      <c r="HZ3596" s="425"/>
      <c r="IA3596" s="425"/>
      <c r="IB3596" s="425"/>
      <c r="IC3596" s="425"/>
      <c r="ID3596" s="425"/>
      <c r="IE3596" s="425"/>
      <c r="IF3596" s="425"/>
      <c r="IG3596" s="425"/>
      <c r="IH3596" s="425"/>
      <c r="II3596" s="425"/>
      <c r="IJ3596" s="425"/>
      <c r="IK3596" s="425"/>
      <c r="IL3596" s="425"/>
      <c r="IM3596" s="425"/>
      <c r="IN3596" s="425"/>
      <c r="IO3596" s="425"/>
      <c r="IP3596" s="425"/>
      <c r="IQ3596" s="425"/>
      <c r="IR3596" s="425"/>
      <c r="IS3596" s="425"/>
      <c r="IT3596" s="425"/>
      <c r="IU3596" s="425"/>
      <c r="IV3596" s="425"/>
    </row>
    <row r="3597" s="428" customFormat="1" ht="27.6" customHeight="1" spans="2:256">
      <c r="B3597" s="465"/>
      <c r="GH3597" s="425"/>
      <c r="GI3597" s="425"/>
      <c r="GJ3597" s="425"/>
      <c r="GK3597" s="425"/>
      <c r="GL3597" s="425"/>
      <c r="GM3597" s="425"/>
      <c r="GN3597" s="425"/>
      <c r="GO3597" s="425"/>
      <c r="GP3597" s="425"/>
      <c r="GQ3597" s="425"/>
      <c r="GR3597" s="425"/>
      <c r="GS3597" s="425"/>
      <c r="GT3597" s="425"/>
      <c r="GU3597" s="425"/>
      <c r="GV3597" s="425"/>
      <c r="GW3597" s="425"/>
      <c r="GX3597" s="425"/>
      <c r="GY3597" s="425"/>
      <c r="GZ3597" s="425"/>
      <c r="HA3597" s="425"/>
      <c r="HB3597" s="425"/>
      <c r="HC3597" s="425"/>
      <c r="HD3597" s="425"/>
      <c r="HE3597" s="425"/>
      <c r="HF3597" s="425"/>
      <c r="HG3597" s="425"/>
      <c r="HH3597" s="425"/>
      <c r="HI3597" s="425"/>
      <c r="HJ3597" s="425"/>
      <c r="HK3597" s="425"/>
      <c r="HL3597" s="425"/>
      <c r="HM3597" s="425"/>
      <c r="HN3597" s="425"/>
      <c r="HO3597" s="425"/>
      <c r="HP3597" s="425"/>
      <c r="HQ3597" s="425"/>
      <c r="HR3597" s="425"/>
      <c r="HS3597" s="425"/>
      <c r="HT3597" s="425"/>
      <c r="HU3597" s="425"/>
      <c r="HV3597" s="425"/>
      <c r="HW3597" s="425"/>
      <c r="HX3597" s="425"/>
      <c r="HY3597" s="425"/>
      <c r="HZ3597" s="425"/>
      <c r="IA3597" s="425"/>
      <c r="IB3597" s="425"/>
      <c r="IC3597" s="425"/>
      <c r="ID3597" s="425"/>
      <c r="IE3597" s="425"/>
      <c r="IF3597" s="425"/>
      <c r="IG3597" s="425"/>
      <c r="IH3597" s="425"/>
      <c r="II3597" s="425"/>
      <c r="IJ3597" s="425"/>
      <c r="IK3597" s="425"/>
      <c r="IL3597" s="425"/>
      <c r="IM3597" s="425"/>
      <c r="IN3597" s="425"/>
      <c r="IO3597" s="425"/>
      <c r="IP3597" s="425"/>
      <c r="IQ3597" s="425"/>
      <c r="IR3597" s="425"/>
      <c r="IS3597" s="425"/>
      <c r="IT3597" s="425"/>
      <c r="IU3597" s="425"/>
      <c r="IV3597" s="425"/>
    </row>
    <row r="3598" s="428" customFormat="1" ht="27.6" customHeight="1" spans="2:256">
      <c r="B3598" s="465"/>
      <c r="GH3598" s="425"/>
      <c r="GI3598" s="425"/>
      <c r="GJ3598" s="425"/>
      <c r="GK3598" s="425"/>
      <c r="GL3598" s="425"/>
      <c r="GM3598" s="425"/>
      <c r="GN3598" s="425"/>
      <c r="GO3598" s="425"/>
      <c r="GP3598" s="425"/>
      <c r="GQ3598" s="425"/>
      <c r="GR3598" s="425"/>
      <c r="GS3598" s="425"/>
      <c r="GT3598" s="425"/>
      <c r="GU3598" s="425"/>
      <c r="GV3598" s="425"/>
      <c r="GW3598" s="425"/>
      <c r="GX3598" s="425"/>
      <c r="GY3598" s="425"/>
      <c r="GZ3598" s="425"/>
      <c r="HA3598" s="425"/>
      <c r="HB3598" s="425"/>
      <c r="HC3598" s="425"/>
      <c r="HD3598" s="425"/>
      <c r="HE3598" s="425"/>
      <c r="HF3598" s="425"/>
      <c r="HG3598" s="425"/>
      <c r="HH3598" s="425"/>
      <c r="HI3598" s="425"/>
      <c r="HJ3598" s="425"/>
      <c r="HK3598" s="425"/>
      <c r="HL3598" s="425"/>
      <c r="HM3598" s="425"/>
      <c r="HN3598" s="425"/>
      <c r="HO3598" s="425"/>
      <c r="HP3598" s="425"/>
      <c r="HQ3598" s="425"/>
      <c r="HR3598" s="425"/>
      <c r="HS3598" s="425"/>
      <c r="HT3598" s="425"/>
      <c r="HU3598" s="425"/>
      <c r="HV3598" s="425"/>
      <c r="HW3598" s="425"/>
      <c r="HX3598" s="425"/>
      <c r="HY3598" s="425"/>
      <c r="HZ3598" s="425"/>
      <c r="IA3598" s="425"/>
      <c r="IB3598" s="425"/>
      <c r="IC3598" s="425"/>
      <c r="ID3598" s="425"/>
      <c r="IE3598" s="425"/>
      <c r="IF3598" s="425"/>
      <c r="IG3598" s="425"/>
      <c r="IH3598" s="425"/>
      <c r="II3598" s="425"/>
      <c r="IJ3598" s="425"/>
      <c r="IK3598" s="425"/>
      <c r="IL3598" s="425"/>
      <c r="IM3598" s="425"/>
      <c r="IN3598" s="425"/>
      <c r="IO3598" s="425"/>
      <c r="IP3598" s="425"/>
      <c r="IQ3598" s="425"/>
      <c r="IR3598" s="425"/>
      <c r="IS3598" s="425"/>
      <c r="IT3598" s="425"/>
      <c r="IU3598" s="425"/>
      <c r="IV3598" s="425"/>
    </row>
    <row r="3599" s="428" customFormat="1" ht="27.6" customHeight="1" spans="2:256">
      <c r="B3599" s="465"/>
      <c r="GH3599" s="425"/>
      <c r="GI3599" s="425"/>
      <c r="GJ3599" s="425"/>
      <c r="GK3599" s="425"/>
      <c r="GL3599" s="425"/>
      <c r="GM3599" s="425"/>
      <c r="GN3599" s="425"/>
      <c r="GO3599" s="425"/>
      <c r="GP3599" s="425"/>
      <c r="GQ3599" s="425"/>
      <c r="GR3599" s="425"/>
      <c r="GS3599" s="425"/>
      <c r="GT3599" s="425"/>
      <c r="GU3599" s="425"/>
      <c r="GV3599" s="425"/>
      <c r="GW3599" s="425"/>
      <c r="GX3599" s="425"/>
      <c r="GY3599" s="425"/>
      <c r="GZ3599" s="425"/>
      <c r="HA3599" s="425"/>
      <c r="HB3599" s="425"/>
      <c r="HC3599" s="425"/>
      <c r="HD3599" s="425"/>
      <c r="HE3599" s="425"/>
      <c r="HF3599" s="425"/>
      <c r="HG3599" s="425"/>
      <c r="HH3599" s="425"/>
      <c r="HI3599" s="425"/>
      <c r="HJ3599" s="425"/>
      <c r="HK3599" s="425"/>
      <c r="HL3599" s="425"/>
      <c r="HM3599" s="425"/>
      <c r="HN3599" s="425"/>
      <c r="HO3599" s="425"/>
      <c r="HP3599" s="425"/>
      <c r="HQ3599" s="425"/>
      <c r="HR3599" s="425"/>
      <c r="HS3599" s="425"/>
      <c r="HT3599" s="425"/>
      <c r="HU3599" s="425"/>
      <c r="HV3599" s="425"/>
      <c r="HW3599" s="425"/>
      <c r="HX3599" s="425"/>
      <c r="HY3599" s="425"/>
      <c r="HZ3599" s="425"/>
      <c r="IA3599" s="425"/>
      <c r="IB3599" s="425"/>
      <c r="IC3599" s="425"/>
      <c r="ID3599" s="425"/>
      <c r="IE3599" s="425"/>
      <c r="IF3599" s="425"/>
      <c r="IG3599" s="425"/>
      <c r="IH3599" s="425"/>
      <c r="II3599" s="425"/>
      <c r="IJ3599" s="425"/>
      <c r="IK3599" s="425"/>
      <c r="IL3599" s="425"/>
      <c r="IM3599" s="425"/>
      <c r="IN3599" s="425"/>
      <c r="IO3599" s="425"/>
      <c r="IP3599" s="425"/>
      <c r="IQ3599" s="425"/>
      <c r="IR3599" s="425"/>
      <c r="IS3599" s="425"/>
      <c r="IT3599" s="425"/>
      <c r="IU3599" s="425"/>
      <c r="IV3599" s="425"/>
    </row>
    <row r="3600" s="428" customFormat="1" ht="27.6" customHeight="1" spans="2:256">
      <c r="B3600" s="465"/>
      <c r="GH3600" s="425"/>
      <c r="GI3600" s="425"/>
      <c r="GJ3600" s="425"/>
      <c r="GK3600" s="425"/>
      <c r="GL3600" s="425"/>
      <c r="GM3600" s="425"/>
      <c r="GN3600" s="425"/>
      <c r="GO3600" s="425"/>
      <c r="GP3600" s="425"/>
      <c r="GQ3600" s="425"/>
      <c r="GR3600" s="425"/>
      <c r="GS3600" s="425"/>
      <c r="GT3600" s="425"/>
      <c r="GU3600" s="425"/>
      <c r="GV3600" s="425"/>
      <c r="GW3600" s="425"/>
      <c r="GX3600" s="425"/>
      <c r="GY3600" s="425"/>
      <c r="GZ3600" s="425"/>
      <c r="HA3600" s="425"/>
      <c r="HB3600" s="425"/>
      <c r="HC3600" s="425"/>
      <c r="HD3600" s="425"/>
      <c r="HE3600" s="425"/>
      <c r="HF3600" s="425"/>
      <c r="HG3600" s="425"/>
      <c r="HH3600" s="425"/>
      <c r="HI3600" s="425"/>
      <c r="HJ3600" s="425"/>
      <c r="HK3600" s="425"/>
      <c r="HL3600" s="425"/>
      <c r="HM3600" s="425"/>
      <c r="HN3600" s="425"/>
      <c r="HO3600" s="425"/>
      <c r="HP3600" s="425"/>
      <c r="HQ3600" s="425"/>
      <c r="HR3600" s="425"/>
      <c r="HS3600" s="425"/>
      <c r="HT3600" s="425"/>
      <c r="HU3600" s="425"/>
      <c r="HV3600" s="425"/>
      <c r="HW3600" s="425"/>
      <c r="HX3600" s="425"/>
      <c r="HY3600" s="425"/>
      <c r="HZ3600" s="425"/>
      <c r="IA3600" s="425"/>
      <c r="IB3600" s="425"/>
      <c r="IC3600" s="425"/>
      <c r="ID3600" s="425"/>
      <c r="IE3600" s="425"/>
      <c r="IF3600" s="425"/>
      <c r="IG3600" s="425"/>
      <c r="IH3600" s="425"/>
      <c r="II3600" s="425"/>
      <c r="IJ3600" s="425"/>
      <c r="IK3600" s="425"/>
      <c r="IL3600" s="425"/>
      <c r="IM3600" s="425"/>
      <c r="IN3600" s="425"/>
      <c r="IO3600" s="425"/>
      <c r="IP3600" s="425"/>
      <c r="IQ3600" s="425"/>
      <c r="IR3600" s="425"/>
      <c r="IS3600" s="425"/>
      <c r="IT3600" s="425"/>
      <c r="IU3600" s="425"/>
      <c r="IV3600" s="425"/>
    </row>
    <row r="3601" s="428" customFormat="1" ht="27.6" customHeight="1" spans="2:256">
      <c r="B3601" s="465"/>
      <c r="GH3601" s="425"/>
      <c r="GI3601" s="425"/>
      <c r="GJ3601" s="425"/>
      <c r="GK3601" s="425"/>
      <c r="GL3601" s="425"/>
      <c r="GM3601" s="425"/>
      <c r="GN3601" s="425"/>
      <c r="GO3601" s="425"/>
      <c r="GP3601" s="425"/>
      <c r="GQ3601" s="425"/>
      <c r="GR3601" s="425"/>
      <c r="GS3601" s="425"/>
      <c r="GT3601" s="425"/>
      <c r="GU3601" s="425"/>
      <c r="GV3601" s="425"/>
      <c r="GW3601" s="425"/>
      <c r="GX3601" s="425"/>
      <c r="GY3601" s="425"/>
      <c r="GZ3601" s="425"/>
      <c r="HA3601" s="425"/>
      <c r="HB3601" s="425"/>
      <c r="HC3601" s="425"/>
      <c r="HD3601" s="425"/>
      <c r="HE3601" s="425"/>
      <c r="HF3601" s="425"/>
      <c r="HG3601" s="425"/>
      <c r="HH3601" s="425"/>
      <c r="HI3601" s="425"/>
      <c r="HJ3601" s="425"/>
      <c r="HK3601" s="425"/>
      <c r="HL3601" s="425"/>
      <c r="HM3601" s="425"/>
      <c r="HN3601" s="425"/>
      <c r="HO3601" s="425"/>
      <c r="HP3601" s="425"/>
      <c r="HQ3601" s="425"/>
      <c r="HR3601" s="425"/>
      <c r="HS3601" s="425"/>
      <c r="HT3601" s="425"/>
      <c r="HU3601" s="425"/>
      <c r="HV3601" s="425"/>
      <c r="HW3601" s="425"/>
      <c r="HX3601" s="425"/>
      <c r="HY3601" s="425"/>
      <c r="HZ3601" s="425"/>
      <c r="IA3601" s="425"/>
      <c r="IB3601" s="425"/>
      <c r="IC3601" s="425"/>
      <c r="ID3601" s="425"/>
      <c r="IE3601" s="425"/>
      <c r="IF3601" s="425"/>
      <c r="IG3601" s="425"/>
      <c r="IH3601" s="425"/>
      <c r="II3601" s="425"/>
      <c r="IJ3601" s="425"/>
      <c r="IK3601" s="425"/>
      <c r="IL3601" s="425"/>
      <c r="IM3601" s="425"/>
      <c r="IN3601" s="425"/>
      <c r="IO3601" s="425"/>
      <c r="IP3601" s="425"/>
      <c r="IQ3601" s="425"/>
      <c r="IR3601" s="425"/>
      <c r="IS3601" s="425"/>
      <c r="IT3601" s="425"/>
      <c r="IU3601" s="425"/>
      <c r="IV3601" s="425"/>
    </row>
    <row r="3602" s="428" customFormat="1" ht="27.6" customHeight="1" spans="2:256">
      <c r="B3602" s="465"/>
      <c r="GH3602" s="425"/>
      <c r="GI3602" s="425"/>
      <c r="GJ3602" s="425"/>
      <c r="GK3602" s="425"/>
      <c r="GL3602" s="425"/>
      <c r="GM3602" s="425"/>
      <c r="GN3602" s="425"/>
      <c r="GO3602" s="425"/>
      <c r="GP3602" s="425"/>
      <c r="GQ3602" s="425"/>
      <c r="GR3602" s="425"/>
      <c r="GS3602" s="425"/>
      <c r="GT3602" s="425"/>
      <c r="GU3602" s="425"/>
      <c r="GV3602" s="425"/>
      <c r="GW3602" s="425"/>
      <c r="GX3602" s="425"/>
      <c r="GY3602" s="425"/>
      <c r="GZ3602" s="425"/>
      <c r="HA3602" s="425"/>
      <c r="HB3602" s="425"/>
      <c r="HC3602" s="425"/>
      <c r="HD3602" s="425"/>
      <c r="HE3602" s="425"/>
      <c r="HF3602" s="425"/>
      <c r="HG3602" s="425"/>
      <c r="HH3602" s="425"/>
      <c r="HI3602" s="425"/>
      <c r="HJ3602" s="425"/>
      <c r="HK3602" s="425"/>
      <c r="HL3602" s="425"/>
      <c r="HM3602" s="425"/>
      <c r="HN3602" s="425"/>
      <c r="HO3602" s="425"/>
      <c r="HP3602" s="425"/>
      <c r="HQ3602" s="425"/>
      <c r="HR3602" s="425"/>
      <c r="HS3602" s="425"/>
      <c r="HT3602" s="425"/>
      <c r="HU3602" s="425"/>
      <c r="HV3602" s="425"/>
      <c r="HW3602" s="425"/>
      <c r="HX3602" s="425"/>
      <c r="HY3602" s="425"/>
      <c r="HZ3602" s="425"/>
      <c r="IA3602" s="425"/>
      <c r="IB3602" s="425"/>
      <c r="IC3602" s="425"/>
      <c r="ID3602" s="425"/>
      <c r="IE3602" s="425"/>
      <c r="IF3602" s="425"/>
      <c r="IG3602" s="425"/>
      <c r="IH3602" s="425"/>
      <c r="II3602" s="425"/>
      <c r="IJ3602" s="425"/>
      <c r="IK3602" s="425"/>
      <c r="IL3602" s="425"/>
      <c r="IM3602" s="425"/>
      <c r="IN3602" s="425"/>
      <c r="IO3602" s="425"/>
      <c r="IP3602" s="425"/>
      <c r="IQ3602" s="425"/>
      <c r="IR3602" s="425"/>
      <c r="IS3602" s="425"/>
      <c r="IT3602" s="425"/>
      <c r="IU3602" s="425"/>
      <c r="IV3602" s="425"/>
    </row>
    <row r="3603" s="428" customFormat="1" ht="27.6" customHeight="1" spans="2:256">
      <c r="B3603" s="465"/>
      <c r="GH3603" s="425"/>
      <c r="GI3603" s="425"/>
      <c r="GJ3603" s="425"/>
      <c r="GK3603" s="425"/>
      <c r="GL3603" s="425"/>
      <c r="GM3603" s="425"/>
      <c r="GN3603" s="425"/>
      <c r="GO3603" s="425"/>
      <c r="GP3603" s="425"/>
      <c r="GQ3603" s="425"/>
      <c r="GR3603" s="425"/>
      <c r="GS3603" s="425"/>
      <c r="GT3603" s="425"/>
      <c r="GU3603" s="425"/>
      <c r="GV3603" s="425"/>
      <c r="GW3603" s="425"/>
      <c r="GX3603" s="425"/>
      <c r="GY3603" s="425"/>
      <c r="GZ3603" s="425"/>
      <c r="HA3603" s="425"/>
      <c r="HB3603" s="425"/>
      <c r="HC3603" s="425"/>
      <c r="HD3603" s="425"/>
      <c r="HE3603" s="425"/>
      <c r="HF3603" s="425"/>
      <c r="HG3603" s="425"/>
      <c r="HH3603" s="425"/>
      <c r="HI3603" s="425"/>
      <c r="HJ3603" s="425"/>
      <c r="HK3603" s="425"/>
      <c r="HL3603" s="425"/>
      <c r="HM3603" s="425"/>
      <c r="HN3603" s="425"/>
      <c r="HO3603" s="425"/>
      <c r="HP3603" s="425"/>
      <c r="HQ3603" s="425"/>
      <c r="HR3603" s="425"/>
      <c r="HS3603" s="425"/>
      <c r="HT3603" s="425"/>
      <c r="HU3603" s="425"/>
      <c r="HV3603" s="425"/>
      <c r="HW3603" s="425"/>
      <c r="HX3603" s="425"/>
      <c r="HY3603" s="425"/>
      <c r="HZ3603" s="425"/>
      <c r="IA3603" s="425"/>
      <c r="IB3603" s="425"/>
      <c r="IC3603" s="425"/>
      <c r="ID3603" s="425"/>
      <c r="IE3603" s="425"/>
      <c r="IF3603" s="425"/>
      <c r="IG3603" s="425"/>
      <c r="IH3603" s="425"/>
      <c r="II3603" s="425"/>
      <c r="IJ3603" s="425"/>
      <c r="IK3603" s="425"/>
      <c r="IL3603" s="425"/>
      <c r="IM3603" s="425"/>
      <c r="IN3603" s="425"/>
      <c r="IO3603" s="425"/>
      <c r="IP3603" s="425"/>
      <c r="IQ3603" s="425"/>
      <c r="IR3603" s="425"/>
      <c r="IS3603" s="425"/>
      <c r="IT3603" s="425"/>
      <c r="IU3603" s="425"/>
      <c r="IV3603" s="425"/>
    </row>
    <row r="3604" s="428" customFormat="1" ht="27.6" customHeight="1" spans="2:256">
      <c r="B3604" s="465"/>
      <c r="GH3604" s="425"/>
      <c r="GI3604" s="425"/>
      <c r="GJ3604" s="425"/>
      <c r="GK3604" s="425"/>
      <c r="GL3604" s="425"/>
      <c r="GM3604" s="425"/>
      <c r="GN3604" s="425"/>
      <c r="GO3604" s="425"/>
      <c r="GP3604" s="425"/>
      <c r="GQ3604" s="425"/>
      <c r="GR3604" s="425"/>
      <c r="GS3604" s="425"/>
      <c r="GT3604" s="425"/>
      <c r="GU3604" s="425"/>
      <c r="GV3604" s="425"/>
      <c r="GW3604" s="425"/>
      <c r="GX3604" s="425"/>
      <c r="GY3604" s="425"/>
      <c r="GZ3604" s="425"/>
      <c r="HA3604" s="425"/>
      <c r="HB3604" s="425"/>
      <c r="HC3604" s="425"/>
      <c r="HD3604" s="425"/>
      <c r="HE3604" s="425"/>
      <c r="HF3604" s="425"/>
      <c r="HG3604" s="425"/>
      <c r="HH3604" s="425"/>
      <c r="HI3604" s="425"/>
      <c r="HJ3604" s="425"/>
      <c r="HK3604" s="425"/>
      <c r="HL3604" s="425"/>
      <c r="HM3604" s="425"/>
      <c r="HN3604" s="425"/>
      <c r="HO3604" s="425"/>
      <c r="HP3604" s="425"/>
      <c r="HQ3604" s="425"/>
      <c r="HR3604" s="425"/>
      <c r="HS3604" s="425"/>
      <c r="HT3604" s="425"/>
      <c r="HU3604" s="425"/>
      <c r="HV3604" s="425"/>
      <c r="HW3604" s="425"/>
      <c r="HX3604" s="425"/>
      <c r="HY3604" s="425"/>
      <c r="HZ3604" s="425"/>
      <c r="IA3604" s="425"/>
      <c r="IB3604" s="425"/>
      <c r="IC3604" s="425"/>
      <c r="ID3604" s="425"/>
      <c r="IE3604" s="425"/>
      <c r="IF3604" s="425"/>
      <c r="IG3604" s="425"/>
      <c r="IH3604" s="425"/>
      <c r="II3604" s="425"/>
      <c r="IJ3604" s="425"/>
      <c r="IK3604" s="425"/>
      <c r="IL3604" s="425"/>
      <c r="IM3604" s="425"/>
      <c r="IN3604" s="425"/>
      <c r="IO3604" s="425"/>
      <c r="IP3604" s="425"/>
      <c r="IQ3604" s="425"/>
      <c r="IR3604" s="425"/>
      <c r="IS3604" s="425"/>
      <c r="IT3604" s="425"/>
      <c r="IU3604" s="425"/>
      <c r="IV3604" s="425"/>
    </row>
    <row r="3605" s="428" customFormat="1" ht="27.6" customHeight="1" spans="2:256">
      <c r="B3605" s="465"/>
      <c r="GH3605" s="425"/>
      <c r="GI3605" s="425"/>
      <c r="GJ3605" s="425"/>
      <c r="GK3605" s="425"/>
      <c r="GL3605" s="425"/>
      <c r="GM3605" s="425"/>
      <c r="GN3605" s="425"/>
      <c r="GO3605" s="425"/>
      <c r="GP3605" s="425"/>
      <c r="GQ3605" s="425"/>
      <c r="GR3605" s="425"/>
      <c r="GS3605" s="425"/>
      <c r="GT3605" s="425"/>
      <c r="GU3605" s="425"/>
      <c r="GV3605" s="425"/>
      <c r="GW3605" s="425"/>
      <c r="GX3605" s="425"/>
      <c r="GY3605" s="425"/>
      <c r="GZ3605" s="425"/>
      <c r="HA3605" s="425"/>
      <c r="HB3605" s="425"/>
      <c r="HC3605" s="425"/>
      <c r="HD3605" s="425"/>
      <c r="HE3605" s="425"/>
      <c r="HF3605" s="425"/>
      <c r="HG3605" s="425"/>
      <c r="HH3605" s="425"/>
      <c r="HI3605" s="425"/>
      <c r="HJ3605" s="425"/>
      <c r="HK3605" s="425"/>
      <c r="HL3605" s="425"/>
      <c r="HM3605" s="425"/>
      <c r="HN3605" s="425"/>
      <c r="HO3605" s="425"/>
      <c r="HP3605" s="425"/>
      <c r="HQ3605" s="425"/>
      <c r="HR3605" s="425"/>
      <c r="HS3605" s="425"/>
      <c r="HT3605" s="425"/>
      <c r="HU3605" s="425"/>
      <c r="HV3605" s="425"/>
      <c r="HW3605" s="425"/>
      <c r="HX3605" s="425"/>
      <c r="HY3605" s="425"/>
      <c r="HZ3605" s="425"/>
      <c r="IA3605" s="425"/>
      <c r="IB3605" s="425"/>
      <c r="IC3605" s="425"/>
      <c r="ID3605" s="425"/>
      <c r="IE3605" s="425"/>
      <c r="IF3605" s="425"/>
      <c r="IG3605" s="425"/>
      <c r="IH3605" s="425"/>
      <c r="II3605" s="425"/>
      <c r="IJ3605" s="425"/>
      <c r="IK3605" s="425"/>
      <c r="IL3605" s="425"/>
      <c r="IM3605" s="425"/>
      <c r="IN3605" s="425"/>
      <c r="IO3605" s="425"/>
      <c r="IP3605" s="425"/>
      <c r="IQ3605" s="425"/>
      <c r="IR3605" s="425"/>
      <c r="IS3605" s="425"/>
      <c r="IT3605" s="425"/>
      <c r="IU3605" s="425"/>
      <c r="IV3605" s="425"/>
    </row>
    <row r="3606" s="428" customFormat="1" ht="27.6" customHeight="1" spans="2:256">
      <c r="B3606" s="465"/>
      <c r="GH3606" s="425"/>
      <c r="GI3606" s="425"/>
      <c r="GJ3606" s="425"/>
      <c r="GK3606" s="425"/>
      <c r="GL3606" s="425"/>
      <c r="GM3606" s="425"/>
      <c r="GN3606" s="425"/>
      <c r="GO3606" s="425"/>
      <c r="GP3606" s="425"/>
      <c r="GQ3606" s="425"/>
      <c r="GR3606" s="425"/>
      <c r="GS3606" s="425"/>
      <c r="GT3606" s="425"/>
      <c r="GU3606" s="425"/>
      <c r="GV3606" s="425"/>
      <c r="GW3606" s="425"/>
      <c r="GX3606" s="425"/>
      <c r="GY3606" s="425"/>
      <c r="GZ3606" s="425"/>
      <c r="HA3606" s="425"/>
      <c r="HB3606" s="425"/>
      <c r="HC3606" s="425"/>
      <c r="HD3606" s="425"/>
      <c r="HE3606" s="425"/>
      <c r="HF3606" s="425"/>
      <c r="HG3606" s="425"/>
      <c r="HH3606" s="425"/>
      <c r="HI3606" s="425"/>
      <c r="HJ3606" s="425"/>
      <c r="HK3606" s="425"/>
      <c r="HL3606" s="425"/>
      <c r="HM3606" s="425"/>
      <c r="HN3606" s="425"/>
      <c r="HO3606" s="425"/>
      <c r="HP3606" s="425"/>
      <c r="HQ3606" s="425"/>
      <c r="HR3606" s="425"/>
      <c r="HS3606" s="425"/>
      <c r="HT3606" s="425"/>
      <c r="HU3606" s="425"/>
      <c r="HV3606" s="425"/>
      <c r="HW3606" s="425"/>
      <c r="HX3606" s="425"/>
      <c r="HY3606" s="425"/>
      <c r="HZ3606" s="425"/>
      <c r="IA3606" s="425"/>
      <c r="IB3606" s="425"/>
      <c r="IC3606" s="425"/>
      <c r="ID3606" s="425"/>
      <c r="IE3606" s="425"/>
      <c r="IF3606" s="425"/>
      <c r="IG3606" s="425"/>
      <c r="IH3606" s="425"/>
      <c r="II3606" s="425"/>
      <c r="IJ3606" s="425"/>
      <c r="IK3606" s="425"/>
      <c r="IL3606" s="425"/>
      <c r="IM3606" s="425"/>
      <c r="IN3606" s="425"/>
      <c r="IO3606" s="425"/>
      <c r="IP3606" s="425"/>
      <c r="IQ3606" s="425"/>
      <c r="IR3606" s="425"/>
      <c r="IS3606" s="425"/>
      <c r="IT3606" s="425"/>
      <c r="IU3606" s="425"/>
      <c r="IV3606" s="425"/>
    </row>
    <row r="3607" s="428" customFormat="1" ht="27.6" customHeight="1" spans="2:256">
      <c r="B3607" s="465"/>
      <c r="GH3607" s="425"/>
      <c r="GI3607" s="425"/>
      <c r="GJ3607" s="425"/>
      <c r="GK3607" s="425"/>
      <c r="GL3607" s="425"/>
      <c r="GM3607" s="425"/>
      <c r="GN3607" s="425"/>
      <c r="GO3607" s="425"/>
      <c r="GP3607" s="425"/>
      <c r="GQ3607" s="425"/>
      <c r="GR3607" s="425"/>
      <c r="GS3607" s="425"/>
      <c r="GT3607" s="425"/>
      <c r="GU3607" s="425"/>
      <c r="GV3607" s="425"/>
      <c r="GW3607" s="425"/>
      <c r="GX3607" s="425"/>
      <c r="GY3607" s="425"/>
      <c r="GZ3607" s="425"/>
      <c r="HA3607" s="425"/>
      <c r="HB3607" s="425"/>
      <c r="HC3607" s="425"/>
      <c r="HD3607" s="425"/>
      <c r="HE3607" s="425"/>
      <c r="HF3607" s="425"/>
      <c r="HG3607" s="425"/>
      <c r="HH3607" s="425"/>
      <c r="HI3607" s="425"/>
      <c r="HJ3607" s="425"/>
      <c r="HK3607" s="425"/>
      <c r="HL3607" s="425"/>
      <c r="HM3607" s="425"/>
      <c r="HN3607" s="425"/>
      <c r="HO3607" s="425"/>
      <c r="HP3607" s="425"/>
      <c r="HQ3607" s="425"/>
      <c r="HR3607" s="425"/>
      <c r="HS3607" s="425"/>
      <c r="HT3607" s="425"/>
      <c r="HU3607" s="425"/>
      <c r="HV3607" s="425"/>
      <c r="HW3607" s="425"/>
      <c r="HX3607" s="425"/>
      <c r="HY3607" s="425"/>
      <c r="HZ3607" s="425"/>
      <c r="IA3607" s="425"/>
      <c r="IB3607" s="425"/>
      <c r="IC3607" s="425"/>
      <c r="ID3607" s="425"/>
      <c r="IE3607" s="425"/>
      <c r="IF3607" s="425"/>
      <c r="IG3607" s="425"/>
      <c r="IH3607" s="425"/>
      <c r="II3607" s="425"/>
      <c r="IJ3607" s="425"/>
      <c r="IK3607" s="425"/>
      <c r="IL3607" s="425"/>
      <c r="IM3607" s="425"/>
      <c r="IN3607" s="425"/>
      <c r="IO3607" s="425"/>
      <c r="IP3607" s="425"/>
      <c r="IQ3607" s="425"/>
      <c r="IR3607" s="425"/>
      <c r="IS3607" s="425"/>
      <c r="IT3607" s="425"/>
      <c r="IU3607" s="425"/>
      <c r="IV3607" s="425"/>
    </row>
    <row r="3608" s="428" customFormat="1" ht="27.6" customHeight="1" spans="2:256">
      <c r="B3608" s="465"/>
      <c r="GH3608" s="425"/>
      <c r="GI3608" s="425"/>
      <c r="GJ3608" s="425"/>
      <c r="GK3608" s="425"/>
      <c r="GL3608" s="425"/>
      <c r="GM3608" s="425"/>
      <c r="GN3608" s="425"/>
      <c r="GO3608" s="425"/>
      <c r="GP3608" s="425"/>
      <c r="GQ3608" s="425"/>
      <c r="GR3608" s="425"/>
      <c r="GS3608" s="425"/>
      <c r="GT3608" s="425"/>
      <c r="GU3608" s="425"/>
      <c r="GV3608" s="425"/>
      <c r="GW3608" s="425"/>
      <c r="GX3608" s="425"/>
      <c r="GY3608" s="425"/>
      <c r="GZ3608" s="425"/>
      <c r="HA3608" s="425"/>
      <c r="HB3608" s="425"/>
      <c r="HC3608" s="425"/>
      <c r="HD3608" s="425"/>
      <c r="HE3608" s="425"/>
      <c r="HF3608" s="425"/>
      <c r="HG3608" s="425"/>
      <c r="HH3608" s="425"/>
      <c r="HI3608" s="425"/>
      <c r="HJ3608" s="425"/>
      <c r="HK3608" s="425"/>
      <c r="HL3608" s="425"/>
      <c r="HM3608" s="425"/>
      <c r="HN3608" s="425"/>
      <c r="HO3608" s="425"/>
      <c r="HP3608" s="425"/>
      <c r="HQ3608" s="425"/>
      <c r="HR3608" s="425"/>
      <c r="HS3608" s="425"/>
      <c r="HT3608" s="425"/>
      <c r="HU3608" s="425"/>
      <c r="HV3608" s="425"/>
      <c r="HW3608" s="425"/>
      <c r="HX3608" s="425"/>
      <c r="HY3608" s="425"/>
      <c r="HZ3608" s="425"/>
      <c r="IA3608" s="425"/>
      <c r="IB3608" s="425"/>
      <c r="IC3608" s="425"/>
      <c r="ID3608" s="425"/>
      <c r="IE3608" s="425"/>
      <c r="IF3608" s="425"/>
      <c r="IG3608" s="425"/>
      <c r="IH3608" s="425"/>
      <c r="II3608" s="425"/>
      <c r="IJ3608" s="425"/>
      <c r="IK3608" s="425"/>
      <c r="IL3608" s="425"/>
      <c r="IM3608" s="425"/>
      <c r="IN3608" s="425"/>
      <c r="IO3608" s="425"/>
      <c r="IP3608" s="425"/>
      <c r="IQ3608" s="425"/>
      <c r="IR3608" s="425"/>
      <c r="IS3608" s="425"/>
      <c r="IT3608" s="425"/>
      <c r="IU3608" s="425"/>
      <c r="IV3608" s="425"/>
    </row>
    <row r="3609" s="428" customFormat="1" ht="27.6" customHeight="1" spans="2:256">
      <c r="B3609" s="465"/>
      <c r="GH3609" s="425"/>
      <c r="GI3609" s="425"/>
      <c r="GJ3609" s="425"/>
      <c r="GK3609" s="425"/>
      <c r="GL3609" s="425"/>
      <c r="GM3609" s="425"/>
      <c r="GN3609" s="425"/>
      <c r="GO3609" s="425"/>
      <c r="GP3609" s="425"/>
      <c r="GQ3609" s="425"/>
      <c r="GR3609" s="425"/>
      <c r="GS3609" s="425"/>
      <c r="GT3609" s="425"/>
      <c r="GU3609" s="425"/>
      <c r="GV3609" s="425"/>
      <c r="GW3609" s="425"/>
      <c r="GX3609" s="425"/>
      <c r="GY3609" s="425"/>
      <c r="GZ3609" s="425"/>
      <c r="HA3609" s="425"/>
      <c r="HB3609" s="425"/>
      <c r="HC3609" s="425"/>
      <c r="HD3609" s="425"/>
      <c r="HE3609" s="425"/>
      <c r="HF3609" s="425"/>
      <c r="HG3609" s="425"/>
      <c r="HH3609" s="425"/>
      <c r="HI3609" s="425"/>
      <c r="HJ3609" s="425"/>
      <c r="HK3609" s="425"/>
      <c r="HL3609" s="425"/>
      <c r="HM3609" s="425"/>
      <c r="HN3609" s="425"/>
      <c r="HO3609" s="425"/>
      <c r="HP3609" s="425"/>
      <c r="HQ3609" s="425"/>
      <c r="HR3609" s="425"/>
      <c r="HS3609" s="425"/>
      <c r="HT3609" s="425"/>
      <c r="HU3609" s="425"/>
      <c r="HV3609" s="425"/>
      <c r="HW3609" s="425"/>
      <c r="HX3609" s="425"/>
      <c r="HY3609" s="425"/>
      <c r="HZ3609" s="425"/>
      <c r="IA3609" s="425"/>
      <c r="IB3609" s="425"/>
      <c r="IC3609" s="425"/>
      <c r="ID3609" s="425"/>
      <c r="IE3609" s="425"/>
      <c r="IF3609" s="425"/>
      <c r="IG3609" s="425"/>
      <c r="IH3609" s="425"/>
      <c r="II3609" s="425"/>
      <c r="IJ3609" s="425"/>
      <c r="IK3609" s="425"/>
      <c r="IL3609" s="425"/>
      <c r="IM3609" s="425"/>
      <c r="IN3609" s="425"/>
      <c r="IO3609" s="425"/>
      <c r="IP3609" s="425"/>
      <c r="IQ3609" s="425"/>
      <c r="IR3609" s="425"/>
      <c r="IS3609" s="425"/>
      <c r="IT3609" s="425"/>
      <c r="IU3609" s="425"/>
      <c r="IV3609" s="425"/>
    </row>
    <row r="3610" s="428" customFormat="1" ht="27.6" customHeight="1" spans="2:256">
      <c r="B3610" s="465"/>
      <c r="GH3610" s="425"/>
      <c r="GI3610" s="425"/>
      <c r="GJ3610" s="425"/>
      <c r="GK3610" s="425"/>
      <c r="GL3610" s="425"/>
      <c r="GM3610" s="425"/>
      <c r="GN3610" s="425"/>
      <c r="GO3610" s="425"/>
      <c r="GP3610" s="425"/>
      <c r="GQ3610" s="425"/>
      <c r="GR3610" s="425"/>
      <c r="GS3610" s="425"/>
      <c r="GT3610" s="425"/>
      <c r="GU3610" s="425"/>
      <c r="GV3610" s="425"/>
      <c r="GW3610" s="425"/>
      <c r="GX3610" s="425"/>
      <c r="GY3610" s="425"/>
      <c r="GZ3610" s="425"/>
      <c r="HA3610" s="425"/>
      <c r="HB3610" s="425"/>
      <c r="HC3610" s="425"/>
      <c r="HD3610" s="425"/>
      <c r="HE3610" s="425"/>
      <c r="HF3610" s="425"/>
      <c r="HG3610" s="425"/>
      <c r="HH3610" s="425"/>
      <c r="HI3610" s="425"/>
      <c r="HJ3610" s="425"/>
      <c r="HK3610" s="425"/>
      <c r="HL3610" s="425"/>
      <c r="HM3610" s="425"/>
      <c r="HN3610" s="425"/>
      <c r="HO3610" s="425"/>
      <c r="HP3610" s="425"/>
      <c r="HQ3610" s="425"/>
      <c r="HR3610" s="425"/>
      <c r="HS3610" s="425"/>
      <c r="HT3610" s="425"/>
      <c r="HU3610" s="425"/>
      <c r="HV3610" s="425"/>
      <c r="HW3610" s="425"/>
      <c r="HX3610" s="425"/>
      <c r="HY3610" s="425"/>
      <c r="HZ3610" s="425"/>
      <c r="IA3610" s="425"/>
      <c r="IB3610" s="425"/>
      <c r="IC3610" s="425"/>
      <c r="ID3610" s="425"/>
      <c r="IE3610" s="425"/>
      <c r="IF3610" s="425"/>
      <c r="IG3610" s="425"/>
      <c r="IH3610" s="425"/>
      <c r="II3610" s="425"/>
      <c r="IJ3610" s="425"/>
      <c r="IK3610" s="425"/>
      <c r="IL3610" s="425"/>
      <c r="IM3610" s="425"/>
      <c r="IN3610" s="425"/>
      <c r="IO3610" s="425"/>
      <c r="IP3610" s="425"/>
      <c r="IQ3610" s="425"/>
      <c r="IR3610" s="425"/>
      <c r="IS3610" s="425"/>
      <c r="IT3610" s="425"/>
      <c r="IU3610" s="425"/>
      <c r="IV3610" s="425"/>
    </row>
    <row r="3611" s="428" customFormat="1" ht="27.6" customHeight="1" spans="2:256">
      <c r="B3611" s="465"/>
      <c r="GH3611" s="425"/>
      <c r="GI3611" s="425"/>
      <c r="GJ3611" s="425"/>
      <c r="GK3611" s="425"/>
      <c r="GL3611" s="425"/>
      <c r="GM3611" s="425"/>
      <c r="GN3611" s="425"/>
      <c r="GO3611" s="425"/>
      <c r="GP3611" s="425"/>
      <c r="GQ3611" s="425"/>
      <c r="GR3611" s="425"/>
      <c r="GS3611" s="425"/>
      <c r="GT3611" s="425"/>
      <c r="GU3611" s="425"/>
      <c r="GV3611" s="425"/>
      <c r="GW3611" s="425"/>
      <c r="GX3611" s="425"/>
      <c r="GY3611" s="425"/>
      <c r="GZ3611" s="425"/>
      <c r="HA3611" s="425"/>
      <c r="HB3611" s="425"/>
      <c r="HC3611" s="425"/>
      <c r="HD3611" s="425"/>
      <c r="HE3611" s="425"/>
      <c r="HF3611" s="425"/>
      <c r="HG3611" s="425"/>
      <c r="HH3611" s="425"/>
      <c r="HI3611" s="425"/>
      <c r="HJ3611" s="425"/>
      <c r="HK3611" s="425"/>
      <c r="HL3611" s="425"/>
      <c r="HM3611" s="425"/>
      <c r="HN3611" s="425"/>
      <c r="HO3611" s="425"/>
      <c r="HP3611" s="425"/>
      <c r="HQ3611" s="425"/>
      <c r="HR3611" s="425"/>
      <c r="HS3611" s="425"/>
      <c r="HT3611" s="425"/>
      <c r="HU3611" s="425"/>
      <c r="HV3611" s="425"/>
      <c r="HW3611" s="425"/>
      <c r="HX3611" s="425"/>
      <c r="HY3611" s="425"/>
      <c r="HZ3611" s="425"/>
      <c r="IA3611" s="425"/>
      <c r="IB3611" s="425"/>
      <c r="IC3611" s="425"/>
      <c r="ID3611" s="425"/>
      <c r="IE3611" s="425"/>
      <c r="IF3611" s="425"/>
      <c r="IG3611" s="425"/>
      <c r="IH3611" s="425"/>
      <c r="II3611" s="425"/>
      <c r="IJ3611" s="425"/>
      <c r="IK3611" s="425"/>
      <c r="IL3611" s="425"/>
      <c r="IM3611" s="425"/>
      <c r="IN3611" s="425"/>
      <c r="IO3611" s="425"/>
      <c r="IP3611" s="425"/>
      <c r="IQ3611" s="425"/>
      <c r="IR3611" s="425"/>
      <c r="IS3611" s="425"/>
      <c r="IT3611" s="425"/>
      <c r="IU3611" s="425"/>
      <c r="IV3611" s="425"/>
    </row>
    <row r="3612" s="428" customFormat="1" ht="27.6" customHeight="1" spans="2:256">
      <c r="B3612" s="465"/>
      <c r="GH3612" s="425"/>
      <c r="GI3612" s="425"/>
      <c r="GJ3612" s="425"/>
      <c r="GK3612" s="425"/>
      <c r="GL3612" s="425"/>
      <c r="GM3612" s="425"/>
      <c r="GN3612" s="425"/>
      <c r="GO3612" s="425"/>
      <c r="GP3612" s="425"/>
      <c r="GQ3612" s="425"/>
      <c r="GR3612" s="425"/>
      <c r="GS3612" s="425"/>
      <c r="GT3612" s="425"/>
      <c r="GU3612" s="425"/>
      <c r="GV3612" s="425"/>
      <c r="GW3612" s="425"/>
      <c r="GX3612" s="425"/>
      <c r="GY3612" s="425"/>
      <c r="GZ3612" s="425"/>
      <c r="HA3612" s="425"/>
      <c r="HB3612" s="425"/>
      <c r="HC3612" s="425"/>
      <c r="HD3612" s="425"/>
      <c r="HE3612" s="425"/>
      <c r="HF3612" s="425"/>
      <c r="HG3612" s="425"/>
      <c r="HH3612" s="425"/>
      <c r="HI3612" s="425"/>
      <c r="HJ3612" s="425"/>
      <c r="HK3612" s="425"/>
      <c r="HL3612" s="425"/>
      <c r="HM3612" s="425"/>
      <c r="HN3612" s="425"/>
      <c r="HO3612" s="425"/>
      <c r="HP3612" s="425"/>
      <c r="HQ3612" s="425"/>
      <c r="HR3612" s="425"/>
      <c r="HS3612" s="425"/>
      <c r="HT3612" s="425"/>
      <c r="HU3612" s="425"/>
      <c r="HV3612" s="425"/>
      <c r="HW3612" s="425"/>
      <c r="HX3612" s="425"/>
      <c r="HY3612" s="425"/>
      <c r="HZ3612" s="425"/>
      <c r="IA3612" s="425"/>
      <c r="IB3612" s="425"/>
      <c r="IC3612" s="425"/>
      <c r="ID3612" s="425"/>
      <c r="IE3612" s="425"/>
      <c r="IF3612" s="425"/>
      <c r="IG3612" s="425"/>
      <c r="IH3612" s="425"/>
      <c r="II3612" s="425"/>
      <c r="IJ3612" s="425"/>
      <c r="IK3612" s="425"/>
      <c r="IL3612" s="425"/>
      <c r="IM3612" s="425"/>
      <c r="IN3612" s="425"/>
      <c r="IO3612" s="425"/>
      <c r="IP3612" s="425"/>
      <c r="IQ3612" s="425"/>
      <c r="IR3612" s="425"/>
      <c r="IS3612" s="425"/>
      <c r="IT3612" s="425"/>
      <c r="IU3612" s="425"/>
      <c r="IV3612" s="425"/>
    </row>
    <row r="3613" s="428" customFormat="1" ht="27.6" customHeight="1" spans="2:256">
      <c r="B3613" s="465"/>
      <c r="GH3613" s="425"/>
      <c r="GI3613" s="425"/>
      <c r="GJ3613" s="425"/>
      <c r="GK3613" s="425"/>
      <c r="GL3613" s="425"/>
      <c r="GM3613" s="425"/>
      <c r="GN3613" s="425"/>
      <c r="GO3613" s="425"/>
      <c r="GP3613" s="425"/>
      <c r="GQ3613" s="425"/>
      <c r="GR3613" s="425"/>
      <c r="GS3613" s="425"/>
      <c r="GT3613" s="425"/>
      <c r="GU3613" s="425"/>
      <c r="GV3613" s="425"/>
      <c r="GW3613" s="425"/>
      <c r="GX3613" s="425"/>
      <c r="GY3613" s="425"/>
      <c r="GZ3613" s="425"/>
      <c r="HA3613" s="425"/>
      <c r="HB3613" s="425"/>
      <c r="HC3613" s="425"/>
      <c r="HD3613" s="425"/>
      <c r="HE3613" s="425"/>
      <c r="HF3613" s="425"/>
      <c r="HG3613" s="425"/>
      <c r="HH3613" s="425"/>
      <c r="HI3613" s="425"/>
      <c r="HJ3613" s="425"/>
      <c r="HK3613" s="425"/>
      <c r="HL3613" s="425"/>
      <c r="HM3613" s="425"/>
      <c r="HN3613" s="425"/>
      <c r="HO3613" s="425"/>
      <c r="HP3613" s="425"/>
      <c r="HQ3613" s="425"/>
      <c r="HR3613" s="425"/>
      <c r="HS3613" s="425"/>
      <c r="HT3613" s="425"/>
      <c r="HU3613" s="425"/>
      <c r="HV3613" s="425"/>
      <c r="HW3613" s="425"/>
      <c r="HX3613" s="425"/>
      <c r="HY3613" s="425"/>
      <c r="HZ3613" s="425"/>
      <c r="IA3613" s="425"/>
      <c r="IB3613" s="425"/>
      <c r="IC3613" s="425"/>
      <c r="ID3613" s="425"/>
      <c r="IE3613" s="425"/>
      <c r="IF3613" s="425"/>
      <c r="IG3613" s="425"/>
      <c r="IH3613" s="425"/>
      <c r="II3613" s="425"/>
      <c r="IJ3613" s="425"/>
      <c r="IK3613" s="425"/>
      <c r="IL3613" s="425"/>
      <c r="IM3613" s="425"/>
      <c r="IN3613" s="425"/>
      <c r="IO3613" s="425"/>
      <c r="IP3613" s="425"/>
      <c r="IQ3613" s="425"/>
      <c r="IR3613" s="425"/>
      <c r="IS3613" s="425"/>
      <c r="IT3613" s="425"/>
      <c r="IU3613" s="425"/>
      <c r="IV3613" s="425"/>
    </row>
    <row r="3614" s="428" customFormat="1" ht="27.6" customHeight="1" spans="2:256">
      <c r="B3614" s="465"/>
      <c r="GH3614" s="425"/>
      <c r="GI3614" s="425"/>
      <c r="GJ3614" s="425"/>
      <c r="GK3614" s="425"/>
      <c r="GL3614" s="425"/>
      <c r="GM3614" s="425"/>
      <c r="GN3614" s="425"/>
      <c r="GO3614" s="425"/>
      <c r="GP3614" s="425"/>
      <c r="GQ3614" s="425"/>
      <c r="GR3614" s="425"/>
      <c r="GS3614" s="425"/>
      <c r="GT3614" s="425"/>
      <c r="GU3614" s="425"/>
      <c r="GV3614" s="425"/>
      <c r="GW3614" s="425"/>
      <c r="GX3614" s="425"/>
      <c r="GY3614" s="425"/>
      <c r="GZ3614" s="425"/>
      <c r="HA3614" s="425"/>
      <c r="HB3614" s="425"/>
      <c r="HC3614" s="425"/>
      <c r="HD3614" s="425"/>
      <c r="HE3614" s="425"/>
      <c r="HF3614" s="425"/>
      <c r="HG3614" s="425"/>
      <c r="HH3614" s="425"/>
      <c r="HI3614" s="425"/>
      <c r="HJ3614" s="425"/>
      <c r="HK3614" s="425"/>
      <c r="HL3614" s="425"/>
      <c r="HM3614" s="425"/>
      <c r="HN3614" s="425"/>
      <c r="HO3614" s="425"/>
      <c r="HP3614" s="425"/>
      <c r="HQ3614" s="425"/>
      <c r="HR3614" s="425"/>
      <c r="HS3614" s="425"/>
      <c r="HT3614" s="425"/>
      <c r="HU3614" s="425"/>
      <c r="HV3614" s="425"/>
      <c r="HW3614" s="425"/>
      <c r="HX3614" s="425"/>
      <c r="HY3614" s="425"/>
      <c r="HZ3614" s="425"/>
      <c r="IA3614" s="425"/>
      <c r="IB3614" s="425"/>
      <c r="IC3614" s="425"/>
      <c r="ID3614" s="425"/>
      <c r="IE3614" s="425"/>
      <c r="IF3614" s="425"/>
      <c r="IG3614" s="425"/>
      <c r="IH3614" s="425"/>
      <c r="II3614" s="425"/>
      <c r="IJ3614" s="425"/>
      <c r="IK3614" s="425"/>
      <c r="IL3614" s="425"/>
      <c r="IM3614" s="425"/>
      <c r="IN3614" s="425"/>
      <c r="IO3614" s="425"/>
      <c r="IP3614" s="425"/>
      <c r="IQ3614" s="425"/>
      <c r="IR3614" s="425"/>
      <c r="IS3614" s="425"/>
      <c r="IT3614" s="425"/>
      <c r="IU3614" s="425"/>
      <c r="IV3614" s="425"/>
    </row>
    <row r="3615" s="428" customFormat="1" ht="27.6" customHeight="1" spans="2:256">
      <c r="B3615" s="465"/>
      <c r="GH3615" s="425"/>
      <c r="GI3615" s="425"/>
      <c r="GJ3615" s="425"/>
      <c r="GK3615" s="425"/>
      <c r="GL3615" s="425"/>
      <c r="GM3615" s="425"/>
      <c r="GN3615" s="425"/>
      <c r="GO3615" s="425"/>
      <c r="GP3615" s="425"/>
      <c r="GQ3615" s="425"/>
      <c r="GR3615" s="425"/>
      <c r="GS3615" s="425"/>
      <c r="GT3615" s="425"/>
      <c r="GU3615" s="425"/>
      <c r="GV3615" s="425"/>
      <c r="GW3615" s="425"/>
      <c r="GX3615" s="425"/>
      <c r="GY3615" s="425"/>
      <c r="GZ3615" s="425"/>
      <c r="HA3615" s="425"/>
      <c r="HB3615" s="425"/>
      <c r="HC3615" s="425"/>
      <c r="HD3615" s="425"/>
      <c r="HE3615" s="425"/>
      <c r="HF3615" s="425"/>
      <c r="HG3615" s="425"/>
      <c r="HH3615" s="425"/>
      <c r="HI3615" s="425"/>
      <c r="HJ3615" s="425"/>
      <c r="HK3615" s="425"/>
      <c r="HL3615" s="425"/>
      <c r="HM3615" s="425"/>
      <c r="HN3615" s="425"/>
      <c r="HO3615" s="425"/>
      <c r="HP3615" s="425"/>
      <c r="HQ3615" s="425"/>
      <c r="HR3615" s="425"/>
      <c r="HS3615" s="425"/>
      <c r="HT3615" s="425"/>
      <c r="HU3615" s="425"/>
      <c r="HV3615" s="425"/>
      <c r="HW3615" s="425"/>
      <c r="HX3615" s="425"/>
      <c r="HY3615" s="425"/>
      <c r="HZ3615" s="425"/>
      <c r="IA3615" s="425"/>
      <c r="IB3615" s="425"/>
      <c r="IC3615" s="425"/>
      <c r="ID3615" s="425"/>
      <c r="IE3615" s="425"/>
      <c r="IF3615" s="425"/>
      <c r="IG3615" s="425"/>
      <c r="IH3615" s="425"/>
      <c r="II3615" s="425"/>
      <c r="IJ3615" s="425"/>
      <c r="IK3615" s="425"/>
      <c r="IL3615" s="425"/>
      <c r="IM3615" s="425"/>
      <c r="IN3615" s="425"/>
      <c r="IO3615" s="425"/>
      <c r="IP3615" s="425"/>
      <c r="IQ3615" s="425"/>
      <c r="IR3615" s="425"/>
      <c r="IS3615" s="425"/>
      <c r="IT3615" s="425"/>
      <c r="IU3615" s="425"/>
      <c r="IV3615" s="425"/>
    </row>
    <row r="3616" s="428" customFormat="1" ht="27.6" customHeight="1" spans="2:256">
      <c r="B3616" s="465"/>
      <c r="GH3616" s="425"/>
      <c r="GI3616" s="425"/>
      <c r="GJ3616" s="425"/>
      <c r="GK3616" s="425"/>
      <c r="GL3616" s="425"/>
      <c r="GM3616" s="425"/>
      <c r="GN3616" s="425"/>
      <c r="GO3616" s="425"/>
      <c r="GP3616" s="425"/>
      <c r="GQ3616" s="425"/>
      <c r="GR3616" s="425"/>
      <c r="GS3616" s="425"/>
      <c r="GT3616" s="425"/>
      <c r="GU3616" s="425"/>
      <c r="GV3616" s="425"/>
      <c r="GW3616" s="425"/>
      <c r="GX3616" s="425"/>
      <c r="GY3616" s="425"/>
      <c r="GZ3616" s="425"/>
      <c r="HA3616" s="425"/>
      <c r="HB3616" s="425"/>
      <c r="HC3616" s="425"/>
      <c r="HD3616" s="425"/>
      <c r="HE3616" s="425"/>
      <c r="HF3616" s="425"/>
      <c r="HG3616" s="425"/>
      <c r="HH3616" s="425"/>
      <c r="HI3616" s="425"/>
      <c r="HJ3616" s="425"/>
      <c r="HK3616" s="425"/>
      <c r="HL3616" s="425"/>
      <c r="HM3616" s="425"/>
      <c r="HN3616" s="425"/>
      <c r="HO3616" s="425"/>
      <c r="HP3616" s="425"/>
      <c r="HQ3616" s="425"/>
      <c r="HR3616" s="425"/>
      <c r="HS3616" s="425"/>
      <c r="HT3616" s="425"/>
      <c r="HU3616" s="425"/>
      <c r="HV3616" s="425"/>
      <c r="HW3616" s="425"/>
      <c r="HX3616" s="425"/>
      <c r="HY3616" s="425"/>
      <c r="HZ3616" s="425"/>
      <c r="IA3616" s="425"/>
      <c r="IB3616" s="425"/>
      <c r="IC3616" s="425"/>
      <c r="ID3616" s="425"/>
      <c r="IE3616" s="425"/>
      <c r="IF3616" s="425"/>
      <c r="IG3616" s="425"/>
      <c r="IH3616" s="425"/>
      <c r="II3616" s="425"/>
      <c r="IJ3616" s="425"/>
      <c r="IK3616" s="425"/>
      <c r="IL3616" s="425"/>
      <c r="IM3616" s="425"/>
      <c r="IN3616" s="425"/>
      <c r="IO3616" s="425"/>
      <c r="IP3616" s="425"/>
      <c r="IQ3616" s="425"/>
      <c r="IR3616" s="425"/>
      <c r="IS3616" s="425"/>
      <c r="IT3616" s="425"/>
      <c r="IU3616" s="425"/>
      <c r="IV3616" s="425"/>
    </row>
    <row r="3617" s="428" customFormat="1" ht="27.6" customHeight="1" spans="2:256">
      <c r="B3617" s="465"/>
      <c r="GH3617" s="425"/>
      <c r="GI3617" s="425"/>
      <c r="GJ3617" s="425"/>
      <c r="GK3617" s="425"/>
      <c r="GL3617" s="425"/>
      <c r="GM3617" s="425"/>
      <c r="GN3617" s="425"/>
      <c r="GO3617" s="425"/>
      <c r="GP3617" s="425"/>
      <c r="GQ3617" s="425"/>
      <c r="GR3617" s="425"/>
      <c r="GS3617" s="425"/>
      <c r="GT3617" s="425"/>
      <c r="GU3617" s="425"/>
      <c r="GV3617" s="425"/>
      <c r="GW3617" s="425"/>
      <c r="GX3617" s="425"/>
      <c r="GY3617" s="425"/>
      <c r="GZ3617" s="425"/>
      <c r="HA3617" s="425"/>
      <c r="HB3617" s="425"/>
      <c r="HC3617" s="425"/>
      <c r="HD3617" s="425"/>
      <c r="HE3617" s="425"/>
      <c r="HF3617" s="425"/>
      <c r="HG3617" s="425"/>
      <c r="HH3617" s="425"/>
      <c r="HI3617" s="425"/>
      <c r="HJ3617" s="425"/>
      <c r="HK3617" s="425"/>
      <c r="HL3617" s="425"/>
      <c r="HM3617" s="425"/>
      <c r="HN3617" s="425"/>
      <c r="HO3617" s="425"/>
      <c r="HP3617" s="425"/>
      <c r="HQ3617" s="425"/>
      <c r="HR3617" s="425"/>
      <c r="HS3617" s="425"/>
      <c r="HT3617" s="425"/>
      <c r="HU3617" s="425"/>
      <c r="HV3617" s="425"/>
      <c r="HW3617" s="425"/>
      <c r="HX3617" s="425"/>
      <c r="HY3617" s="425"/>
      <c r="HZ3617" s="425"/>
      <c r="IA3617" s="425"/>
      <c r="IB3617" s="425"/>
      <c r="IC3617" s="425"/>
      <c r="ID3617" s="425"/>
      <c r="IE3617" s="425"/>
      <c r="IF3617" s="425"/>
      <c r="IG3617" s="425"/>
      <c r="IH3617" s="425"/>
      <c r="II3617" s="425"/>
      <c r="IJ3617" s="425"/>
      <c r="IK3617" s="425"/>
      <c r="IL3617" s="425"/>
      <c r="IM3617" s="425"/>
      <c r="IN3617" s="425"/>
      <c r="IO3617" s="425"/>
      <c r="IP3617" s="425"/>
      <c r="IQ3617" s="425"/>
      <c r="IR3617" s="425"/>
      <c r="IS3617" s="425"/>
      <c r="IT3617" s="425"/>
      <c r="IU3617" s="425"/>
      <c r="IV3617" s="425"/>
    </row>
    <row r="3618" s="428" customFormat="1" ht="27.6" customHeight="1" spans="2:256">
      <c r="B3618" s="465"/>
      <c r="GH3618" s="425"/>
      <c r="GI3618" s="425"/>
      <c r="GJ3618" s="425"/>
      <c r="GK3618" s="425"/>
      <c r="GL3618" s="425"/>
      <c r="GM3618" s="425"/>
      <c r="GN3618" s="425"/>
      <c r="GO3618" s="425"/>
      <c r="GP3618" s="425"/>
      <c r="GQ3618" s="425"/>
      <c r="GR3618" s="425"/>
      <c r="GS3618" s="425"/>
      <c r="GT3618" s="425"/>
      <c r="GU3618" s="425"/>
      <c r="GV3618" s="425"/>
      <c r="GW3618" s="425"/>
      <c r="GX3618" s="425"/>
      <c r="GY3618" s="425"/>
      <c r="GZ3618" s="425"/>
      <c r="HA3618" s="425"/>
      <c r="HB3618" s="425"/>
      <c r="HC3618" s="425"/>
      <c r="HD3618" s="425"/>
      <c r="HE3618" s="425"/>
      <c r="HF3618" s="425"/>
      <c r="HG3618" s="425"/>
      <c r="HH3618" s="425"/>
      <c r="HI3618" s="425"/>
      <c r="HJ3618" s="425"/>
      <c r="HK3618" s="425"/>
      <c r="HL3618" s="425"/>
      <c r="HM3618" s="425"/>
      <c r="HN3618" s="425"/>
      <c r="HO3618" s="425"/>
      <c r="HP3618" s="425"/>
      <c r="HQ3618" s="425"/>
      <c r="HR3618" s="425"/>
      <c r="HS3618" s="425"/>
      <c r="HT3618" s="425"/>
      <c r="HU3618" s="425"/>
      <c r="HV3618" s="425"/>
      <c r="HW3618" s="425"/>
      <c r="HX3618" s="425"/>
      <c r="HY3618" s="425"/>
      <c r="HZ3618" s="425"/>
      <c r="IA3618" s="425"/>
      <c r="IB3618" s="425"/>
      <c r="IC3618" s="425"/>
      <c r="ID3618" s="425"/>
      <c r="IE3618" s="425"/>
      <c r="IF3618" s="425"/>
      <c r="IG3618" s="425"/>
      <c r="IH3618" s="425"/>
      <c r="II3618" s="425"/>
      <c r="IJ3618" s="425"/>
      <c r="IK3618" s="425"/>
      <c r="IL3618" s="425"/>
      <c r="IM3618" s="425"/>
      <c r="IN3618" s="425"/>
      <c r="IO3618" s="425"/>
      <c r="IP3618" s="425"/>
      <c r="IQ3618" s="425"/>
      <c r="IR3618" s="425"/>
      <c r="IS3618" s="425"/>
      <c r="IT3618" s="425"/>
      <c r="IU3618" s="425"/>
      <c r="IV3618" s="425"/>
    </row>
    <row r="3619" s="428" customFormat="1" ht="27.6" customHeight="1" spans="2:256">
      <c r="B3619" s="465"/>
      <c r="GH3619" s="425"/>
      <c r="GI3619" s="425"/>
      <c r="GJ3619" s="425"/>
      <c r="GK3619" s="425"/>
      <c r="GL3619" s="425"/>
      <c r="GM3619" s="425"/>
      <c r="GN3619" s="425"/>
      <c r="GO3619" s="425"/>
      <c r="GP3619" s="425"/>
      <c r="GQ3619" s="425"/>
      <c r="GR3619" s="425"/>
      <c r="GS3619" s="425"/>
      <c r="GT3619" s="425"/>
      <c r="GU3619" s="425"/>
      <c r="GV3619" s="425"/>
      <c r="GW3619" s="425"/>
      <c r="GX3619" s="425"/>
      <c r="GY3619" s="425"/>
      <c r="GZ3619" s="425"/>
      <c r="HA3619" s="425"/>
      <c r="HB3619" s="425"/>
      <c r="HC3619" s="425"/>
      <c r="HD3619" s="425"/>
      <c r="HE3619" s="425"/>
      <c r="HF3619" s="425"/>
      <c r="HG3619" s="425"/>
      <c r="HH3619" s="425"/>
      <c r="HI3619" s="425"/>
      <c r="HJ3619" s="425"/>
      <c r="HK3619" s="425"/>
      <c r="HL3619" s="425"/>
      <c r="HM3619" s="425"/>
      <c r="HN3619" s="425"/>
      <c r="HO3619" s="425"/>
      <c r="HP3619" s="425"/>
      <c r="HQ3619" s="425"/>
      <c r="HR3619" s="425"/>
      <c r="HS3619" s="425"/>
      <c r="HT3619" s="425"/>
      <c r="HU3619" s="425"/>
      <c r="HV3619" s="425"/>
      <c r="HW3619" s="425"/>
      <c r="HX3619" s="425"/>
      <c r="HY3619" s="425"/>
      <c r="HZ3619" s="425"/>
      <c r="IA3619" s="425"/>
      <c r="IB3619" s="425"/>
      <c r="IC3619" s="425"/>
      <c r="ID3619" s="425"/>
      <c r="IE3619" s="425"/>
      <c r="IF3619" s="425"/>
      <c r="IG3619" s="425"/>
      <c r="IH3619" s="425"/>
      <c r="II3619" s="425"/>
      <c r="IJ3619" s="425"/>
      <c r="IK3619" s="425"/>
      <c r="IL3619" s="425"/>
      <c r="IM3619" s="425"/>
      <c r="IN3619" s="425"/>
      <c r="IO3619" s="425"/>
      <c r="IP3619" s="425"/>
      <c r="IQ3619" s="425"/>
      <c r="IR3619" s="425"/>
      <c r="IS3619" s="425"/>
      <c r="IT3619" s="425"/>
      <c r="IU3619" s="425"/>
      <c r="IV3619" s="425"/>
    </row>
    <row r="3620" s="428" customFormat="1" ht="27.6" customHeight="1" spans="2:256">
      <c r="B3620" s="465"/>
      <c r="GH3620" s="425"/>
      <c r="GI3620" s="425"/>
      <c r="GJ3620" s="425"/>
      <c r="GK3620" s="425"/>
      <c r="GL3620" s="425"/>
      <c r="GM3620" s="425"/>
      <c r="GN3620" s="425"/>
      <c r="GO3620" s="425"/>
      <c r="GP3620" s="425"/>
      <c r="GQ3620" s="425"/>
      <c r="GR3620" s="425"/>
      <c r="GS3620" s="425"/>
      <c r="GT3620" s="425"/>
      <c r="GU3620" s="425"/>
      <c r="GV3620" s="425"/>
      <c r="GW3620" s="425"/>
      <c r="GX3620" s="425"/>
      <c r="GY3620" s="425"/>
      <c r="GZ3620" s="425"/>
      <c r="HA3620" s="425"/>
      <c r="HB3620" s="425"/>
      <c r="HC3620" s="425"/>
      <c r="HD3620" s="425"/>
      <c r="HE3620" s="425"/>
      <c r="HF3620" s="425"/>
      <c r="HG3620" s="425"/>
      <c r="HH3620" s="425"/>
      <c r="HI3620" s="425"/>
      <c r="HJ3620" s="425"/>
      <c r="HK3620" s="425"/>
      <c r="HL3620" s="425"/>
      <c r="HM3620" s="425"/>
      <c r="HN3620" s="425"/>
      <c r="HO3620" s="425"/>
      <c r="HP3620" s="425"/>
      <c r="HQ3620" s="425"/>
      <c r="HR3620" s="425"/>
      <c r="HS3620" s="425"/>
      <c r="HT3620" s="425"/>
      <c r="HU3620" s="425"/>
      <c r="HV3620" s="425"/>
      <c r="HW3620" s="425"/>
      <c r="HX3620" s="425"/>
      <c r="HY3620" s="425"/>
      <c r="HZ3620" s="425"/>
      <c r="IA3620" s="425"/>
      <c r="IB3620" s="425"/>
      <c r="IC3620" s="425"/>
      <c r="ID3620" s="425"/>
      <c r="IE3620" s="425"/>
      <c r="IF3620" s="425"/>
      <c r="IG3620" s="425"/>
      <c r="IH3620" s="425"/>
      <c r="II3620" s="425"/>
      <c r="IJ3620" s="425"/>
      <c r="IK3620" s="425"/>
      <c r="IL3620" s="425"/>
      <c r="IM3620" s="425"/>
      <c r="IN3620" s="425"/>
      <c r="IO3620" s="425"/>
      <c r="IP3620" s="425"/>
      <c r="IQ3620" s="425"/>
      <c r="IR3620" s="425"/>
      <c r="IS3620" s="425"/>
      <c r="IT3620" s="425"/>
      <c r="IU3620" s="425"/>
      <c r="IV3620" s="425"/>
    </row>
    <row r="3621" s="428" customFormat="1" ht="27.6" customHeight="1" spans="2:256">
      <c r="B3621" s="465"/>
      <c r="GH3621" s="425"/>
      <c r="GI3621" s="425"/>
      <c r="GJ3621" s="425"/>
      <c r="GK3621" s="425"/>
      <c r="GL3621" s="425"/>
      <c r="GM3621" s="425"/>
      <c r="GN3621" s="425"/>
      <c r="GO3621" s="425"/>
      <c r="GP3621" s="425"/>
      <c r="GQ3621" s="425"/>
      <c r="GR3621" s="425"/>
      <c r="GS3621" s="425"/>
      <c r="GT3621" s="425"/>
      <c r="GU3621" s="425"/>
      <c r="GV3621" s="425"/>
      <c r="GW3621" s="425"/>
      <c r="GX3621" s="425"/>
      <c r="GY3621" s="425"/>
      <c r="GZ3621" s="425"/>
      <c r="HA3621" s="425"/>
      <c r="HB3621" s="425"/>
      <c r="HC3621" s="425"/>
      <c r="HD3621" s="425"/>
      <c r="HE3621" s="425"/>
      <c r="HF3621" s="425"/>
      <c r="HG3621" s="425"/>
      <c r="HH3621" s="425"/>
      <c r="HI3621" s="425"/>
      <c r="HJ3621" s="425"/>
      <c r="HK3621" s="425"/>
      <c r="HL3621" s="425"/>
      <c r="HM3621" s="425"/>
      <c r="HN3621" s="425"/>
      <c r="HO3621" s="425"/>
      <c r="HP3621" s="425"/>
      <c r="HQ3621" s="425"/>
      <c r="HR3621" s="425"/>
      <c r="HS3621" s="425"/>
      <c r="HT3621" s="425"/>
      <c r="HU3621" s="425"/>
      <c r="HV3621" s="425"/>
      <c r="HW3621" s="425"/>
      <c r="HX3621" s="425"/>
      <c r="HY3621" s="425"/>
      <c r="HZ3621" s="425"/>
      <c r="IA3621" s="425"/>
      <c r="IB3621" s="425"/>
      <c r="IC3621" s="425"/>
      <c r="ID3621" s="425"/>
      <c r="IE3621" s="425"/>
      <c r="IF3621" s="425"/>
      <c r="IG3621" s="425"/>
      <c r="IH3621" s="425"/>
      <c r="II3621" s="425"/>
      <c r="IJ3621" s="425"/>
      <c r="IK3621" s="425"/>
      <c r="IL3621" s="425"/>
      <c r="IM3621" s="425"/>
      <c r="IN3621" s="425"/>
      <c r="IO3621" s="425"/>
      <c r="IP3621" s="425"/>
      <c r="IQ3621" s="425"/>
      <c r="IR3621" s="425"/>
      <c r="IS3621" s="425"/>
      <c r="IT3621" s="425"/>
      <c r="IU3621" s="425"/>
      <c r="IV3621" s="425"/>
    </row>
    <row r="3622" s="428" customFormat="1" ht="27.6" customHeight="1" spans="2:256">
      <c r="B3622" s="465"/>
      <c r="GH3622" s="425"/>
      <c r="GI3622" s="425"/>
      <c r="GJ3622" s="425"/>
      <c r="GK3622" s="425"/>
      <c r="GL3622" s="425"/>
      <c r="GM3622" s="425"/>
      <c r="GN3622" s="425"/>
      <c r="GO3622" s="425"/>
      <c r="GP3622" s="425"/>
      <c r="GQ3622" s="425"/>
      <c r="GR3622" s="425"/>
      <c r="GS3622" s="425"/>
      <c r="GT3622" s="425"/>
      <c r="GU3622" s="425"/>
      <c r="GV3622" s="425"/>
      <c r="GW3622" s="425"/>
      <c r="GX3622" s="425"/>
      <c r="GY3622" s="425"/>
      <c r="GZ3622" s="425"/>
      <c r="HA3622" s="425"/>
      <c r="HB3622" s="425"/>
      <c r="HC3622" s="425"/>
      <c r="HD3622" s="425"/>
      <c r="HE3622" s="425"/>
      <c r="HF3622" s="425"/>
      <c r="HG3622" s="425"/>
      <c r="HH3622" s="425"/>
      <c r="HI3622" s="425"/>
      <c r="HJ3622" s="425"/>
      <c r="HK3622" s="425"/>
      <c r="HL3622" s="425"/>
      <c r="HM3622" s="425"/>
      <c r="HN3622" s="425"/>
      <c r="HO3622" s="425"/>
      <c r="HP3622" s="425"/>
      <c r="HQ3622" s="425"/>
      <c r="HR3622" s="425"/>
      <c r="HS3622" s="425"/>
      <c r="HT3622" s="425"/>
      <c r="HU3622" s="425"/>
      <c r="HV3622" s="425"/>
      <c r="HW3622" s="425"/>
      <c r="HX3622" s="425"/>
      <c r="HY3622" s="425"/>
      <c r="HZ3622" s="425"/>
      <c r="IA3622" s="425"/>
      <c r="IB3622" s="425"/>
      <c r="IC3622" s="425"/>
      <c r="ID3622" s="425"/>
      <c r="IE3622" s="425"/>
      <c r="IF3622" s="425"/>
      <c r="IG3622" s="425"/>
      <c r="IH3622" s="425"/>
      <c r="II3622" s="425"/>
      <c r="IJ3622" s="425"/>
      <c r="IK3622" s="425"/>
      <c r="IL3622" s="425"/>
      <c r="IM3622" s="425"/>
      <c r="IN3622" s="425"/>
      <c r="IO3622" s="425"/>
      <c r="IP3622" s="425"/>
      <c r="IQ3622" s="425"/>
      <c r="IR3622" s="425"/>
      <c r="IS3622" s="425"/>
      <c r="IT3622" s="425"/>
      <c r="IU3622" s="425"/>
      <c r="IV3622" s="425"/>
    </row>
    <row r="3623" s="428" customFormat="1" ht="27.6" customHeight="1" spans="2:256">
      <c r="B3623" s="465"/>
      <c r="GH3623" s="425"/>
      <c r="GI3623" s="425"/>
      <c r="GJ3623" s="425"/>
      <c r="GK3623" s="425"/>
      <c r="GL3623" s="425"/>
      <c r="GM3623" s="425"/>
      <c r="GN3623" s="425"/>
      <c r="GO3623" s="425"/>
      <c r="GP3623" s="425"/>
      <c r="GQ3623" s="425"/>
      <c r="GR3623" s="425"/>
      <c r="GS3623" s="425"/>
      <c r="GT3623" s="425"/>
      <c r="GU3623" s="425"/>
      <c r="GV3623" s="425"/>
      <c r="GW3623" s="425"/>
      <c r="GX3623" s="425"/>
      <c r="GY3623" s="425"/>
      <c r="GZ3623" s="425"/>
      <c r="HA3623" s="425"/>
      <c r="HB3623" s="425"/>
      <c r="HC3623" s="425"/>
      <c r="HD3623" s="425"/>
      <c r="HE3623" s="425"/>
      <c r="HF3623" s="425"/>
      <c r="HG3623" s="425"/>
      <c r="HH3623" s="425"/>
      <c r="HI3623" s="425"/>
      <c r="HJ3623" s="425"/>
      <c r="HK3623" s="425"/>
      <c r="HL3623" s="425"/>
      <c r="HM3623" s="425"/>
      <c r="HN3623" s="425"/>
      <c r="HO3623" s="425"/>
      <c r="HP3623" s="425"/>
      <c r="HQ3623" s="425"/>
      <c r="HR3623" s="425"/>
      <c r="HS3623" s="425"/>
      <c r="HT3623" s="425"/>
      <c r="HU3623" s="425"/>
      <c r="HV3623" s="425"/>
      <c r="HW3623" s="425"/>
      <c r="HX3623" s="425"/>
      <c r="HY3623" s="425"/>
      <c r="HZ3623" s="425"/>
      <c r="IA3623" s="425"/>
      <c r="IB3623" s="425"/>
      <c r="IC3623" s="425"/>
      <c r="ID3623" s="425"/>
      <c r="IE3623" s="425"/>
      <c r="IF3623" s="425"/>
      <c r="IG3623" s="425"/>
      <c r="IH3623" s="425"/>
      <c r="II3623" s="425"/>
      <c r="IJ3623" s="425"/>
      <c r="IK3623" s="425"/>
      <c r="IL3623" s="425"/>
      <c r="IM3623" s="425"/>
      <c r="IN3623" s="425"/>
      <c r="IO3623" s="425"/>
      <c r="IP3623" s="425"/>
      <c r="IQ3623" s="425"/>
      <c r="IR3623" s="425"/>
      <c r="IS3623" s="425"/>
      <c r="IT3623" s="425"/>
      <c r="IU3623" s="425"/>
      <c r="IV3623" s="425"/>
    </row>
    <row r="3624" s="428" customFormat="1" ht="27.6" customHeight="1" spans="2:256">
      <c r="B3624" s="465"/>
      <c r="GH3624" s="425"/>
      <c r="GI3624" s="425"/>
      <c r="GJ3624" s="425"/>
      <c r="GK3624" s="425"/>
      <c r="GL3624" s="425"/>
      <c r="GM3624" s="425"/>
      <c r="GN3624" s="425"/>
      <c r="GO3624" s="425"/>
      <c r="GP3624" s="425"/>
      <c r="GQ3624" s="425"/>
      <c r="GR3624" s="425"/>
      <c r="GS3624" s="425"/>
      <c r="GT3624" s="425"/>
      <c r="GU3624" s="425"/>
      <c r="GV3624" s="425"/>
      <c r="GW3624" s="425"/>
      <c r="GX3624" s="425"/>
      <c r="GY3624" s="425"/>
      <c r="GZ3624" s="425"/>
      <c r="HA3624" s="425"/>
      <c r="HB3624" s="425"/>
      <c r="HC3624" s="425"/>
      <c r="HD3624" s="425"/>
      <c r="HE3624" s="425"/>
      <c r="HF3624" s="425"/>
      <c r="HG3624" s="425"/>
      <c r="HH3624" s="425"/>
      <c r="HI3624" s="425"/>
      <c r="HJ3624" s="425"/>
      <c r="HK3624" s="425"/>
      <c r="HL3624" s="425"/>
      <c r="HM3624" s="425"/>
      <c r="HN3624" s="425"/>
      <c r="HO3624" s="425"/>
      <c r="HP3624" s="425"/>
      <c r="HQ3624" s="425"/>
      <c r="HR3624" s="425"/>
      <c r="HS3624" s="425"/>
      <c r="HT3624" s="425"/>
      <c r="HU3624" s="425"/>
      <c r="HV3624" s="425"/>
      <c r="HW3624" s="425"/>
      <c r="HX3624" s="425"/>
      <c r="HY3624" s="425"/>
      <c r="HZ3624" s="425"/>
      <c r="IA3624" s="425"/>
      <c r="IB3624" s="425"/>
      <c r="IC3624" s="425"/>
      <c r="ID3624" s="425"/>
      <c r="IE3624" s="425"/>
      <c r="IF3624" s="425"/>
      <c r="IG3624" s="425"/>
      <c r="IH3624" s="425"/>
      <c r="II3624" s="425"/>
      <c r="IJ3624" s="425"/>
      <c r="IK3624" s="425"/>
      <c r="IL3624" s="425"/>
      <c r="IM3624" s="425"/>
      <c r="IN3624" s="425"/>
      <c r="IO3624" s="425"/>
      <c r="IP3624" s="425"/>
      <c r="IQ3624" s="425"/>
      <c r="IR3624" s="425"/>
      <c r="IS3624" s="425"/>
      <c r="IT3624" s="425"/>
      <c r="IU3624" s="425"/>
      <c r="IV3624" s="425"/>
    </row>
    <row r="3625" s="428" customFormat="1" ht="27.6" customHeight="1" spans="2:256">
      <c r="B3625" s="465"/>
      <c r="GH3625" s="425"/>
      <c r="GI3625" s="425"/>
      <c r="GJ3625" s="425"/>
      <c r="GK3625" s="425"/>
      <c r="GL3625" s="425"/>
      <c r="GM3625" s="425"/>
      <c r="GN3625" s="425"/>
      <c r="GO3625" s="425"/>
      <c r="GP3625" s="425"/>
      <c r="GQ3625" s="425"/>
      <c r="GR3625" s="425"/>
      <c r="GS3625" s="425"/>
      <c r="GT3625" s="425"/>
      <c r="GU3625" s="425"/>
      <c r="GV3625" s="425"/>
      <c r="GW3625" s="425"/>
      <c r="GX3625" s="425"/>
      <c r="GY3625" s="425"/>
      <c r="GZ3625" s="425"/>
      <c r="HA3625" s="425"/>
      <c r="HB3625" s="425"/>
      <c r="HC3625" s="425"/>
      <c r="HD3625" s="425"/>
      <c r="HE3625" s="425"/>
      <c r="HF3625" s="425"/>
      <c r="HG3625" s="425"/>
      <c r="HH3625" s="425"/>
      <c r="HI3625" s="425"/>
      <c r="HJ3625" s="425"/>
      <c r="HK3625" s="425"/>
      <c r="HL3625" s="425"/>
      <c r="HM3625" s="425"/>
      <c r="HN3625" s="425"/>
      <c r="HO3625" s="425"/>
      <c r="HP3625" s="425"/>
      <c r="HQ3625" s="425"/>
      <c r="HR3625" s="425"/>
      <c r="HS3625" s="425"/>
      <c r="HT3625" s="425"/>
      <c r="HU3625" s="425"/>
      <c r="HV3625" s="425"/>
      <c r="HW3625" s="425"/>
      <c r="HX3625" s="425"/>
      <c r="HY3625" s="425"/>
      <c r="HZ3625" s="425"/>
      <c r="IA3625" s="425"/>
      <c r="IB3625" s="425"/>
      <c r="IC3625" s="425"/>
      <c r="ID3625" s="425"/>
      <c r="IE3625" s="425"/>
      <c r="IF3625" s="425"/>
      <c r="IG3625" s="425"/>
      <c r="IH3625" s="425"/>
      <c r="II3625" s="425"/>
      <c r="IJ3625" s="425"/>
      <c r="IK3625" s="425"/>
      <c r="IL3625" s="425"/>
      <c r="IM3625" s="425"/>
      <c r="IN3625" s="425"/>
      <c r="IO3625" s="425"/>
      <c r="IP3625" s="425"/>
      <c r="IQ3625" s="425"/>
      <c r="IR3625" s="425"/>
      <c r="IS3625" s="425"/>
      <c r="IT3625" s="425"/>
      <c r="IU3625" s="425"/>
      <c r="IV3625" s="425"/>
    </row>
    <row r="3626" s="428" customFormat="1" ht="27.6" customHeight="1" spans="2:256">
      <c r="B3626" s="465"/>
      <c r="GH3626" s="425"/>
      <c r="GI3626" s="425"/>
      <c r="GJ3626" s="425"/>
      <c r="GK3626" s="425"/>
      <c r="GL3626" s="425"/>
      <c r="GM3626" s="425"/>
      <c r="GN3626" s="425"/>
      <c r="GO3626" s="425"/>
      <c r="GP3626" s="425"/>
      <c r="GQ3626" s="425"/>
      <c r="GR3626" s="425"/>
      <c r="GS3626" s="425"/>
      <c r="GT3626" s="425"/>
      <c r="GU3626" s="425"/>
      <c r="GV3626" s="425"/>
      <c r="GW3626" s="425"/>
      <c r="GX3626" s="425"/>
      <c r="GY3626" s="425"/>
      <c r="GZ3626" s="425"/>
      <c r="HA3626" s="425"/>
      <c r="HB3626" s="425"/>
      <c r="HC3626" s="425"/>
      <c r="HD3626" s="425"/>
      <c r="HE3626" s="425"/>
      <c r="HF3626" s="425"/>
      <c r="HG3626" s="425"/>
      <c r="HH3626" s="425"/>
      <c r="HI3626" s="425"/>
      <c r="HJ3626" s="425"/>
      <c r="HK3626" s="425"/>
      <c r="HL3626" s="425"/>
      <c r="HM3626" s="425"/>
      <c r="HN3626" s="425"/>
      <c r="HO3626" s="425"/>
      <c r="HP3626" s="425"/>
      <c r="HQ3626" s="425"/>
      <c r="HR3626" s="425"/>
      <c r="HS3626" s="425"/>
      <c r="HT3626" s="425"/>
      <c r="HU3626" s="425"/>
      <c r="HV3626" s="425"/>
      <c r="HW3626" s="425"/>
      <c r="HX3626" s="425"/>
      <c r="HY3626" s="425"/>
      <c r="HZ3626" s="425"/>
      <c r="IA3626" s="425"/>
      <c r="IB3626" s="425"/>
      <c r="IC3626" s="425"/>
      <c r="ID3626" s="425"/>
      <c r="IE3626" s="425"/>
      <c r="IF3626" s="425"/>
      <c r="IG3626" s="425"/>
      <c r="IH3626" s="425"/>
      <c r="II3626" s="425"/>
      <c r="IJ3626" s="425"/>
      <c r="IK3626" s="425"/>
      <c r="IL3626" s="425"/>
      <c r="IM3626" s="425"/>
      <c r="IN3626" s="425"/>
      <c r="IO3626" s="425"/>
      <c r="IP3626" s="425"/>
      <c r="IQ3626" s="425"/>
      <c r="IR3626" s="425"/>
      <c r="IS3626" s="425"/>
      <c r="IT3626" s="425"/>
      <c r="IU3626" s="425"/>
      <c r="IV3626" s="425"/>
    </row>
    <row r="3627" s="428" customFormat="1" ht="27.6" customHeight="1" spans="2:256">
      <c r="B3627" s="465"/>
      <c r="GH3627" s="425"/>
      <c r="GI3627" s="425"/>
      <c r="GJ3627" s="425"/>
      <c r="GK3627" s="425"/>
      <c r="GL3627" s="425"/>
      <c r="GM3627" s="425"/>
      <c r="GN3627" s="425"/>
      <c r="GO3627" s="425"/>
      <c r="GP3627" s="425"/>
      <c r="GQ3627" s="425"/>
      <c r="GR3627" s="425"/>
      <c r="GS3627" s="425"/>
      <c r="GT3627" s="425"/>
      <c r="GU3627" s="425"/>
      <c r="GV3627" s="425"/>
      <c r="GW3627" s="425"/>
      <c r="GX3627" s="425"/>
      <c r="GY3627" s="425"/>
      <c r="GZ3627" s="425"/>
      <c r="HA3627" s="425"/>
      <c r="HB3627" s="425"/>
      <c r="HC3627" s="425"/>
      <c r="HD3627" s="425"/>
      <c r="HE3627" s="425"/>
      <c r="HF3627" s="425"/>
      <c r="HG3627" s="425"/>
      <c r="HH3627" s="425"/>
      <c r="HI3627" s="425"/>
      <c r="HJ3627" s="425"/>
      <c r="HK3627" s="425"/>
      <c r="HL3627" s="425"/>
      <c r="HM3627" s="425"/>
      <c r="HN3627" s="425"/>
      <c r="HO3627" s="425"/>
      <c r="HP3627" s="425"/>
      <c r="HQ3627" s="425"/>
      <c r="HR3627" s="425"/>
      <c r="HS3627" s="425"/>
      <c r="HT3627" s="425"/>
      <c r="HU3627" s="425"/>
      <c r="HV3627" s="425"/>
      <c r="HW3627" s="425"/>
      <c r="HX3627" s="425"/>
      <c r="HY3627" s="425"/>
      <c r="HZ3627" s="425"/>
      <c r="IA3627" s="425"/>
      <c r="IB3627" s="425"/>
      <c r="IC3627" s="425"/>
      <c r="ID3627" s="425"/>
      <c r="IE3627" s="425"/>
      <c r="IF3627" s="425"/>
      <c r="IG3627" s="425"/>
      <c r="IH3627" s="425"/>
      <c r="II3627" s="425"/>
      <c r="IJ3627" s="425"/>
      <c r="IK3627" s="425"/>
      <c r="IL3627" s="425"/>
      <c r="IM3627" s="425"/>
      <c r="IN3627" s="425"/>
      <c r="IO3627" s="425"/>
      <c r="IP3627" s="425"/>
      <c r="IQ3627" s="425"/>
      <c r="IR3627" s="425"/>
      <c r="IS3627" s="425"/>
      <c r="IT3627" s="425"/>
      <c r="IU3627" s="425"/>
      <c r="IV3627" s="425"/>
    </row>
    <row r="3628" s="428" customFormat="1" ht="27.6" customHeight="1" spans="2:256">
      <c r="B3628" s="465"/>
      <c r="GH3628" s="425"/>
      <c r="GI3628" s="425"/>
      <c r="GJ3628" s="425"/>
      <c r="GK3628" s="425"/>
      <c r="GL3628" s="425"/>
      <c r="GM3628" s="425"/>
      <c r="GN3628" s="425"/>
      <c r="GO3628" s="425"/>
      <c r="GP3628" s="425"/>
      <c r="GQ3628" s="425"/>
      <c r="GR3628" s="425"/>
      <c r="GS3628" s="425"/>
      <c r="GT3628" s="425"/>
      <c r="GU3628" s="425"/>
      <c r="GV3628" s="425"/>
      <c r="GW3628" s="425"/>
      <c r="GX3628" s="425"/>
      <c r="GY3628" s="425"/>
      <c r="GZ3628" s="425"/>
      <c r="HA3628" s="425"/>
      <c r="HB3628" s="425"/>
      <c r="HC3628" s="425"/>
      <c r="HD3628" s="425"/>
      <c r="HE3628" s="425"/>
      <c r="HF3628" s="425"/>
      <c r="HG3628" s="425"/>
      <c r="HH3628" s="425"/>
      <c r="HI3628" s="425"/>
      <c r="HJ3628" s="425"/>
      <c r="HK3628" s="425"/>
      <c r="HL3628" s="425"/>
      <c r="HM3628" s="425"/>
      <c r="HN3628" s="425"/>
      <c r="HO3628" s="425"/>
      <c r="HP3628" s="425"/>
      <c r="HQ3628" s="425"/>
      <c r="HR3628" s="425"/>
      <c r="HS3628" s="425"/>
      <c r="HT3628" s="425"/>
      <c r="HU3628" s="425"/>
      <c r="HV3628" s="425"/>
      <c r="HW3628" s="425"/>
      <c r="HX3628" s="425"/>
      <c r="HY3628" s="425"/>
      <c r="HZ3628" s="425"/>
      <c r="IA3628" s="425"/>
      <c r="IB3628" s="425"/>
      <c r="IC3628" s="425"/>
      <c r="ID3628" s="425"/>
      <c r="IE3628" s="425"/>
      <c r="IF3628" s="425"/>
      <c r="IG3628" s="425"/>
      <c r="IH3628" s="425"/>
      <c r="II3628" s="425"/>
      <c r="IJ3628" s="425"/>
      <c r="IK3628" s="425"/>
      <c r="IL3628" s="425"/>
      <c r="IM3628" s="425"/>
      <c r="IN3628" s="425"/>
      <c r="IO3628" s="425"/>
      <c r="IP3628" s="425"/>
      <c r="IQ3628" s="425"/>
      <c r="IR3628" s="425"/>
      <c r="IS3628" s="425"/>
      <c r="IT3628" s="425"/>
      <c r="IU3628" s="425"/>
      <c r="IV3628" s="425"/>
    </row>
    <row r="3629" s="428" customFormat="1" ht="27.6" customHeight="1" spans="2:256">
      <c r="B3629" s="465"/>
      <c r="GH3629" s="425"/>
      <c r="GI3629" s="425"/>
      <c r="GJ3629" s="425"/>
      <c r="GK3629" s="425"/>
      <c r="GL3629" s="425"/>
      <c r="GM3629" s="425"/>
      <c r="GN3629" s="425"/>
      <c r="GO3629" s="425"/>
      <c r="GP3629" s="425"/>
      <c r="GQ3629" s="425"/>
      <c r="GR3629" s="425"/>
      <c r="GS3629" s="425"/>
      <c r="GT3629" s="425"/>
      <c r="GU3629" s="425"/>
      <c r="GV3629" s="425"/>
      <c r="GW3629" s="425"/>
      <c r="GX3629" s="425"/>
      <c r="GY3629" s="425"/>
      <c r="GZ3629" s="425"/>
      <c r="HA3629" s="425"/>
      <c r="HB3629" s="425"/>
      <c r="HC3629" s="425"/>
      <c r="HD3629" s="425"/>
      <c r="HE3629" s="425"/>
      <c r="HF3629" s="425"/>
      <c r="HG3629" s="425"/>
      <c r="HH3629" s="425"/>
      <c r="HI3629" s="425"/>
      <c r="HJ3629" s="425"/>
      <c r="HK3629" s="425"/>
      <c r="HL3629" s="425"/>
      <c r="HM3629" s="425"/>
      <c r="HN3629" s="425"/>
      <c r="HO3629" s="425"/>
      <c r="HP3629" s="425"/>
      <c r="HQ3629" s="425"/>
      <c r="HR3629" s="425"/>
      <c r="HS3629" s="425"/>
      <c r="HT3629" s="425"/>
      <c r="HU3629" s="425"/>
      <c r="HV3629" s="425"/>
      <c r="HW3629" s="425"/>
      <c r="HX3629" s="425"/>
      <c r="HY3629" s="425"/>
      <c r="HZ3629" s="425"/>
      <c r="IA3629" s="425"/>
      <c r="IB3629" s="425"/>
      <c r="IC3629" s="425"/>
      <c r="ID3629" s="425"/>
      <c r="IE3629" s="425"/>
      <c r="IF3629" s="425"/>
      <c r="IG3629" s="425"/>
      <c r="IH3629" s="425"/>
      <c r="II3629" s="425"/>
      <c r="IJ3629" s="425"/>
      <c r="IK3629" s="425"/>
      <c r="IL3629" s="425"/>
      <c r="IM3629" s="425"/>
      <c r="IN3629" s="425"/>
      <c r="IO3629" s="425"/>
      <c r="IP3629" s="425"/>
      <c r="IQ3629" s="425"/>
      <c r="IR3629" s="425"/>
      <c r="IS3629" s="425"/>
      <c r="IT3629" s="425"/>
      <c r="IU3629" s="425"/>
      <c r="IV3629" s="425"/>
    </row>
    <row r="3630" s="428" customFormat="1" ht="27.6" customHeight="1" spans="2:256">
      <c r="B3630" s="465"/>
      <c r="GH3630" s="425"/>
      <c r="GI3630" s="425"/>
      <c r="GJ3630" s="425"/>
      <c r="GK3630" s="425"/>
      <c r="GL3630" s="425"/>
      <c r="GM3630" s="425"/>
      <c r="GN3630" s="425"/>
      <c r="GO3630" s="425"/>
      <c r="GP3630" s="425"/>
      <c r="GQ3630" s="425"/>
      <c r="GR3630" s="425"/>
      <c r="GS3630" s="425"/>
      <c r="GT3630" s="425"/>
      <c r="GU3630" s="425"/>
      <c r="GV3630" s="425"/>
      <c r="GW3630" s="425"/>
      <c r="GX3630" s="425"/>
      <c r="GY3630" s="425"/>
      <c r="GZ3630" s="425"/>
      <c r="HA3630" s="425"/>
      <c r="HB3630" s="425"/>
      <c r="HC3630" s="425"/>
      <c r="HD3630" s="425"/>
      <c r="HE3630" s="425"/>
      <c r="HF3630" s="425"/>
      <c r="HG3630" s="425"/>
      <c r="HH3630" s="425"/>
      <c r="HI3630" s="425"/>
      <c r="HJ3630" s="425"/>
      <c r="HK3630" s="425"/>
      <c r="HL3630" s="425"/>
      <c r="HM3630" s="425"/>
      <c r="HN3630" s="425"/>
      <c r="HO3630" s="425"/>
      <c r="HP3630" s="425"/>
      <c r="HQ3630" s="425"/>
      <c r="HR3630" s="425"/>
      <c r="HS3630" s="425"/>
      <c r="HT3630" s="425"/>
      <c r="HU3630" s="425"/>
      <c r="HV3630" s="425"/>
      <c r="HW3630" s="425"/>
      <c r="HX3630" s="425"/>
      <c r="HY3630" s="425"/>
      <c r="HZ3630" s="425"/>
      <c r="IA3630" s="425"/>
      <c r="IB3630" s="425"/>
      <c r="IC3630" s="425"/>
      <c r="ID3630" s="425"/>
      <c r="IE3630" s="425"/>
      <c r="IF3630" s="425"/>
      <c r="IG3630" s="425"/>
      <c r="IH3630" s="425"/>
      <c r="II3630" s="425"/>
      <c r="IJ3630" s="425"/>
      <c r="IK3630" s="425"/>
      <c r="IL3630" s="425"/>
      <c r="IM3630" s="425"/>
      <c r="IN3630" s="425"/>
      <c r="IO3630" s="425"/>
      <c r="IP3630" s="425"/>
      <c r="IQ3630" s="425"/>
      <c r="IR3630" s="425"/>
      <c r="IS3630" s="425"/>
      <c r="IT3630" s="425"/>
      <c r="IU3630" s="425"/>
      <c r="IV3630" s="425"/>
    </row>
    <row r="3631" s="428" customFormat="1" ht="27.6" customHeight="1" spans="2:256">
      <c r="B3631" s="465"/>
      <c r="GH3631" s="425"/>
      <c r="GI3631" s="425"/>
      <c r="GJ3631" s="425"/>
      <c r="GK3631" s="425"/>
      <c r="GL3631" s="425"/>
      <c r="GM3631" s="425"/>
      <c r="GN3631" s="425"/>
      <c r="GO3631" s="425"/>
      <c r="GP3631" s="425"/>
      <c r="GQ3631" s="425"/>
      <c r="GR3631" s="425"/>
      <c r="GS3631" s="425"/>
      <c r="GT3631" s="425"/>
      <c r="GU3631" s="425"/>
      <c r="GV3631" s="425"/>
      <c r="GW3631" s="425"/>
      <c r="GX3631" s="425"/>
      <c r="GY3631" s="425"/>
      <c r="GZ3631" s="425"/>
      <c r="HA3631" s="425"/>
      <c r="HB3631" s="425"/>
      <c r="HC3631" s="425"/>
      <c r="HD3631" s="425"/>
      <c r="HE3631" s="425"/>
      <c r="HF3631" s="425"/>
      <c r="HG3631" s="425"/>
      <c r="HH3631" s="425"/>
      <c r="HI3631" s="425"/>
      <c r="HJ3631" s="425"/>
      <c r="HK3631" s="425"/>
      <c r="HL3631" s="425"/>
      <c r="HM3631" s="425"/>
      <c r="HN3631" s="425"/>
      <c r="HO3631" s="425"/>
      <c r="HP3631" s="425"/>
      <c r="HQ3631" s="425"/>
      <c r="HR3631" s="425"/>
      <c r="HS3631" s="425"/>
      <c r="HT3631" s="425"/>
      <c r="HU3631" s="425"/>
      <c r="HV3631" s="425"/>
      <c r="HW3631" s="425"/>
      <c r="HX3631" s="425"/>
      <c r="HY3631" s="425"/>
      <c r="HZ3631" s="425"/>
      <c r="IA3631" s="425"/>
      <c r="IB3631" s="425"/>
      <c r="IC3631" s="425"/>
      <c r="ID3631" s="425"/>
      <c r="IE3631" s="425"/>
      <c r="IF3631" s="425"/>
      <c r="IG3631" s="425"/>
      <c r="IH3631" s="425"/>
      <c r="II3631" s="425"/>
      <c r="IJ3631" s="425"/>
      <c r="IK3631" s="425"/>
      <c r="IL3631" s="425"/>
      <c r="IM3631" s="425"/>
      <c r="IN3631" s="425"/>
      <c r="IO3631" s="425"/>
      <c r="IP3631" s="425"/>
      <c r="IQ3631" s="425"/>
      <c r="IR3631" s="425"/>
      <c r="IS3631" s="425"/>
      <c r="IT3631" s="425"/>
      <c r="IU3631" s="425"/>
      <c r="IV3631" s="425"/>
    </row>
    <row r="3632" s="428" customFormat="1" ht="27.6" customHeight="1" spans="2:256">
      <c r="B3632" s="465"/>
      <c r="GH3632" s="425"/>
      <c r="GI3632" s="425"/>
      <c r="GJ3632" s="425"/>
      <c r="GK3632" s="425"/>
      <c r="GL3632" s="425"/>
      <c r="GM3632" s="425"/>
      <c r="GN3632" s="425"/>
      <c r="GO3632" s="425"/>
      <c r="GP3632" s="425"/>
      <c r="GQ3632" s="425"/>
      <c r="GR3632" s="425"/>
      <c r="GS3632" s="425"/>
      <c r="GT3632" s="425"/>
      <c r="GU3632" s="425"/>
      <c r="GV3632" s="425"/>
      <c r="GW3632" s="425"/>
      <c r="GX3632" s="425"/>
      <c r="GY3632" s="425"/>
      <c r="GZ3632" s="425"/>
      <c r="HA3632" s="425"/>
      <c r="HB3632" s="425"/>
      <c r="HC3632" s="425"/>
      <c r="HD3632" s="425"/>
      <c r="HE3632" s="425"/>
      <c r="HF3632" s="425"/>
      <c r="HG3632" s="425"/>
      <c r="HH3632" s="425"/>
      <c r="HI3632" s="425"/>
      <c r="HJ3632" s="425"/>
      <c r="HK3632" s="425"/>
      <c r="HL3632" s="425"/>
      <c r="HM3632" s="425"/>
      <c r="HN3632" s="425"/>
      <c r="HO3632" s="425"/>
      <c r="HP3632" s="425"/>
      <c r="HQ3632" s="425"/>
      <c r="HR3632" s="425"/>
      <c r="HS3632" s="425"/>
      <c r="HT3632" s="425"/>
      <c r="HU3632" s="425"/>
      <c r="HV3632" s="425"/>
      <c r="HW3632" s="425"/>
      <c r="HX3632" s="425"/>
      <c r="HY3632" s="425"/>
      <c r="HZ3632" s="425"/>
      <c r="IA3632" s="425"/>
      <c r="IB3632" s="425"/>
      <c r="IC3632" s="425"/>
      <c r="ID3632" s="425"/>
      <c r="IE3632" s="425"/>
      <c r="IF3632" s="425"/>
      <c r="IG3632" s="425"/>
      <c r="IH3632" s="425"/>
      <c r="II3632" s="425"/>
      <c r="IJ3632" s="425"/>
      <c r="IK3632" s="425"/>
      <c r="IL3632" s="425"/>
      <c r="IM3632" s="425"/>
      <c r="IN3632" s="425"/>
      <c r="IO3632" s="425"/>
      <c r="IP3632" s="425"/>
      <c r="IQ3632" s="425"/>
      <c r="IR3632" s="425"/>
      <c r="IS3632" s="425"/>
      <c r="IT3632" s="425"/>
      <c r="IU3632" s="425"/>
      <c r="IV3632" s="425"/>
    </row>
    <row r="3633" s="428" customFormat="1" ht="27.6" customHeight="1" spans="2:256">
      <c r="B3633" s="465"/>
      <c r="GH3633" s="425"/>
      <c r="GI3633" s="425"/>
      <c r="GJ3633" s="425"/>
      <c r="GK3633" s="425"/>
      <c r="GL3633" s="425"/>
      <c r="GM3633" s="425"/>
      <c r="GN3633" s="425"/>
      <c r="GO3633" s="425"/>
      <c r="GP3633" s="425"/>
      <c r="GQ3633" s="425"/>
      <c r="GR3633" s="425"/>
      <c r="GS3633" s="425"/>
      <c r="GT3633" s="425"/>
      <c r="GU3633" s="425"/>
      <c r="GV3633" s="425"/>
      <c r="GW3633" s="425"/>
      <c r="GX3633" s="425"/>
      <c r="GY3633" s="425"/>
      <c r="GZ3633" s="425"/>
      <c r="HA3633" s="425"/>
      <c r="HB3633" s="425"/>
      <c r="HC3633" s="425"/>
      <c r="HD3633" s="425"/>
      <c r="HE3633" s="425"/>
      <c r="HF3633" s="425"/>
      <c r="HG3633" s="425"/>
      <c r="HH3633" s="425"/>
      <c r="HI3633" s="425"/>
      <c r="HJ3633" s="425"/>
      <c r="HK3633" s="425"/>
      <c r="HL3633" s="425"/>
      <c r="HM3633" s="425"/>
      <c r="HN3633" s="425"/>
      <c r="HO3633" s="425"/>
      <c r="HP3633" s="425"/>
      <c r="HQ3633" s="425"/>
      <c r="HR3633" s="425"/>
      <c r="HS3633" s="425"/>
      <c r="HT3633" s="425"/>
      <c r="HU3633" s="425"/>
      <c r="HV3633" s="425"/>
      <c r="HW3633" s="425"/>
      <c r="HX3633" s="425"/>
      <c r="HY3633" s="425"/>
      <c r="HZ3633" s="425"/>
      <c r="IA3633" s="425"/>
      <c r="IB3633" s="425"/>
      <c r="IC3633" s="425"/>
      <c r="ID3633" s="425"/>
      <c r="IE3633" s="425"/>
      <c r="IF3633" s="425"/>
      <c r="IG3633" s="425"/>
      <c r="IH3633" s="425"/>
      <c r="II3633" s="425"/>
      <c r="IJ3633" s="425"/>
      <c r="IK3633" s="425"/>
      <c r="IL3633" s="425"/>
      <c r="IM3633" s="425"/>
      <c r="IN3633" s="425"/>
      <c r="IO3633" s="425"/>
      <c r="IP3633" s="425"/>
      <c r="IQ3633" s="425"/>
      <c r="IR3633" s="425"/>
      <c r="IS3633" s="425"/>
      <c r="IT3633" s="425"/>
      <c r="IU3633" s="425"/>
      <c r="IV3633" s="425"/>
    </row>
    <row r="3634" s="428" customFormat="1" ht="27.6" customHeight="1" spans="2:256">
      <c r="B3634" s="465"/>
      <c r="GH3634" s="425"/>
      <c r="GI3634" s="425"/>
      <c r="GJ3634" s="425"/>
      <c r="GK3634" s="425"/>
      <c r="GL3634" s="425"/>
      <c r="GM3634" s="425"/>
      <c r="GN3634" s="425"/>
      <c r="GO3634" s="425"/>
      <c r="GP3634" s="425"/>
      <c r="GQ3634" s="425"/>
      <c r="GR3634" s="425"/>
      <c r="GS3634" s="425"/>
      <c r="GT3634" s="425"/>
      <c r="GU3634" s="425"/>
      <c r="GV3634" s="425"/>
      <c r="GW3634" s="425"/>
      <c r="GX3634" s="425"/>
      <c r="GY3634" s="425"/>
      <c r="GZ3634" s="425"/>
      <c r="HA3634" s="425"/>
      <c r="HB3634" s="425"/>
      <c r="HC3634" s="425"/>
      <c r="HD3634" s="425"/>
      <c r="HE3634" s="425"/>
      <c r="HF3634" s="425"/>
      <c r="HG3634" s="425"/>
      <c r="HH3634" s="425"/>
      <c r="HI3634" s="425"/>
      <c r="HJ3634" s="425"/>
      <c r="HK3634" s="425"/>
      <c r="HL3634" s="425"/>
      <c r="HM3634" s="425"/>
      <c r="HN3634" s="425"/>
      <c r="HO3634" s="425"/>
      <c r="HP3634" s="425"/>
      <c r="HQ3634" s="425"/>
      <c r="HR3634" s="425"/>
      <c r="HS3634" s="425"/>
      <c r="HT3634" s="425"/>
      <c r="HU3634" s="425"/>
      <c r="HV3634" s="425"/>
      <c r="HW3634" s="425"/>
      <c r="HX3634" s="425"/>
      <c r="HY3634" s="425"/>
      <c r="HZ3634" s="425"/>
      <c r="IA3634" s="425"/>
      <c r="IB3634" s="425"/>
      <c r="IC3634" s="425"/>
      <c r="ID3634" s="425"/>
      <c r="IE3634" s="425"/>
      <c r="IF3634" s="425"/>
      <c r="IG3634" s="425"/>
      <c r="IH3634" s="425"/>
      <c r="II3634" s="425"/>
      <c r="IJ3634" s="425"/>
      <c r="IK3634" s="425"/>
      <c r="IL3634" s="425"/>
      <c r="IM3634" s="425"/>
      <c r="IN3634" s="425"/>
      <c r="IO3634" s="425"/>
      <c r="IP3634" s="425"/>
      <c r="IQ3634" s="425"/>
      <c r="IR3634" s="425"/>
      <c r="IS3634" s="425"/>
      <c r="IT3634" s="425"/>
      <c r="IU3634" s="425"/>
      <c r="IV3634" s="425"/>
    </row>
    <row r="3635" s="428" customFormat="1" ht="27.6" customHeight="1" spans="2:256">
      <c r="B3635" s="465"/>
      <c r="GH3635" s="425"/>
      <c r="GI3635" s="425"/>
      <c r="GJ3635" s="425"/>
      <c r="GK3635" s="425"/>
      <c r="GL3635" s="425"/>
      <c r="GM3635" s="425"/>
      <c r="GN3635" s="425"/>
      <c r="GO3635" s="425"/>
      <c r="GP3635" s="425"/>
      <c r="GQ3635" s="425"/>
      <c r="GR3635" s="425"/>
      <c r="GS3635" s="425"/>
      <c r="GT3635" s="425"/>
      <c r="GU3635" s="425"/>
      <c r="GV3635" s="425"/>
      <c r="GW3635" s="425"/>
      <c r="GX3635" s="425"/>
      <c r="GY3635" s="425"/>
      <c r="GZ3635" s="425"/>
      <c r="HA3635" s="425"/>
      <c r="HB3635" s="425"/>
      <c r="HC3635" s="425"/>
      <c r="HD3635" s="425"/>
      <c r="HE3635" s="425"/>
      <c r="HF3635" s="425"/>
      <c r="HG3635" s="425"/>
      <c r="HH3635" s="425"/>
      <c r="HI3635" s="425"/>
      <c r="HJ3635" s="425"/>
      <c r="HK3635" s="425"/>
      <c r="HL3635" s="425"/>
      <c r="HM3635" s="425"/>
      <c r="HN3635" s="425"/>
      <c r="HO3635" s="425"/>
      <c r="HP3635" s="425"/>
      <c r="HQ3635" s="425"/>
      <c r="HR3635" s="425"/>
      <c r="HS3635" s="425"/>
      <c r="HT3635" s="425"/>
      <c r="HU3635" s="425"/>
      <c r="HV3635" s="425"/>
      <c r="HW3635" s="425"/>
      <c r="HX3635" s="425"/>
      <c r="HY3635" s="425"/>
      <c r="HZ3635" s="425"/>
      <c r="IA3635" s="425"/>
      <c r="IB3635" s="425"/>
      <c r="IC3635" s="425"/>
      <c r="ID3635" s="425"/>
      <c r="IE3635" s="425"/>
      <c r="IF3635" s="425"/>
      <c r="IG3635" s="425"/>
      <c r="IH3635" s="425"/>
      <c r="II3635" s="425"/>
      <c r="IJ3635" s="425"/>
      <c r="IK3635" s="425"/>
      <c r="IL3635" s="425"/>
      <c r="IM3635" s="425"/>
      <c r="IN3635" s="425"/>
      <c r="IO3635" s="425"/>
      <c r="IP3635" s="425"/>
      <c r="IQ3635" s="425"/>
      <c r="IR3635" s="425"/>
      <c r="IS3635" s="425"/>
      <c r="IT3635" s="425"/>
      <c r="IU3635" s="425"/>
      <c r="IV3635" s="425"/>
    </row>
    <row r="3636" s="428" customFormat="1" ht="27.6" customHeight="1" spans="2:256">
      <c r="B3636" s="465"/>
      <c r="GH3636" s="425"/>
      <c r="GI3636" s="425"/>
      <c r="GJ3636" s="425"/>
      <c r="GK3636" s="425"/>
      <c r="GL3636" s="425"/>
      <c r="GM3636" s="425"/>
      <c r="GN3636" s="425"/>
      <c r="GO3636" s="425"/>
      <c r="GP3636" s="425"/>
      <c r="GQ3636" s="425"/>
      <c r="GR3636" s="425"/>
      <c r="GS3636" s="425"/>
      <c r="GT3636" s="425"/>
      <c r="GU3636" s="425"/>
      <c r="GV3636" s="425"/>
      <c r="GW3636" s="425"/>
      <c r="GX3636" s="425"/>
      <c r="GY3636" s="425"/>
      <c r="GZ3636" s="425"/>
      <c r="HA3636" s="425"/>
      <c r="HB3636" s="425"/>
      <c r="HC3636" s="425"/>
      <c r="HD3636" s="425"/>
      <c r="HE3636" s="425"/>
      <c r="HF3636" s="425"/>
      <c r="HG3636" s="425"/>
      <c r="HH3636" s="425"/>
      <c r="HI3636" s="425"/>
      <c r="HJ3636" s="425"/>
      <c r="HK3636" s="425"/>
      <c r="HL3636" s="425"/>
      <c r="HM3636" s="425"/>
      <c r="HN3636" s="425"/>
      <c r="HO3636" s="425"/>
      <c r="HP3636" s="425"/>
      <c r="HQ3636" s="425"/>
      <c r="HR3636" s="425"/>
      <c r="HS3636" s="425"/>
      <c r="HT3636" s="425"/>
      <c r="HU3636" s="425"/>
      <c r="HV3636" s="425"/>
      <c r="HW3636" s="425"/>
      <c r="HX3636" s="425"/>
      <c r="HY3636" s="425"/>
      <c r="HZ3636" s="425"/>
      <c r="IA3636" s="425"/>
      <c r="IB3636" s="425"/>
      <c r="IC3636" s="425"/>
      <c r="ID3636" s="425"/>
      <c r="IE3636" s="425"/>
      <c r="IF3636" s="425"/>
      <c r="IG3636" s="425"/>
      <c r="IH3636" s="425"/>
      <c r="II3636" s="425"/>
      <c r="IJ3636" s="425"/>
      <c r="IK3636" s="425"/>
      <c r="IL3636" s="425"/>
      <c r="IM3636" s="425"/>
      <c r="IN3636" s="425"/>
      <c r="IO3636" s="425"/>
      <c r="IP3636" s="425"/>
      <c r="IQ3636" s="425"/>
      <c r="IR3636" s="425"/>
      <c r="IS3636" s="425"/>
      <c r="IT3636" s="425"/>
      <c r="IU3636" s="425"/>
      <c r="IV3636" s="425"/>
    </row>
    <row r="3637" s="428" customFormat="1" ht="27.6" customHeight="1" spans="2:256">
      <c r="B3637" s="465"/>
      <c r="GH3637" s="425"/>
      <c r="GI3637" s="425"/>
      <c r="GJ3637" s="425"/>
      <c r="GK3637" s="425"/>
      <c r="GL3637" s="425"/>
      <c r="GM3637" s="425"/>
      <c r="GN3637" s="425"/>
      <c r="GO3637" s="425"/>
      <c r="GP3637" s="425"/>
      <c r="GQ3637" s="425"/>
      <c r="GR3637" s="425"/>
      <c r="GS3637" s="425"/>
      <c r="GT3637" s="425"/>
      <c r="GU3637" s="425"/>
      <c r="GV3637" s="425"/>
      <c r="GW3637" s="425"/>
      <c r="GX3637" s="425"/>
      <c r="GY3637" s="425"/>
      <c r="GZ3637" s="425"/>
      <c r="HA3637" s="425"/>
      <c r="HB3637" s="425"/>
      <c r="HC3637" s="425"/>
      <c r="HD3637" s="425"/>
      <c r="HE3637" s="425"/>
      <c r="HF3637" s="425"/>
      <c r="HG3637" s="425"/>
      <c r="HH3637" s="425"/>
      <c r="HI3637" s="425"/>
      <c r="HJ3637" s="425"/>
      <c r="HK3637" s="425"/>
      <c r="HL3637" s="425"/>
      <c r="HM3637" s="425"/>
      <c r="HN3637" s="425"/>
      <c r="HO3637" s="425"/>
      <c r="HP3637" s="425"/>
      <c r="HQ3637" s="425"/>
      <c r="HR3637" s="425"/>
      <c r="HS3637" s="425"/>
      <c r="HT3637" s="425"/>
      <c r="HU3637" s="425"/>
      <c r="HV3637" s="425"/>
      <c r="HW3637" s="425"/>
      <c r="HX3637" s="425"/>
      <c r="HY3637" s="425"/>
      <c r="HZ3637" s="425"/>
      <c r="IA3637" s="425"/>
      <c r="IB3637" s="425"/>
      <c r="IC3637" s="425"/>
      <c r="ID3637" s="425"/>
      <c r="IE3637" s="425"/>
      <c r="IF3637" s="425"/>
      <c r="IG3637" s="425"/>
      <c r="IH3637" s="425"/>
      <c r="II3637" s="425"/>
      <c r="IJ3637" s="425"/>
      <c r="IK3637" s="425"/>
      <c r="IL3637" s="425"/>
      <c r="IM3637" s="425"/>
      <c r="IN3637" s="425"/>
      <c r="IO3637" s="425"/>
      <c r="IP3637" s="425"/>
      <c r="IQ3637" s="425"/>
      <c r="IR3637" s="425"/>
      <c r="IS3637" s="425"/>
      <c r="IT3637" s="425"/>
      <c r="IU3637" s="425"/>
      <c r="IV3637" s="425"/>
    </row>
    <row r="3638" s="428" customFormat="1" ht="27.6" customHeight="1" spans="2:256">
      <c r="B3638" s="465"/>
      <c r="GH3638" s="425"/>
      <c r="GI3638" s="425"/>
      <c r="GJ3638" s="425"/>
      <c r="GK3638" s="425"/>
      <c r="GL3638" s="425"/>
      <c r="GM3638" s="425"/>
      <c r="GN3638" s="425"/>
      <c r="GO3638" s="425"/>
      <c r="GP3638" s="425"/>
      <c r="GQ3638" s="425"/>
      <c r="GR3638" s="425"/>
      <c r="GS3638" s="425"/>
      <c r="GT3638" s="425"/>
      <c r="GU3638" s="425"/>
      <c r="GV3638" s="425"/>
      <c r="GW3638" s="425"/>
      <c r="GX3638" s="425"/>
      <c r="GY3638" s="425"/>
      <c r="GZ3638" s="425"/>
      <c r="HA3638" s="425"/>
      <c r="HB3638" s="425"/>
      <c r="HC3638" s="425"/>
      <c r="HD3638" s="425"/>
      <c r="HE3638" s="425"/>
      <c r="HF3638" s="425"/>
      <c r="HG3638" s="425"/>
      <c r="HH3638" s="425"/>
      <c r="HI3638" s="425"/>
      <c r="HJ3638" s="425"/>
      <c r="HK3638" s="425"/>
      <c r="HL3638" s="425"/>
      <c r="HM3638" s="425"/>
      <c r="HN3638" s="425"/>
      <c r="HO3638" s="425"/>
      <c r="HP3638" s="425"/>
      <c r="HQ3638" s="425"/>
      <c r="HR3638" s="425"/>
      <c r="HS3638" s="425"/>
      <c r="HT3638" s="425"/>
      <c r="HU3638" s="425"/>
      <c r="HV3638" s="425"/>
      <c r="HW3638" s="425"/>
      <c r="HX3638" s="425"/>
      <c r="HY3638" s="425"/>
      <c r="HZ3638" s="425"/>
      <c r="IA3638" s="425"/>
      <c r="IB3638" s="425"/>
      <c r="IC3638" s="425"/>
      <c r="ID3638" s="425"/>
      <c r="IE3638" s="425"/>
      <c r="IF3638" s="425"/>
      <c r="IG3638" s="425"/>
      <c r="IH3638" s="425"/>
      <c r="II3638" s="425"/>
      <c r="IJ3638" s="425"/>
      <c r="IK3638" s="425"/>
      <c r="IL3638" s="425"/>
      <c r="IM3638" s="425"/>
      <c r="IN3638" s="425"/>
      <c r="IO3638" s="425"/>
      <c r="IP3638" s="425"/>
      <c r="IQ3638" s="425"/>
      <c r="IR3638" s="425"/>
      <c r="IS3638" s="425"/>
      <c r="IT3638" s="425"/>
      <c r="IU3638" s="425"/>
      <c r="IV3638" s="425"/>
    </row>
    <row r="3639" s="428" customFormat="1" ht="27.6" customHeight="1" spans="2:256">
      <c r="B3639" s="465"/>
      <c r="GH3639" s="425"/>
      <c r="GI3639" s="425"/>
      <c r="GJ3639" s="425"/>
      <c r="GK3639" s="425"/>
      <c r="GL3639" s="425"/>
      <c r="GM3639" s="425"/>
      <c r="GN3639" s="425"/>
      <c r="GO3639" s="425"/>
      <c r="GP3639" s="425"/>
      <c r="GQ3639" s="425"/>
      <c r="GR3639" s="425"/>
      <c r="GS3639" s="425"/>
      <c r="GT3639" s="425"/>
      <c r="GU3639" s="425"/>
      <c r="GV3639" s="425"/>
      <c r="GW3639" s="425"/>
      <c r="GX3639" s="425"/>
      <c r="GY3639" s="425"/>
      <c r="GZ3639" s="425"/>
      <c r="HA3639" s="425"/>
      <c r="HB3639" s="425"/>
      <c r="HC3639" s="425"/>
      <c r="HD3639" s="425"/>
      <c r="HE3639" s="425"/>
      <c r="HF3639" s="425"/>
      <c r="HG3639" s="425"/>
      <c r="HH3639" s="425"/>
      <c r="HI3639" s="425"/>
      <c r="HJ3639" s="425"/>
      <c r="HK3639" s="425"/>
      <c r="HL3639" s="425"/>
      <c r="HM3639" s="425"/>
      <c r="HN3639" s="425"/>
      <c r="HO3639" s="425"/>
      <c r="HP3639" s="425"/>
      <c r="HQ3639" s="425"/>
      <c r="HR3639" s="425"/>
      <c r="HS3639" s="425"/>
      <c r="HT3639" s="425"/>
      <c r="HU3639" s="425"/>
      <c r="HV3639" s="425"/>
      <c r="HW3639" s="425"/>
      <c r="HX3639" s="425"/>
      <c r="HY3639" s="425"/>
      <c r="HZ3639" s="425"/>
      <c r="IA3639" s="425"/>
      <c r="IB3639" s="425"/>
      <c r="IC3639" s="425"/>
      <c r="ID3639" s="425"/>
      <c r="IE3639" s="425"/>
      <c r="IF3639" s="425"/>
      <c r="IG3639" s="425"/>
      <c r="IH3639" s="425"/>
      <c r="II3639" s="425"/>
      <c r="IJ3639" s="425"/>
      <c r="IK3639" s="425"/>
      <c r="IL3639" s="425"/>
      <c r="IM3639" s="425"/>
      <c r="IN3639" s="425"/>
      <c r="IO3639" s="425"/>
      <c r="IP3639" s="425"/>
      <c r="IQ3639" s="425"/>
      <c r="IR3639" s="425"/>
      <c r="IS3639" s="425"/>
      <c r="IT3639" s="425"/>
      <c r="IU3639" s="425"/>
      <c r="IV3639" s="425"/>
    </row>
    <row r="3640" s="428" customFormat="1" ht="27.6" customHeight="1" spans="2:256">
      <c r="B3640" s="465"/>
      <c r="GH3640" s="425"/>
      <c r="GI3640" s="425"/>
      <c r="GJ3640" s="425"/>
      <c r="GK3640" s="425"/>
      <c r="GL3640" s="425"/>
      <c r="GM3640" s="425"/>
      <c r="GN3640" s="425"/>
      <c r="GO3640" s="425"/>
      <c r="GP3640" s="425"/>
      <c r="GQ3640" s="425"/>
      <c r="GR3640" s="425"/>
      <c r="GS3640" s="425"/>
      <c r="GT3640" s="425"/>
      <c r="GU3640" s="425"/>
      <c r="GV3640" s="425"/>
      <c r="GW3640" s="425"/>
      <c r="GX3640" s="425"/>
      <c r="GY3640" s="425"/>
      <c r="GZ3640" s="425"/>
      <c r="HA3640" s="425"/>
      <c r="HB3640" s="425"/>
      <c r="HC3640" s="425"/>
      <c r="HD3640" s="425"/>
      <c r="HE3640" s="425"/>
      <c r="HF3640" s="425"/>
      <c r="HG3640" s="425"/>
      <c r="HH3640" s="425"/>
      <c r="HI3640" s="425"/>
      <c r="HJ3640" s="425"/>
      <c r="HK3640" s="425"/>
      <c r="HL3640" s="425"/>
      <c r="HM3640" s="425"/>
      <c r="HN3640" s="425"/>
      <c r="HO3640" s="425"/>
      <c r="HP3640" s="425"/>
      <c r="HQ3640" s="425"/>
      <c r="HR3640" s="425"/>
      <c r="HS3640" s="425"/>
      <c r="HT3640" s="425"/>
      <c r="HU3640" s="425"/>
      <c r="HV3640" s="425"/>
      <c r="HW3640" s="425"/>
      <c r="HX3640" s="425"/>
      <c r="HY3640" s="425"/>
      <c r="HZ3640" s="425"/>
      <c r="IA3640" s="425"/>
      <c r="IB3640" s="425"/>
      <c r="IC3640" s="425"/>
      <c r="ID3640" s="425"/>
      <c r="IE3640" s="425"/>
      <c r="IF3640" s="425"/>
      <c r="IG3640" s="425"/>
      <c r="IH3640" s="425"/>
      <c r="II3640" s="425"/>
      <c r="IJ3640" s="425"/>
      <c r="IK3640" s="425"/>
      <c r="IL3640" s="425"/>
      <c r="IM3640" s="425"/>
      <c r="IN3640" s="425"/>
      <c r="IO3640" s="425"/>
      <c r="IP3640" s="425"/>
      <c r="IQ3640" s="425"/>
      <c r="IR3640" s="425"/>
      <c r="IS3640" s="425"/>
      <c r="IT3640" s="425"/>
      <c r="IU3640" s="425"/>
      <c r="IV3640" s="425"/>
    </row>
    <row r="3641" s="428" customFormat="1" ht="27.6" customHeight="1" spans="2:256">
      <c r="B3641" s="465"/>
      <c r="GH3641" s="425"/>
      <c r="GI3641" s="425"/>
      <c r="GJ3641" s="425"/>
      <c r="GK3641" s="425"/>
      <c r="GL3641" s="425"/>
      <c r="GM3641" s="425"/>
      <c r="GN3641" s="425"/>
      <c r="GO3641" s="425"/>
      <c r="GP3641" s="425"/>
      <c r="GQ3641" s="425"/>
      <c r="GR3641" s="425"/>
      <c r="GS3641" s="425"/>
      <c r="GT3641" s="425"/>
      <c r="GU3641" s="425"/>
      <c r="GV3641" s="425"/>
      <c r="GW3641" s="425"/>
      <c r="GX3641" s="425"/>
      <c r="GY3641" s="425"/>
      <c r="GZ3641" s="425"/>
      <c r="HA3641" s="425"/>
      <c r="HB3641" s="425"/>
      <c r="HC3641" s="425"/>
      <c r="HD3641" s="425"/>
      <c r="HE3641" s="425"/>
      <c r="HF3641" s="425"/>
      <c r="HG3641" s="425"/>
      <c r="HH3641" s="425"/>
      <c r="HI3641" s="425"/>
      <c r="HJ3641" s="425"/>
      <c r="HK3641" s="425"/>
      <c r="HL3641" s="425"/>
      <c r="HM3641" s="425"/>
      <c r="HN3641" s="425"/>
      <c r="HO3641" s="425"/>
      <c r="HP3641" s="425"/>
      <c r="HQ3641" s="425"/>
      <c r="HR3641" s="425"/>
      <c r="HS3641" s="425"/>
      <c r="HT3641" s="425"/>
      <c r="HU3641" s="425"/>
      <c r="HV3641" s="425"/>
      <c r="HW3641" s="425"/>
      <c r="HX3641" s="425"/>
      <c r="HY3641" s="425"/>
      <c r="HZ3641" s="425"/>
      <c r="IA3641" s="425"/>
      <c r="IB3641" s="425"/>
      <c r="IC3641" s="425"/>
      <c r="ID3641" s="425"/>
      <c r="IE3641" s="425"/>
      <c r="IF3641" s="425"/>
      <c r="IG3641" s="425"/>
      <c r="IH3641" s="425"/>
      <c r="II3641" s="425"/>
      <c r="IJ3641" s="425"/>
      <c r="IK3641" s="425"/>
      <c r="IL3641" s="425"/>
      <c r="IM3641" s="425"/>
      <c r="IN3641" s="425"/>
      <c r="IO3641" s="425"/>
      <c r="IP3641" s="425"/>
      <c r="IQ3641" s="425"/>
      <c r="IR3641" s="425"/>
      <c r="IS3641" s="425"/>
      <c r="IT3641" s="425"/>
      <c r="IU3641" s="425"/>
      <c r="IV3641" s="425"/>
    </row>
    <row r="3642" s="428" customFormat="1" ht="27.6" customHeight="1" spans="2:256">
      <c r="B3642" s="465"/>
      <c r="GH3642" s="425"/>
      <c r="GI3642" s="425"/>
      <c r="GJ3642" s="425"/>
      <c r="GK3642" s="425"/>
      <c r="GL3642" s="425"/>
      <c r="GM3642" s="425"/>
      <c r="GN3642" s="425"/>
      <c r="GO3642" s="425"/>
      <c r="GP3642" s="425"/>
      <c r="GQ3642" s="425"/>
      <c r="GR3642" s="425"/>
      <c r="GS3642" s="425"/>
      <c r="GT3642" s="425"/>
      <c r="GU3642" s="425"/>
      <c r="GV3642" s="425"/>
      <c r="GW3642" s="425"/>
      <c r="GX3642" s="425"/>
      <c r="GY3642" s="425"/>
      <c r="GZ3642" s="425"/>
      <c r="HA3642" s="425"/>
      <c r="HB3642" s="425"/>
      <c r="HC3642" s="425"/>
      <c r="HD3642" s="425"/>
      <c r="HE3642" s="425"/>
      <c r="HF3642" s="425"/>
      <c r="HG3642" s="425"/>
      <c r="HH3642" s="425"/>
      <c r="HI3642" s="425"/>
      <c r="HJ3642" s="425"/>
      <c r="HK3642" s="425"/>
      <c r="HL3642" s="425"/>
      <c r="HM3642" s="425"/>
      <c r="HN3642" s="425"/>
      <c r="HO3642" s="425"/>
      <c r="HP3642" s="425"/>
      <c r="HQ3642" s="425"/>
      <c r="HR3642" s="425"/>
      <c r="HS3642" s="425"/>
      <c r="HT3642" s="425"/>
      <c r="HU3642" s="425"/>
      <c r="HV3642" s="425"/>
      <c r="HW3642" s="425"/>
      <c r="HX3642" s="425"/>
      <c r="HY3642" s="425"/>
      <c r="HZ3642" s="425"/>
      <c r="IA3642" s="425"/>
      <c r="IB3642" s="425"/>
      <c r="IC3642" s="425"/>
      <c r="ID3642" s="425"/>
      <c r="IE3642" s="425"/>
      <c r="IF3642" s="425"/>
      <c r="IG3642" s="425"/>
      <c r="IH3642" s="425"/>
      <c r="II3642" s="425"/>
      <c r="IJ3642" s="425"/>
      <c r="IK3642" s="425"/>
      <c r="IL3642" s="425"/>
      <c r="IM3642" s="425"/>
      <c r="IN3642" s="425"/>
      <c r="IO3642" s="425"/>
      <c r="IP3642" s="425"/>
      <c r="IQ3642" s="425"/>
      <c r="IR3642" s="425"/>
      <c r="IS3642" s="425"/>
      <c r="IT3642" s="425"/>
      <c r="IU3642" s="425"/>
      <c r="IV3642" s="425"/>
    </row>
    <row r="3643" s="428" customFormat="1" ht="27.6" customHeight="1" spans="2:256">
      <c r="B3643" s="465"/>
      <c r="GH3643" s="425"/>
      <c r="GI3643" s="425"/>
      <c r="GJ3643" s="425"/>
      <c r="GK3643" s="425"/>
      <c r="GL3643" s="425"/>
      <c r="GM3643" s="425"/>
      <c r="GN3643" s="425"/>
      <c r="GO3643" s="425"/>
      <c r="GP3643" s="425"/>
      <c r="GQ3643" s="425"/>
      <c r="GR3643" s="425"/>
      <c r="GS3643" s="425"/>
      <c r="GT3643" s="425"/>
      <c r="GU3643" s="425"/>
      <c r="GV3643" s="425"/>
      <c r="GW3643" s="425"/>
      <c r="GX3643" s="425"/>
      <c r="GY3643" s="425"/>
      <c r="GZ3643" s="425"/>
      <c r="HA3643" s="425"/>
      <c r="HB3643" s="425"/>
      <c r="HC3643" s="425"/>
      <c r="HD3643" s="425"/>
      <c r="HE3643" s="425"/>
      <c r="HF3643" s="425"/>
      <c r="HG3643" s="425"/>
      <c r="HH3643" s="425"/>
      <c r="HI3643" s="425"/>
      <c r="HJ3643" s="425"/>
      <c r="HK3643" s="425"/>
      <c r="HL3643" s="425"/>
      <c r="HM3643" s="425"/>
      <c r="HN3643" s="425"/>
      <c r="HO3643" s="425"/>
      <c r="HP3643" s="425"/>
      <c r="HQ3643" s="425"/>
      <c r="HR3643" s="425"/>
      <c r="HS3643" s="425"/>
      <c r="HT3643" s="425"/>
      <c r="HU3643" s="425"/>
      <c r="HV3643" s="425"/>
      <c r="HW3643" s="425"/>
      <c r="HX3643" s="425"/>
      <c r="HY3643" s="425"/>
      <c r="HZ3643" s="425"/>
      <c r="IA3643" s="425"/>
      <c r="IB3643" s="425"/>
      <c r="IC3643" s="425"/>
      <c r="ID3643" s="425"/>
      <c r="IE3643" s="425"/>
      <c r="IF3643" s="425"/>
      <c r="IG3643" s="425"/>
      <c r="IH3643" s="425"/>
      <c r="II3643" s="425"/>
      <c r="IJ3643" s="425"/>
      <c r="IK3643" s="425"/>
      <c r="IL3643" s="425"/>
      <c r="IM3643" s="425"/>
      <c r="IN3643" s="425"/>
      <c r="IO3643" s="425"/>
      <c r="IP3643" s="425"/>
      <c r="IQ3643" s="425"/>
      <c r="IR3643" s="425"/>
      <c r="IS3643" s="425"/>
      <c r="IT3643" s="425"/>
      <c r="IU3643" s="425"/>
      <c r="IV3643" s="425"/>
    </row>
    <row r="3644" s="428" customFormat="1" ht="27.6" customHeight="1" spans="2:256">
      <c r="B3644" s="465"/>
      <c r="GH3644" s="425"/>
      <c r="GI3644" s="425"/>
      <c r="GJ3644" s="425"/>
      <c r="GK3644" s="425"/>
      <c r="GL3644" s="425"/>
      <c r="GM3644" s="425"/>
      <c r="GN3644" s="425"/>
      <c r="GO3644" s="425"/>
      <c r="GP3644" s="425"/>
      <c r="GQ3644" s="425"/>
      <c r="GR3644" s="425"/>
      <c r="GS3644" s="425"/>
      <c r="GT3644" s="425"/>
      <c r="GU3644" s="425"/>
      <c r="GV3644" s="425"/>
      <c r="GW3644" s="425"/>
      <c r="GX3644" s="425"/>
      <c r="GY3644" s="425"/>
      <c r="GZ3644" s="425"/>
      <c r="HA3644" s="425"/>
      <c r="HB3644" s="425"/>
      <c r="HC3644" s="425"/>
      <c r="HD3644" s="425"/>
      <c r="HE3644" s="425"/>
      <c r="HF3644" s="425"/>
      <c r="HG3644" s="425"/>
      <c r="HH3644" s="425"/>
      <c r="HI3644" s="425"/>
      <c r="HJ3644" s="425"/>
      <c r="HK3644" s="425"/>
      <c r="HL3644" s="425"/>
      <c r="HM3644" s="425"/>
      <c r="HN3644" s="425"/>
      <c r="HO3644" s="425"/>
      <c r="HP3644" s="425"/>
      <c r="HQ3644" s="425"/>
      <c r="HR3644" s="425"/>
      <c r="HS3644" s="425"/>
      <c r="HT3644" s="425"/>
      <c r="HU3644" s="425"/>
      <c r="HV3644" s="425"/>
      <c r="HW3644" s="425"/>
      <c r="HX3644" s="425"/>
      <c r="HY3644" s="425"/>
      <c r="HZ3644" s="425"/>
      <c r="IA3644" s="425"/>
      <c r="IB3644" s="425"/>
      <c r="IC3644" s="425"/>
      <c r="ID3644" s="425"/>
      <c r="IE3644" s="425"/>
      <c r="IF3644" s="425"/>
      <c r="IG3644" s="425"/>
      <c r="IH3644" s="425"/>
      <c r="II3644" s="425"/>
      <c r="IJ3644" s="425"/>
      <c r="IK3644" s="425"/>
      <c r="IL3644" s="425"/>
      <c r="IM3644" s="425"/>
      <c r="IN3644" s="425"/>
      <c r="IO3644" s="425"/>
      <c r="IP3644" s="425"/>
      <c r="IQ3644" s="425"/>
      <c r="IR3644" s="425"/>
      <c r="IS3644" s="425"/>
      <c r="IT3644" s="425"/>
      <c r="IU3644" s="425"/>
      <c r="IV3644" s="425"/>
    </row>
    <row r="3645" s="428" customFormat="1" ht="27.6" customHeight="1" spans="2:256">
      <c r="B3645" s="465"/>
      <c r="GH3645" s="425"/>
      <c r="GI3645" s="425"/>
      <c r="GJ3645" s="425"/>
      <c r="GK3645" s="425"/>
      <c r="GL3645" s="425"/>
      <c r="GM3645" s="425"/>
      <c r="GN3645" s="425"/>
      <c r="GO3645" s="425"/>
      <c r="GP3645" s="425"/>
      <c r="GQ3645" s="425"/>
      <c r="GR3645" s="425"/>
      <c r="GS3645" s="425"/>
      <c r="GT3645" s="425"/>
      <c r="GU3645" s="425"/>
      <c r="GV3645" s="425"/>
      <c r="GW3645" s="425"/>
      <c r="GX3645" s="425"/>
      <c r="GY3645" s="425"/>
      <c r="GZ3645" s="425"/>
      <c r="HA3645" s="425"/>
      <c r="HB3645" s="425"/>
      <c r="HC3645" s="425"/>
      <c r="HD3645" s="425"/>
      <c r="HE3645" s="425"/>
      <c r="HF3645" s="425"/>
      <c r="HG3645" s="425"/>
      <c r="HH3645" s="425"/>
      <c r="HI3645" s="425"/>
      <c r="HJ3645" s="425"/>
      <c r="HK3645" s="425"/>
      <c r="HL3645" s="425"/>
      <c r="HM3645" s="425"/>
      <c r="HN3645" s="425"/>
      <c r="HO3645" s="425"/>
      <c r="HP3645" s="425"/>
      <c r="HQ3645" s="425"/>
      <c r="HR3645" s="425"/>
      <c r="HS3645" s="425"/>
      <c r="HT3645" s="425"/>
      <c r="HU3645" s="425"/>
      <c r="HV3645" s="425"/>
      <c r="HW3645" s="425"/>
      <c r="HX3645" s="425"/>
      <c r="HY3645" s="425"/>
      <c r="HZ3645" s="425"/>
      <c r="IA3645" s="425"/>
      <c r="IB3645" s="425"/>
      <c r="IC3645" s="425"/>
      <c r="ID3645" s="425"/>
      <c r="IE3645" s="425"/>
      <c r="IF3645" s="425"/>
      <c r="IG3645" s="425"/>
      <c r="IH3645" s="425"/>
      <c r="II3645" s="425"/>
      <c r="IJ3645" s="425"/>
      <c r="IK3645" s="425"/>
      <c r="IL3645" s="425"/>
      <c r="IM3645" s="425"/>
      <c r="IN3645" s="425"/>
      <c r="IO3645" s="425"/>
      <c r="IP3645" s="425"/>
      <c r="IQ3645" s="425"/>
      <c r="IR3645" s="425"/>
      <c r="IS3645" s="425"/>
      <c r="IT3645" s="425"/>
      <c r="IU3645" s="425"/>
      <c r="IV3645" s="425"/>
    </row>
    <row r="3646" s="428" customFormat="1" ht="27.6" customHeight="1" spans="2:256">
      <c r="B3646" s="465"/>
      <c r="GH3646" s="425"/>
      <c r="GI3646" s="425"/>
      <c r="GJ3646" s="425"/>
      <c r="GK3646" s="425"/>
      <c r="GL3646" s="425"/>
      <c r="GM3646" s="425"/>
      <c r="GN3646" s="425"/>
      <c r="GO3646" s="425"/>
      <c r="GP3646" s="425"/>
      <c r="GQ3646" s="425"/>
      <c r="GR3646" s="425"/>
      <c r="GS3646" s="425"/>
      <c r="GT3646" s="425"/>
      <c r="GU3646" s="425"/>
      <c r="GV3646" s="425"/>
      <c r="GW3646" s="425"/>
      <c r="GX3646" s="425"/>
      <c r="GY3646" s="425"/>
      <c r="GZ3646" s="425"/>
      <c r="HA3646" s="425"/>
      <c r="HB3646" s="425"/>
      <c r="HC3646" s="425"/>
      <c r="HD3646" s="425"/>
      <c r="HE3646" s="425"/>
      <c r="HF3646" s="425"/>
      <c r="HG3646" s="425"/>
      <c r="HH3646" s="425"/>
      <c r="HI3646" s="425"/>
      <c r="HJ3646" s="425"/>
      <c r="HK3646" s="425"/>
      <c r="HL3646" s="425"/>
      <c r="HM3646" s="425"/>
      <c r="HN3646" s="425"/>
      <c r="HO3646" s="425"/>
      <c r="HP3646" s="425"/>
      <c r="HQ3646" s="425"/>
      <c r="HR3646" s="425"/>
      <c r="HS3646" s="425"/>
      <c r="HT3646" s="425"/>
      <c r="HU3646" s="425"/>
      <c r="HV3646" s="425"/>
      <c r="HW3646" s="425"/>
      <c r="HX3646" s="425"/>
      <c r="HY3646" s="425"/>
      <c r="HZ3646" s="425"/>
      <c r="IA3646" s="425"/>
      <c r="IB3646" s="425"/>
      <c r="IC3646" s="425"/>
      <c r="ID3646" s="425"/>
      <c r="IE3646" s="425"/>
      <c r="IF3646" s="425"/>
      <c r="IG3646" s="425"/>
      <c r="IH3646" s="425"/>
      <c r="II3646" s="425"/>
      <c r="IJ3646" s="425"/>
      <c r="IK3646" s="425"/>
      <c r="IL3646" s="425"/>
      <c r="IM3646" s="425"/>
      <c r="IN3646" s="425"/>
      <c r="IO3646" s="425"/>
      <c r="IP3646" s="425"/>
      <c r="IQ3646" s="425"/>
      <c r="IR3646" s="425"/>
      <c r="IS3646" s="425"/>
      <c r="IT3646" s="425"/>
      <c r="IU3646" s="425"/>
      <c r="IV3646" s="425"/>
    </row>
    <row r="3647" s="428" customFormat="1" ht="27.6" customHeight="1" spans="2:256">
      <c r="B3647" s="465"/>
      <c r="GH3647" s="425"/>
      <c r="GI3647" s="425"/>
      <c r="GJ3647" s="425"/>
      <c r="GK3647" s="425"/>
      <c r="GL3647" s="425"/>
      <c r="GM3647" s="425"/>
      <c r="GN3647" s="425"/>
      <c r="GO3647" s="425"/>
      <c r="GP3647" s="425"/>
      <c r="GQ3647" s="425"/>
      <c r="GR3647" s="425"/>
      <c r="GS3647" s="425"/>
      <c r="GT3647" s="425"/>
      <c r="GU3647" s="425"/>
      <c r="GV3647" s="425"/>
      <c r="GW3647" s="425"/>
      <c r="GX3647" s="425"/>
      <c r="GY3647" s="425"/>
      <c r="GZ3647" s="425"/>
      <c r="HA3647" s="425"/>
      <c r="HB3647" s="425"/>
      <c r="HC3647" s="425"/>
      <c r="HD3647" s="425"/>
      <c r="HE3647" s="425"/>
      <c r="HF3647" s="425"/>
      <c r="HG3647" s="425"/>
      <c r="HH3647" s="425"/>
      <c r="HI3647" s="425"/>
      <c r="HJ3647" s="425"/>
      <c r="HK3647" s="425"/>
      <c r="HL3647" s="425"/>
      <c r="HM3647" s="425"/>
      <c r="HN3647" s="425"/>
      <c r="HO3647" s="425"/>
      <c r="HP3647" s="425"/>
      <c r="HQ3647" s="425"/>
      <c r="HR3647" s="425"/>
      <c r="HS3647" s="425"/>
      <c r="HT3647" s="425"/>
      <c r="HU3647" s="425"/>
      <c r="HV3647" s="425"/>
      <c r="HW3647" s="425"/>
      <c r="HX3647" s="425"/>
      <c r="HY3647" s="425"/>
      <c r="HZ3647" s="425"/>
      <c r="IA3647" s="425"/>
      <c r="IB3647" s="425"/>
      <c r="IC3647" s="425"/>
      <c r="ID3647" s="425"/>
      <c r="IE3647" s="425"/>
      <c r="IF3647" s="425"/>
      <c r="IG3647" s="425"/>
      <c r="IH3647" s="425"/>
      <c r="II3647" s="425"/>
      <c r="IJ3647" s="425"/>
      <c r="IK3647" s="425"/>
      <c r="IL3647" s="425"/>
      <c r="IM3647" s="425"/>
      <c r="IN3647" s="425"/>
      <c r="IO3647" s="425"/>
      <c r="IP3647" s="425"/>
      <c r="IQ3647" s="425"/>
      <c r="IR3647" s="425"/>
      <c r="IS3647" s="425"/>
      <c r="IT3647" s="425"/>
      <c r="IU3647" s="425"/>
      <c r="IV3647" s="425"/>
    </row>
    <row r="3648" s="428" customFormat="1" ht="27.6" customHeight="1" spans="2:256">
      <c r="B3648" s="465"/>
      <c r="GH3648" s="425"/>
      <c r="GI3648" s="425"/>
      <c r="GJ3648" s="425"/>
      <c r="GK3648" s="425"/>
      <c r="GL3648" s="425"/>
      <c r="GM3648" s="425"/>
      <c r="GN3648" s="425"/>
      <c r="GO3648" s="425"/>
      <c r="GP3648" s="425"/>
      <c r="GQ3648" s="425"/>
      <c r="GR3648" s="425"/>
      <c r="GS3648" s="425"/>
      <c r="GT3648" s="425"/>
      <c r="GU3648" s="425"/>
      <c r="GV3648" s="425"/>
      <c r="GW3648" s="425"/>
      <c r="GX3648" s="425"/>
      <c r="GY3648" s="425"/>
      <c r="GZ3648" s="425"/>
      <c r="HA3648" s="425"/>
      <c r="HB3648" s="425"/>
      <c r="HC3648" s="425"/>
      <c r="HD3648" s="425"/>
      <c r="HE3648" s="425"/>
      <c r="HF3648" s="425"/>
      <c r="HG3648" s="425"/>
      <c r="HH3648" s="425"/>
      <c r="HI3648" s="425"/>
      <c r="HJ3648" s="425"/>
      <c r="HK3648" s="425"/>
      <c r="HL3648" s="425"/>
      <c r="HM3648" s="425"/>
      <c r="HN3648" s="425"/>
      <c r="HO3648" s="425"/>
      <c r="HP3648" s="425"/>
      <c r="HQ3648" s="425"/>
      <c r="HR3648" s="425"/>
      <c r="HS3648" s="425"/>
      <c r="HT3648" s="425"/>
      <c r="HU3648" s="425"/>
      <c r="HV3648" s="425"/>
      <c r="HW3648" s="425"/>
      <c r="HX3648" s="425"/>
      <c r="HY3648" s="425"/>
      <c r="HZ3648" s="425"/>
      <c r="IA3648" s="425"/>
      <c r="IB3648" s="425"/>
      <c r="IC3648" s="425"/>
      <c r="ID3648" s="425"/>
      <c r="IE3648" s="425"/>
      <c r="IF3648" s="425"/>
      <c r="IG3648" s="425"/>
      <c r="IH3648" s="425"/>
      <c r="II3648" s="425"/>
      <c r="IJ3648" s="425"/>
      <c r="IK3648" s="425"/>
      <c r="IL3648" s="425"/>
      <c r="IM3648" s="425"/>
      <c r="IN3648" s="425"/>
      <c r="IO3648" s="425"/>
      <c r="IP3648" s="425"/>
      <c r="IQ3648" s="425"/>
      <c r="IR3648" s="425"/>
      <c r="IS3648" s="425"/>
      <c r="IT3648" s="425"/>
      <c r="IU3648" s="425"/>
      <c r="IV3648" s="425"/>
    </row>
    <row r="3649" s="428" customFormat="1" ht="27.6" customHeight="1" spans="2:256">
      <c r="B3649" s="465"/>
      <c r="GH3649" s="425"/>
      <c r="GI3649" s="425"/>
      <c r="GJ3649" s="425"/>
      <c r="GK3649" s="425"/>
      <c r="GL3649" s="425"/>
      <c r="GM3649" s="425"/>
      <c r="GN3649" s="425"/>
      <c r="GO3649" s="425"/>
      <c r="GP3649" s="425"/>
      <c r="GQ3649" s="425"/>
      <c r="GR3649" s="425"/>
      <c r="GS3649" s="425"/>
      <c r="GT3649" s="425"/>
      <c r="GU3649" s="425"/>
      <c r="GV3649" s="425"/>
      <c r="GW3649" s="425"/>
      <c r="GX3649" s="425"/>
      <c r="GY3649" s="425"/>
      <c r="GZ3649" s="425"/>
      <c r="HA3649" s="425"/>
      <c r="HB3649" s="425"/>
      <c r="HC3649" s="425"/>
      <c r="HD3649" s="425"/>
      <c r="HE3649" s="425"/>
      <c r="HF3649" s="425"/>
      <c r="HG3649" s="425"/>
      <c r="HH3649" s="425"/>
      <c r="HI3649" s="425"/>
      <c r="HJ3649" s="425"/>
      <c r="HK3649" s="425"/>
      <c r="HL3649" s="425"/>
      <c r="HM3649" s="425"/>
      <c r="HN3649" s="425"/>
      <c r="HO3649" s="425"/>
      <c r="HP3649" s="425"/>
      <c r="HQ3649" s="425"/>
      <c r="HR3649" s="425"/>
      <c r="HS3649" s="425"/>
      <c r="HT3649" s="425"/>
      <c r="HU3649" s="425"/>
      <c r="HV3649" s="425"/>
      <c r="HW3649" s="425"/>
      <c r="HX3649" s="425"/>
      <c r="HY3649" s="425"/>
      <c r="HZ3649" s="425"/>
      <c r="IA3649" s="425"/>
      <c r="IB3649" s="425"/>
      <c r="IC3649" s="425"/>
      <c r="ID3649" s="425"/>
      <c r="IE3649" s="425"/>
      <c r="IF3649" s="425"/>
      <c r="IG3649" s="425"/>
      <c r="IH3649" s="425"/>
      <c r="II3649" s="425"/>
      <c r="IJ3649" s="425"/>
      <c r="IK3649" s="425"/>
      <c r="IL3649" s="425"/>
      <c r="IM3649" s="425"/>
      <c r="IN3649" s="425"/>
      <c r="IO3649" s="425"/>
      <c r="IP3649" s="425"/>
      <c r="IQ3649" s="425"/>
      <c r="IR3649" s="425"/>
      <c r="IS3649" s="425"/>
      <c r="IT3649" s="425"/>
      <c r="IU3649" s="425"/>
      <c r="IV3649" s="425"/>
    </row>
    <row r="3650" s="428" customFormat="1" ht="27.6" customHeight="1" spans="2:256">
      <c r="B3650" s="465"/>
      <c r="GH3650" s="425"/>
      <c r="GI3650" s="425"/>
      <c r="GJ3650" s="425"/>
      <c r="GK3650" s="425"/>
      <c r="GL3650" s="425"/>
      <c r="GM3650" s="425"/>
      <c r="GN3650" s="425"/>
      <c r="GO3650" s="425"/>
      <c r="GP3650" s="425"/>
      <c r="GQ3650" s="425"/>
      <c r="GR3650" s="425"/>
      <c r="GS3650" s="425"/>
      <c r="GT3650" s="425"/>
      <c r="GU3650" s="425"/>
      <c r="GV3650" s="425"/>
      <c r="GW3650" s="425"/>
      <c r="GX3650" s="425"/>
      <c r="GY3650" s="425"/>
      <c r="GZ3650" s="425"/>
      <c r="HA3650" s="425"/>
      <c r="HB3650" s="425"/>
      <c r="HC3650" s="425"/>
      <c r="HD3650" s="425"/>
      <c r="HE3650" s="425"/>
      <c r="HF3650" s="425"/>
      <c r="HG3650" s="425"/>
      <c r="HH3650" s="425"/>
      <c r="HI3650" s="425"/>
      <c r="HJ3650" s="425"/>
      <c r="HK3650" s="425"/>
      <c r="HL3650" s="425"/>
      <c r="HM3650" s="425"/>
      <c r="HN3650" s="425"/>
      <c r="HO3650" s="425"/>
      <c r="HP3650" s="425"/>
      <c r="HQ3650" s="425"/>
      <c r="HR3650" s="425"/>
      <c r="HS3650" s="425"/>
      <c r="HT3650" s="425"/>
      <c r="HU3650" s="425"/>
      <c r="HV3650" s="425"/>
      <c r="HW3650" s="425"/>
      <c r="HX3650" s="425"/>
      <c r="HY3650" s="425"/>
      <c r="HZ3650" s="425"/>
      <c r="IA3650" s="425"/>
      <c r="IB3650" s="425"/>
      <c r="IC3650" s="425"/>
      <c r="ID3650" s="425"/>
      <c r="IE3650" s="425"/>
      <c r="IF3650" s="425"/>
      <c r="IG3650" s="425"/>
      <c r="IH3650" s="425"/>
      <c r="II3650" s="425"/>
      <c r="IJ3650" s="425"/>
      <c r="IK3650" s="425"/>
      <c r="IL3650" s="425"/>
      <c r="IM3650" s="425"/>
      <c r="IN3650" s="425"/>
      <c r="IO3650" s="425"/>
      <c r="IP3650" s="425"/>
      <c r="IQ3650" s="425"/>
      <c r="IR3650" s="425"/>
      <c r="IS3650" s="425"/>
      <c r="IT3650" s="425"/>
      <c r="IU3650" s="425"/>
      <c r="IV3650" s="425"/>
    </row>
    <row r="3651" s="428" customFormat="1" ht="27.6" customHeight="1" spans="2:256">
      <c r="B3651" s="465"/>
      <c r="GH3651" s="425"/>
      <c r="GI3651" s="425"/>
      <c r="GJ3651" s="425"/>
      <c r="GK3651" s="425"/>
      <c r="GL3651" s="425"/>
      <c r="GM3651" s="425"/>
      <c r="GN3651" s="425"/>
      <c r="GO3651" s="425"/>
      <c r="GP3651" s="425"/>
      <c r="GQ3651" s="425"/>
      <c r="GR3651" s="425"/>
      <c r="GS3651" s="425"/>
      <c r="GT3651" s="425"/>
      <c r="GU3651" s="425"/>
      <c r="GV3651" s="425"/>
      <c r="GW3651" s="425"/>
      <c r="GX3651" s="425"/>
      <c r="GY3651" s="425"/>
      <c r="GZ3651" s="425"/>
      <c r="HA3651" s="425"/>
      <c r="HB3651" s="425"/>
      <c r="HC3651" s="425"/>
      <c r="HD3651" s="425"/>
      <c r="HE3651" s="425"/>
      <c r="HF3651" s="425"/>
      <c r="HG3651" s="425"/>
      <c r="HH3651" s="425"/>
      <c r="HI3651" s="425"/>
      <c r="HJ3651" s="425"/>
      <c r="HK3651" s="425"/>
      <c r="HL3651" s="425"/>
      <c r="HM3651" s="425"/>
      <c r="HN3651" s="425"/>
      <c r="HO3651" s="425"/>
      <c r="HP3651" s="425"/>
      <c r="HQ3651" s="425"/>
      <c r="HR3651" s="425"/>
      <c r="HS3651" s="425"/>
      <c r="HT3651" s="425"/>
      <c r="HU3651" s="425"/>
      <c r="HV3651" s="425"/>
      <c r="HW3651" s="425"/>
      <c r="HX3651" s="425"/>
      <c r="HY3651" s="425"/>
      <c r="HZ3651" s="425"/>
      <c r="IA3651" s="425"/>
      <c r="IB3651" s="425"/>
      <c r="IC3651" s="425"/>
      <c r="ID3651" s="425"/>
      <c r="IE3651" s="425"/>
      <c r="IF3651" s="425"/>
      <c r="IG3651" s="425"/>
      <c r="IH3651" s="425"/>
      <c r="II3651" s="425"/>
      <c r="IJ3651" s="425"/>
      <c r="IK3651" s="425"/>
      <c r="IL3651" s="425"/>
      <c r="IM3651" s="425"/>
      <c r="IN3651" s="425"/>
      <c r="IO3651" s="425"/>
      <c r="IP3651" s="425"/>
      <c r="IQ3651" s="425"/>
      <c r="IR3651" s="425"/>
      <c r="IS3651" s="425"/>
      <c r="IT3651" s="425"/>
      <c r="IU3651" s="425"/>
      <c r="IV3651" s="425"/>
    </row>
    <row r="3652" s="428" customFormat="1" ht="27.6" customHeight="1" spans="2:256">
      <c r="B3652" s="465"/>
      <c r="GH3652" s="425"/>
      <c r="GI3652" s="425"/>
      <c r="GJ3652" s="425"/>
      <c r="GK3652" s="425"/>
      <c r="GL3652" s="425"/>
      <c r="GM3652" s="425"/>
      <c r="GN3652" s="425"/>
      <c r="GO3652" s="425"/>
      <c r="GP3652" s="425"/>
      <c r="GQ3652" s="425"/>
      <c r="GR3652" s="425"/>
      <c r="GS3652" s="425"/>
      <c r="GT3652" s="425"/>
      <c r="GU3652" s="425"/>
      <c r="GV3652" s="425"/>
      <c r="GW3652" s="425"/>
      <c r="GX3652" s="425"/>
      <c r="GY3652" s="425"/>
      <c r="GZ3652" s="425"/>
      <c r="HA3652" s="425"/>
      <c r="HB3652" s="425"/>
      <c r="HC3652" s="425"/>
      <c r="HD3652" s="425"/>
      <c r="HE3652" s="425"/>
      <c r="HF3652" s="425"/>
      <c r="HG3652" s="425"/>
      <c r="HH3652" s="425"/>
      <c r="HI3652" s="425"/>
      <c r="HJ3652" s="425"/>
      <c r="HK3652" s="425"/>
      <c r="HL3652" s="425"/>
      <c r="HM3652" s="425"/>
      <c r="HN3652" s="425"/>
      <c r="HO3652" s="425"/>
      <c r="HP3652" s="425"/>
      <c r="HQ3652" s="425"/>
      <c r="HR3652" s="425"/>
      <c r="HS3652" s="425"/>
      <c r="HT3652" s="425"/>
      <c r="HU3652" s="425"/>
      <c r="HV3652" s="425"/>
      <c r="HW3652" s="425"/>
      <c r="HX3652" s="425"/>
      <c r="HY3652" s="425"/>
      <c r="HZ3652" s="425"/>
      <c r="IA3652" s="425"/>
      <c r="IB3652" s="425"/>
      <c r="IC3652" s="425"/>
      <c r="ID3652" s="425"/>
      <c r="IE3652" s="425"/>
      <c r="IF3652" s="425"/>
      <c r="IG3652" s="425"/>
      <c r="IH3652" s="425"/>
      <c r="II3652" s="425"/>
      <c r="IJ3652" s="425"/>
      <c r="IK3652" s="425"/>
      <c r="IL3652" s="425"/>
      <c r="IM3652" s="425"/>
      <c r="IN3652" s="425"/>
      <c r="IO3652" s="425"/>
      <c r="IP3652" s="425"/>
      <c r="IQ3652" s="425"/>
      <c r="IR3652" s="425"/>
      <c r="IS3652" s="425"/>
      <c r="IT3652" s="425"/>
      <c r="IU3652" s="425"/>
      <c r="IV3652" s="425"/>
    </row>
    <row r="3653" s="428" customFormat="1" ht="27.6" customHeight="1" spans="2:256">
      <c r="B3653" s="465"/>
      <c r="GH3653" s="425"/>
      <c r="GI3653" s="425"/>
      <c r="GJ3653" s="425"/>
      <c r="GK3653" s="425"/>
      <c r="GL3653" s="425"/>
      <c r="GM3653" s="425"/>
      <c r="GN3653" s="425"/>
      <c r="GO3653" s="425"/>
      <c r="GP3653" s="425"/>
      <c r="GQ3653" s="425"/>
      <c r="GR3653" s="425"/>
      <c r="GS3653" s="425"/>
      <c r="GT3653" s="425"/>
      <c r="GU3653" s="425"/>
      <c r="GV3653" s="425"/>
      <c r="GW3653" s="425"/>
      <c r="GX3653" s="425"/>
      <c r="GY3653" s="425"/>
      <c r="GZ3653" s="425"/>
      <c r="HA3653" s="425"/>
      <c r="HB3653" s="425"/>
      <c r="HC3653" s="425"/>
      <c r="HD3653" s="425"/>
      <c r="HE3653" s="425"/>
      <c r="HF3653" s="425"/>
      <c r="HG3653" s="425"/>
      <c r="HH3653" s="425"/>
      <c r="HI3653" s="425"/>
      <c r="HJ3653" s="425"/>
      <c r="HK3653" s="425"/>
      <c r="HL3653" s="425"/>
      <c r="HM3653" s="425"/>
      <c r="HN3653" s="425"/>
      <c r="HO3653" s="425"/>
      <c r="HP3653" s="425"/>
      <c r="HQ3653" s="425"/>
      <c r="HR3653" s="425"/>
      <c r="HS3653" s="425"/>
      <c r="HT3653" s="425"/>
      <c r="HU3653" s="425"/>
      <c r="HV3653" s="425"/>
      <c r="HW3653" s="425"/>
      <c r="HX3653" s="425"/>
      <c r="HY3653" s="425"/>
      <c r="HZ3653" s="425"/>
      <c r="IA3653" s="425"/>
      <c r="IB3653" s="425"/>
      <c r="IC3653" s="425"/>
      <c r="ID3653" s="425"/>
      <c r="IE3653" s="425"/>
      <c r="IF3653" s="425"/>
      <c r="IG3653" s="425"/>
      <c r="IH3653" s="425"/>
      <c r="II3653" s="425"/>
      <c r="IJ3653" s="425"/>
      <c r="IK3653" s="425"/>
      <c r="IL3653" s="425"/>
      <c r="IM3653" s="425"/>
      <c r="IN3653" s="425"/>
      <c r="IO3653" s="425"/>
      <c r="IP3653" s="425"/>
      <c r="IQ3653" s="425"/>
      <c r="IR3653" s="425"/>
      <c r="IS3653" s="425"/>
      <c r="IT3653" s="425"/>
      <c r="IU3653" s="425"/>
      <c r="IV3653" s="425"/>
    </row>
    <row r="3654" s="428" customFormat="1" ht="27.6" customHeight="1" spans="2:256">
      <c r="B3654" s="465"/>
      <c r="GH3654" s="425"/>
      <c r="GI3654" s="425"/>
      <c r="GJ3654" s="425"/>
      <c r="GK3654" s="425"/>
      <c r="GL3654" s="425"/>
      <c r="GM3654" s="425"/>
      <c r="GN3654" s="425"/>
      <c r="GO3654" s="425"/>
      <c r="GP3654" s="425"/>
      <c r="GQ3654" s="425"/>
      <c r="GR3654" s="425"/>
      <c r="GS3654" s="425"/>
      <c r="GT3654" s="425"/>
      <c r="GU3654" s="425"/>
      <c r="GV3654" s="425"/>
      <c r="GW3654" s="425"/>
      <c r="GX3654" s="425"/>
      <c r="GY3654" s="425"/>
      <c r="GZ3654" s="425"/>
      <c r="HA3654" s="425"/>
      <c r="HB3654" s="425"/>
      <c r="HC3654" s="425"/>
      <c r="HD3654" s="425"/>
      <c r="HE3654" s="425"/>
      <c r="HF3654" s="425"/>
      <c r="HG3654" s="425"/>
      <c r="HH3654" s="425"/>
      <c r="HI3654" s="425"/>
      <c r="HJ3654" s="425"/>
      <c r="HK3654" s="425"/>
      <c r="HL3654" s="425"/>
      <c r="HM3654" s="425"/>
      <c r="HN3654" s="425"/>
      <c r="HO3654" s="425"/>
      <c r="HP3654" s="425"/>
      <c r="HQ3654" s="425"/>
      <c r="HR3654" s="425"/>
      <c r="HS3654" s="425"/>
      <c r="HT3654" s="425"/>
      <c r="HU3654" s="425"/>
      <c r="HV3654" s="425"/>
      <c r="HW3654" s="425"/>
      <c r="HX3654" s="425"/>
      <c r="HY3654" s="425"/>
      <c r="HZ3654" s="425"/>
      <c r="IA3654" s="425"/>
      <c r="IB3654" s="425"/>
      <c r="IC3654" s="425"/>
      <c r="ID3654" s="425"/>
      <c r="IE3654" s="425"/>
      <c r="IF3654" s="425"/>
      <c r="IG3654" s="425"/>
      <c r="IH3654" s="425"/>
      <c r="II3654" s="425"/>
      <c r="IJ3654" s="425"/>
      <c r="IK3654" s="425"/>
      <c r="IL3654" s="425"/>
      <c r="IM3654" s="425"/>
      <c r="IN3654" s="425"/>
      <c r="IO3654" s="425"/>
      <c r="IP3654" s="425"/>
      <c r="IQ3654" s="425"/>
      <c r="IR3654" s="425"/>
      <c r="IS3654" s="425"/>
      <c r="IT3654" s="425"/>
      <c r="IU3654" s="425"/>
      <c r="IV3654" s="425"/>
    </row>
    <row r="3655" s="428" customFormat="1" ht="27.6" customHeight="1" spans="2:256">
      <c r="B3655" s="465"/>
      <c r="GH3655" s="425"/>
      <c r="GI3655" s="425"/>
      <c r="GJ3655" s="425"/>
      <c r="GK3655" s="425"/>
      <c r="GL3655" s="425"/>
      <c r="GM3655" s="425"/>
      <c r="GN3655" s="425"/>
      <c r="GO3655" s="425"/>
      <c r="GP3655" s="425"/>
      <c r="GQ3655" s="425"/>
      <c r="GR3655" s="425"/>
      <c r="GS3655" s="425"/>
      <c r="GT3655" s="425"/>
      <c r="GU3655" s="425"/>
      <c r="GV3655" s="425"/>
      <c r="GW3655" s="425"/>
      <c r="GX3655" s="425"/>
      <c r="GY3655" s="425"/>
      <c r="GZ3655" s="425"/>
      <c r="HA3655" s="425"/>
      <c r="HB3655" s="425"/>
      <c r="HC3655" s="425"/>
      <c r="HD3655" s="425"/>
      <c r="HE3655" s="425"/>
      <c r="HF3655" s="425"/>
      <c r="HG3655" s="425"/>
      <c r="HH3655" s="425"/>
      <c r="HI3655" s="425"/>
      <c r="HJ3655" s="425"/>
      <c r="HK3655" s="425"/>
      <c r="HL3655" s="425"/>
      <c r="HM3655" s="425"/>
      <c r="HN3655" s="425"/>
      <c r="HO3655" s="425"/>
      <c r="HP3655" s="425"/>
      <c r="HQ3655" s="425"/>
      <c r="HR3655" s="425"/>
      <c r="HS3655" s="425"/>
      <c r="HT3655" s="425"/>
      <c r="HU3655" s="425"/>
      <c r="HV3655" s="425"/>
      <c r="HW3655" s="425"/>
      <c r="HX3655" s="425"/>
      <c r="HY3655" s="425"/>
      <c r="HZ3655" s="425"/>
      <c r="IA3655" s="425"/>
      <c r="IB3655" s="425"/>
      <c r="IC3655" s="425"/>
      <c r="ID3655" s="425"/>
      <c r="IE3655" s="425"/>
      <c r="IF3655" s="425"/>
      <c r="IG3655" s="425"/>
      <c r="IH3655" s="425"/>
      <c r="II3655" s="425"/>
      <c r="IJ3655" s="425"/>
      <c r="IK3655" s="425"/>
      <c r="IL3655" s="425"/>
      <c r="IM3655" s="425"/>
      <c r="IN3655" s="425"/>
      <c r="IO3655" s="425"/>
      <c r="IP3655" s="425"/>
      <c r="IQ3655" s="425"/>
      <c r="IR3655" s="425"/>
      <c r="IS3655" s="425"/>
      <c r="IT3655" s="425"/>
      <c r="IU3655" s="425"/>
      <c r="IV3655" s="425"/>
    </row>
    <row r="3656" s="428" customFormat="1" ht="27.6" customHeight="1" spans="2:256">
      <c r="B3656" s="465"/>
      <c r="GH3656" s="425"/>
      <c r="GI3656" s="425"/>
      <c r="GJ3656" s="425"/>
      <c r="GK3656" s="425"/>
      <c r="GL3656" s="425"/>
      <c r="GM3656" s="425"/>
      <c r="GN3656" s="425"/>
      <c r="GO3656" s="425"/>
      <c r="GP3656" s="425"/>
      <c r="GQ3656" s="425"/>
      <c r="GR3656" s="425"/>
      <c r="GS3656" s="425"/>
      <c r="GT3656" s="425"/>
      <c r="GU3656" s="425"/>
      <c r="GV3656" s="425"/>
      <c r="GW3656" s="425"/>
      <c r="GX3656" s="425"/>
      <c r="GY3656" s="425"/>
      <c r="GZ3656" s="425"/>
      <c r="HA3656" s="425"/>
      <c r="HB3656" s="425"/>
      <c r="HC3656" s="425"/>
      <c r="HD3656" s="425"/>
      <c r="HE3656" s="425"/>
      <c r="HF3656" s="425"/>
      <c r="HG3656" s="425"/>
      <c r="HH3656" s="425"/>
      <c r="HI3656" s="425"/>
      <c r="HJ3656" s="425"/>
      <c r="HK3656" s="425"/>
      <c r="HL3656" s="425"/>
      <c r="HM3656" s="425"/>
      <c r="HN3656" s="425"/>
      <c r="HO3656" s="425"/>
      <c r="HP3656" s="425"/>
      <c r="HQ3656" s="425"/>
      <c r="HR3656" s="425"/>
      <c r="HS3656" s="425"/>
      <c r="HT3656" s="425"/>
      <c r="HU3656" s="425"/>
      <c r="HV3656" s="425"/>
      <c r="HW3656" s="425"/>
      <c r="HX3656" s="425"/>
      <c r="HY3656" s="425"/>
      <c r="HZ3656" s="425"/>
      <c r="IA3656" s="425"/>
      <c r="IB3656" s="425"/>
      <c r="IC3656" s="425"/>
      <c r="ID3656" s="425"/>
      <c r="IE3656" s="425"/>
      <c r="IF3656" s="425"/>
      <c r="IG3656" s="425"/>
      <c r="IH3656" s="425"/>
      <c r="II3656" s="425"/>
      <c r="IJ3656" s="425"/>
      <c r="IK3656" s="425"/>
      <c r="IL3656" s="425"/>
      <c r="IM3656" s="425"/>
      <c r="IN3656" s="425"/>
      <c r="IO3656" s="425"/>
      <c r="IP3656" s="425"/>
      <c r="IQ3656" s="425"/>
      <c r="IR3656" s="425"/>
      <c r="IS3656" s="425"/>
      <c r="IT3656" s="425"/>
      <c r="IU3656" s="425"/>
      <c r="IV3656" s="425"/>
    </row>
    <row r="3657" s="428" customFormat="1" ht="27.6" customHeight="1" spans="2:256">
      <c r="B3657" s="465"/>
      <c r="GH3657" s="425"/>
      <c r="GI3657" s="425"/>
      <c r="GJ3657" s="425"/>
      <c r="GK3657" s="425"/>
      <c r="GL3657" s="425"/>
      <c r="GM3657" s="425"/>
      <c r="GN3657" s="425"/>
      <c r="GO3657" s="425"/>
      <c r="GP3657" s="425"/>
      <c r="GQ3657" s="425"/>
      <c r="GR3657" s="425"/>
      <c r="GS3657" s="425"/>
      <c r="GT3657" s="425"/>
      <c r="GU3657" s="425"/>
      <c r="GV3657" s="425"/>
      <c r="GW3657" s="425"/>
      <c r="GX3657" s="425"/>
      <c r="GY3657" s="425"/>
      <c r="GZ3657" s="425"/>
      <c r="HA3657" s="425"/>
      <c r="HB3657" s="425"/>
      <c r="HC3657" s="425"/>
      <c r="HD3657" s="425"/>
      <c r="HE3657" s="425"/>
      <c r="HF3657" s="425"/>
      <c r="HG3657" s="425"/>
      <c r="HH3657" s="425"/>
      <c r="HI3657" s="425"/>
      <c r="HJ3657" s="425"/>
      <c r="HK3657" s="425"/>
      <c r="HL3657" s="425"/>
      <c r="HM3657" s="425"/>
      <c r="HN3657" s="425"/>
      <c r="HO3657" s="425"/>
      <c r="HP3657" s="425"/>
      <c r="HQ3657" s="425"/>
      <c r="HR3657" s="425"/>
      <c r="HS3657" s="425"/>
      <c r="HT3657" s="425"/>
      <c r="HU3657" s="425"/>
      <c r="HV3657" s="425"/>
      <c r="HW3657" s="425"/>
      <c r="HX3657" s="425"/>
      <c r="HY3657" s="425"/>
      <c r="HZ3657" s="425"/>
      <c r="IA3657" s="425"/>
      <c r="IB3657" s="425"/>
      <c r="IC3657" s="425"/>
      <c r="ID3657" s="425"/>
      <c r="IE3657" s="425"/>
      <c r="IF3657" s="425"/>
      <c r="IG3657" s="425"/>
      <c r="IH3657" s="425"/>
      <c r="II3657" s="425"/>
      <c r="IJ3657" s="425"/>
      <c r="IK3657" s="425"/>
      <c r="IL3657" s="425"/>
      <c r="IM3657" s="425"/>
      <c r="IN3657" s="425"/>
      <c r="IO3657" s="425"/>
      <c r="IP3657" s="425"/>
      <c r="IQ3657" s="425"/>
      <c r="IR3657" s="425"/>
      <c r="IS3657" s="425"/>
      <c r="IT3657" s="425"/>
      <c r="IU3657" s="425"/>
      <c r="IV3657" s="425"/>
    </row>
    <row r="3658" s="428" customFormat="1" ht="27.6" customHeight="1" spans="2:256">
      <c r="B3658" s="465"/>
      <c r="GH3658" s="425"/>
      <c r="GI3658" s="425"/>
      <c r="GJ3658" s="425"/>
      <c r="GK3658" s="425"/>
      <c r="GL3658" s="425"/>
      <c r="GM3658" s="425"/>
      <c r="GN3658" s="425"/>
      <c r="GO3658" s="425"/>
      <c r="GP3658" s="425"/>
      <c r="GQ3658" s="425"/>
      <c r="GR3658" s="425"/>
      <c r="GS3658" s="425"/>
      <c r="GT3658" s="425"/>
      <c r="GU3658" s="425"/>
      <c r="GV3658" s="425"/>
      <c r="GW3658" s="425"/>
      <c r="GX3658" s="425"/>
      <c r="GY3658" s="425"/>
      <c r="GZ3658" s="425"/>
      <c r="HA3658" s="425"/>
      <c r="HB3658" s="425"/>
      <c r="HC3658" s="425"/>
      <c r="HD3658" s="425"/>
      <c r="HE3658" s="425"/>
      <c r="HF3658" s="425"/>
      <c r="HG3658" s="425"/>
      <c r="HH3658" s="425"/>
      <c r="HI3658" s="425"/>
      <c r="HJ3658" s="425"/>
      <c r="HK3658" s="425"/>
      <c r="HL3658" s="425"/>
      <c r="HM3658" s="425"/>
      <c r="HN3658" s="425"/>
      <c r="HO3658" s="425"/>
      <c r="HP3658" s="425"/>
      <c r="HQ3658" s="425"/>
      <c r="HR3658" s="425"/>
      <c r="HS3658" s="425"/>
      <c r="HT3658" s="425"/>
      <c r="HU3658" s="425"/>
      <c r="HV3658" s="425"/>
      <c r="HW3658" s="425"/>
      <c r="HX3658" s="425"/>
      <c r="HY3658" s="425"/>
      <c r="HZ3658" s="425"/>
      <c r="IA3658" s="425"/>
      <c r="IB3658" s="425"/>
      <c r="IC3658" s="425"/>
      <c r="ID3658" s="425"/>
      <c r="IE3658" s="425"/>
      <c r="IF3658" s="425"/>
      <c r="IG3658" s="425"/>
      <c r="IH3658" s="425"/>
      <c r="II3658" s="425"/>
      <c r="IJ3658" s="425"/>
      <c r="IK3658" s="425"/>
      <c r="IL3658" s="425"/>
      <c r="IM3658" s="425"/>
      <c r="IN3658" s="425"/>
      <c r="IO3658" s="425"/>
      <c r="IP3658" s="425"/>
      <c r="IQ3658" s="425"/>
      <c r="IR3658" s="425"/>
      <c r="IS3658" s="425"/>
      <c r="IT3658" s="425"/>
      <c r="IU3658" s="425"/>
      <c r="IV3658" s="425"/>
    </row>
    <row r="3659" s="428" customFormat="1" ht="27.6" customHeight="1" spans="2:256">
      <c r="B3659" s="465"/>
      <c r="GH3659" s="425"/>
      <c r="GI3659" s="425"/>
      <c r="GJ3659" s="425"/>
      <c r="GK3659" s="425"/>
      <c r="GL3659" s="425"/>
      <c r="GM3659" s="425"/>
      <c r="GN3659" s="425"/>
      <c r="GO3659" s="425"/>
      <c r="GP3659" s="425"/>
      <c r="GQ3659" s="425"/>
      <c r="GR3659" s="425"/>
      <c r="GS3659" s="425"/>
      <c r="GT3659" s="425"/>
      <c r="GU3659" s="425"/>
      <c r="GV3659" s="425"/>
      <c r="GW3659" s="425"/>
      <c r="GX3659" s="425"/>
      <c r="GY3659" s="425"/>
      <c r="GZ3659" s="425"/>
      <c r="HA3659" s="425"/>
      <c r="HB3659" s="425"/>
      <c r="HC3659" s="425"/>
      <c r="HD3659" s="425"/>
      <c r="HE3659" s="425"/>
      <c r="HF3659" s="425"/>
      <c r="HG3659" s="425"/>
      <c r="HH3659" s="425"/>
      <c r="HI3659" s="425"/>
      <c r="HJ3659" s="425"/>
      <c r="HK3659" s="425"/>
      <c r="HL3659" s="425"/>
      <c r="HM3659" s="425"/>
      <c r="HN3659" s="425"/>
      <c r="HO3659" s="425"/>
      <c r="HP3659" s="425"/>
      <c r="HQ3659" s="425"/>
      <c r="HR3659" s="425"/>
      <c r="HS3659" s="425"/>
      <c r="HT3659" s="425"/>
      <c r="HU3659" s="425"/>
      <c r="HV3659" s="425"/>
      <c r="HW3659" s="425"/>
      <c r="HX3659" s="425"/>
      <c r="HY3659" s="425"/>
      <c r="HZ3659" s="425"/>
      <c r="IA3659" s="425"/>
      <c r="IB3659" s="425"/>
      <c r="IC3659" s="425"/>
      <c r="ID3659" s="425"/>
      <c r="IE3659" s="425"/>
      <c r="IF3659" s="425"/>
      <c r="IG3659" s="425"/>
      <c r="IH3659" s="425"/>
      <c r="II3659" s="425"/>
      <c r="IJ3659" s="425"/>
      <c r="IK3659" s="425"/>
      <c r="IL3659" s="425"/>
      <c r="IM3659" s="425"/>
      <c r="IN3659" s="425"/>
      <c r="IO3659" s="425"/>
      <c r="IP3659" s="425"/>
      <c r="IQ3659" s="425"/>
      <c r="IR3659" s="425"/>
      <c r="IS3659" s="425"/>
      <c r="IT3659" s="425"/>
      <c r="IU3659" s="425"/>
      <c r="IV3659" s="425"/>
    </row>
    <row r="3660" s="428" customFormat="1" ht="27.6" customHeight="1" spans="2:256">
      <c r="B3660" s="465"/>
      <c r="GH3660" s="425"/>
      <c r="GI3660" s="425"/>
      <c r="GJ3660" s="425"/>
      <c r="GK3660" s="425"/>
      <c r="GL3660" s="425"/>
      <c r="GM3660" s="425"/>
      <c r="GN3660" s="425"/>
      <c r="GO3660" s="425"/>
      <c r="GP3660" s="425"/>
      <c r="GQ3660" s="425"/>
      <c r="GR3660" s="425"/>
      <c r="GS3660" s="425"/>
      <c r="GT3660" s="425"/>
      <c r="GU3660" s="425"/>
      <c r="GV3660" s="425"/>
      <c r="GW3660" s="425"/>
      <c r="GX3660" s="425"/>
      <c r="GY3660" s="425"/>
      <c r="GZ3660" s="425"/>
      <c r="HA3660" s="425"/>
      <c r="HB3660" s="425"/>
      <c r="HC3660" s="425"/>
      <c r="HD3660" s="425"/>
      <c r="HE3660" s="425"/>
      <c r="HF3660" s="425"/>
      <c r="HG3660" s="425"/>
      <c r="HH3660" s="425"/>
      <c r="HI3660" s="425"/>
      <c r="HJ3660" s="425"/>
      <c r="HK3660" s="425"/>
      <c r="HL3660" s="425"/>
      <c r="HM3660" s="425"/>
      <c r="HN3660" s="425"/>
      <c r="HO3660" s="425"/>
      <c r="HP3660" s="425"/>
      <c r="HQ3660" s="425"/>
      <c r="HR3660" s="425"/>
      <c r="HS3660" s="425"/>
      <c r="HT3660" s="425"/>
      <c r="HU3660" s="425"/>
      <c r="HV3660" s="425"/>
      <c r="HW3660" s="425"/>
      <c r="HX3660" s="425"/>
      <c r="HY3660" s="425"/>
      <c r="HZ3660" s="425"/>
      <c r="IA3660" s="425"/>
      <c r="IB3660" s="425"/>
      <c r="IC3660" s="425"/>
      <c r="ID3660" s="425"/>
      <c r="IE3660" s="425"/>
      <c r="IF3660" s="425"/>
      <c r="IG3660" s="425"/>
      <c r="IH3660" s="425"/>
      <c r="II3660" s="425"/>
      <c r="IJ3660" s="425"/>
      <c r="IK3660" s="425"/>
      <c r="IL3660" s="425"/>
      <c r="IM3660" s="425"/>
      <c r="IN3660" s="425"/>
      <c r="IO3660" s="425"/>
      <c r="IP3660" s="425"/>
      <c r="IQ3660" s="425"/>
      <c r="IR3660" s="425"/>
      <c r="IS3660" s="425"/>
      <c r="IT3660" s="425"/>
      <c r="IU3660" s="425"/>
      <c r="IV3660" s="425"/>
    </row>
    <row r="3661" s="428" customFormat="1" ht="27.6" customHeight="1" spans="2:256">
      <c r="B3661" s="465"/>
      <c r="GH3661" s="425"/>
      <c r="GI3661" s="425"/>
      <c r="GJ3661" s="425"/>
      <c r="GK3661" s="425"/>
      <c r="GL3661" s="425"/>
      <c r="GM3661" s="425"/>
      <c r="GN3661" s="425"/>
      <c r="GO3661" s="425"/>
      <c r="GP3661" s="425"/>
      <c r="GQ3661" s="425"/>
      <c r="GR3661" s="425"/>
      <c r="GS3661" s="425"/>
      <c r="GT3661" s="425"/>
      <c r="GU3661" s="425"/>
      <c r="GV3661" s="425"/>
      <c r="GW3661" s="425"/>
      <c r="GX3661" s="425"/>
      <c r="GY3661" s="425"/>
      <c r="GZ3661" s="425"/>
      <c r="HA3661" s="425"/>
      <c r="HB3661" s="425"/>
      <c r="HC3661" s="425"/>
      <c r="HD3661" s="425"/>
      <c r="HE3661" s="425"/>
      <c r="HF3661" s="425"/>
      <c r="HG3661" s="425"/>
      <c r="HH3661" s="425"/>
      <c r="HI3661" s="425"/>
      <c r="HJ3661" s="425"/>
      <c r="HK3661" s="425"/>
      <c r="HL3661" s="425"/>
      <c r="HM3661" s="425"/>
      <c r="HN3661" s="425"/>
      <c r="HO3661" s="425"/>
      <c r="HP3661" s="425"/>
      <c r="HQ3661" s="425"/>
      <c r="HR3661" s="425"/>
      <c r="HS3661" s="425"/>
      <c r="HT3661" s="425"/>
      <c r="HU3661" s="425"/>
      <c r="HV3661" s="425"/>
      <c r="HW3661" s="425"/>
      <c r="HX3661" s="425"/>
      <c r="HY3661" s="425"/>
      <c r="HZ3661" s="425"/>
      <c r="IA3661" s="425"/>
      <c r="IB3661" s="425"/>
      <c r="IC3661" s="425"/>
      <c r="ID3661" s="425"/>
      <c r="IE3661" s="425"/>
      <c r="IF3661" s="425"/>
      <c r="IG3661" s="425"/>
      <c r="IH3661" s="425"/>
      <c r="II3661" s="425"/>
      <c r="IJ3661" s="425"/>
      <c r="IK3661" s="425"/>
      <c r="IL3661" s="425"/>
      <c r="IM3661" s="425"/>
      <c r="IN3661" s="425"/>
      <c r="IO3661" s="425"/>
      <c r="IP3661" s="425"/>
      <c r="IQ3661" s="425"/>
      <c r="IR3661" s="425"/>
      <c r="IS3661" s="425"/>
      <c r="IT3661" s="425"/>
      <c r="IU3661" s="425"/>
      <c r="IV3661" s="425"/>
    </row>
    <row r="3662" s="428" customFormat="1" ht="27.6" customHeight="1" spans="2:256">
      <c r="B3662" s="465"/>
      <c r="GH3662" s="425"/>
      <c r="GI3662" s="425"/>
      <c r="GJ3662" s="425"/>
      <c r="GK3662" s="425"/>
      <c r="GL3662" s="425"/>
      <c r="GM3662" s="425"/>
      <c r="GN3662" s="425"/>
      <c r="GO3662" s="425"/>
      <c r="GP3662" s="425"/>
      <c r="GQ3662" s="425"/>
      <c r="GR3662" s="425"/>
      <c r="GS3662" s="425"/>
      <c r="GT3662" s="425"/>
      <c r="GU3662" s="425"/>
      <c r="GV3662" s="425"/>
      <c r="GW3662" s="425"/>
      <c r="GX3662" s="425"/>
      <c r="GY3662" s="425"/>
      <c r="GZ3662" s="425"/>
      <c r="HA3662" s="425"/>
      <c r="HB3662" s="425"/>
      <c r="HC3662" s="425"/>
      <c r="HD3662" s="425"/>
      <c r="HE3662" s="425"/>
      <c r="HF3662" s="425"/>
      <c r="HG3662" s="425"/>
      <c r="HH3662" s="425"/>
      <c r="HI3662" s="425"/>
      <c r="HJ3662" s="425"/>
      <c r="HK3662" s="425"/>
      <c r="HL3662" s="425"/>
      <c r="HM3662" s="425"/>
      <c r="HN3662" s="425"/>
      <c r="HO3662" s="425"/>
      <c r="HP3662" s="425"/>
      <c r="HQ3662" s="425"/>
      <c r="HR3662" s="425"/>
      <c r="HS3662" s="425"/>
      <c r="HT3662" s="425"/>
      <c r="HU3662" s="425"/>
      <c r="HV3662" s="425"/>
      <c r="HW3662" s="425"/>
      <c r="HX3662" s="425"/>
      <c r="HY3662" s="425"/>
      <c r="HZ3662" s="425"/>
      <c r="IA3662" s="425"/>
      <c r="IB3662" s="425"/>
      <c r="IC3662" s="425"/>
      <c r="ID3662" s="425"/>
      <c r="IE3662" s="425"/>
      <c r="IF3662" s="425"/>
      <c r="IG3662" s="425"/>
      <c r="IH3662" s="425"/>
      <c r="II3662" s="425"/>
      <c r="IJ3662" s="425"/>
      <c r="IK3662" s="425"/>
      <c r="IL3662" s="425"/>
      <c r="IM3662" s="425"/>
      <c r="IN3662" s="425"/>
      <c r="IO3662" s="425"/>
      <c r="IP3662" s="425"/>
      <c r="IQ3662" s="425"/>
      <c r="IR3662" s="425"/>
      <c r="IS3662" s="425"/>
      <c r="IT3662" s="425"/>
      <c r="IU3662" s="425"/>
      <c r="IV3662" s="425"/>
    </row>
    <row r="3663" s="428" customFormat="1" ht="27.6" customHeight="1" spans="2:256">
      <c r="B3663" s="465"/>
      <c r="GH3663" s="425"/>
      <c r="GI3663" s="425"/>
      <c r="GJ3663" s="425"/>
      <c r="GK3663" s="425"/>
      <c r="GL3663" s="425"/>
      <c r="GM3663" s="425"/>
      <c r="GN3663" s="425"/>
      <c r="GO3663" s="425"/>
      <c r="GP3663" s="425"/>
      <c r="GQ3663" s="425"/>
      <c r="GR3663" s="425"/>
      <c r="GS3663" s="425"/>
      <c r="GT3663" s="425"/>
      <c r="GU3663" s="425"/>
      <c r="GV3663" s="425"/>
      <c r="GW3663" s="425"/>
      <c r="GX3663" s="425"/>
      <c r="GY3663" s="425"/>
      <c r="GZ3663" s="425"/>
      <c r="HA3663" s="425"/>
      <c r="HB3663" s="425"/>
      <c r="HC3663" s="425"/>
      <c r="HD3663" s="425"/>
      <c r="HE3663" s="425"/>
      <c r="HF3663" s="425"/>
      <c r="HG3663" s="425"/>
      <c r="HH3663" s="425"/>
      <c r="HI3663" s="425"/>
      <c r="HJ3663" s="425"/>
      <c r="HK3663" s="425"/>
      <c r="HL3663" s="425"/>
      <c r="HM3663" s="425"/>
      <c r="HN3663" s="425"/>
      <c r="HO3663" s="425"/>
      <c r="HP3663" s="425"/>
      <c r="HQ3663" s="425"/>
      <c r="HR3663" s="425"/>
      <c r="HS3663" s="425"/>
      <c r="HT3663" s="425"/>
      <c r="HU3663" s="425"/>
      <c r="HV3663" s="425"/>
      <c r="HW3663" s="425"/>
      <c r="HX3663" s="425"/>
      <c r="HY3663" s="425"/>
      <c r="HZ3663" s="425"/>
      <c r="IA3663" s="425"/>
      <c r="IB3663" s="425"/>
      <c r="IC3663" s="425"/>
      <c r="ID3663" s="425"/>
      <c r="IE3663" s="425"/>
      <c r="IF3663" s="425"/>
      <c r="IG3663" s="425"/>
      <c r="IH3663" s="425"/>
      <c r="II3663" s="425"/>
      <c r="IJ3663" s="425"/>
      <c r="IK3663" s="425"/>
      <c r="IL3663" s="425"/>
      <c r="IM3663" s="425"/>
      <c r="IN3663" s="425"/>
      <c r="IO3663" s="425"/>
      <c r="IP3663" s="425"/>
      <c r="IQ3663" s="425"/>
      <c r="IR3663" s="425"/>
      <c r="IS3663" s="425"/>
      <c r="IT3663" s="425"/>
      <c r="IU3663" s="425"/>
      <c r="IV3663" s="425"/>
    </row>
    <row r="3664" s="428" customFormat="1" ht="27.6" customHeight="1" spans="2:256">
      <c r="B3664" s="465"/>
      <c r="GH3664" s="425"/>
      <c r="GI3664" s="425"/>
      <c r="GJ3664" s="425"/>
      <c r="GK3664" s="425"/>
      <c r="GL3664" s="425"/>
      <c r="GM3664" s="425"/>
      <c r="GN3664" s="425"/>
      <c r="GO3664" s="425"/>
      <c r="GP3664" s="425"/>
      <c r="GQ3664" s="425"/>
      <c r="GR3664" s="425"/>
      <c r="GS3664" s="425"/>
      <c r="GT3664" s="425"/>
      <c r="GU3664" s="425"/>
      <c r="GV3664" s="425"/>
      <c r="GW3664" s="425"/>
      <c r="GX3664" s="425"/>
      <c r="GY3664" s="425"/>
      <c r="GZ3664" s="425"/>
      <c r="HA3664" s="425"/>
      <c r="HB3664" s="425"/>
      <c r="HC3664" s="425"/>
      <c r="HD3664" s="425"/>
      <c r="HE3664" s="425"/>
      <c r="HF3664" s="425"/>
      <c r="HG3664" s="425"/>
      <c r="HH3664" s="425"/>
      <c r="HI3664" s="425"/>
      <c r="HJ3664" s="425"/>
      <c r="HK3664" s="425"/>
      <c r="HL3664" s="425"/>
      <c r="HM3664" s="425"/>
      <c r="HN3664" s="425"/>
      <c r="HO3664" s="425"/>
      <c r="HP3664" s="425"/>
      <c r="HQ3664" s="425"/>
      <c r="HR3664" s="425"/>
      <c r="HS3664" s="425"/>
      <c r="HT3664" s="425"/>
      <c r="HU3664" s="425"/>
      <c r="HV3664" s="425"/>
      <c r="HW3664" s="425"/>
      <c r="HX3664" s="425"/>
      <c r="HY3664" s="425"/>
      <c r="HZ3664" s="425"/>
      <c r="IA3664" s="425"/>
      <c r="IB3664" s="425"/>
      <c r="IC3664" s="425"/>
      <c r="ID3664" s="425"/>
      <c r="IE3664" s="425"/>
      <c r="IF3664" s="425"/>
      <c r="IG3664" s="425"/>
      <c r="IH3664" s="425"/>
      <c r="II3664" s="425"/>
      <c r="IJ3664" s="425"/>
      <c r="IK3664" s="425"/>
      <c r="IL3664" s="425"/>
      <c r="IM3664" s="425"/>
      <c r="IN3664" s="425"/>
      <c r="IO3664" s="425"/>
      <c r="IP3664" s="425"/>
      <c r="IQ3664" s="425"/>
      <c r="IR3664" s="425"/>
      <c r="IS3664" s="425"/>
      <c r="IT3664" s="425"/>
      <c r="IU3664" s="425"/>
      <c r="IV3664" s="425"/>
    </row>
    <row r="3665" s="428" customFormat="1" ht="27.6" customHeight="1" spans="2:256">
      <c r="B3665" s="465"/>
      <c r="GH3665" s="425"/>
      <c r="GI3665" s="425"/>
      <c r="GJ3665" s="425"/>
      <c r="GK3665" s="425"/>
      <c r="GL3665" s="425"/>
      <c r="GM3665" s="425"/>
      <c r="GN3665" s="425"/>
      <c r="GO3665" s="425"/>
      <c r="GP3665" s="425"/>
      <c r="GQ3665" s="425"/>
      <c r="GR3665" s="425"/>
      <c r="GS3665" s="425"/>
      <c r="GT3665" s="425"/>
      <c r="GU3665" s="425"/>
      <c r="GV3665" s="425"/>
      <c r="GW3665" s="425"/>
      <c r="GX3665" s="425"/>
      <c r="GY3665" s="425"/>
      <c r="GZ3665" s="425"/>
      <c r="HA3665" s="425"/>
      <c r="HB3665" s="425"/>
      <c r="HC3665" s="425"/>
      <c r="HD3665" s="425"/>
      <c r="HE3665" s="425"/>
      <c r="HF3665" s="425"/>
      <c r="HG3665" s="425"/>
      <c r="HH3665" s="425"/>
      <c r="HI3665" s="425"/>
      <c r="HJ3665" s="425"/>
      <c r="HK3665" s="425"/>
      <c r="HL3665" s="425"/>
      <c r="HM3665" s="425"/>
      <c r="HN3665" s="425"/>
      <c r="HO3665" s="425"/>
      <c r="HP3665" s="425"/>
      <c r="HQ3665" s="425"/>
      <c r="HR3665" s="425"/>
      <c r="HS3665" s="425"/>
      <c r="HT3665" s="425"/>
      <c r="HU3665" s="425"/>
      <c r="HV3665" s="425"/>
      <c r="HW3665" s="425"/>
      <c r="HX3665" s="425"/>
      <c r="HY3665" s="425"/>
      <c r="HZ3665" s="425"/>
      <c r="IA3665" s="425"/>
      <c r="IB3665" s="425"/>
      <c r="IC3665" s="425"/>
      <c r="ID3665" s="425"/>
      <c r="IE3665" s="425"/>
      <c r="IF3665" s="425"/>
      <c r="IG3665" s="425"/>
      <c r="IH3665" s="425"/>
      <c r="II3665" s="425"/>
      <c r="IJ3665" s="425"/>
      <c r="IK3665" s="425"/>
      <c r="IL3665" s="425"/>
      <c r="IM3665" s="425"/>
      <c r="IN3665" s="425"/>
      <c r="IO3665" s="425"/>
      <c r="IP3665" s="425"/>
      <c r="IQ3665" s="425"/>
      <c r="IR3665" s="425"/>
      <c r="IS3665" s="425"/>
      <c r="IT3665" s="425"/>
      <c r="IU3665" s="425"/>
      <c r="IV3665" s="425"/>
    </row>
    <row r="3666" s="428" customFormat="1" ht="27.6" customHeight="1" spans="2:256">
      <c r="B3666" s="465"/>
      <c r="GH3666" s="425"/>
      <c r="GI3666" s="425"/>
      <c r="GJ3666" s="425"/>
      <c r="GK3666" s="425"/>
      <c r="GL3666" s="425"/>
      <c r="GM3666" s="425"/>
      <c r="GN3666" s="425"/>
      <c r="GO3666" s="425"/>
      <c r="GP3666" s="425"/>
      <c r="GQ3666" s="425"/>
      <c r="GR3666" s="425"/>
      <c r="GS3666" s="425"/>
      <c r="GT3666" s="425"/>
      <c r="GU3666" s="425"/>
      <c r="GV3666" s="425"/>
      <c r="GW3666" s="425"/>
      <c r="GX3666" s="425"/>
      <c r="GY3666" s="425"/>
      <c r="GZ3666" s="425"/>
      <c r="HA3666" s="425"/>
      <c r="HB3666" s="425"/>
      <c r="HC3666" s="425"/>
      <c r="HD3666" s="425"/>
      <c r="HE3666" s="425"/>
      <c r="HF3666" s="425"/>
      <c r="HG3666" s="425"/>
      <c r="HH3666" s="425"/>
      <c r="HI3666" s="425"/>
      <c r="HJ3666" s="425"/>
      <c r="HK3666" s="425"/>
      <c r="HL3666" s="425"/>
      <c r="HM3666" s="425"/>
      <c r="HN3666" s="425"/>
      <c r="HO3666" s="425"/>
      <c r="HP3666" s="425"/>
      <c r="HQ3666" s="425"/>
      <c r="HR3666" s="425"/>
      <c r="HS3666" s="425"/>
      <c r="HT3666" s="425"/>
      <c r="HU3666" s="425"/>
      <c r="HV3666" s="425"/>
      <c r="HW3666" s="425"/>
      <c r="HX3666" s="425"/>
      <c r="HY3666" s="425"/>
      <c r="HZ3666" s="425"/>
      <c r="IA3666" s="425"/>
      <c r="IB3666" s="425"/>
      <c r="IC3666" s="425"/>
      <c r="ID3666" s="425"/>
      <c r="IE3666" s="425"/>
      <c r="IF3666" s="425"/>
      <c r="IG3666" s="425"/>
      <c r="IH3666" s="425"/>
      <c r="II3666" s="425"/>
      <c r="IJ3666" s="425"/>
      <c r="IK3666" s="425"/>
      <c r="IL3666" s="425"/>
      <c r="IM3666" s="425"/>
      <c r="IN3666" s="425"/>
      <c r="IO3666" s="425"/>
      <c r="IP3666" s="425"/>
      <c r="IQ3666" s="425"/>
      <c r="IR3666" s="425"/>
      <c r="IS3666" s="425"/>
      <c r="IT3666" s="425"/>
      <c r="IU3666" s="425"/>
      <c r="IV3666" s="425"/>
    </row>
    <row r="3667" s="428" customFormat="1" ht="27.6" customHeight="1" spans="2:256">
      <c r="B3667" s="465"/>
      <c r="GH3667" s="425"/>
      <c r="GI3667" s="425"/>
      <c r="GJ3667" s="425"/>
      <c r="GK3667" s="425"/>
      <c r="GL3667" s="425"/>
      <c r="GM3667" s="425"/>
      <c r="GN3667" s="425"/>
      <c r="GO3667" s="425"/>
      <c r="GP3667" s="425"/>
      <c r="GQ3667" s="425"/>
      <c r="GR3667" s="425"/>
      <c r="GS3667" s="425"/>
      <c r="GT3667" s="425"/>
      <c r="GU3667" s="425"/>
      <c r="GV3667" s="425"/>
      <c r="GW3667" s="425"/>
      <c r="GX3667" s="425"/>
      <c r="GY3667" s="425"/>
      <c r="GZ3667" s="425"/>
      <c r="HA3667" s="425"/>
      <c r="HB3667" s="425"/>
      <c r="HC3667" s="425"/>
      <c r="HD3667" s="425"/>
      <c r="HE3667" s="425"/>
      <c r="HF3667" s="425"/>
      <c r="HG3667" s="425"/>
      <c r="HH3667" s="425"/>
      <c r="HI3667" s="425"/>
      <c r="HJ3667" s="425"/>
      <c r="HK3667" s="425"/>
      <c r="HL3667" s="425"/>
      <c r="HM3667" s="425"/>
      <c r="HN3667" s="425"/>
      <c r="HO3667" s="425"/>
      <c r="HP3667" s="425"/>
      <c r="HQ3667" s="425"/>
      <c r="HR3667" s="425"/>
      <c r="HS3667" s="425"/>
      <c r="HT3667" s="425"/>
      <c r="HU3667" s="425"/>
      <c r="HV3667" s="425"/>
      <c r="HW3667" s="425"/>
      <c r="HX3667" s="425"/>
      <c r="HY3667" s="425"/>
      <c r="HZ3667" s="425"/>
      <c r="IA3667" s="425"/>
      <c r="IB3667" s="425"/>
      <c r="IC3667" s="425"/>
      <c r="ID3667" s="425"/>
      <c r="IE3667" s="425"/>
      <c r="IF3667" s="425"/>
      <c r="IG3667" s="425"/>
      <c r="IH3667" s="425"/>
      <c r="II3667" s="425"/>
      <c r="IJ3667" s="425"/>
      <c r="IK3667" s="425"/>
      <c r="IL3667" s="425"/>
      <c r="IM3667" s="425"/>
      <c r="IN3667" s="425"/>
      <c r="IO3667" s="425"/>
      <c r="IP3667" s="425"/>
      <c r="IQ3667" s="425"/>
      <c r="IR3667" s="425"/>
      <c r="IS3667" s="425"/>
      <c r="IT3667" s="425"/>
      <c r="IU3667" s="425"/>
      <c r="IV3667" s="425"/>
    </row>
    <row r="3668" s="428" customFormat="1" ht="27.6" customHeight="1" spans="2:256">
      <c r="B3668" s="465"/>
      <c r="GH3668" s="425"/>
      <c r="GI3668" s="425"/>
      <c r="GJ3668" s="425"/>
      <c r="GK3668" s="425"/>
      <c r="GL3668" s="425"/>
      <c r="GM3668" s="425"/>
      <c r="GN3668" s="425"/>
      <c r="GO3668" s="425"/>
      <c r="GP3668" s="425"/>
      <c r="GQ3668" s="425"/>
      <c r="GR3668" s="425"/>
      <c r="GS3668" s="425"/>
      <c r="GT3668" s="425"/>
      <c r="GU3668" s="425"/>
      <c r="GV3668" s="425"/>
      <c r="GW3668" s="425"/>
      <c r="GX3668" s="425"/>
      <c r="GY3668" s="425"/>
      <c r="GZ3668" s="425"/>
      <c r="HA3668" s="425"/>
      <c r="HB3668" s="425"/>
      <c r="HC3668" s="425"/>
      <c r="HD3668" s="425"/>
      <c r="HE3668" s="425"/>
      <c r="HF3668" s="425"/>
      <c r="HG3668" s="425"/>
      <c r="HH3668" s="425"/>
      <c r="HI3668" s="425"/>
      <c r="HJ3668" s="425"/>
      <c r="HK3668" s="425"/>
      <c r="HL3668" s="425"/>
      <c r="HM3668" s="425"/>
      <c r="HN3668" s="425"/>
      <c r="HO3668" s="425"/>
      <c r="HP3668" s="425"/>
      <c r="HQ3668" s="425"/>
      <c r="HR3668" s="425"/>
      <c r="HS3668" s="425"/>
      <c r="HT3668" s="425"/>
      <c r="HU3668" s="425"/>
      <c r="HV3668" s="425"/>
      <c r="HW3668" s="425"/>
      <c r="HX3668" s="425"/>
      <c r="HY3668" s="425"/>
      <c r="HZ3668" s="425"/>
      <c r="IA3668" s="425"/>
      <c r="IB3668" s="425"/>
      <c r="IC3668" s="425"/>
      <c r="ID3668" s="425"/>
      <c r="IE3668" s="425"/>
      <c r="IF3668" s="425"/>
      <c r="IG3668" s="425"/>
      <c r="IH3668" s="425"/>
      <c r="II3668" s="425"/>
      <c r="IJ3668" s="425"/>
      <c r="IK3668" s="425"/>
      <c r="IL3668" s="425"/>
      <c r="IM3668" s="425"/>
      <c r="IN3668" s="425"/>
      <c r="IO3668" s="425"/>
      <c r="IP3668" s="425"/>
      <c r="IQ3668" s="425"/>
      <c r="IR3668" s="425"/>
      <c r="IS3668" s="425"/>
      <c r="IT3668" s="425"/>
      <c r="IU3668" s="425"/>
      <c r="IV3668" s="425"/>
    </row>
    <row r="3669" s="428" customFormat="1" ht="27.6" customHeight="1" spans="2:256">
      <c r="B3669" s="465"/>
      <c r="GH3669" s="425"/>
      <c r="GI3669" s="425"/>
      <c r="GJ3669" s="425"/>
      <c r="GK3669" s="425"/>
      <c r="GL3669" s="425"/>
      <c r="GM3669" s="425"/>
      <c r="GN3669" s="425"/>
      <c r="GO3669" s="425"/>
      <c r="GP3669" s="425"/>
      <c r="GQ3669" s="425"/>
      <c r="GR3669" s="425"/>
      <c r="GS3669" s="425"/>
      <c r="GT3669" s="425"/>
      <c r="GU3669" s="425"/>
      <c r="GV3669" s="425"/>
      <c r="GW3669" s="425"/>
      <c r="GX3669" s="425"/>
      <c r="GY3669" s="425"/>
      <c r="GZ3669" s="425"/>
      <c r="HA3669" s="425"/>
      <c r="HB3669" s="425"/>
      <c r="HC3669" s="425"/>
      <c r="HD3669" s="425"/>
      <c r="HE3669" s="425"/>
      <c r="HF3669" s="425"/>
      <c r="HG3669" s="425"/>
      <c r="HH3669" s="425"/>
      <c r="HI3669" s="425"/>
      <c r="HJ3669" s="425"/>
      <c r="HK3669" s="425"/>
      <c r="HL3669" s="425"/>
      <c r="HM3669" s="425"/>
      <c r="HN3669" s="425"/>
      <c r="HO3669" s="425"/>
      <c r="HP3669" s="425"/>
      <c r="HQ3669" s="425"/>
      <c r="HR3669" s="425"/>
      <c r="HS3669" s="425"/>
      <c r="HT3669" s="425"/>
      <c r="HU3669" s="425"/>
      <c r="HV3669" s="425"/>
      <c r="HW3669" s="425"/>
      <c r="HX3669" s="425"/>
      <c r="HY3669" s="425"/>
      <c r="HZ3669" s="425"/>
      <c r="IA3669" s="425"/>
      <c r="IB3669" s="425"/>
      <c r="IC3669" s="425"/>
      <c r="ID3669" s="425"/>
      <c r="IE3669" s="425"/>
      <c r="IF3669" s="425"/>
      <c r="IG3669" s="425"/>
      <c r="IH3669" s="425"/>
      <c r="II3669" s="425"/>
      <c r="IJ3669" s="425"/>
      <c r="IK3669" s="425"/>
      <c r="IL3669" s="425"/>
      <c r="IM3669" s="425"/>
      <c r="IN3669" s="425"/>
      <c r="IO3669" s="425"/>
      <c r="IP3669" s="425"/>
      <c r="IQ3669" s="425"/>
      <c r="IR3669" s="425"/>
      <c r="IS3669" s="425"/>
      <c r="IT3669" s="425"/>
      <c r="IU3669" s="425"/>
      <c r="IV3669" s="425"/>
    </row>
    <row r="3670" s="428" customFormat="1" ht="27.6" customHeight="1" spans="2:256">
      <c r="B3670" s="465"/>
      <c r="GH3670" s="425"/>
      <c r="GI3670" s="425"/>
      <c r="GJ3670" s="425"/>
      <c r="GK3670" s="425"/>
      <c r="GL3670" s="425"/>
      <c r="GM3670" s="425"/>
      <c r="GN3670" s="425"/>
      <c r="GO3670" s="425"/>
      <c r="GP3670" s="425"/>
      <c r="GQ3670" s="425"/>
      <c r="GR3670" s="425"/>
      <c r="GS3670" s="425"/>
      <c r="GT3670" s="425"/>
      <c r="GU3670" s="425"/>
      <c r="GV3670" s="425"/>
      <c r="GW3670" s="425"/>
      <c r="GX3670" s="425"/>
      <c r="GY3670" s="425"/>
      <c r="GZ3670" s="425"/>
      <c r="HA3670" s="425"/>
      <c r="HB3670" s="425"/>
      <c r="HC3670" s="425"/>
      <c r="HD3670" s="425"/>
      <c r="HE3670" s="425"/>
      <c r="HF3670" s="425"/>
      <c r="HG3670" s="425"/>
      <c r="HH3670" s="425"/>
      <c r="HI3670" s="425"/>
      <c r="HJ3670" s="425"/>
      <c r="HK3670" s="425"/>
      <c r="HL3670" s="425"/>
      <c r="HM3670" s="425"/>
      <c r="HN3670" s="425"/>
      <c r="HO3670" s="425"/>
      <c r="HP3670" s="425"/>
      <c r="HQ3670" s="425"/>
      <c r="HR3670" s="425"/>
      <c r="HS3670" s="425"/>
      <c r="HT3670" s="425"/>
      <c r="HU3670" s="425"/>
      <c r="HV3670" s="425"/>
      <c r="HW3670" s="425"/>
      <c r="HX3670" s="425"/>
      <c r="HY3670" s="425"/>
      <c r="HZ3670" s="425"/>
      <c r="IA3670" s="425"/>
      <c r="IB3670" s="425"/>
      <c r="IC3670" s="425"/>
      <c r="ID3670" s="425"/>
      <c r="IE3670" s="425"/>
      <c r="IF3670" s="425"/>
      <c r="IG3670" s="425"/>
      <c r="IH3670" s="425"/>
      <c r="II3670" s="425"/>
      <c r="IJ3670" s="425"/>
      <c r="IK3670" s="425"/>
      <c r="IL3670" s="425"/>
      <c r="IM3670" s="425"/>
      <c r="IN3670" s="425"/>
      <c r="IO3670" s="425"/>
      <c r="IP3670" s="425"/>
      <c r="IQ3670" s="425"/>
      <c r="IR3670" s="425"/>
      <c r="IS3670" s="425"/>
      <c r="IT3670" s="425"/>
      <c r="IU3670" s="425"/>
      <c r="IV3670" s="425"/>
    </row>
    <row r="3671" s="428" customFormat="1" ht="27.6" customHeight="1" spans="2:256">
      <c r="B3671" s="465"/>
      <c r="GH3671" s="425"/>
      <c r="GI3671" s="425"/>
      <c r="GJ3671" s="425"/>
      <c r="GK3671" s="425"/>
      <c r="GL3671" s="425"/>
      <c r="GM3671" s="425"/>
      <c r="GN3671" s="425"/>
      <c r="GO3671" s="425"/>
      <c r="GP3671" s="425"/>
      <c r="GQ3671" s="425"/>
      <c r="GR3671" s="425"/>
      <c r="GS3671" s="425"/>
      <c r="GT3671" s="425"/>
      <c r="GU3671" s="425"/>
      <c r="GV3671" s="425"/>
      <c r="GW3671" s="425"/>
      <c r="GX3671" s="425"/>
      <c r="GY3671" s="425"/>
      <c r="GZ3671" s="425"/>
      <c r="HA3671" s="425"/>
      <c r="HB3671" s="425"/>
      <c r="HC3671" s="425"/>
      <c r="HD3671" s="425"/>
      <c r="HE3671" s="425"/>
      <c r="HF3671" s="425"/>
      <c r="HG3671" s="425"/>
      <c r="HH3671" s="425"/>
      <c r="HI3671" s="425"/>
      <c r="HJ3671" s="425"/>
      <c r="HK3671" s="425"/>
      <c r="HL3671" s="425"/>
      <c r="HM3671" s="425"/>
      <c r="HN3671" s="425"/>
      <c r="HO3671" s="425"/>
      <c r="HP3671" s="425"/>
      <c r="HQ3671" s="425"/>
      <c r="HR3671" s="425"/>
      <c r="HS3671" s="425"/>
      <c r="HT3671" s="425"/>
      <c r="HU3671" s="425"/>
      <c r="HV3671" s="425"/>
      <c r="HW3671" s="425"/>
      <c r="HX3671" s="425"/>
      <c r="HY3671" s="425"/>
      <c r="HZ3671" s="425"/>
      <c r="IA3671" s="425"/>
      <c r="IB3671" s="425"/>
      <c r="IC3671" s="425"/>
      <c r="ID3671" s="425"/>
      <c r="IE3671" s="425"/>
      <c r="IF3671" s="425"/>
      <c r="IG3671" s="425"/>
      <c r="IH3671" s="425"/>
      <c r="II3671" s="425"/>
      <c r="IJ3671" s="425"/>
      <c r="IK3671" s="425"/>
      <c r="IL3671" s="425"/>
      <c r="IM3671" s="425"/>
      <c r="IN3671" s="425"/>
      <c r="IO3671" s="425"/>
      <c r="IP3671" s="425"/>
      <c r="IQ3671" s="425"/>
      <c r="IR3671" s="425"/>
      <c r="IS3671" s="425"/>
      <c r="IT3671" s="425"/>
      <c r="IU3671" s="425"/>
      <c r="IV3671" s="425"/>
    </row>
    <row r="3672" s="428" customFormat="1" ht="27.6" customHeight="1" spans="2:256">
      <c r="B3672" s="465"/>
      <c r="GH3672" s="425"/>
      <c r="GI3672" s="425"/>
      <c r="GJ3672" s="425"/>
      <c r="GK3672" s="425"/>
      <c r="GL3672" s="425"/>
      <c r="GM3672" s="425"/>
      <c r="GN3672" s="425"/>
      <c r="GO3672" s="425"/>
      <c r="GP3672" s="425"/>
      <c r="GQ3672" s="425"/>
      <c r="GR3672" s="425"/>
      <c r="GS3672" s="425"/>
      <c r="GT3672" s="425"/>
      <c r="GU3672" s="425"/>
      <c r="GV3672" s="425"/>
      <c r="GW3672" s="425"/>
      <c r="GX3672" s="425"/>
      <c r="GY3672" s="425"/>
      <c r="GZ3672" s="425"/>
      <c r="HA3672" s="425"/>
      <c r="HB3672" s="425"/>
      <c r="HC3672" s="425"/>
      <c r="HD3672" s="425"/>
      <c r="HE3672" s="425"/>
      <c r="HF3672" s="425"/>
      <c r="HG3672" s="425"/>
      <c r="HH3672" s="425"/>
      <c r="HI3672" s="425"/>
      <c r="HJ3672" s="425"/>
      <c r="HK3672" s="425"/>
      <c r="HL3672" s="425"/>
      <c r="HM3672" s="425"/>
      <c r="HN3672" s="425"/>
      <c r="HO3672" s="425"/>
      <c r="HP3672" s="425"/>
      <c r="HQ3672" s="425"/>
      <c r="HR3672" s="425"/>
      <c r="HS3672" s="425"/>
      <c r="HT3672" s="425"/>
      <c r="HU3672" s="425"/>
      <c r="HV3672" s="425"/>
      <c r="HW3672" s="425"/>
      <c r="HX3672" s="425"/>
      <c r="HY3672" s="425"/>
      <c r="HZ3672" s="425"/>
      <c r="IA3672" s="425"/>
      <c r="IB3672" s="425"/>
      <c r="IC3672" s="425"/>
      <c r="ID3672" s="425"/>
      <c r="IE3672" s="425"/>
      <c r="IF3672" s="425"/>
      <c r="IG3672" s="425"/>
      <c r="IH3672" s="425"/>
      <c r="II3672" s="425"/>
      <c r="IJ3672" s="425"/>
      <c r="IK3672" s="425"/>
      <c r="IL3672" s="425"/>
      <c r="IM3672" s="425"/>
      <c r="IN3672" s="425"/>
      <c r="IO3672" s="425"/>
      <c r="IP3672" s="425"/>
      <c r="IQ3672" s="425"/>
      <c r="IR3672" s="425"/>
      <c r="IS3672" s="425"/>
      <c r="IT3672" s="425"/>
      <c r="IU3672" s="425"/>
      <c r="IV3672" s="425"/>
    </row>
    <row r="3673" s="428" customFormat="1" ht="27.6" customHeight="1" spans="2:256">
      <c r="B3673" s="465"/>
      <c r="GH3673" s="425"/>
      <c r="GI3673" s="425"/>
      <c r="GJ3673" s="425"/>
      <c r="GK3673" s="425"/>
      <c r="GL3673" s="425"/>
      <c r="GM3673" s="425"/>
      <c r="GN3673" s="425"/>
      <c r="GO3673" s="425"/>
      <c r="GP3673" s="425"/>
      <c r="GQ3673" s="425"/>
      <c r="GR3673" s="425"/>
      <c r="GS3673" s="425"/>
      <c r="GT3673" s="425"/>
      <c r="GU3673" s="425"/>
      <c r="GV3673" s="425"/>
      <c r="GW3673" s="425"/>
      <c r="GX3673" s="425"/>
      <c r="GY3673" s="425"/>
      <c r="GZ3673" s="425"/>
      <c r="HA3673" s="425"/>
      <c r="HB3673" s="425"/>
      <c r="HC3673" s="425"/>
      <c r="HD3673" s="425"/>
      <c r="HE3673" s="425"/>
      <c r="HF3673" s="425"/>
      <c r="HG3673" s="425"/>
      <c r="HH3673" s="425"/>
      <c r="HI3673" s="425"/>
      <c r="HJ3673" s="425"/>
      <c r="HK3673" s="425"/>
      <c r="HL3673" s="425"/>
      <c r="HM3673" s="425"/>
      <c r="HN3673" s="425"/>
      <c r="HO3673" s="425"/>
      <c r="HP3673" s="425"/>
      <c r="HQ3673" s="425"/>
      <c r="HR3673" s="425"/>
      <c r="HS3673" s="425"/>
      <c r="HT3673" s="425"/>
      <c r="HU3673" s="425"/>
      <c r="HV3673" s="425"/>
      <c r="HW3673" s="425"/>
      <c r="HX3673" s="425"/>
      <c r="HY3673" s="425"/>
      <c r="HZ3673" s="425"/>
      <c r="IA3673" s="425"/>
      <c r="IB3673" s="425"/>
      <c r="IC3673" s="425"/>
      <c r="ID3673" s="425"/>
      <c r="IE3673" s="425"/>
      <c r="IF3673" s="425"/>
      <c r="IG3673" s="425"/>
      <c r="IH3673" s="425"/>
      <c r="II3673" s="425"/>
      <c r="IJ3673" s="425"/>
      <c r="IK3673" s="425"/>
      <c r="IL3673" s="425"/>
      <c r="IM3673" s="425"/>
      <c r="IN3673" s="425"/>
      <c r="IO3673" s="425"/>
      <c r="IP3673" s="425"/>
      <c r="IQ3673" s="425"/>
      <c r="IR3673" s="425"/>
      <c r="IS3673" s="425"/>
      <c r="IT3673" s="425"/>
      <c r="IU3673" s="425"/>
      <c r="IV3673" s="425"/>
    </row>
    <row r="3674" s="428" customFormat="1" ht="27.6" customHeight="1" spans="2:256">
      <c r="B3674" s="465"/>
      <c r="GH3674" s="425"/>
      <c r="GI3674" s="425"/>
      <c r="GJ3674" s="425"/>
      <c r="GK3674" s="425"/>
      <c r="GL3674" s="425"/>
      <c r="GM3674" s="425"/>
      <c r="GN3674" s="425"/>
      <c r="GO3674" s="425"/>
      <c r="GP3674" s="425"/>
      <c r="GQ3674" s="425"/>
      <c r="GR3674" s="425"/>
      <c r="GS3674" s="425"/>
      <c r="GT3674" s="425"/>
      <c r="GU3674" s="425"/>
      <c r="GV3674" s="425"/>
      <c r="GW3674" s="425"/>
      <c r="GX3674" s="425"/>
      <c r="GY3674" s="425"/>
      <c r="GZ3674" s="425"/>
      <c r="HA3674" s="425"/>
      <c r="HB3674" s="425"/>
      <c r="HC3674" s="425"/>
      <c r="HD3674" s="425"/>
      <c r="HE3674" s="425"/>
      <c r="HF3674" s="425"/>
      <c r="HG3674" s="425"/>
      <c r="HH3674" s="425"/>
      <c r="HI3674" s="425"/>
      <c r="HJ3674" s="425"/>
      <c r="HK3674" s="425"/>
      <c r="HL3674" s="425"/>
      <c r="HM3674" s="425"/>
      <c r="HN3674" s="425"/>
      <c r="HO3674" s="425"/>
      <c r="HP3674" s="425"/>
      <c r="HQ3674" s="425"/>
      <c r="HR3674" s="425"/>
      <c r="HS3674" s="425"/>
      <c r="HT3674" s="425"/>
      <c r="HU3674" s="425"/>
      <c r="HV3674" s="425"/>
      <c r="HW3674" s="425"/>
      <c r="HX3674" s="425"/>
      <c r="HY3674" s="425"/>
      <c r="HZ3674" s="425"/>
      <c r="IA3674" s="425"/>
      <c r="IB3674" s="425"/>
      <c r="IC3674" s="425"/>
      <c r="ID3674" s="425"/>
      <c r="IE3674" s="425"/>
      <c r="IF3674" s="425"/>
      <c r="IG3674" s="425"/>
      <c r="IH3674" s="425"/>
      <c r="II3674" s="425"/>
      <c r="IJ3674" s="425"/>
      <c r="IK3674" s="425"/>
      <c r="IL3674" s="425"/>
      <c r="IM3674" s="425"/>
      <c r="IN3674" s="425"/>
      <c r="IO3674" s="425"/>
      <c r="IP3674" s="425"/>
      <c r="IQ3674" s="425"/>
      <c r="IR3674" s="425"/>
      <c r="IS3674" s="425"/>
      <c r="IT3674" s="425"/>
      <c r="IU3674" s="425"/>
      <c r="IV3674" s="425"/>
    </row>
    <row r="3675" s="428" customFormat="1" ht="27.6" customHeight="1" spans="2:256">
      <c r="B3675" s="465"/>
      <c r="GH3675" s="425"/>
      <c r="GI3675" s="425"/>
      <c r="GJ3675" s="425"/>
      <c r="GK3675" s="425"/>
      <c r="GL3675" s="425"/>
      <c r="GM3675" s="425"/>
      <c r="GN3675" s="425"/>
      <c r="GO3675" s="425"/>
      <c r="GP3675" s="425"/>
      <c r="GQ3675" s="425"/>
      <c r="GR3675" s="425"/>
      <c r="GS3675" s="425"/>
      <c r="GT3675" s="425"/>
      <c r="GU3675" s="425"/>
      <c r="GV3675" s="425"/>
      <c r="GW3675" s="425"/>
      <c r="GX3675" s="425"/>
      <c r="GY3675" s="425"/>
      <c r="GZ3675" s="425"/>
      <c r="HA3675" s="425"/>
      <c r="HB3675" s="425"/>
      <c r="HC3675" s="425"/>
      <c r="HD3675" s="425"/>
      <c r="HE3675" s="425"/>
      <c r="HF3675" s="425"/>
      <c r="HG3675" s="425"/>
      <c r="HH3675" s="425"/>
      <c r="HI3675" s="425"/>
      <c r="HJ3675" s="425"/>
      <c r="HK3675" s="425"/>
      <c r="HL3675" s="425"/>
      <c r="HM3675" s="425"/>
      <c r="HN3675" s="425"/>
      <c r="HO3675" s="425"/>
      <c r="HP3675" s="425"/>
      <c r="HQ3675" s="425"/>
      <c r="HR3675" s="425"/>
      <c r="HS3675" s="425"/>
      <c r="HT3675" s="425"/>
      <c r="HU3675" s="425"/>
      <c r="HV3675" s="425"/>
      <c r="HW3675" s="425"/>
      <c r="HX3675" s="425"/>
      <c r="HY3675" s="425"/>
      <c r="HZ3675" s="425"/>
      <c r="IA3675" s="425"/>
      <c r="IB3675" s="425"/>
      <c r="IC3675" s="425"/>
      <c r="ID3675" s="425"/>
      <c r="IE3675" s="425"/>
      <c r="IF3675" s="425"/>
      <c r="IG3675" s="425"/>
      <c r="IH3675" s="425"/>
      <c r="II3675" s="425"/>
      <c r="IJ3675" s="425"/>
      <c r="IK3675" s="425"/>
      <c r="IL3675" s="425"/>
      <c r="IM3675" s="425"/>
      <c r="IN3675" s="425"/>
      <c r="IO3675" s="425"/>
      <c r="IP3675" s="425"/>
      <c r="IQ3675" s="425"/>
      <c r="IR3675" s="425"/>
      <c r="IS3675" s="425"/>
      <c r="IT3675" s="425"/>
      <c r="IU3675" s="425"/>
      <c r="IV3675" s="425"/>
    </row>
    <row r="3676" s="428" customFormat="1" ht="27.6" customHeight="1" spans="2:256">
      <c r="B3676" s="465"/>
      <c r="GH3676" s="425"/>
      <c r="GI3676" s="425"/>
      <c r="GJ3676" s="425"/>
      <c r="GK3676" s="425"/>
      <c r="GL3676" s="425"/>
      <c r="GM3676" s="425"/>
      <c r="GN3676" s="425"/>
      <c r="GO3676" s="425"/>
      <c r="GP3676" s="425"/>
      <c r="GQ3676" s="425"/>
      <c r="GR3676" s="425"/>
      <c r="GS3676" s="425"/>
      <c r="GT3676" s="425"/>
      <c r="GU3676" s="425"/>
      <c r="GV3676" s="425"/>
      <c r="GW3676" s="425"/>
      <c r="GX3676" s="425"/>
      <c r="GY3676" s="425"/>
      <c r="GZ3676" s="425"/>
      <c r="HA3676" s="425"/>
      <c r="HB3676" s="425"/>
      <c r="HC3676" s="425"/>
      <c r="HD3676" s="425"/>
      <c r="HE3676" s="425"/>
      <c r="HF3676" s="425"/>
      <c r="HG3676" s="425"/>
      <c r="HH3676" s="425"/>
      <c r="HI3676" s="425"/>
      <c r="HJ3676" s="425"/>
      <c r="HK3676" s="425"/>
      <c r="HL3676" s="425"/>
      <c r="HM3676" s="425"/>
      <c r="HN3676" s="425"/>
      <c r="HO3676" s="425"/>
      <c r="HP3676" s="425"/>
      <c r="HQ3676" s="425"/>
      <c r="HR3676" s="425"/>
      <c r="HS3676" s="425"/>
      <c r="HT3676" s="425"/>
      <c r="HU3676" s="425"/>
      <c r="HV3676" s="425"/>
      <c r="HW3676" s="425"/>
      <c r="HX3676" s="425"/>
      <c r="HY3676" s="425"/>
      <c r="HZ3676" s="425"/>
      <c r="IA3676" s="425"/>
      <c r="IB3676" s="425"/>
      <c r="IC3676" s="425"/>
      <c r="ID3676" s="425"/>
      <c r="IE3676" s="425"/>
      <c r="IF3676" s="425"/>
      <c r="IG3676" s="425"/>
      <c r="IH3676" s="425"/>
      <c r="II3676" s="425"/>
      <c r="IJ3676" s="425"/>
      <c r="IK3676" s="425"/>
      <c r="IL3676" s="425"/>
      <c r="IM3676" s="425"/>
      <c r="IN3676" s="425"/>
      <c r="IO3676" s="425"/>
      <c r="IP3676" s="425"/>
      <c r="IQ3676" s="425"/>
      <c r="IR3676" s="425"/>
      <c r="IS3676" s="425"/>
      <c r="IT3676" s="425"/>
      <c r="IU3676" s="425"/>
      <c r="IV3676" s="425"/>
    </row>
    <row r="3677" s="428" customFormat="1" ht="27.6" customHeight="1" spans="2:256">
      <c r="B3677" s="465"/>
      <c r="GH3677" s="425"/>
      <c r="GI3677" s="425"/>
      <c r="GJ3677" s="425"/>
      <c r="GK3677" s="425"/>
      <c r="GL3677" s="425"/>
      <c r="GM3677" s="425"/>
      <c r="GN3677" s="425"/>
      <c r="GO3677" s="425"/>
      <c r="GP3677" s="425"/>
      <c r="GQ3677" s="425"/>
      <c r="GR3677" s="425"/>
      <c r="GS3677" s="425"/>
      <c r="GT3677" s="425"/>
      <c r="GU3677" s="425"/>
      <c r="GV3677" s="425"/>
      <c r="GW3677" s="425"/>
      <c r="GX3677" s="425"/>
      <c r="GY3677" s="425"/>
      <c r="GZ3677" s="425"/>
      <c r="HA3677" s="425"/>
      <c r="HB3677" s="425"/>
      <c r="HC3677" s="425"/>
      <c r="HD3677" s="425"/>
      <c r="HE3677" s="425"/>
      <c r="HF3677" s="425"/>
      <c r="HG3677" s="425"/>
      <c r="HH3677" s="425"/>
      <c r="HI3677" s="425"/>
      <c r="HJ3677" s="425"/>
      <c r="HK3677" s="425"/>
      <c r="HL3677" s="425"/>
      <c r="HM3677" s="425"/>
      <c r="HN3677" s="425"/>
      <c r="HO3677" s="425"/>
      <c r="HP3677" s="425"/>
      <c r="HQ3677" s="425"/>
      <c r="HR3677" s="425"/>
      <c r="HS3677" s="425"/>
      <c r="HT3677" s="425"/>
      <c r="HU3677" s="425"/>
      <c r="HV3677" s="425"/>
      <c r="HW3677" s="425"/>
      <c r="HX3677" s="425"/>
      <c r="HY3677" s="425"/>
      <c r="HZ3677" s="425"/>
      <c r="IA3677" s="425"/>
      <c r="IB3677" s="425"/>
      <c r="IC3677" s="425"/>
      <c r="ID3677" s="425"/>
      <c r="IE3677" s="425"/>
      <c r="IF3677" s="425"/>
      <c r="IG3677" s="425"/>
      <c r="IH3677" s="425"/>
      <c r="II3677" s="425"/>
      <c r="IJ3677" s="425"/>
      <c r="IK3677" s="425"/>
      <c r="IL3677" s="425"/>
      <c r="IM3677" s="425"/>
      <c r="IN3677" s="425"/>
      <c r="IO3677" s="425"/>
      <c r="IP3677" s="425"/>
      <c r="IQ3677" s="425"/>
      <c r="IR3677" s="425"/>
      <c r="IS3677" s="425"/>
      <c r="IT3677" s="425"/>
      <c r="IU3677" s="425"/>
      <c r="IV3677" s="425"/>
    </row>
    <row r="3678" s="428" customFormat="1" ht="27.6" customHeight="1" spans="2:256">
      <c r="B3678" s="465"/>
      <c r="GH3678" s="425"/>
      <c r="GI3678" s="425"/>
      <c r="GJ3678" s="425"/>
      <c r="GK3678" s="425"/>
      <c r="GL3678" s="425"/>
      <c r="GM3678" s="425"/>
      <c r="GN3678" s="425"/>
      <c r="GO3678" s="425"/>
      <c r="GP3678" s="425"/>
      <c r="GQ3678" s="425"/>
      <c r="GR3678" s="425"/>
      <c r="GS3678" s="425"/>
      <c r="GT3678" s="425"/>
      <c r="GU3678" s="425"/>
      <c r="GV3678" s="425"/>
      <c r="GW3678" s="425"/>
      <c r="GX3678" s="425"/>
      <c r="GY3678" s="425"/>
      <c r="GZ3678" s="425"/>
      <c r="HA3678" s="425"/>
      <c r="HB3678" s="425"/>
      <c r="HC3678" s="425"/>
      <c r="HD3678" s="425"/>
      <c r="HE3678" s="425"/>
      <c r="HF3678" s="425"/>
      <c r="HG3678" s="425"/>
      <c r="HH3678" s="425"/>
      <c r="HI3678" s="425"/>
      <c r="HJ3678" s="425"/>
      <c r="HK3678" s="425"/>
      <c r="HL3678" s="425"/>
      <c r="HM3678" s="425"/>
      <c r="HN3678" s="425"/>
      <c r="HO3678" s="425"/>
      <c r="HP3678" s="425"/>
      <c r="HQ3678" s="425"/>
      <c r="HR3678" s="425"/>
      <c r="HS3678" s="425"/>
      <c r="HT3678" s="425"/>
      <c r="HU3678" s="425"/>
      <c r="HV3678" s="425"/>
      <c r="HW3678" s="425"/>
      <c r="HX3678" s="425"/>
      <c r="HY3678" s="425"/>
      <c r="HZ3678" s="425"/>
      <c r="IA3678" s="425"/>
      <c r="IB3678" s="425"/>
      <c r="IC3678" s="425"/>
      <c r="ID3678" s="425"/>
      <c r="IE3678" s="425"/>
      <c r="IF3678" s="425"/>
      <c r="IG3678" s="425"/>
      <c r="IH3678" s="425"/>
      <c r="II3678" s="425"/>
      <c r="IJ3678" s="425"/>
      <c r="IK3678" s="425"/>
      <c r="IL3678" s="425"/>
      <c r="IM3678" s="425"/>
      <c r="IN3678" s="425"/>
      <c r="IO3678" s="425"/>
      <c r="IP3678" s="425"/>
      <c r="IQ3678" s="425"/>
      <c r="IR3678" s="425"/>
      <c r="IS3678" s="425"/>
      <c r="IT3678" s="425"/>
      <c r="IU3678" s="425"/>
      <c r="IV3678" s="425"/>
    </row>
    <row r="3679" s="428" customFormat="1" ht="27.6" customHeight="1" spans="2:256">
      <c r="B3679" s="465"/>
      <c r="GH3679" s="425"/>
      <c r="GI3679" s="425"/>
      <c r="GJ3679" s="425"/>
      <c r="GK3679" s="425"/>
      <c r="GL3679" s="425"/>
      <c r="GM3679" s="425"/>
      <c r="GN3679" s="425"/>
      <c r="GO3679" s="425"/>
      <c r="GP3679" s="425"/>
      <c r="GQ3679" s="425"/>
      <c r="GR3679" s="425"/>
      <c r="GS3679" s="425"/>
      <c r="GT3679" s="425"/>
      <c r="GU3679" s="425"/>
      <c r="GV3679" s="425"/>
      <c r="GW3679" s="425"/>
      <c r="GX3679" s="425"/>
      <c r="GY3679" s="425"/>
      <c r="GZ3679" s="425"/>
      <c r="HA3679" s="425"/>
      <c r="HB3679" s="425"/>
      <c r="HC3679" s="425"/>
      <c r="HD3679" s="425"/>
      <c r="HE3679" s="425"/>
      <c r="HF3679" s="425"/>
      <c r="HG3679" s="425"/>
      <c r="HH3679" s="425"/>
      <c r="HI3679" s="425"/>
      <c r="HJ3679" s="425"/>
      <c r="HK3679" s="425"/>
      <c r="HL3679" s="425"/>
      <c r="HM3679" s="425"/>
      <c r="HN3679" s="425"/>
      <c r="HO3679" s="425"/>
      <c r="HP3679" s="425"/>
      <c r="HQ3679" s="425"/>
      <c r="HR3679" s="425"/>
      <c r="HS3679" s="425"/>
      <c r="HT3679" s="425"/>
      <c r="HU3679" s="425"/>
      <c r="HV3679" s="425"/>
      <c r="HW3679" s="425"/>
      <c r="HX3679" s="425"/>
      <c r="HY3679" s="425"/>
      <c r="HZ3679" s="425"/>
      <c r="IA3679" s="425"/>
      <c r="IB3679" s="425"/>
      <c r="IC3679" s="425"/>
      <c r="ID3679" s="425"/>
      <c r="IE3679" s="425"/>
      <c r="IF3679" s="425"/>
      <c r="IG3679" s="425"/>
      <c r="IH3679" s="425"/>
      <c r="II3679" s="425"/>
      <c r="IJ3679" s="425"/>
      <c r="IK3679" s="425"/>
      <c r="IL3679" s="425"/>
      <c r="IM3679" s="425"/>
      <c r="IN3679" s="425"/>
      <c r="IO3679" s="425"/>
      <c r="IP3679" s="425"/>
      <c r="IQ3679" s="425"/>
      <c r="IR3679" s="425"/>
      <c r="IS3679" s="425"/>
      <c r="IT3679" s="425"/>
      <c r="IU3679" s="425"/>
      <c r="IV3679" s="425"/>
    </row>
    <row r="3680" s="428" customFormat="1" ht="27.6" customHeight="1" spans="2:256">
      <c r="B3680" s="465"/>
      <c r="GH3680" s="425"/>
      <c r="GI3680" s="425"/>
      <c r="GJ3680" s="425"/>
      <c r="GK3680" s="425"/>
      <c r="GL3680" s="425"/>
      <c r="GM3680" s="425"/>
      <c r="GN3680" s="425"/>
      <c r="GO3680" s="425"/>
      <c r="GP3680" s="425"/>
      <c r="GQ3680" s="425"/>
      <c r="GR3680" s="425"/>
      <c r="GS3680" s="425"/>
      <c r="GT3680" s="425"/>
      <c r="GU3680" s="425"/>
      <c r="GV3680" s="425"/>
      <c r="GW3680" s="425"/>
      <c r="GX3680" s="425"/>
      <c r="GY3680" s="425"/>
      <c r="GZ3680" s="425"/>
      <c r="HA3680" s="425"/>
      <c r="HB3680" s="425"/>
      <c r="HC3680" s="425"/>
      <c r="HD3680" s="425"/>
      <c r="HE3680" s="425"/>
      <c r="HF3680" s="425"/>
      <c r="HG3680" s="425"/>
      <c r="HH3680" s="425"/>
      <c r="HI3680" s="425"/>
      <c r="HJ3680" s="425"/>
      <c r="HK3680" s="425"/>
      <c r="HL3680" s="425"/>
      <c r="HM3680" s="425"/>
      <c r="HN3680" s="425"/>
      <c r="HO3680" s="425"/>
      <c r="HP3680" s="425"/>
      <c r="HQ3680" s="425"/>
      <c r="HR3680" s="425"/>
      <c r="HS3680" s="425"/>
      <c r="HT3680" s="425"/>
      <c r="HU3680" s="425"/>
      <c r="HV3680" s="425"/>
      <c r="HW3680" s="425"/>
      <c r="HX3680" s="425"/>
      <c r="HY3680" s="425"/>
      <c r="HZ3680" s="425"/>
      <c r="IA3680" s="425"/>
      <c r="IB3680" s="425"/>
      <c r="IC3680" s="425"/>
      <c r="ID3680" s="425"/>
      <c r="IE3680" s="425"/>
      <c r="IF3680" s="425"/>
      <c r="IG3680" s="425"/>
      <c r="IH3680" s="425"/>
      <c r="II3680" s="425"/>
      <c r="IJ3680" s="425"/>
      <c r="IK3680" s="425"/>
      <c r="IL3680" s="425"/>
      <c r="IM3680" s="425"/>
      <c r="IN3680" s="425"/>
      <c r="IO3680" s="425"/>
      <c r="IP3680" s="425"/>
      <c r="IQ3680" s="425"/>
      <c r="IR3680" s="425"/>
      <c r="IS3680" s="425"/>
      <c r="IT3680" s="425"/>
      <c r="IU3680" s="425"/>
      <c r="IV3680" s="425"/>
    </row>
    <row r="3681" s="428" customFormat="1" ht="27.6" customHeight="1" spans="2:256">
      <c r="B3681" s="465"/>
      <c r="GH3681" s="425"/>
      <c r="GI3681" s="425"/>
      <c r="GJ3681" s="425"/>
      <c r="GK3681" s="425"/>
      <c r="GL3681" s="425"/>
      <c r="GM3681" s="425"/>
      <c r="GN3681" s="425"/>
      <c r="GO3681" s="425"/>
      <c r="GP3681" s="425"/>
      <c r="GQ3681" s="425"/>
      <c r="GR3681" s="425"/>
      <c r="GS3681" s="425"/>
      <c r="GT3681" s="425"/>
      <c r="GU3681" s="425"/>
      <c r="GV3681" s="425"/>
      <c r="GW3681" s="425"/>
      <c r="GX3681" s="425"/>
      <c r="GY3681" s="425"/>
      <c r="GZ3681" s="425"/>
      <c r="HA3681" s="425"/>
      <c r="HB3681" s="425"/>
      <c r="HC3681" s="425"/>
      <c r="HD3681" s="425"/>
      <c r="HE3681" s="425"/>
      <c r="HF3681" s="425"/>
      <c r="HG3681" s="425"/>
      <c r="HH3681" s="425"/>
      <c r="HI3681" s="425"/>
      <c r="HJ3681" s="425"/>
      <c r="HK3681" s="425"/>
      <c r="HL3681" s="425"/>
      <c r="HM3681" s="425"/>
      <c r="HN3681" s="425"/>
      <c r="HO3681" s="425"/>
      <c r="HP3681" s="425"/>
      <c r="HQ3681" s="425"/>
      <c r="HR3681" s="425"/>
      <c r="HS3681" s="425"/>
      <c r="HT3681" s="425"/>
      <c r="HU3681" s="425"/>
      <c r="HV3681" s="425"/>
      <c r="HW3681" s="425"/>
      <c r="HX3681" s="425"/>
      <c r="HY3681" s="425"/>
      <c r="HZ3681" s="425"/>
      <c r="IA3681" s="425"/>
      <c r="IB3681" s="425"/>
      <c r="IC3681" s="425"/>
      <c r="ID3681" s="425"/>
      <c r="IE3681" s="425"/>
      <c r="IF3681" s="425"/>
      <c r="IG3681" s="425"/>
      <c r="IH3681" s="425"/>
      <c r="II3681" s="425"/>
      <c r="IJ3681" s="425"/>
      <c r="IK3681" s="425"/>
      <c r="IL3681" s="425"/>
      <c r="IM3681" s="425"/>
      <c r="IN3681" s="425"/>
      <c r="IO3681" s="425"/>
      <c r="IP3681" s="425"/>
      <c r="IQ3681" s="425"/>
      <c r="IR3681" s="425"/>
      <c r="IS3681" s="425"/>
      <c r="IT3681" s="425"/>
      <c r="IU3681" s="425"/>
      <c r="IV3681" s="425"/>
    </row>
    <row r="3682" s="428" customFormat="1" ht="27.6" customHeight="1" spans="2:256">
      <c r="B3682" s="465"/>
      <c r="GH3682" s="425"/>
      <c r="GI3682" s="425"/>
      <c r="GJ3682" s="425"/>
      <c r="GK3682" s="425"/>
      <c r="GL3682" s="425"/>
      <c r="GM3682" s="425"/>
      <c r="GN3682" s="425"/>
      <c r="GO3682" s="425"/>
      <c r="GP3682" s="425"/>
      <c r="GQ3682" s="425"/>
      <c r="GR3682" s="425"/>
      <c r="GS3682" s="425"/>
      <c r="GT3682" s="425"/>
      <c r="GU3682" s="425"/>
      <c r="GV3682" s="425"/>
      <c r="GW3682" s="425"/>
      <c r="GX3682" s="425"/>
      <c r="GY3682" s="425"/>
      <c r="GZ3682" s="425"/>
      <c r="HA3682" s="425"/>
      <c r="HB3682" s="425"/>
      <c r="HC3682" s="425"/>
      <c r="HD3682" s="425"/>
      <c r="HE3682" s="425"/>
      <c r="HF3682" s="425"/>
      <c r="HG3682" s="425"/>
      <c r="HH3682" s="425"/>
      <c r="HI3682" s="425"/>
      <c r="HJ3682" s="425"/>
      <c r="HK3682" s="425"/>
      <c r="HL3682" s="425"/>
      <c r="HM3682" s="425"/>
      <c r="HN3682" s="425"/>
      <c r="HO3682" s="425"/>
      <c r="HP3682" s="425"/>
      <c r="HQ3682" s="425"/>
      <c r="HR3682" s="425"/>
      <c r="HS3682" s="425"/>
      <c r="HT3682" s="425"/>
      <c r="HU3682" s="425"/>
      <c r="HV3682" s="425"/>
      <c r="HW3682" s="425"/>
      <c r="HX3682" s="425"/>
      <c r="HY3682" s="425"/>
      <c r="HZ3682" s="425"/>
      <c r="IA3682" s="425"/>
      <c r="IB3682" s="425"/>
      <c r="IC3682" s="425"/>
      <c r="ID3682" s="425"/>
      <c r="IE3682" s="425"/>
      <c r="IF3682" s="425"/>
      <c r="IG3682" s="425"/>
      <c r="IH3682" s="425"/>
      <c r="II3682" s="425"/>
      <c r="IJ3682" s="425"/>
      <c r="IK3682" s="425"/>
      <c r="IL3682" s="425"/>
      <c r="IM3682" s="425"/>
      <c r="IN3682" s="425"/>
      <c r="IO3682" s="425"/>
      <c r="IP3682" s="425"/>
      <c r="IQ3682" s="425"/>
      <c r="IR3682" s="425"/>
      <c r="IS3682" s="425"/>
      <c r="IT3682" s="425"/>
      <c r="IU3682" s="425"/>
      <c r="IV3682" s="425"/>
    </row>
    <row r="3683" s="428" customFormat="1" ht="27.6" customHeight="1" spans="2:256">
      <c r="B3683" s="465"/>
      <c r="GH3683" s="425"/>
      <c r="GI3683" s="425"/>
      <c r="GJ3683" s="425"/>
      <c r="GK3683" s="425"/>
      <c r="GL3683" s="425"/>
      <c r="GM3683" s="425"/>
      <c r="GN3683" s="425"/>
      <c r="GO3683" s="425"/>
      <c r="GP3683" s="425"/>
      <c r="GQ3683" s="425"/>
      <c r="GR3683" s="425"/>
      <c r="GS3683" s="425"/>
      <c r="GT3683" s="425"/>
      <c r="GU3683" s="425"/>
      <c r="GV3683" s="425"/>
      <c r="GW3683" s="425"/>
      <c r="GX3683" s="425"/>
      <c r="GY3683" s="425"/>
      <c r="GZ3683" s="425"/>
      <c r="HA3683" s="425"/>
      <c r="HB3683" s="425"/>
      <c r="HC3683" s="425"/>
      <c r="HD3683" s="425"/>
      <c r="HE3683" s="425"/>
      <c r="HF3683" s="425"/>
      <c r="HG3683" s="425"/>
      <c r="HH3683" s="425"/>
      <c r="HI3683" s="425"/>
      <c r="HJ3683" s="425"/>
      <c r="HK3683" s="425"/>
      <c r="HL3683" s="425"/>
      <c r="HM3683" s="425"/>
      <c r="HN3683" s="425"/>
      <c r="HO3683" s="425"/>
      <c r="HP3683" s="425"/>
      <c r="HQ3683" s="425"/>
      <c r="HR3683" s="425"/>
      <c r="HS3683" s="425"/>
      <c r="HT3683" s="425"/>
      <c r="HU3683" s="425"/>
      <c r="HV3683" s="425"/>
      <c r="HW3683" s="425"/>
      <c r="HX3683" s="425"/>
      <c r="HY3683" s="425"/>
      <c r="HZ3683" s="425"/>
      <c r="IA3683" s="425"/>
      <c r="IB3683" s="425"/>
      <c r="IC3683" s="425"/>
      <c r="ID3683" s="425"/>
      <c r="IE3683" s="425"/>
      <c r="IF3683" s="425"/>
      <c r="IG3683" s="425"/>
      <c r="IH3683" s="425"/>
      <c r="II3683" s="425"/>
      <c r="IJ3683" s="425"/>
      <c r="IK3683" s="425"/>
      <c r="IL3683" s="425"/>
      <c r="IM3683" s="425"/>
      <c r="IN3683" s="425"/>
      <c r="IO3683" s="425"/>
      <c r="IP3683" s="425"/>
      <c r="IQ3683" s="425"/>
      <c r="IR3683" s="425"/>
      <c r="IS3683" s="425"/>
      <c r="IT3683" s="425"/>
      <c r="IU3683" s="425"/>
      <c r="IV3683" s="425"/>
    </row>
    <row r="3684" s="428" customFormat="1" ht="27.6" customHeight="1" spans="2:256">
      <c r="B3684" s="465"/>
      <c r="GH3684" s="425"/>
      <c r="GI3684" s="425"/>
      <c r="GJ3684" s="425"/>
      <c r="GK3684" s="425"/>
      <c r="GL3684" s="425"/>
      <c r="GM3684" s="425"/>
      <c r="GN3684" s="425"/>
      <c r="GO3684" s="425"/>
      <c r="GP3684" s="425"/>
      <c r="GQ3684" s="425"/>
      <c r="GR3684" s="425"/>
      <c r="GS3684" s="425"/>
      <c r="GT3684" s="425"/>
      <c r="GU3684" s="425"/>
      <c r="GV3684" s="425"/>
      <c r="GW3684" s="425"/>
      <c r="GX3684" s="425"/>
      <c r="GY3684" s="425"/>
      <c r="GZ3684" s="425"/>
      <c r="HA3684" s="425"/>
      <c r="HB3684" s="425"/>
      <c r="HC3684" s="425"/>
      <c r="HD3684" s="425"/>
      <c r="HE3684" s="425"/>
      <c r="HF3684" s="425"/>
      <c r="HG3684" s="425"/>
      <c r="HH3684" s="425"/>
      <c r="HI3684" s="425"/>
      <c r="HJ3684" s="425"/>
      <c r="HK3684" s="425"/>
      <c r="HL3684" s="425"/>
      <c r="HM3684" s="425"/>
      <c r="HN3684" s="425"/>
      <c r="HO3684" s="425"/>
      <c r="HP3684" s="425"/>
      <c r="HQ3684" s="425"/>
      <c r="HR3684" s="425"/>
      <c r="HS3684" s="425"/>
      <c r="HT3684" s="425"/>
      <c r="HU3684" s="425"/>
      <c r="HV3684" s="425"/>
      <c r="HW3684" s="425"/>
      <c r="HX3684" s="425"/>
      <c r="HY3684" s="425"/>
      <c r="HZ3684" s="425"/>
      <c r="IA3684" s="425"/>
      <c r="IB3684" s="425"/>
      <c r="IC3684" s="425"/>
      <c r="ID3684" s="425"/>
      <c r="IE3684" s="425"/>
      <c r="IF3684" s="425"/>
      <c r="IG3684" s="425"/>
      <c r="IH3684" s="425"/>
      <c r="II3684" s="425"/>
      <c r="IJ3684" s="425"/>
      <c r="IK3684" s="425"/>
      <c r="IL3684" s="425"/>
      <c r="IM3684" s="425"/>
      <c r="IN3684" s="425"/>
      <c r="IO3684" s="425"/>
      <c r="IP3684" s="425"/>
      <c r="IQ3684" s="425"/>
      <c r="IR3684" s="425"/>
      <c r="IS3684" s="425"/>
      <c r="IT3684" s="425"/>
      <c r="IU3684" s="425"/>
      <c r="IV3684" s="425"/>
    </row>
    <row r="3685" s="428" customFormat="1" ht="27.6" customHeight="1" spans="2:256">
      <c r="B3685" s="465"/>
      <c r="GH3685" s="425"/>
      <c r="GI3685" s="425"/>
      <c r="GJ3685" s="425"/>
      <c r="GK3685" s="425"/>
      <c r="GL3685" s="425"/>
      <c r="GM3685" s="425"/>
      <c r="GN3685" s="425"/>
      <c r="GO3685" s="425"/>
      <c r="GP3685" s="425"/>
      <c r="GQ3685" s="425"/>
      <c r="GR3685" s="425"/>
      <c r="GS3685" s="425"/>
      <c r="GT3685" s="425"/>
      <c r="GU3685" s="425"/>
      <c r="GV3685" s="425"/>
      <c r="GW3685" s="425"/>
      <c r="GX3685" s="425"/>
      <c r="GY3685" s="425"/>
      <c r="GZ3685" s="425"/>
      <c r="HA3685" s="425"/>
      <c r="HB3685" s="425"/>
      <c r="HC3685" s="425"/>
      <c r="HD3685" s="425"/>
      <c r="HE3685" s="425"/>
      <c r="HF3685" s="425"/>
      <c r="HG3685" s="425"/>
      <c r="HH3685" s="425"/>
      <c r="HI3685" s="425"/>
      <c r="HJ3685" s="425"/>
      <c r="HK3685" s="425"/>
      <c r="HL3685" s="425"/>
      <c r="HM3685" s="425"/>
      <c r="HN3685" s="425"/>
      <c r="HO3685" s="425"/>
      <c r="HP3685" s="425"/>
      <c r="HQ3685" s="425"/>
      <c r="HR3685" s="425"/>
      <c r="HS3685" s="425"/>
      <c r="HT3685" s="425"/>
      <c r="HU3685" s="425"/>
      <c r="HV3685" s="425"/>
      <c r="HW3685" s="425"/>
      <c r="HX3685" s="425"/>
      <c r="HY3685" s="425"/>
      <c r="HZ3685" s="425"/>
      <c r="IA3685" s="425"/>
      <c r="IB3685" s="425"/>
      <c r="IC3685" s="425"/>
      <c r="ID3685" s="425"/>
      <c r="IE3685" s="425"/>
      <c r="IF3685" s="425"/>
      <c r="IG3685" s="425"/>
      <c r="IH3685" s="425"/>
      <c r="II3685" s="425"/>
      <c r="IJ3685" s="425"/>
      <c r="IK3685" s="425"/>
      <c r="IL3685" s="425"/>
      <c r="IM3685" s="425"/>
      <c r="IN3685" s="425"/>
      <c r="IO3685" s="425"/>
      <c r="IP3685" s="425"/>
      <c r="IQ3685" s="425"/>
      <c r="IR3685" s="425"/>
      <c r="IS3685" s="425"/>
      <c r="IT3685" s="425"/>
      <c r="IU3685" s="425"/>
      <c r="IV3685" s="425"/>
    </row>
    <row r="3686" s="428" customFormat="1" ht="27.6" customHeight="1" spans="2:256">
      <c r="B3686" s="465"/>
      <c r="GH3686" s="425"/>
      <c r="GI3686" s="425"/>
      <c r="GJ3686" s="425"/>
      <c r="GK3686" s="425"/>
      <c r="GL3686" s="425"/>
      <c r="GM3686" s="425"/>
      <c r="GN3686" s="425"/>
      <c r="GO3686" s="425"/>
      <c r="GP3686" s="425"/>
      <c r="GQ3686" s="425"/>
      <c r="GR3686" s="425"/>
      <c r="GS3686" s="425"/>
      <c r="GT3686" s="425"/>
      <c r="GU3686" s="425"/>
      <c r="GV3686" s="425"/>
      <c r="GW3686" s="425"/>
      <c r="GX3686" s="425"/>
      <c r="GY3686" s="425"/>
      <c r="GZ3686" s="425"/>
      <c r="HA3686" s="425"/>
      <c r="HB3686" s="425"/>
      <c r="HC3686" s="425"/>
      <c r="HD3686" s="425"/>
      <c r="HE3686" s="425"/>
      <c r="HF3686" s="425"/>
      <c r="HG3686" s="425"/>
      <c r="HH3686" s="425"/>
      <c r="HI3686" s="425"/>
      <c r="HJ3686" s="425"/>
      <c r="HK3686" s="425"/>
      <c r="HL3686" s="425"/>
      <c r="HM3686" s="425"/>
      <c r="HN3686" s="425"/>
      <c r="HO3686" s="425"/>
      <c r="HP3686" s="425"/>
      <c r="HQ3686" s="425"/>
      <c r="HR3686" s="425"/>
      <c r="HS3686" s="425"/>
      <c r="HT3686" s="425"/>
      <c r="HU3686" s="425"/>
      <c r="HV3686" s="425"/>
      <c r="HW3686" s="425"/>
      <c r="HX3686" s="425"/>
      <c r="HY3686" s="425"/>
      <c r="HZ3686" s="425"/>
      <c r="IA3686" s="425"/>
      <c r="IB3686" s="425"/>
      <c r="IC3686" s="425"/>
      <c r="ID3686" s="425"/>
      <c r="IE3686" s="425"/>
      <c r="IF3686" s="425"/>
      <c r="IG3686" s="425"/>
      <c r="IH3686" s="425"/>
      <c r="II3686" s="425"/>
      <c r="IJ3686" s="425"/>
      <c r="IK3686" s="425"/>
      <c r="IL3686" s="425"/>
      <c r="IM3686" s="425"/>
      <c r="IN3686" s="425"/>
      <c r="IO3686" s="425"/>
      <c r="IP3686" s="425"/>
      <c r="IQ3686" s="425"/>
      <c r="IR3686" s="425"/>
      <c r="IS3686" s="425"/>
      <c r="IT3686" s="425"/>
      <c r="IU3686" s="425"/>
      <c r="IV3686" s="425"/>
    </row>
    <row r="3687" s="428" customFormat="1" ht="27.6" customHeight="1" spans="2:256">
      <c r="B3687" s="465"/>
      <c r="GH3687" s="425"/>
      <c r="GI3687" s="425"/>
      <c r="GJ3687" s="425"/>
      <c r="GK3687" s="425"/>
      <c r="GL3687" s="425"/>
      <c r="GM3687" s="425"/>
      <c r="GN3687" s="425"/>
      <c r="GO3687" s="425"/>
      <c r="GP3687" s="425"/>
      <c r="GQ3687" s="425"/>
      <c r="GR3687" s="425"/>
      <c r="GS3687" s="425"/>
      <c r="GT3687" s="425"/>
      <c r="GU3687" s="425"/>
      <c r="GV3687" s="425"/>
      <c r="GW3687" s="425"/>
      <c r="GX3687" s="425"/>
      <c r="GY3687" s="425"/>
      <c r="GZ3687" s="425"/>
      <c r="HA3687" s="425"/>
      <c r="HB3687" s="425"/>
      <c r="HC3687" s="425"/>
      <c r="HD3687" s="425"/>
      <c r="HE3687" s="425"/>
      <c r="HF3687" s="425"/>
      <c r="HG3687" s="425"/>
      <c r="HH3687" s="425"/>
      <c r="HI3687" s="425"/>
      <c r="HJ3687" s="425"/>
      <c r="HK3687" s="425"/>
      <c r="HL3687" s="425"/>
      <c r="HM3687" s="425"/>
      <c r="HN3687" s="425"/>
      <c r="HO3687" s="425"/>
      <c r="HP3687" s="425"/>
      <c r="HQ3687" s="425"/>
      <c r="HR3687" s="425"/>
      <c r="HS3687" s="425"/>
      <c r="HT3687" s="425"/>
      <c r="HU3687" s="425"/>
      <c r="HV3687" s="425"/>
      <c r="HW3687" s="425"/>
      <c r="HX3687" s="425"/>
      <c r="HY3687" s="425"/>
      <c r="HZ3687" s="425"/>
      <c r="IA3687" s="425"/>
      <c r="IB3687" s="425"/>
      <c r="IC3687" s="425"/>
      <c r="ID3687" s="425"/>
      <c r="IE3687" s="425"/>
      <c r="IF3687" s="425"/>
      <c r="IG3687" s="425"/>
      <c r="IH3687" s="425"/>
      <c r="II3687" s="425"/>
      <c r="IJ3687" s="425"/>
      <c r="IK3687" s="425"/>
      <c r="IL3687" s="425"/>
      <c r="IM3687" s="425"/>
      <c r="IN3687" s="425"/>
      <c r="IO3687" s="425"/>
      <c r="IP3687" s="425"/>
      <c r="IQ3687" s="425"/>
      <c r="IR3687" s="425"/>
      <c r="IS3687" s="425"/>
      <c r="IT3687" s="425"/>
      <c r="IU3687" s="425"/>
      <c r="IV3687" s="425"/>
    </row>
    <row r="3688" s="428" customFormat="1" ht="27.6" customHeight="1" spans="2:256">
      <c r="B3688" s="465"/>
      <c r="GH3688" s="425"/>
      <c r="GI3688" s="425"/>
      <c r="GJ3688" s="425"/>
      <c r="GK3688" s="425"/>
      <c r="GL3688" s="425"/>
      <c r="GM3688" s="425"/>
      <c r="GN3688" s="425"/>
      <c r="GO3688" s="425"/>
      <c r="GP3688" s="425"/>
      <c r="GQ3688" s="425"/>
      <c r="GR3688" s="425"/>
      <c r="GS3688" s="425"/>
      <c r="GT3688" s="425"/>
      <c r="GU3688" s="425"/>
      <c r="GV3688" s="425"/>
      <c r="GW3688" s="425"/>
      <c r="GX3688" s="425"/>
      <c r="GY3688" s="425"/>
      <c r="GZ3688" s="425"/>
      <c r="HA3688" s="425"/>
      <c r="HB3688" s="425"/>
      <c r="HC3688" s="425"/>
      <c r="HD3688" s="425"/>
      <c r="HE3688" s="425"/>
      <c r="HF3688" s="425"/>
      <c r="HG3688" s="425"/>
      <c r="HH3688" s="425"/>
      <c r="HI3688" s="425"/>
      <c r="HJ3688" s="425"/>
      <c r="HK3688" s="425"/>
      <c r="HL3688" s="425"/>
      <c r="HM3688" s="425"/>
      <c r="HN3688" s="425"/>
      <c r="HO3688" s="425"/>
      <c r="HP3688" s="425"/>
      <c r="HQ3688" s="425"/>
      <c r="HR3688" s="425"/>
      <c r="HS3688" s="425"/>
      <c r="HT3688" s="425"/>
      <c r="HU3688" s="425"/>
      <c r="HV3688" s="425"/>
      <c r="HW3688" s="425"/>
      <c r="HX3688" s="425"/>
      <c r="HY3688" s="425"/>
      <c r="HZ3688" s="425"/>
      <c r="IA3688" s="425"/>
      <c r="IB3688" s="425"/>
      <c r="IC3688" s="425"/>
      <c r="ID3688" s="425"/>
      <c r="IE3688" s="425"/>
      <c r="IF3688" s="425"/>
      <c r="IG3688" s="425"/>
      <c r="IH3688" s="425"/>
      <c r="II3688" s="425"/>
      <c r="IJ3688" s="425"/>
      <c r="IK3688" s="425"/>
      <c r="IL3688" s="425"/>
      <c r="IM3688" s="425"/>
      <c r="IN3688" s="425"/>
      <c r="IO3688" s="425"/>
      <c r="IP3688" s="425"/>
      <c r="IQ3688" s="425"/>
      <c r="IR3688" s="425"/>
      <c r="IS3688" s="425"/>
      <c r="IT3688" s="425"/>
      <c r="IU3688" s="425"/>
      <c r="IV3688" s="425"/>
    </row>
    <row r="3689" s="428" customFormat="1" ht="27.6" customHeight="1" spans="2:256">
      <c r="B3689" s="465"/>
      <c r="GH3689" s="425"/>
      <c r="GI3689" s="425"/>
      <c r="GJ3689" s="425"/>
      <c r="GK3689" s="425"/>
      <c r="GL3689" s="425"/>
      <c r="GM3689" s="425"/>
      <c r="GN3689" s="425"/>
      <c r="GO3689" s="425"/>
      <c r="GP3689" s="425"/>
      <c r="GQ3689" s="425"/>
      <c r="GR3689" s="425"/>
      <c r="GS3689" s="425"/>
      <c r="GT3689" s="425"/>
      <c r="GU3689" s="425"/>
      <c r="GV3689" s="425"/>
      <c r="GW3689" s="425"/>
      <c r="GX3689" s="425"/>
      <c r="GY3689" s="425"/>
      <c r="GZ3689" s="425"/>
      <c r="HA3689" s="425"/>
      <c r="HB3689" s="425"/>
      <c r="HC3689" s="425"/>
      <c r="HD3689" s="425"/>
      <c r="HE3689" s="425"/>
      <c r="HF3689" s="425"/>
      <c r="HG3689" s="425"/>
      <c r="HH3689" s="425"/>
      <c r="HI3689" s="425"/>
      <c r="HJ3689" s="425"/>
      <c r="HK3689" s="425"/>
      <c r="HL3689" s="425"/>
      <c r="HM3689" s="425"/>
      <c r="HN3689" s="425"/>
      <c r="HO3689" s="425"/>
      <c r="HP3689" s="425"/>
      <c r="HQ3689" s="425"/>
      <c r="HR3689" s="425"/>
      <c r="HS3689" s="425"/>
      <c r="HT3689" s="425"/>
      <c r="HU3689" s="425"/>
      <c r="HV3689" s="425"/>
      <c r="HW3689" s="425"/>
      <c r="HX3689" s="425"/>
      <c r="HY3689" s="425"/>
      <c r="HZ3689" s="425"/>
      <c r="IA3689" s="425"/>
      <c r="IB3689" s="425"/>
      <c r="IC3689" s="425"/>
      <c r="ID3689" s="425"/>
      <c r="IE3689" s="425"/>
      <c r="IF3689" s="425"/>
      <c r="IG3689" s="425"/>
      <c r="IH3689" s="425"/>
      <c r="II3689" s="425"/>
      <c r="IJ3689" s="425"/>
      <c r="IK3689" s="425"/>
      <c r="IL3689" s="425"/>
      <c r="IM3689" s="425"/>
      <c r="IN3689" s="425"/>
      <c r="IO3689" s="425"/>
      <c r="IP3689" s="425"/>
      <c r="IQ3689" s="425"/>
      <c r="IR3689" s="425"/>
      <c r="IS3689" s="425"/>
      <c r="IT3689" s="425"/>
      <c r="IU3689" s="425"/>
      <c r="IV3689" s="425"/>
    </row>
    <row r="3690" s="428" customFormat="1" ht="27.6" customHeight="1" spans="2:256">
      <c r="B3690" s="465"/>
      <c r="GH3690" s="425"/>
      <c r="GI3690" s="425"/>
      <c r="GJ3690" s="425"/>
      <c r="GK3690" s="425"/>
      <c r="GL3690" s="425"/>
      <c r="GM3690" s="425"/>
      <c r="GN3690" s="425"/>
      <c r="GO3690" s="425"/>
      <c r="GP3690" s="425"/>
      <c r="GQ3690" s="425"/>
      <c r="GR3690" s="425"/>
      <c r="GS3690" s="425"/>
      <c r="GT3690" s="425"/>
      <c r="GU3690" s="425"/>
      <c r="GV3690" s="425"/>
      <c r="GW3690" s="425"/>
      <c r="GX3690" s="425"/>
      <c r="GY3690" s="425"/>
      <c r="GZ3690" s="425"/>
      <c r="HA3690" s="425"/>
      <c r="HB3690" s="425"/>
      <c r="HC3690" s="425"/>
      <c r="HD3690" s="425"/>
      <c r="HE3690" s="425"/>
      <c r="HF3690" s="425"/>
      <c r="HG3690" s="425"/>
      <c r="HH3690" s="425"/>
      <c r="HI3690" s="425"/>
      <c r="HJ3690" s="425"/>
      <c r="HK3690" s="425"/>
      <c r="HL3690" s="425"/>
      <c r="HM3690" s="425"/>
      <c r="HN3690" s="425"/>
      <c r="HO3690" s="425"/>
      <c r="HP3690" s="425"/>
      <c r="HQ3690" s="425"/>
      <c r="HR3690" s="425"/>
      <c r="HS3690" s="425"/>
      <c r="HT3690" s="425"/>
      <c r="HU3690" s="425"/>
      <c r="HV3690" s="425"/>
      <c r="HW3690" s="425"/>
      <c r="HX3690" s="425"/>
      <c r="HY3690" s="425"/>
      <c r="HZ3690" s="425"/>
      <c r="IA3690" s="425"/>
      <c r="IB3690" s="425"/>
      <c r="IC3690" s="425"/>
      <c r="ID3690" s="425"/>
      <c r="IE3690" s="425"/>
      <c r="IF3690" s="425"/>
      <c r="IG3690" s="425"/>
      <c r="IH3690" s="425"/>
      <c r="II3690" s="425"/>
      <c r="IJ3690" s="425"/>
      <c r="IK3690" s="425"/>
      <c r="IL3690" s="425"/>
      <c r="IM3690" s="425"/>
      <c r="IN3690" s="425"/>
      <c r="IO3690" s="425"/>
      <c r="IP3690" s="425"/>
      <c r="IQ3690" s="425"/>
      <c r="IR3690" s="425"/>
      <c r="IS3690" s="425"/>
      <c r="IT3690" s="425"/>
      <c r="IU3690" s="425"/>
      <c r="IV3690" s="425"/>
    </row>
    <row r="3691" s="428" customFormat="1" ht="27.6" customHeight="1" spans="2:256">
      <c r="B3691" s="465"/>
      <c r="GH3691" s="425"/>
      <c r="GI3691" s="425"/>
      <c r="GJ3691" s="425"/>
      <c r="GK3691" s="425"/>
      <c r="GL3691" s="425"/>
      <c r="GM3691" s="425"/>
      <c r="GN3691" s="425"/>
      <c r="GO3691" s="425"/>
      <c r="GP3691" s="425"/>
      <c r="GQ3691" s="425"/>
      <c r="GR3691" s="425"/>
      <c r="GS3691" s="425"/>
      <c r="GT3691" s="425"/>
      <c r="GU3691" s="425"/>
      <c r="GV3691" s="425"/>
      <c r="GW3691" s="425"/>
      <c r="GX3691" s="425"/>
      <c r="GY3691" s="425"/>
      <c r="GZ3691" s="425"/>
      <c r="HA3691" s="425"/>
      <c r="HB3691" s="425"/>
      <c r="HC3691" s="425"/>
      <c r="HD3691" s="425"/>
      <c r="HE3691" s="425"/>
      <c r="HF3691" s="425"/>
      <c r="HG3691" s="425"/>
      <c r="HH3691" s="425"/>
      <c r="HI3691" s="425"/>
      <c r="HJ3691" s="425"/>
      <c r="HK3691" s="425"/>
      <c r="HL3691" s="425"/>
      <c r="HM3691" s="425"/>
      <c r="HN3691" s="425"/>
      <c r="HO3691" s="425"/>
      <c r="HP3691" s="425"/>
      <c r="HQ3691" s="425"/>
      <c r="HR3691" s="425"/>
      <c r="HS3691" s="425"/>
      <c r="HT3691" s="425"/>
      <c r="HU3691" s="425"/>
      <c r="HV3691" s="425"/>
      <c r="HW3691" s="425"/>
      <c r="HX3691" s="425"/>
      <c r="HY3691" s="425"/>
      <c r="HZ3691" s="425"/>
      <c r="IA3691" s="425"/>
      <c r="IB3691" s="425"/>
      <c r="IC3691" s="425"/>
      <c r="ID3691" s="425"/>
      <c r="IE3691" s="425"/>
      <c r="IF3691" s="425"/>
      <c r="IG3691" s="425"/>
      <c r="IH3691" s="425"/>
      <c r="II3691" s="425"/>
      <c r="IJ3691" s="425"/>
      <c r="IK3691" s="425"/>
      <c r="IL3691" s="425"/>
      <c r="IM3691" s="425"/>
      <c r="IN3691" s="425"/>
      <c r="IO3691" s="425"/>
      <c r="IP3691" s="425"/>
      <c r="IQ3691" s="425"/>
      <c r="IR3691" s="425"/>
      <c r="IS3691" s="425"/>
      <c r="IT3691" s="425"/>
      <c r="IU3691" s="425"/>
      <c r="IV3691" s="425"/>
    </row>
    <row r="3692" s="428" customFormat="1" ht="27.6" customHeight="1" spans="2:256">
      <c r="B3692" s="465"/>
      <c r="GH3692" s="425"/>
      <c r="GI3692" s="425"/>
      <c r="GJ3692" s="425"/>
      <c r="GK3692" s="425"/>
      <c r="GL3692" s="425"/>
      <c r="GM3692" s="425"/>
      <c r="GN3692" s="425"/>
      <c r="GO3692" s="425"/>
      <c r="GP3692" s="425"/>
      <c r="GQ3692" s="425"/>
      <c r="GR3692" s="425"/>
      <c r="GS3692" s="425"/>
      <c r="GT3692" s="425"/>
      <c r="GU3692" s="425"/>
      <c r="GV3692" s="425"/>
      <c r="GW3692" s="425"/>
      <c r="GX3692" s="425"/>
      <c r="GY3692" s="425"/>
      <c r="GZ3692" s="425"/>
      <c r="HA3692" s="425"/>
      <c r="HB3692" s="425"/>
      <c r="HC3692" s="425"/>
      <c r="HD3692" s="425"/>
      <c r="HE3692" s="425"/>
      <c r="HF3692" s="425"/>
      <c r="HG3692" s="425"/>
      <c r="HH3692" s="425"/>
      <c r="HI3692" s="425"/>
      <c r="HJ3692" s="425"/>
      <c r="HK3692" s="425"/>
      <c r="HL3692" s="425"/>
      <c r="HM3692" s="425"/>
      <c r="HN3692" s="425"/>
      <c r="HO3692" s="425"/>
      <c r="HP3692" s="425"/>
      <c r="HQ3692" s="425"/>
      <c r="HR3692" s="425"/>
      <c r="HS3692" s="425"/>
      <c r="HT3692" s="425"/>
      <c r="HU3692" s="425"/>
      <c r="HV3692" s="425"/>
      <c r="HW3692" s="425"/>
      <c r="HX3692" s="425"/>
      <c r="HY3692" s="425"/>
      <c r="HZ3692" s="425"/>
      <c r="IA3692" s="425"/>
      <c r="IB3692" s="425"/>
      <c r="IC3692" s="425"/>
      <c r="ID3692" s="425"/>
      <c r="IE3692" s="425"/>
      <c r="IF3692" s="425"/>
      <c r="IG3692" s="425"/>
      <c r="IH3692" s="425"/>
      <c r="II3692" s="425"/>
      <c r="IJ3692" s="425"/>
      <c r="IK3692" s="425"/>
      <c r="IL3692" s="425"/>
      <c r="IM3692" s="425"/>
      <c r="IN3692" s="425"/>
      <c r="IO3692" s="425"/>
      <c r="IP3692" s="425"/>
      <c r="IQ3692" s="425"/>
      <c r="IR3692" s="425"/>
      <c r="IS3692" s="425"/>
      <c r="IT3692" s="425"/>
      <c r="IU3692" s="425"/>
      <c r="IV3692" s="425"/>
    </row>
    <row r="3693" s="428" customFormat="1" ht="27.6" customHeight="1" spans="2:256">
      <c r="B3693" s="465"/>
      <c r="GH3693" s="425"/>
      <c r="GI3693" s="425"/>
      <c r="GJ3693" s="425"/>
      <c r="GK3693" s="425"/>
      <c r="GL3693" s="425"/>
      <c r="GM3693" s="425"/>
      <c r="GN3693" s="425"/>
      <c r="GO3693" s="425"/>
      <c r="GP3693" s="425"/>
      <c r="GQ3693" s="425"/>
      <c r="GR3693" s="425"/>
      <c r="GS3693" s="425"/>
      <c r="GT3693" s="425"/>
      <c r="GU3693" s="425"/>
      <c r="GV3693" s="425"/>
      <c r="GW3693" s="425"/>
      <c r="GX3693" s="425"/>
      <c r="GY3693" s="425"/>
      <c r="GZ3693" s="425"/>
      <c r="HA3693" s="425"/>
      <c r="HB3693" s="425"/>
      <c r="HC3693" s="425"/>
      <c r="HD3693" s="425"/>
      <c r="HE3693" s="425"/>
      <c r="HF3693" s="425"/>
      <c r="HG3693" s="425"/>
      <c r="HH3693" s="425"/>
      <c r="HI3693" s="425"/>
      <c r="HJ3693" s="425"/>
      <c r="HK3693" s="425"/>
      <c r="HL3693" s="425"/>
      <c r="HM3693" s="425"/>
      <c r="HN3693" s="425"/>
      <c r="HO3693" s="425"/>
      <c r="HP3693" s="425"/>
      <c r="HQ3693" s="425"/>
      <c r="HR3693" s="425"/>
      <c r="HS3693" s="425"/>
      <c r="HT3693" s="425"/>
      <c r="HU3693" s="425"/>
      <c r="HV3693" s="425"/>
      <c r="HW3693" s="425"/>
      <c r="HX3693" s="425"/>
      <c r="HY3693" s="425"/>
      <c r="HZ3693" s="425"/>
      <c r="IA3693" s="425"/>
      <c r="IB3693" s="425"/>
      <c r="IC3693" s="425"/>
      <c r="ID3693" s="425"/>
      <c r="IE3693" s="425"/>
      <c r="IF3693" s="425"/>
      <c r="IG3693" s="425"/>
      <c r="IH3693" s="425"/>
      <c r="II3693" s="425"/>
      <c r="IJ3693" s="425"/>
      <c r="IK3693" s="425"/>
      <c r="IL3693" s="425"/>
      <c r="IM3693" s="425"/>
      <c r="IN3693" s="425"/>
      <c r="IO3693" s="425"/>
      <c r="IP3693" s="425"/>
      <c r="IQ3693" s="425"/>
      <c r="IR3693" s="425"/>
      <c r="IS3693" s="425"/>
      <c r="IT3693" s="425"/>
      <c r="IU3693" s="425"/>
      <c r="IV3693" s="425"/>
    </row>
    <row r="3694" s="428" customFormat="1" ht="27.6" customHeight="1" spans="2:256">
      <c r="B3694" s="465"/>
      <c r="GH3694" s="425"/>
      <c r="GI3694" s="425"/>
      <c r="GJ3694" s="425"/>
      <c r="GK3694" s="425"/>
      <c r="GL3694" s="425"/>
      <c r="GM3694" s="425"/>
      <c r="GN3694" s="425"/>
      <c r="GO3694" s="425"/>
      <c r="GP3694" s="425"/>
      <c r="GQ3694" s="425"/>
      <c r="GR3694" s="425"/>
      <c r="GS3694" s="425"/>
      <c r="GT3694" s="425"/>
      <c r="GU3694" s="425"/>
      <c r="GV3694" s="425"/>
      <c r="GW3694" s="425"/>
      <c r="GX3694" s="425"/>
      <c r="GY3694" s="425"/>
      <c r="GZ3694" s="425"/>
      <c r="HA3694" s="425"/>
      <c r="HB3694" s="425"/>
      <c r="HC3694" s="425"/>
      <c r="HD3694" s="425"/>
      <c r="HE3694" s="425"/>
      <c r="HF3694" s="425"/>
      <c r="HG3694" s="425"/>
      <c r="HH3694" s="425"/>
      <c r="HI3694" s="425"/>
      <c r="HJ3694" s="425"/>
      <c r="HK3694" s="425"/>
      <c r="HL3694" s="425"/>
      <c r="HM3694" s="425"/>
      <c r="HN3694" s="425"/>
      <c r="HO3694" s="425"/>
      <c r="HP3694" s="425"/>
      <c r="HQ3694" s="425"/>
      <c r="HR3694" s="425"/>
      <c r="HS3694" s="425"/>
      <c r="HT3694" s="425"/>
      <c r="HU3694" s="425"/>
      <c r="HV3694" s="425"/>
      <c r="HW3694" s="425"/>
      <c r="HX3694" s="425"/>
      <c r="HY3694" s="425"/>
      <c r="HZ3694" s="425"/>
      <c r="IA3694" s="425"/>
      <c r="IB3694" s="425"/>
      <c r="IC3694" s="425"/>
      <c r="ID3694" s="425"/>
      <c r="IE3694" s="425"/>
      <c r="IF3694" s="425"/>
      <c r="IG3694" s="425"/>
      <c r="IH3694" s="425"/>
      <c r="II3694" s="425"/>
      <c r="IJ3694" s="425"/>
      <c r="IK3694" s="425"/>
      <c r="IL3694" s="425"/>
      <c r="IM3694" s="425"/>
      <c r="IN3694" s="425"/>
      <c r="IO3694" s="425"/>
      <c r="IP3694" s="425"/>
      <c r="IQ3694" s="425"/>
      <c r="IR3694" s="425"/>
      <c r="IS3694" s="425"/>
      <c r="IT3694" s="425"/>
      <c r="IU3694" s="425"/>
      <c r="IV3694" s="425"/>
    </row>
    <row r="3695" s="428" customFormat="1" ht="27.6" customHeight="1" spans="2:256">
      <c r="B3695" s="465"/>
      <c r="GH3695" s="425"/>
      <c r="GI3695" s="425"/>
      <c r="GJ3695" s="425"/>
      <c r="GK3695" s="425"/>
      <c r="GL3695" s="425"/>
      <c r="GM3695" s="425"/>
      <c r="GN3695" s="425"/>
      <c r="GO3695" s="425"/>
      <c r="GP3695" s="425"/>
      <c r="GQ3695" s="425"/>
      <c r="GR3695" s="425"/>
      <c r="GS3695" s="425"/>
      <c r="GT3695" s="425"/>
      <c r="GU3695" s="425"/>
      <c r="GV3695" s="425"/>
      <c r="GW3695" s="425"/>
      <c r="GX3695" s="425"/>
      <c r="GY3695" s="425"/>
      <c r="GZ3695" s="425"/>
      <c r="HA3695" s="425"/>
      <c r="HB3695" s="425"/>
      <c r="HC3695" s="425"/>
      <c r="HD3695" s="425"/>
      <c r="HE3695" s="425"/>
      <c r="HF3695" s="425"/>
      <c r="HG3695" s="425"/>
      <c r="HH3695" s="425"/>
      <c r="HI3695" s="425"/>
      <c r="HJ3695" s="425"/>
      <c r="HK3695" s="425"/>
      <c r="HL3695" s="425"/>
      <c r="HM3695" s="425"/>
      <c r="HN3695" s="425"/>
      <c r="HO3695" s="425"/>
      <c r="HP3695" s="425"/>
      <c r="HQ3695" s="425"/>
      <c r="HR3695" s="425"/>
      <c r="HS3695" s="425"/>
      <c r="HT3695" s="425"/>
      <c r="HU3695" s="425"/>
      <c r="HV3695" s="425"/>
      <c r="HW3695" s="425"/>
      <c r="HX3695" s="425"/>
      <c r="HY3695" s="425"/>
      <c r="HZ3695" s="425"/>
      <c r="IA3695" s="425"/>
      <c r="IB3695" s="425"/>
      <c r="IC3695" s="425"/>
      <c r="ID3695" s="425"/>
      <c r="IE3695" s="425"/>
      <c r="IF3695" s="425"/>
      <c r="IG3695" s="425"/>
      <c r="IH3695" s="425"/>
      <c r="II3695" s="425"/>
      <c r="IJ3695" s="425"/>
      <c r="IK3695" s="425"/>
      <c r="IL3695" s="425"/>
      <c r="IM3695" s="425"/>
      <c r="IN3695" s="425"/>
      <c r="IO3695" s="425"/>
      <c r="IP3695" s="425"/>
      <c r="IQ3695" s="425"/>
      <c r="IR3695" s="425"/>
      <c r="IS3695" s="425"/>
      <c r="IT3695" s="425"/>
      <c r="IU3695" s="425"/>
      <c r="IV3695" s="425"/>
    </row>
    <row r="3696" s="428" customFormat="1" ht="27.6" customHeight="1" spans="2:256">
      <c r="B3696" s="465"/>
      <c r="GH3696" s="425"/>
      <c r="GI3696" s="425"/>
      <c r="GJ3696" s="425"/>
      <c r="GK3696" s="425"/>
      <c r="GL3696" s="425"/>
      <c r="GM3696" s="425"/>
      <c r="GN3696" s="425"/>
      <c r="GO3696" s="425"/>
      <c r="GP3696" s="425"/>
      <c r="GQ3696" s="425"/>
      <c r="GR3696" s="425"/>
      <c r="GS3696" s="425"/>
      <c r="GT3696" s="425"/>
      <c r="GU3696" s="425"/>
      <c r="GV3696" s="425"/>
      <c r="GW3696" s="425"/>
      <c r="GX3696" s="425"/>
      <c r="GY3696" s="425"/>
      <c r="GZ3696" s="425"/>
      <c r="HA3696" s="425"/>
      <c r="HB3696" s="425"/>
      <c r="HC3696" s="425"/>
      <c r="HD3696" s="425"/>
      <c r="HE3696" s="425"/>
      <c r="HF3696" s="425"/>
      <c r="HG3696" s="425"/>
      <c r="HH3696" s="425"/>
      <c r="HI3696" s="425"/>
      <c r="HJ3696" s="425"/>
      <c r="HK3696" s="425"/>
      <c r="HL3696" s="425"/>
      <c r="HM3696" s="425"/>
      <c r="HN3696" s="425"/>
      <c r="HO3696" s="425"/>
      <c r="HP3696" s="425"/>
      <c r="HQ3696" s="425"/>
      <c r="HR3696" s="425"/>
      <c r="HS3696" s="425"/>
      <c r="HT3696" s="425"/>
      <c r="HU3696" s="425"/>
      <c r="HV3696" s="425"/>
      <c r="HW3696" s="425"/>
      <c r="HX3696" s="425"/>
      <c r="HY3696" s="425"/>
      <c r="HZ3696" s="425"/>
      <c r="IA3696" s="425"/>
      <c r="IB3696" s="425"/>
      <c r="IC3696" s="425"/>
      <c r="ID3696" s="425"/>
      <c r="IE3696" s="425"/>
      <c r="IF3696" s="425"/>
      <c r="IG3696" s="425"/>
      <c r="IH3696" s="425"/>
      <c r="II3696" s="425"/>
      <c r="IJ3696" s="425"/>
      <c r="IK3696" s="425"/>
      <c r="IL3696" s="425"/>
      <c r="IM3696" s="425"/>
      <c r="IN3696" s="425"/>
      <c r="IO3696" s="425"/>
      <c r="IP3696" s="425"/>
      <c r="IQ3696" s="425"/>
      <c r="IR3696" s="425"/>
      <c r="IS3696" s="425"/>
      <c r="IT3696" s="425"/>
      <c r="IU3696" s="425"/>
      <c r="IV3696" s="425"/>
    </row>
    <row r="3697" s="428" customFormat="1" ht="27.6" customHeight="1" spans="2:256">
      <c r="B3697" s="465"/>
      <c r="GH3697" s="425"/>
      <c r="GI3697" s="425"/>
      <c r="GJ3697" s="425"/>
      <c r="GK3697" s="425"/>
      <c r="GL3697" s="425"/>
      <c r="GM3697" s="425"/>
      <c r="GN3697" s="425"/>
      <c r="GO3697" s="425"/>
      <c r="GP3697" s="425"/>
      <c r="GQ3697" s="425"/>
      <c r="GR3697" s="425"/>
      <c r="GS3697" s="425"/>
      <c r="GT3697" s="425"/>
      <c r="GU3697" s="425"/>
      <c r="GV3697" s="425"/>
      <c r="GW3697" s="425"/>
      <c r="GX3697" s="425"/>
      <c r="GY3697" s="425"/>
      <c r="GZ3697" s="425"/>
      <c r="HA3697" s="425"/>
      <c r="HB3697" s="425"/>
      <c r="HC3697" s="425"/>
      <c r="HD3697" s="425"/>
      <c r="HE3697" s="425"/>
      <c r="HF3697" s="425"/>
      <c r="HG3697" s="425"/>
      <c r="HH3697" s="425"/>
      <c r="HI3697" s="425"/>
      <c r="HJ3697" s="425"/>
      <c r="HK3697" s="425"/>
      <c r="HL3697" s="425"/>
      <c r="HM3697" s="425"/>
      <c r="HN3697" s="425"/>
      <c r="HO3697" s="425"/>
      <c r="HP3697" s="425"/>
      <c r="HQ3697" s="425"/>
      <c r="HR3697" s="425"/>
      <c r="HS3697" s="425"/>
      <c r="HT3697" s="425"/>
      <c r="HU3697" s="425"/>
      <c r="HV3697" s="425"/>
      <c r="HW3697" s="425"/>
      <c r="HX3697" s="425"/>
      <c r="HY3697" s="425"/>
      <c r="HZ3697" s="425"/>
      <c r="IA3697" s="425"/>
      <c r="IB3697" s="425"/>
      <c r="IC3697" s="425"/>
      <c r="ID3697" s="425"/>
      <c r="IE3697" s="425"/>
      <c r="IF3697" s="425"/>
      <c r="IG3697" s="425"/>
      <c r="IH3697" s="425"/>
      <c r="II3697" s="425"/>
      <c r="IJ3697" s="425"/>
      <c r="IK3697" s="425"/>
      <c r="IL3697" s="425"/>
      <c r="IM3697" s="425"/>
      <c r="IN3697" s="425"/>
      <c r="IO3697" s="425"/>
      <c r="IP3697" s="425"/>
      <c r="IQ3697" s="425"/>
      <c r="IR3697" s="425"/>
      <c r="IS3697" s="425"/>
      <c r="IT3697" s="425"/>
      <c r="IU3697" s="425"/>
      <c r="IV3697" s="425"/>
    </row>
    <row r="3698" s="428" customFormat="1" ht="27.6" customHeight="1" spans="2:256">
      <c r="B3698" s="465"/>
      <c r="GH3698" s="425"/>
      <c r="GI3698" s="425"/>
      <c r="GJ3698" s="425"/>
      <c r="GK3698" s="425"/>
      <c r="GL3698" s="425"/>
      <c r="GM3698" s="425"/>
      <c r="GN3698" s="425"/>
      <c r="GO3698" s="425"/>
      <c r="GP3698" s="425"/>
      <c r="GQ3698" s="425"/>
      <c r="GR3698" s="425"/>
      <c r="GS3698" s="425"/>
      <c r="GT3698" s="425"/>
      <c r="GU3698" s="425"/>
      <c r="GV3698" s="425"/>
      <c r="GW3698" s="425"/>
      <c r="GX3698" s="425"/>
      <c r="GY3698" s="425"/>
      <c r="GZ3698" s="425"/>
      <c r="HA3698" s="425"/>
      <c r="HB3698" s="425"/>
      <c r="HC3698" s="425"/>
      <c r="HD3698" s="425"/>
      <c r="HE3698" s="425"/>
      <c r="HF3698" s="425"/>
      <c r="HG3698" s="425"/>
      <c r="HH3698" s="425"/>
      <c r="HI3698" s="425"/>
      <c r="HJ3698" s="425"/>
      <c r="HK3698" s="425"/>
      <c r="HL3698" s="425"/>
      <c r="HM3698" s="425"/>
      <c r="HN3698" s="425"/>
      <c r="HO3698" s="425"/>
      <c r="HP3698" s="425"/>
      <c r="HQ3698" s="425"/>
      <c r="HR3698" s="425"/>
      <c r="HS3698" s="425"/>
      <c r="HT3698" s="425"/>
      <c r="HU3698" s="425"/>
      <c r="HV3698" s="425"/>
      <c r="HW3698" s="425"/>
      <c r="HX3698" s="425"/>
      <c r="HY3698" s="425"/>
      <c r="HZ3698" s="425"/>
      <c r="IA3698" s="425"/>
      <c r="IB3698" s="425"/>
      <c r="IC3698" s="425"/>
      <c r="ID3698" s="425"/>
      <c r="IE3698" s="425"/>
      <c r="IF3698" s="425"/>
      <c r="IG3698" s="425"/>
      <c r="IH3698" s="425"/>
      <c r="II3698" s="425"/>
      <c r="IJ3698" s="425"/>
      <c r="IK3698" s="425"/>
      <c r="IL3698" s="425"/>
      <c r="IM3698" s="425"/>
      <c r="IN3698" s="425"/>
      <c r="IO3698" s="425"/>
      <c r="IP3698" s="425"/>
      <c r="IQ3698" s="425"/>
      <c r="IR3698" s="425"/>
      <c r="IS3698" s="425"/>
      <c r="IT3698" s="425"/>
      <c r="IU3698" s="425"/>
      <c r="IV3698" s="425"/>
    </row>
    <row r="3699" s="428" customFormat="1" ht="27.6" customHeight="1" spans="2:256">
      <c r="B3699" s="465"/>
      <c r="GH3699" s="425"/>
      <c r="GI3699" s="425"/>
      <c r="GJ3699" s="425"/>
      <c r="GK3699" s="425"/>
      <c r="GL3699" s="425"/>
      <c r="GM3699" s="425"/>
      <c r="GN3699" s="425"/>
      <c r="GO3699" s="425"/>
      <c r="GP3699" s="425"/>
      <c r="GQ3699" s="425"/>
      <c r="GR3699" s="425"/>
      <c r="GS3699" s="425"/>
      <c r="GT3699" s="425"/>
      <c r="GU3699" s="425"/>
      <c r="GV3699" s="425"/>
      <c r="GW3699" s="425"/>
      <c r="GX3699" s="425"/>
      <c r="GY3699" s="425"/>
      <c r="GZ3699" s="425"/>
      <c r="HA3699" s="425"/>
      <c r="HB3699" s="425"/>
      <c r="HC3699" s="425"/>
      <c r="HD3699" s="425"/>
      <c r="HE3699" s="425"/>
      <c r="HF3699" s="425"/>
      <c r="HG3699" s="425"/>
      <c r="HH3699" s="425"/>
      <c r="HI3699" s="425"/>
      <c r="HJ3699" s="425"/>
      <c r="HK3699" s="425"/>
      <c r="HL3699" s="425"/>
      <c r="HM3699" s="425"/>
      <c r="HN3699" s="425"/>
      <c r="HO3699" s="425"/>
      <c r="HP3699" s="425"/>
      <c r="HQ3699" s="425"/>
      <c r="HR3699" s="425"/>
      <c r="HS3699" s="425"/>
      <c r="HT3699" s="425"/>
      <c r="HU3699" s="425"/>
      <c r="HV3699" s="425"/>
      <c r="HW3699" s="425"/>
      <c r="HX3699" s="425"/>
      <c r="HY3699" s="425"/>
      <c r="HZ3699" s="425"/>
      <c r="IA3699" s="425"/>
      <c r="IB3699" s="425"/>
      <c r="IC3699" s="425"/>
      <c r="ID3699" s="425"/>
      <c r="IE3699" s="425"/>
      <c r="IF3699" s="425"/>
      <c r="IG3699" s="425"/>
      <c r="IH3699" s="425"/>
      <c r="II3699" s="425"/>
      <c r="IJ3699" s="425"/>
      <c r="IK3699" s="425"/>
      <c r="IL3699" s="425"/>
      <c r="IM3699" s="425"/>
      <c r="IN3699" s="425"/>
      <c r="IO3699" s="425"/>
      <c r="IP3699" s="425"/>
      <c r="IQ3699" s="425"/>
      <c r="IR3699" s="425"/>
      <c r="IS3699" s="425"/>
      <c r="IT3699" s="425"/>
      <c r="IU3699" s="425"/>
      <c r="IV3699" s="425"/>
    </row>
    <row r="3700" s="428" customFormat="1" ht="27.6" customHeight="1" spans="2:256">
      <c r="B3700" s="465"/>
      <c r="GH3700" s="425"/>
      <c r="GI3700" s="425"/>
      <c r="GJ3700" s="425"/>
      <c r="GK3700" s="425"/>
      <c r="GL3700" s="425"/>
      <c r="GM3700" s="425"/>
      <c r="GN3700" s="425"/>
      <c r="GO3700" s="425"/>
      <c r="GP3700" s="425"/>
      <c r="GQ3700" s="425"/>
      <c r="GR3700" s="425"/>
      <c r="GS3700" s="425"/>
      <c r="GT3700" s="425"/>
      <c r="GU3700" s="425"/>
      <c r="GV3700" s="425"/>
      <c r="GW3700" s="425"/>
      <c r="GX3700" s="425"/>
      <c r="GY3700" s="425"/>
      <c r="GZ3700" s="425"/>
      <c r="HA3700" s="425"/>
      <c r="HB3700" s="425"/>
      <c r="HC3700" s="425"/>
      <c r="HD3700" s="425"/>
      <c r="HE3700" s="425"/>
      <c r="HF3700" s="425"/>
      <c r="HG3700" s="425"/>
      <c r="HH3700" s="425"/>
      <c r="HI3700" s="425"/>
      <c r="HJ3700" s="425"/>
      <c r="HK3700" s="425"/>
      <c r="HL3700" s="425"/>
      <c r="HM3700" s="425"/>
      <c r="HN3700" s="425"/>
      <c r="HO3700" s="425"/>
      <c r="HP3700" s="425"/>
      <c r="HQ3700" s="425"/>
      <c r="HR3700" s="425"/>
      <c r="HS3700" s="425"/>
      <c r="HT3700" s="425"/>
      <c r="HU3700" s="425"/>
      <c r="HV3700" s="425"/>
      <c r="HW3700" s="425"/>
      <c r="HX3700" s="425"/>
      <c r="HY3700" s="425"/>
      <c r="HZ3700" s="425"/>
      <c r="IA3700" s="425"/>
      <c r="IB3700" s="425"/>
      <c r="IC3700" s="425"/>
      <c r="ID3700" s="425"/>
      <c r="IE3700" s="425"/>
      <c r="IF3700" s="425"/>
      <c r="IG3700" s="425"/>
      <c r="IH3700" s="425"/>
      <c r="II3700" s="425"/>
      <c r="IJ3700" s="425"/>
      <c r="IK3700" s="425"/>
      <c r="IL3700" s="425"/>
      <c r="IM3700" s="425"/>
      <c r="IN3700" s="425"/>
      <c r="IO3700" s="425"/>
      <c r="IP3700" s="425"/>
      <c r="IQ3700" s="425"/>
      <c r="IR3700" s="425"/>
      <c r="IS3700" s="425"/>
      <c r="IT3700" s="425"/>
      <c r="IU3700" s="425"/>
      <c r="IV3700" s="425"/>
    </row>
    <row r="3701" s="428" customFormat="1" ht="27.6" customHeight="1" spans="2:256">
      <c r="B3701" s="465"/>
      <c r="GH3701" s="425"/>
      <c r="GI3701" s="425"/>
      <c r="GJ3701" s="425"/>
      <c r="GK3701" s="425"/>
      <c r="GL3701" s="425"/>
      <c r="GM3701" s="425"/>
      <c r="GN3701" s="425"/>
      <c r="GO3701" s="425"/>
      <c r="GP3701" s="425"/>
      <c r="GQ3701" s="425"/>
      <c r="GR3701" s="425"/>
      <c r="GS3701" s="425"/>
      <c r="GT3701" s="425"/>
      <c r="GU3701" s="425"/>
      <c r="GV3701" s="425"/>
      <c r="GW3701" s="425"/>
      <c r="GX3701" s="425"/>
      <c r="GY3701" s="425"/>
      <c r="GZ3701" s="425"/>
      <c r="HA3701" s="425"/>
      <c r="HB3701" s="425"/>
      <c r="HC3701" s="425"/>
      <c r="HD3701" s="425"/>
      <c r="HE3701" s="425"/>
      <c r="HF3701" s="425"/>
      <c r="HG3701" s="425"/>
      <c r="HH3701" s="425"/>
      <c r="HI3701" s="425"/>
      <c r="HJ3701" s="425"/>
      <c r="HK3701" s="425"/>
      <c r="HL3701" s="425"/>
      <c r="HM3701" s="425"/>
      <c r="HN3701" s="425"/>
      <c r="HO3701" s="425"/>
      <c r="HP3701" s="425"/>
      <c r="HQ3701" s="425"/>
      <c r="HR3701" s="425"/>
      <c r="HS3701" s="425"/>
      <c r="HT3701" s="425"/>
      <c r="HU3701" s="425"/>
      <c r="HV3701" s="425"/>
      <c r="HW3701" s="425"/>
      <c r="HX3701" s="425"/>
      <c r="HY3701" s="425"/>
      <c r="HZ3701" s="425"/>
      <c r="IA3701" s="425"/>
      <c r="IB3701" s="425"/>
      <c r="IC3701" s="425"/>
      <c r="ID3701" s="425"/>
      <c r="IE3701" s="425"/>
      <c r="IF3701" s="425"/>
      <c r="IG3701" s="425"/>
      <c r="IH3701" s="425"/>
      <c r="II3701" s="425"/>
      <c r="IJ3701" s="425"/>
      <c r="IK3701" s="425"/>
      <c r="IL3701" s="425"/>
      <c r="IM3701" s="425"/>
      <c r="IN3701" s="425"/>
      <c r="IO3701" s="425"/>
      <c r="IP3701" s="425"/>
      <c r="IQ3701" s="425"/>
      <c r="IR3701" s="425"/>
      <c r="IS3701" s="425"/>
      <c r="IT3701" s="425"/>
      <c r="IU3701" s="425"/>
      <c r="IV3701" s="425"/>
    </row>
    <row r="3702" s="428" customFormat="1" ht="27.6" customHeight="1" spans="2:256">
      <c r="B3702" s="465"/>
      <c r="GH3702" s="425"/>
      <c r="GI3702" s="425"/>
      <c r="GJ3702" s="425"/>
      <c r="GK3702" s="425"/>
      <c r="GL3702" s="425"/>
      <c r="GM3702" s="425"/>
      <c r="GN3702" s="425"/>
      <c r="GO3702" s="425"/>
      <c r="GP3702" s="425"/>
      <c r="GQ3702" s="425"/>
      <c r="GR3702" s="425"/>
      <c r="GS3702" s="425"/>
      <c r="GT3702" s="425"/>
      <c r="GU3702" s="425"/>
      <c r="GV3702" s="425"/>
      <c r="GW3702" s="425"/>
      <c r="GX3702" s="425"/>
      <c r="GY3702" s="425"/>
      <c r="GZ3702" s="425"/>
      <c r="HA3702" s="425"/>
      <c r="HB3702" s="425"/>
      <c r="HC3702" s="425"/>
      <c r="HD3702" s="425"/>
      <c r="HE3702" s="425"/>
      <c r="HF3702" s="425"/>
      <c r="HG3702" s="425"/>
      <c r="HH3702" s="425"/>
      <c r="HI3702" s="425"/>
      <c r="HJ3702" s="425"/>
      <c r="HK3702" s="425"/>
      <c r="HL3702" s="425"/>
      <c r="HM3702" s="425"/>
      <c r="HN3702" s="425"/>
      <c r="HO3702" s="425"/>
      <c r="HP3702" s="425"/>
      <c r="HQ3702" s="425"/>
      <c r="HR3702" s="425"/>
      <c r="HS3702" s="425"/>
      <c r="HT3702" s="425"/>
      <c r="HU3702" s="425"/>
      <c r="HV3702" s="425"/>
      <c r="HW3702" s="425"/>
      <c r="HX3702" s="425"/>
      <c r="HY3702" s="425"/>
      <c r="HZ3702" s="425"/>
      <c r="IA3702" s="425"/>
      <c r="IB3702" s="425"/>
      <c r="IC3702" s="425"/>
      <c r="ID3702" s="425"/>
      <c r="IE3702" s="425"/>
      <c r="IF3702" s="425"/>
      <c r="IG3702" s="425"/>
      <c r="IH3702" s="425"/>
      <c r="II3702" s="425"/>
      <c r="IJ3702" s="425"/>
      <c r="IK3702" s="425"/>
      <c r="IL3702" s="425"/>
      <c r="IM3702" s="425"/>
      <c r="IN3702" s="425"/>
      <c r="IO3702" s="425"/>
      <c r="IP3702" s="425"/>
      <c r="IQ3702" s="425"/>
      <c r="IR3702" s="425"/>
      <c r="IS3702" s="425"/>
      <c r="IT3702" s="425"/>
      <c r="IU3702" s="425"/>
      <c r="IV3702" s="425"/>
    </row>
    <row r="3703" s="428" customFormat="1" ht="27.6" customHeight="1" spans="2:256">
      <c r="B3703" s="465"/>
      <c r="GH3703" s="425"/>
      <c r="GI3703" s="425"/>
      <c r="GJ3703" s="425"/>
      <c r="GK3703" s="425"/>
      <c r="GL3703" s="425"/>
      <c r="GM3703" s="425"/>
      <c r="GN3703" s="425"/>
      <c r="GO3703" s="425"/>
      <c r="GP3703" s="425"/>
      <c r="GQ3703" s="425"/>
      <c r="GR3703" s="425"/>
      <c r="GS3703" s="425"/>
      <c r="GT3703" s="425"/>
      <c r="GU3703" s="425"/>
      <c r="GV3703" s="425"/>
      <c r="GW3703" s="425"/>
      <c r="GX3703" s="425"/>
      <c r="GY3703" s="425"/>
      <c r="GZ3703" s="425"/>
      <c r="HA3703" s="425"/>
      <c r="HB3703" s="425"/>
      <c r="HC3703" s="425"/>
      <c r="HD3703" s="425"/>
      <c r="HE3703" s="425"/>
      <c r="HF3703" s="425"/>
      <c r="HG3703" s="425"/>
      <c r="HH3703" s="425"/>
      <c r="HI3703" s="425"/>
      <c r="HJ3703" s="425"/>
      <c r="HK3703" s="425"/>
      <c r="HL3703" s="425"/>
      <c r="HM3703" s="425"/>
      <c r="HN3703" s="425"/>
      <c r="HO3703" s="425"/>
      <c r="HP3703" s="425"/>
      <c r="HQ3703" s="425"/>
      <c r="HR3703" s="425"/>
      <c r="HS3703" s="425"/>
      <c r="HT3703" s="425"/>
      <c r="HU3703" s="425"/>
      <c r="HV3703" s="425"/>
      <c r="HW3703" s="425"/>
      <c r="HX3703" s="425"/>
      <c r="HY3703" s="425"/>
      <c r="HZ3703" s="425"/>
      <c r="IA3703" s="425"/>
      <c r="IB3703" s="425"/>
      <c r="IC3703" s="425"/>
      <c r="ID3703" s="425"/>
      <c r="IE3703" s="425"/>
      <c r="IF3703" s="425"/>
      <c r="IG3703" s="425"/>
      <c r="IH3703" s="425"/>
      <c r="II3703" s="425"/>
      <c r="IJ3703" s="425"/>
      <c r="IK3703" s="425"/>
      <c r="IL3703" s="425"/>
      <c r="IM3703" s="425"/>
      <c r="IN3703" s="425"/>
      <c r="IO3703" s="425"/>
      <c r="IP3703" s="425"/>
      <c r="IQ3703" s="425"/>
      <c r="IR3703" s="425"/>
      <c r="IS3703" s="425"/>
      <c r="IT3703" s="425"/>
      <c r="IU3703" s="425"/>
      <c r="IV3703" s="425"/>
    </row>
    <row r="3704" s="428" customFormat="1" ht="27.6" customHeight="1" spans="2:256">
      <c r="B3704" s="465"/>
      <c r="GH3704" s="425"/>
      <c r="GI3704" s="425"/>
      <c r="GJ3704" s="425"/>
      <c r="GK3704" s="425"/>
      <c r="GL3704" s="425"/>
      <c r="GM3704" s="425"/>
      <c r="GN3704" s="425"/>
      <c r="GO3704" s="425"/>
      <c r="GP3704" s="425"/>
      <c r="GQ3704" s="425"/>
      <c r="GR3704" s="425"/>
      <c r="GS3704" s="425"/>
      <c r="GT3704" s="425"/>
      <c r="GU3704" s="425"/>
      <c r="GV3704" s="425"/>
      <c r="GW3704" s="425"/>
      <c r="GX3704" s="425"/>
      <c r="GY3704" s="425"/>
      <c r="GZ3704" s="425"/>
      <c r="HA3704" s="425"/>
      <c r="HB3704" s="425"/>
      <c r="HC3704" s="425"/>
      <c r="HD3704" s="425"/>
      <c r="HE3704" s="425"/>
      <c r="HF3704" s="425"/>
      <c r="HG3704" s="425"/>
      <c r="HH3704" s="425"/>
      <c r="HI3704" s="425"/>
      <c r="HJ3704" s="425"/>
      <c r="HK3704" s="425"/>
      <c r="HL3704" s="425"/>
      <c r="HM3704" s="425"/>
      <c r="HN3704" s="425"/>
      <c r="HO3704" s="425"/>
      <c r="HP3704" s="425"/>
      <c r="HQ3704" s="425"/>
      <c r="HR3704" s="425"/>
      <c r="HS3704" s="425"/>
      <c r="HT3704" s="425"/>
      <c r="HU3704" s="425"/>
      <c r="HV3704" s="425"/>
      <c r="HW3704" s="425"/>
      <c r="HX3704" s="425"/>
      <c r="HY3704" s="425"/>
      <c r="HZ3704" s="425"/>
      <c r="IA3704" s="425"/>
      <c r="IB3704" s="425"/>
      <c r="IC3704" s="425"/>
      <c r="ID3704" s="425"/>
      <c r="IE3704" s="425"/>
      <c r="IF3704" s="425"/>
      <c r="IG3704" s="425"/>
      <c r="IH3704" s="425"/>
      <c r="II3704" s="425"/>
      <c r="IJ3704" s="425"/>
      <c r="IK3704" s="425"/>
      <c r="IL3704" s="425"/>
      <c r="IM3704" s="425"/>
      <c r="IN3704" s="425"/>
      <c r="IO3704" s="425"/>
      <c r="IP3704" s="425"/>
      <c r="IQ3704" s="425"/>
      <c r="IR3704" s="425"/>
      <c r="IS3704" s="425"/>
      <c r="IT3704" s="425"/>
      <c r="IU3704" s="425"/>
      <c r="IV3704" s="425"/>
    </row>
    <row r="3705" s="428" customFormat="1" ht="27.6" customHeight="1" spans="2:256">
      <c r="B3705" s="465"/>
      <c r="GH3705" s="425"/>
      <c r="GI3705" s="425"/>
      <c r="GJ3705" s="425"/>
      <c r="GK3705" s="425"/>
      <c r="GL3705" s="425"/>
      <c r="GM3705" s="425"/>
      <c r="GN3705" s="425"/>
      <c r="GO3705" s="425"/>
      <c r="GP3705" s="425"/>
      <c r="GQ3705" s="425"/>
      <c r="GR3705" s="425"/>
      <c r="GS3705" s="425"/>
      <c r="GT3705" s="425"/>
      <c r="GU3705" s="425"/>
      <c r="GV3705" s="425"/>
      <c r="GW3705" s="425"/>
      <c r="GX3705" s="425"/>
      <c r="GY3705" s="425"/>
      <c r="GZ3705" s="425"/>
      <c r="HA3705" s="425"/>
      <c r="HB3705" s="425"/>
      <c r="HC3705" s="425"/>
      <c r="HD3705" s="425"/>
      <c r="HE3705" s="425"/>
      <c r="HF3705" s="425"/>
      <c r="HG3705" s="425"/>
      <c r="HH3705" s="425"/>
      <c r="HI3705" s="425"/>
      <c r="HJ3705" s="425"/>
      <c r="HK3705" s="425"/>
      <c r="HL3705" s="425"/>
      <c r="HM3705" s="425"/>
      <c r="HN3705" s="425"/>
      <c r="HO3705" s="425"/>
      <c r="HP3705" s="425"/>
      <c r="HQ3705" s="425"/>
      <c r="HR3705" s="425"/>
      <c r="HS3705" s="425"/>
      <c r="HT3705" s="425"/>
      <c r="HU3705" s="425"/>
      <c r="HV3705" s="425"/>
      <c r="HW3705" s="425"/>
      <c r="HX3705" s="425"/>
      <c r="HY3705" s="425"/>
      <c r="HZ3705" s="425"/>
      <c r="IA3705" s="425"/>
      <c r="IB3705" s="425"/>
      <c r="IC3705" s="425"/>
      <c r="ID3705" s="425"/>
      <c r="IE3705" s="425"/>
      <c r="IF3705" s="425"/>
      <c r="IG3705" s="425"/>
      <c r="IH3705" s="425"/>
      <c r="II3705" s="425"/>
      <c r="IJ3705" s="425"/>
      <c r="IK3705" s="425"/>
      <c r="IL3705" s="425"/>
      <c r="IM3705" s="425"/>
      <c r="IN3705" s="425"/>
      <c r="IO3705" s="425"/>
      <c r="IP3705" s="425"/>
      <c r="IQ3705" s="425"/>
      <c r="IR3705" s="425"/>
      <c r="IS3705" s="425"/>
      <c r="IT3705" s="425"/>
      <c r="IU3705" s="425"/>
      <c r="IV3705" s="425"/>
    </row>
    <row r="3706" s="428" customFormat="1" ht="27.6" customHeight="1" spans="2:256">
      <c r="B3706" s="465"/>
      <c r="GH3706" s="425"/>
      <c r="GI3706" s="425"/>
      <c r="GJ3706" s="425"/>
      <c r="GK3706" s="425"/>
      <c r="GL3706" s="425"/>
      <c r="GM3706" s="425"/>
      <c r="GN3706" s="425"/>
      <c r="GO3706" s="425"/>
      <c r="GP3706" s="425"/>
      <c r="GQ3706" s="425"/>
      <c r="GR3706" s="425"/>
      <c r="GS3706" s="425"/>
      <c r="GT3706" s="425"/>
      <c r="GU3706" s="425"/>
      <c r="GV3706" s="425"/>
      <c r="GW3706" s="425"/>
      <c r="GX3706" s="425"/>
      <c r="GY3706" s="425"/>
      <c r="GZ3706" s="425"/>
      <c r="HA3706" s="425"/>
      <c r="HB3706" s="425"/>
      <c r="HC3706" s="425"/>
      <c r="HD3706" s="425"/>
      <c r="HE3706" s="425"/>
      <c r="HF3706" s="425"/>
      <c r="HG3706" s="425"/>
      <c r="HH3706" s="425"/>
      <c r="HI3706" s="425"/>
      <c r="HJ3706" s="425"/>
      <c r="HK3706" s="425"/>
      <c r="HL3706" s="425"/>
      <c r="HM3706" s="425"/>
      <c r="HN3706" s="425"/>
      <c r="HO3706" s="425"/>
      <c r="HP3706" s="425"/>
      <c r="HQ3706" s="425"/>
      <c r="HR3706" s="425"/>
      <c r="HS3706" s="425"/>
      <c r="HT3706" s="425"/>
      <c r="HU3706" s="425"/>
      <c r="HV3706" s="425"/>
      <c r="HW3706" s="425"/>
      <c r="HX3706" s="425"/>
      <c r="HY3706" s="425"/>
      <c r="HZ3706" s="425"/>
      <c r="IA3706" s="425"/>
      <c r="IB3706" s="425"/>
      <c r="IC3706" s="425"/>
      <c r="ID3706" s="425"/>
      <c r="IE3706" s="425"/>
      <c r="IF3706" s="425"/>
      <c r="IG3706" s="425"/>
      <c r="IH3706" s="425"/>
      <c r="II3706" s="425"/>
      <c r="IJ3706" s="425"/>
      <c r="IK3706" s="425"/>
      <c r="IL3706" s="425"/>
      <c r="IM3706" s="425"/>
      <c r="IN3706" s="425"/>
      <c r="IO3706" s="425"/>
      <c r="IP3706" s="425"/>
      <c r="IQ3706" s="425"/>
      <c r="IR3706" s="425"/>
      <c r="IS3706" s="425"/>
      <c r="IT3706" s="425"/>
      <c r="IU3706" s="425"/>
      <c r="IV3706" s="425"/>
    </row>
    <row r="3707" s="428" customFormat="1" ht="27.6" customHeight="1" spans="2:256">
      <c r="B3707" s="465"/>
      <c r="GH3707" s="425"/>
      <c r="GI3707" s="425"/>
      <c r="GJ3707" s="425"/>
      <c r="GK3707" s="425"/>
      <c r="GL3707" s="425"/>
      <c r="GM3707" s="425"/>
      <c r="GN3707" s="425"/>
      <c r="GO3707" s="425"/>
      <c r="GP3707" s="425"/>
      <c r="GQ3707" s="425"/>
      <c r="GR3707" s="425"/>
      <c r="GS3707" s="425"/>
      <c r="GT3707" s="425"/>
      <c r="GU3707" s="425"/>
      <c r="GV3707" s="425"/>
      <c r="GW3707" s="425"/>
      <c r="GX3707" s="425"/>
      <c r="GY3707" s="425"/>
      <c r="GZ3707" s="425"/>
      <c r="HA3707" s="425"/>
      <c r="HB3707" s="425"/>
      <c r="HC3707" s="425"/>
      <c r="HD3707" s="425"/>
      <c r="HE3707" s="425"/>
      <c r="HF3707" s="425"/>
      <c r="HG3707" s="425"/>
      <c r="HH3707" s="425"/>
      <c r="HI3707" s="425"/>
      <c r="HJ3707" s="425"/>
      <c r="HK3707" s="425"/>
      <c r="HL3707" s="425"/>
      <c r="HM3707" s="425"/>
      <c r="HN3707" s="425"/>
      <c r="HO3707" s="425"/>
      <c r="HP3707" s="425"/>
      <c r="HQ3707" s="425"/>
      <c r="HR3707" s="425"/>
      <c r="HS3707" s="425"/>
      <c r="HT3707" s="425"/>
      <c r="HU3707" s="425"/>
      <c r="HV3707" s="425"/>
      <c r="HW3707" s="425"/>
      <c r="HX3707" s="425"/>
      <c r="HY3707" s="425"/>
      <c r="HZ3707" s="425"/>
      <c r="IA3707" s="425"/>
      <c r="IB3707" s="425"/>
      <c r="IC3707" s="425"/>
      <c r="ID3707" s="425"/>
      <c r="IE3707" s="425"/>
      <c r="IF3707" s="425"/>
      <c r="IG3707" s="425"/>
      <c r="IH3707" s="425"/>
      <c r="II3707" s="425"/>
      <c r="IJ3707" s="425"/>
      <c r="IK3707" s="425"/>
      <c r="IL3707" s="425"/>
      <c r="IM3707" s="425"/>
      <c r="IN3707" s="425"/>
      <c r="IO3707" s="425"/>
      <c r="IP3707" s="425"/>
      <c r="IQ3707" s="425"/>
      <c r="IR3707" s="425"/>
      <c r="IS3707" s="425"/>
      <c r="IT3707" s="425"/>
      <c r="IU3707" s="425"/>
      <c r="IV3707" s="425"/>
    </row>
    <row r="3708" s="428" customFormat="1" ht="27.6" customHeight="1" spans="2:256">
      <c r="B3708" s="465"/>
      <c r="GH3708" s="425"/>
      <c r="GI3708" s="425"/>
      <c r="GJ3708" s="425"/>
      <c r="GK3708" s="425"/>
      <c r="GL3708" s="425"/>
      <c r="GM3708" s="425"/>
      <c r="GN3708" s="425"/>
      <c r="GO3708" s="425"/>
      <c r="GP3708" s="425"/>
      <c r="GQ3708" s="425"/>
      <c r="GR3708" s="425"/>
      <c r="GS3708" s="425"/>
      <c r="GT3708" s="425"/>
      <c r="GU3708" s="425"/>
      <c r="GV3708" s="425"/>
      <c r="GW3708" s="425"/>
      <c r="GX3708" s="425"/>
      <c r="GY3708" s="425"/>
      <c r="GZ3708" s="425"/>
      <c r="HA3708" s="425"/>
      <c r="HB3708" s="425"/>
      <c r="HC3708" s="425"/>
      <c r="HD3708" s="425"/>
      <c r="HE3708" s="425"/>
      <c r="HF3708" s="425"/>
      <c r="HG3708" s="425"/>
      <c r="HH3708" s="425"/>
      <c r="HI3708" s="425"/>
      <c r="HJ3708" s="425"/>
      <c r="HK3708" s="425"/>
      <c r="HL3708" s="425"/>
      <c r="HM3708" s="425"/>
      <c r="HN3708" s="425"/>
      <c r="HO3708" s="425"/>
      <c r="HP3708" s="425"/>
      <c r="HQ3708" s="425"/>
      <c r="HR3708" s="425"/>
      <c r="HS3708" s="425"/>
      <c r="HT3708" s="425"/>
      <c r="HU3708" s="425"/>
      <c r="HV3708" s="425"/>
      <c r="HW3708" s="425"/>
      <c r="HX3708" s="425"/>
      <c r="HY3708" s="425"/>
      <c r="HZ3708" s="425"/>
      <c r="IA3708" s="425"/>
      <c r="IB3708" s="425"/>
      <c r="IC3708" s="425"/>
      <c r="ID3708" s="425"/>
      <c r="IE3708" s="425"/>
      <c r="IF3708" s="425"/>
      <c r="IG3708" s="425"/>
      <c r="IH3708" s="425"/>
      <c r="II3708" s="425"/>
      <c r="IJ3708" s="425"/>
      <c r="IK3708" s="425"/>
      <c r="IL3708" s="425"/>
      <c r="IM3708" s="425"/>
      <c r="IN3708" s="425"/>
      <c r="IO3708" s="425"/>
      <c r="IP3708" s="425"/>
      <c r="IQ3708" s="425"/>
      <c r="IR3708" s="425"/>
      <c r="IS3708" s="425"/>
      <c r="IT3708" s="425"/>
      <c r="IU3708" s="425"/>
      <c r="IV3708" s="425"/>
    </row>
    <row r="3709" s="428" customFormat="1" ht="27.6" customHeight="1" spans="2:256">
      <c r="B3709" s="465"/>
      <c r="GH3709" s="425"/>
      <c r="GI3709" s="425"/>
      <c r="GJ3709" s="425"/>
      <c r="GK3709" s="425"/>
      <c r="GL3709" s="425"/>
      <c r="GM3709" s="425"/>
      <c r="GN3709" s="425"/>
      <c r="GO3709" s="425"/>
      <c r="GP3709" s="425"/>
      <c r="GQ3709" s="425"/>
      <c r="GR3709" s="425"/>
      <c r="GS3709" s="425"/>
      <c r="GT3709" s="425"/>
      <c r="GU3709" s="425"/>
      <c r="GV3709" s="425"/>
      <c r="GW3709" s="425"/>
      <c r="GX3709" s="425"/>
      <c r="GY3709" s="425"/>
      <c r="GZ3709" s="425"/>
      <c r="HA3709" s="425"/>
      <c r="HB3709" s="425"/>
      <c r="HC3709" s="425"/>
      <c r="HD3709" s="425"/>
      <c r="HE3709" s="425"/>
      <c r="HF3709" s="425"/>
      <c r="HG3709" s="425"/>
      <c r="HH3709" s="425"/>
      <c r="HI3709" s="425"/>
      <c r="HJ3709" s="425"/>
      <c r="HK3709" s="425"/>
      <c r="HL3709" s="425"/>
      <c r="HM3709" s="425"/>
      <c r="HN3709" s="425"/>
      <c r="HO3709" s="425"/>
      <c r="HP3709" s="425"/>
      <c r="HQ3709" s="425"/>
      <c r="HR3709" s="425"/>
      <c r="HS3709" s="425"/>
      <c r="HT3709" s="425"/>
      <c r="HU3709" s="425"/>
      <c r="HV3709" s="425"/>
      <c r="HW3709" s="425"/>
      <c r="HX3709" s="425"/>
      <c r="HY3709" s="425"/>
      <c r="HZ3709" s="425"/>
      <c r="IA3709" s="425"/>
      <c r="IB3709" s="425"/>
      <c r="IC3709" s="425"/>
      <c r="ID3709" s="425"/>
      <c r="IE3709" s="425"/>
      <c r="IF3709" s="425"/>
      <c r="IG3709" s="425"/>
      <c r="IH3709" s="425"/>
      <c r="II3709" s="425"/>
      <c r="IJ3709" s="425"/>
      <c r="IK3709" s="425"/>
      <c r="IL3709" s="425"/>
      <c r="IM3709" s="425"/>
      <c r="IN3709" s="425"/>
      <c r="IO3709" s="425"/>
      <c r="IP3709" s="425"/>
      <c r="IQ3709" s="425"/>
      <c r="IR3709" s="425"/>
      <c r="IS3709" s="425"/>
      <c r="IT3709" s="425"/>
      <c r="IU3709" s="425"/>
      <c r="IV3709" s="425"/>
    </row>
    <row r="3710" s="428" customFormat="1" ht="27.6" customHeight="1" spans="2:256">
      <c r="B3710" s="465"/>
      <c r="GH3710" s="425"/>
      <c r="GI3710" s="425"/>
      <c r="GJ3710" s="425"/>
      <c r="GK3710" s="425"/>
      <c r="GL3710" s="425"/>
      <c r="GM3710" s="425"/>
      <c r="GN3710" s="425"/>
      <c r="GO3710" s="425"/>
      <c r="GP3710" s="425"/>
      <c r="GQ3710" s="425"/>
      <c r="GR3710" s="425"/>
      <c r="GS3710" s="425"/>
      <c r="GT3710" s="425"/>
      <c r="GU3710" s="425"/>
      <c r="GV3710" s="425"/>
      <c r="GW3710" s="425"/>
      <c r="GX3710" s="425"/>
      <c r="GY3710" s="425"/>
      <c r="GZ3710" s="425"/>
      <c r="HA3710" s="425"/>
      <c r="HB3710" s="425"/>
      <c r="HC3710" s="425"/>
      <c r="HD3710" s="425"/>
      <c r="HE3710" s="425"/>
      <c r="HF3710" s="425"/>
      <c r="HG3710" s="425"/>
      <c r="HH3710" s="425"/>
      <c r="HI3710" s="425"/>
      <c r="HJ3710" s="425"/>
      <c r="HK3710" s="425"/>
      <c r="HL3710" s="425"/>
      <c r="HM3710" s="425"/>
      <c r="HN3710" s="425"/>
      <c r="HO3710" s="425"/>
      <c r="HP3710" s="425"/>
      <c r="HQ3710" s="425"/>
      <c r="HR3710" s="425"/>
      <c r="HS3710" s="425"/>
      <c r="HT3710" s="425"/>
      <c r="HU3710" s="425"/>
      <c r="HV3710" s="425"/>
      <c r="HW3710" s="425"/>
      <c r="HX3710" s="425"/>
      <c r="HY3710" s="425"/>
      <c r="HZ3710" s="425"/>
      <c r="IA3710" s="425"/>
      <c r="IB3710" s="425"/>
      <c r="IC3710" s="425"/>
      <c r="ID3710" s="425"/>
      <c r="IE3710" s="425"/>
      <c r="IF3710" s="425"/>
      <c r="IG3710" s="425"/>
      <c r="IH3710" s="425"/>
      <c r="II3710" s="425"/>
      <c r="IJ3710" s="425"/>
      <c r="IK3710" s="425"/>
      <c r="IL3710" s="425"/>
      <c r="IM3710" s="425"/>
      <c r="IN3710" s="425"/>
      <c r="IO3710" s="425"/>
      <c r="IP3710" s="425"/>
      <c r="IQ3710" s="425"/>
      <c r="IR3710" s="425"/>
      <c r="IS3710" s="425"/>
      <c r="IT3710" s="425"/>
      <c r="IU3710" s="425"/>
      <c r="IV3710" s="425"/>
    </row>
    <row r="3711" s="428" customFormat="1" ht="27.6" customHeight="1" spans="2:256">
      <c r="B3711" s="465"/>
      <c r="GH3711" s="425"/>
      <c r="GI3711" s="425"/>
      <c r="GJ3711" s="425"/>
      <c r="GK3711" s="425"/>
      <c r="GL3711" s="425"/>
      <c r="GM3711" s="425"/>
      <c r="GN3711" s="425"/>
      <c r="GO3711" s="425"/>
      <c r="GP3711" s="425"/>
      <c r="GQ3711" s="425"/>
      <c r="GR3711" s="425"/>
      <c r="GS3711" s="425"/>
      <c r="GT3711" s="425"/>
      <c r="GU3711" s="425"/>
      <c r="GV3711" s="425"/>
      <c r="GW3711" s="425"/>
      <c r="GX3711" s="425"/>
      <c r="GY3711" s="425"/>
      <c r="GZ3711" s="425"/>
      <c r="HA3711" s="425"/>
      <c r="HB3711" s="425"/>
      <c r="HC3711" s="425"/>
      <c r="HD3711" s="425"/>
      <c r="HE3711" s="425"/>
      <c r="HF3711" s="425"/>
      <c r="HG3711" s="425"/>
      <c r="HH3711" s="425"/>
      <c r="HI3711" s="425"/>
      <c r="HJ3711" s="425"/>
      <c r="HK3711" s="425"/>
      <c r="HL3711" s="425"/>
      <c r="HM3711" s="425"/>
      <c r="HN3711" s="425"/>
      <c r="HO3711" s="425"/>
      <c r="HP3711" s="425"/>
      <c r="HQ3711" s="425"/>
      <c r="HR3711" s="425"/>
      <c r="HS3711" s="425"/>
      <c r="HT3711" s="425"/>
      <c r="HU3711" s="425"/>
      <c r="HV3711" s="425"/>
      <c r="HW3711" s="425"/>
      <c r="HX3711" s="425"/>
      <c r="HY3711" s="425"/>
      <c r="HZ3711" s="425"/>
      <c r="IA3711" s="425"/>
      <c r="IB3711" s="425"/>
      <c r="IC3711" s="425"/>
      <c r="ID3711" s="425"/>
      <c r="IE3711" s="425"/>
      <c r="IF3711" s="425"/>
      <c r="IG3711" s="425"/>
      <c r="IH3711" s="425"/>
      <c r="II3711" s="425"/>
      <c r="IJ3711" s="425"/>
      <c r="IK3711" s="425"/>
      <c r="IL3711" s="425"/>
      <c r="IM3711" s="425"/>
      <c r="IN3711" s="425"/>
      <c r="IO3711" s="425"/>
      <c r="IP3711" s="425"/>
      <c r="IQ3711" s="425"/>
      <c r="IR3711" s="425"/>
      <c r="IS3711" s="425"/>
      <c r="IT3711" s="425"/>
      <c r="IU3711" s="425"/>
      <c r="IV3711" s="425"/>
    </row>
    <row r="3712" s="428" customFormat="1" ht="27.6" customHeight="1" spans="2:256">
      <c r="B3712" s="465"/>
      <c r="GH3712" s="425"/>
      <c r="GI3712" s="425"/>
      <c r="GJ3712" s="425"/>
      <c r="GK3712" s="425"/>
      <c r="GL3712" s="425"/>
      <c r="GM3712" s="425"/>
      <c r="GN3712" s="425"/>
      <c r="GO3712" s="425"/>
      <c r="GP3712" s="425"/>
      <c r="GQ3712" s="425"/>
      <c r="GR3712" s="425"/>
      <c r="GS3712" s="425"/>
      <c r="GT3712" s="425"/>
      <c r="GU3712" s="425"/>
      <c r="GV3712" s="425"/>
      <c r="GW3712" s="425"/>
      <c r="GX3712" s="425"/>
      <c r="GY3712" s="425"/>
      <c r="GZ3712" s="425"/>
      <c r="HA3712" s="425"/>
      <c r="HB3712" s="425"/>
      <c r="HC3712" s="425"/>
      <c r="HD3712" s="425"/>
      <c r="HE3712" s="425"/>
      <c r="HF3712" s="425"/>
      <c r="HG3712" s="425"/>
      <c r="HH3712" s="425"/>
      <c r="HI3712" s="425"/>
      <c r="HJ3712" s="425"/>
      <c r="HK3712" s="425"/>
      <c r="HL3712" s="425"/>
      <c r="HM3712" s="425"/>
      <c r="HN3712" s="425"/>
      <c r="HO3712" s="425"/>
      <c r="HP3712" s="425"/>
      <c r="HQ3712" s="425"/>
      <c r="HR3712" s="425"/>
      <c r="HS3712" s="425"/>
      <c r="HT3712" s="425"/>
      <c r="HU3712" s="425"/>
      <c r="HV3712" s="425"/>
      <c r="HW3712" s="425"/>
      <c r="HX3712" s="425"/>
      <c r="HY3712" s="425"/>
      <c r="HZ3712" s="425"/>
      <c r="IA3712" s="425"/>
      <c r="IB3712" s="425"/>
      <c r="IC3712" s="425"/>
      <c r="ID3712" s="425"/>
      <c r="IE3712" s="425"/>
      <c r="IF3712" s="425"/>
      <c r="IG3712" s="425"/>
      <c r="IH3712" s="425"/>
      <c r="II3712" s="425"/>
      <c r="IJ3712" s="425"/>
      <c r="IK3712" s="425"/>
      <c r="IL3712" s="425"/>
      <c r="IM3712" s="425"/>
      <c r="IN3712" s="425"/>
      <c r="IO3712" s="425"/>
      <c r="IP3712" s="425"/>
      <c r="IQ3712" s="425"/>
      <c r="IR3712" s="425"/>
      <c r="IS3712" s="425"/>
      <c r="IT3712" s="425"/>
      <c r="IU3712" s="425"/>
      <c r="IV3712" s="425"/>
    </row>
    <row r="3713" s="428" customFormat="1" ht="27.6" customHeight="1" spans="2:256">
      <c r="B3713" s="465"/>
      <c r="GH3713" s="425"/>
      <c r="GI3713" s="425"/>
      <c r="GJ3713" s="425"/>
      <c r="GK3713" s="425"/>
      <c r="GL3713" s="425"/>
      <c r="GM3713" s="425"/>
      <c r="GN3713" s="425"/>
      <c r="GO3713" s="425"/>
      <c r="GP3713" s="425"/>
      <c r="GQ3713" s="425"/>
      <c r="GR3713" s="425"/>
      <c r="GS3713" s="425"/>
      <c r="GT3713" s="425"/>
      <c r="GU3713" s="425"/>
      <c r="GV3713" s="425"/>
      <c r="GW3713" s="425"/>
      <c r="GX3713" s="425"/>
      <c r="GY3713" s="425"/>
      <c r="GZ3713" s="425"/>
      <c r="HA3713" s="425"/>
      <c r="HB3713" s="425"/>
      <c r="HC3713" s="425"/>
      <c r="HD3713" s="425"/>
      <c r="HE3713" s="425"/>
      <c r="HF3713" s="425"/>
      <c r="HG3713" s="425"/>
      <c r="HH3713" s="425"/>
      <c r="HI3713" s="425"/>
      <c r="HJ3713" s="425"/>
      <c r="HK3713" s="425"/>
      <c r="HL3713" s="425"/>
      <c r="HM3713" s="425"/>
      <c r="HN3713" s="425"/>
      <c r="HO3713" s="425"/>
      <c r="HP3713" s="425"/>
      <c r="HQ3713" s="425"/>
      <c r="HR3713" s="425"/>
      <c r="HS3713" s="425"/>
      <c r="HT3713" s="425"/>
      <c r="HU3713" s="425"/>
      <c r="HV3713" s="425"/>
      <c r="HW3713" s="425"/>
      <c r="HX3713" s="425"/>
      <c r="HY3713" s="425"/>
      <c r="HZ3713" s="425"/>
      <c r="IA3713" s="425"/>
      <c r="IB3713" s="425"/>
      <c r="IC3713" s="425"/>
      <c r="ID3713" s="425"/>
      <c r="IE3713" s="425"/>
      <c r="IF3713" s="425"/>
      <c r="IG3713" s="425"/>
      <c r="IH3713" s="425"/>
      <c r="II3713" s="425"/>
      <c r="IJ3713" s="425"/>
      <c r="IK3713" s="425"/>
      <c r="IL3713" s="425"/>
      <c r="IM3713" s="425"/>
      <c r="IN3713" s="425"/>
      <c r="IO3713" s="425"/>
      <c r="IP3713" s="425"/>
      <c r="IQ3713" s="425"/>
      <c r="IR3713" s="425"/>
      <c r="IS3713" s="425"/>
      <c r="IT3713" s="425"/>
      <c r="IU3713" s="425"/>
      <c r="IV3713" s="425"/>
    </row>
    <row r="3714" s="428" customFormat="1" ht="27.6" customHeight="1" spans="2:256">
      <c r="B3714" s="465"/>
      <c r="GH3714" s="425"/>
      <c r="GI3714" s="425"/>
      <c r="GJ3714" s="425"/>
      <c r="GK3714" s="425"/>
      <c r="GL3714" s="425"/>
      <c r="GM3714" s="425"/>
      <c r="GN3714" s="425"/>
      <c r="GO3714" s="425"/>
      <c r="GP3714" s="425"/>
      <c r="GQ3714" s="425"/>
      <c r="GR3714" s="425"/>
      <c r="GS3714" s="425"/>
      <c r="GT3714" s="425"/>
      <c r="GU3714" s="425"/>
      <c r="GV3714" s="425"/>
      <c r="GW3714" s="425"/>
      <c r="GX3714" s="425"/>
      <c r="GY3714" s="425"/>
      <c r="GZ3714" s="425"/>
      <c r="HA3714" s="425"/>
      <c r="HB3714" s="425"/>
      <c r="HC3714" s="425"/>
      <c r="HD3714" s="425"/>
      <c r="HE3714" s="425"/>
      <c r="HF3714" s="425"/>
      <c r="HG3714" s="425"/>
      <c r="HH3714" s="425"/>
      <c r="HI3714" s="425"/>
      <c r="HJ3714" s="425"/>
      <c r="HK3714" s="425"/>
      <c r="HL3714" s="425"/>
      <c r="HM3714" s="425"/>
      <c r="HN3714" s="425"/>
      <c r="HO3714" s="425"/>
      <c r="HP3714" s="425"/>
      <c r="HQ3714" s="425"/>
      <c r="HR3714" s="425"/>
      <c r="HS3714" s="425"/>
      <c r="HT3714" s="425"/>
      <c r="HU3714" s="425"/>
      <c r="HV3714" s="425"/>
      <c r="HW3714" s="425"/>
      <c r="HX3714" s="425"/>
      <c r="HY3714" s="425"/>
      <c r="HZ3714" s="425"/>
      <c r="IA3714" s="425"/>
      <c r="IB3714" s="425"/>
      <c r="IC3714" s="425"/>
      <c r="ID3714" s="425"/>
      <c r="IE3714" s="425"/>
      <c r="IF3714" s="425"/>
      <c r="IG3714" s="425"/>
      <c r="IH3714" s="425"/>
      <c r="II3714" s="425"/>
      <c r="IJ3714" s="425"/>
      <c r="IK3714" s="425"/>
      <c r="IL3714" s="425"/>
      <c r="IM3714" s="425"/>
      <c r="IN3714" s="425"/>
      <c r="IO3714" s="425"/>
      <c r="IP3714" s="425"/>
      <c r="IQ3714" s="425"/>
      <c r="IR3714" s="425"/>
      <c r="IS3714" s="425"/>
      <c r="IT3714" s="425"/>
      <c r="IU3714" s="425"/>
      <c r="IV3714" s="425"/>
    </row>
    <row r="3715" s="428" customFormat="1" ht="27.6" customHeight="1" spans="2:256">
      <c r="B3715" s="465"/>
      <c r="GH3715" s="425"/>
      <c r="GI3715" s="425"/>
      <c r="GJ3715" s="425"/>
      <c r="GK3715" s="425"/>
      <c r="GL3715" s="425"/>
      <c r="GM3715" s="425"/>
      <c r="GN3715" s="425"/>
      <c r="GO3715" s="425"/>
      <c r="GP3715" s="425"/>
      <c r="GQ3715" s="425"/>
      <c r="GR3715" s="425"/>
      <c r="GS3715" s="425"/>
      <c r="GT3715" s="425"/>
      <c r="GU3715" s="425"/>
      <c r="GV3715" s="425"/>
      <c r="GW3715" s="425"/>
      <c r="GX3715" s="425"/>
      <c r="GY3715" s="425"/>
      <c r="GZ3715" s="425"/>
      <c r="HA3715" s="425"/>
      <c r="HB3715" s="425"/>
      <c r="HC3715" s="425"/>
      <c r="HD3715" s="425"/>
      <c r="HE3715" s="425"/>
      <c r="HF3715" s="425"/>
      <c r="HG3715" s="425"/>
      <c r="HH3715" s="425"/>
      <c r="HI3715" s="425"/>
      <c r="HJ3715" s="425"/>
      <c r="HK3715" s="425"/>
      <c r="HL3715" s="425"/>
      <c r="HM3715" s="425"/>
      <c r="HN3715" s="425"/>
      <c r="HO3715" s="425"/>
      <c r="HP3715" s="425"/>
      <c r="HQ3715" s="425"/>
      <c r="HR3715" s="425"/>
      <c r="HS3715" s="425"/>
      <c r="HT3715" s="425"/>
      <c r="HU3715" s="425"/>
      <c r="HV3715" s="425"/>
      <c r="HW3715" s="425"/>
      <c r="HX3715" s="425"/>
      <c r="HY3715" s="425"/>
      <c r="HZ3715" s="425"/>
      <c r="IA3715" s="425"/>
      <c r="IB3715" s="425"/>
      <c r="IC3715" s="425"/>
      <c r="ID3715" s="425"/>
      <c r="IE3715" s="425"/>
      <c r="IF3715" s="425"/>
      <c r="IG3715" s="425"/>
      <c r="IH3715" s="425"/>
      <c r="II3715" s="425"/>
      <c r="IJ3715" s="425"/>
      <c r="IK3715" s="425"/>
      <c r="IL3715" s="425"/>
      <c r="IM3715" s="425"/>
      <c r="IN3715" s="425"/>
      <c r="IO3715" s="425"/>
      <c r="IP3715" s="425"/>
      <c r="IQ3715" s="425"/>
      <c r="IR3715" s="425"/>
      <c r="IS3715" s="425"/>
      <c r="IT3715" s="425"/>
      <c r="IU3715" s="425"/>
      <c r="IV3715" s="425"/>
    </row>
    <row r="3716" s="428" customFormat="1" ht="27.6" customHeight="1" spans="2:256">
      <c r="B3716" s="465"/>
      <c r="GH3716" s="425"/>
      <c r="GI3716" s="425"/>
      <c r="GJ3716" s="425"/>
      <c r="GK3716" s="425"/>
      <c r="GL3716" s="425"/>
      <c r="GM3716" s="425"/>
      <c r="GN3716" s="425"/>
      <c r="GO3716" s="425"/>
      <c r="GP3716" s="425"/>
      <c r="GQ3716" s="425"/>
      <c r="GR3716" s="425"/>
      <c r="GS3716" s="425"/>
      <c r="GT3716" s="425"/>
      <c r="GU3716" s="425"/>
      <c r="GV3716" s="425"/>
      <c r="GW3716" s="425"/>
      <c r="GX3716" s="425"/>
      <c r="GY3716" s="425"/>
      <c r="GZ3716" s="425"/>
      <c r="HA3716" s="425"/>
      <c r="HB3716" s="425"/>
      <c r="HC3716" s="425"/>
      <c r="HD3716" s="425"/>
      <c r="HE3716" s="425"/>
      <c r="HF3716" s="425"/>
      <c r="HG3716" s="425"/>
      <c r="HH3716" s="425"/>
      <c r="HI3716" s="425"/>
      <c r="HJ3716" s="425"/>
      <c r="HK3716" s="425"/>
      <c r="HL3716" s="425"/>
      <c r="HM3716" s="425"/>
      <c r="HN3716" s="425"/>
      <c r="HO3716" s="425"/>
      <c r="HP3716" s="425"/>
      <c r="HQ3716" s="425"/>
      <c r="HR3716" s="425"/>
      <c r="HS3716" s="425"/>
      <c r="HT3716" s="425"/>
      <c r="HU3716" s="425"/>
      <c r="HV3716" s="425"/>
      <c r="HW3716" s="425"/>
      <c r="HX3716" s="425"/>
      <c r="HY3716" s="425"/>
      <c r="HZ3716" s="425"/>
      <c r="IA3716" s="425"/>
      <c r="IB3716" s="425"/>
      <c r="IC3716" s="425"/>
      <c r="ID3716" s="425"/>
      <c r="IE3716" s="425"/>
      <c r="IF3716" s="425"/>
      <c r="IG3716" s="425"/>
      <c r="IH3716" s="425"/>
      <c r="II3716" s="425"/>
      <c r="IJ3716" s="425"/>
      <c r="IK3716" s="425"/>
      <c r="IL3716" s="425"/>
      <c r="IM3716" s="425"/>
      <c r="IN3716" s="425"/>
      <c r="IO3716" s="425"/>
      <c r="IP3716" s="425"/>
      <c r="IQ3716" s="425"/>
      <c r="IR3716" s="425"/>
      <c r="IS3716" s="425"/>
      <c r="IT3716" s="425"/>
      <c r="IU3716" s="425"/>
      <c r="IV3716" s="425"/>
    </row>
    <row r="3717" s="428" customFormat="1" ht="27.6" customHeight="1" spans="2:256">
      <c r="B3717" s="465"/>
      <c r="GH3717" s="425"/>
      <c r="GI3717" s="425"/>
      <c r="GJ3717" s="425"/>
      <c r="GK3717" s="425"/>
      <c r="GL3717" s="425"/>
      <c r="GM3717" s="425"/>
      <c r="GN3717" s="425"/>
      <c r="GO3717" s="425"/>
      <c r="GP3717" s="425"/>
      <c r="GQ3717" s="425"/>
      <c r="GR3717" s="425"/>
      <c r="GS3717" s="425"/>
      <c r="GT3717" s="425"/>
      <c r="GU3717" s="425"/>
      <c r="GV3717" s="425"/>
      <c r="GW3717" s="425"/>
      <c r="GX3717" s="425"/>
      <c r="GY3717" s="425"/>
      <c r="GZ3717" s="425"/>
      <c r="HA3717" s="425"/>
      <c r="HB3717" s="425"/>
      <c r="HC3717" s="425"/>
      <c r="HD3717" s="425"/>
      <c r="HE3717" s="425"/>
      <c r="HF3717" s="425"/>
      <c r="HG3717" s="425"/>
      <c r="HH3717" s="425"/>
      <c r="HI3717" s="425"/>
      <c r="HJ3717" s="425"/>
      <c r="HK3717" s="425"/>
      <c r="HL3717" s="425"/>
      <c r="HM3717" s="425"/>
      <c r="HN3717" s="425"/>
      <c r="HO3717" s="425"/>
      <c r="HP3717" s="425"/>
      <c r="HQ3717" s="425"/>
      <c r="HR3717" s="425"/>
      <c r="HS3717" s="425"/>
      <c r="HT3717" s="425"/>
      <c r="HU3717" s="425"/>
      <c r="HV3717" s="425"/>
      <c r="HW3717" s="425"/>
      <c r="HX3717" s="425"/>
      <c r="HY3717" s="425"/>
      <c r="HZ3717" s="425"/>
      <c r="IA3717" s="425"/>
      <c r="IB3717" s="425"/>
      <c r="IC3717" s="425"/>
      <c r="ID3717" s="425"/>
      <c r="IE3717" s="425"/>
      <c r="IF3717" s="425"/>
      <c r="IG3717" s="425"/>
      <c r="IH3717" s="425"/>
      <c r="II3717" s="425"/>
      <c r="IJ3717" s="425"/>
      <c r="IK3717" s="425"/>
      <c r="IL3717" s="425"/>
      <c r="IM3717" s="425"/>
      <c r="IN3717" s="425"/>
      <c r="IO3717" s="425"/>
      <c r="IP3717" s="425"/>
      <c r="IQ3717" s="425"/>
      <c r="IR3717" s="425"/>
      <c r="IS3717" s="425"/>
      <c r="IT3717" s="425"/>
      <c r="IU3717" s="425"/>
      <c r="IV3717" s="425"/>
    </row>
    <row r="3718" s="428" customFormat="1" ht="27.6" customHeight="1" spans="2:256">
      <c r="B3718" s="465"/>
      <c r="GH3718" s="425"/>
      <c r="GI3718" s="425"/>
      <c r="GJ3718" s="425"/>
      <c r="GK3718" s="425"/>
      <c r="GL3718" s="425"/>
      <c r="GM3718" s="425"/>
      <c r="GN3718" s="425"/>
      <c r="GO3718" s="425"/>
      <c r="GP3718" s="425"/>
      <c r="GQ3718" s="425"/>
      <c r="GR3718" s="425"/>
      <c r="GS3718" s="425"/>
      <c r="GT3718" s="425"/>
      <c r="GU3718" s="425"/>
      <c r="GV3718" s="425"/>
      <c r="GW3718" s="425"/>
      <c r="GX3718" s="425"/>
      <c r="GY3718" s="425"/>
      <c r="GZ3718" s="425"/>
      <c r="HA3718" s="425"/>
      <c r="HB3718" s="425"/>
      <c r="HC3718" s="425"/>
      <c r="HD3718" s="425"/>
      <c r="HE3718" s="425"/>
      <c r="HF3718" s="425"/>
      <c r="HG3718" s="425"/>
      <c r="HH3718" s="425"/>
      <c r="HI3718" s="425"/>
      <c r="HJ3718" s="425"/>
      <c r="HK3718" s="425"/>
      <c r="HL3718" s="425"/>
      <c r="HM3718" s="425"/>
      <c r="HN3718" s="425"/>
      <c r="HO3718" s="425"/>
      <c r="HP3718" s="425"/>
      <c r="HQ3718" s="425"/>
      <c r="HR3718" s="425"/>
      <c r="HS3718" s="425"/>
      <c r="HT3718" s="425"/>
      <c r="HU3718" s="425"/>
      <c r="HV3718" s="425"/>
      <c r="HW3718" s="425"/>
      <c r="HX3718" s="425"/>
      <c r="HY3718" s="425"/>
      <c r="HZ3718" s="425"/>
      <c r="IA3718" s="425"/>
      <c r="IB3718" s="425"/>
      <c r="IC3718" s="425"/>
      <c r="ID3718" s="425"/>
      <c r="IE3718" s="425"/>
      <c r="IF3718" s="425"/>
      <c r="IG3718" s="425"/>
      <c r="IH3718" s="425"/>
      <c r="II3718" s="425"/>
      <c r="IJ3718" s="425"/>
      <c r="IK3718" s="425"/>
      <c r="IL3718" s="425"/>
      <c r="IM3718" s="425"/>
      <c r="IN3718" s="425"/>
      <c r="IO3718" s="425"/>
      <c r="IP3718" s="425"/>
      <c r="IQ3718" s="425"/>
      <c r="IR3718" s="425"/>
      <c r="IS3718" s="425"/>
      <c r="IT3718" s="425"/>
      <c r="IU3718" s="425"/>
      <c r="IV3718" s="425"/>
    </row>
    <row r="3719" s="428" customFormat="1" ht="27.6" customHeight="1" spans="2:256">
      <c r="B3719" s="465"/>
      <c r="GH3719" s="425"/>
      <c r="GI3719" s="425"/>
      <c r="GJ3719" s="425"/>
      <c r="GK3719" s="425"/>
      <c r="GL3719" s="425"/>
      <c r="GM3719" s="425"/>
      <c r="GN3719" s="425"/>
      <c r="GO3719" s="425"/>
      <c r="GP3719" s="425"/>
      <c r="GQ3719" s="425"/>
      <c r="GR3719" s="425"/>
      <c r="GS3719" s="425"/>
      <c r="GT3719" s="425"/>
      <c r="GU3719" s="425"/>
      <c r="GV3719" s="425"/>
      <c r="GW3719" s="425"/>
      <c r="GX3719" s="425"/>
      <c r="GY3719" s="425"/>
      <c r="GZ3719" s="425"/>
      <c r="HA3719" s="425"/>
      <c r="HB3719" s="425"/>
      <c r="HC3719" s="425"/>
      <c r="HD3719" s="425"/>
      <c r="HE3719" s="425"/>
      <c r="HF3719" s="425"/>
      <c r="HG3719" s="425"/>
      <c r="HH3719" s="425"/>
      <c r="HI3719" s="425"/>
      <c r="HJ3719" s="425"/>
      <c r="HK3719" s="425"/>
      <c r="HL3719" s="425"/>
      <c r="HM3719" s="425"/>
      <c r="HN3719" s="425"/>
      <c r="HO3719" s="425"/>
      <c r="HP3719" s="425"/>
      <c r="HQ3719" s="425"/>
      <c r="HR3719" s="425"/>
      <c r="HS3719" s="425"/>
      <c r="HT3719" s="425"/>
      <c r="HU3719" s="425"/>
      <c r="HV3719" s="425"/>
      <c r="HW3719" s="425"/>
      <c r="HX3719" s="425"/>
      <c r="HY3719" s="425"/>
      <c r="HZ3719" s="425"/>
      <c r="IA3719" s="425"/>
      <c r="IB3719" s="425"/>
      <c r="IC3719" s="425"/>
      <c r="ID3719" s="425"/>
      <c r="IE3719" s="425"/>
      <c r="IF3719" s="425"/>
      <c r="IG3719" s="425"/>
      <c r="IH3719" s="425"/>
      <c r="II3719" s="425"/>
      <c r="IJ3719" s="425"/>
      <c r="IK3719" s="425"/>
      <c r="IL3719" s="425"/>
      <c r="IM3719" s="425"/>
      <c r="IN3719" s="425"/>
      <c r="IO3719" s="425"/>
      <c r="IP3719" s="425"/>
      <c r="IQ3719" s="425"/>
      <c r="IR3719" s="425"/>
      <c r="IS3719" s="425"/>
      <c r="IT3719" s="425"/>
      <c r="IU3719" s="425"/>
      <c r="IV3719" s="425"/>
    </row>
    <row r="3720" s="428" customFormat="1" ht="27.6" customHeight="1" spans="2:256">
      <c r="B3720" s="465"/>
      <c r="GH3720" s="425"/>
      <c r="GI3720" s="425"/>
      <c r="GJ3720" s="425"/>
      <c r="GK3720" s="425"/>
      <c r="GL3720" s="425"/>
      <c r="GM3720" s="425"/>
      <c r="GN3720" s="425"/>
      <c r="GO3720" s="425"/>
      <c r="GP3720" s="425"/>
      <c r="GQ3720" s="425"/>
      <c r="GR3720" s="425"/>
      <c r="GS3720" s="425"/>
      <c r="GT3720" s="425"/>
      <c r="GU3720" s="425"/>
      <c r="GV3720" s="425"/>
      <c r="GW3720" s="425"/>
      <c r="GX3720" s="425"/>
      <c r="GY3720" s="425"/>
      <c r="GZ3720" s="425"/>
      <c r="HA3720" s="425"/>
      <c r="HB3720" s="425"/>
      <c r="HC3720" s="425"/>
      <c r="HD3720" s="425"/>
      <c r="HE3720" s="425"/>
      <c r="HF3720" s="425"/>
      <c r="HG3720" s="425"/>
      <c r="HH3720" s="425"/>
      <c r="HI3720" s="425"/>
      <c r="HJ3720" s="425"/>
      <c r="HK3720" s="425"/>
      <c r="HL3720" s="425"/>
      <c r="HM3720" s="425"/>
      <c r="HN3720" s="425"/>
      <c r="HO3720" s="425"/>
      <c r="HP3720" s="425"/>
      <c r="HQ3720" s="425"/>
      <c r="HR3720" s="425"/>
      <c r="HS3720" s="425"/>
      <c r="HT3720" s="425"/>
      <c r="HU3720" s="425"/>
      <c r="HV3720" s="425"/>
      <c r="HW3720" s="425"/>
      <c r="HX3720" s="425"/>
      <c r="HY3720" s="425"/>
      <c r="HZ3720" s="425"/>
      <c r="IA3720" s="425"/>
      <c r="IB3720" s="425"/>
      <c r="IC3720" s="425"/>
      <c r="ID3720" s="425"/>
      <c r="IE3720" s="425"/>
      <c r="IF3720" s="425"/>
      <c r="IG3720" s="425"/>
      <c r="IH3720" s="425"/>
      <c r="II3720" s="425"/>
      <c r="IJ3720" s="425"/>
      <c r="IK3720" s="425"/>
      <c r="IL3720" s="425"/>
      <c r="IM3720" s="425"/>
      <c r="IN3720" s="425"/>
      <c r="IO3720" s="425"/>
      <c r="IP3720" s="425"/>
      <c r="IQ3720" s="425"/>
      <c r="IR3720" s="425"/>
      <c r="IS3720" s="425"/>
      <c r="IT3720" s="425"/>
      <c r="IU3720" s="425"/>
      <c r="IV3720" s="425"/>
    </row>
    <row r="3721" s="428" customFormat="1" ht="27.6" customHeight="1" spans="2:256">
      <c r="B3721" s="465"/>
      <c r="GH3721" s="425"/>
      <c r="GI3721" s="425"/>
      <c r="GJ3721" s="425"/>
      <c r="GK3721" s="425"/>
      <c r="GL3721" s="425"/>
      <c r="GM3721" s="425"/>
      <c r="GN3721" s="425"/>
      <c r="GO3721" s="425"/>
      <c r="GP3721" s="425"/>
      <c r="GQ3721" s="425"/>
      <c r="GR3721" s="425"/>
      <c r="GS3721" s="425"/>
      <c r="GT3721" s="425"/>
      <c r="GU3721" s="425"/>
      <c r="GV3721" s="425"/>
      <c r="GW3721" s="425"/>
      <c r="GX3721" s="425"/>
      <c r="GY3721" s="425"/>
      <c r="GZ3721" s="425"/>
      <c r="HA3721" s="425"/>
      <c r="HB3721" s="425"/>
      <c r="HC3721" s="425"/>
      <c r="HD3721" s="425"/>
      <c r="HE3721" s="425"/>
      <c r="HF3721" s="425"/>
      <c r="HG3721" s="425"/>
      <c r="HH3721" s="425"/>
      <c r="HI3721" s="425"/>
      <c r="HJ3721" s="425"/>
      <c r="HK3721" s="425"/>
      <c r="HL3721" s="425"/>
      <c r="HM3721" s="425"/>
      <c r="HN3721" s="425"/>
      <c r="HO3721" s="425"/>
      <c r="HP3721" s="425"/>
      <c r="HQ3721" s="425"/>
      <c r="HR3721" s="425"/>
      <c r="HS3721" s="425"/>
      <c r="HT3721" s="425"/>
      <c r="HU3721" s="425"/>
      <c r="HV3721" s="425"/>
      <c r="HW3721" s="425"/>
      <c r="HX3721" s="425"/>
      <c r="HY3721" s="425"/>
      <c r="HZ3721" s="425"/>
      <c r="IA3721" s="425"/>
      <c r="IB3721" s="425"/>
      <c r="IC3721" s="425"/>
      <c r="ID3721" s="425"/>
      <c r="IE3721" s="425"/>
      <c r="IF3721" s="425"/>
      <c r="IG3721" s="425"/>
      <c r="IH3721" s="425"/>
      <c r="II3721" s="425"/>
      <c r="IJ3721" s="425"/>
      <c r="IK3721" s="425"/>
      <c r="IL3721" s="425"/>
      <c r="IM3721" s="425"/>
      <c r="IN3721" s="425"/>
      <c r="IO3721" s="425"/>
      <c r="IP3721" s="425"/>
      <c r="IQ3721" s="425"/>
      <c r="IR3721" s="425"/>
      <c r="IS3721" s="425"/>
      <c r="IT3721" s="425"/>
      <c r="IU3721" s="425"/>
      <c r="IV3721" s="425"/>
    </row>
    <row r="3722" s="428" customFormat="1" ht="27.6" customHeight="1" spans="2:256">
      <c r="B3722" s="465"/>
      <c r="GH3722" s="425"/>
      <c r="GI3722" s="425"/>
      <c r="GJ3722" s="425"/>
      <c r="GK3722" s="425"/>
      <c r="GL3722" s="425"/>
      <c r="GM3722" s="425"/>
      <c r="GN3722" s="425"/>
      <c r="GO3722" s="425"/>
      <c r="GP3722" s="425"/>
      <c r="GQ3722" s="425"/>
      <c r="GR3722" s="425"/>
      <c r="GS3722" s="425"/>
      <c r="GT3722" s="425"/>
      <c r="GU3722" s="425"/>
      <c r="GV3722" s="425"/>
      <c r="GW3722" s="425"/>
      <c r="GX3722" s="425"/>
      <c r="GY3722" s="425"/>
      <c r="GZ3722" s="425"/>
      <c r="HA3722" s="425"/>
      <c r="HB3722" s="425"/>
      <c r="HC3722" s="425"/>
      <c r="HD3722" s="425"/>
      <c r="HE3722" s="425"/>
      <c r="HF3722" s="425"/>
      <c r="HG3722" s="425"/>
      <c r="HH3722" s="425"/>
      <c r="HI3722" s="425"/>
      <c r="HJ3722" s="425"/>
      <c r="HK3722" s="425"/>
      <c r="HL3722" s="425"/>
      <c r="HM3722" s="425"/>
      <c r="HN3722" s="425"/>
      <c r="HO3722" s="425"/>
      <c r="HP3722" s="425"/>
      <c r="HQ3722" s="425"/>
      <c r="HR3722" s="425"/>
      <c r="HS3722" s="425"/>
      <c r="HT3722" s="425"/>
      <c r="HU3722" s="425"/>
      <c r="HV3722" s="425"/>
      <c r="HW3722" s="425"/>
      <c r="HX3722" s="425"/>
      <c r="HY3722" s="425"/>
      <c r="HZ3722" s="425"/>
      <c r="IA3722" s="425"/>
      <c r="IB3722" s="425"/>
      <c r="IC3722" s="425"/>
      <c r="ID3722" s="425"/>
      <c r="IE3722" s="425"/>
      <c r="IF3722" s="425"/>
      <c r="IG3722" s="425"/>
      <c r="IH3722" s="425"/>
      <c r="II3722" s="425"/>
      <c r="IJ3722" s="425"/>
      <c r="IK3722" s="425"/>
      <c r="IL3722" s="425"/>
      <c r="IM3722" s="425"/>
      <c r="IN3722" s="425"/>
      <c r="IO3722" s="425"/>
      <c r="IP3722" s="425"/>
      <c r="IQ3722" s="425"/>
      <c r="IR3722" s="425"/>
      <c r="IS3722" s="425"/>
      <c r="IT3722" s="425"/>
      <c r="IU3722" s="425"/>
      <c r="IV3722" s="425"/>
    </row>
    <row r="3723" s="428" customFormat="1" ht="27.6" customHeight="1" spans="2:256">
      <c r="B3723" s="465"/>
      <c r="GH3723" s="425"/>
      <c r="GI3723" s="425"/>
      <c r="GJ3723" s="425"/>
      <c r="GK3723" s="425"/>
      <c r="GL3723" s="425"/>
      <c r="GM3723" s="425"/>
      <c r="GN3723" s="425"/>
      <c r="GO3723" s="425"/>
      <c r="GP3723" s="425"/>
      <c r="GQ3723" s="425"/>
      <c r="GR3723" s="425"/>
      <c r="GS3723" s="425"/>
      <c r="GT3723" s="425"/>
      <c r="GU3723" s="425"/>
      <c r="GV3723" s="425"/>
      <c r="GW3723" s="425"/>
      <c r="GX3723" s="425"/>
      <c r="GY3723" s="425"/>
      <c r="GZ3723" s="425"/>
      <c r="HA3723" s="425"/>
      <c r="HB3723" s="425"/>
      <c r="HC3723" s="425"/>
      <c r="HD3723" s="425"/>
      <c r="HE3723" s="425"/>
      <c r="HF3723" s="425"/>
      <c r="HG3723" s="425"/>
      <c r="HH3723" s="425"/>
      <c r="HI3723" s="425"/>
      <c r="HJ3723" s="425"/>
      <c r="HK3723" s="425"/>
      <c r="HL3723" s="425"/>
      <c r="HM3723" s="425"/>
      <c r="HN3723" s="425"/>
      <c r="HO3723" s="425"/>
      <c r="HP3723" s="425"/>
      <c r="HQ3723" s="425"/>
      <c r="HR3723" s="425"/>
      <c r="HS3723" s="425"/>
      <c r="HT3723" s="425"/>
      <c r="HU3723" s="425"/>
      <c r="HV3723" s="425"/>
      <c r="HW3723" s="425"/>
      <c r="HX3723" s="425"/>
      <c r="HY3723" s="425"/>
      <c r="HZ3723" s="425"/>
      <c r="IA3723" s="425"/>
      <c r="IB3723" s="425"/>
      <c r="IC3723" s="425"/>
      <c r="ID3723" s="425"/>
      <c r="IE3723" s="425"/>
      <c r="IF3723" s="425"/>
      <c r="IG3723" s="425"/>
      <c r="IH3723" s="425"/>
      <c r="II3723" s="425"/>
      <c r="IJ3723" s="425"/>
      <c r="IK3723" s="425"/>
      <c r="IL3723" s="425"/>
      <c r="IM3723" s="425"/>
      <c r="IN3723" s="425"/>
      <c r="IO3723" s="425"/>
      <c r="IP3723" s="425"/>
      <c r="IQ3723" s="425"/>
      <c r="IR3723" s="425"/>
      <c r="IS3723" s="425"/>
      <c r="IT3723" s="425"/>
      <c r="IU3723" s="425"/>
      <c r="IV3723" s="425"/>
    </row>
    <row r="3724" s="428" customFormat="1" ht="27.6" customHeight="1" spans="2:256">
      <c r="B3724" s="465"/>
      <c r="GH3724" s="425"/>
      <c r="GI3724" s="425"/>
      <c r="GJ3724" s="425"/>
      <c r="GK3724" s="425"/>
      <c r="GL3724" s="425"/>
      <c r="GM3724" s="425"/>
      <c r="GN3724" s="425"/>
      <c r="GO3724" s="425"/>
      <c r="GP3724" s="425"/>
      <c r="GQ3724" s="425"/>
      <c r="GR3724" s="425"/>
      <c r="GS3724" s="425"/>
      <c r="GT3724" s="425"/>
      <c r="GU3724" s="425"/>
      <c r="GV3724" s="425"/>
      <c r="GW3724" s="425"/>
      <c r="GX3724" s="425"/>
      <c r="GY3724" s="425"/>
      <c r="GZ3724" s="425"/>
      <c r="HA3724" s="425"/>
      <c r="HB3724" s="425"/>
      <c r="HC3724" s="425"/>
      <c r="HD3724" s="425"/>
      <c r="HE3724" s="425"/>
      <c r="HF3724" s="425"/>
      <c r="HG3724" s="425"/>
      <c r="HH3724" s="425"/>
      <c r="HI3724" s="425"/>
      <c r="HJ3724" s="425"/>
      <c r="HK3724" s="425"/>
      <c r="HL3724" s="425"/>
      <c r="HM3724" s="425"/>
      <c r="HN3724" s="425"/>
      <c r="HO3724" s="425"/>
      <c r="HP3724" s="425"/>
      <c r="HQ3724" s="425"/>
      <c r="HR3724" s="425"/>
      <c r="HS3724" s="425"/>
      <c r="HT3724" s="425"/>
      <c r="HU3724" s="425"/>
      <c r="HV3724" s="425"/>
      <c r="HW3724" s="425"/>
      <c r="HX3724" s="425"/>
      <c r="HY3724" s="425"/>
      <c r="HZ3724" s="425"/>
      <c r="IA3724" s="425"/>
      <c r="IB3724" s="425"/>
      <c r="IC3724" s="425"/>
      <c r="ID3724" s="425"/>
      <c r="IE3724" s="425"/>
      <c r="IF3724" s="425"/>
      <c r="IG3724" s="425"/>
      <c r="IH3724" s="425"/>
      <c r="II3724" s="425"/>
      <c r="IJ3724" s="425"/>
      <c r="IK3724" s="425"/>
      <c r="IL3724" s="425"/>
      <c r="IM3724" s="425"/>
      <c r="IN3724" s="425"/>
      <c r="IO3724" s="425"/>
      <c r="IP3724" s="425"/>
      <c r="IQ3724" s="425"/>
      <c r="IR3724" s="425"/>
      <c r="IS3724" s="425"/>
      <c r="IT3724" s="425"/>
      <c r="IU3724" s="425"/>
      <c r="IV3724" s="425"/>
    </row>
    <row r="3725" s="428" customFormat="1" ht="27.6" customHeight="1" spans="2:256">
      <c r="B3725" s="465"/>
      <c r="GH3725" s="425"/>
      <c r="GI3725" s="425"/>
      <c r="GJ3725" s="425"/>
      <c r="GK3725" s="425"/>
      <c r="GL3725" s="425"/>
      <c r="GM3725" s="425"/>
      <c r="GN3725" s="425"/>
      <c r="GO3725" s="425"/>
      <c r="GP3725" s="425"/>
      <c r="GQ3725" s="425"/>
      <c r="GR3725" s="425"/>
      <c r="GS3725" s="425"/>
      <c r="GT3725" s="425"/>
      <c r="GU3725" s="425"/>
      <c r="GV3725" s="425"/>
      <c r="GW3725" s="425"/>
      <c r="GX3725" s="425"/>
      <c r="GY3725" s="425"/>
      <c r="GZ3725" s="425"/>
      <c r="HA3725" s="425"/>
      <c r="HB3725" s="425"/>
      <c r="HC3725" s="425"/>
      <c r="HD3725" s="425"/>
      <c r="HE3725" s="425"/>
      <c r="HF3725" s="425"/>
      <c r="HG3725" s="425"/>
      <c r="HH3725" s="425"/>
      <c r="HI3725" s="425"/>
      <c r="HJ3725" s="425"/>
      <c r="HK3725" s="425"/>
      <c r="HL3725" s="425"/>
      <c r="HM3725" s="425"/>
      <c r="HN3725" s="425"/>
      <c r="HO3725" s="425"/>
      <c r="HP3725" s="425"/>
      <c r="HQ3725" s="425"/>
      <c r="HR3725" s="425"/>
      <c r="HS3725" s="425"/>
      <c r="HT3725" s="425"/>
      <c r="HU3725" s="425"/>
      <c r="HV3725" s="425"/>
      <c r="HW3725" s="425"/>
      <c r="HX3725" s="425"/>
      <c r="HY3725" s="425"/>
      <c r="HZ3725" s="425"/>
      <c r="IA3725" s="425"/>
      <c r="IB3725" s="425"/>
      <c r="IC3725" s="425"/>
      <c r="ID3725" s="425"/>
      <c r="IE3725" s="425"/>
      <c r="IF3725" s="425"/>
      <c r="IG3725" s="425"/>
      <c r="IH3725" s="425"/>
      <c r="II3725" s="425"/>
      <c r="IJ3725" s="425"/>
      <c r="IK3725" s="425"/>
      <c r="IL3725" s="425"/>
      <c r="IM3725" s="425"/>
      <c r="IN3725" s="425"/>
      <c r="IO3725" s="425"/>
      <c r="IP3725" s="425"/>
      <c r="IQ3725" s="425"/>
      <c r="IR3725" s="425"/>
      <c r="IS3725" s="425"/>
      <c r="IT3725" s="425"/>
      <c r="IU3725" s="425"/>
      <c r="IV3725" s="425"/>
    </row>
    <row r="3726" s="428" customFormat="1" ht="27.6" customHeight="1" spans="2:256">
      <c r="B3726" s="465"/>
      <c r="GH3726" s="425"/>
      <c r="GI3726" s="425"/>
      <c r="GJ3726" s="425"/>
      <c r="GK3726" s="425"/>
      <c r="GL3726" s="425"/>
      <c r="GM3726" s="425"/>
      <c r="GN3726" s="425"/>
      <c r="GO3726" s="425"/>
      <c r="GP3726" s="425"/>
      <c r="GQ3726" s="425"/>
      <c r="GR3726" s="425"/>
      <c r="GS3726" s="425"/>
      <c r="GT3726" s="425"/>
      <c r="GU3726" s="425"/>
      <c r="GV3726" s="425"/>
      <c r="GW3726" s="425"/>
      <c r="GX3726" s="425"/>
      <c r="GY3726" s="425"/>
      <c r="GZ3726" s="425"/>
      <c r="HA3726" s="425"/>
      <c r="HB3726" s="425"/>
      <c r="HC3726" s="425"/>
      <c r="HD3726" s="425"/>
      <c r="HE3726" s="425"/>
      <c r="HF3726" s="425"/>
      <c r="HG3726" s="425"/>
      <c r="HH3726" s="425"/>
      <c r="HI3726" s="425"/>
      <c r="HJ3726" s="425"/>
      <c r="HK3726" s="425"/>
      <c r="HL3726" s="425"/>
      <c r="HM3726" s="425"/>
      <c r="HN3726" s="425"/>
      <c r="HO3726" s="425"/>
      <c r="HP3726" s="425"/>
      <c r="HQ3726" s="425"/>
      <c r="HR3726" s="425"/>
      <c r="HS3726" s="425"/>
      <c r="HT3726" s="425"/>
      <c r="HU3726" s="425"/>
      <c r="HV3726" s="425"/>
      <c r="HW3726" s="425"/>
      <c r="HX3726" s="425"/>
      <c r="HY3726" s="425"/>
      <c r="HZ3726" s="425"/>
      <c r="IA3726" s="425"/>
      <c r="IB3726" s="425"/>
      <c r="IC3726" s="425"/>
      <c r="ID3726" s="425"/>
      <c r="IE3726" s="425"/>
      <c r="IF3726" s="425"/>
      <c r="IG3726" s="425"/>
      <c r="IH3726" s="425"/>
      <c r="II3726" s="425"/>
      <c r="IJ3726" s="425"/>
      <c r="IK3726" s="425"/>
      <c r="IL3726" s="425"/>
      <c r="IM3726" s="425"/>
      <c r="IN3726" s="425"/>
      <c r="IO3726" s="425"/>
      <c r="IP3726" s="425"/>
      <c r="IQ3726" s="425"/>
      <c r="IR3726" s="425"/>
      <c r="IS3726" s="425"/>
      <c r="IT3726" s="425"/>
      <c r="IU3726" s="425"/>
      <c r="IV3726" s="425"/>
    </row>
    <row r="3727" s="428" customFormat="1" ht="27.6" customHeight="1" spans="2:256">
      <c r="B3727" s="465"/>
      <c r="GH3727" s="425"/>
      <c r="GI3727" s="425"/>
      <c r="GJ3727" s="425"/>
      <c r="GK3727" s="425"/>
      <c r="GL3727" s="425"/>
      <c r="GM3727" s="425"/>
      <c r="GN3727" s="425"/>
      <c r="GO3727" s="425"/>
      <c r="GP3727" s="425"/>
      <c r="GQ3727" s="425"/>
      <c r="GR3727" s="425"/>
      <c r="GS3727" s="425"/>
      <c r="GT3727" s="425"/>
      <c r="GU3727" s="425"/>
      <c r="GV3727" s="425"/>
      <c r="GW3727" s="425"/>
      <c r="GX3727" s="425"/>
      <c r="GY3727" s="425"/>
      <c r="GZ3727" s="425"/>
      <c r="HA3727" s="425"/>
      <c r="HB3727" s="425"/>
      <c r="HC3727" s="425"/>
      <c r="HD3727" s="425"/>
      <c r="HE3727" s="425"/>
      <c r="HF3727" s="425"/>
      <c r="HG3727" s="425"/>
      <c r="HH3727" s="425"/>
      <c r="HI3727" s="425"/>
      <c r="HJ3727" s="425"/>
      <c r="HK3727" s="425"/>
      <c r="HL3727" s="425"/>
      <c r="HM3727" s="425"/>
      <c r="HN3727" s="425"/>
      <c r="HO3727" s="425"/>
      <c r="HP3727" s="425"/>
      <c r="HQ3727" s="425"/>
      <c r="HR3727" s="425"/>
      <c r="HS3727" s="425"/>
      <c r="HT3727" s="425"/>
      <c r="HU3727" s="425"/>
      <c r="HV3727" s="425"/>
      <c r="HW3727" s="425"/>
      <c r="HX3727" s="425"/>
      <c r="HY3727" s="425"/>
      <c r="HZ3727" s="425"/>
      <c r="IA3727" s="425"/>
      <c r="IB3727" s="425"/>
      <c r="IC3727" s="425"/>
      <c r="ID3727" s="425"/>
      <c r="IE3727" s="425"/>
      <c r="IF3727" s="425"/>
      <c r="IG3727" s="425"/>
      <c r="IH3727" s="425"/>
      <c r="II3727" s="425"/>
      <c r="IJ3727" s="425"/>
      <c r="IK3727" s="425"/>
      <c r="IL3727" s="425"/>
      <c r="IM3727" s="425"/>
      <c r="IN3727" s="425"/>
      <c r="IO3727" s="425"/>
      <c r="IP3727" s="425"/>
      <c r="IQ3727" s="425"/>
      <c r="IR3727" s="425"/>
      <c r="IS3727" s="425"/>
      <c r="IT3727" s="425"/>
      <c r="IU3727" s="425"/>
      <c r="IV3727" s="425"/>
    </row>
    <row r="3728" s="428" customFormat="1" ht="27.6" customHeight="1" spans="2:256">
      <c r="B3728" s="465"/>
      <c r="GH3728" s="425"/>
      <c r="GI3728" s="425"/>
      <c r="GJ3728" s="425"/>
      <c r="GK3728" s="425"/>
      <c r="GL3728" s="425"/>
      <c r="GM3728" s="425"/>
      <c r="GN3728" s="425"/>
      <c r="GO3728" s="425"/>
      <c r="GP3728" s="425"/>
      <c r="GQ3728" s="425"/>
      <c r="GR3728" s="425"/>
      <c r="GS3728" s="425"/>
      <c r="GT3728" s="425"/>
      <c r="GU3728" s="425"/>
      <c r="GV3728" s="425"/>
      <c r="GW3728" s="425"/>
      <c r="GX3728" s="425"/>
      <c r="GY3728" s="425"/>
      <c r="GZ3728" s="425"/>
      <c r="HA3728" s="425"/>
      <c r="HB3728" s="425"/>
      <c r="HC3728" s="425"/>
      <c r="HD3728" s="425"/>
      <c r="HE3728" s="425"/>
      <c r="HF3728" s="425"/>
      <c r="HG3728" s="425"/>
      <c r="HH3728" s="425"/>
      <c r="HI3728" s="425"/>
      <c r="HJ3728" s="425"/>
      <c r="HK3728" s="425"/>
      <c r="HL3728" s="425"/>
      <c r="HM3728" s="425"/>
      <c r="HN3728" s="425"/>
      <c r="HO3728" s="425"/>
      <c r="HP3728" s="425"/>
      <c r="HQ3728" s="425"/>
      <c r="HR3728" s="425"/>
      <c r="HS3728" s="425"/>
      <c r="HT3728" s="425"/>
      <c r="HU3728" s="425"/>
      <c r="HV3728" s="425"/>
      <c r="HW3728" s="425"/>
      <c r="HX3728" s="425"/>
      <c r="HY3728" s="425"/>
      <c r="HZ3728" s="425"/>
      <c r="IA3728" s="425"/>
      <c r="IB3728" s="425"/>
      <c r="IC3728" s="425"/>
      <c r="ID3728" s="425"/>
      <c r="IE3728" s="425"/>
      <c r="IF3728" s="425"/>
      <c r="IG3728" s="425"/>
      <c r="IH3728" s="425"/>
      <c r="II3728" s="425"/>
      <c r="IJ3728" s="425"/>
      <c r="IK3728" s="425"/>
      <c r="IL3728" s="425"/>
      <c r="IM3728" s="425"/>
      <c r="IN3728" s="425"/>
      <c r="IO3728" s="425"/>
      <c r="IP3728" s="425"/>
      <c r="IQ3728" s="425"/>
      <c r="IR3728" s="425"/>
      <c r="IS3728" s="425"/>
      <c r="IT3728" s="425"/>
      <c r="IU3728" s="425"/>
      <c r="IV3728" s="425"/>
    </row>
    <row r="3729" s="428" customFormat="1" ht="27.6" customHeight="1" spans="2:256">
      <c r="B3729" s="465"/>
      <c r="GH3729" s="425"/>
      <c r="GI3729" s="425"/>
      <c r="GJ3729" s="425"/>
      <c r="GK3729" s="425"/>
      <c r="GL3729" s="425"/>
      <c r="GM3729" s="425"/>
      <c r="GN3729" s="425"/>
      <c r="GO3729" s="425"/>
      <c r="GP3729" s="425"/>
      <c r="GQ3729" s="425"/>
      <c r="GR3729" s="425"/>
      <c r="GS3729" s="425"/>
      <c r="GT3729" s="425"/>
      <c r="GU3729" s="425"/>
      <c r="GV3729" s="425"/>
      <c r="GW3729" s="425"/>
      <c r="GX3729" s="425"/>
      <c r="GY3729" s="425"/>
      <c r="GZ3729" s="425"/>
      <c r="HA3729" s="425"/>
      <c r="HB3729" s="425"/>
      <c r="HC3729" s="425"/>
      <c r="HD3729" s="425"/>
      <c r="HE3729" s="425"/>
      <c r="HF3729" s="425"/>
      <c r="HG3729" s="425"/>
      <c r="HH3729" s="425"/>
      <c r="HI3729" s="425"/>
      <c r="HJ3729" s="425"/>
      <c r="HK3729" s="425"/>
      <c r="HL3729" s="425"/>
      <c r="HM3729" s="425"/>
      <c r="HN3729" s="425"/>
      <c r="HO3729" s="425"/>
      <c r="HP3729" s="425"/>
      <c r="HQ3729" s="425"/>
      <c r="HR3729" s="425"/>
      <c r="HS3729" s="425"/>
      <c r="HT3729" s="425"/>
      <c r="HU3729" s="425"/>
      <c r="HV3729" s="425"/>
      <c r="HW3729" s="425"/>
      <c r="HX3729" s="425"/>
      <c r="HY3729" s="425"/>
      <c r="HZ3729" s="425"/>
      <c r="IA3729" s="425"/>
      <c r="IB3729" s="425"/>
      <c r="IC3729" s="425"/>
      <c r="ID3729" s="425"/>
      <c r="IE3729" s="425"/>
      <c r="IF3729" s="425"/>
      <c r="IG3729" s="425"/>
      <c r="IH3729" s="425"/>
      <c r="II3729" s="425"/>
      <c r="IJ3729" s="425"/>
      <c r="IK3729" s="425"/>
      <c r="IL3729" s="425"/>
      <c r="IM3729" s="425"/>
      <c r="IN3729" s="425"/>
      <c r="IO3729" s="425"/>
      <c r="IP3729" s="425"/>
      <c r="IQ3729" s="425"/>
      <c r="IR3729" s="425"/>
      <c r="IS3729" s="425"/>
      <c r="IT3729" s="425"/>
      <c r="IU3729" s="425"/>
      <c r="IV3729" s="425"/>
    </row>
    <row r="3730" s="428" customFormat="1" ht="27.6" customHeight="1" spans="2:256">
      <c r="B3730" s="465"/>
      <c r="GH3730" s="425"/>
      <c r="GI3730" s="425"/>
      <c r="GJ3730" s="425"/>
      <c r="GK3730" s="425"/>
      <c r="GL3730" s="425"/>
      <c r="GM3730" s="425"/>
      <c r="GN3730" s="425"/>
      <c r="GO3730" s="425"/>
      <c r="GP3730" s="425"/>
      <c r="GQ3730" s="425"/>
      <c r="GR3730" s="425"/>
      <c r="GS3730" s="425"/>
      <c r="GT3730" s="425"/>
      <c r="GU3730" s="425"/>
      <c r="GV3730" s="425"/>
      <c r="GW3730" s="425"/>
      <c r="GX3730" s="425"/>
      <c r="GY3730" s="425"/>
      <c r="GZ3730" s="425"/>
      <c r="HA3730" s="425"/>
      <c r="HB3730" s="425"/>
      <c r="HC3730" s="425"/>
      <c r="HD3730" s="425"/>
      <c r="HE3730" s="425"/>
      <c r="HF3730" s="425"/>
      <c r="HG3730" s="425"/>
      <c r="HH3730" s="425"/>
      <c r="HI3730" s="425"/>
      <c r="HJ3730" s="425"/>
      <c r="HK3730" s="425"/>
      <c r="HL3730" s="425"/>
      <c r="HM3730" s="425"/>
      <c r="HN3730" s="425"/>
      <c r="HO3730" s="425"/>
      <c r="HP3730" s="425"/>
      <c r="HQ3730" s="425"/>
      <c r="HR3730" s="425"/>
      <c r="HS3730" s="425"/>
      <c r="HT3730" s="425"/>
      <c r="HU3730" s="425"/>
      <c r="HV3730" s="425"/>
      <c r="HW3730" s="425"/>
      <c r="HX3730" s="425"/>
      <c r="HY3730" s="425"/>
      <c r="HZ3730" s="425"/>
      <c r="IA3730" s="425"/>
      <c r="IB3730" s="425"/>
      <c r="IC3730" s="425"/>
      <c r="ID3730" s="425"/>
      <c r="IE3730" s="425"/>
      <c r="IF3730" s="425"/>
      <c r="IG3730" s="425"/>
      <c r="IH3730" s="425"/>
      <c r="II3730" s="425"/>
      <c r="IJ3730" s="425"/>
      <c r="IK3730" s="425"/>
      <c r="IL3730" s="425"/>
      <c r="IM3730" s="425"/>
      <c r="IN3730" s="425"/>
      <c r="IO3730" s="425"/>
      <c r="IP3730" s="425"/>
      <c r="IQ3730" s="425"/>
      <c r="IR3730" s="425"/>
      <c r="IS3730" s="425"/>
      <c r="IT3730" s="425"/>
      <c r="IU3730" s="425"/>
      <c r="IV3730" s="425"/>
    </row>
    <row r="3731" s="428" customFormat="1" ht="27.6" customHeight="1" spans="2:256">
      <c r="B3731" s="465"/>
      <c r="GH3731" s="425"/>
      <c r="GI3731" s="425"/>
      <c r="GJ3731" s="425"/>
      <c r="GK3731" s="425"/>
      <c r="GL3731" s="425"/>
      <c r="GM3731" s="425"/>
      <c r="GN3731" s="425"/>
      <c r="GO3731" s="425"/>
      <c r="GP3731" s="425"/>
      <c r="GQ3731" s="425"/>
      <c r="GR3731" s="425"/>
      <c r="GS3731" s="425"/>
      <c r="GT3731" s="425"/>
      <c r="GU3731" s="425"/>
      <c r="GV3731" s="425"/>
      <c r="GW3731" s="425"/>
      <c r="GX3731" s="425"/>
      <c r="GY3731" s="425"/>
      <c r="GZ3731" s="425"/>
      <c r="HA3731" s="425"/>
      <c r="HB3731" s="425"/>
      <c r="HC3731" s="425"/>
      <c r="HD3731" s="425"/>
      <c r="HE3731" s="425"/>
      <c r="HF3731" s="425"/>
      <c r="HG3731" s="425"/>
      <c r="HH3731" s="425"/>
      <c r="HI3731" s="425"/>
      <c r="HJ3731" s="425"/>
      <c r="HK3731" s="425"/>
      <c r="HL3731" s="425"/>
      <c r="HM3731" s="425"/>
      <c r="HN3731" s="425"/>
      <c r="HO3731" s="425"/>
      <c r="HP3731" s="425"/>
      <c r="HQ3731" s="425"/>
      <c r="HR3731" s="425"/>
      <c r="HS3731" s="425"/>
      <c r="HT3731" s="425"/>
      <c r="HU3731" s="425"/>
      <c r="HV3731" s="425"/>
      <c r="HW3731" s="425"/>
      <c r="HX3731" s="425"/>
      <c r="HY3731" s="425"/>
      <c r="HZ3731" s="425"/>
      <c r="IA3731" s="425"/>
      <c r="IB3731" s="425"/>
      <c r="IC3731" s="425"/>
      <c r="ID3731" s="425"/>
      <c r="IE3731" s="425"/>
      <c r="IF3731" s="425"/>
      <c r="IG3731" s="425"/>
      <c r="IH3731" s="425"/>
      <c r="II3731" s="425"/>
      <c r="IJ3731" s="425"/>
      <c r="IK3731" s="425"/>
      <c r="IL3731" s="425"/>
      <c r="IM3731" s="425"/>
      <c r="IN3731" s="425"/>
      <c r="IO3731" s="425"/>
      <c r="IP3731" s="425"/>
      <c r="IQ3731" s="425"/>
      <c r="IR3731" s="425"/>
      <c r="IS3731" s="425"/>
      <c r="IT3731" s="425"/>
      <c r="IU3731" s="425"/>
      <c r="IV3731" s="425"/>
    </row>
    <row r="3732" s="428" customFormat="1" ht="27.6" customHeight="1" spans="2:256">
      <c r="B3732" s="465"/>
      <c r="GH3732" s="425"/>
      <c r="GI3732" s="425"/>
      <c r="GJ3732" s="425"/>
      <c r="GK3732" s="425"/>
      <c r="GL3732" s="425"/>
      <c r="GM3732" s="425"/>
      <c r="GN3732" s="425"/>
      <c r="GO3732" s="425"/>
      <c r="GP3732" s="425"/>
      <c r="GQ3732" s="425"/>
      <c r="GR3732" s="425"/>
      <c r="GS3732" s="425"/>
      <c r="GT3732" s="425"/>
      <c r="GU3732" s="425"/>
      <c r="GV3732" s="425"/>
      <c r="GW3732" s="425"/>
      <c r="GX3732" s="425"/>
      <c r="GY3732" s="425"/>
      <c r="GZ3732" s="425"/>
      <c r="HA3732" s="425"/>
      <c r="HB3732" s="425"/>
      <c r="HC3732" s="425"/>
      <c r="HD3732" s="425"/>
      <c r="HE3732" s="425"/>
      <c r="HF3732" s="425"/>
      <c r="HG3732" s="425"/>
      <c r="HH3732" s="425"/>
      <c r="HI3732" s="425"/>
      <c r="HJ3732" s="425"/>
      <c r="HK3732" s="425"/>
      <c r="HL3732" s="425"/>
      <c r="HM3732" s="425"/>
      <c r="HN3732" s="425"/>
      <c r="HO3732" s="425"/>
      <c r="HP3732" s="425"/>
      <c r="HQ3732" s="425"/>
      <c r="HR3732" s="425"/>
      <c r="HS3732" s="425"/>
      <c r="HT3732" s="425"/>
      <c r="HU3732" s="425"/>
      <c r="HV3732" s="425"/>
      <c r="HW3732" s="425"/>
      <c r="HX3732" s="425"/>
      <c r="HY3732" s="425"/>
      <c r="HZ3732" s="425"/>
      <c r="IA3732" s="425"/>
      <c r="IB3732" s="425"/>
      <c r="IC3732" s="425"/>
      <c r="ID3732" s="425"/>
      <c r="IE3732" s="425"/>
      <c r="IF3732" s="425"/>
      <c r="IG3732" s="425"/>
      <c r="IH3732" s="425"/>
      <c r="II3732" s="425"/>
      <c r="IJ3732" s="425"/>
      <c r="IK3732" s="425"/>
      <c r="IL3732" s="425"/>
      <c r="IM3732" s="425"/>
      <c r="IN3732" s="425"/>
      <c r="IO3732" s="425"/>
      <c r="IP3732" s="425"/>
      <c r="IQ3732" s="425"/>
      <c r="IR3732" s="425"/>
      <c r="IS3732" s="425"/>
      <c r="IT3732" s="425"/>
      <c r="IU3732" s="425"/>
      <c r="IV3732" s="425"/>
    </row>
    <row r="3733" s="428" customFormat="1" ht="27.6" customHeight="1" spans="2:256">
      <c r="B3733" s="465"/>
      <c r="GH3733" s="425"/>
      <c r="GI3733" s="425"/>
      <c r="GJ3733" s="425"/>
      <c r="GK3733" s="425"/>
      <c r="GL3733" s="425"/>
      <c r="GM3733" s="425"/>
      <c r="GN3733" s="425"/>
      <c r="GO3733" s="425"/>
      <c r="GP3733" s="425"/>
      <c r="GQ3733" s="425"/>
      <c r="GR3733" s="425"/>
      <c r="GS3733" s="425"/>
      <c r="GT3733" s="425"/>
      <c r="GU3733" s="425"/>
      <c r="GV3733" s="425"/>
      <c r="GW3733" s="425"/>
      <c r="GX3733" s="425"/>
      <c r="GY3733" s="425"/>
      <c r="GZ3733" s="425"/>
      <c r="HA3733" s="425"/>
      <c r="HB3733" s="425"/>
      <c r="HC3733" s="425"/>
      <c r="HD3733" s="425"/>
      <c r="HE3733" s="425"/>
      <c r="HF3733" s="425"/>
      <c r="HG3733" s="425"/>
      <c r="HH3733" s="425"/>
      <c r="HI3733" s="425"/>
      <c r="HJ3733" s="425"/>
      <c r="HK3733" s="425"/>
      <c r="HL3733" s="425"/>
      <c r="HM3733" s="425"/>
      <c r="HN3733" s="425"/>
      <c r="HO3733" s="425"/>
      <c r="HP3733" s="425"/>
      <c r="HQ3733" s="425"/>
      <c r="HR3733" s="425"/>
      <c r="HS3733" s="425"/>
      <c r="HT3733" s="425"/>
      <c r="HU3733" s="425"/>
      <c r="HV3733" s="425"/>
      <c r="HW3733" s="425"/>
      <c r="HX3733" s="425"/>
      <c r="HY3733" s="425"/>
      <c r="HZ3733" s="425"/>
      <c r="IA3733" s="425"/>
      <c r="IB3733" s="425"/>
      <c r="IC3733" s="425"/>
      <c r="ID3733" s="425"/>
      <c r="IE3733" s="425"/>
      <c r="IF3733" s="425"/>
      <c r="IG3733" s="425"/>
      <c r="IH3733" s="425"/>
      <c r="II3733" s="425"/>
      <c r="IJ3733" s="425"/>
      <c r="IK3733" s="425"/>
      <c r="IL3733" s="425"/>
      <c r="IM3733" s="425"/>
      <c r="IN3733" s="425"/>
      <c r="IO3733" s="425"/>
      <c r="IP3733" s="425"/>
      <c r="IQ3733" s="425"/>
      <c r="IR3733" s="425"/>
      <c r="IS3733" s="425"/>
      <c r="IT3733" s="425"/>
      <c r="IU3733" s="425"/>
      <c r="IV3733" s="425"/>
    </row>
    <row r="3734" s="428" customFormat="1" ht="27.6" customHeight="1" spans="2:256">
      <c r="B3734" s="465"/>
      <c r="GH3734" s="425"/>
      <c r="GI3734" s="425"/>
      <c r="GJ3734" s="425"/>
      <c r="GK3734" s="425"/>
      <c r="GL3734" s="425"/>
      <c r="GM3734" s="425"/>
      <c r="GN3734" s="425"/>
      <c r="GO3734" s="425"/>
      <c r="GP3734" s="425"/>
      <c r="GQ3734" s="425"/>
      <c r="GR3734" s="425"/>
      <c r="GS3734" s="425"/>
      <c r="GT3734" s="425"/>
      <c r="GU3734" s="425"/>
      <c r="GV3734" s="425"/>
      <c r="GW3734" s="425"/>
      <c r="GX3734" s="425"/>
      <c r="GY3734" s="425"/>
      <c r="GZ3734" s="425"/>
      <c r="HA3734" s="425"/>
      <c r="HB3734" s="425"/>
      <c r="HC3734" s="425"/>
      <c r="HD3734" s="425"/>
      <c r="HE3734" s="425"/>
      <c r="HF3734" s="425"/>
      <c r="HG3734" s="425"/>
      <c r="HH3734" s="425"/>
      <c r="HI3734" s="425"/>
      <c r="HJ3734" s="425"/>
      <c r="HK3734" s="425"/>
      <c r="HL3734" s="425"/>
      <c r="HM3734" s="425"/>
      <c r="HN3734" s="425"/>
      <c r="HO3734" s="425"/>
      <c r="HP3734" s="425"/>
      <c r="HQ3734" s="425"/>
      <c r="HR3734" s="425"/>
      <c r="HS3734" s="425"/>
      <c r="HT3734" s="425"/>
      <c r="HU3734" s="425"/>
      <c r="HV3734" s="425"/>
      <c r="HW3734" s="425"/>
      <c r="HX3734" s="425"/>
      <c r="HY3734" s="425"/>
      <c r="HZ3734" s="425"/>
      <c r="IA3734" s="425"/>
      <c r="IB3734" s="425"/>
      <c r="IC3734" s="425"/>
      <c r="ID3734" s="425"/>
      <c r="IE3734" s="425"/>
      <c r="IF3734" s="425"/>
      <c r="IG3734" s="425"/>
      <c r="IH3734" s="425"/>
      <c r="II3734" s="425"/>
      <c r="IJ3734" s="425"/>
      <c r="IK3734" s="425"/>
      <c r="IL3734" s="425"/>
      <c r="IM3734" s="425"/>
      <c r="IN3734" s="425"/>
      <c r="IO3734" s="425"/>
      <c r="IP3734" s="425"/>
      <c r="IQ3734" s="425"/>
      <c r="IR3734" s="425"/>
      <c r="IS3734" s="425"/>
      <c r="IT3734" s="425"/>
      <c r="IU3734" s="425"/>
      <c r="IV3734" s="425"/>
    </row>
    <row r="3735" s="428" customFormat="1" ht="27.6" customHeight="1" spans="2:256">
      <c r="B3735" s="465"/>
      <c r="GH3735" s="425"/>
      <c r="GI3735" s="425"/>
      <c r="GJ3735" s="425"/>
      <c r="GK3735" s="425"/>
      <c r="GL3735" s="425"/>
      <c r="GM3735" s="425"/>
      <c r="GN3735" s="425"/>
      <c r="GO3735" s="425"/>
      <c r="GP3735" s="425"/>
      <c r="GQ3735" s="425"/>
      <c r="GR3735" s="425"/>
      <c r="GS3735" s="425"/>
      <c r="GT3735" s="425"/>
      <c r="GU3735" s="425"/>
      <c r="GV3735" s="425"/>
      <c r="GW3735" s="425"/>
      <c r="GX3735" s="425"/>
      <c r="GY3735" s="425"/>
      <c r="GZ3735" s="425"/>
      <c r="HA3735" s="425"/>
      <c r="HB3735" s="425"/>
      <c r="HC3735" s="425"/>
      <c r="HD3735" s="425"/>
      <c r="HE3735" s="425"/>
      <c r="HF3735" s="425"/>
      <c r="HG3735" s="425"/>
      <c r="HH3735" s="425"/>
      <c r="HI3735" s="425"/>
      <c r="HJ3735" s="425"/>
      <c r="HK3735" s="425"/>
      <c r="HL3735" s="425"/>
      <c r="HM3735" s="425"/>
      <c r="HN3735" s="425"/>
      <c r="HO3735" s="425"/>
      <c r="HP3735" s="425"/>
      <c r="HQ3735" s="425"/>
      <c r="HR3735" s="425"/>
      <c r="HS3735" s="425"/>
      <c r="HT3735" s="425"/>
      <c r="HU3735" s="425"/>
      <c r="HV3735" s="425"/>
      <c r="HW3735" s="425"/>
      <c r="HX3735" s="425"/>
      <c r="HY3735" s="425"/>
      <c r="HZ3735" s="425"/>
      <c r="IA3735" s="425"/>
      <c r="IB3735" s="425"/>
      <c r="IC3735" s="425"/>
      <c r="ID3735" s="425"/>
      <c r="IE3735" s="425"/>
      <c r="IF3735" s="425"/>
      <c r="IG3735" s="425"/>
      <c r="IH3735" s="425"/>
      <c r="II3735" s="425"/>
      <c r="IJ3735" s="425"/>
      <c r="IK3735" s="425"/>
      <c r="IL3735" s="425"/>
      <c r="IM3735" s="425"/>
      <c r="IN3735" s="425"/>
      <c r="IO3735" s="425"/>
      <c r="IP3735" s="425"/>
      <c r="IQ3735" s="425"/>
      <c r="IR3735" s="425"/>
      <c r="IS3735" s="425"/>
      <c r="IT3735" s="425"/>
      <c r="IU3735" s="425"/>
      <c r="IV3735" s="425"/>
    </row>
    <row r="3736" s="428" customFormat="1" ht="27.6" customHeight="1" spans="2:256">
      <c r="B3736" s="465"/>
      <c r="GH3736" s="425"/>
      <c r="GI3736" s="425"/>
      <c r="GJ3736" s="425"/>
      <c r="GK3736" s="425"/>
      <c r="GL3736" s="425"/>
      <c r="GM3736" s="425"/>
      <c r="GN3736" s="425"/>
      <c r="GO3736" s="425"/>
      <c r="GP3736" s="425"/>
      <c r="GQ3736" s="425"/>
      <c r="GR3736" s="425"/>
      <c r="GS3736" s="425"/>
      <c r="GT3736" s="425"/>
      <c r="GU3736" s="425"/>
      <c r="GV3736" s="425"/>
      <c r="GW3736" s="425"/>
      <c r="GX3736" s="425"/>
      <c r="GY3736" s="425"/>
      <c r="GZ3736" s="425"/>
      <c r="HA3736" s="425"/>
      <c r="HB3736" s="425"/>
      <c r="HC3736" s="425"/>
      <c r="HD3736" s="425"/>
      <c r="HE3736" s="425"/>
      <c r="HF3736" s="425"/>
      <c r="HG3736" s="425"/>
      <c r="HH3736" s="425"/>
      <c r="HI3736" s="425"/>
      <c r="HJ3736" s="425"/>
      <c r="HK3736" s="425"/>
      <c r="HL3736" s="425"/>
      <c r="HM3736" s="425"/>
      <c r="HN3736" s="425"/>
      <c r="HO3736" s="425"/>
      <c r="HP3736" s="425"/>
      <c r="HQ3736" s="425"/>
      <c r="HR3736" s="425"/>
      <c r="HS3736" s="425"/>
      <c r="HT3736" s="425"/>
      <c r="HU3736" s="425"/>
      <c r="HV3736" s="425"/>
      <c r="HW3736" s="425"/>
      <c r="HX3736" s="425"/>
      <c r="HY3736" s="425"/>
      <c r="HZ3736" s="425"/>
      <c r="IA3736" s="425"/>
      <c r="IB3736" s="425"/>
      <c r="IC3736" s="425"/>
      <c r="ID3736" s="425"/>
      <c r="IE3736" s="425"/>
      <c r="IF3736" s="425"/>
      <c r="IG3736" s="425"/>
      <c r="IH3736" s="425"/>
      <c r="II3736" s="425"/>
      <c r="IJ3736" s="425"/>
      <c r="IK3736" s="425"/>
      <c r="IL3736" s="425"/>
      <c r="IM3736" s="425"/>
      <c r="IN3736" s="425"/>
      <c r="IO3736" s="425"/>
      <c r="IP3736" s="425"/>
      <c r="IQ3736" s="425"/>
      <c r="IR3736" s="425"/>
      <c r="IS3736" s="425"/>
      <c r="IT3736" s="425"/>
      <c r="IU3736" s="425"/>
      <c r="IV3736" s="425"/>
    </row>
    <row r="3737" s="428" customFormat="1" ht="27.6" customHeight="1" spans="2:256">
      <c r="B3737" s="465"/>
      <c r="GH3737" s="425"/>
      <c r="GI3737" s="425"/>
      <c r="GJ3737" s="425"/>
      <c r="GK3737" s="425"/>
      <c r="GL3737" s="425"/>
      <c r="GM3737" s="425"/>
      <c r="GN3737" s="425"/>
      <c r="GO3737" s="425"/>
      <c r="GP3737" s="425"/>
      <c r="GQ3737" s="425"/>
      <c r="GR3737" s="425"/>
      <c r="GS3737" s="425"/>
      <c r="GT3737" s="425"/>
      <c r="GU3737" s="425"/>
      <c r="GV3737" s="425"/>
      <c r="GW3737" s="425"/>
      <c r="GX3737" s="425"/>
      <c r="GY3737" s="425"/>
      <c r="GZ3737" s="425"/>
      <c r="HA3737" s="425"/>
      <c r="HB3737" s="425"/>
      <c r="HC3737" s="425"/>
      <c r="HD3737" s="425"/>
      <c r="HE3737" s="425"/>
      <c r="HF3737" s="425"/>
      <c r="HG3737" s="425"/>
      <c r="HH3737" s="425"/>
      <c r="HI3737" s="425"/>
      <c r="HJ3737" s="425"/>
      <c r="HK3737" s="425"/>
      <c r="HL3737" s="425"/>
      <c r="HM3737" s="425"/>
      <c r="HN3737" s="425"/>
      <c r="HO3737" s="425"/>
      <c r="HP3737" s="425"/>
      <c r="HQ3737" s="425"/>
      <c r="HR3737" s="425"/>
      <c r="HS3737" s="425"/>
      <c r="HT3737" s="425"/>
      <c r="HU3737" s="425"/>
      <c r="HV3737" s="425"/>
      <c r="HW3737" s="425"/>
      <c r="HX3737" s="425"/>
      <c r="HY3737" s="425"/>
      <c r="HZ3737" s="425"/>
      <c r="IA3737" s="425"/>
      <c r="IB3737" s="425"/>
      <c r="IC3737" s="425"/>
      <c r="ID3737" s="425"/>
      <c r="IE3737" s="425"/>
      <c r="IF3737" s="425"/>
      <c r="IG3737" s="425"/>
      <c r="IH3737" s="425"/>
      <c r="II3737" s="425"/>
      <c r="IJ3737" s="425"/>
      <c r="IK3737" s="425"/>
      <c r="IL3737" s="425"/>
      <c r="IM3737" s="425"/>
      <c r="IN3737" s="425"/>
      <c r="IO3737" s="425"/>
      <c r="IP3737" s="425"/>
      <c r="IQ3737" s="425"/>
      <c r="IR3737" s="425"/>
      <c r="IS3737" s="425"/>
      <c r="IT3737" s="425"/>
      <c r="IU3737" s="425"/>
      <c r="IV3737" s="425"/>
    </row>
    <row r="3738" s="428" customFormat="1" ht="27.6" customHeight="1" spans="2:256">
      <c r="B3738" s="465"/>
      <c r="GH3738" s="425"/>
      <c r="GI3738" s="425"/>
      <c r="GJ3738" s="425"/>
      <c r="GK3738" s="425"/>
      <c r="GL3738" s="425"/>
      <c r="GM3738" s="425"/>
      <c r="GN3738" s="425"/>
      <c r="GO3738" s="425"/>
      <c r="GP3738" s="425"/>
      <c r="GQ3738" s="425"/>
      <c r="GR3738" s="425"/>
      <c r="GS3738" s="425"/>
      <c r="GT3738" s="425"/>
      <c r="GU3738" s="425"/>
      <c r="GV3738" s="425"/>
      <c r="GW3738" s="425"/>
      <c r="GX3738" s="425"/>
      <c r="GY3738" s="425"/>
      <c r="GZ3738" s="425"/>
      <c r="HA3738" s="425"/>
      <c r="HB3738" s="425"/>
      <c r="HC3738" s="425"/>
      <c r="HD3738" s="425"/>
      <c r="HE3738" s="425"/>
      <c r="HF3738" s="425"/>
      <c r="HG3738" s="425"/>
      <c r="HH3738" s="425"/>
      <c r="HI3738" s="425"/>
      <c r="HJ3738" s="425"/>
      <c r="HK3738" s="425"/>
      <c r="HL3738" s="425"/>
      <c r="HM3738" s="425"/>
      <c r="HN3738" s="425"/>
      <c r="HO3738" s="425"/>
      <c r="HP3738" s="425"/>
      <c r="HQ3738" s="425"/>
      <c r="HR3738" s="425"/>
      <c r="HS3738" s="425"/>
      <c r="HT3738" s="425"/>
      <c r="HU3738" s="425"/>
      <c r="HV3738" s="425"/>
      <c r="HW3738" s="425"/>
      <c r="HX3738" s="425"/>
      <c r="HY3738" s="425"/>
      <c r="HZ3738" s="425"/>
      <c r="IA3738" s="425"/>
      <c r="IB3738" s="425"/>
      <c r="IC3738" s="425"/>
      <c r="ID3738" s="425"/>
      <c r="IE3738" s="425"/>
      <c r="IF3738" s="425"/>
      <c r="IG3738" s="425"/>
      <c r="IH3738" s="425"/>
      <c r="II3738" s="425"/>
      <c r="IJ3738" s="425"/>
      <c r="IK3738" s="425"/>
      <c r="IL3738" s="425"/>
      <c r="IM3738" s="425"/>
      <c r="IN3738" s="425"/>
      <c r="IO3738" s="425"/>
      <c r="IP3738" s="425"/>
      <c r="IQ3738" s="425"/>
      <c r="IR3738" s="425"/>
      <c r="IS3738" s="425"/>
      <c r="IT3738" s="425"/>
      <c r="IU3738" s="425"/>
      <c r="IV3738" s="425"/>
    </row>
    <row r="3739" s="428" customFormat="1" ht="27.6" customHeight="1" spans="2:256">
      <c r="B3739" s="465"/>
      <c r="GH3739" s="425"/>
      <c r="GI3739" s="425"/>
      <c r="GJ3739" s="425"/>
      <c r="GK3739" s="425"/>
      <c r="GL3739" s="425"/>
      <c r="GM3739" s="425"/>
      <c r="GN3739" s="425"/>
      <c r="GO3739" s="425"/>
      <c r="GP3739" s="425"/>
      <c r="GQ3739" s="425"/>
      <c r="GR3739" s="425"/>
      <c r="GS3739" s="425"/>
      <c r="GT3739" s="425"/>
      <c r="GU3739" s="425"/>
      <c r="GV3739" s="425"/>
      <c r="GW3739" s="425"/>
      <c r="GX3739" s="425"/>
      <c r="GY3739" s="425"/>
      <c r="GZ3739" s="425"/>
      <c r="HA3739" s="425"/>
      <c r="HB3739" s="425"/>
      <c r="HC3739" s="425"/>
      <c r="HD3739" s="425"/>
      <c r="HE3739" s="425"/>
      <c r="HF3739" s="425"/>
      <c r="HG3739" s="425"/>
      <c r="HH3739" s="425"/>
      <c r="HI3739" s="425"/>
      <c r="HJ3739" s="425"/>
      <c r="HK3739" s="425"/>
      <c r="HL3739" s="425"/>
      <c r="HM3739" s="425"/>
      <c r="HN3739" s="425"/>
      <c r="HO3739" s="425"/>
      <c r="HP3739" s="425"/>
      <c r="HQ3739" s="425"/>
      <c r="HR3739" s="425"/>
      <c r="HS3739" s="425"/>
      <c r="HT3739" s="425"/>
      <c r="HU3739" s="425"/>
      <c r="HV3739" s="425"/>
      <c r="HW3739" s="425"/>
      <c r="HX3739" s="425"/>
      <c r="HY3739" s="425"/>
      <c r="HZ3739" s="425"/>
      <c r="IA3739" s="425"/>
      <c r="IB3739" s="425"/>
      <c r="IC3739" s="425"/>
      <c r="ID3739" s="425"/>
      <c r="IE3739" s="425"/>
      <c r="IF3739" s="425"/>
      <c r="IG3739" s="425"/>
      <c r="IH3739" s="425"/>
      <c r="II3739" s="425"/>
      <c r="IJ3739" s="425"/>
      <c r="IK3739" s="425"/>
      <c r="IL3739" s="425"/>
      <c r="IM3739" s="425"/>
      <c r="IN3739" s="425"/>
      <c r="IO3739" s="425"/>
      <c r="IP3739" s="425"/>
      <c r="IQ3739" s="425"/>
      <c r="IR3739" s="425"/>
      <c r="IS3739" s="425"/>
      <c r="IT3739" s="425"/>
      <c r="IU3739" s="425"/>
      <c r="IV3739" s="425"/>
    </row>
    <row r="3740" s="428" customFormat="1" ht="27.6" customHeight="1" spans="2:256">
      <c r="B3740" s="465"/>
      <c r="GH3740" s="425"/>
      <c r="GI3740" s="425"/>
      <c r="GJ3740" s="425"/>
      <c r="GK3740" s="425"/>
      <c r="GL3740" s="425"/>
      <c r="GM3740" s="425"/>
      <c r="GN3740" s="425"/>
      <c r="GO3740" s="425"/>
      <c r="GP3740" s="425"/>
      <c r="GQ3740" s="425"/>
      <c r="GR3740" s="425"/>
      <c r="GS3740" s="425"/>
      <c r="GT3740" s="425"/>
      <c r="GU3740" s="425"/>
      <c r="GV3740" s="425"/>
      <c r="GW3740" s="425"/>
      <c r="GX3740" s="425"/>
      <c r="GY3740" s="425"/>
      <c r="GZ3740" s="425"/>
      <c r="HA3740" s="425"/>
      <c r="HB3740" s="425"/>
      <c r="HC3740" s="425"/>
      <c r="HD3740" s="425"/>
      <c r="HE3740" s="425"/>
      <c r="HF3740" s="425"/>
      <c r="HG3740" s="425"/>
      <c r="HH3740" s="425"/>
      <c r="HI3740" s="425"/>
      <c r="HJ3740" s="425"/>
      <c r="HK3740" s="425"/>
      <c r="HL3740" s="425"/>
      <c r="HM3740" s="425"/>
      <c r="HN3740" s="425"/>
      <c r="HO3740" s="425"/>
      <c r="HP3740" s="425"/>
      <c r="HQ3740" s="425"/>
      <c r="HR3740" s="425"/>
      <c r="HS3740" s="425"/>
      <c r="HT3740" s="425"/>
      <c r="HU3740" s="425"/>
      <c r="HV3740" s="425"/>
      <c r="HW3740" s="425"/>
      <c r="HX3740" s="425"/>
      <c r="HY3740" s="425"/>
      <c r="HZ3740" s="425"/>
      <c r="IA3740" s="425"/>
      <c r="IB3740" s="425"/>
      <c r="IC3740" s="425"/>
      <c r="ID3740" s="425"/>
      <c r="IE3740" s="425"/>
      <c r="IF3740" s="425"/>
      <c r="IG3740" s="425"/>
      <c r="IH3740" s="425"/>
      <c r="II3740" s="425"/>
      <c r="IJ3740" s="425"/>
      <c r="IK3740" s="425"/>
      <c r="IL3740" s="425"/>
      <c r="IM3740" s="425"/>
      <c r="IN3740" s="425"/>
      <c r="IO3740" s="425"/>
      <c r="IP3740" s="425"/>
      <c r="IQ3740" s="425"/>
      <c r="IR3740" s="425"/>
      <c r="IS3740" s="425"/>
      <c r="IT3740" s="425"/>
      <c r="IU3740" s="425"/>
      <c r="IV3740" s="425"/>
    </row>
    <row r="3741" s="428" customFormat="1" ht="27.6" customHeight="1" spans="2:256">
      <c r="B3741" s="465"/>
      <c r="GH3741" s="425"/>
      <c r="GI3741" s="425"/>
      <c r="GJ3741" s="425"/>
      <c r="GK3741" s="425"/>
      <c r="GL3741" s="425"/>
      <c r="GM3741" s="425"/>
      <c r="GN3741" s="425"/>
      <c r="GO3741" s="425"/>
      <c r="GP3741" s="425"/>
      <c r="GQ3741" s="425"/>
      <c r="GR3741" s="425"/>
      <c r="GS3741" s="425"/>
      <c r="GT3741" s="425"/>
      <c r="GU3741" s="425"/>
      <c r="GV3741" s="425"/>
      <c r="GW3741" s="425"/>
      <c r="GX3741" s="425"/>
      <c r="GY3741" s="425"/>
      <c r="GZ3741" s="425"/>
      <c r="HA3741" s="425"/>
      <c r="HB3741" s="425"/>
      <c r="HC3741" s="425"/>
      <c r="HD3741" s="425"/>
      <c r="HE3741" s="425"/>
      <c r="HF3741" s="425"/>
      <c r="HG3741" s="425"/>
      <c r="HH3741" s="425"/>
      <c r="HI3741" s="425"/>
      <c r="HJ3741" s="425"/>
      <c r="HK3741" s="425"/>
      <c r="HL3741" s="425"/>
      <c r="HM3741" s="425"/>
      <c r="HN3741" s="425"/>
      <c r="HO3741" s="425"/>
      <c r="HP3741" s="425"/>
      <c r="HQ3741" s="425"/>
      <c r="HR3741" s="425"/>
      <c r="HS3741" s="425"/>
      <c r="HT3741" s="425"/>
      <c r="HU3741" s="425"/>
      <c r="HV3741" s="425"/>
      <c r="HW3741" s="425"/>
      <c r="HX3741" s="425"/>
      <c r="HY3741" s="425"/>
      <c r="HZ3741" s="425"/>
      <c r="IA3741" s="425"/>
      <c r="IB3741" s="425"/>
      <c r="IC3741" s="425"/>
      <c r="ID3741" s="425"/>
      <c r="IE3741" s="425"/>
      <c r="IF3741" s="425"/>
      <c r="IG3741" s="425"/>
      <c r="IH3741" s="425"/>
      <c r="II3741" s="425"/>
      <c r="IJ3741" s="425"/>
      <c r="IK3741" s="425"/>
      <c r="IL3741" s="425"/>
      <c r="IM3741" s="425"/>
      <c r="IN3741" s="425"/>
      <c r="IO3741" s="425"/>
      <c r="IP3741" s="425"/>
      <c r="IQ3741" s="425"/>
      <c r="IR3741" s="425"/>
      <c r="IS3741" s="425"/>
      <c r="IT3741" s="425"/>
      <c r="IU3741" s="425"/>
      <c r="IV3741" s="425"/>
    </row>
    <row r="3742" s="428" customFormat="1" ht="27.6" customHeight="1" spans="2:256">
      <c r="B3742" s="465"/>
      <c r="GH3742" s="425"/>
      <c r="GI3742" s="425"/>
      <c r="GJ3742" s="425"/>
      <c r="GK3742" s="425"/>
      <c r="GL3742" s="425"/>
      <c r="GM3742" s="425"/>
      <c r="GN3742" s="425"/>
      <c r="GO3742" s="425"/>
      <c r="GP3742" s="425"/>
      <c r="GQ3742" s="425"/>
      <c r="GR3742" s="425"/>
      <c r="GS3742" s="425"/>
      <c r="GT3742" s="425"/>
      <c r="GU3742" s="425"/>
      <c r="GV3742" s="425"/>
      <c r="GW3742" s="425"/>
      <c r="GX3742" s="425"/>
      <c r="GY3742" s="425"/>
      <c r="GZ3742" s="425"/>
      <c r="HA3742" s="425"/>
      <c r="HB3742" s="425"/>
      <c r="HC3742" s="425"/>
      <c r="HD3742" s="425"/>
      <c r="HE3742" s="425"/>
      <c r="HF3742" s="425"/>
      <c r="HG3742" s="425"/>
      <c r="HH3742" s="425"/>
      <c r="HI3742" s="425"/>
      <c r="HJ3742" s="425"/>
      <c r="HK3742" s="425"/>
      <c r="HL3742" s="425"/>
      <c r="HM3742" s="425"/>
      <c r="HN3742" s="425"/>
      <c r="HO3742" s="425"/>
      <c r="HP3742" s="425"/>
      <c r="HQ3742" s="425"/>
      <c r="HR3742" s="425"/>
      <c r="HS3742" s="425"/>
      <c r="HT3742" s="425"/>
      <c r="HU3742" s="425"/>
      <c r="HV3742" s="425"/>
      <c r="HW3742" s="425"/>
      <c r="HX3742" s="425"/>
      <c r="HY3742" s="425"/>
      <c r="HZ3742" s="425"/>
      <c r="IA3742" s="425"/>
      <c r="IB3742" s="425"/>
      <c r="IC3742" s="425"/>
      <c r="ID3742" s="425"/>
      <c r="IE3742" s="425"/>
      <c r="IF3742" s="425"/>
      <c r="IG3742" s="425"/>
      <c r="IH3742" s="425"/>
      <c r="II3742" s="425"/>
      <c r="IJ3742" s="425"/>
      <c r="IK3742" s="425"/>
      <c r="IL3742" s="425"/>
      <c r="IM3742" s="425"/>
      <c r="IN3742" s="425"/>
      <c r="IO3742" s="425"/>
      <c r="IP3742" s="425"/>
      <c r="IQ3742" s="425"/>
      <c r="IR3742" s="425"/>
      <c r="IS3742" s="425"/>
      <c r="IT3742" s="425"/>
      <c r="IU3742" s="425"/>
      <c r="IV3742" s="425"/>
    </row>
    <row r="3743" s="428" customFormat="1" ht="27.6" customHeight="1" spans="2:256">
      <c r="B3743" s="465"/>
      <c r="GH3743" s="425"/>
      <c r="GI3743" s="425"/>
      <c r="GJ3743" s="425"/>
      <c r="GK3743" s="425"/>
      <c r="GL3743" s="425"/>
      <c r="GM3743" s="425"/>
      <c r="GN3743" s="425"/>
      <c r="GO3743" s="425"/>
      <c r="GP3743" s="425"/>
      <c r="GQ3743" s="425"/>
      <c r="GR3743" s="425"/>
      <c r="GS3743" s="425"/>
      <c r="GT3743" s="425"/>
      <c r="GU3743" s="425"/>
      <c r="GV3743" s="425"/>
      <c r="GW3743" s="425"/>
      <c r="GX3743" s="425"/>
      <c r="GY3743" s="425"/>
      <c r="GZ3743" s="425"/>
      <c r="HA3743" s="425"/>
      <c r="HB3743" s="425"/>
      <c r="HC3743" s="425"/>
      <c r="HD3743" s="425"/>
      <c r="HE3743" s="425"/>
      <c r="HF3743" s="425"/>
      <c r="HG3743" s="425"/>
      <c r="HH3743" s="425"/>
      <c r="HI3743" s="425"/>
      <c r="HJ3743" s="425"/>
      <c r="HK3743" s="425"/>
      <c r="HL3743" s="425"/>
      <c r="HM3743" s="425"/>
      <c r="HN3743" s="425"/>
      <c r="HO3743" s="425"/>
      <c r="HP3743" s="425"/>
      <c r="HQ3743" s="425"/>
      <c r="HR3743" s="425"/>
      <c r="HS3743" s="425"/>
      <c r="HT3743" s="425"/>
      <c r="HU3743" s="425"/>
      <c r="HV3743" s="425"/>
      <c r="HW3743" s="425"/>
      <c r="HX3743" s="425"/>
      <c r="HY3743" s="425"/>
      <c r="HZ3743" s="425"/>
      <c r="IA3743" s="425"/>
      <c r="IB3743" s="425"/>
      <c r="IC3743" s="425"/>
      <c r="ID3743" s="425"/>
      <c r="IE3743" s="425"/>
      <c r="IF3743" s="425"/>
      <c r="IG3743" s="425"/>
      <c r="IH3743" s="425"/>
      <c r="II3743" s="425"/>
      <c r="IJ3743" s="425"/>
      <c r="IK3743" s="425"/>
      <c r="IL3743" s="425"/>
      <c r="IM3743" s="425"/>
      <c r="IN3743" s="425"/>
      <c r="IO3743" s="425"/>
      <c r="IP3743" s="425"/>
      <c r="IQ3743" s="425"/>
      <c r="IR3743" s="425"/>
      <c r="IS3743" s="425"/>
      <c r="IT3743" s="425"/>
      <c r="IU3743" s="425"/>
      <c r="IV3743" s="425"/>
    </row>
    <row r="3744" s="428" customFormat="1" ht="27.6" customHeight="1" spans="2:256">
      <c r="B3744" s="465"/>
      <c r="GH3744" s="425"/>
      <c r="GI3744" s="425"/>
      <c r="GJ3744" s="425"/>
      <c r="GK3744" s="425"/>
      <c r="GL3744" s="425"/>
      <c r="GM3744" s="425"/>
      <c r="GN3744" s="425"/>
      <c r="GO3744" s="425"/>
      <c r="GP3744" s="425"/>
      <c r="GQ3744" s="425"/>
      <c r="GR3744" s="425"/>
      <c r="GS3744" s="425"/>
      <c r="GT3744" s="425"/>
      <c r="GU3744" s="425"/>
      <c r="GV3744" s="425"/>
      <c r="GW3744" s="425"/>
      <c r="GX3744" s="425"/>
      <c r="GY3744" s="425"/>
      <c r="GZ3744" s="425"/>
      <c r="HA3744" s="425"/>
      <c r="HB3744" s="425"/>
      <c r="HC3744" s="425"/>
      <c r="HD3744" s="425"/>
      <c r="HE3744" s="425"/>
      <c r="HF3744" s="425"/>
      <c r="HG3744" s="425"/>
      <c r="HH3744" s="425"/>
      <c r="HI3744" s="425"/>
      <c r="HJ3744" s="425"/>
      <c r="HK3744" s="425"/>
      <c r="HL3744" s="425"/>
      <c r="HM3744" s="425"/>
      <c r="HN3744" s="425"/>
      <c r="HO3744" s="425"/>
      <c r="HP3744" s="425"/>
      <c r="HQ3744" s="425"/>
      <c r="HR3744" s="425"/>
      <c r="HS3744" s="425"/>
      <c r="HT3744" s="425"/>
      <c r="HU3744" s="425"/>
      <c r="HV3744" s="425"/>
      <c r="HW3744" s="425"/>
      <c r="HX3744" s="425"/>
      <c r="HY3744" s="425"/>
      <c r="HZ3744" s="425"/>
      <c r="IA3744" s="425"/>
      <c r="IB3744" s="425"/>
      <c r="IC3744" s="425"/>
      <c r="ID3744" s="425"/>
      <c r="IE3744" s="425"/>
      <c r="IF3744" s="425"/>
      <c r="IG3744" s="425"/>
      <c r="IH3744" s="425"/>
      <c r="II3744" s="425"/>
      <c r="IJ3744" s="425"/>
      <c r="IK3744" s="425"/>
      <c r="IL3744" s="425"/>
      <c r="IM3744" s="425"/>
      <c r="IN3744" s="425"/>
      <c r="IO3744" s="425"/>
      <c r="IP3744" s="425"/>
      <c r="IQ3744" s="425"/>
      <c r="IR3744" s="425"/>
      <c r="IS3744" s="425"/>
      <c r="IT3744" s="425"/>
      <c r="IU3744" s="425"/>
      <c r="IV3744" s="425"/>
    </row>
    <row r="3745" s="428" customFormat="1" ht="27.6" customHeight="1" spans="2:256">
      <c r="B3745" s="465"/>
      <c r="GH3745" s="425"/>
      <c r="GI3745" s="425"/>
      <c r="GJ3745" s="425"/>
      <c r="GK3745" s="425"/>
      <c r="GL3745" s="425"/>
      <c r="GM3745" s="425"/>
      <c r="GN3745" s="425"/>
      <c r="GO3745" s="425"/>
      <c r="GP3745" s="425"/>
      <c r="GQ3745" s="425"/>
      <c r="GR3745" s="425"/>
      <c r="GS3745" s="425"/>
      <c r="GT3745" s="425"/>
      <c r="GU3745" s="425"/>
      <c r="GV3745" s="425"/>
      <c r="GW3745" s="425"/>
      <c r="GX3745" s="425"/>
      <c r="GY3745" s="425"/>
      <c r="GZ3745" s="425"/>
      <c r="HA3745" s="425"/>
      <c r="HB3745" s="425"/>
      <c r="HC3745" s="425"/>
      <c r="HD3745" s="425"/>
      <c r="HE3745" s="425"/>
      <c r="HF3745" s="425"/>
      <c r="HG3745" s="425"/>
      <c r="HH3745" s="425"/>
      <c r="HI3745" s="425"/>
      <c r="HJ3745" s="425"/>
      <c r="HK3745" s="425"/>
      <c r="HL3745" s="425"/>
      <c r="HM3745" s="425"/>
      <c r="HN3745" s="425"/>
      <c r="HO3745" s="425"/>
      <c r="HP3745" s="425"/>
      <c r="HQ3745" s="425"/>
      <c r="HR3745" s="425"/>
      <c r="HS3745" s="425"/>
      <c r="HT3745" s="425"/>
      <c r="HU3745" s="425"/>
      <c r="HV3745" s="425"/>
      <c r="HW3745" s="425"/>
      <c r="HX3745" s="425"/>
      <c r="HY3745" s="425"/>
      <c r="HZ3745" s="425"/>
      <c r="IA3745" s="425"/>
      <c r="IB3745" s="425"/>
      <c r="IC3745" s="425"/>
      <c r="ID3745" s="425"/>
      <c r="IE3745" s="425"/>
      <c r="IF3745" s="425"/>
      <c r="IG3745" s="425"/>
      <c r="IH3745" s="425"/>
      <c r="II3745" s="425"/>
      <c r="IJ3745" s="425"/>
      <c r="IK3745" s="425"/>
      <c r="IL3745" s="425"/>
      <c r="IM3745" s="425"/>
      <c r="IN3745" s="425"/>
      <c r="IO3745" s="425"/>
      <c r="IP3745" s="425"/>
      <c r="IQ3745" s="425"/>
      <c r="IR3745" s="425"/>
      <c r="IS3745" s="425"/>
      <c r="IT3745" s="425"/>
      <c r="IU3745" s="425"/>
      <c r="IV3745" s="425"/>
    </row>
    <row r="3746" s="428" customFormat="1" ht="27.6" customHeight="1" spans="2:256">
      <c r="B3746" s="465"/>
      <c r="GH3746" s="425"/>
      <c r="GI3746" s="425"/>
      <c r="GJ3746" s="425"/>
      <c r="GK3746" s="425"/>
      <c r="GL3746" s="425"/>
      <c r="GM3746" s="425"/>
      <c r="GN3746" s="425"/>
      <c r="GO3746" s="425"/>
      <c r="GP3746" s="425"/>
      <c r="GQ3746" s="425"/>
      <c r="GR3746" s="425"/>
      <c r="GS3746" s="425"/>
      <c r="GT3746" s="425"/>
      <c r="GU3746" s="425"/>
      <c r="GV3746" s="425"/>
      <c r="GW3746" s="425"/>
      <c r="GX3746" s="425"/>
      <c r="GY3746" s="425"/>
      <c r="GZ3746" s="425"/>
      <c r="HA3746" s="425"/>
      <c r="HB3746" s="425"/>
      <c r="HC3746" s="425"/>
      <c r="HD3746" s="425"/>
      <c r="HE3746" s="425"/>
      <c r="HF3746" s="425"/>
      <c r="HG3746" s="425"/>
      <c r="HH3746" s="425"/>
      <c r="HI3746" s="425"/>
      <c r="HJ3746" s="425"/>
      <c r="HK3746" s="425"/>
      <c r="HL3746" s="425"/>
      <c r="HM3746" s="425"/>
      <c r="HN3746" s="425"/>
      <c r="HO3746" s="425"/>
      <c r="HP3746" s="425"/>
      <c r="HQ3746" s="425"/>
      <c r="HR3746" s="425"/>
      <c r="HS3746" s="425"/>
      <c r="HT3746" s="425"/>
      <c r="HU3746" s="425"/>
      <c r="HV3746" s="425"/>
      <c r="HW3746" s="425"/>
      <c r="HX3746" s="425"/>
      <c r="HY3746" s="425"/>
      <c r="HZ3746" s="425"/>
      <c r="IA3746" s="425"/>
      <c r="IB3746" s="425"/>
      <c r="IC3746" s="425"/>
      <c r="ID3746" s="425"/>
      <c r="IE3746" s="425"/>
      <c r="IF3746" s="425"/>
      <c r="IG3746" s="425"/>
      <c r="IH3746" s="425"/>
      <c r="II3746" s="425"/>
      <c r="IJ3746" s="425"/>
      <c r="IK3746" s="425"/>
      <c r="IL3746" s="425"/>
      <c r="IM3746" s="425"/>
      <c r="IN3746" s="425"/>
      <c r="IO3746" s="425"/>
      <c r="IP3746" s="425"/>
      <c r="IQ3746" s="425"/>
      <c r="IR3746" s="425"/>
      <c r="IS3746" s="425"/>
      <c r="IT3746" s="425"/>
      <c r="IU3746" s="425"/>
      <c r="IV3746" s="425"/>
    </row>
    <row r="3747" s="428" customFormat="1" ht="27.6" customHeight="1" spans="2:256">
      <c r="B3747" s="465"/>
      <c r="GH3747" s="425"/>
      <c r="GI3747" s="425"/>
      <c r="GJ3747" s="425"/>
      <c r="GK3747" s="425"/>
      <c r="GL3747" s="425"/>
      <c r="GM3747" s="425"/>
      <c r="GN3747" s="425"/>
      <c r="GO3747" s="425"/>
      <c r="GP3747" s="425"/>
      <c r="GQ3747" s="425"/>
      <c r="GR3747" s="425"/>
      <c r="GS3747" s="425"/>
      <c r="GT3747" s="425"/>
      <c r="GU3747" s="425"/>
      <c r="GV3747" s="425"/>
      <c r="GW3747" s="425"/>
      <c r="GX3747" s="425"/>
      <c r="GY3747" s="425"/>
      <c r="GZ3747" s="425"/>
      <c r="HA3747" s="425"/>
      <c r="HB3747" s="425"/>
      <c r="HC3747" s="425"/>
      <c r="HD3747" s="425"/>
      <c r="HE3747" s="425"/>
      <c r="HF3747" s="425"/>
      <c r="HG3747" s="425"/>
      <c r="HH3747" s="425"/>
      <c r="HI3747" s="425"/>
      <c r="HJ3747" s="425"/>
      <c r="HK3747" s="425"/>
      <c r="HL3747" s="425"/>
      <c r="HM3747" s="425"/>
      <c r="HN3747" s="425"/>
      <c r="HO3747" s="425"/>
      <c r="HP3747" s="425"/>
      <c r="HQ3747" s="425"/>
      <c r="HR3747" s="425"/>
      <c r="HS3747" s="425"/>
      <c r="HT3747" s="425"/>
      <c r="HU3747" s="425"/>
      <c r="HV3747" s="425"/>
      <c r="HW3747" s="425"/>
      <c r="HX3747" s="425"/>
      <c r="HY3747" s="425"/>
      <c r="HZ3747" s="425"/>
      <c r="IA3747" s="425"/>
      <c r="IB3747" s="425"/>
      <c r="IC3747" s="425"/>
      <c r="ID3747" s="425"/>
      <c r="IE3747" s="425"/>
      <c r="IF3747" s="425"/>
      <c r="IG3747" s="425"/>
      <c r="IH3747" s="425"/>
      <c r="II3747" s="425"/>
      <c r="IJ3747" s="425"/>
      <c r="IK3747" s="425"/>
      <c r="IL3747" s="425"/>
      <c r="IM3747" s="425"/>
      <c r="IN3747" s="425"/>
      <c r="IO3747" s="425"/>
      <c r="IP3747" s="425"/>
      <c r="IQ3747" s="425"/>
      <c r="IR3747" s="425"/>
      <c r="IS3747" s="425"/>
      <c r="IT3747" s="425"/>
      <c r="IU3747" s="425"/>
      <c r="IV3747" s="425"/>
    </row>
    <row r="3748" s="428" customFormat="1" ht="27.6" customHeight="1" spans="2:256">
      <c r="B3748" s="465"/>
      <c r="GH3748" s="425"/>
      <c r="GI3748" s="425"/>
      <c r="GJ3748" s="425"/>
      <c r="GK3748" s="425"/>
      <c r="GL3748" s="425"/>
      <c r="GM3748" s="425"/>
      <c r="GN3748" s="425"/>
      <c r="GO3748" s="425"/>
      <c r="GP3748" s="425"/>
      <c r="GQ3748" s="425"/>
      <c r="GR3748" s="425"/>
      <c r="GS3748" s="425"/>
      <c r="GT3748" s="425"/>
      <c r="GU3748" s="425"/>
      <c r="GV3748" s="425"/>
      <c r="GW3748" s="425"/>
      <c r="GX3748" s="425"/>
      <c r="GY3748" s="425"/>
      <c r="GZ3748" s="425"/>
      <c r="HA3748" s="425"/>
      <c r="HB3748" s="425"/>
      <c r="HC3748" s="425"/>
      <c r="HD3748" s="425"/>
      <c r="HE3748" s="425"/>
      <c r="HF3748" s="425"/>
      <c r="HG3748" s="425"/>
      <c r="HH3748" s="425"/>
      <c r="HI3748" s="425"/>
      <c r="HJ3748" s="425"/>
      <c r="HK3748" s="425"/>
      <c r="HL3748" s="425"/>
      <c r="HM3748" s="425"/>
      <c r="HN3748" s="425"/>
      <c r="HO3748" s="425"/>
      <c r="HP3748" s="425"/>
      <c r="HQ3748" s="425"/>
      <c r="HR3748" s="425"/>
      <c r="HS3748" s="425"/>
      <c r="HT3748" s="425"/>
      <c r="HU3748" s="425"/>
      <c r="HV3748" s="425"/>
      <c r="HW3748" s="425"/>
      <c r="HX3748" s="425"/>
      <c r="HY3748" s="425"/>
      <c r="HZ3748" s="425"/>
      <c r="IA3748" s="425"/>
      <c r="IB3748" s="425"/>
      <c r="IC3748" s="425"/>
      <c r="ID3748" s="425"/>
      <c r="IE3748" s="425"/>
      <c r="IF3748" s="425"/>
      <c r="IG3748" s="425"/>
      <c r="IH3748" s="425"/>
      <c r="II3748" s="425"/>
      <c r="IJ3748" s="425"/>
      <c r="IK3748" s="425"/>
      <c r="IL3748" s="425"/>
      <c r="IM3748" s="425"/>
      <c r="IN3748" s="425"/>
      <c r="IO3748" s="425"/>
      <c r="IP3748" s="425"/>
      <c r="IQ3748" s="425"/>
      <c r="IR3748" s="425"/>
      <c r="IS3748" s="425"/>
      <c r="IT3748" s="425"/>
      <c r="IU3748" s="425"/>
      <c r="IV3748" s="425"/>
    </row>
    <row r="3749" s="428" customFormat="1" ht="27.6" customHeight="1" spans="2:256">
      <c r="B3749" s="465"/>
      <c r="GH3749" s="425"/>
      <c r="GI3749" s="425"/>
      <c r="GJ3749" s="425"/>
      <c r="GK3749" s="425"/>
      <c r="GL3749" s="425"/>
      <c r="GM3749" s="425"/>
      <c r="GN3749" s="425"/>
      <c r="GO3749" s="425"/>
      <c r="GP3749" s="425"/>
      <c r="GQ3749" s="425"/>
      <c r="GR3749" s="425"/>
      <c r="GS3749" s="425"/>
      <c r="GT3749" s="425"/>
      <c r="GU3749" s="425"/>
      <c r="GV3749" s="425"/>
      <c r="GW3749" s="425"/>
      <c r="GX3749" s="425"/>
      <c r="GY3749" s="425"/>
      <c r="GZ3749" s="425"/>
      <c r="HA3749" s="425"/>
      <c r="HB3749" s="425"/>
      <c r="HC3749" s="425"/>
      <c r="HD3749" s="425"/>
      <c r="HE3749" s="425"/>
      <c r="HF3749" s="425"/>
      <c r="HG3749" s="425"/>
      <c r="HH3749" s="425"/>
      <c r="HI3749" s="425"/>
      <c r="HJ3749" s="425"/>
      <c r="HK3749" s="425"/>
      <c r="HL3749" s="425"/>
      <c r="HM3749" s="425"/>
      <c r="HN3749" s="425"/>
      <c r="HO3749" s="425"/>
      <c r="HP3749" s="425"/>
      <c r="HQ3749" s="425"/>
      <c r="HR3749" s="425"/>
      <c r="HS3749" s="425"/>
      <c r="HT3749" s="425"/>
      <c r="HU3749" s="425"/>
      <c r="HV3749" s="425"/>
      <c r="HW3749" s="425"/>
      <c r="HX3749" s="425"/>
      <c r="HY3749" s="425"/>
      <c r="HZ3749" s="425"/>
      <c r="IA3749" s="425"/>
      <c r="IB3749" s="425"/>
      <c r="IC3749" s="425"/>
      <c r="ID3749" s="425"/>
      <c r="IE3749" s="425"/>
      <c r="IF3749" s="425"/>
      <c r="IG3749" s="425"/>
      <c r="IH3749" s="425"/>
      <c r="II3749" s="425"/>
      <c r="IJ3749" s="425"/>
      <c r="IK3749" s="425"/>
      <c r="IL3749" s="425"/>
      <c r="IM3749" s="425"/>
      <c r="IN3749" s="425"/>
      <c r="IO3749" s="425"/>
      <c r="IP3749" s="425"/>
      <c r="IQ3749" s="425"/>
      <c r="IR3749" s="425"/>
      <c r="IS3749" s="425"/>
      <c r="IT3749" s="425"/>
      <c r="IU3749" s="425"/>
      <c r="IV3749" s="425"/>
    </row>
    <row r="3750" s="428" customFormat="1" ht="27.6" customHeight="1" spans="2:256">
      <c r="B3750" s="465"/>
      <c r="GH3750" s="425"/>
      <c r="GI3750" s="425"/>
      <c r="GJ3750" s="425"/>
      <c r="GK3750" s="425"/>
      <c r="GL3750" s="425"/>
      <c r="GM3750" s="425"/>
      <c r="GN3750" s="425"/>
      <c r="GO3750" s="425"/>
      <c r="GP3750" s="425"/>
      <c r="GQ3750" s="425"/>
      <c r="GR3750" s="425"/>
      <c r="GS3750" s="425"/>
      <c r="GT3750" s="425"/>
      <c r="GU3750" s="425"/>
      <c r="GV3750" s="425"/>
      <c r="GW3750" s="425"/>
      <c r="GX3750" s="425"/>
      <c r="GY3750" s="425"/>
      <c r="GZ3750" s="425"/>
      <c r="HA3750" s="425"/>
      <c r="HB3750" s="425"/>
      <c r="HC3750" s="425"/>
      <c r="HD3750" s="425"/>
      <c r="HE3750" s="425"/>
      <c r="HF3750" s="425"/>
      <c r="HG3750" s="425"/>
      <c r="HH3750" s="425"/>
      <c r="HI3750" s="425"/>
      <c r="HJ3750" s="425"/>
      <c r="HK3750" s="425"/>
      <c r="HL3750" s="425"/>
      <c r="HM3750" s="425"/>
      <c r="HN3750" s="425"/>
      <c r="HO3750" s="425"/>
      <c r="HP3750" s="425"/>
      <c r="HQ3750" s="425"/>
      <c r="HR3750" s="425"/>
      <c r="HS3750" s="425"/>
      <c r="HT3750" s="425"/>
      <c r="HU3750" s="425"/>
      <c r="HV3750" s="425"/>
      <c r="HW3750" s="425"/>
      <c r="HX3750" s="425"/>
      <c r="HY3750" s="425"/>
      <c r="HZ3750" s="425"/>
      <c r="IA3750" s="425"/>
      <c r="IB3750" s="425"/>
      <c r="IC3750" s="425"/>
      <c r="ID3750" s="425"/>
      <c r="IE3750" s="425"/>
      <c r="IF3750" s="425"/>
      <c r="IG3750" s="425"/>
      <c r="IH3750" s="425"/>
      <c r="II3750" s="425"/>
      <c r="IJ3750" s="425"/>
      <c r="IK3750" s="425"/>
      <c r="IL3750" s="425"/>
      <c r="IM3750" s="425"/>
      <c r="IN3750" s="425"/>
      <c r="IO3750" s="425"/>
      <c r="IP3750" s="425"/>
      <c r="IQ3750" s="425"/>
      <c r="IR3750" s="425"/>
      <c r="IS3750" s="425"/>
      <c r="IT3750" s="425"/>
      <c r="IU3750" s="425"/>
      <c r="IV3750" s="425"/>
    </row>
    <row r="3751" s="428" customFormat="1" ht="27.6" customHeight="1" spans="2:256">
      <c r="B3751" s="465"/>
      <c r="GH3751" s="425"/>
      <c r="GI3751" s="425"/>
      <c r="GJ3751" s="425"/>
      <c r="GK3751" s="425"/>
      <c r="GL3751" s="425"/>
      <c r="GM3751" s="425"/>
      <c r="GN3751" s="425"/>
      <c r="GO3751" s="425"/>
      <c r="GP3751" s="425"/>
      <c r="GQ3751" s="425"/>
      <c r="GR3751" s="425"/>
      <c r="GS3751" s="425"/>
      <c r="GT3751" s="425"/>
      <c r="GU3751" s="425"/>
      <c r="GV3751" s="425"/>
      <c r="GW3751" s="425"/>
      <c r="GX3751" s="425"/>
      <c r="GY3751" s="425"/>
      <c r="GZ3751" s="425"/>
      <c r="HA3751" s="425"/>
      <c r="HB3751" s="425"/>
      <c r="HC3751" s="425"/>
      <c r="HD3751" s="425"/>
      <c r="HE3751" s="425"/>
      <c r="HF3751" s="425"/>
      <c r="HG3751" s="425"/>
      <c r="HH3751" s="425"/>
      <c r="HI3751" s="425"/>
      <c r="HJ3751" s="425"/>
      <c r="HK3751" s="425"/>
      <c r="HL3751" s="425"/>
      <c r="HM3751" s="425"/>
      <c r="HN3751" s="425"/>
      <c r="HO3751" s="425"/>
      <c r="HP3751" s="425"/>
      <c r="HQ3751" s="425"/>
      <c r="HR3751" s="425"/>
      <c r="HS3751" s="425"/>
      <c r="HT3751" s="425"/>
      <c r="HU3751" s="425"/>
      <c r="HV3751" s="425"/>
      <c r="HW3751" s="425"/>
      <c r="HX3751" s="425"/>
      <c r="HY3751" s="425"/>
      <c r="HZ3751" s="425"/>
      <c r="IA3751" s="425"/>
      <c r="IB3751" s="425"/>
      <c r="IC3751" s="425"/>
      <c r="ID3751" s="425"/>
      <c r="IE3751" s="425"/>
      <c r="IF3751" s="425"/>
      <c r="IG3751" s="425"/>
      <c r="IH3751" s="425"/>
      <c r="II3751" s="425"/>
      <c r="IJ3751" s="425"/>
      <c r="IK3751" s="425"/>
      <c r="IL3751" s="425"/>
      <c r="IM3751" s="425"/>
      <c r="IN3751" s="425"/>
      <c r="IO3751" s="425"/>
      <c r="IP3751" s="425"/>
      <c r="IQ3751" s="425"/>
      <c r="IR3751" s="425"/>
      <c r="IS3751" s="425"/>
      <c r="IT3751" s="425"/>
      <c r="IU3751" s="425"/>
      <c r="IV3751" s="425"/>
    </row>
    <row r="3752" s="428" customFormat="1" ht="27.6" customHeight="1" spans="2:256">
      <c r="B3752" s="465"/>
      <c r="GH3752" s="425"/>
      <c r="GI3752" s="425"/>
      <c r="GJ3752" s="425"/>
      <c r="GK3752" s="425"/>
      <c r="GL3752" s="425"/>
      <c r="GM3752" s="425"/>
      <c r="GN3752" s="425"/>
      <c r="GO3752" s="425"/>
      <c r="GP3752" s="425"/>
      <c r="GQ3752" s="425"/>
      <c r="GR3752" s="425"/>
      <c r="GS3752" s="425"/>
      <c r="GT3752" s="425"/>
      <c r="GU3752" s="425"/>
      <c r="GV3752" s="425"/>
      <c r="GW3752" s="425"/>
      <c r="GX3752" s="425"/>
      <c r="GY3752" s="425"/>
      <c r="GZ3752" s="425"/>
      <c r="HA3752" s="425"/>
      <c r="HB3752" s="425"/>
      <c r="HC3752" s="425"/>
      <c r="HD3752" s="425"/>
      <c r="HE3752" s="425"/>
      <c r="HF3752" s="425"/>
      <c r="HG3752" s="425"/>
      <c r="HH3752" s="425"/>
      <c r="HI3752" s="425"/>
      <c r="HJ3752" s="425"/>
      <c r="HK3752" s="425"/>
      <c r="HL3752" s="425"/>
      <c r="HM3752" s="425"/>
      <c r="HN3752" s="425"/>
      <c r="HO3752" s="425"/>
      <c r="HP3752" s="425"/>
      <c r="HQ3752" s="425"/>
      <c r="HR3752" s="425"/>
      <c r="HS3752" s="425"/>
      <c r="HT3752" s="425"/>
      <c r="HU3752" s="425"/>
      <c r="HV3752" s="425"/>
      <c r="HW3752" s="425"/>
      <c r="HX3752" s="425"/>
      <c r="HY3752" s="425"/>
      <c r="HZ3752" s="425"/>
      <c r="IA3752" s="425"/>
      <c r="IB3752" s="425"/>
      <c r="IC3752" s="425"/>
      <c r="ID3752" s="425"/>
      <c r="IE3752" s="425"/>
      <c r="IF3752" s="425"/>
      <c r="IG3752" s="425"/>
      <c r="IH3752" s="425"/>
      <c r="II3752" s="425"/>
      <c r="IJ3752" s="425"/>
      <c r="IK3752" s="425"/>
      <c r="IL3752" s="425"/>
      <c r="IM3752" s="425"/>
      <c r="IN3752" s="425"/>
      <c r="IO3752" s="425"/>
      <c r="IP3752" s="425"/>
      <c r="IQ3752" s="425"/>
      <c r="IR3752" s="425"/>
      <c r="IS3752" s="425"/>
      <c r="IT3752" s="425"/>
      <c r="IU3752" s="425"/>
      <c r="IV3752" s="425"/>
    </row>
    <row r="3753" s="428" customFormat="1" ht="27.6" customHeight="1" spans="2:256">
      <c r="B3753" s="465"/>
      <c r="GH3753" s="425"/>
      <c r="GI3753" s="425"/>
      <c r="GJ3753" s="425"/>
      <c r="GK3753" s="425"/>
      <c r="GL3753" s="425"/>
      <c r="GM3753" s="425"/>
      <c r="GN3753" s="425"/>
      <c r="GO3753" s="425"/>
      <c r="GP3753" s="425"/>
      <c r="GQ3753" s="425"/>
      <c r="GR3753" s="425"/>
      <c r="GS3753" s="425"/>
      <c r="GT3753" s="425"/>
      <c r="GU3753" s="425"/>
      <c r="GV3753" s="425"/>
      <c r="GW3753" s="425"/>
      <c r="GX3753" s="425"/>
      <c r="GY3753" s="425"/>
      <c r="GZ3753" s="425"/>
      <c r="HA3753" s="425"/>
      <c r="HB3753" s="425"/>
      <c r="HC3753" s="425"/>
      <c r="HD3753" s="425"/>
      <c r="HE3753" s="425"/>
      <c r="HF3753" s="425"/>
      <c r="HG3753" s="425"/>
      <c r="HH3753" s="425"/>
      <c r="HI3753" s="425"/>
      <c r="HJ3753" s="425"/>
      <c r="HK3753" s="425"/>
      <c r="HL3753" s="425"/>
      <c r="HM3753" s="425"/>
      <c r="HN3753" s="425"/>
      <c r="HO3753" s="425"/>
      <c r="HP3753" s="425"/>
      <c r="HQ3753" s="425"/>
      <c r="HR3753" s="425"/>
      <c r="HS3753" s="425"/>
      <c r="HT3753" s="425"/>
      <c r="HU3753" s="425"/>
      <c r="HV3753" s="425"/>
      <c r="HW3753" s="425"/>
      <c r="HX3753" s="425"/>
      <c r="HY3753" s="425"/>
      <c r="HZ3753" s="425"/>
      <c r="IA3753" s="425"/>
      <c r="IB3753" s="425"/>
      <c r="IC3753" s="425"/>
      <c r="ID3753" s="425"/>
      <c r="IE3753" s="425"/>
      <c r="IF3753" s="425"/>
      <c r="IG3753" s="425"/>
      <c r="IH3753" s="425"/>
      <c r="II3753" s="425"/>
      <c r="IJ3753" s="425"/>
      <c r="IK3753" s="425"/>
      <c r="IL3753" s="425"/>
      <c r="IM3753" s="425"/>
      <c r="IN3753" s="425"/>
      <c r="IO3753" s="425"/>
      <c r="IP3753" s="425"/>
      <c r="IQ3753" s="425"/>
      <c r="IR3753" s="425"/>
      <c r="IS3753" s="425"/>
      <c r="IT3753" s="425"/>
      <c r="IU3753" s="425"/>
      <c r="IV3753" s="425"/>
    </row>
    <row r="3754" s="428" customFormat="1" ht="27.6" customHeight="1" spans="2:256">
      <c r="B3754" s="465"/>
      <c r="GH3754" s="425"/>
      <c r="GI3754" s="425"/>
      <c r="GJ3754" s="425"/>
      <c r="GK3754" s="425"/>
      <c r="GL3754" s="425"/>
      <c r="GM3754" s="425"/>
      <c r="GN3754" s="425"/>
      <c r="GO3754" s="425"/>
      <c r="GP3754" s="425"/>
      <c r="GQ3754" s="425"/>
      <c r="GR3754" s="425"/>
      <c r="GS3754" s="425"/>
      <c r="GT3754" s="425"/>
      <c r="GU3754" s="425"/>
      <c r="GV3754" s="425"/>
      <c r="GW3754" s="425"/>
      <c r="GX3754" s="425"/>
      <c r="GY3754" s="425"/>
      <c r="GZ3754" s="425"/>
      <c r="HA3754" s="425"/>
      <c r="HB3754" s="425"/>
      <c r="HC3754" s="425"/>
      <c r="HD3754" s="425"/>
      <c r="HE3754" s="425"/>
      <c r="HF3754" s="425"/>
      <c r="HG3754" s="425"/>
      <c r="HH3754" s="425"/>
      <c r="HI3754" s="425"/>
      <c r="HJ3754" s="425"/>
      <c r="HK3754" s="425"/>
      <c r="HL3754" s="425"/>
      <c r="HM3754" s="425"/>
      <c r="HN3754" s="425"/>
      <c r="HO3754" s="425"/>
      <c r="HP3754" s="425"/>
      <c r="HQ3754" s="425"/>
      <c r="HR3754" s="425"/>
      <c r="HS3754" s="425"/>
      <c r="HT3754" s="425"/>
      <c r="HU3754" s="425"/>
      <c r="HV3754" s="425"/>
      <c r="HW3754" s="425"/>
      <c r="HX3754" s="425"/>
      <c r="HY3754" s="425"/>
      <c r="HZ3754" s="425"/>
      <c r="IA3754" s="425"/>
      <c r="IB3754" s="425"/>
      <c r="IC3754" s="425"/>
      <c r="ID3754" s="425"/>
      <c r="IE3754" s="425"/>
      <c r="IF3754" s="425"/>
      <c r="IG3754" s="425"/>
      <c r="IH3754" s="425"/>
      <c r="II3754" s="425"/>
      <c r="IJ3754" s="425"/>
      <c r="IK3754" s="425"/>
      <c r="IL3754" s="425"/>
      <c r="IM3754" s="425"/>
      <c r="IN3754" s="425"/>
      <c r="IO3754" s="425"/>
      <c r="IP3754" s="425"/>
      <c r="IQ3754" s="425"/>
      <c r="IR3754" s="425"/>
      <c r="IS3754" s="425"/>
      <c r="IT3754" s="425"/>
      <c r="IU3754" s="425"/>
      <c r="IV3754" s="425"/>
    </row>
    <row r="3755" s="428" customFormat="1" ht="27.6" customHeight="1" spans="2:256">
      <c r="B3755" s="465"/>
      <c r="GH3755" s="425"/>
      <c r="GI3755" s="425"/>
      <c r="GJ3755" s="425"/>
      <c r="GK3755" s="425"/>
      <c r="GL3755" s="425"/>
      <c r="GM3755" s="425"/>
      <c r="GN3755" s="425"/>
      <c r="GO3755" s="425"/>
      <c r="GP3755" s="425"/>
      <c r="GQ3755" s="425"/>
      <c r="GR3755" s="425"/>
      <c r="GS3755" s="425"/>
      <c r="GT3755" s="425"/>
      <c r="GU3755" s="425"/>
      <c r="GV3755" s="425"/>
      <c r="GW3755" s="425"/>
      <c r="GX3755" s="425"/>
      <c r="GY3755" s="425"/>
      <c r="GZ3755" s="425"/>
      <c r="HA3755" s="425"/>
      <c r="HB3755" s="425"/>
      <c r="HC3755" s="425"/>
      <c r="HD3755" s="425"/>
      <c r="HE3755" s="425"/>
      <c r="HF3755" s="425"/>
      <c r="HG3755" s="425"/>
      <c r="HH3755" s="425"/>
      <c r="HI3755" s="425"/>
      <c r="HJ3755" s="425"/>
      <c r="HK3755" s="425"/>
      <c r="HL3755" s="425"/>
      <c r="HM3755" s="425"/>
      <c r="HN3755" s="425"/>
      <c r="HO3755" s="425"/>
      <c r="HP3755" s="425"/>
      <c r="HQ3755" s="425"/>
      <c r="HR3755" s="425"/>
      <c r="HS3755" s="425"/>
      <c r="HT3755" s="425"/>
      <c r="HU3755" s="425"/>
      <c r="HV3755" s="425"/>
      <c r="HW3755" s="425"/>
      <c r="HX3755" s="425"/>
      <c r="HY3755" s="425"/>
      <c r="HZ3755" s="425"/>
      <c r="IA3755" s="425"/>
      <c r="IB3755" s="425"/>
      <c r="IC3755" s="425"/>
      <c r="ID3755" s="425"/>
      <c r="IE3755" s="425"/>
      <c r="IF3755" s="425"/>
      <c r="IG3755" s="425"/>
      <c r="IH3755" s="425"/>
      <c r="II3755" s="425"/>
      <c r="IJ3755" s="425"/>
      <c r="IK3755" s="425"/>
      <c r="IL3755" s="425"/>
      <c r="IM3755" s="425"/>
      <c r="IN3755" s="425"/>
      <c r="IO3755" s="425"/>
      <c r="IP3755" s="425"/>
      <c r="IQ3755" s="425"/>
      <c r="IR3755" s="425"/>
      <c r="IS3755" s="425"/>
      <c r="IT3755" s="425"/>
      <c r="IU3755" s="425"/>
      <c r="IV3755" s="425"/>
    </row>
    <row r="3756" s="428" customFormat="1" ht="27.6" customHeight="1" spans="2:256">
      <c r="B3756" s="465"/>
      <c r="GH3756" s="425"/>
      <c r="GI3756" s="425"/>
      <c r="GJ3756" s="425"/>
      <c r="GK3756" s="425"/>
      <c r="GL3756" s="425"/>
      <c r="GM3756" s="425"/>
      <c r="GN3756" s="425"/>
      <c r="GO3756" s="425"/>
      <c r="GP3756" s="425"/>
      <c r="GQ3756" s="425"/>
      <c r="GR3756" s="425"/>
      <c r="GS3756" s="425"/>
      <c r="GT3756" s="425"/>
      <c r="GU3756" s="425"/>
      <c r="GV3756" s="425"/>
      <c r="GW3756" s="425"/>
      <c r="GX3756" s="425"/>
      <c r="GY3756" s="425"/>
      <c r="GZ3756" s="425"/>
      <c r="HA3756" s="425"/>
      <c r="HB3756" s="425"/>
      <c r="HC3756" s="425"/>
      <c r="HD3756" s="425"/>
      <c r="HE3756" s="425"/>
      <c r="HF3756" s="425"/>
      <c r="HG3756" s="425"/>
      <c r="HH3756" s="425"/>
      <c r="HI3756" s="425"/>
      <c r="HJ3756" s="425"/>
      <c r="HK3756" s="425"/>
      <c r="HL3756" s="425"/>
      <c r="HM3756" s="425"/>
      <c r="HN3756" s="425"/>
      <c r="HO3756" s="425"/>
      <c r="HP3756" s="425"/>
      <c r="HQ3756" s="425"/>
      <c r="HR3756" s="425"/>
      <c r="HS3756" s="425"/>
      <c r="HT3756" s="425"/>
      <c r="HU3756" s="425"/>
      <c r="HV3756" s="425"/>
      <c r="HW3756" s="425"/>
      <c r="HX3756" s="425"/>
      <c r="HY3756" s="425"/>
      <c r="HZ3756" s="425"/>
      <c r="IA3756" s="425"/>
      <c r="IB3756" s="425"/>
      <c r="IC3756" s="425"/>
      <c r="ID3756" s="425"/>
      <c r="IE3756" s="425"/>
      <c r="IF3756" s="425"/>
      <c r="IG3756" s="425"/>
      <c r="IH3756" s="425"/>
      <c r="II3756" s="425"/>
      <c r="IJ3756" s="425"/>
      <c r="IK3756" s="425"/>
      <c r="IL3756" s="425"/>
      <c r="IM3756" s="425"/>
      <c r="IN3756" s="425"/>
      <c r="IO3756" s="425"/>
      <c r="IP3756" s="425"/>
      <c r="IQ3756" s="425"/>
      <c r="IR3756" s="425"/>
      <c r="IS3756" s="425"/>
      <c r="IT3756" s="425"/>
      <c r="IU3756" s="425"/>
      <c r="IV3756" s="425"/>
    </row>
    <row r="3757" s="428" customFormat="1" ht="27.6" customHeight="1" spans="2:256">
      <c r="B3757" s="465"/>
      <c r="GH3757" s="425"/>
      <c r="GI3757" s="425"/>
      <c r="GJ3757" s="425"/>
      <c r="GK3757" s="425"/>
      <c r="GL3757" s="425"/>
      <c r="GM3757" s="425"/>
      <c r="GN3757" s="425"/>
      <c r="GO3757" s="425"/>
      <c r="GP3757" s="425"/>
      <c r="GQ3757" s="425"/>
      <c r="GR3757" s="425"/>
      <c r="GS3757" s="425"/>
      <c r="GT3757" s="425"/>
      <c r="GU3757" s="425"/>
      <c r="GV3757" s="425"/>
      <c r="GW3757" s="425"/>
      <c r="GX3757" s="425"/>
      <c r="GY3757" s="425"/>
      <c r="GZ3757" s="425"/>
      <c r="HA3757" s="425"/>
      <c r="HB3757" s="425"/>
      <c r="HC3757" s="425"/>
      <c r="HD3757" s="425"/>
      <c r="HE3757" s="425"/>
      <c r="HF3757" s="425"/>
      <c r="HG3757" s="425"/>
      <c r="HH3757" s="425"/>
      <c r="HI3757" s="425"/>
      <c r="HJ3757" s="425"/>
      <c r="HK3757" s="425"/>
      <c r="HL3757" s="425"/>
      <c r="HM3757" s="425"/>
      <c r="HN3757" s="425"/>
      <c r="HO3757" s="425"/>
      <c r="HP3757" s="425"/>
      <c r="HQ3757" s="425"/>
      <c r="HR3757" s="425"/>
      <c r="HS3757" s="425"/>
      <c r="HT3757" s="425"/>
      <c r="HU3757" s="425"/>
      <c r="HV3757" s="425"/>
      <c r="HW3757" s="425"/>
      <c r="HX3757" s="425"/>
      <c r="HY3757" s="425"/>
      <c r="HZ3757" s="425"/>
      <c r="IA3757" s="425"/>
      <c r="IB3757" s="425"/>
      <c r="IC3757" s="425"/>
      <c r="ID3757" s="425"/>
      <c r="IE3757" s="425"/>
      <c r="IF3757" s="425"/>
      <c r="IG3757" s="425"/>
      <c r="IH3757" s="425"/>
      <c r="II3757" s="425"/>
      <c r="IJ3757" s="425"/>
      <c r="IK3757" s="425"/>
      <c r="IL3757" s="425"/>
      <c r="IM3757" s="425"/>
      <c r="IN3757" s="425"/>
      <c r="IO3757" s="425"/>
      <c r="IP3757" s="425"/>
      <c r="IQ3757" s="425"/>
      <c r="IR3757" s="425"/>
      <c r="IS3757" s="425"/>
      <c r="IT3757" s="425"/>
      <c r="IU3757" s="425"/>
      <c r="IV3757" s="425"/>
    </row>
    <row r="3758" s="428" customFormat="1" ht="27.6" customHeight="1" spans="2:256">
      <c r="B3758" s="465"/>
      <c r="GH3758" s="425"/>
      <c r="GI3758" s="425"/>
      <c r="GJ3758" s="425"/>
      <c r="GK3758" s="425"/>
      <c r="GL3758" s="425"/>
      <c r="GM3758" s="425"/>
      <c r="GN3758" s="425"/>
      <c r="GO3758" s="425"/>
      <c r="GP3758" s="425"/>
      <c r="GQ3758" s="425"/>
      <c r="GR3758" s="425"/>
      <c r="GS3758" s="425"/>
      <c r="GT3758" s="425"/>
      <c r="GU3758" s="425"/>
      <c r="GV3758" s="425"/>
      <c r="GW3758" s="425"/>
      <c r="GX3758" s="425"/>
      <c r="GY3758" s="425"/>
      <c r="GZ3758" s="425"/>
      <c r="HA3758" s="425"/>
      <c r="HB3758" s="425"/>
      <c r="HC3758" s="425"/>
      <c r="HD3758" s="425"/>
      <c r="HE3758" s="425"/>
      <c r="HF3758" s="425"/>
      <c r="HG3758" s="425"/>
      <c r="HH3758" s="425"/>
      <c r="HI3758" s="425"/>
      <c r="HJ3758" s="425"/>
      <c r="HK3758" s="425"/>
      <c r="HL3758" s="425"/>
      <c r="HM3758" s="425"/>
      <c r="HN3758" s="425"/>
      <c r="HO3758" s="425"/>
      <c r="HP3758" s="425"/>
      <c r="HQ3758" s="425"/>
      <c r="HR3758" s="425"/>
      <c r="HS3758" s="425"/>
      <c r="HT3758" s="425"/>
      <c r="HU3758" s="425"/>
      <c r="HV3758" s="425"/>
      <c r="HW3758" s="425"/>
      <c r="HX3758" s="425"/>
      <c r="HY3758" s="425"/>
      <c r="HZ3758" s="425"/>
      <c r="IA3758" s="425"/>
      <c r="IB3758" s="425"/>
      <c r="IC3758" s="425"/>
      <c r="ID3758" s="425"/>
      <c r="IE3758" s="425"/>
      <c r="IF3758" s="425"/>
      <c r="IG3758" s="425"/>
      <c r="IH3758" s="425"/>
      <c r="II3758" s="425"/>
      <c r="IJ3758" s="425"/>
      <c r="IK3758" s="425"/>
      <c r="IL3758" s="425"/>
      <c r="IM3758" s="425"/>
      <c r="IN3758" s="425"/>
      <c r="IO3758" s="425"/>
      <c r="IP3758" s="425"/>
      <c r="IQ3758" s="425"/>
      <c r="IR3758" s="425"/>
      <c r="IS3758" s="425"/>
      <c r="IT3758" s="425"/>
      <c r="IU3758" s="425"/>
      <c r="IV3758" s="425"/>
    </row>
    <row r="3759" s="428" customFormat="1" ht="27.6" customHeight="1" spans="2:256">
      <c r="B3759" s="465"/>
      <c r="GH3759" s="425"/>
      <c r="GI3759" s="425"/>
      <c r="GJ3759" s="425"/>
      <c r="GK3759" s="425"/>
      <c r="GL3759" s="425"/>
      <c r="GM3759" s="425"/>
      <c r="GN3759" s="425"/>
      <c r="GO3759" s="425"/>
      <c r="GP3759" s="425"/>
      <c r="GQ3759" s="425"/>
      <c r="GR3759" s="425"/>
      <c r="GS3759" s="425"/>
      <c r="GT3759" s="425"/>
      <c r="GU3759" s="425"/>
      <c r="GV3759" s="425"/>
      <c r="GW3759" s="425"/>
      <c r="GX3759" s="425"/>
      <c r="GY3759" s="425"/>
      <c r="GZ3759" s="425"/>
      <c r="HA3759" s="425"/>
      <c r="HB3759" s="425"/>
      <c r="HC3759" s="425"/>
      <c r="HD3759" s="425"/>
      <c r="HE3759" s="425"/>
      <c r="HF3759" s="425"/>
      <c r="HG3759" s="425"/>
      <c r="HH3759" s="425"/>
      <c r="HI3759" s="425"/>
      <c r="HJ3759" s="425"/>
      <c r="HK3759" s="425"/>
      <c r="HL3759" s="425"/>
      <c r="HM3759" s="425"/>
      <c r="HN3759" s="425"/>
      <c r="HO3759" s="425"/>
      <c r="HP3759" s="425"/>
      <c r="HQ3759" s="425"/>
      <c r="HR3759" s="425"/>
      <c r="HS3759" s="425"/>
      <c r="HT3759" s="425"/>
      <c r="HU3759" s="425"/>
      <c r="HV3759" s="425"/>
      <c r="HW3759" s="425"/>
      <c r="HX3759" s="425"/>
      <c r="HY3759" s="425"/>
      <c r="HZ3759" s="425"/>
      <c r="IA3759" s="425"/>
      <c r="IB3759" s="425"/>
      <c r="IC3759" s="425"/>
      <c r="ID3759" s="425"/>
      <c r="IE3759" s="425"/>
      <c r="IF3759" s="425"/>
      <c r="IG3759" s="425"/>
      <c r="IH3759" s="425"/>
      <c r="II3759" s="425"/>
      <c r="IJ3759" s="425"/>
      <c r="IK3759" s="425"/>
      <c r="IL3759" s="425"/>
      <c r="IM3759" s="425"/>
      <c r="IN3759" s="425"/>
      <c r="IO3759" s="425"/>
      <c r="IP3759" s="425"/>
      <c r="IQ3759" s="425"/>
      <c r="IR3759" s="425"/>
      <c r="IS3759" s="425"/>
      <c r="IT3759" s="425"/>
      <c r="IU3759" s="425"/>
      <c r="IV3759" s="425"/>
    </row>
    <row r="3760" s="428" customFormat="1" ht="27.6" customHeight="1" spans="2:256">
      <c r="B3760" s="465"/>
      <c r="GH3760" s="425"/>
      <c r="GI3760" s="425"/>
      <c r="GJ3760" s="425"/>
      <c r="GK3760" s="425"/>
      <c r="GL3760" s="425"/>
      <c r="GM3760" s="425"/>
      <c r="GN3760" s="425"/>
      <c r="GO3760" s="425"/>
      <c r="GP3760" s="425"/>
      <c r="GQ3760" s="425"/>
      <c r="GR3760" s="425"/>
      <c r="GS3760" s="425"/>
      <c r="GT3760" s="425"/>
      <c r="GU3760" s="425"/>
      <c r="GV3760" s="425"/>
      <c r="GW3760" s="425"/>
      <c r="GX3760" s="425"/>
      <c r="GY3760" s="425"/>
      <c r="GZ3760" s="425"/>
      <c r="HA3760" s="425"/>
      <c r="HB3760" s="425"/>
      <c r="HC3760" s="425"/>
      <c r="HD3760" s="425"/>
      <c r="HE3760" s="425"/>
      <c r="HF3760" s="425"/>
      <c r="HG3760" s="425"/>
      <c r="HH3760" s="425"/>
      <c r="HI3760" s="425"/>
      <c r="HJ3760" s="425"/>
      <c r="HK3760" s="425"/>
      <c r="HL3760" s="425"/>
      <c r="HM3760" s="425"/>
      <c r="HN3760" s="425"/>
      <c r="HO3760" s="425"/>
      <c r="HP3760" s="425"/>
      <c r="HQ3760" s="425"/>
      <c r="HR3760" s="425"/>
      <c r="HS3760" s="425"/>
      <c r="HT3760" s="425"/>
      <c r="HU3760" s="425"/>
      <c r="HV3760" s="425"/>
      <c r="HW3760" s="425"/>
      <c r="HX3760" s="425"/>
      <c r="HY3760" s="425"/>
      <c r="HZ3760" s="425"/>
      <c r="IA3760" s="425"/>
      <c r="IB3760" s="425"/>
      <c r="IC3760" s="425"/>
      <c r="ID3760" s="425"/>
      <c r="IE3760" s="425"/>
      <c r="IF3760" s="425"/>
      <c r="IG3760" s="425"/>
      <c r="IH3760" s="425"/>
      <c r="II3760" s="425"/>
      <c r="IJ3760" s="425"/>
      <c r="IK3760" s="425"/>
      <c r="IL3760" s="425"/>
      <c r="IM3760" s="425"/>
      <c r="IN3760" s="425"/>
      <c r="IO3760" s="425"/>
      <c r="IP3760" s="425"/>
      <c r="IQ3760" s="425"/>
      <c r="IR3760" s="425"/>
      <c r="IS3760" s="425"/>
      <c r="IT3760" s="425"/>
      <c r="IU3760" s="425"/>
      <c r="IV3760" s="425"/>
    </row>
    <row r="3761" s="428" customFormat="1" ht="27.6" customHeight="1" spans="2:256">
      <c r="B3761" s="465"/>
      <c r="GH3761" s="425"/>
      <c r="GI3761" s="425"/>
      <c r="GJ3761" s="425"/>
      <c r="GK3761" s="425"/>
      <c r="GL3761" s="425"/>
      <c r="GM3761" s="425"/>
      <c r="GN3761" s="425"/>
      <c r="GO3761" s="425"/>
      <c r="GP3761" s="425"/>
      <c r="GQ3761" s="425"/>
      <c r="GR3761" s="425"/>
      <c r="GS3761" s="425"/>
      <c r="GT3761" s="425"/>
      <c r="GU3761" s="425"/>
      <c r="GV3761" s="425"/>
      <c r="GW3761" s="425"/>
      <c r="GX3761" s="425"/>
      <c r="GY3761" s="425"/>
      <c r="GZ3761" s="425"/>
      <c r="HA3761" s="425"/>
      <c r="HB3761" s="425"/>
      <c r="HC3761" s="425"/>
      <c r="HD3761" s="425"/>
      <c r="HE3761" s="425"/>
      <c r="HF3761" s="425"/>
      <c r="HG3761" s="425"/>
      <c r="HH3761" s="425"/>
      <c r="HI3761" s="425"/>
      <c r="HJ3761" s="425"/>
      <c r="HK3761" s="425"/>
      <c r="HL3761" s="425"/>
      <c r="HM3761" s="425"/>
      <c r="HN3761" s="425"/>
      <c r="HO3761" s="425"/>
      <c r="HP3761" s="425"/>
      <c r="HQ3761" s="425"/>
      <c r="HR3761" s="425"/>
      <c r="HS3761" s="425"/>
      <c r="HT3761" s="425"/>
      <c r="HU3761" s="425"/>
      <c r="HV3761" s="425"/>
      <c r="HW3761" s="425"/>
      <c r="HX3761" s="425"/>
      <c r="HY3761" s="425"/>
      <c r="HZ3761" s="425"/>
      <c r="IA3761" s="425"/>
      <c r="IB3761" s="425"/>
      <c r="IC3761" s="425"/>
      <c r="ID3761" s="425"/>
      <c r="IE3761" s="425"/>
      <c r="IF3761" s="425"/>
      <c r="IG3761" s="425"/>
      <c r="IH3761" s="425"/>
      <c r="II3761" s="425"/>
      <c r="IJ3761" s="425"/>
      <c r="IK3761" s="425"/>
      <c r="IL3761" s="425"/>
      <c r="IM3761" s="425"/>
      <c r="IN3761" s="425"/>
      <c r="IO3761" s="425"/>
      <c r="IP3761" s="425"/>
      <c r="IQ3761" s="425"/>
      <c r="IR3761" s="425"/>
      <c r="IS3761" s="425"/>
      <c r="IT3761" s="425"/>
      <c r="IU3761" s="425"/>
      <c r="IV3761" s="425"/>
    </row>
    <row r="3762" s="428" customFormat="1" ht="27.6" customHeight="1" spans="2:256">
      <c r="B3762" s="465"/>
      <c r="GH3762" s="425"/>
      <c r="GI3762" s="425"/>
      <c r="GJ3762" s="425"/>
      <c r="GK3762" s="425"/>
      <c r="GL3762" s="425"/>
      <c r="GM3762" s="425"/>
      <c r="GN3762" s="425"/>
      <c r="GO3762" s="425"/>
      <c r="GP3762" s="425"/>
      <c r="GQ3762" s="425"/>
      <c r="GR3762" s="425"/>
      <c r="GS3762" s="425"/>
      <c r="GT3762" s="425"/>
      <c r="GU3762" s="425"/>
      <c r="GV3762" s="425"/>
      <c r="GW3762" s="425"/>
      <c r="GX3762" s="425"/>
      <c r="GY3762" s="425"/>
      <c r="GZ3762" s="425"/>
      <c r="HA3762" s="425"/>
      <c r="HB3762" s="425"/>
      <c r="HC3762" s="425"/>
      <c r="HD3762" s="425"/>
      <c r="HE3762" s="425"/>
      <c r="HF3762" s="425"/>
      <c r="HG3762" s="425"/>
      <c r="HH3762" s="425"/>
      <c r="HI3762" s="425"/>
      <c r="HJ3762" s="425"/>
      <c r="HK3762" s="425"/>
      <c r="HL3762" s="425"/>
      <c r="HM3762" s="425"/>
      <c r="HN3762" s="425"/>
      <c r="HO3762" s="425"/>
      <c r="HP3762" s="425"/>
      <c r="HQ3762" s="425"/>
      <c r="HR3762" s="425"/>
      <c r="HS3762" s="425"/>
      <c r="HT3762" s="425"/>
      <c r="HU3762" s="425"/>
      <c r="HV3762" s="425"/>
      <c r="HW3762" s="425"/>
      <c r="HX3762" s="425"/>
      <c r="HY3762" s="425"/>
      <c r="HZ3762" s="425"/>
      <c r="IA3762" s="425"/>
      <c r="IB3762" s="425"/>
      <c r="IC3762" s="425"/>
      <c r="ID3762" s="425"/>
      <c r="IE3762" s="425"/>
      <c r="IF3762" s="425"/>
      <c r="IG3762" s="425"/>
      <c r="IH3762" s="425"/>
      <c r="II3762" s="425"/>
      <c r="IJ3762" s="425"/>
      <c r="IK3762" s="425"/>
      <c r="IL3762" s="425"/>
      <c r="IM3762" s="425"/>
      <c r="IN3762" s="425"/>
      <c r="IO3762" s="425"/>
      <c r="IP3762" s="425"/>
      <c r="IQ3762" s="425"/>
      <c r="IR3762" s="425"/>
      <c r="IS3762" s="425"/>
      <c r="IT3762" s="425"/>
      <c r="IU3762" s="425"/>
      <c r="IV3762" s="425"/>
    </row>
    <row r="3763" s="428" customFormat="1" ht="27.6" customHeight="1" spans="2:256">
      <c r="B3763" s="465"/>
      <c r="GH3763" s="425"/>
      <c r="GI3763" s="425"/>
      <c r="GJ3763" s="425"/>
      <c r="GK3763" s="425"/>
      <c r="GL3763" s="425"/>
      <c r="GM3763" s="425"/>
      <c r="GN3763" s="425"/>
      <c r="GO3763" s="425"/>
      <c r="GP3763" s="425"/>
      <c r="GQ3763" s="425"/>
      <c r="GR3763" s="425"/>
      <c r="GS3763" s="425"/>
      <c r="GT3763" s="425"/>
      <c r="GU3763" s="425"/>
      <c r="GV3763" s="425"/>
      <c r="GW3763" s="425"/>
      <c r="GX3763" s="425"/>
      <c r="GY3763" s="425"/>
      <c r="GZ3763" s="425"/>
      <c r="HA3763" s="425"/>
      <c r="HB3763" s="425"/>
      <c r="HC3763" s="425"/>
      <c r="HD3763" s="425"/>
      <c r="HE3763" s="425"/>
      <c r="HF3763" s="425"/>
      <c r="HG3763" s="425"/>
      <c r="HH3763" s="425"/>
      <c r="HI3763" s="425"/>
      <c r="HJ3763" s="425"/>
      <c r="HK3763" s="425"/>
      <c r="HL3763" s="425"/>
      <c r="HM3763" s="425"/>
      <c r="HN3763" s="425"/>
      <c r="HO3763" s="425"/>
      <c r="HP3763" s="425"/>
      <c r="HQ3763" s="425"/>
      <c r="HR3763" s="425"/>
      <c r="HS3763" s="425"/>
      <c r="HT3763" s="425"/>
      <c r="HU3763" s="425"/>
      <c r="HV3763" s="425"/>
      <c r="HW3763" s="425"/>
      <c r="HX3763" s="425"/>
      <c r="HY3763" s="425"/>
      <c r="HZ3763" s="425"/>
      <c r="IA3763" s="425"/>
      <c r="IB3763" s="425"/>
      <c r="IC3763" s="425"/>
      <c r="ID3763" s="425"/>
      <c r="IE3763" s="425"/>
      <c r="IF3763" s="425"/>
      <c r="IG3763" s="425"/>
      <c r="IH3763" s="425"/>
      <c r="II3763" s="425"/>
      <c r="IJ3763" s="425"/>
      <c r="IK3763" s="425"/>
      <c r="IL3763" s="425"/>
      <c r="IM3763" s="425"/>
      <c r="IN3763" s="425"/>
      <c r="IO3763" s="425"/>
      <c r="IP3763" s="425"/>
      <c r="IQ3763" s="425"/>
      <c r="IR3763" s="425"/>
      <c r="IS3763" s="425"/>
      <c r="IT3763" s="425"/>
      <c r="IU3763" s="425"/>
      <c r="IV3763" s="425"/>
    </row>
    <row r="3764" s="428" customFormat="1" ht="27.6" customHeight="1" spans="2:256">
      <c r="B3764" s="465"/>
      <c r="GH3764" s="425"/>
      <c r="GI3764" s="425"/>
      <c r="GJ3764" s="425"/>
      <c r="GK3764" s="425"/>
      <c r="GL3764" s="425"/>
      <c r="GM3764" s="425"/>
      <c r="GN3764" s="425"/>
      <c r="GO3764" s="425"/>
      <c r="GP3764" s="425"/>
      <c r="GQ3764" s="425"/>
      <c r="GR3764" s="425"/>
      <c r="GS3764" s="425"/>
      <c r="GT3764" s="425"/>
      <c r="GU3764" s="425"/>
      <c r="GV3764" s="425"/>
      <c r="GW3764" s="425"/>
      <c r="GX3764" s="425"/>
      <c r="GY3764" s="425"/>
      <c r="GZ3764" s="425"/>
      <c r="HA3764" s="425"/>
      <c r="HB3764" s="425"/>
      <c r="HC3764" s="425"/>
      <c r="HD3764" s="425"/>
      <c r="HE3764" s="425"/>
      <c r="HF3764" s="425"/>
      <c r="HG3764" s="425"/>
      <c r="HH3764" s="425"/>
      <c r="HI3764" s="425"/>
      <c r="HJ3764" s="425"/>
      <c r="HK3764" s="425"/>
      <c r="HL3764" s="425"/>
      <c r="HM3764" s="425"/>
      <c r="HN3764" s="425"/>
      <c r="HO3764" s="425"/>
      <c r="HP3764" s="425"/>
      <c r="HQ3764" s="425"/>
      <c r="HR3764" s="425"/>
      <c r="HS3764" s="425"/>
      <c r="HT3764" s="425"/>
      <c r="HU3764" s="425"/>
      <c r="HV3764" s="425"/>
      <c r="HW3764" s="425"/>
      <c r="HX3764" s="425"/>
      <c r="HY3764" s="425"/>
      <c r="HZ3764" s="425"/>
      <c r="IA3764" s="425"/>
      <c r="IB3764" s="425"/>
      <c r="IC3764" s="425"/>
      <c r="ID3764" s="425"/>
      <c r="IE3764" s="425"/>
      <c r="IF3764" s="425"/>
      <c r="IG3764" s="425"/>
      <c r="IH3764" s="425"/>
      <c r="II3764" s="425"/>
      <c r="IJ3764" s="425"/>
      <c r="IK3764" s="425"/>
      <c r="IL3764" s="425"/>
      <c r="IM3764" s="425"/>
      <c r="IN3764" s="425"/>
      <c r="IO3764" s="425"/>
      <c r="IP3764" s="425"/>
      <c r="IQ3764" s="425"/>
      <c r="IR3764" s="425"/>
      <c r="IS3764" s="425"/>
      <c r="IT3764" s="425"/>
      <c r="IU3764" s="425"/>
      <c r="IV3764" s="425"/>
    </row>
    <row r="3765" s="428" customFormat="1" ht="27.6" customHeight="1" spans="2:256">
      <c r="B3765" s="465"/>
      <c r="GH3765" s="425"/>
      <c r="GI3765" s="425"/>
      <c r="GJ3765" s="425"/>
      <c r="GK3765" s="425"/>
      <c r="GL3765" s="425"/>
      <c r="GM3765" s="425"/>
      <c r="GN3765" s="425"/>
      <c r="GO3765" s="425"/>
      <c r="GP3765" s="425"/>
      <c r="GQ3765" s="425"/>
      <c r="GR3765" s="425"/>
      <c r="GS3765" s="425"/>
      <c r="GT3765" s="425"/>
      <c r="GU3765" s="425"/>
      <c r="GV3765" s="425"/>
      <c r="GW3765" s="425"/>
      <c r="GX3765" s="425"/>
      <c r="GY3765" s="425"/>
      <c r="GZ3765" s="425"/>
      <c r="HA3765" s="425"/>
      <c r="HB3765" s="425"/>
      <c r="HC3765" s="425"/>
      <c r="HD3765" s="425"/>
      <c r="HE3765" s="425"/>
      <c r="HF3765" s="425"/>
      <c r="HG3765" s="425"/>
      <c r="HH3765" s="425"/>
      <c r="HI3765" s="425"/>
      <c r="HJ3765" s="425"/>
      <c r="HK3765" s="425"/>
      <c r="HL3765" s="425"/>
      <c r="HM3765" s="425"/>
      <c r="HN3765" s="425"/>
      <c r="HO3765" s="425"/>
      <c r="HP3765" s="425"/>
      <c r="HQ3765" s="425"/>
      <c r="HR3765" s="425"/>
      <c r="HS3765" s="425"/>
      <c r="HT3765" s="425"/>
      <c r="HU3765" s="425"/>
      <c r="HV3765" s="425"/>
      <c r="HW3765" s="425"/>
      <c r="HX3765" s="425"/>
      <c r="HY3765" s="425"/>
      <c r="HZ3765" s="425"/>
      <c r="IA3765" s="425"/>
      <c r="IB3765" s="425"/>
      <c r="IC3765" s="425"/>
      <c r="ID3765" s="425"/>
      <c r="IE3765" s="425"/>
      <c r="IF3765" s="425"/>
      <c r="IG3765" s="425"/>
      <c r="IH3765" s="425"/>
      <c r="II3765" s="425"/>
      <c r="IJ3765" s="425"/>
      <c r="IK3765" s="425"/>
      <c r="IL3765" s="425"/>
      <c r="IM3765" s="425"/>
      <c r="IN3765" s="425"/>
      <c r="IO3765" s="425"/>
      <c r="IP3765" s="425"/>
      <c r="IQ3765" s="425"/>
      <c r="IR3765" s="425"/>
      <c r="IS3765" s="425"/>
      <c r="IT3765" s="425"/>
      <c r="IU3765" s="425"/>
      <c r="IV3765" s="425"/>
    </row>
    <row r="3766" s="428" customFormat="1" ht="27.6" customHeight="1" spans="2:256">
      <c r="B3766" s="465"/>
      <c r="GH3766" s="425"/>
      <c r="GI3766" s="425"/>
      <c r="GJ3766" s="425"/>
      <c r="GK3766" s="425"/>
      <c r="GL3766" s="425"/>
      <c r="GM3766" s="425"/>
      <c r="GN3766" s="425"/>
      <c r="GO3766" s="425"/>
      <c r="GP3766" s="425"/>
      <c r="GQ3766" s="425"/>
      <c r="GR3766" s="425"/>
      <c r="GS3766" s="425"/>
      <c r="GT3766" s="425"/>
      <c r="GU3766" s="425"/>
      <c r="GV3766" s="425"/>
      <c r="GW3766" s="425"/>
      <c r="GX3766" s="425"/>
      <c r="GY3766" s="425"/>
      <c r="GZ3766" s="425"/>
      <c r="HA3766" s="425"/>
      <c r="HB3766" s="425"/>
      <c r="HC3766" s="425"/>
      <c r="HD3766" s="425"/>
      <c r="HE3766" s="425"/>
      <c r="HF3766" s="425"/>
      <c r="HG3766" s="425"/>
      <c r="HH3766" s="425"/>
      <c r="HI3766" s="425"/>
      <c r="HJ3766" s="425"/>
      <c r="HK3766" s="425"/>
      <c r="HL3766" s="425"/>
      <c r="HM3766" s="425"/>
      <c r="HN3766" s="425"/>
      <c r="HO3766" s="425"/>
      <c r="HP3766" s="425"/>
      <c r="HQ3766" s="425"/>
      <c r="HR3766" s="425"/>
      <c r="HS3766" s="425"/>
      <c r="HT3766" s="425"/>
      <c r="HU3766" s="425"/>
      <c r="HV3766" s="425"/>
      <c r="HW3766" s="425"/>
      <c r="HX3766" s="425"/>
      <c r="HY3766" s="425"/>
      <c r="HZ3766" s="425"/>
      <c r="IA3766" s="425"/>
      <c r="IB3766" s="425"/>
      <c r="IC3766" s="425"/>
      <c r="ID3766" s="425"/>
      <c r="IE3766" s="425"/>
      <c r="IF3766" s="425"/>
      <c r="IG3766" s="425"/>
      <c r="IH3766" s="425"/>
      <c r="II3766" s="425"/>
      <c r="IJ3766" s="425"/>
      <c r="IK3766" s="425"/>
      <c r="IL3766" s="425"/>
      <c r="IM3766" s="425"/>
      <c r="IN3766" s="425"/>
      <c r="IO3766" s="425"/>
      <c r="IP3766" s="425"/>
      <c r="IQ3766" s="425"/>
      <c r="IR3766" s="425"/>
      <c r="IS3766" s="425"/>
      <c r="IT3766" s="425"/>
      <c r="IU3766" s="425"/>
      <c r="IV3766" s="425"/>
    </row>
    <row r="3767" s="428" customFormat="1" ht="27.6" customHeight="1" spans="2:256">
      <c r="B3767" s="465"/>
      <c r="GH3767" s="425"/>
      <c r="GI3767" s="425"/>
      <c r="GJ3767" s="425"/>
      <c r="GK3767" s="425"/>
      <c r="GL3767" s="425"/>
      <c r="GM3767" s="425"/>
      <c r="GN3767" s="425"/>
      <c r="GO3767" s="425"/>
      <c r="GP3767" s="425"/>
      <c r="GQ3767" s="425"/>
      <c r="GR3767" s="425"/>
      <c r="GS3767" s="425"/>
      <c r="GT3767" s="425"/>
      <c r="GU3767" s="425"/>
      <c r="GV3767" s="425"/>
      <c r="GW3767" s="425"/>
      <c r="GX3767" s="425"/>
      <c r="GY3767" s="425"/>
      <c r="GZ3767" s="425"/>
      <c r="HA3767" s="425"/>
      <c r="HB3767" s="425"/>
      <c r="HC3767" s="425"/>
      <c r="HD3767" s="425"/>
      <c r="HE3767" s="425"/>
      <c r="HF3767" s="425"/>
      <c r="HG3767" s="425"/>
      <c r="HH3767" s="425"/>
      <c r="HI3767" s="425"/>
      <c r="HJ3767" s="425"/>
      <c r="HK3767" s="425"/>
      <c r="HL3767" s="425"/>
      <c r="HM3767" s="425"/>
      <c r="HN3767" s="425"/>
      <c r="HO3767" s="425"/>
      <c r="HP3767" s="425"/>
      <c r="HQ3767" s="425"/>
      <c r="HR3767" s="425"/>
      <c r="HS3767" s="425"/>
      <c r="HT3767" s="425"/>
      <c r="HU3767" s="425"/>
      <c r="HV3767" s="425"/>
      <c r="HW3767" s="425"/>
      <c r="HX3767" s="425"/>
      <c r="HY3767" s="425"/>
      <c r="HZ3767" s="425"/>
      <c r="IA3767" s="425"/>
      <c r="IB3767" s="425"/>
      <c r="IC3767" s="425"/>
      <c r="ID3767" s="425"/>
      <c r="IE3767" s="425"/>
      <c r="IF3767" s="425"/>
      <c r="IG3767" s="425"/>
      <c r="IH3767" s="425"/>
      <c r="II3767" s="425"/>
      <c r="IJ3767" s="425"/>
      <c r="IK3767" s="425"/>
      <c r="IL3767" s="425"/>
      <c r="IM3767" s="425"/>
      <c r="IN3767" s="425"/>
      <c r="IO3767" s="425"/>
      <c r="IP3767" s="425"/>
      <c r="IQ3767" s="425"/>
      <c r="IR3767" s="425"/>
      <c r="IS3767" s="425"/>
      <c r="IT3767" s="425"/>
      <c r="IU3767" s="425"/>
      <c r="IV3767" s="425"/>
    </row>
    <row r="3768" s="428" customFormat="1" ht="27.6" customHeight="1" spans="2:256">
      <c r="B3768" s="465"/>
      <c r="GH3768" s="425"/>
      <c r="GI3768" s="425"/>
      <c r="GJ3768" s="425"/>
      <c r="GK3768" s="425"/>
      <c r="GL3768" s="425"/>
      <c r="GM3768" s="425"/>
      <c r="GN3768" s="425"/>
      <c r="GO3768" s="425"/>
      <c r="GP3768" s="425"/>
      <c r="GQ3768" s="425"/>
      <c r="GR3768" s="425"/>
      <c r="GS3768" s="425"/>
      <c r="GT3768" s="425"/>
      <c r="GU3768" s="425"/>
      <c r="GV3768" s="425"/>
      <c r="GW3768" s="425"/>
      <c r="GX3768" s="425"/>
      <c r="GY3768" s="425"/>
      <c r="GZ3768" s="425"/>
      <c r="HA3768" s="425"/>
      <c r="HB3768" s="425"/>
      <c r="HC3768" s="425"/>
      <c r="HD3768" s="425"/>
      <c r="HE3768" s="425"/>
      <c r="HF3768" s="425"/>
      <c r="HG3768" s="425"/>
      <c r="HH3768" s="425"/>
      <c r="HI3768" s="425"/>
      <c r="HJ3768" s="425"/>
      <c r="HK3768" s="425"/>
      <c r="HL3768" s="425"/>
      <c r="HM3768" s="425"/>
      <c r="HN3768" s="425"/>
      <c r="HO3768" s="425"/>
      <c r="HP3768" s="425"/>
      <c r="HQ3768" s="425"/>
      <c r="HR3768" s="425"/>
      <c r="HS3768" s="425"/>
      <c r="HT3768" s="425"/>
      <c r="HU3768" s="425"/>
      <c r="HV3768" s="425"/>
      <c r="HW3768" s="425"/>
      <c r="HX3768" s="425"/>
      <c r="HY3768" s="425"/>
      <c r="HZ3768" s="425"/>
      <c r="IA3768" s="425"/>
      <c r="IB3768" s="425"/>
      <c r="IC3768" s="425"/>
      <c r="ID3768" s="425"/>
      <c r="IE3768" s="425"/>
      <c r="IF3768" s="425"/>
      <c r="IG3768" s="425"/>
      <c r="IH3768" s="425"/>
      <c r="II3768" s="425"/>
      <c r="IJ3768" s="425"/>
      <c r="IK3768" s="425"/>
      <c r="IL3768" s="425"/>
      <c r="IM3768" s="425"/>
      <c r="IN3768" s="425"/>
      <c r="IO3768" s="425"/>
      <c r="IP3768" s="425"/>
      <c r="IQ3768" s="425"/>
      <c r="IR3768" s="425"/>
      <c r="IS3768" s="425"/>
      <c r="IT3768" s="425"/>
      <c r="IU3768" s="425"/>
      <c r="IV3768" s="425"/>
    </row>
    <row r="3769" s="428" customFormat="1" ht="27.6" customHeight="1" spans="2:256">
      <c r="B3769" s="465"/>
      <c r="GH3769" s="425"/>
      <c r="GI3769" s="425"/>
      <c r="GJ3769" s="425"/>
      <c r="GK3769" s="425"/>
      <c r="GL3769" s="425"/>
      <c r="GM3769" s="425"/>
      <c r="GN3769" s="425"/>
      <c r="GO3769" s="425"/>
      <c r="GP3769" s="425"/>
      <c r="GQ3769" s="425"/>
      <c r="GR3769" s="425"/>
      <c r="GS3769" s="425"/>
      <c r="GT3769" s="425"/>
      <c r="GU3769" s="425"/>
      <c r="GV3769" s="425"/>
      <c r="GW3769" s="425"/>
      <c r="GX3769" s="425"/>
      <c r="GY3769" s="425"/>
      <c r="GZ3769" s="425"/>
      <c r="HA3769" s="425"/>
      <c r="HB3769" s="425"/>
      <c r="HC3769" s="425"/>
      <c r="HD3769" s="425"/>
      <c r="HE3769" s="425"/>
      <c r="HF3769" s="425"/>
      <c r="HG3769" s="425"/>
      <c r="HH3769" s="425"/>
      <c r="HI3769" s="425"/>
      <c r="HJ3769" s="425"/>
      <c r="HK3769" s="425"/>
      <c r="HL3769" s="425"/>
      <c r="HM3769" s="425"/>
      <c r="HN3769" s="425"/>
      <c r="HO3769" s="425"/>
      <c r="HP3769" s="425"/>
      <c r="HQ3769" s="425"/>
      <c r="HR3769" s="425"/>
      <c r="HS3769" s="425"/>
      <c r="HT3769" s="425"/>
      <c r="HU3769" s="425"/>
      <c r="HV3769" s="425"/>
      <c r="HW3769" s="425"/>
      <c r="HX3769" s="425"/>
      <c r="HY3769" s="425"/>
      <c r="HZ3769" s="425"/>
      <c r="IA3769" s="425"/>
      <c r="IB3769" s="425"/>
      <c r="IC3769" s="425"/>
      <c r="ID3769" s="425"/>
      <c r="IE3769" s="425"/>
      <c r="IF3769" s="425"/>
      <c r="IG3769" s="425"/>
      <c r="IH3769" s="425"/>
      <c r="II3769" s="425"/>
      <c r="IJ3769" s="425"/>
      <c r="IK3769" s="425"/>
      <c r="IL3769" s="425"/>
      <c r="IM3769" s="425"/>
      <c r="IN3769" s="425"/>
      <c r="IO3769" s="425"/>
      <c r="IP3769" s="425"/>
      <c r="IQ3769" s="425"/>
      <c r="IR3769" s="425"/>
      <c r="IS3769" s="425"/>
      <c r="IT3769" s="425"/>
      <c r="IU3769" s="425"/>
      <c r="IV3769" s="425"/>
    </row>
    <row r="3770" s="428" customFormat="1" ht="27.6" customHeight="1" spans="2:256">
      <c r="B3770" s="465"/>
      <c r="GH3770" s="425"/>
      <c r="GI3770" s="425"/>
      <c r="GJ3770" s="425"/>
      <c r="GK3770" s="425"/>
      <c r="GL3770" s="425"/>
      <c r="GM3770" s="425"/>
      <c r="GN3770" s="425"/>
      <c r="GO3770" s="425"/>
      <c r="GP3770" s="425"/>
      <c r="GQ3770" s="425"/>
      <c r="GR3770" s="425"/>
      <c r="GS3770" s="425"/>
      <c r="GT3770" s="425"/>
      <c r="GU3770" s="425"/>
      <c r="GV3770" s="425"/>
      <c r="GW3770" s="425"/>
      <c r="GX3770" s="425"/>
      <c r="GY3770" s="425"/>
      <c r="GZ3770" s="425"/>
      <c r="HA3770" s="425"/>
      <c r="HB3770" s="425"/>
      <c r="HC3770" s="425"/>
      <c r="HD3770" s="425"/>
      <c r="HE3770" s="425"/>
      <c r="HF3770" s="425"/>
      <c r="HG3770" s="425"/>
      <c r="HH3770" s="425"/>
      <c r="HI3770" s="425"/>
      <c r="HJ3770" s="425"/>
      <c r="HK3770" s="425"/>
      <c r="HL3770" s="425"/>
      <c r="HM3770" s="425"/>
      <c r="HN3770" s="425"/>
      <c r="HO3770" s="425"/>
      <c r="HP3770" s="425"/>
      <c r="HQ3770" s="425"/>
      <c r="HR3770" s="425"/>
      <c r="HS3770" s="425"/>
      <c r="HT3770" s="425"/>
      <c r="HU3770" s="425"/>
      <c r="HV3770" s="425"/>
      <c r="HW3770" s="425"/>
      <c r="HX3770" s="425"/>
      <c r="HY3770" s="425"/>
      <c r="HZ3770" s="425"/>
      <c r="IA3770" s="425"/>
      <c r="IB3770" s="425"/>
      <c r="IC3770" s="425"/>
      <c r="ID3770" s="425"/>
      <c r="IE3770" s="425"/>
      <c r="IF3770" s="425"/>
      <c r="IG3770" s="425"/>
      <c r="IH3770" s="425"/>
      <c r="II3770" s="425"/>
      <c r="IJ3770" s="425"/>
      <c r="IK3770" s="425"/>
      <c r="IL3770" s="425"/>
      <c r="IM3770" s="425"/>
      <c r="IN3770" s="425"/>
      <c r="IO3770" s="425"/>
      <c r="IP3770" s="425"/>
      <c r="IQ3770" s="425"/>
      <c r="IR3770" s="425"/>
      <c r="IS3770" s="425"/>
      <c r="IT3770" s="425"/>
      <c r="IU3770" s="425"/>
      <c r="IV3770" s="425"/>
    </row>
    <row r="3771" s="428" customFormat="1" ht="27.6" customHeight="1" spans="2:256">
      <c r="B3771" s="465"/>
      <c r="GH3771" s="425"/>
      <c r="GI3771" s="425"/>
      <c r="GJ3771" s="425"/>
      <c r="GK3771" s="425"/>
      <c r="GL3771" s="425"/>
      <c r="GM3771" s="425"/>
      <c r="GN3771" s="425"/>
      <c r="GO3771" s="425"/>
      <c r="GP3771" s="425"/>
      <c r="GQ3771" s="425"/>
      <c r="GR3771" s="425"/>
      <c r="GS3771" s="425"/>
      <c r="GT3771" s="425"/>
      <c r="GU3771" s="425"/>
      <c r="GV3771" s="425"/>
      <c r="GW3771" s="425"/>
      <c r="GX3771" s="425"/>
      <c r="GY3771" s="425"/>
      <c r="GZ3771" s="425"/>
      <c r="HA3771" s="425"/>
      <c r="HB3771" s="425"/>
      <c r="HC3771" s="425"/>
      <c r="HD3771" s="425"/>
      <c r="HE3771" s="425"/>
      <c r="HF3771" s="425"/>
      <c r="HG3771" s="425"/>
      <c r="HH3771" s="425"/>
      <c r="HI3771" s="425"/>
      <c r="HJ3771" s="425"/>
      <c r="HK3771" s="425"/>
      <c r="HL3771" s="425"/>
      <c r="HM3771" s="425"/>
      <c r="HN3771" s="425"/>
      <c r="HO3771" s="425"/>
      <c r="HP3771" s="425"/>
      <c r="HQ3771" s="425"/>
      <c r="HR3771" s="425"/>
      <c r="HS3771" s="425"/>
      <c r="HT3771" s="425"/>
      <c r="HU3771" s="425"/>
      <c r="HV3771" s="425"/>
      <c r="HW3771" s="425"/>
      <c r="HX3771" s="425"/>
      <c r="HY3771" s="425"/>
      <c r="HZ3771" s="425"/>
      <c r="IA3771" s="425"/>
      <c r="IB3771" s="425"/>
      <c r="IC3771" s="425"/>
      <c r="ID3771" s="425"/>
      <c r="IE3771" s="425"/>
      <c r="IF3771" s="425"/>
      <c r="IG3771" s="425"/>
      <c r="IH3771" s="425"/>
      <c r="II3771" s="425"/>
      <c r="IJ3771" s="425"/>
      <c r="IK3771" s="425"/>
      <c r="IL3771" s="425"/>
      <c r="IM3771" s="425"/>
      <c r="IN3771" s="425"/>
      <c r="IO3771" s="425"/>
      <c r="IP3771" s="425"/>
      <c r="IQ3771" s="425"/>
      <c r="IR3771" s="425"/>
      <c r="IS3771" s="425"/>
      <c r="IT3771" s="425"/>
      <c r="IU3771" s="425"/>
      <c r="IV3771" s="425"/>
    </row>
    <row r="3772" s="428" customFormat="1" ht="27.6" customHeight="1" spans="2:256">
      <c r="B3772" s="465"/>
      <c r="GH3772" s="425"/>
      <c r="GI3772" s="425"/>
      <c r="GJ3772" s="425"/>
      <c r="GK3772" s="425"/>
      <c r="GL3772" s="425"/>
      <c r="GM3772" s="425"/>
      <c r="GN3772" s="425"/>
      <c r="GO3772" s="425"/>
      <c r="GP3772" s="425"/>
      <c r="GQ3772" s="425"/>
      <c r="GR3772" s="425"/>
      <c r="GS3772" s="425"/>
      <c r="GT3772" s="425"/>
      <c r="GU3772" s="425"/>
      <c r="GV3772" s="425"/>
      <c r="GW3772" s="425"/>
      <c r="GX3772" s="425"/>
      <c r="GY3772" s="425"/>
      <c r="GZ3772" s="425"/>
      <c r="HA3772" s="425"/>
      <c r="HB3772" s="425"/>
      <c r="HC3772" s="425"/>
      <c r="HD3772" s="425"/>
      <c r="HE3772" s="425"/>
      <c r="HF3772" s="425"/>
      <c r="HG3772" s="425"/>
      <c r="HH3772" s="425"/>
      <c r="HI3772" s="425"/>
      <c r="HJ3772" s="425"/>
      <c r="HK3772" s="425"/>
      <c r="HL3772" s="425"/>
      <c r="HM3772" s="425"/>
      <c r="HN3772" s="425"/>
      <c r="HO3772" s="425"/>
      <c r="HP3772" s="425"/>
      <c r="HQ3772" s="425"/>
      <c r="HR3772" s="425"/>
      <c r="HS3772" s="425"/>
      <c r="HT3772" s="425"/>
      <c r="HU3772" s="425"/>
      <c r="HV3772" s="425"/>
      <c r="HW3772" s="425"/>
      <c r="HX3772" s="425"/>
      <c r="HY3772" s="425"/>
      <c r="HZ3772" s="425"/>
      <c r="IA3772" s="425"/>
      <c r="IB3772" s="425"/>
      <c r="IC3772" s="425"/>
      <c r="ID3772" s="425"/>
      <c r="IE3772" s="425"/>
      <c r="IF3772" s="425"/>
      <c r="IG3772" s="425"/>
      <c r="IH3772" s="425"/>
      <c r="II3772" s="425"/>
      <c r="IJ3772" s="425"/>
      <c r="IK3772" s="425"/>
      <c r="IL3772" s="425"/>
      <c r="IM3772" s="425"/>
      <c r="IN3772" s="425"/>
      <c r="IO3772" s="425"/>
      <c r="IP3772" s="425"/>
      <c r="IQ3772" s="425"/>
      <c r="IR3772" s="425"/>
      <c r="IS3772" s="425"/>
      <c r="IT3772" s="425"/>
      <c r="IU3772" s="425"/>
      <c r="IV3772" s="425"/>
    </row>
    <row r="3773" s="428" customFormat="1" ht="27.6" customHeight="1" spans="2:256">
      <c r="B3773" s="465"/>
      <c r="GH3773" s="425"/>
      <c r="GI3773" s="425"/>
      <c r="GJ3773" s="425"/>
      <c r="GK3773" s="425"/>
      <c r="GL3773" s="425"/>
      <c r="GM3773" s="425"/>
      <c r="GN3773" s="425"/>
      <c r="GO3773" s="425"/>
      <c r="GP3773" s="425"/>
      <c r="GQ3773" s="425"/>
      <c r="GR3773" s="425"/>
      <c r="GS3773" s="425"/>
      <c r="GT3773" s="425"/>
      <c r="GU3773" s="425"/>
      <c r="GV3773" s="425"/>
      <c r="GW3773" s="425"/>
      <c r="GX3773" s="425"/>
      <c r="GY3773" s="425"/>
      <c r="GZ3773" s="425"/>
      <c r="HA3773" s="425"/>
      <c r="HB3773" s="425"/>
      <c r="HC3773" s="425"/>
      <c r="HD3773" s="425"/>
      <c r="HE3773" s="425"/>
      <c r="HF3773" s="425"/>
      <c r="HG3773" s="425"/>
      <c r="HH3773" s="425"/>
      <c r="HI3773" s="425"/>
      <c r="HJ3773" s="425"/>
      <c r="HK3773" s="425"/>
      <c r="HL3773" s="425"/>
      <c r="HM3773" s="425"/>
      <c r="HN3773" s="425"/>
      <c r="HO3773" s="425"/>
      <c r="HP3773" s="425"/>
      <c r="HQ3773" s="425"/>
      <c r="HR3773" s="425"/>
      <c r="HS3773" s="425"/>
      <c r="HT3773" s="425"/>
      <c r="HU3773" s="425"/>
      <c r="HV3773" s="425"/>
      <c r="HW3773" s="425"/>
      <c r="HX3773" s="425"/>
      <c r="HY3773" s="425"/>
      <c r="HZ3773" s="425"/>
      <c r="IA3773" s="425"/>
      <c r="IB3773" s="425"/>
      <c r="IC3773" s="425"/>
      <c r="ID3773" s="425"/>
      <c r="IE3773" s="425"/>
      <c r="IF3773" s="425"/>
      <c r="IG3773" s="425"/>
      <c r="IH3773" s="425"/>
      <c r="II3773" s="425"/>
      <c r="IJ3773" s="425"/>
      <c r="IK3773" s="425"/>
      <c r="IL3773" s="425"/>
      <c r="IM3773" s="425"/>
      <c r="IN3773" s="425"/>
      <c r="IO3773" s="425"/>
      <c r="IP3773" s="425"/>
      <c r="IQ3773" s="425"/>
      <c r="IR3773" s="425"/>
      <c r="IS3773" s="425"/>
      <c r="IT3773" s="425"/>
      <c r="IU3773" s="425"/>
      <c r="IV3773" s="425"/>
    </row>
    <row r="3774" s="428" customFormat="1" ht="27.6" customHeight="1" spans="2:256">
      <c r="B3774" s="465"/>
      <c r="GH3774" s="425"/>
      <c r="GI3774" s="425"/>
      <c r="GJ3774" s="425"/>
      <c r="GK3774" s="425"/>
      <c r="GL3774" s="425"/>
      <c r="GM3774" s="425"/>
      <c r="GN3774" s="425"/>
      <c r="GO3774" s="425"/>
      <c r="GP3774" s="425"/>
      <c r="GQ3774" s="425"/>
      <c r="GR3774" s="425"/>
      <c r="GS3774" s="425"/>
      <c r="GT3774" s="425"/>
      <c r="GU3774" s="425"/>
      <c r="GV3774" s="425"/>
      <c r="GW3774" s="425"/>
      <c r="GX3774" s="425"/>
      <c r="GY3774" s="425"/>
      <c r="GZ3774" s="425"/>
      <c r="HA3774" s="425"/>
      <c r="HB3774" s="425"/>
      <c r="HC3774" s="425"/>
      <c r="HD3774" s="425"/>
      <c r="HE3774" s="425"/>
      <c r="HF3774" s="425"/>
      <c r="HG3774" s="425"/>
      <c r="HH3774" s="425"/>
      <c r="HI3774" s="425"/>
      <c r="HJ3774" s="425"/>
      <c r="HK3774" s="425"/>
      <c r="HL3774" s="425"/>
      <c r="HM3774" s="425"/>
      <c r="HN3774" s="425"/>
      <c r="HO3774" s="425"/>
      <c r="HP3774" s="425"/>
      <c r="HQ3774" s="425"/>
      <c r="HR3774" s="425"/>
      <c r="HS3774" s="425"/>
      <c r="HT3774" s="425"/>
      <c r="HU3774" s="425"/>
      <c r="HV3774" s="425"/>
      <c r="HW3774" s="425"/>
      <c r="HX3774" s="425"/>
      <c r="HY3774" s="425"/>
      <c r="HZ3774" s="425"/>
      <c r="IA3774" s="425"/>
      <c r="IB3774" s="425"/>
      <c r="IC3774" s="425"/>
      <c r="ID3774" s="425"/>
      <c r="IE3774" s="425"/>
      <c r="IF3774" s="425"/>
      <c r="IG3774" s="425"/>
      <c r="IH3774" s="425"/>
      <c r="II3774" s="425"/>
      <c r="IJ3774" s="425"/>
      <c r="IK3774" s="425"/>
      <c r="IL3774" s="425"/>
      <c r="IM3774" s="425"/>
      <c r="IN3774" s="425"/>
      <c r="IO3774" s="425"/>
      <c r="IP3774" s="425"/>
      <c r="IQ3774" s="425"/>
      <c r="IR3774" s="425"/>
      <c r="IS3774" s="425"/>
      <c r="IT3774" s="425"/>
      <c r="IU3774" s="425"/>
      <c r="IV3774" s="425"/>
    </row>
    <row r="3775" s="428" customFormat="1" ht="27.6" customHeight="1" spans="2:256">
      <c r="B3775" s="465"/>
      <c r="GH3775" s="425"/>
      <c r="GI3775" s="425"/>
      <c r="GJ3775" s="425"/>
      <c r="GK3775" s="425"/>
      <c r="GL3775" s="425"/>
      <c r="GM3775" s="425"/>
      <c r="GN3775" s="425"/>
      <c r="GO3775" s="425"/>
      <c r="GP3775" s="425"/>
      <c r="GQ3775" s="425"/>
      <c r="GR3775" s="425"/>
      <c r="GS3775" s="425"/>
      <c r="GT3775" s="425"/>
      <c r="GU3775" s="425"/>
      <c r="GV3775" s="425"/>
      <c r="GW3775" s="425"/>
      <c r="GX3775" s="425"/>
      <c r="GY3775" s="425"/>
      <c r="GZ3775" s="425"/>
      <c r="HA3775" s="425"/>
      <c r="HB3775" s="425"/>
      <c r="HC3775" s="425"/>
      <c r="HD3775" s="425"/>
      <c r="HE3775" s="425"/>
      <c r="HF3775" s="425"/>
      <c r="HG3775" s="425"/>
      <c r="HH3775" s="425"/>
      <c r="HI3775" s="425"/>
      <c r="HJ3775" s="425"/>
      <c r="HK3775" s="425"/>
      <c r="HL3775" s="425"/>
      <c r="HM3775" s="425"/>
      <c r="HN3775" s="425"/>
      <c r="HO3775" s="425"/>
      <c r="HP3775" s="425"/>
      <c r="HQ3775" s="425"/>
      <c r="HR3775" s="425"/>
      <c r="HS3775" s="425"/>
      <c r="HT3775" s="425"/>
      <c r="HU3775" s="425"/>
      <c r="HV3775" s="425"/>
      <c r="HW3775" s="425"/>
      <c r="HX3775" s="425"/>
      <c r="HY3775" s="425"/>
      <c r="HZ3775" s="425"/>
      <c r="IA3775" s="425"/>
      <c r="IB3775" s="425"/>
      <c r="IC3775" s="425"/>
      <c r="ID3775" s="425"/>
      <c r="IE3775" s="425"/>
      <c r="IF3775" s="425"/>
      <c r="IG3775" s="425"/>
      <c r="IH3775" s="425"/>
      <c r="II3775" s="425"/>
      <c r="IJ3775" s="425"/>
      <c r="IK3775" s="425"/>
      <c r="IL3775" s="425"/>
      <c r="IM3775" s="425"/>
      <c r="IN3775" s="425"/>
      <c r="IO3775" s="425"/>
      <c r="IP3775" s="425"/>
      <c r="IQ3775" s="425"/>
      <c r="IR3775" s="425"/>
      <c r="IS3775" s="425"/>
      <c r="IT3775" s="425"/>
      <c r="IU3775" s="425"/>
      <c r="IV3775" s="425"/>
    </row>
    <row r="3776" s="428" customFormat="1" ht="27.6" customHeight="1" spans="2:256">
      <c r="B3776" s="465"/>
      <c r="GH3776" s="425"/>
      <c r="GI3776" s="425"/>
      <c r="GJ3776" s="425"/>
      <c r="GK3776" s="425"/>
      <c r="GL3776" s="425"/>
      <c r="GM3776" s="425"/>
      <c r="GN3776" s="425"/>
      <c r="GO3776" s="425"/>
      <c r="GP3776" s="425"/>
      <c r="GQ3776" s="425"/>
      <c r="GR3776" s="425"/>
      <c r="GS3776" s="425"/>
      <c r="GT3776" s="425"/>
      <c r="GU3776" s="425"/>
      <c r="GV3776" s="425"/>
      <c r="GW3776" s="425"/>
      <c r="GX3776" s="425"/>
      <c r="GY3776" s="425"/>
      <c r="GZ3776" s="425"/>
      <c r="HA3776" s="425"/>
      <c r="HB3776" s="425"/>
      <c r="HC3776" s="425"/>
      <c r="HD3776" s="425"/>
      <c r="HE3776" s="425"/>
      <c r="HF3776" s="425"/>
      <c r="HG3776" s="425"/>
      <c r="HH3776" s="425"/>
      <c r="HI3776" s="425"/>
      <c r="HJ3776" s="425"/>
      <c r="HK3776" s="425"/>
      <c r="HL3776" s="425"/>
      <c r="HM3776" s="425"/>
      <c r="HN3776" s="425"/>
      <c r="HO3776" s="425"/>
      <c r="HP3776" s="425"/>
      <c r="HQ3776" s="425"/>
      <c r="HR3776" s="425"/>
      <c r="HS3776" s="425"/>
      <c r="HT3776" s="425"/>
      <c r="HU3776" s="425"/>
      <c r="HV3776" s="425"/>
      <c r="HW3776" s="425"/>
      <c r="HX3776" s="425"/>
      <c r="HY3776" s="425"/>
      <c r="HZ3776" s="425"/>
      <c r="IA3776" s="425"/>
      <c r="IB3776" s="425"/>
      <c r="IC3776" s="425"/>
      <c r="ID3776" s="425"/>
      <c r="IE3776" s="425"/>
      <c r="IF3776" s="425"/>
      <c r="IG3776" s="425"/>
      <c r="IH3776" s="425"/>
      <c r="II3776" s="425"/>
      <c r="IJ3776" s="425"/>
      <c r="IK3776" s="425"/>
      <c r="IL3776" s="425"/>
      <c r="IM3776" s="425"/>
      <c r="IN3776" s="425"/>
      <c r="IO3776" s="425"/>
      <c r="IP3776" s="425"/>
      <c r="IQ3776" s="425"/>
      <c r="IR3776" s="425"/>
      <c r="IS3776" s="425"/>
      <c r="IT3776" s="425"/>
      <c r="IU3776" s="425"/>
      <c r="IV3776" s="425"/>
    </row>
    <row r="3777" s="428" customFormat="1" ht="27.6" customHeight="1" spans="2:256">
      <c r="B3777" s="465"/>
      <c r="GH3777" s="425"/>
      <c r="GI3777" s="425"/>
      <c r="GJ3777" s="425"/>
      <c r="GK3777" s="425"/>
      <c r="GL3777" s="425"/>
      <c r="GM3777" s="425"/>
      <c r="GN3777" s="425"/>
      <c r="GO3777" s="425"/>
      <c r="GP3777" s="425"/>
      <c r="GQ3777" s="425"/>
      <c r="GR3777" s="425"/>
      <c r="GS3777" s="425"/>
      <c r="GT3777" s="425"/>
      <c r="GU3777" s="425"/>
      <c r="GV3777" s="425"/>
      <c r="GW3777" s="425"/>
      <c r="GX3777" s="425"/>
      <c r="GY3777" s="425"/>
      <c r="GZ3777" s="425"/>
      <c r="HA3777" s="425"/>
      <c r="HB3777" s="425"/>
      <c r="HC3777" s="425"/>
      <c r="HD3777" s="425"/>
      <c r="HE3777" s="425"/>
      <c r="HF3777" s="425"/>
      <c r="HG3777" s="425"/>
      <c r="HH3777" s="425"/>
      <c r="HI3777" s="425"/>
      <c r="HJ3777" s="425"/>
      <c r="HK3777" s="425"/>
      <c r="HL3777" s="425"/>
      <c r="HM3777" s="425"/>
      <c r="HN3777" s="425"/>
      <c r="HO3777" s="425"/>
      <c r="HP3777" s="425"/>
      <c r="HQ3777" s="425"/>
      <c r="HR3777" s="425"/>
      <c r="HS3777" s="425"/>
      <c r="HT3777" s="425"/>
      <c r="HU3777" s="425"/>
      <c r="HV3777" s="425"/>
      <c r="HW3777" s="425"/>
      <c r="HX3777" s="425"/>
      <c r="HY3777" s="425"/>
      <c r="HZ3777" s="425"/>
      <c r="IA3777" s="425"/>
      <c r="IB3777" s="425"/>
      <c r="IC3777" s="425"/>
      <c r="ID3777" s="425"/>
      <c r="IE3777" s="425"/>
      <c r="IF3777" s="425"/>
      <c r="IG3777" s="425"/>
      <c r="IH3777" s="425"/>
      <c r="II3777" s="425"/>
      <c r="IJ3777" s="425"/>
      <c r="IK3777" s="425"/>
      <c r="IL3777" s="425"/>
      <c r="IM3777" s="425"/>
      <c r="IN3777" s="425"/>
      <c r="IO3777" s="425"/>
      <c r="IP3777" s="425"/>
      <c r="IQ3777" s="425"/>
      <c r="IR3777" s="425"/>
      <c r="IS3777" s="425"/>
      <c r="IT3777" s="425"/>
      <c r="IU3777" s="425"/>
      <c r="IV3777" s="425"/>
    </row>
    <row r="3778" s="428" customFormat="1" ht="27.6" customHeight="1" spans="2:256">
      <c r="B3778" s="465"/>
      <c r="GH3778" s="425"/>
      <c r="GI3778" s="425"/>
      <c r="GJ3778" s="425"/>
      <c r="GK3778" s="425"/>
      <c r="GL3778" s="425"/>
      <c r="GM3778" s="425"/>
      <c r="GN3778" s="425"/>
      <c r="GO3778" s="425"/>
      <c r="GP3778" s="425"/>
      <c r="GQ3778" s="425"/>
      <c r="GR3778" s="425"/>
      <c r="GS3778" s="425"/>
      <c r="GT3778" s="425"/>
      <c r="GU3778" s="425"/>
      <c r="GV3778" s="425"/>
      <c r="GW3778" s="425"/>
      <c r="GX3778" s="425"/>
      <c r="GY3778" s="425"/>
      <c r="GZ3778" s="425"/>
      <c r="HA3778" s="425"/>
      <c r="HB3778" s="425"/>
      <c r="HC3778" s="425"/>
      <c r="HD3778" s="425"/>
      <c r="HE3778" s="425"/>
      <c r="HF3778" s="425"/>
      <c r="HG3778" s="425"/>
      <c r="HH3778" s="425"/>
      <c r="HI3778" s="425"/>
      <c r="HJ3778" s="425"/>
      <c r="HK3778" s="425"/>
      <c r="HL3778" s="425"/>
      <c r="HM3778" s="425"/>
      <c r="HN3778" s="425"/>
      <c r="HO3778" s="425"/>
      <c r="HP3778" s="425"/>
      <c r="HQ3778" s="425"/>
      <c r="HR3778" s="425"/>
      <c r="HS3778" s="425"/>
      <c r="HT3778" s="425"/>
      <c r="HU3778" s="425"/>
      <c r="HV3778" s="425"/>
      <c r="HW3778" s="425"/>
      <c r="HX3778" s="425"/>
      <c r="HY3778" s="425"/>
      <c r="HZ3778" s="425"/>
      <c r="IA3778" s="425"/>
      <c r="IB3778" s="425"/>
      <c r="IC3778" s="425"/>
      <c r="ID3778" s="425"/>
      <c r="IE3778" s="425"/>
      <c r="IF3778" s="425"/>
      <c r="IG3778" s="425"/>
      <c r="IH3778" s="425"/>
      <c r="II3778" s="425"/>
      <c r="IJ3778" s="425"/>
      <c r="IK3778" s="425"/>
      <c r="IL3778" s="425"/>
      <c r="IM3778" s="425"/>
      <c r="IN3778" s="425"/>
      <c r="IO3778" s="425"/>
      <c r="IP3778" s="425"/>
      <c r="IQ3778" s="425"/>
      <c r="IR3778" s="425"/>
      <c r="IS3778" s="425"/>
      <c r="IT3778" s="425"/>
      <c r="IU3778" s="425"/>
      <c r="IV3778" s="425"/>
    </row>
    <row r="3779" s="428" customFormat="1" ht="27.6" customHeight="1" spans="2:256">
      <c r="B3779" s="465"/>
      <c r="GH3779" s="425"/>
      <c r="GI3779" s="425"/>
      <c r="GJ3779" s="425"/>
      <c r="GK3779" s="425"/>
      <c r="GL3779" s="425"/>
      <c r="GM3779" s="425"/>
      <c r="GN3779" s="425"/>
      <c r="GO3779" s="425"/>
      <c r="GP3779" s="425"/>
      <c r="GQ3779" s="425"/>
      <c r="GR3779" s="425"/>
      <c r="GS3779" s="425"/>
      <c r="GT3779" s="425"/>
      <c r="GU3779" s="425"/>
      <c r="GV3779" s="425"/>
      <c r="GW3779" s="425"/>
      <c r="GX3779" s="425"/>
      <c r="GY3779" s="425"/>
      <c r="GZ3779" s="425"/>
      <c r="HA3779" s="425"/>
      <c r="HB3779" s="425"/>
      <c r="HC3779" s="425"/>
      <c r="HD3779" s="425"/>
      <c r="HE3779" s="425"/>
      <c r="HF3779" s="425"/>
      <c r="HG3779" s="425"/>
      <c r="HH3779" s="425"/>
      <c r="HI3779" s="425"/>
      <c r="HJ3779" s="425"/>
      <c r="HK3779" s="425"/>
      <c r="HL3779" s="425"/>
      <c r="HM3779" s="425"/>
      <c r="HN3779" s="425"/>
      <c r="HO3779" s="425"/>
      <c r="HP3779" s="425"/>
      <c r="HQ3779" s="425"/>
      <c r="HR3779" s="425"/>
      <c r="HS3779" s="425"/>
      <c r="HT3779" s="425"/>
      <c r="HU3779" s="425"/>
      <c r="HV3779" s="425"/>
      <c r="HW3779" s="425"/>
      <c r="HX3779" s="425"/>
      <c r="HY3779" s="425"/>
      <c r="HZ3779" s="425"/>
      <c r="IA3779" s="425"/>
      <c r="IB3779" s="425"/>
      <c r="IC3779" s="425"/>
      <c r="ID3779" s="425"/>
      <c r="IE3779" s="425"/>
      <c r="IF3779" s="425"/>
      <c r="IG3779" s="425"/>
      <c r="IH3779" s="425"/>
      <c r="II3779" s="425"/>
      <c r="IJ3779" s="425"/>
      <c r="IK3779" s="425"/>
      <c r="IL3779" s="425"/>
      <c r="IM3779" s="425"/>
      <c r="IN3779" s="425"/>
      <c r="IO3779" s="425"/>
      <c r="IP3779" s="425"/>
      <c r="IQ3779" s="425"/>
      <c r="IR3779" s="425"/>
      <c r="IS3779" s="425"/>
      <c r="IT3779" s="425"/>
      <c r="IU3779" s="425"/>
      <c r="IV3779" s="425"/>
    </row>
    <row r="3780" s="428" customFormat="1" ht="27.6" customHeight="1" spans="2:256">
      <c r="B3780" s="465"/>
      <c r="GH3780" s="425"/>
      <c r="GI3780" s="425"/>
      <c r="GJ3780" s="425"/>
      <c r="GK3780" s="425"/>
      <c r="GL3780" s="425"/>
      <c r="GM3780" s="425"/>
      <c r="GN3780" s="425"/>
      <c r="GO3780" s="425"/>
      <c r="GP3780" s="425"/>
      <c r="GQ3780" s="425"/>
      <c r="GR3780" s="425"/>
      <c r="GS3780" s="425"/>
      <c r="GT3780" s="425"/>
      <c r="GU3780" s="425"/>
      <c r="GV3780" s="425"/>
      <c r="GW3780" s="425"/>
      <c r="GX3780" s="425"/>
      <c r="GY3780" s="425"/>
      <c r="GZ3780" s="425"/>
      <c r="HA3780" s="425"/>
      <c r="HB3780" s="425"/>
      <c r="HC3780" s="425"/>
      <c r="HD3780" s="425"/>
      <c r="HE3780" s="425"/>
      <c r="HF3780" s="425"/>
      <c r="HG3780" s="425"/>
      <c r="HH3780" s="425"/>
      <c r="HI3780" s="425"/>
      <c r="HJ3780" s="425"/>
      <c r="HK3780" s="425"/>
      <c r="HL3780" s="425"/>
      <c r="HM3780" s="425"/>
      <c r="HN3780" s="425"/>
      <c r="HO3780" s="425"/>
      <c r="HP3780" s="425"/>
      <c r="HQ3780" s="425"/>
      <c r="HR3780" s="425"/>
      <c r="HS3780" s="425"/>
      <c r="HT3780" s="425"/>
      <c r="HU3780" s="425"/>
      <c r="HV3780" s="425"/>
      <c r="HW3780" s="425"/>
      <c r="HX3780" s="425"/>
      <c r="HY3780" s="425"/>
      <c r="HZ3780" s="425"/>
      <c r="IA3780" s="425"/>
      <c r="IB3780" s="425"/>
      <c r="IC3780" s="425"/>
      <c r="ID3780" s="425"/>
      <c r="IE3780" s="425"/>
      <c r="IF3780" s="425"/>
      <c r="IG3780" s="425"/>
      <c r="IH3780" s="425"/>
      <c r="II3780" s="425"/>
      <c r="IJ3780" s="425"/>
      <c r="IK3780" s="425"/>
      <c r="IL3780" s="425"/>
      <c r="IM3780" s="425"/>
      <c r="IN3780" s="425"/>
      <c r="IO3780" s="425"/>
      <c r="IP3780" s="425"/>
      <c r="IQ3780" s="425"/>
      <c r="IR3780" s="425"/>
      <c r="IS3780" s="425"/>
      <c r="IT3780" s="425"/>
      <c r="IU3780" s="425"/>
      <c r="IV3780" s="425"/>
    </row>
    <row r="3781" s="428" customFormat="1" ht="27.6" customHeight="1" spans="2:256">
      <c r="B3781" s="465"/>
      <c r="GH3781" s="425"/>
      <c r="GI3781" s="425"/>
      <c r="GJ3781" s="425"/>
      <c r="GK3781" s="425"/>
      <c r="GL3781" s="425"/>
      <c r="GM3781" s="425"/>
      <c r="GN3781" s="425"/>
      <c r="GO3781" s="425"/>
      <c r="GP3781" s="425"/>
      <c r="GQ3781" s="425"/>
      <c r="GR3781" s="425"/>
      <c r="GS3781" s="425"/>
      <c r="GT3781" s="425"/>
      <c r="GU3781" s="425"/>
      <c r="GV3781" s="425"/>
      <c r="GW3781" s="425"/>
      <c r="GX3781" s="425"/>
      <c r="GY3781" s="425"/>
      <c r="GZ3781" s="425"/>
      <c r="HA3781" s="425"/>
      <c r="HB3781" s="425"/>
      <c r="HC3781" s="425"/>
      <c r="HD3781" s="425"/>
      <c r="HE3781" s="425"/>
      <c r="HF3781" s="425"/>
      <c r="HG3781" s="425"/>
      <c r="HH3781" s="425"/>
      <c r="HI3781" s="425"/>
      <c r="HJ3781" s="425"/>
      <c r="HK3781" s="425"/>
      <c r="HL3781" s="425"/>
      <c r="HM3781" s="425"/>
      <c r="HN3781" s="425"/>
      <c r="HO3781" s="425"/>
      <c r="HP3781" s="425"/>
      <c r="HQ3781" s="425"/>
      <c r="HR3781" s="425"/>
      <c r="HS3781" s="425"/>
      <c r="HT3781" s="425"/>
      <c r="HU3781" s="425"/>
      <c r="HV3781" s="425"/>
      <c r="HW3781" s="425"/>
      <c r="HX3781" s="425"/>
      <c r="HY3781" s="425"/>
      <c r="HZ3781" s="425"/>
      <c r="IA3781" s="425"/>
      <c r="IB3781" s="425"/>
      <c r="IC3781" s="425"/>
      <c r="ID3781" s="425"/>
      <c r="IE3781" s="425"/>
      <c r="IF3781" s="425"/>
      <c r="IG3781" s="425"/>
      <c r="IH3781" s="425"/>
      <c r="II3781" s="425"/>
      <c r="IJ3781" s="425"/>
      <c r="IK3781" s="425"/>
      <c r="IL3781" s="425"/>
      <c r="IM3781" s="425"/>
      <c r="IN3781" s="425"/>
      <c r="IO3781" s="425"/>
      <c r="IP3781" s="425"/>
      <c r="IQ3781" s="425"/>
      <c r="IR3781" s="425"/>
      <c r="IS3781" s="425"/>
      <c r="IT3781" s="425"/>
      <c r="IU3781" s="425"/>
      <c r="IV3781" s="425"/>
    </row>
    <row r="3782" s="428" customFormat="1" ht="27.6" customHeight="1" spans="2:256">
      <c r="B3782" s="465"/>
      <c r="GH3782" s="425"/>
      <c r="GI3782" s="425"/>
      <c r="GJ3782" s="425"/>
      <c r="GK3782" s="425"/>
      <c r="GL3782" s="425"/>
      <c r="GM3782" s="425"/>
      <c r="GN3782" s="425"/>
      <c r="GO3782" s="425"/>
      <c r="GP3782" s="425"/>
      <c r="GQ3782" s="425"/>
      <c r="GR3782" s="425"/>
      <c r="GS3782" s="425"/>
      <c r="GT3782" s="425"/>
      <c r="GU3782" s="425"/>
      <c r="GV3782" s="425"/>
      <c r="GW3782" s="425"/>
      <c r="GX3782" s="425"/>
      <c r="GY3782" s="425"/>
      <c r="GZ3782" s="425"/>
      <c r="HA3782" s="425"/>
      <c r="HB3782" s="425"/>
      <c r="HC3782" s="425"/>
      <c r="HD3782" s="425"/>
      <c r="HE3782" s="425"/>
      <c r="HF3782" s="425"/>
      <c r="HG3782" s="425"/>
      <c r="HH3782" s="425"/>
      <c r="HI3782" s="425"/>
      <c r="HJ3782" s="425"/>
      <c r="HK3782" s="425"/>
      <c r="HL3782" s="425"/>
      <c r="HM3782" s="425"/>
      <c r="HN3782" s="425"/>
      <c r="HO3782" s="425"/>
      <c r="HP3782" s="425"/>
      <c r="HQ3782" s="425"/>
      <c r="HR3782" s="425"/>
      <c r="HS3782" s="425"/>
      <c r="HT3782" s="425"/>
      <c r="HU3782" s="425"/>
      <c r="HV3782" s="425"/>
      <c r="HW3782" s="425"/>
      <c r="HX3782" s="425"/>
      <c r="HY3782" s="425"/>
      <c r="HZ3782" s="425"/>
      <c r="IA3782" s="425"/>
      <c r="IB3782" s="425"/>
      <c r="IC3782" s="425"/>
      <c r="ID3782" s="425"/>
      <c r="IE3782" s="425"/>
      <c r="IF3782" s="425"/>
      <c r="IG3782" s="425"/>
      <c r="IH3782" s="425"/>
      <c r="II3782" s="425"/>
      <c r="IJ3782" s="425"/>
      <c r="IK3782" s="425"/>
      <c r="IL3782" s="425"/>
      <c r="IM3782" s="425"/>
      <c r="IN3782" s="425"/>
      <c r="IO3782" s="425"/>
      <c r="IP3782" s="425"/>
      <c r="IQ3782" s="425"/>
      <c r="IR3782" s="425"/>
      <c r="IS3782" s="425"/>
      <c r="IT3782" s="425"/>
      <c r="IU3782" s="425"/>
      <c r="IV3782" s="425"/>
    </row>
    <row r="3783" s="428" customFormat="1" ht="27.6" customHeight="1" spans="2:256">
      <c r="B3783" s="465"/>
      <c r="GH3783" s="425"/>
      <c r="GI3783" s="425"/>
      <c r="GJ3783" s="425"/>
      <c r="GK3783" s="425"/>
      <c r="GL3783" s="425"/>
      <c r="GM3783" s="425"/>
      <c r="GN3783" s="425"/>
      <c r="GO3783" s="425"/>
      <c r="GP3783" s="425"/>
      <c r="GQ3783" s="425"/>
      <c r="GR3783" s="425"/>
      <c r="GS3783" s="425"/>
      <c r="GT3783" s="425"/>
      <c r="GU3783" s="425"/>
      <c r="GV3783" s="425"/>
      <c r="GW3783" s="425"/>
      <c r="GX3783" s="425"/>
      <c r="GY3783" s="425"/>
      <c r="GZ3783" s="425"/>
      <c r="HA3783" s="425"/>
      <c r="HB3783" s="425"/>
      <c r="HC3783" s="425"/>
      <c r="HD3783" s="425"/>
      <c r="HE3783" s="425"/>
      <c r="HF3783" s="425"/>
      <c r="HG3783" s="425"/>
      <c r="HH3783" s="425"/>
      <c r="HI3783" s="425"/>
      <c r="HJ3783" s="425"/>
      <c r="HK3783" s="425"/>
      <c r="HL3783" s="425"/>
      <c r="HM3783" s="425"/>
      <c r="HN3783" s="425"/>
      <c r="HO3783" s="425"/>
      <c r="HP3783" s="425"/>
      <c r="HQ3783" s="425"/>
      <c r="HR3783" s="425"/>
      <c r="HS3783" s="425"/>
      <c r="HT3783" s="425"/>
      <c r="HU3783" s="425"/>
      <c r="HV3783" s="425"/>
      <c r="HW3783" s="425"/>
      <c r="HX3783" s="425"/>
      <c r="HY3783" s="425"/>
      <c r="HZ3783" s="425"/>
      <c r="IA3783" s="425"/>
      <c r="IB3783" s="425"/>
      <c r="IC3783" s="425"/>
      <c r="ID3783" s="425"/>
      <c r="IE3783" s="425"/>
      <c r="IF3783" s="425"/>
      <c r="IG3783" s="425"/>
      <c r="IH3783" s="425"/>
      <c r="II3783" s="425"/>
      <c r="IJ3783" s="425"/>
      <c r="IK3783" s="425"/>
      <c r="IL3783" s="425"/>
      <c r="IM3783" s="425"/>
      <c r="IN3783" s="425"/>
      <c r="IO3783" s="425"/>
      <c r="IP3783" s="425"/>
      <c r="IQ3783" s="425"/>
      <c r="IR3783" s="425"/>
      <c r="IS3783" s="425"/>
      <c r="IT3783" s="425"/>
      <c r="IU3783" s="425"/>
      <c r="IV3783" s="425"/>
    </row>
    <row r="3784" s="428" customFormat="1" ht="27.6" customHeight="1" spans="2:256">
      <c r="B3784" s="465"/>
      <c r="GH3784" s="425"/>
      <c r="GI3784" s="425"/>
      <c r="GJ3784" s="425"/>
      <c r="GK3784" s="425"/>
      <c r="GL3784" s="425"/>
      <c r="GM3784" s="425"/>
      <c r="GN3784" s="425"/>
      <c r="GO3784" s="425"/>
      <c r="GP3784" s="425"/>
      <c r="GQ3784" s="425"/>
      <c r="GR3784" s="425"/>
      <c r="GS3784" s="425"/>
      <c r="GT3784" s="425"/>
      <c r="GU3784" s="425"/>
      <c r="GV3784" s="425"/>
      <c r="GW3784" s="425"/>
      <c r="GX3784" s="425"/>
      <c r="GY3784" s="425"/>
      <c r="GZ3784" s="425"/>
      <c r="HA3784" s="425"/>
      <c r="HB3784" s="425"/>
      <c r="HC3784" s="425"/>
      <c r="HD3784" s="425"/>
      <c r="HE3784" s="425"/>
      <c r="HF3784" s="425"/>
      <c r="HG3784" s="425"/>
      <c r="HH3784" s="425"/>
      <c r="HI3784" s="425"/>
      <c r="HJ3784" s="425"/>
      <c r="HK3784" s="425"/>
      <c r="HL3784" s="425"/>
      <c r="HM3784" s="425"/>
      <c r="HN3784" s="425"/>
      <c r="HO3784" s="425"/>
      <c r="HP3784" s="425"/>
      <c r="HQ3784" s="425"/>
      <c r="HR3784" s="425"/>
      <c r="HS3784" s="425"/>
      <c r="HT3784" s="425"/>
      <c r="HU3784" s="425"/>
      <c r="HV3784" s="425"/>
      <c r="HW3784" s="425"/>
      <c r="HX3784" s="425"/>
      <c r="HY3784" s="425"/>
      <c r="HZ3784" s="425"/>
      <c r="IA3784" s="425"/>
      <c r="IB3784" s="425"/>
      <c r="IC3784" s="425"/>
      <c r="ID3784" s="425"/>
      <c r="IE3784" s="425"/>
      <c r="IF3784" s="425"/>
      <c r="IG3784" s="425"/>
      <c r="IH3784" s="425"/>
      <c r="II3784" s="425"/>
      <c r="IJ3784" s="425"/>
      <c r="IK3784" s="425"/>
      <c r="IL3784" s="425"/>
      <c r="IM3784" s="425"/>
      <c r="IN3784" s="425"/>
      <c r="IO3784" s="425"/>
      <c r="IP3784" s="425"/>
      <c r="IQ3784" s="425"/>
      <c r="IR3784" s="425"/>
      <c r="IS3784" s="425"/>
      <c r="IT3784" s="425"/>
      <c r="IU3784" s="425"/>
      <c r="IV3784" s="425"/>
    </row>
    <row r="3785" s="428" customFormat="1" ht="27.6" customHeight="1" spans="2:256">
      <c r="B3785" s="465"/>
      <c r="GH3785" s="425"/>
      <c r="GI3785" s="425"/>
      <c r="GJ3785" s="425"/>
      <c r="GK3785" s="425"/>
      <c r="GL3785" s="425"/>
      <c r="GM3785" s="425"/>
      <c r="GN3785" s="425"/>
      <c r="GO3785" s="425"/>
      <c r="GP3785" s="425"/>
      <c r="GQ3785" s="425"/>
      <c r="GR3785" s="425"/>
      <c r="GS3785" s="425"/>
      <c r="GT3785" s="425"/>
      <c r="GU3785" s="425"/>
      <c r="GV3785" s="425"/>
      <c r="GW3785" s="425"/>
      <c r="GX3785" s="425"/>
      <c r="GY3785" s="425"/>
      <c r="GZ3785" s="425"/>
      <c r="HA3785" s="425"/>
      <c r="HB3785" s="425"/>
      <c r="HC3785" s="425"/>
      <c r="HD3785" s="425"/>
      <c r="HE3785" s="425"/>
      <c r="HF3785" s="425"/>
      <c r="HG3785" s="425"/>
      <c r="HH3785" s="425"/>
      <c r="HI3785" s="425"/>
      <c r="HJ3785" s="425"/>
      <c r="HK3785" s="425"/>
      <c r="HL3785" s="425"/>
      <c r="HM3785" s="425"/>
      <c r="HN3785" s="425"/>
      <c r="HO3785" s="425"/>
      <c r="HP3785" s="425"/>
      <c r="HQ3785" s="425"/>
      <c r="HR3785" s="425"/>
      <c r="HS3785" s="425"/>
      <c r="HT3785" s="425"/>
      <c r="HU3785" s="425"/>
      <c r="HV3785" s="425"/>
      <c r="HW3785" s="425"/>
      <c r="HX3785" s="425"/>
      <c r="HY3785" s="425"/>
      <c r="HZ3785" s="425"/>
      <c r="IA3785" s="425"/>
      <c r="IB3785" s="425"/>
      <c r="IC3785" s="425"/>
      <c r="ID3785" s="425"/>
      <c r="IE3785" s="425"/>
      <c r="IF3785" s="425"/>
      <c r="IG3785" s="425"/>
      <c r="IH3785" s="425"/>
      <c r="II3785" s="425"/>
      <c r="IJ3785" s="425"/>
      <c r="IK3785" s="425"/>
      <c r="IL3785" s="425"/>
      <c r="IM3785" s="425"/>
      <c r="IN3785" s="425"/>
      <c r="IO3785" s="425"/>
      <c r="IP3785" s="425"/>
      <c r="IQ3785" s="425"/>
      <c r="IR3785" s="425"/>
      <c r="IS3785" s="425"/>
      <c r="IT3785" s="425"/>
      <c r="IU3785" s="425"/>
      <c r="IV3785" s="425"/>
    </row>
    <row r="3786" s="428" customFormat="1" ht="27.6" customHeight="1" spans="2:256">
      <c r="B3786" s="465"/>
      <c r="GH3786" s="425"/>
      <c r="GI3786" s="425"/>
      <c r="GJ3786" s="425"/>
      <c r="GK3786" s="425"/>
      <c r="GL3786" s="425"/>
      <c r="GM3786" s="425"/>
      <c r="GN3786" s="425"/>
      <c r="GO3786" s="425"/>
      <c r="GP3786" s="425"/>
      <c r="GQ3786" s="425"/>
      <c r="GR3786" s="425"/>
      <c r="GS3786" s="425"/>
      <c r="GT3786" s="425"/>
      <c r="GU3786" s="425"/>
      <c r="GV3786" s="425"/>
      <c r="GW3786" s="425"/>
      <c r="GX3786" s="425"/>
      <c r="GY3786" s="425"/>
      <c r="GZ3786" s="425"/>
      <c r="HA3786" s="425"/>
      <c r="HB3786" s="425"/>
      <c r="HC3786" s="425"/>
      <c r="HD3786" s="425"/>
      <c r="HE3786" s="425"/>
      <c r="HF3786" s="425"/>
      <c r="HG3786" s="425"/>
      <c r="HH3786" s="425"/>
      <c r="HI3786" s="425"/>
      <c r="HJ3786" s="425"/>
      <c r="HK3786" s="425"/>
      <c r="HL3786" s="425"/>
      <c r="HM3786" s="425"/>
      <c r="HN3786" s="425"/>
      <c r="HO3786" s="425"/>
      <c r="HP3786" s="425"/>
      <c r="HQ3786" s="425"/>
      <c r="HR3786" s="425"/>
      <c r="HS3786" s="425"/>
      <c r="HT3786" s="425"/>
      <c r="HU3786" s="425"/>
      <c r="HV3786" s="425"/>
      <c r="HW3786" s="425"/>
      <c r="HX3786" s="425"/>
      <c r="HY3786" s="425"/>
      <c r="HZ3786" s="425"/>
      <c r="IA3786" s="425"/>
      <c r="IB3786" s="425"/>
      <c r="IC3786" s="425"/>
      <c r="ID3786" s="425"/>
      <c r="IE3786" s="425"/>
      <c r="IF3786" s="425"/>
      <c r="IG3786" s="425"/>
      <c r="IH3786" s="425"/>
      <c r="II3786" s="425"/>
      <c r="IJ3786" s="425"/>
      <c r="IK3786" s="425"/>
      <c r="IL3786" s="425"/>
      <c r="IM3786" s="425"/>
      <c r="IN3786" s="425"/>
      <c r="IO3786" s="425"/>
      <c r="IP3786" s="425"/>
      <c r="IQ3786" s="425"/>
      <c r="IR3786" s="425"/>
      <c r="IS3786" s="425"/>
      <c r="IT3786" s="425"/>
      <c r="IU3786" s="425"/>
      <c r="IV3786" s="425"/>
    </row>
    <row r="3787" s="428" customFormat="1" ht="27.6" customHeight="1" spans="2:256">
      <c r="B3787" s="465"/>
      <c r="GH3787" s="425"/>
      <c r="GI3787" s="425"/>
      <c r="GJ3787" s="425"/>
      <c r="GK3787" s="425"/>
      <c r="GL3787" s="425"/>
      <c r="GM3787" s="425"/>
      <c r="GN3787" s="425"/>
      <c r="GO3787" s="425"/>
      <c r="GP3787" s="425"/>
      <c r="GQ3787" s="425"/>
      <c r="GR3787" s="425"/>
      <c r="GS3787" s="425"/>
      <c r="GT3787" s="425"/>
      <c r="GU3787" s="425"/>
      <c r="GV3787" s="425"/>
      <c r="GW3787" s="425"/>
      <c r="GX3787" s="425"/>
      <c r="GY3787" s="425"/>
      <c r="GZ3787" s="425"/>
      <c r="HA3787" s="425"/>
      <c r="HB3787" s="425"/>
      <c r="HC3787" s="425"/>
      <c r="HD3787" s="425"/>
      <c r="HE3787" s="425"/>
      <c r="HF3787" s="425"/>
      <c r="HG3787" s="425"/>
      <c r="HH3787" s="425"/>
      <c r="HI3787" s="425"/>
      <c r="HJ3787" s="425"/>
      <c r="HK3787" s="425"/>
      <c r="HL3787" s="425"/>
      <c r="HM3787" s="425"/>
      <c r="HN3787" s="425"/>
      <c r="HO3787" s="425"/>
      <c r="HP3787" s="425"/>
      <c r="HQ3787" s="425"/>
      <c r="HR3787" s="425"/>
      <c r="HS3787" s="425"/>
      <c r="HT3787" s="425"/>
      <c r="HU3787" s="425"/>
      <c r="HV3787" s="425"/>
      <c r="HW3787" s="425"/>
      <c r="HX3787" s="425"/>
      <c r="HY3787" s="425"/>
      <c r="HZ3787" s="425"/>
      <c r="IA3787" s="425"/>
      <c r="IB3787" s="425"/>
      <c r="IC3787" s="425"/>
      <c r="ID3787" s="425"/>
      <c r="IE3787" s="425"/>
      <c r="IF3787" s="425"/>
      <c r="IG3787" s="425"/>
      <c r="IH3787" s="425"/>
      <c r="II3787" s="425"/>
      <c r="IJ3787" s="425"/>
      <c r="IK3787" s="425"/>
      <c r="IL3787" s="425"/>
      <c r="IM3787" s="425"/>
      <c r="IN3787" s="425"/>
      <c r="IO3787" s="425"/>
      <c r="IP3787" s="425"/>
      <c r="IQ3787" s="425"/>
      <c r="IR3787" s="425"/>
      <c r="IS3787" s="425"/>
      <c r="IT3787" s="425"/>
      <c r="IU3787" s="425"/>
      <c r="IV3787" s="425"/>
    </row>
    <row r="3788" s="428" customFormat="1" ht="27.6" customHeight="1" spans="2:256">
      <c r="B3788" s="465"/>
      <c r="GH3788" s="425"/>
      <c r="GI3788" s="425"/>
      <c r="GJ3788" s="425"/>
      <c r="GK3788" s="425"/>
      <c r="GL3788" s="425"/>
      <c r="GM3788" s="425"/>
      <c r="GN3788" s="425"/>
      <c r="GO3788" s="425"/>
      <c r="GP3788" s="425"/>
      <c r="GQ3788" s="425"/>
      <c r="GR3788" s="425"/>
      <c r="GS3788" s="425"/>
      <c r="GT3788" s="425"/>
      <c r="GU3788" s="425"/>
      <c r="GV3788" s="425"/>
      <c r="GW3788" s="425"/>
      <c r="GX3788" s="425"/>
      <c r="GY3788" s="425"/>
      <c r="GZ3788" s="425"/>
      <c r="HA3788" s="425"/>
      <c r="HB3788" s="425"/>
      <c r="HC3788" s="425"/>
      <c r="HD3788" s="425"/>
      <c r="HE3788" s="425"/>
      <c r="HF3788" s="425"/>
      <c r="HG3788" s="425"/>
      <c r="HH3788" s="425"/>
      <c r="HI3788" s="425"/>
      <c r="HJ3788" s="425"/>
      <c r="HK3788" s="425"/>
      <c r="HL3788" s="425"/>
      <c r="HM3788" s="425"/>
      <c r="HN3788" s="425"/>
      <c r="HO3788" s="425"/>
      <c r="HP3788" s="425"/>
      <c r="HQ3788" s="425"/>
      <c r="HR3788" s="425"/>
      <c r="HS3788" s="425"/>
      <c r="HT3788" s="425"/>
      <c r="HU3788" s="425"/>
      <c r="HV3788" s="425"/>
      <c r="HW3788" s="425"/>
      <c r="HX3788" s="425"/>
      <c r="HY3788" s="425"/>
      <c r="HZ3788" s="425"/>
      <c r="IA3788" s="425"/>
      <c r="IB3788" s="425"/>
      <c r="IC3788" s="425"/>
      <c r="ID3788" s="425"/>
      <c r="IE3788" s="425"/>
      <c r="IF3788" s="425"/>
      <c r="IG3788" s="425"/>
      <c r="IH3788" s="425"/>
      <c r="II3788" s="425"/>
      <c r="IJ3788" s="425"/>
      <c r="IK3788" s="425"/>
      <c r="IL3788" s="425"/>
      <c r="IM3788" s="425"/>
      <c r="IN3788" s="425"/>
      <c r="IO3788" s="425"/>
      <c r="IP3788" s="425"/>
      <c r="IQ3788" s="425"/>
      <c r="IR3788" s="425"/>
      <c r="IS3788" s="425"/>
      <c r="IT3788" s="425"/>
      <c r="IU3788" s="425"/>
      <c r="IV3788" s="425"/>
    </row>
    <row r="3789" s="428" customFormat="1" ht="27.6" customHeight="1" spans="2:256">
      <c r="B3789" s="465"/>
      <c r="GH3789" s="425"/>
      <c r="GI3789" s="425"/>
      <c r="GJ3789" s="425"/>
      <c r="GK3789" s="425"/>
      <c r="GL3789" s="425"/>
      <c r="GM3789" s="425"/>
      <c r="GN3789" s="425"/>
      <c r="GO3789" s="425"/>
      <c r="GP3789" s="425"/>
      <c r="GQ3789" s="425"/>
      <c r="GR3789" s="425"/>
      <c r="GS3789" s="425"/>
      <c r="GT3789" s="425"/>
      <c r="GU3789" s="425"/>
      <c r="GV3789" s="425"/>
      <c r="GW3789" s="425"/>
      <c r="GX3789" s="425"/>
      <c r="GY3789" s="425"/>
      <c r="GZ3789" s="425"/>
      <c r="HA3789" s="425"/>
      <c r="HB3789" s="425"/>
      <c r="HC3789" s="425"/>
      <c r="HD3789" s="425"/>
      <c r="HE3789" s="425"/>
      <c r="HF3789" s="425"/>
      <c r="HG3789" s="425"/>
      <c r="HH3789" s="425"/>
      <c r="HI3789" s="425"/>
      <c r="HJ3789" s="425"/>
      <c r="HK3789" s="425"/>
      <c r="HL3789" s="425"/>
      <c r="HM3789" s="425"/>
      <c r="HN3789" s="425"/>
      <c r="HO3789" s="425"/>
      <c r="HP3789" s="425"/>
      <c r="HQ3789" s="425"/>
      <c r="HR3789" s="425"/>
      <c r="HS3789" s="425"/>
      <c r="HT3789" s="425"/>
      <c r="HU3789" s="425"/>
      <c r="HV3789" s="425"/>
      <c r="HW3789" s="425"/>
      <c r="HX3789" s="425"/>
      <c r="HY3789" s="425"/>
      <c r="HZ3789" s="425"/>
      <c r="IA3789" s="425"/>
      <c r="IB3789" s="425"/>
      <c r="IC3789" s="425"/>
      <c r="ID3789" s="425"/>
      <c r="IE3789" s="425"/>
      <c r="IF3789" s="425"/>
      <c r="IG3789" s="425"/>
      <c r="IH3789" s="425"/>
      <c r="II3789" s="425"/>
      <c r="IJ3789" s="425"/>
      <c r="IK3789" s="425"/>
      <c r="IL3789" s="425"/>
      <c r="IM3789" s="425"/>
      <c r="IN3789" s="425"/>
      <c r="IO3789" s="425"/>
      <c r="IP3789" s="425"/>
      <c r="IQ3789" s="425"/>
      <c r="IR3789" s="425"/>
      <c r="IS3789" s="425"/>
      <c r="IT3789" s="425"/>
      <c r="IU3789" s="425"/>
      <c r="IV3789" s="425"/>
    </row>
    <row r="3790" s="428" customFormat="1" ht="27.6" customHeight="1" spans="2:256">
      <c r="B3790" s="465"/>
      <c r="GH3790" s="425"/>
      <c r="GI3790" s="425"/>
      <c r="GJ3790" s="425"/>
      <c r="GK3790" s="425"/>
      <c r="GL3790" s="425"/>
      <c r="GM3790" s="425"/>
      <c r="GN3790" s="425"/>
      <c r="GO3790" s="425"/>
      <c r="GP3790" s="425"/>
      <c r="GQ3790" s="425"/>
      <c r="GR3790" s="425"/>
      <c r="GS3790" s="425"/>
      <c r="GT3790" s="425"/>
      <c r="GU3790" s="425"/>
      <c r="GV3790" s="425"/>
      <c r="GW3790" s="425"/>
      <c r="GX3790" s="425"/>
      <c r="GY3790" s="425"/>
      <c r="GZ3790" s="425"/>
      <c r="HA3790" s="425"/>
      <c r="HB3790" s="425"/>
      <c r="HC3790" s="425"/>
      <c r="HD3790" s="425"/>
      <c r="HE3790" s="425"/>
      <c r="HF3790" s="425"/>
      <c r="HG3790" s="425"/>
      <c r="HH3790" s="425"/>
      <c r="HI3790" s="425"/>
      <c r="HJ3790" s="425"/>
      <c r="HK3790" s="425"/>
      <c r="HL3790" s="425"/>
      <c r="HM3790" s="425"/>
      <c r="HN3790" s="425"/>
      <c r="HO3790" s="425"/>
      <c r="HP3790" s="425"/>
      <c r="HQ3790" s="425"/>
      <c r="HR3790" s="425"/>
      <c r="HS3790" s="425"/>
      <c r="HT3790" s="425"/>
      <c r="HU3790" s="425"/>
      <c r="HV3790" s="425"/>
      <c r="HW3790" s="425"/>
      <c r="HX3790" s="425"/>
      <c r="HY3790" s="425"/>
      <c r="HZ3790" s="425"/>
      <c r="IA3790" s="425"/>
      <c r="IB3790" s="425"/>
      <c r="IC3790" s="425"/>
      <c r="ID3790" s="425"/>
      <c r="IE3790" s="425"/>
      <c r="IF3790" s="425"/>
      <c r="IG3790" s="425"/>
      <c r="IH3790" s="425"/>
      <c r="II3790" s="425"/>
      <c r="IJ3790" s="425"/>
      <c r="IK3790" s="425"/>
      <c r="IL3790" s="425"/>
      <c r="IM3790" s="425"/>
      <c r="IN3790" s="425"/>
      <c r="IO3790" s="425"/>
      <c r="IP3790" s="425"/>
      <c r="IQ3790" s="425"/>
      <c r="IR3790" s="425"/>
      <c r="IS3790" s="425"/>
      <c r="IT3790" s="425"/>
      <c r="IU3790" s="425"/>
      <c r="IV3790" s="425"/>
    </row>
    <row r="3791" s="428" customFormat="1" ht="27.6" customHeight="1" spans="2:256">
      <c r="B3791" s="465"/>
      <c r="GH3791" s="425"/>
      <c r="GI3791" s="425"/>
      <c r="GJ3791" s="425"/>
      <c r="GK3791" s="425"/>
      <c r="GL3791" s="425"/>
      <c r="GM3791" s="425"/>
      <c r="GN3791" s="425"/>
      <c r="GO3791" s="425"/>
      <c r="GP3791" s="425"/>
      <c r="GQ3791" s="425"/>
      <c r="GR3791" s="425"/>
      <c r="GS3791" s="425"/>
      <c r="GT3791" s="425"/>
      <c r="GU3791" s="425"/>
      <c r="GV3791" s="425"/>
      <c r="GW3791" s="425"/>
      <c r="GX3791" s="425"/>
      <c r="GY3791" s="425"/>
      <c r="GZ3791" s="425"/>
      <c r="HA3791" s="425"/>
      <c r="HB3791" s="425"/>
      <c r="HC3791" s="425"/>
      <c r="HD3791" s="425"/>
      <c r="HE3791" s="425"/>
      <c r="HF3791" s="425"/>
      <c r="HG3791" s="425"/>
      <c r="HH3791" s="425"/>
      <c r="HI3791" s="425"/>
      <c r="HJ3791" s="425"/>
      <c r="HK3791" s="425"/>
      <c r="HL3791" s="425"/>
      <c r="HM3791" s="425"/>
      <c r="HN3791" s="425"/>
      <c r="HO3791" s="425"/>
      <c r="HP3791" s="425"/>
      <c r="HQ3791" s="425"/>
      <c r="HR3791" s="425"/>
      <c r="HS3791" s="425"/>
      <c r="HT3791" s="425"/>
      <c r="HU3791" s="425"/>
      <c r="HV3791" s="425"/>
      <c r="HW3791" s="425"/>
      <c r="HX3791" s="425"/>
      <c r="HY3791" s="425"/>
      <c r="HZ3791" s="425"/>
      <c r="IA3791" s="425"/>
      <c r="IB3791" s="425"/>
      <c r="IC3791" s="425"/>
      <c r="ID3791" s="425"/>
      <c r="IE3791" s="425"/>
      <c r="IF3791" s="425"/>
      <c r="IG3791" s="425"/>
      <c r="IH3791" s="425"/>
      <c r="II3791" s="425"/>
      <c r="IJ3791" s="425"/>
      <c r="IK3791" s="425"/>
      <c r="IL3791" s="425"/>
      <c r="IM3791" s="425"/>
      <c r="IN3791" s="425"/>
      <c r="IO3791" s="425"/>
      <c r="IP3791" s="425"/>
      <c r="IQ3791" s="425"/>
      <c r="IR3791" s="425"/>
      <c r="IS3791" s="425"/>
      <c r="IT3791" s="425"/>
      <c r="IU3791" s="425"/>
      <c r="IV3791" s="425"/>
    </row>
    <row r="3792" s="428" customFormat="1" ht="27.6" customHeight="1" spans="2:256">
      <c r="B3792" s="465"/>
      <c r="GH3792" s="425"/>
      <c r="GI3792" s="425"/>
      <c r="GJ3792" s="425"/>
      <c r="GK3792" s="425"/>
      <c r="GL3792" s="425"/>
      <c r="GM3792" s="425"/>
      <c r="GN3792" s="425"/>
      <c r="GO3792" s="425"/>
      <c r="GP3792" s="425"/>
      <c r="GQ3792" s="425"/>
      <c r="GR3792" s="425"/>
      <c r="GS3792" s="425"/>
      <c r="GT3792" s="425"/>
      <c r="GU3792" s="425"/>
      <c r="GV3792" s="425"/>
      <c r="GW3792" s="425"/>
      <c r="GX3792" s="425"/>
      <c r="GY3792" s="425"/>
      <c r="GZ3792" s="425"/>
      <c r="HA3792" s="425"/>
      <c r="HB3792" s="425"/>
      <c r="HC3792" s="425"/>
      <c r="HD3792" s="425"/>
      <c r="HE3792" s="425"/>
      <c r="HF3792" s="425"/>
      <c r="HG3792" s="425"/>
      <c r="HH3792" s="425"/>
      <c r="HI3792" s="425"/>
      <c r="HJ3792" s="425"/>
      <c r="HK3792" s="425"/>
      <c r="HL3792" s="425"/>
      <c r="HM3792" s="425"/>
      <c r="HN3792" s="425"/>
      <c r="HO3792" s="425"/>
      <c r="HP3792" s="425"/>
      <c r="HQ3792" s="425"/>
      <c r="HR3792" s="425"/>
      <c r="HS3792" s="425"/>
      <c r="HT3792" s="425"/>
      <c r="HU3792" s="425"/>
      <c r="HV3792" s="425"/>
      <c r="HW3792" s="425"/>
      <c r="HX3792" s="425"/>
      <c r="HY3792" s="425"/>
      <c r="HZ3792" s="425"/>
      <c r="IA3792" s="425"/>
      <c r="IB3792" s="425"/>
      <c r="IC3792" s="425"/>
      <c r="ID3792" s="425"/>
      <c r="IE3792" s="425"/>
      <c r="IF3792" s="425"/>
      <c r="IG3792" s="425"/>
      <c r="IH3792" s="425"/>
      <c r="II3792" s="425"/>
      <c r="IJ3792" s="425"/>
      <c r="IK3792" s="425"/>
      <c r="IL3792" s="425"/>
      <c r="IM3792" s="425"/>
      <c r="IN3792" s="425"/>
      <c r="IO3792" s="425"/>
      <c r="IP3792" s="425"/>
      <c r="IQ3792" s="425"/>
      <c r="IR3792" s="425"/>
      <c r="IS3792" s="425"/>
      <c r="IT3792" s="425"/>
      <c r="IU3792" s="425"/>
      <c r="IV3792" s="425"/>
    </row>
    <row r="3793" s="428" customFormat="1" ht="27.6" customHeight="1" spans="2:256">
      <c r="B3793" s="465"/>
      <c r="GH3793" s="425"/>
      <c r="GI3793" s="425"/>
      <c r="GJ3793" s="425"/>
      <c r="GK3793" s="425"/>
      <c r="GL3793" s="425"/>
      <c r="GM3793" s="425"/>
      <c r="GN3793" s="425"/>
      <c r="GO3793" s="425"/>
      <c r="GP3793" s="425"/>
      <c r="GQ3793" s="425"/>
      <c r="GR3793" s="425"/>
      <c r="GS3793" s="425"/>
      <c r="GT3793" s="425"/>
      <c r="GU3793" s="425"/>
      <c r="GV3793" s="425"/>
      <c r="GW3793" s="425"/>
      <c r="GX3793" s="425"/>
      <c r="GY3793" s="425"/>
      <c r="GZ3793" s="425"/>
      <c r="HA3793" s="425"/>
      <c r="HB3793" s="425"/>
      <c r="HC3793" s="425"/>
      <c r="HD3793" s="425"/>
      <c r="HE3793" s="425"/>
      <c r="HF3793" s="425"/>
      <c r="HG3793" s="425"/>
      <c r="HH3793" s="425"/>
      <c r="HI3793" s="425"/>
      <c r="HJ3793" s="425"/>
      <c r="HK3793" s="425"/>
      <c r="HL3793" s="425"/>
      <c r="HM3793" s="425"/>
      <c r="HN3793" s="425"/>
      <c r="HO3793" s="425"/>
      <c r="HP3793" s="425"/>
      <c r="HQ3793" s="425"/>
      <c r="HR3793" s="425"/>
      <c r="HS3793" s="425"/>
      <c r="HT3793" s="425"/>
      <c r="HU3793" s="425"/>
      <c r="HV3793" s="425"/>
      <c r="HW3793" s="425"/>
      <c r="HX3793" s="425"/>
      <c r="HY3793" s="425"/>
      <c r="HZ3793" s="425"/>
      <c r="IA3793" s="425"/>
      <c r="IB3793" s="425"/>
      <c r="IC3793" s="425"/>
      <c r="ID3793" s="425"/>
      <c r="IE3793" s="425"/>
      <c r="IF3793" s="425"/>
      <c r="IG3793" s="425"/>
      <c r="IH3793" s="425"/>
      <c r="II3793" s="425"/>
      <c r="IJ3793" s="425"/>
      <c r="IK3793" s="425"/>
      <c r="IL3793" s="425"/>
      <c r="IM3793" s="425"/>
      <c r="IN3793" s="425"/>
      <c r="IO3793" s="425"/>
      <c r="IP3793" s="425"/>
      <c r="IQ3793" s="425"/>
      <c r="IR3793" s="425"/>
      <c r="IS3793" s="425"/>
      <c r="IT3793" s="425"/>
      <c r="IU3793" s="425"/>
      <c r="IV3793" s="425"/>
    </row>
    <row r="3794" s="428" customFormat="1" ht="27.6" customHeight="1" spans="2:256">
      <c r="B3794" s="465"/>
      <c r="GH3794" s="425"/>
      <c r="GI3794" s="425"/>
      <c r="GJ3794" s="425"/>
      <c r="GK3794" s="425"/>
      <c r="GL3794" s="425"/>
      <c r="GM3794" s="425"/>
      <c r="GN3794" s="425"/>
      <c r="GO3794" s="425"/>
      <c r="GP3794" s="425"/>
      <c r="GQ3794" s="425"/>
      <c r="GR3794" s="425"/>
      <c r="GS3794" s="425"/>
      <c r="GT3794" s="425"/>
      <c r="GU3794" s="425"/>
      <c r="GV3794" s="425"/>
      <c r="GW3794" s="425"/>
      <c r="GX3794" s="425"/>
      <c r="GY3794" s="425"/>
      <c r="GZ3794" s="425"/>
      <c r="HA3794" s="425"/>
      <c r="HB3794" s="425"/>
      <c r="HC3794" s="425"/>
      <c r="HD3794" s="425"/>
      <c r="HE3794" s="425"/>
      <c r="HF3794" s="425"/>
      <c r="HG3794" s="425"/>
      <c r="HH3794" s="425"/>
      <c r="HI3794" s="425"/>
      <c r="HJ3794" s="425"/>
      <c r="HK3794" s="425"/>
      <c r="HL3794" s="425"/>
      <c r="HM3794" s="425"/>
      <c r="HN3794" s="425"/>
      <c r="HO3794" s="425"/>
      <c r="HP3794" s="425"/>
      <c r="HQ3794" s="425"/>
      <c r="HR3794" s="425"/>
      <c r="HS3794" s="425"/>
      <c r="HT3794" s="425"/>
      <c r="HU3794" s="425"/>
      <c r="HV3794" s="425"/>
      <c r="HW3794" s="425"/>
      <c r="HX3794" s="425"/>
      <c r="HY3794" s="425"/>
      <c r="HZ3794" s="425"/>
      <c r="IA3794" s="425"/>
      <c r="IB3794" s="425"/>
      <c r="IC3794" s="425"/>
      <c r="ID3794" s="425"/>
      <c r="IE3794" s="425"/>
      <c r="IF3794" s="425"/>
      <c r="IG3794" s="425"/>
      <c r="IH3794" s="425"/>
      <c r="II3794" s="425"/>
      <c r="IJ3794" s="425"/>
      <c r="IK3794" s="425"/>
      <c r="IL3794" s="425"/>
      <c r="IM3794" s="425"/>
      <c r="IN3794" s="425"/>
      <c r="IO3794" s="425"/>
      <c r="IP3794" s="425"/>
      <c r="IQ3794" s="425"/>
      <c r="IR3794" s="425"/>
      <c r="IS3794" s="425"/>
      <c r="IT3794" s="425"/>
      <c r="IU3794" s="425"/>
      <c r="IV3794" s="425"/>
    </row>
    <row r="3795" s="428" customFormat="1" ht="27.6" customHeight="1" spans="2:256">
      <c r="B3795" s="465"/>
      <c r="GH3795" s="425"/>
      <c r="GI3795" s="425"/>
      <c r="GJ3795" s="425"/>
      <c r="GK3795" s="425"/>
      <c r="GL3795" s="425"/>
      <c r="GM3795" s="425"/>
      <c r="GN3795" s="425"/>
      <c r="GO3795" s="425"/>
      <c r="GP3795" s="425"/>
      <c r="GQ3795" s="425"/>
      <c r="GR3795" s="425"/>
      <c r="GS3795" s="425"/>
      <c r="GT3795" s="425"/>
      <c r="GU3795" s="425"/>
      <c r="GV3795" s="425"/>
      <c r="GW3795" s="425"/>
      <c r="GX3795" s="425"/>
      <c r="GY3795" s="425"/>
      <c r="GZ3795" s="425"/>
      <c r="HA3795" s="425"/>
      <c r="HB3795" s="425"/>
      <c r="HC3795" s="425"/>
      <c r="HD3795" s="425"/>
      <c r="HE3795" s="425"/>
      <c r="HF3795" s="425"/>
      <c r="HG3795" s="425"/>
      <c r="HH3795" s="425"/>
      <c r="HI3795" s="425"/>
      <c r="HJ3795" s="425"/>
      <c r="HK3795" s="425"/>
      <c r="HL3795" s="425"/>
      <c r="HM3795" s="425"/>
      <c r="HN3795" s="425"/>
      <c r="HO3795" s="425"/>
      <c r="HP3795" s="425"/>
      <c r="HQ3795" s="425"/>
      <c r="HR3795" s="425"/>
      <c r="HS3795" s="425"/>
      <c r="HT3795" s="425"/>
      <c r="HU3795" s="425"/>
      <c r="HV3795" s="425"/>
      <c r="HW3795" s="425"/>
      <c r="HX3795" s="425"/>
      <c r="HY3795" s="425"/>
      <c r="HZ3795" s="425"/>
      <c r="IA3795" s="425"/>
      <c r="IB3795" s="425"/>
      <c r="IC3795" s="425"/>
      <c r="ID3795" s="425"/>
      <c r="IE3795" s="425"/>
      <c r="IF3795" s="425"/>
      <c r="IG3795" s="425"/>
      <c r="IH3795" s="425"/>
      <c r="II3795" s="425"/>
      <c r="IJ3795" s="425"/>
      <c r="IK3795" s="425"/>
      <c r="IL3795" s="425"/>
      <c r="IM3795" s="425"/>
      <c r="IN3795" s="425"/>
      <c r="IO3795" s="425"/>
      <c r="IP3795" s="425"/>
      <c r="IQ3795" s="425"/>
      <c r="IR3795" s="425"/>
      <c r="IS3795" s="425"/>
      <c r="IT3795" s="425"/>
      <c r="IU3795" s="425"/>
      <c r="IV3795" s="425"/>
    </row>
    <row r="3796" s="428" customFormat="1" ht="27.6" customHeight="1" spans="2:256">
      <c r="B3796" s="465"/>
      <c r="GH3796" s="425"/>
      <c r="GI3796" s="425"/>
      <c r="GJ3796" s="425"/>
      <c r="GK3796" s="425"/>
      <c r="GL3796" s="425"/>
      <c r="GM3796" s="425"/>
      <c r="GN3796" s="425"/>
      <c r="GO3796" s="425"/>
      <c r="GP3796" s="425"/>
      <c r="GQ3796" s="425"/>
      <c r="GR3796" s="425"/>
      <c r="GS3796" s="425"/>
      <c r="GT3796" s="425"/>
      <c r="GU3796" s="425"/>
      <c r="GV3796" s="425"/>
      <c r="GW3796" s="425"/>
      <c r="GX3796" s="425"/>
      <c r="GY3796" s="425"/>
      <c r="GZ3796" s="425"/>
      <c r="HA3796" s="425"/>
      <c r="HB3796" s="425"/>
      <c r="HC3796" s="425"/>
      <c r="HD3796" s="425"/>
      <c r="HE3796" s="425"/>
      <c r="HF3796" s="425"/>
      <c r="HG3796" s="425"/>
      <c r="HH3796" s="425"/>
      <c r="HI3796" s="425"/>
      <c r="HJ3796" s="425"/>
      <c r="HK3796" s="425"/>
      <c r="HL3796" s="425"/>
      <c r="HM3796" s="425"/>
      <c r="HN3796" s="425"/>
      <c r="HO3796" s="425"/>
      <c r="HP3796" s="425"/>
      <c r="HQ3796" s="425"/>
      <c r="HR3796" s="425"/>
      <c r="HS3796" s="425"/>
      <c r="HT3796" s="425"/>
      <c r="HU3796" s="425"/>
      <c r="HV3796" s="425"/>
      <c r="HW3796" s="425"/>
      <c r="HX3796" s="425"/>
      <c r="HY3796" s="425"/>
      <c r="HZ3796" s="425"/>
      <c r="IA3796" s="425"/>
      <c r="IB3796" s="425"/>
      <c r="IC3796" s="425"/>
      <c r="ID3796" s="425"/>
      <c r="IE3796" s="425"/>
      <c r="IF3796" s="425"/>
      <c r="IG3796" s="425"/>
      <c r="IH3796" s="425"/>
      <c r="II3796" s="425"/>
      <c r="IJ3796" s="425"/>
      <c r="IK3796" s="425"/>
      <c r="IL3796" s="425"/>
      <c r="IM3796" s="425"/>
      <c r="IN3796" s="425"/>
      <c r="IO3796" s="425"/>
      <c r="IP3796" s="425"/>
      <c r="IQ3796" s="425"/>
      <c r="IR3796" s="425"/>
      <c r="IS3796" s="425"/>
      <c r="IT3796" s="425"/>
      <c r="IU3796" s="425"/>
      <c r="IV3796" s="425"/>
    </row>
    <row r="3797" s="428" customFormat="1" ht="27.6" customHeight="1" spans="2:256">
      <c r="B3797" s="465"/>
      <c r="GH3797" s="425"/>
      <c r="GI3797" s="425"/>
      <c r="GJ3797" s="425"/>
      <c r="GK3797" s="425"/>
      <c r="GL3797" s="425"/>
      <c r="GM3797" s="425"/>
      <c r="GN3797" s="425"/>
      <c r="GO3797" s="425"/>
      <c r="GP3797" s="425"/>
      <c r="GQ3797" s="425"/>
      <c r="GR3797" s="425"/>
      <c r="GS3797" s="425"/>
      <c r="GT3797" s="425"/>
      <c r="GU3797" s="425"/>
      <c r="GV3797" s="425"/>
      <c r="GW3797" s="425"/>
      <c r="GX3797" s="425"/>
      <c r="GY3797" s="425"/>
      <c r="GZ3797" s="425"/>
      <c r="HA3797" s="425"/>
      <c r="HB3797" s="425"/>
      <c r="HC3797" s="425"/>
      <c r="HD3797" s="425"/>
      <c r="HE3797" s="425"/>
      <c r="HF3797" s="425"/>
      <c r="HG3797" s="425"/>
      <c r="HH3797" s="425"/>
      <c r="HI3797" s="425"/>
      <c r="HJ3797" s="425"/>
      <c r="HK3797" s="425"/>
      <c r="HL3797" s="425"/>
      <c r="HM3797" s="425"/>
      <c r="HN3797" s="425"/>
      <c r="HO3797" s="425"/>
      <c r="HP3797" s="425"/>
      <c r="HQ3797" s="425"/>
      <c r="HR3797" s="425"/>
      <c r="HS3797" s="425"/>
      <c r="HT3797" s="425"/>
      <c r="HU3797" s="425"/>
      <c r="HV3797" s="425"/>
      <c r="HW3797" s="425"/>
      <c r="HX3797" s="425"/>
      <c r="HY3797" s="425"/>
      <c r="HZ3797" s="425"/>
      <c r="IA3797" s="425"/>
      <c r="IB3797" s="425"/>
      <c r="IC3797" s="425"/>
      <c r="ID3797" s="425"/>
      <c r="IE3797" s="425"/>
      <c r="IF3797" s="425"/>
      <c r="IG3797" s="425"/>
      <c r="IH3797" s="425"/>
      <c r="II3797" s="425"/>
      <c r="IJ3797" s="425"/>
      <c r="IK3797" s="425"/>
      <c r="IL3797" s="425"/>
      <c r="IM3797" s="425"/>
      <c r="IN3797" s="425"/>
      <c r="IO3797" s="425"/>
      <c r="IP3797" s="425"/>
      <c r="IQ3797" s="425"/>
      <c r="IR3797" s="425"/>
      <c r="IS3797" s="425"/>
      <c r="IT3797" s="425"/>
      <c r="IU3797" s="425"/>
      <c r="IV3797" s="425"/>
    </row>
    <row r="3798" s="428" customFormat="1" ht="27.6" customHeight="1" spans="2:256">
      <c r="B3798" s="465"/>
      <c r="GH3798" s="425"/>
      <c r="GI3798" s="425"/>
      <c r="GJ3798" s="425"/>
      <c r="GK3798" s="425"/>
      <c r="GL3798" s="425"/>
      <c r="GM3798" s="425"/>
      <c r="GN3798" s="425"/>
      <c r="GO3798" s="425"/>
      <c r="GP3798" s="425"/>
      <c r="GQ3798" s="425"/>
      <c r="GR3798" s="425"/>
      <c r="GS3798" s="425"/>
      <c r="GT3798" s="425"/>
      <c r="GU3798" s="425"/>
      <c r="GV3798" s="425"/>
      <c r="GW3798" s="425"/>
      <c r="GX3798" s="425"/>
      <c r="GY3798" s="425"/>
      <c r="GZ3798" s="425"/>
      <c r="HA3798" s="425"/>
      <c r="HB3798" s="425"/>
      <c r="HC3798" s="425"/>
      <c r="HD3798" s="425"/>
      <c r="HE3798" s="425"/>
      <c r="HF3798" s="425"/>
      <c r="HG3798" s="425"/>
      <c r="HH3798" s="425"/>
      <c r="HI3798" s="425"/>
      <c r="HJ3798" s="425"/>
      <c r="HK3798" s="425"/>
      <c r="HL3798" s="425"/>
      <c r="HM3798" s="425"/>
      <c r="HN3798" s="425"/>
      <c r="HO3798" s="425"/>
      <c r="HP3798" s="425"/>
      <c r="HQ3798" s="425"/>
      <c r="HR3798" s="425"/>
      <c r="HS3798" s="425"/>
      <c r="HT3798" s="425"/>
      <c r="HU3798" s="425"/>
      <c r="HV3798" s="425"/>
      <c r="HW3798" s="425"/>
      <c r="HX3798" s="425"/>
      <c r="HY3798" s="425"/>
      <c r="HZ3798" s="425"/>
      <c r="IA3798" s="425"/>
      <c r="IB3798" s="425"/>
      <c r="IC3798" s="425"/>
      <c r="ID3798" s="425"/>
      <c r="IE3798" s="425"/>
      <c r="IF3798" s="425"/>
      <c r="IG3798" s="425"/>
      <c r="IH3798" s="425"/>
      <c r="II3798" s="425"/>
      <c r="IJ3798" s="425"/>
      <c r="IK3798" s="425"/>
      <c r="IL3798" s="425"/>
      <c r="IM3798" s="425"/>
      <c r="IN3798" s="425"/>
      <c r="IO3798" s="425"/>
      <c r="IP3798" s="425"/>
      <c r="IQ3798" s="425"/>
      <c r="IR3798" s="425"/>
      <c r="IS3798" s="425"/>
      <c r="IT3798" s="425"/>
      <c r="IU3798" s="425"/>
      <c r="IV3798" s="425"/>
    </row>
    <row r="3799" s="428" customFormat="1" ht="27.6" customHeight="1" spans="2:256">
      <c r="B3799" s="465"/>
      <c r="GH3799" s="425"/>
      <c r="GI3799" s="425"/>
      <c r="GJ3799" s="425"/>
      <c r="GK3799" s="425"/>
      <c r="GL3799" s="425"/>
      <c r="GM3799" s="425"/>
      <c r="GN3799" s="425"/>
      <c r="GO3799" s="425"/>
      <c r="GP3799" s="425"/>
      <c r="GQ3799" s="425"/>
      <c r="GR3799" s="425"/>
      <c r="GS3799" s="425"/>
      <c r="GT3799" s="425"/>
      <c r="GU3799" s="425"/>
      <c r="GV3799" s="425"/>
      <c r="GW3799" s="425"/>
      <c r="GX3799" s="425"/>
      <c r="GY3799" s="425"/>
      <c r="GZ3799" s="425"/>
      <c r="HA3799" s="425"/>
      <c r="HB3799" s="425"/>
      <c r="HC3799" s="425"/>
      <c r="HD3799" s="425"/>
      <c r="HE3799" s="425"/>
      <c r="HF3799" s="425"/>
      <c r="HG3799" s="425"/>
      <c r="HH3799" s="425"/>
      <c r="HI3799" s="425"/>
      <c r="HJ3799" s="425"/>
      <c r="HK3799" s="425"/>
      <c r="HL3799" s="425"/>
      <c r="HM3799" s="425"/>
      <c r="HN3799" s="425"/>
      <c r="HO3799" s="425"/>
      <c r="HP3799" s="425"/>
      <c r="HQ3799" s="425"/>
      <c r="HR3799" s="425"/>
      <c r="HS3799" s="425"/>
      <c r="HT3799" s="425"/>
      <c r="HU3799" s="425"/>
      <c r="HV3799" s="425"/>
      <c r="HW3799" s="425"/>
      <c r="HX3799" s="425"/>
      <c r="HY3799" s="425"/>
      <c r="HZ3799" s="425"/>
      <c r="IA3799" s="425"/>
      <c r="IB3799" s="425"/>
      <c r="IC3799" s="425"/>
      <c r="ID3799" s="425"/>
      <c r="IE3799" s="425"/>
      <c r="IF3799" s="425"/>
      <c r="IG3799" s="425"/>
      <c r="IH3799" s="425"/>
      <c r="II3799" s="425"/>
      <c r="IJ3799" s="425"/>
      <c r="IK3799" s="425"/>
      <c r="IL3799" s="425"/>
      <c r="IM3799" s="425"/>
      <c r="IN3799" s="425"/>
      <c r="IO3799" s="425"/>
      <c r="IP3799" s="425"/>
      <c r="IQ3799" s="425"/>
      <c r="IR3799" s="425"/>
      <c r="IS3799" s="425"/>
      <c r="IT3799" s="425"/>
      <c r="IU3799" s="425"/>
      <c r="IV3799" s="425"/>
    </row>
    <row r="3800" s="428" customFormat="1" ht="27.6" customHeight="1" spans="2:256">
      <c r="B3800" s="465"/>
      <c r="GH3800" s="425"/>
      <c r="GI3800" s="425"/>
      <c r="GJ3800" s="425"/>
      <c r="GK3800" s="425"/>
      <c r="GL3800" s="425"/>
      <c r="GM3800" s="425"/>
      <c r="GN3800" s="425"/>
      <c r="GO3800" s="425"/>
      <c r="GP3800" s="425"/>
      <c r="GQ3800" s="425"/>
      <c r="GR3800" s="425"/>
      <c r="GS3800" s="425"/>
      <c r="GT3800" s="425"/>
      <c r="GU3800" s="425"/>
      <c r="GV3800" s="425"/>
      <c r="GW3800" s="425"/>
      <c r="GX3800" s="425"/>
      <c r="GY3800" s="425"/>
      <c r="GZ3800" s="425"/>
      <c r="HA3800" s="425"/>
      <c r="HB3800" s="425"/>
      <c r="HC3800" s="425"/>
      <c r="HD3800" s="425"/>
      <c r="HE3800" s="425"/>
      <c r="HF3800" s="425"/>
      <c r="HG3800" s="425"/>
      <c r="HH3800" s="425"/>
      <c r="HI3800" s="425"/>
      <c r="HJ3800" s="425"/>
      <c r="HK3800" s="425"/>
      <c r="HL3800" s="425"/>
      <c r="HM3800" s="425"/>
      <c r="HN3800" s="425"/>
      <c r="HO3800" s="425"/>
      <c r="HP3800" s="425"/>
      <c r="HQ3800" s="425"/>
      <c r="HR3800" s="425"/>
      <c r="HS3800" s="425"/>
      <c r="HT3800" s="425"/>
      <c r="HU3800" s="425"/>
      <c r="HV3800" s="425"/>
      <c r="HW3800" s="425"/>
      <c r="HX3800" s="425"/>
      <c r="HY3800" s="425"/>
      <c r="HZ3800" s="425"/>
      <c r="IA3800" s="425"/>
      <c r="IB3800" s="425"/>
      <c r="IC3800" s="425"/>
      <c r="ID3800" s="425"/>
      <c r="IE3800" s="425"/>
      <c r="IF3800" s="425"/>
      <c r="IG3800" s="425"/>
      <c r="IH3800" s="425"/>
      <c r="II3800" s="425"/>
      <c r="IJ3800" s="425"/>
      <c r="IK3800" s="425"/>
      <c r="IL3800" s="425"/>
      <c r="IM3800" s="425"/>
      <c r="IN3800" s="425"/>
      <c r="IO3800" s="425"/>
      <c r="IP3800" s="425"/>
      <c r="IQ3800" s="425"/>
      <c r="IR3800" s="425"/>
      <c r="IS3800" s="425"/>
      <c r="IT3800" s="425"/>
      <c r="IU3800" s="425"/>
      <c r="IV3800" s="425"/>
    </row>
    <row r="3801" s="428" customFormat="1" ht="27.6" customHeight="1" spans="2:256">
      <c r="B3801" s="465"/>
      <c r="GH3801" s="425"/>
      <c r="GI3801" s="425"/>
      <c r="GJ3801" s="425"/>
      <c r="GK3801" s="425"/>
      <c r="GL3801" s="425"/>
      <c r="GM3801" s="425"/>
      <c r="GN3801" s="425"/>
      <c r="GO3801" s="425"/>
      <c r="GP3801" s="425"/>
      <c r="GQ3801" s="425"/>
      <c r="GR3801" s="425"/>
      <c r="GS3801" s="425"/>
      <c r="GT3801" s="425"/>
      <c r="GU3801" s="425"/>
      <c r="GV3801" s="425"/>
      <c r="GW3801" s="425"/>
      <c r="GX3801" s="425"/>
      <c r="GY3801" s="425"/>
      <c r="GZ3801" s="425"/>
      <c r="HA3801" s="425"/>
      <c r="HB3801" s="425"/>
      <c r="HC3801" s="425"/>
      <c r="HD3801" s="425"/>
      <c r="HE3801" s="425"/>
      <c r="HF3801" s="425"/>
      <c r="HG3801" s="425"/>
      <c r="HH3801" s="425"/>
      <c r="HI3801" s="425"/>
      <c r="HJ3801" s="425"/>
      <c r="HK3801" s="425"/>
      <c r="HL3801" s="425"/>
      <c r="HM3801" s="425"/>
      <c r="HN3801" s="425"/>
      <c r="HO3801" s="425"/>
      <c r="HP3801" s="425"/>
      <c r="HQ3801" s="425"/>
      <c r="HR3801" s="425"/>
      <c r="HS3801" s="425"/>
      <c r="HT3801" s="425"/>
      <c r="HU3801" s="425"/>
      <c r="HV3801" s="425"/>
      <c r="HW3801" s="425"/>
      <c r="HX3801" s="425"/>
      <c r="HY3801" s="425"/>
      <c r="HZ3801" s="425"/>
      <c r="IA3801" s="425"/>
      <c r="IB3801" s="425"/>
      <c r="IC3801" s="425"/>
      <c r="ID3801" s="425"/>
      <c r="IE3801" s="425"/>
      <c r="IF3801" s="425"/>
      <c r="IG3801" s="425"/>
      <c r="IH3801" s="425"/>
      <c r="II3801" s="425"/>
      <c r="IJ3801" s="425"/>
      <c r="IK3801" s="425"/>
      <c r="IL3801" s="425"/>
      <c r="IM3801" s="425"/>
      <c r="IN3801" s="425"/>
      <c r="IO3801" s="425"/>
      <c r="IP3801" s="425"/>
      <c r="IQ3801" s="425"/>
      <c r="IR3801" s="425"/>
      <c r="IS3801" s="425"/>
      <c r="IT3801" s="425"/>
      <c r="IU3801" s="425"/>
      <c r="IV3801" s="425"/>
    </row>
    <row r="3802" s="428" customFormat="1" ht="27.6" customHeight="1" spans="2:256">
      <c r="B3802" s="465"/>
      <c r="GH3802" s="425"/>
      <c r="GI3802" s="425"/>
      <c r="GJ3802" s="425"/>
      <c r="GK3802" s="425"/>
      <c r="GL3802" s="425"/>
      <c r="GM3802" s="425"/>
      <c r="GN3802" s="425"/>
      <c r="GO3802" s="425"/>
      <c r="GP3802" s="425"/>
      <c r="GQ3802" s="425"/>
      <c r="GR3802" s="425"/>
      <c r="GS3802" s="425"/>
      <c r="GT3802" s="425"/>
      <c r="GU3802" s="425"/>
      <c r="GV3802" s="425"/>
      <c r="GW3802" s="425"/>
      <c r="GX3802" s="425"/>
      <c r="GY3802" s="425"/>
      <c r="GZ3802" s="425"/>
      <c r="HA3802" s="425"/>
      <c r="HB3802" s="425"/>
      <c r="HC3802" s="425"/>
      <c r="HD3802" s="425"/>
      <c r="HE3802" s="425"/>
      <c r="HF3802" s="425"/>
      <c r="HG3802" s="425"/>
      <c r="HH3802" s="425"/>
      <c r="HI3802" s="425"/>
      <c r="HJ3802" s="425"/>
      <c r="HK3802" s="425"/>
      <c r="HL3802" s="425"/>
      <c r="HM3802" s="425"/>
      <c r="HN3802" s="425"/>
      <c r="HO3802" s="425"/>
      <c r="HP3802" s="425"/>
      <c r="HQ3802" s="425"/>
      <c r="HR3802" s="425"/>
      <c r="HS3802" s="425"/>
      <c r="HT3802" s="425"/>
      <c r="HU3802" s="425"/>
      <c r="HV3802" s="425"/>
      <c r="HW3802" s="425"/>
      <c r="HX3802" s="425"/>
      <c r="HY3802" s="425"/>
      <c r="HZ3802" s="425"/>
      <c r="IA3802" s="425"/>
      <c r="IB3802" s="425"/>
      <c r="IC3802" s="425"/>
      <c r="ID3802" s="425"/>
      <c r="IE3802" s="425"/>
      <c r="IF3802" s="425"/>
      <c r="IG3802" s="425"/>
      <c r="IH3802" s="425"/>
      <c r="II3802" s="425"/>
      <c r="IJ3802" s="425"/>
      <c r="IK3802" s="425"/>
      <c r="IL3802" s="425"/>
      <c r="IM3802" s="425"/>
      <c r="IN3802" s="425"/>
      <c r="IO3802" s="425"/>
      <c r="IP3802" s="425"/>
      <c r="IQ3802" s="425"/>
      <c r="IR3802" s="425"/>
      <c r="IS3802" s="425"/>
      <c r="IT3802" s="425"/>
      <c r="IU3802" s="425"/>
      <c r="IV3802" s="425"/>
    </row>
    <row r="3803" s="428" customFormat="1" ht="27.6" customHeight="1" spans="2:256">
      <c r="B3803" s="465"/>
      <c r="GH3803" s="425"/>
      <c r="GI3803" s="425"/>
      <c r="GJ3803" s="425"/>
      <c r="GK3803" s="425"/>
      <c r="GL3803" s="425"/>
      <c r="GM3803" s="425"/>
      <c r="GN3803" s="425"/>
      <c r="GO3803" s="425"/>
      <c r="GP3803" s="425"/>
      <c r="GQ3803" s="425"/>
      <c r="GR3803" s="425"/>
      <c r="GS3803" s="425"/>
      <c r="GT3803" s="425"/>
      <c r="GU3803" s="425"/>
      <c r="GV3803" s="425"/>
      <c r="GW3803" s="425"/>
      <c r="GX3803" s="425"/>
      <c r="GY3803" s="425"/>
      <c r="GZ3803" s="425"/>
      <c r="HA3803" s="425"/>
      <c r="HB3803" s="425"/>
      <c r="HC3803" s="425"/>
      <c r="HD3803" s="425"/>
      <c r="HE3803" s="425"/>
      <c r="HF3803" s="425"/>
      <c r="HG3803" s="425"/>
      <c r="HH3803" s="425"/>
      <c r="HI3803" s="425"/>
      <c r="HJ3803" s="425"/>
      <c r="HK3803" s="425"/>
      <c r="HL3803" s="425"/>
      <c r="HM3803" s="425"/>
      <c r="HN3803" s="425"/>
      <c r="HO3803" s="425"/>
      <c r="HP3803" s="425"/>
      <c r="HQ3803" s="425"/>
      <c r="HR3803" s="425"/>
      <c r="HS3803" s="425"/>
      <c r="HT3803" s="425"/>
      <c r="HU3803" s="425"/>
      <c r="HV3803" s="425"/>
      <c r="HW3803" s="425"/>
      <c r="HX3803" s="425"/>
      <c r="HY3803" s="425"/>
      <c r="HZ3803" s="425"/>
      <c r="IA3803" s="425"/>
      <c r="IB3803" s="425"/>
      <c r="IC3803" s="425"/>
      <c r="ID3803" s="425"/>
      <c r="IE3803" s="425"/>
      <c r="IF3803" s="425"/>
      <c r="IG3803" s="425"/>
      <c r="IH3803" s="425"/>
      <c r="II3803" s="425"/>
      <c r="IJ3803" s="425"/>
      <c r="IK3803" s="425"/>
      <c r="IL3803" s="425"/>
      <c r="IM3803" s="425"/>
      <c r="IN3803" s="425"/>
      <c r="IO3803" s="425"/>
      <c r="IP3803" s="425"/>
      <c r="IQ3803" s="425"/>
      <c r="IR3803" s="425"/>
      <c r="IS3803" s="425"/>
      <c r="IT3803" s="425"/>
      <c r="IU3803" s="425"/>
      <c r="IV3803" s="425"/>
    </row>
    <row r="3804" s="428" customFormat="1" ht="27.6" customHeight="1" spans="2:256">
      <c r="B3804" s="465"/>
      <c r="GH3804" s="425"/>
      <c r="GI3804" s="425"/>
      <c r="GJ3804" s="425"/>
      <c r="GK3804" s="425"/>
      <c r="GL3804" s="425"/>
      <c r="GM3804" s="425"/>
      <c r="GN3804" s="425"/>
      <c r="GO3804" s="425"/>
      <c r="GP3804" s="425"/>
      <c r="GQ3804" s="425"/>
      <c r="GR3804" s="425"/>
      <c r="GS3804" s="425"/>
      <c r="GT3804" s="425"/>
      <c r="GU3804" s="425"/>
      <c r="GV3804" s="425"/>
      <c r="GW3804" s="425"/>
      <c r="GX3804" s="425"/>
      <c r="GY3804" s="425"/>
      <c r="GZ3804" s="425"/>
      <c r="HA3804" s="425"/>
      <c r="HB3804" s="425"/>
      <c r="HC3804" s="425"/>
      <c r="HD3804" s="425"/>
      <c r="HE3804" s="425"/>
      <c r="HF3804" s="425"/>
      <c r="HG3804" s="425"/>
      <c r="HH3804" s="425"/>
      <c r="HI3804" s="425"/>
      <c r="HJ3804" s="425"/>
      <c r="HK3804" s="425"/>
      <c r="HL3804" s="425"/>
      <c r="HM3804" s="425"/>
      <c r="HN3804" s="425"/>
      <c r="HO3804" s="425"/>
      <c r="HP3804" s="425"/>
      <c r="HQ3804" s="425"/>
      <c r="HR3804" s="425"/>
      <c r="HS3804" s="425"/>
      <c r="HT3804" s="425"/>
      <c r="HU3804" s="425"/>
      <c r="HV3804" s="425"/>
      <c r="HW3804" s="425"/>
      <c r="HX3804" s="425"/>
      <c r="HY3804" s="425"/>
      <c r="HZ3804" s="425"/>
      <c r="IA3804" s="425"/>
      <c r="IB3804" s="425"/>
      <c r="IC3804" s="425"/>
      <c r="ID3804" s="425"/>
      <c r="IE3804" s="425"/>
      <c r="IF3804" s="425"/>
      <c r="IG3804" s="425"/>
      <c r="IH3804" s="425"/>
      <c r="II3804" s="425"/>
      <c r="IJ3804" s="425"/>
      <c r="IK3804" s="425"/>
      <c r="IL3804" s="425"/>
      <c r="IM3804" s="425"/>
      <c r="IN3804" s="425"/>
      <c r="IO3804" s="425"/>
      <c r="IP3804" s="425"/>
      <c r="IQ3804" s="425"/>
      <c r="IR3804" s="425"/>
      <c r="IS3804" s="425"/>
      <c r="IT3804" s="425"/>
      <c r="IU3804" s="425"/>
      <c r="IV3804" s="425"/>
    </row>
    <row r="3805" s="428" customFormat="1" ht="27.6" customHeight="1" spans="2:256">
      <c r="B3805" s="465"/>
      <c r="GH3805" s="425"/>
      <c r="GI3805" s="425"/>
      <c r="GJ3805" s="425"/>
      <c r="GK3805" s="425"/>
      <c r="GL3805" s="425"/>
      <c r="GM3805" s="425"/>
      <c r="GN3805" s="425"/>
      <c r="GO3805" s="425"/>
      <c r="GP3805" s="425"/>
      <c r="GQ3805" s="425"/>
      <c r="GR3805" s="425"/>
      <c r="GS3805" s="425"/>
      <c r="GT3805" s="425"/>
      <c r="GU3805" s="425"/>
      <c r="GV3805" s="425"/>
      <c r="GW3805" s="425"/>
      <c r="GX3805" s="425"/>
      <c r="GY3805" s="425"/>
      <c r="GZ3805" s="425"/>
      <c r="HA3805" s="425"/>
      <c r="HB3805" s="425"/>
      <c r="HC3805" s="425"/>
      <c r="HD3805" s="425"/>
      <c r="HE3805" s="425"/>
      <c r="HF3805" s="425"/>
      <c r="HG3805" s="425"/>
      <c r="HH3805" s="425"/>
      <c r="HI3805" s="425"/>
      <c r="HJ3805" s="425"/>
      <c r="HK3805" s="425"/>
      <c r="HL3805" s="425"/>
      <c r="HM3805" s="425"/>
      <c r="HN3805" s="425"/>
      <c r="HO3805" s="425"/>
      <c r="HP3805" s="425"/>
      <c r="HQ3805" s="425"/>
      <c r="HR3805" s="425"/>
      <c r="HS3805" s="425"/>
      <c r="HT3805" s="425"/>
      <c r="HU3805" s="425"/>
      <c r="HV3805" s="425"/>
      <c r="HW3805" s="425"/>
      <c r="HX3805" s="425"/>
      <c r="HY3805" s="425"/>
      <c r="HZ3805" s="425"/>
      <c r="IA3805" s="425"/>
      <c r="IB3805" s="425"/>
      <c r="IC3805" s="425"/>
      <c r="ID3805" s="425"/>
      <c r="IE3805" s="425"/>
      <c r="IF3805" s="425"/>
      <c r="IG3805" s="425"/>
      <c r="IH3805" s="425"/>
      <c r="II3805" s="425"/>
      <c r="IJ3805" s="425"/>
      <c r="IK3805" s="425"/>
      <c r="IL3805" s="425"/>
      <c r="IM3805" s="425"/>
      <c r="IN3805" s="425"/>
      <c r="IO3805" s="425"/>
      <c r="IP3805" s="425"/>
      <c r="IQ3805" s="425"/>
      <c r="IR3805" s="425"/>
      <c r="IS3805" s="425"/>
      <c r="IT3805" s="425"/>
      <c r="IU3805" s="425"/>
      <c r="IV3805" s="425"/>
    </row>
    <row r="3806" s="428" customFormat="1" ht="27.6" customHeight="1" spans="2:256">
      <c r="B3806" s="465"/>
      <c r="GH3806" s="425"/>
      <c r="GI3806" s="425"/>
      <c r="GJ3806" s="425"/>
      <c r="GK3806" s="425"/>
      <c r="GL3806" s="425"/>
      <c r="GM3806" s="425"/>
      <c r="GN3806" s="425"/>
      <c r="GO3806" s="425"/>
      <c r="GP3806" s="425"/>
      <c r="GQ3806" s="425"/>
      <c r="GR3806" s="425"/>
      <c r="GS3806" s="425"/>
      <c r="GT3806" s="425"/>
      <c r="GU3806" s="425"/>
      <c r="GV3806" s="425"/>
      <c r="GW3806" s="425"/>
      <c r="GX3806" s="425"/>
      <c r="GY3806" s="425"/>
      <c r="GZ3806" s="425"/>
      <c r="HA3806" s="425"/>
      <c r="HB3806" s="425"/>
      <c r="HC3806" s="425"/>
      <c r="HD3806" s="425"/>
      <c r="HE3806" s="425"/>
      <c r="HF3806" s="425"/>
      <c r="HG3806" s="425"/>
      <c r="HH3806" s="425"/>
      <c r="HI3806" s="425"/>
      <c r="HJ3806" s="425"/>
      <c r="HK3806" s="425"/>
      <c r="HL3806" s="425"/>
      <c r="HM3806" s="425"/>
      <c r="HN3806" s="425"/>
      <c r="HO3806" s="425"/>
      <c r="HP3806" s="425"/>
      <c r="HQ3806" s="425"/>
      <c r="HR3806" s="425"/>
      <c r="HS3806" s="425"/>
      <c r="HT3806" s="425"/>
      <c r="HU3806" s="425"/>
      <c r="HV3806" s="425"/>
      <c r="HW3806" s="425"/>
      <c r="HX3806" s="425"/>
      <c r="HY3806" s="425"/>
      <c r="HZ3806" s="425"/>
      <c r="IA3806" s="425"/>
      <c r="IB3806" s="425"/>
      <c r="IC3806" s="425"/>
      <c r="ID3806" s="425"/>
      <c r="IE3806" s="425"/>
      <c r="IF3806" s="425"/>
      <c r="IG3806" s="425"/>
      <c r="IH3806" s="425"/>
      <c r="II3806" s="425"/>
      <c r="IJ3806" s="425"/>
      <c r="IK3806" s="425"/>
      <c r="IL3806" s="425"/>
      <c r="IM3806" s="425"/>
      <c r="IN3806" s="425"/>
      <c r="IO3806" s="425"/>
      <c r="IP3806" s="425"/>
      <c r="IQ3806" s="425"/>
      <c r="IR3806" s="425"/>
      <c r="IS3806" s="425"/>
      <c r="IT3806" s="425"/>
      <c r="IU3806" s="425"/>
      <c r="IV3806" s="425"/>
    </row>
    <row r="3807" s="428" customFormat="1" ht="27.6" customHeight="1" spans="2:256">
      <c r="B3807" s="465"/>
      <c r="GH3807" s="425"/>
      <c r="GI3807" s="425"/>
      <c r="GJ3807" s="425"/>
      <c r="GK3807" s="425"/>
      <c r="GL3807" s="425"/>
      <c r="GM3807" s="425"/>
      <c r="GN3807" s="425"/>
      <c r="GO3807" s="425"/>
      <c r="GP3807" s="425"/>
      <c r="GQ3807" s="425"/>
      <c r="GR3807" s="425"/>
      <c r="GS3807" s="425"/>
      <c r="GT3807" s="425"/>
      <c r="GU3807" s="425"/>
      <c r="GV3807" s="425"/>
      <c r="GW3807" s="425"/>
      <c r="GX3807" s="425"/>
      <c r="GY3807" s="425"/>
      <c r="GZ3807" s="425"/>
      <c r="HA3807" s="425"/>
      <c r="HB3807" s="425"/>
      <c r="HC3807" s="425"/>
      <c r="HD3807" s="425"/>
      <c r="HE3807" s="425"/>
      <c r="HF3807" s="425"/>
      <c r="HG3807" s="425"/>
      <c r="HH3807" s="425"/>
      <c r="HI3807" s="425"/>
      <c r="HJ3807" s="425"/>
      <c r="HK3807" s="425"/>
      <c r="HL3807" s="425"/>
      <c r="HM3807" s="425"/>
      <c r="HN3807" s="425"/>
      <c r="HO3807" s="425"/>
      <c r="HP3807" s="425"/>
      <c r="HQ3807" s="425"/>
      <c r="HR3807" s="425"/>
      <c r="HS3807" s="425"/>
      <c r="HT3807" s="425"/>
      <c r="HU3807" s="425"/>
      <c r="HV3807" s="425"/>
      <c r="HW3807" s="425"/>
      <c r="HX3807" s="425"/>
      <c r="HY3807" s="425"/>
      <c r="HZ3807" s="425"/>
      <c r="IA3807" s="425"/>
      <c r="IB3807" s="425"/>
      <c r="IC3807" s="425"/>
      <c r="ID3807" s="425"/>
      <c r="IE3807" s="425"/>
      <c r="IF3807" s="425"/>
      <c r="IG3807" s="425"/>
      <c r="IH3807" s="425"/>
      <c r="II3807" s="425"/>
      <c r="IJ3807" s="425"/>
      <c r="IK3807" s="425"/>
      <c r="IL3807" s="425"/>
      <c r="IM3807" s="425"/>
      <c r="IN3807" s="425"/>
      <c r="IO3807" s="425"/>
      <c r="IP3807" s="425"/>
      <c r="IQ3807" s="425"/>
      <c r="IR3807" s="425"/>
      <c r="IS3807" s="425"/>
      <c r="IT3807" s="425"/>
      <c r="IU3807" s="425"/>
      <c r="IV3807" s="425"/>
    </row>
    <row r="3808" s="428" customFormat="1" ht="27.6" customHeight="1" spans="2:256">
      <c r="B3808" s="465"/>
      <c r="GH3808" s="425"/>
      <c r="GI3808" s="425"/>
      <c r="GJ3808" s="425"/>
      <c r="GK3808" s="425"/>
      <c r="GL3808" s="425"/>
      <c r="GM3808" s="425"/>
      <c r="GN3808" s="425"/>
      <c r="GO3808" s="425"/>
      <c r="GP3808" s="425"/>
      <c r="GQ3808" s="425"/>
      <c r="GR3808" s="425"/>
      <c r="GS3808" s="425"/>
      <c r="GT3808" s="425"/>
      <c r="GU3808" s="425"/>
      <c r="GV3808" s="425"/>
      <c r="GW3808" s="425"/>
      <c r="GX3808" s="425"/>
      <c r="GY3808" s="425"/>
      <c r="GZ3808" s="425"/>
      <c r="HA3808" s="425"/>
      <c r="HB3808" s="425"/>
      <c r="HC3808" s="425"/>
      <c r="HD3808" s="425"/>
      <c r="HE3808" s="425"/>
      <c r="HF3808" s="425"/>
      <c r="HG3808" s="425"/>
      <c r="HH3808" s="425"/>
      <c r="HI3808" s="425"/>
      <c r="HJ3808" s="425"/>
      <c r="HK3808" s="425"/>
      <c r="HL3808" s="425"/>
      <c r="HM3808" s="425"/>
      <c r="HN3808" s="425"/>
      <c r="HO3808" s="425"/>
      <c r="HP3808" s="425"/>
      <c r="HQ3808" s="425"/>
      <c r="HR3808" s="425"/>
      <c r="HS3808" s="425"/>
      <c r="HT3808" s="425"/>
      <c r="HU3808" s="425"/>
      <c r="HV3808" s="425"/>
      <c r="HW3808" s="425"/>
      <c r="HX3808" s="425"/>
      <c r="HY3808" s="425"/>
      <c r="HZ3808" s="425"/>
      <c r="IA3808" s="425"/>
      <c r="IB3808" s="425"/>
      <c r="IC3808" s="425"/>
      <c r="ID3808" s="425"/>
      <c r="IE3808" s="425"/>
      <c r="IF3808" s="425"/>
      <c r="IG3808" s="425"/>
      <c r="IH3808" s="425"/>
      <c r="II3808" s="425"/>
      <c r="IJ3808" s="425"/>
      <c r="IK3808" s="425"/>
      <c r="IL3808" s="425"/>
      <c r="IM3808" s="425"/>
      <c r="IN3808" s="425"/>
      <c r="IO3808" s="425"/>
      <c r="IP3808" s="425"/>
      <c r="IQ3808" s="425"/>
      <c r="IR3808" s="425"/>
      <c r="IS3808" s="425"/>
      <c r="IT3808" s="425"/>
      <c r="IU3808" s="425"/>
      <c r="IV3808" s="425"/>
    </row>
    <row r="3809" s="428" customFormat="1" ht="27.6" customHeight="1" spans="2:256">
      <c r="B3809" s="465"/>
      <c r="GH3809" s="425"/>
      <c r="GI3809" s="425"/>
      <c r="GJ3809" s="425"/>
      <c r="GK3809" s="425"/>
      <c r="GL3809" s="425"/>
      <c r="GM3809" s="425"/>
      <c r="GN3809" s="425"/>
      <c r="GO3809" s="425"/>
      <c r="GP3809" s="425"/>
      <c r="GQ3809" s="425"/>
      <c r="GR3809" s="425"/>
      <c r="GS3809" s="425"/>
      <c r="GT3809" s="425"/>
      <c r="GU3809" s="425"/>
      <c r="GV3809" s="425"/>
      <c r="GW3809" s="425"/>
      <c r="GX3809" s="425"/>
      <c r="GY3809" s="425"/>
      <c r="GZ3809" s="425"/>
      <c r="HA3809" s="425"/>
      <c r="HB3809" s="425"/>
      <c r="HC3809" s="425"/>
      <c r="HD3809" s="425"/>
      <c r="HE3809" s="425"/>
      <c r="HF3809" s="425"/>
      <c r="HG3809" s="425"/>
      <c r="HH3809" s="425"/>
      <c r="HI3809" s="425"/>
      <c r="HJ3809" s="425"/>
      <c r="HK3809" s="425"/>
      <c r="HL3809" s="425"/>
      <c r="HM3809" s="425"/>
      <c r="HN3809" s="425"/>
      <c r="HO3809" s="425"/>
      <c r="HP3809" s="425"/>
      <c r="HQ3809" s="425"/>
      <c r="HR3809" s="425"/>
      <c r="HS3809" s="425"/>
      <c r="HT3809" s="425"/>
      <c r="HU3809" s="425"/>
      <c r="HV3809" s="425"/>
      <c r="HW3809" s="425"/>
      <c r="HX3809" s="425"/>
      <c r="HY3809" s="425"/>
      <c r="HZ3809" s="425"/>
      <c r="IA3809" s="425"/>
      <c r="IB3809" s="425"/>
      <c r="IC3809" s="425"/>
      <c r="ID3809" s="425"/>
      <c r="IE3809" s="425"/>
      <c r="IF3809" s="425"/>
      <c r="IG3809" s="425"/>
      <c r="IH3809" s="425"/>
      <c r="II3809" s="425"/>
      <c r="IJ3809" s="425"/>
      <c r="IK3809" s="425"/>
      <c r="IL3809" s="425"/>
      <c r="IM3809" s="425"/>
      <c r="IN3809" s="425"/>
      <c r="IO3809" s="425"/>
      <c r="IP3809" s="425"/>
      <c r="IQ3809" s="425"/>
      <c r="IR3809" s="425"/>
      <c r="IS3809" s="425"/>
      <c r="IT3809" s="425"/>
      <c r="IU3809" s="425"/>
      <c r="IV3809" s="425"/>
    </row>
    <row r="3810" s="428" customFormat="1" ht="27.6" customHeight="1" spans="2:256">
      <c r="B3810" s="465"/>
      <c r="GH3810" s="425"/>
      <c r="GI3810" s="425"/>
      <c r="GJ3810" s="425"/>
      <c r="GK3810" s="425"/>
      <c r="GL3810" s="425"/>
      <c r="GM3810" s="425"/>
      <c r="GN3810" s="425"/>
      <c r="GO3810" s="425"/>
      <c r="GP3810" s="425"/>
      <c r="GQ3810" s="425"/>
      <c r="GR3810" s="425"/>
      <c r="GS3810" s="425"/>
      <c r="GT3810" s="425"/>
      <c r="GU3810" s="425"/>
      <c r="GV3810" s="425"/>
      <c r="GW3810" s="425"/>
      <c r="GX3810" s="425"/>
      <c r="GY3810" s="425"/>
      <c r="GZ3810" s="425"/>
      <c r="HA3810" s="425"/>
      <c r="HB3810" s="425"/>
      <c r="HC3810" s="425"/>
      <c r="HD3810" s="425"/>
      <c r="HE3810" s="425"/>
      <c r="HF3810" s="425"/>
      <c r="HG3810" s="425"/>
      <c r="HH3810" s="425"/>
      <c r="HI3810" s="425"/>
      <c r="HJ3810" s="425"/>
      <c r="HK3810" s="425"/>
      <c r="HL3810" s="425"/>
      <c r="HM3810" s="425"/>
      <c r="HN3810" s="425"/>
      <c r="HO3810" s="425"/>
      <c r="HP3810" s="425"/>
      <c r="HQ3810" s="425"/>
      <c r="HR3810" s="425"/>
      <c r="HS3810" s="425"/>
      <c r="HT3810" s="425"/>
      <c r="HU3810" s="425"/>
      <c r="HV3810" s="425"/>
      <c r="HW3810" s="425"/>
      <c r="HX3810" s="425"/>
      <c r="HY3810" s="425"/>
      <c r="HZ3810" s="425"/>
      <c r="IA3810" s="425"/>
      <c r="IB3810" s="425"/>
      <c r="IC3810" s="425"/>
      <c r="ID3810" s="425"/>
      <c r="IE3810" s="425"/>
      <c r="IF3810" s="425"/>
      <c r="IG3810" s="425"/>
      <c r="IH3810" s="425"/>
      <c r="II3810" s="425"/>
      <c r="IJ3810" s="425"/>
      <c r="IK3810" s="425"/>
      <c r="IL3810" s="425"/>
      <c r="IM3810" s="425"/>
      <c r="IN3810" s="425"/>
      <c r="IO3810" s="425"/>
      <c r="IP3810" s="425"/>
      <c r="IQ3810" s="425"/>
      <c r="IR3810" s="425"/>
      <c r="IS3810" s="425"/>
      <c r="IT3810" s="425"/>
      <c r="IU3810" s="425"/>
      <c r="IV3810" s="425"/>
    </row>
    <row r="3811" s="428" customFormat="1" ht="27.6" customHeight="1" spans="2:256">
      <c r="B3811" s="465"/>
      <c r="GH3811" s="425"/>
      <c r="GI3811" s="425"/>
      <c r="GJ3811" s="425"/>
      <c r="GK3811" s="425"/>
      <c r="GL3811" s="425"/>
      <c r="GM3811" s="425"/>
      <c r="GN3811" s="425"/>
      <c r="GO3811" s="425"/>
      <c r="GP3811" s="425"/>
      <c r="GQ3811" s="425"/>
      <c r="GR3811" s="425"/>
      <c r="GS3811" s="425"/>
      <c r="GT3811" s="425"/>
      <c r="GU3811" s="425"/>
      <c r="GV3811" s="425"/>
      <c r="GW3811" s="425"/>
      <c r="GX3811" s="425"/>
      <c r="GY3811" s="425"/>
      <c r="GZ3811" s="425"/>
      <c r="HA3811" s="425"/>
      <c r="HB3811" s="425"/>
      <c r="HC3811" s="425"/>
      <c r="HD3811" s="425"/>
      <c r="HE3811" s="425"/>
      <c r="HF3811" s="425"/>
      <c r="HG3811" s="425"/>
      <c r="HH3811" s="425"/>
      <c r="HI3811" s="425"/>
      <c r="HJ3811" s="425"/>
      <c r="HK3811" s="425"/>
      <c r="HL3811" s="425"/>
      <c r="HM3811" s="425"/>
      <c r="HN3811" s="425"/>
      <c r="HO3811" s="425"/>
      <c r="HP3811" s="425"/>
      <c r="HQ3811" s="425"/>
      <c r="HR3811" s="425"/>
      <c r="HS3811" s="425"/>
      <c r="HT3811" s="425"/>
      <c r="HU3811" s="425"/>
      <c r="HV3811" s="425"/>
      <c r="HW3811" s="425"/>
      <c r="HX3811" s="425"/>
      <c r="HY3811" s="425"/>
      <c r="HZ3811" s="425"/>
      <c r="IA3811" s="425"/>
      <c r="IB3811" s="425"/>
      <c r="IC3811" s="425"/>
      <c r="ID3811" s="425"/>
      <c r="IE3811" s="425"/>
      <c r="IF3811" s="425"/>
      <c r="IG3811" s="425"/>
      <c r="IH3811" s="425"/>
      <c r="II3811" s="425"/>
      <c r="IJ3811" s="425"/>
      <c r="IK3811" s="425"/>
      <c r="IL3811" s="425"/>
      <c r="IM3811" s="425"/>
      <c r="IN3811" s="425"/>
      <c r="IO3811" s="425"/>
      <c r="IP3811" s="425"/>
      <c r="IQ3811" s="425"/>
      <c r="IR3811" s="425"/>
      <c r="IS3811" s="425"/>
      <c r="IT3811" s="425"/>
      <c r="IU3811" s="425"/>
      <c r="IV3811" s="425"/>
    </row>
    <row r="3812" s="428" customFormat="1" ht="27.6" customHeight="1" spans="2:256">
      <c r="B3812" s="465"/>
      <c r="GH3812" s="425"/>
      <c r="GI3812" s="425"/>
      <c r="GJ3812" s="425"/>
      <c r="GK3812" s="425"/>
      <c r="GL3812" s="425"/>
      <c r="GM3812" s="425"/>
      <c r="GN3812" s="425"/>
      <c r="GO3812" s="425"/>
      <c r="GP3812" s="425"/>
      <c r="GQ3812" s="425"/>
      <c r="GR3812" s="425"/>
      <c r="GS3812" s="425"/>
      <c r="GT3812" s="425"/>
      <c r="GU3812" s="425"/>
      <c r="GV3812" s="425"/>
      <c r="GW3812" s="425"/>
      <c r="GX3812" s="425"/>
      <c r="GY3812" s="425"/>
      <c r="GZ3812" s="425"/>
      <c r="HA3812" s="425"/>
      <c r="HB3812" s="425"/>
      <c r="HC3812" s="425"/>
      <c r="HD3812" s="425"/>
      <c r="HE3812" s="425"/>
      <c r="HF3812" s="425"/>
      <c r="HG3812" s="425"/>
      <c r="HH3812" s="425"/>
      <c r="HI3812" s="425"/>
      <c r="HJ3812" s="425"/>
      <c r="HK3812" s="425"/>
      <c r="HL3812" s="425"/>
      <c r="HM3812" s="425"/>
      <c r="HN3812" s="425"/>
      <c r="HO3812" s="425"/>
      <c r="HP3812" s="425"/>
      <c r="HQ3812" s="425"/>
      <c r="HR3812" s="425"/>
      <c r="HS3812" s="425"/>
      <c r="HT3812" s="425"/>
      <c r="HU3812" s="425"/>
      <c r="HV3812" s="425"/>
      <c r="HW3812" s="425"/>
      <c r="HX3812" s="425"/>
      <c r="HY3812" s="425"/>
      <c r="HZ3812" s="425"/>
      <c r="IA3812" s="425"/>
      <c r="IB3812" s="425"/>
      <c r="IC3812" s="425"/>
      <c r="ID3812" s="425"/>
      <c r="IE3812" s="425"/>
      <c r="IF3812" s="425"/>
      <c r="IG3812" s="425"/>
      <c r="IH3812" s="425"/>
      <c r="II3812" s="425"/>
      <c r="IJ3812" s="425"/>
      <c r="IK3812" s="425"/>
      <c r="IL3812" s="425"/>
      <c r="IM3812" s="425"/>
      <c r="IN3812" s="425"/>
      <c r="IO3812" s="425"/>
      <c r="IP3812" s="425"/>
      <c r="IQ3812" s="425"/>
      <c r="IR3812" s="425"/>
      <c r="IS3812" s="425"/>
      <c r="IT3812" s="425"/>
      <c r="IU3812" s="425"/>
      <c r="IV3812" s="425"/>
    </row>
    <row r="3813" s="428" customFormat="1" ht="27.6" customHeight="1" spans="2:256">
      <c r="B3813" s="465"/>
      <c r="GH3813" s="425"/>
      <c r="GI3813" s="425"/>
      <c r="GJ3813" s="425"/>
      <c r="GK3813" s="425"/>
      <c r="GL3813" s="425"/>
      <c r="GM3813" s="425"/>
      <c r="GN3813" s="425"/>
      <c r="GO3813" s="425"/>
      <c r="GP3813" s="425"/>
      <c r="GQ3813" s="425"/>
      <c r="GR3813" s="425"/>
      <c r="GS3813" s="425"/>
      <c r="GT3813" s="425"/>
      <c r="GU3813" s="425"/>
      <c r="GV3813" s="425"/>
      <c r="GW3813" s="425"/>
      <c r="GX3813" s="425"/>
      <c r="GY3813" s="425"/>
      <c r="GZ3813" s="425"/>
      <c r="HA3813" s="425"/>
      <c r="HB3813" s="425"/>
      <c r="HC3813" s="425"/>
      <c r="HD3813" s="425"/>
      <c r="HE3813" s="425"/>
      <c r="HF3813" s="425"/>
      <c r="HG3813" s="425"/>
      <c r="HH3813" s="425"/>
      <c r="HI3813" s="425"/>
      <c r="HJ3813" s="425"/>
      <c r="HK3813" s="425"/>
      <c r="HL3813" s="425"/>
      <c r="HM3813" s="425"/>
      <c r="HN3813" s="425"/>
      <c r="HO3813" s="425"/>
      <c r="HP3813" s="425"/>
      <c r="HQ3813" s="425"/>
      <c r="HR3813" s="425"/>
      <c r="HS3813" s="425"/>
      <c r="HT3813" s="425"/>
      <c r="HU3813" s="425"/>
      <c r="HV3813" s="425"/>
      <c r="HW3813" s="425"/>
      <c r="HX3813" s="425"/>
      <c r="HY3813" s="425"/>
      <c r="HZ3813" s="425"/>
      <c r="IA3813" s="425"/>
      <c r="IB3813" s="425"/>
      <c r="IC3813" s="425"/>
      <c r="ID3813" s="425"/>
      <c r="IE3813" s="425"/>
      <c r="IF3813" s="425"/>
      <c r="IG3813" s="425"/>
      <c r="IH3813" s="425"/>
      <c r="II3813" s="425"/>
      <c r="IJ3813" s="425"/>
      <c r="IK3813" s="425"/>
      <c r="IL3813" s="425"/>
      <c r="IM3813" s="425"/>
      <c r="IN3813" s="425"/>
      <c r="IO3813" s="425"/>
      <c r="IP3813" s="425"/>
      <c r="IQ3813" s="425"/>
      <c r="IR3813" s="425"/>
      <c r="IS3813" s="425"/>
      <c r="IT3813" s="425"/>
      <c r="IU3813" s="425"/>
      <c r="IV3813" s="425"/>
    </row>
    <row r="3814" s="428" customFormat="1" ht="27.6" customHeight="1" spans="2:256">
      <c r="B3814" s="465"/>
      <c r="GH3814" s="425"/>
      <c r="GI3814" s="425"/>
      <c r="GJ3814" s="425"/>
      <c r="GK3814" s="425"/>
      <c r="GL3814" s="425"/>
      <c r="GM3814" s="425"/>
      <c r="GN3814" s="425"/>
      <c r="GO3814" s="425"/>
      <c r="GP3814" s="425"/>
      <c r="GQ3814" s="425"/>
      <c r="GR3814" s="425"/>
      <c r="GS3814" s="425"/>
      <c r="GT3814" s="425"/>
      <c r="GU3814" s="425"/>
      <c r="GV3814" s="425"/>
      <c r="GW3814" s="425"/>
      <c r="GX3814" s="425"/>
      <c r="GY3814" s="425"/>
      <c r="GZ3814" s="425"/>
      <c r="HA3814" s="425"/>
      <c r="HB3814" s="425"/>
      <c r="HC3814" s="425"/>
      <c r="HD3814" s="425"/>
      <c r="HE3814" s="425"/>
      <c r="HF3814" s="425"/>
      <c r="HG3814" s="425"/>
      <c r="HH3814" s="425"/>
      <c r="HI3814" s="425"/>
      <c r="HJ3814" s="425"/>
      <c r="HK3814" s="425"/>
      <c r="HL3814" s="425"/>
      <c r="HM3814" s="425"/>
      <c r="HN3814" s="425"/>
      <c r="HO3814" s="425"/>
      <c r="HP3814" s="425"/>
      <c r="HQ3814" s="425"/>
      <c r="HR3814" s="425"/>
      <c r="HS3814" s="425"/>
      <c r="HT3814" s="425"/>
      <c r="HU3814" s="425"/>
      <c r="HV3814" s="425"/>
      <c r="HW3814" s="425"/>
      <c r="HX3814" s="425"/>
      <c r="HY3814" s="425"/>
      <c r="HZ3814" s="425"/>
      <c r="IA3814" s="425"/>
      <c r="IB3814" s="425"/>
      <c r="IC3814" s="425"/>
      <c r="ID3814" s="425"/>
      <c r="IE3814" s="425"/>
      <c r="IF3814" s="425"/>
      <c r="IG3814" s="425"/>
      <c r="IH3814" s="425"/>
      <c r="II3814" s="425"/>
      <c r="IJ3814" s="425"/>
      <c r="IK3814" s="425"/>
      <c r="IL3814" s="425"/>
      <c r="IM3814" s="425"/>
      <c r="IN3814" s="425"/>
      <c r="IO3814" s="425"/>
      <c r="IP3814" s="425"/>
      <c r="IQ3814" s="425"/>
      <c r="IR3814" s="425"/>
      <c r="IS3814" s="425"/>
      <c r="IT3814" s="425"/>
      <c r="IU3814" s="425"/>
      <c r="IV3814" s="425"/>
    </row>
    <row r="3815" s="428" customFormat="1" ht="27.6" customHeight="1" spans="2:256">
      <c r="B3815" s="465"/>
      <c r="GH3815" s="425"/>
      <c r="GI3815" s="425"/>
      <c r="GJ3815" s="425"/>
      <c r="GK3815" s="425"/>
      <c r="GL3815" s="425"/>
      <c r="GM3815" s="425"/>
      <c r="GN3815" s="425"/>
      <c r="GO3815" s="425"/>
      <c r="GP3815" s="425"/>
      <c r="GQ3815" s="425"/>
      <c r="GR3815" s="425"/>
      <c r="GS3815" s="425"/>
      <c r="GT3815" s="425"/>
      <c r="GU3815" s="425"/>
      <c r="GV3815" s="425"/>
      <c r="GW3815" s="425"/>
      <c r="GX3815" s="425"/>
      <c r="GY3815" s="425"/>
      <c r="GZ3815" s="425"/>
      <c r="HA3815" s="425"/>
      <c r="HB3815" s="425"/>
      <c r="HC3815" s="425"/>
      <c r="HD3815" s="425"/>
      <c r="HE3815" s="425"/>
      <c r="HF3815" s="425"/>
      <c r="HG3815" s="425"/>
      <c r="HH3815" s="425"/>
      <c r="HI3815" s="425"/>
      <c r="HJ3815" s="425"/>
      <c r="HK3815" s="425"/>
      <c r="HL3815" s="425"/>
      <c r="HM3815" s="425"/>
      <c r="HN3815" s="425"/>
      <c r="HO3815" s="425"/>
      <c r="HP3815" s="425"/>
      <c r="HQ3815" s="425"/>
      <c r="HR3815" s="425"/>
      <c r="HS3815" s="425"/>
      <c r="HT3815" s="425"/>
      <c r="HU3815" s="425"/>
      <c r="HV3815" s="425"/>
      <c r="HW3815" s="425"/>
      <c r="HX3815" s="425"/>
      <c r="HY3815" s="425"/>
      <c r="HZ3815" s="425"/>
      <c r="IA3815" s="425"/>
      <c r="IB3815" s="425"/>
      <c r="IC3815" s="425"/>
      <c r="ID3815" s="425"/>
      <c r="IE3815" s="425"/>
      <c r="IF3815" s="425"/>
      <c r="IG3815" s="425"/>
      <c r="IH3815" s="425"/>
      <c r="II3815" s="425"/>
      <c r="IJ3815" s="425"/>
      <c r="IK3815" s="425"/>
      <c r="IL3815" s="425"/>
      <c r="IM3815" s="425"/>
      <c r="IN3815" s="425"/>
      <c r="IO3815" s="425"/>
      <c r="IP3815" s="425"/>
      <c r="IQ3815" s="425"/>
      <c r="IR3815" s="425"/>
      <c r="IS3815" s="425"/>
      <c r="IT3815" s="425"/>
      <c r="IU3815" s="425"/>
      <c r="IV3815" s="425"/>
    </row>
    <row r="3816" s="428" customFormat="1" ht="27.6" customHeight="1" spans="2:256">
      <c r="B3816" s="465"/>
      <c r="GH3816" s="425"/>
      <c r="GI3816" s="425"/>
      <c r="GJ3816" s="425"/>
      <c r="GK3816" s="425"/>
      <c r="GL3816" s="425"/>
      <c r="GM3816" s="425"/>
      <c r="GN3816" s="425"/>
      <c r="GO3816" s="425"/>
      <c r="GP3816" s="425"/>
      <c r="GQ3816" s="425"/>
      <c r="GR3816" s="425"/>
      <c r="GS3816" s="425"/>
      <c r="GT3816" s="425"/>
      <c r="GU3816" s="425"/>
      <c r="GV3816" s="425"/>
      <c r="GW3816" s="425"/>
      <c r="GX3816" s="425"/>
      <c r="GY3816" s="425"/>
      <c r="GZ3816" s="425"/>
      <c r="HA3816" s="425"/>
      <c r="HB3816" s="425"/>
      <c r="HC3816" s="425"/>
      <c r="HD3816" s="425"/>
      <c r="HE3816" s="425"/>
      <c r="HF3816" s="425"/>
      <c r="HG3816" s="425"/>
      <c r="HH3816" s="425"/>
      <c r="HI3816" s="425"/>
      <c r="HJ3816" s="425"/>
      <c r="HK3816" s="425"/>
      <c r="HL3816" s="425"/>
      <c r="HM3816" s="425"/>
      <c r="HN3816" s="425"/>
      <c r="HO3816" s="425"/>
      <c r="HP3816" s="425"/>
      <c r="HQ3816" s="425"/>
      <c r="HR3816" s="425"/>
      <c r="HS3816" s="425"/>
      <c r="HT3816" s="425"/>
      <c r="HU3816" s="425"/>
      <c r="HV3816" s="425"/>
      <c r="HW3816" s="425"/>
      <c r="HX3816" s="425"/>
      <c r="HY3816" s="425"/>
      <c r="HZ3816" s="425"/>
      <c r="IA3816" s="425"/>
      <c r="IB3816" s="425"/>
      <c r="IC3816" s="425"/>
      <c r="ID3816" s="425"/>
      <c r="IE3816" s="425"/>
      <c r="IF3816" s="425"/>
      <c r="IG3816" s="425"/>
      <c r="IH3816" s="425"/>
      <c r="II3816" s="425"/>
      <c r="IJ3816" s="425"/>
      <c r="IK3816" s="425"/>
      <c r="IL3816" s="425"/>
      <c r="IM3816" s="425"/>
      <c r="IN3816" s="425"/>
      <c r="IO3816" s="425"/>
      <c r="IP3816" s="425"/>
      <c r="IQ3816" s="425"/>
      <c r="IR3816" s="425"/>
      <c r="IS3816" s="425"/>
      <c r="IT3816" s="425"/>
      <c r="IU3816" s="425"/>
      <c r="IV3816" s="425"/>
    </row>
    <row r="3817" s="428" customFormat="1" ht="27.6" customHeight="1" spans="2:256">
      <c r="B3817" s="465"/>
      <c r="GH3817" s="425"/>
      <c r="GI3817" s="425"/>
      <c r="GJ3817" s="425"/>
      <c r="GK3817" s="425"/>
      <c r="GL3817" s="425"/>
      <c r="GM3817" s="425"/>
      <c r="GN3817" s="425"/>
      <c r="GO3817" s="425"/>
      <c r="GP3817" s="425"/>
      <c r="GQ3817" s="425"/>
      <c r="GR3817" s="425"/>
      <c r="GS3817" s="425"/>
      <c r="GT3817" s="425"/>
      <c r="GU3817" s="425"/>
      <c r="GV3817" s="425"/>
      <c r="GW3817" s="425"/>
      <c r="GX3817" s="425"/>
      <c r="GY3817" s="425"/>
      <c r="GZ3817" s="425"/>
      <c r="HA3817" s="425"/>
      <c r="HB3817" s="425"/>
      <c r="HC3817" s="425"/>
      <c r="HD3817" s="425"/>
      <c r="HE3817" s="425"/>
      <c r="HF3817" s="425"/>
      <c r="HG3817" s="425"/>
      <c r="HH3817" s="425"/>
      <c r="HI3817" s="425"/>
      <c r="HJ3817" s="425"/>
      <c r="HK3817" s="425"/>
      <c r="HL3817" s="425"/>
      <c r="HM3817" s="425"/>
      <c r="HN3817" s="425"/>
      <c r="HO3817" s="425"/>
      <c r="HP3817" s="425"/>
      <c r="HQ3817" s="425"/>
      <c r="HR3817" s="425"/>
      <c r="HS3817" s="425"/>
      <c r="HT3817" s="425"/>
      <c r="HU3817" s="425"/>
      <c r="HV3817" s="425"/>
      <c r="HW3817" s="425"/>
      <c r="HX3817" s="425"/>
      <c r="HY3817" s="425"/>
      <c r="HZ3817" s="425"/>
      <c r="IA3817" s="425"/>
      <c r="IB3817" s="425"/>
      <c r="IC3817" s="425"/>
      <c r="ID3817" s="425"/>
      <c r="IE3817" s="425"/>
      <c r="IF3817" s="425"/>
      <c r="IG3817" s="425"/>
      <c r="IH3817" s="425"/>
      <c r="II3817" s="425"/>
      <c r="IJ3817" s="425"/>
      <c r="IK3817" s="425"/>
      <c r="IL3817" s="425"/>
      <c r="IM3817" s="425"/>
      <c r="IN3817" s="425"/>
      <c r="IO3817" s="425"/>
      <c r="IP3817" s="425"/>
      <c r="IQ3817" s="425"/>
      <c r="IR3817" s="425"/>
      <c r="IS3817" s="425"/>
      <c r="IT3817" s="425"/>
      <c r="IU3817" s="425"/>
      <c r="IV3817" s="425"/>
    </row>
    <row r="3818" s="428" customFormat="1" ht="27.6" customHeight="1" spans="2:256">
      <c r="B3818" s="465"/>
      <c r="GH3818" s="425"/>
      <c r="GI3818" s="425"/>
      <c r="GJ3818" s="425"/>
      <c r="GK3818" s="425"/>
      <c r="GL3818" s="425"/>
      <c r="GM3818" s="425"/>
      <c r="GN3818" s="425"/>
      <c r="GO3818" s="425"/>
      <c r="GP3818" s="425"/>
      <c r="GQ3818" s="425"/>
      <c r="GR3818" s="425"/>
      <c r="GS3818" s="425"/>
      <c r="GT3818" s="425"/>
      <c r="GU3818" s="425"/>
      <c r="GV3818" s="425"/>
      <c r="GW3818" s="425"/>
      <c r="GX3818" s="425"/>
      <c r="GY3818" s="425"/>
      <c r="GZ3818" s="425"/>
      <c r="HA3818" s="425"/>
      <c r="HB3818" s="425"/>
      <c r="HC3818" s="425"/>
      <c r="HD3818" s="425"/>
      <c r="HE3818" s="425"/>
      <c r="HF3818" s="425"/>
      <c r="HG3818" s="425"/>
      <c r="HH3818" s="425"/>
      <c r="HI3818" s="425"/>
      <c r="HJ3818" s="425"/>
      <c r="HK3818" s="425"/>
      <c r="HL3818" s="425"/>
      <c r="HM3818" s="425"/>
      <c r="HN3818" s="425"/>
      <c r="HO3818" s="425"/>
      <c r="HP3818" s="425"/>
      <c r="HQ3818" s="425"/>
      <c r="HR3818" s="425"/>
      <c r="HS3818" s="425"/>
      <c r="HT3818" s="425"/>
      <c r="HU3818" s="425"/>
      <c r="HV3818" s="425"/>
      <c r="HW3818" s="425"/>
      <c r="HX3818" s="425"/>
      <c r="HY3818" s="425"/>
      <c r="HZ3818" s="425"/>
      <c r="IA3818" s="425"/>
      <c r="IB3818" s="425"/>
      <c r="IC3818" s="425"/>
      <c r="ID3818" s="425"/>
      <c r="IE3818" s="425"/>
      <c r="IF3818" s="425"/>
      <c r="IG3818" s="425"/>
      <c r="IH3818" s="425"/>
      <c r="II3818" s="425"/>
      <c r="IJ3818" s="425"/>
      <c r="IK3818" s="425"/>
      <c r="IL3818" s="425"/>
      <c r="IM3818" s="425"/>
      <c r="IN3818" s="425"/>
      <c r="IO3818" s="425"/>
      <c r="IP3818" s="425"/>
      <c r="IQ3818" s="425"/>
      <c r="IR3818" s="425"/>
      <c r="IS3818" s="425"/>
      <c r="IT3818" s="425"/>
      <c r="IU3818" s="425"/>
      <c r="IV3818" s="425"/>
    </row>
    <row r="3819" s="428" customFormat="1" ht="27.6" customHeight="1" spans="2:256">
      <c r="B3819" s="465"/>
      <c r="GH3819" s="425"/>
      <c r="GI3819" s="425"/>
      <c r="GJ3819" s="425"/>
      <c r="GK3819" s="425"/>
      <c r="GL3819" s="425"/>
      <c r="GM3819" s="425"/>
      <c r="GN3819" s="425"/>
      <c r="GO3819" s="425"/>
      <c r="GP3819" s="425"/>
      <c r="GQ3819" s="425"/>
      <c r="GR3819" s="425"/>
      <c r="GS3819" s="425"/>
      <c r="GT3819" s="425"/>
      <c r="GU3819" s="425"/>
      <c r="GV3819" s="425"/>
      <c r="GW3819" s="425"/>
      <c r="GX3819" s="425"/>
      <c r="GY3819" s="425"/>
      <c r="GZ3819" s="425"/>
      <c r="HA3819" s="425"/>
      <c r="HB3819" s="425"/>
      <c r="HC3819" s="425"/>
      <c r="HD3819" s="425"/>
      <c r="HE3819" s="425"/>
      <c r="HF3819" s="425"/>
      <c r="HG3819" s="425"/>
      <c r="HH3819" s="425"/>
      <c r="HI3819" s="425"/>
      <c r="HJ3819" s="425"/>
      <c r="HK3819" s="425"/>
      <c r="HL3819" s="425"/>
      <c r="HM3819" s="425"/>
      <c r="HN3819" s="425"/>
      <c r="HO3819" s="425"/>
      <c r="HP3819" s="425"/>
      <c r="HQ3819" s="425"/>
      <c r="HR3819" s="425"/>
      <c r="HS3819" s="425"/>
      <c r="HT3819" s="425"/>
      <c r="HU3819" s="425"/>
      <c r="HV3819" s="425"/>
      <c r="HW3819" s="425"/>
      <c r="HX3819" s="425"/>
      <c r="HY3819" s="425"/>
      <c r="HZ3819" s="425"/>
      <c r="IA3819" s="425"/>
      <c r="IB3819" s="425"/>
      <c r="IC3819" s="425"/>
      <c r="ID3819" s="425"/>
      <c r="IE3819" s="425"/>
      <c r="IF3819" s="425"/>
      <c r="IG3819" s="425"/>
      <c r="IH3819" s="425"/>
      <c r="II3819" s="425"/>
      <c r="IJ3819" s="425"/>
      <c r="IK3819" s="425"/>
      <c r="IL3819" s="425"/>
      <c r="IM3819" s="425"/>
      <c r="IN3819" s="425"/>
      <c r="IO3819" s="425"/>
      <c r="IP3819" s="425"/>
      <c r="IQ3819" s="425"/>
      <c r="IR3819" s="425"/>
      <c r="IS3819" s="425"/>
      <c r="IT3819" s="425"/>
      <c r="IU3819" s="425"/>
      <c r="IV3819" s="425"/>
    </row>
    <row r="3820" s="428" customFormat="1" ht="27.6" customHeight="1" spans="2:256">
      <c r="B3820" s="465"/>
      <c r="GH3820" s="425"/>
      <c r="GI3820" s="425"/>
      <c r="GJ3820" s="425"/>
      <c r="GK3820" s="425"/>
      <c r="GL3820" s="425"/>
      <c r="GM3820" s="425"/>
      <c r="GN3820" s="425"/>
      <c r="GO3820" s="425"/>
      <c r="GP3820" s="425"/>
      <c r="GQ3820" s="425"/>
      <c r="GR3820" s="425"/>
      <c r="GS3820" s="425"/>
      <c r="GT3820" s="425"/>
      <c r="GU3820" s="425"/>
      <c r="GV3820" s="425"/>
      <c r="GW3820" s="425"/>
      <c r="GX3820" s="425"/>
      <c r="GY3820" s="425"/>
      <c r="GZ3820" s="425"/>
      <c r="HA3820" s="425"/>
      <c r="HB3820" s="425"/>
      <c r="HC3820" s="425"/>
      <c r="HD3820" s="425"/>
      <c r="HE3820" s="425"/>
      <c r="HF3820" s="425"/>
      <c r="HG3820" s="425"/>
      <c r="HH3820" s="425"/>
      <c r="HI3820" s="425"/>
      <c r="HJ3820" s="425"/>
      <c r="HK3820" s="425"/>
      <c r="HL3820" s="425"/>
      <c r="HM3820" s="425"/>
      <c r="HN3820" s="425"/>
      <c r="HO3820" s="425"/>
      <c r="HP3820" s="425"/>
      <c r="HQ3820" s="425"/>
      <c r="HR3820" s="425"/>
      <c r="HS3820" s="425"/>
      <c r="HT3820" s="425"/>
      <c r="HU3820" s="425"/>
      <c r="HV3820" s="425"/>
      <c r="HW3820" s="425"/>
      <c r="HX3820" s="425"/>
      <c r="HY3820" s="425"/>
      <c r="HZ3820" s="425"/>
      <c r="IA3820" s="425"/>
      <c r="IB3820" s="425"/>
      <c r="IC3820" s="425"/>
      <c r="ID3820" s="425"/>
      <c r="IE3820" s="425"/>
      <c r="IF3820" s="425"/>
      <c r="IG3820" s="425"/>
      <c r="IH3820" s="425"/>
      <c r="II3820" s="425"/>
      <c r="IJ3820" s="425"/>
      <c r="IK3820" s="425"/>
      <c r="IL3820" s="425"/>
      <c r="IM3820" s="425"/>
      <c r="IN3820" s="425"/>
      <c r="IO3820" s="425"/>
      <c r="IP3820" s="425"/>
      <c r="IQ3820" s="425"/>
      <c r="IR3820" s="425"/>
      <c r="IS3820" s="425"/>
      <c r="IT3820" s="425"/>
      <c r="IU3820" s="425"/>
      <c r="IV3820" s="425"/>
    </row>
    <row r="3821" s="428" customFormat="1" ht="27.6" customHeight="1" spans="2:256">
      <c r="B3821" s="465"/>
      <c r="GH3821" s="425"/>
      <c r="GI3821" s="425"/>
      <c r="GJ3821" s="425"/>
      <c r="GK3821" s="425"/>
      <c r="GL3821" s="425"/>
      <c r="GM3821" s="425"/>
      <c r="GN3821" s="425"/>
      <c r="GO3821" s="425"/>
      <c r="GP3821" s="425"/>
      <c r="GQ3821" s="425"/>
      <c r="GR3821" s="425"/>
      <c r="GS3821" s="425"/>
      <c r="GT3821" s="425"/>
      <c r="GU3821" s="425"/>
      <c r="GV3821" s="425"/>
      <c r="GW3821" s="425"/>
      <c r="GX3821" s="425"/>
      <c r="GY3821" s="425"/>
      <c r="GZ3821" s="425"/>
      <c r="HA3821" s="425"/>
      <c r="HB3821" s="425"/>
      <c r="HC3821" s="425"/>
      <c r="HD3821" s="425"/>
      <c r="HE3821" s="425"/>
      <c r="HF3821" s="425"/>
      <c r="HG3821" s="425"/>
      <c r="HH3821" s="425"/>
      <c r="HI3821" s="425"/>
      <c r="HJ3821" s="425"/>
      <c r="HK3821" s="425"/>
      <c r="HL3821" s="425"/>
      <c r="HM3821" s="425"/>
      <c r="HN3821" s="425"/>
      <c r="HO3821" s="425"/>
      <c r="HP3821" s="425"/>
      <c r="HQ3821" s="425"/>
      <c r="HR3821" s="425"/>
      <c r="HS3821" s="425"/>
      <c r="HT3821" s="425"/>
      <c r="HU3821" s="425"/>
      <c r="HV3821" s="425"/>
      <c r="HW3821" s="425"/>
      <c r="HX3821" s="425"/>
      <c r="HY3821" s="425"/>
      <c r="HZ3821" s="425"/>
      <c r="IA3821" s="425"/>
      <c r="IB3821" s="425"/>
      <c r="IC3821" s="425"/>
      <c r="ID3821" s="425"/>
      <c r="IE3821" s="425"/>
      <c r="IF3821" s="425"/>
      <c r="IG3821" s="425"/>
      <c r="IH3821" s="425"/>
      <c r="II3821" s="425"/>
      <c r="IJ3821" s="425"/>
      <c r="IK3821" s="425"/>
      <c r="IL3821" s="425"/>
      <c r="IM3821" s="425"/>
      <c r="IN3821" s="425"/>
      <c r="IO3821" s="425"/>
      <c r="IP3821" s="425"/>
      <c r="IQ3821" s="425"/>
      <c r="IR3821" s="425"/>
      <c r="IS3821" s="425"/>
      <c r="IT3821" s="425"/>
      <c r="IU3821" s="425"/>
      <c r="IV3821" s="425"/>
    </row>
    <row r="3822" s="428" customFormat="1" ht="27.6" customHeight="1" spans="2:256">
      <c r="B3822" s="465"/>
      <c r="GH3822" s="425"/>
      <c r="GI3822" s="425"/>
      <c r="GJ3822" s="425"/>
      <c r="GK3822" s="425"/>
      <c r="GL3822" s="425"/>
      <c r="GM3822" s="425"/>
      <c r="GN3822" s="425"/>
      <c r="GO3822" s="425"/>
      <c r="GP3822" s="425"/>
      <c r="GQ3822" s="425"/>
      <c r="GR3822" s="425"/>
      <c r="GS3822" s="425"/>
      <c r="GT3822" s="425"/>
      <c r="GU3822" s="425"/>
      <c r="GV3822" s="425"/>
      <c r="GW3822" s="425"/>
      <c r="GX3822" s="425"/>
      <c r="GY3822" s="425"/>
      <c r="GZ3822" s="425"/>
      <c r="HA3822" s="425"/>
      <c r="HB3822" s="425"/>
      <c r="HC3822" s="425"/>
      <c r="HD3822" s="425"/>
      <c r="HE3822" s="425"/>
      <c r="HF3822" s="425"/>
      <c r="HG3822" s="425"/>
      <c r="HH3822" s="425"/>
      <c r="HI3822" s="425"/>
      <c r="HJ3822" s="425"/>
      <c r="HK3822" s="425"/>
      <c r="HL3822" s="425"/>
      <c r="HM3822" s="425"/>
      <c r="HN3822" s="425"/>
      <c r="HO3822" s="425"/>
      <c r="HP3822" s="425"/>
      <c r="HQ3822" s="425"/>
      <c r="HR3822" s="425"/>
      <c r="HS3822" s="425"/>
      <c r="HT3822" s="425"/>
      <c r="HU3822" s="425"/>
      <c r="HV3822" s="425"/>
      <c r="HW3822" s="425"/>
      <c r="HX3822" s="425"/>
      <c r="HY3822" s="425"/>
      <c r="HZ3822" s="425"/>
      <c r="IA3822" s="425"/>
      <c r="IB3822" s="425"/>
      <c r="IC3822" s="425"/>
      <c r="ID3822" s="425"/>
      <c r="IE3822" s="425"/>
      <c r="IF3822" s="425"/>
      <c r="IG3822" s="425"/>
      <c r="IH3822" s="425"/>
      <c r="II3822" s="425"/>
      <c r="IJ3822" s="425"/>
      <c r="IK3822" s="425"/>
      <c r="IL3822" s="425"/>
      <c r="IM3822" s="425"/>
      <c r="IN3822" s="425"/>
      <c r="IO3822" s="425"/>
      <c r="IP3822" s="425"/>
      <c r="IQ3822" s="425"/>
      <c r="IR3822" s="425"/>
      <c r="IS3822" s="425"/>
      <c r="IT3822" s="425"/>
      <c r="IU3822" s="425"/>
      <c r="IV3822" s="425"/>
    </row>
    <row r="3823" s="428" customFormat="1" ht="27.6" customHeight="1" spans="2:256">
      <c r="B3823" s="465"/>
      <c r="GH3823" s="425"/>
      <c r="GI3823" s="425"/>
      <c r="GJ3823" s="425"/>
      <c r="GK3823" s="425"/>
      <c r="GL3823" s="425"/>
      <c r="GM3823" s="425"/>
      <c r="GN3823" s="425"/>
      <c r="GO3823" s="425"/>
      <c r="GP3823" s="425"/>
      <c r="GQ3823" s="425"/>
      <c r="GR3823" s="425"/>
      <c r="GS3823" s="425"/>
      <c r="GT3823" s="425"/>
      <c r="GU3823" s="425"/>
      <c r="GV3823" s="425"/>
      <c r="GW3823" s="425"/>
      <c r="GX3823" s="425"/>
      <c r="GY3823" s="425"/>
      <c r="GZ3823" s="425"/>
      <c r="HA3823" s="425"/>
      <c r="HB3823" s="425"/>
      <c r="HC3823" s="425"/>
      <c r="HD3823" s="425"/>
      <c r="HE3823" s="425"/>
      <c r="HF3823" s="425"/>
      <c r="HG3823" s="425"/>
      <c r="HH3823" s="425"/>
      <c r="HI3823" s="425"/>
      <c r="HJ3823" s="425"/>
      <c r="HK3823" s="425"/>
      <c r="HL3823" s="425"/>
      <c r="HM3823" s="425"/>
      <c r="HN3823" s="425"/>
      <c r="HO3823" s="425"/>
      <c r="HP3823" s="425"/>
      <c r="HQ3823" s="425"/>
      <c r="HR3823" s="425"/>
      <c r="HS3823" s="425"/>
      <c r="HT3823" s="425"/>
      <c r="HU3823" s="425"/>
      <c r="HV3823" s="425"/>
      <c r="HW3823" s="425"/>
      <c r="HX3823" s="425"/>
      <c r="HY3823" s="425"/>
      <c r="HZ3823" s="425"/>
      <c r="IA3823" s="425"/>
      <c r="IB3823" s="425"/>
      <c r="IC3823" s="425"/>
      <c r="ID3823" s="425"/>
      <c r="IE3823" s="425"/>
      <c r="IF3823" s="425"/>
      <c r="IG3823" s="425"/>
      <c r="IH3823" s="425"/>
      <c r="II3823" s="425"/>
      <c r="IJ3823" s="425"/>
      <c r="IK3823" s="425"/>
      <c r="IL3823" s="425"/>
      <c r="IM3823" s="425"/>
      <c r="IN3823" s="425"/>
      <c r="IO3823" s="425"/>
      <c r="IP3823" s="425"/>
      <c r="IQ3823" s="425"/>
      <c r="IR3823" s="425"/>
      <c r="IS3823" s="425"/>
      <c r="IT3823" s="425"/>
      <c r="IU3823" s="425"/>
      <c r="IV3823" s="425"/>
    </row>
    <row r="3824" s="428" customFormat="1" ht="27.6" customHeight="1" spans="2:256">
      <c r="B3824" s="465"/>
      <c r="GH3824" s="425"/>
      <c r="GI3824" s="425"/>
      <c r="GJ3824" s="425"/>
      <c r="GK3824" s="425"/>
      <c r="GL3824" s="425"/>
      <c r="GM3824" s="425"/>
      <c r="GN3824" s="425"/>
      <c r="GO3824" s="425"/>
      <c r="GP3824" s="425"/>
      <c r="GQ3824" s="425"/>
      <c r="GR3824" s="425"/>
      <c r="GS3824" s="425"/>
      <c r="GT3824" s="425"/>
      <c r="GU3824" s="425"/>
      <c r="GV3824" s="425"/>
      <c r="GW3824" s="425"/>
      <c r="GX3824" s="425"/>
      <c r="GY3824" s="425"/>
      <c r="GZ3824" s="425"/>
      <c r="HA3824" s="425"/>
      <c r="HB3824" s="425"/>
      <c r="HC3824" s="425"/>
      <c r="HD3824" s="425"/>
      <c r="HE3824" s="425"/>
      <c r="HF3824" s="425"/>
      <c r="HG3824" s="425"/>
      <c r="HH3824" s="425"/>
      <c r="HI3824" s="425"/>
      <c r="HJ3824" s="425"/>
      <c r="HK3824" s="425"/>
      <c r="HL3824" s="425"/>
      <c r="HM3824" s="425"/>
      <c r="HN3824" s="425"/>
      <c r="HO3824" s="425"/>
      <c r="HP3824" s="425"/>
      <c r="HQ3824" s="425"/>
      <c r="HR3824" s="425"/>
      <c r="HS3824" s="425"/>
      <c r="HT3824" s="425"/>
      <c r="HU3824" s="425"/>
      <c r="HV3824" s="425"/>
      <c r="HW3824" s="425"/>
      <c r="HX3824" s="425"/>
      <c r="HY3824" s="425"/>
      <c r="HZ3824" s="425"/>
      <c r="IA3824" s="425"/>
      <c r="IB3824" s="425"/>
      <c r="IC3824" s="425"/>
      <c r="ID3824" s="425"/>
      <c r="IE3824" s="425"/>
      <c r="IF3824" s="425"/>
      <c r="IG3824" s="425"/>
      <c r="IH3824" s="425"/>
      <c r="II3824" s="425"/>
      <c r="IJ3824" s="425"/>
      <c r="IK3824" s="425"/>
      <c r="IL3824" s="425"/>
      <c r="IM3824" s="425"/>
      <c r="IN3824" s="425"/>
      <c r="IO3824" s="425"/>
      <c r="IP3824" s="425"/>
      <c r="IQ3824" s="425"/>
      <c r="IR3824" s="425"/>
      <c r="IS3824" s="425"/>
      <c r="IT3824" s="425"/>
      <c r="IU3824" s="425"/>
      <c r="IV3824" s="425"/>
    </row>
    <row r="3825" s="428" customFormat="1" ht="27.6" customHeight="1" spans="2:256">
      <c r="B3825" s="465"/>
      <c r="GH3825" s="425"/>
      <c r="GI3825" s="425"/>
      <c r="GJ3825" s="425"/>
      <c r="GK3825" s="425"/>
      <c r="GL3825" s="425"/>
      <c r="GM3825" s="425"/>
      <c r="GN3825" s="425"/>
      <c r="GO3825" s="425"/>
      <c r="GP3825" s="425"/>
      <c r="GQ3825" s="425"/>
      <c r="GR3825" s="425"/>
      <c r="GS3825" s="425"/>
      <c r="GT3825" s="425"/>
      <c r="GU3825" s="425"/>
      <c r="GV3825" s="425"/>
      <c r="GW3825" s="425"/>
      <c r="GX3825" s="425"/>
      <c r="GY3825" s="425"/>
      <c r="GZ3825" s="425"/>
      <c r="HA3825" s="425"/>
      <c r="HB3825" s="425"/>
      <c r="HC3825" s="425"/>
      <c r="HD3825" s="425"/>
      <c r="HE3825" s="425"/>
      <c r="HF3825" s="425"/>
      <c r="HG3825" s="425"/>
      <c r="HH3825" s="425"/>
      <c r="HI3825" s="425"/>
      <c r="HJ3825" s="425"/>
      <c r="HK3825" s="425"/>
      <c r="HL3825" s="425"/>
      <c r="HM3825" s="425"/>
      <c r="HN3825" s="425"/>
      <c r="HO3825" s="425"/>
      <c r="HP3825" s="425"/>
      <c r="HQ3825" s="425"/>
      <c r="HR3825" s="425"/>
      <c r="HS3825" s="425"/>
      <c r="HT3825" s="425"/>
      <c r="HU3825" s="425"/>
      <c r="HV3825" s="425"/>
      <c r="HW3825" s="425"/>
      <c r="HX3825" s="425"/>
      <c r="HY3825" s="425"/>
      <c r="HZ3825" s="425"/>
      <c r="IA3825" s="425"/>
      <c r="IB3825" s="425"/>
      <c r="IC3825" s="425"/>
      <c r="ID3825" s="425"/>
      <c r="IE3825" s="425"/>
      <c r="IF3825" s="425"/>
      <c r="IG3825" s="425"/>
      <c r="IH3825" s="425"/>
      <c r="II3825" s="425"/>
      <c r="IJ3825" s="425"/>
      <c r="IK3825" s="425"/>
      <c r="IL3825" s="425"/>
      <c r="IM3825" s="425"/>
      <c r="IN3825" s="425"/>
      <c r="IO3825" s="425"/>
      <c r="IP3825" s="425"/>
      <c r="IQ3825" s="425"/>
      <c r="IR3825" s="425"/>
      <c r="IS3825" s="425"/>
      <c r="IT3825" s="425"/>
      <c r="IU3825" s="425"/>
      <c r="IV3825" s="425"/>
    </row>
    <row r="3826" s="428" customFormat="1" ht="27.6" customHeight="1" spans="2:256">
      <c r="B3826" s="465"/>
      <c r="GH3826" s="425"/>
      <c r="GI3826" s="425"/>
      <c r="GJ3826" s="425"/>
      <c r="GK3826" s="425"/>
      <c r="GL3826" s="425"/>
      <c r="GM3826" s="425"/>
      <c r="GN3826" s="425"/>
      <c r="GO3826" s="425"/>
      <c r="GP3826" s="425"/>
      <c r="GQ3826" s="425"/>
      <c r="GR3826" s="425"/>
      <c r="GS3826" s="425"/>
      <c r="GT3826" s="425"/>
      <c r="GU3826" s="425"/>
      <c r="GV3826" s="425"/>
      <c r="GW3826" s="425"/>
      <c r="GX3826" s="425"/>
      <c r="GY3826" s="425"/>
      <c r="GZ3826" s="425"/>
      <c r="HA3826" s="425"/>
      <c r="HB3826" s="425"/>
      <c r="HC3826" s="425"/>
      <c r="HD3826" s="425"/>
      <c r="HE3826" s="425"/>
      <c r="HF3826" s="425"/>
      <c r="HG3826" s="425"/>
      <c r="HH3826" s="425"/>
      <c r="HI3826" s="425"/>
      <c r="HJ3826" s="425"/>
      <c r="HK3826" s="425"/>
      <c r="HL3826" s="425"/>
      <c r="HM3826" s="425"/>
      <c r="HN3826" s="425"/>
      <c r="HO3826" s="425"/>
      <c r="HP3826" s="425"/>
      <c r="HQ3826" s="425"/>
      <c r="HR3826" s="425"/>
      <c r="HS3826" s="425"/>
      <c r="HT3826" s="425"/>
      <c r="HU3826" s="425"/>
      <c r="HV3826" s="425"/>
      <c r="HW3826" s="425"/>
      <c r="HX3826" s="425"/>
      <c r="HY3826" s="425"/>
      <c r="HZ3826" s="425"/>
      <c r="IA3826" s="425"/>
      <c r="IB3826" s="425"/>
      <c r="IC3826" s="425"/>
      <c r="ID3826" s="425"/>
      <c r="IE3826" s="425"/>
      <c r="IF3826" s="425"/>
      <c r="IG3826" s="425"/>
      <c r="IH3826" s="425"/>
      <c r="II3826" s="425"/>
      <c r="IJ3826" s="425"/>
      <c r="IK3826" s="425"/>
      <c r="IL3826" s="425"/>
      <c r="IM3826" s="425"/>
      <c r="IN3826" s="425"/>
      <c r="IO3826" s="425"/>
      <c r="IP3826" s="425"/>
      <c r="IQ3826" s="425"/>
      <c r="IR3826" s="425"/>
      <c r="IS3826" s="425"/>
      <c r="IT3826" s="425"/>
      <c r="IU3826" s="425"/>
      <c r="IV3826" s="425"/>
    </row>
    <row r="3827" s="428" customFormat="1" ht="27.6" customHeight="1" spans="2:256">
      <c r="B3827" s="465"/>
      <c r="GH3827" s="425"/>
      <c r="GI3827" s="425"/>
      <c r="GJ3827" s="425"/>
      <c r="GK3827" s="425"/>
      <c r="GL3827" s="425"/>
      <c r="GM3827" s="425"/>
      <c r="GN3827" s="425"/>
      <c r="GO3827" s="425"/>
      <c r="GP3827" s="425"/>
      <c r="GQ3827" s="425"/>
      <c r="GR3827" s="425"/>
      <c r="GS3827" s="425"/>
      <c r="GT3827" s="425"/>
      <c r="GU3827" s="425"/>
      <c r="GV3827" s="425"/>
      <c r="GW3827" s="425"/>
      <c r="GX3827" s="425"/>
      <c r="GY3827" s="425"/>
      <c r="GZ3827" s="425"/>
      <c r="HA3827" s="425"/>
      <c r="HB3827" s="425"/>
      <c r="HC3827" s="425"/>
      <c r="HD3827" s="425"/>
      <c r="HE3827" s="425"/>
      <c r="HF3827" s="425"/>
      <c r="HG3827" s="425"/>
      <c r="HH3827" s="425"/>
      <c r="HI3827" s="425"/>
      <c r="HJ3827" s="425"/>
      <c r="HK3827" s="425"/>
      <c r="HL3827" s="425"/>
      <c r="HM3827" s="425"/>
      <c r="HN3827" s="425"/>
      <c r="HO3827" s="425"/>
      <c r="HP3827" s="425"/>
      <c r="HQ3827" s="425"/>
      <c r="HR3827" s="425"/>
      <c r="HS3827" s="425"/>
      <c r="HT3827" s="425"/>
      <c r="HU3827" s="425"/>
      <c r="HV3827" s="425"/>
      <c r="HW3827" s="425"/>
      <c r="HX3827" s="425"/>
      <c r="HY3827" s="425"/>
      <c r="HZ3827" s="425"/>
      <c r="IA3827" s="425"/>
      <c r="IB3827" s="425"/>
      <c r="IC3827" s="425"/>
      <c r="ID3827" s="425"/>
      <c r="IE3827" s="425"/>
      <c r="IF3827" s="425"/>
      <c r="IG3827" s="425"/>
      <c r="IH3827" s="425"/>
      <c r="II3827" s="425"/>
      <c r="IJ3827" s="425"/>
      <c r="IK3827" s="425"/>
      <c r="IL3827" s="425"/>
      <c r="IM3827" s="425"/>
      <c r="IN3827" s="425"/>
      <c r="IO3827" s="425"/>
      <c r="IP3827" s="425"/>
      <c r="IQ3827" s="425"/>
      <c r="IR3827" s="425"/>
      <c r="IS3827" s="425"/>
      <c r="IT3827" s="425"/>
      <c r="IU3827" s="425"/>
      <c r="IV3827" s="425"/>
    </row>
    <row r="3828" s="428" customFormat="1" ht="27.6" customHeight="1" spans="2:256">
      <c r="B3828" s="465"/>
      <c r="GH3828" s="425"/>
      <c r="GI3828" s="425"/>
      <c r="GJ3828" s="425"/>
      <c r="GK3828" s="425"/>
      <c r="GL3828" s="425"/>
      <c r="GM3828" s="425"/>
      <c r="GN3828" s="425"/>
      <c r="GO3828" s="425"/>
      <c r="GP3828" s="425"/>
      <c r="GQ3828" s="425"/>
      <c r="GR3828" s="425"/>
      <c r="GS3828" s="425"/>
      <c r="GT3828" s="425"/>
      <c r="GU3828" s="425"/>
      <c r="GV3828" s="425"/>
      <c r="GW3828" s="425"/>
      <c r="GX3828" s="425"/>
      <c r="GY3828" s="425"/>
      <c r="GZ3828" s="425"/>
      <c r="HA3828" s="425"/>
      <c r="HB3828" s="425"/>
      <c r="HC3828" s="425"/>
      <c r="HD3828" s="425"/>
      <c r="HE3828" s="425"/>
      <c r="HF3828" s="425"/>
      <c r="HG3828" s="425"/>
      <c r="HH3828" s="425"/>
      <c r="HI3828" s="425"/>
      <c r="HJ3828" s="425"/>
      <c r="HK3828" s="425"/>
      <c r="HL3828" s="425"/>
      <c r="HM3828" s="425"/>
      <c r="HN3828" s="425"/>
      <c r="HO3828" s="425"/>
      <c r="HP3828" s="425"/>
      <c r="HQ3828" s="425"/>
      <c r="HR3828" s="425"/>
      <c r="HS3828" s="425"/>
      <c r="HT3828" s="425"/>
      <c r="HU3828" s="425"/>
      <c r="HV3828" s="425"/>
      <c r="HW3828" s="425"/>
      <c r="HX3828" s="425"/>
      <c r="HY3828" s="425"/>
      <c r="HZ3828" s="425"/>
      <c r="IA3828" s="425"/>
      <c r="IB3828" s="425"/>
      <c r="IC3828" s="425"/>
      <c r="ID3828" s="425"/>
      <c r="IE3828" s="425"/>
      <c r="IF3828" s="425"/>
      <c r="IG3828" s="425"/>
      <c r="IH3828" s="425"/>
      <c r="II3828" s="425"/>
      <c r="IJ3828" s="425"/>
      <c r="IK3828" s="425"/>
      <c r="IL3828" s="425"/>
      <c r="IM3828" s="425"/>
      <c r="IN3828" s="425"/>
      <c r="IO3828" s="425"/>
      <c r="IP3828" s="425"/>
      <c r="IQ3828" s="425"/>
      <c r="IR3828" s="425"/>
      <c r="IS3828" s="425"/>
      <c r="IT3828" s="425"/>
      <c r="IU3828" s="425"/>
      <c r="IV3828" s="425"/>
    </row>
    <row r="3829" s="428" customFormat="1" ht="27.6" customHeight="1" spans="2:256">
      <c r="B3829" s="465"/>
      <c r="GH3829" s="425"/>
      <c r="GI3829" s="425"/>
      <c r="GJ3829" s="425"/>
      <c r="GK3829" s="425"/>
      <c r="GL3829" s="425"/>
      <c r="GM3829" s="425"/>
      <c r="GN3829" s="425"/>
      <c r="GO3829" s="425"/>
      <c r="GP3829" s="425"/>
      <c r="GQ3829" s="425"/>
      <c r="GR3829" s="425"/>
      <c r="GS3829" s="425"/>
      <c r="GT3829" s="425"/>
      <c r="GU3829" s="425"/>
      <c r="GV3829" s="425"/>
      <c r="GW3829" s="425"/>
      <c r="GX3829" s="425"/>
      <c r="GY3829" s="425"/>
      <c r="GZ3829" s="425"/>
      <c r="HA3829" s="425"/>
      <c r="HB3829" s="425"/>
      <c r="HC3829" s="425"/>
      <c r="HD3829" s="425"/>
      <c r="HE3829" s="425"/>
      <c r="HF3829" s="425"/>
      <c r="HG3829" s="425"/>
      <c r="HH3829" s="425"/>
      <c r="HI3829" s="425"/>
      <c r="HJ3829" s="425"/>
      <c r="HK3829" s="425"/>
      <c r="HL3829" s="425"/>
      <c r="HM3829" s="425"/>
      <c r="HN3829" s="425"/>
      <c r="HO3829" s="425"/>
      <c r="HP3829" s="425"/>
      <c r="HQ3829" s="425"/>
      <c r="HR3829" s="425"/>
      <c r="HS3829" s="425"/>
      <c r="HT3829" s="425"/>
      <c r="HU3829" s="425"/>
      <c r="HV3829" s="425"/>
      <c r="HW3829" s="425"/>
      <c r="HX3829" s="425"/>
      <c r="HY3829" s="425"/>
      <c r="HZ3829" s="425"/>
      <c r="IA3829" s="425"/>
      <c r="IB3829" s="425"/>
      <c r="IC3829" s="425"/>
      <c r="ID3829" s="425"/>
      <c r="IE3829" s="425"/>
      <c r="IF3829" s="425"/>
      <c r="IG3829" s="425"/>
      <c r="IH3829" s="425"/>
      <c r="II3829" s="425"/>
      <c r="IJ3829" s="425"/>
      <c r="IK3829" s="425"/>
      <c r="IL3829" s="425"/>
      <c r="IM3829" s="425"/>
      <c r="IN3829" s="425"/>
      <c r="IO3829" s="425"/>
      <c r="IP3829" s="425"/>
      <c r="IQ3829" s="425"/>
      <c r="IR3829" s="425"/>
      <c r="IS3829" s="425"/>
      <c r="IT3829" s="425"/>
      <c r="IU3829" s="425"/>
      <c r="IV3829" s="425"/>
    </row>
    <row r="3830" s="428" customFormat="1" ht="27.6" customHeight="1" spans="2:256">
      <c r="B3830" s="465"/>
      <c r="GH3830" s="425"/>
      <c r="GI3830" s="425"/>
      <c r="GJ3830" s="425"/>
      <c r="GK3830" s="425"/>
      <c r="GL3830" s="425"/>
      <c r="GM3830" s="425"/>
      <c r="GN3830" s="425"/>
      <c r="GO3830" s="425"/>
      <c r="GP3830" s="425"/>
      <c r="GQ3830" s="425"/>
      <c r="GR3830" s="425"/>
      <c r="GS3830" s="425"/>
      <c r="GT3830" s="425"/>
      <c r="GU3830" s="425"/>
      <c r="GV3830" s="425"/>
      <c r="GW3830" s="425"/>
      <c r="GX3830" s="425"/>
      <c r="GY3830" s="425"/>
      <c r="GZ3830" s="425"/>
      <c r="HA3830" s="425"/>
      <c r="HB3830" s="425"/>
      <c r="HC3830" s="425"/>
      <c r="HD3830" s="425"/>
      <c r="HE3830" s="425"/>
      <c r="HF3830" s="425"/>
      <c r="HG3830" s="425"/>
      <c r="HH3830" s="425"/>
      <c r="HI3830" s="425"/>
      <c r="HJ3830" s="425"/>
      <c r="HK3830" s="425"/>
      <c r="HL3830" s="425"/>
      <c r="HM3830" s="425"/>
      <c r="HN3830" s="425"/>
      <c r="HO3830" s="425"/>
      <c r="HP3830" s="425"/>
      <c r="HQ3830" s="425"/>
      <c r="HR3830" s="425"/>
      <c r="HS3830" s="425"/>
      <c r="HT3830" s="425"/>
      <c r="HU3830" s="425"/>
      <c r="HV3830" s="425"/>
      <c r="HW3830" s="425"/>
      <c r="HX3830" s="425"/>
      <c r="HY3830" s="425"/>
      <c r="HZ3830" s="425"/>
      <c r="IA3830" s="425"/>
      <c r="IB3830" s="425"/>
      <c r="IC3830" s="425"/>
      <c r="ID3830" s="425"/>
      <c r="IE3830" s="425"/>
      <c r="IF3830" s="425"/>
      <c r="IG3830" s="425"/>
      <c r="IH3830" s="425"/>
      <c r="II3830" s="425"/>
      <c r="IJ3830" s="425"/>
      <c r="IK3830" s="425"/>
      <c r="IL3830" s="425"/>
      <c r="IM3830" s="425"/>
      <c r="IN3830" s="425"/>
      <c r="IO3830" s="425"/>
      <c r="IP3830" s="425"/>
      <c r="IQ3830" s="425"/>
      <c r="IR3830" s="425"/>
      <c r="IS3830" s="425"/>
      <c r="IT3830" s="425"/>
      <c r="IU3830" s="425"/>
      <c r="IV3830" s="425"/>
    </row>
    <row r="3831" s="428" customFormat="1" ht="27.6" customHeight="1" spans="2:256">
      <c r="B3831" s="465"/>
      <c r="GH3831" s="425"/>
      <c r="GI3831" s="425"/>
      <c r="GJ3831" s="425"/>
      <c r="GK3831" s="425"/>
      <c r="GL3831" s="425"/>
      <c r="GM3831" s="425"/>
      <c r="GN3831" s="425"/>
      <c r="GO3831" s="425"/>
      <c r="GP3831" s="425"/>
      <c r="GQ3831" s="425"/>
      <c r="GR3831" s="425"/>
      <c r="GS3831" s="425"/>
      <c r="GT3831" s="425"/>
      <c r="GU3831" s="425"/>
      <c r="GV3831" s="425"/>
      <c r="GW3831" s="425"/>
      <c r="GX3831" s="425"/>
      <c r="GY3831" s="425"/>
      <c r="GZ3831" s="425"/>
      <c r="HA3831" s="425"/>
      <c r="HB3831" s="425"/>
      <c r="HC3831" s="425"/>
      <c r="HD3831" s="425"/>
      <c r="HE3831" s="425"/>
      <c r="HF3831" s="425"/>
      <c r="HG3831" s="425"/>
      <c r="HH3831" s="425"/>
      <c r="HI3831" s="425"/>
      <c r="HJ3831" s="425"/>
      <c r="HK3831" s="425"/>
      <c r="HL3831" s="425"/>
      <c r="HM3831" s="425"/>
      <c r="HN3831" s="425"/>
      <c r="HO3831" s="425"/>
      <c r="HP3831" s="425"/>
      <c r="HQ3831" s="425"/>
      <c r="HR3831" s="425"/>
      <c r="HS3831" s="425"/>
      <c r="HT3831" s="425"/>
      <c r="HU3831" s="425"/>
      <c r="HV3831" s="425"/>
      <c r="HW3831" s="425"/>
      <c r="HX3831" s="425"/>
      <c r="HY3831" s="425"/>
      <c r="HZ3831" s="425"/>
      <c r="IA3831" s="425"/>
      <c r="IB3831" s="425"/>
      <c r="IC3831" s="425"/>
      <c r="ID3831" s="425"/>
      <c r="IE3831" s="425"/>
      <c r="IF3831" s="425"/>
      <c r="IG3831" s="425"/>
      <c r="IH3831" s="425"/>
      <c r="II3831" s="425"/>
      <c r="IJ3831" s="425"/>
      <c r="IK3831" s="425"/>
      <c r="IL3831" s="425"/>
      <c r="IM3831" s="425"/>
      <c r="IN3831" s="425"/>
      <c r="IO3831" s="425"/>
      <c r="IP3831" s="425"/>
      <c r="IQ3831" s="425"/>
      <c r="IR3831" s="425"/>
      <c r="IS3831" s="425"/>
      <c r="IT3831" s="425"/>
      <c r="IU3831" s="425"/>
      <c r="IV3831" s="425"/>
    </row>
    <row r="3832" s="428" customFormat="1" ht="27.6" customHeight="1" spans="2:256">
      <c r="B3832" s="465"/>
      <c r="GH3832" s="425"/>
      <c r="GI3832" s="425"/>
      <c r="GJ3832" s="425"/>
      <c r="GK3832" s="425"/>
      <c r="GL3832" s="425"/>
      <c r="GM3832" s="425"/>
      <c r="GN3832" s="425"/>
      <c r="GO3832" s="425"/>
      <c r="GP3832" s="425"/>
      <c r="GQ3832" s="425"/>
      <c r="GR3832" s="425"/>
      <c r="GS3832" s="425"/>
      <c r="GT3832" s="425"/>
      <c r="GU3832" s="425"/>
      <c r="GV3832" s="425"/>
      <c r="GW3832" s="425"/>
      <c r="GX3832" s="425"/>
      <c r="GY3832" s="425"/>
      <c r="GZ3832" s="425"/>
      <c r="HA3832" s="425"/>
      <c r="HB3832" s="425"/>
      <c r="HC3832" s="425"/>
      <c r="HD3832" s="425"/>
      <c r="HE3832" s="425"/>
      <c r="HF3832" s="425"/>
      <c r="HG3832" s="425"/>
      <c r="HH3832" s="425"/>
      <c r="HI3832" s="425"/>
      <c r="HJ3832" s="425"/>
      <c r="HK3832" s="425"/>
      <c r="HL3832" s="425"/>
      <c r="HM3832" s="425"/>
      <c r="HN3832" s="425"/>
      <c r="HO3832" s="425"/>
      <c r="HP3832" s="425"/>
      <c r="HQ3832" s="425"/>
      <c r="HR3832" s="425"/>
      <c r="HS3832" s="425"/>
      <c r="HT3832" s="425"/>
      <c r="HU3832" s="425"/>
      <c r="HV3832" s="425"/>
      <c r="HW3832" s="425"/>
      <c r="HX3832" s="425"/>
      <c r="HY3832" s="425"/>
      <c r="HZ3832" s="425"/>
      <c r="IA3832" s="425"/>
      <c r="IB3832" s="425"/>
      <c r="IC3832" s="425"/>
      <c r="ID3832" s="425"/>
      <c r="IE3832" s="425"/>
      <c r="IF3832" s="425"/>
      <c r="IG3832" s="425"/>
      <c r="IH3832" s="425"/>
      <c r="II3832" s="425"/>
      <c r="IJ3832" s="425"/>
      <c r="IK3832" s="425"/>
      <c r="IL3832" s="425"/>
      <c r="IM3832" s="425"/>
      <c r="IN3832" s="425"/>
      <c r="IO3832" s="425"/>
      <c r="IP3832" s="425"/>
      <c r="IQ3832" s="425"/>
      <c r="IR3832" s="425"/>
      <c r="IS3832" s="425"/>
      <c r="IT3832" s="425"/>
      <c r="IU3832" s="425"/>
      <c r="IV3832" s="425"/>
    </row>
    <row r="3833" s="428" customFormat="1" ht="27.6" customHeight="1" spans="2:256">
      <c r="B3833" s="465"/>
      <c r="GH3833" s="425"/>
      <c r="GI3833" s="425"/>
      <c r="GJ3833" s="425"/>
      <c r="GK3833" s="425"/>
      <c r="GL3833" s="425"/>
      <c r="GM3833" s="425"/>
      <c r="GN3833" s="425"/>
      <c r="GO3833" s="425"/>
      <c r="GP3833" s="425"/>
      <c r="GQ3833" s="425"/>
      <c r="GR3833" s="425"/>
      <c r="GS3833" s="425"/>
      <c r="GT3833" s="425"/>
      <c r="GU3833" s="425"/>
      <c r="GV3833" s="425"/>
      <c r="GW3833" s="425"/>
      <c r="GX3833" s="425"/>
      <c r="GY3833" s="425"/>
      <c r="GZ3833" s="425"/>
      <c r="HA3833" s="425"/>
      <c r="HB3833" s="425"/>
      <c r="HC3833" s="425"/>
      <c r="HD3833" s="425"/>
      <c r="HE3833" s="425"/>
      <c r="HF3833" s="425"/>
      <c r="HG3833" s="425"/>
      <c r="HH3833" s="425"/>
      <c r="HI3833" s="425"/>
      <c r="HJ3833" s="425"/>
      <c r="HK3833" s="425"/>
      <c r="HL3833" s="425"/>
      <c r="HM3833" s="425"/>
      <c r="HN3833" s="425"/>
      <c r="HO3833" s="425"/>
      <c r="HP3833" s="425"/>
      <c r="HQ3833" s="425"/>
      <c r="HR3833" s="425"/>
      <c r="HS3833" s="425"/>
      <c r="HT3833" s="425"/>
      <c r="HU3833" s="425"/>
      <c r="HV3833" s="425"/>
      <c r="HW3833" s="425"/>
      <c r="HX3833" s="425"/>
      <c r="HY3833" s="425"/>
      <c r="HZ3833" s="425"/>
      <c r="IA3833" s="425"/>
      <c r="IB3833" s="425"/>
      <c r="IC3833" s="425"/>
      <c r="ID3833" s="425"/>
      <c r="IE3833" s="425"/>
      <c r="IF3833" s="425"/>
      <c r="IG3833" s="425"/>
      <c r="IH3833" s="425"/>
      <c r="II3833" s="425"/>
      <c r="IJ3833" s="425"/>
      <c r="IK3833" s="425"/>
      <c r="IL3833" s="425"/>
      <c r="IM3833" s="425"/>
      <c r="IN3833" s="425"/>
      <c r="IO3833" s="425"/>
      <c r="IP3833" s="425"/>
      <c r="IQ3833" s="425"/>
      <c r="IR3833" s="425"/>
      <c r="IS3833" s="425"/>
      <c r="IT3833" s="425"/>
      <c r="IU3833" s="425"/>
      <c r="IV3833" s="425"/>
    </row>
    <row r="3834" s="428" customFormat="1" ht="27.6" customHeight="1" spans="2:256">
      <c r="B3834" s="465"/>
      <c r="GH3834" s="425"/>
      <c r="GI3834" s="425"/>
      <c r="GJ3834" s="425"/>
      <c r="GK3834" s="425"/>
      <c r="GL3834" s="425"/>
      <c r="GM3834" s="425"/>
      <c r="GN3834" s="425"/>
      <c r="GO3834" s="425"/>
      <c r="GP3834" s="425"/>
      <c r="GQ3834" s="425"/>
      <c r="GR3834" s="425"/>
      <c r="GS3834" s="425"/>
      <c r="GT3834" s="425"/>
      <c r="GU3834" s="425"/>
      <c r="GV3834" s="425"/>
      <c r="GW3834" s="425"/>
      <c r="GX3834" s="425"/>
      <c r="GY3834" s="425"/>
      <c r="GZ3834" s="425"/>
      <c r="HA3834" s="425"/>
      <c r="HB3834" s="425"/>
      <c r="HC3834" s="425"/>
      <c r="HD3834" s="425"/>
      <c r="HE3834" s="425"/>
      <c r="HF3834" s="425"/>
      <c r="HG3834" s="425"/>
      <c r="HH3834" s="425"/>
      <c r="HI3834" s="425"/>
      <c r="HJ3834" s="425"/>
      <c r="HK3834" s="425"/>
      <c r="HL3834" s="425"/>
      <c r="HM3834" s="425"/>
      <c r="HN3834" s="425"/>
      <c r="HO3834" s="425"/>
      <c r="HP3834" s="425"/>
      <c r="HQ3834" s="425"/>
      <c r="HR3834" s="425"/>
      <c r="HS3834" s="425"/>
      <c r="HT3834" s="425"/>
      <c r="HU3834" s="425"/>
      <c r="HV3834" s="425"/>
      <c r="HW3834" s="425"/>
      <c r="HX3834" s="425"/>
      <c r="HY3834" s="425"/>
      <c r="HZ3834" s="425"/>
      <c r="IA3834" s="425"/>
      <c r="IB3834" s="425"/>
      <c r="IC3834" s="425"/>
      <c r="ID3834" s="425"/>
      <c r="IE3834" s="425"/>
      <c r="IF3834" s="425"/>
      <c r="IG3834" s="425"/>
      <c r="IH3834" s="425"/>
      <c r="II3834" s="425"/>
      <c r="IJ3834" s="425"/>
      <c r="IK3834" s="425"/>
      <c r="IL3834" s="425"/>
      <c r="IM3834" s="425"/>
      <c r="IN3834" s="425"/>
      <c r="IO3834" s="425"/>
      <c r="IP3834" s="425"/>
      <c r="IQ3834" s="425"/>
      <c r="IR3834" s="425"/>
      <c r="IS3834" s="425"/>
      <c r="IT3834" s="425"/>
      <c r="IU3834" s="425"/>
      <c r="IV3834" s="425"/>
    </row>
    <row r="3835" s="428" customFormat="1" ht="27.6" customHeight="1" spans="2:256">
      <c r="B3835" s="465"/>
      <c r="GH3835" s="425"/>
      <c r="GI3835" s="425"/>
      <c r="GJ3835" s="425"/>
      <c r="GK3835" s="425"/>
      <c r="GL3835" s="425"/>
      <c r="GM3835" s="425"/>
      <c r="GN3835" s="425"/>
      <c r="GO3835" s="425"/>
      <c r="GP3835" s="425"/>
      <c r="GQ3835" s="425"/>
      <c r="GR3835" s="425"/>
      <c r="GS3835" s="425"/>
      <c r="GT3835" s="425"/>
      <c r="GU3835" s="425"/>
      <c r="GV3835" s="425"/>
      <c r="GW3835" s="425"/>
      <c r="GX3835" s="425"/>
      <c r="GY3835" s="425"/>
      <c r="GZ3835" s="425"/>
      <c r="HA3835" s="425"/>
      <c r="HB3835" s="425"/>
      <c r="HC3835" s="425"/>
      <c r="HD3835" s="425"/>
      <c r="HE3835" s="425"/>
      <c r="HF3835" s="425"/>
      <c r="HG3835" s="425"/>
      <c r="HH3835" s="425"/>
      <c r="HI3835" s="425"/>
      <c r="HJ3835" s="425"/>
      <c r="HK3835" s="425"/>
      <c r="HL3835" s="425"/>
      <c r="HM3835" s="425"/>
      <c r="HN3835" s="425"/>
      <c r="HO3835" s="425"/>
      <c r="HP3835" s="425"/>
      <c r="HQ3835" s="425"/>
      <c r="HR3835" s="425"/>
      <c r="HS3835" s="425"/>
      <c r="HT3835" s="425"/>
      <c r="HU3835" s="425"/>
      <c r="HV3835" s="425"/>
      <c r="HW3835" s="425"/>
      <c r="HX3835" s="425"/>
      <c r="HY3835" s="425"/>
      <c r="HZ3835" s="425"/>
      <c r="IA3835" s="425"/>
      <c r="IB3835" s="425"/>
      <c r="IC3835" s="425"/>
      <c r="ID3835" s="425"/>
      <c r="IE3835" s="425"/>
      <c r="IF3835" s="425"/>
      <c r="IG3835" s="425"/>
      <c r="IH3835" s="425"/>
      <c r="II3835" s="425"/>
      <c r="IJ3835" s="425"/>
      <c r="IK3835" s="425"/>
      <c r="IL3835" s="425"/>
      <c r="IM3835" s="425"/>
      <c r="IN3835" s="425"/>
      <c r="IO3835" s="425"/>
      <c r="IP3835" s="425"/>
      <c r="IQ3835" s="425"/>
      <c r="IR3835" s="425"/>
      <c r="IS3835" s="425"/>
      <c r="IT3835" s="425"/>
      <c r="IU3835" s="425"/>
      <c r="IV3835" s="425"/>
    </row>
    <row r="3836" s="428" customFormat="1" ht="27.6" customHeight="1" spans="2:256">
      <c r="B3836" s="465"/>
      <c r="GH3836" s="425"/>
      <c r="GI3836" s="425"/>
      <c r="GJ3836" s="425"/>
      <c r="GK3836" s="425"/>
      <c r="GL3836" s="425"/>
      <c r="GM3836" s="425"/>
      <c r="GN3836" s="425"/>
      <c r="GO3836" s="425"/>
      <c r="GP3836" s="425"/>
      <c r="GQ3836" s="425"/>
      <c r="GR3836" s="425"/>
      <c r="GS3836" s="425"/>
      <c r="GT3836" s="425"/>
      <c r="GU3836" s="425"/>
      <c r="GV3836" s="425"/>
      <c r="GW3836" s="425"/>
      <c r="GX3836" s="425"/>
      <c r="GY3836" s="425"/>
      <c r="GZ3836" s="425"/>
      <c r="HA3836" s="425"/>
      <c r="HB3836" s="425"/>
      <c r="HC3836" s="425"/>
      <c r="HD3836" s="425"/>
      <c r="HE3836" s="425"/>
      <c r="HF3836" s="425"/>
      <c r="HG3836" s="425"/>
      <c r="HH3836" s="425"/>
      <c r="HI3836" s="425"/>
      <c r="HJ3836" s="425"/>
      <c r="HK3836" s="425"/>
      <c r="HL3836" s="425"/>
      <c r="HM3836" s="425"/>
      <c r="HN3836" s="425"/>
      <c r="HO3836" s="425"/>
      <c r="HP3836" s="425"/>
      <c r="HQ3836" s="425"/>
      <c r="HR3836" s="425"/>
      <c r="HS3836" s="425"/>
      <c r="HT3836" s="425"/>
      <c r="HU3836" s="425"/>
      <c r="HV3836" s="425"/>
      <c r="HW3836" s="425"/>
      <c r="HX3836" s="425"/>
      <c r="HY3836" s="425"/>
      <c r="HZ3836" s="425"/>
      <c r="IA3836" s="425"/>
      <c r="IB3836" s="425"/>
      <c r="IC3836" s="425"/>
      <c r="ID3836" s="425"/>
      <c r="IE3836" s="425"/>
      <c r="IF3836" s="425"/>
      <c r="IG3836" s="425"/>
      <c r="IH3836" s="425"/>
      <c r="II3836" s="425"/>
      <c r="IJ3836" s="425"/>
      <c r="IK3836" s="425"/>
      <c r="IL3836" s="425"/>
      <c r="IM3836" s="425"/>
      <c r="IN3836" s="425"/>
      <c r="IO3836" s="425"/>
      <c r="IP3836" s="425"/>
      <c r="IQ3836" s="425"/>
      <c r="IR3836" s="425"/>
      <c r="IS3836" s="425"/>
      <c r="IT3836" s="425"/>
      <c r="IU3836" s="425"/>
      <c r="IV3836" s="425"/>
    </row>
    <row r="3837" s="428" customFormat="1" ht="27.6" customHeight="1" spans="2:256">
      <c r="B3837" s="465"/>
      <c r="GH3837" s="425"/>
      <c r="GI3837" s="425"/>
      <c r="GJ3837" s="425"/>
      <c r="GK3837" s="425"/>
      <c r="GL3837" s="425"/>
      <c r="GM3837" s="425"/>
      <c r="GN3837" s="425"/>
      <c r="GO3837" s="425"/>
      <c r="GP3837" s="425"/>
      <c r="GQ3837" s="425"/>
      <c r="GR3837" s="425"/>
      <c r="GS3837" s="425"/>
      <c r="GT3837" s="425"/>
      <c r="GU3837" s="425"/>
      <c r="GV3837" s="425"/>
      <c r="GW3837" s="425"/>
      <c r="GX3837" s="425"/>
      <c r="GY3837" s="425"/>
      <c r="GZ3837" s="425"/>
      <c r="HA3837" s="425"/>
      <c r="HB3837" s="425"/>
      <c r="HC3837" s="425"/>
      <c r="HD3837" s="425"/>
      <c r="HE3837" s="425"/>
      <c r="HF3837" s="425"/>
      <c r="HG3837" s="425"/>
      <c r="HH3837" s="425"/>
      <c r="HI3837" s="425"/>
      <c r="HJ3837" s="425"/>
      <c r="HK3837" s="425"/>
      <c r="HL3837" s="425"/>
      <c r="HM3837" s="425"/>
      <c r="HN3837" s="425"/>
      <c r="HO3837" s="425"/>
      <c r="HP3837" s="425"/>
      <c r="HQ3837" s="425"/>
      <c r="HR3837" s="425"/>
      <c r="HS3837" s="425"/>
      <c r="HT3837" s="425"/>
      <c r="HU3837" s="425"/>
      <c r="HV3837" s="425"/>
      <c r="HW3837" s="425"/>
      <c r="HX3837" s="425"/>
      <c r="HY3837" s="425"/>
      <c r="HZ3837" s="425"/>
      <c r="IA3837" s="425"/>
      <c r="IB3837" s="425"/>
      <c r="IC3837" s="425"/>
      <c r="ID3837" s="425"/>
      <c r="IE3837" s="425"/>
      <c r="IF3837" s="425"/>
      <c r="IG3837" s="425"/>
      <c r="IH3837" s="425"/>
      <c r="II3837" s="425"/>
      <c r="IJ3837" s="425"/>
      <c r="IK3837" s="425"/>
      <c r="IL3837" s="425"/>
      <c r="IM3837" s="425"/>
      <c r="IN3837" s="425"/>
      <c r="IO3837" s="425"/>
      <c r="IP3837" s="425"/>
      <c r="IQ3837" s="425"/>
      <c r="IR3837" s="425"/>
      <c r="IS3837" s="425"/>
      <c r="IT3837" s="425"/>
      <c r="IU3837" s="425"/>
      <c r="IV3837" s="425"/>
    </row>
    <row r="3838" s="428" customFormat="1" ht="27.6" customHeight="1" spans="2:256">
      <c r="B3838" s="465"/>
      <c r="GH3838" s="425"/>
      <c r="GI3838" s="425"/>
      <c r="GJ3838" s="425"/>
      <c r="GK3838" s="425"/>
      <c r="GL3838" s="425"/>
      <c r="GM3838" s="425"/>
      <c r="GN3838" s="425"/>
      <c r="GO3838" s="425"/>
      <c r="GP3838" s="425"/>
      <c r="GQ3838" s="425"/>
      <c r="GR3838" s="425"/>
      <c r="GS3838" s="425"/>
      <c r="GT3838" s="425"/>
      <c r="GU3838" s="425"/>
      <c r="GV3838" s="425"/>
      <c r="GW3838" s="425"/>
      <c r="GX3838" s="425"/>
      <c r="GY3838" s="425"/>
      <c r="GZ3838" s="425"/>
      <c r="HA3838" s="425"/>
      <c r="HB3838" s="425"/>
      <c r="HC3838" s="425"/>
      <c r="HD3838" s="425"/>
      <c r="HE3838" s="425"/>
      <c r="HF3838" s="425"/>
      <c r="HG3838" s="425"/>
      <c r="HH3838" s="425"/>
      <c r="HI3838" s="425"/>
      <c r="HJ3838" s="425"/>
      <c r="HK3838" s="425"/>
      <c r="HL3838" s="425"/>
      <c r="HM3838" s="425"/>
      <c r="HN3838" s="425"/>
      <c r="HO3838" s="425"/>
      <c r="HP3838" s="425"/>
      <c r="HQ3838" s="425"/>
      <c r="HR3838" s="425"/>
      <c r="HS3838" s="425"/>
      <c r="HT3838" s="425"/>
      <c r="HU3838" s="425"/>
      <c r="HV3838" s="425"/>
      <c r="HW3838" s="425"/>
      <c r="HX3838" s="425"/>
      <c r="HY3838" s="425"/>
      <c r="HZ3838" s="425"/>
      <c r="IA3838" s="425"/>
      <c r="IB3838" s="425"/>
      <c r="IC3838" s="425"/>
      <c r="ID3838" s="425"/>
      <c r="IE3838" s="425"/>
      <c r="IF3838" s="425"/>
      <c r="IG3838" s="425"/>
      <c r="IH3838" s="425"/>
      <c r="II3838" s="425"/>
      <c r="IJ3838" s="425"/>
      <c r="IK3838" s="425"/>
      <c r="IL3838" s="425"/>
      <c r="IM3838" s="425"/>
      <c r="IN3838" s="425"/>
      <c r="IO3838" s="425"/>
      <c r="IP3838" s="425"/>
      <c r="IQ3838" s="425"/>
      <c r="IR3838" s="425"/>
      <c r="IS3838" s="425"/>
      <c r="IT3838" s="425"/>
      <c r="IU3838" s="425"/>
      <c r="IV3838" s="425"/>
    </row>
    <row r="3839" s="428" customFormat="1" ht="27.6" customHeight="1" spans="2:256">
      <c r="B3839" s="465"/>
      <c r="GH3839" s="425"/>
      <c r="GI3839" s="425"/>
      <c r="GJ3839" s="425"/>
      <c r="GK3839" s="425"/>
      <c r="GL3839" s="425"/>
      <c r="GM3839" s="425"/>
      <c r="GN3839" s="425"/>
      <c r="GO3839" s="425"/>
      <c r="GP3839" s="425"/>
      <c r="GQ3839" s="425"/>
      <c r="GR3839" s="425"/>
      <c r="GS3839" s="425"/>
      <c r="GT3839" s="425"/>
      <c r="GU3839" s="425"/>
      <c r="GV3839" s="425"/>
      <c r="GW3839" s="425"/>
      <c r="GX3839" s="425"/>
      <c r="GY3839" s="425"/>
      <c r="GZ3839" s="425"/>
      <c r="HA3839" s="425"/>
      <c r="HB3839" s="425"/>
      <c r="HC3839" s="425"/>
      <c r="HD3839" s="425"/>
      <c r="HE3839" s="425"/>
      <c r="HF3839" s="425"/>
      <c r="HG3839" s="425"/>
      <c r="HH3839" s="425"/>
      <c r="HI3839" s="425"/>
      <c r="HJ3839" s="425"/>
      <c r="HK3839" s="425"/>
      <c r="HL3839" s="425"/>
      <c r="HM3839" s="425"/>
      <c r="HN3839" s="425"/>
      <c r="HO3839" s="425"/>
      <c r="HP3839" s="425"/>
      <c r="HQ3839" s="425"/>
      <c r="HR3839" s="425"/>
      <c r="HS3839" s="425"/>
      <c r="HT3839" s="425"/>
      <c r="HU3839" s="425"/>
      <c r="HV3839" s="425"/>
      <c r="HW3839" s="425"/>
      <c r="HX3839" s="425"/>
      <c r="HY3839" s="425"/>
      <c r="HZ3839" s="425"/>
      <c r="IA3839" s="425"/>
      <c r="IB3839" s="425"/>
      <c r="IC3839" s="425"/>
      <c r="ID3839" s="425"/>
      <c r="IE3839" s="425"/>
      <c r="IF3839" s="425"/>
      <c r="IG3839" s="425"/>
      <c r="IH3839" s="425"/>
      <c r="II3839" s="425"/>
      <c r="IJ3839" s="425"/>
      <c r="IK3839" s="425"/>
      <c r="IL3839" s="425"/>
      <c r="IM3839" s="425"/>
      <c r="IN3839" s="425"/>
      <c r="IO3839" s="425"/>
      <c r="IP3839" s="425"/>
      <c r="IQ3839" s="425"/>
      <c r="IR3839" s="425"/>
      <c r="IS3839" s="425"/>
      <c r="IT3839" s="425"/>
      <c r="IU3839" s="425"/>
      <c r="IV3839" s="425"/>
    </row>
    <row r="3840" s="428" customFormat="1" ht="27.6" customHeight="1" spans="2:256">
      <c r="B3840" s="465"/>
      <c r="GH3840" s="425"/>
      <c r="GI3840" s="425"/>
      <c r="GJ3840" s="425"/>
      <c r="GK3840" s="425"/>
      <c r="GL3840" s="425"/>
      <c r="GM3840" s="425"/>
      <c r="GN3840" s="425"/>
      <c r="GO3840" s="425"/>
      <c r="GP3840" s="425"/>
      <c r="GQ3840" s="425"/>
      <c r="GR3840" s="425"/>
      <c r="GS3840" s="425"/>
      <c r="GT3840" s="425"/>
      <c r="GU3840" s="425"/>
      <c r="GV3840" s="425"/>
      <c r="GW3840" s="425"/>
      <c r="GX3840" s="425"/>
      <c r="GY3840" s="425"/>
      <c r="GZ3840" s="425"/>
      <c r="HA3840" s="425"/>
      <c r="HB3840" s="425"/>
      <c r="HC3840" s="425"/>
      <c r="HD3840" s="425"/>
      <c r="HE3840" s="425"/>
      <c r="HF3840" s="425"/>
      <c r="HG3840" s="425"/>
      <c r="HH3840" s="425"/>
      <c r="HI3840" s="425"/>
      <c r="HJ3840" s="425"/>
      <c r="HK3840" s="425"/>
      <c r="HL3840" s="425"/>
      <c r="HM3840" s="425"/>
      <c r="HN3840" s="425"/>
      <c r="HO3840" s="425"/>
      <c r="HP3840" s="425"/>
      <c r="HQ3840" s="425"/>
      <c r="HR3840" s="425"/>
      <c r="HS3840" s="425"/>
      <c r="HT3840" s="425"/>
      <c r="HU3840" s="425"/>
      <c r="HV3840" s="425"/>
      <c r="HW3840" s="425"/>
      <c r="HX3840" s="425"/>
      <c r="HY3840" s="425"/>
      <c r="HZ3840" s="425"/>
      <c r="IA3840" s="425"/>
      <c r="IB3840" s="425"/>
      <c r="IC3840" s="425"/>
      <c r="ID3840" s="425"/>
      <c r="IE3840" s="425"/>
      <c r="IF3840" s="425"/>
      <c r="IG3840" s="425"/>
      <c r="IH3840" s="425"/>
      <c r="II3840" s="425"/>
      <c r="IJ3840" s="425"/>
      <c r="IK3840" s="425"/>
      <c r="IL3840" s="425"/>
      <c r="IM3840" s="425"/>
      <c r="IN3840" s="425"/>
      <c r="IO3840" s="425"/>
      <c r="IP3840" s="425"/>
      <c r="IQ3840" s="425"/>
      <c r="IR3840" s="425"/>
      <c r="IS3840" s="425"/>
      <c r="IT3840" s="425"/>
      <c r="IU3840" s="425"/>
      <c r="IV3840" s="425"/>
    </row>
    <row r="3841" s="428" customFormat="1" ht="27.6" customHeight="1" spans="2:256">
      <c r="B3841" s="465"/>
      <c r="GH3841" s="425"/>
      <c r="GI3841" s="425"/>
      <c r="GJ3841" s="425"/>
      <c r="GK3841" s="425"/>
      <c r="GL3841" s="425"/>
      <c r="GM3841" s="425"/>
      <c r="GN3841" s="425"/>
      <c r="GO3841" s="425"/>
      <c r="GP3841" s="425"/>
      <c r="GQ3841" s="425"/>
      <c r="GR3841" s="425"/>
      <c r="GS3841" s="425"/>
      <c r="GT3841" s="425"/>
      <c r="GU3841" s="425"/>
      <c r="GV3841" s="425"/>
      <c r="GW3841" s="425"/>
      <c r="GX3841" s="425"/>
      <c r="GY3841" s="425"/>
      <c r="GZ3841" s="425"/>
      <c r="HA3841" s="425"/>
      <c r="HB3841" s="425"/>
      <c r="HC3841" s="425"/>
      <c r="HD3841" s="425"/>
      <c r="HE3841" s="425"/>
      <c r="HF3841" s="425"/>
      <c r="HG3841" s="425"/>
      <c r="HH3841" s="425"/>
      <c r="HI3841" s="425"/>
      <c r="HJ3841" s="425"/>
      <c r="HK3841" s="425"/>
      <c r="HL3841" s="425"/>
      <c r="HM3841" s="425"/>
      <c r="HN3841" s="425"/>
      <c r="HO3841" s="425"/>
      <c r="HP3841" s="425"/>
      <c r="HQ3841" s="425"/>
      <c r="HR3841" s="425"/>
      <c r="HS3841" s="425"/>
      <c r="HT3841" s="425"/>
      <c r="HU3841" s="425"/>
      <c r="HV3841" s="425"/>
      <c r="HW3841" s="425"/>
      <c r="HX3841" s="425"/>
      <c r="HY3841" s="425"/>
      <c r="HZ3841" s="425"/>
      <c r="IA3841" s="425"/>
      <c r="IB3841" s="425"/>
      <c r="IC3841" s="425"/>
      <c r="ID3841" s="425"/>
      <c r="IE3841" s="425"/>
      <c r="IF3841" s="425"/>
      <c r="IG3841" s="425"/>
      <c r="IH3841" s="425"/>
      <c r="II3841" s="425"/>
      <c r="IJ3841" s="425"/>
      <c r="IK3841" s="425"/>
      <c r="IL3841" s="425"/>
      <c r="IM3841" s="425"/>
      <c r="IN3841" s="425"/>
      <c r="IO3841" s="425"/>
      <c r="IP3841" s="425"/>
      <c r="IQ3841" s="425"/>
      <c r="IR3841" s="425"/>
      <c r="IS3841" s="425"/>
      <c r="IT3841" s="425"/>
      <c r="IU3841" s="425"/>
      <c r="IV3841" s="425"/>
    </row>
    <row r="3842" s="428" customFormat="1" ht="27.6" customHeight="1" spans="2:256">
      <c r="B3842" s="465"/>
      <c r="GH3842" s="425"/>
      <c r="GI3842" s="425"/>
      <c r="GJ3842" s="425"/>
      <c r="GK3842" s="425"/>
      <c r="GL3842" s="425"/>
      <c r="GM3842" s="425"/>
      <c r="GN3842" s="425"/>
      <c r="GO3842" s="425"/>
      <c r="GP3842" s="425"/>
      <c r="GQ3842" s="425"/>
      <c r="GR3842" s="425"/>
      <c r="GS3842" s="425"/>
      <c r="GT3842" s="425"/>
      <c r="GU3842" s="425"/>
      <c r="GV3842" s="425"/>
      <c r="GW3842" s="425"/>
      <c r="GX3842" s="425"/>
      <c r="GY3842" s="425"/>
      <c r="GZ3842" s="425"/>
      <c r="HA3842" s="425"/>
      <c r="HB3842" s="425"/>
      <c r="HC3842" s="425"/>
      <c r="HD3842" s="425"/>
      <c r="HE3842" s="425"/>
      <c r="HF3842" s="425"/>
      <c r="HG3842" s="425"/>
      <c r="HH3842" s="425"/>
      <c r="HI3842" s="425"/>
      <c r="HJ3842" s="425"/>
      <c r="HK3842" s="425"/>
      <c r="HL3842" s="425"/>
      <c r="HM3842" s="425"/>
      <c r="HN3842" s="425"/>
      <c r="HO3842" s="425"/>
      <c r="HP3842" s="425"/>
      <c r="HQ3842" s="425"/>
      <c r="HR3842" s="425"/>
      <c r="HS3842" s="425"/>
      <c r="HT3842" s="425"/>
      <c r="HU3842" s="425"/>
      <c r="HV3842" s="425"/>
      <c r="HW3842" s="425"/>
      <c r="HX3842" s="425"/>
      <c r="HY3842" s="425"/>
      <c r="HZ3842" s="425"/>
      <c r="IA3842" s="425"/>
      <c r="IB3842" s="425"/>
      <c r="IC3842" s="425"/>
      <c r="ID3842" s="425"/>
      <c r="IE3842" s="425"/>
      <c r="IF3842" s="425"/>
      <c r="IG3842" s="425"/>
      <c r="IH3842" s="425"/>
      <c r="II3842" s="425"/>
      <c r="IJ3842" s="425"/>
      <c r="IK3842" s="425"/>
      <c r="IL3842" s="425"/>
      <c r="IM3842" s="425"/>
      <c r="IN3842" s="425"/>
      <c r="IO3842" s="425"/>
      <c r="IP3842" s="425"/>
      <c r="IQ3842" s="425"/>
      <c r="IR3842" s="425"/>
      <c r="IS3842" s="425"/>
      <c r="IT3842" s="425"/>
      <c r="IU3842" s="425"/>
      <c r="IV3842" s="425"/>
    </row>
    <row r="3843" s="428" customFormat="1" ht="27.6" customHeight="1" spans="2:256">
      <c r="B3843" s="465"/>
      <c r="GH3843" s="425"/>
      <c r="GI3843" s="425"/>
      <c r="GJ3843" s="425"/>
      <c r="GK3843" s="425"/>
      <c r="GL3843" s="425"/>
      <c r="GM3843" s="425"/>
      <c r="GN3843" s="425"/>
      <c r="GO3843" s="425"/>
      <c r="GP3843" s="425"/>
      <c r="GQ3843" s="425"/>
      <c r="GR3843" s="425"/>
      <c r="GS3843" s="425"/>
      <c r="GT3843" s="425"/>
      <c r="GU3843" s="425"/>
      <c r="GV3843" s="425"/>
      <c r="GW3843" s="425"/>
      <c r="GX3843" s="425"/>
      <c r="GY3843" s="425"/>
      <c r="GZ3843" s="425"/>
      <c r="HA3843" s="425"/>
      <c r="HB3843" s="425"/>
      <c r="HC3843" s="425"/>
      <c r="HD3843" s="425"/>
      <c r="HE3843" s="425"/>
      <c r="HF3843" s="425"/>
      <c r="HG3843" s="425"/>
      <c r="HH3843" s="425"/>
      <c r="HI3843" s="425"/>
      <c r="HJ3843" s="425"/>
      <c r="HK3843" s="425"/>
      <c r="HL3843" s="425"/>
      <c r="HM3843" s="425"/>
      <c r="HN3843" s="425"/>
      <c r="HO3843" s="425"/>
      <c r="HP3843" s="425"/>
      <c r="HQ3843" s="425"/>
      <c r="HR3843" s="425"/>
      <c r="HS3843" s="425"/>
      <c r="HT3843" s="425"/>
      <c r="HU3843" s="425"/>
      <c r="HV3843" s="425"/>
      <c r="HW3843" s="425"/>
      <c r="HX3843" s="425"/>
      <c r="HY3843" s="425"/>
      <c r="HZ3843" s="425"/>
      <c r="IA3843" s="425"/>
      <c r="IB3843" s="425"/>
      <c r="IC3843" s="425"/>
      <c r="ID3843" s="425"/>
      <c r="IE3843" s="425"/>
      <c r="IF3843" s="425"/>
      <c r="IG3843" s="425"/>
      <c r="IH3843" s="425"/>
      <c r="II3843" s="425"/>
      <c r="IJ3843" s="425"/>
      <c r="IK3843" s="425"/>
      <c r="IL3843" s="425"/>
      <c r="IM3843" s="425"/>
      <c r="IN3843" s="425"/>
      <c r="IO3843" s="425"/>
      <c r="IP3843" s="425"/>
      <c r="IQ3843" s="425"/>
      <c r="IR3843" s="425"/>
      <c r="IS3843" s="425"/>
      <c r="IT3843" s="425"/>
      <c r="IU3843" s="425"/>
      <c r="IV3843" s="425"/>
    </row>
    <row r="3844" s="428" customFormat="1" ht="27.6" customHeight="1" spans="2:256">
      <c r="B3844" s="465"/>
      <c r="GH3844" s="425"/>
      <c r="GI3844" s="425"/>
      <c r="GJ3844" s="425"/>
      <c r="GK3844" s="425"/>
      <c r="GL3844" s="425"/>
      <c r="GM3844" s="425"/>
      <c r="GN3844" s="425"/>
      <c r="GO3844" s="425"/>
      <c r="GP3844" s="425"/>
      <c r="GQ3844" s="425"/>
      <c r="GR3844" s="425"/>
      <c r="GS3844" s="425"/>
      <c r="GT3844" s="425"/>
      <c r="GU3844" s="425"/>
      <c r="GV3844" s="425"/>
      <c r="GW3844" s="425"/>
      <c r="GX3844" s="425"/>
      <c r="GY3844" s="425"/>
      <c r="GZ3844" s="425"/>
      <c r="HA3844" s="425"/>
      <c r="HB3844" s="425"/>
      <c r="HC3844" s="425"/>
      <c r="HD3844" s="425"/>
      <c r="HE3844" s="425"/>
      <c r="HF3844" s="425"/>
      <c r="HG3844" s="425"/>
      <c r="HH3844" s="425"/>
      <c r="HI3844" s="425"/>
      <c r="HJ3844" s="425"/>
      <c r="HK3844" s="425"/>
      <c r="HL3844" s="425"/>
      <c r="HM3844" s="425"/>
      <c r="HN3844" s="425"/>
      <c r="HO3844" s="425"/>
      <c r="HP3844" s="425"/>
      <c r="HQ3844" s="425"/>
      <c r="HR3844" s="425"/>
      <c r="HS3844" s="425"/>
      <c r="HT3844" s="425"/>
      <c r="HU3844" s="425"/>
      <c r="HV3844" s="425"/>
      <c r="HW3844" s="425"/>
      <c r="HX3844" s="425"/>
      <c r="HY3844" s="425"/>
      <c r="HZ3844" s="425"/>
      <c r="IA3844" s="425"/>
      <c r="IB3844" s="425"/>
      <c r="IC3844" s="425"/>
      <c r="ID3844" s="425"/>
      <c r="IE3844" s="425"/>
      <c r="IF3844" s="425"/>
      <c r="IG3844" s="425"/>
      <c r="IH3844" s="425"/>
      <c r="II3844" s="425"/>
      <c r="IJ3844" s="425"/>
      <c r="IK3844" s="425"/>
      <c r="IL3844" s="425"/>
      <c r="IM3844" s="425"/>
      <c r="IN3844" s="425"/>
      <c r="IO3844" s="425"/>
      <c r="IP3844" s="425"/>
      <c r="IQ3844" s="425"/>
      <c r="IR3844" s="425"/>
      <c r="IS3844" s="425"/>
      <c r="IT3844" s="425"/>
      <c r="IU3844" s="425"/>
      <c r="IV3844" s="425"/>
    </row>
    <row r="3845" s="428" customFormat="1" ht="27.6" customHeight="1" spans="2:256">
      <c r="B3845" s="465"/>
      <c r="GH3845" s="425"/>
      <c r="GI3845" s="425"/>
      <c r="GJ3845" s="425"/>
      <c r="GK3845" s="425"/>
      <c r="GL3845" s="425"/>
      <c r="GM3845" s="425"/>
      <c r="GN3845" s="425"/>
      <c r="GO3845" s="425"/>
      <c r="GP3845" s="425"/>
      <c r="GQ3845" s="425"/>
      <c r="GR3845" s="425"/>
      <c r="GS3845" s="425"/>
      <c r="GT3845" s="425"/>
      <c r="GU3845" s="425"/>
      <c r="GV3845" s="425"/>
      <c r="GW3845" s="425"/>
      <c r="GX3845" s="425"/>
      <c r="GY3845" s="425"/>
      <c r="GZ3845" s="425"/>
      <c r="HA3845" s="425"/>
      <c r="HB3845" s="425"/>
      <c r="HC3845" s="425"/>
      <c r="HD3845" s="425"/>
      <c r="HE3845" s="425"/>
      <c r="HF3845" s="425"/>
      <c r="HG3845" s="425"/>
      <c r="HH3845" s="425"/>
      <c r="HI3845" s="425"/>
      <c r="HJ3845" s="425"/>
      <c r="HK3845" s="425"/>
      <c r="HL3845" s="425"/>
      <c r="HM3845" s="425"/>
      <c r="HN3845" s="425"/>
      <c r="HO3845" s="425"/>
      <c r="HP3845" s="425"/>
      <c r="HQ3845" s="425"/>
      <c r="HR3845" s="425"/>
      <c r="HS3845" s="425"/>
      <c r="HT3845" s="425"/>
      <c r="HU3845" s="425"/>
      <c r="HV3845" s="425"/>
      <c r="HW3845" s="425"/>
      <c r="HX3845" s="425"/>
      <c r="HY3845" s="425"/>
      <c r="HZ3845" s="425"/>
      <c r="IA3845" s="425"/>
      <c r="IB3845" s="425"/>
      <c r="IC3845" s="425"/>
      <c r="ID3845" s="425"/>
      <c r="IE3845" s="425"/>
      <c r="IF3845" s="425"/>
      <c r="IG3845" s="425"/>
      <c r="IH3845" s="425"/>
      <c r="II3845" s="425"/>
      <c r="IJ3845" s="425"/>
      <c r="IK3845" s="425"/>
      <c r="IL3845" s="425"/>
      <c r="IM3845" s="425"/>
      <c r="IN3845" s="425"/>
      <c r="IO3845" s="425"/>
      <c r="IP3845" s="425"/>
      <c r="IQ3845" s="425"/>
      <c r="IR3845" s="425"/>
      <c r="IS3845" s="425"/>
      <c r="IT3845" s="425"/>
      <c r="IU3845" s="425"/>
      <c r="IV3845" s="425"/>
    </row>
    <row r="3846" s="428" customFormat="1" ht="27.6" customHeight="1" spans="2:256">
      <c r="B3846" s="465"/>
      <c r="GH3846" s="425"/>
      <c r="GI3846" s="425"/>
      <c r="GJ3846" s="425"/>
      <c r="GK3846" s="425"/>
      <c r="GL3846" s="425"/>
      <c r="GM3846" s="425"/>
      <c r="GN3846" s="425"/>
      <c r="GO3846" s="425"/>
      <c r="GP3846" s="425"/>
      <c r="GQ3846" s="425"/>
      <c r="GR3846" s="425"/>
      <c r="GS3846" s="425"/>
      <c r="GT3846" s="425"/>
      <c r="GU3846" s="425"/>
      <c r="GV3846" s="425"/>
      <c r="GW3846" s="425"/>
      <c r="GX3846" s="425"/>
      <c r="GY3846" s="425"/>
      <c r="GZ3846" s="425"/>
      <c r="HA3846" s="425"/>
      <c r="HB3846" s="425"/>
      <c r="HC3846" s="425"/>
      <c r="HD3846" s="425"/>
      <c r="HE3846" s="425"/>
      <c r="HF3846" s="425"/>
      <c r="HG3846" s="425"/>
      <c r="HH3846" s="425"/>
      <c r="HI3846" s="425"/>
      <c r="HJ3846" s="425"/>
      <c r="HK3846" s="425"/>
      <c r="HL3846" s="425"/>
      <c r="HM3846" s="425"/>
      <c r="HN3846" s="425"/>
      <c r="HO3846" s="425"/>
      <c r="HP3846" s="425"/>
      <c r="HQ3846" s="425"/>
      <c r="HR3846" s="425"/>
      <c r="HS3846" s="425"/>
      <c r="HT3846" s="425"/>
      <c r="HU3846" s="425"/>
      <c r="HV3846" s="425"/>
      <c r="HW3846" s="425"/>
      <c r="HX3846" s="425"/>
      <c r="HY3846" s="425"/>
      <c r="HZ3846" s="425"/>
      <c r="IA3846" s="425"/>
      <c r="IB3846" s="425"/>
      <c r="IC3846" s="425"/>
      <c r="ID3846" s="425"/>
      <c r="IE3846" s="425"/>
      <c r="IF3846" s="425"/>
      <c r="IG3846" s="425"/>
      <c r="IH3846" s="425"/>
      <c r="II3846" s="425"/>
      <c r="IJ3846" s="425"/>
      <c r="IK3846" s="425"/>
      <c r="IL3846" s="425"/>
      <c r="IM3846" s="425"/>
      <c r="IN3846" s="425"/>
      <c r="IO3846" s="425"/>
      <c r="IP3846" s="425"/>
      <c r="IQ3846" s="425"/>
      <c r="IR3846" s="425"/>
      <c r="IS3846" s="425"/>
      <c r="IT3846" s="425"/>
      <c r="IU3846" s="425"/>
      <c r="IV3846" s="425"/>
    </row>
    <row r="3847" s="428" customFormat="1" ht="27.6" customHeight="1" spans="2:256">
      <c r="B3847" s="465"/>
      <c r="GH3847" s="425"/>
      <c r="GI3847" s="425"/>
      <c r="GJ3847" s="425"/>
      <c r="GK3847" s="425"/>
      <c r="GL3847" s="425"/>
      <c r="GM3847" s="425"/>
      <c r="GN3847" s="425"/>
      <c r="GO3847" s="425"/>
      <c r="GP3847" s="425"/>
      <c r="GQ3847" s="425"/>
      <c r="GR3847" s="425"/>
      <c r="GS3847" s="425"/>
      <c r="GT3847" s="425"/>
      <c r="GU3847" s="425"/>
      <c r="GV3847" s="425"/>
      <c r="GW3847" s="425"/>
      <c r="GX3847" s="425"/>
      <c r="GY3847" s="425"/>
      <c r="GZ3847" s="425"/>
      <c r="HA3847" s="425"/>
      <c r="HB3847" s="425"/>
      <c r="HC3847" s="425"/>
      <c r="HD3847" s="425"/>
      <c r="HE3847" s="425"/>
      <c r="HF3847" s="425"/>
      <c r="HG3847" s="425"/>
      <c r="HH3847" s="425"/>
      <c r="HI3847" s="425"/>
      <c r="HJ3847" s="425"/>
      <c r="HK3847" s="425"/>
      <c r="HL3847" s="425"/>
      <c r="HM3847" s="425"/>
      <c r="HN3847" s="425"/>
      <c r="HO3847" s="425"/>
      <c r="HP3847" s="425"/>
      <c r="HQ3847" s="425"/>
      <c r="HR3847" s="425"/>
      <c r="HS3847" s="425"/>
      <c r="HT3847" s="425"/>
      <c r="HU3847" s="425"/>
      <c r="HV3847" s="425"/>
      <c r="HW3847" s="425"/>
      <c r="HX3847" s="425"/>
      <c r="HY3847" s="425"/>
      <c r="HZ3847" s="425"/>
      <c r="IA3847" s="425"/>
      <c r="IB3847" s="425"/>
      <c r="IC3847" s="425"/>
      <c r="ID3847" s="425"/>
      <c r="IE3847" s="425"/>
      <c r="IF3847" s="425"/>
      <c r="IG3847" s="425"/>
      <c r="IH3847" s="425"/>
      <c r="II3847" s="425"/>
      <c r="IJ3847" s="425"/>
      <c r="IK3847" s="425"/>
      <c r="IL3847" s="425"/>
      <c r="IM3847" s="425"/>
      <c r="IN3847" s="425"/>
      <c r="IO3847" s="425"/>
      <c r="IP3847" s="425"/>
      <c r="IQ3847" s="425"/>
      <c r="IR3847" s="425"/>
      <c r="IS3847" s="425"/>
      <c r="IT3847" s="425"/>
      <c r="IU3847" s="425"/>
      <c r="IV3847" s="425"/>
    </row>
    <row r="3848" s="428" customFormat="1" ht="27.6" customHeight="1" spans="2:256">
      <c r="B3848" s="465"/>
      <c r="GH3848" s="425"/>
      <c r="GI3848" s="425"/>
      <c r="GJ3848" s="425"/>
      <c r="GK3848" s="425"/>
      <c r="GL3848" s="425"/>
      <c r="GM3848" s="425"/>
      <c r="GN3848" s="425"/>
      <c r="GO3848" s="425"/>
      <c r="GP3848" s="425"/>
      <c r="GQ3848" s="425"/>
      <c r="GR3848" s="425"/>
      <c r="GS3848" s="425"/>
      <c r="GT3848" s="425"/>
      <c r="GU3848" s="425"/>
      <c r="GV3848" s="425"/>
      <c r="GW3848" s="425"/>
      <c r="GX3848" s="425"/>
      <c r="GY3848" s="425"/>
      <c r="GZ3848" s="425"/>
      <c r="HA3848" s="425"/>
      <c r="HB3848" s="425"/>
      <c r="HC3848" s="425"/>
      <c r="HD3848" s="425"/>
      <c r="HE3848" s="425"/>
      <c r="HF3848" s="425"/>
      <c r="HG3848" s="425"/>
      <c r="HH3848" s="425"/>
      <c r="HI3848" s="425"/>
      <c r="HJ3848" s="425"/>
      <c r="HK3848" s="425"/>
      <c r="HL3848" s="425"/>
      <c r="HM3848" s="425"/>
      <c r="HN3848" s="425"/>
      <c r="HO3848" s="425"/>
      <c r="HP3848" s="425"/>
      <c r="HQ3848" s="425"/>
      <c r="HR3848" s="425"/>
      <c r="HS3848" s="425"/>
      <c r="HT3848" s="425"/>
      <c r="HU3848" s="425"/>
      <c r="HV3848" s="425"/>
      <c r="HW3848" s="425"/>
      <c r="HX3848" s="425"/>
      <c r="HY3848" s="425"/>
      <c r="HZ3848" s="425"/>
      <c r="IA3848" s="425"/>
      <c r="IB3848" s="425"/>
      <c r="IC3848" s="425"/>
      <c r="ID3848" s="425"/>
      <c r="IE3848" s="425"/>
      <c r="IF3848" s="425"/>
      <c r="IG3848" s="425"/>
      <c r="IH3848" s="425"/>
      <c r="II3848" s="425"/>
      <c r="IJ3848" s="425"/>
      <c r="IK3848" s="425"/>
      <c r="IL3848" s="425"/>
      <c r="IM3848" s="425"/>
      <c r="IN3848" s="425"/>
      <c r="IO3848" s="425"/>
      <c r="IP3848" s="425"/>
      <c r="IQ3848" s="425"/>
      <c r="IR3848" s="425"/>
      <c r="IS3848" s="425"/>
      <c r="IT3848" s="425"/>
      <c r="IU3848" s="425"/>
      <c r="IV3848" s="425"/>
    </row>
    <row r="3849" s="428" customFormat="1" ht="27.6" customHeight="1" spans="2:256">
      <c r="B3849" s="465"/>
      <c r="GH3849" s="425"/>
      <c r="GI3849" s="425"/>
      <c r="GJ3849" s="425"/>
      <c r="GK3849" s="425"/>
      <c r="GL3849" s="425"/>
      <c r="GM3849" s="425"/>
      <c r="GN3849" s="425"/>
      <c r="GO3849" s="425"/>
      <c r="GP3849" s="425"/>
      <c r="GQ3849" s="425"/>
      <c r="GR3849" s="425"/>
      <c r="GS3849" s="425"/>
      <c r="GT3849" s="425"/>
      <c r="GU3849" s="425"/>
      <c r="GV3849" s="425"/>
      <c r="GW3849" s="425"/>
      <c r="GX3849" s="425"/>
      <c r="GY3849" s="425"/>
      <c r="GZ3849" s="425"/>
      <c r="HA3849" s="425"/>
      <c r="HB3849" s="425"/>
      <c r="HC3849" s="425"/>
      <c r="HD3849" s="425"/>
      <c r="HE3849" s="425"/>
      <c r="HF3849" s="425"/>
      <c r="HG3849" s="425"/>
      <c r="HH3849" s="425"/>
      <c r="HI3849" s="425"/>
      <c r="HJ3849" s="425"/>
      <c r="HK3849" s="425"/>
      <c r="HL3849" s="425"/>
      <c r="HM3849" s="425"/>
      <c r="HN3849" s="425"/>
      <c r="HO3849" s="425"/>
      <c r="HP3849" s="425"/>
      <c r="HQ3849" s="425"/>
      <c r="HR3849" s="425"/>
      <c r="HS3849" s="425"/>
      <c r="HT3849" s="425"/>
      <c r="HU3849" s="425"/>
      <c r="HV3849" s="425"/>
      <c r="HW3849" s="425"/>
      <c r="HX3849" s="425"/>
      <c r="HY3849" s="425"/>
      <c r="HZ3849" s="425"/>
      <c r="IA3849" s="425"/>
      <c r="IB3849" s="425"/>
      <c r="IC3849" s="425"/>
      <c r="ID3849" s="425"/>
      <c r="IE3849" s="425"/>
      <c r="IF3849" s="425"/>
      <c r="IG3849" s="425"/>
      <c r="IH3849" s="425"/>
      <c r="II3849" s="425"/>
      <c r="IJ3849" s="425"/>
      <c r="IK3849" s="425"/>
      <c r="IL3849" s="425"/>
      <c r="IM3849" s="425"/>
      <c r="IN3849" s="425"/>
      <c r="IO3849" s="425"/>
      <c r="IP3849" s="425"/>
      <c r="IQ3849" s="425"/>
      <c r="IR3849" s="425"/>
      <c r="IS3849" s="425"/>
      <c r="IT3849" s="425"/>
      <c r="IU3849" s="425"/>
      <c r="IV3849" s="425"/>
    </row>
    <row r="3850" s="428" customFormat="1" ht="27.6" customHeight="1" spans="2:256">
      <c r="B3850" s="465"/>
      <c r="GH3850" s="425"/>
      <c r="GI3850" s="425"/>
      <c r="GJ3850" s="425"/>
      <c r="GK3850" s="425"/>
      <c r="GL3850" s="425"/>
      <c r="GM3850" s="425"/>
      <c r="GN3850" s="425"/>
      <c r="GO3850" s="425"/>
      <c r="GP3850" s="425"/>
      <c r="GQ3850" s="425"/>
      <c r="GR3850" s="425"/>
      <c r="GS3850" s="425"/>
      <c r="GT3850" s="425"/>
      <c r="GU3850" s="425"/>
      <c r="GV3850" s="425"/>
      <c r="GW3850" s="425"/>
      <c r="GX3850" s="425"/>
      <c r="GY3850" s="425"/>
      <c r="GZ3850" s="425"/>
      <c r="HA3850" s="425"/>
      <c r="HB3850" s="425"/>
      <c r="HC3850" s="425"/>
      <c r="HD3850" s="425"/>
      <c r="HE3850" s="425"/>
      <c r="HF3850" s="425"/>
      <c r="HG3850" s="425"/>
      <c r="HH3850" s="425"/>
      <c r="HI3850" s="425"/>
      <c r="HJ3850" s="425"/>
      <c r="HK3850" s="425"/>
      <c r="HL3850" s="425"/>
      <c r="HM3850" s="425"/>
      <c r="HN3850" s="425"/>
      <c r="HO3850" s="425"/>
      <c r="HP3850" s="425"/>
      <c r="HQ3850" s="425"/>
      <c r="HR3850" s="425"/>
      <c r="HS3850" s="425"/>
      <c r="HT3850" s="425"/>
      <c r="HU3850" s="425"/>
      <c r="HV3850" s="425"/>
      <c r="HW3850" s="425"/>
      <c r="HX3850" s="425"/>
      <c r="HY3850" s="425"/>
      <c r="HZ3850" s="425"/>
      <c r="IA3850" s="425"/>
      <c r="IB3850" s="425"/>
      <c r="IC3850" s="425"/>
      <c r="ID3850" s="425"/>
      <c r="IE3850" s="425"/>
      <c r="IF3850" s="425"/>
      <c r="IG3850" s="425"/>
      <c r="IH3850" s="425"/>
      <c r="II3850" s="425"/>
      <c r="IJ3850" s="425"/>
      <c r="IK3850" s="425"/>
      <c r="IL3850" s="425"/>
      <c r="IM3850" s="425"/>
      <c r="IN3850" s="425"/>
      <c r="IO3850" s="425"/>
      <c r="IP3850" s="425"/>
      <c r="IQ3850" s="425"/>
      <c r="IR3850" s="425"/>
      <c r="IS3850" s="425"/>
      <c r="IT3850" s="425"/>
      <c r="IU3850" s="425"/>
      <c r="IV3850" s="425"/>
    </row>
    <row r="3851" s="428" customFormat="1" ht="27.6" customHeight="1" spans="2:256">
      <c r="B3851" s="465"/>
      <c r="GH3851" s="425"/>
      <c r="GI3851" s="425"/>
      <c r="GJ3851" s="425"/>
      <c r="GK3851" s="425"/>
      <c r="GL3851" s="425"/>
      <c r="GM3851" s="425"/>
      <c r="GN3851" s="425"/>
      <c r="GO3851" s="425"/>
      <c r="GP3851" s="425"/>
      <c r="GQ3851" s="425"/>
      <c r="GR3851" s="425"/>
      <c r="GS3851" s="425"/>
      <c r="GT3851" s="425"/>
      <c r="GU3851" s="425"/>
      <c r="GV3851" s="425"/>
      <c r="GW3851" s="425"/>
      <c r="GX3851" s="425"/>
      <c r="GY3851" s="425"/>
      <c r="GZ3851" s="425"/>
      <c r="HA3851" s="425"/>
      <c r="HB3851" s="425"/>
      <c r="HC3851" s="425"/>
      <c r="HD3851" s="425"/>
      <c r="HE3851" s="425"/>
      <c r="HF3851" s="425"/>
      <c r="HG3851" s="425"/>
      <c r="HH3851" s="425"/>
      <c r="HI3851" s="425"/>
      <c r="HJ3851" s="425"/>
      <c r="HK3851" s="425"/>
      <c r="HL3851" s="425"/>
      <c r="HM3851" s="425"/>
      <c r="HN3851" s="425"/>
      <c r="HO3851" s="425"/>
      <c r="HP3851" s="425"/>
      <c r="HQ3851" s="425"/>
      <c r="HR3851" s="425"/>
      <c r="HS3851" s="425"/>
      <c r="HT3851" s="425"/>
      <c r="HU3851" s="425"/>
      <c r="HV3851" s="425"/>
      <c r="HW3851" s="425"/>
      <c r="HX3851" s="425"/>
      <c r="HY3851" s="425"/>
      <c r="HZ3851" s="425"/>
      <c r="IA3851" s="425"/>
      <c r="IB3851" s="425"/>
      <c r="IC3851" s="425"/>
      <c r="ID3851" s="425"/>
      <c r="IE3851" s="425"/>
      <c r="IF3851" s="425"/>
      <c r="IG3851" s="425"/>
      <c r="IH3851" s="425"/>
      <c r="II3851" s="425"/>
      <c r="IJ3851" s="425"/>
      <c r="IK3851" s="425"/>
      <c r="IL3851" s="425"/>
      <c r="IM3851" s="425"/>
      <c r="IN3851" s="425"/>
      <c r="IO3851" s="425"/>
      <c r="IP3851" s="425"/>
      <c r="IQ3851" s="425"/>
      <c r="IR3851" s="425"/>
      <c r="IS3851" s="425"/>
      <c r="IT3851" s="425"/>
      <c r="IU3851" s="425"/>
      <c r="IV3851" s="425"/>
    </row>
    <row r="3852" s="428" customFormat="1" ht="27.6" customHeight="1" spans="2:256">
      <c r="B3852" s="465"/>
      <c r="GH3852" s="425"/>
      <c r="GI3852" s="425"/>
      <c r="GJ3852" s="425"/>
      <c r="GK3852" s="425"/>
      <c r="GL3852" s="425"/>
      <c r="GM3852" s="425"/>
      <c r="GN3852" s="425"/>
      <c r="GO3852" s="425"/>
      <c r="GP3852" s="425"/>
      <c r="GQ3852" s="425"/>
      <c r="GR3852" s="425"/>
      <c r="GS3852" s="425"/>
      <c r="GT3852" s="425"/>
      <c r="GU3852" s="425"/>
      <c r="GV3852" s="425"/>
      <c r="GW3852" s="425"/>
      <c r="GX3852" s="425"/>
      <c r="GY3852" s="425"/>
      <c r="GZ3852" s="425"/>
      <c r="HA3852" s="425"/>
      <c r="HB3852" s="425"/>
      <c r="HC3852" s="425"/>
      <c r="HD3852" s="425"/>
      <c r="HE3852" s="425"/>
      <c r="HF3852" s="425"/>
      <c r="HG3852" s="425"/>
      <c r="HH3852" s="425"/>
      <c r="HI3852" s="425"/>
      <c r="HJ3852" s="425"/>
      <c r="HK3852" s="425"/>
      <c r="HL3852" s="425"/>
      <c r="HM3852" s="425"/>
      <c r="HN3852" s="425"/>
      <c r="HO3852" s="425"/>
      <c r="HP3852" s="425"/>
      <c r="HQ3852" s="425"/>
      <c r="HR3852" s="425"/>
      <c r="HS3852" s="425"/>
      <c r="HT3852" s="425"/>
      <c r="HU3852" s="425"/>
      <c r="HV3852" s="425"/>
      <c r="HW3852" s="425"/>
      <c r="HX3852" s="425"/>
      <c r="HY3852" s="425"/>
      <c r="HZ3852" s="425"/>
      <c r="IA3852" s="425"/>
      <c r="IB3852" s="425"/>
      <c r="IC3852" s="425"/>
      <c r="ID3852" s="425"/>
      <c r="IE3852" s="425"/>
      <c r="IF3852" s="425"/>
      <c r="IG3852" s="425"/>
      <c r="IH3852" s="425"/>
      <c r="II3852" s="425"/>
      <c r="IJ3852" s="425"/>
      <c r="IK3852" s="425"/>
      <c r="IL3852" s="425"/>
      <c r="IM3852" s="425"/>
      <c r="IN3852" s="425"/>
      <c r="IO3852" s="425"/>
      <c r="IP3852" s="425"/>
      <c r="IQ3852" s="425"/>
      <c r="IR3852" s="425"/>
      <c r="IS3852" s="425"/>
      <c r="IT3852" s="425"/>
      <c r="IU3852" s="425"/>
      <c r="IV3852" s="425"/>
    </row>
    <row r="3853" s="428" customFormat="1" ht="27.6" customHeight="1" spans="2:256">
      <c r="B3853" s="465"/>
      <c r="GH3853" s="425"/>
      <c r="GI3853" s="425"/>
      <c r="GJ3853" s="425"/>
      <c r="GK3853" s="425"/>
      <c r="GL3853" s="425"/>
      <c r="GM3853" s="425"/>
      <c r="GN3853" s="425"/>
      <c r="GO3853" s="425"/>
      <c r="GP3853" s="425"/>
      <c r="GQ3853" s="425"/>
      <c r="GR3853" s="425"/>
      <c r="GS3853" s="425"/>
      <c r="GT3853" s="425"/>
      <c r="GU3853" s="425"/>
      <c r="GV3853" s="425"/>
      <c r="GW3853" s="425"/>
      <c r="GX3853" s="425"/>
      <c r="GY3853" s="425"/>
      <c r="GZ3853" s="425"/>
      <c r="HA3853" s="425"/>
      <c r="HB3853" s="425"/>
      <c r="HC3853" s="425"/>
      <c r="HD3853" s="425"/>
      <c r="HE3853" s="425"/>
      <c r="HF3853" s="425"/>
      <c r="HG3853" s="425"/>
      <c r="HH3853" s="425"/>
      <c r="HI3853" s="425"/>
      <c r="HJ3853" s="425"/>
      <c r="HK3853" s="425"/>
      <c r="HL3853" s="425"/>
      <c r="HM3853" s="425"/>
      <c r="HN3853" s="425"/>
      <c r="HO3853" s="425"/>
      <c r="HP3853" s="425"/>
      <c r="HQ3853" s="425"/>
      <c r="HR3853" s="425"/>
      <c r="HS3853" s="425"/>
      <c r="HT3853" s="425"/>
      <c r="HU3853" s="425"/>
      <c r="HV3853" s="425"/>
      <c r="HW3853" s="425"/>
      <c r="HX3853" s="425"/>
      <c r="HY3853" s="425"/>
      <c r="HZ3853" s="425"/>
      <c r="IA3853" s="425"/>
      <c r="IB3853" s="425"/>
      <c r="IC3853" s="425"/>
      <c r="ID3853" s="425"/>
      <c r="IE3853" s="425"/>
      <c r="IF3853" s="425"/>
      <c r="IG3853" s="425"/>
      <c r="IH3853" s="425"/>
      <c r="II3853" s="425"/>
      <c r="IJ3853" s="425"/>
      <c r="IK3853" s="425"/>
      <c r="IL3853" s="425"/>
      <c r="IM3853" s="425"/>
      <c r="IN3853" s="425"/>
      <c r="IO3853" s="425"/>
      <c r="IP3853" s="425"/>
      <c r="IQ3853" s="425"/>
      <c r="IR3853" s="425"/>
      <c r="IS3853" s="425"/>
      <c r="IT3853" s="425"/>
      <c r="IU3853" s="425"/>
      <c r="IV3853" s="425"/>
    </row>
    <row r="3854" s="428" customFormat="1" ht="27.6" customHeight="1" spans="2:256">
      <c r="B3854" s="465"/>
      <c r="GH3854" s="425"/>
      <c r="GI3854" s="425"/>
      <c r="GJ3854" s="425"/>
      <c r="GK3854" s="425"/>
      <c r="GL3854" s="425"/>
      <c r="GM3854" s="425"/>
      <c r="GN3854" s="425"/>
      <c r="GO3854" s="425"/>
      <c r="GP3854" s="425"/>
      <c r="GQ3854" s="425"/>
      <c r="GR3854" s="425"/>
      <c r="GS3854" s="425"/>
      <c r="GT3854" s="425"/>
      <c r="GU3854" s="425"/>
      <c r="GV3854" s="425"/>
      <c r="GW3854" s="425"/>
      <c r="GX3854" s="425"/>
      <c r="GY3854" s="425"/>
      <c r="GZ3854" s="425"/>
      <c r="HA3854" s="425"/>
      <c r="HB3854" s="425"/>
      <c r="HC3854" s="425"/>
      <c r="HD3854" s="425"/>
      <c r="HE3854" s="425"/>
      <c r="HF3854" s="425"/>
      <c r="HG3854" s="425"/>
      <c r="HH3854" s="425"/>
      <c r="HI3854" s="425"/>
      <c r="HJ3854" s="425"/>
      <c r="HK3854" s="425"/>
      <c r="HL3854" s="425"/>
      <c r="HM3854" s="425"/>
      <c r="HN3854" s="425"/>
      <c r="HO3854" s="425"/>
      <c r="HP3854" s="425"/>
      <c r="HQ3854" s="425"/>
      <c r="HR3854" s="425"/>
      <c r="HS3854" s="425"/>
      <c r="HT3854" s="425"/>
      <c r="HU3854" s="425"/>
      <c r="HV3854" s="425"/>
      <c r="HW3854" s="425"/>
      <c r="HX3854" s="425"/>
      <c r="HY3854" s="425"/>
      <c r="HZ3854" s="425"/>
      <c r="IA3854" s="425"/>
      <c r="IB3854" s="425"/>
      <c r="IC3854" s="425"/>
      <c r="ID3854" s="425"/>
      <c r="IE3854" s="425"/>
      <c r="IF3854" s="425"/>
      <c r="IG3854" s="425"/>
      <c r="IH3854" s="425"/>
      <c r="II3854" s="425"/>
      <c r="IJ3854" s="425"/>
      <c r="IK3854" s="425"/>
      <c r="IL3854" s="425"/>
      <c r="IM3854" s="425"/>
      <c r="IN3854" s="425"/>
      <c r="IO3854" s="425"/>
      <c r="IP3854" s="425"/>
      <c r="IQ3854" s="425"/>
      <c r="IR3854" s="425"/>
      <c r="IS3854" s="425"/>
      <c r="IT3854" s="425"/>
      <c r="IU3854" s="425"/>
      <c r="IV3854" s="425"/>
    </row>
    <row r="3855" s="428" customFormat="1" ht="27.6" customHeight="1" spans="2:256">
      <c r="B3855" s="465"/>
      <c r="GH3855" s="425"/>
      <c r="GI3855" s="425"/>
      <c r="GJ3855" s="425"/>
      <c r="GK3855" s="425"/>
      <c r="GL3855" s="425"/>
      <c r="GM3855" s="425"/>
      <c r="GN3855" s="425"/>
      <c r="GO3855" s="425"/>
      <c r="GP3855" s="425"/>
      <c r="GQ3855" s="425"/>
      <c r="GR3855" s="425"/>
      <c r="GS3855" s="425"/>
      <c r="GT3855" s="425"/>
      <c r="GU3855" s="425"/>
      <c r="GV3855" s="425"/>
      <c r="GW3855" s="425"/>
      <c r="GX3855" s="425"/>
      <c r="GY3855" s="425"/>
      <c r="GZ3855" s="425"/>
      <c r="HA3855" s="425"/>
      <c r="HB3855" s="425"/>
      <c r="HC3855" s="425"/>
      <c r="HD3855" s="425"/>
      <c r="HE3855" s="425"/>
      <c r="HF3855" s="425"/>
      <c r="HG3855" s="425"/>
      <c r="HH3855" s="425"/>
      <c r="HI3855" s="425"/>
      <c r="HJ3855" s="425"/>
      <c r="HK3855" s="425"/>
      <c r="HL3855" s="425"/>
      <c r="HM3855" s="425"/>
      <c r="HN3855" s="425"/>
      <c r="HO3855" s="425"/>
      <c r="HP3855" s="425"/>
      <c r="HQ3855" s="425"/>
      <c r="HR3855" s="425"/>
      <c r="HS3855" s="425"/>
      <c r="HT3855" s="425"/>
      <c r="HU3855" s="425"/>
      <c r="HV3855" s="425"/>
      <c r="HW3855" s="425"/>
      <c r="HX3855" s="425"/>
      <c r="HY3855" s="425"/>
      <c r="HZ3855" s="425"/>
      <c r="IA3855" s="425"/>
      <c r="IB3855" s="425"/>
      <c r="IC3855" s="425"/>
      <c r="ID3855" s="425"/>
      <c r="IE3855" s="425"/>
      <c r="IF3855" s="425"/>
      <c r="IG3855" s="425"/>
      <c r="IH3855" s="425"/>
      <c r="II3855" s="425"/>
      <c r="IJ3855" s="425"/>
      <c r="IK3855" s="425"/>
      <c r="IL3855" s="425"/>
      <c r="IM3855" s="425"/>
      <c r="IN3855" s="425"/>
      <c r="IO3855" s="425"/>
      <c r="IP3855" s="425"/>
      <c r="IQ3855" s="425"/>
      <c r="IR3855" s="425"/>
      <c r="IS3855" s="425"/>
      <c r="IT3855" s="425"/>
      <c r="IU3855" s="425"/>
      <c r="IV3855" s="425"/>
    </row>
    <row r="3856" s="428" customFormat="1" ht="27.6" customHeight="1" spans="2:256">
      <c r="B3856" s="465"/>
      <c r="GH3856" s="425"/>
      <c r="GI3856" s="425"/>
      <c r="GJ3856" s="425"/>
      <c r="GK3856" s="425"/>
      <c r="GL3856" s="425"/>
      <c r="GM3856" s="425"/>
      <c r="GN3856" s="425"/>
      <c r="GO3856" s="425"/>
      <c r="GP3856" s="425"/>
      <c r="GQ3856" s="425"/>
      <c r="GR3856" s="425"/>
      <c r="GS3856" s="425"/>
      <c r="GT3856" s="425"/>
      <c r="GU3856" s="425"/>
      <c r="GV3856" s="425"/>
      <c r="GW3856" s="425"/>
      <c r="GX3856" s="425"/>
      <c r="GY3856" s="425"/>
      <c r="GZ3856" s="425"/>
      <c r="HA3856" s="425"/>
      <c r="HB3856" s="425"/>
      <c r="HC3856" s="425"/>
      <c r="HD3856" s="425"/>
      <c r="HE3856" s="425"/>
      <c r="HF3856" s="425"/>
      <c r="HG3856" s="425"/>
      <c r="HH3856" s="425"/>
      <c r="HI3856" s="425"/>
      <c r="HJ3856" s="425"/>
      <c r="HK3856" s="425"/>
      <c r="HL3856" s="425"/>
      <c r="HM3856" s="425"/>
      <c r="HN3856" s="425"/>
      <c r="HO3856" s="425"/>
      <c r="HP3856" s="425"/>
      <c r="HQ3856" s="425"/>
      <c r="HR3856" s="425"/>
      <c r="HS3856" s="425"/>
      <c r="HT3856" s="425"/>
      <c r="HU3856" s="425"/>
      <c r="HV3856" s="425"/>
      <c r="HW3856" s="425"/>
      <c r="HX3856" s="425"/>
      <c r="HY3856" s="425"/>
      <c r="HZ3856" s="425"/>
      <c r="IA3856" s="425"/>
      <c r="IB3856" s="425"/>
      <c r="IC3856" s="425"/>
      <c r="ID3856" s="425"/>
      <c r="IE3856" s="425"/>
      <c r="IF3856" s="425"/>
      <c r="IG3856" s="425"/>
      <c r="IH3856" s="425"/>
      <c r="II3856" s="425"/>
      <c r="IJ3856" s="425"/>
      <c r="IK3856" s="425"/>
      <c r="IL3856" s="425"/>
      <c r="IM3856" s="425"/>
      <c r="IN3856" s="425"/>
      <c r="IO3856" s="425"/>
      <c r="IP3856" s="425"/>
      <c r="IQ3856" s="425"/>
      <c r="IR3856" s="425"/>
      <c r="IS3856" s="425"/>
      <c r="IT3856" s="425"/>
      <c r="IU3856" s="425"/>
      <c r="IV3856" s="425"/>
    </row>
    <row r="3857" s="428" customFormat="1" ht="27.6" customHeight="1" spans="2:256">
      <c r="B3857" s="465"/>
      <c r="GH3857" s="425"/>
      <c r="GI3857" s="425"/>
      <c r="GJ3857" s="425"/>
      <c r="GK3857" s="425"/>
      <c r="GL3857" s="425"/>
      <c r="GM3857" s="425"/>
      <c r="GN3857" s="425"/>
      <c r="GO3857" s="425"/>
      <c r="GP3857" s="425"/>
      <c r="GQ3857" s="425"/>
      <c r="GR3857" s="425"/>
      <c r="GS3857" s="425"/>
      <c r="GT3857" s="425"/>
      <c r="GU3857" s="425"/>
      <c r="GV3857" s="425"/>
      <c r="GW3857" s="425"/>
      <c r="GX3857" s="425"/>
      <c r="GY3857" s="425"/>
      <c r="GZ3857" s="425"/>
      <c r="HA3857" s="425"/>
      <c r="HB3857" s="425"/>
      <c r="HC3857" s="425"/>
      <c r="HD3857" s="425"/>
      <c r="HE3857" s="425"/>
      <c r="HF3857" s="425"/>
      <c r="HG3857" s="425"/>
      <c r="HH3857" s="425"/>
      <c r="HI3857" s="425"/>
      <c r="HJ3857" s="425"/>
      <c r="HK3857" s="425"/>
      <c r="HL3857" s="425"/>
      <c r="HM3857" s="425"/>
      <c r="HN3857" s="425"/>
      <c r="HO3857" s="425"/>
      <c r="HP3857" s="425"/>
      <c r="HQ3857" s="425"/>
      <c r="HR3857" s="425"/>
      <c r="HS3857" s="425"/>
      <c r="HT3857" s="425"/>
      <c r="HU3857" s="425"/>
      <c r="HV3857" s="425"/>
      <c r="HW3857" s="425"/>
      <c r="HX3857" s="425"/>
      <c r="HY3857" s="425"/>
      <c r="HZ3857" s="425"/>
      <c r="IA3857" s="425"/>
      <c r="IB3857" s="425"/>
      <c r="IC3857" s="425"/>
      <c r="ID3857" s="425"/>
      <c r="IE3857" s="425"/>
      <c r="IF3857" s="425"/>
      <c r="IG3857" s="425"/>
      <c r="IH3857" s="425"/>
      <c r="II3857" s="425"/>
      <c r="IJ3857" s="425"/>
      <c r="IK3857" s="425"/>
      <c r="IL3857" s="425"/>
      <c r="IM3857" s="425"/>
      <c r="IN3857" s="425"/>
      <c r="IO3857" s="425"/>
      <c r="IP3857" s="425"/>
      <c r="IQ3857" s="425"/>
      <c r="IR3857" s="425"/>
      <c r="IS3857" s="425"/>
      <c r="IT3857" s="425"/>
      <c r="IU3857" s="425"/>
      <c r="IV3857" s="425"/>
    </row>
    <row r="3858" s="428" customFormat="1" ht="27.6" customHeight="1" spans="2:256">
      <c r="B3858" s="465"/>
      <c r="GH3858" s="425"/>
      <c r="GI3858" s="425"/>
      <c r="GJ3858" s="425"/>
      <c r="GK3858" s="425"/>
      <c r="GL3858" s="425"/>
      <c r="GM3858" s="425"/>
      <c r="GN3858" s="425"/>
      <c r="GO3858" s="425"/>
      <c r="GP3858" s="425"/>
      <c r="GQ3858" s="425"/>
      <c r="GR3858" s="425"/>
      <c r="GS3858" s="425"/>
      <c r="GT3858" s="425"/>
      <c r="GU3858" s="425"/>
      <c r="GV3858" s="425"/>
      <c r="GW3858" s="425"/>
      <c r="GX3858" s="425"/>
      <c r="GY3858" s="425"/>
      <c r="GZ3858" s="425"/>
      <c r="HA3858" s="425"/>
      <c r="HB3858" s="425"/>
      <c r="HC3858" s="425"/>
      <c r="HD3858" s="425"/>
      <c r="HE3858" s="425"/>
      <c r="HF3858" s="425"/>
      <c r="HG3858" s="425"/>
      <c r="HH3858" s="425"/>
      <c r="HI3858" s="425"/>
      <c r="HJ3858" s="425"/>
      <c r="HK3858" s="425"/>
      <c r="HL3858" s="425"/>
      <c r="HM3858" s="425"/>
      <c r="HN3858" s="425"/>
      <c r="HO3858" s="425"/>
      <c r="HP3858" s="425"/>
      <c r="HQ3858" s="425"/>
      <c r="HR3858" s="425"/>
      <c r="HS3858" s="425"/>
      <c r="HT3858" s="425"/>
      <c r="HU3858" s="425"/>
      <c r="HV3858" s="425"/>
      <c r="HW3858" s="425"/>
      <c r="HX3858" s="425"/>
      <c r="HY3858" s="425"/>
      <c r="HZ3858" s="425"/>
      <c r="IA3858" s="425"/>
      <c r="IB3858" s="425"/>
      <c r="IC3858" s="425"/>
      <c r="ID3858" s="425"/>
      <c r="IE3858" s="425"/>
      <c r="IF3858" s="425"/>
      <c r="IG3858" s="425"/>
      <c r="IH3858" s="425"/>
      <c r="II3858" s="425"/>
      <c r="IJ3858" s="425"/>
      <c r="IK3858" s="425"/>
      <c r="IL3858" s="425"/>
      <c r="IM3858" s="425"/>
      <c r="IN3858" s="425"/>
      <c r="IO3858" s="425"/>
      <c r="IP3858" s="425"/>
      <c r="IQ3858" s="425"/>
      <c r="IR3858" s="425"/>
      <c r="IS3858" s="425"/>
      <c r="IT3858" s="425"/>
      <c r="IU3858" s="425"/>
      <c r="IV3858" s="425"/>
    </row>
    <row r="3859" s="428" customFormat="1" ht="27.6" customHeight="1" spans="2:256">
      <c r="B3859" s="465"/>
      <c r="GH3859" s="425"/>
      <c r="GI3859" s="425"/>
      <c r="GJ3859" s="425"/>
      <c r="GK3859" s="425"/>
      <c r="GL3859" s="425"/>
      <c r="GM3859" s="425"/>
      <c r="GN3859" s="425"/>
      <c r="GO3859" s="425"/>
      <c r="GP3859" s="425"/>
      <c r="GQ3859" s="425"/>
      <c r="GR3859" s="425"/>
      <c r="GS3859" s="425"/>
      <c r="GT3859" s="425"/>
      <c r="GU3859" s="425"/>
      <c r="GV3859" s="425"/>
      <c r="GW3859" s="425"/>
      <c r="GX3859" s="425"/>
      <c r="GY3859" s="425"/>
      <c r="GZ3859" s="425"/>
      <c r="HA3859" s="425"/>
      <c r="HB3859" s="425"/>
      <c r="HC3859" s="425"/>
      <c r="HD3859" s="425"/>
      <c r="HE3859" s="425"/>
      <c r="HF3859" s="425"/>
      <c r="HG3859" s="425"/>
      <c r="HH3859" s="425"/>
      <c r="HI3859" s="425"/>
      <c r="HJ3859" s="425"/>
      <c r="HK3859" s="425"/>
      <c r="HL3859" s="425"/>
      <c r="HM3859" s="425"/>
      <c r="HN3859" s="425"/>
      <c r="HO3859" s="425"/>
      <c r="HP3859" s="425"/>
      <c r="HQ3859" s="425"/>
      <c r="HR3859" s="425"/>
      <c r="HS3859" s="425"/>
      <c r="HT3859" s="425"/>
      <c r="HU3859" s="425"/>
      <c r="HV3859" s="425"/>
      <c r="HW3859" s="425"/>
      <c r="HX3859" s="425"/>
      <c r="HY3859" s="425"/>
      <c r="HZ3859" s="425"/>
      <c r="IA3859" s="425"/>
      <c r="IB3859" s="425"/>
      <c r="IC3859" s="425"/>
      <c r="ID3859" s="425"/>
      <c r="IE3859" s="425"/>
      <c r="IF3859" s="425"/>
      <c r="IG3859" s="425"/>
      <c r="IH3859" s="425"/>
      <c r="II3859" s="425"/>
      <c r="IJ3859" s="425"/>
      <c r="IK3859" s="425"/>
      <c r="IL3859" s="425"/>
      <c r="IM3859" s="425"/>
      <c r="IN3859" s="425"/>
      <c r="IO3859" s="425"/>
      <c r="IP3859" s="425"/>
      <c r="IQ3859" s="425"/>
      <c r="IR3859" s="425"/>
      <c r="IS3859" s="425"/>
      <c r="IT3859" s="425"/>
      <c r="IU3859" s="425"/>
      <c r="IV3859" s="425"/>
    </row>
    <row r="3860" s="428" customFormat="1" ht="27.6" customHeight="1" spans="2:256">
      <c r="B3860" s="465"/>
      <c r="GH3860" s="425"/>
      <c r="GI3860" s="425"/>
      <c r="GJ3860" s="425"/>
      <c r="GK3860" s="425"/>
      <c r="GL3860" s="425"/>
      <c r="GM3860" s="425"/>
      <c r="GN3860" s="425"/>
      <c r="GO3860" s="425"/>
      <c r="GP3860" s="425"/>
      <c r="GQ3860" s="425"/>
      <c r="GR3860" s="425"/>
      <c r="GS3860" s="425"/>
      <c r="GT3860" s="425"/>
      <c r="GU3860" s="425"/>
      <c r="GV3860" s="425"/>
      <c r="GW3860" s="425"/>
      <c r="GX3860" s="425"/>
      <c r="GY3860" s="425"/>
      <c r="GZ3860" s="425"/>
      <c r="HA3860" s="425"/>
      <c r="HB3860" s="425"/>
      <c r="HC3860" s="425"/>
      <c r="HD3860" s="425"/>
      <c r="HE3860" s="425"/>
      <c r="HF3860" s="425"/>
      <c r="HG3860" s="425"/>
      <c r="HH3860" s="425"/>
      <c r="HI3860" s="425"/>
      <c r="HJ3860" s="425"/>
      <c r="HK3860" s="425"/>
      <c r="HL3860" s="425"/>
      <c r="HM3860" s="425"/>
      <c r="HN3860" s="425"/>
      <c r="HO3860" s="425"/>
      <c r="HP3860" s="425"/>
      <c r="HQ3860" s="425"/>
      <c r="HR3860" s="425"/>
      <c r="HS3860" s="425"/>
      <c r="HT3860" s="425"/>
      <c r="HU3860" s="425"/>
      <c r="HV3860" s="425"/>
      <c r="HW3860" s="425"/>
      <c r="HX3860" s="425"/>
      <c r="HY3860" s="425"/>
      <c r="HZ3860" s="425"/>
      <c r="IA3860" s="425"/>
      <c r="IB3860" s="425"/>
      <c r="IC3860" s="425"/>
      <c r="ID3860" s="425"/>
      <c r="IE3860" s="425"/>
      <c r="IF3860" s="425"/>
      <c r="IG3860" s="425"/>
      <c r="IH3860" s="425"/>
      <c r="II3860" s="425"/>
      <c r="IJ3860" s="425"/>
      <c r="IK3860" s="425"/>
      <c r="IL3860" s="425"/>
      <c r="IM3860" s="425"/>
      <c r="IN3860" s="425"/>
      <c r="IO3860" s="425"/>
      <c r="IP3860" s="425"/>
      <c r="IQ3860" s="425"/>
      <c r="IR3860" s="425"/>
      <c r="IS3860" s="425"/>
      <c r="IT3860" s="425"/>
      <c r="IU3860" s="425"/>
      <c r="IV3860" s="425"/>
    </row>
    <row r="3861" s="428" customFormat="1" ht="27.6" customHeight="1" spans="2:256">
      <c r="B3861" s="465"/>
      <c r="GH3861" s="425"/>
      <c r="GI3861" s="425"/>
      <c r="GJ3861" s="425"/>
      <c r="GK3861" s="425"/>
      <c r="GL3861" s="425"/>
      <c r="GM3861" s="425"/>
      <c r="GN3861" s="425"/>
      <c r="GO3861" s="425"/>
      <c r="GP3861" s="425"/>
      <c r="GQ3861" s="425"/>
      <c r="GR3861" s="425"/>
      <c r="GS3861" s="425"/>
      <c r="GT3861" s="425"/>
      <c r="GU3861" s="425"/>
      <c r="GV3861" s="425"/>
      <c r="GW3861" s="425"/>
      <c r="GX3861" s="425"/>
      <c r="GY3861" s="425"/>
      <c r="GZ3861" s="425"/>
      <c r="HA3861" s="425"/>
      <c r="HB3861" s="425"/>
      <c r="HC3861" s="425"/>
      <c r="HD3861" s="425"/>
      <c r="HE3861" s="425"/>
      <c r="HF3861" s="425"/>
      <c r="HG3861" s="425"/>
      <c r="HH3861" s="425"/>
      <c r="HI3861" s="425"/>
      <c r="HJ3861" s="425"/>
      <c r="HK3861" s="425"/>
      <c r="HL3861" s="425"/>
      <c r="HM3861" s="425"/>
      <c r="HN3861" s="425"/>
      <c r="HO3861" s="425"/>
      <c r="HP3861" s="425"/>
      <c r="HQ3861" s="425"/>
      <c r="HR3861" s="425"/>
      <c r="HS3861" s="425"/>
      <c r="HT3861" s="425"/>
      <c r="HU3861" s="425"/>
      <c r="HV3861" s="425"/>
      <c r="HW3861" s="425"/>
      <c r="HX3861" s="425"/>
      <c r="HY3861" s="425"/>
      <c r="HZ3861" s="425"/>
      <c r="IA3861" s="425"/>
      <c r="IB3861" s="425"/>
      <c r="IC3861" s="425"/>
      <c r="ID3861" s="425"/>
      <c r="IE3861" s="425"/>
      <c r="IF3861" s="425"/>
      <c r="IG3861" s="425"/>
      <c r="IH3861" s="425"/>
      <c r="II3861" s="425"/>
      <c r="IJ3861" s="425"/>
      <c r="IK3861" s="425"/>
      <c r="IL3861" s="425"/>
      <c r="IM3861" s="425"/>
      <c r="IN3861" s="425"/>
      <c r="IO3861" s="425"/>
      <c r="IP3861" s="425"/>
      <c r="IQ3861" s="425"/>
      <c r="IR3861" s="425"/>
      <c r="IS3861" s="425"/>
      <c r="IT3861" s="425"/>
      <c r="IU3861" s="425"/>
      <c r="IV3861" s="425"/>
    </row>
    <row r="3862" s="428" customFormat="1" ht="27.6" customHeight="1" spans="2:256">
      <c r="B3862" s="465"/>
      <c r="GH3862" s="425"/>
      <c r="GI3862" s="425"/>
      <c r="GJ3862" s="425"/>
      <c r="GK3862" s="425"/>
      <c r="GL3862" s="425"/>
      <c r="GM3862" s="425"/>
      <c r="GN3862" s="425"/>
      <c r="GO3862" s="425"/>
      <c r="GP3862" s="425"/>
      <c r="GQ3862" s="425"/>
      <c r="GR3862" s="425"/>
      <c r="GS3862" s="425"/>
      <c r="GT3862" s="425"/>
      <c r="GU3862" s="425"/>
      <c r="GV3862" s="425"/>
      <c r="GW3862" s="425"/>
      <c r="GX3862" s="425"/>
      <c r="GY3862" s="425"/>
      <c r="GZ3862" s="425"/>
      <c r="HA3862" s="425"/>
      <c r="HB3862" s="425"/>
      <c r="HC3862" s="425"/>
      <c r="HD3862" s="425"/>
      <c r="HE3862" s="425"/>
      <c r="HF3862" s="425"/>
      <c r="HG3862" s="425"/>
      <c r="HH3862" s="425"/>
      <c r="HI3862" s="425"/>
      <c r="HJ3862" s="425"/>
      <c r="HK3862" s="425"/>
      <c r="HL3862" s="425"/>
      <c r="HM3862" s="425"/>
      <c r="HN3862" s="425"/>
      <c r="HO3862" s="425"/>
      <c r="HP3862" s="425"/>
      <c r="HQ3862" s="425"/>
      <c r="HR3862" s="425"/>
      <c r="HS3862" s="425"/>
      <c r="HT3862" s="425"/>
      <c r="HU3862" s="425"/>
      <c r="HV3862" s="425"/>
      <c r="HW3862" s="425"/>
      <c r="HX3862" s="425"/>
      <c r="HY3862" s="425"/>
      <c r="HZ3862" s="425"/>
      <c r="IA3862" s="425"/>
      <c r="IB3862" s="425"/>
      <c r="IC3862" s="425"/>
      <c r="ID3862" s="425"/>
      <c r="IE3862" s="425"/>
      <c r="IF3862" s="425"/>
      <c r="IG3862" s="425"/>
      <c r="IH3862" s="425"/>
      <c r="II3862" s="425"/>
      <c r="IJ3862" s="425"/>
      <c r="IK3862" s="425"/>
      <c r="IL3862" s="425"/>
      <c r="IM3862" s="425"/>
      <c r="IN3862" s="425"/>
      <c r="IO3862" s="425"/>
      <c r="IP3862" s="425"/>
      <c r="IQ3862" s="425"/>
      <c r="IR3862" s="425"/>
      <c r="IS3862" s="425"/>
      <c r="IT3862" s="425"/>
      <c r="IU3862" s="425"/>
      <c r="IV3862" s="425"/>
    </row>
    <row r="3863" s="428" customFormat="1" ht="27.6" customHeight="1" spans="2:256">
      <c r="B3863" s="465"/>
      <c r="GH3863" s="425"/>
      <c r="GI3863" s="425"/>
      <c r="GJ3863" s="425"/>
      <c r="GK3863" s="425"/>
      <c r="GL3863" s="425"/>
      <c r="GM3863" s="425"/>
      <c r="GN3863" s="425"/>
      <c r="GO3863" s="425"/>
      <c r="GP3863" s="425"/>
      <c r="GQ3863" s="425"/>
      <c r="GR3863" s="425"/>
      <c r="GS3863" s="425"/>
      <c r="GT3863" s="425"/>
      <c r="GU3863" s="425"/>
      <c r="GV3863" s="425"/>
      <c r="GW3863" s="425"/>
      <c r="GX3863" s="425"/>
      <c r="GY3863" s="425"/>
      <c r="GZ3863" s="425"/>
      <c r="HA3863" s="425"/>
      <c r="HB3863" s="425"/>
      <c r="HC3863" s="425"/>
      <c r="HD3863" s="425"/>
      <c r="HE3863" s="425"/>
      <c r="HF3863" s="425"/>
      <c r="HG3863" s="425"/>
      <c r="HH3863" s="425"/>
      <c r="HI3863" s="425"/>
      <c r="HJ3863" s="425"/>
      <c r="HK3863" s="425"/>
      <c r="HL3863" s="425"/>
      <c r="HM3863" s="425"/>
      <c r="HN3863" s="425"/>
      <c r="HO3863" s="425"/>
      <c r="HP3863" s="425"/>
      <c r="HQ3863" s="425"/>
      <c r="HR3863" s="425"/>
      <c r="HS3863" s="425"/>
      <c r="HT3863" s="425"/>
      <c r="HU3863" s="425"/>
      <c r="HV3863" s="425"/>
      <c r="HW3863" s="425"/>
      <c r="HX3863" s="425"/>
      <c r="HY3863" s="425"/>
      <c r="HZ3863" s="425"/>
      <c r="IA3863" s="425"/>
      <c r="IB3863" s="425"/>
      <c r="IC3863" s="425"/>
      <c r="ID3863" s="425"/>
      <c r="IE3863" s="425"/>
      <c r="IF3863" s="425"/>
      <c r="IG3863" s="425"/>
      <c r="IH3863" s="425"/>
      <c r="II3863" s="425"/>
      <c r="IJ3863" s="425"/>
      <c r="IK3863" s="425"/>
      <c r="IL3863" s="425"/>
      <c r="IM3863" s="425"/>
      <c r="IN3863" s="425"/>
      <c r="IO3863" s="425"/>
      <c r="IP3863" s="425"/>
      <c r="IQ3863" s="425"/>
      <c r="IR3863" s="425"/>
      <c r="IS3863" s="425"/>
      <c r="IT3863" s="425"/>
      <c r="IU3863" s="425"/>
      <c r="IV3863" s="425"/>
    </row>
    <row r="3864" s="428" customFormat="1" ht="27.6" customHeight="1" spans="2:256">
      <c r="B3864" s="465"/>
      <c r="GH3864" s="425"/>
      <c r="GI3864" s="425"/>
      <c r="GJ3864" s="425"/>
      <c r="GK3864" s="425"/>
      <c r="GL3864" s="425"/>
      <c r="GM3864" s="425"/>
      <c r="GN3864" s="425"/>
      <c r="GO3864" s="425"/>
      <c r="GP3864" s="425"/>
      <c r="GQ3864" s="425"/>
      <c r="GR3864" s="425"/>
      <c r="GS3864" s="425"/>
      <c r="GT3864" s="425"/>
      <c r="GU3864" s="425"/>
      <c r="GV3864" s="425"/>
      <c r="GW3864" s="425"/>
      <c r="GX3864" s="425"/>
      <c r="GY3864" s="425"/>
      <c r="GZ3864" s="425"/>
      <c r="HA3864" s="425"/>
      <c r="HB3864" s="425"/>
      <c r="HC3864" s="425"/>
      <c r="HD3864" s="425"/>
      <c r="HE3864" s="425"/>
      <c r="HF3864" s="425"/>
      <c r="HG3864" s="425"/>
      <c r="HH3864" s="425"/>
      <c r="HI3864" s="425"/>
      <c r="HJ3864" s="425"/>
      <c r="HK3864" s="425"/>
      <c r="HL3864" s="425"/>
      <c r="HM3864" s="425"/>
      <c r="HN3864" s="425"/>
      <c r="HO3864" s="425"/>
      <c r="HP3864" s="425"/>
      <c r="HQ3864" s="425"/>
      <c r="HR3864" s="425"/>
      <c r="HS3864" s="425"/>
      <c r="HT3864" s="425"/>
      <c r="HU3864" s="425"/>
      <c r="HV3864" s="425"/>
      <c r="HW3864" s="425"/>
      <c r="HX3864" s="425"/>
      <c r="HY3864" s="425"/>
      <c r="HZ3864" s="425"/>
      <c r="IA3864" s="425"/>
      <c r="IB3864" s="425"/>
      <c r="IC3864" s="425"/>
      <c r="ID3864" s="425"/>
      <c r="IE3864" s="425"/>
      <c r="IF3864" s="425"/>
      <c r="IG3864" s="425"/>
      <c r="IH3864" s="425"/>
      <c r="II3864" s="425"/>
      <c r="IJ3864" s="425"/>
      <c r="IK3864" s="425"/>
      <c r="IL3864" s="425"/>
      <c r="IM3864" s="425"/>
      <c r="IN3864" s="425"/>
      <c r="IO3864" s="425"/>
      <c r="IP3864" s="425"/>
      <c r="IQ3864" s="425"/>
      <c r="IR3864" s="425"/>
      <c r="IS3864" s="425"/>
      <c r="IT3864" s="425"/>
      <c r="IU3864" s="425"/>
      <c r="IV3864" s="425"/>
    </row>
    <row r="3865" s="428" customFormat="1" ht="27.6" customHeight="1" spans="2:256">
      <c r="B3865" s="465"/>
      <c r="GH3865" s="425"/>
      <c r="GI3865" s="425"/>
      <c r="GJ3865" s="425"/>
      <c r="GK3865" s="425"/>
      <c r="GL3865" s="425"/>
      <c r="GM3865" s="425"/>
      <c r="GN3865" s="425"/>
      <c r="GO3865" s="425"/>
      <c r="GP3865" s="425"/>
      <c r="GQ3865" s="425"/>
      <c r="GR3865" s="425"/>
      <c r="GS3865" s="425"/>
      <c r="GT3865" s="425"/>
      <c r="GU3865" s="425"/>
      <c r="GV3865" s="425"/>
      <c r="GW3865" s="425"/>
      <c r="GX3865" s="425"/>
      <c r="GY3865" s="425"/>
      <c r="GZ3865" s="425"/>
      <c r="HA3865" s="425"/>
      <c r="HB3865" s="425"/>
      <c r="HC3865" s="425"/>
      <c r="HD3865" s="425"/>
      <c r="HE3865" s="425"/>
      <c r="HF3865" s="425"/>
      <c r="HG3865" s="425"/>
      <c r="HH3865" s="425"/>
      <c r="HI3865" s="425"/>
      <c r="HJ3865" s="425"/>
      <c r="HK3865" s="425"/>
      <c r="HL3865" s="425"/>
      <c r="HM3865" s="425"/>
      <c r="HN3865" s="425"/>
      <c r="HO3865" s="425"/>
      <c r="HP3865" s="425"/>
      <c r="HQ3865" s="425"/>
      <c r="HR3865" s="425"/>
      <c r="HS3865" s="425"/>
      <c r="HT3865" s="425"/>
      <c r="HU3865" s="425"/>
      <c r="HV3865" s="425"/>
      <c r="HW3865" s="425"/>
      <c r="HX3865" s="425"/>
      <c r="HY3865" s="425"/>
      <c r="HZ3865" s="425"/>
      <c r="IA3865" s="425"/>
      <c r="IB3865" s="425"/>
      <c r="IC3865" s="425"/>
      <c r="ID3865" s="425"/>
      <c r="IE3865" s="425"/>
      <c r="IF3865" s="425"/>
      <c r="IG3865" s="425"/>
      <c r="IH3865" s="425"/>
      <c r="II3865" s="425"/>
      <c r="IJ3865" s="425"/>
      <c r="IK3865" s="425"/>
      <c r="IL3865" s="425"/>
      <c r="IM3865" s="425"/>
      <c r="IN3865" s="425"/>
      <c r="IO3865" s="425"/>
      <c r="IP3865" s="425"/>
      <c r="IQ3865" s="425"/>
      <c r="IR3865" s="425"/>
      <c r="IS3865" s="425"/>
      <c r="IT3865" s="425"/>
      <c r="IU3865" s="425"/>
      <c r="IV3865" s="425"/>
    </row>
    <row r="3866" s="428" customFormat="1" ht="27.6" customHeight="1" spans="2:256">
      <c r="B3866" s="465"/>
      <c r="GH3866" s="425"/>
      <c r="GI3866" s="425"/>
      <c r="GJ3866" s="425"/>
      <c r="GK3866" s="425"/>
      <c r="GL3866" s="425"/>
      <c r="GM3866" s="425"/>
      <c r="GN3866" s="425"/>
      <c r="GO3866" s="425"/>
      <c r="GP3866" s="425"/>
      <c r="GQ3866" s="425"/>
      <c r="GR3866" s="425"/>
      <c r="GS3866" s="425"/>
      <c r="GT3866" s="425"/>
      <c r="GU3866" s="425"/>
      <c r="GV3866" s="425"/>
      <c r="GW3866" s="425"/>
      <c r="GX3866" s="425"/>
      <c r="GY3866" s="425"/>
      <c r="GZ3866" s="425"/>
      <c r="HA3866" s="425"/>
      <c r="HB3866" s="425"/>
      <c r="HC3866" s="425"/>
      <c r="HD3866" s="425"/>
      <c r="HE3866" s="425"/>
      <c r="HF3866" s="425"/>
      <c r="HG3866" s="425"/>
      <c r="HH3866" s="425"/>
      <c r="HI3866" s="425"/>
      <c r="HJ3866" s="425"/>
      <c r="HK3866" s="425"/>
      <c r="HL3866" s="425"/>
      <c r="HM3866" s="425"/>
      <c r="HN3866" s="425"/>
      <c r="HO3866" s="425"/>
      <c r="HP3866" s="425"/>
      <c r="HQ3866" s="425"/>
      <c r="HR3866" s="425"/>
      <c r="HS3866" s="425"/>
      <c r="HT3866" s="425"/>
      <c r="HU3866" s="425"/>
      <c r="HV3866" s="425"/>
      <c r="HW3866" s="425"/>
      <c r="HX3866" s="425"/>
      <c r="HY3866" s="425"/>
      <c r="HZ3866" s="425"/>
      <c r="IA3866" s="425"/>
      <c r="IB3866" s="425"/>
      <c r="IC3866" s="425"/>
      <c r="ID3866" s="425"/>
      <c r="IE3866" s="425"/>
      <c r="IF3866" s="425"/>
      <c r="IG3866" s="425"/>
      <c r="IH3866" s="425"/>
      <c r="II3866" s="425"/>
      <c r="IJ3866" s="425"/>
      <c r="IK3866" s="425"/>
      <c r="IL3866" s="425"/>
      <c r="IM3866" s="425"/>
      <c r="IN3866" s="425"/>
      <c r="IO3866" s="425"/>
      <c r="IP3866" s="425"/>
      <c r="IQ3866" s="425"/>
      <c r="IR3866" s="425"/>
      <c r="IS3866" s="425"/>
      <c r="IT3866" s="425"/>
      <c r="IU3866" s="425"/>
      <c r="IV3866" s="425"/>
    </row>
    <row r="3867" s="428" customFormat="1" ht="27.6" customHeight="1" spans="2:256">
      <c r="B3867" s="465"/>
      <c r="GH3867" s="425"/>
      <c r="GI3867" s="425"/>
      <c r="GJ3867" s="425"/>
      <c r="GK3867" s="425"/>
      <c r="GL3867" s="425"/>
      <c r="GM3867" s="425"/>
      <c r="GN3867" s="425"/>
      <c r="GO3867" s="425"/>
      <c r="GP3867" s="425"/>
      <c r="GQ3867" s="425"/>
      <c r="GR3867" s="425"/>
      <c r="GS3867" s="425"/>
      <c r="GT3867" s="425"/>
      <c r="GU3867" s="425"/>
      <c r="GV3867" s="425"/>
      <c r="GW3867" s="425"/>
      <c r="GX3867" s="425"/>
      <c r="GY3867" s="425"/>
      <c r="GZ3867" s="425"/>
      <c r="HA3867" s="425"/>
      <c r="HB3867" s="425"/>
      <c r="HC3867" s="425"/>
      <c r="HD3867" s="425"/>
      <c r="HE3867" s="425"/>
      <c r="HF3867" s="425"/>
      <c r="HG3867" s="425"/>
      <c r="HH3867" s="425"/>
      <c r="HI3867" s="425"/>
      <c r="HJ3867" s="425"/>
      <c r="HK3867" s="425"/>
      <c r="HL3867" s="425"/>
      <c r="HM3867" s="425"/>
      <c r="HN3867" s="425"/>
      <c r="HO3867" s="425"/>
      <c r="HP3867" s="425"/>
      <c r="HQ3867" s="425"/>
      <c r="HR3867" s="425"/>
      <c r="HS3867" s="425"/>
      <c r="HT3867" s="425"/>
      <c r="HU3867" s="425"/>
      <c r="HV3867" s="425"/>
      <c r="HW3867" s="425"/>
      <c r="HX3867" s="425"/>
      <c r="HY3867" s="425"/>
      <c r="HZ3867" s="425"/>
      <c r="IA3867" s="425"/>
      <c r="IB3867" s="425"/>
      <c r="IC3867" s="425"/>
      <c r="ID3867" s="425"/>
      <c r="IE3867" s="425"/>
      <c r="IF3867" s="425"/>
      <c r="IG3867" s="425"/>
      <c r="IH3867" s="425"/>
      <c r="II3867" s="425"/>
      <c r="IJ3867" s="425"/>
      <c r="IK3867" s="425"/>
      <c r="IL3867" s="425"/>
      <c r="IM3867" s="425"/>
      <c r="IN3867" s="425"/>
      <c r="IO3867" s="425"/>
      <c r="IP3867" s="425"/>
      <c r="IQ3867" s="425"/>
      <c r="IR3867" s="425"/>
      <c r="IS3867" s="425"/>
      <c r="IT3867" s="425"/>
      <c r="IU3867" s="425"/>
      <c r="IV3867" s="425"/>
    </row>
    <row r="3868" s="428" customFormat="1" ht="27.6" customHeight="1" spans="2:256">
      <c r="B3868" s="465"/>
      <c r="GH3868" s="425"/>
      <c r="GI3868" s="425"/>
      <c r="GJ3868" s="425"/>
      <c r="GK3868" s="425"/>
      <c r="GL3868" s="425"/>
      <c r="GM3868" s="425"/>
      <c r="GN3868" s="425"/>
      <c r="GO3868" s="425"/>
      <c r="GP3868" s="425"/>
      <c r="GQ3868" s="425"/>
      <c r="GR3868" s="425"/>
      <c r="GS3868" s="425"/>
      <c r="GT3868" s="425"/>
      <c r="GU3868" s="425"/>
      <c r="GV3868" s="425"/>
      <c r="GW3868" s="425"/>
      <c r="GX3868" s="425"/>
      <c r="GY3868" s="425"/>
      <c r="GZ3868" s="425"/>
      <c r="HA3868" s="425"/>
      <c r="HB3868" s="425"/>
      <c r="HC3868" s="425"/>
      <c r="HD3868" s="425"/>
      <c r="HE3868" s="425"/>
      <c r="HF3868" s="425"/>
      <c r="HG3868" s="425"/>
      <c r="HH3868" s="425"/>
      <c r="HI3868" s="425"/>
      <c r="HJ3868" s="425"/>
      <c r="HK3868" s="425"/>
      <c r="HL3868" s="425"/>
      <c r="HM3868" s="425"/>
      <c r="HN3868" s="425"/>
      <c r="HO3868" s="425"/>
      <c r="HP3868" s="425"/>
      <c r="HQ3868" s="425"/>
      <c r="HR3868" s="425"/>
      <c r="HS3868" s="425"/>
      <c r="HT3868" s="425"/>
      <c r="HU3868" s="425"/>
      <c r="HV3868" s="425"/>
      <c r="HW3868" s="425"/>
      <c r="HX3868" s="425"/>
      <c r="HY3868" s="425"/>
      <c r="HZ3868" s="425"/>
      <c r="IA3868" s="425"/>
      <c r="IB3868" s="425"/>
      <c r="IC3868" s="425"/>
      <c r="ID3868" s="425"/>
      <c r="IE3868" s="425"/>
      <c r="IF3868" s="425"/>
      <c r="IG3868" s="425"/>
      <c r="IH3868" s="425"/>
      <c r="II3868" s="425"/>
      <c r="IJ3868" s="425"/>
      <c r="IK3868" s="425"/>
      <c r="IL3868" s="425"/>
      <c r="IM3868" s="425"/>
      <c r="IN3868" s="425"/>
      <c r="IO3868" s="425"/>
      <c r="IP3868" s="425"/>
      <c r="IQ3868" s="425"/>
      <c r="IR3868" s="425"/>
      <c r="IS3868" s="425"/>
      <c r="IT3868" s="425"/>
      <c r="IU3868" s="425"/>
      <c r="IV3868" s="425"/>
    </row>
    <row r="3869" s="428" customFormat="1" ht="27.6" customHeight="1" spans="2:256">
      <c r="B3869" s="465"/>
      <c r="GH3869" s="425"/>
      <c r="GI3869" s="425"/>
      <c r="GJ3869" s="425"/>
      <c r="GK3869" s="425"/>
      <c r="GL3869" s="425"/>
      <c r="GM3869" s="425"/>
      <c r="GN3869" s="425"/>
      <c r="GO3869" s="425"/>
      <c r="GP3869" s="425"/>
      <c r="GQ3869" s="425"/>
      <c r="GR3869" s="425"/>
      <c r="GS3869" s="425"/>
      <c r="GT3869" s="425"/>
      <c r="GU3869" s="425"/>
      <c r="GV3869" s="425"/>
      <c r="GW3869" s="425"/>
      <c r="GX3869" s="425"/>
      <c r="GY3869" s="425"/>
      <c r="GZ3869" s="425"/>
      <c r="HA3869" s="425"/>
      <c r="HB3869" s="425"/>
      <c r="HC3869" s="425"/>
      <c r="HD3869" s="425"/>
      <c r="HE3869" s="425"/>
      <c r="HF3869" s="425"/>
      <c r="HG3869" s="425"/>
      <c r="HH3869" s="425"/>
      <c r="HI3869" s="425"/>
      <c r="HJ3869" s="425"/>
      <c r="HK3869" s="425"/>
      <c r="HL3869" s="425"/>
      <c r="HM3869" s="425"/>
      <c r="HN3869" s="425"/>
      <c r="HO3869" s="425"/>
      <c r="HP3869" s="425"/>
      <c r="HQ3869" s="425"/>
      <c r="HR3869" s="425"/>
      <c r="HS3869" s="425"/>
      <c r="HT3869" s="425"/>
      <c r="HU3869" s="425"/>
      <c r="HV3869" s="425"/>
      <c r="HW3869" s="425"/>
      <c r="HX3869" s="425"/>
      <c r="HY3869" s="425"/>
      <c r="HZ3869" s="425"/>
      <c r="IA3869" s="425"/>
      <c r="IB3869" s="425"/>
      <c r="IC3869" s="425"/>
      <c r="ID3869" s="425"/>
      <c r="IE3869" s="425"/>
      <c r="IF3869" s="425"/>
      <c r="IG3869" s="425"/>
      <c r="IH3869" s="425"/>
      <c r="II3869" s="425"/>
      <c r="IJ3869" s="425"/>
      <c r="IK3869" s="425"/>
      <c r="IL3869" s="425"/>
      <c r="IM3869" s="425"/>
      <c r="IN3869" s="425"/>
      <c r="IO3869" s="425"/>
      <c r="IP3869" s="425"/>
      <c r="IQ3869" s="425"/>
      <c r="IR3869" s="425"/>
      <c r="IS3869" s="425"/>
      <c r="IT3869" s="425"/>
      <c r="IU3869" s="425"/>
      <c r="IV3869" s="425"/>
    </row>
    <row r="3870" s="428" customFormat="1" ht="27.6" customHeight="1" spans="2:256">
      <c r="B3870" s="465"/>
      <c r="GH3870" s="425"/>
      <c r="GI3870" s="425"/>
      <c r="GJ3870" s="425"/>
      <c r="GK3870" s="425"/>
      <c r="GL3870" s="425"/>
      <c r="GM3870" s="425"/>
      <c r="GN3870" s="425"/>
      <c r="GO3870" s="425"/>
      <c r="GP3870" s="425"/>
      <c r="GQ3870" s="425"/>
      <c r="GR3870" s="425"/>
      <c r="GS3870" s="425"/>
      <c r="GT3870" s="425"/>
      <c r="GU3870" s="425"/>
      <c r="GV3870" s="425"/>
      <c r="GW3870" s="425"/>
      <c r="GX3870" s="425"/>
      <c r="GY3870" s="425"/>
      <c r="GZ3870" s="425"/>
      <c r="HA3870" s="425"/>
      <c r="HB3870" s="425"/>
      <c r="HC3870" s="425"/>
      <c r="HD3870" s="425"/>
      <c r="HE3870" s="425"/>
      <c r="HF3870" s="425"/>
      <c r="HG3870" s="425"/>
      <c r="HH3870" s="425"/>
      <c r="HI3870" s="425"/>
      <c r="HJ3870" s="425"/>
      <c r="HK3870" s="425"/>
      <c r="HL3870" s="425"/>
      <c r="HM3870" s="425"/>
      <c r="HN3870" s="425"/>
      <c r="HO3870" s="425"/>
      <c r="HP3870" s="425"/>
      <c r="HQ3870" s="425"/>
      <c r="HR3870" s="425"/>
      <c r="HS3870" s="425"/>
      <c r="HT3870" s="425"/>
      <c r="HU3870" s="425"/>
      <c r="HV3870" s="425"/>
      <c r="HW3870" s="425"/>
      <c r="HX3870" s="425"/>
      <c r="HY3870" s="425"/>
      <c r="HZ3870" s="425"/>
      <c r="IA3870" s="425"/>
      <c r="IB3870" s="425"/>
      <c r="IC3870" s="425"/>
      <c r="ID3870" s="425"/>
      <c r="IE3870" s="425"/>
      <c r="IF3870" s="425"/>
      <c r="IG3870" s="425"/>
      <c r="IH3870" s="425"/>
      <c r="II3870" s="425"/>
      <c r="IJ3870" s="425"/>
      <c r="IK3870" s="425"/>
      <c r="IL3870" s="425"/>
      <c r="IM3870" s="425"/>
      <c r="IN3870" s="425"/>
      <c r="IO3870" s="425"/>
      <c r="IP3870" s="425"/>
      <c r="IQ3870" s="425"/>
      <c r="IR3870" s="425"/>
      <c r="IS3870" s="425"/>
      <c r="IT3870" s="425"/>
      <c r="IU3870" s="425"/>
      <c r="IV3870" s="425"/>
    </row>
    <row r="3871" s="428" customFormat="1" ht="27.6" customHeight="1" spans="2:256">
      <c r="B3871" s="465"/>
      <c r="GH3871" s="425"/>
      <c r="GI3871" s="425"/>
      <c r="GJ3871" s="425"/>
      <c r="GK3871" s="425"/>
      <c r="GL3871" s="425"/>
      <c r="GM3871" s="425"/>
      <c r="GN3871" s="425"/>
      <c r="GO3871" s="425"/>
      <c r="GP3871" s="425"/>
      <c r="GQ3871" s="425"/>
      <c r="GR3871" s="425"/>
      <c r="GS3871" s="425"/>
      <c r="GT3871" s="425"/>
      <c r="GU3871" s="425"/>
      <c r="GV3871" s="425"/>
      <c r="GW3871" s="425"/>
      <c r="GX3871" s="425"/>
      <c r="GY3871" s="425"/>
      <c r="GZ3871" s="425"/>
      <c r="HA3871" s="425"/>
      <c r="HB3871" s="425"/>
      <c r="HC3871" s="425"/>
      <c r="HD3871" s="425"/>
      <c r="HE3871" s="425"/>
      <c r="HF3871" s="425"/>
      <c r="HG3871" s="425"/>
      <c r="HH3871" s="425"/>
      <c r="HI3871" s="425"/>
      <c r="HJ3871" s="425"/>
      <c r="HK3871" s="425"/>
      <c r="HL3871" s="425"/>
      <c r="HM3871" s="425"/>
      <c r="HN3871" s="425"/>
      <c r="HO3871" s="425"/>
      <c r="HP3871" s="425"/>
      <c r="HQ3871" s="425"/>
      <c r="HR3871" s="425"/>
      <c r="HS3871" s="425"/>
      <c r="HT3871" s="425"/>
      <c r="HU3871" s="425"/>
      <c r="HV3871" s="425"/>
      <c r="HW3871" s="425"/>
      <c r="HX3871" s="425"/>
      <c r="HY3871" s="425"/>
      <c r="HZ3871" s="425"/>
      <c r="IA3871" s="425"/>
      <c r="IB3871" s="425"/>
      <c r="IC3871" s="425"/>
      <c r="ID3871" s="425"/>
      <c r="IE3871" s="425"/>
      <c r="IF3871" s="425"/>
      <c r="IG3871" s="425"/>
      <c r="IH3871" s="425"/>
      <c r="II3871" s="425"/>
      <c r="IJ3871" s="425"/>
      <c r="IK3871" s="425"/>
      <c r="IL3871" s="425"/>
      <c r="IM3871" s="425"/>
      <c r="IN3871" s="425"/>
      <c r="IO3871" s="425"/>
      <c r="IP3871" s="425"/>
      <c r="IQ3871" s="425"/>
      <c r="IR3871" s="425"/>
      <c r="IS3871" s="425"/>
      <c r="IT3871" s="425"/>
      <c r="IU3871" s="425"/>
      <c r="IV3871" s="425"/>
    </row>
    <row r="3872" s="428" customFormat="1" ht="27.6" customHeight="1" spans="2:256">
      <c r="B3872" s="465"/>
      <c r="GH3872" s="425"/>
      <c r="GI3872" s="425"/>
      <c r="GJ3872" s="425"/>
      <c r="GK3872" s="425"/>
      <c r="GL3872" s="425"/>
      <c r="GM3872" s="425"/>
      <c r="GN3872" s="425"/>
      <c r="GO3872" s="425"/>
      <c r="GP3872" s="425"/>
      <c r="GQ3872" s="425"/>
      <c r="GR3872" s="425"/>
      <c r="GS3872" s="425"/>
      <c r="GT3872" s="425"/>
      <c r="GU3872" s="425"/>
      <c r="GV3872" s="425"/>
      <c r="GW3872" s="425"/>
      <c r="GX3872" s="425"/>
      <c r="GY3872" s="425"/>
      <c r="GZ3872" s="425"/>
      <c r="HA3872" s="425"/>
      <c r="HB3872" s="425"/>
      <c r="HC3872" s="425"/>
      <c r="HD3872" s="425"/>
      <c r="HE3872" s="425"/>
      <c r="HF3872" s="425"/>
      <c r="HG3872" s="425"/>
      <c r="HH3872" s="425"/>
      <c r="HI3872" s="425"/>
      <c r="HJ3872" s="425"/>
      <c r="HK3872" s="425"/>
      <c r="HL3872" s="425"/>
      <c r="HM3872" s="425"/>
      <c r="HN3872" s="425"/>
      <c r="HO3872" s="425"/>
      <c r="HP3872" s="425"/>
      <c r="HQ3872" s="425"/>
      <c r="HR3872" s="425"/>
      <c r="HS3872" s="425"/>
      <c r="HT3872" s="425"/>
      <c r="HU3872" s="425"/>
      <c r="HV3872" s="425"/>
      <c r="HW3872" s="425"/>
      <c r="HX3872" s="425"/>
      <c r="HY3872" s="425"/>
      <c r="HZ3872" s="425"/>
      <c r="IA3872" s="425"/>
      <c r="IB3872" s="425"/>
      <c r="IC3872" s="425"/>
      <c r="ID3872" s="425"/>
      <c r="IE3872" s="425"/>
      <c r="IF3872" s="425"/>
      <c r="IG3872" s="425"/>
      <c r="IH3872" s="425"/>
      <c r="II3872" s="425"/>
      <c r="IJ3872" s="425"/>
      <c r="IK3872" s="425"/>
      <c r="IL3872" s="425"/>
      <c r="IM3872" s="425"/>
      <c r="IN3872" s="425"/>
      <c r="IO3872" s="425"/>
      <c r="IP3872" s="425"/>
      <c r="IQ3872" s="425"/>
      <c r="IR3872" s="425"/>
      <c r="IS3872" s="425"/>
      <c r="IT3872" s="425"/>
      <c r="IU3872" s="425"/>
      <c r="IV3872" s="425"/>
    </row>
    <row r="3873" s="428" customFormat="1" ht="27.6" customHeight="1" spans="2:256">
      <c r="B3873" s="465"/>
      <c r="GH3873" s="425"/>
      <c r="GI3873" s="425"/>
      <c r="GJ3873" s="425"/>
      <c r="GK3873" s="425"/>
      <c r="GL3873" s="425"/>
      <c r="GM3873" s="425"/>
      <c r="GN3873" s="425"/>
      <c r="GO3873" s="425"/>
      <c r="GP3873" s="425"/>
      <c r="GQ3873" s="425"/>
      <c r="GR3873" s="425"/>
      <c r="GS3873" s="425"/>
      <c r="GT3873" s="425"/>
      <c r="GU3873" s="425"/>
      <c r="GV3873" s="425"/>
      <c r="GW3873" s="425"/>
      <c r="GX3873" s="425"/>
      <c r="GY3873" s="425"/>
      <c r="GZ3873" s="425"/>
      <c r="HA3873" s="425"/>
      <c r="HB3873" s="425"/>
      <c r="HC3873" s="425"/>
      <c r="HD3873" s="425"/>
      <c r="HE3873" s="425"/>
      <c r="HF3873" s="425"/>
      <c r="HG3873" s="425"/>
      <c r="HH3873" s="425"/>
      <c r="HI3873" s="425"/>
      <c r="HJ3873" s="425"/>
      <c r="HK3873" s="425"/>
      <c r="HL3873" s="425"/>
      <c r="HM3873" s="425"/>
      <c r="HN3873" s="425"/>
      <c r="HO3873" s="425"/>
      <c r="HP3873" s="425"/>
      <c r="HQ3873" s="425"/>
      <c r="HR3873" s="425"/>
      <c r="HS3873" s="425"/>
      <c r="HT3873" s="425"/>
      <c r="HU3873" s="425"/>
      <c r="HV3873" s="425"/>
      <c r="HW3873" s="425"/>
      <c r="HX3873" s="425"/>
      <c r="HY3873" s="425"/>
      <c r="HZ3873" s="425"/>
      <c r="IA3873" s="425"/>
      <c r="IB3873" s="425"/>
      <c r="IC3873" s="425"/>
      <c r="ID3873" s="425"/>
      <c r="IE3873" s="425"/>
      <c r="IF3873" s="425"/>
      <c r="IG3873" s="425"/>
      <c r="IH3873" s="425"/>
      <c r="II3873" s="425"/>
      <c r="IJ3873" s="425"/>
      <c r="IK3873" s="425"/>
      <c r="IL3873" s="425"/>
      <c r="IM3873" s="425"/>
      <c r="IN3873" s="425"/>
      <c r="IO3873" s="425"/>
      <c r="IP3873" s="425"/>
      <c r="IQ3873" s="425"/>
      <c r="IR3873" s="425"/>
      <c r="IS3873" s="425"/>
      <c r="IT3873" s="425"/>
      <c r="IU3873" s="425"/>
      <c r="IV3873" s="425"/>
    </row>
    <row r="3874" s="428" customFormat="1" ht="27.6" customHeight="1" spans="2:256">
      <c r="B3874" s="465"/>
      <c r="GH3874" s="425"/>
      <c r="GI3874" s="425"/>
      <c r="GJ3874" s="425"/>
      <c r="GK3874" s="425"/>
      <c r="GL3874" s="425"/>
      <c r="GM3874" s="425"/>
      <c r="GN3874" s="425"/>
      <c r="GO3874" s="425"/>
      <c r="GP3874" s="425"/>
      <c r="GQ3874" s="425"/>
      <c r="GR3874" s="425"/>
      <c r="GS3874" s="425"/>
      <c r="GT3874" s="425"/>
      <c r="GU3874" s="425"/>
      <c r="GV3874" s="425"/>
      <c r="GW3874" s="425"/>
      <c r="GX3874" s="425"/>
      <c r="GY3874" s="425"/>
      <c r="GZ3874" s="425"/>
      <c r="HA3874" s="425"/>
      <c r="HB3874" s="425"/>
      <c r="HC3874" s="425"/>
      <c r="HD3874" s="425"/>
      <c r="HE3874" s="425"/>
      <c r="HF3874" s="425"/>
      <c r="HG3874" s="425"/>
      <c r="HH3874" s="425"/>
      <c r="HI3874" s="425"/>
      <c r="HJ3874" s="425"/>
      <c r="HK3874" s="425"/>
      <c r="HL3874" s="425"/>
      <c r="HM3874" s="425"/>
      <c r="HN3874" s="425"/>
      <c r="HO3874" s="425"/>
      <c r="HP3874" s="425"/>
      <c r="HQ3874" s="425"/>
      <c r="HR3874" s="425"/>
      <c r="HS3874" s="425"/>
      <c r="HT3874" s="425"/>
      <c r="HU3874" s="425"/>
      <c r="HV3874" s="425"/>
      <c r="HW3874" s="425"/>
      <c r="HX3874" s="425"/>
      <c r="HY3874" s="425"/>
      <c r="HZ3874" s="425"/>
      <c r="IA3874" s="425"/>
      <c r="IB3874" s="425"/>
      <c r="IC3874" s="425"/>
      <c r="ID3874" s="425"/>
      <c r="IE3874" s="425"/>
      <c r="IF3874" s="425"/>
      <c r="IG3874" s="425"/>
      <c r="IH3874" s="425"/>
      <c r="II3874" s="425"/>
      <c r="IJ3874" s="425"/>
      <c r="IK3874" s="425"/>
      <c r="IL3874" s="425"/>
      <c r="IM3874" s="425"/>
      <c r="IN3874" s="425"/>
      <c r="IO3874" s="425"/>
      <c r="IP3874" s="425"/>
      <c r="IQ3874" s="425"/>
      <c r="IR3874" s="425"/>
      <c r="IS3874" s="425"/>
      <c r="IT3874" s="425"/>
      <c r="IU3874" s="425"/>
      <c r="IV3874" s="425"/>
    </row>
    <row r="3875" s="428" customFormat="1" ht="27.6" customHeight="1" spans="2:256">
      <c r="B3875" s="465"/>
      <c r="GH3875" s="425"/>
      <c r="GI3875" s="425"/>
      <c r="GJ3875" s="425"/>
      <c r="GK3875" s="425"/>
      <c r="GL3875" s="425"/>
      <c r="GM3875" s="425"/>
      <c r="GN3875" s="425"/>
      <c r="GO3875" s="425"/>
      <c r="GP3875" s="425"/>
      <c r="GQ3875" s="425"/>
      <c r="GR3875" s="425"/>
      <c r="GS3875" s="425"/>
      <c r="GT3875" s="425"/>
      <c r="GU3875" s="425"/>
      <c r="GV3875" s="425"/>
      <c r="GW3875" s="425"/>
      <c r="GX3875" s="425"/>
      <c r="GY3875" s="425"/>
      <c r="GZ3875" s="425"/>
      <c r="HA3875" s="425"/>
      <c r="HB3875" s="425"/>
      <c r="HC3875" s="425"/>
      <c r="HD3875" s="425"/>
      <c r="HE3875" s="425"/>
      <c r="HF3875" s="425"/>
      <c r="HG3875" s="425"/>
      <c r="HH3875" s="425"/>
      <c r="HI3875" s="425"/>
      <c r="HJ3875" s="425"/>
      <c r="HK3875" s="425"/>
      <c r="HL3875" s="425"/>
      <c r="HM3875" s="425"/>
      <c r="HN3875" s="425"/>
      <c r="HO3875" s="425"/>
      <c r="HP3875" s="425"/>
      <c r="HQ3875" s="425"/>
      <c r="HR3875" s="425"/>
      <c r="HS3875" s="425"/>
      <c r="HT3875" s="425"/>
      <c r="HU3875" s="425"/>
      <c r="HV3875" s="425"/>
      <c r="HW3875" s="425"/>
      <c r="HX3875" s="425"/>
      <c r="HY3875" s="425"/>
      <c r="HZ3875" s="425"/>
      <c r="IA3875" s="425"/>
      <c r="IB3875" s="425"/>
      <c r="IC3875" s="425"/>
      <c r="ID3875" s="425"/>
      <c r="IE3875" s="425"/>
      <c r="IF3875" s="425"/>
      <c r="IG3875" s="425"/>
      <c r="IH3875" s="425"/>
      <c r="II3875" s="425"/>
      <c r="IJ3875" s="425"/>
      <c r="IK3875" s="425"/>
      <c r="IL3875" s="425"/>
      <c r="IM3875" s="425"/>
      <c r="IN3875" s="425"/>
      <c r="IO3875" s="425"/>
      <c r="IP3875" s="425"/>
      <c r="IQ3875" s="425"/>
      <c r="IR3875" s="425"/>
      <c r="IS3875" s="425"/>
      <c r="IT3875" s="425"/>
      <c r="IU3875" s="425"/>
      <c r="IV3875" s="425"/>
    </row>
    <row r="3876" s="428" customFormat="1" ht="27.6" customHeight="1" spans="2:256">
      <c r="B3876" s="465"/>
      <c r="GH3876" s="425"/>
      <c r="GI3876" s="425"/>
      <c r="GJ3876" s="425"/>
      <c r="GK3876" s="425"/>
      <c r="GL3876" s="425"/>
      <c r="GM3876" s="425"/>
      <c r="GN3876" s="425"/>
      <c r="GO3876" s="425"/>
      <c r="GP3876" s="425"/>
      <c r="GQ3876" s="425"/>
      <c r="GR3876" s="425"/>
      <c r="GS3876" s="425"/>
      <c r="GT3876" s="425"/>
      <c r="GU3876" s="425"/>
      <c r="GV3876" s="425"/>
      <c r="GW3876" s="425"/>
      <c r="GX3876" s="425"/>
      <c r="GY3876" s="425"/>
      <c r="GZ3876" s="425"/>
      <c r="HA3876" s="425"/>
      <c r="HB3876" s="425"/>
      <c r="HC3876" s="425"/>
      <c r="HD3876" s="425"/>
      <c r="HE3876" s="425"/>
      <c r="HF3876" s="425"/>
      <c r="HG3876" s="425"/>
      <c r="HH3876" s="425"/>
      <c r="HI3876" s="425"/>
      <c r="HJ3876" s="425"/>
      <c r="HK3876" s="425"/>
      <c r="HL3876" s="425"/>
      <c r="HM3876" s="425"/>
      <c r="HN3876" s="425"/>
      <c r="HO3876" s="425"/>
      <c r="HP3876" s="425"/>
      <c r="HQ3876" s="425"/>
      <c r="HR3876" s="425"/>
      <c r="HS3876" s="425"/>
      <c r="HT3876" s="425"/>
      <c r="HU3876" s="425"/>
      <c r="HV3876" s="425"/>
      <c r="HW3876" s="425"/>
      <c r="HX3876" s="425"/>
      <c r="HY3876" s="425"/>
      <c r="HZ3876" s="425"/>
      <c r="IA3876" s="425"/>
      <c r="IB3876" s="425"/>
      <c r="IC3876" s="425"/>
      <c r="ID3876" s="425"/>
      <c r="IE3876" s="425"/>
      <c r="IF3876" s="425"/>
      <c r="IG3876" s="425"/>
      <c r="IH3876" s="425"/>
      <c r="II3876" s="425"/>
      <c r="IJ3876" s="425"/>
      <c r="IK3876" s="425"/>
      <c r="IL3876" s="425"/>
      <c r="IM3876" s="425"/>
      <c r="IN3876" s="425"/>
      <c r="IO3876" s="425"/>
      <c r="IP3876" s="425"/>
      <c r="IQ3876" s="425"/>
      <c r="IR3876" s="425"/>
      <c r="IS3876" s="425"/>
      <c r="IT3876" s="425"/>
      <c r="IU3876" s="425"/>
      <c r="IV3876" s="425"/>
    </row>
    <row r="3877" s="428" customFormat="1" ht="27.6" customHeight="1" spans="2:256">
      <c r="B3877" s="465"/>
      <c r="GH3877" s="425"/>
      <c r="GI3877" s="425"/>
      <c r="GJ3877" s="425"/>
      <c r="GK3877" s="425"/>
      <c r="GL3877" s="425"/>
      <c r="GM3877" s="425"/>
      <c r="GN3877" s="425"/>
      <c r="GO3877" s="425"/>
      <c r="GP3877" s="425"/>
      <c r="GQ3877" s="425"/>
      <c r="GR3877" s="425"/>
      <c r="GS3877" s="425"/>
      <c r="GT3877" s="425"/>
      <c r="GU3877" s="425"/>
      <c r="GV3877" s="425"/>
      <c r="GW3877" s="425"/>
      <c r="GX3877" s="425"/>
      <c r="GY3877" s="425"/>
      <c r="GZ3877" s="425"/>
      <c r="HA3877" s="425"/>
      <c r="HB3877" s="425"/>
      <c r="HC3877" s="425"/>
      <c r="HD3877" s="425"/>
      <c r="HE3877" s="425"/>
      <c r="HF3877" s="425"/>
      <c r="HG3877" s="425"/>
      <c r="HH3877" s="425"/>
      <c r="HI3877" s="425"/>
      <c r="HJ3877" s="425"/>
      <c r="HK3877" s="425"/>
      <c r="HL3877" s="425"/>
      <c r="HM3877" s="425"/>
      <c r="HN3877" s="425"/>
      <c r="HO3877" s="425"/>
      <c r="HP3877" s="425"/>
      <c r="HQ3877" s="425"/>
      <c r="HR3877" s="425"/>
      <c r="HS3877" s="425"/>
      <c r="HT3877" s="425"/>
      <c r="HU3877" s="425"/>
      <c r="HV3877" s="425"/>
      <c r="HW3877" s="425"/>
      <c r="HX3877" s="425"/>
      <c r="HY3877" s="425"/>
      <c r="HZ3877" s="425"/>
      <c r="IA3877" s="425"/>
      <c r="IB3877" s="425"/>
      <c r="IC3877" s="425"/>
      <c r="ID3877" s="425"/>
      <c r="IE3877" s="425"/>
      <c r="IF3877" s="425"/>
      <c r="IG3877" s="425"/>
      <c r="IH3877" s="425"/>
      <c r="II3877" s="425"/>
      <c r="IJ3877" s="425"/>
      <c r="IK3877" s="425"/>
      <c r="IL3877" s="425"/>
      <c r="IM3877" s="425"/>
      <c r="IN3877" s="425"/>
      <c r="IO3877" s="425"/>
      <c r="IP3877" s="425"/>
      <c r="IQ3877" s="425"/>
      <c r="IR3877" s="425"/>
      <c r="IS3877" s="425"/>
      <c r="IT3877" s="425"/>
      <c r="IU3877" s="425"/>
      <c r="IV3877" s="425"/>
    </row>
    <row r="3878" s="428" customFormat="1" ht="27.6" customHeight="1" spans="2:256">
      <c r="B3878" s="465"/>
      <c r="GH3878" s="425"/>
      <c r="GI3878" s="425"/>
      <c r="GJ3878" s="425"/>
      <c r="GK3878" s="425"/>
      <c r="GL3878" s="425"/>
      <c r="GM3878" s="425"/>
      <c r="GN3878" s="425"/>
      <c r="GO3878" s="425"/>
      <c r="GP3878" s="425"/>
      <c r="GQ3878" s="425"/>
      <c r="GR3878" s="425"/>
      <c r="GS3878" s="425"/>
      <c r="GT3878" s="425"/>
      <c r="GU3878" s="425"/>
      <c r="GV3878" s="425"/>
      <c r="GW3878" s="425"/>
      <c r="GX3878" s="425"/>
      <c r="GY3878" s="425"/>
      <c r="GZ3878" s="425"/>
      <c r="HA3878" s="425"/>
      <c r="HB3878" s="425"/>
      <c r="HC3878" s="425"/>
      <c r="HD3878" s="425"/>
      <c r="HE3878" s="425"/>
      <c r="HF3878" s="425"/>
      <c r="HG3878" s="425"/>
      <c r="HH3878" s="425"/>
      <c r="HI3878" s="425"/>
      <c r="HJ3878" s="425"/>
      <c r="HK3878" s="425"/>
      <c r="HL3878" s="425"/>
      <c r="HM3878" s="425"/>
      <c r="HN3878" s="425"/>
      <c r="HO3878" s="425"/>
      <c r="HP3878" s="425"/>
      <c r="HQ3878" s="425"/>
      <c r="HR3878" s="425"/>
      <c r="HS3878" s="425"/>
      <c r="HT3878" s="425"/>
      <c r="HU3878" s="425"/>
      <c r="HV3878" s="425"/>
      <c r="HW3878" s="425"/>
      <c r="HX3878" s="425"/>
      <c r="HY3878" s="425"/>
      <c r="HZ3878" s="425"/>
      <c r="IA3878" s="425"/>
      <c r="IB3878" s="425"/>
      <c r="IC3878" s="425"/>
      <c r="ID3878" s="425"/>
      <c r="IE3878" s="425"/>
      <c r="IF3878" s="425"/>
      <c r="IG3878" s="425"/>
      <c r="IH3878" s="425"/>
      <c r="II3878" s="425"/>
      <c r="IJ3878" s="425"/>
      <c r="IK3878" s="425"/>
      <c r="IL3878" s="425"/>
      <c r="IM3878" s="425"/>
      <c r="IN3878" s="425"/>
      <c r="IO3878" s="425"/>
      <c r="IP3878" s="425"/>
      <c r="IQ3878" s="425"/>
      <c r="IR3878" s="425"/>
      <c r="IS3878" s="425"/>
      <c r="IT3878" s="425"/>
      <c r="IU3878" s="425"/>
      <c r="IV3878" s="425"/>
    </row>
    <row r="3879" s="428" customFormat="1" ht="27.6" customHeight="1" spans="2:256">
      <c r="B3879" s="465"/>
      <c r="GH3879" s="425"/>
      <c r="GI3879" s="425"/>
      <c r="GJ3879" s="425"/>
      <c r="GK3879" s="425"/>
      <c r="GL3879" s="425"/>
      <c r="GM3879" s="425"/>
      <c r="GN3879" s="425"/>
      <c r="GO3879" s="425"/>
      <c r="GP3879" s="425"/>
      <c r="GQ3879" s="425"/>
      <c r="GR3879" s="425"/>
      <c r="GS3879" s="425"/>
      <c r="GT3879" s="425"/>
      <c r="GU3879" s="425"/>
      <c r="GV3879" s="425"/>
      <c r="GW3879" s="425"/>
      <c r="GX3879" s="425"/>
      <c r="GY3879" s="425"/>
      <c r="GZ3879" s="425"/>
      <c r="HA3879" s="425"/>
      <c r="HB3879" s="425"/>
      <c r="HC3879" s="425"/>
      <c r="HD3879" s="425"/>
      <c r="HE3879" s="425"/>
      <c r="HF3879" s="425"/>
      <c r="HG3879" s="425"/>
      <c r="HH3879" s="425"/>
      <c r="HI3879" s="425"/>
      <c r="HJ3879" s="425"/>
      <c r="HK3879" s="425"/>
      <c r="HL3879" s="425"/>
      <c r="HM3879" s="425"/>
      <c r="HN3879" s="425"/>
      <c r="HO3879" s="425"/>
      <c r="HP3879" s="425"/>
      <c r="HQ3879" s="425"/>
      <c r="HR3879" s="425"/>
      <c r="HS3879" s="425"/>
      <c r="HT3879" s="425"/>
      <c r="HU3879" s="425"/>
      <c r="HV3879" s="425"/>
      <c r="HW3879" s="425"/>
      <c r="HX3879" s="425"/>
      <c r="HY3879" s="425"/>
      <c r="HZ3879" s="425"/>
      <c r="IA3879" s="425"/>
      <c r="IB3879" s="425"/>
      <c r="IC3879" s="425"/>
      <c r="ID3879" s="425"/>
      <c r="IE3879" s="425"/>
      <c r="IF3879" s="425"/>
      <c r="IG3879" s="425"/>
      <c r="IH3879" s="425"/>
      <c r="II3879" s="425"/>
      <c r="IJ3879" s="425"/>
      <c r="IK3879" s="425"/>
      <c r="IL3879" s="425"/>
      <c r="IM3879" s="425"/>
      <c r="IN3879" s="425"/>
      <c r="IO3879" s="425"/>
      <c r="IP3879" s="425"/>
      <c r="IQ3879" s="425"/>
      <c r="IR3879" s="425"/>
      <c r="IS3879" s="425"/>
      <c r="IT3879" s="425"/>
      <c r="IU3879" s="425"/>
      <c r="IV3879" s="425"/>
    </row>
    <row r="3880" s="428" customFormat="1" ht="27.6" customHeight="1" spans="2:256">
      <c r="B3880" s="465"/>
      <c r="GH3880" s="425"/>
      <c r="GI3880" s="425"/>
      <c r="GJ3880" s="425"/>
      <c r="GK3880" s="425"/>
      <c r="GL3880" s="425"/>
      <c r="GM3880" s="425"/>
      <c r="GN3880" s="425"/>
      <c r="GO3880" s="425"/>
      <c r="GP3880" s="425"/>
      <c r="GQ3880" s="425"/>
      <c r="GR3880" s="425"/>
      <c r="GS3880" s="425"/>
      <c r="GT3880" s="425"/>
      <c r="GU3880" s="425"/>
      <c r="GV3880" s="425"/>
      <c r="GW3880" s="425"/>
      <c r="GX3880" s="425"/>
      <c r="GY3880" s="425"/>
      <c r="GZ3880" s="425"/>
      <c r="HA3880" s="425"/>
      <c r="HB3880" s="425"/>
      <c r="HC3880" s="425"/>
      <c r="HD3880" s="425"/>
      <c r="HE3880" s="425"/>
      <c r="HF3880" s="425"/>
      <c r="HG3880" s="425"/>
      <c r="HH3880" s="425"/>
      <c r="HI3880" s="425"/>
      <c r="HJ3880" s="425"/>
      <c r="HK3880" s="425"/>
      <c r="HL3880" s="425"/>
      <c r="HM3880" s="425"/>
      <c r="HN3880" s="425"/>
      <c r="HO3880" s="425"/>
      <c r="HP3880" s="425"/>
      <c r="HQ3880" s="425"/>
      <c r="HR3880" s="425"/>
      <c r="HS3880" s="425"/>
      <c r="HT3880" s="425"/>
      <c r="HU3880" s="425"/>
      <c r="HV3880" s="425"/>
      <c r="HW3880" s="425"/>
      <c r="HX3880" s="425"/>
      <c r="HY3880" s="425"/>
      <c r="HZ3880" s="425"/>
      <c r="IA3880" s="425"/>
      <c r="IB3880" s="425"/>
      <c r="IC3880" s="425"/>
      <c r="ID3880" s="425"/>
      <c r="IE3880" s="425"/>
      <c r="IF3880" s="425"/>
      <c r="IG3880" s="425"/>
      <c r="IH3880" s="425"/>
      <c r="II3880" s="425"/>
      <c r="IJ3880" s="425"/>
      <c r="IK3880" s="425"/>
      <c r="IL3880" s="425"/>
      <c r="IM3880" s="425"/>
      <c r="IN3880" s="425"/>
      <c r="IO3880" s="425"/>
      <c r="IP3880" s="425"/>
      <c r="IQ3880" s="425"/>
      <c r="IR3880" s="425"/>
      <c r="IS3880" s="425"/>
      <c r="IT3880" s="425"/>
      <c r="IU3880" s="425"/>
      <c r="IV3880" s="425"/>
    </row>
    <row r="3881" s="428" customFormat="1" ht="27.6" customHeight="1" spans="2:256">
      <c r="B3881" s="465"/>
      <c r="GH3881" s="425"/>
      <c r="GI3881" s="425"/>
      <c r="GJ3881" s="425"/>
      <c r="GK3881" s="425"/>
      <c r="GL3881" s="425"/>
      <c r="GM3881" s="425"/>
      <c r="GN3881" s="425"/>
      <c r="GO3881" s="425"/>
      <c r="GP3881" s="425"/>
      <c r="GQ3881" s="425"/>
      <c r="GR3881" s="425"/>
      <c r="GS3881" s="425"/>
      <c r="GT3881" s="425"/>
      <c r="GU3881" s="425"/>
      <c r="GV3881" s="425"/>
      <c r="GW3881" s="425"/>
      <c r="GX3881" s="425"/>
      <c r="GY3881" s="425"/>
      <c r="GZ3881" s="425"/>
      <c r="HA3881" s="425"/>
      <c r="HB3881" s="425"/>
      <c r="HC3881" s="425"/>
      <c r="HD3881" s="425"/>
      <c r="HE3881" s="425"/>
      <c r="HF3881" s="425"/>
      <c r="HG3881" s="425"/>
      <c r="HH3881" s="425"/>
      <c r="HI3881" s="425"/>
      <c r="HJ3881" s="425"/>
      <c r="HK3881" s="425"/>
      <c r="HL3881" s="425"/>
      <c r="HM3881" s="425"/>
      <c r="HN3881" s="425"/>
      <c r="HO3881" s="425"/>
      <c r="HP3881" s="425"/>
      <c r="HQ3881" s="425"/>
      <c r="HR3881" s="425"/>
      <c r="HS3881" s="425"/>
      <c r="HT3881" s="425"/>
      <c r="HU3881" s="425"/>
      <c r="HV3881" s="425"/>
      <c r="HW3881" s="425"/>
      <c r="HX3881" s="425"/>
      <c r="HY3881" s="425"/>
      <c r="HZ3881" s="425"/>
      <c r="IA3881" s="425"/>
      <c r="IB3881" s="425"/>
      <c r="IC3881" s="425"/>
      <c r="ID3881" s="425"/>
      <c r="IE3881" s="425"/>
      <c r="IF3881" s="425"/>
      <c r="IG3881" s="425"/>
      <c r="IH3881" s="425"/>
      <c r="II3881" s="425"/>
      <c r="IJ3881" s="425"/>
      <c r="IK3881" s="425"/>
      <c r="IL3881" s="425"/>
      <c r="IM3881" s="425"/>
      <c r="IN3881" s="425"/>
      <c r="IO3881" s="425"/>
      <c r="IP3881" s="425"/>
      <c r="IQ3881" s="425"/>
      <c r="IR3881" s="425"/>
      <c r="IS3881" s="425"/>
      <c r="IT3881" s="425"/>
      <c r="IU3881" s="425"/>
      <c r="IV3881" s="425"/>
    </row>
    <row r="3882" s="428" customFormat="1" ht="27.6" customHeight="1" spans="2:256">
      <c r="B3882" s="465"/>
      <c r="GH3882" s="425"/>
      <c r="GI3882" s="425"/>
      <c r="GJ3882" s="425"/>
      <c r="GK3882" s="425"/>
      <c r="GL3882" s="425"/>
      <c r="GM3882" s="425"/>
      <c r="GN3882" s="425"/>
      <c r="GO3882" s="425"/>
      <c r="GP3882" s="425"/>
      <c r="GQ3882" s="425"/>
      <c r="GR3882" s="425"/>
      <c r="GS3882" s="425"/>
      <c r="GT3882" s="425"/>
      <c r="GU3882" s="425"/>
      <c r="GV3882" s="425"/>
      <c r="GW3882" s="425"/>
      <c r="GX3882" s="425"/>
      <c r="GY3882" s="425"/>
      <c r="GZ3882" s="425"/>
      <c r="HA3882" s="425"/>
      <c r="HB3882" s="425"/>
      <c r="HC3882" s="425"/>
      <c r="HD3882" s="425"/>
      <c r="HE3882" s="425"/>
      <c r="HF3882" s="425"/>
      <c r="HG3882" s="425"/>
      <c r="HH3882" s="425"/>
      <c r="HI3882" s="425"/>
      <c r="HJ3882" s="425"/>
      <c r="HK3882" s="425"/>
      <c r="HL3882" s="425"/>
      <c r="HM3882" s="425"/>
      <c r="HN3882" s="425"/>
      <c r="HO3882" s="425"/>
      <c r="HP3882" s="425"/>
      <c r="HQ3882" s="425"/>
      <c r="HR3882" s="425"/>
      <c r="HS3882" s="425"/>
      <c r="HT3882" s="425"/>
      <c r="HU3882" s="425"/>
      <c r="HV3882" s="425"/>
      <c r="HW3882" s="425"/>
      <c r="HX3882" s="425"/>
      <c r="HY3882" s="425"/>
      <c r="HZ3882" s="425"/>
      <c r="IA3882" s="425"/>
      <c r="IB3882" s="425"/>
      <c r="IC3882" s="425"/>
      <c r="ID3882" s="425"/>
      <c r="IE3882" s="425"/>
      <c r="IF3882" s="425"/>
      <c r="IG3882" s="425"/>
      <c r="IH3882" s="425"/>
      <c r="II3882" s="425"/>
      <c r="IJ3882" s="425"/>
      <c r="IK3882" s="425"/>
      <c r="IL3882" s="425"/>
      <c r="IM3882" s="425"/>
      <c r="IN3882" s="425"/>
      <c r="IO3882" s="425"/>
      <c r="IP3882" s="425"/>
      <c r="IQ3882" s="425"/>
      <c r="IR3882" s="425"/>
      <c r="IS3882" s="425"/>
      <c r="IT3882" s="425"/>
      <c r="IU3882" s="425"/>
      <c r="IV3882" s="425"/>
    </row>
    <row r="3883" s="428" customFormat="1" ht="27.6" customHeight="1" spans="2:256">
      <c r="B3883" s="465"/>
      <c r="GH3883" s="425"/>
      <c r="GI3883" s="425"/>
      <c r="GJ3883" s="425"/>
      <c r="GK3883" s="425"/>
      <c r="GL3883" s="425"/>
      <c r="GM3883" s="425"/>
      <c r="GN3883" s="425"/>
      <c r="GO3883" s="425"/>
      <c r="GP3883" s="425"/>
      <c r="GQ3883" s="425"/>
      <c r="GR3883" s="425"/>
      <c r="GS3883" s="425"/>
      <c r="GT3883" s="425"/>
      <c r="GU3883" s="425"/>
      <c r="GV3883" s="425"/>
      <c r="GW3883" s="425"/>
      <c r="GX3883" s="425"/>
      <c r="GY3883" s="425"/>
      <c r="GZ3883" s="425"/>
      <c r="HA3883" s="425"/>
      <c r="HB3883" s="425"/>
      <c r="HC3883" s="425"/>
      <c r="HD3883" s="425"/>
      <c r="HE3883" s="425"/>
      <c r="HF3883" s="425"/>
      <c r="HG3883" s="425"/>
      <c r="HH3883" s="425"/>
      <c r="HI3883" s="425"/>
      <c r="HJ3883" s="425"/>
      <c r="HK3883" s="425"/>
      <c r="HL3883" s="425"/>
      <c r="HM3883" s="425"/>
      <c r="HN3883" s="425"/>
      <c r="HO3883" s="425"/>
      <c r="HP3883" s="425"/>
      <c r="HQ3883" s="425"/>
      <c r="HR3883" s="425"/>
      <c r="HS3883" s="425"/>
      <c r="HT3883" s="425"/>
      <c r="HU3883" s="425"/>
      <c r="HV3883" s="425"/>
      <c r="HW3883" s="425"/>
      <c r="HX3883" s="425"/>
      <c r="HY3883" s="425"/>
      <c r="HZ3883" s="425"/>
      <c r="IA3883" s="425"/>
      <c r="IB3883" s="425"/>
      <c r="IC3883" s="425"/>
      <c r="ID3883" s="425"/>
      <c r="IE3883" s="425"/>
      <c r="IF3883" s="425"/>
      <c r="IG3883" s="425"/>
      <c r="IH3883" s="425"/>
      <c r="II3883" s="425"/>
      <c r="IJ3883" s="425"/>
      <c r="IK3883" s="425"/>
      <c r="IL3883" s="425"/>
      <c r="IM3883" s="425"/>
      <c r="IN3883" s="425"/>
      <c r="IO3883" s="425"/>
      <c r="IP3883" s="425"/>
      <c r="IQ3883" s="425"/>
      <c r="IR3883" s="425"/>
      <c r="IS3883" s="425"/>
      <c r="IT3883" s="425"/>
      <c r="IU3883" s="425"/>
      <c r="IV3883" s="425"/>
    </row>
    <row r="3884" s="428" customFormat="1" ht="27.6" customHeight="1" spans="2:256">
      <c r="B3884" s="465"/>
      <c r="GH3884" s="425"/>
      <c r="GI3884" s="425"/>
      <c r="GJ3884" s="425"/>
      <c r="GK3884" s="425"/>
      <c r="GL3884" s="425"/>
      <c r="GM3884" s="425"/>
      <c r="GN3884" s="425"/>
      <c r="GO3884" s="425"/>
      <c r="GP3884" s="425"/>
      <c r="GQ3884" s="425"/>
      <c r="GR3884" s="425"/>
      <c r="GS3884" s="425"/>
      <c r="GT3884" s="425"/>
      <c r="GU3884" s="425"/>
      <c r="GV3884" s="425"/>
      <c r="GW3884" s="425"/>
      <c r="GX3884" s="425"/>
      <c r="GY3884" s="425"/>
      <c r="GZ3884" s="425"/>
      <c r="HA3884" s="425"/>
      <c r="HB3884" s="425"/>
      <c r="HC3884" s="425"/>
      <c r="HD3884" s="425"/>
      <c r="HE3884" s="425"/>
      <c r="HF3884" s="425"/>
      <c r="HG3884" s="425"/>
      <c r="HH3884" s="425"/>
      <c r="HI3884" s="425"/>
      <c r="HJ3884" s="425"/>
      <c r="HK3884" s="425"/>
      <c r="HL3884" s="425"/>
      <c r="HM3884" s="425"/>
      <c r="HN3884" s="425"/>
      <c r="HO3884" s="425"/>
      <c r="HP3884" s="425"/>
      <c r="HQ3884" s="425"/>
      <c r="HR3884" s="425"/>
      <c r="HS3884" s="425"/>
      <c r="HT3884" s="425"/>
      <c r="HU3884" s="425"/>
      <c r="HV3884" s="425"/>
      <c r="HW3884" s="425"/>
      <c r="HX3884" s="425"/>
      <c r="HY3884" s="425"/>
      <c r="HZ3884" s="425"/>
      <c r="IA3884" s="425"/>
      <c r="IB3884" s="425"/>
      <c r="IC3884" s="425"/>
      <c r="ID3884" s="425"/>
      <c r="IE3884" s="425"/>
      <c r="IF3884" s="425"/>
      <c r="IG3884" s="425"/>
      <c r="IH3884" s="425"/>
      <c r="II3884" s="425"/>
      <c r="IJ3884" s="425"/>
      <c r="IK3884" s="425"/>
      <c r="IL3884" s="425"/>
      <c r="IM3884" s="425"/>
      <c r="IN3884" s="425"/>
      <c r="IO3884" s="425"/>
      <c r="IP3884" s="425"/>
      <c r="IQ3884" s="425"/>
      <c r="IR3884" s="425"/>
      <c r="IS3884" s="425"/>
      <c r="IT3884" s="425"/>
      <c r="IU3884" s="425"/>
      <c r="IV3884" s="425"/>
    </row>
    <row r="3885" s="428" customFormat="1" ht="27.6" customHeight="1" spans="2:256">
      <c r="B3885" s="465"/>
      <c r="GH3885" s="425"/>
      <c r="GI3885" s="425"/>
      <c r="GJ3885" s="425"/>
      <c r="GK3885" s="425"/>
      <c r="GL3885" s="425"/>
      <c r="GM3885" s="425"/>
      <c r="GN3885" s="425"/>
      <c r="GO3885" s="425"/>
      <c r="GP3885" s="425"/>
      <c r="GQ3885" s="425"/>
      <c r="GR3885" s="425"/>
      <c r="GS3885" s="425"/>
      <c r="GT3885" s="425"/>
      <c r="GU3885" s="425"/>
      <c r="GV3885" s="425"/>
      <c r="GW3885" s="425"/>
      <c r="GX3885" s="425"/>
      <c r="GY3885" s="425"/>
      <c r="GZ3885" s="425"/>
      <c r="HA3885" s="425"/>
      <c r="HB3885" s="425"/>
      <c r="HC3885" s="425"/>
      <c r="HD3885" s="425"/>
      <c r="HE3885" s="425"/>
      <c r="HF3885" s="425"/>
      <c r="HG3885" s="425"/>
      <c r="HH3885" s="425"/>
      <c r="HI3885" s="425"/>
      <c r="HJ3885" s="425"/>
      <c r="HK3885" s="425"/>
      <c r="HL3885" s="425"/>
      <c r="HM3885" s="425"/>
      <c r="HN3885" s="425"/>
      <c r="HO3885" s="425"/>
      <c r="HP3885" s="425"/>
      <c r="HQ3885" s="425"/>
      <c r="HR3885" s="425"/>
      <c r="HS3885" s="425"/>
      <c r="HT3885" s="425"/>
      <c r="HU3885" s="425"/>
      <c r="HV3885" s="425"/>
      <c r="HW3885" s="425"/>
      <c r="HX3885" s="425"/>
      <c r="HY3885" s="425"/>
      <c r="HZ3885" s="425"/>
      <c r="IA3885" s="425"/>
      <c r="IB3885" s="425"/>
      <c r="IC3885" s="425"/>
      <c r="ID3885" s="425"/>
      <c r="IE3885" s="425"/>
      <c r="IF3885" s="425"/>
      <c r="IG3885" s="425"/>
      <c r="IH3885" s="425"/>
      <c r="II3885" s="425"/>
      <c r="IJ3885" s="425"/>
      <c r="IK3885" s="425"/>
      <c r="IL3885" s="425"/>
      <c r="IM3885" s="425"/>
      <c r="IN3885" s="425"/>
      <c r="IO3885" s="425"/>
      <c r="IP3885" s="425"/>
      <c r="IQ3885" s="425"/>
      <c r="IR3885" s="425"/>
      <c r="IS3885" s="425"/>
      <c r="IT3885" s="425"/>
      <c r="IU3885" s="425"/>
      <c r="IV3885" s="425"/>
    </row>
    <row r="3886" s="428" customFormat="1" ht="27.6" customHeight="1" spans="2:256">
      <c r="B3886" s="465"/>
      <c r="GH3886" s="425"/>
      <c r="GI3886" s="425"/>
      <c r="GJ3886" s="425"/>
      <c r="GK3886" s="425"/>
      <c r="GL3886" s="425"/>
      <c r="GM3886" s="425"/>
      <c r="GN3886" s="425"/>
      <c r="GO3886" s="425"/>
      <c r="GP3886" s="425"/>
      <c r="GQ3886" s="425"/>
      <c r="GR3886" s="425"/>
      <c r="GS3886" s="425"/>
      <c r="GT3886" s="425"/>
      <c r="GU3886" s="425"/>
      <c r="GV3886" s="425"/>
      <c r="GW3886" s="425"/>
      <c r="GX3886" s="425"/>
      <c r="GY3886" s="425"/>
      <c r="GZ3886" s="425"/>
      <c r="HA3886" s="425"/>
      <c r="HB3886" s="425"/>
      <c r="HC3886" s="425"/>
      <c r="HD3886" s="425"/>
      <c r="HE3886" s="425"/>
      <c r="HF3886" s="425"/>
      <c r="HG3886" s="425"/>
      <c r="HH3886" s="425"/>
      <c r="HI3886" s="425"/>
      <c r="HJ3886" s="425"/>
      <c r="HK3886" s="425"/>
      <c r="HL3886" s="425"/>
      <c r="HM3886" s="425"/>
      <c r="HN3886" s="425"/>
      <c r="HO3886" s="425"/>
      <c r="HP3886" s="425"/>
      <c r="HQ3886" s="425"/>
      <c r="HR3886" s="425"/>
      <c r="HS3886" s="425"/>
      <c r="HT3886" s="425"/>
      <c r="HU3886" s="425"/>
      <c r="HV3886" s="425"/>
      <c r="HW3886" s="425"/>
      <c r="HX3886" s="425"/>
      <c r="HY3886" s="425"/>
      <c r="HZ3886" s="425"/>
      <c r="IA3886" s="425"/>
      <c r="IB3886" s="425"/>
      <c r="IC3886" s="425"/>
      <c r="ID3886" s="425"/>
      <c r="IE3886" s="425"/>
      <c r="IF3886" s="425"/>
      <c r="IG3886" s="425"/>
      <c r="IH3886" s="425"/>
      <c r="II3886" s="425"/>
      <c r="IJ3886" s="425"/>
      <c r="IK3886" s="425"/>
      <c r="IL3886" s="425"/>
      <c r="IM3886" s="425"/>
      <c r="IN3886" s="425"/>
      <c r="IO3886" s="425"/>
      <c r="IP3886" s="425"/>
      <c r="IQ3886" s="425"/>
      <c r="IR3886" s="425"/>
      <c r="IS3886" s="425"/>
      <c r="IT3886" s="425"/>
      <c r="IU3886" s="425"/>
      <c r="IV3886" s="425"/>
    </row>
    <row r="3887" s="428" customFormat="1" ht="27.6" customHeight="1" spans="2:256">
      <c r="B3887" s="465"/>
      <c r="GH3887" s="425"/>
      <c r="GI3887" s="425"/>
      <c r="GJ3887" s="425"/>
      <c r="GK3887" s="425"/>
      <c r="GL3887" s="425"/>
      <c r="GM3887" s="425"/>
      <c r="GN3887" s="425"/>
      <c r="GO3887" s="425"/>
      <c r="GP3887" s="425"/>
      <c r="GQ3887" s="425"/>
      <c r="GR3887" s="425"/>
      <c r="GS3887" s="425"/>
      <c r="GT3887" s="425"/>
      <c r="GU3887" s="425"/>
      <c r="GV3887" s="425"/>
      <c r="GW3887" s="425"/>
      <c r="GX3887" s="425"/>
      <c r="GY3887" s="425"/>
      <c r="GZ3887" s="425"/>
      <c r="HA3887" s="425"/>
      <c r="HB3887" s="425"/>
      <c r="HC3887" s="425"/>
      <c r="HD3887" s="425"/>
      <c r="HE3887" s="425"/>
      <c r="HF3887" s="425"/>
      <c r="HG3887" s="425"/>
      <c r="HH3887" s="425"/>
      <c r="HI3887" s="425"/>
      <c r="HJ3887" s="425"/>
      <c r="HK3887" s="425"/>
      <c r="HL3887" s="425"/>
      <c r="HM3887" s="425"/>
      <c r="HN3887" s="425"/>
      <c r="HO3887" s="425"/>
      <c r="HP3887" s="425"/>
      <c r="HQ3887" s="425"/>
      <c r="HR3887" s="425"/>
      <c r="HS3887" s="425"/>
      <c r="HT3887" s="425"/>
      <c r="HU3887" s="425"/>
      <c r="HV3887" s="425"/>
      <c r="HW3887" s="425"/>
      <c r="HX3887" s="425"/>
      <c r="HY3887" s="425"/>
      <c r="HZ3887" s="425"/>
      <c r="IA3887" s="425"/>
      <c r="IB3887" s="425"/>
      <c r="IC3887" s="425"/>
      <c r="ID3887" s="425"/>
      <c r="IE3887" s="425"/>
      <c r="IF3887" s="425"/>
      <c r="IG3887" s="425"/>
      <c r="IH3887" s="425"/>
      <c r="II3887" s="425"/>
      <c r="IJ3887" s="425"/>
      <c r="IK3887" s="425"/>
      <c r="IL3887" s="425"/>
      <c r="IM3887" s="425"/>
      <c r="IN3887" s="425"/>
      <c r="IO3887" s="425"/>
      <c r="IP3887" s="425"/>
      <c r="IQ3887" s="425"/>
      <c r="IR3887" s="425"/>
      <c r="IS3887" s="425"/>
      <c r="IT3887" s="425"/>
      <c r="IU3887" s="425"/>
      <c r="IV3887" s="425"/>
    </row>
    <row r="3888" s="428" customFormat="1" ht="27.6" customHeight="1" spans="2:256">
      <c r="B3888" s="465"/>
      <c r="GH3888" s="425"/>
      <c r="GI3888" s="425"/>
      <c r="GJ3888" s="425"/>
      <c r="GK3888" s="425"/>
      <c r="GL3888" s="425"/>
      <c r="GM3888" s="425"/>
      <c r="GN3888" s="425"/>
      <c r="GO3888" s="425"/>
      <c r="GP3888" s="425"/>
      <c r="GQ3888" s="425"/>
      <c r="GR3888" s="425"/>
      <c r="GS3888" s="425"/>
      <c r="GT3888" s="425"/>
      <c r="GU3888" s="425"/>
      <c r="GV3888" s="425"/>
      <c r="GW3888" s="425"/>
      <c r="GX3888" s="425"/>
      <c r="GY3888" s="425"/>
      <c r="GZ3888" s="425"/>
      <c r="HA3888" s="425"/>
      <c r="HB3888" s="425"/>
      <c r="HC3888" s="425"/>
      <c r="HD3888" s="425"/>
      <c r="HE3888" s="425"/>
      <c r="HF3888" s="425"/>
      <c r="HG3888" s="425"/>
      <c r="HH3888" s="425"/>
      <c r="HI3888" s="425"/>
      <c r="HJ3888" s="425"/>
      <c r="HK3888" s="425"/>
      <c r="HL3888" s="425"/>
      <c r="HM3888" s="425"/>
      <c r="HN3888" s="425"/>
      <c r="HO3888" s="425"/>
      <c r="HP3888" s="425"/>
      <c r="HQ3888" s="425"/>
      <c r="HR3888" s="425"/>
      <c r="HS3888" s="425"/>
      <c r="HT3888" s="425"/>
      <c r="HU3888" s="425"/>
      <c r="HV3888" s="425"/>
      <c r="HW3888" s="425"/>
      <c r="HX3888" s="425"/>
      <c r="HY3888" s="425"/>
      <c r="HZ3888" s="425"/>
      <c r="IA3888" s="425"/>
      <c r="IB3888" s="425"/>
      <c r="IC3888" s="425"/>
      <c r="ID3888" s="425"/>
      <c r="IE3888" s="425"/>
      <c r="IF3888" s="425"/>
      <c r="IG3888" s="425"/>
      <c r="IH3888" s="425"/>
      <c r="II3888" s="425"/>
      <c r="IJ3888" s="425"/>
      <c r="IK3888" s="425"/>
      <c r="IL3888" s="425"/>
      <c r="IM3888" s="425"/>
      <c r="IN3888" s="425"/>
      <c r="IO3888" s="425"/>
      <c r="IP3888" s="425"/>
      <c r="IQ3888" s="425"/>
      <c r="IR3888" s="425"/>
      <c r="IS3888" s="425"/>
      <c r="IT3888" s="425"/>
      <c r="IU3888" s="425"/>
      <c r="IV3888" s="425"/>
    </row>
    <row r="3889" s="428" customFormat="1" ht="27.6" customHeight="1" spans="2:256">
      <c r="B3889" s="465"/>
      <c r="GH3889" s="425"/>
      <c r="GI3889" s="425"/>
      <c r="GJ3889" s="425"/>
      <c r="GK3889" s="425"/>
      <c r="GL3889" s="425"/>
      <c r="GM3889" s="425"/>
      <c r="GN3889" s="425"/>
      <c r="GO3889" s="425"/>
      <c r="GP3889" s="425"/>
      <c r="GQ3889" s="425"/>
      <c r="GR3889" s="425"/>
      <c r="GS3889" s="425"/>
      <c r="GT3889" s="425"/>
      <c r="GU3889" s="425"/>
      <c r="GV3889" s="425"/>
      <c r="GW3889" s="425"/>
      <c r="GX3889" s="425"/>
      <c r="GY3889" s="425"/>
      <c r="GZ3889" s="425"/>
      <c r="HA3889" s="425"/>
      <c r="HB3889" s="425"/>
      <c r="HC3889" s="425"/>
      <c r="HD3889" s="425"/>
      <c r="HE3889" s="425"/>
      <c r="HF3889" s="425"/>
      <c r="HG3889" s="425"/>
      <c r="HH3889" s="425"/>
      <c r="HI3889" s="425"/>
      <c r="HJ3889" s="425"/>
      <c r="HK3889" s="425"/>
      <c r="HL3889" s="425"/>
      <c r="HM3889" s="425"/>
      <c r="HN3889" s="425"/>
      <c r="HO3889" s="425"/>
      <c r="HP3889" s="425"/>
      <c r="HQ3889" s="425"/>
      <c r="HR3889" s="425"/>
      <c r="HS3889" s="425"/>
      <c r="HT3889" s="425"/>
      <c r="HU3889" s="425"/>
      <c r="HV3889" s="425"/>
      <c r="HW3889" s="425"/>
      <c r="HX3889" s="425"/>
      <c r="HY3889" s="425"/>
      <c r="HZ3889" s="425"/>
      <c r="IA3889" s="425"/>
      <c r="IB3889" s="425"/>
      <c r="IC3889" s="425"/>
      <c r="ID3889" s="425"/>
      <c r="IE3889" s="425"/>
      <c r="IF3889" s="425"/>
      <c r="IG3889" s="425"/>
      <c r="IH3889" s="425"/>
      <c r="II3889" s="425"/>
      <c r="IJ3889" s="425"/>
      <c r="IK3889" s="425"/>
      <c r="IL3889" s="425"/>
      <c r="IM3889" s="425"/>
      <c r="IN3889" s="425"/>
      <c r="IO3889" s="425"/>
      <c r="IP3889" s="425"/>
      <c r="IQ3889" s="425"/>
      <c r="IR3889" s="425"/>
      <c r="IS3889" s="425"/>
      <c r="IT3889" s="425"/>
      <c r="IU3889" s="425"/>
      <c r="IV3889" s="425"/>
    </row>
    <row r="3890" s="428" customFormat="1" ht="27.6" customHeight="1" spans="2:256">
      <c r="B3890" s="465"/>
      <c r="GH3890" s="425"/>
      <c r="GI3890" s="425"/>
      <c r="GJ3890" s="425"/>
      <c r="GK3890" s="425"/>
      <c r="GL3890" s="425"/>
      <c r="GM3890" s="425"/>
      <c r="GN3890" s="425"/>
      <c r="GO3890" s="425"/>
      <c r="GP3890" s="425"/>
      <c r="GQ3890" s="425"/>
      <c r="GR3890" s="425"/>
      <c r="GS3890" s="425"/>
      <c r="GT3890" s="425"/>
      <c r="GU3890" s="425"/>
      <c r="GV3890" s="425"/>
      <c r="GW3890" s="425"/>
      <c r="GX3890" s="425"/>
      <c r="GY3890" s="425"/>
      <c r="GZ3890" s="425"/>
      <c r="HA3890" s="425"/>
      <c r="HB3890" s="425"/>
      <c r="HC3890" s="425"/>
      <c r="HD3890" s="425"/>
      <c r="HE3890" s="425"/>
      <c r="HF3890" s="425"/>
      <c r="HG3890" s="425"/>
      <c r="HH3890" s="425"/>
      <c r="HI3890" s="425"/>
      <c r="HJ3890" s="425"/>
      <c r="HK3890" s="425"/>
      <c r="HL3890" s="425"/>
      <c r="HM3890" s="425"/>
      <c r="HN3890" s="425"/>
      <c r="HO3890" s="425"/>
      <c r="HP3890" s="425"/>
      <c r="HQ3890" s="425"/>
      <c r="HR3890" s="425"/>
      <c r="HS3890" s="425"/>
      <c r="HT3890" s="425"/>
      <c r="HU3890" s="425"/>
      <c r="HV3890" s="425"/>
      <c r="HW3890" s="425"/>
      <c r="HX3890" s="425"/>
      <c r="HY3890" s="425"/>
      <c r="HZ3890" s="425"/>
      <c r="IA3890" s="425"/>
      <c r="IB3890" s="425"/>
      <c r="IC3890" s="425"/>
      <c r="ID3890" s="425"/>
      <c r="IE3890" s="425"/>
      <c r="IF3890" s="425"/>
      <c r="IG3890" s="425"/>
      <c r="IH3890" s="425"/>
      <c r="II3890" s="425"/>
      <c r="IJ3890" s="425"/>
      <c r="IK3890" s="425"/>
      <c r="IL3890" s="425"/>
      <c r="IM3890" s="425"/>
      <c r="IN3890" s="425"/>
      <c r="IO3890" s="425"/>
      <c r="IP3890" s="425"/>
      <c r="IQ3890" s="425"/>
      <c r="IR3890" s="425"/>
      <c r="IS3890" s="425"/>
      <c r="IT3890" s="425"/>
      <c r="IU3890" s="425"/>
      <c r="IV3890" s="425"/>
    </row>
    <row r="3891" s="428" customFormat="1" ht="27.6" customHeight="1" spans="2:256">
      <c r="B3891" s="465"/>
      <c r="GH3891" s="425"/>
      <c r="GI3891" s="425"/>
      <c r="GJ3891" s="425"/>
      <c r="GK3891" s="425"/>
      <c r="GL3891" s="425"/>
      <c r="GM3891" s="425"/>
      <c r="GN3891" s="425"/>
      <c r="GO3891" s="425"/>
      <c r="GP3891" s="425"/>
      <c r="GQ3891" s="425"/>
      <c r="GR3891" s="425"/>
      <c r="GS3891" s="425"/>
      <c r="GT3891" s="425"/>
      <c r="GU3891" s="425"/>
      <c r="GV3891" s="425"/>
      <c r="GW3891" s="425"/>
      <c r="GX3891" s="425"/>
      <c r="GY3891" s="425"/>
      <c r="GZ3891" s="425"/>
      <c r="HA3891" s="425"/>
      <c r="HB3891" s="425"/>
      <c r="HC3891" s="425"/>
      <c r="HD3891" s="425"/>
      <c r="HE3891" s="425"/>
      <c r="HF3891" s="425"/>
      <c r="HG3891" s="425"/>
      <c r="HH3891" s="425"/>
      <c r="HI3891" s="425"/>
      <c r="HJ3891" s="425"/>
      <c r="HK3891" s="425"/>
      <c r="HL3891" s="425"/>
      <c r="HM3891" s="425"/>
      <c r="HN3891" s="425"/>
      <c r="HO3891" s="425"/>
      <c r="HP3891" s="425"/>
      <c r="HQ3891" s="425"/>
      <c r="HR3891" s="425"/>
      <c r="HS3891" s="425"/>
      <c r="HT3891" s="425"/>
      <c r="HU3891" s="425"/>
      <c r="HV3891" s="425"/>
      <c r="HW3891" s="425"/>
      <c r="HX3891" s="425"/>
      <c r="HY3891" s="425"/>
      <c r="HZ3891" s="425"/>
      <c r="IA3891" s="425"/>
      <c r="IB3891" s="425"/>
      <c r="IC3891" s="425"/>
      <c r="ID3891" s="425"/>
      <c r="IE3891" s="425"/>
      <c r="IF3891" s="425"/>
      <c r="IG3891" s="425"/>
      <c r="IH3891" s="425"/>
      <c r="II3891" s="425"/>
      <c r="IJ3891" s="425"/>
      <c r="IK3891" s="425"/>
      <c r="IL3891" s="425"/>
      <c r="IM3891" s="425"/>
      <c r="IN3891" s="425"/>
      <c r="IO3891" s="425"/>
      <c r="IP3891" s="425"/>
      <c r="IQ3891" s="425"/>
      <c r="IR3891" s="425"/>
      <c r="IS3891" s="425"/>
      <c r="IT3891" s="425"/>
      <c r="IU3891" s="425"/>
      <c r="IV3891" s="425"/>
    </row>
    <row r="3892" s="428" customFormat="1" ht="27.6" customHeight="1" spans="2:256">
      <c r="B3892" s="465"/>
      <c r="GH3892" s="425"/>
      <c r="GI3892" s="425"/>
      <c r="GJ3892" s="425"/>
      <c r="GK3892" s="425"/>
      <c r="GL3892" s="425"/>
      <c r="GM3892" s="425"/>
      <c r="GN3892" s="425"/>
      <c r="GO3892" s="425"/>
      <c r="GP3892" s="425"/>
      <c r="GQ3892" s="425"/>
      <c r="GR3892" s="425"/>
      <c r="GS3892" s="425"/>
      <c r="GT3892" s="425"/>
      <c r="GU3892" s="425"/>
      <c r="GV3892" s="425"/>
      <c r="GW3892" s="425"/>
      <c r="GX3892" s="425"/>
      <c r="GY3892" s="425"/>
      <c r="GZ3892" s="425"/>
      <c r="HA3892" s="425"/>
      <c r="HB3892" s="425"/>
      <c r="HC3892" s="425"/>
      <c r="HD3892" s="425"/>
      <c r="HE3892" s="425"/>
      <c r="HF3892" s="425"/>
      <c r="HG3892" s="425"/>
      <c r="HH3892" s="425"/>
      <c r="HI3892" s="425"/>
      <c r="HJ3892" s="425"/>
      <c r="HK3892" s="425"/>
      <c r="HL3892" s="425"/>
      <c r="HM3892" s="425"/>
      <c r="HN3892" s="425"/>
      <c r="HO3892" s="425"/>
      <c r="HP3892" s="425"/>
      <c r="HQ3892" s="425"/>
      <c r="HR3892" s="425"/>
      <c r="HS3892" s="425"/>
      <c r="HT3892" s="425"/>
      <c r="HU3892" s="425"/>
      <c r="HV3892" s="425"/>
      <c r="HW3892" s="425"/>
      <c r="HX3892" s="425"/>
      <c r="HY3892" s="425"/>
      <c r="HZ3892" s="425"/>
      <c r="IA3892" s="425"/>
      <c r="IB3892" s="425"/>
      <c r="IC3892" s="425"/>
      <c r="ID3892" s="425"/>
      <c r="IE3892" s="425"/>
      <c r="IF3892" s="425"/>
      <c r="IG3892" s="425"/>
      <c r="IH3892" s="425"/>
      <c r="II3892" s="425"/>
      <c r="IJ3892" s="425"/>
      <c r="IK3892" s="425"/>
      <c r="IL3892" s="425"/>
      <c r="IM3892" s="425"/>
      <c r="IN3892" s="425"/>
      <c r="IO3892" s="425"/>
      <c r="IP3892" s="425"/>
      <c r="IQ3892" s="425"/>
      <c r="IR3892" s="425"/>
      <c r="IS3892" s="425"/>
      <c r="IT3892" s="425"/>
      <c r="IU3892" s="425"/>
      <c r="IV3892" s="425"/>
    </row>
    <row r="3893" s="428" customFormat="1" ht="27.6" customHeight="1" spans="2:256">
      <c r="B3893" s="465"/>
      <c r="GH3893" s="425"/>
      <c r="GI3893" s="425"/>
      <c r="GJ3893" s="425"/>
      <c r="GK3893" s="425"/>
      <c r="GL3893" s="425"/>
      <c r="GM3893" s="425"/>
      <c r="GN3893" s="425"/>
      <c r="GO3893" s="425"/>
      <c r="GP3893" s="425"/>
      <c r="GQ3893" s="425"/>
      <c r="GR3893" s="425"/>
      <c r="GS3893" s="425"/>
      <c r="GT3893" s="425"/>
      <c r="GU3893" s="425"/>
      <c r="GV3893" s="425"/>
      <c r="GW3893" s="425"/>
      <c r="GX3893" s="425"/>
      <c r="GY3893" s="425"/>
      <c r="GZ3893" s="425"/>
      <c r="HA3893" s="425"/>
      <c r="HB3893" s="425"/>
      <c r="HC3893" s="425"/>
      <c r="HD3893" s="425"/>
      <c r="HE3893" s="425"/>
      <c r="HF3893" s="425"/>
      <c r="HG3893" s="425"/>
      <c r="HH3893" s="425"/>
      <c r="HI3893" s="425"/>
      <c r="HJ3893" s="425"/>
      <c r="HK3893" s="425"/>
      <c r="HL3893" s="425"/>
      <c r="HM3893" s="425"/>
      <c r="HN3893" s="425"/>
      <c r="HO3893" s="425"/>
      <c r="HP3893" s="425"/>
      <c r="HQ3893" s="425"/>
      <c r="HR3893" s="425"/>
      <c r="HS3893" s="425"/>
      <c r="HT3893" s="425"/>
      <c r="HU3893" s="425"/>
      <c r="HV3893" s="425"/>
      <c r="HW3893" s="425"/>
      <c r="HX3893" s="425"/>
      <c r="HY3893" s="425"/>
      <c r="HZ3893" s="425"/>
      <c r="IA3893" s="425"/>
      <c r="IB3893" s="425"/>
      <c r="IC3893" s="425"/>
      <c r="ID3893" s="425"/>
      <c r="IE3893" s="425"/>
      <c r="IF3893" s="425"/>
      <c r="IG3893" s="425"/>
      <c r="IH3893" s="425"/>
      <c r="II3893" s="425"/>
      <c r="IJ3893" s="425"/>
      <c r="IK3893" s="425"/>
      <c r="IL3893" s="425"/>
      <c r="IM3893" s="425"/>
      <c r="IN3893" s="425"/>
      <c r="IO3893" s="425"/>
      <c r="IP3893" s="425"/>
      <c r="IQ3893" s="425"/>
      <c r="IR3893" s="425"/>
      <c r="IS3893" s="425"/>
      <c r="IT3893" s="425"/>
      <c r="IU3893" s="425"/>
      <c r="IV3893" s="425"/>
    </row>
    <row r="3894" s="428" customFormat="1" ht="27.6" customHeight="1" spans="2:256">
      <c r="B3894" s="465"/>
      <c r="GH3894" s="425"/>
      <c r="GI3894" s="425"/>
      <c r="GJ3894" s="425"/>
      <c r="GK3894" s="425"/>
      <c r="GL3894" s="425"/>
      <c r="GM3894" s="425"/>
      <c r="GN3894" s="425"/>
      <c r="GO3894" s="425"/>
      <c r="GP3894" s="425"/>
      <c r="GQ3894" s="425"/>
      <c r="GR3894" s="425"/>
      <c r="GS3894" s="425"/>
      <c r="GT3894" s="425"/>
      <c r="GU3894" s="425"/>
      <c r="GV3894" s="425"/>
      <c r="GW3894" s="425"/>
      <c r="GX3894" s="425"/>
      <c r="GY3894" s="425"/>
      <c r="GZ3894" s="425"/>
      <c r="HA3894" s="425"/>
      <c r="HB3894" s="425"/>
      <c r="HC3894" s="425"/>
      <c r="HD3894" s="425"/>
      <c r="HE3894" s="425"/>
      <c r="HF3894" s="425"/>
      <c r="HG3894" s="425"/>
      <c r="HH3894" s="425"/>
      <c r="HI3894" s="425"/>
      <c r="HJ3894" s="425"/>
      <c r="HK3894" s="425"/>
      <c r="HL3894" s="425"/>
      <c r="HM3894" s="425"/>
      <c r="HN3894" s="425"/>
      <c r="HO3894" s="425"/>
      <c r="HP3894" s="425"/>
      <c r="HQ3894" s="425"/>
      <c r="HR3894" s="425"/>
      <c r="HS3894" s="425"/>
      <c r="HT3894" s="425"/>
      <c r="HU3894" s="425"/>
      <c r="HV3894" s="425"/>
      <c r="HW3894" s="425"/>
      <c r="HX3894" s="425"/>
      <c r="HY3894" s="425"/>
      <c r="HZ3894" s="425"/>
      <c r="IA3894" s="425"/>
      <c r="IB3894" s="425"/>
      <c r="IC3894" s="425"/>
      <c r="ID3894" s="425"/>
      <c r="IE3894" s="425"/>
      <c r="IF3894" s="425"/>
      <c r="IG3894" s="425"/>
      <c r="IH3894" s="425"/>
      <c r="II3894" s="425"/>
      <c r="IJ3894" s="425"/>
      <c r="IK3894" s="425"/>
      <c r="IL3894" s="425"/>
      <c r="IM3894" s="425"/>
      <c r="IN3894" s="425"/>
      <c r="IO3894" s="425"/>
      <c r="IP3894" s="425"/>
      <c r="IQ3894" s="425"/>
      <c r="IR3894" s="425"/>
      <c r="IS3894" s="425"/>
      <c r="IT3894" s="425"/>
      <c r="IU3894" s="425"/>
      <c r="IV3894" s="425"/>
    </row>
    <row r="3895" s="428" customFormat="1" ht="27.6" customHeight="1" spans="2:256">
      <c r="B3895" s="465"/>
      <c r="GH3895" s="425"/>
      <c r="GI3895" s="425"/>
      <c r="GJ3895" s="425"/>
      <c r="GK3895" s="425"/>
      <c r="GL3895" s="425"/>
      <c r="GM3895" s="425"/>
      <c r="GN3895" s="425"/>
      <c r="GO3895" s="425"/>
      <c r="GP3895" s="425"/>
      <c r="GQ3895" s="425"/>
      <c r="GR3895" s="425"/>
      <c r="GS3895" s="425"/>
      <c r="GT3895" s="425"/>
      <c r="GU3895" s="425"/>
      <c r="GV3895" s="425"/>
      <c r="GW3895" s="425"/>
      <c r="GX3895" s="425"/>
      <c r="GY3895" s="425"/>
      <c r="GZ3895" s="425"/>
      <c r="HA3895" s="425"/>
      <c r="HB3895" s="425"/>
      <c r="HC3895" s="425"/>
      <c r="HD3895" s="425"/>
      <c r="HE3895" s="425"/>
      <c r="HF3895" s="425"/>
      <c r="HG3895" s="425"/>
      <c r="HH3895" s="425"/>
      <c r="HI3895" s="425"/>
      <c r="HJ3895" s="425"/>
      <c r="HK3895" s="425"/>
      <c r="HL3895" s="425"/>
      <c r="HM3895" s="425"/>
      <c r="HN3895" s="425"/>
      <c r="HO3895" s="425"/>
      <c r="HP3895" s="425"/>
      <c r="HQ3895" s="425"/>
      <c r="HR3895" s="425"/>
      <c r="HS3895" s="425"/>
      <c r="HT3895" s="425"/>
      <c r="HU3895" s="425"/>
      <c r="HV3895" s="425"/>
      <c r="HW3895" s="425"/>
      <c r="HX3895" s="425"/>
      <c r="HY3895" s="425"/>
      <c r="HZ3895" s="425"/>
      <c r="IA3895" s="425"/>
      <c r="IB3895" s="425"/>
      <c r="IC3895" s="425"/>
      <c r="ID3895" s="425"/>
      <c r="IE3895" s="425"/>
      <c r="IF3895" s="425"/>
      <c r="IG3895" s="425"/>
      <c r="IH3895" s="425"/>
      <c r="II3895" s="425"/>
      <c r="IJ3895" s="425"/>
      <c r="IK3895" s="425"/>
      <c r="IL3895" s="425"/>
      <c r="IM3895" s="425"/>
      <c r="IN3895" s="425"/>
      <c r="IO3895" s="425"/>
      <c r="IP3895" s="425"/>
      <c r="IQ3895" s="425"/>
      <c r="IR3895" s="425"/>
      <c r="IS3895" s="425"/>
      <c r="IT3895" s="425"/>
      <c r="IU3895" s="425"/>
      <c r="IV3895" s="425"/>
    </row>
    <row r="3896" s="428" customFormat="1" ht="27.6" customHeight="1" spans="2:256">
      <c r="B3896" s="465"/>
      <c r="GH3896" s="425"/>
      <c r="GI3896" s="425"/>
      <c r="GJ3896" s="425"/>
      <c r="GK3896" s="425"/>
      <c r="GL3896" s="425"/>
      <c r="GM3896" s="425"/>
      <c r="GN3896" s="425"/>
      <c r="GO3896" s="425"/>
      <c r="GP3896" s="425"/>
      <c r="GQ3896" s="425"/>
      <c r="GR3896" s="425"/>
      <c r="GS3896" s="425"/>
      <c r="GT3896" s="425"/>
      <c r="GU3896" s="425"/>
      <c r="GV3896" s="425"/>
      <c r="GW3896" s="425"/>
      <c r="GX3896" s="425"/>
      <c r="GY3896" s="425"/>
      <c r="GZ3896" s="425"/>
      <c r="HA3896" s="425"/>
      <c r="HB3896" s="425"/>
      <c r="HC3896" s="425"/>
      <c r="HD3896" s="425"/>
      <c r="HE3896" s="425"/>
      <c r="HF3896" s="425"/>
      <c r="HG3896" s="425"/>
      <c r="HH3896" s="425"/>
      <c r="HI3896" s="425"/>
      <c r="HJ3896" s="425"/>
      <c r="HK3896" s="425"/>
      <c r="HL3896" s="425"/>
      <c r="HM3896" s="425"/>
      <c r="HN3896" s="425"/>
      <c r="HO3896" s="425"/>
      <c r="HP3896" s="425"/>
      <c r="HQ3896" s="425"/>
      <c r="HR3896" s="425"/>
      <c r="HS3896" s="425"/>
      <c r="HT3896" s="425"/>
      <c r="HU3896" s="425"/>
      <c r="HV3896" s="425"/>
      <c r="HW3896" s="425"/>
      <c r="HX3896" s="425"/>
      <c r="HY3896" s="425"/>
      <c r="HZ3896" s="425"/>
      <c r="IA3896" s="425"/>
      <c r="IB3896" s="425"/>
      <c r="IC3896" s="425"/>
      <c r="ID3896" s="425"/>
      <c r="IE3896" s="425"/>
      <c r="IF3896" s="425"/>
      <c r="IG3896" s="425"/>
      <c r="IH3896" s="425"/>
      <c r="II3896" s="425"/>
      <c r="IJ3896" s="425"/>
      <c r="IK3896" s="425"/>
      <c r="IL3896" s="425"/>
      <c r="IM3896" s="425"/>
      <c r="IN3896" s="425"/>
      <c r="IO3896" s="425"/>
      <c r="IP3896" s="425"/>
      <c r="IQ3896" s="425"/>
      <c r="IR3896" s="425"/>
      <c r="IS3896" s="425"/>
      <c r="IT3896" s="425"/>
      <c r="IU3896" s="425"/>
      <c r="IV3896" s="425"/>
    </row>
    <row r="3897" s="428" customFormat="1" ht="27.6" customHeight="1" spans="2:256">
      <c r="B3897" s="465"/>
      <c r="GH3897" s="425"/>
      <c r="GI3897" s="425"/>
      <c r="GJ3897" s="425"/>
      <c r="GK3897" s="425"/>
      <c r="GL3897" s="425"/>
      <c r="GM3897" s="425"/>
      <c r="GN3897" s="425"/>
      <c r="GO3897" s="425"/>
      <c r="GP3897" s="425"/>
      <c r="GQ3897" s="425"/>
      <c r="GR3897" s="425"/>
      <c r="GS3897" s="425"/>
      <c r="GT3897" s="425"/>
      <c r="GU3897" s="425"/>
      <c r="GV3897" s="425"/>
      <c r="GW3897" s="425"/>
      <c r="GX3897" s="425"/>
      <c r="GY3897" s="425"/>
      <c r="GZ3897" s="425"/>
      <c r="HA3897" s="425"/>
      <c r="HB3897" s="425"/>
      <c r="HC3897" s="425"/>
      <c r="HD3897" s="425"/>
      <c r="HE3897" s="425"/>
      <c r="HF3897" s="425"/>
      <c r="HG3897" s="425"/>
      <c r="HH3897" s="425"/>
      <c r="HI3897" s="425"/>
      <c r="HJ3897" s="425"/>
      <c r="HK3897" s="425"/>
      <c r="HL3897" s="425"/>
      <c r="HM3897" s="425"/>
      <c r="HN3897" s="425"/>
      <c r="HO3897" s="425"/>
      <c r="HP3897" s="425"/>
      <c r="HQ3897" s="425"/>
      <c r="HR3897" s="425"/>
      <c r="HS3897" s="425"/>
      <c r="HT3897" s="425"/>
      <c r="HU3897" s="425"/>
      <c r="HV3897" s="425"/>
      <c r="HW3897" s="425"/>
      <c r="HX3897" s="425"/>
      <c r="HY3897" s="425"/>
      <c r="HZ3897" s="425"/>
      <c r="IA3897" s="425"/>
      <c r="IB3897" s="425"/>
      <c r="IC3897" s="425"/>
      <c r="ID3897" s="425"/>
      <c r="IE3897" s="425"/>
      <c r="IF3897" s="425"/>
      <c r="IG3897" s="425"/>
      <c r="IH3897" s="425"/>
      <c r="II3897" s="425"/>
      <c r="IJ3897" s="425"/>
      <c r="IK3897" s="425"/>
      <c r="IL3897" s="425"/>
      <c r="IM3897" s="425"/>
      <c r="IN3897" s="425"/>
      <c r="IO3897" s="425"/>
      <c r="IP3897" s="425"/>
      <c r="IQ3897" s="425"/>
      <c r="IR3897" s="425"/>
      <c r="IS3897" s="425"/>
      <c r="IT3897" s="425"/>
      <c r="IU3897" s="425"/>
      <c r="IV3897" s="425"/>
    </row>
    <row r="3898" s="428" customFormat="1" ht="27.6" customHeight="1" spans="2:256">
      <c r="B3898" s="465"/>
      <c r="GH3898" s="425"/>
      <c r="GI3898" s="425"/>
      <c r="GJ3898" s="425"/>
      <c r="GK3898" s="425"/>
      <c r="GL3898" s="425"/>
      <c r="GM3898" s="425"/>
      <c r="GN3898" s="425"/>
      <c r="GO3898" s="425"/>
      <c r="GP3898" s="425"/>
      <c r="GQ3898" s="425"/>
      <c r="GR3898" s="425"/>
      <c r="GS3898" s="425"/>
      <c r="GT3898" s="425"/>
      <c r="GU3898" s="425"/>
      <c r="GV3898" s="425"/>
      <c r="GW3898" s="425"/>
      <c r="GX3898" s="425"/>
      <c r="GY3898" s="425"/>
      <c r="GZ3898" s="425"/>
      <c r="HA3898" s="425"/>
      <c r="HB3898" s="425"/>
      <c r="HC3898" s="425"/>
      <c r="HD3898" s="425"/>
      <c r="HE3898" s="425"/>
      <c r="HF3898" s="425"/>
      <c r="HG3898" s="425"/>
      <c r="HH3898" s="425"/>
      <c r="HI3898" s="425"/>
      <c r="HJ3898" s="425"/>
      <c r="HK3898" s="425"/>
      <c r="HL3898" s="425"/>
      <c r="HM3898" s="425"/>
      <c r="HN3898" s="425"/>
      <c r="HO3898" s="425"/>
      <c r="HP3898" s="425"/>
      <c r="HQ3898" s="425"/>
      <c r="HR3898" s="425"/>
      <c r="HS3898" s="425"/>
      <c r="HT3898" s="425"/>
      <c r="HU3898" s="425"/>
      <c r="HV3898" s="425"/>
      <c r="HW3898" s="425"/>
      <c r="HX3898" s="425"/>
      <c r="HY3898" s="425"/>
      <c r="HZ3898" s="425"/>
      <c r="IA3898" s="425"/>
      <c r="IB3898" s="425"/>
      <c r="IC3898" s="425"/>
      <c r="ID3898" s="425"/>
      <c r="IE3898" s="425"/>
      <c r="IF3898" s="425"/>
      <c r="IG3898" s="425"/>
      <c r="IH3898" s="425"/>
      <c r="II3898" s="425"/>
      <c r="IJ3898" s="425"/>
      <c r="IK3898" s="425"/>
      <c r="IL3898" s="425"/>
      <c r="IM3898" s="425"/>
      <c r="IN3898" s="425"/>
      <c r="IO3898" s="425"/>
      <c r="IP3898" s="425"/>
      <c r="IQ3898" s="425"/>
      <c r="IR3898" s="425"/>
      <c r="IS3898" s="425"/>
      <c r="IT3898" s="425"/>
      <c r="IU3898" s="425"/>
      <c r="IV3898" s="425"/>
    </row>
    <row r="3899" s="428" customFormat="1" ht="27.6" customHeight="1" spans="2:256">
      <c r="B3899" s="465"/>
      <c r="GH3899" s="425"/>
      <c r="GI3899" s="425"/>
      <c r="GJ3899" s="425"/>
      <c r="GK3899" s="425"/>
      <c r="GL3899" s="425"/>
      <c r="GM3899" s="425"/>
      <c r="GN3899" s="425"/>
      <c r="GO3899" s="425"/>
      <c r="GP3899" s="425"/>
      <c r="GQ3899" s="425"/>
      <c r="GR3899" s="425"/>
      <c r="GS3899" s="425"/>
      <c r="GT3899" s="425"/>
      <c r="GU3899" s="425"/>
      <c r="GV3899" s="425"/>
      <c r="GW3899" s="425"/>
      <c r="GX3899" s="425"/>
      <c r="GY3899" s="425"/>
      <c r="GZ3899" s="425"/>
      <c r="HA3899" s="425"/>
      <c r="HB3899" s="425"/>
      <c r="HC3899" s="425"/>
      <c r="HD3899" s="425"/>
      <c r="HE3899" s="425"/>
      <c r="HF3899" s="425"/>
      <c r="HG3899" s="425"/>
      <c r="HH3899" s="425"/>
      <c r="HI3899" s="425"/>
      <c r="HJ3899" s="425"/>
      <c r="HK3899" s="425"/>
      <c r="HL3899" s="425"/>
      <c r="HM3899" s="425"/>
      <c r="HN3899" s="425"/>
      <c r="HO3899" s="425"/>
      <c r="HP3899" s="425"/>
      <c r="HQ3899" s="425"/>
      <c r="HR3899" s="425"/>
      <c r="HS3899" s="425"/>
      <c r="HT3899" s="425"/>
      <c r="HU3899" s="425"/>
      <c r="HV3899" s="425"/>
      <c r="HW3899" s="425"/>
      <c r="HX3899" s="425"/>
      <c r="HY3899" s="425"/>
      <c r="HZ3899" s="425"/>
      <c r="IA3899" s="425"/>
      <c r="IB3899" s="425"/>
      <c r="IC3899" s="425"/>
      <c r="ID3899" s="425"/>
      <c r="IE3899" s="425"/>
      <c r="IF3899" s="425"/>
      <c r="IG3899" s="425"/>
      <c r="IH3899" s="425"/>
      <c r="II3899" s="425"/>
      <c r="IJ3899" s="425"/>
      <c r="IK3899" s="425"/>
      <c r="IL3899" s="425"/>
      <c r="IM3899" s="425"/>
      <c r="IN3899" s="425"/>
      <c r="IO3899" s="425"/>
      <c r="IP3899" s="425"/>
      <c r="IQ3899" s="425"/>
      <c r="IR3899" s="425"/>
      <c r="IS3899" s="425"/>
      <c r="IT3899" s="425"/>
      <c r="IU3899" s="425"/>
      <c r="IV3899" s="425"/>
    </row>
    <row r="3900" s="428" customFormat="1" ht="27.6" customHeight="1" spans="2:256">
      <c r="B3900" s="465"/>
      <c r="GH3900" s="425"/>
      <c r="GI3900" s="425"/>
      <c r="GJ3900" s="425"/>
      <c r="GK3900" s="425"/>
      <c r="GL3900" s="425"/>
      <c r="GM3900" s="425"/>
      <c r="GN3900" s="425"/>
      <c r="GO3900" s="425"/>
      <c r="GP3900" s="425"/>
      <c r="GQ3900" s="425"/>
      <c r="GR3900" s="425"/>
      <c r="GS3900" s="425"/>
      <c r="GT3900" s="425"/>
      <c r="GU3900" s="425"/>
      <c r="GV3900" s="425"/>
      <c r="GW3900" s="425"/>
      <c r="GX3900" s="425"/>
      <c r="GY3900" s="425"/>
      <c r="GZ3900" s="425"/>
      <c r="HA3900" s="425"/>
      <c r="HB3900" s="425"/>
      <c r="HC3900" s="425"/>
      <c r="HD3900" s="425"/>
      <c r="HE3900" s="425"/>
      <c r="HF3900" s="425"/>
      <c r="HG3900" s="425"/>
      <c r="HH3900" s="425"/>
      <c r="HI3900" s="425"/>
      <c r="HJ3900" s="425"/>
      <c r="HK3900" s="425"/>
      <c r="HL3900" s="425"/>
      <c r="HM3900" s="425"/>
      <c r="HN3900" s="425"/>
      <c r="HO3900" s="425"/>
      <c r="HP3900" s="425"/>
      <c r="HQ3900" s="425"/>
      <c r="HR3900" s="425"/>
      <c r="HS3900" s="425"/>
      <c r="HT3900" s="425"/>
      <c r="HU3900" s="425"/>
      <c r="HV3900" s="425"/>
      <c r="HW3900" s="425"/>
      <c r="HX3900" s="425"/>
      <c r="HY3900" s="425"/>
      <c r="HZ3900" s="425"/>
      <c r="IA3900" s="425"/>
      <c r="IB3900" s="425"/>
      <c r="IC3900" s="425"/>
      <c r="ID3900" s="425"/>
      <c r="IE3900" s="425"/>
      <c r="IF3900" s="425"/>
      <c r="IG3900" s="425"/>
      <c r="IH3900" s="425"/>
      <c r="II3900" s="425"/>
      <c r="IJ3900" s="425"/>
      <c r="IK3900" s="425"/>
      <c r="IL3900" s="425"/>
      <c r="IM3900" s="425"/>
      <c r="IN3900" s="425"/>
      <c r="IO3900" s="425"/>
      <c r="IP3900" s="425"/>
      <c r="IQ3900" s="425"/>
      <c r="IR3900" s="425"/>
      <c r="IS3900" s="425"/>
      <c r="IT3900" s="425"/>
      <c r="IU3900" s="425"/>
      <c r="IV3900" s="425"/>
    </row>
    <row r="3901" s="428" customFormat="1" ht="27.6" customHeight="1" spans="2:256">
      <c r="B3901" s="465"/>
      <c r="GH3901" s="425"/>
      <c r="GI3901" s="425"/>
      <c r="GJ3901" s="425"/>
      <c r="GK3901" s="425"/>
      <c r="GL3901" s="425"/>
      <c r="GM3901" s="425"/>
      <c r="GN3901" s="425"/>
      <c r="GO3901" s="425"/>
      <c r="GP3901" s="425"/>
      <c r="GQ3901" s="425"/>
      <c r="GR3901" s="425"/>
      <c r="GS3901" s="425"/>
      <c r="GT3901" s="425"/>
      <c r="GU3901" s="425"/>
      <c r="GV3901" s="425"/>
      <c r="GW3901" s="425"/>
      <c r="GX3901" s="425"/>
      <c r="GY3901" s="425"/>
      <c r="GZ3901" s="425"/>
      <c r="HA3901" s="425"/>
      <c r="HB3901" s="425"/>
      <c r="HC3901" s="425"/>
      <c r="HD3901" s="425"/>
      <c r="HE3901" s="425"/>
      <c r="HF3901" s="425"/>
      <c r="HG3901" s="425"/>
      <c r="HH3901" s="425"/>
      <c r="HI3901" s="425"/>
      <c r="HJ3901" s="425"/>
      <c r="HK3901" s="425"/>
      <c r="HL3901" s="425"/>
      <c r="HM3901" s="425"/>
      <c r="HN3901" s="425"/>
      <c r="HO3901" s="425"/>
      <c r="HP3901" s="425"/>
      <c r="HQ3901" s="425"/>
      <c r="HR3901" s="425"/>
      <c r="HS3901" s="425"/>
      <c r="HT3901" s="425"/>
      <c r="HU3901" s="425"/>
      <c r="HV3901" s="425"/>
      <c r="HW3901" s="425"/>
      <c r="HX3901" s="425"/>
      <c r="HY3901" s="425"/>
      <c r="HZ3901" s="425"/>
      <c r="IA3901" s="425"/>
      <c r="IB3901" s="425"/>
      <c r="IC3901" s="425"/>
      <c r="ID3901" s="425"/>
      <c r="IE3901" s="425"/>
      <c r="IF3901" s="425"/>
      <c r="IG3901" s="425"/>
      <c r="IH3901" s="425"/>
      <c r="II3901" s="425"/>
      <c r="IJ3901" s="425"/>
      <c r="IK3901" s="425"/>
      <c r="IL3901" s="425"/>
      <c r="IM3901" s="425"/>
      <c r="IN3901" s="425"/>
      <c r="IO3901" s="425"/>
      <c r="IP3901" s="425"/>
      <c r="IQ3901" s="425"/>
      <c r="IR3901" s="425"/>
      <c r="IS3901" s="425"/>
      <c r="IT3901" s="425"/>
      <c r="IU3901" s="425"/>
      <c r="IV3901" s="425"/>
    </row>
    <row r="3902" s="428" customFormat="1" ht="27.6" customHeight="1" spans="2:256">
      <c r="B3902" s="465"/>
      <c r="GH3902" s="425"/>
      <c r="GI3902" s="425"/>
      <c r="GJ3902" s="425"/>
      <c r="GK3902" s="425"/>
      <c r="GL3902" s="425"/>
      <c r="GM3902" s="425"/>
      <c r="GN3902" s="425"/>
      <c r="GO3902" s="425"/>
      <c r="GP3902" s="425"/>
      <c r="GQ3902" s="425"/>
      <c r="GR3902" s="425"/>
      <c r="GS3902" s="425"/>
      <c r="GT3902" s="425"/>
      <c r="GU3902" s="425"/>
      <c r="GV3902" s="425"/>
      <c r="GW3902" s="425"/>
      <c r="GX3902" s="425"/>
      <c r="GY3902" s="425"/>
      <c r="GZ3902" s="425"/>
      <c r="HA3902" s="425"/>
      <c r="HB3902" s="425"/>
      <c r="HC3902" s="425"/>
      <c r="HD3902" s="425"/>
      <c r="HE3902" s="425"/>
      <c r="HF3902" s="425"/>
      <c r="HG3902" s="425"/>
      <c r="HH3902" s="425"/>
      <c r="HI3902" s="425"/>
      <c r="HJ3902" s="425"/>
      <c r="HK3902" s="425"/>
      <c r="HL3902" s="425"/>
      <c r="HM3902" s="425"/>
      <c r="HN3902" s="425"/>
      <c r="HO3902" s="425"/>
      <c r="HP3902" s="425"/>
      <c r="HQ3902" s="425"/>
      <c r="HR3902" s="425"/>
      <c r="HS3902" s="425"/>
      <c r="HT3902" s="425"/>
      <c r="HU3902" s="425"/>
      <c r="HV3902" s="425"/>
      <c r="HW3902" s="425"/>
      <c r="HX3902" s="425"/>
      <c r="HY3902" s="425"/>
      <c r="HZ3902" s="425"/>
      <c r="IA3902" s="425"/>
      <c r="IB3902" s="425"/>
      <c r="IC3902" s="425"/>
      <c r="ID3902" s="425"/>
      <c r="IE3902" s="425"/>
      <c r="IF3902" s="425"/>
      <c r="IG3902" s="425"/>
      <c r="IH3902" s="425"/>
      <c r="II3902" s="425"/>
      <c r="IJ3902" s="425"/>
      <c r="IK3902" s="425"/>
      <c r="IL3902" s="425"/>
      <c r="IM3902" s="425"/>
      <c r="IN3902" s="425"/>
      <c r="IO3902" s="425"/>
      <c r="IP3902" s="425"/>
      <c r="IQ3902" s="425"/>
      <c r="IR3902" s="425"/>
      <c r="IS3902" s="425"/>
      <c r="IT3902" s="425"/>
      <c r="IU3902" s="425"/>
      <c r="IV3902" s="425"/>
    </row>
    <row r="3903" s="428" customFormat="1" ht="27.6" customHeight="1" spans="2:256">
      <c r="B3903" s="465"/>
      <c r="GH3903" s="425"/>
      <c r="GI3903" s="425"/>
      <c r="GJ3903" s="425"/>
      <c r="GK3903" s="425"/>
      <c r="GL3903" s="425"/>
      <c r="GM3903" s="425"/>
      <c r="GN3903" s="425"/>
      <c r="GO3903" s="425"/>
      <c r="GP3903" s="425"/>
      <c r="GQ3903" s="425"/>
      <c r="GR3903" s="425"/>
      <c r="GS3903" s="425"/>
      <c r="GT3903" s="425"/>
      <c r="GU3903" s="425"/>
      <c r="GV3903" s="425"/>
      <c r="GW3903" s="425"/>
      <c r="GX3903" s="425"/>
      <c r="GY3903" s="425"/>
      <c r="GZ3903" s="425"/>
      <c r="HA3903" s="425"/>
      <c r="HB3903" s="425"/>
      <c r="HC3903" s="425"/>
      <c r="HD3903" s="425"/>
      <c r="HE3903" s="425"/>
      <c r="HF3903" s="425"/>
      <c r="HG3903" s="425"/>
      <c r="HH3903" s="425"/>
      <c r="HI3903" s="425"/>
      <c r="HJ3903" s="425"/>
      <c r="HK3903" s="425"/>
      <c r="HL3903" s="425"/>
      <c r="HM3903" s="425"/>
      <c r="HN3903" s="425"/>
      <c r="HO3903" s="425"/>
      <c r="HP3903" s="425"/>
      <c r="HQ3903" s="425"/>
      <c r="HR3903" s="425"/>
      <c r="HS3903" s="425"/>
      <c r="HT3903" s="425"/>
      <c r="HU3903" s="425"/>
      <c r="HV3903" s="425"/>
      <c r="HW3903" s="425"/>
      <c r="HX3903" s="425"/>
      <c r="HY3903" s="425"/>
      <c r="HZ3903" s="425"/>
      <c r="IA3903" s="425"/>
      <c r="IB3903" s="425"/>
      <c r="IC3903" s="425"/>
      <c r="ID3903" s="425"/>
      <c r="IE3903" s="425"/>
      <c r="IF3903" s="425"/>
      <c r="IG3903" s="425"/>
      <c r="IH3903" s="425"/>
      <c r="II3903" s="425"/>
      <c r="IJ3903" s="425"/>
      <c r="IK3903" s="425"/>
      <c r="IL3903" s="425"/>
      <c r="IM3903" s="425"/>
      <c r="IN3903" s="425"/>
      <c r="IO3903" s="425"/>
      <c r="IP3903" s="425"/>
      <c r="IQ3903" s="425"/>
      <c r="IR3903" s="425"/>
      <c r="IS3903" s="425"/>
      <c r="IT3903" s="425"/>
      <c r="IU3903" s="425"/>
      <c r="IV3903" s="425"/>
    </row>
    <row r="3904" s="428" customFormat="1" ht="27.6" customHeight="1" spans="2:256">
      <c r="B3904" s="465"/>
      <c r="GH3904" s="425"/>
      <c r="GI3904" s="425"/>
      <c r="GJ3904" s="425"/>
      <c r="GK3904" s="425"/>
      <c r="GL3904" s="425"/>
      <c r="GM3904" s="425"/>
      <c r="GN3904" s="425"/>
      <c r="GO3904" s="425"/>
      <c r="GP3904" s="425"/>
      <c r="GQ3904" s="425"/>
      <c r="GR3904" s="425"/>
      <c r="GS3904" s="425"/>
      <c r="GT3904" s="425"/>
      <c r="GU3904" s="425"/>
      <c r="GV3904" s="425"/>
      <c r="GW3904" s="425"/>
      <c r="GX3904" s="425"/>
      <c r="GY3904" s="425"/>
      <c r="GZ3904" s="425"/>
      <c r="HA3904" s="425"/>
      <c r="HB3904" s="425"/>
      <c r="HC3904" s="425"/>
      <c r="HD3904" s="425"/>
      <c r="HE3904" s="425"/>
      <c r="HF3904" s="425"/>
      <c r="HG3904" s="425"/>
      <c r="HH3904" s="425"/>
      <c r="HI3904" s="425"/>
      <c r="HJ3904" s="425"/>
      <c r="HK3904" s="425"/>
      <c r="HL3904" s="425"/>
      <c r="HM3904" s="425"/>
      <c r="HN3904" s="425"/>
      <c r="HO3904" s="425"/>
      <c r="HP3904" s="425"/>
      <c r="HQ3904" s="425"/>
      <c r="HR3904" s="425"/>
      <c r="HS3904" s="425"/>
      <c r="HT3904" s="425"/>
      <c r="HU3904" s="425"/>
      <c r="HV3904" s="425"/>
      <c r="HW3904" s="425"/>
      <c r="HX3904" s="425"/>
      <c r="HY3904" s="425"/>
      <c r="HZ3904" s="425"/>
      <c r="IA3904" s="425"/>
      <c r="IB3904" s="425"/>
      <c r="IC3904" s="425"/>
      <c r="ID3904" s="425"/>
      <c r="IE3904" s="425"/>
      <c r="IF3904" s="425"/>
      <c r="IG3904" s="425"/>
      <c r="IH3904" s="425"/>
      <c r="II3904" s="425"/>
      <c r="IJ3904" s="425"/>
      <c r="IK3904" s="425"/>
      <c r="IL3904" s="425"/>
      <c r="IM3904" s="425"/>
      <c r="IN3904" s="425"/>
      <c r="IO3904" s="425"/>
      <c r="IP3904" s="425"/>
      <c r="IQ3904" s="425"/>
      <c r="IR3904" s="425"/>
      <c r="IS3904" s="425"/>
      <c r="IT3904" s="425"/>
      <c r="IU3904" s="425"/>
      <c r="IV3904" s="425"/>
    </row>
    <row r="3905" s="428" customFormat="1" ht="27.6" customHeight="1" spans="2:256">
      <c r="B3905" s="465"/>
      <c r="GH3905" s="425"/>
      <c r="GI3905" s="425"/>
      <c r="GJ3905" s="425"/>
      <c r="GK3905" s="425"/>
      <c r="GL3905" s="425"/>
      <c r="GM3905" s="425"/>
      <c r="GN3905" s="425"/>
      <c r="GO3905" s="425"/>
      <c r="GP3905" s="425"/>
      <c r="GQ3905" s="425"/>
      <c r="GR3905" s="425"/>
      <c r="GS3905" s="425"/>
      <c r="GT3905" s="425"/>
      <c r="GU3905" s="425"/>
      <c r="GV3905" s="425"/>
      <c r="GW3905" s="425"/>
      <c r="GX3905" s="425"/>
      <c r="GY3905" s="425"/>
      <c r="GZ3905" s="425"/>
      <c r="HA3905" s="425"/>
      <c r="HB3905" s="425"/>
      <c r="HC3905" s="425"/>
      <c r="HD3905" s="425"/>
      <c r="HE3905" s="425"/>
      <c r="HF3905" s="425"/>
      <c r="HG3905" s="425"/>
      <c r="HH3905" s="425"/>
      <c r="HI3905" s="425"/>
      <c r="HJ3905" s="425"/>
      <c r="HK3905" s="425"/>
      <c r="HL3905" s="425"/>
      <c r="HM3905" s="425"/>
      <c r="HN3905" s="425"/>
      <c r="HO3905" s="425"/>
      <c r="HP3905" s="425"/>
      <c r="HQ3905" s="425"/>
      <c r="HR3905" s="425"/>
      <c r="HS3905" s="425"/>
      <c r="HT3905" s="425"/>
      <c r="HU3905" s="425"/>
      <c r="HV3905" s="425"/>
      <c r="HW3905" s="425"/>
      <c r="HX3905" s="425"/>
      <c r="HY3905" s="425"/>
      <c r="HZ3905" s="425"/>
      <c r="IA3905" s="425"/>
      <c r="IB3905" s="425"/>
      <c r="IC3905" s="425"/>
      <c r="ID3905" s="425"/>
      <c r="IE3905" s="425"/>
      <c r="IF3905" s="425"/>
      <c r="IG3905" s="425"/>
      <c r="IH3905" s="425"/>
      <c r="II3905" s="425"/>
      <c r="IJ3905" s="425"/>
      <c r="IK3905" s="425"/>
      <c r="IL3905" s="425"/>
      <c r="IM3905" s="425"/>
      <c r="IN3905" s="425"/>
      <c r="IO3905" s="425"/>
      <c r="IP3905" s="425"/>
      <c r="IQ3905" s="425"/>
      <c r="IR3905" s="425"/>
      <c r="IS3905" s="425"/>
      <c r="IT3905" s="425"/>
      <c r="IU3905" s="425"/>
      <c r="IV3905" s="425"/>
    </row>
    <row r="3906" s="428" customFormat="1" ht="27.6" customHeight="1" spans="2:256">
      <c r="B3906" s="465"/>
      <c r="GH3906" s="425"/>
      <c r="GI3906" s="425"/>
      <c r="GJ3906" s="425"/>
      <c r="GK3906" s="425"/>
      <c r="GL3906" s="425"/>
      <c r="GM3906" s="425"/>
      <c r="GN3906" s="425"/>
      <c r="GO3906" s="425"/>
      <c r="GP3906" s="425"/>
      <c r="GQ3906" s="425"/>
      <c r="GR3906" s="425"/>
      <c r="GS3906" s="425"/>
      <c r="GT3906" s="425"/>
      <c r="GU3906" s="425"/>
      <c r="GV3906" s="425"/>
      <c r="GW3906" s="425"/>
      <c r="GX3906" s="425"/>
      <c r="GY3906" s="425"/>
      <c r="GZ3906" s="425"/>
      <c r="HA3906" s="425"/>
      <c r="HB3906" s="425"/>
      <c r="HC3906" s="425"/>
      <c r="HD3906" s="425"/>
      <c r="HE3906" s="425"/>
      <c r="HF3906" s="425"/>
      <c r="HG3906" s="425"/>
      <c r="HH3906" s="425"/>
      <c r="HI3906" s="425"/>
      <c r="HJ3906" s="425"/>
      <c r="HK3906" s="425"/>
      <c r="HL3906" s="425"/>
      <c r="HM3906" s="425"/>
      <c r="HN3906" s="425"/>
      <c r="HO3906" s="425"/>
      <c r="HP3906" s="425"/>
      <c r="HQ3906" s="425"/>
      <c r="HR3906" s="425"/>
      <c r="HS3906" s="425"/>
      <c r="HT3906" s="425"/>
      <c r="HU3906" s="425"/>
      <c r="HV3906" s="425"/>
      <c r="HW3906" s="425"/>
      <c r="HX3906" s="425"/>
      <c r="HY3906" s="425"/>
      <c r="HZ3906" s="425"/>
      <c r="IA3906" s="425"/>
      <c r="IB3906" s="425"/>
      <c r="IC3906" s="425"/>
      <c r="ID3906" s="425"/>
      <c r="IE3906" s="425"/>
      <c r="IF3906" s="425"/>
      <c r="IG3906" s="425"/>
      <c r="IH3906" s="425"/>
      <c r="II3906" s="425"/>
      <c r="IJ3906" s="425"/>
      <c r="IK3906" s="425"/>
      <c r="IL3906" s="425"/>
      <c r="IM3906" s="425"/>
      <c r="IN3906" s="425"/>
      <c r="IO3906" s="425"/>
      <c r="IP3906" s="425"/>
      <c r="IQ3906" s="425"/>
      <c r="IR3906" s="425"/>
      <c r="IS3906" s="425"/>
      <c r="IT3906" s="425"/>
      <c r="IU3906" s="425"/>
      <c r="IV3906" s="425"/>
    </row>
    <row r="3907" s="428" customFormat="1" ht="27.6" customHeight="1" spans="2:256">
      <c r="B3907" s="465"/>
      <c r="GH3907" s="425"/>
      <c r="GI3907" s="425"/>
      <c r="GJ3907" s="425"/>
      <c r="GK3907" s="425"/>
      <c r="GL3907" s="425"/>
      <c r="GM3907" s="425"/>
      <c r="GN3907" s="425"/>
      <c r="GO3907" s="425"/>
      <c r="GP3907" s="425"/>
      <c r="GQ3907" s="425"/>
      <c r="GR3907" s="425"/>
      <c r="GS3907" s="425"/>
      <c r="GT3907" s="425"/>
      <c r="GU3907" s="425"/>
      <c r="GV3907" s="425"/>
      <c r="GW3907" s="425"/>
      <c r="GX3907" s="425"/>
      <c r="GY3907" s="425"/>
      <c r="GZ3907" s="425"/>
      <c r="HA3907" s="425"/>
      <c r="HB3907" s="425"/>
      <c r="HC3907" s="425"/>
      <c r="HD3907" s="425"/>
      <c r="HE3907" s="425"/>
      <c r="HF3907" s="425"/>
      <c r="HG3907" s="425"/>
      <c r="HH3907" s="425"/>
      <c r="HI3907" s="425"/>
      <c r="HJ3907" s="425"/>
      <c r="HK3907" s="425"/>
      <c r="HL3907" s="425"/>
      <c r="HM3907" s="425"/>
      <c r="HN3907" s="425"/>
      <c r="HO3907" s="425"/>
      <c r="HP3907" s="425"/>
      <c r="HQ3907" s="425"/>
      <c r="HR3907" s="425"/>
      <c r="HS3907" s="425"/>
      <c r="HT3907" s="425"/>
      <c r="HU3907" s="425"/>
      <c r="HV3907" s="425"/>
      <c r="HW3907" s="425"/>
      <c r="HX3907" s="425"/>
      <c r="HY3907" s="425"/>
      <c r="HZ3907" s="425"/>
      <c r="IA3907" s="425"/>
      <c r="IB3907" s="425"/>
      <c r="IC3907" s="425"/>
      <c r="ID3907" s="425"/>
      <c r="IE3907" s="425"/>
      <c r="IF3907" s="425"/>
      <c r="IG3907" s="425"/>
      <c r="IH3907" s="425"/>
      <c r="II3907" s="425"/>
      <c r="IJ3907" s="425"/>
      <c r="IK3907" s="425"/>
      <c r="IL3907" s="425"/>
      <c r="IM3907" s="425"/>
      <c r="IN3907" s="425"/>
      <c r="IO3907" s="425"/>
      <c r="IP3907" s="425"/>
      <c r="IQ3907" s="425"/>
      <c r="IR3907" s="425"/>
      <c r="IS3907" s="425"/>
      <c r="IT3907" s="425"/>
      <c r="IU3907" s="425"/>
      <c r="IV3907" s="425"/>
    </row>
    <row r="3908" s="428" customFormat="1" ht="27.6" customHeight="1" spans="2:256">
      <c r="B3908" s="465"/>
      <c r="GH3908" s="425"/>
      <c r="GI3908" s="425"/>
      <c r="GJ3908" s="425"/>
      <c r="GK3908" s="425"/>
      <c r="GL3908" s="425"/>
      <c r="GM3908" s="425"/>
      <c r="GN3908" s="425"/>
      <c r="GO3908" s="425"/>
      <c r="GP3908" s="425"/>
      <c r="GQ3908" s="425"/>
      <c r="GR3908" s="425"/>
      <c r="GS3908" s="425"/>
      <c r="GT3908" s="425"/>
      <c r="GU3908" s="425"/>
      <c r="GV3908" s="425"/>
      <c r="GW3908" s="425"/>
      <c r="GX3908" s="425"/>
      <c r="GY3908" s="425"/>
      <c r="GZ3908" s="425"/>
      <c r="HA3908" s="425"/>
      <c r="HB3908" s="425"/>
      <c r="HC3908" s="425"/>
      <c r="HD3908" s="425"/>
      <c r="HE3908" s="425"/>
      <c r="HF3908" s="425"/>
      <c r="HG3908" s="425"/>
      <c r="HH3908" s="425"/>
      <c r="HI3908" s="425"/>
      <c r="HJ3908" s="425"/>
      <c r="HK3908" s="425"/>
      <c r="HL3908" s="425"/>
      <c r="HM3908" s="425"/>
      <c r="HN3908" s="425"/>
      <c r="HO3908" s="425"/>
      <c r="HP3908" s="425"/>
      <c r="HQ3908" s="425"/>
      <c r="HR3908" s="425"/>
      <c r="HS3908" s="425"/>
      <c r="HT3908" s="425"/>
      <c r="HU3908" s="425"/>
      <c r="HV3908" s="425"/>
      <c r="HW3908" s="425"/>
      <c r="HX3908" s="425"/>
      <c r="HY3908" s="425"/>
      <c r="HZ3908" s="425"/>
      <c r="IA3908" s="425"/>
      <c r="IB3908" s="425"/>
      <c r="IC3908" s="425"/>
      <c r="ID3908" s="425"/>
      <c r="IE3908" s="425"/>
      <c r="IF3908" s="425"/>
      <c r="IG3908" s="425"/>
      <c r="IH3908" s="425"/>
      <c r="II3908" s="425"/>
      <c r="IJ3908" s="425"/>
      <c r="IK3908" s="425"/>
      <c r="IL3908" s="425"/>
      <c r="IM3908" s="425"/>
      <c r="IN3908" s="425"/>
      <c r="IO3908" s="425"/>
      <c r="IP3908" s="425"/>
      <c r="IQ3908" s="425"/>
      <c r="IR3908" s="425"/>
      <c r="IS3908" s="425"/>
      <c r="IT3908" s="425"/>
      <c r="IU3908" s="425"/>
      <c r="IV3908" s="425"/>
    </row>
    <row r="3909" s="428" customFormat="1" ht="27.6" customHeight="1" spans="2:256">
      <c r="B3909" s="465"/>
      <c r="GH3909" s="425"/>
      <c r="GI3909" s="425"/>
      <c r="GJ3909" s="425"/>
      <c r="GK3909" s="425"/>
      <c r="GL3909" s="425"/>
      <c r="GM3909" s="425"/>
      <c r="GN3909" s="425"/>
      <c r="GO3909" s="425"/>
      <c r="GP3909" s="425"/>
      <c r="GQ3909" s="425"/>
      <c r="GR3909" s="425"/>
      <c r="GS3909" s="425"/>
      <c r="GT3909" s="425"/>
      <c r="GU3909" s="425"/>
      <c r="GV3909" s="425"/>
      <c r="GW3909" s="425"/>
      <c r="GX3909" s="425"/>
      <c r="GY3909" s="425"/>
      <c r="GZ3909" s="425"/>
      <c r="HA3909" s="425"/>
      <c r="HB3909" s="425"/>
      <c r="HC3909" s="425"/>
      <c r="HD3909" s="425"/>
      <c r="HE3909" s="425"/>
      <c r="HF3909" s="425"/>
      <c r="HG3909" s="425"/>
      <c r="HH3909" s="425"/>
      <c r="HI3909" s="425"/>
      <c r="HJ3909" s="425"/>
      <c r="HK3909" s="425"/>
      <c r="HL3909" s="425"/>
      <c r="HM3909" s="425"/>
      <c r="HN3909" s="425"/>
      <c r="HO3909" s="425"/>
      <c r="HP3909" s="425"/>
      <c r="HQ3909" s="425"/>
      <c r="HR3909" s="425"/>
      <c r="HS3909" s="425"/>
      <c r="HT3909" s="425"/>
      <c r="HU3909" s="425"/>
      <c r="HV3909" s="425"/>
      <c r="HW3909" s="425"/>
      <c r="HX3909" s="425"/>
      <c r="HY3909" s="425"/>
      <c r="HZ3909" s="425"/>
      <c r="IA3909" s="425"/>
      <c r="IB3909" s="425"/>
      <c r="IC3909" s="425"/>
      <c r="ID3909" s="425"/>
      <c r="IE3909" s="425"/>
      <c r="IF3909" s="425"/>
      <c r="IG3909" s="425"/>
      <c r="IH3909" s="425"/>
      <c r="II3909" s="425"/>
      <c r="IJ3909" s="425"/>
      <c r="IK3909" s="425"/>
      <c r="IL3909" s="425"/>
      <c r="IM3909" s="425"/>
      <c r="IN3909" s="425"/>
      <c r="IO3909" s="425"/>
      <c r="IP3909" s="425"/>
      <c r="IQ3909" s="425"/>
      <c r="IR3909" s="425"/>
      <c r="IS3909" s="425"/>
      <c r="IT3909" s="425"/>
      <c r="IU3909" s="425"/>
      <c r="IV3909" s="425"/>
    </row>
    <row r="3910" s="428" customFormat="1" ht="27.6" customHeight="1" spans="2:256">
      <c r="B3910" s="465"/>
      <c r="GH3910" s="425"/>
      <c r="GI3910" s="425"/>
      <c r="GJ3910" s="425"/>
      <c r="GK3910" s="425"/>
      <c r="GL3910" s="425"/>
      <c r="GM3910" s="425"/>
      <c r="GN3910" s="425"/>
      <c r="GO3910" s="425"/>
      <c r="GP3910" s="425"/>
      <c r="GQ3910" s="425"/>
      <c r="GR3910" s="425"/>
      <c r="GS3910" s="425"/>
      <c r="GT3910" s="425"/>
      <c r="GU3910" s="425"/>
      <c r="GV3910" s="425"/>
      <c r="GW3910" s="425"/>
      <c r="GX3910" s="425"/>
      <c r="GY3910" s="425"/>
      <c r="GZ3910" s="425"/>
      <c r="HA3910" s="425"/>
      <c r="HB3910" s="425"/>
      <c r="HC3910" s="425"/>
      <c r="HD3910" s="425"/>
      <c r="HE3910" s="425"/>
      <c r="HF3910" s="425"/>
      <c r="HG3910" s="425"/>
      <c r="HH3910" s="425"/>
      <c r="HI3910" s="425"/>
      <c r="HJ3910" s="425"/>
      <c r="HK3910" s="425"/>
      <c r="HL3910" s="425"/>
      <c r="HM3910" s="425"/>
      <c r="HN3910" s="425"/>
      <c r="HO3910" s="425"/>
      <c r="HP3910" s="425"/>
      <c r="HQ3910" s="425"/>
      <c r="HR3910" s="425"/>
      <c r="HS3910" s="425"/>
      <c r="HT3910" s="425"/>
      <c r="HU3910" s="425"/>
      <c r="HV3910" s="425"/>
      <c r="HW3910" s="425"/>
      <c r="HX3910" s="425"/>
      <c r="HY3910" s="425"/>
      <c r="HZ3910" s="425"/>
      <c r="IA3910" s="425"/>
      <c r="IB3910" s="425"/>
      <c r="IC3910" s="425"/>
      <c r="ID3910" s="425"/>
      <c r="IE3910" s="425"/>
      <c r="IF3910" s="425"/>
      <c r="IG3910" s="425"/>
      <c r="IH3910" s="425"/>
      <c r="II3910" s="425"/>
      <c r="IJ3910" s="425"/>
      <c r="IK3910" s="425"/>
      <c r="IL3910" s="425"/>
      <c r="IM3910" s="425"/>
      <c r="IN3910" s="425"/>
      <c r="IO3910" s="425"/>
      <c r="IP3910" s="425"/>
      <c r="IQ3910" s="425"/>
      <c r="IR3910" s="425"/>
      <c r="IS3910" s="425"/>
      <c r="IT3910" s="425"/>
      <c r="IU3910" s="425"/>
      <c r="IV3910" s="425"/>
    </row>
    <row r="3911" s="428" customFormat="1" ht="27.6" customHeight="1" spans="2:256">
      <c r="B3911" s="465"/>
      <c r="GH3911" s="425"/>
      <c r="GI3911" s="425"/>
      <c r="GJ3911" s="425"/>
      <c r="GK3911" s="425"/>
      <c r="GL3911" s="425"/>
      <c r="GM3911" s="425"/>
      <c r="GN3911" s="425"/>
      <c r="GO3911" s="425"/>
      <c r="GP3911" s="425"/>
      <c r="GQ3911" s="425"/>
      <c r="GR3911" s="425"/>
      <c r="GS3911" s="425"/>
      <c r="GT3911" s="425"/>
      <c r="GU3911" s="425"/>
      <c r="GV3911" s="425"/>
      <c r="GW3911" s="425"/>
      <c r="GX3911" s="425"/>
      <c r="GY3911" s="425"/>
      <c r="GZ3911" s="425"/>
      <c r="HA3911" s="425"/>
      <c r="HB3911" s="425"/>
      <c r="HC3911" s="425"/>
      <c r="HD3911" s="425"/>
      <c r="HE3911" s="425"/>
      <c r="HF3911" s="425"/>
      <c r="HG3911" s="425"/>
      <c r="HH3911" s="425"/>
      <c r="HI3911" s="425"/>
      <c r="HJ3911" s="425"/>
      <c r="HK3911" s="425"/>
      <c r="HL3911" s="425"/>
      <c r="HM3911" s="425"/>
      <c r="HN3911" s="425"/>
      <c r="HO3911" s="425"/>
      <c r="HP3911" s="425"/>
      <c r="HQ3911" s="425"/>
      <c r="HR3911" s="425"/>
      <c r="HS3911" s="425"/>
      <c r="HT3911" s="425"/>
      <c r="HU3911" s="425"/>
      <c r="HV3911" s="425"/>
      <c r="HW3911" s="425"/>
      <c r="HX3911" s="425"/>
      <c r="HY3911" s="425"/>
      <c r="HZ3911" s="425"/>
      <c r="IA3911" s="425"/>
      <c r="IB3911" s="425"/>
      <c r="IC3911" s="425"/>
      <c r="ID3911" s="425"/>
      <c r="IE3911" s="425"/>
      <c r="IF3911" s="425"/>
      <c r="IG3911" s="425"/>
      <c r="IH3911" s="425"/>
      <c r="II3911" s="425"/>
      <c r="IJ3911" s="425"/>
      <c r="IK3911" s="425"/>
      <c r="IL3911" s="425"/>
      <c r="IM3911" s="425"/>
      <c r="IN3911" s="425"/>
      <c r="IO3911" s="425"/>
      <c r="IP3911" s="425"/>
      <c r="IQ3911" s="425"/>
      <c r="IR3911" s="425"/>
      <c r="IS3911" s="425"/>
      <c r="IT3911" s="425"/>
      <c r="IU3911" s="425"/>
      <c r="IV3911" s="425"/>
    </row>
    <row r="3912" s="428" customFormat="1" ht="27.6" customHeight="1" spans="2:256">
      <c r="B3912" s="465"/>
      <c r="GH3912" s="425"/>
      <c r="GI3912" s="425"/>
      <c r="GJ3912" s="425"/>
      <c r="GK3912" s="425"/>
      <c r="GL3912" s="425"/>
      <c r="GM3912" s="425"/>
      <c r="GN3912" s="425"/>
      <c r="GO3912" s="425"/>
      <c r="GP3912" s="425"/>
      <c r="GQ3912" s="425"/>
      <c r="GR3912" s="425"/>
      <c r="GS3912" s="425"/>
      <c r="GT3912" s="425"/>
      <c r="GU3912" s="425"/>
      <c r="GV3912" s="425"/>
      <c r="GW3912" s="425"/>
      <c r="GX3912" s="425"/>
      <c r="GY3912" s="425"/>
      <c r="GZ3912" s="425"/>
      <c r="HA3912" s="425"/>
      <c r="HB3912" s="425"/>
      <c r="HC3912" s="425"/>
      <c r="HD3912" s="425"/>
      <c r="HE3912" s="425"/>
      <c r="HF3912" s="425"/>
      <c r="HG3912" s="425"/>
      <c r="HH3912" s="425"/>
      <c r="HI3912" s="425"/>
      <c r="HJ3912" s="425"/>
      <c r="HK3912" s="425"/>
      <c r="HL3912" s="425"/>
      <c r="HM3912" s="425"/>
      <c r="HN3912" s="425"/>
      <c r="HO3912" s="425"/>
      <c r="HP3912" s="425"/>
      <c r="HQ3912" s="425"/>
      <c r="HR3912" s="425"/>
      <c r="HS3912" s="425"/>
      <c r="HT3912" s="425"/>
      <c r="HU3912" s="425"/>
      <c r="HV3912" s="425"/>
      <c r="HW3912" s="425"/>
      <c r="HX3912" s="425"/>
      <c r="HY3912" s="425"/>
      <c r="HZ3912" s="425"/>
      <c r="IA3912" s="425"/>
      <c r="IB3912" s="425"/>
      <c r="IC3912" s="425"/>
      <c r="ID3912" s="425"/>
      <c r="IE3912" s="425"/>
      <c r="IF3912" s="425"/>
      <c r="IG3912" s="425"/>
      <c r="IH3912" s="425"/>
      <c r="II3912" s="425"/>
      <c r="IJ3912" s="425"/>
      <c r="IK3912" s="425"/>
      <c r="IL3912" s="425"/>
      <c r="IM3912" s="425"/>
      <c r="IN3912" s="425"/>
      <c r="IO3912" s="425"/>
      <c r="IP3912" s="425"/>
      <c r="IQ3912" s="425"/>
      <c r="IR3912" s="425"/>
      <c r="IS3912" s="425"/>
      <c r="IT3912" s="425"/>
      <c r="IU3912" s="425"/>
      <c r="IV3912" s="425"/>
    </row>
    <row r="3913" s="428" customFormat="1" ht="27.6" customHeight="1" spans="2:256">
      <c r="B3913" s="465"/>
      <c r="GH3913" s="425"/>
      <c r="GI3913" s="425"/>
      <c r="GJ3913" s="425"/>
      <c r="GK3913" s="425"/>
      <c r="GL3913" s="425"/>
      <c r="GM3913" s="425"/>
      <c r="GN3913" s="425"/>
      <c r="GO3913" s="425"/>
      <c r="GP3913" s="425"/>
      <c r="GQ3913" s="425"/>
      <c r="GR3913" s="425"/>
      <c r="GS3913" s="425"/>
      <c r="GT3913" s="425"/>
      <c r="GU3913" s="425"/>
      <c r="GV3913" s="425"/>
      <c r="GW3913" s="425"/>
      <c r="GX3913" s="425"/>
      <c r="GY3913" s="425"/>
      <c r="GZ3913" s="425"/>
      <c r="HA3913" s="425"/>
      <c r="HB3913" s="425"/>
      <c r="HC3913" s="425"/>
      <c r="HD3913" s="425"/>
      <c r="HE3913" s="425"/>
      <c r="HF3913" s="425"/>
      <c r="HG3913" s="425"/>
      <c r="HH3913" s="425"/>
      <c r="HI3913" s="425"/>
      <c r="HJ3913" s="425"/>
      <c r="HK3913" s="425"/>
      <c r="HL3913" s="425"/>
      <c r="HM3913" s="425"/>
      <c r="HN3913" s="425"/>
      <c r="HO3913" s="425"/>
      <c r="HP3913" s="425"/>
      <c r="HQ3913" s="425"/>
      <c r="HR3913" s="425"/>
      <c r="HS3913" s="425"/>
      <c r="HT3913" s="425"/>
      <c r="HU3913" s="425"/>
      <c r="HV3913" s="425"/>
      <c r="HW3913" s="425"/>
      <c r="HX3913" s="425"/>
      <c r="HY3913" s="425"/>
      <c r="HZ3913" s="425"/>
      <c r="IA3913" s="425"/>
      <c r="IB3913" s="425"/>
      <c r="IC3913" s="425"/>
      <c r="ID3913" s="425"/>
      <c r="IE3913" s="425"/>
      <c r="IF3913" s="425"/>
      <c r="IG3913" s="425"/>
      <c r="IH3913" s="425"/>
      <c r="II3913" s="425"/>
      <c r="IJ3913" s="425"/>
      <c r="IK3913" s="425"/>
      <c r="IL3913" s="425"/>
      <c r="IM3913" s="425"/>
      <c r="IN3913" s="425"/>
      <c r="IO3913" s="425"/>
      <c r="IP3913" s="425"/>
      <c r="IQ3913" s="425"/>
      <c r="IR3913" s="425"/>
      <c r="IS3913" s="425"/>
      <c r="IT3913" s="425"/>
      <c r="IU3913" s="425"/>
      <c r="IV3913" s="425"/>
    </row>
    <row r="3914" s="428" customFormat="1" ht="27.6" customHeight="1" spans="2:256">
      <c r="B3914" s="465"/>
      <c r="GH3914" s="425"/>
      <c r="GI3914" s="425"/>
      <c r="GJ3914" s="425"/>
      <c r="GK3914" s="425"/>
      <c r="GL3914" s="425"/>
      <c r="GM3914" s="425"/>
      <c r="GN3914" s="425"/>
      <c r="GO3914" s="425"/>
      <c r="GP3914" s="425"/>
      <c r="GQ3914" s="425"/>
      <c r="GR3914" s="425"/>
      <c r="GS3914" s="425"/>
      <c r="GT3914" s="425"/>
      <c r="GU3914" s="425"/>
      <c r="GV3914" s="425"/>
      <c r="GW3914" s="425"/>
      <c r="GX3914" s="425"/>
      <c r="GY3914" s="425"/>
      <c r="GZ3914" s="425"/>
      <c r="HA3914" s="425"/>
      <c r="HB3914" s="425"/>
      <c r="HC3914" s="425"/>
      <c r="HD3914" s="425"/>
      <c r="HE3914" s="425"/>
      <c r="HF3914" s="425"/>
      <c r="HG3914" s="425"/>
      <c r="HH3914" s="425"/>
      <c r="HI3914" s="425"/>
      <c r="HJ3914" s="425"/>
      <c r="HK3914" s="425"/>
      <c r="HL3914" s="425"/>
      <c r="HM3914" s="425"/>
      <c r="HN3914" s="425"/>
      <c r="HO3914" s="425"/>
      <c r="HP3914" s="425"/>
      <c r="HQ3914" s="425"/>
      <c r="HR3914" s="425"/>
      <c r="HS3914" s="425"/>
      <c r="HT3914" s="425"/>
      <c r="HU3914" s="425"/>
      <c r="HV3914" s="425"/>
      <c r="HW3914" s="425"/>
      <c r="HX3914" s="425"/>
      <c r="HY3914" s="425"/>
      <c r="HZ3914" s="425"/>
      <c r="IA3914" s="425"/>
      <c r="IB3914" s="425"/>
      <c r="IC3914" s="425"/>
      <c r="ID3914" s="425"/>
      <c r="IE3914" s="425"/>
      <c r="IF3914" s="425"/>
      <c r="IG3914" s="425"/>
      <c r="IH3914" s="425"/>
      <c r="II3914" s="425"/>
      <c r="IJ3914" s="425"/>
      <c r="IK3914" s="425"/>
      <c r="IL3914" s="425"/>
      <c r="IM3914" s="425"/>
      <c r="IN3914" s="425"/>
      <c r="IO3914" s="425"/>
      <c r="IP3914" s="425"/>
      <c r="IQ3914" s="425"/>
      <c r="IR3914" s="425"/>
      <c r="IS3914" s="425"/>
      <c r="IT3914" s="425"/>
      <c r="IU3914" s="425"/>
      <c r="IV3914" s="425"/>
    </row>
    <row r="3915" s="428" customFormat="1" ht="27.6" customHeight="1" spans="2:256">
      <c r="B3915" s="465"/>
      <c r="GH3915" s="425"/>
      <c r="GI3915" s="425"/>
      <c r="GJ3915" s="425"/>
      <c r="GK3915" s="425"/>
      <c r="GL3915" s="425"/>
      <c r="GM3915" s="425"/>
      <c r="GN3915" s="425"/>
      <c r="GO3915" s="425"/>
      <c r="GP3915" s="425"/>
      <c r="GQ3915" s="425"/>
      <c r="GR3915" s="425"/>
      <c r="GS3915" s="425"/>
      <c r="GT3915" s="425"/>
      <c r="GU3915" s="425"/>
      <c r="GV3915" s="425"/>
      <c r="GW3915" s="425"/>
      <c r="GX3915" s="425"/>
      <c r="GY3915" s="425"/>
      <c r="GZ3915" s="425"/>
      <c r="HA3915" s="425"/>
      <c r="HB3915" s="425"/>
      <c r="HC3915" s="425"/>
      <c r="HD3915" s="425"/>
      <c r="HE3915" s="425"/>
      <c r="HF3915" s="425"/>
      <c r="HG3915" s="425"/>
      <c r="HH3915" s="425"/>
      <c r="HI3915" s="425"/>
      <c r="HJ3915" s="425"/>
      <c r="HK3915" s="425"/>
      <c r="HL3915" s="425"/>
      <c r="HM3915" s="425"/>
      <c r="HN3915" s="425"/>
      <c r="HO3915" s="425"/>
      <c r="HP3915" s="425"/>
      <c r="HQ3915" s="425"/>
      <c r="HR3915" s="425"/>
      <c r="HS3915" s="425"/>
      <c r="HT3915" s="425"/>
      <c r="HU3915" s="425"/>
      <c r="HV3915" s="425"/>
      <c r="HW3915" s="425"/>
      <c r="HX3915" s="425"/>
      <c r="HY3915" s="425"/>
      <c r="HZ3915" s="425"/>
      <c r="IA3915" s="425"/>
      <c r="IB3915" s="425"/>
      <c r="IC3915" s="425"/>
      <c r="ID3915" s="425"/>
      <c r="IE3915" s="425"/>
      <c r="IF3915" s="425"/>
      <c r="IG3915" s="425"/>
      <c r="IH3915" s="425"/>
      <c r="II3915" s="425"/>
      <c r="IJ3915" s="425"/>
      <c r="IK3915" s="425"/>
      <c r="IL3915" s="425"/>
      <c r="IM3915" s="425"/>
      <c r="IN3915" s="425"/>
      <c r="IO3915" s="425"/>
      <c r="IP3915" s="425"/>
      <c r="IQ3915" s="425"/>
      <c r="IR3915" s="425"/>
      <c r="IS3915" s="425"/>
      <c r="IT3915" s="425"/>
      <c r="IU3915" s="425"/>
      <c r="IV3915" s="425"/>
    </row>
    <row r="3916" s="428" customFormat="1" ht="27.6" customHeight="1" spans="2:256">
      <c r="B3916" s="465"/>
      <c r="GH3916" s="425"/>
      <c r="GI3916" s="425"/>
      <c r="GJ3916" s="425"/>
      <c r="GK3916" s="425"/>
      <c r="GL3916" s="425"/>
      <c r="GM3916" s="425"/>
      <c r="GN3916" s="425"/>
      <c r="GO3916" s="425"/>
      <c r="GP3916" s="425"/>
      <c r="GQ3916" s="425"/>
      <c r="GR3916" s="425"/>
      <c r="GS3916" s="425"/>
      <c r="GT3916" s="425"/>
      <c r="GU3916" s="425"/>
      <c r="GV3916" s="425"/>
      <c r="GW3916" s="425"/>
      <c r="GX3916" s="425"/>
      <c r="GY3916" s="425"/>
      <c r="GZ3916" s="425"/>
      <c r="HA3916" s="425"/>
      <c r="HB3916" s="425"/>
      <c r="HC3916" s="425"/>
      <c r="HD3916" s="425"/>
      <c r="HE3916" s="425"/>
      <c r="HF3916" s="425"/>
      <c r="HG3916" s="425"/>
      <c r="HH3916" s="425"/>
      <c r="HI3916" s="425"/>
      <c r="HJ3916" s="425"/>
      <c r="HK3916" s="425"/>
      <c r="HL3916" s="425"/>
      <c r="HM3916" s="425"/>
      <c r="HN3916" s="425"/>
      <c r="HO3916" s="425"/>
      <c r="HP3916" s="425"/>
      <c r="HQ3916" s="425"/>
      <c r="HR3916" s="425"/>
      <c r="HS3916" s="425"/>
      <c r="HT3916" s="425"/>
      <c r="HU3916" s="425"/>
      <c r="HV3916" s="425"/>
      <c r="HW3916" s="425"/>
      <c r="HX3916" s="425"/>
      <c r="HY3916" s="425"/>
      <c r="HZ3916" s="425"/>
      <c r="IA3916" s="425"/>
      <c r="IB3916" s="425"/>
      <c r="IC3916" s="425"/>
      <c r="ID3916" s="425"/>
      <c r="IE3916" s="425"/>
      <c r="IF3916" s="425"/>
      <c r="IG3916" s="425"/>
      <c r="IH3916" s="425"/>
      <c r="II3916" s="425"/>
      <c r="IJ3916" s="425"/>
      <c r="IK3916" s="425"/>
      <c r="IL3916" s="425"/>
      <c r="IM3916" s="425"/>
      <c r="IN3916" s="425"/>
      <c r="IO3916" s="425"/>
      <c r="IP3916" s="425"/>
      <c r="IQ3916" s="425"/>
      <c r="IR3916" s="425"/>
      <c r="IS3916" s="425"/>
      <c r="IT3916" s="425"/>
      <c r="IU3916" s="425"/>
      <c r="IV3916" s="425"/>
    </row>
    <row r="3917" s="428" customFormat="1" ht="27.6" customHeight="1" spans="2:256">
      <c r="B3917" s="465"/>
      <c r="GH3917" s="425"/>
      <c r="GI3917" s="425"/>
      <c r="GJ3917" s="425"/>
      <c r="GK3917" s="425"/>
      <c r="GL3917" s="425"/>
      <c r="GM3917" s="425"/>
      <c r="GN3917" s="425"/>
      <c r="GO3917" s="425"/>
      <c r="GP3917" s="425"/>
      <c r="GQ3917" s="425"/>
      <c r="GR3917" s="425"/>
      <c r="GS3917" s="425"/>
      <c r="GT3917" s="425"/>
      <c r="GU3917" s="425"/>
      <c r="GV3917" s="425"/>
      <c r="GW3917" s="425"/>
      <c r="GX3917" s="425"/>
      <c r="GY3917" s="425"/>
      <c r="GZ3917" s="425"/>
      <c r="HA3917" s="425"/>
      <c r="HB3917" s="425"/>
      <c r="HC3917" s="425"/>
      <c r="HD3917" s="425"/>
      <c r="HE3917" s="425"/>
      <c r="HF3917" s="425"/>
      <c r="HG3917" s="425"/>
      <c r="HH3917" s="425"/>
      <c r="HI3917" s="425"/>
      <c r="HJ3917" s="425"/>
      <c r="HK3917" s="425"/>
      <c r="HL3917" s="425"/>
      <c r="HM3917" s="425"/>
      <c r="HN3917" s="425"/>
      <c r="HO3917" s="425"/>
      <c r="HP3917" s="425"/>
      <c r="HQ3917" s="425"/>
      <c r="HR3917" s="425"/>
      <c r="HS3917" s="425"/>
      <c r="HT3917" s="425"/>
      <c r="HU3917" s="425"/>
      <c r="HV3917" s="425"/>
      <c r="HW3917" s="425"/>
      <c r="HX3917" s="425"/>
      <c r="HY3917" s="425"/>
      <c r="HZ3917" s="425"/>
      <c r="IA3917" s="425"/>
      <c r="IB3917" s="425"/>
      <c r="IC3917" s="425"/>
      <c r="ID3917" s="425"/>
      <c r="IE3917" s="425"/>
      <c r="IF3917" s="425"/>
      <c r="IG3917" s="425"/>
      <c r="IH3917" s="425"/>
      <c r="II3917" s="425"/>
      <c r="IJ3917" s="425"/>
      <c r="IK3917" s="425"/>
      <c r="IL3917" s="425"/>
      <c r="IM3917" s="425"/>
      <c r="IN3917" s="425"/>
      <c r="IO3917" s="425"/>
      <c r="IP3917" s="425"/>
      <c r="IQ3917" s="425"/>
      <c r="IR3917" s="425"/>
      <c r="IS3917" s="425"/>
      <c r="IT3917" s="425"/>
      <c r="IU3917" s="425"/>
      <c r="IV3917" s="425"/>
    </row>
    <row r="3918" s="428" customFormat="1" ht="27.6" customHeight="1" spans="2:256">
      <c r="B3918" s="465"/>
      <c r="GH3918" s="425"/>
      <c r="GI3918" s="425"/>
      <c r="GJ3918" s="425"/>
      <c r="GK3918" s="425"/>
      <c r="GL3918" s="425"/>
      <c r="GM3918" s="425"/>
      <c r="GN3918" s="425"/>
      <c r="GO3918" s="425"/>
      <c r="GP3918" s="425"/>
      <c r="GQ3918" s="425"/>
      <c r="GR3918" s="425"/>
      <c r="GS3918" s="425"/>
      <c r="GT3918" s="425"/>
      <c r="GU3918" s="425"/>
      <c r="GV3918" s="425"/>
      <c r="GW3918" s="425"/>
      <c r="GX3918" s="425"/>
      <c r="GY3918" s="425"/>
      <c r="GZ3918" s="425"/>
      <c r="HA3918" s="425"/>
      <c r="HB3918" s="425"/>
      <c r="HC3918" s="425"/>
      <c r="HD3918" s="425"/>
      <c r="HE3918" s="425"/>
      <c r="HF3918" s="425"/>
      <c r="HG3918" s="425"/>
      <c r="HH3918" s="425"/>
      <c r="HI3918" s="425"/>
      <c r="HJ3918" s="425"/>
      <c r="HK3918" s="425"/>
      <c r="HL3918" s="425"/>
      <c r="HM3918" s="425"/>
      <c r="HN3918" s="425"/>
      <c r="HO3918" s="425"/>
      <c r="HP3918" s="425"/>
      <c r="HQ3918" s="425"/>
      <c r="HR3918" s="425"/>
      <c r="HS3918" s="425"/>
      <c r="HT3918" s="425"/>
      <c r="HU3918" s="425"/>
      <c r="HV3918" s="425"/>
      <c r="HW3918" s="425"/>
      <c r="HX3918" s="425"/>
      <c r="HY3918" s="425"/>
      <c r="HZ3918" s="425"/>
      <c r="IA3918" s="425"/>
      <c r="IB3918" s="425"/>
      <c r="IC3918" s="425"/>
      <c r="ID3918" s="425"/>
      <c r="IE3918" s="425"/>
      <c r="IF3918" s="425"/>
      <c r="IG3918" s="425"/>
      <c r="IH3918" s="425"/>
      <c r="II3918" s="425"/>
      <c r="IJ3918" s="425"/>
      <c r="IK3918" s="425"/>
      <c r="IL3918" s="425"/>
      <c r="IM3918" s="425"/>
      <c r="IN3918" s="425"/>
      <c r="IO3918" s="425"/>
      <c r="IP3918" s="425"/>
      <c r="IQ3918" s="425"/>
      <c r="IR3918" s="425"/>
      <c r="IS3918" s="425"/>
      <c r="IT3918" s="425"/>
      <c r="IU3918" s="425"/>
      <c r="IV3918" s="425"/>
    </row>
    <row r="3919" s="428" customFormat="1" ht="27.6" customHeight="1" spans="2:256">
      <c r="B3919" s="465"/>
      <c r="GH3919" s="425"/>
      <c r="GI3919" s="425"/>
      <c r="GJ3919" s="425"/>
      <c r="GK3919" s="425"/>
      <c r="GL3919" s="425"/>
      <c r="GM3919" s="425"/>
      <c r="GN3919" s="425"/>
      <c r="GO3919" s="425"/>
      <c r="GP3919" s="425"/>
      <c r="GQ3919" s="425"/>
      <c r="GR3919" s="425"/>
      <c r="GS3919" s="425"/>
      <c r="GT3919" s="425"/>
      <c r="GU3919" s="425"/>
      <c r="GV3919" s="425"/>
      <c r="GW3919" s="425"/>
      <c r="GX3919" s="425"/>
      <c r="GY3919" s="425"/>
      <c r="GZ3919" s="425"/>
      <c r="HA3919" s="425"/>
      <c r="HB3919" s="425"/>
      <c r="HC3919" s="425"/>
      <c r="HD3919" s="425"/>
      <c r="HE3919" s="425"/>
      <c r="HF3919" s="425"/>
      <c r="HG3919" s="425"/>
      <c r="HH3919" s="425"/>
      <c r="HI3919" s="425"/>
      <c r="HJ3919" s="425"/>
      <c r="HK3919" s="425"/>
      <c r="HL3919" s="425"/>
      <c r="HM3919" s="425"/>
      <c r="HN3919" s="425"/>
      <c r="HO3919" s="425"/>
      <c r="HP3919" s="425"/>
      <c r="HQ3919" s="425"/>
      <c r="HR3919" s="425"/>
      <c r="HS3919" s="425"/>
      <c r="HT3919" s="425"/>
      <c r="HU3919" s="425"/>
      <c r="HV3919" s="425"/>
      <c r="HW3919" s="425"/>
      <c r="HX3919" s="425"/>
      <c r="HY3919" s="425"/>
      <c r="HZ3919" s="425"/>
      <c r="IA3919" s="425"/>
      <c r="IB3919" s="425"/>
      <c r="IC3919" s="425"/>
      <c r="ID3919" s="425"/>
      <c r="IE3919" s="425"/>
      <c r="IF3919" s="425"/>
      <c r="IG3919" s="425"/>
      <c r="IH3919" s="425"/>
      <c r="II3919" s="425"/>
      <c r="IJ3919" s="425"/>
      <c r="IK3919" s="425"/>
      <c r="IL3919" s="425"/>
      <c r="IM3919" s="425"/>
      <c r="IN3919" s="425"/>
      <c r="IO3919" s="425"/>
      <c r="IP3919" s="425"/>
      <c r="IQ3919" s="425"/>
      <c r="IR3919" s="425"/>
      <c r="IS3919" s="425"/>
      <c r="IT3919" s="425"/>
      <c r="IU3919" s="425"/>
      <c r="IV3919" s="425"/>
    </row>
    <row r="3920" s="428" customFormat="1" ht="27.6" customHeight="1" spans="2:256">
      <c r="B3920" s="465"/>
      <c r="GH3920" s="425"/>
      <c r="GI3920" s="425"/>
      <c r="GJ3920" s="425"/>
      <c r="GK3920" s="425"/>
      <c r="GL3920" s="425"/>
      <c r="GM3920" s="425"/>
      <c r="GN3920" s="425"/>
      <c r="GO3920" s="425"/>
      <c r="GP3920" s="425"/>
      <c r="GQ3920" s="425"/>
      <c r="GR3920" s="425"/>
      <c r="GS3920" s="425"/>
      <c r="GT3920" s="425"/>
      <c r="GU3920" s="425"/>
      <c r="GV3920" s="425"/>
      <c r="GW3920" s="425"/>
      <c r="GX3920" s="425"/>
      <c r="GY3920" s="425"/>
      <c r="GZ3920" s="425"/>
      <c r="HA3920" s="425"/>
      <c r="HB3920" s="425"/>
      <c r="HC3920" s="425"/>
      <c r="HD3920" s="425"/>
      <c r="HE3920" s="425"/>
      <c r="HF3920" s="425"/>
      <c r="HG3920" s="425"/>
      <c r="HH3920" s="425"/>
      <c r="HI3920" s="425"/>
      <c r="HJ3920" s="425"/>
      <c r="HK3920" s="425"/>
      <c r="HL3920" s="425"/>
      <c r="HM3920" s="425"/>
      <c r="HN3920" s="425"/>
      <c r="HO3920" s="425"/>
      <c r="HP3920" s="425"/>
      <c r="HQ3920" s="425"/>
      <c r="HR3920" s="425"/>
      <c r="HS3920" s="425"/>
      <c r="HT3920" s="425"/>
      <c r="HU3920" s="425"/>
      <c r="HV3920" s="425"/>
      <c r="HW3920" s="425"/>
      <c r="HX3920" s="425"/>
      <c r="HY3920" s="425"/>
      <c r="HZ3920" s="425"/>
      <c r="IA3920" s="425"/>
      <c r="IB3920" s="425"/>
      <c r="IC3920" s="425"/>
      <c r="ID3920" s="425"/>
      <c r="IE3920" s="425"/>
      <c r="IF3920" s="425"/>
      <c r="IG3920" s="425"/>
      <c r="IH3920" s="425"/>
      <c r="II3920" s="425"/>
      <c r="IJ3920" s="425"/>
      <c r="IK3920" s="425"/>
      <c r="IL3920" s="425"/>
      <c r="IM3920" s="425"/>
      <c r="IN3920" s="425"/>
      <c r="IO3920" s="425"/>
      <c r="IP3920" s="425"/>
      <c r="IQ3920" s="425"/>
      <c r="IR3920" s="425"/>
      <c r="IS3920" s="425"/>
      <c r="IT3920" s="425"/>
      <c r="IU3920" s="425"/>
      <c r="IV3920" s="425"/>
    </row>
    <row r="3921" s="428" customFormat="1" ht="27.6" customHeight="1" spans="2:256">
      <c r="B3921" s="465"/>
      <c r="GH3921" s="425"/>
      <c r="GI3921" s="425"/>
      <c r="GJ3921" s="425"/>
      <c r="GK3921" s="425"/>
      <c r="GL3921" s="425"/>
      <c r="GM3921" s="425"/>
      <c r="GN3921" s="425"/>
      <c r="GO3921" s="425"/>
      <c r="GP3921" s="425"/>
      <c r="GQ3921" s="425"/>
      <c r="GR3921" s="425"/>
      <c r="GS3921" s="425"/>
      <c r="GT3921" s="425"/>
      <c r="GU3921" s="425"/>
      <c r="GV3921" s="425"/>
      <c r="GW3921" s="425"/>
      <c r="GX3921" s="425"/>
      <c r="GY3921" s="425"/>
      <c r="GZ3921" s="425"/>
      <c r="HA3921" s="425"/>
      <c r="HB3921" s="425"/>
      <c r="HC3921" s="425"/>
      <c r="HD3921" s="425"/>
      <c r="HE3921" s="425"/>
      <c r="HF3921" s="425"/>
      <c r="HG3921" s="425"/>
      <c r="HH3921" s="425"/>
      <c r="HI3921" s="425"/>
      <c r="HJ3921" s="425"/>
      <c r="HK3921" s="425"/>
      <c r="HL3921" s="425"/>
      <c r="HM3921" s="425"/>
      <c r="HN3921" s="425"/>
      <c r="HO3921" s="425"/>
      <c r="HP3921" s="425"/>
      <c r="HQ3921" s="425"/>
      <c r="HR3921" s="425"/>
      <c r="HS3921" s="425"/>
      <c r="HT3921" s="425"/>
      <c r="HU3921" s="425"/>
      <c r="HV3921" s="425"/>
      <c r="HW3921" s="425"/>
      <c r="HX3921" s="425"/>
      <c r="HY3921" s="425"/>
      <c r="HZ3921" s="425"/>
      <c r="IA3921" s="425"/>
      <c r="IB3921" s="425"/>
      <c r="IC3921" s="425"/>
      <c r="ID3921" s="425"/>
      <c r="IE3921" s="425"/>
      <c r="IF3921" s="425"/>
      <c r="IG3921" s="425"/>
      <c r="IH3921" s="425"/>
      <c r="II3921" s="425"/>
      <c r="IJ3921" s="425"/>
      <c r="IK3921" s="425"/>
      <c r="IL3921" s="425"/>
      <c r="IM3921" s="425"/>
      <c r="IN3921" s="425"/>
      <c r="IO3921" s="425"/>
      <c r="IP3921" s="425"/>
      <c r="IQ3921" s="425"/>
      <c r="IR3921" s="425"/>
      <c r="IS3921" s="425"/>
      <c r="IT3921" s="425"/>
      <c r="IU3921" s="425"/>
      <c r="IV3921" s="425"/>
    </row>
    <row r="3922" s="428" customFormat="1" ht="27.6" customHeight="1" spans="2:256">
      <c r="B3922" s="465"/>
      <c r="GH3922" s="425"/>
      <c r="GI3922" s="425"/>
      <c r="GJ3922" s="425"/>
      <c r="GK3922" s="425"/>
      <c r="GL3922" s="425"/>
      <c r="GM3922" s="425"/>
      <c r="GN3922" s="425"/>
      <c r="GO3922" s="425"/>
      <c r="GP3922" s="425"/>
      <c r="GQ3922" s="425"/>
      <c r="GR3922" s="425"/>
      <c r="GS3922" s="425"/>
      <c r="GT3922" s="425"/>
      <c r="GU3922" s="425"/>
      <c r="GV3922" s="425"/>
      <c r="GW3922" s="425"/>
      <c r="GX3922" s="425"/>
      <c r="GY3922" s="425"/>
      <c r="GZ3922" s="425"/>
      <c r="HA3922" s="425"/>
      <c r="HB3922" s="425"/>
      <c r="HC3922" s="425"/>
      <c r="HD3922" s="425"/>
      <c r="HE3922" s="425"/>
      <c r="HF3922" s="425"/>
      <c r="HG3922" s="425"/>
      <c r="HH3922" s="425"/>
      <c r="HI3922" s="425"/>
      <c r="HJ3922" s="425"/>
      <c r="HK3922" s="425"/>
      <c r="HL3922" s="425"/>
      <c r="HM3922" s="425"/>
      <c r="HN3922" s="425"/>
      <c r="HO3922" s="425"/>
      <c r="HP3922" s="425"/>
      <c r="HQ3922" s="425"/>
      <c r="HR3922" s="425"/>
      <c r="HS3922" s="425"/>
      <c r="HT3922" s="425"/>
      <c r="HU3922" s="425"/>
      <c r="HV3922" s="425"/>
      <c r="HW3922" s="425"/>
      <c r="HX3922" s="425"/>
      <c r="HY3922" s="425"/>
      <c r="HZ3922" s="425"/>
      <c r="IA3922" s="425"/>
      <c r="IB3922" s="425"/>
      <c r="IC3922" s="425"/>
      <c r="ID3922" s="425"/>
      <c r="IE3922" s="425"/>
      <c r="IF3922" s="425"/>
      <c r="IG3922" s="425"/>
      <c r="IH3922" s="425"/>
      <c r="II3922" s="425"/>
      <c r="IJ3922" s="425"/>
      <c r="IK3922" s="425"/>
      <c r="IL3922" s="425"/>
      <c r="IM3922" s="425"/>
      <c r="IN3922" s="425"/>
      <c r="IO3922" s="425"/>
      <c r="IP3922" s="425"/>
      <c r="IQ3922" s="425"/>
      <c r="IR3922" s="425"/>
      <c r="IS3922" s="425"/>
      <c r="IT3922" s="425"/>
      <c r="IU3922" s="425"/>
      <c r="IV3922" s="425"/>
    </row>
    <row r="3923" s="428" customFormat="1" ht="27.6" customHeight="1" spans="2:256">
      <c r="B3923" s="465"/>
      <c r="GH3923" s="425"/>
      <c r="GI3923" s="425"/>
      <c r="GJ3923" s="425"/>
      <c r="GK3923" s="425"/>
      <c r="GL3923" s="425"/>
      <c r="GM3923" s="425"/>
      <c r="GN3923" s="425"/>
      <c r="GO3923" s="425"/>
      <c r="GP3923" s="425"/>
      <c r="GQ3923" s="425"/>
      <c r="GR3923" s="425"/>
      <c r="GS3923" s="425"/>
      <c r="GT3923" s="425"/>
      <c r="GU3923" s="425"/>
      <c r="GV3923" s="425"/>
      <c r="GW3923" s="425"/>
      <c r="GX3923" s="425"/>
      <c r="GY3923" s="425"/>
      <c r="GZ3923" s="425"/>
      <c r="HA3923" s="425"/>
      <c r="HB3923" s="425"/>
      <c r="HC3923" s="425"/>
      <c r="HD3923" s="425"/>
      <c r="HE3923" s="425"/>
      <c r="HF3923" s="425"/>
      <c r="HG3923" s="425"/>
      <c r="HH3923" s="425"/>
      <c r="HI3923" s="425"/>
      <c r="HJ3923" s="425"/>
      <c r="HK3923" s="425"/>
      <c r="HL3923" s="425"/>
      <c r="HM3923" s="425"/>
      <c r="HN3923" s="425"/>
      <c r="HO3923" s="425"/>
      <c r="HP3923" s="425"/>
      <c r="HQ3923" s="425"/>
      <c r="HR3923" s="425"/>
      <c r="HS3923" s="425"/>
      <c r="HT3923" s="425"/>
      <c r="HU3923" s="425"/>
      <c r="HV3923" s="425"/>
      <c r="HW3923" s="425"/>
      <c r="HX3923" s="425"/>
      <c r="HY3923" s="425"/>
      <c r="HZ3923" s="425"/>
      <c r="IA3923" s="425"/>
      <c r="IB3923" s="425"/>
      <c r="IC3923" s="425"/>
      <c r="ID3923" s="425"/>
      <c r="IE3923" s="425"/>
      <c r="IF3923" s="425"/>
      <c r="IG3923" s="425"/>
      <c r="IH3923" s="425"/>
      <c r="II3923" s="425"/>
      <c r="IJ3923" s="425"/>
      <c r="IK3923" s="425"/>
      <c r="IL3923" s="425"/>
      <c r="IM3923" s="425"/>
      <c r="IN3923" s="425"/>
      <c r="IO3923" s="425"/>
      <c r="IP3923" s="425"/>
      <c r="IQ3923" s="425"/>
      <c r="IR3923" s="425"/>
      <c r="IS3923" s="425"/>
      <c r="IT3923" s="425"/>
      <c r="IU3923" s="425"/>
      <c r="IV3923" s="425"/>
    </row>
    <row r="3924" s="428" customFormat="1" ht="27.6" customHeight="1" spans="2:256">
      <c r="B3924" s="465"/>
      <c r="GH3924" s="425"/>
      <c r="GI3924" s="425"/>
      <c r="GJ3924" s="425"/>
      <c r="GK3924" s="425"/>
      <c r="GL3924" s="425"/>
      <c r="GM3924" s="425"/>
      <c r="GN3924" s="425"/>
      <c r="GO3924" s="425"/>
      <c r="GP3924" s="425"/>
      <c r="GQ3924" s="425"/>
      <c r="GR3924" s="425"/>
      <c r="GS3924" s="425"/>
      <c r="GT3924" s="425"/>
      <c r="GU3924" s="425"/>
      <c r="GV3924" s="425"/>
      <c r="GW3924" s="425"/>
      <c r="GX3924" s="425"/>
      <c r="GY3924" s="425"/>
      <c r="GZ3924" s="425"/>
      <c r="HA3924" s="425"/>
      <c r="HB3924" s="425"/>
      <c r="HC3924" s="425"/>
      <c r="HD3924" s="425"/>
      <c r="HE3924" s="425"/>
      <c r="HF3924" s="425"/>
      <c r="HG3924" s="425"/>
      <c r="HH3924" s="425"/>
      <c r="HI3924" s="425"/>
      <c r="HJ3924" s="425"/>
      <c r="HK3924" s="425"/>
      <c r="HL3924" s="425"/>
      <c r="HM3924" s="425"/>
      <c r="HN3924" s="425"/>
      <c r="HO3924" s="425"/>
      <c r="HP3924" s="425"/>
      <c r="HQ3924" s="425"/>
      <c r="HR3924" s="425"/>
      <c r="HS3924" s="425"/>
      <c r="HT3924" s="425"/>
      <c r="HU3924" s="425"/>
      <c r="HV3924" s="425"/>
      <c r="HW3924" s="425"/>
      <c r="HX3924" s="425"/>
      <c r="HY3924" s="425"/>
      <c r="HZ3924" s="425"/>
      <c r="IA3924" s="425"/>
      <c r="IB3924" s="425"/>
      <c r="IC3924" s="425"/>
      <c r="ID3924" s="425"/>
      <c r="IE3924" s="425"/>
      <c r="IF3924" s="425"/>
      <c r="IG3924" s="425"/>
      <c r="IH3924" s="425"/>
      <c r="II3924" s="425"/>
      <c r="IJ3924" s="425"/>
      <c r="IK3924" s="425"/>
      <c r="IL3924" s="425"/>
      <c r="IM3924" s="425"/>
      <c r="IN3924" s="425"/>
      <c r="IO3924" s="425"/>
      <c r="IP3924" s="425"/>
      <c r="IQ3924" s="425"/>
      <c r="IR3924" s="425"/>
      <c r="IS3924" s="425"/>
      <c r="IT3924" s="425"/>
      <c r="IU3924" s="425"/>
      <c r="IV3924" s="425"/>
    </row>
    <row r="3925" s="428" customFormat="1" ht="27.6" customHeight="1" spans="2:256">
      <c r="B3925" s="465"/>
      <c r="GH3925" s="425"/>
      <c r="GI3925" s="425"/>
      <c r="GJ3925" s="425"/>
      <c r="GK3925" s="425"/>
      <c r="GL3925" s="425"/>
      <c r="GM3925" s="425"/>
      <c r="GN3925" s="425"/>
      <c r="GO3925" s="425"/>
      <c r="GP3925" s="425"/>
      <c r="GQ3925" s="425"/>
      <c r="GR3925" s="425"/>
      <c r="GS3925" s="425"/>
      <c r="GT3925" s="425"/>
      <c r="GU3925" s="425"/>
      <c r="GV3925" s="425"/>
      <c r="GW3925" s="425"/>
      <c r="GX3925" s="425"/>
      <c r="GY3925" s="425"/>
      <c r="GZ3925" s="425"/>
      <c r="HA3925" s="425"/>
      <c r="HB3925" s="425"/>
      <c r="HC3925" s="425"/>
      <c r="HD3925" s="425"/>
      <c r="HE3925" s="425"/>
      <c r="HF3925" s="425"/>
      <c r="HG3925" s="425"/>
      <c r="HH3925" s="425"/>
      <c r="HI3925" s="425"/>
      <c r="HJ3925" s="425"/>
      <c r="HK3925" s="425"/>
      <c r="HL3925" s="425"/>
      <c r="HM3925" s="425"/>
      <c r="HN3925" s="425"/>
      <c r="HO3925" s="425"/>
      <c r="HP3925" s="425"/>
      <c r="HQ3925" s="425"/>
      <c r="HR3925" s="425"/>
      <c r="HS3925" s="425"/>
      <c r="HT3925" s="425"/>
      <c r="HU3925" s="425"/>
      <c r="HV3925" s="425"/>
      <c r="HW3925" s="425"/>
      <c r="HX3925" s="425"/>
      <c r="HY3925" s="425"/>
      <c r="HZ3925" s="425"/>
      <c r="IA3925" s="425"/>
      <c r="IB3925" s="425"/>
      <c r="IC3925" s="425"/>
      <c r="ID3925" s="425"/>
      <c r="IE3925" s="425"/>
      <c r="IF3925" s="425"/>
      <c r="IG3925" s="425"/>
      <c r="IH3925" s="425"/>
      <c r="II3925" s="425"/>
      <c r="IJ3925" s="425"/>
      <c r="IK3925" s="425"/>
      <c r="IL3925" s="425"/>
      <c r="IM3925" s="425"/>
      <c r="IN3925" s="425"/>
      <c r="IO3925" s="425"/>
      <c r="IP3925" s="425"/>
      <c r="IQ3925" s="425"/>
      <c r="IR3925" s="425"/>
      <c r="IS3925" s="425"/>
      <c r="IT3925" s="425"/>
      <c r="IU3925" s="425"/>
      <c r="IV3925" s="425"/>
    </row>
    <row r="3926" s="428" customFormat="1" ht="27.6" customHeight="1" spans="2:256">
      <c r="B3926" s="465"/>
      <c r="GH3926" s="425"/>
      <c r="GI3926" s="425"/>
      <c r="GJ3926" s="425"/>
      <c r="GK3926" s="425"/>
      <c r="GL3926" s="425"/>
      <c r="GM3926" s="425"/>
      <c r="GN3926" s="425"/>
      <c r="GO3926" s="425"/>
      <c r="GP3926" s="425"/>
      <c r="GQ3926" s="425"/>
      <c r="GR3926" s="425"/>
      <c r="GS3926" s="425"/>
      <c r="GT3926" s="425"/>
      <c r="GU3926" s="425"/>
      <c r="GV3926" s="425"/>
      <c r="GW3926" s="425"/>
      <c r="GX3926" s="425"/>
      <c r="GY3926" s="425"/>
      <c r="GZ3926" s="425"/>
      <c r="HA3926" s="425"/>
      <c r="HB3926" s="425"/>
      <c r="HC3926" s="425"/>
      <c r="HD3926" s="425"/>
      <c r="HE3926" s="425"/>
      <c r="HF3926" s="425"/>
      <c r="HG3926" s="425"/>
      <c r="HH3926" s="425"/>
      <c r="HI3926" s="425"/>
      <c r="HJ3926" s="425"/>
      <c r="HK3926" s="425"/>
      <c r="HL3926" s="425"/>
      <c r="HM3926" s="425"/>
      <c r="HN3926" s="425"/>
      <c r="HO3926" s="425"/>
      <c r="HP3926" s="425"/>
      <c r="HQ3926" s="425"/>
      <c r="HR3926" s="425"/>
      <c r="HS3926" s="425"/>
      <c r="HT3926" s="425"/>
      <c r="HU3926" s="425"/>
      <c r="HV3926" s="425"/>
      <c r="HW3926" s="425"/>
      <c r="HX3926" s="425"/>
      <c r="HY3926" s="425"/>
      <c r="HZ3926" s="425"/>
      <c r="IA3926" s="425"/>
      <c r="IB3926" s="425"/>
      <c r="IC3926" s="425"/>
      <c r="ID3926" s="425"/>
      <c r="IE3926" s="425"/>
      <c r="IF3926" s="425"/>
      <c r="IG3926" s="425"/>
      <c r="IH3926" s="425"/>
      <c r="II3926" s="425"/>
      <c r="IJ3926" s="425"/>
      <c r="IK3926" s="425"/>
      <c r="IL3926" s="425"/>
      <c r="IM3926" s="425"/>
      <c r="IN3926" s="425"/>
      <c r="IO3926" s="425"/>
      <c r="IP3926" s="425"/>
      <c r="IQ3926" s="425"/>
      <c r="IR3926" s="425"/>
      <c r="IS3926" s="425"/>
      <c r="IT3926" s="425"/>
      <c r="IU3926" s="425"/>
      <c r="IV3926" s="425"/>
    </row>
    <row r="3927" s="428" customFormat="1" ht="27.6" customHeight="1" spans="2:256">
      <c r="B3927" s="465"/>
      <c r="GH3927" s="425"/>
      <c r="GI3927" s="425"/>
      <c r="GJ3927" s="425"/>
      <c r="GK3927" s="425"/>
      <c r="GL3927" s="425"/>
      <c r="GM3927" s="425"/>
      <c r="GN3927" s="425"/>
      <c r="GO3927" s="425"/>
      <c r="GP3927" s="425"/>
      <c r="GQ3927" s="425"/>
      <c r="GR3927" s="425"/>
      <c r="GS3927" s="425"/>
      <c r="GT3927" s="425"/>
      <c r="GU3927" s="425"/>
      <c r="GV3927" s="425"/>
      <c r="GW3927" s="425"/>
      <c r="GX3927" s="425"/>
      <c r="GY3927" s="425"/>
      <c r="GZ3927" s="425"/>
      <c r="HA3927" s="425"/>
      <c r="HB3927" s="425"/>
      <c r="HC3927" s="425"/>
      <c r="HD3927" s="425"/>
      <c r="HE3927" s="425"/>
      <c r="HF3927" s="425"/>
      <c r="HG3927" s="425"/>
      <c r="HH3927" s="425"/>
      <c r="HI3927" s="425"/>
      <c r="HJ3927" s="425"/>
      <c r="HK3927" s="425"/>
      <c r="HL3927" s="425"/>
      <c r="HM3927" s="425"/>
      <c r="HN3927" s="425"/>
      <c r="HO3927" s="425"/>
      <c r="HP3927" s="425"/>
      <c r="HQ3927" s="425"/>
      <c r="HR3927" s="425"/>
      <c r="HS3927" s="425"/>
      <c r="HT3927" s="425"/>
      <c r="HU3927" s="425"/>
      <c r="HV3927" s="425"/>
      <c r="HW3927" s="425"/>
      <c r="HX3927" s="425"/>
      <c r="HY3927" s="425"/>
      <c r="HZ3927" s="425"/>
      <c r="IA3927" s="425"/>
      <c r="IB3927" s="425"/>
      <c r="IC3927" s="425"/>
      <c r="ID3927" s="425"/>
      <c r="IE3927" s="425"/>
      <c r="IF3927" s="425"/>
      <c r="IG3927" s="425"/>
      <c r="IH3927" s="425"/>
      <c r="II3927" s="425"/>
      <c r="IJ3927" s="425"/>
      <c r="IK3927" s="425"/>
      <c r="IL3927" s="425"/>
      <c r="IM3927" s="425"/>
      <c r="IN3927" s="425"/>
      <c r="IO3927" s="425"/>
      <c r="IP3927" s="425"/>
      <c r="IQ3927" s="425"/>
      <c r="IR3927" s="425"/>
      <c r="IS3927" s="425"/>
      <c r="IT3927" s="425"/>
      <c r="IU3927" s="425"/>
      <c r="IV3927" s="425"/>
    </row>
    <row r="3928" s="428" customFormat="1" ht="27.6" customHeight="1" spans="2:256">
      <c r="B3928" s="465"/>
      <c r="GH3928" s="425"/>
      <c r="GI3928" s="425"/>
      <c r="GJ3928" s="425"/>
      <c r="GK3928" s="425"/>
      <c r="GL3928" s="425"/>
      <c r="GM3928" s="425"/>
      <c r="GN3928" s="425"/>
      <c r="GO3928" s="425"/>
      <c r="GP3928" s="425"/>
      <c r="GQ3928" s="425"/>
      <c r="GR3928" s="425"/>
      <c r="GS3928" s="425"/>
      <c r="GT3928" s="425"/>
      <c r="GU3928" s="425"/>
      <c r="GV3928" s="425"/>
      <c r="GW3928" s="425"/>
      <c r="GX3928" s="425"/>
      <c r="GY3928" s="425"/>
      <c r="GZ3928" s="425"/>
      <c r="HA3928" s="425"/>
      <c r="HB3928" s="425"/>
      <c r="HC3928" s="425"/>
      <c r="HD3928" s="425"/>
      <c r="HE3928" s="425"/>
      <c r="HF3928" s="425"/>
      <c r="HG3928" s="425"/>
      <c r="HH3928" s="425"/>
      <c r="HI3928" s="425"/>
      <c r="HJ3928" s="425"/>
      <c r="HK3928" s="425"/>
      <c r="HL3928" s="425"/>
      <c r="HM3928" s="425"/>
      <c r="HN3928" s="425"/>
      <c r="HO3928" s="425"/>
      <c r="HP3928" s="425"/>
      <c r="HQ3928" s="425"/>
      <c r="HR3928" s="425"/>
      <c r="HS3928" s="425"/>
      <c r="HT3928" s="425"/>
      <c r="HU3928" s="425"/>
      <c r="HV3928" s="425"/>
      <c r="HW3928" s="425"/>
      <c r="HX3928" s="425"/>
      <c r="HY3928" s="425"/>
      <c r="HZ3928" s="425"/>
      <c r="IA3928" s="425"/>
      <c r="IB3928" s="425"/>
      <c r="IC3928" s="425"/>
      <c r="ID3928" s="425"/>
      <c r="IE3928" s="425"/>
      <c r="IF3928" s="425"/>
      <c r="IG3928" s="425"/>
      <c r="IH3928" s="425"/>
      <c r="II3928" s="425"/>
      <c r="IJ3928" s="425"/>
      <c r="IK3928" s="425"/>
      <c r="IL3928" s="425"/>
      <c r="IM3928" s="425"/>
      <c r="IN3928" s="425"/>
      <c r="IO3928" s="425"/>
      <c r="IP3928" s="425"/>
      <c r="IQ3928" s="425"/>
      <c r="IR3928" s="425"/>
      <c r="IS3928" s="425"/>
      <c r="IT3928" s="425"/>
      <c r="IU3928" s="425"/>
      <c r="IV3928" s="425"/>
    </row>
    <row r="3929" s="428" customFormat="1" ht="27.6" customHeight="1" spans="2:256">
      <c r="B3929" s="465"/>
      <c r="GH3929" s="425"/>
      <c r="GI3929" s="425"/>
      <c r="GJ3929" s="425"/>
      <c r="GK3929" s="425"/>
      <c r="GL3929" s="425"/>
      <c r="GM3929" s="425"/>
      <c r="GN3929" s="425"/>
      <c r="GO3929" s="425"/>
      <c r="GP3929" s="425"/>
      <c r="GQ3929" s="425"/>
      <c r="GR3929" s="425"/>
      <c r="GS3929" s="425"/>
      <c r="GT3929" s="425"/>
      <c r="GU3929" s="425"/>
      <c r="GV3929" s="425"/>
      <c r="GW3929" s="425"/>
      <c r="GX3929" s="425"/>
      <c r="GY3929" s="425"/>
      <c r="GZ3929" s="425"/>
      <c r="HA3929" s="425"/>
      <c r="HB3929" s="425"/>
      <c r="HC3929" s="425"/>
      <c r="HD3929" s="425"/>
      <c r="HE3929" s="425"/>
      <c r="HF3929" s="425"/>
      <c r="HG3929" s="425"/>
      <c r="HH3929" s="425"/>
      <c r="HI3929" s="425"/>
      <c r="HJ3929" s="425"/>
      <c r="HK3929" s="425"/>
      <c r="HL3929" s="425"/>
      <c r="HM3929" s="425"/>
      <c r="HN3929" s="425"/>
      <c r="HO3929" s="425"/>
      <c r="HP3929" s="425"/>
      <c r="HQ3929" s="425"/>
      <c r="HR3929" s="425"/>
      <c r="HS3929" s="425"/>
      <c r="HT3929" s="425"/>
      <c r="HU3929" s="425"/>
      <c r="HV3929" s="425"/>
      <c r="HW3929" s="425"/>
      <c r="HX3929" s="425"/>
      <c r="HY3929" s="425"/>
      <c r="HZ3929" s="425"/>
      <c r="IA3929" s="425"/>
      <c r="IB3929" s="425"/>
      <c r="IC3929" s="425"/>
      <c r="ID3929" s="425"/>
      <c r="IE3929" s="425"/>
      <c r="IF3929" s="425"/>
      <c r="IG3929" s="425"/>
      <c r="IH3929" s="425"/>
      <c r="II3929" s="425"/>
      <c r="IJ3929" s="425"/>
      <c r="IK3929" s="425"/>
      <c r="IL3929" s="425"/>
      <c r="IM3929" s="425"/>
      <c r="IN3929" s="425"/>
      <c r="IO3929" s="425"/>
      <c r="IP3929" s="425"/>
      <c r="IQ3929" s="425"/>
      <c r="IR3929" s="425"/>
      <c r="IS3929" s="425"/>
      <c r="IT3929" s="425"/>
      <c r="IU3929" s="425"/>
      <c r="IV3929" s="425"/>
    </row>
    <row r="3930" s="428" customFormat="1" ht="27.6" customHeight="1" spans="2:256">
      <c r="B3930" s="465"/>
      <c r="GH3930" s="425"/>
      <c r="GI3930" s="425"/>
      <c r="GJ3930" s="425"/>
      <c r="GK3930" s="425"/>
      <c r="GL3930" s="425"/>
      <c r="GM3930" s="425"/>
      <c r="GN3930" s="425"/>
      <c r="GO3930" s="425"/>
      <c r="GP3930" s="425"/>
      <c r="GQ3930" s="425"/>
      <c r="GR3930" s="425"/>
      <c r="GS3930" s="425"/>
      <c r="GT3930" s="425"/>
      <c r="GU3930" s="425"/>
      <c r="GV3930" s="425"/>
      <c r="GW3930" s="425"/>
      <c r="GX3930" s="425"/>
      <c r="GY3930" s="425"/>
      <c r="GZ3930" s="425"/>
      <c r="HA3930" s="425"/>
      <c r="HB3930" s="425"/>
      <c r="HC3930" s="425"/>
      <c r="HD3930" s="425"/>
      <c r="HE3930" s="425"/>
      <c r="HF3930" s="425"/>
      <c r="HG3930" s="425"/>
      <c r="HH3930" s="425"/>
      <c r="HI3930" s="425"/>
      <c r="HJ3930" s="425"/>
      <c r="HK3930" s="425"/>
      <c r="HL3930" s="425"/>
      <c r="HM3930" s="425"/>
      <c r="HN3930" s="425"/>
      <c r="HO3930" s="425"/>
      <c r="HP3930" s="425"/>
      <c r="HQ3930" s="425"/>
      <c r="HR3930" s="425"/>
      <c r="HS3930" s="425"/>
      <c r="HT3930" s="425"/>
      <c r="HU3930" s="425"/>
      <c r="HV3930" s="425"/>
      <c r="HW3930" s="425"/>
      <c r="HX3930" s="425"/>
      <c r="HY3930" s="425"/>
      <c r="HZ3930" s="425"/>
      <c r="IA3930" s="425"/>
      <c r="IB3930" s="425"/>
      <c r="IC3930" s="425"/>
      <c r="ID3930" s="425"/>
      <c r="IE3930" s="425"/>
      <c r="IF3930" s="425"/>
      <c r="IG3930" s="425"/>
      <c r="IH3930" s="425"/>
      <c r="II3930" s="425"/>
      <c r="IJ3930" s="425"/>
      <c r="IK3930" s="425"/>
      <c r="IL3930" s="425"/>
      <c r="IM3930" s="425"/>
      <c r="IN3930" s="425"/>
      <c r="IO3930" s="425"/>
      <c r="IP3930" s="425"/>
      <c r="IQ3930" s="425"/>
      <c r="IR3930" s="425"/>
      <c r="IS3930" s="425"/>
      <c r="IT3930" s="425"/>
      <c r="IU3930" s="425"/>
      <c r="IV3930" s="425"/>
    </row>
    <row r="3931" s="428" customFormat="1" ht="27.6" customHeight="1" spans="2:256">
      <c r="B3931" s="465"/>
      <c r="GH3931" s="425"/>
      <c r="GI3931" s="425"/>
      <c r="GJ3931" s="425"/>
      <c r="GK3931" s="425"/>
      <c r="GL3931" s="425"/>
      <c r="GM3931" s="425"/>
      <c r="GN3931" s="425"/>
      <c r="GO3931" s="425"/>
      <c r="GP3931" s="425"/>
      <c r="GQ3931" s="425"/>
      <c r="GR3931" s="425"/>
      <c r="GS3931" s="425"/>
      <c r="GT3931" s="425"/>
      <c r="GU3931" s="425"/>
      <c r="GV3931" s="425"/>
      <c r="GW3931" s="425"/>
      <c r="GX3931" s="425"/>
      <c r="GY3931" s="425"/>
      <c r="GZ3931" s="425"/>
      <c r="HA3931" s="425"/>
      <c r="HB3931" s="425"/>
      <c r="HC3931" s="425"/>
      <c r="HD3931" s="425"/>
      <c r="HE3931" s="425"/>
      <c r="HF3931" s="425"/>
      <c r="HG3931" s="425"/>
      <c r="HH3931" s="425"/>
      <c r="HI3931" s="425"/>
      <c r="HJ3931" s="425"/>
      <c r="HK3931" s="425"/>
      <c r="HL3931" s="425"/>
      <c r="HM3931" s="425"/>
      <c r="HN3931" s="425"/>
      <c r="HO3931" s="425"/>
      <c r="HP3931" s="425"/>
      <c r="HQ3931" s="425"/>
      <c r="HR3931" s="425"/>
      <c r="HS3931" s="425"/>
      <c r="HT3931" s="425"/>
      <c r="HU3931" s="425"/>
      <c r="HV3931" s="425"/>
      <c r="HW3931" s="425"/>
      <c r="HX3931" s="425"/>
      <c r="HY3931" s="425"/>
      <c r="HZ3931" s="425"/>
      <c r="IA3931" s="425"/>
      <c r="IB3931" s="425"/>
      <c r="IC3931" s="425"/>
      <c r="ID3931" s="425"/>
      <c r="IE3931" s="425"/>
      <c r="IF3931" s="425"/>
      <c r="IG3931" s="425"/>
      <c r="IH3931" s="425"/>
      <c r="II3931" s="425"/>
      <c r="IJ3931" s="425"/>
      <c r="IK3931" s="425"/>
      <c r="IL3931" s="425"/>
      <c r="IM3931" s="425"/>
      <c r="IN3931" s="425"/>
      <c r="IO3931" s="425"/>
      <c r="IP3931" s="425"/>
      <c r="IQ3931" s="425"/>
      <c r="IR3931" s="425"/>
      <c r="IS3931" s="425"/>
      <c r="IT3931" s="425"/>
      <c r="IU3931" s="425"/>
      <c r="IV3931" s="425"/>
    </row>
    <row r="3932" s="428" customFormat="1" ht="27.6" customHeight="1" spans="2:256">
      <c r="B3932" s="465"/>
      <c r="GH3932" s="425"/>
      <c r="GI3932" s="425"/>
      <c r="GJ3932" s="425"/>
      <c r="GK3932" s="425"/>
      <c r="GL3932" s="425"/>
      <c r="GM3932" s="425"/>
      <c r="GN3932" s="425"/>
      <c r="GO3932" s="425"/>
      <c r="GP3932" s="425"/>
      <c r="GQ3932" s="425"/>
      <c r="GR3932" s="425"/>
      <c r="GS3932" s="425"/>
      <c r="GT3932" s="425"/>
      <c r="GU3932" s="425"/>
      <c r="GV3932" s="425"/>
      <c r="GW3932" s="425"/>
      <c r="GX3932" s="425"/>
      <c r="GY3932" s="425"/>
      <c r="GZ3932" s="425"/>
      <c r="HA3932" s="425"/>
      <c r="HB3932" s="425"/>
      <c r="HC3932" s="425"/>
      <c r="HD3932" s="425"/>
      <c r="HE3932" s="425"/>
      <c r="HF3932" s="425"/>
      <c r="HG3932" s="425"/>
      <c r="HH3932" s="425"/>
      <c r="HI3932" s="425"/>
      <c r="HJ3932" s="425"/>
      <c r="HK3932" s="425"/>
      <c r="HL3932" s="425"/>
      <c r="HM3932" s="425"/>
      <c r="HN3932" s="425"/>
      <c r="HO3932" s="425"/>
      <c r="HP3932" s="425"/>
      <c r="HQ3932" s="425"/>
      <c r="HR3932" s="425"/>
      <c r="HS3932" s="425"/>
      <c r="HT3932" s="425"/>
      <c r="HU3932" s="425"/>
      <c r="HV3932" s="425"/>
      <c r="HW3932" s="425"/>
      <c r="HX3932" s="425"/>
      <c r="HY3932" s="425"/>
      <c r="HZ3932" s="425"/>
      <c r="IA3932" s="425"/>
      <c r="IB3932" s="425"/>
      <c r="IC3932" s="425"/>
      <c r="ID3932" s="425"/>
      <c r="IE3932" s="425"/>
      <c r="IF3932" s="425"/>
      <c r="IG3932" s="425"/>
      <c r="IH3932" s="425"/>
      <c r="II3932" s="425"/>
      <c r="IJ3932" s="425"/>
      <c r="IK3932" s="425"/>
      <c r="IL3932" s="425"/>
      <c r="IM3932" s="425"/>
      <c r="IN3932" s="425"/>
      <c r="IO3932" s="425"/>
      <c r="IP3932" s="425"/>
      <c r="IQ3932" s="425"/>
      <c r="IR3932" s="425"/>
      <c r="IS3932" s="425"/>
      <c r="IT3932" s="425"/>
      <c r="IU3932" s="425"/>
      <c r="IV3932" s="425"/>
    </row>
    <row r="3933" s="428" customFormat="1" ht="27.6" customHeight="1" spans="2:256">
      <c r="B3933" s="465"/>
      <c r="GH3933" s="425"/>
      <c r="GI3933" s="425"/>
      <c r="GJ3933" s="425"/>
      <c r="GK3933" s="425"/>
      <c r="GL3933" s="425"/>
      <c r="GM3933" s="425"/>
      <c r="GN3933" s="425"/>
      <c r="GO3933" s="425"/>
      <c r="GP3933" s="425"/>
      <c r="GQ3933" s="425"/>
      <c r="GR3933" s="425"/>
      <c r="GS3933" s="425"/>
      <c r="GT3933" s="425"/>
      <c r="GU3933" s="425"/>
      <c r="GV3933" s="425"/>
      <c r="GW3933" s="425"/>
      <c r="GX3933" s="425"/>
      <c r="GY3933" s="425"/>
      <c r="GZ3933" s="425"/>
      <c r="HA3933" s="425"/>
      <c r="HB3933" s="425"/>
      <c r="HC3933" s="425"/>
      <c r="HD3933" s="425"/>
      <c r="HE3933" s="425"/>
      <c r="HF3933" s="425"/>
      <c r="HG3933" s="425"/>
      <c r="HH3933" s="425"/>
      <c r="HI3933" s="425"/>
      <c r="HJ3933" s="425"/>
      <c r="HK3933" s="425"/>
      <c r="HL3933" s="425"/>
      <c r="HM3933" s="425"/>
      <c r="HN3933" s="425"/>
      <c r="HO3933" s="425"/>
      <c r="HP3933" s="425"/>
      <c r="HQ3933" s="425"/>
      <c r="HR3933" s="425"/>
      <c r="HS3933" s="425"/>
      <c r="HT3933" s="425"/>
      <c r="HU3933" s="425"/>
      <c r="HV3933" s="425"/>
      <c r="HW3933" s="425"/>
      <c r="HX3933" s="425"/>
      <c r="HY3933" s="425"/>
      <c r="HZ3933" s="425"/>
      <c r="IA3933" s="425"/>
      <c r="IB3933" s="425"/>
      <c r="IC3933" s="425"/>
      <c r="ID3933" s="425"/>
      <c r="IE3933" s="425"/>
      <c r="IF3933" s="425"/>
      <c r="IG3933" s="425"/>
      <c r="IH3933" s="425"/>
      <c r="II3933" s="425"/>
      <c r="IJ3933" s="425"/>
      <c r="IK3933" s="425"/>
      <c r="IL3933" s="425"/>
      <c r="IM3933" s="425"/>
      <c r="IN3933" s="425"/>
      <c r="IO3933" s="425"/>
      <c r="IP3933" s="425"/>
      <c r="IQ3933" s="425"/>
      <c r="IR3933" s="425"/>
      <c r="IS3933" s="425"/>
      <c r="IT3933" s="425"/>
      <c r="IU3933" s="425"/>
      <c r="IV3933" s="425"/>
    </row>
    <row r="3934" s="428" customFormat="1" ht="27.6" customHeight="1" spans="2:256">
      <c r="B3934" s="465"/>
      <c r="GH3934" s="425"/>
      <c r="GI3934" s="425"/>
      <c r="GJ3934" s="425"/>
      <c r="GK3934" s="425"/>
      <c r="GL3934" s="425"/>
      <c r="GM3934" s="425"/>
      <c r="GN3934" s="425"/>
      <c r="GO3934" s="425"/>
      <c r="GP3934" s="425"/>
      <c r="GQ3934" s="425"/>
      <c r="GR3934" s="425"/>
      <c r="GS3934" s="425"/>
      <c r="GT3934" s="425"/>
      <c r="GU3934" s="425"/>
      <c r="GV3934" s="425"/>
      <c r="GW3934" s="425"/>
      <c r="GX3934" s="425"/>
      <c r="GY3934" s="425"/>
      <c r="GZ3934" s="425"/>
      <c r="HA3934" s="425"/>
      <c r="HB3934" s="425"/>
      <c r="HC3934" s="425"/>
      <c r="HD3934" s="425"/>
      <c r="HE3934" s="425"/>
      <c r="HF3934" s="425"/>
      <c r="HG3934" s="425"/>
      <c r="HH3934" s="425"/>
      <c r="HI3934" s="425"/>
      <c r="HJ3934" s="425"/>
      <c r="HK3934" s="425"/>
      <c r="HL3934" s="425"/>
      <c r="HM3934" s="425"/>
      <c r="HN3934" s="425"/>
      <c r="HO3934" s="425"/>
      <c r="HP3934" s="425"/>
      <c r="HQ3934" s="425"/>
      <c r="HR3934" s="425"/>
      <c r="HS3934" s="425"/>
      <c r="HT3934" s="425"/>
      <c r="HU3934" s="425"/>
      <c r="HV3934" s="425"/>
      <c r="HW3934" s="425"/>
      <c r="HX3934" s="425"/>
      <c r="HY3934" s="425"/>
      <c r="HZ3934" s="425"/>
      <c r="IA3934" s="425"/>
      <c r="IB3934" s="425"/>
      <c r="IC3934" s="425"/>
      <c r="ID3934" s="425"/>
      <c r="IE3934" s="425"/>
      <c r="IF3934" s="425"/>
      <c r="IG3934" s="425"/>
      <c r="IH3934" s="425"/>
      <c r="II3934" s="425"/>
      <c r="IJ3934" s="425"/>
      <c r="IK3934" s="425"/>
      <c r="IL3934" s="425"/>
      <c r="IM3934" s="425"/>
      <c r="IN3934" s="425"/>
      <c r="IO3934" s="425"/>
      <c r="IP3934" s="425"/>
      <c r="IQ3934" s="425"/>
      <c r="IR3934" s="425"/>
      <c r="IS3934" s="425"/>
      <c r="IT3934" s="425"/>
      <c r="IU3934" s="425"/>
      <c r="IV3934" s="425"/>
    </row>
    <row r="3935" s="428" customFormat="1" ht="27.6" customHeight="1" spans="2:256">
      <c r="B3935" s="465"/>
      <c r="GH3935" s="425"/>
      <c r="GI3935" s="425"/>
      <c r="GJ3935" s="425"/>
      <c r="GK3935" s="425"/>
      <c r="GL3935" s="425"/>
      <c r="GM3935" s="425"/>
      <c r="GN3935" s="425"/>
      <c r="GO3935" s="425"/>
      <c r="GP3935" s="425"/>
      <c r="GQ3935" s="425"/>
      <c r="GR3935" s="425"/>
      <c r="GS3935" s="425"/>
      <c r="GT3935" s="425"/>
      <c r="GU3935" s="425"/>
      <c r="GV3935" s="425"/>
      <c r="GW3935" s="425"/>
      <c r="GX3935" s="425"/>
      <c r="GY3935" s="425"/>
      <c r="GZ3935" s="425"/>
      <c r="HA3935" s="425"/>
      <c r="HB3935" s="425"/>
      <c r="HC3935" s="425"/>
      <c r="HD3935" s="425"/>
      <c r="HE3935" s="425"/>
      <c r="HF3935" s="425"/>
      <c r="HG3935" s="425"/>
      <c r="HH3935" s="425"/>
      <c r="HI3935" s="425"/>
      <c r="HJ3935" s="425"/>
      <c r="HK3935" s="425"/>
      <c r="HL3935" s="425"/>
      <c r="HM3935" s="425"/>
      <c r="HN3935" s="425"/>
      <c r="HO3935" s="425"/>
      <c r="HP3935" s="425"/>
      <c r="HQ3935" s="425"/>
      <c r="HR3935" s="425"/>
      <c r="HS3935" s="425"/>
      <c r="HT3935" s="425"/>
      <c r="HU3935" s="425"/>
      <c r="HV3935" s="425"/>
      <c r="HW3935" s="425"/>
      <c r="HX3935" s="425"/>
      <c r="HY3935" s="425"/>
      <c r="HZ3935" s="425"/>
      <c r="IA3935" s="425"/>
      <c r="IB3935" s="425"/>
      <c r="IC3935" s="425"/>
      <c r="ID3935" s="425"/>
      <c r="IE3935" s="425"/>
      <c r="IF3935" s="425"/>
      <c r="IG3935" s="425"/>
      <c r="IH3935" s="425"/>
      <c r="II3935" s="425"/>
      <c r="IJ3935" s="425"/>
      <c r="IK3935" s="425"/>
      <c r="IL3935" s="425"/>
      <c r="IM3935" s="425"/>
      <c r="IN3935" s="425"/>
      <c r="IO3935" s="425"/>
      <c r="IP3935" s="425"/>
      <c r="IQ3935" s="425"/>
      <c r="IR3935" s="425"/>
      <c r="IS3935" s="425"/>
      <c r="IT3935" s="425"/>
      <c r="IU3935" s="425"/>
      <c r="IV3935" s="425"/>
    </row>
    <row r="3936" s="428" customFormat="1" ht="27.6" customHeight="1" spans="2:256">
      <c r="B3936" s="465"/>
      <c r="GH3936" s="425"/>
      <c r="GI3936" s="425"/>
      <c r="GJ3936" s="425"/>
      <c r="GK3936" s="425"/>
      <c r="GL3936" s="425"/>
      <c r="GM3936" s="425"/>
      <c r="GN3936" s="425"/>
      <c r="GO3936" s="425"/>
      <c r="GP3936" s="425"/>
      <c r="GQ3936" s="425"/>
      <c r="GR3936" s="425"/>
      <c r="GS3936" s="425"/>
      <c r="GT3936" s="425"/>
      <c r="GU3936" s="425"/>
      <c r="GV3936" s="425"/>
      <c r="GW3936" s="425"/>
      <c r="GX3936" s="425"/>
      <c r="GY3936" s="425"/>
      <c r="GZ3936" s="425"/>
      <c r="HA3936" s="425"/>
      <c r="HB3936" s="425"/>
      <c r="HC3936" s="425"/>
      <c r="HD3936" s="425"/>
      <c r="HE3936" s="425"/>
      <c r="HF3936" s="425"/>
      <c r="HG3936" s="425"/>
      <c r="HH3936" s="425"/>
      <c r="HI3936" s="425"/>
      <c r="HJ3936" s="425"/>
      <c r="HK3936" s="425"/>
      <c r="HL3936" s="425"/>
      <c r="HM3936" s="425"/>
      <c r="HN3936" s="425"/>
      <c r="HO3936" s="425"/>
      <c r="HP3936" s="425"/>
      <c r="HQ3936" s="425"/>
      <c r="HR3936" s="425"/>
      <c r="HS3936" s="425"/>
      <c r="HT3936" s="425"/>
      <c r="HU3936" s="425"/>
      <c r="HV3936" s="425"/>
      <c r="HW3936" s="425"/>
      <c r="HX3936" s="425"/>
      <c r="HY3936" s="425"/>
      <c r="HZ3936" s="425"/>
      <c r="IA3936" s="425"/>
      <c r="IB3936" s="425"/>
      <c r="IC3936" s="425"/>
      <c r="ID3936" s="425"/>
      <c r="IE3936" s="425"/>
      <c r="IF3936" s="425"/>
      <c r="IG3936" s="425"/>
      <c r="IH3936" s="425"/>
      <c r="II3936" s="425"/>
      <c r="IJ3936" s="425"/>
      <c r="IK3936" s="425"/>
      <c r="IL3936" s="425"/>
      <c r="IM3936" s="425"/>
      <c r="IN3936" s="425"/>
      <c r="IO3936" s="425"/>
      <c r="IP3936" s="425"/>
      <c r="IQ3936" s="425"/>
      <c r="IR3936" s="425"/>
      <c r="IS3936" s="425"/>
      <c r="IT3936" s="425"/>
      <c r="IU3936" s="425"/>
      <c r="IV3936" s="425"/>
    </row>
    <row r="3937" s="428" customFormat="1" ht="27.6" customHeight="1" spans="2:256">
      <c r="B3937" s="465"/>
      <c r="GH3937" s="425"/>
      <c r="GI3937" s="425"/>
      <c r="GJ3937" s="425"/>
      <c r="GK3937" s="425"/>
      <c r="GL3937" s="425"/>
      <c r="GM3937" s="425"/>
      <c r="GN3937" s="425"/>
      <c r="GO3937" s="425"/>
      <c r="GP3937" s="425"/>
      <c r="GQ3937" s="425"/>
      <c r="GR3937" s="425"/>
      <c r="GS3937" s="425"/>
      <c r="GT3937" s="425"/>
      <c r="GU3937" s="425"/>
      <c r="GV3937" s="425"/>
      <c r="GW3937" s="425"/>
      <c r="GX3937" s="425"/>
      <c r="GY3937" s="425"/>
      <c r="GZ3937" s="425"/>
      <c r="HA3937" s="425"/>
      <c r="HB3937" s="425"/>
      <c r="HC3937" s="425"/>
      <c r="HD3937" s="425"/>
      <c r="HE3937" s="425"/>
      <c r="HF3937" s="425"/>
      <c r="HG3937" s="425"/>
      <c r="HH3937" s="425"/>
      <c r="HI3937" s="425"/>
      <c r="HJ3937" s="425"/>
      <c r="HK3937" s="425"/>
      <c r="HL3937" s="425"/>
      <c r="HM3937" s="425"/>
      <c r="HN3937" s="425"/>
      <c r="HO3937" s="425"/>
      <c r="HP3937" s="425"/>
      <c r="HQ3937" s="425"/>
      <c r="HR3937" s="425"/>
      <c r="HS3937" s="425"/>
      <c r="HT3937" s="425"/>
      <c r="HU3937" s="425"/>
      <c r="HV3937" s="425"/>
      <c r="HW3937" s="425"/>
      <c r="HX3937" s="425"/>
      <c r="HY3937" s="425"/>
      <c r="HZ3937" s="425"/>
      <c r="IA3937" s="425"/>
      <c r="IB3937" s="425"/>
      <c r="IC3937" s="425"/>
      <c r="ID3937" s="425"/>
      <c r="IE3937" s="425"/>
      <c r="IF3937" s="425"/>
      <c r="IG3937" s="425"/>
      <c r="IH3937" s="425"/>
      <c r="II3937" s="425"/>
      <c r="IJ3937" s="425"/>
      <c r="IK3937" s="425"/>
      <c r="IL3937" s="425"/>
      <c r="IM3937" s="425"/>
      <c r="IN3937" s="425"/>
      <c r="IO3937" s="425"/>
      <c r="IP3937" s="425"/>
      <c r="IQ3937" s="425"/>
      <c r="IR3937" s="425"/>
      <c r="IS3937" s="425"/>
      <c r="IT3937" s="425"/>
      <c r="IU3937" s="425"/>
      <c r="IV3937" s="425"/>
    </row>
    <row r="3938" s="428" customFormat="1" ht="27.6" customHeight="1" spans="2:256">
      <c r="B3938" s="465"/>
      <c r="GH3938" s="425"/>
      <c r="GI3938" s="425"/>
      <c r="GJ3938" s="425"/>
      <c r="GK3938" s="425"/>
      <c r="GL3938" s="425"/>
      <c r="GM3938" s="425"/>
      <c r="GN3938" s="425"/>
      <c r="GO3938" s="425"/>
      <c r="GP3938" s="425"/>
      <c r="GQ3938" s="425"/>
      <c r="GR3938" s="425"/>
      <c r="GS3938" s="425"/>
      <c r="GT3938" s="425"/>
      <c r="GU3938" s="425"/>
      <c r="GV3938" s="425"/>
      <c r="GW3938" s="425"/>
      <c r="GX3938" s="425"/>
      <c r="GY3938" s="425"/>
      <c r="GZ3938" s="425"/>
      <c r="HA3938" s="425"/>
      <c r="HB3938" s="425"/>
      <c r="HC3938" s="425"/>
      <c r="HD3938" s="425"/>
      <c r="HE3938" s="425"/>
      <c r="HF3938" s="425"/>
      <c r="HG3938" s="425"/>
      <c r="HH3938" s="425"/>
      <c r="HI3938" s="425"/>
      <c r="HJ3938" s="425"/>
      <c r="HK3938" s="425"/>
      <c r="HL3938" s="425"/>
      <c r="HM3938" s="425"/>
      <c r="HN3938" s="425"/>
      <c r="HO3938" s="425"/>
      <c r="HP3938" s="425"/>
      <c r="HQ3938" s="425"/>
      <c r="HR3938" s="425"/>
      <c r="HS3938" s="425"/>
      <c r="HT3938" s="425"/>
      <c r="HU3938" s="425"/>
      <c r="HV3938" s="425"/>
      <c r="HW3938" s="425"/>
      <c r="HX3938" s="425"/>
      <c r="HY3938" s="425"/>
      <c r="HZ3938" s="425"/>
      <c r="IA3938" s="425"/>
      <c r="IB3938" s="425"/>
      <c r="IC3938" s="425"/>
      <c r="ID3938" s="425"/>
      <c r="IE3938" s="425"/>
      <c r="IF3938" s="425"/>
      <c r="IG3938" s="425"/>
      <c r="IH3938" s="425"/>
      <c r="II3938" s="425"/>
      <c r="IJ3938" s="425"/>
      <c r="IK3938" s="425"/>
      <c r="IL3938" s="425"/>
      <c r="IM3938" s="425"/>
      <c r="IN3938" s="425"/>
      <c r="IO3938" s="425"/>
      <c r="IP3938" s="425"/>
      <c r="IQ3938" s="425"/>
      <c r="IR3938" s="425"/>
      <c r="IS3938" s="425"/>
      <c r="IT3938" s="425"/>
      <c r="IU3938" s="425"/>
      <c r="IV3938" s="425"/>
    </row>
    <row r="3939" s="428" customFormat="1" ht="27.6" customHeight="1" spans="2:256">
      <c r="B3939" s="465"/>
      <c r="GH3939" s="425"/>
      <c r="GI3939" s="425"/>
      <c r="GJ3939" s="425"/>
      <c r="GK3939" s="425"/>
      <c r="GL3939" s="425"/>
      <c r="GM3939" s="425"/>
      <c r="GN3939" s="425"/>
      <c r="GO3939" s="425"/>
      <c r="GP3939" s="425"/>
      <c r="GQ3939" s="425"/>
      <c r="GR3939" s="425"/>
      <c r="GS3939" s="425"/>
      <c r="GT3939" s="425"/>
      <c r="GU3939" s="425"/>
      <c r="GV3939" s="425"/>
      <c r="GW3939" s="425"/>
      <c r="GX3939" s="425"/>
      <c r="GY3939" s="425"/>
      <c r="GZ3939" s="425"/>
      <c r="HA3939" s="425"/>
      <c r="HB3939" s="425"/>
      <c r="HC3939" s="425"/>
      <c r="HD3939" s="425"/>
      <c r="HE3939" s="425"/>
      <c r="HF3939" s="425"/>
      <c r="HG3939" s="425"/>
      <c r="HH3939" s="425"/>
      <c r="HI3939" s="425"/>
      <c r="HJ3939" s="425"/>
      <c r="HK3939" s="425"/>
      <c r="HL3939" s="425"/>
      <c r="HM3939" s="425"/>
      <c r="HN3939" s="425"/>
      <c r="HO3939" s="425"/>
      <c r="HP3939" s="425"/>
      <c r="HQ3939" s="425"/>
      <c r="HR3939" s="425"/>
      <c r="HS3939" s="425"/>
      <c r="HT3939" s="425"/>
      <c r="HU3939" s="425"/>
      <c r="HV3939" s="425"/>
      <c r="HW3939" s="425"/>
      <c r="HX3939" s="425"/>
      <c r="HY3939" s="425"/>
      <c r="HZ3939" s="425"/>
      <c r="IA3939" s="425"/>
      <c r="IB3939" s="425"/>
      <c r="IC3939" s="425"/>
      <c r="ID3939" s="425"/>
      <c r="IE3939" s="425"/>
      <c r="IF3939" s="425"/>
      <c r="IG3939" s="425"/>
      <c r="IH3939" s="425"/>
      <c r="II3939" s="425"/>
      <c r="IJ3939" s="425"/>
      <c r="IK3939" s="425"/>
      <c r="IL3939" s="425"/>
      <c r="IM3939" s="425"/>
      <c r="IN3939" s="425"/>
      <c r="IO3939" s="425"/>
      <c r="IP3939" s="425"/>
      <c r="IQ3939" s="425"/>
      <c r="IR3939" s="425"/>
      <c r="IS3939" s="425"/>
      <c r="IT3939" s="425"/>
      <c r="IU3939" s="425"/>
      <c r="IV3939" s="425"/>
    </row>
    <row r="3940" s="428" customFormat="1" ht="27.6" customHeight="1" spans="2:256">
      <c r="B3940" s="465"/>
      <c r="GH3940" s="425"/>
      <c r="GI3940" s="425"/>
      <c r="GJ3940" s="425"/>
      <c r="GK3940" s="425"/>
      <c r="GL3940" s="425"/>
      <c r="GM3940" s="425"/>
      <c r="GN3940" s="425"/>
      <c r="GO3940" s="425"/>
      <c r="GP3940" s="425"/>
      <c r="GQ3940" s="425"/>
      <c r="GR3940" s="425"/>
      <c r="GS3940" s="425"/>
      <c r="GT3940" s="425"/>
      <c r="GU3940" s="425"/>
      <c r="GV3940" s="425"/>
      <c r="GW3940" s="425"/>
      <c r="GX3940" s="425"/>
      <c r="GY3940" s="425"/>
      <c r="GZ3940" s="425"/>
      <c r="HA3940" s="425"/>
      <c r="HB3940" s="425"/>
      <c r="HC3940" s="425"/>
      <c r="HD3940" s="425"/>
      <c r="HE3940" s="425"/>
      <c r="HF3940" s="425"/>
      <c r="HG3940" s="425"/>
      <c r="HH3940" s="425"/>
      <c r="HI3940" s="425"/>
      <c r="HJ3940" s="425"/>
      <c r="HK3940" s="425"/>
      <c r="HL3940" s="425"/>
      <c r="HM3940" s="425"/>
      <c r="HN3940" s="425"/>
      <c r="HO3940" s="425"/>
      <c r="HP3940" s="425"/>
      <c r="HQ3940" s="425"/>
      <c r="HR3940" s="425"/>
      <c r="HS3940" s="425"/>
      <c r="HT3940" s="425"/>
      <c r="HU3940" s="425"/>
      <c r="HV3940" s="425"/>
      <c r="HW3940" s="425"/>
      <c r="HX3940" s="425"/>
      <c r="HY3940" s="425"/>
      <c r="HZ3940" s="425"/>
      <c r="IA3940" s="425"/>
      <c r="IB3940" s="425"/>
      <c r="IC3940" s="425"/>
      <c r="ID3940" s="425"/>
      <c r="IE3940" s="425"/>
      <c r="IF3940" s="425"/>
      <c r="IG3940" s="425"/>
      <c r="IH3940" s="425"/>
      <c r="II3940" s="425"/>
      <c r="IJ3940" s="425"/>
      <c r="IK3940" s="425"/>
      <c r="IL3940" s="425"/>
      <c r="IM3940" s="425"/>
      <c r="IN3940" s="425"/>
      <c r="IO3940" s="425"/>
      <c r="IP3940" s="425"/>
      <c r="IQ3940" s="425"/>
      <c r="IR3940" s="425"/>
      <c r="IS3940" s="425"/>
      <c r="IT3940" s="425"/>
      <c r="IU3940" s="425"/>
      <c r="IV3940" s="425"/>
    </row>
    <row r="3941" s="428" customFormat="1" ht="27.6" customHeight="1" spans="2:256">
      <c r="B3941" s="465"/>
      <c r="GH3941" s="425"/>
      <c r="GI3941" s="425"/>
      <c r="GJ3941" s="425"/>
      <c r="GK3941" s="425"/>
      <c r="GL3941" s="425"/>
      <c r="GM3941" s="425"/>
      <c r="GN3941" s="425"/>
      <c r="GO3941" s="425"/>
      <c r="GP3941" s="425"/>
      <c r="GQ3941" s="425"/>
      <c r="GR3941" s="425"/>
      <c r="GS3941" s="425"/>
      <c r="GT3941" s="425"/>
      <c r="GU3941" s="425"/>
      <c r="GV3941" s="425"/>
      <c r="GW3941" s="425"/>
      <c r="GX3941" s="425"/>
      <c r="GY3941" s="425"/>
      <c r="GZ3941" s="425"/>
      <c r="HA3941" s="425"/>
      <c r="HB3941" s="425"/>
      <c r="HC3941" s="425"/>
      <c r="HD3941" s="425"/>
      <c r="HE3941" s="425"/>
      <c r="HF3941" s="425"/>
      <c r="HG3941" s="425"/>
      <c r="HH3941" s="425"/>
      <c r="HI3941" s="425"/>
      <c r="HJ3941" s="425"/>
      <c r="HK3941" s="425"/>
      <c r="HL3941" s="425"/>
      <c r="HM3941" s="425"/>
      <c r="HN3941" s="425"/>
      <c r="HO3941" s="425"/>
      <c r="HP3941" s="425"/>
      <c r="HQ3941" s="425"/>
      <c r="HR3941" s="425"/>
      <c r="HS3941" s="425"/>
      <c r="HT3941" s="425"/>
      <c r="HU3941" s="425"/>
      <c r="HV3941" s="425"/>
      <c r="HW3941" s="425"/>
      <c r="HX3941" s="425"/>
      <c r="HY3941" s="425"/>
      <c r="HZ3941" s="425"/>
      <c r="IA3941" s="425"/>
      <c r="IB3941" s="425"/>
      <c r="IC3941" s="425"/>
      <c r="ID3941" s="425"/>
      <c r="IE3941" s="425"/>
      <c r="IF3941" s="425"/>
      <c r="IG3941" s="425"/>
      <c r="IH3941" s="425"/>
      <c r="II3941" s="425"/>
      <c r="IJ3941" s="425"/>
      <c r="IK3941" s="425"/>
      <c r="IL3941" s="425"/>
      <c r="IM3941" s="425"/>
      <c r="IN3941" s="425"/>
      <c r="IO3941" s="425"/>
      <c r="IP3941" s="425"/>
      <c r="IQ3941" s="425"/>
      <c r="IR3941" s="425"/>
      <c r="IS3941" s="425"/>
      <c r="IT3941" s="425"/>
      <c r="IU3941" s="425"/>
      <c r="IV3941" s="425"/>
    </row>
    <row r="3942" s="428" customFormat="1" ht="27.6" customHeight="1" spans="2:256">
      <c r="B3942" s="465"/>
      <c r="GH3942" s="425"/>
      <c r="GI3942" s="425"/>
      <c r="GJ3942" s="425"/>
      <c r="GK3942" s="425"/>
      <c r="GL3942" s="425"/>
      <c r="GM3942" s="425"/>
      <c r="GN3942" s="425"/>
      <c r="GO3942" s="425"/>
      <c r="GP3942" s="425"/>
      <c r="GQ3942" s="425"/>
      <c r="GR3942" s="425"/>
      <c r="GS3942" s="425"/>
      <c r="GT3942" s="425"/>
      <c r="GU3942" s="425"/>
      <c r="GV3942" s="425"/>
      <c r="GW3942" s="425"/>
      <c r="GX3942" s="425"/>
      <c r="GY3942" s="425"/>
      <c r="GZ3942" s="425"/>
      <c r="HA3942" s="425"/>
      <c r="HB3942" s="425"/>
      <c r="HC3942" s="425"/>
      <c r="HD3942" s="425"/>
      <c r="HE3942" s="425"/>
      <c r="HF3942" s="425"/>
      <c r="HG3942" s="425"/>
      <c r="HH3942" s="425"/>
      <c r="HI3942" s="425"/>
      <c r="HJ3942" s="425"/>
      <c r="HK3942" s="425"/>
      <c r="HL3942" s="425"/>
      <c r="HM3942" s="425"/>
      <c r="HN3942" s="425"/>
      <c r="HO3942" s="425"/>
      <c r="HP3942" s="425"/>
      <c r="HQ3942" s="425"/>
      <c r="HR3942" s="425"/>
      <c r="HS3942" s="425"/>
      <c r="HT3942" s="425"/>
      <c r="HU3942" s="425"/>
      <c r="HV3942" s="425"/>
      <c r="HW3942" s="425"/>
      <c r="HX3942" s="425"/>
      <c r="HY3942" s="425"/>
      <c r="HZ3942" s="425"/>
      <c r="IA3942" s="425"/>
      <c r="IB3942" s="425"/>
      <c r="IC3942" s="425"/>
      <c r="ID3942" s="425"/>
      <c r="IE3942" s="425"/>
      <c r="IF3942" s="425"/>
      <c r="IG3942" s="425"/>
      <c r="IH3942" s="425"/>
      <c r="II3942" s="425"/>
      <c r="IJ3942" s="425"/>
      <c r="IK3942" s="425"/>
      <c r="IL3942" s="425"/>
      <c r="IM3942" s="425"/>
      <c r="IN3942" s="425"/>
      <c r="IO3942" s="425"/>
      <c r="IP3942" s="425"/>
      <c r="IQ3942" s="425"/>
      <c r="IR3942" s="425"/>
      <c r="IS3942" s="425"/>
      <c r="IT3942" s="425"/>
      <c r="IU3942" s="425"/>
      <c r="IV3942" s="425"/>
    </row>
    <row r="3943" s="428" customFormat="1" ht="27.6" customHeight="1" spans="2:256">
      <c r="B3943" s="465"/>
      <c r="GH3943" s="425"/>
      <c r="GI3943" s="425"/>
      <c r="GJ3943" s="425"/>
      <c r="GK3943" s="425"/>
      <c r="GL3943" s="425"/>
      <c r="GM3943" s="425"/>
      <c r="GN3943" s="425"/>
      <c r="GO3943" s="425"/>
      <c r="GP3943" s="425"/>
      <c r="GQ3943" s="425"/>
      <c r="GR3943" s="425"/>
      <c r="GS3943" s="425"/>
      <c r="GT3943" s="425"/>
      <c r="GU3943" s="425"/>
      <c r="GV3943" s="425"/>
      <c r="GW3943" s="425"/>
      <c r="GX3943" s="425"/>
      <c r="GY3943" s="425"/>
      <c r="GZ3943" s="425"/>
      <c r="HA3943" s="425"/>
      <c r="HB3943" s="425"/>
      <c r="HC3943" s="425"/>
      <c r="HD3943" s="425"/>
      <c r="HE3943" s="425"/>
      <c r="HF3943" s="425"/>
      <c r="HG3943" s="425"/>
      <c r="HH3943" s="425"/>
      <c r="HI3943" s="425"/>
      <c r="HJ3943" s="425"/>
      <c r="HK3943" s="425"/>
      <c r="HL3943" s="425"/>
      <c r="HM3943" s="425"/>
      <c r="HN3943" s="425"/>
      <c r="HO3943" s="425"/>
      <c r="HP3943" s="425"/>
      <c r="HQ3943" s="425"/>
      <c r="HR3943" s="425"/>
      <c r="HS3943" s="425"/>
      <c r="HT3943" s="425"/>
      <c r="HU3943" s="425"/>
      <c r="HV3943" s="425"/>
      <c r="HW3943" s="425"/>
      <c r="HX3943" s="425"/>
      <c r="HY3943" s="425"/>
      <c r="HZ3943" s="425"/>
      <c r="IA3943" s="425"/>
      <c r="IB3943" s="425"/>
      <c r="IC3943" s="425"/>
      <c r="ID3943" s="425"/>
      <c r="IE3943" s="425"/>
      <c r="IF3943" s="425"/>
      <c r="IG3943" s="425"/>
      <c r="IH3943" s="425"/>
      <c r="II3943" s="425"/>
      <c r="IJ3943" s="425"/>
      <c r="IK3943" s="425"/>
      <c r="IL3943" s="425"/>
      <c r="IM3943" s="425"/>
      <c r="IN3943" s="425"/>
      <c r="IO3943" s="425"/>
      <c r="IP3943" s="425"/>
      <c r="IQ3943" s="425"/>
      <c r="IR3943" s="425"/>
      <c r="IS3943" s="425"/>
      <c r="IT3943" s="425"/>
      <c r="IU3943" s="425"/>
      <c r="IV3943" s="425"/>
    </row>
    <row r="3944" s="428" customFormat="1" ht="27.6" customHeight="1" spans="2:256">
      <c r="B3944" s="465"/>
      <c r="GH3944" s="425"/>
      <c r="GI3944" s="425"/>
      <c r="GJ3944" s="425"/>
      <c r="GK3944" s="425"/>
      <c r="GL3944" s="425"/>
      <c r="GM3944" s="425"/>
      <c r="GN3944" s="425"/>
      <c r="GO3944" s="425"/>
      <c r="GP3944" s="425"/>
      <c r="GQ3944" s="425"/>
      <c r="GR3944" s="425"/>
      <c r="GS3944" s="425"/>
      <c r="GT3944" s="425"/>
      <c r="GU3944" s="425"/>
      <c r="GV3944" s="425"/>
      <c r="GW3944" s="425"/>
      <c r="GX3944" s="425"/>
      <c r="GY3944" s="425"/>
      <c r="GZ3944" s="425"/>
      <c r="HA3944" s="425"/>
      <c r="HB3944" s="425"/>
      <c r="HC3944" s="425"/>
      <c r="HD3944" s="425"/>
      <c r="HE3944" s="425"/>
      <c r="HF3944" s="425"/>
      <c r="HG3944" s="425"/>
      <c r="HH3944" s="425"/>
      <c r="HI3944" s="425"/>
      <c r="HJ3944" s="425"/>
      <c r="HK3944" s="425"/>
      <c r="HL3944" s="425"/>
      <c r="HM3944" s="425"/>
      <c r="HN3944" s="425"/>
      <c r="HO3944" s="425"/>
      <c r="HP3944" s="425"/>
      <c r="HQ3944" s="425"/>
      <c r="HR3944" s="425"/>
      <c r="HS3944" s="425"/>
      <c r="HT3944" s="425"/>
      <c r="HU3944" s="425"/>
      <c r="HV3944" s="425"/>
      <c r="HW3944" s="425"/>
      <c r="HX3944" s="425"/>
      <c r="HY3944" s="425"/>
      <c r="HZ3944" s="425"/>
      <c r="IA3944" s="425"/>
      <c r="IB3944" s="425"/>
      <c r="IC3944" s="425"/>
      <c r="ID3944" s="425"/>
      <c r="IE3944" s="425"/>
      <c r="IF3944" s="425"/>
      <c r="IG3944" s="425"/>
      <c r="IH3944" s="425"/>
      <c r="II3944" s="425"/>
      <c r="IJ3944" s="425"/>
      <c r="IK3944" s="425"/>
      <c r="IL3944" s="425"/>
      <c r="IM3944" s="425"/>
      <c r="IN3944" s="425"/>
      <c r="IO3944" s="425"/>
      <c r="IP3944" s="425"/>
      <c r="IQ3944" s="425"/>
      <c r="IR3944" s="425"/>
      <c r="IS3944" s="425"/>
      <c r="IT3944" s="425"/>
      <c r="IU3944" s="425"/>
      <c r="IV3944" s="425"/>
    </row>
    <row r="3945" s="428" customFormat="1" ht="27.6" customHeight="1" spans="2:256">
      <c r="B3945" s="465"/>
      <c r="GH3945" s="425"/>
      <c r="GI3945" s="425"/>
      <c r="GJ3945" s="425"/>
      <c r="GK3945" s="425"/>
      <c r="GL3945" s="425"/>
      <c r="GM3945" s="425"/>
      <c r="GN3945" s="425"/>
      <c r="GO3945" s="425"/>
      <c r="GP3945" s="425"/>
      <c r="GQ3945" s="425"/>
      <c r="GR3945" s="425"/>
      <c r="GS3945" s="425"/>
      <c r="GT3945" s="425"/>
      <c r="GU3945" s="425"/>
      <c r="GV3945" s="425"/>
      <c r="GW3945" s="425"/>
      <c r="GX3945" s="425"/>
      <c r="GY3945" s="425"/>
      <c r="GZ3945" s="425"/>
      <c r="HA3945" s="425"/>
      <c r="HB3945" s="425"/>
      <c r="HC3945" s="425"/>
      <c r="HD3945" s="425"/>
      <c r="HE3945" s="425"/>
      <c r="HF3945" s="425"/>
      <c r="HG3945" s="425"/>
      <c r="HH3945" s="425"/>
      <c r="HI3945" s="425"/>
      <c r="HJ3945" s="425"/>
      <c r="HK3945" s="425"/>
      <c r="HL3945" s="425"/>
      <c r="HM3945" s="425"/>
      <c r="HN3945" s="425"/>
      <c r="HO3945" s="425"/>
      <c r="HP3945" s="425"/>
      <c r="HQ3945" s="425"/>
      <c r="HR3945" s="425"/>
      <c r="HS3945" s="425"/>
      <c r="HT3945" s="425"/>
      <c r="HU3945" s="425"/>
      <c r="HV3945" s="425"/>
      <c r="HW3945" s="425"/>
      <c r="HX3945" s="425"/>
      <c r="HY3945" s="425"/>
      <c r="HZ3945" s="425"/>
      <c r="IA3945" s="425"/>
      <c r="IB3945" s="425"/>
      <c r="IC3945" s="425"/>
      <c r="ID3945" s="425"/>
      <c r="IE3945" s="425"/>
      <c r="IF3945" s="425"/>
      <c r="IG3945" s="425"/>
      <c r="IH3945" s="425"/>
      <c r="II3945" s="425"/>
      <c r="IJ3945" s="425"/>
      <c r="IK3945" s="425"/>
      <c r="IL3945" s="425"/>
      <c r="IM3945" s="425"/>
      <c r="IN3945" s="425"/>
      <c r="IO3945" s="425"/>
      <c r="IP3945" s="425"/>
      <c r="IQ3945" s="425"/>
      <c r="IR3945" s="425"/>
      <c r="IS3945" s="425"/>
      <c r="IT3945" s="425"/>
      <c r="IU3945" s="425"/>
      <c r="IV3945" s="425"/>
    </row>
    <row r="3946" s="428" customFormat="1" ht="27.6" customHeight="1" spans="2:256">
      <c r="B3946" s="465"/>
      <c r="GH3946" s="425"/>
      <c r="GI3946" s="425"/>
      <c r="GJ3946" s="425"/>
      <c r="GK3946" s="425"/>
      <c r="GL3946" s="425"/>
      <c r="GM3946" s="425"/>
      <c r="GN3946" s="425"/>
      <c r="GO3946" s="425"/>
      <c r="GP3946" s="425"/>
      <c r="GQ3946" s="425"/>
      <c r="GR3946" s="425"/>
      <c r="GS3946" s="425"/>
      <c r="GT3946" s="425"/>
      <c r="GU3946" s="425"/>
      <c r="GV3946" s="425"/>
      <c r="GW3946" s="425"/>
      <c r="GX3946" s="425"/>
      <c r="GY3946" s="425"/>
      <c r="GZ3946" s="425"/>
      <c r="HA3946" s="425"/>
      <c r="HB3946" s="425"/>
      <c r="HC3946" s="425"/>
      <c r="HD3946" s="425"/>
      <c r="HE3946" s="425"/>
      <c r="HF3946" s="425"/>
      <c r="HG3946" s="425"/>
      <c r="HH3946" s="425"/>
      <c r="HI3946" s="425"/>
      <c r="HJ3946" s="425"/>
      <c r="HK3946" s="425"/>
      <c r="HL3946" s="425"/>
      <c r="HM3946" s="425"/>
      <c r="HN3946" s="425"/>
      <c r="HO3946" s="425"/>
      <c r="HP3946" s="425"/>
      <c r="HQ3946" s="425"/>
      <c r="HR3946" s="425"/>
      <c r="HS3946" s="425"/>
      <c r="HT3946" s="425"/>
      <c r="HU3946" s="425"/>
      <c r="HV3946" s="425"/>
      <c r="HW3946" s="425"/>
      <c r="HX3946" s="425"/>
      <c r="HY3946" s="425"/>
      <c r="HZ3946" s="425"/>
      <c r="IA3946" s="425"/>
      <c r="IB3946" s="425"/>
      <c r="IC3946" s="425"/>
      <c r="ID3946" s="425"/>
      <c r="IE3946" s="425"/>
      <c r="IF3946" s="425"/>
      <c r="IG3946" s="425"/>
      <c r="IH3946" s="425"/>
      <c r="II3946" s="425"/>
      <c r="IJ3946" s="425"/>
      <c r="IK3946" s="425"/>
      <c r="IL3946" s="425"/>
      <c r="IM3946" s="425"/>
      <c r="IN3946" s="425"/>
      <c r="IO3946" s="425"/>
      <c r="IP3946" s="425"/>
      <c r="IQ3946" s="425"/>
      <c r="IR3946" s="425"/>
      <c r="IS3946" s="425"/>
      <c r="IT3946" s="425"/>
      <c r="IU3946" s="425"/>
      <c r="IV3946" s="425"/>
    </row>
    <row r="3947" s="428" customFormat="1" ht="27.6" customHeight="1" spans="2:256">
      <c r="B3947" s="465"/>
      <c r="GH3947" s="425"/>
      <c r="GI3947" s="425"/>
      <c r="GJ3947" s="425"/>
      <c r="GK3947" s="425"/>
      <c r="GL3947" s="425"/>
      <c r="GM3947" s="425"/>
      <c r="GN3947" s="425"/>
      <c r="GO3947" s="425"/>
      <c r="GP3947" s="425"/>
      <c r="GQ3947" s="425"/>
      <c r="GR3947" s="425"/>
      <c r="GS3947" s="425"/>
      <c r="GT3947" s="425"/>
      <c r="GU3947" s="425"/>
      <c r="GV3947" s="425"/>
      <c r="GW3947" s="425"/>
      <c r="GX3947" s="425"/>
      <c r="GY3947" s="425"/>
      <c r="GZ3947" s="425"/>
      <c r="HA3947" s="425"/>
      <c r="HB3947" s="425"/>
      <c r="HC3947" s="425"/>
      <c r="HD3947" s="425"/>
      <c r="HE3947" s="425"/>
      <c r="HF3947" s="425"/>
      <c r="HG3947" s="425"/>
      <c r="HH3947" s="425"/>
      <c r="HI3947" s="425"/>
      <c r="HJ3947" s="425"/>
      <c r="HK3947" s="425"/>
      <c r="HL3947" s="425"/>
      <c r="HM3947" s="425"/>
      <c r="HN3947" s="425"/>
      <c r="HO3947" s="425"/>
      <c r="HP3947" s="425"/>
      <c r="HQ3947" s="425"/>
      <c r="HR3947" s="425"/>
      <c r="HS3947" s="425"/>
      <c r="HT3947" s="425"/>
      <c r="HU3947" s="425"/>
      <c r="HV3947" s="425"/>
      <c r="HW3947" s="425"/>
      <c r="HX3947" s="425"/>
      <c r="HY3947" s="425"/>
      <c r="HZ3947" s="425"/>
      <c r="IA3947" s="425"/>
      <c r="IB3947" s="425"/>
      <c r="IC3947" s="425"/>
      <c r="ID3947" s="425"/>
      <c r="IE3947" s="425"/>
      <c r="IF3947" s="425"/>
      <c r="IG3947" s="425"/>
      <c r="IH3947" s="425"/>
      <c r="II3947" s="425"/>
      <c r="IJ3947" s="425"/>
      <c r="IK3947" s="425"/>
      <c r="IL3947" s="425"/>
      <c r="IM3947" s="425"/>
      <c r="IN3947" s="425"/>
      <c r="IO3947" s="425"/>
      <c r="IP3947" s="425"/>
      <c r="IQ3947" s="425"/>
      <c r="IR3947" s="425"/>
      <c r="IS3947" s="425"/>
      <c r="IT3947" s="425"/>
      <c r="IU3947" s="425"/>
      <c r="IV3947" s="425"/>
    </row>
    <row r="3948" s="428" customFormat="1" ht="27.6" customHeight="1" spans="2:256">
      <c r="B3948" s="465"/>
      <c r="GH3948" s="425"/>
      <c r="GI3948" s="425"/>
      <c r="GJ3948" s="425"/>
      <c r="GK3948" s="425"/>
      <c r="GL3948" s="425"/>
      <c r="GM3948" s="425"/>
      <c r="GN3948" s="425"/>
      <c r="GO3948" s="425"/>
      <c r="GP3948" s="425"/>
      <c r="GQ3948" s="425"/>
      <c r="GR3948" s="425"/>
      <c r="GS3948" s="425"/>
      <c r="GT3948" s="425"/>
      <c r="GU3948" s="425"/>
      <c r="GV3948" s="425"/>
      <c r="GW3948" s="425"/>
      <c r="GX3948" s="425"/>
      <c r="GY3948" s="425"/>
      <c r="GZ3948" s="425"/>
      <c r="HA3948" s="425"/>
      <c r="HB3948" s="425"/>
      <c r="HC3948" s="425"/>
      <c r="HD3948" s="425"/>
      <c r="HE3948" s="425"/>
      <c r="HF3948" s="425"/>
      <c r="HG3948" s="425"/>
      <c r="HH3948" s="425"/>
      <c r="HI3948" s="425"/>
      <c r="HJ3948" s="425"/>
      <c r="HK3948" s="425"/>
      <c r="HL3948" s="425"/>
      <c r="HM3948" s="425"/>
      <c r="HN3948" s="425"/>
      <c r="HO3948" s="425"/>
      <c r="HP3948" s="425"/>
      <c r="HQ3948" s="425"/>
      <c r="HR3948" s="425"/>
      <c r="HS3948" s="425"/>
      <c r="HT3948" s="425"/>
      <c r="HU3948" s="425"/>
      <c r="HV3948" s="425"/>
      <c r="HW3948" s="425"/>
      <c r="HX3948" s="425"/>
      <c r="HY3948" s="425"/>
      <c r="HZ3948" s="425"/>
      <c r="IA3948" s="425"/>
      <c r="IB3948" s="425"/>
      <c r="IC3948" s="425"/>
      <c r="ID3948" s="425"/>
      <c r="IE3948" s="425"/>
      <c r="IF3948" s="425"/>
      <c r="IG3948" s="425"/>
      <c r="IH3948" s="425"/>
      <c r="II3948" s="425"/>
      <c r="IJ3948" s="425"/>
      <c r="IK3948" s="425"/>
      <c r="IL3948" s="425"/>
      <c r="IM3948" s="425"/>
      <c r="IN3948" s="425"/>
      <c r="IO3948" s="425"/>
      <c r="IP3948" s="425"/>
      <c r="IQ3948" s="425"/>
      <c r="IR3948" s="425"/>
      <c r="IS3948" s="425"/>
      <c r="IT3948" s="425"/>
      <c r="IU3948" s="425"/>
      <c r="IV3948" s="425"/>
    </row>
    <row r="3949" s="428" customFormat="1" ht="27.6" customHeight="1" spans="2:256">
      <c r="B3949" s="465"/>
      <c r="GH3949" s="425"/>
      <c r="GI3949" s="425"/>
      <c r="GJ3949" s="425"/>
      <c r="GK3949" s="425"/>
      <c r="GL3949" s="425"/>
      <c r="GM3949" s="425"/>
      <c r="GN3949" s="425"/>
      <c r="GO3949" s="425"/>
      <c r="GP3949" s="425"/>
      <c r="GQ3949" s="425"/>
      <c r="GR3949" s="425"/>
      <c r="GS3949" s="425"/>
      <c r="GT3949" s="425"/>
      <c r="GU3949" s="425"/>
      <c r="GV3949" s="425"/>
      <c r="GW3949" s="425"/>
      <c r="GX3949" s="425"/>
      <c r="GY3949" s="425"/>
      <c r="GZ3949" s="425"/>
      <c r="HA3949" s="425"/>
      <c r="HB3949" s="425"/>
      <c r="HC3949" s="425"/>
      <c r="HD3949" s="425"/>
      <c r="HE3949" s="425"/>
      <c r="HF3949" s="425"/>
      <c r="HG3949" s="425"/>
      <c r="HH3949" s="425"/>
      <c r="HI3949" s="425"/>
      <c r="HJ3949" s="425"/>
      <c r="HK3949" s="425"/>
      <c r="HL3949" s="425"/>
      <c r="HM3949" s="425"/>
      <c r="HN3949" s="425"/>
      <c r="HO3949" s="425"/>
      <c r="HP3949" s="425"/>
      <c r="HQ3949" s="425"/>
      <c r="HR3949" s="425"/>
      <c r="HS3949" s="425"/>
      <c r="HT3949" s="425"/>
      <c r="HU3949" s="425"/>
      <c r="HV3949" s="425"/>
      <c r="HW3949" s="425"/>
      <c r="HX3949" s="425"/>
      <c r="HY3949" s="425"/>
      <c r="HZ3949" s="425"/>
      <c r="IA3949" s="425"/>
      <c r="IB3949" s="425"/>
      <c r="IC3949" s="425"/>
      <c r="ID3949" s="425"/>
      <c r="IE3949" s="425"/>
      <c r="IF3949" s="425"/>
      <c r="IG3949" s="425"/>
      <c r="IH3949" s="425"/>
      <c r="II3949" s="425"/>
      <c r="IJ3949" s="425"/>
      <c r="IK3949" s="425"/>
      <c r="IL3949" s="425"/>
      <c r="IM3949" s="425"/>
      <c r="IN3949" s="425"/>
      <c r="IO3949" s="425"/>
      <c r="IP3949" s="425"/>
      <c r="IQ3949" s="425"/>
      <c r="IR3949" s="425"/>
      <c r="IS3949" s="425"/>
      <c r="IT3949" s="425"/>
      <c r="IU3949" s="425"/>
      <c r="IV3949" s="425"/>
    </row>
    <row r="3950" s="428" customFormat="1" ht="27.6" customHeight="1" spans="2:256">
      <c r="B3950" s="465"/>
      <c r="GH3950" s="425"/>
      <c r="GI3950" s="425"/>
      <c r="GJ3950" s="425"/>
      <c r="GK3950" s="425"/>
      <c r="GL3950" s="425"/>
      <c r="GM3950" s="425"/>
      <c r="GN3950" s="425"/>
      <c r="GO3950" s="425"/>
      <c r="GP3950" s="425"/>
      <c r="GQ3950" s="425"/>
      <c r="GR3950" s="425"/>
      <c r="GS3950" s="425"/>
      <c r="GT3950" s="425"/>
      <c r="GU3950" s="425"/>
      <c r="GV3950" s="425"/>
      <c r="GW3950" s="425"/>
      <c r="GX3950" s="425"/>
      <c r="GY3950" s="425"/>
      <c r="GZ3950" s="425"/>
      <c r="HA3950" s="425"/>
      <c r="HB3950" s="425"/>
      <c r="HC3950" s="425"/>
      <c r="HD3950" s="425"/>
      <c r="HE3950" s="425"/>
      <c r="HF3950" s="425"/>
      <c r="HG3950" s="425"/>
      <c r="HH3950" s="425"/>
      <c r="HI3950" s="425"/>
      <c r="HJ3950" s="425"/>
      <c r="HK3950" s="425"/>
      <c r="HL3950" s="425"/>
      <c r="HM3950" s="425"/>
      <c r="HN3950" s="425"/>
      <c r="HO3950" s="425"/>
      <c r="HP3950" s="425"/>
      <c r="HQ3950" s="425"/>
      <c r="HR3950" s="425"/>
      <c r="HS3950" s="425"/>
      <c r="HT3950" s="425"/>
      <c r="HU3950" s="425"/>
      <c r="HV3950" s="425"/>
      <c r="HW3950" s="425"/>
      <c r="HX3950" s="425"/>
      <c r="HY3950" s="425"/>
      <c r="HZ3950" s="425"/>
      <c r="IA3950" s="425"/>
      <c r="IB3950" s="425"/>
      <c r="IC3950" s="425"/>
      <c r="ID3950" s="425"/>
      <c r="IE3950" s="425"/>
      <c r="IF3950" s="425"/>
      <c r="IG3950" s="425"/>
      <c r="IH3950" s="425"/>
      <c r="II3950" s="425"/>
      <c r="IJ3950" s="425"/>
      <c r="IK3950" s="425"/>
      <c r="IL3950" s="425"/>
      <c r="IM3950" s="425"/>
      <c r="IN3950" s="425"/>
      <c r="IO3950" s="425"/>
      <c r="IP3950" s="425"/>
      <c r="IQ3950" s="425"/>
      <c r="IR3950" s="425"/>
      <c r="IS3950" s="425"/>
      <c r="IT3950" s="425"/>
      <c r="IU3950" s="425"/>
      <c r="IV3950" s="425"/>
    </row>
    <row r="3951" s="428" customFormat="1" ht="27.6" customHeight="1" spans="2:256">
      <c r="B3951" s="465"/>
      <c r="GH3951" s="425"/>
      <c r="GI3951" s="425"/>
      <c r="GJ3951" s="425"/>
      <c r="GK3951" s="425"/>
      <c r="GL3951" s="425"/>
      <c r="GM3951" s="425"/>
      <c r="GN3951" s="425"/>
      <c r="GO3951" s="425"/>
      <c r="GP3951" s="425"/>
      <c r="GQ3951" s="425"/>
      <c r="GR3951" s="425"/>
      <c r="GS3951" s="425"/>
      <c r="GT3951" s="425"/>
      <c r="GU3951" s="425"/>
      <c r="GV3951" s="425"/>
      <c r="GW3951" s="425"/>
      <c r="GX3951" s="425"/>
      <c r="GY3951" s="425"/>
      <c r="GZ3951" s="425"/>
      <c r="HA3951" s="425"/>
      <c r="HB3951" s="425"/>
      <c r="HC3951" s="425"/>
      <c r="HD3951" s="425"/>
      <c r="HE3951" s="425"/>
      <c r="HF3951" s="425"/>
      <c r="HG3951" s="425"/>
      <c r="HH3951" s="425"/>
      <c r="HI3951" s="425"/>
      <c r="HJ3951" s="425"/>
      <c r="HK3951" s="425"/>
      <c r="HL3951" s="425"/>
      <c r="HM3951" s="425"/>
      <c r="HN3951" s="425"/>
      <c r="HO3951" s="425"/>
      <c r="HP3951" s="425"/>
      <c r="HQ3951" s="425"/>
      <c r="HR3951" s="425"/>
      <c r="HS3951" s="425"/>
      <c r="HT3951" s="425"/>
      <c r="HU3951" s="425"/>
      <c r="HV3951" s="425"/>
      <c r="HW3951" s="425"/>
      <c r="HX3951" s="425"/>
      <c r="HY3951" s="425"/>
      <c r="HZ3951" s="425"/>
      <c r="IA3951" s="425"/>
      <c r="IB3951" s="425"/>
      <c r="IC3951" s="425"/>
      <c r="ID3951" s="425"/>
      <c r="IE3951" s="425"/>
      <c r="IF3951" s="425"/>
      <c r="IG3951" s="425"/>
      <c r="IH3951" s="425"/>
      <c r="II3951" s="425"/>
      <c r="IJ3951" s="425"/>
      <c r="IK3951" s="425"/>
      <c r="IL3951" s="425"/>
      <c r="IM3951" s="425"/>
      <c r="IN3951" s="425"/>
      <c r="IO3951" s="425"/>
      <c r="IP3951" s="425"/>
      <c r="IQ3951" s="425"/>
      <c r="IR3951" s="425"/>
      <c r="IS3951" s="425"/>
      <c r="IT3951" s="425"/>
      <c r="IU3951" s="425"/>
      <c r="IV3951" s="425"/>
    </row>
    <row r="3952" s="428" customFormat="1" ht="27.6" customHeight="1" spans="2:256">
      <c r="B3952" s="465"/>
      <c r="GH3952" s="425"/>
      <c r="GI3952" s="425"/>
      <c r="GJ3952" s="425"/>
      <c r="GK3952" s="425"/>
      <c r="GL3952" s="425"/>
      <c r="GM3952" s="425"/>
      <c r="GN3952" s="425"/>
      <c r="GO3952" s="425"/>
      <c r="GP3952" s="425"/>
      <c r="GQ3952" s="425"/>
      <c r="GR3952" s="425"/>
      <c r="GS3952" s="425"/>
      <c r="GT3952" s="425"/>
      <c r="GU3952" s="425"/>
      <c r="GV3952" s="425"/>
      <c r="GW3952" s="425"/>
      <c r="GX3952" s="425"/>
      <c r="GY3952" s="425"/>
      <c r="GZ3952" s="425"/>
      <c r="HA3952" s="425"/>
      <c r="HB3952" s="425"/>
      <c r="HC3952" s="425"/>
      <c r="HD3952" s="425"/>
      <c r="HE3952" s="425"/>
      <c r="HF3952" s="425"/>
      <c r="HG3952" s="425"/>
      <c r="HH3952" s="425"/>
      <c r="HI3952" s="425"/>
      <c r="HJ3952" s="425"/>
      <c r="HK3952" s="425"/>
      <c r="HL3952" s="425"/>
      <c r="HM3952" s="425"/>
      <c r="HN3952" s="425"/>
      <c r="HO3952" s="425"/>
      <c r="HP3952" s="425"/>
      <c r="HQ3952" s="425"/>
      <c r="HR3952" s="425"/>
      <c r="HS3952" s="425"/>
      <c r="HT3952" s="425"/>
      <c r="HU3952" s="425"/>
      <c r="HV3952" s="425"/>
      <c r="HW3952" s="425"/>
      <c r="HX3952" s="425"/>
      <c r="HY3952" s="425"/>
      <c r="HZ3952" s="425"/>
      <c r="IA3952" s="425"/>
      <c r="IB3952" s="425"/>
      <c r="IC3952" s="425"/>
      <c r="ID3952" s="425"/>
      <c r="IE3952" s="425"/>
      <c r="IF3952" s="425"/>
      <c r="IG3952" s="425"/>
      <c r="IH3952" s="425"/>
      <c r="II3952" s="425"/>
      <c r="IJ3952" s="425"/>
      <c r="IK3952" s="425"/>
      <c r="IL3952" s="425"/>
      <c r="IM3952" s="425"/>
      <c r="IN3952" s="425"/>
      <c r="IO3952" s="425"/>
      <c r="IP3952" s="425"/>
      <c r="IQ3952" s="425"/>
      <c r="IR3952" s="425"/>
      <c r="IS3952" s="425"/>
      <c r="IT3952" s="425"/>
      <c r="IU3952" s="425"/>
      <c r="IV3952" s="425"/>
    </row>
    <row r="3953" s="428" customFormat="1" ht="27.6" customHeight="1" spans="2:256">
      <c r="B3953" s="465"/>
      <c r="GH3953" s="425"/>
      <c r="GI3953" s="425"/>
      <c r="GJ3953" s="425"/>
      <c r="GK3953" s="425"/>
      <c r="GL3953" s="425"/>
      <c r="GM3953" s="425"/>
      <c r="GN3953" s="425"/>
      <c r="GO3953" s="425"/>
      <c r="GP3953" s="425"/>
      <c r="GQ3953" s="425"/>
      <c r="GR3953" s="425"/>
      <c r="GS3953" s="425"/>
      <c r="GT3953" s="425"/>
      <c r="GU3953" s="425"/>
      <c r="GV3953" s="425"/>
      <c r="GW3953" s="425"/>
      <c r="GX3953" s="425"/>
      <c r="GY3953" s="425"/>
      <c r="GZ3953" s="425"/>
      <c r="HA3953" s="425"/>
      <c r="HB3953" s="425"/>
      <c r="HC3953" s="425"/>
      <c r="HD3953" s="425"/>
      <c r="HE3953" s="425"/>
      <c r="HF3953" s="425"/>
      <c r="HG3953" s="425"/>
      <c r="HH3953" s="425"/>
      <c r="HI3953" s="425"/>
      <c r="HJ3953" s="425"/>
      <c r="HK3953" s="425"/>
      <c r="HL3953" s="425"/>
      <c r="HM3953" s="425"/>
      <c r="HN3953" s="425"/>
      <c r="HO3953" s="425"/>
      <c r="HP3953" s="425"/>
      <c r="HQ3953" s="425"/>
      <c r="HR3953" s="425"/>
      <c r="HS3953" s="425"/>
      <c r="HT3953" s="425"/>
      <c r="HU3953" s="425"/>
      <c r="HV3953" s="425"/>
      <c r="HW3953" s="425"/>
      <c r="HX3953" s="425"/>
      <c r="HY3953" s="425"/>
      <c r="HZ3953" s="425"/>
      <c r="IA3953" s="425"/>
      <c r="IB3953" s="425"/>
      <c r="IC3953" s="425"/>
      <c r="ID3953" s="425"/>
      <c r="IE3953" s="425"/>
      <c r="IF3953" s="425"/>
      <c r="IG3953" s="425"/>
      <c r="IH3953" s="425"/>
      <c r="II3953" s="425"/>
      <c r="IJ3953" s="425"/>
      <c r="IK3953" s="425"/>
      <c r="IL3953" s="425"/>
      <c r="IM3953" s="425"/>
      <c r="IN3953" s="425"/>
      <c r="IO3953" s="425"/>
      <c r="IP3953" s="425"/>
      <c r="IQ3953" s="425"/>
      <c r="IR3953" s="425"/>
      <c r="IS3953" s="425"/>
      <c r="IT3953" s="425"/>
      <c r="IU3953" s="425"/>
      <c r="IV3953" s="425"/>
    </row>
    <row r="3954" s="428" customFormat="1" ht="27.6" customHeight="1" spans="2:256">
      <c r="B3954" s="465"/>
      <c r="GH3954" s="425"/>
      <c r="GI3954" s="425"/>
      <c r="GJ3954" s="425"/>
      <c r="GK3954" s="425"/>
      <c r="GL3954" s="425"/>
      <c r="GM3954" s="425"/>
      <c r="GN3954" s="425"/>
      <c r="GO3954" s="425"/>
      <c r="GP3954" s="425"/>
      <c r="GQ3954" s="425"/>
      <c r="GR3954" s="425"/>
      <c r="GS3954" s="425"/>
      <c r="GT3954" s="425"/>
      <c r="GU3954" s="425"/>
      <c r="GV3954" s="425"/>
      <c r="GW3954" s="425"/>
      <c r="GX3954" s="425"/>
      <c r="GY3954" s="425"/>
      <c r="GZ3954" s="425"/>
      <c r="HA3954" s="425"/>
      <c r="HB3954" s="425"/>
      <c r="HC3954" s="425"/>
      <c r="HD3954" s="425"/>
      <c r="HE3954" s="425"/>
      <c r="HF3954" s="425"/>
      <c r="HG3954" s="425"/>
      <c r="HH3954" s="425"/>
      <c r="HI3954" s="425"/>
      <c r="HJ3954" s="425"/>
      <c r="HK3954" s="425"/>
      <c r="HL3954" s="425"/>
      <c r="HM3954" s="425"/>
      <c r="HN3954" s="425"/>
      <c r="HO3954" s="425"/>
      <c r="HP3954" s="425"/>
      <c r="HQ3954" s="425"/>
      <c r="HR3954" s="425"/>
      <c r="HS3954" s="425"/>
      <c r="HT3954" s="425"/>
      <c r="HU3954" s="425"/>
      <c r="HV3954" s="425"/>
      <c r="HW3954" s="425"/>
      <c r="HX3954" s="425"/>
      <c r="HY3954" s="425"/>
      <c r="HZ3954" s="425"/>
      <c r="IA3954" s="425"/>
      <c r="IB3954" s="425"/>
      <c r="IC3954" s="425"/>
      <c r="ID3954" s="425"/>
      <c r="IE3954" s="425"/>
      <c r="IF3954" s="425"/>
      <c r="IG3954" s="425"/>
      <c r="IH3954" s="425"/>
      <c r="II3954" s="425"/>
      <c r="IJ3954" s="425"/>
      <c r="IK3954" s="425"/>
      <c r="IL3954" s="425"/>
      <c r="IM3954" s="425"/>
      <c r="IN3954" s="425"/>
      <c r="IO3954" s="425"/>
      <c r="IP3954" s="425"/>
      <c r="IQ3954" s="425"/>
      <c r="IR3954" s="425"/>
      <c r="IS3954" s="425"/>
      <c r="IT3954" s="425"/>
      <c r="IU3954" s="425"/>
      <c r="IV3954" s="425"/>
    </row>
    <row r="3955" s="428" customFormat="1" ht="27.6" customHeight="1" spans="2:256">
      <c r="B3955" s="465"/>
      <c r="GH3955" s="425"/>
      <c r="GI3955" s="425"/>
      <c r="GJ3955" s="425"/>
      <c r="GK3955" s="425"/>
      <c r="GL3955" s="425"/>
      <c r="GM3955" s="425"/>
      <c r="GN3955" s="425"/>
      <c r="GO3955" s="425"/>
      <c r="GP3955" s="425"/>
      <c r="GQ3955" s="425"/>
      <c r="GR3955" s="425"/>
      <c r="GS3955" s="425"/>
      <c r="GT3955" s="425"/>
      <c r="GU3955" s="425"/>
      <c r="GV3955" s="425"/>
      <c r="GW3955" s="425"/>
      <c r="GX3955" s="425"/>
      <c r="GY3955" s="425"/>
      <c r="GZ3955" s="425"/>
      <c r="HA3955" s="425"/>
      <c r="HB3955" s="425"/>
      <c r="HC3955" s="425"/>
      <c r="HD3955" s="425"/>
      <c r="HE3955" s="425"/>
      <c r="HF3955" s="425"/>
      <c r="HG3955" s="425"/>
      <c r="HH3955" s="425"/>
      <c r="HI3955" s="425"/>
      <c r="HJ3955" s="425"/>
      <c r="HK3955" s="425"/>
      <c r="HL3955" s="425"/>
      <c r="HM3955" s="425"/>
      <c r="HN3955" s="425"/>
      <c r="HO3955" s="425"/>
      <c r="HP3955" s="425"/>
      <c r="HQ3955" s="425"/>
      <c r="HR3955" s="425"/>
      <c r="HS3955" s="425"/>
      <c r="HT3955" s="425"/>
      <c r="HU3955" s="425"/>
      <c r="HV3955" s="425"/>
      <c r="HW3955" s="425"/>
      <c r="HX3955" s="425"/>
      <c r="HY3955" s="425"/>
      <c r="HZ3955" s="425"/>
      <c r="IA3955" s="425"/>
      <c r="IB3955" s="425"/>
      <c r="IC3955" s="425"/>
      <c r="ID3955" s="425"/>
      <c r="IE3955" s="425"/>
      <c r="IF3955" s="425"/>
      <c r="IG3955" s="425"/>
      <c r="IH3955" s="425"/>
      <c r="II3955" s="425"/>
      <c r="IJ3955" s="425"/>
      <c r="IK3955" s="425"/>
      <c r="IL3955" s="425"/>
      <c r="IM3955" s="425"/>
      <c r="IN3955" s="425"/>
      <c r="IO3955" s="425"/>
      <c r="IP3955" s="425"/>
      <c r="IQ3955" s="425"/>
      <c r="IR3955" s="425"/>
      <c r="IS3955" s="425"/>
      <c r="IT3955" s="425"/>
      <c r="IU3955" s="425"/>
      <c r="IV3955" s="425"/>
    </row>
    <row r="3956" s="428" customFormat="1" ht="27.6" customHeight="1" spans="2:256">
      <c r="B3956" s="465"/>
      <c r="GH3956" s="425"/>
      <c r="GI3956" s="425"/>
      <c r="GJ3956" s="425"/>
      <c r="GK3956" s="425"/>
      <c r="GL3956" s="425"/>
      <c r="GM3956" s="425"/>
      <c r="GN3956" s="425"/>
      <c r="GO3956" s="425"/>
      <c r="GP3956" s="425"/>
      <c r="GQ3956" s="425"/>
      <c r="GR3956" s="425"/>
      <c r="GS3956" s="425"/>
      <c r="GT3956" s="425"/>
      <c r="GU3956" s="425"/>
      <c r="GV3956" s="425"/>
      <c r="GW3956" s="425"/>
      <c r="GX3956" s="425"/>
      <c r="GY3956" s="425"/>
      <c r="GZ3956" s="425"/>
      <c r="HA3956" s="425"/>
      <c r="HB3956" s="425"/>
      <c r="HC3956" s="425"/>
      <c r="HD3956" s="425"/>
      <c r="HE3956" s="425"/>
      <c r="HF3956" s="425"/>
      <c r="HG3956" s="425"/>
      <c r="HH3956" s="425"/>
      <c r="HI3956" s="425"/>
      <c r="HJ3956" s="425"/>
      <c r="HK3956" s="425"/>
      <c r="HL3956" s="425"/>
      <c r="HM3956" s="425"/>
      <c r="HN3956" s="425"/>
      <c r="HO3956" s="425"/>
      <c r="HP3956" s="425"/>
      <c r="HQ3956" s="425"/>
      <c r="HR3956" s="425"/>
      <c r="HS3956" s="425"/>
      <c r="HT3956" s="425"/>
      <c r="HU3956" s="425"/>
      <c r="HV3956" s="425"/>
      <c r="HW3956" s="425"/>
      <c r="HX3956" s="425"/>
      <c r="HY3956" s="425"/>
      <c r="HZ3956" s="425"/>
      <c r="IA3956" s="425"/>
      <c r="IB3956" s="425"/>
      <c r="IC3956" s="425"/>
      <c r="ID3956" s="425"/>
      <c r="IE3956" s="425"/>
      <c r="IF3956" s="425"/>
      <c r="IG3956" s="425"/>
      <c r="IH3956" s="425"/>
      <c r="II3956" s="425"/>
      <c r="IJ3956" s="425"/>
      <c r="IK3956" s="425"/>
      <c r="IL3956" s="425"/>
      <c r="IM3956" s="425"/>
      <c r="IN3956" s="425"/>
      <c r="IO3956" s="425"/>
      <c r="IP3956" s="425"/>
      <c r="IQ3956" s="425"/>
      <c r="IR3956" s="425"/>
      <c r="IS3956" s="425"/>
      <c r="IT3956" s="425"/>
      <c r="IU3956" s="425"/>
      <c r="IV3956" s="425"/>
    </row>
    <row r="3957" s="428" customFormat="1" ht="27.6" customHeight="1" spans="2:256">
      <c r="B3957" s="465"/>
      <c r="GH3957" s="425"/>
      <c r="GI3957" s="425"/>
      <c r="GJ3957" s="425"/>
      <c r="GK3957" s="425"/>
      <c r="GL3957" s="425"/>
      <c r="GM3957" s="425"/>
      <c r="GN3957" s="425"/>
      <c r="GO3957" s="425"/>
      <c r="GP3957" s="425"/>
      <c r="GQ3957" s="425"/>
      <c r="GR3957" s="425"/>
      <c r="GS3957" s="425"/>
      <c r="GT3957" s="425"/>
      <c r="GU3957" s="425"/>
      <c r="GV3957" s="425"/>
      <c r="GW3957" s="425"/>
      <c r="GX3957" s="425"/>
      <c r="GY3957" s="425"/>
      <c r="GZ3957" s="425"/>
      <c r="HA3957" s="425"/>
      <c r="HB3957" s="425"/>
      <c r="HC3957" s="425"/>
      <c r="HD3957" s="425"/>
      <c r="HE3957" s="425"/>
      <c r="HF3957" s="425"/>
      <c r="HG3957" s="425"/>
      <c r="HH3957" s="425"/>
      <c r="HI3957" s="425"/>
      <c r="HJ3957" s="425"/>
      <c r="HK3957" s="425"/>
      <c r="HL3957" s="425"/>
      <c r="HM3957" s="425"/>
      <c r="HN3957" s="425"/>
      <c r="HO3957" s="425"/>
      <c r="HP3957" s="425"/>
      <c r="HQ3957" s="425"/>
      <c r="HR3957" s="425"/>
      <c r="HS3957" s="425"/>
      <c r="HT3957" s="425"/>
      <c r="HU3957" s="425"/>
      <c r="HV3957" s="425"/>
      <c r="HW3957" s="425"/>
      <c r="HX3957" s="425"/>
      <c r="HY3957" s="425"/>
      <c r="HZ3957" s="425"/>
      <c r="IA3957" s="425"/>
      <c r="IB3957" s="425"/>
      <c r="IC3957" s="425"/>
      <c r="ID3957" s="425"/>
      <c r="IE3957" s="425"/>
      <c r="IF3957" s="425"/>
      <c r="IG3957" s="425"/>
      <c r="IH3957" s="425"/>
      <c r="II3957" s="425"/>
      <c r="IJ3957" s="425"/>
      <c r="IK3957" s="425"/>
      <c r="IL3957" s="425"/>
      <c r="IM3957" s="425"/>
      <c r="IN3957" s="425"/>
      <c r="IO3957" s="425"/>
      <c r="IP3957" s="425"/>
      <c r="IQ3957" s="425"/>
      <c r="IR3957" s="425"/>
      <c r="IS3957" s="425"/>
      <c r="IT3957" s="425"/>
      <c r="IU3957" s="425"/>
      <c r="IV3957" s="425"/>
    </row>
    <row r="3958" s="428" customFormat="1" ht="27.6" customHeight="1" spans="2:256">
      <c r="B3958" s="465"/>
      <c r="GH3958" s="425"/>
      <c r="GI3958" s="425"/>
      <c r="GJ3958" s="425"/>
      <c r="GK3958" s="425"/>
      <c r="GL3958" s="425"/>
      <c r="GM3958" s="425"/>
      <c r="GN3958" s="425"/>
      <c r="GO3958" s="425"/>
      <c r="GP3958" s="425"/>
      <c r="GQ3958" s="425"/>
      <c r="GR3958" s="425"/>
      <c r="GS3958" s="425"/>
      <c r="GT3958" s="425"/>
      <c r="GU3958" s="425"/>
      <c r="GV3958" s="425"/>
      <c r="GW3958" s="425"/>
      <c r="GX3958" s="425"/>
      <c r="GY3958" s="425"/>
      <c r="GZ3958" s="425"/>
      <c r="HA3958" s="425"/>
      <c r="HB3958" s="425"/>
      <c r="HC3958" s="425"/>
      <c r="HD3958" s="425"/>
      <c r="HE3958" s="425"/>
      <c r="HF3958" s="425"/>
      <c r="HG3958" s="425"/>
      <c r="HH3958" s="425"/>
      <c r="HI3958" s="425"/>
      <c r="HJ3958" s="425"/>
      <c r="HK3958" s="425"/>
      <c r="HL3958" s="425"/>
      <c r="HM3958" s="425"/>
      <c r="HN3958" s="425"/>
      <c r="HO3958" s="425"/>
      <c r="HP3958" s="425"/>
      <c r="HQ3958" s="425"/>
      <c r="HR3958" s="425"/>
      <c r="HS3958" s="425"/>
      <c r="HT3958" s="425"/>
      <c r="HU3958" s="425"/>
      <c r="HV3958" s="425"/>
      <c r="HW3958" s="425"/>
      <c r="HX3958" s="425"/>
      <c r="HY3958" s="425"/>
      <c r="HZ3958" s="425"/>
      <c r="IA3958" s="425"/>
      <c r="IB3958" s="425"/>
      <c r="IC3958" s="425"/>
      <c r="ID3958" s="425"/>
      <c r="IE3958" s="425"/>
      <c r="IF3958" s="425"/>
      <c r="IG3958" s="425"/>
      <c r="IH3958" s="425"/>
      <c r="II3958" s="425"/>
      <c r="IJ3958" s="425"/>
      <c r="IK3958" s="425"/>
      <c r="IL3958" s="425"/>
      <c r="IM3958" s="425"/>
      <c r="IN3958" s="425"/>
      <c r="IO3958" s="425"/>
      <c r="IP3958" s="425"/>
      <c r="IQ3958" s="425"/>
      <c r="IR3958" s="425"/>
      <c r="IS3958" s="425"/>
      <c r="IT3958" s="425"/>
      <c r="IU3958" s="425"/>
      <c r="IV3958" s="425"/>
    </row>
    <row r="3959" s="428" customFormat="1" ht="27.6" customHeight="1" spans="2:256">
      <c r="B3959" s="465"/>
      <c r="GH3959" s="425"/>
      <c r="GI3959" s="425"/>
      <c r="GJ3959" s="425"/>
      <c r="GK3959" s="425"/>
      <c r="GL3959" s="425"/>
      <c r="GM3959" s="425"/>
      <c r="GN3959" s="425"/>
      <c r="GO3959" s="425"/>
      <c r="GP3959" s="425"/>
      <c r="GQ3959" s="425"/>
      <c r="GR3959" s="425"/>
      <c r="GS3959" s="425"/>
      <c r="GT3959" s="425"/>
      <c r="GU3959" s="425"/>
      <c r="GV3959" s="425"/>
      <c r="GW3959" s="425"/>
      <c r="GX3959" s="425"/>
      <c r="GY3959" s="425"/>
      <c r="GZ3959" s="425"/>
      <c r="HA3959" s="425"/>
      <c r="HB3959" s="425"/>
      <c r="HC3959" s="425"/>
      <c r="HD3959" s="425"/>
      <c r="HE3959" s="425"/>
      <c r="HF3959" s="425"/>
      <c r="HG3959" s="425"/>
      <c r="HH3959" s="425"/>
      <c r="HI3959" s="425"/>
      <c r="HJ3959" s="425"/>
      <c r="HK3959" s="425"/>
      <c r="HL3959" s="425"/>
      <c r="HM3959" s="425"/>
      <c r="HN3959" s="425"/>
      <c r="HO3959" s="425"/>
      <c r="HP3959" s="425"/>
      <c r="HQ3959" s="425"/>
      <c r="HR3959" s="425"/>
      <c r="HS3959" s="425"/>
      <c r="HT3959" s="425"/>
      <c r="HU3959" s="425"/>
      <c r="HV3959" s="425"/>
      <c r="HW3959" s="425"/>
      <c r="HX3959" s="425"/>
      <c r="HY3959" s="425"/>
      <c r="HZ3959" s="425"/>
      <c r="IA3959" s="425"/>
      <c r="IB3959" s="425"/>
      <c r="IC3959" s="425"/>
      <c r="ID3959" s="425"/>
      <c r="IE3959" s="425"/>
      <c r="IF3959" s="425"/>
      <c r="IG3959" s="425"/>
      <c r="IH3959" s="425"/>
      <c r="II3959" s="425"/>
      <c r="IJ3959" s="425"/>
      <c r="IK3959" s="425"/>
      <c r="IL3959" s="425"/>
      <c r="IM3959" s="425"/>
      <c r="IN3959" s="425"/>
      <c r="IO3959" s="425"/>
      <c r="IP3959" s="425"/>
      <c r="IQ3959" s="425"/>
      <c r="IR3959" s="425"/>
      <c r="IS3959" s="425"/>
      <c r="IT3959" s="425"/>
      <c r="IU3959" s="425"/>
      <c r="IV3959" s="425"/>
    </row>
    <row r="3960" s="428" customFormat="1" ht="27.6" customHeight="1" spans="2:256">
      <c r="B3960" s="465"/>
      <c r="GH3960" s="425"/>
      <c r="GI3960" s="425"/>
      <c r="GJ3960" s="425"/>
      <c r="GK3960" s="425"/>
      <c r="GL3960" s="425"/>
      <c r="GM3960" s="425"/>
      <c r="GN3960" s="425"/>
      <c r="GO3960" s="425"/>
      <c r="GP3960" s="425"/>
      <c r="GQ3960" s="425"/>
      <c r="GR3960" s="425"/>
      <c r="GS3960" s="425"/>
      <c r="GT3960" s="425"/>
      <c r="GU3960" s="425"/>
      <c r="GV3960" s="425"/>
      <c r="GW3960" s="425"/>
      <c r="GX3960" s="425"/>
      <c r="GY3960" s="425"/>
      <c r="GZ3960" s="425"/>
      <c r="HA3960" s="425"/>
      <c r="HB3960" s="425"/>
      <c r="HC3960" s="425"/>
      <c r="HD3960" s="425"/>
      <c r="HE3960" s="425"/>
      <c r="HF3960" s="425"/>
      <c r="HG3960" s="425"/>
      <c r="HH3960" s="425"/>
      <c r="HI3960" s="425"/>
      <c r="HJ3960" s="425"/>
      <c r="HK3960" s="425"/>
      <c r="HL3960" s="425"/>
      <c r="HM3960" s="425"/>
      <c r="HN3960" s="425"/>
      <c r="HO3960" s="425"/>
      <c r="HP3960" s="425"/>
      <c r="HQ3960" s="425"/>
      <c r="HR3960" s="425"/>
      <c r="HS3960" s="425"/>
      <c r="HT3960" s="425"/>
      <c r="HU3960" s="425"/>
      <c r="HV3960" s="425"/>
      <c r="HW3960" s="425"/>
      <c r="HX3960" s="425"/>
      <c r="HY3960" s="425"/>
      <c r="HZ3960" s="425"/>
      <c r="IA3960" s="425"/>
      <c r="IB3960" s="425"/>
      <c r="IC3960" s="425"/>
      <c r="ID3960" s="425"/>
      <c r="IE3960" s="425"/>
      <c r="IF3960" s="425"/>
      <c r="IG3960" s="425"/>
      <c r="IH3960" s="425"/>
      <c r="II3960" s="425"/>
      <c r="IJ3960" s="425"/>
      <c r="IK3960" s="425"/>
      <c r="IL3960" s="425"/>
      <c r="IM3960" s="425"/>
      <c r="IN3960" s="425"/>
      <c r="IO3960" s="425"/>
      <c r="IP3960" s="425"/>
      <c r="IQ3960" s="425"/>
      <c r="IR3960" s="425"/>
      <c r="IS3960" s="425"/>
      <c r="IT3960" s="425"/>
      <c r="IU3960" s="425"/>
      <c r="IV3960" s="425"/>
    </row>
    <row r="3961" s="428" customFormat="1" ht="27.6" customHeight="1" spans="2:256">
      <c r="B3961" s="465"/>
      <c r="GH3961" s="425"/>
      <c r="GI3961" s="425"/>
      <c r="GJ3961" s="425"/>
      <c r="GK3961" s="425"/>
      <c r="GL3961" s="425"/>
      <c r="GM3961" s="425"/>
      <c r="GN3961" s="425"/>
      <c r="GO3961" s="425"/>
      <c r="GP3961" s="425"/>
      <c r="GQ3961" s="425"/>
      <c r="GR3961" s="425"/>
      <c r="GS3961" s="425"/>
      <c r="GT3961" s="425"/>
      <c r="GU3961" s="425"/>
      <c r="GV3961" s="425"/>
      <c r="GW3961" s="425"/>
      <c r="GX3961" s="425"/>
      <c r="GY3961" s="425"/>
      <c r="GZ3961" s="425"/>
      <c r="HA3961" s="425"/>
      <c r="HB3961" s="425"/>
      <c r="HC3961" s="425"/>
      <c r="HD3961" s="425"/>
      <c r="HE3961" s="425"/>
      <c r="HF3961" s="425"/>
      <c r="HG3961" s="425"/>
      <c r="HH3961" s="425"/>
      <c r="HI3961" s="425"/>
      <c r="HJ3961" s="425"/>
      <c r="HK3961" s="425"/>
      <c r="HL3961" s="425"/>
      <c r="HM3961" s="425"/>
      <c r="HN3961" s="425"/>
      <c r="HO3961" s="425"/>
      <c r="HP3961" s="425"/>
      <c r="HQ3961" s="425"/>
      <c r="HR3961" s="425"/>
      <c r="HS3961" s="425"/>
      <c r="HT3961" s="425"/>
      <c r="HU3961" s="425"/>
      <c r="HV3961" s="425"/>
      <c r="HW3961" s="425"/>
      <c r="HX3961" s="425"/>
      <c r="HY3961" s="425"/>
      <c r="HZ3961" s="425"/>
      <c r="IA3961" s="425"/>
      <c r="IB3961" s="425"/>
      <c r="IC3961" s="425"/>
      <c r="ID3961" s="425"/>
      <c r="IE3961" s="425"/>
      <c r="IF3961" s="425"/>
      <c r="IG3961" s="425"/>
      <c r="IH3961" s="425"/>
      <c r="II3961" s="425"/>
      <c r="IJ3961" s="425"/>
      <c r="IK3961" s="425"/>
      <c r="IL3961" s="425"/>
      <c r="IM3961" s="425"/>
      <c r="IN3961" s="425"/>
      <c r="IO3961" s="425"/>
      <c r="IP3961" s="425"/>
      <c r="IQ3961" s="425"/>
      <c r="IR3961" s="425"/>
      <c r="IS3961" s="425"/>
      <c r="IT3961" s="425"/>
      <c r="IU3961" s="425"/>
      <c r="IV3961" s="425"/>
    </row>
    <row r="3962" s="428" customFormat="1" ht="27.6" customHeight="1" spans="2:256">
      <c r="B3962" s="465"/>
      <c r="GH3962" s="425"/>
      <c r="GI3962" s="425"/>
      <c r="GJ3962" s="425"/>
      <c r="GK3962" s="425"/>
      <c r="GL3962" s="425"/>
      <c r="GM3962" s="425"/>
      <c r="GN3962" s="425"/>
      <c r="GO3962" s="425"/>
      <c r="GP3962" s="425"/>
      <c r="GQ3962" s="425"/>
      <c r="GR3962" s="425"/>
      <c r="GS3962" s="425"/>
      <c r="GT3962" s="425"/>
      <c r="GU3962" s="425"/>
      <c r="GV3962" s="425"/>
      <c r="GW3962" s="425"/>
      <c r="GX3962" s="425"/>
      <c r="GY3962" s="425"/>
      <c r="GZ3962" s="425"/>
      <c r="HA3962" s="425"/>
      <c r="HB3962" s="425"/>
      <c r="HC3962" s="425"/>
      <c r="HD3962" s="425"/>
      <c r="HE3962" s="425"/>
      <c r="HF3962" s="425"/>
      <c r="HG3962" s="425"/>
      <c r="HH3962" s="425"/>
      <c r="HI3962" s="425"/>
      <c r="HJ3962" s="425"/>
      <c r="HK3962" s="425"/>
      <c r="HL3962" s="425"/>
      <c r="HM3962" s="425"/>
      <c r="HN3962" s="425"/>
      <c r="HO3962" s="425"/>
      <c r="HP3962" s="425"/>
      <c r="HQ3962" s="425"/>
      <c r="HR3962" s="425"/>
      <c r="HS3962" s="425"/>
      <c r="HT3962" s="425"/>
      <c r="HU3962" s="425"/>
      <c r="HV3962" s="425"/>
      <c r="HW3962" s="425"/>
      <c r="HX3962" s="425"/>
      <c r="HY3962" s="425"/>
      <c r="HZ3962" s="425"/>
      <c r="IA3962" s="425"/>
      <c r="IB3962" s="425"/>
      <c r="IC3962" s="425"/>
      <c r="ID3962" s="425"/>
      <c r="IE3962" s="425"/>
      <c r="IF3962" s="425"/>
      <c r="IG3962" s="425"/>
      <c r="IH3962" s="425"/>
      <c r="II3962" s="425"/>
      <c r="IJ3962" s="425"/>
      <c r="IK3962" s="425"/>
      <c r="IL3962" s="425"/>
      <c r="IM3962" s="425"/>
      <c r="IN3962" s="425"/>
      <c r="IO3962" s="425"/>
      <c r="IP3962" s="425"/>
      <c r="IQ3962" s="425"/>
      <c r="IR3962" s="425"/>
      <c r="IS3962" s="425"/>
      <c r="IT3962" s="425"/>
      <c r="IU3962" s="425"/>
      <c r="IV3962" s="425"/>
    </row>
    <row r="3963" s="428" customFormat="1" ht="27.6" customHeight="1" spans="2:256">
      <c r="B3963" s="465"/>
      <c r="GH3963" s="425"/>
      <c r="GI3963" s="425"/>
      <c r="GJ3963" s="425"/>
      <c r="GK3963" s="425"/>
      <c r="GL3963" s="425"/>
      <c r="GM3963" s="425"/>
      <c r="GN3963" s="425"/>
      <c r="GO3963" s="425"/>
      <c r="GP3963" s="425"/>
      <c r="GQ3963" s="425"/>
      <c r="GR3963" s="425"/>
      <c r="GS3963" s="425"/>
      <c r="GT3963" s="425"/>
      <c r="GU3963" s="425"/>
      <c r="GV3963" s="425"/>
      <c r="GW3963" s="425"/>
      <c r="GX3963" s="425"/>
      <c r="GY3963" s="425"/>
      <c r="GZ3963" s="425"/>
      <c r="HA3963" s="425"/>
      <c r="HB3963" s="425"/>
      <c r="HC3963" s="425"/>
      <c r="HD3963" s="425"/>
      <c r="HE3963" s="425"/>
      <c r="HF3963" s="425"/>
      <c r="HG3963" s="425"/>
      <c r="HH3963" s="425"/>
      <c r="HI3963" s="425"/>
      <c r="HJ3963" s="425"/>
      <c r="HK3963" s="425"/>
      <c r="HL3963" s="425"/>
      <c r="HM3963" s="425"/>
      <c r="HN3963" s="425"/>
      <c r="HO3963" s="425"/>
      <c r="HP3963" s="425"/>
      <c r="HQ3963" s="425"/>
      <c r="HR3963" s="425"/>
      <c r="HS3963" s="425"/>
      <c r="HT3963" s="425"/>
      <c r="HU3963" s="425"/>
      <c r="HV3963" s="425"/>
      <c r="HW3963" s="425"/>
      <c r="HX3963" s="425"/>
      <c r="HY3963" s="425"/>
      <c r="HZ3963" s="425"/>
      <c r="IA3963" s="425"/>
      <c r="IB3963" s="425"/>
      <c r="IC3963" s="425"/>
      <c r="ID3963" s="425"/>
      <c r="IE3963" s="425"/>
      <c r="IF3963" s="425"/>
      <c r="IG3963" s="425"/>
      <c r="IH3963" s="425"/>
      <c r="II3963" s="425"/>
      <c r="IJ3963" s="425"/>
      <c r="IK3963" s="425"/>
      <c r="IL3963" s="425"/>
      <c r="IM3963" s="425"/>
      <c r="IN3963" s="425"/>
      <c r="IO3963" s="425"/>
      <c r="IP3963" s="425"/>
      <c r="IQ3963" s="425"/>
      <c r="IR3963" s="425"/>
      <c r="IS3963" s="425"/>
      <c r="IT3963" s="425"/>
      <c r="IU3963" s="425"/>
      <c r="IV3963" s="425"/>
    </row>
    <row r="3964" s="428" customFormat="1" ht="27.6" customHeight="1" spans="2:256">
      <c r="B3964" s="465"/>
      <c r="GH3964" s="425"/>
      <c r="GI3964" s="425"/>
      <c r="GJ3964" s="425"/>
      <c r="GK3964" s="425"/>
      <c r="GL3964" s="425"/>
      <c r="GM3964" s="425"/>
      <c r="GN3964" s="425"/>
      <c r="GO3964" s="425"/>
      <c r="GP3964" s="425"/>
      <c r="GQ3964" s="425"/>
      <c r="GR3964" s="425"/>
      <c r="GS3964" s="425"/>
      <c r="GT3964" s="425"/>
      <c r="GU3964" s="425"/>
      <c r="GV3964" s="425"/>
      <c r="GW3964" s="425"/>
      <c r="GX3964" s="425"/>
      <c r="GY3964" s="425"/>
      <c r="GZ3964" s="425"/>
      <c r="HA3964" s="425"/>
      <c r="HB3964" s="425"/>
      <c r="HC3964" s="425"/>
      <c r="HD3964" s="425"/>
      <c r="HE3964" s="425"/>
      <c r="HF3964" s="425"/>
      <c r="HG3964" s="425"/>
      <c r="HH3964" s="425"/>
      <c r="HI3964" s="425"/>
      <c r="HJ3964" s="425"/>
      <c r="HK3964" s="425"/>
      <c r="HL3964" s="425"/>
      <c r="HM3964" s="425"/>
      <c r="HN3964" s="425"/>
      <c r="HO3964" s="425"/>
      <c r="HP3964" s="425"/>
      <c r="HQ3964" s="425"/>
      <c r="HR3964" s="425"/>
      <c r="HS3964" s="425"/>
      <c r="HT3964" s="425"/>
      <c r="HU3964" s="425"/>
      <c r="HV3964" s="425"/>
      <c r="HW3964" s="425"/>
      <c r="HX3964" s="425"/>
      <c r="HY3964" s="425"/>
      <c r="HZ3964" s="425"/>
      <c r="IA3964" s="425"/>
      <c r="IB3964" s="425"/>
      <c r="IC3964" s="425"/>
      <c r="ID3964" s="425"/>
      <c r="IE3964" s="425"/>
      <c r="IF3964" s="425"/>
      <c r="IG3964" s="425"/>
      <c r="IH3964" s="425"/>
      <c r="II3964" s="425"/>
      <c r="IJ3964" s="425"/>
      <c r="IK3964" s="425"/>
      <c r="IL3964" s="425"/>
      <c r="IM3964" s="425"/>
      <c r="IN3964" s="425"/>
      <c r="IO3964" s="425"/>
      <c r="IP3964" s="425"/>
      <c r="IQ3964" s="425"/>
      <c r="IR3964" s="425"/>
      <c r="IS3964" s="425"/>
      <c r="IT3964" s="425"/>
      <c r="IU3964" s="425"/>
      <c r="IV3964" s="425"/>
    </row>
    <row r="3965" s="428" customFormat="1" ht="27.6" customHeight="1" spans="2:256">
      <c r="B3965" s="465"/>
      <c r="GH3965" s="425"/>
      <c r="GI3965" s="425"/>
      <c r="GJ3965" s="425"/>
      <c r="GK3965" s="425"/>
      <c r="GL3965" s="425"/>
      <c r="GM3965" s="425"/>
      <c r="GN3965" s="425"/>
      <c r="GO3965" s="425"/>
      <c r="GP3965" s="425"/>
      <c r="GQ3965" s="425"/>
      <c r="GR3965" s="425"/>
      <c r="GS3965" s="425"/>
      <c r="GT3965" s="425"/>
      <c r="GU3965" s="425"/>
      <c r="GV3965" s="425"/>
      <c r="GW3965" s="425"/>
      <c r="GX3965" s="425"/>
      <c r="GY3965" s="425"/>
      <c r="GZ3965" s="425"/>
      <c r="HA3965" s="425"/>
      <c r="HB3965" s="425"/>
      <c r="HC3965" s="425"/>
      <c r="HD3965" s="425"/>
      <c r="HE3965" s="425"/>
      <c r="HF3965" s="425"/>
      <c r="HG3965" s="425"/>
      <c r="HH3965" s="425"/>
      <c r="HI3965" s="425"/>
      <c r="HJ3965" s="425"/>
      <c r="HK3965" s="425"/>
      <c r="HL3965" s="425"/>
      <c r="HM3965" s="425"/>
      <c r="HN3965" s="425"/>
      <c r="HO3965" s="425"/>
      <c r="HP3965" s="425"/>
      <c r="HQ3965" s="425"/>
      <c r="HR3965" s="425"/>
      <c r="HS3965" s="425"/>
      <c r="HT3965" s="425"/>
      <c r="HU3965" s="425"/>
      <c r="HV3965" s="425"/>
      <c r="HW3965" s="425"/>
      <c r="HX3965" s="425"/>
      <c r="HY3965" s="425"/>
      <c r="HZ3965" s="425"/>
      <c r="IA3965" s="425"/>
      <c r="IB3965" s="425"/>
      <c r="IC3965" s="425"/>
      <c r="ID3965" s="425"/>
      <c r="IE3965" s="425"/>
      <c r="IF3965" s="425"/>
      <c r="IG3965" s="425"/>
      <c r="IH3965" s="425"/>
      <c r="II3965" s="425"/>
      <c r="IJ3965" s="425"/>
      <c r="IK3965" s="425"/>
      <c r="IL3965" s="425"/>
      <c r="IM3965" s="425"/>
      <c r="IN3965" s="425"/>
      <c r="IO3965" s="425"/>
      <c r="IP3965" s="425"/>
      <c r="IQ3965" s="425"/>
      <c r="IR3965" s="425"/>
      <c r="IS3965" s="425"/>
      <c r="IT3965" s="425"/>
      <c r="IU3965" s="425"/>
      <c r="IV3965" s="425"/>
    </row>
    <row r="3966" s="428" customFormat="1" ht="27.6" customHeight="1" spans="2:256">
      <c r="B3966" s="465"/>
      <c r="GH3966" s="425"/>
      <c r="GI3966" s="425"/>
      <c r="GJ3966" s="425"/>
      <c r="GK3966" s="425"/>
      <c r="GL3966" s="425"/>
      <c r="GM3966" s="425"/>
      <c r="GN3966" s="425"/>
      <c r="GO3966" s="425"/>
      <c r="GP3966" s="425"/>
      <c r="GQ3966" s="425"/>
      <c r="GR3966" s="425"/>
      <c r="GS3966" s="425"/>
      <c r="GT3966" s="425"/>
      <c r="GU3966" s="425"/>
      <c r="GV3966" s="425"/>
      <c r="GW3966" s="425"/>
      <c r="GX3966" s="425"/>
      <c r="GY3966" s="425"/>
      <c r="GZ3966" s="425"/>
      <c r="HA3966" s="425"/>
      <c r="HB3966" s="425"/>
      <c r="HC3966" s="425"/>
      <c r="HD3966" s="425"/>
      <c r="HE3966" s="425"/>
      <c r="HF3966" s="425"/>
      <c r="HG3966" s="425"/>
      <c r="HH3966" s="425"/>
      <c r="HI3966" s="425"/>
      <c r="HJ3966" s="425"/>
      <c r="HK3966" s="425"/>
      <c r="HL3966" s="425"/>
      <c r="HM3966" s="425"/>
      <c r="HN3966" s="425"/>
      <c r="HO3966" s="425"/>
      <c r="HP3966" s="425"/>
      <c r="HQ3966" s="425"/>
      <c r="HR3966" s="425"/>
      <c r="HS3966" s="425"/>
      <c r="HT3966" s="425"/>
      <c r="HU3966" s="425"/>
      <c r="HV3966" s="425"/>
      <c r="HW3966" s="425"/>
      <c r="HX3966" s="425"/>
      <c r="HY3966" s="425"/>
      <c r="HZ3966" s="425"/>
      <c r="IA3966" s="425"/>
      <c r="IB3966" s="425"/>
      <c r="IC3966" s="425"/>
      <c r="ID3966" s="425"/>
      <c r="IE3966" s="425"/>
      <c r="IF3966" s="425"/>
      <c r="IG3966" s="425"/>
      <c r="IH3966" s="425"/>
      <c r="II3966" s="425"/>
      <c r="IJ3966" s="425"/>
      <c r="IK3966" s="425"/>
      <c r="IL3966" s="425"/>
      <c r="IM3966" s="425"/>
      <c r="IN3966" s="425"/>
      <c r="IO3966" s="425"/>
      <c r="IP3966" s="425"/>
      <c r="IQ3966" s="425"/>
      <c r="IR3966" s="425"/>
      <c r="IS3966" s="425"/>
      <c r="IT3966" s="425"/>
      <c r="IU3966" s="425"/>
      <c r="IV3966" s="425"/>
    </row>
    <row r="3967" s="428" customFormat="1" ht="27.6" customHeight="1" spans="2:256">
      <c r="B3967" s="465"/>
      <c r="GH3967" s="425"/>
      <c r="GI3967" s="425"/>
      <c r="GJ3967" s="425"/>
      <c r="GK3967" s="425"/>
      <c r="GL3967" s="425"/>
      <c r="GM3967" s="425"/>
      <c r="GN3967" s="425"/>
      <c r="GO3967" s="425"/>
      <c r="GP3967" s="425"/>
      <c r="GQ3967" s="425"/>
      <c r="GR3967" s="425"/>
      <c r="GS3967" s="425"/>
      <c r="GT3967" s="425"/>
      <c r="GU3967" s="425"/>
      <c r="GV3967" s="425"/>
      <c r="GW3967" s="425"/>
      <c r="GX3967" s="425"/>
      <c r="GY3967" s="425"/>
      <c r="GZ3967" s="425"/>
      <c r="HA3967" s="425"/>
      <c r="HB3967" s="425"/>
      <c r="HC3967" s="425"/>
      <c r="HD3967" s="425"/>
      <c r="HE3967" s="425"/>
      <c r="HF3967" s="425"/>
      <c r="HG3967" s="425"/>
      <c r="HH3967" s="425"/>
      <c r="HI3967" s="425"/>
      <c r="HJ3967" s="425"/>
      <c r="HK3967" s="425"/>
      <c r="HL3967" s="425"/>
      <c r="HM3967" s="425"/>
      <c r="HN3967" s="425"/>
      <c r="HO3967" s="425"/>
      <c r="HP3967" s="425"/>
      <c r="HQ3967" s="425"/>
      <c r="HR3967" s="425"/>
      <c r="HS3967" s="425"/>
      <c r="HT3967" s="425"/>
      <c r="HU3967" s="425"/>
      <c r="HV3967" s="425"/>
      <c r="HW3967" s="425"/>
      <c r="HX3967" s="425"/>
      <c r="HY3967" s="425"/>
      <c r="HZ3967" s="425"/>
      <c r="IA3967" s="425"/>
      <c r="IB3967" s="425"/>
      <c r="IC3967" s="425"/>
      <c r="ID3967" s="425"/>
      <c r="IE3967" s="425"/>
      <c r="IF3967" s="425"/>
      <c r="IG3967" s="425"/>
      <c r="IH3967" s="425"/>
      <c r="II3967" s="425"/>
      <c r="IJ3967" s="425"/>
      <c r="IK3967" s="425"/>
      <c r="IL3967" s="425"/>
      <c r="IM3967" s="425"/>
      <c r="IN3967" s="425"/>
      <c r="IO3967" s="425"/>
      <c r="IP3967" s="425"/>
      <c r="IQ3967" s="425"/>
      <c r="IR3967" s="425"/>
      <c r="IS3967" s="425"/>
      <c r="IT3967" s="425"/>
      <c r="IU3967" s="425"/>
      <c r="IV3967" s="425"/>
    </row>
    <row r="3968" s="428" customFormat="1" ht="27.6" customHeight="1" spans="2:256">
      <c r="B3968" s="465"/>
      <c r="GH3968" s="425"/>
      <c r="GI3968" s="425"/>
      <c r="GJ3968" s="425"/>
      <c r="GK3968" s="425"/>
      <c r="GL3968" s="425"/>
      <c r="GM3968" s="425"/>
      <c r="GN3968" s="425"/>
      <c r="GO3968" s="425"/>
      <c r="GP3968" s="425"/>
      <c r="GQ3968" s="425"/>
      <c r="GR3968" s="425"/>
      <c r="GS3968" s="425"/>
      <c r="GT3968" s="425"/>
      <c r="GU3968" s="425"/>
      <c r="GV3968" s="425"/>
      <c r="GW3968" s="425"/>
      <c r="GX3968" s="425"/>
      <c r="GY3968" s="425"/>
      <c r="GZ3968" s="425"/>
      <c r="HA3968" s="425"/>
      <c r="HB3968" s="425"/>
      <c r="HC3968" s="425"/>
      <c r="HD3968" s="425"/>
      <c r="HE3968" s="425"/>
      <c r="HF3968" s="425"/>
      <c r="HG3968" s="425"/>
      <c r="HH3968" s="425"/>
      <c r="HI3968" s="425"/>
      <c r="HJ3968" s="425"/>
      <c r="HK3968" s="425"/>
      <c r="HL3968" s="425"/>
      <c r="HM3968" s="425"/>
      <c r="HN3968" s="425"/>
      <c r="HO3968" s="425"/>
      <c r="HP3968" s="425"/>
      <c r="HQ3968" s="425"/>
      <c r="HR3968" s="425"/>
      <c r="HS3968" s="425"/>
      <c r="HT3968" s="425"/>
      <c r="HU3968" s="425"/>
      <c r="HV3968" s="425"/>
      <c r="HW3968" s="425"/>
      <c r="HX3968" s="425"/>
      <c r="HY3968" s="425"/>
      <c r="HZ3968" s="425"/>
      <c r="IA3968" s="425"/>
      <c r="IB3968" s="425"/>
      <c r="IC3968" s="425"/>
      <c r="ID3968" s="425"/>
      <c r="IE3968" s="425"/>
      <c r="IF3968" s="425"/>
      <c r="IG3968" s="425"/>
      <c r="IH3968" s="425"/>
      <c r="II3968" s="425"/>
      <c r="IJ3968" s="425"/>
      <c r="IK3968" s="425"/>
      <c r="IL3968" s="425"/>
      <c r="IM3968" s="425"/>
      <c r="IN3968" s="425"/>
      <c r="IO3968" s="425"/>
      <c r="IP3968" s="425"/>
      <c r="IQ3968" s="425"/>
      <c r="IR3968" s="425"/>
      <c r="IS3968" s="425"/>
      <c r="IT3968" s="425"/>
      <c r="IU3968" s="425"/>
      <c r="IV3968" s="425"/>
    </row>
    <row r="3969" s="428" customFormat="1" ht="27.6" customHeight="1" spans="2:256">
      <c r="B3969" s="465"/>
      <c r="GH3969" s="425"/>
      <c r="GI3969" s="425"/>
      <c r="GJ3969" s="425"/>
      <c r="GK3969" s="425"/>
      <c r="GL3969" s="425"/>
      <c r="GM3969" s="425"/>
      <c r="GN3969" s="425"/>
      <c r="GO3969" s="425"/>
      <c r="GP3969" s="425"/>
      <c r="GQ3969" s="425"/>
      <c r="GR3969" s="425"/>
      <c r="GS3969" s="425"/>
      <c r="GT3969" s="425"/>
      <c r="GU3969" s="425"/>
      <c r="GV3969" s="425"/>
      <c r="GW3969" s="425"/>
      <c r="GX3969" s="425"/>
      <c r="GY3969" s="425"/>
      <c r="GZ3969" s="425"/>
      <c r="HA3969" s="425"/>
      <c r="HB3969" s="425"/>
      <c r="HC3969" s="425"/>
      <c r="HD3969" s="425"/>
      <c r="HE3969" s="425"/>
      <c r="HF3969" s="425"/>
      <c r="HG3969" s="425"/>
      <c r="HH3969" s="425"/>
      <c r="HI3969" s="425"/>
      <c r="HJ3969" s="425"/>
      <c r="HK3969" s="425"/>
      <c r="HL3969" s="425"/>
      <c r="HM3969" s="425"/>
      <c r="HN3969" s="425"/>
      <c r="HO3969" s="425"/>
      <c r="HP3969" s="425"/>
      <c r="HQ3969" s="425"/>
      <c r="HR3969" s="425"/>
      <c r="HS3969" s="425"/>
      <c r="HT3969" s="425"/>
      <c r="HU3969" s="425"/>
      <c r="HV3969" s="425"/>
      <c r="HW3969" s="425"/>
      <c r="HX3969" s="425"/>
      <c r="HY3969" s="425"/>
      <c r="HZ3969" s="425"/>
      <c r="IA3969" s="425"/>
      <c r="IB3969" s="425"/>
      <c r="IC3969" s="425"/>
      <c r="ID3969" s="425"/>
      <c r="IE3969" s="425"/>
      <c r="IF3969" s="425"/>
      <c r="IG3969" s="425"/>
      <c r="IH3969" s="425"/>
      <c r="II3969" s="425"/>
      <c r="IJ3969" s="425"/>
      <c r="IK3969" s="425"/>
      <c r="IL3969" s="425"/>
      <c r="IM3969" s="425"/>
      <c r="IN3969" s="425"/>
      <c r="IO3969" s="425"/>
      <c r="IP3969" s="425"/>
      <c r="IQ3969" s="425"/>
      <c r="IR3969" s="425"/>
      <c r="IS3969" s="425"/>
      <c r="IT3969" s="425"/>
      <c r="IU3969" s="425"/>
      <c r="IV3969" s="425"/>
    </row>
    <row r="3970" s="428" customFormat="1" ht="27.6" customHeight="1" spans="2:256">
      <c r="B3970" s="465"/>
      <c r="GH3970" s="425"/>
      <c r="GI3970" s="425"/>
      <c r="GJ3970" s="425"/>
      <c r="GK3970" s="425"/>
      <c r="GL3970" s="425"/>
      <c r="GM3970" s="425"/>
      <c r="GN3970" s="425"/>
      <c r="GO3970" s="425"/>
      <c r="GP3970" s="425"/>
      <c r="GQ3970" s="425"/>
      <c r="GR3970" s="425"/>
      <c r="GS3970" s="425"/>
      <c r="GT3970" s="425"/>
      <c r="GU3970" s="425"/>
      <c r="GV3970" s="425"/>
      <c r="GW3970" s="425"/>
      <c r="GX3970" s="425"/>
      <c r="GY3970" s="425"/>
      <c r="GZ3970" s="425"/>
      <c r="HA3970" s="425"/>
      <c r="HB3970" s="425"/>
      <c r="HC3970" s="425"/>
      <c r="HD3970" s="425"/>
      <c r="HE3970" s="425"/>
      <c r="HF3970" s="425"/>
      <c r="HG3970" s="425"/>
      <c r="HH3970" s="425"/>
      <c r="HI3970" s="425"/>
      <c r="HJ3970" s="425"/>
      <c r="HK3970" s="425"/>
      <c r="HL3970" s="425"/>
      <c r="HM3970" s="425"/>
      <c r="HN3970" s="425"/>
      <c r="HO3970" s="425"/>
      <c r="HP3970" s="425"/>
      <c r="HQ3970" s="425"/>
      <c r="HR3970" s="425"/>
      <c r="HS3970" s="425"/>
      <c r="HT3970" s="425"/>
      <c r="HU3970" s="425"/>
      <c r="HV3970" s="425"/>
      <c r="HW3970" s="425"/>
      <c r="HX3970" s="425"/>
      <c r="HY3970" s="425"/>
      <c r="HZ3970" s="425"/>
      <c r="IA3970" s="425"/>
      <c r="IB3970" s="425"/>
      <c r="IC3970" s="425"/>
      <c r="ID3970" s="425"/>
      <c r="IE3970" s="425"/>
      <c r="IF3970" s="425"/>
      <c r="IG3970" s="425"/>
      <c r="IH3970" s="425"/>
      <c r="II3970" s="425"/>
      <c r="IJ3970" s="425"/>
      <c r="IK3970" s="425"/>
      <c r="IL3970" s="425"/>
      <c r="IM3970" s="425"/>
      <c r="IN3970" s="425"/>
      <c r="IO3970" s="425"/>
      <c r="IP3970" s="425"/>
      <c r="IQ3970" s="425"/>
      <c r="IR3970" s="425"/>
      <c r="IS3970" s="425"/>
      <c r="IT3970" s="425"/>
      <c r="IU3970" s="425"/>
      <c r="IV3970" s="425"/>
    </row>
    <row r="3971" s="428" customFormat="1" ht="27.6" customHeight="1" spans="2:256">
      <c r="B3971" s="465"/>
      <c r="GH3971" s="425"/>
      <c r="GI3971" s="425"/>
      <c r="GJ3971" s="425"/>
      <c r="GK3971" s="425"/>
      <c r="GL3971" s="425"/>
      <c r="GM3971" s="425"/>
      <c r="GN3971" s="425"/>
      <c r="GO3971" s="425"/>
      <c r="GP3971" s="425"/>
      <c r="GQ3971" s="425"/>
      <c r="GR3971" s="425"/>
      <c r="GS3971" s="425"/>
      <c r="GT3971" s="425"/>
      <c r="GU3971" s="425"/>
      <c r="GV3971" s="425"/>
      <c r="GW3971" s="425"/>
      <c r="GX3971" s="425"/>
      <c r="GY3971" s="425"/>
      <c r="GZ3971" s="425"/>
      <c r="HA3971" s="425"/>
      <c r="HB3971" s="425"/>
      <c r="HC3971" s="425"/>
      <c r="HD3971" s="425"/>
      <c r="HE3971" s="425"/>
      <c r="HF3971" s="425"/>
      <c r="HG3971" s="425"/>
      <c r="HH3971" s="425"/>
      <c r="HI3971" s="425"/>
      <c r="HJ3971" s="425"/>
      <c r="HK3971" s="425"/>
      <c r="HL3971" s="425"/>
      <c r="HM3971" s="425"/>
      <c r="HN3971" s="425"/>
      <c r="HO3971" s="425"/>
      <c r="HP3971" s="425"/>
      <c r="HQ3971" s="425"/>
      <c r="HR3971" s="425"/>
      <c r="HS3971" s="425"/>
      <c r="HT3971" s="425"/>
      <c r="HU3971" s="425"/>
      <c r="HV3971" s="425"/>
      <c r="HW3971" s="425"/>
      <c r="HX3971" s="425"/>
      <c r="HY3971" s="425"/>
      <c r="HZ3971" s="425"/>
      <c r="IA3971" s="425"/>
      <c r="IB3971" s="425"/>
      <c r="IC3971" s="425"/>
      <c r="ID3971" s="425"/>
      <c r="IE3971" s="425"/>
      <c r="IF3971" s="425"/>
      <c r="IG3971" s="425"/>
      <c r="IH3971" s="425"/>
      <c r="II3971" s="425"/>
      <c r="IJ3971" s="425"/>
      <c r="IK3971" s="425"/>
      <c r="IL3971" s="425"/>
      <c r="IM3971" s="425"/>
      <c r="IN3971" s="425"/>
      <c r="IO3971" s="425"/>
      <c r="IP3971" s="425"/>
      <c r="IQ3971" s="425"/>
      <c r="IR3971" s="425"/>
      <c r="IS3971" s="425"/>
      <c r="IT3971" s="425"/>
      <c r="IU3971" s="425"/>
      <c r="IV3971" s="425"/>
    </row>
    <row r="3972" s="428" customFormat="1" ht="27.6" customHeight="1" spans="2:256">
      <c r="B3972" s="465"/>
      <c r="GH3972" s="425"/>
      <c r="GI3972" s="425"/>
      <c r="GJ3972" s="425"/>
      <c r="GK3972" s="425"/>
      <c r="GL3972" s="425"/>
      <c r="GM3972" s="425"/>
      <c r="GN3972" s="425"/>
      <c r="GO3972" s="425"/>
      <c r="GP3972" s="425"/>
      <c r="GQ3972" s="425"/>
      <c r="GR3972" s="425"/>
      <c r="GS3972" s="425"/>
      <c r="GT3972" s="425"/>
      <c r="GU3972" s="425"/>
      <c r="GV3972" s="425"/>
      <c r="GW3972" s="425"/>
      <c r="GX3972" s="425"/>
      <c r="GY3972" s="425"/>
      <c r="GZ3972" s="425"/>
      <c r="HA3972" s="425"/>
      <c r="HB3972" s="425"/>
      <c r="HC3972" s="425"/>
      <c r="HD3972" s="425"/>
      <c r="HE3972" s="425"/>
      <c r="HF3972" s="425"/>
      <c r="HG3972" s="425"/>
      <c r="HH3972" s="425"/>
      <c r="HI3972" s="425"/>
      <c r="HJ3972" s="425"/>
      <c r="HK3972" s="425"/>
      <c r="HL3972" s="425"/>
      <c r="HM3972" s="425"/>
      <c r="HN3972" s="425"/>
      <c r="HO3972" s="425"/>
      <c r="HP3972" s="425"/>
      <c r="HQ3972" s="425"/>
      <c r="HR3972" s="425"/>
      <c r="HS3972" s="425"/>
      <c r="HT3972" s="425"/>
      <c r="HU3972" s="425"/>
      <c r="HV3972" s="425"/>
      <c r="HW3972" s="425"/>
      <c r="HX3972" s="425"/>
      <c r="HY3972" s="425"/>
      <c r="HZ3972" s="425"/>
      <c r="IA3972" s="425"/>
      <c r="IB3972" s="425"/>
      <c r="IC3972" s="425"/>
      <c r="ID3972" s="425"/>
      <c r="IE3972" s="425"/>
      <c r="IF3972" s="425"/>
      <c r="IG3972" s="425"/>
      <c r="IH3972" s="425"/>
      <c r="II3972" s="425"/>
      <c r="IJ3972" s="425"/>
      <c r="IK3972" s="425"/>
      <c r="IL3972" s="425"/>
      <c r="IM3972" s="425"/>
      <c r="IN3972" s="425"/>
      <c r="IO3972" s="425"/>
      <c r="IP3972" s="425"/>
      <c r="IQ3972" s="425"/>
      <c r="IR3972" s="425"/>
      <c r="IS3972" s="425"/>
      <c r="IT3972" s="425"/>
      <c r="IU3972" s="425"/>
      <c r="IV3972" s="425"/>
    </row>
    <row r="3973" s="428" customFormat="1" ht="27.6" customHeight="1" spans="2:256">
      <c r="B3973" s="465"/>
      <c r="GH3973" s="425"/>
      <c r="GI3973" s="425"/>
      <c r="GJ3973" s="425"/>
      <c r="GK3973" s="425"/>
      <c r="GL3973" s="425"/>
      <c r="GM3973" s="425"/>
      <c r="GN3973" s="425"/>
      <c r="GO3973" s="425"/>
      <c r="GP3973" s="425"/>
      <c r="GQ3973" s="425"/>
      <c r="GR3973" s="425"/>
      <c r="GS3973" s="425"/>
      <c r="GT3973" s="425"/>
      <c r="GU3973" s="425"/>
      <c r="GV3973" s="425"/>
      <c r="GW3973" s="425"/>
      <c r="GX3973" s="425"/>
      <c r="GY3973" s="425"/>
      <c r="GZ3973" s="425"/>
      <c r="HA3973" s="425"/>
      <c r="HB3973" s="425"/>
      <c r="HC3973" s="425"/>
      <c r="HD3973" s="425"/>
      <c r="HE3973" s="425"/>
      <c r="HF3973" s="425"/>
      <c r="HG3973" s="425"/>
      <c r="HH3973" s="425"/>
      <c r="HI3973" s="425"/>
      <c r="HJ3973" s="425"/>
      <c r="HK3973" s="425"/>
      <c r="HL3973" s="425"/>
      <c r="HM3973" s="425"/>
      <c r="HN3973" s="425"/>
      <c r="HO3973" s="425"/>
      <c r="HP3973" s="425"/>
      <c r="HQ3973" s="425"/>
      <c r="HR3973" s="425"/>
      <c r="HS3973" s="425"/>
      <c r="HT3973" s="425"/>
      <c r="HU3973" s="425"/>
      <c r="HV3973" s="425"/>
      <c r="HW3973" s="425"/>
      <c r="HX3973" s="425"/>
      <c r="HY3973" s="425"/>
      <c r="HZ3973" s="425"/>
      <c r="IA3973" s="425"/>
      <c r="IB3973" s="425"/>
      <c r="IC3973" s="425"/>
      <c r="ID3973" s="425"/>
      <c r="IE3973" s="425"/>
      <c r="IF3973" s="425"/>
      <c r="IG3973" s="425"/>
      <c r="IH3973" s="425"/>
      <c r="II3973" s="425"/>
      <c r="IJ3973" s="425"/>
      <c r="IK3973" s="425"/>
      <c r="IL3973" s="425"/>
      <c r="IM3973" s="425"/>
      <c r="IN3973" s="425"/>
      <c r="IO3973" s="425"/>
      <c r="IP3973" s="425"/>
      <c r="IQ3973" s="425"/>
      <c r="IR3973" s="425"/>
      <c r="IS3973" s="425"/>
      <c r="IT3973" s="425"/>
      <c r="IU3973" s="425"/>
      <c r="IV3973" s="425"/>
    </row>
    <row r="3974" s="428" customFormat="1" ht="27.6" customHeight="1" spans="2:256">
      <c r="B3974" s="465"/>
      <c r="GH3974" s="425"/>
      <c r="GI3974" s="425"/>
      <c r="GJ3974" s="425"/>
      <c r="GK3974" s="425"/>
      <c r="GL3974" s="425"/>
      <c r="GM3974" s="425"/>
      <c r="GN3974" s="425"/>
      <c r="GO3974" s="425"/>
      <c r="GP3974" s="425"/>
      <c r="GQ3974" s="425"/>
      <c r="GR3974" s="425"/>
      <c r="GS3974" s="425"/>
      <c r="GT3974" s="425"/>
      <c r="GU3974" s="425"/>
      <c r="GV3974" s="425"/>
      <c r="GW3974" s="425"/>
      <c r="GX3974" s="425"/>
      <c r="GY3974" s="425"/>
      <c r="GZ3974" s="425"/>
      <c r="HA3974" s="425"/>
      <c r="HB3974" s="425"/>
      <c r="HC3974" s="425"/>
      <c r="HD3974" s="425"/>
      <c r="HE3974" s="425"/>
      <c r="HF3974" s="425"/>
      <c r="HG3974" s="425"/>
      <c r="HH3974" s="425"/>
      <c r="HI3974" s="425"/>
      <c r="HJ3974" s="425"/>
      <c r="HK3974" s="425"/>
      <c r="HL3974" s="425"/>
      <c r="HM3974" s="425"/>
      <c r="HN3974" s="425"/>
      <c r="HO3974" s="425"/>
      <c r="HP3974" s="425"/>
      <c r="HQ3974" s="425"/>
      <c r="HR3974" s="425"/>
      <c r="HS3974" s="425"/>
      <c r="HT3974" s="425"/>
      <c r="HU3974" s="425"/>
      <c r="HV3974" s="425"/>
      <c r="HW3974" s="425"/>
      <c r="HX3974" s="425"/>
      <c r="HY3974" s="425"/>
      <c r="HZ3974" s="425"/>
      <c r="IA3974" s="425"/>
      <c r="IB3974" s="425"/>
      <c r="IC3974" s="425"/>
      <c r="ID3974" s="425"/>
      <c r="IE3974" s="425"/>
      <c r="IF3974" s="425"/>
      <c r="IG3974" s="425"/>
      <c r="IH3974" s="425"/>
      <c r="II3974" s="425"/>
      <c r="IJ3974" s="425"/>
      <c r="IK3974" s="425"/>
      <c r="IL3974" s="425"/>
      <c r="IM3974" s="425"/>
      <c r="IN3974" s="425"/>
      <c r="IO3974" s="425"/>
      <c r="IP3974" s="425"/>
      <c r="IQ3974" s="425"/>
      <c r="IR3974" s="425"/>
      <c r="IS3974" s="425"/>
      <c r="IT3974" s="425"/>
      <c r="IU3974" s="425"/>
      <c r="IV3974" s="425"/>
    </row>
    <row r="3975" s="428" customFormat="1" ht="27.6" customHeight="1" spans="2:256">
      <c r="B3975" s="465"/>
      <c r="GH3975" s="425"/>
      <c r="GI3975" s="425"/>
      <c r="GJ3975" s="425"/>
      <c r="GK3975" s="425"/>
      <c r="GL3975" s="425"/>
      <c r="GM3975" s="425"/>
      <c r="GN3975" s="425"/>
      <c r="GO3975" s="425"/>
      <c r="GP3975" s="425"/>
      <c r="GQ3975" s="425"/>
      <c r="GR3975" s="425"/>
      <c r="GS3975" s="425"/>
      <c r="GT3975" s="425"/>
      <c r="GU3975" s="425"/>
      <c r="GV3975" s="425"/>
      <c r="GW3975" s="425"/>
      <c r="GX3975" s="425"/>
      <c r="GY3975" s="425"/>
      <c r="GZ3975" s="425"/>
      <c r="HA3975" s="425"/>
      <c r="HB3975" s="425"/>
      <c r="HC3975" s="425"/>
      <c r="HD3975" s="425"/>
      <c r="HE3975" s="425"/>
      <c r="HF3975" s="425"/>
      <c r="HG3975" s="425"/>
      <c r="HH3975" s="425"/>
      <c r="HI3975" s="425"/>
      <c r="HJ3975" s="425"/>
      <c r="HK3975" s="425"/>
      <c r="HL3975" s="425"/>
      <c r="HM3975" s="425"/>
      <c r="HN3975" s="425"/>
      <c r="HO3975" s="425"/>
      <c r="HP3975" s="425"/>
      <c r="HQ3975" s="425"/>
      <c r="HR3975" s="425"/>
      <c r="HS3975" s="425"/>
      <c r="HT3975" s="425"/>
      <c r="HU3975" s="425"/>
      <c r="HV3975" s="425"/>
      <c r="HW3975" s="425"/>
      <c r="HX3975" s="425"/>
      <c r="HY3975" s="425"/>
      <c r="HZ3975" s="425"/>
      <c r="IA3975" s="425"/>
      <c r="IB3975" s="425"/>
      <c r="IC3975" s="425"/>
      <c r="ID3975" s="425"/>
      <c r="IE3975" s="425"/>
      <c r="IF3975" s="425"/>
      <c r="IG3975" s="425"/>
      <c r="IH3975" s="425"/>
      <c r="II3975" s="425"/>
      <c r="IJ3975" s="425"/>
      <c r="IK3975" s="425"/>
      <c r="IL3975" s="425"/>
      <c r="IM3975" s="425"/>
      <c r="IN3975" s="425"/>
      <c r="IO3975" s="425"/>
      <c r="IP3975" s="425"/>
      <c r="IQ3975" s="425"/>
      <c r="IR3975" s="425"/>
      <c r="IS3975" s="425"/>
      <c r="IT3975" s="425"/>
      <c r="IU3975" s="425"/>
      <c r="IV3975" s="425"/>
    </row>
    <row r="3976" s="428" customFormat="1" ht="27.6" customHeight="1" spans="2:256">
      <c r="B3976" s="465"/>
      <c r="GH3976" s="425"/>
      <c r="GI3976" s="425"/>
      <c r="GJ3976" s="425"/>
      <c r="GK3976" s="425"/>
      <c r="GL3976" s="425"/>
      <c r="GM3976" s="425"/>
      <c r="GN3976" s="425"/>
      <c r="GO3976" s="425"/>
      <c r="GP3976" s="425"/>
      <c r="GQ3976" s="425"/>
      <c r="GR3976" s="425"/>
      <c r="GS3976" s="425"/>
      <c r="GT3976" s="425"/>
      <c r="GU3976" s="425"/>
      <c r="GV3976" s="425"/>
      <c r="GW3976" s="425"/>
      <c r="GX3976" s="425"/>
      <c r="GY3976" s="425"/>
      <c r="GZ3976" s="425"/>
      <c r="HA3976" s="425"/>
      <c r="HB3976" s="425"/>
      <c r="HC3976" s="425"/>
      <c r="HD3976" s="425"/>
      <c r="HE3976" s="425"/>
      <c r="HF3976" s="425"/>
      <c r="HG3976" s="425"/>
      <c r="HH3976" s="425"/>
      <c r="HI3976" s="425"/>
      <c r="HJ3976" s="425"/>
      <c r="HK3976" s="425"/>
      <c r="HL3976" s="425"/>
      <c r="HM3976" s="425"/>
      <c r="HN3976" s="425"/>
      <c r="HO3976" s="425"/>
      <c r="HP3976" s="425"/>
      <c r="HQ3976" s="425"/>
      <c r="HR3976" s="425"/>
      <c r="HS3976" s="425"/>
      <c r="HT3976" s="425"/>
      <c r="HU3976" s="425"/>
      <c r="HV3976" s="425"/>
      <c r="HW3976" s="425"/>
      <c r="HX3976" s="425"/>
      <c r="HY3976" s="425"/>
      <c r="HZ3976" s="425"/>
      <c r="IA3976" s="425"/>
      <c r="IB3976" s="425"/>
      <c r="IC3976" s="425"/>
      <c r="ID3976" s="425"/>
      <c r="IE3976" s="425"/>
      <c r="IF3976" s="425"/>
      <c r="IG3976" s="425"/>
      <c r="IH3976" s="425"/>
      <c r="II3976" s="425"/>
      <c r="IJ3976" s="425"/>
      <c r="IK3976" s="425"/>
      <c r="IL3976" s="425"/>
      <c r="IM3976" s="425"/>
      <c r="IN3976" s="425"/>
      <c r="IO3976" s="425"/>
      <c r="IP3976" s="425"/>
      <c r="IQ3976" s="425"/>
      <c r="IR3976" s="425"/>
      <c r="IS3976" s="425"/>
      <c r="IT3976" s="425"/>
      <c r="IU3976" s="425"/>
      <c r="IV3976" s="425"/>
    </row>
    <row r="3977" s="428" customFormat="1" ht="27.6" customHeight="1" spans="2:256">
      <c r="B3977" s="465"/>
      <c r="GH3977" s="425"/>
      <c r="GI3977" s="425"/>
      <c r="GJ3977" s="425"/>
      <c r="GK3977" s="425"/>
      <c r="GL3977" s="425"/>
      <c r="GM3977" s="425"/>
      <c r="GN3977" s="425"/>
      <c r="GO3977" s="425"/>
      <c r="GP3977" s="425"/>
      <c r="GQ3977" s="425"/>
      <c r="GR3977" s="425"/>
      <c r="GS3977" s="425"/>
      <c r="GT3977" s="425"/>
      <c r="GU3977" s="425"/>
      <c r="GV3977" s="425"/>
      <c r="GW3977" s="425"/>
      <c r="GX3977" s="425"/>
      <c r="GY3977" s="425"/>
      <c r="GZ3977" s="425"/>
      <c r="HA3977" s="425"/>
      <c r="HB3977" s="425"/>
      <c r="HC3977" s="425"/>
      <c r="HD3977" s="425"/>
      <c r="HE3977" s="425"/>
      <c r="HF3977" s="425"/>
      <c r="HG3977" s="425"/>
      <c r="HH3977" s="425"/>
      <c r="HI3977" s="425"/>
      <c r="HJ3977" s="425"/>
      <c r="HK3977" s="425"/>
      <c r="HL3977" s="425"/>
      <c r="HM3977" s="425"/>
      <c r="HN3977" s="425"/>
      <c r="HO3977" s="425"/>
      <c r="HP3977" s="425"/>
      <c r="HQ3977" s="425"/>
      <c r="HR3977" s="425"/>
      <c r="HS3977" s="425"/>
      <c r="HT3977" s="425"/>
      <c r="HU3977" s="425"/>
      <c r="HV3977" s="425"/>
      <c r="HW3977" s="425"/>
      <c r="HX3977" s="425"/>
      <c r="HY3977" s="425"/>
      <c r="HZ3977" s="425"/>
      <c r="IA3977" s="425"/>
      <c r="IB3977" s="425"/>
      <c r="IC3977" s="425"/>
      <c r="ID3977" s="425"/>
      <c r="IE3977" s="425"/>
      <c r="IF3977" s="425"/>
      <c r="IG3977" s="425"/>
      <c r="IH3977" s="425"/>
      <c r="II3977" s="425"/>
      <c r="IJ3977" s="425"/>
      <c r="IK3977" s="425"/>
      <c r="IL3977" s="425"/>
      <c r="IM3977" s="425"/>
      <c r="IN3977" s="425"/>
      <c r="IO3977" s="425"/>
      <c r="IP3977" s="425"/>
      <c r="IQ3977" s="425"/>
      <c r="IR3977" s="425"/>
      <c r="IS3977" s="425"/>
      <c r="IT3977" s="425"/>
      <c r="IU3977" s="425"/>
      <c r="IV3977" s="425"/>
    </row>
    <row r="3978" s="428" customFormat="1" ht="27.6" customHeight="1" spans="2:256">
      <c r="B3978" s="465"/>
      <c r="GH3978" s="425"/>
      <c r="GI3978" s="425"/>
      <c r="GJ3978" s="425"/>
      <c r="GK3978" s="425"/>
      <c r="GL3978" s="425"/>
      <c r="GM3978" s="425"/>
      <c r="GN3978" s="425"/>
      <c r="GO3978" s="425"/>
      <c r="GP3978" s="425"/>
      <c r="GQ3978" s="425"/>
      <c r="GR3978" s="425"/>
      <c r="GS3978" s="425"/>
      <c r="GT3978" s="425"/>
      <c r="GU3978" s="425"/>
      <c r="GV3978" s="425"/>
      <c r="GW3978" s="425"/>
      <c r="GX3978" s="425"/>
      <c r="GY3978" s="425"/>
      <c r="GZ3978" s="425"/>
      <c r="HA3978" s="425"/>
      <c r="HB3978" s="425"/>
      <c r="HC3978" s="425"/>
      <c r="HD3978" s="425"/>
      <c r="HE3978" s="425"/>
      <c r="HF3978" s="425"/>
      <c r="HG3978" s="425"/>
      <c r="HH3978" s="425"/>
      <c r="HI3978" s="425"/>
      <c r="HJ3978" s="425"/>
      <c r="HK3978" s="425"/>
      <c r="HL3978" s="425"/>
      <c r="HM3978" s="425"/>
      <c r="HN3978" s="425"/>
      <c r="HO3978" s="425"/>
      <c r="HP3978" s="425"/>
      <c r="HQ3978" s="425"/>
      <c r="HR3978" s="425"/>
      <c r="HS3978" s="425"/>
      <c r="HT3978" s="425"/>
      <c r="HU3978" s="425"/>
      <c r="HV3978" s="425"/>
      <c r="HW3978" s="425"/>
      <c r="HX3978" s="425"/>
      <c r="HY3978" s="425"/>
      <c r="HZ3978" s="425"/>
      <c r="IA3978" s="425"/>
      <c r="IB3978" s="425"/>
      <c r="IC3978" s="425"/>
      <c r="ID3978" s="425"/>
      <c r="IE3978" s="425"/>
      <c r="IF3978" s="425"/>
      <c r="IG3978" s="425"/>
      <c r="IH3978" s="425"/>
      <c r="II3978" s="425"/>
      <c r="IJ3978" s="425"/>
      <c r="IK3978" s="425"/>
      <c r="IL3978" s="425"/>
      <c r="IM3978" s="425"/>
      <c r="IN3978" s="425"/>
      <c r="IO3978" s="425"/>
      <c r="IP3978" s="425"/>
      <c r="IQ3978" s="425"/>
      <c r="IR3978" s="425"/>
      <c r="IS3978" s="425"/>
      <c r="IT3978" s="425"/>
      <c r="IU3978" s="425"/>
      <c r="IV3978" s="425"/>
    </row>
    <row r="3979" s="428" customFormat="1" ht="27.6" customHeight="1" spans="2:256">
      <c r="B3979" s="465"/>
      <c r="GH3979" s="425"/>
      <c r="GI3979" s="425"/>
      <c r="GJ3979" s="425"/>
      <c r="GK3979" s="425"/>
      <c r="GL3979" s="425"/>
      <c r="GM3979" s="425"/>
      <c r="GN3979" s="425"/>
      <c r="GO3979" s="425"/>
      <c r="GP3979" s="425"/>
      <c r="GQ3979" s="425"/>
      <c r="GR3979" s="425"/>
      <c r="GS3979" s="425"/>
      <c r="GT3979" s="425"/>
      <c r="GU3979" s="425"/>
      <c r="GV3979" s="425"/>
      <c r="GW3979" s="425"/>
      <c r="GX3979" s="425"/>
      <c r="GY3979" s="425"/>
      <c r="GZ3979" s="425"/>
      <c r="HA3979" s="425"/>
      <c r="HB3979" s="425"/>
      <c r="HC3979" s="425"/>
      <c r="HD3979" s="425"/>
      <c r="HE3979" s="425"/>
      <c r="HF3979" s="425"/>
      <c r="HG3979" s="425"/>
      <c r="HH3979" s="425"/>
      <c r="HI3979" s="425"/>
      <c r="HJ3979" s="425"/>
      <c r="HK3979" s="425"/>
      <c r="HL3979" s="425"/>
      <c r="HM3979" s="425"/>
      <c r="HN3979" s="425"/>
      <c r="HO3979" s="425"/>
      <c r="HP3979" s="425"/>
      <c r="HQ3979" s="425"/>
      <c r="HR3979" s="425"/>
      <c r="HS3979" s="425"/>
      <c r="HT3979" s="425"/>
      <c r="HU3979" s="425"/>
      <c r="HV3979" s="425"/>
      <c r="HW3979" s="425"/>
      <c r="HX3979" s="425"/>
      <c r="HY3979" s="425"/>
      <c r="HZ3979" s="425"/>
      <c r="IA3979" s="425"/>
      <c r="IB3979" s="425"/>
      <c r="IC3979" s="425"/>
      <c r="ID3979" s="425"/>
      <c r="IE3979" s="425"/>
      <c r="IF3979" s="425"/>
      <c r="IG3979" s="425"/>
      <c r="IH3979" s="425"/>
      <c r="II3979" s="425"/>
      <c r="IJ3979" s="425"/>
      <c r="IK3979" s="425"/>
      <c r="IL3979" s="425"/>
      <c r="IM3979" s="425"/>
      <c r="IN3979" s="425"/>
      <c r="IO3979" s="425"/>
      <c r="IP3979" s="425"/>
      <c r="IQ3979" s="425"/>
      <c r="IR3979" s="425"/>
      <c r="IS3979" s="425"/>
      <c r="IT3979" s="425"/>
      <c r="IU3979" s="425"/>
      <c r="IV3979" s="425"/>
    </row>
    <row r="3980" s="428" customFormat="1" ht="27.6" customHeight="1" spans="2:256">
      <c r="B3980" s="465"/>
      <c r="GH3980" s="425"/>
      <c r="GI3980" s="425"/>
      <c r="GJ3980" s="425"/>
      <c r="GK3980" s="425"/>
      <c r="GL3980" s="425"/>
      <c r="GM3980" s="425"/>
      <c r="GN3980" s="425"/>
      <c r="GO3980" s="425"/>
      <c r="GP3980" s="425"/>
      <c r="GQ3980" s="425"/>
      <c r="GR3980" s="425"/>
      <c r="GS3980" s="425"/>
      <c r="GT3980" s="425"/>
      <c r="GU3980" s="425"/>
      <c r="GV3980" s="425"/>
      <c r="GW3980" s="425"/>
      <c r="GX3980" s="425"/>
      <c r="GY3980" s="425"/>
      <c r="GZ3980" s="425"/>
      <c r="HA3980" s="425"/>
      <c r="HB3980" s="425"/>
      <c r="HC3980" s="425"/>
      <c r="HD3980" s="425"/>
      <c r="HE3980" s="425"/>
      <c r="HF3980" s="425"/>
      <c r="HG3980" s="425"/>
      <c r="HH3980" s="425"/>
      <c r="HI3980" s="425"/>
      <c r="HJ3980" s="425"/>
      <c r="HK3980" s="425"/>
      <c r="HL3980" s="425"/>
      <c r="HM3980" s="425"/>
      <c r="HN3980" s="425"/>
      <c r="HO3980" s="425"/>
      <c r="HP3980" s="425"/>
      <c r="HQ3980" s="425"/>
      <c r="HR3980" s="425"/>
      <c r="HS3980" s="425"/>
      <c r="HT3980" s="425"/>
      <c r="HU3980" s="425"/>
      <c r="HV3980" s="425"/>
      <c r="HW3980" s="425"/>
      <c r="HX3980" s="425"/>
      <c r="HY3980" s="425"/>
      <c r="HZ3980" s="425"/>
      <c r="IA3980" s="425"/>
      <c r="IB3980" s="425"/>
      <c r="IC3980" s="425"/>
      <c r="ID3980" s="425"/>
      <c r="IE3980" s="425"/>
      <c r="IF3980" s="425"/>
      <c r="IG3980" s="425"/>
      <c r="IH3980" s="425"/>
      <c r="II3980" s="425"/>
      <c r="IJ3980" s="425"/>
      <c r="IK3980" s="425"/>
      <c r="IL3980" s="425"/>
      <c r="IM3980" s="425"/>
      <c r="IN3980" s="425"/>
      <c r="IO3980" s="425"/>
      <c r="IP3980" s="425"/>
      <c r="IQ3980" s="425"/>
      <c r="IR3980" s="425"/>
      <c r="IS3980" s="425"/>
      <c r="IT3980" s="425"/>
      <c r="IU3980" s="425"/>
      <c r="IV3980" s="425"/>
    </row>
    <row r="3981" s="428" customFormat="1" ht="27.6" customHeight="1" spans="2:256">
      <c r="B3981" s="465"/>
      <c r="GH3981" s="425"/>
      <c r="GI3981" s="425"/>
      <c r="GJ3981" s="425"/>
      <c r="GK3981" s="425"/>
      <c r="GL3981" s="425"/>
      <c r="GM3981" s="425"/>
      <c r="GN3981" s="425"/>
      <c r="GO3981" s="425"/>
      <c r="GP3981" s="425"/>
      <c r="GQ3981" s="425"/>
      <c r="GR3981" s="425"/>
      <c r="GS3981" s="425"/>
      <c r="GT3981" s="425"/>
      <c r="GU3981" s="425"/>
      <c r="GV3981" s="425"/>
      <c r="GW3981" s="425"/>
      <c r="GX3981" s="425"/>
      <c r="GY3981" s="425"/>
      <c r="GZ3981" s="425"/>
      <c r="HA3981" s="425"/>
      <c r="HB3981" s="425"/>
      <c r="HC3981" s="425"/>
      <c r="HD3981" s="425"/>
      <c r="HE3981" s="425"/>
      <c r="HF3981" s="425"/>
      <c r="HG3981" s="425"/>
      <c r="HH3981" s="425"/>
      <c r="HI3981" s="425"/>
      <c r="HJ3981" s="425"/>
      <c r="HK3981" s="425"/>
      <c r="HL3981" s="425"/>
      <c r="HM3981" s="425"/>
      <c r="HN3981" s="425"/>
      <c r="HO3981" s="425"/>
      <c r="HP3981" s="425"/>
      <c r="HQ3981" s="425"/>
      <c r="HR3981" s="425"/>
      <c r="HS3981" s="425"/>
      <c r="HT3981" s="425"/>
      <c r="HU3981" s="425"/>
      <c r="HV3981" s="425"/>
      <c r="HW3981" s="425"/>
      <c r="HX3981" s="425"/>
      <c r="HY3981" s="425"/>
      <c r="HZ3981" s="425"/>
      <c r="IA3981" s="425"/>
      <c r="IB3981" s="425"/>
      <c r="IC3981" s="425"/>
      <c r="ID3981" s="425"/>
      <c r="IE3981" s="425"/>
      <c r="IF3981" s="425"/>
      <c r="IG3981" s="425"/>
      <c r="IH3981" s="425"/>
      <c r="II3981" s="425"/>
      <c r="IJ3981" s="425"/>
      <c r="IK3981" s="425"/>
      <c r="IL3981" s="425"/>
      <c r="IM3981" s="425"/>
      <c r="IN3981" s="425"/>
      <c r="IO3981" s="425"/>
      <c r="IP3981" s="425"/>
      <c r="IQ3981" s="425"/>
      <c r="IR3981" s="425"/>
      <c r="IS3981" s="425"/>
      <c r="IT3981" s="425"/>
      <c r="IU3981" s="425"/>
      <c r="IV3981" s="425"/>
    </row>
    <row r="3982" s="428" customFormat="1" ht="27.6" customHeight="1" spans="2:256">
      <c r="B3982" s="465"/>
      <c r="GH3982" s="425"/>
      <c r="GI3982" s="425"/>
      <c r="GJ3982" s="425"/>
      <c r="GK3982" s="425"/>
      <c r="GL3982" s="425"/>
      <c r="GM3982" s="425"/>
      <c r="GN3982" s="425"/>
      <c r="GO3982" s="425"/>
      <c r="GP3982" s="425"/>
      <c r="GQ3982" s="425"/>
      <c r="GR3982" s="425"/>
      <c r="GS3982" s="425"/>
      <c r="GT3982" s="425"/>
      <c r="GU3982" s="425"/>
      <c r="GV3982" s="425"/>
      <c r="GW3982" s="425"/>
      <c r="GX3982" s="425"/>
      <c r="GY3982" s="425"/>
      <c r="GZ3982" s="425"/>
      <c r="HA3982" s="425"/>
      <c r="HB3982" s="425"/>
      <c r="HC3982" s="425"/>
      <c r="HD3982" s="425"/>
      <c r="HE3982" s="425"/>
      <c r="HF3982" s="425"/>
      <c r="HG3982" s="425"/>
      <c r="HH3982" s="425"/>
      <c r="HI3982" s="425"/>
      <c r="HJ3982" s="425"/>
      <c r="HK3982" s="425"/>
      <c r="HL3982" s="425"/>
      <c r="HM3982" s="425"/>
      <c r="HN3982" s="425"/>
      <c r="HO3982" s="425"/>
      <c r="HP3982" s="425"/>
      <c r="HQ3982" s="425"/>
      <c r="HR3982" s="425"/>
      <c r="HS3982" s="425"/>
      <c r="HT3982" s="425"/>
      <c r="HU3982" s="425"/>
      <c r="HV3982" s="425"/>
      <c r="HW3982" s="425"/>
      <c r="HX3982" s="425"/>
      <c r="HY3982" s="425"/>
      <c r="HZ3982" s="425"/>
      <c r="IA3982" s="425"/>
      <c r="IB3982" s="425"/>
      <c r="IC3982" s="425"/>
      <c r="ID3982" s="425"/>
      <c r="IE3982" s="425"/>
      <c r="IF3982" s="425"/>
      <c r="IG3982" s="425"/>
      <c r="IH3982" s="425"/>
      <c r="II3982" s="425"/>
      <c r="IJ3982" s="425"/>
      <c r="IK3982" s="425"/>
      <c r="IL3982" s="425"/>
      <c r="IM3982" s="425"/>
      <c r="IN3982" s="425"/>
      <c r="IO3982" s="425"/>
      <c r="IP3982" s="425"/>
      <c r="IQ3982" s="425"/>
      <c r="IR3982" s="425"/>
      <c r="IS3982" s="425"/>
      <c r="IT3982" s="425"/>
      <c r="IU3982" s="425"/>
      <c r="IV3982" s="425"/>
    </row>
    <row r="3983" s="428" customFormat="1" ht="27.6" customHeight="1" spans="2:256">
      <c r="B3983" s="465"/>
      <c r="GH3983" s="425"/>
      <c r="GI3983" s="425"/>
      <c r="GJ3983" s="425"/>
      <c r="GK3983" s="425"/>
      <c r="GL3983" s="425"/>
      <c r="GM3983" s="425"/>
      <c r="GN3983" s="425"/>
      <c r="GO3983" s="425"/>
      <c r="GP3983" s="425"/>
      <c r="GQ3983" s="425"/>
      <c r="GR3983" s="425"/>
      <c r="GS3983" s="425"/>
      <c r="GT3983" s="425"/>
      <c r="GU3983" s="425"/>
      <c r="GV3983" s="425"/>
      <c r="GW3983" s="425"/>
      <c r="GX3983" s="425"/>
      <c r="GY3983" s="425"/>
      <c r="GZ3983" s="425"/>
      <c r="HA3983" s="425"/>
      <c r="HB3983" s="425"/>
      <c r="HC3983" s="425"/>
      <c r="HD3983" s="425"/>
      <c r="HE3983" s="425"/>
      <c r="HF3983" s="425"/>
      <c r="HG3983" s="425"/>
      <c r="HH3983" s="425"/>
      <c r="HI3983" s="425"/>
      <c r="HJ3983" s="425"/>
      <c r="HK3983" s="425"/>
      <c r="HL3983" s="425"/>
      <c r="HM3983" s="425"/>
      <c r="HN3983" s="425"/>
      <c r="HO3983" s="425"/>
      <c r="HP3983" s="425"/>
      <c r="HQ3983" s="425"/>
      <c r="HR3983" s="425"/>
      <c r="HS3983" s="425"/>
      <c r="HT3983" s="425"/>
      <c r="HU3983" s="425"/>
      <c r="HV3983" s="425"/>
      <c r="HW3983" s="425"/>
      <c r="HX3983" s="425"/>
      <c r="HY3983" s="425"/>
      <c r="HZ3983" s="425"/>
      <c r="IA3983" s="425"/>
      <c r="IB3983" s="425"/>
      <c r="IC3983" s="425"/>
      <c r="ID3983" s="425"/>
      <c r="IE3983" s="425"/>
      <c r="IF3983" s="425"/>
      <c r="IG3983" s="425"/>
      <c r="IH3983" s="425"/>
      <c r="II3983" s="425"/>
      <c r="IJ3983" s="425"/>
      <c r="IK3983" s="425"/>
      <c r="IL3983" s="425"/>
      <c r="IM3983" s="425"/>
      <c r="IN3983" s="425"/>
      <c r="IO3983" s="425"/>
      <c r="IP3983" s="425"/>
      <c r="IQ3983" s="425"/>
      <c r="IR3983" s="425"/>
      <c r="IS3983" s="425"/>
      <c r="IT3983" s="425"/>
      <c r="IU3983" s="425"/>
      <c r="IV3983" s="425"/>
    </row>
    <row r="3984" s="428" customFormat="1" ht="27.6" customHeight="1" spans="2:256">
      <c r="B3984" s="465"/>
      <c r="GH3984" s="425"/>
      <c r="GI3984" s="425"/>
      <c r="GJ3984" s="425"/>
      <c r="GK3984" s="425"/>
      <c r="GL3984" s="425"/>
      <c r="GM3984" s="425"/>
      <c r="GN3984" s="425"/>
      <c r="GO3984" s="425"/>
      <c r="GP3984" s="425"/>
      <c r="GQ3984" s="425"/>
      <c r="GR3984" s="425"/>
      <c r="GS3984" s="425"/>
      <c r="GT3984" s="425"/>
      <c r="GU3984" s="425"/>
      <c r="GV3984" s="425"/>
      <c r="GW3984" s="425"/>
      <c r="GX3984" s="425"/>
      <c r="GY3984" s="425"/>
      <c r="GZ3984" s="425"/>
      <c r="HA3984" s="425"/>
      <c r="HB3984" s="425"/>
      <c r="HC3984" s="425"/>
      <c r="HD3984" s="425"/>
      <c r="HE3984" s="425"/>
      <c r="HF3984" s="425"/>
      <c r="HG3984" s="425"/>
      <c r="HH3984" s="425"/>
      <c r="HI3984" s="425"/>
      <c r="HJ3984" s="425"/>
      <c r="HK3984" s="425"/>
      <c r="HL3984" s="425"/>
      <c r="HM3984" s="425"/>
      <c r="HN3984" s="425"/>
      <c r="HO3984" s="425"/>
      <c r="HP3984" s="425"/>
      <c r="HQ3984" s="425"/>
      <c r="HR3984" s="425"/>
      <c r="HS3984" s="425"/>
      <c r="HT3984" s="425"/>
      <c r="HU3984" s="425"/>
      <c r="HV3984" s="425"/>
      <c r="HW3984" s="425"/>
      <c r="HX3984" s="425"/>
      <c r="HY3984" s="425"/>
      <c r="HZ3984" s="425"/>
      <c r="IA3984" s="425"/>
      <c r="IB3984" s="425"/>
      <c r="IC3984" s="425"/>
      <c r="ID3984" s="425"/>
      <c r="IE3984" s="425"/>
      <c r="IF3984" s="425"/>
      <c r="IG3984" s="425"/>
      <c r="IH3984" s="425"/>
      <c r="II3984" s="425"/>
      <c r="IJ3984" s="425"/>
      <c r="IK3984" s="425"/>
      <c r="IL3984" s="425"/>
      <c r="IM3984" s="425"/>
      <c r="IN3984" s="425"/>
      <c r="IO3984" s="425"/>
      <c r="IP3984" s="425"/>
      <c r="IQ3984" s="425"/>
      <c r="IR3984" s="425"/>
      <c r="IS3984" s="425"/>
      <c r="IT3984" s="425"/>
      <c r="IU3984" s="425"/>
      <c r="IV3984" s="425"/>
    </row>
    <row r="3985" s="428" customFormat="1" ht="27.6" customHeight="1" spans="2:256">
      <c r="B3985" s="465"/>
      <c r="GH3985" s="425"/>
      <c r="GI3985" s="425"/>
      <c r="GJ3985" s="425"/>
      <c r="GK3985" s="425"/>
      <c r="GL3985" s="425"/>
      <c r="GM3985" s="425"/>
      <c r="GN3985" s="425"/>
      <c r="GO3985" s="425"/>
      <c r="GP3985" s="425"/>
      <c r="GQ3985" s="425"/>
      <c r="GR3985" s="425"/>
      <c r="GS3985" s="425"/>
      <c r="GT3985" s="425"/>
      <c r="GU3985" s="425"/>
      <c r="GV3985" s="425"/>
      <c r="GW3985" s="425"/>
      <c r="GX3985" s="425"/>
      <c r="GY3985" s="425"/>
      <c r="GZ3985" s="425"/>
      <c r="HA3985" s="425"/>
      <c r="HB3985" s="425"/>
      <c r="HC3985" s="425"/>
      <c r="HD3985" s="425"/>
      <c r="HE3985" s="425"/>
      <c r="HF3985" s="425"/>
      <c r="HG3985" s="425"/>
      <c r="HH3985" s="425"/>
      <c r="HI3985" s="425"/>
      <c r="HJ3985" s="425"/>
      <c r="HK3985" s="425"/>
      <c r="HL3985" s="425"/>
      <c r="HM3985" s="425"/>
      <c r="HN3985" s="425"/>
      <c r="HO3985" s="425"/>
      <c r="HP3985" s="425"/>
      <c r="HQ3985" s="425"/>
      <c r="HR3985" s="425"/>
      <c r="HS3985" s="425"/>
      <c r="HT3985" s="425"/>
      <c r="HU3985" s="425"/>
      <c r="HV3985" s="425"/>
      <c r="HW3985" s="425"/>
      <c r="HX3985" s="425"/>
      <c r="HY3985" s="425"/>
      <c r="HZ3985" s="425"/>
      <c r="IA3985" s="425"/>
      <c r="IB3985" s="425"/>
      <c r="IC3985" s="425"/>
      <c r="ID3985" s="425"/>
      <c r="IE3985" s="425"/>
      <c r="IF3985" s="425"/>
      <c r="IG3985" s="425"/>
      <c r="IH3985" s="425"/>
      <c r="II3985" s="425"/>
      <c r="IJ3985" s="425"/>
      <c r="IK3985" s="425"/>
      <c r="IL3985" s="425"/>
      <c r="IM3985" s="425"/>
      <c r="IN3985" s="425"/>
      <c r="IO3985" s="425"/>
      <c r="IP3985" s="425"/>
      <c r="IQ3985" s="425"/>
      <c r="IR3985" s="425"/>
      <c r="IS3985" s="425"/>
      <c r="IT3985" s="425"/>
      <c r="IU3985" s="425"/>
      <c r="IV3985" s="425"/>
    </row>
    <row r="3986" s="428" customFormat="1" ht="27.6" customHeight="1" spans="2:256">
      <c r="B3986" s="465"/>
      <c r="GH3986" s="425"/>
      <c r="GI3986" s="425"/>
      <c r="GJ3986" s="425"/>
      <c r="GK3986" s="425"/>
      <c r="GL3986" s="425"/>
      <c r="GM3986" s="425"/>
      <c r="GN3986" s="425"/>
      <c r="GO3986" s="425"/>
      <c r="GP3986" s="425"/>
      <c r="GQ3986" s="425"/>
      <c r="GR3986" s="425"/>
      <c r="GS3986" s="425"/>
      <c r="GT3986" s="425"/>
      <c r="GU3986" s="425"/>
      <c r="GV3986" s="425"/>
      <c r="GW3986" s="425"/>
      <c r="GX3986" s="425"/>
      <c r="GY3986" s="425"/>
      <c r="GZ3986" s="425"/>
      <c r="HA3986" s="425"/>
      <c r="HB3986" s="425"/>
      <c r="HC3986" s="425"/>
      <c r="HD3986" s="425"/>
      <c r="HE3986" s="425"/>
      <c r="HF3986" s="425"/>
      <c r="HG3986" s="425"/>
      <c r="HH3986" s="425"/>
      <c r="HI3986" s="425"/>
      <c r="HJ3986" s="425"/>
      <c r="HK3986" s="425"/>
      <c r="HL3986" s="425"/>
      <c r="HM3986" s="425"/>
      <c r="HN3986" s="425"/>
      <c r="HO3986" s="425"/>
      <c r="HP3986" s="425"/>
      <c r="HQ3986" s="425"/>
      <c r="HR3986" s="425"/>
      <c r="HS3986" s="425"/>
      <c r="HT3986" s="425"/>
      <c r="HU3986" s="425"/>
      <c r="HV3986" s="425"/>
      <c r="HW3986" s="425"/>
      <c r="HX3986" s="425"/>
      <c r="HY3986" s="425"/>
      <c r="HZ3986" s="425"/>
      <c r="IA3986" s="425"/>
      <c r="IB3986" s="425"/>
      <c r="IC3986" s="425"/>
      <c r="ID3986" s="425"/>
      <c r="IE3986" s="425"/>
      <c r="IF3986" s="425"/>
      <c r="IG3986" s="425"/>
      <c r="IH3986" s="425"/>
      <c r="II3986" s="425"/>
      <c r="IJ3986" s="425"/>
      <c r="IK3986" s="425"/>
      <c r="IL3986" s="425"/>
      <c r="IM3986" s="425"/>
      <c r="IN3986" s="425"/>
      <c r="IO3986" s="425"/>
      <c r="IP3986" s="425"/>
      <c r="IQ3986" s="425"/>
      <c r="IR3986" s="425"/>
      <c r="IS3986" s="425"/>
      <c r="IT3986" s="425"/>
      <c r="IU3986" s="425"/>
      <c r="IV3986" s="425"/>
    </row>
    <row r="3987" s="428" customFormat="1" ht="27.6" customHeight="1" spans="2:256">
      <c r="B3987" s="465"/>
      <c r="GH3987" s="425"/>
      <c r="GI3987" s="425"/>
      <c r="GJ3987" s="425"/>
      <c r="GK3987" s="425"/>
      <c r="GL3987" s="425"/>
      <c r="GM3987" s="425"/>
      <c r="GN3987" s="425"/>
      <c r="GO3987" s="425"/>
      <c r="GP3987" s="425"/>
      <c r="GQ3987" s="425"/>
      <c r="GR3987" s="425"/>
      <c r="GS3987" s="425"/>
      <c r="GT3987" s="425"/>
      <c r="GU3987" s="425"/>
      <c r="GV3987" s="425"/>
      <c r="GW3987" s="425"/>
      <c r="GX3987" s="425"/>
      <c r="GY3987" s="425"/>
      <c r="GZ3987" s="425"/>
      <c r="HA3987" s="425"/>
      <c r="HB3987" s="425"/>
      <c r="HC3987" s="425"/>
      <c r="HD3987" s="425"/>
      <c r="HE3987" s="425"/>
      <c r="HF3987" s="425"/>
      <c r="HG3987" s="425"/>
      <c r="HH3987" s="425"/>
      <c r="HI3987" s="425"/>
      <c r="HJ3987" s="425"/>
      <c r="HK3987" s="425"/>
      <c r="HL3987" s="425"/>
      <c r="HM3987" s="425"/>
      <c r="HN3987" s="425"/>
      <c r="HO3987" s="425"/>
      <c r="HP3987" s="425"/>
      <c r="HQ3987" s="425"/>
      <c r="HR3987" s="425"/>
      <c r="HS3987" s="425"/>
      <c r="HT3987" s="425"/>
      <c r="HU3987" s="425"/>
      <c r="HV3987" s="425"/>
      <c r="HW3987" s="425"/>
      <c r="HX3987" s="425"/>
      <c r="HY3987" s="425"/>
      <c r="HZ3987" s="425"/>
      <c r="IA3987" s="425"/>
      <c r="IB3987" s="425"/>
      <c r="IC3987" s="425"/>
      <c r="ID3987" s="425"/>
      <c r="IE3987" s="425"/>
      <c r="IF3987" s="425"/>
      <c r="IG3987" s="425"/>
      <c r="IH3987" s="425"/>
      <c r="II3987" s="425"/>
      <c r="IJ3987" s="425"/>
      <c r="IK3987" s="425"/>
      <c r="IL3987" s="425"/>
      <c r="IM3987" s="425"/>
      <c r="IN3987" s="425"/>
      <c r="IO3987" s="425"/>
      <c r="IP3987" s="425"/>
      <c r="IQ3987" s="425"/>
      <c r="IR3987" s="425"/>
      <c r="IS3987" s="425"/>
      <c r="IT3987" s="425"/>
      <c r="IU3987" s="425"/>
      <c r="IV3987" s="425"/>
    </row>
    <row r="3988" s="428" customFormat="1" ht="27.6" customHeight="1" spans="2:256">
      <c r="B3988" s="465"/>
      <c r="GH3988" s="425"/>
      <c r="GI3988" s="425"/>
      <c r="GJ3988" s="425"/>
      <c r="GK3988" s="425"/>
      <c r="GL3988" s="425"/>
      <c r="GM3988" s="425"/>
      <c r="GN3988" s="425"/>
      <c r="GO3988" s="425"/>
      <c r="GP3988" s="425"/>
      <c r="GQ3988" s="425"/>
      <c r="GR3988" s="425"/>
      <c r="GS3988" s="425"/>
      <c r="GT3988" s="425"/>
      <c r="GU3988" s="425"/>
      <c r="GV3988" s="425"/>
      <c r="GW3988" s="425"/>
      <c r="GX3988" s="425"/>
      <c r="GY3988" s="425"/>
      <c r="GZ3988" s="425"/>
      <c r="HA3988" s="425"/>
      <c r="HB3988" s="425"/>
      <c r="HC3988" s="425"/>
      <c r="HD3988" s="425"/>
      <c r="HE3988" s="425"/>
      <c r="HF3988" s="425"/>
      <c r="HG3988" s="425"/>
      <c r="HH3988" s="425"/>
      <c r="HI3988" s="425"/>
      <c r="HJ3988" s="425"/>
      <c r="HK3988" s="425"/>
      <c r="HL3988" s="425"/>
      <c r="HM3988" s="425"/>
      <c r="HN3988" s="425"/>
      <c r="HO3988" s="425"/>
      <c r="HP3988" s="425"/>
      <c r="HQ3988" s="425"/>
      <c r="HR3988" s="425"/>
      <c r="HS3988" s="425"/>
      <c r="HT3988" s="425"/>
      <c r="HU3988" s="425"/>
      <c r="HV3988" s="425"/>
      <c r="HW3988" s="425"/>
      <c r="HX3988" s="425"/>
      <c r="HY3988" s="425"/>
      <c r="HZ3988" s="425"/>
      <c r="IA3988" s="425"/>
      <c r="IB3988" s="425"/>
      <c r="IC3988" s="425"/>
      <c r="ID3988" s="425"/>
      <c r="IE3988" s="425"/>
      <c r="IF3988" s="425"/>
      <c r="IG3988" s="425"/>
      <c r="IH3988" s="425"/>
      <c r="II3988" s="425"/>
      <c r="IJ3988" s="425"/>
      <c r="IK3988" s="425"/>
      <c r="IL3988" s="425"/>
      <c r="IM3988" s="425"/>
      <c r="IN3988" s="425"/>
      <c r="IO3988" s="425"/>
      <c r="IP3988" s="425"/>
      <c r="IQ3988" s="425"/>
      <c r="IR3988" s="425"/>
      <c r="IS3988" s="425"/>
      <c r="IT3988" s="425"/>
      <c r="IU3988" s="425"/>
      <c r="IV3988" s="425"/>
    </row>
    <row r="3989" s="428" customFormat="1" ht="27.6" customHeight="1" spans="2:256">
      <c r="B3989" s="465"/>
      <c r="GH3989" s="425"/>
      <c r="GI3989" s="425"/>
      <c r="GJ3989" s="425"/>
      <c r="GK3989" s="425"/>
      <c r="GL3989" s="425"/>
      <c r="GM3989" s="425"/>
      <c r="GN3989" s="425"/>
      <c r="GO3989" s="425"/>
      <c r="GP3989" s="425"/>
      <c r="GQ3989" s="425"/>
      <c r="GR3989" s="425"/>
      <c r="GS3989" s="425"/>
      <c r="GT3989" s="425"/>
      <c r="GU3989" s="425"/>
      <c r="GV3989" s="425"/>
      <c r="GW3989" s="425"/>
      <c r="GX3989" s="425"/>
      <c r="GY3989" s="425"/>
      <c r="GZ3989" s="425"/>
      <c r="HA3989" s="425"/>
      <c r="HB3989" s="425"/>
      <c r="HC3989" s="425"/>
      <c r="HD3989" s="425"/>
      <c r="HE3989" s="425"/>
      <c r="HF3989" s="425"/>
      <c r="HG3989" s="425"/>
      <c r="HH3989" s="425"/>
      <c r="HI3989" s="425"/>
      <c r="HJ3989" s="425"/>
      <c r="HK3989" s="425"/>
      <c r="HL3989" s="425"/>
      <c r="HM3989" s="425"/>
      <c r="HN3989" s="425"/>
      <c r="HO3989" s="425"/>
      <c r="HP3989" s="425"/>
      <c r="HQ3989" s="425"/>
      <c r="HR3989" s="425"/>
      <c r="HS3989" s="425"/>
      <c r="HT3989" s="425"/>
      <c r="HU3989" s="425"/>
      <c r="HV3989" s="425"/>
      <c r="HW3989" s="425"/>
      <c r="HX3989" s="425"/>
      <c r="HY3989" s="425"/>
      <c r="HZ3989" s="425"/>
      <c r="IA3989" s="425"/>
      <c r="IB3989" s="425"/>
      <c r="IC3989" s="425"/>
      <c r="ID3989" s="425"/>
      <c r="IE3989" s="425"/>
      <c r="IF3989" s="425"/>
      <c r="IG3989" s="425"/>
      <c r="IH3989" s="425"/>
      <c r="II3989" s="425"/>
      <c r="IJ3989" s="425"/>
      <c r="IK3989" s="425"/>
      <c r="IL3989" s="425"/>
      <c r="IM3989" s="425"/>
      <c r="IN3989" s="425"/>
      <c r="IO3989" s="425"/>
      <c r="IP3989" s="425"/>
      <c r="IQ3989" s="425"/>
      <c r="IR3989" s="425"/>
      <c r="IS3989" s="425"/>
      <c r="IT3989" s="425"/>
      <c r="IU3989" s="425"/>
      <c r="IV3989" s="425"/>
    </row>
    <row r="3990" s="428" customFormat="1" ht="27.6" customHeight="1" spans="2:256">
      <c r="B3990" s="465"/>
      <c r="GH3990" s="425"/>
      <c r="GI3990" s="425"/>
      <c r="GJ3990" s="425"/>
      <c r="GK3990" s="425"/>
      <c r="GL3990" s="425"/>
      <c r="GM3990" s="425"/>
      <c r="GN3990" s="425"/>
      <c r="GO3990" s="425"/>
      <c r="GP3990" s="425"/>
      <c r="GQ3990" s="425"/>
      <c r="GR3990" s="425"/>
      <c r="GS3990" s="425"/>
      <c r="GT3990" s="425"/>
      <c r="GU3990" s="425"/>
      <c r="GV3990" s="425"/>
      <c r="GW3990" s="425"/>
      <c r="GX3990" s="425"/>
      <c r="GY3990" s="425"/>
      <c r="GZ3990" s="425"/>
      <c r="HA3990" s="425"/>
      <c r="HB3990" s="425"/>
      <c r="HC3990" s="425"/>
      <c r="HD3990" s="425"/>
      <c r="HE3990" s="425"/>
      <c r="HF3990" s="425"/>
      <c r="HG3990" s="425"/>
      <c r="HH3990" s="425"/>
      <c r="HI3990" s="425"/>
      <c r="HJ3990" s="425"/>
      <c r="HK3990" s="425"/>
      <c r="HL3990" s="425"/>
      <c r="HM3990" s="425"/>
      <c r="HN3990" s="425"/>
      <c r="HO3990" s="425"/>
      <c r="HP3990" s="425"/>
      <c r="HQ3990" s="425"/>
      <c r="HR3990" s="425"/>
      <c r="HS3990" s="425"/>
      <c r="HT3990" s="425"/>
      <c r="HU3990" s="425"/>
      <c r="HV3990" s="425"/>
      <c r="HW3990" s="425"/>
      <c r="HX3990" s="425"/>
      <c r="HY3990" s="425"/>
      <c r="HZ3990" s="425"/>
      <c r="IA3990" s="425"/>
      <c r="IB3990" s="425"/>
      <c r="IC3990" s="425"/>
      <c r="ID3990" s="425"/>
      <c r="IE3990" s="425"/>
      <c r="IF3990" s="425"/>
      <c r="IG3990" s="425"/>
      <c r="IH3990" s="425"/>
      <c r="II3990" s="425"/>
      <c r="IJ3990" s="425"/>
      <c r="IK3990" s="425"/>
      <c r="IL3990" s="425"/>
      <c r="IM3990" s="425"/>
      <c r="IN3990" s="425"/>
      <c r="IO3990" s="425"/>
      <c r="IP3990" s="425"/>
      <c r="IQ3990" s="425"/>
      <c r="IR3990" s="425"/>
      <c r="IS3990" s="425"/>
      <c r="IT3990" s="425"/>
      <c r="IU3990" s="425"/>
      <c r="IV3990" s="425"/>
    </row>
    <row r="3991" s="428" customFormat="1" ht="27.6" customHeight="1" spans="2:256">
      <c r="B3991" s="465"/>
      <c r="GH3991" s="425"/>
      <c r="GI3991" s="425"/>
      <c r="GJ3991" s="425"/>
      <c r="GK3991" s="425"/>
      <c r="GL3991" s="425"/>
      <c r="GM3991" s="425"/>
      <c r="GN3991" s="425"/>
      <c r="GO3991" s="425"/>
      <c r="GP3991" s="425"/>
      <c r="GQ3991" s="425"/>
      <c r="GR3991" s="425"/>
      <c r="GS3991" s="425"/>
      <c r="GT3991" s="425"/>
      <c r="GU3991" s="425"/>
      <c r="GV3991" s="425"/>
      <c r="GW3991" s="425"/>
      <c r="GX3991" s="425"/>
      <c r="GY3991" s="425"/>
      <c r="GZ3991" s="425"/>
      <c r="HA3991" s="425"/>
      <c r="HB3991" s="425"/>
      <c r="HC3991" s="425"/>
      <c r="HD3991" s="425"/>
      <c r="HE3991" s="425"/>
      <c r="HF3991" s="425"/>
      <c r="HG3991" s="425"/>
      <c r="HH3991" s="425"/>
      <c r="HI3991" s="425"/>
      <c r="HJ3991" s="425"/>
      <c r="HK3991" s="425"/>
      <c r="HL3991" s="425"/>
      <c r="HM3991" s="425"/>
      <c r="HN3991" s="425"/>
      <c r="HO3991" s="425"/>
      <c r="HP3991" s="425"/>
      <c r="HQ3991" s="425"/>
      <c r="HR3991" s="425"/>
      <c r="HS3991" s="425"/>
      <c r="HT3991" s="425"/>
      <c r="HU3991" s="425"/>
      <c r="HV3991" s="425"/>
      <c r="HW3991" s="425"/>
      <c r="HX3991" s="425"/>
      <c r="HY3991" s="425"/>
      <c r="HZ3991" s="425"/>
      <c r="IA3991" s="425"/>
      <c r="IB3991" s="425"/>
      <c r="IC3991" s="425"/>
      <c r="ID3991" s="425"/>
      <c r="IE3991" s="425"/>
      <c r="IF3991" s="425"/>
      <c r="IG3991" s="425"/>
      <c r="IH3991" s="425"/>
      <c r="II3991" s="425"/>
      <c r="IJ3991" s="425"/>
      <c r="IK3991" s="425"/>
      <c r="IL3991" s="425"/>
      <c r="IM3991" s="425"/>
      <c r="IN3991" s="425"/>
      <c r="IO3991" s="425"/>
      <c r="IP3991" s="425"/>
      <c r="IQ3991" s="425"/>
      <c r="IR3991" s="425"/>
      <c r="IS3991" s="425"/>
      <c r="IT3991" s="425"/>
      <c r="IU3991" s="425"/>
      <c r="IV3991" s="425"/>
    </row>
    <row r="3992" s="428" customFormat="1" ht="27.6" customHeight="1" spans="2:256">
      <c r="B3992" s="465"/>
      <c r="GH3992" s="425"/>
      <c r="GI3992" s="425"/>
      <c r="GJ3992" s="425"/>
      <c r="GK3992" s="425"/>
      <c r="GL3992" s="425"/>
      <c r="GM3992" s="425"/>
      <c r="GN3992" s="425"/>
      <c r="GO3992" s="425"/>
      <c r="GP3992" s="425"/>
      <c r="GQ3992" s="425"/>
      <c r="GR3992" s="425"/>
      <c r="GS3992" s="425"/>
      <c r="GT3992" s="425"/>
      <c r="GU3992" s="425"/>
      <c r="GV3992" s="425"/>
      <c r="GW3992" s="425"/>
      <c r="GX3992" s="425"/>
      <c r="GY3992" s="425"/>
      <c r="GZ3992" s="425"/>
      <c r="HA3992" s="425"/>
      <c r="HB3992" s="425"/>
      <c r="HC3992" s="425"/>
      <c r="HD3992" s="425"/>
      <c r="HE3992" s="425"/>
      <c r="HF3992" s="425"/>
      <c r="HG3992" s="425"/>
      <c r="HH3992" s="425"/>
      <c r="HI3992" s="425"/>
      <c r="HJ3992" s="425"/>
      <c r="HK3992" s="425"/>
      <c r="HL3992" s="425"/>
      <c r="HM3992" s="425"/>
      <c r="HN3992" s="425"/>
      <c r="HO3992" s="425"/>
      <c r="HP3992" s="425"/>
      <c r="HQ3992" s="425"/>
      <c r="HR3992" s="425"/>
      <c r="HS3992" s="425"/>
      <c r="HT3992" s="425"/>
      <c r="HU3992" s="425"/>
      <c r="HV3992" s="425"/>
      <c r="HW3992" s="425"/>
      <c r="HX3992" s="425"/>
      <c r="HY3992" s="425"/>
      <c r="HZ3992" s="425"/>
      <c r="IA3992" s="425"/>
      <c r="IB3992" s="425"/>
      <c r="IC3992" s="425"/>
      <c r="ID3992" s="425"/>
      <c r="IE3992" s="425"/>
      <c r="IF3992" s="425"/>
      <c r="IG3992" s="425"/>
      <c r="IH3992" s="425"/>
      <c r="II3992" s="425"/>
      <c r="IJ3992" s="425"/>
      <c r="IK3992" s="425"/>
      <c r="IL3992" s="425"/>
      <c r="IM3992" s="425"/>
      <c r="IN3992" s="425"/>
      <c r="IO3992" s="425"/>
      <c r="IP3992" s="425"/>
      <c r="IQ3992" s="425"/>
      <c r="IR3992" s="425"/>
      <c r="IS3992" s="425"/>
      <c r="IT3992" s="425"/>
      <c r="IU3992" s="425"/>
      <c r="IV3992" s="425"/>
    </row>
    <row r="3993" s="428" customFormat="1" ht="27.6" customHeight="1" spans="2:256">
      <c r="B3993" s="465"/>
      <c r="GH3993" s="425"/>
      <c r="GI3993" s="425"/>
      <c r="GJ3993" s="425"/>
      <c r="GK3993" s="425"/>
      <c r="GL3993" s="425"/>
      <c r="GM3993" s="425"/>
      <c r="GN3993" s="425"/>
      <c r="GO3993" s="425"/>
      <c r="GP3993" s="425"/>
      <c r="GQ3993" s="425"/>
      <c r="GR3993" s="425"/>
      <c r="GS3993" s="425"/>
      <c r="GT3993" s="425"/>
      <c r="GU3993" s="425"/>
      <c r="GV3993" s="425"/>
      <c r="GW3993" s="425"/>
      <c r="GX3993" s="425"/>
      <c r="GY3993" s="425"/>
      <c r="GZ3993" s="425"/>
      <c r="HA3993" s="425"/>
      <c r="HB3993" s="425"/>
      <c r="HC3993" s="425"/>
      <c r="HD3993" s="425"/>
      <c r="HE3993" s="425"/>
      <c r="HF3993" s="425"/>
      <c r="HG3993" s="425"/>
      <c r="HH3993" s="425"/>
      <c r="HI3993" s="425"/>
      <c r="HJ3993" s="425"/>
      <c r="HK3993" s="425"/>
      <c r="HL3993" s="425"/>
      <c r="HM3993" s="425"/>
      <c r="HN3993" s="425"/>
      <c r="HO3993" s="425"/>
      <c r="HP3993" s="425"/>
      <c r="HQ3993" s="425"/>
      <c r="HR3993" s="425"/>
      <c r="HS3993" s="425"/>
      <c r="HT3993" s="425"/>
      <c r="HU3993" s="425"/>
      <c r="HV3993" s="425"/>
      <c r="HW3993" s="425"/>
      <c r="HX3993" s="425"/>
      <c r="HY3993" s="425"/>
      <c r="HZ3993" s="425"/>
      <c r="IA3993" s="425"/>
      <c r="IB3993" s="425"/>
      <c r="IC3993" s="425"/>
      <c r="ID3993" s="425"/>
      <c r="IE3993" s="425"/>
      <c r="IF3993" s="425"/>
      <c r="IG3993" s="425"/>
      <c r="IH3993" s="425"/>
      <c r="II3993" s="425"/>
      <c r="IJ3993" s="425"/>
      <c r="IK3993" s="425"/>
      <c r="IL3993" s="425"/>
      <c r="IM3993" s="425"/>
      <c r="IN3993" s="425"/>
      <c r="IO3993" s="425"/>
      <c r="IP3993" s="425"/>
      <c r="IQ3993" s="425"/>
      <c r="IR3993" s="425"/>
      <c r="IS3993" s="425"/>
      <c r="IT3993" s="425"/>
      <c r="IU3993" s="425"/>
      <c r="IV3993" s="425"/>
    </row>
    <row r="3994" s="428" customFormat="1" ht="27.6" customHeight="1" spans="2:256">
      <c r="B3994" s="465"/>
      <c r="GH3994" s="425"/>
      <c r="GI3994" s="425"/>
      <c r="GJ3994" s="425"/>
      <c r="GK3994" s="425"/>
      <c r="GL3994" s="425"/>
      <c r="GM3994" s="425"/>
      <c r="GN3994" s="425"/>
      <c r="GO3994" s="425"/>
      <c r="GP3994" s="425"/>
      <c r="GQ3994" s="425"/>
      <c r="GR3994" s="425"/>
      <c r="GS3994" s="425"/>
      <c r="GT3994" s="425"/>
      <c r="GU3994" s="425"/>
      <c r="GV3994" s="425"/>
      <c r="GW3994" s="425"/>
      <c r="GX3994" s="425"/>
      <c r="GY3994" s="425"/>
      <c r="GZ3994" s="425"/>
      <c r="HA3994" s="425"/>
      <c r="HB3994" s="425"/>
      <c r="HC3994" s="425"/>
      <c r="HD3994" s="425"/>
      <c r="HE3994" s="425"/>
      <c r="HF3994" s="425"/>
      <c r="HG3994" s="425"/>
      <c r="HH3994" s="425"/>
      <c r="HI3994" s="425"/>
      <c r="HJ3994" s="425"/>
      <c r="HK3994" s="425"/>
      <c r="HL3994" s="425"/>
      <c r="HM3994" s="425"/>
      <c r="HN3994" s="425"/>
      <c r="HO3994" s="425"/>
      <c r="HP3994" s="425"/>
      <c r="HQ3994" s="425"/>
      <c r="HR3994" s="425"/>
      <c r="HS3994" s="425"/>
      <c r="HT3994" s="425"/>
      <c r="HU3994" s="425"/>
      <c r="HV3994" s="425"/>
      <c r="HW3994" s="425"/>
      <c r="HX3994" s="425"/>
      <c r="HY3994" s="425"/>
      <c r="HZ3994" s="425"/>
      <c r="IA3994" s="425"/>
      <c r="IB3994" s="425"/>
      <c r="IC3994" s="425"/>
      <c r="ID3994" s="425"/>
      <c r="IE3994" s="425"/>
      <c r="IF3994" s="425"/>
      <c r="IG3994" s="425"/>
      <c r="IH3994" s="425"/>
      <c r="II3994" s="425"/>
      <c r="IJ3994" s="425"/>
      <c r="IK3994" s="425"/>
      <c r="IL3994" s="425"/>
      <c r="IM3994" s="425"/>
      <c r="IN3994" s="425"/>
      <c r="IO3994" s="425"/>
      <c r="IP3994" s="425"/>
      <c r="IQ3994" s="425"/>
      <c r="IR3994" s="425"/>
      <c r="IS3994" s="425"/>
      <c r="IT3994" s="425"/>
      <c r="IU3994" s="425"/>
      <c r="IV3994" s="425"/>
    </row>
    <row r="3995" s="428" customFormat="1" ht="27.6" customHeight="1" spans="2:256">
      <c r="B3995" s="465"/>
      <c r="GH3995" s="425"/>
      <c r="GI3995" s="425"/>
      <c r="GJ3995" s="425"/>
      <c r="GK3995" s="425"/>
      <c r="GL3995" s="425"/>
      <c r="GM3995" s="425"/>
      <c r="GN3995" s="425"/>
      <c r="GO3995" s="425"/>
      <c r="GP3995" s="425"/>
      <c r="GQ3995" s="425"/>
      <c r="GR3995" s="425"/>
      <c r="GS3995" s="425"/>
      <c r="GT3995" s="425"/>
      <c r="GU3995" s="425"/>
      <c r="GV3995" s="425"/>
      <c r="GW3995" s="425"/>
      <c r="GX3995" s="425"/>
      <c r="GY3995" s="425"/>
      <c r="GZ3995" s="425"/>
      <c r="HA3995" s="425"/>
      <c r="HB3995" s="425"/>
      <c r="HC3995" s="425"/>
      <c r="HD3995" s="425"/>
      <c r="HE3995" s="425"/>
      <c r="HF3995" s="425"/>
      <c r="HG3995" s="425"/>
      <c r="HH3995" s="425"/>
      <c r="HI3995" s="425"/>
      <c r="HJ3995" s="425"/>
      <c r="HK3995" s="425"/>
      <c r="HL3995" s="425"/>
      <c r="HM3995" s="425"/>
      <c r="HN3995" s="425"/>
      <c r="HO3995" s="425"/>
      <c r="HP3995" s="425"/>
      <c r="HQ3995" s="425"/>
      <c r="HR3995" s="425"/>
      <c r="HS3995" s="425"/>
      <c r="HT3995" s="425"/>
      <c r="HU3995" s="425"/>
      <c r="HV3995" s="425"/>
      <c r="HW3995" s="425"/>
      <c r="HX3995" s="425"/>
      <c r="HY3995" s="425"/>
      <c r="HZ3995" s="425"/>
      <c r="IA3995" s="425"/>
      <c r="IB3995" s="425"/>
      <c r="IC3995" s="425"/>
      <c r="ID3995" s="425"/>
      <c r="IE3995" s="425"/>
      <c r="IF3995" s="425"/>
      <c r="IG3995" s="425"/>
      <c r="IH3995" s="425"/>
      <c r="II3995" s="425"/>
      <c r="IJ3995" s="425"/>
      <c r="IK3995" s="425"/>
      <c r="IL3995" s="425"/>
      <c r="IM3995" s="425"/>
      <c r="IN3995" s="425"/>
      <c r="IO3995" s="425"/>
      <c r="IP3995" s="425"/>
      <c r="IQ3995" s="425"/>
      <c r="IR3995" s="425"/>
      <c r="IS3995" s="425"/>
      <c r="IT3995" s="425"/>
      <c r="IU3995" s="425"/>
      <c r="IV3995" s="425"/>
    </row>
    <row r="3996" s="428" customFormat="1" ht="27.6" customHeight="1" spans="2:256">
      <c r="B3996" s="465"/>
      <c r="GH3996" s="425"/>
      <c r="GI3996" s="425"/>
      <c r="GJ3996" s="425"/>
      <c r="GK3996" s="425"/>
      <c r="GL3996" s="425"/>
      <c r="GM3996" s="425"/>
      <c r="GN3996" s="425"/>
      <c r="GO3996" s="425"/>
      <c r="GP3996" s="425"/>
      <c r="GQ3996" s="425"/>
      <c r="GR3996" s="425"/>
      <c r="GS3996" s="425"/>
      <c r="GT3996" s="425"/>
      <c r="GU3996" s="425"/>
      <c r="GV3996" s="425"/>
      <c r="GW3996" s="425"/>
      <c r="GX3996" s="425"/>
      <c r="GY3996" s="425"/>
      <c r="GZ3996" s="425"/>
      <c r="HA3996" s="425"/>
      <c r="HB3996" s="425"/>
      <c r="HC3996" s="425"/>
      <c r="HD3996" s="425"/>
      <c r="HE3996" s="425"/>
      <c r="HF3996" s="425"/>
      <c r="HG3996" s="425"/>
      <c r="HH3996" s="425"/>
      <c r="HI3996" s="425"/>
      <c r="HJ3996" s="425"/>
      <c r="HK3996" s="425"/>
      <c r="HL3996" s="425"/>
      <c r="HM3996" s="425"/>
      <c r="HN3996" s="425"/>
      <c r="HO3996" s="425"/>
      <c r="HP3996" s="425"/>
      <c r="HQ3996" s="425"/>
      <c r="HR3996" s="425"/>
      <c r="HS3996" s="425"/>
      <c r="HT3996" s="425"/>
      <c r="HU3996" s="425"/>
      <c r="HV3996" s="425"/>
      <c r="HW3996" s="425"/>
      <c r="HX3996" s="425"/>
      <c r="HY3996" s="425"/>
      <c r="HZ3996" s="425"/>
      <c r="IA3996" s="425"/>
      <c r="IB3996" s="425"/>
      <c r="IC3996" s="425"/>
      <c r="ID3996" s="425"/>
      <c r="IE3996" s="425"/>
      <c r="IF3996" s="425"/>
      <c r="IG3996" s="425"/>
      <c r="IH3996" s="425"/>
      <c r="II3996" s="425"/>
      <c r="IJ3996" s="425"/>
      <c r="IK3996" s="425"/>
      <c r="IL3996" s="425"/>
      <c r="IM3996" s="425"/>
      <c r="IN3996" s="425"/>
      <c r="IO3996" s="425"/>
      <c r="IP3996" s="425"/>
      <c r="IQ3996" s="425"/>
      <c r="IR3996" s="425"/>
      <c r="IS3996" s="425"/>
      <c r="IT3996" s="425"/>
      <c r="IU3996" s="425"/>
      <c r="IV3996" s="425"/>
    </row>
    <row r="3997" s="428" customFormat="1" ht="27.6" customHeight="1" spans="2:256">
      <c r="B3997" s="465"/>
      <c r="GH3997" s="425"/>
      <c r="GI3997" s="425"/>
      <c r="GJ3997" s="425"/>
      <c r="GK3997" s="425"/>
      <c r="GL3997" s="425"/>
      <c r="GM3997" s="425"/>
      <c r="GN3997" s="425"/>
      <c r="GO3997" s="425"/>
      <c r="GP3997" s="425"/>
      <c r="GQ3997" s="425"/>
      <c r="GR3997" s="425"/>
      <c r="GS3997" s="425"/>
      <c r="GT3997" s="425"/>
      <c r="GU3997" s="425"/>
      <c r="GV3997" s="425"/>
      <c r="GW3997" s="425"/>
      <c r="GX3997" s="425"/>
      <c r="GY3997" s="425"/>
      <c r="GZ3997" s="425"/>
      <c r="HA3997" s="425"/>
      <c r="HB3997" s="425"/>
      <c r="HC3997" s="425"/>
      <c r="HD3997" s="425"/>
      <c r="HE3997" s="425"/>
      <c r="HF3997" s="425"/>
      <c r="HG3997" s="425"/>
      <c r="HH3997" s="425"/>
      <c r="HI3997" s="425"/>
      <c r="HJ3997" s="425"/>
      <c r="HK3997" s="425"/>
      <c r="HL3997" s="425"/>
      <c r="HM3997" s="425"/>
      <c r="HN3997" s="425"/>
      <c r="HO3997" s="425"/>
      <c r="HP3997" s="425"/>
      <c r="HQ3997" s="425"/>
      <c r="HR3997" s="425"/>
      <c r="HS3997" s="425"/>
      <c r="HT3997" s="425"/>
      <c r="HU3997" s="425"/>
      <c r="HV3997" s="425"/>
      <c r="HW3997" s="425"/>
      <c r="HX3997" s="425"/>
      <c r="HY3997" s="425"/>
      <c r="HZ3997" s="425"/>
      <c r="IA3997" s="425"/>
      <c r="IB3997" s="425"/>
      <c r="IC3997" s="425"/>
      <c r="ID3997" s="425"/>
      <c r="IE3997" s="425"/>
      <c r="IF3997" s="425"/>
      <c r="IG3997" s="425"/>
      <c r="IH3997" s="425"/>
      <c r="II3997" s="425"/>
      <c r="IJ3997" s="425"/>
      <c r="IK3997" s="425"/>
      <c r="IL3997" s="425"/>
      <c r="IM3997" s="425"/>
      <c r="IN3997" s="425"/>
      <c r="IO3997" s="425"/>
      <c r="IP3997" s="425"/>
      <c r="IQ3997" s="425"/>
      <c r="IR3997" s="425"/>
      <c r="IS3997" s="425"/>
      <c r="IT3997" s="425"/>
      <c r="IU3997" s="425"/>
      <c r="IV3997" s="425"/>
    </row>
    <row r="3998" s="428" customFormat="1" ht="27.6" customHeight="1" spans="2:256">
      <c r="B3998" s="465"/>
      <c r="GH3998" s="425"/>
      <c r="GI3998" s="425"/>
      <c r="GJ3998" s="425"/>
      <c r="GK3998" s="425"/>
      <c r="GL3998" s="425"/>
      <c r="GM3998" s="425"/>
      <c r="GN3998" s="425"/>
      <c r="GO3998" s="425"/>
      <c r="GP3998" s="425"/>
      <c r="GQ3998" s="425"/>
      <c r="GR3998" s="425"/>
      <c r="GS3998" s="425"/>
      <c r="GT3998" s="425"/>
      <c r="GU3998" s="425"/>
      <c r="GV3998" s="425"/>
      <c r="GW3998" s="425"/>
      <c r="GX3998" s="425"/>
      <c r="GY3998" s="425"/>
      <c r="GZ3998" s="425"/>
      <c r="HA3998" s="425"/>
      <c r="HB3998" s="425"/>
      <c r="HC3998" s="425"/>
      <c r="HD3998" s="425"/>
      <c r="HE3998" s="425"/>
      <c r="HF3998" s="425"/>
      <c r="HG3998" s="425"/>
      <c r="HH3998" s="425"/>
      <c r="HI3998" s="425"/>
      <c r="HJ3998" s="425"/>
      <c r="HK3998" s="425"/>
      <c r="HL3998" s="425"/>
      <c r="HM3998" s="425"/>
      <c r="HN3998" s="425"/>
      <c r="HO3998" s="425"/>
      <c r="HP3998" s="425"/>
      <c r="HQ3998" s="425"/>
      <c r="HR3998" s="425"/>
      <c r="HS3998" s="425"/>
      <c r="HT3998" s="425"/>
      <c r="HU3998" s="425"/>
      <c r="HV3998" s="425"/>
      <c r="HW3998" s="425"/>
      <c r="HX3998" s="425"/>
      <c r="HY3998" s="425"/>
      <c r="HZ3998" s="425"/>
      <c r="IA3998" s="425"/>
      <c r="IB3998" s="425"/>
      <c r="IC3998" s="425"/>
      <c r="ID3998" s="425"/>
      <c r="IE3998" s="425"/>
      <c r="IF3998" s="425"/>
      <c r="IG3998" s="425"/>
      <c r="IH3998" s="425"/>
      <c r="II3998" s="425"/>
      <c r="IJ3998" s="425"/>
      <c r="IK3998" s="425"/>
      <c r="IL3998" s="425"/>
      <c r="IM3998" s="425"/>
      <c r="IN3998" s="425"/>
      <c r="IO3998" s="425"/>
      <c r="IP3998" s="425"/>
      <c r="IQ3998" s="425"/>
      <c r="IR3998" s="425"/>
      <c r="IS3998" s="425"/>
      <c r="IT3998" s="425"/>
      <c r="IU3998" s="425"/>
      <c r="IV3998" s="425"/>
    </row>
    <row r="3999" s="428" customFormat="1" ht="27.6" customHeight="1" spans="2:256">
      <c r="B3999" s="465"/>
      <c r="GH3999" s="425"/>
      <c r="GI3999" s="425"/>
      <c r="GJ3999" s="425"/>
      <c r="GK3999" s="425"/>
      <c r="GL3999" s="425"/>
      <c r="GM3999" s="425"/>
      <c r="GN3999" s="425"/>
      <c r="GO3999" s="425"/>
      <c r="GP3999" s="425"/>
      <c r="GQ3999" s="425"/>
      <c r="GR3999" s="425"/>
      <c r="GS3999" s="425"/>
      <c r="GT3999" s="425"/>
      <c r="GU3999" s="425"/>
      <c r="GV3999" s="425"/>
      <c r="GW3999" s="425"/>
      <c r="GX3999" s="425"/>
      <c r="GY3999" s="425"/>
      <c r="GZ3999" s="425"/>
      <c r="HA3999" s="425"/>
      <c r="HB3999" s="425"/>
      <c r="HC3999" s="425"/>
      <c r="HD3999" s="425"/>
      <c r="HE3999" s="425"/>
      <c r="HF3999" s="425"/>
      <c r="HG3999" s="425"/>
      <c r="HH3999" s="425"/>
      <c r="HI3999" s="425"/>
      <c r="HJ3999" s="425"/>
      <c r="HK3999" s="425"/>
      <c r="HL3999" s="425"/>
      <c r="HM3999" s="425"/>
      <c r="HN3999" s="425"/>
      <c r="HO3999" s="425"/>
      <c r="HP3999" s="425"/>
      <c r="HQ3999" s="425"/>
      <c r="HR3999" s="425"/>
      <c r="HS3999" s="425"/>
      <c r="HT3999" s="425"/>
      <c r="HU3999" s="425"/>
      <c r="HV3999" s="425"/>
      <c r="HW3999" s="425"/>
      <c r="HX3999" s="425"/>
      <c r="HY3999" s="425"/>
      <c r="HZ3999" s="425"/>
      <c r="IA3999" s="425"/>
      <c r="IB3999" s="425"/>
      <c r="IC3999" s="425"/>
      <c r="ID3999" s="425"/>
      <c r="IE3999" s="425"/>
      <c r="IF3999" s="425"/>
      <c r="IG3999" s="425"/>
      <c r="IH3999" s="425"/>
      <c r="II3999" s="425"/>
      <c r="IJ3999" s="425"/>
      <c r="IK3999" s="425"/>
      <c r="IL3999" s="425"/>
      <c r="IM3999" s="425"/>
      <c r="IN3999" s="425"/>
      <c r="IO3999" s="425"/>
      <c r="IP3999" s="425"/>
      <c r="IQ3999" s="425"/>
      <c r="IR3999" s="425"/>
      <c r="IS3999" s="425"/>
      <c r="IT3999" s="425"/>
      <c r="IU3999" s="425"/>
      <c r="IV3999" s="425"/>
    </row>
    <row r="4000" s="428" customFormat="1" ht="27.6" customHeight="1" spans="2:256">
      <c r="B4000" s="465"/>
      <c r="GH4000" s="425"/>
      <c r="GI4000" s="425"/>
      <c r="GJ4000" s="425"/>
      <c r="GK4000" s="425"/>
      <c r="GL4000" s="425"/>
      <c r="GM4000" s="425"/>
      <c r="GN4000" s="425"/>
      <c r="GO4000" s="425"/>
      <c r="GP4000" s="425"/>
      <c r="GQ4000" s="425"/>
      <c r="GR4000" s="425"/>
      <c r="GS4000" s="425"/>
      <c r="GT4000" s="425"/>
      <c r="GU4000" s="425"/>
      <c r="GV4000" s="425"/>
      <c r="GW4000" s="425"/>
      <c r="GX4000" s="425"/>
      <c r="GY4000" s="425"/>
      <c r="GZ4000" s="425"/>
      <c r="HA4000" s="425"/>
      <c r="HB4000" s="425"/>
      <c r="HC4000" s="425"/>
      <c r="HD4000" s="425"/>
      <c r="HE4000" s="425"/>
      <c r="HF4000" s="425"/>
      <c r="HG4000" s="425"/>
      <c r="HH4000" s="425"/>
      <c r="HI4000" s="425"/>
      <c r="HJ4000" s="425"/>
      <c r="HK4000" s="425"/>
      <c r="HL4000" s="425"/>
      <c r="HM4000" s="425"/>
      <c r="HN4000" s="425"/>
      <c r="HO4000" s="425"/>
      <c r="HP4000" s="425"/>
      <c r="HQ4000" s="425"/>
      <c r="HR4000" s="425"/>
      <c r="HS4000" s="425"/>
      <c r="HT4000" s="425"/>
      <c r="HU4000" s="425"/>
      <c r="HV4000" s="425"/>
      <c r="HW4000" s="425"/>
      <c r="HX4000" s="425"/>
      <c r="HY4000" s="425"/>
      <c r="HZ4000" s="425"/>
      <c r="IA4000" s="425"/>
      <c r="IB4000" s="425"/>
      <c r="IC4000" s="425"/>
      <c r="ID4000" s="425"/>
      <c r="IE4000" s="425"/>
      <c r="IF4000" s="425"/>
      <c r="IG4000" s="425"/>
      <c r="IH4000" s="425"/>
      <c r="II4000" s="425"/>
      <c r="IJ4000" s="425"/>
      <c r="IK4000" s="425"/>
      <c r="IL4000" s="425"/>
      <c r="IM4000" s="425"/>
      <c r="IN4000" s="425"/>
      <c r="IO4000" s="425"/>
      <c r="IP4000" s="425"/>
      <c r="IQ4000" s="425"/>
      <c r="IR4000" s="425"/>
      <c r="IS4000" s="425"/>
      <c r="IT4000" s="425"/>
      <c r="IU4000" s="425"/>
      <c r="IV4000" s="425"/>
    </row>
    <row r="4001" s="428" customFormat="1" ht="27.6" customHeight="1" spans="2:256">
      <c r="B4001" s="465"/>
      <c r="GH4001" s="425"/>
      <c r="GI4001" s="425"/>
      <c r="GJ4001" s="425"/>
      <c r="GK4001" s="425"/>
      <c r="GL4001" s="425"/>
      <c r="GM4001" s="425"/>
      <c r="GN4001" s="425"/>
      <c r="GO4001" s="425"/>
      <c r="GP4001" s="425"/>
      <c r="GQ4001" s="425"/>
      <c r="GR4001" s="425"/>
      <c r="GS4001" s="425"/>
      <c r="GT4001" s="425"/>
      <c r="GU4001" s="425"/>
      <c r="GV4001" s="425"/>
      <c r="GW4001" s="425"/>
      <c r="GX4001" s="425"/>
      <c r="GY4001" s="425"/>
      <c r="GZ4001" s="425"/>
      <c r="HA4001" s="425"/>
      <c r="HB4001" s="425"/>
      <c r="HC4001" s="425"/>
      <c r="HD4001" s="425"/>
      <c r="HE4001" s="425"/>
      <c r="HF4001" s="425"/>
      <c r="HG4001" s="425"/>
      <c r="HH4001" s="425"/>
      <c r="HI4001" s="425"/>
      <c r="HJ4001" s="425"/>
      <c r="HK4001" s="425"/>
      <c r="HL4001" s="425"/>
      <c r="HM4001" s="425"/>
      <c r="HN4001" s="425"/>
      <c r="HO4001" s="425"/>
      <c r="HP4001" s="425"/>
      <c r="HQ4001" s="425"/>
      <c r="HR4001" s="425"/>
      <c r="HS4001" s="425"/>
      <c r="HT4001" s="425"/>
      <c r="HU4001" s="425"/>
      <c r="HV4001" s="425"/>
      <c r="HW4001" s="425"/>
      <c r="HX4001" s="425"/>
      <c r="HY4001" s="425"/>
      <c r="HZ4001" s="425"/>
      <c r="IA4001" s="425"/>
      <c r="IB4001" s="425"/>
      <c r="IC4001" s="425"/>
      <c r="ID4001" s="425"/>
      <c r="IE4001" s="425"/>
      <c r="IF4001" s="425"/>
      <c r="IG4001" s="425"/>
      <c r="IH4001" s="425"/>
      <c r="II4001" s="425"/>
      <c r="IJ4001" s="425"/>
      <c r="IK4001" s="425"/>
      <c r="IL4001" s="425"/>
      <c r="IM4001" s="425"/>
      <c r="IN4001" s="425"/>
      <c r="IO4001" s="425"/>
      <c r="IP4001" s="425"/>
      <c r="IQ4001" s="425"/>
      <c r="IR4001" s="425"/>
      <c r="IS4001" s="425"/>
      <c r="IT4001" s="425"/>
      <c r="IU4001" s="425"/>
      <c r="IV4001" s="425"/>
    </row>
    <row r="4002" s="428" customFormat="1" ht="27.6" customHeight="1" spans="2:256">
      <c r="B4002" s="465"/>
      <c r="GH4002" s="425"/>
      <c r="GI4002" s="425"/>
      <c r="GJ4002" s="425"/>
      <c r="GK4002" s="425"/>
      <c r="GL4002" s="425"/>
      <c r="GM4002" s="425"/>
      <c r="GN4002" s="425"/>
      <c r="GO4002" s="425"/>
      <c r="GP4002" s="425"/>
      <c r="GQ4002" s="425"/>
      <c r="GR4002" s="425"/>
      <c r="GS4002" s="425"/>
      <c r="GT4002" s="425"/>
      <c r="GU4002" s="425"/>
      <c r="GV4002" s="425"/>
      <c r="GW4002" s="425"/>
      <c r="GX4002" s="425"/>
      <c r="GY4002" s="425"/>
      <c r="GZ4002" s="425"/>
      <c r="HA4002" s="425"/>
      <c r="HB4002" s="425"/>
      <c r="HC4002" s="425"/>
      <c r="HD4002" s="425"/>
      <c r="HE4002" s="425"/>
      <c r="HF4002" s="425"/>
      <c r="HG4002" s="425"/>
      <c r="HH4002" s="425"/>
      <c r="HI4002" s="425"/>
      <c r="HJ4002" s="425"/>
      <c r="HK4002" s="425"/>
      <c r="HL4002" s="425"/>
      <c r="HM4002" s="425"/>
      <c r="HN4002" s="425"/>
      <c r="HO4002" s="425"/>
      <c r="HP4002" s="425"/>
      <c r="HQ4002" s="425"/>
      <c r="HR4002" s="425"/>
      <c r="HS4002" s="425"/>
      <c r="HT4002" s="425"/>
      <c r="HU4002" s="425"/>
      <c r="HV4002" s="425"/>
      <c r="HW4002" s="425"/>
      <c r="HX4002" s="425"/>
      <c r="HY4002" s="425"/>
      <c r="HZ4002" s="425"/>
      <c r="IA4002" s="425"/>
      <c r="IB4002" s="425"/>
      <c r="IC4002" s="425"/>
      <c r="ID4002" s="425"/>
      <c r="IE4002" s="425"/>
      <c r="IF4002" s="425"/>
      <c r="IG4002" s="425"/>
      <c r="IH4002" s="425"/>
      <c r="II4002" s="425"/>
      <c r="IJ4002" s="425"/>
      <c r="IK4002" s="425"/>
      <c r="IL4002" s="425"/>
      <c r="IM4002" s="425"/>
      <c r="IN4002" s="425"/>
      <c r="IO4002" s="425"/>
      <c r="IP4002" s="425"/>
      <c r="IQ4002" s="425"/>
      <c r="IR4002" s="425"/>
      <c r="IS4002" s="425"/>
      <c r="IT4002" s="425"/>
      <c r="IU4002" s="425"/>
      <c r="IV4002" s="425"/>
    </row>
    <row r="4003" s="428" customFormat="1" ht="27.6" customHeight="1" spans="2:256">
      <c r="B4003" s="465"/>
      <c r="GH4003" s="425"/>
      <c r="GI4003" s="425"/>
      <c r="GJ4003" s="425"/>
      <c r="GK4003" s="425"/>
      <c r="GL4003" s="425"/>
      <c r="GM4003" s="425"/>
      <c r="GN4003" s="425"/>
      <c r="GO4003" s="425"/>
      <c r="GP4003" s="425"/>
      <c r="GQ4003" s="425"/>
      <c r="GR4003" s="425"/>
      <c r="GS4003" s="425"/>
      <c r="GT4003" s="425"/>
      <c r="GU4003" s="425"/>
      <c r="GV4003" s="425"/>
      <c r="GW4003" s="425"/>
      <c r="GX4003" s="425"/>
      <c r="GY4003" s="425"/>
      <c r="GZ4003" s="425"/>
      <c r="HA4003" s="425"/>
      <c r="HB4003" s="425"/>
      <c r="HC4003" s="425"/>
      <c r="HD4003" s="425"/>
      <c r="HE4003" s="425"/>
      <c r="HF4003" s="425"/>
      <c r="HG4003" s="425"/>
      <c r="HH4003" s="425"/>
      <c r="HI4003" s="425"/>
      <c r="HJ4003" s="425"/>
      <c r="HK4003" s="425"/>
      <c r="HL4003" s="425"/>
      <c r="HM4003" s="425"/>
      <c r="HN4003" s="425"/>
      <c r="HO4003" s="425"/>
      <c r="HP4003" s="425"/>
      <c r="HQ4003" s="425"/>
      <c r="HR4003" s="425"/>
      <c r="HS4003" s="425"/>
      <c r="HT4003" s="425"/>
      <c r="HU4003" s="425"/>
      <c r="HV4003" s="425"/>
      <c r="HW4003" s="425"/>
      <c r="HX4003" s="425"/>
      <c r="HY4003" s="425"/>
      <c r="HZ4003" s="425"/>
      <c r="IA4003" s="425"/>
      <c r="IB4003" s="425"/>
      <c r="IC4003" s="425"/>
      <c r="ID4003" s="425"/>
      <c r="IE4003" s="425"/>
      <c r="IF4003" s="425"/>
      <c r="IG4003" s="425"/>
      <c r="IH4003" s="425"/>
      <c r="II4003" s="425"/>
      <c r="IJ4003" s="425"/>
      <c r="IK4003" s="425"/>
      <c r="IL4003" s="425"/>
      <c r="IM4003" s="425"/>
      <c r="IN4003" s="425"/>
      <c r="IO4003" s="425"/>
      <c r="IP4003" s="425"/>
      <c r="IQ4003" s="425"/>
      <c r="IR4003" s="425"/>
      <c r="IS4003" s="425"/>
      <c r="IT4003" s="425"/>
      <c r="IU4003" s="425"/>
      <c r="IV4003" s="425"/>
    </row>
    <row r="4004" s="428" customFormat="1" ht="27.6" customHeight="1" spans="2:256">
      <c r="B4004" s="465"/>
      <c r="GH4004" s="425"/>
      <c r="GI4004" s="425"/>
      <c r="GJ4004" s="425"/>
      <c r="GK4004" s="425"/>
      <c r="GL4004" s="425"/>
      <c r="GM4004" s="425"/>
      <c r="GN4004" s="425"/>
      <c r="GO4004" s="425"/>
      <c r="GP4004" s="425"/>
      <c r="GQ4004" s="425"/>
      <c r="GR4004" s="425"/>
      <c r="GS4004" s="425"/>
      <c r="GT4004" s="425"/>
      <c r="GU4004" s="425"/>
      <c r="GV4004" s="425"/>
      <c r="GW4004" s="425"/>
      <c r="GX4004" s="425"/>
      <c r="GY4004" s="425"/>
      <c r="GZ4004" s="425"/>
      <c r="HA4004" s="425"/>
      <c r="HB4004" s="425"/>
      <c r="HC4004" s="425"/>
      <c r="HD4004" s="425"/>
      <c r="HE4004" s="425"/>
      <c r="HF4004" s="425"/>
      <c r="HG4004" s="425"/>
      <c r="HH4004" s="425"/>
      <c r="HI4004" s="425"/>
      <c r="HJ4004" s="425"/>
      <c r="HK4004" s="425"/>
      <c r="HL4004" s="425"/>
      <c r="HM4004" s="425"/>
      <c r="HN4004" s="425"/>
      <c r="HO4004" s="425"/>
      <c r="HP4004" s="425"/>
      <c r="HQ4004" s="425"/>
      <c r="HR4004" s="425"/>
      <c r="HS4004" s="425"/>
      <c r="HT4004" s="425"/>
      <c r="HU4004" s="425"/>
      <c r="HV4004" s="425"/>
      <c r="HW4004" s="425"/>
      <c r="HX4004" s="425"/>
      <c r="HY4004" s="425"/>
      <c r="HZ4004" s="425"/>
      <c r="IA4004" s="425"/>
      <c r="IB4004" s="425"/>
      <c r="IC4004" s="425"/>
      <c r="ID4004" s="425"/>
      <c r="IE4004" s="425"/>
      <c r="IF4004" s="425"/>
      <c r="IG4004" s="425"/>
      <c r="IH4004" s="425"/>
      <c r="II4004" s="425"/>
      <c r="IJ4004" s="425"/>
      <c r="IK4004" s="425"/>
      <c r="IL4004" s="425"/>
      <c r="IM4004" s="425"/>
      <c r="IN4004" s="425"/>
      <c r="IO4004" s="425"/>
      <c r="IP4004" s="425"/>
      <c r="IQ4004" s="425"/>
      <c r="IR4004" s="425"/>
      <c r="IS4004" s="425"/>
      <c r="IT4004" s="425"/>
      <c r="IU4004" s="425"/>
      <c r="IV4004" s="425"/>
    </row>
    <row r="4005" s="428" customFormat="1" ht="27.6" customHeight="1" spans="2:256">
      <c r="B4005" s="465"/>
      <c r="GH4005" s="425"/>
      <c r="GI4005" s="425"/>
      <c r="GJ4005" s="425"/>
      <c r="GK4005" s="425"/>
      <c r="GL4005" s="425"/>
      <c r="GM4005" s="425"/>
      <c r="GN4005" s="425"/>
      <c r="GO4005" s="425"/>
      <c r="GP4005" s="425"/>
      <c r="GQ4005" s="425"/>
      <c r="GR4005" s="425"/>
      <c r="GS4005" s="425"/>
      <c r="GT4005" s="425"/>
      <c r="GU4005" s="425"/>
      <c r="GV4005" s="425"/>
      <c r="GW4005" s="425"/>
      <c r="GX4005" s="425"/>
      <c r="GY4005" s="425"/>
      <c r="GZ4005" s="425"/>
      <c r="HA4005" s="425"/>
      <c r="HB4005" s="425"/>
      <c r="HC4005" s="425"/>
      <c r="HD4005" s="425"/>
      <c r="HE4005" s="425"/>
      <c r="HF4005" s="425"/>
      <c r="HG4005" s="425"/>
      <c r="HH4005" s="425"/>
      <c r="HI4005" s="425"/>
      <c r="HJ4005" s="425"/>
      <c r="HK4005" s="425"/>
      <c r="HL4005" s="425"/>
      <c r="HM4005" s="425"/>
      <c r="HN4005" s="425"/>
      <c r="HO4005" s="425"/>
      <c r="HP4005" s="425"/>
      <c r="HQ4005" s="425"/>
      <c r="HR4005" s="425"/>
      <c r="HS4005" s="425"/>
      <c r="HT4005" s="425"/>
      <c r="HU4005" s="425"/>
      <c r="HV4005" s="425"/>
      <c r="HW4005" s="425"/>
      <c r="HX4005" s="425"/>
      <c r="HY4005" s="425"/>
      <c r="HZ4005" s="425"/>
      <c r="IA4005" s="425"/>
      <c r="IB4005" s="425"/>
      <c r="IC4005" s="425"/>
      <c r="ID4005" s="425"/>
      <c r="IE4005" s="425"/>
      <c r="IF4005" s="425"/>
      <c r="IG4005" s="425"/>
      <c r="IH4005" s="425"/>
      <c r="II4005" s="425"/>
      <c r="IJ4005" s="425"/>
      <c r="IK4005" s="425"/>
      <c r="IL4005" s="425"/>
      <c r="IM4005" s="425"/>
      <c r="IN4005" s="425"/>
      <c r="IO4005" s="425"/>
      <c r="IP4005" s="425"/>
      <c r="IQ4005" s="425"/>
      <c r="IR4005" s="425"/>
      <c r="IS4005" s="425"/>
      <c r="IT4005" s="425"/>
      <c r="IU4005" s="425"/>
      <c r="IV4005" s="425"/>
    </row>
    <row r="4006" s="428" customFormat="1" ht="27.6" customHeight="1" spans="2:256">
      <c r="B4006" s="465"/>
      <c r="GH4006" s="425"/>
      <c r="GI4006" s="425"/>
      <c r="GJ4006" s="425"/>
      <c r="GK4006" s="425"/>
      <c r="GL4006" s="425"/>
      <c r="GM4006" s="425"/>
      <c r="GN4006" s="425"/>
      <c r="GO4006" s="425"/>
      <c r="GP4006" s="425"/>
      <c r="GQ4006" s="425"/>
      <c r="GR4006" s="425"/>
      <c r="GS4006" s="425"/>
      <c r="GT4006" s="425"/>
      <c r="GU4006" s="425"/>
      <c r="GV4006" s="425"/>
      <c r="GW4006" s="425"/>
      <c r="GX4006" s="425"/>
      <c r="GY4006" s="425"/>
      <c r="GZ4006" s="425"/>
      <c r="HA4006" s="425"/>
      <c r="HB4006" s="425"/>
      <c r="HC4006" s="425"/>
      <c r="HD4006" s="425"/>
      <c r="HE4006" s="425"/>
      <c r="HF4006" s="425"/>
      <c r="HG4006" s="425"/>
      <c r="HH4006" s="425"/>
      <c r="HI4006" s="425"/>
      <c r="HJ4006" s="425"/>
      <c r="HK4006" s="425"/>
      <c r="HL4006" s="425"/>
      <c r="HM4006" s="425"/>
      <c r="HN4006" s="425"/>
      <c r="HO4006" s="425"/>
      <c r="HP4006" s="425"/>
      <c r="HQ4006" s="425"/>
      <c r="HR4006" s="425"/>
      <c r="HS4006" s="425"/>
      <c r="HT4006" s="425"/>
      <c r="HU4006" s="425"/>
      <c r="HV4006" s="425"/>
      <c r="HW4006" s="425"/>
      <c r="HX4006" s="425"/>
      <c r="HY4006" s="425"/>
      <c r="HZ4006" s="425"/>
      <c r="IA4006" s="425"/>
      <c r="IB4006" s="425"/>
      <c r="IC4006" s="425"/>
      <c r="ID4006" s="425"/>
      <c r="IE4006" s="425"/>
      <c r="IF4006" s="425"/>
      <c r="IG4006" s="425"/>
      <c r="IH4006" s="425"/>
      <c r="II4006" s="425"/>
      <c r="IJ4006" s="425"/>
      <c r="IK4006" s="425"/>
      <c r="IL4006" s="425"/>
      <c r="IM4006" s="425"/>
      <c r="IN4006" s="425"/>
      <c r="IO4006" s="425"/>
      <c r="IP4006" s="425"/>
      <c r="IQ4006" s="425"/>
      <c r="IR4006" s="425"/>
      <c r="IS4006" s="425"/>
      <c r="IT4006" s="425"/>
      <c r="IU4006" s="425"/>
      <c r="IV4006" s="425"/>
    </row>
    <row r="4007" s="428" customFormat="1" ht="27.6" customHeight="1" spans="2:256">
      <c r="B4007" s="465"/>
      <c r="GH4007" s="425"/>
      <c r="GI4007" s="425"/>
      <c r="GJ4007" s="425"/>
      <c r="GK4007" s="425"/>
      <c r="GL4007" s="425"/>
      <c r="GM4007" s="425"/>
      <c r="GN4007" s="425"/>
      <c r="GO4007" s="425"/>
      <c r="GP4007" s="425"/>
      <c r="GQ4007" s="425"/>
      <c r="GR4007" s="425"/>
      <c r="GS4007" s="425"/>
      <c r="GT4007" s="425"/>
      <c r="GU4007" s="425"/>
      <c r="GV4007" s="425"/>
      <c r="GW4007" s="425"/>
      <c r="GX4007" s="425"/>
      <c r="GY4007" s="425"/>
      <c r="GZ4007" s="425"/>
      <c r="HA4007" s="425"/>
      <c r="HB4007" s="425"/>
      <c r="HC4007" s="425"/>
      <c r="HD4007" s="425"/>
      <c r="HE4007" s="425"/>
      <c r="HF4007" s="425"/>
      <c r="HG4007" s="425"/>
      <c r="HH4007" s="425"/>
      <c r="HI4007" s="425"/>
      <c r="HJ4007" s="425"/>
      <c r="HK4007" s="425"/>
      <c r="HL4007" s="425"/>
      <c r="HM4007" s="425"/>
      <c r="HN4007" s="425"/>
      <c r="HO4007" s="425"/>
      <c r="HP4007" s="425"/>
      <c r="HQ4007" s="425"/>
      <c r="HR4007" s="425"/>
      <c r="HS4007" s="425"/>
      <c r="HT4007" s="425"/>
      <c r="HU4007" s="425"/>
      <c r="HV4007" s="425"/>
      <c r="HW4007" s="425"/>
      <c r="HX4007" s="425"/>
      <c r="HY4007" s="425"/>
      <c r="HZ4007" s="425"/>
      <c r="IA4007" s="425"/>
      <c r="IB4007" s="425"/>
      <c r="IC4007" s="425"/>
      <c r="ID4007" s="425"/>
      <c r="IE4007" s="425"/>
      <c r="IF4007" s="425"/>
      <c r="IG4007" s="425"/>
      <c r="IH4007" s="425"/>
      <c r="II4007" s="425"/>
      <c r="IJ4007" s="425"/>
      <c r="IK4007" s="425"/>
      <c r="IL4007" s="425"/>
      <c r="IM4007" s="425"/>
      <c r="IN4007" s="425"/>
      <c r="IO4007" s="425"/>
      <c r="IP4007" s="425"/>
      <c r="IQ4007" s="425"/>
      <c r="IR4007" s="425"/>
      <c r="IS4007" s="425"/>
      <c r="IT4007" s="425"/>
      <c r="IU4007" s="425"/>
      <c r="IV4007" s="425"/>
    </row>
    <row r="4008" s="428" customFormat="1" ht="27.6" customHeight="1" spans="2:256">
      <c r="B4008" s="465"/>
      <c r="GH4008" s="425"/>
      <c r="GI4008" s="425"/>
      <c r="GJ4008" s="425"/>
      <c r="GK4008" s="425"/>
      <c r="GL4008" s="425"/>
      <c r="GM4008" s="425"/>
      <c r="GN4008" s="425"/>
      <c r="GO4008" s="425"/>
      <c r="GP4008" s="425"/>
      <c r="GQ4008" s="425"/>
      <c r="GR4008" s="425"/>
      <c r="GS4008" s="425"/>
      <c r="GT4008" s="425"/>
      <c r="GU4008" s="425"/>
      <c r="GV4008" s="425"/>
      <c r="GW4008" s="425"/>
      <c r="GX4008" s="425"/>
      <c r="GY4008" s="425"/>
      <c r="GZ4008" s="425"/>
      <c r="HA4008" s="425"/>
      <c r="HB4008" s="425"/>
      <c r="HC4008" s="425"/>
      <c r="HD4008" s="425"/>
      <c r="HE4008" s="425"/>
      <c r="HF4008" s="425"/>
      <c r="HG4008" s="425"/>
      <c r="HH4008" s="425"/>
      <c r="HI4008" s="425"/>
      <c r="HJ4008" s="425"/>
      <c r="HK4008" s="425"/>
      <c r="HL4008" s="425"/>
      <c r="HM4008" s="425"/>
      <c r="HN4008" s="425"/>
      <c r="HO4008" s="425"/>
      <c r="HP4008" s="425"/>
      <c r="HQ4008" s="425"/>
      <c r="HR4008" s="425"/>
      <c r="HS4008" s="425"/>
      <c r="HT4008" s="425"/>
      <c r="HU4008" s="425"/>
      <c r="HV4008" s="425"/>
      <c r="HW4008" s="425"/>
      <c r="HX4008" s="425"/>
      <c r="HY4008" s="425"/>
      <c r="HZ4008" s="425"/>
      <c r="IA4008" s="425"/>
      <c r="IB4008" s="425"/>
      <c r="IC4008" s="425"/>
      <c r="ID4008" s="425"/>
      <c r="IE4008" s="425"/>
      <c r="IF4008" s="425"/>
      <c r="IG4008" s="425"/>
      <c r="IH4008" s="425"/>
      <c r="II4008" s="425"/>
      <c r="IJ4008" s="425"/>
      <c r="IK4008" s="425"/>
      <c r="IL4008" s="425"/>
      <c r="IM4008" s="425"/>
      <c r="IN4008" s="425"/>
      <c r="IO4008" s="425"/>
      <c r="IP4008" s="425"/>
      <c r="IQ4008" s="425"/>
      <c r="IR4008" s="425"/>
      <c r="IS4008" s="425"/>
      <c r="IT4008" s="425"/>
      <c r="IU4008" s="425"/>
      <c r="IV4008" s="425"/>
    </row>
    <row r="4009" s="428" customFormat="1" ht="27.6" customHeight="1" spans="2:256">
      <c r="B4009" s="465"/>
      <c r="GH4009" s="425"/>
      <c r="GI4009" s="425"/>
      <c r="GJ4009" s="425"/>
      <c r="GK4009" s="425"/>
      <c r="GL4009" s="425"/>
      <c r="GM4009" s="425"/>
      <c r="GN4009" s="425"/>
      <c r="GO4009" s="425"/>
      <c r="GP4009" s="425"/>
      <c r="GQ4009" s="425"/>
      <c r="GR4009" s="425"/>
      <c r="GS4009" s="425"/>
      <c r="GT4009" s="425"/>
      <c r="GU4009" s="425"/>
      <c r="GV4009" s="425"/>
      <c r="GW4009" s="425"/>
      <c r="GX4009" s="425"/>
      <c r="GY4009" s="425"/>
      <c r="GZ4009" s="425"/>
      <c r="HA4009" s="425"/>
      <c r="HB4009" s="425"/>
      <c r="HC4009" s="425"/>
      <c r="HD4009" s="425"/>
      <c r="HE4009" s="425"/>
      <c r="HF4009" s="425"/>
      <c r="HG4009" s="425"/>
      <c r="HH4009" s="425"/>
      <c r="HI4009" s="425"/>
      <c r="HJ4009" s="425"/>
      <c r="HK4009" s="425"/>
      <c r="HL4009" s="425"/>
      <c r="HM4009" s="425"/>
      <c r="HN4009" s="425"/>
      <c r="HO4009" s="425"/>
      <c r="HP4009" s="425"/>
      <c r="HQ4009" s="425"/>
      <c r="HR4009" s="425"/>
      <c r="HS4009" s="425"/>
      <c r="HT4009" s="425"/>
      <c r="HU4009" s="425"/>
      <c r="HV4009" s="425"/>
      <c r="HW4009" s="425"/>
      <c r="HX4009" s="425"/>
      <c r="HY4009" s="425"/>
      <c r="HZ4009" s="425"/>
      <c r="IA4009" s="425"/>
      <c r="IB4009" s="425"/>
      <c r="IC4009" s="425"/>
      <c r="ID4009" s="425"/>
      <c r="IE4009" s="425"/>
      <c r="IF4009" s="425"/>
      <c r="IG4009" s="425"/>
      <c r="IH4009" s="425"/>
      <c r="II4009" s="425"/>
      <c r="IJ4009" s="425"/>
      <c r="IK4009" s="425"/>
      <c r="IL4009" s="425"/>
      <c r="IM4009" s="425"/>
      <c r="IN4009" s="425"/>
      <c r="IO4009" s="425"/>
      <c r="IP4009" s="425"/>
      <c r="IQ4009" s="425"/>
      <c r="IR4009" s="425"/>
      <c r="IS4009" s="425"/>
      <c r="IT4009" s="425"/>
      <c r="IU4009" s="425"/>
      <c r="IV4009" s="425"/>
    </row>
    <row r="4010" s="428" customFormat="1" ht="27.6" customHeight="1" spans="2:256">
      <c r="B4010" s="465"/>
      <c r="GH4010" s="425"/>
      <c r="GI4010" s="425"/>
      <c r="GJ4010" s="425"/>
      <c r="GK4010" s="425"/>
      <c r="GL4010" s="425"/>
      <c r="GM4010" s="425"/>
      <c r="GN4010" s="425"/>
      <c r="GO4010" s="425"/>
      <c r="GP4010" s="425"/>
      <c r="GQ4010" s="425"/>
      <c r="GR4010" s="425"/>
      <c r="GS4010" s="425"/>
      <c r="GT4010" s="425"/>
      <c r="GU4010" s="425"/>
      <c r="GV4010" s="425"/>
      <c r="GW4010" s="425"/>
      <c r="GX4010" s="425"/>
      <c r="GY4010" s="425"/>
      <c r="GZ4010" s="425"/>
      <c r="HA4010" s="425"/>
      <c r="HB4010" s="425"/>
      <c r="HC4010" s="425"/>
      <c r="HD4010" s="425"/>
      <c r="HE4010" s="425"/>
      <c r="HF4010" s="425"/>
      <c r="HG4010" s="425"/>
      <c r="HH4010" s="425"/>
      <c r="HI4010" s="425"/>
      <c r="HJ4010" s="425"/>
      <c r="HK4010" s="425"/>
      <c r="HL4010" s="425"/>
      <c r="HM4010" s="425"/>
      <c r="HN4010" s="425"/>
      <c r="HO4010" s="425"/>
      <c r="HP4010" s="425"/>
      <c r="HQ4010" s="425"/>
      <c r="HR4010" s="425"/>
      <c r="HS4010" s="425"/>
      <c r="HT4010" s="425"/>
      <c r="HU4010" s="425"/>
      <c r="HV4010" s="425"/>
      <c r="HW4010" s="425"/>
      <c r="HX4010" s="425"/>
      <c r="HY4010" s="425"/>
      <c r="HZ4010" s="425"/>
      <c r="IA4010" s="425"/>
      <c r="IB4010" s="425"/>
      <c r="IC4010" s="425"/>
      <c r="ID4010" s="425"/>
      <c r="IE4010" s="425"/>
      <c r="IF4010" s="425"/>
      <c r="IG4010" s="425"/>
      <c r="IH4010" s="425"/>
      <c r="II4010" s="425"/>
      <c r="IJ4010" s="425"/>
      <c r="IK4010" s="425"/>
      <c r="IL4010" s="425"/>
      <c r="IM4010" s="425"/>
      <c r="IN4010" s="425"/>
      <c r="IO4010" s="425"/>
      <c r="IP4010" s="425"/>
      <c r="IQ4010" s="425"/>
      <c r="IR4010" s="425"/>
      <c r="IS4010" s="425"/>
      <c r="IT4010" s="425"/>
      <c r="IU4010" s="425"/>
      <c r="IV4010" s="425"/>
    </row>
    <row r="4011" s="428" customFormat="1" ht="27.6" customHeight="1" spans="2:256">
      <c r="B4011" s="465"/>
      <c r="GH4011" s="425"/>
      <c r="GI4011" s="425"/>
      <c r="GJ4011" s="425"/>
      <c r="GK4011" s="425"/>
      <c r="GL4011" s="425"/>
      <c r="GM4011" s="425"/>
      <c r="GN4011" s="425"/>
      <c r="GO4011" s="425"/>
      <c r="GP4011" s="425"/>
      <c r="GQ4011" s="425"/>
      <c r="GR4011" s="425"/>
      <c r="GS4011" s="425"/>
      <c r="GT4011" s="425"/>
      <c r="GU4011" s="425"/>
      <c r="GV4011" s="425"/>
      <c r="GW4011" s="425"/>
      <c r="GX4011" s="425"/>
      <c r="GY4011" s="425"/>
      <c r="GZ4011" s="425"/>
      <c r="HA4011" s="425"/>
      <c r="HB4011" s="425"/>
      <c r="HC4011" s="425"/>
      <c r="HD4011" s="425"/>
      <c r="HE4011" s="425"/>
      <c r="HF4011" s="425"/>
      <c r="HG4011" s="425"/>
      <c r="HH4011" s="425"/>
      <c r="HI4011" s="425"/>
      <c r="HJ4011" s="425"/>
      <c r="HK4011" s="425"/>
      <c r="HL4011" s="425"/>
      <c r="HM4011" s="425"/>
      <c r="HN4011" s="425"/>
      <c r="HO4011" s="425"/>
      <c r="HP4011" s="425"/>
      <c r="HQ4011" s="425"/>
      <c r="HR4011" s="425"/>
      <c r="HS4011" s="425"/>
      <c r="HT4011" s="425"/>
      <c r="HU4011" s="425"/>
      <c r="HV4011" s="425"/>
      <c r="HW4011" s="425"/>
      <c r="HX4011" s="425"/>
      <c r="HY4011" s="425"/>
      <c r="HZ4011" s="425"/>
      <c r="IA4011" s="425"/>
      <c r="IB4011" s="425"/>
      <c r="IC4011" s="425"/>
      <c r="ID4011" s="425"/>
      <c r="IE4011" s="425"/>
      <c r="IF4011" s="425"/>
      <c r="IG4011" s="425"/>
      <c r="IH4011" s="425"/>
      <c r="II4011" s="425"/>
      <c r="IJ4011" s="425"/>
      <c r="IK4011" s="425"/>
      <c r="IL4011" s="425"/>
      <c r="IM4011" s="425"/>
      <c r="IN4011" s="425"/>
      <c r="IO4011" s="425"/>
      <c r="IP4011" s="425"/>
      <c r="IQ4011" s="425"/>
      <c r="IR4011" s="425"/>
      <c r="IS4011" s="425"/>
      <c r="IT4011" s="425"/>
      <c r="IU4011" s="425"/>
      <c r="IV4011" s="425"/>
    </row>
    <row r="4012" s="428" customFormat="1" ht="27.6" customHeight="1" spans="2:256">
      <c r="B4012" s="465"/>
      <c r="GH4012" s="425"/>
      <c r="GI4012" s="425"/>
      <c r="GJ4012" s="425"/>
      <c r="GK4012" s="425"/>
      <c r="GL4012" s="425"/>
      <c r="GM4012" s="425"/>
      <c r="GN4012" s="425"/>
      <c r="GO4012" s="425"/>
      <c r="GP4012" s="425"/>
      <c r="GQ4012" s="425"/>
      <c r="GR4012" s="425"/>
      <c r="GS4012" s="425"/>
      <c r="GT4012" s="425"/>
      <c r="GU4012" s="425"/>
      <c r="GV4012" s="425"/>
      <c r="GW4012" s="425"/>
      <c r="GX4012" s="425"/>
      <c r="GY4012" s="425"/>
      <c r="GZ4012" s="425"/>
      <c r="HA4012" s="425"/>
      <c r="HB4012" s="425"/>
      <c r="HC4012" s="425"/>
      <c r="HD4012" s="425"/>
      <c r="HE4012" s="425"/>
      <c r="HF4012" s="425"/>
      <c r="HG4012" s="425"/>
      <c r="HH4012" s="425"/>
      <c r="HI4012" s="425"/>
      <c r="HJ4012" s="425"/>
      <c r="HK4012" s="425"/>
      <c r="HL4012" s="425"/>
      <c r="HM4012" s="425"/>
      <c r="HN4012" s="425"/>
      <c r="HO4012" s="425"/>
      <c r="HP4012" s="425"/>
      <c r="HQ4012" s="425"/>
      <c r="HR4012" s="425"/>
      <c r="HS4012" s="425"/>
      <c r="HT4012" s="425"/>
      <c r="HU4012" s="425"/>
      <c r="HV4012" s="425"/>
      <c r="HW4012" s="425"/>
      <c r="HX4012" s="425"/>
      <c r="HY4012" s="425"/>
      <c r="HZ4012" s="425"/>
      <c r="IA4012" s="425"/>
      <c r="IB4012" s="425"/>
      <c r="IC4012" s="425"/>
      <c r="ID4012" s="425"/>
      <c r="IE4012" s="425"/>
      <c r="IF4012" s="425"/>
      <c r="IG4012" s="425"/>
      <c r="IH4012" s="425"/>
      <c r="II4012" s="425"/>
      <c r="IJ4012" s="425"/>
      <c r="IK4012" s="425"/>
      <c r="IL4012" s="425"/>
      <c r="IM4012" s="425"/>
      <c r="IN4012" s="425"/>
      <c r="IO4012" s="425"/>
      <c r="IP4012" s="425"/>
      <c r="IQ4012" s="425"/>
      <c r="IR4012" s="425"/>
      <c r="IS4012" s="425"/>
      <c r="IT4012" s="425"/>
      <c r="IU4012" s="425"/>
      <c r="IV4012" s="425"/>
    </row>
    <row r="4013" s="428" customFormat="1" ht="27.6" customHeight="1" spans="2:256">
      <c r="B4013" s="465"/>
      <c r="GH4013" s="425"/>
      <c r="GI4013" s="425"/>
      <c r="GJ4013" s="425"/>
      <c r="GK4013" s="425"/>
      <c r="GL4013" s="425"/>
      <c r="GM4013" s="425"/>
      <c r="GN4013" s="425"/>
      <c r="GO4013" s="425"/>
      <c r="GP4013" s="425"/>
      <c r="GQ4013" s="425"/>
      <c r="GR4013" s="425"/>
      <c r="GS4013" s="425"/>
      <c r="GT4013" s="425"/>
      <c r="GU4013" s="425"/>
      <c r="GV4013" s="425"/>
      <c r="GW4013" s="425"/>
      <c r="GX4013" s="425"/>
      <c r="GY4013" s="425"/>
      <c r="GZ4013" s="425"/>
      <c r="HA4013" s="425"/>
      <c r="HB4013" s="425"/>
      <c r="HC4013" s="425"/>
      <c r="HD4013" s="425"/>
      <c r="HE4013" s="425"/>
      <c r="HF4013" s="425"/>
      <c r="HG4013" s="425"/>
      <c r="HH4013" s="425"/>
      <c r="HI4013" s="425"/>
      <c r="HJ4013" s="425"/>
      <c r="HK4013" s="425"/>
      <c r="HL4013" s="425"/>
      <c r="HM4013" s="425"/>
      <c r="HN4013" s="425"/>
      <c r="HO4013" s="425"/>
      <c r="HP4013" s="425"/>
      <c r="HQ4013" s="425"/>
      <c r="HR4013" s="425"/>
      <c r="HS4013" s="425"/>
      <c r="HT4013" s="425"/>
      <c r="HU4013" s="425"/>
      <c r="HV4013" s="425"/>
      <c r="HW4013" s="425"/>
      <c r="HX4013" s="425"/>
      <c r="HY4013" s="425"/>
      <c r="HZ4013" s="425"/>
      <c r="IA4013" s="425"/>
      <c r="IB4013" s="425"/>
      <c r="IC4013" s="425"/>
      <c r="ID4013" s="425"/>
      <c r="IE4013" s="425"/>
      <c r="IF4013" s="425"/>
      <c r="IG4013" s="425"/>
      <c r="IH4013" s="425"/>
      <c r="II4013" s="425"/>
      <c r="IJ4013" s="425"/>
      <c r="IK4013" s="425"/>
      <c r="IL4013" s="425"/>
      <c r="IM4013" s="425"/>
      <c r="IN4013" s="425"/>
      <c r="IO4013" s="425"/>
      <c r="IP4013" s="425"/>
      <c r="IQ4013" s="425"/>
      <c r="IR4013" s="425"/>
      <c r="IS4013" s="425"/>
      <c r="IT4013" s="425"/>
      <c r="IU4013" s="425"/>
      <c r="IV4013" s="425"/>
    </row>
    <row r="4014" s="428" customFormat="1" ht="27.6" customHeight="1" spans="2:256">
      <c r="B4014" s="465"/>
      <c r="GH4014" s="425"/>
      <c r="GI4014" s="425"/>
      <c r="GJ4014" s="425"/>
      <c r="GK4014" s="425"/>
      <c r="GL4014" s="425"/>
      <c r="GM4014" s="425"/>
      <c r="GN4014" s="425"/>
      <c r="GO4014" s="425"/>
      <c r="GP4014" s="425"/>
      <c r="GQ4014" s="425"/>
      <c r="GR4014" s="425"/>
      <c r="GS4014" s="425"/>
      <c r="GT4014" s="425"/>
      <c r="GU4014" s="425"/>
      <c r="GV4014" s="425"/>
      <c r="GW4014" s="425"/>
      <c r="GX4014" s="425"/>
      <c r="GY4014" s="425"/>
      <c r="GZ4014" s="425"/>
      <c r="HA4014" s="425"/>
      <c r="HB4014" s="425"/>
      <c r="HC4014" s="425"/>
      <c r="HD4014" s="425"/>
      <c r="HE4014" s="425"/>
      <c r="HF4014" s="425"/>
      <c r="HG4014" s="425"/>
      <c r="HH4014" s="425"/>
      <c r="HI4014" s="425"/>
      <c r="HJ4014" s="425"/>
      <c r="HK4014" s="425"/>
      <c r="HL4014" s="425"/>
      <c r="HM4014" s="425"/>
      <c r="HN4014" s="425"/>
      <c r="HO4014" s="425"/>
      <c r="HP4014" s="425"/>
      <c r="HQ4014" s="425"/>
      <c r="HR4014" s="425"/>
      <c r="HS4014" s="425"/>
      <c r="HT4014" s="425"/>
      <c r="HU4014" s="425"/>
      <c r="HV4014" s="425"/>
      <c r="HW4014" s="425"/>
      <c r="HX4014" s="425"/>
      <c r="HY4014" s="425"/>
      <c r="HZ4014" s="425"/>
      <c r="IA4014" s="425"/>
      <c r="IB4014" s="425"/>
      <c r="IC4014" s="425"/>
      <c r="ID4014" s="425"/>
      <c r="IE4014" s="425"/>
      <c r="IF4014" s="425"/>
      <c r="IG4014" s="425"/>
      <c r="IH4014" s="425"/>
      <c r="II4014" s="425"/>
      <c r="IJ4014" s="425"/>
      <c r="IK4014" s="425"/>
      <c r="IL4014" s="425"/>
      <c r="IM4014" s="425"/>
      <c r="IN4014" s="425"/>
      <c r="IO4014" s="425"/>
      <c r="IP4014" s="425"/>
      <c r="IQ4014" s="425"/>
      <c r="IR4014" s="425"/>
      <c r="IS4014" s="425"/>
      <c r="IT4014" s="425"/>
      <c r="IU4014" s="425"/>
      <c r="IV4014" s="425"/>
    </row>
    <row r="4015" s="428" customFormat="1" ht="27.6" customHeight="1" spans="2:256">
      <c r="B4015" s="465"/>
      <c r="GH4015" s="425"/>
      <c r="GI4015" s="425"/>
      <c r="GJ4015" s="425"/>
      <c r="GK4015" s="425"/>
      <c r="GL4015" s="425"/>
      <c r="GM4015" s="425"/>
      <c r="GN4015" s="425"/>
      <c r="GO4015" s="425"/>
      <c r="GP4015" s="425"/>
      <c r="GQ4015" s="425"/>
      <c r="GR4015" s="425"/>
      <c r="GS4015" s="425"/>
      <c r="GT4015" s="425"/>
      <c r="GU4015" s="425"/>
      <c r="GV4015" s="425"/>
      <c r="GW4015" s="425"/>
      <c r="GX4015" s="425"/>
      <c r="GY4015" s="425"/>
      <c r="GZ4015" s="425"/>
      <c r="HA4015" s="425"/>
      <c r="HB4015" s="425"/>
      <c r="HC4015" s="425"/>
      <c r="HD4015" s="425"/>
      <c r="HE4015" s="425"/>
      <c r="HF4015" s="425"/>
      <c r="HG4015" s="425"/>
      <c r="HH4015" s="425"/>
      <c r="HI4015" s="425"/>
      <c r="HJ4015" s="425"/>
      <c r="HK4015" s="425"/>
      <c r="HL4015" s="425"/>
      <c r="HM4015" s="425"/>
      <c r="HN4015" s="425"/>
      <c r="HO4015" s="425"/>
      <c r="HP4015" s="425"/>
      <c r="HQ4015" s="425"/>
      <c r="HR4015" s="425"/>
      <c r="HS4015" s="425"/>
      <c r="HT4015" s="425"/>
      <c r="HU4015" s="425"/>
      <c r="HV4015" s="425"/>
      <c r="HW4015" s="425"/>
      <c r="HX4015" s="425"/>
      <c r="HY4015" s="425"/>
      <c r="HZ4015" s="425"/>
      <c r="IA4015" s="425"/>
      <c r="IB4015" s="425"/>
      <c r="IC4015" s="425"/>
      <c r="ID4015" s="425"/>
      <c r="IE4015" s="425"/>
      <c r="IF4015" s="425"/>
      <c r="IG4015" s="425"/>
      <c r="IH4015" s="425"/>
      <c r="II4015" s="425"/>
      <c r="IJ4015" s="425"/>
      <c r="IK4015" s="425"/>
      <c r="IL4015" s="425"/>
      <c r="IM4015" s="425"/>
      <c r="IN4015" s="425"/>
      <c r="IO4015" s="425"/>
      <c r="IP4015" s="425"/>
      <c r="IQ4015" s="425"/>
      <c r="IR4015" s="425"/>
      <c r="IS4015" s="425"/>
      <c r="IT4015" s="425"/>
      <c r="IU4015" s="425"/>
      <c r="IV4015" s="425"/>
    </row>
    <row r="4016" s="428" customFormat="1" ht="27.6" customHeight="1" spans="2:256">
      <c r="B4016" s="465"/>
      <c r="GH4016" s="425"/>
      <c r="GI4016" s="425"/>
      <c r="GJ4016" s="425"/>
      <c r="GK4016" s="425"/>
      <c r="GL4016" s="425"/>
      <c r="GM4016" s="425"/>
      <c r="GN4016" s="425"/>
      <c r="GO4016" s="425"/>
      <c r="GP4016" s="425"/>
      <c r="GQ4016" s="425"/>
      <c r="GR4016" s="425"/>
      <c r="GS4016" s="425"/>
      <c r="GT4016" s="425"/>
      <c r="GU4016" s="425"/>
      <c r="GV4016" s="425"/>
      <c r="GW4016" s="425"/>
      <c r="GX4016" s="425"/>
      <c r="GY4016" s="425"/>
      <c r="GZ4016" s="425"/>
      <c r="HA4016" s="425"/>
      <c r="HB4016" s="425"/>
      <c r="HC4016" s="425"/>
      <c r="HD4016" s="425"/>
      <c r="HE4016" s="425"/>
      <c r="HF4016" s="425"/>
      <c r="HG4016" s="425"/>
      <c r="HH4016" s="425"/>
      <c r="HI4016" s="425"/>
      <c r="HJ4016" s="425"/>
      <c r="HK4016" s="425"/>
      <c r="HL4016" s="425"/>
      <c r="HM4016" s="425"/>
      <c r="HN4016" s="425"/>
      <c r="HO4016" s="425"/>
      <c r="HP4016" s="425"/>
      <c r="HQ4016" s="425"/>
      <c r="HR4016" s="425"/>
      <c r="HS4016" s="425"/>
      <c r="HT4016" s="425"/>
      <c r="HU4016" s="425"/>
      <c r="HV4016" s="425"/>
      <c r="HW4016" s="425"/>
      <c r="HX4016" s="425"/>
      <c r="HY4016" s="425"/>
      <c r="HZ4016" s="425"/>
      <c r="IA4016" s="425"/>
      <c r="IB4016" s="425"/>
      <c r="IC4016" s="425"/>
      <c r="ID4016" s="425"/>
      <c r="IE4016" s="425"/>
      <c r="IF4016" s="425"/>
      <c r="IG4016" s="425"/>
      <c r="IH4016" s="425"/>
      <c r="II4016" s="425"/>
      <c r="IJ4016" s="425"/>
      <c r="IK4016" s="425"/>
      <c r="IL4016" s="425"/>
      <c r="IM4016" s="425"/>
      <c r="IN4016" s="425"/>
      <c r="IO4016" s="425"/>
      <c r="IP4016" s="425"/>
      <c r="IQ4016" s="425"/>
      <c r="IR4016" s="425"/>
      <c r="IS4016" s="425"/>
      <c r="IT4016" s="425"/>
      <c r="IU4016" s="425"/>
      <c r="IV4016" s="425"/>
    </row>
    <row r="4017" s="428" customFormat="1" ht="27.6" customHeight="1" spans="2:256">
      <c r="B4017" s="465"/>
      <c r="GH4017" s="425"/>
      <c r="GI4017" s="425"/>
      <c r="GJ4017" s="425"/>
      <c r="GK4017" s="425"/>
      <c r="GL4017" s="425"/>
      <c r="GM4017" s="425"/>
      <c r="GN4017" s="425"/>
      <c r="GO4017" s="425"/>
      <c r="GP4017" s="425"/>
      <c r="GQ4017" s="425"/>
      <c r="GR4017" s="425"/>
      <c r="GS4017" s="425"/>
      <c r="GT4017" s="425"/>
      <c r="GU4017" s="425"/>
      <c r="GV4017" s="425"/>
      <c r="GW4017" s="425"/>
      <c r="GX4017" s="425"/>
      <c r="GY4017" s="425"/>
      <c r="GZ4017" s="425"/>
      <c r="HA4017" s="425"/>
      <c r="HB4017" s="425"/>
      <c r="HC4017" s="425"/>
      <c r="HD4017" s="425"/>
      <c r="HE4017" s="425"/>
      <c r="HF4017" s="425"/>
      <c r="HG4017" s="425"/>
      <c r="HH4017" s="425"/>
      <c r="HI4017" s="425"/>
      <c r="HJ4017" s="425"/>
      <c r="HK4017" s="425"/>
      <c r="HL4017" s="425"/>
      <c r="HM4017" s="425"/>
      <c r="HN4017" s="425"/>
      <c r="HO4017" s="425"/>
      <c r="HP4017" s="425"/>
      <c r="HQ4017" s="425"/>
      <c r="HR4017" s="425"/>
      <c r="HS4017" s="425"/>
      <c r="HT4017" s="425"/>
      <c r="HU4017" s="425"/>
      <c r="HV4017" s="425"/>
      <c r="HW4017" s="425"/>
      <c r="HX4017" s="425"/>
      <c r="HY4017" s="425"/>
      <c r="HZ4017" s="425"/>
      <c r="IA4017" s="425"/>
      <c r="IB4017" s="425"/>
      <c r="IC4017" s="425"/>
      <c r="ID4017" s="425"/>
      <c r="IE4017" s="425"/>
      <c r="IF4017" s="425"/>
      <c r="IG4017" s="425"/>
      <c r="IH4017" s="425"/>
      <c r="II4017" s="425"/>
      <c r="IJ4017" s="425"/>
      <c r="IK4017" s="425"/>
      <c r="IL4017" s="425"/>
      <c r="IM4017" s="425"/>
      <c r="IN4017" s="425"/>
      <c r="IO4017" s="425"/>
      <c r="IP4017" s="425"/>
      <c r="IQ4017" s="425"/>
      <c r="IR4017" s="425"/>
      <c r="IS4017" s="425"/>
      <c r="IT4017" s="425"/>
      <c r="IU4017" s="425"/>
      <c r="IV4017" s="425"/>
    </row>
    <row r="4018" s="428" customFormat="1" ht="27.6" customHeight="1" spans="2:256">
      <c r="B4018" s="465"/>
      <c r="GH4018" s="425"/>
      <c r="GI4018" s="425"/>
      <c r="GJ4018" s="425"/>
      <c r="GK4018" s="425"/>
      <c r="GL4018" s="425"/>
      <c r="GM4018" s="425"/>
      <c r="GN4018" s="425"/>
      <c r="GO4018" s="425"/>
      <c r="GP4018" s="425"/>
      <c r="GQ4018" s="425"/>
      <c r="GR4018" s="425"/>
      <c r="GS4018" s="425"/>
      <c r="GT4018" s="425"/>
      <c r="GU4018" s="425"/>
      <c r="GV4018" s="425"/>
      <c r="GW4018" s="425"/>
      <c r="GX4018" s="425"/>
      <c r="GY4018" s="425"/>
      <c r="GZ4018" s="425"/>
      <c r="HA4018" s="425"/>
      <c r="HB4018" s="425"/>
      <c r="HC4018" s="425"/>
      <c r="HD4018" s="425"/>
      <c r="HE4018" s="425"/>
      <c r="HF4018" s="425"/>
      <c r="HG4018" s="425"/>
      <c r="HH4018" s="425"/>
      <c r="HI4018" s="425"/>
      <c r="HJ4018" s="425"/>
      <c r="HK4018" s="425"/>
      <c r="HL4018" s="425"/>
      <c r="HM4018" s="425"/>
      <c r="HN4018" s="425"/>
      <c r="HO4018" s="425"/>
      <c r="HP4018" s="425"/>
      <c r="HQ4018" s="425"/>
      <c r="HR4018" s="425"/>
      <c r="HS4018" s="425"/>
      <c r="HT4018" s="425"/>
      <c r="HU4018" s="425"/>
      <c r="HV4018" s="425"/>
      <c r="HW4018" s="425"/>
      <c r="HX4018" s="425"/>
      <c r="HY4018" s="425"/>
      <c r="HZ4018" s="425"/>
      <c r="IA4018" s="425"/>
      <c r="IB4018" s="425"/>
      <c r="IC4018" s="425"/>
      <c r="ID4018" s="425"/>
      <c r="IE4018" s="425"/>
      <c r="IF4018" s="425"/>
      <c r="IG4018" s="425"/>
      <c r="IH4018" s="425"/>
      <c r="II4018" s="425"/>
      <c r="IJ4018" s="425"/>
      <c r="IK4018" s="425"/>
      <c r="IL4018" s="425"/>
      <c r="IM4018" s="425"/>
      <c r="IN4018" s="425"/>
      <c r="IO4018" s="425"/>
      <c r="IP4018" s="425"/>
      <c r="IQ4018" s="425"/>
      <c r="IR4018" s="425"/>
      <c r="IS4018" s="425"/>
      <c r="IT4018" s="425"/>
      <c r="IU4018" s="425"/>
      <c r="IV4018" s="425"/>
    </row>
    <row r="4019" s="428" customFormat="1" ht="27.6" customHeight="1" spans="2:256">
      <c r="B4019" s="465"/>
      <c r="GH4019" s="425"/>
      <c r="GI4019" s="425"/>
      <c r="GJ4019" s="425"/>
      <c r="GK4019" s="425"/>
      <c r="GL4019" s="425"/>
      <c r="GM4019" s="425"/>
      <c r="GN4019" s="425"/>
      <c r="GO4019" s="425"/>
      <c r="GP4019" s="425"/>
      <c r="GQ4019" s="425"/>
      <c r="GR4019" s="425"/>
      <c r="GS4019" s="425"/>
      <c r="GT4019" s="425"/>
      <c r="GU4019" s="425"/>
      <c r="GV4019" s="425"/>
      <c r="GW4019" s="425"/>
      <c r="GX4019" s="425"/>
      <c r="GY4019" s="425"/>
      <c r="GZ4019" s="425"/>
      <c r="HA4019" s="425"/>
      <c r="HB4019" s="425"/>
      <c r="HC4019" s="425"/>
      <c r="HD4019" s="425"/>
      <c r="HE4019" s="425"/>
      <c r="HF4019" s="425"/>
      <c r="HG4019" s="425"/>
      <c r="HH4019" s="425"/>
      <c r="HI4019" s="425"/>
      <c r="HJ4019" s="425"/>
      <c r="HK4019" s="425"/>
      <c r="HL4019" s="425"/>
      <c r="HM4019" s="425"/>
      <c r="HN4019" s="425"/>
      <c r="HO4019" s="425"/>
      <c r="HP4019" s="425"/>
      <c r="HQ4019" s="425"/>
      <c r="HR4019" s="425"/>
      <c r="HS4019" s="425"/>
      <c r="HT4019" s="425"/>
      <c r="HU4019" s="425"/>
      <c r="HV4019" s="425"/>
      <c r="HW4019" s="425"/>
      <c r="HX4019" s="425"/>
      <c r="HY4019" s="425"/>
      <c r="HZ4019" s="425"/>
      <c r="IA4019" s="425"/>
      <c r="IB4019" s="425"/>
      <c r="IC4019" s="425"/>
      <c r="ID4019" s="425"/>
      <c r="IE4019" s="425"/>
      <c r="IF4019" s="425"/>
      <c r="IG4019" s="425"/>
      <c r="IH4019" s="425"/>
      <c r="II4019" s="425"/>
      <c r="IJ4019" s="425"/>
      <c r="IK4019" s="425"/>
      <c r="IL4019" s="425"/>
      <c r="IM4019" s="425"/>
      <c r="IN4019" s="425"/>
      <c r="IO4019" s="425"/>
      <c r="IP4019" s="425"/>
      <c r="IQ4019" s="425"/>
      <c r="IR4019" s="425"/>
      <c r="IS4019" s="425"/>
      <c r="IT4019" s="425"/>
      <c r="IU4019" s="425"/>
      <c r="IV4019" s="425"/>
    </row>
    <row r="4020" s="428" customFormat="1" ht="27.6" customHeight="1" spans="2:256">
      <c r="B4020" s="465"/>
      <c r="GH4020" s="425"/>
      <c r="GI4020" s="425"/>
      <c r="GJ4020" s="425"/>
      <c r="GK4020" s="425"/>
      <c r="GL4020" s="425"/>
      <c r="GM4020" s="425"/>
      <c r="GN4020" s="425"/>
      <c r="GO4020" s="425"/>
      <c r="GP4020" s="425"/>
      <c r="GQ4020" s="425"/>
      <c r="GR4020" s="425"/>
      <c r="GS4020" s="425"/>
      <c r="GT4020" s="425"/>
      <c r="GU4020" s="425"/>
      <c r="GV4020" s="425"/>
      <c r="GW4020" s="425"/>
      <c r="GX4020" s="425"/>
      <c r="GY4020" s="425"/>
      <c r="GZ4020" s="425"/>
      <c r="HA4020" s="425"/>
      <c r="HB4020" s="425"/>
      <c r="HC4020" s="425"/>
      <c r="HD4020" s="425"/>
      <c r="HE4020" s="425"/>
      <c r="HF4020" s="425"/>
      <c r="HG4020" s="425"/>
      <c r="HH4020" s="425"/>
      <c r="HI4020" s="425"/>
      <c r="HJ4020" s="425"/>
      <c r="HK4020" s="425"/>
      <c r="HL4020" s="425"/>
      <c r="HM4020" s="425"/>
      <c r="HN4020" s="425"/>
      <c r="HO4020" s="425"/>
      <c r="HP4020" s="425"/>
      <c r="HQ4020" s="425"/>
      <c r="HR4020" s="425"/>
      <c r="HS4020" s="425"/>
      <c r="HT4020" s="425"/>
      <c r="HU4020" s="425"/>
      <c r="HV4020" s="425"/>
      <c r="HW4020" s="425"/>
      <c r="HX4020" s="425"/>
      <c r="HY4020" s="425"/>
      <c r="HZ4020" s="425"/>
      <c r="IA4020" s="425"/>
      <c r="IB4020" s="425"/>
      <c r="IC4020" s="425"/>
      <c r="ID4020" s="425"/>
      <c r="IE4020" s="425"/>
      <c r="IF4020" s="425"/>
      <c r="IG4020" s="425"/>
      <c r="IH4020" s="425"/>
      <c r="II4020" s="425"/>
      <c r="IJ4020" s="425"/>
      <c r="IK4020" s="425"/>
      <c r="IL4020" s="425"/>
      <c r="IM4020" s="425"/>
      <c r="IN4020" s="425"/>
      <c r="IO4020" s="425"/>
      <c r="IP4020" s="425"/>
      <c r="IQ4020" s="425"/>
      <c r="IR4020" s="425"/>
      <c r="IS4020" s="425"/>
      <c r="IT4020" s="425"/>
      <c r="IU4020" s="425"/>
      <c r="IV4020" s="425"/>
    </row>
    <row r="4021" s="428" customFormat="1" ht="27.6" customHeight="1" spans="2:256">
      <c r="B4021" s="465"/>
      <c r="GH4021" s="425"/>
      <c r="GI4021" s="425"/>
      <c r="GJ4021" s="425"/>
      <c r="GK4021" s="425"/>
      <c r="GL4021" s="425"/>
      <c r="GM4021" s="425"/>
      <c r="GN4021" s="425"/>
      <c r="GO4021" s="425"/>
      <c r="GP4021" s="425"/>
      <c r="GQ4021" s="425"/>
      <c r="GR4021" s="425"/>
      <c r="GS4021" s="425"/>
      <c r="GT4021" s="425"/>
      <c r="GU4021" s="425"/>
      <c r="GV4021" s="425"/>
      <c r="GW4021" s="425"/>
      <c r="GX4021" s="425"/>
      <c r="GY4021" s="425"/>
      <c r="GZ4021" s="425"/>
      <c r="HA4021" s="425"/>
      <c r="HB4021" s="425"/>
      <c r="HC4021" s="425"/>
      <c r="HD4021" s="425"/>
      <c r="HE4021" s="425"/>
      <c r="HF4021" s="425"/>
      <c r="HG4021" s="425"/>
      <c r="HH4021" s="425"/>
      <c r="HI4021" s="425"/>
      <c r="HJ4021" s="425"/>
      <c r="HK4021" s="425"/>
      <c r="HL4021" s="425"/>
      <c r="HM4021" s="425"/>
      <c r="HN4021" s="425"/>
      <c r="HO4021" s="425"/>
      <c r="HP4021" s="425"/>
      <c r="HQ4021" s="425"/>
      <c r="HR4021" s="425"/>
      <c r="HS4021" s="425"/>
      <c r="HT4021" s="425"/>
      <c r="HU4021" s="425"/>
      <c r="HV4021" s="425"/>
      <c r="HW4021" s="425"/>
      <c r="HX4021" s="425"/>
      <c r="HY4021" s="425"/>
      <c r="HZ4021" s="425"/>
      <c r="IA4021" s="425"/>
      <c r="IB4021" s="425"/>
      <c r="IC4021" s="425"/>
      <c r="ID4021" s="425"/>
      <c r="IE4021" s="425"/>
      <c r="IF4021" s="425"/>
      <c r="IG4021" s="425"/>
      <c r="IH4021" s="425"/>
      <c r="II4021" s="425"/>
      <c r="IJ4021" s="425"/>
      <c r="IK4021" s="425"/>
      <c r="IL4021" s="425"/>
      <c r="IM4021" s="425"/>
      <c r="IN4021" s="425"/>
      <c r="IO4021" s="425"/>
      <c r="IP4021" s="425"/>
      <c r="IQ4021" s="425"/>
      <c r="IR4021" s="425"/>
      <c r="IS4021" s="425"/>
      <c r="IT4021" s="425"/>
      <c r="IU4021" s="425"/>
      <c r="IV4021" s="425"/>
    </row>
    <row r="4022" s="428" customFormat="1" ht="27.6" customHeight="1" spans="2:256">
      <c r="B4022" s="465"/>
      <c r="GH4022" s="425"/>
      <c r="GI4022" s="425"/>
      <c r="GJ4022" s="425"/>
      <c r="GK4022" s="425"/>
      <c r="GL4022" s="425"/>
      <c r="GM4022" s="425"/>
      <c r="GN4022" s="425"/>
      <c r="GO4022" s="425"/>
      <c r="GP4022" s="425"/>
      <c r="GQ4022" s="425"/>
      <c r="GR4022" s="425"/>
      <c r="GS4022" s="425"/>
      <c r="GT4022" s="425"/>
      <c r="GU4022" s="425"/>
      <c r="GV4022" s="425"/>
      <c r="GW4022" s="425"/>
      <c r="GX4022" s="425"/>
      <c r="GY4022" s="425"/>
      <c r="GZ4022" s="425"/>
      <c r="HA4022" s="425"/>
      <c r="HB4022" s="425"/>
      <c r="HC4022" s="425"/>
      <c r="HD4022" s="425"/>
      <c r="HE4022" s="425"/>
      <c r="HF4022" s="425"/>
      <c r="HG4022" s="425"/>
      <c r="HH4022" s="425"/>
      <c r="HI4022" s="425"/>
      <c r="HJ4022" s="425"/>
      <c r="HK4022" s="425"/>
      <c r="HL4022" s="425"/>
      <c r="HM4022" s="425"/>
      <c r="HN4022" s="425"/>
      <c r="HO4022" s="425"/>
      <c r="HP4022" s="425"/>
      <c r="HQ4022" s="425"/>
      <c r="HR4022" s="425"/>
      <c r="HS4022" s="425"/>
      <c r="HT4022" s="425"/>
      <c r="HU4022" s="425"/>
      <c r="HV4022" s="425"/>
      <c r="HW4022" s="425"/>
      <c r="HX4022" s="425"/>
      <c r="HY4022" s="425"/>
      <c r="HZ4022" s="425"/>
      <c r="IA4022" s="425"/>
      <c r="IB4022" s="425"/>
      <c r="IC4022" s="425"/>
      <c r="ID4022" s="425"/>
      <c r="IE4022" s="425"/>
      <c r="IF4022" s="425"/>
      <c r="IG4022" s="425"/>
      <c r="IH4022" s="425"/>
      <c r="II4022" s="425"/>
      <c r="IJ4022" s="425"/>
      <c r="IK4022" s="425"/>
      <c r="IL4022" s="425"/>
      <c r="IM4022" s="425"/>
      <c r="IN4022" s="425"/>
      <c r="IO4022" s="425"/>
      <c r="IP4022" s="425"/>
      <c r="IQ4022" s="425"/>
      <c r="IR4022" s="425"/>
      <c r="IS4022" s="425"/>
      <c r="IT4022" s="425"/>
      <c r="IU4022" s="425"/>
      <c r="IV4022" s="425"/>
    </row>
    <row r="4023" s="428" customFormat="1" ht="27.6" customHeight="1" spans="2:256">
      <c r="B4023" s="465"/>
      <c r="GH4023" s="425"/>
      <c r="GI4023" s="425"/>
      <c r="GJ4023" s="425"/>
      <c r="GK4023" s="425"/>
      <c r="GL4023" s="425"/>
      <c r="GM4023" s="425"/>
      <c r="GN4023" s="425"/>
      <c r="GO4023" s="425"/>
      <c r="GP4023" s="425"/>
      <c r="GQ4023" s="425"/>
      <c r="GR4023" s="425"/>
      <c r="GS4023" s="425"/>
      <c r="GT4023" s="425"/>
      <c r="GU4023" s="425"/>
      <c r="GV4023" s="425"/>
      <c r="GW4023" s="425"/>
      <c r="GX4023" s="425"/>
      <c r="GY4023" s="425"/>
      <c r="GZ4023" s="425"/>
      <c r="HA4023" s="425"/>
      <c r="HB4023" s="425"/>
      <c r="HC4023" s="425"/>
      <c r="HD4023" s="425"/>
      <c r="HE4023" s="425"/>
      <c r="HF4023" s="425"/>
      <c r="HG4023" s="425"/>
      <c r="HH4023" s="425"/>
      <c r="HI4023" s="425"/>
      <c r="HJ4023" s="425"/>
      <c r="HK4023" s="425"/>
      <c r="HL4023" s="425"/>
      <c r="HM4023" s="425"/>
      <c r="HN4023" s="425"/>
      <c r="HO4023" s="425"/>
      <c r="HP4023" s="425"/>
      <c r="HQ4023" s="425"/>
      <c r="HR4023" s="425"/>
      <c r="HS4023" s="425"/>
      <c r="HT4023" s="425"/>
      <c r="HU4023" s="425"/>
      <c r="HV4023" s="425"/>
      <c r="HW4023" s="425"/>
      <c r="HX4023" s="425"/>
      <c r="HY4023" s="425"/>
      <c r="HZ4023" s="425"/>
      <c r="IA4023" s="425"/>
      <c r="IB4023" s="425"/>
      <c r="IC4023" s="425"/>
      <c r="ID4023" s="425"/>
      <c r="IE4023" s="425"/>
      <c r="IF4023" s="425"/>
      <c r="IG4023" s="425"/>
      <c r="IH4023" s="425"/>
      <c r="II4023" s="425"/>
      <c r="IJ4023" s="425"/>
      <c r="IK4023" s="425"/>
      <c r="IL4023" s="425"/>
      <c r="IM4023" s="425"/>
      <c r="IN4023" s="425"/>
      <c r="IO4023" s="425"/>
      <c r="IP4023" s="425"/>
      <c r="IQ4023" s="425"/>
      <c r="IR4023" s="425"/>
      <c r="IS4023" s="425"/>
      <c r="IT4023" s="425"/>
      <c r="IU4023" s="425"/>
      <c r="IV4023" s="425"/>
    </row>
    <row r="4024" s="428" customFormat="1" ht="27.6" customHeight="1" spans="2:256">
      <c r="B4024" s="465"/>
      <c r="GH4024" s="425"/>
      <c r="GI4024" s="425"/>
      <c r="GJ4024" s="425"/>
      <c r="GK4024" s="425"/>
      <c r="GL4024" s="425"/>
      <c r="GM4024" s="425"/>
      <c r="GN4024" s="425"/>
      <c r="GO4024" s="425"/>
      <c r="GP4024" s="425"/>
      <c r="GQ4024" s="425"/>
      <c r="GR4024" s="425"/>
      <c r="GS4024" s="425"/>
      <c r="GT4024" s="425"/>
      <c r="GU4024" s="425"/>
      <c r="GV4024" s="425"/>
      <c r="GW4024" s="425"/>
      <c r="GX4024" s="425"/>
      <c r="GY4024" s="425"/>
      <c r="GZ4024" s="425"/>
      <c r="HA4024" s="425"/>
      <c r="HB4024" s="425"/>
      <c r="HC4024" s="425"/>
      <c r="HD4024" s="425"/>
      <c r="HE4024" s="425"/>
      <c r="HF4024" s="425"/>
      <c r="HG4024" s="425"/>
      <c r="HH4024" s="425"/>
      <c r="HI4024" s="425"/>
      <c r="HJ4024" s="425"/>
      <c r="HK4024" s="425"/>
      <c r="HL4024" s="425"/>
      <c r="HM4024" s="425"/>
      <c r="HN4024" s="425"/>
      <c r="HO4024" s="425"/>
      <c r="HP4024" s="425"/>
      <c r="HQ4024" s="425"/>
      <c r="HR4024" s="425"/>
      <c r="HS4024" s="425"/>
      <c r="HT4024" s="425"/>
      <c r="HU4024" s="425"/>
      <c r="HV4024" s="425"/>
      <c r="HW4024" s="425"/>
      <c r="HX4024" s="425"/>
      <c r="HY4024" s="425"/>
      <c r="HZ4024" s="425"/>
      <c r="IA4024" s="425"/>
      <c r="IB4024" s="425"/>
      <c r="IC4024" s="425"/>
      <c r="ID4024" s="425"/>
      <c r="IE4024" s="425"/>
      <c r="IF4024" s="425"/>
      <c r="IG4024" s="425"/>
      <c r="IH4024" s="425"/>
      <c r="II4024" s="425"/>
      <c r="IJ4024" s="425"/>
      <c r="IK4024" s="425"/>
      <c r="IL4024" s="425"/>
      <c r="IM4024" s="425"/>
      <c r="IN4024" s="425"/>
      <c r="IO4024" s="425"/>
      <c r="IP4024" s="425"/>
      <c r="IQ4024" s="425"/>
      <c r="IR4024" s="425"/>
      <c r="IS4024" s="425"/>
      <c r="IT4024" s="425"/>
      <c r="IU4024" s="425"/>
      <c r="IV4024" s="425"/>
    </row>
    <row r="4025" s="428" customFormat="1" ht="27.6" customHeight="1" spans="2:256">
      <c r="B4025" s="465"/>
      <c r="GH4025" s="425"/>
      <c r="GI4025" s="425"/>
      <c r="GJ4025" s="425"/>
      <c r="GK4025" s="425"/>
      <c r="GL4025" s="425"/>
      <c r="GM4025" s="425"/>
      <c r="GN4025" s="425"/>
      <c r="GO4025" s="425"/>
      <c r="GP4025" s="425"/>
      <c r="GQ4025" s="425"/>
      <c r="GR4025" s="425"/>
      <c r="GS4025" s="425"/>
      <c r="GT4025" s="425"/>
      <c r="GU4025" s="425"/>
      <c r="GV4025" s="425"/>
      <c r="GW4025" s="425"/>
      <c r="GX4025" s="425"/>
      <c r="GY4025" s="425"/>
      <c r="GZ4025" s="425"/>
      <c r="HA4025" s="425"/>
      <c r="HB4025" s="425"/>
      <c r="HC4025" s="425"/>
      <c r="HD4025" s="425"/>
      <c r="HE4025" s="425"/>
      <c r="HF4025" s="425"/>
      <c r="HG4025" s="425"/>
      <c r="HH4025" s="425"/>
      <c r="HI4025" s="425"/>
      <c r="HJ4025" s="425"/>
      <c r="HK4025" s="425"/>
      <c r="HL4025" s="425"/>
      <c r="HM4025" s="425"/>
      <c r="HN4025" s="425"/>
      <c r="HO4025" s="425"/>
      <c r="HP4025" s="425"/>
      <c r="HQ4025" s="425"/>
      <c r="HR4025" s="425"/>
      <c r="HS4025" s="425"/>
      <c r="HT4025" s="425"/>
      <c r="HU4025" s="425"/>
      <c r="HV4025" s="425"/>
      <c r="HW4025" s="425"/>
      <c r="HX4025" s="425"/>
      <c r="HY4025" s="425"/>
      <c r="HZ4025" s="425"/>
      <c r="IA4025" s="425"/>
      <c r="IB4025" s="425"/>
      <c r="IC4025" s="425"/>
      <c r="ID4025" s="425"/>
      <c r="IE4025" s="425"/>
      <c r="IF4025" s="425"/>
      <c r="IG4025" s="425"/>
      <c r="IH4025" s="425"/>
      <c r="II4025" s="425"/>
      <c r="IJ4025" s="425"/>
      <c r="IK4025" s="425"/>
      <c r="IL4025" s="425"/>
      <c r="IM4025" s="425"/>
      <c r="IN4025" s="425"/>
      <c r="IO4025" s="425"/>
      <c r="IP4025" s="425"/>
      <c r="IQ4025" s="425"/>
      <c r="IR4025" s="425"/>
      <c r="IS4025" s="425"/>
      <c r="IT4025" s="425"/>
      <c r="IU4025" s="425"/>
      <c r="IV4025" s="425"/>
    </row>
    <row r="4026" s="428" customFormat="1" ht="27.6" customHeight="1" spans="2:256">
      <c r="B4026" s="465"/>
      <c r="GH4026" s="425"/>
      <c r="GI4026" s="425"/>
      <c r="GJ4026" s="425"/>
      <c r="GK4026" s="425"/>
      <c r="GL4026" s="425"/>
      <c r="GM4026" s="425"/>
      <c r="GN4026" s="425"/>
      <c r="GO4026" s="425"/>
      <c r="GP4026" s="425"/>
      <c r="GQ4026" s="425"/>
      <c r="GR4026" s="425"/>
      <c r="GS4026" s="425"/>
      <c r="GT4026" s="425"/>
      <c r="GU4026" s="425"/>
      <c r="GV4026" s="425"/>
      <c r="GW4026" s="425"/>
      <c r="GX4026" s="425"/>
      <c r="GY4026" s="425"/>
      <c r="GZ4026" s="425"/>
      <c r="HA4026" s="425"/>
      <c r="HB4026" s="425"/>
      <c r="HC4026" s="425"/>
      <c r="HD4026" s="425"/>
      <c r="HE4026" s="425"/>
      <c r="HF4026" s="425"/>
      <c r="HG4026" s="425"/>
      <c r="HH4026" s="425"/>
      <c r="HI4026" s="425"/>
      <c r="HJ4026" s="425"/>
      <c r="HK4026" s="425"/>
      <c r="HL4026" s="425"/>
      <c r="HM4026" s="425"/>
      <c r="HN4026" s="425"/>
      <c r="HO4026" s="425"/>
      <c r="HP4026" s="425"/>
      <c r="HQ4026" s="425"/>
      <c r="HR4026" s="425"/>
      <c r="HS4026" s="425"/>
      <c r="HT4026" s="425"/>
      <c r="HU4026" s="425"/>
      <c r="HV4026" s="425"/>
      <c r="HW4026" s="425"/>
      <c r="HX4026" s="425"/>
      <c r="HY4026" s="425"/>
      <c r="HZ4026" s="425"/>
      <c r="IA4026" s="425"/>
      <c r="IB4026" s="425"/>
      <c r="IC4026" s="425"/>
      <c r="ID4026" s="425"/>
      <c r="IE4026" s="425"/>
      <c r="IF4026" s="425"/>
      <c r="IG4026" s="425"/>
      <c r="IH4026" s="425"/>
      <c r="II4026" s="425"/>
      <c r="IJ4026" s="425"/>
      <c r="IK4026" s="425"/>
      <c r="IL4026" s="425"/>
      <c r="IM4026" s="425"/>
      <c r="IN4026" s="425"/>
      <c r="IO4026" s="425"/>
      <c r="IP4026" s="425"/>
      <c r="IQ4026" s="425"/>
      <c r="IR4026" s="425"/>
      <c r="IS4026" s="425"/>
      <c r="IT4026" s="425"/>
      <c r="IU4026" s="425"/>
      <c r="IV4026" s="425"/>
    </row>
    <row r="4027" s="428" customFormat="1" ht="27.6" customHeight="1" spans="2:256">
      <c r="B4027" s="465"/>
      <c r="GH4027" s="425"/>
      <c r="GI4027" s="425"/>
      <c r="GJ4027" s="425"/>
      <c r="GK4027" s="425"/>
      <c r="GL4027" s="425"/>
      <c r="GM4027" s="425"/>
      <c r="GN4027" s="425"/>
      <c r="GO4027" s="425"/>
      <c r="GP4027" s="425"/>
      <c r="GQ4027" s="425"/>
      <c r="GR4027" s="425"/>
      <c r="GS4027" s="425"/>
      <c r="GT4027" s="425"/>
      <c r="GU4027" s="425"/>
      <c r="GV4027" s="425"/>
      <c r="GW4027" s="425"/>
      <c r="GX4027" s="425"/>
      <c r="GY4027" s="425"/>
      <c r="GZ4027" s="425"/>
      <c r="HA4027" s="425"/>
      <c r="HB4027" s="425"/>
      <c r="HC4027" s="425"/>
      <c r="HD4027" s="425"/>
      <c r="HE4027" s="425"/>
      <c r="HF4027" s="425"/>
      <c r="HG4027" s="425"/>
      <c r="HH4027" s="425"/>
      <c r="HI4027" s="425"/>
      <c r="HJ4027" s="425"/>
      <c r="HK4027" s="425"/>
      <c r="HL4027" s="425"/>
      <c r="HM4027" s="425"/>
      <c r="HN4027" s="425"/>
      <c r="HO4027" s="425"/>
      <c r="HP4027" s="425"/>
      <c r="HQ4027" s="425"/>
      <c r="HR4027" s="425"/>
      <c r="HS4027" s="425"/>
      <c r="HT4027" s="425"/>
      <c r="HU4027" s="425"/>
      <c r="HV4027" s="425"/>
      <c r="HW4027" s="425"/>
      <c r="HX4027" s="425"/>
      <c r="HY4027" s="425"/>
      <c r="HZ4027" s="425"/>
      <c r="IA4027" s="425"/>
      <c r="IB4027" s="425"/>
      <c r="IC4027" s="425"/>
      <c r="ID4027" s="425"/>
      <c r="IE4027" s="425"/>
      <c r="IF4027" s="425"/>
      <c r="IG4027" s="425"/>
      <c r="IH4027" s="425"/>
      <c r="II4027" s="425"/>
      <c r="IJ4027" s="425"/>
      <c r="IK4027" s="425"/>
      <c r="IL4027" s="425"/>
      <c r="IM4027" s="425"/>
      <c r="IN4027" s="425"/>
      <c r="IO4027" s="425"/>
      <c r="IP4027" s="425"/>
      <c r="IQ4027" s="425"/>
      <c r="IR4027" s="425"/>
      <c r="IS4027" s="425"/>
      <c r="IT4027" s="425"/>
      <c r="IU4027" s="425"/>
      <c r="IV4027" s="425"/>
    </row>
    <row r="4028" s="428" customFormat="1" ht="27.6" customHeight="1" spans="2:256">
      <c r="B4028" s="465"/>
      <c r="GH4028" s="425"/>
      <c r="GI4028" s="425"/>
      <c r="GJ4028" s="425"/>
      <c r="GK4028" s="425"/>
      <c r="GL4028" s="425"/>
      <c r="GM4028" s="425"/>
      <c r="GN4028" s="425"/>
      <c r="GO4028" s="425"/>
      <c r="GP4028" s="425"/>
      <c r="GQ4028" s="425"/>
      <c r="GR4028" s="425"/>
      <c r="GS4028" s="425"/>
      <c r="GT4028" s="425"/>
      <c r="GU4028" s="425"/>
      <c r="GV4028" s="425"/>
      <c r="GW4028" s="425"/>
      <c r="GX4028" s="425"/>
      <c r="GY4028" s="425"/>
      <c r="GZ4028" s="425"/>
      <c r="HA4028" s="425"/>
      <c r="HB4028" s="425"/>
      <c r="HC4028" s="425"/>
      <c r="HD4028" s="425"/>
      <c r="HE4028" s="425"/>
      <c r="HF4028" s="425"/>
      <c r="HG4028" s="425"/>
      <c r="HH4028" s="425"/>
      <c r="HI4028" s="425"/>
      <c r="HJ4028" s="425"/>
      <c r="HK4028" s="425"/>
      <c r="HL4028" s="425"/>
      <c r="HM4028" s="425"/>
      <c r="HN4028" s="425"/>
      <c r="HO4028" s="425"/>
      <c r="HP4028" s="425"/>
      <c r="HQ4028" s="425"/>
      <c r="HR4028" s="425"/>
      <c r="HS4028" s="425"/>
      <c r="HT4028" s="425"/>
      <c r="HU4028" s="425"/>
      <c r="HV4028" s="425"/>
      <c r="HW4028" s="425"/>
      <c r="HX4028" s="425"/>
      <c r="HY4028" s="425"/>
      <c r="HZ4028" s="425"/>
      <c r="IA4028" s="425"/>
      <c r="IB4028" s="425"/>
      <c r="IC4028" s="425"/>
      <c r="ID4028" s="425"/>
      <c r="IE4028" s="425"/>
      <c r="IF4028" s="425"/>
      <c r="IG4028" s="425"/>
      <c r="IH4028" s="425"/>
      <c r="II4028" s="425"/>
      <c r="IJ4028" s="425"/>
      <c r="IK4028" s="425"/>
      <c r="IL4028" s="425"/>
      <c r="IM4028" s="425"/>
      <c r="IN4028" s="425"/>
      <c r="IO4028" s="425"/>
      <c r="IP4028" s="425"/>
      <c r="IQ4028" s="425"/>
      <c r="IR4028" s="425"/>
      <c r="IS4028" s="425"/>
      <c r="IT4028" s="425"/>
      <c r="IU4028" s="425"/>
      <c r="IV4028" s="425"/>
    </row>
    <row r="4029" s="428" customFormat="1" ht="27.6" customHeight="1" spans="2:256">
      <c r="B4029" s="465"/>
      <c r="GH4029" s="425"/>
      <c r="GI4029" s="425"/>
      <c r="GJ4029" s="425"/>
      <c r="GK4029" s="425"/>
      <c r="GL4029" s="425"/>
      <c r="GM4029" s="425"/>
      <c r="GN4029" s="425"/>
      <c r="GO4029" s="425"/>
      <c r="GP4029" s="425"/>
      <c r="GQ4029" s="425"/>
      <c r="GR4029" s="425"/>
      <c r="GS4029" s="425"/>
      <c r="GT4029" s="425"/>
      <c r="GU4029" s="425"/>
      <c r="GV4029" s="425"/>
      <c r="GW4029" s="425"/>
      <c r="GX4029" s="425"/>
      <c r="GY4029" s="425"/>
      <c r="GZ4029" s="425"/>
      <c r="HA4029" s="425"/>
      <c r="HB4029" s="425"/>
      <c r="HC4029" s="425"/>
      <c r="HD4029" s="425"/>
      <c r="HE4029" s="425"/>
      <c r="HF4029" s="425"/>
      <c r="HG4029" s="425"/>
      <c r="HH4029" s="425"/>
      <c r="HI4029" s="425"/>
      <c r="HJ4029" s="425"/>
      <c r="HK4029" s="425"/>
      <c r="HL4029" s="425"/>
      <c r="HM4029" s="425"/>
      <c r="HN4029" s="425"/>
      <c r="HO4029" s="425"/>
      <c r="HP4029" s="425"/>
      <c r="HQ4029" s="425"/>
      <c r="HR4029" s="425"/>
      <c r="HS4029" s="425"/>
      <c r="HT4029" s="425"/>
      <c r="HU4029" s="425"/>
      <c r="HV4029" s="425"/>
      <c r="HW4029" s="425"/>
      <c r="HX4029" s="425"/>
      <c r="HY4029" s="425"/>
      <c r="HZ4029" s="425"/>
      <c r="IA4029" s="425"/>
      <c r="IB4029" s="425"/>
      <c r="IC4029" s="425"/>
      <c r="ID4029" s="425"/>
      <c r="IE4029" s="425"/>
      <c r="IF4029" s="425"/>
      <c r="IG4029" s="425"/>
      <c r="IH4029" s="425"/>
      <c r="II4029" s="425"/>
      <c r="IJ4029" s="425"/>
      <c r="IK4029" s="425"/>
      <c r="IL4029" s="425"/>
      <c r="IM4029" s="425"/>
      <c r="IN4029" s="425"/>
      <c r="IO4029" s="425"/>
      <c r="IP4029" s="425"/>
      <c r="IQ4029" s="425"/>
      <c r="IR4029" s="425"/>
      <c r="IS4029" s="425"/>
      <c r="IT4029" s="425"/>
      <c r="IU4029" s="425"/>
      <c r="IV4029" s="425"/>
    </row>
    <row r="4030" s="428" customFormat="1" ht="27.6" customHeight="1" spans="2:256">
      <c r="B4030" s="465"/>
      <c r="GH4030" s="425"/>
      <c r="GI4030" s="425"/>
      <c r="GJ4030" s="425"/>
      <c r="GK4030" s="425"/>
      <c r="GL4030" s="425"/>
      <c r="GM4030" s="425"/>
      <c r="GN4030" s="425"/>
      <c r="GO4030" s="425"/>
      <c r="GP4030" s="425"/>
      <c r="GQ4030" s="425"/>
      <c r="GR4030" s="425"/>
      <c r="GS4030" s="425"/>
      <c r="GT4030" s="425"/>
      <c r="GU4030" s="425"/>
      <c r="GV4030" s="425"/>
      <c r="GW4030" s="425"/>
      <c r="GX4030" s="425"/>
      <c r="GY4030" s="425"/>
      <c r="GZ4030" s="425"/>
      <c r="HA4030" s="425"/>
      <c r="HB4030" s="425"/>
      <c r="HC4030" s="425"/>
      <c r="HD4030" s="425"/>
      <c r="HE4030" s="425"/>
      <c r="HF4030" s="425"/>
      <c r="HG4030" s="425"/>
      <c r="HH4030" s="425"/>
      <c r="HI4030" s="425"/>
      <c r="HJ4030" s="425"/>
      <c r="HK4030" s="425"/>
      <c r="HL4030" s="425"/>
      <c r="HM4030" s="425"/>
      <c r="HN4030" s="425"/>
      <c r="HO4030" s="425"/>
      <c r="HP4030" s="425"/>
      <c r="HQ4030" s="425"/>
      <c r="HR4030" s="425"/>
      <c r="HS4030" s="425"/>
      <c r="HT4030" s="425"/>
      <c r="HU4030" s="425"/>
      <c r="HV4030" s="425"/>
      <c r="HW4030" s="425"/>
      <c r="HX4030" s="425"/>
      <c r="HY4030" s="425"/>
      <c r="HZ4030" s="425"/>
      <c r="IA4030" s="425"/>
      <c r="IB4030" s="425"/>
      <c r="IC4030" s="425"/>
      <c r="ID4030" s="425"/>
      <c r="IE4030" s="425"/>
      <c r="IF4030" s="425"/>
      <c r="IG4030" s="425"/>
      <c r="IH4030" s="425"/>
      <c r="II4030" s="425"/>
      <c r="IJ4030" s="425"/>
      <c r="IK4030" s="425"/>
      <c r="IL4030" s="425"/>
      <c r="IM4030" s="425"/>
      <c r="IN4030" s="425"/>
      <c r="IO4030" s="425"/>
      <c r="IP4030" s="425"/>
      <c r="IQ4030" s="425"/>
      <c r="IR4030" s="425"/>
      <c r="IS4030" s="425"/>
      <c r="IT4030" s="425"/>
      <c r="IU4030" s="425"/>
      <c r="IV4030" s="425"/>
    </row>
    <row r="4031" s="428" customFormat="1" ht="27.6" customHeight="1" spans="2:256">
      <c r="B4031" s="465"/>
      <c r="GH4031" s="425"/>
      <c r="GI4031" s="425"/>
      <c r="GJ4031" s="425"/>
      <c r="GK4031" s="425"/>
      <c r="GL4031" s="425"/>
      <c r="GM4031" s="425"/>
      <c r="GN4031" s="425"/>
      <c r="GO4031" s="425"/>
      <c r="GP4031" s="425"/>
      <c r="GQ4031" s="425"/>
      <c r="GR4031" s="425"/>
      <c r="GS4031" s="425"/>
      <c r="GT4031" s="425"/>
      <c r="GU4031" s="425"/>
      <c r="GV4031" s="425"/>
      <c r="GW4031" s="425"/>
      <c r="GX4031" s="425"/>
      <c r="GY4031" s="425"/>
      <c r="GZ4031" s="425"/>
      <c r="HA4031" s="425"/>
      <c r="HB4031" s="425"/>
      <c r="HC4031" s="425"/>
      <c r="HD4031" s="425"/>
      <c r="HE4031" s="425"/>
      <c r="HF4031" s="425"/>
      <c r="HG4031" s="425"/>
      <c r="HH4031" s="425"/>
      <c r="HI4031" s="425"/>
      <c r="HJ4031" s="425"/>
      <c r="HK4031" s="425"/>
      <c r="HL4031" s="425"/>
      <c r="HM4031" s="425"/>
      <c r="HN4031" s="425"/>
      <c r="HO4031" s="425"/>
      <c r="HP4031" s="425"/>
      <c r="HQ4031" s="425"/>
      <c r="HR4031" s="425"/>
      <c r="HS4031" s="425"/>
      <c r="HT4031" s="425"/>
      <c r="HU4031" s="425"/>
      <c r="HV4031" s="425"/>
      <c r="HW4031" s="425"/>
      <c r="HX4031" s="425"/>
      <c r="HY4031" s="425"/>
      <c r="HZ4031" s="425"/>
      <c r="IA4031" s="425"/>
      <c r="IB4031" s="425"/>
      <c r="IC4031" s="425"/>
      <c r="ID4031" s="425"/>
      <c r="IE4031" s="425"/>
      <c r="IF4031" s="425"/>
      <c r="IG4031" s="425"/>
      <c r="IH4031" s="425"/>
      <c r="II4031" s="425"/>
      <c r="IJ4031" s="425"/>
      <c r="IK4031" s="425"/>
      <c r="IL4031" s="425"/>
      <c r="IM4031" s="425"/>
      <c r="IN4031" s="425"/>
      <c r="IO4031" s="425"/>
      <c r="IP4031" s="425"/>
      <c r="IQ4031" s="425"/>
      <c r="IR4031" s="425"/>
      <c r="IS4031" s="425"/>
      <c r="IT4031" s="425"/>
      <c r="IU4031" s="425"/>
      <c r="IV4031" s="425"/>
    </row>
    <row r="4032" s="428" customFormat="1" ht="27.6" customHeight="1" spans="2:256">
      <c r="B4032" s="465"/>
      <c r="GH4032" s="425"/>
      <c r="GI4032" s="425"/>
      <c r="GJ4032" s="425"/>
      <c r="GK4032" s="425"/>
      <c r="GL4032" s="425"/>
      <c r="GM4032" s="425"/>
      <c r="GN4032" s="425"/>
      <c r="GO4032" s="425"/>
      <c r="GP4032" s="425"/>
      <c r="GQ4032" s="425"/>
      <c r="GR4032" s="425"/>
      <c r="GS4032" s="425"/>
      <c r="GT4032" s="425"/>
      <c r="GU4032" s="425"/>
      <c r="GV4032" s="425"/>
      <c r="GW4032" s="425"/>
      <c r="GX4032" s="425"/>
      <c r="GY4032" s="425"/>
      <c r="GZ4032" s="425"/>
      <c r="HA4032" s="425"/>
      <c r="HB4032" s="425"/>
      <c r="HC4032" s="425"/>
      <c r="HD4032" s="425"/>
      <c r="HE4032" s="425"/>
      <c r="HF4032" s="425"/>
      <c r="HG4032" s="425"/>
      <c r="HH4032" s="425"/>
      <c r="HI4032" s="425"/>
      <c r="HJ4032" s="425"/>
      <c r="HK4032" s="425"/>
      <c r="HL4032" s="425"/>
      <c r="HM4032" s="425"/>
      <c r="HN4032" s="425"/>
      <c r="HO4032" s="425"/>
      <c r="HP4032" s="425"/>
      <c r="HQ4032" s="425"/>
      <c r="HR4032" s="425"/>
      <c r="HS4032" s="425"/>
      <c r="HT4032" s="425"/>
      <c r="HU4032" s="425"/>
      <c r="HV4032" s="425"/>
      <c r="HW4032" s="425"/>
      <c r="HX4032" s="425"/>
      <c r="HY4032" s="425"/>
      <c r="HZ4032" s="425"/>
      <c r="IA4032" s="425"/>
      <c r="IB4032" s="425"/>
      <c r="IC4032" s="425"/>
      <c r="ID4032" s="425"/>
      <c r="IE4032" s="425"/>
      <c r="IF4032" s="425"/>
      <c r="IG4032" s="425"/>
      <c r="IH4032" s="425"/>
      <c r="II4032" s="425"/>
      <c r="IJ4032" s="425"/>
      <c r="IK4032" s="425"/>
      <c r="IL4032" s="425"/>
      <c r="IM4032" s="425"/>
      <c r="IN4032" s="425"/>
      <c r="IO4032" s="425"/>
      <c r="IP4032" s="425"/>
      <c r="IQ4032" s="425"/>
      <c r="IR4032" s="425"/>
      <c r="IS4032" s="425"/>
      <c r="IT4032" s="425"/>
      <c r="IU4032" s="425"/>
      <c r="IV4032" s="425"/>
    </row>
    <row r="4033" s="428" customFormat="1" ht="27.6" customHeight="1" spans="2:256">
      <c r="B4033" s="465"/>
      <c r="GH4033" s="425"/>
      <c r="GI4033" s="425"/>
      <c r="GJ4033" s="425"/>
      <c r="GK4033" s="425"/>
      <c r="GL4033" s="425"/>
      <c r="GM4033" s="425"/>
      <c r="GN4033" s="425"/>
      <c r="GO4033" s="425"/>
      <c r="GP4033" s="425"/>
      <c r="GQ4033" s="425"/>
      <c r="GR4033" s="425"/>
      <c r="GS4033" s="425"/>
      <c r="GT4033" s="425"/>
      <c r="GU4033" s="425"/>
      <c r="GV4033" s="425"/>
      <c r="GW4033" s="425"/>
      <c r="GX4033" s="425"/>
      <c r="GY4033" s="425"/>
      <c r="GZ4033" s="425"/>
      <c r="HA4033" s="425"/>
      <c r="HB4033" s="425"/>
      <c r="HC4033" s="425"/>
      <c r="HD4033" s="425"/>
      <c r="HE4033" s="425"/>
      <c r="HF4033" s="425"/>
      <c r="HG4033" s="425"/>
      <c r="HH4033" s="425"/>
      <c r="HI4033" s="425"/>
      <c r="HJ4033" s="425"/>
      <c r="HK4033" s="425"/>
      <c r="HL4033" s="425"/>
      <c r="HM4033" s="425"/>
      <c r="HN4033" s="425"/>
      <c r="HO4033" s="425"/>
      <c r="HP4033" s="425"/>
      <c r="HQ4033" s="425"/>
      <c r="HR4033" s="425"/>
      <c r="HS4033" s="425"/>
      <c r="HT4033" s="425"/>
      <c r="HU4033" s="425"/>
      <c r="HV4033" s="425"/>
      <c r="HW4033" s="425"/>
      <c r="HX4033" s="425"/>
      <c r="HY4033" s="425"/>
      <c r="HZ4033" s="425"/>
      <c r="IA4033" s="425"/>
      <c r="IB4033" s="425"/>
      <c r="IC4033" s="425"/>
      <c r="ID4033" s="425"/>
      <c r="IE4033" s="425"/>
      <c r="IF4033" s="425"/>
      <c r="IG4033" s="425"/>
      <c r="IH4033" s="425"/>
      <c r="II4033" s="425"/>
      <c r="IJ4033" s="425"/>
      <c r="IK4033" s="425"/>
      <c r="IL4033" s="425"/>
      <c r="IM4033" s="425"/>
      <c r="IN4033" s="425"/>
      <c r="IO4033" s="425"/>
      <c r="IP4033" s="425"/>
      <c r="IQ4033" s="425"/>
      <c r="IR4033" s="425"/>
      <c r="IS4033" s="425"/>
      <c r="IT4033" s="425"/>
      <c r="IU4033" s="425"/>
      <c r="IV4033" s="425"/>
    </row>
    <row r="4034" s="428" customFormat="1" ht="27.6" customHeight="1" spans="2:256">
      <c r="B4034" s="465"/>
      <c r="GH4034" s="425"/>
      <c r="GI4034" s="425"/>
      <c r="GJ4034" s="425"/>
      <c r="GK4034" s="425"/>
      <c r="GL4034" s="425"/>
      <c r="GM4034" s="425"/>
      <c r="GN4034" s="425"/>
      <c r="GO4034" s="425"/>
      <c r="GP4034" s="425"/>
      <c r="GQ4034" s="425"/>
      <c r="GR4034" s="425"/>
      <c r="GS4034" s="425"/>
      <c r="GT4034" s="425"/>
      <c r="GU4034" s="425"/>
      <c r="GV4034" s="425"/>
      <c r="GW4034" s="425"/>
      <c r="GX4034" s="425"/>
      <c r="GY4034" s="425"/>
      <c r="GZ4034" s="425"/>
      <c r="HA4034" s="425"/>
      <c r="HB4034" s="425"/>
      <c r="HC4034" s="425"/>
      <c r="HD4034" s="425"/>
      <c r="HE4034" s="425"/>
      <c r="HF4034" s="425"/>
      <c r="HG4034" s="425"/>
      <c r="HH4034" s="425"/>
      <c r="HI4034" s="425"/>
      <c r="HJ4034" s="425"/>
      <c r="HK4034" s="425"/>
      <c r="HL4034" s="425"/>
      <c r="HM4034" s="425"/>
      <c r="HN4034" s="425"/>
      <c r="HO4034" s="425"/>
      <c r="HP4034" s="425"/>
      <c r="HQ4034" s="425"/>
      <c r="HR4034" s="425"/>
      <c r="HS4034" s="425"/>
      <c r="HT4034" s="425"/>
      <c r="HU4034" s="425"/>
      <c r="HV4034" s="425"/>
      <c r="HW4034" s="425"/>
      <c r="HX4034" s="425"/>
      <c r="HY4034" s="425"/>
      <c r="HZ4034" s="425"/>
      <c r="IA4034" s="425"/>
      <c r="IB4034" s="425"/>
      <c r="IC4034" s="425"/>
      <c r="ID4034" s="425"/>
      <c r="IE4034" s="425"/>
      <c r="IF4034" s="425"/>
      <c r="IG4034" s="425"/>
      <c r="IH4034" s="425"/>
      <c r="II4034" s="425"/>
      <c r="IJ4034" s="425"/>
      <c r="IK4034" s="425"/>
      <c r="IL4034" s="425"/>
      <c r="IM4034" s="425"/>
      <c r="IN4034" s="425"/>
      <c r="IO4034" s="425"/>
      <c r="IP4034" s="425"/>
      <c r="IQ4034" s="425"/>
      <c r="IR4034" s="425"/>
      <c r="IS4034" s="425"/>
      <c r="IT4034" s="425"/>
      <c r="IU4034" s="425"/>
      <c r="IV4034" s="425"/>
    </row>
    <row r="4035" s="428" customFormat="1" ht="27.6" customHeight="1" spans="2:256">
      <c r="B4035" s="465"/>
      <c r="GH4035" s="425"/>
      <c r="GI4035" s="425"/>
      <c r="GJ4035" s="425"/>
      <c r="GK4035" s="425"/>
      <c r="GL4035" s="425"/>
      <c r="GM4035" s="425"/>
      <c r="GN4035" s="425"/>
      <c r="GO4035" s="425"/>
      <c r="GP4035" s="425"/>
      <c r="GQ4035" s="425"/>
      <c r="GR4035" s="425"/>
      <c r="GS4035" s="425"/>
      <c r="GT4035" s="425"/>
      <c r="GU4035" s="425"/>
      <c r="GV4035" s="425"/>
      <c r="GW4035" s="425"/>
      <c r="GX4035" s="425"/>
      <c r="GY4035" s="425"/>
      <c r="GZ4035" s="425"/>
      <c r="HA4035" s="425"/>
      <c r="HB4035" s="425"/>
      <c r="HC4035" s="425"/>
      <c r="HD4035" s="425"/>
      <c r="HE4035" s="425"/>
      <c r="HF4035" s="425"/>
      <c r="HG4035" s="425"/>
      <c r="HH4035" s="425"/>
      <c r="HI4035" s="425"/>
      <c r="HJ4035" s="425"/>
      <c r="HK4035" s="425"/>
      <c r="HL4035" s="425"/>
      <c r="HM4035" s="425"/>
      <c r="HN4035" s="425"/>
      <c r="HO4035" s="425"/>
      <c r="HP4035" s="425"/>
      <c r="HQ4035" s="425"/>
      <c r="HR4035" s="425"/>
      <c r="HS4035" s="425"/>
      <c r="HT4035" s="425"/>
      <c r="HU4035" s="425"/>
      <c r="HV4035" s="425"/>
      <c r="HW4035" s="425"/>
      <c r="HX4035" s="425"/>
      <c r="HY4035" s="425"/>
      <c r="HZ4035" s="425"/>
      <c r="IA4035" s="425"/>
      <c r="IB4035" s="425"/>
      <c r="IC4035" s="425"/>
      <c r="ID4035" s="425"/>
      <c r="IE4035" s="425"/>
      <c r="IF4035" s="425"/>
      <c r="IG4035" s="425"/>
      <c r="IH4035" s="425"/>
      <c r="II4035" s="425"/>
      <c r="IJ4035" s="425"/>
      <c r="IK4035" s="425"/>
      <c r="IL4035" s="425"/>
      <c r="IM4035" s="425"/>
      <c r="IN4035" s="425"/>
      <c r="IO4035" s="425"/>
      <c r="IP4035" s="425"/>
      <c r="IQ4035" s="425"/>
      <c r="IR4035" s="425"/>
      <c r="IS4035" s="425"/>
      <c r="IT4035" s="425"/>
      <c r="IU4035" s="425"/>
      <c r="IV4035" s="425"/>
    </row>
    <row r="4036" s="428" customFormat="1" ht="27.6" customHeight="1" spans="2:256">
      <c r="B4036" s="465"/>
      <c r="GH4036" s="425"/>
      <c r="GI4036" s="425"/>
      <c r="GJ4036" s="425"/>
      <c r="GK4036" s="425"/>
      <c r="GL4036" s="425"/>
      <c r="GM4036" s="425"/>
      <c r="GN4036" s="425"/>
      <c r="GO4036" s="425"/>
      <c r="GP4036" s="425"/>
      <c r="GQ4036" s="425"/>
      <c r="GR4036" s="425"/>
      <c r="GS4036" s="425"/>
      <c r="GT4036" s="425"/>
      <c r="GU4036" s="425"/>
      <c r="GV4036" s="425"/>
      <c r="GW4036" s="425"/>
      <c r="GX4036" s="425"/>
      <c r="GY4036" s="425"/>
      <c r="GZ4036" s="425"/>
      <c r="HA4036" s="425"/>
      <c r="HB4036" s="425"/>
      <c r="HC4036" s="425"/>
      <c r="HD4036" s="425"/>
      <c r="HE4036" s="425"/>
      <c r="HF4036" s="425"/>
      <c r="HG4036" s="425"/>
      <c r="HH4036" s="425"/>
      <c r="HI4036" s="425"/>
      <c r="HJ4036" s="425"/>
      <c r="HK4036" s="425"/>
      <c r="HL4036" s="425"/>
      <c r="HM4036" s="425"/>
      <c r="HN4036" s="425"/>
      <c r="HO4036" s="425"/>
      <c r="HP4036" s="425"/>
      <c r="HQ4036" s="425"/>
      <c r="HR4036" s="425"/>
      <c r="HS4036" s="425"/>
      <c r="HT4036" s="425"/>
      <c r="HU4036" s="425"/>
      <c r="HV4036" s="425"/>
      <c r="HW4036" s="425"/>
      <c r="HX4036" s="425"/>
      <c r="HY4036" s="425"/>
      <c r="HZ4036" s="425"/>
      <c r="IA4036" s="425"/>
      <c r="IB4036" s="425"/>
      <c r="IC4036" s="425"/>
      <c r="ID4036" s="425"/>
      <c r="IE4036" s="425"/>
      <c r="IF4036" s="425"/>
      <c r="IG4036" s="425"/>
      <c r="IH4036" s="425"/>
      <c r="II4036" s="425"/>
      <c r="IJ4036" s="425"/>
      <c r="IK4036" s="425"/>
      <c r="IL4036" s="425"/>
      <c r="IM4036" s="425"/>
      <c r="IN4036" s="425"/>
      <c r="IO4036" s="425"/>
      <c r="IP4036" s="425"/>
      <c r="IQ4036" s="425"/>
      <c r="IR4036" s="425"/>
      <c r="IS4036" s="425"/>
      <c r="IT4036" s="425"/>
      <c r="IU4036" s="425"/>
      <c r="IV4036" s="425"/>
    </row>
    <row r="4037" s="428" customFormat="1" ht="27.6" customHeight="1" spans="2:256">
      <c r="B4037" s="465"/>
      <c r="GH4037" s="425"/>
      <c r="GI4037" s="425"/>
      <c r="GJ4037" s="425"/>
      <c r="GK4037" s="425"/>
      <c r="GL4037" s="425"/>
      <c r="GM4037" s="425"/>
      <c r="GN4037" s="425"/>
      <c r="GO4037" s="425"/>
      <c r="GP4037" s="425"/>
      <c r="GQ4037" s="425"/>
      <c r="GR4037" s="425"/>
      <c r="GS4037" s="425"/>
      <c r="GT4037" s="425"/>
      <c r="GU4037" s="425"/>
      <c r="GV4037" s="425"/>
      <c r="GW4037" s="425"/>
      <c r="GX4037" s="425"/>
      <c r="GY4037" s="425"/>
      <c r="GZ4037" s="425"/>
      <c r="HA4037" s="425"/>
      <c r="HB4037" s="425"/>
      <c r="HC4037" s="425"/>
      <c r="HD4037" s="425"/>
      <c r="HE4037" s="425"/>
      <c r="HF4037" s="425"/>
      <c r="HG4037" s="425"/>
      <c r="HH4037" s="425"/>
      <c r="HI4037" s="425"/>
      <c r="HJ4037" s="425"/>
      <c r="HK4037" s="425"/>
      <c r="HL4037" s="425"/>
      <c r="HM4037" s="425"/>
      <c r="HN4037" s="425"/>
      <c r="HO4037" s="425"/>
      <c r="HP4037" s="425"/>
      <c r="HQ4037" s="425"/>
      <c r="HR4037" s="425"/>
      <c r="HS4037" s="425"/>
      <c r="HT4037" s="425"/>
      <c r="HU4037" s="425"/>
      <c r="HV4037" s="425"/>
      <c r="HW4037" s="425"/>
      <c r="HX4037" s="425"/>
      <c r="HY4037" s="425"/>
      <c r="HZ4037" s="425"/>
      <c r="IA4037" s="425"/>
      <c r="IB4037" s="425"/>
      <c r="IC4037" s="425"/>
      <c r="ID4037" s="425"/>
      <c r="IE4037" s="425"/>
      <c r="IF4037" s="425"/>
      <c r="IG4037" s="425"/>
      <c r="IH4037" s="425"/>
      <c r="II4037" s="425"/>
      <c r="IJ4037" s="425"/>
      <c r="IK4037" s="425"/>
      <c r="IL4037" s="425"/>
      <c r="IM4037" s="425"/>
      <c r="IN4037" s="425"/>
      <c r="IO4037" s="425"/>
      <c r="IP4037" s="425"/>
      <c r="IQ4037" s="425"/>
      <c r="IR4037" s="425"/>
      <c r="IS4037" s="425"/>
      <c r="IT4037" s="425"/>
      <c r="IU4037" s="425"/>
      <c r="IV4037" s="425"/>
    </row>
    <row r="4038" s="428" customFormat="1" ht="27.6" customHeight="1" spans="2:256">
      <c r="B4038" s="465"/>
      <c r="GH4038" s="425"/>
      <c r="GI4038" s="425"/>
      <c r="GJ4038" s="425"/>
      <c r="GK4038" s="425"/>
      <c r="GL4038" s="425"/>
      <c r="GM4038" s="425"/>
      <c r="GN4038" s="425"/>
      <c r="GO4038" s="425"/>
      <c r="GP4038" s="425"/>
      <c r="GQ4038" s="425"/>
      <c r="GR4038" s="425"/>
      <c r="GS4038" s="425"/>
      <c r="GT4038" s="425"/>
      <c r="GU4038" s="425"/>
      <c r="GV4038" s="425"/>
      <c r="GW4038" s="425"/>
      <c r="GX4038" s="425"/>
      <c r="GY4038" s="425"/>
      <c r="GZ4038" s="425"/>
      <c r="HA4038" s="425"/>
      <c r="HB4038" s="425"/>
      <c r="HC4038" s="425"/>
      <c r="HD4038" s="425"/>
      <c r="HE4038" s="425"/>
      <c r="HF4038" s="425"/>
      <c r="HG4038" s="425"/>
      <c r="HH4038" s="425"/>
      <c r="HI4038" s="425"/>
      <c r="HJ4038" s="425"/>
      <c r="HK4038" s="425"/>
      <c r="HL4038" s="425"/>
      <c r="HM4038" s="425"/>
      <c r="HN4038" s="425"/>
      <c r="HO4038" s="425"/>
      <c r="HP4038" s="425"/>
      <c r="HQ4038" s="425"/>
      <c r="HR4038" s="425"/>
      <c r="HS4038" s="425"/>
      <c r="HT4038" s="425"/>
      <c r="HU4038" s="425"/>
      <c r="HV4038" s="425"/>
      <c r="HW4038" s="425"/>
      <c r="HX4038" s="425"/>
      <c r="HY4038" s="425"/>
      <c r="HZ4038" s="425"/>
      <c r="IA4038" s="425"/>
      <c r="IB4038" s="425"/>
      <c r="IC4038" s="425"/>
      <c r="ID4038" s="425"/>
      <c r="IE4038" s="425"/>
      <c r="IF4038" s="425"/>
      <c r="IG4038" s="425"/>
      <c r="IH4038" s="425"/>
      <c r="II4038" s="425"/>
      <c r="IJ4038" s="425"/>
      <c r="IK4038" s="425"/>
      <c r="IL4038" s="425"/>
      <c r="IM4038" s="425"/>
      <c r="IN4038" s="425"/>
      <c r="IO4038" s="425"/>
      <c r="IP4038" s="425"/>
      <c r="IQ4038" s="425"/>
      <c r="IR4038" s="425"/>
      <c r="IS4038" s="425"/>
      <c r="IT4038" s="425"/>
      <c r="IU4038" s="425"/>
      <c r="IV4038" s="425"/>
    </row>
    <row r="4039" s="428" customFormat="1" ht="27.6" customHeight="1" spans="2:256">
      <c r="B4039" s="465"/>
      <c r="GH4039" s="425"/>
      <c r="GI4039" s="425"/>
      <c r="GJ4039" s="425"/>
      <c r="GK4039" s="425"/>
      <c r="GL4039" s="425"/>
      <c r="GM4039" s="425"/>
      <c r="GN4039" s="425"/>
      <c r="GO4039" s="425"/>
      <c r="GP4039" s="425"/>
      <c r="GQ4039" s="425"/>
      <c r="GR4039" s="425"/>
      <c r="GS4039" s="425"/>
      <c r="GT4039" s="425"/>
      <c r="GU4039" s="425"/>
      <c r="GV4039" s="425"/>
      <c r="GW4039" s="425"/>
      <c r="GX4039" s="425"/>
      <c r="GY4039" s="425"/>
      <c r="GZ4039" s="425"/>
      <c r="HA4039" s="425"/>
      <c r="HB4039" s="425"/>
      <c r="HC4039" s="425"/>
      <c r="HD4039" s="425"/>
      <c r="HE4039" s="425"/>
      <c r="HF4039" s="425"/>
      <c r="HG4039" s="425"/>
      <c r="HH4039" s="425"/>
      <c r="HI4039" s="425"/>
      <c r="HJ4039" s="425"/>
      <c r="HK4039" s="425"/>
      <c r="HL4039" s="425"/>
      <c r="HM4039" s="425"/>
      <c r="HN4039" s="425"/>
      <c r="HO4039" s="425"/>
      <c r="HP4039" s="425"/>
      <c r="HQ4039" s="425"/>
      <c r="HR4039" s="425"/>
      <c r="HS4039" s="425"/>
      <c r="HT4039" s="425"/>
      <c r="HU4039" s="425"/>
      <c r="HV4039" s="425"/>
      <c r="HW4039" s="425"/>
      <c r="HX4039" s="425"/>
      <c r="HY4039" s="425"/>
      <c r="HZ4039" s="425"/>
      <c r="IA4039" s="425"/>
      <c r="IB4039" s="425"/>
      <c r="IC4039" s="425"/>
      <c r="ID4039" s="425"/>
      <c r="IE4039" s="425"/>
      <c r="IF4039" s="425"/>
      <c r="IG4039" s="425"/>
      <c r="IH4039" s="425"/>
      <c r="II4039" s="425"/>
      <c r="IJ4039" s="425"/>
      <c r="IK4039" s="425"/>
      <c r="IL4039" s="425"/>
      <c r="IM4039" s="425"/>
      <c r="IN4039" s="425"/>
      <c r="IO4039" s="425"/>
      <c r="IP4039" s="425"/>
      <c r="IQ4039" s="425"/>
      <c r="IR4039" s="425"/>
      <c r="IS4039" s="425"/>
      <c r="IT4039" s="425"/>
      <c r="IU4039" s="425"/>
      <c r="IV4039" s="425"/>
    </row>
    <row r="4040" s="428" customFormat="1" ht="27.6" customHeight="1" spans="2:256">
      <c r="B4040" s="465"/>
      <c r="GH4040" s="425"/>
      <c r="GI4040" s="425"/>
      <c r="GJ4040" s="425"/>
      <c r="GK4040" s="425"/>
      <c r="GL4040" s="425"/>
      <c r="GM4040" s="425"/>
      <c r="GN4040" s="425"/>
      <c r="GO4040" s="425"/>
      <c r="GP4040" s="425"/>
      <c r="GQ4040" s="425"/>
      <c r="GR4040" s="425"/>
      <c r="GS4040" s="425"/>
      <c r="GT4040" s="425"/>
      <c r="GU4040" s="425"/>
      <c r="GV4040" s="425"/>
      <c r="GW4040" s="425"/>
      <c r="GX4040" s="425"/>
      <c r="GY4040" s="425"/>
      <c r="GZ4040" s="425"/>
      <c r="HA4040" s="425"/>
      <c r="HB4040" s="425"/>
      <c r="HC4040" s="425"/>
      <c r="HD4040" s="425"/>
      <c r="HE4040" s="425"/>
      <c r="HF4040" s="425"/>
      <c r="HG4040" s="425"/>
      <c r="HH4040" s="425"/>
      <c r="HI4040" s="425"/>
      <c r="HJ4040" s="425"/>
      <c r="HK4040" s="425"/>
      <c r="HL4040" s="425"/>
      <c r="HM4040" s="425"/>
      <c r="HN4040" s="425"/>
      <c r="HO4040" s="425"/>
      <c r="HP4040" s="425"/>
      <c r="HQ4040" s="425"/>
      <c r="HR4040" s="425"/>
      <c r="HS4040" s="425"/>
      <c r="HT4040" s="425"/>
      <c r="HU4040" s="425"/>
      <c r="HV4040" s="425"/>
      <c r="HW4040" s="425"/>
      <c r="HX4040" s="425"/>
      <c r="HY4040" s="425"/>
      <c r="HZ4040" s="425"/>
      <c r="IA4040" s="425"/>
      <c r="IB4040" s="425"/>
      <c r="IC4040" s="425"/>
      <c r="ID4040" s="425"/>
      <c r="IE4040" s="425"/>
      <c r="IF4040" s="425"/>
      <c r="IG4040" s="425"/>
      <c r="IH4040" s="425"/>
      <c r="II4040" s="425"/>
      <c r="IJ4040" s="425"/>
      <c r="IK4040" s="425"/>
      <c r="IL4040" s="425"/>
      <c r="IM4040" s="425"/>
      <c r="IN4040" s="425"/>
      <c r="IO4040" s="425"/>
      <c r="IP4040" s="425"/>
      <c r="IQ4040" s="425"/>
      <c r="IR4040" s="425"/>
      <c r="IS4040" s="425"/>
      <c r="IT4040" s="425"/>
      <c r="IU4040" s="425"/>
      <c r="IV4040" s="425"/>
    </row>
    <row r="4041" s="428" customFormat="1" ht="27.6" customHeight="1" spans="2:256">
      <c r="B4041" s="465"/>
      <c r="GH4041" s="425"/>
      <c r="GI4041" s="425"/>
      <c r="GJ4041" s="425"/>
      <c r="GK4041" s="425"/>
      <c r="GL4041" s="425"/>
      <c r="GM4041" s="425"/>
      <c r="GN4041" s="425"/>
      <c r="GO4041" s="425"/>
      <c r="GP4041" s="425"/>
      <c r="GQ4041" s="425"/>
      <c r="GR4041" s="425"/>
      <c r="GS4041" s="425"/>
      <c r="GT4041" s="425"/>
      <c r="GU4041" s="425"/>
      <c r="GV4041" s="425"/>
      <c r="GW4041" s="425"/>
      <c r="GX4041" s="425"/>
      <c r="GY4041" s="425"/>
      <c r="GZ4041" s="425"/>
      <c r="HA4041" s="425"/>
      <c r="HB4041" s="425"/>
      <c r="HC4041" s="425"/>
      <c r="HD4041" s="425"/>
      <c r="HE4041" s="425"/>
      <c r="HF4041" s="425"/>
      <c r="HG4041" s="425"/>
      <c r="HH4041" s="425"/>
      <c r="HI4041" s="425"/>
      <c r="HJ4041" s="425"/>
      <c r="HK4041" s="425"/>
      <c r="HL4041" s="425"/>
      <c r="HM4041" s="425"/>
      <c r="HN4041" s="425"/>
      <c r="HO4041" s="425"/>
      <c r="HP4041" s="425"/>
      <c r="HQ4041" s="425"/>
      <c r="HR4041" s="425"/>
      <c r="HS4041" s="425"/>
      <c r="HT4041" s="425"/>
      <c r="HU4041" s="425"/>
      <c r="HV4041" s="425"/>
      <c r="HW4041" s="425"/>
      <c r="HX4041" s="425"/>
      <c r="HY4041" s="425"/>
      <c r="HZ4041" s="425"/>
      <c r="IA4041" s="425"/>
      <c r="IB4041" s="425"/>
      <c r="IC4041" s="425"/>
      <c r="ID4041" s="425"/>
      <c r="IE4041" s="425"/>
      <c r="IF4041" s="425"/>
      <c r="IG4041" s="425"/>
      <c r="IH4041" s="425"/>
      <c r="II4041" s="425"/>
      <c r="IJ4041" s="425"/>
      <c r="IK4041" s="425"/>
      <c r="IL4041" s="425"/>
      <c r="IM4041" s="425"/>
      <c r="IN4041" s="425"/>
      <c r="IO4041" s="425"/>
      <c r="IP4041" s="425"/>
      <c r="IQ4041" s="425"/>
      <c r="IR4041" s="425"/>
      <c r="IS4041" s="425"/>
      <c r="IT4041" s="425"/>
      <c r="IU4041" s="425"/>
      <c r="IV4041" s="425"/>
    </row>
    <row r="4042" s="428" customFormat="1" ht="27.6" customHeight="1" spans="2:256">
      <c r="B4042" s="465"/>
      <c r="GH4042" s="425"/>
      <c r="GI4042" s="425"/>
      <c r="GJ4042" s="425"/>
      <c r="GK4042" s="425"/>
      <c r="GL4042" s="425"/>
      <c r="GM4042" s="425"/>
      <c r="GN4042" s="425"/>
      <c r="GO4042" s="425"/>
      <c r="GP4042" s="425"/>
      <c r="GQ4042" s="425"/>
      <c r="GR4042" s="425"/>
      <c r="GS4042" s="425"/>
      <c r="GT4042" s="425"/>
      <c r="GU4042" s="425"/>
      <c r="GV4042" s="425"/>
      <c r="GW4042" s="425"/>
      <c r="GX4042" s="425"/>
      <c r="GY4042" s="425"/>
      <c r="GZ4042" s="425"/>
      <c r="HA4042" s="425"/>
      <c r="HB4042" s="425"/>
      <c r="HC4042" s="425"/>
      <c r="HD4042" s="425"/>
      <c r="HE4042" s="425"/>
      <c r="HF4042" s="425"/>
      <c r="HG4042" s="425"/>
      <c r="HH4042" s="425"/>
      <c r="HI4042" s="425"/>
      <c r="HJ4042" s="425"/>
      <c r="HK4042" s="425"/>
      <c r="HL4042" s="425"/>
      <c r="HM4042" s="425"/>
      <c r="HN4042" s="425"/>
      <c r="HO4042" s="425"/>
      <c r="HP4042" s="425"/>
      <c r="HQ4042" s="425"/>
      <c r="HR4042" s="425"/>
      <c r="HS4042" s="425"/>
      <c r="HT4042" s="425"/>
      <c r="HU4042" s="425"/>
      <c r="HV4042" s="425"/>
      <c r="HW4042" s="425"/>
      <c r="HX4042" s="425"/>
      <c r="HY4042" s="425"/>
      <c r="HZ4042" s="425"/>
      <c r="IA4042" s="425"/>
      <c r="IB4042" s="425"/>
      <c r="IC4042" s="425"/>
      <c r="ID4042" s="425"/>
      <c r="IE4042" s="425"/>
      <c r="IF4042" s="425"/>
      <c r="IG4042" s="425"/>
      <c r="IH4042" s="425"/>
      <c r="II4042" s="425"/>
      <c r="IJ4042" s="425"/>
      <c r="IK4042" s="425"/>
      <c r="IL4042" s="425"/>
      <c r="IM4042" s="425"/>
      <c r="IN4042" s="425"/>
      <c r="IO4042" s="425"/>
      <c r="IP4042" s="425"/>
      <c r="IQ4042" s="425"/>
      <c r="IR4042" s="425"/>
      <c r="IS4042" s="425"/>
      <c r="IT4042" s="425"/>
      <c r="IU4042" s="425"/>
      <c r="IV4042" s="425"/>
    </row>
    <row r="4043" s="428" customFormat="1" ht="27.6" customHeight="1" spans="2:256">
      <c r="B4043" s="465"/>
      <c r="GH4043" s="425"/>
      <c r="GI4043" s="425"/>
      <c r="GJ4043" s="425"/>
      <c r="GK4043" s="425"/>
      <c r="GL4043" s="425"/>
      <c r="GM4043" s="425"/>
      <c r="GN4043" s="425"/>
      <c r="GO4043" s="425"/>
      <c r="GP4043" s="425"/>
      <c r="GQ4043" s="425"/>
      <c r="GR4043" s="425"/>
      <c r="GS4043" s="425"/>
      <c r="GT4043" s="425"/>
      <c r="GU4043" s="425"/>
      <c r="GV4043" s="425"/>
      <c r="GW4043" s="425"/>
      <c r="GX4043" s="425"/>
      <c r="GY4043" s="425"/>
      <c r="GZ4043" s="425"/>
      <c r="HA4043" s="425"/>
      <c r="HB4043" s="425"/>
      <c r="HC4043" s="425"/>
      <c r="HD4043" s="425"/>
      <c r="HE4043" s="425"/>
      <c r="HF4043" s="425"/>
      <c r="HG4043" s="425"/>
      <c r="HH4043" s="425"/>
      <c r="HI4043" s="425"/>
      <c r="HJ4043" s="425"/>
      <c r="HK4043" s="425"/>
      <c r="HL4043" s="425"/>
      <c r="HM4043" s="425"/>
      <c r="HN4043" s="425"/>
      <c r="HO4043" s="425"/>
      <c r="HP4043" s="425"/>
      <c r="HQ4043" s="425"/>
      <c r="HR4043" s="425"/>
      <c r="HS4043" s="425"/>
      <c r="HT4043" s="425"/>
      <c r="HU4043" s="425"/>
      <c r="HV4043" s="425"/>
      <c r="HW4043" s="425"/>
      <c r="HX4043" s="425"/>
      <c r="HY4043" s="425"/>
      <c r="HZ4043" s="425"/>
      <c r="IA4043" s="425"/>
      <c r="IB4043" s="425"/>
      <c r="IC4043" s="425"/>
      <c r="ID4043" s="425"/>
      <c r="IE4043" s="425"/>
      <c r="IF4043" s="425"/>
      <c r="IG4043" s="425"/>
      <c r="IH4043" s="425"/>
      <c r="II4043" s="425"/>
      <c r="IJ4043" s="425"/>
      <c r="IK4043" s="425"/>
      <c r="IL4043" s="425"/>
      <c r="IM4043" s="425"/>
      <c r="IN4043" s="425"/>
      <c r="IO4043" s="425"/>
      <c r="IP4043" s="425"/>
      <c r="IQ4043" s="425"/>
      <c r="IR4043" s="425"/>
      <c r="IS4043" s="425"/>
      <c r="IT4043" s="425"/>
      <c r="IU4043" s="425"/>
      <c r="IV4043" s="425"/>
    </row>
    <row r="4044" s="428" customFormat="1" ht="27.6" customHeight="1" spans="2:256">
      <c r="B4044" s="465"/>
      <c r="GH4044" s="425"/>
      <c r="GI4044" s="425"/>
      <c r="GJ4044" s="425"/>
      <c r="GK4044" s="425"/>
      <c r="GL4044" s="425"/>
      <c r="GM4044" s="425"/>
      <c r="GN4044" s="425"/>
      <c r="GO4044" s="425"/>
      <c r="GP4044" s="425"/>
      <c r="GQ4044" s="425"/>
      <c r="GR4044" s="425"/>
      <c r="GS4044" s="425"/>
      <c r="GT4044" s="425"/>
      <c r="GU4044" s="425"/>
      <c r="GV4044" s="425"/>
      <c r="GW4044" s="425"/>
      <c r="GX4044" s="425"/>
      <c r="GY4044" s="425"/>
      <c r="GZ4044" s="425"/>
      <c r="HA4044" s="425"/>
      <c r="HB4044" s="425"/>
      <c r="HC4044" s="425"/>
      <c r="HD4044" s="425"/>
      <c r="HE4044" s="425"/>
      <c r="HF4044" s="425"/>
      <c r="HG4044" s="425"/>
      <c r="HH4044" s="425"/>
      <c r="HI4044" s="425"/>
      <c r="HJ4044" s="425"/>
      <c r="HK4044" s="425"/>
      <c r="HL4044" s="425"/>
      <c r="HM4044" s="425"/>
      <c r="HN4044" s="425"/>
      <c r="HO4044" s="425"/>
      <c r="HP4044" s="425"/>
      <c r="HQ4044" s="425"/>
      <c r="HR4044" s="425"/>
      <c r="HS4044" s="425"/>
      <c r="HT4044" s="425"/>
      <c r="HU4044" s="425"/>
      <c r="HV4044" s="425"/>
      <c r="HW4044" s="425"/>
      <c r="HX4044" s="425"/>
      <c r="HY4044" s="425"/>
      <c r="HZ4044" s="425"/>
      <c r="IA4044" s="425"/>
      <c r="IB4044" s="425"/>
      <c r="IC4044" s="425"/>
      <c r="ID4044" s="425"/>
      <c r="IE4044" s="425"/>
      <c r="IF4044" s="425"/>
      <c r="IG4044" s="425"/>
      <c r="IH4044" s="425"/>
      <c r="II4044" s="425"/>
      <c r="IJ4044" s="425"/>
      <c r="IK4044" s="425"/>
      <c r="IL4044" s="425"/>
      <c r="IM4044" s="425"/>
      <c r="IN4044" s="425"/>
      <c r="IO4044" s="425"/>
      <c r="IP4044" s="425"/>
      <c r="IQ4044" s="425"/>
      <c r="IR4044" s="425"/>
      <c r="IS4044" s="425"/>
      <c r="IT4044" s="425"/>
      <c r="IU4044" s="425"/>
      <c r="IV4044" s="425"/>
    </row>
    <row r="4045" s="428" customFormat="1" ht="27.6" customHeight="1" spans="2:256">
      <c r="B4045" s="465"/>
      <c r="GH4045" s="425"/>
      <c r="GI4045" s="425"/>
      <c r="GJ4045" s="425"/>
      <c r="GK4045" s="425"/>
      <c r="GL4045" s="425"/>
      <c r="GM4045" s="425"/>
      <c r="GN4045" s="425"/>
      <c r="GO4045" s="425"/>
      <c r="GP4045" s="425"/>
      <c r="GQ4045" s="425"/>
      <c r="GR4045" s="425"/>
      <c r="GS4045" s="425"/>
      <c r="GT4045" s="425"/>
      <c r="GU4045" s="425"/>
      <c r="GV4045" s="425"/>
      <c r="GW4045" s="425"/>
      <c r="GX4045" s="425"/>
      <c r="GY4045" s="425"/>
      <c r="GZ4045" s="425"/>
      <c r="HA4045" s="425"/>
      <c r="HB4045" s="425"/>
      <c r="HC4045" s="425"/>
      <c r="HD4045" s="425"/>
      <c r="HE4045" s="425"/>
      <c r="HF4045" s="425"/>
      <c r="HG4045" s="425"/>
      <c r="HH4045" s="425"/>
      <c r="HI4045" s="425"/>
      <c r="HJ4045" s="425"/>
      <c r="HK4045" s="425"/>
      <c r="HL4045" s="425"/>
      <c r="HM4045" s="425"/>
      <c r="HN4045" s="425"/>
      <c r="HO4045" s="425"/>
      <c r="HP4045" s="425"/>
      <c r="HQ4045" s="425"/>
      <c r="HR4045" s="425"/>
      <c r="HS4045" s="425"/>
      <c r="HT4045" s="425"/>
      <c r="HU4045" s="425"/>
      <c r="HV4045" s="425"/>
      <c r="HW4045" s="425"/>
      <c r="HX4045" s="425"/>
      <c r="HY4045" s="425"/>
      <c r="HZ4045" s="425"/>
      <c r="IA4045" s="425"/>
      <c r="IB4045" s="425"/>
      <c r="IC4045" s="425"/>
      <c r="ID4045" s="425"/>
      <c r="IE4045" s="425"/>
      <c r="IF4045" s="425"/>
      <c r="IG4045" s="425"/>
      <c r="IH4045" s="425"/>
      <c r="II4045" s="425"/>
      <c r="IJ4045" s="425"/>
      <c r="IK4045" s="425"/>
      <c r="IL4045" s="425"/>
      <c r="IM4045" s="425"/>
      <c r="IN4045" s="425"/>
      <c r="IO4045" s="425"/>
      <c r="IP4045" s="425"/>
      <c r="IQ4045" s="425"/>
      <c r="IR4045" s="425"/>
      <c r="IS4045" s="425"/>
      <c r="IT4045" s="425"/>
      <c r="IU4045" s="425"/>
      <c r="IV4045" s="425"/>
    </row>
    <row r="4046" s="428" customFormat="1" ht="27.6" customHeight="1" spans="2:256">
      <c r="B4046" s="465"/>
      <c r="GH4046" s="425"/>
      <c r="GI4046" s="425"/>
      <c r="GJ4046" s="425"/>
      <c r="GK4046" s="425"/>
      <c r="GL4046" s="425"/>
      <c r="GM4046" s="425"/>
      <c r="GN4046" s="425"/>
      <c r="GO4046" s="425"/>
      <c r="GP4046" s="425"/>
      <c r="GQ4046" s="425"/>
      <c r="GR4046" s="425"/>
      <c r="GS4046" s="425"/>
      <c r="GT4046" s="425"/>
      <c r="GU4046" s="425"/>
      <c r="GV4046" s="425"/>
      <c r="GW4046" s="425"/>
      <c r="GX4046" s="425"/>
      <c r="GY4046" s="425"/>
      <c r="GZ4046" s="425"/>
      <c r="HA4046" s="425"/>
      <c r="HB4046" s="425"/>
      <c r="HC4046" s="425"/>
      <c r="HD4046" s="425"/>
      <c r="HE4046" s="425"/>
      <c r="HF4046" s="425"/>
      <c r="HG4046" s="425"/>
      <c r="HH4046" s="425"/>
      <c r="HI4046" s="425"/>
      <c r="HJ4046" s="425"/>
      <c r="HK4046" s="425"/>
      <c r="HL4046" s="425"/>
      <c r="HM4046" s="425"/>
      <c r="HN4046" s="425"/>
      <c r="HO4046" s="425"/>
      <c r="HP4046" s="425"/>
      <c r="HQ4046" s="425"/>
      <c r="HR4046" s="425"/>
      <c r="HS4046" s="425"/>
      <c r="HT4046" s="425"/>
      <c r="HU4046" s="425"/>
      <c r="HV4046" s="425"/>
      <c r="HW4046" s="425"/>
      <c r="HX4046" s="425"/>
      <c r="HY4046" s="425"/>
      <c r="HZ4046" s="425"/>
      <c r="IA4046" s="425"/>
      <c r="IB4046" s="425"/>
      <c r="IC4046" s="425"/>
      <c r="ID4046" s="425"/>
      <c r="IE4046" s="425"/>
      <c r="IF4046" s="425"/>
      <c r="IG4046" s="425"/>
      <c r="IH4046" s="425"/>
      <c r="II4046" s="425"/>
      <c r="IJ4046" s="425"/>
      <c r="IK4046" s="425"/>
      <c r="IL4046" s="425"/>
      <c r="IM4046" s="425"/>
      <c r="IN4046" s="425"/>
      <c r="IO4046" s="425"/>
      <c r="IP4046" s="425"/>
      <c r="IQ4046" s="425"/>
      <c r="IR4046" s="425"/>
      <c r="IS4046" s="425"/>
      <c r="IT4046" s="425"/>
      <c r="IU4046" s="425"/>
      <c r="IV4046" s="425"/>
    </row>
    <row r="4047" s="428" customFormat="1" ht="27.6" customHeight="1" spans="2:256">
      <c r="B4047" s="465"/>
      <c r="GH4047" s="425"/>
      <c r="GI4047" s="425"/>
      <c r="GJ4047" s="425"/>
      <c r="GK4047" s="425"/>
      <c r="GL4047" s="425"/>
      <c r="GM4047" s="425"/>
      <c r="GN4047" s="425"/>
      <c r="GO4047" s="425"/>
      <c r="GP4047" s="425"/>
      <c r="GQ4047" s="425"/>
      <c r="GR4047" s="425"/>
      <c r="GS4047" s="425"/>
      <c r="GT4047" s="425"/>
      <c r="GU4047" s="425"/>
      <c r="GV4047" s="425"/>
      <c r="GW4047" s="425"/>
      <c r="GX4047" s="425"/>
      <c r="GY4047" s="425"/>
      <c r="GZ4047" s="425"/>
      <c r="HA4047" s="425"/>
      <c r="HB4047" s="425"/>
      <c r="HC4047" s="425"/>
      <c r="HD4047" s="425"/>
      <c r="HE4047" s="425"/>
      <c r="HF4047" s="425"/>
      <c r="HG4047" s="425"/>
      <c r="HH4047" s="425"/>
      <c r="HI4047" s="425"/>
      <c r="HJ4047" s="425"/>
      <c r="HK4047" s="425"/>
      <c r="HL4047" s="425"/>
      <c r="HM4047" s="425"/>
      <c r="HN4047" s="425"/>
      <c r="HO4047" s="425"/>
      <c r="HP4047" s="425"/>
      <c r="HQ4047" s="425"/>
      <c r="HR4047" s="425"/>
      <c r="HS4047" s="425"/>
      <c r="HT4047" s="425"/>
      <c r="HU4047" s="425"/>
      <c r="HV4047" s="425"/>
      <c r="HW4047" s="425"/>
      <c r="HX4047" s="425"/>
      <c r="HY4047" s="425"/>
      <c r="HZ4047" s="425"/>
      <c r="IA4047" s="425"/>
      <c r="IB4047" s="425"/>
      <c r="IC4047" s="425"/>
      <c r="ID4047" s="425"/>
      <c r="IE4047" s="425"/>
      <c r="IF4047" s="425"/>
      <c r="IG4047" s="425"/>
      <c r="IH4047" s="425"/>
      <c r="II4047" s="425"/>
      <c r="IJ4047" s="425"/>
      <c r="IK4047" s="425"/>
      <c r="IL4047" s="425"/>
      <c r="IM4047" s="425"/>
      <c r="IN4047" s="425"/>
      <c r="IO4047" s="425"/>
      <c r="IP4047" s="425"/>
      <c r="IQ4047" s="425"/>
      <c r="IR4047" s="425"/>
      <c r="IS4047" s="425"/>
      <c r="IT4047" s="425"/>
      <c r="IU4047" s="425"/>
      <c r="IV4047" s="425"/>
    </row>
    <row r="4048" s="428" customFormat="1" ht="27.6" customHeight="1" spans="2:256">
      <c r="B4048" s="465"/>
      <c r="GH4048" s="425"/>
      <c r="GI4048" s="425"/>
      <c r="GJ4048" s="425"/>
      <c r="GK4048" s="425"/>
      <c r="GL4048" s="425"/>
      <c r="GM4048" s="425"/>
      <c r="GN4048" s="425"/>
      <c r="GO4048" s="425"/>
      <c r="GP4048" s="425"/>
      <c r="GQ4048" s="425"/>
      <c r="GR4048" s="425"/>
      <c r="GS4048" s="425"/>
      <c r="GT4048" s="425"/>
      <c r="GU4048" s="425"/>
      <c r="GV4048" s="425"/>
      <c r="GW4048" s="425"/>
      <c r="GX4048" s="425"/>
      <c r="GY4048" s="425"/>
      <c r="GZ4048" s="425"/>
      <c r="HA4048" s="425"/>
      <c r="HB4048" s="425"/>
      <c r="HC4048" s="425"/>
      <c r="HD4048" s="425"/>
      <c r="HE4048" s="425"/>
      <c r="HF4048" s="425"/>
      <c r="HG4048" s="425"/>
      <c r="HH4048" s="425"/>
      <c r="HI4048" s="425"/>
      <c r="HJ4048" s="425"/>
      <c r="HK4048" s="425"/>
      <c r="HL4048" s="425"/>
      <c r="HM4048" s="425"/>
      <c r="HN4048" s="425"/>
      <c r="HO4048" s="425"/>
      <c r="HP4048" s="425"/>
      <c r="HQ4048" s="425"/>
      <c r="HR4048" s="425"/>
      <c r="HS4048" s="425"/>
      <c r="HT4048" s="425"/>
      <c r="HU4048" s="425"/>
      <c r="HV4048" s="425"/>
      <c r="HW4048" s="425"/>
      <c r="HX4048" s="425"/>
      <c r="HY4048" s="425"/>
      <c r="HZ4048" s="425"/>
      <c r="IA4048" s="425"/>
      <c r="IB4048" s="425"/>
      <c r="IC4048" s="425"/>
      <c r="ID4048" s="425"/>
      <c r="IE4048" s="425"/>
      <c r="IF4048" s="425"/>
      <c r="IG4048" s="425"/>
      <c r="IH4048" s="425"/>
      <c r="II4048" s="425"/>
      <c r="IJ4048" s="425"/>
      <c r="IK4048" s="425"/>
      <c r="IL4048" s="425"/>
      <c r="IM4048" s="425"/>
      <c r="IN4048" s="425"/>
      <c r="IO4048" s="425"/>
      <c r="IP4048" s="425"/>
      <c r="IQ4048" s="425"/>
      <c r="IR4048" s="425"/>
      <c r="IS4048" s="425"/>
      <c r="IT4048" s="425"/>
      <c r="IU4048" s="425"/>
      <c r="IV4048" s="425"/>
    </row>
    <row r="4049" s="428" customFormat="1" ht="27.6" customHeight="1" spans="2:256">
      <c r="B4049" s="465"/>
      <c r="GH4049" s="425"/>
      <c r="GI4049" s="425"/>
      <c r="GJ4049" s="425"/>
      <c r="GK4049" s="425"/>
      <c r="GL4049" s="425"/>
      <c r="GM4049" s="425"/>
      <c r="GN4049" s="425"/>
      <c r="GO4049" s="425"/>
      <c r="GP4049" s="425"/>
      <c r="GQ4049" s="425"/>
      <c r="GR4049" s="425"/>
      <c r="GS4049" s="425"/>
      <c r="GT4049" s="425"/>
      <c r="GU4049" s="425"/>
      <c r="GV4049" s="425"/>
      <c r="GW4049" s="425"/>
      <c r="GX4049" s="425"/>
      <c r="GY4049" s="425"/>
      <c r="GZ4049" s="425"/>
      <c r="HA4049" s="425"/>
      <c r="HB4049" s="425"/>
      <c r="HC4049" s="425"/>
      <c r="HD4049" s="425"/>
      <c r="HE4049" s="425"/>
      <c r="HF4049" s="425"/>
      <c r="HG4049" s="425"/>
      <c r="HH4049" s="425"/>
      <c r="HI4049" s="425"/>
      <c r="HJ4049" s="425"/>
      <c r="HK4049" s="425"/>
      <c r="HL4049" s="425"/>
      <c r="HM4049" s="425"/>
      <c r="HN4049" s="425"/>
      <c r="HO4049" s="425"/>
      <c r="HP4049" s="425"/>
      <c r="HQ4049" s="425"/>
      <c r="HR4049" s="425"/>
      <c r="HS4049" s="425"/>
      <c r="HT4049" s="425"/>
      <c r="HU4049" s="425"/>
      <c r="HV4049" s="425"/>
      <c r="HW4049" s="425"/>
      <c r="HX4049" s="425"/>
      <c r="HY4049" s="425"/>
      <c r="HZ4049" s="425"/>
      <c r="IA4049" s="425"/>
      <c r="IB4049" s="425"/>
      <c r="IC4049" s="425"/>
      <c r="ID4049" s="425"/>
      <c r="IE4049" s="425"/>
      <c r="IF4049" s="425"/>
      <c r="IG4049" s="425"/>
      <c r="IH4049" s="425"/>
      <c r="II4049" s="425"/>
      <c r="IJ4049" s="425"/>
      <c r="IK4049" s="425"/>
      <c r="IL4049" s="425"/>
      <c r="IM4049" s="425"/>
      <c r="IN4049" s="425"/>
      <c r="IO4049" s="425"/>
      <c r="IP4049" s="425"/>
      <c r="IQ4049" s="425"/>
      <c r="IR4049" s="425"/>
      <c r="IS4049" s="425"/>
      <c r="IT4049" s="425"/>
      <c r="IU4049" s="425"/>
      <c r="IV4049" s="425"/>
    </row>
    <row r="4050" s="428" customFormat="1" ht="27.6" customHeight="1" spans="2:256">
      <c r="B4050" s="465"/>
      <c r="GH4050" s="425"/>
      <c r="GI4050" s="425"/>
      <c r="GJ4050" s="425"/>
      <c r="GK4050" s="425"/>
      <c r="GL4050" s="425"/>
      <c r="GM4050" s="425"/>
      <c r="GN4050" s="425"/>
      <c r="GO4050" s="425"/>
      <c r="GP4050" s="425"/>
      <c r="GQ4050" s="425"/>
      <c r="GR4050" s="425"/>
      <c r="GS4050" s="425"/>
      <c r="GT4050" s="425"/>
      <c r="GU4050" s="425"/>
      <c r="GV4050" s="425"/>
      <c r="GW4050" s="425"/>
      <c r="GX4050" s="425"/>
      <c r="GY4050" s="425"/>
      <c r="GZ4050" s="425"/>
      <c r="HA4050" s="425"/>
      <c r="HB4050" s="425"/>
      <c r="HC4050" s="425"/>
      <c r="HD4050" s="425"/>
      <c r="HE4050" s="425"/>
      <c r="HF4050" s="425"/>
      <c r="HG4050" s="425"/>
      <c r="HH4050" s="425"/>
      <c r="HI4050" s="425"/>
      <c r="HJ4050" s="425"/>
      <c r="HK4050" s="425"/>
      <c r="HL4050" s="425"/>
      <c r="HM4050" s="425"/>
      <c r="HN4050" s="425"/>
      <c r="HO4050" s="425"/>
      <c r="HP4050" s="425"/>
      <c r="HQ4050" s="425"/>
      <c r="HR4050" s="425"/>
      <c r="HS4050" s="425"/>
      <c r="HT4050" s="425"/>
      <c r="HU4050" s="425"/>
      <c r="HV4050" s="425"/>
      <c r="HW4050" s="425"/>
      <c r="HX4050" s="425"/>
      <c r="HY4050" s="425"/>
      <c r="HZ4050" s="425"/>
      <c r="IA4050" s="425"/>
      <c r="IB4050" s="425"/>
      <c r="IC4050" s="425"/>
      <c r="ID4050" s="425"/>
      <c r="IE4050" s="425"/>
      <c r="IF4050" s="425"/>
      <c r="IG4050" s="425"/>
      <c r="IH4050" s="425"/>
      <c r="II4050" s="425"/>
      <c r="IJ4050" s="425"/>
      <c r="IK4050" s="425"/>
      <c r="IL4050" s="425"/>
      <c r="IM4050" s="425"/>
      <c r="IN4050" s="425"/>
      <c r="IO4050" s="425"/>
      <c r="IP4050" s="425"/>
      <c r="IQ4050" s="425"/>
      <c r="IR4050" s="425"/>
      <c r="IS4050" s="425"/>
      <c r="IT4050" s="425"/>
      <c r="IU4050" s="425"/>
      <c r="IV4050" s="425"/>
    </row>
    <row r="4051" s="428" customFormat="1" ht="27.6" customHeight="1" spans="2:256">
      <c r="B4051" s="465"/>
      <c r="GH4051" s="425"/>
      <c r="GI4051" s="425"/>
      <c r="GJ4051" s="425"/>
      <c r="GK4051" s="425"/>
      <c r="GL4051" s="425"/>
      <c r="GM4051" s="425"/>
      <c r="GN4051" s="425"/>
      <c r="GO4051" s="425"/>
      <c r="GP4051" s="425"/>
      <c r="GQ4051" s="425"/>
      <c r="GR4051" s="425"/>
      <c r="GS4051" s="425"/>
      <c r="GT4051" s="425"/>
      <c r="GU4051" s="425"/>
      <c r="GV4051" s="425"/>
      <c r="GW4051" s="425"/>
      <c r="GX4051" s="425"/>
      <c r="GY4051" s="425"/>
      <c r="GZ4051" s="425"/>
      <c r="HA4051" s="425"/>
      <c r="HB4051" s="425"/>
      <c r="HC4051" s="425"/>
      <c r="HD4051" s="425"/>
      <c r="HE4051" s="425"/>
      <c r="HF4051" s="425"/>
      <c r="HG4051" s="425"/>
      <c r="HH4051" s="425"/>
      <c r="HI4051" s="425"/>
      <c r="HJ4051" s="425"/>
      <c r="HK4051" s="425"/>
      <c r="HL4051" s="425"/>
      <c r="HM4051" s="425"/>
      <c r="HN4051" s="425"/>
      <c r="HO4051" s="425"/>
      <c r="HP4051" s="425"/>
      <c r="HQ4051" s="425"/>
      <c r="HR4051" s="425"/>
      <c r="HS4051" s="425"/>
      <c r="HT4051" s="425"/>
      <c r="HU4051" s="425"/>
      <c r="HV4051" s="425"/>
      <c r="HW4051" s="425"/>
      <c r="HX4051" s="425"/>
      <c r="HY4051" s="425"/>
      <c r="HZ4051" s="425"/>
      <c r="IA4051" s="425"/>
      <c r="IB4051" s="425"/>
      <c r="IC4051" s="425"/>
      <c r="ID4051" s="425"/>
      <c r="IE4051" s="425"/>
      <c r="IF4051" s="425"/>
      <c r="IG4051" s="425"/>
      <c r="IH4051" s="425"/>
      <c r="II4051" s="425"/>
      <c r="IJ4051" s="425"/>
      <c r="IK4051" s="425"/>
      <c r="IL4051" s="425"/>
      <c r="IM4051" s="425"/>
      <c r="IN4051" s="425"/>
      <c r="IO4051" s="425"/>
      <c r="IP4051" s="425"/>
      <c r="IQ4051" s="425"/>
      <c r="IR4051" s="425"/>
      <c r="IS4051" s="425"/>
      <c r="IT4051" s="425"/>
      <c r="IU4051" s="425"/>
      <c r="IV4051" s="425"/>
    </row>
    <row r="4052" s="428" customFormat="1" ht="27.6" customHeight="1" spans="2:256">
      <c r="B4052" s="465"/>
      <c r="GH4052" s="425"/>
      <c r="GI4052" s="425"/>
      <c r="GJ4052" s="425"/>
      <c r="GK4052" s="425"/>
      <c r="GL4052" s="425"/>
      <c r="GM4052" s="425"/>
      <c r="GN4052" s="425"/>
      <c r="GO4052" s="425"/>
      <c r="GP4052" s="425"/>
      <c r="GQ4052" s="425"/>
      <c r="GR4052" s="425"/>
      <c r="GS4052" s="425"/>
      <c r="GT4052" s="425"/>
      <c r="GU4052" s="425"/>
      <c r="GV4052" s="425"/>
      <c r="GW4052" s="425"/>
      <c r="GX4052" s="425"/>
      <c r="GY4052" s="425"/>
      <c r="GZ4052" s="425"/>
      <c r="HA4052" s="425"/>
      <c r="HB4052" s="425"/>
      <c r="HC4052" s="425"/>
      <c r="HD4052" s="425"/>
      <c r="HE4052" s="425"/>
      <c r="HF4052" s="425"/>
      <c r="HG4052" s="425"/>
      <c r="HH4052" s="425"/>
      <c r="HI4052" s="425"/>
      <c r="HJ4052" s="425"/>
      <c r="HK4052" s="425"/>
      <c r="HL4052" s="425"/>
      <c r="HM4052" s="425"/>
      <c r="HN4052" s="425"/>
      <c r="HO4052" s="425"/>
      <c r="HP4052" s="425"/>
      <c r="HQ4052" s="425"/>
      <c r="HR4052" s="425"/>
      <c r="HS4052" s="425"/>
      <c r="HT4052" s="425"/>
      <c r="HU4052" s="425"/>
      <c r="HV4052" s="425"/>
      <c r="HW4052" s="425"/>
      <c r="HX4052" s="425"/>
      <c r="HY4052" s="425"/>
      <c r="HZ4052" s="425"/>
      <c r="IA4052" s="425"/>
      <c r="IB4052" s="425"/>
      <c r="IC4052" s="425"/>
      <c r="ID4052" s="425"/>
      <c r="IE4052" s="425"/>
      <c r="IF4052" s="425"/>
      <c r="IG4052" s="425"/>
      <c r="IH4052" s="425"/>
      <c r="II4052" s="425"/>
      <c r="IJ4052" s="425"/>
      <c r="IK4052" s="425"/>
      <c r="IL4052" s="425"/>
      <c r="IM4052" s="425"/>
      <c r="IN4052" s="425"/>
      <c r="IO4052" s="425"/>
      <c r="IP4052" s="425"/>
      <c r="IQ4052" s="425"/>
      <c r="IR4052" s="425"/>
      <c r="IS4052" s="425"/>
      <c r="IT4052" s="425"/>
      <c r="IU4052" s="425"/>
      <c r="IV4052" s="425"/>
    </row>
    <row r="4053" s="428" customFormat="1" ht="27.6" customHeight="1" spans="2:256">
      <c r="B4053" s="465"/>
      <c r="GH4053" s="425"/>
      <c r="GI4053" s="425"/>
      <c r="GJ4053" s="425"/>
      <c r="GK4053" s="425"/>
      <c r="GL4053" s="425"/>
      <c r="GM4053" s="425"/>
      <c r="GN4053" s="425"/>
      <c r="GO4053" s="425"/>
      <c r="GP4053" s="425"/>
      <c r="GQ4053" s="425"/>
      <c r="GR4053" s="425"/>
      <c r="GS4053" s="425"/>
      <c r="GT4053" s="425"/>
      <c r="GU4053" s="425"/>
      <c r="GV4053" s="425"/>
      <c r="GW4053" s="425"/>
      <c r="GX4053" s="425"/>
      <c r="GY4053" s="425"/>
      <c r="GZ4053" s="425"/>
      <c r="HA4053" s="425"/>
      <c r="HB4053" s="425"/>
      <c r="HC4053" s="425"/>
      <c r="HD4053" s="425"/>
      <c r="HE4053" s="425"/>
      <c r="HF4053" s="425"/>
      <c r="HG4053" s="425"/>
      <c r="HH4053" s="425"/>
      <c r="HI4053" s="425"/>
      <c r="HJ4053" s="425"/>
      <c r="HK4053" s="425"/>
      <c r="HL4053" s="425"/>
      <c r="HM4053" s="425"/>
      <c r="HN4053" s="425"/>
      <c r="HO4053" s="425"/>
      <c r="HP4053" s="425"/>
      <c r="HQ4053" s="425"/>
      <c r="HR4053" s="425"/>
      <c r="HS4053" s="425"/>
      <c r="HT4053" s="425"/>
      <c r="HU4053" s="425"/>
      <c r="HV4053" s="425"/>
      <c r="HW4053" s="425"/>
      <c r="HX4053" s="425"/>
      <c r="HY4053" s="425"/>
      <c r="HZ4053" s="425"/>
      <c r="IA4053" s="425"/>
      <c r="IB4053" s="425"/>
      <c r="IC4053" s="425"/>
      <c r="ID4053" s="425"/>
      <c r="IE4053" s="425"/>
      <c r="IF4053" s="425"/>
      <c r="IG4053" s="425"/>
      <c r="IH4053" s="425"/>
      <c r="II4053" s="425"/>
      <c r="IJ4053" s="425"/>
      <c r="IK4053" s="425"/>
      <c r="IL4053" s="425"/>
      <c r="IM4053" s="425"/>
      <c r="IN4053" s="425"/>
      <c r="IO4053" s="425"/>
      <c r="IP4053" s="425"/>
      <c r="IQ4053" s="425"/>
      <c r="IR4053" s="425"/>
      <c r="IS4053" s="425"/>
      <c r="IT4053" s="425"/>
      <c r="IU4053" s="425"/>
      <c r="IV4053" s="425"/>
    </row>
    <row r="4054" s="428" customFormat="1" ht="27.6" customHeight="1" spans="2:256">
      <c r="B4054" s="465"/>
      <c r="GH4054" s="425"/>
      <c r="GI4054" s="425"/>
      <c r="GJ4054" s="425"/>
      <c r="GK4054" s="425"/>
      <c r="GL4054" s="425"/>
      <c r="GM4054" s="425"/>
      <c r="GN4054" s="425"/>
      <c r="GO4054" s="425"/>
      <c r="GP4054" s="425"/>
      <c r="GQ4054" s="425"/>
      <c r="GR4054" s="425"/>
      <c r="GS4054" s="425"/>
      <c r="GT4054" s="425"/>
      <c r="GU4054" s="425"/>
      <c r="GV4054" s="425"/>
      <c r="GW4054" s="425"/>
      <c r="GX4054" s="425"/>
      <c r="GY4054" s="425"/>
      <c r="GZ4054" s="425"/>
      <c r="HA4054" s="425"/>
      <c r="HB4054" s="425"/>
      <c r="HC4054" s="425"/>
      <c r="HD4054" s="425"/>
      <c r="HE4054" s="425"/>
      <c r="HF4054" s="425"/>
      <c r="HG4054" s="425"/>
      <c r="HH4054" s="425"/>
      <c r="HI4054" s="425"/>
      <c r="HJ4054" s="425"/>
      <c r="HK4054" s="425"/>
      <c r="HL4054" s="425"/>
      <c r="HM4054" s="425"/>
      <c r="HN4054" s="425"/>
      <c r="HO4054" s="425"/>
      <c r="HP4054" s="425"/>
      <c r="HQ4054" s="425"/>
      <c r="HR4054" s="425"/>
      <c r="HS4054" s="425"/>
      <c r="HT4054" s="425"/>
      <c r="HU4054" s="425"/>
      <c r="HV4054" s="425"/>
      <c r="HW4054" s="425"/>
      <c r="HX4054" s="425"/>
      <c r="HY4054" s="425"/>
      <c r="HZ4054" s="425"/>
      <c r="IA4054" s="425"/>
      <c r="IB4054" s="425"/>
      <c r="IC4054" s="425"/>
      <c r="ID4054" s="425"/>
      <c r="IE4054" s="425"/>
      <c r="IF4054" s="425"/>
      <c r="IG4054" s="425"/>
      <c r="IH4054" s="425"/>
      <c r="II4054" s="425"/>
      <c r="IJ4054" s="425"/>
      <c r="IK4054" s="425"/>
      <c r="IL4054" s="425"/>
      <c r="IM4054" s="425"/>
      <c r="IN4054" s="425"/>
      <c r="IO4054" s="425"/>
      <c r="IP4054" s="425"/>
      <c r="IQ4054" s="425"/>
      <c r="IR4054" s="425"/>
      <c r="IS4054" s="425"/>
      <c r="IT4054" s="425"/>
      <c r="IU4054" s="425"/>
      <c r="IV4054" s="425"/>
    </row>
    <row r="4055" s="428" customFormat="1" ht="27.6" customHeight="1" spans="2:256">
      <c r="B4055" s="465"/>
      <c r="GH4055" s="425"/>
      <c r="GI4055" s="425"/>
      <c r="GJ4055" s="425"/>
      <c r="GK4055" s="425"/>
      <c r="GL4055" s="425"/>
      <c r="GM4055" s="425"/>
      <c r="GN4055" s="425"/>
      <c r="GO4055" s="425"/>
      <c r="GP4055" s="425"/>
      <c r="GQ4055" s="425"/>
      <c r="GR4055" s="425"/>
      <c r="GS4055" s="425"/>
      <c r="GT4055" s="425"/>
      <c r="GU4055" s="425"/>
      <c r="GV4055" s="425"/>
      <c r="GW4055" s="425"/>
      <c r="GX4055" s="425"/>
      <c r="GY4055" s="425"/>
      <c r="GZ4055" s="425"/>
      <c r="HA4055" s="425"/>
      <c r="HB4055" s="425"/>
      <c r="HC4055" s="425"/>
      <c r="HD4055" s="425"/>
      <c r="HE4055" s="425"/>
      <c r="HF4055" s="425"/>
      <c r="HG4055" s="425"/>
      <c r="HH4055" s="425"/>
      <c r="HI4055" s="425"/>
      <c r="HJ4055" s="425"/>
      <c r="HK4055" s="425"/>
      <c r="HL4055" s="425"/>
      <c r="HM4055" s="425"/>
      <c r="HN4055" s="425"/>
      <c r="HO4055" s="425"/>
      <c r="HP4055" s="425"/>
      <c r="HQ4055" s="425"/>
      <c r="HR4055" s="425"/>
      <c r="HS4055" s="425"/>
      <c r="HT4055" s="425"/>
      <c r="HU4055" s="425"/>
      <c r="HV4055" s="425"/>
      <c r="HW4055" s="425"/>
      <c r="HX4055" s="425"/>
      <c r="HY4055" s="425"/>
      <c r="HZ4055" s="425"/>
      <c r="IA4055" s="425"/>
      <c r="IB4055" s="425"/>
      <c r="IC4055" s="425"/>
      <c r="ID4055" s="425"/>
      <c r="IE4055" s="425"/>
      <c r="IF4055" s="425"/>
      <c r="IG4055" s="425"/>
      <c r="IH4055" s="425"/>
      <c r="II4055" s="425"/>
      <c r="IJ4055" s="425"/>
      <c r="IK4055" s="425"/>
      <c r="IL4055" s="425"/>
      <c r="IM4055" s="425"/>
      <c r="IN4055" s="425"/>
      <c r="IO4055" s="425"/>
      <c r="IP4055" s="425"/>
      <c r="IQ4055" s="425"/>
      <c r="IR4055" s="425"/>
      <c r="IS4055" s="425"/>
      <c r="IT4055" s="425"/>
      <c r="IU4055" s="425"/>
      <c r="IV4055" s="425"/>
    </row>
    <row r="4056" s="428" customFormat="1" ht="27.6" customHeight="1" spans="2:256">
      <c r="B4056" s="465"/>
      <c r="GH4056" s="425"/>
      <c r="GI4056" s="425"/>
      <c r="GJ4056" s="425"/>
      <c r="GK4056" s="425"/>
      <c r="GL4056" s="425"/>
      <c r="GM4056" s="425"/>
      <c r="GN4056" s="425"/>
      <c r="GO4056" s="425"/>
      <c r="GP4056" s="425"/>
      <c r="GQ4056" s="425"/>
      <c r="GR4056" s="425"/>
      <c r="GS4056" s="425"/>
      <c r="GT4056" s="425"/>
      <c r="GU4056" s="425"/>
      <c r="GV4056" s="425"/>
      <c r="GW4056" s="425"/>
      <c r="GX4056" s="425"/>
      <c r="GY4056" s="425"/>
      <c r="GZ4056" s="425"/>
      <c r="HA4056" s="425"/>
      <c r="HB4056" s="425"/>
      <c r="HC4056" s="425"/>
      <c r="HD4056" s="425"/>
      <c r="HE4056" s="425"/>
      <c r="HF4056" s="425"/>
      <c r="HG4056" s="425"/>
      <c r="HH4056" s="425"/>
      <c r="HI4056" s="425"/>
      <c r="HJ4056" s="425"/>
      <c r="HK4056" s="425"/>
      <c r="HL4056" s="425"/>
      <c r="HM4056" s="425"/>
      <c r="HN4056" s="425"/>
      <c r="HO4056" s="425"/>
      <c r="HP4056" s="425"/>
      <c r="HQ4056" s="425"/>
      <c r="HR4056" s="425"/>
      <c r="HS4056" s="425"/>
      <c r="HT4056" s="425"/>
      <c r="HU4056" s="425"/>
      <c r="HV4056" s="425"/>
      <c r="HW4056" s="425"/>
      <c r="HX4056" s="425"/>
      <c r="HY4056" s="425"/>
      <c r="HZ4056" s="425"/>
      <c r="IA4056" s="425"/>
      <c r="IB4056" s="425"/>
      <c r="IC4056" s="425"/>
      <c r="ID4056" s="425"/>
      <c r="IE4056" s="425"/>
      <c r="IF4056" s="425"/>
      <c r="IG4056" s="425"/>
      <c r="IH4056" s="425"/>
      <c r="II4056" s="425"/>
      <c r="IJ4056" s="425"/>
      <c r="IK4056" s="425"/>
      <c r="IL4056" s="425"/>
      <c r="IM4056" s="425"/>
      <c r="IN4056" s="425"/>
      <c r="IO4056" s="425"/>
      <c r="IP4056" s="425"/>
      <c r="IQ4056" s="425"/>
      <c r="IR4056" s="425"/>
      <c r="IS4056" s="425"/>
      <c r="IT4056" s="425"/>
      <c r="IU4056" s="425"/>
      <c r="IV4056" s="425"/>
    </row>
    <row r="4057" s="428" customFormat="1" ht="27.6" customHeight="1" spans="2:256">
      <c r="B4057" s="465"/>
      <c r="GH4057" s="425"/>
      <c r="GI4057" s="425"/>
      <c r="GJ4057" s="425"/>
      <c r="GK4057" s="425"/>
      <c r="GL4057" s="425"/>
      <c r="GM4057" s="425"/>
      <c r="GN4057" s="425"/>
      <c r="GO4057" s="425"/>
      <c r="GP4057" s="425"/>
      <c r="GQ4057" s="425"/>
      <c r="GR4057" s="425"/>
      <c r="GS4057" s="425"/>
      <c r="GT4057" s="425"/>
      <c r="GU4057" s="425"/>
      <c r="GV4057" s="425"/>
      <c r="GW4057" s="425"/>
      <c r="GX4057" s="425"/>
      <c r="GY4057" s="425"/>
      <c r="GZ4057" s="425"/>
      <c r="HA4057" s="425"/>
      <c r="HB4057" s="425"/>
      <c r="HC4057" s="425"/>
      <c r="HD4057" s="425"/>
      <c r="HE4057" s="425"/>
      <c r="HF4057" s="425"/>
      <c r="HG4057" s="425"/>
      <c r="HH4057" s="425"/>
      <c r="HI4057" s="425"/>
      <c r="HJ4057" s="425"/>
      <c r="HK4057" s="425"/>
      <c r="HL4057" s="425"/>
      <c r="HM4057" s="425"/>
      <c r="HN4057" s="425"/>
      <c r="HO4057" s="425"/>
      <c r="HP4057" s="425"/>
      <c r="HQ4057" s="425"/>
      <c r="HR4057" s="425"/>
      <c r="HS4057" s="425"/>
      <c r="HT4057" s="425"/>
      <c r="HU4057" s="425"/>
      <c r="HV4057" s="425"/>
      <c r="HW4057" s="425"/>
      <c r="HX4057" s="425"/>
      <c r="HY4057" s="425"/>
      <c r="HZ4057" s="425"/>
      <c r="IA4057" s="425"/>
      <c r="IB4057" s="425"/>
      <c r="IC4057" s="425"/>
      <c r="ID4057" s="425"/>
      <c r="IE4057" s="425"/>
      <c r="IF4057" s="425"/>
      <c r="IG4057" s="425"/>
      <c r="IH4057" s="425"/>
      <c r="II4057" s="425"/>
      <c r="IJ4057" s="425"/>
      <c r="IK4057" s="425"/>
      <c r="IL4057" s="425"/>
      <c r="IM4057" s="425"/>
      <c r="IN4057" s="425"/>
      <c r="IO4057" s="425"/>
      <c r="IP4057" s="425"/>
      <c r="IQ4057" s="425"/>
      <c r="IR4057" s="425"/>
      <c r="IS4057" s="425"/>
      <c r="IT4057" s="425"/>
      <c r="IU4057" s="425"/>
      <c r="IV4057" s="425"/>
    </row>
    <row r="4058" s="428" customFormat="1" ht="27.6" customHeight="1" spans="2:256">
      <c r="B4058" s="465"/>
      <c r="GH4058" s="425"/>
      <c r="GI4058" s="425"/>
      <c r="GJ4058" s="425"/>
      <c r="GK4058" s="425"/>
      <c r="GL4058" s="425"/>
      <c r="GM4058" s="425"/>
      <c r="GN4058" s="425"/>
      <c r="GO4058" s="425"/>
      <c r="GP4058" s="425"/>
      <c r="GQ4058" s="425"/>
      <c r="GR4058" s="425"/>
      <c r="GS4058" s="425"/>
      <c r="GT4058" s="425"/>
      <c r="GU4058" s="425"/>
      <c r="GV4058" s="425"/>
      <c r="GW4058" s="425"/>
      <c r="GX4058" s="425"/>
      <c r="GY4058" s="425"/>
      <c r="GZ4058" s="425"/>
      <c r="HA4058" s="425"/>
      <c r="HB4058" s="425"/>
      <c r="HC4058" s="425"/>
      <c r="HD4058" s="425"/>
      <c r="HE4058" s="425"/>
      <c r="HF4058" s="425"/>
      <c r="HG4058" s="425"/>
      <c r="HH4058" s="425"/>
      <c r="HI4058" s="425"/>
      <c r="HJ4058" s="425"/>
      <c r="HK4058" s="425"/>
      <c r="HL4058" s="425"/>
      <c r="HM4058" s="425"/>
      <c r="HN4058" s="425"/>
      <c r="HO4058" s="425"/>
      <c r="HP4058" s="425"/>
      <c r="HQ4058" s="425"/>
      <c r="HR4058" s="425"/>
      <c r="HS4058" s="425"/>
      <c r="HT4058" s="425"/>
      <c r="HU4058" s="425"/>
      <c r="HV4058" s="425"/>
      <c r="HW4058" s="425"/>
      <c r="HX4058" s="425"/>
      <c r="HY4058" s="425"/>
      <c r="HZ4058" s="425"/>
      <c r="IA4058" s="425"/>
      <c r="IB4058" s="425"/>
      <c r="IC4058" s="425"/>
      <c r="ID4058" s="425"/>
      <c r="IE4058" s="425"/>
      <c r="IF4058" s="425"/>
      <c r="IG4058" s="425"/>
      <c r="IH4058" s="425"/>
      <c r="II4058" s="425"/>
      <c r="IJ4058" s="425"/>
      <c r="IK4058" s="425"/>
      <c r="IL4058" s="425"/>
      <c r="IM4058" s="425"/>
      <c r="IN4058" s="425"/>
      <c r="IO4058" s="425"/>
      <c r="IP4058" s="425"/>
      <c r="IQ4058" s="425"/>
      <c r="IR4058" s="425"/>
      <c r="IS4058" s="425"/>
      <c r="IT4058" s="425"/>
      <c r="IU4058" s="425"/>
      <c r="IV4058" s="425"/>
    </row>
    <row r="4059" s="428" customFormat="1" ht="27.6" customHeight="1" spans="2:256">
      <c r="B4059" s="465"/>
      <c r="GH4059" s="425"/>
      <c r="GI4059" s="425"/>
      <c r="GJ4059" s="425"/>
      <c r="GK4059" s="425"/>
      <c r="GL4059" s="425"/>
      <c r="GM4059" s="425"/>
      <c r="GN4059" s="425"/>
      <c r="GO4059" s="425"/>
      <c r="GP4059" s="425"/>
      <c r="GQ4059" s="425"/>
      <c r="GR4059" s="425"/>
      <c r="GS4059" s="425"/>
      <c r="GT4059" s="425"/>
      <c r="GU4059" s="425"/>
      <c r="GV4059" s="425"/>
      <c r="GW4059" s="425"/>
      <c r="GX4059" s="425"/>
      <c r="GY4059" s="425"/>
      <c r="GZ4059" s="425"/>
      <c r="HA4059" s="425"/>
      <c r="HB4059" s="425"/>
      <c r="HC4059" s="425"/>
      <c r="HD4059" s="425"/>
      <c r="HE4059" s="425"/>
      <c r="HF4059" s="425"/>
      <c r="HG4059" s="425"/>
      <c r="HH4059" s="425"/>
      <c r="HI4059" s="425"/>
      <c r="HJ4059" s="425"/>
      <c r="HK4059" s="425"/>
      <c r="HL4059" s="425"/>
      <c r="HM4059" s="425"/>
      <c r="HN4059" s="425"/>
      <c r="HO4059" s="425"/>
      <c r="HP4059" s="425"/>
      <c r="HQ4059" s="425"/>
      <c r="HR4059" s="425"/>
      <c r="HS4059" s="425"/>
      <c r="HT4059" s="425"/>
      <c r="HU4059" s="425"/>
      <c r="HV4059" s="425"/>
      <c r="HW4059" s="425"/>
      <c r="HX4059" s="425"/>
      <c r="HY4059" s="425"/>
      <c r="HZ4059" s="425"/>
      <c r="IA4059" s="425"/>
      <c r="IB4059" s="425"/>
      <c r="IC4059" s="425"/>
      <c r="ID4059" s="425"/>
      <c r="IE4059" s="425"/>
      <c r="IF4059" s="425"/>
      <c r="IG4059" s="425"/>
      <c r="IH4059" s="425"/>
      <c r="II4059" s="425"/>
      <c r="IJ4059" s="425"/>
      <c r="IK4059" s="425"/>
      <c r="IL4059" s="425"/>
      <c r="IM4059" s="425"/>
      <c r="IN4059" s="425"/>
      <c r="IO4059" s="425"/>
      <c r="IP4059" s="425"/>
      <c r="IQ4059" s="425"/>
      <c r="IR4059" s="425"/>
      <c r="IS4059" s="425"/>
      <c r="IT4059" s="425"/>
      <c r="IU4059" s="425"/>
      <c r="IV4059" s="425"/>
    </row>
    <row r="4060" s="428" customFormat="1" ht="27.6" customHeight="1" spans="2:256">
      <c r="B4060" s="465"/>
      <c r="GH4060" s="425"/>
      <c r="GI4060" s="425"/>
      <c r="GJ4060" s="425"/>
      <c r="GK4060" s="425"/>
      <c r="GL4060" s="425"/>
      <c r="GM4060" s="425"/>
      <c r="GN4060" s="425"/>
      <c r="GO4060" s="425"/>
      <c r="GP4060" s="425"/>
      <c r="GQ4060" s="425"/>
      <c r="GR4060" s="425"/>
      <c r="GS4060" s="425"/>
      <c r="GT4060" s="425"/>
      <c r="GU4060" s="425"/>
      <c r="GV4060" s="425"/>
      <c r="GW4060" s="425"/>
      <c r="GX4060" s="425"/>
      <c r="GY4060" s="425"/>
      <c r="GZ4060" s="425"/>
      <c r="HA4060" s="425"/>
      <c r="HB4060" s="425"/>
      <c r="HC4060" s="425"/>
      <c r="HD4060" s="425"/>
      <c r="HE4060" s="425"/>
      <c r="HF4060" s="425"/>
      <c r="HG4060" s="425"/>
      <c r="HH4060" s="425"/>
      <c r="HI4060" s="425"/>
      <c r="HJ4060" s="425"/>
      <c r="HK4060" s="425"/>
      <c r="HL4060" s="425"/>
      <c r="HM4060" s="425"/>
      <c r="HN4060" s="425"/>
      <c r="HO4060" s="425"/>
      <c r="HP4060" s="425"/>
      <c r="HQ4060" s="425"/>
      <c r="HR4060" s="425"/>
      <c r="HS4060" s="425"/>
      <c r="HT4060" s="425"/>
      <c r="HU4060" s="425"/>
      <c r="HV4060" s="425"/>
      <c r="HW4060" s="425"/>
      <c r="HX4060" s="425"/>
      <c r="HY4060" s="425"/>
      <c r="HZ4060" s="425"/>
      <c r="IA4060" s="425"/>
      <c r="IB4060" s="425"/>
      <c r="IC4060" s="425"/>
      <c r="ID4060" s="425"/>
      <c r="IE4060" s="425"/>
      <c r="IF4060" s="425"/>
      <c r="IG4060" s="425"/>
      <c r="IH4060" s="425"/>
      <c r="II4060" s="425"/>
      <c r="IJ4060" s="425"/>
      <c r="IK4060" s="425"/>
      <c r="IL4060" s="425"/>
      <c r="IM4060" s="425"/>
      <c r="IN4060" s="425"/>
      <c r="IO4060" s="425"/>
      <c r="IP4060" s="425"/>
      <c r="IQ4060" s="425"/>
      <c r="IR4060" s="425"/>
      <c r="IS4060" s="425"/>
      <c r="IT4060" s="425"/>
      <c r="IU4060" s="425"/>
      <c r="IV4060" s="425"/>
    </row>
    <row r="4061" s="428" customFormat="1" ht="27.6" customHeight="1" spans="2:256">
      <c r="B4061" s="465"/>
      <c r="GH4061" s="425"/>
      <c r="GI4061" s="425"/>
      <c r="GJ4061" s="425"/>
      <c r="GK4061" s="425"/>
      <c r="GL4061" s="425"/>
      <c r="GM4061" s="425"/>
      <c r="GN4061" s="425"/>
      <c r="GO4061" s="425"/>
      <c r="GP4061" s="425"/>
      <c r="GQ4061" s="425"/>
      <c r="GR4061" s="425"/>
      <c r="GS4061" s="425"/>
      <c r="GT4061" s="425"/>
      <c r="GU4061" s="425"/>
      <c r="GV4061" s="425"/>
      <c r="GW4061" s="425"/>
      <c r="GX4061" s="425"/>
      <c r="GY4061" s="425"/>
      <c r="GZ4061" s="425"/>
      <c r="HA4061" s="425"/>
      <c r="HB4061" s="425"/>
      <c r="HC4061" s="425"/>
      <c r="HD4061" s="425"/>
      <c r="HE4061" s="425"/>
      <c r="HF4061" s="425"/>
      <c r="HG4061" s="425"/>
      <c r="HH4061" s="425"/>
      <c r="HI4061" s="425"/>
      <c r="HJ4061" s="425"/>
      <c r="HK4061" s="425"/>
      <c r="HL4061" s="425"/>
      <c r="HM4061" s="425"/>
      <c r="HN4061" s="425"/>
      <c r="HO4061" s="425"/>
      <c r="HP4061" s="425"/>
      <c r="HQ4061" s="425"/>
      <c r="HR4061" s="425"/>
      <c r="HS4061" s="425"/>
      <c r="HT4061" s="425"/>
      <c r="HU4061" s="425"/>
      <c r="HV4061" s="425"/>
      <c r="HW4061" s="425"/>
      <c r="HX4061" s="425"/>
      <c r="HY4061" s="425"/>
      <c r="HZ4061" s="425"/>
      <c r="IA4061" s="425"/>
      <c r="IB4061" s="425"/>
      <c r="IC4061" s="425"/>
      <c r="ID4061" s="425"/>
      <c r="IE4061" s="425"/>
      <c r="IF4061" s="425"/>
      <c r="IG4061" s="425"/>
      <c r="IH4061" s="425"/>
      <c r="II4061" s="425"/>
      <c r="IJ4061" s="425"/>
      <c r="IK4061" s="425"/>
      <c r="IL4061" s="425"/>
      <c r="IM4061" s="425"/>
      <c r="IN4061" s="425"/>
      <c r="IO4061" s="425"/>
      <c r="IP4061" s="425"/>
      <c r="IQ4061" s="425"/>
      <c r="IR4061" s="425"/>
      <c r="IS4061" s="425"/>
      <c r="IT4061" s="425"/>
      <c r="IU4061" s="425"/>
      <c r="IV4061" s="425"/>
    </row>
    <row r="4062" s="428" customFormat="1" ht="27.6" customHeight="1" spans="2:256">
      <c r="B4062" s="465"/>
      <c r="GH4062" s="425"/>
      <c r="GI4062" s="425"/>
      <c r="GJ4062" s="425"/>
      <c r="GK4062" s="425"/>
      <c r="GL4062" s="425"/>
      <c r="GM4062" s="425"/>
      <c r="GN4062" s="425"/>
      <c r="GO4062" s="425"/>
      <c r="GP4062" s="425"/>
      <c r="GQ4062" s="425"/>
      <c r="GR4062" s="425"/>
      <c r="GS4062" s="425"/>
      <c r="GT4062" s="425"/>
      <c r="GU4062" s="425"/>
      <c r="GV4062" s="425"/>
      <c r="GW4062" s="425"/>
      <c r="GX4062" s="425"/>
      <c r="GY4062" s="425"/>
      <c r="GZ4062" s="425"/>
      <c r="HA4062" s="425"/>
      <c r="HB4062" s="425"/>
      <c r="HC4062" s="425"/>
      <c r="HD4062" s="425"/>
      <c r="HE4062" s="425"/>
      <c r="HF4062" s="425"/>
      <c r="HG4062" s="425"/>
      <c r="HH4062" s="425"/>
      <c r="HI4062" s="425"/>
      <c r="HJ4062" s="425"/>
      <c r="HK4062" s="425"/>
      <c r="HL4062" s="425"/>
      <c r="HM4062" s="425"/>
      <c r="HN4062" s="425"/>
      <c r="HO4062" s="425"/>
      <c r="HP4062" s="425"/>
      <c r="HQ4062" s="425"/>
      <c r="HR4062" s="425"/>
      <c r="HS4062" s="425"/>
      <c r="HT4062" s="425"/>
      <c r="HU4062" s="425"/>
      <c r="HV4062" s="425"/>
      <c r="HW4062" s="425"/>
      <c r="HX4062" s="425"/>
      <c r="HY4062" s="425"/>
      <c r="HZ4062" s="425"/>
      <c r="IA4062" s="425"/>
      <c r="IB4062" s="425"/>
      <c r="IC4062" s="425"/>
      <c r="ID4062" s="425"/>
      <c r="IE4062" s="425"/>
      <c r="IF4062" s="425"/>
      <c r="IG4062" s="425"/>
      <c r="IH4062" s="425"/>
      <c r="II4062" s="425"/>
      <c r="IJ4062" s="425"/>
      <c r="IK4062" s="425"/>
      <c r="IL4062" s="425"/>
      <c r="IM4062" s="425"/>
      <c r="IN4062" s="425"/>
      <c r="IO4062" s="425"/>
      <c r="IP4062" s="425"/>
      <c r="IQ4062" s="425"/>
      <c r="IR4062" s="425"/>
      <c r="IS4062" s="425"/>
      <c r="IT4062" s="425"/>
      <c r="IU4062" s="425"/>
      <c r="IV4062" s="425"/>
    </row>
    <row r="4063" s="428" customFormat="1" ht="27.6" customHeight="1" spans="2:256">
      <c r="B4063" s="465"/>
      <c r="GH4063" s="425"/>
      <c r="GI4063" s="425"/>
      <c r="GJ4063" s="425"/>
      <c r="GK4063" s="425"/>
      <c r="GL4063" s="425"/>
      <c r="GM4063" s="425"/>
      <c r="GN4063" s="425"/>
      <c r="GO4063" s="425"/>
      <c r="GP4063" s="425"/>
      <c r="GQ4063" s="425"/>
      <c r="GR4063" s="425"/>
      <c r="GS4063" s="425"/>
      <c r="GT4063" s="425"/>
      <c r="GU4063" s="425"/>
      <c r="GV4063" s="425"/>
      <c r="GW4063" s="425"/>
      <c r="GX4063" s="425"/>
      <c r="GY4063" s="425"/>
      <c r="GZ4063" s="425"/>
      <c r="HA4063" s="425"/>
      <c r="HB4063" s="425"/>
      <c r="HC4063" s="425"/>
      <c r="HD4063" s="425"/>
      <c r="HE4063" s="425"/>
      <c r="HF4063" s="425"/>
      <c r="HG4063" s="425"/>
      <c r="HH4063" s="425"/>
      <c r="HI4063" s="425"/>
      <c r="HJ4063" s="425"/>
      <c r="HK4063" s="425"/>
      <c r="HL4063" s="425"/>
      <c r="HM4063" s="425"/>
      <c r="HN4063" s="425"/>
      <c r="HO4063" s="425"/>
      <c r="HP4063" s="425"/>
      <c r="HQ4063" s="425"/>
      <c r="HR4063" s="425"/>
      <c r="HS4063" s="425"/>
      <c r="HT4063" s="425"/>
      <c r="HU4063" s="425"/>
      <c r="HV4063" s="425"/>
      <c r="HW4063" s="425"/>
      <c r="HX4063" s="425"/>
      <c r="HY4063" s="425"/>
      <c r="HZ4063" s="425"/>
      <c r="IA4063" s="425"/>
      <c r="IB4063" s="425"/>
      <c r="IC4063" s="425"/>
      <c r="ID4063" s="425"/>
      <c r="IE4063" s="425"/>
      <c r="IF4063" s="425"/>
      <c r="IG4063" s="425"/>
      <c r="IH4063" s="425"/>
      <c r="II4063" s="425"/>
      <c r="IJ4063" s="425"/>
      <c r="IK4063" s="425"/>
      <c r="IL4063" s="425"/>
      <c r="IM4063" s="425"/>
      <c r="IN4063" s="425"/>
      <c r="IO4063" s="425"/>
      <c r="IP4063" s="425"/>
      <c r="IQ4063" s="425"/>
      <c r="IR4063" s="425"/>
      <c r="IS4063" s="425"/>
      <c r="IT4063" s="425"/>
      <c r="IU4063" s="425"/>
      <c r="IV4063" s="425"/>
    </row>
    <row r="4064" s="428" customFormat="1" ht="27.6" customHeight="1" spans="2:256">
      <c r="B4064" s="465"/>
      <c r="GH4064" s="425"/>
      <c r="GI4064" s="425"/>
      <c r="GJ4064" s="425"/>
      <c r="GK4064" s="425"/>
      <c r="GL4064" s="425"/>
      <c r="GM4064" s="425"/>
      <c r="GN4064" s="425"/>
      <c r="GO4064" s="425"/>
      <c r="GP4064" s="425"/>
      <c r="GQ4064" s="425"/>
      <c r="GR4064" s="425"/>
      <c r="GS4064" s="425"/>
      <c r="GT4064" s="425"/>
      <c r="GU4064" s="425"/>
      <c r="GV4064" s="425"/>
      <c r="GW4064" s="425"/>
      <c r="GX4064" s="425"/>
      <c r="GY4064" s="425"/>
      <c r="GZ4064" s="425"/>
      <c r="HA4064" s="425"/>
      <c r="HB4064" s="425"/>
      <c r="HC4064" s="425"/>
      <c r="HD4064" s="425"/>
      <c r="HE4064" s="425"/>
      <c r="HF4064" s="425"/>
      <c r="HG4064" s="425"/>
      <c r="HH4064" s="425"/>
      <c r="HI4064" s="425"/>
      <c r="HJ4064" s="425"/>
      <c r="HK4064" s="425"/>
      <c r="HL4064" s="425"/>
      <c r="HM4064" s="425"/>
      <c r="HN4064" s="425"/>
      <c r="HO4064" s="425"/>
      <c r="HP4064" s="425"/>
      <c r="HQ4064" s="425"/>
      <c r="HR4064" s="425"/>
      <c r="HS4064" s="425"/>
      <c r="HT4064" s="425"/>
      <c r="HU4064" s="425"/>
      <c r="HV4064" s="425"/>
      <c r="HW4064" s="425"/>
      <c r="HX4064" s="425"/>
      <c r="HY4064" s="425"/>
      <c r="HZ4064" s="425"/>
      <c r="IA4064" s="425"/>
      <c r="IB4064" s="425"/>
      <c r="IC4064" s="425"/>
      <c r="ID4064" s="425"/>
      <c r="IE4064" s="425"/>
      <c r="IF4064" s="425"/>
      <c r="IG4064" s="425"/>
      <c r="IH4064" s="425"/>
      <c r="II4064" s="425"/>
      <c r="IJ4064" s="425"/>
      <c r="IK4064" s="425"/>
      <c r="IL4064" s="425"/>
      <c r="IM4064" s="425"/>
      <c r="IN4064" s="425"/>
      <c r="IO4064" s="425"/>
      <c r="IP4064" s="425"/>
      <c r="IQ4064" s="425"/>
      <c r="IR4064" s="425"/>
      <c r="IS4064" s="425"/>
      <c r="IT4064" s="425"/>
      <c r="IU4064" s="425"/>
      <c r="IV4064" s="425"/>
    </row>
    <row r="4065" s="428" customFormat="1" ht="27.6" customHeight="1" spans="2:256">
      <c r="B4065" s="465"/>
      <c r="GH4065" s="425"/>
      <c r="GI4065" s="425"/>
      <c r="GJ4065" s="425"/>
      <c r="GK4065" s="425"/>
      <c r="GL4065" s="425"/>
      <c r="GM4065" s="425"/>
      <c r="GN4065" s="425"/>
      <c r="GO4065" s="425"/>
      <c r="GP4065" s="425"/>
      <c r="GQ4065" s="425"/>
      <c r="GR4065" s="425"/>
      <c r="GS4065" s="425"/>
      <c r="GT4065" s="425"/>
      <c r="GU4065" s="425"/>
      <c r="GV4065" s="425"/>
      <c r="GW4065" s="425"/>
      <c r="GX4065" s="425"/>
      <c r="GY4065" s="425"/>
      <c r="GZ4065" s="425"/>
      <c r="HA4065" s="425"/>
      <c r="HB4065" s="425"/>
      <c r="HC4065" s="425"/>
      <c r="HD4065" s="425"/>
      <c r="HE4065" s="425"/>
      <c r="HF4065" s="425"/>
      <c r="HG4065" s="425"/>
      <c r="HH4065" s="425"/>
      <c r="HI4065" s="425"/>
      <c r="HJ4065" s="425"/>
      <c r="HK4065" s="425"/>
      <c r="HL4065" s="425"/>
      <c r="HM4065" s="425"/>
      <c r="HN4065" s="425"/>
      <c r="HO4065" s="425"/>
      <c r="HP4065" s="425"/>
      <c r="HQ4065" s="425"/>
      <c r="HR4065" s="425"/>
      <c r="HS4065" s="425"/>
      <c r="HT4065" s="425"/>
      <c r="HU4065" s="425"/>
      <c r="HV4065" s="425"/>
      <c r="HW4065" s="425"/>
      <c r="HX4065" s="425"/>
      <c r="HY4065" s="425"/>
      <c r="HZ4065" s="425"/>
      <c r="IA4065" s="425"/>
      <c r="IB4065" s="425"/>
      <c r="IC4065" s="425"/>
      <c r="ID4065" s="425"/>
      <c r="IE4065" s="425"/>
      <c r="IF4065" s="425"/>
      <c r="IG4065" s="425"/>
      <c r="IH4065" s="425"/>
      <c r="II4065" s="425"/>
      <c r="IJ4065" s="425"/>
      <c r="IK4065" s="425"/>
      <c r="IL4065" s="425"/>
      <c r="IM4065" s="425"/>
      <c r="IN4065" s="425"/>
      <c r="IO4065" s="425"/>
      <c r="IP4065" s="425"/>
      <c r="IQ4065" s="425"/>
      <c r="IR4065" s="425"/>
      <c r="IS4065" s="425"/>
      <c r="IT4065" s="425"/>
      <c r="IU4065" s="425"/>
      <c r="IV4065" s="425"/>
    </row>
    <row r="4066" s="428" customFormat="1" ht="27.6" customHeight="1" spans="2:256">
      <c r="B4066" s="465"/>
      <c r="GH4066" s="425"/>
      <c r="GI4066" s="425"/>
      <c r="GJ4066" s="425"/>
      <c r="GK4066" s="425"/>
      <c r="GL4066" s="425"/>
      <c r="GM4066" s="425"/>
      <c r="GN4066" s="425"/>
      <c r="GO4066" s="425"/>
      <c r="GP4066" s="425"/>
      <c r="GQ4066" s="425"/>
      <c r="GR4066" s="425"/>
      <c r="GS4066" s="425"/>
      <c r="GT4066" s="425"/>
      <c r="GU4066" s="425"/>
      <c r="GV4066" s="425"/>
      <c r="GW4066" s="425"/>
      <c r="GX4066" s="425"/>
      <c r="GY4066" s="425"/>
      <c r="GZ4066" s="425"/>
      <c r="HA4066" s="425"/>
      <c r="HB4066" s="425"/>
      <c r="HC4066" s="425"/>
      <c r="HD4066" s="425"/>
      <c r="HE4066" s="425"/>
      <c r="HF4066" s="425"/>
      <c r="HG4066" s="425"/>
      <c r="HH4066" s="425"/>
      <c r="HI4066" s="425"/>
      <c r="HJ4066" s="425"/>
      <c r="HK4066" s="425"/>
      <c r="HL4066" s="425"/>
      <c r="HM4066" s="425"/>
      <c r="HN4066" s="425"/>
      <c r="HO4066" s="425"/>
      <c r="HP4066" s="425"/>
      <c r="HQ4066" s="425"/>
      <c r="HR4066" s="425"/>
      <c r="HS4066" s="425"/>
      <c r="HT4066" s="425"/>
      <c r="HU4066" s="425"/>
      <c r="HV4066" s="425"/>
      <c r="HW4066" s="425"/>
      <c r="HX4066" s="425"/>
      <c r="HY4066" s="425"/>
      <c r="HZ4066" s="425"/>
      <c r="IA4066" s="425"/>
      <c r="IB4066" s="425"/>
      <c r="IC4066" s="425"/>
      <c r="ID4066" s="425"/>
      <c r="IE4066" s="425"/>
      <c r="IF4066" s="425"/>
      <c r="IG4066" s="425"/>
      <c r="IH4066" s="425"/>
      <c r="II4066" s="425"/>
      <c r="IJ4066" s="425"/>
      <c r="IK4066" s="425"/>
      <c r="IL4066" s="425"/>
      <c r="IM4066" s="425"/>
      <c r="IN4066" s="425"/>
      <c r="IO4066" s="425"/>
      <c r="IP4066" s="425"/>
      <c r="IQ4066" s="425"/>
      <c r="IR4066" s="425"/>
      <c r="IS4066" s="425"/>
      <c r="IT4066" s="425"/>
      <c r="IU4066" s="425"/>
      <c r="IV4066" s="425"/>
    </row>
    <row r="4067" s="428" customFormat="1" ht="27.6" customHeight="1" spans="2:256">
      <c r="B4067" s="465"/>
      <c r="GH4067" s="425"/>
      <c r="GI4067" s="425"/>
      <c r="GJ4067" s="425"/>
      <c r="GK4067" s="425"/>
      <c r="GL4067" s="425"/>
      <c r="GM4067" s="425"/>
      <c r="GN4067" s="425"/>
      <c r="GO4067" s="425"/>
      <c r="GP4067" s="425"/>
      <c r="GQ4067" s="425"/>
      <c r="GR4067" s="425"/>
      <c r="GS4067" s="425"/>
      <c r="GT4067" s="425"/>
      <c r="GU4067" s="425"/>
      <c r="GV4067" s="425"/>
      <c r="GW4067" s="425"/>
      <c r="GX4067" s="425"/>
      <c r="GY4067" s="425"/>
      <c r="GZ4067" s="425"/>
      <c r="HA4067" s="425"/>
      <c r="HB4067" s="425"/>
      <c r="HC4067" s="425"/>
      <c r="HD4067" s="425"/>
      <c r="HE4067" s="425"/>
      <c r="HF4067" s="425"/>
      <c r="HG4067" s="425"/>
      <c r="HH4067" s="425"/>
      <c r="HI4067" s="425"/>
      <c r="HJ4067" s="425"/>
      <c r="HK4067" s="425"/>
      <c r="HL4067" s="425"/>
      <c r="HM4067" s="425"/>
      <c r="HN4067" s="425"/>
      <c r="HO4067" s="425"/>
      <c r="HP4067" s="425"/>
      <c r="HQ4067" s="425"/>
      <c r="HR4067" s="425"/>
      <c r="HS4067" s="425"/>
      <c r="HT4067" s="425"/>
      <c r="HU4067" s="425"/>
      <c r="HV4067" s="425"/>
      <c r="HW4067" s="425"/>
      <c r="HX4067" s="425"/>
      <c r="HY4067" s="425"/>
      <c r="HZ4067" s="425"/>
      <c r="IA4067" s="425"/>
      <c r="IB4067" s="425"/>
      <c r="IC4067" s="425"/>
      <c r="ID4067" s="425"/>
      <c r="IE4067" s="425"/>
      <c r="IF4067" s="425"/>
      <c r="IG4067" s="425"/>
      <c r="IH4067" s="425"/>
      <c r="II4067" s="425"/>
      <c r="IJ4067" s="425"/>
      <c r="IK4067" s="425"/>
      <c r="IL4067" s="425"/>
      <c r="IM4067" s="425"/>
      <c r="IN4067" s="425"/>
      <c r="IO4067" s="425"/>
      <c r="IP4067" s="425"/>
      <c r="IQ4067" s="425"/>
      <c r="IR4067" s="425"/>
      <c r="IS4067" s="425"/>
      <c r="IT4067" s="425"/>
      <c r="IU4067" s="425"/>
      <c r="IV4067" s="425"/>
    </row>
    <row r="4068" s="428" customFormat="1" ht="27.6" customHeight="1" spans="2:256">
      <c r="B4068" s="465"/>
      <c r="GH4068" s="425"/>
      <c r="GI4068" s="425"/>
      <c r="GJ4068" s="425"/>
      <c r="GK4068" s="425"/>
      <c r="GL4068" s="425"/>
      <c r="GM4068" s="425"/>
      <c r="GN4068" s="425"/>
      <c r="GO4068" s="425"/>
      <c r="GP4068" s="425"/>
      <c r="GQ4068" s="425"/>
      <c r="GR4068" s="425"/>
      <c r="GS4068" s="425"/>
      <c r="GT4068" s="425"/>
      <c r="GU4068" s="425"/>
      <c r="GV4068" s="425"/>
      <c r="GW4068" s="425"/>
      <c r="GX4068" s="425"/>
      <c r="GY4068" s="425"/>
      <c r="GZ4068" s="425"/>
      <c r="HA4068" s="425"/>
      <c r="HB4068" s="425"/>
      <c r="HC4068" s="425"/>
      <c r="HD4068" s="425"/>
      <c r="HE4068" s="425"/>
      <c r="HF4068" s="425"/>
      <c r="HG4068" s="425"/>
      <c r="HH4068" s="425"/>
      <c r="HI4068" s="425"/>
      <c r="HJ4068" s="425"/>
      <c r="HK4068" s="425"/>
      <c r="HL4068" s="425"/>
      <c r="HM4068" s="425"/>
      <c r="HN4068" s="425"/>
      <c r="HO4068" s="425"/>
      <c r="HP4068" s="425"/>
      <c r="HQ4068" s="425"/>
      <c r="HR4068" s="425"/>
      <c r="HS4068" s="425"/>
      <c r="HT4068" s="425"/>
      <c r="HU4068" s="425"/>
      <c r="HV4068" s="425"/>
      <c r="HW4068" s="425"/>
      <c r="HX4068" s="425"/>
      <c r="HY4068" s="425"/>
      <c r="HZ4068" s="425"/>
      <c r="IA4068" s="425"/>
      <c r="IB4068" s="425"/>
      <c r="IC4068" s="425"/>
      <c r="ID4068" s="425"/>
      <c r="IE4068" s="425"/>
      <c r="IF4068" s="425"/>
      <c r="IG4068" s="425"/>
      <c r="IH4068" s="425"/>
      <c r="II4068" s="425"/>
      <c r="IJ4068" s="425"/>
      <c r="IK4068" s="425"/>
      <c r="IL4068" s="425"/>
      <c r="IM4068" s="425"/>
      <c r="IN4068" s="425"/>
      <c r="IO4068" s="425"/>
      <c r="IP4068" s="425"/>
      <c r="IQ4068" s="425"/>
      <c r="IR4068" s="425"/>
      <c r="IS4068" s="425"/>
      <c r="IT4068" s="425"/>
      <c r="IU4068" s="425"/>
      <c r="IV4068" s="425"/>
    </row>
    <row r="4069" s="428" customFormat="1" ht="27.6" customHeight="1" spans="2:256">
      <c r="B4069" s="465"/>
      <c r="GH4069" s="425"/>
      <c r="GI4069" s="425"/>
      <c r="GJ4069" s="425"/>
      <c r="GK4069" s="425"/>
      <c r="GL4069" s="425"/>
      <c r="GM4069" s="425"/>
      <c r="GN4069" s="425"/>
      <c r="GO4069" s="425"/>
      <c r="GP4069" s="425"/>
      <c r="GQ4069" s="425"/>
      <c r="GR4069" s="425"/>
      <c r="GS4069" s="425"/>
      <c r="GT4069" s="425"/>
      <c r="GU4069" s="425"/>
      <c r="GV4069" s="425"/>
      <c r="GW4069" s="425"/>
      <c r="GX4069" s="425"/>
      <c r="GY4069" s="425"/>
      <c r="GZ4069" s="425"/>
      <c r="HA4069" s="425"/>
      <c r="HB4069" s="425"/>
      <c r="HC4069" s="425"/>
      <c r="HD4069" s="425"/>
      <c r="HE4069" s="425"/>
      <c r="HF4069" s="425"/>
      <c r="HG4069" s="425"/>
      <c r="HH4069" s="425"/>
      <c r="HI4069" s="425"/>
      <c r="HJ4069" s="425"/>
      <c r="HK4069" s="425"/>
      <c r="HL4069" s="425"/>
      <c r="HM4069" s="425"/>
      <c r="HN4069" s="425"/>
      <c r="HO4069" s="425"/>
      <c r="HP4069" s="425"/>
      <c r="HQ4069" s="425"/>
      <c r="HR4069" s="425"/>
      <c r="HS4069" s="425"/>
      <c r="HT4069" s="425"/>
      <c r="HU4069" s="425"/>
      <c r="HV4069" s="425"/>
      <c r="HW4069" s="425"/>
      <c r="HX4069" s="425"/>
      <c r="HY4069" s="425"/>
      <c r="HZ4069" s="425"/>
      <c r="IA4069" s="425"/>
      <c r="IB4069" s="425"/>
      <c r="IC4069" s="425"/>
      <c r="ID4069" s="425"/>
      <c r="IE4069" s="425"/>
      <c r="IF4069" s="425"/>
      <c r="IG4069" s="425"/>
      <c r="IH4069" s="425"/>
      <c r="II4069" s="425"/>
      <c r="IJ4069" s="425"/>
      <c r="IK4069" s="425"/>
      <c r="IL4069" s="425"/>
      <c r="IM4069" s="425"/>
      <c r="IN4069" s="425"/>
      <c r="IO4069" s="425"/>
      <c r="IP4069" s="425"/>
      <c r="IQ4069" s="425"/>
      <c r="IR4069" s="425"/>
      <c r="IS4069" s="425"/>
      <c r="IT4069" s="425"/>
      <c r="IU4069" s="425"/>
      <c r="IV4069" s="425"/>
    </row>
    <row r="4070" s="428" customFormat="1" ht="27.6" customHeight="1" spans="2:256">
      <c r="B4070" s="465"/>
      <c r="GH4070" s="425"/>
      <c r="GI4070" s="425"/>
      <c r="GJ4070" s="425"/>
      <c r="GK4070" s="425"/>
      <c r="GL4070" s="425"/>
      <c r="GM4070" s="425"/>
      <c r="GN4070" s="425"/>
      <c r="GO4070" s="425"/>
      <c r="GP4070" s="425"/>
      <c r="GQ4070" s="425"/>
      <c r="GR4070" s="425"/>
      <c r="GS4070" s="425"/>
      <c r="GT4070" s="425"/>
      <c r="GU4070" s="425"/>
      <c r="GV4070" s="425"/>
      <c r="GW4070" s="425"/>
      <c r="GX4070" s="425"/>
      <c r="GY4070" s="425"/>
      <c r="GZ4070" s="425"/>
      <c r="HA4070" s="425"/>
      <c r="HB4070" s="425"/>
      <c r="HC4070" s="425"/>
      <c r="HD4070" s="425"/>
      <c r="HE4070" s="425"/>
      <c r="HF4070" s="425"/>
      <c r="HG4070" s="425"/>
      <c r="HH4070" s="425"/>
      <c r="HI4070" s="425"/>
      <c r="HJ4070" s="425"/>
      <c r="HK4070" s="425"/>
      <c r="HL4070" s="425"/>
      <c r="HM4070" s="425"/>
      <c r="HN4070" s="425"/>
      <c r="HO4070" s="425"/>
      <c r="HP4070" s="425"/>
      <c r="HQ4070" s="425"/>
      <c r="HR4070" s="425"/>
      <c r="HS4070" s="425"/>
      <c r="HT4070" s="425"/>
      <c r="HU4070" s="425"/>
      <c r="HV4070" s="425"/>
      <c r="HW4070" s="425"/>
      <c r="HX4070" s="425"/>
      <c r="HY4070" s="425"/>
      <c r="HZ4070" s="425"/>
      <c r="IA4070" s="425"/>
      <c r="IB4070" s="425"/>
      <c r="IC4070" s="425"/>
      <c r="ID4070" s="425"/>
      <c r="IE4070" s="425"/>
      <c r="IF4070" s="425"/>
      <c r="IG4070" s="425"/>
      <c r="IH4070" s="425"/>
      <c r="II4070" s="425"/>
      <c r="IJ4070" s="425"/>
      <c r="IK4070" s="425"/>
      <c r="IL4070" s="425"/>
      <c r="IM4070" s="425"/>
      <c r="IN4070" s="425"/>
      <c r="IO4070" s="425"/>
      <c r="IP4070" s="425"/>
      <c r="IQ4070" s="425"/>
      <c r="IR4070" s="425"/>
      <c r="IS4070" s="425"/>
      <c r="IT4070" s="425"/>
      <c r="IU4070" s="425"/>
      <c r="IV4070" s="425"/>
    </row>
    <row r="4071" s="428" customFormat="1" ht="27.6" customHeight="1" spans="2:256">
      <c r="B4071" s="465"/>
      <c r="GH4071" s="425"/>
      <c r="GI4071" s="425"/>
      <c r="GJ4071" s="425"/>
      <c r="GK4071" s="425"/>
      <c r="GL4071" s="425"/>
      <c r="GM4071" s="425"/>
      <c r="GN4071" s="425"/>
      <c r="GO4071" s="425"/>
      <c r="GP4071" s="425"/>
      <c r="GQ4071" s="425"/>
      <c r="GR4071" s="425"/>
      <c r="GS4071" s="425"/>
      <c r="GT4071" s="425"/>
      <c r="GU4071" s="425"/>
      <c r="GV4071" s="425"/>
      <c r="GW4071" s="425"/>
      <c r="GX4071" s="425"/>
      <c r="GY4071" s="425"/>
      <c r="GZ4071" s="425"/>
      <c r="HA4071" s="425"/>
      <c r="HB4071" s="425"/>
      <c r="HC4071" s="425"/>
      <c r="HD4071" s="425"/>
      <c r="HE4071" s="425"/>
      <c r="HF4071" s="425"/>
      <c r="HG4071" s="425"/>
      <c r="HH4071" s="425"/>
      <c r="HI4071" s="425"/>
      <c r="HJ4071" s="425"/>
      <c r="HK4071" s="425"/>
      <c r="HL4071" s="425"/>
      <c r="HM4071" s="425"/>
      <c r="HN4071" s="425"/>
      <c r="HO4071" s="425"/>
      <c r="HP4071" s="425"/>
      <c r="HQ4071" s="425"/>
      <c r="HR4071" s="425"/>
      <c r="HS4071" s="425"/>
      <c r="HT4071" s="425"/>
      <c r="HU4071" s="425"/>
      <c r="HV4071" s="425"/>
      <c r="HW4071" s="425"/>
      <c r="HX4071" s="425"/>
      <c r="HY4071" s="425"/>
      <c r="HZ4071" s="425"/>
      <c r="IA4071" s="425"/>
      <c r="IB4071" s="425"/>
      <c r="IC4071" s="425"/>
      <c r="ID4071" s="425"/>
      <c r="IE4071" s="425"/>
      <c r="IF4071" s="425"/>
      <c r="IG4071" s="425"/>
      <c r="IH4071" s="425"/>
      <c r="II4071" s="425"/>
      <c r="IJ4071" s="425"/>
      <c r="IK4071" s="425"/>
      <c r="IL4071" s="425"/>
      <c r="IM4071" s="425"/>
      <c r="IN4071" s="425"/>
      <c r="IO4071" s="425"/>
      <c r="IP4071" s="425"/>
      <c r="IQ4071" s="425"/>
      <c r="IR4071" s="425"/>
      <c r="IS4071" s="425"/>
      <c r="IT4071" s="425"/>
      <c r="IU4071" s="425"/>
      <c r="IV4071" s="425"/>
    </row>
    <row r="4072" s="428" customFormat="1" ht="27.6" customHeight="1" spans="2:256">
      <c r="B4072" s="465"/>
      <c r="GH4072" s="425"/>
      <c r="GI4072" s="425"/>
      <c r="GJ4072" s="425"/>
      <c r="GK4072" s="425"/>
      <c r="GL4072" s="425"/>
      <c r="GM4072" s="425"/>
      <c r="GN4072" s="425"/>
      <c r="GO4072" s="425"/>
      <c r="GP4072" s="425"/>
      <c r="GQ4072" s="425"/>
      <c r="GR4072" s="425"/>
      <c r="GS4072" s="425"/>
      <c r="GT4072" s="425"/>
      <c r="GU4072" s="425"/>
      <c r="GV4072" s="425"/>
      <c r="GW4072" s="425"/>
      <c r="GX4072" s="425"/>
      <c r="GY4072" s="425"/>
      <c r="GZ4072" s="425"/>
      <c r="HA4072" s="425"/>
      <c r="HB4072" s="425"/>
      <c r="HC4072" s="425"/>
      <c r="HD4072" s="425"/>
      <c r="HE4072" s="425"/>
      <c r="HF4072" s="425"/>
      <c r="HG4072" s="425"/>
      <c r="HH4072" s="425"/>
      <c r="HI4072" s="425"/>
      <c r="HJ4072" s="425"/>
      <c r="HK4072" s="425"/>
      <c r="HL4072" s="425"/>
      <c r="HM4072" s="425"/>
      <c r="HN4072" s="425"/>
      <c r="HO4072" s="425"/>
      <c r="HP4072" s="425"/>
      <c r="HQ4072" s="425"/>
      <c r="HR4072" s="425"/>
      <c r="HS4072" s="425"/>
      <c r="HT4072" s="425"/>
      <c r="HU4072" s="425"/>
      <c r="HV4072" s="425"/>
      <c r="HW4072" s="425"/>
      <c r="HX4072" s="425"/>
      <c r="HY4072" s="425"/>
      <c r="HZ4072" s="425"/>
      <c r="IA4072" s="425"/>
      <c r="IB4072" s="425"/>
      <c r="IC4072" s="425"/>
      <c r="ID4072" s="425"/>
      <c r="IE4072" s="425"/>
      <c r="IF4072" s="425"/>
      <c r="IG4072" s="425"/>
      <c r="IH4072" s="425"/>
      <c r="II4072" s="425"/>
      <c r="IJ4072" s="425"/>
      <c r="IK4072" s="425"/>
      <c r="IL4072" s="425"/>
      <c r="IM4072" s="425"/>
      <c r="IN4072" s="425"/>
      <c r="IO4072" s="425"/>
      <c r="IP4072" s="425"/>
      <c r="IQ4072" s="425"/>
      <c r="IR4072" s="425"/>
      <c r="IS4072" s="425"/>
      <c r="IT4072" s="425"/>
      <c r="IU4072" s="425"/>
      <c r="IV4072" s="425"/>
    </row>
    <row r="4073" s="428" customFormat="1" ht="27.6" customHeight="1" spans="2:256">
      <c r="B4073" s="465"/>
      <c r="GH4073" s="425"/>
      <c r="GI4073" s="425"/>
      <c r="GJ4073" s="425"/>
      <c r="GK4073" s="425"/>
      <c r="GL4073" s="425"/>
      <c r="GM4073" s="425"/>
      <c r="GN4073" s="425"/>
      <c r="GO4073" s="425"/>
      <c r="GP4073" s="425"/>
      <c r="GQ4073" s="425"/>
      <c r="GR4073" s="425"/>
      <c r="GS4073" s="425"/>
      <c r="GT4073" s="425"/>
      <c r="GU4073" s="425"/>
      <c r="GV4073" s="425"/>
      <c r="GW4073" s="425"/>
      <c r="GX4073" s="425"/>
      <c r="GY4073" s="425"/>
      <c r="GZ4073" s="425"/>
      <c r="HA4073" s="425"/>
      <c r="HB4073" s="425"/>
      <c r="HC4073" s="425"/>
      <c r="HD4073" s="425"/>
      <c r="HE4073" s="425"/>
      <c r="HF4073" s="425"/>
      <c r="HG4073" s="425"/>
      <c r="HH4073" s="425"/>
      <c r="HI4073" s="425"/>
      <c r="HJ4073" s="425"/>
      <c r="HK4073" s="425"/>
      <c r="HL4073" s="425"/>
      <c r="HM4073" s="425"/>
      <c r="HN4073" s="425"/>
      <c r="HO4073" s="425"/>
      <c r="HP4073" s="425"/>
      <c r="HQ4073" s="425"/>
      <c r="HR4073" s="425"/>
      <c r="HS4073" s="425"/>
      <c r="HT4073" s="425"/>
      <c r="HU4073" s="425"/>
      <c r="HV4073" s="425"/>
      <c r="HW4073" s="425"/>
      <c r="HX4073" s="425"/>
      <c r="HY4073" s="425"/>
      <c r="HZ4073" s="425"/>
      <c r="IA4073" s="425"/>
      <c r="IB4073" s="425"/>
      <c r="IC4073" s="425"/>
      <c r="ID4073" s="425"/>
      <c r="IE4073" s="425"/>
      <c r="IF4073" s="425"/>
      <c r="IG4073" s="425"/>
      <c r="IH4073" s="425"/>
      <c r="II4073" s="425"/>
      <c r="IJ4073" s="425"/>
      <c r="IK4073" s="425"/>
      <c r="IL4073" s="425"/>
      <c r="IM4073" s="425"/>
      <c r="IN4073" s="425"/>
      <c r="IO4073" s="425"/>
      <c r="IP4073" s="425"/>
      <c r="IQ4073" s="425"/>
      <c r="IR4073" s="425"/>
      <c r="IS4073" s="425"/>
      <c r="IT4073" s="425"/>
      <c r="IU4073" s="425"/>
      <c r="IV4073" s="425"/>
    </row>
    <row r="4074" s="428" customFormat="1" ht="27.6" customHeight="1" spans="2:256">
      <c r="B4074" s="465"/>
      <c r="GH4074" s="425"/>
      <c r="GI4074" s="425"/>
      <c r="GJ4074" s="425"/>
      <c r="GK4074" s="425"/>
      <c r="GL4074" s="425"/>
      <c r="GM4074" s="425"/>
      <c r="GN4074" s="425"/>
      <c r="GO4074" s="425"/>
      <c r="GP4074" s="425"/>
      <c r="GQ4074" s="425"/>
      <c r="GR4074" s="425"/>
      <c r="GS4074" s="425"/>
      <c r="GT4074" s="425"/>
      <c r="GU4074" s="425"/>
      <c r="GV4074" s="425"/>
      <c r="GW4074" s="425"/>
      <c r="GX4074" s="425"/>
      <c r="GY4074" s="425"/>
      <c r="GZ4074" s="425"/>
      <c r="HA4074" s="425"/>
      <c r="HB4074" s="425"/>
      <c r="HC4074" s="425"/>
      <c r="HD4074" s="425"/>
      <c r="HE4074" s="425"/>
      <c r="HF4074" s="425"/>
      <c r="HG4074" s="425"/>
      <c r="HH4074" s="425"/>
      <c r="HI4074" s="425"/>
      <c r="HJ4074" s="425"/>
      <c r="HK4074" s="425"/>
      <c r="HL4074" s="425"/>
      <c r="HM4074" s="425"/>
      <c r="HN4074" s="425"/>
      <c r="HO4074" s="425"/>
      <c r="HP4074" s="425"/>
      <c r="HQ4074" s="425"/>
      <c r="HR4074" s="425"/>
      <c r="HS4074" s="425"/>
      <c r="HT4074" s="425"/>
      <c r="HU4074" s="425"/>
      <c r="HV4074" s="425"/>
      <c r="HW4074" s="425"/>
      <c r="HX4074" s="425"/>
      <c r="HY4074" s="425"/>
      <c r="HZ4074" s="425"/>
      <c r="IA4074" s="425"/>
      <c r="IB4074" s="425"/>
      <c r="IC4074" s="425"/>
      <c r="ID4074" s="425"/>
      <c r="IE4074" s="425"/>
      <c r="IF4074" s="425"/>
      <c r="IG4074" s="425"/>
      <c r="IH4074" s="425"/>
      <c r="II4074" s="425"/>
      <c r="IJ4074" s="425"/>
      <c r="IK4074" s="425"/>
      <c r="IL4074" s="425"/>
      <c r="IM4074" s="425"/>
      <c r="IN4074" s="425"/>
      <c r="IO4074" s="425"/>
      <c r="IP4074" s="425"/>
      <c r="IQ4074" s="425"/>
      <c r="IR4074" s="425"/>
      <c r="IS4074" s="425"/>
      <c r="IT4074" s="425"/>
      <c r="IU4074" s="425"/>
      <c r="IV4074" s="425"/>
    </row>
    <row r="4075" s="428" customFormat="1" ht="27.6" customHeight="1" spans="2:256">
      <c r="B4075" s="465"/>
      <c r="GH4075" s="425"/>
      <c r="GI4075" s="425"/>
      <c r="GJ4075" s="425"/>
      <c r="GK4075" s="425"/>
      <c r="GL4075" s="425"/>
      <c r="GM4075" s="425"/>
      <c r="GN4075" s="425"/>
      <c r="GO4075" s="425"/>
      <c r="GP4075" s="425"/>
      <c r="GQ4075" s="425"/>
      <c r="GR4075" s="425"/>
      <c r="GS4075" s="425"/>
      <c r="GT4075" s="425"/>
      <c r="GU4075" s="425"/>
      <c r="GV4075" s="425"/>
      <c r="GW4075" s="425"/>
      <c r="GX4075" s="425"/>
      <c r="GY4075" s="425"/>
      <c r="GZ4075" s="425"/>
      <c r="HA4075" s="425"/>
      <c r="HB4075" s="425"/>
      <c r="HC4075" s="425"/>
      <c r="HD4075" s="425"/>
      <c r="HE4075" s="425"/>
      <c r="HF4075" s="425"/>
      <c r="HG4075" s="425"/>
      <c r="HH4075" s="425"/>
      <c r="HI4075" s="425"/>
      <c r="HJ4075" s="425"/>
      <c r="HK4075" s="425"/>
      <c r="HL4075" s="425"/>
      <c r="HM4075" s="425"/>
      <c r="HN4075" s="425"/>
      <c r="HO4075" s="425"/>
      <c r="HP4075" s="425"/>
      <c r="HQ4075" s="425"/>
      <c r="HR4075" s="425"/>
      <c r="HS4075" s="425"/>
      <c r="HT4075" s="425"/>
      <c r="HU4075" s="425"/>
      <c r="HV4075" s="425"/>
      <c r="HW4075" s="425"/>
      <c r="HX4075" s="425"/>
      <c r="HY4075" s="425"/>
      <c r="HZ4075" s="425"/>
      <c r="IA4075" s="425"/>
      <c r="IB4075" s="425"/>
      <c r="IC4075" s="425"/>
      <c r="ID4075" s="425"/>
      <c r="IE4075" s="425"/>
      <c r="IF4075" s="425"/>
      <c r="IG4075" s="425"/>
      <c r="IH4075" s="425"/>
      <c r="II4075" s="425"/>
      <c r="IJ4075" s="425"/>
      <c r="IK4075" s="425"/>
      <c r="IL4075" s="425"/>
      <c r="IM4075" s="425"/>
      <c r="IN4075" s="425"/>
      <c r="IO4075" s="425"/>
      <c r="IP4075" s="425"/>
      <c r="IQ4075" s="425"/>
      <c r="IR4075" s="425"/>
      <c r="IS4075" s="425"/>
      <c r="IT4075" s="425"/>
      <c r="IU4075" s="425"/>
      <c r="IV4075" s="425"/>
    </row>
    <row r="4076" s="428" customFormat="1" ht="27.6" customHeight="1" spans="2:256">
      <c r="B4076" s="465"/>
      <c r="GH4076" s="425"/>
      <c r="GI4076" s="425"/>
      <c r="GJ4076" s="425"/>
      <c r="GK4076" s="425"/>
      <c r="GL4076" s="425"/>
      <c r="GM4076" s="425"/>
      <c r="GN4076" s="425"/>
      <c r="GO4076" s="425"/>
      <c r="GP4076" s="425"/>
      <c r="GQ4076" s="425"/>
      <c r="GR4076" s="425"/>
      <c r="GS4076" s="425"/>
      <c r="GT4076" s="425"/>
      <c r="GU4076" s="425"/>
      <c r="GV4076" s="425"/>
      <c r="GW4076" s="425"/>
      <c r="GX4076" s="425"/>
      <c r="GY4076" s="425"/>
      <c r="GZ4076" s="425"/>
      <c r="HA4076" s="425"/>
      <c r="HB4076" s="425"/>
      <c r="HC4076" s="425"/>
      <c r="HD4076" s="425"/>
      <c r="HE4076" s="425"/>
      <c r="HF4076" s="425"/>
      <c r="HG4076" s="425"/>
      <c r="HH4076" s="425"/>
      <c r="HI4076" s="425"/>
      <c r="HJ4076" s="425"/>
      <c r="HK4076" s="425"/>
      <c r="HL4076" s="425"/>
      <c r="HM4076" s="425"/>
      <c r="HN4076" s="425"/>
      <c r="HO4076" s="425"/>
      <c r="HP4076" s="425"/>
      <c r="HQ4076" s="425"/>
      <c r="HR4076" s="425"/>
      <c r="HS4076" s="425"/>
      <c r="HT4076" s="425"/>
      <c r="HU4076" s="425"/>
      <c r="HV4076" s="425"/>
      <c r="HW4076" s="425"/>
      <c r="HX4076" s="425"/>
      <c r="HY4076" s="425"/>
      <c r="HZ4076" s="425"/>
      <c r="IA4076" s="425"/>
      <c r="IB4076" s="425"/>
      <c r="IC4076" s="425"/>
      <c r="ID4076" s="425"/>
      <c r="IE4076" s="425"/>
      <c r="IF4076" s="425"/>
      <c r="IG4076" s="425"/>
      <c r="IH4076" s="425"/>
      <c r="II4076" s="425"/>
      <c r="IJ4076" s="425"/>
      <c r="IK4076" s="425"/>
      <c r="IL4076" s="425"/>
      <c r="IM4076" s="425"/>
      <c r="IN4076" s="425"/>
      <c r="IO4076" s="425"/>
      <c r="IP4076" s="425"/>
      <c r="IQ4076" s="425"/>
      <c r="IR4076" s="425"/>
      <c r="IS4076" s="425"/>
      <c r="IT4076" s="425"/>
      <c r="IU4076" s="425"/>
      <c r="IV4076" s="425"/>
    </row>
    <row r="4077" s="428" customFormat="1" ht="27.6" customHeight="1" spans="2:256">
      <c r="B4077" s="465"/>
      <c r="GH4077" s="425"/>
      <c r="GI4077" s="425"/>
      <c r="GJ4077" s="425"/>
      <c r="GK4077" s="425"/>
      <c r="GL4077" s="425"/>
      <c r="GM4077" s="425"/>
      <c r="GN4077" s="425"/>
      <c r="GO4077" s="425"/>
      <c r="GP4077" s="425"/>
      <c r="GQ4077" s="425"/>
      <c r="GR4077" s="425"/>
      <c r="GS4077" s="425"/>
      <c r="GT4077" s="425"/>
      <c r="GU4077" s="425"/>
      <c r="GV4077" s="425"/>
      <c r="GW4077" s="425"/>
      <c r="GX4077" s="425"/>
      <c r="GY4077" s="425"/>
      <c r="GZ4077" s="425"/>
      <c r="HA4077" s="425"/>
      <c r="HB4077" s="425"/>
      <c r="HC4077" s="425"/>
      <c r="HD4077" s="425"/>
      <c r="HE4077" s="425"/>
      <c r="HF4077" s="425"/>
      <c r="HG4077" s="425"/>
      <c r="HH4077" s="425"/>
      <c r="HI4077" s="425"/>
      <c r="HJ4077" s="425"/>
      <c r="HK4077" s="425"/>
      <c r="HL4077" s="425"/>
      <c r="HM4077" s="425"/>
      <c r="HN4077" s="425"/>
      <c r="HO4077" s="425"/>
      <c r="HP4077" s="425"/>
      <c r="HQ4077" s="425"/>
      <c r="HR4077" s="425"/>
      <c r="HS4077" s="425"/>
      <c r="HT4077" s="425"/>
      <c r="HU4077" s="425"/>
      <c r="HV4077" s="425"/>
      <c r="HW4077" s="425"/>
      <c r="HX4077" s="425"/>
      <c r="HY4077" s="425"/>
      <c r="HZ4077" s="425"/>
      <c r="IA4077" s="425"/>
      <c r="IB4077" s="425"/>
      <c r="IC4077" s="425"/>
      <c r="ID4077" s="425"/>
      <c r="IE4077" s="425"/>
      <c r="IF4077" s="425"/>
      <c r="IG4077" s="425"/>
      <c r="IH4077" s="425"/>
      <c r="II4077" s="425"/>
      <c r="IJ4077" s="425"/>
      <c r="IK4077" s="425"/>
      <c r="IL4077" s="425"/>
      <c r="IM4077" s="425"/>
      <c r="IN4077" s="425"/>
      <c r="IO4077" s="425"/>
      <c r="IP4077" s="425"/>
      <c r="IQ4077" s="425"/>
      <c r="IR4077" s="425"/>
      <c r="IS4077" s="425"/>
      <c r="IT4077" s="425"/>
      <c r="IU4077" s="425"/>
      <c r="IV4077" s="425"/>
    </row>
    <row r="4078" s="428" customFormat="1" ht="27.6" customHeight="1" spans="2:256">
      <c r="B4078" s="465"/>
      <c r="GH4078" s="425"/>
      <c r="GI4078" s="425"/>
      <c r="GJ4078" s="425"/>
      <c r="GK4078" s="425"/>
      <c r="GL4078" s="425"/>
      <c r="GM4078" s="425"/>
      <c r="GN4078" s="425"/>
      <c r="GO4078" s="425"/>
      <c r="GP4078" s="425"/>
      <c r="GQ4078" s="425"/>
      <c r="GR4078" s="425"/>
      <c r="GS4078" s="425"/>
      <c r="GT4078" s="425"/>
      <c r="GU4078" s="425"/>
      <c r="GV4078" s="425"/>
      <c r="GW4078" s="425"/>
      <c r="GX4078" s="425"/>
      <c r="GY4078" s="425"/>
      <c r="GZ4078" s="425"/>
      <c r="HA4078" s="425"/>
      <c r="HB4078" s="425"/>
      <c r="HC4078" s="425"/>
      <c r="HD4078" s="425"/>
      <c r="HE4078" s="425"/>
      <c r="HF4078" s="425"/>
      <c r="HG4078" s="425"/>
      <c r="HH4078" s="425"/>
      <c r="HI4078" s="425"/>
      <c r="HJ4078" s="425"/>
      <c r="HK4078" s="425"/>
      <c r="HL4078" s="425"/>
      <c r="HM4078" s="425"/>
      <c r="HN4078" s="425"/>
      <c r="HO4078" s="425"/>
      <c r="HP4078" s="425"/>
      <c r="HQ4078" s="425"/>
      <c r="HR4078" s="425"/>
      <c r="HS4078" s="425"/>
      <c r="HT4078" s="425"/>
      <c r="HU4078" s="425"/>
      <c r="HV4078" s="425"/>
      <c r="HW4078" s="425"/>
      <c r="HX4078" s="425"/>
      <c r="HY4078" s="425"/>
      <c r="HZ4078" s="425"/>
      <c r="IA4078" s="425"/>
      <c r="IB4078" s="425"/>
      <c r="IC4078" s="425"/>
      <c r="ID4078" s="425"/>
      <c r="IE4078" s="425"/>
      <c r="IF4078" s="425"/>
      <c r="IG4078" s="425"/>
      <c r="IH4078" s="425"/>
      <c r="II4078" s="425"/>
      <c r="IJ4078" s="425"/>
      <c r="IK4078" s="425"/>
      <c r="IL4078" s="425"/>
      <c r="IM4078" s="425"/>
      <c r="IN4078" s="425"/>
      <c r="IO4078" s="425"/>
      <c r="IP4078" s="425"/>
      <c r="IQ4078" s="425"/>
      <c r="IR4078" s="425"/>
      <c r="IS4078" s="425"/>
      <c r="IT4078" s="425"/>
      <c r="IU4078" s="425"/>
      <c r="IV4078" s="425"/>
    </row>
    <row r="4079" s="428" customFormat="1" ht="27.6" customHeight="1" spans="2:256">
      <c r="B4079" s="465"/>
      <c r="GH4079" s="425"/>
      <c r="GI4079" s="425"/>
      <c r="GJ4079" s="425"/>
      <c r="GK4079" s="425"/>
      <c r="GL4079" s="425"/>
      <c r="GM4079" s="425"/>
      <c r="GN4079" s="425"/>
      <c r="GO4079" s="425"/>
      <c r="GP4079" s="425"/>
      <c r="GQ4079" s="425"/>
      <c r="GR4079" s="425"/>
      <c r="GS4079" s="425"/>
      <c r="GT4079" s="425"/>
      <c r="GU4079" s="425"/>
      <c r="GV4079" s="425"/>
      <c r="GW4079" s="425"/>
      <c r="GX4079" s="425"/>
      <c r="GY4079" s="425"/>
      <c r="GZ4079" s="425"/>
      <c r="HA4079" s="425"/>
      <c r="HB4079" s="425"/>
      <c r="HC4079" s="425"/>
      <c r="HD4079" s="425"/>
      <c r="HE4079" s="425"/>
      <c r="HF4079" s="425"/>
      <c r="HG4079" s="425"/>
      <c r="HH4079" s="425"/>
      <c r="HI4079" s="425"/>
      <c r="HJ4079" s="425"/>
      <c r="HK4079" s="425"/>
      <c r="HL4079" s="425"/>
      <c r="HM4079" s="425"/>
      <c r="HN4079" s="425"/>
      <c r="HO4079" s="425"/>
      <c r="HP4079" s="425"/>
      <c r="HQ4079" s="425"/>
      <c r="HR4079" s="425"/>
      <c r="HS4079" s="425"/>
      <c r="HT4079" s="425"/>
      <c r="HU4079" s="425"/>
      <c r="HV4079" s="425"/>
      <c r="HW4079" s="425"/>
      <c r="HX4079" s="425"/>
      <c r="HY4079" s="425"/>
      <c r="HZ4079" s="425"/>
      <c r="IA4079" s="425"/>
      <c r="IB4079" s="425"/>
      <c r="IC4079" s="425"/>
      <c r="ID4079" s="425"/>
      <c r="IE4079" s="425"/>
      <c r="IF4079" s="425"/>
      <c r="IG4079" s="425"/>
      <c r="IH4079" s="425"/>
      <c r="II4079" s="425"/>
      <c r="IJ4079" s="425"/>
      <c r="IK4079" s="425"/>
      <c r="IL4079" s="425"/>
      <c r="IM4079" s="425"/>
      <c r="IN4079" s="425"/>
      <c r="IO4079" s="425"/>
      <c r="IP4079" s="425"/>
      <c r="IQ4079" s="425"/>
      <c r="IR4079" s="425"/>
      <c r="IS4079" s="425"/>
      <c r="IT4079" s="425"/>
      <c r="IU4079" s="425"/>
      <c r="IV4079" s="425"/>
    </row>
    <row r="4080" s="428" customFormat="1" ht="27.6" customHeight="1" spans="2:256">
      <c r="B4080" s="465"/>
      <c r="GH4080" s="425"/>
      <c r="GI4080" s="425"/>
      <c r="GJ4080" s="425"/>
      <c r="GK4080" s="425"/>
      <c r="GL4080" s="425"/>
      <c r="GM4080" s="425"/>
      <c r="GN4080" s="425"/>
      <c r="GO4080" s="425"/>
      <c r="GP4080" s="425"/>
      <c r="GQ4080" s="425"/>
      <c r="GR4080" s="425"/>
      <c r="GS4080" s="425"/>
      <c r="GT4080" s="425"/>
      <c r="GU4080" s="425"/>
      <c r="GV4080" s="425"/>
      <c r="GW4080" s="425"/>
      <c r="GX4080" s="425"/>
      <c r="GY4080" s="425"/>
      <c r="GZ4080" s="425"/>
      <c r="HA4080" s="425"/>
      <c r="HB4080" s="425"/>
      <c r="HC4080" s="425"/>
      <c r="HD4080" s="425"/>
      <c r="HE4080" s="425"/>
      <c r="HF4080" s="425"/>
      <c r="HG4080" s="425"/>
      <c r="HH4080" s="425"/>
      <c r="HI4080" s="425"/>
      <c r="HJ4080" s="425"/>
      <c r="HK4080" s="425"/>
      <c r="HL4080" s="425"/>
      <c r="HM4080" s="425"/>
      <c r="HN4080" s="425"/>
      <c r="HO4080" s="425"/>
      <c r="HP4080" s="425"/>
      <c r="HQ4080" s="425"/>
      <c r="HR4080" s="425"/>
      <c r="HS4080" s="425"/>
      <c r="HT4080" s="425"/>
      <c r="HU4080" s="425"/>
      <c r="HV4080" s="425"/>
      <c r="HW4080" s="425"/>
      <c r="HX4080" s="425"/>
      <c r="HY4080" s="425"/>
      <c r="HZ4080" s="425"/>
      <c r="IA4080" s="425"/>
      <c r="IB4080" s="425"/>
      <c r="IC4080" s="425"/>
      <c r="ID4080" s="425"/>
      <c r="IE4080" s="425"/>
      <c r="IF4080" s="425"/>
      <c r="IG4080" s="425"/>
      <c r="IH4080" s="425"/>
      <c r="II4080" s="425"/>
      <c r="IJ4080" s="425"/>
      <c r="IK4080" s="425"/>
      <c r="IL4080" s="425"/>
      <c r="IM4080" s="425"/>
      <c r="IN4080" s="425"/>
      <c r="IO4080" s="425"/>
      <c r="IP4080" s="425"/>
      <c r="IQ4080" s="425"/>
      <c r="IR4080" s="425"/>
      <c r="IS4080" s="425"/>
      <c r="IT4080" s="425"/>
      <c r="IU4080" s="425"/>
      <c r="IV4080" s="425"/>
    </row>
    <row r="4081" s="428" customFormat="1" ht="27.6" customHeight="1" spans="2:256">
      <c r="B4081" s="465"/>
      <c r="GH4081" s="425"/>
      <c r="GI4081" s="425"/>
      <c r="GJ4081" s="425"/>
      <c r="GK4081" s="425"/>
      <c r="GL4081" s="425"/>
      <c r="GM4081" s="425"/>
      <c r="GN4081" s="425"/>
      <c r="GO4081" s="425"/>
      <c r="GP4081" s="425"/>
      <c r="GQ4081" s="425"/>
      <c r="GR4081" s="425"/>
      <c r="GS4081" s="425"/>
      <c r="GT4081" s="425"/>
      <c r="GU4081" s="425"/>
      <c r="GV4081" s="425"/>
      <c r="GW4081" s="425"/>
      <c r="GX4081" s="425"/>
      <c r="GY4081" s="425"/>
      <c r="GZ4081" s="425"/>
      <c r="HA4081" s="425"/>
      <c r="HB4081" s="425"/>
      <c r="HC4081" s="425"/>
      <c r="HD4081" s="425"/>
      <c r="HE4081" s="425"/>
      <c r="HF4081" s="425"/>
      <c r="HG4081" s="425"/>
      <c r="HH4081" s="425"/>
      <c r="HI4081" s="425"/>
      <c r="HJ4081" s="425"/>
      <c r="HK4081" s="425"/>
      <c r="HL4081" s="425"/>
      <c r="HM4081" s="425"/>
      <c r="HN4081" s="425"/>
      <c r="HO4081" s="425"/>
      <c r="HP4081" s="425"/>
      <c r="HQ4081" s="425"/>
      <c r="HR4081" s="425"/>
      <c r="HS4081" s="425"/>
      <c r="HT4081" s="425"/>
      <c r="HU4081" s="425"/>
      <c r="HV4081" s="425"/>
      <c r="HW4081" s="425"/>
      <c r="HX4081" s="425"/>
      <c r="HY4081" s="425"/>
      <c r="HZ4081" s="425"/>
      <c r="IA4081" s="425"/>
      <c r="IB4081" s="425"/>
      <c r="IC4081" s="425"/>
      <c r="ID4081" s="425"/>
      <c r="IE4081" s="425"/>
      <c r="IF4081" s="425"/>
      <c r="IG4081" s="425"/>
      <c r="IH4081" s="425"/>
      <c r="II4081" s="425"/>
      <c r="IJ4081" s="425"/>
      <c r="IK4081" s="425"/>
      <c r="IL4081" s="425"/>
      <c r="IM4081" s="425"/>
      <c r="IN4081" s="425"/>
      <c r="IO4081" s="425"/>
      <c r="IP4081" s="425"/>
      <c r="IQ4081" s="425"/>
      <c r="IR4081" s="425"/>
      <c r="IS4081" s="425"/>
      <c r="IT4081" s="425"/>
      <c r="IU4081" s="425"/>
      <c r="IV4081" s="425"/>
    </row>
    <row r="4082" s="428" customFormat="1" ht="27.6" customHeight="1" spans="2:256">
      <c r="B4082" s="465"/>
      <c r="GH4082" s="425"/>
      <c r="GI4082" s="425"/>
      <c r="GJ4082" s="425"/>
      <c r="GK4082" s="425"/>
      <c r="GL4082" s="425"/>
      <c r="GM4082" s="425"/>
      <c r="GN4082" s="425"/>
      <c r="GO4082" s="425"/>
      <c r="GP4082" s="425"/>
      <c r="GQ4082" s="425"/>
      <c r="GR4082" s="425"/>
      <c r="GS4082" s="425"/>
      <c r="GT4082" s="425"/>
      <c r="GU4082" s="425"/>
      <c r="GV4082" s="425"/>
      <c r="GW4082" s="425"/>
      <c r="GX4082" s="425"/>
      <c r="GY4082" s="425"/>
      <c r="GZ4082" s="425"/>
      <c r="HA4082" s="425"/>
      <c r="HB4082" s="425"/>
      <c r="HC4082" s="425"/>
      <c r="HD4082" s="425"/>
      <c r="HE4082" s="425"/>
      <c r="HF4082" s="425"/>
      <c r="HG4082" s="425"/>
      <c r="HH4082" s="425"/>
      <c r="HI4082" s="425"/>
      <c r="HJ4082" s="425"/>
      <c r="HK4082" s="425"/>
      <c r="HL4082" s="425"/>
      <c r="HM4082" s="425"/>
      <c r="HN4082" s="425"/>
      <c r="HO4082" s="425"/>
      <c r="HP4082" s="425"/>
      <c r="HQ4082" s="425"/>
      <c r="HR4082" s="425"/>
      <c r="HS4082" s="425"/>
      <c r="HT4082" s="425"/>
      <c r="HU4082" s="425"/>
      <c r="HV4082" s="425"/>
      <c r="HW4082" s="425"/>
      <c r="HX4082" s="425"/>
      <c r="HY4082" s="425"/>
      <c r="HZ4082" s="425"/>
      <c r="IA4082" s="425"/>
      <c r="IB4082" s="425"/>
      <c r="IC4082" s="425"/>
      <c r="ID4082" s="425"/>
      <c r="IE4082" s="425"/>
      <c r="IF4082" s="425"/>
      <c r="IG4082" s="425"/>
      <c r="IH4082" s="425"/>
      <c r="II4082" s="425"/>
      <c r="IJ4082" s="425"/>
      <c r="IK4082" s="425"/>
      <c r="IL4082" s="425"/>
      <c r="IM4082" s="425"/>
      <c r="IN4082" s="425"/>
      <c r="IO4082" s="425"/>
      <c r="IP4082" s="425"/>
      <c r="IQ4082" s="425"/>
      <c r="IR4082" s="425"/>
      <c r="IS4082" s="425"/>
      <c r="IT4082" s="425"/>
      <c r="IU4082" s="425"/>
      <c r="IV4082" s="425"/>
    </row>
    <row r="4083" s="428" customFormat="1" ht="27.6" customHeight="1" spans="2:256">
      <c r="B4083" s="465"/>
      <c r="GH4083" s="425"/>
      <c r="GI4083" s="425"/>
      <c r="GJ4083" s="425"/>
      <c r="GK4083" s="425"/>
      <c r="GL4083" s="425"/>
      <c r="GM4083" s="425"/>
      <c r="GN4083" s="425"/>
      <c r="GO4083" s="425"/>
      <c r="GP4083" s="425"/>
      <c r="GQ4083" s="425"/>
      <c r="GR4083" s="425"/>
      <c r="GS4083" s="425"/>
      <c r="GT4083" s="425"/>
      <c r="GU4083" s="425"/>
      <c r="GV4083" s="425"/>
      <c r="GW4083" s="425"/>
      <c r="GX4083" s="425"/>
      <c r="GY4083" s="425"/>
      <c r="GZ4083" s="425"/>
      <c r="HA4083" s="425"/>
      <c r="HB4083" s="425"/>
      <c r="HC4083" s="425"/>
      <c r="HD4083" s="425"/>
      <c r="HE4083" s="425"/>
      <c r="HF4083" s="425"/>
      <c r="HG4083" s="425"/>
      <c r="HH4083" s="425"/>
      <c r="HI4083" s="425"/>
      <c r="HJ4083" s="425"/>
      <c r="HK4083" s="425"/>
      <c r="HL4083" s="425"/>
      <c r="HM4083" s="425"/>
      <c r="HN4083" s="425"/>
      <c r="HO4083" s="425"/>
      <c r="HP4083" s="425"/>
      <c r="HQ4083" s="425"/>
      <c r="HR4083" s="425"/>
      <c r="HS4083" s="425"/>
      <c r="HT4083" s="425"/>
      <c r="HU4083" s="425"/>
      <c r="HV4083" s="425"/>
      <c r="HW4083" s="425"/>
      <c r="HX4083" s="425"/>
      <c r="HY4083" s="425"/>
      <c r="HZ4083" s="425"/>
      <c r="IA4083" s="425"/>
      <c r="IB4083" s="425"/>
      <c r="IC4083" s="425"/>
      <c r="ID4083" s="425"/>
      <c r="IE4083" s="425"/>
      <c r="IF4083" s="425"/>
      <c r="IG4083" s="425"/>
      <c r="IH4083" s="425"/>
      <c r="II4083" s="425"/>
      <c r="IJ4083" s="425"/>
      <c r="IK4083" s="425"/>
      <c r="IL4083" s="425"/>
      <c r="IM4083" s="425"/>
      <c r="IN4083" s="425"/>
      <c r="IO4083" s="425"/>
      <c r="IP4083" s="425"/>
      <c r="IQ4083" s="425"/>
      <c r="IR4083" s="425"/>
      <c r="IS4083" s="425"/>
      <c r="IT4083" s="425"/>
      <c r="IU4083" s="425"/>
      <c r="IV4083" s="425"/>
    </row>
    <row r="4084" s="428" customFormat="1" ht="27.6" customHeight="1" spans="2:256">
      <c r="B4084" s="465"/>
      <c r="GH4084" s="425"/>
      <c r="GI4084" s="425"/>
      <c r="GJ4084" s="425"/>
      <c r="GK4084" s="425"/>
      <c r="GL4084" s="425"/>
      <c r="GM4084" s="425"/>
      <c r="GN4084" s="425"/>
      <c r="GO4084" s="425"/>
      <c r="GP4084" s="425"/>
      <c r="GQ4084" s="425"/>
      <c r="GR4084" s="425"/>
      <c r="GS4084" s="425"/>
      <c r="GT4084" s="425"/>
      <c r="GU4084" s="425"/>
      <c r="GV4084" s="425"/>
      <c r="GW4084" s="425"/>
      <c r="GX4084" s="425"/>
      <c r="GY4084" s="425"/>
      <c r="GZ4084" s="425"/>
      <c r="HA4084" s="425"/>
      <c r="HB4084" s="425"/>
      <c r="HC4084" s="425"/>
      <c r="HD4084" s="425"/>
      <c r="HE4084" s="425"/>
      <c r="HF4084" s="425"/>
      <c r="HG4084" s="425"/>
      <c r="HH4084" s="425"/>
      <c r="HI4084" s="425"/>
      <c r="HJ4084" s="425"/>
      <c r="HK4084" s="425"/>
      <c r="HL4084" s="425"/>
      <c r="HM4084" s="425"/>
      <c r="HN4084" s="425"/>
      <c r="HO4084" s="425"/>
      <c r="HP4084" s="425"/>
      <c r="HQ4084" s="425"/>
      <c r="HR4084" s="425"/>
      <c r="HS4084" s="425"/>
      <c r="HT4084" s="425"/>
      <c r="HU4084" s="425"/>
      <c r="HV4084" s="425"/>
      <c r="HW4084" s="425"/>
      <c r="HX4084" s="425"/>
      <c r="HY4084" s="425"/>
      <c r="HZ4084" s="425"/>
      <c r="IA4084" s="425"/>
      <c r="IB4084" s="425"/>
      <c r="IC4084" s="425"/>
      <c r="ID4084" s="425"/>
      <c r="IE4084" s="425"/>
      <c r="IF4084" s="425"/>
      <c r="IG4084" s="425"/>
      <c r="IH4084" s="425"/>
      <c r="II4084" s="425"/>
      <c r="IJ4084" s="425"/>
      <c r="IK4084" s="425"/>
      <c r="IL4084" s="425"/>
      <c r="IM4084" s="425"/>
      <c r="IN4084" s="425"/>
      <c r="IO4084" s="425"/>
      <c r="IP4084" s="425"/>
      <c r="IQ4084" s="425"/>
      <c r="IR4084" s="425"/>
      <c r="IS4084" s="425"/>
      <c r="IT4084" s="425"/>
      <c r="IU4084" s="425"/>
      <c r="IV4084" s="425"/>
    </row>
    <row r="4085" s="428" customFormat="1" ht="27.6" customHeight="1" spans="2:256">
      <c r="B4085" s="465"/>
      <c r="GH4085" s="425"/>
      <c r="GI4085" s="425"/>
      <c r="GJ4085" s="425"/>
      <c r="GK4085" s="425"/>
      <c r="GL4085" s="425"/>
      <c r="GM4085" s="425"/>
      <c r="GN4085" s="425"/>
      <c r="GO4085" s="425"/>
      <c r="GP4085" s="425"/>
      <c r="GQ4085" s="425"/>
      <c r="GR4085" s="425"/>
      <c r="GS4085" s="425"/>
      <c r="GT4085" s="425"/>
      <c r="GU4085" s="425"/>
      <c r="GV4085" s="425"/>
      <c r="GW4085" s="425"/>
      <c r="GX4085" s="425"/>
      <c r="GY4085" s="425"/>
      <c r="GZ4085" s="425"/>
      <c r="HA4085" s="425"/>
      <c r="HB4085" s="425"/>
      <c r="HC4085" s="425"/>
      <c r="HD4085" s="425"/>
      <c r="HE4085" s="425"/>
      <c r="HF4085" s="425"/>
      <c r="HG4085" s="425"/>
      <c r="HH4085" s="425"/>
      <c r="HI4085" s="425"/>
      <c r="HJ4085" s="425"/>
      <c r="HK4085" s="425"/>
      <c r="HL4085" s="425"/>
      <c r="HM4085" s="425"/>
      <c r="HN4085" s="425"/>
      <c r="HO4085" s="425"/>
      <c r="HP4085" s="425"/>
      <c r="HQ4085" s="425"/>
      <c r="HR4085" s="425"/>
      <c r="HS4085" s="425"/>
      <c r="HT4085" s="425"/>
      <c r="HU4085" s="425"/>
      <c r="HV4085" s="425"/>
      <c r="HW4085" s="425"/>
      <c r="HX4085" s="425"/>
      <c r="HY4085" s="425"/>
      <c r="HZ4085" s="425"/>
      <c r="IA4085" s="425"/>
      <c r="IB4085" s="425"/>
      <c r="IC4085" s="425"/>
      <c r="ID4085" s="425"/>
      <c r="IE4085" s="425"/>
      <c r="IF4085" s="425"/>
      <c r="IG4085" s="425"/>
      <c r="IH4085" s="425"/>
      <c r="II4085" s="425"/>
      <c r="IJ4085" s="425"/>
      <c r="IK4085" s="425"/>
      <c r="IL4085" s="425"/>
      <c r="IM4085" s="425"/>
      <c r="IN4085" s="425"/>
      <c r="IO4085" s="425"/>
      <c r="IP4085" s="425"/>
      <c r="IQ4085" s="425"/>
      <c r="IR4085" s="425"/>
      <c r="IS4085" s="425"/>
      <c r="IT4085" s="425"/>
      <c r="IU4085" s="425"/>
      <c r="IV4085" s="425"/>
    </row>
    <row r="4086" s="428" customFormat="1" ht="27.6" customHeight="1" spans="2:256">
      <c r="B4086" s="465"/>
      <c r="GH4086" s="425"/>
      <c r="GI4086" s="425"/>
      <c r="GJ4086" s="425"/>
      <c r="GK4086" s="425"/>
      <c r="GL4086" s="425"/>
      <c r="GM4086" s="425"/>
      <c r="GN4086" s="425"/>
      <c r="GO4086" s="425"/>
      <c r="GP4086" s="425"/>
      <c r="GQ4086" s="425"/>
      <c r="GR4086" s="425"/>
      <c r="GS4086" s="425"/>
      <c r="GT4086" s="425"/>
      <c r="GU4086" s="425"/>
      <c r="GV4086" s="425"/>
      <c r="GW4086" s="425"/>
      <c r="GX4086" s="425"/>
      <c r="GY4086" s="425"/>
      <c r="GZ4086" s="425"/>
      <c r="HA4086" s="425"/>
      <c r="HB4086" s="425"/>
      <c r="HC4086" s="425"/>
      <c r="HD4086" s="425"/>
      <c r="HE4086" s="425"/>
      <c r="HF4086" s="425"/>
      <c r="HG4086" s="425"/>
      <c r="HH4086" s="425"/>
      <c r="HI4086" s="425"/>
      <c r="HJ4086" s="425"/>
      <c r="HK4086" s="425"/>
      <c r="HL4086" s="425"/>
      <c r="HM4086" s="425"/>
      <c r="HN4086" s="425"/>
      <c r="HO4086" s="425"/>
      <c r="HP4086" s="425"/>
      <c r="HQ4086" s="425"/>
      <c r="HR4086" s="425"/>
      <c r="HS4086" s="425"/>
      <c r="HT4086" s="425"/>
      <c r="HU4086" s="425"/>
      <c r="HV4086" s="425"/>
      <c r="HW4086" s="425"/>
      <c r="HX4086" s="425"/>
      <c r="HY4086" s="425"/>
      <c r="HZ4086" s="425"/>
      <c r="IA4086" s="425"/>
      <c r="IB4086" s="425"/>
      <c r="IC4086" s="425"/>
      <c r="ID4086" s="425"/>
      <c r="IE4086" s="425"/>
      <c r="IF4086" s="425"/>
      <c r="IG4086" s="425"/>
      <c r="IH4086" s="425"/>
      <c r="II4086" s="425"/>
      <c r="IJ4086" s="425"/>
      <c r="IK4086" s="425"/>
      <c r="IL4086" s="425"/>
      <c r="IM4086" s="425"/>
      <c r="IN4086" s="425"/>
      <c r="IO4086" s="425"/>
      <c r="IP4086" s="425"/>
      <c r="IQ4086" s="425"/>
      <c r="IR4086" s="425"/>
      <c r="IS4086" s="425"/>
      <c r="IT4086" s="425"/>
      <c r="IU4086" s="425"/>
      <c r="IV4086" s="425"/>
    </row>
    <row r="4087" s="428" customFormat="1" ht="27.6" customHeight="1" spans="2:256">
      <c r="B4087" s="465"/>
      <c r="GH4087" s="425"/>
      <c r="GI4087" s="425"/>
      <c r="GJ4087" s="425"/>
      <c r="GK4087" s="425"/>
      <c r="GL4087" s="425"/>
      <c r="GM4087" s="425"/>
      <c r="GN4087" s="425"/>
      <c r="GO4087" s="425"/>
      <c r="GP4087" s="425"/>
      <c r="GQ4087" s="425"/>
      <c r="GR4087" s="425"/>
      <c r="GS4087" s="425"/>
      <c r="GT4087" s="425"/>
      <c r="GU4087" s="425"/>
      <c r="GV4087" s="425"/>
      <c r="GW4087" s="425"/>
      <c r="GX4087" s="425"/>
      <c r="GY4087" s="425"/>
      <c r="GZ4087" s="425"/>
      <c r="HA4087" s="425"/>
      <c r="HB4087" s="425"/>
      <c r="HC4087" s="425"/>
      <c r="HD4087" s="425"/>
      <c r="HE4087" s="425"/>
      <c r="HF4087" s="425"/>
      <c r="HG4087" s="425"/>
      <c r="HH4087" s="425"/>
      <c r="HI4087" s="425"/>
      <c r="HJ4087" s="425"/>
      <c r="HK4087" s="425"/>
      <c r="HL4087" s="425"/>
      <c r="HM4087" s="425"/>
      <c r="HN4087" s="425"/>
      <c r="HO4087" s="425"/>
      <c r="HP4087" s="425"/>
      <c r="HQ4087" s="425"/>
      <c r="HR4087" s="425"/>
      <c r="HS4087" s="425"/>
      <c r="HT4087" s="425"/>
      <c r="HU4087" s="425"/>
      <c r="HV4087" s="425"/>
      <c r="HW4087" s="425"/>
      <c r="HX4087" s="425"/>
      <c r="HY4087" s="425"/>
      <c r="HZ4087" s="425"/>
      <c r="IA4087" s="425"/>
      <c r="IB4087" s="425"/>
      <c r="IC4087" s="425"/>
      <c r="ID4087" s="425"/>
      <c r="IE4087" s="425"/>
      <c r="IF4087" s="425"/>
      <c r="IG4087" s="425"/>
      <c r="IH4087" s="425"/>
      <c r="II4087" s="425"/>
      <c r="IJ4087" s="425"/>
      <c r="IK4087" s="425"/>
      <c r="IL4087" s="425"/>
      <c r="IM4087" s="425"/>
      <c r="IN4087" s="425"/>
      <c r="IO4087" s="425"/>
      <c r="IP4087" s="425"/>
      <c r="IQ4087" s="425"/>
      <c r="IR4087" s="425"/>
      <c r="IS4087" s="425"/>
      <c r="IT4087" s="425"/>
      <c r="IU4087" s="425"/>
      <c r="IV4087" s="425"/>
    </row>
    <row r="4088" s="428" customFormat="1" ht="27.6" customHeight="1" spans="2:256">
      <c r="B4088" s="465"/>
      <c r="GH4088" s="425"/>
      <c r="GI4088" s="425"/>
      <c r="GJ4088" s="425"/>
      <c r="GK4088" s="425"/>
      <c r="GL4088" s="425"/>
      <c r="GM4088" s="425"/>
      <c r="GN4088" s="425"/>
      <c r="GO4088" s="425"/>
      <c r="GP4088" s="425"/>
      <c r="GQ4088" s="425"/>
      <c r="GR4088" s="425"/>
      <c r="GS4088" s="425"/>
      <c r="GT4088" s="425"/>
      <c r="GU4088" s="425"/>
      <c r="GV4088" s="425"/>
      <c r="GW4088" s="425"/>
      <c r="GX4088" s="425"/>
      <c r="GY4088" s="425"/>
      <c r="GZ4088" s="425"/>
      <c r="HA4088" s="425"/>
      <c r="HB4088" s="425"/>
      <c r="HC4088" s="425"/>
      <c r="HD4088" s="425"/>
      <c r="HE4088" s="425"/>
      <c r="HF4088" s="425"/>
      <c r="HG4088" s="425"/>
      <c r="HH4088" s="425"/>
      <c r="HI4088" s="425"/>
      <c r="HJ4088" s="425"/>
      <c r="HK4088" s="425"/>
      <c r="HL4088" s="425"/>
      <c r="HM4088" s="425"/>
      <c r="HN4088" s="425"/>
      <c r="HO4088" s="425"/>
      <c r="HP4088" s="425"/>
      <c r="HQ4088" s="425"/>
      <c r="HR4088" s="425"/>
      <c r="HS4088" s="425"/>
      <c r="HT4088" s="425"/>
      <c r="HU4088" s="425"/>
      <c r="HV4088" s="425"/>
      <c r="HW4088" s="425"/>
      <c r="HX4088" s="425"/>
      <c r="HY4088" s="425"/>
      <c r="HZ4088" s="425"/>
      <c r="IA4088" s="425"/>
      <c r="IB4088" s="425"/>
      <c r="IC4088" s="425"/>
      <c r="ID4088" s="425"/>
      <c r="IE4088" s="425"/>
      <c r="IF4088" s="425"/>
      <c r="IG4088" s="425"/>
      <c r="IH4088" s="425"/>
      <c r="II4088" s="425"/>
      <c r="IJ4088" s="425"/>
      <c r="IK4088" s="425"/>
      <c r="IL4088" s="425"/>
      <c r="IM4088" s="425"/>
      <c r="IN4088" s="425"/>
      <c r="IO4088" s="425"/>
      <c r="IP4088" s="425"/>
      <c r="IQ4088" s="425"/>
      <c r="IR4088" s="425"/>
      <c r="IS4088" s="425"/>
      <c r="IT4088" s="425"/>
      <c r="IU4088" s="425"/>
      <c r="IV4088" s="425"/>
    </row>
    <row r="4089" s="428" customFormat="1" ht="27.6" customHeight="1" spans="2:256">
      <c r="B4089" s="465"/>
      <c r="GH4089" s="425"/>
      <c r="GI4089" s="425"/>
      <c r="GJ4089" s="425"/>
      <c r="GK4089" s="425"/>
      <c r="GL4089" s="425"/>
      <c r="GM4089" s="425"/>
      <c r="GN4089" s="425"/>
      <c r="GO4089" s="425"/>
      <c r="GP4089" s="425"/>
      <c r="GQ4089" s="425"/>
      <c r="GR4089" s="425"/>
      <c r="GS4089" s="425"/>
      <c r="GT4089" s="425"/>
      <c r="GU4089" s="425"/>
      <c r="GV4089" s="425"/>
      <c r="GW4089" s="425"/>
      <c r="GX4089" s="425"/>
      <c r="GY4089" s="425"/>
      <c r="GZ4089" s="425"/>
      <c r="HA4089" s="425"/>
      <c r="HB4089" s="425"/>
      <c r="HC4089" s="425"/>
      <c r="HD4089" s="425"/>
      <c r="HE4089" s="425"/>
      <c r="HF4089" s="425"/>
      <c r="HG4089" s="425"/>
      <c r="HH4089" s="425"/>
      <c r="HI4089" s="425"/>
      <c r="HJ4089" s="425"/>
      <c r="HK4089" s="425"/>
      <c r="HL4089" s="425"/>
      <c r="HM4089" s="425"/>
      <c r="HN4089" s="425"/>
      <c r="HO4089" s="425"/>
      <c r="HP4089" s="425"/>
      <c r="HQ4089" s="425"/>
      <c r="HR4089" s="425"/>
      <c r="HS4089" s="425"/>
      <c r="HT4089" s="425"/>
      <c r="HU4089" s="425"/>
      <c r="HV4089" s="425"/>
      <c r="HW4089" s="425"/>
      <c r="HX4089" s="425"/>
      <c r="HY4089" s="425"/>
      <c r="HZ4089" s="425"/>
      <c r="IA4089" s="425"/>
      <c r="IB4089" s="425"/>
      <c r="IC4089" s="425"/>
      <c r="ID4089" s="425"/>
      <c r="IE4089" s="425"/>
      <c r="IF4089" s="425"/>
      <c r="IG4089" s="425"/>
      <c r="IH4089" s="425"/>
      <c r="II4089" s="425"/>
      <c r="IJ4089" s="425"/>
      <c r="IK4089" s="425"/>
      <c r="IL4089" s="425"/>
      <c r="IM4089" s="425"/>
      <c r="IN4089" s="425"/>
      <c r="IO4089" s="425"/>
      <c r="IP4089" s="425"/>
      <c r="IQ4089" s="425"/>
      <c r="IR4089" s="425"/>
      <c r="IS4089" s="425"/>
      <c r="IT4089" s="425"/>
      <c r="IU4089" s="425"/>
      <c r="IV4089" s="425"/>
    </row>
    <row r="4090" s="428" customFormat="1" ht="27.6" customHeight="1" spans="2:256">
      <c r="B4090" s="465"/>
      <c r="GH4090" s="425"/>
      <c r="GI4090" s="425"/>
      <c r="GJ4090" s="425"/>
      <c r="GK4090" s="425"/>
      <c r="GL4090" s="425"/>
      <c r="GM4090" s="425"/>
      <c r="GN4090" s="425"/>
      <c r="GO4090" s="425"/>
      <c r="GP4090" s="425"/>
      <c r="GQ4090" s="425"/>
      <c r="GR4090" s="425"/>
      <c r="GS4090" s="425"/>
      <c r="GT4090" s="425"/>
      <c r="GU4090" s="425"/>
      <c r="GV4090" s="425"/>
      <c r="GW4090" s="425"/>
      <c r="GX4090" s="425"/>
      <c r="GY4090" s="425"/>
      <c r="GZ4090" s="425"/>
      <c r="HA4090" s="425"/>
      <c r="HB4090" s="425"/>
      <c r="HC4090" s="425"/>
      <c r="HD4090" s="425"/>
      <c r="HE4090" s="425"/>
      <c r="HF4090" s="425"/>
      <c r="HG4090" s="425"/>
      <c r="HH4090" s="425"/>
      <c r="HI4090" s="425"/>
      <c r="HJ4090" s="425"/>
      <c r="HK4090" s="425"/>
      <c r="HL4090" s="425"/>
      <c r="HM4090" s="425"/>
      <c r="HN4090" s="425"/>
      <c r="HO4090" s="425"/>
      <c r="HP4090" s="425"/>
      <c r="HQ4090" s="425"/>
      <c r="HR4090" s="425"/>
      <c r="HS4090" s="425"/>
      <c r="HT4090" s="425"/>
      <c r="HU4090" s="425"/>
      <c r="HV4090" s="425"/>
      <c r="HW4090" s="425"/>
      <c r="HX4090" s="425"/>
      <c r="HY4090" s="425"/>
      <c r="HZ4090" s="425"/>
      <c r="IA4090" s="425"/>
      <c r="IB4090" s="425"/>
      <c r="IC4090" s="425"/>
      <c r="ID4090" s="425"/>
      <c r="IE4090" s="425"/>
      <c r="IF4090" s="425"/>
      <c r="IG4090" s="425"/>
      <c r="IH4090" s="425"/>
      <c r="II4090" s="425"/>
      <c r="IJ4090" s="425"/>
      <c r="IK4090" s="425"/>
      <c r="IL4090" s="425"/>
      <c r="IM4090" s="425"/>
      <c r="IN4090" s="425"/>
      <c r="IO4090" s="425"/>
      <c r="IP4090" s="425"/>
      <c r="IQ4090" s="425"/>
      <c r="IR4090" s="425"/>
      <c r="IS4090" s="425"/>
      <c r="IT4090" s="425"/>
      <c r="IU4090" s="425"/>
      <c r="IV4090" s="425"/>
    </row>
    <row r="4091" s="428" customFormat="1" ht="27.6" customHeight="1" spans="2:256">
      <c r="B4091" s="465"/>
      <c r="GH4091" s="425"/>
      <c r="GI4091" s="425"/>
      <c r="GJ4091" s="425"/>
      <c r="GK4091" s="425"/>
      <c r="GL4091" s="425"/>
      <c r="GM4091" s="425"/>
      <c r="GN4091" s="425"/>
      <c r="GO4091" s="425"/>
      <c r="GP4091" s="425"/>
      <c r="GQ4091" s="425"/>
      <c r="GR4091" s="425"/>
      <c r="GS4091" s="425"/>
      <c r="GT4091" s="425"/>
      <c r="GU4091" s="425"/>
      <c r="GV4091" s="425"/>
      <c r="GW4091" s="425"/>
      <c r="GX4091" s="425"/>
      <c r="GY4091" s="425"/>
      <c r="GZ4091" s="425"/>
      <c r="HA4091" s="425"/>
      <c r="HB4091" s="425"/>
      <c r="HC4091" s="425"/>
      <c r="HD4091" s="425"/>
      <c r="HE4091" s="425"/>
      <c r="HF4091" s="425"/>
      <c r="HG4091" s="425"/>
      <c r="HH4091" s="425"/>
      <c r="HI4091" s="425"/>
      <c r="HJ4091" s="425"/>
      <c r="HK4091" s="425"/>
      <c r="HL4091" s="425"/>
      <c r="HM4091" s="425"/>
      <c r="HN4091" s="425"/>
      <c r="HO4091" s="425"/>
      <c r="HP4091" s="425"/>
      <c r="HQ4091" s="425"/>
      <c r="HR4091" s="425"/>
      <c r="HS4091" s="425"/>
      <c r="HT4091" s="425"/>
      <c r="HU4091" s="425"/>
      <c r="HV4091" s="425"/>
      <c r="HW4091" s="425"/>
      <c r="HX4091" s="425"/>
      <c r="HY4091" s="425"/>
      <c r="HZ4091" s="425"/>
      <c r="IA4091" s="425"/>
      <c r="IB4091" s="425"/>
      <c r="IC4091" s="425"/>
      <c r="ID4091" s="425"/>
      <c r="IE4091" s="425"/>
      <c r="IF4091" s="425"/>
      <c r="IG4091" s="425"/>
      <c r="IH4091" s="425"/>
      <c r="II4091" s="425"/>
      <c r="IJ4091" s="425"/>
      <c r="IK4091" s="425"/>
      <c r="IL4091" s="425"/>
      <c r="IM4091" s="425"/>
      <c r="IN4091" s="425"/>
      <c r="IO4091" s="425"/>
      <c r="IP4091" s="425"/>
      <c r="IQ4091" s="425"/>
      <c r="IR4091" s="425"/>
      <c r="IS4091" s="425"/>
      <c r="IT4091" s="425"/>
      <c r="IU4091" s="425"/>
      <c r="IV4091" s="425"/>
    </row>
    <row r="4092" s="428" customFormat="1" ht="27.6" customHeight="1" spans="2:256">
      <c r="B4092" s="465"/>
      <c r="GH4092" s="425"/>
      <c r="GI4092" s="425"/>
      <c r="GJ4092" s="425"/>
      <c r="GK4092" s="425"/>
      <c r="GL4092" s="425"/>
      <c r="GM4092" s="425"/>
      <c r="GN4092" s="425"/>
      <c r="GO4092" s="425"/>
      <c r="GP4092" s="425"/>
      <c r="GQ4092" s="425"/>
      <c r="GR4092" s="425"/>
      <c r="GS4092" s="425"/>
      <c r="GT4092" s="425"/>
      <c r="GU4092" s="425"/>
      <c r="GV4092" s="425"/>
      <c r="GW4092" s="425"/>
      <c r="GX4092" s="425"/>
      <c r="GY4092" s="425"/>
      <c r="GZ4092" s="425"/>
      <c r="HA4092" s="425"/>
      <c r="HB4092" s="425"/>
      <c r="HC4092" s="425"/>
      <c r="HD4092" s="425"/>
      <c r="HE4092" s="425"/>
      <c r="HF4092" s="425"/>
      <c r="HG4092" s="425"/>
      <c r="HH4092" s="425"/>
      <c r="HI4092" s="425"/>
      <c r="HJ4092" s="425"/>
      <c r="HK4092" s="425"/>
      <c r="HL4092" s="425"/>
      <c r="HM4092" s="425"/>
      <c r="HN4092" s="425"/>
      <c r="HO4092" s="425"/>
      <c r="HP4092" s="425"/>
      <c r="HQ4092" s="425"/>
      <c r="HR4092" s="425"/>
      <c r="HS4092" s="425"/>
      <c r="HT4092" s="425"/>
      <c r="HU4092" s="425"/>
      <c r="HV4092" s="425"/>
      <c r="HW4092" s="425"/>
      <c r="HX4092" s="425"/>
      <c r="HY4092" s="425"/>
      <c r="HZ4092" s="425"/>
      <c r="IA4092" s="425"/>
      <c r="IB4092" s="425"/>
      <c r="IC4092" s="425"/>
      <c r="ID4092" s="425"/>
      <c r="IE4092" s="425"/>
      <c r="IF4092" s="425"/>
      <c r="IG4092" s="425"/>
      <c r="IH4092" s="425"/>
      <c r="II4092" s="425"/>
      <c r="IJ4092" s="425"/>
      <c r="IK4092" s="425"/>
      <c r="IL4092" s="425"/>
      <c r="IM4092" s="425"/>
      <c r="IN4092" s="425"/>
      <c r="IO4092" s="425"/>
      <c r="IP4092" s="425"/>
      <c r="IQ4092" s="425"/>
      <c r="IR4092" s="425"/>
      <c r="IS4092" s="425"/>
      <c r="IT4092" s="425"/>
      <c r="IU4092" s="425"/>
      <c r="IV4092" s="425"/>
    </row>
    <row r="4093" s="428" customFormat="1" ht="27.6" customHeight="1" spans="2:256">
      <c r="B4093" s="465"/>
      <c r="GH4093" s="425"/>
      <c r="GI4093" s="425"/>
      <c r="GJ4093" s="425"/>
      <c r="GK4093" s="425"/>
      <c r="GL4093" s="425"/>
      <c r="GM4093" s="425"/>
      <c r="GN4093" s="425"/>
      <c r="GO4093" s="425"/>
      <c r="GP4093" s="425"/>
      <c r="GQ4093" s="425"/>
      <c r="GR4093" s="425"/>
      <c r="GS4093" s="425"/>
      <c r="GT4093" s="425"/>
      <c r="GU4093" s="425"/>
      <c r="GV4093" s="425"/>
      <c r="GW4093" s="425"/>
      <c r="GX4093" s="425"/>
      <c r="GY4093" s="425"/>
      <c r="GZ4093" s="425"/>
      <c r="HA4093" s="425"/>
      <c r="HB4093" s="425"/>
      <c r="HC4093" s="425"/>
      <c r="HD4093" s="425"/>
      <c r="HE4093" s="425"/>
      <c r="HF4093" s="425"/>
      <c r="HG4093" s="425"/>
      <c r="HH4093" s="425"/>
      <c r="HI4093" s="425"/>
      <c r="HJ4093" s="425"/>
      <c r="HK4093" s="425"/>
      <c r="HL4093" s="425"/>
      <c r="HM4093" s="425"/>
      <c r="HN4093" s="425"/>
      <c r="HO4093" s="425"/>
      <c r="HP4093" s="425"/>
      <c r="HQ4093" s="425"/>
      <c r="HR4093" s="425"/>
      <c r="HS4093" s="425"/>
      <c r="HT4093" s="425"/>
      <c r="HU4093" s="425"/>
      <c r="HV4093" s="425"/>
      <c r="HW4093" s="425"/>
      <c r="HX4093" s="425"/>
      <c r="HY4093" s="425"/>
      <c r="HZ4093" s="425"/>
      <c r="IA4093" s="425"/>
      <c r="IB4093" s="425"/>
      <c r="IC4093" s="425"/>
      <c r="ID4093" s="425"/>
      <c r="IE4093" s="425"/>
      <c r="IF4093" s="425"/>
      <c r="IG4093" s="425"/>
      <c r="IH4093" s="425"/>
      <c r="II4093" s="425"/>
      <c r="IJ4093" s="425"/>
      <c r="IK4093" s="425"/>
      <c r="IL4093" s="425"/>
      <c r="IM4093" s="425"/>
      <c r="IN4093" s="425"/>
      <c r="IO4093" s="425"/>
      <c r="IP4093" s="425"/>
      <c r="IQ4093" s="425"/>
      <c r="IR4093" s="425"/>
      <c r="IS4093" s="425"/>
      <c r="IT4093" s="425"/>
      <c r="IU4093" s="425"/>
      <c r="IV4093" s="425"/>
    </row>
    <row r="4094" s="428" customFormat="1" ht="27.6" customHeight="1" spans="2:256">
      <c r="B4094" s="465"/>
      <c r="GH4094" s="425"/>
      <c r="GI4094" s="425"/>
      <c r="GJ4094" s="425"/>
      <c r="GK4094" s="425"/>
      <c r="GL4094" s="425"/>
      <c r="GM4094" s="425"/>
      <c r="GN4094" s="425"/>
      <c r="GO4094" s="425"/>
      <c r="GP4094" s="425"/>
      <c r="GQ4094" s="425"/>
      <c r="GR4094" s="425"/>
      <c r="GS4094" s="425"/>
      <c r="GT4094" s="425"/>
      <c r="GU4094" s="425"/>
      <c r="GV4094" s="425"/>
      <c r="GW4094" s="425"/>
      <c r="GX4094" s="425"/>
      <c r="GY4094" s="425"/>
      <c r="GZ4094" s="425"/>
      <c r="HA4094" s="425"/>
      <c r="HB4094" s="425"/>
      <c r="HC4094" s="425"/>
      <c r="HD4094" s="425"/>
      <c r="HE4094" s="425"/>
      <c r="HF4094" s="425"/>
      <c r="HG4094" s="425"/>
      <c r="HH4094" s="425"/>
      <c r="HI4094" s="425"/>
      <c r="HJ4094" s="425"/>
      <c r="HK4094" s="425"/>
      <c r="HL4094" s="425"/>
      <c r="HM4094" s="425"/>
      <c r="HN4094" s="425"/>
      <c r="HO4094" s="425"/>
      <c r="HP4094" s="425"/>
      <c r="HQ4094" s="425"/>
      <c r="HR4094" s="425"/>
      <c r="HS4094" s="425"/>
      <c r="HT4094" s="425"/>
      <c r="HU4094" s="425"/>
      <c r="HV4094" s="425"/>
      <c r="HW4094" s="425"/>
      <c r="HX4094" s="425"/>
      <c r="HY4094" s="425"/>
      <c r="HZ4094" s="425"/>
      <c r="IA4094" s="425"/>
      <c r="IB4094" s="425"/>
      <c r="IC4094" s="425"/>
      <c r="ID4094" s="425"/>
      <c r="IE4094" s="425"/>
      <c r="IF4094" s="425"/>
      <c r="IG4094" s="425"/>
      <c r="IH4094" s="425"/>
      <c r="II4094" s="425"/>
      <c r="IJ4094" s="425"/>
      <c r="IK4094" s="425"/>
      <c r="IL4094" s="425"/>
      <c r="IM4094" s="425"/>
      <c r="IN4094" s="425"/>
      <c r="IO4094" s="425"/>
      <c r="IP4094" s="425"/>
      <c r="IQ4094" s="425"/>
      <c r="IR4094" s="425"/>
      <c r="IS4094" s="425"/>
      <c r="IT4094" s="425"/>
      <c r="IU4094" s="425"/>
      <c r="IV4094" s="425"/>
    </row>
    <row r="4095" s="428" customFormat="1" ht="27.6" customHeight="1" spans="2:256">
      <c r="B4095" s="465"/>
      <c r="GH4095" s="425"/>
      <c r="GI4095" s="425"/>
      <c r="GJ4095" s="425"/>
      <c r="GK4095" s="425"/>
      <c r="GL4095" s="425"/>
      <c r="GM4095" s="425"/>
      <c r="GN4095" s="425"/>
      <c r="GO4095" s="425"/>
      <c r="GP4095" s="425"/>
      <c r="GQ4095" s="425"/>
      <c r="GR4095" s="425"/>
      <c r="GS4095" s="425"/>
      <c r="GT4095" s="425"/>
      <c r="GU4095" s="425"/>
      <c r="GV4095" s="425"/>
      <c r="GW4095" s="425"/>
      <c r="GX4095" s="425"/>
      <c r="GY4095" s="425"/>
      <c r="GZ4095" s="425"/>
      <c r="HA4095" s="425"/>
      <c r="HB4095" s="425"/>
      <c r="HC4095" s="425"/>
      <c r="HD4095" s="425"/>
      <c r="HE4095" s="425"/>
      <c r="HF4095" s="425"/>
      <c r="HG4095" s="425"/>
      <c r="HH4095" s="425"/>
      <c r="HI4095" s="425"/>
      <c r="HJ4095" s="425"/>
      <c r="HK4095" s="425"/>
      <c r="HL4095" s="425"/>
      <c r="HM4095" s="425"/>
      <c r="HN4095" s="425"/>
      <c r="HO4095" s="425"/>
      <c r="HP4095" s="425"/>
      <c r="HQ4095" s="425"/>
      <c r="HR4095" s="425"/>
      <c r="HS4095" s="425"/>
      <c r="HT4095" s="425"/>
      <c r="HU4095" s="425"/>
      <c r="HV4095" s="425"/>
      <c r="HW4095" s="425"/>
      <c r="HX4095" s="425"/>
      <c r="HY4095" s="425"/>
      <c r="HZ4095" s="425"/>
      <c r="IA4095" s="425"/>
      <c r="IB4095" s="425"/>
      <c r="IC4095" s="425"/>
      <c r="ID4095" s="425"/>
      <c r="IE4095" s="425"/>
      <c r="IF4095" s="425"/>
      <c r="IG4095" s="425"/>
      <c r="IH4095" s="425"/>
      <c r="II4095" s="425"/>
      <c r="IJ4095" s="425"/>
      <c r="IK4095" s="425"/>
      <c r="IL4095" s="425"/>
      <c r="IM4095" s="425"/>
      <c r="IN4095" s="425"/>
      <c r="IO4095" s="425"/>
      <c r="IP4095" s="425"/>
      <c r="IQ4095" s="425"/>
      <c r="IR4095" s="425"/>
      <c r="IS4095" s="425"/>
      <c r="IT4095" s="425"/>
      <c r="IU4095" s="425"/>
      <c r="IV4095" s="425"/>
    </row>
    <row r="4096" s="428" customFormat="1" ht="27.6" customHeight="1" spans="2:256">
      <c r="B4096" s="465"/>
      <c r="GH4096" s="425"/>
      <c r="GI4096" s="425"/>
      <c r="GJ4096" s="425"/>
      <c r="GK4096" s="425"/>
      <c r="GL4096" s="425"/>
      <c r="GM4096" s="425"/>
      <c r="GN4096" s="425"/>
      <c r="GO4096" s="425"/>
      <c r="GP4096" s="425"/>
      <c r="GQ4096" s="425"/>
      <c r="GR4096" s="425"/>
      <c r="GS4096" s="425"/>
      <c r="GT4096" s="425"/>
      <c r="GU4096" s="425"/>
      <c r="GV4096" s="425"/>
      <c r="GW4096" s="425"/>
      <c r="GX4096" s="425"/>
      <c r="GY4096" s="425"/>
      <c r="GZ4096" s="425"/>
      <c r="HA4096" s="425"/>
      <c r="HB4096" s="425"/>
      <c r="HC4096" s="425"/>
      <c r="HD4096" s="425"/>
      <c r="HE4096" s="425"/>
      <c r="HF4096" s="425"/>
      <c r="HG4096" s="425"/>
      <c r="HH4096" s="425"/>
      <c r="HI4096" s="425"/>
      <c r="HJ4096" s="425"/>
      <c r="HK4096" s="425"/>
      <c r="HL4096" s="425"/>
      <c r="HM4096" s="425"/>
      <c r="HN4096" s="425"/>
      <c r="HO4096" s="425"/>
      <c r="HP4096" s="425"/>
      <c r="HQ4096" s="425"/>
      <c r="HR4096" s="425"/>
      <c r="HS4096" s="425"/>
      <c r="HT4096" s="425"/>
      <c r="HU4096" s="425"/>
      <c r="HV4096" s="425"/>
      <c r="HW4096" s="425"/>
      <c r="HX4096" s="425"/>
      <c r="HY4096" s="425"/>
      <c r="HZ4096" s="425"/>
      <c r="IA4096" s="425"/>
      <c r="IB4096" s="425"/>
      <c r="IC4096" s="425"/>
      <c r="ID4096" s="425"/>
      <c r="IE4096" s="425"/>
      <c r="IF4096" s="425"/>
      <c r="IG4096" s="425"/>
      <c r="IH4096" s="425"/>
      <c r="II4096" s="425"/>
      <c r="IJ4096" s="425"/>
      <c r="IK4096" s="425"/>
      <c r="IL4096" s="425"/>
      <c r="IM4096" s="425"/>
      <c r="IN4096" s="425"/>
      <c r="IO4096" s="425"/>
      <c r="IP4096" s="425"/>
      <c r="IQ4096" s="425"/>
      <c r="IR4096" s="425"/>
      <c r="IS4096" s="425"/>
      <c r="IT4096" s="425"/>
      <c r="IU4096" s="425"/>
      <c r="IV4096" s="425"/>
    </row>
    <row r="4097" s="428" customFormat="1" ht="27.6" customHeight="1" spans="2:256">
      <c r="B4097" s="465"/>
      <c r="GH4097" s="425"/>
      <c r="GI4097" s="425"/>
      <c r="GJ4097" s="425"/>
      <c r="GK4097" s="425"/>
      <c r="GL4097" s="425"/>
      <c r="GM4097" s="425"/>
      <c r="GN4097" s="425"/>
      <c r="GO4097" s="425"/>
      <c r="GP4097" s="425"/>
      <c r="GQ4097" s="425"/>
      <c r="GR4097" s="425"/>
      <c r="GS4097" s="425"/>
      <c r="GT4097" s="425"/>
      <c r="GU4097" s="425"/>
      <c r="GV4097" s="425"/>
      <c r="GW4097" s="425"/>
      <c r="GX4097" s="425"/>
      <c r="GY4097" s="425"/>
      <c r="GZ4097" s="425"/>
      <c r="HA4097" s="425"/>
      <c r="HB4097" s="425"/>
      <c r="HC4097" s="425"/>
      <c r="HD4097" s="425"/>
      <c r="HE4097" s="425"/>
      <c r="HF4097" s="425"/>
      <c r="HG4097" s="425"/>
      <c r="HH4097" s="425"/>
      <c r="HI4097" s="425"/>
      <c r="HJ4097" s="425"/>
      <c r="HK4097" s="425"/>
      <c r="HL4097" s="425"/>
      <c r="HM4097" s="425"/>
      <c r="HN4097" s="425"/>
      <c r="HO4097" s="425"/>
      <c r="HP4097" s="425"/>
      <c r="HQ4097" s="425"/>
      <c r="HR4097" s="425"/>
      <c r="HS4097" s="425"/>
      <c r="HT4097" s="425"/>
      <c r="HU4097" s="425"/>
      <c r="HV4097" s="425"/>
      <c r="HW4097" s="425"/>
      <c r="HX4097" s="425"/>
      <c r="HY4097" s="425"/>
      <c r="HZ4097" s="425"/>
      <c r="IA4097" s="425"/>
      <c r="IB4097" s="425"/>
      <c r="IC4097" s="425"/>
      <c r="ID4097" s="425"/>
      <c r="IE4097" s="425"/>
      <c r="IF4097" s="425"/>
      <c r="IG4097" s="425"/>
      <c r="IH4097" s="425"/>
      <c r="II4097" s="425"/>
      <c r="IJ4097" s="425"/>
      <c r="IK4097" s="425"/>
      <c r="IL4097" s="425"/>
      <c r="IM4097" s="425"/>
      <c r="IN4097" s="425"/>
      <c r="IO4097" s="425"/>
      <c r="IP4097" s="425"/>
      <c r="IQ4097" s="425"/>
      <c r="IR4097" s="425"/>
      <c r="IS4097" s="425"/>
      <c r="IT4097" s="425"/>
      <c r="IU4097" s="425"/>
      <c r="IV4097" s="425"/>
    </row>
    <row r="4098" s="428" customFormat="1" ht="27.6" customHeight="1" spans="2:256">
      <c r="B4098" s="465"/>
      <c r="GH4098" s="425"/>
      <c r="GI4098" s="425"/>
      <c r="GJ4098" s="425"/>
      <c r="GK4098" s="425"/>
      <c r="GL4098" s="425"/>
      <c r="GM4098" s="425"/>
      <c r="GN4098" s="425"/>
      <c r="GO4098" s="425"/>
      <c r="GP4098" s="425"/>
      <c r="GQ4098" s="425"/>
      <c r="GR4098" s="425"/>
      <c r="GS4098" s="425"/>
      <c r="GT4098" s="425"/>
      <c r="GU4098" s="425"/>
      <c r="GV4098" s="425"/>
      <c r="GW4098" s="425"/>
      <c r="GX4098" s="425"/>
      <c r="GY4098" s="425"/>
      <c r="GZ4098" s="425"/>
      <c r="HA4098" s="425"/>
      <c r="HB4098" s="425"/>
      <c r="HC4098" s="425"/>
      <c r="HD4098" s="425"/>
      <c r="HE4098" s="425"/>
      <c r="HF4098" s="425"/>
      <c r="HG4098" s="425"/>
      <c r="HH4098" s="425"/>
      <c r="HI4098" s="425"/>
      <c r="HJ4098" s="425"/>
      <c r="HK4098" s="425"/>
      <c r="HL4098" s="425"/>
      <c r="HM4098" s="425"/>
      <c r="HN4098" s="425"/>
      <c r="HO4098" s="425"/>
      <c r="HP4098" s="425"/>
      <c r="HQ4098" s="425"/>
      <c r="HR4098" s="425"/>
      <c r="HS4098" s="425"/>
      <c r="HT4098" s="425"/>
      <c r="HU4098" s="425"/>
      <c r="HV4098" s="425"/>
      <c r="HW4098" s="425"/>
      <c r="HX4098" s="425"/>
      <c r="HY4098" s="425"/>
      <c r="HZ4098" s="425"/>
      <c r="IA4098" s="425"/>
      <c r="IB4098" s="425"/>
      <c r="IC4098" s="425"/>
      <c r="ID4098" s="425"/>
      <c r="IE4098" s="425"/>
      <c r="IF4098" s="425"/>
      <c r="IG4098" s="425"/>
      <c r="IH4098" s="425"/>
      <c r="II4098" s="425"/>
      <c r="IJ4098" s="425"/>
      <c r="IK4098" s="425"/>
      <c r="IL4098" s="425"/>
      <c r="IM4098" s="425"/>
      <c r="IN4098" s="425"/>
      <c r="IO4098" s="425"/>
      <c r="IP4098" s="425"/>
      <c r="IQ4098" s="425"/>
      <c r="IR4098" s="425"/>
      <c r="IS4098" s="425"/>
      <c r="IT4098" s="425"/>
      <c r="IU4098" s="425"/>
      <c r="IV4098" s="425"/>
    </row>
    <row r="4099" s="428" customFormat="1" ht="27.6" customHeight="1" spans="2:256">
      <c r="B4099" s="465"/>
      <c r="GH4099" s="425"/>
      <c r="GI4099" s="425"/>
      <c r="GJ4099" s="425"/>
      <c r="GK4099" s="425"/>
      <c r="GL4099" s="425"/>
      <c r="GM4099" s="425"/>
      <c r="GN4099" s="425"/>
      <c r="GO4099" s="425"/>
      <c r="GP4099" s="425"/>
      <c r="GQ4099" s="425"/>
      <c r="GR4099" s="425"/>
      <c r="GS4099" s="425"/>
      <c r="GT4099" s="425"/>
      <c r="GU4099" s="425"/>
      <c r="GV4099" s="425"/>
      <c r="GW4099" s="425"/>
      <c r="GX4099" s="425"/>
      <c r="GY4099" s="425"/>
      <c r="GZ4099" s="425"/>
      <c r="HA4099" s="425"/>
      <c r="HB4099" s="425"/>
      <c r="HC4099" s="425"/>
      <c r="HD4099" s="425"/>
      <c r="HE4099" s="425"/>
      <c r="HF4099" s="425"/>
      <c r="HG4099" s="425"/>
      <c r="HH4099" s="425"/>
      <c r="HI4099" s="425"/>
      <c r="HJ4099" s="425"/>
      <c r="HK4099" s="425"/>
      <c r="HL4099" s="425"/>
      <c r="HM4099" s="425"/>
      <c r="HN4099" s="425"/>
      <c r="HO4099" s="425"/>
      <c r="HP4099" s="425"/>
      <c r="HQ4099" s="425"/>
      <c r="HR4099" s="425"/>
      <c r="HS4099" s="425"/>
      <c r="HT4099" s="425"/>
      <c r="HU4099" s="425"/>
      <c r="HV4099" s="425"/>
      <c r="HW4099" s="425"/>
      <c r="HX4099" s="425"/>
      <c r="HY4099" s="425"/>
      <c r="HZ4099" s="425"/>
      <c r="IA4099" s="425"/>
      <c r="IB4099" s="425"/>
      <c r="IC4099" s="425"/>
      <c r="ID4099" s="425"/>
      <c r="IE4099" s="425"/>
      <c r="IF4099" s="425"/>
      <c r="IG4099" s="425"/>
      <c r="IH4099" s="425"/>
      <c r="II4099" s="425"/>
      <c r="IJ4099" s="425"/>
      <c r="IK4099" s="425"/>
      <c r="IL4099" s="425"/>
      <c r="IM4099" s="425"/>
      <c r="IN4099" s="425"/>
      <c r="IO4099" s="425"/>
      <c r="IP4099" s="425"/>
      <c r="IQ4099" s="425"/>
      <c r="IR4099" s="425"/>
      <c r="IS4099" s="425"/>
      <c r="IT4099" s="425"/>
      <c r="IU4099" s="425"/>
      <c r="IV4099" s="425"/>
    </row>
    <row r="4100" s="428" customFormat="1" ht="27.6" customHeight="1" spans="2:256">
      <c r="B4100" s="465"/>
      <c r="GH4100" s="425"/>
      <c r="GI4100" s="425"/>
      <c r="GJ4100" s="425"/>
      <c r="GK4100" s="425"/>
      <c r="GL4100" s="425"/>
      <c r="GM4100" s="425"/>
      <c r="GN4100" s="425"/>
      <c r="GO4100" s="425"/>
      <c r="GP4100" s="425"/>
      <c r="GQ4100" s="425"/>
      <c r="GR4100" s="425"/>
      <c r="GS4100" s="425"/>
      <c r="GT4100" s="425"/>
      <c r="GU4100" s="425"/>
      <c r="GV4100" s="425"/>
      <c r="GW4100" s="425"/>
      <c r="GX4100" s="425"/>
      <c r="GY4100" s="425"/>
      <c r="GZ4100" s="425"/>
      <c r="HA4100" s="425"/>
      <c r="HB4100" s="425"/>
      <c r="HC4100" s="425"/>
      <c r="HD4100" s="425"/>
      <c r="HE4100" s="425"/>
      <c r="HF4100" s="425"/>
      <c r="HG4100" s="425"/>
      <c r="HH4100" s="425"/>
      <c r="HI4100" s="425"/>
      <c r="HJ4100" s="425"/>
      <c r="HK4100" s="425"/>
      <c r="HL4100" s="425"/>
      <c r="HM4100" s="425"/>
      <c r="HN4100" s="425"/>
      <c r="HO4100" s="425"/>
      <c r="HP4100" s="425"/>
      <c r="HQ4100" s="425"/>
      <c r="HR4100" s="425"/>
      <c r="HS4100" s="425"/>
      <c r="HT4100" s="425"/>
      <c r="HU4100" s="425"/>
      <c r="HV4100" s="425"/>
      <c r="HW4100" s="425"/>
      <c r="HX4100" s="425"/>
      <c r="HY4100" s="425"/>
      <c r="HZ4100" s="425"/>
      <c r="IA4100" s="425"/>
      <c r="IB4100" s="425"/>
      <c r="IC4100" s="425"/>
      <c r="ID4100" s="425"/>
      <c r="IE4100" s="425"/>
      <c r="IF4100" s="425"/>
      <c r="IG4100" s="425"/>
      <c r="IH4100" s="425"/>
      <c r="II4100" s="425"/>
      <c r="IJ4100" s="425"/>
      <c r="IK4100" s="425"/>
      <c r="IL4100" s="425"/>
      <c r="IM4100" s="425"/>
      <c r="IN4100" s="425"/>
      <c r="IO4100" s="425"/>
      <c r="IP4100" s="425"/>
      <c r="IQ4100" s="425"/>
      <c r="IR4100" s="425"/>
      <c r="IS4100" s="425"/>
      <c r="IT4100" s="425"/>
      <c r="IU4100" s="425"/>
      <c r="IV4100" s="425"/>
    </row>
    <row r="4101" s="428" customFormat="1" ht="27.6" customHeight="1" spans="2:256">
      <c r="B4101" s="465"/>
      <c r="GH4101" s="425"/>
      <c r="GI4101" s="425"/>
      <c r="GJ4101" s="425"/>
      <c r="GK4101" s="425"/>
      <c r="GL4101" s="425"/>
      <c r="GM4101" s="425"/>
      <c r="GN4101" s="425"/>
      <c r="GO4101" s="425"/>
      <c r="GP4101" s="425"/>
      <c r="GQ4101" s="425"/>
      <c r="GR4101" s="425"/>
      <c r="GS4101" s="425"/>
      <c r="GT4101" s="425"/>
      <c r="GU4101" s="425"/>
      <c r="GV4101" s="425"/>
      <c r="GW4101" s="425"/>
      <c r="GX4101" s="425"/>
      <c r="GY4101" s="425"/>
      <c r="GZ4101" s="425"/>
      <c r="HA4101" s="425"/>
      <c r="HB4101" s="425"/>
      <c r="HC4101" s="425"/>
      <c r="HD4101" s="425"/>
      <c r="HE4101" s="425"/>
      <c r="HF4101" s="425"/>
      <c r="HG4101" s="425"/>
      <c r="HH4101" s="425"/>
      <c r="HI4101" s="425"/>
      <c r="HJ4101" s="425"/>
      <c r="HK4101" s="425"/>
      <c r="HL4101" s="425"/>
      <c r="HM4101" s="425"/>
      <c r="HN4101" s="425"/>
      <c r="HO4101" s="425"/>
      <c r="HP4101" s="425"/>
      <c r="HQ4101" s="425"/>
      <c r="HR4101" s="425"/>
      <c r="HS4101" s="425"/>
      <c r="HT4101" s="425"/>
      <c r="HU4101" s="425"/>
      <c r="HV4101" s="425"/>
      <c r="HW4101" s="425"/>
      <c r="HX4101" s="425"/>
      <c r="HY4101" s="425"/>
      <c r="HZ4101" s="425"/>
      <c r="IA4101" s="425"/>
      <c r="IB4101" s="425"/>
      <c r="IC4101" s="425"/>
      <c r="ID4101" s="425"/>
      <c r="IE4101" s="425"/>
      <c r="IF4101" s="425"/>
      <c r="IG4101" s="425"/>
      <c r="IH4101" s="425"/>
      <c r="II4101" s="425"/>
      <c r="IJ4101" s="425"/>
      <c r="IK4101" s="425"/>
      <c r="IL4101" s="425"/>
      <c r="IM4101" s="425"/>
      <c r="IN4101" s="425"/>
      <c r="IO4101" s="425"/>
      <c r="IP4101" s="425"/>
      <c r="IQ4101" s="425"/>
      <c r="IR4101" s="425"/>
      <c r="IS4101" s="425"/>
      <c r="IT4101" s="425"/>
      <c r="IU4101" s="425"/>
      <c r="IV4101" s="425"/>
    </row>
    <row r="4102" s="428" customFormat="1" ht="27.6" customHeight="1" spans="2:256">
      <c r="B4102" s="465"/>
      <c r="GH4102" s="425"/>
      <c r="GI4102" s="425"/>
      <c r="GJ4102" s="425"/>
      <c r="GK4102" s="425"/>
      <c r="GL4102" s="425"/>
      <c r="GM4102" s="425"/>
      <c r="GN4102" s="425"/>
      <c r="GO4102" s="425"/>
      <c r="GP4102" s="425"/>
      <c r="GQ4102" s="425"/>
      <c r="GR4102" s="425"/>
      <c r="GS4102" s="425"/>
      <c r="GT4102" s="425"/>
      <c r="GU4102" s="425"/>
      <c r="GV4102" s="425"/>
      <c r="GW4102" s="425"/>
      <c r="GX4102" s="425"/>
      <c r="GY4102" s="425"/>
      <c r="GZ4102" s="425"/>
      <c r="HA4102" s="425"/>
      <c r="HB4102" s="425"/>
      <c r="HC4102" s="425"/>
      <c r="HD4102" s="425"/>
      <c r="HE4102" s="425"/>
      <c r="HF4102" s="425"/>
      <c r="HG4102" s="425"/>
      <c r="HH4102" s="425"/>
      <c r="HI4102" s="425"/>
      <c r="HJ4102" s="425"/>
      <c r="HK4102" s="425"/>
      <c r="HL4102" s="425"/>
      <c r="HM4102" s="425"/>
      <c r="HN4102" s="425"/>
      <c r="HO4102" s="425"/>
      <c r="HP4102" s="425"/>
      <c r="HQ4102" s="425"/>
      <c r="HR4102" s="425"/>
      <c r="HS4102" s="425"/>
      <c r="HT4102" s="425"/>
      <c r="HU4102" s="425"/>
      <c r="HV4102" s="425"/>
      <c r="HW4102" s="425"/>
      <c r="HX4102" s="425"/>
      <c r="HY4102" s="425"/>
      <c r="HZ4102" s="425"/>
      <c r="IA4102" s="425"/>
      <c r="IB4102" s="425"/>
      <c r="IC4102" s="425"/>
      <c r="ID4102" s="425"/>
      <c r="IE4102" s="425"/>
      <c r="IF4102" s="425"/>
      <c r="IG4102" s="425"/>
      <c r="IH4102" s="425"/>
      <c r="II4102" s="425"/>
      <c r="IJ4102" s="425"/>
      <c r="IK4102" s="425"/>
      <c r="IL4102" s="425"/>
      <c r="IM4102" s="425"/>
      <c r="IN4102" s="425"/>
      <c r="IO4102" s="425"/>
      <c r="IP4102" s="425"/>
      <c r="IQ4102" s="425"/>
      <c r="IR4102" s="425"/>
      <c r="IS4102" s="425"/>
      <c r="IT4102" s="425"/>
      <c r="IU4102" s="425"/>
      <c r="IV4102" s="425"/>
    </row>
    <row r="4103" s="428" customFormat="1" ht="27.6" customHeight="1" spans="2:256">
      <c r="B4103" s="465"/>
      <c r="GH4103" s="425"/>
      <c r="GI4103" s="425"/>
      <c r="GJ4103" s="425"/>
      <c r="GK4103" s="425"/>
      <c r="GL4103" s="425"/>
      <c r="GM4103" s="425"/>
      <c r="GN4103" s="425"/>
      <c r="GO4103" s="425"/>
      <c r="GP4103" s="425"/>
      <c r="GQ4103" s="425"/>
      <c r="GR4103" s="425"/>
      <c r="GS4103" s="425"/>
      <c r="GT4103" s="425"/>
      <c r="GU4103" s="425"/>
      <c r="GV4103" s="425"/>
      <c r="GW4103" s="425"/>
      <c r="GX4103" s="425"/>
      <c r="GY4103" s="425"/>
      <c r="GZ4103" s="425"/>
      <c r="HA4103" s="425"/>
      <c r="HB4103" s="425"/>
      <c r="HC4103" s="425"/>
      <c r="HD4103" s="425"/>
      <c r="HE4103" s="425"/>
      <c r="HF4103" s="425"/>
      <c r="HG4103" s="425"/>
      <c r="HH4103" s="425"/>
      <c r="HI4103" s="425"/>
      <c r="HJ4103" s="425"/>
      <c r="HK4103" s="425"/>
      <c r="HL4103" s="425"/>
      <c r="HM4103" s="425"/>
      <c r="HN4103" s="425"/>
      <c r="HO4103" s="425"/>
      <c r="HP4103" s="425"/>
      <c r="HQ4103" s="425"/>
      <c r="HR4103" s="425"/>
      <c r="HS4103" s="425"/>
      <c r="HT4103" s="425"/>
      <c r="HU4103" s="425"/>
      <c r="HV4103" s="425"/>
      <c r="HW4103" s="425"/>
      <c r="HX4103" s="425"/>
      <c r="HY4103" s="425"/>
      <c r="HZ4103" s="425"/>
      <c r="IA4103" s="425"/>
      <c r="IB4103" s="425"/>
      <c r="IC4103" s="425"/>
      <c r="ID4103" s="425"/>
      <c r="IE4103" s="425"/>
      <c r="IF4103" s="425"/>
      <c r="IG4103" s="425"/>
      <c r="IH4103" s="425"/>
      <c r="II4103" s="425"/>
      <c r="IJ4103" s="425"/>
      <c r="IK4103" s="425"/>
      <c r="IL4103" s="425"/>
      <c r="IM4103" s="425"/>
      <c r="IN4103" s="425"/>
      <c r="IO4103" s="425"/>
      <c r="IP4103" s="425"/>
      <c r="IQ4103" s="425"/>
      <c r="IR4103" s="425"/>
      <c r="IS4103" s="425"/>
      <c r="IT4103" s="425"/>
      <c r="IU4103" s="425"/>
      <c r="IV4103" s="425"/>
    </row>
    <row r="4104" s="428" customFormat="1" ht="27.6" customHeight="1" spans="2:256">
      <c r="B4104" s="465"/>
      <c r="GH4104" s="425"/>
      <c r="GI4104" s="425"/>
      <c r="GJ4104" s="425"/>
      <c r="GK4104" s="425"/>
      <c r="GL4104" s="425"/>
      <c r="GM4104" s="425"/>
      <c r="GN4104" s="425"/>
      <c r="GO4104" s="425"/>
      <c r="GP4104" s="425"/>
      <c r="GQ4104" s="425"/>
      <c r="GR4104" s="425"/>
      <c r="GS4104" s="425"/>
      <c r="GT4104" s="425"/>
      <c r="GU4104" s="425"/>
      <c r="GV4104" s="425"/>
      <c r="GW4104" s="425"/>
      <c r="GX4104" s="425"/>
      <c r="GY4104" s="425"/>
      <c r="GZ4104" s="425"/>
      <c r="HA4104" s="425"/>
      <c r="HB4104" s="425"/>
      <c r="HC4104" s="425"/>
      <c r="HD4104" s="425"/>
      <c r="HE4104" s="425"/>
      <c r="HF4104" s="425"/>
      <c r="HG4104" s="425"/>
      <c r="HH4104" s="425"/>
      <c r="HI4104" s="425"/>
      <c r="HJ4104" s="425"/>
      <c r="HK4104" s="425"/>
      <c r="HL4104" s="425"/>
      <c r="HM4104" s="425"/>
      <c r="HN4104" s="425"/>
      <c r="HO4104" s="425"/>
      <c r="HP4104" s="425"/>
      <c r="HQ4104" s="425"/>
      <c r="HR4104" s="425"/>
      <c r="HS4104" s="425"/>
      <c r="HT4104" s="425"/>
      <c r="HU4104" s="425"/>
      <c r="HV4104" s="425"/>
      <c r="HW4104" s="425"/>
      <c r="HX4104" s="425"/>
      <c r="HY4104" s="425"/>
      <c r="HZ4104" s="425"/>
      <c r="IA4104" s="425"/>
      <c r="IB4104" s="425"/>
      <c r="IC4104" s="425"/>
      <c r="ID4104" s="425"/>
      <c r="IE4104" s="425"/>
      <c r="IF4104" s="425"/>
      <c r="IG4104" s="425"/>
      <c r="IH4104" s="425"/>
      <c r="II4104" s="425"/>
      <c r="IJ4104" s="425"/>
      <c r="IK4104" s="425"/>
      <c r="IL4104" s="425"/>
      <c r="IM4104" s="425"/>
      <c r="IN4104" s="425"/>
      <c r="IO4104" s="425"/>
      <c r="IP4104" s="425"/>
      <c r="IQ4104" s="425"/>
      <c r="IR4104" s="425"/>
      <c r="IS4104" s="425"/>
      <c r="IT4104" s="425"/>
      <c r="IU4104" s="425"/>
      <c r="IV4104" s="425"/>
    </row>
    <row r="4105" s="428" customFormat="1" ht="27.6" customHeight="1" spans="2:256">
      <c r="B4105" s="465"/>
      <c r="GH4105" s="425"/>
      <c r="GI4105" s="425"/>
      <c r="GJ4105" s="425"/>
      <c r="GK4105" s="425"/>
      <c r="GL4105" s="425"/>
      <c r="GM4105" s="425"/>
      <c r="GN4105" s="425"/>
      <c r="GO4105" s="425"/>
      <c r="GP4105" s="425"/>
      <c r="GQ4105" s="425"/>
      <c r="GR4105" s="425"/>
      <c r="GS4105" s="425"/>
      <c r="GT4105" s="425"/>
      <c r="GU4105" s="425"/>
      <c r="GV4105" s="425"/>
      <c r="GW4105" s="425"/>
      <c r="GX4105" s="425"/>
      <c r="GY4105" s="425"/>
      <c r="GZ4105" s="425"/>
      <c r="HA4105" s="425"/>
      <c r="HB4105" s="425"/>
      <c r="HC4105" s="425"/>
      <c r="HD4105" s="425"/>
      <c r="HE4105" s="425"/>
      <c r="HF4105" s="425"/>
      <c r="HG4105" s="425"/>
      <c r="HH4105" s="425"/>
      <c r="HI4105" s="425"/>
      <c r="HJ4105" s="425"/>
      <c r="HK4105" s="425"/>
      <c r="HL4105" s="425"/>
      <c r="HM4105" s="425"/>
      <c r="HN4105" s="425"/>
      <c r="HO4105" s="425"/>
      <c r="HP4105" s="425"/>
      <c r="HQ4105" s="425"/>
      <c r="HR4105" s="425"/>
      <c r="HS4105" s="425"/>
      <c r="HT4105" s="425"/>
      <c r="HU4105" s="425"/>
      <c r="HV4105" s="425"/>
      <c r="HW4105" s="425"/>
      <c r="HX4105" s="425"/>
      <c r="HY4105" s="425"/>
      <c r="HZ4105" s="425"/>
      <c r="IA4105" s="425"/>
      <c r="IB4105" s="425"/>
      <c r="IC4105" s="425"/>
      <c r="ID4105" s="425"/>
      <c r="IE4105" s="425"/>
      <c r="IF4105" s="425"/>
      <c r="IG4105" s="425"/>
      <c r="IH4105" s="425"/>
      <c r="II4105" s="425"/>
      <c r="IJ4105" s="425"/>
      <c r="IK4105" s="425"/>
      <c r="IL4105" s="425"/>
      <c r="IM4105" s="425"/>
      <c r="IN4105" s="425"/>
      <c r="IO4105" s="425"/>
      <c r="IP4105" s="425"/>
      <c r="IQ4105" s="425"/>
      <c r="IR4105" s="425"/>
      <c r="IS4105" s="425"/>
      <c r="IT4105" s="425"/>
      <c r="IU4105" s="425"/>
      <c r="IV4105" s="425"/>
    </row>
    <row r="4106" s="428" customFormat="1" ht="27.6" customHeight="1" spans="2:256">
      <c r="B4106" s="465"/>
      <c r="GH4106" s="425"/>
      <c r="GI4106" s="425"/>
      <c r="GJ4106" s="425"/>
      <c r="GK4106" s="425"/>
      <c r="GL4106" s="425"/>
      <c r="GM4106" s="425"/>
      <c r="GN4106" s="425"/>
      <c r="GO4106" s="425"/>
      <c r="GP4106" s="425"/>
      <c r="GQ4106" s="425"/>
      <c r="GR4106" s="425"/>
      <c r="GS4106" s="425"/>
      <c r="GT4106" s="425"/>
      <c r="GU4106" s="425"/>
      <c r="GV4106" s="425"/>
      <c r="GW4106" s="425"/>
      <c r="GX4106" s="425"/>
      <c r="GY4106" s="425"/>
      <c r="GZ4106" s="425"/>
      <c r="HA4106" s="425"/>
      <c r="HB4106" s="425"/>
      <c r="HC4106" s="425"/>
      <c r="HD4106" s="425"/>
      <c r="HE4106" s="425"/>
      <c r="HF4106" s="425"/>
      <c r="HG4106" s="425"/>
      <c r="HH4106" s="425"/>
      <c r="HI4106" s="425"/>
      <c r="HJ4106" s="425"/>
      <c r="HK4106" s="425"/>
      <c r="HL4106" s="425"/>
      <c r="HM4106" s="425"/>
      <c r="HN4106" s="425"/>
      <c r="HO4106" s="425"/>
      <c r="HP4106" s="425"/>
      <c r="HQ4106" s="425"/>
      <c r="HR4106" s="425"/>
      <c r="HS4106" s="425"/>
      <c r="HT4106" s="425"/>
      <c r="HU4106" s="425"/>
      <c r="HV4106" s="425"/>
      <c r="HW4106" s="425"/>
      <c r="HX4106" s="425"/>
      <c r="HY4106" s="425"/>
      <c r="HZ4106" s="425"/>
      <c r="IA4106" s="425"/>
      <c r="IB4106" s="425"/>
      <c r="IC4106" s="425"/>
      <c r="ID4106" s="425"/>
      <c r="IE4106" s="425"/>
      <c r="IF4106" s="425"/>
      <c r="IG4106" s="425"/>
      <c r="IH4106" s="425"/>
      <c r="II4106" s="425"/>
      <c r="IJ4106" s="425"/>
      <c r="IK4106" s="425"/>
      <c r="IL4106" s="425"/>
      <c r="IM4106" s="425"/>
      <c r="IN4106" s="425"/>
      <c r="IO4106" s="425"/>
      <c r="IP4106" s="425"/>
      <c r="IQ4106" s="425"/>
      <c r="IR4106" s="425"/>
      <c r="IS4106" s="425"/>
      <c r="IT4106" s="425"/>
      <c r="IU4106" s="425"/>
      <c r="IV4106" s="425"/>
    </row>
    <row r="4107" s="428" customFormat="1" ht="27.6" customHeight="1" spans="2:256">
      <c r="B4107" s="465"/>
      <c r="GH4107" s="425"/>
      <c r="GI4107" s="425"/>
      <c r="GJ4107" s="425"/>
      <c r="GK4107" s="425"/>
      <c r="GL4107" s="425"/>
      <c r="GM4107" s="425"/>
      <c r="GN4107" s="425"/>
      <c r="GO4107" s="425"/>
      <c r="GP4107" s="425"/>
      <c r="GQ4107" s="425"/>
      <c r="GR4107" s="425"/>
      <c r="GS4107" s="425"/>
      <c r="GT4107" s="425"/>
      <c r="GU4107" s="425"/>
      <c r="GV4107" s="425"/>
      <c r="GW4107" s="425"/>
      <c r="GX4107" s="425"/>
      <c r="GY4107" s="425"/>
      <c r="GZ4107" s="425"/>
      <c r="HA4107" s="425"/>
      <c r="HB4107" s="425"/>
      <c r="HC4107" s="425"/>
      <c r="HD4107" s="425"/>
      <c r="HE4107" s="425"/>
      <c r="HF4107" s="425"/>
      <c r="HG4107" s="425"/>
      <c r="HH4107" s="425"/>
      <c r="HI4107" s="425"/>
      <c r="HJ4107" s="425"/>
      <c r="HK4107" s="425"/>
      <c r="HL4107" s="425"/>
      <c r="HM4107" s="425"/>
      <c r="HN4107" s="425"/>
      <c r="HO4107" s="425"/>
      <c r="HP4107" s="425"/>
      <c r="HQ4107" s="425"/>
      <c r="HR4107" s="425"/>
      <c r="HS4107" s="425"/>
      <c r="HT4107" s="425"/>
      <c r="HU4107" s="425"/>
      <c r="HV4107" s="425"/>
      <c r="HW4107" s="425"/>
      <c r="HX4107" s="425"/>
      <c r="HY4107" s="425"/>
      <c r="HZ4107" s="425"/>
      <c r="IA4107" s="425"/>
      <c r="IB4107" s="425"/>
      <c r="IC4107" s="425"/>
      <c r="ID4107" s="425"/>
      <c r="IE4107" s="425"/>
      <c r="IF4107" s="425"/>
      <c r="IG4107" s="425"/>
      <c r="IH4107" s="425"/>
      <c r="II4107" s="425"/>
      <c r="IJ4107" s="425"/>
      <c r="IK4107" s="425"/>
      <c r="IL4107" s="425"/>
      <c r="IM4107" s="425"/>
      <c r="IN4107" s="425"/>
      <c r="IO4107" s="425"/>
      <c r="IP4107" s="425"/>
      <c r="IQ4107" s="425"/>
      <c r="IR4107" s="425"/>
      <c r="IS4107" s="425"/>
      <c r="IT4107" s="425"/>
      <c r="IU4107" s="425"/>
      <c r="IV4107" s="425"/>
    </row>
    <row r="4108" s="428" customFormat="1" ht="27.6" customHeight="1" spans="2:256">
      <c r="B4108" s="465"/>
      <c r="GH4108" s="425"/>
      <c r="GI4108" s="425"/>
      <c r="GJ4108" s="425"/>
      <c r="GK4108" s="425"/>
      <c r="GL4108" s="425"/>
      <c r="GM4108" s="425"/>
      <c r="GN4108" s="425"/>
      <c r="GO4108" s="425"/>
      <c r="GP4108" s="425"/>
      <c r="GQ4108" s="425"/>
      <c r="GR4108" s="425"/>
      <c r="GS4108" s="425"/>
      <c r="GT4108" s="425"/>
      <c r="GU4108" s="425"/>
      <c r="GV4108" s="425"/>
      <c r="GW4108" s="425"/>
      <c r="GX4108" s="425"/>
      <c r="GY4108" s="425"/>
      <c r="GZ4108" s="425"/>
      <c r="HA4108" s="425"/>
      <c r="HB4108" s="425"/>
      <c r="HC4108" s="425"/>
      <c r="HD4108" s="425"/>
      <c r="HE4108" s="425"/>
      <c r="HF4108" s="425"/>
      <c r="HG4108" s="425"/>
      <c r="HH4108" s="425"/>
      <c r="HI4108" s="425"/>
      <c r="HJ4108" s="425"/>
      <c r="HK4108" s="425"/>
      <c r="HL4108" s="425"/>
      <c r="HM4108" s="425"/>
      <c r="HN4108" s="425"/>
      <c r="HO4108" s="425"/>
      <c r="HP4108" s="425"/>
      <c r="HQ4108" s="425"/>
      <c r="HR4108" s="425"/>
      <c r="HS4108" s="425"/>
      <c r="HT4108" s="425"/>
      <c r="HU4108" s="425"/>
      <c r="HV4108" s="425"/>
      <c r="HW4108" s="425"/>
      <c r="HX4108" s="425"/>
      <c r="HY4108" s="425"/>
      <c r="HZ4108" s="425"/>
      <c r="IA4108" s="425"/>
      <c r="IB4108" s="425"/>
      <c r="IC4108" s="425"/>
      <c r="ID4108" s="425"/>
      <c r="IE4108" s="425"/>
      <c r="IF4108" s="425"/>
      <c r="IG4108" s="425"/>
      <c r="IH4108" s="425"/>
      <c r="II4108" s="425"/>
      <c r="IJ4108" s="425"/>
      <c r="IK4108" s="425"/>
      <c r="IL4108" s="425"/>
      <c r="IM4108" s="425"/>
      <c r="IN4108" s="425"/>
      <c r="IO4108" s="425"/>
      <c r="IP4108" s="425"/>
      <c r="IQ4108" s="425"/>
      <c r="IR4108" s="425"/>
      <c r="IS4108" s="425"/>
      <c r="IT4108" s="425"/>
      <c r="IU4108" s="425"/>
      <c r="IV4108" s="425"/>
    </row>
    <row r="4109" s="428" customFormat="1" ht="27.6" customHeight="1" spans="2:256">
      <c r="B4109" s="465"/>
      <c r="GH4109" s="425"/>
      <c r="GI4109" s="425"/>
      <c r="GJ4109" s="425"/>
      <c r="GK4109" s="425"/>
      <c r="GL4109" s="425"/>
      <c r="GM4109" s="425"/>
      <c r="GN4109" s="425"/>
      <c r="GO4109" s="425"/>
      <c r="GP4109" s="425"/>
      <c r="GQ4109" s="425"/>
      <c r="GR4109" s="425"/>
      <c r="GS4109" s="425"/>
      <c r="GT4109" s="425"/>
      <c r="GU4109" s="425"/>
      <c r="GV4109" s="425"/>
      <c r="GW4109" s="425"/>
      <c r="GX4109" s="425"/>
      <c r="GY4109" s="425"/>
      <c r="GZ4109" s="425"/>
      <c r="HA4109" s="425"/>
      <c r="HB4109" s="425"/>
      <c r="HC4109" s="425"/>
      <c r="HD4109" s="425"/>
      <c r="HE4109" s="425"/>
      <c r="HF4109" s="425"/>
      <c r="HG4109" s="425"/>
      <c r="HH4109" s="425"/>
      <c r="HI4109" s="425"/>
      <c r="HJ4109" s="425"/>
      <c r="HK4109" s="425"/>
      <c r="HL4109" s="425"/>
      <c r="HM4109" s="425"/>
      <c r="HN4109" s="425"/>
      <c r="HO4109" s="425"/>
      <c r="HP4109" s="425"/>
      <c r="HQ4109" s="425"/>
      <c r="HR4109" s="425"/>
      <c r="HS4109" s="425"/>
      <c r="HT4109" s="425"/>
      <c r="HU4109" s="425"/>
      <c r="HV4109" s="425"/>
      <c r="HW4109" s="425"/>
      <c r="HX4109" s="425"/>
      <c r="HY4109" s="425"/>
      <c r="HZ4109" s="425"/>
      <c r="IA4109" s="425"/>
      <c r="IB4109" s="425"/>
      <c r="IC4109" s="425"/>
      <c r="ID4109" s="425"/>
      <c r="IE4109" s="425"/>
      <c r="IF4109" s="425"/>
      <c r="IG4109" s="425"/>
      <c r="IH4109" s="425"/>
      <c r="II4109" s="425"/>
      <c r="IJ4109" s="425"/>
      <c r="IK4109" s="425"/>
      <c r="IL4109" s="425"/>
      <c r="IM4109" s="425"/>
      <c r="IN4109" s="425"/>
      <c r="IO4109" s="425"/>
      <c r="IP4109" s="425"/>
      <c r="IQ4109" s="425"/>
      <c r="IR4109" s="425"/>
      <c r="IS4109" s="425"/>
      <c r="IT4109" s="425"/>
      <c r="IU4109" s="425"/>
      <c r="IV4109" s="425"/>
    </row>
    <row r="4110" s="428" customFormat="1" ht="27.6" customHeight="1" spans="2:256">
      <c r="B4110" s="465"/>
      <c r="GH4110" s="425"/>
      <c r="GI4110" s="425"/>
      <c r="GJ4110" s="425"/>
      <c r="GK4110" s="425"/>
      <c r="GL4110" s="425"/>
      <c r="GM4110" s="425"/>
      <c r="GN4110" s="425"/>
      <c r="GO4110" s="425"/>
      <c r="GP4110" s="425"/>
      <c r="GQ4110" s="425"/>
      <c r="GR4110" s="425"/>
      <c r="GS4110" s="425"/>
      <c r="GT4110" s="425"/>
      <c r="GU4110" s="425"/>
      <c r="GV4110" s="425"/>
      <c r="GW4110" s="425"/>
      <c r="GX4110" s="425"/>
      <c r="GY4110" s="425"/>
      <c r="GZ4110" s="425"/>
      <c r="HA4110" s="425"/>
      <c r="HB4110" s="425"/>
      <c r="HC4110" s="425"/>
      <c r="HD4110" s="425"/>
      <c r="HE4110" s="425"/>
      <c r="HF4110" s="425"/>
      <c r="HG4110" s="425"/>
      <c r="HH4110" s="425"/>
      <c r="HI4110" s="425"/>
      <c r="HJ4110" s="425"/>
      <c r="HK4110" s="425"/>
      <c r="HL4110" s="425"/>
      <c r="HM4110" s="425"/>
      <c r="HN4110" s="425"/>
      <c r="HO4110" s="425"/>
      <c r="HP4110" s="425"/>
      <c r="HQ4110" s="425"/>
      <c r="HR4110" s="425"/>
      <c r="HS4110" s="425"/>
      <c r="HT4110" s="425"/>
      <c r="HU4110" s="425"/>
      <c r="HV4110" s="425"/>
      <c r="HW4110" s="425"/>
      <c r="HX4110" s="425"/>
      <c r="HY4110" s="425"/>
      <c r="HZ4110" s="425"/>
      <c r="IA4110" s="425"/>
      <c r="IB4110" s="425"/>
      <c r="IC4110" s="425"/>
      <c r="ID4110" s="425"/>
      <c r="IE4110" s="425"/>
      <c r="IF4110" s="425"/>
      <c r="IG4110" s="425"/>
      <c r="IH4110" s="425"/>
      <c r="II4110" s="425"/>
      <c r="IJ4110" s="425"/>
      <c r="IK4110" s="425"/>
      <c r="IL4110" s="425"/>
      <c r="IM4110" s="425"/>
      <c r="IN4110" s="425"/>
      <c r="IO4110" s="425"/>
      <c r="IP4110" s="425"/>
      <c r="IQ4110" s="425"/>
      <c r="IR4110" s="425"/>
      <c r="IS4110" s="425"/>
      <c r="IT4110" s="425"/>
      <c r="IU4110" s="425"/>
      <c r="IV4110" s="425"/>
    </row>
    <row r="4111" s="428" customFormat="1" ht="27.6" customHeight="1" spans="2:256">
      <c r="B4111" s="465"/>
      <c r="GH4111" s="425"/>
      <c r="GI4111" s="425"/>
      <c r="GJ4111" s="425"/>
      <c r="GK4111" s="425"/>
      <c r="GL4111" s="425"/>
      <c r="GM4111" s="425"/>
      <c r="GN4111" s="425"/>
      <c r="GO4111" s="425"/>
      <c r="GP4111" s="425"/>
      <c r="GQ4111" s="425"/>
      <c r="GR4111" s="425"/>
      <c r="GS4111" s="425"/>
      <c r="GT4111" s="425"/>
      <c r="GU4111" s="425"/>
      <c r="GV4111" s="425"/>
      <c r="GW4111" s="425"/>
      <c r="GX4111" s="425"/>
      <c r="GY4111" s="425"/>
      <c r="GZ4111" s="425"/>
      <c r="HA4111" s="425"/>
      <c r="HB4111" s="425"/>
      <c r="HC4111" s="425"/>
      <c r="HD4111" s="425"/>
      <c r="HE4111" s="425"/>
      <c r="HF4111" s="425"/>
      <c r="HG4111" s="425"/>
      <c r="HH4111" s="425"/>
      <c r="HI4111" s="425"/>
      <c r="HJ4111" s="425"/>
      <c r="HK4111" s="425"/>
      <c r="HL4111" s="425"/>
      <c r="HM4111" s="425"/>
      <c r="HN4111" s="425"/>
      <c r="HO4111" s="425"/>
      <c r="HP4111" s="425"/>
      <c r="HQ4111" s="425"/>
      <c r="HR4111" s="425"/>
      <c r="HS4111" s="425"/>
      <c r="HT4111" s="425"/>
      <c r="HU4111" s="425"/>
      <c r="HV4111" s="425"/>
      <c r="HW4111" s="425"/>
      <c r="HX4111" s="425"/>
      <c r="HY4111" s="425"/>
      <c r="HZ4111" s="425"/>
      <c r="IA4111" s="425"/>
      <c r="IB4111" s="425"/>
      <c r="IC4111" s="425"/>
      <c r="ID4111" s="425"/>
      <c r="IE4111" s="425"/>
      <c r="IF4111" s="425"/>
      <c r="IG4111" s="425"/>
      <c r="IH4111" s="425"/>
      <c r="II4111" s="425"/>
      <c r="IJ4111" s="425"/>
      <c r="IK4111" s="425"/>
      <c r="IL4111" s="425"/>
      <c r="IM4111" s="425"/>
      <c r="IN4111" s="425"/>
      <c r="IO4111" s="425"/>
      <c r="IP4111" s="425"/>
      <c r="IQ4111" s="425"/>
      <c r="IR4111" s="425"/>
      <c r="IS4111" s="425"/>
      <c r="IT4111" s="425"/>
      <c r="IU4111" s="425"/>
      <c r="IV4111" s="425"/>
    </row>
    <row r="4112" s="428" customFormat="1" ht="27.6" customHeight="1" spans="2:256">
      <c r="B4112" s="465"/>
      <c r="GH4112" s="425"/>
      <c r="GI4112" s="425"/>
      <c r="GJ4112" s="425"/>
      <c r="GK4112" s="425"/>
      <c r="GL4112" s="425"/>
      <c r="GM4112" s="425"/>
      <c r="GN4112" s="425"/>
      <c r="GO4112" s="425"/>
      <c r="GP4112" s="425"/>
      <c r="GQ4112" s="425"/>
      <c r="GR4112" s="425"/>
      <c r="GS4112" s="425"/>
      <c r="GT4112" s="425"/>
      <c r="GU4112" s="425"/>
      <c r="GV4112" s="425"/>
      <c r="GW4112" s="425"/>
      <c r="GX4112" s="425"/>
      <c r="GY4112" s="425"/>
      <c r="GZ4112" s="425"/>
      <c r="HA4112" s="425"/>
      <c r="HB4112" s="425"/>
      <c r="HC4112" s="425"/>
      <c r="HD4112" s="425"/>
      <c r="HE4112" s="425"/>
      <c r="HF4112" s="425"/>
      <c r="HG4112" s="425"/>
      <c r="HH4112" s="425"/>
      <c r="HI4112" s="425"/>
      <c r="HJ4112" s="425"/>
      <c r="HK4112" s="425"/>
      <c r="HL4112" s="425"/>
      <c r="HM4112" s="425"/>
      <c r="HN4112" s="425"/>
      <c r="HO4112" s="425"/>
      <c r="HP4112" s="425"/>
      <c r="HQ4112" s="425"/>
      <c r="HR4112" s="425"/>
      <c r="HS4112" s="425"/>
      <c r="HT4112" s="425"/>
      <c r="HU4112" s="425"/>
      <c r="HV4112" s="425"/>
      <c r="HW4112" s="425"/>
      <c r="HX4112" s="425"/>
      <c r="HY4112" s="425"/>
      <c r="HZ4112" s="425"/>
      <c r="IA4112" s="425"/>
      <c r="IB4112" s="425"/>
      <c r="IC4112" s="425"/>
      <c r="ID4112" s="425"/>
      <c r="IE4112" s="425"/>
      <c r="IF4112" s="425"/>
      <c r="IG4112" s="425"/>
      <c r="IH4112" s="425"/>
      <c r="II4112" s="425"/>
      <c r="IJ4112" s="425"/>
      <c r="IK4112" s="425"/>
      <c r="IL4112" s="425"/>
      <c r="IM4112" s="425"/>
      <c r="IN4112" s="425"/>
      <c r="IO4112" s="425"/>
      <c r="IP4112" s="425"/>
      <c r="IQ4112" s="425"/>
      <c r="IR4112" s="425"/>
      <c r="IS4112" s="425"/>
      <c r="IT4112" s="425"/>
      <c r="IU4112" s="425"/>
      <c r="IV4112" s="425"/>
    </row>
    <row r="4113" s="428" customFormat="1" ht="27.6" customHeight="1" spans="2:256">
      <c r="B4113" s="465"/>
      <c r="GH4113" s="425"/>
      <c r="GI4113" s="425"/>
      <c r="GJ4113" s="425"/>
      <c r="GK4113" s="425"/>
      <c r="GL4113" s="425"/>
      <c r="GM4113" s="425"/>
      <c r="GN4113" s="425"/>
      <c r="GO4113" s="425"/>
      <c r="GP4113" s="425"/>
      <c r="GQ4113" s="425"/>
      <c r="GR4113" s="425"/>
      <c r="GS4113" s="425"/>
      <c r="GT4113" s="425"/>
      <c r="GU4113" s="425"/>
      <c r="GV4113" s="425"/>
      <c r="GW4113" s="425"/>
      <c r="GX4113" s="425"/>
      <c r="GY4113" s="425"/>
      <c r="GZ4113" s="425"/>
      <c r="HA4113" s="425"/>
      <c r="HB4113" s="425"/>
      <c r="HC4113" s="425"/>
      <c r="HD4113" s="425"/>
      <c r="HE4113" s="425"/>
      <c r="HF4113" s="425"/>
      <c r="HG4113" s="425"/>
      <c r="HH4113" s="425"/>
      <c r="HI4113" s="425"/>
      <c r="HJ4113" s="425"/>
      <c r="HK4113" s="425"/>
      <c r="HL4113" s="425"/>
      <c r="HM4113" s="425"/>
      <c r="HN4113" s="425"/>
      <c r="HO4113" s="425"/>
      <c r="HP4113" s="425"/>
      <c r="HQ4113" s="425"/>
      <c r="HR4113" s="425"/>
      <c r="HS4113" s="425"/>
      <c r="HT4113" s="425"/>
      <c r="HU4113" s="425"/>
      <c r="HV4113" s="425"/>
      <c r="HW4113" s="425"/>
      <c r="HX4113" s="425"/>
      <c r="HY4113" s="425"/>
      <c r="HZ4113" s="425"/>
      <c r="IA4113" s="425"/>
      <c r="IB4113" s="425"/>
      <c r="IC4113" s="425"/>
      <c r="ID4113" s="425"/>
      <c r="IE4113" s="425"/>
      <c r="IF4113" s="425"/>
      <c r="IG4113" s="425"/>
      <c r="IH4113" s="425"/>
      <c r="II4113" s="425"/>
      <c r="IJ4113" s="425"/>
      <c r="IK4113" s="425"/>
      <c r="IL4113" s="425"/>
      <c r="IM4113" s="425"/>
      <c r="IN4113" s="425"/>
      <c r="IO4113" s="425"/>
      <c r="IP4113" s="425"/>
      <c r="IQ4113" s="425"/>
      <c r="IR4113" s="425"/>
      <c r="IS4113" s="425"/>
      <c r="IT4113" s="425"/>
      <c r="IU4113" s="425"/>
      <c r="IV4113" s="425"/>
    </row>
    <row r="4114" s="428" customFormat="1" ht="27.6" customHeight="1" spans="2:256">
      <c r="B4114" s="465"/>
      <c r="GH4114" s="425"/>
      <c r="GI4114" s="425"/>
      <c r="GJ4114" s="425"/>
      <c r="GK4114" s="425"/>
      <c r="GL4114" s="425"/>
      <c r="GM4114" s="425"/>
      <c r="GN4114" s="425"/>
      <c r="GO4114" s="425"/>
      <c r="GP4114" s="425"/>
      <c r="GQ4114" s="425"/>
      <c r="GR4114" s="425"/>
      <c r="GS4114" s="425"/>
      <c r="GT4114" s="425"/>
      <c r="GU4114" s="425"/>
      <c r="GV4114" s="425"/>
      <c r="GW4114" s="425"/>
      <c r="GX4114" s="425"/>
      <c r="GY4114" s="425"/>
      <c r="GZ4114" s="425"/>
      <c r="HA4114" s="425"/>
      <c r="HB4114" s="425"/>
      <c r="HC4114" s="425"/>
      <c r="HD4114" s="425"/>
      <c r="HE4114" s="425"/>
      <c r="HF4114" s="425"/>
      <c r="HG4114" s="425"/>
      <c r="HH4114" s="425"/>
      <c r="HI4114" s="425"/>
      <c r="HJ4114" s="425"/>
      <c r="HK4114" s="425"/>
      <c r="HL4114" s="425"/>
      <c r="HM4114" s="425"/>
      <c r="HN4114" s="425"/>
      <c r="HO4114" s="425"/>
      <c r="HP4114" s="425"/>
      <c r="HQ4114" s="425"/>
      <c r="HR4114" s="425"/>
      <c r="HS4114" s="425"/>
      <c r="HT4114" s="425"/>
      <c r="HU4114" s="425"/>
      <c r="HV4114" s="425"/>
      <c r="HW4114" s="425"/>
      <c r="HX4114" s="425"/>
      <c r="HY4114" s="425"/>
      <c r="HZ4114" s="425"/>
      <c r="IA4114" s="425"/>
      <c r="IB4114" s="425"/>
      <c r="IC4114" s="425"/>
      <c r="ID4114" s="425"/>
      <c r="IE4114" s="425"/>
      <c r="IF4114" s="425"/>
      <c r="IG4114" s="425"/>
      <c r="IH4114" s="425"/>
      <c r="II4114" s="425"/>
      <c r="IJ4114" s="425"/>
      <c r="IK4114" s="425"/>
      <c r="IL4114" s="425"/>
      <c r="IM4114" s="425"/>
      <c r="IN4114" s="425"/>
      <c r="IO4114" s="425"/>
      <c r="IP4114" s="425"/>
      <c r="IQ4114" s="425"/>
      <c r="IR4114" s="425"/>
      <c r="IS4114" s="425"/>
      <c r="IT4114" s="425"/>
      <c r="IU4114" s="425"/>
      <c r="IV4114" s="425"/>
    </row>
    <row r="4115" s="428" customFormat="1" ht="27.6" customHeight="1" spans="2:256">
      <c r="B4115" s="465"/>
      <c r="GH4115" s="425"/>
      <c r="GI4115" s="425"/>
      <c r="GJ4115" s="425"/>
      <c r="GK4115" s="425"/>
      <c r="GL4115" s="425"/>
      <c r="GM4115" s="425"/>
      <c r="GN4115" s="425"/>
      <c r="GO4115" s="425"/>
      <c r="GP4115" s="425"/>
      <c r="GQ4115" s="425"/>
      <c r="GR4115" s="425"/>
      <c r="GS4115" s="425"/>
      <c r="GT4115" s="425"/>
      <c r="GU4115" s="425"/>
      <c r="GV4115" s="425"/>
      <c r="GW4115" s="425"/>
      <c r="GX4115" s="425"/>
      <c r="GY4115" s="425"/>
      <c r="GZ4115" s="425"/>
      <c r="HA4115" s="425"/>
      <c r="HB4115" s="425"/>
      <c r="HC4115" s="425"/>
      <c r="HD4115" s="425"/>
      <c r="HE4115" s="425"/>
      <c r="HF4115" s="425"/>
      <c r="HG4115" s="425"/>
      <c r="HH4115" s="425"/>
      <c r="HI4115" s="425"/>
      <c r="HJ4115" s="425"/>
      <c r="HK4115" s="425"/>
      <c r="HL4115" s="425"/>
      <c r="HM4115" s="425"/>
      <c r="HN4115" s="425"/>
      <c r="HO4115" s="425"/>
      <c r="HP4115" s="425"/>
      <c r="HQ4115" s="425"/>
      <c r="HR4115" s="425"/>
      <c r="HS4115" s="425"/>
      <c r="HT4115" s="425"/>
      <c r="HU4115" s="425"/>
      <c r="HV4115" s="425"/>
      <c r="HW4115" s="425"/>
      <c r="HX4115" s="425"/>
      <c r="HY4115" s="425"/>
      <c r="HZ4115" s="425"/>
      <c r="IA4115" s="425"/>
      <c r="IB4115" s="425"/>
      <c r="IC4115" s="425"/>
      <c r="ID4115" s="425"/>
      <c r="IE4115" s="425"/>
      <c r="IF4115" s="425"/>
      <c r="IG4115" s="425"/>
      <c r="IH4115" s="425"/>
      <c r="II4115" s="425"/>
      <c r="IJ4115" s="425"/>
      <c r="IK4115" s="425"/>
      <c r="IL4115" s="425"/>
      <c r="IM4115" s="425"/>
      <c r="IN4115" s="425"/>
      <c r="IO4115" s="425"/>
      <c r="IP4115" s="425"/>
      <c r="IQ4115" s="425"/>
      <c r="IR4115" s="425"/>
      <c r="IS4115" s="425"/>
      <c r="IT4115" s="425"/>
      <c r="IU4115" s="425"/>
      <c r="IV4115" s="425"/>
    </row>
    <row r="4116" s="428" customFormat="1" ht="27.6" customHeight="1" spans="2:256">
      <c r="B4116" s="465"/>
      <c r="GH4116" s="425"/>
      <c r="GI4116" s="425"/>
      <c r="GJ4116" s="425"/>
      <c r="GK4116" s="425"/>
      <c r="GL4116" s="425"/>
      <c r="GM4116" s="425"/>
      <c r="GN4116" s="425"/>
      <c r="GO4116" s="425"/>
      <c r="GP4116" s="425"/>
      <c r="GQ4116" s="425"/>
      <c r="GR4116" s="425"/>
      <c r="GS4116" s="425"/>
      <c r="GT4116" s="425"/>
      <c r="GU4116" s="425"/>
      <c r="GV4116" s="425"/>
      <c r="GW4116" s="425"/>
      <c r="GX4116" s="425"/>
      <c r="GY4116" s="425"/>
      <c r="GZ4116" s="425"/>
      <c r="HA4116" s="425"/>
      <c r="HB4116" s="425"/>
      <c r="HC4116" s="425"/>
      <c r="HD4116" s="425"/>
      <c r="HE4116" s="425"/>
      <c r="HF4116" s="425"/>
      <c r="HG4116" s="425"/>
      <c r="HH4116" s="425"/>
      <c r="HI4116" s="425"/>
      <c r="HJ4116" s="425"/>
      <c r="HK4116" s="425"/>
      <c r="HL4116" s="425"/>
      <c r="HM4116" s="425"/>
      <c r="HN4116" s="425"/>
      <c r="HO4116" s="425"/>
      <c r="HP4116" s="425"/>
      <c r="HQ4116" s="425"/>
      <c r="HR4116" s="425"/>
      <c r="HS4116" s="425"/>
      <c r="HT4116" s="425"/>
      <c r="HU4116" s="425"/>
      <c r="HV4116" s="425"/>
      <c r="HW4116" s="425"/>
      <c r="HX4116" s="425"/>
      <c r="HY4116" s="425"/>
      <c r="HZ4116" s="425"/>
      <c r="IA4116" s="425"/>
      <c r="IB4116" s="425"/>
      <c r="IC4116" s="425"/>
      <c r="ID4116" s="425"/>
      <c r="IE4116" s="425"/>
      <c r="IF4116" s="425"/>
      <c r="IG4116" s="425"/>
      <c r="IH4116" s="425"/>
      <c r="II4116" s="425"/>
      <c r="IJ4116" s="425"/>
      <c r="IK4116" s="425"/>
      <c r="IL4116" s="425"/>
      <c r="IM4116" s="425"/>
      <c r="IN4116" s="425"/>
      <c r="IO4116" s="425"/>
      <c r="IP4116" s="425"/>
      <c r="IQ4116" s="425"/>
      <c r="IR4116" s="425"/>
      <c r="IS4116" s="425"/>
      <c r="IT4116" s="425"/>
      <c r="IU4116" s="425"/>
      <c r="IV4116" s="425"/>
    </row>
    <row r="4117" s="428" customFormat="1" ht="27.6" customHeight="1" spans="2:256">
      <c r="B4117" s="465"/>
      <c r="GH4117" s="425"/>
      <c r="GI4117" s="425"/>
      <c r="GJ4117" s="425"/>
      <c r="GK4117" s="425"/>
      <c r="GL4117" s="425"/>
      <c r="GM4117" s="425"/>
      <c r="GN4117" s="425"/>
      <c r="GO4117" s="425"/>
      <c r="GP4117" s="425"/>
      <c r="GQ4117" s="425"/>
      <c r="GR4117" s="425"/>
      <c r="GS4117" s="425"/>
      <c r="GT4117" s="425"/>
      <c r="GU4117" s="425"/>
      <c r="GV4117" s="425"/>
      <c r="GW4117" s="425"/>
      <c r="GX4117" s="425"/>
      <c r="GY4117" s="425"/>
      <c r="GZ4117" s="425"/>
      <c r="HA4117" s="425"/>
      <c r="HB4117" s="425"/>
      <c r="HC4117" s="425"/>
      <c r="HD4117" s="425"/>
      <c r="HE4117" s="425"/>
      <c r="HF4117" s="425"/>
      <c r="HG4117" s="425"/>
      <c r="HH4117" s="425"/>
      <c r="HI4117" s="425"/>
      <c r="HJ4117" s="425"/>
      <c r="HK4117" s="425"/>
      <c r="HL4117" s="425"/>
      <c r="HM4117" s="425"/>
      <c r="HN4117" s="425"/>
      <c r="HO4117" s="425"/>
      <c r="HP4117" s="425"/>
      <c r="HQ4117" s="425"/>
      <c r="HR4117" s="425"/>
      <c r="HS4117" s="425"/>
      <c r="HT4117" s="425"/>
      <c r="HU4117" s="425"/>
      <c r="HV4117" s="425"/>
      <c r="HW4117" s="425"/>
      <c r="HX4117" s="425"/>
      <c r="HY4117" s="425"/>
      <c r="HZ4117" s="425"/>
      <c r="IA4117" s="425"/>
      <c r="IB4117" s="425"/>
      <c r="IC4117" s="425"/>
      <c r="ID4117" s="425"/>
      <c r="IE4117" s="425"/>
      <c r="IF4117" s="425"/>
      <c r="IG4117" s="425"/>
      <c r="IH4117" s="425"/>
      <c r="II4117" s="425"/>
      <c r="IJ4117" s="425"/>
      <c r="IK4117" s="425"/>
      <c r="IL4117" s="425"/>
      <c r="IM4117" s="425"/>
      <c r="IN4117" s="425"/>
      <c r="IO4117" s="425"/>
      <c r="IP4117" s="425"/>
      <c r="IQ4117" s="425"/>
      <c r="IR4117" s="425"/>
      <c r="IS4117" s="425"/>
      <c r="IT4117" s="425"/>
      <c r="IU4117" s="425"/>
      <c r="IV4117" s="425"/>
    </row>
    <row r="4118" s="428" customFormat="1" ht="27.6" customHeight="1" spans="2:256">
      <c r="B4118" s="465"/>
      <c r="GH4118" s="425"/>
      <c r="GI4118" s="425"/>
      <c r="GJ4118" s="425"/>
      <c r="GK4118" s="425"/>
      <c r="GL4118" s="425"/>
      <c r="GM4118" s="425"/>
      <c r="GN4118" s="425"/>
      <c r="GO4118" s="425"/>
      <c r="GP4118" s="425"/>
      <c r="GQ4118" s="425"/>
      <c r="GR4118" s="425"/>
      <c r="GS4118" s="425"/>
      <c r="GT4118" s="425"/>
      <c r="GU4118" s="425"/>
      <c r="GV4118" s="425"/>
      <c r="GW4118" s="425"/>
      <c r="GX4118" s="425"/>
      <c r="GY4118" s="425"/>
      <c r="GZ4118" s="425"/>
      <c r="HA4118" s="425"/>
      <c r="HB4118" s="425"/>
      <c r="HC4118" s="425"/>
      <c r="HD4118" s="425"/>
      <c r="HE4118" s="425"/>
      <c r="HF4118" s="425"/>
      <c r="HG4118" s="425"/>
      <c r="HH4118" s="425"/>
      <c r="HI4118" s="425"/>
      <c r="HJ4118" s="425"/>
      <c r="HK4118" s="425"/>
      <c r="HL4118" s="425"/>
      <c r="HM4118" s="425"/>
      <c r="HN4118" s="425"/>
      <c r="HO4118" s="425"/>
      <c r="HP4118" s="425"/>
      <c r="HQ4118" s="425"/>
      <c r="HR4118" s="425"/>
      <c r="HS4118" s="425"/>
      <c r="HT4118" s="425"/>
      <c r="HU4118" s="425"/>
      <c r="HV4118" s="425"/>
      <c r="HW4118" s="425"/>
      <c r="HX4118" s="425"/>
      <c r="HY4118" s="425"/>
      <c r="HZ4118" s="425"/>
      <c r="IA4118" s="425"/>
      <c r="IB4118" s="425"/>
      <c r="IC4118" s="425"/>
      <c r="ID4118" s="425"/>
      <c r="IE4118" s="425"/>
      <c r="IF4118" s="425"/>
      <c r="IG4118" s="425"/>
      <c r="IH4118" s="425"/>
      <c r="II4118" s="425"/>
      <c r="IJ4118" s="425"/>
      <c r="IK4118" s="425"/>
      <c r="IL4118" s="425"/>
      <c r="IM4118" s="425"/>
      <c r="IN4118" s="425"/>
      <c r="IO4118" s="425"/>
      <c r="IP4118" s="425"/>
      <c r="IQ4118" s="425"/>
      <c r="IR4118" s="425"/>
      <c r="IS4118" s="425"/>
      <c r="IT4118" s="425"/>
      <c r="IU4118" s="425"/>
      <c r="IV4118" s="425"/>
    </row>
    <row r="4119" s="428" customFormat="1" ht="27.6" customHeight="1" spans="2:256">
      <c r="B4119" s="465"/>
      <c r="GH4119" s="425"/>
      <c r="GI4119" s="425"/>
      <c r="GJ4119" s="425"/>
      <c r="GK4119" s="425"/>
      <c r="GL4119" s="425"/>
      <c r="GM4119" s="425"/>
      <c r="GN4119" s="425"/>
      <c r="GO4119" s="425"/>
      <c r="GP4119" s="425"/>
      <c r="GQ4119" s="425"/>
      <c r="GR4119" s="425"/>
      <c r="GS4119" s="425"/>
      <c r="GT4119" s="425"/>
      <c r="GU4119" s="425"/>
      <c r="GV4119" s="425"/>
      <c r="GW4119" s="425"/>
      <c r="GX4119" s="425"/>
      <c r="GY4119" s="425"/>
      <c r="GZ4119" s="425"/>
      <c r="HA4119" s="425"/>
      <c r="HB4119" s="425"/>
      <c r="HC4119" s="425"/>
      <c r="HD4119" s="425"/>
      <c r="HE4119" s="425"/>
      <c r="HF4119" s="425"/>
      <c r="HG4119" s="425"/>
      <c r="HH4119" s="425"/>
      <c r="HI4119" s="425"/>
      <c r="HJ4119" s="425"/>
      <c r="HK4119" s="425"/>
      <c r="HL4119" s="425"/>
      <c r="HM4119" s="425"/>
      <c r="HN4119" s="425"/>
      <c r="HO4119" s="425"/>
      <c r="HP4119" s="425"/>
      <c r="HQ4119" s="425"/>
      <c r="HR4119" s="425"/>
      <c r="HS4119" s="425"/>
      <c r="HT4119" s="425"/>
      <c r="HU4119" s="425"/>
      <c r="HV4119" s="425"/>
      <c r="HW4119" s="425"/>
      <c r="HX4119" s="425"/>
      <c r="HY4119" s="425"/>
      <c r="HZ4119" s="425"/>
      <c r="IA4119" s="425"/>
      <c r="IB4119" s="425"/>
      <c r="IC4119" s="425"/>
      <c r="ID4119" s="425"/>
      <c r="IE4119" s="425"/>
      <c r="IF4119" s="425"/>
      <c r="IG4119" s="425"/>
      <c r="IH4119" s="425"/>
      <c r="II4119" s="425"/>
      <c r="IJ4119" s="425"/>
      <c r="IK4119" s="425"/>
      <c r="IL4119" s="425"/>
      <c r="IM4119" s="425"/>
      <c r="IN4119" s="425"/>
      <c r="IO4119" s="425"/>
      <c r="IP4119" s="425"/>
      <c r="IQ4119" s="425"/>
      <c r="IR4119" s="425"/>
      <c r="IS4119" s="425"/>
      <c r="IT4119" s="425"/>
      <c r="IU4119" s="425"/>
      <c r="IV4119" s="425"/>
    </row>
    <row r="4120" s="428" customFormat="1" ht="27.6" customHeight="1" spans="2:256">
      <c r="B4120" s="465"/>
      <c r="GH4120" s="425"/>
      <c r="GI4120" s="425"/>
      <c r="GJ4120" s="425"/>
      <c r="GK4120" s="425"/>
      <c r="GL4120" s="425"/>
      <c r="GM4120" s="425"/>
      <c r="GN4120" s="425"/>
      <c r="GO4120" s="425"/>
      <c r="GP4120" s="425"/>
      <c r="GQ4120" s="425"/>
      <c r="GR4120" s="425"/>
      <c r="GS4120" s="425"/>
      <c r="GT4120" s="425"/>
      <c r="GU4120" s="425"/>
      <c r="GV4120" s="425"/>
      <c r="GW4120" s="425"/>
      <c r="GX4120" s="425"/>
      <c r="GY4120" s="425"/>
      <c r="GZ4120" s="425"/>
      <c r="HA4120" s="425"/>
      <c r="HB4120" s="425"/>
      <c r="HC4120" s="425"/>
      <c r="HD4120" s="425"/>
      <c r="HE4120" s="425"/>
      <c r="HF4120" s="425"/>
      <c r="HG4120" s="425"/>
      <c r="HH4120" s="425"/>
      <c r="HI4120" s="425"/>
      <c r="HJ4120" s="425"/>
      <c r="HK4120" s="425"/>
      <c r="HL4120" s="425"/>
      <c r="HM4120" s="425"/>
      <c r="HN4120" s="425"/>
      <c r="HO4120" s="425"/>
      <c r="HP4120" s="425"/>
      <c r="HQ4120" s="425"/>
      <c r="HR4120" s="425"/>
      <c r="HS4120" s="425"/>
      <c r="HT4120" s="425"/>
      <c r="HU4120" s="425"/>
      <c r="HV4120" s="425"/>
      <c r="HW4120" s="425"/>
      <c r="HX4120" s="425"/>
      <c r="HY4120" s="425"/>
      <c r="HZ4120" s="425"/>
      <c r="IA4120" s="425"/>
      <c r="IB4120" s="425"/>
      <c r="IC4120" s="425"/>
      <c r="ID4120" s="425"/>
      <c r="IE4120" s="425"/>
      <c r="IF4120" s="425"/>
      <c r="IG4120" s="425"/>
      <c r="IH4120" s="425"/>
      <c r="II4120" s="425"/>
      <c r="IJ4120" s="425"/>
      <c r="IK4120" s="425"/>
      <c r="IL4120" s="425"/>
      <c r="IM4120" s="425"/>
      <c r="IN4120" s="425"/>
      <c r="IO4120" s="425"/>
      <c r="IP4120" s="425"/>
      <c r="IQ4120" s="425"/>
      <c r="IR4120" s="425"/>
      <c r="IS4120" s="425"/>
      <c r="IT4120" s="425"/>
      <c r="IU4120" s="425"/>
      <c r="IV4120" s="425"/>
    </row>
    <row r="4121" s="428" customFormat="1" ht="27.6" customHeight="1" spans="2:256">
      <c r="B4121" s="465"/>
      <c r="GH4121" s="425"/>
      <c r="GI4121" s="425"/>
      <c r="GJ4121" s="425"/>
      <c r="GK4121" s="425"/>
      <c r="GL4121" s="425"/>
      <c r="GM4121" s="425"/>
      <c r="GN4121" s="425"/>
      <c r="GO4121" s="425"/>
      <c r="GP4121" s="425"/>
      <c r="GQ4121" s="425"/>
      <c r="GR4121" s="425"/>
      <c r="GS4121" s="425"/>
      <c r="GT4121" s="425"/>
      <c r="GU4121" s="425"/>
      <c r="GV4121" s="425"/>
      <c r="GW4121" s="425"/>
      <c r="GX4121" s="425"/>
      <c r="GY4121" s="425"/>
      <c r="GZ4121" s="425"/>
      <c r="HA4121" s="425"/>
      <c r="HB4121" s="425"/>
      <c r="HC4121" s="425"/>
      <c r="HD4121" s="425"/>
      <c r="HE4121" s="425"/>
      <c r="HF4121" s="425"/>
      <c r="HG4121" s="425"/>
      <c r="HH4121" s="425"/>
      <c r="HI4121" s="425"/>
      <c r="HJ4121" s="425"/>
      <c r="HK4121" s="425"/>
      <c r="HL4121" s="425"/>
      <c r="HM4121" s="425"/>
      <c r="HN4121" s="425"/>
      <c r="HO4121" s="425"/>
      <c r="HP4121" s="425"/>
      <c r="HQ4121" s="425"/>
      <c r="HR4121" s="425"/>
      <c r="HS4121" s="425"/>
      <c r="HT4121" s="425"/>
      <c r="HU4121" s="425"/>
      <c r="HV4121" s="425"/>
      <c r="HW4121" s="425"/>
      <c r="HX4121" s="425"/>
      <c r="HY4121" s="425"/>
      <c r="HZ4121" s="425"/>
      <c r="IA4121" s="425"/>
      <c r="IB4121" s="425"/>
      <c r="IC4121" s="425"/>
      <c r="ID4121" s="425"/>
      <c r="IE4121" s="425"/>
      <c r="IF4121" s="425"/>
      <c r="IG4121" s="425"/>
      <c r="IH4121" s="425"/>
      <c r="II4121" s="425"/>
      <c r="IJ4121" s="425"/>
      <c r="IK4121" s="425"/>
      <c r="IL4121" s="425"/>
      <c r="IM4121" s="425"/>
      <c r="IN4121" s="425"/>
      <c r="IO4121" s="425"/>
      <c r="IP4121" s="425"/>
      <c r="IQ4121" s="425"/>
      <c r="IR4121" s="425"/>
      <c r="IS4121" s="425"/>
      <c r="IT4121" s="425"/>
      <c r="IU4121" s="425"/>
      <c r="IV4121" s="425"/>
    </row>
    <row r="4122" s="428" customFormat="1" ht="27.6" customHeight="1" spans="2:256">
      <c r="B4122" s="465"/>
      <c r="GH4122" s="425"/>
      <c r="GI4122" s="425"/>
      <c r="GJ4122" s="425"/>
      <c r="GK4122" s="425"/>
      <c r="GL4122" s="425"/>
      <c r="GM4122" s="425"/>
      <c r="GN4122" s="425"/>
      <c r="GO4122" s="425"/>
      <c r="GP4122" s="425"/>
      <c r="GQ4122" s="425"/>
      <c r="GR4122" s="425"/>
      <c r="GS4122" s="425"/>
      <c r="GT4122" s="425"/>
      <c r="GU4122" s="425"/>
      <c r="GV4122" s="425"/>
      <c r="GW4122" s="425"/>
      <c r="GX4122" s="425"/>
      <c r="GY4122" s="425"/>
      <c r="GZ4122" s="425"/>
      <c r="HA4122" s="425"/>
      <c r="HB4122" s="425"/>
      <c r="HC4122" s="425"/>
      <c r="HD4122" s="425"/>
      <c r="HE4122" s="425"/>
      <c r="HF4122" s="425"/>
      <c r="HG4122" s="425"/>
      <c r="HH4122" s="425"/>
      <c r="HI4122" s="425"/>
      <c r="HJ4122" s="425"/>
      <c r="HK4122" s="425"/>
      <c r="HL4122" s="425"/>
      <c r="HM4122" s="425"/>
      <c r="HN4122" s="425"/>
      <c r="HO4122" s="425"/>
      <c r="HP4122" s="425"/>
      <c r="HQ4122" s="425"/>
      <c r="HR4122" s="425"/>
      <c r="HS4122" s="425"/>
      <c r="HT4122" s="425"/>
      <c r="HU4122" s="425"/>
      <c r="HV4122" s="425"/>
      <c r="HW4122" s="425"/>
      <c r="HX4122" s="425"/>
      <c r="HY4122" s="425"/>
      <c r="HZ4122" s="425"/>
      <c r="IA4122" s="425"/>
      <c r="IB4122" s="425"/>
      <c r="IC4122" s="425"/>
      <c r="ID4122" s="425"/>
      <c r="IE4122" s="425"/>
      <c r="IF4122" s="425"/>
      <c r="IG4122" s="425"/>
      <c r="IH4122" s="425"/>
      <c r="II4122" s="425"/>
      <c r="IJ4122" s="425"/>
      <c r="IK4122" s="425"/>
      <c r="IL4122" s="425"/>
      <c r="IM4122" s="425"/>
      <c r="IN4122" s="425"/>
      <c r="IO4122" s="425"/>
      <c r="IP4122" s="425"/>
      <c r="IQ4122" s="425"/>
      <c r="IR4122" s="425"/>
      <c r="IS4122" s="425"/>
      <c r="IT4122" s="425"/>
      <c r="IU4122" s="425"/>
      <c r="IV4122" s="425"/>
    </row>
    <row r="4123" s="428" customFormat="1" ht="27.6" customHeight="1" spans="2:256">
      <c r="B4123" s="465"/>
      <c r="GH4123" s="425"/>
      <c r="GI4123" s="425"/>
      <c r="GJ4123" s="425"/>
      <c r="GK4123" s="425"/>
      <c r="GL4123" s="425"/>
      <c r="GM4123" s="425"/>
      <c r="GN4123" s="425"/>
      <c r="GO4123" s="425"/>
      <c r="GP4123" s="425"/>
      <c r="GQ4123" s="425"/>
      <c r="GR4123" s="425"/>
      <c r="GS4123" s="425"/>
      <c r="GT4123" s="425"/>
      <c r="GU4123" s="425"/>
      <c r="GV4123" s="425"/>
      <c r="GW4123" s="425"/>
      <c r="GX4123" s="425"/>
      <c r="GY4123" s="425"/>
      <c r="GZ4123" s="425"/>
      <c r="HA4123" s="425"/>
      <c r="HB4123" s="425"/>
      <c r="HC4123" s="425"/>
      <c r="HD4123" s="425"/>
      <c r="HE4123" s="425"/>
      <c r="HF4123" s="425"/>
      <c r="HG4123" s="425"/>
      <c r="HH4123" s="425"/>
      <c r="HI4123" s="425"/>
      <c r="HJ4123" s="425"/>
      <c r="HK4123" s="425"/>
      <c r="HL4123" s="425"/>
      <c r="HM4123" s="425"/>
      <c r="HN4123" s="425"/>
      <c r="HO4123" s="425"/>
      <c r="HP4123" s="425"/>
      <c r="HQ4123" s="425"/>
      <c r="HR4123" s="425"/>
      <c r="HS4123" s="425"/>
      <c r="HT4123" s="425"/>
      <c r="HU4123" s="425"/>
      <c r="HV4123" s="425"/>
      <c r="HW4123" s="425"/>
      <c r="HX4123" s="425"/>
      <c r="HY4123" s="425"/>
      <c r="HZ4123" s="425"/>
      <c r="IA4123" s="425"/>
      <c r="IB4123" s="425"/>
      <c r="IC4123" s="425"/>
      <c r="ID4123" s="425"/>
      <c r="IE4123" s="425"/>
      <c r="IF4123" s="425"/>
      <c r="IG4123" s="425"/>
      <c r="IH4123" s="425"/>
      <c r="II4123" s="425"/>
      <c r="IJ4123" s="425"/>
      <c r="IK4123" s="425"/>
      <c r="IL4123" s="425"/>
      <c r="IM4123" s="425"/>
      <c r="IN4123" s="425"/>
      <c r="IO4123" s="425"/>
      <c r="IP4123" s="425"/>
      <c r="IQ4123" s="425"/>
      <c r="IR4123" s="425"/>
      <c r="IS4123" s="425"/>
      <c r="IT4123" s="425"/>
      <c r="IU4123" s="425"/>
      <c r="IV4123" s="425"/>
    </row>
    <row r="4124" s="428" customFormat="1" ht="27.6" customHeight="1" spans="2:256">
      <c r="B4124" s="465"/>
      <c r="GH4124" s="425"/>
      <c r="GI4124" s="425"/>
      <c r="GJ4124" s="425"/>
      <c r="GK4124" s="425"/>
      <c r="GL4124" s="425"/>
      <c r="GM4124" s="425"/>
      <c r="GN4124" s="425"/>
      <c r="GO4124" s="425"/>
      <c r="GP4124" s="425"/>
      <c r="GQ4124" s="425"/>
      <c r="GR4124" s="425"/>
      <c r="GS4124" s="425"/>
      <c r="GT4124" s="425"/>
      <c r="GU4124" s="425"/>
      <c r="GV4124" s="425"/>
      <c r="GW4124" s="425"/>
      <c r="GX4124" s="425"/>
      <c r="GY4124" s="425"/>
      <c r="GZ4124" s="425"/>
      <c r="HA4124" s="425"/>
      <c r="HB4124" s="425"/>
      <c r="HC4124" s="425"/>
      <c r="HD4124" s="425"/>
      <c r="HE4124" s="425"/>
      <c r="HF4124" s="425"/>
      <c r="HG4124" s="425"/>
      <c r="HH4124" s="425"/>
      <c r="HI4124" s="425"/>
      <c r="HJ4124" s="425"/>
      <c r="HK4124" s="425"/>
      <c r="HL4124" s="425"/>
      <c r="HM4124" s="425"/>
      <c r="HN4124" s="425"/>
      <c r="HO4124" s="425"/>
      <c r="HP4124" s="425"/>
      <c r="HQ4124" s="425"/>
      <c r="HR4124" s="425"/>
      <c r="HS4124" s="425"/>
      <c r="HT4124" s="425"/>
      <c r="HU4124" s="425"/>
      <c r="HV4124" s="425"/>
      <c r="HW4124" s="425"/>
      <c r="HX4124" s="425"/>
      <c r="HY4124" s="425"/>
      <c r="HZ4124" s="425"/>
      <c r="IA4124" s="425"/>
      <c r="IB4124" s="425"/>
      <c r="IC4124" s="425"/>
      <c r="ID4124" s="425"/>
      <c r="IE4124" s="425"/>
      <c r="IF4124" s="425"/>
      <c r="IG4124" s="425"/>
      <c r="IH4124" s="425"/>
      <c r="II4124" s="425"/>
      <c r="IJ4124" s="425"/>
      <c r="IK4124" s="425"/>
      <c r="IL4124" s="425"/>
      <c r="IM4124" s="425"/>
      <c r="IN4124" s="425"/>
      <c r="IO4124" s="425"/>
      <c r="IP4124" s="425"/>
      <c r="IQ4124" s="425"/>
      <c r="IR4124" s="425"/>
      <c r="IS4124" s="425"/>
      <c r="IT4124" s="425"/>
      <c r="IU4124" s="425"/>
      <c r="IV4124" s="425"/>
    </row>
    <row r="4125" s="428" customFormat="1" ht="27.6" customHeight="1" spans="2:256">
      <c r="B4125" s="465"/>
      <c r="GH4125" s="425"/>
      <c r="GI4125" s="425"/>
      <c r="GJ4125" s="425"/>
      <c r="GK4125" s="425"/>
      <c r="GL4125" s="425"/>
      <c r="GM4125" s="425"/>
      <c r="GN4125" s="425"/>
      <c r="GO4125" s="425"/>
      <c r="GP4125" s="425"/>
      <c r="GQ4125" s="425"/>
      <c r="GR4125" s="425"/>
      <c r="GS4125" s="425"/>
      <c r="GT4125" s="425"/>
      <c r="GU4125" s="425"/>
      <c r="GV4125" s="425"/>
      <c r="GW4125" s="425"/>
      <c r="GX4125" s="425"/>
      <c r="GY4125" s="425"/>
      <c r="GZ4125" s="425"/>
      <c r="HA4125" s="425"/>
      <c r="HB4125" s="425"/>
      <c r="HC4125" s="425"/>
      <c r="HD4125" s="425"/>
      <c r="HE4125" s="425"/>
      <c r="HF4125" s="425"/>
      <c r="HG4125" s="425"/>
      <c r="HH4125" s="425"/>
      <c r="HI4125" s="425"/>
      <c r="HJ4125" s="425"/>
      <c r="HK4125" s="425"/>
      <c r="HL4125" s="425"/>
      <c r="HM4125" s="425"/>
      <c r="HN4125" s="425"/>
      <c r="HO4125" s="425"/>
      <c r="HP4125" s="425"/>
      <c r="HQ4125" s="425"/>
      <c r="HR4125" s="425"/>
      <c r="HS4125" s="425"/>
      <c r="HT4125" s="425"/>
      <c r="HU4125" s="425"/>
      <c r="HV4125" s="425"/>
      <c r="HW4125" s="425"/>
      <c r="HX4125" s="425"/>
      <c r="HY4125" s="425"/>
      <c r="HZ4125" s="425"/>
      <c r="IA4125" s="425"/>
      <c r="IB4125" s="425"/>
      <c r="IC4125" s="425"/>
      <c r="ID4125" s="425"/>
      <c r="IE4125" s="425"/>
      <c r="IF4125" s="425"/>
      <c r="IG4125" s="425"/>
      <c r="IH4125" s="425"/>
      <c r="II4125" s="425"/>
      <c r="IJ4125" s="425"/>
      <c r="IK4125" s="425"/>
      <c r="IL4125" s="425"/>
      <c r="IM4125" s="425"/>
      <c r="IN4125" s="425"/>
      <c r="IO4125" s="425"/>
      <c r="IP4125" s="425"/>
      <c r="IQ4125" s="425"/>
      <c r="IR4125" s="425"/>
      <c r="IS4125" s="425"/>
      <c r="IT4125" s="425"/>
      <c r="IU4125" s="425"/>
      <c r="IV4125" s="425"/>
    </row>
    <row r="4126" s="428" customFormat="1" ht="27.6" customHeight="1" spans="2:256">
      <c r="B4126" s="465"/>
      <c r="GH4126" s="425"/>
      <c r="GI4126" s="425"/>
      <c r="GJ4126" s="425"/>
      <c r="GK4126" s="425"/>
      <c r="GL4126" s="425"/>
      <c r="GM4126" s="425"/>
      <c r="GN4126" s="425"/>
      <c r="GO4126" s="425"/>
      <c r="GP4126" s="425"/>
      <c r="GQ4126" s="425"/>
      <c r="GR4126" s="425"/>
      <c r="GS4126" s="425"/>
      <c r="GT4126" s="425"/>
      <c r="GU4126" s="425"/>
      <c r="GV4126" s="425"/>
      <c r="GW4126" s="425"/>
      <c r="GX4126" s="425"/>
      <c r="GY4126" s="425"/>
      <c r="GZ4126" s="425"/>
      <c r="HA4126" s="425"/>
      <c r="HB4126" s="425"/>
      <c r="HC4126" s="425"/>
      <c r="HD4126" s="425"/>
      <c r="HE4126" s="425"/>
      <c r="HF4126" s="425"/>
      <c r="HG4126" s="425"/>
      <c r="HH4126" s="425"/>
      <c r="HI4126" s="425"/>
      <c r="HJ4126" s="425"/>
      <c r="HK4126" s="425"/>
      <c r="HL4126" s="425"/>
      <c r="HM4126" s="425"/>
      <c r="HN4126" s="425"/>
      <c r="HO4126" s="425"/>
      <c r="HP4126" s="425"/>
      <c r="HQ4126" s="425"/>
      <c r="HR4126" s="425"/>
      <c r="HS4126" s="425"/>
      <c r="HT4126" s="425"/>
      <c r="HU4126" s="425"/>
      <c r="HV4126" s="425"/>
      <c r="HW4126" s="425"/>
      <c r="HX4126" s="425"/>
      <c r="HY4126" s="425"/>
      <c r="HZ4126" s="425"/>
      <c r="IA4126" s="425"/>
      <c r="IB4126" s="425"/>
      <c r="IC4126" s="425"/>
      <c r="ID4126" s="425"/>
      <c r="IE4126" s="425"/>
      <c r="IF4126" s="425"/>
      <c r="IG4126" s="425"/>
      <c r="IH4126" s="425"/>
      <c r="II4126" s="425"/>
      <c r="IJ4126" s="425"/>
      <c r="IK4126" s="425"/>
      <c r="IL4126" s="425"/>
      <c r="IM4126" s="425"/>
      <c r="IN4126" s="425"/>
      <c r="IO4126" s="425"/>
      <c r="IP4126" s="425"/>
      <c r="IQ4126" s="425"/>
      <c r="IR4126" s="425"/>
      <c r="IS4126" s="425"/>
      <c r="IT4126" s="425"/>
      <c r="IU4126" s="425"/>
      <c r="IV4126" s="425"/>
    </row>
    <row r="4127" s="428" customFormat="1" ht="27.6" customHeight="1" spans="2:256">
      <c r="B4127" s="465"/>
      <c r="GH4127" s="425"/>
      <c r="GI4127" s="425"/>
      <c r="GJ4127" s="425"/>
      <c r="GK4127" s="425"/>
      <c r="GL4127" s="425"/>
      <c r="GM4127" s="425"/>
      <c r="GN4127" s="425"/>
      <c r="GO4127" s="425"/>
      <c r="GP4127" s="425"/>
      <c r="GQ4127" s="425"/>
      <c r="GR4127" s="425"/>
      <c r="GS4127" s="425"/>
      <c r="GT4127" s="425"/>
      <c r="GU4127" s="425"/>
      <c r="GV4127" s="425"/>
      <c r="GW4127" s="425"/>
      <c r="GX4127" s="425"/>
      <c r="GY4127" s="425"/>
      <c r="GZ4127" s="425"/>
      <c r="HA4127" s="425"/>
      <c r="HB4127" s="425"/>
      <c r="HC4127" s="425"/>
      <c r="HD4127" s="425"/>
      <c r="HE4127" s="425"/>
      <c r="HF4127" s="425"/>
      <c r="HG4127" s="425"/>
      <c r="HH4127" s="425"/>
      <c r="HI4127" s="425"/>
      <c r="HJ4127" s="425"/>
      <c r="HK4127" s="425"/>
      <c r="HL4127" s="425"/>
      <c r="HM4127" s="425"/>
      <c r="HN4127" s="425"/>
      <c r="HO4127" s="425"/>
      <c r="HP4127" s="425"/>
      <c r="HQ4127" s="425"/>
      <c r="HR4127" s="425"/>
      <c r="HS4127" s="425"/>
      <c r="HT4127" s="425"/>
      <c r="HU4127" s="425"/>
      <c r="HV4127" s="425"/>
      <c r="HW4127" s="425"/>
      <c r="HX4127" s="425"/>
      <c r="HY4127" s="425"/>
      <c r="HZ4127" s="425"/>
      <c r="IA4127" s="425"/>
      <c r="IB4127" s="425"/>
      <c r="IC4127" s="425"/>
      <c r="ID4127" s="425"/>
      <c r="IE4127" s="425"/>
      <c r="IF4127" s="425"/>
      <c r="IG4127" s="425"/>
      <c r="IH4127" s="425"/>
      <c r="II4127" s="425"/>
      <c r="IJ4127" s="425"/>
      <c r="IK4127" s="425"/>
      <c r="IL4127" s="425"/>
      <c r="IM4127" s="425"/>
      <c r="IN4127" s="425"/>
      <c r="IO4127" s="425"/>
      <c r="IP4127" s="425"/>
      <c r="IQ4127" s="425"/>
      <c r="IR4127" s="425"/>
      <c r="IS4127" s="425"/>
      <c r="IT4127" s="425"/>
      <c r="IU4127" s="425"/>
      <c r="IV4127" s="425"/>
    </row>
    <row r="4128" s="428" customFormat="1" ht="27.6" customHeight="1" spans="2:256">
      <c r="B4128" s="465"/>
      <c r="GH4128" s="425"/>
      <c r="GI4128" s="425"/>
      <c r="GJ4128" s="425"/>
      <c r="GK4128" s="425"/>
      <c r="GL4128" s="425"/>
      <c r="GM4128" s="425"/>
      <c r="GN4128" s="425"/>
      <c r="GO4128" s="425"/>
      <c r="GP4128" s="425"/>
      <c r="GQ4128" s="425"/>
      <c r="GR4128" s="425"/>
      <c r="GS4128" s="425"/>
      <c r="GT4128" s="425"/>
      <c r="GU4128" s="425"/>
      <c r="GV4128" s="425"/>
      <c r="GW4128" s="425"/>
      <c r="GX4128" s="425"/>
      <c r="GY4128" s="425"/>
      <c r="GZ4128" s="425"/>
      <c r="HA4128" s="425"/>
      <c r="HB4128" s="425"/>
      <c r="HC4128" s="425"/>
      <c r="HD4128" s="425"/>
      <c r="HE4128" s="425"/>
      <c r="HF4128" s="425"/>
      <c r="HG4128" s="425"/>
      <c r="HH4128" s="425"/>
      <c r="HI4128" s="425"/>
      <c r="HJ4128" s="425"/>
      <c r="HK4128" s="425"/>
      <c r="HL4128" s="425"/>
      <c r="HM4128" s="425"/>
      <c r="HN4128" s="425"/>
      <c r="HO4128" s="425"/>
      <c r="HP4128" s="425"/>
      <c r="HQ4128" s="425"/>
      <c r="HR4128" s="425"/>
      <c r="HS4128" s="425"/>
      <c r="HT4128" s="425"/>
      <c r="HU4128" s="425"/>
      <c r="HV4128" s="425"/>
      <c r="HW4128" s="425"/>
      <c r="HX4128" s="425"/>
      <c r="HY4128" s="425"/>
      <c r="HZ4128" s="425"/>
      <c r="IA4128" s="425"/>
      <c r="IB4128" s="425"/>
      <c r="IC4128" s="425"/>
      <c r="ID4128" s="425"/>
      <c r="IE4128" s="425"/>
      <c r="IF4128" s="425"/>
      <c r="IG4128" s="425"/>
      <c r="IH4128" s="425"/>
      <c r="II4128" s="425"/>
      <c r="IJ4128" s="425"/>
      <c r="IK4128" s="425"/>
      <c r="IL4128" s="425"/>
      <c r="IM4128" s="425"/>
      <c r="IN4128" s="425"/>
      <c r="IO4128" s="425"/>
      <c r="IP4128" s="425"/>
      <c r="IQ4128" s="425"/>
      <c r="IR4128" s="425"/>
      <c r="IS4128" s="425"/>
      <c r="IT4128" s="425"/>
      <c r="IU4128" s="425"/>
      <c r="IV4128" s="425"/>
    </row>
    <row r="4129" s="428" customFormat="1" ht="27.6" customHeight="1" spans="2:256">
      <c r="B4129" s="465"/>
      <c r="GH4129" s="425"/>
      <c r="GI4129" s="425"/>
      <c r="GJ4129" s="425"/>
      <c r="GK4129" s="425"/>
      <c r="GL4129" s="425"/>
      <c r="GM4129" s="425"/>
      <c r="GN4129" s="425"/>
      <c r="GO4129" s="425"/>
      <c r="GP4129" s="425"/>
      <c r="GQ4129" s="425"/>
      <c r="GR4129" s="425"/>
      <c r="GS4129" s="425"/>
      <c r="GT4129" s="425"/>
      <c r="GU4129" s="425"/>
      <c r="GV4129" s="425"/>
      <c r="GW4129" s="425"/>
      <c r="GX4129" s="425"/>
      <c r="GY4129" s="425"/>
      <c r="GZ4129" s="425"/>
      <c r="HA4129" s="425"/>
      <c r="HB4129" s="425"/>
      <c r="HC4129" s="425"/>
      <c r="HD4129" s="425"/>
      <c r="HE4129" s="425"/>
      <c r="HF4129" s="425"/>
      <c r="HG4129" s="425"/>
      <c r="HH4129" s="425"/>
      <c r="HI4129" s="425"/>
      <c r="HJ4129" s="425"/>
      <c r="HK4129" s="425"/>
      <c r="HL4129" s="425"/>
      <c r="HM4129" s="425"/>
      <c r="HN4129" s="425"/>
      <c r="HO4129" s="425"/>
      <c r="HP4129" s="425"/>
      <c r="HQ4129" s="425"/>
      <c r="HR4129" s="425"/>
      <c r="HS4129" s="425"/>
      <c r="HT4129" s="425"/>
      <c r="HU4129" s="425"/>
      <c r="HV4129" s="425"/>
      <c r="HW4129" s="425"/>
      <c r="HX4129" s="425"/>
      <c r="HY4129" s="425"/>
      <c r="HZ4129" s="425"/>
      <c r="IA4129" s="425"/>
      <c r="IB4129" s="425"/>
      <c r="IC4129" s="425"/>
      <c r="ID4129" s="425"/>
      <c r="IE4129" s="425"/>
      <c r="IF4129" s="425"/>
      <c r="IG4129" s="425"/>
      <c r="IH4129" s="425"/>
      <c r="II4129" s="425"/>
      <c r="IJ4129" s="425"/>
      <c r="IK4129" s="425"/>
      <c r="IL4129" s="425"/>
      <c r="IM4129" s="425"/>
      <c r="IN4129" s="425"/>
      <c r="IO4129" s="425"/>
      <c r="IP4129" s="425"/>
      <c r="IQ4129" s="425"/>
      <c r="IR4129" s="425"/>
      <c r="IS4129" s="425"/>
      <c r="IT4129" s="425"/>
      <c r="IU4129" s="425"/>
      <c r="IV4129" s="425"/>
    </row>
    <row r="4130" s="428" customFormat="1" ht="27.6" customHeight="1" spans="2:256">
      <c r="B4130" s="465"/>
      <c r="GH4130" s="425"/>
      <c r="GI4130" s="425"/>
      <c r="GJ4130" s="425"/>
      <c r="GK4130" s="425"/>
      <c r="GL4130" s="425"/>
      <c r="GM4130" s="425"/>
      <c r="GN4130" s="425"/>
      <c r="GO4130" s="425"/>
      <c r="GP4130" s="425"/>
      <c r="GQ4130" s="425"/>
      <c r="GR4130" s="425"/>
      <c r="GS4130" s="425"/>
      <c r="GT4130" s="425"/>
      <c r="GU4130" s="425"/>
      <c r="GV4130" s="425"/>
      <c r="GW4130" s="425"/>
      <c r="GX4130" s="425"/>
      <c r="GY4130" s="425"/>
      <c r="GZ4130" s="425"/>
      <c r="HA4130" s="425"/>
      <c r="HB4130" s="425"/>
      <c r="HC4130" s="425"/>
      <c r="HD4130" s="425"/>
      <c r="HE4130" s="425"/>
      <c r="HF4130" s="425"/>
      <c r="HG4130" s="425"/>
      <c r="HH4130" s="425"/>
      <c r="HI4130" s="425"/>
      <c r="HJ4130" s="425"/>
      <c r="HK4130" s="425"/>
      <c r="HL4130" s="425"/>
      <c r="HM4130" s="425"/>
      <c r="HN4130" s="425"/>
      <c r="HO4130" s="425"/>
      <c r="HP4130" s="425"/>
      <c r="HQ4130" s="425"/>
      <c r="HR4130" s="425"/>
      <c r="HS4130" s="425"/>
      <c r="HT4130" s="425"/>
      <c r="HU4130" s="425"/>
      <c r="HV4130" s="425"/>
      <c r="HW4130" s="425"/>
      <c r="HX4130" s="425"/>
      <c r="HY4130" s="425"/>
      <c r="HZ4130" s="425"/>
      <c r="IA4130" s="425"/>
      <c r="IB4130" s="425"/>
      <c r="IC4130" s="425"/>
      <c r="ID4130" s="425"/>
      <c r="IE4130" s="425"/>
      <c r="IF4130" s="425"/>
      <c r="IG4130" s="425"/>
      <c r="IH4130" s="425"/>
      <c r="II4130" s="425"/>
      <c r="IJ4130" s="425"/>
      <c r="IK4130" s="425"/>
      <c r="IL4130" s="425"/>
      <c r="IM4130" s="425"/>
      <c r="IN4130" s="425"/>
      <c r="IO4130" s="425"/>
      <c r="IP4130" s="425"/>
      <c r="IQ4130" s="425"/>
      <c r="IR4130" s="425"/>
      <c r="IS4130" s="425"/>
      <c r="IT4130" s="425"/>
      <c r="IU4130" s="425"/>
      <c r="IV4130" s="425"/>
    </row>
    <row r="4131" s="428" customFormat="1" ht="27.6" customHeight="1" spans="2:256">
      <c r="B4131" s="465"/>
      <c r="GH4131" s="425"/>
      <c r="GI4131" s="425"/>
      <c r="GJ4131" s="425"/>
      <c r="GK4131" s="425"/>
      <c r="GL4131" s="425"/>
      <c r="GM4131" s="425"/>
      <c r="GN4131" s="425"/>
      <c r="GO4131" s="425"/>
      <c r="GP4131" s="425"/>
      <c r="GQ4131" s="425"/>
      <c r="GR4131" s="425"/>
      <c r="GS4131" s="425"/>
      <c r="GT4131" s="425"/>
      <c r="GU4131" s="425"/>
      <c r="GV4131" s="425"/>
      <c r="GW4131" s="425"/>
      <c r="GX4131" s="425"/>
      <c r="GY4131" s="425"/>
      <c r="GZ4131" s="425"/>
      <c r="HA4131" s="425"/>
      <c r="HB4131" s="425"/>
      <c r="HC4131" s="425"/>
      <c r="HD4131" s="425"/>
      <c r="HE4131" s="425"/>
      <c r="HF4131" s="425"/>
      <c r="HG4131" s="425"/>
      <c r="HH4131" s="425"/>
      <c r="HI4131" s="425"/>
      <c r="HJ4131" s="425"/>
      <c r="HK4131" s="425"/>
      <c r="HL4131" s="425"/>
      <c r="HM4131" s="425"/>
      <c r="HN4131" s="425"/>
      <c r="HO4131" s="425"/>
      <c r="HP4131" s="425"/>
      <c r="HQ4131" s="425"/>
      <c r="HR4131" s="425"/>
      <c r="HS4131" s="425"/>
      <c r="HT4131" s="425"/>
      <c r="HU4131" s="425"/>
      <c r="HV4131" s="425"/>
      <c r="HW4131" s="425"/>
      <c r="HX4131" s="425"/>
      <c r="HY4131" s="425"/>
      <c r="HZ4131" s="425"/>
      <c r="IA4131" s="425"/>
      <c r="IB4131" s="425"/>
      <c r="IC4131" s="425"/>
      <c r="ID4131" s="425"/>
      <c r="IE4131" s="425"/>
      <c r="IF4131" s="425"/>
      <c r="IG4131" s="425"/>
      <c r="IH4131" s="425"/>
      <c r="II4131" s="425"/>
      <c r="IJ4131" s="425"/>
      <c r="IK4131" s="425"/>
      <c r="IL4131" s="425"/>
      <c r="IM4131" s="425"/>
      <c r="IN4131" s="425"/>
      <c r="IO4131" s="425"/>
      <c r="IP4131" s="425"/>
      <c r="IQ4131" s="425"/>
      <c r="IR4131" s="425"/>
      <c r="IS4131" s="425"/>
      <c r="IT4131" s="425"/>
      <c r="IU4131" s="425"/>
      <c r="IV4131" s="425"/>
    </row>
    <row r="4132" s="428" customFormat="1" ht="27.6" customHeight="1" spans="2:256">
      <c r="B4132" s="465"/>
      <c r="GH4132" s="425"/>
      <c r="GI4132" s="425"/>
      <c r="GJ4132" s="425"/>
      <c r="GK4132" s="425"/>
      <c r="GL4132" s="425"/>
      <c r="GM4132" s="425"/>
      <c r="GN4132" s="425"/>
      <c r="GO4132" s="425"/>
      <c r="GP4132" s="425"/>
      <c r="GQ4132" s="425"/>
      <c r="GR4132" s="425"/>
      <c r="GS4132" s="425"/>
      <c r="GT4132" s="425"/>
      <c r="GU4132" s="425"/>
      <c r="GV4132" s="425"/>
      <c r="GW4132" s="425"/>
      <c r="GX4132" s="425"/>
      <c r="GY4132" s="425"/>
      <c r="GZ4132" s="425"/>
      <c r="HA4132" s="425"/>
      <c r="HB4132" s="425"/>
      <c r="HC4132" s="425"/>
      <c r="HD4132" s="425"/>
      <c r="HE4132" s="425"/>
      <c r="HF4132" s="425"/>
      <c r="HG4132" s="425"/>
      <c r="HH4132" s="425"/>
      <c r="HI4132" s="425"/>
      <c r="HJ4132" s="425"/>
      <c r="HK4132" s="425"/>
      <c r="HL4132" s="425"/>
      <c r="HM4132" s="425"/>
      <c r="HN4132" s="425"/>
      <c r="HO4132" s="425"/>
      <c r="HP4132" s="425"/>
      <c r="HQ4132" s="425"/>
      <c r="HR4132" s="425"/>
      <c r="HS4132" s="425"/>
      <c r="HT4132" s="425"/>
      <c r="HU4132" s="425"/>
      <c r="HV4132" s="425"/>
      <c r="HW4132" s="425"/>
      <c r="HX4132" s="425"/>
      <c r="HY4132" s="425"/>
      <c r="HZ4132" s="425"/>
      <c r="IA4132" s="425"/>
      <c r="IB4132" s="425"/>
      <c r="IC4132" s="425"/>
      <c r="ID4132" s="425"/>
      <c r="IE4132" s="425"/>
      <c r="IF4132" s="425"/>
      <c r="IG4132" s="425"/>
      <c r="IH4132" s="425"/>
      <c r="II4132" s="425"/>
      <c r="IJ4132" s="425"/>
      <c r="IK4132" s="425"/>
      <c r="IL4132" s="425"/>
      <c r="IM4132" s="425"/>
      <c r="IN4132" s="425"/>
      <c r="IO4132" s="425"/>
      <c r="IP4132" s="425"/>
      <c r="IQ4132" s="425"/>
      <c r="IR4132" s="425"/>
      <c r="IS4132" s="425"/>
      <c r="IT4132" s="425"/>
      <c r="IU4132" s="425"/>
      <c r="IV4132" s="425"/>
    </row>
    <row r="4133" s="428" customFormat="1" ht="27.6" customHeight="1" spans="2:256">
      <c r="B4133" s="465"/>
      <c r="GH4133" s="425"/>
      <c r="GI4133" s="425"/>
      <c r="GJ4133" s="425"/>
      <c r="GK4133" s="425"/>
      <c r="GL4133" s="425"/>
      <c r="GM4133" s="425"/>
      <c r="GN4133" s="425"/>
      <c r="GO4133" s="425"/>
      <c r="GP4133" s="425"/>
      <c r="GQ4133" s="425"/>
      <c r="GR4133" s="425"/>
      <c r="GS4133" s="425"/>
      <c r="GT4133" s="425"/>
      <c r="GU4133" s="425"/>
      <c r="GV4133" s="425"/>
      <c r="GW4133" s="425"/>
      <c r="GX4133" s="425"/>
      <c r="GY4133" s="425"/>
      <c r="GZ4133" s="425"/>
      <c r="HA4133" s="425"/>
      <c r="HB4133" s="425"/>
      <c r="HC4133" s="425"/>
      <c r="HD4133" s="425"/>
      <c r="HE4133" s="425"/>
      <c r="HF4133" s="425"/>
      <c r="HG4133" s="425"/>
      <c r="HH4133" s="425"/>
      <c r="HI4133" s="425"/>
      <c r="HJ4133" s="425"/>
      <c r="HK4133" s="425"/>
      <c r="HL4133" s="425"/>
      <c r="HM4133" s="425"/>
      <c r="HN4133" s="425"/>
      <c r="HO4133" s="425"/>
      <c r="HP4133" s="425"/>
      <c r="HQ4133" s="425"/>
      <c r="HR4133" s="425"/>
      <c r="HS4133" s="425"/>
      <c r="HT4133" s="425"/>
      <c r="HU4133" s="425"/>
      <c r="HV4133" s="425"/>
      <c r="HW4133" s="425"/>
      <c r="HX4133" s="425"/>
      <c r="HY4133" s="425"/>
      <c r="HZ4133" s="425"/>
      <c r="IA4133" s="425"/>
      <c r="IB4133" s="425"/>
      <c r="IC4133" s="425"/>
      <c r="ID4133" s="425"/>
      <c r="IE4133" s="425"/>
      <c r="IF4133" s="425"/>
      <c r="IG4133" s="425"/>
      <c r="IH4133" s="425"/>
      <c r="II4133" s="425"/>
      <c r="IJ4133" s="425"/>
      <c r="IK4133" s="425"/>
      <c r="IL4133" s="425"/>
      <c r="IM4133" s="425"/>
      <c r="IN4133" s="425"/>
      <c r="IO4133" s="425"/>
      <c r="IP4133" s="425"/>
      <c r="IQ4133" s="425"/>
      <c r="IR4133" s="425"/>
      <c r="IS4133" s="425"/>
      <c r="IT4133" s="425"/>
      <c r="IU4133" s="425"/>
      <c r="IV4133" s="425"/>
    </row>
    <row r="4134" s="428" customFormat="1" ht="27.6" customHeight="1" spans="2:256">
      <c r="B4134" s="465"/>
      <c r="GH4134" s="425"/>
      <c r="GI4134" s="425"/>
      <c r="GJ4134" s="425"/>
      <c r="GK4134" s="425"/>
      <c r="GL4134" s="425"/>
      <c r="GM4134" s="425"/>
      <c r="GN4134" s="425"/>
      <c r="GO4134" s="425"/>
      <c r="GP4134" s="425"/>
      <c r="GQ4134" s="425"/>
      <c r="GR4134" s="425"/>
      <c r="GS4134" s="425"/>
      <c r="GT4134" s="425"/>
      <c r="GU4134" s="425"/>
      <c r="GV4134" s="425"/>
      <c r="GW4134" s="425"/>
      <c r="GX4134" s="425"/>
      <c r="GY4134" s="425"/>
      <c r="GZ4134" s="425"/>
      <c r="HA4134" s="425"/>
      <c r="HB4134" s="425"/>
      <c r="HC4134" s="425"/>
      <c r="HD4134" s="425"/>
      <c r="HE4134" s="425"/>
      <c r="HF4134" s="425"/>
      <c r="HG4134" s="425"/>
      <c r="HH4134" s="425"/>
      <c r="HI4134" s="425"/>
      <c r="HJ4134" s="425"/>
      <c r="HK4134" s="425"/>
      <c r="HL4134" s="425"/>
      <c r="HM4134" s="425"/>
      <c r="HN4134" s="425"/>
      <c r="HO4134" s="425"/>
      <c r="HP4134" s="425"/>
      <c r="HQ4134" s="425"/>
      <c r="HR4134" s="425"/>
      <c r="HS4134" s="425"/>
      <c r="HT4134" s="425"/>
      <c r="HU4134" s="425"/>
      <c r="HV4134" s="425"/>
      <c r="HW4134" s="425"/>
      <c r="HX4134" s="425"/>
      <c r="HY4134" s="425"/>
      <c r="HZ4134" s="425"/>
      <c r="IA4134" s="425"/>
      <c r="IB4134" s="425"/>
      <c r="IC4134" s="425"/>
      <c r="ID4134" s="425"/>
      <c r="IE4134" s="425"/>
      <c r="IF4134" s="425"/>
      <c r="IG4134" s="425"/>
      <c r="IH4134" s="425"/>
      <c r="II4134" s="425"/>
      <c r="IJ4134" s="425"/>
      <c r="IK4134" s="425"/>
      <c r="IL4134" s="425"/>
      <c r="IM4134" s="425"/>
      <c r="IN4134" s="425"/>
      <c r="IO4134" s="425"/>
      <c r="IP4134" s="425"/>
      <c r="IQ4134" s="425"/>
      <c r="IR4134" s="425"/>
      <c r="IS4134" s="425"/>
      <c r="IT4134" s="425"/>
      <c r="IU4134" s="425"/>
      <c r="IV4134" s="425"/>
    </row>
    <row r="4135" s="428" customFormat="1" ht="27.6" customHeight="1" spans="2:256">
      <c r="B4135" s="465"/>
      <c r="GH4135" s="425"/>
      <c r="GI4135" s="425"/>
      <c r="GJ4135" s="425"/>
      <c r="GK4135" s="425"/>
      <c r="GL4135" s="425"/>
      <c r="GM4135" s="425"/>
      <c r="GN4135" s="425"/>
      <c r="GO4135" s="425"/>
      <c r="GP4135" s="425"/>
      <c r="GQ4135" s="425"/>
      <c r="GR4135" s="425"/>
      <c r="GS4135" s="425"/>
      <c r="GT4135" s="425"/>
      <c r="GU4135" s="425"/>
      <c r="GV4135" s="425"/>
      <c r="GW4135" s="425"/>
      <c r="GX4135" s="425"/>
      <c r="GY4135" s="425"/>
      <c r="GZ4135" s="425"/>
      <c r="HA4135" s="425"/>
      <c r="HB4135" s="425"/>
      <c r="HC4135" s="425"/>
      <c r="HD4135" s="425"/>
      <c r="HE4135" s="425"/>
      <c r="HF4135" s="425"/>
      <c r="HG4135" s="425"/>
      <c r="HH4135" s="425"/>
      <c r="HI4135" s="425"/>
      <c r="HJ4135" s="425"/>
      <c r="HK4135" s="425"/>
      <c r="HL4135" s="425"/>
      <c r="HM4135" s="425"/>
      <c r="HN4135" s="425"/>
      <c r="HO4135" s="425"/>
      <c r="HP4135" s="425"/>
      <c r="HQ4135" s="425"/>
      <c r="HR4135" s="425"/>
      <c r="HS4135" s="425"/>
      <c r="HT4135" s="425"/>
      <c r="HU4135" s="425"/>
      <c r="HV4135" s="425"/>
      <c r="HW4135" s="425"/>
      <c r="HX4135" s="425"/>
      <c r="HY4135" s="425"/>
      <c r="HZ4135" s="425"/>
      <c r="IA4135" s="425"/>
      <c r="IB4135" s="425"/>
      <c r="IC4135" s="425"/>
      <c r="ID4135" s="425"/>
      <c r="IE4135" s="425"/>
      <c r="IF4135" s="425"/>
      <c r="IG4135" s="425"/>
      <c r="IH4135" s="425"/>
      <c r="II4135" s="425"/>
      <c r="IJ4135" s="425"/>
      <c r="IK4135" s="425"/>
      <c r="IL4135" s="425"/>
      <c r="IM4135" s="425"/>
      <c r="IN4135" s="425"/>
      <c r="IO4135" s="425"/>
      <c r="IP4135" s="425"/>
      <c r="IQ4135" s="425"/>
      <c r="IR4135" s="425"/>
      <c r="IS4135" s="425"/>
      <c r="IT4135" s="425"/>
      <c r="IU4135" s="425"/>
      <c r="IV4135" s="425"/>
    </row>
    <row r="4136" s="428" customFormat="1" ht="27.6" customHeight="1" spans="2:256">
      <c r="B4136" s="465"/>
      <c r="GH4136" s="425"/>
      <c r="GI4136" s="425"/>
      <c r="GJ4136" s="425"/>
      <c r="GK4136" s="425"/>
      <c r="GL4136" s="425"/>
      <c r="GM4136" s="425"/>
      <c r="GN4136" s="425"/>
      <c r="GO4136" s="425"/>
      <c r="GP4136" s="425"/>
      <c r="GQ4136" s="425"/>
      <c r="GR4136" s="425"/>
      <c r="GS4136" s="425"/>
      <c r="GT4136" s="425"/>
      <c r="GU4136" s="425"/>
      <c r="GV4136" s="425"/>
      <c r="GW4136" s="425"/>
      <c r="GX4136" s="425"/>
      <c r="GY4136" s="425"/>
      <c r="GZ4136" s="425"/>
      <c r="HA4136" s="425"/>
      <c r="HB4136" s="425"/>
      <c r="HC4136" s="425"/>
      <c r="HD4136" s="425"/>
      <c r="HE4136" s="425"/>
      <c r="HF4136" s="425"/>
      <c r="HG4136" s="425"/>
      <c r="HH4136" s="425"/>
      <c r="HI4136" s="425"/>
      <c r="HJ4136" s="425"/>
      <c r="HK4136" s="425"/>
      <c r="HL4136" s="425"/>
      <c r="HM4136" s="425"/>
      <c r="HN4136" s="425"/>
      <c r="HO4136" s="425"/>
      <c r="HP4136" s="425"/>
      <c r="HQ4136" s="425"/>
      <c r="HR4136" s="425"/>
      <c r="HS4136" s="425"/>
      <c r="HT4136" s="425"/>
      <c r="HU4136" s="425"/>
      <c r="HV4136" s="425"/>
      <c r="HW4136" s="425"/>
      <c r="HX4136" s="425"/>
      <c r="HY4136" s="425"/>
      <c r="HZ4136" s="425"/>
      <c r="IA4136" s="425"/>
      <c r="IB4136" s="425"/>
      <c r="IC4136" s="425"/>
      <c r="ID4136" s="425"/>
      <c r="IE4136" s="425"/>
      <c r="IF4136" s="425"/>
      <c r="IG4136" s="425"/>
      <c r="IH4136" s="425"/>
      <c r="II4136" s="425"/>
      <c r="IJ4136" s="425"/>
      <c r="IK4136" s="425"/>
      <c r="IL4136" s="425"/>
      <c r="IM4136" s="425"/>
      <c r="IN4136" s="425"/>
      <c r="IO4136" s="425"/>
      <c r="IP4136" s="425"/>
      <c r="IQ4136" s="425"/>
      <c r="IR4136" s="425"/>
      <c r="IS4136" s="425"/>
      <c r="IT4136" s="425"/>
      <c r="IU4136" s="425"/>
      <c r="IV4136" s="425"/>
    </row>
    <row r="4137" s="428" customFormat="1" ht="27.6" customHeight="1" spans="2:256">
      <c r="B4137" s="465"/>
      <c r="GH4137" s="425"/>
      <c r="GI4137" s="425"/>
      <c r="GJ4137" s="425"/>
      <c r="GK4137" s="425"/>
      <c r="GL4137" s="425"/>
      <c r="GM4137" s="425"/>
      <c r="GN4137" s="425"/>
      <c r="GO4137" s="425"/>
      <c r="GP4137" s="425"/>
      <c r="GQ4137" s="425"/>
      <c r="GR4137" s="425"/>
      <c r="GS4137" s="425"/>
      <c r="GT4137" s="425"/>
      <c r="GU4137" s="425"/>
      <c r="GV4137" s="425"/>
      <c r="GW4137" s="425"/>
      <c r="GX4137" s="425"/>
      <c r="GY4137" s="425"/>
      <c r="GZ4137" s="425"/>
      <c r="HA4137" s="425"/>
      <c r="HB4137" s="425"/>
      <c r="HC4137" s="425"/>
      <c r="HD4137" s="425"/>
      <c r="HE4137" s="425"/>
      <c r="HF4137" s="425"/>
      <c r="HG4137" s="425"/>
      <c r="HH4137" s="425"/>
      <c r="HI4137" s="425"/>
      <c r="HJ4137" s="425"/>
      <c r="HK4137" s="425"/>
      <c r="HL4137" s="425"/>
      <c r="HM4137" s="425"/>
      <c r="HN4137" s="425"/>
      <c r="HO4137" s="425"/>
      <c r="HP4137" s="425"/>
      <c r="HQ4137" s="425"/>
      <c r="HR4137" s="425"/>
      <c r="HS4137" s="425"/>
      <c r="HT4137" s="425"/>
      <c r="HU4137" s="425"/>
      <c r="HV4137" s="425"/>
      <c r="HW4137" s="425"/>
      <c r="HX4137" s="425"/>
      <c r="HY4137" s="425"/>
      <c r="HZ4137" s="425"/>
      <c r="IA4137" s="425"/>
      <c r="IB4137" s="425"/>
      <c r="IC4137" s="425"/>
      <c r="ID4137" s="425"/>
      <c r="IE4137" s="425"/>
      <c r="IF4137" s="425"/>
      <c r="IG4137" s="425"/>
      <c r="IH4137" s="425"/>
      <c r="II4137" s="425"/>
      <c r="IJ4137" s="425"/>
      <c r="IK4137" s="425"/>
      <c r="IL4137" s="425"/>
      <c r="IM4137" s="425"/>
      <c r="IN4137" s="425"/>
      <c r="IO4137" s="425"/>
      <c r="IP4137" s="425"/>
      <c r="IQ4137" s="425"/>
      <c r="IR4137" s="425"/>
      <c r="IS4137" s="425"/>
      <c r="IT4137" s="425"/>
      <c r="IU4137" s="425"/>
      <c r="IV4137" s="425"/>
    </row>
    <row r="4138" s="428" customFormat="1" ht="27.6" customHeight="1" spans="2:256">
      <c r="B4138" s="465"/>
      <c r="GH4138" s="425"/>
      <c r="GI4138" s="425"/>
      <c r="GJ4138" s="425"/>
      <c r="GK4138" s="425"/>
      <c r="GL4138" s="425"/>
      <c r="GM4138" s="425"/>
      <c r="GN4138" s="425"/>
      <c r="GO4138" s="425"/>
      <c r="GP4138" s="425"/>
      <c r="GQ4138" s="425"/>
      <c r="GR4138" s="425"/>
      <c r="GS4138" s="425"/>
      <c r="GT4138" s="425"/>
      <c r="GU4138" s="425"/>
      <c r="GV4138" s="425"/>
      <c r="GW4138" s="425"/>
      <c r="GX4138" s="425"/>
      <c r="GY4138" s="425"/>
      <c r="GZ4138" s="425"/>
      <c r="HA4138" s="425"/>
      <c r="HB4138" s="425"/>
      <c r="HC4138" s="425"/>
      <c r="HD4138" s="425"/>
      <c r="HE4138" s="425"/>
      <c r="HF4138" s="425"/>
      <c r="HG4138" s="425"/>
      <c r="HH4138" s="425"/>
      <c r="HI4138" s="425"/>
      <c r="HJ4138" s="425"/>
      <c r="HK4138" s="425"/>
      <c r="HL4138" s="425"/>
      <c r="HM4138" s="425"/>
      <c r="HN4138" s="425"/>
      <c r="HO4138" s="425"/>
      <c r="HP4138" s="425"/>
      <c r="HQ4138" s="425"/>
      <c r="HR4138" s="425"/>
      <c r="HS4138" s="425"/>
      <c r="HT4138" s="425"/>
      <c r="HU4138" s="425"/>
      <c r="HV4138" s="425"/>
      <c r="HW4138" s="425"/>
      <c r="HX4138" s="425"/>
      <c r="HY4138" s="425"/>
      <c r="HZ4138" s="425"/>
      <c r="IA4138" s="425"/>
      <c r="IB4138" s="425"/>
      <c r="IC4138" s="425"/>
      <c r="ID4138" s="425"/>
      <c r="IE4138" s="425"/>
      <c r="IF4138" s="425"/>
      <c r="IG4138" s="425"/>
      <c r="IH4138" s="425"/>
      <c r="II4138" s="425"/>
      <c r="IJ4138" s="425"/>
      <c r="IK4138" s="425"/>
      <c r="IL4138" s="425"/>
      <c r="IM4138" s="425"/>
      <c r="IN4138" s="425"/>
      <c r="IO4138" s="425"/>
      <c r="IP4138" s="425"/>
      <c r="IQ4138" s="425"/>
      <c r="IR4138" s="425"/>
      <c r="IS4138" s="425"/>
      <c r="IT4138" s="425"/>
      <c r="IU4138" s="425"/>
      <c r="IV4138" s="425"/>
    </row>
    <row r="4139" s="428" customFormat="1" ht="27.6" customHeight="1" spans="2:256">
      <c r="B4139" s="465"/>
      <c r="GH4139" s="425"/>
      <c r="GI4139" s="425"/>
      <c r="GJ4139" s="425"/>
      <c r="GK4139" s="425"/>
      <c r="GL4139" s="425"/>
      <c r="GM4139" s="425"/>
      <c r="GN4139" s="425"/>
      <c r="GO4139" s="425"/>
      <c r="GP4139" s="425"/>
      <c r="GQ4139" s="425"/>
      <c r="GR4139" s="425"/>
      <c r="GS4139" s="425"/>
      <c r="GT4139" s="425"/>
      <c r="GU4139" s="425"/>
      <c r="GV4139" s="425"/>
      <c r="GW4139" s="425"/>
      <c r="GX4139" s="425"/>
      <c r="GY4139" s="425"/>
      <c r="GZ4139" s="425"/>
      <c r="HA4139" s="425"/>
      <c r="HB4139" s="425"/>
      <c r="HC4139" s="425"/>
      <c r="HD4139" s="425"/>
      <c r="HE4139" s="425"/>
      <c r="HF4139" s="425"/>
      <c r="HG4139" s="425"/>
      <c r="HH4139" s="425"/>
      <c r="HI4139" s="425"/>
      <c r="HJ4139" s="425"/>
      <c r="HK4139" s="425"/>
      <c r="HL4139" s="425"/>
      <c r="HM4139" s="425"/>
      <c r="HN4139" s="425"/>
      <c r="HO4139" s="425"/>
      <c r="HP4139" s="425"/>
      <c r="HQ4139" s="425"/>
      <c r="HR4139" s="425"/>
      <c r="HS4139" s="425"/>
      <c r="HT4139" s="425"/>
      <c r="HU4139" s="425"/>
      <c r="HV4139" s="425"/>
      <c r="HW4139" s="425"/>
      <c r="HX4139" s="425"/>
      <c r="HY4139" s="425"/>
      <c r="HZ4139" s="425"/>
      <c r="IA4139" s="425"/>
      <c r="IB4139" s="425"/>
      <c r="IC4139" s="425"/>
      <c r="ID4139" s="425"/>
      <c r="IE4139" s="425"/>
      <c r="IF4139" s="425"/>
      <c r="IG4139" s="425"/>
      <c r="IH4139" s="425"/>
      <c r="II4139" s="425"/>
      <c r="IJ4139" s="425"/>
      <c r="IK4139" s="425"/>
      <c r="IL4139" s="425"/>
      <c r="IM4139" s="425"/>
      <c r="IN4139" s="425"/>
      <c r="IO4139" s="425"/>
      <c r="IP4139" s="425"/>
      <c r="IQ4139" s="425"/>
      <c r="IR4139" s="425"/>
      <c r="IS4139" s="425"/>
      <c r="IT4139" s="425"/>
      <c r="IU4139" s="425"/>
      <c r="IV4139" s="425"/>
    </row>
    <row r="4140" s="428" customFormat="1" ht="27.6" customHeight="1" spans="2:256">
      <c r="B4140" s="465"/>
      <c r="GH4140" s="425"/>
      <c r="GI4140" s="425"/>
      <c r="GJ4140" s="425"/>
      <c r="GK4140" s="425"/>
      <c r="GL4140" s="425"/>
      <c r="GM4140" s="425"/>
      <c r="GN4140" s="425"/>
      <c r="GO4140" s="425"/>
      <c r="GP4140" s="425"/>
      <c r="GQ4140" s="425"/>
      <c r="GR4140" s="425"/>
      <c r="GS4140" s="425"/>
      <c r="GT4140" s="425"/>
      <c r="GU4140" s="425"/>
      <c r="GV4140" s="425"/>
      <c r="GW4140" s="425"/>
      <c r="GX4140" s="425"/>
      <c r="GY4140" s="425"/>
      <c r="GZ4140" s="425"/>
      <c r="HA4140" s="425"/>
      <c r="HB4140" s="425"/>
      <c r="HC4140" s="425"/>
      <c r="HD4140" s="425"/>
      <c r="HE4140" s="425"/>
      <c r="HF4140" s="425"/>
      <c r="HG4140" s="425"/>
      <c r="HH4140" s="425"/>
      <c r="HI4140" s="425"/>
      <c r="HJ4140" s="425"/>
      <c r="HK4140" s="425"/>
      <c r="HL4140" s="425"/>
      <c r="HM4140" s="425"/>
      <c r="HN4140" s="425"/>
      <c r="HO4140" s="425"/>
      <c r="HP4140" s="425"/>
      <c r="HQ4140" s="425"/>
      <c r="HR4140" s="425"/>
      <c r="HS4140" s="425"/>
      <c r="HT4140" s="425"/>
      <c r="HU4140" s="425"/>
      <c r="HV4140" s="425"/>
      <c r="HW4140" s="425"/>
      <c r="HX4140" s="425"/>
      <c r="HY4140" s="425"/>
      <c r="HZ4140" s="425"/>
      <c r="IA4140" s="425"/>
      <c r="IB4140" s="425"/>
      <c r="IC4140" s="425"/>
      <c r="ID4140" s="425"/>
      <c r="IE4140" s="425"/>
      <c r="IF4140" s="425"/>
      <c r="IG4140" s="425"/>
      <c r="IH4140" s="425"/>
      <c r="II4140" s="425"/>
      <c r="IJ4140" s="425"/>
      <c r="IK4140" s="425"/>
      <c r="IL4140" s="425"/>
      <c r="IM4140" s="425"/>
      <c r="IN4140" s="425"/>
      <c r="IO4140" s="425"/>
      <c r="IP4140" s="425"/>
      <c r="IQ4140" s="425"/>
      <c r="IR4140" s="425"/>
      <c r="IS4140" s="425"/>
      <c r="IT4140" s="425"/>
      <c r="IU4140" s="425"/>
      <c r="IV4140" s="425"/>
    </row>
    <row r="4141" s="428" customFormat="1" ht="27.6" customHeight="1" spans="2:256">
      <c r="B4141" s="465"/>
      <c r="GH4141" s="425"/>
      <c r="GI4141" s="425"/>
      <c r="GJ4141" s="425"/>
      <c r="GK4141" s="425"/>
      <c r="GL4141" s="425"/>
      <c r="GM4141" s="425"/>
      <c r="GN4141" s="425"/>
      <c r="GO4141" s="425"/>
      <c r="GP4141" s="425"/>
      <c r="GQ4141" s="425"/>
      <c r="GR4141" s="425"/>
      <c r="GS4141" s="425"/>
      <c r="GT4141" s="425"/>
      <c r="GU4141" s="425"/>
      <c r="GV4141" s="425"/>
      <c r="GW4141" s="425"/>
      <c r="GX4141" s="425"/>
      <c r="GY4141" s="425"/>
      <c r="GZ4141" s="425"/>
      <c r="HA4141" s="425"/>
      <c r="HB4141" s="425"/>
      <c r="HC4141" s="425"/>
      <c r="HD4141" s="425"/>
      <c r="HE4141" s="425"/>
      <c r="HF4141" s="425"/>
      <c r="HG4141" s="425"/>
      <c r="HH4141" s="425"/>
      <c r="HI4141" s="425"/>
      <c r="HJ4141" s="425"/>
      <c r="HK4141" s="425"/>
      <c r="HL4141" s="425"/>
      <c r="HM4141" s="425"/>
      <c r="HN4141" s="425"/>
      <c r="HO4141" s="425"/>
      <c r="HP4141" s="425"/>
      <c r="HQ4141" s="425"/>
      <c r="HR4141" s="425"/>
      <c r="HS4141" s="425"/>
      <c r="HT4141" s="425"/>
      <c r="HU4141" s="425"/>
      <c r="HV4141" s="425"/>
      <c r="HW4141" s="425"/>
      <c r="HX4141" s="425"/>
      <c r="HY4141" s="425"/>
      <c r="HZ4141" s="425"/>
      <c r="IA4141" s="425"/>
      <c r="IB4141" s="425"/>
      <c r="IC4141" s="425"/>
      <c r="ID4141" s="425"/>
      <c r="IE4141" s="425"/>
      <c r="IF4141" s="425"/>
      <c r="IG4141" s="425"/>
      <c r="IH4141" s="425"/>
      <c r="II4141" s="425"/>
      <c r="IJ4141" s="425"/>
      <c r="IK4141" s="425"/>
      <c r="IL4141" s="425"/>
      <c r="IM4141" s="425"/>
      <c r="IN4141" s="425"/>
      <c r="IO4141" s="425"/>
      <c r="IP4141" s="425"/>
      <c r="IQ4141" s="425"/>
      <c r="IR4141" s="425"/>
      <c r="IS4141" s="425"/>
      <c r="IT4141" s="425"/>
      <c r="IU4141" s="425"/>
      <c r="IV4141" s="425"/>
    </row>
    <row r="4142" s="428" customFormat="1" ht="27.6" customHeight="1" spans="2:256">
      <c r="B4142" s="465"/>
      <c r="GH4142" s="425"/>
      <c r="GI4142" s="425"/>
      <c r="GJ4142" s="425"/>
      <c r="GK4142" s="425"/>
      <c r="GL4142" s="425"/>
      <c r="GM4142" s="425"/>
      <c r="GN4142" s="425"/>
      <c r="GO4142" s="425"/>
      <c r="GP4142" s="425"/>
      <c r="GQ4142" s="425"/>
      <c r="GR4142" s="425"/>
      <c r="GS4142" s="425"/>
      <c r="GT4142" s="425"/>
      <c r="GU4142" s="425"/>
      <c r="GV4142" s="425"/>
      <c r="GW4142" s="425"/>
      <c r="GX4142" s="425"/>
      <c r="GY4142" s="425"/>
      <c r="GZ4142" s="425"/>
      <c r="HA4142" s="425"/>
      <c r="HB4142" s="425"/>
      <c r="HC4142" s="425"/>
      <c r="HD4142" s="425"/>
      <c r="HE4142" s="425"/>
      <c r="HF4142" s="425"/>
      <c r="HG4142" s="425"/>
      <c r="HH4142" s="425"/>
      <c r="HI4142" s="425"/>
      <c r="HJ4142" s="425"/>
      <c r="HK4142" s="425"/>
      <c r="HL4142" s="425"/>
      <c r="HM4142" s="425"/>
      <c r="HN4142" s="425"/>
      <c r="HO4142" s="425"/>
      <c r="HP4142" s="425"/>
      <c r="HQ4142" s="425"/>
      <c r="HR4142" s="425"/>
      <c r="HS4142" s="425"/>
      <c r="HT4142" s="425"/>
      <c r="HU4142" s="425"/>
      <c r="HV4142" s="425"/>
      <c r="HW4142" s="425"/>
      <c r="HX4142" s="425"/>
      <c r="HY4142" s="425"/>
      <c r="HZ4142" s="425"/>
      <c r="IA4142" s="425"/>
      <c r="IB4142" s="425"/>
      <c r="IC4142" s="425"/>
      <c r="ID4142" s="425"/>
      <c r="IE4142" s="425"/>
      <c r="IF4142" s="425"/>
      <c r="IG4142" s="425"/>
      <c r="IH4142" s="425"/>
      <c r="II4142" s="425"/>
      <c r="IJ4142" s="425"/>
      <c r="IK4142" s="425"/>
      <c r="IL4142" s="425"/>
      <c r="IM4142" s="425"/>
      <c r="IN4142" s="425"/>
      <c r="IO4142" s="425"/>
      <c r="IP4142" s="425"/>
      <c r="IQ4142" s="425"/>
      <c r="IR4142" s="425"/>
      <c r="IS4142" s="425"/>
      <c r="IT4142" s="425"/>
      <c r="IU4142" s="425"/>
      <c r="IV4142" s="425"/>
    </row>
    <row r="4143" s="428" customFormat="1" ht="27.6" customHeight="1" spans="2:256">
      <c r="B4143" s="465"/>
      <c r="GH4143" s="425"/>
      <c r="GI4143" s="425"/>
      <c r="GJ4143" s="425"/>
      <c r="GK4143" s="425"/>
      <c r="GL4143" s="425"/>
      <c r="GM4143" s="425"/>
      <c r="GN4143" s="425"/>
      <c r="GO4143" s="425"/>
      <c r="GP4143" s="425"/>
      <c r="GQ4143" s="425"/>
      <c r="GR4143" s="425"/>
      <c r="GS4143" s="425"/>
      <c r="GT4143" s="425"/>
      <c r="GU4143" s="425"/>
      <c r="GV4143" s="425"/>
      <c r="GW4143" s="425"/>
      <c r="GX4143" s="425"/>
      <c r="GY4143" s="425"/>
      <c r="GZ4143" s="425"/>
      <c r="HA4143" s="425"/>
      <c r="HB4143" s="425"/>
      <c r="HC4143" s="425"/>
      <c r="HD4143" s="425"/>
      <c r="HE4143" s="425"/>
      <c r="HF4143" s="425"/>
      <c r="HG4143" s="425"/>
      <c r="HH4143" s="425"/>
      <c r="HI4143" s="425"/>
      <c r="HJ4143" s="425"/>
      <c r="HK4143" s="425"/>
      <c r="HL4143" s="425"/>
      <c r="HM4143" s="425"/>
      <c r="HN4143" s="425"/>
      <c r="HO4143" s="425"/>
      <c r="HP4143" s="425"/>
      <c r="HQ4143" s="425"/>
      <c r="HR4143" s="425"/>
      <c r="HS4143" s="425"/>
      <c r="HT4143" s="425"/>
      <c r="HU4143" s="425"/>
      <c r="HV4143" s="425"/>
      <c r="HW4143" s="425"/>
      <c r="HX4143" s="425"/>
      <c r="HY4143" s="425"/>
      <c r="HZ4143" s="425"/>
      <c r="IA4143" s="425"/>
      <c r="IB4143" s="425"/>
      <c r="IC4143" s="425"/>
      <c r="ID4143" s="425"/>
      <c r="IE4143" s="425"/>
      <c r="IF4143" s="425"/>
      <c r="IG4143" s="425"/>
      <c r="IH4143" s="425"/>
      <c r="II4143" s="425"/>
      <c r="IJ4143" s="425"/>
      <c r="IK4143" s="425"/>
      <c r="IL4143" s="425"/>
      <c r="IM4143" s="425"/>
      <c r="IN4143" s="425"/>
      <c r="IO4143" s="425"/>
      <c r="IP4143" s="425"/>
      <c r="IQ4143" s="425"/>
      <c r="IR4143" s="425"/>
      <c r="IS4143" s="425"/>
      <c r="IT4143" s="425"/>
      <c r="IU4143" s="425"/>
      <c r="IV4143" s="425"/>
    </row>
    <row r="4144" s="428" customFormat="1" ht="27.6" customHeight="1" spans="2:256">
      <c r="B4144" s="465"/>
      <c r="GH4144" s="425"/>
      <c r="GI4144" s="425"/>
      <c r="GJ4144" s="425"/>
      <c r="GK4144" s="425"/>
      <c r="GL4144" s="425"/>
      <c r="GM4144" s="425"/>
      <c r="GN4144" s="425"/>
      <c r="GO4144" s="425"/>
      <c r="GP4144" s="425"/>
      <c r="GQ4144" s="425"/>
      <c r="GR4144" s="425"/>
      <c r="GS4144" s="425"/>
      <c r="GT4144" s="425"/>
      <c r="GU4144" s="425"/>
      <c r="GV4144" s="425"/>
      <c r="GW4144" s="425"/>
      <c r="GX4144" s="425"/>
      <c r="GY4144" s="425"/>
      <c r="GZ4144" s="425"/>
      <c r="HA4144" s="425"/>
      <c r="HB4144" s="425"/>
      <c r="HC4144" s="425"/>
      <c r="HD4144" s="425"/>
      <c r="HE4144" s="425"/>
      <c r="HF4144" s="425"/>
      <c r="HG4144" s="425"/>
      <c r="HH4144" s="425"/>
      <c r="HI4144" s="425"/>
      <c r="HJ4144" s="425"/>
      <c r="HK4144" s="425"/>
      <c r="HL4144" s="425"/>
      <c r="HM4144" s="425"/>
      <c r="HN4144" s="425"/>
      <c r="HO4144" s="425"/>
      <c r="HP4144" s="425"/>
      <c r="HQ4144" s="425"/>
      <c r="HR4144" s="425"/>
      <c r="HS4144" s="425"/>
      <c r="HT4144" s="425"/>
      <c r="HU4144" s="425"/>
      <c r="HV4144" s="425"/>
      <c r="HW4144" s="425"/>
      <c r="HX4144" s="425"/>
      <c r="HY4144" s="425"/>
      <c r="HZ4144" s="425"/>
      <c r="IA4144" s="425"/>
      <c r="IB4144" s="425"/>
      <c r="IC4144" s="425"/>
      <c r="ID4144" s="425"/>
      <c r="IE4144" s="425"/>
      <c r="IF4144" s="425"/>
      <c r="IG4144" s="425"/>
      <c r="IH4144" s="425"/>
      <c r="II4144" s="425"/>
      <c r="IJ4144" s="425"/>
      <c r="IK4144" s="425"/>
      <c r="IL4144" s="425"/>
      <c r="IM4144" s="425"/>
      <c r="IN4144" s="425"/>
      <c r="IO4144" s="425"/>
      <c r="IP4144" s="425"/>
      <c r="IQ4144" s="425"/>
      <c r="IR4144" s="425"/>
      <c r="IS4144" s="425"/>
      <c r="IT4144" s="425"/>
      <c r="IU4144" s="425"/>
      <c r="IV4144" s="425"/>
    </row>
    <row r="4145" s="428" customFormat="1" ht="27.6" customHeight="1" spans="2:256">
      <c r="B4145" s="465"/>
      <c r="GH4145" s="425"/>
      <c r="GI4145" s="425"/>
      <c r="GJ4145" s="425"/>
      <c r="GK4145" s="425"/>
      <c r="GL4145" s="425"/>
      <c r="GM4145" s="425"/>
      <c r="GN4145" s="425"/>
      <c r="GO4145" s="425"/>
      <c r="GP4145" s="425"/>
      <c r="GQ4145" s="425"/>
      <c r="GR4145" s="425"/>
      <c r="GS4145" s="425"/>
      <c r="GT4145" s="425"/>
      <c r="GU4145" s="425"/>
      <c r="GV4145" s="425"/>
      <c r="GW4145" s="425"/>
      <c r="GX4145" s="425"/>
      <c r="GY4145" s="425"/>
      <c r="GZ4145" s="425"/>
      <c r="HA4145" s="425"/>
      <c r="HB4145" s="425"/>
      <c r="HC4145" s="425"/>
      <c r="HD4145" s="425"/>
      <c r="HE4145" s="425"/>
      <c r="HF4145" s="425"/>
      <c r="HG4145" s="425"/>
      <c r="HH4145" s="425"/>
      <c r="HI4145" s="425"/>
      <c r="HJ4145" s="425"/>
      <c r="HK4145" s="425"/>
      <c r="HL4145" s="425"/>
      <c r="HM4145" s="425"/>
      <c r="HN4145" s="425"/>
      <c r="HO4145" s="425"/>
      <c r="HP4145" s="425"/>
      <c r="HQ4145" s="425"/>
      <c r="HR4145" s="425"/>
      <c r="HS4145" s="425"/>
      <c r="HT4145" s="425"/>
      <c r="HU4145" s="425"/>
      <c r="HV4145" s="425"/>
      <c r="HW4145" s="425"/>
      <c r="HX4145" s="425"/>
      <c r="HY4145" s="425"/>
      <c r="HZ4145" s="425"/>
      <c r="IA4145" s="425"/>
      <c r="IB4145" s="425"/>
      <c r="IC4145" s="425"/>
      <c r="ID4145" s="425"/>
      <c r="IE4145" s="425"/>
      <c r="IF4145" s="425"/>
      <c r="IG4145" s="425"/>
      <c r="IH4145" s="425"/>
      <c r="II4145" s="425"/>
      <c r="IJ4145" s="425"/>
      <c r="IK4145" s="425"/>
      <c r="IL4145" s="425"/>
      <c r="IM4145" s="425"/>
      <c r="IN4145" s="425"/>
      <c r="IO4145" s="425"/>
      <c r="IP4145" s="425"/>
      <c r="IQ4145" s="425"/>
      <c r="IR4145" s="425"/>
      <c r="IS4145" s="425"/>
      <c r="IT4145" s="425"/>
      <c r="IU4145" s="425"/>
      <c r="IV4145" s="425"/>
    </row>
    <row r="4146" s="428" customFormat="1" ht="27.6" customHeight="1" spans="2:256">
      <c r="B4146" s="465"/>
      <c r="GH4146" s="425"/>
      <c r="GI4146" s="425"/>
      <c r="GJ4146" s="425"/>
      <c r="GK4146" s="425"/>
      <c r="GL4146" s="425"/>
      <c r="GM4146" s="425"/>
      <c r="GN4146" s="425"/>
      <c r="GO4146" s="425"/>
      <c r="GP4146" s="425"/>
      <c r="GQ4146" s="425"/>
      <c r="GR4146" s="425"/>
      <c r="GS4146" s="425"/>
      <c r="GT4146" s="425"/>
      <c r="GU4146" s="425"/>
      <c r="GV4146" s="425"/>
      <c r="GW4146" s="425"/>
      <c r="GX4146" s="425"/>
      <c r="GY4146" s="425"/>
      <c r="GZ4146" s="425"/>
      <c r="HA4146" s="425"/>
      <c r="HB4146" s="425"/>
      <c r="HC4146" s="425"/>
      <c r="HD4146" s="425"/>
      <c r="HE4146" s="425"/>
      <c r="HF4146" s="425"/>
      <c r="HG4146" s="425"/>
      <c r="HH4146" s="425"/>
      <c r="HI4146" s="425"/>
      <c r="HJ4146" s="425"/>
      <c r="HK4146" s="425"/>
      <c r="HL4146" s="425"/>
      <c r="HM4146" s="425"/>
      <c r="HN4146" s="425"/>
      <c r="HO4146" s="425"/>
      <c r="HP4146" s="425"/>
      <c r="HQ4146" s="425"/>
      <c r="HR4146" s="425"/>
      <c r="HS4146" s="425"/>
      <c r="HT4146" s="425"/>
      <c r="HU4146" s="425"/>
      <c r="HV4146" s="425"/>
      <c r="HW4146" s="425"/>
      <c r="HX4146" s="425"/>
      <c r="HY4146" s="425"/>
      <c r="HZ4146" s="425"/>
      <c r="IA4146" s="425"/>
      <c r="IB4146" s="425"/>
      <c r="IC4146" s="425"/>
      <c r="ID4146" s="425"/>
      <c r="IE4146" s="425"/>
      <c r="IF4146" s="425"/>
      <c r="IG4146" s="425"/>
      <c r="IH4146" s="425"/>
      <c r="II4146" s="425"/>
      <c r="IJ4146" s="425"/>
      <c r="IK4146" s="425"/>
      <c r="IL4146" s="425"/>
      <c r="IM4146" s="425"/>
      <c r="IN4146" s="425"/>
      <c r="IO4146" s="425"/>
      <c r="IP4146" s="425"/>
      <c r="IQ4146" s="425"/>
      <c r="IR4146" s="425"/>
      <c r="IS4146" s="425"/>
      <c r="IT4146" s="425"/>
      <c r="IU4146" s="425"/>
      <c r="IV4146" s="425"/>
    </row>
    <row r="4147" s="428" customFormat="1" ht="27.6" customHeight="1" spans="2:256">
      <c r="B4147" s="465"/>
      <c r="GH4147" s="425"/>
      <c r="GI4147" s="425"/>
      <c r="GJ4147" s="425"/>
      <c r="GK4147" s="425"/>
      <c r="GL4147" s="425"/>
      <c r="GM4147" s="425"/>
      <c r="GN4147" s="425"/>
      <c r="GO4147" s="425"/>
      <c r="GP4147" s="425"/>
      <c r="GQ4147" s="425"/>
      <c r="GR4147" s="425"/>
      <c r="GS4147" s="425"/>
      <c r="GT4147" s="425"/>
      <c r="GU4147" s="425"/>
      <c r="GV4147" s="425"/>
      <c r="GW4147" s="425"/>
      <c r="GX4147" s="425"/>
      <c r="GY4147" s="425"/>
      <c r="GZ4147" s="425"/>
      <c r="HA4147" s="425"/>
      <c r="HB4147" s="425"/>
      <c r="HC4147" s="425"/>
      <c r="HD4147" s="425"/>
      <c r="HE4147" s="425"/>
      <c r="HF4147" s="425"/>
      <c r="HG4147" s="425"/>
      <c r="HH4147" s="425"/>
      <c r="HI4147" s="425"/>
      <c r="HJ4147" s="425"/>
      <c r="HK4147" s="425"/>
      <c r="HL4147" s="425"/>
      <c r="HM4147" s="425"/>
      <c r="HN4147" s="425"/>
      <c r="HO4147" s="425"/>
      <c r="HP4147" s="425"/>
      <c r="HQ4147" s="425"/>
      <c r="HR4147" s="425"/>
      <c r="HS4147" s="425"/>
      <c r="HT4147" s="425"/>
      <c r="HU4147" s="425"/>
      <c r="HV4147" s="425"/>
      <c r="HW4147" s="425"/>
      <c r="HX4147" s="425"/>
      <c r="HY4147" s="425"/>
      <c r="HZ4147" s="425"/>
      <c r="IA4147" s="425"/>
      <c r="IB4147" s="425"/>
      <c r="IC4147" s="425"/>
      <c r="ID4147" s="425"/>
      <c r="IE4147" s="425"/>
      <c r="IF4147" s="425"/>
      <c r="IG4147" s="425"/>
      <c r="IH4147" s="425"/>
      <c r="II4147" s="425"/>
      <c r="IJ4147" s="425"/>
      <c r="IK4147" s="425"/>
      <c r="IL4147" s="425"/>
      <c r="IM4147" s="425"/>
      <c r="IN4147" s="425"/>
      <c r="IO4147" s="425"/>
      <c r="IP4147" s="425"/>
      <c r="IQ4147" s="425"/>
      <c r="IR4147" s="425"/>
      <c r="IS4147" s="425"/>
      <c r="IT4147" s="425"/>
      <c r="IU4147" s="425"/>
      <c r="IV4147" s="425"/>
    </row>
    <row r="4148" s="428" customFormat="1" ht="27.6" customHeight="1" spans="2:256">
      <c r="B4148" s="465"/>
      <c r="GH4148" s="425"/>
      <c r="GI4148" s="425"/>
      <c r="GJ4148" s="425"/>
      <c r="GK4148" s="425"/>
      <c r="GL4148" s="425"/>
      <c r="GM4148" s="425"/>
      <c r="GN4148" s="425"/>
      <c r="GO4148" s="425"/>
      <c r="GP4148" s="425"/>
      <c r="GQ4148" s="425"/>
      <c r="GR4148" s="425"/>
      <c r="GS4148" s="425"/>
      <c r="GT4148" s="425"/>
      <c r="GU4148" s="425"/>
      <c r="GV4148" s="425"/>
      <c r="GW4148" s="425"/>
      <c r="GX4148" s="425"/>
      <c r="GY4148" s="425"/>
      <c r="GZ4148" s="425"/>
      <c r="HA4148" s="425"/>
      <c r="HB4148" s="425"/>
      <c r="HC4148" s="425"/>
      <c r="HD4148" s="425"/>
      <c r="HE4148" s="425"/>
      <c r="HF4148" s="425"/>
      <c r="HG4148" s="425"/>
      <c r="HH4148" s="425"/>
      <c r="HI4148" s="425"/>
      <c r="HJ4148" s="425"/>
      <c r="HK4148" s="425"/>
      <c r="HL4148" s="425"/>
      <c r="HM4148" s="425"/>
      <c r="HN4148" s="425"/>
      <c r="HO4148" s="425"/>
      <c r="HP4148" s="425"/>
      <c r="HQ4148" s="425"/>
      <c r="HR4148" s="425"/>
      <c r="HS4148" s="425"/>
      <c r="HT4148" s="425"/>
      <c r="HU4148" s="425"/>
      <c r="HV4148" s="425"/>
      <c r="HW4148" s="425"/>
      <c r="HX4148" s="425"/>
      <c r="HY4148" s="425"/>
      <c r="HZ4148" s="425"/>
      <c r="IA4148" s="425"/>
      <c r="IB4148" s="425"/>
      <c r="IC4148" s="425"/>
      <c r="ID4148" s="425"/>
      <c r="IE4148" s="425"/>
      <c r="IF4148" s="425"/>
      <c r="IG4148" s="425"/>
      <c r="IH4148" s="425"/>
      <c r="II4148" s="425"/>
      <c r="IJ4148" s="425"/>
      <c r="IK4148" s="425"/>
      <c r="IL4148" s="425"/>
      <c r="IM4148" s="425"/>
      <c r="IN4148" s="425"/>
      <c r="IO4148" s="425"/>
      <c r="IP4148" s="425"/>
      <c r="IQ4148" s="425"/>
      <c r="IR4148" s="425"/>
      <c r="IS4148" s="425"/>
      <c r="IT4148" s="425"/>
      <c r="IU4148" s="425"/>
      <c r="IV4148" s="425"/>
    </row>
    <row r="4149" s="428" customFormat="1" ht="27.6" customHeight="1" spans="2:256">
      <c r="B4149" s="465"/>
      <c r="GH4149" s="425"/>
      <c r="GI4149" s="425"/>
      <c r="GJ4149" s="425"/>
      <c r="GK4149" s="425"/>
      <c r="GL4149" s="425"/>
      <c r="GM4149" s="425"/>
      <c r="GN4149" s="425"/>
      <c r="GO4149" s="425"/>
      <c r="GP4149" s="425"/>
      <c r="GQ4149" s="425"/>
      <c r="GR4149" s="425"/>
      <c r="GS4149" s="425"/>
      <c r="GT4149" s="425"/>
      <c r="GU4149" s="425"/>
      <c r="GV4149" s="425"/>
      <c r="GW4149" s="425"/>
      <c r="GX4149" s="425"/>
      <c r="GY4149" s="425"/>
      <c r="GZ4149" s="425"/>
      <c r="HA4149" s="425"/>
      <c r="HB4149" s="425"/>
      <c r="HC4149" s="425"/>
      <c r="HD4149" s="425"/>
      <c r="HE4149" s="425"/>
      <c r="HF4149" s="425"/>
      <c r="HG4149" s="425"/>
      <c r="HH4149" s="425"/>
      <c r="HI4149" s="425"/>
      <c r="HJ4149" s="425"/>
      <c r="HK4149" s="425"/>
      <c r="HL4149" s="425"/>
      <c r="HM4149" s="425"/>
      <c r="HN4149" s="425"/>
      <c r="HO4149" s="425"/>
      <c r="HP4149" s="425"/>
      <c r="HQ4149" s="425"/>
      <c r="HR4149" s="425"/>
      <c r="HS4149" s="425"/>
      <c r="HT4149" s="425"/>
      <c r="HU4149" s="425"/>
      <c r="HV4149" s="425"/>
      <c r="HW4149" s="425"/>
      <c r="HX4149" s="425"/>
      <c r="HY4149" s="425"/>
      <c r="HZ4149" s="425"/>
      <c r="IA4149" s="425"/>
      <c r="IB4149" s="425"/>
      <c r="IC4149" s="425"/>
      <c r="ID4149" s="425"/>
      <c r="IE4149" s="425"/>
      <c r="IF4149" s="425"/>
      <c r="IG4149" s="425"/>
      <c r="IH4149" s="425"/>
      <c r="II4149" s="425"/>
      <c r="IJ4149" s="425"/>
      <c r="IK4149" s="425"/>
      <c r="IL4149" s="425"/>
      <c r="IM4149" s="425"/>
      <c r="IN4149" s="425"/>
      <c r="IO4149" s="425"/>
      <c r="IP4149" s="425"/>
      <c r="IQ4149" s="425"/>
      <c r="IR4149" s="425"/>
      <c r="IS4149" s="425"/>
      <c r="IT4149" s="425"/>
      <c r="IU4149" s="425"/>
      <c r="IV4149" s="425"/>
    </row>
    <row r="4150" s="428" customFormat="1" ht="27.6" customHeight="1" spans="2:256">
      <c r="B4150" s="465"/>
      <c r="GH4150" s="425"/>
      <c r="GI4150" s="425"/>
      <c r="GJ4150" s="425"/>
      <c r="GK4150" s="425"/>
      <c r="GL4150" s="425"/>
      <c r="GM4150" s="425"/>
      <c r="GN4150" s="425"/>
      <c r="GO4150" s="425"/>
      <c r="GP4150" s="425"/>
      <c r="GQ4150" s="425"/>
      <c r="GR4150" s="425"/>
      <c r="GS4150" s="425"/>
      <c r="GT4150" s="425"/>
      <c r="GU4150" s="425"/>
      <c r="GV4150" s="425"/>
      <c r="GW4150" s="425"/>
      <c r="GX4150" s="425"/>
      <c r="GY4150" s="425"/>
      <c r="GZ4150" s="425"/>
      <c r="HA4150" s="425"/>
      <c r="HB4150" s="425"/>
      <c r="HC4150" s="425"/>
      <c r="HD4150" s="425"/>
      <c r="HE4150" s="425"/>
      <c r="HF4150" s="425"/>
      <c r="HG4150" s="425"/>
      <c r="HH4150" s="425"/>
      <c r="HI4150" s="425"/>
      <c r="HJ4150" s="425"/>
      <c r="HK4150" s="425"/>
      <c r="HL4150" s="425"/>
      <c r="HM4150" s="425"/>
      <c r="HN4150" s="425"/>
      <c r="HO4150" s="425"/>
      <c r="HP4150" s="425"/>
      <c r="HQ4150" s="425"/>
      <c r="HR4150" s="425"/>
      <c r="HS4150" s="425"/>
      <c r="HT4150" s="425"/>
      <c r="HU4150" s="425"/>
      <c r="HV4150" s="425"/>
      <c r="HW4150" s="425"/>
      <c r="HX4150" s="425"/>
      <c r="HY4150" s="425"/>
      <c r="HZ4150" s="425"/>
      <c r="IA4150" s="425"/>
      <c r="IB4150" s="425"/>
      <c r="IC4150" s="425"/>
      <c r="ID4150" s="425"/>
      <c r="IE4150" s="425"/>
      <c r="IF4150" s="425"/>
      <c r="IG4150" s="425"/>
      <c r="IH4150" s="425"/>
      <c r="II4150" s="425"/>
      <c r="IJ4150" s="425"/>
      <c r="IK4150" s="425"/>
      <c r="IL4150" s="425"/>
      <c r="IM4150" s="425"/>
      <c r="IN4150" s="425"/>
      <c r="IO4150" s="425"/>
      <c r="IP4150" s="425"/>
      <c r="IQ4150" s="425"/>
      <c r="IR4150" s="425"/>
      <c r="IS4150" s="425"/>
      <c r="IT4150" s="425"/>
      <c r="IU4150" s="425"/>
      <c r="IV4150" s="425"/>
    </row>
    <row r="4151" s="428" customFormat="1" ht="27.6" customHeight="1" spans="2:256">
      <c r="B4151" s="465"/>
      <c r="GH4151" s="425"/>
      <c r="GI4151" s="425"/>
      <c r="GJ4151" s="425"/>
      <c r="GK4151" s="425"/>
      <c r="GL4151" s="425"/>
      <c r="GM4151" s="425"/>
      <c r="GN4151" s="425"/>
      <c r="GO4151" s="425"/>
      <c r="GP4151" s="425"/>
      <c r="GQ4151" s="425"/>
      <c r="GR4151" s="425"/>
      <c r="GS4151" s="425"/>
      <c r="GT4151" s="425"/>
      <c r="GU4151" s="425"/>
      <c r="GV4151" s="425"/>
      <c r="GW4151" s="425"/>
      <c r="GX4151" s="425"/>
      <c r="GY4151" s="425"/>
      <c r="GZ4151" s="425"/>
      <c r="HA4151" s="425"/>
      <c r="HB4151" s="425"/>
      <c r="HC4151" s="425"/>
      <c r="HD4151" s="425"/>
      <c r="HE4151" s="425"/>
      <c r="HF4151" s="425"/>
      <c r="HG4151" s="425"/>
      <c r="HH4151" s="425"/>
      <c r="HI4151" s="425"/>
      <c r="HJ4151" s="425"/>
      <c r="HK4151" s="425"/>
      <c r="HL4151" s="425"/>
      <c r="HM4151" s="425"/>
      <c r="HN4151" s="425"/>
      <c r="HO4151" s="425"/>
      <c r="HP4151" s="425"/>
      <c r="HQ4151" s="425"/>
      <c r="HR4151" s="425"/>
      <c r="HS4151" s="425"/>
      <c r="HT4151" s="425"/>
      <c r="HU4151" s="425"/>
      <c r="HV4151" s="425"/>
      <c r="HW4151" s="425"/>
      <c r="HX4151" s="425"/>
      <c r="HY4151" s="425"/>
      <c r="HZ4151" s="425"/>
      <c r="IA4151" s="425"/>
      <c r="IB4151" s="425"/>
      <c r="IC4151" s="425"/>
      <c r="ID4151" s="425"/>
      <c r="IE4151" s="425"/>
      <c r="IF4151" s="425"/>
      <c r="IG4151" s="425"/>
      <c r="IH4151" s="425"/>
      <c r="II4151" s="425"/>
      <c r="IJ4151" s="425"/>
      <c r="IK4151" s="425"/>
      <c r="IL4151" s="425"/>
      <c r="IM4151" s="425"/>
      <c r="IN4151" s="425"/>
      <c r="IO4151" s="425"/>
      <c r="IP4151" s="425"/>
      <c r="IQ4151" s="425"/>
      <c r="IR4151" s="425"/>
      <c r="IS4151" s="425"/>
      <c r="IT4151" s="425"/>
      <c r="IU4151" s="425"/>
      <c r="IV4151" s="425"/>
    </row>
    <row r="4152" s="428" customFormat="1" ht="27.6" customHeight="1" spans="2:256">
      <c r="B4152" s="465"/>
      <c r="GH4152" s="425"/>
      <c r="GI4152" s="425"/>
      <c r="GJ4152" s="425"/>
      <c r="GK4152" s="425"/>
      <c r="GL4152" s="425"/>
      <c r="GM4152" s="425"/>
      <c r="GN4152" s="425"/>
      <c r="GO4152" s="425"/>
      <c r="GP4152" s="425"/>
      <c r="GQ4152" s="425"/>
      <c r="GR4152" s="425"/>
      <c r="GS4152" s="425"/>
      <c r="GT4152" s="425"/>
      <c r="GU4152" s="425"/>
      <c r="GV4152" s="425"/>
      <c r="GW4152" s="425"/>
      <c r="GX4152" s="425"/>
      <c r="GY4152" s="425"/>
      <c r="GZ4152" s="425"/>
      <c r="HA4152" s="425"/>
      <c r="HB4152" s="425"/>
      <c r="HC4152" s="425"/>
      <c r="HD4152" s="425"/>
      <c r="HE4152" s="425"/>
      <c r="HF4152" s="425"/>
      <c r="HG4152" s="425"/>
      <c r="HH4152" s="425"/>
      <c r="HI4152" s="425"/>
      <c r="HJ4152" s="425"/>
      <c r="HK4152" s="425"/>
      <c r="HL4152" s="425"/>
      <c r="HM4152" s="425"/>
      <c r="HN4152" s="425"/>
      <c r="HO4152" s="425"/>
      <c r="HP4152" s="425"/>
      <c r="HQ4152" s="425"/>
      <c r="HR4152" s="425"/>
      <c r="HS4152" s="425"/>
      <c r="HT4152" s="425"/>
      <c r="HU4152" s="425"/>
      <c r="HV4152" s="425"/>
      <c r="HW4152" s="425"/>
      <c r="HX4152" s="425"/>
      <c r="HY4152" s="425"/>
      <c r="HZ4152" s="425"/>
      <c r="IA4152" s="425"/>
      <c r="IB4152" s="425"/>
      <c r="IC4152" s="425"/>
      <c r="ID4152" s="425"/>
      <c r="IE4152" s="425"/>
      <c r="IF4152" s="425"/>
      <c r="IG4152" s="425"/>
      <c r="IH4152" s="425"/>
      <c r="II4152" s="425"/>
      <c r="IJ4152" s="425"/>
      <c r="IK4152" s="425"/>
      <c r="IL4152" s="425"/>
      <c r="IM4152" s="425"/>
      <c r="IN4152" s="425"/>
      <c r="IO4152" s="425"/>
      <c r="IP4152" s="425"/>
      <c r="IQ4152" s="425"/>
      <c r="IR4152" s="425"/>
      <c r="IS4152" s="425"/>
      <c r="IT4152" s="425"/>
      <c r="IU4152" s="425"/>
      <c r="IV4152" s="425"/>
    </row>
    <row r="4153" s="428" customFormat="1" ht="27.6" customHeight="1" spans="2:256">
      <c r="B4153" s="465"/>
      <c r="GH4153" s="425"/>
      <c r="GI4153" s="425"/>
      <c r="GJ4153" s="425"/>
      <c r="GK4153" s="425"/>
      <c r="GL4153" s="425"/>
      <c r="GM4153" s="425"/>
      <c r="GN4153" s="425"/>
      <c r="GO4153" s="425"/>
      <c r="GP4153" s="425"/>
      <c r="GQ4153" s="425"/>
      <c r="GR4153" s="425"/>
      <c r="GS4153" s="425"/>
      <c r="GT4153" s="425"/>
      <c r="GU4153" s="425"/>
      <c r="GV4153" s="425"/>
      <c r="GW4153" s="425"/>
      <c r="GX4153" s="425"/>
      <c r="GY4153" s="425"/>
      <c r="GZ4153" s="425"/>
      <c r="HA4153" s="425"/>
      <c r="HB4153" s="425"/>
      <c r="HC4153" s="425"/>
      <c r="HD4153" s="425"/>
      <c r="HE4153" s="425"/>
      <c r="HF4153" s="425"/>
      <c r="HG4153" s="425"/>
      <c r="HH4153" s="425"/>
      <c r="HI4153" s="425"/>
      <c r="HJ4153" s="425"/>
      <c r="HK4153" s="425"/>
      <c r="HL4153" s="425"/>
      <c r="HM4153" s="425"/>
      <c r="HN4153" s="425"/>
      <c r="HO4153" s="425"/>
      <c r="HP4153" s="425"/>
      <c r="HQ4153" s="425"/>
      <c r="HR4153" s="425"/>
      <c r="HS4153" s="425"/>
      <c r="HT4153" s="425"/>
      <c r="HU4153" s="425"/>
      <c r="HV4153" s="425"/>
      <c r="HW4153" s="425"/>
      <c r="HX4153" s="425"/>
      <c r="HY4153" s="425"/>
      <c r="HZ4153" s="425"/>
      <c r="IA4153" s="425"/>
      <c r="IB4153" s="425"/>
      <c r="IC4153" s="425"/>
      <c r="ID4153" s="425"/>
      <c r="IE4153" s="425"/>
      <c r="IF4153" s="425"/>
      <c r="IG4153" s="425"/>
      <c r="IH4153" s="425"/>
      <c r="II4153" s="425"/>
      <c r="IJ4153" s="425"/>
      <c r="IK4153" s="425"/>
      <c r="IL4153" s="425"/>
      <c r="IM4153" s="425"/>
      <c r="IN4153" s="425"/>
      <c r="IO4153" s="425"/>
      <c r="IP4153" s="425"/>
      <c r="IQ4153" s="425"/>
      <c r="IR4153" s="425"/>
      <c r="IS4153" s="425"/>
      <c r="IT4153" s="425"/>
      <c r="IU4153" s="425"/>
      <c r="IV4153" s="425"/>
    </row>
    <row r="4154" s="428" customFormat="1" ht="27.6" customHeight="1" spans="2:256">
      <c r="B4154" s="465"/>
      <c r="GH4154" s="425"/>
      <c r="GI4154" s="425"/>
      <c r="GJ4154" s="425"/>
      <c r="GK4154" s="425"/>
      <c r="GL4154" s="425"/>
      <c r="GM4154" s="425"/>
      <c r="GN4154" s="425"/>
      <c r="GO4154" s="425"/>
      <c r="GP4154" s="425"/>
      <c r="GQ4154" s="425"/>
      <c r="GR4154" s="425"/>
      <c r="GS4154" s="425"/>
      <c r="GT4154" s="425"/>
      <c r="GU4154" s="425"/>
      <c r="GV4154" s="425"/>
      <c r="GW4154" s="425"/>
      <c r="GX4154" s="425"/>
      <c r="GY4154" s="425"/>
      <c r="GZ4154" s="425"/>
      <c r="HA4154" s="425"/>
      <c r="HB4154" s="425"/>
      <c r="HC4154" s="425"/>
      <c r="HD4154" s="425"/>
      <c r="HE4154" s="425"/>
      <c r="HF4154" s="425"/>
      <c r="HG4154" s="425"/>
      <c r="HH4154" s="425"/>
      <c r="HI4154" s="425"/>
      <c r="HJ4154" s="425"/>
      <c r="HK4154" s="425"/>
      <c r="HL4154" s="425"/>
      <c r="HM4154" s="425"/>
      <c r="HN4154" s="425"/>
      <c r="HO4154" s="425"/>
      <c r="HP4154" s="425"/>
      <c r="HQ4154" s="425"/>
      <c r="HR4154" s="425"/>
      <c r="HS4154" s="425"/>
      <c r="HT4154" s="425"/>
      <c r="HU4154" s="425"/>
      <c r="HV4154" s="425"/>
      <c r="HW4154" s="425"/>
      <c r="HX4154" s="425"/>
      <c r="HY4154" s="425"/>
      <c r="HZ4154" s="425"/>
      <c r="IA4154" s="425"/>
      <c r="IB4154" s="425"/>
      <c r="IC4154" s="425"/>
      <c r="ID4154" s="425"/>
      <c r="IE4154" s="425"/>
      <c r="IF4154" s="425"/>
      <c r="IG4154" s="425"/>
      <c r="IH4154" s="425"/>
      <c r="II4154" s="425"/>
      <c r="IJ4154" s="425"/>
      <c r="IK4154" s="425"/>
      <c r="IL4154" s="425"/>
      <c r="IM4154" s="425"/>
      <c r="IN4154" s="425"/>
      <c r="IO4154" s="425"/>
      <c r="IP4154" s="425"/>
      <c r="IQ4154" s="425"/>
      <c r="IR4154" s="425"/>
      <c r="IS4154" s="425"/>
      <c r="IT4154" s="425"/>
      <c r="IU4154" s="425"/>
      <c r="IV4154" s="425"/>
    </row>
    <row r="4155" s="428" customFormat="1" ht="27.6" customHeight="1" spans="2:256">
      <c r="B4155" s="465"/>
      <c r="GH4155" s="425"/>
      <c r="GI4155" s="425"/>
      <c r="GJ4155" s="425"/>
      <c r="GK4155" s="425"/>
      <c r="GL4155" s="425"/>
      <c r="GM4155" s="425"/>
      <c r="GN4155" s="425"/>
      <c r="GO4155" s="425"/>
      <c r="GP4155" s="425"/>
      <c r="GQ4155" s="425"/>
      <c r="GR4155" s="425"/>
      <c r="GS4155" s="425"/>
      <c r="GT4155" s="425"/>
      <c r="GU4155" s="425"/>
      <c r="GV4155" s="425"/>
      <c r="GW4155" s="425"/>
      <c r="GX4155" s="425"/>
      <c r="GY4155" s="425"/>
      <c r="GZ4155" s="425"/>
      <c r="HA4155" s="425"/>
      <c r="HB4155" s="425"/>
      <c r="HC4155" s="425"/>
      <c r="HD4155" s="425"/>
      <c r="HE4155" s="425"/>
      <c r="HF4155" s="425"/>
      <c r="HG4155" s="425"/>
      <c r="HH4155" s="425"/>
      <c r="HI4155" s="425"/>
      <c r="HJ4155" s="425"/>
      <c r="HK4155" s="425"/>
      <c r="HL4155" s="425"/>
      <c r="HM4155" s="425"/>
      <c r="HN4155" s="425"/>
      <c r="HO4155" s="425"/>
      <c r="HP4155" s="425"/>
      <c r="HQ4155" s="425"/>
      <c r="HR4155" s="425"/>
      <c r="HS4155" s="425"/>
      <c r="HT4155" s="425"/>
      <c r="HU4155" s="425"/>
      <c r="HV4155" s="425"/>
      <c r="HW4155" s="425"/>
      <c r="HX4155" s="425"/>
      <c r="HY4155" s="425"/>
      <c r="HZ4155" s="425"/>
      <c r="IA4155" s="425"/>
      <c r="IB4155" s="425"/>
      <c r="IC4155" s="425"/>
      <c r="ID4155" s="425"/>
      <c r="IE4155" s="425"/>
      <c r="IF4155" s="425"/>
      <c r="IG4155" s="425"/>
      <c r="IH4155" s="425"/>
      <c r="II4155" s="425"/>
      <c r="IJ4155" s="425"/>
      <c r="IK4155" s="425"/>
      <c r="IL4155" s="425"/>
      <c r="IM4155" s="425"/>
      <c r="IN4155" s="425"/>
      <c r="IO4155" s="425"/>
      <c r="IP4155" s="425"/>
      <c r="IQ4155" s="425"/>
      <c r="IR4155" s="425"/>
      <c r="IS4155" s="425"/>
      <c r="IT4155" s="425"/>
      <c r="IU4155" s="425"/>
      <c r="IV4155" s="425"/>
    </row>
    <row r="4156" s="428" customFormat="1" ht="27.6" customHeight="1" spans="2:256">
      <c r="B4156" s="465"/>
      <c r="GH4156" s="425"/>
      <c r="GI4156" s="425"/>
      <c r="GJ4156" s="425"/>
      <c r="GK4156" s="425"/>
      <c r="GL4156" s="425"/>
      <c r="GM4156" s="425"/>
      <c r="GN4156" s="425"/>
      <c r="GO4156" s="425"/>
      <c r="GP4156" s="425"/>
      <c r="GQ4156" s="425"/>
      <c r="GR4156" s="425"/>
      <c r="GS4156" s="425"/>
      <c r="GT4156" s="425"/>
      <c r="GU4156" s="425"/>
      <c r="GV4156" s="425"/>
      <c r="GW4156" s="425"/>
      <c r="GX4156" s="425"/>
      <c r="GY4156" s="425"/>
      <c r="GZ4156" s="425"/>
      <c r="HA4156" s="425"/>
      <c r="HB4156" s="425"/>
      <c r="HC4156" s="425"/>
      <c r="HD4156" s="425"/>
      <c r="HE4156" s="425"/>
      <c r="HF4156" s="425"/>
      <c r="HG4156" s="425"/>
      <c r="HH4156" s="425"/>
      <c r="HI4156" s="425"/>
      <c r="HJ4156" s="425"/>
      <c r="HK4156" s="425"/>
      <c r="HL4156" s="425"/>
      <c r="HM4156" s="425"/>
      <c r="HN4156" s="425"/>
      <c r="HO4156" s="425"/>
      <c r="HP4156" s="425"/>
      <c r="HQ4156" s="425"/>
      <c r="HR4156" s="425"/>
      <c r="HS4156" s="425"/>
      <c r="HT4156" s="425"/>
      <c r="HU4156" s="425"/>
      <c r="HV4156" s="425"/>
      <c r="HW4156" s="425"/>
      <c r="HX4156" s="425"/>
      <c r="HY4156" s="425"/>
      <c r="HZ4156" s="425"/>
      <c r="IA4156" s="425"/>
      <c r="IB4156" s="425"/>
      <c r="IC4156" s="425"/>
      <c r="ID4156" s="425"/>
      <c r="IE4156" s="425"/>
      <c r="IF4156" s="425"/>
      <c r="IG4156" s="425"/>
      <c r="IH4156" s="425"/>
      <c r="II4156" s="425"/>
      <c r="IJ4156" s="425"/>
      <c r="IK4156" s="425"/>
      <c r="IL4156" s="425"/>
      <c r="IM4156" s="425"/>
      <c r="IN4156" s="425"/>
      <c r="IO4156" s="425"/>
      <c r="IP4156" s="425"/>
      <c r="IQ4156" s="425"/>
      <c r="IR4156" s="425"/>
      <c r="IS4156" s="425"/>
      <c r="IT4156" s="425"/>
      <c r="IU4156" s="425"/>
      <c r="IV4156" s="425"/>
    </row>
    <row r="4157" s="428" customFormat="1" ht="27.6" customHeight="1" spans="2:256">
      <c r="B4157" s="465"/>
      <c r="GH4157" s="425"/>
      <c r="GI4157" s="425"/>
      <c r="GJ4157" s="425"/>
      <c r="GK4157" s="425"/>
      <c r="GL4157" s="425"/>
      <c r="GM4157" s="425"/>
      <c r="GN4157" s="425"/>
      <c r="GO4157" s="425"/>
      <c r="GP4157" s="425"/>
      <c r="GQ4157" s="425"/>
      <c r="GR4157" s="425"/>
      <c r="GS4157" s="425"/>
      <c r="GT4157" s="425"/>
      <c r="GU4157" s="425"/>
      <c r="GV4157" s="425"/>
      <c r="GW4157" s="425"/>
      <c r="GX4157" s="425"/>
      <c r="GY4157" s="425"/>
      <c r="GZ4157" s="425"/>
      <c r="HA4157" s="425"/>
      <c r="HB4157" s="425"/>
      <c r="HC4157" s="425"/>
      <c r="HD4157" s="425"/>
      <c r="HE4157" s="425"/>
      <c r="HF4157" s="425"/>
      <c r="HG4157" s="425"/>
      <c r="HH4157" s="425"/>
      <c r="HI4157" s="425"/>
      <c r="HJ4157" s="425"/>
      <c r="HK4157" s="425"/>
      <c r="HL4157" s="425"/>
      <c r="HM4157" s="425"/>
      <c r="HN4157" s="425"/>
      <c r="HO4157" s="425"/>
      <c r="HP4157" s="425"/>
      <c r="HQ4157" s="425"/>
      <c r="HR4157" s="425"/>
      <c r="HS4157" s="425"/>
      <c r="HT4157" s="425"/>
      <c r="HU4157" s="425"/>
      <c r="HV4157" s="425"/>
      <c r="HW4157" s="425"/>
      <c r="HX4157" s="425"/>
      <c r="HY4157" s="425"/>
      <c r="HZ4157" s="425"/>
      <c r="IA4157" s="425"/>
      <c r="IB4157" s="425"/>
      <c r="IC4157" s="425"/>
      <c r="ID4157" s="425"/>
      <c r="IE4157" s="425"/>
      <c r="IF4157" s="425"/>
      <c r="IG4157" s="425"/>
      <c r="IH4157" s="425"/>
      <c r="II4157" s="425"/>
      <c r="IJ4157" s="425"/>
      <c r="IK4157" s="425"/>
      <c r="IL4157" s="425"/>
      <c r="IM4157" s="425"/>
      <c r="IN4157" s="425"/>
      <c r="IO4157" s="425"/>
      <c r="IP4157" s="425"/>
      <c r="IQ4157" s="425"/>
      <c r="IR4157" s="425"/>
      <c r="IS4157" s="425"/>
      <c r="IT4157" s="425"/>
      <c r="IU4157" s="425"/>
      <c r="IV4157" s="425"/>
    </row>
    <row r="4158" s="428" customFormat="1" ht="27.6" customHeight="1" spans="2:256">
      <c r="B4158" s="465"/>
      <c r="GH4158" s="425"/>
      <c r="GI4158" s="425"/>
      <c r="GJ4158" s="425"/>
      <c r="GK4158" s="425"/>
      <c r="GL4158" s="425"/>
      <c r="GM4158" s="425"/>
      <c r="GN4158" s="425"/>
      <c r="GO4158" s="425"/>
      <c r="GP4158" s="425"/>
      <c r="GQ4158" s="425"/>
      <c r="GR4158" s="425"/>
      <c r="GS4158" s="425"/>
      <c r="GT4158" s="425"/>
      <c r="GU4158" s="425"/>
      <c r="GV4158" s="425"/>
      <c r="GW4158" s="425"/>
      <c r="GX4158" s="425"/>
      <c r="GY4158" s="425"/>
      <c r="GZ4158" s="425"/>
      <c r="HA4158" s="425"/>
      <c r="HB4158" s="425"/>
      <c r="HC4158" s="425"/>
      <c r="HD4158" s="425"/>
      <c r="HE4158" s="425"/>
      <c r="HF4158" s="425"/>
      <c r="HG4158" s="425"/>
      <c r="HH4158" s="425"/>
      <c r="HI4158" s="425"/>
      <c r="HJ4158" s="425"/>
      <c r="HK4158" s="425"/>
      <c r="HL4158" s="425"/>
      <c r="HM4158" s="425"/>
      <c r="HN4158" s="425"/>
      <c r="HO4158" s="425"/>
      <c r="HP4158" s="425"/>
      <c r="HQ4158" s="425"/>
      <c r="HR4158" s="425"/>
      <c r="HS4158" s="425"/>
      <c r="HT4158" s="425"/>
      <c r="HU4158" s="425"/>
      <c r="HV4158" s="425"/>
      <c r="HW4158" s="425"/>
      <c r="HX4158" s="425"/>
      <c r="HY4158" s="425"/>
      <c r="HZ4158" s="425"/>
      <c r="IA4158" s="425"/>
      <c r="IB4158" s="425"/>
      <c r="IC4158" s="425"/>
      <c r="ID4158" s="425"/>
      <c r="IE4158" s="425"/>
      <c r="IF4158" s="425"/>
      <c r="IG4158" s="425"/>
      <c r="IH4158" s="425"/>
      <c r="II4158" s="425"/>
      <c r="IJ4158" s="425"/>
      <c r="IK4158" s="425"/>
      <c r="IL4158" s="425"/>
      <c r="IM4158" s="425"/>
      <c r="IN4158" s="425"/>
      <c r="IO4158" s="425"/>
      <c r="IP4158" s="425"/>
      <c r="IQ4158" s="425"/>
      <c r="IR4158" s="425"/>
      <c r="IS4158" s="425"/>
      <c r="IT4158" s="425"/>
      <c r="IU4158" s="425"/>
      <c r="IV4158" s="425"/>
    </row>
    <row r="4159" s="428" customFormat="1" ht="27.6" customHeight="1" spans="2:256">
      <c r="B4159" s="465"/>
      <c r="GH4159" s="425"/>
      <c r="GI4159" s="425"/>
      <c r="GJ4159" s="425"/>
      <c r="GK4159" s="425"/>
      <c r="GL4159" s="425"/>
      <c r="GM4159" s="425"/>
      <c r="GN4159" s="425"/>
      <c r="GO4159" s="425"/>
      <c r="GP4159" s="425"/>
      <c r="GQ4159" s="425"/>
      <c r="GR4159" s="425"/>
      <c r="GS4159" s="425"/>
      <c r="GT4159" s="425"/>
      <c r="GU4159" s="425"/>
      <c r="GV4159" s="425"/>
      <c r="GW4159" s="425"/>
      <c r="GX4159" s="425"/>
      <c r="GY4159" s="425"/>
      <c r="GZ4159" s="425"/>
      <c r="HA4159" s="425"/>
      <c r="HB4159" s="425"/>
      <c r="HC4159" s="425"/>
      <c r="HD4159" s="425"/>
      <c r="HE4159" s="425"/>
      <c r="HF4159" s="425"/>
      <c r="HG4159" s="425"/>
      <c r="HH4159" s="425"/>
      <c r="HI4159" s="425"/>
      <c r="HJ4159" s="425"/>
      <c r="HK4159" s="425"/>
      <c r="HL4159" s="425"/>
      <c r="HM4159" s="425"/>
      <c r="HN4159" s="425"/>
      <c r="HO4159" s="425"/>
      <c r="HP4159" s="425"/>
      <c r="HQ4159" s="425"/>
      <c r="HR4159" s="425"/>
      <c r="HS4159" s="425"/>
      <c r="HT4159" s="425"/>
      <c r="HU4159" s="425"/>
      <c r="HV4159" s="425"/>
      <c r="HW4159" s="425"/>
      <c r="HX4159" s="425"/>
      <c r="HY4159" s="425"/>
      <c r="HZ4159" s="425"/>
      <c r="IA4159" s="425"/>
      <c r="IB4159" s="425"/>
      <c r="IC4159" s="425"/>
      <c r="ID4159" s="425"/>
      <c r="IE4159" s="425"/>
      <c r="IF4159" s="425"/>
      <c r="IG4159" s="425"/>
      <c r="IH4159" s="425"/>
      <c r="II4159" s="425"/>
      <c r="IJ4159" s="425"/>
      <c r="IK4159" s="425"/>
      <c r="IL4159" s="425"/>
      <c r="IM4159" s="425"/>
      <c r="IN4159" s="425"/>
      <c r="IO4159" s="425"/>
      <c r="IP4159" s="425"/>
      <c r="IQ4159" s="425"/>
      <c r="IR4159" s="425"/>
      <c r="IS4159" s="425"/>
      <c r="IT4159" s="425"/>
      <c r="IU4159" s="425"/>
      <c r="IV4159" s="425"/>
    </row>
    <row r="4160" s="428" customFormat="1" ht="27.6" customHeight="1" spans="2:256">
      <c r="B4160" s="465"/>
      <c r="GH4160" s="425"/>
      <c r="GI4160" s="425"/>
      <c r="GJ4160" s="425"/>
      <c r="GK4160" s="425"/>
      <c r="GL4160" s="425"/>
      <c r="GM4160" s="425"/>
      <c r="GN4160" s="425"/>
      <c r="GO4160" s="425"/>
      <c r="GP4160" s="425"/>
      <c r="GQ4160" s="425"/>
      <c r="GR4160" s="425"/>
      <c r="GS4160" s="425"/>
      <c r="GT4160" s="425"/>
      <c r="GU4160" s="425"/>
      <c r="GV4160" s="425"/>
      <c r="GW4160" s="425"/>
      <c r="GX4160" s="425"/>
      <c r="GY4160" s="425"/>
      <c r="GZ4160" s="425"/>
      <c r="HA4160" s="425"/>
      <c r="HB4160" s="425"/>
      <c r="HC4160" s="425"/>
      <c r="HD4160" s="425"/>
      <c r="HE4160" s="425"/>
      <c r="HF4160" s="425"/>
      <c r="HG4160" s="425"/>
      <c r="HH4160" s="425"/>
      <c r="HI4160" s="425"/>
      <c r="HJ4160" s="425"/>
      <c r="HK4160" s="425"/>
      <c r="HL4160" s="425"/>
      <c r="HM4160" s="425"/>
      <c r="HN4160" s="425"/>
      <c r="HO4160" s="425"/>
      <c r="HP4160" s="425"/>
      <c r="HQ4160" s="425"/>
      <c r="HR4160" s="425"/>
      <c r="HS4160" s="425"/>
      <c r="HT4160" s="425"/>
      <c r="HU4160" s="425"/>
      <c r="HV4160" s="425"/>
      <c r="HW4160" s="425"/>
      <c r="HX4160" s="425"/>
      <c r="HY4160" s="425"/>
      <c r="HZ4160" s="425"/>
      <c r="IA4160" s="425"/>
      <c r="IB4160" s="425"/>
      <c r="IC4160" s="425"/>
      <c r="ID4160" s="425"/>
      <c r="IE4160" s="425"/>
      <c r="IF4160" s="425"/>
      <c r="IG4160" s="425"/>
      <c r="IH4160" s="425"/>
      <c r="II4160" s="425"/>
      <c r="IJ4160" s="425"/>
      <c r="IK4160" s="425"/>
      <c r="IL4160" s="425"/>
      <c r="IM4160" s="425"/>
      <c r="IN4160" s="425"/>
      <c r="IO4160" s="425"/>
      <c r="IP4160" s="425"/>
      <c r="IQ4160" s="425"/>
      <c r="IR4160" s="425"/>
      <c r="IS4160" s="425"/>
      <c r="IT4160" s="425"/>
      <c r="IU4160" s="425"/>
      <c r="IV4160" s="425"/>
    </row>
    <row r="4161" s="428" customFormat="1" ht="27.6" customHeight="1" spans="2:256">
      <c r="B4161" s="465"/>
      <c r="GH4161" s="425"/>
      <c r="GI4161" s="425"/>
      <c r="GJ4161" s="425"/>
      <c r="GK4161" s="425"/>
      <c r="GL4161" s="425"/>
      <c r="GM4161" s="425"/>
      <c r="GN4161" s="425"/>
      <c r="GO4161" s="425"/>
      <c r="GP4161" s="425"/>
      <c r="GQ4161" s="425"/>
      <c r="GR4161" s="425"/>
      <c r="GS4161" s="425"/>
      <c r="GT4161" s="425"/>
      <c r="GU4161" s="425"/>
      <c r="GV4161" s="425"/>
      <c r="GW4161" s="425"/>
      <c r="GX4161" s="425"/>
      <c r="GY4161" s="425"/>
      <c r="GZ4161" s="425"/>
      <c r="HA4161" s="425"/>
      <c r="HB4161" s="425"/>
      <c r="HC4161" s="425"/>
      <c r="HD4161" s="425"/>
      <c r="HE4161" s="425"/>
      <c r="HF4161" s="425"/>
      <c r="HG4161" s="425"/>
      <c r="HH4161" s="425"/>
      <c r="HI4161" s="425"/>
      <c r="HJ4161" s="425"/>
      <c r="HK4161" s="425"/>
      <c r="HL4161" s="425"/>
      <c r="HM4161" s="425"/>
      <c r="HN4161" s="425"/>
      <c r="HO4161" s="425"/>
      <c r="HP4161" s="425"/>
      <c r="HQ4161" s="425"/>
      <c r="HR4161" s="425"/>
      <c r="HS4161" s="425"/>
      <c r="HT4161" s="425"/>
      <c r="HU4161" s="425"/>
      <c r="HV4161" s="425"/>
      <c r="HW4161" s="425"/>
      <c r="HX4161" s="425"/>
      <c r="HY4161" s="425"/>
      <c r="HZ4161" s="425"/>
      <c r="IA4161" s="425"/>
      <c r="IB4161" s="425"/>
      <c r="IC4161" s="425"/>
      <c r="ID4161" s="425"/>
      <c r="IE4161" s="425"/>
      <c r="IF4161" s="425"/>
      <c r="IG4161" s="425"/>
      <c r="IH4161" s="425"/>
      <c r="II4161" s="425"/>
      <c r="IJ4161" s="425"/>
      <c r="IK4161" s="425"/>
      <c r="IL4161" s="425"/>
      <c r="IM4161" s="425"/>
      <c r="IN4161" s="425"/>
      <c r="IO4161" s="425"/>
      <c r="IP4161" s="425"/>
      <c r="IQ4161" s="425"/>
      <c r="IR4161" s="425"/>
      <c r="IS4161" s="425"/>
      <c r="IT4161" s="425"/>
      <c r="IU4161" s="425"/>
      <c r="IV4161" s="425"/>
    </row>
    <row r="4162" s="428" customFormat="1" ht="27.6" customHeight="1" spans="2:256">
      <c r="B4162" s="465"/>
      <c r="GH4162" s="425"/>
      <c r="GI4162" s="425"/>
      <c r="GJ4162" s="425"/>
      <c r="GK4162" s="425"/>
      <c r="GL4162" s="425"/>
      <c r="GM4162" s="425"/>
      <c r="GN4162" s="425"/>
      <c r="GO4162" s="425"/>
      <c r="GP4162" s="425"/>
      <c r="GQ4162" s="425"/>
      <c r="GR4162" s="425"/>
      <c r="GS4162" s="425"/>
      <c r="GT4162" s="425"/>
      <c r="GU4162" s="425"/>
      <c r="GV4162" s="425"/>
      <c r="GW4162" s="425"/>
      <c r="GX4162" s="425"/>
      <c r="GY4162" s="425"/>
      <c r="GZ4162" s="425"/>
      <c r="HA4162" s="425"/>
      <c r="HB4162" s="425"/>
      <c r="HC4162" s="425"/>
      <c r="HD4162" s="425"/>
      <c r="HE4162" s="425"/>
      <c r="HF4162" s="425"/>
      <c r="HG4162" s="425"/>
      <c r="HH4162" s="425"/>
      <c r="HI4162" s="425"/>
      <c r="HJ4162" s="425"/>
      <c r="HK4162" s="425"/>
      <c r="HL4162" s="425"/>
      <c r="HM4162" s="425"/>
      <c r="HN4162" s="425"/>
      <c r="HO4162" s="425"/>
      <c r="HP4162" s="425"/>
      <c r="HQ4162" s="425"/>
      <c r="HR4162" s="425"/>
      <c r="HS4162" s="425"/>
      <c r="HT4162" s="425"/>
      <c r="HU4162" s="425"/>
      <c r="HV4162" s="425"/>
      <c r="HW4162" s="425"/>
      <c r="HX4162" s="425"/>
      <c r="HY4162" s="425"/>
      <c r="HZ4162" s="425"/>
      <c r="IA4162" s="425"/>
      <c r="IB4162" s="425"/>
      <c r="IC4162" s="425"/>
      <c r="ID4162" s="425"/>
      <c r="IE4162" s="425"/>
      <c r="IF4162" s="425"/>
      <c r="IG4162" s="425"/>
      <c r="IH4162" s="425"/>
      <c r="II4162" s="425"/>
      <c r="IJ4162" s="425"/>
      <c r="IK4162" s="425"/>
      <c r="IL4162" s="425"/>
      <c r="IM4162" s="425"/>
      <c r="IN4162" s="425"/>
      <c r="IO4162" s="425"/>
      <c r="IP4162" s="425"/>
      <c r="IQ4162" s="425"/>
      <c r="IR4162" s="425"/>
      <c r="IS4162" s="425"/>
      <c r="IT4162" s="425"/>
      <c r="IU4162" s="425"/>
      <c r="IV4162" s="425"/>
    </row>
    <row r="4163" s="428" customFormat="1" ht="27.6" customHeight="1" spans="2:256">
      <c r="B4163" s="465"/>
      <c r="GH4163" s="425"/>
      <c r="GI4163" s="425"/>
      <c r="GJ4163" s="425"/>
      <c r="GK4163" s="425"/>
      <c r="GL4163" s="425"/>
      <c r="GM4163" s="425"/>
      <c r="GN4163" s="425"/>
      <c r="GO4163" s="425"/>
      <c r="GP4163" s="425"/>
      <c r="GQ4163" s="425"/>
      <c r="GR4163" s="425"/>
      <c r="GS4163" s="425"/>
      <c r="GT4163" s="425"/>
      <c r="GU4163" s="425"/>
      <c r="GV4163" s="425"/>
      <c r="GW4163" s="425"/>
      <c r="GX4163" s="425"/>
      <c r="GY4163" s="425"/>
      <c r="GZ4163" s="425"/>
      <c r="HA4163" s="425"/>
      <c r="HB4163" s="425"/>
      <c r="HC4163" s="425"/>
      <c r="HD4163" s="425"/>
      <c r="HE4163" s="425"/>
      <c r="HF4163" s="425"/>
      <c r="HG4163" s="425"/>
      <c r="HH4163" s="425"/>
      <c r="HI4163" s="425"/>
      <c r="HJ4163" s="425"/>
      <c r="HK4163" s="425"/>
      <c r="HL4163" s="425"/>
      <c r="HM4163" s="425"/>
      <c r="HN4163" s="425"/>
      <c r="HO4163" s="425"/>
      <c r="HP4163" s="425"/>
      <c r="HQ4163" s="425"/>
      <c r="HR4163" s="425"/>
      <c r="HS4163" s="425"/>
      <c r="HT4163" s="425"/>
      <c r="HU4163" s="425"/>
      <c r="HV4163" s="425"/>
      <c r="HW4163" s="425"/>
      <c r="HX4163" s="425"/>
      <c r="HY4163" s="425"/>
      <c r="HZ4163" s="425"/>
      <c r="IA4163" s="425"/>
      <c r="IB4163" s="425"/>
      <c r="IC4163" s="425"/>
      <c r="ID4163" s="425"/>
      <c r="IE4163" s="425"/>
      <c r="IF4163" s="425"/>
      <c r="IG4163" s="425"/>
      <c r="IH4163" s="425"/>
      <c r="II4163" s="425"/>
      <c r="IJ4163" s="425"/>
      <c r="IK4163" s="425"/>
      <c r="IL4163" s="425"/>
      <c r="IM4163" s="425"/>
      <c r="IN4163" s="425"/>
      <c r="IO4163" s="425"/>
      <c r="IP4163" s="425"/>
      <c r="IQ4163" s="425"/>
      <c r="IR4163" s="425"/>
      <c r="IS4163" s="425"/>
      <c r="IT4163" s="425"/>
      <c r="IU4163" s="425"/>
      <c r="IV4163" s="425"/>
    </row>
    <row r="4164" s="428" customFormat="1" ht="27.6" customHeight="1" spans="2:256">
      <c r="B4164" s="465"/>
      <c r="GH4164" s="425"/>
      <c r="GI4164" s="425"/>
      <c r="GJ4164" s="425"/>
      <c r="GK4164" s="425"/>
      <c r="GL4164" s="425"/>
      <c r="GM4164" s="425"/>
      <c r="GN4164" s="425"/>
      <c r="GO4164" s="425"/>
      <c r="GP4164" s="425"/>
      <c r="GQ4164" s="425"/>
      <c r="GR4164" s="425"/>
      <c r="GS4164" s="425"/>
      <c r="GT4164" s="425"/>
      <c r="GU4164" s="425"/>
      <c r="GV4164" s="425"/>
      <c r="GW4164" s="425"/>
      <c r="GX4164" s="425"/>
      <c r="GY4164" s="425"/>
      <c r="GZ4164" s="425"/>
      <c r="HA4164" s="425"/>
      <c r="HB4164" s="425"/>
      <c r="HC4164" s="425"/>
      <c r="HD4164" s="425"/>
      <c r="HE4164" s="425"/>
      <c r="HF4164" s="425"/>
      <c r="HG4164" s="425"/>
      <c r="HH4164" s="425"/>
      <c r="HI4164" s="425"/>
      <c r="HJ4164" s="425"/>
      <c r="HK4164" s="425"/>
      <c r="HL4164" s="425"/>
      <c r="HM4164" s="425"/>
      <c r="HN4164" s="425"/>
      <c r="HO4164" s="425"/>
      <c r="HP4164" s="425"/>
      <c r="HQ4164" s="425"/>
      <c r="HR4164" s="425"/>
      <c r="HS4164" s="425"/>
      <c r="HT4164" s="425"/>
      <c r="HU4164" s="425"/>
      <c r="HV4164" s="425"/>
      <c r="HW4164" s="425"/>
      <c r="HX4164" s="425"/>
      <c r="HY4164" s="425"/>
      <c r="HZ4164" s="425"/>
      <c r="IA4164" s="425"/>
      <c r="IB4164" s="425"/>
      <c r="IC4164" s="425"/>
      <c r="ID4164" s="425"/>
      <c r="IE4164" s="425"/>
      <c r="IF4164" s="425"/>
      <c r="IG4164" s="425"/>
      <c r="IH4164" s="425"/>
      <c r="II4164" s="425"/>
      <c r="IJ4164" s="425"/>
      <c r="IK4164" s="425"/>
      <c r="IL4164" s="425"/>
      <c r="IM4164" s="425"/>
      <c r="IN4164" s="425"/>
      <c r="IO4164" s="425"/>
      <c r="IP4164" s="425"/>
      <c r="IQ4164" s="425"/>
      <c r="IR4164" s="425"/>
      <c r="IS4164" s="425"/>
      <c r="IT4164" s="425"/>
      <c r="IU4164" s="425"/>
      <c r="IV4164" s="425"/>
    </row>
    <row r="4165" s="428" customFormat="1" ht="27.6" customHeight="1" spans="2:256">
      <c r="B4165" s="465"/>
      <c r="GH4165" s="425"/>
      <c r="GI4165" s="425"/>
      <c r="GJ4165" s="425"/>
      <c r="GK4165" s="425"/>
      <c r="GL4165" s="425"/>
      <c r="GM4165" s="425"/>
      <c r="GN4165" s="425"/>
      <c r="GO4165" s="425"/>
      <c r="GP4165" s="425"/>
      <c r="GQ4165" s="425"/>
      <c r="GR4165" s="425"/>
      <c r="GS4165" s="425"/>
      <c r="GT4165" s="425"/>
      <c r="GU4165" s="425"/>
      <c r="GV4165" s="425"/>
      <c r="GW4165" s="425"/>
      <c r="GX4165" s="425"/>
      <c r="GY4165" s="425"/>
      <c r="GZ4165" s="425"/>
      <c r="HA4165" s="425"/>
      <c r="HB4165" s="425"/>
      <c r="HC4165" s="425"/>
      <c r="HD4165" s="425"/>
      <c r="HE4165" s="425"/>
      <c r="HF4165" s="425"/>
      <c r="HG4165" s="425"/>
      <c r="HH4165" s="425"/>
      <c r="HI4165" s="425"/>
      <c r="HJ4165" s="425"/>
      <c r="HK4165" s="425"/>
      <c r="HL4165" s="425"/>
      <c r="HM4165" s="425"/>
      <c r="HN4165" s="425"/>
      <c r="HO4165" s="425"/>
      <c r="HP4165" s="425"/>
      <c r="HQ4165" s="425"/>
      <c r="HR4165" s="425"/>
      <c r="HS4165" s="425"/>
      <c r="HT4165" s="425"/>
      <c r="HU4165" s="425"/>
      <c r="HV4165" s="425"/>
      <c r="HW4165" s="425"/>
      <c r="HX4165" s="425"/>
      <c r="HY4165" s="425"/>
      <c r="HZ4165" s="425"/>
      <c r="IA4165" s="425"/>
      <c r="IB4165" s="425"/>
      <c r="IC4165" s="425"/>
      <c r="ID4165" s="425"/>
      <c r="IE4165" s="425"/>
      <c r="IF4165" s="425"/>
      <c r="IG4165" s="425"/>
      <c r="IH4165" s="425"/>
      <c r="II4165" s="425"/>
      <c r="IJ4165" s="425"/>
      <c r="IK4165" s="425"/>
      <c r="IL4165" s="425"/>
      <c r="IM4165" s="425"/>
      <c r="IN4165" s="425"/>
      <c r="IO4165" s="425"/>
      <c r="IP4165" s="425"/>
      <c r="IQ4165" s="425"/>
      <c r="IR4165" s="425"/>
      <c r="IS4165" s="425"/>
      <c r="IT4165" s="425"/>
      <c r="IU4165" s="425"/>
      <c r="IV4165" s="425"/>
    </row>
    <row r="4166" s="428" customFormat="1" ht="27.6" customHeight="1" spans="2:256">
      <c r="B4166" s="465"/>
      <c r="GH4166" s="425"/>
      <c r="GI4166" s="425"/>
      <c r="GJ4166" s="425"/>
      <c r="GK4166" s="425"/>
      <c r="GL4166" s="425"/>
      <c r="GM4166" s="425"/>
      <c r="GN4166" s="425"/>
      <c r="GO4166" s="425"/>
      <c r="GP4166" s="425"/>
      <c r="GQ4166" s="425"/>
      <c r="GR4166" s="425"/>
      <c r="GS4166" s="425"/>
      <c r="GT4166" s="425"/>
      <c r="GU4166" s="425"/>
      <c r="GV4166" s="425"/>
      <c r="GW4166" s="425"/>
      <c r="GX4166" s="425"/>
      <c r="GY4166" s="425"/>
      <c r="GZ4166" s="425"/>
      <c r="HA4166" s="425"/>
      <c r="HB4166" s="425"/>
      <c r="HC4166" s="425"/>
      <c r="HD4166" s="425"/>
      <c r="HE4166" s="425"/>
      <c r="HF4166" s="425"/>
      <c r="HG4166" s="425"/>
      <c r="HH4166" s="425"/>
      <c r="HI4166" s="425"/>
      <c r="HJ4166" s="425"/>
      <c r="HK4166" s="425"/>
      <c r="HL4166" s="425"/>
      <c r="HM4166" s="425"/>
      <c r="HN4166" s="425"/>
      <c r="HO4166" s="425"/>
      <c r="HP4166" s="425"/>
      <c r="HQ4166" s="425"/>
      <c r="HR4166" s="425"/>
      <c r="HS4166" s="425"/>
      <c r="HT4166" s="425"/>
      <c r="HU4166" s="425"/>
      <c r="HV4166" s="425"/>
      <c r="HW4166" s="425"/>
      <c r="HX4166" s="425"/>
      <c r="HY4166" s="425"/>
      <c r="HZ4166" s="425"/>
      <c r="IA4166" s="425"/>
      <c r="IB4166" s="425"/>
      <c r="IC4166" s="425"/>
      <c r="ID4166" s="425"/>
      <c r="IE4166" s="425"/>
      <c r="IF4166" s="425"/>
      <c r="IG4166" s="425"/>
      <c r="IH4166" s="425"/>
      <c r="II4166" s="425"/>
      <c r="IJ4166" s="425"/>
      <c r="IK4166" s="425"/>
      <c r="IL4166" s="425"/>
      <c r="IM4166" s="425"/>
      <c r="IN4166" s="425"/>
      <c r="IO4166" s="425"/>
      <c r="IP4166" s="425"/>
      <c r="IQ4166" s="425"/>
      <c r="IR4166" s="425"/>
      <c r="IS4166" s="425"/>
      <c r="IT4166" s="425"/>
      <c r="IU4166" s="425"/>
      <c r="IV4166" s="425"/>
    </row>
    <row r="4167" s="428" customFormat="1" ht="27.6" customHeight="1" spans="2:256">
      <c r="B4167" s="465"/>
      <c r="GH4167" s="425"/>
      <c r="GI4167" s="425"/>
      <c r="GJ4167" s="425"/>
      <c r="GK4167" s="425"/>
      <c r="GL4167" s="425"/>
      <c r="GM4167" s="425"/>
      <c r="GN4167" s="425"/>
      <c r="GO4167" s="425"/>
      <c r="GP4167" s="425"/>
      <c r="GQ4167" s="425"/>
      <c r="GR4167" s="425"/>
      <c r="GS4167" s="425"/>
      <c r="GT4167" s="425"/>
      <c r="GU4167" s="425"/>
      <c r="GV4167" s="425"/>
      <c r="GW4167" s="425"/>
      <c r="GX4167" s="425"/>
      <c r="GY4167" s="425"/>
      <c r="GZ4167" s="425"/>
      <c r="HA4167" s="425"/>
      <c r="HB4167" s="425"/>
      <c r="HC4167" s="425"/>
      <c r="HD4167" s="425"/>
      <c r="HE4167" s="425"/>
      <c r="HF4167" s="425"/>
      <c r="HG4167" s="425"/>
      <c r="HH4167" s="425"/>
      <c r="HI4167" s="425"/>
      <c r="HJ4167" s="425"/>
      <c r="HK4167" s="425"/>
      <c r="HL4167" s="425"/>
      <c r="HM4167" s="425"/>
      <c r="HN4167" s="425"/>
      <c r="HO4167" s="425"/>
      <c r="HP4167" s="425"/>
      <c r="HQ4167" s="425"/>
      <c r="HR4167" s="425"/>
      <c r="HS4167" s="425"/>
      <c r="HT4167" s="425"/>
      <c r="HU4167" s="425"/>
      <c r="HV4167" s="425"/>
      <c r="HW4167" s="425"/>
      <c r="HX4167" s="425"/>
      <c r="HY4167" s="425"/>
      <c r="HZ4167" s="425"/>
      <c r="IA4167" s="425"/>
      <c r="IB4167" s="425"/>
      <c r="IC4167" s="425"/>
      <c r="ID4167" s="425"/>
      <c r="IE4167" s="425"/>
      <c r="IF4167" s="425"/>
      <c r="IG4167" s="425"/>
      <c r="IH4167" s="425"/>
      <c r="II4167" s="425"/>
      <c r="IJ4167" s="425"/>
      <c r="IK4167" s="425"/>
      <c r="IL4167" s="425"/>
      <c r="IM4167" s="425"/>
      <c r="IN4167" s="425"/>
      <c r="IO4167" s="425"/>
      <c r="IP4167" s="425"/>
      <c r="IQ4167" s="425"/>
      <c r="IR4167" s="425"/>
      <c r="IS4167" s="425"/>
      <c r="IT4167" s="425"/>
      <c r="IU4167" s="425"/>
      <c r="IV4167" s="425"/>
    </row>
    <row r="4168" s="428" customFormat="1" ht="27.6" customHeight="1" spans="2:256">
      <c r="B4168" s="465"/>
      <c r="GH4168" s="425"/>
      <c r="GI4168" s="425"/>
      <c r="GJ4168" s="425"/>
      <c r="GK4168" s="425"/>
      <c r="GL4168" s="425"/>
      <c r="GM4168" s="425"/>
      <c r="GN4168" s="425"/>
      <c r="GO4168" s="425"/>
      <c r="GP4168" s="425"/>
      <c r="GQ4168" s="425"/>
      <c r="GR4168" s="425"/>
      <c r="GS4168" s="425"/>
      <c r="GT4168" s="425"/>
      <c r="GU4168" s="425"/>
      <c r="GV4168" s="425"/>
      <c r="GW4168" s="425"/>
      <c r="GX4168" s="425"/>
      <c r="GY4168" s="425"/>
      <c r="GZ4168" s="425"/>
      <c r="HA4168" s="425"/>
      <c r="HB4168" s="425"/>
      <c r="HC4168" s="425"/>
      <c r="HD4168" s="425"/>
      <c r="HE4168" s="425"/>
      <c r="HF4168" s="425"/>
      <c r="HG4168" s="425"/>
      <c r="HH4168" s="425"/>
      <c r="HI4168" s="425"/>
      <c r="HJ4168" s="425"/>
      <c r="HK4168" s="425"/>
      <c r="HL4168" s="425"/>
      <c r="HM4168" s="425"/>
      <c r="HN4168" s="425"/>
      <c r="HO4168" s="425"/>
      <c r="HP4168" s="425"/>
      <c r="HQ4168" s="425"/>
      <c r="HR4168" s="425"/>
      <c r="HS4168" s="425"/>
      <c r="HT4168" s="425"/>
      <c r="HU4168" s="425"/>
      <c r="HV4168" s="425"/>
      <c r="HW4168" s="425"/>
      <c r="HX4168" s="425"/>
      <c r="HY4168" s="425"/>
      <c r="HZ4168" s="425"/>
      <c r="IA4168" s="425"/>
      <c r="IB4168" s="425"/>
      <c r="IC4168" s="425"/>
      <c r="ID4168" s="425"/>
      <c r="IE4168" s="425"/>
      <c r="IF4168" s="425"/>
      <c r="IG4168" s="425"/>
      <c r="IH4168" s="425"/>
      <c r="II4168" s="425"/>
      <c r="IJ4168" s="425"/>
      <c r="IK4168" s="425"/>
      <c r="IL4168" s="425"/>
      <c r="IM4168" s="425"/>
      <c r="IN4168" s="425"/>
      <c r="IO4168" s="425"/>
      <c r="IP4168" s="425"/>
      <c r="IQ4168" s="425"/>
      <c r="IR4168" s="425"/>
      <c r="IS4168" s="425"/>
      <c r="IT4168" s="425"/>
      <c r="IU4168" s="425"/>
      <c r="IV4168" s="425"/>
    </row>
    <row r="4169" s="428" customFormat="1" ht="27.6" customHeight="1" spans="2:256">
      <c r="B4169" s="465"/>
      <c r="GH4169" s="425"/>
      <c r="GI4169" s="425"/>
      <c r="GJ4169" s="425"/>
      <c r="GK4169" s="425"/>
      <c r="GL4169" s="425"/>
      <c r="GM4169" s="425"/>
      <c r="GN4169" s="425"/>
      <c r="GO4169" s="425"/>
      <c r="GP4169" s="425"/>
      <c r="GQ4169" s="425"/>
      <c r="GR4169" s="425"/>
      <c r="GS4169" s="425"/>
      <c r="GT4169" s="425"/>
      <c r="GU4169" s="425"/>
      <c r="GV4169" s="425"/>
      <c r="GW4169" s="425"/>
      <c r="GX4169" s="425"/>
      <c r="GY4169" s="425"/>
      <c r="GZ4169" s="425"/>
      <c r="HA4169" s="425"/>
      <c r="HB4169" s="425"/>
      <c r="HC4169" s="425"/>
      <c r="HD4169" s="425"/>
      <c r="HE4169" s="425"/>
      <c r="HF4169" s="425"/>
      <c r="HG4169" s="425"/>
      <c r="HH4169" s="425"/>
      <c r="HI4169" s="425"/>
      <c r="HJ4169" s="425"/>
      <c r="HK4169" s="425"/>
      <c r="HL4169" s="425"/>
      <c r="HM4169" s="425"/>
      <c r="HN4169" s="425"/>
      <c r="HO4169" s="425"/>
      <c r="HP4169" s="425"/>
      <c r="HQ4169" s="425"/>
      <c r="HR4169" s="425"/>
      <c r="HS4169" s="425"/>
      <c r="HT4169" s="425"/>
      <c r="HU4169" s="425"/>
      <c r="HV4169" s="425"/>
      <c r="HW4169" s="425"/>
      <c r="HX4169" s="425"/>
      <c r="HY4169" s="425"/>
      <c r="HZ4169" s="425"/>
      <c r="IA4169" s="425"/>
      <c r="IB4169" s="425"/>
      <c r="IC4169" s="425"/>
      <c r="ID4169" s="425"/>
      <c r="IE4169" s="425"/>
      <c r="IF4169" s="425"/>
      <c r="IG4169" s="425"/>
      <c r="IH4169" s="425"/>
      <c r="II4169" s="425"/>
      <c r="IJ4169" s="425"/>
      <c r="IK4169" s="425"/>
      <c r="IL4169" s="425"/>
      <c r="IM4169" s="425"/>
      <c r="IN4169" s="425"/>
      <c r="IO4169" s="425"/>
      <c r="IP4169" s="425"/>
      <c r="IQ4169" s="425"/>
      <c r="IR4169" s="425"/>
      <c r="IS4169" s="425"/>
      <c r="IT4169" s="425"/>
      <c r="IU4169" s="425"/>
      <c r="IV4169" s="425"/>
    </row>
    <row r="4170" s="428" customFormat="1" ht="27.6" customHeight="1" spans="2:256">
      <c r="B4170" s="465"/>
      <c r="GH4170" s="425"/>
      <c r="GI4170" s="425"/>
      <c r="GJ4170" s="425"/>
      <c r="GK4170" s="425"/>
      <c r="GL4170" s="425"/>
      <c r="GM4170" s="425"/>
      <c r="GN4170" s="425"/>
      <c r="GO4170" s="425"/>
      <c r="GP4170" s="425"/>
      <c r="GQ4170" s="425"/>
      <c r="GR4170" s="425"/>
      <c r="GS4170" s="425"/>
      <c r="GT4170" s="425"/>
      <c r="GU4170" s="425"/>
      <c r="GV4170" s="425"/>
      <c r="GW4170" s="425"/>
      <c r="GX4170" s="425"/>
      <c r="GY4170" s="425"/>
      <c r="GZ4170" s="425"/>
      <c r="HA4170" s="425"/>
      <c r="HB4170" s="425"/>
      <c r="HC4170" s="425"/>
      <c r="HD4170" s="425"/>
      <c r="HE4170" s="425"/>
      <c r="HF4170" s="425"/>
      <c r="HG4170" s="425"/>
      <c r="HH4170" s="425"/>
      <c r="HI4170" s="425"/>
      <c r="HJ4170" s="425"/>
      <c r="HK4170" s="425"/>
      <c r="HL4170" s="425"/>
      <c r="HM4170" s="425"/>
      <c r="HN4170" s="425"/>
      <c r="HO4170" s="425"/>
      <c r="HP4170" s="425"/>
      <c r="HQ4170" s="425"/>
      <c r="HR4170" s="425"/>
      <c r="HS4170" s="425"/>
      <c r="HT4170" s="425"/>
      <c r="HU4170" s="425"/>
      <c r="HV4170" s="425"/>
      <c r="HW4170" s="425"/>
      <c r="HX4170" s="425"/>
      <c r="HY4170" s="425"/>
      <c r="HZ4170" s="425"/>
      <c r="IA4170" s="425"/>
      <c r="IB4170" s="425"/>
      <c r="IC4170" s="425"/>
      <c r="ID4170" s="425"/>
      <c r="IE4170" s="425"/>
      <c r="IF4170" s="425"/>
      <c r="IG4170" s="425"/>
      <c r="IH4170" s="425"/>
      <c r="II4170" s="425"/>
      <c r="IJ4170" s="425"/>
      <c r="IK4170" s="425"/>
      <c r="IL4170" s="425"/>
      <c r="IM4170" s="425"/>
      <c r="IN4170" s="425"/>
      <c r="IO4170" s="425"/>
      <c r="IP4170" s="425"/>
      <c r="IQ4170" s="425"/>
      <c r="IR4170" s="425"/>
      <c r="IS4170" s="425"/>
      <c r="IT4170" s="425"/>
      <c r="IU4170" s="425"/>
      <c r="IV4170" s="425"/>
    </row>
    <row r="4171" s="428" customFormat="1" ht="27.6" customHeight="1" spans="2:256">
      <c r="B4171" s="465"/>
      <c r="GH4171" s="425"/>
      <c r="GI4171" s="425"/>
      <c r="GJ4171" s="425"/>
      <c r="GK4171" s="425"/>
      <c r="GL4171" s="425"/>
      <c r="GM4171" s="425"/>
      <c r="GN4171" s="425"/>
      <c r="GO4171" s="425"/>
      <c r="GP4171" s="425"/>
      <c r="GQ4171" s="425"/>
      <c r="GR4171" s="425"/>
      <c r="GS4171" s="425"/>
      <c r="GT4171" s="425"/>
      <c r="GU4171" s="425"/>
      <c r="GV4171" s="425"/>
      <c r="GW4171" s="425"/>
      <c r="GX4171" s="425"/>
      <c r="GY4171" s="425"/>
      <c r="GZ4171" s="425"/>
      <c r="HA4171" s="425"/>
      <c r="HB4171" s="425"/>
      <c r="HC4171" s="425"/>
      <c r="HD4171" s="425"/>
      <c r="HE4171" s="425"/>
      <c r="HF4171" s="425"/>
      <c r="HG4171" s="425"/>
      <c r="HH4171" s="425"/>
      <c r="HI4171" s="425"/>
      <c r="HJ4171" s="425"/>
      <c r="HK4171" s="425"/>
      <c r="HL4171" s="425"/>
      <c r="HM4171" s="425"/>
      <c r="HN4171" s="425"/>
      <c r="HO4171" s="425"/>
      <c r="HP4171" s="425"/>
      <c r="HQ4171" s="425"/>
      <c r="HR4171" s="425"/>
      <c r="HS4171" s="425"/>
      <c r="HT4171" s="425"/>
      <c r="HU4171" s="425"/>
      <c r="HV4171" s="425"/>
      <c r="HW4171" s="425"/>
      <c r="HX4171" s="425"/>
      <c r="HY4171" s="425"/>
      <c r="HZ4171" s="425"/>
      <c r="IA4171" s="425"/>
      <c r="IB4171" s="425"/>
      <c r="IC4171" s="425"/>
      <c r="ID4171" s="425"/>
      <c r="IE4171" s="425"/>
      <c r="IF4171" s="425"/>
      <c r="IG4171" s="425"/>
      <c r="IH4171" s="425"/>
      <c r="II4171" s="425"/>
      <c r="IJ4171" s="425"/>
      <c r="IK4171" s="425"/>
      <c r="IL4171" s="425"/>
      <c r="IM4171" s="425"/>
      <c r="IN4171" s="425"/>
      <c r="IO4171" s="425"/>
      <c r="IP4171" s="425"/>
      <c r="IQ4171" s="425"/>
      <c r="IR4171" s="425"/>
      <c r="IS4171" s="425"/>
      <c r="IT4171" s="425"/>
      <c r="IU4171" s="425"/>
      <c r="IV4171" s="425"/>
    </row>
    <row r="4172" s="428" customFormat="1" ht="27.6" customHeight="1" spans="2:256">
      <c r="B4172" s="465"/>
      <c r="GH4172" s="425"/>
      <c r="GI4172" s="425"/>
      <c r="GJ4172" s="425"/>
      <c r="GK4172" s="425"/>
      <c r="GL4172" s="425"/>
      <c r="GM4172" s="425"/>
      <c r="GN4172" s="425"/>
      <c r="GO4172" s="425"/>
      <c r="GP4172" s="425"/>
      <c r="GQ4172" s="425"/>
      <c r="GR4172" s="425"/>
      <c r="GS4172" s="425"/>
      <c r="GT4172" s="425"/>
      <c r="GU4172" s="425"/>
      <c r="GV4172" s="425"/>
      <c r="GW4172" s="425"/>
      <c r="GX4172" s="425"/>
      <c r="GY4172" s="425"/>
      <c r="GZ4172" s="425"/>
      <c r="HA4172" s="425"/>
      <c r="HB4172" s="425"/>
      <c r="HC4172" s="425"/>
      <c r="HD4172" s="425"/>
      <c r="HE4172" s="425"/>
      <c r="HF4172" s="425"/>
      <c r="HG4172" s="425"/>
      <c r="HH4172" s="425"/>
      <c r="HI4172" s="425"/>
      <c r="HJ4172" s="425"/>
      <c r="HK4172" s="425"/>
      <c r="HL4172" s="425"/>
      <c r="HM4172" s="425"/>
      <c r="HN4172" s="425"/>
      <c r="HO4172" s="425"/>
      <c r="HP4172" s="425"/>
      <c r="HQ4172" s="425"/>
      <c r="HR4172" s="425"/>
      <c r="HS4172" s="425"/>
      <c r="HT4172" s="425"/>
      <c r="HU4172" s="425"/>
      <c r="HV4172" s="425"/>
      <c r="HW4172" s="425"/>
      <c r="HX4172" s="425"/>
      <c r="HY4172" s="425"/>
      <c r="HZ4172" s="425"/>
      <c r="IA4172" s="425"/>
      <c r="IB4172" s="425"/>
      <c r="IC4172" s="425"/>
      <c r="ID4172" s="425"/>
      <c r="IE4172" s="425"/>
      <c r="IF4172" s="425"/>
      <c r="IG4172" s="425"/>
      <c r="IH4172" s="425"/>
      <c r="II4172" s="425"/>
      <c r="IJ4172" s="425"/>
      <c r="IK4172" s="425"/>
      <c r="IL4172" s="425"/>
      <c r="IM4172" s="425"/>
      <c r="IN4172" s="425"/>
      <c r="IO4172" s="425"/>
      <c r="IP4172" s="425"/>
      <c r="IQ4172" s="425"/>
      <c r="IR4172" s="425"/>
      <c r="IS4172" s="425"/>
      <c r="IT4172" s="425"/>
      <c r="IU4172" s="425"/>
      <c r="IV4172" s="425"/>
    </row>
    <row r="4173" s="428" customFormat="1" ht="27.6" customHeight="1" spans="2:256">
      <c r="B4173" s="465"/>
      <c r="GH4173" s="425"/>
      <c r="GI4173" s="425"/>
      <c r="GJ4173" s="425"/>
      <c r="GK4173" s="425"/>
      <c r="GL4173" s="425"/>
      <c r="GM4173" s="425"/>
      <c r="GN4173" s="425"/>
      <c r="GO4173" s="425"/>
      <c r="GP4173" s="425"/>
      <c r="GQ4173" s="425"/>
      <c r="GR4173" s="425"/>
      <c r="GS4173" s="425"/>
      <c r="GT4173" s="425"/>
      <c r="GU4173" s="425"/>
      <c r="GV4173" s="425"/>
      <c r="GW4173" s="425"/>
      <c r="GX4173" s="425"/>
      <c r="GY4173" s="425"/>
      <c r="GZ4173" s="425"/>
      <c r="HA4173" s="425"/>
      <c r="HB4173" s="425"/>
      <c r="HC4173" s="425"/>
      <c r="HD4173" s="425"/>
      <c r="HE4173" s="425"/>
      <c r="HF4173" s="425"/>
      <c r="HG4173" s="425"/>
      <c r="HH4173" s="425"/>
      <c r="HI4173" s="425"/>
      <c r="HJ4173" s="425"/>
      <c r="HK4173" s="425"/>
      <c r="HL4173" s="425"/>
      <c r="HM4173" s="425"/>
      <c r="HN4173" s="425"/>
      <c r="HO4173" s="425"/>
      <c r="HP4173" s="425"/>
      <c r="HQ4173" s="425"/>
      <c r="HR4173" s="425"/>
      <c r="HS4173" s="425"/>
      <c r="HT4173" s="425"/>
      <c r="HU4173" s="425"/>
      <c r="HV4173" s="425"/>
      <c r="HW4173" s="425"/>
      <c r="HX4173" s="425"/>
      <c r="HY4173" s="425"/>
      <c r="HZ4173" s="425"/>
      <c r="IA4173" s="425"/>
      <c r="IB4173" s="425"/>
      <c r="IC4173" s="425"/>
      <c r="ID4173" s="425"/>
      <c r="IE4173" s="425"/>
      <c r="IF4173" s="425"/>
      <c r="IG4173" s="425"/>
      <c r="IH4173" s="425"/>
      <c r="II4173" s="425"/>
      <c r="IJ4173" s="425"/>
      <c r="IK4173" s="425"/>
      <c r="IL4173" s="425"/>
      <c r="IM4173" s="425"/>
      <c r="IN4173" s="425"/>
      <c r="IO4173" s="425"/>
      <c r="IP4173" s="425"/>
      <c r="IQ4173" s="425"/>
      <c r="IR4173" s="425"/>
      <c r="IS4173" s="425"/>
      <c r="IT4173" s="425"/>
      <c r="IU4173" s="425"/>
      <c r="IV4173" s="425"/>
    </row>
    <row r="4174" s="428" customFormat="1" ht="27.6" customHeight="1" spans="2:256">
      <c r="B4174" s="465"/>
      <c r="GH4174" s="425"/>
      <c r="GI4174" s="425"/>
      <c r="GJ4174" s="425"/>
      <c r="GK4174" s="425"/>
      <c r="GL4174" s="425"/>
      <c r="GM4174" s="425"/>
      <c r="GN4174" s="425"/>
      <c r="GO4174" s="425"/>
      <c r="GP4174" s="425"/>
      <c r="GQ4174" s="425"/>
      <c r="GR4174" s="425"/>
      <c r="GS4174" s="425"/>
      <c r="GT4174" s="425"/>
      <c r="GU4174" s="425"/>
      <c r="GV4174" s="425"/>
      <c r="GW4174" s="425"/>
      <c r="GX4174" s="425"/>
      <c r="GY4174" s="425"/>
      <c r="GZ4174" s="425"/>
      <c r="HA4174" s="425"/>
      <c r="HB4174" s="425"/>
      <c r="HC4174" s="425"/>
      <c r="HD4174" s="425"/>
      <c r="HE4174" s="425"/>
      <c r="HF4174" s="425"/>
      <c r="HG4174" s="425"/>
      <c r="HH4174" s="425"/>
      <c r="HI4174" s="425"/>
      <c r="HJ4174" s="425"/>
      <c r="HK4174" s="425"/>
      <c r="HL4174" s="425"/>
      <c r="HM4174" s="425"/>
      <c r="HN4174" s="425"/>
      <c r="HO4174" s="425"/>
      <c r="HP4174" s="425"/>
      <c r="HQ4174" s="425"/>
      <c r="HR4174" s="425"/>
      <c r="HS4174" s="425"/>
      <c r="HT4174" s="425"/>
      <c r="HU4174" s="425"/>
      <c r="HV4174" s="425"/>
      <c r="HW4174" s="425"/>
      <c r="HX4174" s="425"/>
      <c r="HY4174" s="425"/>
      <c r="HZ4174" s="425"/>
      <c r="IA4174" s="425"/>
      <c r="IB4174" s="425"/>
      <c r="IC4174" s="425"/>
      <c r="ID4174" s="425"/>
      <c r="IE4174" s="425"/>
      <c r="IF4174" s="425"/>
      <c r="IG4174" s="425"/>
      <c r="IH4174" s="425"/>
      <c r="II4174" s="425"/>
      <c r="IJ4174" s="425"/>
      <c r="IK4174" s="425"/>
      <c r="IL4174" s="425"/>
      <c r="IM4174" s="425"/>
      <c r="IN4174" s="425"/>
      <c r="IO4174" s="425"/>
      <c r="IP4174" s="425"/>
      <c r="IQ4174" s="425"/>
      <c r="IR4174" s="425"/>
      <c r="IS4174" s="425"/>
      <c r="IT4174" s="425"/>
      <c r="IU4174" s="425"/>
      <c r="IV4174" s="425"/>
    </row>
    <row r="4175" s="428" customFormat="1" ht="27.6" customHeight="1" spans="2:256">
      <c r="B4175" s="465"/>
      <c r="GH4175" s="425"/>
      <c r="GI4175" s="425"/>
      <c r="GJ4175" s="425"/>
      <c r="GK4175" s="425"/>
      <c r="GL4175" s="425"/>
      <c r="GM4175" s="425"/>
      <c r="GN4175" s="425"/>
      <c r="GO4175" s="425"/>
      <c r="GP4175" s="425"/>
      <c r="GQ4175" s="425"/>
      <c r="GR4175" s="425"/>
      <c r="GS4175" s="425"/>
      <c r="GT4175" s="425"/>
      <c r="GU4175" s="425"/>
      <c r="GV4175" s="425"/>
      <c r="GW4175" s="425"/>
      <c r="GX4175" s="425"/>
      <c r="GY4175" s="425"/>
      <c r="GZ4175" s="425"/>
      <c r="HA4175" s="425"/>
      <c r="HB4175" s="425"/>
      <c r="HC4175" s="425"/>
      <c r="HD4175" s="425"/>
      <c r="HE4175" s="425"/>
      <c r="HF4175" s="425"/>
      <c r="HG4175" s="425"/>
      <c r="HH4175" s="425"/>
      <c r="HI4175" s="425"/>
      <c r="HJ4175" s="425"/>
      <c r="HK4175" s="425"/>
      <c r="HL4175" s="425"/>
      <c r="HM4175" s="425"/>
      <c r="HN4175" s="425"/>
      <c r="HO4175" s="425"/>
      <c r="HP4175" s="425"/>
      <c r="HQ4175" s="425"/>
      <c r="HR4175" s="425"/>
      <c r="HS4175" s="425"/>
      <c r="HT4175" s="425"/>
      <c r="HU4175" s="425"/>
      <c r="HV4175" s="425"/>
      <c r="HW4175" s="425"/>
      <c r="HX4175" s="425"/>
      <c r="HY4175" s="425"/>
      <c r="HZ4175" s="425"/>
      <c r="IA4175" s="425"/>
      <c r="IB4175" s="425"/>
      <c r="IC4175" s="425"/>
      <c r="ID4175" s="425"/>
      <c r="IE4175" s="425"/>
      <c r="IF4175" s="425"/>
      <c r="IG4175" s="425"/>
      <c r="IH4175" s="425"/>
      <c r="II4175" s="425"/>
      <c r="IJ4175" s="425"/>
      <c r="IK4175" s="425"/>
      <c r="IL4175" s="425"/>
      <c r="IM4175" s="425"/>
      <c r="IN4175" s="425"/>
      <c r="IO4175" s="425"/>
      <c r="IP4175" s="425"/>
      <c r="IQ4175" s="425"/>
      <c r="IR4175" s="425"/>
      <c r="IS4175" s="425"/>
      <c r="IT4175" s="425"/>
      <c r="IU4175" s="425"/>
      <c r="IV4175" s="425"/>
    </row>
    <row r="4176" s="428" customFormat="1" ht="27.6" customHeight="1" spans="2:256">
      <c r="B4176" s="465"/>
      <c r="GH4176" s="425"/>
      <c r="GI4176" s="425"/>
      <c r="GJ4176" s="425"/>
      <c r="GK4176" s="425"/>
      <c r="GL4176" s="425"/>
      <c r="GM4176" s="425"/>
      <c r="GN4176" s="425"/>
      <c r="GO4176" s="425"/>
      <c r="GP4176" s="425"/>
      <c r="GQ4176" s="425"/>
      <c r="GR4176" s="425"/>
      <c r="GS4176" s="425"/>
      <c r="GT4176" s="425"/>
      <c r="GU4176" s="425"/>
      <c r="GV4176" s="425"/>
      <c r="GW4176" s="425"/>
      <c r="GX4176" s="425"/>
      <c r="GY4176" s="425"/>
      <c r="GZ4176" s="425"/>
      <c r="HA4176" s="425"/>
      <c r="HB4176" s="425"/>
      <c r="HC4176" s="425"/>
      <c r="HD4176" s="425"/>
      <c r="HE4176" s="425"/>
      <c r="HF4176" s="425"/>
      <c r="HG4176" s="425"/>
      <c r="HH4176" s="425"/>
      <c r="HI4176" s="425"/>
      <c r="HJ4176" s="425"/>
      <c r="HK4176" s="425"/>
      <c r="HL4176" s="425"/>
      <c r="HM4176" s="425"/>
      <c r="HN4176" s="425"/>
      <c r="HO4176" s="425"/>
      <c r="HP4176" s="425"/>
      <c r="HQ4176" s="425"/>
      <c r="HR4176" s="425"/>
      <c r="HS4176" s="425"/>
      <c r="HT4176" s="425"/>
      <c r="HU4176" s="425"/>
      <c r="HV4176" s="425"/>
      <c r="HW4176" s="425"/>
      <c r="HX4176" s="425"/>
      <c r="HY4176" s="425"/>
      <c r="HZ4176" s="425"/>
      <c r="IA4176" s="425"/>
      <c r="IB4176" s="425"/>
      <c r="IC4176" s="425"/>
      <c r="ID4176" s="425"/>
      <c r="IE4176" s="425"/>
      <c r="IF4176" s="425"/>
      <c r="IG4176" s="425"/>
      <c r="IH4176" s="425"/>
      <c r="II4176" s="425"/>
      <c r="IJ4176" s="425"/>
      <c r="IK4176" s="425"/>
      <c r="IL4176" s="425"/>
      <c r="IM4176" s="425"/>
      <c r="IN4176" s="425"/>
      <c r="IO4176" s="425"/>
      <c r="IP4176" s="425"/>
      <c r="IQ4176" s="425"/>
      <c r="IR4176" s="425"/>
      <c r="IS4176" s="425"/>
      <c r="IT4176" s="425"/>
      <c r="IU4176" s="425"/>
      <c r="IV4176" s="425"/>
    </row>
    <row r="4177" s="428" customFormat="1" ht="27.6" customHeight="1" spans="2:256">
      <c r="B4177" s="465"/>
      <c r="GH4177" s="425"/>
      <c r="GI4177" s="425"/>
      <c r="GJ4177" s="425"/>
      <c r="GK4177" s="425"/>
      <c r="GL4177" s="425"/>
      <c r="GM4177" s="425"/>
      <c r="GN4177" s="425"/>
      <c r="GO4177" s="425"/>
      <c r="GP4177" s="425"/>
      <c r="GQ4177" s="425"/>
      <c r="GR4177" s="425"/>
      <c r="GS4177" s="425"/>
      <c r="GT4177" s="425"/>
      <c r="GU4177" s="425"/>
      <c r="GV4177" s="425"/>
      <c r="GW4177" s="425"/>
      <c r="GX4177" s="425"/>
      <c r="GY4177" s="425"/>
      <c r="GZ4177" s="425"/>
      <c r="HA4177" s="425"/>
      <c r="HB4177" s="425"/>
      <c r="HC4177" s="425"/>
      <c r="HD4177" s="425"/>
      <c r="HE4177" s="425"/>
      <c r="HF4177" s="425"/>
      <c r="HG4177" s="425"/>
      <c r="HH4177" s="425"/>
      <c r="HI4177" s="425"/>
      <c r="HJ4177" s="425"/>
      <c r="HK4177" s="425"/>
      <c r="HL4177" s="425"/>
      <c r="HM4177" s="425"/>
      <c r="HN4177" s="425"/>
      <c r="HO4177" s="425"/>
      <c r="HP4177" s="425"/>
      <c r="HQ4177" s="425"/>
      <c r="HR4177" s="425"/>
      <c r="HS4177" s="425"/>
      <c r="HT4177" s="425"/>
      <c r="HU4177" s="425"/>
      <c r="HV4177" s="425"/>
      <c r="HW4177" s="425"/>
      <c r="HX4177" s="425"/>
      <c r="HY4177" s="425"/>
      <c r="HZ4177" s="425"/>
      <c r="IA4177" s="425"/>
      <c r="IB4177" s="425"/>
      <c r="IC4177" s="425"/>
      <c r="ID4177" s="425"/>
      <c r="IE4177" s="425"/>
      <c r="IF4177" s="425"/>
      <c r="IG4177" s="425"/>
      <c r="IH4177" s="425"/>
      <c r="II4177" s="425"/>
      <c r="IJ4177" s="425"/>
      <c r="IK4177" s="425"/>
      <c r="IL4177" s="425"/>
      <c r="IM4177" s="425"/>
      <c r="IN4177" s="425"/>
      <c r="IO4177" s="425"/>
      <c r="IP4177" s="425"/>
      <c r="IQ4177" s="425"/>
      <c r="IR4177" s="425"/>
      <c r="IS4177" s="425"/>
      <c r="IT4177" s="425"/>
      <c r="IU4177" s="425"/>
      <c r="IV4177" s="425"/>
    </row>
    <row r="4178" s="428" customFormat="1" ht="27.6" customHeight="1" spans="2:256">
      <c r="B4178" s="465"/>
      <c r="GH4178" s="425"/>
      <c r="GI4178" s="425"/>
      <c r="GJ4178" s="425"/>
      <c r="GK4178" s="425"/>
      <c r="GL4178" s="425"/>
      <c r="GM4178" s="425"/>
      <c r="GN4178" s="425"/>
      <c r="GO4178" s="425"/>
      <c r="GP4178" s="425"/>
      <c r="GQ4178" s="425"/>
      <c r="GR4178" s="425"/>
      <c r="GS4178" s="425"/>
      <c r="GT4178" s="425"/>
      <c r="GU4178" s="425"/>
      <c r="GV4178" s="425"/>
      <c r="GW4178" s="425"/>
      <c r="GX4178" s="425"/>
      <c r="GY4178" s="425"/>
      <c r="GZ4178" s="425"/>
      <c r="HA4178" s="425"/>
      <c r="HB4178" s="425"/>
      <c r="HC4178" s="425"/>
      <c r="HD4178" s="425"/>
      <c r="HE4178" s="425"/>
      <c r="HF4178" s="425"/>
      <c r="HG4178" s="425"/>
      <c r="HH4178" s="425"/>
      <c r="HI4178" s="425"/>
      <c r="HJ4178" s="425"/>
      <c r="HK4178" s="425"/>
      <c r="HL4178" s="425"/>
      <c r="HM4178" s="425"/>
      <c r="HN4178" s="425"/>
      <c r="HO4178" s="425"/>
      <c r="HP4178" s="425"/>
      <c r="HQ4178" s="425"/>
      <c r="HR4178" s="425"/>
      <c r="HS4178" s="425"/>
      <c r="HT4178" s="425"/>
      <c r="HU4178" s="425"/>
      <c r="HV4178" s="425"/>
      <c r="HW4178" s="425"/>
      <c r="HX4178" s="425"/>
      <c r="HY4178" s="425"/>
      <c r="HZ4178" s="425"/>
      <c r="IA4178" s="425"/>
      <c r="IB4178" s="425"/>
      <c r="IC4178" s="425"/>
      <c r="ID4178" s="425"/>
      <c r="IE4178" s="425"/>
      <c r="IF4178" s="425"/>
      <c r="IG4178" s="425"/>
      <c r="IH4178" s="425"/>
      <c r="II4178" s="425"/>
      <c r="IJ4178" s="425"/>
      <c r="IK4178" s="425"/>
      <c r="IL4178" s="425"/>
      <c r="IM4178" s="425"/>
      <c r="IN4178" s="425"/>
      <c r="IO4178" s="425"/>
      <c r="IP4178" s="425"/>
      <c r="IQ4178" s="425"/>
      <c r="IR4178" s="425"/>
      <c r="IS4178" s="425"/>
      <c r="IT4178" s="425"/>
      <c r="IU4178" s="425"/>
      <c r="IV4178" s="425"/>
    </row>
    <row r="4179" s="428" customFormat="1" ht="27.6" customHeight="1" spans="2:256">
      <c r="B4179" s="465"/>
      <c r="GH4179" s="425"/>
      <c r="GI4179" s="425"/>
      <c r="GJ4179" s="425"/>
      <c r="GK4179" s="425"/>
      <c r="GL4179" s="425"/>
      <c r="GM4179" s="425"/>
      <c r="GN4179" s="425"/>
      <c r="GO4179" s="425"/>
      <c r="GP4179" s="425"/>
      <c r="GQ4179" s="425"/>
      <c r="GR4179" s="425"/>
      <c r="GS4179" s="425"/>
      <c r="GT4179" s="425"/>
      <c r="GU4179" s="425"/>
      <c r="GV4179" s="425"/>
      <c r="GW4179" s="425"/>
      <c r="GX4179" s="425"/>
      <c r="GY4179" s="425"/>
      <c r="GZ4179" s="425"/>
      <c r="HA4179" s="425"/>
      <c r="HB4179" s="425"/>
      <c r="HC4179" s="425"/>
      <c r="HD4179" s="425"/>
      <c r="HE4179" s="425"/>
      <c r="HF4179" s="425"/>
      <c r="HG4179" s="425"/>
      <c r="HH4179" s="425"/>
      <c r="HI4179" s="425"/>
      <c r="HJ4179" s="425"/>
      <c r="HK4179" s="425"/>
      <c r="HL4179" s="425"/>
      <c r="HM4179" s="425"/>
      <c r="HN4179" s="425"/>
      <c r="HO4179" s="425"/>
      <c r="HP4179" s="425"/>
      <c r="HQ4179" s="425"/>
      <c r="HR4179" s="425"/>
      <c r="HS4179" s="425"/>
      <c r="HT4179" s="425"/>
      <c r="HU4179" s="425"/>
      <c r="HV4179" s="425"/>
      <c r="HW4179" s="425"/>
      <c r="HX4179" s="425"/>
      <c r="HY4179" s="425"/>
      <c r="HZ4179" s="425"/>
      <c r="IA4179" s="425"/>
      <c r="IB4179" s="425"/>
      <c r="IC4179" s="425"/>
      <c r="ID4179" s="425"/>
      <c r="IE4179" s="425"/>
      <c r="IF4179" s="425"/>
      <c r="IG4179" s="425"/>
      <c r="IH4179" s="425"/>
      <c r="II4179" s="425"/>
      <c r="IJ4179" s="425"/>
      <c r="IK4179" s="425"/>
      <c r="IL4179" s="425"/>
      <c r="IM4179" s="425"/>
      <c r="IN4179" s="425"/>
      <c r="IO4179" s="425"/>
      <c r="IP4179" s="425"/>
      <c r="IQ4179" s="425"/>
      <c r="IR4179" s="425"/>
      <c r="IS4179" s="425"/>
      <c r="IT4179" s="425"/>
      <c r="IU4179" s="425"/>
      <c r="IV4179" s="425"/>
    </row>
    <row r="4180" s="428" customFormat="1" ht="27.6" customHeight="1" spans="2:256">
      <c r="B4180" s="465"/>
      <c r="GH4180" s="425"/>
      <c r="GI4180" s="425"/>
      <c r="GJ4180" s="425"/>
      <c r="GK4180" s="425"/>
      <c r="GL4180" s="425"/>
      <c r="GM4180" s="425"/>
      <c r="GN4180" s="425"/>
      <c r="GO4180" s="425"/>
      <c r="GP4180" s="425"/>
      <c r="GQ4180" s="425"/>
      <c r="GR4180" s="425"/>
      <c r="GS4180" s="425"/>
      <c r="GT4180" s="425"/>
      <c r="GU4180" s="425"/>
      <c r="GV4180" s="425"/>
      <c r="GW4180" s="425"/>
      <c r="GX4180" s="425"/>
      <c r="GY4180" s="425"/>
      <c r="GZ4180" s="425"/>
      <c r="HA4180" s="425"/>
      <c r="HB4180" s="425"/>
      <c r="HC4180" s="425"/>
      <c r="HD4180" s="425"/>
      <c r="HE4180" s="425"/>
      <c r="HF4180" s="425"/>
      <c r="HG4180" s="425"/>
      <c r="HH4180" s="425"/>
      <c r="HI4180" s="425"/>
      <c r="HJ4180" s="425"/>
      <c r="HK4180" s="425"/>
      <c r="HL4180" s="425"/>
      <c r="HM4180" s="425"/>
      <c r="HN4180" s="425"/>
      <c r="HO4180" s="425"/>
      <c r="HP4180" s="425"/>
      <c r="HQ4180" s="425"/>
      <c r="HR4180" s="425"/>
      <c r="HS4180" s="425"/>
      <c r="HT4180" s="425"/>
      <c r="HU4180" s="425"/>
      <c r="HV4180" s="425"/>
      <c r="HW4180" s="425"/>
      <c r="HX4180" s="425"/>
      <c r="HY4180" s="425"/>
      <c r="HZ4180" s="425"/>
      <c r="IA4180" s="425"/>
      <c r="IB4180" s="425"/>
      <c r="IC4180" s="425"/>
      <c r="ID4180" s="425"/>
      <c r="IE4180" s="425"/>
      <c r="IF4180" s="425"/>
      <c r="IG4180" s="425"/>
      <c r="IH4180" s="425"/>
      <c r="II4180" s="425"/>
      <c r="IJ4180" s="425"/>
      <c r="IK4180" s="425"/>
      <c r="IL4180" s="425"/>
      <c r="IM4180" s="425"/>
      <c r="IN4180" s="425"/>
      <c r="IO4180" s="425"/>
      <c r="IP4180" s="425"/>
      <c r="IQ4180" s="425"/>
      <c r="IR4180" s="425"/>
      <c r="IS4180" s="425"/>
      <c r="IT4180" s="425"/>
      <c r="IU4180" s="425"/>
      <c r="IV4180" s="425"/>
    </row>
    <row r="4181" s="428" customFormat="1" ht="27.6" customHeight="1" spans="2:256">
      <c r="B4181" s="465"/>
      <c r="GH4181" s="425"/>
      <c r="GI4181" s="425"/>
      <c r="GJ4181" s="425"/>
      <c r="GK4181" s="425"/>
      <c r="GL4181" s="425"/>
      <c r="GM4181" s="425"/>
      <c r="GN4181" s="425"/>
      <c r="GO4181" s="425"/>
      <c r="GP4181" s="425"/>
      <c r="GQ4181" s="425"/>
      <c r="GR4181" s="425"/>
      <c r="GS4181" s="425"/>
      <c r="GT4181" s="425"/>
      <c r="GU4181" s="425"/>
      <c r="GV4181" s="425"/>
      <c r="GW4181" s="425"/>
      <c r="GX4181" s="425"/>
      <c r="GY4181" s="425"/>
      <c r="GZ4181" s="425"/>
      <c r="HA4181" s="425"/>
      <c r="HB4181" s="425"/>
      <c r="HC4181" s="425"/>
      <c r="HD4181" s="425"/>
      <c r="HE4181" s="425"/>
      <c r="HF4181" s="425"/>
      <c r="HG4181" s="425"/>
      <c r="HH4181" s="425"/>
      <c r="HI4181" s="425"/>
      <c r="HJ4181" s="425"/>
      <c r="HK4181" s="425"/>
      <c r="HL4181" s="425"/>
      <c r="HM4181" s="425"/>
      <c r="HN4181" s="425"/>
      <c r="HO4181" s="425"/>
      <c r="HP4181" s="425"/>
      <c r="HQ4181" s="425"/>
      <c r="HR4181" s="425"/>
      <c r="HS4181" s="425"/>
      <c r="HT4181" s="425"/>
      <c r="HU4181" s="425"/>
      <c r="HV4181" s="425"/>
      <c r="HW4181" s="425"/>
      <c r="HX4181" s="425"/>
      <c r="HY4181" s="425"/>
      <c r="HZ4181" s="425"/>
      <c r="IA4181" s="425"/>
      <c r="IB4181" s="425"/>
      <c r="IC4181" s="425"/>
      <c r="ID4181" s="425"/>
      <c r="IE4181" s="425"/>
      <c r="IF4181" s="425"/>
      <c r="IG4181" s="425"/>
      <c r="IH4181" s="425"/>
      <c r="II4181" s="425"/>
      <c r="IJ4181" s="425"/>
      <c r="IK4181" s="425"/>
      <c r="IL4181" s="425"/>
      <c r="IM4181" s="425"/>
      <c r="IN4181" s="425"/>
      <c r="IO4181" s="425"/>
      <c r="IP4181" s="425"/>
      <c r="IQ4181" s="425"/>
      <c r="IR4181" s="425"/>
      <c r="IS4181" s="425"/>
      <c r="IT4181" s="425"/>
      <c r="IU4181" s="425"/>
      <c r="IV4181" s="425"/>
    </row>
    <row r="4182" s="428" customFormat="1" ht="27.6" customHeight="1" spans="2:256">
      <c r="B4182" s="465"/>
      <c r="GH4182" s="425"/>
      <c r="GI4182" s="425"/>
      <c r="GJ4182" s="425"/>
      <c r="GK4182" s="425"/>
      <c r="GL4182" s="425"/>
      <c r="GM4182" s="425"/>
      <c r="GN4182" s="425"/>
      <c r="GO4182" s="425"/>
      <c r="GP4182" s="425"/>
      <c r="GQ4182" s="425"/>
      <c r="GR4182" s="425"/>
      <c r="GS4182" s="425"/>
      <c r="GT4182" s="425"/>
      <c r="GU4182" s="425"/>
      <c r="GV4182" s="425"/>
      <c r="GW4182" s="425"/>
      <c r="GX4182" s="425"/>
      <c r="GY4182" s="425"/>
      <c r="GZ4182" s="425"/>
      <c r="HA4182" s="425"/>
      <c r="HB4182" s="425"/>
      <c r="HC4182" s="425"/>
      <c r="HD4182" s="425"/>
      <c r="HE4182" s="425"/>
      <c r="HF4182" s="425"/>
      <c r="HG4182" s="425"/>
      <c r="HH4182" s="425"/>
      <c r="HI4182" s="425"/>
      <c r="HJ4182" s="425"/>
      <c r="HK4182" s="425"/>
      <c r="HL4182" s="425"/>
      <c r="HM4182" s="425"/>
      <c r="HN4182" s="425"/>
      <c r="HO4182" s="425"/>
      <c r="HP4182" s="425"/>
      <c r="HQ4182" s="425"/>
      <c r="HR4182" s="425"/>
      <c r="HS4182" s="425"/>
      <c r="HT4182" s="425"/>
      <c r="HU4182" s="425"/>
      <c r="HV4182" s="425"/>
      <c r="HW4182" s="425"/>
      <c r="HX4182" s="425"/>
      <c r="HY4182" s="425"/>
      <c r="HZ4182" s="425"/>
      <c r="IA4182" s="425"/>
      <c r="IB4182" s="425"/>
      <c r="IC4182" s="425"/>
      <c r="ID4182" s="425"/>
      <c r="IE4182" s="425"/>
      <c r="IF4182" s="425"/>
      <c r="IG4182" s="425"/>
      <c r="IH4182" s="425"/>
      <c r="II4182" s="425"/>
      <c r="IJ4182" s="425"/>
      <c r="IK4182" s="425"/>
      <c r="IL4182" s="425"/>
      <c r="IM4182" s="425"/>
      <c r="IN4182" s="425"/>
      <c r="IO4182" s="425"/>
      <c r="IP4182" s="425"/>
      <c r="IQ4182" s="425"/>
      <c r="IR4182" s="425"/>
      <c r="IS4182" s="425"/>
      <c r="IT4182" s="425"/>
      <c r="IU4182" s="425"/>
      <c r="IV4182" s="425"/>
    </row>
    <row r="4183" s="428" customFormat="1" ht="27.6" customHeight="1" spans="2:256">
      <c r="B4183" s="465"/>
      <c r="GH4183" s="425"/>
      <c r="GI4183" s="425"/>
      <c r="GJ4183" s="425"/>
      <c r="GK4183" s="425"/>
      <c r="GL4183" s="425"/>
      <c r="GM4183" s="425"/>
      <c r="GN4183" s="425"/>
      <c r="GO4183" s="425"/>
      <c r="GP4183" s="425"/>
      <c r="GQ4183" s="425"/>
      <c r="GR4183" s="425"/>
      <c r="GS4183" s="425"/>
      <c r="GT4183" s="425"/>
      <c r="GU4183" s="425"/>
      <c r="GV4183" s="425"/>
      <c r="GW4183" s="425"/>
      <c r="GX4183" s="425"/>
      <c r="GY4183" s="425"/>
      <c r="GZ4183" s="425"/>
      <c r="HA4183" s="425"/>
      <c r="HB4183" s="425"/>
      <c r="HC4183" s="425"/>
      <c r="HD4183" s="425"/>
      <c r="HE4183" s="425"/>
      <c r="HF4183" s="425"/>
      <c r="HG4183" s="425"/>
      <c r="HH4183" s="425"/>
      <c r="HI4183" s="425"/>
      <c r="HJ4183" s="425"/>
      <c r="HK4183" s="425"/>
      <c r="HL4183" s="425"/>
      <c r="HM4183" s="425"/>
      <c r="HN4183" s="425"/>
      <c r="HO4183" s="425"/>
      <c r="HP4183" s="425"/>
      <c r="HQ4183" s="425"/>
      <c r="HR4183" s="425"/>
      <c r="HS4183" s="425"/>
      <c r="HT4183" s="425"/>
      <c r="HU4183" s="425"/>
      <c r="HV4183" s="425"/>
      <c r="HW4183" s="425"/>
      <c r="HX4183" s="425"/>
      <c r="HY4183" s="425"/>
      <c r="HZ4183" s="425"/>
      <c r="IA4183" s="425"/>
      <c r="IB4183" s="425"/>
      <c r="IC4183" s="425"/>
      <c r="ID4183" s="425"/>
      <c r="IE4183" s="425"/>
      <c r="IF4183" s="425"/>
      <c r="IG4183" s="425"/>
      <c r="IH4183" s="425"/>
      <c r="II4183" s="425"/>
      <c r="IJ4183" s="425"/>
      <c r="IK4183" s="425"/>
      <c r="IL4183" s="425"/>
      <c r="IM4183" s="425"/>
      <c r="IN4183" s="425"/>
      <c r="IO4183" s="425"/>
      <c r="IP4183" s="425"/>
      <c r="IQ4183" s="425"/>
      <c r="IR4183" s="425"/>
      <c r="IS4183" s="425"/>
      <c r="IT4183" s="425"/>
      <c r="IU4183" s="425"/>
      <c r="IV4183" s="425"/>
    </row>
    <row r="4184" s="428" customFormat="1" ht="27.6" customHeight="1" spans="2:256">
      <c r="B4184" s="465"/>
      <c r="GH4184" s="425"/>
      <c r="GI4184" s="425"/>
      <c r="GJ4184" s="425"/>
      <c r="GK4184" s="425"/>
      <c r="GL4184" s="425"/>
      <c r="GM4184" s="425"/>
      <c r="GN4184" s="425"/>
      <c r="GO4184" s="425"/>
      <c r="GP4184" s="425"/>
      <c r="GQ4184" s="425"/>
      <c r="GR4184" s="425"/>
      <c r="GS4184" s="425"/>
      <c r="GT4184" s="425"/>
      <c r="GU4184" s="425"/>
      <c r="GV4184" s="425"/>
      <c r="GW4184" s="425"/>
      <c r="GX4184" s="425"/>
      <c r="GY4184" s="425"/>
      <c r="GZ4184" s="425"/>
      <c r="HA4184" s="425"/>
      <c r="HB4184" s="425"/>
      <c r="HC4184" s="425"/>
      <c r="HD4184" s="425"/>
      <c r="HE4184" s="425"/>
      <c r="HF4184" s="425"/>
      <c r="HG4184" s="425"/>
      <c r="HH4184" s="425"/>
      <c r="HI4184" s="425"/>
      <c r="HJ4184" s="425"/>
      <c r="HK4184" s="425"/>
      <c r="HL4184" s="425"/>
      <c r="HM4184" s="425"/>
      <c r="HN4184" s="425"/>
      <c r="HO4184" s="425"/>
      <c r="HP4184" s="425"/>
      <c r="HQ4184" s="425"/>
      <c r="HR4184" s="425"/>
      <c r="HS4184" s="425"/>
      <c r="HT4184" s="425"/>
      <c r="HU4184" s="425"/>
      <c r="HV4184" s="425"/>
      <c r="HW4184" s="425"/>
      <c r="HX4184" s="425"/>
      <c r="HY4184" s="425"/>
      <c r="HZ4184" s="425"/>
      <c r="IA4184" s="425"/>
      <c r="IB4184" s="425"/>
      <c r="IC4184" s="425"/>
      <c r="ID4184" s="425"/>
      <c r="IE4184" s="425"/>
      <c r="IF4184" s="425"/>
      <c r="IG4184" s="425"/>
      <c r="IH4184" s="425"/>
      <c r="II4184" s="425"/>
      <c r="IJ4184" s="425"/>
      <c r="IK4184" s="425"/>
      <c r="IL4184" s="425"/>
      <c r="IM4184" s="425"/>
      <c r="IN4184" s="425"/>
      <c r="IO4184" s="425"/>
      <c r="IP4184" s="425"/>
      <c r="IQ4184" s="425"/>
      <c r="IR4184" s="425"/>
      <c r="IS4184" s="425"/>
      <c r="IT4184" s="425"/>
      <c r="IU4184" s="425"/>
      <c r="IV4184" s="425"/>
    </row>
    <row r="4185" s="428" customFormat="1" ht="27.6" customHeight="1" spans="2:256">
      <c r="B4185" s="465"/>
      <c r="GH4185" s="425"/>
      <c r="GI4185" s="425"/>
      <c r="GJ4185" s="425"/>
      <c r="GK4185" s="425"/>
      <c r="GL4185" s="425"/>
      <c r="GM4185" s="425"/>
      <c r="GN4185" s="425"/>
      <c r="GO4185" s="425"/>
      <c r="GP4185" s="425"/>
      <c r="GQ4185" s="425"/>
      <c r="GR4185" s="425"/>
      <c r="GS4185" s="425"/>
      <c r="GT4185" s="425"/>
      <c r="GU4185" s="425"/>
      <c r="GV4185" s="425"/>
      <c r="GW4185" s="425"/>
      <c r="GX4185" s="425"/>
      <c r="GY4185" s="425"/>
      <c r="GZ4185" s="425"/>
      <c r="HA4185" s="425"/>
      <c r="HB4185" s="425"/>
      <c r="HC4185" s="425"/>
      <c r="HD4185" s="425"/>
      <c r="HE4185" s="425"/>
      <c r="HF4185" s="425"/>
      <c r="HG4185" s="425"/>
      <c r="HH4185" s="425"/>
      <c r="HI4185" s="425"/>
      <c r="HJ4185" s="425"/>
      <c r="HK4185" s="425"/>
      <c r="HL4185" s="425"/>
      <c r="HM4185" s="425"/>
      <c r="HN4185" s="425"/>
      <c r="HO4185" s="425"/>
      <c r="HP4185" s="425"/>
      <c r="HQ4185" s="425"/>
      <c r="HR4185" s="425"/>
      <c r="HS4185" s="425"/>
      <c r="HT4185" s="425"/>
      <c r="HU4185" s="425"/>
      <c r="HV4185" s="425"/>
      <c r="HW4185" s="425"/>
      <c r="HX4185" s="425"/>
      <c r="HY4185" s="425"/>
      <c r="HZ4185" s="425"/>
      <c r="IA4185" s="425"/>
      <c r="IB4185" s="425"/>
      <c r="IC4185" s="425"/>
      <c r="ID4185" s="425"/>
      <c r="IE4185" s="425"/>
      <c r="IF4185" s="425"/>
      <c r="IG4185" s="425"/>
      <c r="IH4185" s="425"/>
      <c r="II4185" s="425"/>
      <c r="IJ4185" s="425"/>
      <c r="IK4185" s="425"/>
      <c r="IL4185" s="425"/>
      <c r="IM4185" s="425"/>
      <c r="IN4185" s="425"/>
      <c r="IO4185" s="425"/>
      <c r="IP4185" s="425"/>
      <c r="IQ4185" s="425"/>
      <c r="IR4185" s="425"/>
      <c r="IS4185" s="425"/>
      <c r="IT4185" s="425"/>
      <c r="IU4185" s="425"/>
      <c r="IV4185" s="425"/>
    </row>
    <row r="4186" s="428" customFormat="1" ht="27.6" customHeight="1" spans="2:256">
      <c r="B4186" s="465"/>
      <c r="GH4186" s="425"/>
      <c r="GI4186" s="425"/>
      <c r="GJ4186" s="425"/>
      <c r="GK4186" s="425"/>
      <c r="GL4186" s="425"/>
      <c r="GM4186" s="425"/>
      <c r="GN4186" s="425"/>
      <c r="GO4186" s="425"/>
      <c r="GP4186" s="425"/>
      <c r="GQ4186" s="425"/>
      <c r="GR4186" s="425"/>
      <c r="GS4186" s="425"/>
      <c r="GT4186" s="425"/>
      <c r="GU4186" s="425"/>
      <c r="GV4186" s="425"/>
      <c r="GW4186" s="425"/>
      <c r="GX4186" s="425"/>
      <c r="GY4186" s="425"/>
      <c r="GZ4186" s="425"/>
      <c r="HA4186" s="425"/>
      <c r="HB4186" s="425"/>
      <c r="HC4186" s="425"/>
      <c r="HD4186" s="425"/>
      <c r="HE4186" s="425"/>
      <c r="HF4186" s="425"/>
      <c r="HG4186" s="425"/>
      <c r="HH4186" s="425"/>
      <c r="HI4186" s="425"/>
      <c r="HJ4186" s="425"/>
      <c r="HK4186" s="425"/>
      <c r="HL4186" s="425"/>
      <c r="HM4186" s="425"/>
      <c r="HN4186" s="425"/>
      <c r="HO4186" s="425"/>
      <c r="HP4186" s="425"/>
      <c r="HQ4186" s="425"/>
      <c r="HR4186" s="425"/>
      <c r="HS4186" s="425"/>
      <c r="HT4186" s="425"/>
      <c r="HU4186" s="425"/>
      <c r="HV4186" s="425"/>
      <c r="HW4186" s="425"/>
      <c r="HX4186" s="425"/>
      <c r="HY4186" s="425"/>
      <c r="HZ4186" s="425"/>
      <c r="IA4186" s="425"/>
      <c r="IB4186" s="425"/>
      <c r="IC4186" s="425"/>
      <c r="ID4186" s="425"/>
      <c r="IE4186" s="425"/>
      <c r="IF4186" s="425"/>
      <c r="IG4186" s="425"/>
      <c r="IH4186" s="425"/>
      <c r="II4186" s="425"/>
      <c r="IJ4186" s="425"/>
      <c r="IK4186" s="425"/>
      <c r="IL4186" s="425"/>
      <c r="IM4186" s="425"/>
      <c r="IN4186" s="425"/>
      <c r="IO4186" s="425"/>
      <c r="IP4186" s="425"/>
      <c r="IQ4186" s="425"/>
      <c r="IR4186" s="425"/>
      <c r="IS4186" s="425"/>
      <c r="IT4186" s="425"/>
      <c r="IU4186" s="425"/>
      <c r="IV4186" s="425"/>
    </row>
    <row r="4187" s="428" customFormat="1" ht="27.6" customHeight="1" spans="2:256">
      <c r="B4187" s="465"/>
      <c r="GH4187" s="425"/>
      <c r="GI4187" s="425"/>
      <c r="GJ4187" s="425"/>
      <c r="GK4187" s="425"/>
      <c r="GL4187" s="425"/>
      <c r="GM4187" s="425"/>
      <c r="GN4187" s="425"/>
      <c r="GO4187" s="425"/>
      <c r="GP4187" s="425"/>
      <c r="GQ4187" s="425"/>
      <c r="GR4187" s="425"/>
      <c r="GS4187" s="425"/>
      <c r="GT4187" s="425"/>
      <c r="GU4187" s="425"/>
      <c r="GV4187" s="425"/>
      <c r="GW4187" s="425"/>
      <c r="GX4187" s="425"/>
      <c r="GY4187" s="425"/>
      <c r="GZ4187" s="425"/>
      <c r="HA4187" s="425"/>
      <c r="HB4187" s="425"/>
      <c r="HC4187" s="425"/>
      <c r="HD4187" s="425"/>
      <c r="HE4187" s="425"/>
      <c r="HF4187" s="425"/>
      <c r="HG4187" s="425"/>
      <c r="HH4187" s="425"/>
      <c r="HI4187" s="425"/>
      <c r="HJ4187" s="425"/>
      <c r="HK4187" s="425"/>
      <c r="HL4187" s="425"/>
      <c r="HM4187" s="425"/>
      <c r="HN4187" s="425"/>
      <c r="HO4187" s="425"/>
      <c r="HP4187" s="425"/>
      <c r="HQ4187" s="425"/>
      <c r="HR4187" s="425"/>
      <c r="HS4187" s="425"/>
      <c r="HT4187" s="425"/>
      <c r="HU4187" s="425"/>
      <c r="HV4187" s="425"/>
      <c r="HW4187" s="425"/>
      <c r="HX4187" s="425"/>
      <c r="HY4187" s="425"/>
      <c r="HZ4187" s="425"/>
      <c r="IA4187" s="425"/>
      <c r="IB4187" s="425"/>
      <c r="IC4187" s="425"/>
      <c r="ID4187" s="425"/>
      <c r="IE4187" s="425"/>
      <c r="IF4187" s="425"/>
      <c r="IG4187" s="425"/>
      <c r="IH4187" s="425"/>
      <c r="II4187" s="425"/>
      <c r="IJ4187" s="425"/>
      <c r="IK4187" s="425"/>
      <c r="IL4187" s="425"/>
      <c r="IM4187" s="425"/>
      <c r="IN4187" s="425"/>
      <c r="IO4187" s="425"/>
      <c r="IP4187" s="425"/>
      <c r="IQ4187" s="425"/>
      <c r="IR4187" s="425"/>
      <c r="IS4187" s="425"/>
      <c r="IT4187" s="425"/>
      <c r="IU4187" s="425"/>
      <c r="IV4187" s="425"/>
    </row>
    <row r="4188" s="428" customFormat="1" ht="27.6" customHeight="1" spans="2:256">
      <c r="B4188" s="465"/>
      <c r="GH4188" s="425"/>
      <c r="GI4188" s="425"/>
      <c r="GJ4188" s="425"/>
      <c r="GK4188" s="425"/>
      <c r="GL4188" s="425"/>
      <c r="GM4188" s="425"/>
      <c r="GN4188" s="425"/>
      <c r="GO4188" s="425"/>
      <c r="GP4188" s="425"/>
      <c r="GQ4188" s="425"/>
      <c r="GR4188" s="425"/>
      <c r="GS4188" s="425"/>
      <c r="GT4188" s="425"/>
      <c r="GU4188" s="425"/>
      <c r="GV4188" s="425"/>
      <c r="GW4188" s="425"/>
      <c r="GX4188" s="425"/>
      <c r="GY4188" s="425"/>
      <c r="GZ4188" s="425"/>
      <c r="HA4188" s="425"/>
      <c r="HB4188" s="425"/>
      <c r="HC4188" s="425"/>
      <c r="HD4188" s="425"/>
      <c r="HE4188" s="425"/>
      <c r="HF4188" s="425"/>
      <c r="HG4188" s="425"/>
      <c r="HH4188" s="425"/>
      <c r="HI4188" s="425"/>
      <c r="HJ4188" s="425"/>
      <c r="HK4188" s="425"/>
      <c r="HL4188" s="425"/>
      <c r="HM4188" s="425"/>
      <c r="HN4188" s="425"/>
      <c r="HO4188" s="425"/>
      <c r="HP4188" s="425"/>
      <c r="HQ4188" s="425"/>
      <c r="HR4188" s="425"/>
      <c r="HS4188" s="425"/>
      <c r="HT4188" s="425"/>
      <c r="HU4188" s="425"/>
      <c r="HV4188" s="425"/>
      <c r="HW4188" s="425"/>
      <c r="HX4188" s="425"/>
      <c r="HY4188" s="425"/>
      <c r="HZ4188" s="425"/>
      <c r="IA4188" s="425"/>
      <c r="IB4188" s="425"/>
      <c r="IC4188" s="425"/>
      <c r="ID4188" s="425"/>
      <c r="IE4188" s="425"/>
      <c r="IF4188" s="425"/>
      <c r="IG4188" s="425"/>
      <c r="IH4188" s="425"/>
      <c r="II4188" s="425"/>
      <c r="IJ4188" s="425"/>
      <c r="IK4188" s="425"/>
      <c r="IL4188" s="425"/>
      <c r="IM4188" s="425"/>
      <c r="IN4188" s="425"/>
      <c r="IO4188" s="425"/>
      <c r="IP4188" s="425"/>
      <c r="IQ4188" s="425"/>
      <c r="IR4188" s="425"/>
      <c r="IS4188" s="425"/>
      <c r="IT4188" s="425"/>
      <c r="IU4188" s="425"/>
      <c r="IV4188" s="425"/>
    </row>
    <row r="4189" s="428" customFormat="1" ht="27.6" customHeight="1" spans="2:256">
      <c r="B4189" s="465"/>
      <c r="GH4189" s="425"/>
      <c r="GI4189" s="425"/>
      <c r="GJ4189" s="425"/>
      <c r="GK4189" s="425"/>
      <c r="GL4189" s="425"/>
      <c r="GM4189" s="425"/>
      <c r="GN4189" s="425"/>
      <c r="GO4189" s="425"/>
      <c r="GP4189" s="425"/>
      <c r="GQ4189" s="425"/>
      <c r="GR4189" s="425"/>
      <c r="GS4189" s="425"/>
      <c r="GT4189" s="425"/>
      <c r="GU4189" s="425"/>
      <c r="GV4189" s="425"/>
      <c r="GW4189" s="425"/>
      <c r="GX4189" s="425"/>
      <c r="GY4189" s="425"/>
      <c r="GZ4189" s="425"/>
      <c r="HA4189" s="425"/>
      <c r="HB4189" s="425"/>
      <c r="HC4189" s="425"/>
      <c r="HD4189" s="425"/>
      <c r="HE4189" s="425"/>
      <c r="HF4189" s="425"/>
      <c r="HG4189" s="425"/>
      <c r="HH4189" s="425"/>
      <c r="HI4189" s="425"/>
      <c r="HJ4189" s="425"/>
      <c r="HK4189" s="425"/>
      <c r="HL4189" s="425"/>
      <c r="HM4189" s="425"/>
      <c r="HN4189" s="425"/>
      <c r="HO4189" s="425"/>
      <c r="HP4189" s="425"/>
      <c r="HQ4189" s="425"/>
      <c r="HR4189" s="425"/>
      <c r="HS4189" s="425"/>
      <c r="HT4189" s="425"/>
      <c r="HU4189" s="425"/>
      <c r="HV4189" s="425"/>
      <c r="HW4189" s="425"/>
      <c r="HX4189" s="425"/>
      <c r="HY4189" s="425"/>
      <c r="HZ4189" s="425"/>
      <c r="IA4189" s="425"/>
      <c r="IB4189" s="425"/>
      <c r="IC4189" s="425"/>
      <c r="ID4189" s="425"/>
      <c r="IE4189" s="425"/>
      <c r="IF4189" s="425"/>
      <c r="IG4189" s="425"/>
      <c r="IH4189" s="425"/>
      <c r="II4189" s="425"/>
      <c r="IJ4189" s="425"/>
      <c r="IK4189" s="425"/>
      <c r="IL4189" s="425"/>
      <c r="IM4189" s="425"/>
      <c r="IN4189" s="425"/>
      <c r="IO4189" s="425"/>
      <c r="IP4189" s="425"/>
      <c r="IQ4189" s="425"/>
      <c r="IR4189" s="425"/>
      <c r="IS4189" s="425"/>
      <c r="IT4189" s="425"/>
      <c r="IU4189" s="425"/>
      <c r="IV4189" s="425"/>
    </row>
    <row r="4190" s="428" customFormat="1" ht="27.6" customHeight="1" spans="2:256">
      <c r="B4190" s="465"/>
      <c r="GH4190" s="425"/>
      <c r="GI4190" s="425"/>
      <c r="GJ4190" s="425"/>
      <c r="GK4190" s="425"/>
      <c r="GL4190" s="425"/>
      <c r="GM4190" s="425"/>
      <c r="GN4190" s="425"/>
      <c r="GO4190" s="425"/>
      <c r="GP4190" s="425"/>
      <c r="GQ4190" s="425"/>
      <c r="GR4190" s="425"/>
      <c r="GS4190" s="425"/>
      <c r="GT4190" s="425"/>
      <c r="GU4190" s="425"/>
      <c r="GV4190" s="425"/>
      <c r="GW4190" s="425"/>
      <c r="GX4190" s="425"/>
      <c r="GY4190" s="425"/>
      <c r="GZ4190" s="425"/>
      <c r="HA4190" s="425"/>
      <c r="HB4190" s="425"/>
      <c r="HC4190" s="425"/>
      <c r="HD4190" s="425"/>
      <c r="HE4190" s="425"/>
      <c r="HF4190" s="425"/>
      <c r="HG4190" s="425"/>
      <c r="HH4190" s="425"/>
      <c r="HI4190" s="425"/>
      <c r="HJ4190" s="425"/>
      <c r="HK4190" s="425"/>
      <c r="HL4190" s="425"/>
      <c r="HM4190" s="425"/>
      <c r="HN4190" s="425"/>
      <c r="HO4190" s="425"/>
      <c r="HP4190" s="425"/>
      <c r="HQ4190" s="425"/>
      <c r="HR4190" s="425"/>
      <c r="HS4190" s="425"/>
      <c r="HT4190" s="425"/>
      <c r="HU4190" s="425"/>
      <c r="HV4190" s="425"/>
      <c r="HW4190" s="425"/>
      <c r="HX4190" s="425"/>
      <c r="HY4190" s="425"/>
      <c r="HZ4190" s="425"/>
      <c r="IA4190" s="425"/>
      <c r="IB4190" s="425"/>
      <c r="IC4190" s="425"/>
      <c r="ID4190" s="425"/>
      <c r="IE4190" s="425"/>
      <c r="IF4190" s="425"/>
      <c r="IG4190" s="425"/>
      <c r="IH4190" s="425"/>
      <c r="II4190" s="425"/>
      <c r="IJ4190" s="425"/>
      <c r="IK4190" s="425"/>
      <c r="IL4190" s="425"/>
      <c r="IM4190" s="425"/>
      <c r="IN4190" s="425"/>
      <c r="IO4190" s="425"/>
      <c r="IP4190" s="425"/>
      <c r="IQ4190" s="425"/>
      <c r="IR4190" s="425"/>
      <c r="IS4190" s="425"/>
      <c r="IT4190" s="425"/>
      <c r="IU4190" s="425"/>
      <c r="IV4190" s="425"/>
    </row>
    <row r="4191" s="428" customFormat="1" ht="27.6" customHeight="1" spans="2:256">
      <c r="B4191" s="465"/>
      <c r="GH4191" s="425"/>
      <c r="GI4191" s="425"/>
      <c r="GJ4191" s="425"/>
      <c r="GK4191" s="425"/>
      <c r="GL4191" s="425"/>
      <c r="GM4191" s="425"/>
      <c r="GN4191" s="425"/>
      <c r="GO4191" s="425"/>
      <c r="GP4191" s="425"/>
      <c r="GQ4191" s="425"/>
      <c r="GR4191" s="425"/>
      <c r="GS4191" s="425"/>
      <c r="GT4191" s="425"/>
      <c r="GU4191" s="425"/>
      <c r="GV4191" s="425"/>
      <c r="GW4191" s="425"/>
      <c r="GX4191" s="425"/>
      <c r="GY4191" s="425"/>
      <c r="GZ4191" s="425"/>
      <c r="HA4191" s="425"/>
      <c r="HB4191" s="425"/>
      <c r="HC4191" s="425"/>
      <c r="HD4191" s="425"/>
      <c r="HE4191" s="425"/>
      <c r="HF4191" s="425"/>
      <c r="HG4191" s="425"/>
      <c r="HH4191" s="425"/>
      <c r="HI4191" s="425"/>
      <c r="HJ4191" s="425"/>
      <c r="HK4191" s="425"/>
      <c r="HL4191" s="425"/>
      <c r="HM4191" s="425"/>
      <c r="HN4191" s="425"/>
      <c r="HO4191" s="425"/>
      <c r="HP4191" s="425"/>
      <c r="HQ4191" s="425"/>
      <c r="HR4191" s="425"/>
      <c r="HS4191" s="425"/>
      <c r="HT4191" s="425"/>
      <c r="HU4191" s="425"/>
      <c r="HV4191" s="425"/>
      <c r="HW4191" s="425"/>
      <c r="HX4191" s="425"/>
      <c r="HY4191" s="425"/>
      <c r="HZ4191" s="425"/>
      <c r="IA4191" s="425"/>
      <c r="IB4191" s="425"/>
      <c r="IC4191" s="425"/>
      <c r="ID4191" s="425"/>
      <c r="IE4191" s="425"/>
      <c r="IF4191" s="425"/>
      <c r="IG4191" s="425"/>
      <c r="IH4191" s="425"/>
      <c r="II4191" s="425"/>
      <c r="IJ4191" s="425"/>
      <c r="IK4191" s="425"/>
      <c r="IL4191" s="425"/>
      <c r="IM4191" s="425"/>
      <c r="IN4191" s="425"/>
      <c r="IO4191" s="425"/>
      <c r="IP4191" s="425"/>
      <c r="IQ4191" s="425"/>
      <c r="IR4191" s="425"/>
      <c r="IS4191" s="425"/>
      <c r="IT4191" s="425"/>
      <c r="IU4191" s="425"/>
      <c r="IV4191" s="425"/>
    </row>
    <row r="4192" s="428" customFormat="1" ht="27.6" customHeight="1" spans="2:256">
      <c r="B4192" s="465"/>
      <c r="GH4192" s="425"/>
      <c r="GI4192" s="425"/>
      <c r="GJ4192" s="425"/>
      <c r="GK4192" s="425"/>
      <c r="GL4192" s="425"/>
      <c r="GM4192" s="425"/>
      <c r="GN4192" s="425"/>
      <c r="GO4192" s="425"/>
      <c r="GP4192" s="425"/>
      <c r="GQ4192" s="425"/>
      <c r="GR4192" s="425"/>
      <c r="GS4192" s="425"/>
      <c r="GT4192" s="425"/>
      <c r="GU4192" s="425"/>
      <c r="GV4192" s="425"/>
      <c r="GW4192" s="425"/>
      <c r="GX4192" s="425"/>
      <c r="GY4192" s="425"/>
      <c r="GZ4192" s="425"/>
      <c r="HA4192" s="425"/>
      <c r="HB4192" s="425"/>
      <c r="HC4192" s="425"/>
      <c r="HD4192" s="425"/>
      <c r="HE4192" s="425"/>
      <c r="HF4192" s="425"/>
      <c r="HG4192" s="425"/>
      <c r="HH4192" s="425"/>
      <c r="HI4192" s="425"/>
      <c r="HJ4192" s="425"/>
      <c r="HK4192" s="425"/>
      <c r="HL4192" s="425"/>
      <c r="HM4192" s="425"/>
      <c r="HN4192" s="425"/>
      <c r="HO4192" s="425"/>
      <c r="HP4192" s="425"/>
      <c r="HQ4192" s="425"/>
      <c r="HR4192" s="425"/>
      <c r="HS4192" s="425"/>
      <c r="HT4192" s="425"/>
      <c r="HU4192" s="425"/>
      <c r="HV4192" s="425"/>
      <c r="HW4192" s="425"/>
      <c r="HX4192" s="425"/>
      <c r="HY4192" s="425"/>
      <c r="HZ4192" s="425"/>
      <c r="IA4192" s="425"/>
      <c r="IB4192" s="425"/>
      <c r="IC4192" s="425"/>
      <c r="ID4192" s="425"/>
      <c r="IE4192" s="425"/>
      <c r="IF4192" s="425"/>
      <c r="IG4192" s="425"/>
      <c r="IH4192" s="425"/>
      <c r="II4192" s="425"/>
      <c r="IJ4192" s="425"/>
      <c r="IK4192" s="425"/>
      <c r="IL4192" s="425"/>
      <c r="IM4192" s="425"/>
      <c r="IN4192" s="425"/>
      <c r="IO4192" s="425"/>
      <c r="IP4192" s="425"/>
      <c r="IQ4192" s="425"/>
      <c r="IR4192" s="425"/>
      <c r="IS4192" s="425"/>
      <c r="IT4192" s="425"/>
      <c r="IU4192" s="425"/>
      <c r="IV4192" s="425"/>
    </row>
    <row r="4193" s="428" customFormat="1" ht="27.6" customHeight="1" spans="2:256">
      <c r="B4193" s="465"/>
      <c r="GH4193" s="425"/>
      <c r="GI4193" s="425"/>
      <c r="GJ4193" s="425"/>
      <c r="GK4193" s="425"/>
      <c r="GL4193" s="425"/>
      <c r="GM4193" s="425"/>
      <c r="GN4193" s="425"/>
      <c r="GO4193" s="425"/>
      <c r="GP4193" s="425"/>
      <c r="GQ4193" s="425"/>
      <c r="GR4193" s="425"/>
      <c r="GS4193" s="425"/>
      <c r="GT4193" s="425"/>
      <c r="GU4193" s="425"/>
      <c r="GV4193" s="425"/>
      <c r="GW4193" s="425"/>
      <c r="GX4193" s="425"/>
      <c r="GY4193" s="425"/>
      <c r="GZ4193" s="425"/>
      <c r="HA4193" s="425"/>
      <c r="HB4193" s="425"/>
      <c r="HC4193" s="425"/>
      <c r="HD4193" s="425"/>
      <c r="HE4193" s="425"/>
      <c r="HF4193" s="425"/>
      <c r="HG4193" s="425"/>
      <c r="HH4193" s="425"/>
      <c r="HI4193" s="425"/>
      <c r="HJ4193" s="425"/>
      <c r="HK4193" s="425"/>
      <c r="HL4193" s="425"/>
      <c r="HM4193" s="425"/>
      <c r="HN4193" s="425"/>
      <c r="HO4193" s="425"/>
      <c r="HP4193" s="425"/>
      <c r="HQ4193" s="425"/>
      <c r="HR4193" s="425"/>
      <c r="HS4193" s="425"/>
      <c r="HT4193" s="425"/>
      <c r="HU4193" s="425"/>
      <c r="HV4193" s="425"/>
      <c r="HW4193" s="425"/>
      <c r="HX4193" s="425"/>
      <c r="HY4193" s="425"/>
      <c r="HZ4193" s="425"/>
      <c r="IA4193" s="425"/>
      <c r="IB4193" s="425"/>
      <c r="IC4193" s="425"/>
      <c r="ID4193" s="425"/>
      <c r="IE4193" s="425"/>
      <c r="IF4193" s="425"/>
      <c r="IG4193" s="425"/>
      <c r="IH4193" s="425"/>
      <c r="II4193" s="425"/>
      <c r="IJ4193" s="425"/>
      <c r="IK4193" s="425"/>
      <c r="IL4193" s="425"/>
      <c r="IM4193" s="425"/>
      <c r="IN4193" s="425"/>
      <c r="IO4193" s="425"/>
      <c r="IP4193" s="425"/>
      <c r="IQ4193" s="425"/>
      <c r="IR4193" s="425"/>
      <c r="IS4193" s="425"/>
      <c r="IT4193" s="425"/>
      <c r="IU4193" s="425"/>
      <c r="IV4193" s="425"/>
    </row>
    <row r="4194" s="428" customFormat="1" ht="27.6" customHeight="1" spans="2:256">
      <c r="B4194" s="465"/>
      <c r="GH4194" s="425"/>
      <c r="GI4194" s="425"/>
      <c r="GJ4194" s="425"/>
      <c r="GK4194" s="425"/>
      <c r="GL4194" s="425"/>
      <c r="GM4194" s="425"/>
      <c r="GN4194" s="425"/>
      <c r="GO4194" s="425"/>
      <c r="GP4194" s="425"/>
      <c r="GQ4194" s="425"/>
      <c r="GR4194" s="425"/>
      <c r="GS4194" s="425"/>
      <c r="GT4194" s="425"/>
      <c r="GU4194" s="425"/>
      <c r="GV4194" s="425"/>
      <c r="GW4194" s="425"/>
      <c r="GX4194" s="425"/>
      <c r="GY4194" s="425"/>
      <c r="GZ4194" s="425"/>
      <c r="HA4194" s="425"/>
      <c r="HB4194" s="425"/>
      <c r="HC4194" s="425"/>
      <c r="HD4194" s="425"/>
      <c r="HE4194" s="425"/>
      <c r="HF4194" s="425"/>
      <c r="HG4194" s="425"/>
      <c r="HH4194" s="425"/>
      <c r="HI4194" s="425"/>
      <c r="HJ4194" s="425"/>
      <c r="HK4194" s="425"/>
      <c r="HL4194" s="425"/>
      <c r="HM4194" s="425"/>
      <c r="HN4194" s="425"/>
      <c r="HO4194" s="425"/>
      <c r="HP4194" s="425"/>
      <c r="HQ4194" s="425"/>
      <c r="HR4194" s="425"/>
      <c r="HS4194" s="425"/>
      <c r="HT4194" s="425"/>
      <c r="HU4194" s="425"/>
      <c r="HV4194" s="425"/>
      <c r="HW4194" s="425"/>
      <c r="HX4194" s="425"/>
      <c r="HY4194" s="425"/>
      <c r="HZ4194" s="425"/>
      <c r="IA4194" s="425"/>
      <c r="IB4194" s="425"/>
      <c r="IC4194" s="425"/>
      <c r="ID4194" s="425"/>
      <c r="IE4194" s="425"/>
      <c r="IF4194" s="425"/>
      <c r="IG4194" s="425"/>
      <c r="IH4194" s="425"/>
      <c r="II4194" s="425"/>
      <c r="IJ4194" s="425"/>
      <c r="IK4194" s="425"/>
      <c r="IL4194" s="425"/>
      <c r="IM4194" s="425"/>
      <c r="IN4194" s="425"/>
      <c r="IO4194" s="425"/>
      <c r="IP4194" s="425"/>
      <c r="IQ4194" s="425"/>
      <c r="IR4194" s="425"/>
      <c r="IS4194" s="425"/>
      <c r="IT4194" s="425"/>
      <c r="IU4194" s="425"/>
      <c r="IV4194" s="425"/>
    </row>
    <row r="4195" s="428" customFormat="1" ht="27.6" customHeight="1" spans="2:256">
      <c r="B4195" s="465"/>
      <c r="GH4195" s="425"/>
      <c r="GI4195" s="425"/>
      <c r="GJ4195" s="425"/>
      <c r="GK4195" s="425"/>
      <c r="GL4195" s="425"/>
      <c r="GM4195" s="425"/>
      <c r="GN4195" s="425"/>
      <c r="GO4195" s="425"/>
      <c r="GP4195" s="425"/>
      <c r="GQ4195" s="425"/>
      <c r="GR4195" s="425"/>
      <c r="GS4195" s="425"/>
      <c r="GT4195" s="425"/>
      <c r="GU4195" s="425"/>
      <c r="GV4195" s="425"/>
      <c r="GW4195" s="425"/>
      <c r="GX4195" s="425"/>
      <c r="GY4195" s="425"/>
      <c r="GZ4195" s="425"/>
      <c r="HA4195" s="425"/>
      <c r="HB4195" s="425"/>
      <c r="HC4195" s="425"/>
      <c r="HD4195" s="425"/>
      <c r="HE4195" s="425"/>
      <c r="HF4195" s="425"/>
      <c r="HG4195" s="425"/>
      <c r="HH4195" s="425"/>
      <c r="HI4195" s="425"/>
      <c r="HJ4195" s="425"/>
      <c r="HK4195" s="425"/>
      <c r="HL4195" s="425"/>
      <c r="HM4195" s="425"/>
      <c r="HN4195" s="425"/>
      <c r="HO4195" s="425"/>
      <c r="HP4195" s="425"/>
      <c r="HQ4195" s="425"/>
      <c r="HR4195" s="425"/>
      <c r="HS4195" s="425"/>
      <c r="HT4195" s="425"/>
      <c r="HU4195" s="425"/>
      <c r="HV4195" s="425"/>
      <c r="HW4195" s="425"/>
      <c r="HX4195" s="425"/>
      <c r="HY4195" s="425"/>
      <c r="HZ4195" s="425"/>
      <c r="IA4195" s="425"/>
      <c r="IB4195" s="425"/>
      <c r="IC4195" s="425"/>
      <c r="ID4195" s="425"/>
      <c r="IE4195" s="425"/>
      <c r="IF4195" s="425"/>
      <c r="IG4195" s="425"/>
      <c r="IH4195" s="425"/>
      <c r="II4195" s="425"/>
      <c r="IJ4195" s="425"/>
      <c r="IK4195" s="425"/>
      <c r="IL4195" s="425"/>
      <c r="IM4195" s="425"/>
      <c r="IN4195" s="425"/>
      <c r="IO4195" s="425"/>
      <c r="IP4195" s="425"/>
      <c r="IQ4195" s="425"/>
      <c r="IR4195" s="425"/>
      <c r="IS4195" s="425"/>
      <c r="IT4195" s="425"/>
      <c r="IU4195" s="425"/>
      <c r="IV4195" s="425"/>
    </row>
    <row r="4196" s="428" customFormat="1" ht="27.6" customHeight="1" spans="2:256">
      <c r="B4196" s="465"/>
      <c r="GH4196" s="425"/>
      <c r="GI4196" s="425"/>
      <c r="GJ4196" s="425"/>
      <c r="GK4196" s="425"/>
      <c r="GL4196" s="425"/>
      <c r="GM4196" s="425"/>
      <c r="GN4196" s="425"/>
      <c r="GO4196" s="425"/>
      <c r="GP4196" s="425"/>
      <c r="GQ4196" s="425"/>
      <c r="GR4196" s="425"/>
      <c r="GS4196" s="425"/>
      <c r="GT4196" s="425"/>
      <c r="GU4196" s="425"/>
      <c r="GV4196" s="425"/>
      <c r="GW4196" s="425"/>
      <c r="GX4196" s="425"/>
      <c r="GY4196" s="425"/>
      <c r="GZ4196" s="425"/>
      <c r="HA4196" s="425"/>
      <c r="HB4196" s="425"/>
      <c r="HC4196" s="425"/>
      <c r="HD4196" s="425"/>
      <c r="HE4196" s="425"/>
      <c r="HF4196" s="425"/>
      <c r="HG4196" s="425"/>
      <c r="HH4196" s="425"/>
      <c r="HI4196" s="425"/>
      <c r="HJ4196" s="425"/>
      <c r="HK4196" s="425"/>
      <c r="HL4196" s="425"/>
      <c r="HM4196" s="425"/>
      <c r="HN4196" s="425"/>
      <c r="HO4196" s="425"/>
      <c r="HP4196" s="425"/>
      <c r="HQ4196" s="425"/>
      <c r="HR4196" s="425"/>
      <c r="HS4196" s="425"/>
      <c r="HT4196" s="425"/>
      <c r="HU4196" s="425"/>
      <c r="HV4196" s="425"/>
      <c r="HW4196" s="425"/>
      <c r="HX4196" s="425"/>
      <c r="HY4196" s="425"/>
      <c r="HZ4196" s="425"/>
      <c r="IA4196" s="425"/>
      <c r="IB4196" s="425"/>
      <c r="IC4196" s="425"/>
      <c r="ID4196" s="425"/>
      <c r="IE4196" s="425"/>
      <c r="IF4196" s="425"/>
      <c r="IG4196" s="425"/>
      <c r="IH4196" s="425"/>
      <c r="II4196" s="425"/>
      <c r="IJ4196" s="425"/>
      <c r="IK4196" s="425"/>
      <c r="IL4196" s="425"/>
      <c r="IM4196" s="425"/>
      <c r="IN4196" s="425"/>
      <c r="IO4196" s="425"/>
      <c r="IP4196" s="425"/>
      <c r="IQ4196" s="425"/>
      <c r="IR4196" s="425"/>
      <c r="IS4196" s="425"/>
      <c r="IT4196" s="425"/>
      <c r="IU4196" s="425"/>
      <c r="IV4196" s="425"/>
    </row>
    <row r="4197" s="428" customFormat="1" ht="27.6" customHeight="1" spans="2:256">
      <c r="B4197" s="465"/>
      <c r="GH4197" s="425"/>
      <c r="GI4197" s="425"/>
      <c r="GJ4197" s="425"/>
      <c r="GK4197" s="425"/>
      <c r="GL4197" s="425"/>
      <c r="GM4197" s="425"/>
      <c r="GN4197" s="425"/>
      <c r="GO4197" s="425"/>
      <c r="GP4197" s="425"/>
      <c r="GQ4197" s="425"/>
      <c r="GR4197" s="425"/>
      <c r="GS4197" s="425"/>
      <c r="GT4197" s="425"/>
      <c r="GU4197" s="425"/>
      <c r="GV4197" s="425"/>
      <c r="GW4197" s="425"/>
      <c r="GX4197" s="425"/>
      <c r="GY4197" s="425"/>
      <c r="GZ4197" s="425"/>
      <c r="HA4197" s="425"/>
      <c r="HB4197" s="425"/>
      <c r="HC4197" s="425"/>
      <c r="HD4197" s="425"/>
      <c r="HE4197" s="425"/>
      <c r="HF4197" s="425"/>
      <c r="HG4197" s="425"/>
      <c r="HH4197" s="425"/>
      <c r="HI4197" s="425"/>
      <c r="HJ4197" s="425"/>
      <c r="HK4197" s="425"/>
      <c r="HL4197" s="425"/>
      <c r="HM4197" s="425"/>
      <c r="HN4197" s="425"/>
      <c r="HO4197" s="425"/>
      <c r="HP4197" s="425"/>
      <c r="HQ4197" s="425"/>
      <c r="HR4197" s="425"/>
      <c r="HS4197" s="425"/>
      <c r="HT4197" s="425"/>
      <c r="HU4197" s="425"/>
      <c r="HV4197" s="425"/>
      <c r="HW4197" s="425"/>
      <c r="HX4197" s="425"/>
      <c r="HY4197" s="425"/>
      <c r="HZ4197" s="425"/>
      <c r="IA4197" s="425"/>
      <c r="IB4197" s="425"/>
      <c r="IC4197" s="425"/>
      <c r="ID4197" s="425"/>
      <c r="IE4197" s="425"/>
      <c r="IF4197" s="425"/>
      <c r="IG4197" s="425"/>
      <c r="IH4197" s="425"/>
      <c r="II4197" s="425"/>
      <c r="IJ4197" s="425"/>
      <c r="IK4197" s="425"/>
      <c r="IL4197" s="425"/>
      <c r="IM4197" s="425"/>
      <c r="IN4197" s="425"/>
      <c r="IO4197" s="425"/>
      <c r="IP4197" s="425"/>
      <c r="IQ4197" s="425"/>
      <c r="IR4197" s="425"/>
      <c r="IS4197" s="425"/>
      <c r="IT4197" s="425"/>
      <c r="IU4197" s="425"/>
      <c r="IV4197" s="425"/>
    </row>
    <row r="4198" s="428" customFormat="1" ht="27.6" customHeight="1" spans="2:256">
      <c r="B4198" s="465"/>
      <c r="GH4198" s="425"/>
      <c r="GI4198" s="425"/>
      <c r="GJ4198" s="425"/>
      <c r="GK4198" s="425"/>
      <c r="GL4198" s="425"/>
      <c r="GM4198" s="425"/>
      <c r="GN4198" s="425"/>
      <c r="GO4198" s="425"/>
      <c r="GP4198" s="425"/>
      <c r="GQ4198" s="425"/>
      <c r="GR4198" s="425"/>
      <c r="GS4198" s="425"/>
      <c r="GT4198" s="425"/>
      <c r="GU4198" s="425"/>
      <c r="GV4198" s="425"/>
      <c r="GW4198" s="425"/>
      <c r="GX4198" s="425"/>
      <c r="GY4198" s="425"/>
      <c r="GZ4198" s="425"/>
      <c r="HA4198" s="425"/>
      <c r="HB4198" s="425"/>
      <c r="HC4198" s="425"/>
      <c r="HD4198" s="425"/>
      <c r="HE4198" s="425"/>
      <c r="HF4198" s="425"/>
      <c r="HG4198" s="425"/>
      <c r="HH4198" s="425"/>
      <c r="HI4198" s="425"/>
      <c r="HJ4198" s="425"/>
      <c r="HK4198" s="425"/>
      <c r="HL4198" s="425"/>
      <c r="HM4198" s="425"/>
      <c r="HN4198" s="425"/>
      <c r="HO4198" s="425"/>
      <c r="HP4198" s="425"/>
      <c r="HQ4198" s="425"/>
      <c r="HR4198" s="425"/>
      <c r="HS4198" s="425"/>
      <c r="HT4198" s="425"/>
      <c r="HU4198" s="425"/>
      <c r="HV4198" s="425"/>
      <c r="HW4198" s="425"/>
      <c r="HX4198" s="425"/>
      <c r="HY4198" s="425"/>
      <c r="HZ4198" s="425"/>
      <c r="IA4198" s="425"/>
      <c r="IB4198" s="425"/>
      <c r="IC4198" s="425"/>
      <c r="ID4198" s="425"/>
      <c r="IE4198" s="425"/>
      <c r="IF4198" s="425"/>
      <c r="IG4198" s="425"/>
      <c r="IH4198" s="425"/>
      <c r="II4198" s="425"/>
      <c r="IJ4198" s="425"/>
      <c r="IK4198" s="425"/>
      <c r="IL4198" s="425"/>
      <c r="IM4198" s="425"/>
      <c r="IN4198" s="425"/>
      <c r="IO4198" s="425"/>
      <c r="IP4198" s="425"/>
      <c r="IQ4198" s="425"/>
      <c r="IR4198" s="425"/>
      <c r="IS4198" s="425"/>
      <c r="IT4198" s="425"/>
      <c r="IU4198" s="425"/>
      <c r="IV4198" s="425"/>
    </row>
    <row r="4199" s="428" customFormat="1" ht="27.6" customHeight="1" spans="2:256">
      <c r="B4199" s="465"/>
      <c r="GH4199" s="425"/>
      <c r="GI4199" s="425"/>
      <c r="GJ4199" s="425"/>
      <c r="GK4199" s="425"/>
      <c r="GL4199" s="425"/>
      <c r="GM4199" s="425"/>
      <c r="GN4199" s="425"/>
      <c r="GO4199" s="425"/>
      <c r="GP4199" s="425"/>
      <c r="GQ4199" s="425"/>
      <c r="GR4199" s="425"/>
      <c r="GS4199" s="425"/>
      <c r="GT4199" s="425"/>
      <c r="GU4199" s="425"/>
      <c r="GV4199" s="425"/>
      <c r="GW4199" s="425"/>
      <c r="GX4199" s="425"/>
      <c r="GY4199" s="425"/>
      <c r="GZ4199" s="425"/>
      <c r="HA4199" s="425"/>
      <c r="HB4199" s="425"/>
      <c r="HC4199" s="425"/>
      <c r="HD4199" s="425"/>
      <c r="HE4199" s="425"/>
      <c r="HF4199" s="425"/>
      <c r="HG4199" s="425"/>
      <c r="HH4199" s="425"/>
      <c r="HI4199" s="425"/>
      <c r="HJ4199" s="425"/>
      <c r="HK4199" s="425"/>
      <c r="HL4199" s="425"/>
      <c r="HM4199" s="425"/>
      <c r="HN4199" s="425"/>
      <c r="HO4199" s="425"/>
      <c r="HP4199" s="425"/>
      <c r="HQ4199" s="425"/>
      <c r="HR4199" s="425"/>
      <c r="HS4199" s="425"/>
      <c r="HT4199" s="425"/>
      <c r="HU4199" s="425"/>
      <c r="HV4199" s="425"/>
      <c r="HW4199" s="425"/>
      <c r="HX4199" s="425"/>
      <c r="HY4199" s="425"/>
      <c r="HZ4199" s="425"/>
      <c r="IA4199" s="425"/>
      <c r="IB4199" s="425"/>
      <c r="IC4199" s="425"/>
      <c r="ID4199" s="425"/>
      <c r="IE4199" s="425"/>
      <c r="IF4199" s="425"/>
      <c r="IG4199" s="425"/>
      <c r="IH4199" s="425"/>
      <c r="II4199" s="425"/>
      <c r="IJ4199" s="425"/>
      <c r="IK4199" s="425"/>
      <c r="IL4199" s="425"/>
      <c r="IM4199" s="425"/>
      <c r="IN4199" s="425"/>
      <c r="IO4199" s="425"/>
      <c r="IP4199" s="425"/>
      <c r="IQ4199" s="425"/>
      <c r="IR4199" s="425"/>
      <c r="IS4199" s="425"/>
      <c r="IT4199" s="425"/>
      <c r="IU4199" s="425"/>
      <c r="IV4199" s="425"/>
    </row>
    <row r="4200" s="428" customFormat="1" ht="27.6" customHeight="1" spans="2:256">
      <c r="B4200" s="465"/>
      <c r="GH4200" s="425"/>
      <c r="GI4200" s="425"/>
      <c r="GJ4200" s="425"/>
      <c r="GK4200" s="425"/>
      <c r="GL4200" s="425"/>
      <c r="GM4200" s="425"/>
      <c r="GN4200" s="425"/>
      <c r="GO4200" s="425"/>
      <c r="GP4200" s="425"/>
      <c r="GQ4200" s="425"/>
      <c r="GR4200" s="425"/>
      <c r="GS4200" s="425"/>
      <c r="GT4200" s="425"/>
      <c r="GU4200" s="425"/>
      <c r="GV4200" s="425"/>
      <c r="GW4200" s="425"/>
      <c r="GX4200" s="425"/>
      <c r="GY4200" s="425"/>
      <c r="GZ4200" s="425"/>
      <c r="HA4200" s="425"/>
      <c r="HB4200" s="425"/>
      <c r="HC4200" s="425"/>
      <c r="HD4200" s="425"/>
      <c r="HE4200" s="425"/>
      <c r="HF4200" s="425"/>
      <c r="HG4200" s="425"/>
      <c r="HH4200" s="425"/>
      <c r="HI4200" s="425"/>
      <c r="HJ4200" s="425"/>
      <c r="HK4200" s="425"/>
      <c r="HL4200" s="425"/>
      <c r="HM4200" s="425"/>
      <c r="HN4200" s="425"/>
      <c r="HO4200" s="425"/>
      <c r="HP4200" s="425"/>
      <c r="HQ4200" s="425"/>
      <c r="HR4200" s="425"/>
      <c r="HS4200" s="425"/>
      <c r="HT4200" s="425"/>
      <c r="HU4200" s="425"/>
      <c r="HV4200" s="425"/>
      <c r="HW4200" s="425"/>
      <c r="HX4200" s="425"/>
      <c r="HY4200" s="425"/>
      <c r="HZ4200" s="425"/>
      <c r="IA4200" s="425"/>
      <c r="IB4200" s="425"/>
      <c r="IC4200" s="425"/>
      <c r="ID4200" s="425"/>
      <c r="IE4200" s="425"/>
      <c r="IF4200" s="425"/>
      <c r="IG4200" s="425"/>
      <c r="IH4200" s="425"/>
      <c r="II4200" s="425"/>
      <c r="IJ4200" s="425"/>
      <c r="IK4200" s="425"/>
      <c r="IL4200" s="425"/>
      <c r="IM4200" s="425"/>
      <c r="IN4200" s="425"/>
      <c r="IO4200" s="425"/>
      <c r="IP4200" s="425"/>
      <c r="IQ4200" s="425"/>
      <c r="IR4200" s="425"/>
      <c r="IS4200" s="425"/>
      <c r="IT4200" s="425"/>
      <c r="IU4200" s="425"/>
      <c r="IV4200" s="425"/>
    </row>
    <row r="4201" s="428" customFormat="1" ht="27.6" customHeight="1" spans="2:256">
      <c r="B4201" s="465"/>
      <c r="GH4201" s="425"/>
      <c r="GI4201" s="425"/>
      <c r="GJ4201" s="425"/>
      <c r="GK4201" s="425"/>
      <c r="GL4201" s="425"/>
      <c r="GM4201" s="425"/>
      <c r="GN4201" s="425"/>
      <c r="GO4201" s="425"/>
      <c r="GP4201" s="425"/>
      <c r="GQ4201" s="425"/>
      <c r="GR4201" s="425"/>
      <c r="GS4201" s="425"/>
      <c r="GT4201" s="425"/>
      <c r="GU4201" s="425"/>
      <c r="GV4201" s="425"/>
      <c r="GW4201" s="425"/>
      <c r="GX4201" s="425"/>
      <c r="GY4201" s="425"/>
      <c r="GZ4201" s="425"/>
      <c r="HA4201" s="425"/>
      <c r="HB4201" s="425"/>
      <c r="HC4201" s="425"/>
      <c r="HD4201" s="425"/>
      <c r="HE4201" s="425"/>
      <c r="HF4201" s="425"/>
      <c r="HG4201" s="425"/>
      <c r="HH4201" s="425"/>
      <c r="HI4201" s="425"/>
      <c r="HJ4201" s="425"/>
      <c r="HK4201" s="425"/>
      <c r="HL4201" s="425"/>
      <c r="HM4201" s="425"/>
      <c r="HN4201" s="425"/>
      <c r="HO4201" s="425"/>
      <c r="HP4201" s="425"/>
      <c r="HQ4201" s="425"/>
      <c r="HR4201" s="425"/>
      <c r="HS4201" s="425"/>
      <c r="HT4201" s="425"/>
      <c r="HU4201" s="425"/>
      <c r="HV4201" s="425"/>
      <c r="HW4201" s="425"/>
      <c r="HX4201" s="425"/>
      <c r="HY4201" s="425"/>
      <c r="HZ4201" s="425"/>
      <c r="IA4201" s="425"/>
      <c r="IB4201" s="425"/>
      <c r="IC4201" s="425"/>
      <c r="ID4201" s="425"/>
      <c r="IE4201" s="425"/>
      <c r="IF4201" s="425"/>
      <c r="IG4201" s="425"/>
      <c r="IH4201" s="425"/>
      <c r="II4201" s="425"/>
      <c r="IJ4201" s="425"/>
      <c r="IK4201" s="425"/>
      <c r="IL4201" s="425"/>
      <c r="IM4201" s="425"/>
      <c r="IN4201" s="425"/>
      <c r="IO4201" s="425"/>
      <c r="IP4201" s="425"/>
      <c r="IQ4201" s="425"/>
      <c r="IR4201" s="425"/>
      <c r="IS4201" s="425"/>
      <c r="IT4201" s="425"/>
      <c r="IU4201" s="425"/>
      <c r="IV4201" s="425"/>
    </row>
    <row r="4202" s="428" customFormat="1" ht="27.6" customHeight="1" spans="2:256">
      <c r="B4202" s="465"/>
      <c r="GH4202" s="425"/>
      <c r="GI4202" s="425"/>
      <c r="GJ4202" s="425"/>
      <c r="GK4202" s="425"/>
      <c r="GL4202" s="425"/>
      <c r="GM4202" s="425"/>
      <c r="GN4202" s="425"/>
      <c r="GO4202" s="425"/>
      <c r="GP4202" s="425"/>
      <c r="GQ4202" s="425"/>
      <c r="GR4202" s="425"/>
      <c r="GS4202" s="425"/>
      <c r="GT4202" s="425"/>
      <c r="GU4202" s="425"/>
      <c r="GV4202" s="425"/>
      <c r="GW4202" s="425"/>
      <c r="GX4202" s="425"/>
      <c r="GY4202" s="425"/>
      <c r="GZ4202" s="425"/>
      <c r="HA4202" s="425"/>
      <c r="HB4202" s="425"/>
      <c r="HC4202" s="425"/>
      <c r="HD4202" s="425"/>
      <c r="HE4202" s="425"/>
      <c r="HF4202" s="425"/>
      <c r="HG4202" s="425"/>
      <c r="HH4202" s="425"/>
      <c r="HI4202" s="425"/>
      <c r="HJ4202" s="425"/>
      <c r="HK4202" s="425"/>
      <c r="HL4202" s="425"/>
      <c r="HM4202" s="425"/>
      <c r="HN4202" s="425"/>
      <c r="HO4202" s="425"/>
      <c r="HP4202" s="425"/>
      <c r="HQ4202" s="425"/>
      <c r="HR4202" s="425"/>
      <c r="HS4202" s="425"/>
      <c r="HT4202" s="425"/>
      <c r="HU4202" s="425"/>
      <c r="HV4202" s="425"/>
      <c r="HW4202" s="425"/>
      <c r="HX4202" s="425"/>
      <c r="HY4202" s="425"/>
      <c r="HZ4202" s="425"/>
      <c r="IA4202" s="425"/>
      <c r="IB4202" s="425"/>
      <c r="IC4202" s="425"/>
      <c r="ID4202" s="425"/>
      <c r="IE4202" s="425"/>
      <c r="IF4202" s="425"/>
      <c r="IG4202" s="425"/>
      <c r="IH4202" s="425"/>
      <c r="II4202" s="425"/>
      <c r="IJ4202" s="425"/>
      <c r="IK4202" s="425"/>
      <c r="IL4202" s="425"/>
      <c r="IM4202" s="425"/>
      <c r="IN4202" s="425"/>
      <c r="IO4202" s="425"/>
      <c r="IP4202" s="425"/>
      <c r="IQ4202" s="425"/>
      <c r="IR4202" s="425"/>
      <c r="IS4202" s="425"/>
      <c r="IT4202" s="425"/>
      <c r="IU4202" s="425"/>
      <c r="IV4202" s="425"/>
    </row>
    <row r="4203" s="428" customFormat="1" ht="27.6" customHeight="1" spans="2:256">
      <c r="B4203" s="465"/>
      <c r="GH4203" s="425"/>
      <c r="GI4203" s="425"/>
      <c r="GJ4203" s="425"/>
      <c r="GK4203" s="425"/>
      <c r="GL4203" s="425"/>
      <c r="GM4203" s="425"/>
      <c r="GN4203" s="425"/>
      <c r="GO4203" s="425"/>
      <c r="GP4203" s="425"/>
      <c r="GQ4203" s="425"/>
      <c r="GR4203" s="425"/>
      <c r="GS4203" s="425"/>
      <c r="GT4203" s="425"/>
      <c r="GU4203" s="425"/>
      <c r="GV4203" s="425"/>
      <c r="GW4203" s="425"/>
      <c r="GX4203" s="425"/>
      <c r="GY4203" s="425"/>
      <c r="GZ4203" s="425"/>
      <c r="HA4203" s="425"/>
      <c r="HB4203" s="425"/>
      <c r="HC4203" s="425"/>
      <c r="HD4203" s="425"/>
      <c r="HE4203" s="425"/>
      <c r="HF4203" s="425"/>
      <c r="HG4203" s="425"/>
      <c r="HH4203" s="425"/>
      <c r="HI4203" s="425"/>
      <c r="HJ4203" s="425"/>
      <c r="HK4203" s="425"/>
      <c r="HL4203" s="425"/>
      <c r="HM4203" s="425"/>
      <c r="HN4203" s="425"/>
      <c r="HO4203" s="425"/>
      <c r="HP4203" s="425"/>
      <c r="HQ4203" s="425"/>
      <c r="HR4203" s="425"/>
      <c r="HS4203" s="425"/>
      <c r="HT4203" s="425"/>
      <c r="HU4203" s="425"/>
      <c r="HV4203" s="425"/>
      <c r="HW4203" s="425"/>
      <c r="HX4203" s="425"/>
      <c r="HY4203" s="425"/>
      <c r="HZ4203" s="425"/>
      <c r="IA4203" s="425"/>
      <c r="IB4203" s="425"/>
      <c r="IC4203" s="425"/>
      <c r="ID4203" s="425"/>
      <c r="IE4203" s="425"/>
      <c r="IF4203" s="425"/>
      <c r="IG4203" s="425"/>
      <c r="IH4203" s="425"/>
      <c r="II4203" s="425"/>
      <c r="IJ4203" s="425"/>
      <c r="IK4203" s="425"/>
      <c r="IL4203" s="425"/>
      <c r="IM4203" s="425"/>
      <c r="IN4203" s="425"/>
      <c r="IO4203" s="425"/>
      <c r="IP4203" s="425"/>
      <c r="IQ4203" s="425"/>
      <c r="IR4203" s="425"/>
      <c r="IS4203" s="425"/>
      <c r="IT4203" s="425"/>
      <c r="IU4203" s="425"/>
      <c r="IV4203" s="425"/>
    </row>
    <row r="4204" s="428" customFormat="1" ht="27.6" customHeight="1" spans="2:256">
      <c r="B4204" s="465"/>
      <c r="GH4204" s="425"/>
      <c r="GI4204" s="425"/>
      <c r="GJ4204" s="425"/>
      <c r="GK4204" s="425"/>
      <c r="GL4204" s="425"/>
      <c r="GM4204" s="425"/>
      <c r="GN4204" s="425"/>
      <c r="GO4204" s="425"/>
      <c r="GP4204" s="425"/>
      <c r="GQ4204" s="425"/>
      <c r="GR4204" s="425"/>
      <c r="GS4204" s="425"/>
      <c r="GT4204" s="425"/>
      <c r="GU4204" s="425"/>
      <c r="GV4204" s="425"/>
      <c r="GW4204" s="425"/>
      <c r="GX4204" s="425"/>
      <c r="GY4204" s="425"/>
      <c r="GZ4204" s="425"/>
      <c r="HA4204" s="425"/>
      <c r="HB4204" s="425"/>
      <c r="HC4204" s="425"/>
      <c r="HD4204" s="425"/>
      <c r="HE4204" s="425"/>
      <c r="HF4204" s="425"/>
      <c r="HG4204" s="425"/>
      <c r="HH4204" s="425"/>
      <c r="HI4204" s="425"/>
      <c r="HJ4204" s="425"/>
      <c r="HK4204" s="425"/>
      <c r="HL4204" s="425"/>
      <c r="HM4204" s="425"/>
      <c r="HN4204" s="425"/>
      <c r="HO4204" s="425"/>
      <c r="HP4204" s="425"/>
      <c r="HQ4204" s="425"/>
      <c r="HR4204" s="425"/>
      <c r="HS4204" s="425"/>
      <c r="HT4204" s="425"/>
      <c r="HU4204" s="425"/>
      <c r="HV4204" s="425"/>
      <c r="HW4204" s="425"/>
      <c r="HX4204" s="425"/>
      <c r="HY4204" s="425"/>
      <c r="HZ4204" s="425"/>
      <c r="IA4204" s="425"/>
      <c r="IB4204" s="425"/>
      <c r="IC4204" s="425"/>
      <c r="ID4204" s="425"/>
      <c r="IE4204" s="425"/>
      <c r="IF4204" s="425"/>
      <c r="IG4204" s="425"/>
      <c r="IH4204" s="425"/>
      <c r="II4204" s="425"/>
      <c r="IJ4204" s="425"/>
      <c r="IK4204" s="425"/>
      <c r="IL4204" s="425"/>
      <c r="IM4204" s="425"/>
      <c r="IN4204" s="425"/>
      <c r="IO4204" s="425"/>
      <c r="IP4204" s="425"/>
      <c r="IQ4204" s="425"/>
      <c r="IR4204" s="425"/>
      <c r="IS4204" s="425"/>
      <c r="IT4204" s="425"/>
      <c r="IU4204" s="425"/>
      <c r="IV4204" s="425"/>
    </row>
    <row r="4205" s="428" customFormat="1" ht="27.6" customHeight="1" spans="2:256">
      <c r="B4205" s="465"/>
      <c r="GH4205" s="425"/>
      <c r="GI4205" s="425"/>
      <c r="GJ4205" s="425"/>
      <c r="GK4205" s="425"/>
      <c r="GL4205" s="425"/>
      <c r="GM4205" s="425"/>
      <c r="GN4205" s="425"/>
      <c r="GO4205" s="425"/>
      <c r="GP4205" s="425"/>
      <c r="GQ4205" s="425"/>
      <c r="GR4205" s="425"/>
      <c r="GS4205" s="425"/>
      <c r="GT4205" s="425"/>
      <c r="GU4205" s="425"/>
      <c r="GV4205" s="425"/>
      <c r="GW4205" s="425"/>
      <c r="GX4205" s="425"/>
      <c r="GY4205" s="425"/>
      <c r="GZ4205" s="425"/>
      <c r="HA4205" s="425"/>
      <c r="HB4205" s="425"/>
      <c r="HC4205" s="425"/>
      <c r="HD4205" s="425"/>
      <c r="HE4205" s="425"/>
      <c r="HF4205" s="425"/>
      <c r="HG4205" s="425"/>
      <c r="HH4205" s="425"/>
      <c r="HI4205" s="425"/>
      <c r="HJ4205" s="425"/>
      <c r="HK4205" s="425"/>
      <c r="HL4205" s="425"/>
      <c r="HM4205" s="425"/>
      <c r="HN4205" s="425"/>
      <c r="HO4205" s="425"/>
      <c r="HP4205" s="425"/>
      <c r="HQ4205" s="425"/>
      <c r="HR4205" s="425"/>
      <c r="HS4205" s="425"/>
      <c r="HT4205" s="425"/>
      <c r="HU4205" s="425"/>
      <c r="HV4205" s="425"/>
      <c r="HW4205" s="425"/>
      <c r="HX4205" s="425"/>
      <c r="HY4205" s="425"/>
      <c r="HZ4205" s="425"/>
      <c r="IA4205" s="425"/>
      <c r="IB4205" s="425"/>
      <c r="IC4205" s="425"/>
      <c r="ID4205" s="425"/>
      <c r="IE4205" s="425"/>
      <c r="IF4205" s="425"/>
      <c r="IG4205" s="425"/>
      <c r="IH4205" s="425"/>
      <c r="II4205" s="425"/>
      <c r="IJ4205" s="425"/>
      <c r="IK4205" s="425"/>
      <c r="IL4205" s="425"/>
      <c r="IM4205" s="425"/>
      <c r="IN4205" s="425"/>
      <c r="IO4205" s="425"/>
      <c r="IP4205" s="425"/>
      <c r="IQ4205" s="425"/>
      <c r="IR4205" s="425"/>
      <c r="IS4205" s="425"/>
      <c r="IT4205" s="425"/>
      <c r="IU4205" s="425"/>
      <c r="IV4205" s="425"/>
    </row>
    <row r="4206" s="428" customFormat="1" ht="27.6" customHeight="1" spans="2:256">
      <c r="B4206" s="465"/>
      <c r="GH4206" s="425"/>
      <c r="GI4206" s="425"/>
      <c r="GJ4206" s="425"/>
      <c r="GK4206" s="425"/>
      <c r="GL4206" s="425"/>
      <c r="GM4206" s="425"/>
      <c r="GN4206" s="425"/>
      <c r="GO4206" s="425"/>
      <c r="GP4206" s="425"/>
      <c r="GQ4206" s="425"/>
      <c r="GR4206" s="425"/>
      <c r="GS4206" s="425"/>
      <c r="GT4206" s="425"/>
      <c r="GU4206" s="425"/>
      <c r="GV4206" s="425"/>
      <c r="GW4206" s="425"/>
      <c r="GX4206" s="425"/>
      <c r="GY4206" s="425"/>
      <c r="GZ4206" s="425"/>
      <c r="HA4206" s="425"/>
      <c r="HB4206" s="425"/>
      <c r="HC4206" s="425"/>
      <c r="HD4206" s="425"/>
      <c r="HE4206" s="425"/>
      <c r="HF4206" s="425"/>
      <c r="HG4206" s="425"/>
      <c r="HH4206" s="425"/>
      <c r="HI4206" s="425"/>
      <c r="HJ4206" s="425"/>
      <c r="HK4206" s="425"/>
      <c r="HL4206" s="425"/>
      <c r="HM4206" s="425"/>
      <c r="HN4206" s="425"/>
      <c r="HO4206" s="425"/>
      <c r="HP4206" s="425"/>
      <c r="HQ4206" s="425"/>
      <c r="HR4206" s="425"/>
      <c r="HS4206" s="425"/>
      <c r="HT4206" s="425"/>
      <c r="HU4206" s="425"/>
      <c r="HV4206" s="425"/>
      <c r="HW4206" s="425"/>
      <c r="HX4206" s="425"/>
      <c r="HY4206" s="425"/>
      <c r="HZ4206" s="425"/>
      <c r="IA4206" s="425"/>
      <c r="IB4206" s="425"/>
      <c r="IC4206" s="425"/>
      <c r="ID4206" s="425"/>
      <c r="IE4206" s="425"/>
      <c r="IF4206" s="425"/>
      <c r="IG4206" s="425"/>
      <c r="IH4206" s="425"/>
      <c r="II4206" s="425"/>
      <c r="IJ4206" s="425"/>
      <c r="IK4206" s="425"/>
      <c r="IL4206" s="425"/>
      <c r="IM4206" s="425"/>
      <c r="IN4206" s="425"/>
      <c r="IO4206" s="425"/>
      <c r="IP4206" s="425"/>
      <c r="IQ4206" s="425"/>
      <c r="IR4206" s="425"/>
      <c r="IS4206" s="425"/>
      <c r="IT4206" s="425"/>
      <c r="IU4206" s="425"/>
      <c r="IV4206" s="425"/>
    </row>
    <row r="4207" s="428" customFormat="1" ht="27.6" customHeight="1" spans="2:256">
      <c r="B4207" s="465"/>
      <c r="GH4207" s="425"/>
      <c r="GI4207" s="425"/>
      <c r="GJ4207" s="425"/>
      <c r="GK4207" s="425"/>
      <c r="GL4207" s="425"/>
      <c r="GM4207" s="425"/>
      <c r="GN4207" s="425"/>
      <c r="GO4207" s="425"/>
      <c r="GP4207" s="425"/>
      <c r="GQ4207" s="425"/>
      <c r="GR4207" s="425"/>
      <c r="GS4207" s="425"/>
      <c r="GT4207" s="425"/>
      <c r="GU4207" s="425"/>
      <c r="GV4207" s="425"/>
      <c r="GW4207" s="425"/>
      <c r="GX4207" s="425"/>
      <c r="GY4207" s="425"/>
      <c r="GZ4207" s="425"/>
      <c r="HA4207" s="425"/>
      <c r="HB4207" s="425"/>
      <c r="HC4207" s="425"/>
      <c r="HD4207" s="425"/>
      <c r="HE4207" s="425"/>
      <c r="HF4207" s="425"/>
      <c r="HG4207" s="425"/>
      <c r="HH4207" s="425"/>
      <c r="HI4207" s="425"/>
      <c r="HJ4207" s="425"/>
      <c r="HK4207" s="425"/>
      <c r="HL4207" s="425"/>
      <c r="HM4207" s="425"/>
      <c r="HN4207" s="425"/>
      <c r="HO4207" s="425"/>
      <c r="HP4207" s="425"/>
      <c r="HQ4207" s="425"/>
      <c r="HR4207" s="425"/>
      <c r="HS4207" s="425"/>
      <c r="HT4207" s="425"/>
      <c r="HU4207" s="425"/>
      <c r="HV4207" s="425"/>
      <c r="HW4207" s="425"/>
      <c r="HX4207" s="425"/>
      <c r="HY4207" s="425"/>
      <c r="HZ4207" s="425"/>
      <c r="IA4207" s="425"/>
      <c r="IB4207" s="425"/>
      <c r="IC4207" s="425"/>
      <c r="ID4207" s="425"/>
      <c r="IE4207" s="425"/>
      <c r="IF4207" s="425"/>
      <c r="IG4207" s="425"/>
      <c r="IH4207" s="425"/>
      <c r="II4207" s="425"/>
      <c r="IJ4207" s="425"/>
      <c r="IK4207" s="425"/>
      <c r="IL4207" s="425"/>
      <c r="IM4207" s="425"/>
      <c r="IN4207" s="425"/>
      <c r="IO4207" s="425"/>
      <c r="IP4207" s="425"/>
      <c r="IQ4207" s="425"/>
      <c r="IR4207" s="425"/>
      <c r="IS4207" s="425"/>
      <c r="IT4207" s="425"/>
      <c r="IU4207" s="425"/>
      <c r="IV4207" s="425"/>
    </row>
    <row r="4208" s="428" customFormat="1" ht="27.6" customHeight="1" spans="2:256">
      <c r="B4208" s="465"/>
      <c r="GH4208" s="425"/>
      <c r="GI4208" s="425"/>
      <c r="GJ4208" s="425"/>
      <c r="GK4208" s="425"/>
      <c r="GL4208" s="425"/>
      <c r="GM4208" s="425"/>
      <c r="GN4208" s="425"/>
      <c r="GO4208" s="425"/>
      <c r="GP4208" s="425"/>
      <c r="GQ4208" s="425"/>
      <c r="GR4208" s="425"/>
      <c r="GS4208" s="425"/>
      <c r="GT4208" s="425"/>
      <c r="GU4208" s="425"/>
      <c r="GV4208" s="425"/>
      <c r="GW4208" s="425"/>
      <c r="GX4208" s="425"/>
      <c r="GY4208" s="425"/>
      <c r="GZ4208" s="425"/>
      <c r="HA4208" s="425"/>
      <c r="HB4208" s="425"/>
      <c r="HC4208" s="425"/>
      <c r="HD4208" s="425"/>
      <c r="HE4208" s="425"/>
      <c r="HF4208" s="425"/>
      <c r="HG4208" s="425"/>
      <c r="HH4208" s="425"/>
      <c r="HI4208" s="425"/>
      <c r="HJ4208" s="425"/>
      <c r="HK4208" s="425"/>
      <c r="HL4208" s="425"/>
      <c r="HM4208" s="425"/>
      <c r="HN4208" s="425"/>
      <c r="HO4208" s="425"/>
      <c r="HP4208" s="425"/>
      <c r="HQ4208" s="425"/>
      <c r="HR4208" s="425"/>
      <c r="HS4208" s="425"/>
      <c r="HT4208" s="425"/>
      <c r="HU4208" s="425"/>
      <c r="HV4208" s="425"/>
      <c r="HW4208" s="425"/>
      <c r="HX4208" s="425"/>
      <c r="HY4208" s="425"/>
      <c r="HZ4208" s="425"/>
      <c r="IA4208" s="425"/>
      <c r="IB4208" s="425"/>
      <c r="IC4208" s="425"/>
      <c r="ID4208" s="425"/>
      <c r="IE4208" s="425"/>
      <c r="IF4208" s="425"/>
      <c r="IG4208" s="425"/>
      <c r="IH4208" s="425"/>
      <c r="II4208" s="425"/>
      <c r="IJ4208" s="425"/>
      <c r="IK4208" s="425"/>
      <c r="IL4208" s="425"/>
      <c r="IM4208" s="425"/>
      <c r="IN4208" s="425"/>
      <c r="IO4208" s="425"/>
      <c r="IP4208" s="425"/>
      <c r="IQ4208" s="425"/>
      <c r="IR4208" s="425"/>
      <c r="IS4208" s="425"/>
      <c r="IT4208" s="425"/>
      <c r="IU4208" s="425"/>
      <c r="IV4208" s="425"/>
    </row>
    <row r="4209" s="428" customFormat="1" ht="27.6" customHeight="1" spans="2:256">
      <c r="B4209" s="465"/>
      <c r="GH4209" s="425"/>
      <c r="GI4209" s="425"/>
      <c r="GJ4209" s="425"/>
      <c r="GK4209" s="425"/>
      <c r="GL4209" s="425"/>
      <c r="GM4209" s="425"/>
      <c r="GN4209" s="425"/>
      <c r="GO4209" s="425"/>
      <c r="GP4209" s="425"/>
      <c r="GQ4209" s="425"/>
      <c r="GR4209" s="425"/>
      <c r="GS4209" s="425"/>
      <c r="GT4209" s="425"/>
      <c r="GU4209" s="425"/>
      <c r="GV4209" s="425"/>
      <c r="GW4209" s="425"/>
      <c r="GX4209" s="425"/>
      <c r="GY4209" s="425"/>
      <c r="GZ4209" s="425"/>
      <c r="HA4209" s="425"/>
      <c r="HB4209" s="425"/>
      <c r="HC4209" s="425"/>
      <c r="HD4209" s="425"/>
      <c r="HE4209" s="425"/>
      <c r="HF4209" s="425"/>
      <c r="HG4209" s="425"/>
      <c r="HH4209" s="425"/>
      <c r="HI4209" s="425"/>
      <c r="HJ4209" s="425"/>
      <c r="HK4209" s="425"/>
      <c r="HL4209" s="425"/>
      <c r="HM4209" s="425"/>
      <c r="HN4209" s="425"/>
      <c r="HO4209" s="425"/>
      <c r="HP4209" s="425"/>
      <c r="HQ4209" s="425"/>
      <c r="HR4209" s="425"/>
      <c r="HS4209" s="425"/>
      <c r="HT4209" s="425"/>
      <c r="HU4209" s="425"/>
      <c r="HV4209" s="425"/>
      <c r="HW4209" s="425"/>
      <c r="HX4209" s="425"/>
      <c r="HY4209" s="425"/>
      <c r="HZ4209" s="425"/>
      <c r="IA4209" s="425"/>
      <c r="IB4209" s="425"/>
      <c r="IC4209" s="425"/>
      <c r="ID4209" s="425"/>
      <c r="IE4209" s="425"/>
      <c r="IF4209" s="425"/>
      <c r="IG4209" s="425"/>
      <c r="IH4209" s="425"/>
      <c r="II4209" s="425"/>
      <c r="IJ4209" s="425"/>
      <c r="IK4209" s="425"/>
      <c r="IL4209" s="425"/>
      <c r="IM4209" s="425"/>
      <c r="IN4209" s="425"/>
      <c r="IO4209" s="425"/>
      <c r="IP4209" s="425"/>
      <c r="IQ4209" s="425"/>
      <c r="IR4209" s="425"/>
      <c r="IS4209" s="425"/>
      <c r="IT4209" s="425"/>
      <c r="IU4209" s="425"/>
      <c r="IV4209" s="425"/>
    </row>
    <row r="4210" s="428" customFormat="1" ht="27.6" customHeight="1" spans="2:256">
      <c r="B4210" s="465"/>
      <c r="GH4210" s="425"/>
      <c r="GI4210" s="425"/>
      <c r="GJ4210" s="425"/>
      <c r="GK4210" s="425"/>
      <c r="GL4210" s="425"/>
      <c r="GM4210" s="425"/>
      <c r="GN4210" s="425"/>
      <c r="GO4210" s="425"/>
      <c r="GP4210" s="425"/>
      <c r="GQ4210" s="425"/>
      <c r="GR4210" s="425"/>
      <c r="GS4210" s="425"/>
      <c r="GT4210" s="425"/>
      <c r="GU4210" s="425"/>
      <c r="GV4210" s="425"/>
      <c r="GW4210" s="425"/>
      <c r="GX4210" s="425"/>
      <c r="GY4210" s="425"/>
      <c r="GZ4210" s="425"/>
      <c r="HA4210" s="425"/>
      <c r="HB4210" s="425"/>
      <c r="HC4210" s="425"/>
      <c r="HD4210" s="425"/>
      <c r="HE4210" s="425"/>
      <c r="HF4210" s="425"/>
      <c r="HG4210" s="425"/>
      <c r="HH4210" s="425"/>
      <c r="HI4210" s="425"/>
      <c r="HJ4210" s="425"/>
      <c r="HK4210" s="425"/>
      <c r="HL4210" s="425"/>
      <c r="HM4210" s="425"/>
      <c r="HN4210" s="425"/>
      <c r="HO4210" s="425"/>
      <c r="HP4210" s="425"/>
      <c r="HQ4210" s="425"/>
      <c r="HR4210" s="425"/>
      <c r="HS4210" s="425"/>
      <c r="HT4210" s="425"/>
      <c r="HU4210" s="425"/>
      <c r="HV4210" s="425"/>
      <c r="HW4210" s="425"/>
      <c r="HX4210" s="425"/>
      <c r="HY4210" s="425"/>
      <c r="HZ4210" s="425"/>
      <c r="IA4210" s="425"/>
      <c r="IB4210" s="425"/>
      <c r="IC4210" s="425"/>
      <c r="ID4210" s="425"/>
      <c r="IE4210" s="425"/>
      <c r="IF4210" s="425"/>
      <c r="IG4210" s="425"/>
      <c r="IH4210" s="425"/>
      <c r="II4210" s="425"/>
      <c r="IJ4210" s="425"/>
      <c r="IK4210" s="425"/>
      <c r="IL4210" s="425"/>
      <c r="IM4210" s="425"/>
      <c r="IN4210" s="425"/>
      <c r="IO4210" s="425"/>
      <c r="IP4210" s="425"/>
      <c r="IQ4210" s="425"/>
      <c r="IR4210" s="425"/>
      <c r="IS4210" s="425"/>
      <c r="IT4210" s="425"/>
      <c r="IU4210" s="425"/>
      <c r="IV4210" s="425"/>
    </row>
    <row r="4211" s="428" customFormat="1" ht="27.6" customHeight="1" spans="2:256">
      <c r="B4211" s="465"/>
      <c r="GH4211" s="425"/>
      <c r="GI4211" s="425"/>
      <c r="GJ4211" s="425"/>
      <c r="GK4211" s="425"/>
      <c r="GL4211" s="425"/>
      <c r="GM4211" s="425"/>
      <c r="GN4211" s="425"/>
      <c r="GO4211" s="425"/>
      <c r="GP4211" s="425"/>
      <c r="GQ4211" s="425"/>
      <c r="GR4211" s="425"/>
      <c r="GS4211" s="425"/>
      <c r="GT4211" s="425"/>
      <c r="GU4211" s="425"/>
      <c r="GV4211" s="425"/>
      <c r="GW4211" s="425"/>
      <c r="GX4211" s="425"/>
      <c r="GY4211" s="425"/>
      <c r="GZ4211" s="425"/>
      <c r="HA4211" s="425"/>
      <c r="HB4211" s="425"/>
      <c r="HC4211" s="425"/>
      <c r="HD4211" s="425"/>
      <c r="HE4211" s="425"/>
      <c r="HF4211" s="425"/>
      <c r="HG4211" s="425"/>
      <c r="HH4211" s="425"/>
      <c r="HI4211" s="425"/>
      <c r="HJ4211" s="425"/>
      <c r="HK4211" s="425"/>
      <c r="HL4211" s="425"/>
      <c r="HM4211" s="425"/>
      <c r="HN4211" s="425"/>
      <c r="HO4211" s="425"/>
      <c r="HP4211" s="425"/>
      <c r="HQ4211" s="425"/>
      <c r="HR4211" s="425"/>
      <c r="HS4211" s="425"/>
      <c r="HT4211" s="425"/>
      <c r="HU4211" s="425"/>
      <c r="HV4211" s="425"/>
      <c r="HW4211" s="425"/>
      <c r="HX4211" s="425"/>
      <c r="HY4211" s="425"/>
      <c r="HZ4211" s="425"/>
      <c r="IA4211" s="425"/>
      <c r="IB4211" s="425"/>
      <c r="IC4211" s="425"/>
      <c r="ID4211" s="425"/>
      <c r="IE4211" s="425"/>
      <c r="IF4211" s="425"/>
      <c r="IG4211" s="425"/>
      <c r="IH4211" s="425"/>
      <c r="II4211" s="425"/>
      <c r="IJ4211" s="425"/>
      <c r="IK4211" s="425"/>
      <c r="IL4211" s="425"/>
      <c r="IM4211" s="425"/>
      <c r="IN4211" s="425"/>
      <c r="IO4211" s="425"/>
      <c r="IP4211" s="425"/>
      <c r="IQ4211" s="425"/>
      <c r="IR4211" s="425"/>
      <c r="IS4211" s="425"/>
      <c r="IT4211" s="425"/>
      <c r="IU4211" s="425"/>
      <c r="IV4211" s="425"/>
    </row>
    <row r="4212" s="428" customFormat="1" ht="27.6" customHeight="1" spans="2:256">
      <c r="B4212" s="465"/>
      <c r="GH4212" s="425"/>
      <c r="GI4212" s="425"/>
      <c r="GJ4212" s="425"/>
      <c r="GK4212" s="425"/>
      <c r="GL4212" s="425"/>
      <c r="GM4212" s="425"/>
      <c r="GN4212" s="425"/>
      <c r="GO4212" s="425"/>
      <c r="GP4212" s="425"/>
      <c r="GQ4212" s="425"/>
      <c r="GR4212" s="425"/>
      <c r="GS4212" s="425"/>
      <c r="GT4212" s="425"/>
      <c r="GU4212" s="425"/>
      <c r="GV4212" s="425"/>
      <c r="GW4212" s="425"/>
      <c r="GX4212" s="425"/>
      <c r="GY4212" s="425"/>
      <c r="GZ4212" s="425"/>
      <c r="HA4212" s="425"/>
      <c r="HB4212" s="425"/>
      <c r="HC4212" s="425"/>
      <c r="HD4212" s="425"/>
      <c r="HE4212" s="425"/>
      <c r="HF4212" s="425"/>
      <c r="HG4212" s="425"/>
      <c r="HH4212" s="425"/>
      <c r="HI4212" s="425"/>
      <c r="HJ4212" s="425"/>
      <c r="HK4212" s="425"/>
      <c r="HL4212" s="425"/>
      <c r="HM4212" s="425"/>
      <c r="HN4212" s="425"/>
      <c r="HO4212" s="425"/>
      <c r="HP4212" s="425"/>
      <c r="HQ4212" s="425"/>
      <c r="HR4212" s="425"/>
      <c r="HS4212" s="425"/>
      <c r="HT4212" s="425"/>
      <c r="HU4212" s="425"/>
      <c r="HV4212" s="425"/>
      <c r="HW4212" s="425"/>
      <c r="HX4212" s="425"/>
      <c r="HY4212" s="425"/>
      <c r="HZ4212" s="425"/>
      <c r="IA4212" s="425"/>
      <c r="IB4212" s="425"/>
      <c r="IC4212" s="425"/>
      <c r="ID4212" s="425"/>
      <c r="IE4212" s="425"/>
      <c r="IF4212" s="425"/>
      <c r="IG4212" s="425"/>
      <c r="IH4212" s="425"/>
      <c r="II4212" s="425"/>
      <c r="IJ4212" s="425"/>
      <c r="IK4212" s="425"/>
      <c r="IL4212" s="425"/>
      <c r="IM4212" s="425"/>
      <c r="IN4212" s="425"/>
      <c r="IO4212" s="425"/>
      <c r="IP4212" s="425"/>
      <c r="IQ4212" s="425"/>
      <c r="IR4212" s="425"/>
      <c r="IS4212" s="425"/>
      <c r="IT4212" s="425"/>
      <c r="IU4212" s="425"/>
      <c r="IV4212" s="425"/>
    </row>
    <row r="4213" s="428" customFormat="1" ht="27.6" customHeight="1" spans="2:256">
      <c r="B4213" s="465"/>
      <c r="GH4213" s="425"/>
      <c r="GI4213" s="425"/>
      <c r="GJ4213" s="425"/>
      <c r="GK4213" s="425"/>
      <c r="GL4213" s="425"/>
      <c r="GM4213" s="425"/>
      <c r="GN4213" s="425"/>
      <c r="GO4213" s="425"/>
      <c r="GP4213" s="425"/>
      <c r="GQ4213" s="425"/>
      <c r="GR4213" s="425"/>
      <c r="GS4213" s="425"/>
      <c r="GT4213" s="425"/>
      <c r="GU4213" s="425"/>
      <c r="GV4213" s="425"/>
      <c r="GW4213" s="425"/>
      <c r="GX4213" s="425"/>
      <c r="GY4213" s="425"/>
      <c r="GZ4213" s="425"/>
      <c r="HA4213" s="425"/>
      <c r="HB4213" s="425"/>
      <c r="HC4213" s="425"/>
      <c r="HD4213" s="425"/>
      <c r="HE4213" s="425"/>
      <c r="HF4213" s="425"/>
      <c r="HG4213" s="425"/>
      <c r="HH4213" s="425"/>
      <c r="HI4213" s="425"/>
      <c r="HJ4213" s="425"/>
      <c r="HK4213" s="425"/>
      <c r="HL4213" s="425"/>
      <c r="HM4213" s="425"/>
      <c r="HN4213" s="425"/>
      <c r="HO4213" s="425"/>
      <c r="HP4213" s="425"/>
      <c r="HQ4213" s="425"/>
      <c r="HR4213" s="425"/>
      <c r="HS4213" s="425"/>
      <c r="HT4213" s="425"/>
      <c r="HU4213" s="425"/>
      <c r="HV4213" s="425"/>
      <c r="HW4213" s="425"/>
      <c r="HX4213" s="425"/>
      <c r="HY4213" s="425"/>
      <c r="HZ4213" s="425"/>
      <c r="IA4213" s="425"/>
      <c r="IB4213" s="425"/>
      <c r="IC4213" s="425"/>
      <c r="ID4213" s="425"/>
      <c r="IE4213" s="425"/>
      <c r="IF4213" s="425"/>
      <c r="IG4213" s="425"/>
      <c r="IH4213" s="425"/>
      <c r="II4213" s="425"/>
      <c r="IJ4213" s="425"/>
      <c r="IK4213" s="425"/>
      <c r="IL4213" s="425"/>
      <c r="IM4213" s="425"/>
      <c r="IN4213" s="425"/>
      <c r="IO4213" s="425"/>
      <c r="IP4213" s="425"/>
      <c r="IQ4213" s="425"/>
      <c r="IR4213" s="425"/>
      <c r="IS4213" s="425"/>
      <c r="IT4213" s="425"/>
      <c r="IU4213" s="425"/>
      <c r="IV4213" s="425"/>
    </row>
    <row r="4214" s="428" customFormat="1" ht="27.6" customHeight="1" spans="2:256">
      <c r="B4214" s="465"/>
      <c r="GH4214" s="425"/>
      <c r="GI4214" s="425"/>
      <c r="GJ4214" s="425"/>
      <c r="GK4214" s="425"/>
      <c r="GL4214" s="425"/>
      <c r="GM4214" s="425"/>
      <c r="GN4214" s="425"/>
      <c r="GO4214" s="425"/>
      <c r="GP4214" s="425"/>
      <c r="GQ4214" s="425"/>
      <c r="GR4214" s="425"/>
      <c r="GS4214" s="425"/>
      <c r="GT4214" s="425"/>
      <c r="GU4214" s="425"/>
      <c r="GV4214" s="425"/>
      <c r="GW4214" s="425"/>
      <c r="GX4214" s="425"/>
      <c r="GY4214" s="425"/>
      <c r="GZ4214" s="425"/>
      <c r="HA4214" s="425"/>
      <c r="HB4214" s="425"/>
      <c r="HC4214" s="425"/>
      <c r="HD4214" s="425"/>
      <c r="HE4214" s="425"/>
      <c r="HF4214" s="425"/>
      <c r="HG4214" s="425"/>
      <c r="HH4214" s="425"/>
      <c r="HI4214" s="425"/>
      <c r="HJ4214" s="425"/>
      <c r="HK4214" s="425"/>
      <c r="HL4214" s="425"/>
      <c r="HM4214" s="425"/>
      <c r="HN4214" s="425"/>
      <c r="HO4214" s="425"/>
      <c r="HP4214" s="425"/>
      <c r="HQ4214" s="425"/>
      <c r="HR4214" s="425"/>
      <c r="HS4214" s="425"/>
      <c r="HT4214" s="425"/>
      <c r="HU4214" s="425"/>
      <c r="HV4214" s="425"/>
      <c r="HW4214" s="425"/>
      <c r="HX4214" s="425"/>
      <c r="HY4214" s="425"/>
      <c r="HZ4214" s="425"/>
      <c r="IA4214" s="425"/>
      <c r="IB4214" s="425"/>
      <c r="IC4214" s="425"/>
      <c r="ID4214" s="425"/>
      <c r="IE4214" s="425"/>
      <c r="IF4214" s="425"/>
      <c r="IG4214" s="425"/>
      <c r="IH4214" s="425"/>
      <c r="II4214" s="425"/>
      <c r="IJ4214" s="425"/>
      <c r="IK4214" s="425"/>
      <c r="IL4214" s="425"/>
      <c r="IM4214" s="425"/>
      <c r="IN4214" s="425"/>
      <c r="IO4214" s="425"/>
      <c r="IP4214" s="425"/>
      <c r="IQ4214" s="425"/>
      <c r="IR4214" s="425"/>
      <c r="IS4214" s="425"/>
      <c r="IT4214" s="425"/>
      <c r="IU4214" s="425"/>
      <c r="IV4214" s="425"/>
    </row>
    <row r="4215" s="428" customFormat="1" ht="27.6" customHeight="1" spans="2:256">
      <c r="B4215" s="465"/>
      <c r="GH4215" s="425"/>
      <c r="GI4215" s="425"/>
      <c r="GJ4215" s="425"/>
      <c r="GK4215" s="425"/>
      <c r="GL4215" s="425"/>
      <c r="GM4215" s="425"/>
      <c r="GN4215" s="425"/>
      <c r="GO4215" s="425"/>
      <c r="GP4215" s="425"/>
      <c r="GQ4215" s="425"/>
      <c r="GR4215" s="425"/>
      <c r="GS4215" s="425"/>
      <c r="GT4215" s="425"/>
      <c r="GU4215" s="425"/>
      <c r="GV4215" s="425"/>
      <c r="GW4215" s="425"/>
      <c r="GX4215" s="425"/>
      <c r="GY4215" s="425"/>
      <c r="GZ4215" s="425"/>
      <c r="HA4215" s="425"/>
      <c r="HB4215" s="425"/>
      <c r="HC4215" s="425"/>
      <c r="HD4215" s="425"/>
      <c r="HE4215" s="425"/>
      <c r="HF4215" s="425"/>
      <c r="HG4215" s="425"/>
      <c r="HH4215" s="425"/>
      <c r="HI4215" s="425"/>
      <c r="HJ4215" s="425"/>
      <c r="HK4215" s="425"/>
      <c r="HL4215" s="425"/>
      <c r="HM4215" s="425"/>
      <c r="HN4215" s="425"/>
      <c r="HO4215" s="425"/>
      <c r="HP4215" s="425"/>
      <c r="HQ4215" s="425"/>
      <c r="HR4215" s="425"/>
      <c r="HS4215" s="425"/>
      <c r="HT4215" s="425"/>
      <c r="HU4215" s="425"/>
      <c r="HV4215" s="425"/>
      <c r="HW4215" s="425"/>
      <c r="HX4215" s="425"/>
      <c r="HY4215" s="425"/>
      <c r="HZ4215" s="425"/>
      <c r="IA4215" s="425"/>
      <c r="IB4215" s="425"/>
      <c r="IC4215" s="425"/>
      <c r="ID4215" s="425"/>
      <c r="IE4215" s="425"/>
      <c r="IF4215" s="425"/>
      <c r="IG4215" s="425"/>
      <c r="IH4215" s="425"/>
      <c r="II4215" s="425"/>
      <c r="IJ4215" s="425"/>
      <c r="IK4215" s="425"/>
      <c r="IL4215" s="425"/>
      <c r="IM4215" s="425"/>
      <c r="IN4215" s="425"/>
      <c r="IO4215" s="425"/>
      <c r="IP4215" s="425"/>
      <c r="IQ4215" s="425"/>
      <c r="IR4215" s="425"/>
      <c r="IS4215" s="425"/>
      <c r="IT4215" s="425"/>
      <c r="IU4215" s="425"/>
      <c r="IV4215" s="425"/>
    </row>
    <row r="4216" s="428" customFormat="1" ht="27.6" customHeight="1" spans="2:256">
      <c r="B4216" s="465"/>
      <c r="GH4216" s="425"/>
      <c r="GI4216" s="425"/>
      <c r="GJ4216" s="425"/>
      <c r="GK4216" s="425"/>
      <c r="GL4216" s="425"/>
      <c r="GM4216" s="425"/>
      <c r="GN4216" s="425"/>
      <c r="GO4216" s="425"/>
      <c r="GP4216" s="425"/>
      <c r="GQ4216" s="425"/>
      <c r="GR4216" s="425"/>
      <c r="GS4216" s="425"/>
      <c r="GT4216" s="425"/>
      <c r="GU4216" s="425"/>
      <c r="GV4216" s="425"/>
      <c r="GW4216" s="425"/>
      <c r="GX4216" s="425"/>
      <c r="GY4216" s="425"/>
      <c r="GZ4216" s="425"/>
      <c r="HA4216" s="425"/>
      <c r="HB4216" s="425"/>
      <c r="HC4216" s="425"/>
      <c r="HD4216" s="425"/>
      <c r="HE4216" s="425"/>
      <c r="HF4216" s="425"/>
      <c r="HG4216" s="425"/>
      <c r="HH4216" s="425"/>
      <c r="HI4216" s="425"/>
      <c r="HJ4216" s="425"/>
      <c r="HK4216" s="425"/>
      <c r="HL4216" s="425"/>
      <c r="HM4216" s="425"/>
      <c r="HN4216" s="425"/>
      <c r="HO4216" s="425"/>
      <c r="HP4216" s="425"/>
      <c r="HQ4216" s="425"/>
      <c r="HR4216" s="425"/>
      <c r="HS4216" s="425"/>
      <c r="HT4216" s="425"/>
      <c r="HU4216" s="425"/>
      <c r="HV4216" s="425"/>
      <c r="HW4216" s="425"/>
      <c r="HX4216" s="425"/>
      <c r="HY4216" s="425"/>
      <c r="HZ4216" s="425"/>
      <c r="IA4216" s="425"/>
      <c r="IB4216" s="425"/>
      <c r="IC4216" s="425"/>
      <c r="ID4216" s="425"/>
      <c r="IE4216" s="425"/>
      <c r="IF4216" s="425"/>
      <c r="IG4216" s="425"/>
      <c r="IH4216" s="425"/>
      <c r="II4216" s="425"/>
      <c r="IJ4216" s="425"/>
      <c r="IK4216" s="425"/>
      <c r="IL4216" s="425"/>
      <c r="IM4216" s="425"/>
      <c r="IN4216" s="425"/>
      <c r="IO4216" s="425"/>
      <c r="IP4216" s="425"/>
      <c r="IQ4216" s="425"/>
      <c r="IR4216" s="425"/>
      <c r="IS4216" s="425"/>
      <c r="IT4216" s="425"/>
      <c r="IU4216" s="425"/>
      <c r="IV4216" s="425"/>
    </row>
    <row r="4217" s="428" customFormat="1" ht="27.6" customHeight="1" spans="2:256">
      <c r="B4217" s="465"/>
      <c r="GH4217" s="425"/>
      <c r="GI4217" s="425"/>
      <c r="GJ4217" s="425"/>
      <c r="GK4217" s="425"/>
      <c r="GL4217" s="425"/>
      <c r="GM4217" s="425"/>
      <c r="GN4217" s="425"/>
      <c r="GO4217" s="425"/>
      <c r="GP4217" s="425"/>
      <c r="GQ4217" s="425"/>
      <c r="GR4217" s="425"/>
      <c r="GS4217" s="425"/>
      <c r="GT4217" s="425"/>
      <c r="GU4217" s="425"/>
      <c r="GV4217" s="425"/>
      <c r="GW4217" s="425"/>
      <c r="GX4217" s="425"/>
      <c r="GY4217" s="425"/>
      <c r="GZ4217" s="425"/>
      <c r="HA4217" s="425"/>
      <c r="HB4217" s="425"/>
      <c r="HC4217" s="425"/>
      <c r="HD4217" s="425"/>
      <c r="HE4217" s="425"/>
      <c r="HF4217" s="425"/>
      <c r="HG4217" s="425"/>
      <c r="HH4217" s="425"/>
      <c r="HI4217" s="425"/>
      <c r="HJ4217" s="425"/>
      <c r="HK4217" s="425"/>
      <c r="HL4217" s="425"/>
      <c r="HM4217" s="425"/>
      <c r="HN4217" s="425"/>
      <c r="HO4217" s="425"/>
      <c r="HP4217" s="425"/>
      <c r="HQ4217" s="425"/>
      <c r="HR4217" s="425"/>
      <c r="HS4217" s="425"/>
      <c r="HT4217" s="425"/>
      <c r="HU4217" s="425"/>
      <c r="HV4217" s="425"/>
      <c r="HW4217" s="425"/>
      <c r="HX4217" s="425"/>
      <c r="HY4217" s="425"/>
      <c r="HZ4217" s="425"/>
      <c r="IA4217" s="425"/>
      <c r="IB4217" s="425"/>
      <c r="IC4217" s="425"/>
      <c r="ID4217" s="425"/>
      <c r="IE4217" s="425"/>
      <c r="IF4217" s="425"/>
      <c r="IG4217" s="425"/>
      <c r="IH4217" s="425"/>
      <c r="II4217" s="425"/>
      <c r="IJ4217" s="425"/>
      <c r="IK4217" s="425"/>
      <c r="IL4217" s="425"/>
      <c r="IM4217" s="425"/>
      <c r="IN4217" s="425"/>
      <c r="IO4217" s="425"/>
      <c r="IP4217" s="425"/>
      <c r="IQ4217" s="425"/>
      <c r="IR4217" s="425"/>
      <c r="IS4217" s="425"/>
      <c r="IT4217" s="425"/>
      <c r="IU4217" s="425"/>
      <c r="IV4217" s="425"/>
    </row>
    <row r="4218" s="428" customFormat="1" ht="27.6" customHeight="1" spans="2:256">
      <c r="B4218" s="465"/>
      <c r="GH4218" s="425"/>
      <c r="GI4218" s="425"/>
      <c r="GJ4218" s="425"/>
      <c r="GK4218" s="425"/>
      <c r="GL4218" s="425"/>
      <c r="GM4218" s="425"/>
      <c r="GN4218" s="425"/>
      <c r="GO4218" s="425"/>
      <c r="GP4218" s="425"/>
      <c r="GQ4218" s="425"/>
      <c r="GR4218" s="425"/>
      <c r="GS4218" s="425"/>
      <c r="GT4218" s="425"/>
      <c r="GU4218" s="425"/>
      <c r="GV4218" s="425"/>
      <c r="GW4218" s="425"/>
      <c r="GX4218" s="425"/>
      <c r="GY4218" s="425"/>
      <c r="GZ4218" s="425"/>
      <c r="HA4218" s="425"/>
      <c r="HB4218" s="425"/>
      <c r="HC4218" s="425"/>
      <c r="HD4218" s="425"/>
      <c r="HE4218" s="425"/>
      <c r="HF4218" s="425"/>
      <c r="HG4218" s="425"/>
      <c r="HH4218" s="425"/>
      <c r="HI4218" s="425"/>
      <c r="HJ4218" s="425"/>
      <c r="HK4218" s="425"/>
      <c r="HL4218" s="425"/>
      <c r="HM4218" s="425"/>
      <c r="HN4218" s="425"/>
      <c r="HO4218" s="425"/>
      <c r="HP4218" s="425"/>
      <c r="HQ4218" s="425"/>
      <c r="HR4218" s="425"/>
      <c r="HS4218" s="425"/>
      <c r="HT4218" s="425"/>
      <c r="HU4218" s="425"/>
      <c r="HV4218" s="425"/>
      <c r="HW4218" s="425"/>
      <c r="HX4218" s="425"/>
      <c r="HY4218" s="425"/>
      <c r="HZ4218" s="425"/>
      <c r="IA4218" s="425"/>
      <c r="IB4218" s="425"/>
      <c r="IC4218" s="425"/>
      <c r="ID4218" s="425"/>
      <c r="IE4218" s="425"/>
      <c r="IF4218" s="425"/>
      <c r="IG4218" s="425"/>
      <c r="IH4218" s="425"/>
      <c r="II4218" s="425"/>
      <c r="IJ4218" s="425"/>
      <c r="IK4218" s="425"/>
      <c r="IL4218" s="425"/>
      <c r="IM4218" s="425"/>
      <c r="IN4218" s="425"/>
      <c r="IO4218" s="425"/>
      <c r="IP4218" s="425"/>
      <c r="IQ4218" s="425"/>
      <c r="IR4218" s="425"/>
      <c r="IS4218" s="425"/>
      <c r="IT4218" s="425"/>
      <c r="IU4218" s="425"/>
      <c r="IV4218" s="425"/>
    </row>
    <row r="4219" s="428" customFormat="1" ht="27.6" customHeight="1" spans="2:256">
      <c r="B4219" s="465"/>
      <c r="GH4219" s="425"/>
      <c r="GI4219" s="425"/>
      <c r="GJ4219" s="425"/>
      <c r="GK4219" s="425"/>
      <c r="GL4219" s="425"/>
      <c r="GM4219" s="425"/>
      <c r="GN4219" s="425"/>
      <c r="GO4219" s="425"/>
      <c r="GP4219" s="425"/>
      <c r="GQ4219" s="425"/>
      <c r="GR4219" s="425"/>
      <c r="GS4219" s="425"/>
      <c r="GT4219" s="425"/>
      <c r="GU4219" s="425"/>
      <c r="GV4219" s="425"/>
      <c r="GW4219" s="425"/>
      <c r="GX4219" s="425"/>
      <c r="GY4219" s="425"/>
      <c r="GZ4219" s="425"/>
      <c r="HA4219" s="425"/>
      <c r="HB4219" s="425"/>
      <c r="HC4219" s="425"/>
      <c r="HD4219" s="425"/>
      <c r="HE4219" s="425"/>
      <c r="HF4219" s="425"/>
      <c r="HG4219" s="425"/>
      <c r="HH4219" s="425"/>
      <c r="HI4219" s="425"/>
      <c r="HJ4219" s="425"/>
      <c r="HK4219" s="425"/>
      <c r="HL4219" s="425"/>
      <c r="HM4219" s="425"/>
      <c r="HN4219" s="425"/>
      <c r="HO4219" s="425"/>
      <c r="HP4219" s="425"/>
      <c r="HQ4219" s="425"/>
      <c r="HR4219" s="425"/>
      <c r="HS4219" s="425"/>
      <c r="HT4219" s="425"/>
      <c r="HU4219" s="425"/>
      <c r="HV4219" s="425"/>
      <c r="HW4219" s="425"/>
      <c r="HX4219" s="425"/>
      <c r="HY4219" s="425"/>
      <c r="HZ4219" s="425"/>
      <c r="IA4219" s="425"/>
      <c r="IB4219" s="425"/>
      <c r="IC4219" s="425"/>
      <c r="ID4219" s="425"/>
      <c r="IE4219" s="425"/>
      <c r="IF4219" s="425"/>
      <c r="IG4219" s="425"/>
      <c r="IH4219" s="425"/>
      <c r="II4219" s="425"/>
      <c r="IJ4219" s="425"/>
      <c r="IK4219" s="425"/>
      <c r="IL4219" s="425"/>
      <c r="IM4219" s="425"/>
      <c r="IN4219" s="425"/>
      <c r="IO4219" s="425"/>
      <c r="IP4219" s="425"/>
      <c r="IQ4219" s="425"/>
      <c r="IR4219" s="425"/>
      <c r="IS4219" s="425"/>
      <c r="IT4219" s="425"/>
      <c r="IU4219" s="425"/>
      <c r="IV4219" s="425"/>
    </row>
    <row r="4220" s="428" customFormat="1" ht="27.6" customHeight="1" spans="2:256">
      <c r="B4220" s="465"/>
      <c r="GH4220" s="425"/>
      <c r="GI4220" s="425"/>
      <c r="GJ4220" s="425"/>
      <c r="GK4220" s="425"/>
      <c r="GL4220" s="425"/>
      <c r="GM4220" s="425"/>
      <c r="GN4220" s="425"/>
      <c r="GO4220" s="425"/>
      <c r="GP4220" s="425"/>
      <c r="GQ4220" s="425"/>
      <c r="GR4220" s="425"/>
      <c r="GS4220" s="425"/>
      <c r="GT4220" s="425"/>
      <c r="GU4220" s="425"/>
      <c r="GV4220" s="425"/>
      <c r="GW4220" s="425"/>
      <c r="GX4220" s="425"/>
      <c r="GY4220" s="425"/>
      <c r="GZ4220" s="425"/>
      <c r="HA4220" s="425"/>
      <c r="HB4220" s="425"/>
      <c r="HC4220" s="425"/>
      <c r="HD4220" s="425"/>
      <c r="HE4220" s="425"/>
      <c r="HF4220" s="425"/>
      <c r="HG4220" s="425"/>
      <c r="HH4220" s="425"/>
      <c r="HI4220" s="425"/>
      <c r="HJ4220" s="425"/>
      <c r="HK4220" s="425"/>
      <c r="HL4220" s="425"/>
      <c r="HM4220" s="425"/>
      <c r="HN4220" s="425"/>
      <c r="HO4220" s="425"/>
      <c r="HP4220" s="425"/>
      <c r="HQ4220" s="425"/>
      <c r="HR4220" s="425"/>
      <c r="HS4220" s="425"/>
      <c r="HT4220" s="425"/>
      <c r="HU4220" s="425"/>
      <c r="HV4220" s="425"/>
      <c r="HW4220" s="425"/>
      <c r="HX4220" s="425"/>
      <c r="HY4220" s="425"/>
      <c r="HZ4220" s="425"/>
      <c r="IA4220" s="425"/>
      <c r="IB4220" s="425"/>
      <c r="IC4220" s="425"/>
      <c r="ID4220" s="425"/>
      <c r="IE4220" s="425"/>
      <c r="IF4220" s="425"/>
      <c r="IG4220" s="425"/>
      <c r="IH4220" s="425"/>
      <c r="II4220" s="425"/>
      <c r="IJ4220" s="425"/>
      <c r="IK4220" s="425"/>
      <c r="IL4220" s="425"/>
      <c r="IM4220" s="425"/>
      <c r="IN4220" s="425"/>
      <c r="IO4220" s="425"/>
      <c r="IP4220" s="425"/>
      <c r="IQ4220" s="425"/>
      <c r="IR4220" s="425"/>
      <c r="IS4220" s="425"/>
      <c r="IT4220" s="425"/>
      <c r="IU4220" s="425"/>
      <c r="IV4220" s="425"/>
    </row>
    <row r="4221" s="428" customFormat="1" ht="27.6" customHeight="1" spans="2:256">
      <c r="B4221" s="465"/>
      <c r="GH4221" s="425"/>
      <c r="GI4221" s="425"/>
      <c r="GJ4221" s="425"/>
      <c r="GK4221" s="425"/>
      <c r="GL4221" s="425"/>
      <c r="GM4221" s="425"/>
      <c r="GN4221" s="425"/>
      <c r="GO4221" s="425"/>
      <c r="GP4221" s="425"/>
      <c r="GQ4221" s="425"/>
      <c r="GR4221" s="425"/>
      <c r="GS4221" s="425"/>
      <c r="GT4221" s="425"/>
      <c r="GU4221" s="425"/>
      <c r="GV4221" s="425"/>
      <c r="GW4221" s="425"/>
      <c r="GX4221" s="425"/>
      <c r="GY4221" s="425"/>
      <c r="GZ4221" s="425"/>
      <c r="HA4221" s="425"/>
      <c r="HB4221" s="425"/>
      <c r="HC4221" s="425"/>
      <c r="HD4221" s="425"/>
      <c r="HE4221" s="425"/>
      <c r="HF4221" s="425"/>
      <c r="HG4221" s="425"/>
      <c r="HH4221" s="425"/>
      <c r="HI4221" s="425"/>
      <c r="HJ4221" s="425"/>
      <c r="HK4221" s="425"/>
      <c r="HL4221" s="425"/>
      <c r="HM4221" s="425"/>
      <c r="HN4221" s="425"/>
      <c r="HO4221" s="425"/>
      <c r="HP4221" s="425"/>
      <c r="HQ4221" s="425"/>
      <c r="HR4221" s="425"/>
      <c r="HS4221" s="425"/>
      <c r="HT4221" s="425"/>
      <c r="HU4221" s="425"/>
      <c r="HV4221" s="425"/>
      <c r="HW4221" s="425"/>
      <c r="HX4221" s="425"/>
      <c r="HY4221" s="425"/>
      <c r="HZ4221" s="425"/>
      <c r="IA4221" s="425"/>
      <c r="IB4221" s="425"/>
      <c r="IC4221" s="425"/>
      <c r="ID4221" s="425"/>
      <c r="IE4221" s="425"/>
      <c r="IF4221" s="425"/>
      <c r="IG4221" s="425"/>
      <c r="IH4221" s="425"/>
      <c r="II4221" s="425"/>
      <c r="IJ4221" s="425"/>
      <c r="IK4221" s="425"/>
      <c r="IL4221" s="425"/>
      <c r="IM4221" s="425"/>
      <c r="IN4221" s="425"/>
      <c r="IO4221" s="425"/>
      <c r="IP4221" s="425"/>
      <c r="IQ4221" s="425"/>
      <c r="IR4221" s="425"/>
      <c r="IS4221" s="425"/>
      <c r="IT4221" s="425"/>
      <c r="IU4221" s="425"/>
      <c r="IV4221" s="425"/>
    </row>
    <row r="4222" s="428" customFormat="1" ht="27.6" customHeight="1" spans="2:256">
      <c r="B4222" s="465"/>
      <c r="GH4222" s="425"/>
      <c r="GI4222" s="425"/>
      <c r="GJ4222" s="425"/>
      <c r="GK4222" s="425"/>
      <c r="GL4222" s="425"/>
      <c r="GM4222" s="425"/>
      <c r="GN4222" s="425"/>
      <c r="GO4222" s="425"/>
      <c r="GP4222" s="425"/>
      <c r="GQ4222" s="425"/>
      <c r="GR4222" s="425"/>
      <c r="GS4222" s="425"/>
      <c r="GT4222" s="425"/>
      <c r="GU4222" s="425"/>
      <c r="GV4222" s="425"/>
      <c r="GW4222" s="425"/>
      <c r="GX4222" s="425"/>
      <c r="GY4222" s="425"/>
      <c r="GZ4222" s="425"/>
      <c r="HA4222" s="425"/>
      <c r="HB4222" s="425"/>
      <c r="HC4222" s="425"/>
      <c r="HD4222" s="425"/>
      <c r="HE4222" s="425"/>
      <c r="HF4222" s="425"/>
      <c r="HG4222" s="425"/>
      <c r="HH4222" s="425"/>
      <c r="HI4222" s="425"/>
      <c r="HJ4222" s="425"/>
      <c r="HK4222" s="425"/>
      <c r="HL4222" s="425"/>
      <c r="HM4222" s="425"/>
      <c r="HN4222" s="425"/>
      <c r="HO4222" s="425"/>
      <c r="HP4222" s="425"/>
      <c r="HQ4222" s="425"/>
      <c r="HR4222" s="425"/>
      <c r="HS4222" s="425"/>
      <c r="HT4222" s="425"/>
      <c r="HU4222" s="425"/>
      <c r="HV4222" s="425"/>
      <c r="HW4222" s="425"/>
      <c r="HX4222" s="425"/>
      <c r="HY4222" s="425"/>
      <c r="HZ4222" s="425"/>
      <c r="IA4222" s="425"/>
      <c r="IB4222" s="425"/>
      <c r="IC4222" s="425"/>
      <c r="ID4222" s="425"/>
      <c r="IE4222" s="425"/>
      <c r="IF4222" s="425"/>
      <c r="IG4222" s="425"/>
      <c r="IH4222" s="425"/>
      <c r="II4222" s="425"/>
      <c r="IJ4222" s="425"/>
      <c r="IK4222" s="425"/>
      <c r="IL4222" s="425"/>
      <c r="IM4222" s="425"/>
      <c r="IN4222" s="425"/>
      <c r="IO4222" s="425"/>
      <c r="IP4222" s="425"/>
      <c r="IQ4222" s="425"/>
      <c r="IR4222" s="425"/>
      <c r="IS4222" s="425"/>
      <c r="IT4222" s="425"/>
      <c r="IU4222" s="425"/>
      <c r="IV4222" s="425"/>
    </row>
    <row r="4223" s="428" customFormat="1" ht="27.6" customHeight="1" spans="2:256">
      <c r="B4223" s="465"/>
      <c r="GH4223" s="425"/>
      <c r="GI4223" s="425"/>
      <c r="GJ4223" s="425"/>
      <c r="GK4223" s="425"/>
      <c r="GL4223" s="425"/>
      <c r="GM4223" s="425"/>
      <c r="GN4223" s="425"/>
      <c r="GO4223" s="425"/>
      <c r="GP4223" s="425"/>
      <c r="GQ4223" s="425"/>
      <c r="GR4223" s="425"/>
      <c r="GS4223" s="425"/>
      <c r="GT4223" s="425"/>
      <c r="GU4223" s="425"/>
      <c r="GV4223" s="425"/>
      <c r="GW4223" s="425"/>
      <c r="GX4223" s="425"/>
      <c r="GY4223" s="425"/>
      <c r="GZ4223" s="425"/>
      <c r="HA4223" s="425"/>
      <c r="HB4223" s="425"/>
      <c r="HC4223" s="425"/>
      <c r="HD4223" s="425"/>
      <c r="HE4223" s="425"/>
      <c r="HF4223" s="425"/>
      <c r="HG4223" s="425"/>
      <c r="HH4223" s="425"/>
      <c r="HI4223" s="425"/>
      <c r="HJ4223" s="425"/>
      <c r="HK4223" s="425"/>
      <c r="HL4223" s="425"/>
      <c r="HM4223" s="425"/>
      <c r="HN4223" s="425"/>
      <c r="HO4223" s="425"/>
      <c r="HP4223" s="425"/>
      <c r="HQ4223" s="425"/>
      <c r="HR4223" s="425"/>
      <c r="HS4223" s="425"/>
      <c r="HT4223" s="425"/>
      <c r="HU4223" s="425"/>
      <c r="HV4223" s="425"/>
      <c r="HW4223" s="425"/>
      <c r="HX4223" s="425"/>
      <c r="HY4223" s="425"/>
      <c r="HZ4223" s="425"/>
      <c r="IA4223" s="425"/>
      <c r="IB4223" s="425"/>
      <c r="IC4223" s="425"/>
      <c r="ID4223" s="425"/>
      <c r="IE4223" s="425"/>
      <c r="IF4223" s="425"/>
      <c r="IG4223" s="425"/>
      <c r="IH4223" s="425"/>
      <c r="II4223" s="425"/>
      <c r="IJ4223" s="425"/>
      <c r="IK4223" s="425"/>
      <c r="IL4223" s="425"/>
      <c r="IM4223" s="425"/>
      <c r="IN4223" s="425"/>
      <c r="IO4223" s="425"/>
      <c r="IP4223" s="425"/>
      <c r="IQ4223" s="425"/>
      <c r="IR4223" s="425"/>
      <c r="IS4223" s="425"/>
      <c r="IT4223" s="425"/>
      <c r="IU4223" s="425"/>
      <c r="IV4223" s="425"/>
    </row>
    <row r="4224" s="428" customFormat="1" ht="27.6" customHeight="1" spans="2:256">
      <c r="B4224" s="465"/>
      <c r="GH4224" s="425"/>
      <c r="GI4224" s="425"/>
      <c r="GJ4224" s="425"/>
      <c r="GK4224" s="425"/>
      <c r="GL4224" s="425"/>
      <c r="GM4224" s="425"/>
      <c r="GN4224" s="425"/>
      <c r="GO4224" s="425"/>
      <c r="GP4224" s="425"/>
      <c r="GQ4224" s="425"/>
      <c r="GR4224" s="425"/>
      <c r="GS4224" s="425"/>
      <c r="GT4224" s="425"/>
      <c r="GU4224" s="425"/>
      <c r="GV4224" s="425"/>
      <c r="GW4224" s="425"/>
      <c r="GX4224" s="425"/>
      <c r="GY4224" s="425"/>
      <c r="GZ4224" s="425"/>
      <c r="HA4224" s="425"/>
      <c r="HB4224" s="425"/>
      <c r="HC4224" s="425"/>
      <c r="HD4224" s="425"/>
      <c r="HE4224" s="425"/>
      <c r="HF4224" s="425"/>
      <c r="HG4224" s="425"/>
      <c r="HH4224" s="425"/>
      <c r="HI4224" s="425"/>
      <c r="HJ4224" s="425"/>
      <c r="HK4224" s="425"/>
      <c r="HL4224" s="425"/>
      <c r="HM4224" s="425"/>
      <c r="HN4224" s="425"/>
      <c r="HO4224" s="425"/>
      <c r="HP4224" s="425"/>
      <c r="HQ4224" s="425"/>
      <c r="HR4224" s="425"/>
      <c r="HS4224" s="425"/>
      <c r="HT4224" s="425"/>
      <c r="HU4224" s="425"/>
      <c r="HV4224" s="425"/>
      <c r="HW4224" s="425"/>
      <c r="HX4224" s="425"/>
      <c r="HY4224" s="425"/>
      <c r="HZ4224" s="425"/>
      <c r="IA4224" s="425"/>
      <c r="IB4224" s="425"/>
      <c r="IC4224" s="425"/>
      <c r="ID4224" s="425"/>
      <c r="IE4224" s="425"/>
      <c r="IF4224" s="425"/>
      <c r="IG4224" s="425"/>
      <c r="IH4224" s="425"/>
      <c r="II4224" s="425"/>
      <c r="IJ4224" s="425"/>
      <c r="IK4224" s="425"/>
      <c r="IL4224" s="425"/>
      <c r="IM4224" s="425"/>
      <c r="IN4224" s="425"/>
      <c r="IO4224" s="425"/>
      <c r="IP4224" s="425"/>
      <c r="IQ4224" s="425"/>
      <c r="IR4224" s="425"/>
      <c r="IS4224" s="425"/>
      <c r="IT4224" s="425"/>
      <c r="IU4224" s="425"/>
      <c r="IV4224" s="425"/>
    </row>
    <row r="4225" s="428" customFormat="1" ht="27.6" customHeight="1" spans="2:256">
      <c r="B4225" s="465"/>
      <c r="GH4225" s="425"/>
      <c r="GI4225" s="425"/>
      <c r="GJ4225" s="425"/>
      <c r="GK4225" s="425"/>
      <c r="GL4225" s="425"/>
      <c r="GM4225" s="425"/>
      <c r="GN4225" s="425"/>
      <c r="GO4225" s="425"/>
      <c r="GP4225" s="425"/>
      <c r="GQ4225" s="425"/>
      <c r="GR4225" s="425"/>
      <c r="GS4225" s="425"/>
      <c r="GT4225" s="425"/>
      <c r="GU4225" s="425"/>
      <c r="GV4225" s="425"/>
      <c r="GW4225" s="425"/>
      <c r="GX4225" s="425"/>
      <c r="GY4225" s="425"/>
      <c r="GZ4225" s="425"/>
      <c r="HA4225" s="425"/>
      <c r="HB4225" s="425"/>
      <c r="HC4225" s="425"/>
      <c r="HD4225" s="425"/>
      <c r="HE4225" s="425"/>
      <c r="HF4225" s="425"/>
      <c r="HG4225" s="425"/>
      <c r="HH4225" s="425"/>
      <c r="HI4225" s="425"/>
      <c r="HJ4225" s="425"/>
      <c r="HK4225" s="425"/>
      <c r="HL4225" s="425"/>
      <c r="HM4225" s="425"/>
      <c r="HN4225" s="425"/>
      <c r="HO4225" s="425"/>
      <c r="HP4225" s="425"/>
      <c r="HQ4225" s="425"/>
      <c r="HR4225" s="425"/>
      <c r="HS4225" s="425"/>
      <c r="HT4225" s="425"/>
      <c r="HU4225" s="425"/>
      <c r="HV4225" s="425"/>
      <c r="HW4225" s="425"/>
      <c r="HX4225" s="425"/>
      <c r="HY4225" s="425"/>
      <c r="HZ4225" s="425"/>
      <c r="IA4225" s="425"/>
      <c r="IB4225" s="425"/>
      <c r="IC4225" s="425"/>
      <c r="ID4225" s="425"/>
      <c r="IE4225" s="425"/>
      <c r="IF4225" s="425"/>
      <c r="IG4225" s="425"/>
      <c r="IH4225" s="425"/>
      <c r="II4225" s="425"/>
      <c r="IJ4225" s="425"/>
      <c r="IK4225" s="425"/>
      <c r="IL4225" s="425"/>
      <c r="IM4225" s="425"/>
      <c r="IN4225" s="425"/>
      <c r="IO4225" s="425"/>
      <c r="IP4225" s="425"/>
      <c r="IQ4225" s="425"/>
      <c r="IR4225" s="425"/>
      <c r="IS4225" s="425"/>
      <c r="IT4225" s="425"/>
      <c r="IU4225" s="425"/>
      <c r="IV4225" s="425"/>
    </row>
    <row r="4226" s="428" customFormat="1" ht="27.6" customHeight="1" spans="2:256">
      <c r="B4226" s="465"/>
      <c r="GH4226" s="425"/>
      <c r="GI4226" s="425"/>
      <c r="GJ4226" s="425"/>
      <c r="GK4226" s="425"/>
      <c r="GL4226" s="425"/>
      <c r="GM4226" s="425"/>
      <c r="GN4226" s="425"/>
      <c r="GO4226" s="425"/>
      <c r="GP4226" s="425"/>
      <c r="GQ4226" s="425"/>
      <c r="GR4226" s="425"/>
      <c r="GS4226" s="425"/>
      <c r="GT4226" s="425"/>
      <c r="GU4226" s="425"/>
      <c r="GV4226" s="425"/>
      <c r="GW4226" s="425"/>
      <c r="GX4226" s="425"/>
      <c r="GY4226" s="425"/>
      <c r="GZ4226" s="425"/>
      <c r="HA4226" s="425"/>
      <c r="HB4226" s="425"/>
      <c r="HC4226" s="425"/>
      <c r="HD4226" s="425"/>
      <c r="HE4226" s="425"/>
      <c r="HF4226" s="425"/>
      <c r="HG4226" s="425"/>
      <c r="HH4226" s="425"/>
      <c r="HI4226" s="425"/>
      <c r="HJ4226" s="425"/>
      <c r="HK4226" s="425"/>
      <c r="HL4226" s="425"/>
      <c r="HM4226" s="425"/>
      <c r="HN4226" s="425"/>
      <c r="HO4226" s="425"/>
      <c r="HP4226" s="425"/>
      <c r="HQ4226" s="425"/>
      <c r="HR4226" s="425"/>
      <c r="HS4226" s="425"/>
      <c r="HT4226" s="425"/>
      <c r="HU4226" s="425"/>
      <c r="HV4226" s="425"/>
      <c r="HW4226" s="425"/>
      <c r="HX4226" s="425"/>
      <c r="HY4226" s="425"/>
      <c r="HZ4226" s="425"/>
      <c r="IA4226" s="425"/>
      <c r="IB4226" s="425"/>
      <c r="IC4226" s="425"/>
      <c r="ID4226" s="425"/>
      <c r="IE4226" s="425"/>
      <c r="IF4226" s="425"/>
      <c r="IG4226" s="425"/>
      <c r="IH4226" s="425"/>
      <c r="II4226" s="425"/>
      <c r="IJ4226" s="425"/>
      <c r="IK4226" s="425"/>
      <c r="IL4226" s="425"/>
      <c r="IM4226" s="425"/>
      <c r="IN4226" s="425"/>
      <c r="IO4226" s="425"/>
      <c r="IP4226" s="425"/>
      <c r="IQ4226" s="425"/>
      <c r="IR4226" s="425"/>
      <c r="IS4226" s="425"/>
      <c r="IT4226" s="425"/>
      <c r="IU4226" s="425"/>
      <c r="IV4226" s="425"/>
    </row>
    <row r="4227" s="428" customFormat="1" ht="27.6" customHeight="1" spans="2:256">
      <c r="B4227" s="465"/>
      <c r="GH4227" s="425"/>
      <c r="GI4227" s="425"/>
      <c r="GJ4227" s="425"/>
      <c r="GK4227" s="425"/>
      <c r="GL4227" s="425"/>
      <c r="GM4227" s="425"/>
      <c r="GN4227" s="425"/>
      <c r="GO4227" s="425"/>
      <c r="GP4227" s="425"/>
      <c r="GQ4227" s="425"/>
      <c r="GR4227" s="425"/>
      <c r="GS4227" s="425"/>
      <c r="GT4227" s="425"/>
      <c r="GU4227" s="425"/>
      <c r="GV4227" s="425"/>
      <c r="GW4227" s="425"/>
      <c r="GX4227" s="425"/>
      <c r="GY4227" s="425"/>
      <c r="GZ4227" s="425"/>
      <c r="HA4227" s="425"/>
      <c r="HB4227" s="425"/>
      <c r="HC4227" s="425"/>
      <c r="HD4227" s="425"/>
      <c r="HE4227" s="425"/>
      <c r="HF4227" s="425"/>
      <c r="HG4227" s="425"/>
      <c r="HH4227" s="425"/>
      <c r="HI4227" s="425"/>
      <c r="HJ4227" s="425"/>
      <c r="HK4227" s="425"/>
      <c r="HL4227" s="425"/>
      <c r="HM4227" s="425"/>
      <c r="HN4227" s="425"/>
      <c r="HO4227" s="425"/>
      <c r="HP4227" s="425"/>
      <c r="HQ4227" s="425"/>
      <c r="HR4227" s="425"/>
      <c r="HS4227" s="425"/>
      <c r="HT4227" s="425"/>
      <c r="HU4227" s="425"/>
      <c r="HV4227" s="425"/>
      <c r="HW4227" s="425"/>
      <c r="HX4227" s="425"/>
      <c r="HY4227" s="425"/>
      <c r="HZ4227" s="425"/>
      <c r="IA4227" s="425"/>
      <c r="IB4227" s="425"/>
      <c r="IC4227" s="425"/>
      <c r="ID4227" s="425"/>
      <c r="IE4227" s="425"/>
      <c r="IF4227" s="425"/>
      <c r="IG4227" s="425"/>
      <c r="IH4227" s="425"/>
      <c r="II4227" s="425"/>
      <c r="IJ4227" s="425"/>
      <c r="IK4227" s="425"/>
      <c r="IL4227" s="425"/>
      <c r="IM4227" s="425"/>
      <c r="IN4227" s="425"/>
      <c r="IO4227" s="425"/>
      <c r="IP4227" s="425"/>
      <c r="IQ4227" s="425"/>
      <c r="IR4227" s="425"/>
      <c r="IS4227" s="425"/>
      <c r="IT4227" s="425"/>
      <c r="IU4227" s="425"/>
      <c r="IV4227" s="425"/>
    </row>
    <row r="4228" s="428" customFormat="1" ht="27.6" customHeight="1" spans="2:256">
      <c r="B4228" s="465"/>
      <c r="GH4228" s="425"/>
      <c r="GI4228" s="425"/>
      <c r="GJ4228" s="425"/>
      <c r="GK4228" s="425"/>
      <c r="GL4228" s="425"/>
      <c r="GM4228" s="425"/>
      <c r="GN4228" s="425"/>
      <c r="GO4228" s="425"/>
      <c r="GP4228" s="425"/>
      <c r="GQ4228" s="425"/>
      <c r="GR4228" s="425"/>
      <c r="GS4228" s="425"/>
      <c r="GT4228" s="425"/>
      <c r="GU4228" s="425"/>
      <c r="GV4228" s="425"/>
      <c r="GW4228" s="425"/>
      <c r="GX4228" s="425"/>
      <c r="GY4228" s="425"/>
      <c r="GZ4228" s="425"/>
      <c r="HA4228" s="425"/>
      <c r="HB4228" s="425"/>
      <c r="HC4228" s="425"/>
      <c r="HD4228" s="425"/>
      <c r="HE4228" s="425"/>
      <c r="HF4228" s="425"/>
      <c r="HG4228" s="425"/>
      <c r="HH4228" s="425"/>
      <c r="HI4228" s="425"/>
      <c r="HJ4228" s="425"/>
      <c r="HK4228" s="425"/>
      <c r="HL4228" s="425"/>
      <c r="HM4228" s="425"/>
      <c r="HN4228" s="425"/>
      <c r="HO4228" s="425"/>
      <c r="HP4228" s="425"/>
      <c r="HQ4228" s="425"/>
      <c r="HR4228" s="425"/>
      <c r="HS4228" s="425"/>
      <c r="HT4228" s="425"/>
      <c r="HU4228" s="425"/>
      <c r="HV4228" s="425"/>
      <c r="HW4228" s="425"/>
      <c r="HX4228" s="425"/>
      <c r="HY4228" s="425"/>
      <c r="HZ4228" s="425"/>
      <c r="IA4228" s="425"/>
      <c r="IB4228" s="425"/>
      <c r="IC4228" s="425"/>
      <c r="ID4228" s="425"/>
      <c r="IE4228" s="425"/>
      <c r="IF4228" s="425"/>
      <c r="IG4228" s="425"/>
      <c r="IH4228" s="425"/>
      <c r="II4228" s="425"/>
      <c r="IJ4228" s="425"/>
      <c r="IK4228" s="425"/>
      <c r="IL4228" s="425"/>
      <c r="IM4228" s="425"/>
      <c r="IN4228" s="425"/>
      <c r="IO4228" s="425"/>
      <c r="IP4228" s="425"/>
      <c r="IQ4228" s="425"/>
      <c r="IR4228" s="425"/>
      <c r="IS4228" s="425"/>
      <c r="IT4228" s="425"/>
      <c r="IU4228" s="425"/>
      <c r="IV4228" s="425"/>
    </row>
    <row r="4229" s="428" customFormat="1" ht="27.6" customHeight="1" spans="2:256">
      <c r="B4229" s="465"/>
      <c r="GH4229" s="425"/>
      <c r="GI4229" s="425"/>
      <c r="GJ4229" s="425"/>
      <c r="GK4229" s="425"/>
      <c r="GL4229" s="425"/>
      <c r="GM4229" s="425"/>
      <c r="GN4229" s="425"/>
      <c r="GO4229" s="425"/>
      <c r="GP4229" s="425"/>
      <c r="GQ4229" s="425"/>
      <c r="GR4229" s="425"/>
      <c r="GS4229" s="425"/>
      <c r="GT4229" s="425"/>
      <c r="GU4229" s="425"/>
      <c r="GV4229" s="425"/>
      <c r="GW4229" s="425"/>
      <c r="GX4229" s="425"/>
      <c r="GY4229" s="425"/>
      <c r="GZ4229" s="425"/>
      <c r="HA4229" s="425"/>
      <c r="HB4229" s="425"/>
      <c r="HC4229" s="425"/>
      <c r="HD4229" s="425"/>
      <c r="HE4229" s="425"/>
      <c r="HF4229" s="425"/>
      <c r="HG4229" s="425"/>
      <c r="HH4229" s="425"/>
      <c r="HI4229" s="425"/>
      <c r="HJ4229" s="425"/>
      <c r="HK4229" s="425"/>
      <c r="HL4229" s="425"/>
      <c r="HM4229" s="425"/>
      <c r="HN4229" s="425"/>
      <c r="HO4229" s="425"/>
      <c r="HP4229" s="425"/>
      <c r="HQ4229" s="425"/>
      <c r="HR4229" s="425"/>
      <c r="HS4229" s="425"/>
      <c r="HT4229" s="425"/>
      <c r="HU4229" s="425"/>
      <c r="HV4229" s="425"/>
      <c r="HW4229" s="425"/>
      <c r="HX4229" s="425"/>
      <c r="HY4229" s="425"/>
      <c r="HZ4229" s="425"/>
      <c r="IA4229" s="425"/>
      <c r="IB4229" s="425"/>
      <c r="IC4229" s="425"/>
      <c r="ID4229" s="425"/>
      <c r="IE4229" s="425"/>
      <c r="IF4229" s="425"/>
      <c r="IG4229" s="425"/>
      <c r="IH4229" s="425"/>
      <c r="II4229" s="425"/>
      <c r="IJ4229" s="425"/>
      <c r="IK4229" s="425"/>
      <c r="IL4229" s="425"/>
      <c r="IM4229" s="425"/>
      <c r="IN4229" s="425"/>
      <c r="IO4229" s="425"/>
      <c r="IP4229" s="425"/>
      <c r="IQ4229" s="425"/>
      <c r="IR4229" s="425"/>
      <c r="IS4229" s="425"/>
      <c r="IT4229" s="425"/>
      <c r="IU4229" s="425"/>
      <c r="IV4229" s="425"/>
    </row>
    <row r="4230" s="428" customFormat="1" ht="27.6" customHeight="1" spans="2:256">
      <c r="B4230" s="465"/>
      <c r="GH4230" s="425"/>
      <c r="GI4230" s="425"/>
      <c r="GJ4230" s="425"/>
      <c r="GK4230" s="425"/>
      <c r="GL4230" s="425"/>
      <c r="GM4230" s="425"/>
      <c r="GN4230" s="425"/>
      <c r="GO4230" s="425"/>
      <c r="GP4230" s="425"/>
      <c r="GQ4230" s="425"/>
      <c r="GR4230" s="425"/>
      <c r="GS4230" s="425"/>
      <c r="GT4230" s="425"/>
      <c r="GU4230" s="425"/>
      <c r="GV4230" s="425"/>
      <c r="GW4230" s="425"/>
      <c r="GX4230" s="425"/>
      <c r="GY4230" s="425"/>
      <c r="GZ4230" s="425"/>
      <c r="HA4230" s="425"/>
      <c r="HB4230" s="425"/>
      <c r="HC4230" s="425"/>
      <c r="HD4230" s="425"/>
      <c r="HE4230" s="425"/>
      <c r="HF4230" s="425"/>
      <c r="HG4230" s="425"/>
      <c r="HH4230" s="425"/>
      <c r="HI4230" s="425"/>
      <c r="HJ4230" s="425"/>
      <c r="HK4230" s="425"/>
      <c r="HL4230" s="425"/>
      <c r="HM4230" s="425"/>
      <c r="HN4230" s="425"/>
      <c r="HO4230" s="425"/>
      <c r="HP4230" s="425"/>
      <c r="HQ4230" s="425"/>
      <c r="HR4230" s="425"/>
      <c r="HS4230" s="425"/>
      <c r="HT4230" s="425"/>
      <c r="HU4230" s="425"/>
      <c r="HV4230" s="425"/>
      <c r="HW4230" s="425"/>
      <c r="HX4230" s="425"/>
      <c r="HY4230" s="425"/>
      <c r="HZ4230" s="425"/>
      <c r="IA4230" s="425"/>
      <c r="IB4230" s="425"/>
      <c r="IC4230" s="425"/>
      <c r="ID4230" s="425"/>
      <c r="IE4230" s="425"/>
      <c r="IF4230" s="425"/>
      <c r="IG4230" s="425"/>
      <c r="IH4230" s="425"/>
      <c r="II4230" s="425"/>
      <c r="IJ4230" s="425"/>
      <c r="IK4230" s="425"/>
      <c r="IL4230" s="425"/>
      <c r="IM4230" s="425"/>
      <c r="IN4230" s="425"/>
      <c r="IO4230" s="425"/>
      <c r="IP4230" s="425"/>
      <c r="IQ4230" s="425"/>
      <c r="IR4230" s="425"/>
      <c r="IS4230" s="425"/>
      <c r="IT4230" s="425"/>
      <c r="IU4230" s="425"/>
      <c r="IV4230" s="425"/>
    </row>
    <row r="4231" s="428" customFormat="1" ht="27.6" customHeight="1" spans="2:256">
      <c r="B4231" s="465"/>
      <c r="GH4231" s="425"/>
      <c r="GI4231" s="425"/>
      <c r="GJ4231" s="425"/>
      <c r="GK4231" s="425"/>
      <c r="GL4231" s="425"/>
      <c r="GM4231" s="425"/>
      <c r="GN4231" s="425"/>
      <c r="GO4231" s="425"/>
      <c r="GP4231" s="425"/>
      <c r="GQ4231" s="425"/>
      <c r="GR4231" s="425"/>
      <c r="GS4231" s="425"/>
      <c r="GT4231" s="425"/>
      <c r="GU4231" s="425"/>
      <c r="GV4231" s="425"/>
      <c r="GW4231" s="425"/>
      <c r="GX4231" s="425"/>
      <c r="GY4231" s="425"/>
      <c r="GZ4231" s="425"/>
      <c r="HA4231" s="425"/>
      <c r="HB4231" s="425"/>
      <c r="HC4231" s="425"/>
      <c r="HD4231" s="425"/>
      <c r="HE4231" s="425"/>
      <c r="HF4231" s="425"/>
      <c r="HG4231" s="425"/>
      <c r="HH4231" s="425"/>
      <c r="HI4231" s="425"/>
      <c r="HJ4231" s="425"/>
      <c r="HK4231" s="425"/>
      <c r="HL4231" s="425"/>
      <c r="HM4231" s="425"/>
      <c r="HN4231" s="425"/>
      <c r="HO4231" s="425"/>
      <c r="HP4231" s="425"/>
      <c r="HQ4231" s="425"/>
      <c r="HR4231" s="425"/>
      <c r="HS4231" s="425"/>
      <c r="HT4231" s="425"/>
      <c r="HU4231" s="425"/>
      <c r="HV4231" s="425"/>
      <c r="HW4231" s="425"/>
      <c r="HX4231" s="425"/>
      <c r="HY4231" s="425"/>
      <c r="HZ4231" s="425"/>
      <c r="IA4231" s="425"/>
      <c r="IB4231" s="425"/>
      <c r="IC4231" s="425"/>
      <c r="ID4231" s="425"/>
      <c r="IE4231" s="425"/>
      <c r="IF4231" s="425"/>
      <c r="IG4231" s="425"/>
      <c r="IH4231" s="425"/>
      <c r="II4231" s="425"/>
      <c r="IJ4231" s="425"/>
      <c r="IK4231" s="425"/>
      <c r="IL4231" s="425"/>
      <c r="IM4231" s="425"/>
      <c r="IN4231" s="425"/>
      <c r="IO4231" s="425"/>
      <c r="IP4231" s="425"/>
      <c r="IQ4231" s="425"/>
      <c r="IR4231" s="425"/>
      <c r="IS4231" s="425"/>
      <c r="IT4231" s="425"/>
      <c r="IU4231" s="425"/>
      <c r="IV4231" s="425"/>
    </row>
    <row r="4232" s="428" customFormat="1" ht="27.6" customHeight="1" spans="2:256">
      <c r="B4232" s="465"/>
      <c r="GH4232" s="425"/>
      <c r="GI4232" s="425"/>
      <c r="GJ4232" s="425"/>
      <c r="GK4232" s="425"/>
      <c r="GL4232" s="425"/>
      <c r="GM4232" s="425"/>
      <c r="GN4232" s="425"/>
      <c r="GO4232" s="425"/>
      <c r="GP4232" s="425"/>
      <c r="GQ4232" s="425"/>
      <c r="GR4232" s="425"/>
      <c r="GS4232" s="425"/>
      <c r="GT4232" s="425"/>
      <c r="GU4232" s="425"/>
      <c r="GV4232" s="425"/>
      <c r="GW4232" s="425"/>
      <c r="GX4232" s="425"/>
      <c r="GY4232" s="425"/>
      <c r="GZ4232" s="425"/>
      <c r="HA4232" s="425"/>
      <c r="HB4232" s="425"/>
      <c r="HC4232" s="425"/>
      <c r="HD4232" s="425"/>
      <c r="HE4232" s="425"/>
      <c r="HF4232" s="425"/>
      <c r="HG4232" s="425"/>
      <c r="HH4232" s="425"/>
      <c r="HI4232" s="425"/>
      <c r="HJ4232" s="425"/>
      <c r="HK4232" s="425"/>
      <c r="HL4232" s="425"/>
      <c r="HM4232" s="425"/>
      <c r="HN4232" s="425"/>
      <c r="HO4232" s="425"/>
      <c r="HP4232" s="425"/>
      <c r="HQ4232" s="425"/>
      <c r="HR4232" s="425"/>
      <c r="HS4232" s="425"/>
      <c r="HT4232" s="425"/>
      <c r="HU4232" s="425"/>
      <c r="HV4232" s="425"/>
      <c r="HW4232" s="425"/>
      <c r="HX4232" s="425"/>
      <c r="HY4232" s="425"/>
      <c r="HZ4232" s="425"/>
      <c r="IA4232" s="425"/>
      <c r="IB4232" s="425"/>
      <c r="IC4232" s="425"/>
      <c r="ID4232" s="425"/>
      <c r="IE4232" s="425"/>
      <c r="IF4232" s="425"/>
      <c r="IG4232" s="425"/>
      <c r="IH4232" s="425"/>
      <c r="II4232" s="425"/>
      <c r="IJ4232" s="425"/>
      <c r="IK4232" s="425"/>
      <c r="IL4232" s="425"/>
      <c r="IM4232" s="425"/>
      <c r="IN4232" s="425"/>
      <c r="IO4232" s="425"/>
      <c r="IP4232" s="425"/>
      <c r="IQ4232" s="425"/>
      <c r="IR4232" s="425"/>
      <c r="IS4232" s="425"/>
      <c r="IT4232" s="425"/>
      <c r="IU4232" s="425"/>
      <c r="IV4232" s="425"/>
    </row>
    <row r="4233" s="428" customFormat="1" ht="27.6" customHeight="1" spans="2:256">
      <c r="B4233" s="465"/>
      <c r="GH4233" s="425"/>
      <c r="GI4233" s="425"/>
      <c r="GJ4233" s="425"/>
      <c r="GK4233" s="425"/>
      <c r="GL4233" s="425"/>
      <c r="GM4233" s="425"/>
      <c r="GN4233" s="425"/>
      <c r="GO4233" s="425"/>
      <c r="GP4233" s="425"/>
      <c r="GQ4233" s="425"/>
      <c r="GR4233" s="425"/>
      <c r="GS4233" s="425"/>
      <c r="GT4233" s="425"/>
      <c r="GU4233" s="425"/>
      <c r="GV4233" s="425"/>
      <c r="GW4233" s="425"/>
      <c r="GX4233" s="425"/>
      <c r="GY4233" s="425"/>
      <c r="GZ4233" s="425"/>
      <c r="HA4233" s="425"/>
      <c r="HB4233" s="425"/>
      <c r="HC4233" s="425"/>
      <c r="HD4233" s="425"/>
      <c r="HE4233" s="425"/>
      <c r="HF4233" s="425"/>
      <c r="HG4233" s="425"/>
      <c r="HH4233" s="425"/>
      <c r="HI4233" s="425"/>
      <c r="HJ4233" s="425"/>
      <c r="HK4233" s="425"/>
      <c r="HL4233" s="425"/>
      <c r="HM4233" s="425"/>
      <c r="HN4233" s="425"/>
      <c r="HO4233" s="425"/>
      <c r="HP4233" s="425"/>
      <c r="HQ4233" s="425"/>
      <c r="HR4233" s="425"/>
      <c r="HS4233" s="425"/>
      <c r="HT4233" s="425"/>
      <c r="HU4233" s="425"/>
      <c r="HV4233" s="425"/>
      <c r="HW4233" s="425"/>
      <c r="HX4233" s="425"/>
      <c r="HY4233" s="425"/>
      <c r="HZ4233" s="425"/>
      <c r="IA4233" s="425"/>
      <c r="IB4233" s="425"/>
      <c r="IC4233" s="425"/>
      <c r="ID4233" s="425"/>
      <c r="IE4233" s="425"/>
      <c r="IF4233" s="425"/>
      <c r="IG4233" s="425"/>
      <c r="IH4233" s="425"/>
      <c r="II4233" s="425"/>
      <c r="IJ4233" s="425"/>
      <c r="IK4233" s="425"/>
      <c r="IL4233" s="425"/>
      <c r="IM4233" s="425"/>
      <c r="IN4233" s="425"/>
      <c r="IO4233" s="425"/>
      <c r="IP4233" s="425"/>
      <c r="IQ4233" s="425"/>
      <c r="IR4233" s="425"/>
      <c r="IS4233" s="425"/>
      <c r="IT4233" s="425"/>
      <c r="IU4233" s="425"/>
      <c r="IV4233" s="425"/>
    </row>
    <row r="4234" s="428" customFormat="1" ht="27.6" customHeight="1" spans="2:256">
      <c r="B4234" s="465"/>
      <c r="GH4234" s="425"/>
      <c r="GI4234" s="425"/>
      <c r="GJ4234" s="425"/>
      <c r="GK4234" s="425"/>
      <c r="GL4234" s="425"/>
      <c r="GM4234" s="425"/>
      <c r="GN4234" s="425"/>
      <c r="GO4234" s="425"/>
      <c r="GP4234" s="425"/>
      <c r="GQ4234" s="425"/>
      <c r="GR4234" s="425"/>
      <c r="GS4234" s="425"/>
      <c r="GT4234" s="425"/>
      <c r="GU4234" s="425"/>
      <c r="GV4234" s="425"/>
      <c r="GW4234" s="425"/>
      <c r="GX4234" s="425"/>
      <c r="GY4234" s="425"/>
      <c r="GZ4234" s="425"/>
      <c r="HA4234" s="425"/>
      <c r="HB4234" s="425"/>
      <c r="HC4234" s="425"/>
      <c r="HD4234" s="425"/>
      <c r="HE4234" s="425"/>
      <c r="HF4234" s="425"/>
      <c r="HG4234" s="425"/>
      <c r="HH4234" s="425"/>
      <c r="HI4234" s="425"/>
      <c r="HJ4234" s="425"/>
      <c r="HK4234" s="425"/>
      <c r="HL4234" s="425"/>
      <c r="HM4234" s="425"/>
      <c r="HN4234" s="425"/>
      <c r="HO4234" s="425"/>
      <c r="HP4234" s="425"/>
      <c r="HQ4234" s="425"/>
      <c r="HR4234" s="425"/>
      <c r="HS4234" s="425"/>
      <c r="HT4234" s="425"/>
      <c r="HU4234" s="425"/>
      <c r="HV4234" s="425"/>
      <c r="HW4234" s="425"/>
      <c r="HX4234" s="425"/>
      <c r="HY4234" s="425"/>
      <c r="HZ4234" s="425"/>
      <c r="IA4234" s="425"/>
      <c r="IB4234" s="425"/>
      <c r="IC4234" s="425"/>
      <c r="ID4234" s="425"/>
      <c r="IE4234" s="425"/>
      <c r="IF4234" s="425"/>
      <c r="IG4234" s="425"/>
      <c r="IH4234" s="425"/>
      <c r="II4234" s="425"/>
      <c r="IJ4234" s="425"/>
      <c r="IK4234" s="425"/>
      <c r="IL4234" s="425"/>
      <c r="IM4234" s="425"/>
      <c r="IN4234" s="425"/>
      <c r="IO4234" s="425"/>
      <c r="IP4234" s="425"/>
      <c r="IQ4234" s="425"/>
      <c r="IR4234" s="425"/>
      <c r="IS4234" s="425"/>
      <c r="IT4234" s="425"/>
      <c r="IU4234" s="425"/>
      <c r="IV4234" s="425"/>
    </row>
    <row r="4235" s="428" customFormat="1" ht="27.6" customHeight="1" spans="2:256">
      <c r="B4235" s="465"/>
      <c r="GH4235" s="425"/>
      <c r="GI4235" s="425"/>
      <c r="GJ4235" s="425"/>
      <c r="GK4235" s="425"/>
      <c r="GL4235" s="425"/>
      <c r="GM4235" s="425"/>
      <c r="GN4235" s="425"/>
      <c r="GO4235" s="425"/>
      <c r="GP4235" s="425"/>
      <c r="GQ4235" s="425"/>
      <c r="GR4235" s="425"/>
      <c r="GS4235" s="425"/>
      <c r="GT4235" s="425"/>
      <c r="GU4235" s="425"/>
      <c r="GV4235" s="425"/>
      <c r="GW4235" s="425"/>
      <c r="GX4235" s="425"/>
      <c r="GY4235" s="425"/>
      <c r="GZ4235" s="425"/>
      <c r="HA4235" s="425"/>
      <c r="HB4235" s="425"/>
      <c r="HC4235" s="425"/>
      <c r="HD4235" s="425"/>
      <c r="HE4235" s="425"/>
      <c r="HF4235" s="425"/>
      <c r="HG4235" s="425"/>
      <c r="HH4235" s="425"/>
      <c r="HI4235" s="425"/>
      <c r="HJ4235" s="425"/>
      <c r="HK4235" s="425"/>
      <c r="HL4235" s="425"/>
      <c r="HM4235" s="425"/>
      <c r="HN4235" s="425"/>
      <c r="HO4235" s="425"/>
      <c r="HP4235" s="425"/>
      <c r="HQ4235" s="425"/>
      <c r="HR4235" s="425"/>
      <c r="HS4235" s="425"/>
      <c r="HT4235" s="425"/>
      <c r="HU4235" s="425"/>
      <c r="HV4235" s="425"/>
      <c r="HW4235" s="425"/>
      <c r="HX4235" s="425"/>
      <c r="HY4235" s="425"/>
      <c r="HZ4235" s="425"/>
      <c r="IA4235" s="425"/>
      <c r="IB4235" s="425"/>
      <c r="IC4235" s="425"/>
      <c r="ID4235" s="425"/>
      <c r="IE4235" s="425"/>
      <c r="IF4235" s="425"/>
      <c r="IG4235" s="425"/>
      <c r="IH4235" s="425"/>
      <c r="II4235" s="425"/>
      <c r="IJ4235" s="425"/>
      <c r="IK4235" s="425"/>
      <c r="IL4235" s="425"/>
      <c r="IM4235" s="425"/>
      <c r="IN4235" s="425"/>
      <c r="IO4235" s="425"/>
      <c r="IP4235" s="425"/>
      <c r="IQ4235" s="425"/>
      <c r="IR4235" s="425"/>
      <c r="IS4235" s="425"/>
      <c r="IT4235" s="425"/>
      <c r="IU4235" s="425"/>
      <c r="IV4235" s="425"/>
    </row>
    <row r="4236" s="428" customFormat="1" ht="27.6" customHeight="1" spans="2:256">
      <c r="B4236" s="465"/>
      <c r="GH4236" s="425"/>
      <c r="GI4236" s="425"/>
      <c r="GJ4236" s="425"/>
      <c r="GK4236" s="425"/>
      <c r="GL4236" s="425"/>
      <c r="GM4236" s="425"/>
      <c r="GN4236" s="425"/>
      <c r="GO4236" s="425"/>
      <c r="GP4236" s="425"/>
      <c r="GQ4236" s="425"/>
      <c r="GR4236" s="425"/>
      <c r="GS4236" s="425"/>
      <c r="GT4236" s="425"/>
      <c r="GU4236" s="425"/>
      <c r="GV4236" s="425"/>
      <c r="GW4236" s="425"/>
      <c r="GX4236" s="425"/>
      <c r="GY4236" s="425"/>
      <c r="GZ4236" s="425"/>
      <c r="HA4236" s="425"/>
      <c r="HB4236" s="425"/>
      <c r="HC4236" s="425"/>
      <c r="HD4236" s="425"/>
      <c r="HE4236" s="425"/>
      <c r="HF4236" s="425"/>
      <c r="HG4236" s="425"/>
      <c r="HH4236" s="425"/>
      <c r="HI4236" s="425"/>
      <c r="HJ4236" s="425"/>
      <c r="HK4236" s="425"/>
      <c r="HL4236" s="425"/>
      <c r="HM4236" s="425"/>
      <c r="HN4236" s="425"/>
      <c r="HO4236" s="425"/>
      <c r="HP4236" s="425"/>
      <c r="HQ4236" s="425"/>
      <c r="HR4236" s="425"/>
      <c r="HS4236" s="425"/>
      <c r="HT4236" s="425"/>
      <c r="HU4236" s="425"/>
      <c r="HV4236" s="425"/>
      <c r="HW4236" s="425"/>
      <c r="HX4236" s="425"/>
      <c r="HY4236" s="425"/>
      <c r="HZ4236" s="425"/>
      <c r="IA4236" s="425"/>
      <c r="IB4236" s="425"/>
      <c r="IC4236" s="425"/>
      <c r="ID4236" s="425"/>
      <c r="IE4236" s="425"/>
      <c r="IF4236" s="425"/>
      <c r="IG4236" s="425"/>
      <c r="IH4236" s="425"/>
      <c r="II4236" s="425"/>
      <c r="IJ4236" s="425"/>
      <c r="IK4236" s="425"/>
      <c r="IL4236" s="425"/>
      <c r="IM4236" s="425"/>
      <c r="IN4236" s="425"/>
      <c r="IO4236" s="425"/>
      <c r="IP4236" s="425"/>
      <c r="IQ4236" s="425"/>
      <c r="IR4236" s="425"/>
      <c r="IS4236" s="425"/>
      <c r="IT4236" s="425"/>
      <c r="IU4236" s="425"/>
      <c r="IV4236" s="425"/>
    </row>
    <row r="4237" s="428" customFormat="1" ht="27.6" customHeight="1" spans="2:256">
      <c r="B4237" s="465"/>
      <c r="GH4237" s="425"/>
      <c r="GI4237" s="425"/>
      <c r="GJ4237" s="425"/>
      <c r="GK4237" s="425"/>
      <c r="GL4237" s="425"/>
      <c r="GM4237" s="425"/>
      <c r="GN4237" s="425"/>
      <c r="GO4237" s="425"/>
      <c r="GP4237" s="425"/>
      <c r="GQ4237" s="425"/>
      <c r="GR4237" s="425"/>
      <c r="GS4237" s="425"/>
      <c r="GT4237" s="425"/>
      <c r="GU4237" s="425"/>
      <c r="GV4237" s="425"/>
      <c r="GW4237" s="425"/>
      <c r="GX4237" s="425"/>
      <c r="GY4237" s="425"/>
      <c r="GZ4237" s="425"/>
      <c r="HA4237" s="425"/>
      <c r="HB4237" s="425"/>
      <c r="HC4237" s="425"/>
      <c r="HD4237" s="425"/>
      <c r="HE4237" s="425"/>
      <c r="HF4237" s="425"/>
      <c r="HG4237" s="425"/>
      <c r="HH4237" s="425"/>
      <c r="HI4237" s="425"/>
      <c r="HJ4237" s="425"/>
      <c r="HK4237" s="425"/>
      <c r="HL4237" s="425"/>
      <c r="HM4237" s="425"/>
      <c r="HN4237" s="425"/>
      <c r="HO4237" s="425"/>
      <c r="HP4237" s="425"/>
      <c r="HQ4237" s="425"/>
      <c r="HR4237" s="425"/>
      <c r="HS4237" s="425"/>
      <c r="HT4237" s="425"/>
      <c r="HU4237" s="425"/>
      <c r="HV4237" s="425"/>
      <c r="HW4237" s="425"/>
      <c r="HX4237" s="425"/>
      <c r="HY4237" s="425"/>
      <c r="HZ4237" s="425"/>
      <c r="IA4237" s="425"/>
      <c r="IB4237" s="425"/>
      <c r="IC4237" s="425"/>
      <c r="ID4237" s="425"/>
      <c r="IE4237" s="425"/>
      <c r="IF4237" s="425"/>
      <c r="IG4237" s="425"/>
      <c r="IH4237" s="425"/>
      <c r="II4237" s="425"/>
      <c r="IJ4237" s="425"/>
      <c r="IK4237" s="425"/>
      <c r="IL4237" s="425"/>
      <c r="IM4237" s="425"/>
      <c r="IN4237" s="425"/>
      <c r="IO4237" s="425"/>
      <c r="IP4237" s="425"/>
      <c r="IQ4237" s="425"/>
      <c r="IR4237" s="425"/>
      <c r="IS4237" s="425"/>
      <c r="IT4237" s="425"/>
      <c r="IU4237" s="425"/>
      <c r="IV4237" s="425"/>
    </row>
    <row r="4238" s="428" customFormat="1" ht="27.6" customHeight="1" spans="2:256">
      <c r="B4238" s="465"/>
      <c r="GH4238" s="425"/>
      <c r="GI4238" s="425"/>
      <c r="GJ4238" s="425"/>
      <c r="GK4238" s="425"/>
      <c r="GL4238" s="425"/>
      <c r="GM4238" s="425"/>
      <c r="GN4238" s="425"/>
      <c r="GO4238" s="425"/>
      <c r="GP4238" s="425"/>
      <c r="GQ4238" s="425"/>
      <c r="GR4238" s="425"/>
      <c r="GS4238" s="425"/>
      <c r="GT4238" s="425"/>
      <c r="GU4238" s="425"/>
      <c r="GV4238" s="425"/>
      <c r="GW4238" s="425"/>
      <c r="GX4238" s="425"/>
      <c r="GY4238" s="425"/>
      <c r="GZ4238" s="425"/>
      <c r="HA4238" s="425"/>
      <c r="HB4238" s="425"/>
      <c r="HC4238" s="425"/>
      <c r="HD4238" s="425"/>
      <c r="HE4238" s="425"/>
      <c r="HF4238" s="425"/>
      <c r="HG4238" s="425"/>
      <c r="HH4238" s="425"/>
      <c r="HI4238" s="425"/>
      <c r="HJ4238" s="425"/>
      <c r="HK4238" s="425"/>
      <c r="HL4238" s="425"/>
      <c r="HM4238" s="425"/>
      <c r="HN4238" s="425"/>
      <c r="HO4238" s="425"/>
      <c r="HP4238" s="425"/>
      <c r="HQ4238" s="425"/>
      <c r="HR4238" s="425"/>
      <c r="HS4238" s="425"/>
      <c r="HT4238" s="425"/>
      <c r="HU4238" s="425"/>
      <c r="HV4238" s="425"/>
      <c r="HW4238" s="425"/>
      <c r="HX4238" s="425"/>
      <c r="HY4238" s="425"/>
      <c r="HZ4238" s="425"/>
      <c r="IA4238" s="425"/>
      <c r="IB4238" s="425"/>
      <c r="IC4238" s="425"/>
      <c r="ID4238" s="425"/>
      <c r="IE4238" s="425"/>
      <c r="IF4238" s="425"/>
      <c r="IG4238" s="425"/>
      <c r="IH4238" s="425"/>
      <c r="II4238" s="425"/>
      <c r="IJ4238" s="425"/>
      <c r="IK4238" s="425"/>
      <c r="IL4238" s="425"/>
      <c r="IM4238" s="425"/>
      <c r="IN4238" s="425"/>
      <c r="IO4238" s="425"/>
      <c r="IP4238" s="425"/>
      <c r="IQ4238" s="425"/>
      <c r="IR4238" s="425"/>
      <c r="IS4238" s="425"/>
      <c r="IT4238" s="425"/>
      <c r="IU4238" s="425"/>
      <c r="IV4238" s="425"/>
    </row>
    <row r="4239" s="428" customFormat="1" ht="27.6" customHeight="1" spans="2:256">
      <c r="B4239" s="465"/>
      <c r="GH4239" s="425"/>
      <c r="GI4239" s="425"/>
      <c r="GJ4239" s="425"/>
      <c r="GK4239" s="425"/>
      <c r="GL4239" s="425"/>
      <c r="GM4239" s="425"/>
      <c r="GN4239" s="425"/>
      <c r="GO4239" s="425"/>
      <c r="GP4239" s="425"/>
      <c r="GQ4239" s="425"/>
      <c r="GR4239" s="425"/>
      <c r="GS4239" s="425"/>
      <c r="GT4239" s="425"/>
      <c r="GU4239" s="425"/>
      <c r="GV4239" s="425"/>
      <c r="GW4239" s="425"/>
      <c r="GX4239" s="425"/>
      <c r="GY4239" s="425"/>
      <c r="GZ4239" s="425"/>
      <c r="HA4239" s="425"/>
      <c r="HB4239" s="425"/>
      <c r="HC4239" s="425"/>
      <c r="HD4239" s="425"/>
      <c r="HE4239" s="425"/>
      <c r="HF4239" s="425"/>
      <c r="HG4239" s="425"/>
      <c r="HH4239" s="425"/>
      <c r="HI4239" s="425"/>
      <c r="HJ4239" s="425"/>
      <c r="HK4239" s="425"/>
      <c r="HL4239" s="425"/>
      <c r="HM4239" s="425"/>
      <c r="HN4239" s="425"/>
      <c r="HO4239" s="425"/>
      <c r="HP4239" s="425"/>
      <c r="HQ4239" s="425"/>
      <c r="HR4239" s="425"/>
      <c r="HS4239" s="425"/>
      <c r="HT4239" s="425"/>
      <c r="HU4239" s="425"/>
      <c r="HV4239" s="425"/>
      <c r="HW4239" s="425"/>
      <c r="HX4239" s="425"/>
      <c r="HY4239" s="425"/>
      <c r="HZ4239" s="425"/>
      <c r="IA4239" s="425"/>
      <c r="IB4239" s="425"/>
      <c r="IC4239" s="425"/>
      <c r="ID4239" s="425"/>
      <c r="IE4239" s="425"/>
      <c r="IF4239" s="425"/>
      <c r="IG4239" s="425"/>
      <c r="IH4239" s="425"/>
      <c r="II4239" s="425"/>
      <c r="IJ4239" s="425"/>
      <c r="IK4239" s="425"/>
      <c r="IL4239" s="425"/>
      <c r="IM4239" s="425"/>
      <c r="IN4239" s="425"/>
      <c r="IO4239" s="425"/>
      <c r="IP4239" s="425"/>
      <c r="IQ4239" s="425"/>
      <c r="IR4239" s="425"/>
      <c r="IS4239" s="425"/>
      <c r="IT4239" s="425"/>
      <c r="IU4239" s="425"/>
      <c r="IV4239" s="425"/>
    </row>
    <row r="4240" s="428" customFormat="1" ht="27.6" customHeight="1" spans="2:256">
      <c r="B4240" s="465"/>
      <c r="GH4240" s="425"/>
      <c r="GI4240" s="425"/>
      <c r="GJ4240" s="425"/>
      <c r="GK4240" s="425"/>
      <c r="GL4240" s="425"/>
      <c r="GM4240" s="425"/>
      <c r="GN4240" s="425"/>
      <c r="GO4240" s="425"/>
      <c r="GP4240" s="425"/>
      <c r="GQ4240" s="425"/>
      <c r="GR4240" s="425"/>
      <c r="GS4240" s="425"/>
      <c r="GT4240" s="425"/>
      <c r="GU4240" s="425"/>
      <c r="GV4240" s="425"/>
      <c r="GW4240" s="425"/>
      <c r="GX4240" s="425"/>
      <c r="GY4240" s="425"/>
      <c r="GZ4240" s="425"/>
      <c r="HA4240" s="425"/>
      <c r="HB4240" s="425"/>
      <c r="HC4240" s="425"/>
      <c r="HD4240" s="425"/>
      <c r="HE4240" s="425"/>
      <c r="HF4240" s="425"/>
      <c r="HG4240" s="425"/>
      <c r="HH4240" s="425"/>
      <c r="HI4240" s="425"/>
      <c r="HJ4240" s="425"/>
      <c r="HK4240" s="425"/>
      <c r="HL4240" s="425"/>
      <c r="HM4240" s="425"/>
      <c r="HN4240" s="425"/>
      <c r="HO4240" s="425"/>
      <c r="HP4240" s="425"/>
      <c r="HQ4240" s="425"/>
      <c r="HR4240" s="425"/>
      <c r="HS4240" s="425"/>
      <c r="HT4240" s="425"/>
      <c r="HU4240" s="425"/>
      <c r="HV4240" s="425"/>
      <c r="HW4240" s="425"/>
      <c r="HX4240" s="425"/>
      <c r="HY4240" s="425"/>
      <c r="HZ4240" s="425"/>
      <c r="IA4240" s="425"/>
      <c r="IB4240" s="425"/>
      <c r="IC4240" s="425"/>
      <c r="ID4240" s="425"/>
      <c r="IE4240" s="425"/>
      <c r="IF4240" s="425"/>
      <c r="IG4240" s="425"/>
      <c r="IH4240" s="425"/>
      <c r="II4240" s="425"/>
      <c r="IJ4240" s="425"/>
      <c r="IK4240" s="425"/>
      <c r="IL4240" s="425"/>
      <c r="IM4240" s="425"/>
      <c r="IN4240" s="425"/>
      <c r="IO4240" s="425"/>
      <c r="IP4240" s="425"/>
      <c r="IQ4240" s="425"/>
      <c r="IR4240" s="425"/>
      <c r="IS4240" s="425"/>
      <c r="IT4240" s="425"/>
      <c r="IU4240" s="425"/>
      <c r="IV4240" s="425"/>
    </row>
    <row r="4241" s="428" customFormat="1" ht="27.6" customHeight="1" spans="2:256">
      <c r="B4241" s="465"/>
      <c r="GH4241" s="425"/>
      <c r="GI4241" s="425"/>
      <c r="GJ4241" s="425"/>
      <c r="GK4241" s="425"/>
      <c r="GL4241" s="425"/>
      <c r="GM4241" s="425"/>
      <c r="GN4241" s="425"/>
      <c r="GO4241" s="425"/>
      <c r="GP4241" s="425"/>
      <c r="GQ4241" s="425"/>
      <c r="GR4241" s="425"/>
      <c r="GS4241" s="425"/>
      <c r="GT4241" s="425"/>
      <c r="GU4241" s="425"/>
      <c r="GV4241" s="425"/>
      <c r="GW4241" s="425"/>
      <c r="GX4241" s="425"/>
      <c r="GY4241" s="425"/>
      <c r="GZ4241" s="425"/>
      <c r="HA4241" s="425"/>
      <c r="HB4241" s="425"/>
      <c r="HC4241" s="425"/>
      <c r="HD4241" s="425"/>
      <c r="HE4241" s="425"/>
      <c r="HF4241" s="425"/>
      <c r="HG4241" s="425"/>
      <c r="HH4241" s="425"/>
      <c r="HI4241" s="425"/>
      <c r="HJ4241" s="425"/>
      <c r="HK4241" s="425"/>
      <c r="HL4241" s="425"/>
      <c r="HM4241" s="425"/>
      <c r="HN4241" s="425"/>
      <c r="HO4241" s="425"/>
      <c r="HP4241" s="425"/>
      <c r="HQ4241" s="425"/>
      <c r="HR4241" s="425"/>
      <c r="HS4241" s="425"/>
      <c r="HT4241" s="425"/>
      <c r="HU4241" s="425"/>
      <c r="HV4241" s="425"/>
      <c r="HW4241" s="425"/>
      <c r="HX4241" s="425"/>
      <c r="HY4241" s="425"/>
      <c r="HZ4241" s="425"/>
      <c r="IA4241" s="425"/>
      <c r="IB4241" s="425"/>
      <c r="IC4241" s="425"/>
      <c r="ID4241" s="425"/>
      <c r="IE4241" s="425"/>
      <c r="IF4241" s="425"/>
      <c r="IG4241" s="425"/>
      <c r="IH4241" s="425"/>
      <c r="II4241" s="425"/>
      <c r="IJ4241" s="425"/>
      <c r="IK4241" s="425"/>
      <c r="IL4241" s="425"/>
      <c r="IM4241" s="425"/>
      <c r="IN4241" s="425"/>
      <c r="IO4241" s="425"/>
      <c r="IP4241" s="425"/>
      <c r="IQ4241" s="425"/>
      <c r="IR4241" s="425"/>
      <c r="IS4241" s="425"/>
      <c r="IT4241" s="425"/>
      <c r="IU4241" s="425"/>
      <c r="IV4241" s="425"/>
    </row>
    <row r="4242" s="428" customFormat="1" ht="27.6" customHeight="1" spans="2:256">
      <c r="B4242" s="465"/>
      <c r="GH4242" s="425"/>
      <c r="GI4242" s="425"/>
      <c r="GJ4242" s="425"/>
      <c r="GK4242" s="425"/>
      <c r="GL4242" s="425"/>
      <c r="GM4242" s="425"/>
      <c r="GN4242" s="425"/>
      <c r="GO4242" s="425"/>
      <c r="GP4242" s="425"/>
      <c r="GQ4242" s="425"/>
      <c r="GR4242" s="425"/>
      <c r="GS4242" s="425"/>
      <c r="GT4242" s="425"/>
      <c r="GU4242" s="425"/>
      <c r="GV4242" s="425"/>
      <c r="GW4242" s="425"/>
      <c r="GX4242" s="425"/>
      <c r="GY4242" s="425"/>
      <c r="GZ4242" s="425"/>
      <c r="HA4242" s="425"/>
      <c r="HB4242" s="425"/>
      <c r="HC4242" s="425"/>
      <c r="HD4242" s="425"/>
      <c r="HE4242" s="425"/>
      <c r="HF4242" s="425"/>
      <c r="HG4242" s="425"/>
      <c r="HH4242" s="425"/>
      <c r="HI4242" s="425"/>
      <c r="HJ4242" s="425"/>
      <c r="HK4242" s="425"/>
      <c r="HL4242" s="425"/>
      <c r="HM4242" s="425"/>
      <c r="HN4242" s="425"/>
      <c r="HO4242" s="425"/>
      <c r="HP4242" s="425"/>
      <c r="HQ4242" s="425"/>
      <c r="HR4242" s="425"/>
      <c r="HS4242" s="425"/>
      <c r="HT4242" s="425"/>
      <c r="HU4242" s="425"/>
      <c r="HV4242" s="425"/>
      <c r="HW4242" s="425"/>
      <c r="HX4242" s="425"/>
      <c r="HY4242" s="425"/>
      <c r="HZ4242" s="425"/>
      <c r="IA4242" s="425"/>
      <c r="IB4242" s="425"/>
      <c r="IC4242" s="425"/>
      <c r="ID4242" s="425"/>
      <c r="IE4242" s="425"/>
      <c r="IF4242" s="425"/>
      <c r="IG4242" s="425"/>
      <c r="IH4242" s="425"/>
      <c r="II4242" s="425"/>
      <c r="IJ4242" s="425"/>
      <c r="IK4242" s="425"/>
      <c r="IL4242" s="425"/>
      <c r="IM4242" s="425"/>
      <c r="IN4242" s="425"/>
      <c r="IO4242" s="425"/>
      <c r="IP4242" s="425"/>
      <c r="IQ4242" s="425"/>
      <c r="IR4242" s="425"/>
      <c r="IS4242" s="425"/>
      <c r="IT4242" s="425"/>
      <c r="IU4242" s="425"/>
      <c r="IV4242" s="425"/>
    </row>
    <row r="4243" s="428" customFormat="1" ht="27.6" customHeight="1" spans="2:256">
      <c r="B4243" s="465"/>
      <c r="GH4243" s="425"/>
      <c r="GI4243" s="425"/>
      <c r="GJ4243" s="425"/>
      <c r="GK4243" s="425"/>
      <c r="GL4243" s="425"/>
      <c r="GM4243" s="425"/>
      <c r="GN4243" s="425"/>
      <c r="GO4243" s="425"/>
      <c r="GP4243" s="425"/>
      <c r="GQ4243" s="425"/>
      <c r="GR4243" s="425"/>
      <c r="GS4243" s="425"/>
      <c r="GT4243" s="425"/>
      <c r="GU4243" s="425"/>
      <c r="GV4243" s="425"/>
      <c r="GW4243" s="425"/>
      <c r="GX4243" s="425"/>
      <c r="GY4243" s="425"/>
      <c r="GZ4243" s="425"/>
      <c r="HA4243" s="425"/>
      <c r="HB4243" s="425"/>
      <c r="HC4243" s="425"/>
      <c r="HD4243" s="425"/>
      <c r="HE4243" s="425"/>
      <c r="HF4243" s="425"/>
      <c r="HG4243" s="425"/>
      <c r="HH4243" s="425"/>
      <c r="HI4243" s="425"/>
      <c r="HJ4243" s="425"/>
      <c r="HK4243" s="425"/>
      <c r="HL4243" s="425"/>
      <c r="HM4243" s="425"/>
      <c r="HN4243" s="425"/>
      <c r="HO4243" s="425"/>
      <c r="HP4243" s="425"/>
      <c r="HQ4243" s="425"/>
      <c r="HR4243" s="425"/>
      <c r="HS4243" s="425"/>
      <c r="HT4243" s="425"/>
      <c r="HU4243" s="425"/>
      <c r="HV4243" s="425"/>
      <c r="HW4243" s="425"/>
      <c r="HX4243" s="425"/>
      <c r="HY4243" s="425"/>
      <c r="HZ4243" s="425"/>
      <c r="IA4243" s="425"/>
      <c r="IB4243" s="425"/>
      <c r="IC4243" s="425"/>
      <c r="ID4243" s="425"/>
      <c r="IE4243" s="425"/>
      <c r="IF4243" s="425"/>
      <c r="IG4243" s="425"/>
      <c r="IH4243" s="425"/>
      <c r="II4243" s="425"/>
      <c r="IJ4243" s="425"/>
      <c r="IK4243" s="425"/>
      <c r="IL4243" s="425"/>
      <c r="IM4243" s="425"/>
      <c r="IN4243" s="425"/>
      <c r="IO4243" s="425"/>
      <c r="IP4243" s="425"/>
      <c r="IQ4243" s="425"/>
      <c r="IR4243" s="425"/>
      <c r="IS4243" s="425"/>
      <c r="IT4243" s="425"/>
      <c r="IU4243" s="425"/>
      <c r="IV4243" s="425"/>
    </row>
    <row r="4244" s="428" customFormat="1" ht="27.6" customHeight="1" spans="2:256">
      <c r="B4244" s="465"/>
      <c r="GH4244" s="425"/>
      <c r="GI4244" s="425"/>
      <c r="GJ4244" s="425"/>
      <c r="GK4244" s="425"/>
      <c r="GL4244" s="425"/>
      <c r="GM4244" s="425"/>
      <c r="GN4244" s="425"/>
      <c r="GO4244" s="425"/>
      <c r="GP4244" s="425"/>
      <c r="GQ4244" s="425"/>
      <c r="GR4244" s="425"/>
      <c r="GS4244" s="425"/>
      <c r="GT4244" s="425"/>
      <c r="GU4244" s="425"/>
      <c r="GV4244" s="425"/>
      <c r="GW4244" s="425"/>
      <c r="GX4244" s="425"/>
      <c r="GY4244" s="425"/>
      <c r="GZ4244" s="425"/>
      <c r="HA4244" s="425"/>
      <c r="HB4244" s="425"/>
      <c r="HC4244" s="425"/>
      <c r="HD4244" s="425"/>
      <c r="HE4244" s="425"/>
      <c r="HF4244" s="425"/>
      <c r="HG4244" s="425"/>
      <c r="HH4244" s="425"/>
      <c r="HI4244" s="425"/>
      <c r="HJ4244" s="425"/>
      <c r="HK4244" s="425"/>
      <c r="HL4244" s="425"/>
      <c r="HM4244" s="425"/>
      <c r="HN4244" s="425"/>
      <c r="HO4244" s="425"/>
      <c r="HP4244" s="425"/>
      <c r="HQ4244" s="425"/>
      <c r="HR4244" s="425"/>
      <c r="HS4244" s="425"/>
      <c r="HT4244" s="425"/>
      <c r="HU4244" s="425"/>
      <c r="HV4244" s="425"/>
      <c r="HW4244" s="425"/>
      <c r="HX4244" s="425"/>
      <c r="HY4244" s="425"/>
      <c r="HZ4244" s="425"/>
      <c r="IA4244" s="425"/>
      <c r="IB4244" s="425"/>
      <c r="IC4244" s="425"/>
      <c r="ID4244" s="425"/>
      <c r="IE4244" s="425"/>
      <c r="IF4244" s="425"/>
      <c r="IG4244" s="425"/>
      <c r="IH4244" s="425"/>
      <c r="II4244" s="425"/>
      <c r="IJ4244" s="425"/>
      <c r="IK4244" s="425"/>
      <c r="IL4244" s="425"/>
      <c r="IM4244" s="425"/>
      <c r="IN4244" s="425"/>
      <c r="IO4244" s="425"/>
      <c r="IP4244" s="425"/>
      <c r="IQ4244" s="425"/>
      <c r="IR4244" s="425"/>
      <c r="IS4244" s="425"/>
      <c r="IT4244" s="425"/>
      <c r="IU4244" s="425"/>
      <c r="IV4244" s="425"/>
    </row>
    <row r="4245" s="428" customFormat="1" ht="27.6" customHeight="1" spans="2:256">
      <c r="B4245" s="465"/>
      <c r="GH4245" s="425"/>
      <c r="GI4245" s="425"/>
      <c r="GJ4245" s="425"/>
      <c r="GK4245" s="425"/>
      <c r="GL4245" s="425"/>
      <c r="GM4245" s="425"/>
      <c r="GN4245" s="425"/>
      <c r="GO4245" s="425"/>
      <c r="GP4245" s="425"/>
      <c r="GQ4245" s="425"/>
      <c r="GR4245" s="425"/>
      <c r="GS4245" s="425"/>
      <c r="GT4245" s="425"/>
      <c r="GU4245" s="425"/>
      <c r="GV4245" s="425"/>
      <c r="GW4245" s="425"/>
      <c r="GX4245" s="425"/>
      <c r="GY4245" s="425"/>
      <c r="GZ4245" s="425"/>
      <c r="HA4245" s="425"/>
      <c r="HB4245" s="425"/>
      <c r="HC4245" s="425"/>
      <c r="HD4245" s="425"/>
      <c r="HE4245" s="425"/>
      <c r="HF4245" s="425"/>
      <c r="HG4245" s="425"/>
      <c r="HH4245" s="425"/>
      <c r="HI4245" s="425"/>
      <c r="HJ4245" s="425"/>
      <c r="HK4245" s="425"/>
      <c r="HL4245" s="425"/>
      <c r="HM4245" s="425"/>
      <c r="HN4245" s="425"/>
      <c r="HO4245" s="425"/>
      <c r="HP4245" s="425"/>
      <c r="HQ4245" s="425"/>
      <c r="HR4245" s="425"/>
      <c r="HS4245" s="425"/>
      <c r="HT4245" s="425"/>
      <c r="HU4245" s="425"/>
      <c r="HV4245" s="425"/>
      <c r="HW4245" s="425"/>
      <c r="HX4245" s="425"/>
      <c r="HY4245" s="425"/>
      <c r="HZ4245" s="425"/>
      <c r="IA4245" s="425"/>
      <c r="IB4245" s="425"/>
      <c r="IC4245" s="425"/>
      <c r="ID4245" s="425"/>
      <c r="IE4245" s="425"/>
      <c r="IF4245" s="425"/>
      <c r="IG4245" s="425"/>
      <c r="IH4245" s="425"/>
      <c r="II4245" s="425"/>
      <c r="IJ4245" s="425"/>
      <c r="IK4245" s="425"/>
      <c r="IL4245" s="425"/>
      <c r="IM4245" s="425"/>
      <c r="IN4245" s="425"/>
      <c r="IO4245" s="425"/>
      <c r="IP4245" s="425"/>
      <c r="IQ4245" s="425"/>
      <c r="IR4245" s="425"/>
      <c r="IS4245" s="425"/>
      <c r="IT4245" s="425"/>
      <c r="IU4245" s="425"/>
      <c r="IV4245" s="425"/>
    </row>
    <row r="4246" s="428" customFormat="1" ht="27.6" customHeight="1" spans="2:256">
      <c r="B4246" s="465"/>
      <c r="GH4246" s="425"/>
      <c r="GI4246" s="425"/>
      <c r="GJ4246" s="425"/>
      <c r="GK4246" s="425"/>
      <c r="GL4246" s="425"/>
      <c r="GM4246" s="425"/>
      <c r="GN4246" s="425"/>
      <c r="GO4246" s="425"/>
      <c r="GP4246" s="425"/>
      <c r="GQ4246" s="425"/>
      <c r="GR4246" s="425"/>
      <c r="GS4246" s="425"/>
      <c r="GT4246" s="425"/>
      <c r="GU4246" s="425"/>
      <c r="GV4246" s="425"/>
      <c r="GW4246" s="425"/>
      <c r="GX4246" s="425"/>
      <c r="GY4246" s="425"/>
      <c r="GZ4246" s="425"/>
      <c r="HA4246" s="425"/>
      <c r="HB4246" s="425"/>
      <c r="HC4246" s="425"/>
      <c r="HD4246" s="425"/>
      <c r="HE4246" s="425"/>
      <c r="HF4246" s="425"/>
      <c r="HG4246" s="425"/>
      <c r="HH4246" s="425"/>
      <c r="HI4246" s="425"/>
      <c r="HJ4246" s="425"/>
      <c r="HK4246" s="425"/>
      <c r="HL4246" s="425"/>
      <c r="HM4246" s="425"/>
      <c r="HN4246" s="425"/>
      <c r="HO4246" s="425"/>
      <c r="HP4246" s="425"/>
      <c r="HQ4246" s="425"/>
      <c r="HR4246" s="425"/>
      <c r="HS4246" s="425"/>
      <c r="HT4246" s="425"/>
      <c r="HU4246" s="425"/>
      <c r="HV4246" s="425"/>
      <c r="HW4246" s="425"/>
      <c r="HX4246" s="425"/>
      <c r="HY4246" s="425"/>
      <c r="HZ4246" s="425"/>
      <c r="IA4246" s="425"/>
      <c r="IB4246" s="425"/>
      <c r="IC4246" s="425"/>
      <c r="ID4246" s="425"/>
      <c r="IE4246" s="425"/>
      <c r="IF4246" s="425"/>
      <c r="IG4246" s="425"/>
      <c r="IH4246" s="425"/>
      <c r="II4246" s="425"/>
      <c r="IJ4246" s="425"/>
      <c r="IK4246" s="425"/>
      <c r="IL4246" s="425"/>
      <c r="IM4246" s="425"/>
      <c r="IN4246" s="425"/>
      <c r="IO4246" s="425"/>
      <c r="IP4246" s="425"/>
      <c r="IQ4246" s="425"/>
      <c r="IR4246" s="425"/>
      <c r="IS4246" s="425"/>
      <c r="IT4246" s="425"/>
      <c r="IU4246" s="425"/>
      <c r="IV4246" s="425"/>
    </row>
    <row r="4247" s="428" customFormat="1" ht="27.6" customHeight="1" spans="2:256">
      <c r="B4247" s="465"/>
      <c r="GH4247" s="425"/>
      <c r="GI4247" s="425"/>
      <c r="GJ4247" s="425"/>
      <c r="GK4247" s="425"/>
      <c r="GL4247" s="425"/>
      <c r="GM4247" s="425"/>
      <c r="GN4247" s="425"/>
      <c r="GO4247" s="425"/>
      <c r="GP4247" s="425"/>
      <c r="GQ4247" s="425"/>
      <c r="GR4247" s="425"/>
      <c r="GS4247" s="425"/>
      <c r="GT4247" s="425"/>
      <c r="GU4247" s="425"/>
      <c r="GV4247" s="425"/>
      <c r="GW4247" s="425"/>
      <c r="GX4247" s="425"/>
      <c r="GY4247" s="425"/>
      <c r="GZ4247" s="425"/>
      <c r="HA4247" s="425"/>
      <c r="HB4247" s="425"/>
      <c r="HC4247" s="425"/>
      <c r="HD4247" s="425"/>
      <c r="HE4247" s="425"/>
      <c r="HF4247" s="425"/>
      <c r="HG4247" s="425"/>
      <c r="HH4247" s="425"/>
      <c r="HI4247" s="425"/>
      <c r="HJ4247" s="425"/>
      <c r="HK4247" s="425"/>
      <c r="HL4247" s="425"/>
      <c r="HM4247" s="425"/>
      <c r="HN4247" s="425"/>
      <c r="HO4247" s="425"/>
      <c r="HP4247" s="425"/>
      <c r="HQ4247" s="425"/>
      <c r="HR4247" s="425"/>
      <c r="HS4247" s="425"/>
      <c r="HT4247" s="425"/>
      <c r="HU4247" s="425"/>
      <c r="HV4247" s="425"/>
      <c r="HW4247" s="425"/>
      <c r="HX4247" s="425"/>
      <c r="HY4247" s="425"/>
      <c r="HZ4247" s="425"/>
      <c r="IA4247" s="425"/>
      <c r="IB4247" s="425"/>
      <c r="IC4247" s="425"/>
      <c r="ID4247" s="425"/>
      <c r="IE4247" s="425"/>
      <c r="IF4247" s="425"/>
      <c r="IG4247" s="425"/>
      <c r="IH4247" s="425"/>
      <c r="II4247" s="425"/>
      <c r="IJ4247" s="425"/>
      <c r="IK4247" s="425"/>
      <c r="IL4247" s="425"/>
      <c r="IM4247" s="425"/>
      <c r="IN4247" s="425"/>
      <c r="IO4247" s="425"/>
      <c r="IP4247" s="425"/>
      <c r="IQ4247" s="425"/>
      <c r="IR4247" s="425"/>
      <c r="IS4247" s="425"/>
      <c r="IT4247" s="425"/>
      <c r="IU4247" s="425"/>
      <c r="IV4247" s="425"/>
    </row>
    <row r="4248" s="428" customFormat="1" ht="27.6" customHeight="1" spans="2:256">
      <c r="B4248" s="465"/>
      <c r="GH4248" s="425"/>
      <c r="GI4248" s="425"/>
      <c r="GJ4248" s="425"/>
      <c r="GK4248" s="425"/>
      <c r="GL4248" s="425"/>
      <c r="GM4248" s="425"/>
      <c r="GN4248" s="425"/>
      <c r="GO4248" s="425"/>
      <c r="GP4248" s="425"/>
      <c r="GQ4248" s="425"/>
      <c r="GR4248" s="425"/>
      <c r="GS4248" s="425"/>
      <c r="GT4248" s="425"/>
      <c r="GU4248" s="425"/>
      <c r="GV4248" s="425"/>
      <c r="GW4248" s="425"/>
      <c r="GX4248" s="425"/>
      <c r="GY4248" s="425"/>
      <c r="GZ4248" s="425"/>
      <c r="HA4248" s="425"/>
      <c r="HB4248" s="425"/>
      <c r="HC4248" s="425"/>
      <c r="HD4248" s="425"/>
      <c r="HE4248" s="425"/>
      <c r="HF4248" s="425"/>
      <c r="HG4248" s="425"/>
      <c r="HH4248" s="425"/>
      <c r="HI4248" s="425"/>
      <c r="HJ4248" s="425"/>
      <c r="HK4248" s="425"/>
      <c r="HL4248" s="425"/>
      <c r="HM4248" s="425"/>
      <c r="HN4248" s="425"/>
      <c r="HO4248" s="425"/>
      <c r="HP4248" s="425"/>
      <c r="HQ4248" s="425"/>
      <c r="HR4248" s="425"/>
      <c r="HS4248" s="425"/>
      <c r="HT4248" s="425"/>
      <c r="HU4248" s="425"/>
      <c r="HV4248" s="425"/>
      <c r="HW4248" s="425"/>
      <c r="HX4248" s="425"/>
      <c r="HY4248" s="425"/>
      <c r="HZ4248" s="425"/>
      <c r="IA4248" s="425"/>
      <c r="IB4248" s="425"/>
      <c r="IC4248" s="425"/>
      <c r="ID4248" s="425"/>
      <c r="IE4248" s="425"/>
      <c r="IF4248" s="425"/>
      <c r="IG4248" s="425"/>
      <c r="IH4248" s="425"/>
      <c r="II4248" s="425"/>
      <c r="IJ4248" s="425"/>
      <c r="IK4248" s="425"/>
      <c r="IL4248" s="425"/>
      <c r="IM4248" s="425"/>
      <c r="IN4248" s="425"/>
      <c r="IO4248" s="425"/>
      <c r="IP4248" s="425"/>
      <c r="IQ4248" s="425"/>
      <c r="IR4248" s="425"/>
      <c r="IS4248" s="425"/>
      <c r="IT4248" s="425"/>
      <c r="IU4248" s="425"/>
      <c r="IV4248" s="425"/>
    </row>
    <row r="4249" s="428" customFormat="1" ht="27.6" customHeight="1" spans="2:256">
      <c r="B4249" s="465"/>
      <c r="GH4249" s="425"/>
      <c r="GI4249" s="425"/>
      <c r="GJ4249" s="425"/>
      <c r="GK4249" s="425"/>
      <c r="GL4249" s="425"/>
      <c r="GM4249" s="425"/>
      <c r="GN4249" s="425"/>
      <c r="GO4249" s="425"/>
      <c r="GP4249" s="425"/>
      <c r="GQ4249" s="425"/>
      <c r="GR4249" s="425"/>
      <c r="GS4249" s="425"/>
      <c r="GT4249" s="425"/>
      <c r="GU4249" s="425"/>
      <c r="GV4249" s="425"/>
      <c r="GW4249" s="425"/>
      <c r="GX4249" s="425"/>
      <c r="GY4249" s="425"/>
      <c r="GZ4249" s="425"/>
      <c r="HA4249" s="425"/>
      <c r="HB4249" s="425"/>
      <c r="HC4249" s="425"/>
      <c r="HD4249" s="425"/>
      <c r="HE4249" s="425"/>
      <c r="HF4249" s="425"/>
      <c r="HG4249" s="425"/>
      <c r="HH4249" s="425"/>
      <c r="HI4249" s="425"/>
      <c r="HJ4249" s="425"/>
      <c r="HK4249" s="425"/>
      <c r="HL4249" s="425"/>
      <c r="HM4249" s="425"/>
      <c r="HN4249" s="425"/>
      <c r="HO4249" s="425"/>
      <c r="HP4249" s="425"/>
      <c r="HQ4249" s="425"/>
      <c r="HR4249" s="425"/>
      <c r="HS4249" s="425"/>
      <c r="HT4249" s="425"/>
      <c r="HU4249" s="425"/>
      <c r="HV4249" s="425"/>
      <c r="HW4249" s="425"/>
      <c r="HX4249" s="425"/>
      <c r="HY4249" s="425"/>
      <c r="HZ4249" s="425"/>
      <c r="IA4249" s="425"/>
      <c r="IB4249" s="425"/>
      <c r="IC4249" s="425"/>
      <c r="ID4249" s="425"/>
      <c r="IE4249" s="425"/>
      <c r="IF4249" s="425"/>
      <c r="IG4249" s="425"/>
      <c r="IH4249" s="425"/>
      <c r="II4249" s="425"/>
      <c r="IJ4249" s="425"/>
      <c r="IK4249" s="425"/>
      <c r="IL4249" s="425"/>
      <c r="IM4249" s="425"/>
      <c r="IN4249" s="425"/>
      <c r="IO4249" s="425"/>
      <c r="IP4249" s="425"/>
      <c r="IQ4249" s="425"/>
      <c r="IR4249" s="425"/>
      <c r="IS4249" s="425"/>
      <c r="IT4249" s="425"/>
      <c r="IU4249" s="425"/>
      <c r="IV4249" s="425"/>
    </row>
    <row r="4250" s="428" customFormat="1" ht="27.6" customHeight="1" spans="2:256">
      <c r="B4250" s="465"/>
      <c r="GH4250" s="425"/>
      <c r="GI4250" s="425"/>
      <c r="GJ4250" s="425"/>
      <c r="GK4250" s="425"/>
      <c r="GL4250" s="425"/>
      <c r="GM4250" s="425"/>
      <c r="GN4250" s="425"/>
      <c r="GO4250" s="425"/>
      <c r="GP4250" s="425"/>
      <c r="GQ4250" s="425"/>
      <c r="GR4250" s="425"/>
      <c r="GS4250" s="425"/>
      <c r="GT4250" s="425"/>
      <c r="GU4250" s="425"/>
      <c r="GV4250" s="425"/>
      <c r="GW4250" s="425"/>
      <c r="GX4250" s="425"/>
      <c r="GY4250" s="425"/>
      <c r="GZ4250" s="425"/>
      <c r="HA4250" s="425"/>
      <c r="HB4250" s="425"/>
      <c r="HC4250" s="425"/>
      <c r="HD4250" s="425"/>
      <c r="HE4250" s="425"/>
      <c r="HF4250" s="425"/>
      <c r="HG4250" s="425"/>
      <c r="HH4250" s="425"/>
      <c r="HI4250" s="425"/>
      <c r="HJ4250" s="425"/>
      <c r="HK4250" s="425"/>
      <c r="HL4250" s="425"/>
      <c r="HM4250" s="425"/>
      <c r="HN4250" s="425"/>
      <c r="HO4250" s="425"/>
      <c r="HP4250" s="425"/>
      <c r="HQ4250" s="425"/>
      <c r="HR4250" s="425"/>
      <c r="HS4250" s="425"/>
      <c r="HT4250" s="425"/>
      <c r="HU4250" s="425"/>
      <c r="HV4250" s="425"/>
      <c r="HW4250" s="425"/>
      <c r="HX4250" s="425"/>
      <c r="HY4250" s="425"/>
      <c r="HZ4250" s="425"/>
      <c r="IA4250" s="425"/>
      <c r="IB4250" s="425"/>
      <c r="IC4250" s="425"/>
      <c r="ID4250" s="425"/>
      <c r="IE4250" s="425"/>
      <c r="IF4250" s="425"/>
      <c r="IG4250" s="425"/>
      <c r="IH4250" s="425"/>
      <c r="II4250" s="425"/>
      <c r="IJ4250" s="425"/>
      <c r="IK4250" s="425"/>
      <c r="IL4250" s="425"/>
      <c r="IM4250" s="425"/>
      <c r="IN4250" s="425"/>
      <c r="IO4250" s="425"/>
      <c r="IP4250" s="425"/>
      <c r="IQ4250" s="425"/>
      <c r="IR4250" s="425"/>
      <c r="IS4250" s="425"/>
      <c r="IT4250" s="425"/>
      <c r="IU4250" s="425"/>
      <c r="IV4250" s="425"/>
    </row>
    <row r="4251" s="428" customFormat="1" ht="27.6" customHeight="1" spans="2:256">
      <c r="B4251" s="465"/>
      <c r="GH4251" s="425"/>
      <c r="GI4251" s="425"/>
      <c r="GJ4251" s="425"/>
      <c r="GK4251" s="425"/>
      <c r="GL4251" s="425"/>
      <c r="GM4251" s="425"/>
      <c r="GN4251" s="425"/>
      <c r="GO4251" s="425"/>
      <c r="GP4251" s="425"/>
      <c r="GQ4251" s="425"/>
      <c r="GR4251" s="425"/>
      <c r="GS4251" s="425"/>
      <c r="GT4251" s="425"/>
      <c r="GU4251" s="425"/>
      <c r="GV4251" s="425"/>
      <c r="GW4251" s="425"/>
      <c r="GX4251" s="425"/>
      <c r="GY4251" s="425"/>
      <c r="GZ4251" s="425"/>
      <c r="HA4251" s="425"/>
      <c r="HB4251" s="425"/>
      <c r="HC4251" s="425"/>
      <c r="HD4251" s="425"/>
      <c r="HE4251" s="425"/>
      <c r="HF4251" s="425"/>
      <c r="HG4251" s="425"/>
      <c r="HH4251" s="425"/>
      <c r="HI4251" s="425"/>
      <c r="HJ4251" s="425"/>
      <c r="HK4251" s="425"/>
      <c r="HL4251" s="425"/>
      <c r="HM4251" s="425"/>
      <c r="HN4251" s="425"/>
      <c r="HO4251" s="425"/>
      <c r="HP4251" s="425"/>
      <c r="HQ4251" s="425"/>
      <c r="HR4251" s="425"/>
      <c r="HS4251" s="425"/>
      <c r="HT4251" s="425"/>
      <c r="HU4251" s="425"/>
      <c r="HV4251" s="425"/>
      <c r="HW4251" s="425"/>
      <c r="HX4251" s="425"/>
      <c r="HY4251" s="425"/>
      <c r="HZ4251" s="425"/>
      <c r="IA4251" s="425"/>
      <c r="IB4251" s="425"/>
      <c r="IC4251" s="425"/>
      <c r="ID4251" s="425"/>
      <c r="IE4251" s="425"/>
      <c r="IF4251" s="425"/>
      <c r="IG4251" s="425"/>
      <c r="IH4251" s="425"/>
      <c r="II4251" s="425"/>
      <c r="IJ4251" s="425"/>
      <c r="IK4251" s="425"/>
      <c r="IL4251" s="425"/>
      <c r="IM4251" s="425"/>
      <c r="IN4251" s="425"/>
      <c r="IO4251" s="425"/>
      <c r="IP4251" s="425"/>
      <c r="IQ4251" s="425"/>
      <c r="IR4251" s="425"/>
      <c r="IS4251" s="425"/>
      <c r="IT4251" s="425"/>
      <c r="IU4251" s="425"/>
      <c r="IV4251" s="425"/>
    </row>
    <row r="4252" s="428" customFormat="1" ht="27.6" customHeight="1" spans="2:256">
      <c r="B4252" s="465"/>
      <c r="GH4252" s="425"/>
      <c r="GI4252" s="425"/>
      <c r="GJ4252" s="425"/>
      <c r="GK4252" s="425"/>
      <c r="GL4252" s="425"/>
      <c r="GM4252" s="425"/>
      <c r="GN4252" s="425"/>
      <c r="GO4252" s="425"/>
      <c r="GP4252" s="425"/>
      <c r="GQ4252" s="425"/>
      <c r="GR4252" s="425"/>
      <c r="GS4252" s="425"/>
      <c r="GT4252" s="425"/>
      <c r="GU4252" s="425"/>
      <c r="GV4252" s="425"/>
      <c r="GW4252" s="425"/>
      <c r="GX4252" s="425"/>
      <c r="GY4252" s="425"/>
      <c r="GZ4252" s="425"/>
      <c r="HA4252" s="425"/>
      <c r="HB4252" s="425"/>
      <c r="HC4252" s="425"/>
      <c r="HD4252" s="425"/>
      <c r="HE4252" s="425"/>
      <c r="HF4252" s="425"/>
      <c r="HG4252" s="425"/>
      <c r="HH4252" s="425"/>
      <c r="HI4252" s="425"/>
      <c r="HJ4252" s="425"/>
      <c r="HK4252" s="425"/>
      <c r="HL4252" s="425"/>
      <c r="HM4252" s="425"/>
      <c r="HN4252" s="425"/>
      <c r="HO4252" s="425"/>
      <c r="HP4252" s="425"/>
      <c r="HQ4252" s="425"/>
      <c r="HR4252" s="425"/>
      <c r="HS4252" s="425"/>
      <c r="HT4252" s="425"/>
      <c r="HU4252" s="425"/>
      <c r="HV4252" s="425"/>
      <c r="HW4252" s="425"/>
      <c r="HX4252" s="425"/>
      <c r="HY4252" s="425"/>
      <c r="HZ4252" s="425"/>
      <c r="IA4252" s="425"/>
      <c r="IB4252" s="425"/>
      <c r="IC4252" s="425"/>
      <c r="ID4252" s="425"/>
      <c r="IE4252" s="425"/>
      <c r="IF4252" s="425"/>
      <c r="IG4252" s="425"/>
      <c r="IH4252" s="425"/>
      <c r="II4252" s="425"/>
      <c r="IJ4252" s="425"/>
      <c r="IK4252" s="425"/>
      <c r="IL4252" s="425"/>
      <c r="IM4252" s="425"/>
      <c r="IN4252" s="425"/>
      <c r="IO4252" s="425"/>
      <c r="IP4252" s="425"/>
      <c r="IQ4252" s="425"/>
      <c r="IR4252" s="425"/>
      <c r="IS4252" s="425"/>
      <c r="IT4252" s="425"/>
      <c r="IU4252" s="425"/>
      <c r="IV4252" s="425"/>
    </row>
    <row r="4253" s="428" customFormat="1" ht="27.6" customHeight="1" spans="2:256">
      <c r="B4253" s="465"/>
      <c r="GH4253" s="425"/>
      <c r="GI4253" s="425"/>
      <c r="GJ4253" s="425"/>
      <c r="GK4253" s="425"/>
      <c r="GL4253" s="425"/>
      <c r="GM4253" s="425"/>
      <c r="GN4253" s="425"/>
      <c r="GO4253" s="425"/>
      <c r="GP4253" s="425"/>
      <c r="GQ4253" s="425"/>
      <c r="GR4253" s="425"/>
      <c r="GS4253" s="425"/>
      <c r="GT4253" s="425"/>
      <c r="GU4253" s="425"/>
      <c r="GV4253" s="425"/>
      <c r="GW4253" s="425"/>
      <c r="GX4253" s="425"/>
      <c r="GY4253" s="425"/>
      <c r="GZ4253" s="425"/>
      <c r="HA4253" s="425"/>
      <c r="HB4253" s="425"/>
      <c r="HC4253" s="425"/>
      <c r="HD4253" s="425"/>
      <c r="HE4253" s="425"/>
      <c r="HF4253" s="425"/>
      <c r="HG4253" s="425"/>
      <c r="HH4253" s="425"/>
      <c r="HI4253" s="425"/>
      <c r="HJ4253" s="425"/>
      <c r="HK4253" s="425"/>
      <c r="HL4253" s="425"/>
      <c r="HM4253" s="425"/>
      <c r="HN4253" s="425"/>
      <c r="HO4253" s="425"/>
      <c r="HP4253" s="425"/>
      <c r="HQ4253" s="425"/>
      <c r="HR4253" s="425"/>
      <c r="HS4253" s="425"/>
      <c r="HT4253" s="425"/>
      <c r="HU4253" s="425"/>
      <c r="HV4253" s="425"/>
      <c r="HW4253" s="425"/>
      <c r="HX4253" s="425"/>
      <c r="HY4253" s="425"/>
      <c r="HZ4253" s="425"/>
      <c r="IA4253" s="425"/>
      <c r="IB4253" s="425"/>
      <c r="IC4253" s="425"/>
      <c r="ID4253" s="425"/>
      <c r="IE4253" s="425"/>
      <c r="IF4253" s="425"/>
      <c r="IG4253" s="425"/>
      <c r="IH4253" s="425"/>
      <c r="II4253" s="425"/>
      <c r="IJ4253" s="425"/>
      <c r="IK4253" s="425"/>
      <c r="IL4253" s="425"/>
      <c r="IM4253" s="425"/>
      <c r="IN4253" s="425"/>
      <c r="IO4253" s="425"/>
      <c r="IP4253" s="425"/>
      <c r="IQ4253" s="425"/>
      <c r="IR4253" s="425"/>
      <c r="IS4253" s="425"/>
      <c r="IT4253" s="425"/>
      <c r="IU4253" s="425"/>
      <c r="IV4253" s="425"/>
    </row>
    <row r="4254" s="428" customFormat="1" ht="27.6" customHeight="1" spans="2:256">
      <c r="B4254" s="465"/>
      <c r="GH4254" s="425"/>
      <c r="GI4254" s="425"/>
      <c r="GJ4254" s="425"/>
      <c r="GK4254" s="425"/>
      <c r="GL4254" s="425"/>
      <c r="GM4254" s="425"/>
      <c r="GN4254" s="425"/>
      <c r="GO4254" s="425"/>
      <c r="GP4254" s="425"/>
      <c r="GQ4254" s="425"/>
      <c r="GR4254" s="425"/>
      <c r="GS4254" s="425"/>
      <c r="GT4254" s="425"/>
      <c r="GU4254" s="425"/>
      <c r="GV4254" s="425"/>
      <c r="GW4254" s="425"/>
      <c r="GX4254" s="425"/>
      <c r="GY4254" s="425"/>
      <c r="GZ4254" s="425"/>
      <c r="HA4254" s="425"/>
      <c r="HB4254" s="425"/>
      <c r="HC4254" s="425"/>
      <c r="HD4254" s="425"/>
      <c r="HE4254" s="425"/>
      <c r="HF4254" s="425"/>
      <c r="HG4254" s="425"/>
      <c r="HH4254" s="425"/>
      <c r="HI4254" s="425"/>
      <c r="HJ4254" s="425"/>
      <c r="HK4254" s="425"/>
      <c r="HL4254" s="425"/>
      <c r="HM4254" s="425"/>
      <c r="HN4254" s="425"/>
      <c r="HO4254" s="425"/>
      <c r="HP4254" s="425"/>
      <c r="HQ4254" s="425"/>
      <c r="HR4254" s="425"/>
      <c r="HS4254" s="425"/>
      <c r="HT4254" s="425"/>
      <c r="HU4254" s="425"/>
      <c r="HV4254" s="425"/>
      <c r="HW4254" s="425"/>
      <c r="HX4254" s="425"/>
      <c r="HY4254" s="425"/>
      <c r="HZ4254" s="425"/>
      <c r="IA4254" s="425"/>
      <c r="IB4254" s="425"/>
      <c r="IC4254" s="425"/>
      <c r="ID4254" s="425"/>
      <c r="IE4254" s="425"/>
      <c r="IF4254" s="425"/>
      <c r="IG4254" s="425"/>
      <c r="IH4254" s="425"/>
      <c r="II4254" s="425"/>
      <c r="IJ4254" s="425"/>
      <c r="IK4254" s="425"/>
      <c r="IL4254" s="425"/>
      <c r="IM4254" s="425"/>
      <c r="IN4254" s="425"/>
      <c r="IO4254" s="425"/>
      <c r="IP4254" s="425"/>
      <c r="IQ4254" s="425"/>
      <c r="IR4254" s="425"/>
      <c r="IS4254" s="425"/>
      <c r="IT4254" s="425"/>
      <c r="IU4254" s="425"/>
      <c r="IV4254" s="425"/>
    </row>
    <row r="4255" s="428" customFormat="1" ht="27.6" customHeight="1" spans="2:256">
      <c r="B4255" s="465"/>
      <c r="GH4255" s="425"/>
      <c r="GI4255" s="425"/>
      <c r="GJ4255" s="425"/>
      <c r="GK4255" s="425"/>
      <c r="GL4255" s="425"/>
      <c r="GM4255" s="425"/>
      <c r="GN4255" s="425"/>
      <c r="GO4255" s="425"/>
      <c r="GP4255" s="425"/>
      <c r="GQ4255" s="425"/>
      <c r="GR4255" s="425"/>
      <c r="GS4255" s="425"/>
      <c r="GT4255" s="425"/>
      <c r="GU4255" s="425"/>
      <c r="GV4255" s="425"/>
      <c r="GW4255" s="425"/>
      <c r="GX4255" s="425"/>
      <c r="GY4255" s="425"/>
      <c r="GZ4255" s="425"/>
      <c r="HA4255" s="425"/>
      <c r="HB4255" s="425"/>
      <c r="HC4255" s="425"/>
      <c r="HD4255" s="425"/>
      <c r="HE4255" s="425"/>
      <c r="HF4255" s="425"/>
      <c r="HG4255" s="425"/>
      <c r="HH4255" s="425"/>
      <c r="HI4255" s="425"/>
      <c r="HJ4255" s="425"/>
      <c r="HK4255" s="425"/>
      <c r="HL4255" s="425"/>
      <c r="HM4255" s="425"/>
      <c r="HN4255" s="425"/>
      <c r="HO4255" s="425"/>
      <c r="HP4255" s="425"/>
      <c r="HQ4255" s="425"/>
      <c r="HR4255" s="425"/>
      <c r="HS4255" s="425"/>
      <c r="HT4255" s="425"/>
      <c r="HU4255" s="425"/>
      <c r="HV4255" s="425"/>
      <c r="HW4255" s="425"/>
      <c r="HX4255" s="425"/>
      <c r="HY4255" s="425"/>
      <c r="HZ4255" s="425"/>
      <c r="IA4255" s="425"/>
      <c r="IB4255" s="425"/>
      <c r="IC4255" s="425"/>
      <c r="ID4255" s="425"/>
      <c r="IE4255" s="425"/>
      <c r="IF4255" s="425"/>
      <c r="IG4255" s="425"/>
      <c r="IH4255" s="425"/>
      <c r="II4255" s="425"/>
      <c r="IJ4255" s="425"/>
      <c r="IK4255" s="425"/>
      <c r="IL4255" s="425"/>
      <c r="IM4255" s="425"/>
      <c r="IN4255" s="425"/>
      <c r="IO4255" s="425"/>
      <c r="IP4255" s="425"/>
      <c r="IQ4255" s="425"/>
      <c r="IR4255" s="425"/>
      <c r="IS4255" s="425"/>
      <c r="IT4255" s="425"/>
      <c r="IU4255" s="425"/>
      <c r="IV4255" s="425"/>
    </row>
    <row r="4256" s="428" customFormat="1" ht="27.6" customHeight="1" spans="2:256">
      <c r="B4256" s="465"/>
      <c r="GH4256" s="425"/>
      <c r="GI4256" s="425"/>
      <c r="GJ4256" s="425"/>
      <c r="GK4256" s="425"/>
      <c r="GL4256" s="425"/>
      <c r="GM4256" s="425"/>
      <c r="GN4256" s="425"/>
      <c r="GO4256" s="425"/>
      <c r="GP4256" s="425"/>
      <c r="GQ4256" s="425"/>
      <c r="GR4256" s="425"/>
      <c r="GS4256" s="425"/>
      <c r="GT4256" s="425"/>
      <c r="GU4256" s="425"/>
      <c r="GV4256" s="425"/>
      <c r="GW4256" s="425"/>
      <c r="GX4256" s="425"/>
      <c r="GY4256" s="425"/>
      <c r="GZ4256" s="425"/>
      <c r="HA4256" s="425"/>
      <c r="HB4256" s="425"/>
      <c r="HC4256" s="425"/>
      <c r="HD4256" s="425"/>
      <c r="HE4256" s="425"/>
      <c r="HF4256" s="425"/>
      <c r="HG4256" s="425"/>
      <c r="HH4256" s="425"/>
      <c r="HI4256" s="425"/>
      <c r="HJ4256" s="425"/>
      <c r="HK4256" s="425"/>
      <c r="HL4256" s="425"/>
      <c r="HM4256" s="425"/>
      <c r="HN4256" s="425"/>
      <c r="HO4256" s="425"/>
      <c r="HP4256" s="425"/>
      <c r="HQ4256" s="425"/>
      <c r="HR4256" s="425"/>
      <c r="HS4256" s="425"/>
      <c r="HT4256" s="425"/>
      <c r="HU4256" s="425"/>
      <c r="HV4256" s="425"/>
      <c r="HW4256" s="425"/>
      <c r="HX4256" s="425"/>
      <c r="HY4256" s="425"/>
      <c r="HZ4256" s="425"/>
      <c r="IA4256" s="425"/>
      <c r="IB4256" s="425"/>
      <c r="IC4256" s="425"/>
      <c r="ID4256" s="425"/>
      <c r="IE4256" s="425"/>
      <c r="IF4256" s="425"/>
      <c r="IG4256" s="425"/>
      <c r="IH4256" s="425"/>
      <c r="II4256" s="425"/>
      <c r="IJ4256" s="425"/>
      <c r="IK4256" s="425"/>
      <c r="IL4256" s="425"/>
      <c r="IM4256" s="425"/>
      <c r="IN4256" s="425"/>
      <c r="IO4256" s="425"/>
      <c r="IP4256" s="425"/>
      <c r="IQ4256" s="425"/>
      <c r="IR4256" s="425"/>
      <c r="IS4256" s="425"/>
      <c r="IT4256" s="425"/>
      <c r="IU4256" s="425"/>
      <c r="IV4256" s="425"/>
    </row>
    <row r="4257" s="428" customFormat="1" ht="27.6" customHeight="1" spans="2:256">
      <c r="B4257" s="465"/>
      <c r="GH4257" s="425"/>
      <c r="GI4257" s="425"/>
      <c r="GJ4257" s="425"/>
      <c r="GK4257" s="425"/>
      <c r="GL4257" s="425"/>
      <c r="GM4257" s="425"/>
      <c r="GN4257" s="425"/>
      <c r="GO4257" s="425"/>
      <c r="GP4257" s="425"/>
      <c r="GQ4257" s="425"/>
      <c r="GR4257" s="425"/>
      <c r="GS4257" s="425"/>
      <c r="GT4257" s="425"/>
      <c r="GU4257" s="425"/>
      <c r="GV4257" s="425"/>
      <c r="GW4257" s="425"/>
      <c r="GX4257" s="425"/>
      <c r="GY4257" s="425"/>
      <c r="GZ4257" s="425"/>
      <c r="HA4257" s="425"/>
      <c r="HB4257" s="425"/>
      <c r="HC4257" s="425"/>
      <c r="HD4257" s="425"/>
      <c r="HE4257" s="425"/>
      <c r="HF4257" s="425"/>
      <c r="HG4257" s="425"/>
      <c r="HH4257" s="425"/>
      <c r="HI4257" s="425"/>
      <c r="HJ4257" s="425"/>
      <c r="HK4257" s="425"/>
      <c r="HL4257" s="425"/>
      <c r="HM4257" s="425"/>
      <c r="HN4257" s="425"/>
      <c r="HO4257" s="425"/>
      <c r="HP4257" s="425"/>
      <c r="HQ4257" s="425"/>
      <c r="HR4257" s="425"/>
      <c r="HS4257" s="425"/>
      <c r="HT4257" s="425"/>
      <c r="HU4257" s="425"/>
      <c r="HV4257" s="425"/>
      <c r="HW4257" s="425"/>
      <c r="HX4257" s="425"/>
      <c r="HY4257" s="425"/>
      <c r="HZ4257" s="425"/>
      <c r="IA4257" s="425"/>
      <c r="IB4257" s="425"/>
      <c r="IC4257" s="425"/>
      <c r="ID4257" s="425"/>
      <c r="IE4257" s="425"/>
      <c r="IF4257" s="425"/>
      <c r="IG4257" s="425"/>
      <c r="IH4257" s="425"/>
      <c r="II4257" s="425"/>
      <c r="IJ4257" s="425"/>
      <c r="IK4257" s="425"/>
      <c r="IL4257" s="425"/>
      <c r="IM4257" s="425"/>
      <c r="IN4257" s="425"/>
      <c r="IO4257" s="425"/>
      <c r="IP4257" s="425"/>
      <c r="IQ4257" s="425"/>
      <c r="IR4257" s="425"/>
      <c r="IS4257" s="425"/>
      <c r="IT4257" s="425"/>
      <c r="IU4257" s="425"/>
      <c r="IV4257" s="425"/>
    </row>
    <row r="4258" s="428" customFormat="1" ht="27.6" customHeight="1" spans="2:256">
      <c r="B4258" s="465"/>
      <c r="GH4258" s="425"/>
      <c r="GI4258" s="425"/>
      <c r="GJ4258" s="425"/>
      <c r="GK4258" s="425"/>
      <c r="GL4258" s="425"/>
      <c r="GM4258" s="425"/>
      <c r="GN4258" s="425"/>
      <c r="GO4258" s="425"/>
      <c r="GP4258" s="425"/>
      <c r="GQ4258" s="425"/>
      <c r="GR4258" s="425"/>
      <c r="GS4258" s="425"/>
      <c r="GT4258" s="425"/>
      <c r="GU4258" s="425"/>
      <c r="GV4258" s="425"/>
      <c r="GW4258" s="425"/>
      <c r="GX4258" s="425"/>
      <c r="GY4258" s="425"/>
      <c r="GZ4258" s="425"/>
      <c r="HA4258" s="425"/>
      <c r="HB4258" s="425"/>
      <c r="HC4258" s="425"/>
      <c r="HD4258" s="425"/>
      <c r="HE4258" s="425"/>
      <c r="HF4258" s="425"/>
      <c r="HG4258" s="425"/>
      <c r="HH4258" s="425"/>
      <c r="HI4258" s="425"/>
      <c r="HJ4258" s="425"/>
      <c r="HK4258" s="425"/>
      <c r="HL4258" s="425"/>
      <c r="HM4258" s="425"/>
      <c r="HN4258" s="425"/>
      <c r="HO4258" s="425"/>
      <c r="HP4258" s="425"/>
      <c r="HQ4258" s="425"/>
      <c r="HR4258" s="425"/>
      <c r="HS4258" s="425"/>
      <c r="HT4258" s="425"/>
      <c r="HU4258" s="425"/>
      <c r="HV4258" s="425"/>
      <c r="HW4258" s="425"/>
      <c r="HX4258" s="425"/>
      <c r="HY4258" s="425"/>
      <c r="HZ4258" s="425"/>
      <c r="IA4258" s="425"/>
      <c r="IB4258" s="425"/>
      <c r="IC4258" s="425"/>
      <c r="ID4258" s="425"/>
      <c r="IE4258" s="425"/>
      <c r="IF4258" s="425"/>
      <c r="IG4258" s="425"/>
      <c r="IH4258" s="425"/>
      <c r="II4258" s="425"/>
      <c r="IJ4258" s="425"/>
      <c r="IK4258" s="425"/>
      <c r="IL4258" s="425"/>
      <c r="IM4258" s="425"/>
      <c r="IN4258" s="425"/>
      <c r="IO4258" s="425"/>
      <c r="IP4258" s="425"/>
      <c r="IQ4258" s="425"/>
      <c r="IR4258" s="425"/>
      <c r="IS4258" s="425"/>
      <c r="IT4258" s="425"/>
      <c r="IU4258" s="425"/>
      <c r="IV4258" s="425"/>
    </row>
    <row r="4259" s="428" customFormat="1" ht="27.6" customHeight="1" spans="2:256">
      <c r="B4259" s="465"/>
      <c r="GH4259" s="425"/>
      <c r="GI4259" s="425"/>
      <c r="GJ4259" s="425"/>
      <c r="GK4259" s="425"/>
      <c r="GL4259" s="425"/>
      <c r="GM4259" s="425"/>
      <c r="GN4259" s="425"/>
      <c r="GO4259" s="425"/>
      <c r="GP4259" s="425"/>
      <c r="GQ4259" s="425"/>
      <c r="GR4259" s="425"/>
      <c r="GS4259" s="425"/>
      <c r="GT4259" s="425"/>
      <c r="GU4259" s="425"/>
      <c r="GV4259" s="425"/>
      <c r="GW4259" s="425"/>
      <c r="GX4259" s="425"/>
      <c r="GY4259" s="425"/>
      <c r="GZ4259" s="425"/>
      <c r="HA4259" s="425"/>
      <c r="HB4259" s="425"/>
      <c r="HC4259" s="425"/>
      <c r="HD4259" s="425"/>
      <c r="HE4259" s="425"/>
      <c r="HF4259" s="425"/>
      <c r="HG4259" s="425"/>
      <c r="HH4259" s="425"/>
      <c r="HI4259" s="425"/>
      <c r="HJ4259" s="425"/>
      <c r="HK4259" s="425"/>
      <c r="HL4259" s="425"/>
      <c r="HM4259" s="425"/>
      <c r="HN4259" s="425"/>
      <c r="HO4259" s="425"/>
      <c r="HP4259" s="425"/>
      <c r="HQ4259" s="425"/>
      <c r="HR4259" s="425"/>
      <c r="HS4259" s="425"/>
      <c r="HT4259" s="425"/>
      <c r="HU4259" s="425"/>
      <c r="HV4259" s="425"/>
      <c r="HW4259" s="425"/>
      <c r="HX4259" s="425"/>
      <c r="HY4259" s="425"/>
      <c r="HZ4259" s="425"/>
      <c r="IA4259" s="425"/>
      <c r="IB4259" s="425"/>
      <c r="IC4259" s="425"/>
      <c r="ID4259" s="425"/>
      <c r="IE4259" s="425"/>
      <c r="IF4259" s="425"/>
      <c r="IG4259" s="425"/>
      <c r="IH4259" s="425"/>
      <c r="II4259" s="425"/>
      <c r="IJ4259" s="425"/>
      <c r="IK4259" s="425"/>
      <c r="IL4259" s="425"/>
      <c r="IM4259" s="425"/>
      <c r="IN4259" s="425"/>
      <c r="IO4259" s="425"/>
      <c r="IP4259" s="425"/>
      <c r="IQ4259" s="425"/>
      <c r="IR4259" s="425"/>
      <c r="IS4259" s="425"/>
      <c r="IT4259" s="425"/>
      <c r="IU4259" s="425"/>
      <c r="IV4259" s="425"/>
    </row>
    <row r="4260" s="428" customFormat="1" ht="27.6" customHeight="1" spans="2:256">
      <c r="B4260" s="465"/>
      <c r="GH4260" s="425"/>
      <c r="GI4260" s="425"/>
      <c r="GJ4260" s="425"/>
      <c r="GK4260" s="425"/>
      <c r="GL4260" s="425"/>
      <c r="GM4260" s="425"/>
      <c r="GN4260" s="425"/>
      <c r="GO4260" s="425"/>
      <c r="GP4260" s="425"/>
      <c r="GQ4260" s="425"/>
      <c r="GR4260" s="425"/>
      <c r="GS4260" s="425"/>
      <c r="GT4260" s="425"/>
      <c r="GU4260" s="425"/>
      <c r="GV4260" s="425"/>
      <c r="GW4260" s="425"/>
      <c r="GX4260" s="425"/>
      <c r="GY4260" s="425"/>
      <c r="GZ4260" s="425"/>
      <c r="HA4260" s="425"/>
      <c r="HB4260" s="425"/>
      <c r="HC4260" s="425"/>
      <c r="HD4260" s="425"/>
      <c r="HE4260" s="425"/>
      <c r="HF4260" s="425"/>
      <c r="HG4260" s="425"/>
      <c r="HH4260" s="425"/>
      <c r="HI4260" s="425"/>
      <c r="HJ4260" s="425"/>
      <c r="HK4260" s="425"/>
      <c r="HL4260" s="425"/>
      <c r="HM4260" s="425"/>
      <c r="HN4260" s="425"/>
      <c r="HO4260" s="425"/>
      <c r="HP4260" s="425"/>
      <c r="HQ4260" s="425"/>
      <c r="HR4260" s="425"/>
      <c r="HS4260" s="425"/>
      <c r="HT4260" s="425"/>
      <c r="HU4260" s="425"/>
      <c r="HV4260" s="425"/>
      <c r="HW4260" s="425"/>
      <c r="HX4260" s="425"/>
      <c r="HY4260" s="425"/>
      <c r="HZ4260" s="425"/>
      <c r="IA4260" s="425"/>
      <c r="IB4260" s="425"/>
      <c r="IC4260" s="425"/>
      <c r="ID4260" s="425"/>
      <c r="IE4260" s="425"/>
      <c r="IF4260" s="425"/>
      <c r="IG4260" s="425"/>
      <c r="IH4260" s="425"/>
      <c r="II4260" s="425"/>
      <c r="IJ4260" s="425"/>
      <c r="IK4260" s="425"/>
      <c r="IL4260" s="425"/>
      <c r="IM4260" s="425"/>
      <c r="IN4260" s="425"/>
      <c r="IO4260" s="425"/>
      <c r="IP4260" s="425"/>
      <c r="IQ4260" s="425"/>
      <c r="IR4260" s="425"/>
      <c r="IS4260" s="425"/>
      <c r="IT4260" s="425"/>
      <c r="IU4260" s="425"/>
      <c r="IV4260" s="425"/>
    </row>
    <row r="4261" s="428" customFormat="1" ht="27.6" customHeight="1" spans="2:256">
      <c r="B4261" s="465"/>
      <c r="GH4261" s="425"/>
      <c r="GI4261" s="425"/>
      <c r="GJ4261" s="425"/>
      <c r="GK4261" s="425"/>
      <c r="GL4261" s="425"/>
      <c r="GM4261" s="425"/>
      <c r="GN4261" s="425"/>
      <c r="GO4261" s="425"/>
      <c r="GP4261" s="425"/>
      <c r="GQ4261" s="425"/>
      <c r="GR4261" s="425"/>
      <c r="GS4261" s="425"/>
      <c r="GT4261" s="425"/>
      <c r="GU4261" s="425"/>
      <c r="GV4261" s="425"/>
      <c r="GW4261" s="425"/>
      <c r="GX4261" s="425"/>
      <c r="GY4261" s="425"/>
      <c r="GZ4261" s="425"/>
      <c r="HA4261" s="425"/>
      <c r="HB4261" s="425"/>
      <c r="HC4261" s="425"/>
      <c r="HD4261" s="425"/>
      <c r="HE4261" s="425"/>
      <c r="HF4261" s="425"/>
      <c r="HG4261" s="425"/>
      <c r="HH4261" s="425"/>
      <c r="HI4261" s="425"/>
      <c r="HJ4261" s="425"/>
      <c r="HK4261" s="425"/>
      <c r="HL4261" s="425"/>
      <c r="HM4261" s="425"/>
      <c r="HN4261" s="425"/>
      <c r="HO4261" s="425"/>
      <c r="HP4261" s="425"/>
      <c r="HQ4261" s="425"/>
      <c r="HR4261" s="425"/>
      <c r="HS4261" s="425"/>
      <c r="HT4261" s="425"/>
      <c r="HU4261" s="425"/>
      <c r="HV4261" s="425"/>
      <c r="HW4261" s="425"/>
      <c r="HX4261" s="425"/>
      <c r="HY4261" s="425"/>
      <c r="HZ4261" s="425"/>
      <c r="IA4261" s="425"/>
      <c r="IB4261" s="425"/>
      <c r="IC4261" s="425"/>
      <c r="ID4261" s="425"/>
      <c r="IE4261" s="425"/>
      <c r="IF4261" s="425"/>
      <c r="IG4261" s="425"/>
      <c r="IH4261" s="425"/>
      <c r="II4261" s="425"/>
      <c r="IJ4261" s="425"/>
      <c r="IK4261" s="425"/>
      <c r="IL4261" s="425"/>
      <c r="IM4261" s="425"/>
      <c r="IN4261" s="425"/>
      <c r="IO4261" s="425"/>
      <c r="IP4261" s="425"/>
      <c r="IQ4261" s="425"/>
      <c r="IR4261" s="425"/>
      <c r="IS4261" s="425"/>
      <c r="IT4261" s="425"/>
      <c r="IU4261" s="425"/>
      <c r="IV4261" s="425"/>
    </row>
    <row r="4262" s="428" customFormat="1" ht="27.6" customHeight="1" spans="2:256">
      <c r="B4262" s="465"/>
      <c r="GH4262" s="425"/>
      <c r="GI4262" s="425"/>
      <c r="GJ4262" s="425"/>
      <c r="GK4262" s="425"/>
      <c r="GL4262" s="425"/>
      <c r="GM4262" s="425"/>
      <c r="GN4262" s="425"/>
      <c r="GO4262" s="425"/>
      <c r="GP4262" s="425"/>
      <c r="GQ4262" s="425"/>
      <c r="GR4262" s="425"/>
      <c r="GS4262" s="425"/>
      <c r="GT4262" s="425"/>
      <c r="GU4262" s="425"/>
      <c r="GV4262" s="425"/>
      <c r="GW4262" s="425"/>
      <c r="GX4262" s="425"/>
      <c r="GY4262" s="425"/>
      <c r="GZ4262" s="425"/>
      <c r="HA4262" s="425"/>
      <c r="HB4262" s="425"/>
      <c r="HC4262" s="425"/>
      <c r="HD4262" s="425"/>
      <c r="HE4262" s="425"/>
      <c r="HF4262" s="425"/>
      <c r="HG4262" s="425"/>
      <c r="HH4262" s="425"/>
      <c r="HI4262" s="425"/>
      <c r="HJ4262" s="425"/>
      <c r="HK4262" s="425"/>
      <c r="HL4262" s="425"/>
      <c r="HM4262" s="425"/>
      <c r="HN4262" s="425"/>
      <c r="HO4262" s="425"/>
      <c r="HP4262" s="425"/>
      <c r="HQ4262" s="425"/>
      <c r="HR4262" s="425"/>
      <c r="HS4262" s="425"/>
      <c r="HT4262" s="425"/>
      <c r="HU4262" s="425"/>
      <c r="HV4262" s="425"/>
      <c r="HW4262" s="425"/>
      <c r="HX4262" s="425"/>
      <c r="HY4262" s="425"/>
      <c r="HZ4262" s="425"/>
      <c r="IA4262" s="425"/>
      <c r="IB4262" s="425"/>
      <c r="IC4262" s="425"/>
      <c r="ID4262" s="425"/>
      <c r="IE4262" s="425"/>
      <c r="IF4262" s="425"/>
      <c r="IG4262" s="425"/>
      <c r="IH4262" s="425"/>
      <c r="II4262" s="425"/>
      <c r="IJ4262" s="425"/>
      <c r="IK4262" s="425"/>
      <c r="IL4262" s="425"/>
      <c r="IM4262" s="425"/>
      <c r="IN4262" s="425"/>
      <c r="IO4262" s="425"/>
      <c r="IP4262" s="425"/>
      <c r="IQ4262" s="425"/>
      <c r="IR4262" s="425"/>
      <c r="IS4262" s="425"/>
      <c r="IT4262" s="425"/>
      <c r="IU4262" s="425"/>
      <c r="IV4262" s="425"/>
    </row>
    <row r="4263" s="428" customFormat="1" ht="27.6" customHeight="1" spans="2:256">
      <c r="B4263" s="465"/>
      <c r="GH4263" s="425"/>
      <c r="GI4263" s="425"/>
      <c r="GJ4263" s="425"/>
      <c r="GK4263" s="425"/>
      <c r="GL4263" s="425"/>
      <c r="GM4263" s="425"/>
      <c r="GN4263" s="425"/>
      <c r="GO4263" s="425"/>
      <c r="GP4263" s="425"/>
      <c r="GQ4263" s="425"/>
      <c r="GR4263" s="425"/>
      <c r="GS4263" s="425"/>
      <c r="GT4263" s="425"/>
      <c r="GU4263" s="425"/>
      <c r="GV4263" s="425"/>
      <c r="GW4263" s="425"/>
      <c r="GX4263" s="425"/>
      <c r="GY4263" s="425"/>
      <c r="GZ4263" s="425"/>
      <c r="HA4263" s="425"/>
      <c r="HB4263" s="425"/>
      <c r="HC4263" s="425"/>
      <c r="HD4263" s="425"/>
      <c r="HE4263" s="425"/>
      <c r="HF4263" s="425"/>
      <c r="HG4263" s="425"/>
      <c r="HH4263" s="425"/>
      <c r="HI4263" s="425"/>
      <c r="HJ4263" s="425"/>
      <c r="HK4263" s="425"/>
      <c r="HL4263" s="425"/>
      <c r="HM4263" s="425"/>
      <c r="HN4263" s="425"/>
      <c r="HO4263" s="425"/>
      <c r="HP4263" s="425"/>
      <c r="HQ4263" s="425"/>
      <c r="HR4263" s="425"/>
      <c r="HS4263" s="425"/>
      <c r="HT4263" s="425"/>
      <c r="HU4263" s="425"/>
      <c r="HV4263" s="425"/>
      <c r="HW4263" s="425"/>
      <c r="HX4263" s="425"/>
      <c r="HY4263" s="425"/>
      <c r="HZ4263" s="425"/>
      <c r="IA4263" s="425"/>
      <c r="IB4263" s="425"/>
      <c r="IC4263" s="425"/>
      <c r="ID4263" s="425"/>
      <c r="IE4263" s="425"/>
      <c r="IF4263" s="425"/>
      <c r="IG4263" s="425"/>
      <c r="IH4263" s="425"/>
      <c r="II4263" s="425"/>
      <c r="IJ4263" s="425"/>
      <c r="IK4263" s="425"/>
      <c r="IL4263" s="425"/>
      <c r="IM4263" s="425"/>
      <c r="IN4263" s="425"/>
      <c r="IO4263" s="425"/>
      <c r="IP4263" s="425"/>
      <c r="IQ4263" s="425"/>
      <c r="IR4263" s="425"/>
      <c r="IS4263" s="425"/>
      <c r="IT4263" s="425"/>
      <c r="IU4263" s="425"/>
      <c r="IV4263" s="425"/>
    </row>
    <row r="4264" s="428" customFormat="1" ht="27.6" customHeight="1" spans="2:256">
      <c r="B4264" s="465"/>
      <c r="GH4264" s="425"/>
      <c r="GI4264" s="425"/>
      <c r="GJ4264" s="425"/>
      <c r="GK4264" s="425"/>
      <c r="GL4264" s="425"/>
      <c r="GM4264" s="425"/>
      <c r="GN4264" s="425"/>
      <c r="GO4264" s="425"/>
      <c r="GP4264" s="425"/>
      <c r="GQ4264" s="425"/>
      <c r="GR4264" s="425"/>
      <c r="GS4264" s="425"/>
      <c r="GT4264" s="425"/>
      <c r="GU4264" s="425"/>
      <c r="GV4264" s="425"/>
      <c r="GW4264" s="425"/>
      <c r="GX4264" s="425"/>
      <c r="GY4264" s="425"/>
      <c r="GZ4264" s="425"/>
      <c r="HA4264" s="425"/>
      <c r="HB4264" s="425"/>
      <c r="HC4264" s="425"/>
      <c r="HD4264" s="425"/>
      <c r="HE4264" s="425"/>
      <c r="HF4264" s="425"/>
      <c r="HG4264" s="425"/>
      <c r="HH4264" s="425"/>
      <c r="HI4264" s="425"/>
      <c r="HJ4264" s="425"/>
      <c r="HK4264" s="425"/>
      <c r="HL4264" s="425"/>
      <c r="HM4264" s="425"/>
      <c r="HN4264" s="425"/>
      <c r="HO4264" s="425"/>
      <c r="HP4264" s="425"/>
      <c r="HQ4264" s="425"/>
      <c r="HR4264" s="425"/>
      <c r="HS4264" s="425"/>
      <c r="HT4264" s="425"/>
      <c r="HU4264" s="425"/>
      <c r="HV4264" s="425"/>
      <c r="HW4264" s="425"/>
      <c r="HX4264" s="425"/>
      <c r="HY4264" s="425"/>
      <c r="HZ4264" s="425"/>
      <c r="IA4264" s="425"/>
      <c r="IB4264" s="425"/>
      <c r="IC4264" s="425"/>
      <c r="ID4264" s="425"/>
      <c r="IE4264" s="425"/>
      <c r="IF4264" s="425"/>
      <c r="IG4264" s="425"/>
      <c r="IH4264" s="425"/>
      <c r="II4264" s="425"/>
      <c r="IJ4264" s="425"/>
      <c r="IK4264" s="425"/>
      <c r="IL4264" s="425"/>
      <c r="IM4264" s="425"/>
      <c r="IN4264" s="425"/>
      <c r="IO4264" s="425"/>
      <c r="IP4264" s="425"/>
      <c r="IQ4264" s="425"/>
      <c r="IR4264" s="425"/>
      <c r="IS4264" s="425"/>
      <c r="IT4264" s="425"/>
      <c r="IU4264" s="425"/>
      <c r="IV4264" s="425"/>
    </row>
    <row r="4265" s="428" customFormat="1" ht="27.6" customHeight="1" spans="2:256">
      <c r="B4265" s="465"/>
      <c r="GH4265" s="425"/>
      <c r="GI4265" s="425"/>
      <c r="GJ4265" s="425"/>
      <c r="GK4265" s="425"/>
      <c r="GL4265" s="425"/>
      <c r="GM4265" s="425"/>
      <c r="GN4265" s="425"/>
      <c r="GO4265" s="425"/>
      <c r="GP4265" s="425"/>
      <c r="GQ4265" s="425"/>
      <c r="GR4265" s="425"/>
      <c r="GS4265" s="425"/>
      <c r="GT4265" s="425"/>
      <c r="GU4265" s="425"/>
      <c r="GV4265" s="425"/>
      <c r="GW4265" s="425"/>
      <c r="GX4265" s="425"/>
      <c r="GY4265" s="425"/>
      <c r="GZ4265" s="425"/>
      <c r="HA4265" s="425"/>
      <c r="HB4265" s="425"/>
      <c r="HC4265" s="425"/>
      <c r="HD4265" s="425"/>
      <c r="HE4265" s="425"/>
      <c r="HF4265" s="425"/>
      <c r="HG4265" s="425"/>
      <c r="HH4265" s="425"/>
      <c r="HI4265" s="425"/>
      <c r="HJ4265" s="425"/>
      <c r="HK4265" s="425"/>
      <c r="HL4265" s="425"/>
      <c r="HM4265" s="425"/>
      <c r="HN4265" s="425"/>
      <c r="HO4265" s="425"/>
      <c r="HP4265" s="425"/>
      <c r="HQ4265" s="425"/>
      <c r="HR4265" s="425"/>
      <c r="HS4265" s="425"/>
      <c r="HT4265" s="425"/>
      <c r="HU4265" s="425"/>
      <c r="HV4265" s="425"/>
      <c r="HW4265" s="425"/>
      <c r="HX4265" s="425"/>
      <c r="HY4265" s="425"/>
      <c r="HZ4265" s="425"/>
      <c r="IA4265" s="425"/>
      <c r="IB4265" s="425"/>
      <c r="IC4265" s="425"/>
      <c r="ID4265" s="425"/>
      <c r="IE4265" s="425"/>
      <c r="IF4265" s="425"/>
      <c r="IG4265" s="425"/>
      <c r="IH4265" s="425"/>
      <c r="II4265" s="425"/>
      <c r="IJ4265" s="425"/>
      <c r="IK4265" s="425"/>
      <c r="IL4265" s="425"/>
      <c r="IM4265" s="425"/>
      <c r="IN4265" s="425"/>
      <c r="IO4265" s="425"/>
      <c r="IP4265" s="425"/>
      <c r="IQ4265" s="425"/>
      <c r="IR4265" s="425"/>
      <c r="IS4265" s="425"/>
      <c r="IT4265" s="425"/>
      <c r="IU4265" s="425"/>
      <c r="IV4265" s="425"/>
    </row>
    <row r="4266" s="428" customFormat="1" ht="27.6" customHeight="1" spans="2:256">
      <c r="B4266" s="465"/>
      <c r="GH4266" s="425"/>
      <c r="GI4266" s="425"/>
      <c r="GJ4266" s="425"/>
      <c r="GK4266" s="425"/>
      <c r="GL4266" s="425"/>
      <c r="GM4266" s="425"/>
      <c r="GN4266" s="425"/>
      <c r="GO4266" s="425"/>
      <c r="GP4266" s="425"/>
      <c r="GQ4266" s="425"/>
      <c r="GR4266" s="425"/>
      <c r="GS4266" s="425"/>
      <c r="GT4266" s="425"/>
      <c r="GU4266" s="425"/>
      <c r="GV4266" s="425"/>
      <c r="GW4266" s="425"/>
      <c r="GX4266" s="425"/>
      <c r="GY4266" s="425"/>
      <c r="GZ4266" s="425"/>
      <c r="HA4266" s="425"/>
      <c r="HB4266" s="425"/>
      <c r="HC4266" s="425"/>
      <c r="HD4266" s="425"/>
      <c r="HE4266" s="425"/>
      <c r="HF4266" s="425"/>
      <c r="HG4266" s="425"/>
      <c r="HH4266" s="425"/>
      <c r="HI4266" s="425"/>
      <c r="HJ4266" s="425"/>
      <c r="HK4266" s="425"/>
      <c r="HL4266" s="425"/>
      <c r="HM4266" s="425"/>
      <c r="HN4266" s="425"/>
      <c r="HO4266" s="425"/>
      <c r="HP4266" s="425"/>
      <c r="HQ4266" s="425"/>
      <c r="HR4266" s="425"/>
      <c r="HS4266" s="425"/>
      <c r="HT4266" s="425"/>
      <c r="HU4266" s="425"/>
      <c r="HV4266" s="425"/>
      <c r="HW4266" s="425"/>
      <c r="HX4266" s="425"/>
      <c r="HY4266" s="425"/>
      <c r="HZ4266" s="425"/>
      <c r="IA4266" s="425"/>
      <c r="IB4266" s="425"/>
      <c r="IC4266" s="425"/>
      <c r="ID4266" s="425"/>
      <c r="IE4266" s="425"/>
      <c r="IF4266" s="425"/>
      <c r="IG4266" s="425"/>
      <c r="IH4266" s="425"/>
      <c r="II4266" s="425"/>
      <c r="IJ4266" s="425"/>
      <c r="IK4266" s="425"/>
      <c r="IL4266" s="425"/>
      <c r="IM4266" s="425"/>
      <c r="IN4266" s="425"/>
      <c r="IO4266" s="425"/>
      <c r="IP4266" s="425"/>
      <c r="IQ4266" s="425"/>
      <c r="IR4266" s="425"/>
      <c r="IS4266" s="425"/>
      <c r="IT4266" s="425"/>
      <c r="IU4266" s="425"/>
      <c r="IV4266" s="425"/>
    </row>
    <row r="4267" s="428" customFormat="1" ht="27.6" customHeight="1" spans="2:256">
      <c r="B4267" s="465"/>
      <c r="GH4267" s="425"/>
      <c r="GI4267" s="425"/>
      <c r="GJ4267" s="425"/>
      <c r="GK4267" s="425"/>
      <c r="GL4267" s="425"/>
      <c r="GM4267" s="425"/>
      <c r="GN4267" s="425"/>
      <c r="GO4267" s="425"/>
      <c r="GP4267" s="425"/>
      <c r="GQ4267" s="425"/>
      <c r="GR4267" s="425"/>
      <c r="GS4267" s="425"/>
      <c r="GT4267" s="425"/>
      <c r="GU4267" s="425"/>
      <c r="GV4267" s="425"/>
      <c r="GW4267" s="425"/>
      <c r="GX4267" s="425"/>
      <c r="GY4267" s="425"/>
      <c r="GZ4267" s="425"/>
      <c r="HA4267" s="425"/>
      <c r="HB4267" s="425"/>
      <c r="HC4267" s="425"/>
      <c r="HD4267" s="425"/>
      <c r="HE4267" s="425"/>
      <c r="HF4267" s="425"/>
      <c r="HG4267" s="425"/>
      <c r="HH4267" s="425"/>
      <c r="HI4267" s="425"/>
      <c r="HJ4267" s="425"/>
      <c r="HK4267" s="425"/>
      <c r="HL4267" s="425"/>
      <c r="HM4267" s="425"/>
      <c r="HN4267" s="425"/>
      <c r="HO4267" s="425"/>
      <c r="HP4267" s="425"/>
      <c r="HQ4267" s="425"/>
      <c r="HR4267" s="425"/>
      <c r="HS4267" s="425"/>
      <c r="HT4267" s="425"/>
      <c r="HU4267" s="425"/>
      <c r="HV4267" s="425"/>
      <c r="HW4267" s="425"/>
      <c r="HX4267" s="425"/>
      <c r="HY4267" s="425"/>
      <c r="HZ4267" s="425"/>
      <c r="IA4267" s="425"/>
      <c r="IB4267" s="425"/>
      <c r="IC4267" s="425"/>
      <c r="ID4267" s="425"/>
      <c r="IE4267" s="425"/>
      <c r="IF4267" s="425"/>
      <c r="IG4267" s="425"/>
      <c r="IH4267" s="425"/>
      <c r="II4267" s="425"/>
      <c r="IJ4267" s="425"/>
      <c r="IK4267" s="425"/>
      <c r="IL4267" s="425"/>
      <c r="IM4267" s="425"/>
      <c r="IN4267" s="425"/>
      <c r="IO4267" s="425"/>
      <c r="IP4267" s="425"/>
      <c r="IQ4267" s="425"/>
      <c r="IR4267" s="425"/>
      <c r="IS4267" s="425"/>
      <c r="IT4267" s="425"/>
      <c r="IU4267" s="425"/>
      <c r="IV4267" s="425"/>
    </row>
    <row r="4268" s="428" customFormat="1" ht="27.6" customHeight="1" spans="2:256">
      <c r="B4268" s="465"/>
      <c r="GH4268" s="425"/>
      <c r="GI4268" s="425"/>
      <c r="GJ4268" s="425"/>
      <c r="GK4268" s="425"/>
      <c r="GL4268" s="425"/>
      <c r="GM4268" s="425"/>
      <c r="GN4268" s="425"/>
      <c r="GO4268" s="425"/>
      <c r="GP4268" s="425"/>
      <c r="GQ4268" s="425"/>
      <c r="GR4268" s="425"/>
      <c r="GS4268" s="425"/>
      <c r="GT4268" s="425"/>
      <c r="GU4268" s="425"/>
      <c r="GV4268" s="425"/>
      <c r="GW4268" s="425"/>
      <c r="GX4268" s="425"/>
      <c r="GY4268" s="425"/>
      <c r="GZ4268" s="425"/>
      <c r="HA4268" s="425"/>
      <c r="HB4268" s="425"/>
      <c r="HC4268" s="425"/>
      <c r="HD4268" s="425"/>
      <c r="HE4268" s="425"/>
      <c r="HF4268" s="425"/>
      <c r="HG4268" s="425"/>
      <c r="HH4268" s="425"/>
      <c r="HI4268" s="425"/>
      <c r="HJ4268" s="425"/>
      <c r="HK4268" s="425"/>
      <c r="HL4268" s="425"/>
      <c r="HM4268" s="425"/>
      <c r="HN4268" s="425"/>
      <c r="HO4268" s="425"/>
      <c r="HP4268" s="425"/>
      <c r="HQ4268" s="425"/>
      <c r="HR4268" s="425"/>
      <c r="HS4268" s="425"/>
      <c r="HT4268" s="425"/>
      <c r="HU4268" s="425"/>
      <c r="HV4268" s="425"/>
      <c r="HW4268" s="425"/>
      <c r="HX4268" s="425"/>
      <c r="HY4268" s="425"/>
      <c r="HZ4268" s="425"/>
      <c r="IA4268" s="425"/>
      <c r="IB4268" s="425"/>
      <c r="IC4268" s="425"/>
      <c r="ID4268" s="425"/>
      <c r="IE4268" s="425"/>
      <c r="IF4268" s="425"/>
      <c r="IG4268" s="425"/>
      <c r="IH4268" s="425"/>
      <c r="II4268" s="425"/>
      <c r="IJ4268" s="425"/>
      <c r="IK4268" s="425"/>
      <c r="IL4268" s="425"/>
      <c r="IM4268" s="425"/>
      <c r="IN4268" s="425"/>
      <c r="IO4268" s="425"/>
      <c r="IP4268" s="425"/>
      <c r="IQ4268" s="425"/>
      <c r="IR4268" s="425"/>
      <c r="IS4268" s="425"/>
      <c r="IT4268" s="425"/>
      <c r="IU4268" s="425"/>
      <c r="IV4268" s="425"/>
    </row>
    <row r="4269" s="428" customFormat="1" ht="27.6" customHeight="1" spans="2:256">
      <c r="B4269" s="465"/>
      <c r="GH4269" s="425"/>
      <c r="GI4269" s="425"/>
      <c r="GJ4269" s="425"/>
      <c r="GK4269" s="425"/>
      <c r="GL4269" s="425"/>
      <c r="GM4269" s="425"/>
      <c r="GN4269" s="425"/>
      <c r="GO4269" s="425"/>
      <c r="GP4269" s="425"/>
      <c r="GQ4269" s="425"/>
      <c r="GR4269" s="425"/>
      <c r="GS4269" s="425"/>
      <c r="GT4269" s="425"/>
      <c r="GU4269" s="425"/>
      <c r="GV4269" s="425"/>
      <c r="GW4269" s="425"/>
      <c r="GX4269" s="425"/>
      <c r="GY4269" s="425"/>
      <c r="GZ4269" s="425"/>
      <c r="HA4269" s="425"/>
      <c r="HB4269" s="425"/>
      <c r="HC4269" s="425"/>
      <c r="HD4269" s="425"/>
      <c r="HE4269" s="425"/>
      <c r="HF4269" s="425"/>
      <c r="HG4269" s="425"/>
      <c r="HH4269" s="425"/>
      <c r="HI4269" s="425"/>
      <c r="HJ4269" s="425"/>
      <c r="HK4269" s="425"/>
      <c r="HL4269" s="425"/>
      <c r="HM4269" s="425"/>
      <c r="HN4269" s="425"/>
      <c r="HO4269" s="425"/>
      <c r="HP4269" s="425"/>
      <c r="HQ4269" s="425"/>
      <c r="HR4269" s="425"/>
      <c r="HS4269" s="425"/>
      <c r="HT4269" s="425"/>
      <c r="HU4269" s="425"/>
      <c r="HV4269" s="425"/>
      <c r="HW4269" s="425"/>
      <c r="HX4269" s="425"/>
      <c r="HY4269" s="425"/>
      <c r="HZ4269" s="425"/>
      <c r="IA4269" s="425"/>
      <c r="IB4269" s="425"/>
      <c r="IC4269" s="425"/>
      <c r="ID4269" s="425"/>
      <c r="IE4269" s="425"/>
      <c r="IF4269" s="425"/>
      <c r="IG4269" s="425"/>
      <c r="IH4269" s="425"/>
      <c r="II4269" s="425"/>
      <c r="IJ4269" s="425"/>
      <c r="IK4269" s="425"/>
      <c r="IL4269" s="425"/>
      <c r="IM4269" s="425"/>
      <c r="IN4269" s="425"/>
      <c r="IO4269" s="425"/>
      <c r="IP4269" s="425"/>
      <c r="IQ4269" s="425"/>
      <c r="IR4269" s="425"/>
      <c r="IS4269" s="425"/>
      <c r="IT4269" s="425"/>
      <c r="IU4269" s="425"/>
      <c r="IV4269" s="425"/>
    </row>
    <row r="4270" s="428" customFormat="1" ht="27.6" customHeight="1" spans="2:256">
      <c r="B4270" s="465"/>
      <c r="GH4270" s="425"/>
      <c r="GI4270" s="425"/>
      <c r="GJ4270" s="425"/>
      <c r="GK4270" s="425"/>
      <c r="GL4270" s="425"/>
      <c r="GM4270" s="425"/>
      <c r="GN4270" s="425"/>
      <c r="GO4270" s="425"/>
      <c r="GP4270" s="425"/>
      <c r="GQ4270" s="425"/>
      <c r="GR4270" s="425"/>
      <c r="GS4270" s="425"/>
      <c r="GT4270" s="425"/>
      <c r="GU4270" s="425"/>
      <c r="GV4270" s="425"/>
      <c r="GW4270" s="425"/>
      <c r="GX4270" s="425"/>
      <c r="GY4270" s="425"/>
      <c r="GZ4270" s="425"/>
      <c r="HA4270" s="425"/>
      <c r="HB4270" s="425"/>
      <c r="HC4270" s="425"/>
      <c r="HD4270" s="425"/>
      <c r="HE4270" s="425"/>
      <c r="HF4270" s="425"/>
      <c r="HG4270" s="425"/>
      <c r="HH4270" s="425"/>
      <c r="HI4270" s="425"/>
      <c r="HJ4270" s="425"/>
      <c r="HK4270" s="425"/>
      <c r="HL4270" s="425"/>
      <c r="HM4270" s="425"/>
      <c r="HN4270" s="425"/>
      <c r="HO4270" s="425"/>
      <c r="HP4270" s="425"/>
      <c r="HQ4270" s="425"/>
      <c r="HR4270" s="425"/>
      <c r="HS4270" s="425"/>
      <c r="HT4270" s="425"/>
      <c r="HU4270" s="425"/>
      <c r="HV4270" s="425"/>
      <c r="HW4270" s="425"/>
      <c r="HX4270" s="425"/>
      <c r="HY4270" s="425"/>
      <c r="HZ4270" s="425"/>
      <c r="IA4270" s="425"/>
      <c r="IB4270" s="425"/>
      <c r="IC4270" s="425"/>
      <c r="ID4270" s="425"/>
      <c r="IE4270" s="425"/>
      <c r="IF4270" s="425"/>
      <c r="IG4270" s="425"/>
      <c r="IH4270" s="425"/>
      <c r="II4270" s="425"/>
      <c r="IJ4270" s="425"/>
      <c r="IK4270" s="425"/>
      <c r="IL4270" s="425"/>
      <c r="IM4270" s="425"/>
      <c r="IN4270" s="425"/>
      <c r="IO4270" s="425"/>
      <c r="IP4270" s="425"/>
      <c r="IQ4270" s="425"/>
      <c r="IR4270" s="425"/>
      <c r="IS4270" s="425"/>
      <c r="IT4270" s="425"/>
      <c r="IU4270" s="425"/>
      <c r="IV4270" s="425"/>
    </row>
    <row r="4271" s="428" customFormat="1" ht="27.6" customHeight="1" spans="2:256">
      <c r="B4271" s="465"/>
      <c r="GH4271" s="425"/>
      <c r="GI4271" s="425"/>
      <c r="GJ4271" s="425"/>
      <c r="GK4271" s="425"/>
      <c r="GL4271" s="425"/>
      <c r="GM4271" s="425"/>
      <c r="GN4271" s="425"/>
      <c r="GO4271" s="425"/>
      <c r="GP4271" s="425"/>
      <c r="GQ4271" s="425"/>
      <c r="GR4271" s="425"/>
      <c r="GS4271" s="425"/>
      <c r="GT4271" s="425"/>
      <c r="GU4271" s="425"/>
      <c r="GV4271" s="425"/>
      <c r="GW4271" s="425"/>
      <c r="GX4271" s="425"/>
      <c r="GY4271" s="425"/>
      <c r="GZ4271" s="425"/>
      <c r="HA4271" s="425"/>
      <c r="HB4271" s="425"/>
      <c r="HC4271" s="425"/>
      <c r="HD4271" s="425"/>
      <c r="HE4271" s="425"/>
      <c r="HF4271" s="425"/>
      <c r="HG4271" s="425"/>
      <c r="HH4271" s="425"/>
      <c r="HI4271" s="425"/>
      <c r="HJ4271" s="425"/>
      <c r="HK4271" s="425"/>
      <c r="HL4271" s="425"/>
      <c r="HM4271" s="425"/>
      <c r="HN4271" s="425"/>
      <c r="HO4271" s="425"/>
      <c r="HP4271" s="425"/>
      <c r="HQ4271" s="425"/>
      <c r="HR4271" s="425"/>
      <c r="HS4271" s="425"/>
      <c r="HT4271" s="425"/>
      <c r="HU4271" s="425"/>
      <c r="HV4271" s="425"/>
      <c r="HW4271" s="425"/>
      <c r="HX4271" s="425"/>
      <c r="HY4271" s="425"/>
      <c r="HZ4271" s="425"/>
      <c r="IA4271" s="425"/>
      <c r="IB4271" s="425"/>
      <c r="IC4271" s="425"/>
      <c r="ID4271" s="425"/>
      <c r="IE4271" s="425"/>
      <c r="IF4271" s="425"/>
      <c r="IG4271" s="425"/>
      <c r="IH4271" s="425"/>
      <c r="II4271" s="425"/>
      <c r="IJ4271" s="425"/>
      <c r="IK4271" s="425"/>
      <c r="IL4271" s="425"/>
      <c r="IM4271" s="425"/>
      <c r="IN4271" s="425"/>
      <c r="IO4271" s="425"/>
      <c r="IP4271" s="425"/>
      <c r="IQ4271" s="425"/>
      <c r="IR4271" s="425"/>
      <c r="IS4271" s="425"/>
      <c r="IT4271" s="425"/>
      <c r="IU4271" s="425"/>
      <c r="IV4271" s="425"/>
    </row>
    <row r="4272" s="428" customFormat="1" ht="27.6" customHeight="1" spans="2:256">
      <c r="B4272" s="465"/>
      <c r="GH4272" s="425"/>
      <c r="GI4272" s="425"/>
      <c r="GJ4272" s="425"/>
      <c r="GK4272" s="425"/>
      <c r="GL4272" s="425"/>
      <c r="GM4272" s="425"/>
      <c r="GN4272" s="425"/>
      <c r="GO4272" s="425"/>
      <c r="GP4272" s="425"/>
      <c r="GQ4272" s="425"/>
      <c r="GR4272" s="425"/>
      <c r="GS4272" s="425"/>
      <c r="GT4272" s="425"/>
      <c r="GU4272" s="425"/>
      <c r="GV4272" s="425"/>
      <c r="GW4272" s="425"/>
      <c r="GX4272" s="425"/>
      <c r="GY4272" s="425"/>
      <c r="GZ4272" s="425"/>
      <c r="HA4272" s="425"/>
      <c r="HB4272" s="425"/>
      <c r="HC4272" s="425"/>
      <c r="HD4272" s="425"/>
      <c r="HE4272" s="425"/>
      <c r="HF4272" s="425"/>
      <c r="HG4272" s="425"/>
      <c r="HH4272" s="425"/>
      <c r="HI4272" s="425"/>
      <c r="HJ4272" s="425"/>
      <c r="HK4272" s="425"/>
      <c r="HL4272" s="425"/>
      <c r="HM4272" s="425"/>
      <c r="HN4272" s="425"/>
      <c r="HO4272" s="425"/>
      <c r="HP4272" s="425"/>
      <c r="HQ4272" s="425"/>
      <c r="HR4272" s="425"/>
      <c r="HS4272" s="425"/>
      <c r="HT4272" s="425"/>
      <c r="HU4272" s="425"/>
      <c r="HV4272" s="425"/>
      <c r="HW4272" s="425"/>
      <c r="HX4272" s="425"/>
      <c r="HY4272" s="425"/>
      <c r="HZ4272" s="425"/>
      <c r="IA4272" s="425"/>
      <c r="IB4272" s="425"/>
      <c r="IC4272" s="425"/>
      <c r="ID4272" s="425"/>
      <c r="IE4272" s="425"/>
      <c r="IF4272" s="425"/>
      <c r="IG4272" s="425"/>
      <c r="IH4272" s="425"/>
      <c r="II4272" s="425"/>
      <c r="IJ4272" s="425"/>
      <c r="IK4272" s="425"/>
      <c r="IL4272" s="425"/>
      <c r="IM4272" s="425"/>
      <c r="IN4272" s="425"/>
      <c r="IO4272" s="425"/>
      <c r="IP4272" s="425"/>
      <c r="IQ4272" s="425"/>
      <c r="IR4272" s="425"/>
      <c r="IS4272" s="425"/>
      <c r="IT4272" s="425"/>
      <c r="IU4272" s="425"/>
      <c r="IV4272" s="425"/>
    </row>
    <row r="4273" s="428" customFormat="1" ht="27.6" customHeight="1" spans="2:256">
      <c r="B4273" s="465"/>
      <c r="GH4273" s="425"/>
      <c r="GI4273" s="425"/>
      <c r="GJ4273" s="425"/>
      <c r="GK4273" s="425"/>
      <c r="GL4273" s="425"/>
      <c r="GM4273" s="425"/>
      <c r="GN4273" s="425"/>
      <c r="GO4273" s="425"/>
      <c r="GP4273" s="425"/>
      <c r="GQ4273" s="425"/>
      <c r="GR4273" s="425"/>
      <c r="GS4273" s="425"/>
      <c r="GT4273" s="425"/>
      <c r="GU4273" s="425"/>
      <c r="GV4273" s="425"/>
      <c r="GW4273" s="425"/>
      <c r="GX4273" s="425"/>
      <c r="GY4273" s="425"/>
      <c r="GZ4273" s="425"/>
      <c r="HA4273" s="425"/>
      <c r="HB4273" s="425"/>
      <c r="HC4273" s="425"/>
      <c r="HD4273" s="425"/>
      <c r="HE4273" s="425"/>
      <c r="HF4273" s="425"/>
      <c r="HG4273" s="425"/>
      <c r="HH4273" s="425"/>
      <c r="HI4273" s="425"/>
      <c r="HJ4273" s="425"/>
      <c r="HK4273" s="425"/>
      <c r="HL4273" s="425"/>
      <c r="HM4273" s="425"/>
      <c r="HN4273" s="425"/>
      <c r="HO4273" s="425"/>
      <c r="HP4273" s="425"/>
      <c r="HQ4273" s="425"/>
      <c r="HR4273" s="425"/>
      <c r="HS4273" s="425"/>
      <c r="HT4273" s="425"/>
      <c r="HU4273" s="425"/>
      <c r="HV4273" s="425"/>
      <c r="HW4273" s="425"/>
      <c r="HX4273" s="425"/>
      <c r="HY4273" s="425"/>
      <c r="HZ4273" s="425"/>
      <c r="IA4273" s="425"/>
      <c r="IB4273" s="425"/>
      <c r="IC4273" s="425"/>
      <c r="ID4273" s="425"/>
      <c r="IE4273" s="425"/>
      <c r="IF4273" s="425"/>
      <c r="IG4273" s="425"/>
      <c r="IH4273" s="425"/>
      <c r="II4273" s="425"/>
      <c r="IJ4273" s="425"/>
      <c r="IK4273" s="425"/>
      <c r="IL4273" s="425"/>
      <c r="IM4273" s="425"/>
      <c r="IN4273" s="425"/>
      <c r="IO4273" s="425"/>
      <c r="IP4273" s="425"/>
      <c r="IQ4273" s="425"/>
      <c r="IR4273" s="425"/>
      <c r="IS4273" s="425"/>
      <c r="IT4273" s="425"/>
      <c r="IU4273" s="425"/>
      <c r="IV4273" s="425"/>
    </row>
    <row r="4274" s="428" customFormat="1" ht="27.6" customHeight="1" spans="2:256">
      <c r="B4274" s="465"/>
      <c r="GH4274" s="425"/>
      <c r="GI4274" s="425"/>
      <c r="GJ4274" s="425"/>
      <c r="GK4274" s="425"/>
      <c r="GL4274" s="425"/>
      <c r="GM4274" s="425"/>
      <c r="GN4274" s="425"/>
      <c r="GO4274" s="425"/>
      <c r="GP4274" s="425"/>
      <c r="GQ4274" s="425"/>
      <c r="GR4274" s="425"/>
      <c r="GS4274" s="425"/>
      <c r="GT4274" s="425"/>
      <c r="GU4274" s="425"/>
      <c r="GV4274" s="425"/>
      <c r="GW4274" s="425"/>
      <c r="GX4274" s="425"/>
      <c r="GY4274" s="425"/>
      <c r="GZ4274" s="425"/>
      <c r="HA4274" s="425"/>
      <c r="HB4274" s="425"/>
      <c r="HC4274" s="425"/>
      <c r="HD4274" s="425"/>
      <c r="HE4274" s="425"/>
      <c r="HF4274" s="425"/>
      <c r="HG4274" s="425"/>
      <c r="HH4274" s="425"/>
      <c r="HI4274" s="425"/>
      <c r="HJ4274" s="425"/>
      <c r="HK4274" s="425"/>
      <c r="HL4274" s="425"/>
      <c r="HM4274" s="425"/>
      <c r="HN4274" s="425"/>
      <c r="HO4274" s="425"/>
      <c r="HP4274" s="425"/>
      <c r="HQ4274" s="425"/>
      <c r="HR4274" s="425"/>
      <c r="HS4274" s="425"/>
      <c r="HT4274" s="425"/>
      <c r="HU4274" s="425"/>
      <c r="HV4274" s="425"/>
      <c r="HW4274" s="425"/>
      <c r="HX4274" s="425"/>
      <c r="HY4274" s="425"/>
      <c r="HZ4274" s="425"/>
      <c r="IA4274" s="425"/>
      <c r="IB4274" s="425"/>
      <c r="IC4274" s="425"/>
      <c r="ID4274" s="425"/>
      <c r="IE4274" s="425"/>
      <c r="IF4274" s="425"/>
      <c r="IG4274" s="425"/>
      <c r="IH4274" s="425"/>
      <c r="II4274" s="425"/>
      <c r="IJ4274" s="425"/>
      <c r="IK4274" s="425"/>
      <c r="IL4274" s="425"/>
      <c r="IM4274" s="425"/>
      <c r="IN4274" s="425"/>
      <c r="IO4274" s="425"/>
      <c r="IP4274" s="425"/>
      <c r="IQ4274" s="425"/>
      <c r="IR4274" s="425"/>
      <c r="IS4274" s="425"/>
      <c r="IT4274" s="425"/>
      <c r="IU4274" s="425"/>
      <c r="IV4274" s="425"/>
    </row>
    <row r="4275" s="428" customFormat="1" ht="27.6" customHeight="1" spans="2:256">
      <c r="B4275" s="465"/>
      <c r="GH4275" s="425"/>
      <c r="GI4275" s="425"/>
      <c r="GJ4275" s="425"/>
      <c r="GK4275" s="425"/>
      <c r="GL4275" s="425"/>
      <c r="GM4275" s="425"/>
      <c r="GN4275" s="425"/>
      <c r="GO4275" s="425"/>
      <c r="GP4275" s="425"/>
      <c r="GQ4275" s="425"/>
      <c r="GR4275" s="425"/>
      <c r="GS4275" s="425"/>
      <c r="GT4275" s="425"/>
      <c r="GU4275" s="425"/>
      <c r="GV4275" s="425"/>
      <c r="GW4275" s="425"/>
      <c r="GX4275" s="425"/>
      <c r="GY4275" s="425"/>
      <c r="GZ4275" s="425"/>
      <c r="HA4275" s="425"/>
      <c r="HB4275" s="425"/>
      <c r="HC4275" s="425"/>
      <c r="HD4275" s="425"/>
      <c r="HE4275" s="425"/>
      <c r="HF4275" s="425"/>
      <c r="HG4275" s="425"/>
      <c r="HH4275" s="425"/>
      <c r="HI4275" s="425"/>
      <c r="HJ4275" s="425"/>
      <c r="HK4275" s="425"/>
      <c r="HL4275" s="425"/>
      <c r="HM4275" s="425"/>
      <c r="HN4275" s="425"/>
      <c r="HO4275" s="425"/>
      <c r="HP4275" s="425"/>
      <c r="HQ4275" s="425"/>
      <c r="HR4275" s="425"/>
      <c r="HS4275" s="425"/>
      <c r="HT4275" s="425"/>
      <c r="HU4275" s="425"/>
      <c r="HV4275" s="425"/>
      <c r="HW4275" s="425"/>
      <c r="HX4275" s="425"/>
      <c r="HY4275" s="425"/>
      <c r="HZ4275" s="425"/>
      <c r="IA4275" s="425"/>
      <c r="IB4275" s="425"/>
      <c r="IC4275" s="425"/>
      <c r="ID4275" s="425"/>
      <c r="IE4275" s="425"/>
      <c r="IF4275" s="425"/>
      <c r="IG4275" s="425"/>
      <c r="IH4275" s="425"/>
      <c r="II4275" s="425"/>
      <c r="IJ4275" s="425"/>
      <c r="IK4275" s="425"/>
      <c r="IL4275" s="425"/>
      <c r="IM4275" s="425"/>
      <c r="IN4275" s="425"/>
      <c r="IO4275" s="425"/>
      <c r="IP4275" s="425"/>
      <c r="IQ4275" s="425"/>
      <c r="IR4275" s="425"/>
      <c r="IS4275" s="425"/>
      <c r="IT4275" s="425"/>
      <c r="IU4275" s="425"/>
      <c r="IV4275" s="425"/>
    </row>
    <row r="4276" s="428" customFormat="1" ht="27.6" customHeight="1" spans="2:256">
      <c r="B4276" s="465"/>
      <c r="GH4276" s="425"/>
      <c r="GI4276" s="425"/>
      <c r="GJ4276" s="425"/>
      <c r="GK4276" s="425"/>
      <c r="GL4276" s="425"/>
      <c r="GM4276" s="425"/>
      <c r="GN4276" s="425"/>
      <c r="GO4276" s="425"/>
      <c r="GP4276" s="425"/>
      <c r="GQ4276" s="425"/>
      <c r="GR4276" s="425"/>
      <c r="GS4276" s="425"/>
      <c r="GT4276" s="425"/>
      <c r="GU4276" s="425"/>
      <c r="GV4276" s="425"/>
      <c r="GW4276" s="425"/>
      <c r="GX4276" s="425"/>
      <c r="GY4276" s="425"/>
      <c r="GZ4276" s="425"/>
      <c r="HA4276" s="425"/>
      <c r="HB4276" s="425"/>
      <c r="HC4276" s="425"/>
      <c r="HD4276" s="425"/>
      <c r="HE4276" s="425"/>
      <c r="HF4276" s="425"/>
      <c r="HG4276" s="425"/>
      <c r="HH4276" s="425"/>
      <c r="HI4276" s="425"/>
      <c r="HJ4276" s="425"/>
      <c r="HK4276" s="425"/>
      <c r="HL4276" s="425"/>
      <c r="HM4276" s="425"/>
      <c r="HN4276" s="425"/>
      <c r="HO4276" s="425"/>
      <c r="HP4276" s="425"/>
      <c r="HQ4276" s="425"/>
      <c r="HR4276" s="425"/>
      <c r="HS4276" s="425"/>
      <c r="HT4276" s="425"/>
      <c r="HU4276" s="425"/>
      <c r="HV4276" s="425"/>
      <c r="HW4276" s="425"/>
      <c r="HX4276" s="425"/>
      <c r="HY4276" s="425"/>
      <c r="HZ4276" s="425"/>
      <c r="IA4276" s="425"/>
      <c r="IB4276" s="425"/>
      <c r="IC4276" s="425"/>
      <c r="ID4276" s="425"/>
      <c r="IE4276" s="425"/>
      <c r="IF4276" s="425"/>
      <c r="IG4276" s="425"/>
      <c r="IH4276" s="425"/>
      <c r="II4276" s="425"/>
      <c r="IJ4276" s="425"/>
      <c r="IK4276" s="425"/>
      <c r="IL4276" s="425"/>
      <c r="IM4276" s="425"/>
      <c r="IN4276" s="425"/>
      <c r="IO4276" s="425"/>
      <c r="IP4276" s="425"/>
      <c r="IQ4276" s="425"/>
      <c r="IR4276" s="425"/>
      <c r="IS4276" s="425"/>
      <c r="IT4276" s="425"/>
      <c r="IU4276" s="425"/>
      <c r="IV4276" s="425"/>
    </row>
    <row r="4277" s="428" customFormat="1" ht="27.6" customHeight="1" spans="2:256">
      <c r="B4277" s="465"/>
      <c r="GH4277" s="425"/>
      <c r="GI4277" s="425"/>
      <c r="GJ4277" s="425"/>
      <c r="GK4277" s="425"/>
      <c r="GL4277" s="425"/>
      <c r="GM4277" s="425"/>
      <c r="GN4277" s="425"/>
      <c r="GO4277" s="425"/>
      <c r="GP4277" s="425"/>
      <c r="GQ4277" s="425"/>
      <c r="GR4277" s="425"/>
      <c r="GS4277" s="425"/>
      <c r="GT4277" s="425"/>
      <c r="GU4277" s="425"/>
      <c r="GV4277" s="425"/>
      <c r="GW4277" s="425"/>
      <c r="GX4277" s="425"/>
      <c r="GY4277" s="425"/>
      <c r="GZ4277" s="425"/>
      <c r="HA4277" s="425"/>
      <c r="HB4277" s="425"/>
      <c r="HC4277" s="425"/>
      <c r="HD4277" s="425"/>
      <c r="HE4277" s="425"/>
      <c r="HF4277" s="425"/>
      <c r="HG4277" s="425"/>
      <c r="HH4277" s="425"/>
      <c r="HI4277" s="425"/>
      <c r="HJ4277" s="425"/>
      <c r="HK4277" s="425"/>
      <c r="HL4277" s="425"/>
      <c r="HM4277" s="425"/>
      <c r="HN4277" s="425"/>
      <c r="HO4277" s="425"/>
      <c r="HP4277" s="425"/>
      <c r="HQ4277" s="425"/>
      <c r="HR4277" s="425"/>
      <c r="HS4277" s="425"/>
      <c r="HT4277" s="425"/>
      <c r="HU4277" s="425"/>
      <c r="HV4277" s="425"/>
      <c r="HW4277" s="425"/>
      <c r="HX4277" s="425"/>
      <c r="HY4277" s="425"/>
      <c r="HZ4277" s="425"/>
      <c r="IA4277" s="425"/>
      <c r="IB4277" s="425"/>
      <c r="IC4277" s="425"/>
      <c r="ID4277" s="425"/>
      <c r="IE4277" s="425"/>
      <c r="IF4277" s="425"/>
      <c r="IG4277" s="425"/>
      <c r="IH4277" s="425"/>
      <c r="II4277" s="425"/>
      <c r="IJ4277" s="425"/>
      <c r="IK4277" s="425"/>
      <c r="IL4277" s="425"/>
      <c r="IM4277" s="425"/>
      <c r="IN4277" s="425"/>
      <c r="IO4277" s="425"/>
      <c r="IP4277" s="425"/>
      <c r="IQ4277" s="425"/>
      <c r="IR4277" s="425"/>
      <c r="IS4277" s="425"/>
      <c r="IT4277" s="425"/>
      <c r="IU4277" s="425"/>
      <c r="IV4277" s="425"/>
    </row>
    <row r="4278" s="428" customFormat="1" ht="27.6" customHeight="1" spans="2:256">
      <c r="B4278" s="465"/>
      <c r="GH4278" s="425"/>
      <c r="GI4278" s="425"/>
      <c r="GJ4278" s="425"/>
      <c r="GK4278" s="425"/>
      <c r="GL4278" s="425"/>
      <c r="GM4278" s="425"/>
      <c r="GN4278" s="425"/>
      <c r="GO4278" s="425"/>
      <c r="GP4278" s="425"/>
      <c r="GQ4278" s="425"/>
      <c r="GR4278" s="425"/>
      <c r="GS4278" s="425"/>
      <c r="GT4278" s="425"/>
      <c r="GU4278" s="425"/>
      <c r="GV4278" s="425"/>
      <c r="GW4278" s="425"/>
      <c r="GX4278" s="425"/>
      <c r="GY4278" s="425"/>
      <c r="GZ4278" s="425"/>
      <c r="HA4278" s="425"/>
      <c r="HB4278" s="425"/>
      <c r="HC4278" s="425"/>
      <c r="HD4278" s="425"/>
      <c r="HE4278" s="425"/>
      <c r="HF4278" s="425"/>
      <c r="HG4278" s="425"/>
      <c r="HH4278" s="425"/>
      <c r="HI4278" s="425"/>
      <c r="HJ4278" s="425"/>
      <c r="HK4278" s="425"/>
      <c r="HL4278" s="425"/>
      <c r="HM4278" s="425"/>
      <c r="HN4278" s="425"/>
      <c r="HO4278" s="425"/>
      <c r="HP4278" s="425"/>
      <c r="HQ4278" s="425"/>
      <c r="HR4278" s="425"/>
      <c r="HS4278" s="425"/>
      <c r="HT4278" s="425"/>
      <c r="HU4278" s="425"/>
      <c r="HV4278" s="425"/>
      <c r="HW4278" s="425"/>
      <c r="HX4278" s="425"/>
      <c r="HY4278" s="425"/>
      <c r="HZ4278" s="425"/>
      <c r="IA4278" s="425"/>
      <c r="IB4278" s="425"/>
      <c r="IC4278" s="425"/>
      <c r="ID4278" s="425"/>
      <c r="IE4278" s="425"/>
      <c r="IF4278" s="425"/>
      <c r="IG4278" s="425"/>
      <c r="IH4278" s="425"/>
      <c r="II4278" s="425"/>
      <c r="IJ4278" s="425"/>
      <c r="IK4278" s="425"/>
      <c r="IL4278" s="425"/>
      <c r="IM4278" s="425"/>
      <c r="IN4278" s="425"/>
      <c r="IO4278" s="425"/>
      <c r="IP4278" s="425"/>
      <c r="IQ4278" s="425"/>
      <c r="IR4278" s="425"/>
      <c r="IS4278" s="425"/>
      <c r="IT4278" s="425"/>
      <c r="IU4278" s="425"/>
      <c r="IV4278" s="425"/>
    </row>
    <row r="4279" s="428" customFormat="1" ht="27.6" customHeight="1" spans="2:256">
      <c r="B4279" s="465"/>
      <c r="GH4279" s="425"/>
      <c r="GI4279" s="425"/>
      <c r="GJ4279" s="425"/>
      <c r="GK4279" s="425"/>
      <c r="GL4279" s="425"/>
      <c r="GM4279" s="425"/>
      <c r="GN4279" s="425"/>
      <c r="GO4279" s="425"/>
      <c r="GP4279" s="425"/>
      <c r="GQ4279" s="425"/>
      <c r="GR4279" s="425"/>
      <c r="GS4279" s="425"/>
      <c r="GT4279" s="425"/>
      <c r="GU4279" s="425"/>
      <c r="GV4279" s="425"/>
      <c r="GW4279" s="425"/>
      <c r="GX4279" s="425"/>
      <c r="GY4279" s="425"/>
      <c r="GZ4279" s="425"/>
      <c r="HA4279" s="425"/>
      <c r="HB4279" s="425"/>
      <c r="HC4279" s="425"/>
      <c r="HD4279" s="425"/>
      <c r="HE4279" s="425"/>
      <c r="HF4279" s="425"/>
      <c r="HG4279" s="425"/>
      <c r="HH4279" s="425"/>
      <c r="HI4279" s="425"/>
      <c r="HJ4279" s="425"/>
      <c r="HK4279" s="425"/>
      <c r="HL4279" s="425"/>
      <c r="HM4279" s="425"/>
      <c r="HN4279" s="425"/>
      <c r="HO4279" s="425"/>
      <c r="HP4279" s="425"/>
      <c r="HQ4279" s="425"/>
      <c r="HR4279" s="425"/>
      <c r="HS4279" s="425"/>
      <c r="HT4279" s="425"/>
      <c r="HU4279" s="425"/>
      <c r="HV4279" s="425"/>
      <c r="HW4279" s="425"/>
      <c r="HX4279" s="425"/>
      <c r="HY4279" s="425"/>
      <c r="HZ4279" s="425"/>
      <c r="IA4279" s="425"/>
      <c r="IB4279" s="425"/>
      <c r="IC4279" s="425"/>
      <c r="ID4279" s="425"/>
      <c r="IE4279" s="425"/>
      <c r="IF4279" s="425"/>
      <c r="IG4279" s="425"/>
      <c r="IH4279" s="425"/>
      <c r="II4279" s="425"/>
      <c r="IJ4279" s="425"/>
      <c r="IK4279" s="425"/>
      <c r="IL4279" s="425"/>
      <c r="IM4279" s="425"/>
      <c r="IN4279" s="425"/>
      <c r="IO4279" s="425"/>
      <c r="IP4279" s="425"/>
      <c r="IQ4279" s="425"/>
      <c r="IR4279" s="425"/>
      <c r="IS4279" s="425"/>
      <c r="IT4279" s="425"/>
      <c r="IU4279" s="425"/>
      <c r="IV4279" s="425"/>
    </row>
    <row r="4280" s="428" customFormat="1" ht="27.6" customHeight="1" spans="2:256">
      <c r="B4280" s="465"/>
      <c r="GH4280" s="425"/>
      <c r="GI4280" s="425"/>
      <c r="GJ4280" s="425"/>
      <c r="GK4280" s="425"/>
      <c r="GL4280" s="425"/>
      <c r="GM4280" s="425"/>
      <c r="GN4280" s="425"/>
      <c r="GO4280" s="425"/>
      <c r="GP4280" s="425"/>
      <c r="GQ4280" s="425"/>
      <c r="GR4280" s="425"/>
      <c r="GS4280" s="425"/>
      <c r="GT4280" s="425"/>
      <c r="GU4280" s="425"/>
      <c r="GV4280" s="425"/>
      <c r="GW4280" s="425"/>
      <c r="GX4280" s="425"/>
      <c r="GY4280" s="425"/>
      <c r="GZ4280" s="425"/>
      <c r="HA4280" s="425"/>
      <c r="HB4280" s="425"/>
      <c r="HC4280" s="425"/>
      <c r="HD4280" s="425"/>
      <c r="HE4280" s="425"/>
      <c r="HF4280" s="425"/>
      <c r="HG4280" s="425"/>
      <c r="HH4280" s="425"/>
      <c r="HI4280" s="425"/>
      <c r="HJ4280" s="425"/>
      <c r="HK4280" s="425"/>
      <c r="HL4280" s="425"/>
      <c r="HM4280" s="425"/>
      <c r="HN4280" s="425"/>
      <c r="HO4280" s="425"/>
      <c r="HP4280" s="425"/>
      <c r="HQ4280" s="425"/>
      <c r="HR4280" s="425"/>
      <c r="HS4280" s="425"/>
      <c r="HT4280" s="425"/>
      <c r="HU4280" s="425"/>
      <c r="HV4280" s="425"/>
      <c r="HW4280" s="425"/>
      <c r="HX4280" s="425"/>
      <c r="HY4280" s="425"/>
      <c r="HZ4280" s="425"/>
      <c r="IA4280" s="425"/>
      <c r="IB4280" s="425"/>
      <c r="IC4280" s="425"/>
      <c r="ID4280" s="425"/>
      <c r="IE4280" s="425"/>
      <c r="IF4280" s="425"/>
      <c r="IG4280" s="425"/>
      <c r="IH4280" s="425"/>
      <c r="II4280" s="425"/>
      <c r="IJ4280" s="425"/>
      <c r="IK4280" s="425"/>
      <c r="IL4280" s="425"/>
      <c r="IM4280" s="425"/>
      <c r="IN4280" s="425"/>
      <c r="IO4280" s="425"/>
      <c r="IP4280" s="425"/>
      <c r="IQ4280" s="425"/>
      <c r="IR4280" s="425"/>
      <c r="IS4280" s="425"/>
      <c r="IT4280" s="425"/>
      <c r="IU4280" s="425"/>
      <c r="IV4280" s="425"/>
    </row>
    <row r="4281" s="428" customFormat="1" ht="27.6" customHeight="1" spans="2:256">
      <c r="B4281" s="465"/>
      <c r="GH4281" s="425"/>
      <c r="GI4281" s="425"/>
      <c r="GJ4281" s="425"/>
      <c r="GK4281" s="425"/>
      <c r="GL4281" s="425"/>
      <c r="GM4281" s="425"/>
      <c r="GN4281" s="425"/>
      <c r="GO4281" s="425"/>
      <c r="GP4281" s="425"/>
      <c r="GQ4281" s="425"/>
      <c r="GR4281" s="425"/>
      <c r="GS4281" s="425"/>
      <c r="GT4281" s="425"/>
      <c r="GU4281" s="425"/>
      <c r="GV4281" s="425"/>
      <c r="GW4281" s="425"/>
      <c r="GX4281" s="425"/>
      <c r="GY4281" s="425"/>
      <c r="GZ4281" s="425"/>
      <c r="HA4281" s="425"/>
      <c r="HB4281" s="425"/>
      <c r="HC4281" s="425"/>
      <c r="HD4281" s="425"/>
      <c r="HE4281" s="425"/>
      <c r="HF4281" s="425"/>
      <c r="HG4281" s="425"/>
      <c r="HH4281" s="425"/>
      <c r="HI4281" s="425"/>
      <c r="HJ4281" s="425"/>
      <c r="HK4281" s="425"/>
      <c r="HL4281" s="425"/>
      <c r="HM4281" s="425"/>
      <c r="HN4281" s="425"/>
      <c r="HO4281" s="425"/>
      <c r="HP4281" s="425"/>
      <c r="HQ4281" s="425"/>
      <c r="HR4281" s="425"/>
      <c r="HS4281" s="425"/>
      <c r="HT4281" s="425"/>
      <c r="HU4281" s="425"/>
      <c r="HV4281" s="425"/>
      <c r="HW4281" s="425"/>
      <c r="HX4281" s="425"/>
      <c r="HY4281" s="425"/>
      <c r="HZ4281" s="425"/>
      <c r="IA4281" s="425"/>
      <c r="IB4281" s="425"/>
      <c r="IC4281" s="425"/>
      <c r="ID4281" s="425"/>
      <c r="IE4281" s="425"/>
      <c r="IF4281" s="425"/>
      <c r="IG4281" s="425"/>
      <c r="IH4281" s="425"/>
      <c r="II4281" s="425"/>
      <c r="IJ4281" s="425"/>
      <c r="IK4281" s="425"/>
      <c r="IL4281" s="425"/>
      <c r="IM4281" s="425"/>
      <c r="IN4281" s="425"/>
      <c r="IO4281" s="425"/>
      <c r="IP4281" s="425"/>
      <c r="IQ4281" s="425"/>
      <c r="IR4281" s="425"/>
      <c r="IS4281" s="425"/>
      <c r="IT4281" s="425"/>
      <c r="IU4281" s="425"/>
      <c r="IV4281" s="425"/>
    </row>
    <row r="4282" s="428" customFormat="1" ht="27.6" customHeight="1" spans="2:256">
      <c r="B4282" s="465"/>
      <c r="GH4282" s="425"/>
      <c r="GI4282" s="425"/>
      <c r="GJ4282" s="425"/>
      <c r="GK4282" s="425"/>
      <c r="GL4282" s="425"/>
      <c r="GM4282" s="425"/>
      <c r="GN4282" s="425"/>
      <c r="GO4282" s="425"/>
      <c r="GP4282" s="425"/>
      <c r="GQ4282" s="425"/>
      <c r="GR4282" s="425"/>
      <c r="GS4282" s="425"/>
      <c r="GT4282" s="425"/>
      <c r="GU4282" s="425"/>
      <c r="GV4282" s="425"/>
      <c r="GW4282" s="425"/>
      <c r="GX4282" s="425"/>
      <c r="GY4282" s="425"/>
      <c r="GZ4282" s="425"/>
      <c r="HA4282" s="425"/>
      <c r="HB4282" s="425"/>
      <c r="HC4282" s="425"/>
      <c r="HD4282" s="425"/>
      <c r="HE4282" s="425"/>
      <c r="HF4282" s="425"/>
      <c r="HG4282" s="425"/>
      <c r="HH4282" s="425"/>
      <c r="HI4282" s="425"/>
      <c r="HJ4282" s="425"/>
      <c r="HK4282" s="425"/>
      <c r="HL4282" s="425"/>
      <c r="HM4282" s="425"/>
      <c r="HN4282" s="425"/>
      <c r="HO4282" s="425"/>
      <c r="HP4282" s="425"/>
      <c r="HQ4282" s="425"/>
      <c r="HR4282" s="425"/>
      <c r="HS4282" s="425"/>
      <c r="HT4282" s="425"/>
      <c r="HU4282" s="425"/>
      <c r="HV4282" s="425"/>
      <c r="HW4282" s="425"/>
      <c r="HX4282" s="425"/>
      <c r="HY4282" s="425"/>
      <c r="HZ4282" s="425"/>
      <c r="IA4282" s="425"/>
      <c r="IB4282" s="425"/>
      <c r="IC4282" s="425"/>
      <c r="ID4282" s="425"/>
      <c r="IE4282" s="425"/>
      <c r="IF4282" s="425"/>
      <c r="IG4282" s="425"/>
      <c r="IH4282" s="425"/>
      <c r="II4282" s="425"/>
      <c r="IJ4282" s="425"/>
      <c r="IK4282" s="425"/>
      <c r="IL4282" s="425"/>
      <c r="IM4282" s="425"/>
      <c r="IN4282" s="425"/>
      <c r="IO4282" s="425"/>
      <c r="IP4282" s="425"/>
      <c r="IQ4282" s="425"/>
      <c r="IR4282" s="425"/>
      <c r="IS4282" s="425"/>
      <c r="IT4282" s="425"/>
      <c r="IU4282" s="425"/>
      <c r="IV4282" s="425"/>
    </row>
    <row r="4283" s="428" customFormat="1" ht="27.6" customHeight="1" spans="2:256">
      <c r="B4283" s="465"/>
      <c r="GH4283" s="425"/>
      <c r="GI4283" s="425"/>
      <c r="GJ4283" s="425"/>
      <c r="GK4283" s="425"/>
      <c r="GL4283" s="425"/>
      <c r="GM4283" s="425"/>
      <c r="GN4283" s="425"/>
      <c r="GO4283" s="425"/>
      <c r="GP4283" s="425"/>
      <c r="GQ4283" s="425"/>
      <c r="GR4283" s="425"/>
      <c r="GS4283" s="425"/>
      <c r="GT4283" s="425"/>
      <c r="GU4283" s="425"/>
      <c r="GV4283" s="425"/>
      <c r="GW4283" s="425"/>
      <c r="GX4283" s="425"/>
      <c r="GY4283" s="425"/>
      <c r="GZ4283" s="425"/>
      <c r="HA4283" s="425"/>
      <c r="HB4283" s="425"/>
      <c r="HC4283" s="425"/>
      <c r="HD4283" s="425"/>
      <c r="HE4283" s="425"/>
      <c r="HF4283" s="425"/>
      <c r="HG4283" s="425"/>
      <c r="HH4283" s="425"/>
      <c r="HI4283" s="425"/>
      <c r="HJ4283" s="425"/>
      <c r="HK4283" s="425"/>
      <c r="HL4283" s="425"/>
      <c r="HM4283" s="425"/>
      <c r="HN4283" s="425"/>
      <c r="HO4283" s="425"/>
      <c r="HP4283" s="425"/>
      <c r="HQ4283" s="425"/>
      <c r="HR4283" s="425"/>
      <c r="HS4283" s="425"/>
      <c r="HT4283" s="425"/>
      <c r="HU4283" s="425"/>
      <c r="HV4283" s="425"/>
      <c r="HW4283" s="425"/>
      <c r="HX4283" s="425"/>
      <c r="HY4283" s="425"/>
      <c r="HZ4283" s="425"/>
      <c r="IA4283" s="425"/>
      <c r="IB4283" s="425"/>
      <c r="IC4283" s="425"/>
      <c r="ID4283" s="425"/>
      <c r="IE4283" s="425"/>
      <c r="IF4283" s="425"/>
      <c r="IG4283" s="425"/>
      <c r="IH4283" s="425"/>
      <c r="II4283" s="425"/>
      <c r="IJ4283" s="425"/>
      <c r="IK4283" s="425"/>
      <c r="IL4283" s="425"/>
      <c r="IM4283" s="425"/>
      <c r="IN4283" s="425"/>
      <c r="IO4283" s="425"/>
      <c r="IP4283" s="425"/>
      <c r="IQ4283" s="425"/>
      <c r="IR4283" s="425"/>
      <c r="IS4283" s="425"/>
      <c r="IT4283" s="425"/>
      <c r="IU4283" s="425"/>
      <c r="IV4283" s="425"/>
    </row>
    <row r="4284" s="428" customFormat="1" ht="27.6" customHeight="1" spans="2:256">
      <c r="B4284" s="465"/>
      <c r="GH4284" s="425"/>
      <c r="GI4284" s="425"/>
      <c r="GJ4284" s="425"/>
      <c r="GK4284" s="425"/>
      <c r="GL4284" s="425"/>
      <c r="GM4284" s="425"/>
      <c r="GN4284" s="425"/>
      <c r="GO4284" s="425"/>
      <c r="GP4284" s="425"/>
      <c r="GQ4284" s="425"/>
      <c r="GR4284" s="425"/>
      <c r="GS4284" s="425"/>
      <c r="GT4284" s="425"/>
      <c r="GU4284" s="425"/>
      <c r="GV4284" s="425"/>
      <c r="GW4284" s="425"/>
      <c r="GX4284" s="425"/>
      <c r="GY4284" s="425"/>
      <c r="GZ4284" s="425"/>
      <c r="HA4284" s="425"/>
      <c r="HB4284" s="425"/>
      <c r="HC4284" s="425"/>
      <c r="HD4284" s="425"/>
      <c r="HE4284" s="425"/>
      <c r="HF4284" s="425"/>
      <c r="HG4284" s="425"/>
      <c r="HH4284" s="425"/>
      <c r="HI4284" s="425"/>
      <c r="HJ4284" s="425"/>
      <c r="HK4284" s="425"/>
      <c r="HL4284" s="425"/>
      <c r="HM4284" s="425"/>
      <c r="HN4284" s="425"/>
      <c r="HO4284" s="425"/>
      <c r="HP4284" s="425"/>
      <c r="HQ4284" s="425"/>
      <c r="HR4284" s="425"/>
      <c r="HS4284" s="425"/>
      <c r="HT4284" s="425"/>
      <c r="HU4284" s="425"/>
      <c r="HV4284" s="425"/>
      <c r="HW4284" s="425"/>
      <c r="HX4284" s="425"/>
      <c r="HY4284" s="425"/>
      <c r="HZ4284" s="425"/>
      <c r="IA4284" s="425"/>
      <c r="IB4284" s="425"/>
      <c r="IC4284" s="425"/>
      <c r="ID4284" s="425"/>
      <c r="IE4284" s="425"/>
      <c r="IF4284" s="425"/>
      <c r="IG4284" s="425"/>
      <c r="IH4284" s="425"/>
      <c r="II4284" s="425"/>
      <c r="IJ4284" s="425"/>
      <c r="IK4284" s="425"/>
      <c r="IL4284" s="425"/>
      <c r="IM4284" s="425"/>
      <c r="IN4284" s="425"/>
      <c r="IO4284" s="425"/>
      <c r="IP4284" s="425"/>
      <c r="IQ4284" s="425"/>
      <c r="IR4284" s="425"/>
      <c r="IS4284" s="425"/>
      <c r="IT4284" s="425"/>
      <c r="IU4284" s="425"/>
      <c r="IV4284" s="425"/>
    </row>
    <row r="4285" s="428" customFormat="1" ht="27.6" customHeight="1" spans="2:256">
      <c r="B4285" s="465"/>
      <c r="GH4285" s="425"/>
      <c r="GI4285" s="425"/>
      <c r="GJ4285" s="425"/>
      <c r="GK4285" s="425"/>
      <c r="GL4285" s="425"/>
      <c r="GM4285" s="425"/>
      <c r="GN4285" s="425"/>
      <c r="GO4285" s="425"/>
      <c r="GP4285" s="425"/>
      <c r="GQ4285" s="425"/>
      <c r="GR4285" s="425"/>
      <c r="GS4285" s="425"/>
      <c r="GT4285" s="425"/>
      <c r="GU4285" s="425"/>
      <c r="GV4285" s="425"/>
      <c r="GW4285" s="425"/>
      <c r="GX4285" s="425"/>
      <c r="GY4285" s="425"/>
      <c r="GZ4285" s="425"/>
      <c r="HA4285" s="425"/>
      <c r="HB4285" s="425"/>
      <c r="HC4285" s="425"/>
      <c r="HD4285" s="425"/>
      <c r="HE4285" s="425"/>
      <c r="HF4285" s="425"/>
      <c r="HG4285" s="425"/>
      <c r="HH4285" s="425"/>
      <c r="HI4285" s="425"/>
      <c r="HJ4285" s="425"/>
      <c r="HK4285" s="425"/>
      <c r="HL4285" s="425"/>
      <c r="HM4285" s="425"/>
      <c r="HN4285" s="425"/>
      <c r="HO4285" s="425"/>
      <c r="HP4285" s="425"/>
      <c r="HQ4285" s="425"/>
      <c r="HR4285" s="425"/>
      <c r="HS4285" s="425"/>
      <c r="HT4285" s="425"/>
      <c r="HU4285" s="425"/>
      <c r="HV4285" s="425"/>
      <c r="HW4285" s="425"/>
      <c r="HX4285" s="425"/>
      <c r="HY4285" s="425"/>
      <c r="HZ4285" s="425"/>
      <c r="IA4285" s="425"/>
      <c r="IB4285" s="425"/>
      <c r="IC4285" s="425"/>
      <c r="ID4285" s="425"/>
      <c r="IE4285" s="425"/>
      <c r="IF4285" s="425"/>
      <c r="IG4285" s="425"/>
      <c r="IH4285" s="425"/>
      <c r="II4285" s="425"/>
      <c r="IJ4285" s="425"/>
      <c r="IK4285" s="425"/>
      <c r="IL4285" s="425"/>
      <c r="IM4285" s="425"/>
      <c r="IN4285" s="425"/>
      <c r="IO4285" s="425"/>
      <c r="IP4285" s="425"/>
      <c r="IQ4285" s="425"/>
      <c r="IR4285" s="425"/>
      <c r="IS4285" s="425"/>
      <c r="IT4285" s="425"/>
      <c r="IU4285" s="425"/>
      <c r="IV4285" s="425"/>
    </row>
    <row r="4286" s="428" customFormat="1" ht="27.6" customHeight="1" spans="2:256">
      <c r="B4286" s="465"/>
      <c r="GH4286" s="425"/>
      <c r="GI4286" s="425"/>
      <c r="GJ4286" s="425"/>
      <c r="GK4286" s="425"/>
      <c r="GL4286" s="425"/>
      <c r="GM4286" s="425"/>
      <c r="GN4286" s="425"/>
      <c r="GO4286" s="425"/>
      <c r="GP4286" s="425"/>
      <c r="GQ4286" s="425"/>
      <c r="GR4286" s="425"/>
      <c r="GS4286" s="425"/>
      <c r="GT4286" s="425"/>
      <c r="GU4286" s="425"/>
      <c r="GV4286" s="425"/>
      <c r="GW4286" s="425"/>
      <c r="GX4286" s="425"/>
      <c r="GY4286" s="425"/>
      <c r="GZ4286" s="425"/>
      <c r="HA4286" s="425"/>
      <c r="HB4286" s="425"/>
      <c r="HC4286" s="425"/>
      <c r="HD4286" s="425"/>
      <c r="HE4286" s="425"/>
      <c r="HF4286" s="425"/>
      <c r="HG4286" s="425"/>
      <c r="HH4286" s="425"/>
      <c r="HI4286" s="425"/>
      <c r="HJ4286" s="425"/>
      <c r="HK4286" s="425"/>
      <c r="HL4286" s="425"/>
      <c r="HM4286" s="425"/>
      <c r="HN4286" s="425"/>
      <c r="HO4286" s="425"/>
      <c r="HP4286" s="425"/>
      <c r="HQ4286" s="425"/>
      <c r="HR4286" s="425"/>
      <c r="HS4286" s="425"/>
      <c r="HT4286" s="425"/>
      <c r="HU4286" s="425"/>
      <c r="HV4286" s="425"/>
      <c r="HW4286" s="425"/>
      <c r="HX4286" s="425"/>
      <c r="HY4286" s="425"/>
      <c r="HZ4286" s="425"/>
      <c r="IA4286" s="425"/>
      <c r="IB4286" s="425"/>
      <c r="IC4286" s="425"/>
      <c r="ID4286" s="425"/>
      <c r="IE4286" s="425"/>
      <c r="IF4286" s="425"/>
      <c r="IG4286" s="425"/>
      <c r="IH4286" s="425"/>
      <c r="II4286" s="425"/>
      <c r="IJ4286" s="425"/>
      <c r="IK4286" s="425"/>
      <c r="IL4286" s="425"/>
      <c r="IM4286" s="425"/>
      <c r="IN4286" s="425"/>
      <c r="IO4286" s="425"/>
      <c r="IP4286" s="425"/>
      <c r="IQ4286" s="425"/>
      <c r="IR4286" s="425"/>
      <c r="IS4286" s="425"/>
      <c r="IT4286" s="425"/>
      <c r="IU4286" s="425"/>
      <c r="IV4286" s="425"/>
    </row>
    <row r="4287" s="428" customFormat="1" ht="27.6" customHeight="1" spans="2:256">
      <c r="B4287" s="465"/>
      <c r="GH4287" s="425"/>
      <c r="GI4287" s="425"/>
      <c r="GJ4287" s="425"/>
      <c r="GK4287" s="425"/>
      <c r="GL4287" s="425"/>
      <c r="GM4287" s="425"/>
      <c r="GN4287" s="425"/>
      <c r="GO4287" s="425"/>
      <c r="GP4287" s="425"/>
      <c r="GQ4287" s="425"/>
      <c r="GR4287" s="425"/>
      <c r="GS4287" s="425"/>
      <c r="GT4287" s="425"/>
      <c r="GU4287" s="425"/>
      <c r="GV4287" s="425"/>
      <c r="GW4287" s="425"/>
      <c r="GX4287" s="425"/>
      <c r="GY4287" s="425"/>
      <c r="GZ4287" s="425"/>
      <c r="HA4287" s="425"/>
      <c r="HB4287" s="425"/>
      <c r="HC4287" s="425"/>
      <c r="HD4287" s="425"/>
      <c r="HE4287" s="425"/>
      <c r="HF4287" s="425"/>
      <c r="HG4287" s="425"/>
      <c r="HH4287" s="425"/>
      <c r="HI4287" s="425"/>
      <c r="HJ4287" s="425"/>
      <c r="HK4287" s="425"/>
      <c r="HL4287" s="425"/>
      <c r="HM4287" s="425"/>
      <c r="HN4287" s="425"/>
      <c r="HO4287" s="425"/>
      <c r="HP4287" s="425"/>
      <c r="HQ4287" s="425"/>
      <c r="HR4287" s="425"/>
      <c r="HS4287" s="425"/>
      <c r="HT4287" s="425"/>
      <c r="HU4287" s="425"/>
      <c r="HV4287" s="425"/>
      <c r="HW4287" s="425"/>
      <c r="HX4287" s="425"/>
      <c r="HY4287" s="425"/>
      <c r="HZ4287" s="425"/>
      <c r="IA4287" s="425"/>
      <c r="IB4287" s="425"/>
      <c r="IC4287" s="425"/>
      <c r="ID4287" s="425"/>
      <c r="IE4287" s="425"/>
      <c r="IF4287" s="425"/>
      <c r="IG4287" s="425"/>
      <c r="IH4287" s="425"/>
      <c r="II4287" s="425"/>
      <c r="IJ4287" s="425"/>
      <c r="IK4287" s="425"/>
      <c r="IL4287" s="425"/>
      <c r="IM4287" s="425"/>
      <c r="IN4287" s="425"/>
      <c r="IO4287" s="425"/>
      <c r="IP4287" s="425"/>
      <c r="IQ4287" s="425"/>
      <c r="IR4287" s="425"/>
      <c r="IS4287" s="425"/>
      <c r="IT4287" s="425"/>
      <c r="IU4287" s="425"/>
      <c r="IV4287" s="425"/>
    </row>
    <row r="4288" s="428" customFormat="1" ht="27.6" customHeight="1" spans="2:256">
      <c r="B4288" s="465"/>
      <c r="GH4288" s="425"/>
      <c r="GI4288" s="425"/>
      <c r="GJ4288" s="425"/>
      <c r="GK4288" s="425"/>
      <c r="GL4288" s="425"/>
      <c r="GM4288" s="425"/>
      <c r="GN4288" s="425"/>
      <c r="GO4288" s="425"/>
      <c r="GP4288" s="425"/>
      <c r="GQ4288" s="425"/>
      <c r="GR4288" s="425"/>
      <c r="GS4288" s="425"/>
      <c r="GT4288" s="425"/>
      <c r="GU4288" s="425"/>
      <c r="GV4288" s="425"/>
      <c r="GW4288" s="425"/>
      <c r="GX4288" s="425"/>
      <c r="GY4288" s="425"/>
      <c r="GZ4288" s="425"/>
      <c r="HA4288" s="425"/>
      <c r="HB4288" s="425"/>
      <c r="HC4288" s="425"/>
      <c r="HD4288" s="425"/>
      <c r="HE4288" s="425"/>
      <c r="HF4288" s="425"/>
      <c r="HG4288" s="425"/>
      <c r="HH4288" s="425"/>
      <c r="HI4288" s="425"/>
      <c r="HJ4288" s="425"/>
      <c r="HK4288" s="425"/>
      <c r="HL4288" s="425"/>
      <c r="HM4288" s="425"/>
      <c r="HN4288" s="425"/>
      <c r="HO4288" s="425"/>
      <c r="HP4288" s="425"/>
      <c r="HQ4288" s="425"/>
      <c r="HR4288" s="425"/>
      <c r="HS4288" s="425"/>
      <c r="HT4288" s="425"/>
      <c r="HU4288" s="425"/>
      <c r="HV4288" s="425"/>
      <c r="HW4288" s="425"/>
      <c r="HX4288" s="425"/>
      <c r="HY4288" s="425"/>
      <c r="HZ4288" s="425"/>
      <c r="IA4288" s="425"/>
      <c r="IB4288" s="425"/>
      <c r="IC4288" s="425"/>
      <c r="ID4288" s="425"/>
      <c r="IE4288" s="425"/>
      <c r="IF4288" s="425"/>
      <c r="IG4288" s="425"/>
      <c r="IH4288" s="425"/>
      <c r="II4288" s="425"/>
      <c r="IJ4288" s="425"/>
      <c r="IK4288" s="425"/>
      <c r="IL4288" s="425"/>
      <c r="IM4288" s="425"/>
      <c r="IN4288" s="425"/>
      <c r="IO4288" s="425"/>
      <c r="IP4288" s="425"/>
      <c r="IQ4288" s="425"/>
      <c r="IR4288" s="425"/>
      <c r="IS4288" s="425"/>
      <c r="IT4288" s="425"/>
      <c r="IU4288" s="425"/>
      <c r="IV4288" s="425"/>
    </row>
    <row r="4289" s="428" customFormat="1" ht="27.6" customHeight="1" spans="2:256">
      <c r="B4289" s="465"/>
      <c r="GH4289" s="425"/>
      <c r="GI4289" s="425"/>
      <c r="GJ4289" s="425"/>
      <c r="GK4289" s="425"/>
      <c r="GL4289" s="425"/>
      <c r="GM4289" s="425"/>
      <c r="GN4289" s="425"/>
      <c r="GO4289" s="425"/>
      <c r="GP4289" s="425"/>
      <c r="GQ4289" s="425"/>
      <c r="GR4289" s="425"/>
      <c r="GS4289" s="425"/>
      <c r="GT4289" s="425"/>
      <c r="GU4289" s="425"/>
      <c r="GV4289" s="425"/>
      <c r="GW4289" s="425"/>
      <c r="GX4289" s="425"/>
      <c r="GY4289" s="425"/>
      <c r="GZ4289" s="425"/>
      <c r="HA4289" s="425"/>
      <c r="HB4289" s="425"/>
      <c r="HC4289" s="425"/>
      <c r="HD4289" s="425"/>
      <c r="HE4289" s="425"/>
      <c r="HF4289" s="425"/>
      <c r="HG4289" s="425"/>
      <c r="HH4289" s="425"/>
      <c r="HI4289" s="425"/>
      <c r="HJ4289" s="425"/>
      <c r="HK4289" s="425"/>
      <c r="HL4289" s="425"/>
      <c r="HM4289" s="425"/>
      <c r="HN4289" s="425"/>
      <c r="HO4289" s="425"/>
      <c r="HP4289" s="425"/>
      <c r="HQ4289" s="425"/>
      <c r="HR4289" s="425"/>
      <c r="HS4289" s="425"/>
      <c r="HT4289" s="425"/>
      <c r="HU4289" s="425"/>
      <c r="HV4289" s="425"/>
      <c r="HW4289" s="425"/>
      <c r="HX4289" s="425"/>
      <c r="HY4289" s="425"/>
      <c r="HZ4289" s="425"/>
      <c r="IA4289" s="425"/>
      <c r="IB4289" s="425"/>
      <c r="IC4289" s="425"/>
      <c r="ID4289" s="425"/>
      <c r="IE4289" s="425"/>
      <c r="IF4289" s="425"/>
      <c r="IG4289" s="425"/>
      <c r="IH4289" s="425"/>
      <c r="II4289" s="425"/>
      <c r="IJ4289" s="425"/>
      <c r="IK4289" s="425"/>
      <c r="IL4289" s="425"/>
      <c r="IM4289" s="425"/>
      <c r="IN4289" s="425"/>
      <c r="IO4289" s="425"/>
      <c r="IP4289" s="425"/>
      <c r="IQ4289" s="425"/>
      <c r="IR4289" s="425"/>
      <c r="IS4289" s="425"/>
      <c r="IT4289" s="425"/>
      <c r="IU4289" s="425"/>
      <c r="IV4289" s="425"/>
    </row>
    <row r="4290" s="428" customFormat="1" ht="27.6" customHeight="1" spans="2:256">
      <c r="B4290" s="465"/>
      <c r="GH4290" s="425"/>
      <c r="GI4290" s="425"/>
      <c r="GJ4290" s="425"/>
      <c r="GK4290" s="425"/>
      <c r="GL4290" s="425"/>
      <c r="GM4290" s="425"/>
      <c r="GN4290" s="425"/>
      <c r="GO4290" s="425"/>
      <c r="GP4290" s="425"/>
      <c r="GQ4290" s="425"/>
      <c r="GR4290" s="425"/>
      <c r="GS4290" s="425"/>
      <c r="GT4290" s="425"/>
      <c r="GU4290" s="425"/>
      <c r="GV4290" s="425"/>
      <c r="GW4290" s="425"/>
      <c r="GX4290" s="425"/>
      <c r="GY4290" s="425"/>
      <c r="GZ4290" s="425"/>
      <c r="HA4290" s="425"/>
      <c r="HB4290" s="425"/>
      <c r="HC4290" s="425"/>
      <c r="HD4290" s="425"/>
      <c r="HE4290" s="425"/>
      <c r="HF4290" s="425"/>
      <c r="HG4290" s="425"/>
      <c r="HH4290" s="425"/>
      <c r="HI4290" s="425"/>
      <c r="HJ4290" s="425"/>
      <c r="HK4290" s="425"/>
      <c r="HL4290" s="425"/>
      <c r="HM4290" s="425"/>
      <c r="HN4290" s="425"/>
      <c r="HO4290" s="425"/>
      <c r="HP4290" s="425"/>
      <c r="HQ4290" s="425"/>
      <c r="HR4290" s="425"/>
      <c r="HS4290" s="425"/>
      <c r="HT4290" s="425"/>
      <c r="HU4290" s="425"/>
      <c r="HV4290" s="425"/>
      <c r="HW4290" s="425"/>
      <c r="HX4290" s="425"/>
      <c r="HY4290" s="425"/>
      <c r="HZ4290" s="425"/>
      <c r="IA4290" s="425"/>
      <c r="IB4290" s="425"/>
      <c r="IC4290" s="425"/>
      <c r="ID4290" s="425"/>
      <c r="IE4290" s="425"/>
      <c r="IF4290" s="425"/>
      <c r="IG4290" s="425"/>
      <c r="IH4290" s="425"/>
      <c r="II4290" s="425"/>
      <c r="IJ4290" s="425"/>
      <c r="IK4290" s="425"/>
      <c r="IL4290" s="425"/>
      <c r="IM4290" s="425"/>
      <c r="IN4290" s="425"/>
      <c r="IO4290" s="425"/>
      <c r="IP4290" s="425"/>
      <c r="IQ4290" s="425"/>
      <c r="IR4290" s="425"/>
      <c r="IS4290" s="425"/>
      <c r="IT4290" s="425"/>
      <c r="IU4290" s="425"/>
      <c r="IV4290" s="425"/>
    </row>
    <row r="4291" s="428" customFormat="1" ht="27.6" customHeight="1" spans="2:256">
      <c r="B4291" s="465"/>
      <c r="GH4291" s="425"/>
      <c r="GI4291" s="425"/>
      <c r="GJ4291" s="425"/>
      <c r="GK4291" s="425"/>
      <c r="GL4291" s="425"/>
      <c r="GM4291" s="425"/>
      <c r="GN4291" s="425"/>
      <c r="GO4291" s="425"/>
      <c r="GP4291" s="425"/>
      <c r="GQ4291" s="425"/>
      <c r="GR4291" s="425"/>
      <c r="GS4291" s="425"/>
      <c r="GT4291" s="425"/>
      <c r="GU4291" s="425"/>
      <c r="GV4291" s="425"/>
      <c r="GW4291" s="425"/>
      <c r="GX4291" s="425"/>
      <c r="GY4291" s="425"/>
      <c r="GZ4291" s="425"/>
      <c r="HA4291" s="425"/>
      <c r="HB4291" s="425"/>
      <c r="HC4291" s="425"/>
      <c r="HD4291" s="425"/>
      <c r="HE4291" s="425"/>
      <c r="HF4291" s="425"/>
      <c r="HG4291" s="425"/>
      <c r="HH4291" s="425"/>
      <c r="HI4291" s="425"/>
      <c r="HJ4291" s="425"/>
      <c r="HK4291" s="425"/>
      <c r="HL4291" s="425"/>
      <c r="HM4291" s="425"/>
      <c r="HN4291" s="425"/>
      <c r="HO4291" s="425"/>
      <c r="HP4291" s="425"/>
      <c r="HQ4291" s="425"/>
      <c r="HR4291" s="425"/>
      <c r="HS4291" s="425"/>
      <c r="HT4291" s="425"/>
      <c r="HU4291" s="425"/>
      <c r="HV4291" s="425"/>
      <c r="HW4291" s="425"/>
      <c r="HX4291" s="425"/>
      <c r="HY4291" s="425"/>
      <c r="HZ4291" s="425"/>
      <c r="IA4291" s="425"/>
      <c r="IB4291" s="425"/>
      <c r="IC4291" s="425"/>
      <c r="ID4291" s="425"/>
      <c r="IE4291" s="425"/>
      <c r="IF4291" s="425"/>
      <c r="IG4291" s="425"/>
      <c r="IH4291" s="425"/>
      <c r="II4291" s="425"/>
      <c r="IJ4291" s="425"/>
      <c r="IK4291" s="425"/>
      <c r="IL4291" s="425"/>
      <c r="IM4291" s="425"/>
      <c r="IN4291" s="425"/>
      <c r="IO4291" s="425"/>
      <c r="IP4291" s="425"/>
      <c r="IQ4291" s="425"/>
      <c r="IR4291" s="425"/>
      <c r="IS4291" s="425"/>
      <c r="IT4291" s="425"/>
      <c r="IU4291" s="425"/>
      <c r="IV4291" s="425"/>
    </row>
    <row r="4292" s="428" customFormat="1" ht="27.6" customHeight="1" spans="2:256">
      <c r="B4292" s="465"/>
      <c r="GH4292" s="425"/>
      <c r="GI4292" s="425"/>
      <c r="GJ4292" s="425"/>
      <c r="GK4292" s="425"/>
      <c r="GL4292" s="425"/>
      <c r="GM4292" s="425"/>
      <c r="GN4292" s="425"/>
      <c r="GO4292" s="425"/>
      <c r="GP4292" s="425"/>
      <c r="GQ4292" s="425"/>
      <c r="GR4292" s="425"/>
      <c r="GS4292" s="425"/>
      <c r="GT4292" s="425"/>
      <c r="GU4292" s="425"/>
      <c r="GV4292" s="425"/>
      <c r="GW4292" s="425"/>
      <c r="GX4292" s="425"/>
      <c r="GY4292" s="425"/>
      <c r="GZ4292" s="425"/>
      <c r="HA4292" s="425"/>
      <c r="HB4292" s="425"/>
      <c r="HC4292" s="425"/>
      <c r="HD4292" s="425"/>
      <c r="HE4292" s="425"/>
      <c r="HF4292" s="425"/>
      <c r="HG4292" s="425"/>
      <c r="HH4292" s="425"/>
      <c r="HI4292" s="425"/>
      <c r="HJ4292" s="425"/>
      <c r="HK4292" s="425"/>
      <c r="HL4292" s="425"/>
      <c r="HM4292" s="425"/>
      <c r="HN4292" s="425"/>
      <c r="HO4292" s="425"/>
      <c r="HP4292" s="425"/>
      <c r="HQ4292" s="425"/>
      <c r="HR4292" s="425"/>
      <c r="HS4292" s="425"/>
      <c r="HT4292" s="425"/>
      <c r="HU4292" s="425"/>
      <c r="HV4292" s="425"/>
      <c r="HW4292" s="425"/>
      <c r="HX4292" s="425"/>
      <c r="HY4292" s="425"/>
      <c r="HZ4292" s="425"/>
      <c r="IA4292" s="425"/>
      <c r="IB4292" s="425"/>
      <c r="IC4292" s="425"/>
      <c r="ID4292" s="425"/>
      <c r="IE4292" s="425"/>
      <c r="IF4292" s="425"/>
      <c r="IG4292" s="425"/>
      <c r="IH4292" s="425"/>
      <c r="II4292" s="425"/>
      <c r="IJ4292" s="425"/>
      <c r="IK4292" s="425"/>
      <c r="IL4292" s="425"/>
      <c r="IM4292" s="425"/>
      <c r="IN4292" s="425"/>
      <c r="IO4292" s="425"/>
      <c r="IP4292" s="425"/>
      <c r="IQ4292" s="425"/>
      <c r="IR4292" s="425"/>
      <c r="IS4292" s="425"/>
      <c r="IT4292" s="425"/>
      <c r="IU4292" s="425"/>
      <c r="IV4292" s="425"/>
    </row>
    <row r="4293" s="428" customFormat="1" ht="27.6" customHeight="1" spans="2:256">
      <c r="B4293" s="465"/>
      <c r="GH4293" s="425"/>
      <c r="GI4293" s="425"/>
      <c r="GJ4293" s="425"/>
      <c r="GK4293" s="425"/>
      <c r="GL4293" s="425"/>
      <c r="GM4293" s="425"/>
      <c r="GN4293" s="425"/>
      <c r="GO4293" s="425"/>
      <c r="GP4293" s="425"/>
      <c r="GQ4293" s="425"/>
      <c r="GR4293" s="425"/>
      <c r="GS4293" s="425"/>
      <c r="GT4293" s="425"/>
      <c r="GU4293" s="425"/>
      <c r="GV4293" s="425"/>
      <c r="GW4293" s="425"/>
      <c r="GX4293" s="425"/>
      <c r="GY4293" s="425"/>
      <c r="GZ4293" s="425"/>
      <c r="HA4293" s="425"/>
      <c r="HB4293" s="425"/>
      <c r="HC4293" s="425"/>
      <c r="HD4293" s="425"/>
      <c r="HE4293" s="425"/>
      <c r="HF4293" s="425"/>
      <c r="HG4293" s="425"/>
      <c r="HH4293" s="425"/>
      <c r="HI4293" s="425"/>
      <c r="HJ4293" s="425"/>
      <c r="HK4293" s="425"/>
      <c r="HL4293" s="425"/>
      <c r="HM4293" s="425"/>
      <c r="HN4293" s="425"/>
      <c r="HO4293" s="425"/>
      <c r="HP4293" s="425"/>
      <c r="HQ4293" s="425"/>
      <c r="HR4293" s="425"/>
      <c r="HS4293" s="425"/>
      <c r="HT4293" s="425"/>
      <c r="HU4293" s="425"/>
      <c r="HV4293" s="425"/>
      <c r="HW4293" s="425"/>
      <c r="HX4293" s="425"/>
      <c r="HY4293" s="425"/>
      <c r="HZ4293" s="425"/>
      <c r="IA4293" s="425"/>
      <c r="IB4293" s="425"/>
      <c r="IC4293" s="425"/>
      <c r="ID4293" s="425"/>
      <c r="IE4293" s="425"/>
      <c r="IF4293" s="425"/>
      <c r="IG4293" s="425"/>
      <c r="IH4293" s="425"/>
      <c r="II4293" s="425"/>
      <c r="IJ4293" s="425"/>
      <c r="IK4293" s="425"/>
      <c r="IL4293" s="425"/>
      <c r="IM4293" s="425"/>
      <c r="IN4293" s="425"/>
      <c r="IO4293" s="425"/>
      <c r="IP4293" s="425"/>
      <c r="IQ4293" s="425"/>
      <c r="IR4293" s="425"/>
      <c r="IS4293" s="425"/>
      <c r="IT4293" s="425"/>
      <c r="IU4293" s="425"/>
      <c r="IV4293" s="425"/>
    </row>
    <row r="4294" s="428" customFormat="1" ht="27.6" customHeight="1" spans="2:256">
      <c r="B4294" s="465"/>
      <c r="GH4294" s="425"/>
      <c r="GI4294" s="425"/>
      <c r="GJ4294" s="425"/>
      <c r="GK4294" s="425"/>
      <c r="GL4294" s="425"/>
      <c r="GM4294" s="425"/>
      <c r="GN4294" s="425"/>
      <c r="GO4294" s="425"/>
      <c r="GP4294" s="425"/>
      <c r="GQ4294" s="425"/>
      <c r="GR4294" s="425"/>
      <c r="GS4294" s="425"/>
      <c r="GT4294" s="425"/>
      <c r="GU4294" s="425"/>
      <c r="GV4294" s="425"/>
      <c r="GW4294" s="425"/>
      <c r="GX4294" s="425"/>
      <c r="GY4294" s="425"/>
      <c r="GZ4294" s="425"/>
      <c r="HA4294" s="425"/>
      <c r="HB4294" s="425"/>
      <c r="HC4294" s="425"/>
      <c r="HD4294" s="425"/>
      <c r="HE4294" s="425"/>
      <c r="HF4294" s="425"/>
      <c r="HG4294" s="425"/>
      <c r="HH4294" s="425"/>
      <c r="HI4294" s="425"/>
      <c r="HJ4294" s="425"/>
      <c r="HK4294" s="425"/>
      <c r="HL4294" s="425"/>
      <c r="HM4294" s="425"/>
      <c r="HN4294" s="425"/>
      <c r="HO4294" s="425"/>
      <c r="HP4294" s="425"/>
      <c r="HQ4294" s="425"/>
      <c r="HR4294" s="425"/>
      <c r="HS4294" s="425"/>
      <c r="HT4294" s="425"/>
      <c r="HU4294" s="425"/>
      <c r="HV4294" s="425"/>
      <c r="HW4294" s="425"/>
      <c r="HX4294" s="425"/>
      <c r="HY4294" s="425"/>
      <c r="HZ4294" s="425"/>
      <c r="IA4294" s="425"/>
      <c r="IB4294" s="425"/>
      <c r="IC4294" s="425"/>
      <c r="ID4294" s="425"/>
      <c r="IE4294" s="425"/>
      <c r="IF4294" s="425"/>
      <c r="IG4294" s="425"/>
      <c r="IH4294" s="425"/>
      <c r="II4294" s="425"/>
      <c r="IJ4294" s="425"/>
      <c r="IK4294" s="425"/>
      <c r="IL4294" s="425"/>
      <c r="IM4294" s="425"/>
      <c r="IN4294" s="425"/>
      <c r="IO4294" s="425"/>
      <c r="IP4294" s="425"/>
      <c r="IQ4294" s="425"/>
      <c r="IR4294" s="425"/>
      <c r="IS4294" s="425"/>
      <c r="IT4294" s="425"/>
      <c r="IU4294" s="425"/>
      <c r="IV4294" s="425"/>
    </row>
    <row r="4295" s="428" customFormat="1" ht="27.6" customHeight="1" spans="2:256">
      <c r="B4295" s="465"/>
      <c r="GH4295" s="425"/>
      <c r="GI4295" s="425"/>
      <c r="GJ4295" s="425"/>
      <c r="GK4295" s="425"/>
      <c r="GL4295" s="425"/>
      <c r="GM4295" s="425"/>
      <c r="GN4295" s="425"/>
      <c r="GO4295" s="425"/>
      <c r="GP4295" s="425"/>
      <c r="GQ4295" s="425"/>
      <c r="GR4295" s="425"/>
      <c r="GS4295" s="425"/>
      <c r="GT4295" s="425"/>
      <c r="GU4295" s="425"/>
      <c r="GV4295" s="425"/>
      <c r="GW4295" s="425"/>
      <c r="GX4295" s="425"/>
      <c r="GY4295" s="425"/>
      <c r="GZ4295" s="425"/>
      <c r="HA4295" s="425"/>
      <c r="HB4295" s="425"/>
      <c r="HC4295" s="425"/>
      <c r="HD4295" s="425"/>
      <c r="HE4295" s="425"/>
      <c r="HF4295" s="425"/>
      <c r="HG4295" s="425"/>
      <c r="HH4295" s="425"/>
      <c r="HI4295" s="425"/>
      <c r="HJ4295" s="425"/>
      <c r="HK4295" s="425"/>
      <c r="HL4295" s="425"/>
      <c r="HM4295" s="425"/>
      <c r="HN4295" s="425"/>
      <c r="HO4295" s="425"/>
      <c r="HP4295" s="425"/>
      <c r="HQ4295" s="425"/>
      <c r="HR4295" s="425"/>
      <c r="HS4295" s="425"/>
      <c r="HT4295" s="425"/>
      <c r="HU4295" s="425"/>
      <c r="HV4295" s="425"/>
      <c r="HW4295" s="425"/>
      <c r="HX4295" s="425"/>
      <c r="HY4295" s="425"/>
      <c r="HZ4295" s="425"/>
      <c r="IA4295" s="425"/>
      <c r="IB4295" s="425"/>
      <c r="IC4295" s="425"/>
      <c r="ID4295" s="425"/>
      <c r="IE4295" s="425"/>
      <c r="IF4295" s="425"/>
      <c r="IG4295" s="425"/>
      <c r="IH4295" s="425"/>
      <c r="II4295" s="425"/>
      <c r="IJ4295" s="425"/>
      <c r="IK4295" s="425"/>
      <c r="IL4295" s="425"/>
      <c r="IM4295" s="425"/>
      <c r="IN4295" s="425"/>
      <c r="IO4295" s="425"/>
      <c r="IP4295" s="425"/>
      <c r="IQ4295" s="425"/>
      <c r="IR4295" s="425"/>
      <c r="IS4295" s="425"/>
      <c r="IT4295" s="425"/>
      <c r="IU4295" s="425"/>
      <c r="IV4295" s="425"/>
    </row>
    <row r="4296" s="428" customFormat="1" ht="27.6" customHeight="1" spans="2:256">
      <c r="B4296" s="465"/>
      <c r="GH4296" s="425"/>
      <c r="GI4296" s="425"/>
      <c r="GJ4296" s="425"/>
      <c r="GK4296" s="425"/>
      <c r="GL4296" s="425"/>
      <c r="GM4296" s="425"/>
      <c r="GN4296" s="425"/>
      <c r="GO4296" s="425"/>
      <c r="GP4296" s="425"/>
      <c r="GQ4296" s="425"/>
      <c r="GR4296" s="425"/>
      <c r="GS4296" s="425"/>
      <c r="GT4296" s="425"/>
      <c r="GU4296" s="425"/>
      <c r="GV4296" s="425"/>
      <c r="GW4296" s="425"/>
      <c r="GX4296" s="425"/>
      <c r="GY4296" s="425"/>
      <c r="GZ4296" s="425"/>
      <c r="HA4296" s="425"/>
      <c r="HB4296" s="425"/>
      <c r="HC4296" s="425"/>
      <c r="HD4296" s="425"/>
      <c r="HE4296" s="425"/>
      <c r="HF4296" s="425"/>
      <c r="HG4296" s="425"/>
      <c r="HH4296" s="425"/>
      <c r="HI4296" s="425"/>
      <c r="HJ4296" s="425"/>
      <c r="HK4296" s="425"/>
      <c r="HL4296" s="425"/>
      <c r="HM4296" s="425"/>
      <c r="HN4296" s="425"/>
      <c r="HO4296" s="425"/>
      <c r="HP4296" s="425"/>
      <c r="HQ4296" s="425"/>
      <c r="HR4296" s="425"/>
      <c r="HS4296" s="425"/>
      <c r="HT4296" s="425"/>
      <c r="HU4296" s="425"/>
      <c r="HV4296" s="425"/>
      <c r="HW4296" s="425"/>
      <c r="HX4296" s="425"/>
      <c r="HY4296" s="425"/>
      <c r="HZ4296" s="425"/>
      <c r="IA4296" s="425"/>
      <c r="IB4296" s="425"/>
      <c r="IC4296" s="425"/>
      <c r="ID4296" s="425"/>
      <c r="IE4296" s="425"/>
      <c r="IF4296" s="425"/>
      <c r="IG4296" s="425"/>
      <c r="IH4296" s="425"/>
      <c r="II4296" s="425"/>
      <c r="IJ4296" s="425"/>
      <c r="IK4296" s="425"/>
      <c r="IL4296" s="425"/>
      <c r="IM4296" s="425"/>
      <c r="IN4296" s="425"/>
      <c r="IO4296" s="425"/>
      <c r="IP4296" s="425"/>
      <c r="IQ4296" s="425"/>
      <c r="IR4296" s="425"/>
      <c r="IS4296" s="425"/>
      <c r="IT4296" s="425"/>
      <c r="IU4296" s="425"/>
      <c r="IV4296" s="425"/>
    </row>
    <row r="4297" s="428" customFormat="1" ht="27.6" customHeight="1" spans="2:256">
      <c r="B4297" s="465"/>
      <c r="GH4297" s="425"/>
      <c r="GI4297" s="425"/>
      <c r="GJ4297" s="425"/>
      <c r="GK4297" s="425"/>
      <c r="GL4297" s="425"/>
      <c r="GM4297" s="425"/>
      <c r="GN4297" s="425"/>
      <c r="GO4297" s="425"/>
      <c r="GP4297" s="425"/>
      <c r="GQ4297" s="425"/>
      <c r="GR4297" s="425"/>
      <c r="GS4297" s="425"/>
      <c r="GT4297" s="425"/>
      <c r="GU4297" s="425"/>
      <c r="GV4297" s="425"/>
      <c r="GW4297" s="425"/>
      <c r="GX4297" s="425"/>
      <c r="GY4297" s="425"/>
      <c r="GZ4297" s="425"/>
      <c r="HA4297" s="425"/>
      <c r="HB4297" s="425"/>
      <c r="HC4297" s="425"/>
      <c r="HD4297" s="425"/>
      <c r="HE4297" s="425"/>
      <c r="HF4297" s="425"/>
      <c r="HG4297" s="425"/>
      <c r="HH4297" s="425"/>
      <c r="HI4297" s="425"/>
      <c r="HJ4297" s="425"/>
      <c r="HK4297" s="425"/>
      <c r="HL4297" s="425"/>
      <c r="HM4297" s="425"/>
      <c r="HN4297" s="425"/>
      <c r="HO4297" s="425"/>
      <c r="HP4297" s="425"/>
      <c r="HQ4297" s="425"/>
      <c r="HR4297" s="425"/>
      <c r="HS4297" s="425"/>
      <c r="HT4297" s="425"/>
      <c r="HU4297" s="425"/>
      <c r="HV4297" s="425"/>
      <c r="HW4297" s="425"/>
      <c r="HX4297" s="425"/>
      <c r="HY4297" s="425"/>
      <c r="HZ4297" s="425"/>
      <c r="IA4297" s="425"/>
      <c r="IB4297" s="425"/>
      <c r="IC4297" s="425"/>
      <c r="ID4297" s="425"/>
      <c r="IE4297" s="425"/>
      <c r="IF4297" s="425"/>
      <c r="IG4297" s="425"/>
      <c r="IH4297" s="425"/>
      <c r="II4297" s="425"/>
      <c r="IJ4297" s="425"/>
      <c r="IK4297" s="425"/>
      <c r="IL4297" s="425"/>
      <c r="IM4297" s="425"/>
      <c r="IN4297" s="425"/>
      <c r="IO4297" s="425"/>
      <c r="IP4297" s="425"/>
      <c r="IQ4297" s="425"/>
      <c r="IR4297" s="425"/>
      <c r="IS4297" s="425"/>
      <c r="IT4297" s="425"/>
      <c r="IU4297" s="425"/>
      <c r="IV4297" s="425"/>
    </row>
    <row r="4298" s="428" customFormat="1" ht="27.6" customHeight="1" spans="2:256">
      <c r="B4298" s="465"/>
      <c r="GH4298" s="425"/>
      <c r="GI4298" s="425"/>
      <c r="GJ4298" s="425"/>
      <c r="GK4298" s="425"/>
      <c r="GL4298" s="425"/>
      <c r="GM4298" s="425"/>
      <c r="GN4298" s="425"/>
      <c r="GO4298" s="425"/>
      <c r="GP4298" s="425"/>
      <c r="GQ4298" s="425"/>
      <c r="GR4298" s="425"/>
      <c r="GS4298" s="425"/>
      <c r="GT4298" s="425"/>
      <c r="GU4298" s="425"/>
      <c r="GV4298" s="425"/>
      <c r="GW4298" s="425"/>
      <c r="GX4298" s="425"/>
      <c r="GY4298" s="425"/>
      <c r="GZ4298" s="425"/>
      <c r="HA4298" s="425"/>
      <c r="HB4298" s="425"/>
      <c r="HC4298" s="425"/>
      <c r="HD4298" s="425"/>
      <c r="HE4298" s="425"/>
      <c r="HF4298" s="425"/>
      <c r="HG4298" s="425"/>
      <c r="HH4298" s="425"/>
      <c r="HI4298" s="425"/>
      <c r="HJ4298" s="425"/>
      <c r="HK4298" s="425"/>
      <c r="HL4298" s="425"/>
      <c r="HM4298" s="425"/>
      <c r="HN4298" s="425"/>
      <c r="HO4298" s="425"/>
      <c r="HP4298" s="425"/>
      <c r="HQ4298" s="425"/>
      <c r="HR4298" s="425"/>
      <c r="HS4298" s="425"/>
      <c r="HT4298" s="425"/>
      <c r="HU4298" s="425"/>
      <c r="HV4298" s="425"/>
      <c r="HW4298" s="425"/>
      <c r="HX4298" s="425"/>
      <c r="HY4298" s="425"/>
      <c r="HZ4298" s="425"/>
      <c r="IA4298" s="425"/>
      <c r="IB4298" s="425"/>
      <c r="IC4298" s="425"/>
      <c r="ID4298" s="425"/>
      <c r="IE4298" s="425"/>
      <c r="IF4298" s="425"/>
      <c r="IG4298" s="425"/>
      <c r="IH4298" s="425"/>
      <c r="II4298" s="425"/>
      <c r="IJ4298" s="425"/>
      <c r="IK4298" s="425"/>
      <c r="IL4298" s="425"/>
      <c r="IM4298" s="425"/>
      <c r="IN4298" s="425"/>
      <c r="IO4298" s="425"/>
      <c r="IP4298" s="425"/>
      <c r="IQ4298" s="425"/>
      <c r="IR4298" s="425"/>
      <c r="IS4298" s="425"/>
      <c r="IT4298" s="425"/>
      <c r="IU4298" s="425"/>
      <c r="IV4298" s="425"/>
    </row>
    <row r="4299" s="428" customFormat="1" ht="27.6" customHeight="1" spans="2:256">
      <c r="B4299" s="465"/>
      <c r="GH4299" s="425"/>
      <c r="GI4299" s="425"/>
      <c r="GJ4299" s="425"/>
      <c r="GK4299" s="425"/>
      <c r="GL4299" s="425"/>
      <c r="GM4299" s="425"/>
      <c r="GN4299" s="425"/>
      <c r="GO4299" s="425"/>
      <c r="GP4299" s="425"/>
      <c r="GQ4299" s="425"/>
      <c r="GR4299" s="425"/>
      <c r="GS4299" s="425"/>
      <c r="GT4299" s="425"/>
      <c r="GU4299" s="425"/>
      <c r="GV4299" s="425"/>
      <c r="GW4299" s="425"/>
      <c r="GX4299" s="425"/>
      <c r="GY4299" s="425"/>
      <c r="GZ4299" s="425"/>
      <c r="HA4299" s="425"/>
      <c r="HB4299" s="425"/>
      <c r="HC4299" s="425"/>
      <c r="HD4299" s="425"/>
      <c r="HE4299" s="425"/>
      <c r="HF4299" s="425"/>
      <c r="HG4299" s="425"/>
      <c r="HH4299" s="425"/>
      <c r="HI4299" s="425"/>
      <c r="HJ4299" s="425"/>
      <c r="HK4299" s="425"/>
      <c r="HL4299" s="425"/>
      <c r="HM4299" s="425"/>
      <c r="HN4299" s="425"/>
      <c r="HO4299" s="425"/>
      <c r="HP4299" s="425"/>
      <c r="HQ4299" s="425"/>
      <c r="HR4299" s="425"/>
      <c r="HS4299" s="425"/>
      <c r="HT4299" s="425"/>
      <c r="HU4299" s="425"/>
      <c r="HV4299" s="425"/>
      <c r="HW4299" s="425"/>
      <c r="HX4299" s="425"/>
      <c r="HY4299" s="425"/>
      <c r="HZ4299" s="425"/>
      <c r="IA4299" s="425"/>
      <c r="IB4299" s="425"/>
      <c r="IC4299" s="425"/>
      <c r="ID4299" s="425"/>
      <c r="IE4299" s="425"/>
      <c r="IF4299" s="425"/>
      <c r="IG4299" s="425"/>
      <c r="IH4299" s="425"/>
      <c r="II4299" s="425"/>
      <c r="IJ4299" s="425"/>
      <c r="IK4299" s="425"/>
      <c r="IL4299" s="425"/>
      <c r="IM4299" s="425"/>
      <c r="IN4299" s="425"/>
      <c r="IO4299" s="425"/>
      <c r="IP4299" s="425"/>
      <c r="IQ4299" s="425"/>
      <c r="IR4299" s="425"/>
      <c r="IS4299" s="425"/>
      <c r="IT4299" s="425"/>
      <c r="IU4299" s="425"/>
      <c r="IV4299" s="425"/>
    </row>
    <row r="4300" s="428" customFormat="1" ht="27.6" customHeight="1" spans="2:256">
      <c r="B4300" s="465"/>
      <c r="GH4300" s="425"/>
      <c r="GI4300" s="425"/>
      <c r="GJ4300" s="425"/>
      <c r="GK4300" s="425"/>
      <c r="GL4300" s="425"/>
      <c r="GM4300" s="425"/>
      <c r="GN4300" s="425"/>
      <c r="GO4300" s="425"/>
      <c r="GP4300" s="425"/>
      <c r="GQ4300" s="425"/>
      <c r="GR4300" s="425"/>
      <c r="GS4300" s="425"/>
      <c r="GT4300" s="425"/>
      <c r="GU4300" s="425"/>
      <c r="GV4300" s="425"/>
      <c r="GW4300" s="425"/>
      <c r="GX4300" s="425"/>
      <c r="GY4300" s="425"/>
      <c r="GZ4300" s="425"/>
      <c r="HA4300" s="425"/>
      <c r="HB4300" s="425"/>
      <c r="HC4300" s="425"/>
      <c r="HD4300" s="425"/>
      <c r="HE4300" s="425"/>
      <c r="HF4300" s="425"/>
      <c r="HG4300" s="425"/>
      <c r="HH4300" s="425"/>
      <c r="HI4300" s="425"/>
      <c r="HJ4300" s="425"/>
      <c r="HK4300" s="425"/>
      <c r="HL4300" s="425"/>
      <c r="HM4300" s="425"/>
      <c r="HN4300" s="425"/>
      <c r="HO4300" s="425"/>
      <c r="HP4300" s="425"/>
      <c r="HQ4300" s="425"/>
      <c r="HR4300" s="425"/>
      <c r="HS4300" s="425"/>
      <c r="HT4300" s="425"/>
      <c r="HU4300" s="425"/>
      <c r="HV4300" s="425"/>
      <c r="HW4300" s="425"/>
      <c r="HX4300" s="425"/>
      <c r="HY4300" s="425"/>
      <c r="HZ4300" s="425"/>
      <c r="IA4300" s="425"/>
      <c r="IB4300" s="425"/>
      <c r="IC4300" s="425"/>
      <c r="ID4300" s="425"/>
      <c r="IE4300" s="425"/>
      <c r="IF4300" s="425"/>
      <c r="IG4300" s="425"/>
      <c r="IH4300" s="425"/>
      <c r="II4300" s="425"/>
      <c r="IJ4300" s="425"/>
      <c r="IK4300" s="425"/>
      <c r="IL4300" s="425"/>
      <c r="IM4300" s="425"/>
      <c r="IN4300" s="425"/>
      <c r="IO4300" s="425"/>
      <c r="IP4300" s="425"/>
      <c r="IQ4300" s="425"/>
      <c r="IR4300" s="425"/>
      <c r="IS4300" s="425"/>
      <c r="IT4300" s="425"/>
      <c r="IU4300" s="425"/>
      <c r="IV4300" s="425"/>
    </row>
    <row r="4301" s="428" customFormat="1" ht="27.6" customHeight="1" spans="2:256">
      <c r="B4301" s="465"/>
      <c r="GH4301" s="425"/>
      <c r="GI4301" s="425"/>
      <c r="GJ4301" s="425"/>
      <c r="GK4301" s="425"/>
      <c r="GL4301" s="425"/>
      <c r="GM4301" s="425"/>
      <c r="GN4301" s="425"/>
      <c r="GO4301" s="425"/>
      <c r="GP4301" s="425"/>
      <c r="GQ4301" s="425"/>
      <c r="GR4301" s="425"/>
      <c r="GS4301" s="425"/>
      <c r="GT4301" s="425"/>
      <c r="GU4301" s="425"/>
      <c r="GV4301" s="425"/>
      <c r="GW4301" s="425"/>
      <c r="GX4301" s="425"/>
      <c r="GY4301" s="425"/>
      <c r="GZ4301" s="425"/>
      <c r="HA4301" s="425"/>
      <c r="HB4301" s="425"/>
      <c r="HC4301" s="425"/>
      <c r="HD4301" s="425"/>
      <c r="HE4301" s="425"/>
      <c r="HF4301" s="425"/>
      <c r="HG4301" s="425"/>
      <c r="HH4301" s="425"/>
      <c r="HI4301" s="425"/>
      <c r="HJ4301" s="425"/>
      <c r="HK4301" s="425"/>
      <c r="HL4301" s="425"/>
      <c r="HM4301" s="425"/>
      <c r="HN4301" s="425"/>
      <c r="HO4301" s="425"/>
      <c r="HP4301" s="425"/>
      <c r="HQ4301" s="425"/>
      <c r="HR4301" s="425"/>
      <c r="HS4301" s="425"/>
      <c r="HT4301" s="425"/>
      <c r="HU4301" s="425"/>
      <c r="HV4301" s="425"/>
      <c r="HW4301" s="425"/>
      <c r="HX4301" s="425"/>
      <c r="HY4301" s="425"/>
      <c r="HZ4301" s="425"/>
      <c r="IA4301" s="425"/>
      <c r="IB4301" s="425"/>
      <c r="IC4301" s="425"/>
      <c r="ID4301" s="425"/>
      <c r="IE4301" s="425"/>
      <c r="IF4301" s="425"/>
      <c r="IG4301" s="425"/>
      <c r="IH4301" s="425"/>
      <c r="II4301" s="425"/>
      <c r="IJ4301" s="425"/>
      <c r="IK4301" s="425"/>
      <c r="IL4301" s="425"/>
      <c r="IM4301" s="425"/>
      <c r="IN4301" s="425"/>
      <c r="IO4301" s="425"/>
      <c r="IP4301" s="425"/>
      <c r="IQ4301" s="425"/>
      <c r="IR4301" s="425"/>
      <c r="IS4301" s="425"/>
      <c r="IT4301" s="425"/>
      <c r="IU4301" s="425"/>
      <c r="IV4301" s="425"/>
    </row>
    <row r="4302" s="428" customFormat="1" ht="27.6" customHeight="1" spans="2:256">
      <c r="B4302" s="465"/>
      <c r="GH4302" s="425"/>
      <c r="GI4302" s="425"/>
      <c r="GJ4302" s="425"/>
      <c r="GK4302" s="425"/>
      <c r="GL4302" s="425"/>
      <c r="GM4302" s="425"/>
      <c r="GN4302" s="425"/>
      <c r="GO4302" s="425"/>
      <c r="GP4302" s="425"/>
      <c r="GQ4302" s="425"/>
      <c r="GR4302" s="425"/>
      <c r="GS4302" s="425"/>
      <c r="GT4302" s="425"/>
      <c r="GU4302" s="425"/>
      <c r="GV4302" s="425"/>
      <c r="GW4302" s="425"/>
      <c r="GX4302" s="425"/>
      <c r="GY4302" s="425"/>
      <c r="GZ4302" s="425"/>
      <c r="HA4302" s="425"/>
      <c r="HB4302" s="425"/>
      <c r="HC4302" s="425"/>
      <c r="HD4302" s="425"/>
      <c r="HE4302" s="425"/>
      <c r="HF4302" s="425"/>
      <c r="HG4302" s="425"/>
      <c r="HH4302" s="425"/>
      <c r="HI4302" s="425"/>
      <c r="HJ4302" s="425"/>
      <c r="HK4302" s="425"/>
      <c r="HL4302" s="425"/>
      <c r="HM4302" s="425"/>
      <c r="HN4302" s="425"/>
      <c r="HO4302" s="425"/>
      <c r="HP4302" s="425"/>
      <c r="HQ4302" s="425"/>
      <c r="HR4302" s="425"/>
      <c r="HS4302" s="425"/>
      <c r="HT4302" s="425"/>
      <c r="HU4302" s="425"/>
      <c r="HV4302" s="425"/>
      <c r="HW4302" s="425"/>
      <c r="HX4302" s="425"/>
      <c r="HY4302" s="425"/>
      <c r="HZ4302" s="425"/>
      <c r="IA4302" s="425"/>
      <c r="IB4302" s="425"/>
      <c r="IC4302" s="425"/>
      <c r="ID4302" s="425"/>
      <c r="IE4302" s="425"/>
      <c r="IF4302" s="425"/>
      <c r="IG4302" s="425"/>
      <c r="IH4302" s="425"/>
      <c r="II4302" s="425"/>
      <c r="IJ4302" s="425"/>
      <c r="IK4302" s="425"/>
      <c r="IL4302" s="425"/>
      <c r="IM4302" s="425"/>
      <c r="IN4302" s="425"/>
      <c r="IO4302" s="425"/>
      <c r="IP4302" s="425"/>
      <c r="IQ4302" s="425"/>
      <c r="IR4302" s="425"/>
      <c r="IS4302" s="425"/>
      <c r="IT4302" s="425"/>
      <c r="IU4302" s="425"/>
      <c r="IV4302" s="425"/>
    </row>
    <row r="4303" s="428" customFormat="1" ht="27.6" customHeight="1" spans="2:256">
      <c r="B4303" s="465"/>
      <c r="GH4303" s="425"/>
      <c r="GI4303" s="425"/>
      <c r="GJ4303" s="425"/>
      <c r="GK4303" s="425"/>
      <c r="GL4303" s="425"/>
      <c r="GM4303" s="425"/>
      <c r="GN4303" s="425"/>
      <c r="GO4303" s="425"/>
      <c r="GP4303" s="425"/>
      <c r="GQ4303" s="425"/>
      <c r="GR4303" s="425"/>
      <c r="GS4303" s="425"/>
      <c r="GT4303" s="425"/>
      <c r="GU4303" s="425"/>
      <c r="GV4303" s="425"/>
      <c r="GW4303" s="425"/>
      <c r="GX4303" s="425"/>
      <c r="GY4303" s="425"/>
      <c r="GZ4303" s="425"/>
      <c r="HA4303" s="425"/>
      <c r="HB4303" s="425"/>
      <c r="HC4303" s="425"/>
      <c r="HD4303" s="425"/>
      <c r="HE4303" s="425"/>
      <c r="HF4303" s="425"/>
      <c r="HG4303" s="425"/>
      <c r="HH4303" s="425"/>
      <c r="HI4303" s="425"/>
      <c r="HJ4303" s="425"/>
      <c r="HK4303" s="425"/>
      <c r="HL4303" s="425"/>
      <c r="HM4303" s="425"/>
      <c r="HN4303" s="425"/>
      <c r="HO4303" s="425"/>
      <c r="HP4303" s="425"/>
      <c r="HQ4303" s="425"/>
      <c r="HR4303" s="425"/>
      <c r="HS4303" s="425"/>
      <c r="HT4303" s="425"/>
      <c r="HU4303" s="425"/>
      <c r="HV4303" s="425"/>
      <c r="HW4303" s="425"/>
      <c r="HX4303" s="425"/>
      <c r="HY4303" s="425"/>
      <c r="HZ4303" s="425"/>
      <c r="IA4303" s="425"/>
      <c r="IB4303" s="425"/>
      <c r="IC4303" s="425"/>
      <c r="ID4303" s="425"/>
      <c r="IE4303" s="425"/>
      <c r="IF4303" s="425"/>
      <c r="IG4303" s="425"/>
      <c r="IH4303" s="425"/>
      <c r="II4303" s="425"/>
      <c r="IJ4303" s="425"/>
      <c r="IK4303" s="425"/>
      <c r="IL4303" s="425"/>
      <c r="IM4303" s="425"/>
      <c r="IN4303" s="425"/>
      <c r="IO4303" s="425"/>
      <c r="IP4303" s="425"/>
      <c r="IQ4303" s="425"/>
      <c r="IR4303" s="425"/>
      <c r="IS4303" s="425"/>
      <c r="IT4303" s="425"/>
      <c r="IU4303" s="425"/>
      <c r="IV4303" s="425"/>
    </row>
    <row r="4304" s="428" customFormat="1" ht="27.6" customHeight="1" spans="2:256">
      <c r="B4304" s="465"/>
      <c r="GH4304" s="425"/>
      <c r="GI4304" s="425"/>
      <c r="GJ4304" s="425"/>
      <c r="GK4304" s="425"/>
      <c r="GL4304" s="425"/>
      <c r="GM4304" s="425"/>
      <c r="GN4304" s="425"/>
      <c r="GO4304" s="425"/>
      <c r="GP4304" s="425"/>
      <c r="GQ4304" s="425"/>
      <c r="GR4304" s="425"/>
      <c r="GS4304" s="425"/>
      <c r="GT4304" s="425"/>
      <c r="GU4304" s="425"/>
      <c r="GV4304" s="425"/>
      <c r="GW4304" s="425"/>
      <c r="GX4304" s="425"/>
      <c r="GY4304" s="425"/>
      <c r="GZ4304" s="425"/>
      <c r="HA4304" s="425"/>
      <c r="HB4304" s="425"/>
      <c r="HC4304" s="425"/>
      <c r="HD4304" s="425"/>
      <c r="HE4304" s="425"/>
      <c r="HF4304" s="425"/>
      <c r="HG4304" s="425"/>
      <c r="HH4304" s="425"/>
      <c r="HI4304" s="425"/>
      <c r="HJ4304" s="425"/>
      <c r="HK4304" s="425"/>
      <c r="HL4304" s="425"/>
      <c r="HM4304" s="425"/>
      <c r="HN4304" s="425"/>
      <c r="HO4304" s="425"/>
      <c r="HP4304" s="425"/>
      <c r="HQ4304" s="425"/>
      <c r="HR4304" s="425"/>
      <c r="HS4304" s="425"/>
      <c r="HT4304" s="425"/>
      <c r="HU4304" s="425"/>
      <c r="HV4304" s="425"/>
      <c r="HW4304" s="425"/>
      <c r="HX4304" s="425"/>
      <c r="HY4304" s="425"/>
      <c r="HZ4304" s="425"/>
      <c r="IA4304" s="425"/>
      <c r="IB4304" s="425"/>
      <c r="IC4304" s="425"/>
      <c r="ID4304" s="425"/>
      <c r="IE4304" s="425"/>
      <c r="IF4304" s="425"/>
      <c r="IG4304" s="425"/>
      <c r="IH4304" s="425"/>
      <c r="II4304" s="425"/>
      <c r="IJ4304" s="425"/>
      <c r="IK4304" s="425"/>
      <c r="IL4304" s="425"/>
      <c r="IM4304" s="425"/>
      <c r="IN4304" s="425"/>
      <c r="IO4304" s="425"/>
      <c r="IP4304" s="425"/>
      <c r="IQ4304" s="425"/>
      <c r="IR4304" s="425"/>
      <c r="IS4304" s="425"/>
      <c r="IT4304" s="425"/>
      <c r="IU4304" s="425"/>
      <c r="IV4304" s="425"/>
    </row>
    <row r="4305" s="428" customFormat="1" ht="27.6" customHeight="1" spans="2:256">
      <c r="B4305" s="465"/>
      <c r="GH4305" s="425"/>
      <c r="GI4305" s="425"/>
      <c r="GJ4305" s="425"/>
      <c r="GK4305" s="425"/>
      <c r="GL4305" s="425"/>
      <c r="GM4305" s="425"/>
      <c r="GN4305" s="425"/>
      <c r="GO4305" s="425"/>
      <c r="GP4305" s="425"/>
      <c r="GQ4305" s="425"/>
      <c r="GR4305" s="425"/>
      <c r="GS4305" s="425"/>
      <c r="GT4305" s="425"/>
      <c r="GU4305" s="425"/>
      <c r="GV4305" s="425"/>
      <c r="GW4305" s="425"/>
      <c r="GX4305" s="425"/>
      <c r="GY4305" s="425"/>
      <c r="GZ4305" s="425"/>
      <c r="HA4305" s="425"/>
      <c r="HB4305" s="425"/>
      <c r="HC4305" s="425"/>
      <c r="HD4305" s="425"/>
      <c r="HE4305" s="425"/>
      <c r="HF4305" s="425"/>
      <c r="HG4305" s="425"/>
      <c r="HH4305" s="425"/>
      <c r="HI4305" s="425"/>
      <c r="HJ4305" s="425"/>
      <c r="HK4305" s="425"/>
      <c r="HL4305" s="425"/>
      <c r="HM4305" s="425"/>
      <c r="HN4305" s="425"/>
      <c r="HO4305" s="425"/>
      <c r="HP4305" s="425"/>
      <c r="HQ4305" s="425"/>
      <c r="HR4305" s="425"/>
      <c r="HS4305" s="425"/>
      <c r="HT4305" s="425"/>
      <c r="HU4305" s="425"/>
      <c r="HV4305" s="425"/>
      <c r="HW4305" s="425"/>
      <c r="HX4305" s="425"/>
      <c r="HY4305" s="425"/>
      <c r="HZ4305" s="425"/>
      <c r="IA4305" s="425"/>
      <c r="IB4305" s="425"/>
      <c r="IC4305" s="425"/>
      <c r="ID4305" s="425"/>
      <c r="IE4305" s="425"/>
      <c r="IF4305" s="425"/>
      <c r="IG4305" s="425"/>
      <c r="IH4305" s="425"/>
      <c r="II4305" s="425"/>
      <c r="IJ4305" s="425"/>
      <c r="IK4305" s="425"/>
      <c r="IL4305" s="425"/>
      <c r="IM4305" s="425"/>
      <c r="IN4305" s="425"/>
      <c r="IO4305" s="425"/>
      <c r="IP4305" s="425"/>
      <c r="IQ4305" s="425"/>
      <c r="IR4305" s="425"/>
      <c r="IS4305" s="425"/>
      <c r="IT4305" s="425"/>
      <c r="IU4305" s="425"/>
      <c r="IV4305" s="425"/>
    </row>
    <row r="4306" s="428" customFormat="1" ht="27.6" customHeight="1" spans="2:256">
      <c r="B4306" s="465"/>
      <c r="GH4306" s="425"/>
      <c r="GI4306" s="425"/>
      <c r="GJ4306" s="425"/>
      <c r="GK4306" s="425"/>
      <c r="GL4306" s="425"/>
      <c r="GM4306" s="425"/>
      <c r="GN4306" s="425"/>
      <c r="GO4306" s="425"/>
      <c r="GP4306" s="425"/>
      <c r="GQ4306" s="425"/>
      <c r="GR4306" s="425"/>
      <c r="GS4306" s="425"/>
      <c r="GT4306" s="425"/>
      <c r="GU4306" s="425"/>
      <c r="GV4306" s="425"/>
      <c r="GW4306" s="425"/>
      <c r="GX4306" s="425"/>
      <c r="GY4306" s="425"/>
      <c r="GZ4306" s="425"/>
      <c r="HA4306" s="425"/>
      <c r="HB4306" s="425"/>
      <c r="HC4306" s="425"/>
      <c r="HD4306" s="425"/>
      <c r="HE4306" s="425"/>
      <c r="HF4306" s="425"/>
      <c r="HG4306" s="425"/>
      <c r="HH4306" s="425"/>
      <c r="HI4306" s="425"/>
      <c r="HJ4306" s="425"/>
      <c r="HK4306" s="425"/>
      <c r="HL4306" s="425"/>
      <c r="HM4306" s="425"/>
      <c r="HN4306" s="425"/>
      <c r="HO4306" s="425"/>
      <c r="HP4306" s="425"/>
      <c r="HQ4306" s="425"/>
      <c r="HR4306" s="425"/>
      <c r="HS4306" s="425"/>
      <c r="HT4306" s="425"/>
      <c r="HU4306" s="425"/>
      <c r="HV4306" s="425"/>
      <c r="HW4306" s="425"/>
      <c r="HX4306" s="425"/>
      <c r="HY4306" s="425"/>
      <c r="HZ4306" s="425"/>
      <c r="IA4306" s="425"/>
      <c r="IB4306" s="425"/>
      <c r="IC4306" s="425"/>
      <c r="ID4306" s="425"/>
      <c r="IE4306" s="425"/>
      <c r="IF4306" s="425"/>
      <c r="IG4306" s="425"/>
      <c r="IH4306" s="425"/>
      <c r="II4306" s="425"/>
      <c r="IJ4306" s="425"/>
      <c r="IK4306" s="425"/>
      <c r="IL4306" s="425"/>
      <c r="IM4306" s="425"/>
      <c r="IN4306" s="425"/>
      <c r="IO4306" s="425"/>
      <c r="IP4306" s="425"/>
      <c r="IQ4306" s="425"/>
      <c r="IR4306" s="425"/>
      <c r="IS4306" s="425"/>
      <c r="IT4306" s="425"/>
      <c r="IU4306" s="425"/>
      <c r="IV4306" s="425"/>
    </row>
    <row r="4307" s="428" customFormat="1" ht="27.6" customHeight="1" spans="2:256">
      <c r="B4307" s="465"/>
      <c r="GH4307" s="425"/>
      <c r="GI4307" s="425"/>
      <c r="GJ4307" s="425"/>
      <c r="GK4307" s="425"/>
      <c r="GL4307" s="425"/>
      <c r="GM4307" s="425"/>
      <c r="GN4307" s="425"/>
      <c r="GO4307" s="425"/>
      <c r="GP4307" s="425"/>
      <c r="GQ4307" s="425"/>
      <c r="GR4307" s="425"/>
      <c r="GS4307" s="425"/>
      <c r="GT4307" s="425"/>
      <c r="GU4307" s="425"/>
      <c r="GV4307" s="425"/>
      <c r="GW4307" s="425"/>
      <c r="GX4307" s="425"/>
      <c r="GY4307" s="425"/>
      <c r="GZ4307" s="425"/>
      <c r="HA4307" s="425"/>
      <c r="HB4307" s="425"/>
      <c r="HC4307" s="425"/>
      <c r="HD4307" s="425"/>
      <c r="HE4307" s="425"/>
      <c r="HF4307" s="425"/>
      <c r="HG4307" s="425"/>
      <c r="HH4307" s="425"/>
      <c r="HI4307" s="425"/>
      <c r="HJ4307" s="425"/>
      <c r="HK4307" s="425"/>
      <c r="HL4307" s="425"/>
      <c r="HM4307" s="425"/>
      <c r="HN4307" s="425"/>
      <c r="HO4307" s="425"/>
      <c r="HP4307" s="425"/>
      <c r="HQ4307" s="425"/>
      <c r="HR4307" s="425"/>
      <c r="HS4307" s="425"/>
      <c r="HT4307" s="425"/>
      <c r="HU4307" s="425"/>
      <c r="HV4307" s="425"/>
      <c r="HW4307" s="425"/>
      <c r="HX4307" s="425"/>
      <c r="HY4307" s="425"/>
      <c r="HZ4307" s="425"/>
      <c r="IA4307" s="425"/>
      <c r="IB4307" s="425"/>
      <c r="IC4307" s="425"/>
      <c r="ID4307" s="425"/>
      <c r="IE4307" s="425"/>
      <c r="IF4307" s="425"/>
      <c r="IG4307" s="425"/>
      <c r="IH4307" s="425"/>
      <c r="II4307" s="425"/>
      <c r="IJ4307" s="425"/>
      <c r="IK4307" s="425"/>
      <c r="IL4307" s="425"/>
      <c r="IM4307" s="425"/>
      <c r="IN4307" s="425"/>
      <c r="IO4307" s="425"/>
      <c r="IP4307" s="425"/>
      <c r="IQ4307" s="425"/>
      <c r="IR4307" s="425"/>
      <c r="IS4307" s="425"/>
      <c r="IT4307" s="425"/>
      <c r="IU4307" s="425"/>
      <c r="IV4307" s="425"/>
    </row>
    <row r="4308" s="428" customFormat="1" ht="27.6" customHeight="1" spans="2:256">
      <c r="B4308" s="465"/>
      <c r="GH4308" s="425"/>
      <c r="GI4308" s="425"/>
      <c r="GJ4308" s="425"/>
      <c r="GK4308" s="425"/>
      <c r="GL4308" s="425"/>
      <c r="GM4308" s="425"/>
      <c r="GN4308" s="425"/>
      <c r="GO4308" s="425"/>
      <c r="GP4308" s="425"/>
      <c r="GQ4308" s="425"/>
      <c r="GR4308" s="425"/>
      <c r="GS4308" s="425"/>
      <c r="GT4308" s="425"/>
      <c r="GU4308" s="425"/>
      <c r="GV4308" s="425"/>
      <c r="GW4308" s="425"/>
      <c r="GX4308" s="425"/>
      <c r="GY4308" s="425"/>
      <c r="GZ4308" s="425"/>
      <c r="HA4308" s="425"/>
      <c r="HB4308" s="425"/>
      <c r="HC4308" s="425"/>
      <c r="HD4308" s="425"/>
      <c r="HE4308" s="425"/>
      <c r="HF4308" s="425"/>
      <c r="HG4308" s="425"/>
      <c r="HH4308" s="425"/>
      <c r="HI4308" s="425"/>
      <c r="HJ4308" s="425"/>
      <c r="HK4308" s="425"/>
      <c r="HL4308" s="425"/>
      <c r="HM4308" s="425"/>
      <c r="HN4308" s="425"/>
      <c r="HO4308" s="425"/>
      <c r="HP4308" s="425"/>
      <c r="HQ4308" s="425"/>
      <c r="HR4308" s="425"/>
      <c r="HS4308" s="425"/>
      <c r="HT4308" s="425"/>
      <c r="HU4308" s="425"/>
      <c r="HV4308" s="425"/>
      <c r="HW4308" s="425"/>
      <c r="HX4308" s="425"/>
      <c r="HY4308" s="425"/>
      <c r="HZ4308" s="425"/>
      <c r="IA4308" s="425"/>
      <c r="IB4308" s="425"/>
      <c r="IC4308" s="425"/>
      <c r="ID4308" s="425"/>
      <c r="IE4308" s="425"/>
      <c r="IF4308" s="425"/>
      <c r="IG4308" s="425"/>
      <c r="IH4308" s="425"/>
      <c r="II4308" s="425"/>
      <c r="IJ4308" s="425"/>
      <c r="IK4308" s="425"/>
      <c r="IL4308" s="425"/>
      <c r="IM4308" s="425"/>
      <c r="IN4308" s="425"/>
      <c r="IO4308" s="425"/>
      <c r="IP4308" s="425"/>
      <c r="IQ4308" s="425"/>
      <c r="IR4308" s="425"/>
      <c r="IS4308" s="425"/>
      <c r="IT4308" s="425"/>
      <c r="IU4308" s="425"/>
      <c r="IV4308" s="425"/>
    </row>
    <row r="4309" s="428" customFormat="1" ht="27.6" customHeight="1" spans="2:256">
      <c r="B4309" s="465"/>
      <c r="GH4309" s="425"/>
      <c r="GI4309" s="425"/>
      <c r="GJ4309" s="425"/>
      <c r="GK4309" s="425"/>
      <c r="GL4309" s="425"/>
      <c r="GM4309" s="425"/>
      <c r="GN4309" s="425"/>
      <c r="GO4309" s="425"/>
      <c r="GP4309" s="425"/>
      <c r="GQ4309" s="425"/>
      <c r="GR4309" s="425"/>
      <c r="GS4309" s="425"/>
      <c r="GT4309" s="425"/>
      <c r="GU4309" s="425"/>
      <c r="GV4309" s="425"/>
      <c r="GW4309" s="425"/>
      <c r="GX4309" s="425"/>
      <c r="GY4309" s="425"/>
      <c r="GZ4309" s="425"/>
      <c r="HA4309" s="425"/>
      <c r="HB4309" s="425"/>
      <c r="HC4309" s="425"/>
      <c r="HD4309" s="425"/>
      <c r="HE4309" s="425"/>
      <c r="HF4309" s="425"/>
      <c r="HG4309" s="425"/>
      <c r="HH4309" s="425"/>
      <c r="HI4309" s="425"/>
      <c r="HJ4309" s="425"/>
      <c r="HK4309" s="425"/>
      <c r="HL4309" s="425"/>
      <c r="HM4309" s="425"/>
      <c r="HN4309" s="425"/>
      <c r="HO4309" s="425"/>
      <c r="HP4309" s="425"/>
      <c r="HQ4309" s="425"/>
      <c r="HR4309" s="425"/>
      <c r="HS4309" s="425"/>
      <c r="HT4309" s="425"/>
      <c r="HU4309" s="425"/>
      <c r="HV4309" s="425"/>
      <c r="HW4309" s="425"/>
      <c r="HX4309" s="425"/>
      <c r="HY4309" s="425"/>
      <c r="HZ4309" s="425"/>
      <c r="IA4309" s="425"/>
      <c r="IB4309" s="425"/>
      <c r="IC4309" s="425"/>
      <c r="ID4309" s="425"/>
      <c r="IE4309" s="425"/>
      <c r="IF4309" s="425"/>
      <c r="IG4309" s="425"/>
      <c r="IH4309" s="425"/>
      <c r="II4309" s="425"/>
      <c r="IJ4309" s="425"/>
      <c r="IK4309" s="425"/>
      <c r="IL4309" s="425"/>
      <c r="IM4309" s="425"/>
      <c r="IN4309" s="425"/>
      <c r="IO4309" s="425"/>
      <c r="IP4309" s="425"/>
      <c r="IQ4309" s="425"/>
      <c r="IR4309" s="425"/>
      <c r="IS4309" s="425"/>
      <c r="IT4309" s="425"/>
      <c r="IU4309" s="425"/>
      <c r="IV4309" s="425"/>
    </row>
    <row r="4310" s="428" customFormat="1" ht="27.6" customHeight="1" spans="2:256">
      <c r="B4310" s="465"/>
      <c r="GH4310" s="425"/>
      <c r="GI4310" s="425"/>
      <c r="GJ4310" s="425"/>
      <c r="GK4310" s="425"/>
      <c r="GL4310" s="425"/>
      <c r="GM4310" s="425"/>
      <c r="GN4310" s="425"/>
      <c r="GO4310" s="425"/>
      <c r="GP4310" s="425"/>
      <c r="GQ4310" s="425"/>
      <c r="GR4310" s="425"/>
      <c r="GS4310" s="425"/>
      <c r="GT4310" s="425"/>
      <c r="GU4310" s="425"/>
      <c r="GV4310" s="425"/>
      <c r="GW4310" s="425"/>
      <c r="GX4310" s="425"/>
      <c r="GY4310" s="425"/>
      <c r="GZ4310" s="425"/>
      <c r="HA4310" s="425"/>
      <c r="HB4310" s="425"/>
      <c r="HC4310" s="425"/>
      <c r="HD4310" s="425"/>
      <c r="HE4310" s="425"/>
      <c r="HF4310" s="425"/>
      <c r="HG4310" s="425"/>
      <c r="HH4310" s="425"/>
      <c r="HI4310" s="425"/>
      <c r="HJ4310" s="425"/>
      <c r="HK4310" s="425"/>
      <c r="HL4310" s="425"/>
      <c r="HM4310" s="425"/>
      <c r="HN4310" s="425"/>
      <c r="HO4310" s="425"/>
      <c r="HP4310" s="425"/>
      <c r="HQ4310" s="425"/>
      <c r="HR4310" s="425"/>
      <c r="HS4310" s="425"/>
      <c r="HT4310" s="425"/>
      <c r="HU4310" s="425"/>
      <c r="HV4310" s="425"/>
      <c r="HW4310" s="425"/>
      <c r="HX4310" s="425"/>
      <c r="HY4310" s="425"/>
      <c r="HZ4310" s="425"/>
      <c r="IA4310" s="425"/>
      <c r="IB4310" s="425"/>
      <c r="IC4310" s="425"/>
      <c r="ID4310" s="425"/>
      <c r="IE4310" s="425"/>
      <c r="IF4310" s="425"/>
      <c r="IG4310" s="425"/>
      <c r="IH4310" s="425"/>
      <c r="II4310" s="425"/>
      <c r="IJ4310" s="425"/>
      <c r="IK4310" s="425"/>
      <c r="IL4310" s="425"/>
      <c r="IM4310" s="425"/>
      <c r="IN4310" s="425"/>
      <c r="IO4310" s="425"/>
      <c r="IP4310" s="425"/>
      <c r="IQ4310" s="425"/>
      <c r="IR4310" s="425"/>
      <c r="IS4310" s="425"/>
      <c r="IT4310" s="425"/>
      <c r="IU4310" s="425"/>
      <c r="IV4310" s="425"/>
    </row>
    <row r="4311" s="428" customFormat="1" ht="27.6" customHeight="1" spans="2:256">
      <c r="B4311" s="465"/>
      <c r="GH4311" s="425"/>
      <c r="GI4311" s="425"/>
      <c r="GJ4311" s="425"/>
      <c r="GK4311" s="425"/>
      <c r="GL4311" s="425"/>
      <c r="GM4311" s="425"/>
      <c r="GN4311" s="425"/>
      <c r="GO4311" s="425"/>
      <c r="GP4311" s="425"/>
      <c r="GQ4311" s="425"/>
      <c r="GR4311" s="425"/>
      <c r="GS4311" s="425"/>
      <c r="GT4311" s="425"/>
      <c r="GU4311" s="425"/>
      <c r="GV4311" s="425"/>
      <c r="GW4311" s="425"/>
      <c r="GX4311" s="425"/>
      <c r="GY4311" s="425"/>
      <c r="GZ4311" s="425"/>
      <c r="HA4311" s="425"/>
      <c r="HB4311" s="425"/>
      <c r="HC4311" s="425"/>
      <c r="HD4311" s="425"/>
      <c r="HE4311" s="425"/>
      <c r="HF4311" s="425"/>
      <c r="HG4311" s="425"/>
      <c r="HH4311" s="425"/>
      <c r="HI4311" s="425"/>
      <c r="HJ4311" s="425"/>
      <c r="HK4311" s="425"/>
      <c r="HL4311" s="425"/>
      <c r="HM4311" s="425"/>
      <c r="HN4311" s="425"/>
      <c r="HO4311" s="425"/>
      <c r="HP4311" s="425"/>
      <c r="HQ4311" s="425"/>
      <c r="HR4311" s="425"/>
      <c r="HS4311" s="425"/>
      <c r="HT4311" s="425"/>
      <c r="HU4311" s="425"/>
      <c r="HV4311" s="425"/>
      <c r="HW4311" s="425"/>
      <c r="HX4311" s="425"/>
      <c r="HY4311" s="425"/>
      <c r="HZ4311" s="425"/>
      <c r="IA4311" s="425"/>
      <c r="IB4311" s="425"/>
      <c r="IC4311" s="425"/>
      <c r="ID4311" s="425"/>
      <c r="IE4311" s="425"/>
      <c r="IF4311" s="425"/>
      <c r="IG4311" s="425"/>
      <c r="IH4311" s="425"/>
      <c r="II4311" s="425"/>
      <c r="IJ4311" s="425"/>
      <c r="IK4311" s="425"/>
      <c r="IL4311" s="425"/>
      <c r="IM4311" s="425"/>
      <c r="IN4311" s="425"/>
      <c r="IO4311" s="425"/>
      <c r="IP4311" s="425"/>
      <c r="IQ4311" s="425"/>
      <c r="IR4311" s="425"/>
      <c r="IS4311" s="425"/>
      <c r="IT4311" s="425"/>
      <c r="IU4311" s="425"/>
      <c r="IV4311" s="425"/>
    </row>
    <row r="4312" s="428" customFormat="1" ht="27.6" customHeight="1" spans="2:256">
      <c r="B4312" s="465"/>
      <c r="GH4312" s="425"/>
      <c r="GI4312" s="425"/>
      <c r="GJ4312" s="425"/>
      <c r="GK4312" s="425"/>
      <c r="GL4312" s="425"/>
      <c r="GM4312" s="425"/>
      <c r="GN4312" s="425"/>
      <c r="GO4312" s="425"/>
      <c r="GP4312" s="425"/>
      <c r="GQ4312" s="425"/>
      <c r="GR4312" s="425"/>
      <c r="GS4312" s="425"/>
      <c r="GT4312" s="425"/>
      <c r="GU4312" s="425"/>
      <c r="GV4312" s="425"/>
      <c r="GW4312" s="425"/>
      <c r="GX4312" s="425"/>
      <c r="GY4312" s="425"/>
      <c r="GZ4312" s="425"/>
      <c r="HA4312" s="425"/>
      <c r="HB4312" s="425"/>
      <c r="HC4312" s="425"/>
      <c r="HD4312" s="425"/>
      <c r="HE4312" s="425"/>
      <c r="HF4312" s="425"/>
      <c r="HG4312" s="425"/>
      <c r="HH4312" s="425"/>
      <c r="HI4312" s="425"/>
      <c r="HJ4312" s="425"/>
      <c r="HK4312" s="425"/>
      <c r="HL4312" s="425"/>
      <c r="HM4312" s="425"/>
      <c r="HN4312" s="425"/>
      <c r="HO4312" s="425"/>
      <c r="HP4312" s="425"/>
      <c r="HQ4312" s="425"/>
      <c r="HR4312" s="425"/>
      <c r="HS4312" s="425"/>
      <c r="HT4312" s="425"/>
      <c r="HU4312" s="425"/>
      <c r="HV4312" s="425"/>
      <c r="HW4312" s="425"/>
      <c r="HX4312" s="425"/>
      <c r="HY4312" s="425"/>
      <c r="HZ4312" s="425"/>
      <c r="IA4312" s="425"/>
      <c r="IB4312" s="425"/>
      <c r="IC4312" s="425"/>
      <c r="ID4312" s="425"/>
      <c r="IE4312" s="425"/>
      <c r="IF4312" s="425"/>
      <c r="IG4312" s="425"/>
      <c r="IH4312" s="425"/>
      <c r="II4312" s="425"/>
      <c r="IJ4312" s="425"/>
      <c r="IK4312" s="425"/>
      <c r="IL4312" s="425"/>
      <c r="IM4312" s="425"/>
      <c r="IN4312" s="425"/>
      <c r="IO4312" s="425"/>
      <c r="IP4312" s="425"/>
      <c r="IQ4312" s="425"/>
      <c r="IR4312" s="425"/>
      <c r="IS4312" s="425"/>
      <c r="IT4312" s="425"/>
      <c r="IU4312" s="425"/>
      <c r="IV4312" s="425"/>
    </row>
    <row r="4313" s="428" customFormat="1" ht="27.6" customHeight="1" spans="2:256">
      <c r="B4313" s="465"/>
      <c r="GH4313" s="425"/>
      <c r="GI4313" s="425"/>
      <c r="GJ4313" s="425"/>
      <c r="GK4313" s="425"/>
      <c r="GL4313" s="425"/>
      <c r="GM4313" s="425"/>
      <c r="GN4313" s="425"/>
      <c r="GO4313" s="425"/>
      <c r="GP4313" s="425"/>
      <c r="GQ4313" s="425"/>
      <c r="GR4313" s="425"/>
      <c r="GS4313" s="425"/>
      <c r="GT4313" s="425"/>
      <c r="GU4313" s="425"/>
      <c r="GV4313" s="425"/>
      <c r="GW4313" s="425"/>
      <c r="GX4313" s="425"/>
      <c r="GY4313" s="425"/>
      <c r="GZ4313" s="425"/>
      <c r="HA4313" s="425"/>
      <c r="HB4313" s="425"/>
      <c r="HC4313" s="425"/>
      <c r="HD4313" s="425"/>
      <c r="HE4313" s="425"/>
      <c r="HF4313" s="425"/>
      <c r="HG4313" s="425"/>
      <c r="HH4313" s="425"/>
      <c r="HI4313" s="425"/>
      <c r="HJ4313" s="425"/>
      <c r="HK4313" s="425"/>
      <c r="HL4313" s="425"/>
      <c r="HM4313" s="425"/>
      <c r="HN4313" s="425"/>
      <c r="HO4313" s="425"/>
      <c r="HP4313" s="425"/>
      <c r="HQ4313" s="425"/>
      <c r="HR4313" s="425"/>
      <c r="HS4313" s="425"/>
      <c r="HT4313" s="425"/>
      <c r="HU4313" s="425"/>
      <c r="HV4313" s="425"/>
      <c r="HW4313" s="425"/>
      <c r="HX4313" s="425"/>
      <c r="HY4313" s="425"/>
      <c r="HZ4313" s="425"/>
      <c r="IA4313" s="425"/>
      <c r="IB4313" s="425"/>
      <c r="IC4313" s="425"/>
      <c r="ID4313" s="425"/>
      <c r="IE4313" s="425"/>
      <c r="IF4313" s="425"/>
      <c r="IG4313" s="425"/>
      <c r="IH4313" s="425"/>
      <c r="II4313" s="425"/>
      <c r="IJ4313" s="425"/>
      <c r="IK4313" s="425"/>
      <c r="IL4313" s="425"/>
      <c r="IM4313" s="425"/>
      <c r="IN4313" s="425"/>
      <c r="IO4313" s="425"/>
      <c r="IP4313" s="425"/>
      <c r="IQ4313" s="425"/>
      <c r="IR4313" s="425"/>
      <c r="IS4313" s="425"/>
      <c r="IT4313" s="425"/>
      <c r="IU4313" s="425"/>
      <c r="IV4313" s="425"/>
    </row>
    <row r="4314" s="428" customFormat="1" ht="27.6" customHeight="1" spans="2:256">
      <c r="B4314" s="465"/>
      <c r="GH4314" s="425"/>
      <c r="GI4314" s="425"/>
      <c r="GJ4314" s="425"/>
      <c r="GK4314" s="425"/>
      <c r="GL4314" s="425"/>
      <c r="GM4314" s="425"/>
      <c r="GN4314" s="425"/>
      <c r="GO4314" s="425"/>
      <c r="GP4314" s="425"/>
      <c r="GQ4314" s="425"/>
      <c r="GR4314" s="425"/>
      <c r="GS4314" s="425"/>
      <c r="GT4314" s="425"/>
      <c r="GU4314" s="425"/>
      <c r="GV4314" s="425"/>
      <c r="GW4314" s="425"/>
      <c r="GX4314" s="425"/>
      <c r="GY4314" s="425"/>
      <c r="GZ4314" s="425"/>
      <c r="HA4314" s="425"/>
      <c r="HB4314" s="425"/>
      <c r="HC4314" s="425"/>
      <c r="HD4314" s="425"/>
      <c r="HE4314" s="425"/>
      <c r="HF4314" s="425"/>
      <c r="HG4314" s="425"/>
      <c r="HH4314" s="425"/>
      <c r="HI4314" s="425"/>
      <c r="HJ4314" s="425"/>
      <c r="HK4314" s="425"/>
      <c r="HL4314" s="425"/>
      <c r="HM4314" s="425"/>
      <c r="HN4314" s="425"/>
      <c r="HO4314" s="425"/>
      <c r="HP4314" s="425"/>
      <c r="HQ4314" s="425"/>
      <c r="HR4314" s="425"/>
      <c r="HS4314" s="425"/>
      <c r="HT4314" s="425"/>
      <c r="HU4314" s="425"/>
      <c r="HV4314" s="425"/>
      <c r="HW4314" s="425"/>
      <c r="HX4314" s="425"/>
      <c r="HY4314" s="425"/>
      <c r="HZ4314" s="425"/>
      <c r="IA4314" s="425"/>
      <c r="IB4314" s="425"/>
      <c r="IC4314" s="425"/>
      <c r="ID4314" s="425"/>
      <c r="IE4314" s="425"/>
      <c r="IF4314" s="425"/>
      <c r="IG4314" s="425"/>
      <c r="IH4314" s="425"/>
      <c r="II4314" s="425"/>
      <c r="IJ4314" s="425"/>
      <c r="IK4314" s="425"/>
      <c r="IL4314" s="425"/>
      <c r="IM4314" s="425"/>
      <c r="IN4314" s="425"/>
      <c r="IO4314" s="425"/>
      <c r="IP4314" s="425"/>
      <c r="IQ4314" s="425"/>
      <c r="IR4314" s="425"/>
      <c r="IS4314" s="425"/>
      <c r="IT4314" s="425"/>
      <c r="IU4314" s="425"/>
      <c r="IV4314" s="425"/>
    </row>
    <row r="4315" s="428" customFormat="1" ht="27.6" customHeight="1" spans="2:256">
      <c r="B4315" s="465"/>
      <c r="GH4315" s="425"/>
      <c r="GI4315" s="425"/>
      <c r="GJ4315" s="425"/>
      <c r="GK4315" s="425"/>
      <c r="GL4315" s="425"/>
      <c r="GM4315" s="425"/>
      <c r="GN4315" s="425"/>
      <c r="GO4315" s="425"/>
      <c r="GP4315" s="425"/>
      <c r="GQ4315" s="425"/>
      <c r="GR4315" s="425"/>
      <c r="GS4315" s="425"/>
      <c r="GT4315" s="425"/>
      <c r="GU4315" s="425"/>
      <c r="GV4315" s="425"/>
      <c r="GW4315" s="425"/>
      <c r="GX4315" s="425"/>
      <c r="GY4315" s="425"/>
      <c r="GZ4315" s="425"/>
      <c r="HA4315" s="425"/>
      <c r="HB4315" s="425"/>
      <c r="HC4315" s="425"/>
      <c r="HD4315" s="425"/>
      <c r="HE4315" s="425"/>
      <c r="HF4315" s="425"/>
      <c r="HG4315" s="425"/>
      <c r="HH4315" s="425"/>
      <c r="HI4315" s="425"/>
      <c r="HJ4315" s="425"/>
      <c r="HK4315" s="425"/>
      <c r="HL4315" s="425"/>
      <c r="HM4315" s="425"/>
      <c r="HN4315" s="425"/>
      <c r="HO4315" s="425"/>
      <c r="HP4315" s="425"/>
      <c r="HQ4315" s="425"/>
      <c r="HR4315" s="425"/>
      <c r="HS4315" s="425"/>
      <c r="HT4315" s="425"/>
      <c r="HU4315" s="425"/>
      <c r="HV4315" s="425"/>
      <c r="HW4315" s="425"/>
      <c r="HX4315" s="425"/>
      <c r="HY4315" s="425"/>
      <c r="HZ4315" s="425"/>
      <c r="IA4315" s="425"/>
      <c r="IB4315" s="425"/>
      <c r="IC4315" s="425"/>
      <c r="ID4315" s="425"/>
      <c r="IE4315" s="425"/>
      <c r="IF4315" s="425"/>
      <c r="IG4315" s="425"/>
      <c r="IH4315" s="425"/>
      <c r="II4315" s="425"/>
      <c r="IJ4315" s="425"/>
      <c r="IK4315" s="425"/>
      <c r="IL4315" s="425"/>
      <c r="IM4315" s="425"/>
      <c r="IN4315" s="425"/>
      <c r="IO4315" s="425"/>
      <c r="IP4315" s="425"/>
      <c r="IQ4315" s="425"/>
      <c r="IR4315" s="425"/>
      <c r="IS4315" s="425"/>
      <c r="IT4315" s="425"/>
      <c r="IU4315" s="425"/>
      <c r="IV4315" s="425"/>
    </row>
    <row r="4316" s="428" customFormat="1" ht="27.6" customHeight="1" spans="2:256">
      <c r="B4316" s="465"/>
      <c r="GH4316" s="425"/>
      <c r="GI4316" s="425"/>
      <c r="GJ4316" s="425"/>
      <c r="GK4316" s="425"/>
      <c r="GL4316" s="425"/>
      <c r="GM4316" s="425"/>
      <c r="GN4316" s="425"/>
      <c r="GO4316" s="425"/>
      <c r="GP4316" s="425"/>
      <c r="GQ4316" s="425"/>
      <c r="GR4316" s="425"/>
      <c r="GS4316" s="425"/>
      <c r="GT4316" s="425"/>
      <c r="GU4316" s="425"/>
      <c r="GV4316" s="425"/>
      <c r="GW4316" s="425"/>
      <c r="GX4316" s="425"/>
      <c r="GY4316" s="425"/>
      <c r="GZ4316" s="425"/>
      <c r="HA4316" s="425"/>
      <c r="HB4316" s="425"/>
      <c r="HC4316" s="425"/>
      <c r="HD4316" s="425"/>
      <c r="HE4316" s="425"/>
      <c r="HF4316" s="425"/>
      <c r="HG4316" s="425"/>
      <c r="HH4316" s="425"/>
      <c r="HI4316" s="425"/>
      <c r="HJ4316" s="425"/>
      <c r="HK4316" s="425"/>
      <c r="HL4316" s="425"/>
      <c r="HM4316" s="425"/>
      <c r="HN4316" s="425"/>
      <c r="HO4316" s="425"/>
      <c r="HP4316" s="425"/>
      <c r="HQ4316" s="425"/>
      <c r="HR4316" s="425"/>
      <c r="HS4316" s="425"/>
      <c r="HT4316" s="425"/>
      <c r="HU4316" s="425"/>
      <c r="HV4316" s="425"/>
      <c r="HW4316" s="425"/>
      <c r="HX4316" s="425"/>
      <c r="HY4316" s="425"/>
      <c r="HZ4316" s="425"/>
      <c r="IA4316" s="425"/>
      <c r="IB4316" s="425"/>
      <c r="IC4316" s="425"/>
      <c r="ID4316" s="425"/>
      <c r="IE4316" s="425"/>
      <c r="IF4316" s="425"/>
      <c r="IG4316" s="425"/>
      <c r="IH4316" s="425"/>
      <c r="II4316" s="425"/>
      <c r="IJ4316" s="425"/>
      <c r="IK4316" s="425"/>
      <c r="IL4316" s="425"/>
      <c r="IM4316" s="425"/>
      <c r="IN4316" s="425"/>
      <c r="IO4316" s="425"/>
      <c r="IP4316" s="425"/>
      <c r="IQ4316" s="425"/>
      <c r="IR4316" s="425"/>
      <c r="IS4316" s="425"/>
      <c r="IT4316" s="425"/>
      <c r="IU4316" s="425"/>
      <c r="IV4316" s="425"/>
    </row>
    <row r="4317" s="428" customFormat="1" ht="27.6" customHeight="1" spans="2:256">
      <c r="B4317" s="465"/>
      <c r="GH4317" s="425"/>
      <c r="GI4317" s="425"/>
      <c r="GJ4317" s="425"/>
      <c r="GK4317" s="425"/>
      <c r="GL4317" s="425"/>
      <c r="GM4317" s="425"/>
      <c r="GN4317" s="425"/>
      <c r="GO4317" s="425"/>
      <c r="GP4317" s="425"/>
      <c r="GQ4317" s="425"/>
      <c r="GR4317" s="425"/>
      <c r="GS4317" s="425"/>
      <c r="GT4317" s="425"/>
      <c r="GU4317" s="425"/>
      <c r="GV4317" s="425"/>
      <c r="GW4317" s="425"/>
      <c r="GX4317" s="425"/>
      <c r="GY4317" s="425"/>
      <c r="GZ4317" s="425"/>
      <c r="HA4317" s="425"/>
      <c r="HB4317" s="425"/>
      <c r="HC4317" s="425"/>
      <c r="HD4317" s="425"/>
      <c r="HE4317" s="425"/>
      <c r="HF4317" s="425"/>
      <c r="HG4317" s="425"/>
      <c r="HH4317" s="425"/>
      <c r="HI4317" s="425"/>
      <c r="HJ4317" s="425"/>
      <c r="HK4317" s="425"/>
      <c r="HL4317" s="425"/>
      <c r="HM4317" s="425"/>
      <c r="HN4317" s="425"/>
      <c r="HO4317" s="425"/>
      <c r="HP4317" s="425"/>
      <c r="HQ4317" s="425"/>
      <c r="HR4317" s="425"/>
      <c r="HS4317" s="425"/>
      <c r="HT4317" s="425"/>
      <c r="HU4317" s="425"/>
      <c r="HV4317" s="425"/>
      <c r="HW4317" s="425"/>
      <c r="HX4317" s="425"/>
      <c r="HY4317" s="425"/>
      <c r="HZ4317" s="425"/>
      <c r="IA4317" s="425"/>
      <c r="IB4317" s="425"/>
      <c r="IC4317" s="425"/>
      <c r="ID4317" s="425"/>
      <c r="IE4317" s="425"/>
      <c r="IF4317" s="425"/>
      <c r="IG4317" s="425"/>
      <c r="IH4317" s="425"/>
      <c r="II4317" s="425"/>
      <c r="IJ4317" s="425"/>
      <c r="IK4317" s="425"/>
      <c r="IL4317" s="425"/>
      <c r="IM4317" s="425"/>
      <c r="IN4317" s="425"/>
      <c r="IO4317" s="425"/>
      <c r="IP4317" s="425"/>
      <c r="IQ4317" s="425"/>
      <c r="IR4317" s="425"/>
      <c r="IS4317" s="425"/>
      <c r="IT4317" s="425"/>
      <c r="IU4317" s="425"/>
      <c r="IV4317" s="425"/>
    </row>
    <row r="4318" s="428" customFormat="1" ht="27.6" customHeight="1" spans="2:256">
      <c r="B4318" s="465"/>
      <c r="GH4318" s="425"/>
      <c r="GI4318" s="425"/>
      <c r="GJ4318" s="425"/>
      <c r="GK4318" s="425"/>
      <c r="GL4318" s="425"/>
      <c r="GM4318" s="425"/>
      <c r="GN4318" s="425"/>
      <c r="GO4318" s="425"/>
      <c r="GP4318" s="425"/>
      <c r="GQ4318" s="425"/>
      <c r="GR4318" s="425"/>
      <c r="GS4318" s="425"/>
      <c r="GT4318" s="425"/>
      <c r="GU4318" s="425"/>
      <c r="GV4318" s="425"/>
      <c r="GW4318" s="425"/>
      <c r="GX4318" s="425"/>
      <c r="GY4318" s="425"/>
      <c r="GZ4318" s="425"/>
      <c r="HA4318" s="425"/>
      <c r="HB4318" s="425"/>
      <c r="HC4318" s="425"/>
      <c r="HD4318" s="425"/>
      <c r="HE4318" s="425"/>
      <c r="HF4318" s="425"/>
      <c r="HG4318" s="425"/>
      <c r="HH4318" s="425"/>
      <c r="HI4318" s="425"/>
      <c r="HJ4318" s="425"/>
      <c r="HK4318" s="425"/>
      <c r="HL4318" s="425"/>
      <c r="HM4318" s="425"/>
      <c r="HN4318" s="425"/>
      <c r="HO4318" s="425"/>
      <c r="HP4318" s="425"/>
      <c r="HQ4318" s="425"/>
      <c r="HR4318" s="425"/>
      <c r="HS4318" s="425"/>
      <c r="HT4318" s="425"/>
      <c r="HU4318" s="425"/>
      <c r="HV4318" s="425"/>
      <c r="HW4318" s="425"/>
      <c r="HX4318" s="425"/>
      <c r="HY4318" s="425"/>
      <c r="HZ4318" s="425"/>
      <c r="IA4318" s="425"/>
      <c r="IB4318" s="425"/>
      <c r="IC4318" s="425"/>
      <c r="ID4318" s="425"/>
      <c r="IE4318" s="425"/>
      <c r="IF4318" s="425"/>
      <c r="IG4318" s="425"/>
      <c r="IH4318" s="425"/>
      <c r="II4318" s="425"/>
      <c r="IJ4318" s="425"/>
      <c r="IK4318" s="425"/>
      <c r="IL4318" s="425"/>
      <c r="IM4318" s="425"/>
      <c r="IN4318" s="425"/>
      <c r="IO4318" s="425"/>
      <c r="IP4318" s="425"/>
      <c r="IQ4318" s="425"/>
      <c r="IR4318" s="425"/>
      <c r="IS4318" s="425"/>
      <c r="IT4318" s="425"/>
      <c r="IU4318" s="425"/>
      <c r="IV4318" s="425"/>
    </row>
    <row r="4319" s="428" customFormat="1" ht="27.6" customHeight="1" spans="2:256">
      <c r="B4319" s="465"/>
      <c r="GH4319" s="425"/>
      <c r="GI4319" s="425"/>
      <c r="GJ4319" s="425"/>
      <c r="GK4319" s="425"/>
      <c r="GL4319" s="425"/>
      <c r="GM4319" s="425"/>
      <c r="GN4319" s="425"/>
      <c r="GO4319" s="425"/>
      <c r="GP4319" s="425"/>
      <c r="GQ4319" s="425"/>
      <c r="GR4319" s="425"/>
      <c r="GS4319" s="425"/>
      <c r="GT4319" s="425"/>
      <c r="GU4319" s="425"/>
      <c r="GV4319" s="425"/>
      <c r="GW4319" s="425"/>
      <c r="GX4319" s="425"/>
      <c r="GY4319" s="425"/>
      <c r="GZ4319" s="425"/>
      <c r="HA4319" s="425"/>
      <c r="HB4319" s="425"/>
      <c r="HC4319" s="425"/>
      <c r="HD4319" s="425"/>
      <c r="HE4319" s="425"/>
      <c r="HF4319" s="425"/>
      <c r="HG4319" s="425"/>
      <c r="HH4319" s="425"/>
      <c r="HI4319" s="425"/>
      <c r="HJ4319" s="425"/>
      <c r="HK4319" s="425"/>
      <c r="HL4319" s="425"/>
      <c r="HM4319" s="425"/>
      <c r="HN4319" s="425"/>
      <c r="HO4319" s="425"/>
      <c r="HP4319" s="425"/>
      <c r="HQ4319" s="425"/>
      <c r="HR4319" s="425"/>
      <c r="HS4319" s="425"/>
      <c r="HT4319" s="425"/>
      <c r="HU4319" s="425"/>
      <c r="HV4319" s="425"/>
      <c r="HW4319" s="425"/>
      <c r="HX4319" s="425"/>
      <c r="HY4319" s="425"/>
      <c r="HZ4319" s="425"/>
      <c r="IA4319" s="425"/>
      <c r="IB4319" s="425"/>
      <c r="IC4319" s="425"/>
      <c r="ID4319" s="425"/>
      <c r="IE4319" s="425"/>
      <c r="IF4319" s="425"/>
      <c r="IG4319" s="425"/>
      <c r="IH4319" s="425"/>
      <c r="II4319" s="425"/>
      <c r="IJ4319" s="425"/>
      <c r="IK4319" s="425"/>
      <c r="IL4319" s="425"/>
      <c r="IM4319" s="425"/>
      <c r="IN4319" s="425"/>
      <c r="IO4319" s="425"/>
      <c r="IP4319" s="425"/>
      <c r="IQ4319" s="425"/>
      <c r="IR4319" s="425"/>
      <c r="IS4319" s="425"/>
      <c r="IT4319" s="425"/>
      <c r="IU4319" s="425"/>
      <c r="IV4319" s="425"/>
    </row>
    <row r="4320" s="428" customFormat="1" ht="27.6" customHeight="1" spans="2:256">
      <c r="B4320" s="465"/>
      <c r="GH4320" s="425"/>
      <c r="GI4320" s="425"/>
      <c r="GJ4320" s="425"/>
      <c r="GK4320" s="425"/>
      <c r="GL4320" s="425"/>
      <c r="GM4320" s="425"/>
      <c r="GN4320" s="425"/>
      <c r="GO4320" s="425"/>
      <c r="GP4320" s="425"/>
      <c r="GQ4320" s="425"/>
      <c r="GR4320" s="425"/>
      <c r="GS4320" s="425"/>
      <c r="GT4320" s="425"/>
      <c r="GU4320" s="425"/>
      <c r="GV4320" s="425"/>
      <c r="GW4320" s="425"/>
      <c r="GX4320" s="425"/>
      <c r="GY4320" s="425"/>
      <c r="GZ4320" s="425"/>
      <c r="HA4320" s="425"/>
      <c r="HB4320" s="425"/>
      <c r="HC4320" s="425"/>
      <c r="HD4320" s="425"/>
      <c r="HE4320" s="425"/>
      <c r="HF4320" s="425"/>
      <c r="HG4320" s="425"/>
      <c r="HH4320" s="425"/>
      <c r="HI4320" s="425"/>
      <c r="HJ4320" s="425"/>
      <c r="HK4320" s="425"/>
      <c r="HL4320" s="425"/>
      <c r="HM4320" s="425"/>
      <c r="HN4320" s="425"/>
      <c r="HO4320" s="425"/>
      <c r="HP4320" s="425"/>
      <c r="HQ4320" s="425"/>
      <c r="HR4320" s="425"/>
      <c r="HS4320" s="425"/>
      <c r="HT4320" s="425"/>
      <c r="HU4320" s="425"/>
      <c r="HV4320" s="425"/>
      <c r="HW4320" s="425"/>
      <c r="HX4320" s="425"/>
      <c r="HY4320" s="425"/>
      <c r="HZ4320" s="425"/>
      <c r="IA4320" s="425"/>
      <c r="IB4320" s="425"/>
      <c r="IC4320" s="425"/>
      <c r="ID4320" s="425"/>
      <c r="IE4320" s="425"/>
      <c r="IF4320" s="425"/>
      <c r="IG4320" s="425"/>
      <c r="IH4320" s="425"/>
      <c r="II4320" s="425"/>
      <c r="IJ4320" s="425"/>
      <c r="IK4320" s="425"/>
      <c r="IL4320" s="425"/>
      <c r="IM4320" s="425"/>
      <c r="IN4320" s="425"/>
      <c r="IO4320" s="425"/>
      <c r="IP4320" s="425"/>
      <c r="IQ4320" s="425"/>
      <c r="IR4320" s="425"/>
      <c r="IS4320" s="425"/>
      <c r="IT4320" s="425"/>
      <c r="IU4320" s="425"/>
      <c r="IV4320" s="425"/>
    </row>
    <row r="4321" s="428" customFormat="1" ht="27.6" customHeight="1" spans="2:256">
      <c r="B4321" s="465"/>
      <c r="GH4321" s="425"/>
      <c r="GI4321" s="425"/>
      <c r="GJ4321" s="425"/>
      <c r="GK4321" s="425"/>
      <c r="GL4321" s="425"/>
      <c r="GM4321" s="425"/>
      <c r="GN4321" s="425"/>
      <c r="GO4321" s="425"/>
      <c r="GP4321" s="425"/>
      <c r="GQ4321" s="425"/>
      <c r="GR4321" s="425"/>
      <c r="GS4321" s="425"/>
      <c r="GT4321" s="425"/>
      <c r="GU4321" s="425"/>
      <c r="GV4321" s="425"/>
      <c r="GW4321" s="425"/>
      <c r="GX4321" s="425"/>
      <c r="GY4321" s="425"/>
      <c r="GZ4321" s="425"/>
      <c r="HA4321" s="425"/>
      <c r="HB4321" s="425"/>
      <c r="HC4321" s="425"/>
      <c r="HD4321" s="425"/>
      <c r="HE4321" s="425"/>
      <c r="HF4321" s="425"/>
      <c r="HG4321" s="425"/>
      <c r="HH4321" s="425"/>
      <c r="HI4321" s="425"/>
      <c r="HJ4321" s="425"/>
      <c r="HK4321" s="425"/>
      <c r="HL4321" s="425"/>
      <c r="HM4321" s="425"/>
      <c r="HN4321" s="425"/>
      <c r="HO4321" s="425"/>
      <c r="HP4321" s="425"/>
      <c r="HQ4321" s="425"/>
      <c r="HR4321" s="425"/>
      <c r="HS4321" s="425"/>
      <c r="HT4321" s="425"/>
      <c r="HU4321" s="425"/>
      <c r="HV4321" s="425"/>
      <c r="HW4321" s="425"/>
      <c r="HX4321" s="425"/>
      <c r="HY4321" s="425"/>
      <c r="HZ4321" s="425"/>
      <c r="IA4321" s="425"/>
      <c r="IB4321" s="425"/>
      <c r="IC4321" s="425"/>
      <c r="ID4321" s="425"/>
      <c r="IE4321" s="425"/>
      <c r="IF4321" s="425"/>
      <c r="IG4321" s="425"/>
      <c r="IH4321" s="425"/>
      <c r="II4321" s="425"/>
      <c r="IJ4321" s="425"/>
      <c r="IK4321" s="425"/>
      <c r="IL4321" s="425"/>
      <c r="IM4321" s="425"/>
      <c r="IN4321" s="425"/>
      <c r="IO4321" s="425"/>
      <c r="IP4321" s="425"/>
      <c r="IQ4321" s="425"/>
      <c r="IR4321" s="425"/>
      <c r="IS4321" s="425"/>
      <c r="IT4321" s="425"/>
      <c r="IU4321" s="425"/>
      <c r="IV4321" s="425"/>
    </row>
    <row r="4322" s="428" customFormat="1" ht="27.6" customHeight="1" spans="2:256">
      <c r="B4322" s="465"/>
      <c r="GH4322" s="425"/>
      <c r="GI4322" s="425"/>
      <c r="GJ4322" s="425"/>
      <c r="GK4322" s="425"/>
      <c r="GL4322" s="425"/>
      <c r="GM4322" s="425"/>
      <c r="GN4322" s="425"/>
      <c r="GO4322" s="425"/>
      <c r="GP4322" s="425"/>
      <c r="GQ4322" s="425"/>
      <c r="GR4322" s="425"/>
      <c r="GS4322" s="425"/>
      <c r="GT4322" s="425"/>
      <c r="GU4322" s="425"/>
      <c r="GV4322" s="425"/>
      <c r="GW4322" s="425"/>
      <c r="GX4322" s="425"/>
      <c r="GY4322" s="425"/>
      <c r="GZ4322" s="425"/>
      <c r="HA4322" s="425"/>
      <c r="HB4322" s="425"/>
      <c r="HC4322" s="425"/>
      <c r="HD4322" s="425"/>
      <c r="HE4322" s="425"/>
      <c r="HF4322" s="425"/>
      <c r="HG4322" s="425"/>
      <c r="HH4322" s="425"/>
      <c r="HI4322" s="425"/>
      <c r="HJ4322" s="425"/>
      <c r="HK4322" s="425"/>
      <c r="HL4322" s="425"/>
      <c r="HM4322" s="425"/>
      <c r="HN4322" s="425"/>
      <c r="HO4322" s="425"/>
      <c r="HP4322" s="425"/>
      <c r="HQ4322" s="425"/>
      <c r="HR4322" s="425"/>
      <c r="HS4322" s="425"/>
      <c r="HT4322" s="425"/>
      <c r="HU4322" s="425"/>
      <c r="HV4322" s="425"/>
      <c r="HW4322" s="425"/>
      <c r="HX4322" s="425"/>
      <c r="HY4322" s="425"/>
      <c r="HZ4322" s="425"/>
      <c r="IA4322" s="425"/>
      <c r="IB4322" s="425"/>
      <c r="IC4322" s="425"/>
      <c r="ID4322" s="425"/>
      <c r="IE4322" s="425"/>
      <c r="IF4322" s="425"/>
      <c r="IG4322" s="425"/>
      <c r="IH4322" s="425"/>
      <c r="II4322" s="425"/>
      <c r="IJ4322" s="425"/>
      <c r="IK4322" s="425"/>
      <c r="IL4322" s="425"/>
      <c r="IM4322" s="425"/>
      <c r="IN4322" s="425"/>
      <c r="IO4322" s="425"/>
      <c r="IP4322" s="425"/>
      <c r="IQ4322" s="425"/>
      <c r="IR4322" s="425"/>
      <c r="IS4322" s="425"/>
      <c r="IT4322" s="425"/>
      <c r="IU4322" s="425"/>
      <c r="IV4322" s="425"/>
    </row>
    <row r="4323" s="428" customFormat="1" ht="27.6" customHeight="1" spans="2:256">
      <c r="B4323" s="465"/>
      <c r="GH4323" s="425"/>
      <c r="GI4323" s="425"/>
      <c r="GJ4323" s="425"/>
      <c r="GK4323" s="425"/>
      <c r="GL4323" s="425"/>
      <c r="GM4323" s="425"/>
      <c r="GN4323" s="425"/>
      <c r="GO4323" s="425"/>
      <c r="GP4323" s="425"/>
      <c r="GQ4323" s="425"/>
      <c r="GR4323" s="425"/>
      <c r="GS4323" s="425"/>
      <c r="GT4323" s="425"/>
      <c r="GU4323" s="425"/>
      <c r="GV4323" s="425"/>
      <c r="GW4323" s="425"/>
      <c r="GX4323" s="425"/>
      <c r="GY4323" s="425"/>
      <c r="GZ4323" s="425"/>
      <c r="HA4323" s="425"/>
      <c r="HB4323" s="425"/>
      <c r="HC4323" s="425"/>
      <c r="HD4323" s="425"/>
      <c r="HE4323" s="425"/>
      <c r="HF4323" s="425"/>
      <c r="HG4323" s="425"/>
      <c r="HH4323" s="425"/>
      <c r="HI4323" s="425"/>
      <c r="HJ4323" s="425"/>
      <c r="HK4323" s="425"/>
      <c r="HL4323" s="425"/>
      <c r="HM4323" s="425"/>
      <c r="HN4323" s="425"/>
      <c r="HO4323" s="425"/>
      <c r="HP4323" s="425"/>
      <c r="HQ4323" s="425"/>
      <c r="HR4323" s="425"/>
      <c r="HS4323" s="425"/>
      <c r="HT4323" s="425"/>
      <c r="HU4323" s="425"/>
      <c r="HV4323" s="425"/>
      <c r="HW4323" s="425"/>
      <c r="HX4323" s="425"/>
      <c r="HY4323" s="425"/>
      <c r="HZ4323" s="425"/>
      <c r="IA4323" s="425"/>
      <c r="IB4323" s="425"/>
      <c r="IC4323" s="425"/>
      <c r="ID4323" s="425"/>
      <c r="IE4323" s="425"/>
      <c r="IF4323" s="425"/>
      <c r="IG4323" s="425"/>
      <c r="IH4323" s="425"/>
      <c r="II4323" s="425"/>
      <c r="IJ4323" s="425"/>
      <c r="IK4323" s="425"/>
      <c r="IL4323" s="425"/>
      <c r="IM4323" s="425"/>
      <c r="IN4323" s="425"/>
      <c r="IO4323" s="425"/>
      <c r="IP4323" s="425"/>
      <c r="IQ4323" s="425"/>
      <c r="IR4323" s="425"/>
      <c r="IS4323" s="425"/>
      <c r="IT4323" s="425"/>
      <c r="IU4323" s="425"/>
      <c r="IV4323" s="425"/>
    </row>
    <row r="4324" s="428" customFormat="1" ht="27.6" customHeight="1" spans="2:256">
      <c r="B4324" s="465"/>
      <c r="GH4324" s="425"/>
      <c r="GI4324" s="425"/>
      <c r="GJ4324" s="425"/>
      <c r="GK4324" s="425"/>
      <c r="GL4324" s="425"/>
      <c r="GM4324" s="425"/>
      <c r="GN4324" s="425"/>
      <c r="GO4324" s="425"/>
      <c r="GP4324" s="425"/>
      <c r="GQ4324" s="425"/>
      <c r="GR4324" s="425"/>
      <c r="GS4324" s="425"/>
      <c r="GT4324" s="425"/>
      <c r="GU4324" s="425"/>
      <c r="GV4324" s="425"/>
      <c r="GW4324" s="425"/>
      <c r="GX4324" s="425"/>
      <c r="GY4324" s="425"/>
      <c r="GZ4324" s="425"/>
      <c r="HA4324" s="425"/>
      <c r="HB4324" s="425"/>
      <c r="HC4324" s="425"/>
      <c r="HD4324" s="425"/>
      <c r="HE4324" s="425"/>
      <c r="HF4324" s="425"/>
      <c r="HG4324" s="425"/>
      <c r="HH4324" s="425"/>
      <c r="HI4324" s="425"/>
      <c r="HJ4324" s="425"/>
      <c r="HK4324" s="425"/>
      <c r="HL4324" s="425"/>
      <c r="HM4324" s="425"/>
      <c r="HN4324" s="425"/>
      <c r="HO4324" s="425"/>
      <c r="HP4324" s="425"/>
      <c r="HQ4324" s="425"/>
      <c r="HR4324" s="425"/>
      <c r="HS4324" s="425"/>
      <c r="HT4324" s="425"/>
      <c r="HU4324" s="425"/>
      <c r="HV4324" s="425"/>
      <c r="HW4324" s="425"/>
      <c r="HX4324" s="425"/>
      <c r="HY4324" s="425"/>
      <c r="HZ4324" s="425"/>
      <c r="IA4324" s="425"/>
      <c r="IB4324" s="425"/>
      <c r="IC4324" s="425"/>
      <c r="ID4324" s="425"/>
      <c r="IE4324" s="425"/>
      <c r="IF4324" s="425"/>
      <c r="IG4324" s="425"/>
      <c r="IH4324" s="425"/>
      <c r="II4324" s="425"/>
      <c r="IJ4324" s="425"/>
      <c r="IK4324" s="425"/>
      <c r="IL4324" s="425"/>
      <c r="IM4324" s="425"/>
      <c r="IN4324" s="425"/>
      <c r="IO4324" s="425"/>
      <c r="IP4324" s="425"/>
      <c r="IQ4324" s="425"/>
      <c r="IR4324" s="425"/>
      <c r="IS4324" s="425"/>
      <c r="IT4324" s="425"/>
      <c r="IU4324" s="425"/>
      <c r="IV4324" s="425"/>
    </row>
    <row r="4325" s="428" customFormat="1" ht="27.6" customHeight="1" spans="2:256">
      <c r="B4325" s="465"/>
      <c r="GH4325" s="425"/>
      <c r="GI4325" s="425"/>
      <c r="GJ4325" s="425"/>
      <c r="GK4325" s="425"/>
      <c r="GL4325" s="425"/>
      <c r="GM4325" s="425"/>
      <c r="GN4325" s="425"/>
      <c r="GO4325" s="425"/>
      <c r="GP4325" s="425"/>
      <c r="GQ4325" s="425"/>
      <c r="GR4325" s="425"/>
      <c r="GS4325" s="425"/>
      <c r="GT4325" s="425"/>
      <c r="GU4325" s="425"/>
      <c r="GV4325" s="425"/>
      <c r="GW4325" s="425"/>
      <c r="GX4325" s="425"/>
      <c r="GY4325" s="425"/>
      <c r="GZ4325" s="425"/>
      <c r="HA4325" s="425"/>
      <c r="HB4325" s="425"/>
      <c r="HC4325" s="425"/>
      <c r="HD4325" s="425"/>
      <c r="HE4325" s="425"/>
      <c r="HF4325" s="425"/>
      <c r="HG4325" s="425"/>
      <c r="HH4325" s="425"/>
      <c r="HI4325" s="425"/>
      <c r="HJ4325" s="425"/>
      <c r="HK4325" s="425"/>
      <c r="HL4325" s="425"/>
      <c r="HM4325" s="425"/>
      <c r="HN4325" s="425"/>
      <c r="HO4325" s="425"/>
      <c r="HP4325" s="425"/>
      <c r="HQ4325" s="425"/>
      <c r="HR4325" s="425"/>
      <c r="HS4325" s="425"/>
      <c r="HT4325" s="425"/>
      <c r="HU4325" s="425"/>
      <c r="HV4325" s="425"/>
      <c r="HW4325" s="425"/>
      <c r="HX4325" s="425"/>
      <c r="HY4325" s="425"/>
      <c r="HZ4325" s="425"/>
      <c r="IA4325" s="425"/>
      <c r="IB4325" s="425"/>
      <c r="IC4325" s="425"/>
      <c r="ID4325" s="425"/>
      <c r="IE4325" s="425"/>
      <c r="IF4325" s="425"/>
      <c r="IG4325" s="425"/>
      <c r="IH4325" s="425"/>
      <c r="II4325" s="425"/>
      <c r="IJ4325" s="425"/>
      <c r="IK4325" s="425"/>
      <c r="IL4325" s="425"/>
      <c r="IM4325" s="425"/>
      <c r="IN4325" s="425"/>
      <c r="IO4325" s="425"/>
      <c r="IP4325" s="425"/>
      <c r="IQ4325" s="425"/>
      <c r="IR4325" s="425"/>
      <c r="IS4325" s="425"/>
      <c r="IT4325" s="425"/>
      <c r="IU4325" s="425"/>
      <c r="IV4325" s="425"/>
    </row>
    <row r="4326" s="428" customFormat="1" ht="27.6" customHeight="1" spans="2:256">
      <c r="B4326" s="465"/>
      <c r="GH4326" s="425"/>
      <c r="GI4326" s="425"/>
      <c r="GJ4326" s="425"/>
      <c r="GK4326" s="425"/>
      <c r="GL4326" s="425"/>
      <c r="GM4326" s="425"/>
      <c r="GN4326" s="425"/>
      <c r="GO4326" s="425"/>
      <c r="GP4326" s="425"/>
      <c r="GQ4326" s="425"/>
      <c r="GR4326" s="425"/>
      <c r="GS4326" s="425"/>
      <c r="GT4326" s="425"/>
      <c r="GU4326" s="425"/>
      <c r="GV4326" s="425"/>
      <c r="GW4326" s="425"/>
      <c r="GX4326" s="425"/>
      <c r="GY4326" s="425"/>
      <c r="GZ4326" s="425"/>
      <c r="HA4326" s="425"/>
      <c r="HB4326" s="425"/>
      <c r="HC4326" s="425"/>
      <c r="HD4326" s="425"/>
      <c r="HE4326" s="425"/>
      <c r="HF4326" s="425"/>
      <c r="HG4326" s="425"/>
      <c r="HH4326" s="425"/>
      <c r="HI4326" s="425"/>
      <c r="HJ4326" s="425"/>
      <c r="HK4326" s="425"/>
      <c r="HL4326" s="425"/>
      <c r="HM4326" s="425"/>
      <c r="HN4326" s="425"/>
      <c r="HO4326" s="425"/>
      <c r="HP4326" s="425"/>
      <c r="HQ4326" s="425"/>
      <c r="HR4326" s="425"/>
      <c r="HS4326" s="425"/>
      <c r="HT4326" s="425"/>
      <c r="HU4326" s="425"/>
      <c r="HV4326" s="425"/>
      <c r="HW4326" s="425"/>
      <c r="HX4326" s="425"/>
      <c r="HY4326" s="425"/>
      <c r="HZ4326" s="425"/>
      <c r="IA4326" s="425"/>
      <c r="IB4326" s="425"/>
      <c r="IC4326" s="425"/>
      <c r="ID4326" s="425"/>
      <c r="IE4326" s="425"/>
      <c r="IF4326" s="425"/>
      <c r="IG4326" s="425"/>
      <c r="IH4326" s="425"/>
      <c r="II4326" s="425"/>
      <c r="IJ4326" s="425"/>
      <c r="IK4326" s="425"/>
      <c r="IL4326" s="425"/>
      <c r="IM4326" s="425"/>
      <c r="IN4326" s="425"/>
      <c r="IO4326" s="425"/>
      <c r="IP4326" s="425"/>
      <c r="IQ4326" s="425"/>
      <c r="IR4326" s="425"/>
      <c r="IS4326" s="425"/>
      <c r="IT4326" s="425"/>
      <c r="IU4326" s="425"/>
      <c r="IV4326" s="425"/>
    </row>
    <row r="4327" s="428" customFormat="1" ht="27.6" customHeight="1" spans="2:256">
      <c r="B4327" s="465"/>
      <c r="GH4327" s="425"/>
      <c r="GI4327" s="425"/>
      <c r="GJ4327" s="425"/>
      <c r="GK4327" s="425"/>
      <c r="GL4327" s="425"/>
      <c r="GM4327" s="425"/>
      <c r="GN4327" s="425"/>
      <c r="GO4327" s="425"/>
      <c r="GP4327" s="425"/>
      <c r="GQ4327" s="425"/>
      <c r="GR4327" s="425"/>
      <c r="GS4327" s="425"/>
      <c r="GT4327" s="425"/>
      <c r="GU4327" s="425"/>
      <c r="GV4327" s="425"/>
      <c r="GW4327" s="425"/>
      <c r="GX4327" s="425"/>
      <c r="GY4327" s="425"/>
      <c r="GZ4327" s="425"/>
      <c r="HA4327" s="425"/>
      <c r="HB4327" s="425"/>
      <c r="HC4327" s="425"/>
      <c r="HD4327" s="425"/>
      <c r="HE4327" s="425"/>
      <c r="HF4327" s="425"/>
      <c r="HG4327" s="425"/>
      <c r="HH4327" s="425"/>
      <c r="HI4327" s="425"/>
      <c r="HJ4327" s="425"/>
      <c r="HK4327" s="425"/>
      <c r="HL4327" s="425"/>
      <c r="HM4327" s="425"/>
      <c r="HN4327" s="425"/>
      <c r="HO4327" s="425"/>
      <c r="HP4327" s="425"/>
      <c r="HQ4327" s="425"/>
      <c r="HR4327" s="425"/>
      <c r="HS4327" s="425"/>
      <c r="HT4327" s="425"/>
      <c r="HU4327" s="425"/>
      <c r="HV4327" s="425"/>
      <c r="HW4327" s="425"/>
      <c r="HX4327" s="425"/>
      <c r="HY4327" s="425"/>
      <c r="HZ4327" s="425"/>
      <c r="IA4327" s="425"/>
      <c r="IB4327" s="425"/>
      <c r="IC4327" s="425"/>
      <c r="ID4327" s="425"/>
      <c r="IE4327" s="425"/>
      <c r="IF4327" s="425"/>
      <c r="IG4327" s="425"/>
      <c r="IH4327" s="425"/>
      <c r="II4327" s="425"/>
      <c r="IJ4327" s="425"/>
      <c r="IK4327" s="425"/>
      <c r="IL4327" s="425"/>
      <c r="IM4327" s="425"/>
      <c r="IN4327" s="425"/>
      <c r="IO4327" s="425"/>
      <c r="IP4327" s="425"/>
      <c r="IQ4327" s="425"/>
      <c r="IR4327" s="425"/>
      <c r="IS4327" s="425"/>
      <c r="IT4327" s="425"/>
      <c r="IU4327" s="425"/>
      <c r="IV4327" s="425"/>
    </row>
    <row r="4328" s="428" customFormat="1" ht="27.6" customHeight="1" spans="2:256">
      <c r="B4328" s="465"/>
      <c r="GH4328" s="425"/>
      <c r="GI4328" s="425"/>
      <c r="GJ4328" s="425"/>
      <c r="GK4328" s="425"/>
      <c r="GL4328" s="425"/>
      <c r="GM4328" s="425"/>
      <c r="GN4328" s="425"/>
      <c r="GO4328" s="425"/>
      <c r="GP4328" s="425"/>
      <c r="GQ4328" s="425"/>
      <c r="GR4328" s="425"/>
      <c r="GS4328" s="425"/>
      <c r="GT4328" s="425"/>
      <c r="GU4328" s="425"/>
      <c r="GV4328" s="425"/>
      <c r="GW4328" s="425"/>
      <c r="GX4328" s="425"/>
      <c r="GY4328" s="425"/>
      <c r="GZ4328" s="425"/>
      <c r="HA4328" s="425"/>
      <c r="HB4328" s="425"/>
      <c r="HC4328" s="425"/>
      <c r="HD4328" s="425"/>
      <c r="HE4328" s="425"/>
      <c r="HF4328" s="425"/>
      <c r="HG4328" s="425"/>
      <c r="HH4328" s="425"/>
      <c r="HI4328" s="425"/>
      <c r="HJ4328" s="425"/>
      <c r="HK4328" s="425"/>
      <c r="HL4328" s="425"/>
      <c r="HM4328" s="425"/>
      <c r="HN4328" s="425"/>
      <c r="HO4328" s="425"/>
      <c r="HP4328" s="425"/>
      <c r="HQ4328" s="425"/>
      <c r="HR4328" s="425"/>
      <c r="HS4328" s="425"/>
      <c r="HT4328" s="425"/>
      <c r="HU4328" s="425"/>
      <c r="HV4328" s="425"/>
      <c r="HW4328" s="425"/>
      <c r="HX4328" s="425"/>
      <c r="HY4328" s="425"/>
      <c r="HZ4328" s="425"/>
      <c r="IA4328" s="425"/>
      <c r="IB4328" s="425"/>
      <c r="IC4328" s="425"/>
      <c r="ID4328" s="425"/>
      <c r="IE4328" s="425"/>
      <c r="IF4328" s="425"/>
      <c r="IG4328" s="425"/>
      <c r="IH4328" s="425"/>
      <c r="II4328" s="425"/>
      <c r="IJ4328" s="425"/>
      <c r="IK4328" s="425"/>
      <c r="IL4328" s="425"/>
      <c r="IM4328" s="425"/>
      <c r="IN4328" s="425"/>
      <c r="IO4328" s="425"/>
      <c r="IP4328" s="425"/>
      <c r="IQ4328" s="425"/>
      <c r="IR4328" s="425"/>
      <c r="IS4328" s="425"/>
      <c r="IT4328" s="425"/>
      <c r="IU4328" s="425"/>
      <c r="IV4328" s="425"/>
    </row>
    <row r="4329" s="428" customFormat="1" ht="27.6" customHeight="1" spans="2:256">
      <c r="B4329" s="465"/>
      <c r="GH4329" s="425"/>
      <c r="GI4329" s="425"/>
      <c r="GJ4329" s="425"/>
      <c r="GK4329" s="425"/>
      <c r="GL4329" s="425"/>
      <c r="GM4329" s="425"/>
      <c r="GN4329" s="425"/>
      <c r="GO4329" s="425"/>
      <c r="GP4329" s="425"/>
      <c r="GQ4329" s="425"/>
      <c r="GR4329" s="425"/>
      <c r="GS4329" s="425"/>
      <c r="GT4329" s="425"/>
      <c r="GU4329" s="425"/>
      <c r="GV4329" s="425"/>
      <c r="GW4329" s="425"/>
      <c r="GX4329" s="425"/>
      <c r="GY4329" s="425"/>
      <c r="GZ4329" s="425"/>
      <c r="HA4329" s="425"/>
      <c r="HB4329" s="425"/>
      <c r="HC4329" s="425"/>
      <c r="HD4329" s="425"/>
      <c r="HE4329" s="425"/>
      <c r="HF4329" s="425"/>
      <c r="HG4329" s="425"/>
      <c r="HH4329" s="425"/>
      <c r="HI4329" s="425"/>
      <c r="HJ4329" s="425"/>
      <c r="HK4329" s="425"/>
      <c r="HL4329" s="425"/>
      <c r="HM4329" s="425"/>
      <c r="HN4329" s="425"/>
      <c r="HO4329" s="425"/>
      <c r="HP4329" s="425"/>
      <c r="HQ4329" s="425"/>
      <c r="HR4329" s="425"/>
      <c r="HS4329" s="425"/>
      <c r="HT4329" s="425"/>
      <c r="HU4329" s="425"/>
      <c r="HV4329" s="425"/>
      <c r="HW4329" s="425"/>
      <c r="HX4329" s="425"/>
      <c r="HY4329" s="425"/>
      <c r="HZ4329" s="425"/>
      <c r="IA4329" s="425"/>
      <c r="IB4329" s="425"/>
      <c r="IC4329" s="425"/>
      <c r="ID4329" s="425"/>
      <c r="IE4329" s="425"/>
      <c r="IF4329" s="425"/>
      <c r="IG4329" s="425"/>
      <c r="IH4329" s="425"/>
      <c r="II4329" s="425"/>
      <c r="IJ4329" s="425"/>
      <c r="IK4329" s="425"/>
      <c r="IL4329" s="425"/>
      <c r="IM4329" s="425"/>
      <c r="IN4329" s="425"/>
      <c r="IO4329" s="425"/>
      <c r="IP4329" s="425"/>
      <c r="IQ4329" s="425"/>
      <c r="IR4329" s="425"/>
      <c r="IS4329" s="425"/>
      <c r="IT4329" s="425"/>
      <c r="IU4329" s="425"/>
      <c r="IV4329" s="425"/>
    </row>
    <row r="4330" s="428" customFormat="1" ht="27.6" customHeight="1" spans="2:256">
      <c r="B4330" s="465"/>
      <c r="GH4330" s="425"/>
      <c r="GI4330" s="425"/>
      <c r="GJ4330" s="425"/>
      <c r="GK4330" s="425"/>
      <c r="GL4330" s="425"/>
      <c r="GM4330" s="425"/>
      <c r="GN4330" s="425"/>
      <c r="GO4330" s="425"/>
      <c r="GP4330" s="425"/>
      <c r="GQ4330" s="425"/>
      <c r="GR4330" s="425"/>
      <c r="GS4330" s="425"/>
      <c r="GT4330" s="425"/>
      <c r="GU4330" s="425"/>
      <c r="GV4330" s="425"/>
      <c r="GW4330" s="425"/>
      <c r="GX4330" s="425"/>
      <c r="GY4330" s="425"/>
      <c r="GZ4330" s="425"/>
      <c r="HA4330" s="425"/>
      <c r="HB4330" s="425"/>
      <c r="HC4330" s="425"/>
      <c r="HD4330" s="425"/>
      <c r="HE4330" s="425"/>
      <c r="HF4330" s="425"/>
      <c r="HG4330" s="425"/>
      <c r="HH4330" s="425"/>
      <c r="HI4330" s="425"/>
      <c r="HJ4330" s="425"/>
      <c r="HK4330" s="425"/>
      <c r="HL4330" s="425"/>
      <c r="HM4330" s="425"/>
      <c r="HN4330" s="425"/>
      <c r="HO4330" s="425"/>
      <c r="HP4330" s="425"/>
      <c r="HQ4330" s="425"/>
      <c r="HR4330" s="425"/>
      <c r="HS4330" s="425"/>
      <c r="HT4330" s="425"/>
      <c r="HU4330" s="425"/>
      <c r="HV4330" s="425"/>
      <c r="HW4330" s="425"/>
      <c r="HX4330" s="425"/>
      <c r="HY4330" s="425"/>
      <c r="HZ4330" s="425"/>
      <c r="IA4330" s="425"/>
      <c r="IB4330" s="425"/>
      <c r="IC4330" s="425"/>
      <c r="ID4330" s="425"/>
      <c r="IE4330" s="425"/>
      <c r="IF4330" s="425"/>
      <c r="IG4330" s="425"/>
      <c r="IH4330" s="425"/>
      <c r="II4330" s="425"/>
      <c r="IJ4330" s="425"/>
      <c r="IK4330" s="425"/>
      <c r="IL4330" s="425"/>
      <c r="IM4330" s="425"/>
      <c r="IN4330" s="425"/>
      <c r="IO4330" s="425"/>
      <c r="IP4330" s="425"/>
      <c r="IQ4330" s="425"/>
      <c r="IR4330" s="425"/>
      <c r="IS4330" s="425"/>
      <c r="IT4330" s="425"/>
      <c r="IU4330" s="425"/>
      <c r="IV4330" s="425"/>
    </row>
    <row r="4331" s="428" customFormat="1" ht="27.6" customHeight="1" spans="2:256">
      <c r="B4331" s="465"/>
      <c r="GH4331" s="425"/>
      <c r="GI4331" s="425"/>
      <c r="GJ4331" s="425"/>
      <c r="GK4331" s="425"/>
      <c r="GL4331" s="425"/>
      <c r="GM4331" s="425"/>
      <c r="GN4331" s="425"/>
      <c r="GO4331" s="425"/>
      <c r="GP4331" s="425"/>
      <c r="GQ4331" s="425"/>
      <c r="GR4331" s="425"/>
      <c r="GS4331" s="425"/>
      <c r="GT4331" s="425"/>
      <c r="GU4331" s="425"/>
      <c r="GV4331" s="425"/>
      <c r="GW4331" s="425"/>
      <c r="GX4331" s="425"/>
      <c r="GY4331" s="425"/>
      <c r="GZ4331" s="425"/>
      <c r="HA4331" s="425"/>
      <c r="HB4331" s="425"/>
      <c r="HC4331" s="425"/>
      <c r="HD4331" s="425"/>
      <c r="HE4331" s="425"/>
      <c r="HF4331" s="425"/>
      <c r="HG4331" s="425"/>
      <c r="HH4331" s="425"/>
      <c r="HI4331" s="425"/>
      <c r="HJ4331" s="425"/>
      <c r="HK4331" s="425"/>
      <c r="HL4331" s="425"/>
      <c r="HM4331" s="425"/>
      <c r="HN4331" s="425"/>
      <c r="HO4331" s="425"/>
      <c r="HP4331" s="425"/>
      <c r="HQ4331" s="425"/>
      <c r="HR4331" s="425"/>
      <c r="HS4331" s="425"/>
      <c r="HT4331" s="425"/>
      <c r="HU4331" s="425"/>
      <c r="HV4331" s="425"/>
      <c r="HW4331" s="425"/>
      <c r="HX4331" s="425"/>
      <c r="HY4331" s="425"/>
      <c r="HZ4331" s="425"/>
      <c r="IA4331" s="425"/>
      <c r="IB4331" s="425"/>
      <c r="IC4331" s="425"/>
      <c r="ID4331" s="425"/>
      <c r="IE4331" s="425"/>
      <c r="IF4331" s="425"/>
      <c r="IG4331" s="425"/>
      <c r="IH4331" s="425"/>
      <c r="II4331" s="425"/>
      <c r="IJ4331" s="425"/>
      <c r="IK4331" s="425"/>
      <c r="IL4331" s="425"/>
      <c r="IM4331" s="425"/>
      <c r="IN4331" s="425"/>
      <c r="IO4331" s="425"/>
      <c r="IP4331" s="425"/>
      <c r="IQ4331" s="425"/>
      <c r="IR4331" s="425"/>
      <c r="IS4331" s="425"/>
      <c r="IT4331" s="425"/>
      <c r="IU4331" s="425"/>
      <c r="IV4331" s="425"/>
    </row>
    <row r="4332" s="428" customFormat="1" ht="27.6" customHeight="1" spans="2:256">
      <c r="B4332" s="465"/>
      <c r="GH4332" s="425"/>
      <c r="GI4332" s="425"/>
      <c r="GJ4332" s="425"/>
      <c r="GK4332" s="425"/>
      <c r="GL4332" s="425"/>
      <c r="GM4332" s="425"/>
      <c r="GN4332" s="425"/>
      <c r="GO4332" s="425"/>
      <c r="GP4332" s="425"/>
      <c r="GQ4332" s="425"/>
      <c r="GR4332" s="425"/>
      <c r="GS4332" s="425"/>
      <c r="GT4332" s="425"/>
      <c r="GU4332" s="425"/>
      <c r="GV4332" s="425"/>
      <c r="GW4332" s="425"/>
      <c r="GX4332" s="425"/>
      <c r="GY4332" s="425"/>
      <c r="GZ4332" s="425"/>
      <c r="HA4332" s="425"/>
      <c r="HB4332" s="425"/>
      <c r="HC4332" s="425"/>
      <c r="HD4332" s="425"/>
      <c r="HE4332" s="425"/>
      <c r="HF4332" s="425"/>
      <c r="HG4332" s="425"/>
      <c r="HH4332" s="425"/>
      <c r="HI4332" s="425"/>
      <c r="HJ4332" s="425"/>
      <c r="HK4332" s="425"/>
      <c r="HL4332" s="425"/>
      <c r="HM4332" s="425"/>
      <c r="HN4332" s="425"/>
      <c r="HO4332" s="425"/>
      <c r="HP4332" s="425"/>
      <c r="HQ4332" s="425"/>
      <c r="HR4332" s="425"/>
      <c r="HS4332" s="425"/>
      <c r="HT4332" s="425"/>
      <c r="HU4332" s="425"/>
      <c r="HV4332" s="425"/>
      <c r="HW4332" s="425"/>
      <c r="HX4332" s="425"/>
      <c r="HY4332" s="425"/>
      <c r="HZ4332" s="425"/>
      <c r="IA4332" s="425"/>
      <c r="IB4332" s="425"/>
      <c r="IC4332" s="425"/>
      <c r="ID4332" s="425"/>
      <c r="IE4332" s="425"/>
      <c r="IF4332" s="425"/>
      <c r="IG4332" s="425"/>
      <c r="IH4332" s="425"/>
      <c r="II4332" s="425"/>
      <c r="IJ4332" s="425"/>
      <c r="IK4332" s="425"/>
      <c r="IL4332" s="425"/>
      <c r="IM4332" s="425"/>
      <c r="IN4332" s="425"/>
      <c r="IO4332" s="425"/>
      <c r="IP4332" s="425"/>
      <c r="IQ4332" s="425"/>
      <c r="IR4332" s="425"/>
      <c r="IS4332" s="425"/>
      <c r="IT4332" s="425"/>
      <c r="IU4332" s="425"/>
      <c r="IV4332" s="425"/>
    </row>
    <row r="4333" s="428" customFormat="1" ht="27.6" customHeight="1" spans="2:256">
      <c r="B4333" s="465"/>
      <c r="GH4333" s="425"/>
      <c r="GI4333" s="425"/>
      <c r="GJ4333" s="425"/>
      <c r="GK4333" s="425"/>
      <c r="GL4333" s="425"/>
      <c r="GM4333" s="425"/>
      <c r="GN4333" s="425"/>
      <c r="GO4333" s="425"/>
      <c r="GP4333" s="425"/>
      <c r="GQ4333" s="425"/>
      <c r="GR4333" s="425"/>
      <c r="GS4333" s="425"/>
      <c r="GT4333" s="425"/>
      <c r="GU4333" s="425"/>
      <c r="GV4333" s="425"/>
      <c r="GW4333" s="425"/>
      <c r="GX4333" s="425"/>
      <c r="GY4333" s="425"/>
      <c r="GZ4333" s="425"/>
      <c r="HA4333" s="425"/>
      <c r="HB4333" s="425"/>
      <c r="HC4333" s="425"/>
      <c r="HD4333" s="425"/>
      <c r="HE4333" s="425"/>
      <c r="HF4333" s="425"/>
      <c r="HG4333" s="425"/>
      <c r="HH4333" s="425"/>
      <c r="HI4333" s="425"/>
      <c r="HJ4333" s="425"/>
      <c r="HK4333" s="425"/>
      <c r="HL4333" s="425"/>
      <c r="HM4333" s="425"/>
      <c r="HN4333" s="425"/>
      <c r="HO4333" s="425"/>
      <c r="HP4333" s="425"/>
      <c r="HQ4333" s="425"/>
      <c r="HR4333" s="425"/>
      <c r="HS4333" s="425"/>
      <c r="HT4333" s="425"/>
      <c r="HU4333" s="425"/>
      <c r="HV4333" s="425"/>
      <c r="HW4333" s="425"/>
      <c r="HX4333" s="425"/>
      <c r="HY4333" s="425"/>
      <c r="HZ4333" s="425"/>
      <c r="IA4333" s="425"/>
      <c r="IB4333" s="425"/>
      <c r="IC4333" s="425"/>
      <c r="ID4333" s="425"/>
      <c r="IE4333" s="425"/>
      <c r="IF4333" s="425"/>
      <c r="IG4333" s="425"/>
      <c r="IH4333" s="425"/>
      <c r="II4333" s="425"/>
      <c r="IJ4333" s="425"/>
      <c r="IK4333" s="425"/>
      <c r="IL4333" s="425"/>
      <c r="IM4333" s="425"/>
      <c r="IN4333" s="425"/>
      <c r="IO4333" s="425"/>
      <c r="IP4333" s="425"/>
      <c r="IQ4333" s="425"/>
      <c r="IR4333" s="425"/>
      <c r="IS4333" s="425"/>
      <c r="IT4333" s="425"/>
      <c r="IU4333" s="425"/>
      <c r="IV4333" s="425"/>
    </row>
    <row r="4334" s="428" customFormat="1" ht="27.6" customHeight="1" spans="2:256">
      <c r="B4334" s="465"/>
      <c r="GH4334" s="425"/>
      <c r="GI4334" s="425"/>
      <c r="GJ4334" s="425"/>
      <c r="GK4334" s="425"/>
      <c r="GL4334" s="425"/>
      <c r="GM4334" s="425"/>
      <c r="GN4334" s="425"/>
      <c r="GO4334" s="425"/>
      <c r="GP4334" s="425"/>
      <c r="GQ4334" s="425"/>
      <c r="GR4334" s="425"/>
      <c r="GS4334" s="425"/>
      <c r="GT4334" s="425"/>
      <c r="GU4334" s="425"/>
      <c r="GV4334" s="425"/>
      <c r="GW4334" s="425"/>
      <c r="GX4334" s="425"/>
      <c r="GY4334" s="425"/>
      <c r="GZ4334" s="425"/>
      <c r="HA4334" s="425"/>
      <c r="HB4334" s="425"/>
      <c r="HC4334" s="425"/>
      <c r="HD4334" s="425"/>
      <c r="HE4334" s="425"/>
      <c r="HF4334" s="425"/>
      <c r="HG4334" s="425"/>
      <c r="HH4334" s="425"/>
      <c r="HI4334" s="425"/>
      <c r="HJ4334" s="425"/>
      <c r="HK4334" s="425"/>
      <c r="HL4334" s="425"/>
      <c r="HM4334" s="425"/>
      <c r="HN4334" s="425"/>
      <c r="HO4334" s="425"/>
      <c r="HP4334" s="425"/>
      <c r="HQ4334" s="425"/>
      <c r="HR4334" s="425"/>
      <c r="HS4334" s="425"/>
      <c r="HT4334" s="425"/>
      <c r="HU4334" s="425"/>
      <c r="HV4334" s="425"/>
      <c r="HW4334" s="425"/>
      <c r="HX4334" s="425"/>
      <c r="HY4334" s="425"/>
      <c r="HZ4334" s="425"/>
      <c r="IA4334" s="425"/>
      <c r="IB4334" s="425"/>
      <c r="IC4334" s="425"/>
      <c r="ID4334" s="425"/>
      <c r="IE4334" s="425"/>
      <c r="IF4334" s="425"/>
      <c r="IG4334" s="425"/>
      <c r="IH4334" s="425"/>
      <c r="II4334" s="425"/>
      <c r="IJ4334" s="425"/>
      <c r="IK4334" s="425"/>
      <c r="IL4334" s="425"/>
      <c r="IM4334" s="425"/>
      <c r="IN4334" s="425"/>
      <c r="IO4334" s="425"/>
      <c r="IP4334" s="425"/>
      <c r="IQ4334" s="425"/>
      <c r="IR4334" s="425"/>
      <c r="IS4334" s="425"/>
      <c r="IT4334" s="425"/>
      <c r="IU4334" s="425"/>
      <c r="IV4334" s="425"/>
    </row>
    <row r="4335" s="428" customFormat="1" ht="27.6" customHeight="1" spans="2:256">
      <c r="B4335" s="465"/>
      <c r="GH4335" s="425"/>
      <c r="GI4335" s="425"/>
      <c r="GJ4335" s="425"/>
      <c r="GK4335" s="425"/>
      <c r="GL4335" s="425"/>
      <c r="GM4335" s="425"/>
      <c r="GN4335" s="425"/>
      <c r="GO4335" s="425"/>
      <c r="GP4335" s="425"/>
      <c r="GQ4335" s="425"/>
      <c r="GR4335" s="425"/>
      <c r="GS4335" s="425"/>
      <c r="GT4335" s="425"/>
      <c r="GU4335" s="425"/>
      <c r="GV4335" s="425"/>
      <c r="GW4335" s="425"/>
      <c r="GX4335" s="425"/>
      <c r="GY4335" s="425"/>
      <c r="GZ4335" s="425"/>
      <c r="HA4335" s="425"/>
      <c r="HB4335" s="425"/>
      <c r="HC4335" s="425"/>
      <c r="HD4335" s="425"/>
      <c r="HE4335" s="425"/>
      <c r="HF4335" s="425"/>
      <c r="HG4335" s="425"/>
      <c r="HH4335" s="425"/>
      <c r="HI4335" s="425"/>
      <c r="HJ4335" s="425"/>
      <c r="HK4335" s="425"/>
      <c r="HL4335" s="425"/>
      <c r="HM4335" s="425"/>
      <c r="HN4335" s="425"/>
      <c r="HO4335" s="425"/>
      <c r="HP4335" s="425"/>
      <c r="HQ4335" s="425"/>
      <c r="HR4335" s="425"/>
      <c r="HS4335" s="425"/>
      <c r="HT4335" s="425"/>
      <c r="HU4335" s="425"/>
      <c r="HV4335" s="425"/>
      <c r="HW4335" s="425"/>
      <c r="HX4335" s="425"/>
      <c r="HY4335" s="425"/>
      <c r="HZ4335" s="425"/>
      <c r="IA4335" s="425"/>
      <c r="IB4335" s="425"/>
      <c r="IC4335" s="425"/>
      <c r="ID4335" s="425"/>
      <c r="IE4335" s="425"/>
      <c r="IF4335" s="425"/>
      <c r="IG4335" s="425"/>
      <c r="IH4335" s="425"/>
      <c r="II4335" s="425"/>
      <c r="IJ4335" s="425"/>
      <c r="IK4335" s="425"/>
      <c r="IL4335" s="425"/>
      <c r="IM4335" s="425"/>
      <c r="IN4335" s="425"/>
      <c r="IO4335" s="425"/>
      <c r="IP4335" s="425"/>
      <c r="IQ4335" s="425"/>
      <c r="IR4335" s="425"/>
      <c r="IS4335" s="425"/>
      <c r="IT4335" s="425"/>
      <c r="IU4335" s="425"/>
      <c r="IV4335" s="425"/>
    </row>
    <row r="4336" s="428" customFormat="1" ht="27.6" customHeight="1" spans="2:256">
      <c r="B4336" s="465"/>
      <c r="GH4336" s="425"/>
      <c r="GI4336" s="425"/>
      <c r="GJ4336" s="425"/>
      <c r="GK4336" s="425"/>
      <c r="GL4336" s="425"/>
      <c r="GM4336" s="425"/>
      <c r="GN4336" s="425"/>
      <c r="GO4336" s="425"/>
      <c r="GP4336" s="425"/>
      <c r="GQ4336" s="425"/>
      <c r="GR4336" s="425"/>
      <c r="GS4336" s="425"/>
      <c r="GT4336" s="425"/>
      <c r="GU4336" s="425"/>
      <c r="GV4336" s="425"/>
      <c r="GW4336" s="425"/>
      <c r="GX4336" s="425"/>
      <c r="GY4336" s="425"/>
      <c r="GZ4336" s="425"/>
      <c r="HA4336" s="425"/>
      <c r="HB4336" s="425"/>
      <c r="HC4336" s="425"/>
      <c r="HD4336" s="425"/>
      <c r="HE4336" s="425"/>
      <c r="HF4336" s="425"/>
      <c r="HG4336" s="425"/>
      <c r="HH4336" s="425"/>
      <c r="HI4336" s="425"/>
      <c r="HJ4336" s="425"/>
      <c r="HK4336" s="425"/>
      <c r="HL4336" s="425"/>
      <c r="HM4336" s="425"/>
      <c r="HN4336" s="425"/>
      <c r="HO4336" s="425"/>
      <c r="HP4336" s="425"/>
      <c r="HQ4336" s="425"/>
      <c r="HR4336" s="425"/>
      <c r="HS4336" s="425"/>
      <c r="HT4336" s="425"/>
      <c r="HU4336" s="425"/>
      <c r="HV4336" s="425"/>
      <c r="HW4336" s="425"/>
      <c r="HX4336" s="425"/>
      <c r="HY4336" s="425"/>
      <c r="HZ4336" s="425"/>
      <c r="IA4336" s="425"/>
      <c r="IB4336" s="425"/>
      <c r="IC4336" s="425"/>
      <c r="ID4336" s="425"/>
      <c r="IE4336" s="425"/>
      <c r="IF4336" s="425"/>
      <c r="IG4336" s="425"/>
      <c r="IH4336" s="425"/>
      <c r="II4336" s="425"/>
      <c r="IJ4336" s="425"/>
      <c r="IK4336" s="425"/>
      <c r="IL4336" s="425"/>
      <c r="IM4336" s="425"/>
      <c r="IN4336" s="425"/>
      <c r="IO4336" s="425"/>
      <c r="IP4336" s="425"/>
      <c r="IQ4336" s="425"/>
      <c r="IR4336" s="425"/>
      <c r="IS4336" s="425"/>
      <c r="IT4336" s="425"/>
      <c r="IU4336" s="425"/>
      <c r="IV4336" s="425"/>
    </row>
    <row r="4337" s="428" customFormat="1" ht="27.6" customHeight="1" spans="2:256">
      <c r="B4337" s="465"/>
      <c r="GH4337" s="425"/>
      <c r="GI4337" s="425"/>
      <c r="GJ4337" s="425"/>
      <c r="GK4337" s="425"/>
      <c r="GL4337" s="425"/>
      <c r="GM4337" s="425"/>
      <c r="GN4337" s="425"/>
      <c r="GO4337" s="425"/>
      <c r="GP4337" s="425"/>
      <c r="GQ4337" s="425"/>
      <c r="GR4337" s="425"/>
      <c r="GS4337" s="425"/>
      <c r="GT4337" s="425"/>
      <c r="GU4337" s="425"/>
      <c r="GV4337" s="425"/>
      <c r="GW4337" s="425"/>
      <c r="GX4337" s="425"/>
      <c r="GY4337" s="425"/>
      <c r="GZ4337" s="425"/>
      <c r="HA4337" s="425"/>
      <c r="HB4337" s="425"/>
      <c r="HC4337" s="425"/>
      <c r="HD4337" s="425"/>
      <c r="HE4337" s="425"/>
      <c r="HF4337" s="425"/>
      <c r="HG4337" s="425"/>
      <c r="HH4337" s="425"/>
      <c r="HI4337" s="425"/>
      <c r="HJ4337" s="425"/>
      <c r="HK4337" s="425"/>
      <c r="HL4337" s="425"/>
      <c r="HM4337" s="425"/>
      <c r="HN4337" s="425"/>
      <c r="HO4337" s="425"/>
      <c r="HP4337" s="425"/>
      <c r="HQ4337" s="425"/>
      <c r="HR4337" s="425"/>
      <c r="HS4337" s="425"/>
      <c r="HT4337" s="425"/>
      <c r="HU4337" s="425"/>
      <c r="HV4337" s="425"/>
      <c r="HW4337" s="425"/>
      <c r="HX4337" s="425"/>
      <c r="HY4337" s="425"/>
      <c r="HZ4337" s="425"/>
      <c r="IA4337" s="425"/>
      <c r="IB4337" s="425"/>
      <c r="IC4337" s="425"/>
      <c r="ID4337" s="425"/>
      <c r="IE4337" s="425"/>
      <c r="IF4337" s="425"/>
      <c r="IG4337" s="425"/>
      <c r="IH4337" s="425"/>
      <c r="II4337" s="425"/>
      <c r="IJ4337" s="425"/>
      <c r="IK4337" s="425"/>
      <c r="IL4337" s="425"/>
      <c r="IM4337" s="425"/>
      <c r="IN4337" s="425"/>
      <c r="IO4337" s="425"/>
      <c r="IP4337" s="425"/>
      <c r="IQ4337" s="425"/>
      <c r="IR4337" s="425"/>
      <c r="IS4337" s="425"/>
      <c r="IT4337" s="425"/>
      <c r="IU4337" s="425"/>
      <c r="IV4337" s="425"/>
    </row>
    <row r="4338" s="428" customFormat="1" ht="27.6" customHeight="1" spans="2:256">
      <c r="B4338" s="465"/>
      <c r="GH4338" s="425"/>
      <c r="GI4338" s="425"/>
      <c r="GJ4338" s="425"/>
      <c r="GK4338" s="425"/>
      <c r="GL4338" s="425"/>
      <c r="GM4338" s="425"/>
      <c r="GN4338" s="425"/>
      <c r="GO4338" s="425"/>
      <c r="GP4338" s="425"/>
      <c r="GQ4338" s="425"/>
      <c r="GR4338" s="425"/>
      <c r="GS4338" s="425"/>
      <c r="GT4338" s="425"/>
      <c r="GU4338" s="425"/>
      <c r="GV4338" s="425"/>
      <c r="GW4338" s="425"/>
      <c r="GX4338" s="425"/>
      <c r="GY4338" s="425"/>
      <c r="GZ4338" s="425"/>
      <c r="HA4338" s="425"/>
      <c r="HB4338" s="425"/>
      <c r="HC4338" s="425"/>
      <c r="HD4338" s="425"/>
      <c r="HE4338" s="425"/>
      <c r="HF4338" s="425"/>
      <c r="HG4338" s="425"/>
      <c r="HH4338" s="425"/>
      <c r="HI4338" s="425"/>
      <c r="HJ4338" s="425"/>
      <c r="HK4338" s="425"/>
      <c r="HL4338" s="425"/>
      <c r="HM4338" s="425"/>
      <c r="HN4338" s="425"/>
      <c r="HO4338" s="425"/>
      <c r="HP4338" s="425"/>
      <c r="HQ4338" s="425"/>
      <c r="HR4338" s="425"/>
      <c r="HS4338" s="425"/>
      <c r="HT4338" s="425"/>
      <c r="HU4338" s="425"/>
      <c r="HV4338" s="425"/>
      <c r="HW4338" s="425"/>
      <c r="HX4338" s="425"/>
      <c r="HY4338" s="425"/>
      <c r="HZ4338" s="425"/>
      <c r="IA4338" s="425"/>
      <c r="IB4338" s="425"/>
      <c r="IC4338" s="425"/>
      <c r="ID4338" s="425"/>
      <c r="IE4338" s="425"/>
      <c r="IF4338" s="425"/>
      <c r="IG4338" s="425"/>
      <c r="IH4338" s="425"/>
      <c r="II4338" s="425"/>
      <c r="IJ4338" s="425"/>
      <c r="IK4338" s="425"/>
      <c r="IL4338" s="425"/>
      <c r="IM4338" s="425"/>
      <c r="IN4338" s="425"/>
      <c r="IO4338" s="425"/>
      <c r="IP4338" s="425"/>
      <c r="IQ4338" s="425"/>
      <c r="IR4338" s="425"/>
      <c r="IS4338" s="425"/>
      <c r="IT4338" s="425"/>
      <c r="IU4338" s="425"/>
      <c r="IV4338" s="425"/>
    </row>
    <row r="4339" s="428" customFormat="1" ht="27.6" customHeight="1" spans="2:256">
      <c r="B4339" s="465"/>
      <c r="GH4339" s="425"/>
      <c r="GI4339" s="425"/>
      <c r="GJ4339" s="425"/>
      <c r="GK4339" s="425"/>
      <c r="GL4339" s="425"/>
      <c r="GM4339" s="425"/>
      <c r="GN4339" s="425"/>
      <c r="GO4339" s="425"/>
      <c r="GP4339" s="425"/>
      <c r="GQ4339" s="425"/>
      <c r="GR4339" s="425"/>
      <c r="GS4339" s="425"/>
      <c r="GT4339" s="425"/>
      <c r="GU4339" s="425"/>
      <c r="GV4339" s="425"/>
      <c r="GW4339" s="425"/>
      <c r="GX4339" s="425"/>
      <c r="GY4339" s="425"/>
      <c r="GZ4339" s="425"/>
      <c r="HA4339" s="425"/>
      <c r="HB4339" s="425"/>
      <c r="HC4339" s="425"/>
      <c r="HD4339" s="425"/>
      <c r="HE4339" s="425"/>
      <c r="HF4339" s="425"/>
      <c r="HG4339" s="425"/>
      <c r="HH4339" s="425"/>
      <c r="HI4339" s="425"/>
      <c r="HJ4339" s="425"/>
      <c r="HK4339" s="425"/>
      <c r="HL4339" s="425"/>
      <c r="HM4339" s="425"/>
      <c r="HN4339" s="425"/>
      <c r="HO4339" s="425"/>
      <c r="HP4339" s="425"/>
      <c r="HQ4339" s="425"/>
      <c r="HR4339" s="425"/>
      <c r="HS4339" s="425"/>
      <c r="HT4339" s="425"/>
      <c r="HU4339" s="425"/>
      <c r="HV4339" s="425"/>
      <c r="HW4339" s="425"/>
      <c r="HX4339" s="425"/>
      <c r="HY4339" s="425"/>
      <c r="HZ4339" s="425"/>
      <c r="IA4339" s="425"/>
      <c r="IB4339" s="425"/>
      <c r="IC4339" s="425"/>
      <c r="ID4339" s="425"/>
      <c r="IE4339" s="425"/>
      <c r="IF4339" s="425"/>
      <c r="IG4339" s="425"/>
      <c r="IH4339" s="425"/>
      <c r="II4339" s="425"/>
      <c r="IJ4339" s="425"/>
      <c r="IK4339" s="425"/>
      <c r="IL4339" s="425"/>
      <c r="IM4339" s="425"/>
      <c r="IN4339" s="425"/>
      <c r="IO4339" s="425"/>
      <c r="IP4339" s="425"/>
      <c r="IQ4339" s="425"/>
      <c r="IR4339" s="425"/>
      <c r="IS4339" s="425"/>
      <c r="IT4339" s="425"/>
      <c r="IU4339" s="425"/>
      <c r="IV4339" s="425"/>
    </row>
    <row r="4340" s="428" customFormat="1" ht="27.6" customHeight="1" spans="2:256">
      <c r="B4340" s="465"/>
      <c r="GH4340" s="425"/>
      <c r="GI4340" s="425"/>
      <c r="GJ4340" s="425"/>
      <c r="GK4340" s="425"/>
      <c r="GL4340" s="425"/>
      <c r="GM4340" s="425"/>
      <c r="GN4340" s="425"/>
      <c r="GO4340" s="425"/>
      <c r="GP4340" s="425"/>
      <c r="GQ4340" s="425"/>
      <c r="GR4340" s="425"/>
      <c r="GS4340" s="425"/>
      <c r="GT4340" s="425"/>
      <c r="GU4340" s="425"/>
      <c r="GV4340" s="425"/>
      <c r="GW4340" s="425"/>
      <c r="GX4340" s="425"/>
      <c r="GY4340" s="425"/>
      <c r="GZ4340" s="425"/>
      <c r="HA4340" s="425"/>
      <c r="HB4340" s="425"/>
      <c r="HC4340" s="425"/>
      <c r="HD4340" s="425"/>
      <c r="HE4340" s="425"/>
      <c r="HF4340" s="425"/>
      <c r="HG4340" s="425"/>
      <c r="HH4340" s="425"/>
      <c r="HI4340" s="425"/>
      <c r="HJ4340" s="425"/>
      <c r="HK4340" s="425"/>
      <c r="HL4340" s="425"/>
      <c r="HM4340" s="425"/>
      <c r="HN4340" s="425"/>
      <c r="HO4340" s="425"/>
      <c r="HP4340" s="425"/>
      <c r="HQ4340" s="425"/>
      <c r="HR4340" s="425"/>
      <c r="HS4340" s="425"/>
      <c r="HT4340" s="425"/>
      <c r="HU4340" s="425"/>
      <c r="HV4340" s="425"/>
      <c r="HW4340" s="425"/>
      <c r="HX4340" s="425"/>
      <c r="HY4340" s="425"/>
      <c r="HZ4340" s="425"/>
      <c r="IA4340" s="425"/>
      <c r="IB4340" s="425"/>
      <c r="IC4340" s="425"/>
      <c r="ID4340" s="425"/>
      <c r="IE4340" s="425"/>
      <c r="IF4340" s="425"/>
      <c r="IG4340" s="425"/>
      <c r="IH4340" s="425"/>
      <c r="II4340" s="425"/>
      <c r="IJ4340" s="425"/>
      <c r="IK4340" s="425"/>
      <c r="IL4340" s="425"/>
      <c r="IM4340" s="425"/>
      <c r="IN4340" s="425"/>
      <c r="IO4340" s="425"/>
      <c r="IP4340" s="425"/>
      <c r="IQ4340" s="425"/>
      <c r="IR4340" s="425"/>
      <c r="IS4340" s="425"/>
      <c r="IT4340" s="425"/>
      <c r="IU4340" s="425"/>
      <c r="IV4340" s="425"/>
    </row>
    <row r="4341" s="428" customFormat="1" ht="27.6" customHeight="1" spans="2:256">
      <c r="B4341" s="465"/>
      <c r="GH4341" s="425"/>
      <c r="GI4341" s="425"/>
      <c r="GJ4341" s="425"/>
      <c r="GK4341" s="425"/>
      <c r="GL4341" s="425"/>
      <c r="GM4341" s="425"/>
      <c r="GN4341" s="425"/>
      <c r="GO4341" s="425"/>
      <c r="GP4341" s="425"/>
      <c r="GQ4341" s="425"/>
      <c r="GR4341" s="425"/>
      <c r="GS4341" s="425"/>
      <c r="GT4341" s="425"/>
      <c r="GU4341" s="425"/>
      <c r="GV4341" s="425"/>
      <c r="GW4341" s="425"/>
      <c r="GX4341" s="425"/>
      <c r="GY4341" s="425"/>
      <c r="GZ4341" s="425"/>
      <c r="HA4341" s="425"/>
      <c r="HB4341" s="425"/>
      <c r="HC4341" s="425"/>
      <c r="HD4341" s="425"/>
      <c r="HE4341" s="425"/>
      <c r="HF4341" s="425"/>
      <c r="HG4341" s="425"/>
      <c r="HH4341" s="425"/>
      <c r="HI4341" s="425"/>
      <c r="HJ4341" s="425"/>
      <c r="HK4341" s="425"/>
      <c r="HL4341" s="425"/>
      <c r="HM4341" s="425"/>
      <c r="HN4341" s="425"/>
      <c r="HO4341" s="425"/>
      <c r="HP4341" s="425"/>
      <c r="HQ4341" s="425"/>
      <c r="HR4341" s="425"/>
      <c r="HS4341" s="425"/>
      <c r="HT4341" s="425"/>
      <c r="HU4341" s="425"/>
      <c r="HV4341" s="425"/>
      <c r="HW4341" s="425"/>
      <c r="HX4341" s="425"/>
      <c r="HY4341" s="425"/>
      <c r="HZ4341" s="425"/>
      <c r="IA4341" s="425"/>
      <c r="IB4341" s="425"/>
      <c r="IC4341" s="425"/>
      <c r="ID4341" s="425"/>
      <c r="IE4341" s="425"/>
      <c r="IF4341" s="425"/>
      <c r="IG4341" s="425"/>
      <c r="IH4341" s="425"/>
      <c r="II4341" s="425"/>
      <c r="IJ4341" s="425"/>
      <c r="IK4341" s="425"/>
      <c r="IL4341" s="425"/>
      <c r="IM4341" s="425"/>
      <c r="IN4341" s="425"/>
      <c r="IO4341" s="425"/>
      <c r="IP4341" s="425"/>
      <c r="IQ4341" s="425"/>
      <c r="IR4341" s="425"/>
      <c r="IS4341" s="425"/>
      <c r="IT4341" s="425"/>
      <c r="IU4341" s="425"/>
      <c r="IV4341" s="425"/>
    </row>
    <row r="4342" s="428" customFormat="1" ht="27.6" customHeight="1" spans="2:256">
      <c r="B4342" s="465"/>
      <c r="GH4342" s="425"/>
      <c r="GI4342" s="425"/>
      <c r="GJ4342" s="425"/>
      <c r="GK4342" s="425"/>
      <c r="GL4342" s="425"/>
      <c r="GM4342" s="425"/>
      <c r="GN4342" s="425"/>
      <c r="GO4342" s="425"/>
      <c r="GP4342" s="425"/>
      <c r="GQ4342" s="425"/>
      <c r="GR4342" s="425"/>
      <c r="GS4342" s="425"/>
      <c r="GT4342" s="425"/>
      <c r="GU4342" s="425"/>
      <c r="GV4342" s="425"/>
      <c r="GW4342" s="425"/>
      <c r="GX4342" s="425"/>
      <c r="GY4342" s="425"/>
      <c r="GZ4342" s="425"/>
      <c r="HA4342" s="425"/>
      <c r="HB4342" s="425"/>
      <c r="HC4342" s="425"/>
      <c r="HD4342" s="425"/>
      <c r="HE4342" s="425"/>
      <c r="HF4342" s="425"/>
      <c r="HG4342" s="425"/>
      <c r="HH4342" s="425"/>
      <c r="HI4342" s="425"/>
      <c r="HJ4342" s="425"/>
      <c r="HK4342" s="425"/>
      <c r="HL4342" s="425"/>
      <c r="HM4342" s="425"/>
      <c r="HN4342" s="425"/>
      <c r="HO4342" s="425"/>
      <c r="HP4342" s="425"/>
      <c r="HQ4342" s="425"/>
      <c r="HR4342" s="425"/>
      <c r="HS4342" s="425"/>
      <c r="HT4342" s="425"/>
      <c r="HU4342" s="425"/>
      <c r="HV4342" s="425"/>
      <c r="HW4342" s="425"/>
      <c r="HX4342" s="425"/>
      <c r="HY4342" s="425"/>
      <c r="HZ4342" s="425"/>
      <c r="IA4342" s="425"/>
      <c r="IB4342" s="425"/>
      <c r="IC4342" s="425"/>
      <c r="ID4342" s="425"/>
      <c r="IE4342" s="425"/>
      <c r="IF4342" s="425"/>
      <c r="IG4342" s="425"/>
      <c r="IH4342" s="425"/>
      <c r="II4342" s="425"/>
      <c r="IJ4342" s="425"/>
      <c r="IK4342" s="425"/>
      <c r="IL4342" s="425"/>
      <c r="IM4342" s="425"/>
      <c r="IN4342" s="425"/>
      <c r="IO4342" s="425"/>
      <c r="IP4342" s="425"/>
      <c r="IQ4342" s="425"/>
      <c r="IR4342" s="425"/>
      <c r="IS4342" s="425"/>
      <c r="IT4342" s="425"/>
      <c r="IU4342" s="425"/>
      <c r="IV4342" s="425"/>
    </row>
    <row r="4343" s="428" customFormat="1" ht="27.6" customHeight="1" spans="2:256">
      <c r="B4343" s="465"/>
      <c r="GH4343" s="425"/>
      <c r="GI4343" s="425"/>
      <c r="GJ4343" s="425"/>
      <c r="GK4343" s="425"/>
      <c r="GL4343" s="425"/>
      <c r="GM4343" s="425"/>
      <c r="GN4343" s="425"/>
      <c r="GO4343" s="425"/>
      <c r="GP4343" s="425"/>
      <c r="GQ4343" s="425"/>
      <c r="GR4343" s="425"/>
      <c r="GS4343" s="425"/>
      <c r="GT4343" s="425"/>
      <c r="GU4343" s="425"/>
      <c r="GV4343" s="425"/>
      <c r="GW4343" s="425"/>
      <c r="GX4343" s="425"/>
      <c r="GY4343" s="425"/>
      <c r="GZ4343" s="425"/>
      <c r="HA4343" s="425"/>
      <c r="HB4343" s="425"/>
      <c r="HC4343" s="425"/>
      <c r="HD4343" s="425"/>
      <c r="HE4343" s="425"/>
      <c r="HF4343" s="425"/>
      <c r="HG4343" s="425"/>
      <c r="HH4343" s="425"/>
      <c r="HI4343" s="425"/>
      <c r="HJ4343" s="425"/>
      <c r="HK4343" s="425"/>
      <c r="HL4343" s="425"/>
      <c r="HM4343" s="425"/>
      <c r="HN4343" s="425"/>
      <c r="HO4343" s="425"/>
      <c r="HP4343" s="425"/>
      <c r="HQ4343" s="425"/>
      <c r="HR4343" s="425"/>
      <c r="HS4343" s="425"/>
      <c r="HT4343" s="425"/>
      <c r="HU4343" s="425"/>
      <c r="HV4343" s="425"/>
      <c r="HW4343" s="425"/>
      <c r="HX4343" s="425"/>
      <c r="HY4343" s="425"/>
      <c r="HZ4343" s="425"/>
      <c r="IA4343" s="425"/>
      <c r="IB4343" s="425"/>
      <c r="IC4343" s="425"/>
      <c r="ID4343" s="425"/>
      <c r="IE4343" s="425"/>
      <c r="IF4343" s="425"/>
      <c r="IG4343" s="425"/>
      <c r="IH4343" s="425"/>
      <c r="II4343" s="425"/>
      <c r="IJ4343" s="425"/>
      <c r="IK4343" s="425"/>
      <c r="IL4343" s="425"/>
      <c r="IM4343" s="425"/>
      <c r="IN4343" s="425"/>
      <c r="IO4343" s="425"/>
      <c r="IP4343" s="425"/>
      <c r="IQ4343" s="425"/>
      <c r="IR4343" s="425"/>
      <c r="IS4343" s="425"/>
      <c r="IT4343" s="425"/>
      <c r="IU4343" s="425"/>
      <c r="IV4343" s="425"/>
    </row>
    <row r="4344" s="428" customFormat="1" ht="27.6" customHeight="1" spans="2:256">
      <c r="B4344" s="465"/>
      <c r="GH4344" s="425"/>
      <c r="GI4344" s="425"/>
      <c r="GJ4344" s="425"/>
      <c r="GK4344" s="425"/>
      <c r="GL4344" s="425"/>
      <c r="GM4344" s="425"/>
      <c r="GN4344" s="425"/>
      <c r="GO4344" s="425"/>
      <c r="GP4344" s="425"/>
      <c r="GQ4344" s="425"/>
      <c r="GR4344" s="425"/>
      <c r="GS4344" s="425"/>
      <c r="GT4344" s="425"/>
      <c r="GU4344" s="425"/>
      <c r="GV4344" s="425"/>
      <c r="GW4344" s="425"/>
      <c r="GX4344" s="425"/>
      <c r="GY4344" s="425"/>
      <c r="GZ4344" s="425"/>
      <c r="HA4344" s="425"/>
      <c r="HB4344" s="425"/>
      <c r="HC4344" s="425"/>
      <c r="HD4344" s="425"/>
      <c r="HE4344" s="425"/>
      <c r="HF4344" s="425"/>
      <c r="HG4344" s="425"/>
      <c r="HH4344" s="425"/>
      <c r="HI4344" s="425"/>
      <c r="HJ4344" s="425"/>
      <c r="HK4344" s="425"/>
      <c r="HL4344" s="425"/>
      <c r="HM4344" s="425"/>
      <c r="HN4344" s="425"/>
      <c r="HO4344" s="425"/>
      <c r="HP4344" s="425"/>
      <c r="HQ4344" s="425"/>
      <c r="HR4344" s="425"/>
      <c r="HS4344" s="425"/>
      <c r="HT4344" s="425"/>
      <c r="HU4344" s="425"/>
      <c r="HV4344" s="425"/>
      <c r="HW4344" s="425"/>
      <c r="HX4344" s="425"/>
      <c r="HY4344" s="425"/>
      <c r="HZ4344" s="425"/>
      <c r="IA4344" s="425"/>
      <c r="IB4344" s="425"/>
      <c r="IC4344" s="425"/>
      <c r="ID4344" s="425"/>
      <c r="IE4344" s="425"/>
      <c r="IF4344" s="425"/>
      <c r="IG4344" s="425"/>
      <c r="IH4344" s="425"/>
      <c r="II4344" s="425"/>
      <c r="IJ4344" s="425"/>
      <c r="IK4344" s="425"/>
      <c r="IL4344" s="425"/>
      <c r="IM4344" s="425"/>
      <c r="IN4344" s="425"/>
      <c r="IO4344" s="425"/>
      <c r="IP4344" s="425"/>
      <c r="IQ4344" s="425"/>
      <c r="IR4344" s="425"/>
      <c r="IS4344" s="425"/>
      <c r="IT4344" s="425"/>
      <c r="IU4344" s="425"/>
      <c r="IV4344" s="425"/>
    </row>
    <row r="4345" s="428" customFormat="1" ht="27.6" customHeight="1" spans="2:256">
      <c r="B4345" s="465"/>
      <c r="GH4345" s="425"/>
      <c r="GI4345" s="425"/>
      <c r="GJ4345" s="425"/>
      <c r="GK4345" s="425"/>
      <c r="GL4345" s="425"/>
      <c r="GM4345" s="425"/>
      <c r="GN4345" s="425"/>
      <c r="GO4345" s="425"/>
      <c r="GP4345" s="425"/>
      <c r="GQ4345" s="425"/>
      <c r="GR4345" s="425"/>
      <c r="GS4345" s="425"/>
      <c r="GT4345" s="425"/>
      <c r="GU4345" s="425"/>
      <c r="GV4345" s="425"/>
      <c r="GW4345" s="425"/>
      <c r="GX4345" s="425"/>
      <c r="GY4345" s="425"/>
      <c r="GZ4345" s="425"/>
      <c r="HA4345" s="425"/>
      <c r="HB4345" s="425"/>
      <c r="HC4345" s="425"/>
      <c r="HD4345" s="425"/>
      <c r="HE4345" s="425"/>
      <c r="HF4345" s="425"/>
      <c r="HG4345" s="425"/>
      <c r="HH4345" s="425"/>
      <c r="HI4345" s="425"/>
      <c r="HJ4345" s="425"/>
      <c r="HK4345" s="425"/>
      <c r="HL4345" s="425"/>
      <c r="HM4345" s="425"/>
      <c r="HN4345" s="425"/>
      <c r="HO4345" s="425"/>
      <c r="HP4345" s="425"/>
      <c r="HQ4345" s="425"/>
      <c r="HR4345" s="425"/>
      <c r="HS4345" s="425"/>
      <c r="HT4345" s="425"/>
      <c r="HU4345" s="425"/>
      <c r="HV4345" s="425"/>
      <c r="HW4345" s="425"/>
      <c r="HX4345" s="425"/>
      <c r="HY4345" s="425"/>
      <c r="HZ4345" s="425"/>
      <c r="IA4345" s="425"/>
      <c r="IB4345" s="425"/>
      <c r="IC4345" s="425"/>
      <c r="ID4345" s="425"/>
      <c r="IE4345" s="425"/>
      <c r="IF4345" s="425"/>
      <c r="IG4345" s="425"/>
      <c r="IH4345" s="425"/>
      <c r="II4345" s="425"/>
      <c r="IJ4345" s="425"/>
      <c r="IK4345" s="425"/>
      <c r="IL4345" s="425"/>
      <c r="IM4345" s="425"/>
      <c r="IN4345" s="425"/>
      <c r="IO4345" s="425"/>
      <c r="IP4345" s="425"/>
      <c r="IQ4345" s="425"/>
      <c r="IR4345" s="425"/>
      <c r="IS4345" s="425"/>
      <c r="IT4345" s="425"/>
      <c r="IU4345" s="425"/>
      <c r="IV4345" s="425"/>
    </row>
    <row r="4346" s="428" customFormat="1" ht="27.6" customHeight="1" spans="2:256">
      <c r="B4346" s="465"/>
      <c r="GH4346" s="425"/>
      <c r="GI4346" s="425"/>
      <c r="GJ4346" s="425"/>
      <c r="GK4346" s="425"/>
      <c r="GL4346" s="425"/>
      <c r="GM4346" s="425"/>
      <c r="GN4346" s="425"/>
      <c r="GO4346" s="425"/>
      <c r="GP4346" s="425"/>
      <c r="GQ4346" s="425"/>
      <c r="GR4346" s="425"/>
      <c r="GS4346" s="425"/>
      <c r="GT4346" s="425"/>
      <c r="GU4346" s="425"/>
      <c r="GV4346" s="425"/>
      <c r="GW4346" s="425"/>
      <c r="GX4346" s="425"/>
      <c r="GY4346" s="425"/>
      <c r="GZ4346" s="425"/>
      <c r="HA4346" s="425"/>
      <c r="HB4346" s="425"/>
      <c r="HC4346" s="425"/>
      <c r="HD4346" s="425"/>
      <c r="HE4346" s="425"/>
      <c r="HF4346" s="425"/>
      <c r="HG4346" s="425"/>
      <c r="HH4346" s="425"/>
      <c r="HI4346" s="425"/>
      <c r="HJ4346" s="425"/>
      <c r="HK4346" s="425"/>
      <c r="HL4346" s="425"/>
      <c r="HM4346" s="425"/>
      <c r="HN4346" s="425"/>
      <c r="HO4346" s="425"/>
      <c r="HP4346" s="425"/>
      <c r="HQ4346" s="425"/>
      <c r="HR4346" s="425"/>
      <c r="HS4346" s="425"/>
      <c r="HT4346" s="425"/>
      <c r="HU4346" s="425"/>
      <c r="HV4346" s="425"/>
      <c r="HW4346" s="425"/>
      <c r="HX4346" s="425"/>
      <c r="HY4346" s="425"/>
      <c r="HZ4346" s="425"/>
      <c r="IA4346" s="425"/>
      <c r="IB4346" s="425"/>
      <c r="IC4346" s="425"/>
      <c r="ID4346" s="425"/>
      <c r="IE4346" s="425"/>
      <c r="IF4346" s="425"/>
      <c r="IG4346" s="425"/>
      <c r="IH4346" s="425"/>
      <c r="II4346" s="425"/>
      <c r="IJ4346" s="425"/>
      <c r="IK4346" s="425"/>
      <c r="IL4346" s="425"/>
      <c r="IM4346" s="425"/>
      <c r="IN4346" s="425"/>
      <c r="IO4346" s="425"/>
      <c r="IP4346" s="425"/>
      <c r="IQ4346" s="425"/>
      <c r="IR4346" s="425"/>
      <c r="IS4346" s="425"/>
      <c r="IT4346" s="425"/>
      <c r="IU4346" s="425"/>
      <c r="IV4346" s="425"/>
    </row>
    <row r="4347" s="428" customFormat="1" ht="27.6" customHeight="1" spans="2:256">
      <c r="B4347" s="465"/>
      <c r="GH4347" s="425"/>
      <c r="GI4347" s="425"/>
      <c r="GJ4347" s="425"/>
      <c r="GK4347" s="425"/>
      <c r="GL4347" s="425"/>
      <c r="GM4347" s="425"/>
      <c r="GN4347" s="425"/>
      <c r="GO4347" s="425"/>
      <c r="GP4347" s="425"/>
      <c r="GQ4347" s="425"/>
      <c r="GR4347" s="425"/>
      <c r="GS4347" s="425"/>
      <c r="GT4347" s="425"/>
      <c r="GU4347" s="425"/>
      <c r="GV4347" s="425"/>
      <c r="GW4347" s="425"/>
      <c r="GX4347" s="425"/>
      <c r="GY4347" s="425"/>
      <c r="GZ4347" s="425"/>
      <c r="HA4347" s="425"/>
      <c r="HB4347" s="425"/>
      <c r="HC4347" s="425"/>
      <c r="HD4347" s="425"/>
      <c r="HE4347" s="425"/>
      <c r="HF4347" s="425"/>
      <c r="HG4347" s="425"/>
      <c r="HH4347" s="425"/>
      <c r="HI4347" s="425"/>
      <c r="HJ4347" s="425"/>
      <c r="HK4347" s="425"/>
      <c r="HL4347" s="425"/>
      <c r="HM4347" s="425"/>
      <c r="HN4347" s="425"/>
      <c r="HO4347" s="425"/>
      <c r="HP4347" s="425"/>
      <c r="HQ4347" s="425"/>
      <c r="HR4347" s="425"/>
      <c r="HS4347" s="425"/>
      <c r="HT4347" s="425"/>
      <c r="HU4347" s="425"/>
      <c r="HV4347" s="425"/>
      <c r="HW4347" s="425"/>
      <c r="HX4347" s="425"/>
      <c r="HY4347" s="425"/>
      <c r="HZ4347" s="425"/>
      <c r="IA4347" s="425"/>
      <c r="IB4347" s="425"/>
      <c r="IC4347" s="425"/>
      <c r="ID4347" s="425"/>
      <c r="IE4347" s="425"/>
      <c r="IF4347" s="425"/>
      <c r="IG4347" s="425"/>
      <c r="IH4347" s="425"/>
      <c r="II4347" s="425"/>
      <c r="IJ4347" s="425"/>
      <c r="IK4347" s="425"/>
      <c r="IL4347" s="425"/>
      <c r="IM4347" s="425"/>
      <c r="IN4347" s="425"/>
      <c r="IO4347" s="425"/>
      <c r="IP4347" s="425"/>
      <c r="IQ4347" s="425"/>
      <c r="IR4347" s="425"/>
      <c r="IS4347" s="425"/>
      <c r="IT4347" s="425"/>
      <c r="IU4347" s="425"/>
      <c r="IV4347" s="425"/>
    </row>
    <row r="4348" s="428" customFormat="1" ht="27.6" customHeight="1" spans="2:256">
      <c r="B4348" s="465"/>
      <c r="GH4348" s="425"/>
      <c r="GI4348" s="425"/>
      <c r="GJ4348" s="425"/>
      <c r="GK4348" s="425"/>
      <c r="GL4348" s="425"/>
      <c r="GM4348" s="425"/>
      <c r="GN4348" s="425"/>
      <c r="GO4348" s="425"/>
      <c r="GP4348" s="425"/>
      <c r="GQ4348" s="425"/>
      <c r="GR4348" s="425"/>
      <c r="GS4348" s="425"/>
      <c r="GT4348" s="425"/>
      <c r="GU4348" s="425"/>
      <c r="GV4348" s="425"/>
      <c r="GW4348" s="425"/>
      <c r="GX4348" s="425"/>
      <c r="GY4348" s="425"/>
      <c r="GZ4348" s="425"/>
      <c r="HA4348" s="425"/>
      <c r="HB4348" s="425"/>
      <c r="HC4348" s="425"/>
      <c r="HD4348" s="425"/>
      <c r="HE4348" s="425"/>
      <c r="HF4348" s="425"/>
      <c r="HG4348" s="425"/>
      <c r="HH4348" s="425"/>
      <c r="HI4348" s="425"/>
      <c r="HJ4348" s="425"/>
      <c r="HK4348" s="425"/>
      <c r="HL4348" s="425"/>
      <c r="HM4348" s="425"/>
      <c r="HN4348" s="425"/>
      <c r="HO4348" s="425"/>
      <c r="HP4348" s="425"/>
      <c r="HQ4348" s="425"/>
      <c r="HR4348" s="425"/>
      <c r="HS4348" s="425"/>
      <c r="HT4348" s="425"/>
      <c r="HU4348" s="425"/>
      <c r="HV4348" s="425"/>
      <c r="HW4348" s="425"/>
      <c r="HX4348" s="425"/>
      <c r="HY4348" s="425"/>
      <c r="HZ4348" s="425"/>
      <c r="IA4348" s="425"/>
      <c r="IB4348" s="425"/>
      <c r="IC4348" s="425"/>
      <c r="ID4348" s="425"/>
      <c r="IE4348" s="425"/>
      <c r="IF4348" s="425"/>
      <c r="IG4348" s="425"/>
      <c r="IH4348" s="425"/>
      <c r="II4348" s="425"/>
      <c r="IJ4348" s="425"/>
      <c r="IK4348" s="425"/>
      <c r="IL4348" s="425"/>
      <c r="IM4348" s="425"/>
      <c r="IN4348" s="425"/>
      <c r="IO4348" s="425"/>
      <c r="IP4348" s="425"/>
      <c r="IQ4348" s="425"/>
      <c r="IR4348" s="425"/>
      <c r="IS4348" s="425"/>
      <c r="IT4348" s="425"/>
      <c r="IU4348" s="425"/>
      <c r="IV4348" s="425"/>
    </row>
    <row r="4349" s="428" customFormat="1" ht="27.6" customHeight="1" spans="2:256">
      <c r="B4349" s="465"/>
      <c r="GH4349" s="425"/>
      <c r="GI4349" s="425"/>
      <c r="GJ4349" s="425"/>
      <c r="GK4349" s="425"/>
      <c r="GL4349" s="425"/>
      <c r="GM4349" s="425"/>
      <c r="GN4349" s="425"/>
      <c r="GO4349" s="425"/>
      <c r="GP4349" s="425"/>
      <c r="GQ4349" s="425"/>
      <c r="GR4349" s="425"/>
      <c r="GS4349" s="425"/>
      <c r="GT4349" s="425"/>
      <c r="GU4349" s="425"/>
      <c r="GV4349" s="425"/>
      <c r="GW4349" s="425"/>
      <c r="GX4349" s="425"/>
      <c r="GY4349" s="425"/>
      <c r="GZ4349" s="425"/>
      <c r="HA4349" s="425"/>
      <c r="HB4349" s="425"/>
      <c r="HC4349" s="425"/>
      <c r="HD4349" s="425"/>
      <c r="HE4349" s="425"/>
      <c r="HF4349" s="425"/>
      <c r="HG4349" s="425"/>
      <c r="HH4349" s="425"/>
      <c r="HI4349" s="425"/>
      <c r="HJ4349" s="425"/>
      <c r="HK4349" s="425"/>
      <c r="HL4349" s="425"/>
      <c r="HM4349" s="425"/>
      <c r="HN4349" s="425"/>
      <c r="HO4349" s="425"/>
      <c r="HP4349" s="425"/>
      <c r="HQ4349" s="425"/>
      <c r="HR4349" s="425"/>
      <c r="HS4349" s="425"/>
      <c r="HT4349" s="425"/>
      <c r="HU4349" s="425"/>
      <c r="HV4349" s="425"/>
      <c r="HW4349" s="425"/>
      <c r="HX4349" s="425"/>
      <c r="HY4349" s="425"/>
      <c r="HZ4349" s="425"/>
      <c r="IA4349" s="425"/>
      <c r="IB4349" s="425"/>
      <c r="IC4349" s="425"/>
      <c r="ID4349" s="425"/>
      <c r="IE4349" s="425"/>
      <c r="IF4349" s="425"/>
      <c r="IG4349" s="425"/>
      <c r="IH4349" s="425"/>
      <c r="II4349" s="425"/>
      <c r="IJ4349" s="425"/>
      <c r="IK4349" s="425"/>
      <c r="IL4349" s="425"/>
      <c r="IM4349" s="425"/>
      <c r="IN4349" s="425"/>
      <c r="IO4349" s="425"/>
      <c r="IP4349" s="425"/>
      <c r="IQ4349" s="425"/>
      <c r="IR4349" s="425"/>
      <c r="IS4349" s="425"/>
      <c r="IT4349" s="425"/>
      <c r="IU4349" s="425"/>
      <c r="IV4349" s="425"/>
    </row>
    <row r="4350" s="428" customFormat="1" ht="27.6" customHeight="1" spans="2:256">
      <c r="B4350" s="465"/>
      <c r="GH4350" s="425"/>
      <c r="GI4350" s="425"/>
      <c r="GJ4350" s="425"/>
      <c r="GK4350" s="425"/>
      <c r="GL4350" s="425"/>
      <c r="GM4350" s="425"/>
      <c r="GN4350" s="425"/>
      <c r="GO4350" s="425"/>
      <c r="GP4350" s="425"/>
      <c r="GQ4350" s="425"/>
      <c r="GR4350" s="425"/>
      <c r="GS4350" s="425"/>
      <c r="GT4350" s="425"/>
      <c r="GU4350" s="425"/>
      <c r="GV4350" s="425"/>
      <c r="GW4350" s="425"/>
      <c r="GX4350" s="425"/>
      <c r="GY4350" s="425"/>
      <c r="GZ4350" s="425"/>
      <c r="HA4350" s="425"/>
      <c r="HB4350" s="425"/>
      <c r="HC4350" s="425"/>
      <c r="HD4350" s="425"/>
      <c r="HE4350" s="425"/>
      <c r="HF4350" s="425"/>
      <c r="HG4350" s="425"/>
      <c r="HH4350" s="425"/>
      <c r="HI4350" s="425"/>
      <c r="HJ4350" s="425"/>
      <c r="HK4350" s="425"/>
      <c r="HL4350" s="425"/>
      <c r="HM4350" s="425"/>
      <c r="HN4350" s="425"/>
      <c r="HO4350" s="425"/>
      <c r="HP4350" s="425"/>
      <c r="HQ4350" s="425"/>
      <c r="HR4350" s="425"/>
      <c r="HS4350" s="425"/>
      <c r="HT4350" s="425"/>
      <c r="HU4350" s="425"/>
      <c r="HV4350" s="425"/>
      <c r="HW4350" s="425"/>
      <c r="HX4350" s="425"/>
      <c r="HY4350" s="425"/>
      <c r="HZ4350" s="425"/>
      <c r="IA4350" s="425"/>
      <c r="IB4350" s="425"/>
      <c r="IC4350" s="425"/>
      <c r="ID4350" s="425"/>
      <c r="IE4350" s="425"/>
      <c r="IF4350" s="425"/>
      <c r="IG4350" s="425"/>
      <c r="IH4350" s="425"/>
      <c r="II4350" s="425"/>
      <c r="IJ4350" s="425"/>
      <c r="IK4350" s="425"/>
      <c r="IL4350" s="425"/>
      <c r="IM4350" s="425"/>
      <c r="IN4350" s="425"/>
      <c r="IO4350" s="425"/>
      <c r="IP4350" s="425"/>
      <c r="IQ4350" s="425"/>
      <c r="IR4350" s="425"/>
      <c r="IS4350" s="425"/>
      <c r="IT4350" s="425"/>
      <c r="IU4350" s="425"/>
      <c r="IV4350" s="425"/>
    </row>
    <row r="4351" s="428" customFormat="1" ht="27.6" customHeight="1" spans="2:256">
      <c r="B4351" s="465"/>
      <c r="GH4351" s="425"/>
      <c r="GI4351" s="425"/>
      <c r="GJ4351" s="425"/>
      <c r="GK4351" s="425"/>
      <c r="GL4351" s="425"/>
      <c r="GM4351" s="425"/>
      <c r="GN4351" s="425"/>
      <c r="GO4351" s="425"/>
      <c r="GP4351" s="425"/>
      <c r="GQ4351" s="425"/>
      <c r="GR4351" s="425"/>
      <c r="GS4351" s="425"/>
      <c r="GT4351" s="425"/>
      <c r="GU4351" s="425"/>
      <c r="GV4351" s="425"/>
      <c r="GW4351" s="425"/>
      <c r="GX4351" s="425"/>
      <c r="GY4351" s="425"/>
      <c r="GZ4351" s="425"/>
      <c r="HA4351" s="425"/>
      <c r="HB4351" s="425"/>
      <c r="HC4351" s="425"/>
      <c r="HD4351" s="425"/>
      <c r="HE4351" s="425"/>
      <c r="HF4351" s="425"/>
      <c r="HG4351" s="425"/>
      <c r="HH4351" s="425"/>
      <c r="HI4351" s="425"/>
      <c r="HJ4351" s="425"/>
      <c r="HK4351" s="425"/>
      <c r="HL4351" s="425"/>
      <c r="HM4351" s="425"/>
      <c r="HN4351" s="425"/>
      <c r="HO4351" s="425"/>
      <c r="HP4351" s="425"/>
      <c r="HQ4351" s="425"/>
      <c r="HR4351" s="425"/>
      <c r="HS4351" s="425"/>
      <c r="HT4351" s="425"/>
      <c r="HU4351" s="425"/>
      <c r="HV4351" s="425"/>
      <c r="HW4351" s="425"/>
      <c r="HX4351" s="425"/>
      <c r="HY4351" s="425"/>
      <c r="HZ4351" s="425"/>
      <c r="IA4351" s="425"/>
      <c r="IB4351" s="425"/>
      <c r="IC4351" s="425"/>
      <c r="ID4351" s="425"/>
      <c r="IE4351" s="425"/>
      <c r="IF4351" s="425"/>
      <c r="IG4351" s="425"/>
      <c r="IH4351" s="425"/>
      <c r="II4351" s="425"/>
      <c r="IJ4351" s="425"/>
      <c r="IK4351" s="425"/>
      <c r="IL4351" s="425"/>
      <c r="IM4351" s="425"/>
      <c r="IN4351" s="425"/>
      <c r="IO4351" s="425"/>
      <c r="IP4351" s="425"/>
      <c r="IQ4351" s="425"/>
      <c r="IR4351" s="425"/>
      <c r="IS4351" s="425"/>
      <c r="IT4351" s="425"/>
      <c r="IU4351" s="425"/>
      <c r="IV4351" s="425"/>
    </row>
    <row r="4352" s="428" customFormat="1" ht="27.6" customHeight="1" spans="2:256">
      <c r="B4352" s="465"/>
      <c r="GH4352" s="425"/>
      <c r="GI4352" s="425"/>
      <c r="GJ4352" s="425"/>
      <c r="GK4352" s="425"/>
      <c r="GL4352" s="425"/>
      <c r="GM4352" s="425"/>
      <c r="GN4352" s="425"/>
      <c r="GO4352" s="425"/>
      <c r="GP4352" s="425"/>
      <c r="GQ4352" s="425"/>
      <c r="GR4352" s="425"/>
      <c r="GS4352" s="425"/>
      <c r="GT4352" s="425"/>
      <c r="GU4352" s="425"/>
      <c r="GV4352" s="425"/>
      <c r="GW4352" s="425"/>
      <c r="GX4352" s="425"/>
      <c r="GY4352" s="425"/>
      <c r="GZ4352" s="425"/>
      <c r="HA4352" s="425"/>
      <c r="HB4352" s="425"/>
      <c r="HC4352" s="425"/>
      <c r="HD4352" s="425"/>
      <c r="HE4352" s="425"/>
      <c r="HF4352" s="425"/>
      <c r="HG4352" s="425"/>
      <c r="HH4352" s="425"/>
      <c r="HI4352" s="425"/>
      <c r="HJ4352" s="425"/>
      <c r="HK4352" s="425"/>
      <c r="HL4352" s="425"/>
      <c r="HM4352" s="425"/>
      <c r="HN4352" s="425"/>
      <c r="HO4352" s="425"/>
      <c r="HP4352" s="425"/>
      <c r="HQ4352" s="425"/>
      <c r="HR4352" s="425"/>
      <c r="HS4352" s="425"/>
      <c r="HT4352" s="425"/>
      <c r="HU4352" s="425"/>
      <c r="HV4352" s="425"/>
      <c r="HW4352" s="425"/>
      <c r="HX4352" s="425"/>
      <c r="HY4352" s="425"/>
      <c r="HZ4352" s="425"/>
      <c r="IA4352" s="425"/>
      <c r="IB4352" s="425"/>
      <c r="IC4352" s="425"/>
      <c r="ID4352" s="425"/>
      <c r="IE4352" s="425"/>
      <c r="IF4352" s="425"/>
      <c r="IG4352" s="425"/>
      <c r="IH4352" s="425"/>
      <c r="II4352" s="425"/>
      <c r="IJ4352" s="425"/>
      <c r="IK4352" s="425"/>
      <c r="IL4352" s="425"/>
      <c r="IM4352" s="425"/>
      <c r="IN4352" s="425"/>
      <c r="IO4352" s="425"/>
      <c r="IP4352" s="425"/>
      <c r="IQ4352" s="425"/>
      <c r="IR4352" s="425"/>
      <c r="IS4352" s="425"/>
      <c r="IT4352" s="425"/>
      <c r="IU4352" s="425"/>
      <c r="IV4352" s="425"/>
    </row>
    <row r="4353" s="428" customFormat="1" ht="27.6" customHeight="1" spans="2:256">
      <c r="B4353" s="465"/>
      <c r="GH4353" s="425"/>
      <c r="GI4353" s="425"/>
      <c r="GJ4353" s="425"/>
      <c r="GK4353" s="425"/>
      <c r="GL4353" s="425"/>
      <c r="GM4353" s="425"/>
      <c r="GN4353" s="425"/>
      <c r="GO4353" s="425"/>
      <c r="GP4353" s="425"/>
      <c r="GQ4353" s="425"/>
      <c r="GR4353" s="425"/>
      <c r="GS4353" s="425"/>
      <c r="GT4353" s="425"/>
      <c r="GU4353" s="425"/>
      <c r="GV4353" s="425"/>
      <c r="GW4353" s="425"/>
      <c r="GX4353" s="425"/>
      <c r="GY4353" s="425"/>
      <c r="GZ4353" s="425"/>
      <c r="HA4353" s="425"/>
      <c r="HB4353" s="425"/>
      <c r="HC4353" s="425"/>
      <c r="HD4353" s="425"/>
      <c r="HE4353" s="425"/>
      <c r="HF4353" s="425"/>
      <c r="HG4353" s="425"/>
      <c r="HH4353" s="425"/>
      <c r="HI4353" s="425"/>
      <c r="HJ4353" s="425"/>
      <c r="HK4353" s="425"/>
      <c r="HL4353" s="425"/>
      <c r="HM4353" s="425"/>
      <c r="HN4353" s="425"/>
      <c r="HO4353" s="425"/>
      <c r="HP4353" s="425"/>
      <c r="HQ4353" s="425"/>
      <c r="HR4353" s="425"/>
      <c r="HS4353" s="425"/>
      <c r="HT4353" s="425"/>
      <c r="HU4353" s="425"/>
      <c r="HV4353" s="425"/>
      <c r="HW4353" s="425"/>
      <c r="HX4353" s="425"/>
      <c r="HY4353" s="425"/>
      <c r="HZ4353" s="425"/>
      <c r="IA4353" s="425"/>
      <c r="IB4353" s="425"/>
      <c r="IC4353" s="425"/>
      <c r="ID4353" s="425"/>
      <c r="IE4353" s="425"/>
      <c r="IF4353" s="425"/>
      <c r="IG4353" s="425"/>
      <c r="IH4353" s="425"/>
      <c r="II4353" s="425"/>
      <c r="IJ4353" s="425"/>
      <c r="IK4353" s="425"/>
      <c r="IL4353" s="425"/>
      <c r="IM4353" s="425"/>
      <c r="IN4353" s="425"/>
      <c r="IO4353" s="425"/>
      <c r="IP4353" s="425"/>
      <c r="IQ4353" s="425"/>
      <c r="IR4353" s="425"/>
      <c r="IS4353" s="425"/>
      <c r="IT4353" s="425"/>
      <c r="IU4353" s="425"/>
      <c r="IV4353" s="425"/>
    </row>
    <row r="4354" s="428" customFormat="1" ht="27.6" customHeight="1" spans="2:256">
      <c r="B4354" s="465"/>
      <c r="GH4354" s="425"/>
      <c r="GI4354" s="425"/>
      <c r="GJ4354" s="425"/>
      <c r="GK4354" s="425"/>
      <c r="GL4354" s="425"/>
      <c r="GM4354" s="425"/>
      <c r="GN4354" s="425"/>
      <c r="GO4354" s="425"/>
      <c r="GP4354" s="425"/>
      <c r="GQ4354" s="425"/>
      <c r="GR4354" s="425"/>
      <c r="GS4354" s="425"/>
      <c r="GT4354" s="425"/>
      <c r="GU4354" s="425"/>
      <c r="GV4354" s="425"/>
      <c r="GW4354" s="425"/>
      <c r="GX4354" s="425"/>
      <c r="GY4354" s="425"/>
      <c r="GZ4354" s="425"/>
      <c r="HA4354" s="425"/>
      <c r="HB4354" s="425"/>
      <c r="HC4354" s="425"/>
      <c r="HD4354" s="425"/>
      <c r="HE4354" s="425"/>
      <c r="HF4354" s="425"/>
      <c r="HG4354" s="425"/>
      <c r="HH4354" s="425"/>
      <c r="HI4354" s="425"/>
      <c r="HJ4354" s="425"/>
      <c r="HK4354" s="425"/>
      <c r="HL4354" s="425"/>
      <c r="HM4354" s="425"/>
      <c r="HN4354" s="425"/>
      <c r="HO4354" s="425"/>
      <c r="HP4354" s="425"/>
      <c r="HQ4354" s="425"/>
      <c r="HR4354" s="425"/>
      <c r="HS4354" s="425"/>
      <c r="HT4354" s="425"/>
      <c r="HU4354" s="425"/>
      <c r="HV4354" s="425"/>
      <c r="HW4354" s="425"/>
      <c r="HX4354" s="425"/>
      <c r="HY4354" s="425"/>
      <c r="HZ4354" s="425"/>
      <c r="IA4354" s="425"/>
      <c r="IB4354" s="425"/>
      <c r="IC4354" s="425"/>
      <c r="ID4354" s="425"/>
      <c r="IE4354" s="425"/>
      <c r="IF4354" s="425"/>
      <c r="IG4354" s="425"/>
      <c r="IH4354" s="425"/>
      <c r="II4354" s="425"/>
      <c r="IJ4354" s="425"/>
      <c r="IK4354" s="425"/>
      <c r="IL4354" s="425"/>
      <c r="IM4354" s="425"/>
      <c r="IN4354" s="425"/>
      <c r="IO4354" s="425"/>
      <c r="IP4354" s="425"/>
      <c r="IQ4354" s="425"/>
      <c r="IR4354" s="425"/>
      <c r="IS4354" s="425"/>
      <c r="IT4354" s="425"/>
      <c r="IU4354" s="425"/>
      <c r="IV4354" s="425"/>
    </row>
    <row r="4355" s="428" customFormat="1" ht="27.6" customHeight="1" spans="2:256">
      <c r="B4355" s="465"/>
      <c r="GH4355" s="425"/>
      <c r="GI4355" s="425"/>
      <c r="GJ4355" s="425"/>
      <c r="GK4355" s="425"/>
      <c r="GL4355" s="425"/>
      <c r="GM4355" s="425"/>
      <c r="GN4355" s="425"/>
      <c r="GO4355" s="425"/>
      <c r="GP4355" s="425"/>
      <c r="GQ4355" s="425"/>
      <c r="GR4355" s="425"/>
      <c r="GS4355" s="425"/>
      <c r="GT4355" s="425"/>
      <c r="GU4355" s="425"/>
      <c r="GV4355" s="425"/>
      <c r="GW4355" s="425"/>
      <c r="GX4355" s="425"/>
      <c r="GY4355" s="425"/>
      <c r="GZ4355" s="425"/>
      <c r="HA4355" s="425"/>
      <c r="HB4355" s="425"/>
      <c r="HC4355" s="425"/>
      <c r="HD4355" s="425"/>
      <c r="HE4355" s="425"/>
      <c r="HF4355" s="425"/>
      <c r="HG4355" s="425"/>
      <c r="HH4355" s="425"/>
      <c r="HI4355" s="425"/>
      <c r="HJ4355" s="425"/>
      <c r="HK4355" s="425"/>
      <c r="HL4355" s="425"/>
      <c r="HM4355" s="425"/>
      <c r="HN4355" s="425"/>
      <c r="HO4355" s="425"/>
      <c r="HP4355" s="425"/>
      <c r="HQ4355" s="425"/>
      <c r="HR4355" s="425"/>
      <c r="HS4355" s="425"/>
      <c r="HT4355" s="425"/>
      <c r="HU4355" s="425"/>
      <c r="HV4355" s="425"/>
      <c r="HW4355" s="425"/>
      <c r="HX4355" s="425"/>
      <c r="HY4355" s="425"/>
      <c r="HZ4355" s="425"/>
      <c r="IA4355" s="425"/>
      <c r="IB4355" s="425"/>
      <c r="IC4355" s="425"/>
      <c r="ID4355" s="425"/>
      <c r="IE4355" s="425"/>
      <c r="IF4355" s="425"/>
      <c r="IG4355" s="425"/>
      <c r="IH4355" s="425"/>
      <c r="II4355" s="425"/>
      <c r="IJ4355" s="425"/>
      <c r="IK4355" s="425"/>
      <c r="IL4355" s="425"/>
      <c r="IM4355" s="425"/>
      <c r="IN4355" s="425"/>
      <c r="IO4355" s="425"/>
      <c r="IP4355" s="425"/>
      <c r="IQ4355" s="425"/>
      <c r="IR4355" s="425"/>
      <c r="IS4355" s="425"/>
      <c r="IT4355" s="425"/>
      <c r="IU4355" s="425"/>
      <c r="IV4355" s="425"/>
    </row>
    <row r="4356" s="428" customFormat="1" ht="27.6" customHeight="1" spans="2:256">
      <c r="B4356" s="465"/>
      <c r="GH4356" s="425"/>
      <c r="GI4356" s="425"/>
      <c r="GJ4356" s="425"/>
      <c r="GK4356" s="425"/>
      <c r="GL4356" s="425"/>
      <c r="GM4356" s="425"/>
      <c r="GN4356" s="425"/>
      <c r="GO4356" s="425"/>
      <c r="GP4356" s="425"/>
      <c r="GQ4356" s="425"/>
      <c r="GR4356" s="425"/>
      <c r="GS4356" s="425"/>
      <c r="GT4356" s="425"/>
      <c r="GU4356" s="425"/>
      <c r="GV4356" s="425"/>
      <c r="GW4356" s="425"/>
      <c r="GX4356" s="425"/>
      <c r="GY4356" s="425"/>
      <c r="GZ4356" s="425"/>
      <c r="HA4356" s="425"/>
      <c r="HB4356" s="425"/>
      <c r="HC4356" s="425"/>
      <c r="HD4356" s="425"/>
      <c r="HE4356" s="425"/>
      <c r="HF4356" s="425"/>
      <c r="HG4356" s="425"/>
      <c r="HH4356" s="425"/>
      <c r="HI4356" s="425"/>
      <c r="HJ4356" s="425"/>
      <c r="HK4356" s="425"/>
      <c r="HL4356" s="425"/>
      <c r="HM4356" s="425"/>
      <c r="HN4356" s="425"/>
      <c r="HO4356" s="425"/>
      <c r="HP4356" s="425"/>
      <c r="HQ4356" s="425"/>
      <c r="HR4356" s="425"/>
      <c r="HS4356" s="425"/>
      <c r="HT4356" s="425"/>
      <c r="HU4356" s="425"/>
      <c r="HV4356" s="425"/>
      <c r="HW4356" s="425"/>
      <c r="HX4356" s="425"/>
      <c r="HY4356" s="425"/>
      <c r="HZ4356" s="425"/>
      <c r="IA4356" s="425"/>
      <c r="IB4356" s="425"/>
      <c r="IC4356" s="425"/>
      <c r="ID4356" s="425"/>
      <c r="IE4356" s="425"/>
      <c r="IF4356" s="425"/>
      <c r="IG4356" s="425"/>
      <c r="IH4356" s="425"/>
      <c r="II4356" s="425"/>
      <c r="IJ4356" s="425"/>
      <c r="IK4356" s="425"/>
      <c r="IL4356" s="425"/>
      <c r="IM4356" s="425"/>
      <c r="IN4356" s="425"/>
      <c r="IO4356" s="425"/>
      <c r="IP4356" s="425"/>
      <c r="IQ4356" s="425"/>
      <c r="IR4356" s="425"/>
      <c r="IS4356" s="425"/>
      <c r="IT4356" s="425"/>
      <c r="IU4356" s="425"/>
      <c r="IV4356" s="425"/>
    </row>
    <row r="4357" s="428" customFormat="1" ht="27.6" customHeight="1" spans="2:256">
      <c r="B4357" s="465"/>
      <c r="GH4357" s="425"/>
      <c r="GI4357" s="425"/>
      <c r="GJ4357" s="425"/>
      <c r="GK4357" s="425"/>
      <c r="GL4357" s="425"/>
      <c r="GM4357" s="425"/>
      <c r="GN4357" s="425"/>
      <c r="GO4357" s="425"/>
      <c r="GP4357" s="425"/>
      <c r="GQ4357" s="425"/>
      <c r="GR4357" s="425"/>
      <c r="GS4357" s="425"/>
      <c r="GT4357" s="425"/>
      <c r="GU4357" s="425"/>
      <c r="GV4357" s="425"/>
      <c r="GW4357" s="425"/>
      <c r="GX4357" s="425"/>
      <c r="GY4357" s="425"/>
      <c r="GZ4357" s="425"/>
      <c r="HA4357" s="425"/>
      <c r="HB4357" s="425"/>
      <c r="HC4357" s="425"/>
      <c r="HD4357" s="425"/>
      <c r="HE4357" s="425"/>
      <c r="HF4357" s="425"/>
      <c r="HG4357" s="425"/>
      <c r="HH4357" s="425"/>
      <c r="HI4357" s="425"/>
      <c r="HJ4357" s="425"/>
      <c r="HK4357" s="425"/>
      <c r="HL4357" s="425"/>
      <c r="HM4357" s="425"/>
      <c r="HN4357" s="425"/>
      <c r="HO4357" s="425"/>
      <c r="HP4357" s="425"/>
      <c r="HQ4357" s="425"/>
      <c r="HR4357" s="425"/>
      <c r="HS4357" s="425"/>
      <c r="HT4357" s="425"/>
      <c r="HU4357" s="425"/>
      <c r="HV4357" s="425"/>
      <c r="HW4357" s="425"/>
      <c r="HX4357" s="425"/>
      <c r="HY4357" s="425"/>
      <c r="HZ4357" s="425"/>
      <c r="IA4357" s="425"/>
      <c r="IB4357" s="425"/>
      <c r="IC4357" s="425"/>
      <c r="ID4357" s="425"/>
      <c r="IE4357" s="425"/>
      <c r="IF4357" s="425"/>
      <c r="IG4357" s="425"/>
      <c r="IH4357" s="425"/>
      <c r="II4357" s="425"/>
      <c r="IJ4357" s="425"/>
      <c r="IK4357" s="425"/>
      <c r="IL4357" s="425"/>
      <c r="IM4357" s="425"/>
      <c r="IN4357" s="425"/>
      <c r="IO4357" s="425"/>
      <c r="IP4357" s="425"/>
      <c r="IQ4357" s="425"/>
      <c r="IR4357" s="425"/>
      <c r="IS4357" s="425"/>
      <c r="IT4357" s="425"/>
      <c r="IU4357" s="425"/>
      <c r="IV4357" s="425"/>
    </row>
    <row r="4358" s="428" customFormat="1" ht="27.6" customHeight="1" spans="2:256">
      <c r="B4358" s="465"/>
      <c r="GH4358" s="425"/>
      <c r="GI4358" s="425"/>
      <c r="GJ4358" s="425"/>
      <c r="GK4358" s="425"/>
      <c r="GL4358" s="425"/>
      <c r="GM4358" s="425"/>
      <c r="GN4358" s="425"/>
      <c r="GO4358" s="425"/>
      <c r="GP4358" s="425"/>
      <c r="GQ4358" s="425"/>
      <c r="GR4358" s="425"/>
      <c r="GS4358" s="425"/>
      <c r="GT4358" s="425"/>
      <c r="GU4358" s="425"/>
      <c r="GV4358" s="425"/>
      <c r="GW4358" s="425"/>
      <c r="GX4358" s="425"/>
      <c r="GY4358" s="425"/>
      <c r="GZ4358" s="425"/>
      <c r="HA4358" s="425"/>
      <c r="HB4358" s="425"/>
      <c r="HC4358" s="425"/>
      <c r="HD4358" s="425"/>
      <c r="HE4358" s="425"/>
      <c r="HF4358" s="425"/>
      <c r="HG4358" s="425"/>
      <c r="HH4358" s="425"/>
      <c r="HI4358" s="425"/>
      <c r="HJ4358" s="425"/>
      <c r="HK4358" s="425"/>
      <c r="HL4358" s="425"/>
      <c r="HM4358" s="425"/>
      <c r="HN4358" s="425"/>
      <c r="HO4358" s="425"/>
      <c r="HP4358" s="425"/>
      <c r="HQ4358" s="425"/>
      <c r="HR4358" s="425"/>
      <c r="HS4358" s="425"/>
      <c r="HT4358" s="425"/>
      <c r="HU4358" s="425"/>
      <c r="HV4358" s="425"/>
      <c r="HW4358" s="425"/>
      <c r="HX4358" s="425"/>
      <c r="HY4358" s="425"/>
      <c r="HZ4358" s="425"/>
      <c r="IA4358" s="425"/>
      <c r="IB4358" s="425"/>
      <c r="IC4358" s="425"/>
      <c r="ID4358" s="425"/>
      <c r="IE4358" s="425"/>
      <c r="IF4358" s="425"/>
      <c r="IG4358" s="425"/>
      <c r="IH4358" s="425"/>
      <c r="II4358" s="425"/>
      <c r="IJ4358" s="425"/>
      <c r="IK4358" s="425"/>
      <c r="IL4358" s="425"/>
      <c r="IM4358" s="425"/>
      <c r="IN4358" s="425"/>
      <c r="IO4358" s="425"/>
      <c r="IP4358" s="425"/>
      <c r="IQ4358" s="425"/>
      <c r="IR4358" s="425"/>
      <c r="IS4358" s="425"/>
      <c r="IT4358" s="425"/>
      <c r="IU4358" s="425"/>
      <c r="IV4358" s="425"/>
    </row>
    <row r="4359" s="428" customFormat="1" ht="27.6" customHeight="1" spans="2:256">
      <c r="B4359" s="465"/>
      <c r="GH4359" s="425"/>
      <c r="GI4359" s="425"/>
      <c r="GJ4359" s="425"/>
      <c r="GK4359" s="425"/>
      <c r="GL4359" s="425"/>
      <c r="GM4359" s="425"/>
      <c r="GN4359" s="425"/>
      <c r="GO4359" s="425"/>
      <c r="GP4359" s="425"/>
      <c r="GQ4359" s="425"/>
      <c r="GR4359" s="425"/>
      <c r="GS4359" s="425"/>
      <c r="GT4359" s="425"/>
      <c r="GU4359" s="425"/>
      <c r="GV4359" s="425"/>
      <c r="GW4359" s="425"/>
      <c r="GX4359" s="425"/>
      <c r="GY4359" s="425"/>
      <c r="GZ4359" s="425"/>
      <c r="HA4359" s="425"/>
      <c r="HB4359" s="425"/>
      <c r="HC4359" s="425"/>
      <c r="HD4359" s="425"/>
      <c r="HE4359" s="425"/>
      <c r="HF4359" s="425"/>
      <c r="HG4359" s="425"/>
      <c r="HH4359" s="425"/>
      <c r="HI4359" s="425"/>
      <c r="HJ4359" s="425"/>
      <c r="HK4359" s="425"/>
      <c r="HL4359" s="425"/>
      <c r="HM4359" s="425"/>
      <c r="HN4359" s="425"/>
      <c r="HO4359" s="425"/>
      <c r="HP4359" s="425"/>
      <c r="HQ4359" s="425"/>
      <c r="HR4359" s="425"/>
      <c r="HS4359" s="425"/>
      <c r="HT4359" s="425"/>
      <c r="HU4359" s="425"/>
      <c r="HV4359" s="425"/>
      <c r="HW4359" s="425"/>
      <c r="HX4359" s="425"/>
      <c r="HY4359" s="425"/>
      <c r="HZ4359" s="425"/>
      <c r="IA4359" s="425"/>
      <c r="IB4359" s="425"/>
      <c r="IC4359" s="425"/>
      <c r="ID4359" s="425"/>
      <c r="IE4359" s="425"/>
      <c r="IF4359" s="425"/>
      <c r="IG4359" s="425"/>
      <c r="IH4359" s="425"/>
      <c r="II4359" s="425"/>
      <c r="IJ4359" s="425"/>
      <c r="IK4359" s="425"/>
      <c r="IL4359" s="425"/>
      <c r="IM4359" s="425"/>
      <c r="IN4359" s="425"/>
      <c r="IO4359" s="425"/>
      <c r="IP4359" s="425"/>
      <c r="IQ4359" s="425"/>
      <c r="IR4359" s="425"/>
      <c r="IS4359" s="425"/>
      <c r="IT4359" s="425"/>
      <c r="IU4359" s="425"/>
      <c r="IV4359" s="425"/>
    </row>
    <row r="4360" s="428" customFormat="1" ht="27.6" customHeight="1" spans="2:256">
      <c r="B4360" s="465"/>
      <c r="GH4360" s="425"/>
      <c r="GI4360" s="425"/>
      <c r="GJ4360" s="425"/>
      <c r="GK4360" s="425"/>
      <c r="GL4360" s="425"/>
      <c r="GM4360" s="425"/>
      <c r="GN4360" s="425"/>
      <c r="GO4360" s="425"/>
      <c r="GP4360" s="425"/>
      <c r="GQ4360" s="425"/>
      <c r="GR4360" s="425"/>
      <c r="GS4360" s="425"/>
      <c r="GT4360" s="425"/>
      <c r="GU4360" s="425"/>
      <c r="GV4360" s="425"/>
      <c r="GW4360" s="425"/>
      <c r="GX4360" s="425"/>
      <c r="GY4360" s="425"/>
      <c r="GZ4360" s="425"/>
      <c r="HA4360" s="425"/>
      <c r="HB4360" s="425"/>
      <c r="HC4360" s="425"/>
      <c r="HD4360" s="425"/>
      <c r="HE4360" s="425"/>
      <c r="HF4360" s="425"/>
      <c r="HG4360" s="425"/>
      <c r="HH4360" s="425"/>
      <c r="HI4360" s="425"/>
      <c r="HJ4360" s="425"/>
      <c r="HK4360" s="425"/>
      <c r="HL4360" s="425"/>
      <c r="HM4360" s="425"/>
      <c r="HN4360" s="425"/>
      <c r="HO4360" s="425"/>
      <c r="HP4360" s="425"/>
      <c r="HQ4360" s="425"/>
      <c r="HR4360" s="425"/>
      <c r="HS4360" s="425"/>
      <c r="HT4360" s="425"/>
      <c r="HU4360" s="425"/>
      <c r="HV4360" s="425"/>
      <c r="HW4360" s="425"/>
      <c r="HX4360" s="425"/>
      <c r="HY4360" s="425"/>
      <c r="HZ4360" s="425"/>
      <c r="IA4360" s="425"/>
      <c r="IB4360" s="425"/>
      <c r="IC4360" s="425"/>
      <c r="ID4360" s="425"/>
      <c r="IE4360" s="425"/>
      <c r="IF4360" s="425"/>
      <c r="IG4360" s="425"/>
      <c r="IH4360" s="425"/>
      <c r="II4360" s="425"/>
      <c r="IJ4360" s="425"/>
      <c r="IK4360" s="425"/>
      <c r="IL4360" s="425"/>
      <c r="IM4360" s="425"/>
      <c r="IN4360" s="425"/>
      <c r="IO4360" s="425"/>
      <c r="IP4360" s="425"/>
      <c r="IQ4360" s="425"/>
      <c r="IR4360" s="425"/>
      <c r="IS4360" s="425"/>
      <c r="IT4360" s="425"/>
      <c r="IU4360" s="425"/>
      <c r="IV4360" s="425"/>
    </row>
    <row r="4361" s="428" customFormat="1" ht="27.6" customHeight="1" spans="2:256">
      <c r="B4361" s="465"/>
      <c r="GH4361" s="425"/>
      <c r="GI4361" s="425"/>
      <c r="GJ4361" s="425"/>
      <c r="GK4361" s="425"/>
      <c r="GL4361" s="425"/>
      <c r="GM4361" s="425"/>
      <c r="GN4361" s="425"/>
      <c r="GO4361" s="425"/>
      <c r="GP4361" s="425"/>
      <c r="GQ4361" s="425"/>
      <c r="GR4361" s="425"/>
      <c r="GS4361" s="425"/>
      <c r="GT4361" s="425"/>
      <c r="GU4361" s="425"/>
      <c r="GV4361" s="425"/>
      <c r="GW4361" s="425"/>
      <c r="GX4361" s="425"/>
      <c r="GY4361" s="425"/>
      <c r="GZ4361" s="425"/>
      <c r="HA4361" s="425"/>
      <c r="HB4361" s="425"/>
      <c r="HC4361" s="425"/>
      <c r="HD4361" s="425"/>
      <c r="HE4361" s="425"/>
      <c r="HF4361" s="425"/>
      <c r="HG4361" s="425"/>
      <c r="HH4361" s="425"/>
      <c r="HI4361" s="425"/>
      <c r="HJ4361" s="425"/>
      <c r="HK4361" s="425"/>
      <c r="HL4361" s="425"/>
      <c r="HM4361" s="425"/>
      <c r="HN4361" s="425"/>
      <c r="HO4361" s="425"/>
      <c r="HP4361" s="425"/>
      <c r="HQ4361" s="425"/>
      <c r="HR4361" s="425"/>
      <c r="HS4361" s="425"/>
      <c r="HT4361" s="425"/>
      <c r="HU4361" s="425"/>
      <c r="HV4361" s="425"/>
      <c r="HW4361" s="425"/>
      <c r="HX4361" s="425"/>
      <c r="HY4361" s="425"/>
      <c r="HZ4361" s="425"/>
      <c r="IA4361" s="425"/>
      <c r="IB4361" s="425"/>
      <c r="IC4361" s="425"/>
      <c r="ID4361" s="425"/>
      <c r="IE4361" s="425"/>
      <c r="IF4361" s="425"/>
      <c r="IG4361" s="425"/>
      <c r="IH4361" s="425"/>
      <c r="II4361" s="425"/>
      <c r="IJ4361" s="425"/>
      <c r="IK4361" s="425"/>
      <c r="IL4361" s="425"/>
      <c r="IM4361" s="425"/>
      <c r="IN4361" s="425"/>
      <c r="IO4361" s="425"/>
      <c r="IP4361" s="425"/>
      <c r="IQ4361" s="425"/>
      <c r="IR4361" s="425"/>
      <c r="IS4361" s="425"/>
      <c r="IT4361" s="425"/>
      <c r="IU4361" s="425"/>
      <c r="IV4361" s="425"/>
    </row>
    <row r="4362" s="428" customFormat="1" ht="27.6" customHeight="1" spans="2:256">
      <c r="B4362" s="465"/>
      <c r="GH4362" s="425"/>
      <c r="GI4362" s="425"/>
      <c r="GJ4362" s="425"/>
      <c r="GK4362" s="425"/>
      <c r="GL4362" s="425"/>
      <c r="GM4362" s="425"/>
      <c r="GN4362" s="425"/>
      <c r="GO4362" s="425"/>
      <c r="GP4362" s="425"/>
      <c r="GQ4362" s="425"/>
      <c r="GR4362" s="425"/>
      <c r="GS4362" s="425"/>
      <c r="GT4362" s="425"/>
      <c r="GU4362" s="425"/>
      <c r="GV4362" s="425"/>
      <c r="GW4362" s="425"/>
      <c r="GX4362" s="425"/>
      <c r="GY4362" s="425"/>
      <c r="GZ4362" s="425"/>
      <c r="HA4362" s="425"/>
      <c r="HB4362" s="425"/>
      <c r="HC4362" s="425"/>
      <c r="HD4362" s="425"/>
      <c r="HE4362" s="425"/>
      <c r="HF4362" s="425"/>
      <c r="HG4362" s="425"/>
      <c r="HH4362" s="425"/>
      <c r="HI4362" s="425"/>
      <c r="HJ4362" s="425"/>
      <c r="HK4362" s="425"/>
      <c r="HL4362" s="425"/>
      <c r="HM4362" s="425"/>
      <c r="HN4362" s="425"/>
      <c r="HO4362" s="425"/>
      <c r="HP4362" s="425"/>
      <c r="HQ4362" s="425"/>
      <c r="HR4362" s="425"/>
      <c r="HS4362" s="425"/>
      <c r="HT4362" s="425"/>
      <c r="HU4362" s="425"/>
      <c r="HV4362" s="425"/>
      <c r="HW4362" s="425"/>
      <c r="HX4362" s="425"/>
      <c r="HY4362" s="425"/>
      <c r="HZ4362" s="425"/>
      <c r="IA4362" s="425"/>
      <c r="IB4362" s="425"/>
      <c r="IC4362" s="425"/>
      <c r="ID4362" s="425"/>
      <c r="IE4362" s="425"/>
      <c r="IF4362" s="425"/>
      <c r="IG4362" s="425"/>
      <c r="IH4362" s="425"/>
      <c r="II4362" s="425"/>
      <c r="IJ4362" s="425"/>
      <c r="IK4362" s="425"/>
      <c r="IL4362" s="425"/>
      <c r="IM4362" s="425"/>
      <c r="IN4362" s="425"/>
      <c r="IO4362" s="425"/>
      <c r="IP4362" s="425"/>
      <c r="IQ4362" s="425"/>
      <c r="IR4362" s="425"/>
      <c r="IS4362" s="425"/>
      <c r="IT4362" s="425"/>
      <c r="IU4362" s="425"/>
      <c r="IV4362" s="425"/>
    </row>
    <row r="4363" s="428" customFormat="1" ht="27.6" customHeight="1" spans="2:256">
      <c r="B4363" s="465"/>
      <c r="GH4363" s="425"/>
      <c r="GI4363" s="425"/>
      <c r="GJ4363" s="425"/>
      <c r="GK4363" s="425"/>
      <c r="GL4363" s="425"/>
      <c r="GM4363" s="425"/>
      <c r="GN4363" s="425"/>
      <c r="GO4363" s="425"/>
      <c r="GP4363" s="425"/>
      <c r="GQ4363" s="425"/>
      <c r="GR4363" s="425"/>
      <c r="GS4363" s="425"/>
      <c r="GT4363" s="425"/>
      <c r="GU4363" s="425"/>
      <c r="GV4363" s="425"/>
      <c r="GW4363" s="425"/>
      <c r="GX4363" s="425"/>
      <c r="GY4363" s="425"/>
      <c r="GZ4363" s="425"/>
      <c r="HA4363" s="425"/>
      <c r="HB4363" s="425"/>
      <c r="HC4363" s="425"/>
      <c r="HD4363" s="425"/>
      <c r="HE4363" s="425"/>
      <c r="HF4363" s="425"/>
      <c r="HG4363" s="425"/>
      <c r="HH4363" s="425"/>
      <c r="HI4363" s="425"/>
      <c r="HJ4363" s="425"/>
      <c r="HK4363" s="425"/>
      <c r="HL4363" s="425"/>
      <c r="HM4363" s="425"/>
      <c r="HN4363" s="425"/>
      <c r="HO4363" s="425"/>
      <c r="HP4363" s="425"/>
      <c r="HQ4363" s="425"/>
      <c r="HR4363" s="425"/>
      <c r="HS4363" s="425"/>
      <c r="HT4363" s="425"/>
      <c r="HU4363" s="425"/>
      <c r="HV4363" s="425"/>
      <c r="HW4363" s="425"/>
      <c r="HX4363" s="425"/>
      <c r="HY4363" s="425"/>
      <c r="HZ4363" s="425"/>
      <c r="IA4363" s="425"/>
      <c r="IB4363" s="425"/>
      <c r="IC4363" s="425"/>
      <c r="ID4363" s="425"/>
      <c r="IE4363" s="425"/>
      <c r="IF4363" s="425"/>
      <c r="IG4363" s="425"/>
      <c r="IH4363" s="425"/>
      <c r="II4363" s="425"/>
      <c r="IJ4363" s="425"/>
      <c r="IK4363" s="425"/>
      <c r="IL4363" s="425"/>
      <c r="IM4363" s="425"/>
      <c r="IN4363" s="425"/>
      <c r="IO4363" s="425"/>
      <c r="IP4363" s="425"/>
      <c r="IQ4363" s="425"/>
      <c r="IR4363" s="425"/>
      <c r="IS4363" s="425"/>
      <c r="IT4363" s="425"/>
      <c r="IU4363" s="425"/>
      <c r="IV4363" s="425"/>
    </row>
    <row r="4364" s="428" customFormat="1" ht="27.6" customHeight="1" spans="2:256">
      <c r="B4364" s="465"/>
      <c r="GH4364" s="425"/>
      <c r="GI4364" s="425"/>
      <c r="GJ4364" s="425"/>
      <c r="GK4364" s="425"/>
      <c r="GL4364" s="425"/>
      <c r="GM4364" s="425"/>
      <c r="GN4364" s="425"/>
      <c r="GO4364" s="425"/>
      <c r="GP4364" s="425"/>
      <c r="GQ4364" s="425"/>
      <c r="GR4364" s="425"/>
      <c r="GS4364" s="425"/>
      <c r="GT4364" s="425"/>
      <c r="GU4364" s="425"/>
      <c r="GV4364" s="425"/>
      <c r="GW4364" s="425"/>
      <c r="GX4364" s="425"/>
      <c r="GY4364" s="425"/>
      <c r="GZ4364" s="425"/>
      <c r="HA4364" s="425"/>
      <c r="HB4364" s="425"/>
      <c r="HC4364" s="425"/>
      <c r="HD4364" s="425"/>
      <c r="HE4364" s="425"/>
      <c r="HF4364" s="425"/>
      <c r="HG4364" s="425"/>
      <c r="HH4364" s="425"/>
      <c r="HI4364" s="425"/>
      <c r="HJ4364" s="425"/>
      <c r="HK4364" s="425"/>
      <c r="HL4364" s="425"/>
      <c r="HM4364" s="425"/>
      <c r="HN4364" s="425"/>
      <c r="HO4364" s="425"/>
      <c r="HP4364" s="425"/>
      <c r="HQ4364" s="425"/>
      <c r="HR4364" s="425"/>
      <c r="HS4364" s="425"/>
      <c r="HT4364" s="425"/>
      <c r="HU4364" s="425"/>
      <c r="HV4364" s="425"/>
      <c r="HW4364" s="425"/>
      <c r="HX4364" s="425"/>
      <c r="HY4364" s="425"/>
      <c r="HZ4364" s="425"/>
      <c r="IA4364" s="425"/>
      <c r="IB4364" s="425"/>
      <c r="IC4364" s="425"/>
      <c r="ID4364" s="425"/>
      <c r="IE4364" s="425"/>
      <c r="IF4364" s="425"/>
      <c r="IG4364" s="425"/>
      <c r="IH4364" s="425"/>
      <c r="II4364" s="425"/>
      <c r="IJ4364" s="425"/>
      <c r="IK4364" s="425"/>
      <c r="IL4364" s="425"/>
      <c r="IM4364" s="425"/>
      <c r="IN4364" s="425"/>
      <c r="IO4364" s="425"/>
      <c r="IP4364" s="425"/>
      <c r="IQ4364" s="425"/>
      <c r="IR4364" s="425"/>
      <c r="IS4364" s="425"/>
      <c r="IT4364" s="425"/>
      <c r="IU4364" s="425"/>
      <c r="IV4364" s="425"/>
    </row>
    <row r="4365" s="428" customFormat="1" ht="27.6" customHeight="1" spans="2:256">
      <c r="B4365" s="465"/>
      <c r="GH4365" s="425"/>
      <c r="GI4365" s="425"/>
      <c r="GJ4365" s="425"/>
      <c r="GK4365" s="425"/>
      <c r="GL4365" s="425"/>
      <c r="GM4365" s="425"/>
      <c r="GN4365" s="425"/>
      <c r="GO4365" s="425"/>
      <c r="GP4365" s="425"/>
      <c r="GQ4365" s="425"/>
      <c r="GR4365" s="425"/>
      <c r="GS4365" s="425"/>
      <c r="GT4365" s="425"/>
      <c r="GU4365" s="425"/>
      <c r="GV4365" s="425"/>
      <c r="GW4365" s="425"/>
      <c r="GX4365" s="425"/>
      <c r="GY4365" s="425"/>
      <c r="GZ4365" s="425"/>
      <c r="HA4365" s="425"/>
      <c r="HB4365" s="425"/>
      <c r="HC4365" s="425"/>
      <c r="HD4365" s="425"/>
      <c r="HE4365" s="425"/>
      <c r="HF4365" s="425"/>
      <c r="HG4365" s="425"/>
      <c r="HH4365" s="425"/>
      <c r="HI4365" s="425"/>
      <c r="HJ4365" s="425"/>
      <c r="HK4365" s="425"/>
      <c r="HL4365" s="425"/>
      <c r="HM4365" s="425"/>
      <c r="HN4365" s="425"/>
      <c r="HO4365" s="425"/>
      <c r="HP4365" s="425"/>
      <c r="HQ4365" s="425"/>
      <c r="HR4365" s="425"/>
      <c r="HS4365" s="425"/>
      <c r="HT4365" s="425"/>
      <c r="HU4365" s="425"/>
      <c r="HV4365" s="425"/>
      <c r="HW4365" s="425"/>
      <c r="HX4365" s="425"/>
      <c r="HY4365" s="425"/>
      <c r="HZ4365" s="425"/>
      <c r="IA4365" s="425"/>
      <c r="IB4365" s="425"/>
      <c r="IC4365" s="425"/>
      <c r="ID4365" s="425"/>
      <c r="IE4365" s="425"/>
      <c r="IF4365" s="425"/>
      <c r="IG4365" s="425"/>
      <c r="IH4365" s="425"/>
      <c r="II4365" s="425"/>
      <c r="IJ4365" s="425"/>
      <c r="IK4365" s="425"/>
      <c r="IL4365" s="425"/>
      <c r="IM4365" s="425"/>
      <c r="IN4365" s="425"/>
      <c r="IO4365" s="425"/>
      <c r="IP4365" s="425"/>
      <c r="IQ4365" s="425"/>
      <c r="IR4365" s="425"/>
      <c r="IS4365" s="425"/>
      <c r="IT4365" s="425"/>
      <c r="IU4365" s="425"/>
      <c r="IV4365" s="425"/>
    </row>
    <row r="4366" s="428" customFormat="1" ht="27.6" customHeight="1" spans="2:256">
      <c r="B4366" s="465"/>
      <c r="GH4366" s="425"/>
      <c r="GI4366" s="425"/>
      <c r="GJ4366" s="425"/>
      <c r="GK4366" s="425"/>
      <c r="GL4366" s="425"/>
      <c r="GM4366" s="425"/>
      <c r="GN4366" s="425"/>
      <c r="GO4366" s="425"/>
      <c r="GP4366" s="425"/>
      <c r="GQ4366" s="425"/>
      <c r="GR4366" s="425"/>
      <c r="GS4366" s="425"/>
      <c r="GT4366" s="425"/>
      <c r="GU4366" s="425"/>
      <c r="GV4366" s="425"/>
      <c r="GW4366" s="425"/>
      <c r="GX4366" s="425"/>
      <c r="GY4366" s="425"/>
      <c r="GZ4366" s="425"/>
      <c r="HA4366" s="425"/>
      <c r="HB4366" s="425"/>
      <c r="HC4366" s="425"/>
      <c r="HD4366" s="425"/>
      <c r="HE4366" s="425"/>
      <c r="HF4366" s="425"/>
      <c r="HG4366" s="425"/>
      <c r="HH4366" s="425"/>
      <c r="HI4366" s="425"/>
      <c r="HJ4366" s="425"/>
      <c r="HK4366" s="425"/>
      <c r="HL4366" s="425"/>
      <c r="HM4366" s="425"/>
      <c r="HN4366" s="425"/>
      <c r="HO4366" s="425"/>
      <c r="HP4366" s="425"/>
      <c r="HQ4366" s="425"/>
      <c r="HR4366" s="425"/>
      <c r="HS4366" s="425"/>
      <c r="HT4366" s="425"/>
      <c r="HU4366" s="425"/>
      <c r="HV4366" s="425"/>
      <c r="HW4366" s="425"/>
      <c r="HX4366" s="425"/>
      <c r="HY4366" s="425"/>
      <c r="HZ4366" s="425"/>
      <c r="IA4366" s="425"/>
      <c r="IB4366" s="425"/>
      <c r="IC4366" s="425"/>
      <c r="ID4366" s="425"/>
      <c r="IE4366" s="425"/>
      <c r="IF4366" s="425"/>
      <c r="IG4366" s="425"/>
      <c r="IH4366" s="425"/>
      <c r="II4366" s="425"/>
      <c r="IJ4366" s="425"/>
      <c r="IK4366" s="425"/>
      <c r="IL4366" s="425"/>
      <c r="IM4366" s="425"/>
      <c r="IN4366" s="425"/>
      <c r="IO4366" s="425"/>
      <c r="IP4366" s="425"/>
      <c r="IQ4366" s="425"/>
      <c r="IR4366" s="425"/>
      <c r="IS4366" s="425"/>
      <c r="IT4366" s="425"/>
      <c r="IU4366" s="425"/>
      <c r="IV4366" s="425"/>
    </row>
    <row r="4367" s="428" customFormat="1" ht="27.6" customHeight="1" spans="2:256">
      <c r="B4367" s="465"/>
      <c r="GH4367" s="425"/>
      <c r="GI4367" s="425"/>
      <c r="GJ4367" s="425"/>
      <c r="GK4367" s="425"/>
      <c r="GL4367" s="425"/>
      <c r="GM4367" s="425"/>
      <c r="GN4367" s="425"/>
      <c r="GO4367" s="425"/>
      <c r="GP4367" s="425"/>
      <c r="GQ4367" s="425"/>
      <c r="GR4367" s="425"/>
      <c r="GS4367" s="425"/>
      <c r="GT4367" s="425"/>
      <c r="GU4367" s="425"/>
      <c r="GV4367" s="425"/>
      <c r="GW4367" s="425"/>
      <c r="GX4367" s="425"/>
      <c r="GY4367" s="425"/>
      <c r="GZ4367" s="425"/>
      <c r="HA4367" s="425"/>
      <c r="HB4367" s="425"/>
      <c r="HC4367" s="425"/>
      <c r="HD4367" s="425"/>
      <c r="HE4367" s="425"/>
      <c r="HF4367" s="425"/>
      <c r="HG4367" s="425"/>
      <c r="HH4367" s="425"/>
      <c r="HI4367" s="425"/>
      <c r="HJ4367" s="425"/>
      <c r="HK4367" s="425"/>
      <c r="HL4367" s="425"/>
      <c r="HM4367" s="425"/>
      <c r="HN4367" s="425"/>
      <c r="HO4367" s="425"/>
      <c r="HP4367" s="425"/>
      <c r="HQ4367" s="425"/>
      <c r="HR4367" s="425"/>
      <c r="HS4367" s="425"/>
      <c r="HT4367" s="425"/>
      <c r="HU4367" s="425"/>
      <c r="HV4367" s="425"/>
      <c r="HW4367" s="425"/>
      <c r="HX4367" s="425"/>
      <c r="HY4367" s="425"/>
      <c r="HZ4367" s="425"/>
      <c r="IA4367" s="425"/>
      <c r="IB4367" s="425"/>
      <c r="IC4367" s="425"/>
      <c r="ID4367" s="425"/>
      <c r="IE4367" s="425"/>
      <c r="IF4367" s="425"/>
      <c r="IG4367" s="425"/>
      <c r="IH4367" s="425"/>
      <c r="II4367" s="425"/>
      <c r="IJ4367" s="425"/>
      <c r="IK4367" s="425"/>
      <c r="IL4367" s="425"/>
      <c r="IM4367" s="425"/>
      <c r="IN4367" s="425"/>
      <c r="IO4367" s="425"/>
      <c r="IP4367" s="425"/>
      <c r="IQ4367" s="425"/>
      <c r="IR4367" s="425"/>
      <c r="IS4367" s="425"/>
      <c r="IT4367" s="425"/>
      <c r="IU4367" s="425"/>
      <c r="IV4367" s="425"/>
    </row>
    <row r="4368" s="428" customFormat="1" ht="27.6" customHeight="1" spans="2:256">
      <c r="B4368" s="465"/>
      <c r="GH4368" s="425"/>
      <c r="GI4368" s="425"/>
      <c r="GJ4368" s="425"/>
      <c r="GK4368" s="425"/>
      <c r="GL4368" s="425"/>
      <c r="GM4368" s="425"/>
      <c r="GN4368" s="425"/>
      <c r="GO4368" s="425"/>
      <c r="GP4368" s="425"/>
      <c r="GQ4368" s="425"/>
      <c r="GR4368" s="425"/>
      <c r="GS4368" s="425"/>
      <c r="GT4368" s="425"/>
      <c r="GU4368" s="425"/>
      <c r="GV4368" s="425"/>
      <c r="GW4368" s="425"/>
      <c r="GX4368" s="425"/>
      <c r="GY4368" s="425"/>
      <c r="GZ4368" s="425"/>
      <c r="HA4368" s="425"/>
      <c r="HB4368" s="425"/>
      <c r="HC4368" s="425"/>
      <c r="HD4368" s="425"/>
      <c r="HE4368" s="425"/>
      <c r="HF4368" s="425"/>
      <c r="HG4368" s="425"/>
      <c r="HH4368" s="425"/>
      <c r="HI4368" s="425"/>
      <c r="HJ4368" s="425"/>
      <c r="HK4368" s="425"/>
      <c r="HL4368" s="425"/>
      <c r="HM4368" s="425"/>
      <c r="HN4368" s="425"/>
      <c r="HO4368" s="425"/>
      <c r="HP4368" s="425"/>
      <c r="HQ4368" s="425"/>
      <c r="HR4368" s="425"/>
      <c r="HS4368" s="425"/>
      <c r="HT4368" s="425"/>
      <c r="HU4368" s="425"/>
      <c r="HV4368" s="425"/>
      <c r="HW4368" s="425"/>
      <c r="HX4368" s="425"/>
      <c r="HY4368" s="425"/>
      <c r="HZ4368" s="425"/>
      <c r="IA4368" s="425"/>
      <c r="IB4368" s="425"/>
      <c r="IC4368" s="425"/>
      <c r="ID4368" s="425"/>
      <c r="IE4368" s="425"/>
      <c r="IF4368" s="425"/>
      <c r="IG4368" s="425"/>
      <c r="IH4368" s="425"/>
      <c r="II4368" s="425"/>
      <c r="IJ4368" s="425"/>
      <c r="IK4368" s="425"/>
      <c r="IL4368" s="425"/>
      <c r="IM4368" s="425"/>
      <c r="IN4368" s="425"/>
      <c r="IO4368" s="425"/>
      <c r="IP4368" s="425"/>
      <c r="IQ4368" s="425"/>
      <c r="IR4368" s="425"/>
      <c r="IS4368" s="425"/>
      <c r="IT4368" s="425"/>
      <c r="IU4368" s="425"/>
      <c r="IV4368" s="425"/>
    </row>
    <row r="4369" s="428" customFormat="1" ht="27.6" customHeight="1" spans="2:256">
      <c r="B4369" s="465"/>
      <c r="GH4369" s="425"/>
      <c r="GI4369" s="425"/>
      <c r="GJ4369" s="425"/>
      <c r="GK4369" s="425"/>
      <c r="GL4369" s="425"/>
      <c r="GM4369" s="425"/>
      <c r="GN4369" s="425"/>
      <c r="GO4369" s="425"/>
      <c r="GP4369" s="425"/>
      <c r="GQ4369" s="425"/>
      <c r="GR4369" s="425"/>
      <c r="GS4369" s="425"/>
      <c r="GT4369" s="425"/>
      <c r="GU4369" s="425"/>
      <c r="GV4369" s="425"/>
      <c r="GW4369" s="425"/>
      <c r="GX4369" s="425"/>
      <c r="GY4369" s="425"/>
      <c r="GZ4369" s="425"/>
      <c r="HA4369" s="425"/>
      <c r="HB4369" s="425"/>
      <c r="HC4369" s="425"/>
      <c r="HD4369" s="425"/>
      <c r="HE4369" s="425"/>
      <c r="HF4369" s="425"/>
      <c r="HG4369" s="425"/>
      <c r="HH4369" s="425"/>
      <c r="HI4369" s="425"/>
      <c r="HJ4369" s="425"/>
      <c r="HK4369" s="425"/>
      <c r="HL4369" s="425"/>
      <c r="HM4369" s="425"/>
      <c r="HN4369" s="425"/>
      <c r="HO4369" s="425"/>
      <c r="HP4369" s="425"/>
      <c r="HQ4369" s="425"/>
      <c r="HR4369" s="425"/>
      <c r="HS4369" s="425"/>
      <c r="HT4369" s="425"/>
      <c r="HU4369" s="425"/>
      <c r="HV4369" s="425"/>
      <c r="HW4369" s="425"/>
      <c r="HX4369" s="425"/>
      <c r="HY4369" s="425"/>
      <c r="HZ4369" s="425"/>
      <c r="IA4369" s="425"/>
      <c r="IB4369" s="425"/>
      <c r="IC4369" s="425"/>
      <c r="ID4369" s="425"/>
      <c r="IE4369" s="425"/>
      <c r="IF4369" s="425"/>
      <c r="IG4369" s="425"/>
      <c r="IH4369" s="425"/>
      <c r="II4369" s="425"/>
      <c r="IJ4369" s="425"/>
      <c r="IK4369" s="425"/>
      <c r="IL4369" s="425"/>
      <c r="IM4369" s="425"/>
      <c r="IN4369" s="425"/>
      <c r="IO4369" s="425"/>
      <c r="IP4369" s="425"/>
      <c r="IQ4369" s="425"/>
      <c r="IR4369" s="425"/>
      <c r="IS4369" s="425"/>
      <c r="IT4369" s="425"/>
      <c r="IU4369" s="425"/>
      <c r="IV4369" s="425"/>
    </row>
    <row r="4370" s="428" customFormat="1" ht="27.6" customHeight="1" spans="2:256">
      <c r="B4370" s="465"/>
      <c r="GH4370" s="425"/>
      <c r="GI4370" s="425"/>
      <c r="GJ4370" s="425"/>
      <c r="GK4370" s="425"/>
      <c r="GL4370" s="425"/>
      <c r="GM4370" s="425"/>
      <c r="GN4370" s="425"/>
      <c r="GO4370" s="425"/>
      <c r="GP4370" s="425"/>
      <c r="GQ4370" s="425"/>
      <c r="GR4370" s="425"/>
      <c r="GS4370" s="425"/>
      <c r="GT4370" s="425"/>
      <c r="GU4370" s="425"/>
      <c r="GV4370" s="425"/>
      <c r="GW4370" s="425"/>
      <c r="GX4370" s="425"/>
      <c r="GY4370" s="425"/>
      <c r="GZ4370" s="425"/>
      <c r="HA4370" s="425"/>
      <c r="HB4370" s="425"/>
      <c r="HC4370" s="425"/>
      <c r="HD4370" s="425"/>
      <c r="HE4370" s="425"/>
      <c r="HF4370" s="425"/>
      <c r="HG4370" s="425"/>
      <c r="HH4370" s="425"/>
      <c r="HI4370" s="425"/>
      <c r="HJ4370" s="425"/>
      <c r="HK4370" s="425"/>
      <c r="HL4370" s="425"/>
      <c r="HM4370" s="425"/>
      <c r="HN4370" s="425"/>
      <c r="HO4370" s="425"/>
      <c r="HP4370" s="425"/>
      <c r="HQ4370" s="425"/>
      <c r="HR4370" s="425"/>
      <c r="HS4370" s="425"/>
      <c r="HT4370" s="425"/>
      <c r="HU4370" s="425"/>
      <c r="HV4370" s="425"/>
      <c r="HW4370" s="425"/>
      <c r="HX4370" s="425"/>
      <c r="HY4370" s="425"/>
      <c r="HZ4370" s="425"/>
      <c r="IA4370" s="425"/>
      <c r="IB4370" s="425"/>
      <c r="IC4370" s="425"/>
      <c r="ID4370" s="425"/>
      <c r="IE4370" s="425"/>
      <c r="IF4370" s="425"/>
      <c r="IG4370" s="425"/>
      <c r="IH4370" s="425"/>
      <c r="II4370" s="425"/>
      <c r="IJ4370" s="425"/>
      <c r="IK4370" s="425"/>
      <c r="IL4370" s="425"/>
      <c r="IM4370" s="425"/>
      <c r="IN4370" s="425"/>
      <c r="IO4370" s="425"/>
      <c r="IP4370" s="425"/>
      <c r="IQ4370" s="425"/>
      <c r="IR4370" s="425"/>
      <c r="IS4370" s="425"/>
      <c r="IT4370" s="425"/>
      <c r="IU4370" s="425"/>
      <c r="IV4370" s="425"/>
    </row>
    <row r="4371" s="428" customFormat="1" ht="27.6" customHeight="1" spans="2:256">
      <c r="B4371" s="465"/>
      <c r="GH4371" s="425"/>
      <c r="GI4371" s="425"/>
      <c r="GJ4371" s="425"/>
      <c r="GK4371" s="425"/>
      <c r="GL4371" s="425"/>
      <c r="GM4371" s="425"/>
      <c r="GN4371" s="425"/>
      <c r="GO4371" s="425"/>
      <c r="GP4371" s="425"/>
      <c r="GQ4371" s="425"/>
      <c r="GR4371" s="425"/>
      <c r="GS4371" s="425"/>
      <c r="GT4371" s="425"/>
      <c r="GU4371" s="425"/>
      <c r="GV4371" s="425"/>
      <c r="GW4371" s="425"/>
      <c r="GX4371" s="425"/>
      <c r="GY4371" s="425"/>
      <c r="GZ4371" s="425"/>
      <c r="HA4371" s="425"/>
      <c r="HB4371" s="425"/>
      <c r="HC4371" s="425"/>
      <c r="HD4371" s="425"/>
      <c r="HE4371" s="425"/>
      <c r="HF4371" s="425"/>
      <c r="HG4371" s="425"/>
      <c r="HH4371" s="425"/>
      <c r="HI4371" s="425"/>
      <c r="HJ4371" s="425"/>
      <c r="HK4371" s="425"/>
      <c r="HL4371" s="425"/>
      <c r="HM4371" s="425"/>
      <c r="HN4371" s="425"/>
      <c r="HO4371" s="425"/>
      <c r="HP4371" s="425"/>
      <c r="HQ4371" s="425"/>
      <c r="HR4371" s="425"/>
      <c r="HS4371" s="425"/>
      <c r="HT4371" s="425"/>
      <c r="HU4371" s="425"/>
      <c r="HV4371" s="425"/>
      <c r="HW4371" s="425"/>
      <c r="HX4371" s="425"/>
      <c r="HY4371" s="425"/>
      <c r="HZ4371" s="425"/>
      <c r="IA4371" s="425"/>
      <c r="IB4371" s="425"/>
      <c r="IC4371" s="425"/>
      <c r="ID4371" s="425"/>
      <c r="IE4371" s="425"/>
      <c r="IF4371" s="425"/>
      <c r="IG4371" s="425"/>
      <c r="IH4371" s="425"/>
      <c r="II4371" s="425"/>
      <c r="IJ4371" s="425"/>
      <c r="IK4371" s="425"/>
      <c r="IL4371" s="425"/>
      <c r="IM4371" s="425"/>
      <c r="IN4371" s="425"/>
      <c r="IO4371" s="425"/>
      <c r="IP4371" s="425"/>
      <c r="IQ4371" s="425"/>
      <c r="IR4371" s="425"/>
      <c r="IS4371" s="425"/>
      <c r="IT4371" s="425"/>
      <c r="IU4371" s="425"/>
      <c r="IV4371" s="425"/>
    </row>
    <row r="4372" s="428" customFormat="1" ht="27.6" customHeight="1" spans="2:256">
      <c r="B4372" s="465"/>
      <c r="GH4372" s="425"/>
      <c r="GI4372" s="425"/>
      <c r="GJ4372" s="425"/>
      <c r="GK4372" s="425"/>
      <c r="GL4372" s="425"/>
      <c r="GM4372" s="425"/>
      <c r="GN4372" s="425"/>
      <c r="GO4372" s="425"/>
      <c r="GP4372" s="425"/>
      <c r="GQ4372" s="425"/>
      <c r="GR4372" s="425"/>
      <c r="GS4372" s="425"/>
      <c r="GT4372" s="425"/>
      <c r="GU4372" s="425"/>
      <c r="GV4372" s="425"/>
      <c r="GW4372" s="425"/>
      <c r="GX4372" s="425"/>
      <c r="GY4372" s="425"/>
      <c r="GZ4372" s="425"/>
      <c r="HA4372" s="425"/>
      <c r="HB4372" s="425"/>
      <c r="HC4372" s="425"/>
      <c r="HD4372" s="425"/>
      <c r="HE4372" s="425"/>
      <c r="HF4372" s="425"/>
      <c r="HG4372" s="425"/>
      <c r="HH4372" s="425"/>
      <c r="HI4372" s="425"/>
      <c r="HJ4372" s="425"/>
      <c r="HK4372" s="425"/>
      <c r="HL4372" s="425"/>
      <c r="HM4372" s="425"/>
      <c r="HN4372" s="425"/>
      <c r="HO4372" s="425"/>
      <c r="HP4372" s="425"/>
      <c r="HQ4372" s="425"/>
      <c r="HR4372" s="425"/>
      <c r="HS4372" s="425"/>
      <c r="HT4372" s="425"/>
      <c r="HU4372" s="425"/>
      <c r="HV4372" s="425"/>
      <c r="HW4372" s="425"/>
      <c r="HX4372" s="425"/>
      <c r="HY4372" s="425"/>
      <c r="HZ4372" s="425"/>
      <c r="IA4372" s="425"/>
      <c r="IB4372" s="425"/>
      <c r="IC4372" s="425"/>
      <c r="ID4372" s="425"/>
      <c r="IE4372" s="425"/>
      <c r="IF4372" s="425"/>
      <c r="IG4372" s="425"/>
      <c r="IH4372" s="425"/>
      <c r="II4372" s="425"/>
      <c r="IJ4372" s="425"/>
      <c r="IK4372" s="425"/>
      <c r="IL4372" s="425"/>
      <c r="IM4372" s="425"/>
      <c r="IN4372" s="425"/>
      <c r="IO4372" s="425"/>
      <c r="IP4372" s="425"/>
      <c r="IQ4372" s="425"/>
      <c r="IR4372" s="425"/>
      <c r="IS4372" s="425"/>
      <c r="IT4372" s="425"/>
      <c r="IU4372" s="425"/>
      <c r="IV4372" s="425"/>
    </row>
    <row r="4373" s="428" customFormat="1" ht="27.6" customHeight="1" spans="2:256">
      <c r="B4373" s="465"/>
      <c r="GH4373" s="425"/>
      <c r="GI4373" s="425"/>
      <c r="GJ4373" s="425"/>
      <c r="GK4373" s="425"/>
      <c r="GL4373" s="425"/>
      <c r="GM4373" s="425"/>
      <c r="GN4373" s="425"/>
      <c r="GO4373" s="425"/>
      <c r="GP4373" s="425"/>
      <c r="GQ4373" s="425"/>
      <c r="GR4373" s="425"/>
      <c r="GS4373" s="425"/>
      <c r="GT4373" s="425"/>
      <c r="GU4373" s="425"/>
      <c r="GV4373" s="425"/>
      <c r="GW4373" s="425"/>
      <c r="GX4373" s="425"/>
      <c r="GY4373" s="425"/>
      <c r="GZ4373" s="425"/>
      <c r="HA4373" s="425"/>
      <c r="HB4373" s="425"/>
      <c r="HC4373" s="425"/>
      <c r="HD4373" s="425"/>
      <c r="HE4373" s="425"/>
      <c r="HF4373" s="425"/>
      <c r="HG4373" s="425"/>
      <c r="HH4373" s="425"/>
      <c r="HI4373" s="425"/>
      <c r="HJ4373" s="425"/>
      <c r="HK4373" s="425"/>
      <c r="HL4373" s="425"/>
      <c r="HM4373" s="425"/>
      <c r="HN4373" s="425"/>
      <c r="HO4373" s="425"/>
      <c r="HP4373" s="425"/>
      <c r="HQ4373" s="425"/>
      <c r="HR4373" s="425"/>
      <c r="HS4373" s="425"/>
      <c r="HT4373" s="425"/>
      <c r="HU4373" s="425"/>
      <c r="HV4373" s="425"/>
      <c r="HW4373" s="425"/>
      <c r="HX4373" s="425"/>
      <c r="HY4373" s="425"/>
      <c r="HZ4373" s="425"/>
      <c r="IA4373" s="425"/>
      <c r="IB4373" s="425"/>
      <c r="IC4373" s="425"/>
      <c r="ID4373" s="425"/>
      <c r="IE4373" s="425"/>
      <c r="IF4373" s="425"/>
      <c r="IG4373" s="425"/>
      <c r="IH4373" s="425"/>
      <c r="II4373" s="425"/>
      <c r="IJ4373" s="425"/>
      <c r="IK4373" s="425"/>
      <c r="IL4373" s="425"/>
      <c r="IM4373" s="425"/>
      <c r="IN4373" s="425"/>
      <c r="IO4373" s="425"/>
      <c r="IP4373" s="425"/>
      <c r="IQ4373" s="425"/>
      <c r="IR4373" s="425"/>
      <c r="IS4373" s="425"/>
      <c r="IT4373" s="425"/>
      <c r="IU4373" s="425"/>
      <c r="IV4373" s="425"/>
    </row>
    <row r="4374" s="428" customFormat="1" ht="27.6" customHeight="1" spans="2:256">
      <c r="B4374" s="465"/>
      <c r="GH4374" s="425"/>
      <c r="GI4374" s="425"/>
      <c r="GJ4374" s="425"/>
      <c r="GK4374" s="425"/>
      <c r="GL4374" s="425"/>
      <c r="GM4374" s="425"/>
      <c r="GN4374" s="425"/>
      <c r="GO4374" s="425"/>
      <c r="GP4374" s="425"/>
      <c r="GQ4374" s="425"/>
      <c r="GR4374" s="425"/>
      <c r="GS4374" s="425"/>
      <c r="GT4374" s="425"/>
      <c r="GU4374" s="425"/>
      <c r="GV4374" s="425"/>
      <c r="GW4374" s="425"/>
      <c r="GX4374" s="425"/>
      <c r="GY4374" s="425"/>
      <c r="GZ4374" s="425"/>
      <c r="HA4374" s="425"/>
      <c r="HB4374" s="425"/>
      <c r="HC4374" s="425"/>
      <c r="HD4374" s="425"/>
      <c r="HE4374" s="425"/>
      <c r="HF4374" s="425"/>
      <c r="HG4374" s="425"/>
      <c r="HH4374" s="425"/>
      <c r="HI4374" s="425"/>
      <c r="HJ4374" s="425"/>
      <c r="HK4374" s="425"/>
      <c r="HL4374" s="425"/>
      <c r="HM4374" s="425"/>
      <c r="HN4374" s="425"/>
      <c r="HO4374" s="425"/>
      <c r="HP4374" s="425"/>
      <c r="HQ4374" s="425"/>
      <c r="HR4374" s="425"/>
      <c r="HS4374" s="425"/>
      <c r="HT4374" s="425"/>
      <c r="HU4374" s="425"/>
      <c r="HV4374" s="425"/>
      <c r="HW4374" s="425"/>
      <c r="HX4374" s="425"/>
      <c r="HY4374" s="425"/>
      <c r="HZ4374" s="425"/>
      <c r="IA4374" s="425"/>
      <c r="IB4374" s="425"/>
      <c r="IC4374" s="425"/>
      <c r="ID4374" s="425"/>
      <c r="IE4374" s="425"/>
      <c r="IF4374" s="425"/>
      <c r="IG4374" s="425"/>
      <c r="IH4374" s="425"/>
      <c r="II4374" s="425"/>
      <c r="IJ4374" s="425"/>
      <c r="IK4374" s="425"/>
      <c r="IL4374" s="425"/>
      <c r="IM4374" s="425"/>
      <c r="IN4374" s="425"/>
      <c r="IO4374" s="425"/>
      <c r="IP4374" s="425"/>
      <c r="IQ4374" s="425"/>
      <c r="IR4374" s="425"/>
      <c r="IS4374" s="425"/>
      <c r="IT4374" s="425"/>
      <c r="IU4374" s="425"/>
      <c r="IV4374" s="425"/>
    </row>
    <row r="4375" s="428" customFormat="1" ht="27.6" customHeight="1" spans="2:256">
      <c r="B4375" s="465"/>
      <c r="GH4375" s="425"/>
      <c r="GI4375" s="425"/>
      <c r="GJ4375" s="425"/>
      <c r="GK4375" s="425"/>
      <c r="GL4375" s="425"/>
      <c r="GM4375" s="425"/>
      <c r="GN4375" s="425"/>
      <c r="GO4375" s="425"/>
      <c r="GP4375" s="425"/>
      <c r="GQ4375" s="425"/>
      <c r="GR4375" s="425"/>
      <c r="GS4375" s="425"/>
      <c r="GT4375" s="425"/>
      <c r="GU4375" s="425"/>
      <c r="GV4375" s="425"/>
      <c r="GW4375" s="425"/>
      <c r="GX4375" s="425"/>
      <c r="GY4375" s="425"/>
      <c r="GZ4375" s="425"/>
      <c r="HA4375" s="425"/>
      <c r="HB4375" s="425"/>
      <c r="HC4375" s="425"/>
      <c r="HD4375" s="425"/>
      <c r="HE4375" s="425"/>
      <c r="HF4375" s="425"/>
      <c r="HG4375" s="425"/>
      <c r="HH4375" s="425"/>
      <c r="HI4375" s="425"/>
      <c r="HJ4375" s="425"/>
      <c r="HK4375" s="425"/>
      <c r="HL4375" s="425"/>
      <c r="HM4375" s="425"/>
      <c r="HN4375" s="425"/>
      <c r="HO4375" s="425"/>
      <c r="HP4375" s="425"/>
      <c r="HQ4375" s="425"/>
      <c r="HR4375" s="425"/>
      <c r="HS4375" s="425"/>
      <c r="HT4375" s="425"/>
      <c r="HU4375" s="425"/>
      <c r="HV4375" s="425"/>
      <c r="HW4375" s="425"/>
      <c r="HX4375" s="425"/>
      <c r="HY4375" s="425"/>
      <c r="HZ4375" s="425"/>
      <c r="IA4375" s="425"/>
      <c r="IB4375" s="425"/>
      <c r="IC4375" s="425"/>
      <c r="ID4375" s="425"/>
      <c r="IE4375" s="425"/>
      <c r="IF4375" s="425"/>
      <c r="IG4375" s="425"/>
      <c r="IH4375" s="425"/>
      <c r="II4375" s="425"/>
      <c r="IJ4375" s="425"/>
      <c r="IK4375" s="425"/>
      <c r="IL4375" s="425"/>
      <c r="IM4375" s="425"/>
      <c r="IN4375" s="425"/>
      <c r="IO4375" s="425"/>
      <c r="IP4375" s="425"/>
      <c r="IQ4375" s="425"/>
      <c r="IR4375" s="425"/>
      <c r="IS4375" s="425"/>
      <c r="IT4375" s="425"/>
      <c r="IU4375" s="425"/>
      <c r="IV4375" s="425"/>
    </row>
    <row r="4376" s="428" customFormat="1" ht="27.6" customHeight="1" spans="2:256">
      <c r="B4376" s="465"/>
      <c r="GH4376" s="425"/>
      <c r="GI4376" s="425"/>
      <c r="GJ4376" s="425"/>
      <c r="GK4376" s="425"/>
      <c r="GL4376" s="425"/>
      <c r="GM4376" s="425"/>
      <c r="GN4376" s="425"/>
      <c r="GO4376" s="425"/>
      <c r="GP4376" s="425"/>
      <c r="GQ4376" s="425"/>
      <c r="GR4376" s="425"/>
      <c r="GS4376" s="425"/>
      <c r="GT4376" s="425"/>
      <c r="GU4376" s="425"/>
      <c r="GV4376" s="425"/>
      <c r="GW4376" s="425"/>
      <c r="GX4376" s="425"/>
      <c r="GY4376" s="425"/>
      <c r="GZ4376" s="425"/>
      <c r="HA4376" s="425"/>
      <c r="HB4376" s="425"/>
      <c r="HC4376" s="425"/>
      <c r="HD4376" s="425"/>
      <c r="HE4376" s="425"/>
      <c r="HF4376" s="425"/>
      <c r="HG4376" s="425"/>
      <c r="HH4376" s="425"/>
      <c r="HI4376" s="425"/>
      <c r="HJ4376" s="425"/>
      <c r="HK4376" s="425"/>
      <c r="HL4376" s="425"/>
      <c r="HM4376" s="425"/>
      <c r="HN4376" s="425"/>
      <c r="HO4376" s="425"/>
      <c r="HP4376" s="425"/>
      <c r="HQ4376" s="425"/>
      <c r="HR4376" s="425"/>
      <c r="HS4376" s="425"/>
      <c r="HT4376" s="425"/>
      <c r="HU4376" s="425"/>
      <c r="HV4376" s="425"/>
      <c r="HW4376" s="425"/>
      <c r="HX4376" s="425"/>
      <c r="HY4376" s="425"/>
      <c r="HZ4376" s="425"/>
      <c r="IA4376" s="425"/>
      <c r="IB4376" s="425"/>
      <c r="IC4376" s="425"/>
      <c r="ID4376" s="425"/>
      <c r="IE4376" s="425"/>
      <c r="IF4376" s="425"/>
      <c r="IG4376" s="425"/>
      <c r="IH4376" s="425"/>
      <c r="II4376" s="425"/>
      <c r="IJ4376" s="425"/>
      <c r="IK4376" s="425"/>
      <c r="IL4376" s="425"/>
      <c r="IM4376" s="425"/>
      <c r="IN4376" s="425"/>
      <c r="IO4376" s="425"/>
      <c r="IP4376" s="425"/>
      <c r="IQ4376" s="425"/>
      <c r="IR4376" s="425"/>
      <c r="IS4376" s="425"/>
      <c r="IT4376" s="425"/>
      <c r="IU4376" s="425"/>
      <c r="IV4376" s="425"/>
    </row>
    <row r="4377" s="428" customFormat="1" ht="27.6" customHeight="1" spans="2:256">
      <c r="B4377" s="465"/>
      <c r="GH4377" s="425"/>
      <c r="GI4377" s="425"/>
      <c r="GJ4377" s="425"/>
      <c r="GK4377" s="425"/>
      <c r="GL4377" s="425"/>
      <c r="GM4377" s="425"/>
      <c r="GN4377" s="425"/>
      <c r="GO4377" s="425"/>
      <c r="GP4377" s="425"/>
      <c r="GQ4377" s="425"/>
      <c r="GR4377" s="425"/>
      <c r="GS4377" s="425"/>
      <c r="GT4377" s="425"/>
      <c r="GU4377" s="425"/>
      <c r="GV4377" s="425"/>
      <c r="GW4377" s="425"/>
      <c r="GX4377" s="425"/>
      <c r="GY4377" s="425"/>
      <c r="GZ4377" s="425"/>
      <c r="HA4377" s="425"/>
      <c r="HB4377" s="425"/>
      <c r="HC4377" s="425"/>
      <c r="HD4377" s="425"/>
      <c r="HE4377" s="425"/>
      <c r="HF4377" s="425"/>
      <c r="HG4377" s="425"/>
      <c r="HH4377" s="425"/>
      <c r="HI4377" s="425"/>
      <c r="HJ4377" s="425"/>
      <c r="HK4377" s="425"/>
      <c r="HL4377" s="425"/>
      <c r="HM4377" s="425"/>
      <c r="HN4377" s="425"/>
      <c r="HO4377" s="425"/>
      <c r="HP4377" s="425"/>
      <c r="HQ4377" s="425"/>
      <c r="HR4377" s="425"/>
      <c r="HS4377" s="425"/>
      <c r="HT4377" s="425"/>
      <c r="HU4377" s="425"/>
      <c r="HV4377" s="425"/>
      <c r="HW4377" s="425"/>
      <c r="HX4377" s="425"/>
      <c r="HY4377" s="425"/>
      <c r="HZ4377" s="425"/>
      <c r="IA4377" s="425"/>
      <c r="IB4377" s="425"/>
      <c r="IC4377" s="425"/>
      <c r="ID4377" s="425"/>
      <c r="IE4377" s="425"/>
      <c r="IF4377" s="425"/>
      <c r="IG4377" s="425"/>
      <c r="IH4377" s="425"/>
      <c r="II4377" s="425"/>
      <c r="IJ4377" s="425"/>
      <c r="IK4377" s="425"/>
      <c r="IL4377" s="425"/>
      <c r="IM4377" s="425"/>
      <c r="IN4377" s="425"/>
      <c r="IO4377" s="425"/>
      <c r="IP4377" s="425"/>
      <c r="IQ4377" s="425"/>
      <c r="IR4377" s="425"/>
      <c r="IS4377" s="425"/>
      <c r="IT4377" s="425"/>
      <c r="IU4377" s="425"/>
      <c r="IV4377" s="425"/>
    </row>
    <row r="4378" s="428" customFormat="1" ht="27.6" customHeight="1" spans="2:256">
      <c r="B4378" s="465"/>
      <c r="GH4378" s="425"/>
      <c r="GI4378" s="425"/>
      <c r="GJ4378" s="425"/>
      <c r="GK4378" s="425"/>
      <c r="GL4378" s="425"/>
      <c r="GM4378" s="425"/>
      <c r="GN4378" s="425"/>
      <c r="GO4378" s="425"/>
      <c r="GP4378" s="425"/>
      <c r="GQ4378" s="425"/>
      <c r="GR4378" s="425"/>
      <c r="GS4378" s="425"/>
      <c r="GT4378" s="425"/>
      <c r="GU4378" s="425"/>
      <c r="GV4378" s="425"/>
      <c r="GW4378" s="425"/>
      <c r="GX4378" s="425"/>
      <c r="GY4378" s="425"/>
      <c r="GZ4378" s="425"/>
      <c r="HA4378" s="425"/>
      <c r="HB4378" s="425"/>
      <c r="HC4378" s="425"/>
      <c r="HD4378" s="425"/>
      <c r="HE4378" s="425"/>
      <c r="HF4378" s="425"/>
      <c r="HG4378" s="425"/>
      <c r="HH4378" s="425"/>
      <c r="HI4378" s="425"/>
      <c r="HJ4378" s="425"/>
      <c r="HK4378" s="425"/>
      <c r="HL4378" s="425"/>
      <c r="HM4378" s="425"/>
      <c r="HN4378" s="425"/>
      <c r="HO4378" s="425"/>
      <c r="HP4378" s="425"/>
      <c r="HQ4378" s="425"/>
      <c r="HR4378" s="425"/>
      <c r="HS4378" s="425"/>
      <c r="HT4378" s="425"/>
      <c r="HU4378" s="425"/>
      <c r="HV4378" s="425"/>
      <c r="HW4378" s="425"/>
      <c r="HX4378" s="425"/>
      <c r="HY4378" s="425"/>
      <c r="HZ4378" s="425"/>
      <c r="IA4378" s="425"/>
      <c r="IB4378" s="425"/>
      <c r="IC4378" s="425"/>
      <c r="ID4378" s="425"/>
      <c r="IE4378" s="425"/>
      <c r="IF4378" s="425"/>
      <c r="IG4378" s="425"/>
      <c r="IH4378" s="425"/>
      <c r="II4378" s="425"/>
      <c r="IJ4378" s="425"/>
      <c r="IK4378" s="425"/>
      <c r="IL4378" s="425"/>
      <c r="IM4378" s="425"/>
      <c r="IN4378" s="425"/>
      <c r="IO4378" s="425"/>
      <c r="IP4378" s="425"/>
      <c r="IQ4378" s="425"/>
      <c r="IR4378" s="425"/>
      <c r="IS4378" s="425"/>
      <c r="IT4378" s="425"/>
      <c r="IU4378" s="425"/>
      <c r="IV4378" s="425"/>
    </row>
    <row r="4379" s="428" customFormat="1" ht="27.6" customHeight="1" spans="2:256">
      <c r="B4379" s="465"/>
      <c r="GH4379" s="425"/>
      <c r="GI4379" s="425"/>
      <c r="GJ4379" s="425"/>
      <c r="GK4379" s="425"/>
      <c r="GL4379" s="425"/>
      <c r="GM4379" s="425"/>
      <c r="GN4379" s="425"/>
      <c r="GO4379" s="425"/>
      <c r="GP4379" s="425"/>
      <c r="GQ4379" s="425"/>
      <c r="GR4379" s="425"/>
      <c r="GS4379" s="425"/>
      <c r="GT4379" s="425"/>
      <c r="GU4379" s="425"/>
      <c r="GV4379" s="425"/>
      <c r="GW4379" s="425"/>
      <c r="GX4379" s="425"/>
      <c r="GY4379" s="425"/>
      <c r="GZ4379" s="425"/>
      <c r="HA4379" s="425"/>
      <c r="HB4379" s="425"/>
      <c r="HC4379" s="425"/>
      <c r="HD4379" s="425"/>
      <c r="HE4379" s="425"/>
      <c r="HF4379" s="425"/>
      <c r="HG4379" s="425"/>
      <c r="HH4379" s="425"/>
      <c r="HI4379" s="425"/>
      <c r="HJ4379" s="425"/>
      <c r="HK4379" s="425"/>
      <c r="HL4379" s="425"/>
      <c r="HM4379" s="425"/>
      <c r="HN4379" s="425"/>
      <c r="HO4379" s="425"/>
      <c r="HP4379" s="425"/>
      <c r="HQ4379" s="425"/>
      <c r="HR4379" s="425"/>
      <c r="HS4379" s="425"/>
      <c r="HT4379" s="425"/>
      <c r="HU4379" s="425"/>
      <c r="HV4379" s="425"/>
      <c r="HW4379" s="425"/>
      <c r="HX4379" s="425"/>
      <c r="HY4379" s="425"/>
      <c r="HZ4379" s="425"/>
      <c r="IA4379" s="425"/>
      <c r="IB4379" s="425"/>
      <c r="IC4379" s="425"/>
      <c r="ID4379" s="425"/>
      <c r="IE4379" s="425"/>
      <c r="IF4379" s="425"/>
      <c r="IG4379" s="425"/>
      <c r="IH4379" s="425"/>
      <c r="II4379" s="425"/>
      <c r="IJ4379" s="425"/>
      <c r="IK4379" s="425"/>
      <c r="IL4379" s="425"/>
      <c r="IM4379" s="425"/>
      <c r="IN4379" s="425"/>
      <c r="IO4379" s="425"/>
      <c r="IP4379" s="425"/>
      <c r="IQ4379" s="425"/>
      <c r="IR4379" s="425"/>
      <c r="IS4379" s="425"/>
      <c r="IT4379" s="425"/>
      <c r="IU4379" s="425"/>
      <c r="IV4379" s="425"/>
    </row>
    <row r="4380" s="428" customFormat="1" ht="27.6" customHeight="1" spans="2:256">
      <c r="B4380" s="465"/>
      <c r="GH4380" s="425"/>
      <c r="GI4380" s="425"/>
      <c r="GJ4380" s="425"/>
      <c r="GK4380" s="425"/>
      <c r="GL4380" s="425"/>
      <c r="GM4380" s="425"/>
      <c r="GN4380" s="425"/>
      <c r="GO4380" s="425"/>
      <c r="GP4380" s="425"/>
      <c r="GQ4380" s="425"/>
      <c r="GR4380" s="425"/>
      <c r="GS4380" s="425"/>
      <c r="GT4380" s="425"/>
      <c r="GU4380" s="425"/>
      <c r="GV4380" s="425"/>
      <c r="GW4380" s="425"/>
      <c r="GX4380" s="425"/>
      <c r="GY4380" s="425"/>
      <c r="GZ4380" s="425"/>
      <c r="HA4380" s="425"/>
      <c r="HB4380" s="425"/>
      <c r="HC4380" s="425"/>
      <c r="HD4380" s="425"/>
      <c r="HE4380" s="425"/>
      <c r="HF4380" s="425"/>
      <c r="HG4380" s="425"/>
      <c r="HH4380" s="425"/>
      <c r="HI4380" s="425"/>
      <c r="HJ4380" s="425"/>
      <c r="HK4380" s="425"/>
      <c r="HL4380" s="425"/>
      <c r="HM4380" s="425"/>
      <c r="HN4380" s="425"/>
      <c r="HO4380" s="425"/>
      <c r="HP4380" s="425"/>
      <c r="HQ4380" s="425"/>
      <c r="HR4380" s="425"/>
      <c r="HS4380" s="425"/>
      <c r="HT4380" s="425"/>
      <c r="HU4380" s="425"/>
      <c r="HV4380" s="425"/>
      <c r="HW4380" s="425"/>
      <c r="HX4380" s="425"/>
      <c r="HY4380" s="425"/>
      <c r="HZ4380" s="425"/>
      <c r="IA4380" s="425"/>
      <c r="IB4380" s="425"/>
      <c r="IC4380" s="425"/>
      <c r="ID4380" s="425"/>
      <c r="IE4380" s="425"/>
      <c r="IF4380" s="425"/>
      <c r="IG4380" s="425"/>
      <c r="IH4380" s="425"/>
      <c r="II4380" s="425"/>
      <c r="IJ4380" s="425"/>
      <c r="IK4380" s="425"/>
      <c r="IL4380" s="425"/>
      <c r="IM4380" s="425"/>
      <c r="IN4380" s="425"/>
      <c r="IO4380" s="425"/>
      <c r="IP4380" s="425"/>
      <c r="IQ4380" s="425"/>
      <c r="IR4380" s="425"/>
      <c r="IS4380" s="425"/>
      <c r="IT4380" s="425"/>
      <c r="IU4380" s="425"/>
      <c r="IV4380" s="425"/>
    </row>
    <row r="4381" s="428" customFormat="1" ht="27.6" customHeight="1" spans="2:256">
      <c r="B4381" s="465"/>
      <c r="GH4381" s="425"/>
      <c r="GI4381" s="425"/>
      <c r="GJ4381" s="425"/>
      <c r="GK4381" s="425"/>
      <c r="GL4381" s="425"/>
      <c r="GM4381" s="425"/>
      <c r="GN4381" s="425"/>
      <c r="GO4381" s="425"/>
      <c r="GP4381" s="425"/>
      <c r="GQ4381" s="425"/>
      <c r="GR4381" s="425"/>
      <c r="GS4381" s="425"/>
      <c r="GT4381" s="425"/>
      <c r="GU4381" s="425"/>
      <c r="GV4381" s="425"/>
      <c r="GW4381" s="425"/>
      <c r="GX4381" s="425"/>
      <c r="GY4381" s="425"/>
      <c r="GZ4381" s="425"/>
      <c r="HA4381" s="425"/>
      <c r="HB4381" s="425"/>
      <c r="HC4381" s="425"/>
      <c r="HD4381" s="425"/>
      <c r="HE4381" s="425"/>
      <c r="HF4381" s="425"/>
      <c r="HG4381" s="425"/>
      <c r="HH4381" s="425"/>
      <c r="HI4381" s="425"/>
      <c r="HJ4381" s="425"/>
      <c r="HK4381" s="425"/>
      <c r="HL4381" s="425"/>
      <c r="HM4381" s="425"/>
      <c r="HN4381" s="425"/>
      <c r="HO4381" s="425"/>
      <c r="HP4381" s="425"/>
      <c r="HQ4381" s="425"/>
      <c r="HR4381" s="425"/>
      <c r="HS4381" s="425"/>
      <c r="HT4381" s="425"/>
      <c r="HU4381" s="425"/>
      <c r="HV4381" s="425"/>
      <c r="HW4381" s="425"/>
      <c r="HX4381" s="425"/>
      <c r="HY4381" s="425"/>
      <c r="HZ4381" s="425"/>
      <c r="IA4381" s="425"/>
      <c r="IB4381" s="425"/>
      <c r="IC4381" s="425"/>
      <c r="ID4381" s="425"/>
      <c r="IE4381" s="425"/>
      <c r="IF4381" s="425"/>
      <c r="IG4381" s="425"/>
      <c r="IH4381" s="425"/>
      <c r="II4381" s="425"/>
      <c r="IJ4381" s="425"/>
      <c r="IK4381" s="425"/>
      <c r="IL4381" s="425"/>
      <c r="IM4381" s="425"/>
      <c r="IN4381" s="425"/>
      <c r="IO4381" s="425"/>
      <c r="IP4381" s="425"/>
      <c r="IQ4381" s="425"/>
      <c r="IR4381" s="425"/>
      <c r="IS4381" s="425"/>
      <c r="IT4381" s="425"/>
      <c r="IU4381" s="425"/>
      <c r="IV4381" s="425"/>
    </row>
    <row r="4382" s="428" customFormat="1" ht="27.6" customHeight="1" spans="2:256">
      <c r="B4382" s="465"/>
      <c r="GH4382" s="425"/>
      <c r="GI4382" s="425"/>
      <c r="GJ4382" s="425"/>
      <c r="GK4382" s="425"/>
      <c r="GL4382" s="425"/>
      <c r="GM4382" s="425"/>
      <c r="GN4382" s="425"/>
      <c r="GO4382" s="425"/>
      <c r="GP4382" s="425"/>
      <c r="GQ4382" s="425"/>
      <c r="GR4382" s="425"/>
      <c r="GS4382" s="425"/>
      <c r="GT4382" s="425"/>
      <c r="GU4382" s="425"/>
      <c r="GV4382" s="425"/>
      <c r="GW4382" s="425"/>
      <c r="GX4382" s="425"/>
      <c r="GY4382" s="425"/>
      <c r="GZ4382" s="425"/>
      <c r="HA4382" s="425"/>
      <c r="HB4382" s="425"/>
      <c r="HC4382" s="425"/>
      <c r="HD4382" s="425"/>
      <c r="HE4382" s="425"/>
      <c r="HF4382" s="425"/>
      <c r="HG4382" s="425"/>
      <c r="HH4382" s="425"/>
      <c r="HI4382" s="425"/>
      <c r="HJ4382" s="425"/>
      <c r="HK4382" s="425"/>
      <c r="HL4382" s="425"/>
      <c r="HM4382" s="425"/>
      <c r="HN4382" s="425"/>
      <c r="HO4382" s="425"/>
      <c r="HP4382" s="425"/>
      <c r="HQ4382" s="425"/>
      <c r="HR4382" s="425"/>
      <c r="HS4382" s="425"/>
      <c r="HT4382" s="425"/>
      <c r="HU4382" s="425"/>
      <c r="HV4382" s="425"/>
      <c r="HW4382" s="425"/>
      <c r="HX4382" s="425"/>
      <c r="HY4382" s="425"/>
      <c r="HZ4382" s="425"/>
      <c r="IA4382" s="425"/>
      <c r="IB4382" s="425"/>
      <c r="IC4382" s="425"/>
      <c r="ID4382" s="425"/>
      <c r="IE4382" s="425"/>
      <c r="IF4382" s="425"/>
      <c r="IG4382" s="425"/>
      <c r="IH4382" s="425"/>
      <c r="II4382" s="425"/>
      <c r="IJ4382" s="425"/>
      <c r="IK4382" s="425"/>
      <c r="IL4382" s="425"/>
      <c r="IM4382" s="425"/>
      <c r="IN4382" s="425"/>
      <c r="IO4382" s="425"/>
      <c r="IP4382" s="425"/>
      <c r="IQ4382" s="425"/>
      <c r="IR4382" s="425"/>
      <c r="IS4382" s="425"/>
      <c r="IT4382" s="425"/>
      <c r="IU4382" s="425"/>
      <c r="IV4382" s="425"/>
    </row>
    <row r="4383" s="428" customFormat="1" ht="27.6" customHeight="1" spans="2:256">
      <c r="B4383" s="465"/>
      <c r="GH4383" s="425"/>
      <c r="GI4383" s="425"/>
      <c r="GJ4383" s="425"/>
      <c r="GK4383" s="425"/>
      <c r="GL4383" s="425"/>
      <c r="GM4383" s="425"/>
      <c r="GN4383" s="425"/>
      <c r="GO4383" s="425"/>
      <c r="GP4383" s="425"/>
      <c r="GQ4383" s="425"/>
      <c r="GR4383" s="425"/>
      <c r="GS4383" s="425"/>
      <c r="GT4383" s="425"/>
      <c r="GU4383" s="425"/>
      <c r="GV4383" s="425"/>
      <c r="GW4383" s="425"/>
      <c r="GX4383" s="425"/>
      <c r="GY4383" s="425"/>
      <c r="GZ4383" s="425"/>
      <c r="HA4383" s="425"/>
      <c r="HB4383" s="425"/>
      <c r="HC4383" s="425"/>
      <c r="HD4383" s="425"/>
      <c r="HE4383" s="425"/>
      <c r="HF4383" s="425"/>
      <c r="HG4383" s="425"/>
      <c r="HH4383" s="425"/>
      <c r="HI4383" s="425"/>
      <c r="HJ4383" s="425"/>
      <c r="HK4383" s="425"/>
      <c r="HL4383" s="425"/>
      <c r="HM4383" s="425"/>
      <c r="HN4383" s="425"/>
      <c r="HO4383" s="425"/>
      <c r="HP4383" s="425"/>
      <c r="HQ4383" s="425"/>
      <c r="HR4383" s="425"/>
      <c r="HS4383" s="425"/>
      <c r="HT4383" s="425"/>
      <c r="HU4383" s="425"/>
      <c r="HV4383" s="425"/>
      <c r="HW4383" s="425"/>
      <c r="HX4383" s="425"/>
      <c r="HY4383" s="425"/>
      <c r="HZ4383" s="425"/>
      <c r="IA4383" s="425"/>
      <c r="IB4383" s="425"/>
      <c r="IC4383" s="425"/>
      <c r="ID4383" s="425"/>
      <c r="IE4383" s="425"/>
      <c r="IF4383" s="425"/>
      <c r="IG4383" s="425"/>
      <c r="IH4383" s="425"/>
      <c r="II4383" s="425"/>
      <c r="IJ4383" s="425"/>
      <c r="IK4383" s="425"/>
      <c r="IL4383" s="425"/>
      <c r="IM4383" s="425"/>
      <c r="IN4383" s="425"/>
      <c r="IO4383" s="425"/>
      <c r="IP4383" s="425"/>
      <c r="IQ4383" s="425"/>
      <c r="IR4383" s="425"/>
      <c r="IS4383" s="425"/>
      <c r="IT4383" s="425"/>
      <c r="IU4383" s="425"/>
      <c r="IV4383" s="425"/>
    </row>
    <row r="4384" s="428" customFormat="1" ht="27.6" customHeight="1" spans="2:256">
      <c r="B4384" s="465"/>
      <c r="GH4384" s="425"/>
      <c r="GI4384" s="425"/>
      <c r="GJ4384" s="425"/>
      <c r="GK4384" s="425"/>
      <c r="GL4384" s="425"/>
      <c r="GM4384" s="425"/>
      <c r="GN4384" s="425"/>
      <c r="GO4384" s="425"/>
      <c r="GP4384" s="425"/>
      <c r="GQ4384" s="425"/>
      <c r="GR4384" s="425"/>
      <c r="GS4384" s="425"/>
      <c r="GT4384" s="425"/>
      <c r="GU4384" s="425"/>
      <c r="GV4384" s="425"/>
      <c r="GW4384" s="425"/>
      <c r="GX4384" s="425"/>
      <c r="GY4384" s="425"/>
      <c r="GZ4384" s="425"/>
      <c r="HA4384" s="425"/>
      <c r="HB4384" s="425"/>
      <c r="HC4384" s="425"/>
      <c r="HD4384" s="425"/>
      <c r="HE4384" s="425"/>
      <c r="HF4384" s="425"/>
      <c r="HG4384" s="425"/>
      <c r="HH4384" s="425"/>
      <c r="HI4384" s="425"/>
      <c r="HJ4384" s="425"/>
      <c r="HK4384" s="425"/>
      <c r="HL4384" s="425"/>
      <c r="HM4384" s="425"/>
      <c r="HN4384" s="425"/>
      <c r="HO4384" s="425"/>
      <c r="HP4384" s="425"/>
      <c r="HQ4384" s="425"/>
      <c r="HR4384" s="425"/>
      <c r="HS4384" s="425"/>
      <c r="HT4384" s="425"/>
      <c r="HU4384" s="425"/>
      <c r="HV4384" s="425"/>
      <c r="HW4384" s="425"/>
      <c r="HX4384" s="425"/>
      <c r="HY4384" s="425"/>
      <c r="HZ4384" s="425"/>
      <c r="IA4384" s="425"/>
      <c r="IB4384" s="425"/>
      <c r="IC4384" s="425"/>
      <c r="ID4384" s="425"/>
      <c r="IE4384" s="425"/>
      <c r="IF4384" s="425"/>
      <c r="IG4384" s="425"/>
      <c r="IH4384" s="425"/>
      <c r="II4384" s="425"/>
      <c r="IJ4384" s="425"/>
      <c r="IK4384" s="425"/>
      <c r="IL4384" s="425"/>
      <c r="IM4384" s="425"/>
      <c r="IN4384" s="425"/>
      <c r="IO4384" s="425"/>
      <c r="IP4384" s="425"/>
      <c r="IQ4384" s="425"/>
      <c r="IR4384" s="425"/>
      <c r="IS4384" s="425"/>
      <c r="IT4384" s="425"/>
      <c r="IU4384" s="425"/>
      <c r="IV4384" s="425"/>
    </row>
    <row r="4385" s="428" customFormat="1" ht="27.6" customHeight="1" spans="2:256">
      <c r="B4385" s="465"/>
      <c r="GH4385" s="425"/>
      <c r="GI4385" s="425"/>
      <c r="GJ4385" s="425"/>
      <c r="GK4385" s="425"/>
      <c r="GL4385" s="425"/>
      <c r="GM4385" s="425"/>
      <c r="GN4385" s="425"/>
      <c r="GO4385" s="425"/>
      <c r="GP4385" s="425"/>
      <c r="GQ4385" s="425"/>
      <c r="GR4385" s="425"/>
      <c r="GS4385" s="425"/>
      <c r="GT4385" s="425"/>
      <c r="GU4385" s="425"/>
      <c r="GV4385" s="425"/>
      <c r="GW4385" s="425"/>
      <c r="GX4385" s="425"/>
      <c r="GY4385" s="425"/>
      <c r="GZ4385" s="425"/>
      <c r="HA4385" s="425"/>
      <c r="HB4385" s="425"/>
      <c r="HC4385" s="425"/>
      <c r="HD4385" s="425"/>
      <c r="HE4385" s="425"/>
      <c r="HF4385" s="425"/>
      <c r="HG4385" s="425"/>
      <c r="HH4385" s="425"/>
      <c r="HI4385" s="425"/>
      <c r="HJ4385" s="425"/>
      <c r="HK4385" s="425"/>
      <c r="HL4385" s="425"/>
      <c r="HM4385" s="425"/>
      <c r="HN4385" s="425"/>
      <c r="HO4385" s="425"/>
      <c r="HP4385" s="425"/>
      <c r="HQ4385" s="425"/>
      <c r="HR4385" s="425"/>
      <c r="HS4385" s="425"/>
      <c r="HT4385" s="425"/>
      <c r="HU4385" s="425"/>
      <c r="HV4385" s="425"/>
      <c r="HW4385" s="425"/>
      <c r="HX4385" s="425"/>
      <c r="HY4385" s="425"/>
      <c r="HZ4385" s="425"/>
      <c r="IA4385" s="425"/>
      <c r="IB4385" s="425"/>
      <c r="IC4385" s="425"/>
      <c r="ID4385" s="425"/>
      <c r="IE4385" s="425"/>
      <c r="IF4385" s="425"/>
      <c r="IG4385" s="425"/>
      <c r="IH4385" s="425"/>
      <c r="II4385" s="425"/>
      <c r="IJ4385" s="425"/>
      <c r="IK4385" s="425"/>
      <c r="IL4385" s="425"/>
      <c r="IM4385" s="425"/>
      <c r="IN4385" s="425"/>
      <c r="IO4385" s="425"/>
      <c r="IP4385" s="425"/>
      <c r="IQ4385" s="425"/>
      <c r="IR4385" s="425"/>
      <c r="IS4385" s="425"/>
      <c r="IT4385" s="425"/>
      <c r="IU4385" s="425"/>
      <c r="IV4385" s="425"/>
    </row>
    <row r="4386" s="428" customFormat="1" ht="27.6" customHeight="1" spans="2:256">
      <c r="B4386" s="465"/>
      <c r="GH4386" s="425"/>
      <c r="GI4386" s="425"/>
      <c r="GJ4386" s="425"/>
      <c r="GK4386" s="425"/>
      <c r="GL4386" s="425"/>
      <c r="GM4386" s="425"/>
      <c r="GN4386" s="425"/>
      <c r="GO4386" s="425"/>
      <c r="GP4386" s="425"/>
      <c r="GQ4386" s="425"/>
      <c r="GR4386" s="425"/>
      <c r="GS4386" s="425"/>
      <c r="GT4386" s="425"/>
      <c r="GU4386" s="425"/>
      <c r="GV4386" s="425"/>
      <c r="GW4386" s="425"/>
      <c r="GX4386" s="425"/>
      <c r="GY4386" s="425"/>
      <c r="GZ4386" s="425"/>
      <c r="HA4386" s="425"/>
      <c r="HB4386" s="425"/>
      <c r="HC4386" s="425"/>
      <c r="HD4386" s="425"/>
      <c r="HE4386" s="425"/>
      <c r="HF4386" s="425"/>
      <c r="HG4386" s="425"/>
      <c r="HH4386" s="425"/>
      <c r="HI4386" s="425"/>
      <c r="HJ4386" s="425"/>
      <c r="HK4386" s="425"/>
      <c r="HL4386" s="425"/>
      <c r="HM4386" s="425"/>
      <c r="HN4386" s="425"/>
      <c r="HO4386" s="425"/>
      <c r="HP4386" s="425"/>
      <c r="HQ4386" s="425"/>
      <c r="HR4386" s="425"/>
      <c r="HS4386" s="425"/>
      <c r="HT4386" s="425"/>
      <c r="HU4386" s="425"/>
      <c r="HV4386" s="425"/>
      <c r="HW4386" s="425"/>
      <c r="HX4386" s="425"/>
      <c r="HY4386" s="425"/>
      <c r="HZ4386" s="425"/>
      <c r="IA4386" s="425"/>
      <c r="IB4386" s="425"/>
      <c r="IC4386" s="425"/>
      <c r="ID4386" s="425"/>
      <c r="IE4386" s="425"/>
      <c r="IF4386" s="425"/>
      <c r="IG4386" s="425"/>
      <c r="IH4386" s="425"/>
      <c r="II4386" s="425"/>
      <c r="IJ4386" s="425"/>
      <c r="IK4386" s="425"/>
      <c r="IL4386" s="425"/>
      <c r="IM4386" s="425"/>
      <c r="IN4386" s="425"/>
      <c r="IO4386" s="425"/>
      <c r="IP4386" s="425"/>
      <c r="IQ4386" s="425"/>
      <c r="IR4386" s="425"/>
      <c r="IS4386" s="425"/>
      <c r="IT4386" s="425"/>
      <c r="IU4386" s="425"/>
      <c r="IV4386" s="425"/>
    </row>
    <row r="4387" s="428" customFormat="1" ht="27.6" customHeight="1" spans="2:256">
      <c r="B4387" s="465"/>
      <c r="GH4387" s="425"/>
      <c r="GI4387" s="425"/>
      <c r="GJ4387" s="425"/>
      <c r="GK4387" s="425"/>
      <c r="GL4387" s="425"/>
      <c r="GM4387" s="425"/>
      <c r="GN4387" s="425"/>
      <c r="GO4387" s="425"/>
      <c r="GP4387" s="425"/>
      <c r="GQ4387" s="425"/>
      <c r="GR4387" s="425"/>
      <c r="GS4387" s="425"/>
      <c r="GT4387" s="425"/>
      <c r="GU4387" s="425"/>
      <c r="GV4387" s="425"/>
      <c r="GW4387" s="425"/>
      <c r="GX4387" s="425"/>
      <c r="GY4387" s="425"/>
      <c r="GZ4387" s="425"/>
      <c r="HA4387" s="425"/>
      <c r="HB4387" s="425"/>
      <c r="HC4387" s="425"/>
      <c r="HD4387" s="425"/>
      <c r="HE4387" s="425"/>
      <c r="HF4387" s="425"/>
      <c r="HG4387" s="425"/>
      <c r="HH4387" s="425"/>
      <c r="HI4387" s="425"/>
      <c r="HJ4387" s="425"/>
      <c r="HK4387" s="425"/>
      <c r="HL4387" s="425"/>
      <c r="HM4387" s="425"/>
      <c r="HN4387" s="425"/>
      <c r="HO4387" s="425"/>
      <c r="HP4387" s="425"/>
      <c r="HQ4387" s="425"/>
      <c r="HR4387" s="425"/>
      <c r="HS4387" s="425"/>
      <c r="HT4387" s="425"/>
      <c r="HU4387" s="425"/>
      <c r="HV4387" s="425"/>
      <c r="HW4387" s="425"/>
      <c r="HX4387" s="425"/>
      <c r="HY4387" s="425"/>
      <c r="HZ4387" s="425"/>
      <c r="IA4387" s="425"/>
      <c r="IB4387" s="425"/>
      <c r="IC4387" s="425"/>
      <c r="ID4387" s="425"/>
      <c r="IE4387" s="425"/>
      <c r="IF4387" s="425"/>
      <c r="IG4387" s="425"/>
      <c r="IH4387" s="425"/>
      <c r="II4387" s="425"/>
      <c r="IJ4387" s="425"/>
      <c r="IK4387" s="425"/>
      <c r="IL4387" s="425"/>
      <c r="IM4387" s="425"/>
      <c r="IN4387" s="425"/>
      <c r="IO4387" s="425"/>
      <c r="IP4387" s="425"/>
      <c r="IQ4387" s="425"/>
      <c r="IR4387" s="425"/>
      <c r="IS4387" s="425"/>
      <c r="IT4387" s="425"/>
      <c r="IU4387" s="425"/>
      <c r="IV4387" s="425"/>
    </row>
    <row r="4388" s="428" customFormat="1" ht="27.6" customHeight="1" spans="2:256">
      <c r="B4388" s="465"/>
      <c r="GH4388" s="425"/>
      <c r="GI4388" s="425"/>
      <c r="GJ4388" s="425"/>
      <c r="GK4388" s="425"/>
      <c r="GL4388" s="425"/>
      <c r="GM4388" s="425"/>
      <c r="GN4388" s="425"/>
      <c r="GO4388" s="425"/>
      <c r="GP4388" s="425"/>
      <c r="GQ4388" s="425"/>
      <c r="GR4388" s="425"/>
      <c r="GS4388" s="425"/>
      <c r="GT4388" s="425"/>
      <c r="GU4388" s="425"/>
      <c r="GV4388" s="425"/>
      <c r="GW4388" s="425"/>
      <c r="GX4388" s="425"/>
      <c r="GY4388" s="425"/>
      <c r="GZ4388" s="425"/>
      <c r="HA4388" s="425"/>
      <c r="HB4388" s="425"/>
      <c r="HC4388" s="425"/>
      <c r="HD4388" s="425"/>
      <c r="HE4388" s="425"/>
      <c r="HF4388" s="425"/>
      <c r="HG4388" s="425"/>
      <c r="HH4388" s="425"/>
      <c r="HI4388" s="425"/>
      <c r="HJ4388" s="425"/>
      <c r="HK4388" s="425"/>
      <c r="HL4388" s="425"/>
      <c r="HM4388" s="425"/>
      <c r="HN4388" s="425"/>
      <c r="HO4388" s="425"/>
      <c r="HP4388" s="425"/>
      <c r="HQ4388" s="425"/>
      <c r="HR4388" s="425"/>
      <c r="HS4388" s="425"/>
      <c r="HT4388" s="425"/>
      <c r="HU4388" s="425"/>
      <c r="HV4388" s="425"/>
      <c r="HW4388" s="425"/>
      <c r="HX4388" s="425"/>
      <c r="HY4388" s="425"/>
      <c r="HZ4388" s="425"/>
      <c r="IA4388" s="425"/>
      <c r="IB4388" s="425"/>
      <c r="IC4388" s="425"/>
      <c r="ID4388" s="425"/>
      <c r="IE4388" s="425"/>
      <c r="IF4388" s="425"/>
      <c r="IG4388" s="425"/>
      <c r="IH4388" s="425"/>
      <c r="II4388" s="425"/>
      <c r="IJ4388" s="425"/>
      <c r="IK4388" s="425"/>
      <c r="IL4388" s="425"/>
      <c r="IM4388" s="425"/>
      <c r="IN4388" s="425"/>
      <c r="IO4388" s="425"/>
      <c r="IP4388" s="425"/>
      <c r="IQ4388" s="425"/>
      <c r="IR4388" s="425"/>
      <c r="IS4388" s="425"/>
      <c r="IT4388" s="425"/>
      <c r="IU4388" s="425"/>
      <c r="IV4388" s="425"/>
    </row>
    <row r="4389" s="428" customFormat="1" ht="27.6" customHeight="1" spans="2:256">
      <c r="B4389" s="465"/>
      <c r="GH4389" s="425"/>
      <c r="GI4389" s="425"/>
      <c r="GJ4389" s="425"/>
      <c r="GK4389" s="425"/>
      <c r="GL4389" s="425"/>
      <c r="GM4389" s="425"/>
      <c r="GN4389" s="425"/>
      <c r="GO4389" s="425"/>
      <c r="GP4389" s="425"/>
      <c r="GQ4389" s="425"/>
      <c r="GR4389" s="425"/>
      <c r="GS4389" s="425"/>
      <c r="GT4389" s="425"/>
      <c r="GU4389" s="425"/>
      <c r="GV4389" s="425"/>
      <c r="GW4389" s="425"/>
      <c r="GX4389" s="425"/>
      <c r="GY4389" s="425"/>
      <c r="GZ4389" s="425"/>
      <c r="HA4389" s="425"/>
      <c r="HB4389" s="425"/>
      <c r="HC4389" s="425"/>
      <c r="HD4389" s="425"/>
      <c r="HE4389" s="425"/>
      <c r="HF4389" s="425"/>
      <c r="HG4389" s="425"/>
      <c r="HH4389" s="425"/>
      <c r="HI4389" s="425"/>
      <c r="HJ4389" s="425"/>
      <c r="HK4389" s="425"/>
      <c r="HL4389" s="425"/>
      <c r="HM4389" s="425"/>
      <c r="HN4389" s="425"/>
      <c r="HO4389" s="425"/>
      <c r="HP4389" s="425"/>
      <c r="HQ4389" s="425"/>
      <c r="HR4389" s="425"/>
      <c r="HS4389" s="425"/>
      <c r="HT4389" s="425"/>
      <c r="HU4389" s="425"/>
      <c r="HV4389" s="425"/>
      <c r="HW4389" s="425"/>
      <c r="HX4389" s="425"/>
      <c r="HY4389" s="425"/>
      <c r="HZ4389" s="425"/>
      <c r="IA4389" s="425"/>
      <c r="IB4389" s="425"/>
      <c r="IC4389" s="425"/>
      <c r="ID4389" s="425"/>
      <c r="IE4389" s="425"/>
      <c r="IF4389" s="425"/>
      <c r="IG4389" s="425"/>
      <c r="IH4389" s="425"/>
      <c r="II4389" s="425"/>
      <c r="IJ4389" s="425"/>
      <c r="IK4389" s="425"/>
      <c r="IL4389" s="425"/>
      <c r="IM4389" s="425"/>
      <c r="IN4389" s="425"/>
      <c r="IO4389" s="425"/>
      <c r="IP4389" s="425"/>
      <c r="IQ4389" s="425"/>
      <c r="IR4389" s="425"/>
      <c r="IS4389" s="425"/>
      <c r="IT4389" s="425"/>
      <c r="IU4389" s="425"/>
      <c r="IV4389" s="425"/>
    </row>
    <row r="4390" s="428" customFormat="1" ht="27.6" customHeight="1" spans="2:256">
      <c r="B4390" s="465"/>
      <c r="GH4390" s="425"/>
      <c r="GI4390" s="425"/>
      <c r="GJ4390" s="425"/>
      <c r="GK4390" s="425"/>
      <c r="GL4390" s="425"/>
      <c r="GM4390" s="425"/>
      <c r="GN4390" s="425"/>
      <c r="GO4390" s="425"/>
      <c r="GP4390" s="425"/>
      <c r="GQ4390" s="425"/>
      <c r="GR4390" s="425"/>
      <c r="GS4390" s="425"/>
      <c r="GT4390" s="425"/>
      <c r="GU4390" s="425"/>
      <c r="GV4390" s="425"/>
      <c r="GW4390" s="425"/>
      <c r="GX4390" s="425"/>
      <c r="GY4390" s="425"/>
      <c r="GZ4390" s="425"/>
      <c r="HA4390" s="425"/>
      <c r="HB4390" s="425"/>
      <c r="HC4390" s="425"/>
      <c r="HD4390" s="425"/>
      <c r="HE4390" s="425"/>
      <c r="HF4390" s="425"/>
      <c r="HG4390" s="425"/>
      <c r="HH4390" s="425"/>
      <c r="HI4390" s="425"/>
      <c r="HJ4390" s="425"/>
      <c r="HK4390" s="425"/>
      <c r="HL4390" s="425"/>
      <c r="HM4390" s="425"/>
      <c r="HN4390" s="425"/>
      <c r="HO4390" s="425"/>
      <c r="HP4390" s="425"/>
      <c r="HQ4390" s="425"/>
      <c r="HR4390" s="425"/>
      <c r="HS4390" s="425"/>
      <c r="HT4390" s="425"/>
      <c r="HU4390" s="425"/>
      <c r="HV4390" s="425"/>
      <c r="HW4390" s="425"/>
      <c r="HX4390" s="425"/>
      <c r="HY4390" s="425"/>
      <c r="HZ4390" s="425"/>
      <c r="IA4390" s="425"/>
      <c r="IB4390" s="425"/>
      <c r="IC4390" s="425"/>
      <c r="ID4390" s="425"/>
      <c r="IE4390" s="425"/>
      <c r="IF4390" s="425"/>
      <c r="IG4390" s="425"/>
      <c r="IH4390" s="425"/>
      <c r="II4390" s="425"/>
      <c r="IJ4390" s="425"/>
      <c r="IK4390" s="425"/>
      <c r="IL4390" s="425"/>
      <c r="IM4390" s="425"/>
      <c r="IN4390" s="425"/>
      <c r="IO4390" s="425"/>
      <c r="IP4390" s="425"/>
      <c r="IQ4390" s="425"/>
      <c r="IR4390" s="425"/>
      <c r="IS4390" s="425"/>
      <c r="IT4390" s="425"/>
      <c r="IU4390" s="425"/>
      <c r="IV4390" s="425"/>
    </row>
    <row r="4391" s="428" customFormat="1" ht="27.6" customHeight="1" spans="2:256">
      <c r="B4391" s="465"/>
      <c r="GH4391" s="425"/>
      <c r="GI4391" s="425"/>
      <c r="GJ4391" s="425"/>
      <c r="GK4391" s="425"/>
      <c r="GL4391" s="425"/>
      <c r="GM4391" s="425"/>
      <c r="GN4391" s="425"/>
      <c r="GO4391" s="425"/>
      <c r="GP4391" s="425"/>
      <c r="GQ4391" s="425"/>
      <c r="GR4391" s="425"/>
      <c r="GS4391" s="425"/>
      <c r="GT4391" s="425"/>
      <c r="GU4391" s="425"/>
      <c r="GV4391" s="425"/>
      <c r="GW4391" s="425"/>
      <c r="GX4391" s="425"/>
      <c r="GY4391" s="425"/>
      <c r="GZ4391" s="425"/>
      <c r="HA4391" s="425"/>
      <c r="HB4391" s="425"/>
      <c r="HC4391" s="425"/>
      <c r="HD4391" s="425"/>
      <c r="HE4391" s="425"/>
      <c r="HF4391" s="425"/>
      <c r="HG4391" s="425"/>
      <c r="HH4391" s="425"/>
      <c r="HI4391" s="425"/>
      <c r="HJ4391" s="425"/>
      <c r="HK4391" s="425"/>
      <c r="HL4391" s="425"/>
      <c r="HM4391" s="425"/>
      <c r="HN4391" s="425"/>
      <c r="HO4391" s="425"/>
      <c r="HP4391" s="425"/>
      <c r="HQ4391" s="425"/>
      <c r="HR4391" s="425"/>
      <c r="HS4391" s="425"/>
      <c r="HT4391" s="425"/>
      <c r="HU4391" s="425"/>
      <c r="HV4391" s="425"/>
      <c r="HW4391" s="425"/>
      <c r="HX4391" s="425"/>
      <c r="HY4391" s="425"/>
      <c r="HZ4391" s="425"/>
      <c r="IA4391" s="425"/>
      <c r="IB4391" s="425"/>
      <c r="IC4391" s="425"/>
      <c r="ID4391" s="425"/>
      <c r="IE4391" s="425"/>
      <c r="IF4391" s="425"/>
      <c r="IG4391" s="425"/>
      <c r="IH4391" s="425"/>
      <c r="II4391" s="425"/>
      <c r="IJ4391" s="425"/>
      <c r="IK4391" s="425"/>
      <c r="IL4391" s="425"/>
      <c r="IM4391" s="425"/>
      <c r="IN4391" s="425"/>
      <c r="IO4391" s="425"/>
      <c r="IP4391" s="425"/>
      <c r="IQ4391" s="425"/>
      <c r="IR4391" s="425"/>
      <c r="IS4391" s="425"/>
      <c r="IT4391" s="425"/>
      <c r="IU4391" s="425"/>
      <c r="IV4391" s="425"/>
    </row>
    <row r="4392" s="428" customFormat="1" ht="27.6" customHeight="1" spans="2:256">
      <c r="B4392" s="465"/>
      <c r="GH4392" s="425"/>
      <c r="GI4392" s="425"/>
      <c r="GJ4392" s="425"/>
      <c r="GK4392" s="425"/>
      <c r="GL4392" s="425"/>
      <c r="GM4392" s="425"/>
      <c r="GN4392" s="425"/>
      <c r="GO4392" s="425"/>
      <c r="GP4392" s="425"/>
      <c r="GQ4392" s="425"/>
      <c r="GR4392" s="425"/>
      <c r="GS4392" s="425"/>
      <c r="GT4392" s="425"/>
      <c r="GU4392" s="425"/>
      <c r="GV4392" s="425"/>
      <c r="GW4392" s="425"/>
      <c r="GX4392" s="425"/>
      <c r="GY4392" s="425"/>
      <c r="GZ4392" s="425"/>
      <c r="HA4392" s="425"/>
      <c r="HB4392" s="425"/>
      <c r="HC4392" s="425"/>
      <c r="HD4392" s="425"/>
      <c r="HE4392" s="425"/>
      <c r="HF4392" s="425"/>
      <c r="HG4392" s="425"/>
      <c r="HH4392" s="425"/>
      <c r="HI4392" s="425"/>
      <c r="HJ4392" s="425"/>
      <c r="HK4392" s="425"/>
      <c r="HL4392" s="425"/>
      <c r="HM4392" s="425"/>
      <c r="HN4392" s="425"/>
      <c r="HO4392" s="425"/>
      <c r="HP4392" s="425"/>
      <c r="HQ4392" s="425"/>
      <c r="HR4392" s="425"/>
      <c r="HS4392" s="425"/>
      <c r="HT4392" s="425"/>
      <c r="HU4392" s="425"/>
      <c r="HV4392" s="425"/>
      <c r="HW4392" s="425"/>
      <c r="HX4392" s="425"/>
      <c r="HY4392" s="425"/>
      <c r="HZ4392" s="425"/>
      <c r="IA4392" s="425"/>
      <c r="IB4392" s="425"/>
      <c r="IC4392" s="425"/>
      <c r="ID4392" s="425"/>
      <c r="IE4392" s="425"/>
      <c r="IF4392" s="425"/>
      <c r="IG4392" s="425"/>
      <c r="IH4392" s="425"/>
      <c r="II4392" s="425"/>
      <c r="IJ4392" s="425"/>
      <c r="IK4392" s="425"/>
      <c r="IL4392" s="425"/>
      <c r="IM4392" s="425"/>
      <c r="IN4392" s="425"/>
      <c r="IO4392" s="425"/>
      <c r="IP4392" s="425"/>
      <c r="IQ4392" s="425"/>
      <c r="IR4392" s="425"/>
      <c r="IS4392" s="425"/>
      <c r="IT4392" s="425"/>
      <c r="IU4392" s="425"/>
      <c r="IV4392" s="425"/>
    </row>
    <row r="4393" s="428" customFormat="1" ht="27.6" customHeight="1" spans="2:256">
      <c r="B4393" s="465"/>
      <c r="GH4393" s="425"/>
      <c r="GI4393" s="425"/>
      <c r="GJ4393" s="425"/>
      <c r="GK4393" s="425"/>
      <c r="GL4393" s="425"/>
      <c r="GM4393" s="425"/>
      <c r="GN4393" s="425"/>
      <c r="GO4393" s="425"/>
      <c r="GP4393" s="425"/>
      <c r="GQ4393" s="425"/>
      <c r="GR4393" s="425"/>
      <c r="GS4393" s="425"/>
      <c r="GT4393" s="425"/>
      <c r="GU4393" s="425"/>
      <c r="GV4393" s="425"/>
      <c r="GW4393" s="425"/>
      <c r="GX4393" s="425"/>
      <c r="GY4393" s="425"/>
      <c r="GZ4393" s="425"/>
      <c r="HA4393" s="425"/>
      <c r="HB4393" s="425"/>
      <c r="HC4393" s="425"/>
      <c r="HD4393" s="425"/>
      <c r="HE4393" s="425"/>
      <c r="HF4393" s="425"/>
      <c r="HG4393" s="425"/>
      <c r="HH4393" s="425"/>
      <c r="HI4393" s="425"/>
      <c r="HJ4393" s="425"/>
      <c r="HK4393" s="425"/>
      <c r="HL4393" s="425"/>
      <c r="HM4393" s="425"/>
      <c r="HN4393" s="425"/>
      <c r="HO4393" s="425"/>
      <c r="HP4393" s="425"/>
      <c r="HQ4393" s="425"/>
      <c r="HR4393" s="425"/>
      <c r="HS4393" s="425"/>
      <c r="HT4393" s="425"/>
      <c r="HU4393" s="425"/>
      <c r="HV4393" s="425"/>
      <c r="HW4393" s="425"/>
      <c r="HX4393" s="425"/>
      <c r="HY4393" s="425"/>
      <c r="HZ4393" s="425"/>
      <c r="IA4393" s="425"/>
      <c r="IB4393" s="425"/>
      <c r="IC4393" s="425"/>
      <c r="ID4393" s="425"/>
      <c r="IE4393" s="425"/>
      <c r="IF4393" s="425"/>
      <c r="IG4393" s="425"/>
      <c r="IH4393" s="425"/>
      <c r="II4393" s="425"/>
      <c r="IJ4393" s="425"/>
      <c r="IK4393" s="425"/>
      <c r="IL4393" s="425"/>
      <c r="IM4393" s="425"/>
      <c r="IN4393" s="425"/>
      <c r="IO4393" s="425"/>
      <c r="IP4393" s="425"/>
      <c r="IQ4393" s="425"/>
      <c r="IR4393" s="425"/>
      <c r="IS4393" s="425"/>
      <c r="IT4393" s="425"/>
      <c r="IU4393" s="425"/>
      <c r="IV4393" s="425"/>
    </row>
    <row r="4394" s="428" customFormat="1" ht="27.6" customHeight="1" spans="2:256">
      <c r="B4394" s="465"/>
      <c r="GH4394" s="425"/>
      <c r="GI4394" s="425"/>
      <c r="GJ4394" s="425"/>
      <c r="GK4394" s="425"/>
      <c r="GL4394" s="425"/>
      <c r="GM4394" s="425"/>
      <c r="GN4394" s="425"/>
      <c r="GO4394" s="425"/>
      <c r="GP4394" s="425"/>
      <c r="GQ4394" s="425"/>
      <c r="GR4394" s="425"/>
      <c r="GS4394" s="425"/>
      <c r="GT4394" s="425"/>
      <c r="GU4394" s="425"/>
      <c r="GV4394" s="425"/>
      <c r="GW4394" s="425"/>
      <c r="GX4394" s="425"/>
      <c r="GY4394" s="425"/>
      <c r="GZ4394" s="425"/>
      <c r="HA4394" s="425"/>
      <c r="HB4394" s="425"/>
      <c r="HC4394" s="425"/>
      <c r="HD4394" s="425"/>
      <c r="HE4394" s="425"/>
      <c r="HF4394" s="425"/>
      <c r="HG4394" s="425"/>
      <c r="HH4394" s="425"/>
      <c r="HI4394" s="425"/>
      <c r="HJ4394" s="425"/>
      <c r="HK4394" s="425"/>
      <c r="HL4394" s="425"/>
      <c r="HM4394" s="425"/>
      <c r="HN4394" s="425"/>
      <c r="HO4394" s="425"/>
      <c r="HP4394" s="425"/>
      <c r="HQ4394" s="425"/>
      <c r="HR4394" s="425"/>
      <c r="HS4394" s="425"/>
      <c r="HT4394" s="425"/>
      <c r="HU4394" s="425"/>
      <c r="HV4394" s="425"/>
      <c r="HW4394" s="425"/>
      <c r="HX4394" s="425"/>
      <c r="HY4394" s="425"/>
      <c r="HZ4394" s="425"/>
      <c r="IA4394" s="425"/>
      <c r="IB4394" s="425"/>
      <c r="IC4394" s="425"/>
      <c r="ID4394" s="425"/>
      <c r="IE4394" s="425"/>
      <c r="IF4394" s="425"/>
      <c r="IG4394" s="425"/>
      <c r="IH4394" s="425"/>
      <c r="II4394" s="425"/>
      <c r="IJ4394" s="425"/>
      <c r="IK4394" s="425"/>
      <c r="IL4394" s="425"/>
      <c r="IM4394" s="425"/>
      <c r="IN4394" s="425"/>
      <c r="IO4394" s="425"/>
      <c r="IP4394" s="425"/>
      <c r="IQ4394" s="425"/>
      <c r="IR4394" s="425"/>
      <c r="IS4394" s="425"/>
      <c r="IT4394" s="425"/>
      <c r="IU4394" s="425"/>
      <c r="IV4394" s="425"/>
    </row>
    <row r="4395" s="428" customFormat="1" ht="27.6" customHeight="1" spans="2:256">
      <c r="B4395" s="465"/>
      <c r="GH4395" s="425"/>
      <c r="GI4395" s="425"/>
      <c r="GJ4395" s="425"/>
      <c r="GK4395" s="425"/>
      <c r="GL4395" s="425"/>
      <c r="GM4395" s="425"/>
      <c r="GN4395" s="425"/>
      <c r="GO4395" s="425"/>
      <c r="GP4395" s="425"/>
      <c r="GQ4395" s="425"/>
      <c r="GR4395" s="425"/>
      <c r="GS4395" s="425"/>
      <c r="GT4395" s="425"/>
      <c r="GU4395" s="425"/>
      <c r="GV4395" s="425"/>
      <c r="GW4395" s="425"/>
      <c r="GX4395" s="425"/>
      <c r="GY4395" s="425"/>
      <c r="GZ4395" s="425"/>
      <c r="HA4395" s="425"/>
      <c r="HB4395" s="425"/>
      <c r="HC4395" s="425"/>
      <c r="HD4395" s="425"/>
      <c r="HE4395" s="425"/>
      <c r="HF4395" s="425"/>
      <c r="HG4395" s="425"/>
      <c r="HH4395" s="425"/>
      <c r="HI4395" s="425"/>
      <c r="HJ4395" s="425"/>
      <c r="HK4395" s="425"/>
      <c r="HL4395" s="425"/>
      <c r="HM4395" s="425"/>
      <c r="HN4395" s="425"/>
      <c r="HO4395" s="425"/>
      <c r="HP4395" s="425"/>
      <c r="HQ4395" s="425"/>
      <c r="HR4395" s="425"/>
      <c r="HS4395" s="425"/>
      <c r="HT4395" s="425"/>
      <c r="HU4395" s="425"/>
      <c r="HV4395" s="425"/>
      <c r="HW4395" s="425"/>
      <c r="HX4395" s="425"/>
      <c r="HY4395" s="425"/>
      <c r="HZ4395" s="425"/>
      <c r="IA4395" s="425"/>
      <c r="IB4395" s="425"/>
      <c r="IC4395" s="425"/>
      <c r="ID4395" s="425"/>
      <c r="IE4395" s="425"/>
      <c r="IF4395" s="425"/>
      <c r="IG4395" s="425"/>
      <c r="IH4395" s="425"/>
      <c r="II4395" s="425"/>
      <c r="IJ4395" s="425"/>
      <c r="IK4395" s="425"/>
      <c r="IL4395" s="425"/>
      <c r="IM4395" s="425"/>
      <c r="IN4395" s="425"/>
      <c r="IO4395" s="425"/>
      <c r="IP4395" s="425"/>
      <c r="IQ4395" s="425"/>
      <c r="IR4395" s="425"/>
      <c r="IS4395" s="425"/>
      <c r="IT4395" s="425"/>
      <c r="IU4395" s="425"/>
      <c r="IV4395" s="425"/>
    </row>
    <row r="4396" s="428" customFormat="1" ht="27.6" customHeight="1" spans="2:256">
      <c r="B4396" s="465"/>
      <c r="GH4396" s="425"/>
      <c r="GI4396" s="425"/>
      <c r="GJ4396" s="425"/>
      <c r="GK4396" s="425"/>
      <c r="GL4396" s="425"/>
      <c r="GM4396" s="425"/>
      <c r="GN4396" s="425"/>
      <c r="GO4396" s="425"/>
      <c r="GP4396" s="425"/>
      <c r="GQ4396" s="425"/>
      <c r="GR4396" s="425"/>
      <c r="GS4396" s="425"/>
      <c r="GT4396" s="425"/>
      <c r="GU4396" s="425"/>
      <c r="GV4396" s="425"/>
      <c r="GW4396" s="425"/>
      <c r="GX4396" s="425"/>
      <c r="GY4396" s="425"/>
      <c r="GZ4396" s="425"/>
      <c r="HA4396" s="425"/>
      <c r="HB4396" s="425"/>
      <c r="HC4396" s="425"/>
      <c r="HD4396" s="425"/>
      <c r="HE4396" s="425"/>
      <c r="HF4396" s="425"/>
      <c r="HG4396" s="425"/>
      <c r="HH4396" s="425"/>
      <c r="HI4396" s="425"/>
      <c r="HJ4396" s="425"/>
      <c r="HK4396" s="425"/>
      <c r="HL4396" s="425"/>
      <c r="HM4396" s="425"/>
      <c r="HN4396" s="425"/>
      <c r="HO4396" s="425"/>
      <c r="HP4396" s="425"/>
      <c r="HQ4396" s="425"/>
      <c r="HR4396" s="425"/>
      <c r="HS4396" s="425"/>
      <c r="HT4396" s="425"/>
      <c r="HU4396" s="425"/>
      <c r="HV4396" s="425"/>
      <c r="HW4396" s="425"/>
      <c r="HX4396" s="425"/>
      <c r="HY4396" s="425"/>
      <c r="HZ4396" s="425"/>
      <c r="IA4396" s="425"/>
      <c r="IB4396" s="425"/>
      <c r="IC4396" s="425"/>
      <c r="ID4396" s="425"/>
      <c r="IE4396" s="425"/>
      <c r="IF4396" s="425"/>
      <c r="IG4396" s="425"/>
      <c r="IH4396" s="425"/>
      <c r="II4396" s="425"/>
      <c r="IJ4396" s="425"/>
      <c r="IK4396" s="425"/>
      <c r="IL4396" s="425"/>
      <c r="IM4396" s="425"/>
      <c r="IN4396" s="425"/>
      <c r="IO4396" s="425"/>
      <c r="IP4396" s="425"/>
      <c r="IQ4396" s="425"/>
      <c r="IR4396" s="425"/>
      <c r="IS4396" s="425"/>
      <c r="IT4396" s="425"/>
      <c r="IU4396" s="425"/>
      <c r="IV4396" s="425"/>
    </row>
    <row r="4397" s="428" customFormat="1" ht="27.6" customHeight="1" spans="2:256">
      <c r="B4397" s="465"/>
      <c r="GH4397" s="425"/>
      <c r="GI4397" s="425"/>
      <c r="GJ4397" s="425"/>
      <c r="GK4397" s="425"/>
      <c r="GL4397" s="425"/>
      <c r="GM4397" s="425"/>
      <c r="GN4397" s="425"/>
      <c r="GO4397" s="425"/>
      <c r="GP4397" s="425"/>
      <c r="GQ4397" s="425"/>
      <c r="GR4397" s="425"/>
      <c r="GS4397" s="425"/>
      <c r="GT4397" s="425"/>
      <c r="GU4397" s="425"/>
      <c r="GV4397" s="425"/>
      <c r="GW4397" s="425"/>
      <c r="GX4397" s="425"/>
      <c r="GY4397" s="425"/>
      <c r="GZ4397" s="425"/>
      <c r="HA4397" s="425"/>
      <c r="HB4397" s="425"/>
      <c r="HC4397" s="425"/>
      <c r="HD4397" s="425"/>
      <c r="HE4397" s="425"/>
      <c r="HF4397" s="425"/>
      <c r="HG4397" s="425"/>
      <c r="HH4397" s="425"/>
      <c r="HI4397" s="425"/>
      <c r="HJ4397" s="425"/>
      <c r="HK4397" s="425"/>
      <c r="HL4397" s="425"/>
      <c r="HM4397" s="425"/>
      <c r="HN4397" s="425"/>
      <c r="HO4397" s="425"/>
      <c r="HP4397" s="425"/>
      <c r="HQ4397" s="425"/>
      <c r="HR4397" s="425"/>
      <c r="HS4397" s="425"/>
      <c r="HT4397" s="425"/>
      <c r="HU4397" s="425"/>
      <c r="HV4397" s="425"/>
      <c r="HW4397" s="425"/>
      <c r="HX4397" s="425"/>
      <c r="HY4397" s="425"/>
      <c r="HZ4397" s="425"/>
      <c r="IA4397" s="425"/>
      <c r="IB4397" s="425"/>
      <c r="IC4397" s="425"/>
      <c r="ID4397" s="425"/>
      <c r="IE4397" s="425"/>
      <c r="IF4397" s="425"/>
      <c r="IG4397" s="425"/>
      <c r="IH4397" s="425"/>
      <c r="II4397" s="425"/>
      <c r="IJ4397" s="425"/>
      <c r="IK4397" s="425"/>
      <c r="IL4397" s="425"/>
      <c r="IM4397" s="425"/>
      <c r="IN4397" s="425"/>
      <c r="IO4397" s="425"/>
      <c r="IP4397" s="425"/>
      <c r="IQ4397" s="425"/>
      <c r="IR4397" s="425"/>
      <c r="IS4397" s="425"/>
      <c r="IT4397" s="425"/>
      <c r="IU4397" s="425"/>
      <c r="IV4397" s="425"/>
    </row>
    <row r="4398" s="428" customFormat="1" ht="27.6" customHeight="1" spans="2:256">
      <c r="B4398" s="465"/>
      <c r="GH4398" s="425"/>
      <c r="GI4398" s="425"/>
      <c r="GJ4398" s="425"/>
      <c r="GK4398" s="425"/>
      <c r="GL4398" s="425"/>
      <c r="GM4398" s="425"/>
      <c r="GN4398" s="425"/>
      <c r="GO4398" s="425"/>
      <c r="GP4398" s="425"/>
      <c r="GQ4398" s="425"/>
      <c r="GR4398" s="425"/>
      <c r="GS4398" s="425"/>
      <c r="GT4398" s="425"/>
      <c r="GU4398" s="425"/>
      <c r="GV4398" s="425"/>
      <c r="GW4398" s="425"/>
      <c r="GX4398" s="425"/>
      <c r="GY4398" s="425"/>
      <c r="GZ4398" s="425"/>
      <c r="HA4398" s="425"/>
      <c r="HB4398" s="425"/>
      <c r="HC4398" s="425"/>
      <c r="HD4398" s="425"/>
      <c r="HE4398" s="425"/>
      <c r="HF4398" s="425"/>
      <c r="HG4398" s="425"/>
      <c r="HH4398" s="425"/>
      <c r="HI4398" s="425"/>
      <c r="HJ4398" s="425"/>
      <c r="HK4398" s="425"/>
      <c r="HL4398" s="425"/>
      <c r="HM4398" s="425"/>
      <c r="HN4398" s="425"/>
      <c r="HO4398" s="425"/>
      <c r="HP4398" s="425"/>
      <c r="HQ4398" s="425"/>
      <c r="HR4398" s="425"/>
      <c r="HS4398" s="425"/>
      <c r="HT4398" s="425"/>
      <c r="HU4398" s="425"/>
      <c r="HV4398" s="425"/>
      <c r="HW4398" s="425"/>
      <c r="HX4398" s="425"/>
      <c r="HY4398" s="425"/>
      <c r="HZ4398" s="425"/>
      <c r="IA4398" s="425"/>
      <c r="IB4398" s="425"/>
      <c r="IC4398" s="425"/>
      <c r="ID4398" s="425"/>
      <c r="IE4398" s="425"/>
      <c r="IF4398" s="425"/>
      <c r="IG4398" s="425"/>
      <c r="IH4398" s="425"/>
      <c r="II4398" s="425"/>
      <c r="IJ4398" s="425"/>
      <c r="IK4398" s="425"/>
      <c r="IL4398" s="425"/>
      <c r="IM4398" s="425"/>
      <c r="IN4398" s="425"/>
      <c r="IO4398" s="425"/>
      <c r="IP4398" s="425"/>
      <c r="IQ4398" s="425"/>
      <c r="IR4398" s="425"/>
      <c r="IS4398" s="425"/>
      <c r="IT4398" s="425"/>
      <c r="IU4398" s="425"/>
      <c r="IV4398" s="425"/>
    </row>
    <row r="4399" s="428" customFormat="1" ht="27.6" customHeight="1" spans="2:256">
      <c r="B4399" s="465"/>
      <c r="GH4399" s="425"/>
      <c r="GI4399" s="425"/>
      <c r="GJ4399" s="425"/>
      <c r="GK4399" s="425"/>
      <c r="GL4399" s="425"/>
      <c r="GM4399" s="425"/>
      <c r="GN4399" s="425"/>
      <c r="GO4399" s="425"/>
      <c r="GP4399" s="425"/>
      <c r="GQ4399" s="425"/>
      <c r="GR4399" s="425"/>
      <c r="GS4399" s="425"/>
      <c r="GT4399" s="425"/>
      <c r="GU4399" s="425"/>
      <c r="GV4399" s="425"/>
      <c r="GW4399" s="425"/>
      <c r="GX4399" s="425"/>
      <c r="GY4399" s="425"/>
      <c r="GZ4399" s="425"/>
      <c r="HA4399" s="425"/>
      <c r="HB4399" s="425"/>
      <c r="HC4399" s="425"/>
      <c r="HD4399" s="425"/>
      <c r="HE4399" s="425"/>
      <c r="HF4399" s="425"/>
      <c r="HG4399" s="425"/>
      <c r="HH4399" s="425"/>
      <c r="HI4399" s="425"/>
      <c r="HJ4399" s="425"/>
      <c r="HK4399" s="425"/>
      <c r="HL4399" s="425"/>
      <c r="HM4399" s="425"/>
      <c r="HN4399" s="425"/>
      <c r="HO4399" s="425"/>
      <c r="HP4399" s="425"/>
      <c r="HQ4399" s="425"/>
      <c r="HR4399" s="425"/>
      <c r="HS4399" s="425"/>
      <c r="HT4399" s="425"/>
      <c r="HU4399" s="425"/>
      <c r="HV4399" s="425"/>
      <c r="HW4399" s="425"/>
      <c r="HX4399" s="425"/>
      <c r="HY4399" s="425"/>
      <c r="HZ4399" s="425"/>
      <c r="IA4399" s="425"/>
      <c r="IB4399" s="425"/>
      <c r="IC4399" s="425"/>
      <c r="ID4399" s="425"/>
      <c r="IE4399" s="425"/>
      <c r="IF4399" s="425"/>
      <c r="IG4399" s="425"/>
      <c r="IH4399" s="425"/>
      <c r="II4399" s="425"/>
      <c r="IJ4399" s="425"/>
      <c r="IK4399" s="425"/>
      <c r="IL4399" s="425"/>
      <c r="IM4399" s="425"/>
      <c r="IN4399" s="425"/>
      <c r="IO4399" s="425"/>
      <c r="IP4399" s="425"/>
      <c r="IQ4399" s="425"/>
      <c r="IR4399" s="425"/>
      <c r="IS4399" s="425"/>
      <c r="IT4399" s="425"/>
      <c r="IU4399" s="425"/>
      <c r="IV4399" s="425"/>
    </row>
    <row r="4400" s="428" customFormat="1" ht="27.6" customHeight="1" spans="2:256">
      <c r="B4400" s="465"/>
      <c r="GH4400" s="425"/>
      <c r="GI4400" s="425"/>
      <c r="GJ4400" s="425"/>
      <c r="GK4400" s="425"/>
      <c r="GL4400" s="425"/>
      <c r="GM4400" s="425"/>
      <c r="GN4400" s="425"/>
      <c r="GO4400" s="425"/>
      <c r="GP4400" s="425"/>
      <c r="GQ4400" s="425"/>
      <c r="GR4400" s="425"/>
      <c r="GS4400" s="425"/>
      <c r="GT4400" s="425"/>
      <c r="GU4400" s="425"/>
      <c r="GV4400" s="425"/>
      <c r="GW4400" s="425"/>
      <c r="GX4400" s="425"/>
      <c r="GY4400" s="425"/>
      <c r="GZ4400" s="425"/>
      <c r="HA4400" s="425"/>
      <c r="HB4400" s="425"/>
      <c r="HC4400" s="425"/>
      <c r="HD4400" s="425"/>
      <c r="HE4400" s="425"/>
      <c r="HF4400" s="425"/>
      <c r="HG4400" s="425"/>
      <c r="HH4400" s="425"/>
      <c r="HI4400" s="425"/>
      <c r="HJ4400" s="425"/>
      <c r="HK4400" s="425"/>
      <c r="HL4400" s="425"/>
      <c r="HM4400" s="425"/>
      <c r="HN4400" s="425"/>
      <c r="HO4400" s="425"/>
      <c r="HP4400" s="425"/>
      <c r="HQ4400" s="425"/>
      <c r="HR4400" s="425"/>
      <c r="HS4400" s="425"/>
      <c r="HT4400" s="425"/>
      <c r="HU4400" s="425"/>
      <c r="HV4400" s="425"/>
      <c r="HW4400" s="425"/>
      <c r="HX4400" s="425"/>
      <c r="HY4400" s="425"/>
      <c r="HZ4400" s="425"/>
      <c r="IA4400" s="425"/>
      <c r="IB4400" s="425"/>
      <c r="IC4400" s="425"/>
      <c r="ID4400" s="425"/>
      <c r="IE4400" s="425"/>
      <c r="IF4400" s="425"/>
      <c r="IG4400" s="425"/>
      <c r="IH4400" s="425"/>
      <c r="II4400" s="425"/>
      <c r="IJ4400" s="425"/>
      <c r="IK4400" s="425"/>
      <c r="IL4400" s="425"/>
      <c r="IM4400" s="425"/>
      <c r="IN4400" s="425"/>
      <c r="IO4400" s="425"/>
      <c r="IP4400" s="425"/>
      <c r="IQ4400" s="425"/>
      <c r="IR4400" s="425"/>
      <c r="IS4400" s="425"/>
      <c r="IT4400" s="425"/>
      <c r="IU4400" s="425"/>
      <c r="IV4400" s="425"/>
    </row>
    <row r="4401" s="428" customFormat="1" ht="27.6" customHeight="1" spans="2:256">
      <c r="B4401" s="465"/>
      <c r="GH4401" s="425"/>
      <c r="GI4401" s="425"/>
      <c r="GJ4401" s="425"/>
      <c r="GK4401" s="425"/>
      <c r="GL4401" s="425"/>
      <c r="GM4401" s="425"/>
      <c r="GN4401" s="425"/>
      <c r="GO4401" s="425"/>
      <c r="GP4401" s="425"/>
      <c r="GQ4401" s="425"/>
      <c r="GR4401" s="425"/>
      <c r="GS4401" s="425"/>
      <c r="GT4401" s="425"/>
      <c r="GU4401" s="425"/>
      <c r="GV4401" s="425"/>
      <c r="GW4401" s="425"/>
      <c r="GX4401" s="425"/>
      <c r="GY4401" s="425"/>
      <c r="GZ4401" s="425"/>
      <c r="HA4401" s="425"/>
      <c r="HB4401" s="425"/>
      <c r="HC4401" s="425"/>
      <c r="HD4401" s="425"/>
      <c r="HE4401" s="425"/>
      <c r="HF4401" s="425"/>
      <c r="HG4401" s="425"/>
      <c r="HH4401" s="425"/>
      <c r="HI4401" s="425"/>
      <c r="HJ4401" s="425"/>
      <c r="HK4401" s="425"/>
      <c r="HL4401" s="425"/>
      <c r="HM4401" s="425"/>
      <c r="HN4401" s="425"/>
      <c r="HO4401" s="425"/>
      <c r="HP4401" s="425"/>
      <c r="HQ4401" s="425"/>
      <c r="HR4401" s="425"/>
      <c r="HS4401" s="425"/>
      <c r="HT4401" s="425"/>
      <c r="HU4401" s="425"/>
      <c r="HV4401" s="425"/>
      <c r="HW4401" s="425"/>
      <c r="HX4401" s="425"/>
      <c r="HY4401" s="425"/>
      <c r="HZ4401" s="425"/>
      <c r="IA4401" s="425"/>
      <c r="IB4401" s="425"/>
      <c r="IC4401" s="425"/>
      <c r="ID4401" s="425"/>
      <c r="IE4401" s="425"/>
      <c r="IF4401" s="425"/>
      <c r="IG4401" s="425"/>
      <c r="IH4401" s="425"/>
      <c r="II4401" s="425"/>
      <c r="IJ4401" s="425"/>
      <c r="IK4401" s="425"/>
      <c r="IL4401" s="425"/>
      <c r="IM4401" s="425"/>
      <c r="IN4401" s="425"/>
      <c r="IO4401" s="425"/>
      <c r="IP4401" s="425"/>
      <c r="IQ4401" s="425"/>
      <c r="IR4401" s="425"/>
      <c r="IS4401" s="425"/>
      <c r="IT4401" s="425"/>
      <c r="IU4401" s="425"/>
      <c r="IV4401" s="425"/>
    </row>
    <row r="4402" s="428" customFormat="1" ht="27.6" customHeight="1" spans="2:256">
      <c r="B4402" s="465"/>
      <c r="GH4402" s="425"/>
      <c r="GI4402" s="425"/>
      <c r="GJ4402" s="425"/>
      <c r="GK4402" s="425"/>
      <c r="GL4402" s="425"/>
      <c r="GM4402" s="425"/>
      <c r="GN4402" s="425"/>
      <c r="GO4402" s="425"/>
      <c r="GP4402" s="425"/>
      <c r="GQ4402" s="425"/>
      <c r="GR4402" s="425"/>
      <c r="GS4402" s="425"/>
      <c r="GT4402" s="425"/>
      <c r="GU4402" s="425"/>
      <c r="GV4402" s="425"/>
      <c r="GW4402" s="425"/>
      <c r="GX4402" s="425"/>
      <c r="GY4402" s="425"/>
      <c r="GZ4402" s="425"/>
      <c r="HA4402" s="425"/>
      <c r="HB4402" s="425"/>
      <c r="HC4402" s="425"/>
      <c r="HD4402" s="425"/>
      <c r="HE4402" s="425"/>
      <c r="HF4402" s="425"/>
      <c r="HG4402" s="425"/>
      <c r="HH4402" s="425"/>
      <c r="HI4402" s="425"/>
      <c r="HJ4402" s="425"/>
      <c r="HK4402" s="425"/>
      <c r="HL4402" s="425"/>
      <c r="HM4402" s="425"/>
      <c r="HN4402" s="425"/>
      <c r="HO4402" s="425"/>
      <c r="HP4402" s="425"/>
      <c r="HQ4402" s="425"/>
      <c r="HR4402" s="425"/>
      <c r="HS4402" s="425"/>
      <c r="HT4402" s="425"/>
      <c r="HU4402" s="425"/>
      <c r="HV4402" s="425"/>
      <c r="HW4402" s="425"/>
      <c r="HX4402" s="425"/>
      <c r="HY4402" s="425"/>
      <c r="HZ4402" s="425"/>
      <c r="IA4402" s="425"/>
      <c r="IB4402" s="425"/>
      <c r="IC4402" s="425"/>
      <c r="ID4402" s="425"/>
      <c r="IE4402" s="425"/>
      <c r="IF4402" s="425"/>
      <c r="IG4402" s="425"/>
      <c r="IH4402" s="425"/>
      <c r="II4402" s="425"/>
      <c r="IJ4402" s="425"/>
      <c r="IK4402" s="425"/>
      <c r="IL4402" s="425"/>
      <c r="IM4402" s="425"/>
      <c r="IN4402" s="425"/>
      <c r="IO4402" s="425"/>
      <c r="IP4402" s="425"/>
      <c r="IQ4402" s="425"/>
      <c r="IR4402" s="425"/>
      <c r="IS4402" s="425"/>
      <c r="IT4402" s="425"/>
      <c r="IU4402" s="425"/>
      <c r="IV4402" s="425"/>
    </row>
    <row r="4403" s="428" customFormat="1" ht="27.6" customHeight="1" spans="2:256">
      <c r="B4403" s="465"/>
      <c r="GH4403" s="425"/>
      <c r="GI4403" s="425"/>
      <c r="GJ4403" s="425"/>
      <c r="GK4403" s="425"/>
      <c r="GL4403" s="425"/>
      <c r="GM4403" s="425"/>
      <c r="GN4403" s="425"/>
      <c r="GO4403" s="425"/>
      <c r="GP4403" s="425"/>
      <c r="GQ4403" s="425"/>
      <c r="GR4403" s="425"/>
      <c r="GS4403" s="425"/>
      <c r="GT4403" s="425"/>
      <c r="GU4403" s="425"/>
      <c r="GV4403" s="425"/>
      <c r="GW4403" s="425"/>
      <c r="GX4403" s="425"/>
      <c r="GY4403" s="425"/>
      <c r="GZ4403" s="425"/>
      <c r="HA4403" s="425"/>
      <c r="HB4403" s="425"/>
      <c r="HC4403" s="425"/>
      <c r="HD4403" s="425"/>
      <c r="HE4403" s="425"/>
      <c r="HF4403" s="425"/>
      <c r="HG4403" s="425"/>
      <c r="HH4403" s="425"/>
      <c r="HI4403" s="425"/>
      <c r="HJ4403" s="425"/>
      <c r="HK4403" s="425"/>
      <c r="HL4403" s="425"/>
      <c r="HM4403" s="425"/>
      <c r="HN4403" s="425"/>
      <c r="HO4403" s="425"/>
      <c r="HP4403" s="425"/>
      <c r="HQ4403" s="425"/>
      <c r="HR4403" s="425"/>
      <c r="HS4403" s="425"/>
      <c r="HT4403" s="425"/>
      <c r="HU4403" s="425"/>
      <c r="HV4403" s="425"/>
      <c r="HW4403" s="425"/>
      <c r="HX4403" s="425"/>
      <c r="HY4403" s="425"/>
      <c r="HZ4403" s="425"/>
      <c r="IA4403" s="425"/>
      <c r="IB4403" s="425"/>
      <c r="IC4403" s="425"/>
      <c r="ID4403" s="425"/>
      <c r="IE4403" s="425"/>
      <c r="IF4403" s="425"/>
      <c r="IG4403" s="425"/>
      <c r="IH4403" s="425"/>
      <c r="II4403" s="425"/>
      <c r="IJ4403" s="425"/>
      <c r="IK4403" s="425"/>
      <c r="IL4403" s="425"/>
      <c r="IM4403" s="425"/>
      <c r="IN4403" s="425"/>
      <c r="IO4403" s="425"/>
      <c r="IP4403" s="425"/>
      <c r="IQ4403" s="425"/>
      <c r="IR4403" s="425"/>
      <c r="IS4403" s="425"/>
      <c r="IT4403" s="425"/>
      <c r="IU4403" s="425"/>
      <c r="IV4403" s="425"/>
    </row>
    <row r="4404" s="428" customFormat="1" ht="27.6" customHeight="1" spans="2:256">
      <c r="B4404" s="465"/>
      <c r="GH4404" s="425"/>
      <c r="GI4404" s="425"/>
      <c r="GJ4404" s="425"/>
      <c r="GK4404" s="425"/>
      <c r="GL4404" s="425"/>
      <c r="GM4404" s="425"/>
      <c r="GN4404" s="425"/>
      <c r="GO4404" s="425"/>
      <c r="GP4404" s="425"/>
      <c r="GQ4404" s="425"/>
      <c r="GR4404" s="425"/>
      <c r="GS4404" s="425"/>
      <c r="GT4404" s="425"/>
      <c r="GU4404" s="425"/>
      <c r="GV4404" s="425"/>
      <c r="GW4404" s="425"/>
      <c r="GX4404" s="425"/>
      <c r="GY4404" s="425"/>
      <c r="GZ4404" s="425"/>
      <c r="HA4404" s="425"/>
      <c r="HB4404" s="425"/>
      <c r="HC4404" s="425"/>
      <c r="HD4404" s="425"/>
      <c r="HE4404" s="425"/>
      <c r="HF4404" s="425"/>
      <c r="HG4404" s="425"/>
      <c r="HH4404" s="425"/>
      <c r="HI4404" s="425"/>
      <c r="HJ4404" s="425"/>
      <c r="HK4404" s="425"/>
      <c r="HL4404" s="425"/>
      <c r="HM4404" s="425"/>
      <c r="HN4404" s="425"/>
      <c r="HO4404" s="425"/>
      <c r="HP4404" s="425"/>
      <c r="HQ4404" s="425"/>
      <c r="HR4404" s="425"/>
      <c r="HS4404" s="425"/>
      <c r="HT4404" s="425"/>
      <c r="HU4404" s="425"/>
      <c r="HV4404" s="425"/>
      <c r="HW4404" s="425"/>
      <c r="HX4404" s="425"/>
      <c r="HY4404" s="425"/>
      <c r="HZ4404" s="425"/>
      <c r="IA4404" s="425"/>
      <c r="IB4404" s="425"/>
      <c r="IC4404" s="425"/>
      <c r="ID4404" s="425"/>
      <c r="IE4404" s="425"/>
      <c r="IF4404" s="425"/>
      <c r="IG4404" s="425"/>
      <c r="IH4404" s="425"/>
      <c r="II4404" s="425"/>
      <c r="IJ4404" s="425"/>
      <c r="IK4404" s="425"/>
      <c r="IL4404" s="425"/>
      <c r="IM4404" s="425"/>
      <c r="IN4404" s="425"/>
      <c r="IO4404" s="425"/>
      <c r="IP4404" s="425"/>
      <c r="IQ4404" s="425"/>
      <c r="IR4404" s="425"/>
      <c r="IS4404" s="425"/>
      <c r="IT4404" s="425"/>
      <c r="IU4404" s="425"/>
      <c r="IV4404" s="425"/>
    </row>
    <row r="4405" s="428" customFormat="1" ht="27.6" customHeight="1" spans="2:256">
      <c r="B4405" s="465"/>
      <c r="GH4405" s="425"/>
      <c r="GI4405" s="425"/>
      <c r="GJ4405" s="425"/>
      <c r="GK4405" s="425"/>
      <c r="GL4405" s="425"/>
      <c r="GM4405" s="425"/>
      <c r="GN4405" s="425"/>
      <c r="GO4405" s="425"/>
      <c r="GP4405" s="425"/>
      <c r="GQ4405" s="425"/>
      <c r="GR4405" s="425"/>
      <c r="GS4405" s="425"/>
      <c r="GT4405" s="425"/>
      <c r="GU4405" s="425"/>
      <c r="GV4405" s="425"/>
      <c r="GW4405" s="425"/>
      <c r="GX4405" s="425"/>
      <c r="GY4405" s="425"/>
      <c r="GZ4405" s="425"/>
      <c r="HA4405" s="425"/>
      <c r="HB4405" s="425"/>
      <c r="HC4405" s="425"/>
      <c r="HD4405" s="425"/>
      <c r="HE4405" s="425"/>
      <c r="HF4405" s="425"/>
      <c r="HG4405" s="425"/>
      <c r="HH4405" s="425"/>
      <c r="HI4405" s="425"/>
      <c r="HJ4405" s="425"/>
      <c r="HK4405" s="425"/>
      <c r="HL4405" s="425"/>
      <c r="HM4405" s="425"/>
      <c r="HN4405" s="425"/>
      <c r="HO4405" s="425"/>
      <c r="HP4405" s="425"/>
      <c r="HQ4405" s="425"/>
      <c r="HR4405" s="425"/>
      <c r="HS4405" s="425"/>
      <c r="HT4405" s="425"/>
      <c r="HU4405" s="425"/>
      <c r="HV4405" s="425"/>
      <c r="HW4405" s="425"/>
      <c r="HX4405" s="425"/>
      <c r="HY4405" s="425"/>
      <c r="HZ4405" s="425"/>
      <c r="IA4405" s="425"/>
      <c r="IB4405" s="425"/>
      <c r="IC4405" s="425"/>
      <c r="ID4405" s="425"/>
      <c r="IE4405" s="425"/>
      <c r="IF4405" s="425"/>
      <c r="IG4405" s="425"/>
      <c r="IH4405" s="425"/>
      <c r="II4405" s="425"/>
      <c r="IJ4405" s="425"/>
      <c r="IK4405" s="425"/>
      <c r="IL4405" s="425"/>
      <c r="IM4405" s="425"/>
      <c r="IN4405" s="425"/>
      <c r="IO4405" s="425"/>
      <c r="IP4405" s="425"/>
      <c r="IQ4405" s="425"/>
      <c r="IR4405" s="425"/>
      <c r="IS4405" s="425"/>
      <c r="IT4405" s="425"/>
      <c r="IU4405" s="425"/>
      <c r="IV4405" s="425"/>
    </row>
    <row r="4406" s="428" customFormat="1" ht="27.6" customHeight="1" spans="2:256">
      <c r="B4406" s="465"/>
      <c r="GH4406" s="425"/>
      <c r="GI4406" s="425"/>
      <c r="GJ4406" s="425"/>
      <c r="GK4406" s="425"/>
      <c r="GL4406" s="425"/>
      <c r="GM4406" s="425"/>
      <c r="GN4406" s="425"/>
      <c r="GO4406" s="425"/>
      <c r="GP4406" s="425"/>
      <c r="GQ4406" s="425"/>
      <c r="GR4406" s="425"/>
      <c r="GS4406" s="425"/>
      <c r="GT4406" s="425"/>
      <c r="GU4406" s="425"/>
      <c r="GV4406" s="425"/>
      <c r="GW4406" s="425"/>
      <c r="GX4406" s="425"/>
      <c r="GY4406" s="425"/>
      <c r="GZ4406" s="425"/>
      <c r="HA4406" s="425"/>
      <c r="HB4406" s="425"/>
      <c r="HC4406" s="425"/>
      <c r="HD4406" s="425"/>
      <c r="HE4406" s="425"/>
      <c r="HF4406" s="425"/>
      <c r="HG4406" s="425"/>
      <c r="HH4406" s="425"/>
      <c r="HI4406" s="425"/>
      <c r="HJ4406" s="425"/>
      <c r="HK4406" s="425"/>
      <c r="HL4406" s="425"/>
      <c r="HM4406" s="425"/>
      <c r="HN4406" s="425"/>
      <c r="HO4406" s="425"/>
      <c r="HP4406" s="425"/>
      <c r="HQ4406" s="425"/>
      <c r="HR4406" s="425"/>
      <c r="HS4406" s="425"/>
      <c r="HT4406" s="425"/>
      <c r="HU4406" s="425"/>
      <c r="HV4406" s="425"/>
      <c r="HW4406" s="425"/>
      <c r="HX4406" s="425"/>
      <c r="HY4406" s="425"/>
      <c r="HZ4406" s="425"/>
      <c r="IA4406" s="425"/>
      <c r="IB4406" s="425"/>
      <c r="IC4406" s="425"/>
      <c r="ID4406" s="425"/>
      <c r="IE4406" s="425"/>
      <c r="IF4406" s="425"/>
      <c r="IG4406" s="425"/>
      <c r="IH4406" s="425"/>
      <c r="II4406" s="425"/>
      <c r="IJ4406" s="425"/>
      <c r="IK4406" s="425"/>
      <c r="IL4406" s="425"/>
      <c r="IM4406" s="425"/>
      <c r="IN4406" s="425"/>
      <c r="IO4406" s="425"/>
      <c r="IP4406" s="425"/>
      <c r="IQ4406" s="425"/>
      <c r="IR4406" s="425"/>
      <c r="IS4406" s="425"/>
      <c r="IT4406" s="425"/>
      <c r="IU4406" s="425"/>
      <c r="IV4406" s="425"/>
    </row>
    <row r="4407" s="428" customFormat="1" ht="27.6" customHeight="1" spans="2:256">
      <c r="B4407" s="465"/>
      <c r="GH4407" s="425"/>
      <c r="GI4407" s="425"/>
      <c r="GJ4407" s="425"/>
      <c r="GK4407" s="425"/>
      <c r="GL4407" s="425"/>
      <c r="GM4407" s="425"/>
      <c r="GN4407" s="425"/>
      <c r="GO4407" s="425"/>
      <c r="GP4407" s="425"/>
      <c r="GQ4407" s="425"/>
      <c r="GR4407" s="425"/>
      <c r="GS4407" s="425"/>
      <c r="GT4407" s="425"/>
      <c r="GU4407" s="425"/>
      <c r="GV4407" s="425"/>
      <c r="GW4407" s="425"/>
      <c r="GX4407" s="425"/>
      <c r="GY4407" s="425"/>
      <c r="GZ4407" s="425"/>
      <c r="HA4407" s="425"/>
      <c r="HB4407" s="425"/>
      <c r="HC4407" s="425"/>
      <c r="HD4407" s="425"/>
      <c r="HE4407" s="425"/>
      <c r="HF4407" s="425"/>
      <c r="HG4407" s="425"/>
      <c r="HH4407" s="425"/>
      <c r="HI4407" s="425"/>
      <c r="HJ4407" s="425"/>
      <c r="HK4407" s="425"/>
      <c r="HL4407" s="425"/>
      <c r="HM4407" s="425"/>
      <c r="HN4407" s="425"/>
      <c r="HO4407" s="425"/>
      <c r="HP4407" s="425"/>
      <c r="HQ4407" s="425"/>
      <c r="HR4407" s="425"/>
      <c r="HS4407" s="425"/>
      <c r="HT4407" s="425"/>
      <c r="HU4407" s="425"/>
      <c r="HV4407" s="425"/>
      <c r="HW4407" s="425"/>
      <c r="HX4407" s="425"/>
      <c r="HY4407" s="425"/>
      <c r="HZ4407" s="425"/>
      <c r="IA4407" s="425"/>
      <c r="IB4407" s="425"/>
      <c r="IC4407" s="425"/>
      <c r="ID4407" s="425"/>
      <c r="IE4407" s="425"/>
      <c r="IF4407" s="425"/>
      <c r="IG4407" s="425"/>
      <c r="IH4407" s="425"/>
      <c r="II4407" s="425"/>
      <c r="IJ4407" s="425"/>
      <c r="IK4407" s="425"/>
      <c r="IL4407" s="425"/>
      <c r="IM4407" s="425"/>
      <c r="IN4407" s="425"/>
      <c r="IO4407" s="425"/>
      <c r="IP4407" s="425"/>
      <c r="IQ4407" s="425"/>
      <c r="IR4407" s="425"/>
      <c r="IS4407" s="425"/>
      <c r="IT4407" s="425"/>
      <c r="IU4407" s="425"/>
      <c r="IV4407" s="425"/>
    </row>
    <row r="4408" s="428" customFormat="1" ht="27.6" customHeight="1" spans="2:256">
      <c r="B4408" s="465"/>
      <c r="GH4408" s="425"/>
      <c r="GI4408" s="425"/>
      <c r="GJ4408" s="425"/>
      <c r="GK4408" s="425"/>
      <c r="GL4408" s="425"/>
      <c r="GM4408" s="425"/>
      <c r="GN4408" s="425"/>
      <c r="GO4408" s="425"/>
      <c r="GP4408" s="425"/>
      <c r="GQ4408" s="425"/>
      <c r="GR4408" s="425"/>
      <c r="GS4408" s="425"/>
      <c r="GT4408" s="425"/>
      <c r="GU4408" s="425"/>
      <c r="GV4408" s="425"/>
      <c r="GW4408" s="425"/>
      <c r="GX4408" s="425"/>
      <c r="GY4408" s="425"/>
      <c r="GZ4408" s="425"/>
      <c r="HA4408" s="425"/>
      <c r="HB4408" s="425"/>
      <c r="HC4408" s="425"/>
      <c r="HD4408" s="425"/>
      <c r="HE4408" s="425"/>
      <c r="HF4408" s="425"/>
      <c r="HG4408" s="425"/>
      <c r="HH4408" s="425"/>
      <c r="HI4408" s="425"/>
      <c r="HJ4408" s="425"/>
      <c r="HK4408" s="425"/>
      <c r="HL4408" s="425"/>
      <c r="HM4408" s="425"/>
      <c r="HN4408" s="425"/>
      <c r="HO4408" s="425"/>
      <c r="HP4408" s="425"/>
      <c r="HQ4408" s="425"/>
      <c r="HR4408" s="425"/>
      <c r="HS4408" s="425"/>
      <c r="HT4408" s="425"/>
      <c r="HU4408" s="425"/>
      <c r="HV4408" s="425"/>
      <c r="HW4408" s="425"/>
      <c r="HX4408" s="425"/>
      <c r="HY4408" s="425"/>
      <c r="HZ4408" s="425"/>
      <c r="IA4408" s="425"/>
      <c r="IB4408" s="425"/>
      <c r="IC4408" s="425"/>
      <c r="ID4408" s="425"/>
      <c r="IE4408" s="425"/>
      <c r="IF4408" s="425"/>
      <c r="IG4408" s="425"/>
      <c r="IH4408" s="425"/>
      <c r="II4408" s="425"/>
      <c r="IJ4408" s="425"/>
      <c r="IK4408" s="425"/>
      <c r="IL4408" s="425"/>
      <c r="IM4408" s="425"/>
      <c r="IN4408" s="425"/>
      <c r="IO4408" s="425"/>
      <c r="IP4408" s="425"/>
      <c r="IQ4408" s="425"/>
      <c r="IR4408" s="425"/>
      <c r="IS4408" s="425"/>
      <c r="IT4408" s="425"/>
      <c r="IU4408" s="425"/>
      <c r="IV4408" s="425"/>
    </row>
    <row r="4409" s="428" customFormat="1" ht="27.6" customHeight="1" spans="2:256">
      <c r="B4409" s="465"/>
      <c r="GH4409" s="425"/>
      <c r="GI4409" s="425"/>
      <c r="GJ4409" s="425"/>
      <c r="GK4409" s="425"/>
      <c r="GL4409" s="425"/>
      <c r="GM4409" s="425"/>
      <c r="GN4409" s="425"/>
      <c r="GO4409" s="425"/>
      <c r="GP4409" s="425"/>
      <c r="GQ4409" s="425"/>
      <c r="GR4409" s="425"/>
      <c r="GS4409" s="425"/>
      <c r="GT4409" s="425"/>
      <c r="GU4409" s="425"/>
      <c r="GV4409" s="425"/>
      <c r="GW4409" s="425"/>
      <c r="GX4409" s="425"/>
      <c r="GY4409" s="425"/>
      <c r="GZ4409" s="425"/>
      <c r="HA4409" s="425"/>
      <c r="HB4409" s="425"/>
      <c r="HC4409" s="425"/>
      <c r="HD4409" s="425"/>
      <c r="HE4409" s="425"/>
      <c r="HF4409" s="425"/>
      <c r="HG4409" s="425"/>
      <c r="HH4409" s="425"/>
      <c r="HI4409" s="425"/>
      <c r="HJ4409" s="425"/>
      <c r="HK4409" s="425"/>
      <c r="HL4409" s="425"/>
      <c r="HM4409" s="425"/>
      <c r="HN4409" s="425"/>
      <c r="HO4409" s="425"/>
      <c r="HP4409" s="425"/>
      <c r="HQ4409" s="425"/>
      <c r="HR4409" s="425"/>
      <c r="HS4409" s="425"/>
      <c r="HT4409" s="425"/>
      <c r="HU4409" s="425"/>
      <c r="HV4409" s="425"/>
      <c r="HW4409" s="425"/>
      <c r="HX4409" s="425"/>
      <c r="HY4409" s="425"/>
      <c r="HZ4409" s="425"/>
      <c r="IA4409" s="425"/>
      <c r="IB4409" s="425"/>
      <c r="IC4409" s="425"/>
      <c r="ID4409" s="425"/>
      <c r="IE4409" s="425"/>
      <c r="IF4409" s="425"/>
      <c r="IG4409" s="425"/>
      <c r="IH4409" s="425"/>
      <c r="II4409" s="425"/>
      <c r="IJ4409" s="425"/>
      <c r="IK4409" s="425"/>
      <c r="IL4409" s="425"/>
      <c r="IM4409" s="425"/>
      <c r="IN4409" s="425"/>
      <c r="IO4409" s="425"/>
      <c r="IP4409" s="425"/>
      <c r="IQ4409" s="425"/>
      <c r="IR4409" s="425"/>
      <c r="IS4409" s="425"/>
      <c r="IT4409" s="425"/>
      <c r="IU4409" s="425"/>
      <c r="IV4409" s="425"/>
    </row>
    <row r="4410" s="428" customFormat="1" ht="27.6" customHeight="1" spans="2:256">
      <c r="B4410" s="465"/>
      <c r="GH4410" s="425"/>
      <c r="GI4410" s="425"/>
      <c r="GJ4410" s="425"/>
      <c r="GK4410" s="425"/>
      <c r="GL4410" s="425"/>
      <c r="GM4410" s="425"/>
      <c r="GN4410" s="425"/>
      <c r="GO4410" s="425"/>
      <c r="GP4410" s="425"/>
      <c r="GQ4410" s="425"/>
      <c r="GR4410" s="425"/>
      <c r="GS4410" s="425"/>
      <c r="GT4410" s="425"/>
      <c r="GU4410" s="425"/>
      <c r="GV4410" s="425"/>
      <c r="GW4410" s="425"/>
      <c r="GX4410" s="425"/>
      <c r="GY4410" s="425"/>
      <c r="GZ4410" s="425"/>
      <c r="HA4410" s="425"/>
      <c r="HB4410" s="425"/>
      <c r="HC4410" s="425"/>
      <c r="HD4410" s="425"/>
      <c r="HE4410" s="425"/>
      <c r="HF4410" s="425"/>
      <c r="HG4410" s="425"/>
      <c r="HH4410" s="425"/>
      <c r="HI4410" s="425"/>
      <c r="HJ4410" s="425"/>
      <c r="HK4410" s="425"/>
      <c r="HL4410" s="425"/>
      <c r="HM4410" s="425"/>
      <c r="HN4410" s="425"/>
      <c r="HO4410" s="425"/>
      <c r="HP4410" s="425"/>
      <c r="HQ4410" s="425"/>
      <c r="HR4410" s="425"/>
      <c r="HS4410" s="425"/>
      <c r="HT4410" s="425"/>
      <c r="HU4410" s="425"/>
      <c r="HV4410" s="425"/>
      <c r="HW4410" s="425"/>
      <c r="HX4410" s="425"/>
      <c r="HY4410" s="425"/>
      <c r="HZ4410" s="425"/>
      <c r="IA4410" s="425"/>
      <c r="IB4410" s="425"/>
      <c r="IC4410" s="425"/>
      <c r="ID4410" s="425"/>
      <c r="IE4410" s="425"/>
      <c r="IF4410" s="425"/>
      <c r="IG4410" s="425"/>
      <c r="IH4410" s="425"/>
      <c r="II4410" s="425"/>
      <c r="IJ4410" s="425"/>
      <c r="IK4410" s="425"/>
      <c r="IL4410" s="425"/>
      <c r="IM4410" s="425"/>
      <c r="IN4410" s="425"/>
      <c r="IO4410" s="425"/>
      <c r="IP4410" s="425"/>
      <c r="IQ4410" s="425"/>
      <c r="IR4410" s="425"/>
      <c r="IS4410" s="425"/>
      <c r="IT4410" s="425"/>
      <c r="IU4410" s="425"/>
      <c r="IV4410" s="425"/>
    </row>
    <row r="4411" s="428" customFormat="1" ht="27.6" customHeight="1" spans="2:256">
      <c r="B4411" s="465"/>
      <c r="GH4411" s="425"/>
      <c r="GI4411" s="425"/>
      <c r="GJ4411" s="425"/>
      <c r="GK4411" s="425"/>
      <c r="GL4411" s="425"/>
      <c r="GM4411" s="425"/>
      <c r="GN4411" s="425"/>
      <c r="GO4411" s="425"/>
      <c r="GP4411" s="425"/>
      <c r="GQ4411" s="425"/>
      <c r="GR4411" s="425"/>
      <c r="GS4411" s="425"/>
      <c r="GT4411" s="425"/>
      <c r="GU4411" s="425"/>
      <c r="GV4411" s="425"/>
      <c r="GW4411" s="425"/>
      <c r="GX4411" s="425"/>
      <c r="GY4411" s="425"/>
      <c r="GZ4411" s="425"/>
      <c r="HA4411" s="425"/>
      <c r="HB4411" s="425"/>
      <c r="HC4411" s="425"/>
      <c r="HD4411" s="425"/>
      <c r="HE4411" s="425"/>
      <c r="HF4411" s="425"/>
      <c r="HG4411" s="425"/>
      <c r="HH4411" s="425"/>
      <c r="HI4411" s="425"/>
      <c r="HJ4411" s="425"/>
      <c r="HK4411" s="425"/>
      <c r="HL4411" s="425"/>
      <c r="HM4411" s="425"/>
      <c r="HN4411" s="425"/>
      <c r="HO4411" s="425"/>
      <c r="HP4411" s="425"/>
      <c r="HQ4411" s="425"/>
      <c r="HR4411" s="425"/>
      <c r="HS4411" s="425"/>
      <c r="HT4411" s="425"/>
      <c r="HU4411" s="425"/>
      <c r="HV4411" s="425"/>
      <c r="HW4411" s="425"/>
      <c r="HX4411" s="425"/>
      <c r="HY4411" s="425"/>
      <c r="HZ4411" s="425"/>
      <c r="IA4411" s="425"/>
      <c r="IB4411" s="425"/>
      <c r="IC4411" s="425"/>
      <c r="ID4411" s="425"/>
      <c r="IE4411" s="425"/>
      <c r="IF4411" s="425"/>
      <c r="IG4411" s="425"/>
      <c r="IH4411" s="425"/>
      <c r="II4411" s="425"/>
      <c r="IJ4411" s="425"/>
      <c r="IK4411" s="425"/>
      <c r="IL4411" s="425"/>
      <c r="IM4411" s="425"/>
      <c r="IN4411" s="425"/>
      <c r="IO4411" s="425"/>
      <c r="IP4411" s="425"/>
      <c r="IQ4411" s="425"/>
      <c r="IR4411" s="425"/>
      <c r="IS4411" s="425"/>
      <c r="IT4411" s="425"/>
      <c r="IU4411" s="425"/>
      <c r="IV4411" s="425"/>
    </row>
    <row r="4412" s="428" customFormat="1" ht="27.6" customHeight="1" spans="2:256">
      <c r="B4412" s="465"/>
      <c r="GH4412" s="425"/>
      <c r="GI4412" s="425"/>
      <c r="GJ4412" s="425"/>
      <c r="GK4412" s="425"/>
      <c r="GL4412" s="425"/>
      <c r="GM4412" s="425"/>
      <c r="GN4412" s="425"/>
      <c r="GO4412" s="425"/>
      <c r="GP4412" s="425"/>
      <c r="GQ4412" s="425"/>
      <c r="GR4412" s="425"/>
      <c r="GS4412" s="425"/>
      <c r="GT4412" s="425"/>
      <c r="GU4412" s="425"/>
      <c r="GV4412" s="425"/>
      <c r="GW4412" s="425"/>
      <c r="GX4412" s="425"/>
      <c r="GY4412" s="425"/>
      <c r="GZ4412" s="425"/>
      <c r="HA4412" s="425"/>
      <c r="HB4412" s="425"/>
      <c r="HC4412" s="425"/>
      <c r="HD4412" s="425"/>
      <c r="HE4412" s="425"/>
      <c r="HF4412" s="425"/>
      <c r="HG4412" s="425"/>
      <c r="HH4412" s="425"/>
      <c r="HI4412" s="425"/>
      <c r="HJ4412" s="425"/>
      <c r="HK4412" s="425"/>
      <c r="HL4412" s="425"/>
      <c r="HM4412" s="425"/>
      <c r="HN4412" s="425"/>
      <c r="HO4412" s="425"/>
      <c r="HP4412" s="425"/>
      <c r="HQ4412" s="425"/>
      <c r="HR4412" s="425"/>
      <c r="HS4412" s="425"/>
      <c r="HT4412" s="425"/>
      <c r="HU4412" s="425"/>
      <c r="HV4412" s="425"/>
      <c r="HW4412" s="425"/>
      <c r="HX4412" s="425"/>
      <c r="HY4412" s="425"/>
      <c r="HZ4412" s="425"/>
      <c r="IA4412" s="425"/>
      <c r="IB4412" s="425"/>
      <c r="IC4412" s="425"/>
      <c r="ID4412" s="425"/>
      <c r="IE4412" s="425"/>
      <c r="IF4412" s="425"/>
      <c r="IG4412" s="425"/>
      <c r="IH4412" s="425"/>
      <c r="II4412" s="425"/>
      <c r="IJ4412" s="425"/>
      <c r="IK4412" s="425"/>
      <c r="IL4412" s="425"/>
      <c r="IM4412" s="425"/>
      <c r="IN4412" s="425"/>
      <c r="IO4412" s="425"/>
      <c r="IP4412" s="425"/>
      <c r="IQ4412" s="425"/>
      <c r="IR4412" s="425"/>
      <c r="IS4412" s="425"/>
      <c r="IT4412" s="425"/>
      <c r="IU4412" s="425"/>
      <c r="IV4412" s="425"/>
    </row>
    <row r="4413" s="428" customFormat="1" ht="27.6" customHeight="1" spans="2:256">
      <c r="B4413" s="465"/>
      <c r="GH4413" s="425"/>
      <c r="GI4413" s="425"/>
      <c r="GJ4413" s="425"/>
      <c r="GK4413" s="425"/>
      <c r="GL4413" s="425"/>
      <c r="GM4413" s="425"/>
      <c r="GN4413" s="425"/>
      <c r="GO4413" s="425"/>
      <c r="GP4413" s="425"/>
      <c r="GQ4413" s="425"/>
      <c r="GR4413" s="425"/>
      <c r="GS4413" s="425"/>
      <c r="GT4413" s="425"/>
      <c r="GU4413" s="425"/>
      <c r="GV4413" s="425"/>
      <c r="GW4413" s="425"/>
      <c r="GX4413" s="425"/>
      <c r="GY4413" s="425"/>
      <c r="GZ4413" s="425"/>
      <c r="HA4413" s="425"/>
      <c r="HB4413" s="425"/>
      <c r="HC4413" s="425"/>
      <c r="HD4413" s="425"/>
      <c r="HE4413" s="425"/>
      <c r="HF4413" s="425"/>
      <c r="HG4413" s="425"/>
      <c r="HH4413" s="425"/>
      <c r="HI4413" s="425"/>
      <c r="HJ4413" s="425"/>
      <c r="HK4413" s="425"/>
      <c r="HL4413" s="425"/>
      <c r="HM4413" s="425"/>
      <c r="HN4413" s="425"/>
      <c r="HO4413" s="425"/>
      <c r="HP4413" s="425"/>
      <c r="HQ4413" s="425"/>
      <c r="HR4413" s="425"/>
      <c r="HS4413" s="425"/>
      <c r="HT4413" s="425"/>
      <c r="HU4413" s="425"/>
      <c r="HV4413" s="425"/>
      <c r="HW4413" s="425"/>
      <c r="HX4413" s="425"/>
      <c r="HY4413" s="425"/>
      <c r="HZ4413" s="425"/>
      <c r="IA4413" s="425"/>
      <c r="IB4413" s="425"/>
      <c r="IC4413" s="425"/>
      <c r="ID4413" s="425"/>
      <c r="IE4413" s="425"/>
      <c r="IF4413" s="425"/>
      <c r="IG4413" s="425"/>
      <c r="IH4413" s="425"/>
      <c r="II4413" s="425"/>
      <c r="IJ4413" s="425"/>
      <c r="IK4413" s="425"/>
      <c r="IL4413" s="425"/>
      <c r="IM4413" s="425"/>
      <c r="IN4413" s="425"/>
      <c r="IO4413" s="425"/>
      <c r="IP4413" s="425"/>
      <c r="IQ4413" s="425"/>
      <c r="IR4413" s="425"/>
      <c r="IS4413" s="425"/>
      <c r="IT4413" s="425"/>
      <c r="IU4413" s="425"/>
      <c r="IV4413" s="425"/>
    </row>
    <row r="4414" s="428" customFormat="1" ht="27.6" customHeight="1" spans="2:256">
      <c r="B4414" s="465"/>
      <c r="GH4414" s="425"/>
      <c r="GI4414" s="425"/>
      <c r="GJ4414" s="425"/>
      <c r="GK4414" s="425"/>
      <c r="GL4414" s="425"/>
      <c r="GM4414" s="425"/>
      <c r="GN4414" s="425"/>
      <c r="GO4414" s="425"/>
      <c r="GP4414" s="425"/>
      <c r="GQ4414" s="425"/>
      <c r="GR4414" s="425"/>
      <c r="GS4414" s="425"/>
      <c r="GT4414" s="425"/>
      <c r="GU4414" s="425"/>
      <c r="GV4414" s="425"/>
      <c r="GW4414" s="425"/>
      <c r="GX4414" s="425"/>
      <c r="GY4414" s="425"/>
      <c r="GZ4414" s="425"/>
      <c r="HA4414" s="425"/>
      <c r="HB4414" s="425"/>
      <c r="HC4414" s="425"/>
      <c r="HD4414" s="425"/>
      <c r="HE4414" s="425"/>
      <c r="HF4414" s="425"/>
      <c r="HG4414" s="425"/>
      <c r="HH4414" s="425"/>
      <c r="HI4414" s="425"/>
      <c r="HJ4414" s="425"/>
      <c r="HK4414" s="425"/>
      <c r="HL4414" s="425"/>
      <c r="HM4414" s="425"/>
      <c r="HN4414" s="425"/>
      <c r="HO4414" s="425"/>
      <c r="HP4414" s="425"/>
      <c r="HQ4414" s="425"/>
      <c r="HR4414" s="425"/>
      <c r="HS4414" s="425"/>
      <c r="HT4414" s="425"/>
      <c r="HU4414" s="425"/>
      <c r="HV4414" s="425"/>
      <c r="HW4414" s="425"/>
      <c r="HX4414" s="425"/>
      <c r="HY4414" s="425"/>
      <c r="HZ4414" s="425"/>
      <c r="IA4414" s="425"/>
      <c r="IB4414" s="425"/>
      <c r="IC4414" s="425"/>
      <c r="ID4414" s="425"/>
      <c r="IE4414" s="425"/>
      <c r="IF4414" s="425"/>
      <c r="IG4414" s="425"/>
      <c r="IH4414" s="425"/>
      <c r="II4414" s="425"/>
      <c r="IJ4414" s="425"/>
      <c r="IK4414" s="425"/>
      <c r="IL4414" s="425"/>
      <c r="IM4414" s="425"/>
      <c r="IN4414" s="425"/>
      <c r="IO4414" s="425"/>
      <c r="IP4414" s="425"/>
      <c r="IQ4414" s="425"/>
      <c r="IR4414" s="425"/>
      <c r="IS4414" s="425"/>
      <c r="IT4414" s="425"/>
      <c r="IU4414" s="425"/>
      <c r="IV4414" s="425"/>
    </row>
    <row r="4415" s="428" customFormat="1" ht="27.6" customHeight="1" spans="2:256">
      <c r="B4415" s="465"/>
      <c r="GH4415" s="425"/>
      <c r="GI4415" s="425"/>
      <c r="GJ4415" s="425"/>
      <c r="GK4415" s="425"/>
      <c r="GL4415" s="425"/>
      <c r="GM4415" s="425"/>
      <c r="GN4415" s="425"/>
      <c r="GO4415" s="425"/>
      <c r="GP4415" s="425"/>
      <c r="GQ4415" s="425"/>
      <c r="GR4415" s="425"/>
      <c r="GS4415" s="425"/>
      <c r="GT4415" s="425"/>
      <c r="GU4415" s="425"/>
      <c r="GV4415" s="425"/>
      <c r="GW4415" s="425"/>
      <c r="GX4415" s="425"/>
      <c r="GY4415" s="425"/>
      <c r="GZ4415" s="425"/>
      <c r="HA4415" s="425"/>
      <c r="HB4415" s="425"/>
      <c r="HC4415" s="425"/>
      <c r="HD4415" s="425"/>
      <c r="HE4415" s="425"/>
      <c r="HF4415" s="425"/>
      <c r="HG4415" s="425"/>
      <c r="HH4415" s="425"/>
      <c r="HI4415" s="425"/>
      <c r="HJ4415" s="425"/>
      <c r="HK4415" s="425"/>
      <c r="HL4415" s="425"/>
      <c r="HM4415" s="425"/>
      <c r="HN4415" s="425"/>
      <c r="HO4415" s="425"/>
      <c r="HP4415" s="425"/>
      <c r="HQ4415" s="425"/>
      <c r="HR4415" s="425"/>
      <c r="HS4415" s="425"/>
      <c r="HT4415" s="425"/>
      <c r="HU4415" s="425"/>
      <c r="HV4415" s="425"/>
      <c r="HW4415" s="425"/>
      <c r="HX4415" s="425"/>
      <c r="HY4415" s="425"/>
      <c r="HZ4415" s="425"/>
      <c r="IA4415" s="425"/>
      <c r="IB4415" s="425"/>
      <c r="IC4415" s="425"/>
      <c r="ID4415" s="425"/>
      <c r="IE4415" s="425"/>
      <c r="IF4415" s="425"/>
      <c r="IG4415" s="425"/>
      <c r="IH4415" s="425"/>
      <c r="II4415" s="425"/>
      <c r="IJ4415" s="425"/>
      <c r="IK4415" s="425"/>
      <c r="IL4415" s="425"/>
      <c r="IM4415" s="425"/>
      <c r="IN4415" s="425"/>
      <c r="IO4415" s="425"/>
      <c r="IP4415" s="425"/>
      <c r="IQ4415" s="425"/>
      <c r="IR4415" s="425"/>
      <c r="IS4415" s="425"/>
      <c r="IT4415" s="425"/>
      <c r="IU4415" s="425"/>
      <c r="IV4415" s="425"/>
    </row>
    <row r="4416" s="428" customFormat="1" ht="27.6" customHeight="1" spans="2:256">
      <c r="B4416" s="465"/>
      <c r="GH4416" s="425"/>
      <c r="GI4416" s="425"/>
      <c r="GJ4416" s="425"/>
      <c r="GK4416" s="425"/>
      <c r="GL4416" s="425"/>
      <c r="GM4416" s="425"/>
      <c r="GN4416" s="425"/>
      <c r="GO4416" s="425"/>
      <c r="GP4416" s="425"/>
      <c r="GQ4416" s="425"/>
      <c r="GR4416" s="425"/>
      <c r="GS4416" s="425"/>
      <c r="GT4416" s="425"/>
      <c r="GU4416" s="425"/>
      <c r="GV4416" s="425"/>
      <c r="GW4416" s="425"/>
      <c r="GX4416" s="425"/>
      <c r="GY4416" s="425"/>
      <c r="GZ4416" s="425"/>
      <c r="HA4416" s="425"/>
      <c r="HB4416" s="425"/>
      <c r="HC4416" s="425"/>
      <c r="HD4416" s="425"/>
      <c r="HE4416" s="425"/>
      <c r="HF4416" s="425"/>
      <c r="HG4416" s="425"/>
      <c r="HH4416" s="425"/>
      <c r="HI4416" s="425"/>
      <c r="HJ4416" s="425"/>
      <c r="HK4416" s="425"/>
      <c r="HL4416" s="425"/>
      <c r="HM4416" s="425"/>
      <c r="HN4416" s="425"/>
      <c r="HO4416" s="425"/>
      <c r="HP4416" s="425"/>
      <c r="HQ4416" s="425"/>
      <c r="HR4416" s="425"/>
      <c r="HS4416" s="425"/>
      <c r="HT4416" s="425"/>
      <c r="HU4416" s="425"/>
      <c r="HV4416" s="425"/>
      <c r="HW4416" s="425"/>
      <c r="HX4416" s="425"/>
      <c r="HY4416" s="425"/>
      <c r="HZ4416" s="425"/>
      <c r="IA4416" s="425"/>
      <c r="IB4416" s="425"/>
      <c r="IC4416" s="425"/>
      <c r="ID4416" s="425"/>
      <c r="IE4416" s="425"/>
      <c r="IF4416" s="425"/>
      <c r="IG4416" s="425"/>
      <c r="IH4416" s="425"/>
      <c r="II4416" s="425"/>
      <c r="IJ4416" s="425"/>
      <c r="IK4416" s="425"/>
      <c r="IL4416" s="425"/>
      <c r="IM4416" s="425"/>
      <c r="IN4416" s="425"/>
      <c r="IO4416" s="425"/>
      <c r="IP4416" s="425"/>
      <c r="IQ4416" s="425"/>
      <c r="IR4416" s="425"/>
      <c r="IS4416" s="425"/>
      <c r="IT4416" s="425"/>
      <c r="IU4416" s="425"/>
      <c r="IV4416" s="425"/>
    </row>
    <row r="4417" s="428" customFormat="1" ht="27.6" customHeight="1" spans="2:256">
      <c r="B4417" s="465"/>
      <c r="GH4417" s="425"/>
      <c r="GI4417" s="425"/>
      <c r="GJ4417" s="425"/>
      <c r="GK4417" s="425"/>
      <c r="GL4417" s="425"/>
      <c r="GM4417" s="425"/>
      <c r="GN4417" s="425"/>
      <c r="GO4417" s="425"/>
      <c r="GP4417" s="425"/>
      <c r="GQ4417" s="425"/>
      <c r="GR4417" s="425"/>
      <c r="GS4417" s="425"/>
      <c r="GT4417" s="425"/>
      <c r="GU4417" s="425"/>
      <c r="GV4417" s="425"/>
      <c r="GW4417" s="425"/>
      <c r="GX4417" s="425"/>
      <c r="GY4417" s="425"/>
      <c r="GZ4417" s="425"/>
      <c r="HA4417" s="425"/>
      <c r="HB4417" s="425"/>
      <c r="HC4417" s="425"/>
      <c r="HD4417" s="425"/>
      <c r="HE4417" s="425"/>
      <c r="HF4417" s="425"/>
      <c r="HG4417" s="425"/>
      <c r="HH4417" s="425"/>
      <c r="HI4417" s="425"/>
      <c r="HJ4417" s="425"/>
      <c r="HK4417" s="425"/>
      <c r="HL4417" s="425"/>
      <c r="HM4417" s="425"/>
      <c r="HN4417" s="425"/>
      <c r="HO4417" s="425"/>
      <c r="HP4417" s="425"/>
      <c r="HQ4417" s="425"/>
      <c r="HR4417" s="425"/>
      <c r="HS4417" s="425"/>
      <c r="HT4417" s="425"/>
      <c r="HU4417" s="425"/>
      <c r="HV4417" s="425"/>
      <c r="HW4417" s="425"/>
      <c r="HX4417" s="425"/>
      <c r="HY4417" s="425"/>
      <c r="HZ4417" s="425"/>
      <c r="IA4417" s="425"/>
      <c r="IB4417" s="425"/>
      <c r="IC4417" s="425"/>
      <c r="ID4417" s="425"/>
      <c r="IE4417" s="425"/>
      <c r="IF4417" s="425"/>
      <c r="IG4417" s="425"/>
      <c r="IH4417" s="425"/>
      <c r="II4417" s="425"/>
      <c r="IJ4417" s="425"/>
      <c r="IK4417" s="425"/>
      <c r="IL4417" s="425"/>
      <c r="IM4417" s="425"/>
      <c r="IN4417" s="425"/>
      <c r="IO4417" s="425"/>
      <c r="IP4417" s="425"/>
      <c r="IQ4417" s="425"/>
      <c r="IR4417" s="425"/>
      <c r="IS4417" s="425"/>
      <c r="IT4417" s="425"/>
      <c r="IU4417" s="425"/>
      <c r="IV4417" s="425"/>
    </row>
    <row r="4418" s="428" customFormat="1" ht="27.6" customHeight="1" spans="2:256">
      <c r="B4418" s="465"/>
      <c r="GH4418" s="425"/>
      <c r="GI4418" s="425"/>
      <c r="GJ4418" s="425"/>
      <c r="GK4418" s="425"/>
      <c r="GL4418" s="425"/>
      <c r="GM4418" s="425"/>
      <c r="GN4418" s="425"/>
      <c r="GO4418" s="425"/>
      <c r="GP4418" s="425"/>
      <c r="GQ4418" s="425"/>
      <c r="GR4418" s="425"/>
      <c r="GS4418" s="425"/>
      <c r="GT4418" s="425"/>
      <c r="GU4418" s="425"/>
      <c r="GV4418" s="425"/>
      <c r="GW4418" s="425"/>
      <c r="GX4418" s="425"/>
      <c r="GY4418" s="425"/>
      <c r="GZ4418" s="425"/>
      <c r="HA4418" s="425"/>
      <c r="HB4418" s="425"/>
      <c r="HC4418" s="425"/>
      <c r="HD4418" s="425"/>
      <c r="HE4418" s="425"/>
      <c r="HF4418" s="425"/>
      <c r="HG4418" s="425"/>
      <c r="HH4418" s="425"/>
      <c r="HI4418" s="425"/>
      <c r="HJ4418" s="425"/>
      <c r="HK4418" s="425"/>
      <c r="HL4418" s="425"/>
      <c r="HM4418" s="425"/>
      <c r="HN4418" s="425"/>
      <c r="HO4418" s="425"/>
      <c r="HP4418" s="425"/>
      <c r="HQ4418" s="425"/>
      <c r="HR4418" s="425"/>
      <c r="HS4418" s="425"/>
      <c r="HT4418" s="425"/>
      <c r="HU4418" s="425"/>
      <c r="HV4418" s="425"/>
      <c r="HW4418" s="425"/>
      <c r="HX4418" s="425"/>
      <c r="HY4418" s="425"/>
      <c r="HZ4418" s="425"/>
      <c r="IA4418" s="425"/>
      <c r="IB4418" s="425"/>
      <c r="IC4418" s="425"/>
      <c r="ID4418" s="425"/>
      <c r="IE4418" s="425"/>
      <c r="IF4418" s="425"/>
      <c r="IG4418" s="425"/>
      <c r="IH4418" s="425"/>
      <c r="II4418" s="425"/>
      <c r="IJ4418" s="425"/>
      <c r="IK4418" s="425"/>
      <c r="IL4418" s="425"/>
      <c r="IM4418" s="425"/>
      <c r="IN4418" s="425"/>
      <c r="IO4418" s="425"/>
      <c r="IP4418" s="425"/>
      <c r="IQ4418" s="425"/>
      <c r="IR4418" s="425"/>
      <c r="IS4418" s="425"/>
      <c r="IT4418" s="425"/>
      <c r="IU4418" s="425"/>
      <c r="IV4418" s="425"/>
    </row>
    <row r="4419" s="428" customFormat="1" ht="27.6" customHeight="1" spans="2:256">
      <c r="B4419" s="465"/>
      <c r="GH4419" s="425"/>
      <c r="GI4419" s="425"/>
      <c r="GJ4419" s="425"/>
      <c r="GK4419" s="425"/>
      <c r="GL4419" s="425"/>
      <c r="GM4419" s="425"/>
      <c r="GN4419" s="425"/>
      <c r="GO4419" s="425"/>
      <c r="GP4419" s="425"/>
      <c r="GQ4419" s="425"/>
      <c r="GR4419" s="425"/>
      <c r="GS4419" s="425"/>
      <c r="GT4419" s="425"/>
      <c r="GU4419" s="425"/>
      <c r="GV4419" s="425"/>
      <c r="GW4419" s="425"/>
      <c r="GX4419" s="425"/>
      <c r="GY4419" s="425"/>
      <c r="GZ4419" s="425"/>
      <c r="HA4419" s="425"/>
      <c r="HB4419" s="425"/>
      <c r="HC4419" s="425"/>
      <c r="HD4419" s="425"/>
      <c r="HE4419" s="425"/>
      <c r="HF4419" s="425"/>
      <c r="HG4419" s="425"/>
      <c r="HH4419" s="425"/>
      <c r="HI4419" s="425"/>
      <c r="HJ4419" s="425"/>
      <c r="HK4419" s="425"/>
      <c r="HL4419" s="425"/>
      <c r="HM4419" s="425"/>
      <c r="HN4419" s="425"/>
      <c r="HO4419" s="425"/>
      <c r="HP4419" s="425"/>
      <c r="HQ4419" s="425"/>
      <c r="HR4419" s="425"/>
      <c r="HS4419" s="425"/>
      <c r="HT4419" s="425"/>
      <c r="HU4419" s="425"/>
      <c r="HV4419" s="425"/>
      <c r="HW4419" s="425"/>
      <c r="HX4419" s="425"/>
      <c r="HY4419" s="425"/>
      <c r="HZ4419" s="425"/>
      <c r="IA4419" s="425"/>
      <c r="IB4419" s="425"/>
      <c r="IC4419" s="425"/>
      <c r="ID4419" s="425"/>
      <c r="IE4419" s="425"/>
      <c r="IF4419" s="425"/>
      <c r="IG4419" s="425"/>
      <c r="IH4419" s="425"/>
      <c r="II4419" s="425"/>
      <c r="IJ4419" s="425"/>
      <c r="IK4419" s="425"/>
      <c r="IL4419" s="425"/>
      <c r="IM4419" s="425"/>
      <c r="IN4419" s="425"/>
      <c r="IO4419" s="425"/>
      <c r="IP4419" s="425"/>
      <c r="IQ4419" s="425"/>
      <c r="IR4419" s="425"/>
      <c r="IS4419" s="425"/>
      <c r="IT4419" s="425"/>
      <c r="IU4419" s="425"/>
      <c r="IV4419" s="425"/>
    </row>
    <row r="4420" s="428" customFormat="1" ht="27.6" customHeight="1" spans="2:256">
      <c r="B4420" s="465"/>
      <c r="GH4420" s="425"/>
      <c r="GI4420" s="425"/>
      <c r="GJ4420" s="425"/>
      <c r="GK4420" s="425"/>
      <c r="GL4420" s="425"/>
      <c r="GM4420" s="425"/>
      <c r="GN4420" s="425"/>
      <c r="GO4420" s="425"/>
      <c r="GP4420" s="425"/>
      <c r="GQ4420" s="425"/>
      <c r="GR4420" s="425"/>
      <c r="GS4420" s="425"/>
      <c r="GT4420" s="425"/>
      <c r="GU4420" s="425"/>
      <c r="GV4420" s="425"/>
      <c r="GW4420" s="425"/>
      <c r="GX4420" s="425"/>
      <c r="GY4420" s="425"/>
      <c r="GZ4420" s="425"/>
      <c r="HA4420" s="425"/>
      <c r="HB4420" s="425"/>
      <c r="HC4420" s="425"/>
      <c r="HD4420" s="425"/>
      <c r="HE4420" s="425"/>
      <c r="HF4420" s="425"/>
      <c r="HG4420" s="425"/>
      <c r="HH4420" s="425"/>
      <c r="HI4420" s="425"/>
      <c r="HJ4420" s="425"/>
      <c r="HK4420" s="425"/>
      <c r="HL4420" s="425"/>
      <c r="HM4420" s="425"/>
      <c r="HN4420" s="425"/>
      <c r="HO4420" s="425"/>
      <c r="HP4420" s="425"/>
      <c r="HQ4420" s="425"/>
      <c r="HR4420" s="425"/>
      <c r="HS4420" s="425"/>
      <c r="HT4420" s="425"/>
      <c r="HU4420" s="425"/>
      <c r="HV4420" s="425"/>
      <c r="HW4420" s="425"/>
      <c r="HX4420" s="425"/>
      <c r="HY4420" s="425"/>
      <c r="HZ4420" s="425"/>
      <c r="IA4420" s="425"/>
      <c r="IB4420" s="425"/>
      <c r="IC4420" s="425"/>
      <c r="ID4420" s="425"/>
      <c r="IE4420" s="425"/>
      <c r="IF4420" s="425"/>
      <c r="IG4420" s="425"/>
      <c r="IH4420" s="425"/>
      <c r="II4420" s="425"/>
      <c r="IJ4420" s="425"/>
      <c r="IK4420" s="425"/>
      <c r="IL4420" s="425"/>
      <c r="IM4420" s="425"/>
      <c r="IN4420" s="425"/>
      <c r="IO4420" s="425"/>
      <c r="IP4420" s="425"/>
      <c r="IQ4420" s="425"/>
      <c r="IR4420" s="425"/>
      <c r="IS4420" s="425"/>
      <c r="IT4420" s="425"/>
      <c r="IU4420" s="425"/>
      <c r="IV4420" s="425"/>
    </row>
    <row r="4421" s="428" customFormat="1" ht="27.6" customHeight="1" spans="2:256">
      <c r="B4421" s="465"/>
      <c r="GH4421" s="425"/>
      <c r="GI4421" s="425"/>
      <c r="GJ4421" s="425"/>
      <c r="GK4421" s="425"/>
      <c r="GL4421" s="425"/>
      <c r="GM4421" s="425"/>
      <c r="GN4421" s="425"/>
      <c r="GO4421" s="425"/>
      <c r="GP4421" s="425"/>
      <c r="GQ4421" s="425"/>
      <c r="GR4421" s="425"/>
      <c r="GS4421" s="425"/>
      <c r="GT4421" s="425"/>
      <c r="GU4421" s="425"/>
      <c r="GV4421" s="425"/>
      <c r="GW4421" s="425"/>
      <c r="GX4421" s="425"/>
      <c r="GY4421" s="425"/>
      <c r="GZ4421" s="425"/>
      <c r="HA4421" s="425"/>
      <c r="HB4421" s="425"/>
      <c r="HC4421" s="425"/>
      <c r="HD4421" s="425"/>
      <c r="HE4421" s="425"/>
      <c r="HF4421" s="425"/>
      <c r="HG4421" s="425"/>
      <c r="HH4421" s="425"/>
      <c r="HI4421" s="425"/>
      <c r="HJ4421" s="425"/>
      <c r="HK4421" s="425"/>
      <c r="HL4421" s="425"/>
      <c r="HM4421" s="425"/>
      <c r="HN4421" s="425"/>
      <c r="HO4421" s="425"/>
      <c r="HP4421" s="425"/>
      <c r="HQ4421" s="425"/>
      <c r="HR4421" s="425"/>
      <c r="HS4421" s="425"/>
      <c r="HT4421" s="425"/>
      <c r="HU4421" s="425"/>
      <c r="HV4421" s="425"/>
      <c r="HW4421" s="425"/>
      <c r="HX4421" s="425"/>
      <c r="HY4421" s="425"/>
      <c r="HZ4421" s="425"/>
      <c r="IA4421" s="425"/>
      <c r="IB4421" s="425"/>
      <c r="IC4421" s="425"/>
      <c r="ID4421" s="425"/>
      <c r="IE4421" s="425"/>
      <c r="IF4421" s="425"/>
      <c r="IG4421" s="425"/>
      <c r="IH4421" s="425"/>
      <c r="II4421" s="425"/>
      <c r="IJ4421" s="425"/>
      <c r="IK4421" s="425"/>
      <c r="IL4421" s="425"/>
      <c r="IM4421" s="425"/>
      <c r="IN4421" s="425"/>
      <c r="IO4421" s="425"/>
      <c r="IP4421" s="425"/>
      <c r="IQ4421" s="425"/>
      <c r="IR4421" s="425"/>
      <c r="IS4421" s="425"/>
      <c r="IT4421" s="425"/>
      <c r="IU4421" s="425"/>
      <c r="IV4421" s="425"/>
    </row>
    <row r="4422" s="428" customFormat="1" ht="27.6" customHeight="1" spans="2:256">
      <c r="B4422" s="465"/>
      <c r="GH4422" s="425"/>
      <c r="GI4422" s="425"/>
      <c r="GJ4422" s="425"/>
      <c r="GK4422" s="425"/>
      <c r="GL4422" s="425"/>
      <c r="GM4422" s="425"/>
      <c r="GN4422" s="425"/>
      <c r="GO4422" s="425"/>
      <c r="GP4422" s="425"/>
      <c r="GQ4422" s="425"/>
      <c r="GR4422" s="425"/>
      <c r="GS4422" s="425"/>
      <c r="GT4422" s="425"/>
      <c r="GU4422" s="425"/>
      <c r="GV4422" s="425"/>
      <c r="GW4422" s="425"/>
      <c r="GX4422" s="425"/>
      <c r="GY4422" s="425"/>
      <c r="GZ4422" s="425"/>
      <c r="HA4422" s="425"/>
      <c r="HB4422" s="425"/>
      <c r="HC4422" s="425"/>
      <c r="HD4422" s="425"/>
      <c r="HE4422" s="425"/>
      <c r="HF4422" s="425"/>
      <c r="HG4422" s="425"/>
      <c r="HH4422" s="425"/>
      <c r="HI4422" s="425"/>
      <c r="HJ4422" s="425"/>
      <c r="HK4422" s="425"/>
      <c r="HL4422" s="425"/>
      <c r="HM4422" s="425"/>
      <c r="HN4422" s="425"/>
      <c r="HO4422" s="425"/>
      <c r="HP4422" s="425"/>
      <c r="HQ4422" s="425"/>
      <c r="HR4422" s="425"/>
      <c r="HS4422" s="425"/>
      <c r="HT4422" s="425"/>
      <c r="HU4422" s="425"/>
      <c r="HV4422" s="425"/>
      <c r="HW4422" s="425"/>
      <c r="HX4422" s="425"/>
      <c r="HY4422" s="425"/>
      <c r="HZ4422" s="425"/>
      <c r="IA4422" s="425"/>
      <c r="IB4422" s="425"/>
      <c r="IC4422" s="425"/>
      <c r="ID4422" s="425"/>
      <c r="IE4422" s="425"/>
      <c r="IF4422" s="425"/>
      <c r="IG4422" s="425"/>
      <c r="IH4422" s="425"/>
      <c r="II4422" s="425"/>
      <c r="IJ4422" s="425"/>
      <c r="IK4422" s="425"/>
      <c r="IL4422" s="425"/>
      <c r="IM4422" s="425"/>
      <c r="IN4422" s="425"/>
      <c r="IO4422" s="425"/>
      <c r="IP4422" s="425"/>
      <c r="IQ4422" s="425"/>
      <c r="IR4422" s="425"/>
      <c r="IS4422" s="425"/>
      <c r="IT4422" s="425"/>
      <c r="IU4422" s="425"/>
      <c r="IV4422" s="425"/>
    </row>
    <row r="4423" s="428" customFormat="1" ht="27.6" customHeight="1" spans="2:256">
      <c r="B4423" s="465"/>
      <c r="GH4423" s="425"/>
      <c r="GI4423" s="425"/>
      <c r="GJ4423" s="425"/>
      <c r="GK4423" s="425"/>
      <c r="GL4423" s="425"/>
      <c r="GM4423" s="425"/>
      <c r="GN4423" s="425"/>
      <c r="GO4423" s="425"/>
      <c r="GP4423" s="425"/>
      <c r="GQ4423" s="425"/>
      <c r="GR4423" s="425"/>
      <c r="GS4423" s="425"/>
      <c r="GT4423" s="425"/>
      <c r="GU4423" s="425"/>
      <c r="GV4423" s="425"/>
      <c r="GW4423" s="425"/>
      <c r="GX4423" s="425"/>
      <c r="GY4423" s="425"/>
      <c r="GZ4423" s="425"/>
      <c r="HA4423" s="425"/>
      <c r="HB4423" s="425"/>
      <c r="HC4423" s="425"/>
      <c r="HD4423" s="425"/>
      <c r="HE4423" s="425"/>
      <c r="HF4423" s="425"/>
      <c r="HG4423" s="425"/>
      <c r="HH4423" s="425"/>
      <c r="HI4423" s="425"/>
      <c r="HJ4423" s="425"/>
      <c r="HK4423" s="425"/>
      <c r="HL4423" s="425"/>
      <c r="HM4423" s="425"/>
      <c r="HN4423" s="425"/>
      <c r="HO4423" s="425"/>
      <c r="HP4423" s="425"/>
      <c r="HQ4423" s="425"/>
      <c r="HR4423" s="425"/>
      <c r="HS4423" s="425"/>
      <c r="HT4423" s="425"/>
      <c r="HU4423" s="425"/>
      <c r="HV4423" s="425"/>
      <c r="HW4423" s="425"/>
      <c r="HX4423" s="425"/>
      <c r="HY4423" s="425"/>
      <c r="HZ4423" s="425"/>
      <c r="IA4423" s="425"/>
      <c r="IB4423" s="425"/>
      <c r="IC4423" s="425"/>
      <c r="ID4423" s="425"/>
      <c r="IE4423" s="425"/>
      <c r="IF4423" s="425"/>
      <c r="IG4423" s="425"/>
      <c r="IH4423" s="425"/>
      <c r="II4423" s="425"/>
      <c r="IJ4423" s="425"/>
      <c r="IK4423" s="425"/>
      <c r="IL4423" s="425"/>
      <c r="IM4423" s="425"/>
      <c r="IN4423" s="425"/>
      <c r="IO4423" s="425"/>
      <c r="IP4423" s="425"/>
      <c r="IQ4423" s="425"/>
      <c r="IR4423" s="425"/>
      <c r="IS4423" s="425"/>
      <c r="IT4423" s="425"/>
      <c r="IU4423" s="425"/>
      <c r="IV4423" s="425"/>
    </row>
    <row r="4424" s="428" customFormat="1" ht="27.6" customHeight="1" spans="2:256">
      <c r="B4424" s="465"/>
      <c r="GH4424" s="425"/>
      <c r="GI4424" s="425"/>
      <c r="GJ4424" s="425"/>
      <c r="GK4424" s="425"/>
      <c r="GL4424" s="425"/>
      <c r="GM4424" s="425"/>
      <c r="GN4424" s="425"/>
      <c r="GO4424" s="425"/>
      <c r="GP4424" s="425"/>
      <c r="GQ4424" s="425"/>
      <c r="GR4424" s="425"/>
      <c r="GS4424" s="425"/>
      <c r="GT4424" s="425"/>
      <c r="GU4424" s="425"/>
      <c r="GV4424" s="425"/>
      <c r="GW4424" s="425"/>
      <c r="GX4424" s="425"/>
      <c r="GY4424" s="425"/>
      <c r="GZ4424" s="425"/>
      <c r="HA4424" s="425"/>
      <c r="HB4424" s="425"/>
      <c r="HC4424" s="425"/>
      <c r="HD4424" s="425"/>
      <c r="HE4424" s="425"/>
      <c r="HF4424" s="425"/>
      <c r="HG4424" s="425"/>
      <c r="HH4424" s="425"/>
      <c r="HI4424" s="425"/>
      <c r="HJ4424" s="425"/>
      <c r="HK4424" s="425"/>
      <c r="HL4424" s="425"/>
      <c r="HM4424" s="425"/>
      <c r="HN4424" s="425"/>
      <c r="HO4424" s="425"/>
      <c r="HP4424" s="425"/>
      <c r="HQ4424" s="425"/>
      <c r="HR4424" s="425"/>
      <c r="HS4424" s="425"/>
      <c r="HT4424" s="425"/>
      <c r="HU4424" s="425"/>
      <c r="HV4424" s="425"/>
      <c r="HW4424" s="425"/>
      <c r="HX4424" s="425"/>
      <c r="HY4424" s="425"/>
      <c r="HZ4424" s="425"/>
      <c r="IA4424" s="425"/>
      <c r="IB4424" s="425"/>
      <c r="IC4424" s="425"/>
      <c r="ID4424" s="425"/>
      <c r="IE4424" s="425"/>
      <c r="IF4424" s="425"/>
      <c r="IG4424" s="425"/>
      <c r="IH4424" s="425"/>
      <c r="II4424" s="425"/>
      <c r="IJ4424" s="425"/>
      <c r="IK4424" s="425"/>
      <c r="IL4424" s="425"/>
      <c r="IM4424" s="425"/>
      <c r="IN4424" s="425"/>
      <c r="IO4424" s="425"/>
      <c r="IP4424" s="425"/>
      <c r="IQ4424" s="425"/>
      <c r="IR4424" s="425"/>
      <c r="IS4424" s="425"/>
      <c r="IT4424" s="425"/>
      <c r="IU4424" s="425"/>
      <c r="IV4424" s="425"/>
    </row>
    <row r="4425" s="428" customFormat="1" ht="27.6" customHeight="1" spans="2:256">
      <c r="B4425" s="465"/>
      <c r="GH4425" s="425"/>
      <c r="GI4425" s="425"/>
      <c r="GJ4425" s="425"/>
      <c r="GK4425" s="425"/>
      <c r="GL4425" s="425"/>
      <c r="GM4425" s="425"/>
      <c r="GN4425" s="425"/>
      <c r="GO4425" s="425"/>
      <c r="GP4425" s="425"/>
      <c r="GQ4425" s="425"/>
      <c r="GR4425" s="425"/>
      <c r="GS4425" s="425"/>
      <c r="GT4425" s="425"/>
      <c r="GU4425" s="425"/>
      <c r="GV4425" s="425"/>
      <c r="GW4425" s="425"/>
      <c r="GX4425" s="425"/>
      <c r="GY4425" s="425"/>
      <c r="GZ4425" s="425"/>
      <c r="HA4425" s="425"/>
      <c r="HB4425" s="425"/>
      <c r="HC4425" s="425"/>
      <c r="HD4425" s="425"/>
      <c r="HE4425" s="425"/>
      <c r="HF4425" s="425"/>
      <c r="HG4425" s="425"/>
      <c r="HH4425" s="425"/>
      <c r="HI4425" s="425"/>
      <c r="HJ4425" s="425"/>
      <c r="HK4425" s="425"/>
      <c r="HL4425" s="425"/>
      <c r="HM4425" s="425"/>
      <c r="HN4425" s="425"/>
      <c r="HO4425" s="425"/>
      <c r="HP4425" s="425"/>
      <c r="HQ4425" s="425"/>
      <c r="HR4425" s="425"/>
      <c r="HS4425" s="425"/>
      <c r="HT4425" s="425"/>
      <c r="HU4425" s="425"/>
      <c r="HV4425" s="425"/>
      <c r="HW4425" s="425"/>
      <c r="HX4425" s="425"/>
      <c r="HY4425" s="425"/>
      <c r="HZ4425" s="425"/>
      <c r="IA4425" s="425"/>
      <c r="IB4425" s="425"/>
      <c r="IC4425" s="425"/>
      <c r="ID4425" s="425"/>
      <c r="IE4425" s="425"/>
      <c r="IF4425" s="425"/>
      <c r="IG4425" s="425"/>
      <c r="IH4425" s="425"/>
      <c r="II4425" s="425"/>
      <c r="IJ4425" s="425"/>
      <c r="IK4425" s="425"/>
      <c r="IL4425" s="425"/>
      <c r="IM4425" s="425"/>
      <c r="IN4425" s="425"/>
      <c r="IO4425" s="425"/>
      <c r="IP4425" s="425"/>
      <c r="IQ4425" s="425"/>
      <c r="IR4425" s="425"/>
      <c r="IS4425" s="425"/>
      <c r="IT4425" s="425"/>
      <c r="IU4425" s="425"/>
      <c r="IV4425" s="425"/>
    </row>
    <row r="4426" s="428" customFormat="1" ht="27.6" customHeight="1" spans="2:256">
      <c r="B4426" s="465"/>
      <c r="GH4426" s="425"/>
      <c r="GI4426" s="425"/>
      <c r="GJ4426" s="425"/>
      <c r="GK4426" s="425"/>
      <c r="GL4426" s="425"/>
      <c r="GM4426" s="425"/>
      <c r="GN4426" s="425"/>
      <c r="GO4426" s="425"/>
      <c r="GP4426" s="425"/>
      <c r="GQ4426" s="425"/>
      <c r="GR4426" s="425"/>
      <c r="GS4426" s="425"/>
      <c r="GT4426" s="425"/>
      <c r="GU4426" s="425"/>
      <c r="GV4426" s="425"/>
      <c r="GW4426" s="425"/>
      <c r="GX4426" s="425"/>
      <c r="GY4426" s="425"/>
      <c r="GZ4426" s="425"/>
      <c r="HA4426" s="425"/>
      <c r="HB4426" s="425"/>
      <c r="HC4426" s="425"/>
      <c r="HD4426" s="425"/>
      <c r="HE4426" s="425"/>
      <c r="HF4426" s="425"/>
      <c r="HG4426" s="425"/>
      <c r="HH4426" s="425"/>
      <c r="HI4426" s="425"/>
      <c r="HJ4426" s="425"/>
      <c r="HK4426" s="425"/>
      <c r="HL4426" s="425"/>
      <c r="HM4426" s="425"/>
      <c r="HN4426" s="425"/>
      <c r="HO4426" s="425"/>
      <c r="HP4426" s="425"/>
      <c r="HQ4426" s="425"/>
      <c r="HR4426" s="425"/>
      <c r="HS4426" s="425"/>
      <c r="HT4426" s="425"/>
      <c r="HU4426" s="425"/>
      <c r="HV4426" s="425"/>
      <c r="HW4426" s="425"/>
      <c r="HX4426" s="425"/>
      <c r="HY4426" s="425"/>
      <c r="HZ4426" s="425"/>
      <c r="IA4426" s="425"/>
      <c r="IB4426" s="425"/>
      <c r="IC4426" s="425"/>
      <c r="ID4426" s="425"/>
      <c r="IE4426" s="425"/>
      <c r="IF4426" s="425"/>
      <c r="IG4426" s="425"/>
      <c r="IH4426" s="425"/>
      <c r="II4426" s="425"/>
      <c r="IJ4426" s="425"/>
      <c r="IK4426" s="425"/>
      <c r="IL4426" s="425"/>
      <c r="IM4426" s="425"/>
      <c r="IN4426" s="425"/>
      <c r="IO4426" s="425"/>
      <c r="IP4426" s="425"/>
      <c r="IQ4426" s="425"/>
      <c r="IR4426" s="425"/>
      <c r="IS4426" s="425"/>
      <c r="IT4426" s="425"/>
      <c r="IU4426" s="425"/>
      <c r="IV4426" s="425"/>
    </row>
    <row r="4427" s="428" customFormat="1" ht="27.6" customHeight="1" spans="2:256">
      <c r="B4427" s="465"/>
      <c r="GH4427" s="425"/>
      <c r="GI4427" s="425"/>
      <c r="GJ4427" s="425"/>
      <c r="GK4427" s="425"/>
      <c r="GL4427" s="425"/>
      <c r="GM4427" s="425"/>
      <c r="GN4427" s="425"/>
      <c r="GO4427" s="425"/>
      <c r="GP4427" s="425"/>
      <c r="GQ4427" s="425"/>
      <c r="GR4427" s="425"/>
      <c r="GS4427" s="425"/>
      <c r="GT4427" s="425"/>
      <c r="GU4427" s="425"/>
      <c r="GV4427" s="425"/>
      <c r="GW4427" s="425"/>
      <c r="GX4427" s="425"/>
      <c r="GY4427" s="425"/>
      <c r="GZ4427" s="425"/>
      <c r="HA4427" s="425"/>
      <c r="HB4427" s="425"/>
      <c r="HC4427" s="425"/>
      <c r="HD4427" s="425"/>
      <c r="HE4427" s="425"/>
      <c r="HF4427" s="425"/>
      <c r="HG4427" s="425"/>
      <c r="HH4427" s="425"/>
      <c r="HI4427" s="425"/>
      <c r="HJ4427" s="425"/>
      <c r="HK4427" s="425"/>
      <c r="HL4427" s="425"/>
      <c r="HM4427" s="425"/>
      <c r="HN4427" s="425"/>
      <c r="HO4427" s="425"/>
      <c r="HP4427" s="425"/>
      <c r="HQ4427" s="425"/>
      <c r="HR4427" s="425"/>
      <c r="HS4427" s="425"/>
      <c r="HT4427" s="425"/>
      <c r="HU4427" s="425"/>
      <c r="HV4427" s="425"/>
      <c r="HW4427" s="425"/>
      <c r="HX4427" s="425"/>
      <c r="HY4427" s="425"/>
      <c r="HZ4427" s="425"/>
      <c r="IA4427" s="425"/>
      <c r="IB4427" s="425"/>
      <c r="IC4427" s="425"/>
      <c r="ID4427" s="425"/>
      <c r="IE4427" s="425"/>
      <c r="IF4427" s="425"/>
      <c r="IG4427" s="425"/>
      <c r="IH4427" s="425"/>
      <c r="II4427" s="425"/>
      <c r="IJ4427" s="425"/>
      <c r="IK4427" s="425"/>
      <c r="IL4427" s="425"/>
      <c r="IM4427" s="425"/>
      <c r="IN4427" s="425"/>
      <c r="IO4427" s="425"/>
      <c r="IP4427" s="425"/>
      <c r="IQ4427" s="425"/>
      <c r="IR4427" s="425"/>
      <c r="IS4427" s="425"/>
      <c r="IT4427" s="425"/>
      <c r="IU4427" s="425"/>
      <c r="IV4427" s="425"/>
    </row>
    <row r="4428" s="428" customFormat="1" ht="27.6" customHeight="1" spans="2:256">
      <c r="B4428" s="465"/>
      <c r="GH4428" s="425"/>
      <c r="GI4428" s="425"/>
      <c r="GJ4428" s="425"/>
      <c r="GK4428" s="425"/>
      <c r="GL4428" s="425"/>
      <c r="GM4428" s="425"/>
      <c r="GN4428" s="425"/>
      <c r="GO4428" s="425"/>
      <c r="GP4428" s="425"/>
      <c r="GQ4428" s="425"/>
      <c r="GR4428" s="425"/>
      <c r="GS4428" s="425"/>
      <c r="GT4428" s="425"/>
      <c r="GU4428" s="425"/>
      <c r="GV4428" s="425"/>
      <c r="GW4428" s="425"/>
      <c r="GX4428" s="425"/>
      <c r="GY4428" s="425"/>
      <c r="GZ4428" s="425"/>
      <c r="HA4428" s="425"/>
      <c r="HB4428" s="425"/>
      <c r="HC4428" s="425"/>
      <c r="HD4428" s="425"/>
      <c r="HE4428" s="425"/>
      <c r="HF4428" s="425"/>
      <c r="HG4428" s="425"/>
      <c r="HH4428" s="425"/>
      <c r="HI4428" s="425"/>
      <c r="HJ4428" s="425"/>
      <c r="HK4428" s="425"/>
      <c r="HL4428" s="425"/>
      <c r="HM4428" s="425"/>
      <c r="HN4428" s="425"/>
      <c r="HO4428" s="425"/>
      <c r="HP4428" s="425"/>
      <c r="HQ4428" s="425"/>
      <c r="HR4428" s="425"/>
      <c r="HS4428" s="425"/>
      <c r="HT4428" s="425"/>
      <c r="HU4428" s="425"/>
      <c r="HV4428" s="425"/>
      <c r="HW4428" s="425"/>
      <c r="HX4428" s="425"/>
      <c r="HY4428" s="425"/>
      <c r="HZ4428" s="425"/>
      <c r="IA4428" s="425"/>
      <c r="IB4428" s="425"/>
      <c r="IC4428" s="425"/>
      <c r="ID4428" s="425"/>
      <c r="IE4428" s="425"/>
      <c r="IF4428" s="425"/>
      <c r="IG4428" s="425"/>
      <c r="IH4428" s="425"/>
      <c r="II4428" s="425"/>
      <c r="IJ4428" s="425"/>
      <c r="IK4428" s="425"/>
      <c r="IL4428" s="425"/>
      <c r="IM4428" s="425"/>
      <c r="IN4428" s="425"/>
      <c r="IO4428" s="425"/>
      <c r="IP4428" s="425"/>
      <c r="IQ4428" s="425"/>
      <c r="IR4428" s="425"/>
      <c r="IS4428" s="425"/>
      <c r="IT4428" s="425"/>
      <c r="IU4428" s="425"/>
      <c r="IV4428" s="425"/>
    </row>
    <row r="4429" s="428" customFormat="1" ht="27.6" customHeight="1" spans="2:256">
      <c r="B4429" s="465"/>
      <c r="GH4429" s="425"/>
      <c r="GI4429" s="425"/>
      <c r="GJ4429" s="425"/>
      <c r="GK4429" s="425"/>
      <c r="GL4429" s="425"/>
      <c r="GM4429" s="425"/>
      <c r="GN4429" s="425"/>
      <c r="GO4429" s="425"/>
      <c r="GP4429" s="425"/>
      <c r="GQ4429" s="425"/>
      <c r="GR4429" s="425"/>
      <c r="GS4429" s="425"/>
      <c r="GT4429" s="425"/>
      <c r="GU4429" s="425"/>
      <c r="GV4429" s="425"/>
      <c r="GW4429" s="425"/>
      <c r="GX4429" s="425"/>
      <c r="GY4429" s="425"/>
      <c r="GZ4429" s="425"/>
      <c r="HA4429" s="425"/>
      <c r="HB4429" s="425"/>
      <c r="HC4429" s="425"/>
      <c r="HD4429" s="425"/>
      <c r="HE4429" s="425"/>
      <c r="HF4429" s="425"/>
      <c r="HG4429" s="425"/>
      <c r="HH4429" s="425"/>
      <c r="HI4429" s="425"/>
      <c r="HJ4429" s="425"/>
      <c r="HK4429" s="425"/>
      <c r="HL4429" s="425"/>
      <c r="HM4429" s="425"/>
      <c r="HN4429" s="425"/>
      <c r="HO4429" s="425"/>
      <c r="HP4429" s="425"/>
      <c r="HQ4429" s="425"/>
      <c r="HR4429" s="425"/>
      <c r="HS4429" s="425"/>
      <c r="HT4429" s="425"/>
      <c r="HU4429" s="425"/>
      <c r="HV4429" s="425"/>
      <c r="HW4429" s="425"/>
      <c r="HX4429" s="425"/>
      <c r="HY4429" s="425"/>
      <c r="HZ4429" s="425"/>
      <c r="IA4429" s="425"/>
      <c r="IB4429" s="425"/>
      <c r="IC4429" s="425"/>
      <c r="ID4429" s="425"/>
      <c r="IE4429" s="425"/>
      <c r="IF4429" s="425"/>
      <c r="IG4429" s="425"/>
      <c r="IH4429" s="425"/>
      <c r="II4429" s="425"/>
      <c r="IJ4429" s="425"/>
      <c r="IK4429" s="425"/>
      <c r="IL4429" s="425"/>
      <c r="IM4429" s="425"/>
      <c r="IN4429" s="425"/>
      <c r="IO4429" s="425"/>
      <c r="IP4429" s="425"/>
      <c r="IQ4429" s="425"/>
      <c r="IR4429" s="425"/>
      <c r="IS4429" s="425"/>
      <c r="IT4429" s="425"/>
      <c r="IU4429" s="425"/>
      <c r="IV4429" s="425"/>
    </row>
    <row r="4430" s="428" customFormat="1" ht="27.6" customHeight="1" spans="2:256">
      <c r="B4430" s="465"/>
      <c r="GH4430" s="425"/>
      <c r="GI4430" s="425"/>
      <c r="GJ4430" s="425"/>
      <c r="GK4430" s="425"/>
      <c r="GL4430" s="425"/>
      <c r="GM4430" s="425"/>
      <c r="GN4430" s="425"/>
      <c r="GO4430" s="425"/>
      <c r="GP4430" s="425"/>
      <c r="GQ4430" s="425"/>
      <c r="GR4430" s="425"/>
      <c r="GS4430" s="425"/>
      <c r="GT4430" s="425"/>
      <c r="GU4430" s="425"/>
      <c r="GV4430" s="425"/>
      <c r="GW4430" s="425"/>
      <c r="GX4430" s="425"/>
      <c r="GY4430" s="425"/>
      <c r="GZ4430" s="425"/>
      <c r="HA4430" s="425"/>
      <c r="HB4430" s="425"/>
      <c r="HC4430" s="425"/>
      <c r="HD4430" s="425"/>
      <c r="HE4430" s="425"/>
      <c r="HF4430" s="425"/>
      <c r="HG4430" s="425"/>
      <c r="HH4430" s="425"/>
      <c r="HI4430" s="425"/>
      <c r="HJ4430" s="425"/>
      <c r="HK4430" s="425"/>
      <c r="HL4430" s="425"/>
      <c r="HM4430" s="425"/>
      <c r="HN4430" s="425"/>
      <c r="HO4430" s="425"/>
      <c r="HP4430" s="425"/>
      <c r="HQ4430" s="425"/>
      <c r="HR4430" s="425"/>
      <c r="HS4430" s="425"/>
      <c r="HT4430" s="425"/>
      <c r="HU4430" s="425"/>
      <c r="HV4430" s="425"/>
      <c r="HW4430" s="425"/>
      <c r="HX4430" s="425"/>
      <c r="HY4430" s="425"/>
      <c r="HZ4430" s="425"/>
      <c r="IA4430" s="425"/>
      <c r="IB4430" s="425"/>
      <c r="IC4430" s="425"/>
      <c r="ID4430" s="425"/>
      <c r="IE4430" s="425"/>
      <c r="IF4430" s="425"/>
      <c r="IG4430" s="425"/>
      <c r="IH4430" s="425"/>
      <c r="II4430" s="425"/>
      <c r="IJ4430" s="425"/>
      <c r="IK4430" s="425"/>
      <c r="IL4430" s="425"/>
      <c r="IM4430" s="425"/>
      <c r="IN4430" s="425"/>
      <c r="IO4430" s="425"/>
      <c r="IP4430" s="425"/>
      <c r="IQ4430" s="425"/>
      <c r="IR4430" s="425"/>
      <c r="IS4430" s="425"/>
      <c r="IT4430" s="425"/>
      <c r="IU4430" s="425"/>
      <c r="IV4430" s="425"/>
    </row>
    <row r="4431" s="428" customFormat="1" ht="27.6" customHeight="1" spans="2:256">
      <c r="B4431" s="465"/>
      <c r="GH4431" s="425"/>
      <c r="GI4431" s="425"/>
      <c r="GJ4431" s="425"/>
      <c r="GK4431" s="425"/>
      <c r="GL4431" s="425"/>
      <c r="GM4431" s="425"/>
      <c r="GN4431" s="425"/>
      <c r="GO4431" s="425"/>
      <c r="GP4431" s="425"/>
      <c r="GQ4431" s="425"/>
      <c r="GR4431" s="425"/>
      <c r="GS4431" s="425"/>
      <c r="GT4431" s="425"/>
      <c r="GU4431" s="425"/>
      <c r="GV4431" s="425"/>
      <c r="GW4431" s="425"/>
      <c r="GX4431" s="425"/>
      <c r="GY4431" s="425"/>
      <c r="GZ4431" s="425"/>
      <c r="HA4431" s="425"/>
      <c r="HB4431" s="425"/>
      <c r="HC4431" s="425"/>
      <c r="HD4431" s="425"/>
      <c r="HE4431" s="425"/>
      <c r="HF4431" s="425"/>
      <c r="HG4431" s="425"/>
      <c r="HH4431" s="425"/>
      <c r="HI4431" s="425"/>
      <c r="HJ4431" s="425"/>
      <c r="HK4431" s="425"/>
      <c r="HL4431" s="425"/>
      <c r="HM4431" s="425"/>
      <c r="HN4431" s="425"/>
      <c r="HO4431" s="425"/>
      <c r="HP4431" s="425"/>
      <c r="HQ4431" s="425"/>
      <c r="HR4431" s="425"/>
      <c r="HS4431" s="425"/>
      <c r="HT4431" s="425"/>
      <c r="HU4431" s="425"/>
      <c r="HV4431" s="425"/>
      <c r="HW4431" s="425"/>
      <c r="HX4431" s="425"/>
      <c r="HY4431" s="425"/>
      <c r="HZ4431" s="425"/>
      <c r="IA4431" s="425"/>
      <c r="IB4431" s="425"/>
      <c r="IC4431" s="425"/>
      <c r="ID4431" s="425"/>
      <c r="IE4431" s="425"/>
      <c r="IF4431" s="425"/>
      <c r="IG4431" s="425"/>
      <c r="IH4431" s="425"/>
      <c r="II4431" s="425"/>
      <c r="IJ4431" s="425"/>
      <c r="IK4431" s="425"/>
      <c r="IL4431" s="425"/>
      <c r="IM4431" s="425"/>
      <c r="IN4431" s="425"/>
      <c r="IO4431" s="425"/>
      <c r="IP4431" s="425"/>
      <c r="IQ4431" s="425"/>
      <c r="IR4431" s="425"/>
      <c r="IS4431" s="425"/>
      <c r="IT4431" s="425"/>
      <c r="IU4431" s="425"/>
      <c r="IV4431" s="425"/>
    </row>
    <row r="4432" s="428" customFormat="1" ht="27.6" customHeight="1" spans="2:256">
      <c r="B4432" s="465"/>
      <c r="GH4432" s="425"/>
      <c r="GI4432" s="425"/>
      <c r="GJ4432" s="425"/>
      <c r="GK4432" s="425"/>
      <c r="GL4432" s="425"/>
      <c r="GM4432" s="425"/>
      <c r="GN4432" s="425"/>
      <c r="GO4432" s="425"/>
      <c r="GP4432" s="425"/>
      <c r="GQ4432" s="425"/>
      <c r="GR4432" s="425"/>
      <c r="GS4432" s="425"/>
      <c r="GT4432" s="425"/>
      <c r="GU4432" s="425"/>
      <c r="GV4432" s="425"/>
      <c r="GW4432" s="425"/>
      <c r="GX4432" s="425"/>
      <c r="GY4432" s="425"/>
      <c r="GZ4432" s="425"/>
      <c r="HA4432" s="425"/>
      <c r="HB4432" s="425"/>
      <c r="HC4432" s="425"/>
      <c r="HD4432" s="425"/>
      <c r="HE4432" s="425"/>
      <c r="HF4432" s="425"/>
      <c r="HG4432" s="425"/>
      <c r="HH4432" s="425"/>
      <c r="HI4432" s="425"/>
      <c r="HJ4432" s="425"/>
      <c r="HK4432" s="425"/>
      <c r="HL4432" s="425"/>
      <c r="HM4432" s="425"/>
      <c r="HN4432" s="425"/>
      <c r="HO4432" s="425"/>
      <c r="HP4432" s="425"/>
      <c r="HQ4432" s="425"/>
      <c r="HR4432" s="425"/>
      <c r="HS4432" s="425"/>
      <c r="HT4432" s="425"/>
      <c r="HU4432" s="425"/>
      <c r="HV4432" s="425"/>
      <c r="HW4432" s="425"/>
      <c r="HX4432" s="425"/>
      <c r="HY4432" s="425"/>
      <c r="HZ4432" s="425"/>
      <c r="IA4432" s="425"/>
      <c r="IB4432" s="425"/>
      <c r="IC4432" s="425"/>
      <c r="ID4432" s="425"/>
      <c r="IE4432" s="425"/>
      <c r="IF4432" s="425"/>
      <c r="IG4432" s="425"/>
      <c r="IH4432" s="425"/>
      <c r="II4432" s="425"/>
      <c r="IJ4432" s="425"/>
      <c r="IK4432" s="425"/>
      <c r="IL4432" s="425"/>
      <c r="IM4432" s="425"/>
      <c r="IN4432" s="425"/>
      <c r="IO4432" s="425"/>
      <c r="IP4432" s="425"/>
      <c r="IQ4432" s="425"/>
      <c r="IR4432" s="425"/>
      <c r="IS4432" s="425"/>
      <c r="IT4432" s="425"/>
      <c r="IU4432" s="425"/>
      <c r="IV4432" s="425"/>
    </row>
    <row r="4433" s="428" customFormat="1" ht="27.6" customHeight="1" spans="2:256">
      <c r="B4433" s="465"/>
      <c r="GH4433" s="425"/>
      <c r="GI4433" s="425"/>
      <c r="GJ4433" s="425"/>
      <c r="GK4433" s="425"/>
      <c r="GL4433" s="425"/>
      <c r="GM4433" s="425"/>
      <c r="GN4433" s="425"/>
      <c r="GO4433" s="425"/>
      <c r="GP4433" s="425"/>
      <c r="GQ4433" s="425"/>
      <c r="GR4433" s="425"/>
      <c r="GS4433" s="425"/>
      <c r="GT4433" s="425"/>
      <c r="GU4433" s="425"/>
      <c r="GV4433" s="425"/>
      <c r="GW4433" s="425"/>
      <c r="GX4433" s="425"/>
      <c r="GY4433" s="425"/>
      <c r="GZ4433" s="425"/>
      <c r="HA4433" s="425"/>
      <c r="HB4433" s="425"/>
      <c r="HC4433" s="425"/>
      <c r="HD4433" s="425"/>
      <c r="HE4433" s="425"/>
      <c r="HF4433" s="425"/>
      <c r="HG4433" s="425"/>
      <c r="HH4433" s="425"/>
      <c r="HI4433" s="425"/>
      <c r="HJ4433" s="425"/>
      <c r="HK4433" s="425"/>
      <c r="HL4433" s="425"/>
      <c r="HM4433" s="425"/>
      <c r="HN4433" s="425"/>
      <c r="HO4433" s="425"/>
      <c r="HP4433" s="425"/>
      <c r="HQ4433" s="425"/>
      <c r="HR4433" s="425"/>
      <c r="HS4433" s="425"/>
      <c r="HT4433" s="425"/>
      <c r="HU4433" s="425"/>
      <c r="HV4433" s="425"/>
      <c r="HW4433" s="425"/>
      <c r="HX4433" s="425"/>
      <c r="HY4433" s="425"/>
      <c r="HZ4433" s="425"/>
      <c r="IA4433" s="425"/>
      <c r="IB4433" s="425"/>
      <c r="IC4433" s="425"/>
      <c r="ID4433" s="425"/>
      <c r="IE4433" s="425"/>
      <c r="IF4433" s="425"/>
      <c r="IG4433" s="425"/>
      <c r="IH4433" s="425"/>
      <c r="II4433" s="425"/>
      <c r="IJ4433" s="425"/>
      <c r="IK4433" s="425"/>
      <c r="IL4433" s="425"/>
      <c r="IM4433" s="425"/>
      <c r="IN4433" s="425"/>
      <c r="IO4433" s="425"/>
      <c r="IP4433" s="425"/>
      <c r="IQ4433" s="425"/>
      <c r="IR4433" s="425"/>
      <c r="IS4433" s="425"/>
      <c r="IT4433" s="425"/>
      <c r="IU4433" s="425"/>
      <c r="IV4433" s="425"/>
    </row>
    <row r="4434" s="428" customFormat="1" ht="27.6" customHeight="1" spans="2:256">
      <c r="B4434" s="465"/>
      <c r="GH4434" s="425"/>
      <c r="GI4434" s="425"/>
      <c r="GJ4434" s="425"/>
      <c r="GK4434" s="425"/>
      <c r="GL4434" s="425"/>
      <c r="GM4434" s="425"/>
      <c r="GN4434" s="425"/>
      <c r="GO4434" s="425"/>
      <c r="GP4434" s="425"/>
      <c r="GQ4434" s="425"/>
      <c r="GR4434" s="425"/>
      <c r="GS4434" s="425"/>
      <c r="GT4434" s="425"/>
      <c r="GU4434" s="425"/>
      <c r="GV4434" s="425"/>
      <c r="GW4434" s="425"/>
      <c r="GX4434" s="425"/>
      <c r="GY4434" s="425"/>
      <c r="GZ4434" s="425"/>
      <c r="HA4434" s="425"/>
      <c r="HB4434" s="425"/>
      <c r="HC4434" s="425"/>
      <c r="HD4434" s="425"/>
      <c r="HE4434" s="425"/>
      <c r="HF4434" s="425"/>
      <c r="HG4434" s="425"/>
      <c r="HH4434" s="425"/>
      <c r="HI4434" s="425"/>
      <c r="HJ4434" s="425"/>
      <c r="HK4434" s="425"/>
      <c r="HL4434" s="425"/>
      <c r="HM4434" s="425"/>
      <c r="HN4434" s="425"/>
      <c r="HO4434" s="425"/>
      <c r="HP4434" s="425"/>
      <c r="HQ4434" s="425"/>
      <c r="HR4434" s="425"/>
      <c r="HS4434" s="425"/>
      <c r="HT4434" s="425"/>
      <c r="HU4434" s="425"/>
      <c r="HV4434" s="425"/>
      <c r="HW4434" s="425"/>
      <c r="HX4434" s="425"/>
      <c r="HY4434" s="425"/>
      <c r="HZ4434" s="425"/>
      <c r="IA4434" s="425"/>
      <c r="IB4434" s="425"/>
      <c r="IC4434" s="425"/>
      <c r="ID4434" s="425"/>
      <c r="IE4434" s="425"/>
      <c r="IF4434" s="425"/>
      <c r="IG4434" s="425"/>
      <c r="IH4434" s="425"/>
      <c r="II4434" s="425"/>
      <c r="IJ4434" s="425"/>
      <c r="IK4434" s="425"/>
      <c r="IL4434" s="425"/>
      <c r="IM4434" s="425"/>
      <c r="IN4434" s="425"/>
      <c r="IO4434" s="425"/>
      <c r="IP4434" s="425"/>
      <c r="IQ4434" s="425"/>
      <c r="IR4434" s="425"/>
      <c r="IS4434" s="425"/>
      <c r="IT4434" s="425"/>
      <c r="IU4434" s="425"/>
      <c r="IV4434" s="425"/>
    </row>
    <row r="4435" s="428" customFormat="1" ht="27.6" customHeight="1" spans="2:256">
      <c r="B4435" s="465"/>
      <c r="GH4435" s="425"/>
      <c r="GI4435" s="425"/>
      <c r="GJ4435" s="425"/>
      <c r="GK4435" s="425"/>
      <c r="GL4435" s="425"/>
      <c r="GM4435" s="425"/>
      <c r="GN4435" s="425"/>
      <c r="GO4435" s="425"/>
      <c r="GP4435" s="425"/>
      <c r="GQ4435" s="425"/>
      <c r="GR4435" s="425"/>
      <c r="GS4435" s="425"/>
      <c r="GT4435" s="425"/>
      <c r="GU4435" s="425"/>
      <c r="GV4435" s="425"/>
      <c r="GW4435" s="425"/>
      <c r="GX4435" s="425"/>
      <c r="GY4435" s="425"/>
      <c r="GZ4435" s="425"/>
      <c r="HA4435" s="425"/>
      <c r="HB4435" s="425"/>
      <c r="HC4435" s="425"/>
      <c r="HD4435" s="425"/>
      <c r="HE4435" s="425"/>
      <c r="HF4435" s="425"/>
      <c r="HG4435" s="425"/>
      <c r="HH4435" s="425"/>
      <c r="HI4435" s="425"/>
      <c r="HJ4435" s="425"/>
      <c r="HK4435" s="425"/>
      <c r="HL4435" s="425"/>
      <c r="HM4435" s="425"/>
      <c r="HN4435" s="425"/>
      <c r="HO4435" s="425"/>
      <c r="HP4435" s="425"/>
      <c r="HQ4435" s="425"/>
      <c r="HR4435" s="425"/>
      <c r="HS4435" s="425"/>
      <c r="HT4435" s="425"/>
      <c r="HU4435" s="425"/>
      <c r="HV4435" s="425"/>
      <c r="HW4435" s="425"/>
      <c r="HX4435" s="425"/>
      <c r="HY4435" s="425"/>
      <c r="HZ4435" s="425"/>
      <c r="IA4435" s="425"/>
      <c r="IB4435" s="425"/>
      <c r="IC4435" s="425"/>
      <c r="ID4435" s="425"/>
      <c r="IE4435" s="425"/>
      <c r="IF4435" s="425"/>
      <c r="IG4435" s="425"/>
      <c r="IH4435" s="425"/>
      <c r="II4435" s="425"/>
      <c r="IJ4435" s="425"/>
      <c r="IK4435" s="425"/>
      <c r="IL4435" s="425"/>
      <c r="IM4435" s="425"/>
      <c r="IN4435" s="425"/>
      <c r="IO4435" s="425"/>
      <c r="IP4435" s="425"/>
      <c r="IQ4435" s="425"/>
      <c r="IR4435" s="425"/>
      <c r="IS4435" s="425"/>
      <c r="IT4435" s="425"/>
      <c r="IU4435" s="425"/>
      <c r="IV4435" s="425"/>
    </row>
    <row r="4436" s="428" customFormat="1" ht="27.6" customHeight="1" spans="2:256">
      <c r="B4436" s="465"/>
      <c r="GH4436" s="425"/>
      <c r="GI4436" s="425"/>
      <c r="GJ4436" s="425"/>
      <c r="GK4436" s="425"/>
      <c r="GL4436" s="425"/>
      <c r="GM4436" s="425"/>
      <c r="GN4436" s="425"/>
      <c r="GO4436" s="425"/>
      <c r="GP4436" s="425"/>
      <c r="GQ4436" s="425"/>
      <c r="GR4436" s="425"/>
      <c r="GS4436" s="425"/>
      <c r="GT4436" s="425"/>
      <c r="GU4436" s="425"/>
      <c r="GV4436" s="425"/>
      <c r="GW4436" s="425"/>
      <c r="GX4436" s="425"/>
      <c r="GY4436" s="425"/>
      <c r="GZ4436" s="425"/>
      <c r="HA4436" s="425"/>
      <c r="HB4436" s="425"/>
      <c r="HC4436" s="425"/>
      <c r="HD4436" s="425"/>
      <c r="HE4436" s="425"/>
      <c r="HF4436" s="425"/>
      <c r="HG4436" s="425"/>
      <c r="HH4436" s="425"/>
      <c r="HI4436" s="425"/>
      <c r="HJ4436" s="425"/>
      <c r="HK4436" s="425"/>
      <c r="HL4436" s="425"/>
      <c r="HM4436" s="425"/>
      <c r="HN4436" s="425"/>
      <c r="HO4436" s="425"/>
      <c r="HP4436" s="425"/>
      <c r="HQ4436" s="425"/>
      <c r="HR4436" s="425"/>
      <c r="HS4436" s="425"/>
      <c r="HT4436" s="425"/>
      <c r="HU4436" s="425"/>
      <c r="HV4436" s="425"/>
      <c r="HW4436" s="425"/>
      <c r="HX4436" s="425"/>
      <c r="HY4436" s="425"/>
      <c r="HZ4436" s="425"/>
      <c r="IA4436" s="425"/>
      <c r="IB4436" s="425"/>
      <c r="IC4436" s="425"/>
      <c r="ID4436" s="425"/>
      <c r="IE4436" s="425"/>
      <c r="IF4436" s="425"/>
      <c r="IG4436" s="425"/>
      <c r="IH4436" s="425"/>
      <c r="II4436" s="425"/>
      <c r="IJ4436" s="425"/>
      <c r="IK4436" s="425"/>
      <c r="IL4436" s="425"/>
      <c r="IM4436" s="425"/>
      <c r="IN4436" s="425"/>
      <c r="IO4436" s="425"/>
      <c r="IP4436" s="425"/>
      <c r="IQ4436" s="425"/>
      <c r="IR4436" s="425"/>
      <c r="IS4436" s="425"/>
      <c r="IT4436" s="425"/>
      <c r="IU4436" s="425"/>
      <c r="IV4436" s="425"/>
    </row>
    <row r="4437" s="428" customFormat="1" ht="27.6" customHeight="1" spans="2:256">
      <c r="B4437" s="465"/>
      <c r="GH4437" s="425"/>
      <c r="GI4437" s="425"/>
      <c r="GJ4437" s="425"/>
      <c r="GK4437" s="425"/>
      <c r="GL4437" s="425"/>
      <c r="GM4437" s="425"/>
      <c r="GN4437" s="425"/>
      <c r="GO4437" s="425"/>
      <c r="GP4437" s="425"/>
      <c r="GQ4437" s="425"/>
      <c r="GR4437" s="425"/>
      <c r="GS4437" s="425"/>
      <c r="GT4437" s="425"/>
      <c r="GU4437" s="425"/>
      <c r="GV4437" s="425"/>
      <c r="GW4437" s="425"/>
      <c r="GX4437" s="425"/>
      <c r="GY4437" s="425"/>
      <c r="GZ4437" s="425"/>
      <c r="HA4437" s="425"/>
      <c r="HB4437" s="425"/>
      <c r="HC4437" s="425"/>
      <c r="HD4437" s="425"/>
      <c r="HE4437" s="425"/>
      <c r="HF4437" s="425"/>
      <c r="HG4437" s="425"/>
      <c r="HH4437" s="425"/>
      <c r="HI4437" s="425"/>
      <c r="HJ4437" s="425"/>
      <c r="HK4437" s="425"/>
      <c r="HL4437" s="425"/>
      <c r="HM4437" s="425"/>
      <c r="HN4437" s="425"/>
      <c r="HO4437" s="425"/>
      <c r="HP4437" s="425"/>
      <c r="HQ4437" s="425"/>
      <c r="HR4437" s="425"/>
      <c r="HS4437" s="425"/>
      <c r="HT4437" s="425"/>
      <c r="HU4437" s="425"/>
      <c r="HV4437" s="425"/>
      <c r="HW4437" s="425"/>
      <c r="HX4437" s="425"/>
      <c r="HY4437" s="425"/>
      <c r="HZ4437" s="425"/>
      <c r="IA4437" s="425"/>
      <c r="IB4437" s="425"/>
      <c r="IC4437" s="425"/>
      <c r="ID4437" s="425"/>
      <c r="IE4437" s="425"/>
      <c r="IF4437" s="425"/>
      <c r="IG4437" s="425"/>
      <c r="IH4437" s="425"/>
      <c r="II4437" s="425"/>
      <c r="IJ4437" s="425"/>
      <c r="IK4437" s="425"/>
      <c r="IL4437" s="425"/>
      <c r="IM4437" s="425"/>
      <c r="IN4437" s="425"/>
      <c r="IO4437" s="425"/>
      <c r="IP4437" s="425"/>
      <c r="IQ4437" s="425"/>
      <c r="IR4437" s="425"/>
      <c r="IS4437" s="425"/>
      <c r="IT4437" s="425"/>
      <c r="IU4437" s="425"/>
      <c r="IV4437" s="425"/>
    </row>
    <row r="4438" s="428" customFormat="1" ht="27.6" customHeight="1" spans="2:256">
      <c r="B4438" s="465"/>
      <c r="GH4438" s="425"/>
      <c r="GI4438" s="425"/>
      <c r="GJ4438" s="425"/>
      <c r="GK4438" s="425"/>
      <c r="GL4438" s="425"/>
      <c r="GM4438" s="425"/>
      <c r="GN4438" s="425"/>
      <c r="GO4438" s="425"/>
      <c r="GP4438" s="425"/>
      <c r="GQ4438" s="425"/>
      <c r="GR4438" s="425"/>
      <c r="GS4438" s="425"/>
      <c r="GT4438" s="425"/>
      <c r="GU4438" s="425"/>
      <c r="GV4438" s="425"/>
      <c r="GW4438" s="425"/>
      <c r="GX4438" s="425"/>
      <c r="GY4438" s="425"/>
      <c r="GZ4438" s="425"/>
      <c r="HA4438" s="425"/>
      <c r="HB4438" s="425"/>
      <c r="HC4438" s="425"/>
      <c r="HD4438" s="425"/>
      <c r="HE4438" s="425"/>
      <c r="HF4438" s="425"/>
      <c r="HG4438" s="425"/>
      <c r="HH4438" s="425"/>
      <c r="HI4438" s="425"/>
      <c r="HJ4438" s="425"/>
      <c r="HK4438" s="425"/>
      <c r="HL4438" s="425"/>
      <c r="HM4438" s="425"/>
      <c r="HN4438" s="425"/>
      <c r="HO4438" s="425"/>
      <c r="HP4438" s="425"/>
      <c r="HQ4438" s="425"/>
      <c r="HR4438" s="425"/>
      <c r="HS4438" s="425"/>
      <c r="HT4438" s="425"/>
      <c r="HU4438" s="425"/>
      <c r="HV4438" s="425"/>
      <c r="HW4438" s="425"/>
      <c r="HX4438" s="425"/>
      <c r="HY4438" s="425"/>
      <c r="HZ4438" s="425"/>
      <c r="IA4438" s="425"/>
      <c r="IB4438" s="425"/>
      <c r="IC4438" s="425"/>
      <c r="ID4438" s="425"/>
      <c r="IE4438" s="425"/>
      <c r="IF4438" s="425"/>
      <c r="IG4438" s="425"/>
      <c r="IH4438" s="425"/>
      <c r="II4438" s="425"/>
      <c r="IJ4438" s="425"/>
      <c r="IK4438" s="425"/>
      <c r="IL4438" s="425"/>
      <c r="IM4438" s="425"/>
      <c r="IN4438" s="425"/>
      <c r="IO4438" s="425"/>
      <c r="IP4438" s="425"/>
      <c r="IQ4438" s="425"/>
      <c r="IR4438" s="425"/>
      <c r="IS4438" s="425"/>
      <c r="IT4438" s="425"/>
      <c r="IU4438" s="425"/>
      <c r="IV4438" s="425"/>
    </row>
    <row r="4439" s="428" customFormat="1" ht="27.6" customHeight="1" spans="2:256">
      <c r="B4439" s="465"/>
      <c r="GH4439" s="425"/>
      <c r="GI4439" s="425"/>
      <c r="GJ4439" s="425"/>
      <c r="GK4439" s="425"/>
      <c r="GL4439" s="425"/>
      <c r="GM4439" s="425"/>
      <c r="GN4439" s="425"/>
      <c r="GO4439" s="425"/>
      <c r="GP4439" s="425"/>
      <c r="GQ4439" s="425"/>
      <c r="GR4439" s="425"/>
      <c r="GS4439" s="425"/>
      <c r="GT4439" s="425"/>
      <c r="GU4439" s="425"/>
      <c r="GV4439" s="425"/>
      <c r="GW4439" s="425"/>
      <c r="GX4439" s="425"/>
      <c r="GY4439" s="425"/>
      <c r="GZ4439" s="425"/>
      <c r="HA4439" s="425"/>
      <c r="HB4439" s="425"/>
      <c r="HC4439" s="425"/>
      <c r="HD4439" s="425"/>
      <c r="HE4439" s="425"/>
      <c r="HF4439" s="425"/>
      <c r="HG4439" s="425"/>
      <c r="HH4439" s="425"/>
      <c r="HI4439" s="425"/>
      <c r="HJ4439" s="425"/>
      <c r="HK4439" s="425"/>
      <c r="HL4439" s="425"/>
      <c r="HM4439" s="425"/>
      <c r="HN4439" s="425"/>
      <c r="HO4439" s="425"/>
      <c r="HP4439" s="425"/>
      <c r="HQ4439" s="425"/>
      <c r="HR4439" s="425"/>
      <c r="HS4439" s="425"/>
      <c r="HT4439" s="425"/>
      <c r="HU4439" s="425"/>
      <c r="HV4439" s="425"/>
      <c r="HW4439" s="425"/>
      <c r="HX4439" s="425"/>
      <c r="HY4439" s="425"/>
      <c r="HZ4439" s="425"/>
      <c r="IA4439" s="425"/>
      <c r="IB4439" s="425"/>
      <c r="IC4439" s="425"/>
      <c r="ID4439" s="425"/>
      <c r="IE4439" s="425"/>
      <c r="IF4439" s="425"/>
      <c r="IG4439" s="425"/>
      <c r="IH4439" s="425"/>
      <c r="II4439" s="425"/>
      <c r="IJ4439" s="425"/>
      <c r="IK4439" s="425"/>
      <c r="IL4439" s="425"/>
      <c r="IM4439" s="425"/>
      <c r="IN4439" s="425"/>
      <c r="IO4439" s="425"/>
      <c r="IP4439" s="425"/>
      <c r="IQ4439" s="425"/>
      <c r="IR4439" s="425"/>
      <c r="IS4439" s="425"/>
      <c r="IT4439" s="425"/>
      <c r="IU4439" s="425"/>
      <c r="IV4439" s="425"/>
    </row>
    <row r="4440" s="428" customFormat="1" ht="27.6" customHeight="1" spans="2:256">
      <c r="B4440" s="465"/>
      <c r="GH4440" s="425"/>
      <c r="GI4440" s="425"/>
      <c r="GJ4440" s="425"/>
      <c r="GK4440" s="425"/>
      <c r="GL4440" s="425"/>
      <c r="GM4440" s="425"/>
      <c r="GN4440" s="425"/>
      <c r="GO4440" s="425"/>
      <c r="GP4440" s="425"/>
      <c r="GQ4440" s="425"/>
      <c r="GR4440" s="425"/>
      <c r="GS4440" s="425"/>
      <c r="GT4440" s="425"/>
      <c r="GU4440" s="425"/>
      <c r="GV4440" s="425"/>
      <c r="GW4440" s="425"/>
      <c r="GX4440" s="425"/>
      <c r="GY4440" s="425"/>
      <c r="GZ4440" s="425"/>
      <c r="HA4440" s="425"/>
      <c r="HB4440" s="425"/>
      <c r="HC4440" s="425"/>
      <c r="HD4440" s="425"/>
      <c r="HE4440" s="425"/>
      <c r="HF4440" s="425"/>
      <c r="HG4440" s="425"/>
      <c r="HH4440" s="425"/>
      <c r="HI4440" s="425"/>
      <c r="HJ4440" s="425"/>
      <c r="HK4440" s="425"/>
      <c r="HL4440" s="425"/>
      <c r="HM4440" s="425"/>
      <c r="HN4440" s="425"/>
      <c r="HO4440" s="425"/>
      <c r="HP4440" s="425"/>
      <c r="HQ4440" s="425"/>
      <c r="HR4440" s="425"/>
      <c r="HS4440" s="425"/>
      <c r="HT4440" s="425"/>
      <c r="HU4440" s="425"/>
      <c r="HV4440" s="425"/>
      <c r="HW4440" s="425"/>
      <c r="HX4440" s="425"/>
      <c r="HY4440" s="425"/>
      <c r="HZ4440" s="425"/>
      <c r="IA4440" s="425"/>
      <c r="IB4440" s="425"/>
      <c r="IC4440" s="425"/>
      <c r="ID4440" s="425"/>
      <c r="IE4440" s="425"/>
      <c r="IF4440" s="425"/>
      <c r="IG4440" s="425"/>
      <c r="IH4440" s="425"/>
      <c r="II4440" s="425"/>
      <c r="IJ4440" s="425"/>
      <c r="IK4440" s="425"/>
      <c r="IL4440" s="425"/>
      <c r="IM4440" s="425"/>
      <c r="IN4440" s="425"/>
      <c r="IO4440" s="425"/>
      <c r="IP4440" s="425"/>
      <c r="IQ4440" s="425"/>
      <c r="IR4440" s="425"/>
      <c r="IS4440" s="425"/>
      <c r="IT4440" s="425"/>
      <c r="IU4440" s="425"/>
      <c r="IV4440" s="425"/>
    </row>
    <row r="4441" s="428" customFormat="1" ht="27.6" customHeight="1" spans="2:256">
      <c r="B4441" s="465"/>
      <c r="GH4441" s="425"/>
      <c r="GI4441" s="425"/>
      <c r="GJ4441" s="425"/>
      <c r="GK4441" s="425"/>
      <c r="GL4441" s="425"/>
      <c r="GM4441" s="425"/>
      <c r="GN4441" s="425"/>
      <c r="GO4441" s="425"/>
      <c r="GP4441" s="425"/>
      <c r="GQ4441" s="425"/>
      <c r="GR4441" s="425"/>
      <c r="GS4441" s="425"/>
      <c r="GT4441" s="425"/>
      <c r="GU4441" s="425"/>
      <c r="GV4441" s="425"/>
      <c r="GW4441" s="425"/>
      <c r="GX4441" s="425"/>
      <c r="GY4441" s="425"/>
      <c r="GZ4441" s="425"/>
      <c r="HA4441" s="425"/>
      <c r="HB4441" s="425"/>
      <c r="HC4441" s="425"/>
      <c r="HD4441" s="425"/>
      <c r="HE4441" s="425"/>
      <c r="HF4441" s="425"/>
      <c r="HG4441" s="425"/>
      <c r="HH4441" s="425"/>
      <c r="HI4441" s="425"/>
      <c r="HJ4441" s="425"/>
      <c r="HK4441" s="425"/>
      <c r="HL4441" s="425"/>
      <c r="HM4441" s="425"/>
      <c r="HN4441" s="425"/>
      <c r="HO4441" s="425"/>
      <c r="HP4441" s="425"/>
      <c r="HQ4441" s="425"/>
      <c r="HR4441" s="425"/>
      <c r="HS4441" s="425"/>
      <c r="HT4441" s="425"/>
      <c r="HU4441" s="425"/>
      <c r="HV4441" s="425"/>
      <c r="HW4441" s="425"/>
      <c r="HX4441" s="425"/>
      <c r="HY4441" s="425"/>
      <c r="HZ4441" s="425"/>
      <c r="IA4441" s="425"/>
      <c r="IB4441" s="425"/>
      <c r="IC4441" s="425"/>
      <c r="ID4441" s="425"/>
      <c r="IE4441" s="425"/>
      <c r="IF4441" s="425"/>
      <c r="IG4441" s="425"/>
      <c r="IH4441" s="425"/>
      <c r="II4441" s="425"/>
      <c r="IJ4441" s="425"/>
      <c r="IK4441" s="425"/>
      <c r="IL4441" s="425"/>
      <c r="IM4441" s="425"/>
      <c r="IN4441" s="425"/>
      <c r="IO4441" s="425"/>
      <c r="IP4441" s="425"/>
      <c r="IQ4441" s="425"/>
      <c r="IR4441" s="425"/>
      <c r="IS4441" s="425"/>
      <c r="IT4441" s="425"/>
      <c r="IU4441" s="425"/>
      <c r="IV4441" s="425"/>
    </row>
    <row r="4442" s="428" customFormat="1" ht="27.6" customHeight="1" spans="2:256">
      <c r="B4442" s="465"/>
      <c r="GH4442" s="425"/>
      <c r="GI4442" s="425"/>
      <c r="GJ4442" s="425"/>
      <c r="GK4442" s="425"/>
      <c r="GL4442" s="425"/>
      <c r="GM4442" s="425"/>
      <c r="GN4442" s="425"/>
      <c r="GO4442" s="425"/>
      <c r="GP4442" s="425"/>
      <c r="GQ4442" s="425"/>
      <c r="GR4442" s="425"/>
      <c r="GS4442" s="425"/>
      <c r="GT4442" s="425"/>
      <c r="GU4442" s="425"/>
      <c r="GV4442" s="425"/>
      <c r="GW4442" s="425"/>
      <c r="GX4442" s="425"/>
      <c r="GY4442" s="425"/>
      <c r="GZ4442" s="425"/>
      <c r="HA4442" s="425"/>
      <c r="HB4442" s="425"/>
      <c r="HC4442" s="425"/>
      <c r="HD4442" s="425"/>
      <c r="HE4442" s="425"/>
      <c r="HF4442" s="425"/>
      <c r="HG4442" s="425"/>
      <c r="HH4442" s="425"/>
      <c r="HI4442" s="425"/>
      <c r="HJ4442" s="425"/>
      <c r="HK4442" s="425"/>
      <c r="HL4442" s="425"/>
      <c r="HM4442" s="425"/>
      <c r="HN4442" s="425"/>
      <c r="HO4442" s="425"/>
      <c r="HP4442" s="425"/>
      <c r="HQ4442" s="425"/>
      <c r="HR4442" s="425"/>
      <c r="HS4442" s="425"/>
      <c r="HT4442" s="425"/>
      <c r="HU4442" s="425"/>
      <c r="HV4442" s="425"/>
      <c r="HW4442" s="425"/>
      <c r="HX4442" s="425"/>
      <c r="HY4442" s="425"/>
      <c r="HZ4442" s="425"/>
      <c r="IA4442" s="425"/>
      <c r="IB4442" s="425"/>
      <c r="IC4442" s="425"/>
      <c r="ID4442" s="425"/>
      <c r="IE4442" s="425"/>
      <c r="IF4442" s="425"/>
      <c r="IG4442" s="425"/>
      <c r="IH4442" s="425"/>
      <c r="II4442" s="425"/>
      <c r="IJ4442" s="425"/>
      <c r="IK4442" s="425"/>
      <c r="IL4442" s="425"/>
      <c r="IM4442" s="425"/>
      <c r="IN4442" s="425"/>
      <c r="IO4442" s="425"/>
      <c r="IP4442" s="425"/>
      <c r="IQ4442" s="425"/>
      <c r="IR4442" s="425"/>
      <c r="IS4442" s="425"/>
      <c r="IT4442" s="425"/>
      <c r="IU4442" s="425"/>
      <c r="IV4442" s="425"/>
    </row>
    <row r="4443" s="428" customFormat="1" ht="27.6" customHeight="1" spans="2:256">
      <c r="B4443" s="465"/>
      <c r="GH4443" s="425"/>
      <c r="GI4443" s="425"/>
      <c r="GJ4443" s="425"/>
      <c r="GK4443" s="425"/>
      <c r="GL4443" s="425"/>
      <c r="GM4443" s="425"/>
      <c r="GN4443" s="425"/>
      <c r="GO4443" s="425"/>
      <c r="GP4443" s="425"/>
      <c r="GQ4443" s="425"/>
      <c r="GR4443" s="425"/>
      <c r="GS4443" s="425"/>
      <c r="GT4443" s="425"/>
      <c r="GU4443" s="425"/>
      <c r="GV4443" s="425"/>
      <c r="GW4443" s="425"/>
      <c r="GX4443" s="425"/>
      <c r="GY4443" s="425"/>
      <c r="GZ4443" s="425"/>
      <c r="HA4443" s="425"/>
      <c r="HB4443" s="425"/>
      <c r="HC4443" s="425"/>
      <c r="HD4443" s="425"/>
      <c r="HE4443" s="425"/>
      <c r="HF4443" s="425"/>
      <c r="HG4443" s="425"/>
      <c r="HH4443" s="425"/>
      <c r="HI4443" s="425"/>
      <c r="HJ4443" s="425"/>
      <c r="HK4443" s="425"/>
      <c r="HL4443" s="425"/>
      <c r="HM4443" s="425"/>
      <c r="HN4443" s="425"/>
      <c r="HO4443" s="425"/>
      <c r="HP4443" s="425"/>
      <c r="HQ4443" s="425"/>
      <c r="HR4443" s="425"/>
      <c r="HS4443" s="425"/>
      <c r="HT4443" s="425"/>
      <c r="HU4443" s="425"/>
      <c r="HV4443" s="425"/>
      <c r="HW4443" s="425"/>
      <c r="HX4443" s="425"/>
      <c r="HY4443" s="425"/>
      <c r="HZ4443" s="425"/>
      <c r="IA4443" s="425"/>
      <c r="IB4443" s="425"/>
      <c r="IC4443" s="425"/>
      <c r="ID4443" s="425"/>
      <c r="IE4443" s="425"/>
      <c r="IF4443" s="425"/>
      <c r="IG4443" s="425"/>
      <c r="IH4443" s="425"/>
      <c r="II4443" s="425"/>
      <c r="IJ4443" s="425"/>
      <c r="IK4443" s="425"/>
      <c r="IL4443" s="425"/>
      <c r="IM4443" s="425"/>
      <c r="IN4443" s="425"/>
      <c r="IO4443" s="425"/>
      <c r="IP4443" s="425"/>
      <c r="IQ4443" s="425"/>
      <c r="IR4443" s="425"/>
      <c r="IS4443" s="425"/>
      <c r="IT4443" s="425"/>
      <c r="IU4443" s="425"/>
      <c r="IV4443" s="425"/>
    </row>
    <row r="4444" s="428" customFormat="1" ht="27.6" customHeight="1" spans="2:256">
      <c r="B4444" s="465"/>
      <c r="GH4444" s="425"/>
      <c r="GI4444" s="425"/>
      <c r="GJ4444" s="425"/>
      <c r="GK4444" s="425"/>
      <c r="GL4444" s="425"/>
      <c r="GM4444" s="425"/>
      <c r="GN4444" s="425"/>
      <c r="GO4444" s="425"/>
      <c r="GP4444" s="425"/>
      <c r="GQ4444" s="425"/>
      <c r="GR4444" s="425"/>
      <c r="GS4444" s="425"/>
      <c r="GT4444" s="425"/>
      <c r="GU4444" s="425"/>
      <c r="GV4444" s="425"/>
      <c r="GW4444" s="425"/>
      <c r="GX4444" s="425"/>
      <c r="GY4444" s="425"/>
      <c r="GZ4444" s="425"/>
      <c r="HA4444" s="425"/>
      <c r="HB4444" s="425"/>
      <c r="HC4444" s="425"/>
      <c r="HD4444" s="425"/>
      <c r="HE4444" s="425"/>
      <c r="HF4444" s="425"/>
      <c r="HG4444" s="425"/>
      <c r="HH4444" s="425"/>
      <c r="HI4444" s="425"/>
      <c r="HJ4444" s="425"/>
      <c r="HK4444" s="425"/>
      <c r="HL4444" s="425"/>
      <c r="HM4444" s="425"/>
      <c r="HN4444" s="425"/>
      <c r="HO4444" s="425"/>
      <c r="HP4444" s="425"/>
      <c r="HQ4444" s="425"/>
      <c r="HR4444" s="425"/>
      <c r="HS4444" s="425"/>
      <c r="HT4444" s="425"/>
      <c r="HU4444" s="425"/>
      <c r="HV4444" s="425"/>
      <c r="HW4444" s="425"/>
      <c r="HX4444" s="425"/>
      <c r="HY4444" s="425"/>
      <c r="HZ4444" s="425"/>
      <c r="IA4444" s="425"/>
      <c r="IB4444" s="425"/>
      <c r="IC4444" s="425"/>
      <c r="ID4444" s="425"/>
      <c r="IE4444" s="425"/>
      <c r="IF4444" s="425"/>
      <c r="IG4444" s="425"/>
      <c r="IH4444" s="425"/>
      <c r="II4444" s="425"/>
      <c r="IJ4444" s="425"/>
      <c r="IK4444" s="425"/>
      <c r="IL4444" s="425"/>
      <c r="IM4444" s="425"/>
      <c r="IN4444" s="425"/>
      <c r="IO4444" s="425"/>
      <c r="IP4444" s="425"/>
      <c r="IQ4444" s="425"/>
      <c r="IR4444" s="425"/>
      <c r="IS4444" s="425"/>
      <c r="IT4444" s="425"/>
      <c r="IU4444" s="425"/>
      <c r="IV4444" s="425"/>
    </row>
    <row r="4445" s="428" customFormat="1" ht="27.6" customHeight="1" spans="2:256">
      <c r="B4445" s="465"/>
      <c r="GH4445" s="425"/>
      <c r="GI4445" s="425"/>
      <c r="GJ4445" s="425"/>
      <c r="GK4445" s="425"/>
      <c r="GL4445" s="425"/>
      <c r="GM4445" s="425"/>
      <c r="GN4445" s="425"/>
      <c r="GO4445" s="425"/>
      <c r="GP4445" s="425"/>
      <c r="GQ4445" s="425"/>
      <c r="GR4445" s="425"/>
      <c r="GS4445" s="425"/>
      <c r="GT4445" s="425"/>
      <c r="GU4445" s="425"/>
      <c r="GV4445" s="425"/>
      <c r="GW4445" s="425"/>
      <c r="GX4445" s="425"/>
      <c r="GY4445" s="425"/>
      <c r="GZ4445" s="425"/>
      <c r="HA4445" s="425"/>
      <c r="HB4445" s="425"/>
      <c r="HC4445" s="425"/>
      <c r="HD4445" s="425"/>
      <c r="HE4445" s="425"/>
      <c r="HF4445" s="425"/>
      <c r="HG4445" s="425"/>
      <c r="HH4445" s="425"/>
      <c r="HI4445" s="425"/>
      <c r="HJ4445" s="425"/>
      <c r="HK4445" s="425"/>
      <c r="HL4445" s="425"/>
      <c r="HM4445" s="425"/>
      <c r="HN4445" s="425"/>
      <c r="HO4445" s="425"/>
      <c r="HP4445" s="425"/>
      <c r="HQ4445" s="425"/>
      <c r="HR4445" s="425"/>
      <c r="HS4445" s="425"/>
      <c r="HT4445" s="425"/>
      <c r="HU4445" s="425"/>
      <c r="HV4445" s="425"/>
      <c r="HW4445" s="425"/>
      <c r="HX4445" s="425"/>
      <c r="HY4445" s="425"/>
      <c r="HZ4445" s="425"/>
      <c r="IA4445" s="425"/>
      <c r="IB4445" s="425"/>
      <c r="IC4445" s="425"/>
      <c r="ID4445" s="425"/>
      <c r="IE4445" s="425"/>
      <c r="IF4445" s="425"/>
      <c r="IG4445" s="425"/>
      <c r="IH4445" s="425"/>
      <c r="II4445" s="425"/>
      <c r="IJ4445" s="425"/>
      <c r="IK4445" s="425"/>
      <c r="IL4445" s="425"/>
      <c r="IM4445" s="425"/>
      <c r="IN4445" s="425"/>
      <c r="IO4445" s="425"/>
      <c r="IP4445" s="425"/>
      <c r="IQ4445" s="425"/>
      <c r="IR4445" s="425"/>
      <c r="IS4445" s="425"/>
      <c r="IT4445" s="425"/>
      <c r="IU4445" s="425"/>
      <c r="IV4445" s="425"/>
    </row>
    <row r="4446" s="428" customFormat="1" ht="27.6" customHeight="1" spans="2:256">
      <c r="B4446" s="465"/>
      <c r="GH4446" s="425"/>
      <c r="GI4446" s="425"/>
      <c r="GJ4446" s="425"/>
      <c r="GK4446" s="425"/>
      <c r="GL4446" s="425"/>
      <c r="GM4446" s="425"/>
      <c r="GN4446" s="425"/>
      <c r="GO4446" s="425"/>
      <c r="GP4446" s="425"/>
      <c r="GQ4446" s="425"/>
      <c r="GR4446" s="425"/>
      <c r="GS4446" s="425"/>
      <c r="GT4446" s="425"/>
      <c r="GU4446" s="425"/>
      <c r="GV4446" s="425"/>
      <c r="GW4446" s="425"/>
      <c r="GX4446" s="425"/>
      <c r="GY4446" s="425"/>
      <c r="GZ4446" s="425"/>
      <c r="HA4446" s="425"/>
      <c r="HB4446" s="425"/>
      <c r="HC4446" s="425"/>
      <c r="HD4446" s="425"/>
      <c r="HE4446" s="425"/>
      <c r="HF4446" s="425"/>
      <c r="HG4446" s="425"/>
      <c r="HH4446" s="425"/>
      <c r="HI4446" s="425"/>
      <c r="HJ4446" s="425"/>
      <c r="HK4446" s="425"/>
      <c r="HL4446" s="425"/>
      <c r="HM4446" s="425"/>
      <c r="HN4446" s="425"/>
      <c r="HO4446" s="425"/>
      <c r="HP4446" s="425"/>
      <c r="HQ4446" s="425"/>
      <c r="HR4446" s="425"/>
      <c r="HS4446" s="425"/>
      <c r="HT4446" s="425"/>
      <c r="HU4446" s="425"/>
      <c r="HV4446" s="425"/>
      <c r="HW4446" s="425"/>
      <c r="HX4446" s="425"/>
      <c r="HY4446" s="425"/>
      <c r="HZ4446" s="425"/>
      <c r="IA4446" s="425"/>
      <c r="IB4446" s="425"/>
      <c r="IC4446" s="425"/>
      <c r="ID4446" s="425"/>
      <c r="IE4446" s="425"/>
      <c r="IF4446" s="425"/>
      <c r="IG4446" s="425"/>
      <c r="IH4446" s="425"/>
      <c r="II4446" s="425"/>
      <c r="IJ4446" s="425"/>
      <c r="IK4446" s="425"/>
      <c r="IL4446" s="425"/>
      <c r="IM4446" s="425"/>
      <c r="IN4446" s="425"/>
      <c r="IO4446" s="425"/>
      <c r="IP4446" s="425"/>
      <c r="IQ4446" s="425"/>
      <c r="IR4446" s="425"/>
      <c r="IS4446" s="425"/>
      <c r="IT4446" s="425"/>
      <c r="IU4446" s="425"/>
      <c r="IV4446" s="425"/>
    </row>
    <row r="4447" s="428" customFormat="1" ht="27.6" customHeight="1" spans="2:256">
      <c r="B4447" s="465"/>
      <c r="GH4447" s="425"/>
      <c r="GI4447" s="425"/>
      <c r="GJ4447" s="425"/>
      <c r="GK4447" s="425"/>
      <c r="GL4447" s="425"/>
      <c r="GM4447" s="425"/>
      <c r="GN4447" s="425"/>
      <c r="GO4447" s="425"/>
      <c r="GP4447" s="425"/>
      <c r="GQ4447" s="425"/>
      <c r="GR4447" s="425"/>
      <c r="GS4447" s="425"/>
      <c r="GT4447" s="425"/>
      <c r="GU4447" s="425"/>
      <c r="GV4447" s="425"/>
      <c r="GW4447" s="425"/>
      <c r="GX4447" s="425"/>
      <c r="GY4447" s="425"/>
      <c r="GZ4447" s="425"/>
      <c r="HA4447" s="425"/>
      <c r="HB4447" s="425"/>
      <c r="HC4447" s="425"/>
      <c r="HD4447" s="425"/>
      <c r="HE4447" s="425"/>
      <c r="HF4447" s="425"/>
      <c r="HG4447" s="425"/>
      <c r="HH4447" s="425"/>
      <c r="HI4447" s="425"/>
      <c r="HJ4447" s="425"/>
      <c r="HK4447" s="425"/>
      <c r="HL4447" s="425"/>
      <c r="HM4447" s="425"/>
      <c r="HN4447" s="425"/>
      <c r="HO4447" s="425"/>
      <c r="HP4447" s="425"/>
      <c r="HQ4447" s="425"/>
      <c r="HR4447" s="425"/>
      <c r="HS4447" s="425"/>
      <c r="HT4447" s="425"/>
      <c r="HU4447" s="425"/>
      <c r="HV4447" s="425"/>
      <c r="HW4447" s="425"/>
      <c r="HX4447" s="425"/>
      <c r="HY4447" s="425"/>
      <c r="HZ4447" s="425"/>
      <c r="IA4447" s="425"/>
      <c r="IB4447" s="425"/>
      <c r="IC4447" s="425"/>
      <c r="ID4447" s="425"/>
      <c r="IE4447" s="425"/>
      <c r="IF4447" s="425"/>
      <c r="IG4447" s="425"/>
      <c r="IH4447" s="425"/>
      <c r="II4447" s="425"/>
      <c r="IJ4447" s="425"/>
      <c r="IK4447" s="425"/>
      <c r="IL4447" s="425"/>
      <c r="IM4447" s="425"/>
      <c r="IN4447" s="425"/>
      <c r="IO4447" s="425"/>
      <c r="IP4447" s="425"/>
      <c r="IQ4447" s="425"/>
      <c r="IR4447" s="425"/>
      <c r="IS4447" s="425"/>
      <c r="IT4447" s="425"/>
      <c r="IU4447" s="425"/>
      <c r="IV4447" s="425"/>
    </row>
    <row r="4448" s="428" customFormat="1" ht="27.6" customHeight="1" spans="2:256">
      <c r="B4448" s="465"/>
      <c r="GH4448" s="425"/>
      <c r="GI4448" s="425"/>
      <c r="GJ4448" s="425"/>
      <c r="GK4448" s="425"/>
      <c r="GL4448" s="425"/>
      <c r="GM4448" s="425"/>
      <c r="GN4448" s="425"/>
      <c r="GO4448" s="425"/>
      <c r="GP4448" s="425"/>
      <c r="GQ4448" s="425"/>
      <c r="GR4448" s="425"/>
      <c r="GS4448" s="425"/>
      <c r="GT4448" s="425"/>
      <c r="GU4448" s="425"/>
      <c r="GV4448" s="425"/>
      <c r="GW4448" s="425"/>
      <c r="GX4448" s="425"/>
      <c r="GY4448" s="425"/>
      <c r="GZ4448" s="425"/>
      <c r="HA4448" s="425"/>
      <c r="HB4448" s="425"/>
      <c r="HC4448" s="425"/>
      <c r="HD4448" s="425"/>
      <c r="HE4448" s="425"/>
      <c r="HF4448" s="425"/>
      <c r="HG4448" s="425"/>
      <c r="HH4448" s="425"/>
      <c r="HI4448" s="425"/>
      <c r="HJ4448" s="425"/>
      <c r="HK4448" s="425"/>
      <c r="HL4448" s="425"/>
      <c r="HM4448" s="425"/>
      <c r="HN4448" s="425"/>
      <c r="HO4448" s="425"/>
      <c r="HP4448" s="425"/>
      <c r="HQ4448" s="425"/>
      <c r="HR4448" s="425"/>
      <c r="HS4448" s="425"/>
      <c r="HT4448" s="425"/>
      <c r="HU4448" s="425"/>
      <c r="HV4448" s="425"/>
      <c r="HW4448" s="425"/>
      <c r="HX4448" s="425"/>
      <c r="HY4448" s="425"/>
      <c r="HZ4448" s="425"/>
      <c r="IA4448" s="425"/>
      <c r="IB4448" s="425"/>
      <c r="IC4448" s="425"/>
      <c r="ID4448" s="425"/>
      <c r="IE4448" s="425"/>
      <c r="IF4448" s="425"/>
      <c r="IG4448" s="425"/>
      <c r="IH4448" s="425"/>
      <c r="II4448" s="425"/>
      <c r="IJ4448" s="425"/>
      <c r="IK4448" s="425"/>
      <c r="IL4448" s="425"/>
      <c r="IM4448" s="425"/>
      <c r="IN4448" s="425"/>
      <c r="IO4448" s="425"/>
      <c r="IP4448" s="425"/>
      <c r="IQ4448" s="425"/>
      <c r="IR4448" s="425"/>
      <c r="IS4448" s="425"/>
      <c r="IT4448" s="425"/>
      <c r="IU4448" s="425"/>
      <c r="IV4448" s="425"/>
    </row>
    <row r="4449" s="428" customFormat="1" ht="27.6" customHeight="1" spans="2:256">
      <c r="B4449" s="465"/>
      <c r="GH4449" s="425"/>
      <c r="GI4449" s="425"/>
      <c r="GJ4449" s="425"/>
      <c r="GK4449" s="425"/>
      <c r="GL4449" s="425"/>
      <c r="GM4449" s="425"/>
      <c r="GN4449" s="425"/>
      <c r="GO4449" s="425"/>
      <c r="GP4449" s="425"/>
      <c r="GQ4449" s="425"/>
      <c r="GR4449" s="425"/>
      <c r="GS4449" s="425"/>
      <c r="GT4449" s="425"/>
      <c r="GU4449" s="425"/>
      <c r="GV4449" s="425"/>
      <c r="GW4449" s="425"/>
      <c r="GX4449" s="425"/>
      <c r="GY4449" s="425"/>
      <c r="GZ4449" s="425"/>
      <c r="HA4449" s="425"/>
      <c r="HB4449" s="425"/>
      <c r="HC4449" s="425"/>
      <c r="HD4449" s="425"/>
      <c r="HE4449" s="425"/>
      <c r="HF4449" s="425"/>
      <c r="HG4449" s="425"/>
      <c r="HH4449" s="425"/>
      <c r="HI4449" s="425"/>
      <c r="HJ4449" s="425"/>
      <c r="HK4449" s="425"/>
      <c r="HL4449" s="425"/>
      <c r="HM4449" s="425"/>
      <c r="HN4449" s="425"/>
      <c r="HO4449" s="425"/>
      <c r="HP4449" s="425"/>
      <c r="HQ4449" s="425"/>
      <c r="HR4449" s="425"/>
      <c r="HS4449" s="425"/>
      <c r="HT4449" s="425"/>
      <c r="HU4449" s="425"/>
      <c r="HV4449" s="425"/>
      <c r="HW4449" s="425"/>
      <c r="HX4449" s="425"/>
      <c r="HY4449" s="425"/>
      <c r="HZ4449" s="425"/>
      <c r="IA4449" s="425"/>
      <c r="IB4449" s="425"/>
      <c r="IC4449" s="425"/>
      <c r="ID4449" s="425"/>
      <c r="IE4449" s="425"/>
      <c r="IF4449" s="425"/>
      <c r="IG4449" s="425"/>
      <c r="IH4449" s="425"/>
      <c r="II4449" s="425"/>
      <c r="IJ4449" s="425"/>
      <c r="IK4449" s="425"/>
      <c r="IL4449" s="425"/>
      <c r="IM4449" s="425"/>
      <c r="IN4449" s="425"/>
      <c r="IO4449" s="425"/>
      <c r="IP4449" s="425"/>
      <c r="IQ4449" s="425"/>
      <c r="IR4449" s="425"/>
      <c r="IS4449" s="425"/>
      <c r="IT4449" s="425"/>
      <c r="IU4449" s="425"/>
      <c r="IV4449" s="425"/>
    </row>
    <row r="4450" s="428" customFormat="1" ht="27.6" customHeight="1" spans="2:256">
      <c r="B4450" s="465"/>
      <c r="GH4450" s="425"/>
      <c r="GI4450" s="425"/>
      <c r="GJ4450" s="425"/>
      <c r="GK4450" s="425"/>
      <c r="GL4450" s="425"/>
      <c r="GM4450" s="425"/>
      <c r="GN4450" s="425"/>
      <c r="GO4450" s="425"/>
      <c r="GP4450" s="425"/>
      <c r="GQ4450" s="425"/>
      <c r="GR4450" s="425"/>
      <c r="GS4450" s="425"/>
      <c r="GT4450" s="425"/>
      <c r="GU4450" s="425"/>
      <c r="GV4450" s="425"/>
      <c r="GW4450" s="425"/>
      <c r="GX4450" s="425"/>
      <c r="GY4450" s="425"/>
      <c r="GZ4450" s="425"/>
      <c r="HA4450" s="425"/>
      <c r="HB4450" s="425"/>
      <c r="HC4450" s="425"/>
      <c r="HD4450" s="425"/>
      <c r="HE4450" s="425"/>
      <c r="HF4450" s="425"/>
      <c r="HG4450" s="425"/>
      <c r="HH4450" s="425"/>
      <c r="HI4450" s="425"/>
      <c r="HJ4450" s="425"/>
      <c r="HK4450" s="425"/>
      <c r="HL4450" s="425"/>
      <c r="HM4450" s="425"/>
      <c r="HN4450" s="425"/>
      <c r="HO4450" s="425"/>
      <c r="HP4450" s="425"/>
      <c r="HQ4450" s="425"/>
      <c r="HR4450" s="425"/>
      <c r="HS4450" s="425"/>
      <c r="HT4450" s="425"/>
      <c r="HU4450" s="425"/>
      <c r="HV4450" s="425"/>
      <c r="HW4450" s="425"/>
      <c r="HX4450" s="425"/>
      <c r="HY4450" s="425"/>
      <c r="HZ4450" s="425"/>
      <c r="IA4450" s="425"/>
      <c r="IB4450" s="425"/>
      <c r="IC4450" s="425"/>
      <c r="ID4450" s="425"/>
      <c r="IE4450" s="425"/>
      <c r="IF4450" s="425"/>
      <c r="IG4450" s="425"/>
      <c r="IH4450" s="425"/>
      <c r="II4450" s="425"/>
      <c r="IJ4450" s="425"/>
      <c r="IK4450" s="425"/>
      <c r="IL4450" s="425"/>
      <c r="IM4450" s="425"/>
      <c r="IN4450" s="425"/>
      <c r="IO4450" s="425"/>
      <c r="IP4450" s="425"/>
      <c r="IQ4450" s="425"/>
      <c r="IR4450" s="425"/>
      <c r="IS4450" s="425"/>
      <c r="IT4450" s="425"/>
      <c r="IU4450" s="425"/>
      <c r="IV4450" s="425"/>
    </row>
    <row r="4451" s="428" customFormat="1" ht="27.6" customHeight="1" spans="2:256">
      <c r="B4451" s="465"/>
      <c r="GH4451" s="425"/>
      <c r="GI4451" s="425"/>
      <c r="GJ4451" s="425"/>
      <c r="GK4451" s="425"/>
      <c r="GL4451" s="425"/>
      <c r="GM4451" s="425"/>
      <c r="GN4451" s="425"/>
      <c r="GO4451" s="425"/>
      <c r="GP4451" s="425"/>
      <c r="GQ4451" s="425"/>
      <c r="GR4451" s="425"/>
      <c r="GS4451" s="425"/>
      <c r="GT4451" s="425"/>
      <c r="GU4451" s="425"/>
      <c r="GV4451" s="425"/>
      <c r="GW4451" s="425"/>
      <c r="GX4451" s="425"/>
      <c r="GY4451" s="425"/>
      <c r="GZ4451" s="425"/>
      <c r="HA4451" s="425"/>
      <c r="HB4451" s="425"/>
      <c r="HC4451" s="425"/>
      <c r="HD4451" s="425"/>
      <c r="HE4451" s="425"/>
      <c r="HF4451" s="425"/>
      <c r="HG4451" s="425"/>
      <c r="HH4451" s="425"/>
      <c r="HI4451" s="425"/>
      <c r="HJ4451" s="425"/>
      <c r="HK4451" s="425"/>
      <c r="HL4451" s="425"/>
      <c r="HM4451" s="425"/>
      <c r="HN4451" s="425"/>
      <c r="HO4451" s="425"/>
      <c r="HP4451" s="425"/>
      <c r="HQ4451" s="425"/>
      <c r="HR4451" s="425"/>
      <c r="HS4451" s="425"/>
      <c r="HT4451" s="425"/>
      <c r="HU4451" s="425"/>
      <c r="HV4451" s="425"/>
      <c r="HW4451" s="425"/>
      <c r="HX4451" s="425"/>
      <c r="HY4451" s="425"/>
      <c r="HZ4451" s="425"/>
      <c r="IA4451" s="425"/>
      <c r="IB4451" s="425"/>
      <c r="IC4451" s="425"/>
      <c r="ID4451" s="425"/>
      <c r="IE4451" s="425"/>
      <c r="IF4451" s="425"/>
      <c r="IG4451" s="425"/>
      <c r="IH4451" s="425"/>
      <c r="II4451" s="425"/>
      <c r="IJ4451" s="425"/>
      <c r="IK4451" s="425"/>
      <c r="IL4451" s="425"/>
      <c r="IM4451" s="425"/>
      <c r="IN4451" s="425"/>
      <c r="IO4451" s="425"/>
      <c r="IP4451" s="425"/>
      <c r="IQ4451" s="425"/>
      <c r="IR4451" s="425"/>
      <c r="IS4451" s="425"/>
      <c r="IT4451" s="425"/>
      <c r="IU4451" s="425"/>
      <c r="IV4451" s="425"/>
    </row>
    <row r="4452" s="428" customFormat="1" ht="27.6" customHeight="1" spans="2:256">
      <c r="B4452" s="465"/>
      <c r="GH4452" s="425"/>
      <c r="GI4452" s="425"/>
      <c r="GJ4452" s="425"/>
      <c r="GK4452" s="425"/>
      <c r="GL4452" s="425"/>
      <c r="GM4452" s="425"/>
      <c r="GN4452" s="425"/>
      <c r="GO4452" s="425"/>
      <c r="GP4452" s="425"/>
      <c r="GQ4452" s="425"/>
      <c r="GR4452" s="425"/>
      <c r="GS4452" s="425"/>
      <c r="GT4452" s="425"/>
      <c r="GU4452" s="425"/>
      <c r="GV4452" s="425"/>
      <c r="GW4452" s="425"/>
      <c r="GX4452" s="425"/>
      <c r="GY4452" s="425"/>
      <c r="GZ4452" s="425"/>
      <c r="HA4452" s="425"/>
      <c r="HB4452" s="425"/>
      <c r="HC4452" s="425"/>
      <c r="HD4452" s="425"/>
      <c r="HE4452" s="425"/>
      <c r="HF4452" s="425"/>
      <c r="HG4452" s="425"/>
      <c r="HH4452" s="425"/>
      <c r="HI4452" s="425"/>
      <c r="HJ4452" s="425"/>
      <c r="HK4452" s="425"/>
      <c r="HL4452" s="425"/>
      <c r="HM4452" s="425"/>
      <c r="HN4452" s="425"/>
      <c r="HO4452" s="425"/>
      <c r="HP4452" s="425"/>
      <c r="HQ4452" s="425"/>
      <c r="HR4452" s="425"/>
      <c r="HS4452" s="425"/>
      <c r="HT4452" s="425"/>
      <c r="HU4452" s="425"/>
      <c r="HV4452" s="425"/>
      <c r="HW4452" s="425"/>
      <c r="HX4452" s="425"/>
      <c r="HY4452" s="425"/>
      <c r="HZ4452" s="425"/>
      <c r="IA4452" s="425"/>
      <c r="IB4452" s="425"/>
      <c r="IC4452" s="425"/>
      <c r="ID4452" s="425"/>
      <c r="IE4452" s="425"/>
      <c r="IF4452" s="425"/>
      <c r="IG4452" s="425"/>
      <c r="IH4452" s="425"/>
      <c r="II4452" s="425"/>
      <c r="IJ4452" s="425"/>
      <c r="IK4452" s="425"/>
      <c r="IL4452" s="425"/>
      <c r="IM4452" s="425"/>
      <c r="IN4452" s="425"/>
      <c r="IO4452" s="425"/>
      <c r="IP4452" s="425"/>
      <c r="IQ4452" s="425"/>
      <c r="IR4452" s="425"/>
      <c r="IS4452" s="425"/>
      <c r="IT4452" s="425"/>
      <c r="IU4452" s="425"/>
      <c r="IV4452" s="425"/>
    </row>
    <row r="4453" s="428" customFormat="1" ht="27.6" customHeight="1" spans="2:256">
      <c r="B4453" s="465"/>
      <c r="GH4453" s="425"/>
      <c r="GI4453" s="425"/>
      <c r="GJ4453" s="425"/>
      <c r="GK4453" s="425"/>
      <c r="GL4453" s="425"/>
      <c r="GM4453" s="425"/>
      <c r="GN4453" s="425"/>
      <c r="GO4453" s="425"/>
      <c r="GP4453" s="425"/>
      <c r="GQ4453" s="425"/>
      <c r="GR4453" s="425"/>
      <c r="GS4453" s="425"/>
      <c r="GT4453" s="425"/>
      <c r="GU4453" s="425"/>
      <c r="GV4453" s="425"/>
      <c r="GW4453" s="425"/>
      <c r="GX4453" s="425"/>
      <c r="GY4453" s="425"/>
      <c r="GZ4453" s="425"/>
      <c r="HA4453" s="425"/>
      <c r="HB4453" s="425"/>
      <c r="HC4453" s="425"/>
      <c r="HD4453" s="425"/>
      <c r="HE4453" s="425"/>
      <c r="HF4453" s="425"/>
      <c r="HG4453" s="425"/>
      <c r="HH4453" s="425"/>
      <c r="HI4453" s="425"/>
      <c r="HJ4453" s="425"/>
      <c r="HK4453" s="425"/>
      <c r="HL4453" s="425"/>
      <c r="HM4453" s="425"/>
      <c r="HN4453" s="425"/>
      <c r="HO4453" s="425"/>
      <c r="HP4453" s="425"/>
      <c r="HQ4453" s="425"/>
      <c r="HR4453" s="425"/>
      <c r="HS4453" s="425"/>
      <c r="HT4453" s="425"/>
      <c r="HU4453" s="425"/>
      <c r="HV4453" s="425"/>
      <c r="HW4453" s="425"/>
      <c r="HX4453" s="425"/>
      <c r="HY4453" s="425"/>
      <c r="HZ4453" s="425"/>
      <c r="IA4453" s="425"/>
      <c r="IB4453" s="425"/>
      <c r="IC4453" s="425"/>
      <c r="ID4453" s="425"/>
      <c r="IE4453" s="425"/>
      <c r="IF4453" s="425"/>
      <c r="IG4453" s="425"/>
      <c r="IH4453" s="425"/>
      <c r="II4453" s="425"/>
      <c r="IJ4453" s="425"/>
      <c r="IK4453" s="425"/>
      <c r="IL4453" s="425"/>
      <c r="IM4453" s="425"/>
      <c r="IN4453" s="425"/>
      <c r="IO4453" s="425"/>
      <c r="IP4453" s="425"/>
      <c r="IQ4453" s="425"/>
      <c r="IR4453" s="425"/>
      <c r="IS4453" s="425"/>
      <c r="IT4453" s="425"/>
      <c r="IU4453" s="425"/>
      <c r="IV4453" s="425"/>
    </row>
    <row r="4454" s="428" customFormat="1" ht="27.6" customHeight="1" spans="2:256">
      <c r="B4454" s="465"/>
      <c r="GH4454" s="425"/>
      <c r="GI4454" s="425"/>
      <c r="GJ4454" s="425"/>
      <c r="GK4454" s="425"/>
      <c r="GL4454" s="425"/>
      <c r="GM4454" s="425"/>
      <c r="GN4454" s="425"/>
      <c r="GO4454" s="425"/>
      <c r="GP4454" s="425"/>
      <c r="GQ4454" s="425"/>
      <c r="GR4454" s="425"/>
      <c r="GS4454" s="425"/>
      <c r="GT4454" s="425"/>
      <c r="GU4454" s="425"/>
      <c r="GV4454" s="425"/>
      <c r="GW4454" s="425"/>
      <c r="GX4454" s="425"/>
      <c r="GY4454" s="425"/>
      <c r="GZ4454" s="425"/>
      <c r="HA4454" s="425"/>
      <c r="HB4454" s="425"/>
      <c r="HC4454" s="425"/>
      <c r="HD4454" s="425"/>
      <c r="HE4454" s="425"/>
      <c r="HF4454" s="425"/>
      <c r="HG4454" s="425"/>
      <c r="HH4454" s="425"/>
      <c r="HI4454" s="425"/>
      <c r="HJ4454" s="425"/>
      <c r="HK4454" s="425"/>
      <c r="HL4454" s="425"/>
      <c r="HM4454" s="425"/>
      <c r="HN4454" s="425"/>
      <c r="HO4454" s="425"/>
      <c r="HP4454" s="425"/>
      <c r="HQ4454" s="425"/>
      <c r="HR4454" s="425"/>
      <c r="HS4454" s="425"/>
      <c r="HT4454" s="425"/>
      <c r="HU4454" s="425"/>
      <c r="HV4454" s="425"/>
      <c r="HW4454" s="425"/>
      <c r="HX4454" s="425"/>
      <c r="HY4454" s="425"/>
      <c r="HZ4454" s="425"/>
      <c r="IA4454" s="425"/>
      <c r="IB4454" s="425"/>
      <c r="IC4454" s="425"/>
      <c r="ID4454" s="425"/>
      <c r="IE4454" s="425"/>
      <c r="IF4454" s="425"/>
      <c r="IG4454" s="425"/>
      <c r="IH4454" s="425"/>
      <c r="II4454" s="425"/>
      <c r="IJ4454" s="425"/>
      <c r="IK4454" s="425"/>
      <c r="IL4454" s="425"/>
      <c r="IM4454" s="425"/>
      <c r="IN4454" s="425"/>
      <c r="IO4454" s="425"/>
      <c r="IP4454" s="425"/>
      <c r="IQ4454" s="425"/>
      <c r="IR4454" s="425"/>
      <c r="IS4454" s="425"/>
      <c r="IT4454" s="425"/>
      <c r="IU4454" s="425"/>
      <c r="IV4454" s="425"/>
    </row>
    <row r="4455" s="428" customFormat="1" ht="27.6" customHeight="1" spans="2:256">
      <c r="B4455" s="465"/>
      <c r="GH4455" s="425"/>
      <c r="GI4455" s="425"/>
      <c r="GJ4455" s="425"/>
      <c r="GK4455" s="425"/>
      <c r="GL4455" s="425"/>
      <c r="GM4455" s="425"/>
      <c r="GN4455" s="425"/>
      <c r="GO4455" s="425"/>
      <c r="GP4455" s="425"/>
      <c r="GQ4455" s="425"/>
      <c r="GR4455" s="425"/>
      <c r="GS4455" s="425"/>
      <c r="GT4455" s="425"/>
      <c r="GU4455" s="425"/>
      <c r="GV4455" s="425"/>
      <c r="GW4455" s="425"/>
      <c r="GX4455" s="425"/>
      <c r="GY4455" s="425"/>
      <c r="GZ4455" s="425"/>
      <c r="HA4455" s="425"/>
      <c r="HB4455" s="425"/>
      <c r="HC4455" s="425"/>
      <c r="HD4455" s="425"/>
      <c r="HE4455" s="425"/>
      <c r="HF4455" s="425"/>
      <c r="HG4455" s="425"/>
      <c r="HH4455" s="425"/>
      <c r="HI4455" s="425"/>
      <c r="HJ4455" s="425"/>
      <c r="HK4455" s="425"/>
      <c r="HL4455" s="425"/>
      <c r="HM4455" s="425"/>
      <c r="HN4455" s="425"/>
      <c r="HO4455" s="425"/>
      <c r="HP4455" s="425"/>
      <c r="HQ4455" s="425"/>
      <c r="HR4455" s="425"/>
      <c r="HS4455" s="425"/>
      <c r="HT4455" s="425"/>
      <c r="HU4455" s="425"/>
      <c r="HV4455" s="425"/>
      <c r="HW4455" s="425"/>
      <c r="HX4455" s="425"/>
      <c r="HY4455" s="425"/>
      <c r="HZ4455" s="425"/>
      <c r="IA4455" s="425"/>
      <c r="IB4455" s="425"/>
      <c r="IC4455" s="425"/>
      <c r="ID4455" s="425"/>
      <c r="IE4455" s="425"/>
      <c r="IF4455" s="425"/>
      <c r="IG4455" s="425"/>
      <c r="IH4455" s="425"/>
      <c r="II4455" s="425"/>
      <c r="IJ4455" s="425"/>
      <c r="IK4455" s="425"/>
      <c r="IL4455" s="425"/>
      <c r="IM4455" s="425"/>
      <c r="IN4455" s="425"/>
      <c r="IO4455" s="425"/>
      <c r="IP4455" s="425"/>
      <c r="IQ4455" s="425"/>
      <c r="IR4455" s="425"/>
      <c r="IS4455" s="425"/>
      <c r="IT4455" s="425"/>
      <c r="IU4455" s="425"/>
      <c r="IV4455" s="425"/>
    </row>
    <row r="4456" s="428" customFormat="1" ht="27.6" customHeight="1" spans="2:256">
      <c r="B4456" s="465"/>
      <c r="GH4456" s="425"/>
      <c r="GI4456" s="425"/>
      <c r="GJ4456" s="425"/>
      <c r="GK4456" s="425"/>
      <c r="GL4456" s="425"/>
      <c r="GM4456" s="425"/>
      <c r="GN4456" s="425"/>
      <c r="GO4456" s="425"/>
      <c r="GP4456" s="425"/>
      <c r="GQ4456" s="425"/>
      <c r="GR4456" s="425"/>
      <c r="GS4456" s="425"/>
      <c r="GT4456" s="425"/>
      <c r="GU4456" s="425"/>
      <c r="GV4456" s="425"/>
      <c r="GW4456" s="425"/>
      <c r="GX4456" s="425"/>
      <c r="GY4456" s="425"/>
      <c r="GZ4456" s="425"/>
      <c r="HA4456" s="425"/>
      <c r="HB4456" s="425"/>
      <c r="HC4456" s="425"/>
      <c r="HD4456" s="425"/>
      <c r="HE4456" s="425"/>
      <c r="HF4456" s="425"/>
      <c r="HG4456" s="425"/>
      <c r="HH4456" s="425"/>
      <c r="HI4456" s="425"/>
      <c r="HJ4456" s="425"/>
      <c r="HK4456" s="425"/>
      <c r="HL4456" s="425"/>
      <c r="HM4456" s="425"/>
      <c r="HN4456" s="425"/>
      <c r="HO4456" s="425"/>
      <c r="HP4456" s="425"/>
      <c r="HQ4456" s="425"/>
      <c r="HR4456" s="425"/>
      <c r="HS4456" s="425"/>
      <c r="HT4456" s="425"/>
      <c r="HU4456" s="425"/>
      <c r="HV4456" s="425"/>
      <c r="HW4456" s="425"/>
      <c r="HX4456" s="425"/>
      <c r="HY4456" s="425"/>
      <c r="HZ4456" s="425"/>
      <c r="IA4456" s="425"/>
      <c r="IB4456" s="425"/>
      <c r="IC4456" s="425"/>
      <c r="ID4456" s="425"/>
      <c r="IE4456" s="425"/>
      <c r="IF4456" s="425"/>
      <c r="IG4456" s="425"/>
      <c r="IH4456" s="425"/>
      <c r="II4456" s="425"/>
      <c r="IJ4456" s="425"/>
      <c r="IK4456" s="425"/>
      <c r="IL4456" s="425"/>
      <c r="IM4456" s="425"/>
      <c r="IN4456" s="425"/>
      <c r="IO4456" s="425"/>
      <c r="IP4456" s="425"/>
      <c r="IQ4456" s="425"/>
      <c r="IR4456" s="425"/>
      <c r="IS4456" s="425"/>
      <c r="IT4456" s="425"/>
      <c r="IU4456" s="425"/>
      <c r="IV4456" s="425"/>
    </row>
    <row r="4457" s="428" customFormat="1" ht="27.6" customHeight="1" spans="2:256">
      <c r="B4457" s="465"/>
      <c r="GH4457" s="425"/>
      <c r="GI4457" s="425"/>
      <c r="GJ4457" s="425"/>
      <c r="GK4457" s="425"/>
      <c r="GL4457" s="425"/>
      <c r="GM4457" s="425"/>
      <c r="GN4457" s="425"/>
      <c r="GO4457" s="425"/>
      <c r="GP4457" s="425"/>
      <c r="GQ4457" s="425"/>
      <c r="GR4457" s="425"/>
      <c r="GS4457" s="425"/>
      <c r="GT4457" s="425"/>
      <c r="GU4457" s="425"/>
      <c r="GV4457" s="425"/>
      <c r="GW4457" s="425"/>
      <c r="GX4457" s="425"/>
      <c r="GY4457" s="425"/>
      <c r="GZ4457" s="425"/>
      <c r="HA4457" s="425"/>
      <c r="HB4457" s="425"/>
      <c r="HC4457" s="425"/>
      <c r="HD4457" s="425"/>
      <c r="HE4457" s="425"/>
      <c r="HF4457" s="425"/>
      <c r="HG4457" s="425"/>
      <c r="HH4457" s="425"/>
      <c r="HI4457" s="425"/>
      <c r="HJ4457" s="425"/>
      <c r="HK4457" s="425"/>
      <c r="HL4457" s="425"/>
      <c r="HM4457" s="425"/>
      <c r="HN4457" s="425"/>
      <c r="HO4457" s="425"/>
      <c r="HP4457" s="425"/>
      <c r="HQ4457" s="425"/>
      <c r="HR4457" s="425"/>
      <c r="HS4457" s="425"/>
      <c r="HT4457" s="425"/>
      <c r="HU4457" s="425"/>
      <c r="HV4457" s="425"/>
      <c r="HW4457" s="425"/>
      <c r="HX4457" s="425"/>
      <c r="HY4457" s="425"/>
      <c r="HZ4457" s="425"/>
      <c r="IA4457" s="425"/>
      <c r="IB4457" s="425"/>
      <c r="IC4457" s="425"/>
      <c r="ID4457" s="425"/>
      <c r="IE4457" s="425"/>
      <c r="IF4457" s="425"/>
      <c r="IG4457" s="425"/>
      <c r="IH4457" s="425"/>
      <c r="II4457" s="425"/>
      <c r="IJ4457" s="425"/>
      <c r="IK4457" s="425"/>
      <c r="IL4457" s="425"/>
      <c r="IM4457" s="425"/>
      <c r="IN4457" s="425"/>
      <c r="IO4457" s="425"/>
      <c r="IP4457" s="425"/>
      <c r="IQ4457" s="425"/>
      <c r="IR4457" s="425"/>
      <c r="IS4457" s="425"/>
      <c r="IT4457" s="425"/>
      <c r="IU4457" s="425"/>
      <c r="IV4457" s="425"/>
    </row>
    <row r="4458" s="428" customFormat="1" ht="27.6" customHeight="1" spans="2:256">
      <c r="B4458" s="465"/>
      <c r="GH4458" s="425"/>
      <c r="GI4458" s="425"/>
      <c r="GJ4458" s="425"/>
      <c r="GK4458" s="425"/>
      <c r="GL4458" s="425"/>
      <c r="GM4458" s="425"/>
      <c r="GN4458" s="425"/>
      <c r="GO4458" s="425"/>
      <c r="GP4458" s="425"/>
      <c r="GQ4458" s="425"/>
      <c r="GR4458" s="425"/>
      <c r="GS4458" s="425"/>
      <c r="GT4458" s="425"/>
      <c r="GU4458" s="425"/>
      <c r="GV4458" s="425"/>
      <c r="GW4458" s="425"/>
      <c r="GX4458" s="425"/>
      <c r="GY4458" s="425"/>
      <c r="GZ4458" s="425"/>
      <c r="HA4458" s="425"/>
      <c r="HB4458" s="425"/>
      <c r="HC4458" s="425"/>
      <c r="HD4458" s="425"/>
      <c r="HE4458" s="425"/>
      <c r="HF4458" s="425"/>
      <c r="HG4458" s="425"/>
      <c r="HH4458" s="425"/>
      <c r="HI4458" s="425"/>
      <c r="HJ4458" s="425"/>
      <c r="HK4458" s="425"/>
      <c r="HL4458" s="425"/>
      <c r="HM4458" s="425"/>
      <c r="HN4458" s="425"/>
      <c r="HO4458" s="425"/>
      <c r="HP4458" s="425"/>
      <c r="HQ4458" s="425"/>
      <c r="HR4458" s="425"/>
      <c r="HS4458" s="425"/>
      <c r="HT4458" s="425"/>
      <c r="HU4458" s="425"/>
      <c r="HV4458" s="425"/>
      <c r="HW4458" s="425"/>
      <c r="HX4458" s="425"/>
      <c r="HY4458" s="425"/>
      <c r="HZ4458" s="425"/>
      <c r="IA4458" s="425"/>
      <c r="IB4458" s="425"/>
      <c r="IC4458" s="425"/>
      <c r="ID4458" s="425"/>
      <c r="IE4458" s="425"/>
      <c r="IF4458" s="425"/>
      <c r="IG4458" s="425"/>
      <c r="IH4458" s="425"/>
      <c r="II4458" s="425"/>
      <c r="IJ4458" s="425"/>
      <c r="IK4458" s="425"/>
      <c r="IL4458" s="425"/>
      <c r="IM4458" s="425"/>
      <c r="IN4458" s="425"/>
      <c r="IO4458" s="425"/>
      <c r="IP4458" s="425"/>
      <c r="IQ4458" s="425"/>
      <c r="IR4458" s="425"/>
      <c r="IS4458" s="425"/>
      <c r="IT4458" s="425"/>
      <c r="IU4458" s="425"/>
      <c r="IV4458" s="425"/>
    </row>
    <row r="4459" s="428" customFormat="1" ht="27.6" customHeight="1" spans="2:256">
      <c r="B4459" s="465"/>
      <c r="GH4459" s="425"/>
      <c r="GI4459" s="425"/>
      <c r="GJ4459" s="425"/>
      <c r="GK4459" s="425"/>
      <c r="GL4459" s="425"/>
      <c r="GM4459" s="425"/>
      <c r="GN4459" s="425"/>
      <c r="GO4459" s="425"/>
      <c r="GP4459" s="425"/>
      <c r="GQ4459" s="425"/>
      <c r="GR4459" s="425"/>
      <c r="GS4459" s="425"/>
      <c r="GT4459" s="425"/>
      <c r="GU4459" s="425"/>
      <c r="GV4459" s="425"/>
      <c r="GW4459" s="425"/>
      <c r="GX4459" s="425"/>
      <c r="GY4459" s="425"/>
      <c r="GZ4459" s="425"/>
      <c r="HA4459" s="425"/>
      <c r="HB4459" s="425"/>
      <c r="HC4459" s="425"/>
      <c r="HD4459" s="425"/>
      <c r="HE4459" s="425"/>
      <c r="HF4459" s="425"/>
      <c r="HG4459" s="425"/>
      <c r="HH4459" s="425"/>
      <c r="HI4459" s="425"/>
      <c r="HJ4459" s="425"/>
      <c r="HK4459" s="425"/>
      <c r="HL4459" s="425"/>
      <c r="HM4459" s="425"/>
      <c r="HN4459" s="425"/>
      <c r="HO4459" s="425"/>
      <c r="HP4459" s="425"/>
      <c r="HQ4459" s="425"/>
      <c r="HR4459" s="425"/>
      <c r="HS4459" s="425"/>
      <c r="HT4459" s="425"/>
      <c r="HU4459" s="425"/>
      <c r="HV4459" s="425"/>
      <c r="HW4459" s="425"/>
      <c r="HX4459" s="425"/>
      <c r="HY4459" s="425"/>
      <c r="HZ4459" s="425"/>
      <c r="IA4459" s="425"/>
      <c r="IB4459" s="425"/>
      <c r="IC4459" s="425"/>
      <c r="ID4459" s="425"/>
      <c r="IE4459" s="425"/>
      <c r="IF4459" s="425"/>
      <c r="IG4459" s="425"/>
      <c r="IH4459" s="425"/>
      <c r="II4459" s="425"/>
      <c r="IJ4459" s="425"/>
      <c r="IK4459" s="425"/>
      <c r="IL4459" s="425"/>
      <c r="IM4459" s="425"/>
      <c r="IN4459" s="425"/>
      <c r="IO4459" s="425"/>
      <c r="IP4459" s="425"/>
      <c r="IQ4459" s="425"/>
      <c r="IR4459" s="425"/>
      <c r="IS4459" s="425"/>
      <c r="IT4459" s="425"/>
      <c r="IU4459" s="425"/>
      <c r="IV4459" s="425"/>
    </row>
    <row r="4460" s="428" customFormat="1" ht="27.6" customHeight="1" spans="2:256">
      <c r="B4460" s="465"/>
      <c r="GH4460" s="425"/>
      <c r="GI4460" s="425"/>
      <c r="GJ4460" s="425"/>
      <c r="GK4460" s="425"/>
      <c r="GL4460" s="425"/>
      <c r="GM4460" s="425"/>
      <c r="GN4460" s="425"/>
      <c r="GO4460" s="425"/>
      <c r="GP4460" s="425"/>
      <c r="GQ4460" s="425"/>
      <c r="GR4460" s="425"/>
      <c r="GS4460" s="425"/>
      <c r="GT4460" s="425"/>
      <c r="GU4460" s="425"/>
      <c r="GV4460" s="425"/>
      <c r="GW4460" s="425"/>
      <c r="GX4460" s="425"/>
      <c r="GY4460" s="425"/>
      <c r="GZ4460" s="425"/>
      <c r="HA4460" s="425"/>
      <c r="HB4460" s="425"/>
      <c r="HC4460" s="425"/>
      <c r="HD4460" s="425"/>
      <c r="HE4460" s="425"/>
      <c r="HF4460" s="425"/>
      <c r="HG4460" s="425"/>
      <c r="HH4460" s="425"/>
      <c r="HI4460" s="425"/>
      <c r="HJ4460" s="425"/>
      <c r="HK4460" s="425"/>
      <c r="HL4460" s="425"/>
      <c r="HM4460" s="425"/>
      <c r="HN4460" s="425"/>
      <c r="HO4460" s="425"/>
      <c r="HP4460" s="425"/>
      <c r="HQ4460" s="425"/>
      <c r="HR4460" s="425"/>
      <c r="HS4460" s="425"/>
      <c r="HT4460" s="425"/>
      <c r="HU4460" s="425"/>
      <c r="HV4460" s="425"/>
      <c r="HW4460" s="425"/>
      <c r="HX4460" s="425"/>
      <c r="HY4460" s="425"/>
      <c r="HZ4460" s="425"/>
      <c r="IA4460" s="425"/>
      <c r="IB4460" s="425"/>
      <c r="IC4460" s="425"/>
      <c r="ID4460" s="425"/>
      <c r="IE4460" s="425"/>
      <c r="IF4460" s="425"/>
      <c r="IG4460" s="425"/>
      <c r="IH4460" s="425"/>
      <c r="II4460" s="425"/>
      <c r="IJ4460" s="425"/>
      <c r="IK4460" s="425"/>
      <c r="IL4460" s="425"/>
      <c r="IM4460" s="425"/>
      <c r="IN4460" s="425"/>
      <c r="IO4460" s="425"/>
      <c r="IP4460" s="425"/>
      <c r="IQ4460" s="425"/>
      <c r="IR4460" s="425"/>
      <c r="IS4460" s="425"/>
      <c r="IT4460" s="425"/>
      <c r="IU4460" s="425"/>
      <c r="IV4460" s="425"/>
    </row>
    <row r="4461" s="428" customFormat="1" ht="27.6" customHeight="1" spans="2:256">
      <c r="B4461" s="465"/>
      <c r="GH4461" s="425"/>
      <c r="GI4461" s="425"/>
      <c r="GJ4461" s="425"/>
      <c r="GK4461" s="425"/>
      <c r="GL4461" s="425"/>
      <c r="GM4461" s="425"/>
      <c r="GN4461" s="425"/>
      <c r="GO4461" s="425"/>
      <c r="GP4461" s="425"/>
      <c r="GQ4461" s="425"/>
      <c r="GR4461" s="425"/>
      <c r="GS4461" s="425"/>
      <c r="GT4461" s="425"/>
      <c r="GU4461" s="425"/>
      <c r="GV4461" s="425"/>
      <c r="GW4461" s="425"/>
      <c r="GX4461" s="425"/>
      <c r="GY4461" s="425"/>
      <c r="GZ4461" s="425"/>
      <c r="HA4461" s="425"/>
      <c r="HB4461" s="425"/>
      <c r="HC4461" s="425"/>
      <c r="HD4461" s="425"/>
      <c r="HE4461" s="425"/>
      <c r="HF4461" s="425"/>
      <c r="HG4461" s="425"/>
      <c r="HH4461" s="425"/>
      <c r="HI4461" s="425"/>
      <c r="HJ4461" s="425"/>
      <c r="HK4461" s="425"/>
      <c r="HL4461" s="425"/>
      <c r="HM4461" s="425"/>
      <c r="HN4461" s="425"/>
      <c r="HO4461" s="425"/>
      <c r="HP4461" s="425"/>
      <c r="HQ4461" s="425"/>
      <c r="HR4461" s="425"/>
      <c r="HS4461" s="425"/>
      <c r="HT4461" s="425"/>
      <c r="HU4461" s="425"/>
      <c r="HV4461" s="425"/>
      <c r="HW4461" s="425"/>
      <c r="HX4461" s="425"/>
      <c r="HY4461" s="425"/>
      <c r="HZ4461" s="425"/>
      <c r="IA4461" s="425"/>
      <c r="IB4461" s="425"/>
      <c r="IC4461" s="425"/>
      <c r="ID4461" s="425"/>
      <c r="IE4461" s="425"/>
      <c r="IF4461" s="425"/>
      <c r="IG4461" s="425"/>
      <c r="IH4461" s="425"/>
      <c r="II4461" s="425"/>
      <c r="IJ4461" s="425"/>
      <c r="IK4461" s="425"/>
      <c r="IL4461" s="425"/>
      <c r="IM4461" s="425"/>
      <c r="IN4461" s="425"/>
      <c r="IO4461" s="425"/>
      <c r="IP4461" s="425"/>
      <c r="IQ4461" s="425"/>
      <c r="IR4461" s="425"/>
      <c r="IS4461" s="425"/>
      <c r="IT4461" s="425"/>
      <c r="IU4461" s="425"/>
      <c r="IV4461" s="425"/>
    </row>
    <row r="4462" s="428" customFormat="1" ht="27.6" customHeight="1" spans="2:256">
      <c r="B4462" s="465"/>
      <c r="GH4462" s="425"/>
      <c r="GI4462" s="425"/>
      <c r="GJ4462" s="425"/>
      <c r="GK4462" s="425"/>
      <c r="GL4462" s="425"/>
      <c r="GM4462" s="425"/>
      <c r="GN4462" s="425"/>
      <c r="GO4462" s="425"/>
      <c r="GP4462" s="425"/>
      <c r="GQ4462" s="425"/>
      <c r="GR4462" s="425"/>
      <c r="GS4462" s="425"/>
      <c r="GT4462" s="425"/>
      <c r="GU4462" s="425"/>
      <c r="GV4462" s="425"/>
      <c r="GW4462" s="425"/>
      <c r="GX4462" s="425"/>
      <c r="GY4462" s="425"/>
      <c r="GZ4462" s="425"/>
      <c r="HA4462" s="425"/>
      <c r="HB4462" s="425"/>
      <c r="HC4462" s="425"/>
      <c r="HD4462" s="425"/>
      <c r="HE4462" s="425"/>
      <c r="HF4462" s="425"/>
      <c r="HG4462" s="425"/>
      <c r="HH4462" s="425"/>
      <c r="HI4462" s="425"/>
      <c r="HJ4462" s="425"/>
      <c r="HK4462" s="425"/>
      <c r="HL4462" s="425"/>
      <c r="HM4462" s="425"/>
      <c r="HN4462" s="425"/>
      <c r="HO4462" s="425"/>
      <c r="HP4462" s="425"/>
      <c r="HQ4462" s="425"/>
      <c r="HR4462" s="425"/>
      <c r="HS4462" s="425"/>
      <c r="HT4462" s="425"/>
      <c r="HU4462" s="425"/>
      <c r="HV4462" s="425"/>
      <c r="HW4462" s="425"/>
      <c r="HX4462" s="425"/>
      <c r="HY4462" s="425"/>
      <c r="HZ4462" s="425"/>
      <c r="IA4462" s="425"/>
      <c r="IB4462" s="425"/>
      <c r="IC4462" s="425"/>
      <c r="ID4462" s="425"/>
      <c r="IE4462" s="425"/>
      <c r="IF4462" s="425"/>
      <c r="IG4462" s="425"/>
      <c r="IH4462" s="425"/>
      <c r="II4462" s="425"/>
      <c r="IJ4462" s="425"/>
      <c r="IK4462" s="425"/>
      <c r="IL4462" s="425"/>
      <c r="IM4462" s="425"/>
      <c r="IN4462" s="425"/>
      <c r="IO4462" s="425"/>
      <c r="IP4462" s="425"/>
      <c r="IQ4462" s="425"/>
      <c r="IR4462" s="425"/>
      <c r="IS4462" s="425"/>
      <c r="IT4462" s="425"/>
      <c r="IU4462" s="425"/>
      <c r="IV4462" s="425"/>
    </row>
    <row r="4463" s="428" customFormat="1" ht="27.6" customHeight="1" spans="2:256">
      <c r="B4463" s="465"/>
      <c r="GH4463" s="425"/>
      <c r="GI4463" s="425"/>
      <c r="GJ4463" s="425"/>
      <c r="GK4463" s="425"/>
      <c r="GL4463" s="425"/>
      <c r="GM4463" s="425"/>
      <c r="GN4463" s="425"/>
      <c r="GO4463" s="425"/>
      <c r="GP4463" s="425"/>
      <c r="GQ4463" s="425"/>
      <c r="GR4463" s="425"/>
      <c r="GS4463" s="425"/>
      <c r="GT4463" s="425"/>
      <c r="GU4463" s="425"/>
      <c r="GV4463" s="425"/>
      <c r="GW4463" s="425"/>
      <c r="GX4463" s="425"/>
      <c r="GY4463" s="425"/>
      <c r="GZ4463" s="425"/>
      <c r="HA4463" s="425"/>
      <c r="HB4463" s="425"/>
      <c r="HC4463" s="425"/>
      <c r="HD4463" s="425"/>
      <c r="HE4463" s="425"/>
      <c r="HF4463" s="425"/>
      <c r="HG4463" s="425"/>
      <c r="HH4463" s="425"/>
      <c r="HI4463" s="425"/>
      <c r="HJ4463" s="425"/>
      <c r="HK4463" s="425"/>
      <c r="HL4463" s="425"/>
      <c r="HM4463" s="425"/>
      <c r="HN4463" s="425"/>
      <c r="HO4463" s="425"/>
      <c r="HP4463" s="425"/>
      <c r="HQ4463" s="425"/>
      <c r="HR4463" s="425"/>
      <c r="HS4463" s="425"/>
      <c r="HT4463" s="425"/>
      <c r="HU4463" s="425"/>
      <c r="HV4463" s="425"/>
      <c r="HW4463" s="425"/>
      <c r="HX4463" s="425"/>
      <c r="HY4463" s="425"/>
      <c r="HZ4463" s="425"/>
      <c r="IA4463" s="425"/>
      <c r="IB4463" s="425"/>
      <c r="IC4463" s="425"/>
      <c r="ID4463" s="425"/>
      <c r="IE4463" s="425"/>
      <c r="IF4463" s="425"/>
      <c r="IG4463" s="425"/>
      <c r="IH4463" s="425"/>
      <c r="II4463" s="425"/>
      <c r="IJ4463" s="425"/>
      <c r="IK4463" s="425"/>
      <c r="IL4463" s="425"/>
      <c r="IM4463" s="425"/>
      <c r="IN4463" s="425"/>
      <c r="IO4463" s="425"/>
      <c r="IP4463" s="425"/>
      <c r="IQ4463" s="425"/>
      <c r="IR4463" s="425"/>
      <c r="IS4463" s="425"/>
      <c r="IT4463" s="425"/>
      <c r="IU4463" s="425"/>
      <c r="IV4463" s="425"/>
    </row>
    <row r="4464" s="428" customFormat="1" ht="27.6" customHeight="1" spans="2:256">
      <c r="B4464" s="465"/>
      <c r="GH4464" s="425"/>
      <c r="GI4464" s="425"/>
      <c r="GJ4464" s="425"/>
      <c r="GK4464" s="425"/>
      <c r="GL4464" s="425"/>
      <c r="GM4464" s="425"/>
      <c r="GN4464" s="425"/>
      <c r="GO4464" s="425"/>
      <c r="GP4464" s="425"/>
      <c r="GQ4464" s="425"/>
      <c r="GR4464" s="425"/>
      <c r="GS4464" s="425"/>
      <c r="GT4464" s="425"/>
      <c r="GU4464" s="425"/>
      <c r="GV4464" s="425"/>
      <c r="GW4464" s="425"/>
      <c r="GX4464" s="425"/>
      <c r="GY4464" s="425"/>
      <c r="GZ4464" s="425"/>
      <c r="HA4464" s="425"/>
      <c r="HB4464" s="425"/>
      <c r="HC4464" s="425"/>
      <c r="HD4464" s="425"/>
      <c r="HE4464" s="425"/>
      <c r="HF4464" s="425"/>
      <c r="HG4464" s="425"/>
      <c r="HH4464" s="425"/>
      <c r="HI4464" s="425"/>
      <c r="HJ4464" s="425"/>
      <c r="HK4464" s="425"/>
      <c r="HL4464" s="425"/>
      <c r="HM4464" s="425"/>
      <c r="HN4464" s="425"/>
      <c r="HO4464" s="425"/>
      <c r="HP4464" s="425"/>
      <c r="HQ4464" s="425"/>
      <c r="HR4464" s="425"/>
      <c r="HS4464" s="425"/>
      <c r="HT4464" s="425"/>
      <c r="HU4464" s="425"/>
      <c r="HV4464" s="425"/>
      <c r="HW4464" s="425"/>
      <c r="HX4464" s="425"/>
      <c r="HY4464" s="425"/>
      <c r="HZ4464" s="425"/>
      <c r="IA4464" s="425"/>
      <c r="IB4464" s="425"/>
      <c r="IC4464" s="425"/>
      <c r="ID4464" s="425"/>
      <c r="IE4464" s="425"/>
      <c r="IF4464" s="425"/>
      <c r="IG4464" s="425"/>
      <c r="IH4464" s="425"/>
      <c r="II4464" s="425"/>
      <c r="IJ4464" s="425"/>
      <c r="IK4464" s="425"/>
      <c r="IL4464" s="425"/>
      <c r="IM4464" s="425"/>
      <c r="IN4464" s="425"/>
      <c r="IO4464" s="425"/>
      <c r="IP4464" s="425"/>
      <c r="IQ4464" s="425"/>
      <c r="IR4464" s="425"/>
      <c r="IS4464" s="425"/>
      <c r="IT4464" s="425"/>
      <c r="IU4464" s="425"/>
      <c r="IV4464" s="425"/>
    </row>
    <row r="4465" s="428" customFormat="1" ht="27.6" customHeight="1" spans="2:256">
      <c r="B4465" s="465"/>
      <c r="GH4465" s="425"/>
      <c r="GI4465" s="425"/>
      <c r="GJ4465" s="425"/>
      <c r="GK4465" s="425"/>
      <c r="GL4465" s="425"/>
      <c r="GM4465" s="425"/>
      <c r="GN4465" s="425"/>
      <c r="GO4465" s="425"/>
      <c r="GP4465" s="425"/>
      <c r="GQ4465" s="425"/>
      <c r="GR4465" s="425"/>
      <c r="GS4465" s="425"/>
      <c r="GT4465" s="425"/>
      <c r="GU4465" s="425"/>
      <c r="GV4465" s="425"/>
      <c r="GW4465" s="425"/>
      <c r="GX4465" s="425"/>
      <c r="GY4465" s="425"/>
      <c r="GZ4465" s="425"/>
      <c r="HA4465" s="425"/>
      <c r="HB4465" s="425"/>
      <c r="HC4465" s="425"/>
      <c r="HD4465" s="425"/>
      <c r="HE4465" s="425"/>
      <c r="HF4465" s="425"/>
      <c r="HG4465" s="425"/>
      <c r="HH4465" s="425"/>
      <c r="HI4465" s="425"/>
      <c r="HJ4465" s="425"/>
      <c r="HK4465" s="425"/>
      <c r="HL4465" s="425"/>
      <c r="HM4465" s="425"/>
      <c r="HN4465" s="425"/>
      <c r="HO4465" s="425"/>
      <c r="HP4465" s="425"/>
      <c r="HQ4465" s="425"/>
      <c r="HR4465" s="425"/>
      <c r="HS4465" s="425"/>
      <c r="HT4465" s="425"/>
      <c r="HU4465" s="425"/>
      <c r="HV4465" s="425"/>
      <c r="HW4465" s="425"/>
      <c r="HX4465" s="425"/>
      <c r="HY4465" s="425"/>
      <c r="HZ4465" s="425"/>
      <c r="IA4465" s="425"/>
      <c r="IB4465" s="425"/>
      <c r="IC4465" s="425"/>
      <c r="ID4465" s="425"/>
      <c r="IE4465" s="425"/>
      <c r="IF4465" s="425"/>
      <c r="IG4465" s="425"/>
      <c r="IH4465" s="425"/>
      <c r="II4465" s="425"/>
      <c r="IJ4465" s="425"/>
      <c r="IK4465" s="425"/>
      <c r="IL4465" s="425"/>
      <c r="IM4465" s="425"/>
      <c r="IN4465" s="425"/>
      <c r="IO4465" s="425"/>
      <c r="IP4465" s="425"/>
      <c r="IQ4465" s="425"/>
      <c r="IR4465" s="425"/>
      <c r="IS4465" s="425"/>
      <c r="IT4465" s="425"/>
      <c r="IU4465" s="425"/>
      <c r="IV4465" s="425"/>
    </row>
    <row r="4466" s="428" customFormat="1" ht="27.6" customHeight="1" spans="2:256">
      <c r="B4466" s="465"/>
      <c r="GH4466" s="425"/>
      <c r="GI4466" s="425"/>
      <c r="GJ4466" s="425"/>
      <c r="GK4466" s="425"/>
      <c r="GL4466" s="425"/>
      <c r="GM4466" s="425"/>
      <c r="GN4466" s="425"/>
      <c r="GO4466" s="425"/>
      <c r="GP4466" s="425"/>
      <c r="GQ4466" s="425"/>
      <c r="GR4466" s="425"/>
      <c r="GS4466" s="425"/>
      <c r="GT4466" s="425"/>
      <c r="GU4466" s="425"/>
      <c r="GV4466" s="425"/>
      <c r="GW4466" s="425"/>
      <c r="GX4466" s="425"/>
      <c r="GY4466" s="425"/>
      <c r="GZ4466" s="425"/>
      <c r="HA4466" s="425"/>
      <c r="HB4466" s="425"/>
      <c r="HC4466" s="425"/>
      <c r="HD4466" s="425"/>
      <c r="HE4466" s="425"/>
      <c r="HF4466" s="425"/>
      <c r="HG4466" s="425"/>
      <c r="HH4466" s="425"/>
      <c r="HI4466" s="425"/>
      <c r="HJ4466" s="425"/>
      <c r="HK4466" s="425"/>
      <c r="HL4466" s="425"/>
      <c r="HM4466" s="425"/>
      <c r="HN4466" s="425"/>
      <c r="HO4466" s="425"/>
      <c r="HP4466" s="425"/>
      <c r="HQ4466" s="425"/>
      <c r="HR4466" s="425"/>
      <c r="HS4466" s="425"/>
      <c r="HT4466" s="425"/>
      <c r="HU4466" s="425"/>
      <c r="HV4466" s="425"/>
      <c r="HW4466" s="425"/>
      <c r="HX4466" s="425"/>
      <c r="HY4466" s="425"/>
      <c r="HZ4466" s="425"/>
      <c r="IA4466" s="425"/>
      <c r="IB4466" s="425"/>
      <c r="IC4466" s="425"/>
      <c r="ID4466" s="425"/>
      <c r="IE4466" s="425"/>
      <c r="IF4466" s="425"/>
      <c r="IG4466" s="425"/>
      <c r="IH4466" s="425"/>
      <c r="II4466" s="425"/>
      <c r="IJ4466" s="425"/>
      <c r="IK4466" s="425"/>
      <c r="IL4466" s="425"/>
      <c r="IM4466" s="425"/>
      <c r="IN4466" s="425"/>
      <c r="IO4466" s="425"/>
      <c r="IP4466" s="425"/>
      <c r="IQ4466" s="425"/>
      <c r="IR4466" s="425"/>
      <c r="IS4466" s="425"/>
      <c r="IT4466" s="425"/>
      <c r="IU4466" s="425"/>
      <c r="IV4466" s="425"/>
    </row>
    <row r="4467" s="428" customFormat="1" ht="27.6" customHeight="1" spans="2:256">
      <c r="B4467" s="465"/>
      <c r="GH4467" s="425"/>
      <c r="GI4467" s="425"/>
      <c r="GJ4467" s="425"/>
      <c r="GK4467" s="425"/>
      <c r="GL4467" s="425"/>
      <c r="GM4467" s="425"/>
      <c r="GN4467" s="425"/>
      <c r="GO4467" s="425"/>
      <c r="GP4467" s="425"/>
      <c r="GQ4467" s="425"/>
      <c r="GR4467" s="425"/>
      <c r="GS4467" s="425"/>
      <c r="GT4467" s="425"/>
      <c r="GU4467" s="425"/>
      <c r="GV4467" s="425"/>
      <c r="GW4467" s="425"/>
      <c r="GX4467" s="425"/>
      <c r="GY4467" s="425"/>
      <c r="GZ4467" s="425"/>
      <c r="HA4467" s="425"/>
      <c r="HB4467" s="425"/>
      <c r="HC4467" s="425"/>
      <c r="HD4467" s="425"/>
      <c r="HE4467" s="425"/>
      <c r="HF4467" s="425"/>
      <c r="HG4467" s="425"/>
      <c r="HH4467" s="425"/>
      <c r="HI4467" s="425"/>
      <c r="HJ4467" s="425"/>
      <c r="HK4467" s="425"/>
      <c r="HL4467" s="425"/>
      <c r="HM4467" s="425"/>
      <c r="HN4467" s="425"/>
      <c r="HO4467" s="425"/>
      <c r="HP4467" s="425"/>
      <c r="HQ4467" s="425"/>
      <c r="HR4467" s="425"/>
      <c r="HS4467" s="425"/>
      <c r="HT4467" s="425"/>
      <c r="HU4467" s="425"/>
      <c r="HV4467" s="425"/>
      <c r="HW4467" s="425"/>
      <c r="HX4467" s="425"/>
      <c r="HY4467" s="425"/>
      <c r="HZ4467" s="425"/>
      <c r="IA4467" s="425"/>
      <c r="IB4467" s="425"/>
      <c r="IC4467" s="425"/>
      <c r="ID4467" s="425"/>
      <c r="IE4467" s="425"/>
      <c r="IF4467" s="425"/>
      <c r="IG4467" s="425"/>
      <c r="IH4467" s="425"/>
      <c r="II4467" s="425"/>
      <c r="IJ4467" s="425"/>
      <c r="IK4467" s="425"/>
      <c r="IL4467" s="425"/>
      <c r="IM4467" s="425"/>
      <c r="IN4467" s="425"/>
      <c r="IO4467" s="425"/>
      <c r="IP4467" s="425"/>
      <c r="IQ4467" s="425"/>
      <c r="IR4467" s="425"/>
      <c r="IS4467" s="425"/>
      <c r="IT4467" s="425"/>
      <c r="IU4467" s="425"/>
      <c r="IV4467" s="425"/>
    </row>
    <row r="4468" s="428" customFormat="1" ht="27.6" customHeight="1" spans="2:256">
      <c r="B4468" s="465"/>
      <c r="GH4468" s="425"/>
      <c r="GI4468" s="425"/>
      <c r="GJ4468" s="425"/>
      <c r="GK4468" s="425"/>
      <c r="GL4468" s="425"/>
      <c r="GM4468" s="425"/>
      <c r="GN4468" s="425"/>
      <c r="GO4468" s="425"/>
      <c r="GP4468" s="425"/>
      <c r="GQ4468" s="425"/>
      <c r="GR4468" s="425"/>
      <c r="GS4468" s="425"/>
      <c r="GT4468" s="425"/>
      <c r="GU4468" s="425"/>
      <c r="GV4468" s="425"/>
      <c r="GW4468" s="425"/>
      <c r="GX4468" s="425"/>
      <c r="GY4468" s="425"/>
      <c r="GZ4468" s="425"/>
      <c r="HA4468" s="425"/>
      <c r="HB4468" s="425"/>
      <c r="HC4468" s="425"/>
      <c r="HD4468" s="425"/>
      <c r="HE4468" s="425"/>
      <c r="HF4468" s="425"/>
      <c r="HG4468" s="425"/>
      <c r="HH4468" s="425"/>
      <c r="HI4468" s="425"/>
      <c r="HJ4468" s="425"/>
      <c r="HK4468" s="425"/>
      <c r="HL4468" s="425"/>
      <c r="HM4468" s="425"/>
      <c r="HN4468" s="425"/>
      <c r="HO4468" s="425"/>
      <c r="HP4468" s="425"/>
      <c r="HQ4468" s="425"/>
      <c r="HR4468" s="425"/>
      <c r="HS4468" s="425"/>
      <c r="HT4468" s="425"/>
      <c r="HU4468" s="425"/>
      <c r="HV4468" s="425"/>
      <c r="HW4468" s="425"/>
      <c r="HX4468" s="425"/>
      <c r="HY4468" s="425"/>
      <c r="HZ4468" s="425"/>
      <c r="IA4468" s="425"/>
      <c r="IB4468" s="425"/>
      <c r="IC4468" s="425"/>
      <c r="ID4468" s="425"/>
      <c r="IE4468" s="425"/>
      <c r="IF4468" s="425"/>
      <c r="IG4468" s="425"/>
      <c r="IH4468" s="425"/>
      <c r="II4468" s="425"/>
      <c r="IJ4468" s="425"/>
      <c r="IK4468" s="425"/>
      <c r="IL4468" s="425"/>
      <c r="IM4468" s="425"/>
      <c r="IN4468" s="425"/>
      <c r="IO4468" s="425"/>
      <c r="IP4468" s="425"/>
      <c r="IQ4468" s="425"/>
      <c r="IR4468" s="425"/>
      <c r="IS4468" s="425"/>
      <c r="IT4468" s="425"/>
      <c r="IU4468" s="425"/>
      <c r="IV4468" s="425"/>
    </row>
    <row r="4469" s="428" customFormat="1" ht="27.6" customHeight="1" spans="2:256">
      <c r="B4469" s="465"/>
      <c r="GH4469" s="425"/>
      <c r="GI4469" s="425"/>
      <c r="GJ4469" s="425"/>
      <c r="GK4469" s="425"/>
      <c r="GL4469" s="425"/>
      <c r="GM4469" s="425"/>
      <c r="GN4469" s="425"/>
      <c r="GO4469" s="425"/>
      <c r="GP4469" s="425"/>
      <c r="GQ4469" s="425"/>
      <c r="GR4469" s="425"/>
      <c r="GS4469" s="425"/>
      <c r="GT4469" s="425"/>
      <c r="GU4469" s="425"/>
      <c r="GV4469" s="425"/>
      <c r="GW4469" s="425"/>
      <c r="GX4469" s="425"/>
      <c r="GY4469" s="425"/>
      <c r="GZ4469" s="425"/>
      <c r="HA4469" s="425"/>
      <c r="HB4469" s="425"/>
      <c r="HC4469" s="425"/>
      <c r="HD4469" s="425"/>
      <c r="HE4469" s="425"/>
      <c r="HF4469" s="425"/>
      <c r="HG4469" s="425"/>
      <c r="HH4469" s="425"/>
      <c r="HI4469" s="425"/>
      <c r="HJ4469" s="425"/>
      <c r="HK4469" s="425"/>
      <c r="HL4469" s="425"/>
      <c r="HM4469" s="425"/>
      <c r="HN4469" s="425"/>
      <c r="HO4469" s="425"/>
      <c r="HP4469" s="425"/>
      <c r="HQ4469" s="425"/>
      <c r="HR4469" s="425"/>
      <c r="HS4469" s="425"/>
      <c r="HT4469" s="425"/>
      <c r="HU4469" s="425"/>
      <c r="HV4469" s="425"/>
      <c r="HW4469" s="425"/>
      <c r="HX4469" s="425"/>
      <c r="HY4469" s="425"/>
      <c r="HZ4469" s="425"/>
      <c r="IA4469" s="425"/>
      <c r="IB4469" s="425"/>
      <c r="IC4469" s="425"/>
      <c r="ID4469" s="425"/>
      <c r="IE4469" s="425"/>
      <c r="IF4469" s="425"/>
      <c r="IG4469" s="425"/>
      <c r="IH4469" s="425"/>
      <c r="II4469" s="425"/>
      <c r="IJ4469" s="425"/>
      <c r="IK4469" s="425"/>
      <c r="IL4469" s="425"/>
      <c r="IM4469" s="425"/>
      <c r="IN4469" s="425"/>
      <c r="IO4469" s="425"/>
      <c r="IP4469" s="425"/>
      <c r="IQ4469" s="425"/>
      <c r="IR4469" s="425"/>
      <c r="IS4469" s="425"/>
      <c r="IT4469" s="425"/>
      <c r="IU4469" s="425"/>
      <c r="IV4469" s="425"/>
    </row>
    <row r="4470" s="428" customFormat="1" ht="27.6" customHeight="1" spans="2:256">
      <c r="B4470" s="465"/>
      <c r="GH4470" s="425"/>
      <c r="GI4470" s="425"/>
      <c r="GJ4470" s="425"/>
      <c r="GK4470" s="425"/>
      <c r="GL4470" s="425"/>
      <c r="GM4470" s="425"/>
      <c r="GN4470" s="425"/>
      <c r="GO4470" s="425"/>
      <c r="GP4470" s="425"/>
      <c r="GQ4470" s="425"/>
      <c r="GR4470" s="425"/>
      <c r="GS4470" s="425"/>
      <c r="GT4470" s="425"/>
      <c r="GU4470" s="425"/>
      <c r="GV4470" s="425"/>
      <c r="GW4470" s="425"/>
      <c r="GX4470" s="425"/>
      <c r="GY4470" s="425"/>
      <c r="GZ4470" s="425"/>
      <c r="HA4470" s="425"/>
      <c r="HB4470" s="425"/>
      <c r="HC4470" s="425"/>
      <c r="HD4470" s="425"/>
      <c r="HE4470" s="425"/>
      <c r="HF4470" s="425"/>
      <c r="HG4470" s="425"/>
      <c r="HH4470" s="425"/>
      <c r="HI4470" s="425"/>
      <c r="HJ4470" s="425"/>
      <c r="HK4470" s="425"/>
      <c r="HL4470" s="425"/>
      <c r="HM4470" s="425"/>
      <c r="HN4470" s="425"/>
      <c r="HO4470" s="425"/>
      <c r="HP4470" s="425"/>
      <c r="HQ4470" s="425"/>
      <c r="HR4470" s="425"/>
      <c r="HS4470" s="425"/>
      <c r="HT4470" s="425"/>
      <c r="HU4470" s="425"/>
      <c r="HV4470" s="425"/>
      <c r="HW4470" s="425"/>
      <c r="HX4470" s="425"/>
      <c r="HY4470" s="425"/>
      <c r="HZ4470" s="425"/>
      <c r="IA4470" s="425"/>
      <c r="IB4470" s="425"/>
      <c r="IC4470" s="425"/>
      <c r="ID4470" s="425"/>
      <c r="IE4470" s="425"/>
      <c r="IF4470" s="425"/>
      <c r="IG4470" s="425"/>
      <c r="IH4470" s="425"/>
      <c r="II4470" s="425"/>
      <c r="IJ4470" s="425"/>
      <c r="IK4470" s="425"/>
      <c r="IL4470" s="425"/>
      <c r="IM4470" s="425"/>
      <c r="IN4470" s="425"/>
      <c r="IO4470" s="425"/>
      <c r="IP4470" s="425"/>
      <c r="IQ4470" s="425"/>
      <c r="IR4470" s="425"/>
      <c r="IS4470" s="425"/>
      <c r="IT4470" s="425"/>
      <c r="IU4470" s="425"/>
      <c r="IV4470" s="425"/>
    </row>
    <row r="4471" s="428" customFormat="1" ht="27.6" customHeight="1" spans="2:256">
      <c r="B4471" s="465"/>
      <c r="GH4471" s="425"/>
      <c r="GI4471" s="425"/>
      <c r="GJ4471" s="425"/>
      <c r="GK4471" s="425"/>
      <c r="GL4471" s="425"/>
      <c r="GM4471" s="425"/>
      <c r="GN4471" s="425"/>
      <c r="GO4471" s="425"/>
      <c r="GP4471" s="425"/>
      <c r="GQ4471" s="425"/>
      <c r="GR4471" s="425"/>
      <c r="GS4471" s="425"/>
      <c r="GT4471" s="425"/>
      <c r="GU4471" s="425"/>
      <c r="GV4471" s="425"/>
      <c r="GW4471" s="425"/>
      <c r="GX4471" s="425"/>
      <c r="GY4471" s="425"/>
      <c r="GZ4471" s="425"/>
      <c r="HA4471" s="425"/>
      <c r="HB4471" s="425"/>
      <c r="HC4471" s="425"/>
      <c r="HD4471" s="425"/>
      <c r="HE4471" s="425"/>
      <c r="HF4471" s="425"/>
      <c r="HG4471" s="425"/>
      <c r="HH4471" s="425"/>
      <c r="HI4471" s="425"/>
      <c r="HJ4471" s="425"/>
      <c r="HK4471" s="425"/>
      <c r="HL4471" s="425"/>
      <c r="HM4471" s="425"/>
      <c r="HN4471" s="425"/>
      <c r="HO4471" s="425"/>
      <c r="HP4471" s="425"/>
      <c r="HQ4471" s="425"/>
      <c r="HR4471" s="425"/>
      <c r="HS4471" s="425"/>
      <c r="HT4471" s="425"/>
      <c r="HU4471" s="425"/>
      <c r="HV4471" s="425"/>
      <c r="HW4471" s="425"/>
      <c r="HX4471" s="425"/>
      <c r="HY4471" s="425"/>
      <c r="HZ4471" s="425"/>
      <c r="IA4471" s="425"/>
      <c r="IB4471" s="425"/>
      <c r="IC4471" s="425"/>
      <c r="ID4471" s="425"/>
      <c r="IE4471" s="425"/>
      <c r="IF4471" s="425"/>
      <c r="IG4471" s="425"/>
      <c r="IH4471" s="425"/>
      <c r="II4471" s="425"/>
      <c r="IJ4471" s="425"/>
      <c r="IK4471" s="425"/>
      <c r="IL4471" s="425"/>
      <c r="IM4471" s="425"/>
      <c r="IN4471" s="425"/>
      <c r="IO4471" s="425"/>
      <c r="IP4471" s="425"/>
      <c r="IQ4471" s="425"/>
      <c r="IR4471" s="425"/>
      <c r="IS4471" s="425"/>
      <c r="IT4471" s="425"/>
      <c r="IU4471" s="425"/>
      <c r="IV4471" s="425"/>
    </row>
    <row r="4472" s="428" customFormat="1" ht="27.6" customHeight="1" spans="2:256">
      <c r="B4472" s="465"/>
      <c r="GH4472" s="425"/>
      <c r="GI4472" s="425"/>
      <c r="GJ4472" s="425"/>
      <c r="GK4472" s="425"/>
      <c r="GL4472" s="425"/>
      <c r="GM4472" s="425"/>
      <c r="GN4472" s="425"/>
      <c r="GO4472" s="425"/>
      <c r="GP4472" s="425"/>
      <c r="GQ4472" s="425"/>
      <c r="GR4472" s="425"/>
      <c r="GS4472" s="425"/>
      <c r="GT4472" s="425"/>
      <c r="GU4472" s="425"/>
      <c r="GV4472" s="425"/>
      <c r="GW4472" s="425"/>
      <c r="GX4472" s="425"/>
      <c r="GY4472" s="425"/>
      <c r="GZ4472" s="425"/>
      <c r="HA4472" s="425"/>
      <c r="HB4472" s="425"/>
      <c r="HC4472" s="425"/>
      <c r="HD4472" s="425"/>
      <c r="HE4472" s="425"/>
      <c r="HF4472" s="425"/>
      <c r="HG4472" s="425"/>
      <c r="HH4472" s="425"/>
      <c r="HI4472" s="425"/>
      <c r="HJ4472" s="425"/>
      <c r="HK4472" s="425"/>
      <c r="HL4472" s="425"/>
      <c r="HM4472" s="425"/>
      <c r="HN4472" s="425"/>
      <c r="HO4472" s="425"/>
      <c r="HP4472" s="425"/>
      <c r="HQ4472" s="425"/>
      <c r="HR4472" s="425"/>
      <c r="HS4472" s="425"/>
      <c r="HT4472" s="425"/>
      <c r="HU4472" s="425"/>
      <c r="HV4472" s="425"/>
      <c r="HW4472" s="425"/>
      <c r="HX4472" s="425"/>
      <c r="HY4472" s="425"/>
      <c r="HZ4472" s="425"/>
      <c r="IA4472" s="425"/>
      <c r="IB4472" s="425"/>
      <c r="IC4472" s="425"/>
      <c r="ID4472" s="425"/>
      <c r="IE4472" s="425"/>
      <c r="IF4472" s="425"/>
      <c r="IG4472" s="425"/>
      <c r="IH4472" s="425"/>
      <c r="II4472" s="425"/>
      <c r="IJ4472" s="425"/>
      <c r="IK4472" s="425"/>
      <c r="IL4472" s="425"/>
      <c r="IM4472" s="425"/>
      <c r="IN4472" s="425"/>
      <c r="IO4472" s="425"/>
      <c r="IP4472" s="425"/>
      <c r="IQ4472" s="425"/>
      <c r="IR4472" s="425"/>
      <c r="IS4472" s="425"/>
      <c r="IT4472" s="425"/>
      <c r="IU4472" s="425"/>
      <c r="IV4472" s="425"/>
    </row>
    <row r="4473" s="428" customFormat="1" ht="27.6" customHeight="1" spans="2:256">
      <c r="B4473" s="465"/>
      <c r="GH4473" s="425"/>
      <c r="GI4473" s="425"/>
      <c r="GJ4473" s="425"/>
      <c r="GK4473" s="425"/>
      <c r="GL4473" s="425"/>
      <c r="GM4473" s="425"/>
      <c r="GN4473" s="425"/>
      <c r="GO4473" s="425"/>
      <c r="GP4473" s="425"/>
      <c r="GQ4473" s="425"/>
      <c r="GR4473" s="425"/>
      <c r="GS4473" s="425"/>
      <c r="GT4473" s="425"/>
      <c r="GU4473" s="425"/>
      <c r="GV4473" s="425"/>
      <c r="GW4473" s="425"/>
      <c r="GX4473" s="425"/>
      <c r="GY4473" s="425"/>
      <c r="GZ4473" s="425"/>
      <c r="HA4473" s="425"/>
      <c r="HB4473" s="425"/>
      <c r="HC4473" s="425"/>
      <c r="HD4473" s="425"/>
      <c r="HE4473" s="425"/>
      <c r="HF4473" s="425"/>
      <c r="HG4473" s="425"/>
      <c r="HH4473" s="425"/>
      <c r="HI4473" s="425"/>
      <c r="HJ4473" s="425"/>
      <c r="HK4473" s="425"/>
      <c r="HL4473" s="425"/>
      <c r="HM4473" s="425"/>
      <c r="HN4473" s="425"/>
      <c r="HO4473" s="425"/>
      <c r="HP4473" s="425"/>
      <c r="HQ4473" s="425"/>
      <c r="HR4473" s="425"/>
      <c r="HS4473" s="425"/>
      <c r="HT4473" s="425"/>
      <c r="HU4473" s="425"/>
      <c r="HV4473" s="425"/>
      <c r="HW4473" s="425"/>
      <c r="HX4473" s="425"/>
      <c r="HY4473" s="425"/>
      <c r="HZ4473" s="425"/>
      <c r="IA4473" s="425"/>
      <c r="IB4473" s="425"/>
      <c r="IC4473" s="425"/>
      <c r="ID4473" s="425"/>
      <c r="IE4473" s="425"/>
      <c r="IF4473" s="425"/>
      <c r="IG4473" s="425"/>
      <c r="IH4473" s="425"/>
      <c r="II4473" s="425"/>
      <c r="IJ4473" s="425"/>
      <c r="IK4473" s="425"/>
      <c r="IL4473" s="425"/>
      <c r="IM4473" s="425"/>
      <c r="IN4473" s="425"/>
      <c r="IO4473" s="425"/>
      <c r="IP4473" s="425"/>
      <c r="IQ4473" s="425"/>
      <c r="IR4473" s="425"/>
      <c r="IS4473" s="425"/>
      <c r="IT4473" s="425"/>
      <c r="IU4473" s="425"/>
      <c r="IV4473" s="425"/>
    </row>
    <row r="4474" s="428" customFormat="1" ht="27.6" customHeight="1" spans="2:256">
      <c r="B4474" s="465"/>
      <c r="GH4474" s="425"/>
      <c r="GI4474" s="425"/>
      <c r="GJ4474" s="425"/>
      <c r="GK4474" s="425"/>
      <c r="GL4474" s="425"/>
      <c r="GM4474" s="425"/>
      <c r="GN4474" s="425"/>
      <c r="GO4474" s="425"/>
      <c r="GP4474" s="425"/>
      <c r="GQ4474" s="425"/>
      <c r="GR4474" s="425"/>
      <c r="GS4474" s="425"/>
      <c r="GT4474" s="425"/>
      <c r="GU4474" s="425"/>
      <c r="GV4474" s="425"/>
      <c r="GW4474" s="425"/>
      <c r="GX4474" s="425"/>
      <c r="GY4474" s="425"/>
      <c r="GZ4474" s="425"/>
      <c r="HA4474" s="425"/>
      <c r="HB4474" s="425"/>
      <c r="HC4474" s="425"/>
      <c r="HD4474" s="425"/>
      <c r="HE4474" s="425"/>
      <c r="HF4474" s="425"/>
      <c r="HG4474" s="425"/>
      <c r="HH4474" s="425"/>
      <c r="HI4474" s="425"/>
      <c r="HJ4474" s="425"/>
      <c r="HK4474" s="425"/>
      <c r="HL4474" s="425"/>
      <c r="HM4474" s="425"/>
      <c r="HN4474" s="425"/>
      <c r="HO4474" s="425"/>
      <c r="HP4474" s="425"/>
      <c r="HQ4474" s="425"/>
      <c r="HR4474" s="425"/>
      <c r="HS4474" s="425"/>
      <c r="HT4474" s="425"/>
      <c r="HU4474" s="425"/>
      <c r="HV4474" s="425"/>
      <c r="HW4474" s="425"/>
      <c r="HX4474" s="425"/>
      <c r="HY4474" s="425"/>
      <c r="HZ4474" s="425"/>
      <c r="IA4474" s="425"/>
      <c r="IB4474" s="425"/>
      <c r="IC4474" s="425"/>
      <c r="ID4474" s="425"/>
      <c r="IE4474" s="425"/>
      <c r="IF4474" s="425"/>
      <c r="IG4474" s="425"/>
      <c r="IH4474" s="425"/>
      <c r="II4474" s="425"/>
      <c r="IJ4474" s="425"/>
      <c r="IK4474" s="425"/>
      <c r="IL4474" s="425"/>
      <c r="IM4474" s="425"/>
      <c r="IN4474" s="425"/>
      <c r="IO4474" s="425"/>
      <c r="IP4474" s="425"/>
      <c r="IQ4474" s="425"/>
      <c r="IR4474" s="425"/>
      <c r="IS4474" s="425"/>
      <c r="IT4474" s="425"/>
      <c r="IU4474" s="425"/>
      <c r="IV4474" s="425"/>
    </row>
    <row r="4475" s="428" customFormat="1" ht="27.6" customHeight="1" spans="2:256">
      <c r="B4475" s="465"/>
      <c r="GH4475" s="425"/>
      <c r="GI4475" s="425"/>
      <c r="GJ4475" s="425"/>
      <c r="GK4475" s="425"/>
      <c r="GL4475" s="425"/>
      <c r="GM4475" s="425"/>
      <c r="GN4475" s="425"/>
      <c r="GO4475" s="425"/>
      <c r="GP4475" s="425"/>
      <c r="GQ4475" s="425"/>
      <c r="GR4475" s="425"/>
      <c r="GS4475" s="425"/>
      <c r="GT4475" s="425"/>
      <c r="GU4475" s="425"/>
      <c r="GV4475" s="425"/>
      <c r="GW4475" s="425"/>
      <c r="GX4475" s="425"/>
      <c r="GY4475" s="425"/>
      <c r="GZ4475" s="425"/>
      <c r="HA4475" s="425"/>
      <c r="HB4475" s="425"/>
      <c r="HC4475" s="425"/>
      <c r="HD4475" s="425"/>
      <c r="HE4475" s="425"/>
      <c r="HF4475" s="425"/>
      <c r="HG4475" s="425"/>
      <c r="HH4475" s="425"/>
      <c r="HI4475" s="425"/>
      <c r="HJ4475" s="425"/>
      <c r="HK4475" s="425"/>
      <c r="HL4475" s="425"/>
      <c r="HM4475" s="425"/>
      <c r="HN4475" s="425"/>
      <c r="HO4475" s="425"/>
      <c r="HP4475" s="425"/>
      <c r="HQ4475" s="425"/>
      <c r="HR4475" s="425"/>
      <c r="HS4475" s="425"/>
      <c r="HT4475" s="425"/>
      <c r="HU4475" s="425"/>
      <c r="HV4475" s="425"/>
      <c r="HW4475" s="425"/>
      <c r="HX4475" s="425"/>
      <c r="HY4475" s="425"/>
      <c r="HZ4475" s="425"/>
      <c r="IA4475" s="425"/>
      <c r="IB4475" s="425"/>
      <c r="IC4475" s="425"/>
      <c r="ID4475" s="425"/>
      <c r="IE4475" s="425"/>
      <c r="IF4475" s="425"/>
      <c r="IG4475" s="425"/>
      <c r="IH4475" s="425"/>
      <c r="II4475" s="425"/>
      <c r="IJ4475" s="425"/>
      <c r="IK4475" s="425"/>
      <c r="IL4475" s="425"/>
      <c r="IM4475" s="425"/>
      <c r="IN4475" s="425"/>
      <c r="IO4475" s="425"/>
      <c r="IP4475" s="425"/>
      <c r="IQ4475" s="425"/>
      <c r="IR4475" s="425"/>
      <c r="IS4475" s="425"/>
      <c r="IT4475" s="425"/>
      <c r="IU4475" s="425"/>
      <c r="IV4475" s="425"/>
    </row>
    <row r="4476" s="428" customFormat="1" ht="27.6" customHeight="1" spans="2:256">
      <c r="B4476" s="465"/>
      <c r="GH4476" s="425"/>
      <c r="GI4476" s="425"/>
      <c r="GJ4476" s="425"/>
      <c r="GK4476" s="425"/>
      <c r="GL4476" s="425"/>
      <c r="GM4476" s="425"/>
      <c r="GN4476" s="425"/>
      <c r="GO4476" s="425"/>
      <c r="GP4476" s="425"/>
      <c r="GQ4476" s="425"/>
      <c r="GR4476" s="425"/>
      <c r="GS4476" s="425"/>
      <c r="GT4476" s="425"/>
      <c r="GU4476" s="425"/>
      <c r="GV4476" s="425"/>
      <c r="GW4476" s="425"/>
      <c r="GX4476" s="425"/>
      <c r="GY4476" s="425"/>
      <c r="GZ4476" s="425"/>
      <c r="HA4476" s="425"/>
      <c r="HB4476" s="425"/>
      <c r="HC4476" s="425"/>
      <c r="HD4476" s="425"/>
      <c r="HE4476" s="425"/>
      <c r="HF4476" s="425"/>
      <c r="HG4476" s="425"/>
      <c r="HH4476" s="425"/>
      <c r="HI4476" s="425"/>
      <c r="HJ4476" s="425"/>
      <c r="HK4476" s="425"/>
      <c r="HL4476" s="425"/>
      <c r="HM4476" s="425"/>
      <c r="HN4476" s="425"/>
      <c r="HO4476" s="425"/>
      <c r="HP4476" s="425"/>
      <c r="HQ4476" s="425"/>
      <c r="HR4476" s="425"/>
      <c r="HS4476" s="425"/>
      <c r="HT4476" s="425"/>
      <c r="HU4476" s="425"/>
      <c r="HV4476" s="425"/>
      <c r="HW4476" s="425"/>
      <c r="HX4476" s="425"/>
      <c r="HY4476" s="425"/>
      <c r="HZ4476" s="425"/>
      <c r="IA4476" s="425"/>
      <c r="IB4476" s="425"/>
      <c r="IC4476" s="425"/>
      <c r="ID4476" s="425"/>
      <c r="IE4476" s="425"/>
      <c r="IF4476" s="425"/>
      <c r="IG4476" s="425"/>
      <c r="IH4476" s="425"/>
      <c r="II4476" s="425"/>
      <c r="IJ4476" s="425"/>
      <c r="IK4476" s="425"/>
      <c r="IL4476" s="425"/>
      <c r="IM4476" s="425"/>
      <c r="IN4476" s="425"/>
      <c r="IO4476" s="425"/>
      <c r="IP4476" s="425"/>
      <c r="IQ4476" s="425"/>
      <c r="IR4476" s="425"/>
      <c r="IS4476" s="425"/>
      <c r="IT4476" s="425"/>
      <c r="IU4476" s="425"/>
      <c r="IV4476" s="425"/>
    </row>
    <row r="4477" s="428" customFormat="1" ht="27.6" customHeight="1" spans="2:256">
      <c r="B4477" s="465"/>
      <c r="GH4477" s="425"/>
      <c r="GI4477" s="425"/>
      <c r="GJ4477" s="425"/>
      <c r="GK4477" s="425"/>
      <c r="GL4477" s="425"/>
      <c r="GM4477" s="425"/>
      <c r="GN4477" s="425"/>
      <c r="GO4477" s="425"/>
      <c r="GP4477" s="425"/>
      <c r="GQ4477" s="425"/>
      <c r="GR4477" s="425"/>
      <c r="GS4477" s="425"/>
      <c r="GT4477" s="425"/>
      <c r="GU4477" s="425"/>
      <c r="GV4477" s="425"/>
      <c r="GW4477" s="425"/>
      <c r="GX4477" s="425"/>
      <c r="GY4477" s="425"/>
      <c r="GZ4477" s="425"/>
      <c r="HA4477" s="425"/>
      <c r="HB4477" s="425"/>
      <c r="HC4477" s="425"/>
      <c r="HD4477" s="425"/>
      <c r="HE4477" s="425"/>
      <c r="HF4477" s="425"/>
      <c r="HG4477" s="425"/>
      <c r="HH4477" s="425"/>
      <c r="HI4477" s="425"/>
      <c r="HJ4477" s="425"/>
      <c r="HK4477" s="425"/>
      <c r="HL4477" s="425"/>
      <c r="HM4477" s="425"/>
      <c r="HN4477" s="425"/>
      <c r="HO4477" s="425"/>
      <c r="HP4477" s="425"/>
      <c r="HQ4477" s="425"/>
      <c r="HR4477" s="425"/>
      <c r="HS4477" s="425"/>
      <c r="HT4477" s="425"/>
      <c r="HU4477" s="425"/>
      <c r="HV4477" s="425"/>
      <c r="HW4477" s="425"/>
      <c r="HX4477" s="425"/>
      <c r="HY4477" s="425"/>
      <c r="HZ4477" s="425"/>
      <c r="IA4477" s="425"/>
      <c r="IB4477" s="425"/>
      <c r="IC4477" s="425"/>
      <c r="ID4477" s="425"/>
      <c r="IE4477" s="425"/>
      <c r="IF4477" s="425"/>
      <c r="IG4477" s="425"/>
      <c r="IH4477" s="425"/>
      <c r="II4477" s="425"/>
      <c r="IJ4477" s="425"/>
      <c r="IK4477" s="425"/>
      <c r="IL4477" s="425"/>
      <c r="IM4477" s="425"/>
      <c r="IN4477" s="425"/>
      <c r="IO4477" s="425"/>
      <c r="IP4477" s="425"/>
      <c r="IQ4477" s="425"/>
      <c r="IR4477" s="425"/>
      <c r="IS4477" s="425"/>
      <c r="IT4477" s="425"/>
      <c r="IU4477" s="425"/>
      <c r="IV4477" s="425"/>
    </row>
    <row r="4478" s="428" customFormat="1" ht="27.6" customHeight="1" spans="2:256">
      <c r="B4478" s="465"/>
      <c r="GH4478" s="425"/>
      <c r="GI4478" s="425"/>
      <c r="GJ4478" s="425"/>
      <c r="GK4478" s="425"/>
      <c r="GL4478" s="425"/>
      <c r="GM4478" s="425"/>
      <c r="GN4478" s="425"/>
      <c r="GO4478" s="425"/>
      <c r="GP4478" s="425"/>
      <c r="GQ4478" s="425"/>
      <c r="GR4478" s="425"/>
      <c r="GS4478" s="425"/>
      <c r="GT4478" s="425"/>
      <c r="GU4478" s="425"/>
      <c r="GV4478" s="425"/>
      <c r="GW4478" s="425"/>
      <c r="GX4478" s="425"/>
      <c r="GY4478" s="425"/>
      <c r="GZ4478" s="425"/>
      <c r="HA4478" s="425"/>
      <c r="HB4478" s="425"/>
      <c r="HC4478" s="425"/>
      <c r="HD4478" s="425"/>
      <c r="HE4478" s="425"/>
      <c r="HF4478" s="425"/>
      <c r="HG4478" s="425"/>
      <c r="HH4478" s="425"/>
      <c r="HI4478" s="425"/>
      <c r="HJ4478" s="425"/>
      <c r="HK4478" s="425"/>
      <c r="HL4478" s="425"/>
      <c r="HM4478" s="425"/>
      <c r="HN4478" s="425"/>
      <c r="HO4478" s="425"/>
      <c r="HP4478" s="425"/>
      <c r="HQ4478" s="425"/>
      <c r="HR4478" s="425"/>
      <c r="HS4478" s="425"/>
      <c r="HT4478" s="425"/>
      <c r="HU4478" s="425"/>
      <c r="HV4478" s="425"/>
      <c r="HW4478" s="425"/>
      <c r="HX4478" s="425"/>
      <c r="HY4478" s="425"/>
      <c r="HZ4478" s="425"/>
      <c r="IA4478" s="425"/>
      <c r="IB4478" s="425"/>
      <c r="IC4478" s="425"/>
      <c r="ID4478" s="425"/>
      <c r="IE4478" s="425"/>
      <c r="IF4478" s="425"/>
      <c r="IG4478" s="425"/>
      <c r="IH4478" s="425"/>
      <c r="II4478" s="425"/>
      <c r="IJ4478" s="425"/>
      <c r="IK4478" s="425"/>
      <c r="IL4478" s="425"/>
      <c r="IM4478" s="425"/>
      <c r="IN4478" s="425"/>
      <c r="IO4478" s="425"/>
      <c r="IP4478" s="425"/>
      <c r="IQ4478" s="425"/>
      <c r="IR4478" s="425"/>
      <c r="IS4478" s="425"/>
      <c r="IT4478" s="425"/>
      <c r="IU4478" s="425"/>
      <c r="IV4478" s="425"/>
    </row>
    <row r="4479" s="428" customFormat="1" ht="27.6" customHeight="1" spans="2:256">
      <c r="B4479" s="465"/>
      <c r="GH4479" s="425"/>
      <c r="GI4479" s="425"/>
      <c r="GJ4479" s="425"/>
      <c r="GK4479" s="425"/>
      <c r="GL4479" s="425"/>
      <c r="GM4479" s="425"/>
      <c r="GN4479" s="425"/>
      <c r="GO4479" s="425"/>
      <c r="GP4479" s="425"/>
      <c r="GQ4479" s="425"/>
      <c r="GR4479" s="425"/>
      <c r="GS4479" s="425"/>
      <c r="GT4479" s="425"/>
      <c r="GU4479" s="425"/>
      <c r="GV4479" s="425"/>
      <c r="GW4479" s="425"/>
      <c r="GX4479" s="425"/>
      <c r="GY4479" s="425"/>
      <c r="GZ4479" s="425"/>
      <c r="HA4479" s="425"/>
      <c r="HB4479" s="425"/>
      <c r="HC4479" s="425"/>
      <c r="HD4479" s="425"/>
      <c r="HE4479" s="425"/>
      <c r="HF4479" s="425"/>
      <c r="HG4479" s="425"/>
      <c r="HH4479" s="425"/>
      <c r="HI4479" s="425"/>
      <c r="HJ4479" s="425"/>
      <c r="HK4479" s="425"/>
      <c r="HL4479" s="425"/>
      <c r="HM4479" s="425"/>
      <c r="HN4479" s="425"/>
      <c r="HO4479" s="425"/>
      <c r="HP4479" s="425"/>
      <c r="HQ4479" s="425"/>
      <c r="HR4479" s="425"/>
      <c r="HS4479" s="425"/>
      <c r="HT4479" s="425"/>
      <c r="HU4479" s="425"/>
      <c r="HV4479" s="425"/>
      <c r="HW4479" s="425"/>
      <c r="HX4479" s="425"/>
      <c r="HY4479" s="425"/>
      <c r="HZ4479" s="425"/>
      <c r="IA4479" s="425"/>
      <c r="IB4479" s="425"/>
      <c r="IC4479" s="425"/>
      <c r="ID4479" s="425"/>
      <c r="IE4479" s="425"/>
      <c r="IF4479" s="425"/>
      <c r="IG4479" s="425"/>
      <c r="IH4479" s="425"/>
      <c r="II4479" s="425"/>
      <c r="IJ4479" s="425"/>
      <c r="IK4479" s="425"/>
      <c r="IL4479" s="425"/>
      <c r="IM4479" s="425"/>
      <c r="IN4479" s="425"/>
      <c r="IO4479" s="425"/>
      <c r="IP4479" s="425"/>
      <c r="IQ4479" s="425"/>
      <c r="IR4479" s="425"/>
      <c r="IS4479" s="425"/>
      <c r="IT4479" s="425"/>
      <c r="IU4479" s="425"/>
      <c r="IV4479" s="425"/>
    </row>
    <row r="4480" s="428" customFormat="1" ht="27.6" customHeight="1" spans="2:256">
      <c r="B4480" s="465"/>
      <c r="GH4480" s="425"/>
      <c r="GI4480" s="425"/>
      <c r="GJ4480" s="425"/>
      <c r="GK4480" s="425"/>
      <c r="GL4480" s="425"/>
      <c r="GM4480" s="425"/>
      <c r="GN4480" s="425"/>
      <c r="GO4480" s="425"/>
      <c r="GP4480" s="425"/>
      <c r="GQ4480" s="425"/>
      <c r="GR4480" s="425"/>
      <c r="GS4480" s="425"/>
      <c r="GT4480" s="425"/>
      <c r="GU4480" s="425"/>
      <c r="GV4480" s="425"/>
      <c r="GW4480" s="425"/>
      <c r="GX4480" s="425"/>
      <c r="GY4480" s="425"/>
      <c r="GZ4480" s="425"/>
      <c r="HA4480" s="425"/>
      <c r="HB4480" s="425"/>
      <c r="HC4480" s="425"/>
      <c r="HD4480" s="425"/>
      <c r="HE4480" s="425"/>
      <c r="HF4480" s="425"/>
      <c r="HG4480" s="425"/>
      <c r="HH4480" s="425"/>
      <c r="HI4480" s="425"/>
      <c r="HJ4480" s="425"/>
      <c r="HK4480" s="425"/>
      <c r="HL4480" s="425"/>
      <c r="HM4480" s="425"/>
      <c r="HN4480" s="425"/>
      <c r="HO4480" s="425"/>
      <c r="HP4480" s="425"/>
      <c r="HQ4480" s="425"/>
      <c r="HR4480" s="425"/>
      <c r="HS4480" s="425"/>
      <c r="HT4480" s="425"/>
      <c r="HU4480" s="425"/>
      <c r="HV4480" s="425"/>
      <c r="HW4480" s="425"/>
      <c r="HX4480" s="425"/>
      <c r="HY4480" s="425"/>
      <c r="HZ4480" s="425"/>
      <c r="IA4480" s="425"/>
      <c r="IB4480" s="425"/>
      <c r="IC4480" s="425"/>
      <c r="ID4480" s="425"/>
      <c r="IE4480" s="425"/>
      <c r="IF4480" s="425"/>
      <c r="IG4480" s="425"/>
      <c r="IH4480" s="425"/>
      <c r="II4480" s="425"/>
      <c r="IJ4480" s="425"/>
      <c r="IK4480" s="425"/>
      <c r="IL4480" s="425"/>
      <c r="IM4480" s="425"/>
      <c r="IN4480" s="425"/>
      <c r="IO4480" s="425"/>
      <c r="IP4480" s="425"/>
      <c r="IQ4480" s="425"/>
      <c r="IR4480" s="425"/>
      <c r="IS4480" s="425"/>
      <c r="IT4480" s="425"/>
      <c r="IU4480" s="425"/>
      <c r="IV4480" s="425"/>
    </row>
    <row r="4481" s="428" customFormat="1" ht="27.6" customHeight="1" spans="2:256">
      <c r="B4481" s="465"/>
      <c r="GH4481" s="425"/>
      <c r="GI4481" s="425"/>
      <c r="GJ4481" s="425"/>
      <c r="GK4481" s="425"/>
      <c r="GL4481" s="425"/>
      <c r="GM4481" s="425"/>
      <c r="GN4481" s="425"/>
      <c r="GO4481" s="425"/>
      <c r="GP4481" s="425"/>
      <c r="GQ4481" s="425"/>
      <c r="GR4481" s="425"/>
      <c r="GS4481" s="425"/>
      <c r="GT4481" s="425"/>
      <c r="GU4481" s="425"/>
      <c r="GV4481" s="425"/>
      <c r="GW4481" s="425"/>
      <c r="GX4481" s="425"/>
      <c r="GY4481" s="425"/>
      <c r="GZ4481" s="425"/>
      <c r="HA4481" s="425"/>
      <c r="HB4481" s="425"/>
      <c r="HC4481" s="425"/>
      <c r="HD4481" s="425"/>
      <c r="HE4481" s="425"/>
      <c r="HF4481" s="425"/>
      <c r="HG4481" s="425"/>
      <c r="HH4481" s="425"/>
      <c r="HI4481" s="425"/>
      <c r="HJ4481" s="425"/>
      <c r="HK4481" s="425"/>
      <c r="HL4481" s="425"/>
      <c r="HM4481" s="425"/>
      <c r="HN4481" s="425"/>
      <c r="HO4481" s="425"/>
      <c r="HP4481" s="425"/>
      <c r="HQ4481" s="425"/>
      <c r="HR4481" s="425"/>
      <c r="HS4481" s="425"/>
      <c r="HT4481" s="425"/>
      <c r="HU4481" s="425"/>
      <c r="HV4481" s="425"/>
      <c r="HW4481" s="425"/>
      <c r="HX4481" s="425"/>
      <c r="HY4481" s="425"/>
      <c r="HZ4481" s="425"/>
      <c r="IA4481" s="425"/>
      <c r="IB4481" s="425"/>
      <c r="IC4481" s="425"/>
      <c r="ID4481" s="425"/>
      <c r="IE4481" s="425"/>
      <c r="IF4481" s="425"/>
      <c r="IG4481" s="425"/>
      <c r="IH4481" s="425"/>
      <c r="II4481" s="425"/>
      <c r="IJ4481" s="425"/>
      <c r="IK4481" s="425"/>
      <c r="IL4481" s="425"/>
      <c r="IM4481" s="425"/>
      <c r="IN4481" s="425"/>
      <c r="IO4481" s="425"/>
      <c r="IP4481" s="425"/>
      <c r="IQ4481" s="425"/>
      <c r="IR4481" s="425"/>
      <c r="IS4481" s="425"/>
      <c r="IT4481" s="425"/>
      <c r="IU4481" s="425"/>
      <c r="IV4481" s="425"/>
    </row>
    <row r="4482" s="428" customFormat="1" ht="27.6" customHeight="1" spans="2:256">
      <c r="B4482" s="465"/>
      <c r="GH4482" s="425"/>
      <c r="GI4482" s="425"/>
      <c r="GJ4482" s="425"/>
      <c r="GK4482" s="425"/>
      <c r="GL4482" s="425"/>
      <c r="GM4482" s="425"/>
      <c r="GN4482" s="425"/>
      <c r="GO4482" s="425"/>
      <c r="GP4482" s="425"/>
      <c r="GQ4482" s="425"/>
      <c r="GR4482" s="425"/>
      <c r="GS4482" s="425"/>
      <c r="GT4482" s="425"/>
      <c r="GU4482" s="425"/>
      <c r="GV4482" s="425"/>
      <c r="GW4482" s="425"/>
      <c r="GX4482" s="425"/>
      <c r="GY4482" s="425"/>
      <c r="GZ4482" s="425"/>
      <c r="HA4482" s="425"/>
      <c r="HB4482" s="425"/>
      <c r="HC4482" s="425"/>
      <c r="HD4482" s="425"/>
      <c r="HE4482" s="425"/>
      <c r="HF4482" s="425"/>
      <c r="HG4482" s="425"/>
      <c r="HH4482" s="425"/>
      <c r="HI4482" s="425"/>
      <c r="HJ4482" s="425"/>
      <c r="HK4482" s="425"/>
      <c r="HL4482" s="425"/>
      <c r="HM4482" s="425"/>
      <c r="HN4482" s="425"/>
      <c r="HO4482" s="425"/>
      <c r="HP4482" s="425"/>
      <c r="HQ4482" s="425"/>
      <c r="HR4482" s="425"/>
      <c r="HS4482" s="425"/>
      <c r="HT4482" s="425"/>
      <c r="HU4482" s="425"/>
      <c r="HV4482" s="425"/>
      <c r="HW4482" s="425"/>
      <c r="HX4482" s="425"/>
      <c r="HY4482" s="425"/>
      <c r="HZ4482" s="425"/>
      <c r="IA4482" s="425"/>
      <c r="IB4482" s="425"/>
      <c r="IC4482" s="425"/>
      <c r="ID4482" s="425"/>
      <c r="IE4482" s="425"/>
      <c r="IF4482" s="425"/>
      <c r="IG4482" s="425"/>
      <c r="IH4482" s="425"/>
      <c r="II4482" s="425"/>
      <c r="IJ4482" s="425"/>
      <c r="IK4482" s="425"/>
      <c r="IL4482" s="425"/>
      <c r="IM4482" s="425"/>
      <c r="IN4482" s="425"/>
      <c r="IO4482" s="425"/>
      <c r="IP4482" s="425"/>
      <c r="IQ4482" s="425"/>
      <c r="IR4482" s="425"/>
      <c r="IS4482" s="425"/>
      <c r="IT4482" s="425"/>
      <c r="IU4482" s="425"/>
      <c r="IV4482" s="425"/>
    </row>
    <row r="4483" s="428" customFormat="1" ht="27.6" customHeight="1" spans="2:256">
      <c r="B4483" s="465"/>
      <c r="GH4483" s="425"/>
      <c r="GI4483" s="425"/>
      <c r="GJ4483" s="425"/>
      <c r="GK4483" s="425"/>
      <c r="GL4483" s="425"/>
      <c r="GM4483" s="425"/>
      <c r="GN4483" s="425"/>
      <c r="GO4483" s="425"/>
      <c r="GP4483" s="425"/>
      <c r="GQ4483" s="425"/>
      <c r="GR4483" s="425"/>
      <c r="GS4483" s="425"/>
      <c r="GT4483" s="425"/>
      <c r="GU4483" s="425"/>
      <c r="GV4483" s="425"/>
      <c r="GW4483" s="425"/>
      <c r="GX4483" s="425"/>
      <c r="GY4483" s="425"/>
      <c r="GZ4483" s="425"/>
      <c r="HA4483" s="425"/>
      <c r="HB4483" s="425"/>
      <c r="HC4483" s="425"/>
      <c r="HD4483" s="425"/>
      <c r="HE4483" s="425"/>
      <c r="HF4483" s="425"/>
      <c r="HG4483" s="425"/>
      <c r="HH4483" s="425"/>
      <c r="HI4483" s="425"/>
      <c r="HJ4483" s="425"/>
      <c r="HK4483" s="425"/>
      <c r="HL4483" s="425"/>
      <c r="HM4483" s="425"/>
      <c r="HN4483" s="425"/>
      <c r="HO4483" s="425"/>
      <c r="HP4483" s="425"/>
      <c r="HQ4483" s="425"/>
      <c r="HR4483" s="425"/>
      <c r="HS4483" s="425"/>
      <c r="HT4483" s="425"/>
      <c r="HU4483" s="425"/>
      <c r="HV4483" s="425"/>
      <c r="HW4483" s="425"/>
      <c r="HX4483" s="425"/>
      <c r="HY4483" s="425"/>
      <c r="HZ4483" s="425"/>
      <c r="IA4483" s="425"/>
      <c r="IB4483" s="425"/>
      <c r="IC4483" s="425"/>
      <c r="ID4483" s="425"/>
      <c r="IE4483" s="425"/>
      <c r="IF4483" s="425"/>
      <c r="IG4483" s="425"/>
      <c r="IH4483" s="425"/>
      <c r="II4483" s="425"/>
      <c r="IJ4483" s="425"/>
      <c r="IK4483" s="425"/>
      <c r="IL4483" s="425"/>
      <c r="IM4483" s="425"/>
      <c r="IN4483" s="425"/>
      <c r="IO4483" s="425"/>
      <c r="IP4483" s="425"/>
      <c r="IQ4483" s="425"/>
      <c r="IR4483" s="425"/>
      <c r="IS4483" s="425"/>
      <c r="IT4483" s="425"/>
      <c r="IU4483" s="425"/>
      <c r="IV4483" s="425"/>
    </row>
    <row r="4484" s="428" customFormat="1" ht="27.6" customHeight="1" spans="2:256">
      <c r="B4484" s="465"/>
      <c r="GH4484" s="425"/>
      <c r="GI4484" s="425"/>
      <c r="GJ4484" s="425"/>
      <c r="GK4484" s="425"/>
      <c r="GL4484" s="425"/>
      <c r="GM4484" s="425"/>
      <c r="GN4484" s="425"/>
      <c r="GO4484" s="425"/>
      <c r="GP4484" s="425"/>
      <c r="GQ4484" s="425"/>
      <c r="GR4484" s="425"/>
      <c r="GS4484" s="425"/>
      <c r="GT4484" s="425"/>
      <c r="GU4484" s="425"/>
      <c r="GV4484" s="425"/>
      <c r="GW4484" s="425"/>
      <c r="GX4484" s="425"/>
      <c r="GY4484" s="425"/>
      <c r="GZ4484" s="425"/>
      <c r="HA4484" s="425"/>
      <c r="HB4484" s="425"/>
      <c r="HC4484" s="425"/>
      <c r="HD4484" s="425"/>
      <c r="HE4484" s="425"/>
      <c r="HF4484" s="425"/>
      <c r="HG4484" s="425"/>
      <c r="HH4484" s="425"/>
      <c r="HI4484" s="425"/>
      <c r="HJ4484" s="425"/>
      <c r="HK4484" s="425"/>
      <c r="HL4484" s="425"/>
      <c r="HM4484" s="425"/>
      <c r="HN4484" s="425"/>
      <c r="HO4484" s="425"/>
      <c r="HP4484" s="425"/>
      <c r="HQ4484" s="425"/>
      <c r="HR4484" s="425"/>
      <c r="HS4484" s="425"/>
      <c r="HT4484" s="425"/>
      <c r="HU4484" s="425"/>
      <c r="HV4484" s="425"/>
      <c r="HW4484" s="425"/>
      <c r="HX4484" s="425"/>
      <c r="HY4484" s="425"/>
      <c r="HZ4484" s="425"/>
      <c r="IA4484" s="425"/>
      <c r="IB4484" s="425"/>
      <c r="IC4484" s="425"/>
      <c r="ID4484" s="425"/>
      <c r="IE4484" s="425"/>
      <c r="IF4484" s="425"/>
      <c r="IG4484" s="425"/>
      <c r="IH4484" s="425"/>
      <c r="II4484" s="425"/>
      <c r="IJ4484" s="425"/>
      <c r="IK4484" s="425"/>
      <c r="IL4484" s="425"/>
      <c r="IM4484" s="425"/>
      <c r="IN4484" s="425"/>
      <c r="IO4484" s="425"/>
      <c r="IP4484" s="425"/>
      <c r="IQ4484" s="425"/>
      <c r="IR4484" s="425"/>
      <c r="IS4484" s="425"/>
      <c r="IT4484" s="425"/>
      <c r="IU4484" s="425"/>
      <c r="IV4484" s="425"/>
    </row>
    <row r="4485" s="428" customFormat="1" ht="27.6" customHeight="1" spans="2:256">
      <c r="B4485" s="465"/>
      <c r="GH4485" s="425"/>
      <c r="GI4485" s="425"/>
      <c r="GJ4485" s="425"/>
      <c r="GK4485" s="425"/>
      <c r="GL4485" s="425"/>
      <c r="GM4485" s="425"/>
      <c r="GN4485" s="425"/>
      <c r="GO4485" s="425"/>
      <c r="GP4485" s="425"/>
      <c r="GQ4485" s="425"/>
      <c r="GR4485" s="425"/>
      <c r="GS4485" s="425"/>
      <c r="GT4485" s="425"/>
      <c r="GU4485" s="425"/>
      <c r="GV4485" s="425"/>
      <c r="GW4485" s="425"/>
      <c r="GX4485" s="425"/>
      <c r="GY4485" s="425"/>
      <c r="GZ4485" s="425"/>
      <c r="HA4485" s="425"/>
      <c r="HB4485" s="425"/>
      <c r="HC4485" s="425"/>
      <c r="HD4485" s="425"/>
      <c r="HE4485" s="425"/>
      <c r="HF4485" s="425"/>
      <c r="HG4485" s="425"/>
      <c r="HH4485" s="425"/>
      <c r="HI4485" s="425"/>
      <c r="HJ4485" s="425"/>
      <c r="HK4485" s="425"/>
      <c r="HL4485" s="425"/>
      <c r="HM4485" s="425"/>
      <c r="HN4485" s="425"/>
      <c r="HO4485" s="425"/>
      <c r="HP4485" s="425"/>
      <c r="HQ4485" s="425"/>
      <c r="HR4485" s="425"/>
      <c r="HS4485" s="425"/>
      <c r="HT4485" s="425"/>
      <c r="HU4485" s="425"/>
      <c r="HV4485" s="425"/>
      <c r="HW4485" s="425"/>
      <c r="HX4485" s="425"/>
      <c r="HY4485" s="425"/>
      <c r="HZ4485" s="425"/>
      <c r="IA4485" s="425"/>
      <c r="IB4485" s="425"/>
      <c r="IC4485" s="425"/>
      <c r="ID4485" s="425"/>
      <c r="IE4485" s="425"/>
      <c r="IF4485" s="425"/>
      <c r="IG4485" s="425"/>
      <c r="IH4485" s="425"/>
      <c r="II4485" s="425"/>
      <c r="IJ4485" s="425"/>
      <c r="IK4485" s="425"/>
      <c r="IL4485" s="425"/>
      <c r="IM4485" s="425"/>
      <c r="IN4485" s="425"/>
      <c r="IO4485" s="425"/>
      <c r="IP4485" s="425"/>
      <c r="IQ4485" s="425"/>
      <c r="IR4485" s="425"/>
      <c r="IS4485" s="425"/>
      <c r="IT4485" s="425"/>
      <c r="IU4485" s="425"/>
      <c r="IV4485" s="425"/>
    </row>
    <row r="4486" s="428" customFormat="1" ht="27.6" customHeight="1" spans="2:256">
      <c r="B4486" s="465"/>
      <c r="GH4486" s="425"/>
      <c r="GI4486" s="425"/>
      <c r="GJ4486" s="425"/>
      <c r="GK4486" s="425"/>
      <c r="GL4486" s="425"/>
      <c r="GM4486" s="425"/>
      <c r="GN4486" s="425"/>
      <c r="GO4486" s="425"/>
      <c r="GP4486" s="425"/>
      <c r="GQ4486" s="425"/>
      <c r="GR4486" s="425"/>
      <c r="GS4486" s="425"/>
      <c r="GT4486" s="425"/>
      <c r="GU4486" s="425"/>
      <c r="GV4486" s="425"/>
      <c r="GW4486" s="425"/>
      <c r="GX4486" s="425"/>
      <c r="GY4486" s="425"/>
      <c r="GZ4486" s="425"/>
      <c r="HA4486" s="425"/>
      <c r="HB4486" s="425"/>
      <c r="HC4486" s="425"/>
      <c r="HD4486" s="425"/>
      <c r="HE4486" s="425"/>
      <c r="HF4486" s="425"/>
      <c r="HG4486" s="425"/>
      <c r="HH4486" s="425"/>
      <c r="HI4486" s="425"/>
      <c r="HJ4486" s="425"/>
      <c r="HK4486" s="425"/>
      <c r="HL4486" s="425"/>
      <c r="HM4486" s="425"/>
      <c r="HN4486" s="425"/>
      <c r="HO4486" s="425"/>
      <c r="HP4486" s="425"/>
      <c r="HQ4486" s="425"/>
      <c r="HR4486" s="425"/>
      <c r="HS4486" s="425"/>
      <c r="HT4486" s="425"/>
      <c r="HU4486" s="425"/>
      <c r="HV4486" s="425"/>
      <c r="HW4486" s="425"/>
      <c r="HX4486" s="425"/>
      <c r="HY4486" s="425"/>
      <c r="HZ4486" s="425"/>
      <c r="IA4486" s="425"/>
      <c r="IB4486" s="425"/>
      <c r="IC4486" s="425"/>
      <c r="ID4486" s="425"/>
      <c r="IE4486" s="425"/>
      <c r="IF4486" s="425"/>
      <c r="IG4486" s="425"/>
      <c r="IH4486" s="425"/>
      <c r="II4486" s="425"/>
      <c r="IJ4486" s="425"/>
      <c r="IK4486" s="425"/>
      <c r="IL4486" s="425"/>
      <c r="IM4486" s="425"/>
      <c r="IN4486" s="425"/>
      <c r="IO4486" s="425"/>
      <c r="IP4486" s="425"/>
      <c r="IQ4486" s="425"/>
      <c r="IR4486" s="425"/>
      <c r="IS4486" s="425"/>
      <c r="IT4486" s="425"/>
      <c r="IU4486" s="425"/>
      <c r="IV4486" s="425"/>
    </row>
    <row r="4487" s="428" customFormat="1" ht="27.6" customHeight="1" spans="2:256">
      <c r="B4487" s="465"/>
      <c r="GH4487" s="425"/>
      <c r="GI4487" s="425"/>
      <c r="GJ4487" s="425"/>
      <c r="GK4487" s="425"/>
      <c r="GL4487" s="425"/>
      <c r="GM4487" s="425"/>
      <c r="GN4487" s="425"/>
      <c r="GO4487" s="425"/>
      <c r="GP4487" s="425"/>
      <c r="GQ4487" s="425"/>
      <c r="GR4487" s="425"/>
      <c r="GS4487" s="425"/>
      <c r="GT4487" s="425"/>
      <c r="GU4487" s="425"/>
      <c r="GV4487" s="425"/>
      <c r="GW4487" s="425"/>
      <c r="GX4487" s="425"/>
      <c r="GY4487" s="425"/>
      <c r="GZ4487" s="425"/>
      <c r="HA4487" s="425"/>
      <c r="HB4487" s="425"/>
      <c r="HC4487" s="425"/>
      <c r="HD4487" s="425"/>
      <c r="HE4487" s="425"/>
      <c r="HF4487" s="425"/>
      <c r="HG4487" s="425"/>
      <c r="HH4487" s="425"/>
      <c r="HI4487" s="425"/>
      <c r="HJ4487" s="425"/>
      <c r="HK4487" s="425"/>
      <c r="HL4487" s="425"/>
      <c r="HM4487" s="425"/>
      <c r="HN4487" s="425"/>
      <c r="HO4487" s="425"/>
      <c r="HP4487" s="425"/>
      <c r="HQ4487" s="425"/>
      <c r="HR4487" s="425"/>
      <c r="HS4487" s="425"/>
      <c r="HT4487" s="425"/>
      <c r="HU4487" s="425"/>
      <c r="HV4487" s="425"/>
      <c r="HW4487" s="425"/>
      <c r="HX4487" s="425"/>
      <c r="HY4487" s="425"/>
      <c r="HZ4487" s="425"/>
      <c r="IA4487" s="425"/>
      <c r="IB4487" s="425"/>
      <c r="IC4487" s="425"/>
      <c r="ID4487" s="425"/>
      <c r="IE4487" s="425"/>
      <c r="IF4487" s="425"/>
      <c r="IG4487" s="425"/>
      <c r="IH4487" s="425"/>
      <c r="II4487" s="425"/>
      <c r="IJ4487" s="425"/>
      <c r="IK4487" s="425"/>
      <c r="IL4487" s="425"/>
      <c r="IM4487" s="425"/>
      <c r="IN4487" s="425"/>
      <c r="IO4487" s="425"/>
      <c r="IP4487" s="425"/>
      <c r="IQ4487" s="425"/>
      <c r="IR4487" s="425"/>
      <c r="IS4487" s="425"/>
      <c r="IT4487" s="425"/>
      <c r="IU4487" s="425"/>
      <c r="IV4487" s="425"/>
    </row>
    <row r="4488" s="428" customFormat="1" ht="27.6" customHeight="1" spans="2:256">
      <c r="B4488" s="465"/>
      <c r="GH4488" s="425"/>
      <c r="GI4488" s="425"/>
      <c r="GJ4488" s="425"/>
      <c r="GK4488" s="425"/>
      <c r="GL4488" s="425"/>
      <c r="GM4488" s="425"/>
      <c r="GN4488" s="425"/>
      <c r="GO4488" s="425"/>
      <c r="GP4488" s="425"/>
      <c r="GQ4488" s="425"/>
      <c r="GR4488" s="425"/>
      <c r="GS4488" s="425"/>
      <c r="GT4488" s="425"/>
      <c r="GU4488" s="425"/>
      <c r="GV4488" s="425"/>
      <c r="GW4488" s="425"/>
      <c r="GX4488" s="425"/>
      <c r="GY4488" s="425"/>
      <c r="GZ4488" s="425"/>
      <c r="HA4488" s="425"/>
      <c r="HB4488" s="425"/>
      <c r="HC4488" s="425"/>
      <c r="HD4488" s="425"/>
      <c r="HE4488" s="425"/>
      <c r="HF4488" s="425"/>
      <c r="HG4488" s="425"/>
      <c r="HH4488" s="425"/>
      <c r="HI4488" s="425"/>
      <c r="HJ4488" s="425"/>
      <c r="HK4488" s="425"/>
      <c r="HL4488" s="425"/>
      <c r="HM4488" s="425"/>
      <c r="HN4488" s="425"/>
      <c r="HO4488" s="425"/>
      <c r="HP4488" s="425"/>
      <c r="HQ4488" s="425"/>
      <c r="HR4488" s="425"/>
      <c r="HS4488" s="425"/>
      <c r="HT4488" s="425"/>
      <c r="HU4488" s="425"/>
      <c r="HV4488" s="425"/>
      <c r="HW4488" s="425"/>
      <c r="HX4488" s="425"/>
      <c r="HY4488" s="425"/>
      <c r="HZ4488" s="425"/>
      <c r="IA4488" s="425"/>
      <c r="IB4488" s="425"/>
      <c r="IC4488" s="425"/>
      <c r="ID4488" s="425"/>
      <c r="IE4488" s="425"/>
      <c r="IF4488" s="425"/>
      <c r="IG4488" s="425"/>
      <c r="IH4488" s="425"/>
      <c r="II4488" s="425"/>
      <c r="IJ4488" s="425"/>
      <c r="IK4488" s="425"/>
      <c r="IL4488" s="425"/>
      <c r="IM4488" s="425"/>
      <c r="IN4488" s="425"/>
      <c r="IO4488" s="425"/>
      <c r="IP4488" s="425"/>
      <c r="IQ4488" s="425"/>
      <c r="IR4488" s="425"/>
      <c r="IS4488" s="425"/>
      <c r="IT4488" s="425"/>
      <c r="IU4488" s="425"/>
      <c r="IV4488" s="425"/>
    </row>
    <row r="4489" s="428" customFormat="1" ht="27.6" customHeight="1" spans="2:256">
      <c r="B4489" s="465"/>
      <c r="GH4489" s="425"/>
      <c r="GI4489" s="425"/>
      <c r="GJ4489" s="425"/>
      <c r="GK4489" s="425"/>
      <c r="GL4489" s="425"/>
      <c r="GM4489" s="425"/>
      <c r="GN4489" s="425"/>
      <c r="GO4489" s="425"/>
      <c r="GP4489" s="425"/>
      <c r="GQ4489" s="425"/>
      <c r="GR4489" s="425"/>
      <c r="GS4489" s="425"/>
      <c r="GT4489" s="425"/>
      <c r="GU4489" s="425"/>
      <c r="GV4489" s="425"/>
      <c r="GW4489" s="425"/>
      <c r="GX4489" s="425"/>
      <c r="GY4489" s="425"/>
      <c r="GZ4489" s="425"/>
      <c r="HA4489" s="425"/>
      <c r="HB4489" s="425"/>
      <c r="HC4489" s="425"/>
      <c r="HD4489" s="425"/>
      <c r="HE4489" s="425"/>
      <c r="HF4489" s="425"/>
      <c r="HG4489" s="425"/>
      <c r="HH4489" s="425"/>
      <c r="HI4489" s="425"/>
      <c r="HJ4489" s="425"/>
      <c r="HK4489" s="425"/>
      <c r="HL4489" s="425"/>
      <c r="HM4489" s="425"/>
      <c r="HN4489" s="425"/>
      <c r="HO4489" s="425"/>
      <c r="HP4489" s="425"/>
      <c r="HQ4489" s="425"/>
      <c r="HR4489" s="425"/>
      <c r="HS4489" s="425"/>
      <c r="HT4489" s="425"/>
      <c r="HU4489" s="425"/>
      <c r="HV4489" s="425"/>
      <c r="HW4489" s="425"/>
      <c r="HX4489" s="425"/>
      <c r="HY4489" s="425"/>
      <c r="HZ4489" s="425"/>
      <c r="IA4489" s="425"/>
      <c r="IB4489" s="425"/>
      <c r="IC4489" s="425"/>
      <c r="ID4489" s="425"/>
      <c r="IE4489" s="425"/>
      <c r="IF4489" s="425"/>
      <c r="IG4489" s="425"/>
      <c r="IH4489" s="425"/>
      <c r="II4489" s="425"/>
      <c r="IJ4489" s="425"/>
      <c r="IK4489" s="425"/>
      <c r="IL4489" s="425"/>
      <c r="IM4489" s="425"/>
      <c r="IN4489" s="425"/>
      <c r="IO4489" s="425"/>
      <c r="IP4489" s="425"/>
      <c r="IQ4489" s="425"/>
      <c r="IR4489" s="425"/>
      <c r="IS4489" s="425"/>
      <c r="IT4489" s="425"/>
      <c r="IU4489" s="425"/>
      <c r="IV4489" s="425"/>
    </row>
    <row r="4490" s="428" customFormat="1" ht="27.6" customHeight="1" spans="2:256">
      <c r="B4490" s="465"/>
      <c r="GH4490" s="425"/>
      <c r="GI4490" s="425"/>
      <c r="GJ4490" s="425"/>
      <c r="GK4490" s="425"/>
      <c r="GL4490" s="425"/>
      <c r="GM4490" s="425"/>
      <c r="GN4490" s="425"/>
      <c r="GO4490" s="425"/>
      <c r="GP4490" s="425"/>
      <c r="GQ4490" s="425"/>
      <c r="GR4490" s="425"/>
      <c r="GS4490" s="425"/>
      <c r="GT4490" s="425"/>
      <c r="GU4490" s="425"/>
      <c r="GV4490" s="425"/>
      <c r="GW4490" s="425"/>
      <c r="GX4490" s="425"/>
      <c r="GY4490" s="425"/>
      <c r="GZ4490" s="425"/>
      <c r="HA4490" s="425"/>
      <c r="HB4490" s="425"/>
      <c r="HC4490" s="425"/>
      <c r="HD4490" s="425"/>
      <c r="HE4490" s="425"/>
      <c r="HF4490" s="425"/>
      <c r="HG4490" s="425"/>
      <c r="HH4490" s="425"/>
      <c r="HI4490" s="425"/>
      <c r="HJ4490" s="425"/>
      <c r="HK4490" s="425"/>
      <c r="HL4490" s="425"/>
      <c r="HM4490" s="425"/>
      <c r="HN4490" s="425"/>
      <c r="HO4490" s="425"/>
      <c r="HP4490" s="425"/>
      <c r="HQ4490" s="425"/>
      <c r="HR4490" s="425"/>
      <c r="HS4490" s="425"/>
      <c r="HT4490" s="425"/>
      <c r="HU4490" s="425"/>
      <c r="HV4490" s="425"/>
      <c r="HW4490" s="425"/>
      <c r="HX4490" s="425"/>
      <c r="HY4490" s="425"/>
      <c r="HZ4490" s="425"/>
      <c r="IA4490" s="425"/>
      <c r="IB4490" s="425"/>
      <c r="IC4490" s="425"/>
      <c r="ID4490" s="425"/>
      <c r="IE4490" s="425"/>
      <c r="IF4490" s="425"/>
      <c r="IG4490" s="425"/>
      <c r="IH4490" s="425"/>
      <c r="II4490" s="425"/>
      <c r="IJ4490" s="425"/>
      <c r="IK4490" s="425"/>
      <c r="IL4490" s="425"/>
      <c r="IM4490" s="425"/>
      <c r="IN4490" s="425"/>
      <c r="IO4490" s="425"/>
      <c r="IP4490" s="425"/>
      <c r="IQ4490" s="425"/>
      <c r="IR4490" s="425"/>
      <c r="IS4490" s="425"/>
      <c r="IT4490" s="425"/>
      <c r="IU4490" s="425"/>
      <c r="IV4490" s="425"/>
    </row>
    <row r="4491" s="428" customFormat="1" ht="27.6" customHeight="1" spans="2:256">
      <c r="B4491" s="465"/>
      <c r="GH4491" s="425"/>
      <c r="GI4491" s="425"/>
      <c r="GJ4491" s="425"/>
      <c r="GK4491" s="425"/>
      <c r="GL4491" s="425"/>
      <c r="GM4491" s="425"/>
      <c r="GN4491" s="425"/>
      <c r="GO4491" s="425"/>
      <c r="GP4491" s="425"/>
      <c r="GQ4491" s="425"/>
      <c r="GR4491" s="425"/>
      <c r="GS4491" s="425"/>
      <c r="GT4491" s="425"/>
      <c r="GU4491" s="425"/>
      <c r="GV4491" s="425"/>
      <c r="GW4491" s="425"/>
      <c r="GX4491" s="425"/>
      <c r="GY4491" s="425"/>
      <c r="GZ4491" s="425"/>
      <c r="HA4491" s="425"/>
      <c r="HB4491" s="425"/>
      <c r="HC4491" s="425"/>
      <c r="HD4491" s="425"/>
      <c r="HE4491" s="425"/>
      <c r="HF4491" s="425"/>
      <c r="HG4491" s="425"/>
      <c r="HH4491" s="425"/>
      <c r="HI4491" s="425"/>
      <c r="HJ4491" s="425"/>
      <c r="HK4491" s="425"/>
      <c r="HL4491" s="425"/>
      <c r="HM4491" s="425"/>
      <c r="HN4491" s="425"/>
      <c r="HO4491" s="425"/>
      <c r="HP4491" s="425"/>
      <c r="HQ4491" s="425"/>
      <c r="HR4491" s="425"/>
      <c r="HS4491" s="425"/>
      <c r="HT4491" s="425"/>
      <c r="HU4491" s="425"/>
      <c r="HV4491" s="425"/>
      <c r="HW4491" s="425"/>
      <c r="HX4491" s="425"/>
      <c r="HY4491" s="425"/>
      <c r="HZ4491" s="425"/>
      <c r="IA4491" s="425"/>
      <c r="IB4491" s="425"/>
      <c r="IC4491" s="425"/>
      <c r="ID4491" s="425"/>
      <c r="IE4491" s="425"/>
      <c r="IF4491" s="425"/>
      <c r="IG4491" s="425"/>
      <c r="IH4491" s="425"/>
      <c r="II4491" s="425"/>
      <c r="IJ4491" s="425"/>
      <c r="IK4491" s="425"/>
      <c r="IL4491" s="425"/>
      <c r="IM4491" s="425"/>
      <c r="IN4491" s="425"/>
      <c r="IO4491" s="425"/>
      <c r="IP4491" s="425"/>
      <c r="IQ4491" s="425"/>
      <c r="IR4491" s="425"/>
      <c r="IS4491" s="425"/>
      <c r="IT4491" s="425"/>
      <c r="IU4491" s="425"/>
      <c r="IV4491" s="425"/>
    </row>
    <row r="4492" s="428" customFormat="1" ht="27.6" customHeight="1" spans="2:256">
      <c r="B4492" s="465"/>
      <c r="GH4492" s="425"/>
      <c r="GI4492" s="425"/>
      <c r="GJ4492" s="425"/>
      <c r="GK4492" s="425"/>
      <c r="GL4492" s="425"/>
      <c r="GM4492" s="425"/>
      <c r="GN4492" s="425"/>
      <c r="GO4492" s="425"/>
      <c r="GP4492" s="425"/>
      <c r="GQ4492" s="425"/>
      <c r="GR4492" s="425"/>
      <c r="GS4492" s="425"/>
      <c r="GT4492" s="425"/>
      <c r="GU4492" s="425"/>
      <c r="GV4492" s="425"/>
      <c r="GW4492" s="425"/>
      <c r="GX4492" s="425"/>
      <c r="GY4492" s="425"/>
      <c r="GZ4492" s="425"/>
      <c r="HA4492" s="425"/>
      <c r="HB4492" s="425"/>
      <c r="HC4492" s="425"/>
      <c r="HD4492" s="425"/>
      <c r="HE4492" s="425"/>
      <c r="HF4492" s="425"/>
      <c r="HG4492" s="425"/>
      <c r="HH4492" s="425"/>
      <c r="HI4492" s="425"/>
      <c r="HJ4492" s="425"/>
      <c r="HK4492" s="425"/>
      <c r="HL4492" s="425"/>
      <c r="HM4492" s="425"/>
      <c r="HN4492" s="425"/>
      <c r="HO4492" s="425"/>
      <c r="HP4492" s="425"/>
      <c r="HQ4492" s="425"/>
      <c r="HR4492" s="425"/>
      <c r="HS4492" s="425"/>
      <c r="HT4492" s="425"/>
      <c r="HU4492" s="425"/>
      <c r="HV4492" s="425"/>
      <c r="HW4492" s="425"/>
      <c r="HX4492" s="425"/>
      <c r="HY4492" s="425"/>
      <c r="HZ4492" s="425"/>
      <c r="IA4492" s="425"/>
      <c r="IB4492" s="425"/>
      <c r="IC4492" s="425"/>
      <c r="ID4492" s="425"/>
      <c r="IE4492" s="425"/>
      <c r="IF4492" s="425"/>
      <c r="IG4492" s="425"/>
      <c r="IH4492" s="425"/>
      <c r="II4492" s="425"/>
      <c r="IJ4492" s="425"/>
      <c r="IK4492" s="425"/>
      <c r="IL4492" s="425"/>
      <c r="IM4492" s="425"/>
      <c r="IN4492" s="425"/>
      <c r="IO4492" s="425"/>
      <c r="IP4492" s="425"/>
      <c r="IQ4492" s="425"/>
      <c r="IR4492" s="425"/>
      <c r="IS4492" s="425"/>
      <c r="IT4492" s="425"/>
      <c r="IU4492" s="425"/>
      <c r="IV4492" s="425"/>
    </row>
    <row r="4493" s="428" customFormat="1" ht="27.6" customHeight="1" spans="2:256">
      <c r="B4493" s="465"/>
      <c r="GH4493" s="425"/>
      <c r="GI4493" s="425"/>
      <c r="GJ4493" s="425"/>
      <c r="GK4493" s="425"/>
      <c r="GL4493" s="425"/>
      <c r="GM4493" s="425"/>
      <c r="GN4493" s="425"/>
      <c r="GO4493" s="425"/>
      <c r="GP4493" s="425"/>
      <c r="GQ4493" s="425"/>
      <c r="GR4493" s="425"/>
      <c r="GS4493" s="425"/>
      <c r="GT4493" s="425"/>
      <c r="GU4493" s="425"/>
      <c r="GV4493" s="425"/>
      <c r="GW4493" s="425"/>
      <c r="GX4493" s="425"/>
      <c r="GY4493" s="425"/>
      <c r="GZ4493" s="425"/>
      <c r="HA4493" s="425"/>
      <c r="HB4493" s="425"/>
      <c r="HC4493" s="425"/>
      <c r="HD4493" s="425"/>
      <c r="HE4493" s="425"/>
      <c r="HF4493" s="425"/>
      <c r="HG4493" s="425"/>
      <c r="HH4493" s="425"/>
      <c r="HI4493" s="425"/>
      <c r="HJ4493" s="425"/>
      <c r="HK4493" s="425"/>
      <c r="HL4493" s="425"/>
      <c r="HM4493" s="425"/>
      <c r="HN4493" s="425"/>
      <c r="HO4493" s="425"/>
      <c r="HP4493" s="425"/>
      <c r="HQ4493" s="425"/>
      <c r="HR4493" s="425"/>
      <c r="HS4493" s="425"/>
      <c r="HT4493" s="425"/>
      <c r="HU4493" s="425"/>
      <c r="HV4493" s="425"/>
      <c r="HW4493" s="425"/>
      <c r="HX4493" s="425"/>
      <c r="HY4493" s="425"/>
      <c r="HZ4493" s="425"/>
      <c r="IA4493" s="425"/>
      <c r="IB4493" s="425"/>
      <c r="IC4493" s="425"/>
      <c r="ID4493" s="425"/>
      <c r="IE4493" s="425"/>
      <c r="IF4493" s="425"/>
      <c r="IG4493" s="425"/>
      <c r="IH4493" s="425"/>
      <c r="II4493" s="425"/>
      <c r="IJ4493" s="425"/>
      <c r="IK4493" s="425"/>
      <c r="IL4493" s="425"/>
      <c r="IM4493" s="425"/>
      <c r="IN4493" s="425"/>
      <c r="IO4493" s="425"/>
      <c r="IP4493" s="425"/>
      <c r="IQ4493" s="425"/>
      <c r="IR4493" s="425"/>
      <c r="IS4493" s="425"/>
      <c r="IT4493" s="425"/>
      <c r="IU4493" s="425"/>
      <c r="IV4493" s="425"/>
    </row>
    <row r="4494" s="428" customFormat="1" ht="27.6" customHeight="1" spans="2:256">
      <c r="B4494" s="465"/>
      <c r="GH4494" s="425"/>
      <c r="GI4494" s="425"/>
      <c r="GJ4494" s="425"/>
      <c r="GK4494" s="425"/>
      <c r="GL4494" s="425"/>
      <c r="GM4494" s="425"/>
      <c r="GN4494" s="425"/>
      <c r="GO4494" s="425"/>
      <c r="GP4494" s="425"/>
      <c r="GQ4494" s="425"/>
      <c r="GR4494" s="425"/>
      <c r="GS4494" s="425"/>
      <c r="GT4494" s="425"/>
      <c r="GU4494" s="425"/>
      <c r="GV4494" s="425"/>
      <c r="GW4494" s="425"/>
      <c r="GX4494" s="425"/>
      <c r="GY4494" s="425"/>
      <c r="GZ4494" s="425"/>
      <c r="HA4494" s="425"/>
      <c r="HB4494" s="425"/>
      <c r="HC4494" s="425"/>
      <c r="HD4494" s="425"/>
      <c r="HE4494" s="425"/>
      <c r="HF4494" s="425"/>
      <c r="HG4494" s="425"/>
      <c r="HH4494" s="425"/>
      <c r="HI4494" s="425"/>
      <c r="HJ4494" s="425"/>
      <c r="HK4494" s="425"/>
      <c r="HL4494" s="425"/>
      <c r="HM4494" s="425"/>
      <c r="HN4494" s="425"/>
      <c r="HO4494" s="425"/>
      <c r="HP4494" s="425"/>
      <c r="HQ4494" s="425"/>
      <c r="HR4494" s="425"/>
      <c r="HS4494" s="425"/>
      <c r="HT4494" s="425"/>
      <c r="HU4494" s="425"/>
      <c r="HV4494" s="425"/>
      <c r="HW4494" s="425"/>
      <c r="HX4494" s="425"/>
      <c r="HY4494" s="425"/>
      <c r="HZ4494" s="425"/>
      <c r="IA4494" s="425"/>
      <c r="IB4494" s="425"/>
      <c r="IC4494" s="425"/>
      <c r="ID4494" s="425"/>
      <c r="IE4494" s="425"/>
      <c r="IF4494" s="425"/>
      <c r="IG4494" s="425"/>
      <c r="IH4494" s="425"/>
      <c r="II4494" s="425"/>
      <c r="IJ4494" s="425"/>
      <c r="IK4494" s="425"/>
      <c r="IL4494" s="425"/>
      <c r="IM4494" s="425"/>
      <c r="IN4494" s="425"/>
      <c r="IO4494" s="425"/>
      <c r="IP4494" s="425"/>
      <c r="IQ4494" s="425"/>
      <c r="IR4494" s="425"/>
      <c r="IS4494" s="425"/>
      <c r="IT4494" s="425"/>
      <c r="IU4494" s="425"/>
      <c r="IV4494" s="425"/>
    </row>
    <row r="4495" s="428" customFormat="1" ht="27.6" customHeight="1" spans="2:256">
      <c r="B4495" s="465"/>
      <c r="GH4495" s="425"/>
      <c r="GI4495" s="425"/>
      <c r="GJ4495" s="425"/>
      <c r="GK4495" s="425"/>
      <c r="GL4495" s="425"/>
      <c r="GM4495" s="425"/>
      <c r="GN4495" s="425"/>
      <c r="GO4495" s="425"/>
      <c r="GP4495" s="425"/>
      <c r="GQ4495" s="425"/>
      <c r="GR4495" s="425"/>
      <c r="GS4495" s="425"/>
      <c r="GT4495" s="425"/>
      <c r="GU4495" s="425"/>
      <c r="GV4495" s="425"/>
      <c r="GW4495" s="425"/>
      <c r="GX4495" s="425"/>
      <c r="GY4495" s="425"/>
      <c r="GZ4495" s="425"/>
      <c r="HA4495" s="425"/>
      <c r="HB4495" s="425"/>
      <c r="HC4495" s="425"/>
      <c r="HD4495" s="425"/>
      <c r="HE4495" s="425"/>
      <c r="HF4495" s="425"/>
      <c r="HG4495" s="425"/>
      <c r="HH4495" s="425"/>
      <c r="HI4495" s="425"/>
      <c r="HJ4495" s="425"/>
      <c r="HK4495" s="425"/>
      <c r="HL4495" s="425"/>
      <c r="HM4495" s="425"/>
      <c r="HN4495" s="425"/>
      <c r="HO4495" s="425"/>
      <c r="HP4495" s="425"/>
      <c r="HQ4495" s="425"/>
      <c r="HR4495" s="425"/>
      <c r="HS4495" s="425"/>
      <c r="HT4495" s="425"/>
      <c r="HU4495" s="425"/>
      <c r="HV4495" s="425"/>
      <c r="HW4495" s="425"/>
      <c r="HX4495" s="425"/>
      <c r="HY4495" s="425"/>
      <c r="HZ4495" s="425"/>
      <c r="IA4495" s="425"/>
      <c r="IB4495" s="425"/>
      <c r="IC4495" s="425"/>
      <c r="ID4495" s="425"/>
      <c r="IE4495" s="425"/>
      <c r="IF4495" s="425"/>
      <c r="IG4495" s="425"/>
      <c r="IH4495" s="425"/>
      <c r="II4495" s="425"/>
      <c r="IJ4495" s="425"/>
      <c r="IK4495" s="425"/>
      <c r="IL4495" s="425"/>
      <c r="IM4495" s="425"/>
      <c r="IN4495" s="425"/>
      <c r="IO4495" s="425"/>
      <c r="IP4495" s="425"/>
      <c r="IQ4495" s="425"/>
      <c r="IR4495" s="425"/>
      <c r="IS4495" s="425"/>
      <c r="IT4495" s="425"/>
      <c r="IU4495" s="425"/>
      <c r="IV4495" s="425"/>
    </row>
    <row r="4496" s="428" customFormat="1" ht="27.6" customHeight="1" spans="2:256">
      <c r="B4496" s="465"/>
      <c r="GH4496" s="425"/>
      <c r="GI4496" s="425"/>
      <c r="GJ4496" s="425"/>
      <c r="GK4496" s="425"/>
      <c r="GL4496" s="425"/>
      <c r="GM4496" s="425"/>
      <c r="GN4496" s="425"/>
      <c r="GO4496" s="425"/>
      <c r="GP4496" s="425"/>
      <c r="GQ4496" s="425"/>
      <c r="GR4496" s="425"/>
      <c r="GS4496" s="425"/>
      <c r="GT4496" s="425"/>
      <c r="GU4496" s="425"/>
      <c r="GV4496" s="425"/>
      <c r="GW4496" s="425"/>
      <c r="GX4496" s="425"/>
      <c r="GY4496" s="425"/>
      <c r="GZ4496" s="425"/>
      <c r="HA4496" s="425"/>
      <c r="HB4496" s="425"/>
      <c r="HC4496" s="425"/>
      <c r="HD4496" s="425"/>
      <c r="HE4496" s="425"/>
      <c r="HF4496" s="425"/>
      <c r="HG4496" s="425"/>
      <c r="HH4496" s="425"/>
      <c r="HI4496" s="425"/>
      <c r="HJ4496" s="425"/>
      <c r="HK4496" s="425"/>
      <c r="HL4496" s="425"/>
      <c r="HM4496" s="425"/>
      <c r="HN4496" s="425"/>
      <c r="HO4496" s="425"/>
      <c r="HP4496" s="425"/>
      <c r="HQ4496" s="425"/>
      <c r="HR4496" s="425"/>
      <c r="HS4496" s="425"/>
      <c r="HT4496" s="425"/>
      <c r="HU4496" s="425"/>
      <c r="HV4496" s="425"/>
      <c r="HW4496" s="425"/>
      <c r="HX4496" s="425"/>
      <c r="HY4496" s="425"/>
      <c r="HZ4496" s="425"/>
      <c r="IA4496" s="425"/>
      <c r="IB4496" s="425"/>
      <c r="IC4496" s="425"/>
      <c r="ID4496" s="425"/>
      <c r="IE4496" s="425"/>
      <c r="IF4496" s="425"/>
      <c r="IG4496" s="425"/>
      <c r="IH4496" s="425"/>
      <c r="II4496" s="425"/>
      <c r="IJ4496" s="425"/>
      <c r="IK4496" s="425"/>
      <c r="IL4496" s="425"/>
      <c r="IM4496" s="425"/>
      <c r="IN4496" s="425"/>
      <c r="IO4496" s="425"/>
      <c r="IP4496" s="425"/>
      <c r="IQ4496" s="425"/>
      <c r="IR4496" s="425"/>
      <c r="IS4496" s="425"/>
      <c r="IT4496" s="425"/>
      <c r="IU4496" s="425"/>
      <c r="IV4496" s="425"/>
    </row>
    <row r="4497" s="428" customFormat="1" ht="27.6" customHeight="1" spans="2:256">
      <c r="B4497" s="465"/>
      <c r="GH4497" s="425"/>
      <c r="GI4497" s="425"/>
      <c r="GJ4497" s="425"/>
      <c r="GK4497" s="425"/>
      <c r="GL4497" s="425"/>
      <c r="GM4497" s="425"/>
      <c r="GN4497" s="425"/>
      <c r="GO4497" s="425"/>
      <c r="GP4497" s="425"/>
      <c r="GQ4497" s="425"/>
      <c r="GR4497" s="425"/>
      <c r="GS4497" s="425"/>
      <c r="GT4497" s="425"/>
      <c r="GU4497" s="425"/>
      <c r="GV4497" s="425"/>
      <c r="GW4497" s="425"/>
      <c r="GX4497" s="425"/>
      <c r="GY4497" s="425"/>
      <c r="GZ4497" s="425"/>
      <c r="HA4497" s="425"/>
      <c r="HB4497" s="425"/>
      <c r="HC4497" s="425"/>
      <c r="HD4497" s="425"/>
      <c r="HE4497" s="425"/>
      <c r="HF4497" s="425"/>
      <c r="HG4497" s="425"/>
      <c r="HH4497" s="425"/>
      <c r="HI4497" s="425"/>
      <c r="HJ4497" s="425"/>
      <c r="HK4497" s="425"/>
      <c r="HL4497" s="425"/>
      <c r="HM4497" s="425"/>
      <c r="HN4497" s="425"/>
      <c r="HO4497" s="425"/>
      <c r="HP4497" s="425"/>
      <c r="HQ4497" s="425"/>
      <c r="HR4497" s="425"/>
      <c r="HS4497" s="425"/>
      <c r="HT4497" s="425"/>
      <c r="HU4497" s="425"/>
      <c r="HV4497" s="425"/>
      <c r="HW4497" s="425"/>
      <c r="HX4497" s="425"/>
      <c r="HY4497" s="425"/>
      <c r="HZ4497" s="425"/>
      <c r="IA4497" s="425"/>
      <c r="IB4497" s="425"/>
      <c r="IC4497" s="425"/>
      <c r="ID4497" s="425"/>
      <c r="IE4497" s="425"/>
      <c r="IF4497" s="425"/>
      <c r="IG4497" s="425"/>
      <c r="IH4497" s="425"/>
      <c r="II4497" s="425"/>
      <c r="IJ4497" s="425"/>
      <c r="IK4497" s="425"/>
      <c r="IL4497" s="425"/>
      <c r="IM4497" s="425"/>
      <c r="IN4497" s="425"/>
      <c r="IO4497" s="425"/>
      <c r="IP4497" s="425"/>
      <c r="IQ4497" s="425"/>
      <c r="IR4497" s="425"/>
      <c r="IS4497" s="425"/>
      <c r="IT4497" s="425"/>
      <c r="IU4497" s="425"/>
      <c r="IV4497" s="425"/>
    </row>
    <row r="4498" s="428" customFormat="1" ht="27.6" customHeight="1" spans="2:256">
      <c r="B4498" s="465"/>
      <c r="GH4498" s="425"/>
      <c r="GI4498" s="425"/>
      <c r="GJ4498" s="425"/>
      <c r="GK4498" s="425"/>
      <c r="GL4498" s="425"/>
      <c r="GM4498" s="425"/>
      <c r="GN4498" s="425"/>
      <c r="GO4498" s="425"/>
      <c r="GP4498" s="425"/>
      <c r="GQ4498" s="425"/>
      <c r="GR4498" s="425"/>
      <c r="GS4498" s="425"/>
      <c r="GT4498" s="425"/>
      <c r="GU4498" s="425"/>
      <c r="GV4498" s="425"/>
      <c r="GW4498" s="425"/>
      <c r="GX4498" s="425"/>
      <c r="GY4498" s="425"/>
      <c r="GZ4498" s="425"/>
      <c r="HA4498" s="425"/>
      <c r="HB4498" s="425"/>
      <c r="HC4498" s="425"/>
      <c r="HD4498" s="425"/>
      <c r="HE4498" s="425"/>
      <c r="HF4498" s="425"/>
      <c r="HG4498" s="425"/>
      <c r="HH4498" s="425"/>
      <c r="HI4498" s="425"/>
      <c r="HJ4498" s="425"/>
      <c r="HK4498" s="425"/>
      <c r="HL4498" s="425"/>
      <c r="HM4498" s="425"/>
      <c r="HN4498" s="425"/>
      <c r="HO4498" s="425"/>
      <c r="HP4498" s="425"/>
      <c r="HQ4498" s="425"/>
      <c r="HR4498" s="425"/>
      <c r="HS4498" s="425"/>
      <c r="HT4498" s="425"/>
      <c r="HU4498" s="425"/>
      <c r="HV4498" s="425"/>
      <c r="HW4498" s="425"/>
      <c r="HX4498" s="425"/>
      <c r="HY4498" s="425"/>
      <c r="HZ4498" s="425"/>
      <c r="IA4498" s="425"/>
      <c r="IB4498" s="425"/>
      <c r="IC4498" s="425"/>
      <c r="ID4498" s="425"/>
      <c r="IE4498" s="425"/>
      <c r="IF4498" s="425"/>
      <c r="IG4498" s="425"/>
      <c r="IH4498" s="425"/>
      <c r="II4498" s="425"/>
      <c r="IJ4498" s="425"/>
      <c r="IK4498" s="425"/>
      <c r="IL4498" s="425"/>
      <c r="IM4498" s="425"/>
      <c r="IN4498" s="425"/>
      <c r="IO4498" s="425"/>
      <c r="IP4498" s="425"/>
      <c r="IQ4498" s="425"/>
      <c r="IR4498" s="425"/>
      <c r="IS4498" s="425"/>
      <c r="IT4498" s="425"/>
      <c r="IU4498" s="425"/>
      <c r="IV4498" s="425"/>
    </row>
    <row r="4499" s="428" customFormat="1" ht="27.6" customHeight="1" spans="2:256">
      <c r="B4499" s="465"/>
      <c r="GH4499" s="425"/>
      <c r="GI4499" s="425"/>
      <c r="GJ4499" s="425"/>
      <c r="GK4499" s="425"/>
      <c r="GL4499" s="425"/>
      <c r="GM4499" s="425"/>
      <c r="GN4499" s="425"/>
      <c r="GO4499" s="425"/>
      <c r="GP4499" s="425"/>
      <c r="GQ4499" s="425"/>
      <c r="GR4499" s="425"/>
      <c r="GS4499" s="425"/>
      <c r="GT4499" s="425"/>
      <c r="GU4499" s="425"/>
      <c r="GV4499" s="425"/>
      <c r="GW4499" s="425"/>
      <c r="GX4499" s="425"/>
      <c r="GY4499" s="425"/>
      <c r="GZ4499" s="425"/>
      <c r="HA4499" s="425"/>
      <c r="HB4499" s="425"/>
      <c r="HC4499" s="425"/>
      <c r="HD4499" s="425"/>
      <c r="HE4499" s="425"/>
      <c r="HF4499" s="425"/>
      <c r="HG4499" s="425"/>
      <c r="HH4499" s="425"/>
      <c r="HI4499" s="425"/>
      <c r="HJ4499" s="425"/>
      <c r="HK4499" s="425"/>
      <c r="HL4499" s="425"/>
      <c r="HM4499" s="425"/>
      <c r="HN4499" s="425"/>
      <c r="HO4499" s="425"/>
      <c r="HP4499" s="425"/>
      <c r="HQ4499" s="425"/>
      <c r="HR4499" s="425"/>
      <c r="HS4499" s="425"/>
      <c r="HT4499" s="425"/>
      <c r="HU4499" s="425"/>
      <c r="HV4499" s="425"/>
      <c r="HW4499" s="425"/>
      <c r="HX4499" s="425"/>
      <c r="HY4499" s="425"/>
      <c r="HZ4499" s="425"/>
      <c r="IA4499" s="425"/>
      <c r="IB4499" s="425"/>
      <c r="IC4499" s="425"/>
      <c r="ID4499" s="425"/>
      <c r="IE4499" s="425"/>
      <c r="IF4499" s="425"/>
      <c r="IG4499" s="425"/>
      <c r="IH4499" s="425"/>
      <c r="II4499" s="425"/>
      <c r="IJ4499" s="425"/>
      <c r="IK4499" s="425"/>
      <c r="IL4499" s="425"/>
      <c r="IM4499" s="425"/>
      <c r="IN4499" s="425"/>
      <c r="IO4499" s="425"/>
      <c r="IP4499" s="425"/>
      <c r="IQ4499" s="425"/>
      <c r="IR4499" s="425"/>
      <c r="IS4499" s="425"/>
      <c r="IT4499" s="425"/>
      <c r="IU4499" s="425"/>
      <c r="IV4499" s="425"/>
    </row>
    <row r="4500" s="428" customFormat="1" ht="27.6" customHeight="1" spans="2:256">
      <c r="B4500" s="465"/>
      <c r="GH4500" s="425"/>
      <c r="GI4500" s="425"/>
      <c r="GJ4500" s="425"/>
      <c r="GK4500" s="425"/>
      <c r="GL4500" s="425"/>
      <c r="GM4500" s="425"/>
      <c r="GN4500" s="425"/>
      <c r="GO4500" s="425"/>
      <c r="GP4500" s="425"/>
      <c r="GQ4500" s="425"/>
      <c r="GR4500" s="425"/>
      <c r="GS4500" s="425"/>
      <c r="GT4500" s="425"/>
      <c r="GU4500" s="425"/>
      <c r="GV4500" s="425"/>
      <c r="GW4500" s="425"/>
      <c r="GX4500" s="425"/>
      <c r="GY4500" s="425"/>
      <c r="GZ4500" s="425"/>
      <c r="HA4500" s="425"/>
      <c r="HB4500" s="425"/>
      <c r="HC4500" s="425"/>
      <c r="HD4500" s="425"/>
      <c r="HE4500" s="425"/>
      <c r="HF4500" s="425"/>
      <c r="HG4500" s="425"/>
      <c r="HH4500" s="425"/>
      <c r="HI4500" s="425"/>
      <c r="HJ4500" s="425"/>
      <c r="HK4500" s="425"/>
      <c r="HL4500" s="425"/>
      <c r="HM4500" s="425"/>
      <c r="HN4500" s="425"/>
      <c r="HO4500" s="425"/>
      <c r="HP4500" s="425"/>
      <c r="HQ4500" s="425"/>
      <c r="HR4500" s="425"/>
      <c r="HS4500" s="425"/>
      <c r="HT4500" s="425"/>
      <c r="HU4500" s="425"/>
      <c r="HV4500" s="425"/>
      <c r="HW4500" s="425"/>
      <c r="HX4500" s="425"/>
      <c r="HY4500" s="425"/>
      <c r="HZ4500" s="425"/>
      <c r="IA4500" s="425"/>
      <c r="IB4500" s="425"/>
      <c r="IC4500" s="425"/>
      <c r="ID4500" s="425"/>
      <c r="IE4500" s="425"/>
      <c r="IF4500" s="425"/>
      <c r="IG4500" s="425"/>
      <c r="IH4500" s="425"/>
      <c r="II4500" s="425"/>
      <c r="IJ4500" s="425"/>
      <c r="IK4500" s="425"/>
      <c r="IL4500" s="425"/>
      <c r="IM4500" s="425"/>
      <c r="IN4500" s="425"/>
      <c r="IO4500" s="425"/>
      <c r="IP4500" s="425"/>
      <c r="IQ4500" s="425"/>
      <c r="IR4500" s="425"/>
      <c r="IS4500" s="425"/>
      <c r="IT4500" s="425"/>
      <c r="IU4500" s="425"/>
      <c r="IV4500" s="425"/>
    </row>
    <row r="4501" s="428" customFormat="1" ht="27.6" customHeight="1" spans="2:256">
      <c r="B4501" s="465"/>
      <c r="GH4501" s="425"/>
      <c r="GI4501" s="425"/>
      <c r="GJ4501" s="425"/>
      <c r="GK4501" s="425"/>
      <c r="GL4501" s="425"/>
      <c r="GM4501" s="425"/>
      <c r="GN4501" s="425"/>
      <c r="GO4501" s="425"/>
      <c r="GP4501" s="425"/>
      <c r="GQ4501" s="425"/>
      <c r="GR4501" s="425"/>
      <c r="GS4501" s="425"/>
      <c r="GT4501" s="425"/>
      <c r="GU4501" s="425"/>
      <c r="GV4501" s="425"/>
      <c r="GW4501" s="425"/>
      <c r="GX4501" s="425"/>
      <c r="GY4501" s="425"/>
      <c r="GZ4501" s="425"/>
      <c r="HA4501" s="425"/>
      <c r="HB4501" s="425"/>
      <c r="HC4501" s="425"/>
      <c r="HD4501" s="425"/>
      <c r="HE4501" s="425"/>
      <c r="HF4501" s="425"/>
      <c r="HG4501" s="425"/>
      <c r="HH4501" s="425"/>
      <c r="HI4501" s="425"/>
      <c r="HJ4501" s="425"/>
      <c r="HK4501" s="425"/>
      <c r="HL4501" s="425"/>
      <c r="HM4501" s="425"/>
      <c r="HN4501" s="425"/>
      <c r="HO4501" s="425"/>
      <c r="HP4501" s="425"/>
      <c r="HQ4501" s="425"/>
      <c r="HR4501" s="425"/>
      <c r="HS4501" s="425"/>
      <c r="HT4501" s="425"/>
      <c r="HU4501" s="425"/>
      <c r="HV4501" s="425"/>
      <c r="HW4501" s="425"/>
      <c r="HX4501" s="425"/>
      <c r="HY4501" s="425"/>
      <c r="HZ4501" s="425"/>
      <c r="IA4501" s="425"/>
      <c r="IB4501" s="425"/>
      <c r="IC4501" s="425"/>
      <c r="ID4501" s="425"/>
      <c r="IE4501" s="425"/>
      <c r="IF4501" s="425"/>
      <c r="IG4501" s="425"/>
      <c r="IH4501" s="425"/>
      <c r="II4501" s="425"/>
      <c r="IJ4501" s="425"/>
      <c r="IK4501" s="425"/>
      <c r="IL4501" s="425"/>
      <c r="IM4501" s="425"/>
      <c r="IN4501" s="425"/>
      <c r="IO4501" s="425"/>
      <c r="IP4501" s="425"/>
      <c r="IQ4501" s="425"/>
      <c r="IR4501" s="425"/>
      <c r="IS4501" s="425"/>
      <c r="IT4501" s="425"/>
      <c r="IU4501" s="425"/>
      <c r="IV4501" s="425"/>
    </row>
    <row r="4502" s="428" customFormat="1" ht="27.6" customHeight="1" spans="2:256">
      <c r="B4502" s="465"/>
      <c r="GH4502" s="425"/>
      <c r="GI4502" s="425"/>
      <c r="GJ4502" s="425"/>
      <c r="GK4502" s="425"/>
      <c r="GL4502" s="425"/>
      <c r="GM4502" s="425"/>
      <c r="GN4502" s="425"/>
      <c r="GO4502" s="425"/>
      <c r="GP4502" s="425"/>
      <c r="GQ4502" s="425"/>
      <c r="GR4502" s="425"/>
      <c r="GS4502" s="425"/>
      <c r="GT4502" s="425"/>
      <c r="GU4502" s="425"/>
      <c r="GV4502" s="425"/>
      <c r="GW4502" s="425"/>
      <c r="GX4502" s="425"/>
      <c r="GY4502" s="425"/>
      <c r="GZ4502" s="425"/>
      <c r="HA4502" s="425"/>
      <c r="HB4502" s="425"/>
      <c r="HC4502" s="425"/>
      <c r="HD4502" s="425"/>
      <c r="HE4502" s="425"/>
      <c r="HF4502" s="425"/>
      <c r="HG4502" s="425"/>
      <c r="HH4502" s="425"/>
      <c r="HI4502" s="425"/>
      <c r="HJ4502" s="425"/>
      <c r="HK4502" s="425"/>
      <c r="HL4502" s="425"/>
      <c r="HM4502" s="425"/>
      <c r="HN4502" s="425"/>
      <c r="HO4502" s="425"/>
      <c r="HP4502" s="425"/>
      <c r="HQ4502" s="425"/>
      <c r="HR4502" s="425"/>
      <c r="HS4502" s="425"/>
      <c r="HT4502" s="425"/>
      <c r="HU4502" s="425"/>
      <c r="HV4502" s="425"/>
      <c r="HW4502" s="425"/>
      <c r="HX4502" s="425"/>
      <c r="HY4502" s="425"/>
      <c r="HZ4502" s="425"/>
      <c r="IA4502" s="425"/>
      <c r="IB4502" s="425"/>
      <c r="IC4502" s="425"/>
      <c r="ID4502" s="425"/>
      <c r="IE4502" s="425"/>
      <c r="IF4502" s="425"/>
      <c r="IG4502" s="425"/>
      <c r="IH4502" s="425"/>
      <c r="II4502" s="425"/>
      <c r="IJ4502" s="425"/>
      <c r="IK4502" s="425"/>
      <c r="IL4502" s="425"/>
      <c r="IM4502" s="425"/>
      <c r="IN4502" s="425"/>
      <c r="IO4502" s="425"/>
      <c r="IP4502" s="425"/>
      <c r="IQ4502" s="425"/>
      <c r="IR4502" s="425"/>
      <c r="IS4502" s="425"/>
      <c r="IT4502" s="425"/>
      <c r="IU4502" s="425"/>
      <c r="IV4502" s="425"/>
    </row>
    <row r="4503" s="428" customFormat="1" ht="27.6" customHeight="1" spans="2:256">
      <c r="B4503" s="465"/>
      <c r="GH4503" s="425"/>
      <c r="GI4503" s="425"/>
      <c r="GJ4503" s="425"/>
      <c r="GK4503" s="425"/>
      <c r="GL4503" s="425"/>
      <c r="GM4503" s="425"/>
      <c r="GN4503" s="425"/>
      <c r="GO4503" s="425"/>
      <c r="GP4503" s="425"/>
      <c r="GQ4503" s="425"/>
      <c r="GR4503" s="425"/>
      <c r="GS4503" s="425"/>
      <c r="GT4503" s="425"/>
      <c r="GU4503" s="425"/>
      <c r="GV4503" s="425"/>
      <c r="GW4503" s="425"/>
      <c r="GX4503" s="425"/>
      <c r="GY4503" s="425"/>
      <c r="GZ4503" s="425"/>
      <c r="HA4503" s="425"/>
      <c r="HB4503" s="425"/>
      <c r="HC4503" s="425"/>
      <c r="HD4503" s="425"/>
      <c r="HE4503" s="425"/>
      <c r="HF4503" s="425"/>
      <c r="HG4503" s="425"/>
      <c r="HH4503" s="425"/>
      <c r="HI4503" s="425"/>
      <c r="HJ4503" s="425"/>
      <c r="HK4503" s="425"/>
      <c r="HL4503" s="425"/>
      <c r="HM4503" s="425"/>
      <c r="HN4503" s="425"/>
      <c r="HO4503" s="425"/>
      <c r="HP4503" s="425"/>
      <c r="HQ4503" s="425"/>
      <c r="HR4503" s="425"/>
      <c r="HS4503" s="425"/>
      <c r="HT4503" s="425"/>
      <c r="HU4503" s="425"/>
      <c r="HV4503" s="425"/>
      <c r="HW4503" s="425"/>
      <c r="HX4503" s="425"/>
      <c r="HY4503" s="425"/>
      <c r="HZ4503" s="425"/>
      <c r="IA4503" s="425"/>
      <c r="IB4503" s="425"/>
      <c r="IC4503" s="425"/>
      <c r="ID4503" s="425"/>
      <c r="IE4503" s="425"/>
      <c r="IF4503" s="425"/>
      <c r="IG4503" s="425"/>
      <c r="IH4503" s="425"/>
      <c r="II4503" s="425"/>
      <c r="IJ4503" s="425"/>
      <c r="IK4503" s="425"/>
      <c r="IL4503" s="425"/>
      <c r="IM4503" s="425"/>
      <c r="IN4503" s="425"/>
      <c r="IO4503" s="425"/>
      <c r="IP4503" s="425"/>
      <c r="IQ4503" s="425"/>
      <c r="IR4503" s="425"/>
      <c r="IS4503" s="425"/>
      <c r="IT4503" s="425"/>
      <c r="IU4503" s="425"/>
      <c r="IV4503" s="425"/>
    </row>
    <row r="4504" s="428" customFormat="1" ht="27.6" customHeight="1" spans="2:256">
      <c r="B4504" s="465"/>
      <c r="GH4504" s="425"/>
      <c r="GI4504" s="425"/>
      <c r="GJ4504" s="425"/>
      <c r="GK4504" s="425"/>
      <c r="GL4504" s="425"/>
      <c r="GM4504" s="425"/>
      <c r="GN4504" s="425"/>
      <c r="GO4504" s="425"/>
      <c r="GP4504" s="425"/>
      <c r="GQ4504" s="425"/>
      <c r="GR4504" s="425"/>
      <c r="GS4504" s="425"/>
      <c r="GT4504" s="425"/>
      <c r="GU4504" s="425"/>
      <c r="GV4504" s="425"/>
      <c r="GW4504" s="425"/>
      <c r="GX4504" s="425"/>
      <c r="GY4504" s="425"/>
      <c r="GZ4504" s="425"/>
      <c r="HA4504" s="425"/>
      <c r="HB4504" s="425"/>
      <c r="HC4504" s="425"/>
      <c r="HD4504" s="425"/>
      <c r="HE4504" s="425"/>
      <c r="HF4504" s="425"/>
      <c r="HG4504" s="425"/>
      <c r="HH4504" s="425"/>
      <c r="HI4504" s="425"/>
      <c r="HJ4504" s="425"/>
      <c r="HK4504" s="425"/>
      <c r="HL4504" s="425"/>
      <c r="HM4504" s="425"/>
      <c r="HN4504" s="425"/>
      <c r="HO4504" s="425"/>
      <c r="HP4504" s="425"/>
      <c r="HQ4504" s="425"/>
      <c r="HR4504" s="425"/>
      <c r="HS4504" s="425"/>
      <c r="HT4504" s="425"/>
      <c r="HU4504" s="425"/>
      <c r="HV4504" s="425"/>
      <c r="HW4504" s="425"/>
      <c r="HX4504" s="425"/>
      <c r="HY4504" s="425"/>
      <c r="HZ4504" s="425"/>
      <c r="IA4504" s="425"/>
      <c r="IB4504" s="425"/>
      <c r="IC4504" s="425"/>
      <c r="ID4504" s="425"/>
      <c r="IE4504" s="425"/>
      <c r="IF4504" s="425"/>
      <c r="IG4504" s="425"/>
      <c r="IH4504" s="425"/>
      <c r="II4504" s="425"/>
      <c r="IJ4504" s="425"/>
      <c r="IK4504" s="425"/>
      <c r="IL4504" s="425"/>
      <c r="IM4504" s="425"/>
      <c r="IN4504" s="425"/>
      <c r="IO4504" s="425"/>
      <c r="IP4504" s="425"/>
      <c r="IQ4504" s="425"/>
      <c r="IR4504" s="425"/>
      <c r="IS4504" s="425"/>
      <c r="IT4504" s="425"/>
      <c r="IU4504" s="425"/>
      <c r="IV4504" s="425"/>
    </row>
    <row r="4505" s="428" customFormat="1" ht="27.6" customHeight="1" spans="2:256">
      <c r="B4505" s="465"/>
      <c r="GH4505" s="425"/>
      <c r="GI4505" s="425"/>
      <c r="GJ4505" s="425"/>
      <c r="GK4505" s="425"/>
      <c r="GL4505" s="425"/>
      <c r="GM4505" s="425"/>
      <c r="GN4505" s="425"/>
      <c r="GO4505" s="425"/>
      <c r="GP4505" s="425"/>
      <c r="GQ4505" s="425"/>
      <c r="GR4505" s="425"/>
      <c r="GS4505" s="425"/>
      <c r="GT4505" s="425"/>
      <c r="GU4505" s="425"/>
      <c r="GV4505" s="425"/>
      <c r="GW4505" s="425"/>
      <c r="GX4505" s="425"/>
      <c r="GY4505" s="425"/>
      <c r="GZ4505" s="425"/>
      <c r="HA4505" s="425"/>
      <c r="HB4505" s="425"/>
      <c r="HC4505" s="425"/>
      <c r="HD4505" s="425"/>
      <c r="HE4505" s="425"/>
      <c r="HF4505" s="425"/>
      <c r="HG4505" s="425"/>
      <c r="HH4505" s="425"/>
      <c r="HI4505" s="425"/>
      <c r="HJ4505" s="425"/>
      <c r="HK4505" s="425"/>
      <c r="HL4505" s="425"/>
      <c r="HM4505" s="425"/>
      <c r="HN4505" s="425"/>
      <c r="HO4505" s="425"/>
      <c r="HP4505" s="425"/>
      <c r="HQ4505" s="425"/>
      <c r="HR4505" s="425"/>
      <c r="HS4505" s="425"/>
      <c r="HT4505" s="425"/>
      <c r="HU4505" s="425"/>
      <c r="HV4505" s="425"/>
      <c r="HW4505" s="425"/>
      <c r="HX4505" s="425"/>
      <c r="HY4505" s="425"/>
      <c r="HZ4505" s="425"/>
      <c r="IA4505" s="425"/>
      <c r="IB4505" s="425"/>
      <c r="IC4505" s="425"/>
      <c r="ID4505" s="425"/>
      <c r="IE4505" s="425"/>
      <c r="IF4505" s="425"/>
      <c r="IG4505" s="425"/>
      <c r="IH4505" s="425"/>
      <c r="II4505" s="425"/>
      <c r="IJ4505" s="425"/>
      <c r="IK4505" s="425"/>
      <c r="IL4505" s="425"/>
      <c r="IM4505" s="425"/>
      <c r="IN4505" s="425"/>
      <c r="IO4505" s="425"/>
      <c r="IP4505" s="425"/>
      <c r="IQ4505" s="425"/>
      <c r="IR4505" s="425"/>
      <c r="IS4505" s="425"/>
      <c r="IT4505" s="425"/>
      <c r="IU4505" s="425"/>
      <c r="IV4505" s="425"/>
    </row>
    <row r="4506" s="428" customFormat="1" ht="27.6" customHeight="1" spans="2:256">
      <c r="B4506" s="465"/>
      <c r="GH4506" s="425"/>
      <c r="GI4506" s="425"/>
      <c r="GJ4506" s="425"/>
      <c r="GK4506" s="425"/>
      <c r="GL4506" s="425"/>
      <c r="GM4506" s="425"/>
      <c r="GN4506" s="425"/>
      <c r="GO4506" s="425"/>
      <c r="GP4506" s="425"/>
      <c r="GQ4506" s="425"/>
      <c r="GR4506" s="425"/>
      <c r="GS4506" s="425"/>
      <c r="GT4506" s="425"/>
      <c r="GU4506" s="425"/>
      <c r="GV4506" s="425"/>
      <c r="GW4506" s="425"/>
      <c r="GX4506" s="425"/>
      <c r="GY4506" s="425"/>
      <c r="GZ4506" s="425"/>
      <c r="HA4506" s="425"/>
      <c r="HB4506" s="425"/>
      <c r="HC4506" s="425"/>
      <c r="HD4506" s="425"/>
      <c r="HE4506" s="425"/>
      <c r="HF4506" s="425"/>
      <c r="HG4506" s="425"/>
      <c r="HH4506" s="425"/>
      <c r="HI4506" s="425"/>
      <c r="HJ4506" s="425"/>
      <c r="HK4506" s="425"/>
      <c r="HL4506" s="425"/>
      <c r="HM4506" s="425"/>
      <c r="HN4506" s="425"/>
      <c r="HO4506" s="425"/>
      <c r="HP4506" s="425"/>
      <c r="HQ4506" s="425"/>
      <c r="HR4506" s="425"/>
      <c r="HS4506" s="425"/>
      <c r="HT4506" s="425"/>
      <c r="HU4506" s="425"/>
      <c r="HV4506" s="425"/>
      <c r="HW4506" s="425"/>
      <c r="HX4506" s="425"/>
      <c r="HY4506" s="425"/>
      <c r="HZ4506" s="425"/>
      <c r="IA4506" s="425"/>
      <c r="IB4506" s="425"/>
      <c r="IC4506" s="425"/>
      <c r="ID4506" s="425"/>
      <c r="IE4506" s="425"/>
      <c r="IF4506" s="425"/>
      <c r="IG4506" s="425"/>
      <c r="IH4506" s="425"/>
      <c r="II4506" s="425"/>
      <c r="IJ4506" s="425"/>
      <c r="IK4506" s="425"/>
      <c r="IL4506" s="425"/>
      <c r="IM4506" s="425"/>
      <c r="IN4506" s="425"/>
      <c r="IO4506" s="425"/>
      <c r="IP4506" s="425"/>
      <c r="IQ4506" s="425"/>
      <c r="IR4506" s="425"/>
      <c r="IS4506" s="425"/>
      <c r="IT4506" s="425"/>
      <c r="IU4506" s="425"/>
      <c r="IV4506" s="425"/>
    </row>
    <row r="4507" s="428" customFormat="1" ht="27.6" customHeight="1" spans="2:256">
      <c r="B4507" s="465"/>
      <c r="GH4507" s="425"/>
      <c r="GI4507" s="425"/>
      <c r="GJ4507" s="425"/>
      <c r="GK4507" s="425"/>
      <c r="GL4507" s="425"/>
      <c r="GM4507" s="425"/>
      <c r="GN4507" s="425"/>
      <c r="GO4507" s="425"/>
      <c r="GP4507" s="425"/>
      <c r="GQ4507" s="425"/>
      <c r="GR4507" s="425"/>
      <c r="GS4507" s="425"/>
      <c r="GT4507" s="425"/>
      <c r="GU4507" s="425"/>
      <c r="GV4507" s="425"/>
      <c r="GW4507" s="425"/>
      <c r="GX4507" s="425"/>
      <c r="GY4507" s="425"/>
      <c r="GZ4507" s="425"/>
      <c r="HA4507" s="425"/>
      <c r="HB4507" s="425"/>
      <c r="HC4507" s="425"/>
      <c r="HD4507" s="425"/>
      <c r="HE4507" s="425"/>
      <c r="HF4507" s="425"/>
      <c r="HG4507" s="425"/>
      <c r="HH4507" s="425"/>
      <c r="HI4507" s="425"/>
      <c r="HJ4507" s="425"/>
      <c r="HK4507" s="425"/>
      <c r="HL4507" s="425"/>
      <c r="HM4507" s="425"/>
      <c r="HN4507" s="425"/>
      <c r="HO4507" s="425"/>
      <c r="HP4507" s="425"/>
      <c r="HQ4507" s="425"/>
      <c r="HR4507" s="425"/>
      <c r="HS4507" s="425"/>
      <c r="HT4507" s="425"/>
      <c r="HU4507" s="425"/>
      <c r="HV4507" s="425"/>
      <c r="HW4507" s="425"/>
      <c r="HX4507" s="425"/>
      <c r="HY4507" s="425"/>
      <c r="HZ4507" s="425"/>
      <c r="IA4507" s="425"/>
      <c r="IB4507" s="425"/>
      <c r="IC4507" s="425"/>
      <c r="ID4507" s="425"/>
      <c r="IE4507" s="425"/>
      <c r="IF4507" s="425"/>
      <c r="IG4507" s="425"/>
      <c r="IH4507" s="425"/>
      <c r="II4507" s="425"/>
      <c r="IJ4507" s="425"/>
      <c r="IK4507" s="425"/>
      <c r="IL4507" s="425"/>
      <c r="IM4507" s="425"/>
      <c r="IN4507" s="425"/>
      <c r="IO4507" s="425"/>
      <c r="IP4507" s="425"/>
      <c r="IQ4507" s="425"/>
      <c r="IR4507" s="425"/>
      <c r="IS4507" s="425"/>
      <c r="IT4507" s="425"/>
      <c r="IU4507" s="425"/>
      <c r="IV4507" s="425"/>
    </row>
    <row r="4508" s="428" customFormat="1" ht="27.6" customHeight="1" spans="2:256">
      <c r="B4508" s="465"/>
      <c r="GH4508" s="425"/>
      <c r="GI4508" s="425"/>
      <c r="GJ4508" s="425"/>
      <c r="GK4508" s="425"/>
      <c r="GL4508" s="425"/>
      <c r="GM4508" s="425"/>
      <c r="GN4508" s="425"/>
      <c r="GO4508" s="425"/>
      <c r="GP4508" s="425"/>
      <c r="GQ4508" s="425"/>
      <c r="GR4508" s="425"/>
      <c r="GS4508" s="425"/>
      <c r="GT4508" s="425"/>
      <c r="GU4508" s="425"/>
      <c r="GV4508" s="425"/>
      <c r="GW4508" s="425"/>
      <c r="GX4508" s="425"/>
      <c r="GY4508" s="425"/>
      <c r="GZ4508" s="425"/>
      <c r="HA4508" s="425"/>
      <c r="HB4508" s="425"/>
      <c r="HC4508" s="425"/>
      <c r="HD4508" s="425"/>
      <c r="HE4508" s="425"/>
      <c r="HF4508" s="425"/>
      <c r="HG4508" s="425"/>
      <c r="HH4508" s="425"/>
      <c r="HI4508" s="425"/>
      <c r="HJ4508" s="425"/>
      <c r="HK4508" s="425"/>
      <c r="HL4508" s="425"/>
      <c r="HM4508" s="425"/>
      <c r="HN4508" s="425"/>
      <c r="HO4508" s="425"/>
      <c r="HP4508" s="425"/>
      <c r="HQ4508" s="425"/>
      <c r="HR4508" s="425"/>
      <c r="HS4508" s="425"/>
      <c r="HT4508" s="425"/>
      <c r="HU4508" s="425"/>
      <c r="HV4508" s="425"/>
      <c r="HW4508" s="425"/>
      <c r="HX4508" s="425"/>
      <c r="HY4508" s="425"/>
      <c r="HZ4508" s="425"/>
      <c r="IA4508" s="425"/>
      <c r="IB4508" s="425"/>
      <c r="IC4508" s="425"/>
      <c r="ID4508" s="425"/>
      <c r="IE4508" s="425"/>
      <c r="IF4508" s="425"/>
      <c r="IG4508" s="425"/>
      <c r="IH4508" s="425"/>
      <c r="II4508" s="425"/>
      <c r="IJ4508" s="425"/>
      <c r="IK4508" s="425"/>
      <c r="IL4508" s="425"/>
      <c r="IM4508" s="425"/>
      <c r="IN4508" s="425"/>
      <c r="IO4508" s="425"/>
      <c r="IP4508" s="425"/>
      <c r="IQ4508" s="425"/>
      <c r="IR4508" s="425"/>
      <c r="IS4508" s="425"/>
      <c r="IT4508" s="425"/>
      <c r="IU4508" s="425"/>
      <c r="IV4508" s="425"/>
    </row>
    <row r="4509" s="428" customFormat="1" ht="27.6" customHeight="1" spans="2:256">
      <c r="B4509" s="465"/>
      <c r="GH4509" s="425"/>
      <c r="GI4509" s="425"/>
      <c r="GJ4509" s="425"/>
      <c r="GK4509" s="425"/>
      <c r="GL4509" s="425"/>
      <c r="GM4509" s="425"/>
      <c r="GN4509" s="425"/>
      <c r="GO4509" s="425"/>
      <c r="GP4509" s="425"/>
      <c r="GQ4509" s="425"/>
      <c r="GR4509" s="425"/>
      <c r="GS4509" s="425"/>
      <c r="GT4509" s="425"/>
      <c r="GU4509" s="425"/>
      <c r="GV4509" s="425"/>
      <c r="GW4509" s="425"/>
      <c r="GX4509" s="425"/>
      <c r="GY4509" s="425"/>
      <c r="GZ4509" s="425"/>
      <c r="HA4509" s="425"/>
      <c r="HB4509" s="425"/>
      <c r="HC4509" s="425"/>
      <c r="HD4509" s="425"/>
      <c r="HE4509" s="425"/>
      <c r="HF4509" s="425"/>
      <c r="HG4509" s="425"/>
      <c r="HH4509" s="425"/>
      <c r="HI4509" s="425"/>
      <c r="HJ4509" s="425"/>
      <c r="HK4509" s="425"/>
      <c r="HL4509" s="425"/>
      <c r="HM4509" s="425"/>
      <c r="HN4509" s="425"/>
      <c r="HO4509" s="425"/>
      <c r="HP4509" s="425"/>
      <c r="HQ4509" s="425"/>
      <c r="HR4509" s="425"/>
      <c r="HS4509" s="425"/>
      <c r="HT4509" s="425"/>
      <c r="HU4509" s="425"/>
      <c r="HV4509" s="425"/>
      <c r="HW4509" s="425"/>
      <c r="HX4509" s="425"/>
      <c r="HY4509" s="425"/>
      <c r="HZ4509" s="425"/>
      <c r="IA4509" s="425"/>
      <c r="IB4509" s="425"/>
      <c r="IC4509" s="425"/>
      <c r="ID4509" s="425"/>
      <c r="IE4509" s="425"/>
      <c r="IF4509" s="425"/>
      <c r="IG4509" s="425"/>
      <c r="IH4509" s="425"/>
      <c r="II4509" s="425"/>
      <c r="IJ4509" s="425"/>
      <c r="IK4509" s="425"/>
      <c r="IL4509" s="425"/>
      <c r="IM4509" s="425"/>
      <c r="IN4509" s="425"/>
      <c r="IO4509" s="425"/>
      <c r="IP4509" s="425"/>
      <c r="IQ4509" s="425"/>
      <c r="IR4509" s="425"/>
      <c r="IS4509" s="425"/>
      <c r="IT4509" s="425"/>
      <c r="IU4509" s="425"/>
      <c r="IV4509" s="425"/>
    </row>
    <row r="4510" s="428" customFormat="1" ht="27.6" customHeight="1" spans="2:256">
      <c r="B4510" s="465"/>
      <c r="GH4510" s="425"/>
      <c r="GI4510" s="425"/>
      <c r="GJ4510" s="425"/>
      <c r="GK4510" s="425"/>
      <c r="GL4510" s="425"/>
      <c r="GM4510" s="425"/>
      <c r="GN4510" s="425"/>
      <c r="GO4510" s="425"/>
      <c r="GP4510" s="425"/>
      <c r="GQ4510" s="425"/>
      <c r="GR4510" s="425"/>
      <c r="GS4510" s="425"/>
      <c r="GT4510" s="425"/>
      <c r="GU4510" s="425"/>
      <c r="GV4510" s="425"/>
      <c r="GW4510" s="425"/>
      <c r="GX4510" s="425"/>
      <c r="GY4510" s="425"/>
      <c r="GZ4510" s="425"/>
      <c r="HA4510" s="425"/>
      <c r="HB4510" s="425"/>
      <c r="HC4510" s="425"/>
      <c r="HD4510" s="425"/>
      <c r="HE4510" s="425"/>
      <c r="HF4510" s="425"/>
      <c r="HG4510" s="425"/>
      <c r="HH4510" s="425"/>
      <c r="HI4510" s="425"/>
      <c r="HJ4510" s="425"/>
      <c r="HK4510" s="425"/>
      <c r="HL4510" s="425"/>
      <c r="HM4510" s="425"/>
      <c r="HN4510" s="425"/>
      <c r="HO4510" s="425"/>
      <c r="HP4510" s="425"/>
      <c r="HQ4510" s="425"/>
      <c r="HR4510" s="425"/>
      <c r="HS4510" s="425"/>
      <c r="HT4510" s="425"/>
      <c r="HU4510" s="425"/>
      <c r="HV4510" s="425"/>
      <c r="HW4510" s="425"/>
      <c r="HX4510" s="425"/>
      <c r="HY4510" s="425"/>
      <c r="HZ4510" s="425"/>
      <c r="IA4510" s="425"/>
      <c r="IB4510" s="425"/>
      <c r="IC4510" s="425"/>
      <c r="ID4510" s="425"/>
      <c r="IE4510" s="425"/>
      <c r="IF4510" s="425"/>
      <c r="IG4510" s="425"/>
      <c r="IH4510" s="425"/>
      <c r="II4510" s="425"/>
      <c r="IJ4510" s="425"/>
      <c r="IK4510" s="425"/>
      <c r="IL4510" s="425"/>
      <c r="IM4510" s="425"/>
      <c r="IN4510" s="425"/>
      <c r="IO4510" s="425"/>
      <c r="IP4510" s="425"/>
      <c r="IQ4510" s="425"/>
      <c r="IR4510" s="425"/>
      <c r="IS4510" s="425"/>
      <c r="IT4510" s="425"/>
      <c r="IU4510" s="425"/>
      <c r="IV4510" s="425"/>
    </row>
    <row r="4511" s="428" customFormat="1" ht="27.6" customHeight="1" spans="2:256">
      <c r="B4511" s="465"/>
      <c r="GH4511" s="425"/>
      <c r="GI4511" s="425"/>
      <c r="GJ4511" s="425"/>
      <c r="GK4511" s="425"/>
      <c r="GL4511" s="425"/>
      <c r="GM4511" s="425"/>
      <c r="GN4511" s="425"/>
      <c r="GO4511" s="425"/>
      <c r="GP4511" s="425"/>
      <c r="GQ4511" s="425"/>
      <c r="GR4511" s="425"/>
      <c r="GS4511" s="425"/>
      <c r="GT4511" s="425"/>
      <c r="GU4511" s="425"/>
      <c r="GV4511" s="425"/>
      <c r="GW4511" s="425"/>
      <c r="GX4511" s="425"/>
      <c r="GY4511" s="425"/>
      <c r="GZ4511" s="425"/>
      <c r="HA4511" s="425"/>
      <c r="HB4511" s="425"/>
      <c r="HC4511" s="425"/>
      <c r="HD4511" s="425"/>
      <c r="HE4511" s="425"/>
      <c r="HF4511" s="425"/>
      <c r="HG4511" s="425"/>
      <c r="HH4511" s="425"/>
      <c r="HI4511" s="425"/>
      <c r="HJ4511" s="425"/>
      <c r="HK4511" s="425"/>
      <c r="HL4511" s="425"/>
      <c r="HM4511" s="425"/>
      <c r="HN4511" s="425"/>
      <c r="HO4511" s="425"/>
      <c r="HP4511" s="425"/>
      <c r="HQ4511" s="425"/>
      <c r="HR4511" s="425"/>
      <c r="HS4511" s="425"/>
      <c r="HT4511" s="425"/>
      <c r="HU4511" s="425"/>
      <c r="HV4511" s="425"/>
      <c r="HW4511" s="425"/>
      <c r="HX4511" s="425"/>
      <c r="HY4511" s="425"/>
      <c r="HZ4511" s="425"/>
      <c r="IA4511" s="425"/>
      <c r="IB4511" s="425"/>
      <c r="IC4511" s="425"/>
      <c r="ID4511" s="425"/>
      <c r="IE4511" s="425"/>
      <c r="IF4511" s="425"/>
      <c r="IG4511" s="425"/>
      <c r="IH4511" s="425"/>
      <c r="II4511" s="425"/>
      <c r="IJ4511" s="425"/>
      <c r="IK4511" s="425"/>
      <c r="IL4511" s="425"/>
      <c r="IM4511" s="425"/>
      <c r="IN4511" s="425"/>
      <c r="IO4511" s="425"/>
      <c r="IP4511" s="425"/>
      <c r="IQ4511" s="425"/>
      <c r="IR4511" s="425"/>
      <c r="IS4511" s="425"/>
      <c r="IT4511" s="425"/>
      <c r="IU4511" s="425"/>
      <c r="IV4511" s="425"/>
    </row>
    <row r="4512" s="428" customFormat="1" ht="27.6" customHeight="1" spans="2:256">
      <c r="B4512" s="465"/>
      <c r="GH4512" s="425"/>
      <c r="GI4512" s="425"/>
      <c r="GJ4512" s="425"/>
      <c r="GK4512" s="425"/>
      <c r="GL4512" s="425"/>
      <c r="GM4512" s="425"/>
      <c r="GN4512" s="425"/>
      <c r="GO4512" s="425"/>
      <c r="GP4512" s="425"/>
      <c r="GQ4512" s="425"/>
      <c r="GR4512" s="425"/>
      <c r="GS4512" s="425"/>
      <c r="GT4512" s="425"/>
      <c r="GU4512" s="425"/>
      <c r="GV4512" s="425"/>
      <c r="GW4512" s="425"/>
      <c r="GX4512" s="425"/>
      <c r="GY4512" s="425"/>
      <c r="GZ4512" s="425"/>
      <c r="HA4512" s="425"/>
      <c r="HB4512" s="425"/>
      <c r="HC4512" s="425"/>
      <c r="HD4512" s="425"/>
      <c r="HE4512" s="425"/>
      <c r="HF4512" s="425"/>
      <c r="HG4512" s="425"/>
      <c r="HH4512" s="425"/>
      <c r="HI4512" s="425"/>
      <c r="HJ4512" s="425"/>
      <c r="HK4512" s="425"/>
      <c r="HL4512" s="425"/>
      <c r="HM4512" s="425"/>
      <c r="HN4512" s="425"/>
      <c r="HO4512" s="425"/>
      <c r="HP4512" s="425"/>
      <c r="HQ4512" s="425"/>
      <c r="HR4512" s="425"/>
      <c r="HS4512" s="425"/>
      <c r="HT4512" s="425"/>
      <c r="HU4512" s="425"/>
      <c r="HV4512" s="425"/>
      <c r="HW4512" s="425"/>
      <c r="HX4512" s="425"/>
      <c r="HY4512" s="425"/>
      <c r="HZ4512" s="425"/>
      <c r="IA4512" s="425"/>
      <c r="IB4512" s="425"/>
      <c r="IC4512" s="425"/>
      <c r="ID4512" s="425"/>
      <c r="IE4512" s="425"/>
      <c r="IF4512" s="425"/>
      <c r="IG4512" s="425"/>
      <c r="IH4512" s="425"/>
      <c r="II4512" s="425"/>
      <c r="IJ4512" s="425"/>
      <c r="IK4512" s="425"/>
      <c r="IL4512" s="425"/>
      <c r="IM4512" s="425"/>
      <c r="IN4512" s="425"/>
      <c r="IO4512" s="425"/>
      <c r="IP4512" s="425"/>
      <c r="IQ4512" s="425"/>
      <c r="IR4512" s="425"/>
      <c r="IS4512" s="425"/>
      <c r="IT4512" s="425"/>
      <c r="IU4512" s="425"/>
      <c r="IV4512" s="425"/>
    </row>
    <row r="4513" s="428" customFormat="1" ht="27.6" customHeight="1" spans="2:256">
      <c r="B4513" s="465"/>
      <c r="GH4513" s="425"/>
      <c r="GI4513" s="425"/>
      <c r="GJ4513" s="425"/>
      <c r="GK4513" s="425"/>
      <c r="GL4513" s="425"/>
      <c r="GM4513" s="425"/>
      <c r="GN4513" s="425"/>
      <c r="GO4513" s="425"/>
      <c r="GP4513" s="425"/>
      <c r="GQ4513" s="425"/>
      <c r="GR4513" s="425"/>
      <c r="GS4513" s="425"/>
      <c r="GT4513" s="425"/>
      <c r="GU4513" s="425"/>
      <c r="GV4513" s="425"/>
      <c r="GW4513" s="425"/>
      <c r="GX4513" s="425"/>
      <c r="GY4513" s="425"/>
      <c r="GZ4513" s="425"/>
      <c r="HA4513" s="425"/>
      <c r="HB4513" s="425"/>
      <c r="HC4513" s="425"/>
      <c r="HD4513" s="425"/>
      <c r="HE4513" s="425"/>
      <c r="HF4513" s="425"/>
      <c r="HG4513" s="425"/>
      <c r="HH4513" s="425"/>
      <c r="HI4513" s="425"/>
      <c r="HJ4513" s="425"/>
      <c r="HK4513" s="425"/>
      <c r="HL4513" s="425"/>
      <c r="HM4513" s="425"/>
      <c r="HN4513" s="425"/>
      <c r="HO4513" s="425"/>
      <c r="HP4513" s="425"/>
      <c r="HQ4513" s="425"/>
      <c r="HR4513" s="425"/>
      <c r="HS4513" s="425"/>
      <c r="HT4513" s="425"/>
      <c r="HU4513" s="425"/>
      <c r="HV4513" s="425"/>
      <c r="HW4513" s="425"/>
      <c r="HX4513" s="425"/>
      <c r="HY4513" s="425"/>
      <c r="HZ4513" s="425"/>
      <c r="IA4513" s="425"/>
      <c r="IB4513" s="425"/>
      <c r="IC4513" s="425"/>
      <c r="ID4513" s="425"/>
      <c r="IE4513" s="425"/>
      <c r="IF4513" s="425"/>
      <c r="IG4513" s="425"/>
      <c r="IH4513" s="425"/>
      <c r="II4513" s="425"/>
      <c r="IJ4513" s="425"/>
      <c r="IK4513" s="425"/>
      <c r="IL4513" s="425"/>
      <c r="IM4513" s="425"/>
      <c r="IN4513" s="425"/>
      <c r="IO4513" s="425"/>
      <c r="IP4513" s="425"/>
      <c r="IQ4513" s="425"/>
      <c r="IR4513" s="425"/>
      <c r="IS4513" s="425"/>
      <c r="IT4513" s="425"/>
      <c r="IU4513" s="425"/>
      <c r="IV4513" s="425"/>
    </row>
    <row r="4514" s="428" customFormat="1" ht="27.6" customHeight="1" spans="2:256">
      <c r="B4514" s="465"/>
      <c r="GH4514" s="425"/>
      <c r="GI4514" s="425"/>
      <c r="GJ4514" s="425"/>
      <c r="GK4514" s="425"/>
      <c r="GL4514" s="425"/>
      <c r="GM4514" s="425"/>
      <c r="GN4514" s="425"/>
      <c r="GO4514" s="425"/>
      <c r="GP4514" s="425"/>
      <c r="GQ4514" s="425"/>
      <c r="GR4514" s="425"/>
      <c r="GS4514" s="425"/>
      <c r="GT4514" s="425"/>
      <c r="GU4514" s="425"/>
      <c r="GV4514" s="425"/>
      <c r="GW4514" s="425"/>
      <c r="GX4514" s="425"/>
      <c r="GY4514" s="425"/>
      <c r="GZ4514" s="425"/>
      <c r="HA4514" s="425"/>
      <c r="HB4514" s="425"/>
      <c r="HC4514" s="425"/>
      <c r="HD4514" s="425"/>
      <c r="HE4514" s="425"/>
      <c r="HF4514" s="425"/>
      <c r="HG4514" s="425"/>
      <c r="HH4514" s="425"/>
      <c r="HI4514" s="425"/>
      <c r="HJ4514" s="425"/>
      <c r="HK4514" s="425"/>
      <c r="HL4514" s="425"/>
      <c r="HM4514" s="425"/>
      <c r="HN4514" s="425"/>
      <c r="HO4514" s="425"/>
      <c r="HP4514" s="425"/>
      <c r="HQ4514" s="425"/>
      <c r="HR4514" s="425"/>
      <c r="HS4514" s="425"/>
      <c r="HT4514" s="425"/>
      <c r="HU4514" s="425"/>
      <c r="HV4514" s="425"/>
      <c r="HW4514" s="425"/>
      <c r="HX4514" s="425"/>
      <c r="HY4514" s="425"/>
      <c r="HZ4514" s="425"/>
      <c r="IA4514" s="425"/>
      <c r="IB4514" s="425"/>
      <c r="IC4514" s="425"/>
      <c r="ID4514" s="425"/>
      <c r="IE4514" s="425"/>
      <c r="IF4514" s="425"/>
      <c r="IG4514" s="425"/>
      <c r="IH4514" s="425"/>
      <c r="II4514" s="425"/>
      <c r="IJ4514" s="425"/>
      <c r="IK4514" s="425"/>
      <c r="IL4514" s="425"/>
      <c r="IM4514" s="425"/>
      <c r="IN4514" s="425"/>
      <c r="IO4514" s="425"/>
      <c r="IP4514" s="425"/>
      <c r="IQ4514" s="425"/>
      <c r="IR4514" s="425"/>
      <c r="IS4514" s="425"/>
      <c r="IT4514" s="425"/>
      <c r="IU4514" s="425"/>
      <c r="IV4514" s="425"/>
    </row>
    <row r="4515" s="428" customFormat="1" ht="27.6" customHeight="1" spans="2:256">
      <c r="B4515" s="465"/>
      <c r="GH4515" s="425"/>
      <c r="GI4515" s="425"/>
      <c r="GJ4515" s="425"/>
      <c r="GK4515" s="425"/>
      <c r="GL4515" s="425"/>
      <c r="GM4515" s="425"/>
      <c r="GN4515" s="425"/>
      <c r="GO4515" s="425"/>
      <c r="GP4515" s="425"/>
      <c r="GQ4515" s="425"/>
      <c r="GR4515" s="425"/>
      <c r="GS4515" s="425"/>
      <c r="GT4515" s="425"/>
      <c r="GU4515" s="425"/>
      <c r="GV4515" s="425"/>
      <c r="GW4515" s="425"/>
      <c r="GX4515" s="425"/>
      <c r="GY4515" s="425"/>
      <c r="GZ4515" s="425"/>
      <c r="HA4515" s="425"/>
      <c r="HB4515" s="425"/>
      <c r="HC4515" s="425"/>
      <c r="HD4515" s="425"/>
      <c r="HE4515" s="425"/>
      <c r="HF4515" s="425"/>
      <c r="HG4515" s="425"/>
      <c r="HH4515" s="425"/>
      <c r="HI4515" s="425"/>
      <c r="HJ4515" s="425"/>
      <c r="HK4515" s="425"/>
      <c r="HL4515" s="425"/>
      <c r="HM4515" s="425"/>
      <c r="HN4515" s="425"/>
      <c r="HO4515" s="425"/>
      <c r="HP4515" s="425"/>
      <c r="HQ4515" s="425"/>
      <c r="HR4515" s="425"/>
      <c r="HS4515" s="425"/>
      <c r="HT4515" s="425"/>
      <c r="HU4515" s="425"/>
      <c r="HV4515" s="425"/>
      <c r="HW4515" s="425"/>
      <c r="HX4515" s="425"/>
      <c r="HY4515" s="425"/>
      <c r="HZ4515" s="425"/>
      <c r="IA4515" s="425"/>
      <c r="IB4515" s="425"/>
      <c r="IC4515" s="425"/>
      <c r="ID4515" s="425"/>
      <c r="IE4515" s="425"/>
      <c r="IF4515" s="425"/>
      <c r="IG4515" s="425"/>
      <c r="IH4515" s="425"/>
      <c r="II4515" s="425"/>
      <c r="IJ4515" s="425"/>
      <c r="IK4515" s="425"/>
      <c r="IL4515" s="425"/>
      <c r="IM4515" s="425"/>
      <c r="IN4515" s="425"/>
      <c r="IO4515" s="425"/>
      <c r="IP4515" s="425"/>
      <c r="IQ4515" s="425"/>
      <c r="IR4515" s="425"/>
      <c r="IS4515" s="425"/>
      <c r="IT4515" s="425"/>
      <c r="IU4515" s="425"/>
      <c r="IV4515" s="425"/>
    </row>
    <row r="4516" s="428" customFormat="1" ht="27.6" customHeight="1" spans="2:256">
      <c r="B4516" s="465"/>
      <c r="GH4516" s="425"/>
      <c r="GI4516" s="425"/>
      <c r="GJ4516" s="425"/>
      <c r="GK4516" s="425"/>
      <c r="GL4516" s="425"/>
      <c r="GM4516" s="425"/>
      <c r="GN4516" s="425"/>
      <c r="GO4516" s="425"/>
      <c r="GP4516" s="425"/>
      <c r="GQ4516" s="425"/>
      <c r="GR4516" s="425"/>
      <c r="GS4516" s="425"/>
      <c r="GT4516" s="425"/>
      <c r="GU4516" s="425"/>
      <c r="GV4516" s="425"/>
      <c r="GW4516" s="425"/>
      <c r="GX4516" s="425"/>
      <c r="GY4516" s="425"/>
      <c r="GZ4516" s="425"/>
      <c r="HA4516" s="425"/>
      <c r="HB4516" s="425"/>
      <c r="HC4516" s="425"/>
      <c r="HD4516" s="425"/>
      <c r="HE4516" s="425"/>
      <c r="HF4516" s="425"/>
      <c r="HG4516" s="425"/>
      <c r="HH4516" s="425"/>
      <c r="HI4516" s="425"/>
      <c r="HJ4516" s="425"/>
      <c r="HK4516" s="425"/>
      <c r="HL4516" s="425"/>
      <c r="HM4516" s="425"/>
      <c r="HN4516" s="425"/>
      <c r="HO4516" s="425"/>
      <c r="HP4516" s="425"/>
      <c r="HQ4516" s="425"/>
      <c r="HR4516" s="425"/>
      <c r="HS4516" s="425"/>
      <c r="HT4516" s="425"/>
      <c r="HU4516" s="425"/>
      <c r="HV4516" s="425"/>
      <c r="HW4516" s="425"/>
      <c r="HX4516" s="425"/>
      <c r="HY4516" s="425"/>
      <c r="HZ4516" s="425"/>
      <c r="IA4516" s="425"/>
      <c r="IB4516" s="425"/>
      <c r="IC4516" s="425"/>
      <c r="ID4516" s="425"/>
      <c r="IE4516" s="425"/>
      <c r="IF4516" s="425"/>
      <c r="IG4516" s="425"/>
      <c r="IH4516" s="425"/>
      <c r="II4516" s="425"/>
      <c r="IJ4516" s="425"/>
      <c r="IK4516" s="425"/>
      <c r="IL4516" s="425"/>
      <c r="IM4516" s="425"/>
      <c r="IN4516" s="425"/>
      <c r="IO4516" s="425"/>
      <c r="IP4516" s="425"/>
      <c r="IQ4516" s="425"/>
      <c r="IR4516" s="425"/>
      <c r="IS4516" s="425"/>
      <c r="IT4516" s="425"/>
      <c r="IU4516" s="425"/>
      <c r="IV4516" s="425"/>
    </row>
    <row r="4517" s="428" customFormat="1" ht="27.6" customHeight="1" spans="2:256">
      <c r="B4517" s="465"/>
      <c r="GH4517" s="425"/>
      <c r="GI4517" s="425"/>
      <c r="GJ4517" s="425"/>
      <c r="GK4517" s="425"/>
      <c r="GL4517" s="425"/>
      <c r="GM4517" s="425"/>
      <c r="GN4517" s="425"/>
      <c r="GO4517" s="425"/>
      <c r="GP4517" s="425"/>
      <c r="GQ4517" s="425"/>
      <c r="GR4517" s="425"/>
      <c r="GS4517" s="425"/>
      <c r="GT4517" s="425"/>
      <c r="GU4517" s="425"/>
      <c r="GV4517" s="425"/>
      <c r="GW4517" s="425"/>
      <c r="GX4517" s="425"/>
      <c r="GY4517" s="425"/>
      <c r="GZ4517" s="425"/>
      <c r="HA4517" s="425"/>
      <c r="HB4517" s="425"/>
      <c r="HC4517" s="425"/>
      <c r="HD4517" s="425"/>
      <c r="HE4517" s="425"/>
      <c r="HF4517" s="425"/>
      <c r="HG4517" s="425"/>
      <c r="HH4517" s="425"/>
      <c r="HI4517" s="425"/>
      <c r="HJ4517" s="425"/>
      <c r="HK4517" s="425"/>
      <c r="HL4517" s="425"/>
      <c r="HM4517" s="425"/>
      <c r="HN4517" s="425"/>
      <c r="HO4517" s="425"/>
      <c r="HP4517" s="425"/>
      <c r="HQ4517" s="425"/>
      <c r="HR4517" s="425"/>
      <c r="HS4517" s="425"/>
      <c r="HT4517" s="425"/>
      <c r="HU4517" s="425"/>
      <c r="HV4517" s="425"/>
      <c r="HW4517" s="425"/>
      <c r="HX4517" s="425"/>
      <c r="HY4517" s="425"/>
      <c r="HZ4517" s="425"/>
      <c r="IA4517" s="425"/>
      <c r="IB4517" s="425"/>
      <c r="IC4517" s="425"/>
      <c r="ID4517" s="425"/>
      <c r="IE4517" s="425"/>
      <c r="IF4517" s="425"/>
      <c r="IG4517" s="425"/>
      <c r="IH4517" s="425"/>
      <c r="II4517" s="425"/>
      <c r="IJ4517" s="425"/>
      <c r="IK4517" s="425"/>
      <c r="IL4517" s="425"/>
      <c r="IM4517" s="425"/>
      <c r="IN4517" s="425"/>
      <c r="IO4517" s="425"/>
      <c r="IP4517" s="425"/>
      <c r="IQ4517" s="425"/>
      <c r="IR4517" s="425"/>
      <c r="IS4517" s="425"/>
      <c r="IT4517" s="425"/>
      <c r="IU4517" s="425"/>
      <c r="IV4517" s="425"/>
    </row>
    <row r="4518" s="428" customFormat="1" ht="27.6" customHeight="1" spans="2:256">
      <c r="B4518" s="465"/>
      <c r="GH4518" s="425"/>
      <c r="GI4518" s="425"/>
      <c r="GJ4518" s="425"/>
      <c r="GK4518" s="425"/>
      <c r="GL4518" s="425"/>
      <c r="GM4518" s="425"/>
      <c r="GN4518" s="425"/>
      <c r="GO4518" s="425"/>
      <c r="GP4518" s="425"/>
      <c r="GQ4518" s="425"/>
      <c r="GR4518" s="425"/>
      <c r="GS4518" s="425"/>
      <c r="GT4518" s="425"/>
      <c r="GU4518" s="425"/>
      <c r="GV4518" s="425"/>
      <c r="GW4518" s="425"/>
      <c r="GX4518" s="425"/>
      <c r="GY4518" s="425"/>
      <c r="GZ4518" s="425"/>
      <c r="HA4518" s="425"/>
      <c r="HB4518" s="425"/>
      <c r="HC4518" s="425"/>
      <c r="HD4518" s="425"/>
      <c r="HE4518" s="425"/>
      <c r="HF4518" s="425"/>
      <c r="HG4518" s="425"/>
      <c r="HH4518" s="425"/>
      <c r="HI4518" s="425"/>
      <c r="HJ4518" s="425"/>
      <c r="HK4518" s="425"/>
      <c r="HL4518" s="425"/>
      <c r="HM4518" s="425"/>
      <c r="HN4518" s="425"/>
      <c r="HO4518" s="425"/>
      <c r="HP4518" s="425"/>
      <c r="HQ4518" s="425"/>
      <c r="HR4518" s="425"/>
      <c r="HS4518" s="425"/>
      <c r="HT4518" s="425"/>
      <c r="HU4518" s="425"/>
      <c r="HV4518" s="425"/>
      <c r="HW4518" s="425"/>
      <c r="HX4518" s="425"/>
      <c r="HY4518" s="425"/>
      <c r="HZ4518" s="425"/>
      <c r="IA4518" s="425"/>
      <c r="IB4518" s="425"/>
      <c r="IC4518" s="425"/>
      <c r="ID4518" s="425"/>
      <c r="IE4518" s="425"/>
      <c r="IF4518" s="425"/>
      <c r="IG4518" s="425"/>
      <c r="IH4518" s="425"/>
      <c r="II4518" s="425"/>
      <c r="IJ4518" s="425"/>
      <c r="IK4518" s="425"/>
      <c r="IL4518" s="425"/>
      <c r="IM4518" s="425"/>
      <c r="IN4518" s="425"/>
      <c r="IO4518" s="425"/>
      <c r="IP4518" s="425"/>
      <c r="IQ4518" s="425"/>
      <c r="IR4518" s="425"/>
      <c r="IS4518" s="425"/>
      <c r="IT4518" s="425"/>
      <c r="IU4518" s="425"/>
      <c r="IV4518" s="425"/>
    </row>
    <row r="4519" s="428" customFormat="1" ht="27.6" customHeight="1" spans="2:256">
      <c r="B4519" s="465"/>
      <c r="GH4519" s="425"/>
      <c r="GI4519" s="425"/>
      <c r="GJ4519" s="425"/>
      <c r="GK4519" s="425"/>
      <c r="GL4519" s="425"/>
      <c r="GM4519" s="425"/>
      <c r="GN4519" s="425"/>
      <c r="GO4519" s="425"/>
      <c r="GP4519" s="425"/>
      <c r="GQ4519" s="425"/>
      <c r="GR4519" s="425"/>
      <c r="GS4519" s="425"/>
      <c r="GT4519" s="425"/>
      <c r="GU4519" s="425"/>
      <c r="GV4519" s="425"/>
      <c r="GW4519" s="425"/>
      <c r="GX4519" s="425"/>
      <c r="GY4519" s="425"/>
      <c r="GZ4519" s="425"/>
      <c r="HA4519" s="425"/>
      <c r="HB4519" s="425"/>
      <c r="HC4519" s="425"/>
      <c r="HD4519" s="425"/>
      <c r="HE4519" s="425"/>
      <c r="HF4519" s="425"/>
      <c r="HG4519" s="425"/>
      <c r="HH4519" s="425"/>
      <c r="HI4519" s="425"/>
      <c r="HJ4519" s="425"/>
      <c r="HK4519" s="425"/>
      <c r="HL4519" s="425"/>
      <c r="HM4519" s="425"/>
      <c r="HN4519" s="425"/>
      <c r="HO4519" s="425"/>
      <c r="HP4519" s="425"/>
      <c r="HQ4519" s="425"/>
      <c r="HR4519" s="425"/>
      <c r="HS4519" s="425"/>
      <c r="HT4519" s="425"/>
      <c r="HU4519" s="425"/>
      <c r="HV4519" s="425"/>
      <c r="HW4519" s="425"/>
      <c r="HX4519" s="425"/>
      <c r="HY4519" s="425"/>
      <c r="HZ4519" s="425"/>
      <c r="IA4519" s="425"/>
      <c r="IB4519" s="425"/>
      <c r="IC4519" s="425"/>
      <c r="ID4519" s="425"/>
      <c r="IE4519" s="425"/>
      <c r="IF4519" s="425"/>
      <c r="IG4519" s="425"/>
      <c r="IH4519" s="425"/>
      <c r="II4519" s="425"/>
      <c r="IJ4519" s="425"/>
      <c r="IK4519" s="425"/>
      <c r="IL4519" s="425"/>
      <c r="IM4519" s="425"/>
      <c r="IN4519" s="425"/>
      <c r="IO4519" s="425"/>
      <c r="IP4519" s="425"/>
      <c r="IQ4519" s="425"/>
      <c r="IR4519" s="425"/>
      <c r="IS4519" s="425"/>
      <c r="IT4519" s="425"/>
      <c r="IU4519" s="425"/>
      <c r="IV4519" s="425"/>
    </row>
    <row r="4520" s="428" customFormat="1" ht="27.6" customHeight="1" spans="2:256">
      <c r="B4520" s="465"/>
      <c r="GH4520" s="425"/>
      <c r="GI4520" s="425"/>
      <c r="GJ4520" s="425"/>
      <c r="GK4520" s="425"/>
      <c r="GL4520" s="425"/>
      <c r="GM4520" s="425"/>
      <c r="GN4520" s="425"/>
      <c r="GO4520" s="425"/>
      <c r="GP4520" s="425"/>
      <c r="GQ4520" s="425"/>
      <c r="GR4520" s="425"/>
      <c r="GS4520" s="425"/>
      <c r="GT4520" s="425"/>
      <c r="GU4520" s="425"/>
      <c r="GV4520" s="425"/>
      <c r="GW4520" s="425"/>
      <c r="GX4520" s="425"/>
      <c r="GY4520" s="425"/>
      <c r="GZ4520" s="425"/>
      <c r="HA4520" s="425"/>
      <c r="HB4520" s="425"/>
      <c r="HC4520" s="425"/>
      <c r="HD4520" s="425"/>
      <c r="HE4520" s="425"/>
      <c r="HF4520" s="425"/>
      <c r="HG4520" s="425"/>
      <c r="HH4520" s="425"/>
      <c r="HI4520" s="425"/>
      <c r="HJ4520" s="425"/>
      <c r="HK4520" s="425"/>
      <c r="HL4520" s="425"/>
      <c r="HM4520" s="425"/>
      <c r="HN4520" s="425"/>
      <c r="HO4520" s="425"/>
      <c r="HP4520" s="425"/>
      <c r="HQ4520" s="425"/>
      <c r="HR4520" s="425"/>
      <c r="HS4520" s="425"/>
      <c r="HT4520" s="425"/>
      <c r="HU4520" s="425"/>
      <c r="HV4520" s="425"/>
      <c r="HW4520" s="425"/>
      <c r="HX4520" s="425"/>
      <c r="HY4520" s="425"/>
      <c r="HZ4520" s="425"/>
      <c r="IA4520" s="425"/>
      <c r="IB4520" s="425"/>
      <c r="IC4520" s="425"/>
      <c r="ID4520" s="425"/>
      <c r="IE4520" s="425"/>
      <c r="IF4520" s="425"/>
      <c r="IG4520" s="425"/>
      <c r="IH4520" s="425"/>
      <c r="II4520" s="425"/>
      <c r="IJ4520" s="425"/>
      <c r="IK4520" s="425"/>
      <c r="IL4520" s="425"/>
      <c r="IM4520" s="425"/>
      <c r="IN4520" s="425"/>
      <c r="IO4520" s="425"/>
      <c r="IP4520" s="425"/>
      <c r="IQ4520" s="425"/>
      <c r="IR4520" s="425"/>
      <c r="IS4520" s="425"/>
      <c r="IT4520" s="425"/>
      <c r="IU4520" s="425"/>
      <c r="IV4520" s="425"/>
    </row>
    <row r="4521" s="428" customFormat="1" ht="27.6" customHeight="1" spans="2:256">
      <c r="B4521" s="465"/>
      <c r="GH4521" s="425"/>
      <c r="GI4521" s="425"/>
      <c r="GJ4521" s="425"/>
      <c r="GK4521" s="425"/>
      <c r="GL4521" s="425"/>
      <c r="GM4521" s="425"/>
      <c r="GN4521" s="425"/>
      <c r="GO4521" s="425"/>
      <c r="GP4521" s="425"/>
      <c r="GQ4521" s="425"/>
      <c r="GR4521" s="425"/>
      <c r="GS4521" s="425"/>
      <c r="GT4521" s="425"/>
      <c r="GU4521" s="425"/>
      <c r="GV4521" s="425"/>
      <c r="GW4521" s="425"/>
      <c r="GX4521" s="425"/>
      <c r="GY4521" s="425"/>
      <c r="GZ4521" s="425"/>
      <c r="HA4521" s="425"/>
      <c r="HB4521" s="425"/>
      <c r="HC4521" s="425"/>
      <c r="HD4521" s="425"/>
      <c r="HE4521" s="425"/>
      <c r="HF4521" s="425"/>
      <c r="HG4521" s="425"/>
      <c r="HH4521" s="425"/>
      <c r="HI4521" s="425"/>
      <c r="HJ4521" s="425"/>
      <c r="HK4521" s="425"/>
      <c r="HL4521" s="425"/>
      <c r="HM4521" s="425"/>
      <c r="HN4521" s="425"/>
      <c r="HO4521" s="425"/>
      <c r="HP4521" s="425"/>
      <c r="HQ4521" s="425"/>
      <c r="HR4521" s="425"/>
      <c r="HS4521" s="425"/>
      <c r="HT4521" s="425"/>
      <c r="HU4521" s="425"/>
      <c r="HV4521" s="425"/>
      <c r="HW4521" s="425"/>
      <c r="HX4521" s="425"/>
      <c r="HY4521" s="425"/>
      <c r="HZ4521" s="425"/>
      <c r="IA4521" s="425"/>
      <c r="IB4521" s="425"/>
      <c r="IC4521" s="425"/>
      <c r="ID4521" s="425"/>
      <c r="IE4521" s="425"/>
      <c r="IF4521" s="425"/>
      <c r="IG4521" s="425"/>
      <c r="IH4521" s="425"/>
      <c r="II4521" s="425"/>
      <c r="IJ4521" s="425"/>
      <c r="IK4521" s="425"/>
      <c r="IL4521" s="425"/>
      <c r="IM4521" s="425"/>
      <c r="IN4521" s="425"/>
      <c r="IO4521" s="425"/>
      <c r="IP4521" s="425"/>
      <c r="IQ4521" s="425"/>
      <c r="IR4521" s="425"/>
      <c r="IS4521" s="425"/>
      <c r="IT4521" s="425"/>
      <c r="IU4521" s="425"/>
      <c r="IV4521" s="425"/>
    </row>
    <row r="4522" s="428" customFormat="1" ht="27.6" customHeight="1" spans="2:256">
      <c r="B4522" s="465"/>
      <c r="GH4522" s="425"/>
      <c r="GI4522" s="425"/>
      <c r="GJ4522" s="425"/>
      <c r="GK4522" s="425"/>
      <c r="GL4522" s="425"/>
      <c r="GM4522" s="425"/>
      <c r="GN4522" s="425"/>
      <c r="GO4522" s="425"/>
      <c r="GP4522" s="425"/>
      <c r="GQ4522" s="425"/>
      <c r="GR4522" s="425"/>
      <c r="GS4522" s="425"/>
      <c r="GT4522" s="425"/>
      <c r="GU4522" s="425"/>
      <c r="GV4522" s="425"/>
      <c r="GW4522" s="425"/>
      <c r="GX4522" s="425"/>
      <c r="GY4522" s="425"/>
      <c r="GZ4522" s="425"/>
      <c r="HA4522" s="425"/>
      <c r="HB4522" s="425"/>
      <c r="HC4522" s="425"/>
      <c r="HD4522" s="425"/>
      <c r="HE4522" s="425"/>
      <c r="HF4522" s="425"/>
      <c r="HG4522" s="425"/>
      <c r="HH4522" s="425"/>
      <c r="HI4522" s="425"/>
      <c r="HJ4522" s="425"/>
      <c r="HK4522" s="425"/>
      <c r="HL4522" s="425"/>
      <c r="HM4522" s="425"/>
      <c r="HN4522" s="425"/>
      <c r="HO4522" s="425"/>
      <c r="HP4522" s="425"/>
      <c r="HQ4522" s="425"/>
      <c r="HR4522" s="425"/>
      <c r="HS4522" s="425"/>
      <c r="HT4522" s="425"/>
      <c r="HU4522" s="425"/>
      <c r="HV4522" s="425"/>
      <c r="HW4522" s="425"/>
      <c r="HX4522" s="425"/>
      <c r="HY4522" s="425"/>
      <c r="HZ4522" s="425"/>
      <c r="IA4522" s="425"/>
      <c r="IB4522" s="425"/>
      <c r="IC4522" s="425"/>
      <c r="ID4522" s="425"/>
      <c r="IE4522" s="425"/>
      <c r="IF4522" s="425"/>
      <c r="IG4522" s="425"/>
      <c r="IH4522" s="425"/>
      <c r="II4522" s="425"/>
      <c r="IJ4522" s="425"/>
      <c r="IK4522" s="425"/>
      <c r="IL4522" s="425"/>
      <c r="IM4522" s="425"/>
      <c r="IN4522" s="425"/>
      <c r="IO4522" s="425"/>
      <c r="IP4522" s="425"/>
      <c r="IQ4522" s="425"/>
      <c r="IR4522" s="425"/>
      <c r="IS4522" s="425"/>
      <c r="IT4522" s="425"/>
      <c r="IU4522" s="425"/>
      <c r="IV4522" s="425"/>
    </row>
    <row r="4523" s="428" customFormat="1" ht="27.6" customHeight="1" spans="2:256">
      <c r="B4523" s="465"/>
      <c r="GH4523" s="425"/>
      <c r="GI4523" s="425"/>
      <c r="GJ4523" s="425"/>
      <c r="GK4523" s="425"/>
      <c r="GL4523" s="425"/>
      <c r="GM4523" s="425"/>
      <c r="GN4523" s="425"/>
      <c r="GO4523" s="425"/>
      <c r="GP4523" s="425"/>
      <c r="GQ4523" s="425"/>
      <c r="GR4523" s="425"/>
      <c r="GS4523" s="425"/>
      <c r="GT4523" s="425"/>
      <c r="GU4523" s="425"/>
      <c r="GV4523" s="425"/>
      <c r="GW4523" s="425"/>
      <c r="GX4523" s="425"/>
      <c r="GY4523" s="425"/>
      <c r="GZ4523" s="425"/>
      <c r="HA4523" s="425"/>
      <c r="HB4523" s="425"/>
      <c r="HC4523" s="425"/>
      <c r="HD4523" s="425"/>
      <c r="HE4523" s="425"/>
      <c r="HF4523" s="425"/>
      <c r="HG4523" s="425"/>
      <c r="HH4523" s="425"/>
      <c r="HI4523" s="425"/>
      <c r="HJ4523" s="425"/>
      <c r="HK4523" s="425"/>
      <c r="HL4523" s="425"/>
      <c r="HM4523" s="425"/>
      <c r="HN4523" s="425"/>
      <c r="HO4523" s="425"/>
      <c r="HP4523" s="425"/>
      <c r="HQ4523" s="425"/>
      <c r="HR4523" s="425"/>
      <c r="HS4523" s="425"/>
      <c r="HT4523" s="425"/>
      <c r="HU4523" s="425"/>
      <c r="HV4523" s="425"/>
      <c r="HW4523" s="425"/>
      <c r="HX4523" s="425"/>
      <c r="HY4523" s="425"/>
      <c r="HZ4523" s="425"/>
      <c r="IA4523" s="425"/>
      <c r="IB4523" s="425"/>
      <c r="IC4523" s="425"/>
      <c r="ID4523" s="425"/>
      <c r="IE4523" s="425"/>
      <c r="IF4523" s="425"/>
      <c r="IG4523" s="425"/>
      <c r="IH4523" s="425"/>
      <c r="II4523" s="425"/>
      <c r="IJ4523" s="425"/>
      <c r="IK4523" s="425"/>
      <c r="IL4523" s="425"/>
      <c r="IM4523" s="425"/>
      <c r="IN4523" s="425"/>
      <c r="IO4523" s="425"/>
      <c r="IP4523" s="425"/>
      <c r="IQ4523" s="425"/>
      <c r="IR4523" s="425"/>
      <c r="IS4523" s="425"/>
      <c r="IT4523" s="425"/>
      <c r="IU4523" s="425"/>
      <c r="IV4523" s="425"/>
    </row>
    <row r="4524" s="428" customFormat="1" ht="27.6" customHeight="1" spans="2:256">
      <c r="B4524" s="465"/>
      <c r="GH4524" s="425"/>
      <c r="GI4524" s="425"/>
      <c r="GJ4524" s="425"/>
      <c r="GK4524" s="425"/>
      <c r="GL4524" s="425"/>
      <c r="GM4524" s="425"/>
      <c r="GN4524" s="425"/>
      <c r="GO4524" s="425"/>
      <c r="GP4524" s="425"/>
      <c r="GQ4524" s="425"/>
      <c r="GR4524" s="425"/>
      <c r="GS4524" s="425"/>
      <c r="GT4524" s="425"/>
      <c r="GU4524" s="425"/>
      <c r="GV4524" s="425"/>
      <c r="GW4524" s="425"/>
      <c r="GX4524" s="425"/>
      <c r="GY4524" s="425"/>
      <c r="GZ4524" s="425"/>
      <c r="HA4524" s="425"/>
      <c r="HB4524" s="425"/>
      <c r="HC4524" s="425"/>
      <c r="HD4524" s="425"/>
      <c r="HE4524" s="425"/>
      <c r="HF4524" s="425"/>
      <c r="HG4524" s="425"/>
      <c r="HH4524" s="425"/>
      <c r="HI4524" s="425"/>
      <c r="HJ4524" s="425"/>
      <c r="HK4524" s="425"/>
      <c r="HL4524" s="425"/>
      <c r="HM4524" s="425"/>
      <c r="HN4524" s="425"/>
      <c r="HO4524" s="425"/>
      <c r="HP4524" s="425"/>
      <c r="HQ4524" s="425"/>
      <c r="HR4524" s="425"/>
      <c r="HS4524" s="425"/>
      <c r="HT4524" s="425"/>
      <c r="HU4524" s="425"/>
      <c r="HV4524" s="425"/>
      <c r="HW4524" s="425"/>
      <c r="HX4524" s="425"/>
      <c r="HY4524" s="425"/>
      <c r="HZ4524" s="425"/>
      <c r="IA4524" s="425"/>
      <c r="IB4524" s="425"/>
      <c r="IC4524" s="425"/>
      <c r="ID4524" s="425"/>
      <c r="IE4524" s="425"/>
      <c r="IF4524" s="425"/>
      <c r="IG4524" s="425"/>
      <c r="IH4524" s="425"/>
      <c r="II4524" s="425"/>
      <c r="IJ4524" s="425"/>
      <c r="IK4524" s="425"/>
      <c r="IL4524" s="425"/>
      <c r="IM4524" s="425"/>
      <c r="IN4524" s="425"/>
      <c r="IO4524" s="425"/>
      <c r="IP4524" s="425"/>
      <c r="IQ4524" s="425"/>
      <c r="IR4524" s="425"/>
      <c r="IS4524" s="425"/>
      <c r="IT4524" s="425"/>
      <c r="IU4524" s="425"/>
      <c r="IV4524" s="425"/>
    </row>
    <row r="4525" s="428" customFormat="1" ht="27.6" customHeight="1" spans="2:256">
      <c r="B4525" s="465"/>
      <c r="GH4525" s="425"/>
      <c r="GI4525" s="425"/>
      <c r="GJ4525" s="425"/>
      <c r="GK4525" s="425"/>
      <c r="GL4525" s="425"/>
      <c r="GM4525" s="425"/>
      <c r="GN4525" s="425"/>
      <c r="GO4525" s="425"/>
      <c r="GP4525" s="425"/>
      <c r="GQ4525" s="425"/>
      <c r="GR4525" s="425"/>
      <c r="GS4525" s="425"/>
      <c r="GT4525" s="425"/>
      <c r="GU4525" s="425"/>
      <c r="GV4525" s="425"/>
      <c r="GW4525" s="425"/>
      <c r="GX4525" s="425"/>
      <c r="GY4525" s="425"/>
      <c r="GZ4525" s="425"/>
      <c r="HA4525" s="425"/>
      <c r="HB4525" s="425"/>
      <c r="HC4525" s="425"/>
      <c r="HD4525" s="425"/>
      <c r="HE4525" s="425"/>
      <c r="HF4525" s="425"/>
      <c r="HG4525" s="425"/>
      <c r="HH4525" s="425"/>
      <c r="HI4525" s="425"/>
      <c r="HJ4525" s="425"/>
      <c r="HK4525" s="425"/>
      <c r="HL4525" s="425"/>
      <c r="HM4525" s="425"/>
      <c r="HN4525" s="425"/>
      <c r="HO4525" s="425"/>
      <c r="HP4525" s="425"/>
      <c r="HQ4525" s="425"/>
      <c r="HR4525" s="425"/>
      <c r="HS4525" s="425"/>
      <c r="HT4525" s="425"/>
      <c r="HU4525" s="425"/>
      <c r="HV4525" s="425"/>
      <c r="HW4525" s="425"/>
      <c r="HX4525" s="425"/>
      <c r="HY4525" s="425"/>
      <c r="HZ4525" s="425"/>
      <c r="IA4525" s="425"/>
      <c r="IB4525" s="425"/>
      <c r="IC4525" s="425"/>
      <c r="ID4525" s="425"/>
      <c r="IE4525" s="425"/>
      <c r="IF4525" s="425"/>
      <c r="IG4525" s="425"/>
      <c r="IH4525" s="425"/>
      <c r="II4525" s="425"/>
      <c r="IJ4525" s="425"/>
      <c r="IK4525" s="425"/>
      <c r="IL4525" s="425"/>
      <c r="IM4525" s="425"/>
      <c r="IN4525" s="425"/>
      <c r="IO4525" s="425"/>
      <c r="IP4525" s="425"/>
      <c r="IQ4525" s="425"/>
      <c r="IR4525" s="425"/>
      <c r="IS4525" s="425"/>
      <c r="IT4525" s="425"/>
      <c r="IU4525" s="425"/>
      <c r="IV4525" s="425"/>
    </row>
    <row r="4526" s="428" customFormat="1" ht="27.6" customHeight="1" spans="2:256">
      <c r="B4526" s="465"/>
      <c r="GH4526" s="425"/>
      <c r="GI4526" s="425"/>
      <c r="GJ4526" s="425"/>
      <c r="GK4526" s="425"/>
      <c r="GL4526" s="425"/>
      <c r="GM4526" s="425"/>
      <c r="GN4526" s="425"/>
      <c r="GO4526" s="425"/>
      <c r="GP4526" s="425"/>
      <c r="GQ4526" s="425"/>
      <c r="GR4526" s="425"/>
      <c r="GS4526" s="425"/>
      <c r="GT4526" s="425"/>
      <c r="GU4526" s="425"/>
      <c r="GV4526" s="425"/>
      <c r="GW4526" s="425"/>
      <c r="GX4526" s="425"/>
      <c r="GY4526" s="425"/>
      <c r="GZ4526" s="425"/>
      <c r="HA4526" s="425"/>
      <c r="HB4526" s="425"/>
      <c r="HC4526" s="425"/>
      <c r="HD4526" s="425"/>
      <c r="HE4526" s="425"/>
      <c r="HF4526" s="425"/>
      <c r="HG4526" s="425"/>
      <c r="HH4526" s="425"/>
      <c r="HI4526" s="425"/>
      <c r="HJ4526" s="425"/>
      <c r="HK4526" s="425"/>
      <c r="HL4526" s="425"/>
      <c r="HM4526" s="425"/>
      <c r="HN4526" s="425"/>
      <c r="HO4526" s="425"/>
      <c r="HP4526" s="425"/>
      <c r="HQ4526" s="425"/>
      <c r="HR4526" s="425"/>
      <c r="HS4526" s="425"/>
      <c r="HT4526" s="425"/>
      <c r="HU4526" s="425"/>
      <c r="HV4526" s="425"/>
      <c r="HW4526" s="425"/>
      <c r="HX4526" s="425"/>
      <c r="HY4526" s="425"/>
      <c r="HZ4526" s="425"/>
      <c r="IA4526" s="425"/>
      <c r="IB4526" s="425"/>
      <c r="IC4526" s="425"/>
      <c r="ID4526" s="425"/>
      <c r="IE4526" s="425"/>
      <c r="IF4526" s="425"/>
      <c r="IG4526" s="425"/>
      <c r="IH4526" s="425"/>
      <c r="II4526" s="425"/>
      <c r="IJ4526" s="425"/>
      <c r="IK4526" s="425"/>
      <c r="IL4526" s="425"/>
      <c r="IM4526" s="425"/>
      <c r="IN4526" s="425"/>
      <c r="IO4526" s="425"/>
      <c r="IP4526" s="425"/>
      <c r="IQ4526" s="425"/>
      <c r="IR4526" s="425"/>
      <c r="IS4526" s="425"/>
      <c r="IT4526" s="425"/>
      <c r="IU4526" s="425"/>
      <c r="IV4526" s="425"/>
    </row>
    <row r="4527" s="428" customFormat="1" ht="27.6" customHeight="1" spans="2:256">
      <c r="B4527" s="465"/>
      <c r="GH4527" s="425"/>
      <c r="GI4527" s="425"/>
      <c r="GJ4527" s="425"/>
      <c r="GK4527" s="425"/>
      <c r="GL4527" s="425"/>
      <c r="GM4527" s="425"/>
      <c r="GN4527" s="425"/>
      <c r="GO4527" s="425"/>
      <c r="GP4527" s="425"/>
      <c r="GQ4527" s="425"/>
      <c r="GR4527" s="425"/>
      <c r="GS4527" s="425"/>
      <c r="GT4527" s="425"/>
      <c r="GU4527" s="425"/>
      <c r="GV4527" s="425"/>
      <c r="GW4527" s="425"/>
      <c r="GX4527" s="425"/>
      <c r="GY4527" s="425"/>
      <c r="GZ4527" s="425"/>
      <c r="HA4527" s="425"/>
      <c r="HB4527" s="425"/>
      <c r="HC4527" s="425"/>
      <c r="HD4527" s="425"/>
      <c r="HE4527" s="425"/>
      <c r="HF4527" s="425"/>
      <c r="HG4527" s="425"/>
      <c r="HH4527" s="425"/>
      <c r="HI4527" s="425"/>
      <c r="HJ4527" s="425"/>
      <c r="HK4527" s="425"/>
      <c r="HL4527" s="425"/>
      <c r="HM4527" s="425"/>
      <c r="HN4527" s="425"/>
      <c r="HO4527" s="425"/>
      <c r="HP4527" s="425"/>
      <c r="HQ4527" s="425"/>
      <c r="HR4527" s="425"/>
      <c r="HS4527" s="425"/>
      <c r="HT4527" s="425"/>
      <c r="HU4527" s="425"/>
      <c r="HV4527" s="425"/>
      <c r="HW4527" s="425"/>
      <c r="HX4527" s="425"/>
      <c r="HY4527" s="425"/>
      <c r="HZ4527" s="425"/>
      <c r="IA4527" s="425"/>
      <c r="IB4527" s="425"/>
      <c r="IC4527" s="425"/>
      <c r="ID4527" s="425"/>
      <c r="IE4527" s="425"/>
      <c r="IF4527" s="425"/>
      <c r="IG4527" s="425"/>
      <c r="IH4527" s="425"/>
      <c r="II4527" s="425"/>
      <c r="IJ4527" s="425"/>
      <c r="IK4527" s="425"/>
      <c r="IL4527" s="425"/>
      <c r="IM4527" s="425"/>
      <c r="IN4527" s="425"/>
      <c r="IO4527" s="425"/>
      <c r="IP4527" s="425"/>
      <c r="IQ4527" s="425"/>
      <c r="IR4527" s="425"/>
      <c r="IS4527" s="425"/>
      <c r="IT4527" s="425"/>
      <c r="IU4527" s="425"/>
      <c r="IV4527" s="425"/>
    </row>
    <row r="4528" s="428" customFormat="1" ht="27.6" customHeight="1" spans="2:256">
      <c r="B4528" s="465"/>
      <c r="GH4528" s="425"/>
      <c r="GI4528" s="425"/>
      <c r="GJ4528" s="425"/>
      <c r="GK4528" s="425"/>
      <c r="GL4528" s="425"/>
      <c r="GM4528" s="425"/>
      <c r="GN4528" s="425"/>
      <c r="GO4528" s="425"/>
      <c r="GP4528" s="425"/>
      <c r="GQ4528" s="425"/>
      <c r="GR4528" s="425"/>
      <c r="GS4528" s="425"/>
      <c r="GT4528" s="425"/>
      <c r="GU4528" s="425"/>
      <c r="GV4528" s="425"/>
      <c r="GW4528" s="425"/>
      <c r="GX4528" s="425"/>
      <c r="GY4528" s="425"/>
      <c r="GZ4528" s="425"/>
      <c r="HA4528" s="425"/>
      <c r="HB4528" s="425"/>
      <c r="HC4528" s="425"/>
      <c r="HD4528" s="425"/>
      <c r="HE4528" s="425"/>
      <c r="HF4528" s="425"/>
      <c r="HG4528" s="425"/>
      <c r="HH4528" s="425"/>
      <c r="HI4528" s="425"/>
      <c r="HJ4528" s="425"/>
      <c r="HK4528" s="425"/>
      <c r="HL4528" s="425"/>
      <c r="HM4528" s="425"/>
      <c r="HN4528" s="425"/>
      <c r="HO4528" s="425"/>
      <c r="HP4528" s="425"/>
      <c r="HQ4528" s="425"/>
      <c r="HR4528" s="425"/>
      <c r="HS4528" s="425"/>
      <c r="HT4528" s="425"/>
      <c r="HU4528" s="425"/>
      <c r="HV4528" s="425"/>
      <c r="HW4528" s="425"/>
      <c r="HX4528" s="425"/>
      <c r="HY4528" s="425"/>
      <c r="HZ4528" s="425"/>
      <c r="IA4528" s="425"/>
      <c r="IB4528" s="425"/>
      <c r="IC4528" s="425"/>
      <c r="ID4528" s="425"/>
      <c r="IE4528" s="425"/>
      <c r="IF4528" s="425"/>
      <c r="IG4528" s="425"/>
      <c r="IH4528" s="425"/>
      <c r="II4528" s="425"/>
      <c r="IJ4528" s="425"/>
      <c r="IK4528" s="425"/>
      <c r="IL4528" s="425"/>
      <c r="IM4528" s="425"/>
      <c r="IN4528" s="425"/>
      <c r="IO4528" s="425"/>
      <c r="IP4528" s="425"/>
      <c r="IQ4528" s="425"/>
      <c r="IR4528" s="425"/>
      <c r="IS4528" s="425"/>
      <c r="IT4528" s="425"/>
      <c r="IU4528" s="425"/>
      <c r="IV4528" s="425"/>
    </row>
    <row r="4529" s="428" customFormat="1" ht="27.6" customHeight="1" spans="2:256">
      <c r="B4529" s="465"/>
      <c r="GH4529" s="425"/>
      <c r="GI4529" s="425"/>
      <c r="GJ4529" s="425"/>
      <c r="GK4529" s="425"/>
      <c r="GL4529" s="425"/>
      <c r="GM4529" s="425"/>
      <c r="GN4529" s="425"/>
      <c r="GO4529" s="425"/>
      <c r="GP4529" s="425"/>
      <c r="GQ4529" s="425"/>
      <c r="GR4529" s="425"/>
      <c r="GS4529" s="425"/>
      <c r="GT4529" s="425"/>
      <c r="GU4529" s="425"/>
      <c r="GV4529" s="425"/>
      <c r="GW4529" s="425"/>
      <c r="GX4529" s="425"/>
      <c r="GY4529" s="425"/>
      <c r="GZ4529" s="425"/>
      <c r="HA4529" s="425"/>
      <c r="HB4529" s="425"/>
      <c r="HC4529" s="425"/>
      <c r="HD4529" s="425"/>
      <c r="HE4529" s="425"/>
      <c r="HF4529" s="425"/>
      <c r="HG4529" s="425"/>
      <c r="HH4529" s="425"/>
      <c r="HI4529" s="425"/>
      <c r="HJ4529" s="425"/>
      <c r="HK4529" s="425"/>
      <c r="HL4529" s="425"/>
      <c r="HM4529" s="425"/>
      <c r="HN4529" s="425"/>
      <c r="HO4529" s="425"/>
      <c r="HP4529" s="425"/>
      <c r="HQ4529" s="425"/>
      <c r="HR4529" s="425"/>
      <c r="HS4529" s="425"/>
      <c r="HT4529" s="425"/>
      <c r="HU4529" s="425"/>
      <c r="HV4529" s="425"/>
      <c r="HW4529" s="425"/>
      <c r="HX4529" s="425"/>
      <c r="HY4529" s="425"/>
      <c r="HZ4529" s="425"/>
      <c r="IA4529" s="425"/>
      <c r="IB4529" s="425"/>
      <c r="IC4529" s="425"/>
      <c r="ID4529" s="425"/>
      <c r="IE4529" s="425"/>
      <c r="IF4529" s="425"/>
      <c r="IG4529" s="425"/>
      <c r="IH4529" s="425"/>
      <c r="II4529" s="425"/>
      <c r="IJ4529" s="425"/>
      <c r="IK4529" s="425"/>
      <c r="IL4529" s="425"/>
      <c r="IM4529" s="425"/>
      <c r="IN4529" s="425"/>
      <c r="IO4529" s="425"/>
      <c r="IP4529" s="425"/>
      <c r="IQ4529" s="425"/>
      <c r="IR4529" s="425"/>
      <c r="IS4529" s="425"/>
      <c r="IT4529" s="425"/>
      <c r="IU4529" s="425"/>
      <c r="IV4529" s="425"/>
    </row>
    <row r="4530" s="428" customFormat="1" ht="27.6" customHeight="1" spans="2:256">
      <c r="B4530" s="465"/>
      <c r="GH4530" s="425"/>
      <c r="GI4530" s="425"/>
      <c r="GJ4530" s="425"/>
      <c r="GK4530" s="425"/>
      <c r="GL4530" s="425"/>
      <c r="GM4530" s="425"/>
      <c r="GN4530" s="425"/>
      <c r="GO4530" s="425"/>
      <c r="GP4530" s="425"/>
      <c r="GQ4530" s="425"/>
      <c r="GR4530" s="425"/>
      <c r="GS4530" s="425"/>
      <c r="GT4530" s="425"/>
      <c r="GU4530" s="425"/>
      <c r="GV4530" s="425"/>
      <c r="GW4530" s="425"/>
      <c r="GX4530" s="425"/>
      <c r="GY4530" s="425"/>
      <c r="GZ4530" s="425"/>
      <c r="HA4530" s="425"/>
      <c r="HB4530" s="425"/>
      <c r="HC4530" s="425"/>
      <c r="HD4530" s="425"/>
      <c r="HE4530" s="425"/>
      <c r="HF4530" s="425"/>
      <c r="HG4530" s="425"/>
      <c r="HH4530" s="425"/>
      <c r="HI4530" s="425"/>
      <c r="HJ4530" s="425"/>
      <c r="HK4530" s="425"/>
      <c r="HL4530" s="425"/>
      <c r="HM4530" s="425"/>
      <c r="HN4530" s="425"/>
      <c r="HO4530" s="425"/>
      <c r="HP4530" s="425"/>
      <c r="HQ4530" s="425"/>
      <c r="HR4530" s="425"/>
      <c r="HS4530" s="425"/>
      <c r="HT4530" s="425"/>
      <c r="HU4530" s="425"/>
      <c r="HV4530" s="425"/>
      <c r="HW4530" s="425"/>
      <c r="HX4530" s="425"/>
      <c r="HY4530" s="425"/>
      <c r="HZ4530" s="425"/>
      <c r="IA4530" s="425"/>
      <c r="IB4530" s="425"/>
      <c r="IC4530" s="425"/>
      <c r="ID4530" s="425"/>
      <c r="IE4530" s="425"/>
      <c r="IF4530" s="425"/>
      <c r="IG4530" s="425"/>
      <c r="IH4530" s="425"/>
      <c r="II4530" s="425"/>
      <c r="IJ4530" s="425"/>
      <c r="IK4530" s="425"/>
      <c r="IL4530" s="425"/>
      <c r="IM4530" s="425"/>
      <c r="IN4530" s="425"/>
      <c r="IO4530" s="425"/>
      <c r="IP4530" s="425"/>
      <c r="IQ4530" s="425"/>
      <c r="IR4530" s="425"/>
      <c r="IS4530" s="425"/>
      <c r="IT4530" s="425"/>
      <c r="IU4530" s="425"/>
      <c r="IV4530" s="425"/>
    </row>
    <row r="4531" s="428" customFormat="1" ht="27.6" customHeight="1" spans="2:256">
      <c r="B4531" s="465"/>
      <c r="GH4531" s="425"/>
      <c r="GI4531" s="425"/>
      <c r="GJ4531" s="425"/>
      <c r="GK4531" s="425"/>
      <c r="GL4531" s="425"/>
      <c r="GM4531" s="425"/>
      <c r="GN4531" s="425"/>
      <c r="GO4531" s="425"/>
      <c r="GP4531" s="425"/>
      <c r="GQ4531" s="425"/>
      <c r="GR4531" s="425"/>
      <c r="GS4531" s="425"/>
      <c r="GT4531" s="425"/>
      <c r="GU4531" s="425"/>
      <c r="GV4531" s="425"/>
      <c r="GW4531" s="425"/>
      <c r="GX4531" s="425"/>
      <c r="GY4531" s="425"/>
      <c r="GZ4531" s="425"/>
      <c r="HA4531" s="425"/>
      <c r="HB4531" s="425"/>
      <c r="HC4531" s="425"/>
      <c r="HD4531" s="425"/>
      <c r="HE4531" s="425"/>
      <c r="HF4531" s="425"/>
      <c r="HG4531" s="425"/>
      <c r="HH4531" s="425"/>
      <c r="HI4531" s="425"/>
      <c r="HJ4531" s="425"/>
      <c r="HK4531" s="425"/>
      <c r="HL4531" s="425"/>
      <c r="HM4531" s="425"/>
      <c r="HN4531" s="425"/>
      <c r="HO4531" s="425"/>
      <c r="HP4531" s="425"/>
      <c r="HQ4531" s="425"/>
      <c r="HR4531" s="425"/>
      <c r="HS4531" s="425"/>
      <c r="HT4531" s="425"/>
      <c r="HU4531" s="425"/>
      <c r="HV4531" s="425"/>
      <c r="HW4531" s="425"/>
      <c r="HX4531" s="425"/>
      <c r="HY4531" s="425"/>
      <c r="HZ4531" s="425"/>
      <c r="IA4531" s="425"/>
      <c r="IB4531" s="425"/>
      <c r="IC4531" s="425"/>
      <c r="ID4531" s="425"/>
      <c r="IE4531" s="425"/>
      <c r="IF4531" s="425"/>
      <c r="IG4531" s="425"/>
      <c r="IH4531" s="425"/>
      <c r="II4531" s="425"/>
      <c r="IJ4531" s="425"/>
      <c r="IK4531" s="425"/>
      <c r="IL4531" s="425"/>
      <c r="IM4531" s="425"/>
      <c r="IN4531" s="425"/>
      <c r="IO4531" s="425"/>
      <c r="IP4531" s="425"/>
      <c r="IQ4531" s="425"/>
      <c r="IR4531" s="425"/>
      <c r="IS4531" s="425"/>
      <c r="IT4531" s="425"/>
      <c r="IU4531" s="425"/>
      <c r="IV4531" s="425"/>
    </row>
    <row r="4532" s="428" customFormat="1" ht="27.6" customHeight="1" spans="2:256">
      <c r="B4532" s="465"/>
      <c r="GH4532" s="425"/>
      <c r="GI4532" s="425"/>
      <c r="GJ4532" s="425"/>
      <c r="GK4532" s="425"/>
      <c r="GL4532" s="425"/>
      <c r="GM4532" s="425"/>
      <c r="GN4532" s="425"/>
      <c r="GO4532" s="425"/>
      <c r="GP4532" s="425"/>
      <c r="GQ4532" s="425"/>
      <c r="GR4532" s="425"/>
      <c r="GS4532" s="425"/>
      <c r="GT4532" s="425"/>
      <c r="GU4532" s="425"/>
      <c r="GV4532" s="425"/>
      <c r="GW4532" s="425"/>
      <c r="GX4532" s="425"/>
      <c r="GY4532" s="425"/>
      <c r="GZ4532" s="425"/>
      <c r="HA4532" s="425"/>
      <c r="HB4532" s="425"/>
      <c r="HC4532" s="425"/>
      <c r="HD4532" s="425"/>
      <c r="HE4532" s="425"/>
      <c r="HF4532" s="425"/>
      <c r="HG4532" s="425"/>
      <c r="HH4532" s="425"/>
      <c r="HI4532" s="425"/>
      <c r="HJ4532" s="425"/>
      <c r="HK4532" s="425"/>
      <c r="HL4532" s="425"/>
      <c r="HM4532" s="425"/>
      <c r="HN4532" s="425"/>
      <c r="HO4532" s="425"/>
      <c r="HP4532" s="425"/>
      <c r="HQ4532" s="425"/>
      <c r="HR4532" s="425"/>
      <c r="HS4532" s="425"/>
      <c r="HT4532" s="425"/>
      <c r="HU4532" s="425"/>
      <c r="HV4532" s="425"/>
      <c r="HW4532" s="425"/>
      <c r="HX4532" s="425"/>
      <c r="HY4532" s="425"/>
      <c r="HZ4532" s="425"/>
      <c r="IA4532" s="425"/>
      <c r="IB4532" s="425"/>
      <c r="IC4532" s="425"/>
      <c r="ID4532" s="425"/>
      <c r="IE4532" s="425"/>
      <c r="IF4532" s="425"/>
      <c r="IG4532" s="425"/>
      <c r="IH4532" s="425"/>
      <c r="II4532" s="425"/>
      <c r="IJ4532" s="425"/>
      <c r="IK4532" s="425"/>
      <c r="IL4532" s="425"/>
      <c r="IM4532" s="425"/>
      <c r="IN4532" s="425"/>
      <c r="IO4532" s="425"/>
      <c r="IP4532" s="425"/>
      <c r="IQ4532" s="425"/>
      <c r="IR4532" s="425"/>
      <c r="IS4532" s="425"/>
      <c r="IT4532" s="425"/>
      <c r="IU4532" s="425"/>
      <c r="IV4532" s="425"/>
    </row>
    <row r="4533" s="428" customFormat="1" ht="27.6" customHeight="1" spans="2:256">
      <c r="B4533" s="465"/>
      <c r="GH4533" s="425"/>
      <c r="GI4533" s="425"/>
      <c r="GJ4533" s="425"/>
      <c r="GK4533" s="425"/>
      <c r="GL4533" s="425"/>
      <c r="GM4533" s="425"/>
      <c r="GN4533" s="425"/>
      <c r="GO4533" s="425"/>
      <c r="GP4533" s="425"/>
      <c r="GQ4533" s="425"/>
      <c r="GR4533" s="425"/>
      <c r="GS4533" s="425"/>
      <c r="GT4533" s="425"/>
      <c r="GU4533" s="425"/>
      <c r="GV4533" s="425"/>
      <c r="GW4533" s="425"/>
      <c r="GX4533" s="425"/>
      <c r="GY4533" s="425"/>
      <c r="GZ4533" s="425"/>
      <c r="HA4533" s="425"/>
      <c r="HB4533" s="425"/>
      <c r="HC4533" s="425"/>
      <c r="HD4533" s="425"/>
      <c r="HE4533" s="425"/>
      <c r="HF4533" s="425"/>
      <c r="HG4533" s="425"/>
      <c r="HH4533" s="425"/>
      <c r="HI4533" s="425"/>
      <c r="HJ4533" s="425"/>
      <c r="HK4533" s="425"/>
      <c r="HL4533" s="425"/>
      <c r="HM4533" s="425"/>
      <c r="HN4533" s="425"/>
      <c r="HO4533" s="425"/>
      <c r="HP4533" s="425"/>
      <c r="HQ4533" s="425"/>
      <c r="HR4533" s="425"/>
      <c r="HS4533" s="425"/>
      <c r="HT4533" s="425"/>
      <c r="HU4533" s="425"/>
      <c r="HV4533" s="425"/>
      <c r="HW4533" s="425"/>
      <c r="HX4533" s="425"/>
      <c r="HY4533" s="425"/>
      <c r="HZ4533" s="425"/>
      <c r="IA4533" s="425"/>
      <c r="IB4533" s="425"/>
      <c r="IC4533" s="425"/>
      <c r="ID4533" s="425"/>
      <c r="IE4533" s="425"/>
      <c r="IF4533" s="425"/>
      <c r="IG4533" s="425"/>
      <c r="IH4533" s="425"/>
      <c r="II4533" s="425"/>
      <c r="IJ4533" s="425"/>
      <c r="IK4533" s="425"/>
      <c r="IL4533" s="425"/>
      <c r="IM4533" s="425"/>
      <c r="IN4533" s="425"/>
      <c r="IO4533" s="425"/>
      <c r="IP4533" s="425"/>
      <c r="IQ4533" s="425"/>
      <c r="IR4533" s="425"/>
      <c r="IS4533" s="425"/>
      <c r="IT4533" s="425"/>
      <c r="IU4533" s="425"/>
      <c r="IV4533" s="425"/>
    </row>
    <row r="4534" s="428" customFormat="1" ht="27.6" customHeight="1" spans="2:256">
      <c r="B4534" s="465"/>
      <c r="GH4534" s="425"/>
      <c r="GI4534" s="425"/>
      <c r="GJ4534" s="425"/>
      <c r="GK4534" s="425"/>
      <c r="GL4534" s="425"/>
      <c r="GM4534" s="425"/>
      <c r="GN4534" s="425"/>
      <c r="GO4534" s="425"/>
      <c r="GP4534" s="425"/>
      <c r="GQ4534" s="425"/>
      <c r="GR4534" s="425"/>
      <c r="GS4534" s="425"/>
      <c r="GT4534" s="425"/>
      <c r="GU4534" s="425"/>
      <c r="GV4534" s="425"/>
      <c r="GW4534" s="425"/>
      <c r="GX4534" s="425"/>
      <c r="GY4534" s="425"/>
      <c r="GZ4534" s="425"/>
      <c r="HA4534" s="425"/>
      <c r="HB4534" s="425"/>
      <c r="HC4534" s="425"/>
      <c r="HD4534" s="425"/>
      <c r="HE4534" s="425"/>
      <c r="HF4534" s="425"/>
      <c r="HG4534" s="425"/>
      <c r="HH4534" s="425"/>
      <c r="HI4534" s="425"/>
      <c r="HJ4534" s="425"/>
      <c r="HK4534" s="425"/>
      <c r="HL4534" s="425"/>
      <c r="HM4534" s="425"/>
      <c r="HN4534" s="425"/>
      <c r="HO4534" s="425"/>
      <c r="HP4534" s="425"/>
      <c r="HQ4534" s="425"/>
      <c r="HR4534" s="425"/>
      <c r="HS4534" s="425"/>
      <c r="HT4534" s="425"/>
      <c r="HU4534" s="425"/>
      <c r="HV4534" s="425"/>
      <c r="HW4534" s="425"/>
      <c r="HX4534" s="425"/>
      <c r="HY4534" s="425"/>
      <c r="HZ4534" s="425"/>
      <c r="IA4534" s="425"/>
      <c r="IB4534" s="425"/>
      <c r="IC4534" s="425"/>
      <c r="ID4534" s="425"/>
      <c r="IE4534" s="425"/>
      <c r="IF4534" s="425"/>
      <c r="IG4534" s="425"/>
      <c r="IH4534" s="425"/>
      <c r="II4534" s="425"/>
      <c r="IJ4534" s="425"/>
      <c r="IK4534" s="425"/>
      <c r="IL4534" s="425"/>
      <c r="IM4534" s="425"/>
      <c r="IN4534" s="425"/>
      <c r="IO4534" s="425"/>
      <c r="IP4534" s="425"/>
      <c r="IQ4534" s="425"/>
      <c r="IR4534" s="425"/>
      <c r="IS4534" s="425"/>
      <c r="IT4534" s="425"/>
      <c r="IU4534" s="425"/>
      <c r="IV4534" s="425"/>
    </row>
    <row r="4535" s="428" customFormat="1" ht="27.6" customHeight="1" spans="2:256">
      <c r="B4535" s="465"/>
      <c r="GH4535" s="425"/>
      <c r="GI4535" s="425"/>
      <c r="GJ4535" s="425"/>
      <c r="GK4535" s="425"/>
      <c r="GL4535" s="425"/>
      <c r="GM4535" s="425"/>
      <c r="GN4535" s="425"/>
      <c r="GO4535" s="425"/>
      <c r="GP4535" s="425"/>
      <c r="GQ4535" s="425"/>
      <c r="GR4535" s="425"/>
      <c r="GS4535" s="425"/>
      <c r="GT4535" s="425"/>
      <c r="GU4535" s="425"/>
      <c r="GV4535" s="425"/>
      <c r="GW4535" s="425"/>
      <c r="GX4535" s="425"/>
      <c r="GY4535" s="425"/>
      <c r="GZ4535" s="425"/>
      <c r="HA4535" s="425"/>
      <c r="HB4535" s="425"/>
      <c r="HC4535" s="425"/>
      <c r="HD4535" s="425"/>
      <c r="HE4535" s="425"/>
      <c r="HF4535" s="425"/>
      <c r="HG4535" s="425"/>
      <c r="HH4535" s="425"/>
      <c r="HI4535" s="425"/>
      <c r="HJ4535" s="425"/>
      <c r="HK4535" s="425"/>
      <c r="HL4535" s="425"/>
      <c r="HM4535" s="425"/>
      <c r="HN4535" s="425"/>
      <c r="HO4535" s="425"/>
      <c r="HP4535" s="425"/>
      <c r="HQ4535" s="425"/>
      <c r="HR4535" s="425"/>
      <c r="HS4535" s="425"/>
      <c r="HT4535" s="425"/>
      <c r="HU4535" s="425"/>
      <c r="HV4535" s="425"/>
      <c r="HW4535" s="425"/>
      <c r="HX4535" s="425"/>
      <c r="HY4535" s="425"/>
      <c r="HZ4535" s="425"/>
      <c r="IA4535" s="425"/>
      <c r="IB4535" s="425"/>
      <c r="IC4535" s="425"/>
      <c r="ID4535" s="425"/>
      <c r="IE4535" s="425"/>
      <c r="IF4535" s="425"/>
      <c r="IG4535" s="425"/>
      <c r="IH4535" s="425"/>
      <c r="II4535" s="425"/>
      <c r="IJ4535" s="425"/>
      <c r="IK4535" s="425"/>
      <c r="IL4535" s="425"/>
      <c r="IM4535" s="425"/>
      <c r="IN4535" s="425"/>
      <c r="IO4535" s="425"/>
      <c r="IP4535" s="425"/>
      <c r="IQ4535" s="425"/>
      <c r="IR4535" s="425"/>
      <c r="IS4535" s="425"/>
      <c r="IT4535" s="425"/>
      <c r="IU4535" s="425"/>
      <c r="IV4535" s="425"/>
    </row>
    <row r="4536" s="428" customFormat="1" ht="27.6" customHeight="1" spans="2:256">
      <c r="B4536" s="465"/>
      <c r="GH4536" s="425"/>
      <c r="GI4536" s="425"/>
      <c r="GJ4536" s="425"/>
      <c r="GK4536" s="425"/>
      <c r="GL4536" s="425"/>
      <c r="GM4536" s="425"/>
      <c r="GN4536" s="425"/>
      <c r="GO4536" s="425"/>
      <c r="GP4536" s="425"/>
      <c r="GQ4536" s="425"/>
      <c r="GR4536" s="425"/>
      <c r="GS4536" s="425"/>
      <c r="GT4536" s="425"/>
      <c r="GU4536" s="425"/>
      <c r="GV4536" s="425"/>
      <c r="GW4536" s="425"/>
      <c r="GX4536" s="425"/>
      <c r="GY4536" s="425"/>
      <c r="GZ4536" s="425"/>
      <c r="HA4536" s="425"/>
      <c r="HB4536" s="425"/>
      <c r="HC4536" s="425"/>
      <c r="HD4536" s="425"/>
      <c r="HE4536" s="425"/>
      <c r="HF4536" s="425"/>
      <c r="HG4536" s="425"/>
      <c r="HH4536" s="425"/>
      <c r="HI4536" s="425"/>
      <c r="HJ4536" s="425"/>
      <c r="HK4536" s="425"/>
      <c r="HL4536" s="425"/>
      <c r="HM4536" s="425"/>
      <c r="HN4536" s="425"/>
      <c r="HO4536" s="425"/>
      <c r="HP4536" s="425"/>
      <c r="HQ4536" s="425"/>
      <c r="HR4536" s="425"/>
      <c r="HS4536" s="425"/>
      <c r="HT4536" s="425"/>
      <c r="HU4536" s="425"/>
      <c r="HV4536" s="425"/>
      <c r="HW4536" s="425"/>
      <c r="HX4536" s="425"/>
      <c r="HY4536" s="425"/>
      <c r="HZ4536" s="425"/>
      <c r="IA4536" s="425"/>
      <c r="IB4536" s="425"/>
      <c r="IC4536" s="425"/>
      <c r="ID4536" s="425"/>
      <c r="IE4536" s="425"/>
      <c r="IF4536" s="425"/>
      <c r="IG4536" s="425"/>
      <c r="IH4536" s="425"/>
      <c r="II4536" s="425"/>
      <c r="IJ4536" s="425"/>
      <c r="IK4536" s="425"/>
      <c r="IL4536" s="425"/>
      <c r="IM4536" s="425"/>
      <c r="IN4536" s="425"/>
      <c r="IO4536" s="425"/>
      <c r="IP4536" s="425"/>
      <c r="IQ4536" s="425"/>
      <c r="IR4536" s="425"/>
      <c r="IS4536" s="425"/>
      <c r="IT4536" s="425"/>
      <c r="IU4536" s="425"/>
      <c r="IV4536" s="425"/>
    </row>
    <row r="4537" s="428" customFormat="1" ht="27.6" customHeight="1" spans="2:256">
      <c r="B4537" s="465"/>
      <c r="GH4537" s="425"/>
      <c r="GI4537" s="425"/>
      <c r="GJ4537" s="425"/>
      <c r="GK4537" s="425"/>
      <c r="GL4537" s="425"/>
      <c r="GM4537" s="425"/>
      <c r="GN4537" s="425"/>
      <c r="GO4537" s="425"/>
      <c r="GP4537" s="425"/>
      <c r="GQ4537" s="425"/>
      <c r="GR4537" s="425"/>
      <c r="GS4537" s="425"/>
      <c r="GT4537" s="425"/>
      <c r="GU4537" s="425"/>
      <c r="GV4537" s="425"/>
      <c r="GW4537" s="425"/>
      <c r="GX4537" s="425"/>
      <c r="GY4537" s="425"/>
      <c r="GZ4537" s="425"/>
      <c r="HA4537" s="425"/>
      <c r="HB4537" s="425"/>
      <c r="HC4537" s="425"/>
      <c r="HD4537" s="425"/>
      <c r="HE4537" s="425"/>
      <c r="HF4537" s="425"/>
      <c r="HG4537" s="425"/>
      <c r="HH4537" s="425"/>
      <c r="HI4537" s="425"/>
      <c r="HJ4537" s="425"/>
      <c r="HK4537" s="425"/>
      <c r="HL4537" s="425"/>
      <c r="HM4537" s="425"/>
      <c r="HN4537" s="425"/>
      <c r="HO4537" s="425"/>
      <c r="HP4537" s="425"/>
      <c r="HQ4537" s="425"/>
      <c r="HR4537" s="425"/>
      <c r="HS4537" s="425"/>
      <c r="HT4537" s="425"/>
      <c r="HU4537" s="425"/>
      <c r="HV4537" s="425"/>
      <c r="HW4537" s="425"/>
      <c r="HX4537" s="425"/>
      <c r="HY4537" s="425"/>
      <c r="HZ4537" s="425"/>
      <c r="IA4537" s="425"/>
      <c r="IB4537" s="425"/>
      <c r="IC4537" s="425"/>
      <c r="ID4537" s="425"/>
      <c r="IE4537" s="425"/>
      <c r="IF4537" s="425"/>
      <c r="IG4537" s="425"/>
      <c r="IH4537" s="425"/>
      <c r="II4537" s="425"/>
      <c r="IJ4537" s="425"/>
      <c r="IK4537" s="425"/>
      <c r="IL4537" s="425"/>
      <c r="IM4537" s="425"/>
      <c r="IN4537" s="425"/>
      <c r="IO4537" s="425"/>
      <c r="IP4537" s="425"/>
      <c r="IQ4537" s="425"/>
      <c r="IR4537" s="425"/>
      <c r="IS4537" s="425"/>
      <c r="IT4537" s="425"/>
      <c r="IU4537" s="425"/>
      <c r="IV4537" s="425"/>
    </row>
    <row r="4538" s="428" customFormat="1" ht="27.6" customHeight="1" spans="2:256">
      <c r="B4538" s="465"/>
      <c r="GH4538" s="425"/>
      <c r="GI4538" s="425"/>
      <c r="GJ4538" s="425"/>
      <c r="GK4538" s="425"/>
      <c r="GL4538" s="425"/>
      <c r="GM4538" s="425"/>
      <c r="GN4538" s="425"/>
      <c r="GO4538" s="425"/>
      <c r="GP4538" s="425"/>
      <c r="GQ4538" s="425"/>
      <c r="GR4538" s="425"/>
      <c r="GS4538" s="425"/>
      <c r="GT4538" s="425"/>
      <c r="GU4538" s="425"/>
      <c r="GV4538" s="425"/>
      <c r="GW4538" s="425"/>
      <c r="GX4538" s="425"/>
      <c r="GY4538" s="425"/>
      <c r="GZ4538" s="425"/>
      <c r="HA4538" s="425"/>
      <c r="HB4538" s="425"/>
      <c r="HC4538" s="425"/>
      <c r="HD4538" s="425"/>
      <c r="HE4538" s="425"/>
      <c r="HF4538" s="425"/>
      <c r="HG4538" s="425"/>
      <c r="HH4538" s="425"/>
      <c r="HI4538" s="425"/>
      <c r="HJ4538" s="425"/>
      <c r="HK4538" s="425"/>
      <c r="HL4538" s="425"/>
      <c r="HM4538" s="425"/>
      <c r="HN4538" s="425"/>
      <c r="HO4538" s="425"/>
      <c r="HP4538" s="425"/>
      <c r="HQ4538" s="425"/>
      <c r="HR4538" s="425"/>
      <c r="HS4538" s="425"/>
      <c r="HT4538" s="425"/>
      <c r="HU4538" s="425"/>
      <c r="HV4538" s="425"/>
      <c r="HW4538" s="425"/>
      <c r="HX4538" s="425"/>
      <c r="HY4538" s="425"/>
      <c r="HZ4538" s="425"/>
      <c r="IA4538" s="425"/>
      <c r="IB4538" s="425"/>
      <c r="IC4538" s="425"/>
      <c r="ID4538" s="425"/>
      <c r="IE4538" s="425"/>
      <c r="IF4538" s="425"/>
      <c r="IG4538" s="425"/>
      <c r="IH4538" s="425"/>
      <c r="II4538" s="425"/>
      <c r="IJ4538" s="425"/>
      <c r="IK4538" s="425"/>
      <c r="IL4538" s="425"/>
      <c r="IM4538" s="425"/>
      <c r="IN4538" s="425"/>
      <c r="IO4538" s="425"/>
      <c r="IP4538" s="425"/>
      <c r="IQ4538" s="425"/>
      <c r="IR4538" s="425"/>
      <c r="IS4538" s="425"/>
      <c r="IT4538" s="425"/>
      <c r="IU4538" s="425"/>
      <c r="IV4538" s="425"/>
    </row>
    <row r="4539" s="428" customFormat="1" ht="27.6" customHeight="1" spans="2:256">
      <c r="B4539" s="465"/>
      <c r="GH4539" s="425"/>
      <c r="GI4539" s="425"/>
      <c r="GJ4539" s="425"/>
      <c r="GK4539" s="425"/>
      <c r="GL4539" s="425"/>
      <c r="GM4539" s="425"/>
      <c r="GN4539" s="425"/>
      <c r="GO4539" s="425"/>
      <c r="GP4539" s="425"/>
      <c r="GQ4539" s="425"/>
      <c r="GR4539" s="425"/>
      <c r="GS4539" s="425"/>
      <c r="GT4539" s="425"/>
      <c r="GU4539" s="425"/>
      <c r="GV4539" s="425"/>
      <c r="GW4539" s="425"/>
      <c r="GX4539" s="425"/>
      <c r="GY4539" s="425"/>
      <c r="GZ4539" s="425"/>
      <c r="HA4539" s="425"/>
      <c r="HB4539" s="425"/>
      <c r="HC4539" s="425"/>
      <c r="HD4539" s="425"/>
      <c r="HE4539" s="425"/>
      <c r="HF4539" s="425"/>
      <c r="HG4539" s="425"/>
      <c r="HH4539" s="425"/>
      <c r="HI4539" s="425"/>
      <c r="HJ4539" s="425"/>
      <c r="HK4539" s="425"/>
      <c r="HL4539" s="425"/>
      <c r="HM4539" s="425"/>
      <c r="HN4539" s="425"/>
      <c r="HO4539" s="425"/>
      <c r="HP4539" s="425"/>
      <c r="HQ4539" s="425"/>
      <c r="HR4539" s="425"/>
      <c r="HS4539" s="425"/>
      <c r="HT4539" s="425"/>
      <c r="HU4539" s="425"/>
      <c r="HV4539" s="425"/>
      <c r="HW4539" s="425"/>
      <c r="HX4539" s="425"/>
      <c r="HY4539" s="425"/>
      <c r="HZ4539" s="425"/>
      <c r="IA4539" s="425"/>
      <c r="IB4539" s="425"/>
      <c r="IC4539" s="425"/>
      <c r="ID4539" s="425"/>
      <c r="IE4539" s="425"/>
      <c r="IF4539" s="425"/>
      <c r="IG4539" s="425"/>
      <c r="IH4539" s="425"/>
      <c r="II4539" s="425"/>
      <c r="IJ4539" s="425"/>
      <c r="IK4539" s="425"/>
      <c r="IL4539" s="425"/>
      <c r="IM4539" s="425"/>
      <c r="IN4539" s="425"/>
      <c r="IO4539" s="425"/>
      <c r="IP4539" s="425"/>
      <c r="IQ4539" s="425"/>
      <c r="IR4539" s="425"/>
      <c r="IS4539" s="425"/>
      <c r="IT4539" s="425"/>
      <c r="IU4539" s="425"/>
      <c r="IV4539" s="425"/>
    </row>
    <row r="4540" s="428" customFormat="1" ht="27.6" customHeight="1" spans="2:256">
      <c r="B4540" s="465"/>
      <c r="GH4540" s="425"/>
      <c r="GI4540" s="425"/>
      <c r="GJ4540" s="425"/>
      <c r="GK4540" s="425"/>
      <c r="GL4540" s="425"/>
      <c r="GM4540" s="425"/>
      <c r="GN4540" s="425"/>
      <c r="GO4540" s="425"/>
      <c r="GP4540" s="425"/>
      <c r="GQ4540" s="425"/>
      <c r="GR4540" s="425"/>
      <c r="GS4540" s="425"/>
      <c r="GT4540" s="425"/>
      <c r="GU4540" s="425"/>
      <c r="GV4540" s="425"/>
      <c r="GW4540" s="425"/>
      <c r="GX4540" s="425"/>
      <c r="GY4540" s="425"/>
      <c r="GZ4540" s="425"/>
      <c r="HA4540" s="425"/>
      <c r="HB4540" s="425"/>
      <c r="HC4540" s="425"/>
      <c r="HD4540" s="425"/>
      <c r="HE4540" s="425"/>
      <c r="HF4540" s="425"/>
      <c r="HG4540" s="425"/>
      <c r="HH4540" s="425"/>
      <c r="HI4540" s="425"/>
      <c r="HJ4540" s="425"/>
      <c r="HK4540" s="425"/>
      <c r="HL4540" s="425"/>
      <c r="HM4540" s="425"/>
      <c r="HN4540" s="425"/>
      <c r="HO4540" s="425"/>
      <c r="HP4540" s="425"/>
      <c r="HQ4540" s="425"/>
      <c r="HR4540" s="425"/>
      <c r="HS4540" s="425"/>
      <c r="HT4540" s="425"/>
      <c r="HU4540" s="425"/>
      <c r="HV4540" s="425"/>
      <c r="HW4540" s="425"/>
      <c r="HX4540" s="425"/>
      <c r="HY4540" s="425"/>
      <c r="HZ4540" s="425"/>
      <c r="IA4540" s="425"/>
      <c r="IB4540" s="425"/>
      <c r="IC4540" s="425"/>
      <c r="ID4540" s="425"/>
      <c r="IE4540" s="425"/>
      <c r="IF4540" s="425"/>
      <c r="IG4540" s="425"/>
      <c r="IH4540" s="425"/>
      <c r="II4540" s="425"/>
      <c r="IJ4540" s="425"/>
      <c r="IK4540" s="425"/>
      <c r="IL4540" s="425"/>
      <c r="IM4540" s="425"/>
      <c r="IN4540" s="425"/>
      <c r="IO4540" s="425"/>
      <c r="IP4540" s="425"/>
      <c r="IQ4540" s="425"/>
      <c r="IR4540" s="425"/>
      <c r="IS4540" s="425"/>
      <c r="IT4540" s="425"/>
      <c r="IU4540" s="425"/>
      <c r="IV4540" s="425"/>
    </row>
    <row r="4541" s="428" customFormat="1" ht="27.6" customHeight="1" spans="2:256">
      <c r="B4541" s="465"/>
      <c r="GH4541" s="425"/>
      <c r="GI4541" s="425"/>
      <c r="GJ4541" s="425"/>
      <c r="GK4541" s="425"/>
      <c r="GL4541" s="425"/>
      <c r="GM4541" s="425"/>
      <c r="GN4541" s="425"/>
      <c r="GO4541" s="425"/>
      <c r="GP4541" s="425"/>
      <c r="GQ4541" s="425"/>
      <c r="GR4541" s="425"/>
      <c r="GS4541" s="425"/>
      <c r="GT4541" s="425"/>
      <c r="GU4541" s="425"/>
      <c r="GV4541" s="425"/>
      <c r="GW4541" s="425"/>
      <c r="GX4541" s="425"/>
      <c r="GY4541" s="425"/>
      <c r="GZ4541" s="425"/>
      <c r="HA4541" s="425"/>
      <c r="HB4541" s="425"/>
      <c r="HC4541" s="425"/>
      <c r="HD4541" s="425"/>
      <c r="HE4541" s="425"/>
      <c r="HF4541" s="425"/>
      <c r="HG4541" s="425"/>
      <c r="HH4541" s="425"/>
      <c r="HI4541" s="425"/>
      <c r="HJ4541" s="425"/>
      <c r="HK4541" s="425"/>
      <c r="HL4541" s="425"/>
      <c r="HM4541" s="425"/>
      <c r="HN4541" s="425"/>
      <c r="HO4541" s="425"/>
      <c r="HP4541" s="425"/>
      <c r="HQ4541" s="425"/>
      <c r="HR4541" s="425"/>
      <c r="HS4541" s="425"/>
      <c r="HT4541" s="425"/>
      <c r="HU4541" s="425"/>
      <c r="HV4541" s="425"/>
      <c r="HW4541" s="425"/>
      <c r="HX4541" s="425"/>
      <c r="HY4541" s="425"/>
      <c r="HZ4541" s="425"/>
      <c r="IA4541" s="425"/>
      <c r="IB4541" s="425"/>
      <c r="IC4541" s="425"/>
      <c r="ID4541" s="425"/>
      <c r="IE4541" s="425"/>
      <c r="IF4541" s="425"/>
      <c r="IG4541" s="425"/>
      <c r="IH4541" s="425"/>
      <c r="II4541" s="425"/>
      <c r="IJ4541" s="425"/>
      <c r="IK4541" s="425"/>
      <c r="IL4541" s="425"/>
      <c r="IM4541" s="425"/>
      <c r="IN4541" s="425"/>
      <c r="IO4541" s="425"/>
      <c r="IP4541" s="425"/>
      <c r="IQ4541" s="425"/>
      <c r="IR4541" s="425"/>
      <c r="IS4541" s="425"/>
      <c r="IT4541" s="425"/>
      <c r="IU4541" s="425"/>
      <c r="IV4541" s="425"/>
    </row>
    <row r="4542" s="428" customFormat="1" ht="27.6" customHeight="1" spans="2:256">
      <c r="B4542" s="465"/>
      <c r="GH4542" s="425"/>
      <c r="GI4542" s="425"/>
      <c r="GJ4542" s="425"/>
      <c r="GK4542" s="425"/>
      <c r="GL4542" s="425"/>
      <c r="GM4542" s="425"/>
      <c r="GN4542" s="425"/>
      <c r="GO4542" s="425"/>
      <c r="GP4542" s="425"/>
      <c r="GQ4542" s="425"/>
      <c r="GR4542" s="425"/>
      <c r="GS4542" s="425"/>
      <c r="GT4542" s="425"/>
      <c r="GU4542" s="425"/>
      <c r="GV4542" s="425"/>
      <c r="GW4542" s="425"/>
      <c r="GX4542" s="425"/>
      <c r="GY4542" s="425"/>
      <c r="GZ4542" s="425"/>
      <c r="HA4542" s="425"/>
      <c r="HB4542" s="425"/>
      <c r="HC4542" s="425"/>
      <c r="HD4542" s="425"/>
      <c r="HE4542" s="425"/>
      <c r="HF4542" s="425"/>
      <c r="HG4542" s="425"/>
      <c r="HH4542" s="425"/>
      <c r="HI4542" s="425"/>
      <c r="HJ4542" s="425"/>
      <c r="HK4542" s="425"/>
      <c r="HL4542" s="425"/>
      <c r="HM4542" s="425"/>
      <c r="HN4542" s="425"/>
      <c r="HO4542" s="425"/>
      <c r="HP4542" s="425"/>
      <c r="HQ4542" s="425"/>
      <c r="HR4542" s="425"/>
      <c r="HS4542" s="425"/>
      <c r="HT4542" s="425"/>
      <c r="HU4542" s="425"/>
      <c r="HV4542" s="425"/>
      <c r="HW4542" s="425"/>
      <c r="HX4542" s="425"/>
      <c r="HY4542" s="425"/>
      <c r="HZ4542" s="425"/>
      <c r="IA4542" s="425"/>
      <c r="IB4542" s="425"/>
      <c r="IC4542" s="425"/>
      <c r="ID4542" s="425"/>
      <c r="IE4542" s="425"/>
      <c r="IF4542" s="425"/>
      <c r="IG4542" s="425"/>
      <c r="IH4542" s="425"/>
      <c r="II4542" s="425"/>
      <c r="IJ4542" s="425"/>
      <c r="IK4542" s="425"/>
      <c r="IL4542" s="425"/>
      <c r="IM4542" s="425"/>
      <c r="IN4542" s="425"/>
      <c r="IO4542" s="425"/>
      <c r="IP4542" s="425"/>
      <c r="IQ4542" s="425"/>
      <c r="IR4542" s="425"/>
      <c r="IS4542" s="425"/>
      <c r="IT4542" s="425"/>
      <c r="IU4542" s="425"/>
      <c r="IV4542" s="425"/>
    </row>
    <row r="4543" s="428" customFormat="1" ht="27.6" customHeight="1" spans="2:256">
      <c r="B4543" s="465"/>
      <c r="GH4543" s="425"/>
      <c r="GI4543" s="425"/>
      <c r="GJ4543" s="425"/>
      <c r="GK4543" s="425"/>
      <c r="GL4543" s="425"/>
      <c r="GM4543" s="425"/>
      <c r="GN4543" s="425"/>
      <c r="GO4543" s="425"/>
      <c r="GP4543" s="425"/>
      <c r="GQ4543" s="425"/>
      <c r="GR4543" s="425"/>
      <c r="GS4543" s="425"/>
      <c r="GT4543" s="425"/>
      <c r="GU4543" s="425"/>
      <c r="GV4543" s="425"/>
      <c r="GW4543" s="425"/>
      <c r="GX4543" s="425"/>
      <c r="GY4543" s="425"/>
      <c r="GZ4543" s="425"/>
      <c r="HA4543" s="425"/>
      <c r="HB4543" s="425"/>
      <c r="HC4543" s="425"/>
      <c r="HD4543" s="425"/>
      <c r="HE4543" s="425"/>
      <c r="HF4543" s="425"/>
      <c r="HG4543" s="425"/>
      <c r="HH4543" s="425"/>
      <c r="HI4543" s="425"/>
      <c r="HJ4543" s="425"/>
      <c r="HK4543" s="425"/>
      <c r="HL4543" s="425"/>
      <c r="HM4543" s="425"/>
      <c r="HN4543" s="425"/>
      <c r="HO4543" s="425"/>
      <c r="HP4543" s="425"/>
      <c r="HQ4543" s="425"/>
      <c r="HR4543" s="425"/>
      <c r="HS4543" s="425"/>
      <c r="HT4543" s="425"/>
      <c r="HU4543" s="425"/>
      <c r="HV4543" s="425"/>
      <c r="HW4543" s="425"/>
      <c r="HX4543" s="425"/>
      <c r="HY4543" s="425"/>
      <c r="HZ4543" s="425"/>
      <c r="IA4543" s="425"/>
      <c r="IB4543" s="425"/>
      <c r="IC4543" s="425"/>
      <c r="ID4543" s="425"/>
      <c r="IE4543" s="425"/>
      <c r="IF4543" s="425"/>
      <c r="IG4543" s="425"/>
      <c r="IH4543" s="425"/>
      <c r="II4543" s="425"/>
      <c r="IJ4543" s="425"/>
      <c r="IK4543" s="425"/>
      <c r="IL4543" s="425"/>
      <c r="IM4543" s="425"/>
      <c r="IN4543" s="425"/>
      <c r="IO4543" s="425"/>
      <c r="IP4543" s="425"/>
      <c r="IQ4543" s="425"/>
      <c r="IR4543" s="425"/>
      <c r="IS4543" s="425"/>
      <c r="IT4543" s="425"/>
      <c r="IU4543" s="425"/>
      <c r="IV4543" s="425"/>
    </row>
    <row r="4544" s="428" customFormat="1" ht="27.6" customHeight="1" spans="2:256">
      <c r="B4544" s="465"/>
      <c r="GH4544" s="425"/>
      <c r="GI4544" s="425"/>
      <c r="GJ4544" s="425"/>
      <c r="GK4544" s="425"/>
      <c r="GL4544" s="425"/>
      <c r="GM4544" s="425"/>
      <c r="GN4544" s="425"/>
      <c r="GO4544" s="425"/>
      <c r="GP4544" s="425"/>
      <c r="GQ4544" s="425"/>
      <c r="GR4544" s="425"/>
      <c r="GS4544" s="425"/>
      <c r="GT4544" s="425"/>
      <c r="GU4544" s="425"/>
      <c r="GV4544" s="425"/>
      <c r="GW4544" s="425"/>
      <c r="GX4544" s="425"/>
      <c r="GY4544" s="425"/>
      <c r="GZ4544" s="425"/>
      <c r="HA4544" s="425"/>
      <c r="HB4544" s="425"/>
      <c r="HC4544" s="425"/>
      <c r="HD4544" s="425"/>
      <c r="HE4544" s="425"/>
      <c r="HF4544" s="425"/>
      <c r="HG4544" s="425"/>
      <c r="HH4544" s="425"/>
      <c r="HI4544" s="425"/>
      <c r="HJ4544" s="425"/>
      <c r="HK4544" s="425"/>
      <c r="HL4544" s="425"/>
      <c r="HM4544" s="425"/>
      <c r="HN4544" s="425"/>
      <c r="HO4544" s="425"/>
      <c r="HP4544" s="425"/>
      <c r="HQ4544" s="425"/>
      <c r="HR4544" s="425"/>
      <c r="HS4544" s="425"/>
      <c r="HT4544" s="425"/>
      <c r="HU4544" s="425"/>
      <c r="HV4544" s="425"/>
      <c r="HW4544" s="425"/>
      <c r="HX4544" s="425"/>
      <c r="HY4544" s="425"/>
      <c r="HZ4544" s="425"/>
      <c r="IA4544" s="425"/>
      <c r="IB4544" s="425"/>
      <c r="IC4544" s="425"/>
      <c r="ID4544" s="425"/>
      <c r="IE4544" s="425"/>
      <c r="IF4544" s="425"/>
      <c r="IG4544" s="425"/>
      <c r="IH4544" s="425"/>
      <c r="II4544" s="425"/>
      <c r="IJ4544" s="425"/>
      <c r="IK4544" s="425"/>
      <c r="IL4544" s="425"/>
      <c r="IM4544" s="425"/>
      <c r="IN4544" s="425"/>
      <c r="IO4544" s="425"/>
      <c r="IP4544" s="425"/>
      <c r="IQ4544" s="425"/>
      <c r="IR4544" s="425"/>
      <c r="IS4544" s="425"/>
      <c r="IT4544" s="425"/>
      <c r="IU4544" s="425"/>
      <c r="IV4544" s="425"/>
    </row>
    <row r="4545" s="428" customFormat="1" ht="27.6" customHeight="1" spans="2:256">
      <c r="B4545" s="465"/>
      <c r="GH4545" s="425"/>
      <c r="GI4545" s="425"/>
      <c r="GJ4545" s="425"/>
      <c r="GK4545" s="425"/>
      <c r="GL4545" s="425"/>
      <c r="GM4545" s="425"/>
      <c r="GN4545" s="425"/>
      <c r="GO4545" s="425"/>
      <c r="GP4545" s="425"/>
      <c r="GQ4545" s="425"/>
      <c r="GR4545" s="425"/>
      <c r="GS4545" s="425"/>
      <c r="GT4545" s="425"/>
      <c r="GU4545" s="425"/>
      <c r="GV4545" s="425"/>
      <c r="GW4545" s="425"/>
      <c r="GX4545" s="425"/>
      <c r="GY4545" s="425"/>
      <c r="GZ4545" s="425"/>
      <c r="HA4545" s="425"/>
      <c r="HB4545" s="425"/>
      <c r="HC4545" s="425"/>
      <c r="HD4545" s="425"/>
      <c r="HE4545" s="425"/>
      <c r="HF4545" s="425"/>
      <c r="HG4545" s="425"/>
      <c r="HH4545" s="425"/>
      <c r="HI4545" s="425"/>
      <c r="HJ4545" s="425"/>
      <c r="HK4545" s="425"/>
      <c r="HL4545" s="425"/>
      <c r="HM4545" s="425"/>
      <c r="HN4545" s="425"/>
      <c r="HO4545" s="425"/>
      <c r="HP4545" s="425"/>
      <c r="HQ4545" s="425"/>
      <c r="HR4545" s="425"/>
      <c r="HS4545" s="425"/>
      <c r="HT4545" s="425"/>
      <c r="HU4545" s="425"/>
      <c r="HV4545" s="425"/>
      <c r="HW4545" s="425"/>
      <c r="HX4545" s="425"/>
      <c r="HY4545" s="425"/>
      <c r="HZ4545" s="425"/>
      <c r="IA4545" s="425"/>
      <c r="IB4545" s="425"/>
      <c r="IC4545" s="425"/>
      <c r="ID4545" s="425"/>
      <c r="IE4545" s="425"/>
      <c r="IF4545" s="425"/>
      <c r="IG4545" s="425"/>
      <c r="IH4545" s="425"/>
      <c r="II4545" s="425"/>
      <c r="IJ4545" s="425"/>
      <c r="IK4545" s="425"/>
      <c r="IL4545" s="425"/>
      <c r="IM4545" s="425"/>
      <c r="IN4545" s="425"/>
      <c r="IO4545" s="425"/>
      <c r="IP4545" s="425"/>
      <c r="IQ4545" s="425"/>
      <c r="IR4545" s="425"/>
      <c r="IS4545" s="425"/>
      <c r="IT4545" s="425"/>
      <c r="IU4545" s="425"/>
      <c r="IV4545" s="425"/>
    </row>
    <row r="4546" s="428" customFormat="1" ht="27.6" customHeight="1" spans="2:256">
      <c r="B4546" s="465"/>
      <c r="GH4546" s="425"/>
      <c r="GI4546" s="425"/>
      <c r="GJ4546" s="425"/>
      <c r="GK4546" s="425"/>
      <c r="GL4546" s="425"/>
      <c r="GM4546" s="425"/>
      <c r="GN4546" s="425"/>
      <c r="GO4546" s="425"/>
      <c r="GP4546" s="425"/>
      <c r="GQ4546" s="425"/>
      <c r="GR4546" s="425"/>
      <c r="GS4546" s="425"/>
      <c r="GT4546" s="425"/>
      <c r="GU4546" s="425"/>
      <c r="GV4546" s="425"/>
      <c r="GW4546" s="425"/>
      <c r="GX4546" s="425"/>
      <c r="GY4546" s="425"/>
      <c r="GZ4546" s="425"/>
      <c r="HA4546" s="425"/>
      <c r="HB4546" s="425"/>
      <c r="HC4546" s="425"/>
      <c r="HD4546" s="425"/>
      <c r="HE4546" s="425"/>
      <c r="HF4546" s="425"/>
      <c r="HG4546" s="425"/>
      <c r="HH4546" s="425"/>
      <c r="HI4546" s="425"/>
      <c r="HJ4546" s="425"/>
      <c r="HK4546" s="425"/>
      <c r="HL4546" s="425"/>
      <c r="HM4546" s="425"/>
      <c r="HN4546" s="425"/>
      <c r="HO4546" s="425"/>
      <c r="HP4546" s="425"/>
      <c r="HQ4546" s="425"/>
      <c r="HR4546" s="425"/>
      <c r="HS4546" s="425"/>
      <c r="HT4546" s="425"/>
      <c r="HU4546" s="425"/>
      <c r="HV4546" s="425"/>
      <c r="HW4546" s="425"/>
      <c r="HX4546" s="425"/>
      <c r="HY4546" s="425"/>
      <c r="HZ4546" s="425"/>
      <c r="IA4546" s="425"/>
      <c r="IB4546" s="425"/>
      <c r="IC4546" s="425"/>
      <c r="ID4546" s="425"/>
      <c r="IE4546" s="425"/>
      <c r="IF4546" s="425"/>
      <c r="IG4546" s="425"/>
      <c r="IH4546" s="425"/>
      <c r="II4546" s="425"/>
      <c r="IJ4546" s="425"/>
      <c r="IK4546" s="425"/>
      <c r="IL4546" s="425"/>
      <c r="IM4546" s="425"/>
      <c r="IN4546" s="425"/>
      <c r="IO4546" s="425"/>
      <c r="IP4546" s="425"/>
      <c r="IQ4546" s="425"/>
      <c r="IR4546" s="425"/>
      <c r="IS4546" s="425"/>
      <c r="IT4546" s="425"/>
      <c r="IU4546" s="425"/>
      <c r="IV4546" s="425"/>
    </row>
    <row r="4547" s="428" customFormat="1" ht="27.6" customHeight="1" spans="2:256">
      <c r="B4547" s="465"/>
      <c r="GH4547" s="425"/>
      <c r="GI4547" s="425"/>
      <c r="GJ4547" s="425"/>
      <c r="GK4547" s="425"/>
      <c r="GL4547" s="425"/>
      <c r="GM4547" s="425"/>
      <c r="GN4547" s="425"/>
      <c r="GO4547" s="425"/>
      <c r="GP4547" s="425"/>
      <c r="GQ4547" s="425"/>
      <c r="GR4547" s="425"/>
      <c r="GS4547" s="425"/>
      <c r="GT4547" s="425"/>
      <c r="GU4547" s="425"/>
      <c r="GV4547" s="425"/>
      <c r="GW4547" s="425"/>
      <c r="GX4547" s="425"/>
      <c r="GY4547" s="425"/>
      <c r="GZ4547" s="425"/>
      <c r="HA4547" s="425"/>
      <c r="HB4547" s="425"/>
      <c r="HC4547" s="425"/>
      <c r="HD4547" s="425"/>
      <c r="HE4547" s="425"/>
      <c r="HF4547" s="425"/>
      <c r="HG4547" s="425"/>
      <c r="HH4547" s="425"/>
      <c r="HI4547" s="425"/>
      <c r="HJ4547" s="425"/>
      <c r="HK4547" s="425"/>
      <c r="HL4547" s="425"/>
      <c r="HM4547" s="425"/>
      <c r="HN4547" s="425"/>
      <c r="HO4547" s="425"/>
      <c r="HP4547" s="425"/>
      <c r="HQ4547" s="425"/>
      <c r="HR4547" s="425"/>
      <c r="HS4547" s="425"/>
      <c r="HT4547" s="425"/>
      <c r="HU4547" s="425"/>
      <c r="HV4547" s="425"/>
      <c r="HW4547" s="425"/>
      <c r="HX4547" s="425"/>
      <c r="HY4547" s="425"/>
      <c r="HZ4547" s="425"/>
      <c r="IA4547" s="425"/>
      <c r="IB4547" s="425"/>
      <c r="IC4547" s="425"/>
      <c r="ID4547" s="425"/>
      <c r="IE4547" s="425"/>
      <c r="IF4547" s="425"/>
      <c r="IG4547" s="425"/>
      <c r="IH4547" s="425"/>
      <c r="II4547" s="425"/>
      <c r="IJ4547" s="425"/>
      <c r="IK4547" s="425"/>
      <c r="IL4547" s="425"/>
      <c r="IM4547" s="425"/>
      <c r="IN4547" s="425"/>
      <c r="IO4547" s="425"/>
      <c r="IP4547" s="425"/>
      <c r="IQ4547" s="425"/>
      <c r="IR4547" s="425"/>
      <c r="IS4547" s="425"/>
      <c r="IT4547" s="425"/>
      <c r="IU4547" s="425"/>
      <c r="IV4547" s="425"/>
    </row>
    <row r="4548" s="428" customFormat="1" ht="27.6" customHeight="1" spans="2:256">
      <c r="B4548" s="465"/>
      <c r="GH4548" s="425"/>
      <c r="GI4548" s="425"/>
      <c r="GJ4548" s="425"/>
      <c r="GK4548" s="425"/>
      <c r="GL4548" s="425"/>
      <c r="GM4548" s="425"/>
      <c r="GN4548" s="425"/>
      <c r="GO4548" s="425"/>
      <c r="GP4548" s="425"/>
      <c r="GQ4548" s="425"/>
      <c r="GR4548" s="425"/>
      <c r="GS4548" s="425"/>
      <c r="GT4548" s="425"/>
      <c r="GU4548" s="425"/>
      <c r="GV4548" s="425"/>
      <c r="GW4548" s="425"/>
      <c r="GX4548" s="425"/>
      <c r="GY4548" s="425"/>
      <c r="GZ4548" s="425"/>
      <c r="HA4548" s="425"/>
      <c r="HB4548" s="425"/>
      <c r="HC4548" s="425"/>
      <c r="HD4548" s="425"/>
      <c r="HE4548" s="425"/>
      <c r="HF4548" s="425"/>
      <c r="HG4548" s="425"/>
      <c r="HH4548" s="425"/>
      <c r="HI4548" s="425"/>
      <c r="HJ4548" s="425"/>
      <c r="HK4548" s="425"/>
      <c r="HL4548" s="425"/>
      <c r="HM4548" s="425"/>
      <c r="HN4548" s="425"/>
      <c r="HO4548" s="425"/>
      <c r="HP4548" s="425"/>
      <c r="HQ4548" s="425"/>
      <c r="HR4548" s="425"/>
      <c r="HS4548" s="425"/>
      <c r="HT4548" s="425"/>
      <c r="HU4548" s="425"/>
      <c r="HV4548" s="425"/>
      <c r="HW4548" s="425"/>
      <c r="HX4548" s="425"/>
      <c r="HY4548" s="425"/>
      <c r="HZ4548" s="425"/>
      <c r="IA4548" s="425"/>
      <c r="IB4548" s="425"/>
      <c r="IC4548" s="425"/>
      <c r="ID4548" s="425"/>
      <c r="IE4548" s="425"/>
      <c r="IF4548" s="425"/>
      <c r="IG4548" s="425"/>
      <c r="IH4548" s="425"/>
      <c r="II4548" s="425"/>
      <c r="IJ4548" s="425"/>
      <c r="IK4548" s="425"/>
      <c r="IL4548" s="425"/>
      <c r="IM4548" s="425"/>
      <c r="IN4548" s="425"/>
      <c r="IO4548" s="425"/>
      <c r="IP4548" s="425"/>
      <c r="IQ4548" s="425"/>
      <c r="IR4548" s="425"/>
      <c r="IS4548" s="425"/>
      <c r="IT4548" s="425"/>
      <c r="IU4548" s="425"/>
      <c r="IV4548" s="425"/>
    </row>
    <row r="4549" s="428" customFormat="1" ht="27.6" customHeight="1" spans="2:256">
      <c r="B4549" s="465"/>
      <c r="GH4549" s="425"/>
      <c r="GI4549" s="425"/>
      <c r="GJ4549" s="425"/>
      <c r="GK4549" s="425"/>
      <c r="GL4549" s="425"/>
      <c r="GM4549" s="425"/>
      <c r="GN4549" s="425"/>
      <c r="GO4549" s="425"/>
      <c r="GP4549" s="425"/>
      <c r="GQ4549" s="425"/>
      <c r="GR4549" s="425"/>
      <c r="GS4549" s="425"/>
      <c r="GT4549" s="425"/>
      <c r="GU4549" s="425"/>
      <c r="GV4549" s="425"/>
      <c r="GW4549" s="425"/>
      <c r="GX4549" s="425"/>
      <c r="GY4549" s="425"/>
      <c r="GZ4549" s="425"/>
      <c r="HA4549" s="425"/>
      <c r="HB4549" s="425"/>
      <c r="HC4549" s="425"/>
      <c r="HD4549" s="425"/>
      <c r="HE4549" s="425"/>
      <c r="HF4549" s="425"/>
      <c r="HG4549" s="425"/>
      <c r="HH4549" s="425"/>
      <c r="HI4549" s="425"/>
      <c r="HJ4549" s="425"/>
      <c r="HK4549" s="425"/>
      <c r="HL4549" s="425"/>
      <c r="HM4549" s="425"/>
      <c r="HN4549" s="425"/>
      <c r="HO4549" s="425"/>
      <c r="HP4549" s="425"/>
      <c r="HQ4549" s="425"/>
      <c r="HR4549" s="425"/>
      <c r="HS4549" s="425"/>
      <c r="HT4549" s="425"/>
      <c r="HU4549" s="425"/>
      <c r="HV4549" s="425"/>
      <c r="HW4549" s="425"/>
      <c r="HX4549" s="425"/>
      <c r="HY4549" s="425"/>
      <c r="HZ4549" s="425"/>
      <c r="IA4549" s="425"/>
      <c r="IB4549" s="425"/>
      <c r="IC4549" s="425"/>
      <c r="ID4549" s="425"/>
      <c r="IE4549" s="425"/>
      <c r="IF4549" s="425"/>
      <c r="IG4549" s="425"/>
      <c r="IH4549" s="425"/>
      <c r="II4549" s="425"/>
      <c r="IJ4549" s="425"/>
      <c r="IK4549" s="425"/>
      <c r="IL4549" s="425"/>
      <c r="IM4549" s="425"/>
      <c r="IN4549" s="425"/>
      <c r="IO4549" s="425"/>
      <c r="IP4549" s="425"/>
      <c r="IQ4549" s="425"/>
      <c r="IR4549" s="425"/>
      <c r="IS4549" s="425"/>
      <c r="IT4549" s="425"/>
      <c r="IU4549" s="425"/>
      <c r="IV4549" s="425"/>
    </row>
    <row r="4550" s="428" customFormat="1" ht="27.6" customHeight="1" spans="2:256">
      <c r="B4550" s="465"/>
      <c r="GH4550" s="425"/>
      <c r="GI4550" s="425"/>
      <c r="GJ4550" s="425"/>
      <c r="GK4550" s="425"/>
      <c r="GL4550" s="425"/>
      <c r="GM4550" s="425"/>
      <c r="GN4550" s="425"/>
      <c r="GO4550" s="425"/>
      <c r="GP4550" s="425"/>
      <c r="GQ4550" s="425"/>
      <c r="GR4550" s="425"/>
      <c r="GS4550" s="425"/>
      <c r="GT4550" s="425"/>
      <c r="GU4550" s="425"/>
      <c r="GV4550" s="425"/>
      <c r="GW4550" s="425"/>
      <c r="GX4550" s="425"/>
      <c r="GY4550" s="425"/>
      <c r="GZ4550" s="425"/>
      <c r="HA4550" s="425"/>
      <c r="HB4550" s="425"/>
      <c r="HC4550" s="425"/>
      <c r="HD4550" s="425"/>
      <c r="HE4550" s="425"/>
      <c r="HF4550" s="425"/>
      <c r="HG4550" s="425"/>
      <c r="HH4550" s="425"/>
      <c r="HI4550" s="425"/>
      <c r="HJ4550" s="425"/>
      <c r="HK4550" s="425"/>
      <c r="HL4550" s="425"/>
      <c r="HM4550" s="425"/>
      <c r="HN4550" s="425"/>
      <c r="HO4550" s="425"/>
      <c r="HP4550" s="425"/>
      <c r="HQ4550" s="425"/>
      <c r="HR4550" s="425"/>
      <c r="HS4550" s="425"/>
      <c r="HT4550" s="425"/>
      <c r="HU4550" s="425"/>
      <c r="HV4550" s="425"/>
      <c r="HW4550" s="425"/>
      <c r="HX4550" s="425"/>
      <c r="HY4550" s="425"/>
      <c r="HZ4550" s="425"/>
      <c r="IA4550" s="425"/>
      <c r="IB4550" s="425"/>
      <c r="IC4550" s="425"/>
      <c r="ID4550" s="425"/>
      <c r="IE4550" s="425"/>
      <c r="IF4550" s="425"/>
      <c r="IG4550" s="425"/>
      <c r="IH4550" s="425"/>
      <c r="II4550" s="425"/>
      <c r="IJ4550" s="425"/>
      <c r="IK4550" s="425"/>
      <c r="IL4550" s="425"/>
      <c r="IM4550" s="425"/>
      <c r="IN4550" s="425"/>
      <c r="IO4550" s="425"/>
      <c r="IP4550" s="425"/>
      <c r="IQ4550" s="425"/>
      <c r="IR4550" s="425"/>
      <c r="IS4550" s="425"/>
      <c r="IT4550" s="425"/>
      <c r="IU4550" s="425"/>
      <c r="IV4550" s="425"/>
    </row>
    <row r="4551" s="428" customFormat="1" ht="27.6" customHeight="1" spans="2:256">
      <c r="B4551" s="465"/>
      <c r="GH4551" s="425"/>
      <c r="GI4551" s="425"/>
      <c r="GJ4551" s="425"/>
      <c r="GK4551" s="425"/>
      <c r="GL4551" s="425"/>
      <c r="GM4551" s="425"/>
      <c r="GN4551" s="425"/>
      <c r="GO4551" s="425"/>
      <c r="GP4551" s="425"/>
      <c r="GQ4551" s="425"/>
      <c r="GR4551" s="425"/>
      <c r="GS4551" s="425"/>
      <c r="GT4551" s="425"/>
      <c r="GU4551" s="425"/>
      <c r="GV4551" s="425"/>
      <c r="GW4551" s="425"/>
      <c r="GX4551" s="425"/>
      <c r="GY4551" s="425"/>
      <c r="GZ4551" s="425"/>
      <c r="HA4551" s="425"/>
      <c r="HB4551" s="425"/>
      <c r="HC4551" s="425"/>
      <c r="HD4551" s="425"/>
      <c r="HE4551" s="425"/>
      <c r="HF4551" s="425"/>
      <c r="HG4551" s="425"/>
      <c r="HH4551" s="425"/>
      <c r="HI4551" s="425"/>
      <c r="HJ4551" s="425"/>
      <c r="HK4551" s="425"/>
      <c r="HL4551" s="425"/>
      <c r="HM4551" s="425"/>
      <c r="HN4551" s="425"/>
      <c r="HO4551" s="425"/>
      <c r="HP4551" s="425"/>
      <c r="HQ4551" s="425"/>
      <c r="HR4551" s="425"/>
      <c r="HS4551" s="425"/>
      <c r="HT4551" s="425"/>
      <c r="HU4551" s="425"/>
      <c r="HV4551" s="425"/>
      <c r="HW4551" s="425"/>
      <c r="HX4551" s="425"/>
      <c r="HY4551" s="425"/>
      <c r="HZ4551" s="425"/>
      <c r="IA4551" s="425"/>
      <c r="IB4551" s="425"/>
      <c r="IC4551" s="425"/>
      <c r="ID4551" s="425"/>
      <c r="IE4551" s="425"/>
      <c r="IF4551" s="425"/>
      <c r="IG4551" s="425"/>
      <c r="IH4551" s="425"/>
      <c r="II4551" s="425"/>
      <c r="IJ4551" s="425"/>
      <c r="IK4551" s="425"/>
      <c r="IL4551" s="425"/>
      <c r="IM4551" s="425"/>
      <c r="IN4551" s="425"/>
      <c r="IO4551" s="425"/>
      <c r="IP4551" s="425"/>
      <c r="IQ4551" s="425"/>
      <c r="IR4551" s="425"/>
      <c r="IS4551" s="425"/>
      <c r="IT4551" s="425"/>
      <c r="IU4551" s="425"/>
      <c r="IV4551" s="425"/>
    </row>
    <row r="4552" s="428" customFormat="1" ht="27.6" customHeight="1" spans="2:256">
      <c r="B4552" s="465"/>
      <c r="GH4552" s="425"/>
      <c r="GI4552" s="425"/>
      <c r="GJ4552" s="425"/>
      <c r="GK4552" s="425"/>
      <c r="GL4552" s="425"/>
      <c r="GM4552" s="425"/>
      <c r="GN4552" s="425"/>
      <c r="GO4552" s="425"/>
      <c r="GP4552" s="425"/>
      <c r="GQ4552" s="425"/>
      <c r="GR4552" s="425"/>
      <c r="GS4552" s="425"/>
      <c r="GT4552" s="425"/>
      <c r="GU4552" s="425"/>
      <c r="GV4552" s="425"/>
      <c r="GW4552" s="425"/>
      <c r="GX4552" s="425"/>
      <c r="GY4552" s="425"/>
      <c r="GZ4552" s="425"/>
      <c r="HA4552" s="425"/>
      <c r="HB4552" s="425"/>
      <c r="HC4552" s="425"/>
      <c r="HD4552" s="425"/>
      <c r="HE4552" s="425"/>
      <c r="HF4552" s="425"/>
      <c r="HG4552" s="425"/>
      <c r="HH4552" s="425"/>
      <c r="HI4552" s="425"/>
      <c r="HJ4552" s="425"/>
      <c r="HK4552" s="425"/>
      <c r="HL4552" s="425"/>
      <c r="HM4552" s="425"/>
      <c r="HN4552" s="425"/>
      <c r="HO4552" s="425"/>
      <c r="HP4552" s="425"/>
      <c r="HQ4552" s="425"/>
      <c r="HR4552" s="425"/>
      <c r="HS4552" s="425"/>
      <c r="HT4552" s="425"/>
      <c r="HU4552" s="425"/>
      <c r="HV4552" s="425"/>
      <c r="HW4552" s="425"/>
      <c r="HX4552" s="425"/>
      <c r="HY4552" s="425"/>
      <c r="HZ4552" s="425"/>
      <c r="IA4552" s="425"/>
      <c r="IB4552" s="425"/>
      <c r="IC4552" s="425"/>
      <c r="ID4552" s="425"/>
      <c r="IE4552" s="425"/>
      <c r="IF4552" s="425"/>
      <c r="IG4552" s="425"/>
      <c r="IH4552" s="425"/>
      <c r="II4552" s="425"/>
      <c r="IJ4552" s="425"/>
      <c r="IK4552" s="425"/>
      <c r="IL4552" s="425"/>
      <c r="IM4552" s="425"/>
      <c r="IN4552" s="425"/>
      <c r="IO4552" s="425"/>
      <c r="IP4552" s="425"/>
      <c r="IQ4552" s="425"/>
      <c r="IR4552" s="425"/>
      <c r="IS4552" s="425"/>
      <c r="IT4552" s="425"/>
      <c r="IU4552" s="425"/>
      <c r="IV4552" s="425"/>
    </row>
    <row r="4553" s="428" customFormat="1" ht="27.6" customHeight="1" spans="2:256">
      <c r="B4553" s="465"/>
      <c r="GH4553" s="425"/>
      <c r="GI4553" s="425"/>
      <c r="GJ4553" s="425"/>
      <c r="GK4553" s="425"/>
      <c r="GL4553" s="425"/>
      <c r="GM4553" s="425"/>
      <c r="GN4553" s="425"/>
      <c r="GO4553" s="425"/>
      <c r="GP4553" s="425"/>
      <c r="GQ4553" s="425"/>
      <c r="GR4553" s="425"/>
      <c r="GS4553" s="425"/>
      <c r="GT4553" s="425"/>
      <c r="GU4553" s="425"/>
      <c r="GV4553" s="425"/>
      <c r="GW4553" s="425"/>
      <c r="GX4553" s="425"/>
      <c r="GY4553" s="425"/>
      <c r="GZ4553" s="425"/>
      <c r="HA4553" s="425"/>
      <c r="HB4553" s="425"/>
      <c r="HC4553" s="425"/>
      <c r="HD4553" s="425"/>
      <c r="HE4553" s="425"/>
      <c r="HF4553" s="425"/>
      <c r="HG4553" s="425"/>
      <c r="HH4553" s="425"/>
      <c r="HI4553" s="425"/>
      <c r="HJ4553" s="425"/>
      <c r="HK4553" s="425"/>
      <c r="HL4553" s="425"/>
      <c r="HM4553" s="425"/>
      <c r="HN4553" s="425"/>
      <c r="HO4553" s="425"/>
      <c r="HP4553" s="425"/>
      <c r="HQ4553" s="425"/>
      <c r="HR4553" s="425"/>
      <c r="HS4553" s="425"/>
      <c r="HT4553" s="425"/>
      <c r="HU4553" s="425"/>
      <c r="HV4553" s="425"/>
      <c r="HW4553" s="425"/>
      <c r="HX4553" s="425"/>
      <c r="HY4553" s="425"/>
      <c r="HZ4553" s="425"/>
      <c r="IA4553" s="425"/>
      <c r="IB4553" s="425"/>
      <c r="IC4553" s="425"/>
      <c r="ID4553" s="425"/>
      <c r="IE4553" s="425"/>
      <c r="IF4553" s="425"/>
      <c r="IG4553" s="425"/>
      <c r="IH4553" s="425"/>
      <c r="II4553" s="425"/>
      <c r="IJ4553" s="425"/>
      <c r="IK4553" s="425"/>
      <c r="IL4553" s="425"/>
      <c r="IM4553" s="425"/>
      <c r="IN4553" s="425"/>
      <c r="IO4553" s="425"/>
      <c r="IP4553" s="425"/>
      <c r="IQ4553" s="425"/>
      <c r="IR4553" s="425"/>
      <c r="IS4553" s="425"/>
      <c r="IT4553" s="425"/>
      <c r="IU4553" s="425"/>
      <c r="IV4553" s="425"/>
    </row>
    <row r="4554" s="428" customFormat="1" ht="27.6" customHeight="1" spans="2:256">
      <c r="B4554" s="465"/>
      <c r="GH4554" s="425"/>
      <c r="GI4554" s="425"/>
      <c r="GJ4554" s="425"/>
      <c r="GK4554" s="425"/>
      <c r="GL4554" s="425"/>
      <c r="GM4554" s="425"/>
      <c r="GN4554" s="425"/>
      <c r="GO4554" s="425"/>
      <c r="GP4554" s="425"/>
      <c r="GQ4554" s="425"/>
      <c r="GR4554" s="425"/>
      <c r="GS4554" s="425"/>
      <c r="GT4554" s="425"/>
      <c r="GU4554" s="425"/>
      <c r="GV4554" s="425"/>
      <c r="GW4554" s="425"/>
      <c r="GX4554" s="425"/>
      <c r="GY4554" s="425"/>
      <c r="GZ4554" s="425"/>
      <c r="HA4554" s="425"/>
      <c r="HB4554" s="425"/>
      <c r="HC4554" s="425"/>
      <c r="HD4554" s="425"/>
      <c r="HE4554" s="425"/>
      <c r="HF4554" s="425"/>
      <c r="HG4554" s="425"/>
      <c r="HH4554" s="425"/>
      <c r="HI4554" s="425"/>
      <c r="HJ4554" s="425"/>
      <c r="HK4554" s="425"/>
      <c r="HL4554" s="425"/>
      <c r="HM4554" s="425"/>
      <c r="HN4554" s="425"/>
      <c r="HO4554" s="425"/>
      <c r="HP4554" s="425"/>
      <c r="HQ4554" s="425"/>
      <c r="HR4554" s="425"/>
      <c r="HS4554" s="425"/>
      <c r="HT4554" s="425"/>
      <c r="HU4554" s="425"/>
      <c r="HV4554" s="425"/>
      <c r="HW4554" s="425"/>
      <c r="HX4554" s="425"/>
      <c r="HY4554" s="425"/>
      <c r="HZ4554" s="425"/>
      <c r="IA4554" s="425"/>
      <c r="IB4554" s="425"/>
      <c r="IC4554" s="425"/>
      <c r="ID4554" s="425"/>
      <c r="IE4554" s="425"/>
      <c r="IF4554" s="425"/>
      <c r="IG4554" s="425"/>
      <c r="IH4554" s="425"/>
      <c r="II4554" s="425"/>
      <c r="IJ4554" s="425"/>
      <c r="IK4554" s="425"/>
      <c r="IL4554" s="425"/>
      <c r="IM4554" s="425"/>
      <c r="IN4554" s="425"/>
      <c r="IO4554" s="425"/>
      <c r="IP4554" s="425"/>
      <c r="IQ4554" s="425"/>
      <c r="IR4554" s="425"/>
      <c r="IS4554" s="425"/>
      <c r="IT4554" s="425"/>
      <c r="IU4554" s="425"/>
      <c r="IV4554" s="425"/>
    </row>
    <row r="4555" s="428" customFormat="1" ht="27.6" customHeight="1" spans="2:256">
      <c r="B4555" s="465"/>
      <c r="GH4555" s="425"/>
      <c r="GI4555" s="425"/>
      <c r="GJ4555" s="425"/>
      <c r="GK4555" s="425"/>
      <c r="GL4555" s="425"/>
      <c r="GM4555" s="425"/>
      <c r="GN4555" s="425"/>
      <c r="GO4555" s="425"/>
      <c r="GP4555" s="425"/>
      <c r="GQ4555" s="425"/>
      <c r="GR4555" s="425"/>
      <c r="GS4555" s="425"/>
      <c r="GT4555" s="425"/>
      <c r="GU4555" s="425"/>
      <c r="GV4555" s="425"/>
      <c r="GW4555" s="425"/>
      <c r="GX4555" s="425"/>
      <c r="GY4555" s="425"/>
      <c r="GZ4555" s="425"/>
      <c r="HA4555" s="425"/>
      <c r="HB4555" s="425"/>
      <c r="HC4555" s="425"/>
      <c r="HD4555" s="425"/>
      <c r="HE4555" s="425"/>
      <c r="HF4555" s="425"/>
      <c r="HG4555" s="425"/>
      <c r="HH4555" s="425"/>
      <c r="HI4555" s="425"/>
      <c r="HJ4555" s="425"/>
      <c r="HK4555" s="425"/>
      <c r="HL4555" s="425"/>
      <c r="HM4555" s="425"/>
      <c r="HN4555" s="425"/>
      <c r="HO4555" s="425"/>
      <c r="HP4555" s="425"/>
      <c r="HQ4555" s="425"/>
      <c r="HR4555" s="425"/>
      <c r="HS4555" s="425"/>
      <c r="HT4555" s="425"/>
      <c r="HU4555" s="425"/>
      <c r="HV4555" s="425"/>
      <c r="HW4555" s="425"/>
      <c r="HX4555" s="425"/>
      <c r="HY4555" s="425"/>
      <c r="HZ4555" s="425"/>
      <c r="IA4555" s="425"/>
      <c r="IB4555" s="425"/>
      <c r="IC4555" s="425"/>
      <c r="ID4555" s="425"/>
      <c r="IE4555" s="425"/>
      <c r="IF4555" s="425"/>
      <c r="IG4555" s="425"/>
      <c r="IH4555" s="425"/>
      <c r="II4555" s="425"/>
      <c r="IJ4555" s="425"/>
      <c r="IK4555" s="425"/>
      <c r="IL4555" s="425"/>
      <c r="IM4555" s="425"/>
      <c r="IN4555" s="425"/>
      <c r="IO4555" s="425"/>
      <c r="IP4555" s="425"/>
      <c r="IQ4555" s="425"/>
      <c r="IR4555" s="425"/>
      <c r="IS4555" s="425"/>
      <c r="IT4555" s="425"/>
      <c r="IU4555" s="425"/>
      <c r="IV4555" s="425"/>
    </row>
    <row r="4556" s="428" customFormat="1" ht="27.6" customHeight="1" spans="2:256">
      <c r="B4556" s="465"/>
      <c r="GH4556" s="425"/>
      <c r="GI4556" s="425"/>
      <c r="GJ4556" s="425"/>
      <c r="GK4556" s="425"/>
      <c r="GL4556" s="425"/>
      <c r="GM4556" s="425"/>
      <c r="GN4556" s="425"/>
      <c r="GO4556" s="425"/>
      <c r="GP4556" s="425"/>
      <c r="GQ4556" s="425"/>
      <c r="GR4556" s="425"/>
      <c r="GS4556" s="425"/>
      <c r="GT4556" s="425"/>
      <c r="GU4556" s="425"/>
      <c r="GV4556" s="425"/>
      <c r="GW4556" s="425"/>
      <c r="GX4556" s="425"/>
      <c r="GY4556" s="425"/>
      <c r="GZ4556" s="425"/>
      <c r="HA4556" s="425"/>
      <c r="HB4556" s="425"/>
      <c r="HC4556" s="425"/>
      <c r="HD4556" s="425"/>
      <c r="HE4556" s="425"/>
      <c r="HF4556" s="425"/>
      <c r="HG4556" s="425"/>
      <c r="HH4556" s="425"/>
      <c r="HI4556" s="425"/>
      <c r="HJ4556" s="425"/>
      <c r="HK4556" s="425"/>
      <c r="HL4556" s="425"/>
      <c r="HM4556" s="425"/>
      <c r="HN4556" s="425"/>
      <c r="HO4556" s="425"/>
      <c r="HP4556" s="425"/>
      <c r="HQ4556" s="425"/>
      <c r="HR4556" s="425"/>
      <c r="HS4556" s="425"/>
      <c r="HT4556" s="425"/>
      <c r="HU4556" s="425"/>
      <c r="HV4556" s="425"/>
      <c r="HW4556" s="425"/>
      <c r="HX4556" s="425"/>
      <c r="HY4556" s="425"/>
      <c r="HZ4556" s="425"/>
      <c r="IA4556" s="425"/>
      <c r="IB4556" s="425"/>
      <c r="IC4556" s="425"/>
      <c r="ID4556" s="425"/>
      <c r="IE4556" s="425"/>
      <c r="IF4556" s="425"/>
      <c r="IG4556" s="425"/>
      <c r="IH4556" s="425"/>
      <c r="II4556" s="425"/>
      <c r="IJ4556" s="425"/>
      <c r="IK4556" s="425"/>
      <c r="IL4556" s="425"/>
      <c r="IM4556" s="425"/>
      <c r="IN4556" s="425"/>
      <c r="IO4556" s="425"/>
      <c r="IP4556" s="425"/>
      <c r="IQ4556" s="425"/>
      <c r="IR4556" s="425"/>
      <c r="IS4556" s="425"/>
      <c r="IT4556" s="425"/>
      <c r="IU4556" s="425"/>
      <c r="IV4556" s="425"/>
    </row>
    <row r="4557" s="428" customFormat="1" ht="27.6" customHeight="1" spans="2:256">
      <c r="B4557" s="465"/>
      <c r="GH4557" s="425"/>
      <c r="GI4557" s="425"/>
      <c r="GJ4557" s="425"/>
      <c r="GK4557" s="425"/>
      <c r="GL4557" s="425"/>
      <c r="GM4557" s="425"/>
      <c r="GN4557" s="425"/>
      <c r="GO4557" s="425"/>
      <c r="GP4557" s="425"/>
      <c r="GQ4557" s="425"/>
      <c r="GR4557" s="425"/>
      <c r="GS4557" s="425"/>
      <c r="GT4557" s="425"/>
      <c r="GU4557" s="425"/>
      <c r="GV4557" s="425"/>
      <c r="GW4557" s="425"/>
      <c r="GX4557" s="425"/>
      <c r="GY4557" s="425"/>
      <c r="GZ4557" s="425"/>
      <c r="HA4557" s="425"/>
      <c r="HB4557" s="425"/>
      <c r="HC4557" s="425"/>
      <c r="HD4557" s="425"/>
      <c r="HE4557" s="425"/>
      <c r="HF4557" s="425"/>
      <c r="HG4557" s="425"/>
      <c r="HH4557" s="425"/>
      <c r="HI4557" s="425"/>
      <c r="HJ4557" s="425"/>
      <c r="HK4557" s="425"/>
      <c r="HL4557" s="425"/>
      <c r="HM4557" s="425"/>
      <c r="HN4557" s="425"/>
      <c r="HO4557" s="425"/>
      <c r="HP4557" s="425"/>
      <c r="HQ4557" s="425"/>
      <c r="HR4557" s="425"/>
      <c r="HS4557" s="425"/>
      <c r="HT4557" s="425"/>
      <c r="HU4557" s="425"/>
      <c r="HV4557" s="425"/>
      <c r="HW4557" s="425"/>
      <c r="HX4557" s="425"/>
      <c r="HY4557" s="425"/>
      <c r="HZ4557" s="425"/>
      <c r="IA4557" s="425"/>
      <c r="IB4557" s="425"/>
      <c r="IC4557" s="425"/>
      <c r="ID4557" s="425"/>
      <c r="IE4557" s="425"/>
      <c r="IF4557" s="425"/>
      <c r="IG4557" s="425"/>
      <c r="IH4557" s="425"/>
      <c r="II4557" s="425"/>
      <c r="IJ4557" s="425"/>
      <c r="IK4557" s="425"/>
      <c r="IL4557" s="425"/>
      <c r="IM4557" s="425"/>
      <c r="IN4557" s="425"/>
      <c r="IO4557" s="425"/>
      <c r="IP4557" s="425"/>
      <c r="IQ4557" s="425"/>
      <c r="IR4557" s="425"/>
      <c r="IS4557" s="425"/>
      <c r="IT4557" s="425"/>
      <c r="IU4557" s="425"/>
      <c r="IV4557" s="425"/>
    </row>
    <row r="4558" s="428" customFormat="1" ht="27.6" customHeight="1" spans="2:256">
      <c r="B4558" s="465"/>
      <c r="GH4558" s="425"/>
      <c r="GI4558" s="425"/>
      <c r="GJ4558" s="425"/>
      <c r="GK4558" s="425"/>
      <c r="GL4558" s="425"/>
      <c r="GM4558" s="425"/>
      <c r="GN4558" s="425"/>
      <c r="GO4558" s="425"/>
      <c r="GP4558" s="425"/>
      <c r="GQ4558" s="425"/>
      <c r="GR4558" s="425"/>
      <c r="GS4558" s="425"/>
      <c r="GT4558" s="425"/>
      <c r="GU4558" s="425"/>
      <c r="GV4558" s="425"/>
      <c r="GW4558" s="425"/>
      <c r="GX4558" s="425"/>
      <c r="GY4558" s="425"/>
      <c r="GZ4558" s="425"/>
      <c r="HA4558" s="425"/>
      <c r="HB4558" s="425"/>
      <c r="HC4558" s="425"/>
      <c r="HD4558" s="425"/>
      <c r="HE4558" s="425"/>
      <c r="HF4558" s="425"/>
      <c r="HG4558" s="425"/>
      <c r="HH4558" s="425"/>
      <c r="HI4558" s="425"/>
      <c r="HJ4558" s="425"/>
      <c r="HK4558" s="425"/>
      <c r="HL4558" s="425"/>
      <c r="HM4558" s="425"/>
      <c r="HN4558" s="425"/>
      <c r="HO4558" s="425"/>
      <c r="HP4558" s="425"/>
      <c r="HQ4558" s="425"/>
      <c r="HR4558" s="425"/>
      <c r="HS4558" s="425"/>
      <c r="HT4558" s="425"/>
      <c r="HU4558" s="425"/>
      <c r="HV4558" s="425"/>
      <c r="HW4558" s="425"/>
      <c r="HX4558" s="425"/>
      <c r="HY4558" s="425"/>
      <c r="HZ4558" s="425"/>
      <c r="IA4558" s="425"/>
      <c r="IB4558" s="425"/>
      <c r="IC4558" s="425"/>
      <c r="ID4558" s="425"/>
      <c r="IE4558" s="425"/>
      <c r="IF4558" s="425"/>
      <c r="IG4558" s="425"/>
      <c r="IH4558" s="425"/>
      <c r="II4558" s="425"/>
      <c r="IJ4558" s="425"/>
      <c r="IK4558" s="425"/>
      <c r="IL4558" s="425"/>
      <c r="IM4558" s="425"/>
      <c r="IN4558" s="425"/>
      <c r="IO4558" s="425"/>
      <c r="IP4558" s="425"/>
      <c r="IQ4558" s="425"/>
      <c r="IR4558" s="425"/>
      <c r="IS4558" s="425"/>
      <c r="IT4558" s="425"/>
      <c r="IU4558" s="425"/>
      <c r="IV4558" s="425"/>
    </row>
    <row r="4559" s="428" customFormat="1" ht="27.6" customHeight="1" spans="2:256">
      <c r="B4559" s="465"/>
      <c r="GH4559" s="425"/>
      <c r="GI4559" s="425"/>
      <c r="GJ4559" s="425"/>
      <c r="GK4559" s="425"/>
      <c r="GL4559" s="425"/>
      <c r="GM4559" s="425"/>
      <c r="GN4559" s="425"/>
      <c r="GO4559" s="425"/>
      <c r="GP4559" s="425"/>
      <c r="GQ4559" s="425"/>
      <c r="GR4559" s="425"/>
      <c r="GS4559" s="425"/>
      <c r="GT4559" s="425"/>
      <c r="GU4559" s="425"/>
      <c r="GV4559" s="425"/>
      <c r="GW4559" s="425"/>
      <c r="GX4559" s="425"/>
      <c r="GY4559" s="425"/>
      <c r="GZ4559" s="425"/>
      <c r="HA4559" s="425"/>
      <c r="HB4559" s="425"/>
      <c r="HC4559" s="425"/>
      <c r="HD4559" s="425"/>
      <c r="HE4559" s="425"/>
      <c r="HF4559" s="425"/>
      <c r="HG4559" s="425"/>
      <c r="HH4559" s="425"/>
      <c r="HI4559" s="425"/>
      <c r="HJ4559" s="425"/>
      <c r="HK4559" s="425"/>
      <c r="HL4559" s="425"/>
      <c r="HM4559" s="425"/>
      <c r="HN4559" s="425"/>
      <c r="HO4559" s="425"/>
      <c r="HP4559" s="425"/>
      <c r="HQ4559" s="425"/>
      <c r="HR4559" s="425"/>
      <c r="HS4559" s="425"/>
      <c r="HT4559" s="425"/>
      <c r="HU4559" s="425"/>
      <c r="HV4559" s="425"/>
      <c r="HW4559" s="425"/>
      <c r="HX4559" s="425"/>
      <c r="HY4559" s="425"/>
      <c r="HZ4559" s="425"/>
      <c r="IA4559" s="425"/>
      <c r="IB4559" s="425"/>
      <c r="IC4559" s="425"/>
      <c r="ID4559" s="425"/>
      <c r="IE4559" s="425"/>
      <c r="IF4559" s="425"/>
      <c r="IG4559" s="425"/>
      <c r="IH4559" s="425"/>
      <c r="II4559" s="425"/>
      <c r="IJ4559" s="425"/>
      <c r="IK4559" s="425"/>
      <c r="IL4559" s="425"/>
      <c r="IM4559" s="425"/>
      <c r="IN4559" s="425"/>
      <c r="IO4559" s="425"/>
      <c r="IP4559" s="425"/>
      <c r="IQ4559" s="425"/>
      <c r="IR4559" s="425"/>
      <c r="IS4559" s="425"/>
      <c r="IT4559" s="425"/>
      <c r="IU4559" s="425"/>
      <c r="IV4559" s="425"/>
    </row>
    <row r="4560" s="428" customFormat="1" ht="27.6" customHeight="1" spans="2:256">
      <c r="B4560" s="465"/>
      <c r="GH4560" s="425"/>
      <c r="GI4560" s="425"/>
      <c r="GJ4560" s="425"/>
      <c r="GK4560" s="425"/>
      <c r="GL4560" s="425"/>
      <c r="GM4560" s="425"/>
      <c r="GN4560" s="425"/>
      <c r="GO4560" s="425"/>
      <c r="GP4560" s="425"/>
      <c r="GQ4560" s="425"/>
      <c r="GR4560" s="425"/>
      <c r="GS4560" s="425"/>
      <c r="GT4560" s="425"/>
      <c r="GU4560" s="425"/>
      <c r="GV4560" s="425"/>
      <c r="GW4560" s="425"/>
      <c r="GX4560" s="425"/>
      <c r="GY4560" s="425"/>
      <c r="GZ4560" s="425"/>
      <c r="HA4560" s="425"/>
      <c r="HB4560" s="425"/>
      <c r="HC4560" s="425"/>
      <c r="HD4560" s="425"/>
      <c r="HE4560" s="425"/>
      <c r="HF4560" s="425"/>
      <c r="HG4560" s="425"/>
      <c r="HH4560" s="425"/>
      <c r="HI4560" s="425"/>
      <c r="HJ4560" s="425"/>
      <c r="HK4560" s="425"/>
      <c r="HL4560" s="425"/>
      <c r="HM4560" s="425"/>
      <c r="HN4560" s="425"/>
      <c r="HO4560" s="425"/>
      <c r="HP4560" s="425"/>
      <c r="HQ4560" s="425"/>
      <c r="HR4560" s="425"/>
      <c r="HS4560" s="425"/>
      <c r="HT4560" s="425"/>
      <c r="HU4560" s="425"/>
      <c r="HV4560" s="425"/>
      <c r="HW4560" s="425"/>
      <c r="HX4560" s="425"/>
      <c r="HY4560" s="425"/>
      <c r="HZ4560" s="425"/>
      <c r="IA4560" s="425"/>
      <c r="IB4560" s="425"/>
      <c r="IC4560" s="425"/>
      <c r="ID4560" s="425"/>
      <c r="IE4560" s="425"/>
      <c r="IF4560" s="425"/>
      <c r="IG4560" s="425"/>
      <c r="IH4560" s="425"/>
      <c r="II4560" s="425"/>
      <c r="IJ4560" s="425"/>
      <c r="IK4560" s="425"/>
      <c r="IL4560" s="425"/>
      <c r="IM4560" s="425"/>
      <c r="IN4560" s="425"/>
      <c r="IO4560" s="425"/>
      <c r="IP4560" s="425"/>
      <c r="IQ4560" s="425"/>
      <c r="IR4560" s="425"/>
      <c r="IS4560" s="425"/>
      <c r="IT4560" s="425"/>
      <c r="IU4560" s="425"/>
      <c r="IV4560" s="425"/>
    </row>
    <row r="4561" s="428" customFormat="1" ht="27.6" customHeight="1" spans="2:256">
      <c r="B4561" s="465"/>
      <c r="GH4561" s="425"/>
      <c r="GI4561" s="425"/>
      <c r="GJ4561" s="425"/>
      <c r="GK4561" s="425"/>
      <c r="GL4561" s="425"/>
      <c r="GM4561" s="425"/>
      <c r="GN4561" s="425"/>
      <c r="GO4561" s="425"/>
      <c r="GP4561" s="425"/>
      <c r="GQ4561" s="425"/>
      <c r="GR4561" s="425"/>
      <c r="GS4561" s="425"/>
      <c r="GT4561" s="425"/>
      <c r="GU4561" s="425"/>
      <c r="GV4561" s="425"/>
      <c r="GW4561" s="425"/>
      <c r="GX4561" s="425"/>
      <c r="GY4561" s="425"/>
      <c r="GZ4561" s="425"/>
      <c r="HA4561" s="425"/>
      <c r="HB4561" s="425"/>
      <c r="HC4561" s="425"/>
      <c r="HD4561" s="425"/>
      <c r="HE4561" s="425"/>
      <c r="HF4561" s="425"/>
      <c r="HG4561" s="425"/>
      <c r="HH4561" s="425"/>
      <c r="HI4561" s="425"/>
      <c r="HJ4561" s="425"/>
      <c r="HK4561" s="425"/>
      <c r="HL4561" s="425"/>
      <c r="HM4561" s="425"/>
      <c r="HN4561" s="425"/>
      <c r="HO4561" s="425"/>
      <c r="HP4561" s="425"/>
      <c r="HQ4561" s="425"/>
      <c r="HR4561" s="425"/>
      <c r="HS4561" s="425"/>
      <c r="HT4561" s="425"/>
      <c r="HU4561" s="425"/>
      <c r="HV4561" s="425"/>
      <c r="HW4561" s="425"/>
      <c r="HX4561" s="425"/>
      <c r="HY4561" s="425"/>
      <c r="HZ4561" s="425"/>
      <c r="IA4561" s="425"/>
      <c r="IB4561" s="425"/>
      <c r="IC4561" s="425"/>
      <c r="ID4561" s="425"/>
      <c r="IE4561" s="425"/>
      <c r="IF4561" s="425"/>
      <c r="IG4561" s="425"/>
      <c r="IH4561" s="425"/>
      <c r="II4561" s="425"/>
      <c r="IJ4561" s="425"/>
      <c r="IK4561" s="425"/>
      <c r="IL4561" s="425"/>
      <c r="IM4561" s="425"/>
      <c r="IN4561" s="425"/>
      <c r="IO4561" s="425"/>
      <c r="IP4561" s="425"/>
      <c r="IQ4561" s="425"/>
      <c r="IR4561" s="425"/>
      <c r="IS4561" s="425"/>
      <c r="IT4561" s="425"/>
      <c r="IU4561" s="425"/>
      <c r="IV4561" s="425"/>
    </row>
    <row r="4562" s="428" customFormat="1" ht="27.6" customHeight="1" spans="2:256">
      <c r="B4562" s="465"/>
      <c r="GH4562" s="425"/>
      <c r="GI4562" s="425"/>
      <c r="GJ4562" s="425"/>
      <c r="GK4562" s="425"/>
      <c r="GL4562" s="425"/>
      <c r="GM4562" s="425"/>
      <c r="GN4562" s="425"/>
      <c r="GO4562" s="425"/>
      <c r="GP4562" s="425"/>
      <c r="GQ4562" s="425"/>
      <c r="GR4562" s="425"/>
      <c r="GS4562" s="425"/>
      <c r="GT4562" s="425"/>
      <c r="GU4562" s="425"/>
      <c r="GV4562" s="425"/>
      <c r="GW4562" s="425"/>
      <c r="GX4562" s="425"/>
      <c r="GY4562" s="425"/>
      <c r="GZ4562" s="425"/>
      <c r="HA4562" s="425"/>
      <c r="HB4562" s="425"/>
      <c r="HC4562" s="425"/>
      <c r="HD4562" s="425"/>
      <c r="HE4562" s="425"/>
      <c r="HF4562" s="425"/>
      <c r="HG4562" s="425"/>
      <c r="HH4562" s="425"/>
      <c r="HI4562" s="425"/>
      <c r="HJ4562" s="425"/>
      <c r="HK4562" s="425"/>
      <c r="HL4562" s="425"/>
      <c r="HM4562" s="425"/>
      <c r="HN4562" s="425"/>
      <c r="HO4562" s="425"/>
      <c r="HP4562" s="425"/>
      <c r="HQ4562" s="425"/>
      <c r="HR4562" s="425"/>
      <c r="HS4562" s="425"/>
      <c r="HT4562" s="425"/>
      <c r="HU4562" s="425"/>
      <c r="HV4562" s="425"/>
      <c r="HW4562" s="425"/>
      <c r="HX4562" s="425"/>
      <c r="HY4562" s="425"/>
      <c r="HZ4562" s="425"/>
      <c r="IA4562" s="425"/>
      <c r="IB4562" s="425"/>
      <c r="IC4562" s="425"/>
      <c r="ID4562" s="425"/>
      <c r="IE4562" s="425"/>
      <c r="IF4562" s="425"/>
      <c r="IG4562" s="425"/>
      <c r="IH4562" s="425"/>
      <c r="II4562" s="425"/>
      <c r="IJ4562" s="425"/>
      <c r="IK4562" s="425"/>
      <c r="IL4562" s="425"/>
      <c r="IM4562" s="425"/>
      <c r="IN4562" s="425"/>
      <c r="IO4562" s="425"/>
      <c r="IP4562" s="425"/>
      <c r="IQ4562" s="425"/>
      <c r="IR4562" s="425"/>
      <c r="IS4562" s="425"/>
      <c r="IT4562" s="425"/>
      <c r="IU4562" s="425"/>
      <c r="IV4562" s="425"/>
    </row>
    <row r="4563" s="428" customFormat="1" ht="27.6" customHeight="1" spans="2:256">
      <c r="B4563" s="465"/>
      <c r="GH4563" s="425"/>
      <c r="GI4563" s="425"/>
      <c r="GJ4563" s="425"/>
      <c r="GK4563" s="425"/>
      <c r="GL4563" s="425"/>
      <c r="GM4563" s="425"/>
      <c r="GN4563" s="425"/>
      <c r="GO4563" s="425"/>
      <c r="GP4563" s="425"/>
      <c r="GQ4563" s="425"/>
      <c r="GR4563" s="425"/>
      <c r="GS4563" s="425"/>
      <c r="GT4563" s="425"/>
      <c r="GU4563" s="425"/>
      <c r="GV4563" s="425"/>
      <c r="GW4563" s="425"/>
      <c r="GX4563" s="425"/>
      <c r="GY4563" s="425"/>
      <c r="GZ4563" s="425"/>
      <c r="HA4563" s="425"/>
      <c r="HB4563" s="425"/>
      <c r="HC4563" s="425"/>
      <c r="HD4563" s="425"/>
      <c r="HE4563" s="425"/>
      <c r="HF4563" s="425"/>
      <c r="HG4563" s="425"/>
      <c r="HH4563" s="425"/>
      <c r="HI4563" s="425"/>
      <c r="HJ4563" s="425"/>
      <c r="HK4563" s="425"/>
      <c r="HL4563" s="425"/>
      <c r="HM4563" s="425"/>
      <c r="HN4563" s="425"/>
      <c r="HO4563" s="425"/>
      <c r="HP4563" s="425"/>
      <c r="HQ4563" s="425"/>
      <c r="HR4563" s="425"/>
      <c r="HS4563" s="425"/>
      <c r="HT4563" s="425"/>
      <c r="HU4563" s="425"/>
      <c r="HV4563" s="425"/>
      <c r="HW4563" s="425"/>
      <c r="HX4563" s="425"/>
      <c r="HY4563" s="425"/>
      <c r="HZ4563" s="425"/>
      <c r="IA4563" s="425"/>
      <c r="IB4563" s="425"/>
      <c r="IC4563" s="425"/>
      <c r="ID4563" s="425"/>
      <c r="IE4563" s="425"/>
      <c r="IF4563" s="425"/>
      <c r="IG4563" s="425"/>
      <c r="IH4563" s="425"/>
      <c r="II4563" s="425"/>
      <c r="IJ4563" s="425"/>
      <c r="IK4563" s="425"/>
      <c r="IL4563" s="425"/>
      <c r="IM4563" s="425"/>
      <c r="IN4563" s="425"/>
      <c r="IO4563" s="425"/>
      <c r="IP4563" s="425"/>
      <c r="IQ4563" s="425"/>
      <c r="IR4563" s="425"/>
      <c r="IS4563" s="425"/>
      <c r="IT4563" s="425"/>
      <c r="IU4563" s="425"/>
      <c r="IV4563" s="425"/>
    </row>
    <row r="4564" s="428" customFormat="1" ht="27.6" customHeight="1" spans="2:256">
      <c r="B4564" s="465"/>
      <c r="GH4564" s="425"/>
      <c r="GI4564" s="425"/>
      <c r="GJ4564" s="425"/>
      <c r="GK4564" s="425"/>
      <c r="GL4564" s="425"/>
      <c r="GM4564" s="425"/>
      <c r="GN4564" s="425"/>
      <c r="GO4564" s="425"/>
      <c r="GP4564" s="425"/>
      <c r="GQ4564" s="425"/>
      <c r="GR4564" s="425"/>
      <c r="GS4564" s="425"/>
      <c r="GT4564" s="425"/>
      <c r="GU4564" s="425"/>
      <c r="GV4564" s="425"/>
      <c r="GW4564" s="425"/>
      <c r="GX4564" s="425"/>
      <c r="GY4564" s="425"/>
      <c r="GZ4564" s="425"/>
      <c r="HA4564" s="425"/>
      <c r="HB4564" s="425"/>
      <c r="HC4564" s="425"/>
      <c r="HD4564" s="425"/>
      <c r="HE4564" s="425"/>
      <c r="HF4564" s="425"/>
      <c r="HG4564" s="425"/>
      <c r="HH4564" s="425"/>
      <c r="HI4564" s="425"/>
      <c r="HJ4564" s="425"/>
      <c r="HK4564" s="425"/>
      <c r="HL4564" s="425"/>
      <c r="HM4564" s="425"/>
      <c r="HN4564" s="425"/>
      <c r="HO4564" s="425"/>
      <c r="HP4564" s="425"/>
      <c r="HQ4564" s="425"/>
      <c r="HR4564" s="425"/>
      <c r="HS4564" s="425"/>
      <c r="HT4564" s="425"/>
      <c r="HU4564" s="425"/>
      <c r="HV4564" s="425"/>
      <c r="HW4564" s="425"/>
      <c r="HX4564" s="425"/>
      <c r="HY4564" s="425"/>
      <c r="HZ4564" s="425"/>
      <c r="IA4564" s="425"/>
      <c r="IB4564" s="425"/>
      <c r="IC4564" s="425"/>
      <c r="ID4564" s="425"/>
      <c r="IE4564" s="425"/>
      <c r="IF4564" s="425"/>
      <c r="IG4564" s="425"/>
      <c r="IH4564" s="425"/>
      <c r="II4564" s="425"/>
      <c r="IJ4564" s="425"/>
      <c r="IK4564" s="425"/>
      <c r="IL4564" s="425"/>
      <c r="IM4564" s="425"/>
      <c r="IN4564" s="425"/>
      <c r="IO4564" s="425"/>
      <c r="IP4564" s="425"/>
      <c r="IQ4564" s="425"/>
      <c r="IR4564" s="425"/>
      <c r="IS4564" s="425"/>
      <c r="IT4564" s="425"/>
      <c r="IU4564" s="425"/>
      <c r="IV4564" s="425"/>
    </row>
    <row r="4565" s="428" customFormat="1" ht="27.6" customHeight="1" spans="2:256">
      <c r="B4565" s="465"/>
      <c r="GH4565" s="425"/>
      <c r="GI4565" s="425"/>
      <c r="GJ4565" s="425"/>
      <c r="GK4565" s="425"/>
      <c r="GL4565" s="425"/>
      <c r="GM4565" s="425"/>
      <c r="GN4565" s="425"/>
      <c r="GO4565" s="425"/>
      <c r="GP4565" s="425"/>
      <c r="GQ4565" s="425"/>
      <c r="GR4565" s="425"/>
      <c r="GS4565" s="425"/>
      <c r="GT4565" s="425"/>
      <c r="GU4565" s="425"/>
      <c r="GV4565" s="425"/>
      <c r="GW4565" s="425"/>
      <c r="GX4565" s="425"/>
      <c r="GY4565" s="425"/>
      <c r="GZ4565" s="425"/>
      <c r="HA4565" s="425"/>
      <c r="HB4565" s="425"/>
      <c r="HC4565" s="425"/>
      <c r="HD4565" s="425"/>
      <c r="HE4565" s="425"/>
      <c r="HF4565" s="425"/>
      <c r="HG4565" s="425"/>
      <c r="HH4565" s="425"/>
      <c r="HI4565" s="425"/>
      <c r="HJ4565" s="425"/>
      <c r="HK4565" s="425"/>
      <c r="HL4565" s="425"/>
      <c r="HM4565" s="425"/>
      <c r="HN4565" s="425"/>
      <c r="HO4565" s="425"/>
      <c r="HP4565" s="425"/>
      <c r="HQ4565" s="425"/>
      <c r="HR4565" s="425"/>
      <c r="HS4565" s="425"/>
      <c r="HT4565" s="425"/>
      <c r="HU4565" s="425"/>
      <c r="HV4565" s="425"/>
      <c r="HW4565" s="425"/>
      <c r="HX4565" s="425"/>
      <c r="HY4565" s="425"/>
      <c r="HZ4565" s="425"/>
      <c r="IA4565" s="425"/>
      <c r="IB4565" s="425"/>
      <c r="IC4565" s="425"/>
      <c r="ID4565" s="425"/>
      <c r="IE4565" s="425"/>
      <c r="IF4565" s="425"/>
      <c r="IG4565" s="425"/>
      <c r="IH4565" s="425"/>
      <c r="II4565" s="425"/>
      <c r="IJ4565" s="425"/>
      <c r="IK4565" s="425"/>
      <c r="IL4565" s="425"/>
      <c r="IM4565" s="425"/>
      <c r="IN4565" s="425"/>
      <c r="IO4565" s="425"/>
      <c r="IP4565" s="425"/>
      <c r="IQ4565" s="425"/>
      <c r="IR4565" s="425"/>
      <c r="IS4565" s="425"/>
      <c r="IT4565" s="425"/>
      <c r="IU4565" s="425"/>
      <c r="IV4565" s="425"/>
    </row>
    <row r="4566" s="428" customFormat="1" ht="27.6" customHeight="1" spans="2:256">
      <c r="B4566" s="465"/>
      <c r="GH4566" s="425"/>
      <c r="GI4566" s="425"/>
      <c r="GJ4566" s="425"/>
      <c r="GK4566" s="425"/>
      <c r="GL4566" s="425"/>
      <c r="GM4566" s="425"/>
      <c r="GN4566" s="425"/>
      <c r="GO4566" s="425"/>
      <c r="GP4566" s="425"/>
      <c r="GQ4566" s="425"/>
      <c r="GR4566" s="425"/>
      <c r="GS4566" s="425"/>
      <c r="GT4566" s="425"/>
      <c r="GU4566" s="425"/>
      <c r="GV4566" s="425"/>
      <c r="GW4566" s="425"/>
      <c r="GX4566" s="425"/>
      <c r="GY4566" s="425"/>
      <c r="GZ4566" s="425"/>
      <c r="HA4566" s="425"/>
      <c r="HB4566" s="425"/>
      <c r="HC4566" s="425"/>
      <c r="HD4566" s="425"/>
      <c r="HE4566" s="425"/>
      <c r="HF4566" s="425"/>
      <c r="HG4566" s="425"/>
      <c r="HH4566" s="425"/>
      <c r="HI4566" s="425"/>
      <c r="HJ4566" s="425"/>
      <c r="HK4566" s="425"/>
      <c r="HL4566" s="425"/>
      <c r="HM4566" s="425"/>
      <c r="HN4566" s="425"/>
      <c r="HO4566" s="425"/>
      <c r="HP4566" s="425"/>
      <c r="HQ4566" s="425"/>
      <c r="HR4566" s="425"/>
      <c r="HS4566" s="425"/>
      <c r="HT4566" s="425"/>
      <c r="HU4566" s="425"/>
      <c r="HV4566" s="425"/>
      <c r="HW4566" s="425"/>
      <c r="HX4566" s="425"/>
      <c r="HY4566" s="425"/>
      <c r="HZ4566" s="425"/>
      <c r="IA4566" s="425"/>
      <c r="IB4566" s="425"/>
      <c r="IC4566" s="425"/>
      <c r="ID4566" s="425"/>
      <c r="IE4566" s="425"/>
      <c r="IF4566" s="425"/>
      <c r="IG4566" s="425"/>
      <c r="IH4566" s="425"/>
      <c r="II4566" s="425"/>
      <c r="IJ4566" s="425"/>
      <c r="IK4566" s="425"/>
      <c r="IL4566" s="425"/>
      <c r="IM4566" s="425"/>
      <c r="IN4566" s="425"/>
      <c r="IO4566" s="425"/>
      <c r="IP4566" s="425"/>
      <c r="IQ4566" s="425"/>
      <c r="IR4566" s="425"/>
      <c r="IS4566" s="425"/>
      <c r="IT4566" s="425"/>
      <c r="IU4566" s="425"/>
      <c r="IV4566" s="425"/>
    </row>
    <row r="4567" s="428" customFormat="1" ht="27.6" customHeight="1" spans="2:256">
      <c r="B4567" s="465"/>
      <c r="GH4567" s="425"/>
      <c r="GI4567" s="425"/>
      <c r="GJ4567" s="425"/>
      <c r="GK4567" s="425"/>
      <c r="GL4567" s="425"/>
      <c r="GM4567" s="425"/>
      <c r="GN4567" s="425"/>
      <c r="GO4567" s="425"/>
      <c r="GP4567" s="425"/>
      <c r="GQ4567" s="425"/>
      <c r="GR4567" s="425"/>
      <c r="GS4567" s="425"/>
      <c r="GT4567" s="425"/>
      <c r="GU4567" s="425"/>
      <c r="GV4567" s="425"/>
      <c r="GW4567" s="425"/>
      <c r="GX4567" s="425"/>
      <c r="GY4567" s="425"/>
      <c r="GZ4567" s="425"/>
      <c r="HA4567" s="425"/>
      <c r="HB4567" s="425"/>
      <c r="HC4567" s="425"/>
      <c r="HD4567" s="425"/>
      <c r="HE4567" s="425"/>
      <c r="HF4567" s="425"/>
      <c r="HG4567" s="425"/>
      <c r="HH4567" s="425"/>
      <c r="HI4567" s="425"/>
      <c r="HJ4567" s="425"/>
      <c r="HK4567" s="425"/>
      <c r="HL4567" s="425"/>
      <c r="HM4567" s="425"/>
      <c r="HN4567" s="425"/>
      <c r="HO4567" s="425"/>
      <c r="HP4567" s="425"/>
      <c r="HQ4567" s="425"/>
      <c r="HR4567" s="425"/>
      <c r="HS4567" s="425"/>
      <c r="HT4567" s="425"/>
      <c r="HU4567" s="425"/>
      <c r="HV4567" s="425"/>
      <c r="HW4567" s="425"/>
      <c r="HX4567" s="425"/>
      <c r="HY4567" s="425"/>
      <c r="HZ4567" s="425"/>
      <c r="IA4567" s="425"/>
      <c r="IB4567" s="425"/>
      <c r="IC4567" s="425"/>
      <c r="ID4567" s="425"/>
      <c r="IE4567" s="425"/>
      <c r="IF4567" s="425"/>
      <c r="IG4567" s="425"/>
      <c r="IH4567" s="425"/>
      <c r="II4567" s="425"/>
      <c r="IJ4567" s="425"/>
      <c r="IK4567" s="425"/>
      <c r="IL4567" s="425"/>
      <c r="IM4567" s="425"/>
      <c r="IN4567" s="425"/>
      <c r="IO4567" s="425"/>
      <c r="IP4567" s="425"/>
      <c r="IQ4567" s="425"/>
      <c r="IR4567" s="425"/>
      <c r="IS4567" s="425"/>
      <c r="IT4567" s="425"/>
      <c r="IU4567" s="425"/>
      <c r="IV4567" s="425"/>
    </row>
    <row r="4568" s="428" customFormat="1" ht="27.6" customHeight="1" spans="2:256">
      <c r="B4568" s="465"/>
      <c r="GH4568" s="425"/>
      <c r="GI4568" s="425"/>
      <c r="GJ4568" s="425"/>
      <c r="GK4568" s="425"/>
      <c r="GL4568" s="425"/>
      <c r="GM4568" s="425"/>
      <c r="GN4568" s="425"/>
      <c r="GO4568" s="425"/>
      <c r="GP4568" s="425"/>
      <c r="GQ4568" s="425"/>
      <c r="GR4568" s="425"/>
      <c r="GS4568" s="425"/>
      <c r="GT4568" s="425"/>
      <c r="GU4568" s="425"/>
      <c r="GV4568" s="425"/>
      <c r="GW4568" s="425"/>
      <c r="GX4568" s="425"/>
      <c r="GY4568" s="425"/>
      <c r="GZ4568" s="425"/>
      <c r="HA4568" s="425"/>
      <c r="HB4568" s="425"/>
      <c r="HC4568" s="425"/>
      <c r="HD4568" s="425"/>
      <c r="HE4568" s="425"/>
      <c r="HF4568" s="425"/>
      <c r="HG4568" s="425"/>
      <c r="HH4568" s="425"/>
      <c r="HI4568" s="425"/>
      <c r="HJ4568" s="425"/>
      <c r="HK4568" s="425"/>
      <c r="HL4568" s="425"/>
      <c r="HM4568" s="425"/>
      <c r="HN4568" s="425"/>
      <c r="HO4568" s="425"/>
      <c r="HP4568" s="425"/>
      <c r="HQ4568" s="425"/>
      <c r="HR4568" s="425"/>
      <c r="HS4568" s="425"/>
      <c r="HT4568" s="425"/>
      <c r="HU4568" s="425"/>
      <c r="HV4568" s="425"/>
      <c r="HW4568" s="425"/>
      <c r="HX4568" s="425"/>
      <c r="HY4568" s="425"/>
      <c r="HZ4568" s="425"/>
      <c r="IA4568" s="425"/>
      <c r="IB4568" s="425"/>
      <c r="IC4568" s="425"/>
      <c r="ID4568" s="425"/>
      <c r="IE4568" s="425"/>
      <c r="IF4568" s="425"/>
      <c r="IG4568" s="425"/>
      <c r="IH4568" s="425"/>
      <c r="II4568" s="425"/>
      <c r="IJ4568" s="425"/>
      <c r="IK4568" s="425"/>
      <c r="IL4568" s="425"/>
      <c r="IM4568" s="425"/>
      <c r="IN4568" s="425"/>
      <c r="IO4568" s="425"/>
      <c r="IP4568" s="425"/>
      <c r="IQ4568" s="425"/>
      <c r="IR4568" s="425"/>
      <c r="IS4568" s="425"/>
      <c r="IT4568" s="425"/>
      <c r="IU4568" s="425"/>
      <c r="IV4568" s="425"/>
    </row>
    <row r="4569" s="428" customFormat="1" ht="27.6" customHeight="1" spans="2:256">
      <c r="B4569" s="465"/>
      <c r="GH4569" s="425"/>
      <c r="GI4569" s="425"/>
      <c r="GJ4569" s="425"/>
      <c r="GK4569" s="425"/>
      <c r="GL4569" s="425"/>
      <c r="GM4569" s="425"/>
      <c r="GN4569" s="425"/>
      <c r="GO4569" s="425"/>
      <c r="GP4569" s="425"/>
      <c r="GQ4569" s="425"/>
      <c r="GR4569" s="425"/>
      <c r="GS4569" s="425"/>
      <c r="GT4569" s="425"/>
      <c r="GU4569" s="425"/>
      <c r="GV4569" s="425"/>
      <c r="GW4569" s="425"/>
      <c r="GX4569" s="425"/>
      <c r="GY4569" s="425"/>
      <c r="GZ4569" s="425"/>
      <c r="HA4569" s="425"/>
      <c r="HB4569" s="425"/>
      <c r="HC4569" s="425"/>
      <c r="HD4569" s="425"/>
      <c r="HE4569" s="425"/>
      <c r="HF4569" s="425"/>
      <c r="HG4569" s="425"/>
      <c r="HH4569" s="425"/>
      <c r="HI4569" s="425"/>
      <c r="HJ4569" s="425"/>
      <c r="HK4569" s="425"/>
      <c r="HL4569" s="425"/>
      <c r="HM4569" s="425"/>
      <c r="HN4569" s="425"/>
      <c r="HO4569" s="425"/>
      <c r="HP4569" s="425"/>
      <c r="HQ4569" s="425"/>
      <c r="HR4569" s="425"/>
      <c r="HS4569" s="425"/>
      <c r="HT4569" s="425"/>
      <c r="HU4569" s="425"/>
      <c r="HV4569" s="425"/>
      <c r="HW4569" s="425"/>
      <c r="HX4569" s="425"/>
      <c r="HY4569" s="425"/>
      <c r="HZ4569" s="425"/>
      <c r="IA4569" s="425"/>
      <c r="IB4569" s="425"/>
      <c r="IC4569" s="425"/>
      <c r="ID4569" s="425"/>
      <c r="IE4569" s="425"/>
      <c r="IF4569" s="425"/>
      <c r="IG4569" s="425"/>
      <c r="IH4569" s="425"/>
      <c r="II4569" s="425"/>
      <c r="IJ4569" s="425"/>
      <c r="IK4569" s="425"/>
      <c r="IL4569" s="425"/>
      <c r="IM4569" s="425"/>
      <c r="IN4569" s="425"/>
      <c r="IO4569" s="425"/>
      <c r="IP4569" s="425"/>
      <c r="IQ4569" s="425"/>
      <c r="IR4569" s="425"/>
      <c r="IS4569" s="425"/>
      <c r="IT4569" s="425"/>
      <c r="IU4569" s="425"/>
      <c r="IV4569" s="425"/>
    </row>
    <row r="4570" s="428" customFormat="1" ht="27.6" customHeight="1" spans="2:256">
      <c r="B4570" s="465"/>
      <c r="GH4570" s="425"/>
      <c r="GI4570" s="425"/>
      <c r="GJ4570" s="425"/>
      <c r="GK4570" s="425"/>
      <c r="GL4570" s="425"/>
      <c r="GM4570" s="425"/>
      <c r="GN4570" s="425"/>
      <c r="GO4570" s="425"/>
      <c r="GP4570" s="425"/>
      <c r="GQ4570" s="425"/>
      <c r="GR4570" s="425"/>
      <c r="GS4570" s="425"/>
      <c r="GT4570" s="425"/>
      <c r="GU4570" s="425"/>
      <c r="GV4570" s="425"/>
      <c r="GW4570" s="425"/>
      <c r="GX4570" s="425"/>
      <c r="GY4570" s="425"/>
      <c r="GZ4570" s="425"/>
      <c r="HA4570" s="425"/>
      <c r="HB4570" s="425"/>
      <c r="HC4570" s="425"/>
      <c r="HD4570" s="425"/>
      <c r="HE4570" s="425"/>
      <c r="HF4570" s="425"/>
      <c r="HG4570" s="425"/>
      <c r="HH4570" s="425"/>
      <c r="HI4570" s="425"/>
      <c r="HJ4570" s="425"/>
      <c r="HK4570" s="425"/>
      <c r="HL4570" s="425"/>
      <c r="HM4570" s="425"/>
      <c r="HN4570" s="425"/>
      <c r="HO4570" s="425"/>
      <c r="HP4570" s="425"/>
      <c r="HQ4570" s="425"/>
      <c r="HR4570" s="425"/>
      <c r="HS4570" s="425"/>
      <c r="HT4570" s="425"/>
      <c r="HU4570" s="425"/>
      <c r="HV4570" s="425"/>
      <c r="HW4570" s="425"/>
      <c r="HX4570" s="425"/>
      <c r="HY4570" s="425"/>
      <c r="HZ4570" s="425"/>
      <c r="IA4570" s="425"/>
      <c r="IB4570" s="425"/>
      <c r="IC4570" s="425"/>
      <c r="ID4570" s="425"/>
      <c r="IE4570" s="425"/>
      <c r="IF4570" s="425"/>
      <c r="IG4570" s="425"/>
      <c r="IH4570" s="425"/>
      <c r="II4570" s="425"/>
      <c r="IJ4570" s="425"/>
      <c r="IK4570" s="425"/>
      <c r="IL4570" s="425"/>
      <c r="IM4570" s="425"/>
      <c r="IN4570" s="425"/>
      <c r="IO4570" s="425"/>
      <c r="IP4570" s="425"/>
      <c r="IQ4570" s="425"/>
      <c r="IR4570" s="425"/>
      <c r="IS4570" s="425"/>
      <c r="IT4570" s="425"/>
      <c r="IU4570" s="425"/>
      <c r="IV4570" s="425"/>
    </row>
    <row r="4571" s="428" customFormat="1" ht="27.6" customHeight="1" spans="2:256">
      <c r="B4571" s="465"/>
      <c r="GH4571" s="425"/>
      <c r="GI4571" s="425"/>
      <c r="GJ4571" s="425"/>
      <c r="GK4571" s="425"/>
      <c r="GL4571" s="425"/>
      <c r="GM4571" s="425"/>
      <c r="GN4571" s="425"/>
      <c r="GO4571" s="425"/>
      <c r="GP4571" s="425"/>
      <c r="GQ4571" s="425"/>
      <c r="GR4571" s="425"/>
      <c r="GS4571" s="425"/>
      <c r="GT4571" s="425"/>
      <c r="GU4571" s="425"/>
      <c r="GV4571" s="425"/>
      <c r="GW4571" s="425"/>
      <c r="GX4571" s="425"/>
      <c r="GY4571" s="425"/>
      <c r="GZ4571" s="425"/>
      <c r="HA4571" s="425"/>
      <c r="HB4571" s="425"/>
      <c r="HC4571" s="425"/>
      <c r="HD4571" s="425"/>
      <c r="HE4571" s="425"/>
      <c r="HF4571" s="425"/>
      <c r="HG4571" s="425"/>
      <c r="HH4571" s="425"/>
      <c r="HI4571" s="425"/>
      <c r="HJ4571" s="425"/>
      <c r="HK4571" s="425"/>
      <c r="HL4571" s="425"/>
      <c r="HM4571" s="425"/>
      <c r="HN4571" s="425"/>
      <c r="HO4571" s="425"/>
      <c r="HP4571" s="425"/>
      <c r="HQ4571" s="425"/>
      <c r="HR4571" s="425"/>
      <c r="HS4571" s="425"/>
      <c r="HT4571" s="425"/>
      <c r="HU4571" s="425"/>
      <c r="HV4571" s="425"/>
      <c r="HW4571" s="425"/>
      <c r="HX4571" s="425"/>
      <c r="HY4571" s="425"/>
      <c r="HZ4571" s="425"/>
      <c r="IA4571" s="425"/>
      <c r="IB4571" s="425"/>
      <c r="IC4571" s="425"/>
      <c r="ID4571" s="425"/>
      <c r="IE4571" s="425"/>
      <c r="IF4571" s="425"/>
      <c r="IG4571" s="425"/>
      <c r="IH4571" s="425"/>
      <c r="II4571" s="425"/>
      <c r="IJ4571" s="425"/>
      <c r="IK4571" s="425"/>
      <c r="IL4571" s="425"/>
      <c r="IM4571" s="425"/>
      <c r="IN4571" s="425"/>
      <c r="IO4571" s="425"/>
      <c r="IP4571" s="425"/>
      <c r="IQ4571" s="425"/>
      <c r="IR4571" s="425"/>
      <c r="IS4571" s="425"/>
      <c r="IT4571" s="425"/>
      <c r="IU4571" s="425"/>
      <c r="IV4571" s="425"/>
    </row>
    <row r="4572" s="428" customFormat="1" ht="27.6" customHeight="1" spans="2:256">
      <c r="B4572" s="465"/>
      <c r="GH4572" s="425"/>
      <c r="GI4572" s="425"/>
      <c r="GJ4572" s="425"/>
      <c r="GK4572" s="425"/>
      <c r="GL4572" s="425"/>
      <c r="GM4572" s="425"/>
      <c r="GN4572" s="425"/>
      <c r="GO4572" s="425"/>
      <c r="GP4572" s="425"/>
      <c r="GQ4572" s="425"/>
      <c r="GR4572" s="425"/>
      <c r="GS4572" s="425"/>
      <c r="GT4572" s="425"/>
      <c r="GU4572" s="425"/>
      <c r="GV4572" s="425"/>
      <c r="GW4572" s="425"/>
      <c r="GX4572" s="425"/>
      <c r="GY4572" s="425"/>
      <c r="GZ4572" s="425"/>
      <c r="HA4572" s="425"/>
      <c r="HB4572" s="425"/>
      <c r="HC4572" s="425"/>
      <c r="HD4572" s="425"/>
      <c r="HE4572" s="425"/>
      <c r="HF4572" s="425"/>
      <c r="HG4572" s="425"/>
      <c r="HH4572" s="425"/>
      <c r="HI4572" s="425"/>
      <c r="HJ4572" s="425"/>
      <c r="HK4572" s="425"/>
      <c r="HL4572" s="425"/>
      <c r="HM4572" s="425"/>
      <c r="HN4572" s="425"/>
      <c r="HO4572" s="425"/>
      <c r="HP4572" s="425"/>
      <c r="HQ4572" s="425"/>
      <c r="HR4572" s="425"/>
      <c r="HS4572" s="425"/>
      <c r="HT4572" s="425"/>
      <c r="HU4572" s="425"/>
      <c r="HV4572" s="425"/>
      <c r="HW4572" s="425"/>
      <c r="HX4572" s="425"/>
      <c r="HY4572" s="425"/>
      <c r="HZ4572" s="425"/>
      <c r="IA4572" s="425"/>
      <c r="IB4572" s="425"/>
      <c r="IC4572" s="425"/>
      <c r="ID4572" s="425"/>
      <c r="IE4572" s="425"/>
      <c r="IF4572" s="425"/>
      <c r="IG4572" s="425"/>
      <c r="IH4572" s="425"/>
      <c r="II4572" s="425"/>
      <c r="IJ4572" s="425"/>
      <c r="IK4572" s="425"/>
      <c r="IL4572" s="425"/>
      <c r="IM4572" s="425"/>
      <c r="IN4572" s="425"/>
      <c r="IO4572" s="425"/>
      <c r="IP4572" s="425"/>
      <c r="IQ4572" s="425"/>
      <c r="IR4572" s="425"/>
      <c r="IS4572" s="425"/>
      <c r="IT4572" s="425"/>
      <c r="IU4572" s="425"/>
      <c r="IV4572" s="425"/>
    </row>
    <row r="4573" s="428" customFormat="1" ht="27.6" customHeight="1" spans="2:256">
      <c r="B4573" s="465"/>
      <c r="GH4573" s="425"/>
      <c r="GI4573" s="425"/>
      <c r="GJ4573" s="425"/>
      <c r="GK4573" s="425"/>
      <c r="GL4573" s="425"/>
      <c r="GM4573" s="425"/>
      <c r="GN4573" s="425"/>
      <c r="GO4573" s="425"/>
      <c r="GP4573" s="425"/>
      <c r="GQ4573" s="425"/>
      <c r="GR4573" s="425"/>
      <c r="GS4573" s="425"/>
      <c r="GT4573" s="425"/>
      <c r="GU4573" s="425"/>
      <c r="GV4573" s="425"/>
      <c r="GW4573" s="425"/>
      <c r="GX4573" s="425"/>
      <c r="GY4573" s="425"/>
      <c r="GZ4573" s="425"/>
      <c r="HA4573" s="425"/>
      <c r="HB4573" s="425"/>
      <c r="HC4573" s="425"/>
      <c r="HD4573" s="425"/>
      <c r="HE4573" s="425"/>
      <c r="HF4573" s="425"/>
      <c r="HG4573" s="425"/>
      <c r="HH4573" s="425"/>
      <c r="HI4573" s="425"/>
      <c r="HJ4573" s="425"/>
      <c r="HK4573" s="425"/>
      <c r="HL4573" s="425"/>
      <c r="HM4573" s="425"/>
      <c r="HN4573" s="425"/>
      <c r="HO4573" s="425"/>
      <c r="HP4573" s="425"/>
      <c r="HQ4573" s="425"/>
      <c r="HR4573" s="425"/>
      <c r="HS4573" s="425"/>
      <c r="HT4573" s="425"/>
      <c r="HU4573" s="425"/>
      <c r="HV4573" s="425"/>
      <c r="HW4573" s="425"/>
      <c r="HX4573" s="425"/>
      <c r="HY4573" s="425"/>
      <c r="HZ4573" s="425"/>
      <c r="IA4573" s="425"/>
      <c r="IB4573" s="425"/>
      <c r="IC4573" s="425"/>
      <c r="ID4573" s="425"/>
      <c r="IE4573" s="425"/>
      <c r="IF4573" s="425"/>
      <c r="IG4573" s="425"/>
      <c r="IH4573" s="425"/>
      <c r="II4573" s="425"/>
      <c r="IJ4573" s="425"/>
      <c r="IK4573" s="425"/>
      <c r="IL4573" s="425"/>
      <c r="IM4573" s="425"/>
      <c r="IN4573" s="425"/>
      <c r="IO4573" s="425"/>
      <c r="IP4573" s="425"/>
      <c r="IQ4573" s="425"/>
      <c r="IR4573" s="425"/>
      <c r="IS4573" s="425"/>
      <c r="IT4573" s="425"/>
      <c r="IU4573" s="425"/>
      <c r="IV4573" s="425"/>
    </row>
    <row r="4574" s="428" customFormat="1" ht="27.6" customHeight="1" spans="2:256">
      <c r="B4574" s="465"/>
      <c r="GH4574" s="425"/>
      <c r="GI4574" s="425"/>
      <c r="GJ4574" s="425"/>
      <c r="GK4574" s="425"/>
      <c r="GL4574" s="425"/>
      <c r="GM4574" s="425"/>
      <c r="GN4574" s="425"/>
      <c r="GO4574" s="425"/>
      <c r="GP4574" s="425"/>
      <c r="GQ4574" s="425"/>
      <c r="GR4574" s="425"/>
      <c r="GS4574" s="425"/>
      <c r="GT4574" s="425"/>
      <c r="GU4574" s="425"/>
      <c r="GV4574" s="425"/>
      <c r="GW4574" s="425"/>
      <c r="GX4574" s="425"/>
      <c r="GY4574" s="425"/>
      <c r="GZ4574" s="425"/>
      <c r="HA4574" s="425"/>
      <c r="HB4574" s="425"/>
      <c r="HC4574" s="425"/>
      <c r="HD4574" s="425"/>
      <c r="HE4574" s="425"/>
      <c r="HF4574" s="425"/>
      <c r="HG4574" s="425"/>
      <c r="HH4574" s="425"/>
      <c r="HI4574" s="425"/>
      <c r="HJ4574" s="425"/>
      <c r="HK4574" s="425"/>
      <c r="HL4574" s="425"/>
      <c r="HM4574" s="425"/>
      <c r="HN4574" s="425"/>
      <c r="HO4574" s="425"/>
      <c r="HP4574" s="425"/>
      <c r="HQ4574" s="425"/>
      <c r="HR4574" s="425"/>
      <c r="HS4574" s="425"/>
      <c r="HT4574" s="425"/>
      <c r="HU4574" s="425"/>
      <c r="HV4574" s="425"/>
      <c r="HW4574" s="425"/>
      <c r="HX4574" s="425"/>
      <c r="HY4574" s="425"/>
      <c r="HZ4574" s="425"/>
      <c r="IA4574" s="425"/>
      <c r="IB4574" s="425"/>
      <c r="IC4574" s="425"/>
      <c r="ID4574" s="425"/>
      <c r="IE4574" s="425"/>
      <c r="IF4574" s="425"/>
      <c r="IG4574" s="425"/>
      <c r="IH4574" s="425"/>
      <c r="II4574" s="425"/>
      <c r="IJ4574" s="425"/>
      <c r="IK4574" s="425"/>
      <c r="IL4574" s="425"/>
      <c r="IM4574" s="425"/>
      <c r="IN4574" s="425"/>
      <c r="IO4574" s="425"/>
      <c r="IP4574" s="425"/>
      <c r="IQ4574" s="425"/>
      <c r="IR4574" s="425"/>
      <c r="IS4574" s="425"/>
      <c r="IT4574" s="425"/>
      <c r="IU4574" s="425"/>
      <c r="IV4574" s="425"/>
    </row>
    <row r="4575" s="428" customFormat="1" ht="27.6" customHeight="1" spans="2:256">
      <c r="B4575" s="465"/>
      <c r="GH4575" s="425"/>
      <c r="GI4575" s="425"/>
      <c r="GJ4575" s="425"/>
      <c r="GK4575" s="425"/>
      <c r="GL4575" s="425"/>
      <c r="GM4575" s="425"/>
      <c r="GN4575" s="425"/>
      <c r="GO4575" s="425"/>
      <c r="GP4575" s="425"/>
      <c r="GQ4575" s="425"/>
      <c r="GR4575" s="425"/>
      <c r="GS4575" s="425"/>
      <c r="GT4575" s="425"/>
      <c r="GU4575" s="425"/>
      <c r="GV4575" s="425"/>
      <c r="GW4575" s="425"/>
      <c r="GX4575" s="425"/>
      <c r="GY4575" s="425"/>
      <c r="GZ4575" s="425"/>
      <c r="HA4575" s="425"/>
      <c r="HB4575" s="425"/>
      <c r="HC4575" s="425"/>
      <c r="HD4575" s="425"/>
      <c r="HE4575" s="425"/>
      <c r="HF4575" s="425"/>
      <c r="HG4575" s="425"/>
      <c r="HH4575" s="425"/>
      <c r="HI4575" s="425"/>
      <c r="HJ4575" s="425"/>
      <c r="HK4575" s="425"/>
      <c r="HL4575" s="425"/>
      <c r="HM4575" s="425"/>
      <c r="HN4575" s="425"/>
      <c r="HO4575" s="425"/>
      <c r="HP4575" s="425"/>
      <c r="HQ4575" s="425"/>
      <c r="HR4575" s="425"/>
      <c r="HS4575" s="425"/>
      <c r="HT4575" s="425"/>
      <c r="HU4575" s="425"/>
      <c r="HV4575" s="425"/>
      <c r="HW4575" s="425"/>
      <c r="HX4575" s="425"/>
      <c r="HY4575" s="425"/>
      <c r="HZ4575" s="425"/>
      <c r="IA4575" s="425"/>
      <c r="IB4575" s="425"/>
      <c r="IC4575" s="425"/>
      <c r="ID4575" s="425"/>
      <c r="IE4575" s="425"/>
      <c r="IF4575" s="425"/>
      <c r="IG4575" s="425"/>
      <c r="IH4575" s="425"/>
      <c r="II4575" s="425"/>
      <c r="IJ4575" s="425"/>
      <c r="IK4575" s="425"/>
      <c r="IL4575" s="425"/>
      <c r="IM4575" s="425"/>
      <c r="IN4575" s="425"/>
      <c r="IO4575" s="425"/>
      <c r="IP4575" s="425"/>
      <c r="IQ4575" s="425"/>
      <c r="IR4575" s="425"/>
      <c r="IS4575" s="425"/>
      <c r="IT4575" s="425"/>
      <c r="IU4575" s="425"/>
      <c r="IV4575" s="425"/>
    </row>
    <row r="4576" s="428" customFormat="1" ht="27.6" customHeight="1" spans="2:256">
      <c r="B4576" s="465"/>
      <c r="GH4576" s="425"/>
      <c r="GI4576" s="425"/>
      <c r="GJ4576" s="425"/>
      <c r="GK4576" s="425"/>
      <c r="GL4576" s="425"/>
      <c r="GM4576" s="425"/>
      <c r="GN4576" s="425"/>
      <c r="GO4576" s="425"/>
      <c r="GP4576" s="425"/>
      <c r="GQ4576" s="425"/>
      <c r="GR4576" s="425"/>
      <c r="GS4576" s="425"/>
      <c r="GT4576" s="425"/>
      <c r="GU4576" s="425"/>
      <c r="GV4576" s="425"/>
      <c r="GW4576" s="425"/>
      <c r="GX4576" s="425"/>
      <c r="GY4576" s="425"/>
      <c r="GZ4576" s="425"/>
      <c r="HA4576" s="425"/>
      <c r="HB4576" s="425"/>
      <c r="HC4576" s="425"/>
      <c r="HD4576" s="425"/>
      <c r="HE4576" s="425"/>
      <c r="HF4576" s="425"/>
      <c r="HG4576" s="425"/>
      <c r="HH4576" s="425"/>
      <c r="HI4576" s="425"/>
      <c r="HJ4576" s="425"/>
      <c r="HK4576" s="425"/>
      <c r="HL4576" s="425"/>
      <c r="HM4576" s="425"/>
      <c r="HN4576" s="425"/>
      <c r="HO4576" s="425"/>
      <c r="HP4576" s="425"/>
      <c r="HQ4576" s="425"/>
      <c r="HR4576" s="425"/>
      <c r="HS4576" s="425"/>
      <c r="HT4576" s="425"/>
      <c r="HU4576" s="425"/>
      <c r="HV4576" s="425"/>
      <c r="HW4576" s="425"/>
      <c r="HX4576" s="425"/>
      <c r="HY4576" s="425"/>
      <c r="HZ4576" s="425"/>
      <c r="IA4576" s="425"/>
      <c r="IB4576" s="425"/>
      <c r="IC4576" s="425"/>
      <c r="ID4576" s="425"/>
      <c r="IE4576" s="425"/>
      <c r="IF4576" s="425"/>
      <c r="IG4576" s="425"/>
      <c r="IH4576" s="425"/>
      <c r="II4576" s="425"/>
      <c r="IJ4576" s="425"/>
      <c r="IK4576" s="425"/>
      <c r="IL4576" s="425"/>
      <c r="IM4576" s="425"/>
      <c r="IN4576" s="425"/>
      <c r="IO4576" s="425"/>
      <c r="IP4576" s="425"/>
      <c r="IQ4576" s="425"/>
      <c r="IR4576" s="425"/>
      <c r="IS4576" s="425"/>
      <c r="IT4576" s="425"/>
      <c r="IU4576" s="425"/>
      <c r="IV4576" s="425"/>
    </row>
    <row r="4577" s="428" customFormat="1" ht="27.6" customHeight="1" spans="2:256">
      <c r="B4577" s="465"/>
      <c r="GH4577" s="425"/>
      <c r="GI4577" s="425"/>
      <c r="GJ4577" s="425"/>
      <c r="GK4577" s="425"/>
      <c r="GL4577" s="425"/>
      <c r="GM4577" s="425"/>
      <c r="GN4577" s="425"/>
      <c r="GO4577" s="425"/>
      <c r="GP4577" s="425"/>
      <c r="GQ4577" s="425"/>
      <c r="GR4577" s="425"/>
      <c r="GS4577" s="425"/>
      <c r="GT4577" s="425"/>
      <c r="GU4577" s="425"/>
      <c r="GV4577" s="425"/>
      <c r="GW4577" s="425"/>
      <c r="GX4577" s="425"/>
      <c r="GY4577" s="425"/>
      <c r="GZ4577" s="425"/>
      <c r="HA4577" s="425"/>
      <c r="HB4577" s="425"/>
      <c r="HC4577" s="425"/>
      <c r="HD4577" s="425"/>
      <c r="HE4577" s="425"/>
      <c r="HF4577" s="425"/>
      <c r="HG4577" s="425"/>
      <c r="HH4577" s="425"/>
      <c r="HI4577" s="425"/>
      <c r="HJ4577" s="425"/>
      <c r="HK4577" s="425"/>
      <c r="HL4577" s="425"/>
      <c r="HM4577" s="425"/>
      <c r="HN4577" s="425"/>
      <c r="HO4577" s="425"/>
      <c r="HP4577" s="425"/>
      <c r="HQ4577" s="425"/>
      <c r="HR4577" s="425"/>
      <c r="HS4577" s="425"/>
      <c r="HT4577" s="425"/>
      <c r="HU4577" s="425"/>
      <c r="HV4577" s="425"/>
      <c r="HW4577" s="425"/>
      <c r="HX4577" s="425"/>
      <c r="HY4577" s="425"/>
      <c r="HZ4577" s="425"/>
      <c r="IA4577" s="425"/>
      <c r="IB4577" s="425"/>
      <c r="IC4577" s="425"/>
      <c r="ID4577" s="425"/>
      <c r="IE4577" s="425"/>
      <c r="IF4577" s="425"/>
      <c r="IG4577" s="425"/>
      <c r="IH4577" s="425"/>
      <c r="II4577" s="425"/>
      <c r="IJ4577" s="425"/>
      <c r="IK4577" s="425"/>
      <c r="IL4577" s="425"/>
      <c r="IM4577" s="425"/>
      <c r="IN4577" s="425"/>
      <c r="IO4577" s="425"/>
      <c r="IP4577" s="425"/>
      <c r="IQ4577" s="425"/>
      <c r="IR4577" s="425"/>
      <c r="IS4577" s="425"/>
      <c r="IT4577" s="425"/>
      <c r="IU4577" s="425"/>
      <c r="IV4577" s="425"/>
    </row>
    <row r="4578" s="428" customFormat="1" ht="27.6" customHeight="1" spans="2:256">
      <c r="B4578" s="465"/>
      <c r="GH4578" s="425"/>
      <c r="GI4578" s="425"/>
      <c r="GJ4578" s="425"/>
      <c r="GK4578" s="425"/>
      <c r="GL4578" s="425"/>
      <c r="GM4578" s="425"/>
      <c r="GN4578" s="425"/>
      <c r="GO4578" s="425"/>
      <c r="GP4578" s="425"/>
      <c r="GQ4578" s="425"/>
      <c r="GR4578" s="425"/>
      <c r="GS4578" s="425"/>
      <c r="GT4578" s="425"/>
      <c r="GU4578" s="425"/>
      <c r="GV4578" s="425"/>
      <c r="GW4578" s="425"/>
      <c r="GX4578" s="425"/>
      <c r="GY4578" s="425"/>
      <c r="GZ4578" s="425"/>
      <c r="HA4578" s="425"/>
      <c r="HB4578" s="425"/>
      <c r="HC4578" s="425"/>
      <c r="HD4578" s="425"/>
      <c r="HE4578" s="425"/>
      <c r="HF4578" s="425"/>
      <c r="HG4578" s="425"/>
      <c r="HH4578" s="425"/>
      <c r="HI4578" s="425"/>
      <c r="HJ4578" s="425"/>
      <c r="HK4578" s="425"/>
      <c r="HL4578" s="425"/>
      <c r="HM4578" s="425"/>
      <c r="HN4578" s="425"/>
      <c r="HO4578" s="425"/>
      <c r="HP4578" s="425"/>
      <c r="HQ4578" s="425"/>
      <c r="HR4578" s="425"/>
      <c r="HS4578" s="425"/>
      <c r="HT4578" s="425"/>
      <c r="HU4578" s="425"/>
      <c r="HV4578" s="425"/>
      <c r="HW4578" s="425"/>
      <c r="HX4578" s="425"/>
      <c r="HY4578" s="425"/>
      <c r="HZ4578" s="425"/>
      <c r="IA4578" s="425"/>
      <c r="IB4578" s="425"/>
      <c r="IC4578" s="425"/>
      <c r="ID4578" s="425"/>
      <c r="IE4578" s="425"/>
      <c r="IF4578" s="425"/>
      <c r="IG4578" s="425"/>
      <c r="IH4578" s="425"/>
      <c r="II4578" s="425"/>
      <c r="IJ4578" s="425"/>
      <c r="IK4578" s="425"/>
      <c r="IL4578" s="425"/>
      <c r="IM4578" s="425"/>
      <c r="IN4578" s="425"/>
      <c r="IO4578" s="425"/>
      <c r="IP4578" s="425"/>
      <c r="IQ4578" s="425"/>
      <c r="IR4578" s="425"/>
      <c r="IS4578" s="425"/>
      <c r="IT4578" s="425"/>
      <c r="IU4578" s="425"/>
      <c r="IV4578" s="425"/>
    </row>
    <row r="4579" s="428" customFormat="1" ht="27.6" customHeight="1" spans="2:256">
      <c r="B4579" s="465"/>
      <c r="GH4579" s="425"/>
      <c r="GI4579" s="425"/>
      <c r="GJ4579" s="425"/>
      <c r="GK4579" s="425"/>
      <c r="GL4579" s="425"/>
      <c r="GM4579" s="425"/>
      <c r="GN4579" s="425"/>
      <c r="GO4579" s="425"/>
      <c r="GP4579" s="425"/>
      <c r="GQ4579" s="425"/>
      <c r="GR4579" s="425"/>
      <c r="GS4579" s="425"/>
      <c r="GT4579" s="425"/>
      <c r="GU4579" s="425"/>
      <c r="GV4579" s="425"/>
      <c r="GW4579" s="425"/>
      <c r="GX4579" s="425"/>
      <c r="GY4579" s="425"/>
      <c r="GZ4579" s="425"/>
      <c r="HA4579" s="425"/>
      <c r="HB4579" s="425"/>
      <c r="HC4579" s="425"/>
      <c r="HD4579" s="425"/>
      <c r="HE4579" s="425"/>
      <c r="HF4579" s="425"/>
      <c r="HG4579" s="425"/>
      <c r="HH4579" s="425"/>
      <c r="HI4579" s="425"/>
      <c r="HJ4579" s="425"/>
      <c r="HK4579" s="425"/>
      <c r="HL4579" s="425"/>
      <c r="HM4579" s="425"/>
      <c r="HN4579" s="425"/>
      <c r="HO4579" s="425"/>
      <c r="HP4579" s="425"/>
      <c r="HQ4579" s="425"/>
      <c r="HR4579" s="425"/>
      <c r="HS4579" s="425"/>
      <c r="HT4579" s="425"/>
      <c r="HU4579" s="425"/>
      <c r="HV4579" s="425"/>
      <c r="HW4579" s="425"/>
      <c r="HX4579" s="425"/>
      <c r="HY4579" s="425"/>
      <c r="HZ4579" s="425"/>
      <c r="IA4579" s="425"/>
      <c r="IB4579" s="425"/>
      <c r="IC4579" s="425"/>
      <c r="ID4579" s="425"/>
      <c r="IE4579" s="425"/>
      <c r="IF4579" s="425"/>
      <c r="IG4579" s="425"/>
      <c r="IH4579" s="425"/>
      <c r="II4579" s="425"/>
      <c r="IJ4579" s="425"/>
      <c r="IK4579" s="425"/>
      <c r="IL4579" s="425"/>
      <c r="IM4579" s="425"/>
      <c r="IN4579" s="425"/>
      <c r="IO4579" s="425"/>
      <c r="IP4579" s="425"/>
      <c r="IQ4579" s="425"/>
      <c r="IR4579" s="425"/>
      <c r="IS4579" s="425"/>
      <c r="IT4579" s="425"/>
      <c r="IU4579" s="425"/>
      <c r="IV4579" s="425"/>
    </row>
    <row r="4580" s="428" customFormat="1" ht="27.6" customHeight="1" spans="2:256">
      <c r="B4580" s="465"/>
      <c r="GH4580" s="425"/>
      <c r="GI4580" s="425"/>
      <c r="GJ4580" s="425"/>
      <c r="GK4580" s="425"/>
      <c r="GL4580" s="425"/>
      <c r="GM4580" s="425"/>
      <c r="GN4580" s="425"/>
      <c r="GO4580" s="425"/>
      <c r="GP4580" s="425"/>
      <c r="GQ4580" s="425"/>
      <c r="GR4580" s="425"/>
      <c r="GS4580" s="425"/>
      <c r="GT4580" s="425"/>
      <c r="GU4580" s="425"/>
      <c r="GV4580" s="425"/>
      <c r="GW4580" s="425"/>
      <c r="GX4580" s="425"/>
      <c r="GY4580" s="425"/>
      <c r="GZ4580" s="425"/>
      <c r="HA4580" s="425"/>
      <c r="HB4580" s="425"/>
      <c r="HC4580" s="425"/>
      <c r="HD4580" s="425"/>
      <c r="HE4580" s="425"/>
      <c r="HF4580" s="425"/>
      <c r="HG4580" s="425"/>
      <c r="HH4580" s="425"/>
      <c r="HI4580" s="425"/>
      <c r="HJ4580" s="425"/>
      <c r="HK4580" s="425"/>
      <c r="HL4580" s="425"/>
      <c r="HM4580" s="425"/>
      <c r="HN4580" s="425"/>
      <c r="HO4580" s="425"/>
      <c r="HP4580" s="425"/>
      <c r="HQ4580" s="425"/>
      <c r="HR4580" s="425"/>
      <c r="HS4580" s="425"/>
      <c r="HT4580" s="425"/>
      <c r="HU4580" s="425"/>
      <c r="HV4580" s="425"/>
      <c r="HW4580" s="425"/>
      <c r="HX4580" s="425"/>
      <c r="HY4580" s="425"/>
      <c r="HZ4580" s="425"/>
      <c r="IA4580" s="425"/>
      <c r="IB4580" s="425"/>
      <c r="IC4580" s="425"/>
      <c r="ID4580" s="425"/>
      <c r="IE4580" s="425"/>
      <c r="IF4580" s="425"/>
      <c r="IG4580" s="425"/>
      <c r="IH4580" s="425"/>
      <c r="II4580" s="425"/>
      <c r="IJ4580" s="425"/>
      <c r="IK4580" s="425"/>
      <c r="IL4580" s="425"/>
      <c r="IM4580" s="425"/>
      <c r="IN4580" s="425"/>
      <c r="IO4580" s="425"/>
      <c r="IP4580" s="425"/>
      <c r="IQ4580" s="425"/>
      <c r="IR4580" s="425"/>
      <c r="IS4580" s="425"/>
      <c r="IT4580" s="425"/>
      <c r="IU4580" s="425"/>
      <c r="IV4580" s="425"/>
    </row>
    <row r="4581" s="428" customFormat="1" ht="27.6" customHeight="1" spans="2:256">
      <c r="B4581" s="465"/>
      <c r="GH4581" s="425"/>
      <c r="GI4581" s="425"/>
      <c r="GJ4581" s="425"/>
      <c r="GK4581" s="425"/>
      <c r="GL4581" s="425"/>
      <c r="GM4581" s="425"/>
      <c r="GN4581" s="425"/>
      <c r="GO4581" s="425"/>
      <c r="GP4581" s="425"/>
      <c r="GQ4581" s="425"/>
      <c r="GR4581" s="425"/>
      <c r="GS4581" s="425"/>
      <c r="GT4581" s="425"/>
      <c r="GU4581" s="425"/>
      <c r="GV4581" s="425"/>
      <c r="GW4581" s="425"/>
      <c r="GX4581" s="425"/>
      <c r="GY4581" s="425"/>
      <c r="GZ4581" s="425"/>
      <c r="HA4581" s="425"/>
      <c r="HB4581" s="425"/>
      <c r="HC4581" s="425"/>
      <c r="HD4581" s="425"/>
      <c r="HE4581" s="425"/>
      <c r="HF4581" s="425"/>
      <c r="HG4581" s="425"/>
      <c r="HH4581" s="425"/>
      <c r="HI4581" s="425"/>
      <c r="HJ4581" s="425"/>
      <c r="HK4581" s="425"/>
      <c r="HL4581" s="425"/>
      <c r="HM4581" s="425"/>
      <c r="HN4581" s="425"/>
      <c r="HO4581" s="425"/>
      <c r="HP4581" s="425"/>
      <c r="HQ4581" s="425"/>
      <c r="HR4581" s="425"/>
      <c r="HS4581" s="425"/>
      <c r="HT4581" s="425"/>
      <c r="HU4581" s="425"/>
      <c r="HV4581" s="425"/>
      <c r="HW4581" s="425"/>
      <c r="HX4581" s="425"/>
      <c r="HY4581" s="425"/>
      <c r="HZ4581" s="425"/>
      <c r="IA4581" s="425"/>
      <c r="IB4581" s="425"/>
      <c r="IC4581" s="425"/>
      <c r="ID4581" s="425"/>
      <c r="IE4581" s="425"/>
      <c r="IF4581" s="425"/>
      <c r="IG4581" s="425"/>
      <c r="IH4581" s="425"/>
      <c r="II4581" s="425"/>
      <c r="IJ4581" s="425"/>
      <c r="IK4581" s="425"/>
      <c r="IL4581" s="425"/>
      <c r="IM4581" s="425"/>
      <c r="IN4581" s="425"/>
      <c r="IO4581" s="425"/>
      <c r="IP4581" s="425"/>
      <c r="IQ4581" s="425"/>
      <c r="IR4581" s="425"/>
      <c r="IS4581" s="425"/>
      <c r="IT4581" s="425"/>
      <c r="IU4581" s="425"/>
      <c r="IV4581" s="425"/>
    </row>
    <row r="4582" s="428" customFormat="1" ht="27.6" customHeight="1" spans="2:256">
      <c r="B4582" s="465"/>
      <c r="GH4582" s="425"/>
      <c r="GI4582" s="425"/>
      <c r="GJ4582" s="425"/>
      <c r="GK4582" s="425"/>
      <c r="GL4582" s="425"/>
      <c r="GM4582" s="425"/>
      <c r="GN4582" s="425"/>
      <c r="GO4582" s="425"/>
      <c r="GP4582" s="425"/>
      <c r="GQ4582" s="425"/>
      <c r="GR4582" s="425"/>
      <c r="GS4582" s="425"/>
      <c r="GT4582" s="425"/>
      <c r="GU4582" s="425"/>
      <c r="GV4582" s="425"/>
      <c r="GW4582" s="425"/>
      <c r="GX4582" s="425"/>
      <c r="GY4582" s="425"/>
      <c r="GZ4582" s="425"/>
      <c r="HA4582" s="425"/>
      <c r="HB4582" s="425"/>
      <c r="HC4582" s="425"/>
      <c r="HD4582" s="425"/>
      <c r="HE4582" s="425"/>
      <c r="HF4582" s="425"/>
      <c r="HG4582" s="425"/>
      <c r="HH4582" s="425"/>
      <c r="HI4582" s="425"/>
      <c r="HJ4582" s="425"/>
      <c r="HK4582" s="425"/>
      <c r="HL4582" s="425"/>
      <c r="HM4582" s="425"/>
      <c r="HN4582" s="425"/>
      <c r="HO4582" s="425"/>
      <c r="HP4582" s="425"/>
      <c r="HQ4582" s="425"/>
      <c r="HR4582" s="425"/>
      <c r="HS4582" s="425"/>
      <c r="HT4582" s="425"/>
      <c r="HU4582" s="425"/>
      <c r="HV4582" s="425"/>
      <c r="HW4582" s="425"/>
      <c r="HX4582" s="425"/>
      <c r="HY4582" s="425"/>
      <c r="HZ4582" s="425"/>
      <c r="IA4582" s="425"/>
      <c r="IB4582" s="425"/>
      <c r="IC4582" s="425"/>
      <c r="ID4582" s="425"/>
      <c r="IE4582" s="425"/>
      <c r="IF4582" s="425"/>
      <c r="IG4582" s="425"/>
      <c r="IH4582" s="425"/>
      <c r="II4582" s="425"/>
      <c r="IJ4582" s="425"/>
      <c r="IK4582" s="425"/>
      <c r="IL4582" s="425"/>
      <c r="IM4582" s="425"/>
      <c r="IN4582" s="425"/>
      <c r="IO4582" s="425"/>
      <c r="IP4582" s="425"/>
      <c r="IQ4582" s="425"/>
      <c r="IR4582" s="425"/>
      <c r="IS4582" s="425"/>
      <c r="IT4582" s="425"/>
      <c r="IU4582" s="425"/>
      <c r="IV4582" s="425"/>
    </row>
    <row r="4583" s="428" customFormat="1" ht="27.6" customHeight="1" spans="2:256">
      <c r="B4583" s="465"/>
      <c r="GH4583" s="425"/>
      <c r="GI4583" s="425"/>
      <c r="GJ4583" s="425"/>
      <c r="GK4583" s="425"/>
      <c r="GL4583" s="425"/>
      <c r="GM4583" s="425"/>
      <c r="GN4583" s="425"/>
      <c r="GO4583" s="425"/>
      <c r="GP4583" s="425"/>
      <c r="GQ4583" s="425"/>
      <c r="GR4583" s="425"/>
      <c r="GS4583" s="425"/>
      <c r="GT4583" s="425"/>
      <c r="GU4583" s="425"/>
      <c r="GV4583" s="425"/>
      <c r="GW4583" s="425"/>
      <c r="GX4583" s="425"/>
      <c r="GY4583" s="425"/>
      <c r="GZ4583" s="425"/>
      <c r="HA4583" s="425"/>
      <c r="HB4583" s="425"/>
      <c r="HC4583" s="425"/>
      <c r="HD4583" s="425"/>
      <c r="HE4583" s="425"/>
      <c r="HF4583" s="425"/>
      <c r="HG4583" s="425"/>
      <c r="HH4583" s="425"/>
      <c r="HI4583" s="425"/>
      <c r="HJ4583" s="425"/>
      <c r="HK4583" s="425"/>
      <c r="HL4583" s="425"/>
      <c r="HM4583" s="425"/>
      <c r="HN4583" s="425"/>
      <c r="HO4583" s="425"/>
      <c r="HP4583" s="425"/>
      <c r="HQ4583" s="425"/>
      <c r="HR4583" s="425"/>
      <c r="HS4583" s="425"/>
      <c r="HT4583" s="425"/>
      <c r="HU4583" s="425"/>
      <c r="HV4583" s="425"/>
      <c r="HW4583" s="425"/>
      <c r="HX4583" s="425"/>
      <c r="HY4583" s="425"/>
      <c r="HZ4583" s="425"/>
      <c r="IA4583" s="425"/>
      <c r="IB4583" s="425"/>
      <c r="IC4583" s="425"/>
      <c r="ID4583" s="425"/>
      <c r="IE4583" s="425"/>
      <c r="IF4583" s="425"/>
      <c r="IG4583" s="425"/>
      <c r="IH4583" s="425"/>
      <c r="II4583" s="425"/>
      <c r="IJ4583" s="425"/>
      <c r="IK4583" s="425"/>
      <c r="IL4583" s="425"/>
      <c r="IM4583" s="425"/>
      <c r="IN4583" s="425"/>
      <c r="IO4583" s="425"/>
      <c r="IP4583" s="425"/>
      <c r="IQ4583" s="425"/>
      <c r="IR4583" s="425"/>
      <c r="IS4583" s="425"/>
      <c r="IT4583" s="425"/>
      <c r="IU4583" s="425"/>
      <c r="IV4583" s="425"/>
    </row>
    <row r="4584" s="428" customFormat="1" ht="27.6" customHeight="1" spans="2:256">
      <c r="B4584" s="465"/>
      <c r="GH4584" s="425"/>
      <c r="GI4584" s="425"/>
      <c r="GJ4584" s="425"/>
      <c r="GK4584" s="425"/>
      <c r="GL4584" s="425"/>
      <c r="GM4584" s="425"/>
      <c r="GN4584" s="425"/>
      <c r="GO4584" s="425"/>
      <c r="GP4584" s="425"/>
      <c r="GQ4584" s="425"/>
      <c r="GR4584" s="425"/>
      <c r="GS4584" s="425"/>
      <c r="GT4584" s="425"/>
      <c r="GU4584" s="425"/>
      <c r="GV4584" s="425"/>
      <c r="GW4584" s="425"/>
      <c r="GX4584" s="425"/>
      <c r="GY4584" s="425"/>
      <c r="GZ4584" s="425"/>
      <c r="HA4584" s="425"/>
      <c r="HB4584" s="425"/>
      <c r="HC4584" s="425"/>
      <c r="HD4584" s="425"/>
      <c r="HE4584" s="425"/>
      <c r="HF4584" s="425"/>
      <c r="HG4584" s="425"/>
      <c r="HH4584" s="425"/>
      <c r="HI4584" s="425"/>
      <c r="HJ4584" s="425"/>
      <c r="HK4584" s="425"/>
      <c r="HL4584" s="425"/>
      <c r="HM4584" s="425"/>
      <c r="HN4584" s="425"/>
      <c r="HO4584" s="425"/>
      <c r="HP4584" s="425"/>
      <c r="HQ4584" s="425"/>
      <c r="HR4584" s="425"/>
      <c r="HS4584" s="425"/>
      <c r="HT4584" s="425"/>
      <c r="HU4584" s="425"/>
      <c r="HV4584" s="425"/>
      <c r="HW4584" s="425"/>
      <c r="HX4584" s="425"/>
      <c r="HY4584" s="425"/>
      <c r="HZ4584" s="425"/>
      <c r="IA4584" s="425"/>
      <c r="IB4584" s="425"/>
      <c r="IC4584" s="425"/>
      <c r="ID4584" s="425"/>
      <c r="IE4584" s="425"/>
      <c r="IF4584" s="425"/>
      <c r="IG4584" s="425"/>
      <c r="IH4584" s="425"/>
      <c r="II4584" s="425"/>
      <c r="IJ4584" s="425"/>
      <c r="IK4584" s="425"/>
      <c r="IL4584" s="425"/>
      <c r="IM4584" s="425"/>
      <c r="IN4584" s="425"/>
      <c r="IO4584" s="425"/>
      <c r="IP4584" s="425"/>
      <c r="IQ4584" s="425"/>
      <c r="IR4584" s="425"/>
      <c r="IS4584" s="425"/>
      <c r="IT4584" s="425"/>
      <c r="IU4584" s="425"/>
      <c r="IV4584" s="425"/>
    </row>
    <row r="4585" s="428" customFormat="1" ht="27.6" customHeight="1" spans="2:256">
      <c r="B4585" s="465"/>
      <c r="GH4585" s="425"/>
      <c r="GI4585" s="425"/>
      <c r="GJ4585" s="425"/>
      <c r="GK4585" s="425"/>
      <c r="GL4585" s="425"/>
      <c r="GM4585" s="425"/>
      <c r="GN4585" s="425"/>
      <c r="GO4585" s="425"/>
      <c r="GP4585" s="425"/>
      <c r="GQ4585" s="425"/>
      <c r="GR4585" s="425"/>
      <c r="GS4585" s="425"/>
      <c r="GT4585" s="425"/>
      <c r="GU4585" s="425"/>
      <c r="GV4585" s="425"/>
      <c r="GW4585" s="425"/>
      <c r="GX4585" s="425"/>
      <c r="GY4585" s="425"/>
      <c r="GZ4585" s="425"/>
      <c r="HA4585" s="425"/>
      <c r="HB4585" s="425"/>
      <c r="HC4585" s="425"/>
      <c r="HD4585" s="425"/>
      <c r="HE4585" s="425"/>
      <c r="HF4585" s="425"/>
      <c r="HG4585" s="425"/>
      <c r="HH4585" s="425"/>
      <c r="HI4585" s="425"/>
      <c r="HJ4585" s="425"/>
      <c r="HK4585" s="425"/>
      <c r="HL4585" s="425"/>
      <c r="HM4585" s="425"/>
      <c r="HN4585" s="425"/>
      <c r="HO4585" s="425"/>
      <c r="HP4585" s="425"/>
      <c r="HQ4585" s="425"/>
      <c r="HR4585" s="425"/>
      <c r="HS4585" s="425"/>
      <c r="HT4585" s="425"/>
      <c r="HU4585" s="425"/>
      <c r="HV4585" s="425"/>
      <c r="HW4585" s="425"/>
      <c r="HX4585" s="425"/>
      <c r="HY4585" s="425"/>
      <c r="HZ4585" s="425"/>
      <c r="IA4585" s="425"/>
      <c r="IB4585" s="425"/>
      <c r="IC4585" s="425"/>
      <c r="ID4585" s="425"/>
      <c r="IE4585" s="425"/>
      <c r="IF4585" s="425"/>
      <c r="IG4585" s="425"/>
      <c r="IH4585" s="425"/>
      <c r="II4585" s="425"/>
      <c r="IJ4585" s="425"/>
      <c r="IK4585" s="425"/>
      <c r="IL4585" s="425"/>
      <c r="IM4585" s="425"/>
      <c r="IN4585" s="425"/>
      <c r="IO4585" s="425"/>
      <c r="IP4585" s="425"/>
      <c r="IQ4585" s="425"/>
      <c r="IR4585" s="425"/>
      <c r="IS4585" s="425"/>
      <c r="IT4585" s="425"/>
      <c r="IU4585" s="425"/>
      <c r="IV4585" s="425"/>
    </row>
    <row r="4586" s="428" customFormat="1" ht="27.6" customHeight="1" spans="2:256">
      <c r="B4586" s="465"/>
      <c r="GH4586" s="425"/>
      <c r="GI4586" s="425"/>
      <c r="GJ4586" s="425"/>
      <c r="GK4586" s="425"/>
      <c r="GL4586" s="425"/>
      <c r="GM4586" s="425"/>
      <c r="GN4586" s="425"/>
      <c r="GO4586" s="425"/>
      <c r="GP4586" s="425"/>
      <c r="GQ4586" s="425"/>
      <c r="GR4586" s="425"/>
      <c r="GS4586" s="425"/>
      <c r="GT4586" s="425"/>
      <c r="GU4586" s="425"/>
      <c r="GV4586" s="425"/>
      <c r="GW4586" s="425"/>
      <c r="GX4586" s="425"/>
      <c r="GY4586" s="425"/>
      <c r="GZ4586" s="425"/>
      <c r="HA4586" s="425"/>
      <c r="HB4586" s="425"/>
      <c r="HC4586" s="425"/>
      <c r="HD4586" s="425"/>
      <c r="HE4586" s="425"/>
      <c r="HF4586" s="425"/>
      <c r="HG4586" s="425"/>
      <c r="HH4586" s="425"/>
      <c r="HI4586" s="425"/>
      <c r="HJ4586" s="425"/>
      <c r="HK4586" s="425"/>
      <c r="HL4586" s="425"/>
      <c r="HM4586" s="425"/>
      <c r="HN4586" s="425"/>
      <c r="HO4586" s="425"/>
      <c r="HP4586" s="425"/>
      <c r="HQ4586" s="425"/>
      <c r="HR4586" s="425"/>
      <c r="HS4586" s="425"/>
      <c r="HT4586" s="425"/>
      <c r="HU4586" s="425"/>
      <c r="HV4586" s="425"/>
      <c r="HW4586" s="425"/>
      <c r="HX4586" s="425"/>
      <c r="HY4586" s="425"/>
      <c r="HZ4586" s="425"/>
      <c r="IA4586" s="425"/>
      <c r="IB4586" s="425"/>
      <c r="IC4586" s="425"/>
      <c r="ID4586" s="425"/>
      <c r="IE4586" s="425"/>
      <c r="IF4586" s="425"/>
      <c r="IG4586" s="425"/>
      <c r="IH4586" s="425"/>
      <c r="II4586" s="425"/>
      <c r="IJ4586" s="425"/>
      <c r="IK4586" s="425"/>
      <c r="IL4586" s="425"/>
      <c r="IM4586" s="425"/>
      <c r="IN4586" s="425"/>
      <c r="IO4586" s="425"/>
      <c r="IP4586" s="425"/>
      <c r="IQ4586" s="425"/>
      <c r="IR4586" s="425"/>
      <c r="IS4586" s="425"/>
      <c r="IT4586" s="425"/>
      <c r="IU4586" s="425"/>
      <c r="IV4586" s="425"/>
    </row>
    <row r="4587" s="428" customFormat="1" ht="27.6" customHeight="1" spans="2:256">
      <c r="B4587" s="465"/>
      <c r="GH4587" s="425"/>
      <c r="GI4587" s="425"/>
      <c r="GJ4587" s="425"/>
      <c r="GK4587" s="425"/>
      <c r="GL4587" s="425"/>
      <c r="GM4587" s="425"/>
      <c r="GN4587" s="425"/>
      <c r="GO4587" s="425"/>
      <c r="GP4587" s="425"/>
      <c r="GQ4587" s="425"/>
      <c r="GR4587" s="425"/>
      <c r="GS4587" s="425"/>
      <c r="GT4587" s="425"/>
      <c r="GU4587" s="425"/>
      <c r="GV4587" s="425"/>
      <c r="GW4587" s="425"/>
      <c r="GX4587" s="425"/>
      <c r="GY4587" s="425"/>
      <c r="GZ4587" s="425"/>
      <c r="HA4587" s="425"/>
      <c r="HB4587" s="425"/>
      <c r="HC4587" s="425"/>
      <c r="HD4587" s="425"/>
      <c r="HE4587" s="425"/>
      <c r="HF4587" s="425"/>
      <c r="HG4587" s="425"/>
      <c r="HH4587" s="425"/>
      <c r="HI4587" s="425"/>
      <c r="HJ4587" s="425"/>
      <c r="HK4587" s="425"/>
      <c r="HL4587" s="425"/>
      <c r="HM4587" s="425"/>
      <c r="HN4587" s="425"/>
      <c r="HO4587" s="425"/>
      <c r="HP4587" s="425"/>
      <c r="HQ4587" s="425"/>
      <c r="HR4587" s="425"/>
      <c r="HS4587" s="425"/>
      <c r="HT4587" s="425"/>
      <c r="HU4587" s="425"/>
      <c r="HV4587" s="425"/>
      <c r="HW4587" s="425"/>
      <c r="HX4587" s="425"/>
      <c r="HY4587" s="425"/>
      <c r="HZ4587" s="425"/>
      <c r="IA4587" s="425"/>
      <c r="IB4587" s="425"/>
      <c r="IC4587" s="425"/>
      <c r="ID4587" s="425"/>
      <c r="IE4587" s="425"/>
      <c r="IF4587" s="425"/>
      <c r="IG4587" s="425"/>
      <c r="IH4587" s="425"/>
      <c r="II4587" s="425"/>
      <c r="IJ4587" s="425"/>
      <c r="IK4587" s="425"/>
      <c r="IL4587" s="425"/>
      <c r="IM4587" s="425"/>
      <c r="IN4587" s="425"/>
      <c r="IO4587" s="425"/>
      <c r="IP4587" s="425"/>
      <c r="IQ4587" s="425"/>
      <c r="IR4587" s="425"/>
      <c r="IS4587" s="425"/>
      <c r="IT4587" s="425"/>
      <c r="IU4587" s="425"/>
      <c r="IV4587" s="425"/>
    </row>
    <row r="4588" s="428" customFormat="1" ht="27.6" customHeight="1" spans="2:256">
      <c r="B4588" s="465"/>
      <c r="GH4588" s="425"/>
      <c r="GI4588" s="425"/>
      <c r="GJ4588" s="425"/>
      <c r="GK4588" s="425"/>
      <c r="GL4588" s="425"/>
      <c r="GM4588" s="425"/>
      <c r="GN4588" s="425"/>
      <c r="GO4588" s="425"/>
      <c r="GP4588" s="425"/>
      <c r="GQ4588" s="425"/>
      <c r="GR4588" s="425"/>
      <c r="GS4588" s="425"/>
      <c r="GT4588" s="425"/>
      <c r="GU4588" s="425"/>
      <c r="GV4588" s="425"/>
      <c r="GW4588" s="425"/>
      <c r="GX4588" s="425"/>
      <c r="GY4588" s="425"/>
      <c r="GZ4588" s="425"/>
      <c r="HA4588" s="425"/>
      <c r="HB4588" s="425"/>
      <c r="HC4588" s="425"/>
      <c r="HD4588" s="425"/>
      <c r="HE4588" s="425"/>
      <c r="HF4588" s="425"/>
      <c r="HG4588" s="425"/>
      <c r="HH4588" s="425"/>
      <c r="HI4588" s="425"/>
      <c r="HJ4588" s="425"/>
      <c r="HK4588" s="425"/>
      <c r="HL4588" s="425"/>
      <c r="HM4588" s="425"/>
      <c r="HN4588" s="425"/>
      <c r="HO4588" s="425"/>
      <c r="HP4588" s="425"/>
      <c r="HQ4588" s="425"/>
      <c r="HR4588" s="425"/>
      <c r="HS4588" s="425"/>
      <c r="HT4588" s="425"/>
      <c r="HU4588" s="425"/>
      <c r="HV4588" s="425"/>
      <c r="HW4588" s="425"/>
      <c r="HX4588" s="425"/>
      <c r="HY4588" s="425"/>
      <c r="HZ4588" s="425"/>
      <c r="IA4588" s="425"/>
      <c r="IB4588" s="425"/>
      <c r="IC4588" s="425"/>
      <c r="ID4588" s="425"/>
      <c r="IE4588" s="425"/>
      <c r="IF4588" s="425"/>
      <c r="IG4588" s="425"/>
      <c r="IH4588" s="425"/>
      <c r="II4588" s="425"/>
      <c r="IJ4588" s="425"/>
      <c r="IK4588" s="425"/>
      <c r="IL4588" s="425"/>
      <c r="IM4588" s="425"/>
      <c r="IN4588" s="425"/>
      <c r="IO4588" s="425"/>
      <c r="IP4588" s="425"/>
      <c r="IQ4588" s="425"/>
      <c r="IR4588" s="425"/>
      <c r="IS4588" s="425"/>
      <c r="IT4588" s="425"/>
      <c r="IU4588" s="425"/>
      <c r="IV4588" s="425"/>
    </row>
    <row r="4589" s="428" customFormat="1" ht="27.6" customHeight="1" spans="2:256">
      <c r="B4589" s="465"/>
      <c r="GH4589" s="425"/>
      <c r="GI4589" s="425"/>
      <c r="GJ4589" s="425"/>
      <c r="GK4589" s="425"/>
      <c r="GL4589" s="425"/>
      <c r="GM4589" s="425"/>
      <c r="GN4589" s="425"/>
      <c r="GO4589" s="425"/>
      <c r="GP4589" s="425"/>
      <c r="GQ4589" s="425"/>
      <c r="GR4589" s="425"/>
      <c r="GS4589" s="425"/>
      <c r="GT4589" s="425"/>
      <c r="GU4589" s="425"/>
      <c r="GV4589" s="425"/>
      <c r="GW4589" s="425"/>
      <c r="GX4589" s="425"/>
      <c r="GY4589" s="425"/>
      <c r="GZ4589" s="425"/>
      <c r="HA4589" s="425"/>
      <c r="HB4589" s="425"/>
      <c r="HC4589" s="425"/>
      <c r="HD4589" s="425"/>
      <c r="HE4589" s="425"/>
      <c r="HF4589" s="425"/>
      <c r="HG4589" s="425"/>
      <c r="HH4589" s="425"/>
      <c r="HI4589" s="425"/>
      <c r="HJ4589" s="425"/>
      <c r="HK4589" s="425"/>
      <c r="HL4589" s="425"/>
      <c r="HM4589" s="425"/>
      <c r="HN4589" s="425"/>
      <c r="HO4589" s="425"/>
      <c r="HP4589" s="425"/>
      <c r="HQ4589" s="425"/>
      <c r="HR4589" s="425"/>
      <c r="HS4589" s="425"/>
      <c r="HT4589" s="425"/>
      <c r="HU4589" s="425"/>
      <c r="HV4589" s="425"/>
      <c r="HW4589" s="425"/>
      <c r="HX4589" s="425"/>
      <c r="HY4589" s="425"/>
      <c r="HZ4589" s="425"/>
      <c r="IA4589" s="425"/>
      <c r="IB4589" s="425"/>
      <c r="IC4589" s="425"/>
      <c r="ID4589" s="425"/>
      <c r="IE4589" s="425"/>
      <c r="IF4589" s="425"/>
      <c r="IG4589" s="425"/>
      <c r="IH4589" s="425"/>
      <c r="II4589" s="425"/>
      <c r="IJ4589" s="425"/>
      <c r="IK4589" s="425"/>
      <c r="IL4589" s="425"/>
      <c r="IM4589" s="425"/>
      <c r="IN4589" s="425"/>
      <c r="IO4589" s="425"/>
      <c r="IP4589" s="425"/>
      <c r="IQ4589" s="425"/>
      <c r="IR4589" s="425"/>
      <c r="IS4589" s="425"/>
      <c r="IT4589" s="425"/>
      <c r="IU4589" s="425"/>
      <c r="IV4589" s="425"/>
    </row>
    <row r="4590" s="428" customFormat="1" ht="27.6" customHeight="1" spans="2:256">
      <c r="B4590" s="465"/>
      <c r="GH4590" s="425"/>
      <c r="GI4590" s="425"/>
      <c r="GJ4590" s="425"/>
      <c r="GK4590" s="425"/>
      <c r="GL4590" s="425"/>
      <c r="GM4590" s="425"/>
      <c r="GN4590" s="425"/>
      <c r="GO4590" s="425"/>
      <c r="GP4590" s="425"/>
      <c r="GQ4590" s="425"/>
      <c r="GR4590" s="425"/>
      <c r="GS4590" s="425"/>
      <c r="GT4590" s="425"/>
      <c r="GU4590" s="425"/>
      <c r="GV4590" s="425"/>
      <c r="GW4590" s="425"/>
      <c r="GX4590" s="425"/>
      <c r="GY4590" s="425"/>
      <c r="GZ4590" s="425"/>
      <c r="HA4590" s="425"/>
      <c r="HB4590" s="425"/>
      <c r="HC4590" s="425"/>
      <c r="HD4590" s="425"/>
      <c r="HE4590" s="425"/>
      <c r="HF4590" s="425"/>
      <c r="HG4590" s="425"/>
      <c r="HH4590" s="425"/>
      <c r="HI4590" s="425"/>
      <c r="HJ4590" s="425"/>
      <c r="HK4590" s="425"/>
      <c r="HL4590" s="425"/>
      <c r="HM4590" s="425"/>
      <c r="HN4590" s="425"/>
      <c r="HO4590" s="425"/>
      <c r="HP4590" s="425"/>
      <c r="HQ4590" s="425"/>
      <c r="HR4590" s="425"/>
      <c r="HS4590" s="425"/>
      <c r="HT4590" s="425"/>
      <c r="HU4590" s="425"/>
      <c r="HV4590" s="425"/>
      <c r="HW4590" s="425"/>
      <c r="HX4590" s="425"/>
      <c r="HY4590" s="425"/>
      <c r="HZ4590" s="425"/>
      <c r="IA4590" s="425"/>
      <c r="IB4590" s="425"/>
      <c r="IC4590" s="425"/>
      <c r="ID4590" s="425"/>
      <c r="IE4590" s="425"/>
      <c r="IF4590" s="425"/>
      <c r="IG4590" s="425"/>
      <c r="IH4590" s="425"/>
      <c r="II4590" s="425"/>
      <c r="IJ4590" s="425"/>
      <c r="IK4590" s="425"/>
      <c r="IL4590" s="425"/>
      <c r="IM4590" s="425"/>
      <c r="IN4590" s="425"/>
      <c r="IO4590" s="425"/>
      <c r="IP4590" s="425"/>
      <c r="IQ4590" s="425"/>
      <c r="IR4590" s="425"/>
      <c r="IS4590" s="425"/>
      <c r="IT4590" s="425"/>
      <c r="IU4590" s="425"/>
      <c r="IV4590" s="425"/>
    </row>
    <row r="4591" s="428" customFormat="1" ht="27.6" customHeight="1" spans="2:256">
      <c r="B4591" s="465"/>
      <c r="GH4591" s="425"/>
      <c r="GI4591" s="425"/>
      <c r="GJ4591" s="425"/>
      <c r="GK4591" s="425"/>
      <c r="GL4591" s="425"/>
      <c r="GM4591" s="425"/>
      <c r="GN4591" s="425"/>
      <c r="GO4591" s="425"/>
      <c r="GP4591" s="425"/>
      <c r="GQ4591" s="425"/>
      <c r="GR4591" s="425"/>
      <c r="GS4591" s="425"/>
      <c r="GT4591" s="425"/>
      <c r="GU4591" s="425"/>
      <c r="GV4591" s="425"/>
      <c r="GW4591" s="425"/>
      <c r="GX4591" s="425"/>
      <c r="GY4591" s="425"/>
      <c r="GZ4591" s="425"/>
      <c r="HA4591" s="425"/>
      <c r="HB4591" s="425"/>
      <c r="HC4591" s="425"/>
      <c r="HD4591" s="425"/>
      <c r="HE4591" s="425"/>
      <c r="HF4591" s="425"/>
      <c r="HG4591" s="425"/>
      <c r="HH4591" s="425"/>
      <c r="HI4591" s="425"/>
      <c r="HJ4591" s="425"/>
      <c r="HK4591" s="425"/>
      <c r="HL4591" s="425"/>
      <c r="HM4591" s="425"/>
      <c r="HN4591" s="425"/>
      <c r="HO4591" s="425"/>
      <c r="HP4591" s="425"/>
      <c r="HQ4591" s="425"/>
      <c r="HR4591" s="425"/>
      <c r="HS4591" s="425"/>
      <c r="HT4591" s="425"/>
      <c r="HU4591" s="425"/>
      <c r="HV4591" s="425"/>
      <c r="HW4591" s="425"/>
      <c r="HX4591" s="425"/>
      <c r="HY4591" s="425"/>
      <c r="HZ4591" s="425"/>
      <c r="IA4591" s="425"/>
      <c r="IB4591" s="425"/>
      <c r="IC4591" s="425"/>
      <c r="ID4591" s="425"/>
      <c r="IE4591" s="425"/>
      <c r="IF4591" s="425"/>
      <c r="IG4591" s="425"/>
      <c r="IH4591" s="425"/>
      <c r="II4591" s="425"/>
      <c r="IJ4591" s="425"/>
      <c r="IK4591" s="425"/>
      <c r="IL4591" s="425"/>
      <c r="IM4591" s="425"/>
      <c r="IN4591" s="425"/>
      <c r="IO4591" s="425"/>
      <c r="IP4591" s="425"/>
      <c r="IQ4591" s="425"/>
      <c r="IR4591" s="425"/>
      <c r="IS4591" s="425"/>
      <c r="IT4591" s="425"/>
      <c r="IU4591" s="425"/>
      <c r="IV4591" s="425"/>
    </row>
    <row r="4592" s="428" customFormat="1" ht="27.6" customHeight="1" spans="2:256">
      <c r="B4592" s="465"/>
      <c r="GH4592" s="425"/>
      <c r="GI4592" s="425"/>
      <c r="GJ4592" s="425"/>
      <c r="GK4592" s="425"/>
      <c r="GL4592" s="425"/>
      <c r="GM4592" s="425"/>
      <c r="GN4592" s="425"/>
      <c r="GO4592" s="425"/>
      <c r="GP4592" s="425"/>
      <c r="GQ4592" s="425"/>
      <c r="GR4592" s="425"/>
      <c r="GS4592" s="425"/>
      <c r="GT4592" s="425"/>
      <c r="GU4592" s="425"/>
      <c r="GV4592" s="425"/>
      <c r="GW4592" s="425"/>
      <c r="GX4592" s="425"/>
      <c r="GY4592" s="425"/>
      <c r="GZ4592" s="425"/>
      <c r="HA4592" s="425"/>
      <c r="HB4592" s="425"/>
      <c r="HC4592" s="425"/>
      <c r="HD4592" s="425"/>
      <c r="HE4592" s="425"/>
      <c r="HF4592" s="425"/>
      <c r="HG4592" s="425"/>
      <c r="HH4592" s="425"/>
      <c r="HI4592" s="425"/>
      <c r="HJ4592" s="425"/>
      <c r="HK4592" s="425"/>
      <c r="HL4592" s="425"/>
      <c r="HM4592" s="425"/>
      <c r="HN4592" s="425"/>
      <c r="HO4592" s="425"/>
      <c r="HP4592" s="425"/>
      <c r="HQ4592" s="425"/>
      <c r="HR4592" s="425"/>
      <c r="HS4592" s="425"/>
      <c r="HT4592" s="425"/>
      <c r="HU4592" s="425"/>
      <c r="HV4592" s="425"/>
      <c r="HW4592" s="425"/>
      <c r="HX4592" s="425"/>
      <c r="HY4592" s="425"/>
      <c r="HZ4592" s="425"/>
      <c r="IA4592" s="425"/>
      <c r="IB4592" s="425"/>
      <c r="IC4592" s="425"/>
      <c r="ID4592" s="425"/>
      <c r="IE4592" s="425"/>
      <c r="IF4592" s="425"/>
      <c r="IG4592" s="425"/>
      <c r="IH4592" s="425"/>
      <c r="II4592" s="425"/>
      <c r="IJ4592" s="425"/>
      <c r="IK4592" s="425"/>
      <c r="IL4592" s="425"/>
      <c r="IM4592" s="425"/>
      <c r="IN4592" s="425"/>
      <c r="IO4592" s="425"/>
      <c r="IP4592" s="425"/>
      <c r="IQ4592" s="425"/>
      <c r="IR4592" s="425"/>
      <c r="IS4592" s="425"/>
      <c r="IT4592" s="425"/>
      <c r="IU4592" s="425"/>
      <c r="IV4592" s="425"/>
    </row>
    <row r="4593" s="428" customFormat="1" ht="27.6" customHeight="1" spans="2:256">
      <c r="B4593" s="465"/>
      <c r="GH4593" s="425"/>
      <c r="GI4593" s="425"/>
      <c r="GJ4593" s="425"/>
      <c r="GK4593" s="425"/>
      <c r="GL4593" s="425"/>
      <c r="GM4593" s="425"/>
      <c r="GN4593" s="425"/>
      <c r="GO4593" s="425"/>
      <c r="GP4593" s="425"/>
      <c r="GQ4593" s="425"/>
      <c r="GR4593" s="425"/>
      <c r="GS4593" s="425"/>
      <c r="GT4593" s="425"/>
      <c r="GU4593" s="425"/>
      <c r="GV4593" s="425"/>
      <c r="GW4593" s="425"/>
      <c r="GX4593" s="425"/>
      <c r="GY4593" s="425"/>
      <c r="GZ4593" s="425"/>
      <c r="HA4593" s="425"/>
      <c r="HB4593" s="425"/>
      <c r="HC4593" s="425"/>
      <c r="HD4593" s="425"/>
      <c r="HE4593" s="425"/>
      <c r="HF4593" s="425"/>
      <c r="HG4593" s="425"/>
      <c r="HH4593" s="425"/>
      <c r="HI4593" s="425"/>
      <c r="HJ4593" s="425"/>
      <c r="HK4593" s="425"/>
      <c r="HL4593" s="425"/>
      <c r="HM4593" s="425"/>
      <c r="HN4593" s="425"/>
      <c r="HO4593" s="425"/>
      <c r="HP4593" s="425"/>
      <c r="HQ4593" s="425"/>
      <c r="HR4593" s="425"/>
      <c r="HS4593" s="425"/>
      <c r="HT4593" s="425"/>
      <c r="HU4593" s="425"/>
      <c r="HV4593" s="425"/>
      <c r="HW4593" s="425"/>
      <c r="HX4593" s="425"/>
      <c r="HY4593" s="425"/>
      <c r="HZ4593" s="425"/>
      <c r="IA4593" s="425"/>
      <c r="IB4593" s="425"/>
      <c r="IC4593" s="425"/>
      <c r="ID4593" s="425"/>
      <c r="IE4593" s="425"/>
      <c r="IF4593" s="425"/>
      <c r="IG4593" s="425"/>
      <c r="IH4593" s="425"/>
      <c r="II4593" s="425"/>
      <c r="IJ4593" s="425"/>
      <c r="IK4593" s="425"/>
      <c r="IL4593" s="425"/>
      <c r="IM4593" s="425"/>
      <c r="IN4593" s="425"/>
      <c r="IO4593" s="425"/>
      <c r="IP4593" s="425"/>
      <c r="IQ4593" s="425"/>
      <c r="IR4593" s="425"/>
      <c r="IS4593" s="425"/>
      <c r="IT4593" s="425"/>
      <c r="IU4593" s="425"/>
      <c r="IV4593" s="425"/>
    </row>
    <row r="4594" s="428" customFormat="1" ht="27.6" customHeight="1" spans="2:256">
      <c r="B4594" s="465"/>
      <c r="GH4594" s="425"/>
      <c r="GI4594" s="425"/>
      <c r="GJ4594" s="425"/>
      <c r="GK4594" s="425"/>
      <c r="GL4594" s="425"/>
      <c r="GM4594" s="425"/>
      <c r="GN4594" s="425"/>
      <c r="GO4594" s="425"/>
      <c r="GP4594" s="425"/>
      <c r="GQ4594" s="425"/>
      <c r="GR4594" s="425"/>
      <c r="GS4594" s="425"/>
      <c r="GT4594" s="425"/>
      <c r="GU4594" s="425"/>
      <c r="GV4594" s="425"/>
      <c r="GW4594" s="425"/>
      <c r="GX4594" s="425"/>
      <c r="GY4594" s="425"/>
      <c r="GZ4594" s="425"/>
      <c r="HA4594" s="425"/>
      <c r="HB4594" s="425"/>
      <c r="HC4594" s="425"/>
      <c r="HD4594" s="425"/>
      <c r="HE4594" s="425"/>
      <c r="HF4594" s="425"/>
      <c r="HG4594" s="425"/>
      <c r="HH4594" s="425"/>
      <c r="HI4594" s="425"/>
      <c r="HJ4594" s="425"/>
      <c r="HK4594" s="425"/>
      <c r="HL4594" s="425"/>
      <c r="HM4594" s="425"/>
      <c r="HN4594" s="425"/>
      <c r="HO4594" s="425"/>
      <c r="HP4594" s="425"/>
      <c r="HQ4594" s="425"/>
      <c r="HR4594" s="425"/>
      <c r="HS4594" s="425"/>
      <c r="HT4594" s="425"/>
      <c r="HU4594" s="425"/>
      <c r="HV4594" s="425"/>
      <c r="HW4594" s="425"/>
      <c r="HX4594" s="425"/>
      <c r="HY4594" s="425"/>
      <c r="HZ4594" s="425"/>
      <c r="IA4594" s="425"/>
      <c r="IB4594" s="425"/>
      <c r="IC4594" s="425"/>
      <c r="ID4594" s="425"/>
      <c r="IE4594" s="425"/>
      <c r="IF4594" s="425"/>
      <c r="IG4594" s="425"/>
      <c r="IH4594" s="425"/>
      <c r="II4594" s="425"/>
      <c r="IJ4594" s="425"/>
      <c r="IK4594" s="425"/>
      <c r="IL4594" s="425"/>
      <c r="IM4594" s="425"/>
      <c r="IN4594" s="425"/>
      <c r="IO4594" s="425"/>
      <c r="IP4594" s="425"/>
      <c r="IQ4594" s="425"/>
      <c r="IR4594" s="425"/>
      <c r="IS4594" s="425"/>
      <c r="IT4594" s="425"/>
      <c r="IU4594" s="425"/>
      <c r="IV4594" s="425"/>
    </row>
    <row r="4595" s="428" customFormat="1" ht="27.6" customHeight="1" spans="2:256">
      <c r="B4595" s="465"/>
      <c r="GH4595" s="425"/>
      <c r="GI4595" s="425"/>
      <c r="GJ4595" s="425"/>
      <c r="GK4595" s="425"/>
      <c r="GL4595" s="425"/>
      <c r="GM4595" s="425"/>
      <c r="GN4595" s="425"/>
      <c r="GO4595" s="425"/>
      <c r="GP4595" s="425"/>
      <c r="GQ4595" s="425"/>
      <c r="GR4595" s="425"/>
      <c r="GS4595" s="425"/>
      <c r="GT4595" s="425"/>
      <c r="GU4595" s="425"/>
      <c r="GV4595" s="425"/>
      <c r="GW4595" s="425"/>
      <c r="GX4595" s="425"/>
      <c r="GY4595" s="425"/>
      <c r="GZ4595" s="425"/>
      <c r="HA4595" s="425"/>
      <c r="HB4595" s="425"/>
      <c r="HC4595" s="425"/>
      <c r="HD4595" s="425"/>
      <c r="HE4595" s="425"/>
      <c r="HF4595" s="425"/>
      <c r="HG4595" s="425"/>
      <c r="HH4595" s="425"/>
      <c r="HI4595" s="425"/>
      <c r="HJ4595" s="425"/>
      <c r="HK4595" s="425"/>
      <c r="HL4595" s="425"/>
      <c r="HM4595" s="425"/>
      <c r="HN4595" s="425"/>
      <c r="HO4595" s="425"/>
      <c r="HP4595" s="425"/>
      <c r="HQ4595" s="425"/>
      <c r="HR4595" s="425"/>
      <c r="HS4595" s="425"/>
      <c r="HT4595" s="425"/>
      <c r="HU4595" s="425"/>
      <c r="HV4595" s="425"/>
      <c r="HW4595" s="425"/>
      <c r="HX4595" s="425"/>
      <c r="HY4595" s="425"/>
      <c r="HZ4595" s="425"/>
      <c r="IA4595" s="425"/>
      <c r="IB4595" s="425"/>
      <c r="IC4595" s="425"/>
      <c r="ID4595" s="425"/>
      <c r="IE4595" s="425"/>
      <c r="IF4595" s="425"/>
      <c r="IG4595" s="425"/>
      <c r="IH4595" s="425"/>
      <c r="II4595" s="425"/>
      <c r="IJ4595" s="425"/>
      <c r="IK4595" s="425"/>
      <c r="IL4595" s="425"/>
      <c r="IM4595" s="425"/>
      <c r="IN4595" s="425"/>
      <c r="IO4595" s="425"/>
      <c r="IP4595" s="425"/>
      <c r="IQ4595" s="425"/>
      <c r="IR4595" s="425"/>
      <c r="IS4595" s="425"/>
      <c r="IT4595" s="425"/>
      <c r="IU4595" s="425"/>
      <c r="IV4595" s="425"/>
    </row>
    <row r="4596" s="428" customFormat="1" ht="27.6" customHeight="1" spans="2:256">
      <c r="B4596" s="465"/>
      <c r="GH4596" s="425"/>
      <c r="GI4596" s="425"/>
      <c r="GJ4596" s="425"/>
      <c r="GK4596" s="425"/>
      <c r="GL4596" s="425"/>
      <c r="GM4596" s="425"/>
      <c r="GN4596" s="425"/>
      <c r="GO4596" s="425"/>
      <c r="GP4596" s="425"/>
      <c r="GQ4596" s="425"/>
      <c r="GR4596" s="425"/>
      <c r="GS4596" s="425"/>
      <c r="GT4596" s="425"/>
      <c r="GU4596" s="425"/>
      <c r="GV4596" s="425"/>
      <c r="GW4596" s="425"/>
      <c r="GX4596" s="425"/>
      <c r="GY4596" s="425"/>
      <c r="GZ4596" s="425"/>
      <c r="HA4596" s="425"/>
      <c r="HB4596" s="425"/>
      <c r="HC4596" s="425"/>
      <c r="HD4596" s="425"/>
      <c r="HE4596" s="425"/>
      <c r="HF4596" s="425"/>
      <c r="HG4596" s="425"/>
      <c r="HH4596" s="425"/>
      <c r="HI4596" s="425"/>
      <c r="HJ4596" s="425"/>
      <c r="HK4596" s="425"/>
      <c r="HL4596" s="425"/>
      <c r="HM4596" s="425"/>
      <c r="HN4596" s="425"/>
      <c r="HO4596" s="425"/>
      <c r="HP4596" s="425"/>
      <c r="HQ4596" s="425"/>
      <c r="HR4596" s="425"/>
      <c r="HS4596" s="425"/>
      <c r="HT4596" s="425"/>
      <c r="HU4596" s="425"/>
      <c r="HV4596" s="425"/>
      <c r="HW4596" s="425"/>
      <c r="HX4596" s="425"/>
      <c r="HY4596" s="425"/>
      <c r="HZ4596" s="425"/>
      <c r="IA4596" s="425"/>
      <c r="IB4596" s="425"/>
      <c r="IC4596" s="425"/>
      <c r="ID4596" s="425"/>
      <c r="IE4596" s="425"/>
      <c r="IF4596" s="425"/>
      <c r="IG4596" s="425"/>
      <c r="IH4596" s="425"/>
      <c r="II4596" s="425"/>
      <c r="IJ4596" s="425"/>
      <c r="IK4596" s="425"/>
      <c r="IL4596" s="425"/>
      <c r="IM4596" s="425"/>
      <c r="IN4596" s="425"/>
      <c r="IO4596" s="425"/>
      <c r="IP4596" s="425"/>
      <c r="IQ4596" s="425"/>
      <c r="IR4596" s="425"/>
      <c r="IS4596" s="425"/>
      <c r="IT4596" s="425"/>
      <c r="IU4596" s="425"/>
      <c r="IV4596" s="425"/>
    </row>
    <row r="4597" s="428" customFormat="1" ht="27.6" customHeight="1" spans="2:256">
      <c r="B4597" s="465"/>
      <c r="GH4597" s="425"/>
      <c r="GI4597" s="425"/>
      <c r="GJ4597" s="425"/>
      <c r="GK4597" s="425"/>
      <c r="GL4597" s="425"/>
      <c r="GM4597" s="425"/>
      <c r="GN4597" s="425"/>
      <c r="GO4597" s="425"/>
      <c r="GP4597" s="425"/>
      <c r="GQ4597" s="425"/>
      <c r="GR4597" s="425"/>
      <c r="GS4597" s="425"/>
      <c r="GT4597" s="425"/>
      <c r="GU4597" s="425"/>
      <c r="GV4597" s="425"/>
      <c r="GW4597" s="425"/>
      <c r="GX4597" s="425"/>
      <c r="GY4597" s="425"/>
      <c r="GZ4597" s="425"/>
      <c r="HA4597" s="425"/>
      <c r="HB4597" s="425"/>
      <c r="HC4597" s="425"/>
      <c r="HD4597" s="425"/>
      <c r="HE4597" s="425"/>
      <c r="HF4597" s="425"/>
      <c r="HG4597" s="425"/>
      <c r="HH4597" s="425"/>
      <c r="HI4597" s="425"/>
      <c r="HJ4597" s="425"/>
      <c r="HK4597" s="425"/>
      <c r="HL4597" s="425"/>
      <c r="HM4597" s="425"/>
      <c r="HN4597" s="425"/>
      <c r="HO4597" s="425"/>
      <c r="HP4597" s="425"/>
      <c r="HQ4597" s="425"/>
      <c r="HR4597" s="425"/>
      <c r="HS4597" s="425"/>
      <c r="HT4597" s="425"/>
      <c r="HU4597" s="425"/>
      <c r="HV4597" s="425"/>
      <c r="HW4597" s="425"/>
      <c r="HX4597" s="425"/>
      <c r="HY4597" s="425"/>
      <c r="HZ4597" s="425"/>
      <c r="IA4597" s="425"/>
      <c r="IB4597" s="425"/>
      <c r="IC4597" s="425"/>
      <c r="ID4597" s="425"/>
      <c r="IE4597" s="425"/>
      <c r="IF4597" s="425"/>
      <c r="IG4597" s="425"/>
      <c r="IH4597" s="425"/>
      <c r="II4597" s="425"/>
      <c r="IJ4597" s="425"/>
      <c r="IK4597" s="425"/>
      <c r="IL4597" s="425"/>
      <c r="IM4597" s="425"/>
      <c r="IN4597" s="425"/>
      <c r="IO4597" s="425"/>
      <c r="IP4597" s="425"/>
      <c r="IQ4597" s="425"/>
      <c r="IR4597" s="425"/>
      <c r="IS4597" s="425"/>
      <c r="IT4597" s="425"/>
      <c r="IU4597" s="425"/>
      <c r="IV4597" s="425"/>
    </row>
    <row r="4598" s="428" customFormat="1" ht="27.6" customHeight="1" spans="2:256">
      <c r="B4598" s="465"/>
      <c r="GH4598" s="425"/>
      <c r="GI4598" s="425"/>
      <c r="GJ4598" s="425"/>
      <c r="GK4598" s="425"/>
      <c r="GL4598" s="425"/>
      <c r="GM4598" s="425"/>
      <c r="GN4598" s="425"/>
      <c r="GO4598" s="425"/>
      <c r="GP4598" s="425"/>
      <c r="GQ4598" s="425"/>
      <c r="GR4598" s="425"/>
      <c r="GS4598" s="425"/>
      <c r="GT4598" s="425"/>
      <c r="GU4598" s="425"/>
      <c r="GV4598" s="425"/>
      <c r="GW4598" s="425"/>
      <c r="GX4598" s="425"/>
      <c r="GY4598" s="425"/>
      <c r="GZ4598" s="425"/>
      <c r="HA4598" s="425"/>
      <c r="HB4598" s="425"/>
      <c r="HC4598" s="425"/>
      <c r="HD4598" s="425"/>
      <c r="HE4598" s="425"/>
      <c r="HF4598" s="425"/>
      <c r="HG4598" s="425"/>
      <c r="HH4598" s="425"/>
      <c r="HI4598" s="425"/>
      <c r="HJ4598" s="425"/>
      <c r="HK4598" s="425"/>
      <c r="HL4598" s="425"/>
      <c r="HM4598" s="425"/>
      <c r="HN4598" s="425"/>
      <c r="HO4598" s="425"/>
      <c r="HP4598" s="425"/>
      <c r="HQ4598" s="425"/>
      <c r="HR4598" s="425"/>
      <c r="HS4598" s="425"/>
      <c r="HT4598" s="425"/>
      <c r="HU4598" s="425"/>
      <c r="HV4598" s="425"/>
      <c r="HW4598" s="425"/>
      <c r="HX4598" s="425"/>
      <c r="HY4598" s="425"/>
      <c r="HZ4598" s="425"/>
      <c r="IA4598" s="425"/>
      <c r="IB4598" s="425"/>
      <c r="IC4598" s="425"/>
      <c r="ID4598" s="425"/>
      <c r="IE4598" s="425"/>
      <c r="IF4598" s="425"/>
      <c r="IG4598" s="425"/>
      <c r="IH4598" s="425"/>
      <c r="II4598" s="425"/>
      <c r="IJ4598" s="425"/>
      <c r="IK4598" s="425"/>
      <c r="IL4598" s="425"/>
      <c r="IM4598" s="425"/>
      <c r="IN4598" s="425"/>
      <c r="IO4598" s="425"/>
      <c r="IP4598" s="425"/>
      <c r="IQ4598" s="425"/>
      <c r="IR4598" s="425"/>
      <c r="IS4598" s="425"/>
      <c r="IT4598" s="425"/>
      <c r="IU4598" s="425"/>
      <c r="IV4598" s="425"/>
    </row>
    <row r="4599" s="428" customFormat="1" ht="27.6" customHeight="1" spans="2:256">
      <c r="B4599" s="465"/>
      <c r="GH4599" s="425"/>
      <c r="GI4599" s="425"/>
      <c r="GJ4599" s="425"/>
      <c r="GK4599" s="425"/>
      <c r="GL4599" s="425"/>
      <c r="GM4599" s="425"/>
      <c r="GN4599" s="425"/>
      <c r="GO4599" s="425"/>
      <c r="GP4599" s="425"/>
      <c r="GQ4599" s="425"/>
      <c r="GR4599" s="425"/>
      <c r="GS4599" s="425"/>
      <c r="GT4599" s="425"/>
      <c r="GU4599" s="425"/>
      <c r="GV4599" s="425"/>
      <c r="GW4599" s="425"/>
      <c r="GX4599" s="425"/>
      <c r="GY4599" s="425"/>
      <c r="GZ4599" s="425"/>
      <c r="HA4599" s="425"/>
      <c r="HB4599" s="425"/>
      <c r="HC4599" s="425"/>
      <c r="HD4599" s="425"/>
      <c r="HE4599" s="425"/>
      <c r="HF4599" s="425"/>
      <c r="HG4599" s="425"/>
      <c r="HH4599" s="425"/>
      <c r="HI4599" s="425"/>
      <c r="HJ4599" s="425"/>
      <c r="HK4599" s="425"/>
      <c r="HL4599" s="425"/>
      <c r="HM4599" s="425"/>
      <c r="HN4599" s="425"/>
      <c r="HO4599" s="425"/>
      <c r="HP4599" s="425"/>
      <c r="HQ4599" s="425"/>
      <c r="HR4599" s="425"/>
      <c r="HS4599" s="425"/>
      <c r="HT4599" s="425"/>
      <c r="HU4599" s="425"/>
      <c r="HV4599" s="425"/>
      <c r="HW4599" s="425"/>
      <c r="HX4599" s="425"/>
      <c r="HY4599" s="425"/>
      <c r="HZ4599" s="425"/>
      <c r="IA4599" s="425"/>
      <c r="IB4599" s="425"/>
      <c r="IC4599" s="425"/>
      <c r="ID4599" s="425"/>
      <c r="IE4599" s="425"/>
      <c r="IF4599" s="425"/>
      <c r="IG4599" s="425"/>
      <c r="IH4599" s="425"/>
      <c r="II4599" s="425"/>
      <c r="IJ4599" s="425"/>
      <c r="IK4599" s="425"/>
      <c r="IL4599" s="425"/>
      <c r="IM4599" s="425"/>
      <c r="IN4599" s="425"/>
      <c r="IO4599" s="425"/>
      <c r="IP4599" s="425"/>
      <c r="IQ4599" s="425"/>
      <c r="IR4599" s="425"/>
      <c r="IS4599" s="425"/>
      <c r="IT4599" s="425"/>
      <c r="IU4599" s="425"/>
      <c r="IV4599" s="425"/>
    </row>
    <row r="4600" s="428" customFormat="1" ht="27.6" customHeight="1" spans="2:256">
      <c r="B4600" s="465"/>
      <c r="GH4600" s="425"/>
      <c r="GI4600" s="425"/>
      <c r="GJ4600" s="425"/>
      <c r="GK4600" s="425"/>
      <c r="GL4600" s="425"/>
      <c r="GM4600" s="425"/>
      <c r="GN4600" s="425"/>
      <c r="GO4600" s="425"/>
      <c r="GP4600" s="425"/>
      <c r="GQ4600" s="425"/>
      <c r="GR4600" s="425"/>
      <c r="GS4600" s="425"/>
      <c r="GT4600" s="425"/>
      <c r="GU4600" s="425"/>
      <c r="GV4600" s="425"/>
      <c r="GW4600" s="425"/>
      <c r="GX4600" s="425"/>
      <c r="GY4600" s="425"/>
      <c r="GZ4600" s="425"/>
      <c r="HA4600" s="425"/>
      <c r="HB4600" s="425"/>
      <c r="HC4600" s="425"/>
      <c r="HD4600" s="425"/>
      <c r="HE4600" s="425"/>
      <c r="HF4600" s="425"/>
      <c r="HG4600" s="425"/>
      <c r="HH4600" s="425"/>
      <c r="HI4600" s="425"/>
      <c r="HJ4600" s="425"/>
      <c r="HK4600" s="425"/>
      <c r="HL4600" s="425"/>
      <c r="HM4600" s="425"/>
      <c r="HN4600" s="425"/>
      <c r="HO4600" s="425"/>
      <c r="HP4600" s="425"/>
      <c r="HQ4600" s="425"/>
      <c r="HR4600" s="425"/>
      <c r="HS4600" s="425"/>
      <c r="HT4600" s="425"/>
      <c r="HU4600" s="425"/>
      <c r="HV4600" s="425"/>
      <c r="HW4600" s="425"/>
      <c r="HX4600" s="425"/>
      <c r="HY4600" s="425"/>
      <c r="HZ4600" s="425"/>
      <c r="IA4600" s="425"/>
      <c r="IB4600" s="425"/>
      <c r="IC4600" s="425"/>
      <c r="ID4600" s="425"/>
      <c r="IE4600" s="425"/>
      <c r="IF4600" s="425"/>
      <c r="IG4600" s="425"/>
      <c r="IH4600" s="425"/>
      <c r="II4600" s="425"/>
      <c r="IJ4600" s="425"/>
      <c r="IK4600" s="425"/>
      <c r="IL4600" s="425"/>
      <c r="IM4600" s="425"/>
      <c r="IN4600" s="425"/>
      <c r="IO4600" s="425"/>
      <c r="IP4600" s="425"/>
      <c r="IQ4600" s="425"/>
      <c r="IR4600" s="425"/>
      <c r="IS4600" s="425"/>
      <c r="IT4600" s="425"/>
      <c r="IU4600" s="425"/>
      <c r="IV4600" s="425"/>
    </row>
    <row r="4601" s="428" customFormat="1" ht="27.6" customHeight="1" spans="2:256">
      <c r="B4601" s="465"/>
      <c r="GH4601" s="425"/>
      <c r="GI4601" s="425"/>
      <c r="GJ4601" s="425"/>
      <c r="GK4601" s="425"/>
      <c r="GL4601" s="425"/>
      <c r="GM4601" s="425"/>
      <c r="GN4601" s="425"/>
      <c r="GO4601" s="425"/>
      <c r="GP4601" s="425"/>
      <c r="GQ4601" s="425"/>
      <c r="GR4601" s="425"/>
      <c r="GS4601" s="425"/>
      <c r="GT4601" s="425"/>
      <c r="GU4601" s="425"/>
      <c r="GV4601" s="425"/>
      <c r="GW4601" s="425"/>
      <c r="GX4601" s="425"/>
      <c r="GY4601" s="425"/>
      <c r="GZ4601" s="425"/>
      <c r="HA4601" s="425"/>
      <c r="HB4601" s="425"/>
      <c r="HC4601" s="425"/>
      <c r="HD4601" s="425"/>
      <c r="HE4601" s="425"/>
      <c r="HF4601" s="425"/>
      <c r="HG4601" s="425"/>
      <c r="HH4601" s="425"/>
      <c r="HI4601" s="425"/>
      <c r="HJ4601" s="425"/>
      <c r="HK4601" s="425"/>
      <c r="HL4601" s="425"/>
      <c r="HM4601" s="425"/>
      <c r="HN4601" s="425"/>
      <c r="HO4601" s="425"/>
      <c r="HP4601" s="425"/>
      <c r="HQ4601" s="425"/>
      <c r="HR4601" s="425"/>
      <c r="HS4601" s="425"/>
      <c r="HT4601" s="425"/>
      <c r="HU4601" s="425"/>
      <c r="HV4601" s="425"/>
      <c r="HW4601" s="425"/>
      <c r="HX4601" s="425"/>
      <c r="HY4601" s="425"/>
      <c r="HZ4601" s="425"/>
      <c r="IA4601" s="425"/>
      <c r="IB4601" s="425"/>
      <c r="IC4601" s="425"/>
      <c r="ID4601" s="425"/>
      <c r="IE4601" s="425"/>
      <c r="IF4601" s="425"/>
      <c r="IG4601" s="425"/>
      <c r="IH4601" s="425"/>
      <c r="II4601" s="425"/>
      <c r="IJ4601" s="425"/>
      <c r="IK4601" s="425"/>
      <c r="IL4601" s="425"/>
      <c r="IM4601" s="425"/>
      <c r="IN4601" s="425"/>
      <c r="IO4601" s="425"/>
      <c r="IP4601" s="425"/>
      <c r="IQ4601" s="425"/>
      <c r="IR4601" s="425"/>
      <c r="IS4601" s="425"/>
      <c r="IT4601" s="425"/>
      <c r="IU4601" s="425"/>
      <c r="IV4601" s="425"/>
    </row>
    <row r="4602" s="428" customFormat="1" ht="27.6" customHeight="1" spans="2:256">
      <c r="B4602" s="465"/>
      <c r="GH4602" s="425"/>
      <c r="GI4602" s="425"/>
      <c r="GJ4602" s="425"/>
      <c r="GK4602" s="425"/>
      <c r="GL4602" s="425"/>
      <c r="GM4602" s="425"/>
      <c r="GN4602" s="425"/>
      <c r="GO4602" s="425"/>
      <c r="GP4602" s="425"/>
      <c r="GQ4602" s="425"/>
      <c r="GR4602" s="425"/>
      <c r="GS4602" s="425"/>
      <c r="GT4602" s="425"/>
      <c r="GU4602" s="425"/>
      <c r="GV4602" s="425"/>
      <c r="GW4602" s="425"/>
      <c r="GX4602" s="425"/>
      <c r="GY4602" s="425"/>
      <c r="GZ4602" s="425"/>
      <c r="HA4602" s="425"/>
      <c r="HB4602" s="425"/>
      <c r="HC4602" s="425"/>
      <c r="HD4602" s="425"/>
      <c r="HE4602" s="425"/>
      <c r="HF4602" s="425"/>
      <c r="HG4602" s="425"/>
      <c r="HH4602" s="425"/>
      <c r="HI4602" s="425"/>
      <c r="HJ4602" s="425"/>
      <c r="HK4602" s="425"/>
      <c r="HL4602" s="425"/>
      <c r="HM4602" s="425"/>
      <c r="HN4602" s="425"/>
      <c r="HO4602" s="425"/>
      <c r="HP4602" s="425"/>
      <c r="HQ4602" s="425"/>
      <c r="HR4602" s="425"/>
      <c r="HS4602" s="425"/>
      <c r="HT4602" s="425"/>
      <c r="HU4602" s="425"/>
      <c r="HV4602" s="425"/>
      <c r="HW4602" s="425"/>
      <c r="HX4602" s="425"/>
      <c r="HY4602" s="425"/>
      <c r="HZ4602" s="425"/>
      <c r="IA4602" s="425"/>
      <c r="IB4602" s="425"/>
      <c r="IC4602" s="425"/>
      <c r="ID4602" s="425"/>
      <c r="IE4602" s="425"/>
      <c r="IF4602" s="425"/>
      <c r="IG4602" s="425"/>
      <c r="IH4602" s="425"/>
      <c r="II4602" s="425"/>
      <c r="IJ4602" s="425"/>
      <c r="IK4602" s="425"/>
      <c r="IL4602" s="425"/>
      <c r="IM4602" s="425"/>
      <c r="IN4602" s="425"/>
      <c r="IO4602" s="425"/>
      <c r="IP4602" s="425"/>
      <c r="IQ4602" s="425"/>
      <c r="IR4602" s="425"/>
      <c r="IS4602" s="425"/>
      <c r="IT4602" s="425"/>
      <c r="IU4602" s="425"/>
      <c r="IV4602" s="425"/>
    </row>
    <row r="4603" s="428" customFormat="1" ht="27.6" customHeight="1" spans="2:256">
      <c r="B4603" s="465"/>
      <c r="GH4603" s="425"/>
      <c r="GI4603" s="425"/>
      <c r="GJ4603" s="425"/>
      <c r="GK4603" s="425"/>
      <c r="GL4603" s="425"/>
      <c r="GM4603" s="425"/>
      <c r="GN4603" s="425"/>
      <c r="GO4603" s="425"/>
      <c r="GP4603" s="425"/>
      <c r="GQ4603" s="425"/>
      <c r="GR4603" s="425"/>
      <c r="GS4603" s="425"/>
      <c r="GT4603" s="425"/>
      <c r="GU4603" s="425"/>
      <c r="GV4603" s="425"/>
      <c r="GW4603" s="425"/>
      <c r="GX4603" s="425"/>
      <c r="GY4603" s="425"/>
      <c r="GZ4603" s="425"/>
      <c r="HA4603" s="425"/>
      <c r="HB4603" s="425"/>
      <c r="HC4603" s="425"/>
      <c r="HD4603" s="425"/>
      <c r="HE4603" s="425"/>
      <c r="HF4603" s="425"/>
      <c r="HG4603" s="425"/>
      <c r="HH4603" s="425"/>
      <c r="HI4603" s="425"/>
      <c r="HJ4603" s="425"/>
      <c r="HK4603" s="425"/>
      <c r="HL4603" s="425"/>
      <c r="HM4603" s="425"/>
      <c r="HN4603" s="425"/>
      <c r="HO4603" s="425"/>
      <c r="HP4603" s="425"/>
      <c r="HQ4603" s="425"/>
      <c r="HR4603" s="425"/>
      <c r="HS4603" s="425"/>
      <c r="HT4603" s="425"/>
      <c r="HU4603" s="425"/>
      <c r="HV4603" s="425"/>
      <c r="HW4603" s="425"/>
      <c r="HX4603" s="425"/>
      <c r="HY4603" s="425"/>
      <c r="HZ4603" s="425"/>
      <c r="IA4603" s="425"/>
      <c r="IB4603" s="425"/>
      <c r="IC4603" s="425"/>
      <c r="ID4603" s="425"/>
      <c r="IE4603" s="425"/>
      <c r="IF4603" s="425"/>
      <c r="IG4603" s="425"/>
      <c r="IH4603" s="425"/>
      <c r="II4603" s="425"/>
      <c r="IJ4603" s="425"/>
      <c r="IK4603" s="425"/>
      <c r="IL4603" s="425"/>
      <c r="IM4603" s="425"/>
      <c r="IN4603" s="425"/>
      <c r="IO4603" s="425"/>
      <c r="IP4603" s="425"/>
      <c r="IQ4603" s="425"/>
      <c r="IR4603" s="425"/>
      <c r="IS4603" s="425"/>
      <c r="IT4603" s="425"/>
      <c r="IU4603" s="425"/>
      <c r="IV4603" s="425"/>
    </row>
    <row r="4604" s="428" customFormat="1" ht="27.6" customHeight="1" spans="2:256">
      <c r="B4604" s="465"/>
      <c r="GH4604" s="425"/>
      <c r="GI4604" s="425"/>
      <c r="GJ4604" s="425"/>
      <c r="GK4604" s="425"/>
      <c r="GL4604" s="425"/>
      <c r="GM4604" s="425"/>
      <c r="GN4604" s="425"/>
      <c r="GO4604" s="425"/>
      <c r="GP4604" s="425"/>
      <c r="GQ4604" s="425"/>
      <c r="GR4604" s="425"/>
      <c r="GS4604" s="425"/>
      <c r="GT4604" s="425"/>
      <c r="GU4604" s="425"/>
      <c r="GV4604" s="425"/>
      <c r="GW4604" s="425"/>
      <c r="GX4604" s="425"/>
      <c r="GY4604" s="425"/>
      <c r="GZ4604" s="425"/>
      <c r="HA4604" s="425"/>
      <c r="HB4604" s="425"/>
      <c r="HC4604" s="425"/>
      <c r="HD4604" s="425"/>
      <c r="HE4604" s="425"/>
      <c r="HF4604" s="425"/>
      <c r="HG4604" s="425"/>
      <c r="HH4604" s="425"/>
      <c r="HI4604" s="425"/>
      <c r="HJ4604" s="425"/>
      <c r="HK4604" s="425"/>
      <c r="HL4604" s="425"/>
      <c r="HM4604" s="425"/>
      <c r="HN4604" s="425"/>
      <c r="HO4604" s="425"/>
      <c r="HP4604" s="425"/>
      <c r="HQ4604" s="425"/>
      <c r="HR4604" s="425"/>
      <c r="HS4604" s="425"/>
      <c r="HT4604" s="425"/>
      <c r="HU4604" s="425"/>
      <c r="HV4604" s="425"/>
      <c r="HW4604" s="425"/>
      <c r="HX4604" s="425"/>
      <c r="HY4604" s="425"/>
      <c r="HZ4604" s="425"/>
      <c r="IA4604" s="425"/>
      <c r="IB4604" s="425"/>
      <c r="IC4604" s="425"/>
      <c r="ID4604" s="425"/>
      <c r="IE4604" s="425"/>
      <c r="IF4604" s="425"/>
      <c r="IG4604" s="425"/>
      <c r="IH4604" s="425"/>
      <c r="II4604" s="425"/>
      <c r="IJ4604" s="425"/>
      <c r="IK4604" s="425"/>
      <c r="IL4604" s="425"/>
      <c r="IM4604" s="425"/>
      <c r="IN4604" s="425"/>
      <c r="IO4604" s="425"/>
      <c r="IP4604" s="425"/>
      <c r="IQ4604" s="425"/>
      <c r="IR4604" s="425"/>
      <c r="IS4604" s="425"/>
      <c r="IT4604" s="425"/>
      <c r="IU4604" s="425"/>
      <c r="IV4604" s="425"/>
    </row>
    <row r="4605" s="428" customFormat="1" ht="27.6" customHeight="1" spans="2:256">
      <c r="B4605" s="465"/>
      <c r="GH4605" s="425"/>
      <c r="GI4605" s="425"/>
      <c r="GJ4605" s="425"/>
      <c r="GK4605" s="425"/>
      <c r="GL4605" s="425"/>
      <c r="GM4605" s="425"/>
      <c r="GN4605" s="425"/>
      <c r="GO4605" s="425"/>
      <c r="GP4605" s="425"/>
      <c r="GQ4605" s="425"/>
      <c r="GR4605" s="425"/>
      <c r="GS4605" s="425"/>
      <c r="GT4605" s="425"/>
      <c r="GU4605" s="425"/>
      <c r="GV4605" s="425"/>
      <c r="GW4605" s="425"/>
      <c r="GX4605" s="425"/>
      <c r="GY4605" s="425"/>
      <c r="GZ4605" s="425"/>
      <c r="HA4605" s="425"/>
      <c r="HB4605" s="425"/>
      <c r="HC4605" s="425"/>
      <c r="HD4605" s="425"/>
      <c r="HE4605" s="425"/>
      <c r="HF4605" s="425"/>
      <c r="HG4605" s="425"/>
      <c r="HH4605" s="425"/>
      <c r="HI4605" s="425"/>
      <c r="HJ4605" s="425"/>
      <c r="HK4605" s="425"/>
      <c r="HL4605" s="425"/>
      <c r="HM4605" s="425"/>
      <c r="HN4605" s="425"/>
      <c r="HO4605" s="425"/>
      <c r="HP4605" s="425"/>
      <c r="HQ4605" s="425"/>
      <c r="HR4605" s="425"/>
      <c r="HS4605" s="425"/>
      <c r="HT4605" s="425"/>
      <c r="HU4605" s="425"/>
      <c r="HV4605" s="425"/>
      <c r="HW4605" s="425"/>
      <c r="HX4605" s="425"/>
      <c r="HY4605" s="425"/>
      <c r="HZ4605" s="425"/>
      <c r="IA4605" s="425"/>
      <c r="IB4605" s="425"/>
      <c r="IC4605" s="425"/>
      <c r="ID4605" s="425"/>
      <c r="IE4605" s="425"/>
      <c r="IF4605" s="425"/>
      <c r="IG4605" s="425"/>
      <c r="IH4605" s="425"/>
      <c r="II4605" s="425"/>
      <c r="IJ4605" s="425"/>
      <c r="IK4605" s="425"/>
      <c r="IL4605" s="425"/>
      <c r="IM4605" s="425"/>
      <c r="IN4605" s="425"/>
      <c r="IO4605" s="425"/>
      <c r="IP4605" s="425"/>
      <c r="IQ4605" s="425"/>
      <c r="IR4605" s="425"/>
      <c r="IS4605" s="425"/>
      <c r="IT4605" s="425"/>
      <c r="IU4605" s="425"/>
      <c r="IV4605" s="425"/>
    </row>
    <row r="4606" s="428" customFormat="1" ht="27.6" customHeight="1" spans="2:256">
      <c r="B4606" s="465"/>
      <c r="GH4606" s="425"/>
      <c r="GI4606" s="425"/>
      <c r="GJ4606" s="425"/>
      <c r="GK4606" s="425"/>
      <c r="GL4606" s="425"/>
      <c r="GM4606" s="425"/>
      <c r="GN4606" s="425"/>
      <c r="GO4606" s="425"/>
      <c r="GP4606" s="425"/>
      <c r="GQ4606" s="425"/>
      <c r="GR4606" s="425"/>
      <c r="GS4606" s="425"/>
      <c r="GT4606" s="425"/>
      <c r="GU4606" s="425"/>
      <c r="GV4606" s="425"/>
      <c r="GW4606" s="425"/>
      <c r="GX4606" s="425"/>
      <c r="GY4606" s="425"/>
      <c r="GZ4606" s="425"/>
      <c r="HA4606" s="425"/>
      <c r="HB4606" s="425"/>
      <c r="HC4606" s="425"/>
      <c r="HD4606" s="425"/>
      <c r="HE4606" s="425"/>
      <c r="HF4606" s="425"/>
      <c r="HG4606" s="425"/>
      <c r="HH4606" s="425"/>
      <c r="HI4606" s="425"/>
      <c r="HJ4606" s="425"/>
      <c r="HK4606" s="425"/>
      <c r="HL4606" s="425"/>
      <c r="HM4606" s="425"/>
      <c r="HN4606" s="425"/>
      <c r="HO4606" s="425"/>
      <c r="HP4606" s="425"/>
      <c r="HQ4606" s="425"/>
      <c r="HR4606" s="425"/>
      <c r="HS4606" s="425"/>
      <c r="HT4606" s="425"/>
      <c r="HU4606" s="425"/>
      <c r="HV4606" s="425"/>
      <c r="HW4606" s="425"/>
      <c r="HX4606" s="425"/>
      <c r="HY4606" s="425"/>
      <c r="HZ4606" s="425"/>
      <c r="IA4606" s="425"/>
      <c r="IB4606" s="425"/>
      <c r="IC4606" s="425"/>
      <c r="ID4606" s="425"/>
      <c r="IE4606" s="425"/>
      <c r="IF4606" s="425"/>
      <c r="IG4606" s="425"/>
      <c r="IH4606" s="425"/>
      <c r="II4606" s="425"/>
      <c r="IJ4606" s="425"/>
      <c r="IK4606" s="425"/>
      <c r="IL4606" s="425"/>
      <c r="IM4606" s="425"/>
      <c r="IN4606" s="425"/>
      <c r="IO4606" s="425"/>
      <c r="IP4606" s="425"/>
      <c r="IQ4606" s="425"/>
      <c r="IR4606" s="425"/>
      <c r="IS4606" s="425"/>
      <c r="IT4606" s="425"/>
      <c r="IU4606" s="425"/>
      <c r="IV4606" s="425"/>
    </row>
    <row r="4607" s="428" customFormat="1" ht="27.6" customHeight="1" spans="2:256">
      <c r="B4607" s="465"/>
      <c r="GH4607" s="425"/>
      <c r="GI4607" s="425"/>
      <c r="GJ4607" s="425"/>
      <c r="GK4607" s="425"/>
      <c r="GL4607" s="425"/>
      <c r="GM4607" s="425"/>
      <c r="GN4607" s="425"/>
      <c r="GO4607" s="425"/>
      <c r="GP4607" s="425"/>
      <c r="GQ4607" s="425"/>
      <c r="GR4607" s="425"/>
      <c r="GS4607" s="425"/>
      <c r="GT4607" s="425"/>
      <c r="GU4607" s="425"/>
      <c r="GV4607" s="425"/>
      <c r="GW4607" s="425"/>
      <c r="GX4607" s="425"/>
      <c r="GY4607" s="425"/>
      <c r="GZ4607" s="425"/>
      <c r="HA4607" s="425"/>
      <c r="HB4607" s="425"/>
      <c r="HC4607" s="425"/>
      <c r="HD4607" s="425"/>
      <c r="HE4607" s="425"/>
      <c r="HF4607" s="425"/>
      <c r="HG4607" s="425"/>
      <c r="HH4607" s="425"/>
      <c r="HI4607" s="425"/>
      <c r="HJ4607" s="425"/>
      <c r="HK4607" s="425"/>
      <c r="HL4607" s="425"/>
      <c r="HM4607" s="425"/>
      <c r="HN4607" s="425"/>
      <c r="HO4607" s="425"/>
      <c r="HP4607" s="425"/>
      <c r="HQ4607" s="425"/>
      <c r="HR4607" s="425"/>
      <c r="HS4607" s="425"/>
      <c r="HT4607" s="425"/>
      <c r="HU4607" s="425"/>
      <c r="HV4607" s="425"/>
      <c r="HW4607" s="425"/>
      <c r="HX4607" s="425"/>
      <c r="HY4607" s="425"/>
      <c r="HZ4607" s="425"/>
      <c r="IA4607" s="425"/>
      <c r="IB4607" s="425"/>
      <c r="IC4607" s="425"/>
      <c r="ID4607" s="425"/>
      <c r="IE4607" s="425"/>
      <c r="IF4607" s="425"/>
      <c r="IG4607" s="425"/>
      <c r="IH4607" s="425"/>
      <c r="II4607" s="425"/>
      <c r="IJ4607" s="425"/>
      <c r="IK4607" s="425"/>
      <c r="IL4607" s="425"/>
      <c r="IM4607" s="425"/>
      <c r="IN4607" s="425"/>
      <c r="IO4607" s="425"/>
      <c r="IP4607" s="425"/>
      <c r="IQ4607" s="425"/>
      <c r="IR4607" s="425"/>
      <c r="IS4607" s="425"/>
      <c r="IT4607" s="425"/>
      <c r="IU4607" s="425"/>
      <c r="IV4607" s="425"/>
    </row>
    <row r="4608" s="428" customFormat="1" ht="27.6" customHeight="1" spans="2:256">
      <c r="B4608" s="465"/>
      <c r="GH4608" s="425"/>
      <c r="GI4608" s="425"/>
      <c r="GJ4608" s="425"/>
      <c r="GK4608" s="425"/>
      <c r="GL4608" s="425"/>
      <c r="GM4608" s="425"/>
      <c r="GN4608" s="425"/>
      <c r="GO4608" s="425"/>
      <c r="GP4608" s="425"/>
      <c r="GQ4608" s="425"/>
      <c r="GR4608" s="425"/>
      <c r="GS4608" s="425"/>
      <c r="GT4608" s="425"/>
      <c r="GU4608" s="425"/>
      <c r="GV4608" s="425"/>
      <c r="GW4608" s="425"/>
      <c r="GX4608" s="425"/>
      <c r="GY4608" s="425"/>
      <c r="GZ4608" s="425"/>
      <c r="HA4608" s="425"/>
      <c r="HB4608" s="425"/>
      <c r="HC4608" s="425"/>
      <c r="HD4608" s="425"/>
      <c r="HE4608" s="425"/>
      <c r="HF4608" s="425"/>
      <c r="HG4608" s="425"/>
      <c r="HH4608" s="425"/>
      <c r="HI4608" s="425"/>
      <c r="HJ4608" s="425"/>
      <c r="HK4608" s="425"/>
      <c r="HL4608" s="425"/>
      <c r="HM4608" s="425"/>
      <c r="HN4608" s="425"/>
      <c r="HO4608" s="425"/>
      <c r="HP4608" s="425"/>
      <c r="HQ4608" s="425"/>
      <c r="HR4608" s="425"/>
      <c r="HS4608" s="425"/>
      <c r="HT4608" s="425"/>
      <c r="HU4608" s="425"/>
      <c r="HV4608" s="425"/>
      <c r="HW4608" s="425"/>
      <c r="HX4608" s="425"/>
      <c r="HY4608" s="425"/>
      <c r="HZ4608" s="425"/>
      <c r="IA4608" s="425"/>
      <c r="IB4608" s="425"/>
      <c r="IC4608" s="425"/>
      <c r="ID4608" s="425"/>
      <c r="IE4608" s="425"/>
      <c r="IF4608" s="425"/>
      <c r="IG4608" s="425"/>
      <c r="IH4608" s="425"/>
      <c r="II4608" s="425"/>
      <c r="IJ4608" s="425"/>
      <c r="IK4608" s="425"/>
      <c r="IL4608" s="425"/>
      <c r="IM4608" s="425"/>
      <c r="IN4608" s="425"/>
      <c r="IO4608" s="425"/>
      <c r="IP4608" s="425"/>
      <c r="IQ4608" s="425"/>
      <c r="IR4608" s="425"/>
      <c r="IS4608" s="425"/>
      <c r="IT4608" s="425"/>
      <c r="IU4608" s="425"/>
      <c r="IV4608" s="425"/>
    </row>
    <row r="4609" s="428" customFormat="1" ht="27.6" customHeight="1" spans="2:256">
      <c r="B4609" s="465"/>
      <c r="GH4609" s="425"/>
      <c r="GI4609" s="425"/>
      <c r="GJ4609" s="425"/>
      <c r="GK4609" s="425"/>
      <c r="GL4609" s="425"/>
      <c r="GM4609" s="425"/>
      <c r="GN4609" s="425"/>
      <c r="GO4609" s="425"/>
      <c r="GP4609" s="425"/>
      <c r="GQ4609" s="425"/>
      <c r="GR4609" s="425"/>
      <c r="GS4609" s="425"/>
      <c r="GT4609" s="425"/>
      <c r="GU4609" s="425"/>
      <c r="GV4609" s="425"/>
      <c r="GW4609" s="425"/>
      <c r="GX4609" s="425"/>
      <c r="GY4609" s="425"/>
      <c r="GZ4609" s="425"/>
      <c r="HA4609" s="425"/>
      <c r="HB4609" s="425"/>
      <c r="HC4609" s="425"/>
      <c r="HD4609" s="425"/>
      <c r="HE4609" s="425"/>
      <c r="HF4609" s="425"/>
      <c r="HG4609" s="425"/>
      <c r="HH4609" s="425"/>
      <c r="HI4609" s="425"/>
      <c r="HJ4609" s="425"/>
      <c r="HK4609" s="425"/>
      <c r="HL4609" s="425"/>
      <c r="HM4609" s="425"/>
      <c r="HN4609" s="425"/>
      <c r="HO4609" s="425"/>
      <c r="HP4609" s="425"/>
      <c r="HQ4609" s="425"/>
      <c r="HR4609" s="425"/>
      <c r="HS4609" s="425"/>
      <c r="HT4609" s="425"/>
      <c r="HU4609" s="425"/>
      <c r="HV4609" s="425"/>
      <c r="HW4609" s="425"/>
      <c r="HX4609" s="425"/>
      <c r="HY4609" s="425"/>
      <c r="HZ4609" s="425"/>
      <c r="IA4609" s="425"/>
      <c r="IB4609" s="425"/>
      <c r="IC4609" s="425"/>
      <c r="ID4609" s="425"/>
      <c r="IE4609" s="425"/>
      <c r="IF4609" s="425"/>
      <c r="IG4609" s="425"/>
      <c r="IH4609" s="425"/>
      <c r="II4609" s="425"/>
      <c r="IJ4609" s="425"/>
      <c r="IK4609" s="425"/>
      <c r="IL4609" s="425"/>
      <c r="IM4609" s="425"/>
      <c r="IN4609" s="425"/>
      <c r="IO4609" s="425"/>
      <c r="IP4609" s="425"/>
      <c r="IQ4609" s="425"/>
      <c r="IR4609" s="425"/>
      <c r="IS4609" s="425"/>
      <c r="IT4609" s="425"/>
      <c r="IU4609" s="425"/>
      <c r="IV4609" s="425"/>
    </row>
    <row r="4610" s="428" customFormat="1" ht="27.6" customHeight="1" spans="2:256">
      <c r="B4610" s="465"/>
      <c r="GH4610" s="425"/>
      <c r="GI4610" s="425"/>
      <c r="GJ4610" s="425"/>
      <c r="GK4610" s="425"/>
      <c r="GL4610" s="425"/>
      <c r="GM4610" s="425"/>
      <c r="GN4610" s="425"/>
      <c r="GO4610" s="425"/>
      <c r="GP4610" s="425"/>
      <c r="GQ4610" s="425"/>
      <c r="GR4610" s="425"/>
      <c r="GS4610" s="425"/>
      <c r="GT4610" s="425"/>
      <c r="GU4610" s="425"/>
      <c r="GV4610" s="425"/>
      <c r="GW4610" s="425"/>
      <c r="GX4610" s="425"/>
      <c r="GY4610" s="425"/>
      <c r="GZ4610" s="425"/>
      <c r="HA4610" s="425"/>
      <c r="HB4610" s="425"/>
      <c r="HC4610" s="425"/>
      <c r="HD4610" s="425"/>
      <c r="HE4610" s="425"/>
      <c r="HF4610" s="425"/>
      <c r="HG4610" s="425"/>
      <c r="HH4610" s="425"/>
      <c r="HI4610" s="425"/>
      <c r="HJ4610" s="425"/>
      <c r="HK4610" s="425"/>
      <c r="HL4610" s="425"/>
      <c r="HM4610" s="425"/>
      <c r="HN4610" s="425"/>
      <c r="HO4610" s="425"/>
      <c r="HP4610" s="425"/>
      <c r="HQ4610" s="425"/>
      <c r="HR4610" s="425"/>
      <c r="HS4610" s="425"/>
      <c r="HT4610" s="425"/>
      <c r="HU4610" s="425"/>
      <c r="HV4610" s="425"/>
      <c r="HW4610" s="425"/>
      <c r="HX4610" s="425"/>
      <c r="HY4610" s="425"/>
      <c r="HZ4610" s="425"/>
      <c r="IA4610" s="425"/>
      <c r="IB4610" s="425"/>
      <c r="IC4610" s="425"/>
      <c r="ID4610" s="425"/>
      <c r="IE4610" s="425"/>
      <c r="IF4610" s="425"/>
      <c r="IG4610" s="425"/>
      <c r="IH4610" s="425"/>
      <c r="II4610" s="425"/>
      <c r="IJ4610" s="425"/>
      <c r="IK4610" s="425"/>
      <c r="IL4610" s="425"/>
      <c r="IM4610" s="425"/>
      <c r="IN4610" s="425"/>
      <c r="IO4610" s="425"/>
      <c r="IP4610" s="425"/>
      <c r="IQ4610" s="425"/>
      <c r="IR4610" s="425"/>
      <c r="IS4610" s="425"/>
      <c r="IT4610" s="425"/>
      <c r="IU4610" s="425"/>
      <c r="IV4610" s="425"/>
    </row>
    <row r="4611" s="428" customFormat="1" ht="27.6" customHeight="1" spans="2:256">
      <c r="B4611" s="465"/>
      <c r="GH4611" s="425"/>
      <c r="GI4611" s="425"/>
      <c r="GJ4611" s="425"/>
      <c r="GK4611" s="425"/>
      <c r="GL4611" s="425"/>
      <c r="GM4611" s="425"/>
      <c r="GN4611" s="425"/>
      <c r="GO4611" s="425"/>
      <c r="GP4611" s="425"/>
      <c r="GQ4611" s="425"/>
      <c r="GR4611" s="425"/>
      <c r="GS4611" s="425"/>
      <c r="GT4611" s="425"/>
      <c r="GU4611" s="425"/>
      <c r="GV4611" s="425"/>
      <c r="GW4611" s="425"/>
      <c r="GX4611" s="425"/>
      <c r="GY4611" s="425"/>
      <c r="GZ4611" s="425"/>
      <c r="HA4611" s="425"/>
      <c r="HB4611" s="425"/>
      <c r="HC4611" s="425"/>
      <c r="HD4611" s="425"/>
      <c r="HE4611" s="425"/>
      <c r="HF4611" s="425"/>
      <c r="HG4611" s="425"/>
      <c r="HH4611" s="425"/>
      <c r="HI4611" s="425"/>
      <c r="HJ4611" s="425"/>
      <c r="HK4611" s="425"/>
      <c r="HL4611" s="425"/>
      <c r="HM4611" s="425"/>
      <c r="HN4611" s="425"/>
      <c r="HO4611" s="425"/>
      <c r="HP4611" s="425"/>
      <c r="HQ4611" s="425"/>
      <c r="HR4611" s="425"/>
      <c r="HS4611" s="425"/>
      <c r="HT4611" s="425"/>
      <c r="HU4611" s="425"/>
      <c r="HV4611" s="425"/>
      <c r="HW4611" s="425"/>
      <c r="HX4611" s="425"/>
      <c r="HY4611" s="425"/>
      <c r="HZ4611" s="425"/>
      <c r="IA4611" s="425"/>
      <c r="IB4611" s="425"/>
      <c r="IC4611" s="425"/>
      <c r="ID4611" s="425"/>
      <c r="IE4611" s="425"/>
      <c r="IF4611" s="425"/>
      <c r="IG4611" s="425"/>
      <c r="IH4611" s="425"/>
      <c r="II4611" s="425"/>
      <c r="IJ4611" s="425"/>
      <c r="IK4611" s="425"/>
      <c r="IL4611" s="425"/>
      <c r="IM4611" s="425"/>
      <c r="IN4611" s="425"/>
      <c r="IO4611" s="425"/>
      <c r="IP4611" s="425"/>
      <c r="IQ4611" s="425"/>
      <c r="IR4611" s="425"/>
      <c r="IS4611" s="425"/>
      <c r="IT4611" s="425"/>
      <c r="IU4611" s="425"/>
      <c r="IV4611" s="425"/>
    </row>
    <row r="4612" s="428" customFormat="1" ht="27.6" customHeight="1" spans="2:256">
      <c r="B4612" s="465"/>
      <c r="GH4612" s="425"/>
      <c r="GI4612" s="425"/>
      <c r="GJ4612" s="425"/>
      <c r="GK4612" s="425"/>
      <c r="GL4612" s="425"/>
      <c r="GM4612" s="425"/>
      <c r="GN4612" s="425"/>
      <c r="GO4612" s="425"/>
      <c r="GP4612" s="425"/>
      <c r="GQ4612" s="425"/>
      <c r="GR4612" s="425"/>
      <c r="GS4612" s="425"/>
      <c r="GT4612" s="425"/>
      <c r="GU4612" s="425"/>
      <c r="GV4612" s="425"/>
      <c r="GW4612" s="425"/>
      <c r="GX4612" s="425"/>
      <c r="GY4612" s="425"/>
      <c r="GZ4612" s="425"/>
      <c r="HA4612" s="425"/>
      <c r="HB4612" s="425"/>
      <c r="HC4612" s="425"/>
      <c r="HD4612" s="425"/>
      <c r="HE4612" s="425"/>
      <c r="HF4612" s="425"/>
      <c r="HG4612" s="425"/>
      <c r="HH4612" s="425"/>
      <c r="HI4612" s="425"/>
      <c r="HJ4612" s="425"/>
      <c r="HK4612" s="425"/>
      <c r="HL4612" s="425"/>
      <c r="HM4612" s="425"/>
      <c r="HN4612" s="425"/>
      <c r="HO4612" s="425"/>
      <c r="HP4612" s="425"/>
      <c r="HQ4612" s="425"/>
      <c r="HR4612" s="425"/>
      <c r="HS4612" s="425"/>
      <c r="HT4612" s="425"/>
      <c r="HU4612" s="425"/>
      <c r="HV4612" s="425"/>
      <c r="HW4612" s="425"/>
      <c r="HX4612" s="425"/>
      <c r="HY4612" s="425"/>
      <c r="HZ4612" s="425"/>
      <c r="IA4612" s="425"/>
      <c r="IB4612" s="425"/>
      <c r="IC4612" s="425"/>
      <c r="ID4612" s="425"/>
      <c r="IE4612" s="425"/>
      <c r="IF4612" s="425"/>
      <c r="IG4612" s="425"/>
      <c r="IH4612" s="425"/>
      <c r="II4612" s="425"/>
      <c r="IJ4612" s="425"/>
      <c r="IK4612" s="425"/>
      <c r="IL4612" s="425"/>
      <c r="IM4612" s="425"/>
      <c r="IN4612" s="425"/>
      <c r="IO4612" s="425"/>
      <c r="IP4612" s="425"/>
      <c r="IQ4612" s="425"/>
      <c r="IR4612" s="425"/>
      <c r="IS4612" s="425"/>
      <c r="IT4612" s="425"/>
      <c r="IU4612" s="425"/>
      <c r="IV4612" s="425"/>
    </row>
    <row r="4613" s="428" customFormat="1" ht="27.6" customHeight="1" spans="2:256">
      <c r="B4613" s="465"/>
      <c r="GH4613" s="425"/>
      <c r="GI4613" s="425"/>
      <c r="GJ4613" s="425"/>
      <c r="GK4613" s="425"/>
      <c r="GL4613" s="425"/>
      <c r="GM4613" s="425"/>
      <c r="GN4613" s="425"/>
      <c r="GO4613" s="425"/>
      <c r="GP4613" s="425"/>
      <c r="GQ4613" s="425"/>
      <c r="GR4613" s="425"/>
      <c r="GS4613" s="425"/>
      <c r="GT4613" s="425"/>
      <c r="GU4613" s="425"/>
      <c r="GV4613" s="425"/>
      <c r="GW4613" s="425"/>
      <c r="GX4613" s="425"/>
      <c r="GY4613" s="425"/>
      <c r="GZ4613" s="425"/>
      <c r="HA4613" s="425"/>
      <c r="HB4613" s="425"/>
      <c r="HC4613" s="425"/>
      <c r="HD4613" s="425"/>
      <c r="HE4613" s="425"/>
      <c r="HF4613" s="425"/>
      <c r="HG4613" s="425"/>
      <c r="HH4613" s="425"/>
      <c r="HI4613" s="425"/>
      <c r="HJ4613" s="425"/>
      <c r="HK4613" s="425"/>
      <c r="HL4613" s="425"/>
      <c r="HM4613" s="425"/>
      <c r="HN4613" s="425"/>
      <c r="HO4613" s="425"/>
      <c r="HP4613" s="425"/>
      <c r="HQ4613" s="425"/>
      <c r="HR4613" s="425"/>
      <c r="HS4613" s="425"/>
      <c r="HT4613" s="425"/>
      <c r="HU4613" s="425"/>
      <c r="HV4613" s="425"/>
      <c r="HW4613" s="425"/>
      <c r="HX4613" s="425"/>
      <c r="HY4613" s="425"/>
      <c r="HZ4613" s="425"/>
      <c r="IA4613" s="425"/>
      <c r="IB4613" s="425"/>
      <c r="IC4613" s="425"/>
      <c r="ID4613" s="425"/>
      <c r="IE4613" s="425"/>
      <c r="IF4613" s="425"/>
      <c r="IG4613" s="425"/>
      <c r="IH4613" s="425"/>
      <c r="II4613" s="425"/>
      <c r="IJ4613" s="425"/>
      <c r="IK4613" s="425"/>
      <c r="IL4613" s="425"/>
      <c r="IM4613" s="425"/>
      <c r="IN4613" s="425"/>
      <c r="IO4613" s="425"/>
      <c r="IP4613" s="425"/>
      <c r="IQ4613" s="425"/>
      <c r="IR4613" s="425"/>
      <c r="IS4613" s="425"/>
      <c r="IT4613" s="425"/>
      <c r="IU4613" s="425"/>
      <c r="IV4613" s="425"/>
    </row>
    <row r="4614" s="428" customFormat="1" ht="27.6" customHeight="1" spans="2:256">
      <c r="B4614" s="465"/>
      <c r="GH4614" s="425"/>
      <c r="GI4614" s="425"/>
      <c r="GJ4614" s="425"/>
      <c r="GK4614" s="425"/>
      <c r="GL4614" s="425"/>
      <c r="GM4614" s="425"/>
      <c r="GN4614" s="425"/>
      <c r="GO4614" s="425"/>
      <c r="GP4614" s="425"/>
      <c r="GQ4614" s="425"/>
      <c r="GR4614" s="425"/>
      <c r="GS4614" s="425"/>
      <c r="GT4614" s="425"/>
      <c r="GU4614" s="425"/>
      <c r="GV4614" s="425"/>
      <c r="GW4614" s="425"/>
      <c r="GX4614" s="425"/>
      <c r="GY4614" s="425"/>
      <c r="GZ4614" s="425"/>
      <c r="HA4614" s="425"/>
      <c r="HB4614" s="425"/>
      <c r="HC4614" s="425"/>
      <c r="HD4614" s="425"/>
      <c r="HE4614" s="425"/>
      <c r="HF4614" s="425"/>
      <c r="HG4614" s="425"/>
      <c r="HH4614" s="425"/>
      <c r="HI4614" s="425"/>
      <c r="HJ4614" s="425"/>
      <c r="HK4614" s="425"/>
      <c r="HL4614" s="425"/>
      <c r="HM4614" s="425"/>
      <c r="HN4614" s="425"/>
      <c r="HO4614" s="425"/>
      <c r="HP4614" s="425"/>
      <c r="HQ4614" s="425"/>
      <c r="HR4614" s="425"/>
      <c r="HS4614" s="425"/>
      <c r="HT4614" s="425"/>
      <c r="HU4614" s="425"/>
      <c r="HV4614" s="425"/>
      <c r="HW4614" s="425"/>
      <c r="HX4614" s="425"/>
      <c r="HY4614" s="425"/>
      <c r="HZ4614" s="425"/>
      <c r="IA4614" s="425"/>
      <c r="IB4614" s="425"/>
      <c r="IC4614" s="425"/>
      <c r="ID4614" s="425"/>
      <c r="IE4614" s="425"/>
      <c r="IF4614" s="425"/>
      <c r="IG4614" s="425"/>
      <c r="IH4614" s="425"/>
      <c r="II4614" s="425"/>
      <c r="IJ4614" s="425"/>
      <c r="IK4614" s="425"/>
      <c r="IL4614" s="425"/>
      <c r="IM4614" s="425"/>
      <c r="IN4614" s="425"/>
      <c r="IO4614" s="425"/>
      <c r="IP4614" s="425"/>
      <c r="IQ4614" s="425"/>
      <c r="IR4614" s="425"/>
      <c r="IS4614" s="425"/>
      <c r="IT4614" s="425"/>
      <c r="IU4614" s="425"/>
      <c r="IV4614" s="425"/>
    </row>
    <row r="4615" s="428" customFormat="1" ht="27.6" customHeight="1" spans="2:256">
      <c r="B4615" s="465"/>
      <c r="GH4615" s="425"/>
      <c r="GI4615" s="425"/>
      <c r="GJ4615" s="425"/>
      <c r="GK4615" s="425"/>
      <c r="GL4615" s="425"/>
      <c r="GM4615" s="425"/>
      <c r="GN4615" s="425"/>
      <c r="GO4615" s="425"/>
      <c r="GP4615" s="425"/>
      <c r="GQ4615" s="425"/>
      <c r="GR4615" s="425"/>
      <c r="GS4615" s="425"/>
      <c r="GT4615" s="425"/>
      <c r="GU4615" s="425"/>
      <c r="GV4615" s="425"/>
      <c r="GW4615" s="425"/>
      <c r="GX4615" s="425"/>
      <c r="GY4615" s="425"/>
      <c r="GZ4615" s="425"/>
      <c r="HA4615" s="425"/>
      <c r="HB4615" s="425"/>
      <c r="HC4615" s="425"/>
      <c r="HD4615" s="425"/>
      <c r="HE4615" s="425"/>
      <c r="HF4615" s="425"/>
      <c r="HG4615" s="425"/>
      <c r="HH4615" s="425"/>
      <c r="HI4615" s="425"/>
      <c r="HJ4615" s="425"/>
      <c r="HK4615" s="425"/>
      <c r="HL4615" s="425"/>
      <c r="HM4615" s="425"/>
      <c r="HN4615" s="425"/>
      <c r="HO4615" s="425"/>
      <c r="HP4615" s="425"/>
      <c r="HQ4615" s="425"/>
      <c r="HR4615" s="425"/>
      <c r="HS4615" s="425"/>
      <c r="HT4615" s="425"/>
      <c r="HU4615" s="425"/>
      <c r="HV4615" s="425"/>
      <c r="HW4615" s="425"/>
      <c r="HX4615" s="425"/>
      <c r="HY4615" s="425"/>
      <c r="HZ4615" s="425"/>
      <c r="IA4615" s="425"/>
      <c r="IB4615" s="425"/>
      <c r="IC4615" s="425"/>
      <c r="ID4615" s="425"/>
      <c r="IE4615" s="425"/>
      <c r="IF4615" s="425"/>
      <c r="IG4615" s="425"/>
      <c r="IH4615" s="425"/>
      <c r="II4615" s="425"/>
      <c r="IJ4615" s="425"/>
      <c r="IK4615" s="425"/>
      <c r="IL4615" s="425"/>
      <c r="IM4615" s="425"/>
      <c r="IN4615" s="425"/>
      <c r="IO4615" s="425"/>
      <c r="IP4615" s="425"/>
      <c r="IQ4615" s="425"/>
      <c r="IR4615" s="425"/>
      <c r="IS4615" s="425"/>
      <c r="IT4615" s="425"/>
      <c r="IU4615" s="425"/>
      <c r="IV4615" s="425"/>
    </row>
    <row r="4616" s="428" customFormat="1" ht="27.6" customHeight="1" spans="2:256">
      <c r="B4616" s="465"/>
      <c r="GH4616" s="425"/>
      <c r="GI4616" s="425"/>
      <c r="GJ4616" s="425"/>
      <c r="GK4616" s="425"/>
      <c r="GL4616" s="425"/>
      <c r="GM4616" s="425"/>
      <c r="GN4616" s="425"/>
      <c r="GO4616" s="425"/>
      <c r="GP4616" s="425"/>
      <c r="GQ4616" s="425"/>
      <c r="GR4616" s="425"/>
      <c r="GS4616" s="425"/>
      <c r="GT4616" s="425"/>
      <c r="GU4616" s="425"/>
      <c r="GV4616" s="425"/>
      <c r="GW4616" s="425"/>
      <c r="GX4616" s="425"/>
      <c r="GY4616" s="425"/>
      <c r="GZ4616" s="425"/>
      <c r="HA4616" s="425"/>
      <c r="HB4616" s="425"/>
      <c r="HC4616" s="425"/>
      <c r="HD4616" s="425"/>
      <c r="HE4616" s="425"/>
      <c r="HF4616" s="425"/>
      <c r="HG4616" s="425"/>
      <c r="HH4616" s="425"/>
      <c r="HI4616" s="425"/>
      <c r="HJ4616" s="425"/>
      <c r="HK4616" s="425"/>
      <c r="HL4616" s="425"/>
      <c r="HM4616" s="425"/>
      <c r="HN4616" s="425"/>
      <c r="HO4616" s="425"/>
      <c r="HP4616" s="425"/>
      <c r="HQ4616" s="425"/>
      <c r="HR4616" s="425"/>
      <c r="HS4616" s="425"/>
      <c r="HT4616" s="425"/>
      <c r="HU4616" s="425"/>
      <c r="HV4616" s="425"/>
      <c r="HW4616" s="425"/>
      <c r="HX4616" s="425"/>
      <c r="HY4616" s="425"/>
      <c r="HZ4616" s="425"/>
      <c r="IA4616" s="425"/>
      <c r="IB4616" s="425"/>
      <c r="IC4616" s="425"/>
      <c r="ID4616" s="425"/>
      <c r="IE4616" s="425"/>
      <c r="IF4616" s="425"/>
      <c r="IG4616" s="425"/>
      <c r="IH4616" s="425"/>
      <c r="II4616" s="425"/>
      <c r="IJ4616" s="425"/>
      <c r="IK4616" s="425"/>
      <c r="IL4616" s="425"/>
      <c r="IM4616" s="425"/>
      <c r="IN4616" s="425"/>
      <c r="IO4616" s="425"/>
      <c r="IP4616" s="425"/>
      <c r="IQ4616" s="425"/>
      <c r="IR4616" s="425"/>
      <c r="IS4616" s="425"/>
      <c r="IT4616" s="425"/>
      <c r="IU4616" s="425"/>
      <c r="IV4616" s="425"/>
    </row>
    <row r="4617" s="428" customFormat="1" ht="27.6" customHeight="1" spans="2:256">
      <c r="B4617" s="465"/>
      <c r="GH4617" s="425"/>
      <c r="GI4617" s="425"/>
      <c r="GJ4617" s="425"/>
      <c r="GK4617" s="425"/>
      <c r="GL4617" s="425"/>
      <c r="GM4617" s="425"/>
      <c r="GN4617" s="425"/>
      <c r="GO4617" s="425"/>
      <c r="GP4617" s="425"/>
      <c r="GQ4617" s="425"/>
      <c r="GR4617" s="425"/>
      <c r="GS4617" s="425"/>
      <c r="GT4617" s="425"/>
      <c r="GU4617" s="425"/>
      <c r="GV4617" s="425"/>
      <c r="GW4617" s="425"/>
      <c r="GX4617" s="425"/>
      <c r="GY4617" s="425"/>
      <c r="GZ4617" s="425"/>
      <c r="HA4617" s="425"/>
      <c r="HB4617" s="425"/>
      <c r="HC4617" s="425"/>
      <c r="HD4617" s="425"/>
      <c r="HE4617" s="425"/>
      <c r="HF4617" s="425"/>
      <c r="HG4617" s="425"/>
      <c r="HH4617" s="425"/>
      <c r="HI4617" s="425"/>
      <c r="HJ4617" s="425"/>
      <c r="HK4617" s="425"/>
      <c r="HL4617" s="425"/>
      <c r="HM4617" s="425"/>
      <c r="HN4617" s="425"/>
      <c r="HO4617" s="425"/>
      <c r="HP4617" s="425"/>
      <c r="HQ4617" s="425"/>
      <c r="HR4617" s="425"/>
      <c r="HS4617" s="425"/>
      <c r="HT4617" s="425"/>
      <c r="HU4617" s="425"/>
      <c r="HV4617" s="425"/>
      <c r="HW4617" s="425"/>
      <c r="HX4617" s="425"/>
      <c r="HY4617" s="425"/>
      <c r="HZ4617" s="425"/>
      <c r="IA4617" s="425"/>
      <c r="IB4617" s="425"/>
      <c r="IC4617" s="425"/>
      <c r="ID4617" s="425"/>
      <c r="IE4617" s="425"/>
      <c r="IF4617" s="425"/>
      <c r="IG4617" s="425"/>
      <c r="IH4617" s="425"/>
      <c r="II4617" s="425"/>
      <c r="IJ4617" s="425"/>
      <c r="IK4617" s="425"/>
      <c r="IL4617" s="425"/>
      <c r="IM4617" s="425"/>
      <c r="IN4617" s="425"/>
      <c r="IO4617" s="425"/>
      <c r="IP4617" s="425"/>
      <c r="IQ4617" s="425"/>
      <c r="IR4617" s="425"/>
      <c r="IS4617" s="425"/>
      <c r="IT4617" s="425"/>
      <c r="IU4617" s="425"/>
      <c r="IV4617" s="425"/>
    </row>
    <row r="4618" s="428" customFormat="1" ht="27.6" customHeight="1" spans="2:256">
      <c r="B4618" s="465"/>
      <c r="GH4618" s="425"/>
      <c r="GI4618" s="425"/>
      <c r="GJ4618" s="425"/>
      <c r="GK4618" s="425"/>
      <c r="GL4618" s="425"/>
      <c r="GM4618" s="425"/>
      <c r="GN4618" s="425"/>
      <c r="GO4618" s="425"/>
      <c r="GP4618" s="425"/>
      <c r="GQ4618" s="425"/>
      <c r="GR4618" s="425"/>
      <c r="GS4618" s="425"/>
      <c r="GT4618" s="425"/>
      <c r="GU4618" s="425"/>
      <c r="GV4618" s="425"/>
      <c r="GW4618" s="425"/>
      <c r="GX4618" s="425"/>
      <c r="GY4618" s="425"/>
      <c r="GZ4618" s="425"/>
      <c r="HA4618" s="425"/>
      <c r="HB4618" s="425"/>
      <c r="HC4618" s="425"/>
      <c r="HD4618" s="425"/>
      <c r="HE4618" s="425"/>
      <c r="HF4618" s="425"/>
      <c r="HG4618" s="425"/>
      <c r="HH4618" s="425"/>
      <c r="HI4618" s="425"/>
      <c r="HJ4618" s="425"/>
      <c r="HK4618" s="425"/>
      <c r="HL4618" s="425"/>
      <c r="HM4618" s="425"/>
      <c r="HN4618" s="425"/>
      <c r="HO4618" s="425"/>
      <c r="HP4618" s="425"/>
      <c r="HQ4618" s="425"/>
      <c r="HR4618" s="425"/>
      <c r="HS4618" s="425"/>
      <c r="HT4618" s="425"/>
      <c r="HU4618" s="425"/>
      <c r="HV4618" s="425"/>
      <c r="HW4618" s="425"/>
      <c r="HX4618" s="425"/>
      <c r="HY4618" s="425"/>
      <c r="HZ4618" s="425"/>
      <c r="IA4618" s="425"/>
      <c r="IB4618" s="425"/>
      <c r="IC4618" s="425"/>
      <c r="ID4618" s="425"/>
      <c r="IE4618" s="425"/>
      <c r="IF4618" s="425"/>
      <c r="IG4618" s="425"/>
      <c r="IH4618" s="425"/>
      <c r="II4618" s="425"/>
      <c r="IJ4618" s="425"/>
      <c r="IK4618" s="425"/>
      <c r="IL4618" s="425"/>
      <c r="IM4618" s="425"/>
      <c r="IN4618" s="425"/>
      <c r="IO4618" s="425"/>
      <c r="IP4618" s="425"/>
      <c r="IQ4618" s="425"/>
      <c r="IR4618" s="425"/>
      <c r="IS4618" s="425"/>
      <c r="IT4618" s="425"/>
      <c r="IU4618" s="425"/>
      <c r="IV4618" s="425"/>
    </row>
    <row r="4619" s="428" customFormat="1" ht="27.6" customHeight="1" spans="2:256">
      <c r="B4619" s="465"/>
      <c r="GH4619" s="425"/>
      <c r="GI4619" s="425"/>
      <c r="GJ4619" s="425"/>
      <c r="GK4619" s="425"/>
      <c r="GL4619" s="425"/>
      <c r="GM4619" s="425"/>
      <c r="GN4619" s="425"/>
      <c r="GO4619" s="425"/>
      <c r="GP4619" s="425"/>
      <c r="GQ4619" s="425"/>
      <c r="GR4619" s="425"/>
      <c r="GS4619" s="425"/>
      <c r="GT4619" s="425"/>
      <c r="GU4619" s="425"/>
      <c r="GV4619" s="425"/>
      <c r="GW4619" s="425"/>
      <c r="GX4619" s="425"/>
      <c r="GY4619" s="425"/>
      <c r="GZ4619" s="425"/>
      <c r="HA4619" s="425"/>
      <c r="HB4619" s="425"/>
      <c r="HC4619" s="425"/>
      <c r="HD4619" s="425"/>
      <c r="HE4619" s="425"/>
      <c r="HF4619" s="425"/>
      <c r="HG4619" s="425"/>
      <c r="HH4619" s="425"/>
      <c r="HI4619" s="425"/>
      <c r="HJ4619" s="425"/>
      <c r="HK4619" s="425"/>
      <c r="HL4619" s="425"/>
      <c r="HM4619" s="425"/>
      <c r="HN4619" s="425"/>
      <c r="HO4619" s="425"/>
      <c r="HP4619" s="425"/>
      <c r="HQ4619" s="425"/>
      <c r="HR4619" s="425"/>
      <c r="HS4619" s="425"/>
      <c r="HT4619" s="425"/>
      <c r="HU4619" s="425"/>
      <c r="HV4619" s="425"/>
      <c r="HW4619" s="425"/>
      <c r="HX4619" s="425"/>
      <c r="HY4619" s="425"/>
      <c r="HZ4619" s="425"/>
      <c r="IA4619" s="425"/>
      <c r="IB4619" s="425"/>
      <c r="IC4619" s="425"/>
      <c r="ID4619" s="425"/>
      <c r="IE4619" s="425"/>
      <c r="IF4619" s="425"/>
      <c r="IG4619" s="425"/>
      <c r="IH4619" s="425"/>
      <c r="II4619" s="425"/>
      <c r="IJ4619" s="425"/>
      <c r="IK4619" s="425"/>
      <c r="IL4619" s="425"/>
      <c r="IM4619" s="425"/>
      <c r="IN4619" s="425"/>
      <c r="IO4619" s="425"/>
      <c r="IP4619" s="425"/>
      <c r="IQ4619" s="425"/>
      <c r="IR4619" s="425"/>
      <c r="IS4619" s="425"/>
      <c r="IT4619" s="425"/>
      <c r="IU4619" s="425"/>
      <c r="IV4619" s="425"/>
    </row>
    <row r="4620" s="428" customFormat="1" ht="27.6" customHeight="1" spans="2:256">
      <c r="B4620" s="465"/>
      <c r="GH4620" s="425"/>
      <c r="GI4620" s="425"/>
      <c r="GJ4620" s="425"/>
      <c r="GK4620" s="425"/>
      <c r="GL4620" s="425"/>
      <c r="GM4620" s="425"/>
      <c r="GN4620" s="425"/>
      <c r="GO4620" s="425"/>
      <c r="GP4620" s="425"/>
      <c r="GQ4620" s="425"/>
      <c r="GR4620" s="425"/>
      <c r="GS4620" s="425"/>
      <c r="GT4620" s="425"/>
      <c r="GU4620" s="425"/>
      <c r="GV4620" s="425"/>
      <c r="GW4620" s="425"/>
      <c r="GX4620" s="425"/>
      <c r="GY4620" s="425"/>
      <c r="GZ4620" s="425"/>
      <c r="HA4620" s="425"/>
      <c r="HB4620" s="425"/>
      <c r="HC4620" s="425"/>
      <c r="HD4620" s="425"/>
      <c r="HE4620" s="425"/>
      <c r="HF4620" s="425"/>
      <c r="HG4620" s="425"/>
      <c r="HH4620" s="425"/>
      <c r="HI4620" s="425"/>
      <c r="HJ4620" s="425"/>
      <c r="HK4620" s="425"/>
      <c r="HL4620" s="425"/>
      <c r="HM4620" s="425"/>
      <c r="HN4620" s="425"/>
      <c r="HO4620" s="425"/>
      <c r="HP4620" s="425"/>
      <c r="HQ4620" s="425"/>
      <c r="HR4620" s="425"/>
      <c r="HS4620" s="425"/>
      <c r="HT4620" s="425"/>
      <c r="HU4620" s="425"/>
      <c r="HV4620" s="425"/>
      <c r="HW4620" s="425"/>
      <c r="HX4620" s="425"/>
      <c r="HY4620" s="425"/>
      <c r="HZ4620" s="425"/>
      <c r="IA4620" s="425"/>
      <c r="IB4620" s="425"/>
      <c r="IC4620" s="425"/>
      <c r="ID4620" s="425"/>
      <c r="IE4620" s="425"/>
      <c r="IF4620" s="425"/>
      <c r="IG4620" s="425"/>
      <c r="IH4620" s="425"/>
      <c r="II4620" s="425"/>
      <c r="IJ4620" s="425"/>
      <c r="IK4620" s="425"/>
      <c r="IL4620" s="425"/>
      <c r="IM4620" s="425"/>
      <c r="IN4620" s="425"/>
      <c r="IO4620" s="425"/>
      <c r="IP4620" s="425"/>
      <c r="IQ4620" s="425"/>
      <c r="IR4620" s="425"/>
      <c r="IS4620" s="425"/>
      <c r="IT4620" s="425"/>
      <c r="IU4620" s="425"/>
      <c r="IV4620" s="425"/>
    </row>
    <row r="4621" s="428" customFormat="1" ht="27.6" customHeight="1" spans="2:256">
      <c r="B4621" s="465"/>
      <c r="GH4621" s="425"/>
      <c r="GI4621" s="425"/>
      <c r="GJ4621" s="425"/>
      <c r="GK4621" s="425"/>
      <c r="GL4621" s="425"/>
      <c r="GM4621" s="425"/>
      <c r="GN4621" s="425"/>
      <c r="GO4621" s="425"/>
      <c r="GP4621" s="425"/>
      <c r="GQ4621" s="425"/>
      <c r="GR4621" s="425"/>
      <c r="GS4621" s="425"/>
      <c r="GT4621" s="425"/>
      <c r="GU4621" s="425"/>
      <c r="GV4621" s="425"/>
      <c r="GW4621" s="425"/>
      <c r="GX4621" s="425"/>
      <c r="GY4621" s="425"/>
      <c r="GZ4621" s="425"/>
      <c r="HA4621" s="425"/>
      <c r="HB4621" s="425"/>
      <c r="HC4621" s="425"/>
      <c r="HD4621" s="425"/>
      <c r="HE4621" s="425"/>
      <c r="HF4621" s="425"/>
      <c r="HG4621" s="425"/>
      <c r="HH4621" s="425"/>
      <c r="HI4621" s="425"/>
      <c r="HJ4621" s="425"/>
      <c r="HK4621" s="425"/>
      <c r="HL4621" s="425"/>
      <c r="HM4621" s="425"/>
      <c r="HN4621" s="425"/>
      <c r="HO4621" s="425"/>
      <c r="HP4621" s="425"/>
      <c r="HQ4621" s="425"/>
      <c r="HR4621" s="425"/>
      <c r="HS4621" s="425"/>
      <c r="HT4621" s="425"/>
      <c r="HU4621" s="425"/>
      <c r="HV4621" s="425"/>
      <c r="HW4621" s="425"/>
      <c r="HX4621" s="425"/>
      <c r="HY4621" s="425"/>
      <c r="HZ4621" s="425"/>
      <c r="IA4621" s="425"/>
      <c r="IB4621" s="425"/>
      <c r="IC4621" s="425"/>
      <c r="ID4621" s="425"/>
      <c r="IE4621" s="425"/>
      <c r="IF4621" s="425"/>
      <c r="IG4621" s="425"/>
      <c r="IH4621" s="425"/>
      <c r="II4621" s="425"/>
      <c r="IJ4621" s="425"/>
      <c r="IK4621" s="425"/>
      <c r="IL4621" s="425"/>
      <c r="IM4621" s="425"/>
      <c r="IN4621" s="425"/>
      <c r="IO4621" s="425"/>
      <c r="IP4621" s="425"/>
      <c r="IQ4621" s="425"/>
      <c r="IR4621" s="425"/>
      <c r="IS4621" s="425"/>
      <c r="IT4621" s="425"/>
      <c r="IU4621" s="425"/>
      <c r="IV4621" s="425"/>
    </row>
    <row r="4622" s="428" customFormat="1" ht="27.6" customHeight="1" spans="2:256">
      <c r="B4622" s="465"/>
      <c r="GH4622" s="425"/>
      <c r="GI4622" s="425"/>
      <c r="GJ4622" s="425"/>
      <c r="GK4622" s="425"/>
      <c r="GL4622" s="425"/>
      <c r="GM4622" s="425"/>
      <c r="GN4622" s="425"/>
      <c r="GO4622" s="425"/>
      <c r="GP4622" s="425"/>
      <c r="GQ4622" s="425"/>
      <c r="GR4622" s="425"/>
      <c r="GS4622" s="425"/>
      <c r="GT4622" s="425"/>
      <c r="GU4622" s="425"/>
      <c r="GV4622" s="425"/>
      <c r="GW4622" s="425"/>
      <c r="GX4622" s="425"/>
      <c r="GY4622" s="425"/>
      <c r="GZ4622" s="425"/>
      <c r="HA4622" s="425"/>
      <c r="HB4622" s="425"/>
      <c r="HC4622" s="425"/>
      <c r="HD4622" s="425"/>
      <c r="HE4622" s="425"/>
      <c r="HF4622" s="425"/>
      <c r="HG4622" s="425"/>
      <c r="HH4622" s="425"/>
      <c r="HI4622" s="425"/>
      <c r="HJ4622" s="425"/>
      <c r="HK4622" s="425"/>
      <c r="HL4622" s="425"/>
      <c r="HM4622" s="425"/>
      <c r="HN4622" s="425"/>
      <c r="HO4622" s="425"/>
      <c r="HP4622" s="425"/>
      <c r="HQ4622" s="425"/>
      <c r="HR4622" s="425"/>
      <c r="HS4622" s="425"/>
      <c r="HT4622" s="425"/>
      <c r="HU4622" s="425"/>
      <c r="HV4622" s="425"/>
      <c r="HW4622" s="425"/>
      <c r="HX4622" s="425"/>
      <c r="HY4622" s="425"/>
      <c r="HZ4622" s="425"/>
      <c r="IA4622" s="425"/>
      <c r="IB4622" s="425"/>
      <c r="IC4622" s="425"/>
      <c r="ID4622" s="425"/>
      <c r="IE4622" s="425"/>
      <c r="IF4622" s="425"/>
      <c r="IG4622" s="425"/>
      <c r="IH4622" s="425"/>
      <c r="II4622" s="425"/>
      <c r="IJ4622" s="425"/>
      <c r="IK4622" s="425"/>
      <c r="IL4622" s="425"/>
      <c r="IM4622" s="425"/>
      <c r="IN4622" s="425"/>
      <c r="IO4622" s="425"/>
      <c r="IP4622" s="425"/>
      <c r="IQ4622" s="425"/>
      <c r="IR4622" s="425"/>
      <c r="IS4622" s="425"/>
      <c r="IT4622" s="425"/>
      <c r="IU4622" s="425"/>
      <c r="IV4622" s="425"/>
    </row>
    <row r="4623" s="428" customFormat="1" ht="27.6" customHeight="1" spans="2:256">
      <c r="B4623" s="465"/>
      <c r="GH4623" s="425"/>
      <c r="GI4623" s="425"/>
      <c r="GJ4623" s="425"/>
      <c r="GK4623" s="425"/>
      <c r="GL4623" s="425"/>
      <c r="GM4623" s="425"/>
      <c r="GN4623" s="425"/>
      <c r="GO4623" s="425"/>
      <c r="GP4623" s="425"/>
      <c r="GQ4623" s="425"/>
      <c r="GR4623" s="425"/>
      <c r="GS4623" s="425"/>
      <c r="GT4623" s="425"/>
      <c r="GU4623" s="425"/>
      <c r="GV4623" s="425"/>
      <c r="GW4623" s="425"/>
      <c r="GX4623" s="425"/>
      <c r="GY4623" s="425"/>
      <c r="GZ4623" s="425"/>
      <c r="HA4623" s="425"/>
      <c r="HB4623" s="425"/>
      <c r="HC4623" s="425"/>
      <c r="HD4623" s="425"/>
      <c r="HE4623" s="425"/>
      <c r="HF4623" s="425"/>
      <c r="HG4623" s="425"/>
      <c r="HH4623" s="425"/>
      <c r="HI4623" s="425"/>
      <c r="HJ4623" s="425"/>
      <c r="HK4623" s="425"/>
      <c r="HL4623" s="425"/>
      <c r="HM4623" s="425"/>
      <c r="HN4623" s="425"/>
      <c r="HO4623" s="425"/>
      <c r="HP4623" s="425"/>
      <c r="HQ4623" s="425"/>
      <c r="HR4623" s="425"/>
      <c r="HS4623" s="425"/>
      <c r="HT4623" s="425"/>
      <c r="HU4623" s="425"/>
      <c r="HV4623" s="425"/>
      <c r="HW4623" s="425"/>
      <c r="HX4623" s="425"/>
      <c r="HY4623" s="425"/>
      <c r="HZ4623" s="425"/>
      <c r="IA4623" s="425"/>
      <c r="IB4623" s="425"/>
      <c r="IC4623" s="425"/>
      <c r="ID4623" s="425"/>
      <c r="IE4623" s="425"/>
      <c r="IF4623" s="425"/>
      <c r="IG4623" s="425"/>
      <c r="IH4623" s="425"/>
      <c r="II4623" s="425"/>
      <c r="IJ4623" s="425"/>
      <c r="IK4623" s="425"/>
      <c r="IL4623" s="425"/>
      <c r="IM4623" s="425"/>
      <c r="IN4623" s="425"/>
      <c r="IO4623" s="425"/>
      <c r="IP4623" s="425"/>
      <c r="IQ4623" s="425"/>
      <c r="IR4623" s="425"/>
      <c r="IS4623" s="425"/>
      <c r="IT4623" s="425"/>
      <c r="IU4623" s="425"/>
      <c r="IV4623" s="425"/>
    </row>
    <row r="4624" s="428" customFormat="1" ht="27.6" customHeight="1" spans="2:256">
      <c r="B4624" s="465"/>
      <c r="GH4624" s="425"/>
      <c r="GI4624" s="425"/>
      <c r="GJ4624" s="425"/>
      <c r="GK4624" s="425"/>
      <c r="GL4624" s="425"/>
      <c r="GM4624" s="425"/>
      <c r="GN4624" s="425"/>
      <c r="GO4624" s="425"/>
      <c r="GP4624" s="425"/>
      <c r="GQ4624" s="425"/>
      <c r="GR4624" s="425"/>
      <c r="GS4624" s="425"/>
      <c r="GT4624" s="425"/>
      <c r="GU4624" s="425"/>
      <c r="GV4624" s="425"/>
      <c r="GW4624" s="425"/>
      <c r="GX4624" s="425"/>
      <c r="GY4624" s="425"/>
      <c r="GZ4624" s="425"/>
      <c r="HA4624" s="425"/>
      <c r="HB4624" s="425"/>
      <c r="HC4624" s="425"/>
      <c r="HD4624" s="425"/>
      <c r="HE4624" s="425"/>
      <c r="HF4624" s="425"/>
      <c r="HG4624" s="425"/>
      <c r="HH4624" s="425"/>
      <c r="HI4624" s="425"/>
      <c r="HJ4624" s="425"/>
      <c r="HK4624" s="425"/>
      <c r="HL4624" s="425"/>
      <c r="HM4624" s="425"/>
      <c r="HN4624" s="425"/>
      <c r="HO4624" s="425"/>
      <c r="HP4624" s="425"/>
      <c r="HQ4624" s="425"/>
      <c r="HR4624" s="425"/>
      <c r="HS4624" s="425"/>
      <c r="HT4624" s="425"/>
      <c r="HU4624" s="425"/>
      <c r="HV4624" s="425"/>
      <c r="HW4624" s="425"/>
      <c r="HX4624" s="425"/>
      <c r="HY4624" s="425"/>
      <c r="HZ4624" s="425"/>
      <c r="IA4624" s="425"/>
      <c r="IB4624" s="425"/>
      <c r="IC4624" s="425"/>
      <c r="ID4624" s="425"/>
      <c r="IE4624" s="425"/>
      <c r="IF4624" s="425"/>
      <c r="IG4624" s="425"/>
      <c r="IH4624" s="425"/>
      <c r="II4624" s="425"/>
      <c r="IJ4624" s="425"/>
      <c r="IK4624" s="425"/>
      <c r="IL4624" s="425"/>
      <c r="IM4624" s="425"/>
      <c r="IN4624" s="425"/>
      <c r="IO4624" s="425"/>
      <c r="IP4624" s="425"/>
      <c r="IQ4624" s="425"/>
      <c r="IR4624" s="425"/>
      <c r="IS4624" s="425"/>
      <c r="IT4624" s="425"/>
      <c r="IU4624" s="425"/>
      <c r="IV4624" s="425"/>
    </row>
    <row r="4625" s="428" customFormat="1" ht="27.6" customHeight="1" spans="2:256">
      <c r="B4625" s="465"/>
      <c r="GH4625" s="425"/>
      <c r="GI4625" s="425"/>
      <c r="GJ4625" s="425"/>
      <c r="GK4625" s="425"/>
      <c r="GL4625" s="425"/>
      <c r="GM4625" s="425"/>
      <c r="GN4625" s="425"/>
      <c r="GO4625" s="425"/>
      <c r="GP4625" s="425"/>
      <c r="GQ4625" s="425"/>
      <c r="GR4625" s="425"/>
      <c r="GS4625" s="425"/>
      <c r="GT4625" s="425"/>
      <c r="GU4625" s="425"/>
      <c r="GV4625" s="425"/>
      <c r="GW4625" s="425"/>
      <c r="GX4625" s="425"/>
      <c r="GY4625" s="425"/>
      <c r="GZ4625" s="425"/>
      <c r="HA4625" s="425"/>
      <c r="HB4625" s="425"/>
      <c r="HC4625" s="425"/>
      <c r="HD4625" s="425"/>
      <c r="HE4625" s="425"/>
      <c r="HF4625" s="425"/>
      <c r="HG4625" s="425"/>
      <c r="HH4625" s="425"/>
      <c r="HI4625" s="425"/>
      <c r="HJ4625" s="425"/>
      <c r="HK4625" s="425"/>
      <c r="HL4625" s="425"/>
      <c r="HM4625" s="425"/>
      <c r="HN4625" s="425"/>
      <c r="HO4625" s="425"/>
      <c r="HP4625" s="425"/>
      <c r="HQ4625" s="425"/>
      <c r="HR4625" s="425"/>
      <c r="HS4625" s="425"/>
      <c r="HT4625" s="425"/>
      <c r="HU4625" s="425"/>
      <c r="HV4625" s="425"/>
      <c r="HW4625" s="425"/>
      <c r="HX4625" s="425"/>
      <c r="HY4625" s="425"/>
      <c r="HZ4625" s="425"/>
      <c r="IA4625" s="425"/>
      <c r="IB4625" s="425"/>
      <c r="IC4625" s="425"/>
      <c r="ID4625" s="425"/>
      <c r="IE4625" s="425"/>
      <c r="IF4625" s="425"/>
      <c r="IG4625" s="425"/>
      <c r="IH4625" s="425"/>
      <c r="II4625" s="425"/>
      <c r="IJ4625" s="425"/>
      <c r="IK4625" s="425"/>
      <c r="IL4625" s="425"/>
      <c r="IM4625" s="425"/>
      <c r="IN4625" s="425"/>
      <c r="IO4625" s="425"/>
      <c r="IP4625" s="425"/>
      <c r="IQ4625" s="425"/>
      <c r="IR4625" s="425"/>
      <c r="IS4625" s="425"/>
      <c r="IT4625" s="425"/>
      <c r="IU4625" s="425"/>
      <c r="IV4625" s="425"/>
    </row>
    <row r="4626" s="428" customFormat="1" ht="27.6" customHeight="1" spans="2:256">
      <c r="B4626" s="465"/>
      <c r="GH4626" s="425"/>
      <c r="GI4626" s="425"/>
      <c r="GJ4626" s="425"/>
      <c r="GK4626" s="425"/>
      <c r="GL4626" s="425"/>
      <c r="GM4626" s="425"/>
      <c r="GN4626" s="425"/>
      <c r="GO4626" s="425"/>
      <c r="GP4626" s="425"/>
      <c r="GQ4626" s="425"/>
      <c r="GR4626" s="425"/>
      <c r="GS4626" s="425"/>
      <c r="GT4626" s="425"/>
      <c r="GU4626" s="425"/>
      <c r="GV4626" s="425"/>
      <c r="GW4626" s="425"/>
      <c r="GX4626" s="425"/>
      <c r="GY4626" s="425"/>
      <c r="GZ4626" s="425"/>
      <c r="HA4626" s="425"/>
      <c r="HB4626" s="425"/>
      <c r="HC4626" s="425"/>
      <c r="HD4626" s="425"/>
      <c r="HE4626" s="425"/>
      <c r="HF4626" s="425"/>
      <c r="HG4626" s="425"/>
      <c r="HH4626" s="425"/>
      <c r="HI4626" s="425"/>
      <c r="HJ4626" s="425"/>
      <c r="HK4626" s="425"/>
      <c r="HL4626" s="425"/>
      <c r="HM4626" s="425"/>
      <c r="HN4626" s="425"/>
      <c r="HO4626" s="425"/>
      <c r="HP4626" s="425"/>
      <c r="HQ4626" s="425"/>
      <c r="HR4626" s="425"/>
      <c r="HS4626" s="425"/>
      <c r="HT4626" s="425"/>
      <c r="HU4626" s="425"/>
      <c r="HV4626" s="425"/>
      <c r="HW4626" s="425"/>
      <c r="HX4626" s="425"/>
      <c r="HY4626" s="425"/>
      <c r="HZ4626" s="425"/>
      <c r="IA4626" s="425"/>
      <c r="IB4626" s="425"/>
      <c r="IC4626" s="425"/>
      <c r="ID4626" s="425"/>
      <c r="IE4626" s="425"/>
      <c r="IF4626" s="425"/>
      <c r="IG4626" s="425"/>
      <c r="IH4626" s="425"/>
      <c r="II4626" s="425"/>
      <c r="IJ4626" s="425"/>
      <c r="IK4626" s="425"/>
      <c r="IL4626" s="425"/>
      <c r="IM4626" s="425"/>
      <c r="IN4626" s="425"/>
      <c r="IO4626" s="425"/>
      <c r="IP4626" s="425"/>
      <c r="IQ4626" s="425"/>
      <c r="IR4626" s="425"/>
      <c r="IS4626" s="425"/>
      <c r="IT4626" s="425"/>
      <c r="IU4626" s="425"/>
      <c r="IV4626" s="425"/>
    </row>
    <row r="4627" s="428" customFormat="1" ht="27.6" customHeight="1" spans="2:256">
      <c r="B4627" s="465"/>
      <c r="GH4627" s="425"/>
      <c r="GI4627" s="425"/>
      <c r="GJ4627" s="425"/>
      <c r="GK4627" s="425"/>
      <c r="GL4627" s="425"/>
      <c r="GM4627" s="425"/>
      <c r="GN4627" s="425"/>
      <c r="GO4627" s="425"/>
      <c r="GP4627" s="425"/>
      <c r="GQ4627" s="425"/>
      <c r="GR4627" s="425"/>
      <c r="GS4627" s="425"/>
      <c r="GT4627" s="425"/>
      <c r="GU4627" s="425"/>
      <c r="GV4627" s="425"/>
      <c r="GW4627" s="425"/>
      <c r="GX4627" s="425"/>
      <c r="GY4627" s="425"/>
      <c r="GZ4627" s="425"/>
      <c r="HA4627" s="425"/>
      <c r="HB4627" s="425"/>
      <c r="HC4627" s="425"/>
      <c r="HD4627" s="425"/>
      <c r="HE4627" s="425"/>
      <c r="HF4627" s="425"/>
      <c r="HG4627" s="425"/>
      <c r="HH4627" s="425"/>
      <c r="HI4627" s="425"/>
      <c r="HJ4627" s="425"/>
      <c r="HK4627" s="425"/>
      <c r="HL4627" s="425"/>
      <c r="HM4627" s="425"/>
      <c r="HN4627" s="425"/>
      <c r="HO4627" s="425"/>
      <c r="HP4627" s="425"/>
      <c r="HQ4627" s="425"/>
      <c r="HR4627" s="425"/>
      <c r="HS4627" s="425"/>
      <c r="HT4627" s="425"/>
      <c r="HU4627" s="425"/>
      <c r="HV4627" s="425"/>
      <c r="HW4627" s="425"/>
      <c r="HX4627" s="425"/>
      <c r="HY4627" s="425"/>
      <c r="HZ4627" s="425"/>
      <c r="IA4627" s="425"/>
      <c r="IB4627" s="425"/>
      <c r="IC4627" s="425"/>
      <c r="ID4627" s="425"/>
      <c r="IE4627" s="425"/>
      <c r="IF4627" s="425"/>
      <c r="IG4627" s="425"/>
      <c r="IH4627" s="425"/>
      <c r="II4627" s="425"/>
      <c r="IJ4627" s="425"/>
      <c r="IK4627" s="425"/>
      <c r="IL4627" s="425"/>
      <c r="IM4627" s="425"/>
      <c r="IN4627" s="425"/>
      <c r="IO4627" s="425"/>
      <c r="IP4627" s="425"/>
      <c r="IQ4627" s="425"/>
      <c r="IR4627" s="425"/>
      <c r="IS4627" s="425"/>
      <c r="IT4627" s="425"/>
      <c r="IU4627" s="425"/>
      <c r="IV4627" s="425"/>
    </row>
    <row r="4628" s="428" customFormat="1" ht="27.6" customHeight="1" spans="2:256">
      <c r="B4628" s="465"/>
      <c r="GH4628" s="425"/>
      <c r="GI4628" s="425"/>
      <c r="GJ4628" s="425"/>
      <c r="GK4628" s="425"/>
      <c r="GL4628" s="425"/>
      <c r="GM4628" s="425"/>
      <c r="GN4628" s="425"/>
      <c r="GO4628" s="425"/>
      <c r="GP4628" s="425"/>
      <c r="GQ4628" s="425"/>
      <c r="GR4628" s="425"/>
      <c r="GS4628" s="425"/>
      <c r="GT4628" s="425"/>
      <c r="GU4628" s="425"/>
      <c r="GV4628" s="425"/>
      <c r="GW4628" s="425"/>
      <c r="GX4628" s="425"/>
      <c r="GY4628" s="425"/>
      <c r="GZ4628" s="425"/>
      <c r="HA4628" s="425"/>
      <c r="HB4628" s="425"/>
      <c r="HC4628" s="425"/>
      <c r="HD4628" s="425"/>
      <c r="HE4628" s="425"/>
      <c r="HF4628" s="425"/>
      <c r="HG4628" s="425"/>
      <c r="HH4628" s="425"/>
      <c r="HI4628" s="425"/>
      <c r="HJ4628" s="425"/>
      <c r="HK4628" s="425"/>
      <c r="HL4628" s="425"/>
      <c r="HM4628" s="425"/>
      <c r="HN4628" s="425"/>
      <c r="HO4628" s="425"/>
      <c r="HP4628" s="425"/>
      <c r="HQ4628" s="425"/>
      <c r="HR4628" s="425"/>
      <c r="HS4628" s="425"/>
      <c r="HT4628" s="425"/>
      <c r="HU4628" s="425"/>
      <c r="HV4628" s="425"/>
      <c r="HW4628" s="425"/>
      <c r="HX4628" s="425"/>
      <c r="HY4628" s="425"/>
      <c r="HZ4628" s="425"/>
      <c r="IA4628" s="425"/>
      <c r="IB4628" s="425"/>
      <c r="IC4628" s="425"/>
      <c r="ID4628" s="425"/>
      <c r="IE4628" s="425"/>
      <c r="IF4628" s="425"/>
      <c r="IG4628" s="425"/>
      <c r="IH4628" s="425"/>
      <c r="II4628" s="425"/>
      <c r="IJ4628" s="425"/>
      <c r="IK4628" s="425"/>
      <c r="IL4628" s="425"/>
      <c r="IM4628" s="425"/>
      <c r="IN4628" s="425"/>
      <c r="IO4628" s="425"/>
      <c r="IP4628" s="425"/>
      <c r="IQ4628" s="425"/>
      <c r="IR4628" s="425"/>
      <c r="IS4628" s="425"/>
      <c r="IT4628" s="425"/>
      <c r="IU4628" s="425"/>
      <c r="IV4628" s="425"/>
    </row>
    <row r="4629" s="428" customFormat="1" ht="27.6" customHeight="1" spans="2:256">
      <c r="B4629" s="465"/>
      <c r="GH4629" s="425"/>
      <c r="GI4629" s="425"/>
      <c r="GJ4629" s="425"/>
      <c r="GK4629" s="425"/>
      <c r="GL4629" s="425"/>
      <c r="GM4629" s="425"/>
      <c r="GN4629" s="425"/>
      <c r="GO4629" s="425"/>
      <c r="GP4629" s="425"/>
      <c r="GQ4629" s="425"/>
      <c r="GR4629" s="425"/>
      <c r="GS4629" s="425"/>
      <c r="GT4629" s="425"/>
      <c r="GU4629" s="425"/>
      <c r="GV4629" s="425"/>
      <c r="GW4629" s="425"/>
      <c r="GX4629" s="425"/>
      <c r="GY4629" s="425"/>
      <c r="GZ4629" s="425"/>
      <c r="HA4629" s="425"/>
      <c r="HB4629" s="425"/>
      <c r="HC4629" s="425"/>
      <c r="HD4629" s="425"/>
      <c r="HE4629" s="425"/>
      <c r="HF4629" s="425"/>
      <c r="HG4629" s="425"/>
      <c r="HH4629" s="425"/>
      <c r="HI4629" s="425"/>
      <c r="HJ4629" s="425"/>
      <c r="HK4629" s="425"/>
      <c r="HL4629" s="425"/>
      <c r="HM4629" s="425"/>
      <c r="HN4629" s="425"/>
      <c r="HO4629" s="425"/>
      <c r="HP4629" s="425"/>
      <c r="HQ4629" s="425"/>
      <c r="HR4629" s="425"/>
      <c r="HS4629" s="425"/>
      <c r="HT4629" s="425"/>
      <c r="HU4629" s="425"/>
      <c r="HV4629" s="425"/>
      <c r="HW4629" s="425"/>
      <c r="HX4629" s="425"/>
      <c r="HY4629" s="425"/>
      <c r="HZ4629" s="425"/>
      <c r="IA4629" s="425"/>
      <c r="IB4629" s="425"/>
      <c r="IC4629" s="425"/>
      <c r="ID4629" s="425"/>
      <c r="IE4629" s="425"/>
      <c r="IF4629" s="425"/>
      <c r="IG4629" s="425"/>
      <c r="IH4629" s="425"/>
      <c r="II4629" s="425"/>
      <c r="IJ4629" s="425"/>
      <c r="IK4629" s="425"/>
      <c r="IL4629" s="425"/>
      <c r="IM4629" s="425"/>
      <c r="IN4629" s="425"/>
      <c r="IO4629" s="425"/>
      <c r="IP4629" s="425"/>
      <c r="IQ4629" s="425"/>
      <c r="IR4629" s="425"/>
      <c r="IS4629" s="425"/>
      <c r="IT4629" s="425"/>
      <c r="IU4629" s="425"/>
      <c r="IV4629" s="425"/>
    </row>
    <row r="4630" s="428" customFormat="1" ht="27.6" customHeight="1" spans="2:256">
      <c r="B4630" s="465"/>
      <c r="GH4630" s="425"/>
      <c r="GI4630" s="425"/>
      <c r="GJ4630" s="425"/>
      <c r="GK4630" s="425"/>
      <c r="GL4630" s="425"/>
      <c r="GM4630" s="425"/>
      <c r="GN4630" s="425"/>
      <c r="GO4630" s="425"/>
      <c r="GP4630" s="425"/>
      <c r="GQ4630" s="425"/>
      <c r="GR4630" s="425"/>
      <c r="GS4630" s="425"/>
      <c r="GT4630" s="425"/>
      <c r="GU4630" s="425"/>
      <c r="GV4630" s="425"/>
      <c r="GW4630" s="425"/>
      <c r="GX4630" s="425"/>
      <c r="GY4630" s="425"/>
      <c r="GZ4630" s="425"/>
      <c r="HA4630" s="425"/>
      <c r="HB4630" s="425"/>
      <c r="HC4630" s="425"/>
      <c r="HD4630" s="425"/>
      <c r="HE4630" s="425"/>
      <c r="HF4630" s="425"/>
      <c r="HG4630" s="425"/>
      <c r="HH4630" s="425"/>
      <c r="HI4630" s="425"/>
      <c r="HJ4630" s="425"/>
      <c r="HK4630" s="425"/>
      <c r="HL4630" s="425"/>
      <c r="HM4630" s="425"/>
      <c r="HN4630" s="425"/>
      <c r="HO4630" s="425"/>
      <c r="HP4630" s="425"/>
      <c r="HQ4630" s="425"/>
      <c r="HR4630" s="425"/>
      <c r="HS4630" s="425"/>
      <c r="HT4630" s="425"/>
      <c r="HU4630" s="425"/>
      <c r="HV4630" s="425"/>
      <c r="HW4630" s="425"/>
      <c r="HX4630" s="425"/>
      <c r="HY4630" s="425"/>
      <c r="HZ4630" s="425"/>
      <c r="IA4630" s="425"/>
      <c r="IB4630" s="425"/>
      <c r="IC4630" s="425"/>
      <c r="ID4630" s="425"/>
      <c r="IE4630" s="425"/>
      <c r="IF4630" s="425"/>
      <c r="IG4630" s="425"/>
      <c r="IH4630" s="425"/>
      <c r="II4630" s="425"/>
      <c r="IJ4630" s="425"/>
      <c r="IK4630" s="425"/>
      <c r="IL4630" s="425"/>
      <c r="IM4630" s="425"/>
      <c r="IN4630" s="425"/>
      <c r="IO4630" s="425"/>
      <c r="IP4630" s="425"/>
      <c r="IQ4630" s="425"/>
      <c r="IR4630" s="425"/>
      <c r="IS4630" s="425"/>
      <c r="IT4630" s="425"/>
      <c r="IU4630" s="425"/>
      <c r="IV4630" s="425"/>
    </row>
    <row r="4631" s="428" customFormat="1" ht="27.6" customHeight="1" spans="2:256">
      <c r="B4631" s="465"/>
      <c r="GH4631" s="425"/>
      <c r="GI4631" s="425"/>
      <c r="GJ4631" s="425"/>
      <c r="GK4631" s="425"/>
      <c r="GL4631" s="425"/>
      <c r="GM4631" s="425"/>
      <c r="GN4631" s="425"/>
      <c r="GO4631" s="425"/>
      <c r="GP4631" s="425"/>
      <c r="GQ4631" s="425"/>
      <c r="GR4631" s="425"/>
      <c r="GS4631" s="425"/>
      <c r="GT4631" s="425"/>
      <c r="GU4631" s="425"/>
      <c r="GV4631" s="425"/>
      <c r="GW4631" s="425"/>
      <c r="GX4631" s="425"/>
      <c r="GY4631" s="425"/>
      <c r="GZ4631" s="425"/>
      <c r="HA4631" s="425"/>
      <c r="HB4631" s="425"/>
      <c r="HC4631" s="425"/>
      <c r="HD4631" s="425"/>
      <c r="HE4631" s="425"/>
      <c r="HF4631" s="425"/>
      <c r="HG4631" s="425"/>
      <c r="HH4631" s="425"/>
      <c r="HI4631" s="425"/>
      <c r="HJ4631" s="425"/>
      <c r="HK4631" s="425"/>
      <c r="HL4631" s="425"/>
      <c r="HM4631" s="425"/>
      <c r="HN4631" s="425"/>
      <c r="HO4631" s="425"/>
      <c r="HP4631" s="425"/>
      <c r="HQ4631" s="425"/>
      <c r="HR4631" s="425"/>
      <c r="HS4631" s="425"/>
      <c r="HT4631" s="425"/>
      <c r="HU4631" s="425"/>
      <c r="HV4631" s="425"/>
      <c r="HW4631" s="425"/>
      <c r="HX4631" s="425"/>
      <c r="HY4631" s="425"/>
      <c r="HZ4631" s="425"/>
      <c r="IA4631" s="425"/>
      <c r="IB4631" s="425"/>
      <c r="IC4631" s="425"/>
      <c r="ID4631" s="425"/>
      <c r="IE4631" s="425"/>
      <c r="IF4631" s="425"/>
      <c r="IG4631" s="425"/>
      <c r="IH4631" s="425"/>
      <c r="II4631" s="425"/>
      <c r="IJ4631" s="425"/>
      <c r="IK4631" s="425"/>
      <c r="IL4631" s="425"/>
      <c r="IM4631" s="425"/>
      <c r="IN4631" s="425"/>
      <c r="IO4631" s="425"/>
      <c r="IP4631" s="425"/>
      <c r="IQ4631" s="425"/>
      <c r="IR4631" s="425"/>
      <c r="IS4631" s="425"/>
      <c r="IT4631" s="425"/>
      <c r="IU4631" s="425"/>
      <c r="IV4631" s="425"/>
    </row>
    <row r="4632" s="428" customFormat="1" ht="27.6" customHeight="1" spans="2:256">
      <c r="B4632" s="465"/>
      <c r="GH4632" s="425"/>
      <c r="GI4632" s="425"/>
      <c r="GJ4632" s="425"/>
      <c r="GK4632" s="425"/>
      <c r="GL4632" s="425"/>
      <c r="GM4632" s="425"/>
      <c r="GN4632" s="425"/>
      <c r="GO4632" s="425"/>
      <c r="GP4632" s="425"/>
      <c r="GQ4632" s="425"/>
      <c r="GR4632" s="425"/>
      <c r="GS4632" s="425"/>
      <c r="GT4632" s="425"/>
      <c r="GU4632" s="425"/>
      <c r="GV4632" s="425"/>
      <c r="GW4632" s="425"/>
      <c r="GX4632" s="425"/>
      <c r="GY4632" s="425"/>
      <c r="GZ4632" s="425"/>
      <c r="HA4632" s="425"/>
      <c r="HB4632" s="425"/>
      <c r="HC4632" s="425"/>
      <c r="HD4632" s="425"/>
      <c r="HE4632" s="425"/>
      <c r="HF4632" s="425"/>
      <c r="HG4632" s="425"/>
      <c r="HH4632" s="425"/>
      <c r="HI4632" s="425"/>
      <c r="HJ4632" s="425"/>
      <c r="HK4632" s="425"/>
      <c r="HL4632" s="425"/>
      <c r="HM4632" s="425"/>
      <c r="HN4632" s="425"/>
      <c r="HO4632" s="425"/>
      <c r="HP4632" s="425"/>
      <c r="HQ4632" s="425"/>
      <c r="HR4632" s="425"/>
      <c r="HS4632" s="425"/>
      <c r="HT4632" s="425"/>
      <c r="HU4632" s="425"/>
      <c r="HV4632" s="425"/>
      <c r="HW4632" s="425"/>
      <c r="HX4632" s="425"/>
      <c r="HY4632" s="425"/>
      <c r="HZ4632" s="425"/>
      <c r="IA4632" s="425"/>
      <c r="IB4632" s="425"/>
      <c r="IC4632" s="425"/>
      <c r="ID4632" s="425"/>
      <c r="IE4632" s="425"/>
      <c r="IF4632" s="425"/>
      <c r="IG4632" s="425"/>
      <c r="IH4632" s="425"/>
      <c r="II4632" s="425"/>
      <c r="IJ4632" s="425"/>
      <c r="IK4632" s="425"/>
      <c r="IL4632" s="425"/>
      <c r="IM4632" s="425"/>
      <c r="IN4632" s="425"/>
      <c r="IO4632" s="425"/>
      <c r="IP4632" s="425"/>
      <c r="IQ4632" s="425"/>
      <c r="IR4632" s="425"/>
      <c r="IS4632" s="425"/>
      <c r="IT4632" s="425"/>
      <c r="IU4632" s="425"/>
      <c r="IV4632" s="425"/>
    </row>
    <row r="4633" s="428" customFormat="1" ht="27.6" customHeight="1" spans="2:256">
      <c r="B4633" s="465"/>
      <c r="GH4633" s="425"/>
      <c r="GI4633" s="425"/>
      <c r="GJ4633" s="425"/>
      <c r="GK4633" s="425"/>
      <c r="GL4633" s="425"/>
      <c r="GM4633" s="425"/>
      <c r="GN4633" s="425"/>
      <c r="GO4633" s="425"/>
      <c r="GP4633" s="425"/>
      <c r="GQ4633" s="425"/>
      <c r="GR4633" s="425"/>
      <c r="GS4633" s="425"/>
      <c r="GT4633" s="425"/>
      <c r="GU4633" s="425"/>
      <c r="GV4633" s="425"/>
      <c r="GW4633" s="425"/>
      <c r="GX4633" s="425"/>
      <c r="GY4633" s="425"/>
      <c r="GZ4633" s="425"/>
      <c r="HA4633" s="425"/>
      <c r="HB4633" s="425"/>
      <c r="HC4633" s="425"/>
      <c r="HD4633" s="425"/>
      <c r="HE4633" s="425"/>
      <c r="HF4633" s="425"/>
      <c r="HG4633" s="425"/>
      <c r="HH4633" s="425"/>
      <c r="HI4633" s="425"/>
      <c r="HJ4633" s="425"/>
      <c r="HK4633" s="425"/>
      <c r="HL4633" s="425"/>
      <c r="HM4633" s="425"/>
      <c r="HN4633" s="425"/>
      <c r="HO4633" s="425"/>
      <c r="HP4633" s="425"/>
      <c r="HQ4633" s="425"/>
      <c r="HR4633" s="425"/>
      <c r="HS4633" s="425"/>
      <c r="HT4633" s="425"/>
      <c r="HU4633" s="425"/>
      <c r="HV4633" s="425"/>
      <c r="HW4633" s="425"/>
      <c r="HX4633" s="425"/>
      <c r="HY4633" s="425"/>
      <c r="HZ4633" s="425"/>
      <c r="IA4633" s="425"/>
      <c r="IB4633" s="425"/>
      <c r="IC4633" s="425"/>
      <c r="ID4633" s="425"/>
      <c r="IE4633" s="425"/>
      <c r="IF4633" s="425"/>
      <c r="IG4633" s="425"/>
      <c r="IH4633" s="425"/>
      <c r="II4633" s="425"/>
      <c r="IJ4633" s="425"/>
      <c r="IK4633" s="425"/>
      <c r="IL4633" s="425"/>
      <c r="IM4633" s="425"/>
      <c r="IN4633" s="425"/>
      <c r="IO4633" s="425"/>
      <c r="IP4633" s="425"/>
      <c r="IQ4633" s="425"/>
      <c r="IR4633" s="425"/>
      <c r="IS4633" s="425"/>
      <c r="IT4633" s="425"/>
      <c r="IU4633" s="425"/>
      <c r="IV4633" s="425"/>
    </row>
    <row r="4634" s="428" customFormat="1" ht="27.6" customHeight="1" spans="2:256">
      <c r="B4634" s="465"/>
      <c r="GH4634" s="425"/>
      <c r="GI4634" s="425"/>
      <c r="GJ4634" s="425"/>
      <c r="GK4634" s="425"/>
      <c r="GL4634" s="425"/>
      <c r="GM4634" s="425"/>
      <c r="GN4634" s="425"/>
      <c r="GO4634" s="425"/>
      <c r="GP4634" s="425"/>
      <c r="GQ4634" s="425"/>
      <c r="GR4634" s="425"/>
      <c r="GS4634" s="425"/>
      <c r="GT4634" s="425"/>
      <c r="GU4634" s="425"/>
      <c r="GV4634" s="425"/>
      <c r="GW4634" s="425"/>
      <c r="GX4634" s="425"/>
      <c r="GY4634" s="425"/>
      <c r="GZ4634" s="425"/>
      <c r="HA4634" s="425"/>
      <c r="HB4634" s="425"/>
      <c r="HC4634" s="425"/>
      <c r="HD4634" s="425"/>
      <c r="HE4634" s="425"/>
      <c r="HF4634" s="425"/>
      <c r="HG4634" s="425"/>
      <c r="HH4634" s="425"/>
      <c r="HI4634" s="425"/>
      <c r="HJ4634" s="425"/>
      <c r="HK4634" s="425"/>
      <c r="HL4634" s="425"/>
      <c r="HM4634" s="425"/>
      <c r="HN4634" s="425"/>
      <c r="HO4634" s="425"/>
      <c r="HP4634" s="425"/>
      <c r="HQ4634" s="425"/>
      <c r="HR4634" s="425"/>
      <c r="HS4634" s="425"/>
      <c r="HT4634" s="425"/>
      <c r="HU4634" s="425"/>
      <c r="HV4634" s="425"/>
      <c r="HW4634" s="425"/>
      <c r="HX4634" s="425"/>
      <c r="HY4634" s="425"/>
      <c r="HZ4634" s="425"/>
      <c r="IA4634" s="425"/>
      <c r="IB4634" s="425"/>
      <c r="IC4634" s="425"/>
      <c r="ID4634" s="425"/>
      <c r="IE4634" s="425"/>
      <c r="IF4634" s="425"/>
      <c r="IG4634" s="425"/>
      <c r="IH4634" s="425"/>
      <c r="II4634" s="425"/>
      <c r="IJ4634" s="425"/>
      <c r="IK4634" s="425"/>
      <c r="IL4634" s="425"/>
      <c r="IM4634" s="425"/>
      <c r="IN4634" s="425"/>
      <c r="IO4634" s="425"/>
      <c r="IP4634" s="425"/>
      <c r="IQ4634" s="425"/>
      <c r="IR4634" s="425"/>
      <c r="IS4634" s="425"/>
      <c r="IT4634" s="425"/>
      <c r="IU4634" s="425"/>
      <c r="IV4634" s="425"/>
    </row>
    <row r="4635" s="428" customFormat="1" ht="27.6" customHeight="1" spans="2:256">
      <c r="B4635" s="465"/>
      <c r="GH4635" s="425"/>
      <c r="GI4635" s="425"/>
      <c r="GJ4635" s="425"/>
      <c r="GK4635" s="425"/>
      <c r="GL4635" s="425"/>
      <c r="GM4635" s="425"/>
      <c r="GN4635" s="425"/>
      <c r="GO4635" s="425"/>
      <c r="GP4635" s="425"/>
      <c r="GQ4635" s="425"/>
      <c r="GR4635" s="425"/>
      <c r="GS4635" s="425"/>
      <c r="GT4635" s="425"/>
      <c r="GU4635" s="425"/>
      <c r="GV4635" s="425"/>
      <c r="GW4635" s="425"/>
      <c r="GX4635" s="425"/>
      <c r="GY4635" s="425"/>
      <c r="GZ4635" s="425"/>
      <c r="HA4635" s="425"/>
      <c r="HB4635" s="425"/>
      <c r="HC4635" s="425"/>
      <c r="HD4635" s="425"/>
      <c r="HE4635" s="425"/>
      <c r="HF4635" s="425"/>
      <c r="HG4635" s="425"/>
      <c r="HH4635" s="425"/>
      <c r="HI4635" s="425"/>
      <c r="HJ4635" s="425"/>
      <c r="HK4635" s="425"/>
      <c r="HL4635" s="425"/>
      <c r="HM4635" s="425"/>
      <c r="HN4635" s="425"/>
      <c r="HO4635" s="425"/>
      <c r="HP4635" s="425"/>
      <c r="HQ4635" s="425"/>
      <c r="HR4635" s="425"/>
      <c r="HS4635" s="425"/>
      <c r="HT4635" s="425"/>
      <c r="HU4635" s="425"/>
      <c r="HV4635" s="425"/>
      <c r="HW4635" s="425"/>
      <c r="HX4635" s="425"/>
      <c r="HY4635" s="425"/>
      <c r="HZ4635" s="425"/>
      <c r="IA4635" s="425"/>
      <c r="IB4635" s="425"/>
      <c r="IC4635" s="425"/>
      <c r="ID4635" s="425"/>
      <c r="IE4635" s="425"/>
      <c r="IF4635" s="425"/>
      <c r="IG4635" s="425"/>
      <c r="IH4635" s="425"/>
      <c r="II4635" s="425"/>
      <c r="IJ4635" s="425"/>
      <c r="IK4635" s="425"/>
      <c r="IL4635" s="425"/>
      <c r="IM4635" s="425"/>
      <c r="IN4635" s="425"/>
      <c r="IO4635" s="425"/>
      <c r="IP4635" s="425"/>
      <c r="IQ4635" s="425"/>
      <c r="IR4635" s="425"/>
      <c r="IS4635" s="425"/>
      <c r="IT4635" s="425"/>
      <c r="IU4635" s="425"/>
      <c r="IV4635" s="425"/>
    </row>
    <row r="4636" s="428" customFormat="1" ht="27.6" customHeight="1" spans="2:256">
      <c r="B4636" s="465"/>
      <c r="GH4636" s="425"/>
      <c r="GI4636" s="425"/>
      <c r="GJ4636" s="425"/>
      <c r="GK4636" s="425"/>
      <c r="GL4636" s="425"/>
      <c r="GM4636" s="425"/>
      <c r="GN4636" s="425"/>
      <c r="GO4636" s="425"/>
      <c r="GP4636" s="425"/>
      <c r="GQ4636" s="425"/>
      <c r="GR4636" s="425"/>
      <c r="GS4636" s="425"/>
      <c r="GT4636" s="425"/>
      <c r="GU4636" s="425"/>
      <c r="GV4636" s="425"/>
      <c r="GW4636" s="425"/>
      <c r="GX4636" s="425"/>
      <c r="GY4636" s="425"/>
      <c r="GZ4636" s="425"/>
      <c r="HA4636" s="425"/>
      <c r="HB4636" s="425"/>
      <c r="HC4636" s="425"/>
      <c r="HD4636" s="425"/>
      <c r="HE4636" s="425"/>
      <c r="HF4636" s="425"/>
      <c r="HG4636" s="425"/>
      <c r="HH4636" s="425"/>
      <c r="HI4636" s="425"/>
      <c r="HJ4636" s="425"/>
      <c r="HK4636" s="425"/>
      <c r="HL4636" s="425"/>
      <c r="HM4636" s="425"/>
      <c r="HN4636" s="425"/>
      <c r="HO4636" s="425"/>
      <c r="HP4636" s="425"/>
      <c r="HQ4636" s="425"/>
      <c r="HR4636" s="425"/>
      <c r="HS4636" s="425"/>
      <c r="HT4636" s="425"/>
      <c r="HU4636" s="425"/>
      <c r="HV4636" s="425"/>
      <c r="HW4636" s="425"/>
      <c r="HX4636" s="425"/>
      <c r="HY4636" s="425"/>
      <c r="HZ4636" s="425"/>
      <c r="IA4636" s="425"/>
      <c r="IB4636" s="425"/>
      <c r="IC4636" s="425"/>
      <c r="ID4636" s="425"/>
      <c r="IE4636" s="425"/>
      <c r="IF4636" s="425"/>
      <c r="IG4636" s="425"/>
      <c r="IH4636" s="425"/>
      <c r="II4636" s="425"/>
      <c r="IJ4636" s="425"/>
      <c r="IK4636" s="425"/>
      <c r="IL4636" s="425"/>
      <c r="IM4636" s="425"/>
      <c r="IN4636" s="425"/>
      <c r="IO4636" s="425"/>
      <c r="IP4636" s="425"/>
      <c r="IQ4636" s="425"/>
      <c r="IR4636" s="425"/>
      <c r="IS4636" s="425"/>
      <c r="IT4636" s="425"/>
      <c r="IU4636" s="425"/>
      <c r="IV4636" s="425"/>
    </row>
    <row r="4637" s="428" customFormat="1" ht="27.6" customHeight="1" spans="2:256">
      <c r="B4637" s="465"/>
      <c r="GH4637" s="425"/>
      <c r="GI4637" s="425"/>
      <c r="GJ4637" s="425"/>
      <c r="GK4637" s="425"/>
      <c r="GL4637" s="425"/>
      <c r="GM4637" s="425"/>
      <c r="GN4637" s="425"/>
      <c r="GO4637" s="425"/>
      <c r="GP4637" s="425"/>
      <c r="GQ4637" s="425"/>
      <c r="GR4637" s="425"/>
      <c r="GS4637" s="425"/>
      <c r="GT4637" s="425"/>
      <c r="GU4637" s="425"/>
      <c r="GV4637" s="425"/>
      <c r="GW4637" s="425"/>
      <c r="GX4637" s="425"/>
      <c r="GY4637" s="425"/>
      <c r="GZ4637" s="425"/>
      <c r="HA4637" s="425"/>
      <c r="HB4637" s="425"/>
      <c r="HC4637" s="425"/>
      <c r="HD4637" s="425"/>
      <c r="HE4637" s="425"/>
      <c r="HF4637" s="425"/>
      <c r="HG4637" s="425"/>
      <c r="HH4637" s="425"/>
      <c r="HI4637" s="425"/>
      <c r="HJ4637" s="425"/>
      <c r="HK4637" s="425"/>
      <c r="HL4637" s="425"/>
      <c r="HM4637" s="425"/>
      <c r="HN4637" s="425"/>
      <c r="HO4637" s="425"/>
      <c r="HP4637" s="425"/>
      <c r="HQ4637" s="425"/>
      <c r="HR4637" s="425"/>
      <c r="HS4637" s="425"/>
      <c r="HT4637" s="425"/>
      <c r="HU4637" s="425"/>
      <c r="HV4637" s="425"/>
      <c r="HW4637" s="425"/>
      <c r="HX4637" s="425"/>
      <c r="HY4637" s="425"/>
      <c r="HZ4637" s="425"/>
      <c r="IA4637" s="425"/>
      <c r="IB4637" s="425"/>
      <c r="IC4637" s="425"/>
      <c r="ID4637" s="425"/>
      <c r="IE4637" s="425"/>
      <c r="IF4637" s="425"/>
      <c r="IG4637" s="425"/>
      <c r="IH4637" s="425"/>
      <c r="II4637" s="425"/>
      <c r="IJ4637" s="425"/>
      <c r="IK4637" s="425"/>
      <c r="IL4637" s="425"/>
      <c r="IM4637" s="425"/>
      <c r="IN4637" s="425"/>
      <c r="IO4637" s="425"/>
      <c r="IP4637" s="425"/>
      <c r="IQ4637" s="425"/>
      <c r="IR4637" s="425"/>
      <c r="IS4637" s="425"/>
      <c r="IT4637" s="425"/>
      <c r="IU4637" s="425"/>
      <c r="IV4637" s="425"/>
    </row>
    <row r="4638" s="428" customFormat="1" ht="27.6" customHeight="1" spans="2:256">
      <c r="B4638" s="465"/>
      <c r="GH4638" s="425"/>
      <c r="GI4638" s="425"/>
      <c r="GJ4638" s="425"/>
      <c r="GK4638" s="425"/>
      <c r="GL4638" s="425"/>
      <c r="GM4638" s="425"/>
      <c r="GN4638" s="425"/>
      <c r="GO4638" s="425"/>
      <c r="GP4638" s="425"/>
      <c r="GQ4638" s="425"/>
      <c r="GR4638" s="425"/>
      <c r="GS4638" s="425"/>
      <c r="GT4638" s="425"/>
      <c r="GU4638" s="425"/>
      <c r="GV4638" s="425"/>
      <c r="GW4638" s="425"/>
      <c r="GX4638" s="425"/>
      <c r="GY4638" s="425"/>
      <c r="GZ4638" s="425"/>
      <c r="HA4638" s="425"/>
      <c r="HB4638" s="425"/>
      <c r="HC4638" s="425"/>
      <c r="HD4638" s="425"/>
      <c r="HE4638" s="425"/>
      <c r="HF4638" s="425"/>
      <c r="HG4638" s="425"/>
      <c r="HH4638" s="425"/>
      <c r="HI4638" s="425"/>
      <c r="HJ4638" s="425"/>
      <c r="HK4638" s="425"/>
      <c r="HL4638" s="425"/>
      <c r="HM4638" s="425"/>
      <c r="HN4638" s="425"/>
      <c r="HO4638" s="425"/>
      <c r="HP4638" s="425"/>
      <c r="HQ4638" s="425"/>
      <c r="HR4638" s="425"/>
      <c r="HS4638" s="425"/>
      <c r="HT4638" s="425"/>
      <c r="HU4638" s="425"/>
      <c r="HV4638" s="425"/>
      <c r="HW4638" s="425"/>
      <c r="HX4638" s="425"/>
      <c r="HY4638" s="425"/>
      <c r="HZ4638" s="425"/>
      <c r="IA4638" s="425"/>
      <c r="IB4638" s="425"/>
      <c r="IC4638" s="425"/>
      <c r="ID4638" s="425"/>
      <c r="IE4638" s="425"/>
      <c r="IF4638" s="425"/>
      <c r="IG4638" s="425"/>
      <c r="IH4638" s="425"/>
      <c r="II4638" s="425"/>
      <c r="IJ4638" s="425"/>
      <c r="IK4638" s="425"/>
      <c r="IL4638" s="425"/>
      <c r="IM4638" s="425"/>
      <c r="IN4638" s="425"/>
      <c r="IO4638" s="425"/>
      <c r="IP4638" s="425"/>
      <c r="IQ4638" s="425"/>
      <c r="IR4638" s="425"/>
      <c r="IS4638" s="425"/>
      <c r="IT4638" s="425"/>
      <c r="IU4638" s="425"/>
      <c r="IV4638" s="425"/>
    </row>
    <row r="4639" s="428" customFormat="1" ht="27.6" customHeight="1" spans="2:256">
      <c r="B4639" s="465"/>
      <c r="GH4639" s="425"/>
      <c r="GI4639" s="425"/>
      <c r="GJ4639" s="425"/>
      <c r="GK4639" s="425"/>
      <c r="GL4639" s="425"/>
      <c r="GM4639" s="425"/>
      <c r="GN4639" s="425"/>
      <c r="GO4639" s="425"/>
      <c r="GP4639" s="425"/>
      <c r="GQ4639" s="425"/>
      <c r="GR4639" s="425"/>
      <c r="GS4639" s="425"/>
      <c r="GT4639" s="425"/>
      <c r="GU4639" s="425"/>
      <c r="GV4639" s="425"/>
      <c r="GW4639" s="425"/>
      <c r="GX4639" s="425"/>
      <c r="GY4639" s="425"/>
      <c r="GZ4639" s="425"/>
      <c r="HA4639" s="425"/>
      <c r="HB4639" s="425"/>
      <c r="HC4639" s="425"/>
      <c r="HD4639" s="425"/>
      <c r="HE4639" s="425"/>
      <c r="HF4639" s="425"/>
      <c r="HG4639" s="425"/>
      <c r="HH4639" s="425"/>
      <c r="HI4639" s="425"/>
      <c r="HJ4639" s="425"/>
      <c r="HK4639" s="425"/>
      <c r="HL4639" s="425"/>
      <c r="HM4639" s="425"/>
      <c r="HN4639" s="425"/>
      <c r="HO4639" s="425"/>
      <c r="HP4639" s="425"/>
      <c r="HQ4639" s="425"/>
      <c r="HR4639" s="425"/>
      <c r="HS4639" s="425"/>
      <c r="HT4639" s="425"/>
      <c r="HU4639" s="425"/>
      <c r="HV4639" s="425"/>
      <c r="HW4639" s="425"/>
      <c r="HX4639" s="425"/>
      <c r="HY4639" s="425"/>
      <c r="HZ4639" s="425"/>
      <c r="IA4639" s="425"/>
      <c r="IB4639" s="425"/>
      <c r="IC4639" s="425"/>
      <c r="ID4639" s="425"/>
      <c r="IE4639" s="425"/>
      <c r="IF4639" s="425"/>
      <c r="IG4639" s="425"/>
      <c r="IH4639" s="425"/>
      <c r="II4639" s="425"/>
      <c r="IJ4639" s="425"/>
      <c r="IK4639" s="425"/>
      <c r="IL4639" s="425"/>
      <c r="IM4639" s="425"/>
      <c r="IN4639" s="425"/>
      <c r="IO4639" s="425"/>
      <c r="IP4639" s="425"/>
      <c r="IQ4639" s="425"/>
      <c r="IR4639" s="425"/>
      <c r="IS4639" s="425"/>
      <c r="IT4639" s="425"/>
      <c r="IU4639" s="425"/>
      <c r="IV4639" s="425"/>
    </row>
    <row r="4640" s="428" customFormat="1" ht="27.6" customHeight="1" spans="2:256">
      <c r="B4640" s="465"/>
      <c r="GH4640" s="425"/>
      <c r="GI4640" s="425"/>
      <c r="GJ4640" s="425"/>
      <c r="GK4640" s="425"/>
      <c r="GL4640" s="425"/>
      <c r="GM4640" s="425"/>
      <c r="GN4640" s="425"/>
      <c r="GO4640" s="425"/>
      <c r="GP4640" s="425"/>
      <c r="GQ4640" s="425"/>
      <c r="GR4640" s="425"/>
      <c r="GS4640" s="425"/>
      <c r="GT4640" s="425"/>
      <c r="GU4640" s="425"/>
      <c r="GV4640" s="425"/>
      <c r="GW4640" s="425"/>
      <c r="GX4640" s="425"/>
      <c r="GY4640" s="425"/>
      <c r="GZ4640" s="425"/>
      <c r="HA4640" s="425"/>
      <c r="HB4640" s="425"/>
      <c r="HC4640" s="425"/>
      <c r="HD4640" s="425"/>
      <c r="HE4640" s="425"/>
      <c r="HF4640" s="425"/>
      <c r="HG4640" s="425"/>
      <c r="HH4640" s="425"/>
      <c r="HI4640" s="425"/>
      <c r="HJ4640" s="425"/>
      <c r="HK4640" s="425"/>
      <c r="HL4640" s="425"/>
      <c r="HM4640" s="425"/>
      <c r="HN4640" s="425"/>
      <c r="HO4640" s="425"/>
      <c r="HP4640" s="425"/>
      <c r="HQ4640" s="425"/>
      <c r="HR4640" s="425"/>
      <c r="HS4640" s="425"/>
      <c r="HT4640" s="425"/>
      <c r="HU4640" s="425"/>
      <c r="HV4640" s="425"/>
      <c r="HW4640" s="425"/>
      <c r="HX4640" s="425"/>
      <c r="HY4640" s="425"/>
      <c r="HZ4640" s="425"/>
      <c r="IA4640" s="425"/>
      <c r="IB4640" s="425"/>
      <c r="IC4640" s="425"/>
      <c r="ID4640" s="425"/>
      <c r="IE4640" s="425"/>
      <c r="IF4640" s="425"/>
      <c r="IG4640" s="425"/>
      <c r="IH4640" s="425"/>
      <c r="II4640" s="425"/>
      <c r="IJ4640" s="425"/>
      <c r="IK4640" s="425"/>
      <c r="IL4640" s="425"/>
      <c r="IM4640" s="425"/>
      <c r="IN4640" s="425"/>
      <c r="IO4640" s="425"/>
      <c r="IP4640" s="425"/>
      <c r="IQ4640" s="425"/>
      <c r="IR4640" s="425"/>
      <c r="IS4640" s="425"/>
      <c r="IT4640" s="425"/>
      <c r="IU4640" s="425"/>
      <c r="IV4640" s="425"/>
    </row>
    <row r="4641" s="428" customFormat="1" ht="27.6" customHeight="1" spans="2:256">
      <c r="B4641" s="465"/>
      <c r="GH4641" s="425"/>
      <c r="GI4641" s="425"/>
      <c r="GJ4641" s="425"/>
      <c r="GK4641" s="425"/>
      <c r="GL4641" s="425"/>
      <c r="GM4641" s="425"/>
      <c r="GN4641" s="425"/>
      <c r="GO4641" s="425"/>
      <c r="GP4641" s="425"/>
      <c r="GQ4641" s="425"/>
      <c r="GR4641" s="425"/>
      <c r="GS4641" s="425"/>
      <c r="GT4641" s="425"/>
      <c r="GU4641" s="425"/>
      <c r="GV4641" s="425"/>
      <c r="GW4641" s="425"/>
      <c r="GX4641" s="425"/>
      <c r="GY4641" s="425"/>
      <c r="GZ4641" s="425"/>
      <c r="HA4641" s="425"/>
      <c r="HB4641" s="425"/>
      <c r="HC4641" s="425"/>
      <c r="HD4641" s="425"/>
      <c r="HE4641" s="425"/>
      <c r="HF4641" s="425"/>
      <c r="HG4641" s="425"/>
      <c r="HH4641" s="425"/>
      <c r="HI4641" s="425"/>
      <c r="HJ4641" s="425"/>
      <c r="HK4641" s="425"/>
      <c r="HL4641" s="425"/>
      <c r="HM4641" s="425"/>
      <c r="HN4641" s="425"/>
      <c r="HO4641" s="425"/>
      <c r="HP4641" s="425"/>
      <c r="HQ4641" s="425"/>
      <c r="HR4641" s="425"/>
      <c r="HS4641" s="425"/>
      <c r="HT4641" s="425"/>
      <c r="HU4641" s="425"/>
      <c r="HV4641" s="425"/>
      <c r="HW4641" s="425"/>
      <c r="HX4641" s="425"/>
      <c r="HY4641" s="425"/>
      <c r="HZ4641" s="425"/>
      <c r="IA4641" s="425"/>
      <c r="IB4641" s="425"/>
      <c r="IC4641" s="425"/>
      <c r="ID4641" s="425"/>
      <c r="IE4641" s="425"/>
      <c r="IF4641" s="425"/>
      <c r="IG4641" s="425"/>
      <c r="IH4641" s="425"/>
      <c r="II4641" s="425"/>
      <c r="IJ4641" s="425"/>
      <c r="IK4641" s="425"/>
      <c r="IL4641" s="425"/>
      <c r="IM4641" s="425"/>
      <c r="IN4641" s="425"/>
      <c r="IO4641" s="425"/>
      <c r="IP4641" s="425"/>
      <c r="IQ4641" s="425"/>
      <c r="IR4641" s="425"/>
      <c r="IS4641" s="425"/>
      <c r="IT4641" s="425"/>
      <c r="IU4641" s="425"/>
      <c r="IV4641" s="425"/>
    </row>
    <row r="4642" s="428" customFormat="1" ht="27.6" customHeight="1" spans="2:256">
      <c r="B4642" s="465"/>
      <c r="GH4642" s="425"/>
      <c r="GI4642" s="425"/>
      <c r="GJ4642" s="425"/>
      <c r="GK4642" s="425"/>
      <c r="GL4642" s="425"/>
      <c r="GM4642" s="425"/>
      <c r="GN4642" s="425"/>
      <c r="GO4642" s="425"/>
      <c r="GP4642" s="425"/>
      <c r="GQ4642" s="425"/>
      <c r="GR4642" s="425"/>
      <c r="GS4642" s="425"/>
      <c r="GT4642" s="425"/>
      <c r="GU4642" s="425"/>
      <c r="GV4642" s="425"/>
      <c r="GW4642" s="425"/>
      <c r="GX4642" s="425"/>
      <c r="GY4642" s="425"/>
      <c r="GZ4642" s="425"/>
      <c r="HA4642" s="425"/>
      <c r="HB4642" s="425"/>
      <c r="HC4642" s="425"/>
      <c r="HD4642" s="425"/>
      <c r="HE4642" s="425"/>
      <c r="HF4642" s="425"/>
      <c r="HG4642" s="425"/>
      <c r="HH4642" s="425"/>
      <c r="HI4642" s="425"/>
      <c r="HJ4642" s="425"/>
      <c r="HK4642" s="425"/>
      <c r="HL4642" s="425"/>
      <c r="HM4642" s="425"/>
      <c r="HN4642" s="425"/>
      <c r="HO4642" s="425"/>
      <c r="HP4642" s="425"/>
      <c r="HQ4642" s="425"/>
      <c r="HR4642" s="425"/>
      <c r="HS4642" s="425"/>
      <c r="HT4642" s="425"/>
      <c r="HU4642" s="425"/>
      <c r="HV4642" s="425"/>
      <c r="HW4642" s="425"/>
      <c r="HX4642" s="425"/>
      <c r="HY4642" s="425"/>
      <c r="HZ4642" s="425"/>
      <c r="IA4642" s="425"/>
      <c r="IB4642" s="425"/>
      <c r="IC4642" s="425"/>
      <c r="ID4642" s="425"/>
      <c r="IE4642" s="425"/>
      <c r="IF4642" s="425"/>
      <c r="IG4642" s="425"/>
      <c r="IH4642" s="425"/>
      <c r="II4642" s="425"/>
      <c r="IJ4642" s="425"/>
      <c r="IK4642" s="425"/>
      <c r="IL4642" s="425"/>
      <c r="IM4642" s="425"/>
      <c r="IN4642" s="425"/>
      <c r="IO4642" s="425"/>
      <c r="IP4642" s="425"/>
      <c r="IQ4642" s="425"/>
      <c r="IR4642" s="425"/>
      <c r="IS4642" s="425"/>
      <c r="IT4642" s="425"/>
      <c r="IU4642" s="425"/>
      <c r="IV4642" s="425"/>
    </row>
    <row r="4643" s="428" customFormat="1" ht="27.6" customHeight="1" spans="2:256">
      <c r="B4643" s="465"/>
      <c r="GH4643" s="425"/>
      <c r="GI4643" s="425"/>
      <c r="GJ4643" s="425"/>
      <c r="GK4643" s="425"/>
      <c r="GL4643" s="425"/>
      <c r="GM4643" s="425"/>
      <c r="GN4643" s="425"/>
      <c r="GO4643" s="425"/>
      <c r="GP4643" s="425"/>
      <c r="GQ4643" s="425"/>
      <c r="GR4643" s="425"/>
      <c r="GS4643" s="425"/>
      <c r="GT4643" s="425"/>
      <c r="GU4643" s="425"/>
      <c r="GV4643" s="425"/>
      <c r="GW4643" s="425"/>
      <c r="GX4643" s="425"/>
      <c r="GY4643" s="425"/>
      <c r="GZ4643" s="425"/>
      <c r="HA4643" s="425"/>
      <c r="HB4643" s="425"/>
      <c r="HC4643" s="425"/>
      <c r="HD4643" s="425"/>
      <c r="HE4643" s="425"/>
      <c r="HF4643" s="425"/>
      <c r="HG4643" s="425"/>
      <c r="HH4643" s="425"/>
      <c r="HI4643" s="425"/>
      <c r="HJ4643" s="425"/>
      <c r="HK4643" s="425"/>
      <c r="HL4643" s="425"/>
      <c r="HM4643" s="425"/>
      <c r="HN4643" s="425"/>
      <c r="HO4643" s="425"/>
      <c r="HP4643" s="425"/>
      <c r="HQ4643" s="425"/>
      <c r="HR4643" s="425"/>
      <c r="HS4643" s="425"/>
      <c r="HT4643" s="425"/>
      <c r="HU4643" s="425"/>
      <c r="HV4643" s="425"/>
      <c r="HW4643" s="425"/>
      <c r="HX4643" s="425"/>
      <c r="HY4643" s="425"/>
      <c r="HZ4643" s="425"/>
      <c r="IA4643" s="425"/>
      <c r="IB4643" s="425"/>
      <c r="IC4643" s="425"/>
      <c r="ID4643" s="425"/>
      <c r="IE4643" s="425"/>
      <c r="IF4643" s="425"/>
      <c r="IG4643" s="425"/>
      <c r="IH4643" s="425"/>
      <c r="II4643" s="425"/>
      <c r="IJ4643" s="425"/>
      <c r="IK4643" s="425"/>
      <c r="IL4643" s="425"/>
      <c r="IM4643" s="425"/>
      <c r="IN4643" s="425"/>
      <c r="IO4643" s="425"/>
      <c r="IP4643" s="425"/>
      <c r="IQ4643" s="425"/>
      <c r="IR4643" s="425"/>
      <c r="IS4643" s="425"/>
      <c r="IT4643" s="425"/>
      <c r="IU4643" s="425"/>
      <c r="IV4643" s="425"/>
    </row>
    <row r="4644" s="428" customFormat="1" ht="27.6" customHeight="1" spans="2:256">
      <c r="B4644" s="465"/>
      <c r="GH4644" s="425"/>
      <c r="GI4644" s="425"/>
      <c r="GJ4644" s="425"/>
      <c r="GK4644" s="425"/>
      <c r="GL4644" s="425"/>
      <c r="GM4644" s="425"/>
      <c r="GN4644" s="425"/>
      <c r="GO4644" s="425"/>
      <c r="GP4644" s="425"/>
      <c r="GQ4644" s="425"/>
      <c r="GR4644" s="425"/>
      <c r="GS4644" s="425"/>
      <c r="GT4644" s="425"/>
      <c r="GU4644" s="425"/>
      <c r="GV4644" s="425"/>
      <c r="GW4644" s="425"/>
      <c r="GX4644" s="425"/>
      <c r="GY4644" s="425"/>
      <c r="GZ4644" s="425"/>
      <c r="HA4644" s="425"/>
      <c r="HB4644" s="425"/>
      <c r="HC4644" s="425"/>
      <c r="HD4644" s="425"/>
      <c r="HE4644" s="425"/>
      <c r="HF4644" s="425"/>
      <c r="HG4644" s="425"/>
      <c r="HH4644" s="425"/>
      <c r="HI4644" s="425"/>
      <c r="HJ4644" s="425"/>
      <c r="HK4644" s="425"/>
      <c r="HL4644" s="425"/>
      <c r="HM4644" s="425"/>
      <c r="HN4644" s="425"/>
      <c r="HO4644" s="425"/>
      <c r="HP4644" s="425"/>
      <c r="HQ4644" s="425"/>
      <c r="HR4644" s="425"/>
      <c r="HS4644" s="425"/>
      <c r="HT4644" s="425"/>
      <c r="HU4644" s="425"/>
      <c r="HV4644" s="425"/>
      <c r="HW4644" s="425"/>
      <c r="HX4644" s="425"/>
      <c r="HY4644" s="425"/>
      <c r="HZ4644" s="425"/>
      <c r="IA4644" s="425"/>
      <c r="IB4644" s="425"/>
      <c r="IC4644" s="425"/>
      <c r="ID4644" s="425"/>
      <c r="IE4644" s="425"/>
      <c r="IF4644" s="425"/>
      <c r="IG4644" s="425"/>
      <c r="IH4644" s="425"/>
      <c r="II4644" s="425"/>
      <c r="IJ4644" s="425"/>
      <c r="IK4644" s="425"/>
      <c r="IL4644" s="425"/>
      <c r="IM4644" s="425"/>
      <c r="IN4644" s="425"/>
      <c r="IO4644" s="425"/>
      <c r="IP4644" s="425"/>
      <c r="IQ4644" s="425"/>
      <c r="IR4644" s="425"/>
      <c r="IS4644" s="425"/>
      <c r="IT4644" s="425"/>
      <c r="IU4644" s="425"/>
      <c r="IV4644" s="425"/>
    </row>
    <row r="4645" s="428" customFormat="1" ht="27.6" customHeight="1" spans="2:256">
      <c r="B4645" s="465"/>
      <c r="GH4645" s="425"/>
      <c r="GI4645" s="425"/>
      <c r="GJ4645" s="425"/>
      <c r="GK4645" s="425"/>
      <c r="GL4645" s="425"/>
      <c r="GM4645" s="425"/>
      <c r="GN4645" s="425"/>
      <c r="GO4645" s="425"/>
      <c r="GP4645" s="425"/>
      <c r="GQ4645" s="425"/>
      <c r="GR4645" s="425"/>
      <c r="GS4645" s="425"/>
      <c r="GT4645" s="425"/>
      <c r="GU4645" s="425"/>
      <c r="GV4645" s="425"/>
      <c r="GW4645" s="425"/>
      <c r="GX4645" s="425"/>
      <c r="GY4645" s="425"/>
      <c r="GZ4645" s="425"/>
      <c r="HA4645" s="425"/>
      <c r="HB4645" s="425"/>
      <c r="HC4645" s="425"/>
      <c r="HD4645" s="425"/>
      <c r="HE4645" s="425"/>
      <c r="HF4645" s="425"/>
      <c r="HG4645" s="425"/>
      <c r="HH4645" s="425"/>
      <c r="HI4645" s="425"/>
      <c r="HJ4645" s="425"/>
      <c r="HK4645" s="425"/>
      <c r="HL4645" s="425"/>
      <c r="HM4645" s="425"/>
      <c r="HN4645" s="425"/>
      <c r="HO4645" s="425"/>
      <c r="HP4645" s="425"/>
      <c r="HQ4645" s="425"/>
      <c r="HR4645" s="425"/>
      <c r="HS4645" s="425"/>
      <c r="HT4645" s="425"/>
      <c r="HU4645" s="425"/>
      <c r="HV4645" s="425"/>
      <c r="HW4645" s="425"/>
      <c r="HX4645" s="425"/>
      <c r="HY4645" s="425"/>
      <c r="HZ4645" s="425"/>
      <c r="IA4645" s="425"/>
      <c r="IB4645" s="425"/>
      <c r="IC4645" s="425"/>
      <c r="ID4645" s="425"/>
      <c r="IE4645" s="425"/>
      <c r="IF4645" s="425"/>
      <c r="IG4645" s="425"/>
      <c r="IH4645" s="425"/>
      <c r="II4645" s="425"/>
      <c r="IJ4645" s="425"/>
      <c r="IK4645" s="425"/>
      <c r="IL4645" s="425"/>
      <c r="IM4645" s="425"/>
      <c r="IN4645" s="425"/>
      <c r="IO4645" s="425"/>
      <c r="IP4645" s="425"/>
      <c r="IQ4645" s="425"/>
      <c r="IR4645" s="425"/>
      <c r="IS4645" s="425"/>
      <c r="IT4645" s="425"/>
      <c r="IU4645" s="425"/>
      <c r="IV4645" s="425"/>
    </row>
    <row r="4646" s="428" customFormat="1" ht="27.6" customHeight="1" spans="2:256">
      <c r="B4646" s="465"/>
      <c r="GH4646" s="425"/>
      <c r="GI4646" s="425"/>
      <c r="GJ4646" s="425"/>
      <c r="GK4646" s="425"/>
      <c r="GL4646" s="425"/>
      <c r="GM4646" s="425"/>
      <c r="GN4646" s="425"/>
      <c r="GO4646" s="425"/>
      <c r="GP4646" s="425"/>
      <c r="GQ4646" s="425"/>
      <c r="GR4646" s="425"/>
      <c r="GS4646" s="425"/>
      <c r="GT4646" s="425"/>
      <c r="GU4646" s="425"/>
      <c r="GV4646" s="425"/>
      <c r="GW4646" s="425"/>
      <c r="GX4646" s="425"/>
      <c r="GY4646" s="425"/>
      <c r="GZ4646" s="425"/>
      <c r="HA4646" s="425"/>
      <c r="HB4646" s="425"/>
      <c r="HC4646" s="425"/>
      <c r="HD4646" s="425"/>
      <c r="HE4646" s="425"/>
      <c r="HF4646" s="425"/>
      <c r="HG4646" s="425"/>
      <c r="HH4646" s="425"/>
      <c r="HI4646" s="425"/>
      <c r="HJ4646" s="425"/>
      <c r="HK4646" s="425"/>
      <c r="HL4646" s="425"/>
      <c r="HM4646" s="425"/>
      <c r="HN4646" s="425"/>
      <c r="HO4646" s="425"/>
      <c r="HP4646" s="425"/>
      <c r="HQ4646" s="425"/>
      <c r="HR4646" s="425"/>
      <c r="HS4646" s="425"/>
      <c r="HT4646" s="425"/>
      <c r="HU4646" s="425"/>
      <c r="HV4646" s="425"/>
      <c r="HW4646" s="425"/>
      <c r="HX4646" s="425"/>
      <c r="HY4646" s="425"/>
      <c r="HZ4646" s="425"/>
      <c r="IA4646" s="425"/>
      <c r="IB4646" s="425"/>
      <c r="IC4646" s="425"/>
      <c r="ID4646" s="425"/>
      <c r="IE4646" s="425"/>
      <c r="IF4646" s="425"/>
      <c r="IG4646" s="425"/>
      <c r="IH4646" s="425"/>
      <c r="II4646" s="425"/>
      <c r="IJ4646" s="425"/>
      <c r="IK4646" s="425"/>
      <c r="IL4646" s="425"/>
      <c r="IM4646" s="425"/>
      <c r="IN4646" s="425"/>
      <c r="IO4646" s="425"/>
      <c r="IP4646" s="425"/>
      <c r="IQ4646" s="425"/>
      <c r="IR4646" s="425"/>
      <c r="IS4646" s="425"/>
      <c r="IT4646" s="425"/>
      <c r="IU4646" s="425"/>
      <c r="IV4646" s="425"/>
    </row>
    <row r="4647" s="428" customFormat="1" ht="27.6" customHeight="1" spans="2:256">
      <c r="B4647" s="465"/>
      <c r="GH4647" s="425"/>
      <c r="GI4647" s="425"/>
      <c r="GJ4647" s="425"/>
      <c r="GK4647" s="425"/>
      <c r="GL4647" s="425"/>
      <c r="GM4647" s="425"/>
      <c r="GN4647" s="425"/>
      <c r="GO4647" s="425"/>
      <c r="GP4647" s="425"/>
      <c r="GQ4647" s="425"/>
      <c r="GR4647" s="425"/>
      <c r="GS4647" s="425"/>
      <c r="GT4647" s="425"/>
      <c r="GU4647" s="425"/>
      <c r="GV4647" s="425"/>
      <c r="GW4647" s="425"/>
      <c r="GX4647" s="425"/>
      <c r="GY4647" s="425"/>
      <c r="GZ4647" s="425"/>
      <c r="HA4647" s="425"/>
      <c r="HB4647" s="425"/>
      <c r="HC4647" s="425"/>
      <c r="HD4647" s="425"/>
      <c r="HE4647" s="425"/>
      <c r="HF4647" s="425"/>
      <c r="HG4647" s="425"/>
      <c r="HH4647" s="425"/>
      <c r="HI4647" s="425"/>
      <c r="HJ4647" s="425"/>
      <c r="HK4647" s="425"/>
      <c r="HL4647" s="425"/>
      <c r="HM4647" s="425"/>
      <c r="HN4647" s="425"/>
      <c r="HO4647" s="425"/>
      <c r="HP4647" s="425"/>
      <c r="HQ4647" s="425"/>
      <c r="HR4647" s="425"/>
      <c r="HS4647" s="425"/>
      <c r="HT4647" s="425"/>
      <c r="HU4647" s="425"/>
      <c r="HV4647" s="425"/>
      <c r="HW4647" s="425"/>
      <c r="HX4647" s="425"/>
      <c r="HY4647" s="425"/>
      <c r="HZ4647" s="425"/>
      <c r="IA4647" s="425"/>
      <c r="IB4647" s="425"/>
      <c r="IC4647" s="425"/>
      <c r="ID4647" s="425"/>
      <c r="IE4647" s="425"/>
      <c r="IF4647" s="425"/>
      <c r="IG4647" s="425"/>
      <c r="IH4647" s="425"/>
      <c r="II4647" s="425"/>
      <c r="IJ4647" s="425"/>
      <c r="IK4647" s="425"/>
      <c r="IL4647" s="425"/>
      <c r="IM4647" s="425"/>
      <c r="IN4647" s="425"/>
      <c r="IO4647" s="425"/>
      <c r="IP4647" s="425"/>
      <c r="IQ4647" s="425"/>
      <c r="IR4647" s="425"/>
      <c r="IS4647" s="425"/>
      <c r="IT4647" s="425"/>
      <c r="IU4647" s="425"/>
      <c r="IV4647" s="425"/>
    </row>
    <row r="4648" s="428" customFormat="1" ht="27.6" customHeight="1" spans="2:256">
      <c r="B4648" s="465"/>
      <c r="GH4648" s="425"/>
      <c r="GI4648" s="425"/>
      <c r="GJ4648" s="425"/>
      <c r="GK4648" s="425"/>
      <c r="GL4648" s="425"/>
      <c r="GM4648" s="425"/>
      <c r="GN4648" s="425"/>
      <c r="GO4648" s="425"/>
      <c r="GP4648" s="425"/>
      <c r="GQ4648" s="425"/>
      <c r="GR4648" s="425"/>
      <c r="GS4648" s="425"/>
      <c r="GT4648" s="425"/>
      <c r="GU4648" s="425"/>
      <c r="GV4648" s="425"/>
      <c r="GW4648" s="425"/>
      <c r="GX4648" s="425"/>
      <c r="GY4648" s="425"/>
      <c r="GZ4648" s="425"/>
      <c r="HA4648" s="425"/>
      <c r="HB4648" s="425"/>
      <c r="HC4648" s="425"/>
      <c r="HD4648" s="425"/>
      <c r="HE4648" s="425"/>
      <c r="HF4648" s="425"/>
      <c r="HG4648" s="425"/>
      <c r="HH4648" s="425"/>
      <c r="HI4648" s="425"/>
      <c r="HJ4648" s="425"/>
      <c r="HK4648" s="425"/>
      <c r="HL4648" s="425"/>
      <c r="HM4648" s="425"/>
      <c r="HN4648" s="425"/>
      <c r="HO4648" s="425"/>
      <c r="HP4648" s="425"/>
      <c r="HQ4648" s="425"/>
      <c r="HR4648" s="425"/>
      <c r="HS4648" s="425"/>
      <c r="HT4648" s="425"/>
      <c r="HU4648" s="425"/>
      <c r="HV4648" s="425"/>
      <c r="HW4648" s="425"/>
      <c r="HX4648" s="425"/>
      <c r="HY4648" s="425"/>
      <c r="HZ4648" s="425"/>
      <c r="IA4648" s="425"/>
      <c r="IB4648" s="425"/>
      <c r="IC4648" s="425"/>
      <c r="ID4648" s="425"/>
      <c r="IE4648" s="425"/>
      <c r="IF4648" s="425"/>
      <c r="IG4648" s="425"/>
      <c r="IH4648" s="425"/>
      <c r="II4648" s="425"/>
      <c r="IJ4648" s="425"/>
      <c r="IK4648" s="425"/>
      <c r="IL4648" s="425"/>
      <c r="IM4648" s="425"/>
      <c r="IN4648" s="425"/>
      <c r="IO4648" s="425"/>
      <c r="IP4648" s="425"/>
      <c r="IQ4648" s="425"/>
      <c r="IR4648" s="425"/>
      <c r="IS4648" s="425"/>
      <c r="IT4648" s="425"/>
      <c r="IU4648" s="425"/>
      <c r="IV4648" s="425"/>
    </row>
    <row r="4649" s="428" customFormat="1" ht="27.6" customHeight="1" spans="2:256">
      <c r="B4649" s="465"/>
      <c r="GH4649" s="425"/>
      <c r="GI4649" s="425"/>
      <c r="GJ4649" s="425"/>
      <c r="GK4649" s="425"/>
      <c r="GL4649" s="425"/>
      <c r="GM4649" s="425"/>
      <c r="GN4649" s="425"/>
      <c r="GO4649" s="425"/>
      <c r="GP4649" s="425"/>
      <c r="GQ4649" s="425"/>
      <c r="GR4649" s="425"/>
      <c r="GS4649" s="425"/>
      <c r="GT4649" s="425"/>
      <c r="GU4649" s="425"/>
      <c r="GV4649" s="425"/>
      <c r="GW4649" s="425"/>
      <c r="GX4649" s="425"/>
      <c r="GY4649" s="425"/>
      <c r="GZ4649" s="425"/>
      <c r="HA4649" s="425"/>
      <c r="HB4649" s="425"/>
      <c r="HC4649" s="425"/>
      <c r="HD4649" s="425"/>
      <c r="HE4649" s="425"/>
      <c r="HF4649" s="425"/>
      <c r="HG4649" s="425"/>
      <c r="HH4649" s="425"/>
      <c r="HI4649" s="425"/>
      <c r="HJ4649" s="425"/>
      <c r="HK4649" s="425"/>
      <c r="HL4649" s="425"/>
      <c r="HM4649" s="425"/>
      <c r="HN4649" s="425"/>
      <c r="HO4649" s="425"/>
      <c r="HP4649" s="425"/>
      <c r="HQ4649" s="425"/>
      <c r="HR4649" s="425"/>
      <c r="HS4649" s="425"/>
      <c r="HT4649" s="425"/>
      <c r="HU4649" s="425"/>
      <c r="HV4649" s="425"/>
      <c r="HW4649" s="425"/>
      <c r="HX4649" s="425"/>
      <c r="HY4649" s="425"/>
      <c r="HZ4649" s="425"/>
      <c r="IA4649" s="425"/>
      <c r="IB4649" s="425"/>
      <c r="IC4649" s="425"/>
      <c r="ID4649" s="425"/>
      <c r="IE4649" s="425"/>
      <c r="IF4649" s="425"/>
      <c r="IG4649" s="425"/>
      <c r="IH4649" s="425"/>
      <c r="II4649" s="425"/>
      <c r="IJ4649" s="425"/>
      <c r="IK4649" s="425"/>
      <c r="IL4649" s="425"/>
      <c r="IM4649" s="425"/>
      <c r="IN4649" s="425"/>
      <c r="IO4649" s="425"/>
      <c r="IP4649" s="425"/>
      <c r="IQ4649" s="425"/>
      <c r="IR4649" s="425"/>
      <c r="IS4649" s="425"/>
      <c r="IT4649" s="425"/>
      <c r="IU4649" s="425"/>
      <c r="IV4649" s="425"/>
    </row>
    <row r="4650" s="428" customFormat="1" ht="27.6" customHeight="1" spans="2:256">
      <c r="B4650" s="465"/>
      <c r="GH4650" s="425"/>
      <c r="GI4650" s="425"/>
      <c r="GJ4650" s="425"/>
      <c r="GK4650" s="425"/>
      <c r="GL4650" s="425"/>
      <c r="GM4650" s="425"/>
      <c r="GN4650" s="425"/>
      <c r="GO4650" s="425"/>
      <c r="GP4650" s="425"/>
      <c r="GQ4650" s="425"/>
      <c r="GR4650" s="425"/>
      <c r="GS4650" s="425"/>
      <c r="GT4650" s="425"/>
      <c r="GU4650" s="425"/>
      <c r="GV4650" s="425"/>
      <c r="GW4650" s="425"/>
      <c r="GX4650" s="425"/>
      <c r="GY4650" s="425"/>
      <c r="GZ4650" s="425"/>
      <c r="HA4650" s="425"/>
      <c r="HB4650" s="425"/>
      <c r="HC4650" s="425"/>
      <c r="HD4650" s="425"/>
      <c r="HE4650" s="425"/>
      <c r="HF4650" s="425"/>
      <c r="HG4650" s="425"/>
      <c r="HH4650" s="425"/>
      <c r="HI4650" s="425"/>
      <c r="HJ4650" s="425"/>
      <c r="HK4650" s="425"/>
      <c r="HL4650" s="425"/>
      <c r="HM4650" s="425"/>
      <c r="HN4650" s="425"/>
      <c r="HO4650" s="425"/>
      <c r="HP4650" s="425"/>
      <c r="HQ4650" s="425"/>
      <c r="HR4650" s="425"/>
      <c r="HS4650" s="425"/>
      <c r="HT4650" s="425"/>
      <c r="HU4650" s="425"/>
      <c r="HV4650" s="425"/>
      <c r="HW4650" s="425"/>
      <c r="HX4650" s="425"/>
      <c r="HY4650" s="425"/>
      <c r="HZ4650" s="425"/>
      <c r="IA4650" s="425"/>
      <c r="IB4650" s="425"/>
      <c r="IC4650" s="425"/>
      <c r="ID4650" s="425"/>
      <c r="IE4650" s="425"/>
      <c r="IF4650" s="425"/>
      <c r="IG4650" s="425"/>
      <c r="IH4650" s="425"/>
      <c r="II4650" s="425"/>
      <c r="IJ4650" s="425"/>
      <c r="IK4650" s="425"/>
      <c r="IL4650" s="425"/>
      <c r="IM4650" s="425"/>
      <c r="IN4650" s="425"/>
      <c r="IO4650" s="425"/>
      <c r="IP4650" s="425"/>
      <c r="IQ4650" s="425"/>
      <c r="IR4650" s="425"/>
      <c r="IS4650" s="425"/>
      <c r="IT4650" s="425"/>
      <c r="IU4650" s="425"/>
      <c r="IV4650" s="425"/>
    </row>
    <row r="4651" s="428" customFormat="1" ht="27.6" customHeight="1" spans="2:256">
      <c r="B4651" s="465"/>
      <c r="GH4651" s="425"/>
      <c r="GI4651" s="425"/>
      <c r="GJ4651" s="425"/>
      <c r="GK4651" s="425"/>
      <c r="GL4651" s="425"/>
      <c r="GM4651" s="425"/>
      <c r="GN4651" s="425"/>
      <c r="GO4651" s="425"/>
      <c r="GP4651" s="425"/>
      <c r="GQ4651" s="425"/>
      <c r="GR4651" s="425"/>
      <c r="GS4651" s="425"/>
      <c r="GT4651" s="425"/>
      <c r="GU4651" s="425"/>
      <c r="GV4651" s="425"/>
      <c r="GW4651" s="425"/>
      <c r="GX4651" s="425"/>
      <c r="GY4651" s="425"/>
      <c r="GZ4651" s="425"/>
      <c r="HA4651" s="425"/>
      <c r="HB4651" s="425"/>
      <c r="HC4651" s="425"/>
      <c r="HD4651" s="425"/>
      <c r="HE4651" s="425"/>
      <c r="HF4651" s="425"/>
      <c r="HG4651" s="425"/>
      <c r="HH4651" s="425"/>
      <c r="HI4651" s="425"/>
      <c r="HJ4651" s="425"/>
      <c r="HK4651" s="425"/>
      <c r="HL4651" s="425"/>
      <c r="HM4651" s="425"/>
      <c r="HN4651" s="425"/>
      <c r="HO4651" s="425"/>
      <c r="HP4651" s="425"/>
      <c r="HQ4651" s="425"/>
      <c r="HR4651" s="425"/>
      <c r="HS4651" s="425"/>
      <c r="HT4651" s="425"/>
      <c r="HU4651" s="425"/>
      <c r="HV4651" s="425"/>
      <c r="HW4651" s="425"/>
      <c r="HX4651" s="425"/>
      <c r="HY4651" s="425"/>
      <c r="HZ4651" s="425"/>
      <c r="IA4651" s="425"/>
      <c r="IB4651" s="425"/>
      <c r="IC4651" s="425"/>
      <c r="ID4651" s="425"/>
      <c r="IE4651" s="425"/>
      <c r="IF4651" s="425"/>
      <c r="IG4651" s="425"/>
      <c r="IH4651" s="425"/>
      <c r="II4651" s="425"/>
      <c r="IJ4651" s="425"/>
      <c r="IK4651" s="425"/>
      <c r="IL4651" s="425"/>
      <c r="IM4651" s="425"/>
      <c r="IN4651" s="425"/>
      <c r="IO4651" s="425"/>
      <c r="IP4651" s="425"/>
      <c r="IQ4651" s="425"/>
      <c r="IR4651" s="425"/>
      <c r="IS4651" s="425"/>
      <c r="IT4651" s="425"/>
      <c r="IU4651" s="425"/>
      <c r="IV4651" s="425"/>
    </row>
    <row r="4652" s="428" customFormat="1" ht="27.6" customHeight="1" spans="2:256">
      <c r="B4652" s="465"/>
      <c r="GH4652" s="425"/>
      <c r="GI4652" s="425"/>
      <c r="GJ4652" s="425"/>
      <c r="GK4652" s="425"/>
      <c r="GL4652" s="425"/>
      <c r="GM4652" s="425"/>
      <c r="GN4652" s="425"/>
      <c r="GO4652" s="425"/>
      <c r="GP4652" s="425"/>
      <c r="GQ4652" s="425"/>
      <c r="GR4652" s="425"/>
      <c r="GS4652" s="425"/>
      <c r="GT4652" s="425"/>
      <c r="GU4652" s="425"/>
      <c r="GV4652" s="425"/>
      <c r="GW4652" s="425"/>
      <c r="GX4652" s="425"/>
      <c r="GY4652" s="425"/>
      <c r="GZ4652" s="425"/>
      <c r="HA4652" s="425"/>
      <c r="HB4652" s="425"/>
      <c r="HC4652" s="425"/>
      <c r="HD4652" s="425"/>
      <c r="HE4652" s="425"/>
      <c r="HF4652" s="425"/>
      <c r="HG4652" s="425"/>
      <c r="HH4652" s="425"/>
      <c r="HI4652" s="425"/>
      <c r="HJ4652" s="425"/>
      <c r="HK4652" s="425"/>
      <c r="HL4652" s="425"/>
      <c r="HM4652" s="425"/>
      <c r="HN4652" s="425"/>
      <c r="HO4652" s="425"/>
      <c r="HP4652" s="425"/>
      <c r="HQ4652" s="425"/>
      <c r="HR4652" s="425"/>
      <c r="HS4652" s="425"/>
      <c r="HT4652" s="425"/>
      <c r="HU4652" s="425"/>
      <c r="HV4652" s="425"/>
      <c r="HW4652" s="425"/>
      <c r="HX4652" s="425"/>
      <c r="HY4652" s="425"/>
      <c r="HZ4652" s="425"/>
      <c r="IA4652" s="425"/>
      <c r="IB4652" s="425"/>
      <c r="IC4652" s="425"/>
      <c r="ID4652" s="425"/>
      <c r="IE4652" s="425"/>
      <c r="IF4652" s="425"/>
      <c r="IG4652" s="425"/>
      <c r="IH4652" s="425"/>
      <c r="II4652" s="425"/>
      <c r="IJ4652" s="425"/>
      <c r="IK4652" s="425"/>
      <c r="IL4652" s="425"/>
      <c r="IM4652" s="425"/>
      <c r="IN4652" s="425"/>
      <c r="IO4652" s="425"/>
      <c r="IP4652" s="425"/>
      <c r="IQ4652" s="425"/>
      <c r="IR4652" s="425"/>
      <c r="IS4652" s="425"/>
      <c r="IT4652" s="425"/>
      <c r="IU4652" s="425"/>
      <c r="IV4652" s="425"/>
    </row>
    <row r="4653" s="428" customFormat="1" ht="27.6" customHeight="1" spans="2:256">
      <c r="B4653" s="465"/>
      <c r="GH4653" s="425"/>
      <c r="GI4653" s="425"/>
      <c r="GJ4653" s="425"/>
      <c r="GK4653" s="425"/>
      <c r="GL4653" s="425"/>
      <c r="GM4653" s="425"/>
      <c r="GN4653" s="425"/>
      <c r="GO4653" s="425"/>
      <c r="GP4653" s="425"/>
      <c r="GQ4653" s="425"/>
      <c r="GR4653" s="425"/>
      <c r="GS4653" s="425"/>
      <c r="GT4653" s="425"/>
      <c r="GU4653" s="425"/>
      <c r="GV4653" s="425"/>
      <c r="GW4653" s="425"/>
      <c r="GX4653" s="425"/>
      <c r="GY4653" s="425"/>
      <c r="GZ4653" s="425"/>
      <c r="HA4653" s="425"/>
      <c r="HB4653" s="425"/>
      <c r="HC4653" s="425"/>
      <c r="HD4653" s="425"/>
      <c r="HE4653" s="425"/>
      <c r="HF4653" s="425"/>
      <c r="HG4653" s="425"/>
      <c r="HH4653" s="425"/>
      <c r="HI4653" s="425"/>
      <c r="HJ4653" s="425"/>
      <c r="HK4653" s="425"/>
      <c r="HL4653" s="425"/>
      <c r="HM4653" s="425"/>
      <c r="HN4653" s="425"/>
      <c r="HO4653" s="425"/>
      <c r="HP4653" s="425"/>
      <c r="HQ4653" s="425"/>
      <c r="HR4653" s="425"/>
      <c r="HS4653" s="425"/>
      <c r="HT4653" s="425"/>
      <c r="HU4653" s="425"/>
      <c r="HV4653" s="425"/>
      <c r="HW4653" s="425"/>
      <c r="HX4653" s="425"/>
      <c r="HY4653" s="425"/>
      <c r="HZ4653" s="425"/>
      <c r="IA4653" s="425"/>
      <c r="IB4653" s="425"/>
      <c r="IC4653" s="425"/>
      <c r="ID4653" s="425"/>
      <c r="IE4653" s="425"/>
      <c r="IF4653" s="425"/>
      <c r="IG4653" s="425"/>
      <c r="IH4653" s="425"/>
      <c r="II4653" s="425"/>
      <c r="IJ4653" s="425"/>
      <c r="IK4653" s="425"/>
      <c r="IL4653" s="425"/>
      <c r="IM4653" s="425"/>
      <c r="IN4653" s="425"/>
      <c r="IO4653" s="425"/>
      <c r="IP4653" s="425"/>
      <c r="IQ4653" s="425"/>
      <c r="IR4653" s="425"/>
      <c r="IS4653" s="425"/>
      <c r="IT4653" s="425"/>
      <c r="IU4653" s="425"/>
      <c r="IV4653" s="425"/>
    </row>
    <row r="4654" s="428" customFormat="1" ht="27.6" customHeight="1" spans="2:256">
      <c r="B4654" s="465"/>
      <c r="GH4654" s="425"/>
      <c r="GI4654" s="425"/>
      <c r="GJ4654" s="425"/>
      <c r="GK4654" s="425"/>
      <c r="GL4654" s="425"/>
      <c r="GM4654" s="425"/>
      <c r="GN4654" s="425"/>
      <c r="GO4654" s="425"/>
      <c r="GP4654" s="425"/>
      <c r="GQ4654" s="425"/>
      <c r="GR4654" s="425"/>
      <c r="GS4654" s="425"/>
      <c r="GT4654" s="425"/>
      <c r="GU4654" s="425"/>
      <c r="GV4654" s="425"/>
      <c r="GW4654" s="425"/>
      <c r="GX4654" s="425"/>
      <c r="GY4654" s="425"/>
      <c r="GZ4654" s="425"/>
      <c r="HA4654" s="425"/>
      <c r="HB4654" s="425"/>
      <c r="HC4654" s="425"/>
      <c r="HD4654" s="425"/>
      <c r="HE4654" s="425"/>
      <c r="HF4654" s="425"/>
      <c r="HG4654" s="425"/>
      <c r="HH4654" s="425"/>
      <c r="HI4654" s="425"/>
      <c r="HJ4654" s="425"/>
      <c r="HK4654" s="425"/>
      <c r="HL4654" s="425"/>
      <c r="HM4654" s="425"/>
      <c r="HN4654" s="425"/>
      <c r="HO4654" s="425"/>
      <c r="HP4654" s="425"/>
      <c r="HQ4654" s="425"/>
      <c r="HR4654" s="425"/>
      <c r="HS4654" s="425"/>
      <c r="HT4654" s="425"/>
      <c r="HU4654" s="425"/>
      <c r="HV4654" s="425"/>
      <c r="HW4654" s="425"/>
      <c r="HX4654" s="425"/>
      <c r="HY4654" s="425"/>
      <c r="HZ4654" s="425"/>
      <c r="IA4654" s="425"/>
      <c r="IB4654" s="425"/>
      <c r="IC4654" s="425"/>
      <c r="ID4654" s="425"/>
      <c r="IE4654" s="425"/>
      <c r="IF4654" s="425"/>
      <c r="IG4654" s="425"/>
      <c r="IH4654" s="425"/>
      <c r="II4654" s="425"/>
      <c r="IJ4654" s="425"/>
      <c r="IK4654" s="425"/>
      <c r="IL4654" s="425"/>
      <c r="IM4654" s="425"/>
      <c r="IN4654" s="425"/>
      <c r="IO4654" s="425"/>
      <c r="IP4654" s="425"/>
      <c r="IQ4654" s="425"/>
      <c r="IR4654" s="425"/>
      <c r="IS4654" s="425"/>
      <c r="IT4654" s="425"/>
      <c r="IU4654" s="425"/>
      <c r="IV4654" s="425"/>
    </row>
    <row r="4655" s="428" customFormat="1" ht="27.6" customHeight="1" spans="2:256">
      <c r="B4655" s="465"/>
      <c r="GH4655" s="425"/>
      <c r="GI4655" s="425"/>
      <c r="GJ4655" s="425"/>
      <c r="GK4655" s="425"/>
      <c r="GL4655" s="425"/>
      <c r="GM4655" s="425"/>
      <c r="GN4655" s="425"/>
      <c r="GO4655" s="425"/>
      <c r="GP4655" s="425"/>
      <c r="GQ4655" s="425"/>
      <c r="GR4655" s="425"/>
      <c r="GS4655" s="425"/>
      <c r="GT4655" s="425"/>
      <c r="GU4655" s="425"/>
      <c r="GV4655" s="425"/>
      <c r="GW4655" s="425"/>
      <c r="GX4655" s="425"/>
      <c r="GY4655" s="425"/>
      <c r="GZ4655" s="425"/>
      <c r="HA4655" s="425"/>
      <c r="HB4655" s="425"/>
      <c r="HC4655" s="425"/>
      <c r="HD4655" s="425"/>
      <c r="HE4655" s="425"/>
      <c r="HF4655" s="425"/>
      <c r="HG4655" s="425"/>
      <c r="HH4655" s="425"/>
      <c r="HI4655" s="425"/>
      <c r="HJ4655" s="425"/>
      <c r="HK4655" s="425"/>
      <c r="HL4655" s="425"/>
      <c r="HM4655" s="425"/>
      <c r="HN4655" s="425"/>
      <c r="HO4655" s="425"/>
      <c r="HP4655" s="425"/>
      <c r="HQ4655" s="425"/>
      <c r="HR4655" s="425"/>
      <c r="HS4655" s="425"/>
      <c r="HT4655" s="425"/>
      <c r="HU4655" s="425"/>
      <c r="HV4655" s="425"/>
      <c r="HW4655" s="425"/>
      <c r="HX4655" s="425"/>
      <c r="HY4655" s="425"/>
      <c r="HZ4655" s="425"/>
      <c r="IA4655" s="425"/>
      <c r="IB4655" s="425"/>
      <c r="IC4655" s="425"/>
      <c r="ID4655" s="425"/>
      <c r="IE4655" s="425"/>
      <c r="IF4655" s="425"/>
      <c r="IG4655" s="425"/>
      <c r="IH4655" s="425"/>
      <c r="II4655" s="425"/>
      <c r="IJ4655" s="425"/>
      <c r="IK4655" s="425"/>
      <c r="IL4655" s="425"/>
      <c r="IM4655" s="425"/>
      <c r="IN4655" s="425"/>
      <c r="IO4655" s="425"/>
      <c r="IP4655" s="425"/>
      <c r="IQ4655" s="425"/>
      <c r="IR4655" s="425"/>
      <c r="IS4655" s="425"/>
      <c r="IT4655" s="425"/>
      <c r="IU4655" s="425"/>
      <c r="IV4655" s="425"/>
    </row>
    <row r="4656" s="428" customFormat="1" ht="27.6" customHeight="1" spans="2:256">
      <c r="B4656" s="465"/>
      <c r="GH4656" s="425"/>
      <c r="GI4656" s="425"/>
      <c r="GJ4656" s="425"/>
      <c r="GK4656" s="425"/>
      <c r="GL4656" s="425"/>
      <c r="GM4656" s="425"/>
      <c r="GN4656" s="425"/>
      <c r="GO4656" s="425"/>
      <c r="GP4656" s="425"/>
      <c r="GQ4656" s="425"/>
      <c r="GR4656" s="425"/>
      <c r="GS4656" s="425"/>
      <c r="GT4656" s="425"/>
      <c r="GU4656" s="425"/>
      <c r="GV4656" s="425"/>
      <c r="GW4656" s="425"/>
      <c r="GX4656" s="425"/>
      <c r="GY4656" s="425"/>
      <c r="GZ4656" s="425"/>
      <c r="HA4656" s="425"/>
      <c r="HB4656" s="425"/>
      <c r="HC4656" s="425"/>
      <c r="HD4656" s="425"/>
      <c r="HE4656" s="425"/>
      <c r="HF4656" s="425"/>
      <c r="HG4656" s="425"/>
      <c r="HH4656" s="425"/>
      <c r="HI4656" s="425"/>
      <c r="HJ4656" s="425"/>
      <c r="HK4656" s="425"/>
      <c r="HL4656" s="425"/>
      <c r="HM4656" s="425"/>
      <c r="HN4656" s="425"/>
      <c r="HO4656" s="425"/>
      <c r="HP4656" s="425"/>
      <c r="HQ4656" s="425"/>
      <c r="HR4656" s="425"/>
      <c r="HS4656" s="425"/>
      <c r="HT4656" s="425"/>
      <c r="HU4656" s="425"/>
      <c r="HV4656" s="425"/>
      <c r="HW4656" s="425"/>
      <c r="HX4656" s="425"/>
      <c r="HY4656" s="425"/>
      <c r="HZ4656" s="425"/>
      <c r="IA4656" s="425"/>
      <c r="IB4656" s="425"/>
      <c r="IC4656" s="425"/>
      <c r="ID4656" s="425"/>
      <c r="IE4656" s="425"/>
      <c r="IF4656" s="425"/>
      <c r="IG4656" s="425"/>
      <c r="IH4656" s="425"/>
      <c r="II4656" s="425"/>
      <c r="IJ4656" s="425"/>
      <c r="IK4656" s="425"/>
      <c r="IL4656" s="425"/>
      <c r="IM4656" s="425"/>
      <c r="IN4656" s="425"/>
      <c r="IO4656" s="425"/>
      <c r="IP4656" s="425"/>
      <c r="IQ4656" s="425"/>
      <c r="IR4656" s="425"/>
      <c r="IS4656" s="425"/>
      <c r="IT4656" s="425"/>
      <c r="IU4656" s="425"/>
      <c r="IV4656" s="425"/>
    </row>
    <row r="4657" s="428" customFormat="1" ht="27.6" customHeight="1" spans="2:256">
      <c r="B4657" s="465"/>
      <c r="GH4657" s="425"/>
      <c r="GI4657" s="425"/>
      <c r="GJ4657" s="425"/>
      <c r="GK4657" s="425"/>
      <c r="GL4657" s="425"/>
      <c r="GM4657" s="425"/>
      <c r="GN4657" s="425"/>
      <c r="GO4657" s="425"/>
      <c r="GP4657" s="425"/>
      <c r="GQ4657" s="425"/>
      <c r="GR4657" s="425"/>
      <c r="GS4657" s="425"/>
      <c r="GT4657" s="425"/>
      <c r="GU4657" s="425"/>
      <c r="GV4657" s="425"/>
      <c r="GW4657" s="425"/>
      <c r="GX4657" s="425"/>
      <c r="GY4657" s="425"/>
      <c r="GZ4657" s="425"/>
      <c r="HA4657" s="425"/>
      <c r="HB4657" s="425"/>
      <c r="HC4657" s="425"/>
      <c r="HD4657" s="425"/>
      <c r="HE4657" s="425"/>
      <c r="HF4657" s="425"/>
      <c r="HG4657" s="425"/>
      <c r="HH4657" s="425"/>
      <c r="HI4657" s="425"/>
      <c r="HJ4657" s="425"/>
      <c r="HK4657" s="425"/>
      <c r="HL4657" s="425"/>
      <c r="HM4657" s="425"/>
      <c r="HN4657" s="425"/>
      <c r="HO4657" s="425"/>
      <c r="HP4657" s="425"/>
      <c r="HQ4657" s="425"/>
      <c r="HR4657" s="425"/>
      <c r="HS4657" s="425"/>
      <c r="HT4657" s="425"/>
      <c r="HU4657" s="425"/>
      <c r="HV4657" s="425"/>
      <c r="HW4657" s="425"/>
      <c r="HX4657" s="425"/>
      <c r="HY4657" s="425"/>
      <c r="HZ4657" s="425"/>
      <c r="IA4657" s="425"/>
      <c r="IB4657" s="425"/>
      <c r="IC4657" s="425"/>
      <c r="ID4657" s="425"/>
      <c r="IE4657" s="425"/>
      <c r="IF4657" s="425"/>
      <c r="IG4657" s="425"/>
      <c r="IH4657" s="425"/>
      <c r="II4657" s="425"/>
      <c r="IJ4657" s="425"/>
      <c r="IK4657" s="425"/>
      <c r="IL4657" s="425"/>
      <c r="IM4657" s="425"/>
      <c r="IN4657" s="425"/>
      <c r="IO4657" s="425"/>
      <c r="IP4657" s="425"/>
      <c r="IQ4657" s="425"/>
      <c r="IR4657" s="425"/>
      <c r="IS4657" s="425"/>
      <c r="IT4657" s="425"/>
      <c r="IU4657" s="425"/>
      <c r="IV4657" s="425"/>
    </row>
    <row r="4658" s="428" customFormat="1" ht="27.6" customHeight="1" spans="2:256">
      <c r="B4658" s="465"/>
      <c r="GH4658" s="425"/>
      <c r="GI4658" s="425"/>
      <c r="GJ4658" s="425"/>
      <c r="GK4658" s="425"/>
      <c r="GL4658" s="425"/>
      <c r="GM4658" s="425"/>
      <c r="GN4658" s="425"/>
      <c r="GO4658" s="425"/>
      <c r="GP4658" s="425"/>
      <c r="GQ4658" s="425"/>
      <c r="GR4658" s="425"/>
      <c r="GS4658" s="425"/>
      <c r="GT4658" s="425"/>
      <c r="GU4658" s="425"/>
      <c r="GV4658" s="425"/>
      <c r="GW4658" s="425"/>
      <c r="GX4658" s="425"/>
      <c r="GY4658" s="425"/>
      <c r="GZ4658" s="425"/>
      <c r="HA4658" s="425"/>
      <c r="HB4658" s="425"/>
      <c r="HC4658" s="425"/>
      <c r="HD4658" s="425"/>
      <c r="HE4658" s="425"/>
      <c r="HF4658" s="425"/>
      <c r="HG4658" s="425"/>
      <c r="HH4658" s="425"/>
      <c r="HI4658" s="425"/>
      <c r="HJ4658" s="425"/>
      <c r="HK4658" s="425"/>
      <c r="HL4658" s="425"/>
      <c r="HM4658" s="425"/>
      <c r="HN4658" s="425"/>
      <c r="HO4658" s="425"/>
      <c r="HP4658" s="425"/>
      <c r="HQ4658" s="425"/>
      <c r="HR4658" s="425"/>
      <c r="HS4658" s="425"/>
      <c r="HT4658" s="425"/>
      <c r="HU4658" s="425"/>
      <c r="HV4658" s="425"/>
      <c r="HW4658" s="425"/>
      <c r="HX4658" s="425"/>
      <c r="HY4658" s="425"/>
      <c r="HZ4658" s="425"/>
      <c r="IA4658" s="425"/>
      <c r="IB4658" s="425"/>
      <c r="IC4658" s="425"/>
      <c r="ID4658" s="425"/>
      <c r="IE4658" s="425"/>
      <c r="IF4658" s="425"/>
      <c r="IG4658" s="425"/>
      <c r="IH4658" s="425"/>
      <c r="II4658" s="425"/>
      <c r="IJ4658" s="425"/>
      <c r="IK4658" s="425"/>
      <c r="IL4658" s="425"/>
      <c r="IM4658" s="425"/>
      <c r="IN4658" s="425"/>
      <c r="IO4658" s="425"/>
      <c r="IP4658" s="425"/>
      <c r="IQ4658" s="425"/>
      <c r="IR4658" s="425"/>
      <c r="IS4658" s="425"/>
      <c r="IT4658" s="425"/>
      <c r="IU4658" s="425"/>
      <c r="IV4658" s="425"/>
    </row>
    <row r="4659" s="428" customFormat="1" ht="27.6" customHeight="1" spans="2:256">
      <c r="B4659" s="465"/>
      <c r="GH4659" s="425"/>
      <c r="GI4659" s="425"/>
      <c r="GJ4659" s="425"/>
      <c r="GK4659" s="425"/>
      <c r="GL4659" s="425"/>
      <c r="GM4659" s="425"/>
      <c r="GN4659" s="425"/>
      <c r="GO4659" s="425"/>
      <c r="GP4659" s="425"/>
      <c r="GQ4659" s="425"/>
      <c r="GR4659" s="425"/>
      <c r="GS4659" s="425"/>
      <c r="GT4659" s="425"/>
      <c r="GU4659" s="425"/>
      <c r="GV4659" s="425"/>
      <c r="GW4659" s="425"/>
      <c r="GX4659" s="425"/>
      <c r="GY4659" s="425"/>
      <c r="GZ4659" s="425"/>
      <c r="HA4659" s="425"/>
      <c r="HB4659" s="425"/>
      <c r="HC4659" s="425"/>
      <c r="HD4659" s="425"/>
      <c r="HE4659" s="425"/>
      <c r="HF4659" s="425"/>
      <c r="HG4659" s="425"/>
      <c r="HH4659" s="425"/>
      <c r="HI4659" s="425"/>
      <c r="HJ4659" s="425"/>
      <c r="HK4659" s="425"/>
      <c r="HL4659" s="425"/>
      <c r="HM4659" s="425"/>
      <c r="HN4659" s="425"/>
      <c r="HO4659" s="425"/>
      <c r="HP4659" s="425"/>
      <c r="HQ4659" s="425"/>
      <c r="HR4659" s="425"/>
      <c r="HS4659" s="425"/>
      <c r="HT4659" s="425"/>
      <c r="HU4659" s="425"/>
      <c r="HV4659" s="425"/>
      <c r="HW4659" s="425"/>
      <c r="HX4659" s="425"/>
      <c r="HY4659" s="425"/>
      <c r="HZ4659" s="425"/>
      <c r="IA4659" s="425"/>
      <c r="IB4659" s="425"/>
      <c r="IC4659" s="425"/>
      <c r="ID4659" s="425"/>
      <c r="IE4659" s="425"/>
      <c r="IF4659" s="425"/>
      <c r="IG4659" s="425"/>
      <c r="IH4659" s="425"/>
      <c r="II4659" s="425"/>
      <c r="IJ4659" s="425"/>
      <c r="IK4659" s="425"/>
      <c r="IL4659" s="425"/>
      <c r="IM4659" s="425"/>
      <c r="IN4659" s="425"/>
      <c r="IO4659" s="425"/>
      <c r="IP4659" s="425"/>
      <c r="IQ4659" s="425"/>
      <c r="IR4659" s="425"/>
      <c r="IS4659" s="425"/>
      <c r="IT4659" s="425"/>
      <c r="IU4659" s="425"/>
      <c r="IV4659" s="425"/>
    </row>
    <row r="4660" s="428" customFormat="1" ht="27.6" customHeight="1" spans="2:256">
      <c r="B4660" s="465"/>
      <c r="GH4660" s="425"/>
      <c r="GI4660" s="425"/>
      <c r="GJ4660" s="425"/>
      <c r="GK4660" s="425"/>
      <c r="GL4660" s="425"/>
      <c r="GM4660" s="425"/>
      <c r="GN4660" s="425"/>
      <c r="GO4660" s="425"/>
      <c r="GP4660" s="425"/>
      <c r="GQ4660" s="425"/>
      <c r="GR4660" s="425"/>
      <c r="GS4660" s="425"/>
      <c r="GT4660" s="425"/>
      <c r="GU4660" s="425"/>
      <c r="GV4660" s="425"/>
      <c r="GW4660" s="425"/>
      <c r="GX4660" s="425"/>
      <c r="GY4660" s="425"/>
      <c r="GZ4660" s="425"/>
      <c r="HA4660" s="425"/>
      <c r="HB4660" s="425"/>
      <c r="HC4660" s="425"/>
      <c r="HD4660" s="425"/>
      <c r="HE4660" s="425"/>
      <c r="HF4660" s="425"/>
      <c r="HG4660" s="425"/>
      <c r="HH4660" s="425"/>
      <c r="HI4660" s="425"/>
      <c r="HJ4660" s="425"/>
      <c r="HK4660" s="425"/>
      <c r="HL4660" s="425"/>
      <c r="HM4660" s="425"/>
      <c r="HN4660" s="425"/>
      <c r="HO4660" s="425"/>
      <c r="HP4660" s="425"/>
      <c r="HQ4660" s="425"/>
      <c r="HR4660" s="425"/>
      <c r="HS4660" s="425"/>
      <c r="HT4660" s="425"/>
      <c r="HU4660" s="425"/>
      <c r="HV4660" s="425"/>
      <c r="HW4660" s="425"/>
      <c r="HX4660" s="425"/>
      <c r="HY4660" s="425"/>
      <c r="HZ4660" s="425"/>
      <c r="IA4660" s="425"/>
      <c r="IB4660" s="425"/>
      <c r="IC4660" s="425"/>
      <c r="ID4660" s="425"/>
      <c r="IE4660" s="425"/>
      <c r="IF4660" s="425"/>
      <c r="IG4660" s="425"/>
      <c r="IH4660" s="425"/>
      <c r="II4660" s="425"/>
      <c r="IJ4660" s="425"/>
      <c r="IK4660" s="425"/>
      <c r="IL4660" s="425"/>
      <c r="IM4660" s="425"/>
      <c r="IN4660" s="425"/>
      <c r="IO4660" s="425"/>
      <c r="IP4660" s="425"/>
      <c r="IQ4660" s="425"/>
      <c r="IR4660" s="425"/>
      <c r="IS4660" s="425"/>
      <c r="IT4660" s="425"/>
      <c r="IU4660" s="425"/>
      <c r="IV4660" s="425"/>
    </row>
    <row r="4661" s="428" customFormat="1" ht="27.6" customHeight="1" spans="2:256">
      <c r="B4661" s="465"/>
      <c r="GH4661" s="425"/>
      <c r="GI4661" s="425"/>
      <c r="GJ4661" s="425"/>
      <c r="GK4661" s="425"/>
      <c r="GL4661" s="425"/>
      <c r="GM4661" s="425"/>
      <c r="GN4661" s="425"/>
      <c r="GO4661" s="425"/>
      <c r="GP4661" s="425"/>
      <c r="GQ4661" s="425"/>
      <c r="GR4661" s="425"/>
      <c r="GS4661" s="425"/>
      <c r="GT4661" s="425"/>
      <c r="GU4661" s="425"/>
      <c r="GV4661" s="425"/>
      <c r="GW4661" s="425"/>
      <c r="GX4661" s="425"/>
      <c r="GY4661" s="425"/>
      <c r="GZ4661" s="425"/>
      <c r="HA4661" s="425"/>
      <c r="HB4661" s="425"/>
      <c r="HC4661" s="425"/>
      <c r="HD4661" s="425"/>
      <c r="HE4661" s="425"/>
      <c r="HF4661" s="425"/>
      <c r="HG4661" s="425"/>
      <c r="HH4661" s="425"/>
      <c r="HI4661" s="425"/>
      <c r="HJ4661" s="425"/>
      <c r="HK4661" s="425"/>
      <c r="HL4661" s="425"/>
      <c r="HM4661" s="425"/>
      <c r="HN4661" s="425"/>
      <c r="HO4661" s="425"/>
      <c r="HP4661" s="425"/>
      <c r="HQ4661" s="425"/>
      <c r="HR4661" s="425"/>
      <c r="HS4661" s="425"/>
      <c r="HT4661" s="425"/>
      <c r="HU4661" s="425"/>
      <c r="HV4661" s="425"/>
      <c r="HW4661" s="425"/>
      <c r="HX4661" s="425"/>
      <c r="HY4661" s="425"/>
      <c r="HZ4661" s="425"/>
      <c r="IA4661" s="425"/>
      <c r="IB4661" s="425"/>
      <c r="IC4661" s="425"/>
      <c r="ID4661" s="425"/>
      <c r="IE4661" s="425"/>
      <c r="IF4661" s="425"/>
      <c r="IG4661" s="425"/>
      <c r="IH4661" s="425"/>
      <c r="II4661" s="425"/>
      <c r="IJ4661" s="425"/>
      <c r="IK4661" s="425"/>
      <c r="IL4661" s="425"/>
      <c r="IM4661" s="425"/>
      <c r="IN4661" s="425"/>
      <c r="IO4661" s="425"/>
      <c r="IP4661" s="425"/>
      <c r="IQ4661" s="425"/>
      <c r="IR4661" s="425"/>
      <c r="IS4661" s="425"/>
      <c r="IT4661" s="425"/>
      <c r="IU4661" s="425"/>
      <c r="IV4661" s="425"/>
    </row>
    <row r="4662" s="428" customFormat="1" ht="27.6" customHeight="1" spans="2:256">
      <c r="B4662" s="465"/>
      <c r="GH4662" s="425"/>
      <c r="GI4662" s="425"/>
      <c r="GJ4662" s="425"/>
      <c r="GK4662" s="425"/>
      <c r="GL4662" s="425"/>
      <c r="GM4662" s="425"/>
      <c r="GN4662" s="425"/>
      <c r="GO4662" s="425"/>
      <c r="GP4662" s="425"/>
      <c r="GQ4662" s="425"/>
      <c r="GR4662" s="425"/>
      <c r="GS4662" s="425"/>
      <c r="GT4662" s="425"/>
      <c r="GU4662" s="425"/>
      <c r="GV4662" s="425"/>
      <c r="GW4662" s="425"/>
      <c r="GX4662" s="425"/>
      <c r="GY4662" s="425"/>
      <c r="GZ4662" s="425"/>
      <c r="HA4662" s="425"/>
      <c r="HB4662" s="425"/>
      <c r="HC4662" s="425"/>
      <c r="HD4662" s="425"/>
      <c r="HE4662" s="425"/>
      <c r="HF4662" s="425"/>
      <c r="HG4662" s="425"/>
      <c r="HH4662" s="425"/>
      <c r="HI4662" s="425"/>
      <c r="HJ4662" s="425"/>
      <c r="HK4662" s="425"/>
      <c r="HL4662" s="425"/>
      <c r="HM4662" s="425"/>
      <c r="HN4662" s="425"/>
      <c r="HO4662" s="425"/>
      <c r="HP4662" s="425"/>
      <c r="HQ4662" s="425"/>
      <c r="HR4662" s="425"/>
      <c r="HS4662" s="425"/>
      <c r="HT4662" s="425"/>
      <c r="HU4662" s="425"/>
      <c r="HV4662" s="425"/>
      <c r="HW4662" s="425"/>
      <c r="HX4662" s="425"/>
      <c r="HY4662" s="425"/>
      <c r="HZ4662" s="425"/>
      <c r="IA4662" s="425"/>
      <c r="IB4662" s="425"/>
      <c r="IC4662" s="425"/>
      <c r="ID4662" s="425"/>
      <c r="IE4662" s="425"/>
      <c r="IF4662" s="425"/>
      <c r="IG4662" s="425"/>
      <c r="IH4662" s="425"/>
      <c r="II4662" s="425"/>
      <c r="IJ4662" s="425"/>
      <c r="IK4662" s="425"/>
      <c r="IL4662" s="425"/>
      <c r="IM4662" s="425"/>
      <c r="IN4662" s="425"/>
      <c r="IO4662" s="425"/>
      <c r="IP4662" s="425"/>
      <c r="IQ4662" s="425"/>
      <c r="IR4662" s="425"/>
      <c r="IS4662" s="425"/>
      <c r="IT4662" s="425"/>
      <c r="IU4662" s="425"/>
      <c r="IV4662" s="425"/>
    </row>
    <row r="4663" s="428" customFormat="1" ht="27.6" customHeight="1" spans="2:256">
      <c r="B4663" s="465"/>
      <c r="GH4663" s="425"/>
      <c r="GI4663" s="425"/>
      <c r="GJ4663" s="425"/>
      <c r="GK4663" s="425"/>
      <c r="GL4663" s="425"/>
      <c r="GM4663" s="425"/>
      <c r="GN4663" s="425"/>
      <c r="GO4663" s="425"/>
      <c r="GP4663" s="425"/>
      <c r="GQ4663" s="425"/>
      <c r="GR4663" s="425"/>
      <c r="GS4663" s="425"/>
      <c r="GT4663" s="425"/>
      <c r="GU4663" s="425"/>
      <c r="GV4663" s="425"/>
      <c r="GW4663" s="425"/>
      <c r="GX4663" s="425"/>
      <c r="GY4663" s="425"/>
      <c r="GZ4663" s="425"/>
      <c r="HA4663" s="425"/>
      <c r="HB4663" s="425"/>
      <c r="HC4663" s="425"/>
      <c r="HD4663" s="425"/>
      <c r="HE4663" s="425"/>
      <c r="HF4663" s="425"/>
      <c r="HG4663" s="425"/>
      <c r="HH4663" s="425"/>
      <c r="HI4663" s="425"/>
      <c r="HJ4663" s="425"/>
      <c r="HK4663" s="425"/>
      <c r="HL4663" s="425"/>
      <c r="HM4663" s="425"/>
      <c r="HN4663" s="425"/>
      <c r="HO4663" s="425"/>
      <c r="HP4663" s="425"/>
      <c r="HQ4663" s="425"/>
      <c r="HR4663" s="425"/>
      <c r="HS4663" s="425"/>
      <c r="HT4663" s="425"/>
      <c r="HU4663" s="425"/>
      <c r="HV4663" s="425"/>
      <c r="HW4663" s="425"/>
      <c r="HX4663" s="425"/>
      <c r="HY4663" s="425"/>
      <c r="HZ4663" s="425"/>
      <c r="IA4663" s="425"/>
      <c r="IB4663" s="425"/>
      <c r="IC4663" s="425"/>
      <c r="ID4663" s="425"/>
      <c r="IE4663" s="425"/>
      <c r="IF4663" s="425"/>
      <c r="IG4663" s="425"/>
      <c r="IH4663" s="425"/>
      <c r="II4663" s="425"/>
      <c r="IJ4663" s="425"/>
      <c r="IK4663" s="425"/>
      <c r="IL4663" s="425"/>
      <c r="IM4663" s="425"/>
      <c r="IN4663" s="425"/>
      <c r="IO4663" s="425"/>
      <c r="IP4663" s="425"/>
      <c r="IQ4663" s="425"/>
      <c r="IR4663" s="425"/>
      <c r="IS4663" s="425"/>
      <c r="IT4663" s="425"/>
      <c r="IU4663" s="425"/>
      <c r="IV4663" s="425"/>
    </row>
    <row r="4664" s="428" customFormat="1" ht="27.6" customHeight="1" spans="2:256">
      <c r="B4664" s="465"/>
      <c r="GH4664" s="425"/>
      <c r="GI4664" s="425"/>
      <c r="GJ4664" s="425"/>
      <c r="GK4664" s="425"/>
      <c r="GL4664" s="425"/>
      <c r="GM4664" s="425"/>
      <c r="GN4664" s="425"/>
      <c r="GO4664" s="425"/>
      <c r="GP4664" s="425"/>
      <c r="GQ4664" s="425"/>
      <c r="GR4664" s="425"/>
      <c r="GS4664" s="425"/>
      <c r="GT4664" s="425"/>
      <c r="GU4664" s="425"/>
      <c r="GV4664" s="425"/>
      <c r="GW4664" s="425"/>
      <c r="GX4664" s="425"/>
      <c r="GY4664" s="425"/>
      <c r="GZ4664" s="425"/>
      <c r="HA4664" s="425"/>
      <c r="HB4664" s="425"/>
      <c r="HC4664" s="425"/>
      <c r="HD4664" s="425"/>
      <c r="HE4664" s="425"/>
      <c r="HF4664" s="425"/>
      <c r="HG4664" s="425"/>
      <c r="HH4664" s="425"/>
      <c r="HI4664" s="425"/>
      <c r="HJ4664" s="425"/>
      <c r="HK4664" s="425"/>
      <c r="HL4664" s="425"/>
      <c r="HM4664" s="425"/>
      <c r="HN4664" s="425"/>
      <c r="HO4664" s="425"/>
      <c r="HP4664" s="425"/>
      <c r="HQ4664" s="425"/>
      <c r="HR4664" s="425"/>
      <c r="HS4664" s="425"/>
      <c r="HT4664" s="425"/>
      <c r="HU4664" s="425"/>
      <c r="HV4664" s="425"/>
      <c r="HW4664" s="425"/>
      <c r="HX4664" s="425"/>
      <c r="HY4664" s="425"/>
      <c r="HZ4664" s="425"/>
      <c r="IA4664" s="425"/>
      <c r="IB4664" s="425"/>
      <c r="IC4664" s="425"/>
      <c r="ID4664" s="425"/>
      <c r="IE4664" s="425"/>
      <c r="IF4664" s="425"/>
      <c r="IG4664" s="425"/>
      <c r="IH4664" s="425"/>
      <c r="II4664" s="425"/>
      <c r="IJ4664" s="425"/>
      <c r="IK4664" s="425"/>
      <c r="IL4664" s="425"/>
      <c r="IM4664" s="425"/>
      <c r="IN4664" s="425"/>
      <c r="IO4664" s="425"/>
      <c r="IP4664" s="425"/>
      <c r="IQ4664" s="425"/>
      <c r="IR4664" s="425"/>
      <c r="IS4664" s="425"/>
      <c r="IT4664" s="425"/>
      <c r="IU4664" s="425"/>
      <c r="IV4664" s="425"/>
    </row>
    <row r="4665" s="428" customFormat="1" ht="27.6" customHeight="1" spans="2:256">
      <c r="B4665" s="465"/>
      <c r="GH4665" s="425"/>
      <c r="GI4665" s="425"/>
      <c r="GJ4665" s="425"/>
      <c r="GK4665" s="425"/>
      <c r="GL4665" s="425"/>
      <c r="GM4665" s="425"/>
      <c r="GN4665" s="425"/>
      <c r="GO4665" s="425"/>
      <c r="GP4665" s="425"/>
      <c r="GQ4665" s="425"/>
      <c r="GR4665" s="425"/>
      <c r="GS4665" s="425"/>
      <c r="GT4665" s="425"/>
      <c r="GU4665" s="425"/>
      <c r="GV4665" s="425"/>
      <c r="GW4665" s="425"/>
      <c r="GX4665" s="425"/>
      <c r="GY4665" s="425"/>
      <c r="GZ4665" s="425"/>
      <c r="HA4665" s="425"/>
      <c r="HB4665" s="425"/>
      <c r="HC4665" s="425"/>
      <c r="HD4665" s="425"/>
      <c r="HE4665" s="425"/>
      <c r="HF4665" s="425"/>
      <c r="HG4665" s="425"/>
      <c r="HH4665" s="425"/>
      <c r="HI4665" s="425"/>
      <c r="HJ4665" s="425"/>
      <c r="HK4665" s="425"/>
      <c r="HL4665" s="425"/>
      <c r="HM4665" s="425"/>
      <c r="HN4665" s="425"/>
      <c r="HO4665" s="425"/>
      <c r="HP4665" s="425"/>
      <c r="HQ4665" s="425"/>
      <c r="HR4665" s="425"/>
      <c r="HS4665" s="425"/>
      <c r="HT4665" s="425"/>
      <c r="HU4665" s="425"/>
      <c r="HV4665" s="425"/>
      <c r="HW4665" s="425"/>
      <c r="HX4665" s="425"/>
      <c r="HY4665" s="425"/>
      <c r="HZ4665" s="425"/>
      <c r="IA4665" s="425"/>
      <c r="IB4665" s="425"/>
      <c r="IC4665" s="425"/>
      <c r="ID4665" s="425"/>
      <c r="IE4665" s="425"/>
      <c r="IF4665" s="425"/>
      <c r="IG4665" s="425"/>
      <c r="IH4665" s="425"/>
      <c r="II4665" s="425"/>
      <c r="IJ4665" s="425"/>
      <c r="IK4665" s="425"/>
      <c r="IL4665" s="425"/>
      <c r="IM4665" s="425"/>
      <c r="IN4665" s="425"/>
      <c r="IO4665" s="425"/>
      <c r="IP4665" s="425"/>
      <c r="IQ4665" s="425"/>
      <c r="IR4665" s="425"/>
      <c r="IS4665" s="425"/>
      <c r="IT4665" s="425"/>
      <c r="IU4665" s="425"/>
      <c r="IV4665" s="425"/>
    </row>
    <row r="4666" s="428" customFormat="1" ht="27.6" customHeight="1" spans="2:256">
      <c r="B4666" s="465"/>
      <c r="GH4666" s="425"/>
      <c r="GI4666" s="425"/>
      <c r="GJ4666" s="425"/>
      <c r="GK4666" s="425"/>
      <c r="GL4666" s="425"/>
      <c r="GM4666" s="425"/>
      <c r="GN4666" s="425"/>
      <c r="GO4666" s="425"/>
      <c r="GP4666" s="425"/>
      <c r="GQ4666" s="425"/>
      <c r="GR4666" s="425"/>
      <c r="GS4666" s="425"/>
      <c r="GT4666" s="425"/>
      <c r="GU4666" s="425"/>
      <c r="GV4666" s="425"/>
      <c r="GW4666" s="425"/>
      <c r="GX4666" s="425"/>
      <c r="GY4666" s="425"/>
      <c r="GZ4666" s="425"/>
      <c r="HA4666" s="425"/>
      <c r="HB4666" s="425"/>
      <c r="HC4666" s="425"/>
      <c r="HD4666" s="425"/>
      <c r="HE4666" s="425"/>
      <c r="HF4666" s="425"/>
      <c r="HG4666" s="425"/>
      <c r="HH4666" s="425"/>
      <c r="HI4666" s="425"/>
      <c r="HJ4666" s="425"/>
      <c r="HK4666" s="425"/>
      <c r="HL4666" s="425"/>
      <c r="HM4666" s="425"/>
      <c r="HN4666" s="425"/>
      <c r="HO4666" s="425"/>
      <c r="HP4666" s="425"/>
      <c r="HQ4666" s="425"/>
      <c r="HR4666" s="425"/>
      <c r="HS4666" s="425"/>
      <c r="HT4666" s="425"/>
      <c r="HU4666" s="425"/>
      <c r="HV4666" s="425"/>
      <c r="HW4666" s="425"/>
      <c r="HX4666" s="425"/>
      <c r="HY4666" s="425"/>
      <c r="HZ4666" s="425"/>
      <c r="IA4666" s="425"/>
      <c r="IB4666" s="425"/>
      <c r="IC4666" s="425"/>
      <c r="ID4666" s="425"/>
      <c r="IE4666" s="425"/>
      <c r="IF4666" s="425"/>
      <c r="IG4666" s="425"/>
      <c r="IH4666" s="425"/>
      <c r="II4666" s="425"/>
      <c r="IJ4666" s="425"/>
      <c r="IK4666" s="425"/>
      <c r="IL4666" s="425"/>
      <c r="IM4666" s="425"/>
      <c r="IN4666" s="425"/>
      <c r="IO4666" s="425"/>
      <c r="IP4666" s="425"/>
      <c r="IQ4666" s="425"/>
      <c r="IR4666" s="425"/>
      <c r="IS4666" s="425"/>
      <c r="IT4666" s="425"/>
      <c r="IU4666" s="425"/>
      <c r="IV4666" s="425"/>
    </row>
    <row r="4667" s="428" customFormat="1" ht="27.6" customHeight="1" spans="2:256">
      <c r="B4667" s="465"/>
      <c r="GH4667" s="425"/>
      <c r="GI4667" s="425"/>
      <c r="GJ4667" s="425"/>
      <c r="GK4667" s="425"/>
      <c r="GL4667" s="425"/>
      <c r="GM4667" s="425"/>
      <c r="GN4667" s="425"/>
      <c r="GO4667" s="425"/>
      <c r="GP4667" s="425"/>
      <c r="GQ4667" s="425"/>
      <c r="GR4667" s="425"/>
      <c r="GS4667" s="425"/>
      <c r="GT4667" s="425"/>
      <c r="GU4667" s="425"/>
      <c r="GV4667" s="425"/>
      <c r="GW4667" s="425"/>
      <c r="GX4667" s="425"/>
      <c r="GY4667" s="425"/>
      <c r="GZ4667" s="425"/>
      <c r="HA4667" s="425"/>
      <c r="HB4667" s="425"/>
      <c r="HC4667" s="425"/>
      <c r="HD4667" s="425"/>
      <c r="HE4667" s="425"/>
      <c r="HF4667" s="425"/>
      <c r="HG4667" s="425"/>
      <c r="HH4667" s="425"/>
      <c r="HI4667" s="425"/>
      <c r="HJ4667" s="425"/>
      <c r="HK4667" s="425"/>
      <c r="HL4667" s="425"/>
      <c r="HM4667" s="425"/>
      <c r="HN4667" s="425"/>
      <c r="HO4667" s="425"/>
      <c r="HP4667" s="425"/>
      <c r="HQ4667" s="425"/>
      <c r="HR4667" s="425"/>
      <c r="HS4667" s="425"/>
      <c r="HT4667" s="425"/>
      <c r="HU4667" s="425"/>
      <c r="HV4667" s="425"/>
      <c r="HW4667" s="425"/>
      <c r="HX4667" s="425"/>
      <c r="HY4667" s="425"/>
      <c r="HZ4667" s="425"/>
      <c r="IA4667" s="425"/>
      <c r="IB4667" s="425"/>
      <c r="IC4667" s="425"/>
      <c r="ID4667" s="425"/>
      <c r="IE4667" s="425"/>
      <c r="IF4667" s="425"/>
      <c r="IG4667" s="425"/>
      <c r="IH4667" s="425"/>
      <c r="II4667" s="425"/>
      <c r="IJ4667" s="425"/>
      <c r="IK4667" s="425"/>
      <c r="IL4667" s="425"/>
      <c r="IM4667" s="425"/>
      <c r="IN4667" s="425"/>
      <c r="IO4667" s="425"/>
      <c r="IP4667" s="425"/>
      <c r="IQ4667" s="425"/>
      <c r="IR4667" s="425"/>
      <c r="IS4667" s="425"/>
      <c r="IT4667" s="425"/>
      <c r="IU4667" s="425"/>
      <c r="IV4667" s="425"/>
    </row>
    <row r="4668" s="428" customFormat="1" ht="27.6" customHeight="1" spans="2:256">
      <c r="B4668" s="465"/>
      <c r="GH4668" s="425"/>
      <c r="GI4668" s="425"/>
      <c r="GJ4668" s="425"/>
      <c r="GK4668" s="425"/>
      <c r="GL4668" s="425"/>
      <c r="GM4668" s="425"/>
      <c r="GN4668" s="425"/>
      <c r="GO4668" s="425"/>
      <c r="GP4668" s="425"/>
      <c r="GQ4668" s="425"/>
      <c r="GR4668" s="425"/>
      <c r="GS4668" s="425"/>
      <c r="GT4668" s="425"/>
      <c r="GU4668" s="425"/>
      <c r="GV4668" s="425"/>
      <c r="GW4668" s="425"/>
      <c r="GX4668" s="425"/>
      <c r="GY4668" s="425"/>
      <c r="GZ4668" s="425"/>
      <c r="HA4668" s="425"/>
      <c r="HB4668" s="425"/>
      <c r="HC4668" s="425"/>
      <c r="HD4668" s="425"/>
      <c r="HE4668" s="425"/>
      <c r="HF4668" s="425"/>
      <c r="HG4668" s="425"/>
      <c r="HH4668" s="425"/>
      <c r="HI4668" s="425"/>
      <c r="HJ4668" s="425"/>
      <c r="HK4668" s="425"/>
      <c r="HL4668" s="425"/>
      <c r="HM4668" s="425"/>
      <c r="HN4668" s="425"/>
      <c r="HO4668" s="425"/>
      <c r="HP4668" s="425"/>
      <c r="HQ4668" s="425"/>
      <c r="HR4668" s="425"/>
      <c r="HS4668" s="425"/>
      <c r="HT4668" s="425"/>
      <c r="HU4668" s="425"/>
      <c r="HV4668" s="425"/>
      <c r="HW4668" s="425"/>
      <c r="HX4668" s="425"/>
      <c r="HY4668" s="425"/>
      <c r="HZ4668" s="425"/>
      <c r="IA4668" s="425"/>
      <c r="IB4668" s="425"/>
      <c r="IC4668" s="425"/>
      <c r="ID4668" s="425"/>
      <c r="IE4668" s="425"/>
      <c r="IF4668" s="425"/>
      <c r="IG4668" s="425"/>
      <c r="IH4668" s="425"/>
      <c r="II4668" s="425"/>
      <c r="IJ4668" s="425"/>
      <c r="IK4668" s="425"/>
      <c r="IL4668" s="425"/>
      <c r="IM4668" s="425"/>
      <c r="IN4668" s="425"/>
      <c r="IO4668" s="425"/>
      <c r="IP4668" s="425"/>
      <c r="IQ4668" s="425"/>
      <c r="IR4668" s="425"/>
      <c r="IS4668" s="425"/>
      <c r="IT4668" s="425"/>
      <c r="IU4668" s="425"/>
      <c r="IV4668" s="425"/>
    </row>
    <row r="4669" s="428" customFormat="1" ht="27.6" customHeight="1" spans="2:256">
      <c r="B4669" s="465"/>
      <c r="GH4669" s="425"/>
      <c r="GI4669" s="425"/>
      <c r="GJ4669" s="425"/>
      <c r="GK4669" s="425"/>
      <c r="GL4669" s="425"/>
      <c r="GM4669" s="425"/>
      <c r="GN4669" s="425"/>
      <c r="GO4669" s="425"/>
      <c r="GP4669" s="425"/>
      <c r="GQ4669" s="425"/>
      <c r="GR4669" s="425"/>
      <c r="GS4669" s="425"/>
      <c r="GT4669" s="425"/>
      <c r="GU4669" s="425"/>
      <c r="GV4669" s="425"/>
      <c r="GW4669" s="425"/>
      <c r="GX4669" s="425"/>
      <c r="GY4669" s="425"/>
      <c r="GZ4669" s="425"/>
      <c r="HA4669" s="425"/>
      <c r="HB4669" s="425"/>
      <c r="HC4669" s="425"/>
      <c r="HD4669" s="425"/>
      <c r="HE4669" s="425"/>
      <c r="HF4669" s="425"/>
      <c r="HG4669" s="425"/>
      <c r="HH4669" s="425"/>
      <c r="HI4669" s="425"/>
      <c r="HJ4669" s="425"/>
      <c r="HK4669" s="425"/>
      <c r="HL4669" s="425"/>
      <c r="HM4669" s="425"/>
      <c r="HN4669" s="425"/>
      <c r="HO4669" s="425"/>
      <c r="HP4669" s="425"/>
      <c r="HQ4669" s="425"/>
      <c r="HR4669" s="425"/>
      <c r="HS4669" s="425"/>
      <c r="HT4669" s="425"/>
      <c r="HU4669" s="425"/>
      <c r="HV4669" s="425"/>
      <c r="HW4669" s="425"/>
      <c r="HX4669" s="425"/>
      <c r="HY4669" s="425"/>
      <c r="HZ4669" s="425"/>
      <c r="IA4669" s="425"/>
      <c r="IB4669" s="425"/>
      <c r="IC4669" s="425"/>
      <c r="ID4669" s="425"/>
      <c r="IE4669" s="425"/>
      <c r="IF4669" s="425"/>
      <c r="IG4669" s="425"/>
      <c r="IH4669" s="425"/>
      <c r="II4669" s="425"/>
      <c r="IJ4669" s="425"/>
      <c r="IK4669" s="425"/>
      <c r="IL4669" s="425"/>
      <c r="IM4669" s="425"/>
      <c r="IN4669" s="425"/>
      <c r="IO4669" s="425"/>
      <c r="IP4669" s="425"/>
      <c r="IQ4669" s="425"/>
      <c r="IR4669" s="425"/>
      <c r="IS4669" s="425"/>
      <c r="IT4669" s="425"/>
      <c r="IU4669" s="425"/>
      <c r="IV4669" s="425"/>
    </row>
    <row r="4670" s="428" customFormat="1" ht="27.6" customHeight="1" spans="2:256">
      <c r="B4670" s="465"/>
      <c r="GH4670" s="425"/>
      <c r="GI4670" s="425"/>
      <c r="GJ4670" s="425"/>
      <c r="GK4670" s="425"/>
      <c r="GL4670" s="425"/>
      <c r="GM4670" s="425"/>
      <c r="GN4670" s="425"/>
      <c r="GO4670" s="425"/>
      <c r="GP4670" s="425"/>
      <c r="GQ4670" s="425"/>
      <c r="GR4670" s="425"/>
      <c r="GS4670" s="425"/>
      <c r="GT4670" s="425"/>
      <c r="GU4670" s="425"/>
      <c r="GV4670" s="425"/>
      <c r="GW4670" s="425"/>
      <c r="GX4670" s="425"/>
      <c r="GY4670" s="425"/>
      <c r="GZ4670" s="425"/>
      <c r="HA4670" s="425"/>
      <c r="HB4670" s="425"/>
      <c r="HC4670" s="425"/>
      <c r="HD4670" s="425"/>
      <c r="HE4670" s="425"/>
      <c r="HF4670" s="425"/>
      <c r="HG4670" s="425"/>
      <c r="HH4670" s="425"/>
      <c r="HI4670" s="425"/>
      <c r="HJ4670" s="425"/>
      <c r="HK4670" s="425"/>
      <c r="HL4670" s="425"/>
      <c r="HM4670" s="425"/>
      <c r="HN4670" s="425"/>
      <c r="HO4670" s="425"/>
      <c r="HP4670" s="425"/>
      <c r="HQ4670" s="425"/>
      <c r="HR4670" s="425"/>
      <c r="HS4670" s="425"/>
      <c r="HT4670" s="425"/>
      <c r="HU4670" s="425"/>
      <c r="HV4670" s="425"/>
      <c r="HW4670" s="425"/>
      <c r="HX4670" s="425"/>
      <c r="HY4670" s="425"/>
      <c r="HZ4670" s="425"/>
      <c r="IA4670" s="425"/>
      <c r="IB4670" s="425"/>
      <c r="IC4670" s="425"/>
      <c r="ID4670" s="425"/>
      <c r="IE4670" s="425"/>
      <c r="IF4670" s="425"/>
      <c r="IG4670" s="425"/>
      <c r="IH4670" s="425"/>
      <c r="II4670" s="425"/>
      <c r="IJ4670" s="425"/>
      <c r="IK4670" s="425"/>
      <c r="IL4670" s="425"/>
      <c r="IM4670" s="425"/>
      <c r="IN4670" s="425"/>
      <c r="IO4670" s="425"/>
      <c r="IP4670" s="425"/>
      <c r="IQ4670" s="425"/>
      <c r="IR4670" s="425"/>
      <c r="IS4670" s="425"/>
      <c r="IT4670" s="425"/>
      <c r="IU4670" s="425"/>
      <c r="IV4670" s="425"/>
    </row>
    <row r="4671" s="428" customFormat="1" ht="27.6" customHeight="1" spans="2:256">
      <c r="B4671" s="465"/>
      <c r="GH4671" s="425"/>
      <c r="GI4671" s="425"/>
      <c r="GJ4671" s="425"/>
      <c r="GK4671" s="425"/>
      <c r="GL4671" s="425"/>
      <c r="GM4671" s="425"/>
      <c r="GN4671" s="425"/>
      <c r="GO4671" s="425"/>
      <c r="GP4671" s="425"/>
      <c r="GQ4671" s="425"/>
      <c r="GR4671" s="425"/>
      <c r="GS4671" s="425"/>
      <c r="GT4671" s="425"/>
      <c r="GU4671" s="425"/>
      <c r="GV4671" s="425"/>
      <c r="GW4671" s="425"/>
      <c r="GX4671" s="425"/>
      <c r="GY4671" s="425"/>
      <c r="GZ4671" s="425"/>
      <c r="HA4671" s="425"/>
      <c r="HB4671" s="425"/>
      <c r="HC4671" s="425"/>
      <c r="HD4671" s="425"/>
      <c r="HE4671" s="425"/>
      <c r="HF4671" s="425"/>
      <c r="HG4671" s="425"/>
      <c r="HH4671" s="425"/>
      <c r="HI4671" s="425"/>
      <c r="HJ4671" s="425"/>
      <c r="HK4671" s="425"/>
      <c r="HL4671" s="425"/>
      <c r="HM4671" s="425"/>
      <c r="HN4671" s="425"/>
      <c r="HO4671" s="425"/>
      <c r="HP4671" s="425"/>
      <c r="HQ4671" s="425"/>
      <c r="HR4671" s="425"/>
      <c r="HS4671" s="425"/>
      <c r="HT4671" s="425"/>
      <c r="HU4671" s="425"/>
      <c r="HV4671" s="425"/>
      <c r="HW4671" s="425"/>
      <c r="HX4671" s="425"/>
      <c r="HY4671" s="425"/>
      <c r="HZ4671" s="425"/>
      <c r="IA4671" s="425"/>
      <c r="IB4671" s="425"/>
      <c r="IC4671" s="425"/>
      <c r="ID4671" s="425"/>
      <c r="IE4671" s="425"/>
      <c r="IF4671" s="425"/>
      <c r="IG4671" s="425"/>
      <c r="IH4671" s="425"/>
      <c r="II4671" s="425"/>
      <c r="IJ4671" s="425"/>
      <c r="IK4671" s="425"/>
      <c r="IL4671" s="425"/>
      <c r="IM4671" s="425"/>
      <c r="IN4671" s="425"/>
      <c r="IO4671" s="425"/>
      <c r="IP4671" s="425"/>
      <c r="IQ4671" s="425"/>
      <c r="IR4671" s="425"/>
      <c r="IS4671" s="425"/>
      <c r="IT4671" s="425"/>
      <c r="IU4671" s="425"/>
      <c r="IV4671" s="425"/>
    </row>
    <row r="4672" s="428" customFormat="1" ht="27.6" customHeight="1" spans="2:256">
      <c r="B4672" s="465"/>
      <c r="GH4672" s="425"/>
      <c r="GI4672" s="425"/>
      <c r="GJ4672" s="425"/>
      <c r="GK4672" s="425"/>
      <c r="GL4672" s="425"/>
      <c r="GM4672" s="425"/>
      <c r="GN4672" s="425"/>
      <c r="GO4672" s="425"/>
      <c r="GP4672" s="425"/>
      <c r="GQ4672" s="425"/>
      <c r="GR4672" s="425"/>
      <c r="GS4672" s="425"/>
      <c r="GT4672" s="425"/>
      <c r="GU4672" s="425"/>
      <c r="GV4672" s="425"/>
      <c r="GW4672" s="425"/>
      <c r="GX4672" s="425"/>
      <c r="GY4672" s="425"/>
      <c r="GZ4672" s="425"/>
      <c r="HA4672" s="425"/>
      <c r="HB4672" s="425"/>
      <c r="HC4672" s="425"/>
      <c r="HD4672" s="425"/>
      <c r="HE4672" s="425"/>
      <c r="HF4672" s="425"/>
      <c r="HG4672" s="425"/>
      <c r="HH4672" s="425"/>
      <c r="HI4672" s="425"/>
      <c r="HJ4672" s="425"/>
      <c r="HK4672" s="425"/>
      <c r="HL4672" s="425"/>
      <c r="HM4672" s="425"/>
      <c r="HN4672" s="425"/>
      <c r="HO4672" s="425"/>
      <c r="HP4672" s="425"/>
      <c r="HQ4672" s="425"/>
      <c r="HR4672" s="425"/>
      <c r="HS4672" s="425"/>
      <c r="HT4672" s="425"/>
      <c r="HU4672" s="425"/>
      <c r="HV4672" s="425"/>
      <c r="HW4672" s="425"/>
      <c r="HX4672" s="425"/>
      <c r="HY4672" s="425"/>
      <c r="HZ4672" s="425"/>
      <c r="IA4672" s="425"/>
      <c r="IB4672" s="425"/>
      <c r="IC4672" s="425"/>
      <c r="ID4672" s="425"/>
      <c r="IE4672" s="425"/>
      <c r="IF4672" s="425"/>
      <c r="IG4672" s="425"/>
      <c r="IH4672" s="425"/>
      <c r="II4672" s="425"/>
      <c r="IJ4672" s="425"/>
      <c r="IK4672" s="425"/>
      <c r="IL4672" s="425"/>
      <c r="IM4672" s="425"/>
      <c r="IN4672" s="425"/>
      <c r="IO4672" s="425"/>
      <c r="IP4672" s="425"/>
      <c r="IQ4672" s="425"/>
      <c r="IR4672" s="425"/>
      <c r="IS4672" s="425"/>
      <c r="IT4672" s="425"/>
      <c r="IU4672" s="425"/>
      <c r="IV4672" s="425"/>
    </row>
    <row r="4673" s="428" customFormat="1" ht="27.6" customHeight="1" spans="2:256">
      <c r="B4673" s="465"/>
      <c r="GH4673" s="425"/>
      <c r="GI4673" s="425"/>
      <c r="GJ4673" s="425"/>
      <c r="GK4673" s="425"/>
      <c r="GL4673" s="425"/>
      <c r="GM4673" s="425"/>
      <c r="GN4673" s="425"/>
      <c r="GO4673" s="425"/>
      <c r="GP4673" s="425"/>
      <c r="GQ4673" s="425"/>
      <c r="GR4673" s="425"/>
      <c r="GS4673" s="425"/>
      <c r="GT4673" s="425"/>
      <c r="GU4673" s="425"/>
      <c r="GV4673" s="425"/>
      <c r="GW4673" s="425"/>
      <c r="GX4673" s="425"/>
      <c r="GY4673" s="425"/>
      <c r="GZ4673" s="425"/>
      <c r="HA4673" s="425"/>
      <c r="HB4673" s="425"/>
      <c r="HC4673" s="425"/>
      <c r="HD4673" s="425"/>
      <c r="HE4673" s="425"/>
      <c r="HF4673" s="425"/>
      <c r="HG4673" s="425"/>
      <c r="HH4673" s="425"/>
      <c r="HI4673" s="425"/>
      <c r="HJ4673" s="425"/>
      <c r="HK4673" s="425"/>
      <c r="HL4673" s="425"/>
      <c r="HM4673" s="425"/>
      <c r="HN4673" s="425"/>
      <c r="HO4673" s="425"/>
      <c r="HP4673" s="425"/>
      <c r="HQ4673" s="425"/>
      <c r="HR4673" s="425"/>
      <c r="HS4673" s="425"/>
      <c r="HT4673" s="425"/>
      <c r="HU4673" s="425"/>
      <c r="HV4673" s="425"/>
      <c r="HW4673" s="425"/>
      <c r="HX4673" s="425"/>
      <c r="HY4673" s="425"/>
      <c r="HZ4673" s="425"/>
      <c r="IA4673" s="425"/>
      <c r="IB4673" s="425"/>
      <c r="IC4673" s="425"/>
      <c r="ID4673" s="425"/>
      <c r="IE4673" s="425"/>
      <c r="IF4673" s="425"/>
      <c r="IG4673" s="425"/>
      <c r="IH4673" s="425"/>
      <c r="II4673" s="425"/>
      <c r="IJ4673" s="425"/>
      <c r="IK4673" s="425"/>
      <c r="IL4673" s="425"/>
      <c r="IM4673" s="425"/>
      <c r="IN4673" s="425"/>
      <c r="IO4673" s="425"/>
      <c r="IP4673" s="425"/>
      <c r="IQ4673" s="425"/>
      <c r="IR4673" s="425"/>
      <c r="IS4673" s="425"/>
      <c r="IT4673" s="425"/>
      <c r="IU4673" s="425"/>
      <c r="IV4673" s="425"/>
    </row>
    <row r="4674" s="428" customFormat="1" ht="27.6" customHeight="1" spans="2:256">
      <c r="B4674" s="465"/>
      <c r="GH4674" s="425"/>
      <c r="GI4674" s="425"/>
      <c r="GJ4674" s="425"/>
      <c r="GK4674" s="425"/>
      <c r="GL4674" s="425"/>
      <c r="GM4674" s="425"/>
      <c r="GN4674" s="425"/>
      <c r="GO4674" s="425"/>
      <c r="GP4674" s="425"/>
      <c r="GQ4674" s="425"/>
      <c r="GR4674" s="425"/>
      <c r="GS4674" s="425"/>
      <c r="GT4674" s="425"/>
      <c r="GU4674" s="425"/>
      <c r="GV4674" s="425"/>
      <c r="GW4674" s="425"/>
      <c r="GX4674" s="425"/>
      <c r="GY4674" s="425"/>
      <c r="GZ4674" s="425"/>
      <c r="HA4674" s="425"/>
      <c r="HB4674" s="425"/>
      <c r="HC4674" s="425"/>
      <c r="HD4674" s="425"/>
      <c r="HE4674" s="425"/>
      <c r="HF4674" s="425"/>
      <c r="HG4674" s="425"/>
      <c r="HH4674" s="425"/>
      <c r="HI4674" s="425"/>
      <c r="HJ4674" s="425"/>
      <c r="HK4674" s="425"/>
      <c r="HL4674" s="425"/>
      <c r="HM4674" s="425"/>
      <c r="HN4674" s="425"/>
      <c r="HO4674" s="425"/>
      <c r="HP4674" s="425"/>
      <c r="HQ4674" s="425"/>
      <c r="HR4674" s="425"/>
      <c r="HS4674" s="425"/>
      <c r="HT4674" s="425"/>
      <c r="HU4674" s="425"/>
      <c r="HV4674" s="425"/>
      <c r="HW4674" s="425"/>
      <c r="HX4674" s="425"/>
      <c r="HY4674" s="425"/>
      <c r="HZ4674" s="425"/>
      <c r="IA4674" s="425"/>
      <c r="IB4674" s="425"/>
      <c r="IC4674" s="425"/>
      <c r="ID4674" s="425"/>
      <c r="IE4674" s="425"/>
      <c r="IF4674" s="425"/>
      <c r="IG4674" s="425"/>
      <c r="IH4674" s="425"/>
      <c r="II4674" s="425"/>
      <c r="IJ4674" s="425"/>
      <c r="IK4674" s="425"/>
      <c r="IL4674" s="425"/>
      <c r="IM4674" s="425"/>
      <c r="IN4674" s="425"/>
      <c r="IO4674" s="425"/>
      <c r="IP4674" s="425"/>
      <c r="IQ4674" s="425"/>
      <c r="IR4674" s="425"/>
      <c r="IS4674" s="425"/>
      <c r="IT4674" s="425"/>
      <c r="IU4674" s="425"/>
      <c r="IV4674" s="425"/>
    </row>
    <row r="4675" s="428" customFormat="1" ht="27.6" customHeight="1" spans="2:256">
      <c r="B4675" s="465"/>
      <c r="GH4675" s="425"/>
      <c r="GI4675" s="425"/>
      <c r="GJ4675" s="425"/>
      <c r="GK4675" s="425"/>
      <c r="GL4675" s="425"/>
      <c r="GM4675" s="425"/>
      <c r="GN4675" s="425"/>
      <c r="GO4675" s="425"/>
      <c r="GP4675" s="425"/>
      <c r="GQ4675" s="425"/>
      <c r="GR4675" s="425"/>
      <c r="GS4675" s="425"/>
      <c r="GT4675" s="425"/>
      <c r="GU4675" s="425"/>
      <c r="GV4675" s="425"/>
      <c r="GW4675" s="425"/>
      <c r="GX4675" s="425"/>
      <c r="GY4675" s="425"/>
      <c r="GZ4675" s="425"/>
      <c r="HA4675" s="425"/>
      <c r="HB4675" s="425"/>
      <c r="HC4675" s="425"/>
      <c r="HD4675" s="425"/>
      <c r="HE4675" s="425"/>
      <c r="HF4675" s="425"/>
      <c r="HG4675" s="425"/>
      <c r="HH4675" s="425"/>
      <c r="HI4675" s="425"/>
      <c r="HJ4675" s="425"/>
      <c r="HK4675" s="425"/>
      <c r="HL4675" s="425"/>
      <c r="HM4675" s="425"/>
      <c r="HN4675" s="425"/>
      <c r="HO4675" s="425"/>
      <c r="HP4675" s="425"/>
      <c r="HQ4675" s="425"/>
      <c r="HR4675" s="425"/>
      <c r="HS4675" s="425"/>
      <c r="HT4675" s="425"/>
      <c r="HU4675" s="425"/>
      <c r="HV4675" s="425"/>
      <c r="HW4675" s="425"/>
      <c r="HX4675" s="425"/>
      <c r="HY4675" s="425"/>
      <c r="HZ4675" s="425"/>
      <c r="IA4675" s="425"/>
      <c r="IB4675" s="425"/>
      <c r="IC4675" s="425"/>
      <c r="ID4675" s="425"/>
      <c r="IE4675" s="425"/>
      <c r="IF4675" s="425"/>
      <c r="IG4675" s="425"/>
      <c r="IH4675" s="425"/>
      <c r="II4675" s="425"/>
      <c r="IJ4675" s="425"/>
      <c r="IK4675" s="425"/>
      <c r="IL4675" s="425"/>
      <c r="IM4675" s="425"/>
      <c r="IN4675" s="425"/>
      <c r="IO4675" s="425"/>
      <c r="IP4675" s="425"/>
      <c r="IQ4675" s="425"/>
      <c r="IR4675" s="425"/>
      <c r="IS4675" s="425"/>
      <c r="IT4675" s="425"/>
      <c r="IU4675" s="425"/>
      <c r="IV4675" s="425"/>
    </row>
    <row r="4676" s="428" customFormat="1" ht="27.6" customHeight="1" spans="2:256">
      <c r="B4676" s="465"/>
      <c r="GH4676" s="425"/>
      <c r="GI4676" s="425"/>
      <c r="GJ4676" s="425"/>
      <c r="GK4676" s="425"/>
      <c r="GL4676" s="425"/>
      <c r="GM4676" s="425"/>
      <c r="GN4676" s="425"/>
      <c r="GO4676" s="425"/>
      <c r="GP4676" s="425"/>
      <c r="GQ4676" s="425"/>
      <c r="GR4676" s="425"/>
      <c r="GS4676" s="425"/>
      <c r="GT4676" s="425"/>
      <c r="GU4676" s="425"/>
      <c r="GV4676" s="425"/>
      <c r="GW4676" s="425"/>
      <c r="GX4676" s="425"/>
      <c r="GY4676" s="425"/>
      <c r="GZ4676" s="425"/>
      <c r="HA4676" s="425"/>
      <c r="HB4676" s="425"/>
      <c r="HC4676" s="425"/>
      <c r="HD4676" s="425"/>
      <c r="HE4676" s="425"/>
      <c r="HF4676" s="425"/>
      <c r="HG4676" s="425"/>
      <c r="HH4676" s="425"/>
      <c r="HI4676" s="425"/>
      <c r="HJ4676" s="425"/>
      <c r="HK4676" s="425"/>
      <c r="HL4676" s="425"/>
      <c r="HM4676" s="425"/>
      <c r="HN4676" s="425"/>
      <c r="HO4676" s="425"/>
      <c r="HP4676" s="425"/>
      <c r="HQ4676" s="425"/>
      <c r="HR4676" s="425"/>
      <c r="HS4676" s="425"/>
      <c r="HT4676" s="425"/>
      <c r="HU4676" s="425"/>
      <c r="HV4676" s="425"/>
      <c r="HW4676" s="425"/>
      <c r="HX4676" s="425"/>
      <c r="HY4676" s="425"/>
      <c r="HZ4676" s="425"/>
      <c r="IA4676" s="425"/>
      <c r="IB4676" s="425"/>
      <c r="IC4676" s="425"/>
      <c r="ID4676" s="425"/>
      <c r="IE4676" s="425"/>
      <c r="IF4676" s="425"/>
      <c r="IG4676" s="425"/>
      <c r="IH4676" s="425"/>
      <c r="II4676" s="425"/>
      <c r="IJ4676" s="425"/>
      <c r="IK4676" s="425"/>
      <c r="IL4676" s="425"/>
      <c r="IM4676" s="425"/>
      <c r="IN4676" s="425"/>
      <c r="IO4676" s="425"/>
      <c r="IP4676" s="425"/>
      <c r="IQ4676" s="425"/>
      <c r="IR4676" s="425"/>
      <c r="IS4676" s="425"/>
      <c r="IT4676" s="425"/>
      <c r="IU4676" s="425"/>
      <c r="IV4676" s="425"/>
    </row>
    <row r="4677" s="428" customFormat="1" ht="27.6" customHeight="1" spans="2:256">
      <c r="B4677" s="465"/>
      <c r="GH4677" s="425"/>
      <c r="GI4677" s="425"/>
      <c r="GJ4677" s="425"/>
      <c r="GK4677" s="425"/>
      <c r="GL4677" s="425"/>
      <c r="GM4677" s="425"/>
      <c r="GN4677" s="425"/>
      <c r="GO4677" s="425"/>
      <c r="GP4677" s="425"/>
      <c r="GQ4677" s="425"/>
      <c r="GR4677" s="425"/>
      <c r="GS4677" s="425"/>
      <c r="GT4677" s="425"/>
      <c r="GU4677" s="425"/>
      <c r="GV4677" s="425"/>
      <c r="GW4677" s="425"/>
      <c r="GX4677" s="425"/>
      <c r="GY4677" s="425"/>
      <c r="GZ4677" s="425"/>
      <c r="HA4677" s="425"/>
      <c r="HB4677" s="425"/>
      <c r="HC4677" s="425"/>
      <c r="HD4677" s="425"/>
      <c r="HE4677" s="425"/>
      <c r="HF4677" s="425"/>
      <c r="HG4677" s="425"/>
      <c r="HH4677" s="425"/>
      <c r="HI4677" s="425"/>
      <c r="HJ4677" s="425"/>
      <c r="HK4677" s="425"/>
      <c r="HL4677" s="425"/>
      <c r="HM4677" s="425"/>
      <c r="HN4677" s="425"/>
      <c r="HO4677" s="425"/>
      <c r="HP4677" s="425"/>
      <c r="HQ4677" s="425"/>
      <c r="HR4677" s="425"/>
      <c r="HS4677" s="425"/>
      <c r="HT4677" s="425"/>
      <c r="HU4677" s="425"/>
      <c r="HV4677" s="425"/>
      <c r="HW4677" s="425"/>
      <c r="HX4677" s="425"/>
      <c r="HY4677" s="425"/>
      <c r="HZ4677" s="425"/>
      <c r="IA4677" s="425"/>
      <c r="IB4677" s="425"/>
      <c r="IC4677" s="425"/>
      <c r="ID4677" s="425"/>
      <c r="IE4677" s="425"/>
      <c r="IF4677" s="425"/>
      <c r="IG4677" s="425"/>
      <c r="IH4677" s="425"/>
      <c r="II4677" s="425"/>
      <c r="IJ4677" s="425"/>
      <c r="IK4677" s="425"/>
      <c r="IL4677" s="425"/>
      <c r="IM4677" s="425"/>
      <c r="IN4677" s="425"/>
      <c r="IO4677" s="425"/>
      <c r="IP4677" s="425"/>
      <c r="IQ4677" s="425"/>
      <c r="IR4677" s="425"/>
      <c r="IS4677" s="425"/>
      <c r="IT4677" s="425"/>
      <c r="IU4677" s="425"/>
      <c r="IV4677" s="425"/>
    </row>
    <row r="4678" s="428" customFormat="1" ht="27.6" customHeight="1" spans="2:256">
      <c r="B4678" s="465"/>
      <c r="GH4678" s="425"/>
      <c r="GI4678" s="425"/>
      <c r="GJ4678" s="425"/>
      <c r="GK4678" s="425"/>
      <c r="GL4678" s="425"/>
      <c r="GM4678" s="425"/>
      <c r="GN4678" s="425"/>
      <c r="GO4678" s="425"/>
      <c r="GP4678" s="425"/>
      <c r="GQ4678" s="425"/>
      <c r="GR4678" s="425"/>
      <c r="GS4678" s="425"/>
      <c r="GT4678" s="425"/>
      <c r="GU4678" s="425"/>
      <c r="GV4678" s="425"/>
      <c r="GW4678" s="425"/>
      <c r="GX4678" s="425"/>
      <c r="GY4678" s="425"/>
      <c r="GZ4678" s="425"/>
      <c r="HA4678" s="425"/>
      <c r="HB4678" s="425"/>
      <c r="HC4678" s="425"/>
      <c r="HD4678" s="425"/>
      <c r="HE4678" s="425"/>
      <c r="HF4678" s="425"/>
      <c r="HG4678" s="425"/>
      <c r="HH4678" s="425"/>
      <c r="HI4678" s="425"/>
      <c r="HJ4678" s="425"/>
      <c r="HK4678" s="425"/>
      <c r="HL4678" s="425"/>
      <c r="HM4678" s="425"/>
      <c r="HN4678" s="425"/>
      <c r="HO4678" s="425"/>
      <c r="HP4678" s="425"/>
      <c r="HQ4678" s="425"/>
      <c r="HR4678" s="425"/>
      <c r="HS4678" s="425"/>
      <c r="HT4678" s="425"/>
      <c r="HU4678" s="425"/>
      <c r="HV4678" s="425"/>
      <c r="HW4678" s="425"/>
      <c r="HX4678" s="425"/>
      <c r="HY4678" s="425"/>
      <c r="HZ4678" s="425"/>
      <c r="IA4678" s="425"/>
      <c r="IB4678" s="425"/>
      <c r="IC4678" s="425"/>
      <c r="ID4678" s="425"/>
      <c r="IE4678" s="425"/>
      <c r="IF4678" s="425"/>
      <c r="IG4678" s="425"/>
      <c r="IH4678" s="425"/>
      <c r="II4678" s="425"/>
      <c r="IJ4678" s="425"/>
      <c r="IK4678" s="425"/>
      <c r="IL4678" s="425"/>
      <c r="IM4678" s="425"/>
      <c r="IN4678" s="425"/>
      <c r="IO4678" s="425"/>
      <c r="IP4678" s="425"/>
      <c r="IQ4678" s="425"/>
      <c r="IR4678" s="425"/>
      <c r="IS4678" s="425"/>
      <c r="IT4678" s="425"/>
      <c r="IU4678" s="425"/>
      <c r="IV4678" s="425"/>
    </row>
    <row r="4679" s="428" customFormat="1" ht="27.6" customHeight="1" spans="2:256">
      <c r="B4679" s="465"/>
      <c r="GH4679" s="425"/>
      <c r="GI4679" s="425"/>
      <c r="GJ4679" s="425"/>
      <c r="GK4679" s="425"/>
      <c r="GL4679" s="425"/>
      <c r="GM4679" s="425"/>
      <c r="GN4679" s="425"/>
      <c r="GO4679" s="425"/>
      <c r="GP4679" s="425"/>
      <c r="GQ4679" s="425"/>
      <c r="GR4679" s="425"/>
      <c r="GS4679" s="425"/>
      <c r="GT4679" s="425"/>
      <c r="GU4679" s="425"/>
      <c r="GV4679" s="425"/>
      <c r="GW4679" s="425"/>
      <c r="GX4679" s="425"/>
      <c r="GY4679" s="425"/>
      <c r="GZ4679" s="425"/>
      <c r="HA4679" s="425"/>
      <c r="HB4679" s="425"/>
      <c r="HC4679" s="425"/>
      <c r="HD4679" s="425"/>
      <c r="HE4679" s="425"/>
      <c r="HF4679" s="425"/>
      <c r="HG4679" s="425"/>
      <c r="HH4679" s="425"/>
      <c r="HI4679" s="425"/>
      <c r="HJ4679" s="425"/>
      <c r="HK4679" s="425"/>
      <c r="HL4679" s="425"/>
      <c r="HM4679" s="425"/>
      <c r="HN4679" s="425"/>
      <c r="HO4679" s="425"/>
      <c r="HP4679" s="425"/>
      <c r="HQ4679" s="425"/>
      <c r="HR4679" s="425"/>
      <c r="HS4679" s="425"/>
      <c r="HT4679" s="425"/>
      <c r="HU4679" s="425"/>
      <c r="HV4679" s="425"/>
      <c r="HW4679" s="425"/>
      <c r="HX4679" s="425"/>
      <c r="HY4679" s="425"/>
      <c r="HZ4679" s="425"/>
      <c r="IA4679" s="425"/>
      <c r="IB4679" s="425"/>
      <c r="IC4679" s="425"/>
      <c r="ID4679" s="425"/>
      <c r="IE4679" s="425"/>
      <c r="IF4679" s="425"/>
      <c r="IG4679" s="425"/>
      <c r="IH4679" s="425"/>
      <c r="II4679" s="425"/>
      <c r="IJ4679" s="425"/>
      <c r="IK4679" s="425"/>
      <c r="IL4679" s="425"/>
      <c r="IM4679" s="425"/>
      <c r="IN4679" s="425"/>
      <c r="IO4679" s="425"/>
      <c r="IP4679" s="425"/>
      <c r="IQ4679" s="425"/>
      <c r="IR4679" s="425"/>
      <c r="IS4679" s="425"/>
      <c r="IT4679" s="425"/>
      <c r="IU4679" s="425"/>
      <c r="IV4679" s="425"/>
    </row>
    <row r="4680" s="428" customFormat="1" ht="27.6" customHeight="1" spans="2:256">
      <c r="B4680" s="465"/>
      <c r="GH4680" s="425"/>
      <c r="GI4680" s="425"/>
      <c r="GJ4680" s="425"/>
      <c r="GK4680" s="425"/>
      <c r="GL4680" s="425"/>
      <c r="GM4680" s="425"/>
      <c r="GN4680" s="425"/>
      <c r="GO4680" s="425"/>
      <c r="GP4680" s="425"/>
      <c r="GQ4680" s="425"/>
      <c r="GR4680" s="425"/>
      <c r="GS4680" s="425"/>
      <c r="GT4680" s="425"/>
      <c r="GU4680" s="425"/>
      <c r="GV4680" s="425"/>
      <c r="GW4680" s="425"/>
      <c r="GX4680" s="425"/>
      <c r="GY4680" s="425"/>
      <c r="GZ4680" s="425"/>
      <c r="HA4680" s="425"/>
      <c r="HB4680" s="425"/>
      <c r="HC4680" s="425"/>
      <c r="HD4680" s="425"/>
      <c r="HE4680" s="425"/>
      <c r="HF4680" s="425"/>
      <c r="HG4680" s="425"/>
      <c r="HH4680" s="425"/>
      <c r="HI4680" s="425"/>
      <c r="HJ4680" s="425"/>
      <c r="HK4680" s="425"/>
      <c r="HL4680" s="425"/>
      <c r="HM4680" s="425"/>
      <c r="HN4680" s="425"/>
      <c r="HO4680" s="425"/>
      <c r="HP4680" s="425"/>
      <c r="HQ4680" s="425"/>
      <c r="HR4680" s="425"/>
      <c r="HS4680" s="425"/>
      <c r="HT4680" s="425"/>
      <c r="HU4680" s="425"/>
      <c r="HV4680" s="425"/>
      <c r="HW4680" s="425"/>
      <c r="HX4680" s="425"/>
      <c r="HY4680" s="425"/>
      <c r="HZ4680" s="425"/>
      <c r="IA4680" s="425"/>
      <c r="IB4680" s="425"/>
      <c r="IC4680" s="425"/>
      <c r="ID4680" s="425"/>
      <c r="IE4680" s="425"/>
      <c r="IF4680" s="425"/>
      <c r="IG4680" s="425"/>
      <c r="IH4680" s="425"/>
      <c r="II4680" s="425"/>
      <c r="IJ4680" s="425"/>
      <c r="IK4680" s="425"/>
      <c r="IL4680" s="425"/>
      <c r="IM4680" s="425"/>
      <c r="IN4680" s="425"/>
      <c r="IO4680" s="425"/>
      <c r="IP4680" s="425"/>
      <c r="IQ4680" s="425"/>
      <c r="IR4680" s="425"/>
      <c r="IS4680" s="425"/>
      <c r="IT4680" s="425"/>
      <c r="IU4680" s="425"/>
      <c r="IV4680" s="425"/>
    </row>
    <row r="4681" s="428" customFormat="1" ht="27.6" customHeight="1" spans="2:256">
      <c r="B4681" s="465"/>
      <c r="GH4681" s="425"/>
      <c r="GI4681" s="425"/>
      <c r="GJ4681" s="425"/>
      <c r="GK4681" s="425"/>
      <c r="GL4681" s="425"/>
      <c r="GM4681" s="425"/>
      <c r="GN4681" s="425"/>
      <c r="GO4681" s="425"/>
      <c r="GP4681" s="425"/>
      <c r="GQ4681" s="425"/>
      <c r="GR4681" s="425"/>
      <c r="GS4681" s="425"/>
      <c r="GT4681" s="425"/>
      <c r="GU4681" s="425"/>
      <c r="GV4681" s="425"/>
      <c r="GW4681" s="425"/>
      <c r="GX4681" s="425"/>
      <c r="GY4681" s="425"/>
      <c r="GZ4681" s="425"/>
      <c r="HA4681" s="425"/>
      <c r="HB4681" s="425"/>
      <c r="HC4681" s="425"/>
      <c r="HD4681" s="425"/>
      <c r="HE4681" s="425"/>
      <c r="HF4681" s="425"/>
      <c r="HG4681" s="425"/>
      <c r="HH4681" s="425"/>
      <c r="HI4681" s="425"/>
      <c r="HJ4681" s="425"/>
      <c r="HK4681" s="425"/>
      <c r="HL4681" s="425"/>
      <c r="HM4681" s="425"/>
      <c r="HN4681" s="425"/>
      <c r="HO4681" s="425"/>
      <c r="HP4681" s="425"/>
      <c r="HQ4681" s="425"/>
      <c r="HR4681" s="425"/>
      <c r="HS4681" s="425"/>
      <c r="HT4681" s="425"/>
      <c r="HU4681" s="425"/>
      <c r="HV4681" s="425"/>
      <c r="HW4681" s="425"/>
      <c r="HX4681" s="425"/>
      <c r="HY4681" s="425"/>
      <c r="HZ4681" s="425"/>
      <c r="IA4681" s="425"/>
      <c r="IB4681" s="425"/>
      <c r="IC4681" s="425"/>
      <c r="ID4681" s="425"/>
      <c r="IE4681" s="425"/>
      <c r="IF4681" s="425"/>
      <c r="IG4681" s="425"/>
      <c r="IH4681" s="425"/>
      <c r="II4681" s="425"/>
      <c r="IJ4681" s="425"/>
      <c r="IK4681" s="425"/>
      <c r="IL4681" s="425"/>
      <c r="IM4681" s="425"/>
      <c r="IN4681" s="425"/>
      <c r="IO4681" s="425"/>
      <c r="IP4681" s="425"/>
      <c r="IQ4681" s="425"/>
      <c r="IR4681" s="425"/>
      <c r="IS4681" s="425"/>
      <c r="IT4681" s="425"/>
      <c r="IU4681" s="425"/>
      <c r="IV4681" s="425"/>
    </row>
    <row r="4682" s="428" customFormat="1" ht="27.6" customHeight="1" spans="2:256">
      <c r="B4682" s="465"/>
      <c r="GH4682" s="425"/>
      <c r="GI4682" s="425"/>
      <c r="GJ4682" s="425"/>
      <c r="GK4682" s="425"/>
      <c r="GL4682" s="425"/>
      <c r="GM4682" s="425"/>
      <c r="GN4682" s="425"/>
      <c r="GO4682" s="425"/>
      <c r="GP4682" s="425"/>
      <c r="GQ4682" s="425"/>
      <c r="GR4682" s="425"/>
      <c r="GS4682" s="425"/>
      <c r="GT4682" s="425"/>
      <c r="GU4682" s="425"/>
      <c r="GV4682" s="425"/>
      <c r="GW4682" s="425"/>
      <c r="GX4682" s="425"/>
      <c r="GY4682" s="425"/>
      <c r="GZ4682" s="425"/>
      <c r="HA4682" s="425"/>
      <c r="HB4682" s="425"/>
      <c r="HC4682" s="425"/>
      <c r="HD4682" s="425"/>
      <c r="HE4682" s="425"/>
      <c r="HF4682" s="425"/>
      <c r="HG4682" s="425"/>
      <c r="HH4682" s="425"/>
      <c r="HI4682" s="425"/>
      <c r="HJ4682" s="425"/>
      <c r="HK4682" s="425"/>
      <c r="HL4682" s="425"/>
      <c r="HM4682" s="425"/>
      <c r="HN4682" s="425"/>
      <c r="HO4682" s="425"/>
      <c r="HP4682" s="425"/>
      <c r="HQ4682" s="425"/>
      <c r="HR4682" s="425"/>
      <c r="HS4682" s="425"/>
      <c r="HT4682" s="425"/>
      <c r="HU4682" s="425"/>
      <c r="HV4682" s="425"/>
      <c r="HW4682" s="425"/>
      <c r="HX4682" s="425"/>
      <c r="HY4682" s="425"/>
      <c r="HZ4682" s="425"/>
      <c r="IA4682" s="425"/>
      <c r="IB4682" s="425"/>
      <c r="IC4682" s="425"/>
      <c r="ID4682" s="425"/>
      <c r="IE4682" s="425"/>
      <c r="IF4682" s="425"/>
      <c r="IG4682" s="425"/>
      <c r="IH4682" s="425"/>
      <c r="II4682" s="425"/>
      <c r="IJ4682" s="425"/>
      <c r="IK4682" s="425"/>
      <c r="IL4682" s="425"/>
      <c r="IM4682" s="425"/>
      <c r="IN4682" s="425"/>
      <c r="IO4682" s="425"/>
      <c r="IP4682" s="425"/>
      <c r="IQ4682" s="425"/>
      <c r="IR4682" s="425"/>
      <c r="IS4682" s="425"/>
      <c r="IT4682" s="425"/>
      <c r="IU4682" s="425"/>
      <c r="IV4682" s="425"/>
    </row>
    <row r="4683" s="428" customFormat="1" ht="27.6" customHeight="1" spans="2:256">
      <c r="B4683" s="465"/>
      <c r="GH4683" s="425"/>
      <c r="GI4683" s="425"/>
      <c r="GJ4683" s="425"/>
      <c r="GK4683" s="425"/>
      <c r="GL4683" s="425"/>
      <c r="GM4683" s="425"/>
      <c r="GN4683" s="425"/>
      <c r="GO4683" s="425"/>
      <c r="GP4683" s="425"/>
      <c r="GQ4683" s="425"/>
      <c r="GR4683" s="425"/>
      <c r="GS4683" s="425"/>
      <c r="GT4683" s="425"/>
      <c r="GU4683" s="425"/>
      <c r="GV4683" s="425"/>
      <c r="GW4683" s="425"/>
      <c r="GX4683" s="425"/>
      <c r="GY4683" s="425"/>
      <c r="GZ4683" s="425"/>
      <c r="HA4683" s="425"/>
      <c r="HB4683" s="425"/>
      <c r="HC4683" s="425"/>
      <c r="HD4683" s="425"/>
      <c r="HE4683" s="425"/>
      <c r="HF4683" s="425"/>
      <c r="HG4683" s="425"/>
      <c r="HH4683" s="425"/>
      <c r="HI4683" s="425"/>
      <c r="HJ4683" s="425"/>
      <c r="HK4683" s="425"/>
      <c r="HL4683" s="425"/>
      <c r="HM4683" s="425"/>
      <c r="HN4683" s="425"/>
      <c r="HO4683" s="425"/>
      <c r="HP4683" s="425"/>
      <c r="HQ4683" s="425"/>
      <c r="HR4683" s="425"/>
      <c r="HS4683" s="425"/>
      <c r="HT4683" s="425"/>
      <c r="HU4683" s="425"/>
      <c r="HV4683" s="425"/>
      <c r="HW4683" s="425"/>
      <c r="HX4683" s="425"/>
      <c r="HY4683" s="425"/>
      <c r="HZ4683" s="425"/>
      <c r="IA4683" s="425"/>
      <c r="IB4683" s="425"/>
      <c r="IC4683" s="425"/>
      <c r="ID4683" s="425"/>
      <c r="IE4683" s="425"/>
      <c r="IF4683" s="425"/>
      <c r="IG4683" s="425"/>
      <c r="IH4683" s="425"/>
      <c r="II4683" s="425"/>
      <c r="IJ4683" s="425"/>
      <c r="IK4683" s="425"/>
      <c r="IL4683" s="425"/>
      <c r="IM4683" s="425"/>
      <c r="IN4683" s="425"/>
      <c r="IO4683" s="425"/>
      <c r="IP4683" s="425"/>
      <c r="IQ4683" s="425"/>
      <c r="IR4683" s="425"/>
      <c r="IS4683" s="425"/>
      <c r="IT4683" s="425"/>
      <c r="IU4683" s="425"/>
      <c r="IV4683" s="425"/>
    </row>
    <row r="4684" s="428" customFormat="1" ht="27.6" customHeight="1" spans="2:256">
      <c r="B4684" s="465"/>
      <c r="GH4684" s="425"/>
      <c r="GI4684" s="425"/>
      <c r="GJ4684" s="425"/>
      <c r="GK4684" s="425"/>
      <c r="GL4684" s="425"/>
      <c r="GM4684" s="425"/>
      <c r="GN4684" s="425"/>
      <c r="GO4684" s="425"/>
      <c r="GP4684" s="425"/>
      <c r="GQ4684" s="425"/>
      <c r="GR4684" s="425"/>
      <c r="GS4684" s="425"/>
      <c r="GT4684" s="425"/>
      <c r="GU4684" s="425"/>
      <c r="GV4684" s="425"/>
      <c r="GW4684" s="425"/>
      <c r="GX4684" s="425"/>
      <c r="GY4684" s="425"/>
      <c r="GZ4684" s="425"/>
      <c r="HA4684" s="425"/>
      <c r="HB4684" s="425"/>
      <c r="HC4684" s="425"/>
      <c r="HD4684" s="425"/>
      <c r="HE4684" s="425"/>
      <c r="HF4684" s="425"/>
      <c r="HG4684" s="425"/>
      <c r="HH4684" s="425"/>
      <c r="HI4684" s="425"/>
      <c r="HJ4684" s="425"/>
      <c r="HK4684" s="425"/>
      <c r="HL4684" s="425"/>
      <c r="HM4684" s="425"/>
      <c r="HN4684" s="425"/>
      <c r="HO4684" s="425"/>
      <c r="HP4684" s="425"/>
      <c r="HQ4684" s="425"/>
      <c r="HR4684" s="425"/>
      <c r="HS4684" s="425"/>
      <c r="HT4684" s="425"/>
      <c r="HU4684" s="425"/>
      <c r="HV4684" s="425"/>
      <c r="HW4684" s="425"/>
      <c r="HX4684" s="425"/>
      <c r="HY4684" s="425"/>
      <c r="HZ4684" s="425"/>
      <c r="IA4684" s="425"/>
      <c r="IB4684" s="425"/>
      <c r="IC4684" s="425"/>
      <c r="ID4684" s="425"/>
      <c r="IE4684" s="425"/>
      <c r="IF4684" s="425"/>
      <c r="IG4684" s="425"/>
      <c r="IH4684" s="425"/>
      <c r="II4684" s="425"/>
      <c r="IJ4684" s="425"/>
      <c r="IK4684" s="425"/>
      <c r="IL4684" s="425"/>
      <c r="IM4684" s="425"/>
      <c r="IN4684" s="425"/>
      <c r="IO4684" s="425"/>
      <c r="IP4684" s="425"/>
      <c r="IQ4684" s="425"/>
      <c r="IR4684" s="425"/>
      <c r="IS4684" s="425"/>
      <c r="IT4684" s="425"/>
      <c r="IU4684" s="425"/>
      <c r="IV4684" s="425"/>
    </row>
    <row r="4685" s="428" customFormat="1" ht="27.6" customHeight="1" spans="2:256">
      <c r="B4685" s="465"/>
      <c r="GH4685" s="425"/>
      <c r="GI4685" s="425"/>
      <c r="GJ4685" s="425"/>
      <c r="GK4685" s="425"/>
      <c r="GL4685" s="425"/>
      <c r="GM4685" s="425"/>
      <c r="GN4685" s="425"/>
      <c r="GO4685" s="425"/>
      <c r="GP4685" s="425"/>
      <c r="GQ4685" s="425"/>
      <c r="GR4685" s="425"/>
      <c r="GS4685" s="425"/>
      <c r="GT4685" s="425"/>
      <c r="GU4685" s="425"/>
      <c r="GV4685" s="425"/>
      <c r="GW4685" s="425"/>
      <c r="GX4685" s="425"/>
      <c r="GY4685" s="425"/>
      <c r="GZ4685" s="425"/>
      <c r="HA4685" s="425"/>
      <c r="HB4685" s="425"/>
      <c r="HC4685" s="425"/>
      <c r="HD4685" s="425"/>
      <c r="HE4685" s="425"/>
      <c r="HF4685" s="425"/>
      <c r="HG4685" s="425"/>
      <c r="HH4685" s="425"/>
      <c r="HI4685" s="425"/>
      <c r="HJ4685" s="425"/>
      <c r="HK4685" s="425"/>
      <c r="HL4685" s="425"/>
      <c r="HM4685" s="425"/>
      <c r="HN4685" s="425"/>
      <c r="HO4685" s="425"/>
      <c r="HP4685" s="425"/>
      <c r="HQ4685" s="425"/>
      <c r="HR4685" s="425"/>
      <c r="HS4685" s="425"/>
      <c r="HT4685" s="425"/>
      <c r="HU4685" s="425"/>
      <c r="HV4685" s="425"/>
      <c r="HW4685" s="425"/>
      <c r="HX4685" s="425"/>
      <c r="HY4685" s="425"/>
      <c r="HZ4685" s="425"/>
      <c r="IA4685" s="425"/>
      <c r="IB4685" s="425"/>
      <c r="IC4685" s="425"/>
      <c r="ID4685" s="425"/>
      <c r="IE4685" s="425"/>
      <c r="IF4685" s="425"/>
      <c r="IG4685" s="425"/>
      <c r="IH4685" s="425"/>
      <c r="II4685" s="425"/>
      <c r="IJ4685" s="425"/>
      <c r="IK4685" s="425"/>
      <c r="IL4685" s="425"/>
      <c r="IM4685" s="425"/>
      <c r="IN4685" s="425"/>
      <c r="IO4685" s="425"/>
      <c r="IP4685" s="425"/>
      <c r="IQ4685" s="425"/>
      <c r="IR4685" s="425"/>
      <c r="IS4685" s="425"/>
      <c r="IT4685" s="425"/>
      <c r="IU4685" s="425"/>
      <c r="IV4685" s="425"/>
    </row>
    <row r="4686" s="428" customFormat="1" ht="27.6" customHeight="1" spans="2:256">
      <c r="B4686" s="465"/>
      <c r="GH4686" s="425"/>
      <c r="GI4686" s="425"/>
      <c r="GJ4686" s="425"/>
      <c r="GK4686" s="425"/>
      <c r="GL4686" s="425"/>
      <c r="GM4686" s="425"/>
      <c r="GN4686" s="425"/>
      <c r="GO4686" s="425"/>
      <c r="GP4686" s="425"/>
      <c r="GQ4686" s="425"/>
      <c r="GR4686" s="425"/>
      <c r="GS4686" s="425"/>
      <c r="GT4686" s="425"/>
      <c r="GU4686" s="425"/>
      <c r="GV4686" s="425"/>
      <c r="GW4686" s="425"/>
      <c r="GX4686" s="425"/>
      <c r="GY4686" s="425"/>
      <c r="GZ4686" s="425"/>
      <c r="HA4686" s="425"/>
      <c r="HB4686" s="425"/>
      <c r="HC4686" s="425"/>
      <c r="HD4686" s="425"/>
      <c r="HE4686" s="425"/>
      <c r="HF4686" s="425"/>
      <c r="HG4686" s="425"/>
      <c r="HH4686" s="425"/>
      <c r="HI4686" s="425"/>
      <c r="HJ4686" s="425"/>
      <c r="HK4686" s="425"/>
      <c r="HL4686" s="425"/>
      <c r="HM4686" s="425"/>
      <c r="HN4686" s="425"/>
      <c r="HO4686" s="425"/>
      <c r="HP4686" s="425"/>
      <c r="HQ4686" s="425"/>
      <c r="HR4686" s="425"/>
      <c r="HS4686" s="425"/>
      <c r="HT4686" s="425"/>
      <c r="HU4686" s="425"/>
      <c r="HV4686" s="425"/>
      <c r="HW4686" s="425"/>
      <c r="HX4686" s="425"/>
      <c r="HY4686" s="425"/>
      <c r="HZ4686" s="425"/>
      <c r="IA4686" s="425"/>
      <c r="IB4686" s="425"/>
      <c r="IC4686" s="425"/>
      <c r="ID4686" s="425"/>
      <c r="IE4686" s="425"/>
      <c r="IF4686" s="425"/>
      <c r="IG4686" s="425"/>
      <c r="IH4686" s="425"/>
      <c r="II4686" s="425"/>
      <c r="IJ4686" s="425"/>
      <c r="IK4686" s="425"/>
      <c r="IL4686" s="425"/>
      <c r="IM4686" s="425"/>
      <c r="IN4686" s="425"/>
      <c r="IO4686" s="425"/>
      <c r="IP4686" s="425"/>
      <c r="IQ4686" s="425"/>
      <c r="IR4686" s="425"/>
      <c r="IS4686" s="425"/>
      <c r="IT4686" s="425"/>
      <c r="IU4686" s="425"/>
      <c r="IV4686" s="425"/>
    </row>
    <row r="4687" s="428" customFormat="1" ht="27.6" customHeight="1" spans="2:256">
      <c r="B4687" s="465"/>
      <c r="GH4687" s="425"/>
      <c r="GI4687" s="425"/>
      <c r="GJ4687" s="425"/>
      <c r="GK4687" s="425"/>
      <c r="GL4687" s="425"/>
      <c r="GM4687" s="425"/>
      <c r="GN4687" s="425"/>
      <c r="GO4687" s="425"/>
      <c r="GP4687" s="425"/>
      <c r="GQ4687" s="425"/>
      <c r="GR4687" s="425"/>
      <c r="GS4687" s="425"/>
      <c r="GT4687" s="425"/>
      <c r="GU4687" s="425"/>
      <c r="GV4687" s="425"/>
      <c r="GW4687" s="425"/>
      <c r="GX4687" s="425"/>
      <c r="GY4687" s="425"/>
      <c r="GZ4687" s="425"/>
      <c r="HA4687" s="425"/>
      <c r="HB4687" s="425"/>
      <c r="HC4687" s="425"/>
      <c r="HD4687" s="425"/>
      <c r="HE4687" s="425"/>
      <c r="HF4687" s="425"/>
      <c r="HG4687" s="425"/>
      <c r="HH4687" s="425"/>
      <c r="HI4687" s="425"/>
      <c r="HJ4687" s="425"/>
      <c r="HK4687" s="425"/>
      <c r="HL4687" s="425"/>
      <c r="HM4687" s="425"/>
      <c r="HN4687" s="425"/>
      <c r="HO4687" s="425"/>
      <c r="HP4687" s="425"/>
      <c r="HQ4687" s="425"/>
      <c r="HR4687" s="425"/>
      <c r="HS4687" s="425"/>
      <c r="HT4687" s="425"/>
      <c r="HU4687" s="425"/>
      <c r="HV4687" s="425"/>
      <c r="HW4687" s="425"/>
      <c r="HX4687" s="425"/>
      <c r="HY4687" s="425"/>
      <c r="HZ4687" s="425"/>
      <c r="IA4687" s="425"/>
      <c r="IB4687" s="425"/>
      <c r="IC4687" s="425"/>
      <c r="ID4687" s="425"/>
      <c r="IE4687" s="425"/>
      <c r="IF4687" s="425"/>
      <c r="IG4687" s="425"/>
      <c r="IH4687" s="425"/>
      <c r="II4687" s="425"/>
      <c r="IJ4687" s="425"/>
      <c r="IK4687" s="425"/>
      <c r="IL4687" s="425"/>
      <c r="IM4687" s="425"/>
      <c r="IN4687" s="425"/>
      <c r="IO4687" s="425"/>
      <c r="IP4687" s="425"/>
      <c r="IQ4687" s="425"/>
      <c r="IR4687" s="425"/>
      <c r="IS4687" s="425"/>
      <c r="IT4687" s="425"/>
      <c r="IU4687" s="425"/>
      <c r="IV4687" s="425"/>
    </row>
    <row r="4688" s="428" customFormat="1" ht="27.6" customHeight="1" spans="2:256">
      <c r="B4688" s="465"/>
      <c r="GH4688" s="425"/>
      <c r="GI4688" s="425"/>
      <c r="GJ4688" s="425"/>
      <c r="GK4688" s="425"/>
      <c r="GL4688" s="425"/>
      <c r="GM4688" s="425"/>
      <c r="GN4688" s="425"/>
      <c r="GO4688" s="425"/>
      <c r="GP4688" s="425"/>
      <c r="GQ4688" s="425"/>
      <c r="GR4688" s="425"/>
      <c r="GS4688" s="425"/>
      <c r="GT4688" s="425"/>
      <c r="GU4688" s="425"/>
      <c r="GV4688" s="425"/>
      <c r="GW4688" s="425"/>
      <c r="GX4688" s="425"/>
      <c r="GY4688" s="425"/>
      <c r="GZ4688" s="425"/>
      <c r="HA4688" s="425"/>
      <c r="HB4688" s="425"/>
      <c r="HC4688" s="425"/>
      <c r="HD4688" s="425"/>
      <c r="HE4688" s="425"/>
      <c r="HF4688" s="425"/>
      <c r="HG4688" s="425"/>
      <c r="HH4688" s="425"/>
      <c r="HI4688" s="425"/>
      <c r="HJ4688" s="425"/>
      <c r="HK4688" s="425"/>
      <c r="HL4688" s="425"/>
      <c r="HM4688" s="425"/>
      <c r="HN4688" s="425"/>
      <c r="HO4688" s="425"/>
      <c r="HP4688" s="425"/>
      <c r="HQ4688" s="425"/>
      <c r="HR4688" s="425"/>
      <c r="HS4688" s="425"/>
      <c r="HT4688" s="425"/>
      <c r="HU4688" s="425"/>
      <c r="HV4688" s="425"/>
      <c r="HW4688" s="425"/>
      <c r="HX4688" s="425"/>
      <c r="HY4688" s="425"/>
      <c r="HZ4688" s="425"/>
      <c r="IA4688" s="425"/>
      <c r="IB4688" s="425"/>
      <c r="IC4688" s="425"/>
      <c r="ID4688" s="425"/>
      <c r="IE4688" s="425"/>
      <c r="IF4688" s="425"/>
      <c r="IG4688" s="425"/>
      <c r="IH4688" s="425"/>
      <c r="II4688" s="425"/>
      <c r="IJ4688" s="425"/>
      <c r="IK4688" s="425"/>
      <c r="IL4688" s="425"/>
      <c r="IM4688" s="425"/>
      <c r="IN4688" s="425"/>
      <c r="IO4688" s="425"/>
      <c r="IP4688" s="425"/>
      <c r="IQ4688" s="425"/>
      <c r="IR4688" s="425"/>
      <c r="IS4688" s="425"/>
      <c r="IT4688" s="425"/>
      <c r="IU4688" s="425"/>
      <c r="IV4688" s="425"/>
    </row>
    <row r="4689" s="428" customFormat="1" ht="27.6" customHeight="1" spans="2:256">
      <c r="B4689" s="465"/>
      <c r="GH4689" s="425"/>
      <c r="GI4689" s="425"/>
      <c r="GJ4689" s="425"/>
      <c r="GK4689" s="425"/>
      <c r="GL4689" s="425"/>
      <c r="GM4689" s="425"/>
      <c r="GN4689" s="425"/>
      <c r="GO4689" s="425"/>
      <c r="GP4689" s="425"/>
      <c r="GQ4689" s="425"/>
      <c r="GR4689" s="425"/>
      <c r="GS4689" s="425"/>
      <c r="GT4689" s="425"/>
      <c r="GU4689" s="425"/>
      <c r="GV4689" s="425"/>
      <c r="GW4689" s="425"/>
      <c r="GX4689" s="425"/>
      <c r="GY4689" s="425"/>
      <c r="GZ4689" s="425"/>
      <c r="HA4689" s="425"/>
      <c r="HB4689" s="425"/>
      <c r="HC4689" s="425"/>
      <c r="HD4689" s="425"/>
      <c r="HE4689" s="425"/>
      <c r="HF4689" s="425"/>
      <c r="HG4689" s="425"/>
      <c r="HH4689" s="425"/>
      <c r="HI4689" s="425"/>
      <c r="HJ4689" s="425"/>
      <c r="HK4689" s="425"/>
      <c r="HL4689" s="425"/>
      <c r="HM4689" s="425"/>
      <c r="HN4689" s="425"/>
      <c r="HO4689" s="425"/>
      <c r="HP4689" s="425"/>
      <c r="HQ4689" s="425"/>
      <c r="HR4689" s="425"/>
      <c r="HS4689" s="425"/>
      <c r="HT4689" s="425"/>
      <c r="HU4689" s="425"/>
      <c r="HV4689" s="425"/>
      <c r="HW4689" s="425"/>
      <c r="HX4689" s="425"/>
      <c r="HY4689" s="425"/>
      <c r="HZ4689" s="425"/>
      <c r="IA4689" s="425"/>
      <c r="IB4689" s="425"/>
      <c r="IC4689" s="425"/>
      <c r="ID4689" s="425"/>
      <c r="IE4689" s="425"/>
      <c r="IF4689" s="425"/>
      <c r="IG4689" s="425"/>
      <c r="IH4689" s="425"/>
      <c r="II4689" s="425"/>
      <c r="IJ4689" s="425"/>
      <c r="IK4689" s="425"/>
      <c r="IL4689" s="425"/>
      <c r="IM4689" s="425"/>
      <c r="IN4689" s="425"/>
      <c r="IO4689" s="425"/>
      <c r="IP4689" s="425"/>
      <c r="IQ4689" s="425"/>
      <c r="IR4689" s="425"/>
      <c r="IS4689" s="425"/>
      <c r="IT4689" s="425"/>
      <c r="IU4689" s="425"/>
      <c r="IV4689" s="425"/>
    </row>
    <row r="4690" s="428" customFormat="1" ht="27.6" customHeight="1" spans="2:256">
      <c r="B4690" s="465"/>
      <c r="GH4690" s="425"/>
      <c r="GI4690" s="425"/>
      <c r="GJ4690" s="425"/>
      <c r="GK4690" s="425"/>
      <c r="GL4690" s="425"/>
      <c r="GM4690" s="425"/>
      <c r="GN4690" s="425"/>
      <c r="GO4690" s="425"/>
      <c r="GP4690" s="425"/>
      <c r="GQ4690" s="425"/>
      <c r="GR4690" s="425"/>
      <c r="GS4690" s="425"/>
      <c r="GT4690" s="425"/>
      <c r="GU4690" s="425"/>
      <c r="GV4690" s="425"/>
      <c r="GW4690" s="425"/>
      <c r="GX4690" s="425"/>
      <c r="GY4690" s="425"/>
      <c r="GZ4690" s="425"/>
      <c r="HA4690" s="425"/>
      <c r="HB4690" s="425"/>
      <c r="HC4690" s="425"/>
      <c r="HD4690" s="425"/>
      <c r="HE4690" s="425"/>
      <c r="HF4690" s="425"/>
      <c r="HG4690" s="425"/>
      <c r="HH4690" s="425"/>
      <c r="HI4690" s="425"/>
      <c r="HJ4690" s="425"/>
      <c r="HK4690" s="425"/>
      <c r="HL4690" s="425"/>
      <c r="HM4690" s="425"/>
      <c r="HN4690" s="425"/>
      <c r="HO4690" s="425"/>
      <c r="HP4690" s="425"/>
      <c r="HQ4690" s="425"/>
      <c r="HR4690" s="425"/>
      <c r="HS4690" s="425"/>
      <c r="HT4690" s="425"/>
      <c r="HU4690" s="425"/>
      <c r="HV4690" s="425"/>
      <c r="HW4690" s="425"/>
      <c r="HX4690" s="425"/>
      <c r="HY4690" s="425"/>
      <c r="HZ4690" s="425"/>
      <c r="IA4690" s="425"/>
      <c r="IB4690" s="425"/>
      <c r="IC4690" s="425"/>
      <c r="ID4690" s="425"/>
      <c r="IE4690" s="425"/>
      <c r="IF4690" s="425"/>
      <c r="IG4690" s="425"/>
      <c r="IH4690" s="425"/>
      <c r="II4690" s="425"/>
      <c r="IJ4690" s="425"/>
      <c r="IK4690" s="425"/>
      <c r="IL4690" s="425"/>
      <c r="IM4690" s="425"/>
      <c r="IN4690" s="425"/>
      <c r="IO4690" s="425"/>
      <c r="IP4690" s="425"/>
      <c r="IQ4690" s="425"/>
      <c r="IR4690" s="425"/>
      <c r="IS4690" s="425"/>
      <c r="IT4690" s="425"/>
      <c r="IU4690" s="425"/>
      <c r="IV4690" s="425"/>
    </row>
    <row r="4691" s="428" customFormat="1" ht="27.6" customHeight="1" spans="2:256">
      <c r="B4691" s="465"/>
      <c r="GH4691" s="425"/>
      <c r="GI4691" s="425"/>
      <c r="GJ4691" s="425"/>
      <c r="GK4691" s="425"/>
      <c r="GL4691" s="425"/>
      <c r="GM4691" s="425"/>
      <c r="GN4691" s="425"/>
      <c r="GO4691" s="425"/>
      <c r="GP4691" s="425"/>
      <c r="GQ4691" s="425"/>
      <c r="GR4691" s="425"/>
      <c r="GS4691" s="425"/>
      <c r="GT4691" s="425"/>
      <c r="GU4691" s="425"/>
      <c r="GV4691" s="425"/>
      <c r="GW4691" s="425"/>
      <c r="GX4691" s="425"/>
      <c r="GY4691" s="425"/>
      <c r="GZ4691" s="425"/>
      <c r="HA4691" s="425"/>
      <c r="HB4691" s="425"/>
      <c r="HC4691" s="425"/>
      <c r="HD4691" s="425"/>
      <c r="HE4691" s="425"/>
      <c r="HF4691" s="425"/>
      <c r="HG4691" s="425"/>
      <c r="HH4691" s="425"/>
      <c r="HI4691" s="425"/>
      <c r="HJ4691" s="425"/>
      <c r="HK4691" s="425"/>
      <c r="HL4691" s="425"/>
      <c r="HM4691" s="425"/>
      <c r="HN4691" s="425"/>
      <c r="HO4691" s="425"/>
      <c r="HP4691" s="425"/>
      <c r="HQ4691" s="425"/>
      <c r="HR4691" s="425"/>
      <c r="HS4691" s="425"/>
      <c r="HT4691" s="425"/>
      <c r="HU4691" s="425"/>
      <c r="HV4691" s="425"/>
      <c r="HW4691" s="425"/>
      <c r="HX4691" s="425"/>
      <c r="HY4691" s="425"/>
      <c r="HZ4691" s="425"/>
      <c r="IA4691" s="425"/>
      <c r="IB4691" s="425"/>
      <c r="IC4691" s="425"/>
      <c r="ID4691" s="425"/>
      <c r="IE4691" s="425"/>
      <c r="IF4691" s="425"/>
      <c r="IG4691" s="425"/>
      <c r="IH4691" s="425"/>
      <c r="II4691" s="425"/>
      <c r="IJ4691" s="425"/>
      <c r="IK4691" s="425"/>
      <c r="IL4691" s="425"/>
      <c r="IM4691" s="425"/>
      <c r="IN4691" s="425"/>
      <c r="IO4691" s="425"/>
      <c r="IP4691" s="425"/>
      <c r="IQ4691" s="425"/>
      <c r="IR4691" s="425"/>
      <c r="IS4691" s="425"/>
      <c r="IT4691" s="425"/>
      <c r="IU4691" s="425"/>
      <c r="IV4691" s="425"/>
    </row>
    <row r="4692" s="428" customFormat="1" ht="27.6" customHeight="1" spans="2:256">
      <c r="B4692" s="465"/>
      <c r="GH4692" s="425"/>
      <c r="GI4692" s="425"/>
      <c r="GJ4692" s="425"/>
      <c r="GK4692" s="425"/>
      <c r="GL4692" s="425"/>
      <c r="GM4692" s="425"/>
      <c r="GN4692" s="425"/>
      <c r="GO4692" s="425"/>
      <c r="GP4692" s="425"/>
      <c r="GQ4692" s="425"/>
      <c r="GR4692" s="425"/>
      <c r="GS4692" s="425"/>
      <c r="GT4692" s="425"/>
      <c r="GU4692" s="425"/>
      <c r="GV4692" s="425"/>
      <c r="GW4692" s="425"/>
      <c r="GX4692" s="425"/>
      <c r="GY4692" s="425"/>
      <c r="GZ4692" s="425"/>
      <c r="HA4692" s="425"/>
      <c r="HB4692" s="425"/>
      <c r="HC4692" s="425"/>
      <c r="HD4692" s="425"/>
      <c r="HE4692" s="425"/>
      <c r="HF4692" s="425"/>
      <c r="HG4692" s="425"/>
      <c r="HH4692" s="425"/>
      <c r="HI4692" s="425"/>
      <c r="HJ4692" s="425"/>
      <c r="HK4692" s="425"/>
      <c r="HL4692" s="425"/>
      <c r="HM4692" s="425"/>
      <c r="HN4692" s="425"/>
      <c r="HO4692" s="425"/>
      <c r="HP4692" s="425"/>
      <c r="HQ4692" s="425"/>
      <c r="HR4692" s="425"/>
      <c r="HS4692" s="425"/>
      <c r="HT4692" s="425"/>
      <c r="HU4692" s="425"/>
      <c r="HV4692" s="425"/>
      <c r="HW4692" s="425"/>
      <c r="HX4692" s="425"/>
      <c r="HY4692" s="425"/>
      <c r="HZ4692" s="425"/>
      <c r="IA4692" s="425"/>
      <c r="IB4692" s="425"/>
      <c r="IC4692" s="425"/>
      <c r="ID4692" s="425"/>
      <c r="IE4692" s="425"/>
      <c r="IF4692" s="425"/>
      <c r="IG4692" s="425"/>
      <c r="IH4692" s="425"/>
      <c r="II4692" s="425"/>
      <c r="IJ4692" s="425"/>
      <c r="IK4692" s="425"/>
      <c r="IL4692" s="425"/>
      <c r="IM4692" s="425"/>
      <c r="IN4692" s="425"/>
      <c r="IO4692" s="425"/>
      <c r="IP4692" s="425"/>
      <c r="IQ4692" s="425"/>
      <c r="IR4692" s="425"/>
      <c r="IS4692" s="425"/>
      <c r="IT4692" s="425"/>
      <c r="IU4692" s="425"/>
      <c r="IV4692" s="425"/>
    </row>
    <row r="4693" s="428" customFormat="1" ht="27.6" customHeight="1" spans="2:256">
      <c r="B4693" s="465"/>
      <c r="GH4693" s="425"/>
      <c r="GI4693" s="425"/>
      <c r="GJ4693" s="425"/>
      <c r="GK4693" s="425"/>
      <c r="GL4693" s="425"/>
      <c r="GM4693" s="425"/>
      <c r="GN4693" s="425"/>
      <c r="GO4693" s="425"/>
      <c r="GP4693" s="425"/>
      <c r="GQ4693" s="425"/>
      <c r="GR4693" s="425"/>
      <c r="GS4693" s="425"/>
      <c r="GT4693" s="425"/>
      <c r="GU4693" s="425"/>
      <c r="GV4693" s="425"/>
      <c r="GW4693" s="425"/>
      <c r="GX4693" s="425"/>
      <c r="GY4693" s="425"/>
      <c r="GZ4693" s="425"/>
      <c r="HA4693" s="425"/>
      <c r="HB4693" s="425"/>
      <c r="HC4693" s="425"/>
      <c r="HD4693" s="425"/>
      <c r="HE4693" s="425"/>
      <c r="HF4693" s="425"/>
      <c r="HG4693" s="425"/>
      <c r="HH4693" s="425"/>
      <c r="HI4693" s="425"/>
      <c r="HJ4693" s="425"/>
      <c r="HK4693" s="425"/>
      <c r="HL4693" s="425"/>
      <c r="HM4693" s="425"/>
      <c r="HN4693" s="425"/>
      <c r="HO4693" s="425"/>
      <c r="HP4693" s="425"/>
      <c r="HQ4693" s="425"/>
      <c r="HR4693" s="425"/>
      <c r="HS4693" s="425"/>
      <c r="HT4693" s="425"/>
      <c r="HU4693" s="425"/>
      <c r="HV4693" s="425"/>
      <c r="HW4693" s="425"/>
      <c r="HX4693" s="425"/>
      <c r="HY4693" s="425"/>
      <c r="HZ4693" s="425"/>
      <c r="IA4693" s="425"/>
      <c r="IB4693" s="425"/>
      <c r="IC4693" s="425"/>
      <c r="ID4693" s="425"/>
      <c r="IE4693" s="425"/>
      <c r="IF4693" s="425"/>
      <c r="IG4693" s="425"/>
      <c r="IH4693" s="425"/>
      <c r="II4693" s="425"/>
      <c r="IJ4693" s="425"/>
      <c r="IK4693" s="425"/>
      <c r="IL4693" s="425"/>
      <c r="IM4693" s="425"/>
      <c r="IN4693" s="425"/>
      <c r="IO4693" s="425"/>
      <c r="IP4693" s="425"/>
      <c r="IQ4693" s="425"/>
      <c r="IR4693" s="425"/>
      <c r="IS4693" s="425"/>
      <c r="IT4693" s="425"/>
      <c r="IU4693" s="425"/>
      <c r="IV4693" s="425"/>
    </row>
    <row r="4694" s="428" customFormat="1" ht="27.6" customHeight="1" spans="2:256">
      <c r="B4694" s="465"/>
      <c r="GH4694" s="425"/>
      <c r="GI4694" s="425"/>
      <c r="GJ4694" s="425"/>
      <c r="GK4694" s="425"/>
      <c r="GL4694" s="425"/>
      <c r="GM4694" s="425"/>
      <c r="GN4694" s="425"/>
      <c r="GO4694" s="425"/>
      <c r="GP4694" s="425"/>
      <c r="GQ4694" s="425"/>
      <c r="GR4694" s="425"/>
      <c r="GS4694" s="425"/>
      <c r="GT4694" s="425"/>
      <c r="GU4694" s="425"/>
      <c r="GV4694" s="425"/>
      <c r="GW4694" s="425"/>
      <c r="GX4694" s="425"/>
      <c r="GY4694" s="425"/>
      <c r="GZ4694" s="425"/>
      <c r="HA4694" s="425"/>
      <c r="HB4694" s="425"/>
      <c r="HC4694" s="425"/>
      <c r="HD4694" s="425"/>
      <c r="HE4694" s="425"/>
      <c r="HF4694" s="425"/>
      <c r="HG4694" s="425"/>
      <c r="HH4694" s="425"/>
      <c r="HI4694" s="425"/>
      <c r="HJ4694" s="425"/>
      <c r="HK4694" s="425"/>
      <c r="HL4694" s="425"/>
      <c r="HM4694" s="425"/>
      <c r="HN4694" s="425"/>
      <c r="HO4694" s="425"/>
      <c r="HP4694" s="425"/>
      <c r="HQ4694" s="425"/>
      <c r="HR4694" s="425"/>
      <c r="HS4694" s="425"/>
      <c r="HT4694" s="425"/>
      <c r="HU4694" s="425"/>
      <c r="HV4694" s="425"/>
      <c r="HW4694" s="425"/>
      <c r="HX4694" s="425"/>
      <c r="HY4694" s="425"/>
      <c r="HZ4694" s="425"/>
      <c r="IA4694" s="425"/>
      <c r="IB4694" s="425"/>
      <c r="IC4694" s="425"/>
      <c r="ID4694" s="425"/>
      <c r="IE4694" s="425"/>
      <c r="IF4694" s="425"/>
      <c r="IG4694" s="425"/>
      <c r="IH4694" s="425"/>
      <c r="II4694" s="425"/>
      <c r="IJ4694" s="425"/>
      <c r="IK4694" s="425"/>
      <c r="IL4694" s="425"/>
      <c r="IM4694" s="425"/>
      <c r="IN4694" s="425"/>
      <c r="IO4694" s="425"/>
      <c r="IP4694" s="425"/>
      <c r="IQ4694" s="425"/>
      <c r="IR4694" s="425"/>
      <c r="IS4694" s="425"/>
      <c r="IT4694" s="425"/>
      <c r="IU4694" s="425"/>
      <c r="IV4694" s="425"/>
    </row>
    <row r="4695" s="428" customFormat="1" ht="27.6" customHeight="1" spans="2:256">
      <c r="B4695" s="465"/>
      <c r="GH4695" s="425"/>
      <c r="GI4695" s="425"/>
      <c r="GJ4695" s="425"/>
      <c r="GK4695" s="425"/>
      <c r="GL4695" s="425"/>
      <c r="GM4695" s="425"/>
      <c r="GN4695" s="425"/>
      <c r="GO4695" s="425"/>
      <c r="GP4695" s="425"/>
      <c r="GQ4695" s="425"/>
      <c r="GR4695" s="425"/>
      <c r="GS4695" s="425"/>
      <c r="GT4695" s="425"/>
      <c r="GU4695" s="425"/>
      <c r="GV4695" s="425"/>
      <c r="GW4695" s="425"/>
      <c r="GX4695" s="425"/>
      <c r="GY4695" s="425"/>
      <c r="GZ4695" s="425"/>
      <c r="HA4695" s="425"/>
      <c r="HB4695" s="425"/>
      <c r="HC4695" s="425"/>
      <c r="HD4695" s="425"/>
      <c r="HE4695" s="425"/>
      <c r="HF4695" s="425"/>
      <c r="HG4695" s="425"/>
      <c r="HH4695" s="425"/>
      <c r="HI4695" s="425"/>
      <c r="HJ4695" s="425"/>
      <c r="HK4695" s="425"/>
      <c r="HL4695" s="425"/>
      <c r="HM4695" s="425"/>
      <c r="HN4695" s="425"/>
      <c r="HO4695" s="425"/>
      <c r="HP4695" s="425"/>
      <c r="HQ4695" s="425"/>
      <c r="HR4695" s="425"/>
      <c r="HS4695" s="425"/>
      <c r="HT4695" s="425"/>
      <c r="HU4695" s="425"/>
      <c r="HV4695" s="425"/>
      <c r="HW4695" s="425"/>
      <c r="HX4695" s="425"/>
      <c r="HY4695" s="425"/>
      <c r="HZ4695" s="425"/>
      <c r="IA4695" s="425"/>
      <c r="IB4695" s="425"/>
      <c r="IC4695" s="425"/>
      <c r="ID4695" s="425"/>
      <c r="IE4695" s="425"/>
      <c r="IF4695" s="425"/>
      <c r="IG4695" s="425"/>
      <c r="IH4695" s="425"/>
      <c r="II4695" s="425"/>
      <c r="IJ4695" s="425"/>
      <c r="IK4695" s="425"/>
      <c r="IL4695" s="425"/>
      <c r="IM4695" s="425"/>
      <c r="IN4695" s="425"/>
      <c r="IO4695" s="425"/>
      <c r="IP4695" s="425"/>
      <c r="IQ4695" s="425"/>
      <c r="IR4695" s="425"/>
      <c r="IS4695" s="425"/>
      <c r="IT4695" s="425"/>
      <c r="IU4695" s="425"/>
      <c r="IV4695" s="425"/>
    </row>
    <row r="4696" s="428" customFormat="1" ht="27.6" customHeight="1" spans="2:256">
      <c r="B4696" s="465"/>
      <c r="GH4696" s="425"/>
      <c r="GI4696" s="425"/>
      <c r="GJ4696" s="425"/>
      <c r="GK4696" s="425"/>
      <c r="GL4696" s="425"/>
      <c r="GM4696" s="425"/>
      <c r="GN4696" s="425"/>
      <c r="GO4696" s="425"/>
      <c r="GP4696" s="425"/>
      <c r="GQ4696" s="425"/>
      <c r="GR4696" s="425"/>
      <c r="GS4696" s="425"/>
      <c r="GT4696" s="425"/>
      <c r="GU4696" s="425"/>
      <c r="GV4696" s="425"/>
      <c r="GW4696" s="425"/>
      <c r="GX4696" s="425"/>
      <c r="GY4696" s="425"/>
      <c r="GZ4696" s="425"/>
      <c r="HA4696" s="425"/>
      <c r="HB4696" s="425"/>
      <c r="HC4696" s="425"/>
      <c r="HD4696" s="425"/>
      <c r="HE4696" s="425"/>
      <c r="HF4696" s="425"/>
      <c r="HG4696" s="425"/>
      <c r="HH4696" s="425"/>
      <c r="HI4696" s="425"/>
      <c r="HJ4696" s="425"/>
      <c r="HK4696" s="425"/>
      <c r="HL4696" s="425"/>
      <c r="HM4696" s="425"/>
      <c r="HN4696" s="425"/>
      <c r="HO4696" s="425"/>
      <c r="HP4696" s="425"/>
      <c r="HQ4696" s="425"/>
      <c r="HR4696" s="425"/>
      <c r="HS4696" s="425"/>
      <c r="HT4696" s="425"/>
      <c r="HU4696" s="425"/>
      <c r="HV4696" s="425"/>
      <c r="HW4696" s="425"/>
      <c r="HX4696" s="425"/>
      <c r="HY4696" s="425"/>
      <c r="HZ4696" s="425"/>
      <c r="IA4696" s="425"/>
      <c r="IB4696" s="425"/>
      <c r="IC4696" s="425"/>
      <c r="ID4696" s="425"/>
      <c r="IE4696" s="425"/>
      <c r="IF4696" s="425"/>
      <c r="IG4696" s="425"/>
      <c r="IH4696" s="425"/>
      <c r="II4696" s="425"/>
      <c r="IJ4696" s="425"/>
      <c r="IK4696" s="425"/>
      <c r="IL4696" s="425"/>
      <c r="IM4696" s="425"/>
      <c r="IN4696" s="425"/>
      <c r="IO4696" s="425"/>
      <c r="IP4696" s="425"/>
      <c r="IQ4696" s="425"/>
      <c r="IR4696" s="425"/>
      <c r="IS4696" s="425"/>
      <c r="IT4696" s="425"/>
      <c r="IU4696" s="425"/>
      <c r="IV4696" s="425"/>
    </row>
    <row r="4697" s="428" customFormat="1" ht="27.6" customHeight="1" spans="2:256">
      <c r="B4697" s="465"/>
      <c r="GH4697" s="425"/>
      <c r="GI4697" s="425"/>
      <c r="GJ4697" s="425"/>
      <c r="GK4697" s="425"/>
      <c r="GL4697" s="425"/>
      <c r="GM4697" s="425"/>
      <c r="GN4697" s="425"/>
      <c r="GO4697" s="425"/>
      <c r="GP4697" s="425"/>
      <c r="GQ4697" s="425"/>
      <c r="GR4697" s="425"/>
      <c r="GS4697" s="425"/>
      <c r="GT4697" s="425"/>
      <c r="GU4697" s="425"/>
      <c r="GV4697" s="425"/>
      <c r="GW4697" s="425"/>
      <c r="GX4697" s="425"/>
      <c r="GY4697" s="425"/>
      <c r="GZ4697" s="425"/>
      <c r="HA4697" s="425"/>
      <c r="HB4697" s="425"/>
      <c r="HC4697" s="425"/>
      <c r="HD4697" s="425"/>
      <c r="HE4697" s="425"/>
      <c r="HF4697" s="425"/>
      <c r="HG4697" s="425"/>
      <c r="HH4697" s="425"/>
      <c r="HI4697" s="425"/>
      <c r="HJ4697" s="425"/>
      <c r="HK4697" s="425"/>
      <c r="HL4697" s="425"/>
      <c r="HM4697" s="425"/>
      <c r="HN4697" s="425"/>
      <c r="HO4697" s="425"/>
      <c r="HP4697" s="425"/>
      <c r="HQ4697" s="425"/>
      <c r="HR4697" s="425"/>
      <c r="HS4697" s="425"/>
      <c r="HT4697" s="425"/>
      <c r="HU4697" s="425"/>
      <c r="HV4697" s="425"/>
      <c r="HW4697" s="425"/>
      <c r="HX4697" s="425"/>
      <c r="HY4697" s="425"/>
      <c r="HZ4697" s="425"/>
      <c r="IA4697" s="425"/>
      <c r="IB4697" s="425"/>
      <c r="IC4697" s="425"/>
      <c r="ID4697" s="425"/>
      <c r="IE4697" s="425"/>
      <c r="IF4697" s="425"/>
      <c r="IG4697" s="425"/>
      <c r="IH4697" s="425"/>
      <c r="II4697" s="425"/>
      <c r="IJ4697" s="425"/>
      <c r="IK4697" s="425"/>
      <c r="IL4697" s="425"/>
      <c r="IM4697" s="425"/>
      <c r="IN4697" s="425"/>
      <c r="IO4697" s="425"/>
      <c r="IP4697" s="425"/>
      <c r="IQ4697" s="425"/>
      <c r="IR4697" s="425"/>
      <c r="IS4697" s="425"/>
      <c r="IT4697" s="425"/>
      <c r="IU4697" s="425"/>
      <c r="IV4697" s="425"/>
    </row>
    <row r="4698" s="428" customFormat="1" ht="27.6" customHeight="1" spans="2:256">
      <c r="B4698" s="465"/>
      <c r="GH4698" s="425"/>
      <c r="GI4698" s="425"/>
      <c r="GJ4698" s="425"/>
      <c r="GK4698" s="425"/>
      <c r="GL4698" s="425"/>
      <c r="GM4698" s="425"/>
      <c r="GN4698" s="425"/>
      <c r="GO4698" s="425"/>
      <c r="GP4698" s="425"/>
      <c r="GQ4698" s="425"/>
      <c r="GR4698" s="425"/>
      <c r="GS4698" s="425"/>
      <c r="GT4698" s="425"/>
      <c r="GU4698" s="425"/>
      <c r="GV4698" s="425"/>
      <c r="GW4698" s="425"/>
      <c r="GX4698" s="425"/>
      <c r="GY4698" s="425"/>
      <c r="GZ4698" s="425"/>
      <c r="HA4698" s="425"/>
      <c r="HB4698" s="425"/>
      <c r="HC4698" s="425"/>
      <c r="HD4698" s="425"/>
      <c r="HE4698" s="425"/>
      <c r="HF4698" s="425"/>
      <c r="HG4698" s="425"/>
      <c r="HH4698" s="425"/>
      <c r="HI4698" s="425"/>
      <c r="HJ4698" s="425"/>
      <c r="HK4698" s="425"/>
      <c r="HL4698" s="425"/>
      <c r="HM4698" s="425"/>
      <c r="HN4698" s="425"/>
      <c r="HO4698" s="425"/>
      <c r="HP4698" s="425"/>
      <c r="HQ4698" s="425"/>
      <c r="HR4698" s="425"/>
      <c r="HS4698" s="425"/>
      <c r="HT4698" s="425"/>
      <c r="HU4698" s="425"/>
      <c r="HV4698" s="425"/>
      <c r="HW4698" s="425"/>
      <c r="HX4698" s="425"/>
      <c r="HY4698" s="425"/>
      <c r="HZ4698" s="425"/>
      <c r="IA4698" s="425"/>
      <c r="IB4698" s="425"/>
      <c r="IC4698" s="425"/>
      <c r="ID4698" s="425"/>
      <c r="IE4698" s="425"/>
      <c r="IF4698" s="425"/>
      <c r="IG4698" s="425"/>
      <c r="IH4698" s="425"/>
      <c r="II4698" s="425"/>
      <c r="IJ4698" s="425"/>
      <c r="IK4698" s="425"/>
      <c r="IL4698" s="425"/>
      <c r="IM4698" s="425"/>
      <c r="IN4698" s="425"/>
      <c r="IO4698" s="425"/>
      <c r="IP4698" s="425"/>
      <c r="IQ4698" s="425"/>
      <c r="IR4698" s="425"/>
      <c r="IS4698" s="425"/>
      <c r="IT4698" s="425"/>
      <c r="IU4698" s="425"/>
      <c r="IV4698" s="425"/>
    </row>
    <row r="4699" s="428" customFormat="1" ht="27.6" customHeight="1" spans="2:256">
      <c r="B4699" s="465"/>
      <c r="GH4699" s="425"/>
      <c r="GI4699" s="425"/>
      <c r="GJ4699" s="425"/>
      <c r="GK4699" s="425"/>
      <c r="GL4699" s="425"/>
      <c r="GM4699" s="425"/>
      <c r="GN4699" s="425"/>
      <c r="GO4699" s="425"/>
      <c r="GP4699" s="425"/>
      <c r="GQ4699" s="425"/>
      <c r="GR4699" s="425"/>
      <c r="GS4699" s="425"/>
      <c r="GT4699" s="425"/>
      <c r="GU4699" s="425"/>
      <c r="GV4699" s="425"/>
      <c r="GW4699" s="425"/>
      <c r="GX4699" s="425"/>
      <c r="GY4699" s="425"/>
      <c r="GZ4699" s="425"/>
      <c r="HA4699" s="425"/>
      <c r="HB4699" s="425"/>
      <c r="HC4699" s="425"/>
      <c r="HD4699" s="425"/>
      <c r="HE4699" s="425"/>
      <c r="HF4699" s="425"/>
      <c r="HG4699" s="425"/>
      <c r="HH4699" s="425"/>
      <c r="HI4699" s="425"/>
      <c r="HJ4699" s="425"/>
      <c r="HK4699" s="425"/>
      <c r="HL4699" s="425"/>
      <c r="HM4699" s="425"/>
      <c r="HN4699" s="425"/>
      <c r="HO4699" s="425"/>
      <c r="HP4699" s="425"/>
      <c r="HQ4699" s="425"/>
      <c r="HR4699" s="425"/>
      <c r="HS4699" s="425"/>
      <c r="HT4699" s="425"/>
      <c r="HU4699" s="425"/>
      <c r="HV4699" s="425"/>
      <c r="HW4699" s="425"/>
      <c r="HX4699" s="425"/>
      <c r="HY4699" s="425"/>
      <c r="HZ4699" s="425"/>
      <c r="IA4699" s="425"/>
      <c r="IB4699" s="425"/>
      <c r="IC4699" s="425"/>
      <c r="ID4699" s="425"/>
      <c r="IE4699" s="425"/>
      <c r="IF4699" s="425"/>
      <c r="IG4699" s="425"/>
      <c r="IH4699" s="425"/>
      <c r="II4699" s="425"/>
      <c r="IJ4699" s="425"/>
      <c r="IK4699" s="425"/>
      <c r="IL4699" s="425"/>
      <c r="IM4699" s="425"/>
      <c r="IN4699" s="425"/>
      <c r="IO4699" s="425"/>
      <c r="IP4699" s="425"/>
      <c r="IQ4699" s="425"/>
      <c r="IR4699" s="425"/>
      <c r="IS4699" s="425"/>
      <c r="IT4699" s="425"/>
      <c r="IU4699" s="425"/>
      <c r="IV4699" s="425"/>
    </row>
    <row r="4700" s="428" customFormat="1" ht="27.6" customHeight="1" spans="2:256">
      <c r="B4700" s="465"/>
      <c r="GH4700" s="425"/>
      <c r="GI4700" s="425"/>
      <c r="GJ4700" s="425"/>
      <c r="GK4700" s="425"/>
      <c r="GL4700" s="425"/>
      <c r="GM4700" s="425"/>
      <c r="GN4700" s="425"/>
      <c r="GO4700" s="425"/>
      <c r="GP4700" s="425"/>
      <c r="GQ4700" s="425"/>
      <c r="GR4700" s="425"/>
      <c r="GS4700" s="425"/>
      <c r="GT4700" s="425"/>
      <c r="GU4700" s="425"/>
      <c r="GV4700" s="425"/>
      <c r="GW4700" s="425"/>
      <c r="GX4700" s="425"/>
      <c r="GY4700" s="425"/>
      <c r="GZ4700" s="425"/>
      <c r="HA4700" s="425"/>
      <c r="HB4700" s="425"/>
      <c r="HC4700" s="425"/>
      <c r="HD4700" s="425"/>
      <c r="HE4700" s="425"/>
      <c r="HF4700" s="425"/>
      <c r="HG4700" s="425"/>
      <c r="HH4700" s="425"/>
      <c r="HI4700" s="425"/>
      <c r="HJ4700" s="425"/>
      <c r="HK4700" s="425"/>
      <c r="HL4700" s="425"/>
      <c r="HM4700" s="425"/>
      <c r="HN4700" s="425"/>
      <c r="HO4700" s="425"/>
      <c r="HP4700" s="425"/>
      <c r="HQ4700" s="425"/>
      <c r="HR4700" s="425"/>
      <c r="HS4700" s="425"/>
      <c r="HT4700" s="425"/>
      <c r="HU4700" s="425"/>
      <c r="HV4700" s="425"/>
      <c r="HW4700" s="425"/>
      <c r="HX4700" s="425"/>
      <c r="HY4700" s="425"/>
      <c r="HZ4700" s="425"/>
      <c r="IA4700" s="425"/>
      <c r="IB4700" s="425"/>
      <c r="IC4700" s="425"/>
      <c r="ID4700" s="425"/>
      <c r="IE4700" s="425"/>
      <c r="IF4700" s="425"/>
      <c r="IG4700" s="425"/>
      <c r="IH4700" s="425"/>
      <c r="II4700" s="425"/>
      <c r="IJ4700" s="425"/>
      <c r="IK4700" s="425"/>
      <c r="IL4700" s="425"/>
      <c r="IM4700" s="425"/>
      <c r="IN4700" s="425"/>
      <c r="IO4700" s="425"/>
      <c r="IP4700" s="425"/>
      <c r="IQ4700" s="425"/>
      <c r="IR4700" s="425"/>
      <c r="IS4700" s="425"/>
      <c r="IT4700" s="425"/>
      <c r="IU4700" s="425"/>
      <c r="IV4700" s="425"/>
    </row>
    <row r="4701" s="428" customFormat="1" ht="27.6" customHeight="1" spans="2:256">
      <c r="B4701" s="465"/>
      <c r="GH4701" s="425"/>
      <c r="GI4701" s="425"/>
      <c r="GJ4701" s="425"/>
      <c r="GK4701" s="425"/>
      <c r="GL4701" s="425"/>
      <c r="GM4701" s="425"/>
      <c r="GN4701" s="425"/>
      <c r="GO4701" s="425"/>
      <c r="GP4701" s="425"/>
      <c r="GQ4701" s="425"/>
      <c r="GR4701" s="425"/>
      <c r="GS4701" s="425"/>
      <c r="GT4701" s="425"/>
      <c r="GU4701" s="425"/>
      <c r="GV4701" s="425"/>
      <c r="GW4701" s="425"/>
      <c r="GX4701" s="425"/>
      <c r="GY4701" s="425"/>
      <c r="GZ4701" s="425"/>
      <c r="HA4701" s="425"/>
      <c r="HB4701" s="425"/>
      <c r="HC4701" s="425"/>
      <c r="HD4701" s="425"/>
      <c r="HE4701" s="425"/>
      <c r="HF4701" s="425"/>
      <c r="HG4701" s="425"/>
      <c r="HH4701" s="425"/>
      <c r="HI4701" s="425"/>
      <c r="HJ4701" s="425"/>
      <c r="HK4701" s="425"/>
      <c r="HL4701" s="425"/>
      <c r="HM4701" s="425"/>
      <c r="HN4701" s="425"/>
      <c r="HO4701" s="425"/>
      <c r="HP4701" s="425"/>
      <c r="HQ4701" s="425"/>
      <c r="HR4701" s="425"/>
      <c r="HS4701" s="425"/>
      <c r="HT4701" s="425"/>
      <c r="HU4701" s="425"/>
      <c r="HV4701" s="425"/>
      <c r="HW4701" s="425"/>
      <c r="HX4701" s="425"/>
      <c r="HY4701" s="425"/>
      <c r="HZ4701" s="425"/>
      <c r="IA4701" s="425"/>
      <c r="IB4701" s="425"/>
      <c r="IC4701" s="425"/>
      <c r="ID4701" s="425"/>
      <c r="IE4701" s="425"/>
      <c r="IF4701" s="425"/>
      <c r="IG4701" s="425"/>
      <c r="IH4701" s="425"/>
      <c r="II4701" s="425"/>
      <c r="IJ4701" s="425"/>
      <c r="IK4701" s="425"/>
      <c r="IL4701" s="425"/>
      <c r="IM4701" s="425"/>
      <c r="IN4701" s="425"/>
      <c r="IO4701" s="425"/>
      <c r="IP4701" s="425"/>
      <c r="IQ4701" s="425"/>
      <c r="IR4701" s="425"/>
      <c r="IS4701" s="425"/>
      <c r="IT4701" s="425"/>
      <c r="IU4701" s="425"/>
      <c r="IV4701" s="425"/>
    </row>
    <row r="4702" s="428" customFormat="1" ht="27.6" customHeight="1" spans="2:256">
      <c r="B4702" s="465"/>
      <c r="GH4702" s="425"/>
      <c r="GI4702" s="425"/>
      <c r="GJ4702" s="425"/>
      <c r="GK4702" s="425"/>
      <c r="GL4702" s="425"/>
      <c r="GM4702" s="425"/>
      <c r="GN4702" s="425"/>
      <c r="GO4702" s="425"/>
      <c r="GP4702" s="425"/>
      <c r="GQ4702" s="425"/>
      <c r="GR4702" s="425"/>
      <c r="GS4702" s="425"/>
      <c r="GT4702" s="425"/>
      <c r="GU4702" s="425"/>
      <c r="GV4702" s="425"/>
      <c r="GW4702" s="425"/>
      <c r="GX4702" s="425"/>
      <c r="GY4702" s="425"/>
      <c r="GZ4702" s="425"/>
      <c r="HA4702" s="425"/>
      <c r="HB4702" s="425"/>
      <c r="HC4702" s="425"/>
      <c r="HD4702" s="425"/>
      <c r="HE4702" s="425"/>
      <c r="HF4702" s="425"/>
      <c r="HG4702" s="425"/>
      <c r="HH4702" s="425"/>
      <c r="HI4702" s="425"/>
      <c r="HJ4702" s="425"/>
      <c r="HK4702" s="425"/>
      <c r="HL4702" s="425"/>
      <c r="HM4702" s="425"/>
      <c r="HN4702" s="425"/>
      <c r="HO4702" s="425"/>
      <c r="HP4702" s="425"/>
      <c r="HQ4702" s="425"/>
      <c r="HR4702" s="425"/>
      <c r="HS4702" s="425"/>
      <c r="HT4702" s="425"/>
      <c r="HU4702" s="425"/>
      <c r="HV4702" s="425"/>
      <c r="HW4702" s="425"/>
      <c r="HX4702" s="425"/>
      <c r="HY4702" s="425"/>
      <c r="HZ4702" s="425"/>
      <c r="IA4702" s="425"/>
      <c r="IB4702" s="425"/>
      <c r="IC4702" s="425"/>
      <c r="ID4702" s="425"/>
      <c r="IE4702" s="425"/>
      <c r="IF4702" s="425"/>
      <c r="IG4702" s="425"/>
      <c r="IH4702" s="425"/>
      <c r="II4702" s="425"/>
      <c r="IJ4702" s="425"/>
      <c r="IK4702" s="425"/>
      <c r="IL4702" s="425"/>
      <c r="IM4702" s="425"/>
      <c r="IN4702" s="425"/>
      <c r="IO4702" s="425"/>
      <c r="IP4702" s="425"/>
      <c r="IQ4702" s="425"/>
      <c r="IR4702" s="425"/>
      <c r="IS4702" s="425"/>
      <c r="IT4702" s="425"/>
      <c r="IU4702" s="425"/>
      <c r="IV4702" s="425"/>
    </row>
    <row r="4703" s="428" customFormat="1" ht="27.6" customHeight="1" spans="2:256">
      <c r="B4703" s="465"/>
      <c r="GH4703" s="425"/>
      <c r="GI4703" s="425"/>
      <c r="GJ4703" s="425"/>
      <c r="GK4703" s="425"/>
      <c r="GL4703" s="425"/>
      <c r="GM4703" s="425"/>
      <c r="GN4703" s="425"/>
      <c r="GO4703" s="425"/>
      <c r="GP4703" s="425"/>
      <c r="GQ4703" s="425"/>
      <c r="GR4703" s="425"/>
      <c r="GS4703" s="425"/>
      <c r="GT4703" s="425"/>
      <c r="GU4703" s="425"/>
      <c r="GV4703" s="425"/>
      <c r="GW4703" s="425"/>
      <c r="GX4703" s="425"/>
      <c r="GY4703" s="425"/>
      <c r="GZ4703" s="425"/>
      <c r="HA4703" s="425"/>
      <c r="HB4703" s="425"/>
      <c r="HC4703" s="425"/>
      <c r="HD4703" s="425"/>
      <c r="HE4703" s="425"/>
      <c r="HF4703" s="425"/>
      <c r="HG4703" s="425"/>
      <c r="HH4703" s="425"/>
      <c r="HI4703" s="425"/>
      <c r="HJ4703" s="425"/>
      <c r="HK4703" s="425"/>
      <c r="HL4703" s="425"/>
      <c r="HM4703" s="425"/>
      <c r="HN4703" s="425"/>
      <c r="HO4703" s="425"/>
      <c r="HP4703" s="425"/>
      <c r="HQ4703" s="425"/>
      <c r="HR4703" s="425"/>
      <c r="HS4703" s="425"/>
      <c r="HT4703" s="425"/>
      <c r="HU4703" s="425"/>
      <c r="HV4703" s="425"/>
      <c r="HW4703" s="425"/>
      <c r="HX4703" s="425"/>
      <c r="HY4703" s="425"/>
      <c r="HZ4703" s="425"/>
      <c r="IA4703" s="425"/>
      <c r="IB4703" s="425"/>
      <c r="IC4703" s="425"/>
      <c r="ID4703" s="425"/>
      <c r="IE4703" s="425"/>
      <c r="IF4703" s="425"/>
      <c r="IG4703" s="425"/>
      <c r="IH4703" s="425"/>
      <c r="II4703" s="425"/>
      <c r="IJ4703" s="425"/>
      <c r="IK4703" s="425"/>
      <c r="IL4703" s="425"/>
      <c r="IM4703" s="425"/>
      <c r="IN4703" s="425"/>
      <c r="IO4703" s="425"/>
      <c r="IP4703" s="425"/>
      <c r="IQ4703" s="425"/>
      <c r="IR4703" s="425"/>
      <c r="IS4703" s="425"/>
      <c r="IT4703" s="425"/>
      <c r="IU4703" s="425"/>
      <c r="IV4703" s="425"/>
    </row>
    <row r="4704" s="428" customFormat="1" ht="27.6" customHeight="1" spans="2:256">
      <c r="B4704" s="465"/>
      <c r="GH4704" s="425"/>
      <c r="GI4704" s="425"/>
      <c r="GJ4704" s="425"/>
      <c r="GK4704" s="425"/>
      <c r="GL4704" s="425"/>
      <c r="GM4704" s="425"/>
      <c r="GN4704" s="425"/>
      <c r="GO4704" s="425"/>
      <c r="GP4704" s="425"/>
      <c r="GQ4704" s="425"/>
      <c r="GR4704" s="425"/>
      <c r="GS4704" s="425"/>
      <c r="GT4704" s="425"/>
      <c r="GU4704" s="425"/>
      <c r="GV4704" s="425"/>
      <c r="GW4704" s="425"/>
      <c r="GX4704" s="425"/>
      <c r="GY4704" s="425"/>
      <c r="GZ4704" s="425"/>
      <c r="HA4704" s="425"/>
      <c r="HB4704" s="425"/>
      <c r="HC4704" s="425"/>
      <c r="HD4704" s="425"/>
      <c r="HE4704" s="425"/>
      <c r="HF4704" s="425"/>
      <c r="HG4704" s="425"/>
      <c r="HH4704" s="425"/>
      <c r="HI4704" s="425"/>
      <c r="HJ4704" s="425"/>
      <c r="HK4704" s="425"/>
      <c r="HL4704" s="425"/>
      <c r="HM4704" s="425"/>
      <c r="HN4704" s="425"/>
      <c r="HO4704" s="425"/>
      <c r="HP4704" s="425"/>
      <c r="HQ4704" s="425"/>
      <c r="HR4704" s="425"/>
      <c r="HS4704" s="425"/>
      <c r="HT4704" s="425"/>
      <c r="HU4704" s="425"/>
      <c r="HV4704" s="425"/>
      <c r="HW4704" s="425"/>
      <c r="HX4704" s="425"/>
      <c r="HY4704" s="425"/>
      <c r="HZ4704" s="425"/>
      <c r="IA4704" s="425"/>
      <c r="IB4704" s="425"/>
      <c r="IC4704" s="425"/>
      <c r="ID4704" s="425"/>
      <c r="IE4704" s="425"/>
      <c r="IF4704" s="425"/>
      <c r="IG4704" s="425"/>
      <c r="IH4704" s="425"/>
      <c r="II4704" s="425"/>
      <c r="IJ4704" s="425"/>
      <c r="IK4704" s="425"/>
      <c r="IL4704" s="425"/>
      <c r="IM4704" s="425"/>
      <c r="IN4704" s="425"/>
      <c r="IO4704" s="425"/>
      <c r="IP4704" s="425"/>
      <c r="IQ4704" s="425"/>
      <c r="IR4704" s="425"/>
      <c r="IS4704" s="425"/>
      <c r="IT4704" s="425"/>
      <c r="IU4704" s="425"/>
      <c r="IV4704" s="425"/>
    </row>
    <row r="4705" s="428" customFormat="1" ht="27.6" customHeight="1" spans="2:256">
      <c r="B4705" s="465"/>
      <c r="GH4705" s="425"/>
      <c r="GI4705" s="425"/>
      <c r="GJ4705" s="425"/>
      <c r="GK4705" s="425"/>
      <c r="GL4705" s="425"/>
      <c r="GM4705" s="425"/>
      <c r="GN4705" s="425"/>
      <c r="GO4705" s="425"/>
      <c r="GP4705" s="425"/>
      <c r="GQ4705" s="425"/>
      <c r="GR4705" s="425"/>
      <c r="GS4705" s="425"/>
      <c r="GT4705" s="425"/>
      <c r="GU4705" s="425"/>
      <c r="GV4705" s="425"/>
      <c r="GW4705" s="425"/>
      <c r="GX4705" s="425"/>
      <c r="GY4705" s="425"/>
      <c r="GZ4705" s="425"/>
      <c r="HA4705" s="425"/>
      <c r="HB4705" s="425"/>
      <c r="HC4705" s="425"/>
      <c r="HD4705" s="425"/>
      <c r="HE4705" s="425"/>
      <c r="HF4705" s="425"/>
      <c r="HG4705" s="425"/>
      <c r="HH4705" s="425"/>
      <c r="HI4705" s="425"/>
      <c r="HJ4705" s="425"/>
      <c r="HK4705" s="425"/>
      <c r="HL4705" s="425"/>
      <c r="HM4705" s="425"/>
      <c r="HN4705" s="425"/>
      <c r="HO4705" s="425"/>
      <c r="HP4705" s="425"/>
      <c r="HQ4705" s="425"/>
      <c r="HR4705" s="425"/>
      <c r="HS4705" s="425"/>
      <c r="HT4705" s="425"/>
      <c r="HU4705" s="425"/>
      <c r="HV4705" s="425"/>
      <c r="HW4705" s="425"/>
      <c r="HX4705" s="425"/>
      <c r="HY4705" s="425"/>
      <c r="HZ4705" s="425"/>
      <c r="IA4705" s="425"/>
      <c r="IB4705" s="425"/>
      <c r="IC4705" s="425"/>
      <c r="ID4705" s="425"/>
      <c r="IE4705" s="425"/>
      <c r="IF4705" s="425"/>
      <c r="IG4705" s="425"/>
      <c r="IH4705" s="425"/>
      <c r="II4705" s="425"/>
      <c r="IJ4705" s="425"/>
      <c r="IK4705" s="425"/>
      <c r="IL4705" s="425"/>
      <c r="IM4705" s="425"/>
      <c r="IN4705" s="425"/>
      <c r="IO4705" s="425"/>
      <c r="IP4705" s="425"/>
      <c r="IQ4705" s="425"/>
      <c r="IR4705" s="425"/>
      <c r="IS4705" s="425"/>
      <c r="IT4705" s="425"/>
      <c r="IU4705" s="425"/>
      <c r="IV4705" s="425"/>
    </row>
    <row r="4706" s="428" customFormat="1" ht="27.6" customHeight="1" spans="2:256">
      <c r="B4706" s="465"/>
      <c r="GH4706" s="425"/>
      <c r="GI4706" s="425"/>
      <c r="GJ4706" s="425"/>
      <c r="GK4706" s="425"/>
      <c r="GL4706" s="425"/>
      <c r="GM4706" s="425"/>
      <c r="GN4706" s="425"/>
      <c r="GO4706" s="425"/>
      <c r="GP4706" s="425"/>
      <c r="GQ4706" s="425"/>
      <c r="GR4706" s="425"/>
      <c r="GS4706" s="425"/>
      <c r="GT4706" s="425"/>
      <c r="GU4706" s="425"/>
      <c r="GV4706" s="425"/>
      <c r="GW4706" s="425"/>
      <c r="GX4706" s="425"/>
      <c r="GY4706" s="425"/>
      <c r="GZ4706" s="425"/>
      <c r="HA4706" s="425"/>
      <c r="HB4706" s="425"/>
      <c r="HC4706" s="425"/>
      <c r="HD4706" s="425"/>
      <c r="HE4706" s="425"/>
      <c r="HF4706" s="425"/>
      <c r="HG4706" s="425"/>
      <c r="HH4706" s="425"/>
      <c r="HI4706" s="425"/>
      <c r="HJ4706" s="425"/>
      <c r="HK4706" s="425"/>
      <c r="HL4706" s="425"/>
      <c r="HM4706" s="425"/>
      <c r="HN4706" s="425"/>
      <c r="HO4706" s="425"/>
      <c r="HP4706" s="425"/>
      <c r="HQ4706" s="425"/>
      <c r="HR4706" s="425"/>
      <c r="HS4706" s="425"/>
      <c r="HT4706" s="425"/>
      <c r="HU4706" s="425"/>
      <c r="HV4706" s="425"/>
      <c r="HW4706" s="425"/>
      <c r="HX4706" s="425"/>
      <c r="HY4706" s="425"/>
      <c r="HZ4706" s="425"/>
      <c r="IA4706" s="425"/>
      <c r="IB4706" s="425"/>
      <c r="IC4706" s="425"/>
      <c r="ID4706" s="425"/>
      <c r="IE4706" s="425"/>
      <c r="IF4706" s="425"/>
      <c r="IG4706" s="425"/>
      <c r="IH4706" s="425"/>
      <c r="II4706" s="425"/>
      <c r="IJ4706" s="425"/>
      <c r="IK4706" s="425"/>
      <c r="IL4706" s="425"/>
      <c r="IM4706" s="425"/>
      <c r="IN4706" s="425"/>
      <c r="IO4706" s="425"/>
      <c r="IP4706" s="425"/>
      <c r="IQ4706" s="425"/>
      <c r="IR4706" s="425"/>
      <c r="IS4706" s="425"/>
      <c r="IT4706" s="425"/>
      <c r="IU4706" s="425"/>
      <c r="IV4706" s="425"/>
    </row>
    <row r="4707" s="428" customFormat="1" ht="27.6" customHeight="1" spans="2:256">
      <c r="B4707" s="465"/>
      <c r="GH4707" s="425"/>
      <c r="GI4707" s="425"/>
      <c r="GJ4707" s="425"/>
      <c r="GK4707" s="425"/>
      <c r="GL4707" s="425"/>
      <c r="GM4707" s="425"/>
      <c r="GN4707" s="425"/>
      <c r="GO4707" s="425"/>
      <c r="GP4707" s="425"/>
      <c r="GQ4707" s="425"/>
      <c r="GR4707" s="425"/>
      <c r="GS4707" s="425"/>
      <c r="GT4707" s="425"/>
      <c r="GU4707" s="425"/>
      <c r="GV4707" s="425"/>
      <c r="GW4707" s="425"/>
      <c r="GX4707" s="425"/>
      <c r="GY4707" s="425"/>
      <c r="GZ4707" s="425"/>
      <c r="HA4707" s="425"/>
      <c r="HB4707" s="425"/>
      <c r="HC4707" s="425"/>
      <c r="HD4707" s="425"/>
      <c r="HE4707" s="425"/>
      <c r="HF4707" s="425"/>
      <c r="HG4707" s="425"/>
      <c r="HH4707" s="425"/>
      <c r="HI4707" s="425"/>
      <c r="HJ4707" s="425"/>
      <c r="HK4707" s="425"/>
      <c r="HL4707" s="425"/>
      <c r="HM4707" s="425"/>
      <c r="HN4707" s="425"/>
      <c r="HO4707" s="425"/>
      <c r="HP4707" s="425"/>
      <c r="HQ4707" s="425"/>
      <c r="HR4707" s="425"/>
      <c r="HS4707" s="425"/>
      <c r="HT4707" s="425"/>
      <c r="HU4707" s="425"/>
      <c r="HV4707" s="425"/>
      <c r="HW4707" s="425"/>
      <c r="HX4707" s="425"/>
      <c r="HY4707" s="425"/>
      <c r="HZ4707" s="425"/>
      <c r="IA4707" s="425"/>
      <c r="IB4707" s="425"/>
      <c r="IC4707" s="425"/>
      <c r="ID4707" s="425"/>
      <c r="IE4707" s="425"/>
      <c r="IF4707" s="425"/>
      <c r="IG4707" s="425"/>
      <c r="IH4707" s="425"/>
      <c r="II4707" s="425"/>
      <c r="IJ4707" s="425"/>
      <c r="IK4707" s="425"/>
      <c r="IL4707" s="425"/>
      <c r="IM4707" s="425"/>
      <c r="IN4707" s="425"/>
      <c r="IO4707" s="425"/>
      <c r="IP4707" s="425"/>
      <c r="IQ4707" s="425"/>
      <c r="IR4707" s="425"/>
      <c r="IS4707" s="425"/>
      <c r="IT4707" s="425"/>
      <c r="IU4707" s="425"/>
      <c r="IV4707" s="425"/>
    </row>
    <row r="4708" s="428" customFormat="1" ht="27.6" customHeight="1" spans="2:256">
      <c r="B4708" s="465"/>
      <c r="GH4708" s="425"/>
      <c r="GI4708" s="425"/>
      <c r="GJ4708" s="425"/>
      <c r="GK4708" s="425"/>
      <c r="GL4708" s="425"/>
      <c r="GM4708" s="425"/>
      <c r="GN4708" s="425"/>
      <c r="GO4708" s="425"/>
      <c r="GP4708" s="425"/>
      <c r="GQ4708" s="425"/>
      <c r="GR4708" s="425"/>
      <c r="GS4708" s="425"/>
      <c r="GT4708" s="425"/>
      <c r="GU4708" s="425"/>
      <c r="GV4708" s="425"/>
      <c r="GW4708" s="425"/>
      <c r="GX4708" s="425"/>
      <c r="GY4708" s="425"/>
      <c r="GZ4708" s="425"/>
      <c r="HA4708" s="425"/>
      <c r="HB4708" s="425"/>
      <c r="HC4708" s="425"/>
      <c r="HD4708" s="425"/>
      <c r="HE4708" s="425"/>
      <c r="HF4708" s="425"/>
      <c r="HG4708" s="425"/>
      <c r="HH4708" s="425"/>
      <c r="HI4708" s="425"/>
      <c r="HJ4708" s="425"/>
      <c r="HK4708" s="425"/>
      <c r="HL4708" s="425"/>
      <c r="HM4708" s="425"/>
      <c r="HN4708" s="425"/>
      <c r="HO4708" s="425"/>
      <c r="HP4708" s="425"/>
      <c r="HQ4708" s="425"/>
      <c r="HR4708" s="425"/>
      <c r="HS4708" s="425"/>
      <c r="HT4708" s="425"/>
      <c r="HU4708" s="425"/>
      <c r="HV4708" s="425"/>
      <c r="HW4708" s="425"/>
      <c r="HX4708" s="425"/>
      <c r="HY4708" s="425"/>
      <c r="HZ4708" s="425"/>
      <c r="IA4708" s="425"/>
      <c r="IB4708" s="425"/>
      <c r="IC4708" s="425"/>
      <c r="ID4708" s="425"/>
      <c r="IE4708" s="425"/>
      <c r="IF4708" s="425"/>
      <c r="IG4708" s="425"/>
      <c r="IH4708" s="425"/>
      <c r="II4708" s="425"/>
      <c r="IJ4708" s="425"/>
      <c r="IK4708" s="425"/>
      <c r="IL4708" s="425"/>
      <c r="IM4708" s="425"/>
      <c r="IN4708" s="425"/>
      <c r="IO4708" s="425"/>
      <c r="IP4708" s="425"/>
      <c r="IQ4708" s="425"/>
      <c r="IR4708" s="425"/>
      <c r="IS4708" s="425"/>
      <c r="IT4708" s="425"/>
      <c r="IU4708" s="425"/>
      <c r="IV4708" s="425"/>
    </row>
    <row r="4709" s="428" customFormat="1" ht="27.6" customHeight="1" spans="2:256">
      <c r="B4709" s="465"/>
      <c r="GH4709" s="425"/>
      <c r="GI4709" s="425"/>
      <c r="GJ4709" s="425"/>
      <c r="GK4709" s="425"/>
      <c r="GL4709" s="425"/>
      <c r="GM4709" s="425"/>
      <c r="GN4709" s="425"/>
      <c r="GO4709" s="425"/>
      <c r="GP4709" s="425"/>
      <c r="GQ4709" s="425"/>
      <c r="GR4709" s="425"/>
      <c r="GS4709" s="425"/>
      <c r="GT4709" s="425"/>
      <c r="GU4709" s="425"/>
      <c r="GV4709" s="425"/>
      <c r="GW4709" s="425"/>
      <c r="GX4709" s="425"/>
      <c r="GY4709" s="425"/>
      <c r="GZ4709" s="425"/>
      <c r="HA4709" s="425"/>
      <c r="HB4709" s="425"/>
      <c r="HC4709" s="425"/>
      <c r="HD4709" s="425"/>
      <c r="HE4709" s="425"/>
      <c r="HF4709" s="425"/>
      <c r="HG4709" s="425"/>
      <c r="HH4709" s="425"/>
      <c r="HI4709" s="425"/>
      <c r="HJ4709" s="425"/>
      <c r="HK4709" s="425"/>
      <c r="HL4709" s="425"/>
      <c r="HM4709" s="425"/>
      <c r="HN4709" s="425"/>
      <c r="HO4709" s="425"/>
      <c r="HP4709" s="425"/>
      <c r="HQ4709" s="425"/>
      <c r="HR4709" s="425"/>
      <c r="HS4709" s="425"/>
      <c r="HT4709" s="425"/>
      <c r="HU4709" s="425"/>
      <c r="HV4709" s="425"/>
      <c r="HW4709" s="425"/>
      <c r="HX4709" s="425"/>
      <c r="HY4709" s="425"/>
      <c r="HZ4709" s="425"/>
      <c r="IA4709" s="425"/>
      <c r="IB4709" s="425"/>
      <c r="IC4709" s="425"/>
      <c r="ID4709" s="425"/>
      <c r="IE4709" s="425"/>
      <c r="IF4709" s="425"/>
      <c r="IG4709" s="425"/>
      <c r="IH4709" s="425"/>
      <c r="II4709" s="425"/>
      <c r="IJ4709" s="425"/>
      <c r="IK4709" s="425"/>
      <c r="IL4709" s="425"/>
      <c r="IM4709" s="425"/>
      <c r="IN4709" s="425"/>
      <c r="IO4709" s="425"/>
      <c r="IP4709" s="425"/>
      <c r="IQ4709" s="425"/>
      <c r="IR4709" s="425"/>
      <c r="IS4709" s="425"/>
      <c r="IT4709" s="425"/>
      <c r="IU4709" s="425"/>
      <c r="IV4709" s="425"/>
    </row>
    <row r="4710" s="428" customFormat="1" ht="27.6" customHeight="1" spans="2:256">
      <c r="B4710" s="465"/>
      <c r="GH4710" s="425"/>
      <c r="GI4710" s="425"/>
      <c r="GJ4710" s="425"/>
      <c r="GK4710" s="425"/>
      <c r="GL4710" s="425"/>
      <c r="GM4710" s="425"/>
      <c r="GN4710" s="425"/>
      <c r="GO4710" s="425"/>
      <c r="GP4710" s="425"/>
      <c r="GQ4710" s="425"/>
      <c r="GR4710" s="425"/>
      <c r="GS4710" s="425"/>
      <c r="GT4710" s="425"/>
      <c r="GU4710" s="425"/>
      <c r="GV4710" s="425"/>
      <c r="GW4710" s="425"/>
      <c r="GX4710" s="425"/>
      <c r="GY4710" s="425"/>
      <c r="GZ4710" s="425"/>
      <c r="HA4710" s="425"/>
      <c r="HB4710" s="425"/>
      <c r="HC4710" s="425"/>
      <c r="HD4710" s="425"/>
      <c r="HE4710" s="425"/>
      <c r="HF4710" s="425"/>
      <c r="HG4710" s="425"/>
      <c r="HH4710" s="425"/>
      <c r="HI4710" s="425"/>
      <c r="HJ4710" s="425"/>
      <c r="HK4710" s="425"/>
      <c r="HL4710" s="425"/>
      <c r="HM4710" s="425"/>
      <c r="HN4710" s="425"/>
      <c r="HO4710" s="425"/>
      <c r="HP4710" s="425"/>
      <c r="HQ4710" s="425"/>
      <c r="HR4710" s="425"/>
      <c r="HS4710" s="425"/>
      <c r="HT4710" s="425"/>
      <c r="HU4710" s="425"/>
      <c r="HV4710" s="425"/>
      <c r="HW4710" s="425"/>
      <c r="HX4710" s="425"/>
      <c r="HY4710" s="425"/>
      <c r="HZ4710" s="425"/>
      <c r="IA4710" s="425"/>
      <c r="IB4710" s="425"/>
      <c r="IC4710" s="425"/>
      <c r="ID4710" s="425"/>
      <c r="IE4710" s="425"/>
      <c r="IF4710" s="425"/>
      <c r="IG4710" s="425"/>
      <c r="IH4710" s="425"/>
      <c r="II4710" s="425"/>
      <c r="IJ4710" s="425"/>
      <c r="IK4710" s="425"/>
      <c r="IL4710" s="425"/>
      <c r="IM4710" s="425"/>
      <c r="IN4710" s="425"/>
      <c r="IO4710" s="425"/>
      <c r="IP4710" s="425"/>
      <c r="IQ4710" s="425"/>
      <c r="IR4710" s="425"/>
      <c r="IS4710" s="425"/>
      <c r="IT4710" s="425"/>
      <c r="IU4710" s="425"/>
      <c r="IV4710" s="425"/>
    </row>
    <row r="4711" s="428" customFormat="1" ht="27.6" customHeight="1" spans="2:256">
      <c r="B4711" s="465"/>
      <c r="GH4711" s="425"/>
      <c r="GI4711" s="425"/>
      <c r="GJ4711" s="425"/>
      <c r="GK4711" s="425"/>
      <c r="GL4711" s="425"/>
      <c r="GM4711" s="425"/>
      <c r="GN4711" s="425"/>
      <c r="GO4711" s="425"/>
      <c r="GP4711" s="425"/>
      <c r="GQ4711" s="425"/>
      <c r="GR4711" s="425"/>
      <c r="GS4711" s="425"/>
      <c r="GT4711" s="425"/>
      <c r="GU4711" s="425"/>
      <c r="GV4711" s="425"/>
      <c r="GW4711" s="425"/>
      <c r="GX4711" s="425"/>
      <c r="GY4711" s="425"/>
      <c r="GZ4711" s="425"/>
      <c r="HA4711" s="425"/>
      <c r="HB4711" s="425"/>
      <c r="HC4711" s="425"/>
      <c r="HD4711" s="425"/>
      <c r="HE4711" s="425"/>
      <c r="HF4711" s="425"/>
      <c r="HG4711" s="425"/>
      <c r="HH4711" s="425"/>
      <c r="HI4711" s="425"/>
      <c r="HJ4711" s="425"/>
      <c r="HK4711" s="425"/>
      <c r="HL4711" s="425"/>
      <c r="HM4711" s="425"/>
      <c r="HN4711" s="425"/>
      <c r="HO4711" s="425"/>
      <c r="HP4711" s="425"/>
      <c r="HQ4711" s="425"/>
      <c r="HR4711" s="425"/>
      <c r="HS4711" s="425"/>
      <c r="HT4711" s="425"/>
      <c r="HU4711" s="425"/>
      <c r="HV4711" s="425"/>
      <c r="HW4711" s="425"/>
      <c r="HX4711" s="425"/>
      <c r="HY4711" s="425"/>
      <c r="HZ4711" s="425"/>
      <c r="IA4711" s="425"/>
      <c r="IB4711" s="425"/>
      <c r="IC4711" s="425"/>
      <c r="ID4711" s="425"/>
      <c r="IE4711" s="425"/>
      <c r="IF4711" s="425"/>
      <c r="IG4711" s="425"/>
      <c r="IH4711" s="425"/>
      <c r="II4711" s="425"/>
      <c r="IJ4711" s="425"/>
      <c r="IK4711" s="425"/>
      <c r="IL4711" s="425"/>
      <c r="IM4711" s="425"/>
      <c r="IN4711" s="425"/>
      <c r="IO4711" s="425"/>
      <c r="IP4711" s="425"/>
      <c r="IQ4711" s="425"/>
      <c r="IR4711" s="425"/>
      <c r="IS4711" s="425"/>
      <c r="IT4711" s="425"/>
      <c r="IU4711" s="425"/>
      <c r="IV4711" s="425"/>
    </row>
    <row r="4712" s="428" customFormat="1" ht="27.6" customHeight="1" spans="2:256">
      <c r="B4712" s="465"/>
      <c r="GH4712" s="425"/>
      <c r="GI4712" s="425"/>
      <c r="GJ4712" s="425"/>
      <c r="GK4712" s="425"/>
      <c r="GL4712" s="425"/>
      <c r="GM4712" s="425"/>
      <c r="GN4712" s="425"/>
      <c r="GO4712" s="425"/>
      <c r="GP4712" s="425"/>
      <c r="GQ4712" s="425"/>
      <c r="GR4712" s="425"/>
      <c r="GS4712" s="425"/>
      <c r="GT4712" s="425"/>
      <c r="GU4712" s="425"/>
      <c r="GV4712" s="425"/>
      <c r="GW4712" s="425"/>
      <c r="GX4712" s="425"/>
      <c r="GY4712" s="425"/>
      <c r="GZ4712" s="425"/>
      <c r="HA4712" s="425"/>
      <c r="HB4712" s="425"/>
      <c r="HC4712" s="425"/>
      <c r="HD4712" s="425"/>
      <c r="HE4712" s="425"/>
      <c r="HF4712" s="425"/>
      <c r="HG4712" s="425"/>
      <c r="HH4712" s="425"/>
      <c r="HI4712" s="425"/>
      <c r="HJ4712" s="425"/>
      <c r="HK4712" s="425"/>
      <c r="HL4712" s="425"/>
      <c r="HM4712" s="425"/>
      <c r="HN4712" s="425"/>
      <c r="HO4712" s="425"/>
      <c r="HP4712" s="425"/>
      <c r="HQ4712" s="425"/>
      <c r="HR4712" s="425"/>
      <c r="HS4712" s="425"/>
      <c r="HT4712" s="425"/>
      <c r="HU4712" s="425"/>
      <c r="HV4712" s="425"/>
      <c r="HW4712" s="425"/>
      <c r="HX4712" s="425"/>
      <c r="HY4712" s="425"/>
      <c r="HZ4712" s="425"/>
      <c r="IA4712" s="425"/>
      <c r="IB4712" s="425"/>
      <c r="IC4712" s="425"/>
      <c r="ID4712" s="425"/>
      <c r="IE4712" s="425"/>
      <c r="IF4712" s="425"/>
      <c r="IG4712" s="425"/>
      <c r="IH4712" s="425"/>
      <c r="II4712" s="425"/>
      <c r="IJ4712" s="425"/>
      <c r="IK4712" s="425"/>
      <c r="IL4712" s="425"/>
      <c r="IM4712" s="425"/>
      <c r="IN4712" s="425"/>
      <c r="IO4712" s="425"/>
      <c r="IP4712" s="425"/>
      <c r="IQ4712" s="425"/>
      <c r="IR4712" s="425"/>
      <c r="IS4712" s="425"/>
      <c r="IT4712" s="425"/>
      <c r="IU4712" s="425"/>
      <c r="IV4712" s="425"/>
    </row>
    <row r="4713" s="428" customFormat="1" ht="27.6" customHeight="1" spans="2:256">
      <c r="B4713" s="465"/>
      <c r="GH4713" s="425"/>
      <c r="GI4713" s="425"/>
      <c r="GJ4713" s="425"/>
      <c r="GK4713" s="425"/>
      <c r="GL4713" s="425"/>
      <c r="GM4713" s="425"/>
      <c r="GN4713" s="425"/>
      <c r="GO4713" s="425"/>
      <c r="GP4713" s="425"/>
      <c r="GQ4713" s="425"/>
      <c r="GR4713" s="425"/>
      <c r="GS4713" s="425"/>
      <c r="GT4713" s="425"/>
      <c r="GU4713" s="425"/>
      <c r="GV4713" s="425"/>
      <c r="GW4713" s="425"/>
      <c r="GX4713" s="425"/>
      <c r="GY4713" s="425"/>
      <c r="GZ4713" s="425"/>
      <c r="HA4713" s="425"/>
      <c r="HB4713" s="425"/>
      <c r="HC4713" s="425"/>
      <c r="HD4713" s="425"/>
      <c r="HE4713" s="425"/>
      <c r="HF4713" s="425"/>
      <c r="HG4713" s="425"/>
      <c r="HH4713" s="425"/>
      <c r="HI4713" s="425"/>
      <c r="HJ4713" s="425"/>
      <c r="HK4713" s="425"/>
      <c r="HL4713" s="425"/>
      <c r="HM4713" s="425"/>
      <c r="HN4713" s="425"/>
      <c r="HO4713" s="425"/>
      <c r="HP4713" s="425"/>
      <c r="HQ4713" s="425"/>
      <c r="HR4713" s="425"/>
      <c r="HS4713" s="425"/>
      <c r="HT4713" s="425"/>
      <c r="HU4713" s="425"/>
      <c r="HV4713" s="425"/>
      <c r="HW4713" s="425"/>
      <c r="HX4713" s="425"/>
      <c r="HY4713" s="425"/>
      <c r="HZ4713" s="425"/>
      <c r="IA4713" s="425"/>
      <c r="IB4713" s="425"/>
      <c r="IC4713" s="425"/>
      <c r="ID4713" s="425"/>
      <c r="IE4713" s="425"/>
      <c r="IF4713" s="425"/>
      <c r="IG4713" s="425"/>
      <c r="IH4713" s="425"/>
      <c r="II4713" s="425"/>
      <c r="IJ4713" s="425"/>
      <c r="IK4713" s="425"/>
      <c r="IL4713" s="425"/>
      <c r="IM4713" s="425"/>
      <c r="IN4713" s="425"/>
      <c r="IO4713" s="425"/>
      <c r="IP4713" s="425"/>
      <c r="IQ4713" s="425"/>
      <c r="IR4713" s="425"/>
      <c r="IS4713" s="425"/>
      <c r="IT4713" s="425"/>
      <c r="IU4713" s="425"/>
      <c r="IV4713" s="425"/>
    </row>
    <row r="4714" s="428" customFormat="1" ht="27.6" customHeight="1" spans="2:256">
      <c r="B4714" s="465"/>
      <c r="GH4714" s="425"/>
      <c r="GI4714" s="425"/>
      <c r="GJ4714" s="425"/>
      <c r="GK4714" s="425"/>
      <c r="GL4714" s="425"/>
      <c r="GM4714" s="425"/>
      <c r="GN4714" s="425"/>
      <c r="GO4714" s="425"/>
      <c r="GP4714" s="425"/>
      <c r="GQ4714" s="425"/>
      <c r="GR4714" s="425"/>
      <c r="GS4714" s="425"/>
      <c r="GT4714" s="425"/>
      <c r="GU4714" s="425"/>
      <c r="GV4714" s="425"/>
      <c r="GW4714" s="425"/>
      <c r="GX4714" s="425"/>
      <c r="GY4714" s="425"/>
      <c r="GZ4714" s="425"/>
      <c r="HA4714" s="425"/>
      <c r="HB4714" s="425"/>
      <c r="HC4714" s="425"/>
      <c r="HD4714" s="425"/>
      <c r="HE4714" s="425"/>
      <c r="HF4714" s="425"/>
      <c r="HG4714" s="425"/>
      <c r="HH4714" s="425"/>
      <c r="HI4714" s="425"/>
      <c r="HJ4714" s="425"/>
      <c r="HK4714" s="425"/>
      <c r="HL4714" s="425"/>
      <c r="HM4714" s="425"/>
      <c r="HN4714" s="425"/>
      <c r="HO4714" s="425"/>
      <c r="HP4714" s="425"/>
      <c r="HQ4714" s="425"/>
      <c r="HR4714" s="425"/>
      <c r="HS4714" s="425"/>
      <c r="HT4714" s="425"/>
      <c r="HU4714" s="425"/>
      <c r="HV4714" s="425"/>
      <c r="HW4714" s="425"/>
      <c r="HX4714" s="425"/>
      <c r="HY4714" s="425"/>
      <c r="HZ4714" s="425"/>
      <c r="IA4714" s="425"/>
      <c r="IB4714" s="425"/>
      <c r="IC4714" s="425"/>
      <c r="ID4714" s="425"/>
      <c r="IE4714" s="425"/>
      <c r="IF4714" s="425"/>
      <c r="IG4714" s="425"/>
      <c r="IH4714" s="425"/>
      <c r="II4714" s="425"/>
      <c r="IJ4714" s="425"/>
      <c r="IK4714" s="425"/>
      <c r="IL4714" s="425"/>
      <c r="IM4714" s="425"/>
      <c r="IN4714" s="425"/>
      <c r="IO4714" s="425"/>
      <c r="IP4714" s="425"/>
      <c r="IQ4714" s="425"/>
      <c r="IR4714" s="425"/>
      <c r="IS4714" s="425"/>
      <c r="IT4714" s="425"/>
      <c r="IU4714" s="425"/>
      <c r="IV4714" s="425"/>
    </row>
    <row r="4715" s="428" customFormat="1" ht="27.6" customHeight="1" spans="2:256">
      <c r="B4715" s="465"/>
      <c r="GH4715" s="425"/>
      <c r="GI4715" s="425"/>
      <c r="GJ4715" s="425"/>
      <c r="GK4715" s="425"/>
      <c r="GL4715" s="425"/>
      <c r="GM4715" s="425"/>
      <c r="GN4715" s="425"/>
      <c r="GO4715" s="425"/>
      <c r="GP4715" s="425"/>
      <c r="GQ4715" s="425"/>
      <c r="GR4715" s="425"/>
      <c r="GS4715" s="425"/>
      <c r="GT4715" s="425"/>
      <c r="GU4715" s="425"/>
      <c r="GV4715" s="425"/>
      <c r="GW4715" s="425"/>
      <c r="GX4715" s="425"/>
      <c r="GY4715" s="425"/>
      <c r="GZ4715" s="425"/>
      <c r="HA4715" s="425"/>
      <c r="HB4715" s="425"/>
      <c r="HC4715" s="425"/>
      <c r="HD4715" s="425"/>
      <c r="HE4715" s="425"/>
      <c r="HF4715" s="425"/>
      <c r="HG4715" s="425"/>
      <c r="HH4715" s="425"/>
      <c r="HI4715" s="425"/>
      <c r="HJ4715" s="425"/>
      <c r="HK4715" s="425"/>
      <c r="HL4715" s="425"/>
      <c r="HM4715" s="425"/>
      <c r="HN4715" s="425"/>
      <c r="HO4715" s="425"/>
      <c r="HP4715" s="425"/>
      <c r="HQ4715" s="425"/>
      <c r="HR4715" s="425"/>
      <c r="HS4715" s="425"/>
      <c r="HT4715" s="425"/>
      <c r="HU4715" s="425"/>
      <c r="HV4715" s="425"/>
      <c r="HW4715" s="425"/>
      <c r="HX4715" s="425"/>
      <c r="HY4715" s="425"/>
      <c r="HZ4715" s="425"/>
      <c r="IA4715" s="425"/>
      <c r="IB4715" s="425"/>
      <c r="IC4715" s="425"/>
      <c r="ID4715" s="425"/>
      <c r="IE4715" s="425"/>
      <c r="IF4715" s="425"/>
      <c r="IG4715" s="425"/>
      <c r="IH4715" s="425"/>
      <c r="II4715" s="425"/>
      <c r="IJ4715" s="425"/>
      <c r="IK4715" s="425"/>
      <c r="IL4715" s="425"/>
      <c r="IM4715" s="425"/>
      <c r="IN4715" s="425"/>
      <c r="IO4715" s="425"/>
      <c r="IP4715" s="425"/>
      <c r="IQ4715" s="425"/>
      <c r="IR4715" s="425"/>
      <c r="IS4715" s="425"/>
      <c r="IT4715" s="425"/>
      <c r="IU4715" s="425"/>
      <c r="IV4715" s="425"/>
    </row>
    <row r="4716" s="428" customFormat="1" ht="27.6" customHeight="1" spans="2:256">
      <c r="B4716" s="465"/>
      <c r="GH4716" s="425"/>
      <c r="GI4716" s="425"/>
      <c r="GJ4716" s="425"/>
      <c r="GK4716" s="425"/>
      <c r="GL4716" s="425"/>
      <c r="GM4716" s="425"/>
      <c r="GN4716" s="425"/>
      <c r="GO4716" s="425"/>
      <c r="GP4716" s="425"/>
      <c r="GQ4716" s="425"/>
      <c r="GR4716" s="425"/>
      <c r="GS4716" s="425"/>
      <c r="GT4716" s="425"/>
      <c r="GU4716" s="425"/>
      <c r="GV4716" s="425"/>
      <c r="GW4716" s="425"/>
      <c r="GX4716" s="425"/>
      <c r="GY4716" s="425"/>
      <c r="GZ4716" s="425"/>
      <c r="HA4716" s="425"/>
      <c r="HB4716" s="425"/>
      <c r="HC4716" s="425"/>
      <c r="HD4716" s="425"/>
      <c r="HE4716" s="425"/>
      <c r="HF4716" s="425"/>
      <c r="HG4716" s="425"/>
      <c r="HH4716" s="425"/>
      <c r="HI4716" s="425"/>
      <c r="HJ4716" s="425"/>
      <c r="HK4716" s="425"/>
      <c r="HL4716" s="425"/>
      <c r="HM4716" s="425"/>
      <c r="HN4716" s="425"/>
      <c r="HO4716" s="425"/>
      <c r="HP4716" s="425"/>
      <c r="HQ4716" s="425"/>
      <c r="HR4716" s="425"/>
      <c r="HS4716" s="425"/>
      <c r="HT4716" s="425"/>
      <c r="HU4716" s="425"/>
      <c r="HV4716" s="425"/>
      <c r="HW4716" s="425"/>
      <c r="HX4716" s="425"/>
      <c r="HY4716" s="425"/>
      <c r="HZ4716" s="425"/>
      <c r="IA4716" s="425"/>
      <c r="IB4716" s="425"/>
      <c r="IC4716" s="425"/>
      <c r="ID4716" s="425"/>
      <c r="IE4716" s="425"/>
      <c r="IF4716" s="425"/>
      <c r="IG4716" s="425"/>
      <c r="IH4716" s="425"/>
      <c r="II4716" s="425"/>
      <c r="IJ4716" s="425"/>
      <c r="IK4716" s="425"/>
      <c r="IL4716" s="425"/>
      <c r="IM4716" s="425"/>
      <c r="IN4716" s="425"/>
      <c r="IO4716" s="425"/>
      <c r="IP4716" s="425"/>
      <c r="IQ4716" s="425"/>
      <c r="IR4716" s="425"/>
      <c r="IS4716" s="425"/>
      <c r="IT4716" s="425"/>
      <c r="IU4716" s="425"/>
      <c r="IV4716" s="425"/>
    </row>
    <row r="4717" s="428" customFormat="1" ht="27.6" customHeight="1" spans="2:256">
      <c r="B4717" s="465"/>
      <c r="GH4717" s="425"/>
      <c r="GI4717" s="425"/>
      <c r="GJ4717" s="425"/>
      <c r="GK4717" s="425"/>
      <c r="GL4717" s="425"/>
      <c r="GM4717" s="425"/>
      <c r="GN4717" s="425"/>
      <c r="GO4717" s="425"/>
      <c r="GP4717" s="425"/>
      <c r="GQ4717" s="425"/>
      <c r="GR4717" s="425"/>
      <c r="GS4717" s="425"/>
      <c r="GT4717" s="425"/>
      <c r="GU4717" s="425"/>
      <c r="GV4717" s="425"/>
      <c r="GW4717" s="425"/>
      <c r="GX4717" s="425"/>
      <c r="GY4717" s="425"/>
      <c r="GZ4717" s="425"/>
      <c r="HA4717" s="425"/>
      <c r="HB4717" s="425"/>
      <c r="HC4717" s="425"/>
      <c r="HD4717" s="425"/>
      <c r="HE4717" s="425"/>
      <c r="HF4717" s="425"/>
      <c r="HG4717" s="425"/>
      <c r="HH4717" s="425"/>
      <c r="HI4717" s="425"/>
      <c r="HJ4717" s="425"/>
      <c r="HK4717" s="425"/>
      <c r="HL4717" s="425"/>
      <c r="HM4717" s="425"/>
      <c r="HN4717" s="425"/>
      <c r="HO4717" s="425"/>
      <c r="HP4717" s="425"/>
      <c r="HQ4717" s="425"/>
      <c r="HR4717" s="425"/>
      <c r="HS4717" s="425"/>
      <c r="HT4717" s="425"/>
      <c r="HU4717" s="425"/>
      <c r="HV4717" s="425"/>
      <c r="HW4717" s="425"/>
      <c r="HX4717" s="425"/>
      <c r="HY4717" s="425"/>
      <c r="HZ4717" s="425"/>
      <c r="IA4717" s="425"/>
      <c r="IB4717" s="425"/>
      <c r="IC4717" s="425"/>
      <c r="ID4717" s="425"/>
      <c r="IE4717" s="425"/>
      <c r="IF4717" s="425"/>
      <c r="IG4717" s="425"/>
      <c r="IH4717" s="425"/>
      <c r="II4717" s="425"/>
      <c r="IJ4717" s="425"/>
      <c r="IK4717" s="425"/>
      <c r="IL4717" s="425"/>
      <c r="IM4717" s="425"/>
      <c r="IN4717" s="425"/>
      <c r="IO4717" s="425"/>
      <c r="IP4717" s="425"/>
      <c r="IQ4717" s="425"/>
      <c r="IR4717" s="425"/>
      <c r="IS4717" s="425"/>
      <c r="IT4717" s="425"/>
      <c r="IU4717" s="425"/>
      <c r="IV4717" s="425"/>
    </row>
    <row r="4718" s="428" customFormat="1" ht="27.6" customHeight="1" spans="2:256">
      <c r="B4718" s="465"/>
      <c r="GH4718" s="425"/>
      <c r="GI4718" s="425"/>
      <c r="GJ4718" s="425"/>
      <c r="GK4718" s="425"/>
      <c r="GL4718" s="425"/>
      <c r="GM4718" s="425"/>
      <c r="GN4718" s="425"/>
      <c r="GO4718" s="425"/>
      <c r="GP4718" s="425"/>
      <c r="GQ4718" s="425"/>
      <c r="GR4718" s="425"/>
      <c r="GS4718" s="425"/>
      <c r="GT4718" s="425"/>
      <c r="GU4718" s="425"/>
      <c r="GV4718" s="425"/>
      <c r="GW4718" s="425"/>
      <c r="GX4718" s="425"/>
      <c r="GY4718" s="425"/>
      <c r="GZ4718" s="425"/>
      <c r="HA4718" s="425"/>
      <c r="HB4718" s="425"/>
      <c r="HC4718" s="425"/>
      <c r="HD4718" s="425"/>
      <c r="HE4718" s="425"/>
      <c r="HF4718" s="425"/>
      <c r="HG4718" s="425"/>
      <c r="HH4718" s="425"/>
      <c r="HI4718" s="425"/>
      <c r="HJ4718" s="425"/>
      <c r="HK4718" s="425"/>
      <c r="HL4718" s="425"/>
      <c r="HM4718" s="425"/>
      <c r="HN4718" s="425"/>
      <c r="HO4718" s="425"/>
      <c r="HP4718" s="425"/>
      <c r="HQ4718" s="425"/>
      <c r="HR4718" s="425"/>
      <c r="HS4718" s="425"/>
      <c r="HT4718" s="425"/>
      <c r="HU4718" s="425"/>
      <c r="HV4718" s="425"/>
      <c r="HW4718" s="425"/>
      <c r="HX4718" s="425"/>
      <c r="HY4718" s="425"/>
      <c r="HZ4718" s="425"/>
      <c r="IA4718" s="425"/>
      <c r="IB4718" s="425"/>
      <c r="IC4718" s="425"/>
      <c r="ID4718" s="425"/>
      <c r="IE4718" s="425"/>
      <c r="IF4718" s="425"/>
      <c r="IG4718" s="425"/>
      <c r="IH4718" s="425"/>
      <c r="II4718" s="425"/>
      <c r="IJ4718" s="425"/>
      <c r="IK4718" s="425"/>
      <c r="IL4718" s="425"/>
      <c r="IM4718" s="425"/>
      <c r="IN4718" s="425"/>
      <c r="IO4718" s="425"/>
      <c r="IP4718" s="425"/>
      <c r="IQ4718" s="425"/>
      <c r="IR4718" s="425"/>
      <c r="IS4718" s="425"/>
      <c r="IT4718" s="425"/>
      <c r="IU4718" s="425"/>
      <c r="IV4718" s="425"/>
    </row>
    <row r="4719" s="428" customFormat="1" ht="27.6" customHeight="1" spans="2:256">
      <c r="B4719" s="465"/>
      <c r="GH4719" s="425"/>
      <c r="GI4719" s="425"/>
      <c r="GJ4719" s="425"/>
      <c r="GK4719" s="425"/>
      <c r="GL4719" s="425"/>
      <c r="GM4719" s="425"/>
      <c r="GN4719" s="425"/>
      <c r="GO4719" s="425"/>
      <c r="GP4719" s="425"/>
      <c r="GQ4719" s="425"/>
      <c r="GR4719" s="425"/>
      <c r="GS4719" s="425"/>
      <c r="GT4719" s="425"/>
      <c r="GU4719" s="425"/>
      <c r="GV4719" s="425"/>
      <c r="GW4719" s="425"/>
      <c r="GX4719" s="425"/>
      <c r="GY4719" s="425"/>
      <c r="GZ4719" s="425"/>
      <c r="HA4719" s="425"/>
      <c r="HB4719" s="425"/>
      <c r="HC4719" s="425"/>
      <c r="HD4719" s="425"/>
      <c r="HE4719" s="425"/>
      <c r="HF4719" s="425"/>
      <c r="HG4719" s="425"/>
      <c r="HH4719" s="425"/>
      <c r="HI4719" s="425"/>
      <c r="HJ4719" s="425"/>
      <c r="HK4719" s="425"/>
      <c r="HL4719" s="425"/>
      <c r="HM4719" s="425"/>
      <c r="HN4719" s="425"/>
      <c r="HO4719" s="425"/>
      <c r="HP4719" s="425"/>
      <c r="HQ4719" s="425"/>
      <c r="HR4719" s="425"/>
      <c r="HS4719" s="425"/>
      <c r="HT4719" s="425"/>
      <c r="HU4719" s="425"/>
      <c r="HV4719" s="425"/>
      <c r="HW4719" s="425"/>
      <c r="HX4719" s="425"/>
      <c r="HY4719" s="425"/>
      <c r="HZ4719" s="425"/>
      <c r="IA4719" s="425"/>
      <c r="IB4719" s="425"/>
      <c r="IC4719" s="425"/>
      <c r="ID4719" s="425"/>
      <c r="IE4719" s="425"/>
      <c r="IF4719" s="425"/>
      <c r="IG4719" s="425"/>
      <c r="IH4719" s="425"/>
      <c r="II4719" s="425"/>
      <c r="IJ4719" s="425"/>
      <c r="IK4719" s="425"/>
      <c r="IL4719" s="425"/>
      <c r="IM4719" s="425"/>
      <c r="IN4719" s="425"/>
      <c r="IO4719" s="425"/>
      <c r="IP4719" s="425"/>
      <c r="IQ4719" s="425"/>
      <c r="IR4719" s="425"/>
      <c r="IS4719" s="425"/>
      <c r="IT4719" s="425"/>
      <c r="IU4719" s="425"/>
      <c r="IV4719" s="425"/>
    </row>
    <row r="4720" s="428" customFormat="1" ht="27.6" customHeight="1" spans="2:256">
      <c r="B4720" s="465"/>
      <c r="GH4720" s="425"/>
      <c r="GI4720" s="425"/>
      <c r="GJ4720" s="425"/>
      <c r="GK4720" s="425"/>
      <c r="GL4720" s="425"/>
      <c r="GM4720" s="425"/>
      <c r="GN4720" s="425"/>
      <c r="GO4720" s="425"/>
      <c r="GP4720" s="425"/>
      <c r="GQ4720" s="425"/>
      <c r="GR4720" s="425"/>
      <c r="GS4720" s="425"/>
      <c r="GT4720" s="425"/>
      <c r="GU4720" s="425"/>
      <c r="GV4720" s="425"/>
      <c r="GW4720" s="425"/>
      <c r="GX4720" s="425"/>
      <c r="GY4720" s="425"/>
      <c r="GZ4720" s="425"/>
      <c r="HA4720" s="425"/>
      <c r="HB4720" s="425"/>
      <c r="HC4720" s="425"/>
      <c r="HD4720" s="425"/>
      <c r="HE4720" s="425"/>
      <c r="HF4720" s="425"/>
      <c r="HG4720" s="425"/>
      <c r="HH4720" s="425"/>
      <c r="HI4720" s="425"/>
      <c r="HJ4720" s="425"/>
      <c r="HK4720" s="425"/>
      <c r="HL4720" s="425"/>
      <c r="HM4720" s="425"/>
      <c r="HN4720" s="425"/>
      <c r="HO4720" s="425"/>
      <c r="HP4720" s="425"/>
      <c r="HQ4720" s="425"/>
      <c r="HR4720" s="425"/>
      <c r="HS4720" s="425"/>
      <c r="HT4720" s="425"/>
      <c r="HU4720" s="425"/>
      <c r="HV4720" s="425"/>
      <c r="HW4720" s="425"/>
      <c r="HX4720" s="425"/>
      <c r="HY4720" s="425"/>
      <c r="HZ4720" s="425"/>
      <c r="IA4720" s="425"/>
      <c r="IB4720" s="425"/>
      <c r="IC4720" s="425"/>
      <c r="ID4720" s="425"/>
      <c r="IE4720" s="425"/>
      <c r="IF4720" s="425"/>
      <c r="IG4720" s="425"/>
      <c r="IH4720" s="425"/>
      <c r="II4720" s="425"/>
      <c r="IJ4720" s="425"/>
      <c r="IK4720" s="425"/>
      <c r="IL4720" s="425"/>
      <c r="IM4720" s="425"/>
      <c r="IN4720" s="425"/>
      <c r="IO4720" s="425"/>
      <c r="IP4720" s="425"/>
      <c r="IQ4720" s="425"/>
      <c r="IR4720" s="425"/>
      <c r="IS4720" s="425"/>
      <c r="IT4720" s="425"/>
      <c r="IU4720" s="425"/>
      <c r="IV4720" s="425"/>
    </row>
    <row r="4721" s="428" customFormat="1" ht="27.6" customHeight="1" spans="2:256">
      <c r="B4721" s="465"/>
      <c r="GH4721" s="425"/>
      <c r="GI4721" s="425"/>
      <c r="GJ4721" s="425"/>
      <c r="GK4721" s="425"/>
      <c r="GL4721" s="425"/>
      <c r="GM4721" s="425"/>
      <c r="GN4721" s="425"/>
      <c r="GO4721" s="425"/>
      <c r="GP4721" s="425"/>
      <c r="GQ4721" s="425"/>
      <c r="GR4721" s="425"/>
      <c r="GS4721" s="425"/>
      <c r="GT4721" s="425"/>
      <c r="GU4721" s="425"/>
      <c r="GV4721" s="425"/>
      <c r="GW4721" s="425"/>
      <c r="GX4721" s="425"/>
      <c r="GY4721" s="425"/>
      <c r="GZ4721" s="425"/>
      <c r="HA4721" s="425"/>
      <c r="HB4721" s="425"/>
      <c r="HC4721" s="425"/>
      <c r="HD4721" s="425"/>
      <c r="HE4721" s="425"/>
      <c r="HF4721" s="425"/>
      <c r="HG4721" s="425"/>
      <c r="HH4721" s="425"/>
      <c r="HI4721" s="425"/>
      <c r="HJ4721" s="425"/>
      <c r="HK4721" s="425"/>
      <c r="HL4721" s="425"/>
      <c r="HM4721" s="425"/>
      <c r="HN4721" s="425"/>
      <c r="HO4721" s="425"/>
      <c r="HP4721" s="425"/>
      <c r="HQ4721" s="425"/>
      <c r="HR4721" s="425"/>
      <c r="HS4721" s="425"/>
      <c r="HT4721" s="425"/>
      <c r="HU4721" s="425"/>
      <c r="HV4721" s="425"/>
      <c r="HW4721" s="425"/>
      <c r="HX4721" s="425"/>
      <c r="HY4721" s="425"/>
      <c r="HZ4721" s="425"/>
      <c r="IA4721" s="425"/>
      <c r="IB4721" s="425"/>
      <c r="IC4721" s="425"/>
      <c r="ID4721" s="425"/>
      <c r="IE4721" s="425"/>
      <c r="IF4721" s="425"/>
      <c r="IG4721" s="425"/>
      <c r="IH4721" s="425"/>
      <c r="II4721" s="425"/>
      <c r="IJ4721" s="425"/>
      <c r="IK4721" s="425"/>
      <c r="IL4721" s="425"/>
      <c r="IM4721" s="425"/>
      <c r="IN4721" s="425"/>
      <c r="IO4721" s="425"/>
      <c r="IP4721" s="425"/>
      <c r="IQ4721" s="425"/>
      <c r="IR4721" s="425"/>
      <c r="IS4721" s="425"/>
      <c r="IT4721" s="425"/>
      <c r="IU4721" s="425"/>
      <c r="IV4721" s="425"/>
    </row>
    <row r="4722" s="428" customFormat="1" ht="27.6" customHeight="1" spans="2:256">
      <c r="B4722" s="465"/>
      <c r="GH4722" s="425"/>
      <c r="GI4722" s="425"/>
      <c r="GJ4722" s="425"/>
      <c r="GK4722" s="425"/>
      <c r="GL4722" s="425"/>
      <c r="GM4722" s="425"/>
      <c r="GN4722" s="425"/>
      <c r="GO4722" s="425"/>
      <c r="GP4722" s="425"/>
      <c r="GQ4722" s="425"/>
      <c r="GR4722" s="425"/>
      <c r="GS4722" s="425"/>
      <c r="GT4722" s="425"/>
      <c r="GU4722" s="425"/>
      <c r="GV4722" s="425"/>
      <c r="GW4722" s="425"/>
      <c r="GX4722" s="425"/>
      <c r="GY4722" s="425"/>
      <c r="GZ4722" s="425"/>
      <c r="HA4722" s="425"/>
      <c r="HB4722" s="425"/>
      <c r="HC4722" s="425"/>
      <c r="HD4722" s="425"/>
      <c r="HE4722" s="425"/>
      <c r="HF4722" s="425"/>
      <c r="HG4722" s="425"/>
      <c r="HH4722" s="425"/>
      <c r="HI4722" s="425"/>
      <c r="HJ4722" s="425"/>
      <c r="HK4722" s="425"/>
      <c r="HL4722" s="425"/>
      <c r="HM4722" s="425"/>
      <c r="HN4722" s="425"/>
      <c r="HO4722" s="425"/>
      <c r="HP4722" s="425"/>
      <c r="HQ4722" s="425"/>
      <c r="HR4722" s="425"/>
      <c r="HS4722" s="425"/>
      <c r="HT4722" s="425"/>
      <c r="HU4722" s="425"/>
      <c r="HV4722" s="425"/>
      <c r="HW4722" s="425"/>
      <c r="HX4722" s="425"/>
      <c r="HY4722" s="425"/>
      <c r="HZ4722" s="425"/>
      <c r="IA4722" s="425"/>
      <c r="IB4722" s="425"/>
      <c r="IC4722" s="425"/>
      <c r="ID4722" s="425"/>
      <c r="IE4722" s="425"/>
      <c r="IF4722" s="425"/>
      <c r="IG4722" s="425"/>
      <c r="IH4722" s="425"/>
      <c r="II4722" s="425"/>
      <c r="IJ4722" s="425"/>
      <c r="IK4722" s="425"/>
      <c r="IL4722" s="425"/>
      <c r="IM4722" s="425"/>
      <c r="IN4722" s="425"/>
      <c r="IO4722" s="425"/>
      <c r="IP4722" s="425"/>
      <c r="IQ4722" s="425"/>
      <c r="IR4722" s="425"/>
      <c r="IS4722" s="425"/>
      <c r="IT4722" s="425"/>
      <c r="IU4722" s="425"/>
      <c r="IV4722" s="425"/>
    </row>
    <row r="4723" s="428" customFormat="1" ht="27.6" customHeight="1" spans="2:256">
      <c r="B4723" s="465"/>
      <c r="GH4723" s="425"/>
      <c r="GI4723" s="425"/>
      <c r="GJ4723" s="425"/>
      <c r="GK4723" s="425"/>
      <c r="GL4723" s="425"/>
      <c r="GM4723" s="425"/>
      <c r="GN4723" s="425"/>
      <c r="GO4723" s="425"/>
      <c r="GP4723" s="425"/>
      <c r="GQ4723" s="425"/>
      <c r="GR4723" s="425"/>
      <c r="GS4723" s="425"/>
      <c r="GT4723" s="425"/>
      <c r="GU4723" s="425"/>
      <c r="GV4723" s="425"/>
      <c r="GW4723" s="425"/>
      <c r="GX4723" s="425"/>
      <c r="GY4723" s="425"/>
      <c r="GZ4723" s="425"/>
      <c r="HA4723" s="425"/>
      <c r="HB4723" s="425"/>
      <c r="HC4723" s="425"/>
      <c r="HD4723" s="425"/>
      <c r="HE4723" s="425"/>
      <c r="HF4723" s="425"/>
      <c r="HG4723" s="425"/>
      <c r="HH4723" s="425"/>
      <c r="HI4723" s="425"/>
      <c r="HJ4723" s="425"/>
      <c r="HK4723" s="425"/>
      <c r="HL4723" s="425"/>
      <c r="HM4723" s="425"/>
      <c r="HN4723" s="425"/>
      <c r="HO4723" s="425"/>
      <c r="HP4723" s="425"/>
      <c r="HQ4723" s="425"/>
      <c r="HR4723" s="425"/>
      <c r="HS4723" s="425"/>
      <c r="HT4723" s="425"/>
      <c r="HU4723" s="425"/>
      <c r="HV4723" s="425"/>
      <c r="HW4723" s="425"/>
      <c r="HX4723" s="425"/>
      <c r="HY4723" s="425"/>
      <c r="HZ4723" s="425"/>
      <c r="IA4723" s="425"/>
      <c r="IB4723" s="425"/>
      <c r="IC4723" s="425"/>
      <c r="ID4723" s="425"/>
      <c r="IE4723" s="425"/>
      <c r="IF4723" s="425"/>
      <c r="IG4723" s="425"/>
      <c r="IH4723" s="425"/>
      <c r="II4723" s="425"/>
      <c r="IJ4723" s="425"/>
      <c r="IK4723" s="425"/>
      <c r="IL4723" s="425"/>
      <c r="IM4723" s="425"/>
      <c r="IN4723" s="425"/>
      <c r="IO4723" s="425"/>
      <c r="IP4723" s="425"/>
      <c r="IQ4723" s="425"/>
      <c r="IR4723" s="425"/>
      <c r="IS4723" s="425"/>
      <c r="IT4723" s="425"/>
      <c r="IU4723" s="425"/>
      <c r="IV4723" s="425"/>
    </row>
    <row r="4724" s="428" customFormat="1" ht="27.6" customHeight="1" spans="2:256">
      <c r="B4724" s="465"/>
      <c r="GH4724" s="425"/>
      <c r="GI4724" s="425"/>
      <c r="GJ4724" s="425"/>
      <c r="GK4724" s="425"/>
      <c r="GL4724" s="425"/>
      <c r="GM4724" s="425"/>
      <c r="GN4724" s="425"/>
      <c r="GO4724" s="425"/>
      <c r="GP4724" s="425"/>
      <c r="GQ4724" s="425"/>
      <c r="GR4724" s="425"/>
      <c r="GS4724" s="425"/>
      <c r="GT4724" s="425"/>
      <c r="GU4724" s="425"/>
      <c r="GV4724" s="425"/>
      <c r="GW4724" s="425"/>
      <c r="GX4724" s="425"/>
      <c r="GY4724" s="425"/>
      <c r="GZ4724" s="425"/>
      <c r="HA4724" s="425"/>
      <c r="HB4724" s="425"/>
      <c r="HC4724" s="425"/>
      <c r="HD4724" s="425"/>
      <c r="HE4724" s="425"/>
      <c r="HF4724" s="425"/>
      <c r="HG4724" s="425"/>
      <c r="HH4724" s="425"/>
      <c r="HI4724" s="425"/>
      <c r="HJ4724" s="425"/>
      <c r="HK4724" s="425"/>
      <c r="HL4724" s="425"/>
      <c r="HM4724" s="425"/>
      <c r="HN4724" s="425"/>
      <c r="HO4724" s="425"/>
      <c r="HP4724" s="425"/>
      <c r="HQ4724" s="425"/>
      <c r="HR4724" s="425"/>
      <c r="HS4724" s="425"/>
      <c r="HT4724" s="425"/>
      <c r="HU4724" s="425"/>
      <c r="HV4724" s="425"/>
      <c r="HW4724" s="425"/>
      <c r="HX4724" s="425"/>
      <c r="HY4724" s="425"/>
      <c r="HZ4724" s="425"/>
      <c r="IA4724" s="425"/>
      <c r="IB4724" s="425"/>
      <c r="IC4724" s="425"/>
      <c r="ID4724" s="425"/>
      <c r="IE4724" s="425"/>
      <c r="IF4724" s="425"/>
      <c r="IG4724" s="425"/>
      <c r="IH4724" s="425"/>
      <c r="II4724" s="425"/>
      <c r="IJ4724" s="425"/>
      <c r="IK4724" s="425"/>
      <c r="IL4724" s="425"/>
      <c r="IM4724" s="425"/>
      <c r="IN4724" s="425"/>
      <c r="IO4724" s="425"/>
      <c r="IP4724" s="425"/>
      <c r="IQ4724" s="425"/>
      <c r="IR4724" s="425"/>
      <c r="IS4724" s="425"/>
      <c r="IT4724" s="425"/>
      <c r="IU4724" s="425"/>
      <c r="IV4724" s="425"/>
    </row>
    <row r="4725" s="428" customFormat="1" ht="27.6" customHeight="1" spans="2:256">
      <c r="B4725" s="465"/>
      <c r="GH4725" s="425"/>
      <c r="GI4725" s="425"/>
      <c r="GJ4725" s="425"/>
      <c r="GK4725" s="425"/>
      <c r="GL4725" s="425"/>
      <c r="GM4725" s="425"/>
      <c r="GN4725" s="425"/>
      <c r="GO4725" s="425"/>
      <c r="GP4725" s="425"/>
      <c r="GQ4725" s="425"/>
      <c r="GR4725" s="425"/>
      <c r="GS4725" s="425"/>
      <c r="GT4725" s="425"/>
      <c r="GU4725" s="425"/>
      <c r="GV4725" s="425"/>
      <c r="GW4725" s="425"/>
      <c r="GX4725" s="425"/>
      <c r="GY4725" s="425"/>
      <c r="GZ4725" s="425"/>
      <c r="HA4725" s="425"/>
      <c r="HB4725" s="425"/>
      <c r="HC4725" s="425"/>
      <c r="HD4725" s="425"/>
      <c r="HE4725" s="425"/>
      <c r="HF4725" s="425"/>
      <c r="HG4725" s="425"/>
      <c r="HH4725" s="425"/>
      <c r="HI4725" s="425"/>
      <c r="HJ4725" s="425"/>
      <c r="HK4725" s="425"/>
      <c r="HL4725" s="425"/>
      <c r="HM4725" s="425"/>
      <c r="HN4725" s="425"/>
      <c r="HO4725" s="425"/>
      <c r="HP4725" s="425"/>
      <c r="HQ4725" s="425"/>
      <c r="HR4725" s="425"/>
      <c r="HS4725" s="425"/>
      <c r="HT4725" s="425"/>
      <c r="HU4725" s="425"/>
      <c r="HV4725" s="425"/>
      <c r="HW4725" s="425"/>
      <c r="HX4725" s="425"/>
      <c r="HY4725" s="425"/>
      <c r="HZ4725" s="425"/>
      <c r="IA4725" s="425"/>
      <c r="IB4725" s="425"/>
      <c r="IC4725" s="425"/>
      <c r="ID4725" s="425"/>
      <c r="IE4725" s="425"/>
      <c r="IF4725" s="425"/>
      <c r="IG4725" s="425"/>
      <c r="IH4725" s="425"/>
      <c r="II4725" s="425"/>
      <c r="IJ4725" s="425"/>
      <c r="IK4725" s="425"/>
      <c r="IL4725" s="425"/>
      <c r="IM4725" s="425"/>
      <c r="IN4725" s="425"/>
      <c r="IO4725" s="425"/>
      <c r="IP4725" s="425"/>
      <c r="IQ4725" s="425"/>
      <c r="IR4725" s="425"/>
      <c r="IS4725" s="425"/>
      <c r="IT4725" s="425"/>
      <c r="IU4725" s="425"/>
      <c r="IV4725" s="425"/>
    </row>
    <row r="4726" s="428" customFormat="1" ht="27.6" customHeight="1" spans="2:256">
      <c r="B4726" s="465"/>
      <c r="GH4726" s="425"/>
      <c r="GI4726" s="425"/>
      <c r="GJ4726" s="425"/>
      <c r="GK4726" s="425"/>
      <c r="GL4726" s="425"/>
      <c r="GM4726" s="425"/>
      <c r="GN4726" s="425"/>
      <c r="GO4726" s="425"/>
      <c r="GP4726" s="425"/>
      <c r="GQ4726" s="425"/>
      <c r="GR4726" s="425"/>
      <c r="GS4726" s="425"/>
      <c r="GT4726" s="425"/>
      <c r="GU4726" s="425"/>
      <c r="GV4726" s="425"/>
      <c r="GW4726" s="425"/>
      <c r="GX4726" s="425"/>
      <c r="GY4726" s="425"/>
      <c r="GZ4726" s="425"/>
      <c r="HA4726" s="425"/>
      <c r="HB4726" s="425"/>
      <c r="HC4726" s="425"/>
      <c r="HD4726" s="425"/>
      <c r="HE4726" s="425"/>
      <c r="HF4726" s="425"/>
      <c r="HG4726" s="425"/>
      <c r="HH4726" s="425"/>
      <c r="HI4726" s="425"/>
      <c r="HJ4726" s="425"/>
      <c r="HK4726" s="425"/>
      <c r="HL4726" s="425"/>
      <c r="HM4726" s="425"/>
      <c r="HN4726" s="425"/>
      <c r="HO4726" s="425"/>
      <c r="HP4726" s="425"/>
      <c r="HQ4726" s="425"/>
      <c r="HR4726" s="425"/>
      <c r="HS4726" s="425"/>
      <c r="HT4726" s="425"/>
      <c r="HU4726" s="425"/>
      <c r="HV4726" s="425"/>
      <c r="HW4726" s="425"/>
      <c r="HX4726" s="425"/>
      <c r="HY4726" s="425"/>
      <c r="HZ4726" s="425"/>
      <c r="IA4726" s="425"/>
      <c r="IB4726" s="425"/>
      <c r="IC4726" s="425"/>
      <c r="ID4726" s="425"/>
      <c r="IE4726" s="425"/>
      <c r="IF4726" s="425"/>
      <c r="IG4726" s="425"/>
      <c r="IH4726" s="425"/>
      <c r="II4726" s="425"/>
      <c r="IJ4726" s="425"/>
      <c r="IK4726" s="425"/>
      <c r="IL4726" s="425"/>
      <c r="IM4726" s="425"/>
      <c r="IN4726" s="425"/>
      <c r="IO4726" s="425"/>
      <c r="IP4726" s="425"/>
      <c r="IQ4726" s="425"/>
      <c r="IR4726" s="425"/>
      <c r="IS4726" s="425"/>
      <c r="IT4726" s="425"/>
      <c r="IU4726" s="425"/>
      <c r="IV4726" s="425"/>
    </row>
    <row r="4727" s="428" customFormat="1" ht="27.6" customHeight="1" spans="2:256">
      <c r="B4727" s="465"/>
      <c r="GH4727" s="425"/>
      <c r="GI4727" s="425"/>
      <c r="GJ4727" s="425"/>
      <c r="GK4727" s="425"/>
      <c r="GL4727" s="425"/>
      <c r="GM4727" s="425"/>
      <c r="GN4727" s="425"/>
      <c r="GO4727" s="425"/>
      <c r="GP4727" s="425"/>
      <c r="GQ4727" s="425"/>
      <c r="GR4727" s="425"/>
      <c r="GS4727" s="425"/>
      <c r="GT4727" s="425"/>
      <c r="GU4727" s="425"/>
      <c r="GV4727" s="425"/>
      <c r="GW4727" s="425"/>
      <c r="GX4727" s="425"/>
      <c r="GY4727" s="425"/>
      <c r="GZ4727" s="425"/>
      <c r="HA4727" s="425"/>
      <c r="HB4727" s="425"/>
      <c r="HC4727" s="425"/>
      <c r="HD4727" s="425"/>
      <c r="HE4727" s="425"/>
      <c r="HF4727" s="425"/>
      <c r="HG4727" s="425"/>
      <c r="HH4727" s="425"/>
      <c r="HI4727" s="425"/>
      <c r="HJ4727" s="425"/>
      <c r="HK4727" s="425"/>
      <c r="HL4727" s="425"/>
      <c r="HM4727" s="425"/>
      <c r="HN4727" s="425"/>
      <c r="HO4727" s="425"/>
      <c r="HP4727" s="425"/>
      <c r="HQ4727" s="425"/>
      <c r="HR4727" s="425"/>
      <c r="HS4727" s="425"/>
      <c r="HT4727" s="425"/>
      <c r="HU4727" s="425"/>
      <c r="HV4727" s="425"/>
      <c r="HW4727" s="425"/>
      <c r="HX4727" s="425"/>
      <c r="HY4727" s="425"/>
      <c r="HZ4727" s="425"/>
      <c r="IA4727" s="425"/>
      <c r="IB4727" s="425"/>
      <c r="IC4727" s="425"/>
      <c r="ID4727" s="425"/>
      <c r="IE4727" s="425"/>
      <c r="IF4727" s="425"/>
      <c r="IG4727" s="425"/>
      <c r="IH4727" s="425"/>
      <c r="II4727" s="425"/>
      <c r="IJ4727" s="425"/>
      <c r="IK4727" s="425"/>
      <c r="IL4727" s="425"/>
      <c r="IM4727" s="425"/>
      <c r="IN4727" s="425"/>
      <c r="IO4727" s="425"/>
      <c r="IP4727" s="425"/>
      <c r="IQ4727" s="425"/>
      <c r="IR4727" s="425"/>
      <c r="IS4727" s="425"/>
      <c r="IT4727" s="425"/>
      <c r="IU4727" s="425"/>
      <c r="IV4727" s="425"/>
    </row>
    <row r="4728" s="428" customFormat="1" ht="27.6" customHeight="1" spans="2:256">
      <c r="B4728" s="465"/>
      <c r="GH4728" s="425"/>
      <c r="GI4728" s="425"/>
      <c r="GJ4728" s="425"/>
      <c r="GK4728" s="425"/>
      <c r="GL4728" s="425"/>
      <c r="GM4728" s="425"/>
      <c r="GN4728" s="425"/>
      <c r="GO4728" s="425"/>
      <c r="GP4728" s="425"/>
      <c r="GQ4728" s="425"/>
      <c r="GR4728" s="425"/>
      <c r="GS4728" s="425"/>
      <c r="GT4728" s="425"/>
      <c r="GU4728" s="425"/>
      <c r="GV4728" s="425"/>
      <c r="GW4728" s="425"/>
      <c r="GX4728" s="425"/>
      <c r="GY4728" s="425"/>
      <c r="GZ4728" s="425"/>
      <c r="HA4728" s="425"/>
      <c r="HB4728" s="425"/>
      <c r="HC4728" s="425"/>
      <c r="HD4728" s="425"/>
      <c r="HE4728" s="425"/>
      <c r="HF4728" s="425"/>
      <c r="HG4728" s="425"/>
      <c r="HH4728" s="425"/>
      <c r="HI4728" s="425"/>
      <c r="HJ4728" s="425"/>
      <c r="HK4728" s="425"/>
      <c r="HL4728" s="425"/>
      <c r="HM4728" s="425"/>
      <c r="HN4728" s="425"/>
      <c r="HO4728" s="425"/>
      <c r="HP4728" s="425"/>
      <c r="HQ4728" s="425"/>
      <c r="HR4728" s="425"/>
      <c r="HS4728" s="425"/>
      <c r="HT4728" s="425"/>
      <c r="HU4728" s="425"/>
      <c r="HV4728" s="425"/>
      <c r="HW4728" s="425"/>
      <c r="HX4728" s="425"/>
      <c r="HY4728" s="425"/>
      <c r="HZ4728" s="425"/>
      <c r="IA4728" s="425"/>
      <c r="IB4728" s="425"/>
      <c r="IC4728" s="425"/>
      <c r="ID4728" s="425"/>
      <c r="IE4728" s="425"/>
      <c r="IF4728" s="425"/>
      <c r="IG4728" s="425"/>
      <c r="IH4728" s="425"/>
      <c r="II4728" s="425"/>
      <c r="IJ4728" s="425"/>
      <c r="IK4728" s="425"/>
      <c r="IL4728" s="425"/>
      <c r="IM4728" s="425"/>
      <c r="IN4728" s="425"/>
      <c r="IO4728" s="425"/>
      <c r="IP4728" s="425"/>
      <c r="IQ4728" s="425"/>
      <c r="IR4728" s="425"/>
      <c r="IS4728" s="425"/>
      <c r="IT4728" s="425"/>
      <c r="IU4728" s="425"/>
      <c r="IV4728" s="425"/>
    </row>
    <row r="4729" s="428" customFormat="1" ht="27.6" customHeight="1" spans="2:256">
      <c r="B4729" s="465"/>
      <c r="GH4729" s="425"/>
      <c r="GI4729" s="425"/>
      <c r="GJ4729" s="425"/>
      <c r="GK4729" s="425"/>
      <c r="GL4729" s="425"/>
      <c r="GM4729" s="425"/>
      <c r="GN4729" s="425"/>
      <c r="GO4729" s="425"/>
      <c r="GP4729" s="425"/>
      <c r="GQ4729" s="425"/>
      <c r="GR4729" s="425"/>
      <c r="GS4729" s="425"/>
      <c r="GT4729" s="425"/>
      <c r="GU4729" s="425"/>
      <c r="GV4729" s="425"/>
      <c r="GW4729" s="425"/>
      <c r="GX4729" s="425"/>
      <c r="GY4729" s="425"/>
      <c r="GZ4729" s="425"/>
      <c r="HA4729" s="425"/>
      <c r="HB4729" s="425"/>
      <c r="HC4729" s="425"/>
      <c r="HD4729" s="425"/>
      <c r="HE4729" s="425"/>
      <c r="HF4729" s="425"/>
      <c r="HG4729" s="425"/>
      <c r="HH4729" s="425"/>
      <c r="HI4729" s="425"/>
      <c r="HJ4729" s="425"/>
      <c r="HK4729" s="425"/>
      <c r="HL4729" s="425"/>
      <c r="HM4729" s="425"/>
      <c r="HN4729" s="425"/>
      <c r="HO4729" s="425"/>
      <c r="HP4729" s="425"/>
      <c r="HQ4729" s="425"/>
      <c r="HR4729" s="425"/>
      <c r="HS4729" s="425"/>
      <c r="HT4729" s="425"/>
      <c r="HU4729" s="425"/>
      <c r="HV4729" s="425"/>
      <c r="HW4729" s="425"/>
      <c r="HX4729" s="425"/>
      <c r="HY4729" s="425"/>
      <c r="HZ4729" s="425"/>
      <c r="IA4729" s="425"/>
      <c r="IB4729" s="425"/>
      <c r="IC4729" s="425"/>
      <c r="ID4729" s="425"/>
      <c r="IE4729" s="425"/>
      <c r="IF4729" s="425"/>
      <c r="IG4729" s="425"/>
      <c r="IH4729" s="425"/>
      <c r="II4729" s="425"/>
      <c r="IJ4729" s="425"/>
      <c r="IK4729" s="425"/>
      <c r="IL4729" s="425"/>
      <c r="IM4729" s="425"/>
      <c r="IN4729" s="425"/>
      <c r="IO4729" s="425"/>
      <c r="IP4729" s="425"/>
      <c r="IQ4729" s="425"/>
      <c r="IR4729" s="425"/>
      <c r="IS4729" s="425"/>
      <c r="IT4729" s="425"/>
      <c r="IU4729" s="425"/>
      <c r="IV4729" s="425"/>
    </row>
    <row r="4730" s="428" customFormat="1" ht="27.6" customHeight="1" spans="2:256">
      <c r="B4730" s="465"/>
      <c r="GH4730" s="425"/>
      <c r="GI4730" s="425"/>
      <c r="GJ4730" s="425"/>
      <c r="GK4730" s="425"/>
      <c r="GL4730" s="425"/>
      <c r="GM4730" s="425"/>
      <c r="GN4730" s="425"/>
      <c r="GO4730" s="425"/>
      <c r="GP4730" s="425"/>
      <c r="GQ4730" s="425"/>
      <c r="GR4730" s="425"/>
      <c r="GS4730" s="425"/>
      <c r="GT4730" s="425"/>
      <c r="GU4730" s="425"/>
      <c r="GV4730" s="425"/>
      <c r="GW4730" s="425"/>
      <c r="GX4730" s="425"/>
      <c r="GY4730" s="425"/>
      <c r="GZ4730" s="425"/>
      <c r="HA4730" s="425"/>
      <c r="HB4730" s="425"/>
      <c r="HC4730" s="425"/>
      <c r="HD4730" s="425"/>
      <c r="HE4730" s="425"/>
      <c r="HF4730" s="425"/>
      <c r="HG4730" s="425"/>
      <c r="HH4730" s="425"/>
      <c r="HI4730" s="425"/>
      <c r="HJ4730" s="425"/>
      <c r="HK4730" s="425"/>
      <c r="HL4730" s="425"/>
      <c r="HM4730" s="425"/>
      <c r="HN4730" s="425"/>
      <c r="HO4730" s="425"/>
      <c r="HP4730" s="425"/>
      <c r="HQ4730" s="425"/>
      <c r="HR4730" s="425"/>
      <c r="HS4730" s="425"/>
      <c r="HT4730" s="425"/>
      <c r="HU4730" s="425"/>
      <c r="HV4730" s="425"/>
      <c r="HW4730" s="425"/>
      <c r="HX4730" s="425"/>
      <c r="HY4730" s="425"/>
      <c r="HZ4730" s="425"/>
      <c r="IA4730" s="425"/>
      <c r="IB4730" s="425"/>
      <c r="IC4730" s="425"/>
      <c r="ID4730" s="425"/>
      <c r="IE4730" s="425"/>
      <c r="IF4730" s="425"/>
      <c r="IG4730" s="425"/>
      <c r="IH4730" s="425"/>
      <c r="II4730" s="425"/>
      <c r="IJ4730" s="425"/>
      <c r="IK4730" s="425"/>
      <c r="IL4730" s="425"/>
      <c r="IM4730" s="425"/>
      <c r="IN4730" s="425"/>
      <c r="IO4730" s="425"/>
      <c r="IP4730" s="425"/>
      <c r="IQ4730" s="425"/>
      <c r="IR4730" s="425"/>
      <c r="IS4730" s="425"/>
      <c r="IT4730" s="425"/>
      <c r="IU4730" s="425"/>
      <c r="IV4730" s="425"/>
    </row>
    <row r="4731" s="428" customFormat="1" ht="27.6" customHeight="1" spans="2:256">
      <c r="B4731" s="465"/>
      <c r="GH4731" s="425"/>
      <c r="GI4731" s="425"/>
      <c r="GJ4731" s="425"/>
      <c r="GK4731" s="425"/>
      <c r="GL4731" s="425"/>
      <c r="GM4731" s="425"/>
      <c r="GN4731" s="425"/>
      <c r="GO4731" s="425"/>
      <c r="GP4731" s="425"/>
      <c r="GQ4731" s="425"/>
      <c r="GR4731" s="425"/>
      <c r="GS4731" s="425"/>
      <c r="GT4731" s="425"/>
      <c r="GU4731" s="425"/>
      <c r="GV4731" s="425"/>
      <c r="GW4731" s="425"/>
      <c r="GX4731" s="425"/>
      <c r="GY4731" s="425"/>
      <c r="GZ4731" s="425"/>
      <c r="HA4731" s="425"/>
      <c r="HB4731" s="425"/>
      <c r="HC4731" s="425"/>
      <c r="HD4731" s="425"/>
      <c r="HE4731" s="425"/>
      <c r="HF4731" s="425"/>
      <c r="HG4731" s="425"/>
      <c r="HH4731" s="425"/>
      <c r="HI4731" s="425"/>
      <c r="HJ4731" s="425"/>
      <c r="HK4731" s="425"/>
      <c r="HL4731" s="425"/>
      <c r="HM4731" s="425"/>
      <c r="HN4731" s="425"/>
      <c r="HO4731" s="425"/>
      <c r="HP4731" s="425"/>
      <c r="HQ4731" s="425"/>
      <c r="HR4731" s="425"/>
      <c r="HS4731" s="425"/>
      <c r="HT4731" s="425"/>
      <c r="HU4731" s="425"/>
      <c r="HV4731" s="425"/>
      <c r="HW4731" s="425"/>
      <c r="HX4731" s="425"/>
      <c r="HY4731" s="425"/>
      <c r="HZ4731" s="425"/>
      <c r="IA4731" s="425"/>
      <c r="IB4731" s="425"/>
      <c r="IC4731" s="425"/>
      <c r="ID4731" s="425"/>
      <c r="IE4731" s="425"/>
      <c r="IF4731" s="425"/>
      <c r="IG4731" s="425"/>
      <c r="IH4731" s="425"/>
      <c r="II4731" s="425"/>
      <c r="IJ4731" s="425"/>
      <c r="IK4731" s="425"/>
      <c r="IL4731" s="425"/>
      <c r="IM4731" s="425"/>
      <c r="IN4731" s="425"/>
      <c r="IO4731" s="425"/>
      <c r="IP4731" s="425"/>
      <c r="IQ4731" s="425"/>
      <c r="IR4731" s="425"/>
      <c r="IS4731" s="425"/>
      <c r="IT4731" s="425"/>
      <c r="IU4731" s="425"/>
      <c r="IV4731" s="425"/>
    </row>
    <row r="4732" s="428" customFormat="1" ht="27.6" customHeight="1" spans="2:256">
      <c r="B4732" s="465"/>
      <c r="GH4732" s="425"/>
      <c r="GI4732" s="425"/>
      <c r="GJ4732" s="425"/>
      <c r="GK4732" s="425"/>
      <c r="GL4732" s="425"/>
      <c r="GM4732" s="425"/>
      <c r="GN4732" s="425"/>
      <c r="GO4732" s="425"/>
      <c r="GP4732" s="425"/>
      <c r="GQ4732" s="425"/>
      <c r="GR4732" s="425"/>
      <c r="GS4732" s="425"/>
      <c r="GT4732" s="425"/>
      <c r="GU4732" s="425"/>
      <c r="GV4732" s="425"/>
      <c r="GW4732" s="425"/>
      <c r="GX4732" s="425"/>
      <c r="GY4732" s="425"/>
      <c r="GZ4732" s="425"/>
      <c r="HA4732" s="425"/>
      <c r="HB4732" s="425"/>
      <c r="HC4732" s="425"/>
      <c r="HD4732" s="425"/>
      <c r="HE4732" s="425"/>
      <c r="HF4732" s="425"/>
      <c r="HG4732" s="425"/>
      <c r="HH4732" s="425"/>
      <c r="HI4732" s="425"/>
      <c r="HJ4732" s="425"/>
      <c r="HK4732" s="425"/>
      <c r="HL4732" s="425"/>
      <c r="HM4732" s="425"/>
      <c r="HN4732" s="425"/>
      <c r="HO4732" s="425"/>
      <c r="HP4732" s="425"/>
      <c r="HQ4732" s="425"/>
      <c r="HR4732" s="425"/>
      <c r="HS4732" s="425"/>
      <c r="HT4732" s="425"/>
      <c r="HU4732" s="425"/>
      <c r="HV4732" s="425"/>
      <c r="HW4732" s="425"/>
      <c r="HX4732" s="425"/>
      <c r="HY4732" s="425"/>
      <c r="HZ4732" s="425"/>
      <c r="IA4732" s="425"/>
      <c r="IB4732" s="425"/>
      <c r="IC4732" s="425"/>
      <c r="ID4732" s="425"/>
      <c r="IE4732" s="425"/>
      <c r="IF4732" s="425"/>
      <c r="IG4732" s="425"/>
      <c r="IH4732" s="425"/>
      <c r="II4732" s="425"/>
      <c r="IJ4732" s="425"/>
      <c r="IK4732" s="425"/>
      <c r="IL4732" s="425"/>
      <c r="IM4732" s="425"/>
      <c r="IN4732" s="425"/>
      <c r="IO4732" s="425"/>
      <c r="IP4732" s="425"/>
      <c r="IQ4732" s="425"/>
      <c r="IR4732" s="425"/>
      <c r="IS4732" s="425"/>
      <c r="IT4732" s="425"/>
      <c r="IU4732" s="425"/>
      <c r="IV4732" s="425"/>
    </row>
    <row r="4733" s="428" customFormat="1" ht="27.6" customHeight="1" spans="2:256">
      <c r="B4733" s="465"/>
      <c r="GH4733" s="425"/>
      <c r="GI4733" s="425"/>
      <c r="GJ4733" s="425"/>
      <c r="GK4733" s="425"/>
      <c r="GL4733" s="425"/>
      <c r="GM4733" s="425"/>
      <c r="GN4733" s="425"/>
      <c r="GO4733" s="425"/>
      <c r="GP4733" s="425"/>
      <c r="GQ4733" s="425"/>
      <c r="GR4733" s="425"/>
      <c r="GS4733" s="425"/>
      <c r="GT4733" s="425"/>
      <c r="GU4733" s="425"/>
      <c r="GV4733" s="425"/>
      <c r="GW4733" s="425"/>
      <c r="GX4733" s="425"/>
      <c r="GY4733" s="425"/>
      <c r="GZ4733" s="425"/>
      <c r="HA4733" s="425"/>
      <c r="HB4733" s="425"/>
      <c r="HC4733" s="425"/>
      <c r="HD4733" s="425"/>
      <c r="HE4733" s="425"/>
      <c r="HF4733" s="425"/>
      <c r="HG4733" s="425"/>
      <c r="HH4733" s="425"/>
      <c r="HI4733" s="425"/>
      <c r="HJ4733" s="425"/>
      <c r="HK4733" s="425"/>
      <c r="HL4733" s="425"/>
      <c r="HM4733" s="425"/>
      <c r="HN4733" s="425"/>
      <c r="HO4733" s="425"/>
      <c r="HP4733" s="425"/>
      <c r="HQ4733" s="425"/>
      <c r="HR4733" s="425"/>
      <c r="HS4733" s="425"/>
      <c r="HT4733" s="425"/>
      <c r="HU4733" s="425"/>
      <c r="HV4733" s="425"/>
      <c r="HW4733" s="425"/>
      <c r="HX4733" s="425"/>
      <c r="HY4733" s="425"/>
      <c r="HZ4733" s="425"/>
      <c r="IA4733" s="425"/>
      <c r="IB4733" s="425"/>
      <c r="IC4733" s="425"/>
      <c r="ID4733" s="425"/>
      <c r="IE4733" s="425"/>
      <c r="IF4733" s="425"/>
      <c r="IG4733" s="425"/>
      <c r="IH4733" s="425"/>
      <c r="II4733" s="425"/>
      <c r="IJ4733" s="425"/>
      <c r="IK4733" s="425"/>
      <c r="IL4733" s="425"/>
      <c r="IM4733" s="425"/>
      <c r="IN4733" s="425"/>
      <c r="IO4733" s="425"/>
      <c r="IP4733" s="425"/>
      <c r="IQ4733" s="425"/>
      <c r="IR4733" s="425"/>
      <c r="IS4733" s="425"/>
      <c r="IT4733" s="425"/>
      <c r="IU4733" s="425"/>
      <c r="IV4733" s="425"/>
    </row>
    <row r="4734" s="428" customFormat="1" ht="27.6" customHeight="1" spans="2:256">
      <c r="B4734" s="465"/>
      <c r="GH4734" s="425"/>
      <c r="GI4734" s="425"/>
      <c r="GJ4734" s="425"/>
      <c r="GK4734" s="425"/>
      <c r="GL4734" s="425"/>
      <c r="GM4734" s="425"/>
      <c r="GN4734" s="425"/>
      <c r="GO4734" s="425"/>
      <c r="GP4734" s="425"/>
      <c r="GQ4734" s="425"/>
      <c r="GR4734" s="425"/>
      <c r="GS4734" s="425"/>
      <c r="GT4734" s="425"/>
      <c r="GU4734" s="425"/>
      <c r="GV4734" s="425"/>
      <c r="GW4734" s="425"/>
      <c r="GX4734" s="425"/>
      <c r="GY4734" s="425"/>
      <c r="GZ4734" s="425"/>
      <c r="HA4734" s="425"/>
      <c r="HB4734" s="425"/>
      <c r="HC4734" s="425"/>
      <c r="HD4734" s="425"/>
      <c r="HE4734" s="425"/>
      <c r="HF4734" s="425"/>
      <c r="HG4734" s="425"/>
      <c r="HH4734" s="425"/>
      <c r="HI4734" s="425"/>
      <c r="HJ4734" s="425"/>
      <c r="HK4734" s="425"/>
      <c r="HL4734" s="425"/>
      <c r="HM4734" s="425"/>
      <c r="HN4734" s="425"/>
      <c r="HO4734" s="425"/>
      <c r="HP4734" s="425"/>
      <c r="HQ4734" s="425"/>
      <c r="HR4734" s="425"/>
      <c r="HS4734" s="425"/>
      <c r="HT4734" s="425"/>
      <c r="HU4734" s="425"/>
      <c r="HV4734" s="425"/>
      <c r="HW4734" s="425"/>
      <c r="HX4734" s="425"/>
      <c r="HY4734" s="425"/>
      <c r="HZ4734" s="425"/>
      <c r="IA4734" s="425"/>
      <c r="IB4734" s="425"/>
      <c r="IC4734" s="425"/>
      <c r="ID4734" s="425"/>
      <c r="IE4734" s="425"/>
      <c r="IF4734" s="425"/>
      <c r="IG4734" s="425"/>
      <c r="IH4734" s="425"/>
      <c r="II4734" s="425"/>
      <c r="IJ4734" s="425"/>
      <c r="IK4734" s="425"/>
      <c r="IL4734" s="425"/>
      <c r="IM4734" s="425"/>
      <c r="IN4734" s="425"/>
      <c r="IO4734" s="425"/>
      <c r="IP4734" s="425"/>
      <c r="IQ4734" s="425"/>
      <c r="IR4734" s="425"/>
      <c r="IS4734" s="425"/>
      <c r="IT4734" s="425"/>
      <c r="IU4734" s="425"/>
      <c r="IV4734" s="425"/>
    </row>
    <row r="4735" s="428" customFormat="1" ht="27.6" customHeight="1" spans="2:256">
      <c r="B4735" s="465"/>
      <c r="GH4735" s="425"/>
      <c r="GI4735" s="425"/>
      <c r="GJ4735" s="425"/>
      <c r="GK4735" s="425"/>
      <c r="GL4735" s="425"/>
      <c r="GM4735" s="425"/>
      <c r="GN4735" s="425"/>
      <c r="GO4735" s="425"/>
      <c r="GP4735" s="425"/>
      <c r="GQ4735" s="425"/>
      <c r="GR4735" s="425"/>
      <c r="GS4735" s="425"/>
      <c r="GT4735" s="425"/>
      <c r="GU4735" s="425"/>
      <c r="GV4735" s="425"/>
      <c r="GW4735" s="425"/>
      <c r="GX4735" s="425"/>
      <c r="GY4735" s="425"/>
      <c r="GZ4735" s="425"/>
      <c r="HA4735" s="425"/>
      <c r="HB4735" s="425"/>
      <c r="HC4735" s="425"/>
      <c r="HD4735" s="425"/>
      <c r="HE4735" s="425"/>
      <c r="HF4735" s="425"/>
      <c r="HG4735" s="425"/>
      <c r="HH4735" s="425"/>
      <c r="HI4735" s="425"/>
      <c r="HJ4735" s="425"/>
      <c r="HK4735" s="425"/>
      <c r="HL4735" s="425"/>
      <c r="HM4735" s="425"/>
      <c r="HN4735" s="425"/>
      <c r="HO4735" s="425"/>
      <c r="HP4735" s="425"/>
      <c r="HQ4735" s="425"/>
      <c r="HR4735" s="425"/>
      <c r="HS4735" s="425"/>
      <c r="HT4735" s="425"/>
      <c r="HU4735" s="425"/>
      <c r="HV4735" s="425"/>
      <c r="HW4735" s="425"/>
      <c r="HX4735" s="425"/>
      <c r="HY4735" s="425"/>
      <c r="HZ4735" s="425"/>
      <c r="IA4735" s="425"/>
      <c r="IB4735" s="425"/>
      <c r="IC4735" s="425"/>
      <c r="ID4735" s="425"/>
      <c r="IE4735" s="425"/>
      <c r="IF4735" s="425"/>
      <c r="IG4735" s="425"/>
      <c r="IH4735" s="425"/>
      <c r="II4735" s="425"/>
      <c r="IJ4735" s="425"/>
      <c r="IK4735" s="425"/>
      <c r="IL4735" s="425"/>
      <c r="IM4735" s="425"/>
      <c r="IN4735" s="425"/>
      <c r="IO4735" s="425"/>
      <c r="IP4735" s="425"/>
      <c r="IQ4735" s="425"/>
      <c r="IR4735" s="425"/>
      <c r="IS4735" s="425"/>
      <c r="IT4735" s="425"/>
      <c r="IU4735" s="425"/>
      <c r="IV4735" s="425"/>
    </row>
    <row r="4736" s="428" customFormat="1" ht="27.6" customHeight="1" spans="2:256">
      <c r="B4736" s="465"/>
      <c r="GH4736" s="425"/>
      <c r="GI4736" s="425"/>
      <c r="GJ4736" s="425"/>
      <c r="GK4736" s="425"/>
      <c r="GL4736" s="425"/>
      <c r="GM4736" s="425"/>
      <c r="GN4736" s="425"/>
      <c r="GO4736" s="425"/>
      <c r="GP4736" s="425"/>
      <c r="GQ4736" s="425"/>
      <c r="GR4736" s="425"/>
      <c r="GS4736" s="425"/>
      <c r="GT4736" s="425"/>
      <c r="GU4736" s="425"/>
      <c r="GV4736" s="425"/>
      <c r="GW4736" s="425"/>
      <c r="GX4736" s="425"/>
      <c r="GY4736" s="425"/>
      <c r="GZ4736" s="425"/>
      <c r="HA4736" s="425"/>
      <c r="HB4736" s="425"/>
      <c r="HC4736" s="425"/>
      <c r="HD4736" s="425"/>
      <c r="HE4736" s="425"/>
      <c r="HF4736" s="425"/>
      <c r="HG4736" s="425"/>
      <c r="HH4736" s="425"/>
      <c r="HI4736" s="425"/>
      <c r="HJ4736" s="425"/>
      <c r="HK4736" s="425"/>
      <c r="HL4736" s="425"/>
      <c r="HM4736" s="425"/>
      <c r="HN4736" s="425"/>
      <c r="HO4736" s="425"/>
      <c r="HP4736" s="425"/>
      <c r="HQ4736" s="425"/>
      <c r="HR4736" s="425"/>
      <c r="HS4736" s="425"/>
      <c r="HT4736" s="425"/>
      <c r="HU4736" s="425"/>
      <c r="HV4736" s="425"/>
      <c r="HW4736" s="425"/>
      <c r="HX4736" s="425"/>
      <c r="HY4736" s="425"/>
      <c r="HZ4736" s="425"/>
      <c r="IA4736" s="425"/>
      <c r="IB4736" s="425"/>
      <c r="IC4736" s="425"/>
      <c r="ID4736" s="425"/>
      <c r="IE4736" s="425"/>
      <c r="IF4736" s="425"/>
      <c r="IG4736" s="425"/>
      <c r="IH4736" s="425"/>
      <c r="II4736" s="425"/>
      <c r="IJ4736" s="425"/>
      <c r="IK4736" s="425"/>
      <c r="IL4736" s="425"/>
      <c r="IM4736" s="425"/>
      <c r="IN4736" s="425"/>
      <c r="IO4736" s="425"/>
      <c r="IP4736" s="425"/>
      <c r="IQ4736" s="425"/>
      <c r="IR4736" s="425"/>
      <c r="IS4736" s="425"/>
      <c r="IT4736" s="425"/>
      <c r="IU4736" s="425"/>
      <c r="IV4736" s="425"/>
    </row>
    <row r="4737" s="428" customFormat="1" ht="27.6" customHeight="1" spans="2:256">
      <c r="B4737" s="465"/>
      <c r="GH4737" s="425"/>
      <c r="GI4737" s="425"/>
      <c r="GJ4737" s="425"/>
      <c r="GK4737" s="425"/>
      <c r="GL4737" s="425"/>
      <c r="GM4737" s="425"/>
      <c r="GN4737" s="425"/>
      <c r="GO4737" s="425"/>
      <c r="GP4737" s="425"/>
      <c r="GQ4737" s="425"/>
      <c r="GR4737" s="425"/>
      <c r="GS4737" s="425"/>
      <c r="GT4737" s="425"/>
      <c r="GU4737" s="425"/>
      <c r="GV4737" s="425"/>
      <c r="GW4737" s="425"/>
      <c r="GX4737" s="425"/>
      <c r="GY4737" s="425"/>
      <c r="GZ4737" s="425"/>
      <c r="HA4737" s="425"/>
      <c r="HB4737" s="425"/>
      <c r="HC4737" s="425"/>
      <c r="HD4737" s="425"/>
      <c r="HE4737" s="425"/>
      <c r="HF4737" s="425"/>
      <c r="HG4737" s="425"/>
      <c r="HH4737" s="425"/>
      <c r="HI4737" s="425"/>
      <c r="HJ4737" s="425"/>
      <c r="HK4737" s="425"/>
      <c r="HL4737" s="425"/>
      <c r="HM4737" s="425"/>
      <c r="HN4737" s="425"/>
      <c r="HO4737" s="425"/>
      <c r="HP4737" s="425"/>
      <c r="HQ4737" s="425"/>
      <c r="HR4737" s="425"/>
      <c r="HS4737" s="425"/>
      <c r="HT4737" s="425"/>
      <c r="HU4737" s="425"/>
      <c r="HV4737" s="425"/>
      <c r="HW4737" s="425"/>
      <c r="HX4737" s="425"/>
      <c r="HY4737" s="425"/>
      <c r="HZ4737" s="425"/>
      <c r="IA4737" s="425"/>
      <c r="IB4737" s="425"/>
      <c r="IC4737" s="425"/>
      <c r="ID4737" s="425"/>
      <c r="IE4737" s="425"/>
      <c r="IF4737" s="425"/>
      <c r="IG4737" s="425"/>
      <c r="IH4737" s="425"/>
      <c r="II4737" s="425"/>
      <c r="IJ4737" s="425"/>
      <c r="IK4737" s="425"/>
      <c r="IL4737" s="425"/>
      <c r="IM4737" s="425"/>
      <c r="IN4737" s="425"/>
      <c r="IO4737" s="425"/>
      <c r="IP4737" s="425"/>
      <c r="IQ4737" s="425"/>
      <c r="IR4737" s="425"/>
      <c r="IS4737" s="425"/>
      <c r="IT4737" s="425"/>
      <c r="IU4737" s="425"/>
      <c r="IV4737" s="425"/>
    </row>
    <row r="4738" s="428" customFormat="1" ht="27.6" customHeight="1" spans="2:256">
      <c r="B4738" s="465"/>
      <c r="GH4738" s="425"/>
      <c r="GI4738" s="425"/>
      <c r="GJ4738" s="425"/>
      <c r="GK4738" s="425"/>
      <c r="GL4738" s="425"/>
      <c r="GM4738" s="425"/>
      <c r="GN4738" s="425"/>
      <c r="GO4738" s="425"/>
      <c r="GP4738" s="425"/>
      <c r="GQ4738" s="425"/>
      <c r="GR4738" s="425"/>
      <c r="GS4738" s="425"/>
      <c r="GT4738" s="425"/>
      <c r="GU4738" s="425"/>
      <c r="GV4738" s="425"/>
      <c r="GW4738" s="425"/>
      <c r="GX4738" s="425"/>
      <c r="GY4738" s="425"/>
      <c r="GZ4738" s="425"/>
      <c r="HA4738" s="425"/>
      <c r="HB4738" s="425"/>
      <c r="HC4738" s="425"/>
      <c r="HD4738" s="425"/>
      <c r="HE4738" s="425"/>
      <c r="HF4738" s="425"/>
      <c r="HG4738" s="425"/>
      <c r="HH4738" s="425"/>
      <c r="HI4738" s="425"/>
      <c r="HJ4738" s="425"/>
      <c r="HK4738" s="425"/>
      <c r="HL4738" s="425"/>
      <c r="HM4738" s="425"/>
      <c r="HN4738" s="425"/>
      <c r="HO4738" s="425"/>
      <c r="HP4738" s="425"/>
      <c r="HQ4738" s="425"/>
      <c r="HR4738" s="425"/>
      <c r="HS4738" s="425"/>
      <c r="HT4738" s="425"/>
      <c r="HU4738" s="425"/>
      <c r="HV4738" s="425"/>
      <c r="HW4738" s="425"/>
      <c r="HX4738" s="425"/>
      <c r="HY4738" s="425"/>
      <c r="HZ4738" s="425"/>
      <c r="IA4738" s="425"/>
      <c r="IB4738" s="425"/>
      <c r="IC4738" s="425"/>
      <c r="ID4738" s="425"/>
      <c r="IE4738" s="425"/>
      <c r="IF4738" s="425"/>
      <c r="IG4738" s="425"/>
      <c r="IH4738" s="425"/>
      <c r="II4738" s="425"/>
      <c r="IJ4738" s="425"/>
      <c r="IK4738" s="425"/>
      <c r="IL4738" s="425"/>
      <c r="IM4738" s="425"/>
      <c r="IN4738" s="425"/>
      <c r="IO4738" s="425"/>
      <c r="IP4738" s="425"/>
      <c r="IQ4738" s="425"/>
      <c r="IR4738" s="425"/>
      <c r="IS4738" s="425"/>
      <c r="IT4738" s="425"/>
      <c r="IU4738" s="425"/>
      <c r="IV4738" s="425"/>
    </row>
    <row r="4739" s="428" customFormat="1" ht="27.6" customHeight="1" spans="2:256">
      <c r="B4739" s="465"/>
      <c r="GH4739" s="425"/>
      <c r="GI4739" s="425"/>
      <c r="GJ4739" s="425"/>
      <c r="GK4739" s="425"/>
      <c r="GL4739" s="425"/>
      <c r="GM4739" s="425"/>
      <c r="GN4739" s="425"/>
      <c r="GO4739" s="425"/>
      <c r="GP4739" s="425"/>
      <c r="GQ4739" s="425"/>
      <c r="GR4739" s="425"/>
      <c r="GS4739" s="425"/>
      <c r="GT4739" s="425"/>
      <c r="GU4739" s="425"/>
      <c r="GV4739" s="425"/>
      <c r="GW4739" s="425"/>
      <c r="GX4739" s="425"/>
      <c r="GY4739" s="425"/>
      <c r="GZ4739" s="425"/>
      <c r="HA4739" s="425"/>
      <c r="HB4739" s="425"/>
      <c r="HC4739" s="425"/>
      <c r="HD4739" s="425"/>
      <c r="HE4739" s="425"/>
      <c r="HF4739" s="425"/>
      <c r="HG4739" s="425"/>
      <c r="HH4739" s="425"/>
      <c r="HI4739" s="425"/>
      <c r="HJ4739" s="425"/>
      <c r="HK4739" s="425"/>
      <c r="HL4739" s="425"/>
      <c r="HM4739" s="425"/>
      <c r="HN4739" s="425"/>
      <c r="HO4739" s="425"/>
      <c r="HP4739" s="425"/>
      <c r="HQ4739" s="425"/>
      <c r="HR4739" s="425"/>
      <c r="HS4739" s="425"/>
      <c r="HT4739" s="425"/>
      <c r="HU4739" s="425"/>
      <c r="HV4739" s="425"/>
      <c r="HW4739" s="425"/>
      <c r="HX4739" s="425"/>
      <c r="HY4739" s="425"/>
      <c r="HZ4739" s="425"/>
      <c r="IA4739" s="425"/>
      <c r="IB4739" s="425"/>
      <c r="IC4739" s="425"/>
      <c r="ID4739" s="425"/>
      <c r="IE4739" s="425"/>
      <c r="IF4739" s="425"/>
      <c r="IG4739" s="425"/>
      <c r="IH4739" s="425"/>
      <c r="II4739" s="425"/>
      <c r="IJ4739" s="425"/>
      <c r="IK4739" s="425"/>
      <c r="IL4739" s="425"/>
      <c r="IM4739" s="425"/>
      <c r="IN4739" s="425"/>
      <c r="IO4739" s="425"/>
      <c r="IP4739" s="425"/>
      <c r="IQ4739" s="425"/>
      <c r="IR4739" s="425"/>
      <c r="IS4739" s="425"/>
      <c r="IT4739" s="425"/>
      <c r="IU4739" s="425"/>
      <c r="IV4739" s="425"/>
    </row>
    <row r="4740" s="428" customFormat="1" ht="27.6" customHeight="1" spans="2:256">
      <c r="B4740" s="465"/>
      <c r="GH4740" s="425"/>
      <c r="GI4740" s="425"/>
      <c r="GJ4740" s="425"/>
      <c r="GK4740" s="425"/>
      <c r="GL4740" s="425"/>
      <c r="GM4740" s="425"/>
      <c r="GN4740" s="425"/>
      <c r="GO4740" s="425"/>
      <c r="GP4740" s="425"/>
      <c r="GQ4740" s="425"/>
      <c r="GR4740" s="425"/>
      <c r="GS4740" s="425"/>
      <c r="GT4740" s="425"/>
      <c r="GU4740" s="425"/>
      <c r="GV4740" s="425"/>
      <c r="GW4740" s="425"/>
      <c r="GX4740" s="425"/>
      <c r="GY4740" s="425"/>
      <c r="GZ4740" s="425"/>
      <c r="HA4740" s="425"/>
      <c r="HB4740" s="425"/>
      <c r="HC4740" s="425"/>
      <c r="HD4740" s="425"/>
      <c r="HE4740" s="425"/>
      <c r="HF4740" s="425"/>
      <c r="HG4740" s="425"/>
      <c r="HH4740" s="425"/>
      <c r="HI4740" s="425"/>
      <c r="HJ4740" s="425"/>
      <c r="HK4740" s="425"/>
      <c r="HL4740" s="425"/>
      <c r="HM4740" s="425"/>
      <c r="HN4740" s="425"/>
      <c r="HO4740" s="425"/>
      <c r="HP4740" s="425"/>
      <c r="HQ4740" s="425"/>
      <c r="HR4740" s="425"/>
      <c r="HS4740" s="425"/>
      <c r="HT4740" s="425"/>
      <c r="HU4740" s="425"/>
      <c r="HV4740" s="425"/>
      <c r="HW4740" s="425"/>
      <c r="HX4740" s="425"/>
      <c r="HY4740" s="425"/>
      <c r="HZ4740" s="425"/>
      <c r="IA4740" s="425"/>
      <c r="IB4740" s="425"/>
      <c r="IC4740" s="425"/>
      <c r="ID4740" s="425"/>
      <c r="IE4740" s="425"/>
      <c r="IF4740" s="425"/>
      <c r="IG4740" s="425"/>
      <c r="IH4740" s="425"/>
      <c r="II4740" s="425"/>
      <c r="IJ4740" s="425"/>
      <c r="IK4740" s="425"/>
      <c r="IL4740" s="425"/>
      <c r="IM4740" s="425"/>
      <c r="IN4740" s="425"/>
      <c r="IO4740" s="425"/>
      <c r="IP4740" s="425"/>
      <c r="IQ4740" s="425"/>
      <c r="IR4740" s="425"/>
      <c r="IS4740" s="425"/>
      <c r="IT4740" s="425"/>
      <c r="IU4740" s="425"/>
      <c r="IV4740" s="425"/>
    </row>
    <row r="4741" s="428" customFormat="1" ht="27.6" customHeight="1" spans="2:256">
      <c r="B4741" s="465"/>
      <c r="GH4741" s="425"/>
      <c r="GI4741" s="425"/>
      <c r="GJ4741" s="425"/>
      <c r="GK4741" s="425"/>
      <c r="GL4741" s="425"/>
      <c r="GM4741" s="425"/>
      <c r="GN4741" s="425"/>
      <c r="GO4741" s="425"/>
      <c r="GP4741" s="425"/>
      <c r="GQ4741" s="425"/>
      <c r="GR4741" s="425"/>
      <c r="GS4741" s="425"/>
      <c r="GT4741" s="425"/>
      <c r="GU4741" s="425"/>
      <c r="GV4741" s="425"/>
      <c r="GW4741" s="425"/>
      <c r="GX4741" s="425"/>
      <c r="GY4741" s="425"/>
      <c r="GZ4741" s="425"/>
      <c r="HA4741" s="425"/>
      <c r="HB4741" s="425"/>
      <c r="HC4741" s="425"/>
      <c r="HD4741" s="425"/>
      <c r="HE4741" s="425"/>
      <c r="HF4741" s="425"/>
      <c r="HG4741" s="425"/>
      <c r="HH4741" s="425"/>
      <c r="HI4741" s="425"/>
      <c r="HJ4741" s="425"/>
      <c r="HK4741" s="425"/>
      <c r="HL4741" s="425"/>
      <c r="HM4741" s="425"/>
      <c r="HN4741" s="425"/>
      <c r="HO4741" s="425"/>
      <c r="HP4741" s="425"/>
      <c r="HQ4741" s="425"/>
      <c r="HR4741" s="425"/>
      <c r="HS4741" s="425"/>
      <c r="HT4741" s="425"/>
      <c r="HU4741" s="425"/>
      <c r="HV4741" s="425"/>
      <c r="HW4741" s="425"/>
      <c r="HX4741" s="425"/>
      <c r="HY4741" s="425"/>
      <c r="HZ4741" s="425"/>
      <c r="IA4741" s="425"/>
      <c r="IB4741" s="425"/>
      <c r="IC4741" s="425"/>
      <c r="ID4741" s="425"/>
      <c r="IE4741" s="425"/>
      <c r="IF4741" s="425"/>
      <c r="IG4741" s="425"/>
      <c r="IH4741" s="425"/>
      <c r="II4741" s="425"/>
      <c r="IJ4741" s="425"/>
      <c r="IK4741" s="425"/>
      <c r="IL4741" s="425"/>
      <c r="IM4741" s="425"/>
      <c r="IN4741" s="425"/>
      <c r="IO4741" s="425"/>
      <c r="IP4741" s="425"/>
      <c r="IQ4741" s="425"/>
      <c r="IR4741" s="425"/>
      <c r="IS4741" s="425"/>
      <c r="IT4741" s="425"/>
      <c r="IU4741" s="425"/>
      <c r="IV4741" s="425"/>
    </row>
    <row r="4742" s="428" customFormat="1" ht="27.6" customHeight="1" spans="2:256">
      <c r="B4742" s="465"/>
      <c r="GH4742" s="425"/>
      <c r="GI4742" s="425"/>
      <c r="GJ4742" s="425"/>
      <c r="GK4742" s="425"/>
      <c r="GL4742" s="425"/>
      <c r="GM4742" s="425"/>
      <c r="GN4742" s="425"/>
      <c r="GO4742" s="425"/>
      <c r="GP4742" s="425"/>
      <c r="GQ4742" s="425"/>
      <c r="GR4742" s="425"/>
      <c r="GS4742" s="425"/>
      <c r="GT4742" s="425"/>
      <c r="GU4742" s="425"/>
      <c r="GV4742" s="425"/>
      <c r="GW4742" s="425"/>
      <c r="GX4742" s="425"/>
      <c r="GY4742" s="425"/>
      <c r="GZ4742" s="425"/>
      <c r="HA4742" s="425"/>
      <c r="HB4742" s="425"/>
      <c r="HC4742" s="425"/>
      <c r="HD4742" s="425"/>
      <c r="HE4742" s="425"/>
      <c r="HF4742" s="425"/>
      <c r="HG4742" s="425"/>
      <c r="HH4742" s="425"/>
      <c r="HI4742" s="425"/>
      <c r="HJ4742" s="425"/>
      <c r="HK4742" s="425"/>
      <c r="HL4742" s="425"/>
      <c r="HM4742" s="425"/>
      <c r="HN4742" s="425"/>
      <c r="HO4742" s="425"/>
      <c r="HP4742" s="425"/>
      <c r="HQ4742" s="425"/>
      <c r="HR4742" s="425"/>
      <c r="HS4742" s="425"/>
      <c r="HT4742" s="425"/>
      <c r="HU4742" s="425"/>
      <c r="HV4742" s="425"/>
      <c r="HW4742" s="425"/>
      <c r="HX4742" s="425"/>
      <c r="HY4742" s="425"/>
      <c r="HZ4742" s="425"/>
      <c r="IA4742" s="425"/>
      <c r="IB4742" s="425"/>
      <c r="IC4742" s="425"/>
      <c r="ID4742" s="425"/>
      <c r="IE4742" s="425"/>
      <c r="IF4742" s="425"/>
      <c r="IG4742" s="425"/>
      <c r="IH4742" s="425"/>
      <c r="II4742" s="425"/>
      <c r="IJ4742" s="425"/>
      <c r="IK4742" s="425"/>
      <c r="IL4742" s="425"/>
      <c r="IM4742" s="425"/>
      <c r="IN4742" s="425"/>
      <c r="IO4742" s="425"/>
      <c r="IP4742" s="425"/>
      <c r="IQ4742" s="425"/>
      <c r="IR4742" s="425"/>
      <c r="IS4742" s="425"/>
      <c r="IT4742" s="425"/>
      <c r="IU4742" s="425"/>
      <c r="IV4742" s="425"/>
    </row>
    <row r="4743" s="428" customFormat="1" ht="27.6" customHeight="1" spans="2:256">
      <c r="B4743" s="465"/>
      <c r="GH4743" s="425"/>
      <c r="GI4743" s="425"/>
      <c r="GJ4743" s="425"/>
      <c r="GK4743" s="425"/>
      <c r="GL4743" s="425"/>
      <c r="GM4743" s="425"/>
      <c r="GN4743" s="425"/>
      <c r="GO4743" s="425"/>
      <c r="GP4743" s="425"/>
      <c r="GQ4743" s="425"/>
      <c r="GR4743" s="425"/>
      <c r="GS4743" s="425"/>
      <c r="GT4743" s="425"/>
      <c r="GU4743" s="425"/>
      <c r="GV4743" s="425"/>
      <c r="GW4743" s="425"/>
      <c r="GX4743" s="425"/>
      <c r="GY4743" s="425"/>
      <c r="GZ4743" s="425"/>
      <c r="HA4743" s="425"/>
      <c r="HB4743" s="425"/>
      <c r="HC4743" s="425"/>
      <c r="HD4743" s="425"/>
      <c r="HE4743" s="425"/>
      <c r="HF4743" s="425"/>
      <c r="HG4743" s="425"/>
      <c r="HH4743" s="425"/>
      <c r="HI4743" s="425"/>
      <c r="HJ4743" s="425"/>
      <c r="HK4743" s="425"/>
      <c r="HL4743" s="425"/>
      <c r="HM4743" s="425"/>
      <c r="HN4743" s="425"/>
      <c r="HO4743" s="425"/>
      <c r="HP4743" s="425"/>
      <c r="HQ4743" s="425"/>
      <c r="HR4743" s="425"/>
      <c r="HS4743" s="425"/>
      <c r="HT4743" s="425"/>
      <c r="HU4743" s="425"/>
      <c r="HV4743" s="425"/>
      <c r="HW4743" s="425"/>
      <c r="HX4743" s="425"/>
      <c r="HY4743" s="425"/>
      <c r="HZ4743" s="425"/>
      <c r="IA4743" s="425"/>
      <c r="IB4743" s="425"/>
      <c r="IC4743" s="425"/>
      <c r="ID4743" s="425"/>
      <c r="IE4743" s="425"/>
      <c r="IF4743" s="425"/>
      <c r="IG4743" s="425"/>
      <c r="IH4743" s="425"/>
      <c r="II4743" s="425"/>
      <c r="IJ4743" s="425"/>
      <c r="IK4743" s="425"/>
      <c r="IL4743" s="425"/>
      <c r="IM4743" s="425"/>
      <c r="IN4743" s="425"/>
      <c r="IO4743" s="425"/>
      <c r="IP4743" s="425"/>
      <c r="IQ4743" s="425"/>
      <c r="IR4743" s="425"/>
      <c r="IS4743" s="425"/>
      <c r="IT4743" s="425"/>
      <c r="IU4743" s="425"/>
      <c r="IV4743" s="425"/>
    </row>
    <row r="4744" s="428" customFormat="1" ht="27.6" customHeight="1" spans="2:256">
      <c r="B4744" s="465"/>
      <c r="GH4744" s="425"/>
      <c r="GI4744" s="425"/>
      <c r="GJ4744" s="425"/>
      <c r="GK4744" s="425"/>
      <c r="GL4744" s="425"/>
      <c r="GM4744" s="425"/>
      <c r="GN4744" s="425"/>
      <c r="GO4744" s="425"/>
      <c r="GP4744" s="425"/>
      <c r="GQ4744" s="425"/>
      <c r="GR4744" s="425"/>
      <c r="GS4744" s="425"/>
      <c r="GT4744" s="425"/>
      <c r="GU4744" s="425"/>
      <c r="GV4744" s="425"/>
      <c r="GW4744" s="425"/>
      <c r="GX4744" s="425"/>
      <c r="GY4744" s="425"/>
      <c r="GZ4744" s="425"/>
      <c r="HA4744" s="425"/>
      <c r="HB4744" s="425"/>
      <c r="HC4744" s="425"/>
      <c r="HD4744" s="425"/>
      <c r="HE4744" s="425"/>
      <c r="HF4744" s="425"/>
      <c r="HG4744" s="425"/>
      <c r="HH4744" s="425"/>
      <c r="HI4744" s="425"/>
      <c r="HJ4744" s="425"/>
      <c r="HK4744" s="425"/>
      <c r="HL4744" s="425"/>
      <c r="HM4744" s="425"/>
      <c r="HN4744" s="425"/>
      <c r="HO4744" s="425"/>
      <c r="HP4744" s="425"/>
      <c r="HQ4744" s="425"/>
      <c r="HR4744" s="425"/>
      <c r="HS4744" s="425"/>
      <c r="HT4744" s="425"/>
      <c r="HU4744" s="425"/>
      <c r="HV4744" s="425"/>
      <c r="HW4744" s="425"/>
      <c r="HX4744" s="425"/>
      <c r="HY4744" s="425"/>
      <c r="HZ4744" s="425"/>
      <c r="IA4744" s="425"/>
      <c r="IB4744" s="425"/>
      <c r="IC4744" s="425"/>
      <c r="ID4744" s="425"/>
      <c r="IE4744" s="425"/>
      <c r="IF4744" s="425"/>
      <c r="IG4744" s="425"/>
      <c r="IH4744" s="425"/>
      <c r="II4744" s="425"/>
      <c r="IJ4744" s="425"/>
      <c r="IK4744" s="425"/>
      <c r="IL4744" s="425"/>
      <c r="IM4744" s="425"/>
      <c r="IN4744" s="425"/>
      <c r="IO4744" s="425"/>
      <c r="IP4744" s="425"/>
      <c r="IQ4744" s="425"/>
      <c r="IR4744" s="425"/>
      <c r="IS4744" s="425"/>
      <c r="IT4744" s="425"/>
      <c r="IU4744" s="425"/>
      <c r="IV4744" s="425"/>
    </row>
    <row r="4745" s="428" customFormat="1" ht="27.6" customHeight="1" spans="2:256">
      <c r="B4745" s="465"/>
      <c r="GH4745" s="425"/>
      <c r="GI4745" s="425"/>
      <c r="GJ4745" s="425"/>
      <c r="GK4745" s="425"/>
      <c r="GL4745" s="425"/>
      <c r="GM4745" s="425"/>
      <c r="GN4745" s="425"/>
      <c r="GO4745" s="425"/>
      <c r="GP4745" s="425"/>
      <c r="GQ4745" s="425"/>
      <c r="GR4745" s="425"/>
      <c r="GS4745" s="425"/>
      <c r="GT4745" s="425"/>
      <c r="GU4745" s="425"/>
      <c r="GV4745" s="425"/>
      <c r="GW4745" s="425"/>
      <c r="GX4745" s="425"/>
      <c r="GY4745" s="425"/>
      <c r="GZ4745" s="425"/>
      <c r="HA4745" s="425"/>
      <c r="HB4745" s="425"/>
      <c r="HC4745" s="425"/>
      <c r="HD4745" s="425"/>
      <c r="HE4745" s="425"/>
      <c r="HF4745" s="425"/>
      <c r="HG4745" s="425"/>
      <c r="HH4745" s="425"/>
      <c r="HI4745" s="425"/>
      <c r="HJ4745" s="425"/>
      <c r="HK4745" s="425"/>
      <c r="HL4745" s="425"/>
      <c r="HM4745" s="425"/>
      <c r="HN4745" s="425"/>
      <c r="HO4745" s="425"/>
      <c r="HP4745" s="425"/>
      <c r="HQ4745" s="425"/>
      <c r="HR4745" s="425"/>
      <c r="HS4745" s="425"/>
      <c r="HT4745" s="425"/>
      <c r="HU4745" s="425"/>
      <c r="HV4745" s="425"/>
      <c r="HW4745" s="425"/>
      <c r="HX4745" s="425"/>
      <c r="HY4745" s="425"/>
      <c r="HZ4745" s="425"/>
      <c r="IA4745" s="425"/>
      <c r="IB4745" s="425"/>
      <c r="IC4745" s="425"/>
      <c r="ID4745" s="425"/>
      <c r="IE4745" s="425"/>
      <c r="IF4745" s="425"/>
      <c r="IG4745" s="425"/>
      <c r="IH4745" s="425"/>
      <c r="II4745" s="425"/>
      <c r="IJ4745" s="425"/>
      <c r="IK4745" s="425"/>
      <c r="IL4745" s="425"/>
      <c r="IM4745" s="425"/>
      <c r="IN4745" s="425"/>
      <c r="IO4745" s="425"/>
      <c r="IP4745" s="425"/>
      <c r="IQ4745" s="425"/>
      <c r="IR4745" s="425"/>
      <c r="IS4745" s="425"/>
      <c r="IT4745" s="425"/>
      <c r="IU4745" s="425"/>
      <c r="IV4745" s="425"/>
    </row>
    <row r="4746" s="428" customFormat="1" ht="27.6" customHeight="1" spans="2:256">
      <c r="B4746" s="465"/>
      <c r="GH4746" s="425"/>
      <c r="GI4746" s="425"/>
      <c r="GJ4746" s="425"/>
      <c r="GK4746" s="425"/>
      <c r="GL4746" s="425"/>
      <c r="GM4746" s="425"/>
      <c r="GN4746" s="425"/>
      <c r="GO4746" s="425"/>
      <c r="GP4746" s="425"/>
      <c r="GQ4746" s="425"/>
      <c r="GR4746" s="425"/>
      <c r="GS4746" s="425"/>
      <c r="GT4746" s="425"/>
      <c r="GU4746" s="425"/>
      <c r="GV4746" s="425"/>
      <c r="GW4746" s="425"/>
      <c r="GX4746" s="425"/>
      <c r="GY4746" s="425"/>
      <c r="GZ4746" s="425"/>
      <c r="HA4746" s="425"/>
      <c r="HB4746" s="425"/>
      <c r="HC4746" s="425"/>
      <c r="HD4746" s="425"/>
      <c r="HE4746" s="425"/>
      <c r="HF4746" s="425"/>
      <c r="HG4746" s="425"/>
      <c r="HH4746" s="425"/>
      <c r="HI4746" s="425"/>
      <c r="HJ4746" s="425"/>
      <c r="HK4746" s="425"/>
      <c r="HL4746" s="425"/>
      <c r="HM4746" s="425"/>
      <c r="HN4746" s="425"/>
      <c r="HO4746" s="425"/>
      <c r="HP4746" s="425"/>
      <c r="HQ4746" s="425"/>
      <c r="HR4746" s="425"/>
      <c r="HS4746" s="425"/>
      <c r="HT4746" s="425"/>
      <c r="HU4746" s="425"/>
      <c r="HV4746" s="425"/>
      <c r="HW4746" s="425"/>
      <c r="HX4746" s="425"/>
      <c r="HY4746" s="425"/>
      <c r="HZ4746" s="425"/>
      <c r="IA4746" s="425"/>
      <c r="IB4746" s="425"/>
      <c r="IC4746" s="425"/>
      <c r="ID4746" s="425"/>
      <c r="IE4746" s="425"/>
      <c r="IF4746" s="425"/>
      <c r="IG4746" s="425"/>
      <c r="IH4746" s="425"/>
      <c r="II4746" s="425"/>
      <c r="IJ4746" s="425"/>
      <c r="IK4746" s="425"/>
      <c r="IL4746" s="425"/>
      <c r="IM4746" s="425"/>
      <c r="IN4746" s="425"/>
      <c r="IO4746" s="425"/>
      <c r="IP4746" s="425"/>
      <c r="IQ4746" s="425"/>
      <c r="IR4746" s="425"/>
      <c r="IS4746" s="425"/>
      <c r="IT4746" s="425"/>
      <c r="IU4746" s="425"/>
      <c r="IV4746" s="425"/>
    </row>
    <row r="4747" s="428" customFormat="1" ht="27.6" customHeight="1" spans="2:256">
      <c r="B4747" s="465"/>
      <c r="GH4747" s="425"/>
      <c r="GI4747" s="425"/>
      <c r="GJ4747" s="425"/>
      <c r="GK4747" s="425"/>
      <c r="GL4747" s="425"/>
      <c r="GM4747" s="425"/>
      <c r="GN4747" s="425"/>
      <c r="GO4747" s="425"/>
      <c r="GP4747" s="425"/>
      <c r="GQ4747" s="425"/>
      <c r="GR4747" s="425"/>
      <c r="GS4747" s="425"/>
      <c r="GT4747" s="425"/>
      <c r="GU4747" s="425"/>
      <c r="GV4747" s="425"/>
      <c r="GW4747" s="425"/>
      <c r="GX4747" s="425"/>
      <c r="GY4747" s="425"/>
      <c r="GZ4747" s="425"/>
      <c r="HA4747" s="425"/>
      <c r="HB4747" s="425"/>
      <c r="HC4747" s="425"/>
      <c r="HD4747" s="425"/>
      <c r="HE4747" s="425"/>
      <c r="HF4747" s="425"/>
      <c r="HG4747" s="425"/>
      <c r="HH4747" s="425"/>
      <c r="HI4747" s="425"/>
      <c r="HJ4747" s="425"/>
      <c r="HK4747" s="425"/>
      <c r="HL4747" s="425"/>
      <c r="HM4747" s="425"/>
      <c r="HN4747" s="425"/>
      <c r="HO4747" s="425"/>
      <c r="HP4747" s="425"/>
      <c r="HQ4747" s="425"/>
      <c r="HR4747" s="425"/>
      <c r="HS4747" s="425"/>
      <c r="HT4747" s="425"/>
      <c r="HU4747" s="425"/>
      <c r="HV4747" s="425"/>
      <c r="HW4747" s="425"/>
      <c r="HX4747" s="425"/>
      <c r="HY4747" s="425"/>
      <c r="HZ4747" s="425"/>
      <c r="IA4747" s="425"/>
      <c r="IB4747" s="425"/>
      <c r="IC4747" s="425"/>
      <c r="ID4747" s="425"/>
      <c r="IE4747" s="425"/>
      <c r="IF4747" s="425"/>
      <c r="IG4747" s="425"/>
      <c r="IH4747" s="425"/>
      <c r="II4747" s="425"/>
      <c r="IJ4747" s="425"/>
      <c r="IK4747" s="425"/>
      <c r="IL4747" s="425"/>
      <c r="IM4747" s="425"/>
      <c r="IN4747" s="425"/>
      <c r="IO4747" s="425"/>
      <c r="IP4747" s="425"/>
      <c r="IQ4747" s="425"/>
      <c r="IR4747" s="425"/>
      <c r="IS4747" s="425"/>
      <c r="IT4747" s="425"/>
      <c r="IU4747" s="425"/>
      <c r="IV4747" s="425"/>
    </row>
    <row r="4748" s="428" customFormat="1" ht="27.6" customHeight="1" spans="2:256">
      <c r="B4748" s="465"/>
      <c r="GH4748" s="425"/>
      <c r="GI4748" s="425"/>
      <c r="GJ4748" s="425"/>
      <c r="GK4748" s="425"/>
      <c r="GL4748" s="425"/>
      <c r="GM4748" s="425"/>
      <c r="GN4748" s="425"/>
      <c r="GO4748" s="425"/>
      <c r="GP4748" s="425"/>
      <c r="GQ4748" s="425"/>
      <c r="GR4748" s="425"/>
      <c r="GS4748" s="425"/>
      <c r="GT4748" s="425"/>
      <c r="GU4748" s="425"/>
      <c r="GV4748" s="425"/>
      <c r="GW4748" s="425"/>
      <c r="GX4748" s="425"/>
      <c r="GY4748" s="425"/>
      <c r="GZ4748" s="425"/>
      <c r="HA4748" s="425"/>
      <c r="HB4748" s="425"/>
      <c r="HC4748" s="425"/>
      <c r="HD4748" s="425"/>
      <c r="HE4748" s="425"/>
      <c r="HF4748" s="425"/>
      <c r="HG4748" s="425"/>
      <c r="HH4748" s="425"/>
      <c r="HI4748" s="425"/>
      <c r="HJ4748" s="425"/>
      <c r="HK4748" s="425"/>
      <c r="HL4748" s="425"/>
      <c r="HM4748" s="425"/>
      <c r="HN4748" s="425"/>
      <c r="HO4748" s="425"/>
      <c r="HP4748" s="425"/>
      <c r="HQ4748" s="425"/>
      <c r="HR4748" s="425"/>
      <c r="HS4748" s="425"/>
      <c r="HT4748" s="425"/>
      <c r="HU4748" s="425"/>
      <c r="HV4748" s="425"/>
      <c r="HW4748" s="425"/>
      <c r="HX4748" s="425"/>
      <c r="HY4748" s="425"/>
      <c r="HZ4748" s="425"/>
      <c r="IA4748" s="425"/>
      <c r="IB4748" s="425"/>
      <c r="IC4748" s="425"/>
      <c r="ID4748" s="425"/>
      <c r="IE4748" s="425"/>
      <c r="IF4748" s="425"/>
      <c r="IG4748" s="425"/>
      <c r="IH4748" s="425"/>
      <c r="II4748" s="425"/>
      <c r="IJ4748" s="425"/>
      <c r="IK4748" s="425"/>
      <c r="IL4748" s="425"/>
      <c r="IM4748" s="425"/>
      <c r="IN4748" s="425"/>
      <c r="IO4748" s="425"/>
      <c r="IP4748" s="425"/>
      <c r="IQ4748" s="425"/>
      <c r="IR4748" s="425"/>
      <c r="IS4748" s="425"/>
      <c r="IT4748" s="425"/>
      <c r="IU4748" s="425"/>
      <c r="IV4748" s="425"/>
    </row>
    <row r="4749" s="428" customFormat="1" ht="27.6" customHeight="1" spans="2:256">
      <c r="B4749" s="465"/>
      <c r="GH4749" s="425"/>
      <c r="GI4749" s="425"/>
      <c r="GJ4749" s="425"/>
      <c r="GK4749" s="425"/>
      <c r="GL4749" s="425"/>
      <c r="GM4749" s="425"/>
      <c r="GN4749" s="425"/>
      <c r="GO4749" s="425"/>
      <c r="GP4749" s="425"/>
      <c r="GQ4749" s="425"/>
      <c r="GR4749" s="425"/>
      <c r="GS4749" s="425"/>
      <c r="GT4749" s="425"/>
      <c r="GU4749" s="425"/>
      <c r="GV4749" s="425"/>
      <c r="GW4749" s="425"/>
      <c r="GX4749" s="425"/>
      <c r="GY4749" s="425"/>
      <c r="GZ4749" s="425"/>
      <c r="HA4749" s="425"/>
      <c r="HB4749" s="425"/>
      <c r="HC4749" s="425"/>
      <c r="HD4749" s="425"/>
      <c r="HE4749" s="425"/>
      <c r="HF4749" s="425"/>
      <c r="HG4749" s="425"/>
      <c r="HH4749" s="425"/>
      <c r="HI4749" s="425"/>
      <c r="HJ4749" s="425"/>
      <c r="HK4749" s="425"/>
      <c r="HL4749" s="425"/>
      <c r="HM4749" s="425"/>
      <c r="HN4749" s="425"/>
      <c r="HO4749" s="425"/>
      <c r="HP4749" s="425"/>
      <c r="HQ4749" s="425"/>
      <c r="HR4749" s="425"/>
      <c r="HS4749" s="425"/>
      <c r="HT4749" s="425"/>
      <c r="HU4749" s="425"/>
      <c r="HV4749" s="425"/>
      <c r="HW4749" s="425"/>
      <c r="HX4749" s="425"/>
      <c r="HY4749" s="425"/>
      <c r="HZ4749" s="425"/>
      <c r="IA4749" s="425"/>
      <c r="IB4749" s="425"/>
      <c r="IC4749" s="425"/>
      <c r="ID4749" s="425"/>
      <c r="IE4749" s="425"/>
      <c r="IF4749" s="425"/>
      <c r="IG4749" s="425"/>
      <c r="IH4749" s="425"/>
      <c r="II4749" s="425"/>
      <c r="IJ4749" s="425"/>
      <c r="IK4749" s="425"/>
      <c r="IL4749" s="425"/>
      <c r="IM4749" s="425"/>
      <c r="IN4749" s="425"/>
      <c r="IO4749" s="425"/>
      <c r="IP4749" s="425"/>
      <c r="IQ4749" s="425"/>
      <c r="IR4749" s="425"/>
      <c r="IS4749" s="425"/>
      <c r="IT4749" s="425"/>
      <c r="IU4749" s="425"/>
      <c r="IV4749" s="425"/>
    </row>
    <row r="4750" s="428" customFormat="1" ht="27.6" customHeight="1" spans="2:256">
      <c r="B4750" s="465"/>
      <c r="GH4750" s="425"/>
      <c r="GI4750" s="425"/>
      <c r="GJ4750" s="425"/>
      <c r="GK4750" s="425"/>
      <c r="GL4750" s="425"/>
      <c r="GM4750" s="425"/>
      <c r="GN4750" s="425"/>
      <c r="GO4750" s="425"/>
      <c r="GP4750" s="425"/>
      <c r="GQ4750" s="425"/>
      <c r="GR4750" s="425"/>
      <c r="GS4750" s="425"/>
      <c r="GT4750" s="425"/>
      <c r="GU4750" s="425"/>
      <c r="GV4750" s="425"/>
      <c r="GW4750" s="425"/>
      <c r="GX4750" s="425"/>
      <c r="GY4750" s="425"/>
      <c r="GZ4750" s="425"/>
      <c r="HA4750" s="425"/>
      <c r="HB4750" s="425"/>
      <c r="HC4750" s="425"/>
      <c r="HD4750" s="425"/>
      <c r="HE4750" s="425"/>
      <c r="HF4750" s="425"/>
      <c r="HG4750" s="425"/>
      <c r="HH4750" s="425"/>
      <c r="HI4750" s="425"/>
      <c r="HJ4750" s="425"/>
      <c r="HK4750" s="425"/>
      <c r="HL4750" s="425"/>
      <c r="HM4750" s="425"/>
      <c r="HN4750" s="425"/>
      <c r="HO4750" s="425"/>
      <c r="HP4750" s="425"/>
      <c r="HQ4750" s="425"/>
      <c r="HR4750" s="425"/>
      <c r="HS4750" s="425"/>
      <c r="HT4750" s="425"/>
      <c r="HU4750" s="425"/>
      <c r="HV4750" s="425"/>
      <c r="HW4750" s="425"/>
      <c r="HX4750" s="425"/>
      <c r="HY4750" s="425"/>
      <c r="HZ4750" s="425"/>
      <c r="IA4750" s="425"/>
      <c r="IB4750" s="425"/>
      <c r="IC4750" s="425"/>
      <c r="ID4750" s="425"/>
      <c r="IE4750" s="425"/>
      <c r="IF4750" s="425"/>
      <c r="IG4750" s="425"/>
      <c r="IH4750" s="425"/>
      <c r="II4750" s="425"/>
      <c r="IJ4750" s="425"/>
      <c r="IK4750" s="425"/>
      <c r="IL4750" s="425"/>
      <c r="IM4750" s="425"/>
      <c r="IN4750" s="425"/>
      <c r="IO4750" s="425"/>
      <c r="IP4750" s="425"/>
      <c r="IQ4750" s="425"/>
      <c r="IR4750" s="425"/>
      <c r="IS4750" s="425"/>
      <c r="IT4750" s="425"/>
      <c r="IU4750" s="425"/>
      <c r="IV4750" s="425"/>
    </row>
    <row r="4751" s="428" customFormat="1" ht="27.6" customHeight="1" spans="2:256">
      <c r="B4751" s="465"/>
      <c r="GH4751" s="425"/>
      <c r="GI4751" s="425"/>
      <c r="GJ4751" s="425"/>
      <c r="GK4751" s="425"/>
      <c r="GL4751" s="425"/>
      <c r="GM4751" s="425"/>
      <c r="GN4751" s="425"/>
      <c r="GO4751" s="425"/>
      <c r="GP4751" s="425"/>
      <c r="GQ4751" s="425"/>
      <c r="GR4751" s="425"/>
      <c r="GS4751" s="425"/>
      <c r="GT4751" s="425"/>
      <c r="GU4751" s="425"/>
      <c r="GV4751" s="425"/>
      <c r="GW4751" s="425"/>
      <c r="GX4751" s="425"/>
      <c r="GY4751" s="425"/>
      <c r="GZ4751" s="425"/>
      <c r="HA4751" s="425"/>
      <c r="HB4751" s="425"/>
      <c r="HC4751" s="425"/>
      <c r="HD4751" s="425"/>
      <c r="HE4751" s="425"/>
      <c r="HF4751" s="425"/>
      <c r="HG4751" s="425"/>
      <c r="HH4751" s="425"/>
      <c r="HI4751" s="425"/>
      <c r="HJ4751" s="425"/>
      <c r="HK4751" s="425"/>
      <c r="HL4751" s="425"/>
      <c r="HM4751" s="425"/>
      <c r="HN4751" s="425"/>
      <c r="HO4751" s="425"/>
      <c r="HP4751" s="425"/>
      <c r="HQ4751" s="425"/>
      <c r="HR4751" s="425"/>
      <c r="HS4751" s="425"/>
      <c r="HT4751" s="425"/>
      <c r="HU4751" s="425"/>
      <c r="HV4751" s="425"/>
      <c r="HW4751" s="425"/>
      <c r="HX4751" s="425"/>
      <c r="HY4751" s="425"/>
      <c r="HZ4751" s="425"/>
      <c r="IA4751" s="425"/>
      <c r="IB4751" s="425"/>
      <c r="IC4751" s="425"/>
      <c r="ID4751" s="425"/>
      <c r="IE4751" s="425"/>
      <c r="IF4751" s="425"/>
      <c r="IG4751" s="425"/>
      <c r="IH4751" s="425"/>
      <c r="II4751" s="425"/>
      <c r="IJ4751" s="425"/>
      <c r="IK4751" s="425"/>
      <c r="IL4751" s="425"/>
      <c r="IM4751" s="425"/>
      <c r="IN4751" s="425"/>
      <c r="IO4751" s="425"/>
      <c r="IP4751" s="425"/>
      <c r="IQ4751" s="425"/>
      <c r="IR4751" s="425"/>
      <c r="IS4751" s="425"/>
      <c r="IT4751" s="425"/>
      <c r="IU4751" s="425"/>
      <c r="IV4751" s="425"/>
    </row>
    <row r="4752" s="428" customFormat="1" ht="27.6" customHeight="1" spans="2:256">
      <c r="B4752" s="465"/>
      <c r="GH4752" s="425"/>
      <c r="GI4752" s="425"/>
      <c r="GJ4752" s="425"/>
      <c r="GK4752" s="425"/>
      <c r="GL4752" s="425"/>
      <c r="GM4752" s="425"/>
      <c r="GN4752" s="425"/>
      <c r="GO4752" s="425"/>
      <c r="GP4752" s="425"/>
      <c r="GQ4752" s="425"/>
      <c r="GR4752" s="425"/>
      <c r="GS4752" s="425"/>
      <c r="GT4752" s="425"/>
      <c r="GU4752" s="425"/>
      <c r="GV4752" s="425"/>
      <c r="GW4752" s="425"/>
      <c r="GX4752" s="425"/>
      <c r="GY4752" s="425"/>
      <c r="GZ4752" s="425"/>
      <c r="HA4752" s="425"/>
      <c r="HB4752" s="425"/>
      <c r="HC4752" s="425"/>
      <c r="HD4752" s="425"/>
      <c r="HE4752" s="425"/>
      <c r="HF4752" s="425"/>
      <c r="HG4752" s="425"/>
      <c r="HH4752" s="425"/>
      <c r="HI4752" s="425"/>
      <c r="HJ4752" s="425"/>
      <c r="HK4752" s="425"/>
      <c r="HL4752" s="425"/>
      <c r="HM4752" s="425"/>
      <c r="HN4752" s="425"/>
      <c r="HO4752" s="425"/>
      <c r="HP4752" s="425"/>
      <c r="HQ4752" s="425"/>
      <c r="HR4752" s="425"/>
      <c r="HS4752" s="425"/>
      <c r="HT4752" s="425"/>
      <c r="HU4752" s="425"/>
      <c r="HV4752" s="425"/>
      <c r="HW4752" s="425"/>
      <c r="HX4752" s="425"/>
      <c r="HY4752" s="425"/>
      <c r="HZ4752" s="425"/>
      <c r="IA4752" s="425"/>
      <c r="IB4752" s="425"/>
      <c r="IC4752" s="425"/>
      <c r="ID4752" s="425"/>
      <c r="IE4752" s="425"/>
      <c r="IF4752" s="425"/>
      <c r="IG4752" s="425"/>
      <c r="IH4752" s="425"/>
      <c r="II4752" s="425"/>
      <c r="IJ4752" s="425"/>
      <c r="IK4752" s="425"/>
      <c r="IL4752" s="425"/>
      <c r="IM4752" s="425"/>
      <c r="IN4752" s="425"/>
      <c r="IO4752" s="425"/>
      <c r="IP4752" s="425"/>
      <c r="IQ4752" s="425"/>
      <c r="IR4752" s="425"/>
      <c r="IS4752" s="425"/>
      <c r="IT4752" s="425"/>
      <c r="IU4752" s="425"/>
      <c r="IV4752" s="425"/>
    </row>
    <row r="4753" s="428" customFormat="1" ht="27.6" customHeight="1" spans="2:256">
      <c r="B4753" s="465"/>
      <c r="GH4753" s="425"/>
      <c r="GI4753" s="425"/>
      <c r="GJ4753" s="425"/>
      <c r="GK4753" s="425"/>
      <c r="GL4753" s="425"/>
      <c r="GM4753" s="425"/>
      <c r="GN4753" s="425"/>
      <c r="GO4753" s="425"/>
      <c r="GP4753" s="425"/>
      <c r="GQ4753" s="425"/>
      <c r="GR4753" s="425"/>
      <c r="GS4753" s="425"/>
      <c r="GT4753" s="425"/>
      <c r="GU4753" s="425"/>
      <c r="GV4753" s="425"/>
      <c r="GW4753" s="425"/>
      <c r="GX4753" s="425"/>
      <c r="GY4753" s="425"/>
      <c r="GZ4753" s="425"/>
      <c r="HA4753" s="425"/>
      <c r="HB4753" s="425"/>
      <c r="HC4753" s="425"/>
      <c r="HD4753" s="425"/>
      <c r="HE4753" s="425"/>
      <c r="HF4753" s="425"/>
      <c r="HG4753" s="425"/>
      <c r="HH4753" s="425"/>
      <c r="HI4753" s="425"/>
      <c r="HJ4753" s="425"/>
      <c r="HK4753" s="425"/>
      <c r="HL4753" s="425"/>
      <c r="HM4753" s="425"/>
      <c r="HN4753" s="425"/>
      <c r="HO4753" s="425"/>
      <c r="HP4753" s="425"/>
      <c r="HQ4753" s="425"/>
      <c r="HR4753" s="425"/>
      <c r="HS4753" s="425"/>
      <c r="HT4753" s="425"/>
      <c r="HU4753" s="425"/>
      <c r="HV4753" s="425"/>
      <c r="HW4753" s="425"/>
      <c r="HX4753" s="425"/>
      <c r="HY4753" s="425"/>
      <c r="HZ4753" s="425"/>
      <c r="IA4753" s="425"/>
      <c r="IB4753" s="425"/>
      <c r="IC4753" s="425"/>
      <c r="ID4753" s="425"/>
      <c r="IE4753" s="425"/>
      <c r="IF4753" s="425"/>
      <c r="IG4753" s="425"/>
      <c r="IH4753" s="425"/>
      <c r="II4753" s="425"/>
      <c r="IJ4753" s="425"/>
      <c r="IK4753" s="425"/>
      <c r="IL4753" s="425"/>
      <c r="IM4753" s="425"/>
      <c r="IN4753" s="425"/>
      <c r="IO4753" s="425"/>
      <c r="IP4753" s="425"/>
      <c r="IQ4753" s="425"/>
      <c r="IR4753" s="425"/>
      <c r="IS4753" s="425"/>
      <c r="IT4753" s="425"/>
      <c r="IU4753" s="425"/>
      <c r="IV4753" s="425"/>
    </row>
    <row r="4754" s="428" customFormat="1" ht="27.6" customHeight="1" spans="2:256">
      <c r="B4754" s="465"/>
      <c r="GH4754" s="425"/>
      <c r="GI4754" s="425"/>
      <c r="GJ4754" s="425"/>
      <c r="GK4754" s="425"/>
      <c r="GL4754" s="425"/>
      <c r="GM4754" s="425"/>
      <c r="GN4754" s="425"/>
      <c r="GO4754" s="425"/>
      <c r="GP4754" s="425"/>
      <c r="GQ4754" s="425"/>
      <c r="GR4754" s="425"/>
      <c r="GS4754" s="425"/>
      <c r="GT4754" s="425"/>
      <c r="GU4754" s="425"/>
      <c r="GV4754" s="425"/>
      <c r="GW4754" s="425"/>
      <c r="GX4754" s="425"/>
      <c r="GY4754" s="425"/>
      <c r="GZ4754" s="425"/>
      <c r="HA4754" s="425"/>
      <c r="HB4754" s="425"/>
      <c r="HC4754" s="425"/>
      <c r="HD4754" s="425"/>
      <c r="HE4754" s="425"/>
      <c r="HF4754" s="425"/>
      <c r="HG4754" s="425"/>
      <c r="HH4754" s="425"/>
      <c r="HI4754" s="425"/>
      <c r="HJ4754" s="425"/>
      <c r="HK4754" s="425"/>
      <c r="HL4754" s="425"/>
      <c r="HM4754" s="425"/>
      <c r="HN4754" s="425"/>
      <c r="HO4754" s="425"/>
      <c r="HP4754" s="425"/>
      <c r="HQ4754" s="425"/>
      <c r="HR4754" s="425"/>
      <c r="HS4754" s="425"/>
      <c r="HT4754" s="425"/>
      <c r="HU4754" s="425"/>
      <c r="HV4754" s="425"/>
      <c r="HW4754" s="425"/>
      <c r="HX4754" s="425"/>
      <c r="HY4754" s="425"/>
      <c r="HZ4754" s="425"/>
      <c r="IA4754" s="425"/>
      <c r="IB4754" s="425"/>
      <c r="IC4754" s="425"/>
      <c r="ID4754" s="425"/>
      <c r="IE4754" s="425"/>
      <c r="IF4754" s="425"/>
      <c r="IG4754" s="425"/>
      <c r="IH4754" s="425"/>
      <c r="II4754" s="425"/>
      <c r="IJ4754" s="425"/>
      <c r="IK4754" s="425"/>
      <c r="IL4754" s="425"/>
      <c r="IM4754" s="425"/>
      <c r="IN4754" s="425"/>
      <c r="IO4754" s="425"/>
      <c r="IP4754" s="425"/>
      <c r="IQ4754" s="425"/>
      <c r="IR4754" s="425"/>
      <c r="IS4754" s="425"/>
      <c r="IT4754" s="425"/>
      <c r="IU4754" s="425"/>
      <c r="IV4754" s="425"/>
    </row>
    <row r="4755" s="428" customFormat="1" ht="27.6" customHeight="1" spans="2:256">
      <c r="B4755" s="465"/>
      <c r="GH4755" s="425"/>
      <c r="GI4755" s="425"/>
      <c r="GJ4755" s="425"/>
      <c r="GK4755" s="425"/>
      <c r="GL4755" s="425"/>
      <c r="GM4755" s="425"/>
      <c r="GN4755" s="425"/>
      <c r="GO4755" s="425"/>
      <c r="GP4755" s="425"/>
      <c r="GQ4755" s="425"/>
      <c r="GR4755" s="425"/>
      <c r="GS4755" s="425"/>
      <c r="GT4755" s="425"/>
      <c r="GU4755" s="425"/>
      <c r="GV4755" s="425"/>
      <c r="GW4755" s="425"/>
      <c r="GX4755" s="425"/>
      <c r="GY4755" s="425"/>
      <c r="GZ4755" s="425"/>
      <c r="HA4755" s="425"/>
      <c r="HB4755" s="425"/>
      <c r="HC4755" s="425"/>
      <c r="HD4755" s="425"/>
      <c r="HE4755" s="425"/>
      <c r="HF4755" s="425"/>
      <c r="HG4755" s="425"/>
      <c r="HH4755" s="425"/>
      <c r="HI4755" s="425"/>
      <c r="HJ4755" s="425"/>
      <c r="HK4755" s="425"/>
      <c r="HL4755" s="425"/>
      <c r="HM4755" s="425"/>
      <c r="HN4755" s="425"/>
      <c r="HO4755" s="425"/>
      <c r="HP4755" s="425"/>
      <c r="HQ4755" s="425"/>
      <c r="HR4755" s="425"/>
      <c r="HS4755" s="425"/>
      <c r="HT4755" s="425"/>
      <c r="HU4755" s="425"/>
      <c r="HV4755" s="425"/>
      <c r="HW4755" s="425"/>
      <c r="HX4755" s="425"/>
      <c r="HY4755" s="425"/>
      <c r="HZ4755" s="425"/>
      <c r="IA4755" s="425"/>
      <c r="IB4755" s="425"/>
      <c r="IC4755" s="425"/>
      <c r="ID4755" s="425"/>
      <c r="IE4755" s="425"/>
      <c r="IF4755" s="425"/>
      <c r="IG4755" s="425"/>
      <c r="IH4755" s="425"/>
      <c r="II4755" s="425"/>
      <c r="IJ4755" s="425"/>
      <c r="IK4755" s="425"/>
      <c r="IL4755" s="425"/>
      <c r="IM4755" s="425"/>
      <c r="IN4755" s="425"/>
      <c r="IO4755" s="425"/>
      <c r="IP4755" s="425"/>
      <c r="IQ4755" s="425"/>
      <c r="IR4755" s="425"/>
      <c r="IS4755" s="425"/>
      <c r="IT4755" s="425"/>
      <c r="IU4755" s="425"/>
      <c r="IV4755" s="425"/>
    </row>
    <row r="4756" s="428" customFormat="1" ht="27.6" customHeight="1" spans="2:256">
      <c r="B4756" s="465"/>
      <c r="GH4756" s="425"/>
      <c r="GI4756" s="425"/>
      <c r="GJ4756" s="425"/>
      <c r="GK4756" s="425"/>
      <c r="GL4756" s="425"/>
      <c r="GM4756" s="425"/>
      <c r="GN4756" s="425"/>
      <c r="GO4756" s="425"/>
      <c r="GP4756" s="425"/>
      <c r="GQ4756" s="425"/>
      <c r="GR4756" s="425"/>
      <c r="GS4756" s="425"/>
      <c r="GT4756" s="425"/>
      <c r="GU4756" s="425"/>
      <c r="GV4756" s="425"/>
      <c r="GW4756" s="425"/>
      <c r="GX4756" s="425"/>
      <c r="GY4756" s="425"/>
      <c r="GZ4756" s="425"/>
      <c r="HA4756" s="425"/>
      <c r="HB4756" s="425"/>
      <c r="HC4756" s="425"/>
      <c r="HD4756" s="425"/>
      <c r="HE4756" s="425"/>
      <c r="HF4756" s="425"/>
      <c r="HG4756" s="425"/>
      <c r="HH4756" s="425"/>
      <c r="HI4756" s="425"/>
      <c r="HJ4756" s="425"/>
      <c r="HK4756" s="425"/>
      <c r="HL4756" s="425"/>
      <c r="HM4756" s="425"/>
      <c r="HN4756" s="425"/>
      <c r="HO4756" s="425"/>
      <c r="HP4756" s="425"/>
      <c r="HQ4756" s="425"/>
      <c r="HR4756" s="425"/>
      <c r="HS4756" s="425"/>
      <c r="HT4756" s="425"/>
      <c r="HU4756" s="425"/>
      <c r="HV4756" s="425"/>
      <c r="HW4756" s="425"/>
      <c r="HX4756" s="425"/>
      <c r="HY4756" s="425"/>
      <c r="HZ4756" s="425"/>
      <c r="IA4756" s="425"/>
      <c r="IB4756" s="425"/>
      <c r="IC4756" s="425"/>
      <c r="ID4756" s="425"/>
      <c r="IE4756" s="425"/>
      <c r="IF4756" s="425"/>
      <c r="IG4756" s="425"/>
      <c r="IH4756" s="425"/>
      <c r="II4756" s="425"/>
      <c r="IJ4756" s="425"/>
      <c r="IK4756" s="425"/>
      <c r="IL4756" s="425"/>
      <c r="IM4756" s="425"/>
      <c r="IN4756" s="425"/>
      <c r="IO4756" s="425"/>
      <c r="IP4756" s="425"/>
      <c r="IQ4756" s="425"/>
      <c r="IR4756" s="425"/>
      <c r="IS4756" s="425"/>
      <c r="IT4756" s="425"/>
      <c r="IU4756" s="425"/>
      <c r="IV4756" s="425"/>
    </row>
    <row r="4757" s="428" customFormat="1" ht="27.6" customHeight="1" spans="2:256">
      <c r="B4757" s="465"/>
      <c r="GH4757" s="425"/>
      <c r="GI4757" s="425"/>
      <c r="GJ4757" s="425"/>
      <c r="GK4757" s="425"/>
      <c r="GL4757" s="425"/>
      <c r="GM4757" s="425"/>
      <c r="GN4757" s="425"/>
      <c r="GO4757" s="425"/>
      <c r="GP4757" s="425"/>
      <c r="GQ4757" s="425"/>
      <c r="GR4757" s="425"/>
      <c r="GS4757" s="425"/>
      <c r="GT4757" s="425"/>
      <c r="GU4757" s="425"/>
      <c r="GV4757" s="425"/>
      <c r="GW4757" s="425"/>
      <c r="GX4757" s="425"/>
      <c r="GY4757" s="425"/>
      <c r="GZ4757" s="425"/>
      <c r="HA4757" s="425"/>
      <c r="HB4757" s="425"/>
      <c r="HC4757" s="425"/>
      <c r="HD4757" s="425"/>
      <c r="HE4757" s="425"/>
      <c r="HF4757" s="425"/>
      <c r="HG4757" s="425"/>
      <c r="HH4757" s="425"/>
      <c r="HI4757" s="425"/>
      <c r="HJ4757" s="425"/>
      <c r="HK4757" s="425"/>
      <c r="HL4757" s="425"/>
      <c r="HM4757" s="425"/>
      <c r="HN4757" s="425"/>
      <c r="HO4757" s="425"/>
      <c r="HP4757" s="425"/>
      <c r="HQ4757" s="425"/>
      <c r="HR4757" s="425"/>
      <c r="HS4757" s="425"/>
      <c r="HT4757" s="425"/>
      <c r="HU4757" s="425"/>
      <c r="HV4757" s="425"/>
      <c r="HW4757" s="425"/>
      <c r="HX4757" s="425"/>
      <c r="HY4757" s="425"/>
      <c r="HZ4757" s="425"/>
      <c r="IA4757" s="425"/>
      <c r="IB4757" s="425"/>
      <c r="IC4757" s="425"/>
      <c r="ID4757" s="425"/>
      <c r="IE4757" s="425"/>
      <c r="IF4757" s="425"/>
      <c r="IG4757" s="425"/>
      <c r="IH4757" s="425"/>
      <c r="II4757" s="425"/>
      <c r="IJ4757" s="425"/>
      <c r="IK4757" s="425"/>
      <c r="IL4757" s="425"/>
      <c r="IM4757" s="425"/>
      <c r="IN4757" s="425"/>
      <c r="IO4757" s="425"/>
      <c r="IP4757" s="425"/>
      <c r="IQ4757" s="425"/>
      <c r="IR4757" s="425"/>
      <c r="IS4757" s="425"/>
      <c r="IT4757" s="425"/>
      <c r="IU4757" s="425"/>
      <c r="IV4757" s="425"/>
    </row>
    <row r="4758" s="428" customFormat="1" ht="27.6" customHeight="1" spans="2:256">
      <c r="B4758" s="465"/>
      <c r="GH4758" s="425"/>
      <c r="GI4758" s="425"/>
      <c r="GJ4758" s="425"/>
      <c r="GK4758" s="425"/>
      <c r="GL4758" s="425"/>
      <c r="GM4758" s="425"/>
      <c r="GN4758" s="425"/>
      <c r="GO4758" s="425"/>
      <c r="GP4758" s="425"/>
      <c r="GQ4758" s="425"/>
      <c r="GR4758" s="425"/>
      <c r="GS4758" s="425"/>
      <c r="GT4758" s="425"/>
      <c r="GU4758" s="425"/>
      <c r="GV4758" s="425"/>
      <c r="GW4758" s="425"/>
      <c r="GX4758" s="425"/>
      <c r="GY4758" s="425"/>
      <c r="GZ4758" s="425"/>
      <c r="HA4758" s="425"/>
      <c r="HB4758" s="425"/>
      <c r="HC4758" s="425"/>
      <c r="HD4758" s="425"/>
      <c r="HE4758" s="425"/>
      <c r="HF4758" s="425"/>
      <c r="HG4758" s="425"/>
      <c r="HH4758" s="425"/>
      <c r="HI4758" s="425"/>
      <c r="HJ4758" s="425"/>
      <c r="HK4758" s="425"/>
      <c r="HL4758" s="425"/>
      <c r="HM4758" s="425"/>
      <c r="HN4758" s="425"/>
      <c r="HO4758" s="425"/>
      <c r="HP4758" s="425"/>
      <c r="HQ4758" s="425"/>
      <c r="HR4758" s="425"/>
      <c r="HS4758" s="425"/>
      <c r="HT4758" s="425"/>
      <c r="HU4758" s="425"/>
      <c r="HV4758" s="425"/>
      <c r="HW4758" s="425"/>
      <c r="HX4758" s="425"/>
      <c r="HY4758" s="425"/>
      <c r="HZ4758" s="425"/>
      <c r="IA4758" s="425"/>
      <c r="IB4758" s="425"/>
      <c r="IC4758" s="425"/>
      <c r="ID4758" s="425"/>
      <c r="IE4758" s="425"/>
      <c r="IF4758" s="425"/>
      <c r="IG4758" s="425"/>
      <c r="IH4758" s="425"/>
      <c r="II4758" s="425"/>
      <c r="IJ4758" s="425"/>
      <c r="IK4758" s="425"/>
      <c r="IL4758" s="425"/>
      <c r="IM4758" s="425"/>
      <c r="IN4758" s="425"/>
      <c r="IO4758" s="425"/>
      <c r="IP4758" s="425"/>
      <c r="IQ4758" s="425"/>
      <c r="IR4758" s="425"/>
      <c r="IS4758" s="425"/>
      <c r="IT4758" s="425"/>
      <c r="IU4758" s="425"/>
      <c r="IV4758" s="425"/>
    </row>
    <row r="4759" s="428" customFormat="1" ht="27.6" customHeight="1" spans="2:256">
      <c r="B4759" s="465"/>
      <c r="GH4759" s="425"/>
      <c r="GI4759" s="425"/>
      <c r="GJ4759" s="425"/>
      <c r="GK4759" s="425"/>
      <c r="GL4759" s="425"/>
      <c r="GM4759" s="425"/>
      <c r="GN4759" s="425"/>
      <c r="GO4759" s="425"/>
      <c r="GP4759" s="425"/>
      <c r="GQ4759" s="425"/>
      <c r="GR4759" s="425"/>
      <c r="GS4759" s="425"/>
      <c r="GT4759" s="425"/>
      <c r="GU4759" s="425"/>
      <c r="GV4759" s="425"/>
      <c r="GW4759" s="425"/>
      <c r="GX4759" s="425"/>
      <c r="GY4759" s="425"/>
      <c r="GZ4759" s="425"/>
      <c r="HA4759" s="425"/>
      <c r="HB4759" s="425"/>
      <c r="HC4759" s="425"/>
      <c r="HD4759" s="425"/>
      <c r="HE4759" s="425"/>
      <c r="HF4759" s="425"/>
      <c r="HG4759" s="425"/>
      <c r="HH4759" s="425"/>
      <c r="HI4759" s="425"/>
      <c r="HJ4759" s="425"/>
      <c r="HK4759" s="425"/>
      <c r="HL4759" s="425"/>
      <c r="HM4759" s="425"/>
      <c r="HN4759" s="425"/>
      <c r="HO4759" s="425"/>
      <c r="HP4759" s="425"/>
      <c r="HQ4759" s="425"/>
      <c r="HR4759" s="425"/>
      <c r="HS4759" s="425"/>
      <c r="HT4759" s="425"/>
      <c r="HU4759" s="425"/>
      <c r="HV4759" s="425"/>
      <c r="HW4759" s="425"/>
      <c r="HX4759" s="425"/>
      <c r="HY4759" s="425"/>
      <c r="HZ4759" s="425"/>
      <c r="IA4759" s="425"/>
      <c r="IB4759" s="425"/>
      <c r="IC4759" s="425"/>
      <c r="ID4759" s="425"/>
      <c r="IE4759" s="425"/>
      <c r="IF4759" s="425"/>
      <c r="IG4759" s="425"/>
      <c r="IH4759" s="425"/>
      <c r="II4759" s="425"/>
      <c r="IJ4759" s="425"/>
      <c r="IK4759" s="425"/>
      <c r="IL4759" s="425"/>
      <c r="IM4759" s="425"/>
      <c r="IN4759" s="425"/>
      <c r="IO4759" s="425"/>
      <c r="IP4759" s="425"/>
      <c r="IQ4759" s="425"/>
      <c r="IR4759" s="425"/>
      <c r="IS4759" s="425"/>
      <c r="IT4759" s="425"/>
      <c r="IU4759" s="425"/>
      <c r="IV4759" s="425"/>
    </row>
    <row r="4760" s="428" customFormat="1" ht="27.6" customHeight="1" spans="2:256">
      <c r="B4760" s="465"/>
      <c r="GH4760" s="425"/>
      <c r="GI4760" s="425"/>
      <c r="GJ4760" s="425"/>
      <c r="GK4760" s="425"/>
      <c r="GL4760" s="425"/>
      <c r="GM4760" s="425"/>
      <c r="GN4760" s="425"/>
      <c r="GO4760" s="425"/>
      <c r="GP4760" s="425"/>
      <c r="GQ4760" s="425"/>
      <c r="GR4760" s="425"/>
      <c r="GS4760" s="425"/>
      <c r="GT4760" s="425"/>
      <c r="GU4760" s="425"/>
      <c r="GV4760" s="425"/>
      <c r="GW4760" s="425"/>
      <c r="GX4760" s="425"/>
      <c r="GY4760" s="425"/>
      <c r="GZ4760" s="425"/>
      <c r="HA4760" s="425"/>
      <c r="HB4760" s="425"/>
      <c r="HC4760" s="425"/>
      <c r="HD4760" s="425"/>
      <c r="HE4760" s="425"/>
      <c r="HF4760" s="425"/>
      <c r="HG4760" s="425"/>
      <c r="HH4760" s="425"/>
      <c r="HI4760" s="425"/>
      <c r="HJ4760" s="425"/>
      <c r="HK4760" s="425"/>
      <c r="HL4760" s="425"/>
      <c r="HM4760" s="425"/>
      <c r="HN4760" s="425"/>
      <c r="HO4760" s="425"/>
      <c r="HP4760" s="425"/>
      <c r="HQ4760" s="425"/>
      <c r="HR4760" s="425"/>
      <c r="HS4760" s="425"/>
      <c r="HT4760" s="425"/>
      <c r="HU4760" s="425"/>
      <c r="HV4760" s="425"/>
      <c r="HW4760" s="425"/>
      <c r="HX4760" s="425"/>
      <c r="HY4760" s="425"/>
      <c r="HZ4760" s="425"/>
      <c r="IA4760" s="425"/>
      <c r="IB4760" s="425"/>
      <c r="IC4760" s="425"/>
      <c r="ID4760" s="425"/>
      <c r="IE4760" s="425"/>
      <c r="IF4760" s="425"/>
      <c r="IG4760" s="425"/>
      <c r="IH4760" s="425"/>
      <c r="II4760" s="425"/>
      <c r="IJ4760" s="425"/>
      <c r="IK4760" s="425"/>
      <c r="IL4760" s="425"/>
      <c r="IM4760" s="425"/>
      <c r="IN4760" s="425"/>
      <c r="IO4760" s="425"/>
      <c r="IP4760" s="425"/>
      <c r="IQ4760" s="425"/>
      <c r="IR4760" s="425"/>
      <c r="IS4760" s="425"/>
      <c r="IT4760" s="425"/>
      <c r="IU4760" s="425"/>
      <c r="IV4760" s="425"/>
    </row>
    <row r="4761" s="428" customFormat="1" ht="27.6" customHeight="1" spans="2:256">
      <c r="B4761" s="465"/>
      <c r="GH4761" s="425"/>
      <c r="GI4761" s="425"/>
      <c r="GJ4761" s="425"/>
      <c r="GK4761" s="425"/>
      <c r="GL4761" s="425"/>
      <c r="GM4761" s="425"/>
      <c r="GN4761" s="425"/>
      <c r="GO4761" s="425"/>
      <c r="GP4761" s="425"/>
      <c r="GQ4761" s="425"/>
      <c r="GR4761" s="425"/>
      <c r="GS4761" s="425"/>
      <c r="GT4761" s="425"/>
      <c r="GU4761" s="425"/>
      <c r="GV4761" s="425"/>
      <c r="GW4761" s="425"/>
      <c r="GX4761" s="425"/>
      <c r="GY4761" s="425"/>
      <c r="GZ4761" s="425"/>
      <c r="HA4761" s="425"/>
      <c r="HB4761" s="425"/>
      <c r="HC4761" s="425"/>
      <c r="HD4761" s="425"/>
      <c r="HE4761" s="425"/>
      <c r="HF4761" s="425"/>
      <c r="HG4761" s="425"/>
      <c r="HH4761" s="425"/>
      <c r="HI4761" s="425"/>
      <c r="HJ4761" s="425"/>
      <c r="HK4761" s="425"/>
      <c r="HL4761" s="425"/>
      <c r="HM4761" s="425"/>
      <c r="HN4761" s="425"/>
      <c r="HO4761" s="425"/>
      <c r="HP4761" s="425"/>
      <c r="HQ4761" s="425"/>
      <c r="HR4761" s="425"/>
      <c r="HS4761" s="425"/>
      <c r="HT4761" s="425"/>
      <c r="HU4761" s="425"/>
      <c r="HV4761" s="425"/>
      <c r="HW4761" s="425"/>
      <c r="HX4761" s="425"/>
      <c r="HY4761" s="425"/>
      <c r="HZ4761" s="425"/>
      <c r="IA4761" s="425"/>
      <c r="IB4761" s="425"/>
      <c r="IC4761" s="425"/>
      <c r="ID4761" s="425"/>
      <c r="IE4761" s="425"/>
      <c r="IF4761" s="425"/>
      <c r="IG4761" s="425"/>
      <c r="IH4761" s="425"/>
      <c r="II4761" s="425"/>
      <c r="IJ4761" s="425"/>
      <c r="IK4761" s="425"/>
      <c r="IL4761" s="425"/>
      <c r="IM4761" s="425"/>
      <c r="IN4761" s="425"/>
      <c r="IO4761" s="425"/>
      <c r="IP4761" s="425"/>
      <c r="IQ4761" s="425"/>
      <c r="IR4761" s="425"/>
      <c r="IS4761" s="425"/>
      <c r="IT4761" s="425"/>
      <c r="IU4761" s="425"/>
      <c r="IV4761" s="425"/>
    </row>
    <row r="4762" s="428" customFormat="1" ht="27.6" customHeight="1" spans="2:256">
      <c r="B4762" s="465"/>
      <c r="GH4762" s="425"/>
      <c r="GI4762" s="425"/>
      <c r="GJ4762" s="425"/>
      <c r="GK4762" s="425"/>
      <c r="GL4762" s="425"/>
      <c r="GM4762" s="425"/>
      <c r="GN4762" s="425"/>
      <c r="GO4762" s="425"/>
      <c r="GP4762" s="425"/>
      <c r="GQ4762" s="425"/>
      <c r="GR4762" s="425"/>
      <c r="GS4762" s="425"/>
      <c r="GT4762" s="425"/>
      <c r="GU4762" s="425"/>
      <c r="GV4762" s="425"/>
      <c r="GW4762" s="425"/>
      <c r="GX4762" s="425"/>
      <c r="GY4762" s="425"/>
      <c r="GZ4762" s="425"/>
      <c r="HA4762" s="425"/>
      <c r="HB4762" s="425"/>
      <c r="HC4762" s="425"/>
      <c r="HD4762" s="425"/>
      <c r="HE4762" s="425"/>
      <c r="HF4762" s="425"/>
      <c r="HG4762" s="425"/>
      <c r="HH4762" s="425"/>
      <c r="HI4762" s="425"/>
      <c r="HJ4762" s="425"/>
      <c r="HK4762" s="425"/>
      <c r="HL4762" s="425"/>
      <c r="HM4762" s="425"/>
      <c r="HN4762" s="425"/>
      <c r="HO4762" s="425"/>
      <c r="HP4762" s="425"/>
      <c r="HQ4762" s="425"/>
      <c r="HR4762" s="425"/>
      <c r="HS4762" s="425"/>
      <c r="HT4762" s="425"/>
      <c r="HU4762" s="425"/>
      <c r="HV4762" s="425"/>
      <c r="HW4762" s="425"/>
      <c r="HX4762" s="425"/>
      <c r="HY4762" s="425"/>
      <c r="HZ4762" s="425"/>
      <c r="IA4762" s="425"/>
      <c r="IB4762" s="425"/>
      <c r="IC4762" s="425"/>
      <c r="ID4762" s="425"/>
      <c r="IE4762" s="425"/>
      <c r="IF4762" s="425"/>
      <c r="IG4762" s="425"/>
      <c r="IH4762" s="425"/>
      <c r="II4762" s="425"/>
      <c r="IJ4762" s="425"/>
      <c r="IK4762" s="425"/>
      <c r="IL4762" s="425"/>
      <c r="IM4762" s="425"/>
      <c r="IN4762" s="425"/>
      <c r="IO4762" s="425"/>
      <c r="IP4762" s="425"/>
      <c r="IQ4762" s="425"/>
      <c r="IR4762" s="425"/>
      <c r="IS4762" s="425"/>
      <c r="IT4762" s="425"/>
      <c r="IU4762" s="425"/>
      <c r="IV4762" s="425"/>
    </row>
    <row r="4763" s="428" customFormat="1" ht="27.6" customHeight="1" spans="2:256">
      <c r="B4763" s="465"/>
      <c r="GH4763" s="425"/>
      <c r="GI4763" s="425"/>
      <c r="GJ4763" s="425"/>
      <c r="GK4763" s="425"/>
      <c r="GL4763" s="425"/>
      <c r="GM4763" s="425"/>
      <c r="GN4763" s="425"/>
      <c r="GO4763" s="425"/>
      <c r="GP4763" s="425"/>
      <c r="GQ4763" s="425"/>
      <c r="GR4763" s="425"/>
      <c r="GS4763" s="425"/>
      <c r="GT4763" s="425"/>
      <c r="GU4763" s="425"/>
      <c r="GV4763" s="425"/>
      <c r="GW4763" s="425"/>
      <c r="GX4763" s="425"/>
      <c r="GY4763" s="425"/>
      <c r="GZ4763" s="425"/>
      <c r="HA4763" s="425"/>
      <c r="HB4763" s="425"/>
      <c r="HC4763" s="425"/>
      <c r="HD4763" s="425"/>
      <c r="HE4763" s="425"/>
      <c r="HF4763" s="425"/>
      <c r="HG4763" s="425"/>
      <c r="HH4763" s="425"/>
      <c r="HI4763" s="425"/>
      <c r="HJ4763" s="425"/>
      <c r="HK4763" s="425"/>
      <c r="HL4763" s="425"/>
      <c r="HM4763" s="425"/>
      <c r="HN4763" s="425"/>
      <c r="HO4763" s="425"/>
      <c r="HP4763" s="425"/>
      <c r="HQ4763" s="425"/>
      <c r="HR4763" s="425"/>
      <c r="HS4763" s="425"/>
      <c r="HT4763" s="425"/>
      <c r="HU4763" s="425"/>
      <c r="HV4763" s="425"/>
      <c r="HW4763" s="425"/>
      <c r="HX4763" s="425"/>
      <c r="HY4763" s="425"/>
      <c r="HZ4763" s="425"/>
      <c r="IA4763" s="425"/>
      <c r="IB4763" s="425"/>
      <c r="IC4763" s="425"/>
      <c r="ID4763" s="425"/>
      <c r="IE4763" s="425"/>
      <c r="IF4763" s="425"/>
      <c r="IG4763" s="425"/>
      <c r="IH4763" s="425"/>
      <c r="II4763" s="425"/>
      <c r="IJ4763" s="425"/>
      <c r="IK4763" s="425"/>
      <c r="IL4763" s="425"/>
      <c r="IM4763" s="425"/>
      <c r="IN4763" s="425"/>
      <c r="IO4763" s="425"/>
      <c r="IP4763" s="425"/>
      <c r="IQ4763" s="425"/>
      <c r="IR4763" s="425"/>
      <c r="IS4763" s="425"/>
      <c r="IT4763" s="425"/>
      <c r="IU4763" s="425"/>
      <c r="IV4763" s="425"/>
    </row>
    <row r="4764" s="428" customFormat="1" ht="27.6" customHeight="1" spans="2:256">
      <c r="B4764" s="465"/>
      <c r="GH4764" s="425"/>
      <c r="GI4764" s="425"/>
      <c r="GJ4764" s="425"/>
      <c r="GK4764" s="425"/>
      <c r="GL4764" s="425"/>
      <c r="GM4764" s="425"/>
      <c r="GN4764" s="425"/>
      <c r="GO4764" s="425"/>
      <c r="GP4764" s="425"/>
      <c r="GQ4764" s="425"/>
      <c r="GR4764" s="425"/>
      <c r="GS4764" s="425"/>
      <c r="GT4764" s="425"/>
      <c r="GU4764" s="425"/>
      <c r="GV4764" s="425"/>
      <c r="GW4764" s="425"/>
      <c r="GX4764" s="425"/>
      <c r="GY4764" s="425"/>
      <c r="GZ4764" s="425"/>
      <c r="HA4764" s="425"/>
      <c r="HB4764" s="425"/>
      <c r="HC4764" s="425"/>
      <c r="HD4764" s="425"/>
      <c r="HE4764" s="425"/>
      <c r="HF4764" s="425"/>
      <c r="HG4764" s="425"/>
      <c r="HH4764" s="425"/>
      <c r="HI4764" s="425"/>
      <c r="HJ4764" s="425"/>
      <c r="HK4764" s="425"/>
      <c r="HL4764" s="425"/>
      <c r="HM4764" s="425"/>
      <c r="HN4764" s="425"/>
      <c r="HO4764" s="425"/>
      <c r="HP4764" s="425"/>
      <c r="HQ4764" s="425"/>
      <c r="HR4764" s="425"/>
      <c r="HS4764" s="425"/>
      <c r="HT4764" s="425"/>
      <c r="HU4764" s="425"/>
      <c r="HV4764" s="425"/>
      <c r="HW4764" s="425"/>
      <c r="HX4764" s="425"/>
      <c r="HY4764" s="425"/>
      <c r="HZ4764" s="425"/>
      <c r="IA4764" s="425"/>
      <c r="IB4764" s="425"/>
      <c r="IC4764" s="425"/>
      <c r="ID4764" s="425"/>
      <c r="IE4764" s="425"/>
      <c r="IF4764" s="425"/>
      <c r="IG4764" s="425"/>
      <c r="IH4764" s="425"/>
      <c r="II4764" s="425"/>
      <c r="IJ4764" s="425"/>
      <c r="IK4764" s="425"/>
      <c r="IL4764" s="425"/>
      <c r="IM4764" s="425"/>
      <c r="IN4764" s="425"/>
      <c r="IO4764" s="425"/>
      <c r="IP4764" s="425"/>
      <c r="IQ4764" s="425"/>
      <c r="IR4764" s="425"/>
      <c r="IS4764" s="425"/>
      <c r="IT4764" s="425"/>
      <c r="IU4764" s="425"/>
      <c r="IV4764" s="425"/>
    </row>
    <row r="4765" s="428" customFormat="1" ht="27.6" customHeight="1" spans="2:256">
      <c r="B4765" s="465"/>
      <c r="GH4765" s="425"/>
      <c r="GI4765" s="425"/>
      <c r="GJ4765" s="425"/>
      <c r="GK4765" s="425"/>
      <c r="GL4765" s="425"/>
      <c r="GM4765" s="425"/>
      <c r="GN4765" s="425"/>
      <c r="GO4765" s="425"/>
      <c r="GP4765" s="425"/>
      <c r="GQ4765" s="425"/>
      <c r="GR4765" s="425"/>
      <c r="GS4765" s="425"/>
      <c r="GT4765" s="425"/>
      <c r="GU4765" s="425"/>
      <c r="GV4765" s="425"/>
      <c r="GW4765" s="425"/>
      <c r="GX4765" s="425"/>
      <c r="GY4765" s="425"/>
      <c r="GZ4765" s="425"/>
      <c r="HA4765" s="425"/>
      <c r="HB4765" s="425"/>
      <c r="HC4765" s="425"/>
      <c r="HD4765" s="425"/>
      <c r="HE4765" s="425"/>
      <c r="HF4765" s="425"/>
      <c r="HG4765" s="425"/>
      <c r="HH4765" s="425"/>
      <c r="HI4765" s="425"/>
      <c r="HJ4765" s="425"/>
      <c r="HK4765" s="425"/>
      <c r="HL4765" s="425"/>
      <c r="HM4765" s="425"/>
      <c r="HN4765" s="425"/>
      <c r="HO4765" s="425"/>
      <c r="HP4765" s="425"/>
      <c r="HQ4765" s="425"/>
      <c r="HR4765" s="425"/>
      <c r="HS4765" s="425"/>
      <c r="HT4765" s="425"/>
      <c r="HU4765" s="425"/>
      <c r="HV4765" s="425"/>
      <c r="HW4765" s="425"/>
      <c r="HX4765" s="425"/>
      <c r="HY4765" s="425"/>
      <c r="HZ4765" s="425"/>
      <c r="IA4765" s="425"/>
      <c r="IB4765" s="425"/>
      <c r="IC4765" s="425"/>
      <c r="ID4765" s="425"/>
      <c r="IE4765" s="425"/>
      <c r="IF4765" s="425"/>
      <c r="IG4765" s="425"/>
      <c r="IH4765" s="425"/>
      <c r="II4765" s="425"/>
      <c r="IJ4765" s="425"/>
      <c r="IK4765" s="425"/>
      <c r="IL4765" s="425"/>
      <c r="IM4765" s="425"/>
      <c r="IN4765" s="425"/>
      <c r="IO4765" s="425"/>
      <c r="IP4765" s="425"/>
      <c r="IQ4765" s="425"/>
      <c r="IR4765" s="425"/>
      <c r="IS4765" s="425"/>
      <c r="IT4765" s="425"/>
      <c r="IU4765" s="425"/>
      <c r="IV4765" s="425"/>
    </row>
    <row r="4766" s="428" customFormat="1" ht="27.6" customHeight="1" spans="2:256">
      <c r="B4766" s="465"/>
      <c r="GH4766" s="425"/>
      <c r="GI4766" s="425"/>
      <c r="GJ4766" s="425"/>
      <c r="GK4766" s="425"/>
      <c r="GL4766" s="425"/>
      <c r="GM4766" s="425"/>
      <c r="GN4766" s="425"/>
      <c r="GO4766" s="425"/>
      <c r="GP4766" s="425"/>
      <c r="GQ4766" s="425"/>
      <c r="GR4766" s="425"/>
      <c r="GS4766" s="425"/>
      <c r="GT4766" s="425"/>
      <c r="GU4766" s="425"/>
      <c r="GV4766" s="425"/>
      <c r="GW4766" s="425"/>
      <c r="GX4766" s="425"/>
      <c r="GY4766" s="425"/>
      <c r="GZ4766" s="425"/>
      <c r="HA4766" s="425"/>
      <c r="HB4766" s="425"/>
      <c r="HC4766" s="425"/>
      <c r="HD4766" s="425"/>
      <c r="HE4766" s="425"/>
      <c r="HF4766" s="425"/>
      <c r="HG4766" s="425"/>
      <c r="HH4766" s="425"/>
      <c r="HI4766" s="425"/>
      <c r="HJ4766" s="425"/>
      <c r="HK4766" s="425"/>
      <c r="HL4766" s="425"/>
      <c r="HM4766" s="425"/>
      <c r="HN4766" s="425"/>
      <c r="HO4766" s="425"/>
      <c r="HP4766" s="425"/>
      <c r="HQ4766" s="425"/>
      <c r="HR4766" s="425"/>
      <c r="HS4766" s="425"/>
      <c r="HT4766" s="425"/>
      <c r="HU4766" s="425"/>
      <c r="HV4766" s="425"/>
      <c r="HW4766" s="425"/>
      <c r="HX4766" s="425"/>
      <c r="HY4766" s="425"/>
      <c r="HZ4766" s="425"/>
      <c r="IA4766" s="425"/>
      <c r="IB4766" s="425"/>
      <c r="IC4766" s="425"/>
      <c r="ID4766" s="425"/>
      <c r="IE4766" s="425"/>
      <c r="IF4766" s="425"/>
      <c r="IG4766" s="425"/>
      <c r="IH4766" s="425"/>
      <c r="II4766" s="425"/>
      <c r="IJ4766" s="425"/>
      <c r="IK4766" s="425"/>
      <c r="IL4766" s="425"/>
      <c r="IM4766" s="425"/>
      <c r="IN4766" s="425"/>
      <c r="IO4766" s="425"/>
      <c r="IP4766" s="425"/>
      <c r="IQ4766" s="425"/>
      <c r="IR4766" s="425"/>
      <c r="IS4766" s="425"/>
      <c r="IT4766" s="425"/>
      <c r="IU4766" s="425"/>
      <c r="IV4766" s="425"/>
    </row>
    <row r="4767" s="428" customFormat="1" ht="27.6" customHeight="1" spans="2:256">
      <c r="B4767" s="465"/>
      <c r="GH4767" s="425"/>
      <c r="GI4767" s="425"/>
      <c r="GJ4767" s="425"/>
      <c r="GK4767" s="425"/>
      <c r="GL4767" s="425"/>
      <c r="GM4767" s="425"/>
      <c r="GN4767" s="425"/>
      <c r="GO4767" s="425"/>
      <c r="GP4767" s="425"/>
      <c r="GQ4767" s="425"/>
      <c r="GR4767" s="425"/>
      <c r="GS4767" s="425"/>
      <c r="GT4767" s="425"/>
      <c r="GU4767" s="425"/>
      <c r="GV4767" s="425"/>
      <c r="GW4767" s="425"/>
      <c r="GX4767" s="425"/>
      <c r="GY4767" s="425"/>
      <c r="GZ4767" s="425"/>
      <c r="HA4767" s="425"/>
      <c r="HB4767" s="425"/>
      <c r="HC4767" s="425"/>
      <c r="HD4767" s="425"/>
      <c r="HE4767" s="425"/>
      <c r="HF4767" s="425"/>
      <c r="HG4767" s="425"/>
      <c r="HH4767" s="425"/>
      <c r="HI4767" s="425"/>
      <c r="HJ4767" s="425"/>
      <c r="HK4767" s="425"/>
      <c r="HL4767" s="425"/>
      <c r="HM4767" s="425"/>
      <c r="HN4767" s="425"/>
      <c r="HO4767" s="425"/>
      <c r="HP4767" s="425"/>
      <c r="HQ4767" s="425"/>
      <c r="HR4767" s="425"/>
      <c r="HS4767" s="425"/>
      <c r="HT4767" s="425"/>
      <c r="HU4767" s="425"/>
      <c r="HV4767" s="425"/>
      <c r="HW4767" s="425"/>
      <c r="HX4767" s="425"/>
      <c r="HY4767" s="425"/>
      <c r="HZ4767" s="425"/>
      <c r="IA4767" s="425"/>
      <c r="IB4767" s="425"/>
      <c r="IC4767" s="425"/>
      <c r="ID4767" s="425"/>
      <c r="IE4767" s="425"/>
      <c r="IF4767" s="425"/>
      <c r="IG4767" s="425"/>
      <c r="IH4767" s="425"/>
      <c r="II4767" s="425"/>
      <c r="IJ4767" s="425"/>
      <c r="IK4767" s="425"/>
      <c r="IL4767" s="425"/>
      <c r="IM4767" s="425"/>
      <c r="IN4767" s="425"/>
      <c r="IO4767" s="425"/>
      <c r="IP4767" s="425"/>
      <c r="IQ4767" s="425"/>
      <c r="IR4767" s="425"/>
      <c r="IS4767" s="425"/>
      <c r="IT4767" s="425"/>
      <c r="IU4767" s="425"/>
      <c r="IV4767" s="425"/>
    </row>
    <row r="4768" s="428" customFormat="1" ht="27.6" customHeight="1" spans="2:256">
      <c r="B4768" s="465"/>
      <c r="GH4768" s="425"/>
      <c r="GI4768" s="425"/>
      <c r="GJ4768" s="425"/>
      <c r="GK4768" s="425"/>
      <c r="GL4768" s="425"/>
      <c r="GM4768" s="425"/>
      <c r="GN4768" s="425"/>
      <c r="GO4768" s="425"/>
      <c r="GP4768" s="425"/>
      <c r="GQ4768" s="425"/>
      <c r="GR4768" s="425"/>
      <c r="GS4768" s="425"/>
      <c r="GT4768" s="425"/>
      <c r="GU4768" s="425"/>
      <c r="GV4768" s="425"/>
      <c r="GW4768" s="425"/>
      <c r="GX4768" s="425"/>
      <c r="GY4768" s="425"/>
      <c r="GZ4768" s="425"/>
      <c r="HA4768" s="425"/>
      <c r="HB4768" s="425"/>
      <c r="HC4768" s="425"/>
      <c r="HD4768" s="425"/>
      <c r="HE4768" s="425"/>
      <c r="HF4768" s="425"/>
      <c r="HG4768" s="425"/>
      <c r="HH4768" s="425"/>
      <c r="HI4768" s="425"/>
      <c r="HJ4768" s="425"/>
      <c r="HK4768" s="425"/>
      <c r="HL4768" s="425"/>
      <c r="HM4768" s="425"/>
      <c r="HN4768" s="425"/>
      <c r="HO4768" s="425"/>
      <c r="HP4768" s="425"/>
      <c r="HQ4768" s="425"/>
      <c r="HR4768" s="425"/>
      <c r="HS4768" s="425"/>
      <c r="HT4768" s="425"/>
      <c r="HU4768" s="425"/>
      <c r="HV4768" s="425"/>
      <c r="HW4768" s="425"/>
      <c r="HX4768" s="425"/>
      <c r="HY4768" s="425"/>
      <c r="HZ4768" s="425"/>
      <c r="IA4768" s="425"/>
      <c r="IB4768" s="425"/>
      <c r="IC4768" s="425"/>
      <c r="ID4768" s="425"/>
      <c r="IE4768" s="425"/>
      <c r="IF4768" s="425"/>
      <c r="IG4768" s="425"/>
      <c r="IH4768" s="425"/>
      <c r="II4768" s="425"/>
      <c r="IJ4768" s="425"/>
      <c r="IK4768" s="425"/>
      <c r="IL4768" s="425"/>
      <c r="IM4768" s="425"/>
      <c r="IN4768" s="425"/>
      <c r="IO4768" s="425"/>
      <c r="IP4768" s="425"/>
      <c r="IQ4768" s="425"/>
      <c r="IR4768" s="425"/>
      <c r="IS4768" s="425"/>
      <c r="IT4768" s="425"/>
      <c r="IU4768" s="425"/>
      <c r="IV4768" s="425"/>
    </row>
    <row r="4769" s="428" customFormat="1" ht="27.6" customHeight="1" spans="2:256">
      <c r="B4769" s="465"/>
      <c r="GH4769" s="425"/>
      <c r="GI4769" s="425"/>
      <c r="GJ4769" s="425"/>
      <c r="GK4769" s="425"/>
      <c r="GL4769" s="425"/>
      <c r="GM4769" s="425"/>
      <c r="GN4769" s="425"/>
      <c r="GO4769" s="425"/>
      <c r="GP4769" s="425"/>
      <c r="GQ4769" s="425"/>
      <c r="GR4769" s="425"/>
      <c r="GS4769" s="425"/>
      <c r="GT4769" s="425"/>
      <c r="GU4769" s="425"/>
      <c r="GV4769" s="425"/>
      <c r="GW4769" s="425"/>
      <c r="GX4769" s="425"/>
      <c r="GY4769" s="425"/>
      <c r="GZ4769" s="425"/>
      <c r="HA4769" s="425"/>
      <c r="HB4769" s="425"/>
      <c r="HC4769" s="425"/>
      <c r="HD4769" s="425"/>
      <c r="HE4769" s="425"/>
      <c r="HF4769" s="425"/>
      <c r="HG4769" s="425"/>
      <c r="HH4769" s="425"/>
      <c r="HI4769" s="425"/>
      <c r="HJ4769" s="425"/>
      <c r="HK4769" s="425"/>
      <c r="HL4769" s="425"/>
      <c r="HM4769" s="425"/>
      <c r="HN4769" s="425"/>
      <c r="HO4769" s="425"/>
      <c r="HP4769" s="425"/>
      <c r="HQ4769" s="425"/>
      <c r="HR4769" s="425"/>
      <c r="HS4769" s="425"/>
      <c r="HT4769" s="425"/>
      <c r="HU4769" s="425"/>
      <c r="HV4769" s="425"/>
      <c r="HW4769" s="425"/>
      <c r="HX4769" s="425"/>
      <c r="HY4769" s="425"/>
      <c r="HZ4769" s="425"/>
      <c r="IA4769" s="425"/>
      <c r="IB4769" s="425"/>
      <c r="IC4769" s="425"/>
      <c r="ID4769" s="425"/>
      <c r="IE4769" s="425"/>
      <c r="IF4769" s="425"/>
      <c r="IG4769" s="425"/>
      <c r="IH4769" s="425"/>
      <c r="II4769" s="425"/>
      <c r="IJ4769" s="425"/>
      <c r="IK4769" s="425"/>
      <c r="IL4769" s="425"/>
      <c r="IM4769" s="425"/>
      <c r="IN4769" s="425"/>
      <c r="IO4769" s="425"/>
      <c r="IP4769" s="425"/>
      <c r="IQ4769" s="425"/>
      <c r="IR4769" s="425"/>
      <c r="IS4769" s="425"/>
      <c r="IT4769" s="425"/>
      <c r="IU4769" s="425"/>
      <c r="IV4769" s="425"/>
    </row>
    <row r="4770" s="428" customFormat="1" ht="27.6" customHeight="1" spans="2:256">
      <c r="B4770" s="465"/>
      <c r="GH4770" s="425"/>
      <c r="GI4770" s="425"/>
      <c r="GJ4770" s="425"/>
      <c r="GK4770" s="425"/>
      <c r="GL4770" s="425"/>
      <c r="GM4770" s="425"/>
      <c r="GN4770" s="425"/>
      <c r="GO4770" s="425"/>
      <c r="GP4770" s="425"/>
      <c r="GQ4770" s="425"/>
      <c r="GR4770" s="425"/>
      <c r="GS4770" s="425"/>
      <c r="GT4770" s="425"/>
      <c r="GU4770" s="425"/>
      <c r="GV4770" s="425"/>
      <c r="GW4770" s="425"/>
      <c r="GX4770" s="425"/>
      <c r="GY4770" s="425"/>
      <c r="GZ4770" s="425"/>
      <c r="HA4770" s="425"/>
      <c r="HB4770" s="425"/>
      <c r="HC4770" s="425"/>
      <c r="HD4770" s="425"/>
      <c r="HE4770" s="425"/>
      <c r="HF4770" s="425"/>
      <c r="HG4770" s="425"/>
      <c r="HH4770" s="425"/>
      <c r="HI4770" s="425"/>
      <c r="HJ4770" s="425"/>
      <c r="HK4770" s="425"/>
      <c r="HL4770" s="425"/>
      <c r="HM4770" s="425"/>
      <c r="HN4770" s="425"/>
      <c r="HO4770" s="425"/>
      <c r="HP4770" s="425"/>
      <c r="HQ4770" s="425"/>
      <c r="HR4770" s="425"/>
      <c r="HS4770" s="425"/>
      <c r="HT4770" s="425"/>
      <c r="HU4770" s="425"/>
      <c r="HV4770" s="425"/>
      <c r="HW4770" s="425"/>
      <c r="HX4770" s="425"/>
      <c r="HY4770" s="425"/>
      <c r="HZ4770" s="425"/>
      <c r="IA4770" s="425"/>
      <c r="IB4770" s="425"/>
      <c r="IC4770" s="425"/>
      <c r="ID4770" s="425"/>
      <c r="IE4770" s="425"/>
      <c r="IF4770" s="425"/>
      <c r="IG4770" s="425"/>
      <c r="IH4770" s="425"/>
      <c r="II4770" s="425"/>
      <c r="IJ4770" s="425"/>
      <c r="IK4770" s="425"/>
      <c r="IL4770" s="425"/>
      <c r="IM4770" s="425"/>
      <c r="IN4770" s="425"/>
      <c r="IO4770" s="425"/>
      <c r="IP4770" s="425"/>
      <c r="IQ4770" s="425"/>
      <c r="IR4770" s="425"/>
      <c r="IS4770" s="425"/>
      <c r="IT4770" s="425"/>
      <c r="IU4770" s="425"/>
      <c r="IV4770" s="425"/>
    </row>
    <row r="4771" s="428" customFormat="1" ht="27.6" customHeight="1" spans="2:256">
      <c r="B4771" s="465"/>
      <c r="GH4771" s="425"/>
      <c r="GI4771" s="425"/>
      <c r="GJ4771" s="425"/>
      <c r="GK4771" s="425"/>
      <c r="GL4771" s="425"/>
      <c r="GM4771" s="425"/>
      <c r="GN4771" s="425"/>
      <c r="GO4771" s="425"/>
      <c r="GP4771" s="425"/>
      <c r="GQ4771" s="425"/>
      <c r="GR4771" s="425"/>
      <c r="GS4771" s="425"/>
      <c r="GT4771" s="425"/>
      <c r="GU4771" s="425"/>
      <c r="GV4771" s="425"/>
      <c r="GW4771" s="425"/>
      <c r="GX4771" s="425"/>
      <c r="GY4771" s="425"/>
      <c r="GZ4771" s="425"/>
      <c r="HA4771" s="425"/>
      <c r="HB4771" s="425"/>
      <c r="HC4771" s="425"/>
      <c r="HD4771" s="425"/>
      <c r="HE4771" s="425"/>
      <c r="HF4771" s="425"/>
      <c r="HG4771" s="425"/>
      <c r="HH4771" s="425"/>
      <c r="HI4771" s="425"/>
      <c r="HJ4771" s="425"/>
      <c r="HK4771" s="425"/>
      <c r="HL4771" s="425"/>
      <c r="HM4771" s="425"/>
      <c r="HN4771" s="425"/>
      <c r="HO4771" s="425"/>
      <c r="HP4771" s="425"/>
      <c r="HQ4771" s="425"/>
      <c r="HR4771" s="425"/>
      <c r="HS4771" s="425"/>
      <c r="HT4771" s="425"/>
      <c r="HU4771" s="425"/>
      <c r="HV4771" s="425"/>
      <c r="HW4771" s="425"/>
      <c r="HX4771" s="425"/>
      <c r="HY4771" s="425"/>
      <c r="HZ4771" s="425"/>
      <c r="IA4771" s="425"/>
      <c r="IB4771" s="425"/>
      <c r="IC4771" s="425"/>
      <c r="ID4771" s="425"/>
      <c r="IE4771" s="425"/>
      <c r="IF4771" s="425"/>
      <c r="IG4771" s="425"/>
      <c r="IH4771" s="425"/>
      <c r="II4771" s="425"/>
      <c r="IJ4771" s="425"/>
      <c r="IK4771" s="425"/>
      <c r="IL4771" s="425"/>
      <c r="IM4771" s="425"/>
      <c r="IN4771" s="425"/>
      <c r="IO4771" s="425"/>
      <c r="IP4771" s="425"/>
      <c r="IQ4771" s="425"/>
      <c r="IR4771" s="425"/>
      <c r="IS4771" s="425"/>
      <c r="IT4771" s="425"/>
      <c r="IU4771" s="425"/>
      <c r="IV4771" s="425"/>
    </row>
    <row r="4772" s="428" customFormat="1" ht="27.6" customHeight="1" spans="2:256">
      <c r="B4772" s="465"/>
      <c r="GH4772" s="425"/>
      <c r="GI4772" s="425"/>
      <c r="GJ4772" s="425"/>
      <c r="GK4772" s="425"/>
      <c r="GL4772" s="425"/>
      <c r="GM4772" s="425"/>
      <c r="GN4772" s="425"/>
      <c r="GO4772" s="425"/>
      <c r="GP4772" s="425"/>
      <c r="GQ4772" s="425"/>
      <c r="GR4772" s="425"/>
      <c r="GS4772" s="425"/>
      <c r="GT4772" s="425"/>
      <c r="GU4772" s="425"/>
      <c r="GV4772" s="425"/>
      <c r="GW4772" s="425"/>
      <c r="GX4772" s="425"/>
      <c r="GY4772" s="425"/>
      <c r="GZ4772" s="425"/>
      <c r="HA4772" s="425"/>
      <c r="HB4772" s="425"/>
      <c r="HC4772" s="425"/>
      <c r="HD4772" s="425"/>
      <c r="HE4772" s="425"/>
      <c r="HF4772" s="425"/>
      <c r="HG4772" s="425"/>
      <c r="HH4772" s="425"/>
      <c r="HI4772" s="425"/>
      <c r="HJ4772" s="425"/>
      <c r="HK4772" s="425"/>
      <c r="HL4772" s="425"/>
      <c r="HM4772" s="425"/>
      <c r="HN4772" s="425"/>
      <c r="HO4772" s="425"/>
      <c r="HP4772" s="425"/>
      <c r="HQ4772" s="425"/>
      <c r="HR4772" s="425"/>
      <c r="HS4772" s="425"/>
      <c r="HT4772" s="425"/>
      <c r="HU4772" s="425"/>
      <c r="HV4772" s="425"/>
      <c r="HW4772" s="425"/>
      <c r="HX4772" s="425"/>
      <c r="HY4772" s="425"/>
      <c r="HZ4772" s="425"/>
      <c r="IA4772" s="425"/>
      <c r="IB4772" s="425"/>
      <c r="IC4772" s="425"/>
      <c r="ID4772" s="425"/>
      <c r="IE4772" s="425"/>
      <c r="IF4772" s="425"/>
      <c r="IG4772" s="425"/>
      <c r="IH4772" s="425"/>
      <c r="II4772" s="425"/>
      <c r="IJ4772" s="425"/>
      <c r="IK4772" s="425"/>
      <c r="IL4772" s="425"/>
      <c r="IM4772" s="425"/>
      <c r="IN4772" s="425"/>
      <c r="IO4772" s="425"/>
      <c r="IP4772" s="425"/>
      <c r="IQ4772" s="425"/>
      <c r="IR4772" s="425"/>
      <c r="IS4772" s="425"/>
      <c r="IT4772" s="425"/>
      <c r="IU4772" s="425"/>
      <c r="IV4772" s="425"/>
    </row>
    <row r="4773" s="428" customFormat="1" ht="27.6" customHeight="1" spans="2:256">
      <c r="B4773" s="465"/>
      <c r="GH4773" s="425"/>
      <c r="GI4773" s="425"/>
      <c r="GJ4773" s="425"/>
      <c r="GK4773" s="425"/>
      <c r="GL4773" s="425"/>
      <c r="GM4773" s="425"/>
      <c r="GN4773" s="425"/>
      <c r="GO4773" s="425"/>
      <c r="GP4773" s="425"/>
      <c r="GQ4773" s="425"/>
      <c r="GR4773" s="425"/>
      <c r="GS4773" s="425"/>
      <c r="GT4773" s="425"/>
      <c r="GU4773" s="425"/>
      <c r="GV4773" s="425"/>
      <c r="GW4773" s="425"/>
      <c r="GX4773" s="425"/>
      <c r="GY4773" s="425"/>
      <c r="GZ4773" s="425"/>
      <c r="HA4773" s="425"/>
      <c r="HB4773" s="425"/>
      <c r="HC4773" s="425"/>
      <c r="HD4773" s="425"/>
      <c r="HE4773" s="425"/>
      <c r="HF4773" s="425"/>
      <c r="HG4773" s="425"/>
      <c r="HH4773" s="425"/>
      <c r="HI4773" s="425"/>
      <c r="HJ4773" s="425"/>
      <c r="HK4773" s="425"/>
      <c r="HL4773" s="425"/>
      <c r="HM4773" s="425"/>
      <c r="HN4773" s="425"/>
      <c r="HO4773" s="425"/>
      <c r="HP4773" s="425"/>
      <c r="HQ4773" s="425"/>
      <c r="HR4773" s="425"/>
      <c r="HS4773" s="425"/>
      <c r="HT4773" s="425"/>
      <c r="HU4773" s="425"/>
      <c r="HV4773" s="425"/>
      <c r="HW4773" s="425"/>
      <c r="HX4773" s="425"/>
      <c r="HY4773" s="425"/>
      <c r="HZ4773" s="425"/>
      <c r="IA4773" s="425"/>
      <c r="IB4773" s="425"/>
      <c r="IC4773" s="425"/>
      <c r="ID4773" s="425"/>
      <c r="IE4773" s="425"/>
      <c r="IF4773" s="425"/>
      <c r="IG4773" s="425"/>
      <c r="IH4773" s="425"/>
      <c r="II4773" s="425"/>
      <c r="IJ4773" s="425"/>
      <c r="IK4773" s="425"/>
      <c r="IL4773" s="425"/>
      <c r="IM4773" s="425"/>
      <c r="IN4773" s="425"/>
      <c r="IO4773" s="425"/>
      <c r="IP4773" s="425"/>
      <c r="IQ4773" s="425"/>
      <c r="IR4773" s="425"/>
      <c r="IS4773" s="425"/>
      <c r="IT4773" s="425"/>
      <c r="IU4773" s="425"/>
      <c r="IV4773" s="425"/>
    </row>
    <row r="4774" s="428" customFormat="1" ht="27.6" customHeight="1" spans="2:256">
      <c r="B4774" s="465"/>
      <c r="GH4774" s="425"/>
      <c r="GI4774" s="425"/>
      <c r="GJ4774" s="425"/>
      <c r="GK4774" s="425"/>
      <c r="GL4774" s="425"/>
      <c r="GM4774" s="425"/>
      <c r="GN4774" s="425"/>
      <c r="GO4774" s="425"/>
      <c r="GP4774" s="425"/>
      <c r="GQ4774" s="425"/>
      <c r="GR4774" s="425"/>
      <c r="GS4774" s="425"/>
      <c r="GT4774" s="425"/>
      <c r="GU4774" s="425"/>
      <c r="GV4774" s="425"/>
      <c r="GW4774" s="425"/>
      <c r="GX4774" s="425"/>
      <c r="GY4774" s="425"/>
      <c r="GZ4774" s="425"/>
      <c r="HA4774" s="425"/>
      <c r="HB4774" s="425"/>
      <c r="HC4774" s="425"/>
      <c r="HD4774" s="425"/>
      <c r="HE4774" s="425"/>
      <c r="HF4774" s="425"/>
      <c r="HG4774" s="425"/>
      <c r="HH4774" s="425"/>
      <c r="HI4774" s="425"/>
      <c r="HJ4774" s="425"/>
      <c r="HK4774" s="425"/>
      <c r="HL4774" s="425"/>
      <c r="HM4774" s="425"/>
      <c r="HN4774" s="425"/>
      <c r="HO4774" s="425"/>
      <c r="HP4774" s="425"/>
      <c r="HQ4774" s="425"/>
      <c r="HR4774" s="425"/>
      <c r="HS4774" s="425"/>
      <c r="HT4774" s="425"/>
      <c r="HU4774" s="425"/>
      <c r="HV4774" s="425"/>
      <c r="HW4774" s="425"/>
      <c r="HX4774" s="425"/>
      <c r="HY4774" s="425"/>
      <c r="HZ4774" s="425"/>
      <c r="IA4774" s="425"/>
      <c r="IB4774" s="425"/>
      <c r="IC4774" s="425"/>
      <c r="ID4774" s="425"/>
      <c r="IE4774" s="425"/>
      <c r="IF4774" s="425"/>
      <c r="IG4774" s="425"/>
      <c r="IH4774" s="425"/>
      <c r="II4774" s="425"/>
      <c r="IJ4774" s="425"/>
      <c r="IK4774" s="425"/>
      <c r="IL4774" s="425"/>
      <c r="IM4774" s="425"/>
      <c r="IN4774" s="425"/>
      <c r="IO4774" s="425"/>
      <c r="IP4774" s="425"/>
      <c r="IQ4774" s="425"/>
      <c r="IR4774" s="425"/>
      <c r="IS4774" s="425"/>
      <c r="IT4774" s="425"/>
      <c r="IU4774" s="425"/>
      <c r="IV4774" s="425"/>
    </row>
    <row r="4775" s="428" customFormat="1" ht="27.6" customHeight="1" spans="2:256">
      <c r="B4775" s="465"/>
      <c r="GH4775" s="425"/>
      <c r="GI4775" s="425"/>
      <c r="GJ4775" s="425"/>
      <c r="GK4775" s="425"/>
      <c r="GL4775" s="425"/>
      <c r="GM4775" s="425"/>
      <c r="GN4775" s="425"/>
      <c r="GO4775" s="425"/>
      <c r="GP4775" s="425"/>
      <c r="GQ4775" s="425"/>
      <c r="GR4775" s="425"/>
      <c r="GS4775" s="425"/>
      <c r="GT4775" s="425"/>
      <c r="GU4775" s="425"/>
      <c r="GV4775" s="425"/>
      <c r="GW4775" s="425"/>
      <c r="GX4775" s="425"/>
      <c r="GY4775" s="425"/>
      <c r="GZ4775" s="425"/>
      <c r="HA4775" s="425"/>
      <c r="HB4775" s="425"/>
      <c r="HC4775" s="425"/>
      <c r="HD4775" s="425"/>
      <c r="HE4775" s="425"/>
      <c r="HF4775" s="425"/>
      <c r="HG4775" s="425"/>
      <c r="HH4775" s="425"/>
      <c r="HI4775" s="425"/>
      <c r="HJ4775" s="425"/>
      <c r="HK4775" s="425"/>
      <c r="HL4775" s="425"/>
      <c r="HM4775" s="425"/>
      <c r="HN4775" s="425"/>
      <c r="HO4775" s="425"/>
      <c r="HP4775" s="425"/>
      <c r="HQ4775" s="425"/>
      <c r="HR4775" s="425"/>
      <c r="HS4775" s="425"/>
      <c r="HT4775" s="425"/>
      <c r="HU4775" s="425"/>
      <c r="HV4775" s="425"/>
      <c r="HW4775" s="425"/>
      <c r="HX4775" s="425"/>
      <c r="HY4775" s="425"/>
      <c r="HZ4775" s="425"/>
      <c r="IA4775" s="425"/>
      <c r="IB4775" s="425"/>
      <c r="IC4775" s="425"/>
      <c r="ID4775" s="425"/>
      <c r="IE4775" s="425"/>
      <c r="IF4775" s="425"/>
      <c r="IG4775" s="425"/>
      <c r="IH4775" s="425"/>
      <c r="II4775" s="425"/>
      <c r="IJ4775" s="425"/>
      <c r="IK4775" s="425"/>
      <c r="IL4775" s="425"/>
      <c r="IM4775" s="425"/>
      <c r="IN4775" s="425"/>
      <c r="IO4775" s="425"/>
      <c r="IP4775" s="425"/>
      <c r="IQ4775" s="425"/>
      <c r="IR4775" s="425"/>
      <c r="IS4775" s="425"/>
      <c r="IT4775" s="425"/>
      <c r="IU4775" s="425"/>
      <c r="IV4775" s="425"/>
    </row>
    <row r="4776" s="428" customFormat="1" ht="27.6" customHeight="1" spans="2:256">
      <c r="B4776" s="465"/>
      <c r="GH4776" s="425"/>
      <c r="GI4776" s="425"/>
      <c r="GJ4776" s="425"/>
      <c r="GK4776" s="425"/>
      <c r="GL4776" s="425"/>
      <c r="GM4776" s="425"/>
      <c r="GN4776" s="425"/>
      <c r="GO4776" s="425"/>
      <c r="GP4776" s="425"/>
      <c r="GQ4776" s="425"/>
      <c r="GR4776" s="425"/>
      <c r="GS4776" s="425"/>
      <c r="GT4776" s="425"/>
      <c r="GU4776" s="425"/>
      <c r="GV4776" s="425"/>
      <c r="GW4776" s="425"/>
      <c r="GX4776" s="425"/>
      <c r="GY4776" s="425"/>
      <c r="GZ4776" s="425"/>
      <c r="HA4776" s="425"/>
      <c r="HB4776" s="425"/>
      <c r="HC4776" s="425"/>
      <c r="HD4776" s="425"/>
      <c r="HE4776" s="425"/>
      <c r="HF4776" s="425"/>
      <c r="HG4776" s="425"/>
      <c r="HH4776" s="425"/>
      <c r="HI4776" s="425"/>
      <c r="HJ4776" s="425"/>
      <c r="HK4776" s="425"/>
      <c r="HL4776" s="425"/>
      <c r="HM4776" s="425"/>
      <c r="HN4776" s="425"/>
      <c r="HO4776" s="425"/>
      <c r="HP4776" s="425"/>
      <c r="HQ4776" s="425"/>
      <c r="HR4776" s="425"/>
      <c r="HS4776" s="425"/>
      <c r="HT4776" s="425"/>
      <c r="HU4776" s="425"/>
      <c r="HV4776" s="425"/>
      <c r="HW4776" s="425"/>
      <c r="HX4776" s="425"/>
      <c r="HY4776" s="425"/>
      <c r="HZ4776" s="425"/>
      <c r="IA4776" s="425"/>
      <c r="IB4776" s="425"/>
      <c r="IC4776" s="425"/>
      <c r="ID4776" s="425"/>
      <c r="IE4776" s="425"/>
      <c r="IF4776" s="425"/>
      <c r="IG4776" s="425"/>
      <c r="IH4776" s="425"/>
      <c r="II4776" s="425"/>
      <c r="IJ4776" s="425"/>
      <c r="IK4776" s="425"/>
      <c r="IL4776" s="425"/>
      <c r="IM4776" s="425"/>
      <c r="IN4776" s="425"/>
      <c r="IO4776" s="425"/>
      <c r="IP4776" s="425"/>
      <c r="IQ4776" s="425"/>
      <c r="IR4776" s="425"/>
      <c r="IS4776" s="425"/>
      <c r="IT4776" s="425"/>
      <c r="IU4776" s="425"/>
      <c r="IV4776" s="425"/>
    </row>
    <row r="4777" s="428" customFormat="1" ht="27.6" customHeight="1" spans="2:256">
      <c r="B4777" s="465"/>
      <c r="GH4777" s="425"/>
      <c r="GI4777" s="425"/>
      <c r="GJ4777" s="425"/>
      <c r="GK4777" s="425"/>
      <c r="GL4777" s="425"/>
      <c r="GM4777" s="425"/>
      <c r="GN4777" s="425"/>
      <c r="GO4777" s="425"/>
      <c r="GP4777" s="425"/>
      <c r="GQ4777" s="425"/>
      <c r="GR4777" s="425"/>
      <c r="GS4777" s="425"/>
      <c r="GT4777" s="425"/>
      <c r="GU4777" s="425"/>
      <c r="GV4777" s="425"/>
      <c r="GW4777" s="425"/>
      <c r="GX4777" s="425"/>
      <c r="GY4777" s="425"/>
      <c r="GZ4777" s="425"/>
      <c r="HA4777" s="425"/>
      <c r="HB4777" s="425"/>
      <c r="HC4777" s="425"/>
      <c r="HD4777" s="425"/>
      <c r="HE4777" s="425"/>
      <c r="HF4777" s="425"/>
      <c r="HG4777" s="425"/>
      <c r="HH4777" s="425"/>
      <c r="HI4777" s="425"/>
      <c r="HJ4777" s="425"/>
      <c r="HK4777" s="425"/>
      <c r="HL4777" s="425"/>
      <c r="HM4777" s="425"/>
      <c r="HN4777" s="425"/>
      <c r="HO4777" s="425"/>
      <c r="HP4777" s="425"/>
      <c r="HQ4777" s="425"/>
      <c r="HR4777" s="425"/>
      <c r="HS4777" s="425"/>
      <c r="HT4777" s="425"/>
      <c r="HU4777" s="425"/>
      <c r="HV4777" s="425"/>
      <c r="HW4777" s="425"/>
      <c r="HX4777" s="425"/>
      <c r="HY4777" s="425"/>
      <c r="HZ4777" s="425"/>
      <c r="IA4777" s="425"/>
      <c r="IB4777" s="425"/>
      <c r="IC4777" s="425"/>
      <c r="ID4777" s="425"/>
      <c r="IE4777" s="425"/>
      <c r="IF4777" s="425"/>
      <c r="IG4777" s="425"/>
      <c r="IH4777" s="425"/>
      <c r="II4777" s="425"/>
      <c r="IJ4777" s="425"/>
      <c r="IK4777" s="425"/>
      <c r="IL4777" s="425"/>
      <c r="IM4777" s="425"/>
      <c r="IN4777" s="425"/>
      <c r="IO4777" s="425"/>
      <c r="IP4777" s="425"/>
      <c r="IQ4777" s="425"/>
      <c r="IR4777" s="425"/>
      <c r="IS4777" s="425"/>
      <c r="IT4777" s="425"/>
      <c r="IU4777" s="425"/>
      <c r="IV4777" s="425"/>
    </row>
    <row r="4778" s="428" customFormat="1" ht="27.6" customHeight="1" spans="2:256">
      <c r="B4778" s="465"/>
      <c r="GH4778" s="425"/>
      <c r="GI4778" s="425"/>
      <c r="GJ4778" s="425"/>
      <c r="GK4778" s="425"/>
      <c r="GL4778" s="425"/>
      <c r="GM4778" s="425"/>
      <c r="GN4778" s="425"/>
      <c r="GO4778" s="425"/>
      <c r="GP4778" s="425"/>
      <c r="GQ4778" s="425"/>
      <c r="GR4778" s="425"/>
      <c r="GS4778" s="425"/>
      <c r="GT4778" s="425"/>
      <c r="GU4778" s="425"/>
      <c r="GV4778" s="425"/>
      <c r="GW4778" s="425"/>
      <c r="GX4778" s="425"/>
      <c r="GY4778" s="425"/>
      <c r="GZ4778" s="425"/>
      <c r="HA4778" s="425"/>
      <c r="HB4778" s="425"/>
      <c r="HC4778" s="425"/>
      <c r="HD4778" s="425"/>
      <c r="HE4778" s="425"/>
      <c r="HF4778" s="425"/>
      <c r="HG4778" s="425"/>
      <c r="HH4778" s="425"/>
      <c r="HI4778" s="425"/>
      <c r="HJ4778" s="425"/>
      <c r="HK4778" s="425"/>
      <c r="HL4778" s="425"/>
      <c r="HM4778" s="425"/>
      <c r="HN4778" s="425"/>
      <c r="HO4778" s="425"/>
      <c r="HP4778" s="425"/>
      <c r="HQ4778" s="425"/>
      <c r="HR4778" s="425"/>
      <c r="HS4778" s="425"/>
      <c r="HT4778" s="425"/>
      <c r="HU4778" s="425"/>
      <c r="HV4778" s="425"/>
      <c r="HW4778" s="425"/>
      <c r="HX4778" s="425"/>
      <c r="HY4778" s="425"/>
      <c r="HZ4778" s="425"/>
      <c r="IA4778" s="425"/>
      <c r="IB4778" s="425"/>
      <c r="IC4778" s="425"/>
      <c r="ID4778" s="425"/>
      <c r="IE4778" s="425"/>
      <c r="IF4778" s="425"/>
      <c r="IG4778" s="425"/>
      <c r="IH4778" s="425"/>
      <c r="II4778" s="425"/>
      <c r="IJ4778" s="425"/>
      <c r="IK4778" s="425"/>
      <c r="IL4778" s="425"/>
      <c r="IM4778" s="425"/>
      <c r="IN4778" s="425"/>
      <c r="IO4778" s="425"/>
      <c r="IP4778" s="425"/>
      <c r="IQ4778" s="425"/>
      <c r="IR4778" s="425"/>
      <c r="IS4778" s="425"/>
      <c r="IT4778" s="425"/>
      <c r="IU4778" s="425"/>
      <c r="IV4778" s="425"/>
    </row>
    <row r="4779" s="428" customFormat="1" ht="27.6" customHeight="1" spans="2:256">
      <c r="B4779" s="465"/>
      <c r="GH4779" s="425"/>
      <c r="GI4779" s="425"/>
      <c r="GJ4779" s="425"/>
      <c r="GK4779" s="425"/>
      <c r="GL4779" s="425"/>
      <c r="GM4779" s="425"/>
      <c r="GN4779" s="425"/>
      <c r="GO4779" s="425"/>
      <c r="GP4779" s="425"/>
      <c r="GQ4779" s="425"/>
      <c r="GR4779" s="425"/>
      <c r="GS4779" s="425"/>
      <c r="GT4779" s="425"/>
      <c r="GU4779" s="425"/>
      <c r="GV4779" s="425"/>
      <c r="GW4779" s="425"/>
      <c r="GX4779" s="425"/>
      <c r="GY4779" s="425"/>
      <c r="GZ4779" s="425"/>
      <c r="HA4779" s="425"/>
      <c r="HB4779" s="425"/>
      <c r="HC4779" s="425"/>
      <c r="HD4779" s="425"/>
      <c r="HE4779" s="425"/>
      <c r="HF4779" s="425"/>
      <c r="HG4779" s="425"/>
      <c r="HH4779" s="425"/>
      <c r="HI4779" s="425"/>
      <c r="HJ4779" s="425"/>
      <c r="HK4779" s="425"/>
      <c r="HL4779" s="425"/>
      <c r="HM4779" s="425"/>
      <c r="HN4779" s="425"/>
      <c r="HO4779" s="425"/>
      <c r="HP4779" s="425"/>
      <c r="HQ4779" s="425"/>
      <c r="HR4779" s="425"/>
      <c r="HS4779" s="425"/>
      <c r="HT4779" s="425"/>
      <c r="HU4779" s="425"/>
      <c r="HV4779" s="425"/>
      <c r="HW4779" s="425"/>
      <c r="HX4779" s="425"/>
      <c r="HY4779" s="425"/>
      <c r="HZ4779" s="425"/>
      <c r="IA4779" s="425"/>
      <c r="IB4779" s="425"/>
      <c r="IC4779" s="425"/>
      <c r="ID4779" s="425"/>
      <c r="IE4779" s="425"/>
      <c r="IF4779" s="425"/>
      <c r="IG4779" s="425"/>
      <c r="IH4779" s="425"/>
      <c r="II4779" s="425"/>
      <c r="IJ4779" s="425"/>
      <c r="IK4779" s="425"/>
      <c r="IL4779" s="425"/>
      <c r="IM4779" s="425"/>
      <c r="IN4779" s="425"/>
      <c r="IO4779" s="425"/>
      <c r="IP4779" s="425"/>
      <c r="IQ4779" s="425"/>
      <c r="IR4779" s="425"/>
      <c r="IS4779" s="425"/>
      <c r="IT4779" s="425"/>
      <c r="IU4779" s="425"/>
      <c r="IV4779" s="425"/>
    </row>
    <row r="4780" s="428" customFormat="1" ht="27.6" customHeight="1" spans="2:256">
      <c r="B4780" s="465"/>
      <c r="GH4780" s="425"/>
      <c r="GI4780" s="425"/>
      <c r="GJ4780" s="425"/>
      <c r="GK4780" s="425"/>
      <c r="GL4780" s="425"/>
      <c r="GM4780" s="425"/>
      <c r="GN4780" s="425"/>
      <c r="GO4780" s="425"/>
      <c r="GP4780" s="425"/>
      <c r="GQ4780" s="425"/>
      <c r="GR4780" s="425"/>
      <c r="GS4780" s="425"/>
      <c r="GT4780" s="425"/>
      <c r="GU4780" s="425"/>
      <c r="GV4780" s="425"/>
      <c r="GW4780" s="425"/>
      <c r="GX4780" s="425"/>
      <c r="GY4780" s="425"/>
      <c r="GZ4780" s="425"/>
      <c r="HA4780" s="425"/>
      <c r="HB4780" s="425"/>
      <c r="HC4780" s="425"/>
      <c r="HD4780" s="425"/>
      <c r="HE4780" s="425"/>
      <c r="HF4780" s="425"/>
      <c r="HG4780" s="425"/>
      <c r="HH4780" s="425"/>
      <c r="HI4780" s="425"/>
      <c r="HJ4780" s="425"/>
      <c r="HK4780" s="425"/>
      <c r="HL4780" s="425"/>
      <c r="HM4780" s="425"/>
      <c r="HN4780" s="425"/>
      <c r="HO4780" s="425"/>
      <c r="HP4780" s="425"/>
      <c r="HQ4780" s="425"/>
      <c r="HR4780" s="425"/>
      <c r="HS4780" s="425"/>
      <c r="HT4780" s="425"/>
      <c r="HU4780" s="425"/>
      <c r="HV4780" s="425"/>
      <c r="HW4780" s="425"/>
      <c r="HX4780" s="425"/>
      <c r="HY4780" s="425"/>
      <c r="HZ4780" s="425"/>
      <c r="IA4780" s="425"/>
      <c r="IB4780" s="425"/>
      <c r="IC4780" s="425"/>
      <c r="ID4780" s="425"/>
      <c r="IE4780" s="425"/>
      <c r="IF4780" s="425"/>
      <c r="IG4780" s="425"/>
      <c r="IH4780" s="425"/>
      <c r="II4780" s="425"/>
      <c r="IJ4780" s="425"/>
      <c r="IK4780" s="425"/>
      <c r="IL4780" s="425"/>
      <c r="IM4780" s="425"/>
      <c r="IN4780" s="425"/>
      <c r="IO4780" s="425"/>
      <c r="IP4780" s="425"/>
      <c r="IQ4780" s="425"/>
      <c r="IR4780" s="425"/>
      <c r="IS4780" s="425"/>
      <c r="IT4780" s="425"/>
      <c r="IU4780" s="425"/>
      <c r="IV4780" s="425"/>
    </row>
    <row r="4781" s="428" customFormat="1" ht="27.6" customHeight="1" spans="2:256">
      <c r="B4781" s="465"/>
      <c r="GH4781" s="425"/>
      <c r="GI4781" s="425"/>
      <c r="GJ4781" s="425"/>
      <c r="GK4781" s="425"/>
      <c r="GL4781" s="425"/>
      <c r="GM4781" s="425"/>
      <c r="GN4781" s="425"/>
      <c r="GO4781" s="425"/>
      <c r="GP4781" s="425"/>
      <c r="GQ4781" s="425"/>
      <c r="GR4781" s="425"/>
      <c r="GS4781" s="425"/>
      <c r="GT4781" s="425"/>
      <c r="GU4781" s="425"/>
      <c r="GV4781" s="425"/>
      <c r="GW4781" s="425"/>
      <c r="GX4781" s="425"/>
      <c r="GY4781" s="425"/>
      <c r="GZ4781" s="425"/>
      <c r="HA4781" s="425"/>
      <c r="HB4781" s="425"/>
      <c r="HC4781" s="425"/>
      <c r="HD4781" s="425"/>
      <c r="HE4781" s="425"/>
      <c r="HF4781" s="425"/>
      <c r="HG4781" s="425"/>
      <c r="HH4781" s="425"/>
      <c r="HI4781" s="425"/>
      <c r="HJ4781" s="425"/>
      <c r="HK4781" s="425"/>
      <c r="HL4781" s="425"/>
      <c r="HM4781" s="425"/>
      <c r="HN4781" s="425"/>
      <c r="HO4781" s="425"/>
      <c r="HP4781" s="425"/>
      <c r="HQ4781" s="425"/>
      <c r="HR4781" s="425"/>
      <c r="HS4781" s="425"/>
      <c r="HT4781" s="425"/>
      <c r="HU4781" s="425"/>
      <c r="HV4781" s="425"/>
      <c r="HW4781" s="425"/>
      <c r="HX4781" s="425"/>
      <c r="HY4781" s="425"/>
      <c r="HZ4781" s="425"/>
      <c r="IA4781" s="425"/>
      <c r="IB4781" s="425"/>
      <c r="IC4781" s="425"/>
      <c r="ID4781" s="425"/>
      <c r="IE4781" s="425"/>
      <c r="IF4781" s="425"/>
      <c r="IG4781" s="425"/>
      <c r="IH4781" s="425"/>
      <c r="II4781" s="425"/>
      <c r="IJ4781" s="425"/>
      <c r="IK4781" s="425"/>
      <c r="IL4781" s="425"/>
      <c r="IM4781" s="425"/>
      <c r="IN4781" s="425"/>
      <c r="IO4781" s="425"/>
      <c r="IP4781" s="425"/>
      <c r="IQ4781" s="425"/>
      <c r="IR4781" s="425"/>
      <c r="IS4781" s="425"/>
      <c r="IT4781" s="425"/>
      <c r="IU4781" s="425"/>
      <c r="IV4781" s="425"/>
    </row>
    <row r="4782" s="428" customFormat="1" ht="27.6" customHeight="1" spans="2:256">
      <c r="B4782" s="465"/>
      <c r="GH4782" s="425"/>
      <c r="GI4782" s="425"/>
      <c r="GJ4782" s="425"/>
      <c r="GK4782" s="425"/>
      <c r="GL4782" s="425"/>
      <c r="GM4782" s="425"/>
      <c r="GN4782" s="425"/>
      <c r="GO4782" s="425"/>
      <c r="GP4782" s="425"/>
      <c r="GQ4782" s="425"/>
      <c r="GR4782" s="425"/>
      <c r="GS4782" s="425"/>
      <c r="GT4782" s="425"/>
      <c r="GU4782" s="425"/>
      <c r="GV4782" s="425"/>
      <c r="GW4782" s="425"/>
      <c r="GX4782" s="425"/>
      <c r="GY4782" s="425"/>
      <c r="GZ4782" s="425"/>
      <c r="HA4782" s="425"/>
      <c r="HB4782" s="425"/>
      <c r="HC4782" s="425"/>
      <c r="HD4782" s="425"/>
      <c r="HE4782" s="425"/>
      <c r="HF4782" s="425"/>
      <c r="HG4782" s="425"/>
      <c r="HH4782" s="425"/>
      <c r="HI4782" s="425"/>
      <c r="HJ4782" s="425"/>
      <c r="HK4782" s="425"/>
      <c r="HL4782" s="425"/>
      <c r="HM4782" s="425"/>
      <c r="HN4782" s="425"/>
      <c r="HO4782" s="425"/>
      <c r="HP4782" s="425"/>
      <c r="HQ4782" s="425"/>
      <c r="HR4782" s="425"/>
      <c r="HS4782" s="425"/>
      <c r="HT4782" s="425"/>
      <c r="HU4782" s="425"/>
      <c r="HV4782" s="425"/>
      <c r="HW4782" s="425"/>
      <c r="HX4782" s="425"/>
      <c r="HY4782" s="425"/>
      <c r="HZ4782" s="425"/>
      <c r="IA4782" s="425"/>
      <c r="IB4782" s="425"/>
      <c r="IC4782" s="425"/>
      <c r="ID4782" s="425"/>
      <c r="IE4782" s="425"/>
      <c r="IF4782" s="425"/>
      <c r="IG4782" s="425"/>
      <c r="IH4782" s="425"/>
      <c r="II4782" s="425"/>
      <c r="IJ4782" s="425"/>
      <c r="IK4782" s="425"/>
      <c r="IL4782" s="425"/>
      <c r="IM4782" s="425"/>
      <c r="IN4782" s="425"/>
      <c r="IO4782" s="425"/>
      <c r="IP4782" s="425"/>
      <c r="IQ4782" s="425"/>
      <c r="IR4782" s="425"/>
      <c r="IS4782" s="425"/>
      <c r="IT4782" s="425"/>
      <c r="IU4782" s="425"/>
      <c r="IV4782" s="425"/>
    </row>
    <row r="4783" s="428" customFormat="1" ht="27.6" customHeight="1" spans="2:256">
      <c r="B4783" s="465"/>
      <c r="GH4783" s="425"/>
      <c r="GI4783" s="425"/>
      <c r="GJ4783" s="425"/>
      <c r="GK4783" s="425"/>
      <c r="GL4783" s="425"/>
      <c r="GM4783" s="425"/>
      <c r="GN4783" s="425"/>
      <c r="GO4783" s="425"/>
      <c r="GP4783" s="425"/>
      <c r="GQ4783" s="425"/>
      <c r="GR4783" s="425"/>
      <c r="GS4783" s="425"/>
      <c r="GT4783" s="425"/>
      <c r="GU4783" s="425"/>
      <c r="GV4783" s="425"/>
      <c r="GW4783" s="425"/>
      <c r="GX4783" s="425"/>
      <c r="GY4783" s="425"/>
      <c r="GZ4783" s="425"/>
      <c r="HA4783" s="425"/>
      <c r="HB4783" s="425"/>
      <c r="HC4783" s="425"/>
      <c r="HD4783" s="425"/>
      <c r="HE4783" s="425"/>
      <c r="HF4783" s="425"/>
      <c r="HG4783" s="425"/>
      <c r="HH4783" s="425"/>
      <c r="HI4783" s="425"/>
      <c r="HJ4783" s="425"/>
      <c r="HK4783" s="425"/>
      <c r="HL4783" s="425"/>
      <c r="HM4783" s="425"/>
      <c r="HN4783" s="425"/>
      <c r="HO4783" s="425"/>
      <c r="HP4783" s="425"/>
      <c r="HQ4783" s="425"/>
      <c r="HR4783" s="425"/>
      <c r="HS4783" s="425"/>
      <c r="HT4783" s="425"/>
      <c r="HU4783" s="425"/>
      <c r="HV4783" s="425"/>
      <c r="HW4783" s="425"/>
      <c r="HX4783" s="425"/>
      <c r="HY4783" s="425"/>
      <c r="HZ4783" s="425"/>
      <c r="IA4783" s="425"/>
      <c r="IB4783" s="425"/>
      <c r="IC4783" s="425"/>
      <c r="ID4783" s="425"/>
      <c r="IE4783" s="425"/>
      <c r="IF4783" s="425"/>
      <c r="IG4783" s="425"/>
      <c r="IH4783" s="425"/>
      <c r="II4783" s="425"/>
      <c r="IJ4783" s="425"/>
      <c r="IK4783" s="425"/>
      <c r="IL4783" s="425"/>
      <c r="IM4783" s="425"/>
      <c r="IN4783" s="425"/>
      <c r="IO4783" s="425"/>
      <c r="IP4783" s="425"/>
      <c r="IQ4783" s="425"/>
      <c r="IR4783" s="425"/>
      <c r="IS4783" s="425"/>
      <c r="IT4783" s="425"/>
      <c r="IU4783" s="425"/>
      <c r="IV4783" s="425"/>
    </row>
    <row r="4784" s="428" customFormat="1" ht="27.6" customHeight="1" spans="2:256">
      <c r="B4784" s="465"/>
      <c r="GH4784" s="425"/>
      <c r="GI4784" s="425"/>
      <c r="GJ4784" s="425"/>
      <c r="GK4784" s="425"/>
      <c r="GL4784" s="425"/>
      <c r="GM4784" s="425"/>
      <c r="GN4784" s="425"/>
      <c r="GO4784" s="425"/>
      <c r="GP4784" s="425"/>
      <c r="GQ4784" s="425"/>
      <c r="GR4784" s="425"/>
      <c r="GS4784" s="425"/>
      <c r="GT4784" s="425"/>
      <c r="GU4784" s="425"/>
      <c r="GV4784" s="425"/>
      <c r="GW4784" s="425"/>
      <c r="GX4784" s="425"/>
      <c r="GY4784" s="425"/>
      <c r="GZ4784" s="425"/>
      <c r="HA4784" s="425"/>
      <c r="HB4784" s="425"/>
      <c r="HC4784" s="425"/>
      <c r="HD4784" s="425"/>
      <c r="HE4784" s="425"/>
      <c r="HF4784" s="425"/>
      <c r="HG4784" s="425"/>
      <c r="HH4784" s="425"/>
      <c r="HI4784" s="425"/>
      <c r="HJ4784" s="425"/>
      <c r="HK4784" s="425"/>
      <c r="HL4784" s="425"/>
      <c r="HM4784" s="425"/>
      <c r="HN4784" s="425"/>
      <c r="HO4784" s="425"/>
      <c r="HP4784" s="425"/>
      <c r="HQ4784" s="425"/>
      <c r="HR4784" s="425"/>
      <c r="HS4784" s="425"/>
      <c r="HT4784" s="425"/>
      <c r="HU4784" s="425"/>
      <c r="HV4784" s="425"/>
      <c r="HW4784" s="425"/>
      <c r="HX4784" s="425"/>
      <c r="HY4784" s="425"/>
      <c r="HZ4784" s="425"/>
      <c r="IA4784" s="425"/>
      <c r="IB4784" s="425"/>
      <c r="IC4784" s="425"/>
      <c r="ID4784" s="425"/>
      <c r="IE4784" s="425"/>
      <c r="IF4784" s="425"/>
      <c r="IG4784" s="425"/>
      <c r="IH4784" s="425"/>
      <c r="II4784" s="425"/>
      <c r="IJ4784" s="425"/>
      <c r="IK4784" s="425"/>
      <c r="IL4784" s="425"/>
      <c r="IM4784" s="425"/>
      <c r="IN4784" s="425"/>
      <c r="IO4784" s="425"/>
      <c r="IP4784" s="425"/>
      <c r="IQ4784" s="425"/>
      <c r="IR4784" s="425"/>
      <c r="IS4784" s="425"/>
      <c r="IT4784" s="425"/>
      <c r="IU4784" s="425"/>
      <c r="IV4784" s="425"/>
    </row>
    <row r="4785" s="428" customFormat="1" ht="27.6" customHeight="1" spans="2:256">
      <c r="B4785" s="465"/>
      <c r="GH4785" s="425"/>
      <c r="GI4785" s="425"/>
      <c r="GJ4785" s="425"/>
      <c r="GK4785" s="425"/>
      <c r="GL4785" s="425"/>
      <c r="GM4785" s="425"/>
      <c r="GN4785" s="425"/>
      <c r="GO4785" s="425"/>
      <c r="GP4785" s="425"/>
      <c r="GQ4785" s="425"/>
      <c r="GR4785" s="425"/>
      <c r="GS4785" s="425"/>
      <c r="GT4785" s="425"/>
      <c r="GU4785" s="425"/>
      <c r="GV4785" s="425"/>
      <c r="GW4785" s="425"/>
      <c r="GX4785" s="425"/>
      <c r="GY4785" s="425"/>
      <c r="GZ4785" s="425"/>
      <c r="HA4785" s="425"/>
      <c r="HB4785" s="425"/>
      <c r="HC4785" s="425"/>
      <c r="HD4785" s="425"/>
      <c r="HE4785" s="425"/>
      <c r="HF4785" s="425"/>
      <c r="HG4785" s="425"/>
      <c r="HH4785" s="425"/>
      <c r="HI4785" s="425"/>
      <c r="HJ4785" s="425"/>
      <c r="HK4785" s="425"/>
      <c r="HL4785" s="425"/>
      <c r="HM4785" s="425"/>
      <c r="HN4785" s="425"/>
      <c r="HO4785" s="425"/>
      <c r="HP4785" s="425"/>
      <c r="HQ4785" s="425"/>
      <c r="HR4785" s="425"/>
      <c r="HS4785" s="425"/>
      <c r="HT4785" s="425"/>
      <c r="HU4785" s="425"/>
      <c r="HV4785" s="425"/>
      <c r="HW4785" s="425"/>
      <c r="HX4785" s="425"/>
      <c r="HY4785" s="425"/>
      <c r="HZ4785" s="425"/>
      <c r="IA4785" s="425"/>
      <c r="IB4785" s="425"/>
      <c r="IC4785" s="425"/>
      <c r="ID4785" s="425"/>
      <c r="IE4785" s="425"/>
      <c r="IF4785" s="425"/>
      <c r="IG4785" s="425"/>
      <c r="IH4785" s="425"/>
      <c r="II4785" s="425"/>
      <c r="IJ4785" s="425"/>
      <c r="IK4785" s="425"/>
      <c r="IL4785" s="425"/>
      <c r="IM4785" s="425"/>
      <c r="IN4785" s="425"/>
      <c r="IO4785" s="425"/>
      <c r="IP4785" s="425"/>
      <c r="IQ4785" s="425"/>
      <c r="IR4785" s="425"/>
      <c r="IS4785" s="425"/>
      <c r="IT4785" s="425"/>
      <c r="IU4785" s="425"/>
      <c r="IV4785" s="425"/>
    </row>
    <row r="4786" s="428" customFormat="1" ht="27.6" customHeight="1" spans="2:256">
      <c r="B4786" s="465"/>
      <c r="GH4786" s="425"/>
      <c r="GI4786" s="425"/>
      <c r="GJ4786" s="425"/>
      <c r="GK4786" s="425"/>
      <c r="GL4786" s="425"/>
      <c r="GM4786" s="425"/>
      <c r="GN4786" s="425"/>
      <c r="GO4786" s="425"/>
      <c r="GP4786" s="425"/>
      <c r="GQ4786" s="425"/>
      <c r="GR4786" s="425"/>
      <c r="GS4786" s="425"/>
      <c r="GT4786" s="425"/>
      <c r="GU4786" s="425"/>
      <c r="GV4786" s="425"/>
      <c r="GW4786" s="425"/>
      <c r="GX4786" s="425"/>
      <c r="GY4786" s="425"/>
      <c r="GZ4786" s="425"/>
      <c r="HA4786" s="425"/>
      <c r="HB4786" s="425"/>
      <c r="HC4786" s="425"/>
      <c r="HD4786" s="425"/>
      <c r="HE4786" s="425"/>
      <c r="HF4786" s="425"/>
      <c r="HG4786" s="425"/>
      <c r="HH4786" s="425"/>
      <c r="HI4786" s="425"/>
      <c r="HJ4786" s="425"/>
      <c r="HK4786" s="425"/>
      <c r="HL4786" s="425"/>
      <c r="HM4786" s="425"/>
      <c r="HN4786" s="425"/>
      <c r="HO4786" s="425"/>
      <c r="HP4786" s="425"/>
      <c r="HQ4786" s="425"/>
      <c r="HR4786" s="425"/>
      <c r="HS4786" s="425"/>
      <c r="HT4786" s="425"/>
      <c r="HU4786" s="425"/>
      <c r="HV4786" s="425"/>
      <c r="HW4786" s="425"/>
      <c r="HX4786" s="425"/>
      <c r="HY4786" s="425"/>
      <c r="HZ4786" s="425"/>
      <c r="IA4786" s="425"/>
      <c r="IB4786" s="425"/>
      <c r="IC4786" s="425"/>
      <c r="ID4786" s="425"/>
      <c r="IE4786" s="425"/>
      <c r="IF4786" s="425"/>
      <c r="IG4786" s="425"/>
      <c r="IH4786" s="425"/>
      <c r="II4786" s="425"/>
      <c r="IJ4786" s="425"/>
      <c r="IK4786" s="425"/>
      <c r="IL4786" s="425"/>
      <c r="IM4786" s="425"/>
      <c r="IN4786" s="425"/>
      <c r="IO4786" s="425"/>
      <c r="IP4786" s="425"/>
      <c r="IQ4786" s="425"/>
      <c r="IR4786" s="425"/>
      <c r="IS4786" s="425"/>
      <c r="IT4786" s="425"/>
      <c r="IU4786" s="425"/>
      <c r="IV4786" s="425"/>
    </row>
    <row r="4787" s="428" customFormat="1" ht="27.6" customHeight="1" spans="2:256">
      <c r="B4787" s="465"/>
      <c r="GH4787" s="425"/>
      <c r="GI4787" s="425"/>
      <c r="GJ4787" s="425"/>
      <c r="GK4787" s="425"/>
      <c r="GL4787" s="425"/>
      <c r="GM4787" s="425"/>
      <c r="GN4787" s="425"/>
      <c r="GO4787" s="425"/>
      <c r="GP4787" s="425"/>
      <c r="GQ4787" s="425"/>
      <c r="GR4787" s="425"/>
      <c r="GS4787" s="425"/>
      <c r="GT4787" s="425"/>
      <c r="GU4787" s="425"/>
      <c r="GV4787" s="425"/>
      <c r="GW4787" s="425"/>
      <c r="GX4787" s="425"/>
      <c r="GY4787" s="425"/>
      <c r="GZ4787" s="425"/>
      <c r="HA4787" s="425"/>
      <c r="HB4787" s="425"/>
      <c r="HC4787" s="425"/>
      <c r="HD4787" s="425"/>
      <c r="HE4787" s="425"/>
      <c r="HF4787" s="425"/>
      <c r="HG4787" s="425"/>
      <c r="HH4787" s="425"/>
      <c r="HI4787" s="425"/>
      <c r="HJ4787" s="425"/>
      <c r="HK4787" s="425"/>
      <c r="HL4787" s="425"/>
      <c r="HM4787" s="425"/>
      <c r="HN4787" s="425"/>
      <c r="HO4787" s="425"/>
      <c r="HP4787" s="425"/>
      <c r="HQ4787" s="425"/>
      <c r="HR4787" s="425"/>
      <c r="HS4787" s="425"/>
      <c r="HT4787" s="425"/>
      <c r="HU4787" s="425"/>
      <c r="HV4787" s="425"/>
      <c r="HW4787" s="425"/>
      <c r="HX4787" s="425"/>
      <c r="HY4787" s="425"/>
      <c r="HZ4787" s="425"/>
      <c r="IA4787" s="425"/>
      <c r="IB4787" s="425"/>
      <c r="IC4787" s="425"/>
      <c r="ID4787" s="425"/>
      <c r="IE4787" s="425"/>
      <c r="IF4787" s="425"/>
      <c r="IG4787" s="425"/>
      <c r="IH4787" s="425"/>
      <c r="II4787" s="425"/>
      <c r="IJ4787" s="425"/>
      <c r="IK4787" s="425"/>
      <c r="IL4787" s="425"/>
      <c r="IM4787" s="425"/>
      <c r="IN4787" s="425"/>
      <c r="IO4787" s="425"/>
      <c r="IP4787" s="425"/>
      <c r="IQ4787" s="425"/>
      <c r="IR4787" s="425"/>
      <c r="IS4787" s="425"/>
      <c r="IT4787" s="425"/>
      <c r="IU4787" s="425"/>
      <c r="IV4787" s="425"/>
    </row>
    <row r="4788" s="428" customFormat="1" ht="27.6" customHeight="1" spans="2:256">
      <c r="B4788" s="465"/>
      <c r="GH4788" s="425"/>
      <c r="GI4788" s="425"/>
      <c r="GJ4788" s="425"/>
      <c r="GK4788" s="425"/>
      <c r="GL4788" s="425"/>
      <c r="GM4788" s="425"/>
      <c r="GN4788" s="425"/>
      <c r="GO4788" s="425"/>
      <c r="GP4788" s="425"/>
      <c r="GQ4788" s="425"/>
      <c r="GR4788" s="425"/>
      <c r="GS4788" s="425"/>
      <c r="GT4788" s="425"/>
      <c r="GU4788" s="425"/>
      <c r="GV4788" s="425"/>
      <c r="GW4788" s="425"/>
      <c r="GX4788" s="425"/>
      <c r="GY4788" s="425"/>
      <c r="GZ4788" s="425"/>
      <c r="HA4788" s="425"/>
      <c r="HB4788" s="425"/>
      <c r="HC4788" s="425"/>
      <c r="HD4788" s="425"/>
      <c r="HE4788" s="425"/>
      <c r="HF4788" s="425"/>
      <c r="HG4788" s="425"/>
      <c r="HH4788" s="425"/>
      <c r="HI4788" s="425"/>
      <c r="HJ4788" s="425"/>
      <c r="HK4788" s="425"/>
      <c r="HL4788" s="425"/>
      <c r="HM4788" s="425"/>
      <c r="HN4788" s="425"/>
      <c r="HO4788" s="425"/>
      <c r="HP4788" s="425"/>
      <c r="HQ4788" s="425"/>
      <c r="HR4788" s="425"/>
      <c r="HS4788" s="425"/>
      <c r="HT4788" s="425"/>
      <c r="HU4788" s="425"/>
      <c r="HV4788" s="425"/>
      <c r="HW4788" s="425"/>
      <c r="HX4788" s="425"/>
      <c r="HY4788" s="425"/>
      <c r="HZ4788" s="425"/>
      <c r="IA4788" s="425"/>
      <c r="IB4788" s="425"/>
      <c r="IC4788" s="425"/>
      <c r="ID4788" s="425"/>
      <c r="IE4788" s="425"/>
      <c r="IF4788" s="425"/>
      <c r="IG4788" s="425"/>
      <c r="IH4788" s="425"/>
      <c r="II4788" s="425"/>
      <c r="IJ4788" s="425"/>
      <c r="IK4788" s="425"/>
      <c r="IL4788" s="425"/>
      <c r="IM4788" s="425"/>
      <c r="IN4788" s="425"/>
      <c r="IO4788" s="425"/>
      <c r="IP4788" s="425"/>
      <c r="IQ4788" s="425"/>
      <c r="IR4788" s="425"/>
      <c r="IS4788" s="425"/>
      <c r="IT4788" s="425"/>
      <c r="IU4788" s="425"/>
      <c r="IV4788" s="425"/>
    </row>
    <row r="4789" s="428" customFormat="1" ht="27.6" customHeight="1" spans="2:256">
      <c r="B4789" s="465"/>
      <c r="GH4789" s="425"/>
      <c r="GI4789" s="425"/>
      <c r="GJ4789" s="425"/>
      <c r="GK4789" s="425"/>
      <c r="GL4789" s="425"/>
      <c r="GM4789" s="425"/>
      <c r="GN4789" s="425"/>
      <c r="GO4789" s="425"/>
      <c r="GP4789" s="425"/>
      <c r="GQ4789" s="425"/>
      <c r="GR4789" s="425"/>
      <c r="GS4789" s="425"/>
      <c r="GT4789" s="425"/>
      <c r="GU4789" s="425"/>
      <c r="GV4789" s="425"/>
      <c r="GW4789" s="425"/>
      <c r="GX4789" s="425"/>
      <c r="GY4789" s="425"/>
      <c r="GZ4789" s="425"/>
      <c r="HA4789" s="425"/>
      <c r="HB4789" s="425"/>
      <c r="HC4789" s="425"/>
      <c r="HD4789" s="425"/>
      <c r="HE4789" s="425"/>
      <c r="HF4789" s="425"/>
      <c r="HG4789" s="425"/>
      <c r="HH4789" s="425"/>
      <c r="HI4789" s="425"/>
      <c r="HJ4789" s="425"/>
      <c r="HK4789" s="425"/>
      <c r="HL4789" s="425"/>
      <c r="HM4789" s="425"/>
      <c r="HN4789" s="425"/>
      <c r="HO4789" s="425"/>
      <c r="HP4789" s="425"/>
      <c r="HQ4789" s="425"/>
      <c r="HR4789" s="425"/>
      <c r="HS4789" s="425"/>
      <c r="HT4789" s="425"/>
      <c r="HU4789" s="425"/>
      <c r="HV4789" s="425"/>
      <c r="HW4789" s="425"/>
      <c r="HX4789" s="425"/>
      <c r="HY4789" s="425"/>
      <c r="HZ4789" s="425"/>
      <c r="IA4789" s="425"/>
      <c r="IB4789" s="425"/>
      <c r="IC4789" s="425"/>
      <c r="ID4789" s="425"/>
      <c r="IE4789" s="425"/>
      <c r="IF4789" s="425"/>
      <c r="IG4789" s="425"/>
      <c r="IH4789" s="425"/>
      <c r="II4789" s="425"/>
      <c r="IJ4789" s="425"/>
      <c r="IK4789" s="425"/>
      <c r="IL4789" s="425"/>
      <c r="IM4789" s="425"/>
      <c r="IN4789" s="425"/>
      <c r="IO4789" s="425"/>
      <c r="IP4789" s="425"/>
      <c r="IQ4789" s="425"/>
      <c r="IR4789" s="425"/>
      <c r="IS4789" s="425"/>
      <c r="IT4789" s="425"/>
      <c r="IU4789" s="425"/>
      <c r="IV4789" s="425"/>
    </row>
    <row r="4790" s="428" customFormat="1" ht="27.6" customHeight="1" spans="2:256">
      <c r="B4790" s="465"/>
      <c r="GH4790" s="425"/>
      <c r="GI4790" s="425"/>
      <c r="GJ4790" s="425"/>
      <c r="GK4790" s="425"/>
      <c r="GL4790" s="425"/>
      <c r="GM4790" s="425"/>
      <c r="GN4790" s="425"/>
      <c r="GO4790" s="425"/>
      <c r="GP4790" s="425"/>
      <c r="GQ4790" s="425"/>
      <c r="GR4790" s="425"/>
      <c r="GS4790" s="425"/>
      <c r="GT4790" s="425"/>
      <c r="GU4790" s="425"/>
      <c r="GV4790" s="425"/>
      <c r="GW4790" s="425"/>
      <c r="GX4790" s="425"/>
      <c r="GY4790" s="425"/>
      <c r="GZ4790" s="425"/>
      <c r="HA4790" s="425"/>
      <c r="HB4790" s="425"/>
      <c r="HC4790" s="425"/>
      <c r="HD4790" s="425"/>
      <c r="HE4790" s="425"/>
      <c r="HF4790" s="425"/>
      <c r="HG4790" s="425"/>
      <c r="HH4790" s="425"/>
      <c r="HI4790" s="425"/>
      <c r="HJ4790" s="425"/>
      <c r="HK4790" s="425"/>
      <c r="HL4790" s="425"/>
      <c r="HM4790" s="425"/>
      <c r="HN4790" s="425"/>
      <c r="HO4790" s="425"/>
      <c r="HP4790" s="425"/>
      <c r="HQ4790" s="425"/>
      <c r="HR4790" s="425"/>
      <c r="HS4790" s="425"/>
      <c r="HT4790" s="425"/>
      <c r="HU4790" s="425"/>
      <c r="HV4790" s="425"/>
      <c r="HW4790" s="425"/>
      <c r="HX4790" s="425"/>
      <c r="HY4790" s="425"/>
      <c r="HZ4790" s="425"/>
      <c r="IA4790" s="425"/>
      <c r="IB4790" s="425"/>
      <c r="IC4790" s="425"/>
      <c r="ID4790" s="425"/>
      <c r="IE4790" s="425"/>
      <c r="IF4790" s="425"/>
      <c r="IG4790" s="425"/>
      <c r="IH4790" s="425"/>
      <c r="II4790" s="425"/>
      <c r="IJ4790" s="425"/>
      <c r="IK4790" s="425"/>
      <c r="IL4790" s="425"/>
      <c r="IM4790" s="425"/>
      <c r="IN4790" s="425"/>
      <c r="IO4790" s="425"/>
      <c r="IP4790" s="425"/>
      <c r="IQ4790" s="425"/>
      <c r="IR4790" s="425"/>
      <c r="IS4790" s="425"/>
      <c r="IT4790" s="425"/>
      <c r="IU4790" s="425"/>
      <c r="IV4790" s="425"/>
    </row>
    <row r="4791" s="428" customFormat="1" ht="27.6" customHeight="1" spans="2:256">
      <c r="B4791" s="465"/>
      <c r="GH4791" s="425"/>
      <c r="GI4791" s="425"/>
      <c r="GJ4791" s="425"/>
      <c r="GK4791" s="425"/>
      <c r="GL4791" s="425"/>
      <c r="GM4791" s="425"/>
      <c r="GN4791" s="425"/>
      <c r="GO4791" s="425"/>
      <c r="GP4791" s="425"/>
      <c r="GQ4791" s="425"/>
      <c r="GR4791" s="425"/>
      <c r="GS4791" s="425"/>
      <c r="GT4791" s="425"/>
      <c r="GU4791" s="425"/>
      <c r="GV4791" s="425"/>
      <c r="GW4791" s="425"/>
      <c r="GX4791" s="425"/>
      <c r="GY4791" s="425"/>
      <c r="GZ4791" s="425"/>
      <c r="HA4791" s="425"/>
      <c r="HB4791" s="425"/>
      <c r="HC4791" s="425"/>
      <c r="HD4791" s="425"/>
      <c r="HE4791" s="425"/>
      <c r="HF4791" s="425"/>
      <c r="HG4791" s="425"/>
      <c r="HH4791" s="425"/>
      <c r="HI4791" s="425"/>
      <c r="HJ4791" s="425"/>
      <c r="HK4791" s="425"/>
      <c r="HL4791" s="425"/>
      <c r="HM4791" s="425"/>
      <c r="HN4791" s="425"/>
      <c r="HO4791" s="425"/>
      <c r="HP4791" s="425"/>
      <c r="HQ4791" s="425"/>
      <c r="HR4791" s="425"/>
      <c r="HS4791" s="425"/>
      <c r="HT4791" s="425"/>
      <c r="HU4791" s="425"/>
      <c r="HV4791" s="425"/>
      <c r="HW4791" s="425"/>
      <c r="HX4791" s="425"/>
      <c r="HY4791" s="425"/>
      <c r="HZ4791" s="425"/>
      <c r="IA4791" s="425"/>
      <c r="IB4791" s="425"/>
      <c r="IC4791" s="425"/>
      <c r="ID4791" s="425"/>
      <c r="IE4791" s="425"/>
      <c r="IF4791" s="425"/>
      <c r="IG4791" s="425"/>
      <c r="IH4791" s="425"/>
      <c r="II4791" s="425"/>
      <c r="IJ4791" s="425"/>
      <c r="IK4791" s="425"/>
      <c r="IL4791" s="425"/>
      <c r="IM4791" s="425"/>
      <c r="IN4791" s="425"/>
      <c r="IO4791" s="425"/>
      <c r="IP4791" s="425"/>
      <c r="IQ4791" s="425"/>
      <c r="IR4791" s="425"/>
      <c r="IS4791" s="425"/>
      <c r="IT4791" s="425"/>
      <c r="IU4791" s="425"/>
      <c r="IV4791" s="425"/>
    </row>
    <row r="4792" s="428" customFormat="1" ht="27.6" customHeight="1" spans="2:256">
      <c r="B4792" s="465"/>
      <c r="GH4792" s="425"/>
      <c r="GI4792" s="425"/>
      <c r="GJ4792" s="425"/>
      <c r="GK4792" s="425"/>
      <c r="GL4792" s="425"/>
      <c r="GM4792" s="425"/>
      <c r="GN4792" s="425"/>
      <c r="GO4792" s="425"/>
      <c r="GP4792" s="425"/>
      <c r="GQ4792" s="425"/>
      <c r="GR4792" s="425"/>
      <c r="GS4792" s="425"/>
      <c r="GT4792" s="425"/>
      <c r="GU4792" s="425"/>
      <c r="GV4792" s="425"/>
      <c r="GW4792" s="425"/>
      <c r="GX4792" s="425"/>
      <c r="GY4792" s="425"/>
      <c r="GZ4792" s="425"/>
      <c r="HA4792" s="425"/>
      <c r="HB4792" s="425"/>
      <c r="HC4792" s="425"/>
      <c r="HD4792" s="425"/>
      <c r="HE4792" s="425"/>
      <c r="HF4792" s="425"/>
      <c r="HG4792" s="425"/>
      <c r="HH4792" s="425"/>
      <c r="HI4792" s="425"/>
      <c r="HJ4792" s="425"/>
      <c r="HK4792" s="425"/>
      <c r="HL4792" s="425"/>
      <c r="HM4792" s="425"/>
      <c r="HN4792" s="425"/>
      <c r="HO4792" s="425"/>
      <c r="HP4792" s="425"/>
      <c r="HQ4792" s="425"/>
      <c r="HR4792" s="425"/>
      <c r="HS4792" s="425"/>
      <c r="HT4792" s="425"/>
      <c r="HU4792" s="425"/>
      <c r="HV4792" s="425"/>
      <c r="HW4792" s="425"/>
      <c r="HX4792" s="425"/>
      <c r="HY4792" s="425"/>
      <c r="HZ4792" s="425"/>
      <c r="IA4792" s="425"/>
      <c r="IB4792" s="425"/>
      <c r="IC4792" s="425"/>
      <c r="ID4792" s="425"/>
      <c r="IE4792" s="425"/>
      <c r="IF4792" s="425"/>
      <c r="IG4792" s="425"/>
      <c r="IH4792" s="425"/>
      <c r="II4792" s="425"/>
      <c r="IJ4792" s="425"/>
      <c r="IK4792" s="425"/>
      <c r="IL4792" s="425"/>
      <c r="IM4792" s="425"/>
      <c r="IN4792" s="425"/>
      <c r="IO4792" s="425"/>
      <c r="IP4792" s="425"/>
      <c r="IQ4792" s="425"/>
      <c r="IR4792" s="425"/>
      <c r="IS4792" s="425"/>
      <c r="IT4792" s="425"/>
      <c r="IU4792" s="425"/>
      <c r="IV4792" s="425"/>
    </row>
    <row r="4793" s="428" customFormat="1" ht="27.6" customHeight="1" spans="2:256">
      <c r="B4793" s="465"/>
      <c r="GH4793" s="425"/>
      <c r="GI4793" s="425"/>
      <c r="GJ4793" s="425"/>
      <c r="GK4793" s="425"/>
      <c r="GL4793" s="425"/>
      <c r="GM4793" s="425"/>
      <c r="GN4793" s="425"/>
      <c r="GO4793" s="425"/>
      <c r="GP4793" s="425"/>
      <c r="GQ4793" s="425"/>
      <c r="GR4793" s="425"/>
      <c r="GS4793" s="425"/>
      <c r="GT4793" s="425"/>
      <c r="GU4793" s="425"/>
      <c r="GV4793" s="425"/>
      <c r="GW4793" s="425"/>
      <c r="GX4793" s="425"/>
      <c r="GY4793" s="425"/>
      <c r="GZ4793" s="425"/>
      <c r="HA4793" s="425"/>
      <c r="HB4793" s="425"/>
      <c r="HC4793" s="425"/>
      <c r="HD4793" s="425"/>
      <c r="HE4793" s="425"/>
      <c r="HF4793" s="425"/>
      <c r="HG4793" s="425"/>
      <c r="HH4793" s="425"/>
      <c r="HI4793" s="425"/>
      <c r="HJ4793" s="425"/>
      <c r="HK4793" s="425"/>
      <c r="HL4793" s="425"/>
      <c r="HM4793" s="425"/>
      <c r="HN4793" s="425"/>
      <c r="HO4793" s="425"/>
      <c r="HP4793" s="425"/>
      <c r="HQ4793" s="425"/>
      <c r="HR4793" s="425"/>
      <c r="HS4793" s="425"/>
      <c r="HT4793" s="425"/>
      <c r="HU4793" s="425"/>
      <c r="HV4793" s="425"/>
      <c r="HW4793" s="425"/>
      <c r="HX4793" s="425"/>
      <c r="HY4793" s="425"/>
      <c r="HZ4793" s="425"/>
      <c r="IA4793" s="425"/>
      <c r="IB4793" s="425"/>
      <c r="IC4793" s="425"/>
      <c r="ID4793" s="425"/>
      <c r="IE4793" s="425"/>
      <c r="IF4793" s="425"/>
      <c r="IG4793" s="425"/>
      <c r="IH4793" s="425"/>
      <c r="II4793" s="425"/>
      <c r="IJ4793" s="425"/>
      <c r="IK4793" s="425"/>
      <c r="IL4793" s="425"/>
      <c r="IM4793" s="425"/>
      <c r="IN4793" s="425"/>
      <c r="IO4793" s="425"/>
      <c r="IP4793" s="425"/>
      <c r="IQ4793" s="425"/>
      <c r="IR4793" s="425"/>
      <c r="IS4793" s="425"/>
      <c r="IT4793" s="425"/>
      <c r="IU4793" s="425"/>
      <c r="IV4793" s="425"/>
    </row>
    <row r="4794" s="428" customFormat="1" ht="27.6" customHeight="1" spans="2:256">
      <c r="B4794" s="465"/>
      <c r="GH4794" s="425"/>
      <c r="GI4794" s="425"/>
      <c r="GJ4794" s="425"/>
      <c r="GK4794" s="425"/>
      <c r="GL4794" s="425"/>
      <c r="GM4794" s="425"/>
      <c r="GN4794" s="425"/>
      <c r="GO4794" s="425"/>
      <c r="GP4794" s="425"/>
      <c r="GQ4794" s="425"/>
      <c r="GR4794" s="425"/>
      <c r="GS4794" s="425"/>
      <c r="GT4794" s="425"/>
      <c r="GU4794" s="425"/>
      <c r="GV4794" s="425"/>
      <c r="GW4794" s="425"/>
      <c r="GX4794" s="425"/>
      <c r="GY4794" s="425"/>
      <c r="GZ4794" s="425"/>
      <c r="HA4794" s="425"/>
      <c r="HB4794" s="425"/>
      <c r="HC4794" s="425"/>
      <c r="HD4794" s="425"/>
      <c r="HE4794" s="425"/>
      <c r="HF4794" s="425"/>
      <c r="HG4794" s="425"/>
      <c r="HH4794" s="425"/>
      <c r="HI4794" s="425"/>
      <c r="HJ4794" s="425"/>
      <c r="HK4794" s="425"/>
      <c r="HL4794" s="425"/>
      <c r="HM4794" s="425"/>
      <c r="HN4794" s="425"/>
      <c r="HO4794" s="425"/>
      <c r="HP4794" s="425"/>
      <c r="HQ4794" s="425"/>
      <c r="HR4794" s="425"/>
      <c r="HS4794" s="425"/>
      <c r="HT4794" s="425"/>
      <c r="HU4794" s="425"/>
      <c r="HV4794" s="425"/>
      <c r="HW4794" s="425"/>
      <c r="HX4794" s="425"/>
      <c r="HY4794" s="425"/>
      <c r="HZ4794" s="425"/>
      <c r="IA4794" s="425"/>
      <c r="IB4794" s="425"/>
      <c r="IC4794" s="425"/>
      <c r="ID4794" s="425"/>
      <c r="IE4794" s="425"/>
      <c r="IF4794" s="425"/>
      <c r="IG4794" s="425"/>
      <c r="IH4794" s="425"/>
      <c r="II4794" s="425"/>
      <c r="IJ4794" s="425"/>
      <c r="IK4794" s="425"/>
      <c r="IL4794" s="425"/>
      <c r="IM4794" s="425"/>
      <c r="IN4794" s="425"/>
      <c r="IO4794" s="425"/>
      <c r="IP4794" s="425"/>
      <c r="IQ4794" s="425"/>
      <c r="IR4794" s="425"/>
      <c r="IS4794" s="425"/>
      <c r="IT4794" s="425"/>
      <c r="IU4794" s="425"/>
      <c r="IV4794" s="425"/>
    </row>
    <row r="4795" s="428" customFormat="1" ht="27.6" customHeight="1" spans="2:256">
      <c r="B4795" s="465"/>
      <c r="GH4795" s="425"/>
      <c r="GI4795" s="425"/>
      <c r="GJ4795" s="425"/>
      <c r="GK4795" s="425"/>
      <c r="GL4795" s="425"/>
      <c r="GM4795" s="425"/>
      <c r="GN4795" s="425"/>
      <c r="GO4795" s="425"/>
      <c r="GP4795" s="425"/>
      <c r="GQ4795" s="425"/>
      <c r="GR4795" s="425"/>
      <c r="GS4795" s="425"/>
      <c r="GT4795" s="425"/>
      <c r="GU4795" s="425"/>
      <c r="GV4795" s="425"/>
      <c r="GW4795" s="425"/>
      <c r="GX4795" s="425"/>
      <c r="GY4795" s="425"/>
      <c r="GZ4795" s="425"/>
      <c r="HA4795" s="425"/>
      <c r="HB4795" s="425"/>
      <c r="HC4795" s="425"/>
      <c r="HD4795" s="425"/>
      <c r="HE4795" s="425"/>
      <c r="HF4795" s="425"/>
      <c r="HG4795" s="425"/>
      <c r="HH4795" s="425"/>
      <c r="HI4795" s="425"/>
      <c r="HJ4795" s="425"/>
      <c r="HK4795" s="425"/>
      <c r="HL4795" s="425"/>
      <c r="HM4795" s="425"/>
      <c r="HN4795" s="425"/>
      <c r="HO4795" s="425"/>
      <c r="HP4795" s="425"/>
      <c r="HQ4795" s="425"/>
      <c r="HR4795" s="425"/>
      <c r="HS4795" s="425"/>
      <c r="HT4795" s="425"/>
      <c r="HU4795" s="425"/>
      <c r="HV4795" s="425"/>
      <c r="HW4795" s="425"/>
      <c r="HX4795" s="425"/>
      <c r="HY4795" s="425"/>
      <c r="HZ4795" s="425"/>
      <c r="IA4795" s="425"/>
      <c r="IB4795" s="425"/>
      <c r="IC4795" s="425"/>
      <c r="ID4795" s="425"/>
      <c r="IE4795" s="425"/>
      <c r="IF4795" s="425"/>
      <c r="IG4795" s="425"/>
      <c r="IH4795" s="425"/>
      <c r="II4795" s="425"/>
      <c r="IJ4795" s="425"/>
      <c r="IK4795" s="425"/>
      <c r="IL4795" s="425"/>
      <c r="IM4795" s="425"/>
      <c r="IN4795" s="425"/>
      <c r="IO4795" s="425"/>
      <c r="IP4795" s="425"/>
      <c r="IQ4795" s="425"/>
      <c r="IR4795" s="425"/>
      <c r="IS4795" s="425"/>
      <c r="IT4795" s="425"/>
      <c r="IU4795" s="425"/>
      <c r="IV4795" s="425"/>
    </row>
    <row r="4796" s="428" customFormat="1" ht="27.6" customHeight="1" spans="2:256">
      <c r="B4796" s="465"/>
      <c r="GH4796" s="425"/>
      <c r="GI4796" s="425"/>
      <c r="GJ4796" s="425"/>
      <c r="GK4796" s="425"/>
      <c r="GL4796" s="425"/>
      <c r="GM4796" s="425"/>
      <c r="GN4796" s="425"/>
      <c r="GO4796" s="425"/>
      <c r="GP4796" s="425"/>
      <c r="GQ4796" s="425"/>
      <c r="GR4796" s="425"/>
      <c r="GS4796" s="425"/>
      <c r="GT4796" s="425"/>
      <c r="GU4796" s="425"/>
      <c r="GV4796" s="425"/>
      <c r="GW4796" s="425"/>
      <c r="GX4796" s="425"/>
      <c r="GY4796" s="425"/>
      <c r="GZ4796" s="425"/>
      <c r="HA4796" s="425"/>
      <c r="HB4796" s="425"/>
      <c r="HC4796" s="425"/>
      <c r="HD4796" s="425"/>
      <c r="HE4796" s="425"/>
      <c r="HF4796" s="425"/>
      <c r="HG4796" s="425"/>
      <c r="HH4796" s="425"/>
      <c r="HI4796" s="425"/>
      <c r="HJ4796" s="425"/>
      <c r="HK4796" s="425"/>
      <c r="HL4796" s="425"/>
      <c r="HM4796" s="425"/>
      <c r="HN4796" s="425"/>
      <c r="HO4796" s="425"/>
      <c r="HP4796" s="425"/>
      <c r="HQ4796" s="425"/>
      <c r="HR4796" s="425"/>
      <c r="HS4796" s="425"/>
      <c r="HT4796" s="425"/>
      <c r="HU4796" s="425"/>
      <c r="HV4796" s="425"/>
      <c r="HW4796" s="425"/>
      <c r="HX4796" s="425"/>
      <c r="HY4796" s="425"/>
      <c r="HZ4796" s="425"/>
      <c r="IA4796" s="425"/>
      <c r="IB4796" s="425"/>
      <c r="IC4796" s="425"/>
      <c r="ID4796" s="425"/>
      <c r="IE4796" s="425"/>
      <c r="IF4796" s="425"/>
      <c r="IG4796" s="425"/>
      <c r="IH4796" s="425"/>
      <c r="II4796" s="425"/>
      <c r="IJ4796" s="425"/>
      <c r="IK4796" s="425"/>
      <c r="IL4796" s="425"/>
      <c r="IM4796" s="425"/>
      <c r="IN4796" s="425"/>
      <c r="IO4796" s="425"/>
      <c r="IP4796" s="425"/>
      <c r="IQ4796" s="425"/>
      <c r="IR4796" s="425"/>
      <c r="IS4796" s="425"/>
      <c r="IT4796" s="425"/>
      <c r="IU4796" s="425"/>
      <c r="IV4796" s="425"/>
    </row>
    <row r="4797" s="428" customFormat="1" ht="27.6" customHeight="1" spans="2:256">
      <c r="B4797" s="465"/>
      <c r="GH4797" s="425"/>
      <c r="GI4797" s="425"/>
      <c r="GJ4797" s="425"/>
      <c r="GK4797" s="425"/>
      <c r="GL4797" s="425"/>
      <c r="GM4797" s="425"/>
      <c r="GN4797" s="425"/>
      <c r="GO4797" s="425"/>
      <c r="GP4797" s="425"/>
      <c r="GQ4797" s="425"/>
      <c r="GR4797" s="425"/>
      <c r="GS4797" s="425"/>
      <c r="GT4797" s="425"/>
      <c r="GU4797" s="425"/>
      <c r="GV4797" s="425"/>
      <c r="GW4797" s="425"/>
      <c r="GX4797" s="425"/>
      <c r="GY4797" s="425"/>
      <c r="GZ4797" s="425"/>
      <c r="HA4797" s="425"/>
      <c r="HB4797" s="425"/>
      <c r="HC4797" s="425"/>
      <c r="HD4797" s="425"/>
      <c r="HE4797" s="425"/>
      <c r="HF4797" s="425"/>
      <c r="HG4797" s="425"/>
      <c r="HH4797" s="425"/>
      <c r="HI4797" s="425"/>
      <c r="HJ4797" s="425"/>
      <c r="HK4797" s="425"/>
      <c r="HL4797" s="425"/>
      <c r="HM4797" s="425"/>
      <c r="HN4797" s="425"/>
      <c r="HO4797" s="425"/>
      <c r="HP4797" s="425"/>
      <c r="HQ4797" s="425"/>
      <c r="HR4797" s="425"/>
      <c r="HS4797" s="425"/>
      <c r="HT4797" s="425"/>
      <c r="HU4797" s="425"/>
      <c r="HV4797" s="425"/>
      <c r="HW4797" s="425"/>
      <c r="HX4797" s="425"/>
      <c r="HY4797" s="425"/>
      <c r="HZ4797" s="425"/>
      <c r="IA4797" s="425"/>
      <c r="IB4797" s="425"/>
      <c r="IC4797" s="425"/>
      <c r="ID4797" s="425"/>
      <c r="IE4797" s="425"/>
      <c r="IF4797" s="425"/>
      <c r="IG4797" s="425"/>
      <c r="IH4797" s="425"/>
      <c r="II4797" s="425"/>
      <c r="IJ4797" s="425"/>
      <c r="IK4797" s="425"/>
      <c r="IL4797" s="425"/>
      <c r="IM4797" s="425"/>
      <c r="IN4797" s="425"/>
      <c r="IO4797" s="425"/>
      <c r="IP4797" s="425"/>
      <c r="IQ4797" s="425"/>
      <c r="IR4797" s="425"/>
      <c r="IS4797" s="425"/>
      <c r="IT4797" s="425"/>
      <c r="IU4797" s="425"/>
      <c r="IV4797" s="425"/>
    </row>
    <row r="4798" s="428" customFormat="1" ht="27.6" customHeight="1" spans="2:256">
      <c r="B4798" s="465"/>
      <c r="GH4798" s="425"/>
      <c r="GI4798" s="425"/>
      <c r="GJ4798" s="425"/>
      <c r="GK4798" s="425"/>
      <c r="GL4798" s="425"/>
      <c r="GM4798" s="425"/>
      <c r="GN4798" s="425"/>
      <c r="GO4798" s="425"/>
      <c r="GP4798" s="425"/>
      <c r="GQ4798" s="425"/>
      <c r="GR4798" s="425"/>
      <c r="GS4798" s="425"/>
      <c r="GT4798" s="425"/>
      <c r="GU4798" s="425"/>
      <c r="GV4798" s="425"/>
      <c r="GW4798" s="425"/>
      <c r="GX4798" s="425"/>
      <c r="GY4798" s="425"/>
      <c r="GZ4798" s="425"/>
      <c r="HA4798" s="425"/>
      <c r="HB4798" s="425"/>
      <c r="HC4798" s="425"/>
      <c r="HD4798" s="425"/>
      <c r="HE4798" s="425"/>
      <c r="HF4798" s="425"/>
      <c r="HG4798" s="425"/>
      <c r="HH4798" s="425"/>
      <c r="HI4798" s="425"/>
      <c r="HJ4798" s="425"/>
      <c r="HK4798" s="425"/>
      <c r="HL4798" s="425"/>
      <c r="HM4798" s="425"/>
      <c r="HN4798" s="425"/>
      <c r="HO4798" s="425"/>
      <c r="HP4798" s="425"/>
      <c r="HQ4798" s="425"/>
      <c r="HR4798" s="425"/>
      <c r="HS4798" s="425"/>
      <c r="HT4798" s="425"/>
      <c r="HU4798" s="425"/>
      <c r="HV4798" s="425"/>
      <c r="HW4798" s="425"/>
      <c r="HX4798" s="425"/>
      <c r="HY4798" s="425"/>
      <c r="HZ4798" s="425"/>
      <c r="IA4798" s="425"/>
      <c r="IB4798" s="425"/>
      <c r="IC4798" s="425"/>
      <c r="ID4798" s="425"/>
      <c r="IE4798" s="425"/>
      <c r="IF4798" s="425"/>
      <c r="IG4798" s="425"/>
      <c r="IH4798" s="425"/>
      <c r="II4798" s="425"/>
      <c r="IJ4798" s="425"/>
      <c r="IK4798" s="425"/>
      <c r="IL4798" s="425"/>
      <c r="IM4798" s="425"/>
      <c r="IN4798" s="425"/>
      <c r="IO4798" s="425"/>
      <c r="IP4798" s="425"/>
      <c r="IQ4798" s="425"/>
      <c r="IR4798" s="425"/>
      <c r="IS4798" s="425"/>
      <c r="IT4798" s="425"/>
      <c r="IU4798" s="425"/>
      <c r="IV4798" s="425"/>
    </row>
    <row r="4799" s="428" customFormat="1" ht="27.6" customHeight="1" spans="2:256">
      <c r="B4799" s="465"/>
      <c r="GH4799" s="425"/>
      <c r="GI4799" s="425"/>
      <c r="GJ4799" s="425"/>
      <c r="GK4799" s="425"/>
      <c r="GL4799" s="425"/>
      <c r="GM4799" s="425"/>
      <c r="GN4799" s="425"/>
      <c r="GO4799" s="425"/>
      <c r="GP4799" s="425"/>
      <c r="GQ4799" s="425"/>
      <c r="GR4799" s="425"/>
      <c r="GS4799" s="425"/>
      <c r="GT4799" s="425"/>
      <c r="GU4799" s="425"/>
      <c r="GV4799" s="425"/>
      <c r="GW4799" s="425"/>
      <c r="GX4799" s="425"/>
      <c r="GY4799" s="425"/>
      <c r="GZ4799" s="425"/>
      <c r="HA4799" s="425"/>
      <c r="HB4799" s="425"/>
      <c r="HC4799" s="425"/>
      <c r="HD4799" s="425"/>
      <c r="HE4799" s="425"/>
      <c r="HF4799" s="425"/>
      <c r="HG4799" s="425"/>
      <c r="HH4799" s="425"/>
      <c r="HI4799" s="425"/>
      <c r="HJ4799" s="425"/>
      <c r="HK4799" s="425"/>
      <c r="HL4799" s="425"/>
      <c r="HM4799" s="425"/>
      <c r="HN4799" s="425"/>
      <c r="HO4799" s="425"/>
      <c r="HP4799" s="425"/>
      <c r="HQ4799" s="425"/>
      <c r="HR4799" s="425"/>
      <c r="HS4799" s="425"/>
      <c r="HT4799" s="425"/>
      <c r="HU4799" s="425"/>
      <c r="HV4799" s="425"/>
      <c r="HW4799" s="425"/>
      <c r="HX4799" s="425"/>
      <c r="HY4799" s="425"/>
      <c r="HZ4799" s="425"/>
      <c r="IA4799" s="425"/>
      <c r="IB4799" s="425"/>
      <c r="IC4799" s="425"/>
      <c r="ID4799" s="425"/>
      <c r="IE4799" s="425"/>
      <c r="IF4799" s="425"/>
      <c r="IG4799" s="425"/>
      <c r="IH4799" s="425"/>
      <c r="II4799" s="425"/>
      <c r="IJ4799" s="425"/>
      <c r="IK4799" s="425"/>
      <c r="IL4799" s="425"/>
      <c r="IM4799" s="425"/>
      <c r="IN4799" s="425"/>
      <c r="IO4799" s="425"/>
      <c r="IP4799" s="425"/>
      <c r="IQ4799" s="425"/>
      <c r="IR4799" s="425"/>
      <c r="IS4799" s="425"/>
      <c r="IT4799" s="425"/>
      <c r="IU4799" s="425"/>
      <c r="IV4799" s="425"/>
    </row>
    <row r="4800" s="428" customFormat="1" ht="27.6" customHeight="1" spans="2:256">
      <c r="B4800" s="465"/>
      <c r="GH4800" s="425"/>
      <c r="GI4800" s="425"/>
      <c r="GJ4800" s="425"/>
      <c r="GK4800" s="425"/>
      <c r="GL4800" s="425"/>
      <c r="GM4800" s="425"/>
      <c r="GN4800" s="425"/>
      <c r="GO4800" s="425"/>
      <c r="GP4800" s="425"/>
      <c r="GQ4800" s="425"/>
      <c r="GR4800" s="425"/>
      <c r="GS4800" s="425"/>
      <c r="GT4800" s="425"/>
      <c r="GU4800" s="425"/>
      <c r="GV4800" s="425"/>
      <c r="GW4800" s="425"/>
      <c r="GX4800" s="425"/>
      <c r="GY4800" s="425"/>
      <c r="GZ4800" s="425"/>
      <c r="HA4800" s="425"/>
      <c r="HB4800" s="425"/>
      <c r="HC4800" s="425"/>
      <c r="HD4800" s="425"/>
      <c r="HE4800" s="425"/>
      <c r="HF4800" s="425"/>
      <c r="HG4800" s="425"/>
      <c r="HH4800" s="425"/>
      <c r="HI4800" s="425"/>
      <c r="HJ4800" s="425"/>
      <c r="HK4800" s="425"/>
      <c r="HL4800" s="425"/>
      <c r="HM4800" s="425"/>
      <c r="HN4800" s="425"/>
      <c r="HO4800" s="425"/>
      <c r="HP4800" s="425"/>
      <c r="HQ4800" s="425"/>
      <c r="HR4800" s="425"/>
      <c r="HS4800" s="425"/>
      <c r="HT4800" s="425"/>
      <c r="HU4800" s="425"/>
      <c r="HV4800" s="425"/>
      <c r="HW4800" s="425"/>
      <c r="HX4800" s="425"/>
      <c r="HY4800" s="425"/>
      <c r="HZ4800" s="425"/>
      <c r="IA4800" s="425"/>
      <c r="IB4800" s="425"/>
      <c r="IC4800" s="425"/>
      <c r="ID4800" s="425"/>
      <c r="IE4800" s="425"/>
      <c r="IF4800" s="425"/>
      <c r="IG4800" s="425"/>
      <c r="IH4800" s="425"/>
      <c r="II4800" s="425"/>
      <c r="IJ4800" s="425"/>
      <c r="IK4800" s="425"/>
      <c r="IL4800" s="425"/>
      <c r="IM4800" s="425"/>
      <c r="IN4800" s="425"/>
      <c r="IO4800" s="425"/>
      <c r="IP4800" s="425"/>
      <c r="IQ4800" s="425"/>
      <c r="IR4800" s="425"/>
      <c r="IS4800" s="425"/>
      <c r="IT4800" s="425"/>
      <c r="IU4800" s="425"/>
      <c r="IV4800" s="425"/>
    </row>
    <row r="4801" s="428" customFormat="1" ht="27.6" customHeight="1" spans="2:256">
      <c r="B4801" s="465"/>
      <c r="GH4801" s="425"/>
      <c r="GI4801" s="425"/>
      <c r="GJ4801" s="425"/>
      <c r="GK4801" s="425"/>
      <c r="GL4801" s="425"/>
      <c r="GM4801" s="425"/>
      <c r="GN4801" s="425"/>
      <c r="GO4801" s="425"/>
      <c r="GP4801" s="425"/>
      <c r="GQ4801" s="425"/>
      <c r="GR4801" s="425"/>
      <c r="GS4801" s="425"/>
      <c r="GT4801" s="425"/>
      <c r="GU4801" s="425"/>
      <c r="GV4801" s="425"/>
      <c r="GW4801" s="425"/>
      <c r="GX4801" s="425"/>
      <c r="GY4801" s="425"/>
      <c r="GZ4801" s="425"/>
      <c r="HA4801" s="425"/>
      <c r="HB4801" s="425"/>
      <c r="HC4801" s="425"/>
      <c r="HD4801" s="425"/>
      <c r="HE4801" s="425"/>
      <c r="HF4801" s="425"/>
      <c r="HG4801" s="425"/>
      <c r="HH4801" s="425"/>
      <c r="HI4801" s="425"/>
      <c r="HJ4801" s="425"/>
      <c r="HK4801" s="425"/>
      <c r="HL4801" s="425"/>
      <c r="HM4801" s="425"/>
      <c r="HN4801" s="425"/>
      <c r="HO4801" s="425"/>
      <c r="HP4801" s="425"/>
      <c r="HQ4801" s="425"/>
      <c r="HR4801" s="425"/>
      <c r="HS4801" s="425"/>
      <c r="HT4801" s="425"/>
      <c r="HU4801" s="425"/>
      <c r="HV4801" s="425"/>
      <c r="HW4801" s="425"/>
      <c r="HX4801" s="425"/>
      <c r="HY4801" s="425"/>
      <c r="HZ4801" s="425"/>
      <c r="IA4801" s="425"/>
      <c r="IB4801" s="425"/>
      <c r="IC4801" s="425"/>
      <c r="ID4801" s="425"/>
      <c r="IE4801" s="425"/>
      <c r="IF4801" s="425"/>
      <c r="IG4801" s="425"/>
      <c r="IH4801" s="425"/>
      <c r="II4801" s="425"/>
      <c r="IJ4801" s="425"/>
      <c r="IK4801" s="425"/>
      <c r="IL4801" s="425"/>
      <c r="IM4801" s="425"/>
      <c r="IN4801" s="425"/>
      <c r="IO4801" s="425"/>
      <c r="IP4801" s="425"/>
      <c r="IQ4801" s="425"/>
      <c r="IR4801" s="425"/>
      <c r="IS4801" s="425"/>
      <c r="IT4801" s="425"/>
      <c r="IU4801" s="425"/>
      <c r="IV4801" s="425"/>
    </row>
    <row r="4802" s="428" customFormat="1" ht="27.6" customHeight="1" spans="2:256">
      <c r="B4802" s="465"/>
      <c r="GH4802" s="425"/>
      <c r="GI4802" s="425"/>
      <c r="GJ4802" s="425"/>
      <c r="GK4802" s="425"/>
      <c r="GL4802" s="425"/>
      <c r="GM4802" s="425"/>
      <c r="GN4802" s="425"/>
      <c r="GO4802" s="425"/>
      <c r="GP4802" s="425"/>
      <c r="GQ4802" s="425"/>
      <c r="GR4802" s="425"/>
      <c r="GS4802" s="425"/>
      <c r="GT4802" s="425"/>
      <c r="GU4802" s="425"/>
      <c r="GV4802" s="425"/>
      <c r="GW4802" s="425"/>
      <c r="GX4802" s="425"/>
      <c r="GY4802" s="425"/>
      <c r="GZ4802" s="425"/>
      <c r="HA4802" s="425"/>
      <c r="HB4802" s="425"/>
      <c r="HC4802" s="425"/>
      <c r="HD4802" s="425"/>
      <c r="HE4802" s="425"/>
      <c r="HF4802" s="425"/>
      <c r="HG4802" s="425"/>
      <c r="HH4802" s="425"/>
      <c r="HI4802" s="425"/>
      <c r="HJ4802" s="425"/>
      <c r="HK4802" s="425"/>
      <c r="HL4802" s="425"/>
      <c r="HM4802" s="425"/>
      <c r="HN4802" s="425"/>
      <c r="HO4802" s="425"/>
      <c r="HP4802" s="425"/>
      <c r="HQ4802" s="425"/>
      <c r="HR4802" s="425"/>
      <c r="HS4802" s="425"/>
      <c r="HT4802" s="425"/>
      <c r="HU4802" s="425"/>
      <c r="HV4802" s="425"/>
      <c r="HW4802" s="425"/>
      <c r="HX4802" s="425"/>
      <c r="HY4802" s="425"/>
      <c r="HZ4802" s="425"/>
      <c r="IA4802" s="425"/>
      <c r="IB4802" s="425"/>
      <c r="IC4802" s="425"/>
      <c r="ID4802" s="425"/>
      <c r="IE4802" s="425"/>
      <c r="IF4802" s="425"/>
      <c r="IG4802" s="425"/>
      <c r="IH4802" s="425"/>
      <c r="II4802" s="425"/>
      <c r="IJ4802" s="425"/>
      <c r="IK4802" s="425"/>
      <c r="IL4802" s="425"/>
      <c r="IM4802" s="425"/>
      <c r="IN4802" s="425"/>
      <c r="IO4802" s="425"/>
      <c r="IP4802" s="425"/>
      <c r="IQ4802" s="425"/>
      <c r="IR4802" s="425"/>
      <c r="IS4802" s="425"/>
      <c r="IT4802" s="425"/>
      <c r="IU4802" s="425"/>
      <c r="IV4802" s="425"/>
    </row>
    <row r="4803" s="428" customFormat="1" ht="27.6" customHeight="1" spans="2:256">
      <c r="B4803" s="465"/>
      <c r="GH4803" s="425"/>
      <c r="GI4803" s="425"/>
      <c r="GJ4803" s="425"/>
      <c r="GK4803" s="425"/>
      <c r="GL4803" s="425"/>
      <c r="GM4803" s="425"/>
      <c r="GN4803" s="425"/>
      <c r="GO4803" s="425"/>
      <c r="GP4803" s="425"/>
      <c r="GQ4803" s="425"/>
      <c r="GR4803" s="425"/>
      <c r="GS4803" s="425"/>
      <c r="GT4803" s="425"/>
      <c r="GU4803" s="425"/>
      <c r="GV4803" s="425"/>
      <c r="GW4803" s="425"/>
      <c r="GX4803" s="425"/>
      <c r="GY4803" s="425"/>
      <c r="GZ4803" s="425"/>
      <c r="HA4803" s="425"/>
      <c r="HB4803" s="425"/>
      <c r="HC4803" s="425"/>
      <c r="HD4803" s="425"/>
      <c r="HE4803" s="425"/>
      <c r="HF4803" s="425"/>
      <c r="HG4803" s="425"/>
      <c r="HH4803" s="425"/>
      <c r="HI4803" s="425"/>
      <c r="HJ4803" s="425"/>
      <c r="HK4803" s="425"/>
      <c r="HL4803" s="425"/>
      <c r="HM4803" s="425"/>
      <c r="HN4803" s="425"/>
      <c r="HO4803" s="425"/>
      <c r="HP4803" s="425"/>
      <c r="HQ4803" s="425"/>
      <c r="HR4803" s="425"/>
      <c r="HS4803" s="425"/>
      <c r="HT4803" s="425"/>
      <c r="HU4803" s="425"/>
      <c r="HV4803" s="425"/>
      <c r="HW4803" s="425"/>
      <c r="HX4803" s="425"/>
      <c r="HY4803" s="425"/>
      <c r="HZ4803" s="425"/>
      <c r="IA4803" s="425"/>
      <c r="IB4803" s="425"/>
      <c r="IC4803" s="425"/>
      <c r="ID4803" s="425"/>
      <c r="IE4803" s="425"/>
      <c r="IF4803" s="425"/>
      <c r="IG4803" s="425"/>
      <c r="IH4803" s="425"/>
      <c r="II4803" s="425"/>
      <c r="IJ4803" s="425"/>
      <c r="IK4803" s="425"/>
      <c r="IL4803" s="425"/>
      <c r="IM4803" s="425"/>
      <c r="IN4803" s="425"/>
      <c r="IO4803" s="425"/>
      <c r="IP4803" s="425"/>
      <c r="IQ4803" s="425"/>
      <c r="IR4803" s="425"/>
      <c r="IS4803" s="425"/>
      <c r="IT4803" s="425"/>
      <c r="IU4803" s="425"/>
      <c r="IV4803" s="425"/>
    </row>
    <row r="4804" s="428" customFormat="1" ht="27.6" customHeight="1" spans="2:256">
      <c r="B4804" s="465"/>
      <c r="GH4804" s="425"/>
      <c r="GI4804" s="425"/>
      <c r="GJ4804" s="425"/>
      <c r="GK4804" s="425"/>
      <c r="GL4804" s="425"/>
      <c r="GM4804" s="425"/>
      <c r="GN4804" s="425"/>
      <c r="GO4804" s="425"/>
      <c r="GP4804" s="425"/>
      <c r="GQ4804" s="425"/>
      <c r="GR4804" s="425"/>
      <c r="GS4804" s="425"/>
      <c r="GT4804" s="425"/>
      <c r="GU4804" s="425"/>
      <c r="GV4804" s="425"/>
      <c r="GW4804" s="425"/>
      <c r="GX4804" s="425"/>
      <c r="GY4804" s="425"/>
      <c r="GZ4804" s="425"/>
      <c r="HA4804" s="425"/>
      <c r="HB4804" s="425"/>
      <c r="HC4804" s="425"/>
      <c r="HD4804" s="425"/>
      <c r="HE4804" s="425"/>
      <c r="HF4804" s="425"/>
      <c r="HG4804" s="425"/>
      <c r="HH4804" s="425"/>
      <c r="HI4804" s="425"/>
      <c r="HJ4804" s="425"/>
      <c r="HK4804" s="425"/>
      <c r="HL4804" s="425"/>
      <c r="HM4804" s="425"/>
      <c r="HN4804" s="425"/>
      <c r="HO4804" s="425"/>
      <c r="HP4804" s="425"/>
      <c r="HQ4804" s="425"/>
      <c r="HR4804" s="425"/>
      <c r="HS4804" s="425"/>
      <c r="HT4804" s="425"/>
      <c r="HU4804" s="425"/>
      <c r="HV4804" s="425"/>
      <c r="HW4804" s="425"/>
      <c r="HX4804" s="425"/>
      <c r="HY4804" s="425"/>
      <c r="HZ4804" s="425"/>
      <c r="IA4804" s="425"/>
      <c r="IB4804" s="425"/>
      <c r="IC4804" s="425"/>
      <c r="ID4804" s="425"/>
      <c r="IE4804" s="425"/>
      <c r="IF4804" s="425"/>
      <c r="IG4804" s="425"/>
      <c r="IH4804" s="425"/>
      <c r="II4804" s="425"/>
      <c r="IJ4804" s="425"/>
      <c r="IK4804" s="425"/>
      <c r="IL4804" s="425"/>
      <c r="IM4804" s="425"/>
      <c r="IN4804" s="425"/>
      <c r="IO4804" s="425"/>
      <c r="IP4804" s="425"/>
      <c r="IQ4804" s="425"/>
      <c r="IR4804" s="425"/>
      <c r="IS4804" s="425"/>
      <c r="IT4804" s="425"/>
      <c r="IU4804" s="425"/>
      <c r="IV4804" s="425"/>
    </row>
    <row r="4805" s="428" customFormat="1" ht="27.6" customHeight="1" spans="2:256">
      <c r="B4805" s="465"/>
      <c r="GH4805" s="425"/>
      <c r="GI4805" s="425"/>
      <c r="GJ4805" s="425"/>
      <c r="GK4805" s="425"/>
      <c r="GL4805" s="425"/>
      <c r="GM4805" s="425"/>
      <c r="GN4805" s="425"/>
      <c r="GO4805" s="425"/>
      <c r="GP4805" s="425"/>
      <c r="GQ4805" s="425"/>
      <c r="GR4805" s="425"/>
      <c r="GS4805" s="425"/>
      <c r="GT4805" s="425"/>
      <c r="GU4805" s="425"/>
      <c r="GV4805" s="425"/>
      <c r="GW4805" s="425"/>
      <c r="GX4805" s="425"/>
      <c r="GY4805" s="425"/>
      <c r="GZ4805" s="425"/>
      <c r="HA4805" s="425"/>
      <c r="HB4805" s="425"/>
      <c r="HC4805" s="425"/>
      <c r="HD4805" s="425"/>
      <c r="HE4805" s="425"/>
      <c r="HF4805" s="425"/>
      <c r="HG4805" s="425"/>
      <c r="HH4805" s="425"/>
      <c r="HI4805" s="425"/>
      <c r="HJ4805" s="425"/>
      <c r="HK4805" s="425"/>
      <c r="HL4805" s="425"/>
      <c r="HM4805" s="425"/>
      <c r="HN4805" s="425"/>
      <c r="HO4805" s="425"/>
      <c r="HP4805" s="425"/>
      <c r="HQ4805" s="425"/>
      <c r="HR4805" s="425"/>
      <c r="HS4805" s="425"/>
      <c r="HT4805" s="425"/>
      <c r="HU4805" s="425"/>
      <c r="HV4805" s="425"/>
      <c r="HW4805" s="425"/>
      <c r="HX4805" s="425"/>
      <c r="HY4805" s="425"/>
      <c r="HZ4805" s="425"/>
      <c r="IA4805" s="425"/>
      <c r="IB4805" s="425"/>
      <c r="IC4805" s="425"/>
      <c r="ID4805" s="425"/>
      <c r="IE4805" s="425"/>
      <c r="IF4805" s="425"/>
      <c r="IG4805" s="425"/>
      <c r="IH4805" s="425"/>
      <c r="II4805" s="425"/>
      <c r="IJ4805" s="425"/>
      <c r="IK4805" s="425"/>
      <c r="IL4805" s="425"/>
      <c r="IM4805" s="425"/>
      <c r="IN4805" s="425"/>
      <c r="IO4805" s="425"/>
      <c r="IP4805" s="425"/>
      <c r="IQ4805" s="425"/>
      <c r="IR4805" s="425"/>
      <c r="IS4805" s="425"/>
      <c r="IT4805" s="425"/>
      <c r="IU4805" s="425"/>
      <c r="IV4805" s="425"/>
    </row>
    <row r="4806" s="428" customFormat="1" ht="27.6" customHeight="1" spans="2:256">
      <c r="B4806" s="465"/>
      <c r="GH4806" s="425"/>
      <c r="GI4806" s="425"/>
      <c r="GJ4806" s="425"/>
      <c r="GK4806" s="425"/>
      <c r="GL4806" s="425"/>
      <c r="GM4806" s="425"/>
      <c r="GN4806" s="425"/>
      <c r="GO4806" s="425"/>
      <c r="GP4806" s="425"/>
      <c r="GQ4806" s="425"/>
      <c r="GR4806" s="425"/>
      <c r="GS4806" s="425"/>
      <c r="GT4806" s="425"/>
      <c r="GU4806" s="425"/>
      <c r="GV4806" s="425"/>
      <c r="GW4806" s="425"/>
      <c r="GX4806" s="425"/>
      <c r="GY4806" s="425"/>
      <c r="GZ4806" s="425"/>
      <c r="HA4806" s="425"/>
      <c r="HB4806" s="425"/>
      <c r="HC4806" s="425"/>
      <c r="HD4806" s="425"/>
      <c r="HE4806" s="425"/>
      <c r="HF4806" s="425"/>
      <c r="HG4806" s="425"/>
      <c r="HH4806" s="425"/>
      <c r="HI4806" s="425"/>
      <c r="HJ4806" s="425"/>
      <c r="HK4806" s="425"/>
      <c r="HL4806" s="425"/>
      <c r="HM4806" s="425"/>
      <c r="HN4806" s="425"/>
      <c r="HO4806" s="425"/>
      <c r="HP4806" s="425"/>
      <c r="HQ4806" s="425"/>
      <c r="HR4806" s="425"/>
      <c r="HS4806" s="425"/>
      <c r="HT4806" s="425"/>
      <c r="HU4806" s="425"/>
      <c r="HV4806" s="425"/>
      <c r="HW4806" s="425"/>
      <c r="HX4806" s="425"/>
      <c r="HY4806" s="425"/>
      <c r="HZ4806" s="425"/>
      <c r="IA4806" s="425"/>
      <c r="IB4806" s="425"/>
      <c r="IC4806" s="425"/>
      <c r="ID4806" s="425"/>
      <c r="IE4806" s="425"/>
      <c r="IF4806" s="425"/>
      <c r="IG4806" s="425"/>
      <c r="IH4806" s="425"/>
      <c r="II4806" s="425"/>
      <c r="IJ4806" s="425"/>
      <c r="IK4806" s="425"/>
      <c r="IL4806" s="425"/>
      <c r="IM4806" s="425"/>
      <c r="IN4806" s="425"/>
      <c r="IO4806" s="425"/>
      <c r="IP4806" s="425"/>
      <c r="IQ4806" s="425"/>
      <c r="IR4806" s="425"/>
      <c r="IS4806" s="425"/>
      <c r="IT4806" s="425"/>
      <c r="IU4806" s="425"/>
      <c r="IV4806" s="425"/>
    </row>
    <row r="4807" s="428" customFormat="1" ht="27.6" customHeight="1" spans="2:256">
      <c r="B4807" s="465"/>
      <c r="GH4807" s="425"/>
      <c r="GI4807" s="425"/>
      <c r="GJ4807" s="425"/>
      <c r="GK4807" s="425"/>
      <c r="GL4807" s="425"/>
      <c r="GM4807" s="425"/>
      <c r="GN4807" s="425"/>
      <c r="GO4807" s="425"/>
      <c r="GP4807" s="425"/>
      <c r="GQ4807" s="425"/>
      <c r="GR4807" s="425"/>
      <c r="GS4807" s="425"/>
      <c r="GT4807" s="425"/>
      <c r="GU4807" s="425"/>
      <c r="GV4807" s="425"/>
      <c r="GW4807" s="425"/>
      <c r="GX4807" s="425"/>
      <c r="GY4807" s="425"/>
      <c r="GZ4807" s="425"/>
      <c r="HA4807" s="425"/>
      <c r="HB4807" s="425"/>
      <c r="HC4807" s="425"/>
      <c r="HD4807" s="425"/>
      <c r="HE4807" s="425"/>
      <c r="HF4807" s="425"/>
      <c r="HG4807" s="425"/>
      <c r="HH4807" s="425"/>
      <c r="HI4807" s="425"/>
      <c r="HJ4807" s="425"/>
      <c r="HK4807" s="425"/>
      <c r="HL4807" s="425"/>
      <c r="HM4807" s="425"/>
      <c r="HN4807" s="425"/>
      <c r="HO4807" s="425"/>
      <c r="HP4807" s="425"/>
      <c r="HQ4807" s="425"/>
      <c r="HR4807" s="425"/>
      <c r="HS4807" s="425"/>
      <c r="HT4807" s="425"/>
      <c r="HU4807" s="425"/>
      <c r="HV4807" s="425"/>
      <c r="HW4807" s="425"/>
      <c r="HX4807" s="425"/>
      <c r="HY4807" s="425"/>
      <c r="HZ4807" s="425"/>
      <c r="IA4807" s="425"/>
      <c r="IB4807" s="425"/>
      <c r="IC4807" s="425"/>
      <c r="ID4807" s="425"/>
      <c r="IE4807" s="425"/>
      <c r="IF4807" s="425"/>
      <c r="IG4807" s="425"/>
      <c r="IH4807" s="425"/>
      <c r="II4807" s="425"/>
      <c r="IJ4807" s="425"/>
      <c r="IK4807" s="425"/>
      <c r="IL4807" s="425"/>
      <c r="IM4807" s="425"/>
      <c r="IN4807" s="425"/>
      <c r="IO4807" s="425"/>
      <c r="IP4807" s="425"/>
      <c r="IQ4807" s="425"/>
      <c r="IR4807" s="425"/>
      <c r="IS4807" s="425"/>
      <c r="IT4807" s="425"/>
      <c r="IU4807" s="425"/>
      <c r="IV4807" s="425"/>
    </row>
    <row r="4808" s="428" customFormat="1" ht="27.6" customHeight="1" spans="2:256">
      <c r="B4808" s="465"/>
      <c r="GH4808" s="425"/>
      <c r="GI4808" s="425"/>
      <c r="GJ4808" s="425"/>
      <c r="GK4808" s="425"/>
      <c r="GL4808" s="425"/>
      <c r="GM4808" s="425"/>
      <c r="GN4808" s="425"/>
      <c r="GO4808" s="425"/>
      <c r="GP4808" s="425"/>
      <c r="GQ4808" s="425"/>
      <c r="GR4808" s="425"/>
      <c r="GS4808" s="425"/>
      <c r="GT4808" s="425"/>
      <c r="GU4808" s="425"/>
      <c r="GV4808" s="425"/>
      <c r="GW4808" s="425"/>
      <c r="GX4808" s="425"/>
      <c r="GY4808" s="425"/>
      <c r="GZ4808" s="425"/>
      <c r="HA4808" s="425"/>
      <c r="HB4808" s="425"/>
      <c r="HC4808" s="425"/>
      <c r="HD4808" s="425"/>
      <c r="HE4808" s="425"/>
      <c r="HF4808" s="425"/>
      <c r="HG4808" s="425"/>
      <c r="HH4808" s="425"/>
      <c r="HI4808" s="425"/>
      <c r="HJ4808" s="425"/>
      <c r="HK4808" s="425"/>
      <c r="HL4808" s="425"/>
      <c r="HM4808" s="425"/>
      <c r="HN4808" s="425"/>
      <c r="HO4808" s="425"/>
      <c r="HP4808" s="425"/>
      <c r="HQ4808" s="425"/>
      <c r="HR4808" s="425"/>
      <c r="HS4808" s="425"/>
      <c r="HT4808" s="425"/>
      <c r="HU4808" s="425"/>
      <c r="HV4808" s="425"/>
      <c r="HW4808" s="425"/>
      <c r="HX4808" s="425"/>
      <c r="HY4808" s="425"/>
      <c r="HZ4808" s="425"/>
      <c r="IA4808" s="425"/>
      <c r="IB4808" s="425"/>
      <c r="IC4808" s="425"/>
      <c r="ID4808" s="425"/>
      <c r="IE4808" s="425"/>
      <c r="IF4808" s="425"/>
      <c r="IG4808" s="425"/>
      <c r="IH4808" s="425"/>
      <c r="II4808" s="425"/>
      <c r="IJ4808" s="425"/>
      <c r="IK4808" s="425"/>
      <c r="IL4808" s="425"/>
      <c r="IM4808" s="425"/>
      <c r="IN4808" s="425"/>
      <c r="IO4808" s="425"/>
      <c r="IP4808" s="425"/>
      <c r="IQ4808" s="425"/>
      <c r="IR4808" s="425"/>
      <c r="IS4808" s="425"/>
      <c r="IT4808" s="425"/>
      <c r="IU4808" s="425"/>
      <c r="IV4808" s="425"/>
    </row>
    <row r="4809" s="428" customFormat="1" ht="27.6" customHeight="1" spans="2:256">
      <c r="B4809" s="465"/>
      <c r="GH4809" s="425"/>
      <c r="GI4809" s="425"/>
      <c r="GJ4809" s="425"/>
      <c r="GK4809" s="425"/>
      <c r="GL4809" s="425"/>
      <c r="GM4809" s="425"/>
      <c r="GN4809" s="425"/>
      <c r="GO4809" s="425"/>
      <c r="GP4809" s="425"/>
      <c r="GQ4809" s="425"/>
      <c r="GR4809" s="425"/>
      <c r="GS4809" s="425"/>
      <c r="GT4809" s="425"/>
      <c r="GU4809" s="425"/>
      <c r="GV4809" s="425"/>
      <c r="GW4809" s="425"/>
      <c r="GX4809" s="425"/>
      <c r="GY4809" s="425"/>
      <c r="GZ4809" s="425"/>
      <c r="HA4809" s="425"/>
      <c r="HB4809" s="425"/>
      <c r="HC4809" s="425"/>
      <c r="HD4809" s="425"/>
      <c r="HE4809" s="425"/>
      <c r="HF4809" s="425"/>
      <c r="HG4809" s="425"/>
      <c r="HH4809" s="425"/>
      <c r="HI4809" s="425"/>
      <c r="HJ4809" s="425"/>
      <c r="HK4809" s="425"/>
      <c r="HL4809" s="425"/>
      <c r="HM4809" s="425"/>
      <c r="HN4809" s="425"/>
      <c r="HO4809" s="425"/>
      <c r="HP4809" s="425"/>
      <c r="HQ4809" s="425"/>
      <c r="HR4809" s="425"/>
      <c r="HS4809" s="425"/>
      <c r="HT4809" s="425"/>
      <c r="HU4809" s="425"/>
      <c r="HV4809" s="425"/>
      <c r="HW4809" s="425"/>
      <c r="HX4809" s="425"/>
      <c r="HY4809" s="425"/>
      <c r="HZ4809" s="425"/>
      <c r="IA4809" s="425"/>
      <c r="IB4809" s="425"/>
      <c r="IC4809" s="425"/>
      <c r="ID4809" s="425"/>
      <c r="IE4809" s="425"/>
      <c r="IF4809" s="425"/>
      <c r="IG4809" s="425"/>
      <c r="IH4809" s="425"/>
      <c r="II4809" s="425"/>
      <c r="IJ4809" s="425"/>
      <c r="IK4809" s="425"/>
      <c r="IL4809" s="425"/>
      <c r="IM4809" s="425"/>
      <c r="IN4809" s="425"/>
      <c r="IO4809" s="425"/>
      <c r="IP4809" s="425"/>
      <c r="IQ4809" s="425"/>
      <c r="IR4809" s="425"/>
      <c r="IS4809" s="425"/>
      <c r="IT4809" s="425"/>
      <c r="IU4809" s="425"/>
      <c r="IV4809" s="425"/>
    </row>
    <row r="4810" s="428" customFormat="1" ht="27.6" customHeight="1" spans="2:256">
      <c r="B4810" s="465"/>
      <c r="GH4810" s="425"/>
      <c r="GI4810" s="425"/>
      <c r="GJ4810" s="425"/>
      <c r="GK4810" s="425"/>
      <c r="GL4810" s="425"/>
      <c r="GM4810" s="425"/>
      <c r="GN4810" s="425"/>
      <c r="GO4810" s="425"/>
      <c r="GP4810" s="425"/>
      <c r="GQ4810" s="425"/>
      <c r="GR4810" s="425"/>
      <c r="GS4810" s="425"/>
      <c r="GT4810" s="425"/>
      <c r="GU4810" s="425"/>
      <c r="GV4810" s="425"/>
      <c r="GW4810" s="425"/>
      <c r="GX4810" s="425"/>
      <c r="GY4810" s="425"/>
      <c r="GZ4810" s="425"/>
      <c r="HA4810" s="425"/>
      <c r="HB4810" s="425"/>
      <c r="HC4810" s="425"/>
      <c r="HD4810" s="425"/>
      <c r="HE4810" s="425"/>
      <c r="HF4810" s="425"/>
      <c r="HG4810" s="425"/>
      <c r="HH4810" s="425"/>
      <c r="HI4810" s="425"/>
      <c r="HJ4810" s="425"/>
      <c r="HK4810" s="425"/>
      <c r="HL4810" s="425"/>
      <c r="HM4810" s="425"/>
      <c r="HN4810" s="425"/>
      <c r="HO4810" s="425"/>
      <c r="HP4810" s="425"/>
      <c r="HQ4810" s="425"/>
      <c r="HR4810" s="425"/>
      <c r="HS4810" s="425"/>
      <c r="HT4810" s="425"/>
      <c r="HU4810" s="425"/>
      <c r="HV4810" s="425"/>
      <c r="HW4810" s="425"/>
      <c r="HX4810" s="425"/>
      <c r="HY4810" s="425"/>
      <c r="HZ4810" s="425"/>
      <c r="IA4810" s="425"/>
      <c r="IB4810" s="425"/>
      <c r="IC4810" s="425"/>
      <c r="ID4810" s="425"/>
      <c r="IE4810" s="425"/>
      <c r="IF4810" s="425"/>
      <c r="IG4810" s="425"/>
      <c r="IH4810" s="425"/>
      <c r="II4810" s="425"/>
      <c r="IJ4810" s="425"/>
      <c r="IK4810" s="425"/>
      <c r="IL4810" s="425"/>
      <c r="IM4810" s="425"/>
      <c r="IN4810" s="425"/>
      <c r="IO4810" s="425"/>
      <c r="IP4810" s="425"/>
      <c r="IQ4810" s="425"/>
      <c r="IR4810" s="425"/>
      <c r="IS4810" s="425"/>
      <c r="IT4810" s="425"/>
      <c r="IU4810" s="425"/>
      <c r="IV4810" s="425"/>
    </row>
    <row r="4811" s="428" customFormat="1" ht="27.6" customHeight="1" spans="2:256">
      <c r="B4811" s="465"/>
      <c r="GH4811" s="425"/>
      <c r="GI4811" s="425"/>
      <c r="GJ4811" s="425"/>
      <c r="GK4811" s="425"/>
      <c r="GL4811" s="425"/>
      <c r="GM4811" s="425"/>
      <c r="GN4811" s="425"/>
      <c r="GO4811" s="425"/>
      <c r="GP4811" s="425"/>
      <c r="GQ4811" s="425"/>
      <c r="GR4811" s="425"/>
      <c r="GS4811" s="425"/>
      <c r="GT4811" s="425"/>
      <c r="GU4811" s="425"/>
      <c r="GV4811" s="425"/>
      <c r="GW4811" s="425"/>
      <c r="GX4811" s="425"/>
      <c r="GY4811" s="425"/>
      <c r="GZ4811" s="425"/>
      <c r="HA4811" s="425"/>
      <c r="HB4811" s="425"/>
      <c r="HC4811" s="425"/>
      <c r="HD4811" s="425"/>
      <c r="HE4811" s="425"/>
      <c r="HF4811" s="425"/>
      <c r="HG4811" s="425"/>
      <c r="HH4811" s="425"/>
      <c r="HI4811" s="425"/>
      <c r="HJ4811" s="425"/>
      <c r="HK4811" s="425"/>
      <c r="HL4811" s="425"/>
      <c r="HM4811" s="425"/>
      <c r="HN4811" s="425"/>
      <c r="HO4811" s="425"/>
      <c r="HP4811" s="425"/>
      <c r="HQ4811" s="425"/>
      <c r="HR4811" s="425"/>
      <c r="HS4811" s="425"/>
      <c r="HT4811" s="425"/>
      <c r="HU4811" s="425"/>
      <c r="HV4811" s="425"/>
      <c r="HW4811" s="425"/>
      <c r="HX4811" s="425"/>
      <c r="HY4811" s="425"/>
      <c r="HZ4811" s="425"/>
      <c r="IA4811" s="425"/>
      <c r="IB4811" s="425"/>
      <c r="IC4811" s="425"/>
      <c r="ID4811" s="425"/>
      <c r="IE4811" s="425"/>
      <c r="IF4811" s="425"/>
      <c r="IG4811" s="425"/>
      <c r="IH4811" s="425"/>
      <c r="II4811" s="425"/>
      <c r="IJ4811" s="425"/>
      <c r="IK4811" s="425"/>
      <c r="IL4811" s="425"/>
      <c r="IM4811" s="425"/>
      <c r="IN4811" s="425"/>
      <c r="IO4811" s="425"/>
      <c r="IP4811" s="425"/>
      <c r="IQ4811" s="425"/>
      <c r="IR4811" s="425"/>
      <c r="IS4811" s="425"/>
      <c r="IT4811" s="425"/>
      <c r="IU4811" s="425"/>
      <c r="IV4811" s="425"/>
    </row>
    <row r="4812" s="428" customFormat="1" ht="27.6" customHeight="1" spans="2:256">
      <c r="B4812" s="465"/>
      <c r="GH4812" s="425"/>
      <c r="GI4812" s="425"/>
      <c r="GJ4812" s="425"/>
      <c r="GK4812" s="425"/>
      <c r="GL4812" s="425"/>
      <c r="GM4812" s="425"/>
      <c r="GN4812" s="425"/>
      <c r="GO4812" s="425"/>
      <c r="GP4812" s="425"/>
      <c r="GQ4812" s="425"/>
      <c r="GR4812" s="425"/>
      <c r="GS4812" s="425"/>
      <c r="GT4812" s="425"/>
      <c r="GU4812" s="425"/>
      <c r="GV4812" s="425"/>
      <c r="GW4812" s="425"/>
      <c r="GX4812" s="425"/>
      <c r="GY4812" s="425"/>
      <c r="GZ4812" s="425"/>
      <c r="HA4812" s="425"/>
      <c r="HB4812" s="425"/>
      <c r="HC4812" s="425"/>
      <c r="HD4812" s="425"/>
      <c r="HE4812" s="425"/>
      <c r="HF4812" s="425"/>
      <c r="HG4812" s="425"/>
      <c r="HH4812" s="425"/>
      <c r="HI4812" s="425"/>
      <c r="HJ4812" s="425"/>
      <c r="HK4812" s="425"/>
      <c r="HL4812" s="425"/>
      <c r="HM4812" s="425"/>
      <c r="HN4812" s="425"/>
      <c r="HO4812" s="425"/>
      <c r="HP4812" s="425"/>
      <c r="HQ4812" s="425"/>
      <c r="HR4812" s="425"/>
      <c r="HS4812" s="425"/>
      <c r="HT4812" s="425"/>
      <c r="HU4812" s="425"/>
      <c r="HV4812" s="425"/>
      <c r="HW4812" s="425"/>
      <c r="HX4812" s="425"/>
      <c r="HY4812" s="425"/>
      <c r="HZ4812" s="425"/>
      <c r="IA4812" s="425"/>
      <c r="IB4812" s="425"/>
      <c r="IC4812" s="425"/>
      <c r="ID4812" s="425"/>
      <c r="IE4812" s="425"/>
      <c r="IF4812" s="425"/>
      <c r="IG4812" s="425"/>
      <c r="IH4812" s="425"/>
      <c r="II4812" s="425"/>
      <c r="IJ4812" s="425"/>
      <c r="IK4812" s="425"/>
      <c r="IL4812" s="425"/>
      <c r="IM4812" s="425"/>
      <c r="IN4812" s="425"/>
      <c r="IO4812" s="425"/>
      <c r="IP4812" s="425"/>
      <c r="IQ4812" s="425"/>
      <c r="IR4812" s="425"/>
      <c r="IS4812" s="425"/>
      <c r="IT4812" s="425"/>
      <c r="IU4812" s="425"/>
      <c r="IV4812" s="425"/>
    </row>
    <row r="4813" s="428" customFormat="1" ht="27.6" customHeight="1" spans="2:256">
      <c r="B4813" s="465"/>
      <c r="GH4813" s="425"/>
      <c r="GI4813" s="425"/>
      <c r="GJ4813" s="425"/>
      <c r="GK4813" s="425"/>
      <c r="GL4813" s="425"/>
      <c r="GM4813" s="425"/>
      <c r="GN4813" s="425"/>
      <c r="GO4813" s="425"/>
      <c r="GP4813" s="425"/>
      <c r="GQ4813" s="425"/>
      <c r="GR4813" s="425"/>
      <c r="GS4813" s="425"/>
      <c r="GT4813" s="425"/>
      <c r="GU4813" s="425"/>
      <c r="GV4813" s="425"/>
      <c r="GW4813" s="425"/>
      <c r="GX4813" s="425"/>
      <c r="GY4813" s="425"/>
      <c r="GZ4813" s="425"/>
      <c r="HA4813" s="425"/>
      <c r="HB4813" s="425"/>
      <c r="HC4813" s="425"/>
      <c r="HD4813" s="425"/>
      <c r="HE4813" s="425"/>
      <c r="HF4813" s="425"/>
      <c r="HG4813" s="425"/>
      <c r="HH4813" s="425"/>
      <c r="HI4813" s="425"/>
      <c r="HJ4813" s="425"/>
      <c r="HK4813" s="425"/>
      <c r="HL4813" s="425"/>
      <c r="HM4813" s="425"/>
      <c r="HN4813" s="425"/>
      <c r="HO4813" s="425"/>
      <c r="HP4813" s="425"/>
      <c r="HQ4813" s="425"/>
      <c r="HR4813" s="425"/>
      <c r="HS4813" s="425"/>
      <c r="HT4813" s="425"/>
      <c r="HU4813" s="425"/>
      <c r="HV4813" s="425"/>
      <c r="HW4813" s="425"/>
      <c r="HX4813" s="425"/>
      <c r="HY4813" s="425"/>
      <c r="HZ4813" s="425"/>
      <c r="IA4813" s="425"/>
      <c r="IB4813" s="425"/>
      <c r="IC4813" s="425"/>
      <c r="ID4813" s="425"/>
      <c r="IE4813" s="425"/>
      <c r="IF4813" s="425"/>
      <c r="IG4813" s="425"/>
      <c r="IH4813" s="425"/>
      <c r="II4813" s="425"/>
      <c r="IJ4813" s="425"/>
      <c r="IK4813" s="425"/>
      <c r="IL4813" s="425"/>
      <c r="IM4813" s="425"/>
      <c r="IN4813" s="425"/>
      <c r="IO4813" s="425"/>
      <c r="IP4813" s="425"/>
      <c r="IQ4813" s="425"/>
      <c r="IR4813" s="425"/>
      <c r="IS4813" s="425"/>
      <c r="IT4813" s="425"/>
      <c r="IU4813" s="425"/>
      <c r="IV4813" s="425"/>
    </row>
    <row r="4814" s="428" customFormat="1" ht="27.6" customHeight="1" spans="2:256">
      <c r="B4814" s="465"/>
      <c r="GH4814" s="425"/>
      <c r="GI4814" s="425"/>
      <c r="GJ4814" s="425"/>
      <c r="GK4814" s="425"/>
      <c r="GL4814" s="425"/>
      <c r="GM4814" s="425"/>
      <c r="GN4814" s="425"/>
      <c r="GO4814" s="425"/>
      <c r="GP4814" s="425"/>
      <c r="GQ4814" s="425"/>
      <c r="GR4814" s="425"/>
      <c r="GS4814" s="425"/>
      <c r="GT4814" s="425"/>
      <c r="GU4814" s="425"/>
      <c r="GV4814" s="425"/>
      <c r="GW4814" s="425"/>
      <c r="GX4814" s="425"/>
      <c r="GY4814" s="425"/>
      <c r="GZ4814" s="425"/>
      <c r="HA4814" s="425"/>
      <c r="HB4814" s="425"/>
      <c r="HC4814" s="425"/>
      <c r="HD4814" s="425"/>
      <c r="HE4814" s="425"/>
      <c r="HF4814" s="425"/>
      <c r="HG4814" s="425"/>
      <c r="HH4814" s="425"/>
      <c r="HI4814" s="425"/>
      <c r="HJ4814" s="425"/>
      <c r="HK4814" s="425"/>
      <c r="HL4814" s="425"/>
      <c r="HM4814" s="425"/>
      <c r="HN4814" s="425"/>
      <c r="HO4814" s="425"/>
      <c r="HP4814" s="425"/>
      <c r="HQ4814" s="425"/>
      <c r="HR4814" s="425"/>
      <c r="HS4814" s="425"/>
      <c r="HT4814" s="425"/>
      <c r="HU4814" s="425"/>
      <c r="HV4814" s="425"/>
      <c r="HW4814" s="425"/>
      <c r="HX4814" s="425"/>
      <c r="HY4814" s="425"/>
      <c r="HZ4814" s="425"/>
      <c r="IA4814" s="425"/>
      <c r="IB4814" s="425"/>
      <c r="IC4814" s="425"/>
      <c r="ID4814" s="425"/>
      <c r="IE4814" s="425"/>
      <c r="IF4814" s="425"/>
      <c r="IG4814" s="425"/>
      <c r="IH4814" s="425"/>
      <c r="II4814" s="425"/>
      <c r="IJ4814" s="425"/>
      <c r="IK4814" s="425"/>
      <c r="IL4814" s="425"/>
      <c r="IM4814" s="425"/>
      <c r="IN4814" s="425"/>
      <c r="IO4814" s="425"/>
      <c r="IP4814" s="425"/>
      <c r="IQ4814" s="425"/>
      <c r="IR4814" s="425"/>
      <c r="IS4814" s="425"/>
      <c r="IT4814" s="425"/>
      <c r="IU4814" s="425"/>
      <c r="IV4814" s="425"/>
    </row>
    <row r="4815" s="428" customFormat="1" ht="27.6" customHeight="1" spans="2:256">
      <c r="B4815" s="465"/>
      <c r="GH4815" s="425"/>
      <c r="GI4815" s="425"/>
      <c r="GJ4815" s="425"/>
      <c r="GK4815" s="425"/>
      <c r="GL4815" s="425"/>
      <c r="GM4815" s="425"/>
      <c r="GN4815" s="425"/>
      <c r="GO4815" s="425"/>
      <c r="GP4815" s="425"/>
      <c r="GQ4815" s="425"/>
      <c r="GR4815" s="425"/>
      <c r="GS4815" s="425"/>
      <c r="GT4815" s="425"/>
      <c r="GU4815" s="425"/>
      <c r="GV4815" s="425"/>
      <c r="GW4815" s="425"/>
      <c r="GX4815" s="425"/>
      <c r="GY4815" s="425"/>
      <c r="GZ4815" s="425"/>
      <c r="HA4815" s="425"/>
      <c r="HB4815" s="425"/>
      <c r="HC4815" s="425"/>
      <c r="HD4815" s="425"/>
      <c r="HE4815" s="425"/>
      <c r="HF4815" s="425"/>
      <c r="HG4815" s="425"/>
      <c r="HH4815" s="425"/>
      <c r="HI4815" s="425"/>
      <c r="HJ4815" s="425"/>
      <c r="HK4815" s="425"/>
      <c r="HL4815" s="425"/>
      <c r="HM4815" s="425"/>
      <c r="HN4815" s="425"/>
      <c r="HO4815" s="425"/>
      <c r="HP4815" s="425"/>
      <c r="HQ4815" s="425"/>
      <c r="HR4815" s="425"/>
      <c r="HS4815" s="425"/>
      <c r="HT4815" s="425"/>
      <c r="HU4815" s="425"/>
      <c r="HV4815" s="425"/>
      <c r="HW4815" s="425"/>
      <c r="HX4815" s="425"/>
      <c r="HY4815" s="425"/>
      <c r="HZ4815" s="425"/>
      <c r="IA4815" s="425"/>
      <c r="IB4815" s="425"/>
      <c r="IC4815" s="425"/>
      <c r="ID4815" s="425"/>
      <c r="IE4815" s="425"/>
      <c r="IF4815" s="425"/>
      <c r="IG4815" s="425"/>
      <c r="IH4815" s="425"/>
      <c r="II4815" s="425"/>
      <c r="IJ4815" s="425"/>
      <c r="IK4815" s="425"/>
      <c r="IL4815" s="425"/>
      <c r="IM4815" s="425"/>
      <c r="IN4815" s="425"/>
      <c r="IO4815" s="425"/>
      <c r="IP4815" s="425"/>
      <c r="IQ4815" s="425"/>
      <c r="IR4815" s="425"/>
      <c r="IS4815" s="425"/>
      <c r="IT4815" s="425"/>
      <c r="IU4815" s="425"/>
      <c r="IV4815" s="425"/>
    </row>
    <row r="4816" s="428" customFormat="1" ht="27.6" customHeight="1" spans="2:256">
      <c r="B4816" s="465"/>
      <c r="GH4816" s="425"/>
      <c r="GI4816" s="425"/>
      <c r="GJ4816" s="425"/>
      <c r="GK4816" s="425"/>
      <c r="GL4816" s="425"/>
      <c r="GM4816" s="425"/>
      <c r="GN4816" s="425"/>
      <c r="GO4816" s="425"/>
      <c r="GP4816" s="425"/>
      <c r="GQ4816" s="425"/>
      <c r="GR4816" s="425"/>
      <c r="GS4816" s="425"/>
      <c r="GT4816" s="425"/>
      <c r="GU4816" s="425"/>
      <c r="GV4816" s="425"/>
      <c r="GW4816" s="425"/>
      <c r="GX4816" s="425"/>
      <c r="GY4816" s="425"/>
      <c r="GZ4816" s="425"/>
      <c r="HA4816" s="425"/>
      <c r="HB4816" s="425"/>
      <c r="HC4816" s="425"/>
      <c r="HD4816" s="425"/>
      <c r="HE4816" s="425"/>
      <c r="HF4816" s="425"/>
      <c r="HG4816" s="425"/>
      <c r="HH4816" s="425"/>
      <c r="HI4816" s="425"/>
      <c r="HJ4816" s="425"/>
      <c r="HK4816" s="425"/>
      <c r="HL4816" s="425"/>
      <c r="HM4816" s="425"/>
      <c r="HN4816" s="425"/>
      <c r="HO4816" s="425"/>
      <c r="HP4816" s="425"/>
      <c r="HQ4816" s="425"/>
      <c r="HR4816" s="425"/>
      <c r="HS4816" s="425"/>
      <c r="HT4816" s="425"/>
      <c r="HU4816" s="425"/>
      <c r="HV4816" s="425"/>
      <c r="HW4816" s="425"/>
      <c r="HX4816" s="425"/>
      <c r="HY4816" s="425"/>
      <c r="HZ4816" s="425"/>
      <c r="IA4816" s="425"/>
      <c r="IB4816" s="425"/>
      <c r="IC4816" s="425"/>
      <c r="ID4816" s="425"/>
      <c r="IE4816" s="425"/>
      <c r="IF4816" s="425"/>
      <c r="IG4816" s="425"/>
      <c r="IH4816" s="425"/>
      <c r="II4816" s="425"/>
      <c r="IJ4816" s="425"/>
      <c r="IK4816" s="425"/>
      <c r="IL4816" s="425"/>
      <c r="IM4816" s="425"/>
      <c r="IN4816" s="425"/>
      <c r="IO4816" s="425"/>
      <c r="IP4816" s="425"/>
      <c r="IQ4816" s="425"/>
      <c r="IR4816" s="425"/>
      <c r="IS4816" s="425"/>
      <c r="IT4816" s="425"/>
      <c r="IU4816" s="425"/>
      <c r="IV4816" s="425"/>
    </row>
    <row r="4817" s="428" customFormat="1" ht="27.6" customHeight="1" spans="2:256">
      <c r="B4817" s="465"/>
      <c r="GH4817" s="425"/>
      <c r="GI4817" s="425"/>
      <c r="GJ4817" s="425"/>
      <c r="GK4817" s="425"/>
      <c r="GL4817" s="425"/>
      <c r="GM4817" s="425"/>
      <c r="GN4817" s="425"/>
      <c r="GO4817" s="425"/>
      <c r="GP4817" s="425"/>
      <c r="GQ4817" s="425"/>
      <c r="GR4817" s="425"/>
      <c r="GS4817" s="425"/>
      <c r="GT4817" s="425"/>
      <c r="GU4817" s="425"/>
      <c r="GV4817" s="425"/>
      <c r="GW4817" s="425"/>
      <c r="GX4817" s="425"/>
      <c r="GY4817" s="425"/>
      <c r="GZ4817" s="425"/>
      <c r="HA4817" s="425"/>
      <c r="HB4817" s="425"/>
      <c r="HC4817" s="425"/>
      <c r="HD4817" s="425"/>
      <c r="HE4817" s="425"/>
      <c r="HF4817" s="425"/>
      <c r="HG4817" s="425"/>
      <c r="HH4817" s="425"/>
      <c r="HI4817" s="425"/>
      <c r="HJ4817" s="425"/>
      <c r="HK4817" s="425"/>
      <c r="HL4817" s="425"/>
      <c r="HM4817" s="425"/>
      <c r="HN4817" s="425"/>
      <c r="HO4817" s="425"/>
      <c r="HP4817" s="425"/>
      <c r="HQ4817" s="425"/>
      <c r="HR4817" s="425"/>
      <c r="HS4817" s="425"/>
      <c r="HT4817" s="425"/>
      <c r="HU4817" s="425"/>
      <c r="HV4817" s="425"/>
      <c r="HW4817" s="425"/>
      <c r="HX4817" s="425"/>
      <c r="HY4817" s="425"/>
      <c r="HZ4817" s="425"/>
      <c r="IA4817" s="425"/>
      <c r="IB4817" s="425"/>
      <c r="IC4817" s="425"/>
      <c r="ID4817" s="425"/>
      <c r="IE4817" s="425"/>
      <c r="IF4817" s="425"/>
      <c r="IG4817" s="425"/>
      <c r="IH4817" s="425"/>
      <c r="II4817" s="425"/>
      <c r="IJ4817" s="425"/>
      <c r="IK4817" s="425"/>
      <c r="IL4817" s="425"/>
      <c r="IM4817" s="425"/>
      <c r="IN4817" s="425"/>
      <c r="IO4817" s="425"/>
      <c r="IP4817" s="425"/>
      <c r="IQ4817" s="425"/>
      <c r="IR4817" s="425"/>
      <c r="IS4817" s="425"/>
      <c r="IT4817" s="425"/>
      <c r="IU4817" s="425"/>
      <c r="IV4817" s="425"/>
    </row>
    <row r="4818" s="428" customFormat="1" ht="27.6" customHeight="1" spans="2:256">
      <c r="B4818" s="465"/>
      <c r="GH4818" s="425"/>
      <c r="GI4818" s="425"/>
      <c r="GJ4818" s="425"/>
      <c r="GK4818" s="425"/>
      <c r="GL4818" s="425"/>
      <c r="GM4818" s="425"/>
      <c r="GN4818" s="425"/>
      <c r="GO4818" s="425"/>
      <c r="GP4818" s="425"/>
      <c r="GQ4818" s="425"/>
      <c r="GR4818" s="425"/>
      <c r="GS4818" s="425"/>
      <c r="GT4818" s="425"/>
      <c r="GU4818" s="425"/>
      <c r="GV4818" s="425"/>
      <c r="GW4818" s="425"/>
      <c r="GX4818" s="425"/>
      <c r="GY4818" s="425"/>
      <c r="GZ4818" s="425"/>
      <c r="HA4818" s="425"/>
      <c r="HB4818" s="425"/>
      <c r="HC4818" s="425"/>
      <c r="HD4818" s="425"/>
      <c r="HE4818" s="425"/>
      <c r="HF4818" s="425"/>
      <c r="HG4818" s="425"/>
      <c r="HH4818" s="425"/>
      <c r="HI4818" s="425"/>
      <c r="HJ4818" s="425"/>
      <c r="HK4818" s="425"/>
      <c r="HL4818" s="425"/>
      <c r="HM4818" s="425"/>
      <c r="HN4818" s="425"/>
      <c r="HO4818" s="425"/>
      <c r="HP4818" s="425"/>
      <c r="HQ4818" s="425"/>
      <c r="HR4818" s="425"/>
      <c r="HS4818" s="425"/>
      <c r="HT4818" s="425"/>
      <c r="HU4818" s="425"/>
      <c r="HV4818" s="425"/>
      <c r="HW4818" s="425"/>
      <c r="HX4818" s="425"/>
      <c r="HY4818" s="425"/>
      <c r="HZ4818" s="425"/>
      <c r="IA4818" s="425"/>
      <c r="IB4818" s="425"/>
      <c r="IC4818" s="425"/>
      <c r="ID4818" s="425"/>
      <c r="IE4818" s="425"/>
      <c r="IF4818" s="425"/>
      <c r="IG4818" s="425"/>
      <c r="IH4818" s="425"/>
      <c r="II4818" s="425"/>
      <c r="IJ4818" s="425"/>
      <c r="IK4818" s="425"/>
      <c r="IL4818" s="425"/>
      <c r="IM4818" s="425"/>
      <c r="IN4818" s="425"/>
      <c r="IO4818" s="425"/>
      <c r="IP4818" s="425"/>
      <c r="IQ4818" s="425"/>
      <c r="IR4818" s="425"/>
      <c r="IS4818" s="425"/>
      <c r="IT4818" s="425"/>
      <c r="IU4818" s="425"/>
      <c r="IV4818" s="425"/>
    </row>
    <row r="4819" s="428" customFormat="1" ht="27.6" customHeight="1" spans="2:256">
      <c r="B4819" s="465"/>
      <c r="GH4819" s="425"/>
      <c r="GI4819" s="425"/>
      <c r="GJ4819" s="425"/>
      <c r="GK4819" s="425"/>
      <c r="GL4819" s="425"/>
      <c r="GM4819" s="425"/>
      <c r="GN4819" s="425"/>
      <c r="GO4819" s="425"/>
      <c r="GP4819" s="425"/>
      <c r="GQ4819" s="425"/>
      <c r="GR4819" s="425"/>
      <c r="GS4819" s="425"/>
      <c r="GT4819" s="425"/>
      <c r="GU4819" s="425"/>
      <c r="GV4819" s="425"/>
      <c r="GW4819" s="425"/>
      <c r="GX4819" s="425"/>
      <c r="GY4819" s="425"/>
      <c r="GZ4819" s="425"/>
      <c r="HA4819" s="425"/>
      <c r="HB4819" s="425"/>
      <c r="HC4819" s="425"/>
      <c r="HD4819" s="425"/>
      <c r="HE4819" s="425"/>
      <c r="HF4819" s="425"/>
      <c r="HG4819" s="425"/>
      <c r="HH4819" s="425"/>
      <c r="HI4819" s="425"/>
      <c r="HJ4819" s="425"/>
      <c r="HK4819" s="425"/>
      <c r="HL4819" s="425"/>
      <c r="HM4819" s="425"/>
      <c r="HN4819" s="425"/>
      <c r="HO4819" s="425"/>
      <c r="HP4819" s="425"/>
      <c r="HQ4819" s="425"/>
      <c r="HR4819" s="425"/>
      <c r="HS4819" s="425"/>
      <c r="HT4819" s="425"/>
      <c r="HU4819" s="425"/>
      <c r="HV4819" s="425"/>
      <c r="HW4819" s="425"/>
      <c r="HX4819" s="425"/>
      <c r="HY4819" s="425"/>
      <c r="HZ4819" s="425"/>
      <c r="IA4819" s="425"/>
      <c r="IB4819" s="425"/>
      <c r="IC4819" s="425"/>
      <c r="ID4819" s="425"/>
      <c r="IE4819" s="425"/>
      <c r="IF4819" s="425"/>
      <c r="IG4819" s="425"/>
      <c r="IH4819" s="425"/>
      <c r="II4819" s="425"/>
      <c r="IJ4819" s="425"/>
      <c r="IK4819" s="425"/>
      <c r="IL4819" s="425"/>
      <c r="IM4819" s="425"/>
      <c r="IN4819" s="425"/>
      <c r="IO4819" s="425"/>
      <c r="IP4819" s="425"/>
      <c r="IQ4819" s="425"/>
      <c r="IR4819" s="425"/>
      <c r="IS4819" s="425"/>
      <c r="IT4819" s="425"/>
      <c r="IU4819" s="425"/>
      <c r="IV4819" s="425"/>
    </row>
    <row r="4820" s="428" customFormat="1" ht="27.6" customHeight="1" spans="2:256">
      <c r="B4820" s="465"/>
      <c r="GH4820" s="425"/>
      <c r="GI4820" s="425"/>
      <c r="GJ4820" s="425"/>
      <c r="GK4820" s="425"/>
      <c r="GL4820" s="425"/>
      <c r="GM4820" s="425"/>
      <c r="GN4820" s="425"/>
      <c r="GO4820" s="425"/>
      <c r="GP4820" s="425"/>
      <c r="GQ4820" s="425"/>
      <c r="GR4820" s="425"/>
      <c r="GS4820" s="425"/>
      <c r="GT4820" s="425"/>
      <c r="GU4820" s="425"/>
      <c r="GV4820" s="425"/>
      <c r="GW4820" s="425"/>
      <c r="GX4820" s="425"/>
      <c r="GY4820" s="425"/>
      <c r="GZ4820" s="425"/>
      <c r="HA4820" s="425"/>
      <c r="HB4820" s="425"/>
      <c r="HC4820" s="425"/>
      <c r="HD4820" s="425"/>
      <c r="HE4820" s="425"/>
      <c r="HF4820" s="425"/>
      <c r="HG4820" s="425"/>
      <c r="HH4820" s="425"/>
      <c r="HI4820" s="425"/>
      <c r="HJ4820" s="425"/>
      <c r="HK4820" s="425"/>
      <c r="HL4820" s="425"/>
      <c r="HM4820" s="425"/>
      <c r="HN4820" s="425"/>
      <c r="HO4820" s="425"/>
      <c r="HP4820" s="425"/>
      <c r="HQ4820" s="425"/>
      <c r="HR4820" s="425"/>
      <c r="HS4820" s="425"/>
      <c r="HT4820" s="425"/>
      <c r="HU4820" s="425"/>
      <c r="HV4820" s="425"/>
      <c r="HW4820" s="425"/>
      <c r="HX4820" s="425"/>
      <c r="HY4820" s="425"/>
      <c r="HZ4820" s="425"/>
      <c r="IA4820" s="425"/>
      <c r="IB4820" s="425"/>
      <c r="IC4820" s="425"/>
      <c r="ID4820" s="425"/>
      <c r="IE4820" s="425"/>
      <c r="IF4820" s="425"/>
      <c r="IG4820" s="425"/>
      <c r="IH4820" s="425"/>
      <c r="II4820" s="425"/>
      <c r="IJ4820" s="425"/>
      <c r="IK4820" s="425"/>
      <c r="IL4820" s="425"/>
      <c r="IM4820" s="425"/>
      <c r="IN4820" s="425"/>
      <c r="IO4820" s="425"/>
      <c r="IP4820" s="425"/>
      <c r="IQ4820" s="425"/>
      <c r="IR4820" s="425"/>
      <c r="IS4820" s="425"/>
      <c r="IT4820" s="425"/>
      <c r="IU4820" s="425"/>
      <c r="IV4820" s="425"/>
    </row>
    <row r="4821" s="428" customFormat="1" ht="27.6" customHeight="1" spans="2:256">
      <c r="B4821" s="465"/>
      <c r="GH4821" s="425"/>
      <c r="GI4821" s="425"/>
      <c r="GJ4821" s="425"/>
      <c r="GK4821" s="425"/>
      <c r="GL4821" s="425"/>
      <c r="GM4821" s="425"/>
      <c r="GN4821" s="425"/>
      <c r="GO4821" s="425"/>
      <c r="GP4821" s="425"/>
      <c r="GQ4821" s="425"/>
      <c r="GR4821" s="425"/>
      <c r="GS4821" s="425"/>
      <c r="GT4821" s="425"/>
      <c r="GU4821" s="425"/>
      <c r="GV4821" s="425"/>
      <c r="GW4821" s="425"/>
      <c r="GX4821" s="425"/>
      <c r="GY4821" s="425"/>
      <c r="GZ4821" s="425"/>
      <c r="HA4821" s="425"/>
      <c r="HB4821" s="425"/>
      <c r="HC4821" s="425"/>
      <c r="HD4821" s="425"/>
      <c r="HE4821" s="425"/>
      <c r="HF4821" s="425"/>
      <c r="HG4821" s="425"/>
      <c r="HH4821" s="425"/>
      <c r="HI4821" s="425"/>
      <c r="HJ4821" s="425"/>
      <c r="HK4821" s="425"/>
      <c r="HL4821" s="425"/>
      <c r="HM4821" s="425"/>
      <c r="HN4821" s="425"/>
      <c r="HO4821" s="425"/>
      <c r="HP4821" s="425"/>
      <c r="HQ4821" s="425"/>
      <c r="HR4821" s="425"/>
      <c r="HS4821" s="425"/>
      <c r="HT4821" s="425"/>
      <c r="HU4821" s="425"/>
      <c r="HV4821" s="425"/>
      <c r="HW4821" s="425"/>
      <c r="HX4821" s="425"/>
      <c r="HY4821" s="425"/>
      <c r="HZ4821" s="425"/>
      <c r="IA4821" s="425"/>
      <c r="IB4821" s="425"/>
      <c r="IC4821" s="425"/>
      <c r="ID4821" s="425"/>
      <c r="IE4821" s="425"/>
      <c r="IF4821" s="425"/>
      <c r="IG4821" s="425"/>
      <c r="IH4821" s="425"/>
      <c r="II4821" s="425"/>
      <c r="IJ4821" s="425"/>
      <c r="IK4821" s="425"/>
      <c r="IL4821" s="425"/>
      <c r="IM4821" s="425"/>
      <c r="IN4821" s="425"/>
      <c r="IO4821" s="425"/>
      <c r="IP4821" s="425"/>
      <c r="IQ4821" s="425"/>
      <c r="IR4821" s="425"/>
      <c r="IS4821" s="425"/>
      <c r="IT4821" s="425"/>
      <c r="IU4821" s="425"/>
      <c r="IV4821" s="425"/>
    </row>
    <row r="4822" s="428" customFormat="1" ht="27.6" customHeight="1" spans="2:256">
      <c r="B4822" s="465"/>
      <c r="GH4822" s="425"/>
      <c r="GI4822" s="425"/>
      <c r="GJ4822" s="425"/>
      <c r="GK4822" s="425"/>
      <c r="GL4822" s="425"/>
      <c r="GM4822" s="425"/>
      <c r="GN4822" s="425"/>
      <c r="GO4822" s="425"/>
      <c r="GP4822" s="425"/>
      <c r="GQ4822" s="425"/>
      <c r="GR4822" s="425"/>
      <c r="GS4822" s="425"/>
      <c r="GT4822" s="425"/>
      <c r="GU4822" s="425"/>
      <c r="GV4822" s="425"/>
      <c r="GW4822" s="425"/>
      <c r="GX4822" s="425"/>
      <c r="GY4822" s="425"/>
      <c r="GZ4822" s="425"/>
      <c r="HA4822" s="425"/>
      <c r="HB4822" s="425"/>
      <c r="HC4822" s="425"/>
      <c r="HD4822" s="425"/>
      <c r="HE4822" s="425"/>
      <c r="HF4822" s="425"/>
      <c r="HG4822" s="425"/>
      <c r="HH4822" s="425"/>
      <c r="HI4822" s="425"/>
      <c r="HJ4822" s="425"/>
      <c r="HK4822" s="425"/>
      <c r="HL4822" s="425"/>
      <c r="HM4822" s="425"/>
      <c r="HN4822" s="425"/>
      <c r="HO4822" s="425"/>
      <c r="HP4822" s="425"/>
      <c r="HQ4822" s="425"/>
      <c r="HR4822" s="425"/>
      <c r="HS4822" s="425"/>
      <c r="HT4822" s="425"/>
      <c r="HU4822" s="425"/>
      <c r="HV4822" s="425"/>
      <c r="HW4822" s="425"/>
      <c r="HX4822" s="425"/>
      <c r="HY4822" s="425"/>
      <c r="HZ4822" s="425"/>
      <c r="IA4822" s="425"/>
      <c r="IB4822" s="425"/>
      <c r="IC4822" s="425"/>
      <c r="ID4822" s="425"/>
      <c r="IE4822" s="425"/>
      <c r="IF4822" s="425"/>
      <c r="IG4822" s="425"/>
      <c r="IH4822" s="425"/>
      <c r="II4822" s="425"/>
      <c r="IJ4822" s="425"/>
      <c r="IK4822" s="425"/>
      <c r="IL4822" s="425"/>
      <c r="IM4822" s="425"/>
      <c r="IN4822" s="425"/>
      <c r="IO4822" s="425"/>
      <c r="IP4822" s="425"/>
      <c r="IQ4822" s="425"/>
      <c r="IR4822" s="425"/>
      <c r="IS4822" s="425"/>
      <c r="IT4822" s="425"/>
      <c r="IU4822" s="425"/>
      <c r="IV4822" s="425"/>
    </row>
    <row r="4823" s="428" customFormat="1" ht="27.6" customHeight="1" spans="2:256">
      <c r="B4823" s="465"/>
      <c r="GH4823" s="425"/>
      <c r="GI4823" s="425"/>
      <c r="GJ4823" s="425"/>
      <c r="GK4823" s="425"/>
      <c r="GL4823" s="425"/>
      <c r="GM4823" s="425"/>
      <c r="GN4823" s="425"/>
      <c r="GO4823" s="425"/>
      <c r="GP4823" s="425"/>
      <c r="GQ4823" s="425"/>
      <c r="GR4823" s="425"/>
      <c r="GS4823" s="425"/>
      <c r="GT4823" s="425"/>
      <c r="GU4823" s="425"/>
      <c r="GV4823" s="425"/>
      <c r="GW4823" s="425"/>
      <c r="GX4823" s="425"/>
      <c r="GY4823" s="425"/>
      <c r="GZ4823" s="425"/>
      <c r="HA4823" s="425"/>
      <c r="HB4823" s="425"/>
      <c r="HC4823" s="425"/>
      <c r="HD4823" s="425"/>
      <c r="HE4823" s="425"/>
      <c r="HF4823" s="425"/>
      <c r="HG4823" s="425"/>
      <c r="HH4823" s="425"/>
      <c r="HI4823" s="425"/>
      <c r="HJ4823" s="425"/>
      <c r="HK4823" s="425"/>
      <c r="HL4823" s="425"/>
      <c r="HM4823" s="425"/>
      <c r="HN4823" s="425"/>
      <c r="HO4823" s="425"/>
      <c r="HP4823" s="425"/>
      <c r="HQ4823" s="425"/>
      <c r="HR4823" s="425"/>
      <c r="HS4823" s="425"/>
      <c r="HT4823" s="425"/>
      <c r="HU4823" s="425"/>
      <c r="HV4823" s="425"/>
      <c r="HW4823" s="425"/>
      <c r="HX4823" s="425"/>
      <c r="HY4823" s="425"/>
      <c r="HZ4823" s="425"/>
      <c r="IA4823" s="425"/>
      <c r="IB4823" s="425"/>
      <c r="IC4823" s="425"/>
      <c r="ID4823" s="425"/>
      <c r="IE4823" s="425"/>
      <c r="IF4823" s="425"/>
      <c r="IG4823" s="425"/>
      <c r="IH4823" s="425"/>
      <c r="II4823" s="425"/>
      <c r="IJ4823" s="425"/>
      <c r="IK4823" s="425"/>
      <c r="IL4823" s="425"/>
      <c r="IM4823" s="425"/>
      <c r="IN4823" s="425"/>
      <c r="IO4823" s="425"/>
      <c r="IP4823" s="425"/>
      <c r="IQ4823" s="425"/>
      <c r="IR4823" s="425"/>
      <c r="IS4823" s="425"/>
      <c r="IT4823" s="425"/>
      <c r="IU4823" s="425"/>
      <c r="IV4823" s="425"/>
    </row>
    <row r="4824" s="428" customFormat="1" ht="27.6" customHeight="1" spans="2:256">
      <c r="B4824" s="465"/>
      <c r="GH4824" s="425"/>
      <c r="GI4824" s="425"/>
      <c r="GJ4824" s="425"/>
      <c r="GK4824" s="425"/>
      <c r="GL4824" s="425"/>
      <c r="GM4824" s="425"/>
      <c r="GN4824" s="425"/>
      <c r="GO4824" s="425"/>
      <c r="GP4824" s="425"/>
      <c r="GQ4824" s="425"/>
      <c r="GR4824" s="425"/>
      <c r="GS4824" s="425"/>
      <c r="GT4824" s="425"/>
      <c r="GU4824" s="425"/>
      <c r="GV4824" s="425"/>
      <c r="GW4824" s="425"/>
      <c r="GX4824" s="425"/>
      <c r="GY4824" s="425"/>
      <c r="GZ4824" s="425"/>
      <c r="HA4824" s="425"/>
      <c r="HB4824" s="425"/>
      <c r="HC4824" s="425"/>
      <c r="HD4824" s="425"/>
      <c r="HE4824" s="425"/>
      <c r="HF4824" s="425"/>
      <c r="HG4824" s="425"/>
      <c r="HH4824" s="425"/>
      <c r="HI4824" s="425"/>
      <c r="HJ4824" s="425"/>
      <c r="HK4824" s="425"/>
      <c r="HL4824" s="425"/>
      <c r="HM4824" s="425"/>
      <c r="HN4824" s="425"/>
      <c r="HO4824" s="425"/>
      <c r="HP4824" s="425"/>
      <c r="HQ4824" s="425"/>
      <c r="HR4824" s="425"/>
      <c r="HS4824" s="425"/>
      <c r="HT4824" s="425"/>
      <c r="HU4824" s="425"/>
      <c r="HV4824" s="425"/>
      <c r="HW4824" s="425"/>
      <c r="HX4824" s="425"/>
      <c r="HY4824" s="425"/>
      <c r="HZ4824" s="425"/>
      <c r="IA4824" s="425"/>
      <c r="IB4824" s="425"/>
      <c r="IC4824" s="425"/>
      <c r="ID4824" s="425"/>
      <c r="IE4824" s="425"/>
      <c r="IF4824" s="425"/>
      <c r="IG4824" s="425"/>
      <c r="IH4824" s="425"/>
      <c r="II4824" s="425"/>
      <c r="IJ4824" s="425"/>
      <c r="IK4824" s="425"/>
      <c r="IL4824" s="425"/>
      <c r="IM4824" s="425"/>
      <c r="IN4824" s="425"/>
      <c r="IO4824" s="425"/>
      <c r="IP4824" s="425"/>
      <c r="IQ4824" s="425"/>
      <c r="IR4824" s="425"/>
      <c r="IS4824" s="425"/>
      <c r="IT4824" s="425"/>
      <c r="IU4824" s="425"/>
      <c r="IV4824" s="425"/>
    </row>
    <row r="4825" s="428" customFormat="1" ht="27.6" customHeight="1" spans="2:256">
      <c r="B4825" s="465"/>
      <c r="GH4825" s="425"/>
      <c r="GI4825" s="425"/>
      <c r="GJ4825" s="425"/>
      <c r="GK4825" s="425"/>
      <c r="GL4825" s="425"/>
      <c r="GM4825" s="425"/>
      <c r="GN4825" s="425"/>
      <c r="GO4825" s="425"/>
      <c r="GP4825" s="425"/>
      <c r="GQ4825" s="425"/>
      <c r="GR4825" s="425"/>
      <c r="GS4825" s="425"/>
      <c r="GT4825" s="425"/>
      <c r="GU4825" s="425"/>
      <c r="GV4825" s="425"/>
      <c r="GW4825" s="425"/>
      <c r="GX4825" s="425"/>
      <c r="GY4825" s="425"/>
      <c r="GZ4825" s="425"/>
      <c r="HA4825" s="425"/>
      <c r="HB4825" s="425"/>
      <c r="HC4825" s="425"/>
      <c r="HD4825" s="425"/>
      <c r="HE4825" s="425"/>
      <c r="HF4825" s="425"/>
      <c r="HG4825" s="425"/>
      <c r="HH4825" s="425"/>
      <c r="HI4825" s="425"/>
      <c r="HJ4825" s="425"/>
      <c r="HK4825" s="425"/>
      <c r="HL4825" s="425"/>
      <c r="HM4825" s="425"/>
      <c r="HN4825" s="425"/>
      <c r="HO4825" s="425"/>
      <c r="HP4825" s="425"/>
      <c r="HQ4825" s="425"/>
      <c r="HR4825" s="425"/>
      <c r="HS4825" s="425"/>
      <c r="HT4825" s="425"/>
      <c r="HU4825" s="425"/>
      <c r="HV4825" s="425"/>
      <c r="HW4825" s="425"/>
      <c r="HX4825" s="425"/>
      <c r="HY4825" s="425"/>
      <c r="HZ4825" s="425"/>
      <c r="IA4825" s="425"/>
      <c r="IB4825" s="425"/>
      <c r="IC4825" s="425"/>
      <c r="ID4825" s="425"/>
      <c r="IE4825" s="425"/>
      <c r="IF4825" s="425"/>
      <c r="IG4825" s="425"/>
      <c r="IH4825" s="425"/>
      <c r="II4825" s="425"/>
      <c r="IJ4825" s="425"/>
      <c r="IK4825" s="425"/>
      <c r="IL4825" s="425"/>
      <c r="IM4825" s="425"/>
      <c r="IN4825" s="425"/>
      <c r="IO4825" s="425"/>
      <c r="IP4825" s="425"/>
      <c r="IQ4825" s="425"/>
      <c r="IR4825" s="425"/>
      <c r="IS4825" s="425"/>
      <c r="IT4825" s="425"/>
      <c r="IU4825" s="425"/>
      <c r="IV4825" s="425"/>
    </row>
    <row r="4826" s="428" customFormat="1" ht="27.6" customHeight="1" spans="2:256">
      <c r="B4826" s="465"/>
      <c r="GH4826" s="425"/>
      <c r="GI4826" s="425"/>
      <c r="GJ4826" s="425"/>
      <c r="GK4826" s="425"/>
      <c r="GL4826" s="425"/>
      <c r="GM4826" s="425"/>
      <c r="GN4826" s="425"/>
      <c r="GO4826" s="425"/>
      <c r="GP4826" s="425"/>
      <c r="GQ4826" s="425"/>
      <c r="GR4826" s="425"/>
      <c r="GS4826" s="425"/>
      <c r="GT4826" s="425"/>
      <c r="GU4826" s="425"/>
      <c r="GV4826" s="425"/>
      <c r="GW4826" s="425"/>
      <c r="GX4826" s="425"/>
      <c r="GY4826" s="425"/>
      <c r="GZ4826" s="425"/>
      <c r="HA4826" s="425"/>
      <c r="HB4826" s="425"/>
      <c r="HC4826" s="425"/>
      <c r="HD4826" s="425"/>
      <c r="HE4826" s="425"/>
      <c r="HF4826" s="425"/>
      <c r="HG4826" s="425"/>
      <c r="HH4826" s="425"/>
      <c r="HI4826" s="425"/>
      <c r="HJ4826" s="425"/>
      <c r="HK4826" s="425"/>
      <c r="HL4826" s="425"/>
      <c r="HM4826" s="425"/>
      <c r="HN4826" s="425"/>
      <c r="HO4826" s="425"/>
      <c r="HP4826" s="425"/>
      <c r="HQ4826" s="425"/>
      <c r="HR4826" s="425"/>
      <c r="HS4826" s="425"/>
      <c r="HT4826" s="425"/>
      <c r="HU4826" s="425"/>
      <c r="HV4826" s="425"/>
      <c r="HW4826" s="425"/>
      <c r="HX4826" s="425"/>
      <c r="HY4826" s="425"/>
      <c r="HZ4826" s="425"/>
      <c r="IA4826" s="425"/>
      <c r="IB4826" s="425"/>
      <c r="IC4826" s="425"/>
      <c r="ID4826" s="425"/>
      <c r="IE4826" s="425"/>
      <c r="IF4826" s="425"/>
      <c r="IG4826" s="425"/>
      <c r="IH4826" s="425"/>
      <c r="II4826" s="425"/>
      <c r="IJ4826" s="425"/>
      <c r="IK4826" s="425"/>
      <c r="IL4826" s="425"/>
      <c r="IM4826" s="425"/>
      <c r="IN4826" s="425"/>
      <c r="IO4826" s="425"/>
      <c r="IP4826" s="425"/>
      <c r="IQ4826" s="425"/>
      <c r="IR4826" s="425"/>
      <c r="IS4826" s="425"/>
      <c r="IT4826" s="425"/>
      <c r="IU4826" s="425"/>
      <c r="IV4826" s="425"/>
    </row>
    <row r="4827" s="428" customFormat="1" ht="27.6" customHeight="1" spans="2:256">
      <c r="B4827" s="465"/>
      <c r="GH4827" s="425"/>
      <c r="GI4827" s="425"/>
      <c r="GJ4827" s="425"/>
      <c r="GK4827" s="425"/>
      <c r="GL4827" s="425"/>
      <c r="GM4827" s="425"/>
      <c r="GN4827" s="425"/>
      <c r="GO4827" s="425"/>
      <c r="GP4827" s="425"/>
      <c r="GQ4827" s="425"/>
      <c r="GR4827" s="425"/>
      <c r="GS4827" s="425"/>
      <c r="GT4827" s="425"/>
      <c r="GU4827" s="425"/>
      <c r="GV4827" s="425"/>
      <c r="GW4827" s="425"/>
      <c r="GX4827" s="425"/>
      <c r="GY4827" s="425"/>
      <c r="GZ4827" s="425"/>
      <c r="HA4827" s="425"/>
      <c r="HB4827" s="425"/>
      <c r="HC4827" s="425"/>
      <c r="HD4827" s="425"/>
      <c r="HE4827" s="425"/>
      <c r="HF4827" s="425"/>
      <c r="HG4827" s="425"/>
      <c r="HH4827" s="425"/>
      <c r="HI4827" s="425"/>
      <c r="HJ4827" s="425"/>
      <c r="HK4827" s="425"/>
      <c r="HL4827" s="425"/>
      <c r="HM4827" s="425"/>
      <c r="HN4827" s="425"/>
      <c r="HO4827" s="425"/>
      <c r="HP4827" s="425"/>
      <c r="HQ4827" s="425"/>
      <c r="HR4827" s="425"/>
      <c r="HS4827" s="425"/>
      <c r="HT4827" s="425"/>
      <c r="HU4827" s="425"/>
      <c r="HV4827" s="425"/>
      <c r="HW4827" s="425"/>
      <c r="HX4827" s="425"/>
      <c r="HY4827" s="425"/>
      <c r="HZ4827" s="425"/>
      <c r="IA4827" s="425"/>
      <c r="IB4827" s="425"/>
      <c r="IC4827" s="425"/>
      <c r="ID4827" s="425"/>
      <c r="IE4827" s="425"/>
      <c r="IF4827" s="425"/>
      <c r="IG4827" s="425"/>
      <c r="IH4827" s="425"/>
      <c r="II4827" s="425"/>
      <c r="IJ4827" s="425"/>
      <c r="IK4827" s="425"/>
      <c r="IL4827" s="425"/>
      <c r="IM4827" s="425"/>
      <c r="IN4827" s="425"/>
      <c r="IO4827" s="425"/>
      <c r="IP4827" s="425"/>
      <c r="IQ4827" s="425"/>
      <c r="IR4827" s="425"/>
      <c r="IS4827" s="425"/>
      <c r="IT4827" s="425"/>
      <c r="IU4827" s="425"/>
      <c r="IV4827" s="425"/>
    </row>
    <row r="4828" s="428" customFormat="1" ht="27.6" customHeight="1" spans="2:256">
      <c r="B4828" s="465"/>
      <c r="GH4828" s="425"/>
      <c r="GI4828" s="425"/>
      <c r="GJ4828" s="425"/>
      <c r="GK4828" s="425"/>
      <c r="GL4828" s="425"/>
      <c r="GM4828" s="425"/>
      <c r="GN4828" s="425"/>
      <c r="GO4828" s="425"/>
      <c r="GP4828" s="425"/>
      <c r="GQ4828" s="425"/>
      <c r="GR4828" s="425"/>
      <c r="GS4828" s="425"/>
      <c r="GT4828" s="425"/>
      <c r="GU4828" s="425"/>
      <c r="GV4828" s="425"/>
      <c r="GW4828" s="425"/>
      <c r="GX4828" s="425"/>
      <c r="GY4828" s="425"/>
      <c r="GZ4828" s="425"/>
      <c r="HA4828" s="425"/>
      <c r="HB4828" s="425"/>
      <c r="HC4828" s="425"/>
      <c r="HD4828" s="425"/>
      <c r="HE4828" s="425"/>
      <c r="HF4828" s="425"/>
      <c r="HG4828" s="425"/>
      <c r="HH4828" s="425"/>
      <c r="HI4828" s="425"/>
      <c r="HJ4828" s="425"/>
      <c r="HK4828" s="425"/>
      <c r="HL4828" s="425"/>
      <c r="HM4828" s="425"/>
      <c r="HN4828" s="425"/>
      <c r="HO4828" s="425"/>
      <c r="HP4828" s="425"/>
      <c r="HQ4828" s="425"/>
      <c r="HR4828" s="425"/>
      <c r="HS4828" s="425"/>
      <c r="HT4828" s="425"/>
      <c r="HU4828" s="425"/>
      <c r="HV4828" s="425"/>
      <c r="HW4828" s="425"/>
      <c r="HX4828" s="425"/>
      <c r="HY4828" s="425"/>
      <c r="HZ4828" s="425"/>
      <c r="IA4828" s="425"/>
      <c r="IB4828" s="425"/>
      <c r="IC4828" s="425"/>
      <c r="ID4828" s="425"/>
      <c r="IE4828" s="425"/>
      <c r="IF4828" s="425"/>
      <c r="IG4828" s="425"/>
      <c r="IH4828" s="425"/>
      <c r="II4828" s="425"/>
      <c r="IJ4828" s="425"/>
      <c r="IK4828" s="425"/>
      <c r="IL4828" s="425"/>
      <c r="IM4828" s="425"/>
      <c r="IN4828" s="425"/>
      <c r="IO4828" s="425"/>
      <c r="IP4828" s="425"/>
      <c r="IQ4828" s="425"/>
      <c r="IR4828" s="425"/>
      <c r="IS4828" s="425"/>
      <c r="IT4828" s="425"/>
      <c r="IU4828" s="425"/>
      <c r="IV4828" s="425"/>
    </row>
    <row r="4829" s="428" customFormat="1" ht="27.6" customHeight="1" spans="2:256">
      <c r="B4829" s="465"/>
      <c r="GH4829" s="425"/>
      <c r="GI4829" s="425"/>
      <c r="GJ4829" s="425"/>
      <c r="GK4829" s="425"/>
      <c r="GL4829" s="425"/>
      <c r="GM4829" s="425"/>
      <c r="GN4829" s="425"/>
      <c r="GO4829" s="425"/>
      <c r="GP4829" s="425"/>
      <c r="GQ4829" s="425"/>
      <c r="GR4829" s="425"/>
      <c r="GS4829" s="425"/>
      <c r="GT4829" s="425"/>
      <c r="GU4829" s="425"/>
      <c r="GV4829" s="425"/>
      <c r="GW4829" s="425"/>
      <c r="GX4829" s="425"/>
      <c r="GY4829" s="425"/>
      <c r="GZ4829" s="425"/>
      <c r="HA4829" s="425"/>
      <c r="HB4829" s="425"/>
      <c r="HC4829" s="425"/>
      <c r="HD4829" s="425"/>
      <c r="HE4829" s="425"/>
      <c r="HF4829" s="425"/>
      <c r="HG4829" s="425"/>
      <c r="HH4829" s="425"/>
      <c r="HI4829" s="425"/>
      <c r="HJ4829" s="425"/>
      <c r="HK4829" s="425"/>
      <c r="HL4829" s="425"/>
      <c r="HM4829" s="425"/>
      <c r="HN4829" s="425"/>
      <c r="HO4829" s="425"/>
      <c r="HP4829" s="425"/>
      <c r="HQ4829" s="425"/>
      <c r="HR4829" s="425"/>
      <c r="HS4829" s="425"/>
      <c r="HT4829" s="425"/>
      <c r="HU4829" s="425"/>
      <c r="HV4829" s="425"/>
      <c r="HW4829" s="425"/>
      <c r="HX4829" s="425"/>
      <c r="HY4829" s="425"/>
      <c r="HZ4829" s="425"/>
      <c r="IA4829" s="425"/>
      <c r="IB4829" s="425"/>
      <c r="IC4829" s="425"/>
      <c r="ID4829" s="425"/>
      <c r="IE4829" s="425"/>
      <c r="IF4829" s="425"/>
      <c r="IG4829" s="425"/>
      <c r="IH4829" s="425"/>
      <c r="II4829" s="425"/>
      <c r="IJ4829" s="425"/>
      <c r="IK4829" s="425"/>
      <c r="IL4829" s="425"/>
      <c r="IM4829" s="425"/>
      <c r="IN4829" s="425"/>
      <c r="IO4829" s="425"/>
      <c r="IP4829" s="425"/>
      <c r="IQ4829" s="425"/>
      <c r="IR4829" s="425"/>
      <c r="IS4829" s="425"/>
      <c r="IT4829" s="425"/>
      <c r="IU4829" s="425"/>
      <c r="IV4829" s="425"/>
    </row>
    <row r="4830" s="428" customFormat="1" ht="27.6" customHeight="1" spans="2:256">
      <c r="B4830" s="465"/>
      <c r="GH4830" s="425"/>
      <c r="GI4830" s="425"/>
      <c r="GJ4830" s="425"/>
      <c r="GK4830" s="425"/>
      <c r="GL4830" s="425"/>
      <c r="GM4830" s="425"/>
      <c r="GN4830" s="425"/>
      <c r="GO4830" s="425"/>
      <c r="GP4830" s="425"/>
      <c r="GQ4830" s="425"/>
      <c r="GR4830" s="425"/>
      <c r="GS4830" s="425"/>
      <c r="GT4830" s="425"/>
      <c r="GU4830" s="425"/>
      <c r="GV4830" s="425"/>
      <c r="GW4830" s="425"/>
      <c r="GX4830" s="425"/>
      <c r="GY4830" s="425"/>
      <c r="GZ4830" s="425"/>
      <c r="HA4830" s="425"/>
      <c r="HB4830" s="425"/>
      <c r="HC4830" s="425"/>
      <c r="HD4830" s="425"/>
      <c r="HE4830" s="425"/>
      <c r="HF4830" s="425"/>
      <c r="HG4830" s="425"/>
      <c r="HH4830" s="425"/>
      <c r="HI4830" s="425"/>
      <c r="HJ4830" s="425"/>
      <c r="HK4830" s="425"/>
      <c r="HL4830" s="425"/>
      <c r="HM4830" s="425"/>
      <c r="HN4830" s="425"/>
      <c r="HO4830" s="425"/>
      <c r="HP4830" s="425"/>
      <c r="HQ4830" s="425"/>
      <c r="HR4830" s="425"/>
      <c r="HS4830" s="425"/>
      <c r="HT4830" s="425"/>
      <c r="HU4830" s="425"/>
      <c r="HV4830" s="425"/>
      <c r="HW4830" s="425"/>
      <c r="HX4830" s="425"/>
      <c r="HY4830" s="425"/>
      <c r="HZ4830" s="425"/>
      <c r="IA4830" s="425"/>
      <c r="IB4830" s="425"/>
      <c r="IC4830" s="425"/>
      <c r="ID4830" s="425"/>
      <c r="IE4830" s="425"/>
      <c r="IF4830" s="425"/>
      <c r="IG4830" s="425"/>
      <c r="IH4830" s="425"/>
      <c r="II4830" s="425"/>
      <c r="IJ4830" s="425"/>
      <c r="IK4830" s="425"/>
      <c r="IL4830" s="425"/>
      <c r="IM4830" s="425"/>
      <c r="IN4830" s="425"/>
      <c r="IO4830" s="425"/>
      <c r="IP4830" s="425"/>
      <c r="IQ4830" s="425"/>
      <c r="IR4830" s="425"/>
      <c r="IS4830" s="425"/>
      <c r="IT4830" s="425"/>
      <c r="IU4830" s="425"/>
      <c r="IV4830" s="425"/>
    </row>
    <row r="4831" s="428" customFormat="1" ht="27.6" customHeight="1" spans="2:256">
      <c r="B4831" s="465"/>
      <c r="GH4831" s="425"/>
      <c r="GI4831" s="425"/>
      <c r="GJ4831" s="425"/>
      <c r="GK4831" s="425"/>
      <c r="GL4831" s="425"/>
      <c r="GM4831" s="425"/>
      <c r="GN4831" s="425"/>
      <c r="GO4831" s="425"/>
      <c r="GP4831" s="425"/>
      <c r="GQ4831" s="425"/>
      <c r="GR4831" s="425"/>
      <c r="GS4831" s="425"/>
      <c r="GT4831" s="425"/>
      <c r="GU4831" s="425"/>
      <c r="GV4831" s="425"/>
      <c r="GW4831" s="425"/>
      <c r="GX4831" s="425"/>
      <c r="GY4831" s="425"/>
      <c r="GZ4831" s="425"/>
      <c r="HA4831" s="425"/>
      <c r="HB4831" s="425"/>
      <c r="HC4831" s="425"/>
      <c r="HD4831" s="425"/>
      <c r="HE4831" s="425"/>
      <c r="HF4831" s="425"/>
      <c r="HG4831" s="425"/>
      <c r="HH4831" s="425"/>
      <c r="HI4831" s="425"/>
      <c r="HJ4831" s="425"/>
      <c r="HK4831" s="425"/>
      <c r="HL4831" s="425"/>
      <c r="HM4831" s="425"/>
      <c r="HN4831" s="425"/>
      <c r="HO4831" s="425"/>
      <c r="HP4831" s="425"/>
      <c r="HQ4831" s="425"/>
      <c r="HR4831" s="425"/>
      <c r="HS4831" s="425"/>
      <c r="HT4831" s="425"/>
      <c r="HU4831" s="425"/>
      <c r="HV4831" s="425"/>
      <c r="HW4831" s="425"/>
      <c r="HX4831" s="425"/>
      <c r="HY4831" s="425"/>
      <c r="HZ4831" s="425"/>
      <c r="IA4831" s="425"/>
      <c r="IB4831" s="425"/>
      <c r="IC4831" s="425"/>
      <c r="ID4831" s="425"/>
      <c r="IE4831" s="425"/>
      <c r="IF4831" s="425"/>
      <c r="IG4831" s="425"/>
      <c r="IH4831" s="425"/>
      <c r="II4831" s="425"/>
      <c r="IJ4831" s="425"/>
      <c r="IK4831" s="425"/>
      <c r="IL4831" s="425"/>
      <c r="IM4831" s="425"/>
      <c r="IN4831" s="425"/>
      <c r="IO4831" s="425"/>
      <c r="IP4831" s="425"/>
      <c r="IQ4831" s="425"/>
      <c r="IR4831" s="425"/>
      <c r="IS4831" s="425"/>
      <c r="IT4831" s="425"/>
      <c r="IU4831" s="425"/>
      <c r="IV4831" s="425"/>
    </row>
    <row r="4832" s="428" customFormat="1" ht="27.6" customHeight="1" spans="2:256">
      <c r="B4832" s="465"/>
      <c r="GH4832" s="425"/>
      <c r="GI4832" s="425"/>
      <c r="GJ4832" s="425"/>
      <c r="GK4832" s="425"/>
      <c r="GL4832" s="425"/>
      <c r="GM4832" s="425"/>
      <c r="GN4832" s="425"/>
      <c r="GO4832" s="425"/>
      <c r="GP4832" s="425"/>
      <c r="GQ4832" s="425"/>
      <c r="GR4832" s="425"/>
      <c r="GS4832" s="425"/>
      <c r="GT4832" s="425"/>
      <c r="GU4832" s="425"/>
      <c r="GV4832" s="425"/>
      <c r="GW4832" s="425"/>
      <c r="GX4832" s="425"/>
      <c r="GY4832" s="425"/>
      <c r="GZ4832" s="425"/>
      <c r="HA4832" s="425"/>
      <c r="HB4832" s="425"/>
      <c r="HC4832" s="425"/>
      <c r="HD4832" s="425"/>
      <c r="HE4832" s="425"/>
      <c r="HF4832" s="425"/>
      <c r="HG4832" s="425"/>
      <c r="HH4832" s="425"/>
      <c r="HI4832" s="425"/>
      <c r="HJ4832" s="425"/>
      <c r="HK4832" s="425"/>
      <c r="HL4832" s="425"/>
      <c r="HM4832" s="425"/>
      <c r="HN4832" s="425"/>
      <c r="HO4832" s="425"/>
      <c r="HP4832" s="425"/>
      <c r="HQ4832" s="425"/>
      <c r="HR4832" s="425"/>
      <c r="HS4832" s="425"/>
      <c r="HT4832" s="425"/>
      <c r="HU4832" s="425"/>
      <c r="HV4832" s="425"/>
      <c r="HW4832" s="425"/>
      <c r="HX4832" s="425"/>
      <c r="HY4832" s="425"/>
      <c r="HZ4832" s="425"/>
      <c r="IA4832" s="425"/>
      <c r="IB4832" s="425"/>
      <c r="IC4832" s="425"/>
      <c r="ID4832" s="425"/>
      <c r="IE4832" s="425"/>
      <c r="IF4832" s="425"/>
      <c r="IG4832" s="425"/>
      <c r="IH4832" s="425"/>
      <c r="II4832" s="425"/>
      <c r="IJ4832" s="425"/>
      <c r="IK4832" s="425"/>
      <c r="IL4832" s="425"/>
      <c r="IM4832" s="425"/>
      <c r="IN4832" s="425"/>
      <c r="IO4832" s="425"/>
      <c r="IP4832" s="425"/>
      <c r="IQ4832" s="425"/>
      <c r="IR4832" s="425"/>
      <c r="IS4832" s="425"/>
      <c r="IT4832" s="425"/>
      <c r="IU4832" s="425"/>
      <c r="IV4832" s="425"/>
    </row>
    <row r="4833" s="428" customFormat="1" ht="27.6" customHeight="1" spans="2:256">
      <c r="B4833" s="465"/>
      <c r="GH4833" s="425"/>
      <c r="GI4833" s="425"/>
      <c r="GJ4833" s="425"/>
      <c r="GK4833" s="425"/>
      <c r="GL4833" s="425"/>
      <c r="GM4833" s="425"/>
      <c r="GN4833" s="425"/>
      <c r="GO4833" s="425"/>
      <c r="GP4833" s="425"/>
      <c r="GQ4833" s="425"/>
      <c r="GR4833" s="425"/>
      <c r="GS4833" s="425"/>
      <c r="GT4833" s="425"/>
      <c r="GU4833" s="425"/>
      <c r="GV4833" s="425"/>
      <c r="GW4833" s="425"/>
      <c r="GX4833" s="425"/>
      <c r="GY4833" s="425"/>
      <c r="GZ4833" s="425"/>
      <c r="HA4833" s="425"/>
      <c r="HB4833" s="425"/>
      <c r="HC4833" s="425"/>
      <c r="HD4833" s="425"/>
      <c r="HE4833" s="425"/>
      <c r="HF4833" s="425"/>
      <c r="HG4833" s="425"/>
      <c r="HH4833" s="425"/>
      <c r="HI4833" s="425"/>
      <c r="HJ4833" s="425"/>
      <c r="HK4833" s="425"/>
      <c r="HL4833" s="425"/>
      <c r="HM4833" s="425"/>
      <c r="HN4833" s="425"/>
      <c r="HO4833" s="425"/>
      <c r="HP4833" s="425"/>
      <c r="HQ4833" s="425"/>
      <c r="HR4833" s="425"/>
      <c r="HS4833" s="425"/>
      <c r="HT4833" s="425"/>
      <c r="HU4833" s="425"/>
      <c r="HV4833" s="425"/>
      <c r="HW4833" s="425"/>
      <c r="HX4833" s="425"/>
      <c r="HY4833" s="425"/>
      <c r="HZ4833" s="425"/>
      <c r="IA4833" s="425"/>
      <c r="IB4833" s="425"/>
      <c r="IC4833" s="425"/>
      <c r="ID4833" s="425"/>
      <c r="IE4833" s="425"/>
      <c r="IF4833" s="425"/>
      <c r="IG4833" s="425"/>
      <c r="IH4833" s="425"/>
      <c r="II4833" s="425"/>
      <c r="IJ4833" s="425"/>
      <c r="IK4833" s="425"/>
      <c r="IL4833" s="425"/>
      <c r="IM4833" s="425"/>
      <c r="IN4833" s="425"/>
      <c r="IO4833" s="425"/>
      <c r="IP4833" s="425"/>
      <c r="IQ4833" s="425"/>
      <c r="IR4833" s="425"/>
      <c r="IS4833" s="425"/>
      <c r="IT4833" s="425"/>
      <c r="IU4833" s="425"/>
      <c r="IV4833" s="425"/>
    </row>
    <row r="4834" s="428" customFormat="1" ht="27.6" customHeight="1" spans="2:256">
      <c r="B4834" s="465"/>
      <c r="GH4834" s="425"/>
      <c r="GI4834" s="425"/>
      <c r="GJ4834" s="425"/>
      <c r="GK4834" s="425"/>
      <c r="GL4834" s="425"/>
      <c r="GM4834" s="425"/>
      <c r="GN4834" s="425"/>
      <c r="GO4834" s="425"/>
      <c r="GP4834" s="425"/>
      <c r="GQ4834" s="425"/>
      <c r="GR4834" s="425"/>
      <c r="GS4834" s="425"/>
      <c r="GT4834" s="425"/>
      <c r="GU4834" s="425"/>
      <c r="GV4834" s="425"/>
      <c r="GW4834" s="425"/>
      <c r="GX4834" s="425"/>
      <c r="GY4834" s="425"/>
      <c r="GZ4834" s="425"/>
      <c r="HA4834" s="425"/>
      <c r="HB4834" s="425"/>
      <c r="HC4834" s="425"/>
      <c r="HD4834" s="425"/>
      <c r="HE4834" s="425"/>
      <c r="HF4834" s="425"/>
      <c r="HG4834" s="425"/>
      <c r="HH4834" s="425"/>
      <c r="HI4834" s="425"/>
      <c r="HJ4834" s="425"/>
      <c r="HK4834" s="425"/>
      <c r="HL4834" s="425"/>
      <c r="HM4834" s="425"/>
      <c r="HN4834" s="425"/>
      <c r="HO4834" s="425"/>
      <c r="HP4834" s="425"/>
      <c r="HQ4834" s="425"/>
      <c r="HR4834" s="425"/>
      <c r="HS4834" s="425"/>
      <c r="HT4834" s="425"/>
      <c r="HU4834" s="425"/>
      <c r="HV4834" s="425"/>
      <c r="HW4834" s="425"/>
      <c r="HX4834" s="425"/>
      <c r="HY4834" s="425"/>
      <c r="HZ4834" s="425"/>
      <c r="IA4834" s="425"/>
      <c r="IB4834" s="425"/>
      <c r="IC4834" s="425"/>
      <c r="ID4834" s="425"/>
      <c r="IE4834" s="425"/>
      <c r="IF4834" s="425"/>
      <c r="IG4834" s="425"/>
      <c r="IH4834" s="425"/>
      <c r="II4834" s="425"/>
      <c r="IJ4834" s="425"/>
      <c r="IK4834" s="425"/>
      <c r="IL4834" s="425"/>
      <c r="IM4834" s="425"/>
      <c r="IN4834" s="425"/>
      <c r="IO4834" s="425"/>
      <c r="IP4834" s="425"/>
      <c r="IQ4834" s="425"/>
      <c r="IR4834" s="425"/>
      <c r="IS4834" s="425"/>
      <c r="IT4834" s="425"/>
      <c r="IU4834" s="425"/>
      <c r="IV4834" s="425"/>
    </row>
    <row r="4835" s="428" customFormat="1" ht="27.6" customHeight="1" spans="2:256">
      <c r="B4835" s="465"/>
      <c r="GH4835" s="425"/>
      <c r="GI4835" s="425"/>
      <c r="GJ4835" s="425"/>
      <c r="GK4835" s="425"/>
      <c r="GL4835" s="425"/>
      <c r="GM4835" s="425"/>
      <c r="GN4835" s="425"/>
      <c r="GO4835" s="425"/>
      <c r="GP4835" s="425"/>
      <c r="GQ4835" s="425"/>
      <c r="GR4835" s="425"/>
      <c r="GS4835" s="425"/>
      <c r="GT4835" s="425"/>
      <c r="GU4835" s="425"/>
      <c r="GV4835" s="425"/>
      <c r="GW4835" s="425"/>
      <c r="GX4835" s="425"/>
      <c r="GY4835" s="425"/>
      <c r="GZ4835" s="425"/>
      <c r="HA4835" s="425"/>
      <c r="HB4835" s="425"/>
      <c r="HC4835" s="425"/>
      <c r="HD4835" s="425"/>
      <c r="HE4835" s="425"/>
      <c r="HF4835" s="425"/>
      <c r="HG4835" s="425"/>
      <c r="HH4835" s="425"/>
      <c r="HI4835" s="425"/>
      <c r="HJ4835" s="425"/>
      <c r="HK4835" s="425"/>
      <c r="HL4835" s="425"/>
      <c r="HM4835" s="425"/>
      <c r="HN4835" s="425"/>
      <c r="HO4835" s="425"/>
      <c r="HP4835" s="425"/>
      <c r="HQ4835" s="425"/>
      <c r="HR4835" s="425"/>
      <c r="HS4835" s="425"/>
      <c r="HT4835" s="425"/>
      <c r="HU4835" s="425"/>
      <c r="HV4835" s="425"/>
      <c r="HW4835" s="425"/>
      <c r="HX4835" s="425"/>
      <c r="HY4835" s="425"/>
      <c r="HZ4835" s="425"/>
      <c r="IA4835" s="425"/>
      <c r="IB4835" s="425"/>
      <c r="IC4835" s="425"/>
      <c r="ID4835" s="425"/>
      <c r="IE4835" s="425"/>
      <c r="IF4835" s="425"/>
      <c r="IG4835" s="425"/>
      <c r="IH4835" s="425"/>
      <c r="II4835" s="425"/>
      <c r="IJ4835" s="425"/>
      <c r="IK4835" s="425"/>
      <c r="IL4835" s="425"/>
      <c r="IM4835" s="425"/>
      <c r="IN4835" s="425"/>
      <c r="IO4835" s="425"/>
      <c r="IP4835" s="425"/>
      <c r="IQ4835" s="425"/>
      <c r="IR4835" s="425"/>
      <c r="IS4835" s="425"/>
      <c r="IT4835" s="425"/>
      <c r="IU4835" s="425"/>
      <c r="IV4835" s="425"/>
    </row>
    <row r="4836" s="428" customFormat="1" ht="27.6" customHeight="1" spans="2:256">
      <c r="B4836" s="465"/>
      <c r="GH4836" s="425"/>
      <c r="GI4836" s="425"/>
      <c r="GJ4836" s="425"/>
      <c r="GK4836" s="425"/>
      <c r="GL4836" s="425"/>
      <c r="GM4836" s="425"/>
      <c r="GN4836" s="425"/>
      <c r="GO4836" s="425"/>
      <c r="GP4836" s="425"/>
      <c r="GQ4836" s="425"/>
      <c r="GR4836" s="425"/>
      <c r="GS4836" s="425"/>
      <c r="GT4836" s="425"/>
      <c r="GU4836" s="425"/>
      <c r="GV4836" s="425"/>
      <c r="GW4836" s="425"/>
      <c r="GX4836" s="425"/>
      <c r="GY4836" s="425"/>
      <c r="GZ4836" s="425"/>
      <c r="HA4836" s="425"/>
      <c r="HB4836" s="425"/>
      <c r="HC4836" s="425"/>
      <c r="HD4836" s="425"/>
      <c r="HE4836" s="425"/>
      <c r="HF4836" s="425"/>
      <c r="HG4836" s="425"/>
      <c r="HH4836" s="425"/>
      <c r="HI4836" s="425"/>
      <c r="HJ4836" s="425"/>
      <c r="HK4836" s="425"/>
      <c r="HL4836" s="425"/>
      <c r="HM4836" s="425"/>
      <c r="HN4836" s="425"/>
      <c r="HO4836" s="425"/>
      <c r="HP4836" s="425"/>
      <c r="HQ4836" s="425"/>
      <c r="HR4836" s="425"/>
      <c r="HS4836" s="425"/>
      <c r="HT4836" s="425"/>
      <c r="HU4836" s="425"/>
      <c r="HV4836" s="425"/>
      <c r="HW4836" s="425"/>
      <c r="HX4836" s="425"/>
      <c r="HY4836" s="425"/>
      <c r="HZ4836" s="425"/>
      <c r="IA4836" s="425"/>
      <c r="IB4836" s="425"/>
      <c r="IC4836" s="425"/>
      <c r="ID4836" s="425"/>
      <c r="IE4836" s="425"/>
      <c r="IF4836" s="425"/>
      <c r="IG4836" s="425"/>
      <c r="IH4836" s="425"/>
      <c r="II4836" s="425"/>
      <c r="IJ4836" s="425"/>
      <c r="IK4836" s="425"/>
      <c r="IL4836" s="425"/>
      <c r="IM4836" s="425"/>
      <c r="IN4836" s="425"/>
      <c r="IO4836" s="425"/>
      <c r="IP4836" s="425"/>
      <c r="IQ4836" s="425"/>
      <c r="IR4836" s="425"/>
      <c r="IS4836" s="425"/>
      <c r="IT4836" s="425"/>
      <c r="IU4836" s="425"/>
      <c r="IV4836" s="425"/>
    </row>
    <row r="4837" s="428" customFormat="1" ht="27.6" customHeight="1" spans="2:256">
      <c r="B4837" s="465"/>
      <c r="GH4837" s="425"/>
      <c r="GI4837" s="425"/>
      <c r="GJ4837" s="425"/>
      <c r="GK4837" s="425"/>
      <c r="GL4837" s="425"/>
      <c r="GM4837" s="425"/>
      <c r="GN4837" s="425"/>
      <c r="GO4837" s="425"/>
      <c r="GP4837" s="425"/>
      <c r="GQ4837" s="425"/>
      <c r="GR4837" s="425"/>
      <c r="GS4837" s="425"/>
      <c r="GT4837" s="425"/>
      <c r="GU4837" s="425"/>
      <c r="GV4837" s="425"/>
      <c r="GW4837" s="425"/>
      <c r="GX4837" s="425"/>
      <c r="GY4837" s="425"/>
      <c r="GZ4837" s="425"/>
      <c r="HA4837" s="425"/>
      <c r="HB4837" s="425"/>
      <c r="HC4837" s="425"/>
      <c r="HD4837" s="425"/>
      <c r="HE4837" s="425"/>
      <c r="HF4837" s="425"/>
      <c r="HG4837" s="425"/>
      <c r="HH4837" s="425"/>
      <c r="HI4837" s="425"/>
      <c r="HJ4837" s="425"/>
      <c r="HK4837" s="425"/>
      <c r="HL4837" s="425"/>
      <c r="HM4837" s="425"/>
      <c r="HN4837" s="425"/>
      <c r="HO4837" s="425"/>
      <c r="HP4837" s="425"/>
      <c r="HQ4837" s="425"/>
      <c r="HR4837" s="425"/>
      <c r="HS4837" s="425"/>
      <c r="HT4837" s="425"/>
      <c r="HU4837" s="425"/>
      <c r="HV4837" s="425"/>
      <c r="HW4837" s="425"/>
      <c r="HX4837" s="425"/>
      <c r="HY4837" s="425"/>
      <c r="HZ4837" s="425"/>
      <c r="IA4837" s="425"/>
      <c r="IB4837" s="425"/>
      <c r="IC4837" s="425"/>
      <c r="ID4837" s="425"/>
      <c r="IE4837" s="425"/>
      <c r="IF4837" s="425"/>
      <c r="IG4837" s="425"/>
      <c r="IH4837" s="425"/>
      <c r="II4837" s="425"/>
      <c r="IJ4837" s="425"/>
      <c r="IK4837" s="425"/>
      <c r="IL4837" s="425"/>
      <c r="IM4837" s="425"/>
      <c r="IN4837" s="425"/>
      <c r="IO4837" s="425"/>
      <c r="IP4837" s="425"/>
      <c r="IQ4837" s="425"/>
      <c r="IR4837" s="425"/>
      <c r="IS4837" s="425"/>
      <c r="IT4837" s="425"/>
      <c r="IU4837" s="425"/>
      <c r="IV4837" s="425"/>
    </row>
    <row r="4838" s="428" customFormat="1" ht="27.6" customHeight="1" spans="2:256">
      <c r="B4838" s="465"/>
      <c r="GH4838" s="425"/>
      <c r="GI4838" s="425"/>
      <c r="GJ4838" s="425"/>
      <c r="GK4838" s="425"/>
      <c r="GL4838" s="425"/>
      <c r="GM4838" s="425"/>
      <c r="GN4838" s="425"/>
      <c r="GO4838" s="425"/>
      <c r="GP4838" s="425"/>
      <c r="GQ4838" s="425"/>
      <c r="GR4838" s="425"/>
      <c r="GS4838" s="425"/>
      <c r="GT4838" s="425"/>
      <c r="GU4838" s="425"/>
      <c r="GV4838" s="425"/>
      <c r="GW4838" s="425"/>
      <c r="GX4838" s="425"/>
      <c r="GY4838" s="425"/>
      <c r="GZ4838" s="425"/>
      <c r="HA4838" s="425"/>
      <c r="HB4838" s="425"/>
      <c r="HC4838" s="425"/>
      <c r="HD4838" s="425"/>
      <c r="HE4838" s="425"/>
      <c r="HF4838" s="425"/>
      <c r="HG4838" s="425"/>
      <c r="HH4838" s="425"/>
      <c r="HI4838" s="425"/>
      <c r="HJ4838" s="425"/>
      <c r="HK4838" s="425"/>
      <c r="HL4838" s="425"/>
      <c r="HM4838" s="425"/>
      <c r="HN4838" s="425"/>
      <c r="HO4838" s="425"/>
      <c r="HP4838" s="425"/>
      <c r="HQ4838" s="425"/>
      <c r="HR4838" s="425"/>
      <c r="HS4838" s="425"/>
      <c r="HT4838" s="425"/>
      <c r="HU4838" s="425"/>
      <c r="HV4838" s="425"/>
      <c r="HW4838" s="425"/>
      <c r="HX4838" s="425"/>
      <c r="HY4838" s="425"/>
      <c r="HZ4838" s="425"/>
      <c r="IA4838" s="425"/>
      <c r="IB4838" s="425"/>
      <c r="IC4838" s="425"/>
      <c r="ID4838" s="425"/>
      <c r="IE4838" s="425"/>
      <c r="IF4838" s="425"/>
      <c r="IG4838" s="425"/>
      <c r="IH4838" s="425"/>
      <c r="II4838" s="425"/>
      <c r="IJ4838" s="425"/>
      <c r="IK4838" s="425"/>
      <c r="IL4838" s="425"/>
      <c r="IM4838" s="425"/>
      <c r="IN4838" s="425"/>
      <c r="IO4838" s="425"/>
      <c r="IP4838" s="425"/>
      <c r="IQ4838" s="425"/>
      <c r="IR4838" s="425"/>
      <c r="IS4838" s="425"/>
      <c r="IT4838" s="425"/>
      <c r="IU4838" s="425"/>
      <c r="IV4838" s="425"/>
    </row>
    <row r="4839" s="428" customFormat="1" ht="27.6" customHeight="1" spans="2:256">
      <c r="B4839" s="465"/>
      <c r="GH4839" s="425"/>
      <c r="GI4839" s="425"/>
      <c r="GJ4839" s="425"/>
      <c r="GK4839" s="425"/>
      <c r="GL4839" s="425"/>
      <c r="GM4839" s="425"/>
      <c r="GN4839" s="425"/>
      <c r="GO4839" s="425"/>
      <c r="GP4839" s="425"/>
      <c r="GQ4839" s="425"/>
      <c r="GR4839" s="425"/>
      <c r="GS4839" s="425"/>
      <c r="GT4839" s="425"/>
      <c r="GU4839" s="425"/>
      <c r="GV4839" s="425"/>
      <c r="GW4839" s="425"/>
      <c r="GX4839" s="425"/>
      <c r="GY4839" s="425"/>
      <c r="GZ4839" s="425"/>
      <c r="HA4839" s="425"/>
      <c r="HB4839" s="425"/>
      <c r="HC4839" s="425"/>
      <c r="HD4839" s="425"/>
      <c r="HE4839" s="425"/>
      <c r="HF4839" s="425"/>
      <c r="HG4839" s="425"/>
      <c r="HH4839" s="425"/>
      <c r="HI4839" s="425"/>
      <c r="HJ4839" s="425"/>
      <c r="HK4839" s="425"/>
      <c r="HL4839" s="425"/>
      <c r="HM4839" s="425"/>
      <c r="HN4839" s="425"/>
      <c r="HO4839" s="425"/>
      <c r="HP4839" s="425"/>
      <c r="HQ4839" s="425"/>
      <c r="HR4839" s="425"/>
      <c r="HS4839" s="425"/>
      <c r="HT4839" s="425"/>
      <c r="HU4839" s="425"/>
      <c r="HV4839" s="425"/>
      <c r="HW4839" s="425"/>
      <c r="HX4839" s="425"/>
      <c r="HY4839" s="425"/>
      <c r="HZ4839" s="425"/>
      <c r="IA4839" s="425"/>
      <c r="IB4839" s="425"/>
      <c r="IC4839" s="425"/>
      <c r="ID4839" s="425"/>
      <c r="IE4839" s="425"/>
      <c r="IF4839" s="425"/>
      <c r="IG4839" s="425"/>
      <c r="IH4839" s="425"/>
      <c r="II4839" s="425"/>
      <c r="IJ4839" s="425"/>
      <c r="IK4839" s="425"/>
      <c r="IL4839" s="425"/>
      <c r="IM4839" s="425"/>
      <c r="IN4839" s="425"/>
      <c r="IO4839" s="425"/>
      <c r="IP4839" s="425"/>
      <c r="IQ4839" s="425"/>
      <c r="IR4839" s="425"/>
      <c r="IS4839" s="425"/>
      <c r="IT4839" s="425"/>
      <c r="IU4839" s="425"/>
      <c r="IV4839" s="425"/>
    </row>
    <row r="4840" s="428" customFormat="1" ht="27.6" customHeight="1" spans="2:256">
      <c r="B4840" s="465"/>
      <c r="GH4840" s="425"/>
      <c r="GI4840" s="425"/>
      <c r="GJ4840" s="425"/>
      <c r="GK4840" s="425"/>
      <c r="GL4840" s="425"/>
      <c r="GM4840" s="425"/>
      <c r="GN4840" s="425"/>
      <c r="GO4840" s="425"/>
      <c r="GP4840" s="425"/>
      <c r="GQ4840" s="425"/>
      <c r="GR4840" s="425"/>
      <c r="GS4840" s="425"/>
      <c r="GT4840" s="425"/>
      <c r="GU4840" s="425"/>
      <c r="GV4840" s="425"/>
      <c r="GW4840" s="425"/>
      <c r="GX4840" s="425"/>
      <c r="GY4840" s="425"/>
      <c r="GZ4840" s="425"/>
      <c r="HA4840" s="425"/>
      <c r="HB4840" s="425"/>
      <c r="HC4840" s="425"/>
      <c r="HD4840" s="425"/>
      <c r="HE4840" s="425"/>
      <c r="HF4840" s="425"/>
      <c r="HG4840" s="425"/>
      <c r="HH4840" s="425"/>
      <c r="HI4840" s="425"/>
      <c r="HJ4840" s="425"/>
      <c r="HK4840" s="425"/>
      <c r="HL4840" s="425"/>
      <c r="HM4840" s="425"/>
      <c r="HN4840" s="425"/>
      <c r="HO4840" s="425"/>
      <c r="HP4840" s="425"/>
      <c r="HQ4840" s="425"/>
      <c r="HR4840" s="425"/>
      <c r="HS4840" s="425"/>
      <c r="HT4840" s="425"/>
      <c r="HU4840" s="425"/>
      <c r="HV4840" s="425"/>
      <c r="HW4840" s="425"/>
      <c r="HX4840" s="425"/>
      <c r="HY4840" s="425"/>
      <c r="HZ4840" s="425"/>
      <c r="IA4840" s="425"/>
      <c r="IB4840" s="425"/>
      <c r="IC4840" s="425"/>
      <c r="ID4840" s="425"/>
      <c r="IE4840" s="425"/>
      <c r="IF4840" s="425"/>
      <c r="IG4840" s="425"/>
      <c r="IH4840" s="425"/>
      <c r="II4840" s="425"/>
      <c r="IJ4840" s="425"/>
      <c r="IK4840" s="425"/>
      <c r="IL4840" s="425"/>
      <c r="IM4840" s="425"/>
      <c r="IN4840" s="425"/>
      <c r="IO4840" s="425"/>
      <c r="IP4840" s="425"/>
      <c r="IQ4840" s="425"/>
      <c r="IR4840" s="425"/>
      <c r="IS4840" s="425"/>
      <c r="IT4840" s="425"/>
      <c r="IU4840" s="425"/>
      <c r="IV4840" s="425"/>
    </row>
    <row r="4841" s="428" customFormat="1" ht="27.6" customHeight="1" spans="2:256">
      <c r="B4841" s="465"/>
      <c r="GH4841" s="425"/>
      <c r="GI4841" s="425"/>
      <c r="GJ4841" s="425"/>
      <c r="GK4841" s="425"/>
      <c r="GL4841" s="425"/>
      <c r="GM4841" s="425"/>
      <c r="GN4841" s="425"/>
      <c r="GO4841" s="425"/>
      <c r="GP4841" s="425"/>
      <c r="GQ4841" s="425"/>
      <c r="GR4841" s="425"/>
      <c r="GS4841" s="425"/>
      <c r="GT4841" s="425"/>
      <c r="GU4841" s="425"/>
      <c r="GV4841" s="425"/>
      <c r="GW4841" s="425"/>
      <c r="GX4841" s="425"/>
      <c r="GY4841" s="425"/>
      <c r="GZ4841" s="425"/>
      <c r="HA4841" s="425"/>
      <c r="HB4841" s="425"/>
      <c r="HC4841" s="425"/>
      <c r="HD4841" s="425"/>
      <c r="HE4841" s="425"/>
      <c r="HF4841" s="425"/>
      <c r="HG4841" s="425"/>
      <c r="HH4841" s="425"/>
      <c r="HI4841" s="425"/>
      <c r="HJ4841" s="425"/>
      <c r="HK4841" s="425"/>
      <c r="HL4841" s="425"/>
      <c r="HM4841" s="425"/>
      <c r="HN4841" s="425"/>
      <c r="HO4841" s="425"/>
      <c r="HP4841" s="425"/>
      <c r="HQ4841" s="425"/>
      <c r="HR4841" s="425"/>
      <c r="HS4841" s="425"/>
      <c r="HT4841" s="425"/>
      <c r="HU4841" s="425"/>
      <c r="HV4841" s="425"/>
      <c r="HW4841" s="425"/>
      <c r="HX4841" s="425"/>
      <c r="HY4841" s="425"/>
      <c r="HZ4841" s="425"/>
      <c r="IA4841" s="425"/>
      <c r="IB4841" s="425"/>
      <c r="IC4841" s="425"/>
      <c r="ID4841" s="425"/>
      <c r="IE4841" s="425"/>
      <c r="IF4841" s="425"/>
      <c r="IG4841" s="425"/>
      <c r="IH4841" s="425"/>
      <c r="II4841" s="425"/>
      <c r="IJ4841" s="425"/>
      <c r="IK4841" s="425"/>
      <c r="IL4841" s="425"/>
      <c r="IM4841" s="425"/>
      <c r="IN4841" s="425"/>
      <c r="IO4841" s="425"/>
      <c r="IP4841" s="425"/>
      <c r="IQ4841" s="425"/>
      <c r="IR4841" s="425"/>
      <c r="IS4841" s="425"/>
      <c r="IT4841" s="425"/>
      <c r="IU4841" s="425"/>
      <c r="IV4841" s="425"/>
    </row>
    <row r="4842" s="428" customFormat="1" ht="27.6" customHeight="1" spans="2:256">
      <c r="B4842" s="465"/>
      <c r="GH4842" s="425"/>
      <c r="GI4842" s="425"/>
      <c r="GJ4842" s="425"/>
      <c r="GK4842" s="425"/>
      <c r="GL4842" s="425"/>
      <c r="GM4842" s="425"/>
      <c r="GN4842" s="425"/>
      <c r="GO4842" s="425"/>
      <c r="GP4842" s="425"/>
      <c r="GQ4842" s="425"/>
      <c r="GR4842" s="425"/>
      <c r="GS4842" s="425"/>
      <c r="GT4842" s="425"/>
      <c r="GU4842" s="425"/>
      <c r="GV4842" s="425"/>
      <c r="GW4842" s="425"/>
      <c r="GX4842" s="425"/>
      <c r="GY4842" s="425"/>
      <c r="GZ4842" s="425"/>
      <c r="HA4842" s="425"/>
      <c r="HB4842" s="425"/>
      <c r="HC4842" s="425"/>
      <c r="HD4842" s="425"/>
      <c r="HE4842" s="425"/>
      <c r="HF4842" s="425"/>
      <c r="HG4842" s="425"/>
      <c r="HH4842" s="425"/>
      <c r="HI4842" s="425"/>
      <c r="HJ4842" s="425"/>
      <c r="HK4842" s="425"/>
      <c r="HL4842" s="425"/>
      <c r="HM4842" s="425"/>
      <c r="HN4842" s="425"/>
      <c r="HO4842" s="425"/>
      <c r="HP4842" s="425"/>
      <c r="HQ4842" s="425"/>
      <c r="HR4842" s="425"/>
      <c r="HS4842" s="425"/>
      <c r="HT4842" s="425"/>
      <c r="HU4842" s="425"/>
      <c r="HV4842" s="425"/>
      <c r="HW4842" s="425"/>
      <c r="HX4842" s="425"/>
      <c r="HY4842" s="425"/>
      <c r="HZ4842" s="425"/>
      <c r="IA4842" s="425"/>
      <c r="IB4842" s="425"/>
      <c r="IC4842" s="425"/>
      <c r="ID4842" s="425"/>
      <c r="IE4842" s="425"/>
      <c r="IF4842" s="425"/>
      <c r="IG4842" s="425"/>
      <c r="IH4842" s="425"/>
      <c r="II4842" s="425"/>
      <c r="IJ4842" s="425"/>
      <c r="IK4842" s="425"/>
      <c r="IL4842" s="425"/>
      <c r="IM4842" s="425"/>
      <c r="IN4842" s="425"/>
      <c r="IO4842" s="425"/>
      <c r="IP4842" s="425"/>
      <c r="IQ4842" s="425"/>
      <c r="IR4842" s="425"/>
      <c r="IS4842" s="425"/>
      <c r="IT4842" s="425"/>
      <c r="IU4842" s="425"/>
      <c r="IV4842" s="425"/>
    </row>
    <row r="4843" s="428" customFormat="1" ht="27.6" customHeight="1" spans="2:256">
      <c r="B4843" s="465"/>
      <c r="GH4843" s="425"/>
      <c r="GI4843" s="425"/>
      <c r="GJ4843" s="425"/>
      <c r="GK4843" s="425"/>
      <c r="GL4843" s="425"/>
      <c r="GM4843" s="425"/>
      <c r="GN4843" s="425"/>
      <c r="GO4843" s="425"/>
      <c r="GP4843" s="425"/>
      <c r="GQ4843" s="425"/>
      <c r="GR4843" s="425"/>
      <c r="GS4843" s="425"/>
      <c r="GT4843" s="425"/>
      <c r="GU4843" s="425"/>
      <c r="GV4843" s="425"/>
      <c r="GW4843" s="425"/>
      <c r="GX4843" s="425"/>
      <c r="GY4843" s="425"/>
      <c r="GZ4843" s="425"/>
      <c r="HA4843" s="425"/>
      <c r="HB4843" s="425"/>
      <c r="HC4843" s="425"/>
      <c r="HD4843" s="425"/>
      <c r="HE4843" s="425"/>
      <c r="HF4843" s="425"/>
      <c r="HG4843" s="425"/>
      <c r="HH4843" s="425"/>
      <c r="HI4843" s="425"/>
      <c r="HJ4843" s="425"/>
      <c r="HK4843" s="425"/>
      <c r="HL4843" s="425"/>
      <c r="HM4843" s="425"/>
      <c r="HN4843" s="425"/>
      <c r="HO4843" s="425"/>
      <c r="HP4843" s="425"/>
      <c r="HQ4843" s="425"/>
      <c r="HR4843" s="425"/>
      <c r="HS4843" s="425"/>
      <c r="HT4843" s="425"/>
      <c r="HU4843" s="425"/>
      <c r="HV4843" s="425"/>
      <c r="HW4843" s="425"/>
      <c r="HX4843" s="425"/>
      <c r="HY4843" s="425"/>
      <c r="HZ4843" s="425"/>
      <c r="IA4843" s="425"/>
      <c r="IB4843" s="425"/>
      <c r="IC4843" s="425"/>
      <c r="ID4843" s="425"/>
      <c r="IE4843" s="425"/>
      <c r="IF4843" s="425"/>
      <c r="IG4843" s="425"/>
      <c r="IH4843" s="425"/>
      <c r="II4843" s="425"/>
      <c r="IJ4843" s="425"/>
      <c r="IK4843" s="425"/>
      <c r="IL4843" s="425"/>
      <c r="IM4843" s="425"/>
      <c r="IN4843" s="425"/>
      <c r="IO4843" s="425"/>
      <c r="IP4843" s="425"/>
      <c r="IQ4843" s="425"/>
      <c r="IR4843" s="425"/>
      <c r="IS4843" s="425"/>
      <c r="IT4843" s="425"/>
      <c r="IU4843" s="425"/>
      <c r="IV4843" s="425"/>
    </row>
    <row r="4844" s="428" customFormat="1" ht="27.6" customHeight="1" spans="2:256">
      <c r="B4844" s="465"/>
      <c r="GH4844" s="425"/>
      <c r="GI4844" s="425"/>
      <c r="GJ4844" s="425"/>
      <c r="GK4844" s="425"/>
      <c r="GL4844" s="425"/>
      <c r="GM4844" s="425"/>
      <c r="GN4844" s="425"/>
      <c r="GO4844" s="425"/>
      <c r="GP4844" s="425"/>
      <c r="GQ4844" s="425"/>
      <c r="GR4844" s="425"/>
      <c r="GS4844" s="425"/>
      <c r="GT4844" s="425"/>
      <c r="GU4844" s="425"/>
      <c r="GV4844" s="425"/>
      <c r="GW4844" s="425"/>
      <c r="GX4844" s="425"/>
      <c r="GY4844" s="425"/>
      <c r="GZ4844" s="425"/>
      <c r="HA4844" s="425"/>
      <c r="HB4844" s="425"/>
      <c r="HC4844" s="425"/>
      <c r="HD4844" s="425"/>
      <c r="HE4844" s="425"/>
      <c r="HF4844" s="425"/>
      <c r="HG4844" s="425"/>
      <c r="HH4844" s="425"/>
      <c r="HI4844" s="425"/>
      <c r="HJ4844" s="425"/>
      <c r="HK4844" s="425"/>
      <c r="HL4844" s="425"/>
      <c r="HM4844" s="425"/>
      <c r="HN4844" s="425"/>
      <c r="HO4844" s="425"/>
      <c r="HP4844" s="425"/>
      <c r="HQ4844" s="425"/>
      <c r="HR4844" s="425"/>
      <c r="HS4844" s="425"/>
      <c r="HT4844" s="425"/>
      <c r="HU4844" s="425"/>
      <c r="HV4844" s="425"/>
      <c r="HW4844" s="425"/>
      <c r="HX4844" s="425"/>
      <c r="HY4844" s="425"/>
      <c r="HZ4844" s="425"/>
      <c r="IA4844" s="425"/>
      <c r="IB4844" s="425"/>
      <c r="IC4844" s="425"/>
      <c r="ID4844" s="425"/>
      <c r="IE4844" s="425"/>
      <c r="IF4844" s="425"/>
      <c r="IG4844" s="425"/>
      <c r="IH4844" s="425"/>
      <c r="II4844" s="425"/>
      <c r="IJ4844" s="425"/>
      <c r="IK4844" s="425"/>
      <c r="IL4844" s="425"/>
      <c r="IM4844" s="425"/>
      <c r="IN4844" s="425"/>
      <c r="IO4844" s="425"/>
      <c r="IP4844" s="425"/>
      <c r="IQ4844" s="425"/>
      <c r="IR4844" s="425"/>
      <c r="IS4844" s="425"/>
      <c r="IT4844" s="425"/>
      <c r="IU4844" s="425"/>
      <c r="IV4844" s="425"/>
    </row>
    <row r="4845" s="428" customFormat="1" ht="27.6" customHeight="1" spans="2:256">
      <c r="B4845" s="465"/>
      <c r="GH4845" s="425"/>
      <c r="GI4845" s="425"/>
      <c r="GJ4845" s="425"/>
      <c r="GK4845" s="425"/>
      <c r="GL4845" s="425"/>
      <c r="GM4845" s="425"/>
      <c r="GN4845" s="425"/>
      <c r="GO4845" s="425"/>
      <c r="GP4845" s="425"/>
      <c r="GQ4845" s="425"/>
      <c r="GR4845" s="425"/>
      <c r="GS4845" s="425"/>
      <c r="GT4845" s="425"/>
      <c r="GU4845" s="425"/>
      <c r="GV4845" s="425"/>
      <c r="GW4845" s="425"/>
      <c r="GX4845" s="425"/>
      <c r="GY4845" s="425"/>
      <c r="GZ4845" s="425"/>
      <c r="HA4845" s="425"/>
      <c r="HB4845" s="425"/>
      <c r="HC4845" s="425"/>
      <c r="HD4845" s="425"/>
      <c r="HE4845" s="425"/>
      <c r="HF4845" s="425"/>
      <c r="HG4845" s="425"/>
      <c r="HH4845" s="425"/>
      <c r="HI4845" s="425"/>
      <c r="HJ4845" s="425"/>
      <c r="HK4845" s="425"/>
      <c r="HL4845" s="425"/>
      <c r="HM4845" s="425"/>
      <c r="HN4845" s="425"/>
      <c r="HO4845" s="425"/>
      <c r="HP4845" s="425"/>
      <c r="HQ4845" s="425"/>
      <c r="HR4845" s="425"/>
      <c r="HS4845" s="425"/>
      <c r="HT4845" s="425"/>
      <c r="HU4845" s="425"/>
      <c r="HV4845" s="425"/>
      <c r="HW4845" s="425"/>
      <c r="HX4845" s="425"/>
      <c r="HY4845" s="425"/>
      <c r="HZ4845" s="425"/>
      <c r="IA4845" s="425"/>
      <c r="IB4845" s="425"/>
      <c r="IC4845" s="425"/>
      <c r="ID4845" s="425"/>
      <c r="IE4845" s="425"/>
      <c r="IF4845" s="425"/>
      <c r="IG4845" s="425"/>
      <c r="IH4845" s="425"/>
      <c r="II4845" s="425"/>
      <c r="IJ4845" s="425"/>
      <c r="IK4845" s="425"/>
      <c r="IL4845" s="425"/>
      <c r="IM4845" s="425"/>
      <c r="IN4845" s="425"/>
      <c r="IO4845" s="425"/>
      <c r="IP4845" s="425"/>
      <c r="IQ4845" s="425"/>
      <c r="IR4845" s="425"/>
      <c r="IS4845" s="425"/>
      <c r="IT4845" s="425"/>
      <c r="IU4845" s="425"/>
      <c r="IV4845" s="425"/>
    </row>
    <row r="4846" s="428" customFormat="1" ht="27.6" customHeight="1" spans="2:256">
      <c r="B4846" s="465"/>
      <c r="GH4846" s="425"/>
      <c r="GI4846" s="425"/>
      <c r="GJ4846" s="425"/>
      <c r="GK4846" s="425"/>
      <c r="GL4846" s="425"/>
      <c r="GM4846" s="425"/>
      <c r="GN4846" s="425"/>
      <c r="GO4846" s="425"/>
      <c r="GP4846" s="425"/>
      <c r="GQ4846" s="425"/>
      <c r="GR4846" s="425"/>
      <c r="GS4846" s="425"/>
      <c r="GT4846" s="425"/>
      <c r="GU4846" s="425"/>
      <c r="GV4846" s="425"/>
      <c r="GW4846" s="425"/>
      <c r="GX4846" s="425"/>
      <c r="GY4846" s="425"/>
      <c r="GZ4846" s="425"/>
      <c r="HA4846" s="425"/>
      <c r="HB4846" s="425"/>
      <c r="HC4846" s="425"/>
      <c r="HD4846" s="425"/>
      <c r="HE4846" s="425"/>
      <c r="HF4846" s="425"/>
      <c r="HG4846" s="425"/>
      <c r="HH4846" s="425"/>
      <c r="HI4846" s="425"/>
      <c r="HJ4846" s="425"/>
      <c r="HK4846" s="425"/>
      <c r="HL4846" s="425"/>
      <c r="HM4846" s="425"/>
      <c r="HN4846" s="425"/>
      <c r="HO4846" s="425"/>
      <c r="HP4846" s="425"/>
      <c r="HQ4846" s="425"/>
      <c r="HR4846" s="425"/>
      <c r="HS4846" s="425"/>
      <c r="HT4846" s="425"/>
      <c r="HU4846" s="425"/>
      <c r="HV4846" s="425"/>
      <c r="HW4846" s="425"/>
      <c r="HX4846" s="425"/>
      <c r="HY4846" s="425"/>
      <c r="HZ4846" s="425"/>
      <c r="IA4846" s="425"/>
      <c r="IB4846" s="425"/>
      <c r="IC4846" s="425"/>
      <c r="ID4846" s="425"/>
      <c r="IE4846" s="425"/>
      <c r="IF4846" s="425"/>
      <c r="IG4846" s="425"/>
      <c r="IH4846" s="425"/>
      <c r="II4846" s="425"/>
      <c r="IJ4846" s="425"/>
      <c r="IK4846" s="425"/>
      <c r="IL4846" s="425"/>
      <c r="IM4846" s="425"/>
      <c r="IN4846" s="425"/>
      <c r="IO4846" s="425"/>
      <c r="IP4846" s="425"/>
      <c r="IQ4846" s="425"/>
      <c r="IR4846" s="425"/>
      <c r="IS4846" s="425"/>
      <c r="IT4846" s="425"/>
      <c r="IU4846" s="425"/>
      <c r="IV4846" s="425"/>
    </row>
    <row r="4847" s="428" customFormat="1" ht="27.6" customHeight="1" spans="2:256">
      <c r="B4847" s="465"/>
      <c r="GH4847" s="425"/>
      <c r="GI4847" s="425"/>
      <c r="GJ4847" s="425"/>
      <c r="GK4847" s="425"/>
      <c r="GL4847" s="425"/>
      <c r="GM4847" s="425"/>
      <c r="GN4847" s="425"/>
      <c r="GO4847" s="425"/>
      <c r="GP4847" s="425"/>
      <c r="GQ4847" s="425"/>
      <c r="GR4847" s="425"/>
      <c r="GS4847" s="425"/>
      <c r="GT4847" s="425"/>
      <c r="GU4847" s="425"/>
      <c r="GV4847" s="425"/>
      <c r="GW4847" s="425"/>
      <c r="GX4847" s="425"/>
      <c r="GY4847" s="425"/>
      <c r="GZ4847" s="425"/>
      <c r="HA4847" s="425"/>
      <c r="HB4847" s="425"/>
      <c r="HC4847" s="425"/>
      <c r="HD4847" s="425"/>
      <c r="HE4847" s="425"/>
      <c r="HF4847" s="425"/>
      <c r="HG4847" s="425"/>
      <c r="HH4847" s="425"/>
      <c r="HI4847" s="425"/>
      <c r="HJ4847" s="425"/>
      <c r="HK4847" s="425"/>
      <c r="HL4847" s="425"/>
      <c r="HM4847" s="425"/>
      <c r="HN4847" s="425"/>
      <c r="HO4847" s="425"/>
      <c r="HP4847" s="425"/>
      <c r="HQ4847" s="425"/>
      <c r="HR4847" s="425"/>
      <c r="HS4847" s="425"/>
      <c r="HT4847" s="425"/>
      <c r="HU4847" s="425"/>
      <c r="HV4847" s="425"/>
      <c r="HW4847" s="425"/>
      <c r="HX4847" s="425"/>
      <c r="HY4847" s="425"/>
      <c r="HZ4847" s="425"/>
      <c r="IA4847" s="425"/>
      <c r="IB4847" s="425"/>
      <c r="IC4847" s="425"/>
      <c r="ID4847" s="425"/>
      <c r="IE4847" s="425"/>
      <c r="IF4847" s="425"/>
      <c r="IG4847" s="425"/>
      <c r="IH4847" s="425"/>
      <c r="II4847" s="425"/>
      <c r="IJ4847" s="425"/>
      <c r="IK4847" s="425"/>
      <c r="IL4847" s="425"/>
      <c r="IM4847" s="425"/>
      <c r="IN4847" s="425"/>
      <c r="IO4847" s="425"/>
      <c r="IP4847" s="425"/>
      <c r="IQ4847" s="425"/>
      <c r="IR4847" s="425"/>
      <c r="IS4847" s="425"/>
      <c r="IT4847" s="425"/>
      <c r="IU4847" s="425"/>
      <c r="IV4847" s="425"/>
    </row>
    <row r="4848" s="428" customFormat="1" ht="27.6" customHeight="1" spans="2:256">
      <c r="B4848" s="465"/>
      <c r="GH4848" s="425"/>
      <c r="GI4848" s="425"/>
      <c r="GJ4848" s="425"/>
      <c r="GK4848" s="425"/>
      <c r="GL4848" s="425"/>
      <c r="GM4848" s="425"/>
      <c r="GN4848" s="425"/>
      <c r="GO4848" s="425"/>
      <c r="GP4848" s="425"/>
      <c r="GQ4848" s="425"/>
      <c r="GR4848" s="425"/>
      <c r="GS4848" s="425"/>
      <c r="GT4848" s="425"/>
      <c r="GU4848" s="425"/>
      <c r="GV4848" s="425"/>
      <c r="GW4848" s="425"/>
      <c r="GX4848" s="425"/>
      <c r="GY4848" s="425"/>
      <c r="GZ4848" s="425"/>
      <c r="HA4848" s="425"/>
      <c r="HB4848" s="425"/>
      <c r="HC4848" s="425"/>
      <c r="HD4848" s="425"/>
      <c r="HE4848" s="425"/>
      <c r="HF4848" s="425"/>
      <c r="HG4848" s="425"/>
      <c r="HH4848" s="425"/>
      <c r="HI4848" s="425"/>
      <c r="HJ4848" s="425"/>
      <c r="HK4848" s="425"/>
      <c r="HL4848" s="425"/>
      <c r="HM4848" s="425"/>
      <c r="HN4848" s="425"/>
      <c r="HO4848" s="425"/>
      <c r="HP4848" s="425"/>
      <c r="HQ4848" s="425"/>
      <c r="HR4848" s="425"/>
      <c r="HS4848" s="425"/>
      <c r="HT4848" s="425"/>
      <c r="HU4848" s="425"/>
      <c r="HV4848" s="425"/>
      <c r="HW4848" s="425"/>
      <c r="HX4848" s="425"/>
      <c r="HY4848" s="425"/>
      <c r="HZ4848" s="425"/>
      <c r="IA4848" s="425"/>
      <c r="IB4848" s="425"/>
      <c r="IC4848" s="425"/>
      <c r="ID4848" s="425"/>
      <c r="IE4848" s="425"/>
      <c r="IF4848" s="425"/>
      <c r="IG4848" s="425"/>
      <c r="IH4848" s="425"/>
      <c r="II4848" s="425"/>
      <c r="IJ4848" s="425"/>
      <c r="IK4848" s="425"/>
      <c r="IL4848" s="425"/>
      <c r="IM4848" s="425"/>
      <c r="IN4848" s="425"/>
      <c r="IO4848" s="425"/>
      <c r="IP4848" s="425"/>
      <c r="IQ4848" s="425"/>
      <c r="IR4848" s="425"/>
      <c r="IS4848" s="425"/>
      <c r="IT4848" s="425"/>
      <c r="IU4848" s="425"/>
      <c r="IV4848" s="425"/>
    </row>
    <row r="4849" s="428" customFormat="1" ht="27.6" customHeight="1" spans="2:256">
      <c r="B4849" s="465"/>
      <c r="GH4849" s="425"/>
      <c r="GI4849" s="425"/>
      <c r="GJ4849" s="425"/>
      <c r="GK4849" s="425"/>
      <c r="GL4849" s="425"/>
      <c r="GM4849" s="425"/>
      <c r="GN4849" s="425"/>
      <c r="GO4849" s="425"/>
      <c r="GP4849" s="425"/>
      <c r="GQ4849" s="425"/>
      <c r="GR4849" s="425"/>
      <c r="GS4849" s="425"/>
      <c r="GT4849" s="425"/>
      <c r="GU4849" s="425"/>
      <c r="GV4849" s="425"/>
      <c r="GW4849" s="425"/>
      <c r="GX4849" s="425"/>
      <c r="GY4849" s="425"/>
      <c r="GZ4849" s="425"/>
      <c r="HA4849" s="425"/>
      <c r="HB4849" s="425"/>
      <c r="HC4849" s="425"/>
      <c r="HD4849" s="425"/>
      <c r="HE4849" s="425"/>
      <c r="HF4849" s="425"/>
      <c r="HG4849" s="425"/>
      <c r="HH4849" s="425"/>
      <c r="HI4849" s="425"/>
      <c r="HJ4849" s="425"/>
      <c r="HK4849" s="425"/>
      <c r="HL4849" s="425"/>
      <c r="HM4849" s="425"/>
      <c r="HN4849" s="425"/>
      <c r="HO4849" s="425"/>
      <c r="HP4849" s="425"/>
      <c r="HQ4849" s="425"/>
      <c r="HR4849" s="425"/>
      <c r="HS4849" s="425"/>
      <c r="HT4849" s="425"/>
      <c r="HU4849" s="425"/>
      <c r="HV4849" s="425"/>
      <c r="HW4849" s="425"/>
      <c r="HX4849" s="425"/>
      <c r="HY4849" s="425"/>
      <c r="HZ4849" s="425"/>
      <c r="IA4849" s="425"/>
      <c r="IB4849" s="425"/>
      <c r="IC4849" s="425"/>
      <c r="ID4849" s="425"/>
      <c r="IE4849" s="425"/>
      <c r="IF4849" s="425"/>
      <c r="IG4849" s="425"/>
      <c r="IH4849" s="425"/>
      <c r="II4849" s="425"/>
      <c r="IJ4849" s="425"/>
      <c r="IK4849" s="425"/>
      <c r="IL4849" s="425"/>
      <c r="IM4849" s="425"/>
      <c r="IN4849" s="425"/>
      <c r="IO4849" s="425"/>
      <c r="IP4849" s="425"/>
      <c r="IQ4849" s="425"/>
      <c r="IR4849" s="425"/>
      <c r="IS4849" s="425"/>
      <c r="IT4849" s="425"/>
      <c r="IU4849" s="425"/>
      <c r="IV4849" s="425"/>
    </row>
    <row r="4850" s="428" customFormat="1" ht="27.6" customHeight="1" spans="2:256">
      <c r="B4850" s="465"/>
      <c r="GH4850" s="425"/>
      <c r="GI4850" s="425"/>
      <c r="GJ4850" s="425"/>
      <c r="GK4850" s="425"/>
      <c r="GL4850" s="425"/>
      <c r="GM4850" s="425"/>
      <c r="GN4850" s="425"/>
      <c r="GO4850" s="425"/>
      <c r="GP4850" s="425"/>
      <c r="GQ4850" s="425"/>
      <c r="GR4850" s="425"/>
      <c r="GS4850" s="425"/>
      <c r="GT4850" s="425"/>
      <c r="GU4850" s="425"/>
      <c r="GV4850" s="425"/>
      <c r="GW4850" s="425"/>
      <c r="GX4850" s="425"/>
      <c r="GY4850" s="425"/>
      <c r="GZ4850" s="425"/>
      <c r="HA4850" s="425"/>
      <c r="HB4850" s="425"/>
      <c r="HC4850" s="425"/>
      <c r="HD4850" s="425"/>
      <c r="HE4850" s="425"/>
      <c r="HF4850" s="425"/>
      <c r="HG4850" s="425"/>
      <c r="HH4850" s="425"/>
      <c r="HI4850" s="425"/>
      <c r="HJ4850" s="425"/>
      <c r="HK4850" s="425"/>
      <c r="HL4850" s="425"/>
      <c r="HM4850" s="425"/>
      <c r="HN4850" s="425"/>
      <c r="HO4850" s="425"/>
      <c r="HP4850" s="425"/>
      <c r="HQ4850" s="425"/>
      <c r="HR4850" s="425"/>
      <c r="HS4850" s="425"/>
      <c r="HT4850" s="425"/>
      <c r="HU4850" s="425"/>
      <c r="HV4850" s="425"/>
      <c r="HW4850" s="425"/>
      <c r="HX4850" s="425"/>
      <c r="HY4850" s="425"/>
      <c r="HZ4850" s="425"/>
      <c r="IA4850" s="425"/>
      <c r="IB4850" s="425"/>
      <c r="IC4850" s="425"/>
      <c r="ID4850" s="425"/>
      <c r="IE4850" s="425"/>
      <c r="IF4850" s="425"/>
      <c r="IG4850" s="425"/>
      <c r="IH4850" s="425"/>
      <c r="II4850" s="425"/>
      <c r="IJ4850" s="425"/>
      <c r="IK4850" s="425"/>
      <c r="IL4850" s="425"/>
      <c r="IM4850" s="425"/>
      <c r="IN4850" s="425"/>
      <c r="IO4850" s="425"/>
      <c r="IP4850" s="425"/>
      <c r="IQ4850" s="425"/>
      <c r="IR4850" s="425"/>
      <c r="IS4850" s="425"/>
      <c r="IT4850" s="425"/>
      <c r="IU4850" s="425"/>
      <c r="IV4850" s="425"/>
    </row>
    <row r="4851" s="428" customFormat="1" ht="27.6" customHeight="1" spans="2:256">
      <c r="B4851" s="465"/>
      <c r="GH4851" s="425"/>
      <c r="GI4851" s="425"/>
      <c r="GJ4851" s="425"/>
      <c r="GK4851" s="425"/>
      <c r="GL4851" s="425"/>
      <c r="GM4851" s="425"/>
      <c r="GN4851" s="425"/>
      <c r="GO4851" s="425"/>
      <c r="GP4851" s="425"/>
      <c r="GQ4851" s="425"/>
      <c r="GR4851" s="425"/>
      <c r="GS4851" s="425"/>
      <c r="GT4851" s="425"/>
      <c r="GU4851" s="425"/>
      <c r="GV4851" s="425"/>
      <c r="GW4851" s="425"/>
      <c r="GX4851" s="425"/>
      <c r="GY4851" s="425"/>
      <c r="GZ4851" s="425"/>
      <c r="HA4851" s="425"/>
      <c r="HB4851" s="425"/>
      <c r="HC4851" s="425"/>
      <c r="HD4851" s="425"/>
      <c r="HE4851" s="425"/>
      <c r="HF4851" s="425"/>
      <c r="HG4851" s="425"/>
      <c r="HH4851" s="425"/>
      <c r="HI4851" s="425"/>
      <c r="HJ4851" s="425"/>
      <c r="HK4851" s="425"/>
      <c r="HL4851" s="425"/>
      <c r="HM4851" s="425"/>
      <c r="HN4851" s="425"/>
      <c r="HO4851" s="425"/>
      <c r="HP4851" s="425"/>
      <c r="HQ4851" s="425"/>
      <c r="HR4851" s="425"/>
      <c r="HS4851" s="425"/>
      <c r="HT4851" s="425"/>
      <c r="HU4851" s="425"/>
      <c r="HV4851" s="425"/>
      <c r="HW4851" s="425"/>
      <c r="HX4851" s="425"/>
      <c r="HY4851" s="425"/>
      <c r="HZ4851" s="425"/>
      <c r="IA4851" s="425"/>
      <c r="IB4851" s="425"/>
      <c r="IC4851" s="425"/>
      <c r="ID4851" s="425"/>
      <c r="IE4851" s="425"/>
      <c r="IF4851" s="425"/>
      <c r="IG4851" s="425"/>
      <c r="IH4851" s="425"/>
      <c r="II4851" s="425"/>
      <c r="IJ4851" s="425"/>
      <c r="IK4851" s="425"/>
      <c r="IL4851" s="425"/>
      <c r="IM4851" s="425"/>
      <c r="IN4851" s="425"/>
      <c r="IO4851" s="425"/>
      <c r="IP4851" s="425"/>
      <c r="IQ4851" s="425"/>
      <c r="IR4851" s="425"/>
      <c r="IS4851" s="425"/>
      <c r="IT4851" s="425"/>
      <c r="IU4851" s="425"/>
      <c r="IV4851" s="425"/>
    </row>
    <row r="4852" s="428" customFormat="1" ht="27.6" customHeight="1" spans="2:256">
      <c r="B4852" s="465"/>
      <c r="GH4852" s="425"/>
      <c r="GI4852" s="425"/>
      <c r="GJ4852" s="425"/>
      <c r="GK4852" s="425"/>
      <c r="GL4852" s="425"/>
      <c r="GM4852" s="425"/>
      <c r="GN4852" s="425"/>
      <c r="GO4852" s="425"/>
      <c r="GP4852" s="425"/>
      <c r="GQ4852" s="425"/>
      <c r="GR4852" s="425"/>
      <c r="GS4852" s="425"/>
      <c r="GT4852" s="425"/>
      <c r="GU4852" s="425"/>
      <c r="GV4852" s="425"/>
      <c r="GW4852" s="425"/>
      <c r="GX4852" s="425"/>
      <c r="GY4852" s="425"/>
      <c r="GZ4852" s="425"/>
      <c r="HA4852" s="425"/>
      <c r="HB4852" s="425"/>
      <c r="HC4852" s="425"/>
      <c r="HD4852" s="425"/>
      <c r="HE4852" s="425"/>
      <c r="HF4852" s="425"/>
      <c r="HG4852" s="425"/>
      <c r="HH4852" s="425"/>
      <c r="HI4852" s="425"/>
      <c r="HJ4852" s="425"/>
      <c r="HK4852" s="425"/>
      <c r="HL4852" s="425"/>
      <c r="HM4852" s="425"/>
      <c r="HN4852" s="425"/>
      <c r="HO4852" s="425"/>
      <c r="HP4852" s="425"/>
      <c r="HQ4852" s="425"/>
      <c r="HR4852" s="425"/>
      <c r="HS4852" s="425"/>
      <c r="HT4852" s="425"/>
      <c r="HU4852" s="425"/>
      <c r="HV4852" s="425"/>
      <c r="HW4852" s="425"/>
      <c r="HX4852" s="425"/>
      <c r="HY4852" s="425"/>
      <c r="HZ4852" s="425"/>
      <c r="IA4852" s="425"/>
      <c r="IB4852" s="425"/>
      <c r="IC4852" s="425"/>
      <c r="ID4852" s="425"/>
      <c r="IE4852" s="425"/>
      <c r="IF4852" s="425"/>
      <c r="IG4852" s="425"/>
      <c r="IH4852" s="425"/>
      <c r="II4852" s="425"/>
      <c r="IJ4852" s="425"/>
      <c r="IK4852" s="425"/>
      <c r="IL4852" s="425"/>
      <c r="IM4852" s="425"/>
      <c r="IN4852" s="425"/>
      <c r="IO4852" s="425"/>
      <c r="IP4852" s="425"/>
      <c r="IQ4852" s="425"/>
      <c r="IR4852" s="425"/>
      <c r="IS4852" s="425"/>
      <c r="IT4852" s="425"/>
      <c r="IU4852" s="425"/>
      <c r="IV4852" s="425"/>
    </row>
    <row r="4853" s="428" customFormat="1" ht="27.6" customHeight="1" spans="2:256">
      <c r="B4853" s="465"/>
      <c r="GH4853" s="425"/>
      <c r="GI4853" s="425"/>
      <c r="GJ4853" s="425"/>
      <c r="GK4853" s="425"/>
      <c r="GL4853" s="425"/>
      <c r="GM4853" s="425"/>
      <c r="GN4853" s="425"/>
      <c r="GO4853" s="425"/>
      <c r="GP4853" s="425"/>
      <c r="GQ4853" s="425"/>
      <c r="GR4853" s="425"/>
      <c r="GS4853" s="425"/>
      <c r="GT4853" s="425"/>
      <c r="GU4853" s="425"/>
      <c r="GV4853" s="425"/>
      <c r="GW4853" s="425"/>
      <c r="GX4853" s="425"/>
      <c r="GY4853" s="425"/>
      <c r="GZ4853" s="425"/>
      <c r="HA4853" s="425"/>
      <c r="HB4853" s="425"/>
      <c r="HC4853" s="425"/>
      <c r="HD4853" s="425"/>
      <c r="HE4853" s="425"/>
      <c r="HF4853" s="425"/>
      <c r="HG4853" s="425"/>
      <c r="HH4853" s="425"/>
      <c r="HI4853" s="425"/>
      <c r="HJ4853" s="425"/>
      <c r="HK4853" s="425"/>
      <c r="HL4853" s="425"/>
      <c r="HM4853" s="425"/>
      <c r="HN4853" s="425"/>
      <c r="HO4853" s="425"/>
      <c r="HP4853" s="425"/>
      <c r="HQ4853" s="425"/>
      <c r="HR4853" s="425"/>
      <c r="HS4853" s="425"/>
      <c r="HT4853" s="425"/>
      <c r="HU4853" s="425"/>
      <c r="HV4853" s="425"/>
      <c r="HW4853" s="425"/>
      <c r="HX4853" s="425"/>
      <c r="HY4853" s="425"/>
      <c r="HZ4853" s="425"/>
      <c r="IA4853" s="425"/>
      <c r="IB4853" s="425"/>
      <c r="IC4853" s="425"/>
      <c r="ID4853" s="425"/>
      <c r="IE4853" s="425"/>
      <c r="IF4853" s="425"/>
      <c r="IG4853" s="425"/>
      <c r="IH4853" s="425"/>
      <c r="II4853" s="425"/>
      <c r="IJ4853" s="425"/>
      <c r="IK4853" s="425"/>
      <c r="IL4853" s="425"/>
      <c r="IM4853" s="425"/>
      <c r="IN4853" s="425"/>
      <c r="IO4853" s="425"/>
      <c r="IP4853" s="425"/>
      <c r="IQ4853" s="425"/>
      <c r="IR4853" s="425"/>
      <c r="IS4853" s="425"/>
      <c r="IT4853" s="425"/>
      <c r="IU4853" s="425"/>
      <c r="IV4853" s="425"/>
    </row>
    <row r="4854" s="428" customFormat="1" ht="27.6" customHeight="1" spans="2:256">
      <c r="B4854" s="465"/>
      <c r="GH4854" s="425"/>
      <c r="GI4854" s="425"/>
      <c r="GJ4854" s="425"/>
      <c r="GK4854" s="425"/>
      <c r="GL4854" s="425"/>
      <c r="GM4854" s="425"/>
      <c r="GN4854" s="425"/>
      <c r="GO4854" s="425"/>
      <c r="GP4854" s="425"/>
      <c r="GQ4854" s="425"/>
      <c r="GR4854" s="425"/>
      <c r="GS4854" s="425"/>
      <c r="GT4854" s="425"/>
      <c r="GU4854" s="425"/>
      <c r="GV4854" s="425"/>
      <c r="GW4854" s="425"/>
      <c r="GX4854" s="425"/>
      <c r="GY4854" s="425"/>
      <c r="GZ4854" s="425"/>
      <c r="HA4854" s="425"/>
      <c r="HB4854" s="425"/>
      <c r="HC4854" s="425"/>
      <c r="HD4854" s="425"/>
      <c r="HE4854" s="425"/>
      <c r="HF4854" s="425"/>
      <c r="HG4854" s="425"/>
      <c r="HH4854" s="425"/>
      <c r="HI4854" s="425"/>
      <c r="HJ4854" s="425"/>
      <c r="HK4854" s="425"/>
      <c r="HL4854" s="425"/>
      <c r="HM4854" s="425"/>
      <c r="HN4854" s="425"/>
      <c r="HO4854" s="425"/>
      <c r="HP4854" s="425"/>
      <c r="HQ4854" s="425"/>
      <c r="HR4854" s="425"/>
      <c r="HS4854" s="425"/>
      <c r="HT4854" s="425"/>
      <c r="HU4854" s="425"/>
      <c r="HV4854" s="425"/>
      <c r="HW4854" s="425"/>
      <c r="HX4854" s="425"/>
      <c r="HY4854" s="425"/>
      <c r="HZ4854" s="425"/>
      <c r="IA4854" s="425"/>
      <c r="IB4854" s="425"/>
      <c r="IC4854" s="425"/>
      <c r="ID4854" s="425"/>
      <c r="IE4854" s="425"/>
      <c r="IF4854" s="425"/>
      <c r="IG4854" s="425"/>
      <c r="IH4854" s="425"/>
      <c r="II4854" s="425"/>
      <c r="IJ4854" s="425"/>
      <c r="IK4854" s="425"/>
      <c r="IL4854" s="425"/>
      <c r="IM4854" s="425"/>
      <c r="IN4854" s="425"/>
      <c r="IO4854" s="425"/>
      <c r="IP4854" s="425"/>
      <c r="IQ4854" s="425"/>
      <c r="IR4854" s="425"/>
      <c r="IS4854" s="425"/>
      <c r="IT4854" s="425"/>
      <c r="IU4854" s="425"/>
      <c r="IV4854" s="425"/>
    </row>
    <row r="4855" s="428" customFormat="1" ht="27.6" customHeight="1" spans="2:256">
      <c r="B4855" s="465"/>
      <c r="GH4855" s="425"/>
      <c r="GI4855" s="425"/>
      <c r="GJ4855" s="425"/>
      <c r="GK4855" s="425"/>
      <c r="GL4855" s="425"/>
      <c r="GM4855" s="425"/>
      <c r="GN4855" s="425"/>
      <c r="GO4855" s="425"/>
      <c r="GP4855" s="425"/>
      <c r="GQ4855" s="425"/>
      <c r="GR4855" s="425"/>
      <c r="GS4855" s="425"/>
      <c r="GT4855" s="425"/>
      <c r="GU4855" s="425"/>
      <c r="GV4855" s="425"/>
      <c r="GW4855" s="425"/>
      <c r="GX4855" s="425"/>
      <c r="GY4855" s="425"/>
      <c r="GZ4855" s="425"/>
      <c r="HA4855" s="425"/>
      <c r="HB4855" s="425"/>
      <c r="HC4855" s="425"/>
      <c r="HD4855" s="425"/>
      <c r="HE4855" s="425"/>
      <c r="HF4855" s="425"/>
      <c r="HG4855" s="425"/>
      <c r="HH4855" s="425"/>
      <c r="HI4855" s="425"/>
      <c r="HJ4855" s="425"/>
      <c r="HK4855" s="425"/>
      <c r="HL4855" s="425"/>
      <c r="HM4855" s="425"/>
      <c r="HN4855" s="425"/>
      <c r="HO4855" s="425"/>
      <c r="HP4855" s="425"/>
      <c r="HQ4855" s="425"/>
      <c r="HR4855" s="425"/>
      <c r="HS4855" s="425"/>
      <c r="HT4855" s="425"/>
      <c r="HU4855" s="425"/>
      <c r="HV4855" s="425"/>
      <c r="HW4855" s="425"/>
      <c r="HX4855" s="425"/>
      <c r="HY4855" s="425"/>
      <c r="HZ4855" s="425"/>
      <c r="IA4855" s="425"/>
      <c r="IB4855" s="425"/>
      <c r="IC4855" s="425"/>
      <c r="ID4855" s="425"/>
      <c r="IE4855" s="425"/>
      <c r="IF4855" s="425"/>
      <c r="IG4855" s="425"/>
      <c r="IH4855" s="425"/>
      <c r="II4855" s="425"/>
      <c r="IJ4855" s="425"/>
      <c r="IK4855" s="425"/>
      <c r="IL4855" s="425"/>
      <c r="IM4855" s="425"/>
      <c r="IN4855" s="425"/>
      <c r="IO4855" s="425"/>
      <c r="IP4855" s="425"/>
      <c r="IQ4855" s="425"/>
      <c r="IR4855" s="425"/>
      <c r="IS4855" s="425"/>
      <c r="IT4855" s="425"/>
      <c r="IU4855" s="425"/>
      <c r="IV4855" s="425"/>
    </row>
    <row r="4856" s="428" customFormat="1" ht="27.6" customHeight="1" spans="2:256">
      <c r="B4856" s="465"/>
      <c r="GH4856" s="425"/>
      <c r="GI4856" s="425"/>
      <c r="GJ4856" s="425"/>
      <c r="GK4856" s="425"/>
      <c r="GL4856" s="425"/>
      <c r="GM4856" s="425"/>
      <c r="GN4856" s="425"/>
      <c r="GO4856" s="425"/>
      <c r="GP4856" s="425"/>
      <c r="GQ4856" s="425"/>
      <c r="GR4856" s="425"/>
      <c r="GS4856" s="425"/>
      <c r="GT4856" s="425"/>
      <c r="GU4856" s="425"/>
      <c r="GV4856" s="425"/>
      <c r="GW4856" s="425"/>
      <c r="GX4856" s="425"/>
      <c r="GY4856" s="425"/>
      <c r="GZ4856" s="425"/>
      <c r="HA4856" s="425"/>
      <c r="HB4856" s="425"/>
      <c r="HC4856" s="425"/>
      <c r="HD4856" s="425"/>
      <c r="HE4856" s="425"/>
      <c r="HF4856" s="425"/>
      <c r="HG4856" s="425"/>
      <c r="HH4856" s="425"/>
      <c r="HI4856" s="425"/>
      <c r="HJ4856" s="425"/>
      <c r="HK4856" s="425"/>
      <c r="HL4856" s="425"/>
      <c r="HM4856" s="425"/>
      <c r="HN4856" s="425"/>
      <c r="HO4856" s="425"/>
      <c r="HP4856" s="425"/>
      <c r="HQ4856" s="425"/>
      <c r="HR4856" s="425"/>
      <c r="HS4856" s="425"/>
      <c r="HT4856" s="425"/>
      <c r="HU4856" s="425"/>
      <c r="HV4856" s="425"/>
      <c r="HW4856" s="425"/>
      <c r="HX4856" s="425"/>
      <c r="HY4856" s="425"/>
      <c r="HZ4856" s="425"/>
      <c r="IA4856" s="425"/>
      <c r="IB4856" s="425"/>
      <c r="IC4856" s="425"/>
      <c r="ID4856" s="425"/>
      <c r="IE4856" s="425"/>
      <c r="IF4856" s="425"/>
      <c r="IG4856" s="425"/>
      <c r="IH4856" s="425"/>
      <c r="II4856" s="425"/>
      <c r="IJ4856" s="425"/>
      <c r="IK4856" s="425"/>
      <c r="IL4856" s="425"/>
      <c r="IM4856" s="425"/>
      <c r="IN4856" s="425"/>
      <c r="IO4856" s="425"/>
      <c r="IP4856" s="425"/>
      <c r="IQ4856" s="425"/>
      <c r="IR4856" s="425"/>
      <c r="IS4856" s="425"/>
      <c r="IT4856" s="425"/>
      <c r="IU4856" s="425"/>
      <c r="IV4856" s="425"/>
    </row>
    <row r="4857" s="428" customFormat="1" ht="27.6" customHeight="1" spans="2:256">
      <c r="B4857" s="465"/>
      <c r="GH4857" s="425"/>
      <c r="GI4857" s="425"/>
      <c r="GJ4857" s="425"/>
      <c r="GK4857" s="425"/>
      <c r="GL4857" s="425"/>
      <c r="GM4857" s="425"/>
      <c r="GN4857" s="425"/>
      <c r="GO4857" s="425"/>
      <c r="GP4857" s="425"/>
      <c r="GQ4857" s="425"/>
      <c r="GR4857" s="425"/>
      <c r="GS4857" s="425"/>
      <c r="GT4857" s="425"/>
      <c r="GU4857" s="425"/>
      <c r="GV4857" s="425"/>
      <c r="GW4857" s="425"/>
      <c r="GX4857" s="425"/>
      <c r="GY4857" s="425"/>
      <c r="GZ4857" s="425"/>
      <c r="HA4857" s="425"/>
      <c r="HB4857" s="425"/>
      <c r="HC4857" s="425"/>
      <c r="HD4857" s="425"/>
      <c r="HE4857" s="425"/>
      <c r="HF4857" s="425"/>
      <c r="HG4857" s="425"/>
      <c r="HH4857" s="425"/>
      <c r="HI4857" s="425"/>
      <c r="HJ4857" s="425"/>
      <c r="HK4857" s="425"/>
      <c r="HL4857" s="425"/>
      <c r="HM4857" s="425"/>
      <c r="HN4857" s="425"/>
      <c r="HO4857" s="425"/>
      <c r="HP4857" s="425"/>
      <c r="HQ4857" s="425"/>
      <c r="HR4857" s="425"/>
      <c r="HS4857" s="425"/>
      <c r="HT4857" s="425"/>
      <c r="HU4857" s="425"/>
      <c r="HV4857" s="425"/>
      <c r="HW4857" s="425"/>
      <c r="HX4857" s="425"/>
      <c r="HY4857" s="425"/>
      <c r="HZ4857" s="425"/>
      <c r="IA4857" s="425"/>
      <c r="IB4857" s="425"/>
      <c r="IC4857" s="425"/>
      <c r="ID4857" s="425"/>
      <c r="IE4857" s="425"/>
      <c r="IF4857" s="425"/>
      <c r="IG4857" s="425"/>
      <c r="IH4857" s="425"/>
      <c r="II4857" s="425"/>
      <c r="IJ4857" s="425"/>
      <c r="IK4857" s="425"/>
      <c r="IL4857" s="425"/>
      <c r="IM4857" s="425"/>
      <c r="IN4857" s="425"/>
      <c r="IO4857" s="425"/>
      <c r="IP4857" s="425"/>
      <c r="IQ4857" s="425"/>
      <c r="IR4857" s="425"/>
      <c r="IS4857" s="425"/>
      <c r="IT4857" s="425"/>
      <c r="IU4857" s="425"/>
      <c r="IV4857" s="425"/>
    </row>
    <row r="4858" s="428" customFormat="1" ht="27.6" customHeight="1" spans="2:256">
      <c r="B4858" s="465"/>
      <c r="GH4858" s="425"/>
      <c r="GI4858" s="425"/>
      <c r="GJ4858" s="425"/>
      <c r="GK4858" s="425"/>
      <c r="GL4858" s="425"/>
      <c r="GM4858" s="425"/>
      <c r="GN4858" s="425"/>
      <c r="GO4858" s="425"/>
      <c r="GP4858" s="425"/>
      <c r="GQ4858" s="425"/>
      <c r="GR4858" s="425"/>
      <c r="GS4858" s="425"/>
      <c r="GT4858" s="425"/>
      <c r="GU4858" s="425"/>
      <c r="GV4858" s="425"/>
      <c r="GW4858" s="425"/>
      <c r="GX4858" s="425"/>
      <c r="GY4858" s="425"/>
      <c r="GZ4858" s="425"/>
      <c r="HA4858" s="425"/>
      <c r="HB4858" s="425"/>
      <c r="HC4858" s="425"/>
      <c r="HD4858" s="425"/>
      <c r="HE4858" s="425"/>
      <c r="HF4858" s="425"/>
      <c r="HG4858" s="425"/>
      <c r="HH4858" s="425"/>
      <c r="HI4858" s="425"/>
      <c r="HJ4858" s="425"/>
      <c r="HK4858" s="425"/>
      <c r="HL4858" s="425"/>
      <c r="HM4858" s="425"/>
      <c r="HN4858" s="425"/>
      <c r="HO4858" s="425"/>
      <c r="HP4858" s="425"/>
      <c r="HQ4858" s="425"/>
      <c r="HR4858" s="425"/>
      <c r="HS4858" s="425"/>
      <c r="HT4858" s="425"/>
      <c r="HU4858" s="425"/>
      <c r="HV4858" s="425"/>
      <c r="HW4858" s="425"/>
      <c r="HX4858" s="425"/>
      <c r="HY4858" s="425"/>
      <c r="HZ4858" s="425"/>
      <c r="IA4858" s="425"/>
      <c r="IB4858" s="425"/>
      <c r="IC4858" s="425"/>
      <c r="ID4858" s="425"/>
      <c r="IE4858" s="425"/>
      <c r="IF4858" s="425"/>
      <c r="IG4858" s="425"/>
      <c r="IH4858" s="425"/>
      <c r="II4858" s="425"/>
      <c r="IJ4858" s="425"/>
      <c r="IK4858" s="425"/>
      <c r="IL4858" s="425"/>
      <c r="IM4858" s="425"/>
      <c r="IN4858" s="425"/>
      <c r="IO4858" s="425"/>
      <c r="IP4858" s="425"/>
      <c r="IQ4858" s="425"/>
      <c r="IR4858" s="425"/>
      <c r="IS4858" s="425"/>
      <c r="IT4858" s="425"/>
      <c r="IU4858" s="425"/>
      <c r="IV4858" s="425"/>
    </row>
    <row r="4859" s="428" customFormat="1" ht="27.6" customHeight="1" spans="2:256">
      <c r="B4859" s="465"/>
      <c r="GH4859" s="425"/>
      <c r="GI4859" s="425"/>
      <c r="GJ4859" s="425"/>
      <c r="GK4859" s="425"/>
      <c r="GL4859" s="425"/>
      <c r="GM4859" s="425"/>
      <c r="GN4859" s="425"/>
      <c r="GO4859" s="425"/>
      <c r="GP4859" s="425"/>
      <c r="GQ4859" s="425"/>
      <c r="GR4859" s="425"/>
      <c r="GS4859" s="425"/>
      <c r="GT4859" s="425"/>
      <c r="GU4859" s="425"/>
      <c r="GV4859" s="425"/>
      <c r="GW4859" s="425"/>
      <c r="GX4859" s="425"/>
      <c r="GY4859" s="425"/>
      <c r="GZ4859" s="425"/>
      <c r="HA4859" s="425"/>
      <c r="HB4859" s="425"/>
      <c r="HC4859" s="425"/>
      <c r="HD4859" s="425"/>
      <c r="HE4859" s="425"/>
      <c r="HF4859" s="425"/>
      <c r="HG4859" s="425"/>
      <c r="HH4859" s="425"/>
      <c r="HI4859" s="425"/>
      <c r="HJ4859" s="425"/>
      <c r="HK4859" s="425"/>
      <c r="HL4859" s="425"/>
      <c r="HM4859" s="425"/>
      <c r="HN4859" s="425"/>
      <c r="HO4859" s="425"/>
      <c r="HP4859" s="425"/>
      <c r="HQ4859" s="425"/>
      <c r="HR4859" s="425"/>
      <c r="HS4859" s="425"/>
      <c r="HT4859" s="425"/>
      <c r="HU4859" s="425"/>
      <c r="HV4859" s="425"/>
      <c r="HW4859" s="425"/>
      <c r="HX4859" s="425"/>
      <c r="HY4859" s="425"/>
      <c r="HZ4859" s="425"/>
      <c r="IA4859" s="425"/>
      <c r="IB4859" s="425"/>
      <c r="IC4859" s="425"/>
      <c r="ID4859" s="425"/>
      <c r="IE4859" s="425"/>
      <c r="IF4859" s="425"/>
      <c r="IG4859" s="425"/>
      <c r="IH4859" s="425"/>
      <c r="II4859" s="425"/>
      <c r="IJ4859" s="425"/>
      <c r="IK4859" s="425"/>
      <c r="IL4859" s="425"/>
      <c r="IM4859" s="425"/>
      <c r="IN4859" s="425"/>
      <c r="IO4859" s="425"/>
      <c r="IP4859" s="425"/>
      <c r="IQ4859" s="425"/>
      <c r="IR4859" s="425"/>
      <c r="IS4859" s="425"/>
      <c r="IT4859" s="425"/>
      <c r="IU4859" s="425"/>
      <c r="IV4859" s="425"/>
    </row>
    <row r="4860" s="428" customFormat="1" ht="27.6" customHeight="1" spans="2:256">
      <c r="B4860" s="465"/>
      <c r="GH4860" s="425"/>
      <c r="GI4860" s="425"/>
      <c r="GJ4860" s="425"/>
      <c r="GK4860" s="425"/>
      <c r="GL4860" s="425"/>
      <c r="GM4860" s="425"/>
      <c r="GN4860" s="425"/>
      <c r="GO4860" s="425"/>
      <c r="GP4860" s="425"/>
      <c r="GQ4860" s="425"/>
      <c r="GR4860" s="425"/>
      <c r="GS4860" s="425"/>
      <c r="GT4860" s="425"/>
      <c r="GU4860" s="425"/>
      <c r="GV4860" s="425"/>
      <c r="GW4860" s="425"/>
      <c r="GX4860" s="425"/>
      <c r="GY4860" s="425"/>
      <c r="GZ4860" s="425"/>
      <c r="HA4860" s="425"/>
      <c r="HB4860" s="425"/>
      <c r="HC4860" s="425"/>
      <c r="HD4860" s="425"/>
      <c r="HE4860" s="425"/>
      <c r="HF4860" s="425"/>
      <c r="HG4860" s="425"/>
      <c r="HH4860" s="425"/>
      <c r="HI4860" s="425"/>
      <c r="HJ4860" s="425"/>
      <c r="HK4860" s="425"/>
      <c r="HL4860" s="425"/>
      <c r="HM4860" s="425"/>
      <c r="HN4860" s="425"/>
      <c r="HO4860" s="425"/>
      <c r="HP4860" s="425"/>
      <c r="HQ4860" s="425"/>
      <c r="HR4860" s="425"/>
      <c r="HS4860" s="425"/>
      <c r="HT4860" s="425"/>
      <c r="HU4860" s="425"/>
      <c r="HV4860" s="425"/>
      <c r="HW4860" s="425"/>
      <c r="HX4860" s="425"/>
      <c r="HY4860" s="425"/>
      <c r="HZ4860" s="425"/>
      <c r="IA4860" s="425"/>
      <c r="IB4860" s="425"/>
      <c r="IC4860" s="425"/>
      <c r="ID4860" s="425"/>
      <c r="IE4860" s="425"/>
      <c r="IF4860" s="425"/>
      <c r="IG4860" s="425"/>
      <c r="IH4860" s="425"/>
      <c r="II4860" s="425"/>
      <c r="IJ4860" s="425"/>
      <c r="IK4860" s="425"/>
      <c r="IL4860" s="425"/>
      <c r="IM4860" s="425"/>
      <c r="IN4860" s="425"/>
      <c r="IO4860" s="425"/>
      <c r="IP4860" s="425"/>
      <c r="IQ4860" s="425"/>
      <c r="IR4860" s="425"/>
      <c r="IS4860" s="425"/>
      <c r="IT4860" s="425"/>
      <c r="IU4860" s="425"/>
      <c r="IV4860" s="425"/>
    </row>
    <row r="4861" s="428" customFormat="1" ht="27.6" customHeight="1" spans="2:256">
      <c r="B4861" s="465"/>
      <c r="GH4861" s="425"/>
      <c r="GI4861" s="425"/>
      <c r="GJ4861" s="425"/>
      <c r="GK4861" s="425"/>
      <c r="GL4861" s="425"/>
      <c r="GM4861" s="425"/>
      <c r="GN4861" s="425"/>
      <c r="GO4861" s="425"/>
      <c r="GP4861" s="425"/>
      <c r="GQ4861" s="425"/>
      <c r="GR4861" s="425"/>
      <c r="GS4861" s="425"/>
      <c r="GT4861" s="425"/>
      <c r="GU4861" s="425"/>
      <c r="GV4861" s="425"/>
      <c r="GW4861" s="425"/>
      <c r="GX4861" s="425"/>
      <c r="GY4861" s="425"/>
      <c r="GZ4861" s="425"/>
      <c r="HA4861" s="425"/>
      <c r="HB4861" s="425"/>
      <c r="HC4861" s="425"/>
      <c r="HD4861" s="425"/>
      <c r="HE4861" s="425"/>
      <c r="HF4861" s="425"/>
      <c r="HG4861" s="425"/>
      <c r="HH4861" s="425"/>
      <c r="HI4861" s="425"/>
      <c r="HJ4861" s="425"/>
      <c r="HK4861" s="425"/>
      <c r="HL4861" s="425"/>
      <c r="HM4861" s="425"/>
      <c r="HN4861" s="425"/>
      <c r="HO4861" s="425"/>
      <c r="HP4861" s="425"/>
      <c r="HQ4861" s="425"/>
      <c r="HR4861" s="425"/>
      <c r="HS4861" s="425"/>
      <c r="HT4861" s="425"/>
      <c r="HU4861" s="425"/>
      <c r="HV4861" s="425"/>
      <c r="HW4861" s="425"/>
      <c r="HX4861" s="425"/>
      <c r="HY4861" s="425"/>
      <c r="HZ4861" s="425"/>
      <c r="IA4861" s="425"/>
      <c r="IB4861" s="425"/>
      <c r="IC4861" s="425"/>
      <c r="ID4861" s="425"/>
      <c r="IE4861" s="425"/>
      <c r="IF4861" s="425"/>
      <c r="IG4861" s="425"/>
      <c r="IH4861" s="425"/>
      <c r="II4861" s="425"/>
      <c r="IJ4861" s="425"/>
      <c r="IK4861" s="425"/>
      <c r="IL4861" s="425"/>
      <c r="IM4861" s="425"/>
      <c r="IN4861" s="425"/>
      <c r="IO4861" s="425"/>
      <c r="IP4861" s="425"/>
      <c r="IQ4861" s="425"/>
      <c r="IR4861" s="425"/>
      <c r="IS4861" s="425"/>
      <c r="IT4861" s="425"/>
      <c r="IU4861" s="425"/>
      <c r="IV4861" s="425"/>
    </row>
    <row r="4862" s="428" customFormat="1" ht="27.6" customHeight="1" spans="2:256">
      <c r="B4862" s="465"/>
      <c r="GH4862" s="425"/>
      <c r="GI4862" s="425"/>
      <c r="GJ4862" s="425"/>
      <c r="GK4862" s="425"/>
      <c r="GL4862" s="425"/>
      <c r="GM4862" s="425"/>
      <c r="GN4862" s="425"/>
      <c r="GO4862" s="425"/>
      <c r="GP4862" s="425"/>
      <c r="GQ4862" s="425"/>
      <c r="GR4862" s="425"/>
      <c r="GS4862" s="425"/>
      <c r="GT4862" s="425"/>
      <c r="GU4862" s="425"/>
      <c r="GV4862" s="425"/>
      <c r="GW4862" s="425"/>
      <c r="GX4862" s="425"/>
      <c r="GY4862" s="425"/>
      <c r="GZ4862" s="425"/>
      <c r="HA4862" s="425"/>
      <c r="HB4862" s="425"/>
      <c r="HC4862" s="425"/>
      <c r="HD4862" s="425"/>
      <c r="HE4862" s="425"/>
      <c r="HF4862" s="425"/>
      <c r="HG4862" s="425"/>
      <c r="HH4862" s="425"/>
      <c r="HI4862" s="425"/>
      <c r="HJ4862" s="425"/>
      <c r="HK4862" s="425"/>
      <c r="HL4862" s="425"/>
      <c r="HM4862" s="425"/>
      <c r="HN4862" s="425"/>
      <c r="HO4862" s="425"/>
      <c r="HP4862" s="425"/>
      <c r="HQ4862" s="425"/>
      <c r="HR4862" s="425"/>
      <c r="HS4862" s="425"/>
      <c r="HT4862" s="425"/>
      <c r="HU4862" s="425"/>
      <c r="HV4862" s="425"/>
      <c r="HW4862" s="425"/>
      <c r="HX4862" s="425"/>
      <c r="HY4862" s="425"/>
      <c r="HZ4862" s="425"/>
      <c r="IA4862" s="425"/>
      <c r="IB4862" s="425"/>
      <c r="IC4862" s="425"/>
      <c r="ID4862" s="425"/>
      <c r="IE4862" s="425"/>
      <c r="IF4862" s="425"/>
      <c r="IG4862" s="425"/>
      <c r="IH4862" s="425"/>
      <c r="II4862" s="425"/>
      <c r="IJ4862" s="425"/>
      <c r="IK4862" s="425"/>
      <c r="IL4862" s="425"/>
      <c r="IM4862" s="425"/>
      <c r="IN4862" s="425"/>
      <c r="IO4862" s="425"/>
      <c r="IP4862" s="425"/>
      <c r="IQ4862" s="425"/>
      <c r="IR4862" s="425"/>
      <c r="IS4862" s="425"/>
      <c r="IT4862" s="425"/>
      <c r="IU4862" s="425"/>
      <c r="IV4862" s="425"/>
    </row>
    <row r="4863" s="428" customFormat="1" ht="27.6" customHeight="1" spans="2:256">
      <c r="B4863" s="465"/>
      <c r="GH4863" s="425"/>
      <c r="GI4863" s="425"/>
      <c r="GJ4863" s="425"/>
      <c r="GK4863" s="425"/>
      <c r="GL4863" s="425"/>
      <c r="GM4863" s="425"/>
      <c r="GN4863" s="425"/>
      <c r="GO4863" s="425"/>
      <c r="GP4863" s="425"/>
      <c r="GQ4863" s="425"/>
      <c r="GR4863" s="425"/>
      <c r="GS4863" s="425"/>
      <c r="GT4863" s="425"/>
      <c r="GU4863" s="425"/>
      <c r="GV4863" s="425"/>
      <c r="GW4863" s="425"/>
      <c r="GX4863" s="425"/>
      <c r="GY4863" s="425"/>
      <c r="GZ4863" s="425"/>
      <c r="HA4863" s="425"/>
      <c r="HB4863" s="425"/>
      <c r="HC4863" s="425"/>
      <c r="HD4863" s="425"/>
      <c r="HE4863" s="425"/>
      <c r="HF4863" s="425"/>
      <c r="HG4863" s="425"/>
      <c r="HH4863" s="425"/>
      <c r="HI4863" s="425"/>
      <c r="HJ4863" s="425"/>
      <c r="HK4863" s="425"/>
      <c r="HL4863" s="425"/>
      <c r="HM4863" s="425"/>
      <c r="HN4863" s="425"/>
      <c r="HO4863" s="425"/>
      <c r="HP4863" s="425"/>
      <c r="HQ4863" s="425"/>
      <c r="HR4863" s="425"/>
      <c r="HS4863" s="425"/>
      <c r="HT4863" s="425"/>
      <c r="HU4863" s="425"/>
      <c r="HV4863" s="425"/>
      <c r="HW4863" s="425"/>
      <c r="HX4863" s="425"/>
      <c r="HY4863" s="425"/>
      <c r="HZ4863" s="425"/>
      <c r="IA4863" s="425"/>
      <c r="IB4863" s="425"/>
      <c r="IC4863" s="425"/>
      <c r="ID4863" s="425"/>
      <c r="IE4863" s="425"/>
      <c r="IF4863" s="425"/>
      <c r="IG4863" s="425"/>
      <c r="IH4863" s="425"/>
      <c r="II4863" s="425"/>
      <c r="IJ4863" s="425"/>
      <c r="IK4863" s="425"/>
      <c r="IL4863" s="425"/>
      <c r="IM4863" s="425"/>
      <c r="IN4863" s="425"/>
      <c r="IO4863" s="425"/>
      <c r="IP4863" s="425"/>
      <c r="IQ4863" s="425"/>
      <c r="IR4863" s="425"/>
      <c r="IS4863" s="425"/>
      <c r="IT4863" s="425"/>
      <c r="IU4863" s="425"/>
      <c r="IV4863" s="425"/>
    </row>
    <row r="4864" s="428" customFormat="1" ht="27.6" customHeight="1" spans="2:256">
      <c r="B4864" s="465"/>
      <c r="GH4864" s="425"/>
      <c r="GI4864" s="425"/>
      <c r="GJ4864" s="425"/>
      <c r="GK4864" s="425"/>
      <c r="GL4864" s="425"/>
      <c r="GM4864" s="425"/>
      <c r="GN4864" s="425"/>
      <c r="GO4864" s="425"/>
      <c r="GP4864" s="425"/>
      <c r="GQ4864" s="425"/>
      <c r="GR4864" s="425"/>
      <c r="GS4864" s="425"/>
      <c r="GT4864" s="425"/>
      <c r="GU4864" s="425"/>
      <c r="GV4864" s="425"/>
      <c r="GW4864" s="425"/>
      <c r="GX4864" s="425"/>
      <c r="GY4864" s="425"/>
      <c r="GZ4864" s="425"/>
      <c r="HA4864" s="425"/>
      <c r="HB4864" s="425"/>
      <c r="HC4864" s="425"/>
      <c r="HD4864" s="425"/>
      <c r="HE4864" s="425"/>
      <c r="HF4864" s="425"/>
      <c r="HG4864" s="425"/>
      <c r="HH4864" s="425"/>
      <c r="HI4864" s="425"/>
      <c r="HJ4864" s="425"/>
      <c r="HK4864" s="425"/>
      <c r="HL4864" s="425"/>
      <c r="HM4864" s="425"/>
      <c r="HN4864" s="425"/>
      <c r="HO4864" s="425"/>
      <c r="HP4864" s="425"/>
      <c r="HQ4864" s="425"/>
      <c r="HR4864" s="425"/>
      <c r="HS4864" s="425"/>
      <c r="HT4864" s="425"/>
      <c r="HU4864" s="425"/>
      <c r="HV4864" s="425"/>
      <c r="HW4864" s="425"/>
      <c r="HX4864" s="425"/>
      <c r="HY4864" s="425"/>
      <c r="HZ4864" s="425"/>
      <c r="IA4864" s="425"/>
      <c r="IB4864" s="425"/>
      <c r="IC4864" s="425"/>
      <c r="ID4864" s="425"/>
      <c r="IE4864" s="425"/>
      <c r="IF4864" s="425"/>
      <c r="IG4864" s="425"/>
      <c r="IH4864" s="425"/>
      <c r="II4864" s="425"/>
      <c r="IJ4864" s="425"/>
      <c r="IK4864" s="425"/>
      <c r="IL4864" s="425"/>
      <c r="IM4864" s="425"/>
      <c r="IN4864" s="425"/>
      <c r="IO4864" s="425"/>
      <c r="IP4864" s="425"/>
      <c r="IQ4864" s="425"/>
      <c r="IR4864" s="425"/>
      <c r="IS4864" s="425"/>
      <c r="IT4864" s="425"/>
      <c r="IU4864" s="425"/>
      <c r="IV4864" s="425"/>
    </row>
    <row r="4865" s="428" customFormat="1" ht="27.6" customHeight="1" spans="2:256">
      <c r="B4865" s="465"/>
      <c r="GH4865" s="425"/>
      <c r="GI4865" s="425"/>
      <c r="GJ4865" s="425"/>
      <c r="GK4865" s="425"/>
      <c r="GL4865" s="425"/>
      <c r="GM4865" s="425"/>
      <c r="GN4865" s="425"/>
      <c r="GO4865" s="425"/>
      <c r="GP4865" s="425"/>
      <c r="GQ4865" s="425"/>
      <c r="GR4865" s="425"/>
      <c r="GS4865" s="425"/>
      <c r="GT4865" s="425"/>
      <c r="GU4865" s="425"/>
      <c r="GV4865" s="425"/>
      <c r="GW4865" s="425"/>
      <c r="GX4865" s="425"/>
      <c r="GY4865" s="425"/>
      <c r="GZ4865" s="425"/>
      <c r="HA4865" s="425"/>
      <c r="HB4865" s="425"/>
      <c r="HC4865" s="425"/>
      <c r="HD4865" s="425"/>
      <c r="HE4865" s="425"/>
      <c r="HF4865" s="425"/>
      <c r="HG4865" s="425"/>
      <c r="HH4865" s="425"/>
      <c r="HI4865" s="425"/>
      <c r="HJ4865" s="425"/>
      <c r="HK4865" s="425"/>
      <c r="HL4865" s="425"/>
      <c r="HM4865" s="425"/>
      <c r="HN4865" s="425"/>
      <c r="HO4865" s="425"/>
      <c r="HP4865" s="425"/>
      <c r="HQ4865" s="425"/>
      <c r="HR4865" s="425"/>
      <c r="HS4865" s="425"/>
      <c r="HT4865" s="425"/>
      <c r="HU4865" s="425"/>
      <c r="HV4865" s="425"/>
      <c r="HW4865" s="425"/>
      <c r="HX4865" s="425"/>
      <c r="HY4865" s="425"/>
      <c r="HZ4865" s="425"/>
      <c r="IA4865" s="425"/>
      <c r="IB4865" s="425"/>
      <c r="IC4865" s="425"/>
      <c r="ID4865" s="425"/>
      <c r="IE4865" s="425"/>
      <c r="IF4865" s="425"/>
      <c r="IG4865" s="425"/>
      <c r="IH4865" s="425"/>
      <c r="II4865" s="425"/>
      <c r="IJ4865" s="425"/>
      <c r="IK4865" s="425"/>
      <c r="IL4865" s="425"/>
      <c r="IM4865" s="425"/>
      <c r="IN4865" s="425"/>
      <c r="IO4865" s="425"/>
      <c r="IP4865" s="425"/>
      <c r="IQ4865" s="425"/>
      <c r="IR4865" s="425"/>
      <c r="IS4865" s="425"/>
      <c r="IT4865" s="425"/>
      <c r="IU4865" s="425"/>
      <c r="IV4865" s="425"/>
    </row>
    <row r="4866" s="428" customFormat="1" ht="27.6" customHeight="1" spans="2:256">
      <c r="B4866" s="465"/>
      <c r="GH4866" s="425"/>
      <c r="GI4866" s="425"/>
      <c r="GJ4866" s="425"/>
      <c r="GK4866" s="425"/>
      <c r="GL4866" s="425"/>
      <c r="GM4866" s="425"/>
      <c r="GN4866" s="425"/>
      <c r="GO4866" s="425"/>
      <c r="GP4866" s="425"/>
      <c r="GQ4866" s="425"/>
      <c r="GR4866" s="425"/>
      <c r="GS4866" s="425"/>
      <c r="GT4866" s="425"/>
      <c r="GU4866" s="425"/>
      <c r="GV4866" s="425"/>
      <c r="GW4866" s="425"/>
      <c r="GX4866" s="425"/>
      <c r="GY4866" s="425"/>
      <c r="GZ4866" s="425"/>
      <c r="HA4866" s="425"/>
      <c r="HB4866" s="425"/>
      <c r="HC4866" s="425"/>
      <c r="HD4866" s="425"/>
      <c r="HE4866" s="425"/>
      <c r="HF4866" s="425"/>
      <c r="HG4866" s="425"/>
      <c r="HH4866" s="425"/>
      <c r="HI4866" s="425"/>
      <c r="HJ4866" s="425"/>
      <c r="HK4866" s="425"/>
      <c r="HL4866" s="425"/>
      <c r="HM4866" s="425"/>
      <c r="HN4866" s="425"/>
      <c r="HO4866" s="425"/>
      <c r="HP4866" s="425"/>
      <c r="HQ4866" s="425"/>
      <c r="HR4866" s="425"/>
      <c r="HS4866" s="425"/>
      <c r="HT4866" s="425"/>
      <c r="HU4866" s="425"/>
      <c r="HV4866" s="425"/>
      <c r="HW4866" s="425"/>
      <c r="HX4866" s="425"/>
      <c r="HY4866" s="425"/>
      <c r="HZ4866" s="425"/>
      <c r="IA4866" s="425"/>
      <c r="IB4866" s="425"/>
      <c r="IC4866" s="425"/>
      <c r="ID4866" s="425"/>
      <c r="IE4866" s="425"/>
      <c r="IF4866" s="425"/>
      <c r="IG4866" s="425"/>
      <c r="IH4866" s="425"/>
      <c r="II4866" s="425"/>
      <c r="IJ4866" s="425"/>
      <c r="IK4866" s="425"/>
      <c r="IL4866" s="425"/>
      <c r="IM4866" s="425"/>
      <c r="IN4866" s="425"/>
      <c r="IO4866" s="425"/>
      <c r="IP4866" s="425"/>
      <c r="IQ4866" s="425"/>
      <c r="IR4866" s="425"/>
      <c r="IS4866" s="425"/>
      <c r="IT4866" s="425"/>
      <c r="IU4866" s="425"/>
      <c r="IV4866" s="425"/>
    </row>
    <row r="4867" s="428" customFormat="1" ht="27.6" customHeight="1" spans="2:256">
      <c r="B4867" s="465"/>
      <c r="GH4867" s="425"/>
      <c r="GI4867" s="425"/>
      <c r="GJ4867" s="425"/>
      <c r="GK4867" s="425"/>
      <c r="GL4867" s="425"/>
      <c r="GM4867" s="425"/>
      <c r="GN4867" s="425"/>
      <c r="GO4867" s="425"/>
      <c r="GP4867" s="425"/>
      <c r="GQ4867" s="425"/>
      <c r="GR4867" s="425"/>
      <c r="GS4867" s="425"/>
      <c r="GT4867" s="425"/>
      <c r="GU4867" s="425"/>
      <c r="GV4867" s="425"/>
      <c r="GW4867" s="425"/>
      <c r="GX4867" s="425"/>
      <c r="GY4867" s="425"/>
      <c r="GZ4867" s="425"/>
      <c r="HA4867" s="425"/>
      <c r="HB4867" s="425"/>
      <c r="HC4867" s="425"/>
      <c r="HD4867" s="425"/>
      <c r="HE4867" s="425"/>
      <c r="HF4867" s="425"/>
      <c r="HG4867" s="425"/>
      <c r="HH4867" s="425"/>
      <c r="HI4867" s="425"/>
      <c r="HJ4867" s="425"/>
      <c r="HK4867" s="425"/>
      <c r="HL4867" s="425"/>
      <c r="HM4867" s="425"/>
      <c r="HN4867" s="425"/>
      <c r="HO4867" s="425"/>
      <c r="HP4867" s="425"/>
      <c r="HQ4867" s="425"/>
      <c r="HR4867" s="425"/>
      <c r="HS4867" s="425"/>
      <c r="HT4867" s="425"/>
      <c r="HU4867" s="425"/>
      <c r="HV4867" s="425"/>
      <c r="HW4867" s="425"/>
      <c r="HX4867" s="425"/>
      <c r="HY4867" s="425"/>
      <c r="HZ4867" s="425"/>
      <c r="IA4867" s="425"/>
      <c r="IB4867" s="425"/>
      <c r="IC4867" s="425"/>
      <c r="ID4867" s="425"/>
      <c r="IE4867" s="425"/>
      <c r="IF4867" s="425"/>
      <c r="IG4867" s="425"/>
      <c r="IH4867" s="425"/>
      <c r="II4867" s="425"/>
      <c r="IJ4867" s="425"/>
      <c r="IK4867" s="425"/>
      <c r="IL4867" s="425"/>
      <c r="IM4867" s="425"/>
      <c r="IN4867" s="425"/>
      <c r="IO4867" s="425"/>
      <c r="IP4867" s="425"/>
      <c r="IQ4867" s="425"/>
      <c r="IR4867" s="425"/>
      <c r="IS4867" s="425"/>
      <c r="IT4867" s="425"/>
      <c r="IU4867" s="425"/>
      <c r="IV4867" s="425"/>
    </row>
    <row r="4868" s="428" customFormat="1" ht="27.6" customHeight="1" spans="2:256">
      <c r="B4868" s="465"/>
      <c r="GH4868" s="425"/>
      <c r="GI4868" s="425"/>
      <c r="GJ4868" s="425"/>
      <c r="GK4868" s="425"/>
      <c r="GL4868" s="425"/>
      <c r="GM4868" s="425"/>
      <c r="GN4868" s="425"/>
      <c r="GO4868" s="425"/>
      <c r="GP4868" s="425"/>
      <c r="GQ4868" s="425"/>
      <c r="GR4868" s="425"/>
      <c r="GS4868" s="425"/>
      <c r="GT4868" s="425"/>
      <c r="GU4868" s="425"/>
      <c r="GV4868" s="425"/>
      <c r="GW4868" s="425"/>
      <c r="GX4868" s="425"/>
      <c r="GY4868" s="425"/>
      <c r="GZ4868" s="425"/>
      <c r="HA4868" s="425"/>
      <c r="HB4868" s="425"/>
      <c r="HC4868" s="425"/>
      <c r="HD4868" s="425"/>
      <c r="HE4868" s="425"/>
      <c r="HF4868" s="425"/>
      <c r="HG4868" s="425"/>
      <c r="HH4868" s="425"/>
      <c r="HI4868" s="425"/>
      <c r="HJ4868" s="425"/>
      <c r="HK4868" s="425"/>
      <c r="HL4868" s="425"/>
      <c r="HM4868" s="425"/>
      <c r="HN4868" s="425"/>
      <c r="HO4868" s="425"/>
      <c r="HP4868" s="425"/>
      <c r="HQ4868" s="425"/>
      <c r="HR4868" s="425"/>
      <c r="HS4868" s="425"/>
      <c r="HT4868" s="425"/>
      <c r="HU4868" s="425"/>
      <c r="HV4868" s="425"/>
      <c r="HW4868" s="425"/>
      <c r="HX4868" s="425"/>
      <c r="HY4868" s="425"/>
      <c r="HZ4868" s="425"/>
      <c r="IA4868" s="425"/>
      <c r="IB4868" s="425"/>
      <c r="IC4868" s="425"/>
      <c r="ID4868" s="425"/>
      <c r="IE4868" s="425"/>
      <c r="IF4868" s="425"/>
      <c r="IG4868" s="425"/>
      <c r="IH4868" s="425"/>
      <c r="II4868" s="425"/>
      <c r="IJ4868" s="425"/>
      <c r="IK4868" s="425"/>
      <c r="IL4868" s="425"/>
      <c r="IM4868" s="425"/>
      <c r="IN4868" s="425"/>
      <c r="IO4868" s="425"/>
      <c r="IP4868" s="425"/>
      <c r="IQ4868" s="425"/>
      <c r="IR4868" s="425"/>
      <c r="IS4868" s="425"/>
      <c r="IT4868" s="425"/>
      <c r="IU4868" s="425"/>
      <c r="IV4868" s="425"/>
    </row>
    <row r="4869" s="428" customFormat="1" ht="27.6" customHeight="1" spans="2:256">
      <c r="B4869" s="465"/>
      <c r="GH4869" s="425"/>
      <c r="GI4869" s="425"/>
      <c r="GJ4869" s="425"/>
      <c r="GK4869" s="425"/>
      <c r="GL4869" s="425"/>
      <c r="GM4869" s="425"/>
      <c r="GN4869" s="425"/>
      <c r="GO4869" s="425"/>
      <c r="GP4869" s="425"/>
      <c r="GQ4869" s="425"/>
      <c r="GR4869" s="425"/>
      <c r="GS4869" s="425"/>
      <c r="GT4869" s="425"/>
      <c r="GU4869" s="425"/>
      <c r="GV4869" s="425"/>
      <c r="GW4869" s="425"/>
      <c r="GX4869" s="425"/>
      <c r="GY4869" s="425"/>
      <c r="GZ4869" s="425"/>
      <c r="HA4869" s="425"/>
      <c r="HB4869" s="425"/>
      <c r="HC4869" s="425"/>
      <c r="HD4869" s="425"/>
      <c r="HE4869" s="425"/>
      <c r="HF4869" s="425"/>
      <c r="HG4869" s="425"/>
      <c r="HH4869" s="425"/>
      <c r="HI4869" s="425"/>
      <c r="HJ4869" s="425"/>
      <c r="HK4869" s="425"/>
      <c r="HL4869" s="425"/>
      <c r="HM4869" s="425"/>
      <c r="HN4869" s="425"/>
      <c r="HO4869" s="425"/>
      <c r="HP4869" s="425"/>
      <c r="HQ4869" s="425"/>
      <c r="HR4869" s="425"/>
      <c r="HS4869" s="425"/>
      <c r="HT4869" s="425"/>
      <c r="HU4869" s="425"/>
      <c r="HV4869" s="425"/>
      <c r="HW4869" s="425"/>
      <c r="HX4869" s="425"/>
      <c r="HY4869" s="425"/>
      <c r="HZ4869" s="425"/>
      <c r="IA4869" s="425"/>
      <c r="IB4869" s="425"/>
      <c r="IC4869" s="425"/>
      <c r="ID4869" s="425"/>
      <c r="IE4869" s="425"/>
      <c r="IF4869" s="425"/>
      <c r="IG4869" s="425"/>
      <c r="IH4869" s="425"/>
      <c r="II4869" s="425"/>
      <c r="IJ4869" s="425"/>
      <c r="IK4869" s="425"/>
      <c r="IL4869" s="425"/>
      <c r="IM4869" s="425"/>
      <c r="IN4869" s="425"/>
      <c r="IO4869" s="425"/>
      <c r="IP4869" s="425"/>
      <c r="IQ4869" s="425"/>
      <c r="IR4869" s="425"/>
      <c r="IS4869" s="425"/>
      <c r="IT4869" s="425"/>
      <c r="IU4869" s="425"/>
      <c r="IV4869" s="425"/>
    </row>
    <row r="4870" s="428" customFormat="1" ht="27.6" customHeight="1" spans="2:256">
      <c r="B4870" s="465"/>
      <c r="GH4870" s="425"/>
      <c r="GI4870" s="425"/>
      <c r="GJ4870" s="425"/>
      <c r="GK4870" s="425"/>
      <c r="GL4870" s="425"/>
      <c r="GM4870" s="425"/>
      <c r="GN4870" s="425"/>
      <c r="GO4870" s="425"/>
      <c r="GP4870" s="425"/>
      <c r="GQ4870" s="425"/>
      <c r="GR4870" s="425"/>
      <c r="GS4870" s="425"/>
      <c r="GT4870" s="425"/>
      <c r="GU4870" s="425"/>
      <c r="GV4870" s="425"/>
      <c r="GW4870" s="425"/>
      <c r="GX4870" s="425"/>
      <c r="GY4870" s="425"/>
      <c r="GZ4870" s="425"/>
      <c r="HA4870" s="425"/>
      <c r="HB4870" s="425"/>
      <c r="HC4870" s="425"/>
      <c r="HD4870" s="425"/>
      <c r="HE4870" s="425"/>
      <c r="HF4870" s="425"/>
      <c r="HG4870" s="425"/>
      <c r="HH4870" s="425"/>
      <c r="HI4870" s="425"/>
      <c r="HJ4870" s="425"/>
      <c r="HK4870" s="425"/>
      <c r="HL4870" s="425"/>
      <c r="HM4870" s="425"/>
      <c r="HN4870" s="425"/>
      <c r="HO4870" s="425"/>
      <c r="HP4870" s="425"/>
      <c r="HQ4870" s="425"/>
      <c r="HR4870" s="425"/>
      <c r="HS4870" s="425"/>
      <c r="HT4870" s="425"/>
      <c r="HU4870" s="425"/>
      <c r="HV4870" s="425"/>
      <c r="HW4870" s="425"/>
      <c r="HX4870" s="425"/>
      <c r="HY4870" s="425"/>
      <c r="HZ4870" s="425"/>
      <c r="IA4870" s="425"/>
      <c r="IB4870" s="425"/>
      <c r="IC4870" s="425"/>
      <c r="ID4870" s="425"/>
      <c r="IE4870" s="425"/>
      <c r="IF4870" s="425"/>
      <c r="IG4870" s="425"/>
      <c r="IH4870" s="425"/>
      <c r="II4870" s="425"/>
      <c r="IJ4870" s="425"/>
      <c r="IK4870" s="425"/>
      <c r="IL4870" s="425"/>
      <c r="IM4870" s="425"/>
      <c r="IN4870" s="425"/>
      <c r="IO4870" s="425"/>
      <c r="IP4870" s="425"/>
      <c r="IQ4870" s="425"/>
      <c r="IR4870" s="425"/>
      <c r="IS4870" s="425"/>
      <c r="IT4870" s="425"/>
      <c r="IU4870" s="425"/>
      <c r="IV4870" s="425"/>
    </row>
    <row r="4871" s="428" customFormat="1" ht="27.6" customHeight="1" spans="2:256">
      <c r="B4871" s="465"/>
      <c r="GH4871" s="425"/>
      <c r="GI4871" s="425"/>
      <c r="GJ4871" s="425"/>
      <c r="GK4871" s="425"/>
      <c r="GL4871" s="425"/>
      <c r="GM4871" s="425"/>
      <c r="GN4871" s="425"/>
      <c r="GO4871" s="425"/>
      <c r="GP4871" s="425"/>
      <c r="GQ4871" s="425"/>
      <c r="GR4871" s="425"/>
      <c r="GS4871" s="425"/>
      <c r="GT4871" s="425"/>
      <c r="GU4871" s="425"/>
      <c r="GV4871" s="425"/>
      <c r="GW4871" s="425"/>
      <c r="GX4871" s="425"/>
      <c r="GY4871" s="425"/>
      <c r="GZ4871" s="425"/>
      <c r="HA4871" s="425"/>
      <c r="HB4871" s="425"/>
      <c r="HC4871" s="425"/>
      <c r="HD4871" s="425"/>
      <c r="HE4871" s="425"/>
      <c r="HF4871" s="425"/>
      <c r="HG4871" s="425"/>
      <c r="HH4871" s="425"/>
      <c r="HI4871" s="425"/>
      <c r="HJ4871" s="425"/>
      <c r="HK4871" s="425"/>
      <c r="HL4871" s="425"/>
      <c r="HM4871" s="425"/>
      <c r="HN4871" s="425"/>
      <c r="HO4871" s="425"/>
      <c r="HP4871" s="425"/>
      <c r="HQ4871" s="425"/>
      <c r="HR4871" s="425"/>
      <c r="HS4871" s="425"/>
      <c r="HT4871" s="425"/>
      <c r="HU4871" s="425"/>
      <c r="HV4871" s="425"/>
      <c r="HW4871" s="425"/>
      <c r="HX4871" s="425"/>
      <c r="HY4871" s="425"/>
      <c r="HZ4871" s="425"/>
      <c r="IA4871" s="425"/>
      <c r="IB4871" s="425"/>
      <c r="IC4871" s="425"/>
      <c r="ID4871" s="425"/>
      <c r="IE4871" s="425"/>
      <c r="IF4871" s="425"/>
      <c r="IG4871" s="425"/>
      <c r="IH4871" s="425"/>
      <c r="II4871" s="425"/>
      <c r="IJ4871" s="425"/>
      <c r="IK4871" s="425"/>
      <c r="IL4871" s="425"/>
      <c r="IM4871" s="425"/>
      <c r="IN4871" s="425"/>
      <c r="IO4871" s="425"/>
      <c r="IP4871" s="425"/>
      <c r="IQ4871" s="425"/>
      <c r="IR4871" s="425"/>
      <c r="IS4871" s="425"/>
      <c r="IT4871" s="425"/>
      <c r="IU4871" s="425"/>
      <c r="IV4871" s="425"/>
    </row>
    <row r="4872" s="428" customFormat="1" ht="27.6" customHeight="1" spans="2:256">
      <c r="B4872" s="465"/>
      <c r="GH4872" s="425"/>
      <c r="GI4872" s="425"/>
      <c r="GJ4872" s="425"/>
      <c r="GK4872" s="425"/>
      <c r="GL4872" s="425"/>
      <c r="GM4872" s="425"/>
      <c r="GN4872" s="425"/>
      <c r="GO4872" s="425"/>
      <c r="GP4872" s="425"/>
      <c r="GQ4872" s="425"/>
      <c r="GR4872" s="425"/>
      <c r="GS4872" s="425"/>
      <c r="GT4872" s="425"/>
      <c r="GU4872" s="425"/>
      <c r="GV4872" s="425"/>
      <c r="GW4872" s="425"/>
      <c r="GX4872" s="425"/>
      <c r="GY4872" s="425"/>
      <c r="GZ4872" s="425"/>
      <c r="HA4872" s="425"/>
      <c r="HB4872" s="425"/>
      <c r="HC4872" s="425"/>
      <c r="HD4872" s="425"/>
      <c r="HE4872" s="425"/>
      <c r="HF4872" s="425"/>
      <c r="HG4872" s="425"/>
      <c r="HH4872" s="425"/>
      <c r="HI4872" s="425"/>
      <c r="HJ4872" s="425"/>
      <c r="HK4872" s="425"/>
      <c r="HL4872" s="425"/>
      <c r="HM4872" s="425"/>
      <c r="HN4872" s="425"/>
      <c r="HO4872" s="425"/>
      <c r="HP4872" s="425"/>
      <c r="HQ4872" s="425"/>
      <c r="HR4872" s="425"/>
      <c r="HS4872" s="425"/>
      <c r="HT4872" s="425"/>
      <c r="HU4872" s="425"/>
      <c r="HV4872" s="425"/>
      <c r="HW4872" s="425"/>
      <c r="HX4872" s="425"/>
      <c r="HY4872" s="425"/>
      <c r="HZ4872" s="425"/>
      <c r="IA4872" s="425"/>
      <c r="IB4872" s="425"/>
      <c r="IC4872" s="425"/>
      <c r="ID4872" s="425"/>
      <c r="IE4872" s="425"/>
      <c r="IF4872" s="425"/>
      <c r="IG4872" s="425"/>
      <c r="IH4872" s="425"/>
      <c r="II4872" s="425"/>
      <c r="IJ4872" s="425"/>
      <c r="IK4872" s="425"/>
      <c r="IL4872" s="425"/>
      <c r="IM4872" s="425"/>
      <c r="IN4872" s="425"/>
      <c r="IO4872" s="425"/>
      <c r="IP4872" s="425"/>
      <c r="IQ4872" s="425"/>
      <c r="IR4872" s="425"/>
      <c r="IS4872" s="425"/>
      <c r="IT4872" s="425"/>
      <c r="IU4872" s="425"/>
      <c r="IV4872" s="425"/>
    </row>
    <row r="4873" s="428" customFormat="1" ht="27.6" customHeight="1" spans="2:256">
      <c r="B4873" s="465"/>
      <c r="GH4873" s="425"/>
      <c r="GI4873" s="425"/>
      <c r="GJ4873" s="425"/>
      <c r="GK4873" s="425"/>
      <c r="GL4873" s="425"/>
      <c r="GM4873" s="425"/>
      <c r="GN4873" s="425"/>
      <c r="GO4873" s="425"/>
      <c r="GP4873" s="425"/>
      <c r="GQ4873" s="425"/>
      <c r="GR4873" s="425"/>
      <c r="GS4873" s="425"/>
      <c r="GT4873" s="425"/>
      <c r="GU4873" s="425"/>
      <c r="GV4873" s="425"/>
      <c r="GW4873" s="425"/>
      <c r="GX4873" s="425"/>
      <c r="GY4873" s="425"/>
      <c r="GZ4873" s="425"/>
      <c r="HA4873" s="425"/>
      <c r="HB4873" s="425"/>
      <c r="HC4873" s="425"/>
      <c r="HD4873" s="425"/>
      <c r="HE4873" s="425"/>
      <c r="HF4873" s="425"/>
      <c r="HG4873" s="425"/>
      <c r="HH4873" s="425"/>
      <c r="HI4873" s="425"/>
      <c r="HJ4873" s="425"/>
      <c r="HK4873" s="425"/>
      <c r="HL4873" s="425"/>
      <c r="HM4873" s="425"/>
      <c r="HN4873" s="425"/>
      <c r="HO4873" s="425"/>
      <c r="HP4873" s="425"/>
      <c r="HQ4873" s="425"/>
      <c r="HR4873" s="425"/>
      <c r="HS4873" s="425"/>
      <c r="HT4873" s="425"/>
      <c r="HU4873" s="425"/>
      <c r="HV4873" s="425"/>
      <c r="HW4873" s="425"/>
      <c r="HX4873" s="425"/>
      <c r="HY4873" s="425"/>
      <c r="HZ4873" s="425"/>
      <c r="IA4873" s="425"/>
      <c r="IB4873" s="425"/>
      <c r="IC4873" s="425"/>
      <c r="ID4873" s="425"/>
      <c r="IE4873" s="425"/>
      <c r="IF4873" s="425"/>
      <c r="IG4873" s="425"/>
      <c r="IH4873" s="425"/>
      <c r="II4873" s="425"/>
      <c r="IJ4873" s="425"/>
      <c r="IK4873" s="425"/>
      <c r="IL4873" s="425"/>
      <c r="IM4873" s="425"/>
      <c r="IN4873" s="425"/>
      <c r="IO4873" s="425"/>
      <c r="IP4873" s="425"/>
      <c r="IQ4873" s="425"/>
      <c r="IR4873" s="425"/>
      <c r="IS4873" s="425"/>
      <c r="IT4873" s="425"/>
      <c r="IU4873" s="425"/>
      <c r="IV4873" s="425"/>
    </row>
    <row r="4874" s="428" customFormat="1" ht="27.6" customHeight="1" spans="2:256">
      <c r="B4874" s="465"/>
      <c r="GH4874" s="425"/>
      <c r="GI4874" s="425"/>
      <c r="GJ4874" s="425"/>
      <c r="GK4874" s="425"/>
      <c r="GL4874" s="425"/>
      <c r="GM4874" s="425"/>
      <c r="GN4874" s="425"/>
      <c r="GO4874" s="425"/>
      <c r="GP4874" s="425"/>
      <c r="GQ4874" s="425"/>
      <c r="GR4874" s="425"/>
      <c r="GS4874" s="425"/>
      <c r="GT4874" s="425"/>
      <c r="GU4874" s="425"/>
      <c r="GV4874" s="425"/>
      <c r="GW4874" s="425"/>
      <c r="GX4874" s="425"/>
      <c r="GY4874" s="425"/>
      <c r="GZ4874" s="425"/>
      <c r="HA4874" s="425"/>
      <c r="HB4874" s="425"/>
      <c r="HC4874" s="425"/>
      <c r="HD4874" s="425"/>
      <c r="HE4874" s="425"/>
      <c r="HF4874" s="425"/>
      <c r="HG4874" s="425"/>
      <c r="HH4874" s="425"/>
      <c r="HI4874" s="425"/>
      <c r="HJ4874" s="425"/>
      <c r="HK4874" s="425"/>
      <c r="HL4874" s="425"/>
      <c r="HM4874" s="425"/>
      <c r="HN4874" s="425"/>
      <c r="HO4874" s="425"/>
      <c r="HP4874" s="425"/>
      <c r="HQ4874" s="425"/>
      <c r="HR4874" s="425"/>
      <c r="HS4874" s="425"/>
      <c r="HT4874" s="425"/>
      <c r="HU4874" s="425"/>
      <c r="HV4874" s="425"/>
      <c r="HW4874" s="425"/>
      <c r="HX4874" s="425"/>
      <c r="HY4874" s="425"/>
      <c r="HZ4874" s="425"/>
      <c r="IA4874" s="425"/>
      <c r="IB4874" s="425"/>
      <c r="IC4874" s="425"/>
      <c r="ID4874" s="425"/>
      <c r="IE4874" s="425"/>
      <c r="IF4874" s="425"/>
      <c r="IG4874" s="425"/>
      <c r="IH4874" s="425"/>
      <c r="II4874" s="425"/>
      <c r="IJ4874" s="425"/>
      <c r="IK4874" s="425"/>
      <c r="IL4874" s="425"/>
      <c r="IM4874" s="425"/>
      <c r="IN4874" s="425"/>
      <c r="IO4874" s="425"/>
      <c r="IP4874" s="425"/>
      <c r="IQ4874" s="425"/>
      <c r="IR4874" s="425"/>
      <c r="IS4874" s="425"/>
      <c r="IT4874" s="425"/>
      <c r="IU4874" s="425"/>
      <c r="IV4874" s="425"/>
    </row>
    <row r="4875" s="428" customFormat="1" ht="27.6" customHeight="1" spans="2:256">
      <c r="B4875" s="465"/>
      <c r="GH4875" s="425"/>
      <c r="GI4875" s="425"/>
      <c r="GJ4875" s="425"/>
      <c r="GK4875" s="425"/>
      <c r="GL4875" s="425"/>
      <c r="GM4875" s="425"/>
      <c r="GN4875" s="425"/>
      <c r="GO4875" s="425"/>
      <c r="GP4875" s="425"/>
      <c r="GQ4875" s="425"/>
      <c r="GR4875" s="425"/>
      <c r="GS4875" s="425"/>
      <c r="GT4875" s="425"/>
      <c r="GU4875" s="425"/>
      <c r="GV4875" s="425"/>
      <c r="GW4875" s="425"/>
      <c r="GX4875" s="425"/>
      <c r="GY4875" s="425"/>
      <c r="GZ4875" s="425"/>
      <c r="HA4875" s="425"/>
      <c r="HB4875" s="425"/>
      <c r="HC4875" s="425"/>
      <c r="HD4875" s="425"/>
      <c r="HE4875" s="425"/>
      <c r="HF4875" s="425"/>
      <c r="HG4875" s="425"/>
      <c r="HH4875" s="425"/>
      <c r="HI4875" s="425"/>
      <c r="HJ4875" s="425"/>
      <c r="HK4875" s="425"/>
      <c r="HL4875" s="425"/>
      <c r="HM4875" s="425"/>
      <c r="HN4875" s="425"/>
      <c r="HO4875" s="425"/>
      <c r="HP4875" s="425"/>
      <c r="HQ4875" s="425"/>
      <c r="HR4875" s="425"/>
      <c r="HS4875" s="425"/>
      <c r="HT4875" s="425"/>
      <c r="HU4875" s="425"/>
      <c r="HV4875" s="425"/>
      <c r="HW4875" s="425"/>
      <c r="HX4875" s="425"/>
      <c r="HY4875" s="425"/>
      <c r="HZ4875" s="425"/>
      <c r="IA4875" s="425"/>
      <c r="IB4875" s="425"/>
      <c r="IC4875" s="425"/>
      <c r="ID4875" s="425"/>
      <c r="IE4875" s="425"/>
      <c r="IF4875" s="425"/>
      <c r="IG4875" s="425"/>
      <c r="IH4875" s="425"/>
      <c r="II4875" s="425"/>
      <c r="IJ4875" s="425"/>
      <c r="IK4875" s="425"/>
      <c r="IL4875" s="425"/>
      <c r="IM4875" s="425"/>
      <c r="IN4875" s="425"/>
      <c r="IO4875" s="425"/>
      <c r="IP4875" s="425"/>
      <c r="IQ4875" s="425"/>
      <c r="IR4875" s="425"/>
      <c r="IS4875" s="425"/>
      <c r="IT4875" s="425"/>
      <c r="IU4875" s="425"/>
      <c r="IV4875" s="425"/>
    </row>
    <row r="4876" s="428" customFormat="1" ht="27.6" customHeight="1" spans="2:256">
      <c r="B4876" s="465"/>
      <c r="GH4876" s="425"/>
      <c r="GI4876" s="425"/>
      <c r="GJ4876" s="425"/>
      <c r="GK4876" s="425"/>
      <c r="GL4876" s="425"/>
      <c r="GM4876" s="425"/>
      <c r="GN4876" s="425"/>
      <c r="GO4876" s="425"/>
      <c r="GP4876" s="425"/>
      <c r="GQ4876" s="425"/>
      <c r="GR4876" s="425"/>
      <c r="GS4876" s="425"/>
      <c r="GT4876" s="425"/>
      <c r="GU4876" s="425"/>
      <c r="GV4876" s="425"/>
      <c r="GW4876" s="425"/>
      <c r="GX4876" s="425"/>
      <c r="GY4876" s="425"/>
      <c r="GZ4876" s="425"/>
      <c r="HA4876" s="425"/>
      <c r="HB4876" s="425"/>
      <c r="HC4876" s="425"/>
      <c r="HD4876" s="425"/>
      <c r="HE4876" s="425"/>
      <c r="HF4876" s="425"/>
      <c r="HG4876" s="425"/>
      <c r="HH4876" s="425"/>
      <c r="HI4876" s="425"/>
      <c r="HJ4876" s="425"/>
      <c r="HK4876" s="425"/>
      <c r="HL4876" s="425"/>
      <c r="HM4876" s="425"/>
      <c r="HN4876" s="425"/>
      <c r="HO4876" s="425"/>
      <c r="HP4876" s="425"/>
      <c r="HQ4876" s="425"/>
      <c r="HR4876" s="425"/>
      <c r="HS4876" s="425"/>
      <c r="HT4876" s="425"/>
      <c r="HU4876" s="425"/>
      <c r="HV4876" s="425"/>
      <c r="HW4876" s="425"/>
      <c r="HX4876" s="425"/>
      <c r="HY4876" s="425"/>
      <c r="HZ4876" s="425"/>
      <c r="IA4876" s="425"/>
      <c r="IB4876" s="425"/>
      <c r="IC4876" s="425"/>
      <c r="ID4876" s="425"/>
      <c r="IE4876" s="425"/>
      <c r="IF4876" s="425"/>
      <c r="IG4876" s="425"/>
      <c r="IH4876" s="425"/>
      <c r="II4876" s="425"/>
      <c r="IJ4876" s="425"/>
      <c r="IK4876" s="425"/>
      <c r="IL4876" s="425"/>
      <c r="IM4876" s="425"/>
      <c r="IN4876" s="425"/>
      <c r="IO4876" s="425"/>
      <c r="IP4876" s="425"/>
      <c r="IQ4876" s="425"/>
      <c r="IR4876" s="425"/>
      <c r="IS4876" s="425"/>
      <c r="IT4876" s="425"/>
      <c r="IU4876" s="425"/>
      <c r="IV4876" s="425"/>
    </row>
    <row r="4877" s="428" customFormat="1" ht="27.6" customHeight="1" spans="2:256">
      <c r="B4877" s="465"/>
      <c r="GH4877" s="425"/>
      <c r="GI4877" s="425"/>
      <c r="GJ4877" s="425"/>
      <c r="GK4877" s="425"/>
      <c r="GL4877" s="425"/>
      <c r="GM4877" s="425"/>
      <c r="GN4877" s="425"/>
      <c r="GO4877" s="425"/>
      <c r="GP4877" s="425"/>
      <c r="GQ4877" s="425"/>
      <c r="GR4877" s="425"/>
      <c r="GS4877" s="425"/>
      <c r="GT4877" s="425"/>
      <c r="GU4877" s="425"/>
      <c r="GV4877" s="425"/>
      <c r="GW4877" s="425"/>
      <c r="GX4877" s="425"/>
      <c r="GY4877" s="425"/>
      <c r="GZ4877" s="425"/>
      <c r="HA4877" s="425"/>
      <c r="HB4877" s="425"/>
      <c r="HC4877" s="425"/>
      <c r="HD4877" s="425"/>
      <c r="HE4877" s="425"/>
      <c r="HF4877" s="425"/>
      <c r="HG4877" s="425"/>
      <c r="HH4877" s="425"/>
      <c r="HI4877" s="425"/>
      <c r="HJ4877" s="425"/>
      <c r="HK4877" s="425"/>
      <c r="HL4877" s="425"/>
      <c r="HM4877" s="425"/>
      <c r="HN4877" s="425"/>
      <c r="HO4877" s="425"/>
      <c r="HP4877" s="425"/>
      <c r="HQ4877" s="425"/>
      <c r="HR4877" s="425"/>
      <c r="HS4877" s="425"/>
      <c r="HT4877" s="425"/>
      <c r="HU4877" s="425"/>
      <c r="HV4877" s="425"/>
      <c r="HW4877" s="425"/>
      <c r="HX4877" s="425"/>
      <c r="HY4877" s="425"/>
      <c r="HZ4877" s="425"/>
      <c r="IA4877" s="425"/>
      <c r="IB4877" s="425"/>
      <c r="IC4877" s="425"/>
      <c r="ID4877" s="425"/>
      <c r="IE4877" s="425"/>
      <c r="IF4877" s="425"/>
      <c r="IG4877" s="425"/>
      <c r="IH4877" s="425"/>
      <c r="II4877" s="425"/>
      <c r="IJ4877" s="425"/>
      <c r="IK4877" s="425"/>
      <c r="IL4877" s="425"/>
      <c r="IM4877" s="425"/>
      <c r="IN4877" s="425"/>
      <c r="IO4877" s="425"/>
      <c r="IP4877" s="425"/>
      <c r="IQ4877" s="425"/>
      <c r="IR4877" s="425"/>
      <c r="IS4877" s="425"/>
      <c r="IT4877" s="425"/>
      <c r="IU4877" s="425"/>
      <c r="IV4877" s="425"/>
    </row>
    <row r="4878" s="428" customFormat="1" ht="27.6" customHeight="1" spans="2:256">
      <c r="B4878" s="465"/>
      <c r="GH4878" s="425"/>
      <c r="GI4878" s="425"/>
      <c r="GJ4878" s="425"/>
      <c r="GK4878" s="425"/>
      <c r="GL4878" s="425"/>
      <c r="GM4878" s="425"/>
      <c r="GN4878" s="425"/>
      <c r="GO4878" s="425"/>
      <c r="GP4878" s="425"/>
      <c r="GQ4878" s="425"/>
      <c r="GR4878" s="425"/>
      <c r="GS4878" s="425"/>
      <c r="GT4878" s="425"/>
      <c r="GU4878" s="425"/>
      <c r="GV4878" s="425"/>
      <c r="GW4878" s="425"/>
      <c r="GX4878" s="425"/>
      <c r="GY4878" s="425"/>
      <c r="GZ4878" s="425"/>
      <c r="HA4878" s="425"/>
      <c r="HB4878" s="425"/>
      <c r="HC4878" s="425"/>
      <c r="HD4878" s="425"/>
      <c r="HE4878" s="425"/>
      <c r="HF4878" s="425"/>
      <c r="HG4878" s="425"/>
      <c r="HH4878" s="425"/>
      <c r="HI4878" s="425"/>
      <c r="HJ4878" s="425"/>
      <c r="HK4878" s="425"/>
      <c r="HL4878" s="425"/>
      <c r="HM4878" s="425"/>
      <c r="HN4878" s="425"/>
      <c r="HO4878" s="425"/>
      <c r="HP4878" s="425"/>
      <c r="HQ4878" s="425"/>
      <c r="HR4878" s="425"/>
      <c r="HS4878" s="425"/>
      <c r="HT4878" s="425"/>
      <c r="HU4878" s="425"/>
      <c r="HV4878" s="425"/>
      <c r="HW4878" s="425"/>
      <c r="HX4878" s="425"/>
      <c r="HY4878" s="425"/>
      <c r="HZ4878" s="425"/>
      <c r="IA4878" s="425"/>
      <c r="IB4878" s="425"/>
      <c r="IC4878" s="425"/>
      <c r="ID4878" s="425"/>
      <c r="IE4878" s="425"/>
      <c r="IF4878" s="425"/>
      <c r="IG4878" s="425"/>
      <c r="IH4878" s="425"/>
      <c r="II4878" s="425"/>
      <c r="IJ4878" s="425"/>
      <c r="IK4878" s="425"/>
      <c r="IL4878" s="425"/>
      <c r="IM4878" s="425"/>
      <c r="IN4878" s="425"/>
      <c r="IO4878" s="425"/>
      <c r="IP4878" s="425"/>
      <c r="IQ4878" s="425"/>
      <c r="IR4878" s="425"/>
      <c r="IS4878" s="425"/>
      <c r="IT4878" s="425"/>
      <c r="IU4878" s="425"/>
      <c r="IV4878" s="425"/>
    </row>
    <row r="4879" s="428" customFormat="1" ht="27.6" customHeight="1" spans="2:256">
      <c r="B4879" s="465"/>
      <c r="GH4879" s="425"/>
      <c r="GI4879" s="425"/>
      <c r="GJ4879" s="425"/>
      <c r="GK4879" s="425"/>
      <c r="GL4879" s="425"/>
      <c r="GM4879" s="425"/>
      <c r="GN4879" s="425"/>
      <c r="GO4879" s="425"/>
      <c r="GP4879" s="425"/>
      <c r="GQ4879" s="425"/>
      <c r="GR4879" s="425"/>
      <c r="GS4879" s="425"/>
      <c r="GT4879" s="425"/>
      <c r="GU4879" s="425"/>
      <c r="GV4879" s="425"/>
      <c r="GW4879" s="425"/>
      <c r="GX4879" s="425"/>
      <c r="GY4879" s="425"/>
      <c r="GZ4879" s="425"/>
      <c r="HA4879" s="425"/>
      <c r="HB4879" s="425"/>
      <c r="HC4879" s="425"/>
      <c r="HD4879" s="425"/>
      <c r="HE4879" s="425"/>
      <c r="HF4879" s="425"/>
      <c r="HG4879" s="425"/>
      <c r="HH4879" s="425"/>
      <c r="HI4879" s="425"/>
      <c r="HJ4879" s="425"/>
      <c r="HK4879" s="425"/>
      <c r="HL4879" s="425"/>
      <c r="HM4879" s="425"/>
      <c r="HN4879" s="425"/>
      <c r="HO4879" s="425"/>
      <c r="HP4879" s="425"/>
      <c r="HQ4879" s="425"/>
      <c r="HR4879" s="425"/>
      <c r="HS4879" s="425"/>
      <c r="HT4879" s="425"/>
      <c r="HU4879" s="425"/>
      <c r="HV4879" s="425"/>
      <c r="HW4879" s="425"/>
      <c r="HX4879" s="425"/>
      <c r="HY4879" s="425"/>
      <c r="HZ4879" s="425"/>
      <c r="IA4879" s="425"/>
      <c r="IB4879" s="425"/>
      <c r="IC4879" s="425"/>
      <c r="ID4879" s="425"/>
      <c r="IE4879" s="425"/>
      <c r="IF4879" s="425"/>
      <c r="IG4879" s="425"/>
      <c r="IH4879" s="425"/>
      <c r="II4879" s="425"/>
      <c r="IJ4879" s="425"/>
      <c r="IK4879" s="425"/>
      <c r="IL4879" s="425"/>
      <c r="IM4879" s="425"/>
      <c r="IN4879" s="425"/>
      <c r="IO4879" s="425"/>
      <c r="IP4879" s="425"/>
      <c r="IQ4879" s="425"/>
      <c r="IR4879" s="425"/>
      <c r="IS4879" s="425"/>
      <c r="IT4879" s="425"/>
      <c r="IU4879" s="425"/>
      <c r="IV4879" s="425"/>
    </row>
    <row r="4880" s="428" customFormat="1" ht="27.6" customHeight="1" spans="2:256">
      <c r="B4880" s="465"/>
      <c r="GH4880" s="425"/>
      <c r="GI4880" s="425"/>
      <c r="GJ4880" s="425"/>
      <c r="GK4880" s="425"/>
      <c r="GL4880" s="425"/>
      <c r="GM4880" s="425"/>
      <c r="GN4880" s="425"/>
      <c r="GO4880" s="425"/>
      <c r="GP4880" s="425"/>
      <c r="GQ4880" s="425"/>
      <c r="GR4880" s="425"/>
      <c r="GS4880" s="425"/>
      <c r="GT4880" s="425"/>
      <c r="GU4880" s="425"/>
      <c r="GV4880" s="425"/>
      <c r="GW4880" s="425"/>
      <c r="GX4880" s="425"/>
      <c r="GY4880" s="425"/>
      <c r="GZ4880" s="425"/>
      <c r="HA4880" s="425"/>
      <c r="HB4880" s="425"/>
      <c r="HC4880" s="425"/>
      <c r="HD4880" s="425"/>
      <c r="HE4880" s="425"/>
      <c r="HF4880" s="425"/>
      <c r="HG4880" s="425"/>
      <c r="HH4880" s="425"/>
      <c r="HI4880" s="425"/>
      <c r="HJ4880" s="425"/>
      <c r="HK4880" s="425"/>
      <c r="HL4880" s="425"/>
      <c r="HM4880" s="425"/>
      <c r="HN4880" s="425"/>
      <c r="HO4880" s="425"/>
      <c r="HP4880" s="425"/>
      <c r="HQ4880" s="425"/>
      <c r="HR4880" s="425"/>
      <c r="HS4880" s="425"/>
      <c r="HT4880" s="425"/>
      <c r="HU4880" s="425"/>
      <c r="HV4880" s="425"/>
      <c r="HW4880" s="425"/>
      <c r="HX4880" s="425"/>
      <c r="HY4880" s="425"/>
      <c r="HZ4880" s="425"/>
      <c r="IA4880" s="425"/>
      <c r="IB4880" s="425"/>
      <c r="IC4880" s="425"/>
      <c r="ID4880" s="425"/>
      <c r="IE4880" s="425"/>
      <c r="IF4880" s="425"/>
      <c r="IG4880" s="425"/>
      <c r="IH4880" s="425"/>
      <c r="II4880" s="425"/>
      <c r="IJ4880" s="425"/>
      <c r="IK4880" s="425"/>
      <c r="IL4880" s="425"/>
      <c r="IM4880" s="425"/>
      <c r="IN4880" s="425"/>
      <c r="IO4880" s="425"/>
      <c r="IP4880" s="425"/>
      <c r="IQ4880" s="425"/>
      <c r="IR4880" s="425"/>
      <c r="IS4880" s="425"/>
      <c r="IT4880" s="425"/>
      <c r="IU4880" s="425"/>
      <c r="IV4880" s="425"/>
    </row>
    <row r="4881" s="428" customFormat="1" ht="27.6" customHeight="1" spans="2:256">
      <c r="B4881" s="465"/>
      <c r="GH4881" s="425"/>
      <c r="GI4881" s="425"/>
      <c r="GJ4881" s="425"/>
      <c r="GK4881" s="425"/>
      <c r="GL4881" s="425"/>
      <c r="GM4881" s="425"/>
      <c r="GN4881" s="425"/>
      <c r="GO4881" s="425"/>
      <c r="GP4881" s="425"/>
      <c r="GQ4881" s="425"/>
      <c r="GR4881" s="425"/>
      <c r="GS4881" s="425"/>
      <c r="GT4881" s="425"/>
      <c r="GU4881" s="425"/>
      <c r="GV4881" s="425"/>
      <c r="GW4881" s="425"/>
      <c r="GX4881" s="425"/>
      <c r="GY4881" s="425"/>
      <c r="GZ4881" s="425"/>
      <c r="HA4881" s="425"/>
      <c r="HB4881" s="425"/>
      <c r="HC4881" s="425"/>
      <c r="HD4881" s="425"/>
      <c r="HE4881" s="425"/>
      <c r="HF4881" s="425"/>
      <c r="HG4881" s="425"/>
      <c r="HH4881" s="425"/>
      <c r="HI4881" s="425"/>
      <c r="HJ4881" s="425"/>
      <c r="HK4881" s="425"/>
      <c r="HL4881" s="425"/>
      <c r="HM4881" s="425"/>
      <c r="HN4881" s="425"/>
      <c r="HO4881" s="425"/>
      <c r="HP4881" s="425"/>
      <c r="HQ4881" s="425"/>
      <c r="HR4881" s="425"/>
      <c r="HS4881" s="425"/>
      <c r="HT4881" s="425"/>
      <c r="HU4881" s="425"/>
      <c r="HV4881" s="425"/>
      <c r="HW4881" s="425"/>
      <c r="HX4881" s="425"/>
      <c r="HY4881" s="425"/>
      <c r="HZ4881" s="425"/>
      <c r="IA4881" s="425"/>
      <c r="IB4881" s="425"/>
      <c r="IC4881" s="425"/>
      <c r="ID4881" s="425"/>
      <c r="IE4881" s="425"/>
      <c r="IF4881" s="425"/>
      <c r="IG4881" s="425"/>
      <c r="IH4881" s="425"/>
      <c r="II4881" s="425"/>
      <c r="IJ4881" s="425"/>
      <c r="IK4881" s="425"/>
      <c r="IL4881" s="425"/>
      <c r="IM4881" s="425"/>
      <c r="IN4881" s="425"/>
      <c r="IO4881" s="425"/>
      <c r="IP4881" s="425"/>
      <c r="IQ4881" s="425"/>
      <c r="IR4881" s="425"/>
      <c r="IS4881" s="425"/>
      <c r="IT4881" s="425"/>
      <c r="IU4881" s="425"/>
      <c r="IV4881" s="425"/>
    </row>
    <row r="4882" s="428" customFormat="1" ht="27.6" customHeight="1" spans="2:256">
      <c r="B4882" s="465"/>
      <c r="GH4882" s="425"/>
      <c r="GI4882" s="425"/>
      <c r="GJ4882" s="425"/>
      <c r="GK4882" s="425"/>
      <c r="GL4882" s="425"/>
      <c r="GM4882" s="425"/>
      <c r="GN4882" s="425"/>
      <c r="GO4882" s="425"/>
      <c r="GP4882" s="425"/>
      <c r="GQ4882" s="425"/>
      <c r="GR4882" s="425"/>
      <c r="GS4882" s="425"/>
      <c r="GT4882" s="425"/>
      <c r="GU4882" s="425"/>
      <c r="GV4882" s="425"/>
      <c r="GW4882" s="425"/>
      <c r="GX4882" s="425"/>
      <c r="GY4882" s="425"/>
      <c r="GZ4882" s="425"/>
      <c r="HA4882" s="425"/>
      <c r="HB4882" s="425"/>
      <c r="HC4882" s="425"/>
      <c r="HD4882" s="425"/>
      <c r="HE4882" s="425"/>
      <c r="HF4882" s="425"/>
      <c r="HG4882" s="425"/>
      <c r="HH4882" s="425"/>
      <c r="HI4882" s="425"/>
      <c r="HJ4882" s="425"/>
      <c r="HK4882" s="425"/>
      <c r="HL4882" s="425"/>
      <c r="HM4882" s="425"/>
      <c r="HN4882" s="425"/>
      <c r="HO4882" s="425"/>
      <c r="HP4882" s="425"/>
      <c r="HQ4882" s="425"/>
      <c r="HR4882" s="425"/>
      <c r="HS4882" s="425"/>
      <c r="HT4882" s="425"/>
      <c r="HU4882" s="425"/>
      <c r="HV4882" s="425"/>
      <c r="HW4882" s="425"/>
      <c r="HX4882" s="425"/>
      <c r="HY4882" s="425"/>
      <c r="HZ4882" s="425"/>
      <c r="IA4882" s="425"/>
      <c r="IB4882" s="425"/>
      <c r="IC4882" s="425"/>
      <c r="ID4882" s="425"/>
      <c r="IE4882" s="425"/>
      <c r="IF4882" s="425"/>
      <c r="IG4882" s="425"/>
      <c r="IH4882" s="425"/>
      <c r="II4882" s="425"/>
      <c r="IJ4882" s="425"/>
      <c r="IK4882" s="425"/>
      <c r="IL4882" s="425"/>
      <c r="IM4882" s="425"/>
      <c r="IN4882" s="425"/>
      <c r="IO4882" s="425"/>
      <c r="IP4882" s="425"/>
      <c r="IQ4882" s="425"/>
      <c r="IR4882" s="425"/>
      <c r="IS4882" s="425"/>
      <c r="IT4882" s="425"/>
      <c r="IU4882" s="425"/>
      <c r="IV4882" s="425"/>
    </row>
    <row r="4883" s="428" customFormat="1" ht="27.6" customHeight="1" spans="2:256">
      <c r="B4883" s="465"/>
      <c r="GH4883" s="425"/>
      <c r="GI4883" s="425"/>
      <c r="GJ4883" s="425"/>
      <c r="GK4883" s="425"/>
      <c r="GL4883" s="425"/>
      <c r="GM4883" s="425"/>
      <c r="GN4883" s="425"/>
      <c r="GO4883" s="425"/>
      <c r="GP4883" s="425"/>
      <c r="GQ4883" s="425"/>
      <c r="GR4883" s="425"/>
      <c r="GS4883" s="425"/>
      <c r="GT4883" s="425"/>
      <c r="GU4883" s="425"/>
      <c r="GV4883" s="425"/>
      <c r="GW4883" s="425"/>
      <c r="GX4883" s="425"/>
      <c r="GY4883" s="425"/>
      <c r="GZ4883" s="425"/>
      <c r="HA4883" s="425"/>
      <c r="HB4883" s="425"/>
      <c r="HC4883" s="425"/>
      <c r="HD4883" s="425"/>
      <c r="HE4883" s="425"/>
      <c r="HF4883" s="425"/>
      <c r="HG4883" s="425"/>
      <c r="HH4883" s="425"/>
      <c r="HI4883" s="425"/>
      <c r="HJ4883" s="425"/>
      <c r="HK4883" s="425"/>
      <c r="HL4883" s="425"/>
      <c r="HM4883" s="425"/>
      <c r="HN4883" s="425"/>
      <c r="HO4883" s="425"/>
      <c r="HP4883" s="425"/>
      <c r="HQ4883" s="425"/>
      <c r="HR4883" s="425"/>
      <c r="HS4883" s="425"/>
      <c r="HT4883" s="425"/>
      <c r="HU4883" s="425"/>
      <c r="HV4883" s="425"/>
      <c r="HW4883" s="425"/>
      <c r="HX4883" s="425"/>
      <c r="HY4883" s="425"/>
      <c r="HZ4883" s="425"/>
      <c r="IA4883" s="425"/>
      <c r="IB4883" s="425"/>
      <c r="IC4883" s="425"/>
      <c r="ID4883" s="425"/>
      <c r="IE4883" s="425"/>
      <c r="IF4883" s="425"/>
      <c r="IG4883" s="425"/>
      <c r="IH4883" s="425"/>
      <c r="II4883" s="425"/>
      <c r="IJ4883" s="425"/>
      <c r="IK4883" s="425"/>
      <c r="IL4883" s="425"/>
      <c r="IM4883" s="425"/>
      <c r="IN4883" s="425"/>
      <c r="IO4883" s="425"/>
      <c r="IP4883" s="425"/>
      <c r="IQ4883" s="425"/>
      <c r="IR4883" s="425"/>
      <c r="IS4883" s="425"/>
      <c r="IT4883" s="425"/>
      <c r="IU4883" s="425"/>
      <c r="IV4883" s="425"/>
    </row>
    <row r="4884" s="428" customFormat="1" ht="27.6" customHeight="1" spans="2:256">
      <c r="B4884" s="465"/>
      <c r="GH4884" s="425"/>
      <c r="GI4884" s="425"/>
      <c r="GJ4884" s="425"/>
      <c r="GK4884" s="425"/>
      <c r="GL4884" s="425"/>
      <c r="GM4884" s="425"/>
      <c r="GN4884" s="425"/>
      <c r="GO4884" s="425"/>
      <c r="GP4884" s="425"/>
      <c r="GQ4884" s="425"/>
      <c r="GR4884" s="425"/>
      <c r="GS4884" s="425"/>
      <c r="GT4884" s="425"/>
      <c r="GU4884" s="425"/>
      <c r="GV4884" s="425"/>
      <c r="GW4884" s="425"/>
      <c r="GX4884" s="425"/>
      <c r="GY4884" s="425"/>
      <c r="GZ4884" s="425"/>
      <c r="HA4884" s="425"/>
      <c r="HB4884" s="425"/>
      <c r="HC4884" s="425"/>
      <c r="HD4884" s="425"/>
      <c r="HE4884" s="425"/>
      <c r="HF4884" s="425"/>
      <c r="HG4884" s="425"/>
      <c r="HH4884" s="425"/>
      <c r="HI4884" s="425"/>
      <c r="HJ4884" s="425"/>
      <c r="HK4884" s="425"/>
      <c r="HL4884" s="425"/>
      <c r="HM4884" s="425"/>
      <c r="HN4884" s="425"/>
      <c r="HO4884" s="425"/>
      <c r="HP4884" s="425"/>
      <c r="HQ4884" s="425"/>
      <c r="HR4884" s="425"/>
      <c r="HS4884" s="425"/>
      <c r="HT4884" s="425"/>
      <c r="HU4884" s="425"/>
      <c r="HV4884" s="425"/>
      <c r="HW4884" s="425"/>
      <c r="HX4884" s="425"/>
      <c r="HY4884" s="425"/>
      <c r="HZ4884" s="425"/>
      <c r="IA4884" s="425"/>
      <c r="IB4884" s="425"/>
      <c r="IC4884" s="425"/>
      <c r="ID4884" s="425"/>
      <c r="IE4884" s="425"/>
      <c r="IF4884" s="425"/>
      <c r="IG4884" s="425"/>
      <c r="IH4884" s="425"/>
      <c r="II4884" s="425"/>
      <c r="IJ4884" s="425"/>
      <c r="IK4884" s="425"/>
      <c r="IL4884" s="425"/>
      <c r="IM4884" s="425"/>
      <c r="IN4884" s="425"/>
      <c r="IO4884" s="425"/>
      <c r="IP4884" s="425"/>
      <c r="IQ4884" s="425"/>
      <c r="IR4884" s="425"/>
      <c r="IS4884" s="425"/>
      <c r="IT4884" s="425"/>
      <c r="IU4884" s="425"/>
      <c r="IV4884" s="425"/>
    </row>
    <row r="4885" s="428" customFormat="1" ht="27.6" customHeight="1" spans="2:256">
      <c r="B4885" s="465"/>
      <c r="GH4885" s="425"/>
      <c r="GI4885" s="425"/>
      <c r="GJ4885" s="425"/>
      <c r="GK4885" s="425"/>
      <c r="GL4885" s="425"/>
      <c r="GM4885" s="425"/>
      <c r="GN4885" s="425"/>
      <c r="GO4885" s="425"/>
      <c r="GP4885" s="425"/>
      <c r="GQ4885" s="425"/>
      <c r="GR4885" s="425"/>
      <c r="GS4885" s="425"/>
      <c r="GT4885" s="425"/>
      <c r="GU4885" s="425"/>
      <c r="GV4885" s="425"/>
      <c r="GW4885" s="425"/>
      <c r="GX4885" s="425"/>
      <c r="GY4885" s="425"/>
      <c r="GZ4885" s="425"/>
      <c r="HA4885" s="425"/>
      <c r="HB4885" s="425"/>
      <c r="HC4885" s="425"/>
      <c r="HD4885" s="425"/>
      <c r="HE4885" s="425"/>
      <c r="HF4885" s="425"/>
      <c r="HG4885" s="425"/>
      <c r="HH4885" s="425"/>
      <c r="HI4885" s="425"/>
      <c r="HJ4885" s="425"/>
      <c r="HK4885" s="425"/>
      <c r="HL4885" s="425"/>
      <c r="HM4885" s="425"/>
      <c r="HN4885" s="425"/>
      <c r="HO4885" s="425"/>
      <c r="HP4885" s="425"/>
      <c r="HQ4885" s="425"/>
      <c r="HR4885" s="425"/>
      <c r="HS4885" s="425"/>
      <c r="HT4885" s="425"/>
      <c r="HU4885" s="425"/>
      <c r="HV4885" s="425"/>
      <c r="HW4885" s="425"/>
      <c r="HX4885" s="425"/>
      <c r="HY4885" s="425"/>
      <c r="HZ4885" s="425"/>
      <c r="IA4885" s="425"/>
      <c r="IB4885" s="425"/>
      <c r="IC4885" s="425"/>
      <c r="ID4885" s="425"/>
      <c r="IE4885" s="425"/>
      <c r="IF4885" s="425"/>
      <c r="IG4885" s="425"/>
      <c r="IH4885" s="425"/>
      <c r="II4885" s="425"/>
      <c r="IJ4885" s="425"/>
      <c r="IK4885" s="425"/>
      <c r="IL4885" s="425"/>
      <c r="IM4885" s="425"/>
      <c r="IN4885" s="425"/>
      <c r="IO4885" s="425"/>
      <c r="IP4885" s="425"/>
      <c r="IQ4885" s="425"/>
      <c r="IR4885" s="425"/>
      <c r="IS4885" s="425"/>
      <c r="IT4885" s="425"/>
      <c r="IU4885" s="425"/>
      <c r="IV4885" s="425"/>
    </row>
    <row r="4886" s="428" customFormat="1" ht="27.6" customHeight="1" spans="2:256">
      <c r="B4886" s="465"/>
      <c r="GH4886" s="425"/>
      <c r="GI4886" s="425"/>
      <c r="GJ4886" s="425"/>
      <c r="GK4886" s="425"/>
      <c r="GL4886" s="425"/>
      <c r="GM4886" s="425"/>
      <c r="GN4886" s="425"/>
      <c r="GO4886" s="425"/>
      <c r="GP4886" s="425"/>
      <c r="GQ4886" s="425"/>
      <c r="GR4886" s="425"/>
      <c r="GS4886" s="425"/>
      <c r="GT4886" s="425"/>
      <c r="GU4886" s="425"/>
      <c r="GV4886" s="425"/>
      <c r="GW4886" s="425"/>
      <c r="GX4886" s="425"/>
      <c r="GY4886" s="425"/>
      <c r="GZ4886" s="425"/>
      <c r="HA4886" s="425"/>
      <c r="HB4886" s="425"/>
      <c r="HC4886" s="425"/>
      <c r="HD4886" s="425"/>
      <c r="HE4886" s="425"/>
      <c r="HF4886" s="425"/>
      <c r="HG4886" s="425"/>
      <c r="HH4886" s="425"/>
      <c r="HI4886" s="425"/>
      <c r="HJ4886" s="425"/>
      <c r="HK4886" s="425"/>
      <c r="HL4886" s="425"/>
      <c r="HM4886" s="425"/>
      <c r="HN4886" s="425"/>
      <c r="HO4886" s="425"/>
      <c r="HP4886" s="425"/>
      <c r="HQ4886" s="425"/>
      <c r="HR4886" s="425"/>
      <c r="HS4886" s="425"/>
      <c r="HT4886" s="425"/>
      <c r="HU4886" s="425"/>
      <c r="HV4886" s="425"/>
      <c r="HW4886" s="425"/>
      <c r="HX4886" s="425"/>
      <c r="HY4886" s="425"/>
      <c r="HZ4886" s="425"/>
      <c r="IA4886" s="425"/>
      <c r="IB4886" s="425"/>
      <c r="IC4886" s="425"/>
      <c r="ID4886" s="425"/>
      <c r="IE4886" s="425"/>
      <c r="IF4886" s="425"/>
      <c r="IG4886" s="425"/>
      <c r="IH4886" s="425"/>
      <c r="II4886" s="425"/>
      <c r="IJ4886" s="425"/>
      <c r="IK4886" s="425"/>
      <c r="IL4886" s="425"/>
      <c r="IM4886" s="425"/>
      <c r="IN4886" s="425"/>
      <c r="IO4886" s="425"/>
      <c r="IP4886" s="425"/>
      <c r="IQ4886" s="425"/>
      <c r="IR4886" s="425"/>
      <c r="IS4886" s="425"/>
      <c r="IT4886" s="425"/>
      <c r="IU4886" s="425"/>
      <c r="IV4886" s="425"/>
    </row>
    <row r="4887" s="428" customFormat="1" ht="27.6" customHeight="1" spans="2:256">
      <c r="B4887" s="465"/>
      <c r="GH4887" s="425"/>
      <c r="GI4887" s="425"/>
      <c r="GJ4887" s="425"/>
      <c r="GK4887" s="425"/>
      <c r="GL4887" s="425"/>
      <c r="GM4887" s="425"/>
      <c r="GN4887" s="425"/>
      <c r="GO4887" s="425"/>
      <c r="GP4887" s="425"/>
      <c r="GQ4887" s="425"/>
      <c r="GR4887" s="425"/>
      <c r="GS4887" s="425"/>
      <c r="GT4887" s="425"/>
      <c r="GU4887" s="425"/>
      <c r="GV4887" s="425"/>
      <c r="GW4887" s="425"/>
      <c r="GX4887" s="425"/>
      <c r="GY4887" s="425"/>
      <c r="GZ4887" s="425"/>
      <c r="HA4887" s="425"/>
      <c r="HB4887" s="425"/>
      <c r="HC4887" s="425"/>
      <c r="HD4887" s="425"/>
      <c r="HE4887" s="425"/>
      <c r="HF4887" s="425"/>
      <c r="HG4887" s="425"/>
      <c r="HH4887" s="425"/>
      <c r="HI4887" s="425"/>
      <c r="HJ4887" s="425"/>
      <c r="HK4887" s="425"/>
      <c r="HL4887" s="425"/>
      <c r="HM4887" s="425"/>
      <c r="HN4887" s="425"/>
      <c r="HO4887" s="425"/>
      <c r="HP4887" s="425"/>
      <c r="HQ4887" s="425"/>
      <c r="HR4887" s="425"/>
      <c r="HS4887" s="425"/>
      <c r="HT4887" s="425"/>
      <c r="HU4887" s="425"/>
      <c r="HV4887" s="425"/>
      <c r="HW4887" s="425"/>
      <c r="HX4887" s="425"/>
      <c r="HY4887" s="425"/>
      <c r="HZ4887" s="425"/>
      <c r="IA4887" s="425"/>
      <c r="IB4887" s="425"/>
      <c r="IC4887" s="425"/>
      <c r="ID4887" s="425"/>
      <c r="IE4887" s="425"/>
      <c r="IF4887" s="425"/>
      <c r="IG4887" s="425"/>
      <c r="IH4887" s="425"/>
      <c r="II4887" s="425"/>
      <c r="IJ4887" s="425"/>
      <c r="IK4887" s="425"/>
      <c r="IL4887" s="425"/>
      <c r="IM4887" s="425"/>
      <c r="IN4887" s="425"/>
      <c r="IO4887" s="425"/>
      <c r="IP4887" s="425"/>
      <c r="IQ4887" s="425"/>
      <c r="IR4887" s="425"/>
      <c r="IS4887" s="425"/>
      <c r="IT4887" s="425"/>
      <c r="IU4887" s="425"/>
      <c r="IV4887" s="425"/>
    </row>
    <row r="4888" s="428" customFormat="1" ht="27.6" customHeight="1" spans="2:256">
      <c r="B4888" s="465"/>
      <c r="GH4888" s="425"/>
      <c r="GI4888" s="425"/>
      <c r="GJ4888" s="425"/>
      <c r="GK4888" s="425"/>
      <c r="GL4888" s="425"/>
      <c r="GM4888" s="425"/>
      <c r="GN4888" s="425"/>
      <c r="GO4888" s="425"/>
      <c r="GP4888" s="425"/>
      <c r="GQ4888" s="425"/>
      <c r="GR4888" s="425"/>
      <c r="GS4888" s="425"/>
      <c r="GT4888" s="425"/>
      <c r="GU4888" s="425"/>
      <c r="GV4888" s="425"/>
      <c r="GW4888" s="425"/>
      <c r="GX4888" s="425"/>
      <c r="GY4888" s="425"/>
      <c r="GZ4888" s="425"/>
      <c r="HA4888" s="425"/>
      <c r="HB4888" s="425"/>
      <c r="HC4888" s="425"/>
      <c r="HD4888" s="425"/>
      <c r="HE4888" s="425"/>
      <c r="HF4888" s="425"/>
      <c r="HG4888" s="425"/>
      <c r="HH4888" s="425"/>
      <c r="HI4888" s="425"/>
      <c r="HJ4888" s="425"/>
      <c r="HK4888" s="425"/>
      <c r="HL4888" s="425"/>
      <c r="HM4888" s="425"/>
      <c r="HN4888" s="425"/>
      <c r="HO4888" s="425"/>
      <c r="HP4888" s="425"/>
      <c r="HQ4888" s="425"/>
      <c r="HR4888" s="425"/>
      <c r="HS4888" s="425"/>
      <c r="HT4888" s="425"/>
      <c r="HU4888" s="425"/>
      <c r="HV4888" s="425"/>
      <c r="HW4888" s="425"/>
      <c r="HX4888" s="425"/>
      <c r="HY4888" s="425"/>
      <c r="HZ4888" s="425"/>
      <c r="IA4888" s="425"/>
      <c r="IB4888" s="425"/>
      <c r="IC4888" s="425"/>
      <c r="ID4888" s="425"/>
      <c r="IE4888" s="425"/>
      <c r="IF4888" s="425"/>
      <c r="IG4888" s="425"/>
      <c r="IH4888" s="425"/>
      <c r="II4888" s="425"/>
      <c r="IJ4888" s="425"/>
      <c r="IK4888" s="425"/>
      <c r="IL4888" s="425"/>
      <c r="IM4888" s="425"/>
      <c r="IN4888" s="425"/>
      <c r="IO4888" s="425"/>
      <c r="IP4888" s="425"/>
      <c r="IQ4888" s="425"/>
      <c r="IR4888" s="425"/>
      <c r="IS4888" s="425"/>
      <c r="IT4888" s="425"/>
      <c r="IU4888" s="425"/>
      <c r="IV4888" s="425"/>
    </row>
    <row r="4889" s="428" customFormat="1" ht="27.6" customHeight="1" spans="2:256">
      <c r="B4889" s="465"/>
      <c r="GH4889" s="425"/>
      <c r="GI4889" s="425"/>
      <c r="GJ4889" s="425"/>
      <c r="GK4889" s="425"/>
      <c r="GL4889" s="425"/>
      <c r="GM4889" s="425"/>
      <c r="GN4889" s="425"/>
      <c r="GO4889" s="425"/>
      <c r="GP4889" s="425"/>
      <c r="GQ4889" s="425"/>
      <c r="GR4889" s="425"/>
      <c r="GS4889" s="425"/>
      <c r="GT4889" s="425"/>
      <c r="GU4889" s="425"/>
      <c r="GV4889" s="425"/>
      <c r="GW4889" s="425"/>
      <c r="GX4889" s="425"/>
      <c r="GY4889" s="425"/>
      <c r="GZ4889" s="425"/>
      <c r="HA4889" s="425"/>
      <c r="HB4889" s="425"/>
      <c r="HC4889" s="425"/>
      <c r="HD4889" s="425"/>
      <c r="HE4889" s="425"/>
      <c r="HF4889" s="425"/>
      <c r="HG4889" s="425"/>
      <c r="HH4889" s="425"/>
      <c r="HI4889" s="425"/>
      <c r="HJ4889" s="425"/>
      <c r="HK4889" s="425"/>
      <c r="HL4889" s="425"/>
      <c r="HM4889" s="425"/>
      <c r="HN4889" s="425"/>
      <c r="HO4889" s="425"/>
      <c r="HP4889" s="425"/>
      <c r="HQ4889" s="425"/>
      <c r="HR4889" s="425"/>
      <c r="HS4889" s="425"/>
      <c r="HT4889" s="425"/>
      <c r="HU4889" s="425"/>
      <c r="HV4889" s="425"/>
      <c r="HW4889" s="425"/>
      <c r="HX4889" s="425"/>
      <c r="HY4889" s="425"/>
      <c r="HZ4889" s="425"/>
      <c r="IA4889" s="425"/>
      <c r="IB4889" s="425"/>
      <c r="IC4889" s="425"/>
      <c r="ID4889" s="425"/>
      <c r="IE4889" s="425"/>
      <c r="IF4889" s="425"/>
      <c r="IG4889" s="425"/>
      <c r="IH4889" s="425"/>
      <c r="II4889" s="425"/>
      <c r="IJ4889" s="425"/>
      <c r="IK4889" s="425"/>
      <c r="IL4889" s="425"/>
      <c r="IM4889" s="425"/>
      <c r="IN4889" s="425"/>
      <c r="IO4889" s="425"/>
      <c r="IP4889" s="425"/>
      <c r="IQ4889" s="425"/>
      <c r="IR4889" s="425"/>
      <c r="IS4889" s="425"/>
      <c r="IT4889" s="425"/>
      <c r="IU4889" s="425"/>
      <c r="IV4889" s="425"/>
    </row>
    <row r="4890" s="428" customFormat="1" ht="27.6" customHeight="1" spans="2:256">
      <c r="B4890" s="465"/>
      <c r="GH4890" s="425"/>
      <c r="GI4890" s="425"/>
      <c r="GJ4890" s="425"/>
      <c r="GK4890" s="425"/>
      <c r="GL4890" s="425"/>
      <c r="GM4890" s="425"/>
      <c r="GN4890" s="425"/>
      <c r="GO4890" s="425"/>
      <c r="GP4890" s="425"/>
      <c r="GQ4890" s="425"/>
      <c r="GR4890" s="425"/>
      <c r="GS4890" s="425"/>
      <c r="GT4890" s="425"/>
      <c r="GU4890" s="425"/>
      <c r="GV4890" s="425"/>
      <c r="GW4890" s="425"/>
      <c r="GX4890" s="425"/>
      <c r="GY4890" s="425"/>
      <c r="GZ4890" s="425"/>
      <c r="HA4890" s="425"/>
      <c r="HB4890" s="425"/>
      <c r="HC4890" s="425"/>
      <c r="HD4890" s="425"/>
      <c r="HE4890" s="425"/>
      <c r="HF4890" s="425"/>
      <c r="HG4890" s="425"/>
      <c r="HH4890" s="425"/>
      <c r="HI4890" s="425"/>
      <c r="HJ4890" s="425"/>
      <c r="HK4890" s="425"/>
      <c r="HL4890" s="425"/>
      <c r="HM4890" s="425"/>
      <c r="HN4890" s="425"/>
      <c r="HO4890" s="425"/>
      <c r="HP4890" s="425"/>
      <c r="HQ4890" s="425"/>
      <c r="HR4890" s="425"/>
      <c r="HS4890" s="425"/>
      <c r="HT4890" s="425"/>
      <c r="HU4890" s="425"/>
      <c r="HV4890" s="425"/>
      <c r="HW4890" s="425"/>
      <c r="HX4890" s="425"/>
      <c r="HY4890" s="425"/>
      <c r="HZ4890" s="425"/>
      <c r="IA4890" s="425"/>
      <c r="IB4890" s="425"/>
      <c r="IC4890" s="425"/>
      <c r="ID4890" s="425"/>
      <c r="IE4890" s="425"/>
      <c r="IF4890" s="425"/>
      <c r="IG4890" s="425"/>
      <c r="IH4890" s="425"/>
      <c r="II4890" s="425"/>
      <c r="IJ4890" s="425"/>
      <c r="IK4890" s="425"/>
      <c r="IL4890" s="425"/>
      <c r="IM4890" s="425"/>
      <c r="IN4890" s="425"/>
      <c r="IO4890" s="425"/>
      <c r="IP4890" s="425"/>
      <c r="IQ4890" s="425"/>
      <c r="IR4890" s="425"/>
      <c r="IS4890" s="425"/>
      <c r="IT4890" s="425"/>
      <c r="IU4890" s="425"/>
      <c r="IV4890" s="425"/>
    </row>
    <row r="4891" s="428" customFormat="1" ht="27.6" customHeight="1" spans="2:256">
      <c r="B4891" s="465"/>
      <c r="GH4891" s="425"/>
      <c r="GI4891" s="425"/>
      <c r="GJ4891" s="425"/>
      <c r="GK4891" s="425"/>
      <c r="GL4891" s="425"/>
      <c r="GM4891" s="425"/>
      <c r="GN4891" s="425"/>
      <c r="GO4891" s="425"/>
      <c r="GP4891" s="425"/>
      <c r="GQ4891" s="425"/>
      <c r="GR4891" s="425"/>
      <c r="GS4891" s="425"/>
      <c r="GT4891" s="425"/>
      <c r="GU4891" s="425"/>
      <c r="GV4891" s="425"/>
      <c r="GW4891" s="425"/>
      <c r="GX4891" s="425"/>
      <c r="GY4891" s="425"/>
      <c r="GZ4891" s="425"/>
      <c r="HA4891" s="425"/>
      <c r="HB4891" s="425"/>
      <c r="HC4891" s="425"/>
      <c r="HD4891" s="425"/>
      <c r="HE4891" s="425"/>
      <c r="HF4891" s="425"/>
      <c r="HG4891" s="425"/>
      <c r="HH4891" s="425"/>
      <c r="HI4891" s="425"/>
      <c r="HJ4891" s="425"/>
      <c r="HK4891" s="425"/>
      <c r="HL4891" s="425"/>
      <c r="HM4891" s="425"/>
      <c r="HN4891" s="425"/>
      <c r="HO4891" s="425"/>
      <c r="HP4891" s="425"/>
      <c r="HQ4891" s="425"/>
      <c r="HR4891" s="425"/>
      <c r="HS4891" s="425"/>
      <c r="HT4891" s="425"/>
      <c r="HU4891" s="425"/>
      <c r="HV4891" s="425"/>
      <c r="HW4891" s="425"/>
      <c r="HX4891" s="425"/>
      <c r="HY4891" s="425"/>
      <c r="HZ4891" s="425"/>
      <c r="IA4891" s="425"/>
      <c r="IB4891" s="425"/>
      <c r="IC4891" s="425"/>
      <c r="ID4891" s="425"/>
      <c r="IE4891" s="425"/>
      <c r="IF4891" s="425"/>
      <c r="IG4891" s="425"/>
      <c r="IH4891" s="425"/>
      <c r="II4891" s="425"/>
      <c r="IJ4891" s="425"/>
      <c r="IK4891" s="425"/>
      <c r="IL4891" s="425"/>
      <c r="IM4891" s="425"/>
      <c r="IN4891" s="425"/>
      <c r="IO4891" s="425"/>
      <c r="IP4891" s="425"/>
      <c r="IQ4891" s="425"/>
      <c r="IR4891" s="425"/>
      <c r="IS4891" s="425"/>
      <c r="IT4891" s="425"/>
      <c r="IU4891" s="425"/>
      <c r="IV4891" s="425"/>
    </row>
    <row r="4892" s="428" customFormat="1" ht="27.6" customHeight="1" spans="2:256">
      <c r="B4892" s="465"/>
      <c r="GH4892" s="425"/>
      <c r="GI4892" s="425"/>
      <c r="GJ4892" s="425"/>
      <c r="GK4892" s="425"/>
      <c r="GL4892" s="425"/>
      <c r="GM4892" s="425"/>
      <c r="GN4892" s="425"/>
      <c r="GO4892" s="425"/>
      <c r="GP4892" s="425"/>
      <c r="GQ4892" s="425"/>
      <c r="GR4892" s="425"/>
      <c r="GS4892" s="425"/>
      <c r="GT4892" s="425"/>
      <c r="GU4892" s="425"/>
      <c r="GV4892" s="425"/>
      <c r="GW4892" s="425"/>
      <c r="GX4892" s="425"/>
      <c r="GY4892" s="425"/>
      <c r="GZ4892" s="425"/>
      <c r="HA4892" s="425"/>
      <c r="HB4892" s="425"/>
      <c r="HC4892" s="425"/>
      <c r="HD4892" s="425"/>
      <c r="HE4892" s="425"/>
      <c r="HF4892" s="425"/>
      <c r="HG4892" s="425"/>
      <c r="HH4892" s="425"/>
      <c r="HI4892" s="425"/>
      <c r="HJ4892" s="425"/>
      <c r="HK4892" s="425"/>
      <c r="HL4892" s="425"/>
      <c r="HM4892" s="425"/>
      <c r="HN4892" s="425"/>
      <c r="HO4892" s="425"/>
      <c r="HP4892" s="425"/>
      <c r="HQ4892" s="425"/>
      <c r="HR4892" s="425"/>
      <c r="HS4892" s="425"/>
      <c r="HT4892" s="425"/>
      <c r="HU4892" s="425"/>
      <c r="HV4892" s="425"/>
      <c r="HW4892" s="425"/>
      <c r="HX4892" s="425"/>
      <c r="HY4892" s="425"/>
      <c r="HZ4892" s="425"/>
      <c r="IA4892" s="425"/>
      <c r="IB4892" s="425"/>
      <c r="IC4892" s="425"/>
      <c r="ID4892" s="425"/>
      <c r="IE4892" s="425"/>
      <c r="IF4892" s="425"/>
      <c r="IG4892" s="425"/>
      <c r="IH4892" s="425"/>
      <c r="II4892" s="425"/>
      <c r="IJ4892" s="425"/>
      <c r="IK4892" s="425"/>
      <c r="IL4892" s="425"/>
      <c r="IM4892" s="425"/>
      <c r="IN4892" s="425"/>
      <c r="IO4892" s="425"/>
      <c r="IP4892" s="425"/>
      <c r="IQ4892" s="425"/>
      <c r="IR4892" s="425"/>
      <c r="IS4892" s="425"/>
      <c r="IT4892" s="425"/>
      <c r="IU4892" s="425"/>
      <c r="IV4892" s="425"/>
    </row>
    <row r="4893" s="428" customFormat="1" ht="27.6" customHeight="1" spans="2:256">
      <c r="B4893" s="465"/>
      <c r="GH4893" s="425"/>
      <c r="GI4893" s="425"/>
      <c r="GJ4893" s="425"/>
      <c r="GK4893" s="425"/>
      <c r="GL4893" s="425"/>
      <c r="GM4893" s="425"/>
      <c r="GN4893" s="425"/>
      <c r="GO4893" s="425"/>
      <c r="GP4893" s="425"/>
      <c r="GQ4893" s="425"/>
      <c r="GR4893" s="425"/>
      <c r="GS4893" s="425"/>
      <c r="GT4893" s="425"/>
      <c r="GU4893" s="425"/>
      <c r="GV4893" s="425"/>
      <c r="GW4893" s="425"/>
      <c r="GX4893" s="425"/>
      <c r="GY4893" s="425"/>
      <c r="GZ4893" s="425"/>
      <c r="HA4893" s="425"/>
      <c r="HB4893" s="425"/>
      <c r="HC4893" s="425"/>
      <c r="HD4893" s="425"/>
      <c r="HE4893" s="425"/>
      <c r="HF4893" s="425"/>
      <c r="HG4893" s="425"/>
      <c r="HH4893" s="425"/>
      <c r="HI4893" s="425"/>
      <c r="HJ4893" s="425"/>
      <c r="HK4893" s="425"/>
      <c r="HL4893" s="425"/>
      <c r="HM4893" s="425"/>
      <c r="HN4893" s="425"/>
      <c r="HO4893" s="425"/>
      <c r="HP4893" s="425"/>
      <c r="HQ4893" s="425"/>
      <c r="HR4893" s="425"/>
      <c r="HS4893" s="425"/>
      <c r="HT4893" s="425"/>
      <c r="HU4893" s="425"/>
      <c r="HV4893" s="425"/>
      <c r="HW4893" s="425"/>
      <c r="HX4893" s="425"/>
      <c r="HY4893" s="425"/>
      <c r="HZ4893" s="425"/>
      <c r="IA4893" s="425"/>
      <c r="IB4893" s="425"/>
      <c r="IC4893" s="425"/>
      <c r="ID4893" s="425"/>
      <c r="IE4893" s="425"/>
      <c r="IF4893" s="425"/>
      <c r="IG4893" s="425"/>
      <c r="IH4893" s="425"/>
      <c r="II4893" s="425"/>
      <c r="IJ4893" s="425"/>
      <c r="IK4893" s="425"/>
      <c r="IL4893" s="425"/>
      <c r="IM4893" s="425"/>
      <c r="IN4893" s="425"/>
      <c r="IO4893" s="425"/>
      <c r="IP4893" s="425"/>
      <c r="IQ4893" s="425"/>
      <c r="IR4893" s="425"/>
      <c r="IS4893" s="425"/>
      <c r="IT4893" s="425"/>
      <c r="IU4893" s="425"/>
      <c r="IV4893" s="425"/>
    </row>
    <row r="4894" s="428" customFormat="1" ht="27.6" customHeight="1" spans="2:256">
      <c r="B4894" s="465"/>
      <c r="GH4894" s="425"/>
      <c r="GI4894" s="425"/>
      <c r="GJ4894" s="425"/>
      <c r="GK4894" s="425"/>
      <c r="GL4894" s="425"/>
      <c r="GM4894" s="425"/>
      <c r="GN4894" s="425"/>
      <c r="GO4894" s="425"/>
      <c r="GP4894" s="425"/>
      <c r="GQ4894" s="425"/>
      <c r="GR4894" s="425"/>
      <c r="GS4894" s="425"/>
      <c r="GT4894" s="425"/>
      <c r="GU4894" s="425"/>
      <c r="GV4894" s="425"/>
      <c r="GW4894" s="425"/>
      <c r="GX4894" s="425"/>
      <c r="GY4894" s="425"/>
      <c r="GZ4894" s="425"/>
      <c r="HA4894" s="425"/>
      <c r="HB4894" s="425"/>
      <c r="HC4894" s="425"/>
      <c r="HD4894" s="425"/>
      <c r="HE4894" s="425"/>
      <c r="HF4894" s="425"/>
      <c r="HG4894" s="425"/>
      <c r="HH4894" s="425"/>
      <c r="HI4894" s="425"/>
      <c r="HJ4894" s="425"/>
      <c r="HK4894" s="425"/>
      <c r="HL4894" s="425"/>
      <c r="HM4894" s="425"/>
      <c r="HN4894" s="425"/>
      <c r="HO4894" s="425"/>
      <c r="HP4894" s="425"/>
      <c r="HQ4894" s="425"/>
      <c r="HR4894" s="425"/>
      <c r="HS4894" s="425"/>
      <c r="HT4894" s="425"/>
      <c r="HU4894" s="425"/>
      <c r="HV4894" s="425"/>
      <c r="HW4894" s="425"/>
      <c r="HX4894" s="425"/>
      <c r="HY4894" s="425"/>
      <c r="HZ4894" s="425"/>
      <c r="IA4894" s="425"/>
      <c r="IB4894" s="425"/>
      <c r="IC4894" s="425"/>
      <c r="ID4894" s="425"/>
      <c r="IE4894" s="425"/>
      <c r="IF4894" s="425"/>
      <c r="IG4894" s="425"/>
      <c r="IH4894" s="425"/>
      <c r="II4894" s="425"/>
      <c r="IJ4894" s="425"/>
      <c r="IK4894" s="425"/>
      <c r="IL4894" s="425"/>
      <c r="IM4894" s="425"/>
      <c r="IN4894" s="425"/>
      <c r="IO4894" s="425"/>
      <c r="IP4894" s="425"/>
      <c r="IQ4894" s="425"/>
      <c r="IR4894" s="425"/>
      <c r="IS4894" s="425"/>
      <c r="IT4894" s="425"/>
      <c r="IU4894" s="425"/>
      <c r="IV4894" s="425"/>
    </row>
    <row r="4895" s="428" customFormat="1" ht="27.6" customHeight="1" spans="2:256">
      <c r="B4895" s="465"/>
      <c r="GH4895" s="425"/>
      <c r="GI4895" s="425"/>
      <c r="GJ4895" s="425"/>
      <c r="GK4895" s="425"/>
      <c r="GL4895" s="425"/>
      <c r="GM4895" s="425"/>
      <c r="GN4895" s="425"/>
      <c r="GO4895" s="425"/>
      <c r="GP4895" s="425"/>
      <c r="GQ4895" s="425"/>
      <c r="GR4895" s="425"/>
      <c r="GS4895" s="425"/>
      <c r="GT4895" s="425"/>
      <c r="GU4895" s="425"/>
      <c r="GV4895" s="425"/>
      <c r="GW4895" s="425"/>
      <c r="GX4895" s="425"/>
      <c r="GY4895" s="425"/>
      <c r="GZ4895" s="425"/>
      <c r="HA4895" s="425"/>
      <c r="HB4895" s="425"/>
      <c r="HC4895" s="425"/>
      <c r="HD4895" s="425"/>
      <c r="HE4895" s="425"/>
      <c r="HF4895" s="425"/>
      <c r="HG4895" s="425"/>
      <c r="HH4895" s="425"/>
      <c r="HI4895" s="425"/>
      <c r="HJ4895" s="425"/>
      <c r="HK4895" s="425"/>
      <c r="HL4895" s="425"/>
      <c r="HM4895" s="425"/>
      <c r="HN4895" s="425"/>
      <c r="HO4895" s="425"/>
      <c r="HP4895" s="425"/>
      <c r="HQ4895" s="425"/>
      <c r="HR4895" s="425"/>
      <c r="HS4895" s="425"/>
      <c r="HT4895" s="425"/>
      <c r="HU4895" s="425"/>
      <c r="HV4895" s="425"/>
      <c r="HW4895" s="425"/>
      <c r="HX4895" s="425"/>
      <c r="HY4895" s="425"/>
      <c r="HZ4895" s="425"/>
      <c r="IA4895" s="425"/>
      <c r="IB4895" s="425"/>
      <c r="IC4895" s="425"/>
      <c r="ID4895" s="425"/>
      <c r="IE4895" s="425"/>
      <c r="IF4895" s="425"/>
      <c r="IG4895" s="425"/>
      <c r="IH4895" s="425"/>
      <c r="II4895" s="425"/>
      <c r="IJ4895" s="425"/>
      <c r="IK4895" s="425"/>
      <c r="IL4895" s="425"/>
      <c r="IM4895" s="425"/>
      <c r="IN4895" s="425"/>
      <c r="IO4895" s="425"/>
      <c r="IP4895" s="425"/>
      <c r="IQ4895" s="425"/>
      <c r="IR4895" s="425"/>
      <c r="IS4895" s="425"/>
      <c r="IT4895" s="425"/>
      <c r="IU4895" s="425"/>
      <c r="IV4895" s="425"/>
    </row>
    <row r="4896" s="428" customFormat="1" ht="27.6" customHeight="1" spans="2:256">
      <c r="B4896" s="465"/>
      <c r="GH4896" s="425"/>
      <c r="GI4896" s="425"/>
      <c r="GJ4896" s="425"/>
      <c r="GK4896" s="425"/>
      <c r="GL4896" s="425"/>
      <c r="GM4896" s="425"/>
      <c r="GN4896" s="425"/>
      <c r="GO4896" s="425"/>
      <c r="GP4896" s="425"/>
      <c r="GQ4896" s="425"/>
      <c r="GR4896" s="425"/>
      <c r="GS4896" s="425"/>
      <c r="GT4896" s="425"/>
      <c r="GU4896" s="425"/>
      <c r="GV4896" s="425"/>
      <c r="GW4896" s="425"/>
      <c r="GX4896" s="425"/>
      <c r="GY4896" s="425"/>
      <c r="GZ4896" s="425"/>
      <c r="HA4896" s="425"/>
      <c r="HB4896" s="425"/>
      <c r="HC4896" s="425"/>
      <c r="HD4896" s="425"/>
      <c r="HE4896" s="425"/>
      <c r="HF4896" s="425"/>
      <c r="HG4896" s="425"/>
      <c r="HH4896" s="425"/>
      <c r="HI4896" s="425"/>
      <c r="HJ4896" s="425"/>
      <c r="HK4896" s="425"/>
      <c r="HL4896" s="425"/>
      <c r="HM4896" s="425"/>
      <c r="HN4896" s="425"/>
      <c r="HO4896" s="425"/>
      <c r="HP4896" s="425"/>
      <c r="HQ4896" s="425"/>
      <c r="HR4896" s="425"/>
      <c r="HS4896" s="425"/>
      <c r="HT4896" s="425"/>
      <c r="HU4896" s="425"/>
      <c r="HV4896" s="425"/>
      <c r="HW4896" s="425"/>
      <c r="HX4896" s="425"/>
      <c r="HY4896" s="425"/>
      <c r="HZ4896" s="425"/>
      <c r="IA4896" s="425"/>
      <c r="IB4896" s="425"/>
      <c r="IC4896" s="425"/>
      <c r="ID4896" s="425"/>
      <c r="IE4896" s="425"/>
      <c r="IF4896" s="425"/>
      <c r="IG4896" s="425"/>
      <c r="IH4896" s="425"/>
      <c r="II4896" s="425"/>
      <c r="IJ4896" s="425"/>
      <c r="IK4896" s="425"/>
      <c r="IL4896" s="425"/>
      <c r="IM4896" s="425"/>
      <c r="IN4896" s="425"/>
      <c r="IO4896" s="425"/>
      <c r="IP4896" s="425"/>
      <c r="IQ4896" s="425"/>
      <c r="IR4896" s="425"/>
      <c r="IS4896" s="425"/>
      <c r="IT4896" s="425"/>
      <c r="IU4896" s="425"/>
      <c r="IV4896" s="425"/>
    </row>
    <row r="4897" s="428" customFormat="1" ht="27.6" customHeight="1" spans="2:256">
      <c r="B4897" s="465"/>
      <c r="GH4897" s="425"/>
      <c r="GI4897" s="425"/>
      <c r="GJ4897" s="425"/>
      <c r="GK4897" s="425"/>
      <c r="GL4897" s="425"/>
      <c r="GM4897" s="425"/>
      <c r="GN4897" s="425"/>
      <c r="GO4897" s="425"/>
      <c r="GP4897" s="425"/>
      <c r="GQ4897" s="425"/>
      <c r="GR4897" s="425"/>
      <c r="GS4897" s="425"/>
      <c r="GT4897" s="425"/>
      <c r="GU4897" s="425"/>
      <c r="GV4897" s="425"/>
      <c r="GW4897" s="425"/>
      <c r="GX4897" s="425"/>
      <c r="GY4897" s="425"/>
      <c r="GZ4897" s="425"/>
      <c r="HA4897" s="425"/>
      <c r="HB4897" s="425"/>
      <c r="HC4897" s="425"/>
      <c r="HD4897" s="425"/>
      <c r="HE4897" s="425"/>
      <c r="HF4897" s="425"/>
      <c r="HG4897" s="425"/>
      <c r="HH4897" s="425"/>
      <c r="HI4897" s="425"/>
      <c r="HJ4897" s="425"/>
      <c r="HK4897" s="425"/>
      <c r="HL4897" s="425"/>
      <c r="HM4897" s="425"/>
      <c r="HN4897" s="425"/>
      <c r="HO4897" s="425"/>
      <c r="HP4897" s="425"/>
      <c r="HQ4897" s="425"/>
      <c r="HR4897" s="425"/>
      <c r="HS4897" s="425"/>
      <c r="HT4897" s="425"/>
      <c r="HU4897" s="425"/>
      <c r="HV4897" s="425"/>
      <c r="HW4897" s="425"/>
      <c r="HX4897" s="425"/>
      <c r="HY4897" s="425"/>
      <c r="HZ4897" s="425"/>
      <c r="IA4897" s="425"/>
      <c r="IB4897" s="425"/>
      <c r="IC4897" s="425"/>
      <c r="ID4897" s="425"/>
      <c r="IE4897" s="425"/>
      <c r="IF4897" s="425"/>
      <c r="IG4897" s="425"/>
      <c r="IH4897" s="425"/>
      <c r="II4897" s="425"/>
      <c r="IJ4897" s="425"/>
      <c r="IK4897" s="425"/>
      <c r="IL4897" s="425"/>
      <c r="IM4897" s="425"/>
      <c r="IN4897" s="425"/>
      <c r="IO4897" s="425"/>
      <c r="IP4897" s="425"/>
      <c r="IQ4897" s="425"/>
      <c r="IR4897" s="425"/>
      <c r="IS4897" s="425"/>
      <c r="IT4897" s="425"/>
      <c r="IU4897" s="425"/>
      <c r="IV4897" s="425"/>
    </row>
    <row r="4898" s="428" customFormat="1" ht="27.6" customHeight="1" spans="2:256">
      <c r="B4898" s="465"/>
      <c r="GH4898" s="425"/>
      <c r="GI4898" s="425"/>
      <c r="GJ4898" s="425"/>
      <c r="GK4898" s="425"/>
      <c r="GL4898" s="425"/>
      <c r="GM4898" s="425"/>
      <c r="GN4898" s="425"/>
      <c r="GO4898" s="425"/>
      <c r="GP4898" s="425"/>
      <c r="GQ4898" s="425"/>
      <c r="GR4898" s="425"/>
      <c r="GS4898" s="425"/>
      <c r="GT4898" s="425"/>
      <c r="GU4898" s="425"/>
      <c r="GV4898" s="425"/>
      <c r="GW4898" s="425"/>
      <c r="GX4898" s="425"/>
      <c r="GY4898" s="425"/>
      <c r="GZ4898" s="425"/>
      <c r="HA4898" s="425"/>
      <c r="HB4898" s="425"/>
      <c r="HC4898" s="425"/>
      <c r="HD4898" s="425"/>
      <c r="HE4898" s="425"/>
      <c r="HF4898" s="425"/>
      <c r="HG4898" s="425"/>
      <c r="HH4898" s="425"/>
      <c r="HI4898" s="425"/>
      <c r="HJ4898" s="425"/>
      <c r="HK4898" s="425"/>
      <c r="HL4898" s="425"/>
      <c r="HM4898" s="425"/>
      <c r="HN4898" s="425"/>
      <c r="HO4898" s="425"/>
      <c r="HP4898" s="425"/>
      <c r="HQ4898" s="425"/>
      <c r="HR4898" s="425"/>
      <c r="HS4898" s="425"/>
      <c r="HT4898" s="425"/>
      <c r="HU4898" s="425"/>
      <c r="HV4898" s="425"/>
      <c r="HW4898" s="425"/>
      <c r="HX4898" s="425"/>
      <c r="HY4898" s="425"/>
      <c r="HZ4898" s="425"/>
      <c r="IA4898" s="425"/>
      <c r="IB4898" s="425"/>
      <c r="IC4898" s="425"/>
      <c r="ID4898" s="425"/>
      <c r="IE4898" s="425"/>
      <c r="IF4898" s="425"/>
      <c r="IG4898" s="425"/>
      <c r="IH4898" s="425"/>
      <c r="II4898" s="425"/>
      <c r="IJ4898" s="425"/>
      <c r="IK4898" s="425"/>
      <c r="IL4898" s="425"/>
      <c r="IM4898" s="425"/>
      <c r="IN4898" s="425"/>
      <c r="IO4898" s="425"/>
      <c r="IP4898" s="425"/>
      <c r="IQ4898" s="425"/>
      <c r="IR4898" s="425"/>
      <c r="IS4898" s="425"/>
      <c r="IT4898" s="425"/>
      <c r="IU4898" s="425"/>
      <c r="IV4898" s="425"/>
    </row>
    <row r="4899" s="428" customFormat="1" ht="27.6" customHeight="1" spans="2:256">
      <c r="B4899" s="465"/>
      <c r="GH4899" s="425"/>
      <c r="GI4899" s="425"/>
      <c r="GJ4899" s="425"/>
      <c r="GK4899" s="425"/>
      <c r="GL4899" s="425"/>
      <c r="GM4899" s="425"/>
      <c r="GN4899" s="425"/>
      <c r="GO4899" s="425"/>
      <c r="GP4899" s="425"/>
      <c r="GQ4899" s="425"/>
      <c r="GR4899" s="425"/>
      <c r="GS4899" s="425"/>
      <c r="GT4899" s="425"/>
      <c r="GU4899" s="425"/>
      <c r="GV4899" s="425"/>
      <c r="GW4899" s="425"/>
      <c r="GX4899" s="425"/>
      <c r="GY4899" s="425"/>
      <c r="GZ4899" s="425"/>
      <c r="HA4899" s="425"/>
      <c r="HB4899" s="425"/>
      <c r="HC4899" s="425"/>
      <c r="HD4899" s="425"/>
      <c r="HE4899" s="425"/>
      <c r="HF4899" s="425"/>
      <c r="HG4899" s="425"/>
      <c r="HH4899" s="425"/>
      <c r="HI4899" s="425"/>
      <c r="HJ4899" s="425"/>
      <c r="HK4899" s="425"/>
      <c r="HL4899" s="425"/>
      <c r="HM4899" s="425"/>
      <c r="HN4899" s="425"/>
      <c r="HO4899" s="425"/>
      <c r="HP4899" s="425"/>
      <c r="HQ4899" s="425"/>
      <c r="HR4899" s="425"/>
      <c r="HS4899" s="425"/>
      <c r="HT4899" s="425"/>
      <c r="HU4899" s="425"/>
      <c r="HV4899" s="425"/>
      <c r="HW4899" s="425"/>
      <c r="HX4899" s="425"/>
      <c r="HY4899" s="425"/>
      <c r="HZ4899" s="425"/>
      <c r="IA4899" s="425"/>
      <c r="IB4899" s="425"/>
      <c r="IC4899" s="425"/>
      <c r="ID4899" s="425"/>
      <c r="IE4899" s="425"/>
      <c r="IF4899" s="425"/>
      <c r="IG4899" s="425"/>
      <c r="IH4899" s="425"/>
      <c r="II4899" s="425"/>
      <c r="IJ4899" s="425"/>
      <c r="IK4899" s="425"/>
      <c r="IL4899" s="425"/>
      <c r="IM4899" s="425"/>
      <c r="IN4899" s="425"/>
      <c r="IO4899" s="425"/>
      <c r="IP4899" s="425"/>
      <c r="IQ4899" s="425"/>
      <c r="IR4899" s="425"/>
      <c r="IS4899" s="425"/>
      <c r="IT4899" s="425"/>
      <c r="IU4899" s="425"/>
      <c r="IV4899" s="425"/>
    </row>
    <row r="4900" s="428" customFormat="1" ht="27.6" customHeight="1" spans="2:256">
      <c r="B4900" s="465"/>
      <c r="GH4900" s="425"/>
      <c r="GI4900" s="425"/>
      <c r="GJ4900" s="425"/>
      <c r="GK4900" s="425"/>
      <c r="GL4900" s="425"/>
      <c r="GM4900" s="425"/>
      <c r="GN4900" s="425"/>
      <c r="GO4900" s="425"/>
      <c r="GP4900" s="425"/>
      <c r="GQ4900" s="425"/>
      <c r="GR4900" s="425"/>
      <c r="GS4900" s="425"/>
      <c r="GT4900" s="425"/>
      <c r="GU4900" s="425"/>
      <c r="GV4900" s="425"/>
      <c r="GW4900" s="425"/>
      <c r="GX4900" s="425"/>
      <c r="GY4900" s="425"/>
      <c r="GZ4900" s="425"/>
      <c r="HA4900" s="425"/>
      <c r="HB4900" s="425"/>
      <c r="HC4900" s="425"/>
      <c r="HD4900" s="425"/>
      <c r="HE4900" s="425"/>
      <c r="HF4900" s="425"/>
      <c r="HG4900" s="425"/>
      <c r="HH4900" s="425"/>
      <c r="HI4900" s="425"/>
      <c r="HJ4900" s="425"/>
      <c r="HK4900" s="425"/>
      <c r="HL4900" s="425"/>
      <c r="HM4900" s="425"/>
      <c r="HN4900" s="425"/>
      <c r="HO4900" s="425"/>
      <c r="HP4900" s="425"/>
      <c r="HQ4900" s="425"/>
      <c r="HR4900" s="425"/>
      <c r="HS4900" s="425"/>
      <c r="HT4900" s="425"/>
      <c r="HU4900" s="425"/>
      <c r="HV4900" s="425"/>
      <c r="HW4900" s="425"/>
      <c r="HX4900" s="425"/>
      <c r="HY4900" s="425"/>
      <c r="HZ4900" s="425"/>
      <c r="IA4900" s="425"/>
      <c r="IB4900" s="425"/>
      <c r="IC4900" s="425"/>
      <c r="ID4900" s="425"/>
      <c r="IE4900" s="425"/>
      <c r="IF4900" s="425"/>
      <c r="IG4900" s="425"/>
      <c r="IH4900" s="425"/>
      <c r="II4900" s="425"/>
      <c r="IJ4900" s="425"/>
      <c r="IK4900" s="425"/>
      <c r="IL4900" s="425"/>
      <c r="IM4900" s="425"/>
      <c r="IN4900" s="425"/>
      <c r="IO4900" s="425"/>
      <c r="IP4900" s="425"/>
      <c r="IQ4900" s="425"/>
      <c r="IR4900" s="425"/>
      <c r="IS4900" s="425"/>
      <c r="IT4900" s="425"/>
      <c r="IU4900" s="425"/>
      <c r="IV4900" s="425"/>
    </row>
    <row r="4901" s="428" customFormat="1" ht="27.6" customHeight="1" spans="2:256">
      <c r="B4901" s="465"/>
      <c r="GH4901" s="425"/>
      <c r="GI4901" s="425"/>
      <c r="GJ4901" s="425"/>
      <c r="GK4901" s="425"/>
      <c r="GL4901" s="425"/>
      <c r="GM4901" s="425"/>
      <c r="GN4901" s="425"/>
      <c r="GO4901" s="425"/>
      <c r="GP4901" s="425"/>
      <c r="GQ4901" s="425"/>
      <c r="GR4901" s="425"/>
      <c r="GS4901" s="425"/>
      <c r="GT4901" s="425"/>
      <c r="GU4901" s="425"/>
      <c r="GV4901" s="425"/>
      <c r="GW4901" s="425"/>
      <c r="GX4901" s="425"/>
      <c r="GY4901" s="425"/>
      <c r="GZ4901" s="425"/>
      <c r="HA4901" s="425"/>
      <c r="HB4901" s="425"/>
      <c r="HC4901" s="425"/>
      <c r="HD4901" s="425"/>
      <c r="HE4901" s="425"/>
      <c r="HF4901" s="425"/>
      <c r="HG4901" s="425"/>
      <c r="HH4901" s="425"/>
      <c r="HI4901" s="425"/>
      <c r="HJ4901" s="425"/>
      <c r="HK4901" s="425"/>
      <c r="HL4901" s="425"/>
      <c r="HM4901" s="425"/>
      <c r="HN4901" s="425"/>
      <c r="HO4901" s="425"/>
      <c r="HP4901" s="425"/>
      <c r="HQ4901" s="425"/>
      <c r="HR4901" s="425"/>
      <c r="HS4901" s="425"/>
      <c r="HT4901" s="425"/>
      <c r="HU4901" s="425"/>
      <c r="HV4901" s="425"/>
      <c r="HW4901" s="425"/>
      <c r="HX4901" s="425"/>
      <c r="HY4901" s="425"/>
      <c r="HZ4901" s="425"/>
      <c r="IA4901" s="425"/>
      <c r="IB4901" s="425"/>
      <c r="IC4901" s="425"/>
      <c r="ID4901" s="425"/>
      <c r="IE4901" s="425"/>
      <c r="IF4901" s="425"/>
      <c r="IG4901" s="425"/>
      <c r="IH4901" s="425"/>
      <c r="II4901" s="425"/>
      <c r="IJ4901" s="425"/>
      <c r="IK4901" s="425"/>
      <c r="IL4901" s="425"/>
      <c r="IM4901" s="425"/>
      <c r="IN4901" s="425"/>
      <c r="IO4901" s="425"/>
      <c r="IP4901" s="425"/>
      <c r="IQ4901" s="425"/>
      <c r="IR4901" s="425"/>
      <c r="IS4901" s="425"/>
      <c r="IT4901" s="425"/>
      <c r="IU4901" s="425"/>
      <c r="IV4901" s="425"/>
    </row>
    <row r="4902" s="428" customFormat="1" ht="27.6" customHeight="1" spans="2:256">
      <c r="B4902" s="465"/>
      <c r="GH4902" s="425"/>
      <c r="GI4902" s="425"/>
      <c r="GJ4902" s="425"/>
      <c r="GK4902" s="425"/>
      <c r="GL4902" s="425"/>
      <c r="GM4902" s="425"/>
      <c r="GN4902" s="425"/>
      <c r="GO4902" s="425"/>
      <c r="GP4902" s="425"/>
      <c r="GQ4902" s="425"/>
      <c r="GR4902" s="425"/>
      <c r="GS4902" s="425"/>
      <c r="GT4902" s="425"/>
      <c r="GU4902" s="425"/>
      <c r="GV4902" s="425"/>
      <c r="GW4902" s="425"/>
      <c r="GX4902" s="425"/>
      <c r="GY4902" s="425"/>
      <c r="GZ4902" s="425"/>
      <c r="HA4902" s="425"/>
      <c r="HB4902" s="425"/>
      <c r="HC4902" s="425"/>
      <c r="HD4902" s="425"/>
      <c r="HE4902" s="425"/>
      <c r="HF4902" s="425"/>
      <c r="HG4902" s="425"/>
      <c r="HH4902" s="425"/>
      <c r="HI4902" s="425"/>
      <c r="HJ4902" s="425"/>
      <c r="HK4902" s="425"/>
      <c r="HL4902" s="425"/>
      <c r="HM4902" s="425"/>
      <c r="HN4902" s="425"/>
      <c r="HO4902" s="425"/>
      <c r="HP4902" s="425"/>
      <c r="HQ4902" s="425"/>
      <c r="HR4902" s="425"/>
      <c r="HS4902" s="425"/>
      <c r="HT4902" s="425"/>
      <c r="HU4902" s="425"/>
      <c r="HV4902" s="425"/>
      <c r="HW4902" s="425"/>
      <c r="HX4902" s="425"/>
      <c r="HY4902" s="425"/>
      <c r="HZ4902" s="425"/>
      <c r="IA4902" s="425"/>
      <c r="IB4902" s="425"/>
      <c r="IC4902" s="425"/>
      <c r="ID4902" s="425"/>
      <c r="IE4902" s="425"/>
      <c r="IF4902" s="425"/>
      <c r="IG4902" s="425"/>
      <c r="IH4902" s="425"/>
      <c r="II4902" s="425"/>
      <c r="IJ4902" s="425"/>
      <c r="IK4902" s="425"/>
      <c r="IL4902" s="425"/>
      <c r="IM4902" s="425"/>
      <c r="IN4902" s="425"/>
      <c r="IO4902" s="425"/>
      <c r="IP4902" s="425"/>
      <c r="IQ4902" s="425"/>
      <c r="IR4902" s="425"/>
      <c r="IS4902" s="425"/>
      <c r="IT4902" s="425"/>
      <c r="IU4902" s="425"/>
      <c r="IV4902" s="425"/>
    </row>
    <row r="4903" s="428" customFormat="1" ht="27.6" customHeight="1" spans="2:256">
      <c r="B4903" s="465"/>
      <c r="GH4903" s="425"/>
      <c r="GI4903" s="425"/>
      <c r="GJ4903" s="425"/>
      <c r="GK4903" s="425"/>
      <c r="GL4903" s="425"/>
      <c r="GM4903" s="425"/>
      <c r="GN4903" s="425"/>
      <c r="GO4903" s="425"/>
      <c r="GP4903" s="425"/>
      <c r="GQ4903" s="425"/>
      <c r="GR4903" s="425"/>
      <c r="GS4903" s="425"/>
      <c r="GT4903" s="425"/>
      <c r="GU4903" s="425"/>
      <c r="GV4903" s="425"/>
      <c r="GW4903" s="425"/>
      <c r="GX4903" s="425"/>
      <c r="GY4903" s="425"/>
      <c r="GZ4903" s="425"/>
      <c r="HA4903" s="425"/>
      <c r="HB4903" s="425"/>
      <c r="HC4903" s="425"/>
      <c r="HD4903" s="425"/>
      <c r="HE4903" s="425"/>
      <c r="HF4903" s="425"/>
      <c r="HG4903" s="425"/>
      <c r="HH4903" s="425"/>
      <c r="HI4903" s="425"/>
      <c r="HJ4903" s="425"/>
      <c r="HK4903" s="425"/>
      <c r="HL4903" s="425"/>
      <c r="HM4903" s="425"/>
      <c r="HN4903" s="425"/>
      <c r="HO4903" s="425"/>
      <c r="HP4903" s="425"/>
      <c r="HQ4903" s="425"/>
      <c r="HR4903" s="425"/>
      <c r="HS4903" s="425"/>
      <c r="HT4903" s="425"/>
      <c r="HU4903" s="425"/>
      <c r="HV4903" s="425"/>
      <c r="HW4903" s="425"/>
      <c r="HX4903" s="425"/>
      <c r="HY4903" s="425"/>
      <c r="HZ4903" s="425"/>
      <c r="IA4903" s="425"/>
      <c r="IB4903" s="425"/>
      <c r="IC4903" s="425"/>
      <c r="ID4903" s="425"/>
      <c r="IE4903" s="425"/>
      <c r="IF4903" s="425"/>
      <c r="IG4903" s="425"/>
      <c r="IH4903" s="425"/>
      <c r="II4903" s="425"/>
      <c r="IJ4903" s="425"/>
      <c r="IK4903" s="425"/>
      <c r="IL4903" s="425"/>
      <c r="IM4903" s="425"/>
      <c r="IN4903" s="425"/>
      <c r="IO4903" s="425"/>
      <c r="IP4903" s="425"/>
      <c r="IQ4903" s="425"/>
      <c r="IR4903" s="425"/>
      <c r="IS4903" s="425"/>
      <c r="IT4903" s="425"/>
      <c r="IU4903" s="425"/>
      <c r="IV4903" s="425"/>
    </row>
    <row r="4904" s="428" customFormat="1" ht="27.6" customHeight="1" spans="2:256">
      <c r="B4904" s="465"/>
      <c r="GH4904" s="425"/>
      <c r="GI4904" s="425"/>
      <c r="GJ4904" s="425"/>
      <c r="GK4904" s="425"/>
      <c r="GL4904" s="425"/>
      <c r="GM4904" s="425"/>
      <c r="GN4904" s="425"/>
      <c r="GO4904" s="425"/>
      <c r="GP4904" s="425"/>
      <c r="GQ4904" s="425"/>
      <c r="GR4904" s="425"/>
      <c r="GS4904" s="425"/>
      <c r="GT4904" s="425"/>
      <c r="GU4904" s="425"/>
      <c r="GV4904" s="425"/>
      <c r="GW4904" s="425"/>
      <c r="GX4904" s="425"/>
      <c r="GY4904" s="425"/>
      <c r="GZ4904" s="425"/>
      <c r="HA4904" s="425"/>
      <c r="HB4904" s="425"/>
      <c r="HC4904" s="425"/>
      <c r="HD4904" s="425"/>
      <c r="HE4904" s="425"/>
      <c r="HF4904" s="425"/>
      <c r="HG4904" s="425"/>
      <c r="HH4904" s="425"/>
      <c r="HI4904" s="425"/>
      <c r="HJ4904" s="425"/>
      <c r="HK4904" s="425"/>
      <c r="HL4904" s="425"/>
      <c r="HM4904" s="425"/>
      <c r="HN4904" s="425"/>
      <c r="HO4904" s="425"/>
      <c r="HP4904" s="425"/>
      <c r="HQ4904" s="425"/>
      <c r="HR4904" s="425"/>
      <c r="HS4904" s="425"/>
      <c r="HT4904" s="425"/>
      <c r="HU4904" s="425"/>
      <c r="HV4904" s="425"/>
      <c r="HW4904" s="425"/>
      <c r="HX4904" s="425"/>
      <c r="HY4904" s="425"/>
      <c r="HZ4904" s="425"/>
      <c r="IA4904" s="425"/>
      <c r="IB4904" s="425"/>
      <c r="IC4904" s="425"/>
      <c r="ID4904" s="425"/>
      <c r="IE4904" s="425"/>
      <c r="IF4904" s="425"/>
      <c r="IG4904" s="425"/>
      <c r="IH4904" s="425"/>
      <c r="II4904" s="425"/>
      <c r="IJ4904" s="425"/>
      <c r="IK4904" s="425"/>
      <c r="IL4904" s="425"/>
      <c r="IM4904" s="425"/>
      <c r="IN4904" s="425"/>
      <c r="IO4904" s="425"/>
      <c r="IP4904" s="425"/>
      <c r="IQ4904" s="425"/>
      <c r="IR4904" s="425"/>
      <c r="IS4904" s="425"/>
      <c r="IT4904" s="425"/>
      <c r="IU4904" s="425"/>
      <c r="IV4904" s="425"/>
    </row>
    <row r="4905" s="428" customFormat="1" ht="27.6" customHeight="1" spans="2:256">
      <c r="B4905" s="465"/>
      <c r="GH4905" s="425"/>
      <c r="GI4905" s="425"/>
      <c r="GJ4905" s="425"/>
      <c r="GK4905" s="425"/>
      <c r="GL4905" s="425"/>
      <c r="GM4905" s="425"/>
      <c r="GN4905" s="425"/>
      <c r="GO4905" s="425"/>
      <c r="GP4905" s="425"/>
      <c r="GQ4905" s="425"/>
      <c r="GR4905" s="425"/>
      <c r="GS4905" s="425"/>
      <c r="GT4905" s="425"/>
      <c r="GU4905" s="425"/>
      <c r="GV4905" s="425"/>
      <c r="GW4905" s="425"/>
      <c r="GX4905" s="425"/>
      <c r="GY4905" s="425"/>
      <c r="GZ4905" s="425"/>
      <c r="HA4905" s="425"/>
      <c r="HB4905" s="425"/>
      <c r="HC4905" s="425"/>
      <c r="HD4905" s="425"/>
      <c r="HE4905" s="425"/>
      <c r="HF4905" s="425"/>
      <c r="HG4905" s="425"/>
      <c r="HH4905" s="425"/>
      <c r="HI4905" s="425"/>
      <c r="HJ4905" s="425"/>
      <c r="HK4905" s="425"/>
      <c r="HL4905" s="425"/>
      <c r="HM4905" s="425"/>
      <c r="HN4905" s="425"/>
      <c r="HO4905" s="425"/>
      <c r="HP4905" s="425"/>
      <c r="HQ4905" s="425"/>
      <c r="HR4905" s="425"/>
      <c r="HS4905" s="425"/>
      <c r="HT4905" s="425"/>
      <c r="HU4905" s="425"/>
      <c r="HV4905" s="425"/>
      <c r="HW4905" s="425"/>
      <c r="HX4905" s="425"/>
      <c r="HY4905" s="425"/>
      <c r="HZ4905" s="425"/>
      <c r="IA4905" s="425"/>
      <c r="IB4905" s="425"/>
      <c r="IC4905" s="425"/>
      <c r="ID4905" s="425"/>
      <c r="IE4905" s="425"/>
      <c r="IF4905" s="425"/>
      <c r="IG4905" s="425"/>
      <c r="IH4905" s="425"/>
      <c r="II4905" s="425"/>
      <c r="IJ4905" s="425"/>
      <c r="IK4905" s="425"/>
      <c r="IL4905" s="425"/>
      <c r="IM4905" s="425"/>
      <c r="IN4905" s="425"/>
      <c r="IO4905" s="425"/>
      <c r="IP4905" s="425"/>
      <c r="IQ4905" s="425"/>
      <c r="IR4905" s="425"/>
      <c r="IS4905" s="425"/>
      <c r="IT4905" s="425"/>
      <c r="IU4905" s="425"/>
      <c r="IV4905" s="425"/>
    </row>
    <row r="4906" s="428" customFormat="1" ht="27.6" customHeight="1" spans="2:256">
      <c r="B4906" s="465"/>
      <c r="GH4906" s="425"/>
      <c r="GI4906" s="425"/>
      <c r="GJ4906" s="425"/>
      <c r="GK4906" s="425"/>
      <c r="GL4906" s="425"/>
      <c r="GM4906" s="425"/>
      <c r="GN4906" s="425"/>
      <c r="GO4906" s="425"/>
      <c r="GP4906" s="425"/>
      <c r="GQ4906" s="425"/>
      <c r="GR4906" s="425"/>
      <c r="GS4906" s="425"/>
      <c r="GT4906" s="425"/>
      <c r="GU4906" s="425"/>
      <c r="GV4906" s="425"/>
      <c r="GW4906" s="425"/>
      <c r="GX4906" s="425"/>
      <c r="GY4906" s="425"/>
      <c r="GZ4906" s="425"/>
      <c r="HA4906" s="425"/>
      <c r="HB4906" s="425"/>
      <c r="HC4906" s="425"/>
      <c r="HD4906" s="425"/>
      <c r="HE4906" s="425"/>
      <c r="HF4906" s="425"/>
      <c r="HG4906" s="425"/>
      <c r="HH4906" s="425"/>
      <c r="HI4906" s="425"/>
      <c r="HJ4906" s="425"/>
      <c r="HK4906" s="425"/>
      <c r="HL4906" s="425"/>
      <c r="HM4906" s="425"/>
      <c r="HN4906" s="425"/>
      <c r="HO4906" s="425"/>
      <c r="HP4906" s="425"/>
      <c r="HQ4906" s="425"/>
      <c r="HR4906" s="425"/>
      <c r="HS4906" s="425"/>
      <c r="HT4906" s="425"/>
      <c r="HU4906" s="425"/>
      <c r="HV4906" s="425"/>
      <c r="HW4906" s="425"/>
      <c r="HX4906" s="425"/>
      <c r="HY4906" s="425"/>
      <c r="HZ4906" s="425"/>
      <c r="IA4906" s="425"/>
      <c r="IB4906" s="425"/>
      <c r="IC4906" s="425"/>
      <c r="ID4906" s="425"/>
      <c r="IE4906" s="425"/>
      <c r="IF4906" s="425"/>
      <c r="IG4906" s="425"/>
      <c r="IH4906" s="425"/>
      <c r="II4906" s="425"/>
      <c r="IJ4906" s="425"/>
      <c r="IK4906" s="425"/>
      <c r="IL4906" s="425"/>
      <c r="IM4906" s="425"/>
      <c r="IN4906" s="425"/>
      <c r="IO4906" s="425"/>
      <c r="IP4906" s="425"/>
      <c r="IQ4906" s="425"/>
      <c r="IR4906" s="425"/>
      <c r="IS4906" s="425"/>
      <c r="IT4906" s="425"/>
      <c r="IU4906" s="425"/>
      <c r="IV4906" s="425"/>
    </row>
    <row r="4907" s="428" customFormat="1" ht="27.6" customHeight="1" spans="2:256">
      <c r="B4907" s="465"/>
      <c r="GH4907" s="425"/>
      <c r="GI4907" s="425"/>
      <c r="GJ4907" s="425"/>
      <c r="GK4907" s="425"/>
      <c r="GL4907" s="425"/>
      <c r="GM4907" s="425"/>
      <c r="GN4907" s="425"/>
      <c r="GO4907" s="425"/>
      <c r="GP4907" s="425"/>
      <c r="GQ4907" s="425"/>
      <c r="GR4907" s="425"/>
      <c r="GS4907" s="425"/>
      <c r="GT4907" s="425"/>
      <c r="GU4907" s="425"/>
      <c r="GV4907" s="425"/>
      <c r="GW4907" s="425"/>
      <c r="GX4907" s="425"/>
      <c r="GY4907" s="425"/>
      <c r="GZ4907" s="425"/>
      <c r="HA4907" s="425"/>
      <c r="HB4907" s="425"/>
      <c r="HC4907" s="425"/>
      <c r="HD4907" s="425"/>
      <c r="HE4907" s="425"/>
      <c r="HF4907" s="425"/>
      <c r="HG4907" s="425"/>
      <c r="HH4907" s="425"/>
      <c r="HI4907" s="425"/>
      <c r="HJ4907" s="425"/>
      <c r="HK4907" s="425"/>
      <c r="HL4907" s="425"/>
      <c r="HM4907" s="425"/>
      <c r="HN4907" s="425"/>
      <c r="HO4907" s="425"/>
      <c r="HP4907" s="425"/>
      <c r="HQ4907" s="425"/>
      <c r="HR4907" s="425"/>
      <c r="HS4907" s="425"/>
      <c r="HT4907" s="425"/>
      <c r="HU4907" s="425"/>
      <c r="HV4907" s="425"/>
      <c r="HW4907" s="425"/>
      <c r="HX4907" s="425"/>
      <c r="HY4907" s="425"/>
      <c r="HZ4907" s="425"/>
      <c r="IA4907" s="425"/>
      <c r="IB4907" s="425"/>
      <c r="IC4907" s="425"/>
      <c r="ID4907" s="425"/>
      <c r="IE4907" s="425"/>
      <c r="IF4907" s="425"/>
      <c r="IG4907" s="425"/>
      <c r="IH4907" s="425"/>
      <c r="II4907" s="425"/>
      <c r="IJ4907" s="425"/>
      <c r="IK4907" s="425"/>
      <c r="IL4907" s="425"/>
      <c r="IM4907" s="425"/>
      <c r="IN4907" s="425"/>
      <c r="IO4907" s="425"/>
      <c r="IP4907" s="425"/>
      <c r="IQ4907" s="425"/>
      <c r="IR4907" s="425"/>
      <c r="IS4907" s="425"/>
      <c r="IT4907" s="425"/>
      <c r="IU4907" s="425"/>
      <c r="IV4907" s="425"/>
    </row>
    <row r="4908" s="428" customFormat="1" ht="27.6" customHeight="1" spans="2:256">
      <c r="B4908" s="465"/>
      <c r="GH4908" s="425"/>
      <c r="GI4908" s="425"/>
      <c r="GJ4908" s="425"/>
      <c r="GK4908" s="425"/>
      <c r="GL4908" s="425"/>
      <c r="GM4908" s="425"/>
      <c r="GN4908" s="425"/>
      <c r="GO4908" s="425"/>
      <c r="GP4908" s="425"/>
      <c r="GQ4908" s="425"/>
      <c r="GR4908" s="425"/>
      <c r="GS4908" s="425"/>
      <c r="GT4908" s="425"/>
      <c r="GU4908" s="425"/>
      <c r="GV4908" s="425"/>
      <c r="GW4908" s="425"/>
      <c r="GX4908" s="425"/>
      <c r="GY4908" s="425"/>
      <c r="GZ4908" s="425"/>
      <c r="HA4908" s="425"/>
      <c r="HB4908" s="425"/>
      <c r="HC4908" s="425"/>
      <c r="HD4908" s="425"/>
      <c r="HE4908" s="425"/>
      <c r="HF4908" s="425"/>
      <c r="HG4908" s="425"/>
      <c r="HH4908" s="425"/>
      <c r="HI4908" s="425"/>
      <c r="HJ4908" s="425"/>
      <c r="HK4908" s="425"/>
      <c r="HL4908" s="425"/>
      <c r="HM4908" s="425"/>
      <c r="HN4908" s="425"/>
      <c r="HO4908" s="425"/>
      <c r="HP4908" s="425"/>
      <c r="HQ4908" s="425"/>
      <c r="HR4908" s="425"/>
      <c r="HS4908" s="425"/>
      <c r="HT4908" s="425"/>
      <c r="HU4908" s="425"/>
      <c r="HV4908" s="425"/>
      <c r="HW4908" s="425"/>
      <c r="HX4908" s="425"/>
      <c r="HY4908" s="425"/>
      <c r="HZ4908" s="425"/>
      <c r="IA4908" s="425"/>
      <c r="IB4908" s="425"/>
      <c r="IC4908" s="425"/>
      <c r="ID4908" s="425"/>
      <c r="IE4908" s="425"/>
      <c r="IF4908" s="425"/>
      <c r="IG4908" s="425"/>
      <c r="IH4908" s="425"/>
      <c r="II4908" s="425"/>
      <c r="IJ4908" s="425"/>
      <c r="IK4908" s="425"/>
      <c r="IL4908" s="425"/>
      <c r="IM4908" s="425"/>
      <c r="IN4908" s="425"/>
      <c r="IO4908" s="425"/>
      <c r="IP4908" s="425"/>
      <c r="IQ4908" s="425"/>
      <c r="IR4908" s="425"/>
      <c r="IS4908" s="425"/>
      <c r="IT4908" s="425"/>
      <c r="IU4908" s="425"/>
      <c r="IV4908" s="425"/>
    </row>
    <row r="4909" s="428" customFormat="1" ht="27.6" customHeight="1" spans="2:256">
      <c r="B4909" s="465"/>
      <c r="GH4909" s="425"/>
      <c r="GI4909" s="425"/>
      <c r="GJ4909" s="425"/>
      <c r="GK4909" s="425"/>
      <c r="GL4909" s="425"/>
      <c r="GM4909" s="425"/>
      <c r="GN4909" s="425"/>
      <c r="GO4909" s="425"/>
      <c r="GP4909" s="425"/>
      <c r="GQ4909" s="425"/>
      <c r="GR4909" s="425"/>
      <c r="GS4909" s="425"/>
      <c r="GT4909" s="425"/>
      <c r="GU4909" s="425"/>
      <c r="GV4909" s="425"/>
      <c r="GW4909" s="425"/>
      <c r="GX4909" s="425"/>
      <c r="GY4909" s="425"/>
      <c r="GZ4909" s="425"/>
      <c r="HA4909" s="425"/>
      <c r="HB4909" s="425"/>
      <c r="HC4909" s="425"/>
      <c r="HD4909" s="425"/>
      <c r="HE4909" s="425"/>
      <c r="HF4909" s="425"/>
      <c r="HG4909" s="425"/>
      <c r="HH4909" s="425"/>
      <c r="HI4909" s="425"/>
      <c r="HJ4909" s="425"/>
      <c r="HK4909" s="425"/>
      <c r="HL4909" s="425"/>
      <c r="HM4909" s="425"/>
      <c r="HN4909" s="425"/>
      <c r="HO4909" s="425"/>
      <c r="HP4909" s="425"/>
      <c r="HQ4909" s="425"/>
      <c r="HR4909" s="425"/>
      <c r="HS4909" s="425"/>
      <c r="HT4909" s="425"/>
      <c r="HU4909" s="425"/>
      <c r="HV4909" s="425"/>
      <c r="HW4909" s="425"/>
      <c r="HX4909" s="425"/>
      <c r="HY4909" s="425"/>
      <c r="HZ4909" s="425"/>
      <c r="IA4909" s="425"/>
      <c r="IB4909" s="425"/>
      <c r="IC4909" s="425"/>
      <c r="ID4909" s="425"/>
      <c r="IE4909" s="425"/>
      <c r="IF4909" s="425"/>
      <c r="IG4909" s="425"/>
      <c r="IH4909" s="425"/>
      <c r="II4909" s="425"/>
      <c r="IJ4909" s="425"/>
      <c r="IK4909" s="425"/>
      <c r="IL4909" s="425"/>
      <c r="IM4909" s="425"/>
      <c r="IN4909" s="425"/>
      <c r="IO4909" s="425"/>
      <c r="IP4909" s="425"/>
      <c r="IQ4909" s="425"/>
      <c r="IR4909" s="425"/>
      <c r="IS4909" s="425"/>
      <c r="IT4909" s="425"/>
      <c r="IU4909" s="425"/>
      <c r="IV4909" s="425"/>
    </row>
    <row r="4910" s="428" customFormat="1" ht="27.6" customHeight="1" spans="2:256">
      <c r="B4910" s="465"/>
      <c r="GH4910" s="425"/>
      <c r="GI4910" s="425"/>
      <c r="GJ4910" s="425"/>
      <c r="GK4910" s="425"/>
      <c r="GL4910" s="425"/>
      <c r="GM4910" s="425"/>
      <c r="GN4910" s="425"/>
      <c r="GO4910" s="425"/>
      <c r="GP4910" s="425"/>
      <c r="GQ4910" s="425"/>
      <c r="GR4910" s="425"/>
      <c r="GS4910" s="425"/>
      <c r="GT4910" s="425"/>
      <c r="GU4910" s="425"/>
      <c r="GV4910" s="425"/>
      <c r="GW4910" s="425"/>
      <c r="GX4910" s="425"/>
      <c r="GY4910" s="425"/>
      <c r="GZ4910" s="425"/>
      <c r="HA4910" s="425"/>
      <c r="HB4910" s="425"/>
      <c r="HC4910" s="425"/>
      <c r="HD4910" s="425"/>
      <c r="HE4910" s="425"/>
      <c r="HF4910" s="425"/>
      <c r="HG4910" s="425"/>
      <c r="HH4910" s="425"/>
      <c r="HI4910" s="425"/>
      <c r="HJ4910" s="425"/>
      <c r="HK4910" s="425"/>
      <c r="HL4910" s="425"/>
      <c r="HM4910" s="425"/>
      <c r="HN4910" s="425"/>
      <c r="HO4910" s="425"/>
      <c r="HP4910" s="425"/>
      <c r="HQ4910" s="425"/>
      <c r="HR4910" s="425"/>
      <c r="HS4910" s="425"/>
      <c r="HT4910" s="425"/>
      <c r="HU4910" s="425"/>
      <c r="HV4910" s="425"/>
      <c r="HW4910" s="425"/>
      <c r="HX4910" s="425"/>
      <c r="HY4910" s="425"/>
      <c r="HZ4910" s="425"/>
      <c r="IA4910" s="425"/>
      <c r="IB4910" s="425"/>
      <c r="IC4910" s="425"/>
      <c r="ID4910" s="425"/>
      <c r="IE4910" s="425"/>
      <c r="IF4910" s="425"/>
      <c r="IG4910" s="425"/>
      <c r="IH4910" s="425"/>
      <c r="II4910" s="425"/>
      <c r="IJ4910" s="425"/>
      <c r="IK4910" s="425"/>
      <c r="IL4910" s="425"/>
      <c r="IM4910" s="425"/>
      <c r="IN4910" s="425"/>
      <c r="IO4910" s="425"/>
      <c r="IP4910" s="425"/>
      <c r="IQ4910" s="425"/>
      <c r="IR4910" s="425"/>
      <c r="IS4910" s="425"/>
      <c r="IT4910" s="425"/>
      <c r="IU4910" s="425"/>
      <c r="IV4910" s="425"/>
    </row>
    <row r="4911" s="428" customFormat="1" ht="27.6" customHeight="1" spans="2:256">
      <c r="B4911" s="465"/>
      <c r="GH4911" s="425"/>
      <c r="GI4911" s="425"/>
      <c r="GJ4911" s="425"/>
      <c r="GK4911" s="425"/>
      <c r="GL4911" s="425"/>
      <c r="GM4911" s="425"/>
      <c r="GN4911" s="425"/>
      <c r="GO4911" s="425"/>
      <c r="GP4911" s="425"/>
      <c r="GQ4911" s="425"/>
      <c r="GR4911" s="425"/>
      <c r="GS4911" s="425"/>
      <c r="GT4911" s="425"/>
      <c r="GU4911" s="425"/>
      <c r="GV4911" s="425"/>
      <c r="GW4911" s="425"/>
      <c r="GX4911" s="425"/>
      <c r="GY4911" s="425"/>
      <c r="GZ4911" s="425"/>
      <c r="HA4911" s="425"/>
      <c r="HB4911" s="425"/>
      <c r="HC4911" s="425"/>
      <c r="HD4911" s="425"/>
      <c r="HE4911" s="425"/>
      <c r="HF4911" s="425"/>
      <c r="HG4911" s="425"/>
      <c r="HH4911" s="425"/>
      <c r="HI4911" s="425"/>
      <c r="HJ4911" s="425"/>
      <c r="HK4911" s="425"/>
      <c r="HL4911" s="425"/>
      <c r="HM4911" s="425"/>
      <c r="HN4911" s="425"/>
      <c r="HO4911" s="425"/>
      <c r="HP4911" s="425"/>
      <c r="HQ4911" s="425"/>
      <c r="HR4911" s="425"/>
      <c r="HS4911" s="425"/>
      <c r="HT4911" s="425"/>
      <c r="HU4911" s="425"/>
      <c r="HV4911" s="425"/>
      <c r="HW4911" s="425"/>
      <c r="HX4911" s="425"/>
      <c r="HY4911" s="425"/>
      <c r="HZ4911" s="425"/>
      <c r="IA4911" s="425"/>
      <c r="IB4911" s="425"/>
      <c r="IC4911" s="425"/>
      <c r="ID4911" s="425"/>
      <c r="IE4911" s="425"/>
      <c r="IF4911" s="425"/>
      <c r="IG4911" s="425"/>
      <c r="IH4911" s="425"/>
      <c r="II4911" s="425"/>
      <c r="IJ4911" s="425"/>
      <c r="IK4911" s="425"/>
      <c r="IL4911" s="425"/>
      <c r="IM4911" s="425"/>
      <c r="IN4911" s="425"/>
      <c r="IO4911" s="425"/>
      <c r="IP4911" s="425"/>
      <c r="IQ4911" s="425"/>
      <c r="IR4911" s="425"/>
      <c r="IS4911" s="425"/>
      <c r="IT4911" s="425"/>
      <c r="IU4911" s="425"/>
      <c r="IV4911" s="425"/>
    </row>
    <row r="4912" s="428" customFormat="1" ht="27.6" customHeight="1" spans="2:256">
      <c r="B4912" s="465"/>
      <c r="GH4912" s="425"/>
      <c r="GI4912" s="425"/>
      <c r="GJ4912" s="425"/>
      <c r="GK4912" s="425"/>
      <c r="GL4912" s="425"/>
      <c r="GM4912" s="425"/>
      <c r="GN4912" s="425"/>
      <c r="GO4912" s="425"/>
      <c r="GP4912" s="425"/>
      <c r="GQ4912" s="425"/>
      <c r="GR4912" s="425"/>
      <c r="GS4912" s="425"/>
      <c r="GT4912" s="425"/>
      <c r="GU4912" s="425"/>
      <c r="GV4912" s="425"/>
      <c r="GW4912" s="425"/>
      <c r="GX4912" s="425"/>
      <c r="GY4912" s="425"/>
      <c r="GZ4912" s="425"/>
      <c r="HA4912" s="425"/>
      <c r="HB4912" s="425"/>
      <c r="HC4912" s="425"/>
      <c r="HD4912" s="425"/>
      <c r="HE4912" s="425"/>
      <c r="HF4912" s="425"/>
      <c r="HG4912" s="425"/>
      <c r="HH4912" s="425"/>
      <c r="HI4912" s="425"/>
      <c r="HJ4912" s="425"/>
      <c r="HK4912" s="425"/>
      <c r="HL4912" s="425"/>
      <c r="HM4912" s="425"/>
      <c r="HN4912" s="425"/>
      <c r="HO4912" s="425"/>
      <c r="HP4912" s="425"/>
      <c r="HQ4912" s="425"/>
      <c r="HR4912" s="425"/>
      <c r="HS4912" s="425"/>
      <c r="HT4912" s="425"/>
      <c r="HU4912" s="425"/>
      <c r="HV4912" s="425"/>
      <c r="HW4912" s="425"/>
      <c r="HX4912" s="425"/>
      <c r="HY4912" s="425"/>
      <c r="HZ4912" s="425"/>
      <c r="IA4912" s="425"/>
      <c r="IB4912" s="425"/>
      <c r="IC4912" s="425"/>
      <c r="ID4912" s="425"/>
      <c r="IE4912" s="425"/>
      <c r="IF4912" s="425"/>
      <c r="IG4912" s="425"/>
      <c r="IH4912" s="425"/>
      <c r="II4912" s="425"/>
      <c r="IJ4912" s="425"/>
      <c r="IK4912" s="425"/>
      <c r="IL4912" s="425"/>
      <c r="IM4912" s="425"/>
      <c r="IN4912" s="425"/>
      <c r="IO4912" s="425"/>
      <c r="IP4912" s="425"/>
      <c r="IQ4912" s="425"/>
      <c r="IR4912" s="425"/>
      <c r="IS4912" s="425"/>
      <c r="IT4912" s="425"/>
      <c r="IU4912" s="425"/>
      <c r="IV4912" s="425"/>
    </row>
    <row r="4913" s="428" customFormat="1" ht="27.6" customHeight="1" spans="2:256">
      <c r="B4913" s="465"/>
      <c r="GH4913" s="425"/>
      <c r="GI4913" s="425"/>
      <c r="GJ4913" s="425"/>
      <c r="GK4913" s="425"/>
      <c r="GL4913" s="425"/>
      <c r="GM4913" s="425"/>
      <c r="GN4913" s="425"/>
      <c r="GO4913" s="425"/>
      <c r="GP4913" s="425"/>
      <c r="GQ4913" s="425"/>
      <c r="GR4913" s="425"/>
      <c r="GS4913" s="425"/>
      <c r="GT4913" s="425"/>
      <c r="GU4913" s="425"/>
      <c r="GV4913" s="425"/>
      <c r="GW4913" s="425"/>
      <c r="GX4913" s="425"/>
      <c r="GY4913" s="425"/>
      <c r="GZ4913" s="425"/>
      <c r="HA4913" s="425"/>
      <c r="HB4913" s="425"/>
      <c r="HC4913" s="425"/>
      <c r="HD4913" s="425"/>
      <c r="HE4913" s="425"/>
      <c r="HF4913" s="425"/>
      <c r="HG4913" s="425"/>
      <c r="HH4913" s="425"/>
      <c r="HI4913" s="425"/>
      <c r="HJ4913" s="425"/>
      <c r="HK4913" s="425"/>
      <c r="HL4913" s="425"/>
      <c r="HM4913" s="425"/>
      <c r="HN4913" s="425"/>
      <c r="HO4913" s="425"/>
      <c r="HP4913" s="425"/>
      <c r="HQ4913" s="425"/>
      <c r="HR4913" s="425"/>
      <c r="HS4913" s="425"/>
      <c r="HT4913" s="425"/>
      <c r="HU4913" s="425"/>
      <c r="HV4913" s="425"/>
      <c r="HW4913" s="425"/>
      <c r="HX4913" s="425"/>
      <c r="HY4913" s="425"/>
      <c r="HZ4913" s="425"/>
      <c r="IA4913" s="425"/>
      <c r="IB4913" s="425"/>
      <c r="IC4913" s="425"/>
      <c r="ID4913" s="425"/>
      <c r="IE4913" s="425"/>
      <c r="IF4913" s="425"/>
      <c r="IG4913" s="425"/>
      <c r="IH4913" s="425"/>
      <c r="II4913" s="425"/>
      <c r="IJ4913" s="425"/>
      <c r="IK4913" s="425"/>
      <c r="IL4913" s="425"/>
      <c r="IM4913" s="425"/>
      <c r="IN4913" s="425"/>
      <c r="IO4913" s="425"/>
      <c r="IP4913" s="425"/>
      <c r="IQ4913" s="425"/>
      <c r="IR4913" s="425"/>
      <c r="IS4913" s="425"/>
      <c r="IT4913" s="425"/>
      <c r="IU4913" s="425"/>
      <c r="IV4913" s="425"/>
    </row>
    <row r="4914" s="428" customFormat="1" ht="27.6" customHeight="1" spans="2:256">
      <c r="B4914" s="465"/>
      <c r="GH4914" s="425"/>
      <c r="GI4914" s="425"/>
      <c r="GJ4914" s="425"/>
      <c r="GK4914" s="425"/>
      <c r="GL4914" s="425"/>
      <c r="GM4914" s="425"/>
      <c r="GN4914" s="425"/>
      <c r="GO4914" s="425"/>
      <c r="GP4914" s="425"/>
      <c r="GQ4914" s="425"/>
      <c r="GR4914" s="425"/>
      <c r="GS4914" s="425"/>
      <c r="GT4914" s="425"/>
      <c r="GU4914" s="425"/>
      <c r="GV4914" s="425"/>
      <c r="GW4914" s="425"/>
      <c r="GX4914" s="425"/>
      <c r="GY4914" s="425"/>
      <c r="GZ4914" s="425"/>
      <c r="HA4914" s="425"/>
      <c r="HB4914" s="425"/>
      <c r="HC4914" s="425"/>
      <c r="HD4914" s="425"/>
      <c r="HE4914" s="425"/>
      <c r="HF4914" s="425"/>
      <c r="HG4914" s="425"/>
      <c r="HH4914" s="425"/>
      <c r="HI4914" s="425"/>
      <c r="HJ4914" s="425"/>
      <c r="HK4914" s="425"/>
      <c r="HL4914" s="425"/>
      <c r="HM4914" s="425"/>
      <c r="HN4914" s="425"/>
      <c r="HO4914" s="425"/>
      <c r="HP4914" s="425"/>
      <c r="HQ4914" s="425"/>
      <c r="HR4914" s="425"/>
      <c r="HS4914" s="425"/>
      <c r="HT4914" s="425"/>
      <c r="HU4914" s="425"/>
      <c r="HV4914" s="425"/>
      <c r="HW4914" s="425"/>
      <c r="HX4914" s="425"/>
      <c r="HY4914" s="425"/>
      <c r="HZ4914" s="425"/>
      <c r="IA4914" s="425"/>
      <c r="IB4914" s="425"/>
      <c r="IC4914" s="425"/>
      <c r="ID4914" s="425"/>
      <c r="IE4914" s="425"/>
      <c r="IF4914" s="425"/>
      <c r="IG4914" s="425"/>
      <c r="IH4914" s="425"/>
      <c r="II4914" s="425"/>
      <c r="IJ4914" s="425"/>
      <c r="IK4914" s="425"/>
      <c r="IL4914" s="425"/>
      <c r="IM4914" s="425"/>
      <c r="IN4914" s="425"/>
      <c r="IO4914" s="425"/>
      <c r="IP4914" s="425"/>
      <c r="IQ4914" s="425"/>
      <c r="IR4914" s="425"/>
      <c r="IS4914" s="425"/>
      <c r="IT4914" s="425"/>
      <c r="IU4914" s="425"/>
      <c r="IV4914" s="425"/>
    </row>
    <row r="4915" s="428" customFormat="1" ht="27.6" customHeight="1" spans="2:256">
      <c r="B4915" s="465"/>
      <c r="GH4915" s="425"/>
      <c r="GI4915" s="425"/>
      <c r="GJ4915" s="425"/>
      <c r="GK4915" s="425"/>
      <c r="GL4915" s="425"/>
      <c r="GM4915" s="425"/>
      <c r="GN4915" s="425"/>
      <c r="GO4915" s="425"/>
      <c r="GP4915" s="425"/>
      <c r="GQ4915" s="425"/>
      <c r="GR4915" s="425"/>
      <c r="GS4915" s="425"/>
      <c r="GT4915" s="425"/>
      <c r="GU4915" s="425"/>
      <c r="GV4915" s="425"/>
      <c r="GW4915" s="425"/>
      <c r="GX4915" s="425"/>
      <c r="GY4915" s="425"/>
      <c r="GZ4915" s="425"/>
      <c r="HA4915" s="425"/>
      <c r="HB4915" s="425"/>
      <c r="HC4915" s="425"/>
      <c r="HD4915" s="425"/>
      <c r="HE4915" s="425"/>
      <c r="HF4915" s="425"/>
      <c r="HG4915" s="425"/>
      <c r="HH4915" s="425"/>
      <c r="HI4915" s="425"/>
      <c r="HJ4915" s="425"/>
      <c r="HK4915" s="425"/>
      <c r="HL4915" s="425"/>
      <c r="HM4915" s="425"/>
      <c r="HN4915" s="425"/>
      <c r="HO4915" s="425"/>
      <c r="HP4915" s="425"/>
      <c r="HQ4915" s="425"/>
      <c r="HR4915" s="425"/>
      <c r="HS4915" s="425"/>
      <c r="HT4915" s="425"/>
      <c r="HU4915" s="425"/>
      <c r="HV4915" s="425"/>
      <c r="HW4915" s="425"/>
      <c r="HX4915" s="425"/>
      <c r="HY4915" s="425"/>
      <c r="HZ4915" s="425"/>
      <c r="IA4915" s="425"/>
      <c r="IB4915" s="425"/>
      <c r="IC4915" s="425"/>
      <c r="ID4915" s="425"/>
      <c r="IE4915" s="425"/>
      <c r="IF4915" s="425"/>
      <c r="IG4915" s="425"/>
      <c r="IH4915" s="425"/>
      <c r="II4915" s="425"/>
      <c r="IJ4915" s="425"/>
      <c r="IK4915" s="425"/>
      <c r="IL4915" s="425"/>
      <c r="IM4915" s="425"/>
      <c r="IN4915" s="425"/>
      <c r="IO4915" s="425"/>
      <c r="IP4915" s="425"/>
      <c r="IQ4915" s="425"/>
      <c r="IR4915" s="425"/>
      <c r="IS4915" s="425"/>
      <c r="IT4915" s="425"/>
      <c r="IU4915" s="425"/>
      <c r="IV4915" s="425"/>
    </row>
    <row r="4916" s="428" customFormat="1" ht="27.6" customHeight="1" spans="2:256">
      <c r="B4916" s="465"/>
      <c r="GH4916" s="425"/>
      <c r="GI4916" s="425"/>
      <c r="GJ4916" s="425"/>
      <c r="GK4916" s="425"/>
      <c r="GL4916" s="425"/>
      <c r="GM4916" s="425"/>
      <c r="GN4916" s="425"/>
      <c r="GO4916" s="425"/>
      <c r="GP4916" s="425"/>
      <c r="GQ4916" s="425"/>
      <c r="GR4916" s="425"/>
      <c r="GS4916" s="425"/>
      <c r="GT4916" s="425"/>
      <c r="GU4916" s="425"/>
      <c r="GV4916" s="425"/>
      <c r="GW4916" s="425"/>
      <c r="GX4916" s="425"/>
      <c r="GY4916" s="425"/>
      <c r="GZ4916" s="425"/>
      <c r="HA4916" s="425"/>
      <c r="HB4916" s="425"/>
      <c r="HC4916" s="425"/>
      <c r="HD4916" s="425"/>
      <c r="HE4916" s="425"/>
      <c r="HF4916" s="425"/>
      <c r="HG4916" s="425"/>
      <c r="HH4916" s="425"/>
      <c r="HI4916" s="425"/>
      <c r="HJ4916" s="425"/>
      <c r="HK4916" s="425"/>
      <c r="HL4916" s="425"/>
      <c r="HM4916" s="425"/>
      <c r="HN4916" s="425"/>
      <c r="HO4916" s="425"/>
      <c r="HP4916" s="425"/>
      <c r="HQ4916" s="425"/>
      <c r="HR4916" s="425"/>
      <c r="HS4916" s="425"/>
      <c r="HT4916" s="425"/>
      <c r="HU4916" s="425"/>
      <c r="HV4916" s="425"/>
      <c r="HW4916" s="425"/>
      <c r="HX4916" s="425"/>
      <c r="HY4916" s="425"/>
      <c r="HZ4916" s="425"/>
      <c r="IA4916" s="425"/>
      <c r="IB4916" s="425"/>
      <c r="IC4916" s="425"/>
      <c r="ID4916" s="425"/>
      <c r="IE4916" s="425"/>
      <c r="IF4916" s="425"/>
      <c r="IG4916" s="425"/>
      <c r="IH4916" s="425"/>
      <c r="II4916" s="425"/>
      <c r="IJ4916" s="425"/>
      <c r="IK4916" s="425"/>
      <c r="IL4916" s="425"/>
      <c r="IM4916" s="425"/>
      <c r="IN4916" s="425"/>
      <c r="IO4916" s="425"/>
      <c r="IP4916" s="425"/>
      <c r="IQ4916" s="425"/>
      <c r="IR4916" s="425"/>
      <c r="IS4916" s="425"/>
      <c r="IT4916" s="425"/>
      <c r="IU4916" s="425"/>
      <c r="IV4916" s="425"/>
    </row>
    <row r="4917" s="428" customFormat="1" ht="27.6" customHeight="1" spans="2:256">
      <c r="B4917" s="465"/>
      <c r="GH4917" s="425"/>
      <c r="GI4917" s="425"/>
      <c r="GJ4917" s="425"/>
      <c r="GK4917" s="425"/>
      <c r="GL4917" s="425"/>
      <c r="GM4917" s="425"/>
      <c r="GN4917" s="425"/>
      <c r="GO4917" s="425"/>
      <c r="GP4917" s="425"/>
      <c r="GQ4917" s="425"/>
      <c r="GR4917" s="425"/>
      <c r="GS4917" s="425"/>
      <c r="GT4917" s="425"/>
      <c r="GU4917" s="425"/>
      <c r="GV4917" s="425"/>
      <c r="GW4917" s="425"/>
      <c r="GX4917" s="425"/>
      <c r="GY4917" s="425"/>
      <c r="GZ4917" s="425"/>
      <c r="HA4917" s="425"/>
      <c r="HB4917" s="425"/>
      <c r="HC4917" s="425"/>
      <c r="HD4917" s="425"/>
      <c r="HE4917" s="425"/>
      <c r="HF4917" s="425"/>
      <c r="HG4917" s="425"/>
      <c r="HH4917" s="425"/>
      <c r="HI4917" s="425"/>
      <c r="HJ4917" s="425"/>
      <c r="HK4917" s="425"/>
      <c r="HL4917" s="425"/>
      <c r="HM4917" s="425"/>
      <c r="HN4917" s="425"/>
      <c r="HO4917" s="425"/>
      <c r="HP4917" s="425"/>
      <c r="HQ4917" s="425"/>
      <c r="HR4917" s="425"/>
      <c r="HS4917" s="425"/>
      <c r="HT4917" s="425"/>
      <c r="HU4917" s="425"/>
      <c r="HV4917" s="425"/>
      <c r="HW4917" s="425"/>
      <c r="HX4917" s="425"/>
      <c r="HY4917" s="425"/>
      <c r="HZ4917" s="425"/>
      <c r="IA4917" s="425"/>
      <c r="IB4917" s="425"/>
      <c r="IC4917" s="425"/>
      <c r="ID4917" s="425"/>
      <c r="IE4917" s="425"/>
      <c r="IF4917" s="425"/>
      <c r="IG4917" s="425"/>
      <c r="IH4917" s="425"/>
      <c r="II4917" s="425"/>
      <c r="IJ4917" s="425"/>
      <c r="IK4917" s="425"/>
      <c r="IL4917" s="425"/>
      <c r="IM4917" s="425"/>
      <c r="IN4917" s="425"/>
      <c r="IO4917" s="425"/>
      <c r="IP4917" s="425"/>
      <c r="IQ4917" s="425"/>
      <c r="IR4917" s="425"/>
      <c r="IS4917" s="425"/>
      <c r="IT4917" s="425"/>
      <c r="IU4917" s="425"/>
      <c r="IV4917" s="425"/>
    </row>
    <row r="4918" s="428" customFormat="1" ht="27.6" customHeight="1" spans="2:256">
      <c r="B4918" s="465"/>
      <c r="GH4918" s="425"/>
      <c r="GI4918" s="425"/>
      <c r="GJ4918" s="425"/>
      <c r="GK4918" s="425"/>
      <c r="GL4918" s="425"/>
      <c r="GM4918" s="425"/>
      <c r="GN4918" s="425"/>
      <c r="GO4918" s="425"/>
      <c r="GP4918" s="425"/>
      <c r="GQ4918" s="425"/>
      <c r="GR4918" s="425"/>
      <c r="GS4918" s="425"/>
      <c r="GT4918" s="425"/>
      <c r="GU4918" s="425"/>
      <c r="GV4918" s="425"/>
      <c r="GW4918" s="425"/>
      <c r="GX4918" s="425"/>
      <c r="GY4918" s="425"/>
      <c r="GZ4918" s="425"/>
      <c r="HA4918" s="425"/>
      <c r="HB4918" s="425"/>
      <c r="HC4918" s="425"/>
      <c r="HD4918" s="425"/>
      <c r="HE4918" s="425"/>
      <c r="HF4918" s="425"/>
      <c r="HG4918" s="425"/>
      <c r="HH4918" s="425"/>
      <c r="HI4918" s="425"/>
      <c r="HJ4918" s="425"/>
      <c r="HK4918" s="425"/>
      <c r="HL4918" s="425"/>
      <c r="HM4918" s="425"/>
      <c r="HN4918" s="425"/>
      <c r="HO4918" s="425"/>
      <c r="HP4918" s="425"/>
      <c r="HQ4918" s="425"/>
      <c r="HR4918" s="425"/>
      <c r="HS4918" s="425"/>
      <c r="HT4918" s="425"/>
      <c r="HU4918" s="425"/>
      <c r="HV4918" s="425"/>
      <c r="HW4918" s="425"/>
      <c r="HX4918" s="425"/>
      <c r="HY4918" s="425"/>
      <c r="HZ4918" s="425"/>
      <c r="IA4918" s="425"/>
      <c r="IB4918" s="425"/>
      <c r="IC4918" s="425"/>
      <c r="ID4918" s="425"/>
      <c r="IE4918" s="425"/>
      <c r="IF4918" s="425"/>
      <c r="IG4918" s="425"/>
      <c r="IH4918" s="425"/>
      <c r="II4918" s="425"/>
      <c r="IJ4918" s="425"/>
      <c r="IK4918" s="425"/>
      <c r="IL4918" s="425"/>
      <c r="IM4918" s="425"/>
      <c r="IN4918" s="425"/>
      <c r="IO4918" s="425"/>
      <c r="IP4918" s="425"/>
      <c r="IQ4918" s="425"/>
      <c r="IR4918" s="425"/>
      <c r="IS4918" s="425"/>
      <c r="IT4918" s="425"/>
      <c r="IU4918" s="425"/>
      <c r="IV4918" s="425"/>
    </row>
    <row r="4919" s="428" customFormat="1" ht="27.6" customHeight="1" spans="2:256">
      <c r="B4919" s="465"/>
      <c r="GH4919" s="425"/>
      <c r="GI4919" s="425"/>
      <c r="GJ4919" s="425"/>
      <c r="GK4919" s="425"/>
      <c r="GL4919" s="425"/>
      <c r="GM4919" s="425"/>
      <c r="GN4919" s="425"/>
      <c r="GO4919" s="425"/>
      <c r="GP4919" s="425"/>
      <c r="GQ4919" s="425"/>
      <c r="GR4919" s="425"/>
      <c r="GS4919" s="425"/>
      <c r="GT4919" s="425"/>
      <c r="GU4919" s="425"/>
      <c r="GV4919" s="425"/>
      <c r="GW4919" s="425"/>
      <c r="GX4919" s="425"/>
      <c r="GY4919" s="425"/>
      <c r="GZ4919" s="425"/>
      <c r="HA4919" s="425"/>
      <c r="HB4919" s="425"/>
      <c r="HC4919" s="425"/>
      <c r="HD4919" s="425"/>
      <c r="HE4919" s="425"/>
      <c r="HF4919" s="425"/>
      <c r="HG4919" s="425"/>
      <c r="HH4919" s="425"/>
      <c r="HI4919" s="425"/>
      <c r="HJ4919" s="425"/>
      <c r="HK4919" s="425"/>
      <c r="HL4919" s="425"/>
      <c r="HM4919" s="425"/>
      <c r="HN4919" s="425"/>
      <c r="HO4919" s="425"/>
      <c r="HP4919" s="425"/>
      <c r="HQ4919" s="425"/>
      <c r="HR4919" s="425"/>
      <c r="HS4919" s="425"/>
      <c r="HT4919" s="425"/>
      <c r="HU4919" s="425"/>
      <c r="HV4919" s="425"/>
      <c r="HW4919" s="425"/>
      <c r="HX4919" s="425"/>
      <c r="HY4919" s="425"/>
      <c r="HZ4919" s="425"/>
      <c r="IA4919" s="425"/>
      <c r="IB4919" s="425"/>
      <c r="IC4919" s="425"/>
      <c r="ID4919" s="425"/>
      <c r="IE4919" s="425"/>
      <c r="IF4919" s="425"/>
      <c r="IG4919" s="425"/>
      <c r="IH4919" s="425"/>
      <c r="II4919" s="425"/>
      <c r="IJ4919" s="425"/>
      <c r="IK4919" s="425"/>
      <c r="IL4919" s="425"/>
      <c r="IM4919" s="425"/>
      <c r="IN4919" s="425"/>
      <c r="IO4919" s="425"/>
      <c r="IP4919" s="425"/>
      <c r="IQ4919" s="425"/>
      <c r="IR4919" s="425"/>
      <c r="IS4919" s="425"/>
      <c r="IT4919" s="425"/>
      <c r="IU4919" s="425"/>
      <c r="IV4919" s="425"/>
    </row>
    <row r="4920" s="428" customFormat="1" ht="27.6" customHeight="1" spans="2:256">
      <c r="B4920" s="465"/>
      <c r="GH4920" s="425"/>
      <c r="GI4920" s="425"/>
      <c r="GJ4920" s="425"/>
      <c r="GK4920" s="425"/>
      <c r="GL4920" s="425"/>
      <c r="GM4920" s="425"/>
      <c r="GN4920" s="425"/>
      <c r="GO4920" s="425"/>
      <c r="GP4920" s="425"/>
      <c r="GQ4920" s="425"/>
      <c r="GR4920" s="425"/>
      <c r="GS4920" s="425"/>
      <c r="GT4920" s="425"/>
      <c r="GU4920" s="425"/>
      <c r="GV4920" s="425"/>
      <c r="GW4920" s="425"/>
      <c r="GX4920" s="425"/>
      <c r="GY4920" s="425"/>
      <c r="GZ4920" s="425"/>
      <c r="HA4920" s="425"/>
      <c r="HB4920" s="425"/>
      <c r="HC4920" s="425"/>
      <c r="HD4920" s="425"/>
      <c r="HE4920" s="425"/>
      <c r="HF4920" s="425"/>
      <c r="HG4920" s="425"/>
      <c r="HH4920" s="425"/>
      <c r="HI4920" s="425"/>
      <c r="HJ4920" s="425"/>
      <c r="HK4920" s="425"/>
      <c r="HL4920" s="425"/>
      <c r="HM4920" s="425"/>
      <c r="HN4920" s="425"/>
      <c r="HO4920" s="425"/>
      <c r="HP4920" s="425"/>
      <c r="HQ4920" s="425"/>
      <c r="HR4920" s="425"/>
      <c r="HS4920" s="425"/>
      <c r="HT4920" s="425"/>
      <c r="HU4920" s="425"/>
      <c r="HV4920" s="425"/>
      <c r="HW4920" s="425"/>
      <c r="HX4920" s="425"/>
      <c r="HY4920" s="425"/>
      <c r="HZ4920" s="425"/>
      <c r="IA4920" s="425"/>
      <c r="IB4920" s="425"/>
      <c r="IC4920" s="425"/>
      <c r="ID4920" s="425"/>
      <c r="IE4920" s="425"/>
      <c r="IF4920" s="425"/>
      <c r="IG4920" s="425"/>
      <c r="IH4920" s="425"/>
      <c r="II4920" s="425"/>
      <c r="IJ4920" s="425"/>
      <c r="IK4920" s="425"/>
      <c r="IL4920" s="425"/>
      <c r="IM4920" s="425"/>
      <c r="IN4920" s="425"/>
      <c r="IO4920" s="425"/>
      <c r="IP4920" s="425"/>
      <c r="IQ4920" s="425"/>
      <c r="IR4920" s="425"/>
      <c r="IS4920" s="425"/>
      <c r="IT4920" s="425"/>
      <c r="IU4920" s="425"/>
      <c r="IV4920" s="425"/>
    </row>
    <row r="4921" s="428" customFormat="1" ht="27.6" customHeight="1" spans="2:256">
      <c r="B4921" s="465"/>
      <c r="GH4921" s="425"/>
      <c r="GI4921" s="425"/>
      <c r="GJ4921" s="425"/>
      <c r="GK4921" s="425"/>
      <c r="GL4921" s="425"/>
      <c r="GM4921" s="425"/>
      <c r="GN4921" s="425"/>
      <c r="GO4921" s="425"/>
      <c r="GP4921" s="425"/>
      <c r="GQ4921" s="425"/>
      <c r="GR4921" s="425"/>
      <c r="GS4921" s="425"/>
      <c r="GT4921" s="425"/>
      <c r="GU4921" s="425"/>
      <c r="GV4921" s="425"/>
      <c r="GW4921" s="425"/>
      <c r="GX4921" s="425"/>
      <c r="GY4921" s="425"/>
      <c r="GZ4921" s="425"/>
      <c r="HA4921" s="425"/>
      <c r="HB4921" s="425"/>
      <c r="HC4921" s="425"/>
      <c r="HD4921" s="425"/>
      <c r="HE4921" s="425"/>
      <c r="HF4921" s="425"/>
      <c r="HG4921" s="425"/>
      <c r="HH4921" s="425"/>
      <c r="HI4921" s="425"/>
      <c r="HJ4921" s="425"/>
      <c r="HK4921" s="425"/>
      <c r="HL4921" s="425"/>
      <c r="HM4921" s="425"/>
      <c r="HN4921" s="425"/>
      <c r="HO4921" s="425"/>
      <c r="HP4921" s="425"/>
      <c r="HQ4921" s="425"/>
      <c r="HR4921" s="425"/>
      <c r="HS4921" s="425"/>
      <c r="HT4921" s="425"/>
      <c r="HU4921" s="425"/>
      <c r="HV4921" s="425"/>
      <c r="HW4921" s="425"/>
      <c r="HX4921" s="425"/>
      <c r="HY4921" s="425"/>
      <c r="HZ4921" s="425"/>
      <c r="IA4921" s="425"/>
      <c r="IB4921" s="425"/>
      <c r="IC4921" s="425"/>
      <c r="ID4921" s="425"/>
      <c r="IE4921" s="425"/>
      <c r="IF4921" s="425"/>
      <c r="IG4921" s="425"/>
      <c r="IH4921" s="425"/>
      <c r="II4921" s="425"/>
      <c r="IJ4921" s="425"/>
      <c r="IK4921" s="425"/>
      <c r="IL4921" s="425"/>
      <c r="IM4921" s="425"/>
      <c r="IN4921" s="425"/>
      <c r="IO4921" s="425"/>
      <c r="IP4921" s="425"/>
      <c r="IQ4921" s="425"/>
      <c r="IR4921" s="425"/>
      <c r="IS4921" s="425"/>
      <c r="IT4921" s="425"/>
      <c r="IU4921" s="425"/>
      <c r="IV4921" s="425"/>
    </row>
    <row r="4922" s="428" customFormat="1" ht="27.6" customHeight="1" spans="2:256">
      <c r="B4922" s="465"/>
      <c r="GH4922" s="425"/>
      <c r="GI4922" s="425"/>
      <c r="GJ4922" s="425"/>
      <c r="GK4922" s="425"/>
      <c r="GL4922" s="425"/>
      <c r="GM4922" s="425"/>
      <c r="GN4922" s="425"/>
      <c r="GO4922" s="425"/>
      <c r="GP4922" s="425"/>
      <c r="GQ4922" s="425"/>
      <c r="GR4922" s="425"/>
      <c r="GS4922" s="425"/>
      <c r="GT4922" s="425"/>
      <c r="GU4922" s="425"/>
      <c r="GV4922" s="425"/>
      <c r="GW4922" s="425"/>
      <c r="GX4922" s="425"/>
      <c r="GY4922" s="425"/>
      <c r="GZ4922" s="425"/>
      <c r="HA4922" s="425"/>
      <c r="HB4922" s="425"/>
      <c r="HC4922" s="425"/>
      <c r="HD4922" s="425"/>
      <c r="HE4922" s="425"/>
      <c r="HF4922" s="425"/>
      <c r="HG4922" s="425"/>
      <c r="HH4922" s="425"/>
      <c r="HI4922" s="425"/>
      <c r="HJ4922" s="425"/>
      <c r="HK4922" s="425"/>
      <c r="HL4922" s="425"/>
      <c r="HM4922" s="425"/>
      <c r="HN4922" s="425"/>
      <c r="HO4922" s="425"/>
      <c r="HP4922" s="425"/>
      <c r="HQ4922" s="425"/>
      <c r="HR4922" s="425"/>
      <c r="HS4922" s="425"/>
      <c r="HT4922" s="425"/>
      <c r="HU4922" s="425"/>
      <c r="HV4922" s="425"/>
      <c r="HW4922" s="425"/>
      <c r="HX4922" s="425"/>
      <c r="HY4922" s="425"/>
      <c r="HZ4922" s="425"/>
      <c r="IA4922" s="425"/>
      <c r="IB4922" s="425"/>
      <c r="IC4922" s="425"/>
      <c r="ID4922" s="425"/>
      <c r="IE4922" s="425"/>
      <c r="IF4922" s="425"/>
      <c r="IG4922" s="425"/>
      <c r="IH4922" s="425"/>
      <c r="II4922" s="425"/>
      <c r="IJ4922" s="425"/>
      <c r="IK4922" s="425"/>
      <c r="IL4922" s="425"/>
      <c r="IM4922" s="425"/>
      <c r="IN4922" s="425"/>
      <c r="IO4922" s="425"/>
      <c r="IP4922" s="425"/>
      <c r="IQ4922" s="425"/>
      <c r="IR4922" s="425"/>
      <c r="IS4922" s="425"/>
      <c r="IT4922" s="425"/>
      <c r="IU4922" s="425"/>
      <c r="IV4922" s="425"/>
    </row>
    <row r="4923" s="428" customFormat="1" ht="27.6" customHeight="1" spans="2:256">
      <c r="B4923" s="465"/>
      <c r="GH4923" s="425"/>
      <c r="GI4923" s="425"/>
      <c r="GJ4923" s="425"/>
      <c r="GK4923" s="425"/>
      <c r="GL4923" s="425"/>
      <c r="GM4923" s="425"/>
      <c r="GN4923" s="425"/>
      <c r="GO4923" s="425"/>
      <c r="GP4923" s="425"/>
      <c r="GQ4923" s="425"/>
      <c r="GR4923" s="425"/>
      <c r="GS4923" s="425"/>
      <c r="GT4923" s="425"/>
      <c r="GU4923" s="425"/>
      <c r="GV4923" s="425"/>
      <c r="GW4923" s="425"/>
      <c r="GX4923" s="425"/>
      <c r="GY4923" s="425"/>
      <c r="GZ4923" s="425"/>
      <c r="HA4923" s="425"/>
      <c r="HB4923" s="425"/>
      <c r="HC4923" s="425"/>
      <c r="HD4923" s="425"/>
      <c r="HE4923" s="425"/>
      <c r="HF4923" s="425"/>
      <c r="HG4923" s="425"/>
      <c r="HH4923" s="425"/>
      <c r="HI4923" s="425"/>
      <c r="HJ4923" s="425"/>
      <c r="HK4923" s="425"/>
      <c r="HL4923" s="425"/>
      <c r="HM4923" s="425"/>
      <c r="HN4923" s="425"/>
      <c r="HO4923" s="425"/>
      <c r="HP4923" s="425"/>
      <c r="HQ4923" s="425"/>
      <c r="HR4923" s="425"/>
      <c r="HS4923" s="425"/>
      <c r="HT4923" s="425"/>
      <c r="HU4923" s="425"/>
      <c r="HV4923" s="425"/>
      <c r="HW4923" s="425"/>
      <c r="HX4923" s="425"/>
      <c r="HY4923" s="425"/>
      <c r="HZ4923" s="425"/>
      <c r="IA4923" s="425"/>
      <c r="IB4923" s="425"/>
      <c r="IC4923" s="425"/>
      <c r="ID4923" s="425"/>
      <c r="IE4923" s="425"/>
      <c r="IF4923" s="425"/>
      <c r="IG4923" s="425"/>
      <c r="IH4923" s="425"/>
      <c r="II4923" s="425"/>
      <c r="IJ4923" s="425"/>
      <c r="IK4923" s="425"/>
      <c r="IL4923" s="425"/>
      <c r="IM4923" s="425"/>
      <c r="IN4923" s="425"/>
      <c r="IO4923" s="425"/>
      <c r="IP4923" s="425"/>
      <c r="IQ4923" s="425"/>
      <c r="IR4923" s="425"/>
      <c r="IS4923" s="425"/>
      <c r="IT4923" s="425"/>
      <c r="IU4923" s="425"/>
      <c r="IV4923" s="425"/>
    </row>
    <row r="4924" s="428" customFormat="1" ht="27.6" customHeight="1" spans="2:256">
      <c r="B4924" s="465"/>
      <c r="GH4924" s="425"/>
      <c r="GI4924" s="425"/>
      <c r="GJ4924" s="425"/>
      <c r="GK4924" s="425"/>
      <c r="GL4924" s="425"/>
      <c r="GM4924" s="425"/>
      <c r="GN4924" s="425"/>
      <c r="GO4924" s="425"/>
      <c r="GP4924" s="425"/>
      <c r="GQ4924" s="425"/>
      <c r="GR4924" s="425"/>
      <c r="GS4924" s="425"/>
      <c r="GT4924" s="425"/>
      <c r="GU4924" s="425"/>
      <c r="GV4924" s="425"/>
      <c r="GW4924" s="425"/>
      <c r="GX4924" s="425"/>
      <c r="GY4924" s="425"/>
      <c r="GZ4924" s="425"/>
      <c r="HA4924" s="425"/>
      <c r="HB4924" s="425"/>
      <c r="HC4924" s="425"/>
      <c r="HD4924" s="425"/>
      <c r="HE4924" s="425"/>
      <c r="HF4924" s="425"/>
      <c r="HG4924" s="425"/>
      <c r="HH4924" s="425"/>
      <c r="HI4924" s="425"/>
      <c r="HJ4924" s="425"/>
      <c r="HK4924" s="425"/>
      <c r="HL4924" s="425"/>
      <c r="HM4924" s="425"/>
      <c r="HN4924" s="425"/>
      <c r="HO4924" s="425"/>
      <c r="HP4924" s="425"/>
      <c r="HQ4924" s="425"/>
      <c r="HR4924" s="425"/>
      <c r="HS4924" s="425"/>
      <c r="HT4924" s="425"/>
      <c r="HU4924" s="425"/>
      <c r="HV4924" s="425"/>
      <c r="HW4924" s="425"/>
      <c r="HX4924" s="425"/>
      <c r="HY4924" s="425"/>
      <c r="HZ4924" s="425"/>
      <c r="IA4924" s="425"/>
      <c r="IB4924" s="425"/>
      <c r="IC4924" s="425"/>
      <c r="ID4924" s="425"/>
      <c r="IE4924" s="425"/>
      <c r="IF4924" s="425"/>
      <c r="IG4924" s="425"/>
      <c r="IH4924" s="425"/>
      <c r="II4924" s="425"/>
      <c r="IJ4924" s="425"/>
      <c r="IK4924" s="425"/>
      <c r="IL4924" s="425"/>
      <c r="IM4924" s="425"/>
      <c r="IN4924" s="425"/>
      <c r="IO4924" s="425"/>
      <c r="IP4924" s="425"/>
      <c r="IQ4924" s="425"/>
      <c r="IR4924" s="425"/>
      <c r="IS4924" s="425"/>
      <c r="IT4924" s="425"/>
      <c r="IU4924" s="425"/>
      <c r="IV4924" s="425"/>
    </row>
    <row r="4925" s="428" customFormat="1" ht="27.6" customHeight="1" spans="2:256">
      <c r="B4925" s="465"/>
      <c r="GH4925" s="425"/>
      <c r="GI4925" s="425"/>
      <c r="GJ4925" s="425"/>
      <c r="GK4925" s="425"/>
      <c r="GL4925" s="425"/>
      <c r="GM4925" s="425"/>
      <c r="GN4925" s="425"/>
      <c r="GO4925" s="425"/>
      <c r="GP4925" s="425"/>
      <c r="GQ4925" s="425"/>
      <c r="GR4925" s="425"/>
      <c r="GS4925" s="425"/>
      <c r="GT4925" s="425"/>
      <c r="GU4925" s="425"/>
      <c r="GV4925" s="425"/>
      <c r="GW4925" s="425"/>
      <c r="GX4925" s="425"/>
      <c r="GY4925" s="425"/>
      <c r="GZ4925" s="425"/>
      <c r="HA4925" s="425"/>
      <c r="HB4925" s="425"/>
      <c r="HC4925" s="425"/>
      <c r="HD4925" s="425"/>
      <c r="HE4925" s="425"/>
      <c r="HF4925" s="425"/>
      <c r="HG4925" s="425"/>
      <c r="HH4925" s="425"/>
      <c r="HI4925" s="425"/>
      <c r="HJ4925" s="425"/>
      <c r="HK4925" s="425"/>
      <c r="HL4925" s="425"/>
      <c r="HM4925" s="425"/>
      <c r="HN4925" s="425"/>
      <c r="HO4925" s="425"/>
      <c r="HP4925" s="425"/>
      <c r="HQ4925" s="425"/>
      <c r="HR4925" s="425"/>
      <c r="HS4925" s="425"/>
      <c r="HT4925" s="425"/>
      <c r="HU4925" s="425"/>
      <c r="HV4925" s="425"/>
      <c r="HW4925" s="425"/>
      <c r="HX4925" s="425"/>
      <c r="HY4925" s="425"/>
      <c r="HZ4925" s="425"/>
      <c r="IA4925" s="425"/>
      <c r="IB4925" s="425"/>
      <c r="IC4925" s="425"/>
      <c r="ID4925" s="425"/>
      <c r="IE4925" s="425"/>
      <c r="IF4925" s="425"/>
      <c r="IG4925" s="425"/>
      <c r="IH4925" s="425"/>
      <c r="II4925" s="425"/>
      <c r="IJ4925" s="425"/>
      <c r="IK4925" s="425"/>
      <c r="IL4925" s="425"/>
      <c r="IM4925" s="425"/>
      <c r="IN4925" s="425"/>
      <c r="IO4925" s="425"/>
      <c r="IP4925" s="425"/>
      <c r="IQ4925" s="425"/>
      <c r="IR4925" s="425"/>
      <c r="IS4925" s="425"/>
      <c r="IT4925" s="425"/>
      <c r="IU4925" s="425"/>
      <c r="IV4925" s="425"/>
    </row>
    <row r="4926" s="428" customFormat="1" ht="27.6" customHeight="1" spans="2:256">
      <c r="B4926" s="465"/>
      <c r="GH4926" s="425"/>
      <c r="GI4926" s="425"/>
      <c r="GJ4926" s="425"/>
      <c r="GK4926" s="425"/>
      <c r="GL4926" s="425"/>
      <c r="GM4926" s="425"/>
      <c r="GN4926" s="425"/>
      <c r="GO4926" s="425"/>
      <c r="GP4926" s="425"/>
      <c r="GQ4926" s="425"/>
      <c r="GR4926" s="425"/>
      <c r="GS4926" s="425"/>
      <c r="GT4926" s="425"/>
      <c r="GU4926" s="425"/>
      <c r="GV4926" s="425"/>
      <c r="GW4926" s="425"/>
      <c r="GX4926" s="425"/>
      <c r="GY4926" s="425"/>
      <c r="GZ4926" s="425"/>
      <c r="HA4926" s="425"/>
      <c r="HB4926" s="425"/>
      <c r="HC4926" s="425"/>
      <c r="HD4926" s="425"/>
      <c r="HE4926" s="425"/>
      <c r="HF4926" s="425"/>
      <c r="HG4926" s="425"/>
      <c r="HH4926" s="425"/>
      <c r="HI4926" s="425"/>
      <c r="HJ4926" s="425"/>
      <c r="HK4926" s="425"/>
      <c r="HL4926" s="425"/>
      <c r="HM4926" s="425"/>
      <c r="HN4926" s="425"/>
      <c r="HO4926" s="425"/>
      <c r="HP4926" s="425"/>
      <c r="HQ4926" s="425"/>
      <c r="HR4926" s="425"/>
      <c r="HS4926" s="425"/>
      <c r="HT4926" s="425"/>
      <c r="HU4926" s="425"/>
      <c r="HV4926" s="425"/>
      <c r="HW4926" s="425"/>
      <c r="HX4926" s="425"/>
      <c r="HY4926" s="425"/>
      <c r="HZ4926" s="425"/>
      <c r="IA4926" s="425"/>
      <c r="IB4926" s="425"/>
      <c r="IC4926" s="425"/>
      <c r="ID4926" s="425"/>
      <c r="IE4926" s="425"/>
      <c r="IF4926" s="425"/>
      <c r="IG4926" s="425"/>
      <c r="IH4926" s="425"/>
      <c r="II4926" s="425"/>
      <c r="IJ4926" s="425"/>
      <c r="IK4926" s="425"/>
      <c r="IL4926" s="425"/>
      <c r="IM4926" s="425"/>
      <c r="IN4926" s="425"/>
      <c r="IO4926" s="425"/>
      <c r="IP4926" s="425"/>
      <c r="IQ4926" s="425"/>
      <c r="IR4926" s="425"/>
      <c r="IS4926" s="425"/>
      <c r="IT4926" s="425"/>
      <c r="IU4926" s="425"/>
      <c r="IV4926" s="425"/>
    </row>
    <row r="4927" s="428" customFormat="1" ht="27.6" customHeight="1" spans="2:256">
      <c r="B4927" s="465"/>
      <c r="GH4927" s="425"/>
      <c r="GI4927" s="425"/>
      <c r="GJ4927" s="425"/>
      <c r="GK4927" s="425"/>
      <c r="GL4927" s="425"/>
      <c r="GM4927" s="425"/>
      <c r="GN4927" s="425"/>
      <c r="GO4927" s="425"/>
      <c r="GP4927" s="425"/>
      <c r="GQ4927" s="425"/>
      <c r="GR4927" s="425"/>
      <c r="GS4927" s="425"/>
      <c r="GT4927" s="425"/>
      <c r="GU4927" s="425"/>
      <c r="GV4927" s="425"/>
      <c r="GW4927" s="425"/>
      <c r="GX4927" s="425"/>
      <c r="GY4927" s="425"/>
      <c r="GZ4927" s="425"/>
      <c r="HA4927" s="425"/>
      <c r="HB4927" s="425"/>
      <c r="HC4927" s="425"/>
      <c r="HD4927" s="425"/>
      <c r="HE4927" s="425"/>
      <c r="HF4927" s="425"/>
      <c r="HG4927" s="425"/>
      <c r="HH4927" s="425"/>
      <c r="HI4927" s="425"/>
      <c r="HJ4927" s="425"/>
      <c r="HK4927" s="425"/>
      <c r="HL4927" s="425"/>
      <c r="HM4927" s="425"/>
      <c r="HN4927" s="425"/>
      <c r="HO4927" s="425"/>
      <c r="HP4927" s="425"/>
      <c r="HQ4927" s="425"/>
      <c r="HR4927" s="425"/>
      <c r="HS4927" s="425"/>
      <c r="HT4927" s="425"/>
      <c r="HU4927" s="425"/>
      <c r="HV4927" s="425"/>
      <c r="HW4927" s="425"/>
      <c r="HX4927" s="425"/>
      <c r="HY4927" s="425"/>
      <c r="HZ4927" s="425"/>
      <c r="IA4927" s="425"/>
      <c r="IB4927" s="425"/>
      <c r="IC4927" s="425"/>
      <c r="ID4927" s="425"/>
      <c r="IE4927" s="425"/>
      <c r="IF4927" s="425"/>
      <c r="IG4927" s="425"/>
      <c r="IH4927" s="425"/>
      <c r="II4927" s="425"/>
      <c r="IJ4927" s="425"/>
      <c r="IK4927" s="425"/>
      <c r="IL4927" s="425"/>
      <c r="IM4927" s="425"/>
      <c r="IN4927" s="425"/>
      <c r="IO4927" s="425"/>
      <c r="IP4927" s="425"/>
      <c r="IQ4927" s="425"/>
      <c r="IR4927" s="425"/>
      <c r="IS4927" s="425"/>
      <c r="IT4927" s="425"/>
      <c r="IU4927" s="425"/>
      <c r="IV4927" s="425"/>
    </row>
    <row r="4928" s="428" customFormat="1" ht="27.6" customHeight="1" spans="2:256">
      <c r="B4928" s="465"/>
      <c r="GH4928" s="425"/>
      <c r="GI4928" s="425"/>
      <c r="GJ4928" s="425"/>
      <c r="GK4928" s="425"/>
      <c r="GL4928" s="425"/>
      <c r="GM4928" s="425"/>
      <c r="GN4928" s="425"/>
      <c r="GO4928" s="425"/>
      <c r="GP4928" s="425"/>
      <c r="GQ4928" s="425"/>
      <c r="GR4928" s="425"/>
      <c r="GS4928" s="425"/>
      <c r="GT4928" s="425"/>
      <c r="GU4928" s="425"/>
      <c r="GV4928" s="425"/>
      <c r="GW4928" s="425"/>
      <c r="GX4928" s="425"/>
      <c r="GY4928" s="425"/>
      <c r="GZ4928" s="425"/>
      <c r="HA4928" s="425"/>
      <c r="HB4928" s="425"/>
      <c r="HC4928" s="425"/>
      <c r="HD4928" s="425"/>
      <c r="HE4928" s="425"/>
      <c r="HF4928" s="425"/>
      <c r="HG4928" s="425"/>
      <c r="HH4928" s="425"/>
      <c r="HI4928" s="425"/>
      <c r="HJ4928" s="425"/>
      <c r="HK4928" s="425"/>
      <c r="HL4928" s="425"/>
      <c r="HM4928" s="425"/>
      <c r="HN4928" s="425"/>
      <c r="HO4928" s="425"/>
      <c r="HP4928" s="425"/>
      <c r="HQ4928" s="425"/>
      <c r="HR4928" s="425"/>
      <c r="HS4928" s="425"/>
      <c r="HT4928" s="425"/>
      <c r="HU4928" s="425"/>
      <c r="HV4928" s="425"/>
      <c r="HW4928" s="425"/>
      <c r="HX4928" s="425"/>
      <c r="HY4928" s="425"/>
      <c r="HZ4928" s="425"/>
      <c r="IA4928" s="425"/>
      <c r="IB4928" s="425"/>
      <c r="IC4928" s="425"/>
      <c r="ID4928" s="425"/>
      <c r="IE4928" s="425"/>
      <c r="IF4928" s="425"/>
      <c r="IG4928" s="425"/>
      <c r="IH4928" s="425"/>
      <c r="II4928" s="425"/>
      <c r="IJ4928" s="425"/>
      <c r="IK4928" s="425"/>
      <c r="IL4928" s="425"/>
      <c r="IM4928" s="425"/>
      <c r="IN4928" s="425"/>
      <c r="IO4928" s="425"/>
      <c r="IP4928" s="425"/>
      <c r="IQ4928" s="425"/>
      <c r="IR4928" s="425"/>
      <c r="IS4928" s="425"/>
      <c r="IT4928" s="425"/>
      <c r="IU4928" s="425"/>
      <c r="IV4928" s="425"/>
    </row>
    <row r="4929" s="428" customFormat="1" ht="27.6" customHeight="1" spans="2:256">
      <c r="B4929" s="465"/>
      <c r="GH4929" s="425"/>
      <c r="GI4929" s="425"/>
      <c r="GJ4929" s="425"/>
      <c r="GK4929" s="425"/>
      <c r="GL4929" s="425"/>
      <c r="GM4929" s="425"/>
      <c r="GN4929" s="425"/>
      <c r="GO4929" s="425"/>
      <c r="GP4929" s="425"/>
      <c r="GQ4929" s="425"/>
      <c r="GR4929" s="425"/>
      <c r="GS4929" s="425"/>
      <c r="GT4929" s="425"/>
      <c r="GU4929" s="425"/>
      <c r="GV4929" s="425"/>
      <c r="GW4929" s="425"/>
      <c r="GX4929" s="425"/>
      <c r="GY4929" s="425"/>
      <c r="GZ4929" s="425"/>
      <c r="HA4929" s="425"/>
      <c r="HB4929" s="425"/>
      <c r="HC4929" s="425"/>
      <c r="HD4929" s="425"/>
      <c r="HE4929" s="425"/>
      <c r="HF4929" s="425"/>
      <c r="HG4929" s="425"/>
      <c r="HH4929" s="425"/>
      <c r="HI4929" s="425"/>
      <c r="HJ4929" s="425"/>
      <c r="HK4929" s="425"/>
      <c r="HL4929" s="425"/>
      <c r="HM4929" s="425"/>
      <c r="HN4929" s="425"/>
      <c r="HO4929" s="425"/>
      <c r="HP4929" s="425"/>
      <c r="HQ4929" s="425"/>
      <c r="HR4929" s="425"/>
      <c r="HS4929" s="425"/>
      <c r="HT4929" s="425"/>
      <c r="HU4929" s="425"/>
      <c r="HV4929" s="425"/>
      <c r="HW4929" s="425"/>
      <c r="HX4929" s="425"/>
      <c r="HY4929" s="425"/>
      <c r="HZ4929" s="425"/>
      <c r="IA4929" s="425"/>
      <c r="IB4929" s="425"/>
      <c r="IC4929" s="425"/>
      <c r="ID4929" s="425"/>
      <c r="IE4929" s="425"/>
      <c r="IF4929" s="425"/>
      <c r="IG4929" s="425"/>
      <c r="IH4929" s="425"/>
      <c r="II4929" s="425"/>
      <c r="IJ4929" s="425"/>
      <c r="IK4929" s="425"/>
      <c r="IL4929" s="425"/>
      <c r="IM4929" s="425"/>
      <c r="IN4929" s="425"/>
      <c r="IO4929" s="425"/>
      <c r="IP4929" s="425"/>
      <c r="IQ4929" s="425"/>
      <c r="IR4929" s="425"/>
      <c r="IS4929" s="425"/>
      <c r="IT4929" s="425"/>
      <c r="IU4929" s="425"/>
      <c r="IV4929" s="425"/>
    </row>
    <row r="4930" s="428" customFormat="1" ht="27.6" customHeight="1" spans="2:256">
      <c r="B4930" s="465"/>
      <c r="GH4930" s="425"/>
      <c r="GI4930" s="425"/>
      <c r="GJ4930" s="425"/>
      <c r="GK4930" s="425"/>
      <c r="GL4930" s="425"/>
      <c r="GM4930" s="425"/>
      <c r="GN4930" s="425"/>
      <c r="GO4930" s="425"/>
      <c r="GP4930" s="425"/>
      <c r="GQ4930" s="425"/>
      <c r="GR4930" s="425"/>
      <c r="GS4930" s="425"/>
      <c r="GT4930" s="425"/>
      <c r="GU4930" s="425"/>
      <c r="GV4930" s="425"/>
      <c r="GW4930" s="425"/>
      <c r="GX4930" s="425"/>
      <c r="GY4930" s="425"/>
      <c r="GZ4930" s="425"/>
      <c r="HA4930" s="425"/>
      <c r="HB4930" s="425"/>
      <c r="HC4930" s="425"/>
      <c r="HD4930" s="425"/>
      <c r="HE4930" s="425"/>
      <c r="HF4930" s="425"/>
      <c r="HG4930" s="425"/>
      <c r="HH4930" s="425"/>
      <c r="HI4930" s="425"/>
      <c r="HJ4930" s="425"/>
      <c r="HK4930" s="425"/>
      <c r="HL4930" s="425"/>
      <c r="HM4930" s="425"/>
      <c r="HN4930" s="425"/>
      <c r="HO4930" s="425"/>
      <c r="HP4930" s="425"/>
      <c r="HQ4930" s="425"/>
      <c r="HR4930" s="425"/>
      <c r="HS4930" s="425"/>
      <c r="HT4930" s="425"/>
      <c r="HU4930" s="425"/>
      <c r="HV4930" s="425"/>
      <c r="HW4930" s="425"/>
      <c r="HX4930" s="425"/>
      <c r="HY4930" s="425"/>
      <c r="HZ4930" s="425"/>
      <c r="IA4930" s="425"/>
      <c r="IB4930" s="425"/>
      <c r="IC4930" s="425"/>
      <c r="ID4930" s="425"/>
      <c r="IE4930" s="425"/>
      <c r="IF4930" s="425"/>
      <c r="IG4930" s="425"/>
      <c r="IH4930" s="425"/>
      <c r="II4930" s="425"/>
      <c r="IJ4930" s="425"/>
      <c r="IK4930" s="425"/>
      <c r="IL4930" s="425"/>
      <c r="IM4930" s="425"/>
      <c r="IN4930" s="425"/>
      <c r="IO4930" s="425"/>
      <c r="IP4930" s="425"/>
      <c r="IQ4930" s="425"/>
      <c r="IR4930" s="425"/>
      <c r="IS4930" s="425"/>
      <c r="IT4930" s="425"/>
      <c r="IU4930" s="425"/>
      <c r="IV4930" s="425"/>
    </row>
    <row r="4931" s="428" customFormat="1" ht="27.6" customHeight="1" spans="2:256">
      <c r="B4931" s="465"/>
      <c r="GH4931" s="425"/>
      <c r="GI4931" s="425"/>
      <c r="GJ4931" s="425"/>
      <c r="GK4931" s="425"/>
      <c r="GL4931" s="425"/>
      <c r="GM4931" s="425"/>
      <c r="GN4931" s="425"/>
      <c r="GO4931" s="425"/>
      <c r="GP4931" s="425"/>
      <c r="GQ4931" s="425"/>
      <c r="GR4931" s="425"/>
      <c r="GS4931" s="425"/>
      <c r="GT4931" s="425"/>
      <c r="GU4931" s="425"/>
      <c r="GV4931" s="425"/>
      <c r="GW4931" s="425"/>
      <c r="GX4931" s="425"/>
      <c r="GY4931" s="425"/>
      <c r="GZ4931" s="425"/>
      <c r="HA4931" s="425"/>
      <c r="HB4931" s="425"/>
      <c r="HC4931" s="425"/>
      <c r="HD4931" s="425"/>
      <c r="HE4931" s="425"/>
      <c r="HF4931" s="425"/>
      <c r="HG4931" s="425"/>
      <c r="HH4931" s="425"/>
      <c r="HI4931" s="425"/>
      <c r="HJ4931" s="425"/>
      <c r="HK4931" s="425"/>
      <c r="HL4931" s="425"/>
      <c r="HM4931" s="425"/>
      <c r="HN4931" s="425"/>
      <c r="HO4931" s="425"/>
      <c r="HP4931" s="425"/>
      <c r="HQ4931" s="425"/>
      <c r="HR4931" s="425"/>
      <c r="HS4931" s="425"/>
      <c r="HT4931" s="425"/>
      <c r="HU4931" s="425"/>
      <c r="HV4931" s="425"/>
      <c r="HW4931" s="425"/>
      <c r="HX4931" s="425"/>
      <c r="HY4931" s="425"/>
      <c r="HZ4931" s="425"/>
      <c r="IA4931" s="425"/>
      <c r="IB4931" s="425"/>
      <c r="IC4931" s="425"/>
      <c r="ID4931" s="425"/>
      <c r="IE4931" s="425"/>
      <c r="IF4931" s="425"/>
      <c r="IG4931" s="425"/>
      <c r="IH4931" s="425"/>
      <c r="II4931" s="425"/>
      <c r="IJ4931" s="425"/>
      <c r="IK4931" s="425"/>
      <c r="IL4931" s="425"/>
      <c r="IM4931" s="425"/>
      <c r="IN4931" s="425"/>
      <c r="IO4931" s="425"/>
      <c r="IP4931" s="425"/>
      <c r="IQ4931" s="425"/>
      <c r="IR4931" s="425"/>
      <c r="IS4931" s="425"/>
      <c r="IT4931" s="425"/>
      <c r="IU4931" s="425"/>
      <c r="IV4931" s="425"/>
    </row>
    <row r="4932" s="428" customFormat="1" ht="27.6" customHeight="1" spans="2:256">
      <c r="B4932" s="465"/>
      <c r="GH4932" s="425"/>
      <c r="GI4932" s="425"/>
      <c r="GJ4932" s="425"/>
      <c r="GK4932" s="425"/>
      <c r="GL4932" s="425"/>
      <c r="GM4932" s="425"/>
      <c r="GN4932" s="425"/>
      <c r="GO4932" s="425"/>
      <c r="GP4932" s="425"/>
      <c r="GQ4932" s="425"/>
      <c r="GR4932" s="425"/>
      <c r="GS4932" s="425"/>
      <c r="GT4932" s="425"/>
      <c r="GU4932" s="425"/>
      <c r="GV4932" s="425"/>
      <c r="GW4932" s="425"/>
      <c r="GX4932" s="425"/>
      <c r="GY4932" s="425"/>
      <c r="GZ4932" s="425"/>
      <c r="HA4932" s="425"/>
      <c r="HB4932" s="425"/>
      <c r="HC4932" s="425"/>
      <c r="HD4932" s="425"/>
      <c r="HE4932" s="425"/>
      <c r="HF4932" s="425"/>
      <c r="HG4932" s="425"/>
      <c r="HH4932" s="425"/>
      <c r="HI4932" s="425"/>
      <c r="HJ4932" s="425"/>
      <c r="HK4932" s="425"/>
      <c r="HL4932" s="425"/>
      <c r="HM4932" s="425"/>
      <c r="HN4932" s="425"/>
      <c r="HO4932" s="425"/>
      <c r="HP4932" s="425"/>
      <c r="HQ4932" s="425"/>
      <c r="HR4932" s="425"/>
      <c r="HS4932" s="425"/>
      <c r="HT4932" s="425"/>
      <c r="HU4932" s="425"/>
      <c r="HV4932" s="425"/>
      <c r="HW4932" s="425"/>
      <c r="HX4932" s="425"/>
      <c r="HY4932" s="425"/>
      <c r="HZ4932" s="425"/>
      <c r="IA4932" s="425"/>
      <c r="IB4932" s="425"/>
      <c r="IC4932" s="425"/>
      <c r="ID4932" s="425"/>
      <c r="IE4932" s="425"/>
      <c r="IF4932" s="425"/>
      <c r="IG4932" s="425"/>
      <c r="IH4932" s="425"/>
      <c r="II4932" s="425"/>
      <c r="IJ4932" s="425"/>
      <c r="IK4932" s="425"/>
      <c r="IL4932" s="425"/>
      <c r="IM4932" s="425"/>
      <c r="IN4932" s="425"/>
      <c r="IO4932" s="425"/>
      <c r="IP4932" s="425"/>
      <c r="IQ4932" s="425"/>
      <c r="IR4932" s="425"/>
      <c r="IS4932" s="425"/>
      <c r="IT4932" s="425"/>
      <c r="IU4932" s="425"/>
      <c r="IV4932" s="425"/>
    </row>
    <row r="4933" s="428" customFormat="1" ht="27.6" customHeight="1" spans="2:256">
      <c r="B4933" s="465"/>
      <c r="GH4933" s="425"/>
      <c r="GI4933" s="425"/>
      <c r="GJ4933" s="425"/>
      <c r="GK4933" s="425"/>
      <c r="GL4933" s="425"/>
      <c r="GM4933" s="425"/>
      <c r="GN4933" s="425"/>
      <c r="GO4933" s="425"/>
      <c r="GP4933" s="425"/>
      <c r="GQ4933" s="425"/>
      <c r="GR4933" s="425"/>
      <c r="GS4933" s="425"/>
      <c r="GT4933" s="425"/>
      <c r="GU4933" s="425"/>
      <c r="GV4933" s="425"/>
      <c r="GW4933" s="425"/>
      <c r="GX4933" s="425"/>
      <c r="GY4933" s="425"/>
      <c r="GZ4933" s="425"/>
      <c r="HA4933" s="425"/>
      <c r="HB4933" s="425"/>
      <c r="HC4933" s="425"/>
      <c r="HD4933" s="425"/>
      <c r="HE4933" s="425"/>
      <c r="HF4933" s="425"/>
      <c r="HG4933" s="425"/>
      <c r="HH4933" s="425"/>
      <c r="HI4933" s="425"/>
      <c r="HJ4933" s="425"/>
      <c r="HK4933" s="425"/>
      <c r="HL4933" s="425"/>
      <c r="HM4933" s="425"/>
      <c r="HN4933" s="425"/>
      <c r="HO4933" s="425"/>
      <c r="HP4933" s="425"/>
      <c r="HQ4933" s="425"/>
      <c r="HR4933" s="425"/>
      <c r="HS4933" s="425"/>
      <c r="HT4933" s="425"/>
      <c r="HU4933" s="425"/>
      <c r="HV4933" s="425"/>
      <c r="HW4933" s="425"/>
      <c r="HX4933" s="425"/>
      <c r="HY4933" s="425"/>
      <c r="HZ4933" s="425"/>
      <c r="IA4933" s="425"/>
      <c r="IB4933" s="425"/>
      <c r="IC4933" s="425"/>
      <c r="ID4933" s="425"/>
      <c r="IE4933" s="425"/>
      <c r="IF4933" s="425"/>
      <c r="IG4933" s="425"/>
      <c r="IH4933" s="425"/>
      <c r="II4933" s="425"/>
      <c r="IJ4933" s="425"/>
      <c r="IK4933" s="425"/>
      <c r="IL4933" s="425"/>
      <c r="IM4933" s="425"/>
      <c r="IN4933" s="425"/>
      <c r="IO4933" s="425"/>
      <c r="IP4933" s="425"/>
      <c r="IQ4933" s="425"/>
      <c r="IR4933" s="425"/>
      <c r="IS4933" s="425"/>
      <c r="IT4933" s="425"/>
      <c r="IU4933" s="425"/>
      <c r="IV4933" s="425"/>
    </row>
    <row r="4934" s="428" customFormat="1" ht="27.6" customHeight="1" spans="2:256">
      <c r="B4934" s="465"/>
      <c r="GH4934" s="425"/>
      <c r="GI4934" s="425"/>
      <c r="GJ4934" s="425"/>
      <c r="GK4934" s="425"/>
      <c r="GL4934" s="425"/>
      <c r="GM4934" s="425"/>
      <c r="GN4934" s="425"/>
      <c r="GO4934" s="425"/>
      <c r="GP4934" s="425"/>
      <c r="GQ4934" s="425"/>
      <c r="GR4934" s="425"/>
      <c r="GS4934" s="425"/>
      <c r="GT4934" s="425"/>
      <c r="GU4934" s="425"/>
      <c r="GV4934" s="425"/>
      <c r="GW4934" s="425"/>
      <c r="GX4934" s="425"/>
      <c r="GY4934" s="425"/>
      <c r="GZ4934" s="425"/>
      <c r="HA4934" s="425"/>
      <c r="HB4934" s="425"/>
      <c r="HC4934" s="425"/>
      <c r="HD4934" s="425"/>
      <c r="HE4934" s="425"/>
      <c r="HF4934" s="425"/>
      <c r="HG4934" s="425"/>
      <c r="HH4934" s="425"/>
      <c r="HI4934" s="425"/>
      <c r="HJ4934" s="425"/>
      <c r="HK4934" s="425"/>
      <c r="HL4934" s="425"/>
      <c r="HM4934" s="425"/>
      <c r="HN4934" s="425"/>
      <c r="HO4934" s="425"/>
      <c r="HP4934" s="425"/>
      <c r="HQ4934" s="425"/>
      <c r="HR4934" s="425"/>
      <c r="HS4934" s="425"/>
      <c r="HT4934" s="425"/>
      <c r="HU4934" s="425"/>
      <c r="HV4934" s="425"/>
      <c r="HW4934" s="425"/>
      <c r="HX4934" s="425"/>
      <c r="HY4934" s="425"/>
      <c r="HZ4934" s="425"/>
      <c r="IA4934" s="425"/>
      <c r="IB4934" s="425"/>
      <c r="IC4934" s="425"/>
      <c r="ID4934" s="425"/>
      <c r="IE4934" s="425"/>
      <c r="IF4934" s="425"/>
      <c r="IG4934" s="425"/>
      <c r="IH4934" s="425"/>
      <c r="II4934" s="425"/>
      <c r="IJ4934" s="425"/>
      <c r="IK4934" s="425"/>
      <c r="IL4934" s="425"/>
      <c r="IM4934" s="425"/>
      <c r="IN4934" s="425"/>
      <c r="IO4934" s="425"/>
      <c r="IP4934" s="425"/>
      <c r="IQ4934" s="425"/>
      <c r="IR4934" s="425"/>
      <c r="IS4934" s="425"/>
      <c r="IT4934" s="425"/>
      <c r="IU4934" s="425"/>
      <c r="IV4934" s="425"/>
    </row>
    <row r="4935" s="428" customFormat="1" ht="27.6" customHeight="1" spans="2:256">
      <c r="B4935" s="465"/>
      <c r="GH4935" s="425"/>
      <c r="GI4935" s="425"/>
      <c r="GJ4935" s="425"/>
      <c r="GK4935" s="425"/>
      <c r="GL4935" s="425"/>
      <c r="GM4935" s="425"/>
      <c r="GN4935" s="425"/>
      <c r="GO4935" s="425"/>
      <c r="GP4935" s="425"/>
      <c r="GQ4935" s="425"/>
      <c r="GR4935" s="425"/>
      <c r="GS4935" s="425"/>
      <c r="GT4935" s="425"/>
      <c r="GU4935" s="425"/>
      <c r="GV4935" s="425"/>
      <c r="GW4935" s="425"/>
      <c r="GX4935" s="425"/>
      <c r="GY4935" s="425"/>
      <c r="GZ4935" s="425"/>
      <c r="HA4935" s="425"/>
      <c r="HB4935" s="425"/>
      <c r="HC4935" s="425"/>
      <c r="HD4935" s="425"/>
      <c r="HE4935" s="425"/>
      <c r="HF4935" s="425"/>
      <c r="HG4935" s="425"/>
      <c r="HH4935" s="425"/>
      <c r="HI4935" s="425"/>
      <c r="HJ4935" s="425"/>
      <c r="HK4935" s="425"/>
      <c r="HL4935" s="425"/>
      <c r="HM4935" s="425"/>
      <c r="HN4935" s="425"/>
      <c r="HO4935" s="425"/>
      <c r="HP4935" s="425"/>
      <c r="HQ4935" s="425"/>
      <c r="HR4935" s="425"/>
      <c r="HS4935" s="425"/>
      <c r="HT4935" s="425"/>
      <c r="HU4935" s="425"/>
      <c r="HV4935" s="425"/>
      <c r="HW4935" s="425"/>
      <c r="HX4935" s="425"/>
      <c r="HY4935" s="425"/>
      <c r="HZ4935" s="425"/>
      <c r="IA4935" s="425"/>
      <c r="IB4935" s="425"/>
      <c r="IC4935" s="425"/>
      <c r="ID4935" s="425"/>
      <c r="IE4935" s="425"/>
      <c r="IF4935" s="425"/>
      <c r="IG4935" s="425"/>
      <c r="IH4935" s="425"/>
      <c r="II4935" s="425"/>
      <c r="IJ4935" s="425"/>
      <c r="IK4935" s="425"/>
      <c r="IL4935" s="425"/>
      <c r="IM4935" s="425"/>
      <c r="IN4935" s="425"/>
      <c r="IO4935" s="425"/>
      <c r="IP4935" s="425"/>
      <c r="IQ4935" s="425"/>
      <c r="IR4935" s="425"/>
      <c r="IS4935" s="425"/>
      <c r="IT4935" s="425"/>
      <c r="IU4935" s="425"/>
      <c r="IV4935" s="425"/>
    </row>
    <row r="4936" s="428" customFormat="1" ht="27.6" customHeight="1" spans="2:256">
      <c r="B4936" s="465"/>
      <c r="GH4936" s="425"/>
      <c r="GI4936" s="425"/>
      <c r="GJ4936" s="425"/>
      <c r="GK4936" s="425"/>
      <c r="GL4936" s="425"/>
      <c r="GM4936" s="425"/>
      <c r="GN4936" s="425"/>
      <c r="GO4936" s="425"/>
      <c r="GP4936" s="425"/>
      <c r="GQ4936" s="425"/>
      <c r="GR4936" s="425"/>
      <c r="GS4936" s="425"/>
      <c r="GT4936" s="425"/>
      <c r="GU4936" s="425"/>
      <c r="GV4936" s="425"/>
      <c r="GW4936" s="425"/>
      <c r="GX4936" s="425"/>
      <c r="GY4936" s="425"/>
      <c r="GZ4936" s="425"/>
      <c r="HA4936" s="425"/>
      <c r="HB4936" s="425"/>
      <c r="HC4936" s="425"/>
      <c r="HD4936" s="425"/>
      <c r="HE4936" s="425"/>
      <c r="HF4936" s="425"/>
      <c r="HG4936" s="425"/>
      <c r="HH4936" s="425"/>
      <c r="HI4936" s="425"/>
      <c r="HJ4936" s="425"/>
      <c r="HK4936" s="425"/>
      <c r="HL4936" s="425"/>
      <c r="HM4936" s="425"/>
      <c r="HN4936" s="425"/>
      <c r="HO4936" s="425"/>
      <c r="HP4936" s="425"/>
      <c r="HQ4936" s="425"/>
      <c r="HR4936" s="425"/>
      <c r="HS4936" s="425"/>
      <c r="HT4936" s="425"/>
      <c r="HU4936" s="425"/>
      <c r="HV4936" s="425"/>
      <c r="HW4936" s="425"/>
      <c r="HX4936" s="425"/>
      <c r="HY4936" s="425"/>
      <c r="HZ4936" s="425"/>
      <c r="IA4936" s="425"/>
      <c r="IB4936" s="425"/>
      <c r="IC4936" s="425"/>
      <c r="ID4936" s="425"/>
      <c r="IE4936" s="425"/>
      <c r="IF4936" s="425"/>
      <c r="IG4936" s="425"/>
      <c r="IH4936" s="425"/>
      <c r="II4936" s="425"/>
      <c r="IJ4936" s="425"/>
      <c r="IK4936" s="425"/>
      <c r="IL4936" s="425"/>
      <c r="IM4936" s="425"/>
      <c r="IN4936" s="425"/>
      <c r="IO4936" s="425"/>
      <c r="IP4936" s="425"/>
      <c r="IQ4936" s="425"/>
      <c r="IR4936" s="425"/>
      <c r="IS4936" s="425"/>
      <c r="IT4936" s="425"/>
      <c r="IU4936" s="425"/>
      <c r="IV4936" s="425"/>
    </row>
    <row r="4937" s="428" customFormat="1" ht="27.6" customHeight="1" spans="2:256">
      <c r="B4937" s="465"/>
      <c r="GH4937" s="425"/>
      <c r="GI4937" s="425"/>
      <c r="GJ4937" s="425"/>
      <c r="GK4937" s="425"/>
      <c r="GL4937" s="425"/>
      <c r="GM4937" s="425"/>
      <c r="GN4937" s="425"/>
      <c r="GO4937" s="425"/>
      <c r="GP4937" s="425"/>
      <c r="GQ4937" s="425"/>
      <c r="GR4937" s="425"/>
      <c r="GS4937" s="425"/>
      <c r="GT4937" s="425"/>
      <c r="GU4937" s="425"/>
      <c r="GV4937" s="425"/>
      <c r="GW4937" s="425"/>
      <c r="GX4937" s="425"/>
      <c r="GY4937" s="425"/>
      <c r="GZ4937" s="425"/>
      <c r="HA4937" s="425"/>
      <c r="HB4937" s="425"/>
      <c r="HC4937" s="425"/>
      <c r="HD4937" s="425"/>
      <c r="HE4937" s="425"/>
      <c r="HF4937" s="425"/>
      <c r="HG4937" s="425"/>
      <c r="HH4937" s="425"/>
      <c r="HI4937" s="425"/>
      <c r="HJ4937" s="425"/>
      <c r="HK4937" s="425"/>
      <c r="HL4937" s="425"/>
      <c r="HM4937" s="425"/>
      <c r="HN4937" s="425"/>
      <c r="HO4937" s="425"/>
      <c r="HP4937" s="425"/>
      <c r="HQ4937" s="425"/>
      <c r="HR4937" s="425"/>
      <c r="HS4937" s="425"/>
      <c r="HT4937" s="425"/>
      <c r="HU4937" s="425"/>
      <c r="HV4937" s="425"/>
      <c r="HW4937" s="425"/>
      <c r="HX4937" s="425"/>
      <c r="HY4937" s="425"/>
      <c r="HZ4937" s="425"/>
      <c r="IA4937" s="425"/>
      <c r="IB4937" s="425"/>
      <c r="IC4937" s="425"/>
      <c r="ID4937" s="425"/>
      <c r="IE4937" s="425"/>
      <c r="IF4937" s="425"/>
      <c r="IG4937" s="425"/>
      <c r="IH4937" s="425"/>
      <c r="II4937" s="425"/>
      <c r="IJ4937" s="425"/>
      <c r="IK4937" s="425"/>
      <c r="IL4937" s="425"/>
      <c r="IM4937" s="425"/>
      <c r="IN4937" s="425"/>
      <c r="IO4937" s="425"/>
      <c r="IP4937" s="425"/>
      <c r="IQ4937" s="425"/>
      <c r="IR4937" s="425"/>
      <c r="IS4937" s="425"/>
      <c r="IT4937" s="425"/>
      <c r="IU4937" s="425"/>
      <c r="IV4937" s="425"/>
    </row>
    <row r="4938" s="428" customFormat="1" ht="27.6" customHeight="1" spans="2:256">
      <c r="B4938" s="465"/>
      <c r="GH4938" s="425"/>
      <c r="GI4938" s="425"/>
      <c r="GJ4938" s="425"/>
      <c r="GK4938" s="425"/>
      <c r="GL4938" s="425"/>
      <c r="GM4938" s="425"/>
      <c r="GN4938" s="425"/>
      <c r="GO4938" s="425"/>
      <c r="GP4938" s="425"/>
      <c r="GQ4938" s="425"/>
      <c r="GR4938" s="425"/>
      <c r="GS4938" s="425"/>
      <c r="GT4938" s="425"/>
      <c r="GU4938" s="425"/>
      <c r="GV4938" s="425"/>
      <c r="GW4938" s="425"/>
      <c r="GX4938" s="425"/>
      <c r="GY4938" s="425"/>
      <c r="GZ4938" s="425"/>
      <c r="HA4938" s="425"/>
      <c r="HB4938" s="425"/>
      <c r="HC4938" s="425"/>
      <c r="HD4938" s="425"/>
      <c r="HE4938" s="425"/>
      <c r="HF4938" s="425"/>
      <c r="HG4938" s="425"/>
      <c r="HH4938" s="425"/>
      <c r="HI4938" s="425"/>
      <c r="HJ4938" s="425"/>
      <c r="HK4938" s="425"/>
      <c r="HL4938" s="425"/>
      <c r="HM4938" s="425"/>
      <c r="HN4938" s="425"/>
      <c r="HO4938" s="425"/>
      <c r="HP4938" s="425"/>
      <c r="HQ4938" s="425"/>
      <c r="HR4938" s="425"/>
      <c r="HS4938" s="425"/>
      <c r="HT4938" s="425"/>
      <c r="HU4938" s="425"/>
      <c r="HV4938" s="425"/>
      <c r="HW4938" s="425"/>
      <c r="HX4938" s="425"/>
      <c r="HY4938" s="425"/>
      <c r="HZ4938" s="425"/>
      <c r="IA4938" s="425"/>
      <c r="IB4938" s="425"/>
      <c r="IC4938" s="425"/>
      <c r="ID4938" s="425"/>
      <c r="IE4938" s="425"/>
      <c r="IF4938" s="425"/>
      <c r="IG4938" s="425"/>
      <c r="IH4938" s="425"/>
      <c r="II4938" s="425"/>
      <c r="IJ4938" s="425"/>
      <c r="IK4938" s="425"/>
      <c r="IL4938" s="425"/>
      <c r="IM4938" s="425"/>
      <c r="IN4938" s="425"/>
      <c r="IO4938" s="425"/>
      <c r="IP4938" s="425"/>
      <c r="IQ4938" s="425"/>
      <c r="IR4938" s="425"/>
      <c r="IS4938" s="425"/>
      <c r="IT4938" s="425"/>
      <c r="IU4938" s="425"/>
      <c r="IV4938" s="425"/>
    </row>
    <row r="4939" s="428" customFormat="1" ht="27.6" customHeight="1" spans="2:256">
      <c r="B4939" s="465"/>
      <c r="GH4939" s="425"/>
      <c r="GI4939" s="425"/>
      <c r="GJ4939" s="425"/>
      <c r="GK4939" s="425"/>
      <c r="GL4939" s="425"/>
      <c r="GM4939" s="425"/>
      <c r="GN4939" s="425"/>
      <c r="GO4939" s="425"/>
      <c r="GP4939" s="425"/>
      <c r="GQ4939" s="425"/>
      <c r="GR4939" s="425"/>
      <c r="GS4939" s="425"/>
      <c r="GT4939" s="425"/>
      <c r="GU4939" s="425"/>
      <c r="GV4939" s="425"/>
      <c r="GW4939" s="425"/>
      <c r="GX4939" s="425"/>
      <c r="GY4939" s="425"/>
      <c r="GZ4939" s="425"/>
      <c r="HA4939" s="425"/>
      <c r="HB4939" s="425"/>
      <c r="HC4939" s="425"/>
      <c r="HD4939" s="425"/>
      <c r="HE4939" s="425"/>
      <c r="HF4939" s="425"/>
      <c r="HG4939" s="425"/>
      <c r="HH4939" s="425"/>
      <c r="HI4939" s="425"/>
      <c r="HJ4939" s="425"/>
      <c r="HK4939" s="425"/>
      <c r="HL4939" s="425"/>
      <c r="HM4939" s="425"/>
      <c r="HN4939" s="425"/>
      <c r="HO4939" s="425"/>
      <c r="HP4939" s="425"/>
      <c r="HQ4939" s="425"/>
      <c r="HR4939" s="425"/>
      <c r="HS4939" s="425"/>
      <c r="HT4939" s="425"/>
      <c r="HU4939" s="425"/>
      <c r="HV4939" s="425"/>
      <c r="HW4939" s="425"/>
      <c r="HX4939" s="425"/>
      <c r="HY4939" s="425"/>
      <c r="HZ4939" s="425"/>
      <c r="IA4939" s="425"/>
      <c r="IB4939" s="425"/>
      <c r="IC4939" s="425"/>
      <c r="ID4939" s="425"/>
      <c r="IE4939" s="425"/>
      <c r="IF4939" s="425"/>
      <c r="IG4939" s="425"/>
      <c r="IH4939" s="425"/>
      <c r="II4939" s="425"/>
      <c r="IJ4939" s="425"/>
      <c r="IK4939" s="425"/>
      <c r="IL4939" s="425"/>
      <c r="IM4939" s="425"/>
      <c r="IN4939" s="425"/>
      <c r="IO4939" s="425"/>
      <c r="IP4939" s="425"/>
      <c r="IQ4939" s="425"/>
      <c r="IR4939" s="425"/>
      <c r="IS4939" s="425"/>
      <c r="IT4939" s="425"/>
      <c r="IU4939" s="425"/>
      <c r="IV4939" s="425"/>
    </row>
    <row r="4940" s="428" customFormat="1" ht="27.6" customHeight="1" spans="2:256">
      <c r="B4940" s="465"/>
      <c r="GH4940" s="425"/>
      <c r="GI4940" s="425"/>
      <c r="GJ4940" s="425"/>
      <c r="GK4940" s="425"/>
      <c r="GL4940" s="425"/>
      <c r="GM4940" s="425"/>
      <c r="GN4940" s="425"/>
      <c r="GO4940" s="425"/>
      <c r="GP4940" s="425"/>
      <c r="GQ4940" s="425"/>
      <c r="GR4940" s="425"/>
      <c r="GS4940" s="425"/>
      <c r="GT4940" s="425"/>
      <c r="GU4940" s="425"/>
      <c r="GV4940" s="425"/>
      <c r="GW4940" s="425"/>
      <c r="GX4940" s="425"/>
      <c r="GY4940" s="425"/>
      <c r="GZ4940" s="425"/>
      <c r="HA4940" s="425"/>
      <c r="HB4940" s="425"/>
      <c r="HC4940" s="425"/>
      <c r="HD4940" s="425"/>
      <c r="HE4940" s="425"/>
      <c r="HF4940" s="425"/>
      <c r="HG4940" s="425"/>
      <c r="HH4940" s="425"/>
      <c r="HI4940" s="425"/>
      <c r="HJ4940" s="425"/>
      <c r="HK4940" s="425"/>
      <c r="HL4940" s="425"/>
      <c r="HM4940" s="425"/>
      <c r="HN4940" s="425"/>
      <c r="HO4940" s="425"/>
      <c r="HP4940" s="425"/>
      <c r="HQ4940" s="425"/>
      <c r="HR4940" s="425"/>
      <c r="HS4940" s="425"/>
      <c r="HT4940" s="425"/>
      <c r="HU4940" s="425"/>
      <c r="HV4940" s="425"/>
      <c r="HW4940" s="425"/>
      <c r="HX4940" s="425"/>
      <c r="HY4940" s="425"/>
      <c r="HZ4940" s="425"/>
      <c r="IA4940" s="425"/>
      <c r="IB4940" s="425"/>
      <c r="IC4940" s="425"/>
      <c r="ID4940" s="425"/>
      <c r="IE4940" s="425"/>
      <c r="IF4940" s="425"/>
      <c r="IG4940" s="425"/>
      <c r="IH4940" s="425"/>
      <c r="II4940" s="425"/>
      <c r="IJ4940" s="425"/>
      <c r="IK4940" s="425"/>
      <c r="IL4940" s="425"/>
      <c r="IM4940" s="425"/>
      <c r="IN4940" s="425"/>
      <c r="IO4940" s="425"/>
      <c r="IP4940" s="425"/>
      <c r="IQ4940" s="425"/>
      <c r="IR4940" s="425"/>
      <c r="IS4940" s="425"/>
      <c r="IT4940" s="425"/>
      <c r="IU4940" s="425"/>
      <c r="IV4940" s="425"/>
    </row>
    <row r="4941" s="428" customFormat="1" ht="27.6" customHeight="1" spans="2:256">
      <c r="B4941" s="465"/>
      <c r="GH4941" s="425"/>
      <c r="GI4941" s="425"/>
      <c r="GJ4941" s="425"/>
      <c r="GK4941" s="425"/>
      <c r="GL4941" s="425"/>
      <c r="GM4941" s="425"/>
      <c r="GN4941" s="425"/>
      <c r="GO4941" s="425"/>
      <c r="GP4941" s="425"/>
      <c r="GQ4941" s="425"/>
      <c r="GR4941" s="425"/>
      <c r="GS4941" s="425"/>
      <c r="GT4941" s="425"/>
      <c r="GU4941" s="425"/>
      <c r="GV4941" s="425"/>
      <c r="GW4941" s="425"/>
      <c r="GX4941" s="425"/>
      <c r="GY4941" s="425"/>
      <c r="GZ4941" s="425"/>
      <c r="HA4941" s="425"/>
      <c r="HB4941" s="425"/>
      <c r="HC4941" s="425"/>
      <c r="HD4941" s="425"/>
      <c r="HE4941" s="425"/>
      <c r="HF4941" s="425"/>
      <c r="HG4941" s="425"/>
      <c r="HH4941" s="425"/>
      <c r="HI4941" s="425"/>
      <c r="HJ4941" s="425"/>
      <c r="HK4941" s="425"/>
      <c r="HL4941" s="425"/>
      <c r="HM4941" s="425"/>
      <c r="HN4941" s="425"/>
      <c r="HO4941" s="425"/>
      <c r="HP4941" s="425"/>
      <c r="HQ4941" s="425"/>
      <c r="HR4941" s="425"/>
      <c r="HS4941" s="425"/>
      <c r="HT4941" s="425"/>
      <c r="HU4941" s="425"/>
      <c r="HV4941" s="425"/>
      <c r="HW4941" s="425"/>
      <c r="HX4941" s="425"/>
      <c r="HY4941" s="425"/>
      <c r="HZ4941" s="425"/>
      <c r="IA4941" s="425"/>
      <c r="IB4941" s="425"/>
      <c r="IC4941" s="425"/>
      <c r="ID4941" s="425"/>
      <c r="IE4941" s="425"/>
      <c r="IF4941" s="425"/>
      <c r="IG4941" s="425"/>
      <c r="IH4941" s="425"/>
      <c r="II4941" s="425"/>
      <c r="IJ4941" s="425"/>
      <c r="IK4941" s="425"/>
      <c r="IL4941" s="425"/>
      <c r="IM4941" s="425"/>
      <c r="IN4941" s="425"/>
      <c r="IO4941" s="425"/>
      <c r="IP4941" s="425"/>
      <c r="IQ4941" s="425"/>
      <c r="IR4941" s="425"/>
      <c r="IS4941" s="425"/>
      <c r="IT4941" s="425"/>
      <c r="IU4941" s="425"/>
      <c r="IV4941" s="425"/>
    </row>
    <row r="4942" s="428" customFormat="1" ht="27.6" customHeight="1" spans="2:256">
      <c r="B4942" s="465"/>
      <c r="GH4942" s="425"/>
      <c r="GI4942" s="425"/>
      <c r="GJ4942" s="425"/>
      <c r="GK4942" s="425"/>
      <c r="GL4942" s="425"/>
      <c r="GM4942" s="425"/>
      <c r="GN4942" s="425"/>
      <c r="GO4942" s="425"/>
      <c r="GP4942" s="425"/>
      <c r="GQ4942" s="425"/>
      <c r="GR4942" s="425"/>
      <c r="GS4942" s="425"/>
      <c r="GT4942" s="425"/>
      <c r="GU4942" s="425"/>
      <c r="GV4942" s="425"/>
      <c r="GW4942" s="425"/>
      <c r="GX4942" s="425"/>
      <c r="GY4942" s="425"/>
      <c r="GZ4942" s="425"/>
      <c r="HA4942" s="425"/>
      <c r="HB4942" s="425"/>
      <c r="HC4942" s="425"/>
      <c r="HD4942" s="425"/>
      <c r="HE4942" s="425"/>
      <c r="HF4942" s="425"/>
      <c r="HG4942" s="425"/>
      <c r="HH4942" s="425"/>
      <c r="HI4942" s="425"/>
      <c r="HJ4942" s="425"/>
      <c r="HK4942" s="425"/>
      <c r="HL4942" s="425"/>
      <c r="HM4942" s="425"/>
      <c r="HN4942" s="425"/>
      <c r="HO4942" s="425"/>
      <c r="HP4942" s="425"/>
      <c r="HQ4942" s="425"/>
      <c r="HR4942" s="425"/>
      <c r="HS4942" s="425"/>
      <c r="HT4942" s="425"/>
      <c r="HU4942" s="425"/>
      <c r="HV4942" s="425"/>
      <c r="HW4942" s="425"/>
      <c r="HX4942" s="425"/>
      <c r="HY4942" s="425"/>
      <c r="HZ4942" s="425"/>
      <c r="IA4942" s="425"/>
      <c r="IB4942" s="425"/>
      <c r="IC4942" s="425"/>
      <c r="ID4942" s="425"/>
      <c r="IE4942" s="425"/>
      <c r="IF4942" s="425"/>
      <c r="IG4942" s="425"/>
      <c r="IH4942" s="425"/>
      <c r="II4942" s="425"/>
      <c r="IJ4942" s="425"/>
      <c r="IK4942" s="425"/>
      <c r="IL4942" s="425"/>
      <c r="IM4942" s="425"/>
      <c r="IN4942" s="425"/>
      <c r="IO4942" s="425"/>
      <c r="IP4942" s="425"/>
      <c r="IQ4942" s="425"/>
      <c r="IR4942" s="425"/>
      <c r="IS4942" s="425"/>
      <c r="IT4942" s="425"/>
      <c r="IU4942" s="425"/>
      <c r="IV4942" s="425"/>
    </row>
    <row r="4943" s="428" customFormat="1" ht="27.6" customHeight="1" spans="2:256">
      <c r="B4943" s="465"/>
      <c r="GH4943" s="425"/>
      <c r="GI4943" s="425"/>
      <c r="GJ4943" s="425"/>
      <c r="GK4943" s="425"/>
      <c r="GL4943" s="425"/>
      <c r="GM4943" s="425"/>
      <c r="GN4943" s="425"/>
      <c r="GO4943" s="425"/>
      <c r="GP4943" s="425"/>
      <c r="GQ4943" s="425"/>
      <c r="GR4943" s="425"/>
      <c r="GS4943" s="425"/>
      <c r="GT4943" s="425"/>
      <c r="GU4943" s="425"/>
      <c r="GV4943" s="425"/>
      <c r="GW4943" s="425"/>
      <c r="GX4943" s="425"/>
      <c r="GY4943" s="425"/>
      <c r="GZ4943" s="425"/>
      <c r="HA4943" s="425"/>
      <c r="HB4943" s="425"/>
      <c r="HC4943" s="425"/>
      <c r="HD4943" s="425"/>
      <c r="HE4943" s="425"/>
      <c r="HF4943" s="425"/>
      <c r="HG4943" s="425"/>
      <c r="HH4943" s="425"/>
      <c r="HI4943" s="425"/>
      <c r="HJ4943" s="425"/>
      <c r="HK4943" s="425"/>
      <c r="HL4943" s="425"/>
      <c r="HM4943" s="425"/>
      <c r="HN4943" s="425"/>
      <c r="HO4943" s="425"/>
      <c r="HP4943" s="425"/>
      <c r="HQ4943" s="425"/>
      <c r="HR4943" s="425"/>
      <c r="HS4943" s="425"/>
      <c r="HT4943" s="425"/>
      <c r="HU4943" s="425"/>
      <c r="HV4943" s="425"/>
      <c r="HW4943" s="425"/>
      <c r="HX4943" s="425"/>
      <c r="HY4943" s="425"/>
      <c r="HZ4943" s="425"/>
      <c r="IA4943" s="425"/>
      <c r="IB4943" s="425"/>
      <c r="IC4943" s="425"/>
      <c r="ID4943" s="425"/>
      <c r="IE4943" s="425"/>
      <c r="IF4943" s="425"/>
      <c r="IG4943" s="425"/>
      <c r="IH4943" s="425"/>
      <c r="II4943" s="425"/>
      <c r="IJ4943" s="425"/>
      <c r="IK4943" s="425"/>
      <c r="IL4943" s="425"/>
      <c r="IM4943" s="425"/>
      <c r="IN4943" s="425"/>
      <c r="IO4943" s="425"/>
      <c r="IP4943" s="425"/>
      <c r="IQ4943" s="425"/>
      <c r="IR4943" s="425"/>
      <c r="IS4943" s="425"/>
      <c r="IT4943" s="425"/>
      <c r="IU4943" s="425"/>
      <c r="IV4943" s="425"/>
    </row>
    <row r="4944" s="428" customFormat="1" ht="27.6" customHeight="1" spans="2:256">
      <c r="B4944" s="465"/>
      <c r="GH4944" s="425"/>
      <c r="GI4944" s="425"/>
      <c r="GJ4944" s="425"/>
      <c r="GK4944" s="425"/>
      <c r="GL4944" s="425"/>
      <c r="GM4944" s="425"/>
      <c r="GN4944" s="425"/>
      <c r="GO4944" s="425"/>
      <c r="GP4944" s="425"/>
      <c r="GQ4944" s="425"/>
      <c r="GR4944" s="425"/>
      <c r="GS4944" s="425"/>
      <c r="GT4944" s="425"/>
      <c r="GU4944" s="425"/>
      <c r="GV4944" s="425"/>
      <c r="GW4944" s="425"/>
      <c r="GX4944" s="425"/>
      <c r="GY4944" s="425"/>
      <c r="GZ4944" s="425"/>
      <c r="HA4944" s="425"/>
      <c r="HB4944" s="425"/>
      <c r="HC4944" s="425"/>
      <c r="HD4944" s="425"/>
      <c r="HE4944" s="425"/>
      <c r="HF4944" s="425"/>
      <c r="HG4944" s="425"/>
      <c r="HH4944" s="425"/>
      <c r="HI4944" s="425"/>
      <c r="HJ4944" s="425"/>
      <c r="HK4944" s="425"/>
      <c r="HL4944" s="425"/>
      <c r="HM4944" s="425"/>
      <c r="HN4944" s="425"/>
      <c r="HO4944" s="425"/>
      <c r="HP4944" s="425"/>
      <c r="HQ4944" s="425"/>
      <c r="HR4944" s="425"/>
      <c r="HS4944" s="425"/>
      <c r="HT4944" s="425"/>
      <c r="HU4944" s="425"/>
      <c r="HV4944" s="425"/>
      <c r="HW4944" s="425"/>
      <c r="HX4944" s="425"/>
      <c r="HY4944" s="425"/>
      <c r="HZ4944" s="425"/>
      <c r="IA4944" s="425"/>
      <c r="IB4944" s="425"/>
      <c r="IC4944" s="425"/>
      <c r="ID4944" s="425"/>
      <c r="IE4944" s="425"/>
      <c r="IF4944" s="425"/>
      <c r="IG4944" s="425"/>
      <c r="IH4944" s="425"/>
      <c r="II4944" s="425"/>
      <c r="IJ4944" s="425"/>
      <c r="IK4944" s="425"/>
      <c r="IL4944" s="425"/>
      <c r="IM4944" s="425"/>
      <c r="IN4944" s="425"/>
      <c r="IO4944" s="425"/>
      <c r="IP4944" s="425"/>
      <c r="IQ4944" s="425"/>
      <c r="IR4944" s="425"/>
      <c r="IS4944" s="425"/>
      <c r="IT4944" s="425"/>
      <c r="IU4944" s="425"/>
      <c r="IV4944" s="425"/>
    </row>
    <row r="4945" s="428" customFormat="1" ht="27.6" customHeight="1" spans="2:256">
      <c r="B4945" s="465"/>
      <c r="GH4945" s="425"/>
      <c r="GI4945" s="425"/>
      <c r="GJ4945" s="425"/>
      <c r="GK4945" s="425"/>
      <c r="GL4945" s="425"/>
      <c r="GM4945" s="425"/>
      <c r="GN4945" s="425"/>
      <c r="GO4945" s="425"/>
      <c r="GP4945" s="425"/>
      <c r="GQ4945" s="425"/>
      <c r="GR4945" s="425"/>
      <c r="GS4945" s="425"/>
      <c r="GT4945" s="425"/>
      <c r="GU4945" s="425"/>
      <c r="GV4945" s="425"/>
      <c r="GW4945" s="425"/>
      <c r="GX4945" s="425"/>
      <c r="GY4945" s="425"/>
      <c r="GZ4945" s="425"/>
      <c r="HA4945" s="425"/>
      <c r="HB4945" s="425"/>
      <c r="HC4945" s="425"/>
      <c r="HD4945" s="425"/>
      <c r="HE4945" s="425"/>
      <c r="HF4945" s="425"/>
      <c r="HG4945" s="425"/>
      <c r="HH4945" s="425"/>
      <c r="HI4945" s="425"/>
      <c r="HJ4945" s="425"/>
      <c r="HK4945" s="425"/>
      <c r="HL4945" s="425"/>
      <c r="HM4945" s="425"/>
      <c r="HN4945" s="425"/>
      <c r="HO4945" s="425"/>
      <c r="HP4945" s="425"/>
      <c r="HQ4945" s="425"/>
      <c r="HR4945" s="425"/>
      <c r="HS4945" s="425"/>
      <c r="HT4945" s="425"/>
      <c r="HU4945" s="425"/>
      <c r="HV4945" s="425"/>
      <c r="HW4945" s="425"/>
      <c r="HX4945" s="425"/>
      <c r="HY4945" s="425"/>
      <c r="HZ4945" s="425"/>
      <c r="IA4945" s="425"/>
      <c r="IB4945" s="425"/>
      <c r="IC4945" s="425"/>
      <c r="ID4945" s="425"/>
      <c r="IE4945" s="425"/>
      <c r="IF4945" s="425"/>
      <c r="IG4945" s="425"/>
      <c r="IH4945" s="425"/>
      <c r="II4945" s="425"/>
      <c r="IJ4945" s="425"/>
      <c r="IK4945" s="425"/>
      <c r="IL4945" s="425"/>
      <c r="IM4945" s="425"/>
      <c r="IN4945" s="425"/>
      <c r="IO4945" s="425"/>
      <c r="IP4945" s="425"/>
      <c r="IQ4945" s="425"/>
      <c r="IR4945" s="425"/>
      <c r="IS4945" s="425"/>
      <c r="IT4945" s="425"/>
      <c r="IU4945" s="425"/>
      <c r="IV4945" s="425"/>
    </row>
    <row r="4946" s="428" customFormat="1" ht="27.6" customHeight="1" spans="2:256">
      <c r="B4946" s="465"/>
      <c r="GH4946" s="425"/>
      <c r="GI4946" s="425"/>
      <c r="GJ4946" s="425"/>
      <c r="GK4946" s="425"/>
      <c r="GL4946" s="425"/>
      <c r="GM4946" s="425"/>
      <c r="GN4946" s="425"/>
      <c r="GO4946" s="425"/>
      <c r="GP4946" s="425"/>
      <c r="GQ4946" s="425"/>
      <c r="GR4946" s="425"/>
      <c r="GS4946" s="425"/>
      <c r="GT4946" s="425"/>
      <c r="GU4946" s="425"/>
      <c r="GV4946" s="425"/>
      <c r="GW4946" s="425"/>
      <c r="GX4946" s="425"/>
      <c r="GY4946" s="425"/>
      <c r="GZ4946" s="425"/>
      <c r="HA4946" s="425"/>
      <c r="HB4946" s="425"/>
      <c r="HC4946" s="425"/>
      <c r="HD4946" s="425"/>
      <c r="HE4946" s="425"/>
      <c r="HF4946" s="425"/>
      <c r="HG4946" s="425"/>
      <c r="HH4946" s="425"/>
      <c r="HI4946" s="425"/>
      <c r="HJ4946" s="425"/>
      <c r="HK4946" s="425"/>
      <c r="HL4946" s="425"/>
      <c r="HM4946" s="425"/>
      <c r="HN4946" s="425"/>
      <c r="HO4946" s="425"/>
      <c r="HP4946" s="425"/>
      <c r="HQ4946" s="425"/>
      <c r="HR4946" s="425"/>
      <c r="HS4946" s="425"/>
      <c r="HT4946" s="425"/>
      <c r="HU4946" s="425"/>
      <c r="HV4946" s="425"/>
      <c r="HW4946" s="425"/>
      <c r="HX4946" s="425"/>
      <c r="HY4946" s="425"/>
      <c r="HZ4946" s="425"/>
      <c r="IA4946" s="425"/>
      <c r="IB4946" s="425"/>
      <c r="IC4946" s="425"/>
      <c r="ID4946" s="425"/>
      <c r="IE4946" s="425"/>
      <c r="IF4946" s="425"/>
      <c r="IG4946" s="425"/>
      <c r="IH4946" s="425"/>
      <c r="II4946" s="425"/>
      <c r="IJ4946" s="425"/>
      <c r="IK4946" s="425"/>
      <c r="IL4946" s="425"/>
      <c r="IM4946" s="425"/>
      <c r="IN4946" s="425"/>
      <c r="IO4946" s="425"/>
      <c r="IP4946" s="425"/>
      <c r="IQ4946" s="425"/>
      <c r="IR4946" s="425"/>
      <c r="IS4946" s="425"/>
      <c r="IT4946" s="425"/>
      <c r="IU4946" s="425"/>
      <c r="IV4946" s="425"/>
    </row>
    <row r="4947" s="428" customFormat="1" ht="27.6" customHeight="1" spans="2:256">
      <c r="B4947" s="465"/>
      <c r="GH4947" s="425"/>
      <c r="GI4947" s="425"/>
      <c r="GJ4947" s="425"/>
      <c r="GK4947" s="425"/>
      <c r="GL4947" s="425"/>
      <c r="GM4947" s="425"/>
      <c r="GN4947" s="425"/>
      <c r="GO4947" s="425"/>
      <c r="GP4947" s="425"/>
      <c r="GQ4947" s="425"/>
      <c r="GR4947" s="425"/>
      <c r="GS4947" s="425"/>
      <c r="GT4947" s="425"/>
      <c r="GU4947" s="425"/>
      <c r="GV4947" s="425"/>
      <c r="GW4947" s="425"/>
      <c r="GX4947" s="425"/>
      <c r="GY4947" s="425"/>
      <c r="GZ4947" s="425"/>
      <c r="HA4947" s="425"/>
      <c r="HB4947" s="425"/>
      <c r="HC4947" s="425"/>
      <c r="HD4947" s="425"/>
      <c r="HE4947" s="425"/>
      <c r="HF4947" s="425"/>
      <c r="HG4947" s="425"/>
      <c r="HH4947" s="425"/>
      <c r="HI4947" s="425"/>
      <c r="HJ4947" s="425"/>
      <c r="HK4947" s="425"/>
      <c r="HL4947" s="425"/>
      <c r="HM4947" s="425"/>
      <c r="HN4947" s="425"/>
      <c r="HO4947" s="425"/>
      <c r="HP4947" s="425"/>
      <c r="HQ4947" s="425"/>
      <c r="HR4947" s="425"/>
      <c r="HS4947" s="425"/>
      <c r="HT4947" s="425"/>
      <c r="HU4947" s="425"/>
      <c r="HV4947" s="425"/>
      <c r="HW4947" s="425"/>
      <c r="HX4947" s="425"/>
      <c r="HY4947" s="425"/>
      <c r="HZ4947" s="425"/>
      <c r="IA4947" s="425"/>
      <c r="IB4947" s="425"/>
      <c r="IC4947" s="425"/>
      <c r="ID4947" s="425"/>
      <c r="IE4947" s="425"/>
      <c r="IF4947" s="425"/>
      <c r="IG4947" s="425"/>
      <c r="IH4947" s="425"/>
      <c r="II4947" s="425"/>
      <c r="IJ4947" s="425"/>
      <c r="IK4947" s="425"/>
      <c r="IL4947" s="425"/>
      <c r="IM4947" s="425"/>
      <c r="IN4947" s="425"/>
      <c r="IO4947" s="425"/>
      <c r="IP4947" s="425"/>
      <c r="IQ4947" s="425"/>
      <c r="IR4947" s="425"/>
      <c r="IS4947" s="425"/>
      <c r="IT4947" s="425"/>
      <c r="IU4947" s="425"/>
      <c r="IV4947" s="425"/>
    </row>
    <row r="4948" s="428" customFormat="1" ht="27.6" customHeight="1" spans="2:256">
      <c r="B4948" s="465"/>
      <c r="GH4948" s="425"/>
      <c r="GI4948" s="425"/>
      <c r="GJ4948" s="425"/>
      <c r="GK4948" s="425"/>
      <c r="GL4948" s="425"/>
      <c r="GM4948" s="425"/>
      <c r="GN4948" s="425"/>
      <c r="GO4948" s="425"/>
      <c r="GP4948" s="425"/>
      <c r="GQ4948" s="425"/>
      <c r="GR4948" s="425"/>
      <c r="GS4948" s="425"/>
      <c r="GT4948" s="425"/>
      <c r="GU4948" s="425"/>
      <c r="GV4948" s="425"/>
      <c r="GW4948" s="425"/>
      <c r="GX4948" s="425"/>
      <c r="GY4948" s="425"/>
      <c r="GZ4948" s="425"/>
      <c r="HA4948" s="425"/>
      <c r="HB4948" s="425"/>
      <c r="HC4948" s="425"/>
      <c r="HD4948" s="425"/>
      <c r="HE4948" s="425"/>
      <c r="HF4948" s="425"/>
      <c r="HG4948" s="425"/>
      <c r="HH4948" s="425"/>
      <c r="HI4948" s="425"/>
      <c r="HJ4948" s="425"/>
      <c r="HK4948" s="425"/>
      <c r="HL4948" s="425"/>
      <c r="HM4948" s="425"/>
      <c r="HN4948" s="425"/>
      <c r="HO4948" s="425"/>
      <c r="HP4948" s="425"/>
      <c r="HQ4948" s="425"/>
      <c r="HR4948" s="425"/>
      <c r="HS4948" s="425"/>
      <c r="HT4948" s="425"/>
      <c r="HU4948" s="425"/>
      <c r="HV4948" s="425"/>
      <c r="HW4948" s="425"/>
      <c r="HX4948" s="425"/>
      <c r="HY4948" s="425"/>
      <c r="HZ4948" s="425"/>
      <c r="IA4948" s="425"/>
      <c r="IB4948" s="425"/>
      <c r="IC4948" s="425"/>
      <c r="ID4948" s="425"/>
      <c r="IE4948" s="425"/>
      <c r="IF4948" s="425"/>
      <c r="IG4948" s="425"/>
      <c r="IH4948" s="425"/>
      <c r="II4948" s="425"/>
      <c r="IJ4948" s="425"/>
      <c r="IK4948" s="425"/>
      <c r="IL4948" s="425"/>
      <c r="IM4948" s="425"/>
      <c r="IN4948" s="425"/>
      <c r="IO4948" s="425"/>
      <c r="IP4948" s="425"/>
      <c r="IQ4948" s="425"/>
      <c r="IR4948" s="425"/>
      <c r="IS4948" s="425"/>
      <c r="IT4948" s="425"/>
      <c r="IU4948" s="425"/>
      <c r="IV4948" s="425"/>
    </row>
    <row r="4949" s="428" customFormat="1" ht="27.6" customHeight="1" spans="2:256">
      <c r="B4949" s="465"/>
      <c r="GH4949" s="425"/>
      <c r="GI4949" s="425"/>
      <c r="GJ4949" s="425"/>
      <c r="GK4949" s="425"/>
      <c r="GL4949" s="425"/>
      <c r="GM4949" s="425"/>
      <c r="GN4949" s="425"/>
      <c r="GO4949" s="425"/>
      <c r="GP4949" s="425"/>
      <c r="GQ4949" s="425"/>
      <c r="GR4949" s="425"/>
      <c r="GS4949" s="425"/>
      <c r="GT4949" s="425"/>
      <c r="GU4949" s="425"/>
      <c r="GV4949" s="425"/>
      <c r="GW4949" s="425"/>
      <c r="GX4949" s="425"/>
      <c r="GY4949" s="425"/>
      <c r="GZ4949" s="425"/>
      <c r="HA4949" s="425"/>
      <c r="HB4949" s="425"/>
      <c r="HC4949" s="425"/>
      <c r="HD4949" s="425"/>
      <c r="HE4949" s="425"/>
      <c r="HF4949" s="425"/>
      <c r="HG4949" s="425"/>
      <c r="HH4949" s="425"/>
      <c r="HI4949" s="425"/>
      <c r="HJ4949" s="425"/>
      <c r="HK4949" s="425"/>
      <c r="HL4949" s="425"/>
      <c r="HM4949" s="425"/>
      <c r="HN4949" s="425"/>
      <c r="HO4949" s="425"/>
      <c r="HP4949" s="425"/>
      <c r="HQ4949" s="425"/>
      <c r="HR4949" s="425"/>
      <c r="HS4949" s="425"/>
      <c r="HT4949" s="425"/>
      <c r="HU4949" s="425"/>
      <c r="HV4949" s="425"/>
      <c r="HW4949" s="425"/>
      <c r="HX4949" s="425"/>
      <c r="HY4949" s="425"/>
      <c r="HZ4949" s="425"/>
      <c r="IA4949" s="425"/>
      <c r="IB4949" s="425"/>
      <c r="IC4949" s="425"/>
      <c r="ID4949" s="425"/>
      <c r="IE4949" s="425"/>
      <c r="IF4949" s="425"/>
      <c r="IG4949" s="425"/>
      <c r="IH4949" s="425"/>
      <c r="II4949" s="425"/>
      <c r="IJ4949" s="425"/>
      <c r="IK4949" s="425"/>
      <c r="IL4949" s="425"/>
      <c r="IM4949" s="425"/>
      <c r="IN4949" s="425"/>
      <c r="IO4949" s="425"/>
      <c r="IP4949" s="425"/>
      <c r="IQ4949" s="425"/>
      <c r="IR4949" s="425"/>
      <c r="IS4949" s="425"/>
      <c r="IT4949" s="425"/>
      <c r="IU4949" s="425"/>
      <c r="IV4949" s="425"/>
    </row>
    <row r="4950" s="428" customFormat="1" ht="27.6" customHeight="1" spans="2:256">
      <c r="B4950" s="465"/>
      <c r="GH4950" s="425"/>
      <c r="GI4950" s="425"/>
      <c r="GJ4950" s="425"/>
      <c r="GK4950" s="425"/>
      <c r="GL4950" s="425"/>
      <c r="GM4950" s="425"/>
      <c r="GN4950" s="425"/>
      <c r="GO4950" s="425"/>
      <c r="GP4950" s="425"/>
      <c r="GQ4950" s="425"/>
      <c r="GR4950" s="425"/>
      <c r="GS4950" s="425"/>
      <c r="GT4950" s="425"/>
      <c r="GU4950" s="425"/>
      <c r="GV4950" s="425"/>
      <c r="GW4950" s="425"/>
      <c r="GX4950" s="425"/>
      <c r="GY4950" s="425"/>
      <c r="GZ4950" s="425"/>
      <c r="HA4950" s="425"/>
      <c r="HB4950" s="425"/>
      <c r="HC4950" s="425"/>
      <c r="HD4950" s="425"/>
      <c r="HE4950" s="425"/>
      <c r="HF4950" s="425"/>
      <c r="HG4950" s="425"/>
      <c r="HH4950" s="425"/>
      <c r="HI4950" s="425"/>
      <c r="HJ4950" s="425"/>
      <c r="HK4950" s="425"/>
      <c r="HL4950" s="425"/>
      <c r="HM4950" s="425"/>
      <c r="HN4950" s="425"/>
      <c r="HO4950" s="425"/>
      <c r="HP4950" s="425"/>
      <c r="HQ4950" s="425"/>
      <c r="HR4950" s="425"/>
      <c r="HS4950" s="425"/>
      <c r="HT4950" s="425"/>
      <c r="HU4950" s="425"/>
      <c r="HV4950" s="425"/>
      <c r="HW4950" s="425"/>
      <c r="HX4950" s="425"/>
      <c r="HY4950" s="425"/>
      <c r="HZ4950" s="425"/>
      <c r="IA4950" s="425"/>
      <c r="IB4950" s="425"/>
      <c r="IC4950" s="425"/>
      <c r="ID4950" s="425"/>
      <c r="IE4950" s="425"/>
      <c r="IF4950" s="425"/>
      <c r="IG4950" s="425"/>
      <c r="IH4950" s="425"/>
      <c r="II4950" s="425"/>
      <c r="IJ4950" s="425"/>
      <c r="IK4950" s="425"/>
      <c r="IL4950" s="425"/>
      <c r="IM4950" s="425"/>
      <c r="IN4950" s="425"/>
      <c r="IO4950" s="425"/>
      <c r="IP4950" s="425"/>
      <c r="IQ4950" s="425"/>
      <c r="IR4950" s="425"/>
      <c r="IS4950" s="425"/>
      <c r="IT4950" s="425"/>
      <c r="IU4950" s="425"/>
      <c r="IV4950" s="425"/>
    </row>
    <row r="4951" s="428" customFormat="1" ht="27.6" customHeight="1" spans="2:256">
      <c r="B4951" s="465"/>
      <c r="GH4951" s="425"/>
      <c r="GI4951" s="425"/>
      <c r="GJ4951" s="425"/>
      <c r="GK4951" s="425"/>
      <c r="GL4951" s="425"/>
      <c r="GM4951" s="425"/>
      <c r="GN4951" s="425"/>
      <c r="GO4951" s="425"/>
      <c r="GP4951" s="425"/>
      <c r="GQ4951" s="425"/>
      <c r="GR4951" s="425"/>
      <c r="GS4951" s="425"/>
      <c r="GT4951" s="425"/>
      <c r="GU4951" s="425"/>
      <c r="GV4951" s="425"/>
      <c r="GW4951" s="425"/>
      <c r="GX4951" s="425"/>
      <c r="GY4951" s="425"/>
      <c r="GZ4951" s="425"/>
      <c r="HA4951" s="425"/>
      <c r="HB4951" s="425"/>
      <c r="HC4951" s="425"/>
      <c r="HD4951" s="425"/>
      <c r="HE4951" s="425"/>
      <c r="HF4951" s="425"/>
      <c r="HG4951" s="425"/>
      <c r="HH4951" s="425"/>
      <c r="HI4951" s="425"/>
      <c r="HJ4951" s="425"/>
      <c r="HK4951" s="425"/>
      <c r="HL4951" s="425"/>
      <c r="HM4951" s="425"/>
      <c r="HN4951" s="425"/>
      <c r="HO4951" s="425"/>
      <c r="HP4951" s="425"/>
      <c r="HQ4951" s="425"/>
      <c r="HR4951" s="425"/>
      <c r="HS4951" s="425"/>
      <c r="HT4951" s="425"/>
      <c r="HU4951" s="425"/>
      <c r="HV4951" s="425"/>
      <c r="HW4951" s="425"/>
      <c r="HX4951" s="425"/>
      <c r="HY4951" s="425"/>
      <c r="HZ4951" s="425"/>
      <c r="IA4951" s="425"/>
      <c r="IB4951" s="425"/>
      <c r="IC4951" s="425"/>
      <c r="ID4951" s="425"/>
      <c r="IE4951" s="425"/>
      <c r="IF4951" s="425"/>
      <c r="IG4951" s="425"/>
      <c r="IH4951" s="425"/>
      <c r="II4951" s="425"/>
      <c r="IJ4951" s="425"/>
      <c r="IK4951" s="425"/>
      <c r="IL4951" s="425"/>
      <c r="IM4951" s="425"/>
      <c r="IN4951" s="425"/>
      <c r="IO4951" s="425"/>
      <c r="IP4951" s="425"/>
      <c r="IQ4951" s="425"/>
      <c r="IR4951" s="425"/>
      <c r="IS4951" s="425"/>
      <c r="IT4951" s="425"/>
      <c r="IU4951" s="425"/>
      <c r="IV4951" s="425"/>
    </row>
    <row r="4952" s="428" customFormat="1" ht="27.6" customHeight="1" spans="2:256">
      <c r="B4952" s="465"/>
      <c r="GH4952" s="425"/>
      <c r="GI4952" s="425"/>
      <c r="GJ4952" s="425"/>
      <c r="GK4952" s="425"/>
      <c r="GL4952" s="425"/>
      <c r="GM4952" s="425"/>
      <c r="GN4952" s="425"/>
      <c r="GO4952" s="425"/>
      <c r="GP4952" s="425"/>
      <c r="GQ4952" s="425"/>
      <c r="GR4952" s="425"/>
      <c r="GS4952" s="425"/>
      <c r="GT4952" s="425"/>
      <c r="GU4952" s="425"/>
      <c r="GV4952" s="425"/>
      <c r="GW4952" s="425"/>
      <c r="GX4952" s="425"/>
      <c r="GY4952" s="425"/>
      <c r="GZ4952" s="425"/>
      <c r="HA4952" s="425"/>
      <c r="HB4952" s="425"/>
      <c r="HC4952" s="425"/>
      <c r="HD4952" s="425"/>
      <c r="HE4952" s="425"/>
      <c r="HF4952" s="425"/>
      <c r="HG4952" s="425"/>
      <c r="HH4952" s="425"/>
      <c r="HI4952" s="425"/>
      <c r="HJ4952" s="425"/>
      <c r="HK4952" s="425"/>
      <c r="HL4952" s="425"/>
      <c r="HM4952" s="425"/>
      <c r="HN4952" s="425"/>
      <c r="HO4952" s="425"/>
      <c r="HP4952" s="425"/>
      <c r="HQ4952" s="425"/>
      <c r="HR4952" s="425"/>
      <c r="HS4952" s="425"/>
      <c r="HT4952" s="425"/>
      <c r="HU4952" s="425"/>
      <c r="HV4952" s="425"/>
      <c r="HW4952" s="425"/>
      <c r="HX4952" s="425"/>
      <c r="HY4952" s="425"/>
      <c r="HZ4952" s="425"/>
      <c r="IA4952" s="425"/>
      <c r="IB4952" s="425"/>
      <c r="IC4952" s="425"/>
      <c r="ID4952" s="425"/>
      <c r="IE4952" s="425"/>
      <c r="IF4952" s="425"/>
      <c r="IG4952" s="425"/>
      <c r="IH4952" s="425"/>
      <c r="II4952" s="425"/>
      <c r="IJ4952" s="425"/>
      <c r="IK4952" s="425"/>
      <c r="IL4952" s="425"/>
      <c r="IM4952" s="425"/>
      <c r="IN4952" s="425"/>
      <c r="IO4952" s="425"/>
      <c r="IP4952" s="425"/>
      <c r="IQ4952" s="425"/>
      <c r="IR4952" s="425"/>
      <c r="IS4952" s="425"/>
      <c r="IT4952" s="425"/>
      <c r="IU4952" s="425"/>
      <c r="IV4952" s="425"/>
    </row>
    <row r="4953" s="428" customFormat="1" ht="27.6" customHeight="1" spans="2:256">
      <c r="B4953" s="465"/>
      <c r="GH4953" s="425"/>
      <c r="GI4953" s="425"/>
      <c r="GJ4953" s="425"/>
      <c r="GK4953" s="425"/>
      <c r="GL4953" s="425"/>
      <c r="GM4953" s="425"/>
      <c r="GN4953" s="425"/>
      <c r="GO4953" s="425"/>
      <c r="GP4953" s="425"/>
      <c r="GQ4953" s="425"/>
      <c r="GR4953" s="425"/>
      <c r="GS4953" s="425"/>
      <c r="GT4953" s="425"/>
      <c r="GU4953" s="425"/>
      <c r="GV4953" s="425"/>
      <c r="GW4953" s="425"/>
      <c r="GX4953" s="425"/>
      <c r="GY4953" s="425"/>
      <c r="GZ4953" s="425"/>
      <c r="HA4953" s="425"/>
      <c r="HB4953" s="425"/>
      <c r="HC4953" s="425"/>
      <c r="HD4953" s="425"/>
      <c r="HE4953" s="425"/>
      <c r="HF4953" s="425"/>
      <c r="HG4953" s="425"/>
      <c r="HH4953" s="425"/>
      <c r="HI4953" s="425"/>
      <c r="HJ4953" s="425"/>
      <c r="HK4953" s="425"/>
      <c r="HL4953" s="425"/>
      <c r="HM4953" s="425"/>
      <c r="HN4953" s="425"/>
      <c r="HO4953" s="425"/>
      <c r="HP4953" s="425"/>
      <c r="HQ4953" s="425"/>
      <c r="HR4953" s="425"/>
      <c r="HS4953" s="425"/>
      <c r="HT4953" s="425"/>
      <c r="HU4953" s="425"/>
      <c r="HV4953" s="425"/>
      <c r="HW4953" s="425"/>
      <c r="HX4953" s="425"/>
      <c r="HY4953" s="425"/>
      <c r="HZ4953" s="425"/>
      <c r="IA4953" s="425"/>
      <c r="IB4953" s="425"/>
      <c r="IC4953" s="425"/>
      <c r="ID4953" s="425"/>
      <c r="IE4953" s="425"/>
      <c r="IF4953" s="425"/>
      <c r="IG4953" s="425"/>
      <c r="IH4953" s="425"/>
      <c r="II4953" s="425"/>
      <c r="IJ4953" s="425"/>
      <c r="IK4953" s="425"/>
      <c r="IL4953" s="425"/>
      <c r="IM4953" s="425"/>
      <c r="IN4953" s="425"/>
      <c r="IO4953" s="425"/>
      <c r="IP4953" s="425"/>
      <c r="IQ4953" s="425"/>
      <c r="IR4953" s="425"/>
      <c r="IS4953" s="425"/>
      <c r="IT4953" s="425"/>
      <c r="IU4953" s="425"/>
      <c r="IV4953" s="425"/>
    </row>
    <row r="4954" s="428" customFormat="1" ht="27.6" customHeight="1" spans="2:256">
      <c r="B4954" s="465"/>
      <c r="GH4954" s="425"/>
      <c r="GI4954" s="425"/>
      <c r="GJ4954" s="425"/>
      <c r="GK4954" s="425"/>
      <c r="GL4954" s="425"/>
      <c r="GM4954" s="425"/>
      <c r="GN4954" s="425"/>
      <c r="GO4954" s="425"/>
      <c r="GP4954" s="425"/>
      <c r="GQ4954" s="425"/>
      <c r="GR4954" s="425"/>
      <c r="GS4954" s="425"/>
      <c r="GT4954" s="425"/>
      <c r="GU4954" s="425"/>
      <c r="GV4954" s="425"/>
      <c r="GW4954" s="425"/>
      <c r="GX4954" s="425"/>
      <c r="GY4954" s="425"/>
      <c r="GZ4954" s="425"/>
      <c r="HA4954" s="425"/>
      <c r="HB4954" s="425"/>
      <c r="HC4954" s="425"/>
      <c r="HD4954" s="425"/>
      <c r="HE4954" s="425"/>
      <c r="HF4954" s="425"/>
      <c r="HG4954" s="425"/>
      <c r="HH4954" s="425"/>
      <c r="HI4954" s="425"/>
      <c r="HJ4954" s="425"/>
      <c r="HK4954" s="425"/>
      <c r="HL4954" s="425"/>
      <c r="HM4954" s="425"/>
      <c r="HN4954" s="425"/>
      <c r="HO4954" s="425"/>
      <c r="HP4954" s="425"/>
      <c r="HQ4954" s="425"/>
      <c r="HR4954" s="425"/>
      <c r="HS4954" s="425"/>
      <c r="HT4954" s="425"/>
      <c r="HU4954" s="425"/>
      <c r="HV4954" s="425"/>
      <c r="HW4954" s="425"/>
      <c r="HX4954" s="425"/>
      <c r="HY4954" s="425"/>
      <c r="HZ4954" s="425"/>
      <c r="IA4954" s="425"/>
      <c r="IB4954" s="425"/>
      <c r="IC4954" s="425"/>
      <c r="ID4954" s="425"/>
      <c r="IE4954" s="425"/>
      <c r="IF4954" s="425"/>
      <c r="IG4954" s="425"/>
      <c r="IH4954" s="425"/>
      <c r="II4954" s="425"/>
      <c r="IJ4954" s="425"/>
      <c r="IK4954" s="425"/>
      <c r="IL4954" s="425"/>
      <c r="IM4954" s="425"/>
      <c r="IN4954" s="425"/>
      <c r="IO4954" s="425"/>
      <c r="IP4954" s="425"/>
      <c r="IQ4954" s="425"/>
      <c r="IR4954" s="425"/>
      <c r="IS4954" s="425"/>
      <c r="IT4954" s="425"/>
      <c r="IU4954" s="425"/>
      <c r="IV4954" s="425"/>
    </row>
    <row r="4955" s="428" customFormat="1" ht="27.6" customHeight="1" spans="2:256">
      <c r="B4955" s="465"/>
      <c r="GH4955" s="425"/>
      <c r="GI4955" s="425"/>
      <c r="GJ4955" s="425"/>
      <c r="GK4955" s="425"/>
      <c r="GL4955" s="425"/>
      <c r="GM4955" s="425"/>
      <c r="GN4955" s="425"/>
      <c r="GO4955" s="425"/>
      <c r="GP4955" s="425"/>
      <c r="GQ4955" s="425"/>
      <c r="GR4955" s="425"/>
      <c r="GS4955" s="425"/>
      <c r="GT4955" s="425"/>
      <c r="GU4955" s="425"/>
      <c r="GV4955" s="425"/>
      <c r="GW4955" s="425"/>
      <c r="GX4955" s="425"/>
      <c r="GY4955" s="425"/>
      <c r="GZ4955" s="425"/>
      <c r="HA4955" s="425"/>
      <c r="HB4955" s="425"/>
      <c r="HC4955" s="425"/>
      <c r="HD4955" s="425"/>
      <c r="HE4955" s="425"/>
      <c r="HF4955" s="425"/>
      <c r="HG4955" s="425"/>
      <c r="HH4955" s="425"/>
      <c r="HI4955" s="425"/>
      <c r="HJ4955" s="425"/>
      <c r="HK4955" s="425"/>
      <c r="HL4955" s="425"/>
      <c r="HM4955" s="425"/>
      <c r="HN4955" s="425"/>
      <c r="HO4955" s="425"/>
      <c r="HP4955" s="425"/>
      <c r="HQ4955" s="425"/>
      <c r="HR4955" s="425"/>
      <c r="HS4955" s="425"/>
      <c r="HT4955" s="425"/>
      <c r="HU4955" s="425"/>
      <c r="HV4955" s="425"/>
      <c r="HW4955" s="425"/>
      <c r="HX4955" s="425"/>
      <c r="HY4955" s="425"/>
      <c r="HZ4955" s="425"/>
      <c r="IA4955" s="425"/>
      <c r="IB4955" s="425"/>
      <c r="IC4955" s="425"/>
      <c r="ID4955" s="425"/>
      <c r="IE4955" s="425"/>
      <c r="IF4955" s="425"/>
      <c r="IG4955" s="425"/>
      <c r="IH4955" s="425"/>
      <c r="II4955" s="425"/>
      <c r="IJ4955" s="425"/>
      <c r="IK4955" s="425"/>
      <c r="IL4955" s="425"/>
      <c r="IM4955" s="425"/>
      <c r="IN4955" s="425"/>
      <c r="IO4955" s="425"/>
      <c r="IP4955" s="425"/>
      <c r="IQ4955" s="425"/>
      <c r="IR4955" s="425"/>
      <c r="IS4955" s="425"/>
      <c r="IT4955" s="425"/>
      <c r="IU4955" s="425"/>
      <c r="IV4955" s="425"/>
    </row>
    <row r="4956" s="428" customFormat="1" ht="27.6" customHeight="1" spans="2:256">
      <c r="B4956" s="465"/>
      <c r="GH4956" s="425"/>
      <c r="GI4956" s="425"/>
      <c r="GJ4956" s="425"/>
      <c r="GK4956" s="425"/>
      <c r="GL4956" s="425"/>
      <c r="GM4956" s="425"/>
      <c r="GN4956" s="425"/>
      <c r="GO4956" s="425"/>
      <c r="GP4956" s="425"/>
      <c r="GQ4956" s="425"/>
      <c r="GR4956" s="425"/>
      <c r="GS4956" s="425"/>
      <c r="GT4956" s="425"/>
      <c r="GU4956" s="425"/>
      <c r="GV4956" s="425"/>
      <c r="GW4956" s="425"/>
      <c r="GX4956" s="425"/>
      <c r="GY4956" s="425"/>
      <c r="GZ4956" s="425"/>
      <c r="HA4956" s="425"/>
      <c r="HB4956" s="425"/>
      <c r="HC4956" s="425"/>
      <c r="HD4956" s="425"/>
      <c r="HE4956" s="425"/>
      <c r="HF4956" s="425"/>
      <c r="HG4956" s="425"/>
      <c r="HH4956" s="425"/>
      <c r="HI4956" s="425"/>
      <c r="HJ4956" s="425"/>
      <c r="HK4956" s="425"/>
      <c r="HL4956" s="425"/>
      <c r="HM4956" s="425"/>
      <c r="HN4956" s="425"/>
      <c r="HO4956" s="425"/>
      <c r="HP4956" s="425"/>
      <c r="HQ4956" s="425"/>
      <c r="HR4956" s="425"/>
      <c r="HS4956" s="425"/>
      <c r="HT4956" s="425"/>
      <c r="HU4956" s="425"/>
      <c r="HV4956" s="425"/>
      <c r="HW4956" s="425"/>
      <c r="HX4956" s="425"/>
      <c r="HY4956" s="425"/>
      <c r="HZ4956" s="425"/>
      <c r="IA4956" s="425"/>
      <c r="IB4956" s="425"/>
      <c r="IC4956" s="425"/>
      <c r="ID4956" s="425"/>
      <c r="IE4956" s="425"/>
      <c r="IF4956" s="425"/>
      <c r="IG4956" s="425"/>
      <c r="IH4956" s="425"/>
      <c r="II4956" s="425"/>
      <c r="IJ4956" s="425"/>
      <c r="IK4956" s="425"/>
      <c r="IL4956" s="425"/>
      <c r="IM4956" s="425"/>
      <c r="IN4956" s="425"/>
      <c r="IO4956" s="425"/>
      <c r="IP4956" s="425"/>
      <c r="IQ4956" s="425"/>
      <c r="IR4956" s="425"/>
      <c r="IS4956" s="425"/>
      <c r="IT4956" s="425"/>
      <c r="IU4956" s="425"/>
      <c r="IV4956" s="425"/>
    </row>
    <row r="4957" s="428" customFormat="1" ht="27.6" customHeight="1" spans="2:256">
      <c r="B4957" s="465"/>
      <c r="GH4957" s="425"/>
      <c r="GI4957" s="425"/>
      <c r="GJ4957" s="425"/>
      <c r="GK4957" s="425"/>
      <c r="GL4957" s="425"/>
      <c r="GM4957" s="425"/>
      <c r="GN4957" s="425"/>
      <c r="GO4957" s="425"/>
      <c r="GP4957" s="425"/>
      <c r="GQ4957" s="425"/>
      <c r="GR4957" s="425"/>
      <c r="GS4957" s="425"/>
      <c r="GT4957" s="425"/>
      <c r="GU4957" s="425"/>
      <c r="GV4957" s="425"/>
      <c r="GW4957" s="425"/>
      <c r="GX4957" s="425"/>
      <c r="GY4957" s="425"/>
      <c r="GZ4957" s="425"/>
      <c r="HA4957" s="425"/>
      <c r="HB4957" s="425"/>
      <c r="HC4957" s="425"/>
      <c r="HD4957" s="425"/>
      <c r="HE4957" s="425"/>
      <c r="HF4957" s="425"/>
      <c r="HG4957" s="425"/>
      <c r="HH4957" s="425"/>
      <c r="HI4957" s="425"/>
      <c r="HJ4957" s="425"/>
      <c r="HK4957" s="425"/>
      <c r="HL4957" s="425"/>
      <c r="HM4957" s="425"/>
      <c r="HN4957" s="425"/>
      <c r="HO4957" s="425"/>
      <c r="HP4957" s="425"/>
      <c r="HQ4957" s="425"/>
      <c r="HR4957" s="425"/>
      <c r="HS4957" s="425"/>
      <c r="HT4957" s="425"/>
      <c r="HU4957" s="425"/>
      <c r="HV4957" s="425"/>
      <c r="HW4957" s="425"/>
      <c r="HX4957" s="425"/>
      <c r="HY4957" s="425"/>
      <c r="HZ4957" s="425"/>
      <c r="IA4957" s="425"/>
      <c r="IB4957" s="425"/>
      <c r="IC4957" s="425"/>
      <c r="ID4957" s="425"/>
      <c r="IE4957" s="425"/>
      <c r="IF4957" s="425"/>
      <c r="IG4957" s="425"/>
      <c r="IH4957" s="425"/>
      <c r="II4957" s="425"/>
      <c r="IJ4957" s="425"/>
      <c r="IK4957" s="425"/>
      <c r="IL4957" s="425"/>
      <c r="IM4957" s="425"/>
      <c r="IN4957" s="425"/>
      <c r="IO4957" s="425"/>
      <c r="IP4957" s="425"/>
      <c r="IQ4957" s="425"/>
      <c r="IR4957" s="425"/>
      <c r="IS4957" s="425"/>
      <c r="IT4957" s="425"/>
      <c r="IU4957" s="425"/>
      <c r="IV4957" s="425"/>
    </row>
    <row r="4958" s="428" customFormat="1" ht="27.6" customHeight="1" spans="2:256">
      <c r="B4958" s="465"/>
      <c r="GH4958" s="425"/>
      <c r="GI4958" s="425"/>
      <c r="GJ4958" s="425"/>
      <c r="GK4958" s="425"/>
      <c r="GL4958" s="425"/>
      <c r="GM4958" s="425"/>
      <c r="GN4958" s="425"/>
      <c r="GO4958" s="425"/>
      <c r="GP4958" s="425"/>
      <c r="GQ4958" s="425"/>
      <c r="GR4958" s="425"/>
      <c r="GS4958" s="425"/>
      <c r="GT4958" s="425"/>
      <c r="GU4958" s="425"/>
      <c r="GV4958" s="425"/>
      <c r="GW4958" s="425"/>
      <c r="GX4958" s="425"/>
      <c r="GY4958" s="425"/>
      <c r="GZ4958" s="425"/>
      <c r="HA4958" s="425"/>
      <c r="HB4958" s="425"/>
      <c r="HC4958" s="425"/>
      <c r="HD4958" s="425"/>
      <c r="HE4958" s="425"/>
      <c r="HF4958" s="425"/>
      <c r="HG4958" s="425"/>
      <c r="HH4958" s="425"/>
      <c r="HI4958" s="425"/>
      <c r="HJ4958" s="425"/>
      <c r="HK4958" s="425"/>
      <c r="HL4958" s="425"/>
      <c r="HM4958" s="425"/>
      <c r="HN4958" s="425"/>
      <c r="HO4958" s="425"/>
      <c r="HP4958" s="425"/>
      <c r="HQ4958" s="425"/>
      <c r="HR4958" s="425"/>
      <c r="HS4958" s="425"/>
      <c r="HT4958" s="425"/>
      <c r="HU4958" s="425"/>
      <c r="HV4958" s="425"/>
      <c r="HW4958" s="425"/>
      <c r="HX4958" s="425"/>
      <c r="HY4958" s="425"/>
      <c r="HZ4958" s="425"/>
      <c r="IA4958" s="425"/>
      <c r="IB4958" s="425"/>
      <c r="IC4958" s="425"/>
      <c r="ID4958" s="425"/>
      <c r="IE4958" s="425"/>
      <c r="IF4958" s="425"/>
      <c r="IG4958" s="425"/>
      <c r="IH4958" s="425"/>
      <c r="II4958" s="425"/>
      <c r="IJ4958" s="425"/>
      <c r="IK4958" s="425"/>
      <c r="IL4958" s="425"/>
      <c r="IM4958" s="425"/>
      <c r="IN4958" s="425"/>
      <c r="IO4958" s="425"/>
      <c r="IP4958" s="425"/>
      <c r="IQ4958" s="425"/>
      <c r="IR4958" s="425"/>
      <c r="IS4958" s="425"/>
      <c r="IT4958" s="425"/>
      <c r="IU4958" s="425"/>
      <c r="IV4958" s="425"/>
    </row>
    <row r="4959" s="428" customFormat="1" ht="27.6" customHeight="1" spans="2:256">
      <c r="B4959" s="465"/>
      <c r="GH4959" s="425"/>
      <c r="GI4959" s="425"/>
      <c r="GJ4959" s="425"/>
      <c r="GK4959" s="425"/>
      <c r="GL4959" s="425"/>
      <c r="GM4959" s="425"/>
      <c r="GN4959" s="425"/>
      <c r="GO4959" s="425"/>
      <c r="GP4959" s="425"/>
      <c r="GQ4959" s="425"/>
      <c r="GR4959" s="425"/>
      <c r="GS4959" s="425"/>
      <c r="GT4959" s="425"/>
      <c r="GU4959" s="425"/>
      <c r="GV4959" s="425"/>
      <c r="GW4959" s="425"/>
      <c r="GX4959" s="425"/>
      <c r="GY4959" s="425"/>
      <c r="GZ4959" s="425"/>
      <c r="HA4959" s="425"/>
      <c r="HB4959" s="425"/>
      <c r="HC4959" s="425"/>
      <c r="HD4959" s="425"/>
      <c r="HE4959" s="425"/>
      <c r="HF4959" s="425"/>
      <c r="HG4959" s="425"/>
      <c r="HH4959" s="425"/>
      <c r="HI4959" s="425"/>
      <c r="HJ4959" s="425"/>
      <c r="HK4959" s="425"/>
      <c r="HL4959" s="425"/>
      <c r="HM4959" s="425"/>
      <c r="HN4959" s="425"/>
      <c r="HO4959" s="425"/>
      <c r="HP4959" s="425"/>
      <c r="HQ4959" s="425"/>
      <c r="HR4959" s="425"/>
      <c r="HS4959" s="425"/>
      <c r="HT4959" s="425"/>
      <c r="HU4959" s="425"/>
      <c r="HV4959" s="425"/>
      <c r="HW4959" s="425"/>
      <c r="HX4959" s="425"/>
      <c r="HY4959" s="425"/>
      <c r="HZ4959" s="425"/>
      <c r="IA4959" s="425"/>
      <c r="IB4959" s="425"/>
      <c r="IC4959" s="425"/>
      <c r="ID4959" s="425"/>
      <c r="IE4959" s="425"/>
      <c r="IF4959" s="425"/>
      <c r="IG4959" s="425"/>
      <c r="IH4959" s="425"/>
      <c r="II4959" s="425"/>
      <c r="IJ4959" s="425"/>
      <c r="IK4959" s="425"/>
      <c r="IL4959" s="425"/>
      <c r="IM4959" s="425"/>
      <c r="IN4959" s="425"/>
      <c r="IO4959" s="425"/>
      <c r="IP4959" s="425"/>
      <c r="IQ4959" s="425"/>
      <c r="IR4959" s="425"/>
      <c r="IS4959" s="425"/>
      <c r="IT4959" s="425"/>
      <c r="IU4959" s="425"/>
      <c r="IV4959" s="425"/>
    </row>
    <row r="4960" s="428" customFormat="1" ht="27.6" customHeight="1" spans="2:256">
      <c r="B4960" s="465"/>
      <c r="GH4960" s="425"/>
      <c r="GI4960" s="425"/>
      <c r="GJ4960" s="425"/>
      <c r="GK4960" s="425"/>
      <c r="GL4960" s="425"/>
      <c r="GM4960" s="425"/>
      <c r="GN4960" s="425"/>
      <c r="GO4960" s="425"/>
      <c r="GP4960" s="425"/>
      <c r="GQ4960" s="425"/>
      <c r="GR4960" s="425"/>
      <c r="GS4960" s="425"/>
      <c r="GT4960" s="425"/>
      <c r="GU4960" s="425"/>
      <c r="GV4960" s="425"/>
      <c r="GW4960" s="425"/>
      <c r="GX4960" s="425"/>
      <c r="GY4960" s="425"/>
      <c r="GZ4960" s="425"/>
      <c r="HA4960" s="425"/>
      <c r="HB4960" s="425"/>
      <c r="HC4960" s="425"/>
      <c r="HD4960" s="425"/>
      <c r="HE4960" s="425"/>
      <c r="HF4960" s="425"/>
      <c r="HG4960" s="425"/>
      <c r="HH4960" s="425"/>
      <c r="HI4960" s="425"/>
      <c r="HJ4960" s="425"/>
      <c r="HK4960" s="425"/>
      <c r="HL4960" s="425"/>
      <c r="HM4960" s="425"/>
      <c r="HN4960" s="425"/>
      <c r="HO4960" s="425"/>
      <c r="HP4960" s="425"/>
      <c r="HQ4960" s="425"/>
      <c r="HR4960" s="425"/>
      <c r="HS4960" s="425"/>
      <c r="HT4960" s="425"/>
      <c r="HU4960" s="425"/>
      <c r="HV4960" s="425"/>
      <c r="HW4960" s="425"/>
      <c r="HX4960" s="425"/>
      <c r="HY4960" s="425"/>
      <c r="HZ4960" s="425"/>
      <c r="IA4960" s="425"/>
      <c r="IB4960" s="425"/>
      <c r="IC4960" s="425"/>
      <c r="ID4960" s="425"/>
      <c r="IE4960" s="425"/>
      <c r="IF4960" s="425"/>
      <c r="IG4960" s="425"/>
      <c r="IH4960" s="425"/>
      <c r="II4960" s="425"/>
      <c r="IJ4960" s="425"/>
      <c r="IK4960" s="425"/>
      <c r="IL4960" s="425"/>
      <c r="IM4960" s="425"/>
      <c r="IN4960" s="425"/>
      <c r="IO4960" s="425"/>
      <c r="IP4960" s="425"/>
      <c r="IQ4960" s="425"/>
      <c r="IR4960" s="425"/>
      <c r="IS4960" s="425"/>
      <c r="IT4960" s="425"/>
      <c r="IU4960" s="425"/>
      <c r="IV4960" s="425"/>
    </row>
    <row r="4961" s="428" customFormat="1" ht="27.6" customHeight="1" spans="2:256">
      <c r="B4961" s="465"/>
      <c r="GH4961" s="425"/>
      <c r="GI4961" s="425"/>
      <c r="GJ4961" s="425"/>
      <c r="GK4961" s="425"/>
      <c r="GL4961" s="425"/>
      <c r="GM4961" s="425"/>
      <c r="GN4961" s="425"/>
      <c r="GO4961" s="425"/>
      <c r="GP4961" s="425"/>
      <c r="GQ4961" s="425"/>
      <c r="GR4961" s="425"/>
      <c r="GS4961" s="425"/>
      <c r="GT4961" s="425"/>
      <c r="GU4961" s="425"/>
      <c r="GV4961" s="425"/>
      <c r="GW4961" s="425"/>
      <c r="GX4961" s="425"/>
      <c r="GY4961" s="425"/>
      <c r="GZ4961" s="425"/>
      <c r="HA4961" s="425"/>
      <c r="HB4961" s="425"/>
      <c r="HC4961" s="425"/>
      <c r="HD4961" s="425"/>
      <c r="HE4961" s="425"/>
      <c r="HF4961" s="425"/>
      <c r="HG4961" s="425"/>
      <c r="HH4961" s="425"/>
      <c r="HI4961" s="425"/>
      <c r="HJ4961" s="425"/>
      <c r="HK4961" s="425"/>
      <c r="HL4961" s="425"/>
      <c r="HM4961" s="425"/>
      <c r="HN4961" s="425"/>
      <c r="HO4961" s="425"/>
      <c r="HP4961" s="425"/>
      <c r="HQ4961" s="425"/>
      <c r="HR4961" s="425"/>
      <c r="HS4961" s="425"/>
      <c r="HT4961" s="425"/>
      <c r="HU4961" s="425"/>
      <c r="HV4961" s="425"/>
      <c r="HW4961" s="425"/>
      <c r="HX4961" s="425"/>
      <c r="HY4961" s="425"/>
      <c r="HZ4961" s="425"/>
      <c r="IA4961" s="425"/>
      <c r="IB4961" s="425"/>
      <c r="IC4961" s="425"/>
      <c r="ID4961" s="425"/>
      <c r="IE4961" s="425"/>
      <c r="IF4961" s="425"/>
      <c r="IG4961" s="425"/>
      <c r="IH4961" s="425"/>
      <c r="II4961" s="425"/>
      <c r="IJ4961" s="425"/>
      <c r="IK4961" s="425"/>
      <c r="IL4961" s="425"/>
      <c r="IM4961" s="425"/>
      <c r="IN4961" s="425"/>
      <c r="IO4961" s="425"/>
      <c r="IP4961" s="425"/>
      <c r="IQ4961" s="425"/>
      <c r="IR4961" s="425"/>
      <c r="IS4961" s="425"/>
      <c r="IT4961" s="425"/>
      <c r="IU4961" s="425"/>
      <c r="IV4961" s="425"/>
    </row>
    <row r="4962" s="428" customFormat="1" ht="27.6" customHeight="1" spans="2:256">
      <c r="B4962" s="465"/>
      <c r="GH4962" s="425"/>
      <c r="GI4962" s="425"/>
      <c r="GJ4962" s="425"/>
      <c r="GK4962" s="425"/>
      <c r="GL4962" s="425"/>
      <c r="GM4962" s="425"/>
      <c r="GN4962" s="425"/>
      <c r="GO4962" s="425"/>
      <c r="GP4962" s="425"/>
      <c r="GQ4962" s="425"/>
      <c r="GR4962" s="425"/>
      <c r="GS4962" s="425"/>
      <c r="GT4962" s="425"/>
      <c r="GU4962" s="425"/>
      <c r="GV4962" s="425"/>
      <c r="GW4962" s="425"/>
      <c r="GX4962" s="425"/>
      <c r="GY4962" s="425"/>
      <c r="GZ4962" s="425"/>
      <c r="HA4962" s="425"/>
      <c r="HB4962" s="425"/>
      <c r="HC4962" s="425"/>
      <c r="HD4962" s="425"/>
      <c r="HE4962" s="425"/>
      <c r="HF4962" s="425"/>
      <c r="HG4962" s="425"/>
      <c r="HH4962" s="425"/>
      <c r="HI4962" s="425"/>
      <c r="HJ4962" s="425"/>
      <c r="HK4962" s="425"/>
      <c r="HL4962" s="425"/>
      <c r="HM4962" s="425"/>
      <c r="HN4962" s="425"/>
      <c r="HO4962" s="425"/>
      <c r="HP4962" s="425"/>
      <c r="HQ4962" s="425"/>
      <c r="HR4962" s="425"/>
      <c r="HS4962" s="425"/>
      <c r="HT4962" s="425"/>
      <c r="HU4962" s="425"/>
      <c r="HV4962" s="425"/>
      <c r="HW4962" s="425"/>
      <c r="HX4962" s="425"/>
      <c r="HY4962" s="425"/>
      <c r="HZ4962" s="425"/>
      <c r="IA4962" s="425"/>
      <c r="IB4962" s="425"/>
      <c r="IC4962" s="425"/>
      <c r="ID4962" s="425"/>
      <c r="IE4962" s="425"/>
      <c r="IF4962" s="425"/>
      <c r="IG4962" s="425"/>
      <c r="IH4962" s="425"/>
      <c r="II4962" s="425"/>
      <c r="IJ4962" s="425"/>
      <c r="IK4962" s="425"/>
      <c r="IL4962" s="425"/>
      <c r="IM4962" s="425"/>
      <c r="IN4962" s="425"/>
      <c r="IO4962" s="425"/>
      <c r="IP4962" s="425"/>
      <c r="IQ4962" s="425"/>
      <c r="IR4962" s="425"/>
      <c r="IS4962" s="425"/>
      <c r="IT4962" s="425"/>
      <c r="IU4962" s="425"/>
      <c r="IV4962" s="425"/>
    </row>
    <row r="4963" s="428" customFormat="1" ht="27.6" customHeight="1" spans="2:256">
      <c r="B4963" s="465"/>
      <c r="GH4963" s="425"/>
      <c r="GI4963" s="425"/>
      <c r="GJ4963" s="425"/>
      <c r="GK4963" s="425"/>
      <c r="GL4963" s="425"/>
      <c r="GM4963" s="425"/>
      <c r="GN4963" s="425"/>
      <c r="GO4963" s="425"/>
      <c r="GP4963" s="425"/>
      <c r="GQ4963" s="425"/>
      <c r="GR4963" s="425"/>
      <c r="GS4963" s="425"/>
      <c r="GT4963" s="425"/>
      <c r="GU4963" s="425"/>
      <c r="GV4963" s="425"/>
      <c r="GW4963" s="425"/>
      <c r="GX4963" s="425"/>
      <c r="GY4963" s="425"/>
      <c r="GZ4963" s="425"/>
      <c r="HA4963" s="425"/>
      <c r="HB4963" s="425"/>
      <c r="HC4963" s="425"/>
      <c r="HD4963" s="425"/>
      <c r="HE4963" s="425"/>
      <c r="HF4963" s="425"/>
      <c r="HG4963" s="425"/>
      <c r="HH4963" s="425"/>
      <c r="HI4963" s="425"/>
      <c r="HJ4963" s="425"/>
      <c r="HK4963" s="425"/>
      <c r="HL4963" s="425"/>
      <c r="HM4963" s="425"/>
      <c r="HN4963" s="425"/>
      <c r="HO4963" s="425"/>
      <c r="HP4963" s="425"/>
      <c r="HQ4963" s="425"/>
      <c r="HR4963" s="425"/>
      <c r="HS4963" s="425"/>
      <c r="HT4963" s="425"/>
      <c r="HU4963" s="425"/>
      <c r="HV4963" s="425"/>
      <c r="HW4963" s="425"/>
      <c r="HX4963" s="425"/>
      <c r="HY4963" s="425"/>
      <c r="HZ4963" s="425"/>
      <c r="IA4963" s="425"/>
      <c r="IB4963" s="425"/>
      <c r="IC4963" s="425"/>
      <c r="ID4963" s="425"/>
      <c r="IE4963" s="425"/>
      <c r="IF4963" s="425"/>
      <c r="IG4963" s="425"/>
      <c r="IH4963" s="425"/>
      <c r="II4963" s="425"/>
      <c r="IJ4963" s="425"/>
      <c r="IK4963" s="425"/>
      <c r="IL4963" s="425"/>
      <c r="IM4963" s="425"/>
      <c r="IN4963" s="425"/>
      <c r="IO4963" s="425"/>
      <c r="IP4963" s="425"/>
      <c r="IQ4963" s="425"/>
      <c r="IR4963" s="425"/>
      <c r="IS4963" s="425"/>
      <c r="IT4963" s="425"/>
      <c r="IU4963" s="425"/>
      <c r="IV4963" s="425"/>
    </row>
    <row r="4964" s="428" customFormat="1" ht="27.6" customHeight="1" spans="2:256">
      <c r="B4964" s="465"/>
      <c r="GH4964" s="425"/>
      <c r="GI4964" s="425"/>
      <c r="GJ4964" s="425"/>
      <c r="GK4964" s="425"/>
      <c r="GL4964" s="425"/>
      <c r="GM4964" s="425"/>
      <c r="GN4964" s="425"/>
      <c r="GO4964" s="425"/>
      <c r="GP4964" s="425"/>
      <c r="GQ4964" s="425"/>
      <c r="GR4964" s="425"/>
      <c r="GS4964" s="425"/>
      <c r="GT4964" s="425"/>
      <c r="GU4964" s="425"/>
      <c r="GV4964" s="425"/>
      <c r="GW4964" s="425"/>
      <c r="GX4964" s="425"/>
      <c r="GY4964" s="425"/>
      <c r="GZ4964" s="425"/>
      <c r="HA4964" s="425"/>
      <c r="HB4964" s="425"/>
      <c r="HC4964" s="425"/>
      <c r="HD4964" s="425"/>
      <c r="HE4964" s="425"/>
      <c r="HF4964" s="425"/>
      <c r="HG4964" s="425"/>
      <c r="HH4964" s="425"/>
      <c r="HI4964" s="425"/>
      <c r="HJ4964" s="425"/>
      <c r="HK4964" s="425"/>
      <c r="HL4964" s="425"/>
      <c r="HM4964" s="425"/>
      <c r="HN4964" s="425"/>
      <c r="HO4964" s="425"/>
      <c r="HP4964" s="425"/>
      <c r="HQ4964" s="425"/>
      <c r="HR4964" s="425"/>
      <c r="HS4964" s="425"/>
      <c r="HT4964" s="425"/>
      <c r="HU4964" s="425"/>
      <c r="HV4964" s="425"/>
      <c r="HW4964" s="425"/>
      <c r="HX4964" s="425"/>
      <c r="HY4964" s="425"/>
      <c r="HZ4964" s="425"/>
      <c r="IA4964" s="425"/>
      <c r="IB4964" s="425"/>
      <c r="IC4964" s="425"/>
      <c r="ID4964" s="425"/>
      <c r="IE4964" s="425"/>
      <c r="IF4964" s="425"/>
      <c r="IG4964" s="425"/>
      <c r="IH4964" s="425"/>
      <c r="II4964" s="425"/>
      <c r="IJ4964" s="425"/>
      <c r="IK4964" s="425"/>
      <c r="IL4964" s="425"/>
      <c r="IM4964" s="425"/>
      <c r="IN4964" s="425"/>
      <c r="IO4964" s="425"/>
      <c r="IP4964" s="425"/>
      <c r="IQ4964" s="425"/>
      <c r="IR4964" s="425"/>
      <c r="IS4964" s="425"/>
      <c r="IT4964" s="425"/>
      <c r="IU4964" s="425"/>
      <c r="IV4964" s="425"/>
    </row>
    <row r="4965" s="428" customFormat="1" ht="27.6" customHeight="1" spans="2:256">
      <c r="B4965" s="465"/>
      <c r="GH4965" s="425"/>
      <c r="GI4965" s="425"/>
      <c r="GJ4965" s="425"/>
      <c r="GK4965" s="425"/>
      <c r="GL4965" s="425"/>
      <c r="GM4965" s="425"/>
      <c r="GN4965" s="425"/>
      <c r="GO4965" s="425"/>
      <c r="GP4965" s="425"/>
      <c r="GQ4965" s="425"/>
      <c r="GR4965" s="425"/>
      <c r="GS4965" s="425"/>
      <c r="GT4965" s="425"/>
      <c r="GU4965" s="425"/>
      <c r="GV4965" s="425"/>
      <c r="GW4965" s="425"/>
      <c r="GX4965" s="425"/>
      <c r="GY4965" s="425"/>
      <c r="GZ4965" s="425"/>
      <c r="HA4965" s="425"/>
      <c r="HB4965" s="425"/>
      <c r="HC4965" s="425"/>
      <c r="HD4965" s="425"/>
      <c r="HE4965" s="425"/>
      <c r="HF4965" s="425"/>
      <c r="HG4965" s="425"/>
      <c r="HH4965" s="425"/>
      <c r="HI4965" s="425"/>
      <c r="HJ4965" s="425"/>
      <c r="HK4965" s="425"/>
      <c r="HL4965" s="425"/>
      <c r="HM4965" s="425"/>
      <c r="HN4965" s="425"/>
      <c r="HO4965" s="425"/>
      <c r="HP4965" s="425"/>
      <c r="HQ4965" s="425"/>
      <c r="HR4965" s="425"/>
      <c r="HS4965" s="425"/>
      <c r="HT4965" s="425"/>
      <c r="HU4965" s="425"/>
      <c r="HV4965" s="425"/>
      <c r="HW4965" s="425"/>
      <c r="HX4965" s="425"/>
      <c r="HY4965" s="425"/>
      <c r="HZ4965" s="425"/>
      <c r="IA4965" s="425"/>
      <c r="IB4965" s="425"/>
      <c r="IC4965" s="425"/>
      <c r="ID4965" s="425"/>
      <c r="IE4965" s="425"/>
      <c r="IF4965" s="425"/>
      <c r="IG4965" s="425"/>
      <c r="IH4965" s="425"/>
      <c r="II4965" s="425"/>
      <c r="IJ4965" s="425"/>
      <c r="IK4965" s="425"/>
      <c r="IL4965" s="425"/>
      <c r="IM4965" s="425"/>
      <c r="IN4965" s="425"/>
      <c r="IO4965" s="425"/>
      <c r="IP4965" s="425"/>
      <c r="IQ4965" s="425"/>
      <c r="IR4965" s="425"/>
      <c r="IS4965" s="425"/>
      <c r="IT4965" s="425"/>
      <c r="IU4965" s="425"/>
      <c r="IV4965" s="425"/>
    </row>
    <row r="4966" s="428" customFormat="1" ht="27.6" customHeight="1" spans="2:256">
      <c r="B4966" s="465"/>
      <c r="GH4966" s="425"/>
      <c r="GI4966" s="425"/>
      <c r="GJ4966" s="425"/>
      <c r="GK4966" s="425"/>
      <c r="GL4966" s="425"/>
      <c r="GM4966" s="425"/>
      <c r="GN4966" s="425"/>
      <c r="GO4966" s="425"/>
      <c r="GP4966" s="425"/>
      <c r="GQ4966" s="425"/>
      <c r="GR4966" s="425"/>
      <c r="GS4966" s="425"/>
      <c r="GT4966" s="425"/>
      <c r="GU4966" s="425"/>
      <c r="GV4966" s="425"/>
      <c r="GW4966" s="425"/>
      <c r="GX4966" s="425"/>
      <c r="GY4966" s="425"/>
      <c r="GZ4966" s="425"/>
      <c r="HA4966" s="425"/>
      <c r="HB4966" s="425"/>
      <c r="HC4966" s="425"/>
      <c r="HD4966" s="425"/>
      <c r="HE4966" s="425"/>
      <c r="HF4966" s="425"/>
      <c r="HG4966" s="425"/>
      <c r="HH4966" s="425"/>
      <c r="HI4966" s="425"/>
      <c r="HJ4966" s="425"/>
      <c r="HK4966" s="425"/>
      <c r="HL4966" s="425"/>
      <c r="HM4966" s="425"/>
      <c r="HN4966" s="425"/>
      <c r="HO4966" s="425"/>
      <c r="HP4966" s="425"/>
      <c r="HQ4966" s="425"/>
      <c r="HR4966" s="425"/>
      <c r="HS4966" s="425"/>
      <c r="HT4966" s="425"/>
      <c r="HU4966" s="425"/>
      <c r="HV4966" s="425"/>
      <c r="HW4966" s="425"/>
      <c r="HX4966" s="425"/>
      <c r="HY4966" s="425"/>
      <c r="HZ4966" s="425"/>
      <c r="IA4966" s="425"/>
      <c r="IB4966" s="425"/>
      <c r="IC4966" s="425"/>
      <c r="ID4966" s="425"/>
      <c r="IE4966" s="425"/>
      <c r="IF4966" s="425"/>
      <c r="IG4966" s="425"/>
      <c r="IH4966" s="425"/>
      <c r="II4966" s="425"/>
      <c r="IJ4966" s="425"/>
      <c r="IK4966" s="425"/>
      <c r="IL4966" s="425"/>
      <c r="IM4966" s="425"/>
      <c r="IN4966" s="425"/>
      <c r="IO4966" s="425"/>
      <c r="IP4966" s="425"/>
      <c r="IQ4966" s="425"/>
      <c r="IR4966" s="425"/>
      <c r="IS4966" s="425"/>
      <c r="IT4966" s="425"/>
      <c r="IU4966" s="425"/>
      <c r="IV4966" s="425"/>
    </row>
    <row r="4967" s="428" customFormat="1" ht="27.6" customHeight="1" spans="2:256">
      <c r="B4967" s="465"/>
      <c r="GH4967" s="425"/>
      <c r="GI4967" s="425"/>
      <c r="GJ4967" s="425"/>
      <c r="GK4967" s="425"/>
      <c r="GL4967" s="425"/>
      <c r="GM4967" s="425"/>
      <c r="GN4967" s="425"/>
      <c r="GO4967" s="425"/>
      <c r="GP4967" s="425"/>
      <c r="GQ4967" s="425"/>
      <c r="GR4967" s="425"/>
      <c r="GS4967" s="425"/>
      <c r="GT4967" s="425"/>
      <c r="GU4967" s="425"/>
      <c r="GV4967" s="425"/>
      <c r="GW4967" s="425"/>
      <c r="GX4967" s="425"/>
      <c r="GY4967" s="425"/>
      <c r="GZ4967" s="425"/>
      <c r="HA4967" s="425"/>
      <c r="HB4967" s="425"/>
      <c r="HC4967" s="425"/>
      <c r="HD4967" s="425"/>
      <c r="HE4967" s="425"/>
      <c r="HF4967" s="425"/>
      <c r="HG4967" s="425"/>
      <c r="HH4967" s="425"/>
      <c r="HI4967" s="425"/>
      <c r="HJ4967" s="425"/>
      <c r="HK4967" s="425"/>
      <c r="HL4967" s="425"/>
      <c r="HM4967" s="425"/>
      <c r="HN4967" s="425"/>
      <c r="HO4967" s="425"/>
      <c r="HP4967" s="425"/>
      <c r="HQ4967" s="425"/>
      <c r="HR4967" s="425"/>
      <c r="HS4967" s="425"/>
      <c r="HT4967" s="425"/>
      <c r="HU4967" s="425"/>
      <c r="HV4967" s="425"/>
      <c r="HW4967" s="425"/>
      <c r="HX4967" s="425"/>
      <c r="HY4967" s="425"/>
      <c r="HZ4967" s="425"/>
      <c r="IA4967" s="425"/>
      <c r="IB4967" s="425"/>
      <c r="IC4967" s="425"/>
      <c r="ID4967" s="425"/>
      <c r="IE4967" s="425"/>
      <c r="IF4967" s="425"/>
      <c r="IG4967" s="425"/>
      <c r="IH4967" s="425"/>
      <c r="II4967" s="425"/>
      <c r="IJ4967" s="425"/>
      <c r="IK4967" s="425"/>
      <c r="IL4967" s="425"/>
      <c r="IM4967" s="425"/>
      <c r="IN4967" s="425"/>
      <c r="IO4967" s="425"/>
      <c r="IP4967" s="425"/>
      <c r="IQ4967" s="425"/>
      <c r="IR4967" s="425"/>
      <c r="IS4967" s="425"/>
      <c r="IT4967" s="425"/>
      <c r="IU4967" s="425"/>
      <c r="IV4967" s="425"/>
    </row>
    <row r="4968" s="428" customFormat="1" ht="27.6" customHeight="1" spans="2:256">
      <c r="B4968" s="465"/>
      <c r="GH4968" s="425"/>
      <c r="GI4968" s="425"/>
      <c r="GJ4968" s="425"/>
      <c r="GK4968" s="425"/>
      <c r="GL4968" s="425"/>
      <c r="GM4968" s="425"/>
      <c r="GN4968" s="425"/>
      <c r="GO4968" s="425"/>
      <c r="GP4968" s="425"/>
      <c r="GQ4968" s="425"/>
      <c r="GR4968" s="425"/>
      <c r="GS4968" s="425"/>
      <c r="GT4968" s="425"/>
      <c r="GU4968" s="425"/>
      <c r="GV4968" s="425"/>
      <c r="GW4968" s="425"/>
      <c r="GX4968" s="425"/>
      <c r="GY4968" s="425"/>
      <c r="GZ4968" s="425"/>
      <c r="HA4968" s="425"/>
      <c r="HB4968" s="425"/>
      <c r="HC4968" s="425"/>
      <c r="HD4968" s="425"/>
      <c r="HE4968" s="425"/>
      <c r="HF4968" s="425"/>
      <c r="HG4968" s="425"/>
      <c r="HH4968" s="425"/>
      <c r="HI4968" s="425"/>
      <c r="HJ4968" s="425"/>
      <c r="HK4968" s="425"/>
      <c r="HL4968" s="425"/>
      <c r="HM4968" s="425"/>
      <c r="HN4968" s="425"/>
      <c r="HO4968" s="425"/>
      <c r="HP4968" s="425"/>
      <c r="HQ4968" s="425"/>
      <c r="HR4968" s="425"/>
      <c r="HS4968" s="425"/>
      <c r="HT4968" s="425"/>
      <c r="HU4968" s="425"/>
      <c r="HV4968" s="425"/>
      <c r="HW4968" s="425"/>
      <c r="HX4968" s="425"/>
      <c r="HY4968" s="425"/>
      <c r="HZ4968" s="425"/>
      <c r="IA4968" s="425"/>
      <c r="IB4968" s="425"/>
      <c r="IC4968" s="425"/>
      <c r="ID4968" s="425"/>
      <c r="IE4968" s="425"/>
      <c r="IF4968" s="425"/>
      <c r="IG4968" s="425"/>
      <c r="IH4968" s="425"/>
      <c r="II4968" s="425"/>
      <c r="IJ4968" s="425"/>
      <c r="IK4968" s="425"/>
      <c r="IL4968" s="425"/>
      <c r="IM4968" s="425"/>
      <c r="IN4968" s="425"/>
      <c r="IO4968" s="425"/>
      <c r="IP4968" s="425"/>
      <c r="IQ4968" s="425"/>
      <c r="IR4968" s="425"/>
      <c r="IS4968" s="425"/>
      <c r="IT4968" s="425"/>
      <c r="IU4968" s="425"/>
      <c r="IV4968" s="425"/>
    </row>
    <row r="4969" s="428" customFormat="1" ht="27.6" customHeight="1" spans="2:256">
      <c r="B4969" s="465"/>
      <c r="GH4969" s="425"/>
      <c r="GI4969" s="425"/>
      <c r="GJ4969" s="425"/>
      <c r="GK4969" s="425"/>
      <c r="GL4969" s="425"/>
      <c r="GM4969" s="425"/>
      <c r="GN4969" s="425"/>
      <c r="GO4969" s="425"/>
      <c r="GP4969" s="425"/>
      <c r="GQ4969" s="425"/>
      <c r="GR4969" s="425"/>
      <c r="GS4969" s="425"/>
      <c r="GT4969" s="425"/>
      <c r="GU4969" s="425"/>
      <c r="GV4969" s="425"/>
      <c r="GW4969" s="425"/>
      <c r="GX4969" s="425"/>
      <c r="GY4969" s="425"/>
      <c r="GZ4969" s="425"/>
      <c r="HA4969" s="425"/>
      <c r="HB4969" s="425"/>
      <c r="HC4969" s="425"/>
      <c r="HD4969" s="425"/>
      <c r="HE4969" s="425"/>
      <c r="HF4969" s="425"/>
      <c r="HG4969" s="425"/>
      <c r="HH4969" s="425"/>
      <c r="HI4969" s="425"/>
      <c r="HJ4969" s="425"/>
      <c r="HK4969" s="425"/>
      <c r="HL4969" s="425"/>
      <c r="HM4969" s="425"/>
      <c r="HN4969" s="425"/>
      <c r="HO4969" s="425"/>
      <c r="HP4969" s="425"/>
      <c r="HQ4969" s="425"/>
      <c r="HR4969" s="425"/>
      <c r="HS4969" s="425"/>
      <c r="HT4969" s="425"/>
      <c r="HU4969" s="425"/>
      <c r="HV4969" s="425"/>
      <c r="HW4969" s="425"/>
      <c r="HX4969" s="425"/>
      <c r="HY4969" s="425"/>
      <c r="HZ4969" s="425"/>
      <c r="IA4969" s="425"/>
      <c r="IB4969" s="425"/>
      <c r="IC4969" s="425"/>
      <c r="ID4969" s="425"/>
      <c r="IE4969" s="425"/>
      <c r="IF4969" s="425"/>
      <c r="IG4969" s="425"/>
      <c r="IH4969" s="425"/>
      <c r="II4969" s="425"/>
      <c r="IJ4969" s="425"/>
      <c r="IK4969" s="425"/>
      <c r="IL4969" s="425"/>
      <c r="IM4969" s="425"/>
      <c r="IN4969" s="425"/>
      <c r="IO4969" s="425"/>
      <c r="IP4969" s="425"/>
      <c r="IQ4969" s="425"/>
      <c r="IR4969" s="425"/>
      <c r="IS4969" s="425"/>
      <c r="IT4969" s="425"/>
      <c r="IU4969" s="425"/>
      <c r="IV4969" s="425"/>
    </row>
    <row r="4970" s="428" customFormat="1" ht="27.6" customHeight="1" spans="2:256">
      <c r="B4970" s="465"/>
      <c r="GH4970" s="425"/>
      <c r="GI4970" s="425"/>
      <c r="GJ4970" s="425"/>
      <c r="GK4970" s="425"/>
      <c r="GL4970" s="425"/>
      <c r="GM4970" s="425"/>
      <c r="GN4970" s="425"/>
      <c r="GO4970" s="425"/>
      <c r="GP4970" s="425"/>
      <c r="GQ4970" s="425"/>
      <c r="GR4970" s="425"/>
      <c r="GS4970" s="425"/>
      <c r="GT4970" s="425"/>
      <c r="GU4970" s="425"/>
      <c r="GV4970" s="425"/>
      <c r="GW4970" s="425"/>
      <c r="GX4970" s="425"/>
      <c r="GY4970" s="425"/>
      <c r="GZ4970" s="425"/>
      <c r="HA4970" s="425"/>
      <c r="HB4970" s="425"/>
      <c r="HC4970" s="425"/>
      <c r="HD4970" s="425"/>
      <c r="HE4970" s="425"/>
      <c r="HF4970" s="425"/>
      <c r="HG4970" s="425"/>
      <c r="HH4970" s="425"/>
      <c r="HI4970" s="425"/>
      <c r="HJ4970" s="425"/>
      <c r="HK4970" s="425"/>
      <c r="HL4970" s="425"/>
      <c r="HM4970" s="425"/>
      <c r="HN4970" s="425"/>
      <c r="HO4970" s="425"/>
      <c r="HP4970" s="425"/>
      <c r="HQ4970" s="425"/>
      <c r="HR4970" s="425"/>
      <c r="HS4970" s="425"/>
      <c r="HT4970" s="425"/>
      <c r="HU4970" s="425"/>
      <c r="HV4970" s="425"/>
      <c r="HW4970" s="425"/>
      <c r="HX4970" s="425"/>
      <c r="HY4970" s="425"/>
      <c r="HZ4970" s="425"/>
      <c r="IA4970" s="425"/>
      <c r="IB4970" s="425"/>
      <c r="IC4970" s="425"/>
      <c r="ID4970" s="425"/>
      <c r="IE4970" s="425"/>
      <c r="IF4970" s="425"/>
      <c r="IG4970" s="425"/>
      <c r="IH4970" s="425"/>
      <c r="II4970" s="425"/>
      <c r="IJ4970" s="425"/>
      <c r="IK4970" s="425"/>
      <c r="IL4970" s="425"/>
      <c r="IM4970" s="425"/>
      <c r="IN4970" s="425"/>
      <c r="IO4970" s="425"/>
      <c r="IP4970" s="425"/>
      <c r="IQ4970" s="425"/>
      <c r="IR4970" s="425"/>
      <c r="IS4970" s="425"/>
      <c r="IT4970" s="425"/>
      <c r="IU4970" s="425"/>
      <c r="IV4970" s="425"/>
    </row>
    <row r="4971" s="428" customFormat="1" ht="27.6" customHeight="1" spans="2:256">
      <c r="B4971" s="465"/>
      <c r="GH4971" s="425"/>
      <c r="GI4971" s="425"/>
      <c r="GJ4971" s="425"/>
      <c r="GK4971" s="425"/>
      <c r="GL4971" s="425"/>
      <c r="GM4971" s="425"/>
      <c r="GN4971" s="425"/>
      <c r="GO4971" s="425"/>
      <c r="GP4971" s="425"/>
      <c r="GQ4971" s="425"/>
      <c r="GR4971" s="425"/>
      <c r="GS4971" s="425"/>
      <c r="GT4971" s="425"/>
      <c r="GU4971" s="425"/>
      <c r="GV4971" s="425"/>
      <c r="GW4971" s="425"/>
      <c r="GX4971" s="425"/>
      <c r="GY4971" s="425"/>
      <c r="GZ4971" s="425"/>
      <c r="HA4971" s="425"/>
      <c r="HB4971" s="425"/>
      <c r="HC4971" s="425"/>
      <c r="HD4971" s="425"/>
      <c r="HE4971" s="425"/>
      <c r="HF4971" s="425"/>
      <c r="HG4971" s="425"/>
      <c r="HH4971" s="425"/>
      <c r="HI4971" s="425"/>
      <c r="HJ4971" s="425"/>
      <c r="HK4971" s="425"/>
      <c r="HL4971" s="425"/>
      <c r="HM4971" s="425"/>
      <c r="HN4971" s="425"/>
      <c r="HO4971" s="425"/>
      <c r="HP4971" s="425"/>
      <c r="HQ4971" s="425"/>
      <c r="HR4971" s="425"/>
      <c r="HS4971" s="425"/>
      <c r="HT4971" s="425"/>
      <c r="HU4971" s="425"/>
      <c r="HV4971" s="425"/>
      <c r="HW4971" s="425"/>
      <c r="HX4971" s="425"/>
      <c r="HY4971" s="425"/>
      <c r="HZ4971" s="425"/>
      <c r="IA4971" s="425"/>
      <c r="IB4971" s="425"/>
      <c r="IC4971" s="425"/>
      <c r="ID4971" s="425"/>
      <c r="IE4971" s="425"/>
      <c r="IF4971" s="425"/>
      <c r="IG4971" s="425"/>
      <c r="IH4971" s="425"/>
      <c r="II4971" s="425"/>
      <c r="IJ4971" s="425"/>
      <c r="IK4971" s="425"/>
      <c r="IL4971" s="425"/>
      <c r="IM4971" s="425"/>
      <c r="IN4971" s="425"/>
      <c r="IO4971" s="425"/>
      <c r="IP4971" s="425"/>
      <c r="IQ4971" s="425"/>
      <c r="IR4971" s="425"/>
      <c r="IS4971" s="425"/>
      <c r="IT4971" s="425"/>
      <c r="IU4971" s="425"/>
      <c r="IV4971" s="425"/>
    </row>
    <row r="4972" s="428" customFormat="1" ht="27.6" customHeight="1" spans="2:256">
      <c r="B4972" s="465"/>
      <c r="GH4972" s="425"/>
      <c r="GI4972" s="425"/>
      <c r="GJ4972" s="425"/>
      <c r="GK4972" s="425"/>
      <c r="GL4972" s="425"/>
      <c r="GM4972" s="425"/>
      <c r="GN4972" s="425"/>
      <c r="GO4972" s="425"/>
      <c r="GP4972" s="425"/>
      <c r="GQ4972" s="425"/>
      <c r="GR4972" s="425"/>
      <c r="GS4972" s="425"/>
      <c r="GT4972" s="425"/>
      <c r="GU4972" s="425"/>
      <c r="GV4972" s="425"/>
      <c r="GW4972" s="425"/>
      <c r="GX4972" s="425"/>
      <c r="GY4972" s="425"/>
      <c r="GZ4972" s="425"/>
      <c r="HA4972" s="425"/>
      <c r="HB4972" s="425"/>
      <c r="HC4972" s="425"/>
      <c r="HD4972" s="425"/>
      <c r="HE4972" s="425"/>
      <c r="HF4972" s="425"/>
      <c r="HG4972" s="425"/>
      <c r="HH4972" s="425"/>
      <c r="HI4972" s="425"/>
      <c r="HJ4972" s="425"/>
      <c r="HK4972" s="425"/>
      <c r="HL4972" s="425"/>
      <c r="HM4972" s="425"/>
      <c r="HN4972" s="425"/>
      <c r="HO4972" s="425"/>
      <c r="HP4972" s="425"/>
      <c r="HQ4972" s="425"/>
      <c r="HR4972" s="425"/>
      <c r="HS4972" s="425"/>
      <c r="HT4972" s="425"/>
      <c r="HU4972" s="425"/>
      <c r="HV4972" s="425"/>
      <c r="HW4972" s="425"/>
      <c r="HX4972" s="425"/>
      <c r="HY4972" s="425"/>
      <c r="HZ4972" s="425"/>
      <c r="IA4972" s="425"/>
      <c r="IB4972" s="425"/>
      <c r="IC4972" s="425"/>
      <c r="ID4972" s="425"/>
      <c r="IE4972" s="425"/>
      <c r="IF4972" s="425"/>
      <c r="IG4972" s="425"/>
      <c r="IH4972" s="425"/>
      <c r="II4972" s="425"/>
      <c r="IJ4972" s="425"/>
      <c r="IK4972" s="425"/>
      <c r="IL4972" s="425"/>
      <c r="IM4972" s="425"/>
      <c r="IN4972" s="425"/>
      <c r="IO4972" s="425"/>
      <c r="IP4972" s="425"/>
      <c r="IQ4972" s="425"/>
      <c r="IR4972" s="425"/>
      <c r="IS4972" s="425"/>
      <c r="IT4972" s="425"/>
      <c r="IU4972" s="425"/>
      <c r="IV4972" s="425"/>
    </row>
    <row r="4973" s="428" customFormat="1" ht="27.6" customHeight="1" spans="2:256">
      <c r="B4973" s="465"/>
      <c r="GH4973" s="425"/>
      <c r="GI4973" s="425"/>
      <c r="GJ4973" s="425"/>
      <c r="GK4973" s="425"/>
      <c r="GL4973" s="425"/>
      <c r="GM4973" s="425"/>
      <c r="GN4973" s="425"/>
      <c r="GO4973" s="425"/>
      <c r="GP4973" s="425"/>
      <c r="GQ4973" s="425"/>
      <c r="GR4973" s="425"/>
      <c r="GS4973" s="425"/>
      <c r="GT4973" s="425"/>
      <c r="GU4973" s="425"/>
      <c r="GV4973" s="425"/>
      <c r="GW4973" s="425"/>
      <c r="GX4973" s="425"/>
      <c r="GY4973" s="425"/>
      <c r="GZ4973" s="425"/>
      <c r="HA4973" s="425"/>
      <c r="HB4973" s="425"/>
      <c r="HC4973" s="425"/>
      <c r="HD4973" s="425"/>
      <c r="HE4973" s="425"/>
      <c r="HF4973" s="425"/>
      <c r="HG4973" s="425"/>
      <c r="HH4973" s="425"/>
      <c r="HI4973" s="425"/>
      <c r="HJ4973" s="425"/>
      <c r="HK4973" s="425"/>
      <c r="HL4973" s="425"/>
      <c r="HM4973" s="425"/>
      <c r="HN4973" s="425"/>
      <c r="HO4973" s="425"/>
      <c r="HP4973" s="425"/>
      <c r="HQ4973" s="425"/>
      <c r="HR4973" s="425"/>
      <c r="HS4973" s="425"/>
      <c r="HT4973" s="425"/>
      <c r="HU4973" s="425"/>
      <c r="HV4973" s="425"/>
      <c r="HW4973" s="425"/>
      <c r="HX4973" s="425"/>
      <c r="HY4973" s="425"/>
      <c r="HZ4973" s="425"/>
      <c r="IA4973" s="425"/>
      <c r="IB4973" s="425"/>
      <c r="IC4973" s="425"/>
      <c r="ID4973" s="425"/>
      <c r="IE4973" s="425"/>
      <c r="IF4973" s="425"/>
      <c r="IG4973" s="425"/>
      <c r="IH4973" s="425"/>
      <c r="II4973" s="425"/>
      <c r="IJ4973" s="425"/>
      <c r="IK4973" s="425"/>
      <c r="IL4973" s="425"/>
      <c r="IM4973" s="425"/>
      <c r="IN4973" s="425"/>
      <c r="IO4973" s="425"/>
      <c r="IP4973" s="425"/>
      <c r="IQ4973" s="425"/>
      <c r="IR4973" s="425"/>
      <c r="IS4973" s="425"/>
      <c r="IT4973" s="425"/>
      <c r="IU4973" s="425"/>
      <c r="IV4973" s="425"/>
    </row>
    <row r="4974" s="428" customFormat="1" ht="27.6" customHeight="1" spans="2:256">
      <c r="B4974" s="465"/>
      <c r="GH4974" s="425"/>
      <c r="GI4974" s="425"/>
      <c r="GJ4974" s="425"/>
      <c r="GK4974" s="425"/>
      <c r="GL4974" s="425"/>
      <c r="GM4974" s="425"/>
      <c r="GN4974" s="425"/>
      <c r="GO4974" s="425"/>
      <c r="GP4974" s="425"/>
      <c r="GQ4974" s="425"/>
      <c r="GR4974" s="425"/>
      <c r="GS4974" s="425"/>
      <c r="GT4974" s="425"/>
      <c r="GU4974" s="425"/>
      <c r="GV4974" s="425"/>
      <c r="GW4974" s="425"/>
      <c r="GX4974" s="425"/>
      <c r="GY4974" s="425"/>
      <c r="GZ4974" s="425"/>
      <c r="HA4974" s="425"/>
      <c r="HB4974" s="425"/>
      <c r="HC4974" s="425"/>
      <c r="HD4974" s="425"/>
      <c r="HE4974" s="425"/>
      <c r="HF4974" s="425"/>
      <c r="HG4974" s="425"/>
      <c r="HH4974" s="425"/>
      <c r="HI4974" s="425"/>
      <c r="HJ4974" s="425"/>
      <c r="HK4974" s="425"/>
      <c r="HL4974" s="425"/>
      <c r="HM4974" s="425"/>
      <c r="HN4974" s="425"/>
      <c r="HO4974" s="425"/>
      <c r="HP4974" s="425"/>
      <c r="HQ4974" s="425"/>
      <c r="HR4974" s="425"/>
      <c r="HS4974" s="425"/>
      <c r="HT4974" s="425"/>
      <c r="HU4974" s="425"/>
      <c r="HV4974" s="425"/>
      <c r="HW4974" s="425"/>
      <c r="HX4974" s="425"/>
      <c r="HY4974" s="425"/>
      <c r="HZ4974" s="425"/>
      <c r="IA4974" s="425"/>
      <c r="IB4974" s="425"/>
      <c r="IC4974" s="425"/>
      <c r="ID4974" s="425"/>
      <c r="IE4974" s="425"/>
      <c r="IF4974" s="425"/>
      <c r="IG4974" s="425"/>
      <c r="IH4974" s="425"/>
      <c r="II4974" s="425"/>
      <c r="IJ4974" s="425"/>
      <c r="IK4974" s="425"/>
      <c r="IL4974" s="425"/>
      <c r="IM4974" s="425"/>
      <c r="IN4974" s="425"/>
      <c r="IO4974" s="425"/>
      <c r="IP4974" s="425"/>
      <c r="IQ4974" s="425"/>
      <c r="IR4974" s="425"/>
      <c r="IS4974" s="425"/>
      <c r="IT4974" s="425"/>
      <c r="IU4974" s="425"/>
      <c r="IV4974" s="425"/>
    </row>
    <row r="4975" s="428" customFormat="1" ht="27.6" customHeight="1" spans="2:256">
      <c r="B4975" s="465"/>
      <c r="GH4975" s="425"/>
      <c r="GI4975" s="425"/>
      <c r="GJ4975" s="425"/>
      <c r="GK4975" s="425"/>
      <c r="GL4975" s="425"/>
      <c r="GM4975" s="425"/>
      <c r="GN4975" s="425"/>
      <c r="GO4975" s="425"/>
      <c r="GP4975" s="425"/>
      <c r="GQ4975" s="425"/>
      <c r="GR4975" s="425"/>
      <c r="GS4975" s="425"/>
      <c r="GT4975" s="425"/>
      <c r="GU4975" s="425"/>
      <c r="GV4975" s="425"/>
      <c r="GW4975" s="425"/>
      <c r="GX4975" s="425"/>
      <c r="GY4975" s="425"/>
      <c r="GZ4975" s="425"/>
      <c r="HA4975" s="425"/>
      <c r="HB4975" s="425"/>
      <c r="HC4975" s="425"/>
      <c r="HD4975" s="425"/>
      <c r="HE4975" s="425"/>
      <c r="HF4975" s="425"/>
      <c r="HG4975" s="425"/>
      <c r="HH4975" s="425"/>
      <c r="HI4975" s="425"/>
      <c r="HJ4975" s="425"/>
      <c r="HK4975" s="425"/>
      <c r="HL4975" s="425"/>
      <c r="HM4975" s="425"/>
      <c r="HN4975" s="425"/>
      <c r="HO4975" s="425"/>
      <c r="HP4975" s="425"/>
      <c r="HQ4975" s="425"/>
      <c r="HR4975" s="425"/>
      <c r="HS4975" s="425"/>
      <c r="HT4975" s="425"/>
      <c r="HU4975" s="425"/>
      <c r="HV4975" s="425"/>
      <c r="HW4975" s="425"/>
      <c r="HX4975" s="425"/>
      <c r="HY4975" s="425"/>
      <c r="HZ4975" s="425"/>
      <c r="IA4975" s="425"/>
      <c r="IB4975" s="425"/>
      <c r="IC4975" s="425"/>
      <c r="ID4975" s="425"/>
      <c r="IE4975" s="425"/>
      <c r="IF4975" s="425"/>
      <c r="IG4975" s="425"/>
      <c r="IH4975" s="425"/>
      <c r="II4975" s="425"/>
      <c r="IJ4975" s="425"/>
      <c r="IK4975" s="425"/>
      <c r="IL4975" s="425"/>
      <c r="IM4975" s="425"/>
      <c r="IN4975" s="425"/>
      <c r="IO4975" s="425"/>
      <c r="IP4975" s="425"/>
      <c r="IQ4975" s="425"/>
      <c r="IR4975" s="425"/>
      <c r="IS4975" s="425"/>
      <c r="IT4975" s="425"/>
      <c r="IU4975" s="425"/>
      <c r="IV4975" s="425"/>
    </row>
    <row r="4976" s="428" customFormat="1" ht="27.6" customHeight="1" spans="2:256">
      <c r="B4976" s="465"/>
      <c r="GH4976" s="425"/>
      <c r="GI4976" s="425"/>
      <c r="GJ4976" s="425"/>
      <c r="GK4976" s="425"/>
      <c r="GL4976" s="425"/>
      <c r="GM4976" s="425"/>
      <c r="GN4976" s="425"/>
      <c r="GO4976" s="425"/>
      <c r="GP4976" s="425"/>
      <c r="GQ4976" s="425"/>
      <c r="GR4976" s="425"/>
      <c r="GS4976" s="425"/>
      <c r="GT4976" s="425"/>
      <c r="GU4976" s="425"/>
      <c r="GV4976" s="425"/>
      <c r="GW4976" s="425"/>
      <c r="GX4976" s="425"/>
      <c r="GY4976" s="425"/>
      <c r="GZ4976" s="425"/>
      <c r="HA4976" s="425"/>
      <c r="HB4976" s="425"/>
      <c r="HC4976" s="425"/>
      <c r="HD4976" s="425"/>
      <c r="HE4976" s="425"/>
      <c r="HF4976" s="425"/>
      <c r="HG4976" s="425"/>
      <c r="HH4976" s="425"/>
      <c r="HI4976" s="425"/>
      <c r="HJ4976" s="425"/>
      <c r="HK4976" s="425"/>
      <c r="HL4976" s="425"/>
      <c r="HM4976" s="425"/>
      <c r="HN4976" s="425"/>
      <c r="HO4976" s="425"/>
      <c r="HP4976" s="425"/>
      <c r="HQ4976" s="425"/>
      <c r="HR4976" s="425"/>
      <c r="HS4976" s="425"/>
      <c r="HT4976" s="425"/>
      <c r="HU4976" s="425"/>
      <c r="HV4976" s="425"/>
      <c r="HW4976" s="425"/>
      <c r="HX4976" s="425"/>
      <c r="HY4976" s="425"/>
      <c r="HZ4976" s="425"/>
      <c r="IA4976" s="425"/>
      <c r="IB4976" s="425"/>
      <c r="IC4976" s="425"/>
      <c r="ID4976" s="425"/>
      <c r="IE4976" s="425"/>
      <c r="IF4976" s="425"/>
      <c r="IG4976" s="425"/>
      <c r="IH4976" s="425"/>
      <c r="II4976" s="425"/>
      <c r="IJ4976" s="425"/>
      <c r="IK4976" s="425"/>
      <c r="IL4976" s="425"/>
      <c r="IM4976" s="425"/>
      <c r="IN4976" s="425"/>
      <c r="IO4976" s="425"/>
      <c r="IP4976" s="425"/>
      <c r="IQ4976" s="425"/>
      <c r="IR4976" s="425"/>
      <c r="IS4976" s="425"/>
      <c r="IT4976" s="425"/>
      <c r="IU4976" s="425"/>
      <c r="IV4976" s="425"/>
    </row>
    <row r="4977" s="428" customFormat="1" ht="27.6" customHeight="1" spans="2:256">
      <c r="B4977" s="465"/>
      <c r="GH4977" s="425"/>
      <c r="GI4977" s="425"/>
      <c r="GJ4977" s="425"/>
      <c r="GK4977" s="425"/>
      <c r="GL4977" s="425"/>
      <c r="GM4977" s="425"/>
      <c r="GN4977" s="425"/>
      <c r="GO4977" s="425"/>
      <c r="GP4977" s="425"/>
      <c r="GQ4977" s="425"/>
      <c r="GR4977" s="425"/>
      <c r="GS4977" s="425"/>
      <c r="GT4977" s="425"/>
      <c r="GU4977" s="425"/>
      <c r="GV4977" s="425"/>
      <c r="GW4977" s="425"/>
      <c r="GX4977" s="425"/>
      <c r="GY4977" s="425"/>
      <c r="GZ4977" s="425"/>
      <c r="HA4977" s="425"/>
      <c r="HB4977" s="425"/>
      <c r="HC4977" s="425"/>
      <c r="HD4977" s="425"/>
      <c r="HE4977" s="425"/>
      <c r="HF4977" s="425"/>
      <c r="HG4977" s="425"/>
      <c r="HH4977" s="425"/>
      <c r="HI4977" s="425"/>
      <c r="HJ4977" s="425"/>
      <c r="HK4977" s="425"/>
      <c r="HL4977" s="425"/>
      <c r="HM4977" s="425"/>
      <c r="HN4977" s="425"/>
      <c r="HO4977" s="425"/>
      <c r="HP4977" s="425"/>
      <c r="HQ4977" s="425"/>
      <c r="HR4977" s="425"/>
      <c r="HS4977" s="425"/>
      <c r="HT4977" s="425"/>
      <c r="HU4977" s="425"/>
      <c r="HV4977" s="425"/>
      <c r="HW4977" s="425"/>
      <c r="HX4977" s="425"/>
      <c r="HY4977" s="425"/>
      <c r="HZ4977" s="425"/>
      <c r="IA4977" s="425"/>
      <c r="IB4977" s="425"/>
      <c r="IC4977" s="425"/>
      <c r="ID4977" s="425"/>
      <c r="IE4977" s="425"/>
      <c r="IF4977" s="425"/>
      <c r="IG4977" s="425"/>
      <c r="IH4977" s="425"/>
      <c r="II4977" s="425"/>
      <c r="IJ4977" s="425"/>
      <c r="IK4977" s="425"/>
      <c r="IL4977" s="425"/>
      <c r="IM4977" s="425"/>
      <c r="IN4977" s="425"/>
      <c r="IO4977" s="425"/>
      <c r="IP4977" s="425"/>
      <c r="IQ4977" s="425"/>
      <c r="IR4977" s="425"/>
      <c r="IS4977" s="425"/>
      <c r="IT4977" s="425"/>
      <c r="IU4977" s="425"/>
      <c r="IV4977" s="425"/>
    </row>
    <row r="4978" s="428" customFormat="1" ht="27.6" customHeight="1" spans="2:256">
      <c r="B4978" s="465"/>
      <c r="GH4978" s="425"/>
      <c r="GI4978" s="425"/>
      <c r="GJ4978" s="425"/>
      <c r="GK4978" s="425"/>
      <c r="GL4978" s="425"/>
      <c r="GM4978" s="425"/>
      <c r="GN4978" s="425"/>
      <c r="GO4978" s="425"/>
      <c r="GP4978" s="425"/>
      <c r="GQ4978" s="425"/>
      <c r="GR4978" s="425"/>
      <c r="GS4978" s="425"/>
      <c r="GT4978" s="425"/>
      <c r="GU4978" s="425"/>
      <c r="GV4978" s="425"/>
      <c r="GW4978" s="425"/>
      <c r="GX4978" s="425"/>
      <c r="GY4978" s="425"/>
      <c r="GZ4978" s="425"/>
      <c r="HA4978" s="425"/>
      <c r="HB4978" s="425"/>
      <c r="HC4978" s="425"/>
      <c r="HD4978" s="425"/>
      <c r="HE4978" s="425"/>
      <c r="HF4978" s="425"/>
      <c r="HG4978" s="425"/>
      <c r="HH4978" s="425"/>
      <c r="HI4978" s="425"/>
      <c r="HJ4978" s="425"/>
      <c r="HK4978" s="425"/>
      <c r="HL4978" s="425"/>
      <c r="HM4978" s="425"/>
      <c r="HN4978" s="425"/>
      <c r="HO4978" s="425"/>
      <c r="HP4978" s="425"/>
      <c r="HQ4978" s="425"/>
      <c r="HR4978" s="425"/>
      <c r="HS4978" s="425"/>
      <c r="HT4978" s="425"/>
      <c r="HU4978" s="425"/>
      <c r="HV4978" s="425"/>
      <c r="HW4978" s="425"/>
      <c r="HX4978" s="425"/>
      <c r="HY4978" s="425"/>
      <c r="HZ4978" s="425"/>
      <c r="IA4978" s="425"/>
      <c r="IB4978" s="425"/>
      <c r="IC4978" s="425"/>
      <c r="ID4978" s="425"/>
      <c r="IE4978" s="425"/>
      <c r="IF4978" s="425"/>
      <c r="IG4978" s="425"/>
      <c r="IH4978" s="425"/>
      <c r="II4978" s="425"/>
      <c r="IJ4978" s="425"/>
      <c r="IK4978" s="425"/>
      <c r="IL4978" s="425"/>
      <c r="IM4978" s="425"/>
      <c r="IN4978" s="425"/>
      <c r="IO4978" s="425"/>
      <c r="IP4978" s="425"/>
      <c r="IQ4978" s="425"/>
      <c r="IR4978" s="425"/>
      <c r="IS4978" s="425"/>
      <c r="IT4978" s="425"/>
      <c r="IU4978" s="425"/>
      <c r="IV4978" s="425"/>
    </row>
    <row r="4979" s="428" customFormat="1" ht="27.6" customHeight="1" spans="2:256">
      <c r="B4979" s="465"/>
      <c r="GH4979" s="425"/>
      <c r="GI4979" s="425"/>
      <c r="GJ4979" s="425"/>
      <c r="GK4979" s="425"/>
      <c r="GL4979" s="425"/>
      <c r="GM4979" s="425"/>
      <c r="GN4979" s="425"/>
      <c r="GO4979" s="425"/>
      <c r="GP4979" s="425"/>
      <c r="GQ4979" s="425"/>
      <c r="GR4979" s="425"/>
      <c r="GS4979" s="425"/>
      <c r="GT4979" s="425"/>
      <c r="GU4979" s="425"/>
      <c r="GV4979" s="425"/>
      <c r="GW4979" s="425"/>
      <c r="GX4979" s="425"/>
      <c r="GY4979" s="425"/>
      <c r="GZ4979" s="425"/>
      <c r="HA4979" s="425"/>
      <c r="HB4979" s="425"/>
      <c r="HC4979" s="425"/>
      <c r="HD4979" s="425"/>
      <c r="HE4979" s="425"/>
      <c r="HF4979" s="425"/>
      <c r="HG4979" s="425"/>
      <c r="HH4979" s="425"/>
      <c r="HI4979" s="425"/>
      <c r="HJ4979" s="425"/>
      <c r="HK4979" s="425"/>
      <c r="HL4979" s="425"/>
      <c r="HM4979" s="425"/>
      <c r="HN4979" s="425"/>
      <c r="HO4979" s="425"/>
      <c r="HP4979" s="425"/>
      <c r="HQ4979" s="425"/>
      <c r="HR4979" s="425"/>
      <c r="HS4979" s="425"/>
      <c r="HT4979" s="425"/>
      <c r="HU4979" s="425"/>
      <c r="HV4979" s="425"/>
      <c r="HW4979" s="425"/>
      <c r="HX4979" s="425"/>
      <c r="HY4979" s="425"/>
      <c r="HZ4979" s="425"/>
      <c r="IA4979" s="425"/>
      <c r="IB4979" s="425"/>
      <c r="IC4979" s="425"/>
      <c r="ID4979" s="425"/>
      <c r="IE4979" s="425"/>
      <c r="IF4979" s="425"/>
      <c r="IG4979" s="425"/>
      <c r="IH4979" s="425"/>
      <c r="II4979" s="425"/>
      <c r="IJ4979" s="425"/>
      <c r="IK4979" s="425"/>
      <c r="IL4979" s="425"/>
      <c r="IM4979" s="425"/>
      <c r="IN4979" s="425"/>
      <c r="IO4979" s="425"/>
      <c r="IP4979" s="425"/>
      <c r="IQ4979" s="425"/>
      <c r="IR4979" s="425"/>
      <c r="IS4979" s="425"/>
      <c r="IT4979" s="425"/>
      <c r="IU4979" s="425"/>
      <c r="IV4979" s="425"/>
    </row>
    <row r="4980" s="428" customFormat="1" ht="27.6" customHeight="1" spans="2:256">
      <c r="B4980" s="465"/>
      <c r="GH4980" s="425"/>
      <c r="GI4980" s="425"/>
      <c r="GJ4980" s="425"/>
      <c r="GK4980" s="425"/>
      <c r="GL4980" s="425"/>
      <c r="GM4980" s="425"/>
      <c r="GN4980" s="425"/>
      <c r="GO4980" s="425"/>
      <c r="GP4980" s="425"/>
      <c r="GQ4980" s="425"/>
      <c r="GR4980" s="425"/>
      <c r="GS4980" s="425"/>
      <c r="GT4980" s="425"/>
      <c r="GU4980" s="425"/>
      <c r="GV4980" s="425"/>
      <c r="GW4980" s="425"/>
      <c r="GX4980" s="425"/>
      <c r="GY4980" s="425"/>
      <c r="GZ4980" s="425"/>
      <c r="HA4980" s="425"/>
      <c r="HB4980" s="425"/>
      <c r="HC4980" s="425"/>
      <c r="HD4980" s="425"/>
      <c r="HE4980" s="425"/>
      <c r="HF4980" s="425"/>
      <c r="HG4980" s="425"/>
      <c r="HH4980" s="425"/>
      <c r="HI4980" s="425"/>
      <c r="HJ4980" s="425"/>
      <c r="HK4980" s="425"/>
      <c r="HL4980" s="425"/>
      <c r="HM4980" s="425"/>
      <c r="HN4980" s="425"/>
      <c r="HO4980" s="425"/>
      <c r="HP4980" s="425"/>
      <c r="HQ4980" s="425"/>
      <c r="HR4980" s="425"/>
      <c r="HS4980" s="425"/>
      <c r="HT4980" s="425"/>
      <c r="HU4980" s="425"/>
      <c r="HV4980" s="425"/>
      <c r="HW4980" s="425"/>
      <c r="HX4980" s="425"/>
      <c r="HY4980" s="425"/>
      <c r="HZ4980" s="425"/>
      <c r="IA4980" s="425"/>
      <c r="IB4980" s="425"/>
      <c r="IC4980" s="425"/>
      <c r="ID4980" s="425"/>
      <c r="IE4980" s="425"/>
      <c r="IF4980" s="425"/>
      <c r="IG4980" s="425"/>
      <c r="IH4980" s="425"/>
      <c r="II4980" s="425"/>
      <c r="IJ4980" s="425"/>
      <c r="IK4980" s="425"/>
      <c r="IL4980" s="425"/>
      <c r="IM4980" s="425"/>
      <c r="IN4980" s="425"/>
      <c r="IO4980" s="425"/>
      <c r="IP4980" s="425"/>
      <c r="IQ4980" s="425"/>
      <c r="IR4980" s="425"/>
      <c r="IS4980" s="425"/>
      <c r="IT4980" s="425"/>
      <c r="IU4980" s="425"/>
      <c r="IV4980" s="425"/>
    </row>
    <row r="4981" s="428" customFormat="1" ht="27.6" customHeight="1" spans="2:256">
      <c r="B4981" s="465"/>
      <c r="GH4981" s="425"/>
      <c r="GI4981" s="425"/>
      <c r="GJ4981" s="425"/>
      <c r="GK4981" s="425"/>
      <c r="GL4981" s="425"/>
      <c r="GM4981" s="425"/>
      <c r="GN4981" s="425"/>
      <c r="GO4981" s="425"/>
      <c r="GP4981" s="425"/>
      <c r="GQ4981" s="425"/>
      <c r="GR4981" s="425"/>
      <c r="GS4981" s="425"/>
      <c r="GT4981" s="425"/>
      <c r="GU4981" s="425"/>
      <c r="GV4981" s="425"/>
      <c r="GW4981" s="425"/>
      <c r="GX4981" s="425"/>
      <c r="GY4981" s="425"/>
      <c r="GZ4981" s="425"/>
      <c r="HA4981" s="425"/>
      <c r="HB4981" s="425"/>
      <c r="HC4981" s="425"/>
      <c r="HD4981" s="425"/>
      <c r="HE4981" s="425"/>
      <c r="HF4981" s="425"/>
      <c r="HG4981" s="425"/>
      <c r="HH4981" s="425"/>
      <c r="HI4981" s="425"/>
      <c r="HJ4981" s="425"/>
      <c r="HK4981" s="425"/>
      <c r="HL4981" s="425"/>
      <c r="HM4981" s="425"/>
      <c r="HN4981" s="425"/>
      <c r="HO4981" s="425"/>
      <c r="HP4981" s="425"/>
      <c r="HQ4981" s="425"/>
      <c r="HR4981" s="425"/>
      <c r="HS4981" s="425"/>
      <c r="HT4981" s="425"/>
      <c r="HU4981" s="425"/>
      <c r="HV4981" s="425"/>
      <c r="HW4981" s="425"/>
      <c r="HX4981" s="425"/>
      <c r="HY4981" s="425"/>
      <c r="HZ4981" s="425"/>
      <c r="IA4981" s="425"/>
      <c r="IB4981" s="425"/>
      <c r="IC4981" s="425"/>
      <c r="ID4981" s="425"/>
      <c r="IE4981" s="425"/>
      <c r="IF4981" s="425"/>
      <c r="IG4981" s="425"/>
      <c r="IH4981" s="425"/>
      <c r="II4981" s="425"/>
      <c r="IJ4981" s="425"/>
      <c r="IK4981" s="425"/>
      <c r="IL4981" s="425"/>
      <c r="IM4981" s="425"/>
      <c r="IN4981" s="425"/>
      <c r="IO4981" s="425"/>
      <c r="IP4981" s="425"/>
      <c r="IQ4981" s="425"/>
      <c r="IR4981" s="425"/>
      <c r="IS4981" s="425"/>
      <c r="IT4981" s="425"/>
      <c r="IU4981" s="425"/>
      <c r="IV4981" s="425"/>
    </row>
    <row r="4982" s="428" customFormat="1" ht="27.6" customHeight="1" spans="2:256">
      <c r="B4982" s="465"/>
      <c r="GH4982" s="425"/>
      <c r="GI4982" s="425"/>
      <c r="GJ4982" s="425"/>
      <c r="GK4982" s="425"/>
      <c r="GL4982" s="425"/>
      <c r="GM4982" s="425"/>
      <c r="GN4982" s="425"/>
      <c r="GO4982" s="425"/>
      <c r="GP4982" s="425"/>
      <c r="GQ4982" s="425"/>
      <c r="GR4982" s="425"/>
      <c r="GS4982" s="425"/>
      <c r="GT4982" s="425"/>
      <c r="GU4982" s="425"/>
      <c r="GV4982" s="425"/>
      <c r="GW4982" s="425"/>
      <c r="GX4982" s="425"/>
      <c r="GY4982" s="425"/>
      <c r="GZ4982" s="425"/>
      <c r="HA4982" s="425"/>
      <c r="HB4982" s="425"/>
      <c r="HC4982" s="425"/>
      <c r="HD4982" s="425"/>
      <c r="HE4982" s="425"/>
      <c r="HF4982" s="425"/>
      <c r="HG4982" s="425"/>
      <c r="HH4982" s="425"/>
      <c r="HI4982" s="425"/>
      <c r="HJ4982" s="425"/>
      <c r="HK4982" s="425"/>
      <c r="HL4982" s="425"/>
      <c r="HM4982" s="425"/>
      <c r="HN4982" s="425"/>
      <c r="HO4982" s="425"/>
      <c r="HP4982" s="425"/>
      <c r="HQ4982" s="425"/>
      <c r="HR4982" s="425"/>
      <c r="HS4982" s="425"/>
      <c r="HT4982" s="425"/>
      <c r="HU4982" s="425"/>
      <c r="HV4982" s="425"/>
      <c r="HW4982" s="425"/>
      <c r="HX4982" s="425"/>
      <c r="HY4982" s="425"/>
      <c r="HZ4982" s="425"/>
      <c r="IA4982" s="425"/>
      <c r="IB4982" s="425"/>
      <c r="IC4982" s="425"/>
      <c r="ID4982" s="425"/>
      <c r="IE4982" s="425"/>
      <c r="IF4982" s="425"/>
      <c r="IG4982" s="425"/>
      <c r="IH4982" s="425"/>
      <c r="II4982" s="425"/>
      <c r="IJ4982" s="425"/>
      <c r="IK4982" s="425"/>
      <c r="IL4982" s="425"/>
      <c r="IM4982" s="425"/>
      <c r="IN4982" s="425"/>
      <c r="IO4982" s="425"/>
      <c r="IP4982" s="425"/>
      <c r="IQ4982" s="425"/>
      <c r="IR4982" s="425"/>
      <c r="IS4982" s="425"/>
      <c r="IT4982" s="425"/>
      <c r="IU4982" s="425"/>
      <c r="IV4982" s="425"/>
    </row>
    <row r="4983" s="428" customFormat="1" ht="27.6" customHeight="1" spans="2:256">
      <c r="B4983" s="465"/>
      <c r="GH4983" s="425"/>
      <c r="GI4983" s="425"/>
      <c r="GJ4983" s="425"/>
      <c r="GK4983" s="425"/>
      <c r="GL4983" s="425"/>
      <c r="GM4983" s="425"/>
      <c r="GN4983" s="425"/>
      <c r="GO4983" s="425"/>
      <c r="GP4983" s="425"/>
      <c r="GQ4983" s="425"/>
      <c r="GR4983" s="425"/>
      <c r="GS4983" s="425"/>
      <c r="GT4983" s="425"/>
      <c r="GU4983" s="425"/>
      <c r="GV4983" s="425"/>
      <c r="GW4983" s="425"/>
      <c r="GX4983" s="425"/>
      <c r="GY4983" s="425"/>
      <c r="GZ4983" s="425"/>
      <c r="HA4983" s="425"/>
      <c r="HB4983" s="425"/>
      <c r="HC4983" s="425"/>
      <c r="HD4983" s="425"/>
      <c r="HE4983" s="425"/>
      <c r="HF4983" s="425"/>
      <c r="HG4983" s="425"/>
      <c r="HH4983" s="425"/>
      <c r="HI4983" s="425"/>
      <c r="HJ4983" s="425"/>
      <c r="HK4983" s="425"/>
      <c r="HL4983" s="425"/>
      <c r="HM4983" s="425"/>
      <c r="HN4983" s="425"/>
      <c r="HO4983" s="425"/>
      <c r="HP4983" s="425"/>
      <c r="HQ4983" s="425"/>
      <c r="HR4983" s="425"/>
      <c r="HS4983" s="425"/>
      <c r="HT4983" s="425"/>
      <c r="HU4983" s="425"/>
      <c r="HV4983" s="425"/>
      <c r="HW4983" s="425"/>
      <c r="HX4983" s="425"/>
      <c r="HY4983" s="425"/>
      <c r="HZ4983" s="425"/>
      <c r="IA4983" s="425"/>
      <c r="IB4983" s="425"/>
      <c r="IC4983" s="425"/>
      <c r="ID4983" s="425"/>
      <c r="IE4983" s="425"/>
      <c r="IF4983" s="425"/>
      <c r="IG4983" s="425"/>
      <c r="IH4983" s="425"/>
      <c r="II4983" s="425"/>
      <c r="IJ4983" s="425"/>
      <c r="IK4983" s="425"/>
      <c r="IL4983" s="425"/>
      <c r="IM4983" s="425"/>
      <c r="IN4983" s="425"/>
      <c r="IO4983" s="425"/>
      <c r="IP4983" s="425"/>
      <c r="IQ4983" s="425"/>
      <c r="IR4983" s="425"/>
      <c r="IS4983" s="425"/>
      <c r="IT4983" s="425"/>
      <c r="IU4983" s="425"/>
      <c r="IV4983" s="425"/>
    </row>
    <row r="4984" s="428" customFormat="1" ht="27.6" customHeight="1" spans="2:256">
      <c r="B4984" s="465"/>
      <c r="GH4984" s="425"/>
      <c r="GI4984" s="425"/>
      <c r="GJ4984" s="425"/>
      <c r="GK4984" s="425"/>
      <c r="GL4984" s="425"/>
      <c r="GM4984" s="425"/>
      <c r="GN4984" s="425"/>
      <c r="GO4984" s="425"/>
      <c r="GP4984" s="425"/>
      <c r="GQ4984" s="425"/>
      <c r="GR4984" s="425"/>
      <c r="GS4984" s="425"/>
      <c r="GT4984" s="425"/>
      <c r="GU4984" s="425"/>
      <c r="GV4984" s="425"/>
      <c r="GW4984" s="425"/>
      <c r="GX4984" s="425"/>
      <c r="GY4984" s="425"/>
      <c r="GZ4984" s="425"/>
      <c r="HA4984" s="425"/>
      <c r="HB4984" s="425"/>
      <c r="HC4984" s="425"/>
      <c r="HD4984" s="425"/>
      <c r="HE4984" s="425"/>
      <c r="HF4984" s="425"/>
      <c r="HG4984" s="425"/>
      <c r="HH4984" s="425"/>
      <c r="HI4984" s="425"/>
      <c r="HJ4984" s="425"/>
      <c r="HK4984" s="425"/>
      <c r="HL4984" s="425"/>
      <c r="HM4984" s="425"/>
      <c r="HN4984" s="425"/>
      <c r="HO4984" s="425"/>
      <c r="HP4984" s="425"/>
      <c r="HQ4984" s="425"/>
      <c r="HR4984" s="425"/>
      <c r="HS4984" s="425"/>
      <c r="HT4984" s="425"/>
      <c r="HU4984" s="425"/>
      <c r="HV4984" s="425"/>
      <c r="HW4984" s="425"/>
      <c r="HX4984" s="425"/>
      <c r="HY4984" s="425"/>
      <c r="HZ4984" s="425"/>
      <c r="IA4984" s="425"/>
      <c r="IB4984" s="425"/>
      <c r="IC4984" s="425"/>
      <c r="ID4984" s="425"/>
      <c r="IE4984" s="425"/>
      <c r="IF4984" s="425"/>
      <c r="IG4984" s="425"/>
      <c r="IH4984" s="425"/>
      <c r="II4984" s="425"/>
      <c r="IJ4984" s="425"/>
      <c r="IK4984" s="425"/>
      <c r="IL4984" s="425"/>
      <c r="IM4984" s="425"/>
      <c r="IN4984" s="425"/>
      <c r="IO4984" s="425"/>
      <c r="IP4984" s="425"/>
      <c r="IQ4984" s="425"/>
      <c r="IR4984" s="425"/>
      <c r="IS4984" s="425"/>
      <c r="IT4984" s="425"/>
      <c r="IU4984" s="425"/>
      <c r="IV4984" s="425"/>
    </row>
    <row r="4985" s="428" customFormat="1" ht="27.6" customHeight="1" spans="2:256">
      <c r="B4985" s="465"/>
      <c r="GH4985" s="425"/>
      <c r="GI4985" s="425"/>
      <c r="GJ4985" s="425"/>
      <c r="GK4985" s="425"/>
      <c r="GL4985" s="425"/>
      <c r="GM4985" s="425"/>
      <c r="GN4985" s="425"/>
      <c r="GO4985" s="425"/>
      <c r="GP4985" s="425"/>
      <c r="GQ4985" s="425"/>
      <c r="GR4985" s="425"/>
      <c r="GS4985" s="425"/>
      <c r="GT4985" s="425"/>
      <c r="GU4985" s="425"/>
      <c r="GV4985" s="425"/>
      <c r="GW4985" s="425"/>
      <c r="GX4985" s="425"/>
      <c r="GY4985" s="425"/>
      <c r="GZ4985" s="425"/>
      <c r="HA4985" s="425"/>
      <c r="HB4985" s="425"/>
      <c r="HC4985" s="425"/>
      <c r="HD4985" s="425"/>
      <c r="HE4985" s="425"/>
      <c r="HF4985" s="425"/>
      <c r="HG4985" s="425"/>
      <c r="HH4985" s="425"/>
      <c r="HI4985" s="425"/>
      <c r="HJ4985" s="425"/>
      <c r="HK4985" s="425"/>
      <c r="HL4985" s="425"/>
      <c r="HM4985" s="425"/>
      <c r="HN4985" s="425"/>
      <c r="HO4985" s="425"/>
      <c r="HP4985" s="425"/>
      <c r="HQ4985" s="425"/>
      <c r="HR4985" s="425"/>
      <c r="HS4985" s="425"/>
      <c r="HT4985" s="425"/>
      <c r="HU4985" s="425"/>
      <c r="HV4985" s="425"/>
      <c r="HW4985" s="425"/>
      <c r="HX4985" s="425"/>
      <c r="HY4985" s="425"/>
      <c r="HZ4985" s="425"/>
      <c r="IA4985" s="425"/>
      <c r="IB4985" s="425"/>
      <c r="IC4985" s="425"/>
      <c r="ID4985" s="425"/>
      <c r="IE4985" s="425"/>
      <c r="IF4985" s="425"/>
      <c r="IG4985" s="425"/>
      <c r="IH4985" s="425"/>
      <c r="II4985" s="425"/>
      <c r="IJ4985" s="425"/>
      <c r="IK4985" s="425"/>
      <c r="IL4985" s="425"/>
      <c r="IM4985" s="425"/>
      <c r="IN4985" s="425"/>
      <c r="IO4985" s="425"/>
      <c r="IP4985" s="425"/>
      <c r="IQ4985" s="425"/>
      <c r="IR4985" s="425"/>
      <c r="IS4985" s="425"/>
      <c r="IT4985" s="425"/>
      <c r="IU4985" s="425"/>
      <c r="IV4985" s="425"/>
    </row>
    <row r="4986" s="428" customFormat="1" ht="27.6" customHeight="1" spans="2:256">
      <c r="B4986" s="465"/>
      <c r="GH4986" s="425"/>
      <c r="GI4986" s="425"/>
      <c r="GJ4986" s="425"/>
      <c r="GK4986" s="425"/>
      <c r="GL4986" s="425"/>
      <c r="GM4986" s="425"/>
      <c r="GN4986" s="425"/>
      <c r="GO4986" s="425"/>
      <c r="GP4986" s="425"/>
      <c r="GQ4986" s="425"/>
      <c r="GR4986" s="425"/>
      <c r="GS4986" s="425"/>
      <c r="GT4986" s="425"/>
      <c r="GU4986" s="425"/>
      <c r="GV4986" s="425"/>
      <c r="GW4986" s="425"/>
      <c r="GX4986" s="425"/>
      <c r="GY4986" s="425"/>
      <c r="GZ4986" s="425"/>
      <c r="HA4986" s="425"/>
      <c r="HB4986" s="425"/>
      <c r="HC4986" s="425"/>
      <c r="HD4986" s="425"/>
      <c r="HE4986" s="425"/>
      <c r="HF4986" s="425"/>
      <c r="HG4986" s="425"/>
      <c r="HH4986" s="425"/>
      <c r="HI4986" s="425"/>
      <c r="HJ4986" s="425"/>
      <c r="HK4986" s="425"/>
      <c r="HL4986" s="425"/>
      <c r="HM4986" s="425"/>
      <c r="HN4986" s="425"/>
      <c r="HO4986" s="425"/>
      <c r="HP4986" s="425"/>
      <c r="HQ4986" s="425"/>
      <c r="HR4986" s="425"/>
      <c r="HS4986" s="425"/>
      <c r="HT4986" s="425"/>
      <c r="HU4986" s="425"/>
      <c r="HV4986" s="425"/>
      <c r="HW4986" s="425"/>
      <c r="HX4986" s="425"/>
      <c r="HY4986" s="425"/>
      <c r="HZ4986" s="425"/>
      <c r="IA4986" s="425"/>
      <c r="IB4986" s="425"/>
      <c r="IC4986" s="425"/>
      <c r="ID4986" s="425"/>
      <c r="IE4986" s="425"/>
      <c r="IF4986" s="425"/>
      <c r="IG4986" s="425"/>
      <c r="IH4986" s="425"/>
      <c r="II4986" s="425"/>
      <c r="IJ4986" s="425"/>
      <c r="IK4986" s="425"/>
      <c r="IL4986" s="425"/>
      <c r="IM4986" s="425"/>
      <c r="IN4986" s="425"/>
      <c r="IO4986" s="425"/>
      <c r="IP4986" s="425"/>
      <c r="IQ4986" s="425"/>
      <c r="IR4986" s="425"/>
      <c r="IS4986" s="425"/>
      <c r="IT4986" s="425"/>
      <c r="IU4986" s="425"/>
      <c r="IV4986" s="425"/>
    </row>
    <row r="4987" s="428" customFormat="1" ht="27.6" customHeight="1" spans="2:256">
      <c r="B4987" s="465"/>
      <c r="GH4987" s="425"/>
      <c r="GI4987" s="425"/>
      <c r="GJ4987" s="425"/>
      <c r="GK4987" s="425"/>
      <c r="GL4987" s="425"/>
      <c r="GM4987" s="425"/>
      <c r="GN4987" s="425"/>
      <c r="GO4987" s="425"/>
      <c r="GP4987" s="425"/>
      <c r="GQ4987" s="425"/>
      <c r="GR4987" s="425"/>
      <c r="GS4987" s="425"/>
      <c r="GT4987" s="425"/>
      <c r="GU4987" s="425"/>
      <c r="GV4987" s="425"/>
      <c r="GW4987" s="425"/>
      <c r="GX4987" s="425"/>
      <c r="GY4987" s="425"/>
      <c r="GZ4987" s="425"/>
      <c r="HA4987" s="425"/>
      <c r="HB4987" s="425"/>
      <c r="HC4987" s="425"/>
      <c r="HD4987" s="425"/>
      <c r="HE4987" s="425"/>
      <c r="HF4987" s="425"/>
      <c r="HG4987" s="425"/>
      <c r="HH4987" s="425"/>
      <c r="HI4987" s="425"/>
      <c r="HJ4987" s="425"/>
      <c r="HK4987" s="425"/>
      <c r="HL4987" s="425"/>
      <c r="HM4987" s="425"/>
      <c r="HN4987" s="425"/>
      <c r="HO4987" s="425"/>
      <c r="HP4987" s="425"/>
      <c r="HQ4987" s="425"/>
      <c r="HR4987" s="425"/>
      <c r="HS4987" s="425"/>
      <c r="HT4987" s="425"/>
      <c r="HU4987" s="425"/>
      <c r="HV4987" s="425"/>
      <c r="HW4987" s="425"/>
      <c r="HX4987" s="425"/>
      <c r="HY4987" s="425"/>
      <c r="HZ4987" s="425"/>
      <c r="IA4987" s="425"/>
      <c r="IB4987" s="425"/>
      <c r="IC4987" s="425"/>
      <c r="ID4987" s="425"/>
      <c r="IE4987" s="425"/>
      <c r="IF4987" s="425"/>
      <c r="IG4987" s="425"/>
      <c r="IH4987" s="425"/>
      <c r="II4987" s="425"/>
      <c r="IJ4987" s="425"/>
      <c r="IK4987" s="425"/>
      <c r="IL4987" s="425"/>
      <c r="IM4987" s="425"/>
      <c r="IN4987" s="425"/>
      <c r="IO4987" s="425"/>
      <c r="IP4987" s="425"/>
      <c r="IQ4987" s="425"/>
      <c r="IR4987" s="425"/>
      <c r="IS4987" s="425"/>
      <c r="IT4987" s="425"/>
      <c r="IU4987" s="425"/>
      <c r="IV4987" s="425"/>
    </row>
    <row r="4988" s="428" customFormat="1" ht="27.6" customHeight="1" spans="2:256">
      <c r="B4988" s="465"/>
      <c r="GH4988" s="425"/>
      <c r="GI4988" s="425"/>
      <c r="GJ4988" s="425"/>
      <c r="GK4988" s="425"/>
      <c r="GL4988" s="425"/>
      <c r="GM4988" s="425"/>
      <c r="GN4988" s="425"/>
      <c r="GO4988" s="425"/>
      <c r="GP4988" s="425"/>
      <c r="GQ4988" s="425"/>
      <c r="GR4988" s="425"/>
      <c r="GS4988" s="425"/>
      <c r="GT4988" s="425"/>
      <c r="GU4988" s="425"/>
      <c r="GV4988" s="425"/>
      <c r="GW4988" s="425"/>
      <c r="GX4988" s="425"/>
      <c r="GY4988" s="425"/>
      <c r="GZ4988" s="425"/>
      <c r="HA4988" s="425"/>
      <c r="HB4988" s="425"/>
      <c r="HC4988" s="425"/>
      <c r="HD4988" s="425"/>
      <c r="HE4988" s="425"/>
      <c r="HF4988" s="425"/>
      <c r="HG4988" s="425"/>
      <c r="HH4988" s="425"/>
      <c r="HI4988" s="425"/>
      <c r="HJ4988" s="425"/>
      <c r="HK4988" s="425"/>
      <c r="HL4988" s="425"/>
      <c r="HM4988" s="425"/>
      <c r="HN4988" s="425"/>
      <c r="HO4988" s="425"/>
      <c r="HP4988" s="425"/>
      <c r="HQ4988" s="425"/>
      <c r="HR4988" s="425"/>
      <c r="HS4988" s="425"/>
      <c r="HT4988" s="425"/>
      <c r="HU4988" s="425"/>
      <c r="HV4988" s="425"/>
      <c r="HW4988" s="425"/>
      <c r="HX4988" s="425"/>
      <c r="HY4988" s="425"/>
      <c r="HZ4988" s="425"/>
      <c r="IA4988" s="425"/>
      <c r="IB4988" s="425"/>
      <c r="IC4988" s="425"/>
      <c r="ID4988" s="425"/>
      <c r="IE4988" s="425"/>
      <c r="IF4988" s="425"/>
      <c r="IG4988" s="425"/>
      <c r="IH4988" s="425"/>
      <c r="II4988" s="425"/>
      <c r="IJ4988" s="425"/>
      <c r="IK4988" s="425"/>
      <c r="IL4988" s="425"/>
      <c r="IM4988" s="425"/>
      <c r="IN4988" s="425"/>
      <c r="IO4988" s="425"/>
      <c r="IP4988" s="425"/>
      <c r="IQ4988" s="425"/>
      <c r="IR4988" s="425"/>
      <c r="IS4988" s="425"/>
      <c r="IT4988" s="425"/>
      <c r="IU4988" s="425"/>
      <c r="IV4988" s="425"/>
    </row>
    <row r="4989" s="428" customFormat="1" ht="27.6" customHeight="1" spans="2:256">
      <c r="B4989" s="465"/>
      <c r="GH4989" s="425"/>
      <c r="GI4989" s="425"/>
      <c r="GJ4989" s="425"/>
      <c r="GK4989" s="425"/>
      <c r="GL4989" s="425"/>
      <c r="GM4989" s="425"/>
      <c r="GN4989" s="425"/>
      <c r="GO4989" s="425"/>
      <c r="GP4989" s="425"/>
      <c r="GQ4989" s="425"/>
      <c r="GR4989" s="425"/>
      <c r="GS4989" s="425"/>
      <c r="GT4989" s="425"/>
      <c r="GU4989" s="425"/>
      <c r="GV4989" s="425"/>
      <c r="GW4989" s="425"/>
      <c r="GX4989" s="425"/>
      <c r="GY4989" s="425"/>
      <c r="GZ4989" s="425"/>
      <c r="HA4989" s="425"/>
      <c r="HB4989" s="425"/>
      <c r="HC4989" s="425"/>
      <c r="HD4989" s="425"/>
      <c r="HE4989" s="425"/>
      <c r="HF4989" s="425"/>
      <c r="HG4989" s="425"/>
      <c r="HH4989" s="425"/>
      <c r="HI4989" s="425"/>
      <c r="HJ4989" s="425"/>
      <c r="HK4989" s="425"/>
      <c r="HL4989" s="425"/>
      <c r="HM4989" s="425"/>
      <c r="HN4989" s="425"/>
      <c r="HO4989" s="425"/>
      <c r="HP4989" s="425"/>
      <c r="HQ4989" s="425"/>
      <c r="HR4989" s="425"/>
      <c r="HS4989" s="425"/>
      <c r="HT4989" s="425"/>
      <c r="HU4989" s="425"/>
      <c r="HV4989" s="425"/>
      <c r="HW4989" s="425"/>
      <c r="HX4989" s="425"/>
      <c r="HY4989" s="425"/>
      <c r="HZ4989" s="425"/>
      <c r="IA4989" s="425"/>
      <c r="IB4989" s="425"/>
      <c r="IC4989" s="425"/>
      <c r="ID4989" s="425"/>
      <c r="IE4989" s="425"/>
      <c r="IF4989" s="425"/>
      <c r="IG4989" s="425"/>
      <c r="IH4989" s="425"/>
      <c r="II4989" s="425"/>
      <c r="IJ4989" s="425"/>
      <c r="IK4989" s="425"/>
      <c r="IL4989" s="425"/>
      <c r="IM4989" s="425"/>
      <c r="IN4989" s="425"/>
      <c r="IO4989" s="425"/>
      <c r="IP4989" s="425"/>
      <c r="IQ4989" s="425"/>
      <c r="IR4989" s="425"/>
      <c r="IS4989" s="425"/>
      <c r="IT4989" s="425"/>
      <c r="IU4989" s="425"/>
      <c r="IV4989" s="425"/>
    </row>
    <row r="4990" s="428" customFormat="1" ht="27.6" customHeight="1" spans="2:256">
      <c r="B4990" s="465"/>
      <c r="GH4990" s="425"/>
      <c r="GI4990" s="425"/>
      <c r="GJ4990" s="425"/>
      <c r="GK4990" s="425"/>
      <c r="GL4990" s="425"/>
      <c r="GM4990" s="425"/>
      <c r="GN4990" s="425"/>
      <c r="GO4990" s="425"/>
      <c r="GP4990" s="425"/>
      <c r="GQ4990" s="425"/>
      <c r="GR4990" s="425"/>
      <c r="GS4990" s="425"/>
      <c r="GT4990" s="425"/>
      <c r="GU4990" s="425"/>
      <c r="GV4990" s="425"/>
      <c r="GW4990" s="425"/>
      <c r="GX4990" s="425"/>
      <c r="GY4990" s="425"/>
      <c r="GZ4990" s="425"/>
      <c r="HA4990" s="425"/>
      <c r="HB4990" s="425"/>
      <c r="HC4990" s="425"/>
      <c r="HD4990" s="425"/>
      <c r="HE4990" s="425"/>
      <c r="HF4990" s="425"/>
      <c r="HG4990" s="425"/>
      <c r="HH4990" s="425"/>
      <c r="HI4990" s="425"/>
      <c r="HJ4990" s="425"/>
      <c r="HK4990" s="425"/>
      <c r="HL4990" s="425"/>
      <c r="HM4990" s="425"/>
      <c r="HN4990" s="425"/>
      <c r="HO4990" s="425"/>
      <c r="HP4990" s="425"/>
      <c r="HQ4990" s="425"/>
      <c r="HR4990" s="425"/>
      <c r="HS4990" s="425"/>
      <c r="HT4990" s="425"/>
      <c r="HU4990" s="425"/>
      <c r="HV4990" s="425"/>
      <c r="HW4990" s="425"/>
      <c r="HX4990" s="425"/>
      <c r="HY4990" s="425"/>
      <c r="HZ4990" s="425"/>
      <c r="IA4990" s="425"/>
      <c r="IB4990" s="425"/>
      <c r="IC4990" s="425"/>
      <c r="ID4990" s="425"/>
      <c r="IE4990" s="425"/>
      <c r="IF4990" s="425"/>
      <c r="IG4990" s="425"/>
      <c r="IH4990" s="425"/>
      <c r="II4990" s="425"/>
      <c r="IJ4990" s="425"/>
      <c r="IK4990" s="425"/>
      <c r="IL4990" s="425"/>
      <c r="IM4990" s="425"/>
      <c r="IN4990" s="425"/>
      <c r="IO4990" s="425"/>
      <c r="IP4990" s="425"/>
      <c r="IQ4990" s="425"/>
      <c r="IR4990" s="425"/>
      <c r="IS4990" s="425"/>
      <c r="IT4990" s="425"/>
      <c r="IU4990" s="425"/>
      <c r="IV4990" s="425"/>
    </row>
    <row r="4991" s="428" customFormat="1" ht="27.6" customHeight="1" spans="2:256">
      <c r="B4991" s="465"/>
      <c r="GH4991" s="425"/>
      <c r="GI4991" s="425"/>
      <c r="GJ4991" s="425"/>
      <c r="GK4991" s="425"/>
      <c r="GL4991" s="425"/>
      <c r="GM4991" s="425"/>
      <c r="GN4991" s="425"/>
      <c r="GO4991" s="425"/>
      <c r="GP4991" s="425"/>
      <c r="GQ4991" s="425"/>
      <c r="GR4991" s="425"/>
      <c r="GS4991" s="425"/>
      <c r="GT4991" s="425"/>
      <c r="GU4991" s="425"/>
      <c r="GV4991" s="425"/>
      <c r="GW4991" s="425"/>
      <c r="GX4991" s="425"/>
      <c r="GY4991" s="425"/>
      <c r="GZ4991" s="425"/>
      <c r="HA4991" s="425"/>
      <c r="HB4991" s="425"/>
      <c r="HC4991" s="425"/>
      <c r="HD4991" s="425"/>
      <c r="HE4991" s="425"/>
      <c r="HF4991" s="425"/>
      <c r="HG4991" s="425"/>
      <c r="HH4991" s="425"/>
      <c r="HI4991" s="425"/>
      <c r="HJ4991" s="425"/>
      <c r="HK4991" s="425"/>
      <c r="HL4991" s="425"/>
      <c r="HM4991" s="425"/>
      <c r="HN4991" s="425"/>
      <c r="HO4991" s="425"/>
      <c r="HP4991" s="425"/>
      <c r="HQ4991" s="425"/>
      <c r="HR4991" s="425"/>
      <c r="HS4991" s="425"/>
      <c r="HT4991" s="425"/>
      <c r="HU4991" s="425"/>
      <c r="HV4991" s="425"/>
      <c r="HW4991" s="425"/>
      <c r="HX4991" s="425"/>
      <c r="HY4991" s="425"/>
      <c r="HZ4991" s="425"/>
      <c r="IA4991" s="425"/>
      <c r="IB4991" s="425"/>
      <c r="IC4991" s="425"/>
      <c r="ID4991" s="425"/>
      <c r="IE4991" s="425"/>
      <c r="IF4991" s="425"/>
      <c r="IG4991" s="425"/>
      <c r="IH4991" s="425"/>
      <c r="II4991" s="425"/>
      <c r="IJ4991" s="425"/>
      <c r="IK4991" s="425"/>
      <c r="IL4991" s="425"/>
      <c r="IM4991" s="425"/>
      <c r="IN4991" s="425"/>
      <c r="IO4991" s="425"/>
      <c r="IP4991" s="425"/>
      <c r="IQ4991" s="425"/>
      <c r="IR4991" s="425"/>
      <c r="IS4991" s="425"/>
      <c r="IT4991" s="425"/>
      <c r="IU4991" s="425"/>
      <c r="IV4991" s="425"/>
    </row>
    <row r="4992" s="428" customFormat="1" ht="27.6" customHeight="1" spans="2:256">
      <c r="B4992" s="465"/>
      <c r="GH4992" s="425"/>
      <c r="GI4992" s="425"/>
      <c r="GJ4992" s="425"/>
      <c r="GK4992" s="425"/>
      <c r="GL4992" s="425"/>
      <c r="GM4992" s="425"/>
      <c r="GN4992" s="425"/>
      <c r="GO4992" s="425"/>
      <c r="GP4992" s="425"/>
      <c r="GQ4992" s="425"/>
      <c r="GR4992" s="425"/>
      <c r="GS4992" s="425"/>
      <c r="GT4992" s="425"/>
      <c r="GU4992" s="425"/>
      <c r="GV4992" s="425"/>
      <c r="GW4992" s="425"/>
      <c r="GX4992" s="425"/>
      <c r="GY4992" s="425"/>
      <c r="GZ4992" s="425"/>
      <c r="HA4992" s="425"/>
      <c r="HB4992" s="425"/>
      <c r="HC4992" s="425"/>
      <c r="HD4992" s="425"/>
      <c r="HE4992" s="425"/>
      <c r="HF4992" s="425"/>
      <c r="HG4992" s="425"/>
      <c r="HH4992" s="425"/>
      <c r="HI4992" s="425"/>
      <c r="HJ4992" s="425"/>
      <c r="HK4992" s="425"/>
      <c r="HL4992" s="425"/>
      <c r="HM4992" s="425"/>
      <c r="HN4992" s="425"/>
      <c r="HO4992" s="425"/>
      <c r="HP4992" s="425"/>
      <c r="HQ4992" s="425"/>
      <c r="HR4992" s="425"/>
      <c r="HS4992" s="425"/>
      <c r="HT4992" s="425"/>
      <c r="HU4992" s="425"/>
      <c r="HV4992" s="425"/>
      <c r="HW4992" s="425"/>
      <c r="HX4992" s="425"/>
      <c r="HY4992" s="425"/>
      <c r="HZ4992" s="425"/>
      <c r="IA4992" s="425"/>
      <c r="IB4992" s="425"/>
      <c r="IC4992" s="425"/>
      <c r="ID4992" s="425"/>
      <c r="IE4992" s="425"/>
      <c r="IF4992" s="425"/>
      <c r="IG4992" s="425"/>
      <c r="IH4992" s="425"/>
      <c r="II4992" s="425"/>
      <c r="IJ4992" s="425"/>
      <c r="IK4992" s="425"/>
      <c r="IL4992" s="425"/>
      <c r="IM4992" s="425"/>
      <c r="IN4992" s="425"/>
      <c r="IO4992" s="425"/>
      <c r="IP4992" s="425"/>
      <c r="IQ4992" s="425"/>
      <c r="IR4992" s="425"/>
      <c r="IS4992" s="425"/>
      <c r="IT4992" s="425"/>
      <c r="IU4992" s="425"/>
      <c r="IV4992" s="425"/>
    </row>
    <row r="4993" s="428" customFormat="1" ht="27.6" customHeight="1" spans="2:256">
      <c r="B4993" s="465"/>
      <c r="GH4993" s="425"/>
      <c r="GI4993" s="425"/>
      <c r="GJ4993" s="425"/>
      <c r="GK4993" s="425"/>
      <c r="GL4993" s="425"/>
      <c r="GM4993" s="425"/>
      <c r="GN4993" s="425"/>
      <c r="GO4993" s="425"/>
      <c r="GP4993" s="425"/>
      <c r="GQ4993" s="425"/>
      <c r="GR4993" s="425"/>
      <c r="GS4993" s="425"/>
      <c r="GT4993" s="425"/>
      <c r="GU4993" s="425"/>
      <c r="GV4993" s="425"/>
      <c r="GW4993" s="425"/>
      <c r="GX4993" s="425"/>
      <c r="GY4993" s="425"/>
      <c r="GZ4993" s="425"/>
      <c r="HA4993" s="425"/>
      <c r="HB4993" s="425"/>
      <c r="HC4993" s="425"/>
      <c r="HD4993" s="425"/>
      <c r="HE4993" s="425"/>
      <c r="HF4993" s="425"/>
      <c r="HG4993" s="425"/>
      <c r="HH4993" s="425"/>
      <c r="HI4993" s="425"/>
      <c r="HJ4993" s="425"/>
      <c r="HK4993" s="425"/>
      <c r="HL4993" s="425"/>
      <c r="HM4993" s="425"/>
      <c r="HN4993" s="425"/>
      <c r="HO4993" s="425"/>
      <c r="HP4993" s="425"/>
      <c r="HQ4993" s="425"/>
      <c r="HR4993" s="425"/>
      <c r="HS4993" s="425"/>
      <c r="HT4993" s="425"/>
      <c r="HU4993" s="425"/>
      <c r="HV4993" s="425"/>
      <c r="HW4993" s="425"/>
      <c r="HX4993" s="425"/>
      <c r="HY4993" s="425"/>
      <c r="HZ4993" s="425"/>
      <c r="IA4993" s="425"/>
      <c r="IB4993" s="425"/>
      <c r="IC4993" s="425"/>
      <c r="ID4993" s="425"/>
      <c r="IE4993" s="425"/>
      <c r="IF4993" s="425"/>
      <c r="IG4993" s="425"/>
      <c r="IH4993" s="425"/>
      <c r="II4993" s="425"/>
      <c r="IJ4993" s="425"/>
      <c r="IK4993" s="425"/>
      <c r="IL4993" s="425"/>
      <c r="IM4993" s="425"/>
      <c r="IN4993" s="425"/>
      <c r="IO4993" s="425"/>
      <c r="IP4993" s="425"/>
      <c r="IQ4993" s="425"/>
      <c r="IR4993" s="425"/>
      <c r="IS4993" s="425"/>
      <c r="IT4993" s="425"/>
      <c r="IU4993" s="425"/>
      <c r="IV4993" s="425"/>
    </row>
    <row r="4994" s="428" customFormat="1" ht="27.6" customHeight="1" spans="2:256">
      <c r="B4994" s="465"/>
      <c r="GH4994" s="425"/>
      <c r="GI4994" s="425"/>
      <c r="GJ4994" s="425"/>
      <c r="GK4994" s="425"/>
      <c r="GL4994" s="425"/>
      <c r="GM4994" s="425"/>
      <c r="GN4994" s="425"/>
      <c r="GO4994" s="425"/>
      <c r="GP4994" s="425"/>
      <c r="GQ4994" s="425"/>
      <c r="GR4994" s="425"/>
      <c r="GS4994" s="425"/>
      <c r="GT4994" s="425"/>
      <c r="GU4994" s="425"/>
      <c r="GV4994" s="425"/>
      <c r="GW4994" s="425"/>
      <c r="GX4994" s="425"/>
      <c r="GY4994" s="425"/>
      <c r="GZ4994" s="425"/>
      <c r="HA4994" s="425"/>
      <c r="HB4994" s="425"/>
      <c r="HC4994" s="425"/>
      <c r="HD4994" s="425"/>
      <c r="HE4994" s="425"/>
      <c r="HF4994" s="425"/>
      <c r="HG4994" s="425"/>
      <c r="HH4994" s="425"/>
      <c r="HI4994" s="425"/>
      <c r="HJ4994" s="425"/>
      <c r="HK4994" s="425"/>
      <c r="HL4994" s="425"/>
      <c r="HM4994" s="425"/>
      <c r="HN4994" s="425"/>
      <c r="HO4994" s="425"/>
      <c r="HP4994" s="425"/>
      <c r="HQ4994" s="425"/>
      <c r="HR4994" s="425"/>
      <c r="HS4994" s="425"/>
      <c r="HT4994" s="425"/>
      <c r="HU4994" s="425"/>
      <c r="HV4994" s="425"/>
      <c r="HW4994" s="425"/>
      <c r="HX4994" s="425"/>
      <c r="HY4994" s="425"/>
      <c r="HZ4994" s="425"/>
      <c r="IA4994" s="425"/>
      <c r="IB4994" s="425"/>
      <c r="IC4994" s="425"/>
      <c r="ID4994" s="425"/>
      <c r="IE4994" s="425"/>
      <c r="IF4994" s="425"/>
      <c r="IG4994" s="425"/>
      <c r="IH4994" s="425"/>
      <c r="II4994" s="425"/>
      <c r="IJ4994" s="425"/>
      <c r="IK4994" s="425"/>
      <c r="IL4994" s="425"/>
      <c r="IM4994" s="425"/>
      <c r="IN4994" s="425"/>
      <c r="IO4994" s="425"/>
      <c r="IP4994" s="425"/>
      <c r="IQ4994" s="425"/>
      <c r="IR4994" s="425"/>
      <c r="IS4994" s="425"/>
      <c r="IT4994" s="425"/>
      <c r="IU4994" s="425"/>
      <c r="IV4994" s="425"/>
    </row>
    <row r="4995" s="428" customFormat="1" ht="27.6" customHeight="1" spans="2:256">
      <c r="B4995" s="465"/>
      <c r="GH4995" s="425"/>
      <c r="GI4995" s="425"/>
      <c r="GJ4995" s="425"/>
      <c r="GK4995" s="425"/>
      <c r="GL4995" s="425"/>
      <c r="GM4995" s="425"/>
      <c r="GN4995" s="425"/>
      <c r="GO4995" s="425"/>
      <c r="GP4995" s="425"/>
      <c r="GQ4995" s="425"/>
      <c r="GR4995" s="425"/>
      <c r="GS4995" s="425"/>
      <c r="GT4995" s="425"/>
      <c r="GU4995" s="425"/>
      <c r="GV4995" s="425"/>
      <c r="GW4995" s="425"/>
      <c r="GX4995" s="425"/>
      <c r="GY4995" s="425"/>
      <c r="GZ4995" s="425"/>
      <c r="HA4995" s="425"/>
      <c r="HB4995" s="425"/>
      <c r="HC4995" s="425"/>
      <c r="HD4995" s="425"/>
      <c r="HE4995" s="425"/>
      <c r="HF4995" s="425"/>
      <c r="HG4995" s="425"/>
      <c r="HH4995" s="425"/>
      <c r="HI4995" s="425"/>
      <c r="HJ4995" s="425"/>
      <c r="HK4995" s="425"/>
      <c r="HL4995" s="425"/>
      <c r="HM4995" s="425"/>
      <c r="HN4995" s="425"/>
      <c r="HO4995" s="425"/>
      <c r="HP4995" s="425"/>
      <c r="HQ4995" s="425"/>
      <c r="HR4995" s="425"/>
      <c r="HS4995" s="425"/>
      <c r="HT4995" s="425"/>
      <c r="HU4995" s="425"/>
      <c r="HV4995" s="425"/>
      <c r="HW4995" s="425"/>
      <c r="HX4995" s="425"/>
      <c r="HY4995" s="425"/>
      <c r="HZ4995" s="425"/>
      <c r="IA4995" s="425"/>
      <c r="IB4995" s="425"/>
      <c r="IC4995" s="425"/>
      <c r="ID4995" s="425"/>
      <c r="IE4995" s="425"/>
      <c r="IF4995" s="425"/>
      <c r="IG4995" s="425"/>
      <c r="IH4995" s="425"/>
      <c r="II4995" s="425"/>
      <c r="IJ4995" s="425"/>
      <c r="IK4995" s="425"/>
      <c r="IL4995" s="425"/>
      <c r="IM4995" s="425"/>
      <c r="IN4995" s="425"/>
      <c r="IO4995" s="425"/>
      <c r="IP4995" s="425"/>
      <c r="IQ4995" s="425"/>
      <c r="IR4995" s="425"/>
      <c r="IS4995" s="425"/>
      <c r="IT4995" s="425"/>
      <c r="IU4995" s="425"/>
      <c r="IV4995" s="425"/>
    </row>
    <row r="4996" s="428" customFormat="1" ht="27.6" customHeight="1" spans="2:256">
      <c r="B4996" s="465"/>
      <c r="GH4996" s="425"/>
      <c r="GI4996" s="425"/>
      <c r="GJ4996" s="425"/>
      <c r="GK4996" s="425"/>
      <c r="GL4996" s="425"/>
      <c r="GM4996" s="425"/>
      <c r="GN4996" s="425"/>
      <c r="GO4996" s="425"/>
      <c r="GP4996" s="425"/>
      <c r="GQ4996" s="425"/>
      <c r="GR4996" s="425"/>
      <c r="GS4996" s="425"/>
      <c r="GT4996" s="425"/>
      <c r="GU4996" s="425"/>
      <c r="GV4996" s="425"/>
      <c r="GW4996" s="425"/>
      <c r="GX4996" s="425"/>
      <c r="GY4996" s="425"/>
      <c r="GZ4996" s="425"/>
      <c r="HA4996" s="425"/>
      <c r="HB4996" s="425"/>
      <c r="HC4996" s="425"/>
      <c r="HD4996" s="425"/>
      <c r="HE4996" s="425"/>
      <c r="HF4996" s="425"/>
      <c r="HG4996" s="425"/>
      <c r="HH4996" s="425"/>
      <c r="HI4996" s="425"/>
      <c r="HJ4996" s="425"/>
      <c r="HK4996" s="425"/>
      <c r="HL4996" s="425"/>
      <c r="HM4996" s="425"/>
      <c r="HN4996" s="425"/>
      <c r="HO4996" s="425"/>
      <c r="HP4996" s="425"/>
      <c r="HQ4996" s="425"/>
      <c r="HR4996" s="425"/>
      <c r="HS4996" s="425"/>
      <c r="HT4996" s="425"/>
      <c r="HU4996" s="425"/>
      <c r="HV4996" s="425"/>
      <c r="HW4996" s="425"/>
      <c r="HX4996" s="425"/>
      <c r="HY4996" s="425"/>
      <c r="HZ4996" s="425"/>
      <c r="IA4996" s="425"/>
      <c r="IB4996" s="425"/>
      <c r="IC4996" s="425"/>
      <c r="ID4996" s="425"/>
      <c r="IE4996" s="425"/>
      <c r="IF4996" s="425"/>
      <c r="IG4996" s="425"/>
      <c r="IH4996" s="425"/>
      <c r="II4996" s="425"/>
      <c r="IJ4996" s="425"/>
      <c r="IK4996" s="425"/>
      <c r="IL4996" s="425"/>
      <c r="IM4996" s="425"/>
      <c r="IN4996" s="425"/>
      <c r="IO4996" s="425"/>
      <c r="IP4996" s="425"/>
      <c r="IQ4996" s="425"/>
      <c r="IR4996" s="425"/>
      <c r="IS4996" s="425"/>
      <c r="IT4996" s="425"/>
      <c r="IU4996" s="425"/>
      <c r="IV4996" s="425"/>
    </row>
    <row r="4997" s="428" customFormat="1" ht="27.6" customHeight="1" spans="2:256">
      <c r="B4997" s="465"/>
      <c r="GH4997" s="425"/>
      <c r="GI4997" s="425"/>
      <c r="GJ4997" s="425"/>
      <c r="GK4997" s="425"/>
      <c r="GL4997" s="425"/>
      <c r="GM4997" s="425"/>
      <c r="GN4997" s="425"/>
      <c r="GO4997" s="425"/>
      <c r="GP4997" s="425"/>
      <c r="GQ4997" s="425"/>
      <c r="GR4997" s="425"/>
      <c r="GS4997" s="425"/>
      <c r="GT4997" s="425"/>
      <c r="GU4997" s="425"/>
      <c r="GV4997" s="425"/>
      <c r="GW4997" s="425"/>
      <c r="GX4997" s="425"/>
      <c r="GY4997" s="425"/>
      <c r="GZ4997" s="425"/>
      <c r="HA4997" s="425"/>
      <c r="HB4997" s="425"/>
      <c r="HC4997" s="425"/>
      <c r="HD4997" s="425"/>
      <c r="HE4997" s="425"/>
      <c r="HF4997" s="425"/>
      <c r="HG4997" s="425"/>
      <c r="HH4997" s="425"/>
      <c r="HI4997" s="425"/>
      <c r="HJ4997" s="425"/>
      <c r="HK4997" s="425"/>
      <c r="HL4997" s="425"/>
      <c r="HM4997" s="425"/>
      <c r="HN4997" s="425"/>
      <c r="HO4997" s="425"/>
      <c r="HP4997" s="425"/>
      <c r="HQ4997" s="425"/>
      <c r="HR4997" s="425"/>
      <c r="HS4997" s="425"/>
      <c r="HT4997" s="425"/>
      <c r="HU4997" s="425"/>
      <c r="HV4997" s="425"/>
      <c r="HW4997" s="425"/>
      <c r="HX4997" s="425"/>
      <c r="HY4997" s="425"/>
      <c r="HZ4997" s="425"/>
      <c r="IA4997" s="425"/>
      <c r="IB4997" s="425"/>
      <c r="IC4997" s="425"/>
      <c r="ID4997" s="425"/>
      <c r="IE4997" s="425"/>
      <c r="IF4997" s="425"/>
      <c r="IG4997" s="425"/>
      <c r="IH4997" s="425"/>
      <c r="II4997" s="425"/>
      <c r="IJ4997" s="425"/>
      <c r="IK4997" s="425"/>
      <c r="IL4997" s="425"/>
      <c r="IM4997" s="425"/>
      <c r="IN4997" s="425"/>
      <c r="IO4997" s="425"/>
      <c r="IP4997" s="425"/>
      <c r="IQ4997" s="425"/>
      <c r="IR4997" s="425"/>
      <c r="IS4997" s="425"/>
      <c r="IT4997" s="425"/>
      <c r="IU4997" s="425"/>
      <c r="IV4997" s="425"/>
    </row>
    <row r="4998" s="428" customFormat="1" ht="27.6" customHeight="1" spans="2:256">
      <c r="B4998" s="465"/>
      <c r="GH4998" s="425"/>
      <c r="GI4998" s="425"/>
      <c r="GJ4998" s="425"/>
      <c r="GK4998" s="425"/>
      <c r="GL4998" s="425"/>
      <c r="GM4998" s="425"/>
      <c r="GN4998" s="425"/>
      <c r="GO4998" s="425"/>
      <c r="GP4998" s="425"/>
      <c r="GQ4998" s="425"/>
      <c r="GR4998" s="425"/>
      <c r="GS4998" s="425"/>
      <c r="GT4998" s="425"/>
      <c r="GU4998" s="425"/>
      <c r="GV4998" s="425"/>
      <c r="GW4998" s="425"/>
      <c r="GX4998" s="425"/>
      <c r="GY4998" s="425"/>
      <c r="GZ4998" s="425"/>
      <c r="HA4998" s="425"/>
      <c r="HB4998" s="425"/>
      <c r="HC4998" s="425"/>
      <c r="HD4998" s="425"/>
      <c r="HE4998" s="425"/>
      <c r="HF4998" s="425"/>
      <c r="HG4998" s="425"/>
      <c r="HH4998" s="425"/>
      <c r="HI4998" s="425"/>
      <c r="HJ4998" s="425"/>
      <c r="HK4998" s="425"/>
      <c r="HL4998" s="425"/>
      <c r="HM4998" s="425"/>
      <c r="HN4998" s="425"/>
      <c r="HO4998" s="425"/>
      <c r="HP4998" s="425"/>
      <c r="HQ4998" s="425"/>
      <c r="HR4998" s="425"/>
      <c r="HS4998" s="425"/>
      <c r="HT4998" s="425"/>
      <c r="HU4998" s="425"/>
      <c r="HV4998" s="425"/>
      <c r="HW4998" s="425"/>
      <c r="HX4998" s="425"/>
      <c r="HY4998" s="425"/>
      <c r="HZ4998" s="425"/>
      <c r="IA4998" s="425"/>
      <c r="IB4998" s="425"/>
      <c r="IC4998" s="425"/>
      <c r="ID4998" s="425"/>
      <c r="IE4998" s="425"/>
      <c r="IF4998" s="425"/>
      <c r="IG4998" s="425"/>
      <c r="IH4998" s="425"/>
      <c r="II4998" s="425"/>
      <c r="IJ4998" s="425"/>
      <c r="IK4998" s="425"/>
      <c r="IL4998" s="425"/>
      <c r="IM4998" s="425"/>
      <c r="IN4998" s="425"/>
      <c r="IO4998" s="425"/>
      <c r="IP4998" s="425"/>
      <c r="IQ4998" s="425"/>
      <c r="IR4998" s="425"/>
      <c r="IS4998" s="425"/>
      <c r="IT4998" s="425"/>
      <c r="IU4998" s="425"/>
      <c r="IV4998" s="425"/>
    </row>
    <row r="4999" s="428" customFormat="1" ht="27.6" customHeight="1" spans="2:256">
      <c r="B4999" s="465"/>
      <c r="GH4999" s="425"/>
      <c r="GI4999" s="425"/>
      <c r="GJ4999" s="425"/>
      <c r="GK4999" s="425"/>
      <c r="GL4999" s="425"/>
      <c r="GM4999" s="425"/>
      <c r="GN4999" s="425"/>
      <c r="GO4999" s="425"/>
      <c r="GP4999" s="425"/>
      <c r="GQ4999" s="425"/>
      <c r="GR4999" s="425"/>
      <c r="GS4999" s="425"/>
      <c r="GT4999" s="425"/>
      <c r="GU4999" s="425"/>
      <c r="GV4999" s="425"/>
      <c r="GW4999" s="425"/>
      <c r="GX4999" s="425"/>
      <c r="GY4999" s="425"/>
      <c r="GZ4999" s="425"/>
      <c r="HA4999" s="425"/>
      <c r="HB4999" s="425"/>
      <c r="HC4999" s="425"/>
      <c r="HD4999" s="425"/>
      <c r="HE4999" s="425"/>
      <c r="HF4999" s="425"/>
      <c r="HG4999" s="425"/>
      <c r="HH4999" s="425"/>
      <c r="HI4999" s="425"/>
      <c r="HJ4999" s="425"/>
      <c r="HK4999" s="425"/>
      <c r="HL4999" s="425"/>
      <c r="HM4999" s="425"/>
      <c r="HN4999" s="425"/>
      <c r="HO4999" s="425"/>
      <c r="HP4999" s="425"/>
      <c r="HQ4999" s="425"/>
      <c r="HR4999" s="425"/>
      <c r="HS4999" s="425"/>
      <c r="HT4999" s="425"/>
      <c r="HU4999" s="425"/>
      <c r="HV4999" s="425"/>
      <c r="HW4999" s="425"/>
      <c r="HX4999" s="425"/>
      <c r="HY4999" s="425"/>
      <c r="HZ4999" s="425"/>
      <c r="IA4999" s="425"/>
      <c r="IB4999" s="425"/>
      <c r="IC4999" s="425"/>
      <c r="ID4999" s="425"/>
      <c r="IE4999" s="425"/>
      <c r="IF4999" s="425"/>
      <c r="IG4999" s="425"/>
      <c r="IH4999" s="425"/>
      <c r="II4999" s="425"/>
      <c r="IJ4999" s="425"/>
      <c r="IK4999" s="425"/>
      <c r="IL4999" s="425"/>
      <c r="IM4999" s="425"/>
      <c r="IN4999" s="425"/>
      <c r="IO4999" s="425"/>
      <c r="IP4999" s="425"/>
      <c r="IQ4999" s="425"/>
      <c r="IR4999" s="425"/>
      <c r="IS4999" s="425"/>
      <c r="IT4999" s="425"/>
      <c r="IU4999" s="425"/>
      <c r="IV4999" s="425"/>
    </row>
    <row r="5000" s="428" customFormat="1" ht="27.6" customHeight="1" spans="2:256">
      <c r="B5000" s="465"/>
      <c r="GH5000" s="425"/>
      <c r="GI5000" s="425"/>
      <c r="GJ5000" s="425"/>
      <c r="GK5000" s="425"/>
      <c r="GL5000" s="425"/>
      <c r="GM5000" s="425"/>
      <c r="GN5000" s="425"/>
      <c r="GO5000" s="425"/>
      <c r="GP5000" s="425"/>
      <c r="GQ5000" s="425"/>
      <c r="GR5000" s="425"/>
      <c r="GS5000" s="425"/>
      <c r="GT5000" s="425"/>
      <c r="GU5000" s="425"/>
      <c r="GV5000" s="425"/>
      <c r="GW5000" s="425"/>
      <c r="GX5000" s="425"/>
      <c r="GY5000" s="425"/>
      <c r="GZ5000" s="425"/>
      <c r="HA5000" s="425"/>
      <c r="HB5000" s="425"/>
      <c r="HC5000" s="425"/>
      <c r="HD5000" s="425"/>
      <c r="HE5000" s="425"/>
      <c r="HF5000" s="425"/>
      <c r="HG5000" s="425"/>
      <c r="HH5000" s="425"/>
      <c r="HI5000" s="425"/>
      <c r="HJ5000" s="425"/>
      <c r="HK5000" s="425"/>
      <c r="HL5000" s="425"/>
      <c r="HM5000" s="425"/>
      <c r="HN5000" s="425"/>
      <c r="HO5000" s="425"/>
      <c r="HP5000" s="425"/>
      <c r="HQ5000" s="425"/>
      <c r="HR5000" s="425"/>
      <c r="HS5000" s="425"/>
      <c r="HT5000" s="425"/>
      <c r="HU5000" s="425"/>
      <c r="HV5000" s="425"/>
      <c r="HW5000" s="425"/>
      <c r="HX5000" s="425"/>
      <c r="HY5000" s="425"/>
      <c r="HZ5000" s="425"/>
      <c r="IA5000" s="425"/>
      <c r="IB5000" s="425"/>
      <c r="IC5000" s="425"/>
      <c r="ID5000" s="425"/>
      <c r="IE5000" s="425"/>
      <c r="IF5000" s="425"/>
      <c r="IG5000" s="425"/>
      <c r="IH5000" s="425"/>
      <c r="II5000" s="425"/>
      <c r="IJ5000" s="425"/>
      <c r="IK5000" s="425"/>
      <c r="IL5000" s="425"/>
      <c r="IM5000" s="425"/>
      <c r="IN5000" s="425"/>
      <c r="IO5000" s="425"/>
      <c r="IP5000" s="425"/>
      <c r="IQ5000" s="425"/>
      <c r="IR5000" s="425"/>
      <c r="IS5000" s="425"/>
      <c r="IT5000" s="425"/>
      <c r="IU5000" s="425"/>
      <c r="IV5000" s="425"/>
    </row>
    <row r="5001" s="428" customFormat="1" ht="27.6" customHeight="1" spans="2:256">
      <c r="B5001" s="465"/>
      <c r="GH5001" s="425"/>
      <c r="GI5001" s="425"/>
      <c r="GJ5001" s="425"/>
      <c r="GK5001" s="425"/>
      <c r="GL5001" s="425"/>
      <c r="GM5001" s="425"/>
      <c r="GN5001" s="425"/>
      <c r="GO5001" s="425"/>
      <c r="GP5001" s="425"/>
      <c r="GQ5001" s="425"/>
      <c r="GR5001" s="425"/>
      <c r="GS5001" s="425"/>
      <c r="GT5001" s="425"/>
      <c r="GU5001" s="425"/>
      <c r="GV5001" s="425"/>
      <c r="GW5001" s="425"/>
      <c r="GX5001" s="425"/>
      <c r="GY5001" s="425"/>
      <c r="GZ5001" s="425"/>
      <c r="HA5001" s="425"/>
      <c r="HB5001" s="425"/>
      <c r="HC5001" s="425"/>
      <c r="HD5001" s="425"/>
      <c r="HE5001" s="425"/>
      <c r="HF5001" s="425"/>
      <c r="HG5001" s="425"/>
      <c r="HH5001" s="425"/>
      <c r="HI5001" s="425"/>
      <c r="HJ5001" s="425"/>
      <c r="HK5001" s="425"/>
      <c r="HL5001" s="425"/>
      <c r="HM5001" s="425"/>
      <c r="HN5001" s="425"/>
      <c r="HO5001" s="425"/>
      <c r="HP5001" s="425"/>
      <c r="HQ5001" s="425"/>
      <c r="HR5001" s="425"/>
      <c r="HS5001" s="425"/>
      <c r="HT5001" s="425"/>
      <c r="HU5001" s="425"/>
      <c r="HV5001" s="425"/>
      <c r="HW5001" s="425"/>
      <c r="HX5001" s="425"/>
      <c r="HY5001" s="425"/>
      <c r="HZ5001" s="425"/>
      <c r="IA5001" s="425"/>
      <c r="IB5001" s="425"/>
      <c r="IC5001" s="425"/>
      <c r="ID5001" s="425"/>
      <c r="IE5001" s="425"/>
      <c r="IF5001" s="425"/>
      <c r="IG5001" s="425"/>
      <c r="IH5001" s="425"/>
      <c r="II5001" s="425"/>
      <c r="IJ5001" s="425"/>
      <c r="IK5001" s="425"/>
      <c r="IL5001" s="425"/>
      <c r="IM5001" s="425"/>
      <c r="IN5001" s="425"/>
      <c r="IO5001" s="425"/>
      <c r="IP5001" s="425"/>
      <c r="IQ5001" s="425"/>
      <c r="IR5001" s="425"/>
      <c r="IS5001" s="425"/>
      <c r="IT5001" s="425"/>
      <c r="IU5001" s="425"/>
      <c r="IV5001" s="425"/>
    </row>
    <row r="5002" s="428" customFormat="1" ht="27.6" customHeight="1" spans="2:256">
      <c r="B5002" s="465"/>
      <c r="GH5002" s="425"/>
      <c r="GI5002" s="425"/>
      <c r="GJ5002" s="425"/>
      <c r="GK5002" s="425"/>
      <c r="GL5002" s="425"/>
      <c r="GM5002" s="425"/>
      <c r="GN5002" s="425"/>
      <c r="GO5002" s="425"/>
      <c r="GP5002" s="425"/>
      <c r="GQ5002" s="425"/>
      <c r="GR5002" s="425"/>
      <c r="GS5002" s="425"/>
      <c r="GT5002" s="425"/>
      <c r="GU5002" s="425"/>
      <c r="GV5002" s="425"/>
      <c r="GW5002" s="425"/>
      <c r="GX5002" s="425"/>
      <c r="GY5002" s="425"/>
      <c r="GZ5002" s="425"/>
      <c r="HA5002" s="425"/>
      <c r="HB5002" s="425"/>
      <c r="HC5002" s="425"/>
      <c r="HD5002" s="425"/>
      <c r="HE5002" s="425"/>
      <c r="HF5002" s="425"/>
      <c r="HG5002" s="425"/>
      <c r="HH5002" s="425"/>
      <c r="HI5002" s="425"/>
      <c r="HJ5002" s="425"/>
      <c r="HK5002" s="425"/>
      <c r="HL5002" s="425"/>
      <c r="HM5002" s="425"/>
      <c r="HN5002" s="425"/>
      <c r="HO5002" s="425"/>
      <c r="HP5002" s="425"/>
      <c r="HQ5002" s="425"/>
      <c r="HR5002" s="425"/>
      <c r="HS5002" s="425"/>
      <c r="HT5002" s="425"/>
      <c r="HU5002" s="425"/>
      <c r="HV5002" s="425"/>
      <c r="HW5002" s="425"/>
      <c r="HX5002" s="425"/>
      <c r="HY5002" s="425"/>
      <c r="HZ5002" s="425"/>
      <c r="IA5002" s="425"/>
      <c r="IB5002" s="425"/>
      <c r="IC5002" s="425"/>
      <c r="ID5002" s="425"/>
      <c r="IE5002" s="425"/>
      <c r="IF5002" s="425"/>
      <c r="IG5002" s="425"/>
      <c r="IH5002" s="425"/>
      <c r="II5002" s="425"/>
      <c r="IJ5002" s="425"/>
      <c r="IK5002" s="425"/>
      <c r="IL5002" s="425"/>
      <c r="IM5002" s="425"/>
      <c r="IN5002" s="425"/>
      <c r="IO5002" s="425"/>
      <c r="IP5002" s="425"/>
      <c r="IQ5002" s="425"/>
      <c r="IR5002" s="425"/>
      <c r="IS5002" s="425"/>
      <c r="IT5002" s="425"/>
      <c r="IU5002" s="425"/>
      <c r="IV5002" s="425"/>
    </row>
    <row r="5003" s="428" customFormat="1" ht="27.6" customHeight="1" spans="2:256">
      <c r="B5003" s="465"/>
      <c r="GH5003" s="425"/>
      <c r="GI5003" s="425"/>
      <c r="GJ5003" s="425"/>
      <c r="GK5003" s="425"/>
      <c r="GL5003" s="425"/>
      <c r="GM5003" s="425"/>
      <c r="GN5003" s="425"/>
      <c r="GO5003" s="425"/>
      <c r="GP5003" s="425"/>
      <c r="GQ5003" s="425"/>
      <c r="GR5003" s="425"/>
      <c r="GS5003" s="425"/>
      <c r="GT5003" s="425"/>
      <c r="GU5003" s="425"/>
      <c r="GV5003" s="425"/>
      <c r="GW5003" s="425"/>
      <c r="GX5003" s="425"/>
      <c r="GY5003" s="425"/>
      <c r="GZ5003" s="425"/>
      <c r="HA5003" s="425"/>
      <c r="HB5003" s="425"/>
      <c r="HC5003" s="425"/>
      <c r="HD5003" s="425"/>
      <c r="HE5003" s="425"/>
      <c r="HF5003" s="425"/>
      <c r="HG5003" s="425"/>
      <c r="HH5003" s="425"/>
      <c r="HI5003" s="425"/>
      <c r="HJ5003" s="425"/>
      <c r="HK5003" s="425"/>
      <c r="HL5003" s="425"/>
      <c r="HM5003" s="425"/>
      <c r="HN5003" s="425"/>
      <c r="HO5003" s="425"/>
      <c r="HP5003" s="425"/>
      <c r="HQ5003" s="425"/>
      <c r="HR5003" s="425"/>
      <c r="HS5003" s="425"/>
      <c r="HT5003" s="425"/>
      <c r="HU5003" s="425"/>
      <c r="HV5003" s="425"/>
      <c r="HW5003" s="425"/>
      <c r="HX5003" s="425"/>
      <c r="HY5003" s="425"/>
      <c r="HZ5003" s="425"/>
      <c r="IA5003" s="425"/>
      <c r="IB5003" s="425"/>
      <c r="IC5003" s="425"/>
      <c r="ID5003" s="425"/>
      <c r="IE5003" s="425"/>
      <c r="IF5003" s="425"/>
      <c r="IG5003" s="425"/>
      <c r="IH5003" s="425"/>
      <c r="II5003" s="425"/>
      <c r="IJ5003" s="425"/>
      <c r="IK5003" s="425"/>
      <c r="IL5003" s="425"/>
      <c r="IM5003" s="425"/>
      <c r="IN5003" s="425"/>
      <c r="IO5003" s="425"/>
      <c r="IP5003" s="425"/>
      <c r="IQ5003" s="425"/>
      <c r="IR5003" s="425"/>
      <c r="IS5003" s="425"/>
      <c r="IT5003" s="425"/>
      <c r="IU5003" s="425"/>
      <c r="IV5003" s="425"/>
    </row>
    <row r="5004" s="428" customFormat="1" ht="27.6" customHeight="1" spans="2:256">
      <c r="B5004" s="465"/>
      <c r="GH5004" s="425"/>
      <c r="GI5004" s="425"/>
      <c r="GJ5004" s="425"/>
      <c r="GK5004" s="425"/>
      <c r="GL5004" s="425"/>
      <c r="GM5004" s="425"/>
      <c r="GN5004" s="425"/>
      <c r="GO5004" s="425"/>
      <c r="GP5004" s="425"/>
      <c r="GQ5004" s="425"/>
      <c r="GR5004" s="425"/>
      <c r="GS5004" s="425"/>
      <c r="GT5004" s="425"/>
      <c r="GU5004" s="425"/>
      <c r="GV5004" s="425"/>
      <c r="GW5004" s="425"/>
      <c r="GX5004" s="425"/>
      <c r="GY5004" s="425"/>
      <c r="GZ5004" s="425"/>
      <c r="HA5004" s="425"/>
      <c r="HB5004" s="425"/>
      <c r="HC5004" s="425"/>
      <c r="HD5004" s="425"/>
      <c r="HE5004" s="425"/>
      <c r="HF5004" s="425"/>
      <c r="HG5004" s="425"/>
      <c r="HH5004" s="425"/>
      <c r="HI5004" s="425"/>
      <c r="HJ5004" s="425"/>
      <c r="HK5004" s="425"/>
      <c r="HL5004" s="425"/>
      <c r="HM5004" s="425"/>
      <c r="HN5004" s="425"/>
      <c r="HO5004" s="425"/>
      <c r="HP5004" s="425"/>
      <c r="HQ5004" s="425"/>
      <c r="HR5004" s="425"/>
      <c r="HS5004" s="425"/>
      <c r="HT5004" s="425"/>
      <c r="HU5004" s="425"/>
      <c r="HV5004" s="425"/>
      <c r="HW5004" s="425"/>
      <c r="HX5004" s="425"/>
      <c r="HY5004" s="425"/>
      <c r="HZ5004" s="425"/>
      <c r="IA5004" s="425"/>
      <c r="IB5004" s="425"/>
      <c r="IC5004" s="425"/>
      <c r="ID5004" s="425"/>
      <c r="IE5004" s="425"/>
      <c r="IF5004" s="425"/>
      <c r="IG5004" s="425"/>
      <c r="IH5004" s="425"/>
      <c r="II5004" s="425"/>
      <c r="IJ5004" s="425"/>
      <c r="IK5004" s="425"/>
      <c r="IL5004" s="425"/>
      <c r="IM5004" s="425"/>
      <c r="IN5004" s="425"/>
      <c r="IO5004" s="425"/>
      <c r="IP5004" s="425"/>
      <c r="IQ5004" s="425"/>
      <c r="IR5004" s="425"/>
      <c r="IS5004" s="425"/>
      <c r="IT5004" s="425"/>
      <c r="IU5004" s="425"/>
      <c r="IV5004" s="425"/>
    </row>
    <row r="5005" s="428" customFormat="1" ht="27.6" customHeight="1" spans="2:256">
      <c r="B5005" s="465"/>
      <c r="GH5005" s="425"/>
      <c r="GI5005" s="425"/>
      <c r="GJ5005" s="425"/>
      <c r="GK5005" s="425"/>
      <c r="GL5005" s="425"/>
      <c r="GM5005" s="425"/>
      <c r="GN5005" s="425"/>
      <c r="GO5005" s="425"/>
      <c r="GP5005" s="425"/>
      <c r="GQ5005" s="425"/>
      <c r="GR5005" s="425"/>
      <c r="GS5005" s="425"/>
      <c r="GT5005" s="425"/>
      <c r="GU5005" s="425"/>
      <c r="GV5005" s="425"/>
      <c r="GW5005" s="425"/>
      <c r="GX5005" s="425"/>
      <c r="GY5005" s="425"/>
      <c r="GZ5005" s="425"/>
      <c r="HA5005" s="425"/>
      <c r="HB5005" s="425"/>
      <c r="HC5005" s="425"/>
      <c r="HD5005" s="425"/>
      <c r="HE5005" s="425"/>
      <c r="HF5005" s="425"/>
      <c r="HG5005" s="425"/>
      <c r="HH5005" s="425"/>
      <c r="HI5005" s="425"/>
      <c r="HJ5005" s="425"/>
      <c r="HK5005" s="425"/>
      <c r="HL5005" s="425"/>
      <c r="HM5005" s="425"/>
      <c r="HN5005" s="425"/>
      <c r="HO5005" s="425"/>
      <c r="HP5005" s="425"/>
      <c r="HQ5005" s="425"/>
      <c r="HR5005" s="425"/>
      <c r="HS5005" s="425"/>
      <c r="HT5005" s="425"/>
      <c r="HU5005" s="425"/>
      <c r="HV5005" s="425"/>
      <c r="HW5005" s="425"/>
      <c r="HX5005" s="425"/>
      <c r="HY5005" s="425"/>
      <c r="HZ5005" s="425"/>
      <c r="IA5005" s="425"/>
      <c r="IB5005" s="425"/>
      <c r="IC5005" s="425"/>
      <c r="ID5005" s="425"/>
      <c r="IE5005" s="425"/>
      <c r="IF5005" s="425"/>
      <c r="IG5005" s="425"/>
      <c r="IH5005" s="425"/>
      <c r="II5005" s="425"/>
      <c r="IJ5005" s="425"/>
      <c r="IK5005" s="425"/>
      <c r="IL5005" s="425"/>
      <c r="IM5005" s="425"/>
      <c r="IN5005" s="425"/>
      <c r="IO5005" s="425"/>
      <c r="IP5005" s="425"/>
      <c r="IQ5005" s="425"/>
      <c r="IR5005" s="425"/>
      <c r="IS5005" s="425"/>
      <c r="IT5005" s="425"/>
      <c r="IU5005" s="425"/>
      <c r="IV5005" s="425"/>
    </row>
    <row r="5006" s="428" customFormat="1" ht="27.6" customHeight="1" spans="2:256">
      <c r="B5006" s="465"/>
      <c r="GH5006" s="425"/>
      <c r="GI5006" s="425"/>
      <c r="GJ5006" s="425"/>
      <c r="GK5006" s="425"/>
      <c r="GL5006" s="425"/>
      <c r="GM5006" s="425"/>
      <c r="GN5006" s="425"/>
      <c r="GO5006" s="425"/>
      <c r="GP5006" s="425"/>
      <c r="GQ5006" s="425"/>
      <c r="GR5006" s="425"/>
      <c r="GS5006" s="425"/>
      <c r="GT5006" s="425"/>
      <c r="GU5006" s="425"/>
      <c r="GV5006" s="425"/>
      <c r="GW5006" s="425"/>
      <c r="GX5006" s="425"/>
      <c r="GY5006" s="425"/>
      <c r="GZ5006" s="425"/>
      <c r="HA5006" s="425"/>
      <c r="HB5006" s="425"/>
      <c r="HC5006" s="425"/>
      <c r="HD5006" s="425"/>
      <c r="HE5006" s="425"/>
      <c r="HF5006" s="425"/>
      <c r="HG5006" s="425"/>
      <c r="HH5006" s="425"/>
      <c r="HI5006" s="425"/>
      <c r="HJ5006" s="425"/>
      <c r="HK5006" s="425"/>
      <c r="HL5006" s="425"/>
      <c r="HM5006" s="425"/>
      <c r="HN5006" s="425"/>
      <c r="HO5006" s="425"/>
      <c r="HP5006" s="425"/>
      <c r="HQ5006" s="425"/>
      <c r="HR5006" s="425"/>
      <c r="HS5006" s="425"/>
      <c r="HT5006" s="425"/>
      <c r="HU5006" s="425"/>
      <c r="HV5006" s="425"/>
      <c r="HW5006" s="425"/>
      <c r="HX5006" s="425"/>
      <c r="HY5006" s="425"/>
      <c r="HZ5006" s="425"/>
      <c r="IA5006" s="425"/>
      <c r="IB5006" s="425"/>
      <c r="IC5006" s="425"/>
      <c r="ID5006" s="425"/>
      <c r="IE5006" s="425"/>
      <c r="IF5006" s="425"/>
      <c r="IG5006" s="425"/>
      <c r="IH5006" s="425"/>
      <c r="II5006" s="425"/>
      <c r="IJ5006" s="425"/>
      <c r="IK5006" s="425"/>
      <c r="IL5006" s="425"/>
      <c r="IM5006" s="425"/>
      <c r="IN5006" s="425"/>
      <c r="IO5006" s="425"/>
      <c r="IP5006" s="425"/>
      <c r="IQ5006" s="425"/>
      <c r="IR5006" s="425"/>
      <c r="IS5006" s="425"/>
      <c r="IT5006" s="425"/>
      <c r="IU5006" s="425"/>
      <c r="IV5006" s="425"/>
    </row>
    <row r="5007" s="428" customFormat="1" ht="27.6" customHeight="1" spans="2:256">
      <c r="B5007" s="465"/>
      <c r="GH5007" s="425"/>
      <c r="GI5007" s="425"/>
      <c r="GJ5007" s="425"/>
      <c r="GK5007" s="425"/>
      <c r="GL5007" s="425"/>
      <c r="GM5007" s="425"/>
      <c r="GN5007" s="425"/>
      <c r="GO5007" s="425"/>
      <c r="GP5007" s="425"/>
      <c r="GQ5007" s="425"/>
      <c r="GR5007" s="425"/>
      <c r="GS5007" s="425"/>
      <c r="GT5007" s="425"/>
      <c r="GU5007" s="425"/>
      <c r="GV5007" s="425"/>
      <c r="GW5007" s="425"/>
      <c r="GX5007" s="425"/>
      <c r="GY5007" s="425"/>
      <c r="GZ5007" s="425"/>
      <c r="HA5007" s="425"/>
      <c r="HB5007" s="425"/>
      <c r="HC5007" s="425"/>
      <c r="HD5007" s="425"/>
      <c r="HE5007" s="425"/>
      <c r="HF5007" s="425"/>
      <c r="HG5007" s="425"/>
      <c r="HH5007" s="425"/>
      <c r="HI5007" s="425"/>
      <c r="HJ5007" s="425"/>
      <c r="HK5007" s="425"/>
      <c r="HL5007" s="425"/>
      <c r="HM5007" s="425"/>
      <c r="HN5007" s="425"/>
      <c r="HO5007" s="425"/>
      <c r="HP5007" s="425"/>
      <c r="HQ5007" s="425"/>
      <c r="HR5007" s="425"/>
      <c r="HS5007" s="425"/>
      <c r="HT5007" s="425"/>
      <c r="HU5007" s="425"/>
      <c r="HV5007" s="425"/>
      <c r="HW5007" s="425"/>
      <c r="HX5007" s="425"/>
      <c r="HY5007" s="425"/>
      <c r="HZ5007" s="425"/>
      <c r="IA5007" s="425"/>
      <c r="IB5007" s="425"/>
      <c r="IC5007" s="425"/>
      <c r="ID5007" s="425"/>
      <c r="IE5007" s="425"/>
      <c r="IF5007" s="425"/>
      <c r="IG5007" s="425"/>
      <c r="IH5007" s="425"/>
      <c r="II5007" s="425"/>
      <c r="IJ5007" s="425"/>
      <c r="IK5007" s="425"/>
      <c r="IL5007" s="425"/>
      <c r="IM5007" s="425"/>
      <c r="IN5007" s="425"/>
      <c r="IO5007" s="425"/>
      <c r="IP5007" s="425"/>
      <c r="IQ5007" s="425"/>
      <c r="IR5007" s="425"/>
      <c r="IS5007" s="425"/>
      <c r="IT5007" s="425"/>
      <c r="IU5007" s="425"/>
      <c r="IV5007" s="425"/>
    </row>
    <row r="5008" s="428" customFormat="1" ht="27.6" customHeight="1" spans="2:256">
      <c r="B5008" s="465"/>
      <c r="GH5008" s="425"/>
      <c r="GI5008" s="425"/>
      <c r="GJ5008" s="425"/>
      <c r="GK5008" s="425"/>
      <c r="GL5008" s="425"/>
      <c r="GM5008" s="425"/>
      <c r="GN5008" s="425"/>
      <c r="GO5008" s="425"/>
      <c r="GP5008" s="425"/>
      <c r="GQ5008" s="425"/>
      <c r="GR5008" s="425"/>
      <c r="GS5008" s="425"/>
      <c r="GT5008" s="425"/>
      <c r="GU5008" s="425"/>
      <c r="GV5008" s="425"/>
      <c r="GW5008" s="425"/>
      <c r="GX5008" s="425"/>
      <c r="GY5008" s="425"/>
      <c r="GZ5008" s="425"/>
      <c r="HA5008" s="425"/>
      <c r="HB5008" s="425"/>
      <c r="HC5008" s="425"/>
      <c r="HD5008" s="425"/>
      <c r="HE5008" s="425"/>
      <c r="HF5008" s="425"/>
      <c r="HG5008" s="425"/>
      <c r="HH5008" s="425"/>
      <c r="HI5008" s="425"/>
      <c r="HJ5008" s="425"/>
      <c r="HK5008" s="425"/>
      <c r="HL5008" s="425"/>
      <c r="HM5008" s="425"/>
      <c r="HN5008" s="425"/>
      <c r="HO5008" s="425"/>
      <c r="HP5008" s="425"/>
      <c r="HQ5008" s="425"/>
      <c r="HR5008" s="425"/>
      <c r="HS5008" s="425"/>
      <c r="HT5008" s="425"/>
      <c r="HU5008" s="425"/>
      <c r="HV5008" s="425"/>
      <c r="HW5008" s="425"/>
      <c r="HX5008" s="425"/>
      <c r="HY5008" s="425"/>
      <c r="HZ5008" s="425"/>
      <c r="IA5008" s="425"/>
      <c r="IB5008" s="425"/>
      <c r="IC5008" s="425"/>
      <c r="ID5008" s="425"/>
      <c r="IE5008" s="425"/>
      <c r="IF5008" s="425"/>
      <c r="IG5008" s="425"/>
      <c r="IH5008" s="425"/>
      <c r="II5008" s="425"/>
      <c r="IJ5008" s="425"/>
      <c r="IK5008" s="425"/>
      <c r="IL5008" s="425"/>
      <c r="IM5008" s="425"/>
      <c r="IN5008" s="425"/>
      <c r="IO5008" s="425"/>
      <c r="IP5008" s="425"/>
      <c r="IQ5008" s="425"/>
      <c r="IR5008" s="425"/>
      <c r="IS5008" s="425"/>
      <c r="IT5008" s="425"/>
      <c r="IU5008" s="425"/>
      <c r="IV5008" s="425"/>
    </row>
    <row r="5009" s="428" customFormat="1" ht="27.6" customHeight="1" spans="2:256">
      <c r="B5009" s="465"/>
      <c r="GH5009" s="425"/>
      <c r="GI5009" s="425"/>
      <c r="GJ5009" s="425"/>
      <c r="GK5009" s="425"/>
      <c r="GL5009" s="425"/>
      <c r="GM5009" s="425"/>
      <c r="GN5009" s="425"/>
      <c r="GO5009" s="425"/>
      <c r="GP5009" s="425"/>
      <c r="GQ5009" s="425"/>
      <c r="GR5009" s="425"/>
      <c r="GS5009" s="425"/>
      <c r="GT5009" s="425"/>
      <c r="GU5009" s="425"/>
      <c r="GV5009" s="425"/>
      <c r="GW5009" s="425"/>
      <c r="GX5009" s="425"/>
      <c r="GY5009" s="425"/>
      <c r="GZ5009" s="425"/>
      <c r="HA5009" s="425"/>
      <c r="HB5009" s="425"/>
      <c r="HC5009" s="425"/>
      <c r="HD5009" s="425"/>
      <c r="HE5009" s="425"/>
      <c r="HF5009" s="425"/>
      <c r="HG5009" s="425"/>
      <c r="HH5009" s="425"/>
      <c r="HI5009" s="425"/>
      <c r="HJ5009" s="425"/>
      <c r="HK5009" s="425"/>
      <c r="HL5009" s="425"/>
      <c r="HM5009" s="425"/>
      <c r="HN5009" s="425"/>
      <c r="HO5009" s="425"/>
      <c r="HP5009" s="425"/>
      <c r="HQ5009" s="425"/>
      <c r="HR5009" s="425"/>
      <c r="HS5009" s="425"/>
      <c r="HT5009" s="425"/>
      <c r="HU5009" s="425"/>
      <c r="HV5009" s="425"/>
      <c r="HW5009" s="425"/>
      <c r="HX5009" s="425"/>
      <c r="HY5009" s="425"/>
      <c r="HZ5009" s="425"/>
      <c r="IA5009" s="425"/>
      <c r="IB5009" s="425"/>
      <c r="IC5009" s="425"/>
      <c r="ID5009" s="425"/>
      <c r="IE5009" s="425"/>
      <c r="IF5009" s="425"/>
      <c r="IG5009" s="425"/>
      <c r="IH5009" s="425"/>
      <c r="II5009" s="425"/>
      <c r="IJ5009" s="425"/>
      <c r="IK5009" s="425"/>
      <c r="IL5009" s="425"/>
      <c r="IM5009" s="425"/>
      <c r="IN5009" s="425"/>
      <c r="IO5009" s="425"/>
      <c r="IP5009" s="425"/>
      <c r="IQ5009" s="425"/>
      <c r="IR5009" s="425"/>
      <c r="IS5009" s="425"/>
      <c r="IT5009" s="425"/>
      <c r="IU5009" s="425"/>
      <c r="IV5009" s="425"/>
    </row>
    <row r="5010" s="428" customFormat="1" ht="27.6" customHeight="1" spans="2:256">
      <c r="B5010" s="465"/>
      <c r="GH5010" s="425"/>
      <c r="GI5010" s="425"/>
      <c r="GJ5010" s="425"/>
      <c r="GK5010" s="425"/>
      <c r="GL5010" s="425"/>
      <c r="GM5010" s="425"/>
      <c r="GN5010" s="425"/>
      <c r="GO5010" s="425"/>
      <c r="GP5010" s="425"/>
      <c r="GQ5010" s="425"/>
      <c r="GR5010" s="425"/>
      <c r="GS5010" s="425"/>
      <c r="GT5010" s="425"/>
      <c r="GU5010" s="425"/>
      <c r="GV5010" s="425"/>
      <c r="GW5010" s="425"/>
      <c r="GX5010" s="425"/>
      <c r="GY5010" s="425"/>
      <c r="GZ5010" s="425"/>
      <c r="HA5010" s="425"/>
      <c r="HB5010" s="425"/>
      <c r="HC5010" s="425"/>
      <c r="HD5010" s="425"/>
      <c r="HE5010" s="425"/>
      <c r="HF5010" s="425"/>
      <c r="HG5010" s="425"/>
      <c r="HH5010" s="425"/>
      <c r="HI5010" s="425"/>
      <c r="HJ5010" s="425"/>
      <c r="HK5010" s="425"/>
      <c r="HL5010" s="425"/>
      <c r="HM5010" s="425"/>
      <c r="HN5010" s="425"/>
      <c r="HO5010" s="425"/>
      <c r="HP5010" s="425"/>
      <c r="HQ5010" s="425"/>
      <c r="HR5010" s="425"/>
      <c r="HS5010" s="425"/>
      <c r="HT5010" s="425"/>
      <c r="HU5010" s="425"/>
      <c r="HV5010" s="425"/>
      <c r="HW5010" s="425"/>
      <c r="HX5010" s="425"/>
      <c r="HY5010" s="425"/>
      <c r="HZ5010" s="425"/>
      <c r="IA5010" s="425"/>
      <c r="IB5010" s="425"/>
      <c r="IC5010" s="425"/>
      <c r="ID5010" s="425"/>
      <c r="IE5010" s="425"/>
      <c r="IF5010" s="425"/>
      <c r="IG5010" s="425"/>
      <c r="IH5010" s="425"/>
      <c r="II5010" s="425"/>
      <c r="IJ5010" s="425"/>
      <c r="IK5010" s="425"/>
      <c r="IL5010" s="425"/>
      <c r="IM5010" s="425"/>
      <c r="IN5010" s="425"/>
      <c r="IO5010" s="425"/>
      <c r="IP5010" s="425"/>
      <c r="IQ5010" s="425"/>
      <c r="IR5010" s="425"/>
      <c r="IS5010" s="425"/>
      <c r="IT5010" s="425"/>
      <c r="IU5010" s="425"/>
      <c r="IV5010" s="425"/>
    </row>
    <row r="5011" s="428" customFormat="1" ht="27.6" customHeight="1" spans="2:256">
      <c r="B5011" s="465"/>
      <c r="GH5011" s="425"/>
      <c r="GI5011" s="425"/>
      <c r="GJ5011" s="425"/>
      <c r="GK5011" s="425"/>
      <c r="GL5011" s="425"/>
      <c r="GM5011" s="425"/>
      <c r="GN5011" s="425"/>
      <c r="GO5011" s="425"/>
      <c r="GP5011" s="425"/>
      <c r="GQ5011" s="425"/>
      <c r="GR5011" s="425"/>
      <c r="GS5011" s="425"/>
      <c r="GT5011" s="425"/>
      <c r="GU5011" s="425"/>
      <c r="GV5011" s="425"/>
      <c r="GW5011" s="425"/>
      <c r="GX5011" s="425"/>
      <c r="GY5011" s="425"/>
      <c r="GZ5011" s="425"/>
      <c r="HA5011" s="425"/>
      <c r="HB5011" s="425"/>
      <c r="HC5011" s="425"/>
      <c r="HD5011" s="425"/>
      <c r="HE5011" s="425"/>
      <c r="HF5011" s="425"/>
      <c r="HG5011" s="425"/>
      <c r="HH5011" s="425"/>
      <c r="HI5011" s="425"/>
      <c r="HJ5011" s="425"/>
      <c r="HK5011" s="425"/>
      <c r="HL5011" s="425"/>
      <c r="HM5011" s="425"/>
      <c r="HN5011" s="425"/>
      <c r="HO5011" s="425"/>
      <c r="HP5011" s="425"/>
      <c r="HQ5011" s="425"/>
      <c r="HR5011" s="425"/>
      <c r="HS5011" s="425"/>
      <c r="HT5011" s="425"/>
      <c r="HU5011" s="425"/>
      <c r="HV5011" s="425"/>
      <c r="HW5011" s="425"/>
      <c r="HX5011" s="425"/>
      <c r="HY5011" s="425"/>
      <c r="HZ5011" s="425"/>
      <c r="IA5011" s="425"/>
      <c r="IB5011" s="425"/>
      <c r="IC5011" s="425"/>
      <c r="ID5011" s="425"/>
      <c r="IE5011" s="425"/>
      <c r="IF5011" s="425"/>
      <c r="IG5011" s="425"/>
      <c r="IH5011" s="425"/>
      <c r="II5011" s="425"/>
      <c r="IJ5011" s="425"/>
      <c r="IK5011" s="425"/>
      <c r="IL5011" s="425"/>
      <c r="IM5011" s="425"/>
      <c r="IN5011" s="425"/>
      <c r="IO5011" s="425"/>
      <c r="IP5011" s="425"/>
      <c r="IQ5011" s="425"/>
      <c r="IR5011" s="425"/>
      <c r="IS5011" s="425"/>
      <c r="IT5011" s="425"/>
      <c r="IU5011" s="425"/>
      <c r="IV5011" s="425"/>
    </row>
    <row r="5012" s="428" customFormat="1" ht="27.6" customHeight="1" spans="2:256">
      <c r="B5012" s="465"/>
      <c r="GH5012" s="425"/>
      <c r="GI5012" s="425"/>
      <c r="GJ5012" s="425"/>
      <c r="GK5012" s="425"/>
      <c r="GL5012" s="425"/>
      <c r="GM5012" s="425"/>
      <c r="GN5012" s="425"/>
      <c r="GO5012" s="425"/>
      <c r="GP5012" s="425"/>
      <c r="GQ5012" s="425"/>
      <c r="GR5012" s="425"/>
      <c r="GS5012" s="425"/>
      <c r="GT5012" s="425"/>
      <c r="GU5012" s="425"/>
      <c r="GV5012" s="425"/>
      <c r="GW5012" s="425"/>
      <c r="GX5012" s="425"/>
      <c r="GY5012" s="425"/>
      <c r="GZ5012" s="425"/>
      <c r="HA5012" s="425"/>
      <c r="HB5012" s="425"/>
      <c r="HC5012" s="425"/>
      <c r="HD5012" s="425"/>
      <c r="HE5012" s="425"/>
      <c r="HF5012" s="425"/>
      <c r="HG5012" s="425"/>
      <c r="HH5012" s="425"/>
      <c r="HI5012" s="425"/>
      <c r="HJ5012" s="425"/>
      <c r="HK5012" s="425"/>
      <c r="HL5012" s="425"/>
      <c r="HM5012" s="425"/>
      <c r="HN5012" s="425"/>
      <c r="HO5012" s="425"/>
      <c r="HP5012" s="425"/>
      <c r="HQ5012" s="425"/>
      <c r="HR5012" s="425"/>
      <c r="HS5012" s="425"/>
      <c r="HT5012" s="425"/>
      <c r="HU5012" s="425"/>
      <c r="HV5012" s="425"/>
      <c r="HW5012" s="425"/>
      <c r="HX5012" s="425"/>
      <c r="HY5012" s="425"/>
      <c r="HZ5012" s="425"/>
      <c r="IA5012" s="425"/>
      <c r="IB5012" s="425"/>
      <c r="IC5012" s="425"/>
      <c r="ID5012" s="425"/>
      <c r="IE5012" s="425"/>
      <c r="IF5012" s="425"/>
      <c r="IG5012" s="425"/>
      <c r="IH5012" s="425"/>
      <c r="II5012" s="425"/>
      <c r="IJ5012" s="425"/>
      <c r="IK5012" s="425"/>
      <c r="IL5012" s="425"/>
      <c r="IM5012" s="425"/>
      <c r="IN5012" s="425"/>
      <c r="IO5012" s="425"/>
      <c r="IP5012" s="425"/>
      <c r="IQ5012" s="425"/>
      <c r="IR5012" s="425"/>
      <c r="IS5012" s="425"/>
      <c r="IT5012" s="425"/>
      <c r="IU5012" s="425"/>
      <c r="IV5012" s="425"/>
    </row>
    <row r="5013" s="428" customFormat="1" ht="27.6" customHeight="1" spans="2:256">
      <c r="B5013" s="465"/>
      <c r="GH5013" s="425"/>
      <c r="GI5013" s="425"/>
      <c r="GJ5013" s="425"/>
      <c r="GK5013" s="425"/>
      <c r="GL5013" s="425"/>
      <c r="GM5013" s="425"/>
      <c r="GN5013" s="425"/>
      <c r="GO5013" s="425"/>
      <c r="GP5013" s="425"/>
      <c r="GQ5013" s="425"/>
      <c r="GR5013" s="425"/>
      <c r="GS5013" s="425"/>
      <c r="GT5013" s="425"/>
      <c r="GU5013" s="425"/>
      <c r="GV5013" s="425"/>
      <c r="GW5013" s="425"/>
      <c r="GX5013" s="425"/>
      <c r="GY5013" s="425"/>
      <c r="GZ5013" s="425"/>
      <c r="HA5013" s="425"/>
      <c r="HB5013" s="425"/>
      <c r="HC5013" s="425"/>
      <c r="HD5013" s="425"/>
      <c r="HE5013" s="425"/>
      <c r="HF5013" s="425"/>
      <c r="HG5013" s="425"/>
      <c r="HH5013" s="425"/>
      <c r="HI5013" s="425"/>
      <c r="HJ5013" s="425"/>
      <c r="HK5013" s="425"/>
      <c r="HL5013" s="425"/>
      <c r="HM5013" s="425"/>
      <c r="HN5013" s="425"/>
      <c r="HO5013" s="425"/>
      <c r="HP5013" s="425"/>
      <c r="HQ5013" s="425"/>
      <c r="HR5013" s="425"/>
      <c r="HS5013" s="425"/>
      <c r="HT5013" s="425"/>
      <c r="HU5013" s="425"/>
      <c r="HV5013" s="425"/>
      <c r="HW5013" s="425"/>
      <c r="HX5013" s="425"/>
      <c r="HY5013" s="425"/>
      <c r="HZ5013" s="425"/>
      <c r="IA5013" s="425"/>
      <c r="IB5013" s="425"/>
      <c r="IC5013" s="425"/>
      <c r="ID5013" s="425"/>
      <c r="IE5013" s="425"/>
      <c r="IF5013" s="425"/>
      <c r="IG5013" s="425"/>
      <c r="IH5013" s="425"/>
      <c r="II5013" s="425"/>
      <c r="IJ5013" s="425"/>
      <c r="IK5013" s="425"/>
      <c r="IL5013" s="425"/>
      <c r="IM5013" s="425"/>
      <c r="IN5013" s="425"/>
      <c r="IO5013" s="425"/>
      <c r="IP5013" s="425"/>
      <c r="IQ5013" s="425"/>
      <c r="IR5013" s="425"/>
      <c r="IS5013" s="425"/>
      <c r="IT5013" s="425"/>
      <c r="IU5013" s="425"/>
      <c r="IV5013" s="425"/>
    </row>
    <row r="5014" s="428" customFormat="1" ht="27.6" customHeight="1" spans="2:256">
      <c r="B5014" s="465"/>
      <c r="GH5014" s="425"/>
      <c r="GI5014" s="425"/>
      <c r="GJ5014" s="425"/>
      <c r="GK5014" s="425"/>
      <c r="GL5014" s="425"/>
      <c r="GM5014" s="425"/>
      <c r="GN5014" s="425"/>
      <c r="GO5014" s="425"/>
      <c r="GP5014" s="425"/>
      <c r="GQ5014" s="425"/>
      <c r="GR5014" s="425"/>
      <c r="GS5014" s="425"/>
      <c r="GT5014" s="425"/>
      <c r="GU5014" s="425"/>
      <c r="GV5014" s="425"/>
      <c r="GW5014" s="425"/>
      <c r="GX5014" s="425"/>
      <c r="GY5014" s="425"/>
      <c r="GZ5014" s="425"/>
      <c r="HA5014" s="425"/>
      <c r="HB5014" s="425"/>
      <c r="HC5014" s="425"/>
      <c r="HD5014" s="425"/>
      <c r="HE5014" s="425"/>
      <c r="HF5014" s="425"/>
      <c r="HG5014" s="425"/>
      <c r="HH5014" s="425"/>
      <c r="HI5014" s="425"/>
      <c r="HJ5014" s="425"/>
      <c r="HK5014" s="425"/>
      <c r="HL5014" s="425"/>
      <c r="HM5014" s="425"/>
      <c r="HN5014" s="425"/>
      <c r="HO5014" s="425"/>
      <c r="HP5014" s="425"/>
      <c r="HQ5014" s="425"/>
      <c r="HR5014" s="425"/>
      <c r="HS5014" s="425"/>
      <c r="HT5014" s="425"/>
      <c r="HU5014" s="425"/>
      <c r="HV5014" s="425"/>
      <c r="HW5014" s="425"/>
      <c r="HX5014" s="425"/>
      <c r="HY5014" s="425"/>
      <c r="HZ5014" s="425"/>
      <c r="IA5014" s="425"/>
      <c r="IB5014" s="425"/>
      <c r="IC5014" s="425"/>
      <c r="ID5014" s="425"/>
      <c r="IE5014" s="425"/>
      <c r="IF5014" s="425"/>
      <c r="IG5014" s="425"/>
      <c r="IH5014" s="425"/>
      <c r="II5014" s="425"/>
      <c r="IJ5014" s="425"/>
      <c r="IK5014" s="425"/>
      <c r="IL5014" s="425"/>
      <c r="IM5014" s="425"/>
      <c r="IN5014" s="425"/>
      <c r="IO5014" s="425"/>
      <c r="IP5014" s="425"/>
      <c r="IQ5014" s="425"/>
      <c r="IR5014" s="425"/>
      <c r="IS5014" s="425"/>
      <c r="IT5014" s="425"/>
      <c r="IU5014" s="425"/>
      <c r="IV5014" s="425"/>
    </row>
    <row r="5015" s="428" customFormat="1" ht="27.6" customHeight="1" spans="2:256">
      <c r="B5015" s="465"/>
      <c r="GH5015" s="425"/>
      <c r="GI5015" s="425"/>
      <c r="GJ5015" s="425"/>
      <c r="GK5015" s="425"/>
      <c r="GL5015" s="425"/>
      <c r="GM5015" s="425"/>
      <c r="GN5015" s="425"/>
      <c r="GO5015" s="425"/>
      <c r="GP5015" s="425"/>
      <c r="GQ5015" s="425"/>
      <c r="GR5015" s="425"/>
      <c r="GS5015" s="425"/>
      <c r="GT5015" s="425"/>
      <c r="GU5015" s="425"/>
      <c r="GV5015" s="425"/>
      <c r="GW5015" s="425"/>
      <c r="GX5015" s="425"/>
      <c r="GY5015" s="425"/>
      <c r="GZ5015" s="425"/>
      <c r="HA5015" s="425"/>
      <c r="HB5015" s="425"/>
      <c r="HC5015" s="425"/>
      <c r="HD5015" s="425"/>
      <c r="HE5015" s="425"/>
      <c r="HF5015" s="425"/>
      <c r="HG5015" s="425"/>
      <c r="HH5015" s="425"/>
      <c r="HI5015" s="425"/>
      <c r="HJ5015" s="425"/>
      <c r="HK5015" s="425"/>
      <c r="HL5015" s="425"/>
      <c r="HM5015" s="425"/>
      <c r="HN5015" s="425"/>
      <c r="HO5015" s="425"/>
      <c r="HP5015" s="425"/>
      <c r="HQ5015" s="425"/>
      <c r="HR5015" s="425"/>
      <c r="HS5015" s="425"/>
      <c r="HT5015" s="425"/>
      <c r="HU5015" s="425"/>
      <c r="HV5015" s="425"/>
      <c r="HW5015" s="425"/>
      <c r="HX5015" s="425"/>
      <c r="HY5015" s="425"/>
      <c r="HZ5015" s="425"/>
      <c r="IA5015" s="425"/>
      <c r="IB5015" s="425"/>
      <c r="IC5015" s="425"/>
      <c r="ID5015" s="425"/>
      <c r="IE5015" s="425"/>
      <c r="IF5015" s="425"/>
      <c r="IG5015" s="425"/>
      <c r="IH5015" s="425"/>
      <c r="II5015" s="425"/>
      <c r="IJ5015" s="425"/>
      <c r="IK5015" s="425"/>
      <c r="IL5015" s="425"/>
      <c r="IM5015" s="425"/>
      <c r="IN5015" s="425"/>
      <c r="IO5015" s="425"/>
      <c r="IP5015" s="425"/>
      <c r="IQ5015" s="425"/>
      <c r="IR5015" s="425"/>
      <c r="IS5015" s="425"/>
      <c r="IT5015" s="425"/>
      <c r="IU5015" s="425"/>
      <c r="IV5015" s="425"/>
    </row>
    <row r="5016" s="428" customFormat="1" ht="27.6" customHeight="1" spans="2:256">
      <c r="B5016" s="465"/>
      <c r="GH5016" s="425"/>
      <c r="GI5016" s="425"/>
      <c r="GJ5016" s="425"/>
      <c r="GK5016" s="425"/>
      <c r="GL5016" s="425"/>
      <c r="GM5016" s="425"/>
      <c r="GN5016" s="425"/>
      <c r="GO5016" s="425"/>
      <c r="GP5016" s="425"/>
      <c r="GQ5016" s="425"/>
      <c r="GR5016" s="425"/>
      <c r="GS5016" s="425"/>
      <c r="GT5016" s="425"/>
      <c r="GU5016" s="425"/>
      <c r="GV5016" s="425"/>
      <c r="GW5016" s="425"/>
      <c r="GX5016" s="425"/>
      <c r="GY5016" s="425"/>
      <c r="GZ5016" s="425"/>
      <c r="HA5016" s="425"/>
      <c r="HB5016" s="425"/>
      <c r="HC5016" s="425"/>
      <c r="HD5016" s="425"/>
      <c r="HE5016" s="425"/>
      <c r="HF5016" s="425"/>
      <c r="HG5016" s="425"/>
      <c r="HH5016" s="425"/>
      <c r="HI5016" s="425"/>
      <c r="HJ5016" s="425"/>
      <c r="HK5016" s="425"/>
      <c r="HL5016" s="425"/>
      <c r="HM5016" s="425"/>
      <c r="HN5016" s="425"/>
      <c r="HO5016" s="425"/>
      <c r="HP5016" s="425"/>
      <c r="HQ5016" s="425"/>
      <c r="HR5016" s="425"/>
      <c r="HS5016" s="425"/>
      <c r="HT5016" s="425"/>
      <c r="HU5016" s="425"/>
      <c r="HV5016" s="425"/>
      <c r="HW5016" s="425"/>
      <c r="HX5016" s="425"/>
      <c r="HY5016" s="425"/>
      <c r="HZ5016" s="425"/>
      <c r="IA5016" s="425"/>
      <c r="IB5016" s="425"/>
      <c r="IC5016" s="425"/>
      <c r="ID5016" s="425"/>
      <c r="IE5016" s="425"/>
      <c r="IF5016" s="425"/>
      <c r="IG5016" s="425"/>
      <c r="IH5016" s="425"/>
      <c r="II5016" s="425"/>
      <c r="IJ5016" s="425"/>
      <c r="IK5016" s="425"/>
      <c r="IL5016" s="425"/>
      <c r="IM5016" s="425"/>
      <c r="IN5016" s="425"/>
      <c r="IO5016" s="425"/>
      <c r="IP5016" s="425"/>
      <c r="IQ5016" s="425"/>
      <c r="IR5016" s="425"/>
      <c r="IS5016" s="425"/>
      <c r="IT5016" s="425"/>
      <c r="IU5016" s="425"/>
      <c r="IV5016" s="425"/>
    </row>
    <row r="5017" s="428" customFormat="1" ht="27.6" customHeight="1" spans="2:256">
      <c r="B5017" s="465"/>
      <c r="GH5017" s="425"/>
      <c r="GI5017" s="425"/>
      <c r="GJ5017" s="425"/>
      <c r="GK5017" s="425"/>
      <c r="GL5017" s="425"/>
      <c r="GM5017" s="425"/>
      <c r="GN5017" s="425"/>
      <c r="GO5017" s="425"/>
      <c r="GP5017" s="425"/>
      <c r="GQ5017" s="425"/>
      <c r="GR5017" s="425"/>
      <c r="GS5017" s="425"/>
      <c r="GT5017" s="425"/>
      <c r="GU5017" s="425"/>
      <c r="GV5017" s="425"/>
      <c r="GW5017" s="425"/>
      <c r="GX5017" s="425"/>
      <c r="GY5017" s="425"/>
      <c r="GZ5017" s="425"/>
      <c r="HA5017" s="425"/>
      <c r="HB5017" s="425"/>
      <c r="HC5017" s="425"/>
      <c r="HD5017" s="425"/>
      <c r="HE5017" s="425"/>
      <c r="HF5017" s="425"/>
      <c r="HG5017" s="425"/>
      <c r="HH5017" s="425"/>
      <c r="HI5017" s="425"/>
      <c r="HJ5017" s="425"/>
      <c r="HK5017" s="425"/>
      <c r="HL5017" s="425"/>
      <c r="HM5017" s="425"/>
      <c r="HN5017" s="425"/>
      <c r="HO5017" s="425"/>
      <c r="HP5017" s="425"/>
      <c r="HQ5017" s="425"/>
      <c r="HR5017" s="425"/>
      <c r="HS5017" s="425"/>
      <c r="HT5017" s="425"/>
      <c r="HU5017" s="425"/>
      <c r="HV5017" s="425"/>
      <c r="HW5017" s="425"/>
      <c r="HX5017" s="425"/>
      <c r="HY5017" s="425"/>
      <c r="HZ5017" s="425"/>
      <c r="IA5017" s="425"/>
      <c r="IB5017" s="425"/>
      <c r="IC5017" s="425"/>
      <c r="ID5017" s="425"/>
      <c r="IE5017" s="425"/>
      <c r="IF5017" s="425"/>
      <c r="IG5017" s="425"/>
      <c r="IH5017" s="425"/>
      <c r="II5017" s="425"/>
      <c r="IJ5017" s="425"/>
      <c r="IK5017" s="425"/>
      <c r="IL5017" s="425"/>
      <c r="IM5017" s="425"/>
      <c r="IN5017" s="425"/>
      <c r="IO5017" s="425"/>
      <c r="IP5017" s="425"/>
      <c r="IQ5017" s="425"/>
      <c r="IR5017" s="425"/>
      <c r="IS5017" s="425"/>
      <c r="IT5017" s="425"/>
      <c r="IU5017" s="425"/>
      <c r="IV5017" s="425"/>
    </row>
    <row r="5018" s="428" customFormat="1" ht="27.6" customHeight="1" spans="2:256">
      <c r="B5018" s="465"/>
      <c r="GH5018" s="425"/>
      <c r="GI5018" s="425"/>
      <c r="GJ5018" s="425"/>
      <c r="GK5018" s="425"/>
      <c r="GL5018" s="425"/>
      <c r="GM5018" s="425"/>
      <c r="GN5018" s="425"/>
      <c r="GO5018" s="425"/>
      <c r="GP5018" s="425"/>
      <c r="GQ5018" s="425"/>
      <c r="GR5018" s="425"/>
      <c r="GS5018" s="425"/>
      <c r="GT5018" s="425"/>
      <c r="GU5018" s="425"/>
      <c r="GV5018" s="425"/>
      <c r="GW5018" s="425"/>
      <c r="GX5018" s="425"/>
      <c r="GY5018" s="425"/>
      <c r="GZ5018" s="425"/>
      <c r="HA5018" s="425"/>
      <c r="HB5018" s="425"/>
      <c r="HC5018" s="425"/>
      <c r="HD5018" s="425"/>
      <c r="HE5018" s="425"/>
      <c r="HF5018" s="425"/>
      <c r="HG5018" s="425"/>
      <c r="HH5018" s="425"/>
      <c r="HI5018" s="425"/>
      <c r="HJ5018" s="425"/>
      <c r="HK5018" s="425"/>
      <c r="HL5018" s="425"/>
      <c r="HM5018" s="425"/>
      <c r="HN5018" s="425"/>
      <c r="HO5018" s="425"/>
      <c r="HP5018" s="425"/>
      <c r="HQ5018" s="425"/>
      <c r="HR5018" s="425"/>
      <c r="HS5018" s="425"/>
      <c r="HT5018" s="425"/>
      <c r="HU5018" s="425"/>
      <c r="HV5018" s="425"/>
      <c r="HW5018" s="425"/>
      <c r="HX5018" s="425"/>
      <c r="HY5018" s="425"/>
      <c r="HZ5018" s="425"/>
      <c r="IA5018" s="425"/>
      <c r="IB5018" s="425"/>
      <c r="IC5018" s="425"/>
      <c r="ID5018" s="425"/>
      <c r="IE5018" s="425"/>
      <c r="IF5018" s="425"/>
      <c r="IG5018" s="425"/>
      <c r="IH5018" s="425"/>
      <c r="II5018" s="425"/>
      <c r="IJ5018" s="425"/>
      <c r="IK5018" s="425"/>
      <c r="IL5018" s="425"/>
      <c r="IM5018" s="425"/>
      <c r="IN5018" s="425"/>
      <c r="IO5018" s="425"/>
      <c r="IP5018" s="425"/>
      <c r="IQ5018" s="425"/>
      <c r="IR5018" s="425"/>
      <c r="IS5018" s="425"/>
      <c r="IT5018" s="425"/>
      <c r="IU5018" s="425"/>
      <c r="IV5018" s="425"/>
    </row>
    <row r="5019" s="428" customFormat="1" ht="27.6" customHeight="1" spans="2:256">
      <c r="B5019" s="465"/>
      <c r="GH5019" s="425"/>
      <c r="GI5019" s="425"/>
      <c r="GJ5019" s="425"/>
      <c r="GK5019" s="425"/>
      <c r="GL5019" s="425"/>
      <c r="GM5019" s="425"/>
      <c r="GN5019" s="425"/>
      <c r="GO5019" s="425"/>
      <c r="GP5019" s="425"/>
      <c r="GQ5019" s="425"/>
      <c r="GR5019" s="425"/>
      <c r="GS5019" s="425"/>
      <c r="GT5019" s="425"/>
      <c r="GU5019" s="425"/>
      <c r="GV5019" s="425"/>
      <c r="GW5019" s="425"/>
      <c r="GX5019" s="425"/>
      <c r="GY5019" s="425"/>
      <c r="GZ5019" s="425"/>
      <c r="HA5019" s="425"/>
      <c r="HB5019" s="425"/>
      <c r="HC5019" s="425"/>
      <c r="HD5019" s="425"/>
      <c r="HE5019" s="425"/>
      <c r="HF5019" s="425"/>
      <c r="HG5019" s="425"/>
      <c r="HH5019" s="425"/>
      <c r="HI5019" s="425"/>
      <c r="HJ5019" s="425"/>
      <c r="HK5019" s="425"/>
      <c r="HL5019" s="425"/>
      <c r="HM5019" s="425"/>
      <c r="HN5019" s="425"/>
      <c r="HO5019" s="425"/>
      <c r="HP5019" s="425"/>
      <c r="HQ5019" s="425"/>
      <c r="HR5019" s="425"/>
      <c r="HS5019" s="425"/>
      <c r="HT5019" s="425"/>
      <c r="HU5019" s="425"/>
      <c r="HV5019" s="425"/>
      <c r="HW5019" s="425"/>
      <c r="HX5019" s="425"/>
      <c r="HY5019" s="425"/>
      <c r="HZ5019" s="425"/>
      <c r="IA5019" s="425"/>
      <c r="IB5019" s="425"/>
      <c r="IC5019" s="425"/>
      <c r="ID5019" s="425"/>
      <c r="IE5019" s="425"/>
      <c r="IF5019" s="425"/>
      <c r="IG5019" s="425"/>
      <c r="IH5019" s="425"/>
      <c r="II5019" s="425"/>
      <c r="IJ5019" s="425"/>
      <c r="IK5019" s="425"/>
      <c r="IL5019" s="425"/>
      <c r="IM5019" s="425"/>
      <c r="IN5019" s="425"/>
      <c r="IO5019" s="425"/>
      <c r="IP5019" s="425"/>
      <c r="IQ5019" s="425"/>
      <c r="IR5019" s="425"/>
      <c r="IS5019" s="425"/>
      <c r="IT5019" s="425"/>
      <c r="IU5019" s="425"/>
      <c r="IV5019" s="425"/>
    </row>
    <row r="5020" s="428" customFormat="1" ht="27.6" customHeight="1" spans="2:256">
      <c r="B5020" s="465"/>
      <c r="GH5020" s="425"/>
      <c r="GI5020" s="425"/>
      <c r="GJ5020" s="425"/>
      <c r="GK5020" s="425"/>
      <c r="GL5020" s="425"/>
      <c r="GM5020" s="425"/>
      <c r="GN5020" s="425"/>
      <c r="GO5020" s="425"/>
      <c r="GP5020" s="425"/>
      <c r="GQ5020" s="425"/>
      <c r="GR5020" s="425"/>
      <c r="GS5020" s="425"/>
      <c r="GT5020" s="425"/>
      <c r="GU5020" s="425"/>
      <c r="GV5020" s="425"/>
      <c r="GW5020" s="425"/>
      <c r="GX5020" s="425"/>
      <c r="GY5020" s="425"/>
      <c r="GZ5020" s="425"/>
      <c r="HA5020" s="425"/>
      <c r="HB5020" s="425"/>
      <c r="HC5020" s="425"/>
      <c r="HD5020" s="425"/>
      <c r="HE5020" s="425"/>
      <c r="HF5020" s="425"/>
      <c r="HG5020" s="425"/>
      <c r="HH5020" s="425"/>
      <c r="HI5020" s="425"/>
      <c r="HJ5020" s="425"/>
      <c r="HK5020" s="425"/>
      <c r="HL5020" s="425"/>
      <c r="HM5020" s="425"/>
      <c r="HN5020" s="425"/>
      <c r="HO5020" s="425"/>
      <c r="HP5020" s="425"/>
      <c r="HQ5020" s="425"/>
      <c r="HR5020" s="425"/>
      <c r="HS5020" s="425"/>
      <c r="HT5020" s="425"/>
      <c r="HU5020" s="425"/>
      <c r="HV5020" s="425"/>
      <c r="HW5020" s="425"/>
      <c r="HX5020" s="425"/>
      <c r="HY5020" s="425"/>
      <c r="HZ5020" s="425"/>
      <c r="IA5020" s="425"/>
      <c r="IB5020" s="425"/>
      <c r="IC5020" s="425"/>
      <c r="ID5020" s="425"/>
      <c r="IE5020" s="425"/>
      <c r="IF5020" s="425"/>
      <c r="IG5020" s="425"/>
      <c r="IH5020" s="425"/>
      <c r="II5020" s="425"/>
      <c r="IJ5020" s="425"/>
      <c r="IK5020" s="425"/>
      <c r="IL5020" s="425"/>
      <c r="IM5020" s="425"/>
      <c r="IN5020" s="425"/>
      <c r="IO5020" s="425"/>
      <c r="IP5020" s="425"/>
      <c r="IQ5020" s="425"/>
      <c r="IR5020" s="425"/>
      <c r="IS5020" s="425"/>
      <c r="IT5020" s="425"/>
      <c r="IU5020" s="425"/>
      <c r="IV5020" s="425"/>
    </row>
    <row r="5021" s="428" customFormat="1" ht="27.6" customHeight="1" spans="2:256">
      <c r="B5021" s="465"/>
      <c r="GH5021" s="425"/>
      <c r="GI5021" s="425"/>
      <c r="GJ5021" s="425"/>
      <c r="GK5021" s="425"/>
      <c r="GL5021" s="425"/>
      <c r="GM5021" s="425"/>
      <c r="GN5021" s="425"/>
      <c r="GO5021" s="425"/>
      <c r="GP5021" s="425"/>
      <c r="GQ5021" s="425"/>
      <c r="GR5021" s="425"/>
      <c r="GS5021" s="425"/>
      <c r="GT5021" s="425"/>
      <c r="GU5021" s="425"/>
      <c r="GV5021" s="425"/>
      <c r="GW5021" s="425"/>
      <c r="GX5021" s="425"/>
      <c r="GY5021" s="425"/>
      <c r="GZ5021" s="425"/>
      <c r="HA5021" s="425"/>
      <c r="HB5021" s="425"/>
      <c r="HC5021" s="425"/>
      <c r="HD5021" s="425"/>
      <c r="HE5021" s="425"/>
      <c r="HF5021" s="425"/>
      <c r="HG5021" s="425"/>
      <c r="HH5021" s="425"/>
      <c r="HI5021" s="425"/>
      <c r="HJ5021" s="425"/>
      <c r="HK5021" s="425"/>
      <c r="HL5021" s="425"/>
      <c r="HM5021" s="425"/>
      <c r="HN5021" s="425"/>
      <c r="HO5021" s="425"/>
      <c r="HP5021" s="425"/>
      <c r="HQ5021" s="425"/>
      <c r="HR5021" s="425"/>
      <c r="HS5021" s="425"/>
      <c r="HT5021" s="425"/>
      <c r="HU5021" s="425"/>
      <c r="HV5021" s="425"/>
      <c r="HW5021" s="425"/>
      <c r="HX5021" s="425"/>
      <c r="HY5021" s="425"/>
      <c r="HZ5021" s="425"/>
      <c r="IA5021" s="425"/>
      <c r="IB5021" s="425"/>
      <c r="IC5021" s="425"/>
      <c r="ID5021" s="425"/>
      <c r="IE5021" s="425"/>
      <c r="IF5021" s="425"/>
      <c r="IG5021" s="425"/>
      <c r="IH5021" s="425"/>
      <c r="II5021" s="425"/>
      <c r="IJ5021" s="425"/>
      <c r="IK5021" s="425"/>
      <c r="IL5021" s="425"/>
      <c r="IM5021" s="425"/>
      <c r="IN5021" s="425"/>
      <c r="IO5021" s="425"/>
      <c r="IP5021" s="425"/>
      <c r="IQ5021" s="425"/>
      <c r="IR5021" s="425"/>
      <c r="IS5021" s="425"/>
      <c r="IT5021" s="425"/>
      <c r="IU5021" s="425"/>
      <c r="IV5021" s="425"/>
    </row>
    <row r="5022" s="428" customFormat="1" ht="27.6" customHeight="1" spans="2:256">
      <c r="B5022" s="465"/>
      <c r="GH5022" s="425"/>
      <c r="GI5022" s="425"/>
      <c r="GJ5022" s="425"/>
      <c r="GK5022" s="425"/>
      <c r="GL5022" s="425"/>
      <c r="GM5022" s="425"/>
      <c r="GN5022" s="425"/>
      <c r="GO5022" s="425"/>
      <c r="GP5022" s="425"/>
      <c r="GQ5022" s="425"/>
      <c r="GR5022" s="425"/>
      <c r="GS5022" s="425"/>
      <c r="GT5022" s="425"/>
      <c r="GU5022" s="425"/>
      <c r="GV5022" s="425"/>
      <c r="GW5022" s="425"/>
      <c r="GX5022" s="425"/>
      <c r="GY5022" s="425"/>
      <c r="GZ5022" s="425"/>
      <c r="HA5022" s="425"/>
      <c r="HB5022" s="425"/>
      <c r="HC5022" s="425"/>
      <c r="HD5022" s="425"/>
      <c r="HE5022" s="425"/>
      <c r="HF5022" s="425"/>
      <c r="HG5022" s="425"/>
      <c r="HH5022" s="425"/>
      <c r="HI5022" s="425"/>
      <c r="HJ5022" s="425"/>
      <c r="HK5022" s="425"/>
      <c r="HL5022" s="425"/>
      <c r="HM5022" s="425"/>
      <c r="HN5022" s="425"/>
      <c r="HO5022" s="425"/>
      <c r="HP5022" s="425"/>
      <c r="HQ5022" s="425"/>
      <c r="HR5022" s="425"/>
      <c r="HS5022" s="425"/>
      <c r="HT5022" s="425"/>
      <c r="HU5022" s="425"/>
      <c r="HV5022" s="425"/>
      <c r="HW5022" s="425"/>
      <c r="HX5022" s="425"/>
      <c r="HY5022" s="425"/>
      <c r="HZ5022" s="425"/>
      <c r="IA5022" s="425"/>
      <c r="IB5022" s="425"/>
      <c r="IC5022" s="425"/>
      <c r="ID5022" s="425"/>
      <c r="IE5022" s="425"/>
      <c r="IF5022" s="425"/>
      <c r="IG5022" s="425"/>
      <c r="IH5022" s="425"/>
      <c r="II5022" s="425"/>
      <c r="IJ5022" s="425"/>
      <c r="IK5022" s="425"/>
      <c r="IL5022" s="425"/>
      <c r="IM5022" s="425"/>
      <c r="IN5022" s="425"/>
      <c r="IO5022" s="425"/>
      <c r="IP5022" s="425"/>
      <c r="IQ5022" s="425"/>
      <c r="IR5022" s="425"/>
      <c r="IS5022" s="425"/>
      <c r="IT5022" s="425"/>
      <c r="IU5022" s="425"/>
      <c r="IV5022" s="425"/>
    </row>
    <row r="5023" s="428" customFormat="1" ht="27.6" customHeight="1" spans="2:256">
      <c r="B5023" s="465"/>
      <c r="GH5023" s="425"/>
      <c r="GI5023" s="425"/>
      <c r="GJ5023" s="425"/>
      <c r="GK5023" s="425"/>
      <c r="GL5023" s="425"/>
      <c r="GM5023" s="425"/>
      <c r="GN5023" s="425"/>
      <c r="GO5023" s="425"/>
      <c r="GP5023" s="425"/>
      <c r="GQ5023" s="425"/>
      <c r="GR5023" s="425"/>
      <c r="GS5023" s="425"/>
      <c r="GT5023" s="425"/>
      <c r="GU5023" s="425"/>
      <c r="GV5023" s="425"/>
      <c r="GW5023" s="425"/>
      <c r="GX5023" s="425"/>
      <c r="GY5023" s="425"/>
      <c r="GZ5023" s="425"/>
      <c r="HA5023" s="425"/>
      <c r="HB5023" s="425"/>
      <c r="HC5023" s="425"/>
      <c r="HD5023" s="425"/>
      <c r="HE5023" s="425"/>
      <c r="HF5023" s="425"/>
      <c r="HG5023" s="425"/>
      <c r="HH5023" s="425"/>
      <c r="HI5023" s="425"/>
      <c r="HJ5023" s="425"/>
      <c r="HK5023" s="425"/>
      <c r="HL5023" s="425"/>
      <c r="HM5023" s="425"/>
      <c r="HN5023" s="425"/>
      <c r="HO5023" s="425"/>
      <c r="HP5023" s="425"/>
      <c r="HQ5023" s="425"/>
      <c r="HR5023" s="425"/>
      <c r="HS5023" s="425"/>
      <c r="HT5023" s="425"/>
      <c r="HU5023" s="425"/>
      <c r="HV5023" s="425"/>
      <c r="HW5023" s="425"/>
      <c r="HX5023" s="425"/>
      <c r="HY5023" s="425"/>
      <c r="HZ5023" s="425"/>
      <c r="IA5023" s="425"/>
      <c r="IB5023" s="425"/>
      <c r="IC5023" s="425"/>
      <c r="ID5023" s="425"/>
      <c r="IE5023" s="425"/>
      <c r="IF5023" s="425"/>
      <c r="IG5023" s="425"/>
      <c r="IH5023" s="425"/>
      <c r="II5023" s="425"/>
      <c r="IJ5023" s="425"/>
      <c r="IK5023" s="425"/>
      <c r="IL5023" s="425"/>
      <c r="IM5023" s="425"/>
      <c r="IN5023" s="425"/>
      <c r="IO5023" s="425"/>
      <c r="IP5023" s="425"/>
      <c r="IQ5023" s="425"/>
      <c r="IR5023" s="425"/>
      <c r="IS5023" s="425"/>
      <c r="IT5023" s="425"/>
      <c r="IU5023" s="425"/>
      <c r="IV5023" s="425"/>
    </row>
    <row r="5024" s="428" customFormat="1" ht="27.6" customHeight="1" spans="2:256">
      <c r="B5024" s="465"/>
      <c r="GH5024" s="425"/>
      <c r="GI5024" s="425"/>
      <c r="GJ5024" s="425"/>
      <c r="GK5024" s="425"/>
      <c r="GL5024" s="425"/>
      <c r="GM5024" s="425"/>
      <c r="GN5024" s="425"/>
      <c r="GO5024" s="425"/>
      <c r="GP5024" s="425"/>
      <c r="GQ5024" s="425"/>
      <c r="GR5024" s="425"/>
      <c r="GS5024" s="425"/>
      <c r="GT5024" s="425"/>
      <c r="GU5024" s="425"/>
      <c r="GV5024" s="425"/>
      <c r="GW5024" s="425"/>
      <c r="GX5024" s="425"/>
      <c r="GY5024" s="425"/>
      <c r="GZ5024" s="425"/>
      <c r="HA5024" s="425"/>
      <c r="HB5024" s="425"/>
      <c r="HC5024" s="425"/>
      <c r="HD5024" s="425"/>
      <c r="HE5024" s="425"/>
      <c r="HF5024" s="425"/>
      <c r="HG5024" s="425"/>
      <c r="HH5024" s="425"/>
      <c r="HI5024" s="425"/>
      <c r="HJ5024" s="425"/>
      <c r="HK5024" s="425"/>
      <c r="HL5024" s="425"/>
      <c r="HM5024" s="425"/>
      <c r="HN5024" s="425"/>
      <c r="HO5024" s="425"/>
      <c r="HP5024" s="425"/>
      <c r="HQ5024" s="425"/>
      <c r="HR5024" s="425"/>
      <c r="HS5024" s="425"/>
      <c r="HT5024" s="425"/>
      <c r="HU5024" s="425"/>
      <c r="HV5024" s="425"/>
      <c r="HW5024" s="425"/>
      <c r="HX5024" s="425"/>
      <c r="HY5024" s="425"/>
      <c r="HZ5024" s="425"/>
      <c r="IA5024" s="425"/>
      <c r="IB5024" s="425"/>
      <c r="IC5024" s="425"/>
      <c r="ID5024" s="425"/>
      <c r="IE5024" s="425"/>
      <c r="IF5024" s="425"/>
      <c r="IG5024" s="425"/>
      <c r="IH5024" s="425"/>
      <c r="II5024" s="425"/>
      <c r="IJ5024" s="425"/>
      <c r="IK5024" s="425"/>
      <c r="IL5024" s="425"/>
      <c r="IM5024" s="425"/>
      <c r="IN5024" s="425"/>
      <c r="IO5024" s="425"/>
      <c r="IP5024" s="425"/>
      <c r="IQ5024" s="425"/>
      <c r="IR5024" s="425"/>
      <c r="IS5024" s="425"/>
      <c r="IT5024" s="425"/>
      <c r="IU5024" s="425"/>
      <c r="IV5024" s="425"/>
    </row>
    <row r="5025" s="428" customFormat="1" ht="27.6" customHeight="1" spans="2:256">
      <c r="B5025" s="465"/>
      <c r="GH5025" s="425"/>
      <c r="GI5025" s="425"/>
      <c r="GJ5025" s="425"/>
      <c r="GK5025" s="425"/>
      <c r="GL5025" s="425"/>
      <c r="GM5025" s="425"/>
      <c r="GN5025" s="425"/>
      <c r="GO5025" s="425"/>
      <c r="GP5025" s="425"/>
      <c r="GQ5025" s="425"/>
      <c r="GR5025" s="425"/>
      <c r="GS5025" s="425"/>
      <c r="GT5025" s="425"/>
      <c r="GU5025" s="425"/>
      <c r="GV5025" s="425"/>
      <c r="GW5025" s="425"/>
      <c r="GX5025" s="425"/>
      <c r="GY5025" s="425"/>
      <c r="GZ5025" s="425"/>
      <c r="HA5025" s="425"/>
      <c r="HB5025" s="425"/>
      <c r="HC5025" s="425"/>
      <c r="HD5025" s="425"/>
      <c r="HE5025" s="425"/>
      <c r="HF5025" s="425"/>
      <c r="HG5025" s="425"/>
      <c r="HH5025" s="425"/>
      <c r="HI5025" s="425"/>
      <c r="HJ5025" s="425"/>
      <c r="HK5025" s="425"/>
      <c r="HL5025" s="425"/>
      <c r="HM5025" s="425"/>
      <c r="HN5025" s="425"/>
      <c r="HO5025" s="425"/>
      <c r="HP5025" s="425"/>
      <c r="HQ5025" s="425"/>
      <c r="HR5025" s="425"/>
      <c r="HS5025" s="425"/>
      <c r="HT5025" s="425"/>
      <c r="HU5025" s="425"/>
      <c r="HV5025" s="425"/>
      <c r="HW5025" s="425"/>
      <c r="HX5025" s="425"/>
      <c r="HY5025" s="425"/>
      <c r="HZ5025" s="425"/>
      <c r="IA5025" s="425"/>
      <c r="IB5025" s="425"/>
      <c r="IC5025" s="425"/>
      <c r="ID5025" s="425"/>
      <c r="IE5025" s="425"/>
      <c r="IF5025" s="425"/>
      <c r="IG5025" s="425"/>
      <c r="IH5025" s="425"/>
      <c r="II5025" s="425"/>
      <c r="IJ5025" s="425"/>
      <c r="IK5025" s="425"/>
      <c r="IL5025" s="425"/>
      <c r="IM5025" s="425"/>
      <c r="IN5025" s="425"/>
      <c r="IO5025" s="425"/>
      <c r="IP5025" s="425"/>
      <c r="IQ5025" s="425"/>
      <c r="IR5025" s="425"/>
      <c r="IS5025" s="425"/>
      <c r="IT5025" s="425"/>
      <c r="IU5025" s="425"/>
      <c r="IV5025" s="425"/>
    </row>
    <row r="5026" s="428" customFormat="1" ht="27.6" customHeight="1" spans="2:256">
      <c r="B5026" s="465"/>
      <c r="GH5026" s="425"/>
      <c r="GI5026" s="425"/>
      <c r="GJ5026" s="425"/>
      <c r="GK5026" s="425"/>
      <c r="GL5026" s="425"/>
      <c r="GM5026" s="425"/>
      <c r="GN5026" s="425"/>
      <c r="GO5026" s="425"/>
      <c r="GP5026" s="425"/>
      <c r="GQ5026" s="425"/>
      <c r="GR5026" s="425"/>
      <c r="GS5026" s="425"/>
      <c r="GT5026" s="425"/>
      <c r="GU5026" s="425"/>
      <c r="GV5026" s="425"/>
      <c r="GW5026" s="425"/>
      <c r="GX5026" s="425"/>
      <c r="GY5026" s="425"/>
      <c r="GZ5026" s="425"/>
      <c r="HA5026" s="425"/>
      <c r="HB5026" s="425"/>
      <c r="HC5026" s="425"/>
      <c r="HD5026" s="425"/>
      <c r="HE5026" s="425"/>
      <c r="HF5026" s="425"/>
      <c r="HG5026" s="425"/>
      <c r="HH5026" s="425"/>
      <c r="HI5026" s="425"/>
      <c r="HJ5026" s="425"/>
      <c r="HK5026" s="425"/>
      <c r="HL5026" s="425"/>
      <c r="HM5026" s="425"/>
      <c r="HN5026" s="425"/>
      <c r="HO5026" s="425"/>
      <c r="HP5026" s="425"/>
      <c r="HQ5026" s="425"/>
      <c r="HR5026" s="425"/>
      <c r="HS5026" s="425"/>
      <c r="HT5026" s="425"/>
      <c r="HU5026" s="425"/>
      <c r="HV5026" s="425"/>
      <c r="HW5026" s="425"/>
      <c r="HX5026" s="425"/>
      <c r="HY5026" s="425"/>
      <c r="HZ5026" s="425"/>
      <c r="IA5026" s="425"/>
      <c r="IB5026" s="425"/>
      <c r="IC5026" s="425"/>
      <c r="ID5026" s="425"/>
      <c r="IE5026" s="425"/>
      <c r="IF5026" s="425"/>
      <c r="IG5026" s="425"/>
      <c r="IH5026" s="425"/>
      <c r="II5026" s="425"/>
      <c r="IJ5026" s="425"/>
      <c r="IK5026" s="425"/>
      <c r="IL5026" s="425"/>
      <c r="IM5026" s="425"/>
      <c r="IN5026" s="425"/>
      <c r="IO5026" s="425"/>
      <c r="IP5026" s="425"/>
      <c r="IQ5026" s="425"/>
      <c r="IR5026" s="425"/>
      <c r="IS5026" s="425"/>
      <c r="IT5026" s="425"/>
      <c r="IU5026" s="425"/>
      <c r="IV5026" s="425"/>
    </row>
    <row r="5027" s="428" customFormat="1" ht="27.6" customHeight="1" spans="2:256">
      <c r="B5027" s="465"/>
      <c r="GH5027" s="425"/>
      <c r="GI5027" s="425"/>
      <c r="GJ5027" s="425"/>
      <c r="GK5027" s="425"/>
      <c r="GL5027" s="425"/>
      <c r="GM5027" s="425"/>
      <c r="GN5027" s="425"/>
      <c r="GO5027" s="425"/>
      <c r="GP5027" s="425"/>
      <c r="GQ5027" s="425"/>
      <c r="GR5027" s="425"/>
      <c r="GS5027" s="425"/>
      <c r="GT5027" s="425"/>
      <c r="GU5027" s="425"/>
      <c r="GV5027" s="425"/>
      <c r="GW5027" s="425"/>
      <c r="GX5027" s="425"/>
      <c r="GY5027" s="425"/>
      <c r="GZ5027" s="425"/>
      <c r="HA5027" s="425"/>
      <c r="HB5027" s="425"/>
      <c r="HC5027" s="425"/>
      <c r="HD5027" s="425"/>
      <c r="HE5027" s="425"/>
      <c r="HF5027" s="425"/>
      <c r="HG5027" s="425"/>
      <c r="HH5027" s="425"/>
      <c r="HI5027" s="425"/>
      <c r="HJ5027" s="425"/>
      <c r="HK5027" s="425"/>
      <c r="HL5027" s="425"/>
      <c r="HM5027" s="425"/>
      <c r="HN5027" s="425"/>
      <c r="HO5027" s="425"/>
      <c r="HP5027" s="425"/>
      <c r="HQ5027" s="425"/>
      <c r="HR5027" s="425"/>
      <c r="HS5027" s="425"/>
      <c r="HT5027" s="425"/>
      <c r="HU5027" s="425"/>
      <c r="HV5027" s="425"/>
      <c r="HW5027" s="425"/>
      <c r="HX5027" s="425"/>
      <c r="HY5027" s="425"/>
      <c r="HZ5027" s="425"/>
      <c r="IA5027" s="425"/>
      <c r="IB5027" s="425"/>
      <c r="IC5027" s="425"/>
      <c r="ID5027" s="425"/>
      <c r="IE5027" s="425"/>
      <c r="IF5027" s="425"/>
      <c r="IG5027" s="425"/>
      <c r="IH5027" s="425"/>
      <c r="II5027" s="425"/>
      <c r="IJ5027" s="425"/>
      <c r="IK5027" s="425"/>
      <c r="IL5027" s="425"/>
      <c r="IM5027" s="425"/>
      <c r="IN5027" s="425"/>
      <c r="IO5027" s="425"/>
      <c r="IP5027" s="425"/>
      <c r="IQ5027" s="425"/>
      <c r="IR5027" s="425"/>
      <c r="IS5027" s="425"/>
      <c r="IT5027" s="425"/>
      <c r="IU5027" s="425"/>
      <c r="IV5027" s="425"/>
    </row>
    <row r="5028" s="428" customFormat="1" ht="27.6" customHeight="1" spans="2:256">
      <c r="B5028" s="465"/>
      <c r="GH5028" s="425"/>
      <c r="GI5028" s="425"/>
      <c r="GJ5028" s="425"/>
      <c r="GK5028" s="425"/>
      <c r="GL5028" s="425"/>
      <c r="GM5028" s="425"/>
      <c r="GN5028" s="425"/>
      <c r="GO5028" s="425"/>
      <c r="GP5028" s="425"/>
      <c r="GQ5028" s="425"/>
      <c r="GR5028" s="425"/>
      <c r="GS5028" s="425"/>
      <c r="GT5028" s="425"/>
      <c r="GU5028" s="425"/>
      <c r="GV5028" s="425"/>
      <c r="GW5028" s="425"/>
      <c r="GX5028" s="425"/>
      <c r="GY5028" s="425"/>
      <c r="GZ5028" s="425"/>
      <c r="HA5028" s="425"/>
      <c r="HB5028" s="425"/>
      <c r="HC5028" s="425"/>
      <c r="HD5028" s="425"/>
      <c r="HE5028" s="425"/>
      <c r="HF5028" s="425"/>
      <c r="HG5028" s="425"/>
      <c r="HH5028" s="425"/>
      <c r="HI5028" s="425"/>
      <c r="HJ5028" s="425"/>
      <c r="HK5028" s="425"/>
      <c r="HL5028" s="425"/>
      <c r="HM5028" s="425"/>
      <c r="HN5028" s="425"/>
      <c r="HO5028" s="425"/>
      <c r="HP5028" s="425"/>
      <c r="HQ5028" s="425"/>
      <c r="HR5028" s="425"/>
      <c r="HS5028" s="425"/>
      <c r="HT5028" s="425"/>
      <c r="HU5028" s="425"/>
      <c r="HV5028" s="425"/>
      <c r="HW5028" s="425"/>
      <c r="HX5028" s="425"/>
      <c r="HY5028" s="425"/>
      <c r="HZ5028" s="425"/>
      <c r="IA5028" s="425"/>
      <c r="IB5028" s="425"/>
      <c r="IC5028" s="425"/>
      <c r="ID5028" s="425"/>
      <c r="IE5028" s="425"/>
      <c r="IF5028" s="425"/>
      <c r="IG5028" s="425"/>
      <c r="IH5028" s="425"/>
      <c r="II5028" s="425"/>
      <c r="IJ5028" s="425"/>
      <c r="IK5028" s="425"/>
      <c r="IL5028" s="425"/>
      <c r="IM5028" s="425"/>
      <c r="IN5028" s="425"/>
      <c r="IO5028" s="425"/>
      <c r="IP5028" s="425"/>
      <c r="IQ5028" s="425"/>
      <c r="IR5028" s="425"/>
      <c r="IS5028" s="425"/>
      <c r="IT5028" s="425"/>
      <c r="IU5028" s="425"/>
      <c r="IV5028" s="425"/>
    </row>
    <row r="5029" s="428" customFormat="1" ht="27.6" customHeight="1" spans="2:256">
      <c r="B5029" s="465"/>
      <c r="GH5029" s="425"/>
      <c r="GI5029" s="425"/>
      <c r="GJ5029" s="425"/>
      <c r="GK5029" s="425"/>
      <c r="GL5029" s="425"/>
      <c r="GM5029" s="425"/>
      <c r="GN5029" s="425"/>
      <c r="GO5029" s="425"/>
      <c r="GP5029" s="425"/>
      <c r="GQ5029" s="425"/>
      <c r="GR5029" s="425"/>
      <c r="GS5029" s="425"/>
      <c r="GT5029" s="425"/>
      <c r="GU5029" s="425"/>
      <c r="GV5029" s="425"/>
      <c r="GW5029" s="425"/>
      <c r="GX5029" s="425"/>
      <c r="GY5029" s="425"/>
      <c r="GZ5029" s="425"/>
      <c r="HA5029" s="425"/>
      <c r="HB5029" s="425"/>
      <c r="HC5029" s="425"/>
      <c r="HD5029" s="425"/>
      <c r="HE5029" s="425"/>
      <c r="HF5029" s="425"/>
      <c r="HG5029" s="425"/>
      <c r="HH5029" s="425"/>
      <c r="HI5029" s="425"/>
      <c r="HJ5029" s="425"/>
      <c r="HK5029" s="425"/>
      <c r="HL5029" s="425"/>
      <c r="HM5029" s="425"/>
      <c r="HN5029" s="425"/>
      <c r="HO5029" s="425"/>
      <c r="HP5029" s="425"/>
      <c r="HQ5029" s="425"/>
      <c r="HR5029" s="425"/>
      <c r="HS5029" s="425"/>
      <c r="HT5029" s="425"/>
      <c r="HU5029" s="425"/>
      <c r="HV5029" s="425"/>
      <c r="HW5029" s="425"/>
      <c r="HX5029" s="425"/>
      <c r="HY5029" s="425"/>
      <c r="HZ5029" s="425"/>
      <c r="IA5029" s="425"/>
      <c r="IB5029" s="425"/>
      <c r="IC5029" s="425"/>
      <c r="ID5029" s="425"/>
      <c r="IE5029" s="425"/>
      <c r="IF5029" s="425"/>
      <c r="IG5029" s="425"/>
      <c r="IH5029" s="425"/>
      <c r="II5029" s="425"/>
      <c r="IJ5029" s="425"/>
      <c r="IK5029" s="425"/>
      <c r="IL5029" s="425"/>
      <c r="IM5029" s="425"/>
      <c r="IN5029" s="425"/>
      <c r="IO5029" s="425"/>
      <c r="IP5029" s="425"/>
      <c r="IQ5029" s="425"/>
      <c r="IR5029" s="425"/>
      <c r="IS5029" s="425"/>
      <c r="IT5029" s="425"/>
      <c r="IU5029" s="425"/>
      <c r="IV5029" s="425"/>
    </row>
    <row r="5030" s="428" customFormat="1" ht="27.6" customHeight="1" spans="2:256">
      <c r="B5030" s="465"/>
      <c r="GH5030" s="425"/>
      <c r="GI5030" s="425"/>
      <c r="GJ5030" s="425"/>
      <c r="GK5030" s="425"/>
      <c r="GL5030" s="425"/>
      <c r="GM5030" s="425"/>
      <c r="GN5030" s="425"/>
      <c r="GO5030" s="425"/>
      <c r="GP5030" s="425"/>
      <c r="GQ5030" s="425"/>
      <c r="GR5030" s="425"/>
      <c r="GS5030" s="425"/>
      <c r="GT5030" s="425"/>
      <c r="GU5030" s="425"/>
      <c r="GV5030" s="425"/>
      <c r="GW5030" s="425"/>
      <c r="GX5030" s="425"/>
      <c r="GY5030" s="425"/>
      <c r="GZ5030" s="425"/>
      <c r="HA5030" s="425"/>
      <c r="HB5030" s="425"/>
      <c r="HC5030" s="425"/>
      <c r="HD5030" s="425"/>
      <c r="HE5030" s="425"/>
      <c r="HF5030" s="425"/>
      <c r="HG5030" s="425"/>
      <c r="HH5030" s="425"/>
      <c r="HI5030" s="425"/>
      <c r="HJ5030" s="425"/>
      <c r="HK5030" s="425"/>
      <c r="HL5030" s="425"/>
      <c r="HM5030" s="425"/>
      <c r="HN5030" s="425"/>
      <c r="HO5030" s="425"/>
      <c r="HP5030" s="425"/>
      <c r="HQ5030" s="425"/>
      <c r="HR5030" s="425"/>
      <c r="HS5030" s="425"/>
      <c r="HT5030" s="425"/>
      <c r="HU5030" s="425"/>
      <c r="HV5030" s="425"/>
      <c r="HW5030" s="425"/>
      <c r="HX5030" s="425"/>
      <c r="HY5030" s="425"/>
      <c r="HZ5030" s="425"/>
      <c r="IA5030" s="425"/>
      <c r="IB5030" s="425"/>
      <c r="IC5030" s="425"/>
      <c r="ID5030" s="425"/>
      <c r="IE5030" s="425"/>
      <c r="IF5030" s="425"/>
      <c r="IG5030" s="425"/>
      <c r="IH5030" s="425"/>
      <c r="II5030" s="425"/>
      <c r="IJ5030" s="425"/>
      <c r="IK5030" s="425"/>
      <c r="IL5030" s="425"/>
      <c r="IM5030" s="425"/>
      <c r="IN5030" s="425"/>
      <c r="IO5030" s="425"/>
      <c r="IP5030" s="425"/>
      <c r="IQ5030" s="425"/>
      <c r="IR5030" s="425"/>
      <c r="IS5030" s="425"/>
      <c r="IT5030" s="425"/>
      <c r="IU5030" s="425"/>
      <c r="IV5030" s="425"/>
    </row>
    <row r="5031" s="428" customFormat="1" ht="27.6" customHeight="1" spans="2:256">
      <c r="B5031" s="465"/>
      <c r="GH5031" s="425"/>
      <c r="GI5031" s="425"/>
      <c r="GJ5031" s="425"/>
      <c r="GK5031" s="425"/>
      <c r="GL5031" s="425"/>
      <c r="GM5031" s="425"/>
      <c r="GN5031" s="425"/>
      <c r="GO5031" s="425"/>
      <c r="GP5031" s="425"/>
      <c r="GQ5031" s="425"/>
      <c r="GR5031" s="425"/>
      <c r="GS5031" s="425"/>
      <c r="GT5031" s="425"/>
      <c r="GU5031" s="425"/>
      <c r="GV5031" s="425"/>
      <c r="GW5031" s="425"/>
      <c r="GX5031" s="425"/>
      <c r="GY5031" s="425"/>
      <c r="GZ5031" s="425"/>
      <c r="HA5031" s="425"/>
      <c r="HB5031" s="425"/>
      <c r="HC5031" s="425"/>
      <c r="HD5031" s="425"/>
      <c r="HE5031" s="425"/>
      <c r="HF5031" s="425"/>
      <c r="HG5031" s="425"/>
      <c r="HH5031" s="425"/>
      <c r="HI5031" s="425"/>
      <c r="HJ5031" s="425"/>
      <c r="HK5031" s="425"/>
      <c r="HL5031" s="425"/>
      <c r="HM5031" s="425"/>
      <c r="HN5031" s="425"/>
      <c r="HO5031" s="425"/>
      <c r="HP5031" s="425"/>
      <c r="HQ5031" s="425"/>
      <c r="HR5031" s="425"/>
      <c r="HS5031" s="425"/>
      <c r="HT5031" s="425"/>
      <c r="HU5031" s="425"/>
      <c r="HV5031" s="425"/>
      <c r="HW5031" s="425"/>
      <c r="HX5031" s="425"/>
      <c r="HY5031" s="425"/>
      <c r="HZ5031" s="425"/>
      <c r="IA5031" s="425"/>
      <c r="IB5031" s="425"/>
      <c r="IC5031" s="425"/>
      <c r="ID5031" s="425"/>
      <c r="IE5031" s="425"/>
      <c r="IF5031" s="425"/>
      <c r="IG5031" s="425"/>
      <c r="IH5031" s="425"/>
      <c r="II5031" s="425"/>
      <c r="IJ5031" s="425"/>
      <c r="IK5031" s="425"/>
      <c r="IL5031" s="425"/>
      <c r="IM5031" s="425"/>
      <c r="IN5031" s="425"/>
      <c r="IO5031" s="425"/>
      <c r="IP5031" s="425"/>
      <c r="IQ5031" s="425"/>
      <c r="IR5031" s="425"/>
      <c r="IS5031" s="425"/>
      <c r="IT5031" s="425"/>
      <c r="IU5031" s="425"/>
      <c r="IV5031" s="425"/>
    </row>
    <row r="5032" s="428" customFormat="1" ht="27.6" customHeight="1" spans="2:256">
      <c r="B5032" s="465"/>
      <c r="GH5032" s="425"/>
      <c r="GI5032" s="425"/>
      <c r="GJ5032" s="425"/>
      <c r="GK5032" s="425"/>
      <c r="GL5032" s="425"/>
      <c r="GM5032" s="425"/>
      <c r="GN5032" s="425"/>
      <c r="GO5032" s="425"/>
      <c r="GP5032" s="425"/>
      <c r="GQ5032" s="425"/>
      <c r="GR5032" s="425"/>
      <c r="GS5032" s="425"/>
      <c r="GT5032" s="425"/>
      <c r="GU5032" s="425"/>
      <c r="GV5032" s="425"/>
      <c r="GW5032" s="425"/>
      <c r="GX5032" s="425"/>
      <c r="GY5032" s="425"/>
      <c r="GZ5032" s="425"/>
      <c r="HA5032" s="425"/>
      <c r="HB5032" s="425"/>
      <c r="HC5032" s="425"/>
      <c r="HD5032" s="425"/>
      <c r="HE5032" s="425"/>
      <c r="HF5032" s="425"/>
      <c r="HG5032" s="425"/>
      <c r="HH5032" s="425"/>
      <c r="HI5032" s="425"/>
      <c r="HJ5032" s="425"/>
      <c r="HK5032" s="425"/>
      <c r="HL5032" s="425"/>
      <c r="HM5032" s="425"/>
      <c r="HN5032" s="425"/>
      <c r="HO5032" s="425"/>
      <c r="HP5032" s="425"/>
      <c r="HQ5032" s="425"/>
      <c r="HR5032" s="425"/>
      <c r="HS5032" s="425"/>
      <c r="HT5032" s="425"/>
      <c r="HU5032" s="425"/>
      <c r="HV5032" s="425"/>
      <c r="HW5032" s="425"/>
      <c r="HX5032" s="425"/>
      <c r="HY5032" s="425"/>
      <c r="HZ5032" s="425"/>
      <c r="IA5032" s="425"/>
      <c r="IB5032" s="425"/>
      <c r="IC5032" s="425"/>
      <c r="ID5032" s="425"/>
      <c r="IE5032" s="425"/>
      <c r="IF5032" s="425"/>
      <c r="IG5032" s="425"/>
      <c r="IH5032" s="425"/>
      <c r="II5032" s="425"/>
      <c r="IJ5032" s="425"/>
      <c r="IK5032" s="425"/>
      <c r="IL5032" s="425"/>
      <c r="IM5032" s="425"/>
      <c r="IN5032" s="425"/>
      <c r="IO5032" s="425"/>
      <c r="IP5032" s="425"/>
      <c r="IQ5032" s="425"/>
      <c r="IR5032" s="425"/>
      <c r="IS5032" s="425"/>
      <c r="IT5032" s="425"/>
      <c r="IU5032" s="425"/>
      <c r="IV5032" s="425"/>
    </row>
    <row r="5033" s="428" customFormat="1" ht="27.6" customHeight="1" spans="2:256">
      <c r="B5033" s="465"/>
      <c r="GH5033" s="425"/>
      <c r="GI5033" s="425"/>
      <c r="GJ5033" s="425"/>
      <c r="GK5033" s="425"/>
      <c r="GL5033" s="425"/>
      <c r="GM5033" s="425"/>
      <c r="GN5033" s="425"/>
      <c r="GO5033" s="425"/>
      <c r="GP5033" s="425"/>
      <c r="GQ5033" s="425"/>
      <c r="GR5033" s="425"/>
      <c r="GS5033" s="425"/>
      <c r="GT5033" s="425"/>
      <c r="GU5033" s="425"/>
      <c r="GV5033" s="425"/>
      <c r="GW5033" s="425"/>
      <c r="GX5033" s="425"/>
      <c r="GY5033" s="425"/>
      <c r="GZ5033" s="425"/>
      <c r="HA5033" s="425"/>
      <c r="HB5033" s="425"/>
      <c r="HC5033" s="425"/>
      <c r="HD5033" s="425"/>
      <c r="HE5033" s="425"/>
      <c r="HF5033" s="425"/>
      <c r="HG5033" s="425"/>
      <c r="HH5033" s="425"/>
      <c r="HI5033" s="425"/>
      <c r="HJ5033" s="425"/>
      <c r="HK5033" s="425"/>
      <c r="HL5033" s="425"/>
      <c r="HM5033" s="425"/>
      <c r="HN5033" s="425"/>
      <c r="HO5033" s="425"/>
      <c r="HP5033" s="425"/>
      <c r="HQ5033" s="425"/>
      <c r="HR5033" s="425"/>
      <c r="HS5033" s="425"/>
      <c r="HT5033" s="425"/>
      <c r="HU5033" s="425"/>
      <c r="HV5033" s="425"/>
      <c r="HW5033" s="425"/>
      <c r="HX5033" s="425"/>
      <c r="HY5033" s="425"/>
      <c r="HZ5033" s="425"/>
      <c r="IA5033" s="425"/>
      <c r="IB5033" s="425"/>
      <c r="IC5033" s="425"/>
      <c r="ID5033" s="425"/>
      <c r="IE5033" s="425"/>
      <c r="IF5033" s="425"/>
      <c r="IG5033" s="425"/>
      <c r="IH5033" s="425"/>
      <c r="II5033" s="425"/>
      <c r="IJ5033" s="425"/>
      <c r="IK5033" s="425"/>
      <c r="IL5033" s="425"/>
      <c r="IM5033" s="425"/>
      <c r="IN5033" s="425"/>
      <c r="IO5033" s="425"/>
      <c r="IP5033" s="425"/>
      <c r="IQ5033" s="425"/>
      <c r="IR5033" s="425"/>
      <c r="IS5033" s="425"/>
      <c r="IT5033" s="425"/>
      <c r="IU5033" s="425"/>
      <c r="IV5033" s="425"/>
    </row>
    <row r="5034" s="428" customFormat="1" ht="27.6" customHeight="1" spans="2:256">
      <c r="B5034" s="465"/>
      <c r="GH5034" s="425"/>
      <c r="GI5034" s="425"/>
      <c r="GJ5034" s="425"/>
      <c r="GK5034" s="425"/>
      <c r="GL5034" s="425"/>
      <c r="GM5034" s="425"/>
      <c r="GN5034" s="425"/>
      <c r="GO5034" s="425"/>
      <c r="GP5034" s="425"/>
      <c r="GQ5034" s="425"/>
      <c r="GR5034" s="425"/>
      <c r="GS5034" s="425"/>
      <c r="GT5034" s="425"/>
      <c r="GU5034" s="425"/>
      <c r="GV5034" s="425"/>
      <c r="GW5034" s="425"/>
      <c r="GX5034" s="425"/>
      <c r="GY5034" s="425"/>
      <c r="GZ5034" s="425"/>
      <c r="HA5034" s="425"/>
      <c r="HB5034" s="425"/>
      <c r="HC5034" s="425"/>
      <c r="HD5034" s="425"/>
      <c r="HE5034" s="425"/>
      <c r="HF5034" s="425"/>
      <c r="HG5034" s="425"/>
      <c r="HH5034" s="425"/>
      <c r="HI5034" s="425"/>
      <c r="HJ5034" s="425"/>
      <c r="HK5034" s="425"/>
      <c r="HL5034" s="425"/>
      <c r="HM5034" s="425"/>
      <c r="HN5034" s="425"/>
      <c r="HO5034" s="425"/>
      <c r="HP5034" s="425"/>
      <c r="HQ5034" s="425"/>
      <c r="HR5034" s="425"/>
      <c r="HS5034" s="425"/>
      <c r="HT5034" s="425"/>
      <c r="HU5034" s="425"/>
      <c r="HV5034" s="425"/>
      <c r="HW5034" s="425"/>
      <c r="HX5034" s="425"/>
      <c r="HY5034" s="425"/>
      <c r="HZ5034" s="425"/>
      <c r="IA5034" s="425"/>
      <c r="IB5034" s="425"/>
      <c r="IC5034" s="425"/>
      <c r="ID5034" s="425"/>
      <c r="IE5034" s="425"/>
      <c r="IF5034" s="425"/>
      <c r="IG5034" s="425"/>
      <c r="IH5034" s="425"/>
      <c r="II5034" s="425"/>
      <c r="IJ5034" s="425"/>
      <c r="IK5034" s="425"/>
      <c r="IL5034" s="425"/>
      <c r="IM5034" s="425"/>
      <c r="IN5034" s="425"/>
      <c r="IO5034" s="425"/>
      <c r="IP5034" s="425"/>
      <c r="IQ5034" s="425"/>
      <c r="IR5034" s="425"/>
      <c r="IS5034" s="425"/>
      <c r="IT5034" s="425"/>
      <c r="IU5034" s="425"/>
      <c r="IV5034" s="425"/>
    </row>
    <row r="5035" s="428" customFormat="1" ht="27.6" customHeight="1" spans="2:256">
      <c r="B5035" s="465"/>
      <c r="GH5035" s="425"/>
      <c r="GI5035" s="425"/>
      <c r="GJ5035" s="425"/>
      <c r="GK5035" s="425"/>
      <c r="GL5035" s="425"/>
      <c r="GM5035" s="425"/>
      <c r="GN5035" s="425"/>
      <c r="GO5035" s="425"/>
      <c r="GP5035" s="425"/>
      <c r="GQ5035" s="425"/>
      <c r="GR5035" s="425"/>
      <c r="GS5035" s="425"/>
      <c r="GT5035" s="425"/>
      <c r="GU5035" s="425"/>
      <c r="GV5035" s="425"/>
      <c r="GW5035" s="425"/>
      <c r="GX5035" s="425"/>
      <c r="GY5035" s="425"/>
      <c r="GZ5035" s="425"/>
      <c r="HA5035" s="425"/>
      <c r="HB5035" s="425"/>
      <c r="HC5035" s="425"/>
      <c r="HD5035" s="425"/>
      <c r="HE5035" s="425"/>
      <c r="HF5035" s="425"/>
      <c r="HG5035" s="425"/>
      <c r="HH5035" s="425"/>
      <c r="HI5035" s="425"/>
      <c r="HJ5035" s="425"/>
      <c r="HK5035" s="425"/>
      <c r="HL5035" s="425"/>
      <c r="HM5035" s="425"/>
      <c r="HN5035" s="425"/>
      <c r="HO5035" s="425"/>
      <c r="HP5035" s="425"/>
      <c r="HQ5035" s="425"/>
      <c r="HR5035" s="425"/>
      <c r="HS5035" s="425"/>
      <c r="HT5035" s="425"/>
      <c r="HU5035" s="425"/>
      <c r="HV5035" s="425"/>
      <c r="HW5035" s="425"/>
      <c r="HX5035" s="425"/>
      <c r="HY5035" s="425"/>
      <c r="HZ5035" s="425"/>
      <c r="IA5035" s="425"/>
      <c r="IB5035" s="425"/>
      <c r="IC5035" s="425"/>
      <c r="ID5035" s="425"/>
      <c r="IE5035" s="425"/>
      <c r="IF5035" s="425"/>
      <c r="IG5035" s="425"/>
      <c r="IH5035" s="425"/>
      <c r="II5035" s="425"/>
      <c r="IJ5035" s="425"/>
      <c r="IK5035" s="425"/>
      <c r="IL5035" s="425"/>
      <c r="IM5035" s="425"/>
      <c r="IN5035" s="425"/>
      <c r="IO5035" s="425"/>
      <c r="IP5035" s="425"/>
      <c r="IQ5035" s="425"/>
      <c r="IR5035" s="425"/>
      <c r="IS5035" s="425"/>
      <c r="IT5035" s="425"/>
      <c r="IU5035" s="425"/>
      <c r="IV5035" s="425"/>
    </row>
    <row r="5036" s="428" customFormat="1" ht="27.6" customHeight="1" spans="2:256">
      <c r="B5036" s="465"/>
      <c r="GH5036" s="425"/>
      <c r="GI5036" s="425"/>
      <c r="GJ5036" s="425"/>
      <c r="GK5036" s="425"/>
      <c r="GL5036" s="425"/>
      <c r="GM5036" s="425"/>
      <c r="GN5036" s="425"/>
      <c r="GO5036" s="425"/>
      <c r="GP5036" s="425"/>
      <c r="GQ5036" s="425"/>
      <c r="GR5036" s="425"/>
      <c r="GS5036" s="425"/>
      <c r="GT5036" s="425"/>
      <c r="GU5036" s="425"/>
      <c r="GV5036" s="425"/>
      <c r="GW5036" s="425"/>
      <c r="GX5036" s="425"/>
      <c r="GY5036" s="425"/>
      <c r="GZ5036" s="425"/>
      <c r="HA5036" s="425"/>
      <c r="HB5036" s="425"/>
      <c r="HC5036" s="425"/>
      <c r="HD5036" s="425"/>
      <c r="HE5036" s="425"/>
      <c r="HF5036" s="425"/>
      <c r="HG5036" s="425"/>
      <c r="HH5036" s="425"/>
      <c r="HI5036" s="425"/>
      <c r="HJ5036" s="425"/>
      <c r="HK5036" s="425"/>
      <c r="HL5036" s="425"/>
      <c r="HM5036" s="425"/>
      <c r="HN5036" s="425"/>
      <c r="HO5036" s="425"/>
      <c r="HP5036" s="425"/>
      <c r="HQ5036" s="425"/>
      <c r="HR5036" s="425"/>
      <c r="HS5036" s="425"/>
      <c r="HT5036" s="425"/>
      <c r="HU5036" s="425"/>
      <c r="HV5036" s="425"/>
      <c r="HW5036" s="425"/>
      <c r="HX5036" s="425"/>
      <c r="HY5036" s="425"/>
      <c r="HZ5036" s="425"/>
      <c r="IA5036" s="425"/>
      <c r="IB5036" s="425"/>
      <c r="IC5036" s="425"/>
      <c r="ID5036" s="425"/>
      <c r="IE5036" s="425"/>
      <c r="IF5036" s="425"/>
      <c r="IG5036" s="425"/>
      <c r="IH5036" s="425"/>
      <c r="II5036" s="425"/>
      <c r="IJ5036" s="425"/>
      <c r="IK5036" s="425"/>
      <c r="IL5036" s="425"/>
      <c r="IM5036" s="425"/>
      <c r="IN5036" s="425"/>
      <c r="IO5036" s="425"/>
      <c r="IP5036" s="425"/>
      <c r="IQ5036" s="425"/>
      <c r="IR5036" s="425"/>
      <c r="IS5036" s="425"/>
      <c r="IT5036" s="425"/>
      <c r="IU5036" s="425"/>
      <c r="IV5036" s="425"/>
    </row>
    <row r="5037" s="428" customFormat="1" ht="27.6" customHeight="1" spans="2:256">
      <c r="B5037" s="465"/>
      <c r="GH5037" s="425"/>
      <c r="GI5037" s="425"/>
      <c r="GJ5037" s="425"/>
      <c r="GK5037" s="425"/>
      <c r="GL5037" s="425"/>
      <c r="GM5037" s="425"/>
      <c r="GN5037" s="425"/>
      <c r="GO5037" s="425"/>
      <c r="GP5037" s="425"/>
      <c r="GQ5037" s="425"/>
      <c r="GR5037" s="425"/>
      <c r="GS5037" s="425"/>
      <c r="GT5037" s="425"/>
      <c r="GU5037" s="425"/>
      <c r="GV5037" s="425"/>
      <c r="GW5037" s="425"/>
      <c r="GX5037" s="425"/>
      <c r="GY5037" s="425"/>
      <c r="GZ5037" s="425"/>
      <c r="HA5037" s="425"/>
      <c r="HB5037" s="425"/>
      <c r="HC5037" s="425"/>
      <c r="HD5037" s="425"/>
      <c r="HE5037" s="425"/>
      <c r="HF5037" s="425"/>
      <c r="HG5037" s="425"/>
      <c r="HH5037" s="425"/>
      <c r="HI5037" s="425"/>
      <c r="HJ5037" s="425"/>
      <c r="HK5037" s="425"/>
      <c r="HL5037" s="425"/>
      <c r="HM5037" s="425"/>
      <c r="HN5037" s="425"/>
      <c r="HO5037" s="425"/>
      <c r="HP5037" s="425"/>
      <c r="HQ5037" s="425"/>
      <c r="HR5037" s="425"/>
      <c r="HS5037" s="425"/>
      <c r="HT5037" s="425"/>
      <c r="HU5037" s="425"/>
      <c r="HV5037" s="425"/>
      <c r="HW5037" s="425"/>
      <c r="HX5037" s="425"/>
      <c r="HY5037" s="425"/>
      <c r="HZ5037" s="425"/>
      <c r="IA5037" s="425"/>
      <c r="IB5037" s="425"/>
      <c r="IC5037" s="425"/>
      <c r="ID5037" s="425"/>
      <c r="IE5037" s="425"/>
      <c r="IF5037" s="425"/>
      <c r="IG5037" s="425"/>
      <c r="IH5037" s="425"/>
      <c r="II5037" s="425"/>
      <c r="IJ5037" s="425"/>
      <c r="IK5037" s="425"/>
      <c r="IL5037" s="425"/>
      <c r="IM5037" s="425"/>
      <c r="IN5037" s="425"/>
      <c r="IO5037" s="425"/>
      <c r="IP5037" s="425"/>
      <c r="IQ5037" s="425"/>
      <c r="IR5037" s="425"/>
      <c r="IS5037" s="425"/>
      <c r="IT5037" s="425"/>
      <c r="IU5037" s="425"/>
      <c r="IV5037" s="425"/>
    </row>
    <row r="5038" s="428" customFormat="1" ht="27.6" customHeight="1" spans="2:256">
      <c r="B5038" s="465"/>
      <c r="GH5038" s="425"/>
      <c r="GI5038" s="425"/>
      <c r="GJ5038" s="425"/>
      <c r="GK5038" s="425"/>
      <c r="GL5038" s="425"/>
      <c r="GM5038" s="425"/>
      <c r="GN5038" s="425"/>
      <c r="GO5038" s="425"/>
      <c r="GP5038" s="425"/>
      <c r="GQ5038" s="425"/>
      <c r="GR5038" s="425"/>
      <c r="GS5038" s="425"/>
      <c r="GT5038" s="425"/>
      <c r="GU5038" s="425"/>
      <c r="GV5038" s="425"/>
      <c r="GW5038" s="425"/>
      <c r="GX5038" s="425"/>
      <c r="GY5038" s="425"/>
      <c r="GZ5038" s="425"/>
      <c r="HA5038" s="425"/>
      <c r="HB5038" s="425"/>
      <c r="HC5038" s="425"/>
      <c r="HD5038" s="425"/>
      <c r="HE5038" s="425"/>
      <c r="HF5038" s="425"/>
      <c r="HG5038" s="425"/>
      <c r="HH5038" s="425"/>
      <c r="HI5038" s="425"/>
      <c r="HJ5038" s="425"/>
      <c r="HK5038" s="425"/>
      <c r="HL5038" s="425"/>
      <c r="HM5038" s="425"/>
      <c r="HN5038" s="425"/>
      <c r="HO5038" s="425"/>
      <c r="HP5038" s="425"/>
      <c r="HQ5038" s="425"/>
      <c r="HR5038" s="425"/>
      <c r="HS5038" s="425"/>
      <c r="HT5038" s="425"/>
      <c r="HU5038" s="425"/>
      <c r="HV5038" s="425"/>
      <c r="HW5038" s="425"/>
      <c r="HX5038" s="425"/>
      <c r="HY5038" s="425"/>
      <c r="HZ5038" s="425"/>
      <c r="IA5038" s="425"/>
      <c r="IB5038" s="425"/>
      <c r="IC5038" s="425"/>
      <c r="ID5038" s="425"/>
      <c r="IE5038" s="425"/>
      <c r="IF5038" s="425"/>
      <c r="IG5038" s="425"/>
      <c r="IH5038" s="425"/>
      <c r="II5038" s="425"/>
      <c r="IJ5038" s="425"/>
      <c r="IK5038" s="425"/>
      <c r="IL5038" s="425"/>
      <c r="IM5038" s="425"/>
      <c r="IN5038" s="425"/>
      <c r="IO5038" s="425"/>
      <c r="IP5038" s="425"/>
      <c r="IQ5038" s="425"/>
      <c r="IR5038" s="425"/>
      <c r="IS5038" s="425"/>
      <c r="IT5038" s="425"/>
      <c r="IU5038" s="425"/>
      <c r="IV5038" s="425"/>
    </row>
    <row r="5039" s="428" customFormat="1" ht="27.6" customHeight="1" spans="2:256">
      <c r="B5039" s="465"/>
      <c r="GH5039" s="425"/>
      <c r="GI5039" s="425"/>
      <c r="GJ5039" s="425"/>
      <c r="GK5039" s="425"/>
      <c r="GL5039" s="425"/>
      <c r="GM5039" s="425"/>
      <c r="GN5039" s="425"/>
      <c r="GO5039" s="425"/>
      <c r="GP5039" s="425"/>
      <c r="GQ5039" s="425"/>
      <c r="GR5039" s="425"/>
      <c r="GS5039" s="425"/>
      <c r="GT5039" s="425"/>
      <c r="GU5039" s="425"/>
      <c r="GV5039" s="425"/>
      <c r="GW5039" s="425"/>
      <c r="GX5039" s="425"/>
      <c r="GY5039" s="425"/>
      <c r="GZ5039" s="425"/>
      <c r="HA5039" s="425"/>
      <c r="HB5039" s="425"/>
      <c r="HC5039" s="425"/>
      <c r="HD5039" s="425"/>
      <c r="HE5039" s="425"/>
      <c r="HF5039" s="425"/>
      <c r="HG5039" s="425"/>
      <c r="HH5039" s="425"/>
      <c r="HI5039" s="425"/>
      <c r="HJ5039" s="425"/>
      <c r="HK5039" s="425"/>
      <c r="HL5039" s="425"/>
      <c r="HM5039" s="425"/>
      <c r="HN5039" s="425"/>
      <c r="HO5039" s="425"/>
      <c r="HP5039" s="425"/>
      <c r="HQ5039" s="425"/>
      <c r="HR5039" s="425"/>
      <c r="HS5039" s="425"/>
      <c r="HT5039" s="425"/>
      <c r="HU5039" s="425"/>
      <c r="HV5039" s="425"/>
      <c r="HW5039" s="425"/>
      <c r="HX5039" s="425"/>
      <c r="HY5039" s="425"/>
      <c r="HZ5039" s="425"/>
      <c r="IA5039" s="425"/>
      <c r="IB5039" s="425"/>
      <c r="IC5039" s="425"/>
      <c r="ID5039" s="425"/>
      <c r="IE5039" s="425"/>
      <c r="IF5039" s="425"/>
      <c r="IG5039" s="425"/>
      <c r="IH5039" s="425"/>
      <c r="II5039" s="425"/>
      <c r="IJ5039" s="425"/>
      <c r="IK5039" s="425"/>
      <c r="IL5039" s="425"/>
      <c r="IM5039" s="425"/>
      <c r="IN5039" s="425"/>
      <c r="IO5039" s="425"/>
      <c r="IP5039" s="425"/>
      <c r="IQ5039" s="425"/>
      <c r="IR5039" s="425"/>
      <c r="IS5039" s="425"/>
      <c r="IT5039" s="425"/>
      <c r="IU5039" s="425"/>
      <c r="IV5039" s="425"/>
    </row>
    <row r="5040" s="428" customFormat="1" ht="27.6" customHeight="1" spans="2:256">
      <c r="B5040" s="465"/>
      <c r="GH5040" s="425"/>
      <c r="GI5040" s="425"/>
      <c r="GJ5040" s="425"/>
      <c r="GK5040" s="425"/>
      <c r="GL5040" s="425"/>
      <c r="GM5040" s="425"/>
      <c r="GN5040" s="425"/>
      <c r="GO5040" s="425"/>
      <c r="GP5040" s="425"/>
      <c r="GQ5040" s="425"/>
      <c r="GR5040" s="425"/>
      <c r="GS5040" s="425"/>
      <c r="GT5040" s="425"/>
      <c r="GU5040" s="425"/>
      <c r="GV5040" s="425"/>
      <c r="GW5040" s="425"/>
      <c r="GX5040" s="425"/>
      <c r="GY5040" s="425"/>
      <c r="GZ5040" s="425"/>
      <c r="HA5040" s="425"/>
      <c r="HB5040" s="425"/>
      <c r="HC5040" s="425"/>
      <c r="HD5040" s="425"/>
      <c r="HE5040" s="425"/>
      <c r="HF5040" s="425"/>
      <c r="HG5040" s="425"/>
      <c r="HH5040" s="425"/>
      <c r="HI5040" s="425"/>
      <c r="HJ5040" s="425"/>
      <c r="HK5040" s="425"/>
      <c r="HL5040" s="425"/>
      <c r="HM5040" s="425"/>
      <c r="HN5040" s="425"/>
      <c r="HO5040" s="425"/>
      <c r="HP5040" s="425"/>
      <c r="HQ5040" s="425"/>
      <c r="HR5040" s="425"/>
      <c r="HS5040" s="425"/>
      <c r="HT5040" s="425"/>
      <c r="HU5040" s="425"/>
      <c r="HV5040" s="425"/>
      <c r="HW5040" s="425"/>
      <c r="HX5040" s="425"/>
      <c r="HY5040" s="425"/>
      <c r="HZ5040" s="425"/>
      <c r="IA5040" s="425"/>
      <c r="IB5040" s="425"/>
      <c r="IC5040" s="425"/>
      <c r="ID5040" s="425"/>
      <c r="IE5040" s="425"/>
      <c r="IF5040" s="425"/>
      <c r="IG5040" s="425"/>
      <c r="IH5040" s="425"/>
      <c r="II5040" s="425"/>
      <c r="IJ5040" s="425"/>
      <c r="IK5040" s="425"/>
      <c r="IL5040" s="425"/>
      <c r="IM5040" s="425"/>
      <c r="IN5040" s="425"/>
      <c r="IO5040" s="425"/>
      <c r="IP5040" s="425"/>
      <c r="IQ5040" s="425"/>
      <c r="IR5040" s="425"/>
      <c r="IS5040" s="425"/>
      <c r="IT5040" s="425"/>
      <c r="IU5040" s="425"/>
      <c r="IV5040" s="425"/>
    </row>
    <row r="5041" s="428" customFormat="1" ht="27.6" customHeight="1" spans="2:256">
      <c r="B5041" s="465"/>
      <c r="GH5041" s="425"/>
      <c r="GI5041" s="425"/>
      <c r="GJ5041" s="425"/>
      <c r="GK5041" s="425"/>
      <c r="GL5041" s="425"/>
      <c r="GM5041" s="425"/>
      <c r="GN5041" s="425"/>
      <c r="GO5041" s="425"/>
      <c r="GP5041" s="425"/>
      <c r="GQ5041" s="425"/>
      <c r="GR5041" s="425"/>
      <c r="GS5041" s="425"/>
      <c r="GT5041" s="425"/>
      <c r="GU5041" s="425"/>
      <c r="GV5041" s="425"/>
      <c r="GW5041" s="425"/>
      <c r="GX5041" s="425"/>
      <c r="GY5041" s="425"/>
      <c r="GZ5041" s="425"/>
      <c r="HA5041" s="425"/>
      <c r="HB5041" s="425"/>
      <c r="HC5041" s="425"/>
      <c r="HD5041" s="425"/>
      <c r="HE5041" s="425"/>
      <c r="HF5041" s="425"/>
      <c r="HG5041" s="425"/>
      <c r="HH5041" s="425"/>
      <c r="HI5041" s="425"/>
      <c r="HJ5041" s="425"/>
      <c r="HK5041" s="425"/>
      <c r="HL5041" s="425"/>
      <c r="HM5041" s="425"/>
      <c r="HN5041" s="425"/>
      <c r="HO5041" s="425"/>
      <c r="HP5041" s="425"/>
      <c r="HQ5041" s="425"/>
      <c r="HR5041" s="425"/>
      <c r="HS5041" s="425"/>
      <c r="HT5041" s="425"/>
      <c r="HU5041" s="425"/>
      <c r="HV5041" s="425"/>
      <c r="HW5041" s="425"/>
      <c r="HX5041" s="425"/>
      <c r="HY5041" s="425"/>
      <c r="HZ5041" s="425"/>
      <c r="IA5041" s="425"/>
      <c r="IB5041" s="425"/>
      <c r="IC5041" s="425"/>
      <c r="ID5041" s="425"/>
      <c r="IE5041" s="425"/>
      <c r="IF5041" s="425"/>
      <c r="IG5041" s="425"/>
      <c r="IH5041" s="425"/>
      <c r="II5041" s="425"/>
      <c r="IJ5041" s="425"/>
      <c r="IK5041" s="425"/>
      <c r="IL5041" s="425"/>
      <c r="IM5041" s="425"/>
      <c r="IN5041" s="425"/>
      <c r="IO5041" s="425"/>
      <c r="IP5041" s="425"/>
      <c r="IQ5041" s="425"/>
      <c r="IR5041" s="425"/>
      <c r="IS5041" s="425"/>
      <c r="IT5041" s="425"/>
      <c r="IU5041" s="425"/>
      <c r="IV5041" s="425"/>
    </row>
    <row r="5042" s="428" customFormat="1" ht="27.6" customHeight="1" spans="2:256">
      <c r="B5042" s="465"/>
      <c r="GH5042" s="425"/>
      <c r="GI5042" s="425"/>
      <c r="GJ5042" s="425"/>
      <c r="GK5042" s="425"/>
      <c r="GL5042" s="425"/>
      <c r="GM5042" s="425"/>
      <c r="GN5042" s="425"/>
      <c r="GO5042" s="425"/>
      <c r="GP5042" s="425"/>
      <c r="GQ5042" s="425"/>
      <c r="GR5042" s="425"/>
      <c r="GS5042" s="425"/>
      <c r="GT5042" s="425"/>
      <c r="GU5042" s="425"/>
      <c r="GV5042" s="425"/>
      <c r="GW5042" s="425"/>
      <c r="GX5042" s="425"/>
      <c r="GY5042" s="425"/>
      <c r="GZ5042" s="425"/>
      <c r="HA5042" s="425"/>
      <c r="HB5042" s="425"/>
      <c r="HC5042" s="425"/>
      <c r="HD5042" s="425"/>
      <c r="HE5042" s="425"/>
      <c r="HF5042" s="425"/>
      <c r="HG5042" s="425"/>
      <c r="HH5042" s="425"/>
      <c r="HI5042" s="425"/>
      <c r="HJ5042" s="425"/>
      <c r="HK5042" s="425"/>
      <c r="HL5042" s="425"/>
      <c r="HM5042" s="425"/>
      <c r="HN5042" s="425"/>
      <c r="HO5042" s="425"/>
      <c r="HP5042" s="425"/>
      <c r="HQ5042" s="425"/>
      <c r="HR5042" s="425"/>
      <c r="HS5042" s="425"/>
      <c r="HT5042" s="425"/>
      <c r="HU5042" s="425"/>
      <c r="HV5042" s="425"/>
      <c r="HW5042" s="425"/>
      <c r="HX5042" s="425"/>
      <c r="HY5042" s="425"/>
      <c r="HZ5042" s="425"/>
      <c r="IA5042" s="425"/>
      <c r="IB5042" s="425"/>
      <c r="IC5042" s="425"/>
      <c r="ID5042" s="425"/>
      <c r="IE5042" s="425"/>
      <c r="IF5042" s="425"/>
      <c r="IG5042" s="425"/>
      <c r="IH5042" s="425"/>
      <c r="II5042" s="425"/>
      <c r="IJ5042" s="425"/>
      <c r="IK5042" s="425"/>
      <c r="IL5042" s="425"/>
      <c r="IM5042" s="425"/>
      <c r="IN5042" s="425"/>
      <c r="IO5042" s="425"/>
      <c r="IP5042" s="425"/>
      <c r="IQ5042" s="425"/>
      <c r="IR5042" s="425"/>
      <c r="IS5042" s="425"/>
      <c r="IT5042" s="425"/>
      <c r="IU5042" s="425"/>
      <c r="IV5042" s="425"/>
    </row>
    <row r="5043" s="428" customFormat="1" ht="27.6" customHeight="1" spans="2:256">
      <c r="B5043" s="465"/>
      <c r="GH5043" s="425"/>
      <c r="GI5043" s="425"/>
      <c r="GJ5043" s="425"/>
      <c r="GK5043" s="425"/>
      <c r="GL5043" s="425"/>
      <c r="GM5043" s="425"/>
      <c r="GN5043" s="425"/>
      <c r="GO5043" s="425"/>
      <c r="GP5043" s="425"/>
      <c r="GQ5043" s="425"/>
      <c r="GR5043" s="425"/>
      <c r="GS5043" s="425"/>
      <c r="GT5043" s="425"/>
      <c r="GU5043" s="425"/>
      <c r="GV5043" s="425"/>
      <c r="GW5043" s="425"/>
      <c r="GX5043" s="425"/>
      <c r="GY5043" s="425"/>
      <c r="GZ5043" s="425"/>
      <c r="HA5043" s="425"/>
      <c r="HB5043" s="425"/>
      <c r="HC5043" s="425"/>
      <c r="HD5043" s="425"/>
      <c r="HE5043" s="425"/>
      <c r="HF5043" s="425"/>
      <c r="HG5043" s="425"/>
      <c r="HH5043" s="425"/>
      <c r="HI5043" s="425"/>
      <c r="HJ5043" s="425"/>
      <c r="HK5043" s="425"/>
      <c r="HL5043" s="425"/>
      <c r="HM5043" s="425"/>
      <c r="HN5043" s="425"/>
      <c r="HO5043" s="425"/>
      <c r="HP5043" s="425"/>
      <c r="HQ5043" s="425"/>
      <c r="HR5043" s="425"/>
      <c r="HS5043" s="425"/>
      <c r="HT5043" s="425"/>
      <c r="HU5043" s="425"/>
      <c r="HV5043" s="425"/>
      <c r="HW5043" s="425"/>
      <c r="HX5043" s="425"/>
      <c r="HY5043" s="425"/>
      <c r="HZ5043" s="425"/>
      <c r="IA5043" s="425"/>
      <c r="IB5043" s="425"/>
      <c r="IC5043" s="425"/>
      <c r="ID5043" s="425"/>
      <c r="IE5043" s="425"/>
      <c r="IF5043" s="425"/>
      <c r="IG5043" s="425"/>
      <c r="IH5043" s="425"/>
      <c r="II5043" s="425"/>
      <c r="IJ5043" s="425"/>
      <c r="IK5043" s="425"/>
      <c r="IL5043" s="425"/>
      <c r="IM5043" s="425"/>
      <c r="IN5043" s="425"/>
      <c r="IO5043" s="425"/>
      <c r="IP5043" s="425"/>
      <c r="IQ5043" s="425"/>
      <c r="IR5043" s="425"/>
      <c r="IS5043" s="425"/>
      <c r="IT5043" s="425"/>
      <c r="IU5043" s="425"/>
      <c r="IV5043" s="425"/>
    </row>
    <row r="5044" s="428" customFormat="1" ht="27.6" customHeight="1" spans="2:256">
      <c r="B5044" s="465"/>
      <c r="GH5044" s="425"/>
      <c r="GI5044" s="425"/>
      <c r="GJ5044" s="425"/>
      <c r="GK5044" s="425"/>
      <c r="GL5044" s="425"/>
      <c r="GM5044" s="425"/>
      <c r="GN5044" s="425"/>
      <c r="GO5044" s="425"/>
      <c r="GP5044" s="425"/>
      <c r="GQ5044" s="425"/>
      <c r="GR5044" s="425"/>
      <c r="GS5044" s="425"/>
      <c r="GT5044" s="425"/>
      <c r="GU5044" s="425"/>
      <c r="GV5044" s="425"/>
      <c r="GW5044" s="425"/>
      <c r="GX5044" s="425"/>
      <c r="GY5044" s="425"/>
      <c r="GZ5044" s="425"/>
      <c r="HA5044" s="425"/>
      <c r="HB5044" s="425"/>
      <c r="HC5044" s="425"/>
      <c r="HD5044" s="425"/>
      <c r="HE5044" s="425"/>
      <c r="HF5044" s="425"/>
      <c r="HG5044" s="425"/>
      <c r="HH5044" s="425"/>
      <c r="HI5044" s="425"/>
      <c r="HJ5044" s="425"/>
      <c r="HK5044" s="425"/>
      <c r="HL5044" s="425"/>
      <c r="HM5044" s="425"/>
      <c r="HN5044" s="425"/>
      <c r="HO5044" s="425"/>
      <c r="HP5044" s="425"/>
      <c r="HQ5044" s="425"/>
      <c r="HR5044" s="425"/>
      <c r="HS5044" s="425"/>
      <c r="HT5044" s="425"/>
      <c r="HU5044" s="425"/>
      <c r="HV5044" s="425"/>
      <c r="HW5044" s="425"/>
      <c r="HX5044" s="425"/>
      <c r="HY5044" s="425"/>
      <c r="HZ5044" s="425"/>
      <c r="IA5044" s="425"/>
      <c r="IB5044" s="425"/>
      <c r="IC5044" s="425"/>
      <c r="ID5044" s="425"/>
      <c r="IE5044" s="425"/>
      <c r="IF5044" s="425"/>
      <c r="IG5044" s="425"/>
      <c r="IH5044" s="425"/>
      <c r="II5044" s="425"/>
      <c r="IJ5044" s="425"/>
      <c r="IK5044" s="425"/>
      <c r="IL5044" s="425"/>
      <c r="IM5044" s="425"/>
      <c r="IN5044" s="425"/>
      <c r="IO5044" s="425"/>
      <c r="IP5044" s="425"/>
      <c r="IQ5044" s="425"/>
      <c r="IR5044" s="425"/>
      <c r="IS5044" s="425"/>
      <c r="IT5044" s="425"/>
      <c r="IU5044" s="425"/>
      <c r="IV5044" s="425"/>
    </row>
    <row r="5045" s="428" customFormat="1" ht="27.6" customHeight="1" spans="2:256">
      <c r="B5045" s="465"/>
      <c r="GH5045" s="425"/>
      <c r="GI5045" s="425"/>
      <c r="GJ5045" s="425"/>
      <c r="GK5045" s="425"/>
      <c r="GL5045" s="425"/>
      <c r="GM5045" s="425"/>
      <c r="GN5045" s="425"/>
      <c r="GO5045" s="425"/>
      <c r="GP5045" s="425"/>
      <c r="GQ5045" s="425"/>
      <c r="GR5045" s="425"/>
      <c r="GS5045" s="425"/>
      <c r="GT5045" s="425"/>
      <c r="GU5045" s="425"/>
      <c r="GV5045" s="425"/>
      <c r="GW5045" s="425"/>
      <c r="GX5045" s="425"/>
      <c r="GY5045" s="425"/>
      <c r="GZ5045" s="425"/>
      <c r="HA5045" s="425"/>
      <c r="HB5045" s="425"/>
      <c r="HC5045" s="425"/>
      <c r="HD5045" s="425"/>
      <c r="HE5045" s="425"/>
      <c r="HF5045" s="425"/>
      <c r="HG5045" s="425"/>
      <c r="HH5045" s="425"/>
      <c r="HI5045" s="425"/>
      <c r="HJ5045" s="425"/>
      <c r="HK5045" s="425"/>
      <c r="HL5045" s="425"/>
      <c r="HM5045" s="425"/>
      <c r="HN5045" s="425"/>
      <c r="HO5045" s="425"/>
      <c r="HP5045" s="425"/>
      <c r="HQ5045" s="425"/>
      <c r="HR5045" s="425"/>
      <c r="HS5045" s="425"/>
      <c r="HT5045" s="425"/>
      <c r="HU5045" s="425"/>
      <c r="HV5045" s="425"/>
      <c r="HW5045" s="425"/>
      <c r="HX5045" s="425"/>
      <c r="HY5045" s="425"/>
      <c r="HZ5045" s="425"/>
      <c r="IA5045" s="425"/>
      <c r="IB5045" s="425"/>
      <c r="IC5045" s="425"/>
      <c r="ID5045" s="425"/>
      <c r="IE5045" s="425"/>
      <c r="IF5045" s="425"/>
      <c r="IG5045" s="425"/>
      <c r="IH5045" s="425"/>
      <c r="II5045" s="425"/>
      <c r="IJ5045" s="425"/>
      <c r="IK5045" s="425"/>
      <c r="IL5045" s="425"/>
      <c r="IM5045" s="425"/>
      <c r="IN5045" s="425"/>
      <c r="IO5045" s="425"/>
      <c r="IP5045" s="425"/>
      <c r="IQ5045" s="425"/>
      <c r="IR5045" s="425"/>
      <c r="IS5045" s="425"/>
      <c r="IT5045" s="425"/>
      <c r="IU5045" s="425"/>
      <c r="IV5045" s="425"/>
    </row>
    <row r="5046" s="428" customFormat="1" ht="27.6" customHeight="1" spans="2:256">
      <c r="B5046" s="465"/>
      <c r="GH5046" s="425"/>
      <c r="GI5046" s="425"/>
      <c r="GJ5046" s="425"/>
      <c r="GK5046" s="425"/>
      <c r="GL5046" s="425"/>
      <c r="GM5046" s="425"/>
      <c r="GN5046" s="425"/>
      <c r="GO5046" s="425"/>
      <c r="GP5046" s="425"/>
      <c r="GQ5046" s="425"/>
      <c r="GR5046" s="425"/>
      <c r="GS5046" s="425"/>
      <c r="GT5046" s="425"/>
      <c r="GU5046" s="425"/>
      <c r="GV5046" s="425"/>
      <c r="GW5046" s="425"/>
      <c r="GX5046" s="425"/>
      <c r="GY5046" s="425"/>
      <c r="GZ5046" s="425"/>
      <c r="HA5046" s="425"/>
      <c r="HB5046" s="425"/>
      <c r="HC5046" s="425"/>
      <c r="HD5046" s="425"/>
      <c r="HE5046" s="425"/>
      <c r="HF5046" s="425"/>
      <c r="HG5046" s="425"/>
      <c r="HH5046" s="425"/>
      <c r="HI5046" s="425"/>
      <c r="HJ5046" s="425"/>
      <c r="HK5046" s="425"/>
      <c r="HL5046" s="425"/>
      <c r="HM5046" s="425"/>
      <c r="HN5046" s="425"/>
      <c r="HO5046" s="425"/>
      <c r="HP5046" s="425"/>
      <c r="HQ5046" s="425"/>
      <c r="HR5046" s="425"/>
      <c r="HS5046" s="425"/>
      <c r="HT5046" s="425"/>
      <c r="HU5046" s="425"/>
      <c r="HV5046" s="425"/>
      <c r="HW5046" s="425"/>
      <c r="HX5046" s="425"/>
      <c r="HY5046" s="425"/>
      <c r="HZ5046" s="425"/>
      <c r="IA5046" s="425"/>
      <c r="IB5046" s="425"/>
      <c r="IC5046" s="425"/>
      <c r="ID5046" s="425"/>
      <c r="IE5046" s="425"/>
      <c r="IF5046" s="425"/>
      <c r="IG5046" s="425"/>
      <c r="IH5046" s="425"/>
      <c r="II5046" s="425"/>
      <c r="IJ5046" s="425"/>
      <c r="IK5046" s="425"/>
      <c r="IL5046" s="425"/>
      <c r="IM5046" s="425"/>
      <c r="IN5046" s="425"/>
      <c r="IO5046" s="425"/>
      <c r="IP5046" s="425"/>
      <c r="IQ5046" s="425"/>
      <c r="IR5046" s="425"/>
      <c r="IS5046" s="425"/>
      <c r="IT5046" s="425"/>
      <c r="IU5046" s="425"/>
      <c r="IV5046" s="425"/>
    </row>
    <row r="5047" s="428" customFormat="1" ht="27.6" customHeight="1" spans="2:256">
      <c r="B5047" s="465"/>
      <c r="GH5047" s="425"/>
      <c r="GI5047" s="425"/>
      <c r="GJ5047" s="425"/>
      <c r="GK5047" s="425"/>
      <c r="GL5047" s="425"/>
      <c r="GM5047" s="425"/>
      <c r="GN5047" s="425"/>
      <c r="GO5047" s="425"/>
      <c r="GP5047" s="425"/>
      <c r="GQ5047" s="425"/>
      <c r="GR5047" s="425"/>
      <c r="GS5047" s="425"/>
      <c r="GT5047" s="425"/>
      <c r="GU5047" s="425"/>
      <c r="GV5047" s="425"/>
      <c r="GW5047" s="425"/>
      <c r="GX5047" s="425"/>
      <c r="GY5047" s="425"/>
      <c r="GZ5047" s="425"/>
      <c r="HA5047" s="425"/>
      <c r="HB5047" s="425"/>
      <c r="HC5047" s="425"/>
      <c r="HD5047" s="425"/>
      <c r="HE5047" s="425"/>
      <c r="HF5047" s="425"/>
      <c r="HG5047" s="425"/>
      <c r="HH5047" s="425"/>
      <c r="HI5047" s="425"/>
      <c r="HJ5047" s="425"/>
      <c r="HK5047" s="425"/>
      <c r="HL5047" s="425"/>
      <c r="HM5047" s="425"/>
      <c r="HN5047" s="425"/>
      <c r="HO5047" s="425"/>
      <c r="HP5047" s="425"/>
      <c r="HQ5047" s="425"/>
      <c r="HR5047" s="425"/>
      <c r="HS5047" s="425"/>
      <c r="HT5047" s="425"/>
      <c r="HU5047" s="425"/>
      <c r="HV5047" s="425"/>
      <c r="HW5047" s="425"/>
      <c r="HX5047" s="425"/>
      <c r="HY5047" s="425"/>
      <c r="HZ5047" s="425"/>
      <c r="IA5047" s="425"/>
      <c r="IB5047" s="425"/>
      <c r="IC5047" s="425"/>
      <c r="ID5047" s="425"/>
      <c r="IE5047" s="425"/>
      <c r="IF5047" s="425"/>
      <c r="IG5047" s="425"/>
      <c r="IH5047" s="425"/>
      <c r="II5047" s="425"/>
      <c r="IJ5047" s="425"/>
      <c r="IK5047" s="425"/>
      <c r="IL5047" s="425"/>
      <c r="IM5047" s="425"/>
      <c r="IN5047" s="425"/>
      <c r="IO5047" s="425"/>
      <c r="IP5047" s="425"/>
      <c r="IQ5047" s="425"/>
      <c r="IR5047" s="425"/>
      <c r="IS5047" s="425"/>
      <c r="IT5047" s="425"/>
      <c r="IU5047" s="425"/>
      <c r="IV5047" s="425"/>
    </row>
    <row r="5048" s="428" customFormat="1" ht="27.6" customHeight="1" spans="2:256">
      <c r="B5048" s="465"/>
      <c r="GH5048" s="425"/>
      <c r="GI5048" s="425"/>
      <c r="GJ5048" s="425"/>
      <c r="GK5048" s="425"/>
      <c r="GL5048" s="425"/>
      <c r="GM5048" s="425"/>
      <c r="GN5048" s="425"/>
      <c r="GO5048" s="425"/>
      <c r="GP5048" s="425"/>
      <c r="GQ5048" s="425"/>
      <c r="GR5048" s="425"/>
      <c r="GS5048" s="425"/>
      <c r="GT5048" s="425"/>
      <c r="GU5048" s="425"/>
      <c r="GV5048" s="425"/>
      <c r="GW5048" s="425"/>
      <c r="GX5048" s="425"/>
      <c r="GY5048" s="425"/>
      <c r="GZ5048" s="425"/>
      <c r="HA5048" s="425"/>
      <c r="HB5048" s="425"/>
      <c r="HC5048" s="425"/>
      <c r="HD5048" s="425"/>
      <c r="HE5048" s="425"/>
      <c r="HF5048" s="425"/>
      <c r="HG5048" s="425"/>
      <c r="HH5048" s="425"/>
      <c r="HI5048" s="425"/>
      <c r="HJ5048" s="425"/>
      <c r="HK5048" s="425"/>
      <c r="HL5048" s="425"/>
      <c r="HM5048" s="425"/>
      <c r="HN5048" s="425"/>
      <c r="HO5048" s="425"/>
      <c r="HP5048" s="425"/>
      <c r="HQ5048" s="425"/>
      <c r="HR5048" s="425"/>
      <c r="HS5048" s="425"/>
      <c r="HT5048" s="425"/>
      <c r="HU5048" s="425"/>
      <c r="HV5048" s="425"/>
      <c r="HW5048" s="425"/>
      <c r="HX5048" s="425"/>
      <c r="HY5048" s="425"/>
      <c r="HZ5048" s="425"/>
      <c r="IA5048" s="425"/>
      <c r="IB5048" s="425"/>
      <c r="IC5048" s="425"/>
      <c r="ID5048" s="425"/>
      <c r="IE5048" s="425"/>
      <c r="IF5048" s="425"/>
      <c r="IG5048" s="425"/>
      <c r="IH5048" s="425"/>
      <c r="II5048" s="425"/>
      <c r="IJ5048" s="425"/>
      <c r="IK5048" s="425"/>
      <c r="IL5048" s="425"/>
      <c r="IM5048" s="425"/>
      <c r="IN5048" s="425"/>
      <c r="IO5048" s="425"/>
      <c r="IP5048" s="425"/>
      <c r="IQ5048" s="425"/>
      <c r="IR5048" s="425"/>
      <c r="IS5048" s="425"/>
      <c r="IT5048" s="425"/>
      <c r="IU5048" s="425"/>
      <c r="IV5048" s="425"/>
    </row>
    <row r="5049" s="428" customFormat="1" ht="27.6" customHeight="1" spans="2:256">
      <c r="B5049" s="465"/>
      <c r="GH5049" s="425"/>
      <c r="GI5049" s="425"/>
      <c r="GJ5049" s="425"/>
      <c r="GK5049" s="425"/>
      <c r="GL5049" s="425"/>
      <c r="GM5049" s="425"/>
      <c r="GN5049" s="425"/>
      <c r="GO5049" s="425"/>
      <c r="GP5049" s="425"/>
      <c r="GQ5049" s="425"/>
      <c r="GR5049" s="425"/>
      <c r="GS5049" s="425"/>
      <c r="GT5049" s="425"/>
      <c r="GU5049" s="425"/>
      <c r="GV5049" s="425"/>
      <c r="GW5049" s="425"/>
      <c r="GX5049" s="425"/>
      <c r="GY5049" s="425"/>
      <c r="GZ5049" s="425"/>
      <c r="HA5049" s="425"/>
      <c r="HB5049" s="425"/>
      <c r="HC5049" s="425"/>
      <c r="HD5049" s="425"/>
      <c r="HE5049" s="425"/>
      <c r="HF5049" s="425"/>
      <c r="HG5049" s="425"/>
      <c r="HH5049" s="425"/>
      <c r="HI5049" s="425"/>
      <c r="HJ5049" s="425"/>
      <c r="HK5049" s="425"/>
      <c r="HL5049" s="425"/>
      <c r="HM5049" s="425"/>
      <c r="HN5049" s="425"/>
      <c r="HO5049" s="425"/>
      <c r="HP5049" s="425"/>
      <c r="HQ5049" s="425"/>
      <c r="HR5049" s="425"/>
      <c r="HS5049" s="425"/>
      <c r="HT5049" s="425"/>
      <c r="HU5049" s="425"/>
      <c r="HV5049" s="425"/>
      <c r="HW5049" s="425"/>
      <c r="HX5049" s="425"/>
      <c r="HY5049" s="425"/>
      <c r="HZ5049" s="425"/>
      <c r="IA5049" s="425"/>
      <c r="IB5049" s="425"/>
      <c r="IC5049" s="425"/>
      <c r="ID5049" s="425"/>
      <c r="IE5049" s="425"/>
      <c r="IF5049" s="425"/>
      <c r="IG5049" s="425"/>
      <c r="IH5049" s="425"/>
      <c r="II5049" s="425"/>
      <c r="IJ5049" s="425"/>
      <c r="IK5049" s="425"/>
      <c r="IL5049" s="425"/>
      <c r="IM5049" s="425"/>
      <c r="IN5049" s="425"/>
      <c r="IO5049" s="425"/>
      <c r="IP5049" s="425"/>
      <c r="IQ5049" s="425"/>
      <c r="IR5049" s="425"/>
      <c r="IS5049" s="425"/>
      <c r="IT5049" s="425"/>
      <c r="IU5049" s="425"/>
      <c r="IV5049" s="425"/>
    </row>
    <row r="5050" s="428" customFormat="1" ht="27.6" customHeight="1" spans="2:256">
      <c r="B5050" s="465"/>
      <c r="GH5050" s="425"/>
      <c r="GI5050" s="425"/>
      <c r="GJ5050" s="425"/>
      <c r="GK5050" s="425"/>
      <c r="GL5050" s="425"/>
      <c r="GM5050" s="425"/>
      <c r="GN5050" s="425"/>
      <c r="GO5050" s="425"/>
      <c r="GP5050" s="425"/>
      <c r="GQ5050" s="425"/>
      <c r="GR5050" s="425"/>
      <c r="GS5050" s="425"/>
      <c r="GT5050" s="425"/>
      <c r="GU5050" s="425"/>
      <c r="GV5050" s="425"/>
      <c r="GW5050" s="425"/>
      <c r="GX5050" s="425"/>
      <c r="GY5050" s="425"/>
      <c r="GZ5050" s="425"/>
      <c r="HA5050" s="425"/>
      <c r="HB5050" s="425"/>
      <c r="HC5050" s="425"/>
      <c r="HD5050" s="425"/>
      <c r="HE5050" s="425"/>
      <c r="HF5050" s="425"/>
      <c r="HG5050" s="425"/>
      <c r="HH5050" s="425"/>
      <c r="HI5050" s="425"/>
      <c r="HJ5050" s="425"/>
      <c r="HK5050" s="425"/>
      <c r="HL5050" s="425"/>
      <c r="HM5050" s="425"/>
      <c r="HN5050" s="425"/>
      <c r="HO5050" s="425"/>
      <c r="HP5050" s="425"/>
      <c r="HQ5050" s="425"/>
      <c r="HR5050" s="425"/>
      <c r="HS5050" s="425"/>
      <c r="HT5050" s="425"/>
      <c r="HU5050" s="425"/>
      <c r="HV5050" s="425"/>
      <c r="HW5050" s="425"/>
      <c r="HX5050" s="425"/>
      <c r="HY5050" s="425"/>
      <c r="HZ5050" s="425"/>
      <c r="IA5050" s="425"/>
      <c r="IB5050" s="425"/>
      <c r="IC5050" s="425"/>
      <c r="ID5050" s="425"/>
      <c r="IE5050" s="425"/>
      <c r="IF5050" s="425"/>
      <c r="IG5050" s="425"/>
      <c r="IH5050" s="425"/>
      <c r="II5050" s="425"/>
      <c r="IJ5050" s="425"/>
      <c r="IK5050" s="425"/>
      <c r="IL5050" s="425"/>
      <c r="IM5050" s="425"/>
      <c r="IN5050" s="425"/>
      <c r="IO5050" s="425"/>
      <c r="IP5050" s="425"/>
      <c r="IQ5050" s="425"/>
      <c r="IR5050" s="425"/>
      <c r="IS5050" s="425"/>
      <c r="IT5050" s="425"/>
      <c r="IU5050" s="425"/>
      <c r="IV5050" s="425"/>
    </row>
    <row r="5051" s="428" customFormat="1" ht="27.6" customHeight="1" spans="2:256">
      <c r="B5051" s="465"/>
      <c r="GH5051" s="425"/>
      <c r="GI5051" s="425"/>
      <c r="GJ5051" s="425"/>
      <c r="GK5051" s="425"/>
      <c r="GL5051" s="425"/>
      <c r="GM5051" s="425"/>
      <c r="GN5051" s="425"/>
      <c r="GO5051" s="425"/>
      <c r="GP5051" s="425"/>
      <c r="GQ5051" s="425"/>
      <c r="GR5051" s="425"/>
      <c r="GS5051" s="425"/>
      <c r="GT5051" s="425"/>
      <c r="GU5051" s="425"/>
      <c r="GV5051" s="425"/>
      <c r="GW5051" s="425"/>
      <c r="GX5051" s="425"/>
      <c r="GY5051" s="425"/>
      <c r="GZ5051" s="425"/>
      <c r="HA5051" s="425"/>
      <c r="HB5051" s="425"/>
      <c r="HC5051" s="425"/>
      <c r="HD5051" s="425"/>
      <c r="HE5051" s="425"/>
      <c r="HF5051" s="425"/>
      <c r="HG5051" s="425"/>
      <c r="HH5051" s="425"/>
      <c r="HI5051" s="425"/>
      <c r="HJ5051" s="425"/>
      <c r="HK5051" s="425"/>
      <c r="HL5051" s="425"/>
      <c r="HM5051" s="425"/>
      <c r="HN5051" s="425"/>
      <c r="HO5051" s="425"/>
      <c r="HP5051" s="425"/>
      <c r="HQ5051" s="425"/>
      <c r="HR5051" s="425"/>
      <c r="HS5051" s="425"/>
      <c r="HT5051" s="425"/>
      <c r="HU5051" s="425"/>
      <c r="HV5051" s="425"/>
      <c r="HW5051" s="425"/>
      <c r="HX5051" s="425"/>
      <c r="HY5051" s="425"/>
      <c r="HZ5051" s="425"/>
      <c r="IA5051" s="425"/>
      <c r="IB5051" s="425"/>
      <c r="IC5051" s="425"/>
      <c r="ID5051" s="425"/>
      <c r="IE5051" s="425"/>
      <c r="IF5051" s="425"/>
      <c r="IG5051" s="425"/>
      <c r="IH5051" s="425"/>
      <c r="II5051" s="425"/>
      <c r="IJ5051" s="425"/>
      <c r="IK5051" s="425"/>
      <c r="IL5051" s="425"/>
      <c r="IM5051" s="425"/>
      <c r="IN5051" s="425"/>
      <c r="IO5051" s="425"/>
      <c r="IP5051" s="425"/>
      <c r="IQ5051" s="425"/>
      <c r="IR5051" s="425"/>
      <c r="IS5051" s="425"/>
      <c r="IT5051" s="425"/>
      <c r="IU5051" s="425"/>
      <c r="IV5051" s="425"/>
    </row>
    <row r="5052" s="428" customFormat="1" ht="27.6" customHeight="1" spans="2:256">
      <c r="B5052" s="465"/>
      <c r="GH5052" s="425"/>
      <c r="GI5052" s="425"/>
      <c r="GJ5052" s="425"/>
      <c r="GK5052" s="425"/>
      <c r="GL5052" s="425"/>
      <c r="GM5052" s="425"/>
      <c r="GN5052" s="425"/>
      <c r="GO5052" s="425"/>
      <c r="GP5052" s="425"/>
      <c r="GQ5052" s="425"/>
      <c r="GR5052" s="425"/>
      <c r="GS5052" s="425"/>
      <c r="GT5052" s="425"/>
      <c r="GU5052" s="425"/>
      <c r="GV5052" s="425"/>
      <c r="GW5052" s="425"/>
      <c r="GX5052" s="425"/>
      <c r="GY5052" s="425"/>
      <c r="GZ5052" s="425"/>
      <c r="HA5052" s="425"/>
      <c r="HB5052" s="425"/>
      <c r="HC5052" s="425"/>
      <c r="HD5052" s="425"/>
      <c r="HE5052" s="425"/>
      <c r="HF5052" s="425"/>
      <c r="HG5052" s="425"/>
      <c r="HH5052" s="425"/>
      <c r="HI5052" s="425"/>
      <c r="HJ5052" s="425"/>
      <c r="HK5052" s="425"/>
      <c r="HL5052" s="425"/>
      <c r="HM5052" s="425"/>
      <c r="HN5052" s="425"/>
      <c r="HO5052" s="425"/>
      <c r="HP5052" s="425"/>
      <c r="HQ5052" s="425"/>
      <c r="HR5052" s="425"/>
      <c r="HS5052" s="425"/>
      <c r="HT5052" s="425"/>
      <c r="HU5052" s="425"/>
      <c r="HV5052" s="425"/>
      <c r="HW5052" s="425"/>
      <c r="HX5052" s="425"/>
      <c r="HY5052" s="425"/>
      <c r="HZ5052" s="425"/>
      <c r="IA5052" s="425"/>
      <c r="IB5052" s="425"/>
      <c r="IC5052" s="425"/>
      <c r="ID5052" s="425"/>
      <c r="IE5052" s="425"/>
      <c r="IF5052" s="425"/>
      <c r="IG5052" s="425"/>
      <c r="IH5052" s="425"/>
      <c r="II5052" s="425"/>
      <c r="IJ5052" s="425"/>
      <c r="IK5052" s="425"/>
      <c r="IL5052" s="425"/>
      <c r="IM5052" s="425"/>
      <c r="IN5052" s="425"/>
      <c r="IO5052" s="425"/>
      <c r="IP5052" s="425"/>
      <c r="IQ5052" s="425"/>
      <c r="IR5052" s="425"/>
      <c r="IS5052" s="425"/>
      <c r="IT5052" s="425"/>
      <c r="IU5052" s="425"/>
      <c r="IV5052" s="425"/>
    </row>
    <row r="5053" s="428" customFormat="1" ht="27.6" customHeight="1" spans="2:256">
      <c r="B5053" s="465"/>
      <c r="GH5053" s="425"/>
      <c r="GI5053" s="425"/>
      <c r="GJ5053" s="425"/>
      <c r="GK5053" s="425"/>
      <c r="GL5053" s="425"/>
      <c r="GM5053" s="425"/>
      <c r="GN5053" s="425"/>
      <c r="GO5053" s="425"/>
      <c r="GP5053" s="425"/>
      <c r="GQ5053" s="425"/>
      <c r="GR5053" s="425"/>
      <c r="GS5053" s="425"/>
      <c r="GT5053" s="425"/>
      <c r="GU5053" s="425"/>
      <c r="GV5053" s="425"/>
      <c r="GW5053" s="425"/>
      <c r="GX5053" s="425"/>
      <c r="GY5053" s="425"/>
      <c r="GZ5053" s="425"/>
      <c r="HA5053" s="425"/>
      <c r="HB5053" s="425"/>
      <c r="HC5053" s="425"/>
      <c r="HD5053" s="425"/>
      <c r="HE5053" s="425"/>
      <c r="HF5053" s="425"/>
      <c r="HG5053" s="425"/>
      <c r="HH5053" s="425"/>
      <c r="HI5053" s="425"/>
      <c r="HJ5053" s="425"/>
      <c r="HK5053" s="425"/>
      <c r="HL5053" s="425"/>
      <c r="HM5053" s="425"/>
      <c r="HN5053" s="425"/>
      <c r="HO5053" s="425"/>
      <c r="HP5053" s="425"/>
      <c r="HQ5053" s="425"/>
      <c r="HR5053" s="425"/>
      <c r="HS5053" s="425"/>
      <c r="HT5053" s="425"/>
      <c r="HU5053" s="425"/>
      <c r="HV5053" s="425"/>
      <c r="HW5053" s="425"/>
      <c r="HX5053" s="425"/>
      <c r="HY5053" s="425"/>
      <c r="HZ5053" s="425"/>
      <c r="IA5053" s="425"/>
      <c r="IB5053" s="425"/>
      <c r="IC5053" s="425"/>
      <c r="ID5053" s="425"/>
      <c r="IE5053" s="425"/>
      <c r="IF5053" s="425"/>
      <c r="IG5053" s="425"/>
      <c r="IH5053" s="425"/>
      <c r="II5053" s="425"/>
      <c r="IJ5053" s="425"/>
      <c r="IK5053" s="425"/>
      <c r="IL5053" s="425"/>
      <c r="IM5053" s="425"/>
      <c r="IN5053" s="425"/>
      <c r="IO5053" s="425"/>
      <c r="IP5053" s="425"/>
      <c r="IQ5053" s="425"/>
      <c r="IR5053" s="425"/>
      <c r="IS5053" s="425"/>
      <c r="IT5053" s="425"/>
      <c r="IU5053" s="425"/>
      <c r="IV5053" s="425"/>
    </row>
    <row r="5054" s="428" customFormat="1" ht="27.6" customHeight="1" spans="2:256">
      <c r="B5054" s="465"/>
      <c r="GH5054" s="425"/>
      <c r="GI5054" s="425"/>
      <c r="GJ5054" s="425"/>
      <c r="GK5054" s="425"/>
      <c r="GL5054" s="425"/>
      <c r="GM5054" s="425"/>
      <c r="GN5054" s="425"/>
      <c r="GO5054" s="425"/>
      <c r="GP5054" s="425"/>
      <c r="GQ5054" s="425"/>
      <c r="GR5054" s="425"/>
      <c r="GS5054" s="425"/>
      <c r="GT5054" s="425"/>
      <c r="GU5054" s="425"/>
      <c r="GV5054" s="425"/>
      <c r="GW5054" s="425"/>
      <c r="GX5054" s="425"/>
      <c r="GY5054" s="425"/>
      <c r="GZ5054" s="425"/>
      <c r="HA5054" s="425"/>
      <c r="HB5054" s="425"/>
      <c r="HC5054" s="425"/>
      <c r="HD5054" s="425"/>
      <c r="HE5054" s="425"/>
      <c r="HF5054" s="425"/>
      <c r="HG5054" s="425"/>
      <c r="HH5054" s="425"/>
      <c r="HI5054" s="425"/>
      <c r="HJ5054" s="425"/>
      <c r="HK5054" s="425"/>
      <c r="HL5054" s="425"/>
      <c r="HM5054" s="425"/>
      <c r="HN5054" s="425"/>
      <c r="HO5054" s="425"/>
      <c r="HP5054" s="425"/>
      <c r="HQ5054" s="425"/>
      <c r="HR5054" s="425"/>
      <c r="HS5054" s="425"/>
      <c r="HT5054" s="425"/>
      <c r="HU5054" s="425"/>
      <c r="HV5054" s="425"/>
      <c r="HW5054" s="425"/>
      <c r="HX5054" s="425"/>
      <c r="HY5054" s="425"/>
      <c r="HZ5054" s="425"/>
      <c r="IA5054" s="425"/>
      <c r="IB5054" s="425"/>
      <c r="IC5054" s="425"/>
      <c r="ID5054" s="425"/>
      <c r="IE5054" s="425"/>
      <c r="IF5054" s="425"/>
      <c r="IG5054" s="425"/>
      <c r="IH5054" s="425"/>
      <c r="II5054" s="425"/>
      <c r="IJ5054" s="425"/>
      <c r="IK5054" s="425"/>
      <c r="IL5054" s="425"/>
      <c r="IM5054" s="425"/>
      <c r="IN5054" s="425"/>
      <c r="IO5054" s="425"/>
      <c r="IP5054" s="425"/>
      <c r="IQ5054" s="425"/>
      <c r="IR5054" s="425"/>
      <c r="IS5054" s="425"/>
      <c r="IT5054" s="425"/>
      <c r="IU5054" s="425"/>
      <c r="IV5054" s="425"/>
    </row>
    <row r="5055" s="428" customFormat="1" ht="27.6" customHeight="1" spans="2:256">
      <c r="B5055" s="465"/>
      <c r="GH5055" s="425"/>
      <c r="GI5055" s="425"/>
      <c r="GJ5055" s="425"/>
      <c r="GK5055" s="425"/>
      <c r="GL5055" s="425"/>
      <c r="GM5055" s="425"/>
      <c r="GN5055" s="425"/>
      <c r="GO5055" s="425"/>
      <c r="GP5055" s="425"/>
      <c r="GQ5055" s="425"/>
      <c r="GR5055" s="425"/>
      <c r="GS5055" s="425"/>
      <c r="GT5055" s="425"/>
      <c r="GU5055" s="425"/>
      <c r="GV5055" s="425"/>
      <c r="GW5055" s="425"/>
      <c r="GX5055" s="425"/>
      <c r="GY5055" s="425"/>
      <c r="GZ5055" s="425"/>
      <c r="HA5055" s="425"/>
      <c r="HB5055" s="425"/>
      <c r="HC5055" s="425"/>
      <c r="HD5055" s="425"/>
      <c r="HE5055" s="425"/>
      <c r="HF5055" s="425"/>
      <c r="HG5055" s="425"/>
      <c r="HH5055" s="425"/>
      <c r="HI5055" s="425"/>
      <c r="HJ5055" s="425"/>
      <c r="HK5055" s="425"/>
      <c r="HL5055" s="425"/>
      <c r="HM5055" s="425"/>
      <c r="HN5055" s="425"/>
      <c r="HO5055" s="425"/>
      <c r="HP5055" s="425"/>
      <c r="HQ5055" s="425"/>
      <c r="HR5055" s="425"/>
      <c r="HS5055" s="425"/>
      <c r="HT5055" s="425"/>
      <c r="HU5055" s="425"/>
      <c r="HV5055" s="425"/>
      <c r="HW5055" s="425"/>
      <c r="HX5055" s="425"/>
      <c r="HY5055" s="425"/>
      <c r="HZ5055" s="425"/>
      <c r="IA5055" s="425"/>
      <c r="IB5055" s="425"/>
      <c r="IC5055" s="425"/>
      <c r="ID5055" s="425"/>
      <c r="IE5055" s="425"/>
      <c r="IF5055" s="425"/>
      <c r="IG5055" s="425"/>
      <c r="IH5055" s="425"/>
      <c r="II5055" s="425"/>
      <c r="IJ5055" s="425"/>
      <c r="IK5055" s="425"/>
      <c r="IL5055" s="425"/>
      <c r="IM5055" s="425"/>
      <c r="IN5055" s="425"/>
      <c r="IO5055" s="425"/>
      <c r="IP5055" s="425"/>
      <c r="IQ5055" s="425"/>
      <c r="IR5055" s="425"/>
      <c r="IS5055" s="425"/>
      <c r="IT5055" s="425"/>
      <c r="IU5055" s="425"/>
      <c r="IV5055" s="425"/>
    </row>
    <row r="5056" s="428" customFormat="1" ht="27.6" customHeight="1" spans="2:256">
      <c r="B5056" s="465"/>
      <c r="GH5056" s="425"/>
      <c r="GI5056" s="425"/>
      <c r="GJ5056" s="425"/>
      <c r="GK5056" s="425"/>
      <c r="GL5056" s="425"/>
      <c r="GM5056" s="425"/>
      <c r="GN5056" s="425"/>
      <c r="GO5056" s="425"/>
      <c r="GP5056" s="425"/>
      <c r="GQ5056" s="425"/>
      <c r="GR5056" s="425"/>
      <c r="GS5056" s="425"/>
      <c r="GT5056" s="425"/>
      <c r="GU5056" s="425"/>
      <c r="GV5056" s="425"/>
      <c r="GW5056" s="425"/>
      <c r="GX5056" s="425"/>
      <c r="GY5056" s="425"/>
      <c r="GZ5056" s="425"/>
      <c r="HA5056" s="425"/>
      <c r="HB5056" s="425"/>
      <c r="HC5056" s="425"/>
      <c r="HD5056" s="425"/>
      <c r="HE5056" s="425"/>
      <c r="HF5056" s="425"/>
      <c r="HG5056" s="425"/>
      <c r="HH5056" s="425"/>
      <c r="HI5056" s="425"/>
      <c r="HJ5056" s="425"/>
      <c r="HK5056" s="425"/>
      <c r="HL5056" s="425"/>
      <c r="HM5056" s="425"/>
      <c r="HN5056" s="425"/>
      <c r="HO5056" s="425"/>
      <c r="HP5056" s="425"/>
      <c r="HQ5056" s="425"/>
      <c r="HR5056" s="425"/>
      <c r="HS5056" s="425"/>
      <c r="HT5056" s="425"/>
      <c r="HU5056" s="425"/>
      <c r="HV5056" s="425"/>
      <c r="HW5056" s="425"/>
      <c r="HX5056" s="425"/>
      <c r="HY5056" s="425"/>
      <c r="HZ5056" s="425"/>
      <c r="IA5056" s="425"/>
      <c r="IB5056" s="425"/>
      <c r="IC5056" s="425"/>
      <c r="ID5056" s="425"/>
      <c r="IE5056" s="425"/>
      <c r="IF5056" s="425"/>
      <c r="IG5056" s="425"/>
      <c r="IH5056" s="425"/>
      <c r="II5056" s="425"/>
      <c r="IJ5056" s="425"/>
      <c r="IK5056" s="425"/>
      <c r="IL5056" s="425"/>
      <c r="IM5056" s="425"/>
      <c r="IN5056" s="425"/>
      <c r="IO5056" s="425"/>
      <c r="IP5056" s="425"/>
      <c r="IQ5056" s="425"/>
      <c r="IR5056" s="425"/>
      <c r="IS5056" s="425"/>
      <c r="IT5056" s="425"/>
      <c r="IU5056" s="425"/>
      <c r="IV5056" s="425"/>
    </row>
    <row r="5057" s="428" customFormat="1" ht="27.6" customHeight="1" spans="2:256">
      <c r="B5057" s="465"/>
      <c r="GH5057" s="425"/>
      <c r="GI5057" s="425"/>
      <c r="GJ5057" s="425"/>
      <c r="GK5057" s="425"/>
      <c r="GL5057" s="425"/>
      <c r="GM5057" s="425"/>
      <c r="GN5057" s="425"/>
      <c r="GO5057" s="425"/>
      <c r="GP5057" s="425"/>
      <c r="GQ5057" s="425"/>
      <c r="GR5057" s="425"/>
      <c r="GS5057" s="425"/>
      <c r="GT5057" s="425"/>
      <c r="GU5057" s="425"/>
      <c r="GV5057" s="425"/>
      <c r="GW5057" s="425"/>
      <c r="GX5057" s="425"/>
      <c r="GY5057" s="425"/>
      <c r="GZ5057" s="425"/>
      <c r="HA5057" s="425"/>
      <c r="HB5057" s="425"/>
      <c r="HC5057" s="425"/>
      <c r="HD5057" s="425"/>
      <c r="HE5057" s="425"/>
      <c r="HF5057" s="425"/>
      <c r="HG5057" s="425"/>
      <c r="HH5057" s="425"/>
      <c r="HI5057" s="425"/>
      <c r="HJ5057" s="425"/>
      <c r="HK5057" s="425"/>
      <c r="HL5057" s="425"/>
      <c r="HM5057" s="425"/>
      <c r="HN5057" s="425"/>
      <c r="HO5057" s="425"/>
      <c r="HP5057" s="425"/>
      <c r="HQ5057" s="425"/>
      <c r="HR5057" s="425"/>
      <c r="HS5057" s="425"/>
      <c r="HT5057" s="425"/>
      <c r="HU5057" s="425"/>
      <c r="HV5057" s="425"/>
      <c r="HW5057" s="425"/>
      <c r="HX5057" s="425"/>
      <c r="HY5057" s="425"/>
      <c r="HZ5057" s="425"/>
      <c r="IA5057" s="425"/>
      <c r="IB5057" s="425"/>
      <c r="IC5057" s="425"/>
      <c r="ID5057" s="425"/>
      <c r="IE5057" s="425"/>
      <c r="IF5057" s="425"/>
      <c r="IG5057" s="425"/>
      <c r="IH5057" s="425"/>
      <c r="II5057" s="425"/>
      <c r="IJ5057" s="425"/>
      <c r="IK5057" s="425"/>
      <c r="IL5057" s="425"/>
      <c r="IM5057" s="425"/>
      <c r="IN5057" s="425"/>
      <c r="IO5057" s="425"/>
      <c r="IP5057" s="425"/>
      <c r="IQ5057" s="425"/>
      <c r="IR5057" s="425"/>
      <c r="IS5057" s="425"/>
      <c r="IT5057" s="425"/>
      <c r="IU5057" s="425"/>
      <c r="IV5057" s="425"/>
    </row>
    <row r="5058" s="428" customFormat="1" ht="27.6" customHeight="1" spans="2:256">
      <c r="B5058" s="465"/>
      <c r="GH5058" s="425"/>
      <c r="GI5058" s="425"/>
      <c r="GJ5058" s="425"/>
      <c r="GK5058" s="425"/>
      <c r="GL5058" s="425"/>
      <c r="GM5058" s="425"/>
      <c r="GN5058" s="425"/>
      <c r="GO5058" s="425"/>
      <c r="GP5058" s="425"/>
      <c r="GQ5058" s="425"/>
      <c r="GR5058" s="425"/>
      <c r="GS5058" s="425"/>
      <c r="GT5058" s="425"/>
      <c r="GU5058" s="425"/>
      <c r="GV5058" s="425"/>
      <c r="GW5058" s="425"/>
      <c r="GX5058" s="425"/>
      <c r="GY5058" s="425"/>
      <c r="GZ5058" s="425"/>
      <c r="HA5058" s="425"/>
      <c r="HB5058" s="425"/>
      <c r="HC5058" s="425"/>
      <c r="HD5058" s="425"/>
      <c r="HE5058" s="425"/>
      <c r="HF5058" s="425"/>
      <c r="HG5058" s="425"/>
      <c r="HH5058" s="425"/>
      <c r="HI5058" s="425"/>
      <c r="HJ5058" s="425"/>
      <c r="HK5058" s="425"/>
      <c r="HL5058" s="425"/>
      <c r="HM5058" s="425"/>
      <c r="HN5058" s="425"/>
      <c r="HO5058" s="425"/>
      <c r="HP5058" s="425"/>
      <c r="HQ5058" s="425"/>
      <c r="HR5058" s="425"/>
      <c r="HS5058" s="425"/>
      <c r="HT5058" s="425"/>
      <c r="HU5058" s="425"/>
      <c r="HV5058" s="425"/>
      <c r="HW5058" s="425"/>
      <c r="HX5058" s="425"/>
      <c r="HY5058" s="425"/>
      <c r="HZ5058" s="425"/>
      <c r="IA5058" s="425"/>
      <c r="IB5058" s="425"/>
      <c r="IC5058" s="425"/>
      <c r="ID5058" s="425"/>
      <c r="IE5058" s="425"/>
      <c r="IF5058" s="425"/>
      <c r="IG5058" s="425"/>
      <c r="IH5058" s="425"/>
      <c r="II5058" s="425"/>
      <c r="IJ5058" s="425"/>
      <c r="IK5058" s="425"/>
      <c r="IL5058" s="425"/>
      <c r="IM5058" s="425"/>
      <c r="IN5058" s="425"/>
      <c r="IO5058" s="425"/>
      <c r="IP5058" s="425"/>
      <c r="IQ5058" s="425"/>
      <c r="IR5058" s="425"/>
      <c r="IS5058" s="425"/>
      <c r="IT5058" s="425"/>
      <c r="IU5058" s="425"/>
      <c r="IV5058" s="425"/>
    </row>
    <row r="5059" s="428" customFormat="1" ht="27.6" customHeight="1" spans="2:256">
      <c r="B5059" s="465"/>
      <c r="GH5059" s="425"/>
      <c r="GI5059" s="425"/>
      <c r="GJ5059" s="425"/>
      <c r="GK5059" s="425"/>
      <c r="GL5059" s="425"/>
      <c r="GM5059" s="425"/>
      <c r="GN5059" s="425"/>
      <c r="GO5059" s="425"/>
      <c r="GP5059" s="425"/>
      <c r="GQ5059" s="425"/>
      <c r="GR5059" s="425"/>
      <c r="GS5059" s="425"/>
      <c r="GT5059" s="425"/>
      <c r="GU5059" s="425"/>
      <c r="GV5059" s="425"/>
      <c r="GW5059" s="425"/>
      <c r="GX5059" s="425"/>
      <c r="GY5059" s="425"/>
      <c r="GZ5059" s="425"/>
      <c r="HA5059" s="425"/>
      <c r="HB5059" s="425"/>
      <c r="HC5059" s="425"/>
      <c r="HD5059" s="425"/>
      <c r="HE5059" s="425"/>
      <c r="HF5059" s="425"/>
      <c r="HG5059" s="425"/>
      <c r="HH5059" s="425"/>
      <c r="HI5059" s="425"/>
      <c r="HJ5059" s="425"/>
      <c r="HK5059" s="425"/>
      <c r="HL5059" s="425"/>
      <c r="HM5059" s="425"/>
      <c r="HN5059" s="425"/>
      <c r="HO5059" s="425"/>
      <c r="HP5059" s="425"/>
      <c r="HQ5059" s="425"/>
      <c r="HR5059" s="425"/>
      <c r="HS5059" s="425"/>
      <c r="HT5059" s="425"/>
      <c r="HU5059" s="425"/>
      <c r="HV5059" s="425"/>
      <c r="HW5059" s="425"/>
      <c r="HX5059" s="425"/>
      <c r="HY5059" s="425"/>
      <c r="HZ5059" s="425"/>
      <c r="IA5059" s="425"/>
      <c r="IB5059" s="425"/>
      <c r="IC5059" s="425"/>
      <c r="ID5059" s="425"/>
      <c r="IE5059" s="425"/>
      <c r="IF5059" s="425"/>
      <c r="IG5059" s="425"/>
      <c r="IH5059" s="425"/>
      <c r="II5059" s="425"/>
      <c r="IJ5059" s="425"/>
      <c r="IK5059" s="425"/>
      <c r="IL5059" s="425"/>
      <c r="IM5059" s="425"/>
      <c r="IN5059" s="425"/>
      <c r="IO5059" s="425"/>
      <c r="IP5059" s="425"/>
      <c r="IQ5059" s="425"/>
      <c r="IR5059" s="425"/>
      <c r="IS5059" s="425"/>
      <c r="IT5059" s="425"/>
      <c r="IU5059" s="425"/>
      <c r="IV5059" s="425"/>
    </row>
    <row r="5060" s="428" customFormat="1" ht="27.6" customHeight="1" spans="2:256">
      <c r="B5060" s="465"/>
      <c r="GH5060" s="425"/>
      <c r="GI5060" s="425"/>
      <c r="GJ5060" s="425"/>
      <c r="GK5060" s="425"/>
      <c r="GL5060" s="425"/>
      <c r="GM5060" s="425"/>
      <c r="GN5060" s="425"/>
      <c r="GO5060" s="425"/>
      <c r="GP5060" s="425"/>
      <c r="GQ5060" s="425"/>
      <c r="GR5060" s="425"/>
      <c r="GS5060" s="425"/>
      <c r="GT5060" s="425"/>
      <c r="GU5060" s="425"/>
      <c r="GV5060" s="425"/>
      <c r="GW5060" s="425"/>
      <c r="GX5060" s="425"/>
      <c r="GY5060" s="425"/>
      <c r="GZ5060" s="425"/>
      <c r="HA5060" s="425"/>
      <c r="HB5060" s="425"/>
      <c r="HC5060" s="425"/>
      <c r="HD5060" s="425"/>
      <c r="HE5060" s="425"/>
      <c r="HF5060" s="425"/>
      <c r="HG5060" s="425"/>
      <c r="HH5060" s="425"/>
      <c r="HI5060" s="425"/>
      <c r="HJ5060" s="425"/>
      <c r="HK5060" s="425"/>
      <c r="HL5060" s="425"/>
      <c r="HM5060" s="425"/>
      <c r="HN5060" s="425"/>
      <c r="HO5060" s="425"/>
      <c r="HP5060" s="425"/>
      <c r="HQ5060" s="425"/>
      <c r="HR5060" s="425"/>
      <c r="HS5060" s="425"/>
      <c r="HT5060" s="425"/>
      <c r="HU5060" s="425"/>
      <c r="HV5060" s="425"/>
      <c r="HW5060" s="425"/>
      <c r="HX5060" s="425"/>
      <c r="HY5060" s="425"/>
      <c r="HZ5060" s="425"/>
      <c r="IA5060" s="425"/>
      <c r="IB5060" s="425"/>
      <c r="IC5060" s="425"/>
      <c r="ID5060" s="425"/>
      <c r="IE5060" s="425"/>
      <c r="IF5060" s="425"/>
      <c r="IG5060" s="425"/>
      <c r="IH5060" s="425"/>
      <c r="II5060" s="425"/>
      <c r="IJ5060" s="425"/>
      <c r="IK5060" s="425"/>
      <c r="IL5060" s="425"/>
      <c r="IM5060" s="425"/>
      <c r="IN5060" s="425"/>
      <c r="IO5060" s="425"/>
      <c r="IP5060" s="425"/>
      <c r="IQ5060" s="425"/>
      <c r="IR5060" s="425"/>
      <c r="IS5060" s="425"/>
      <c r="IT5060" s="425"/>
      <c r="IU5060" s="425"/>
      <c r="IV5060" s="425"/>
    </row>
    <row r="5061" s="428" customFormat="1" ht="27.6" customHeight="1" spans="2:256">
      <c r="B5061" s="465"/>
      <c r="GH5061" s="425"/>
      <c r="GI5061" s="425"/>
      <c r="GJ5061" s="425"/>
      <c r="GK5061" s="425"/>
      <c r="GL5061" s="425"/>
      <c r="GM5061" s="425"/>
      <c r="GN5061" s="425"/>
      <c r="GO5061" s="425"/>
      <c r="GP5061" s="425"/>
      <c r="GQ5061" s="425"/>
      <c r="GR5061" s="425"/>
      <c r="GS5061" s="425"/>
      <c r="GT5061" s="425"/>
      <c r="GU5061" s="425"/>
      <c r="GV5061" s="425"/>
      <c r="GW5061" s="425"/>
      <c r="GX5061" s="425"/>
      <c r="GY5061" s="425"/>
      <c r="GZ5061" s="425"/>
      <c r="HA5061" s="425"/>
      <c r="HB5061" s="425"/>
      <c r="HC5061" s="425"/>
      <c r="HD5061" s="425"/>
      <c r="HE5061" s="425"/>
      <c r="HF5061" s="425"/>
      <c r="HG5061" s="425"/>
      <c r="HH5061" s="425"/>
      <c r="HI5061" s="425"/>
      <c r="HJ5061" s="425"/>
      <c r="HK5061" s="425"/>
      <c r="HL5061" s="425"/>
      <c r="HM5061" s="425"/>
      <c r="HN5061" s="425"/>
      <c r="HO5061" s="425"/>
      <c r="HP5061" s="425"/>
      <c r="HQ5061" s="425"/>
      <c r="HR5061" s="425"/>
      <c r="HS5061" s="425"/>
      <c r="HT5061" s="425"/>
      <c r="HU5061" s="425"/>
      <c r="HV5061" s="425"/>
      <c r="HW5061" s="425"/>
      <c r="HX5061" s="425"/>
      <c r="HY5061" s="425"/>
      <c r="HZ5061" s="425"/>
      <c r="IA5061" s="425"/>
      <c r="IB5061" s="425"/>
      <c r="IC5061" s="425"/>
      <c r="ID5061" s="425"/>
      <c r="IE5061" s="425"/>
      <c r="IF5061" s="425"/>
      <c r="IG5061" s="425"/>
      <c r="IH5061" s="425"/>
      <c r="II5061" s="425"/>
      <c r="IJ5061" s="425"/>
      <c r="IK5061" s="425"/>
      <c r="IL5061" s="425"/>
      <c r="IM5061" s="425"/>
      <c r="IN5061" s="425"/>
      <c r="IO5061" s="425"/>
      <c r="IP5061" s="425"/>
      <c r="IQ5061" s="425"/>
      <c r="IR5061" s="425"/>
      <c r="IS5061" s="425"/>
      <c r="IT5061" s="425"/>
      <c r="IU5061" s="425"/>
      <c r="IV5061" s="425"/>
    </row>
    <row r="5062" s="428" customFormat="1" ht="27.6" customHeight="1" spans="2:256">
      <c r="B5062" s="465"/>
      <c r="GH5062" s="425"/>
      <c r="GI5062" s="425"/>
      <c r="GJ5062" s="425"/>
      <c r="GK5062" s="425"/>
      <c r="GL5062" s="425"/>
      <c r="GM5062" s="425"/>
      <c r="GN5062" s="425"/>
      <c r="GO5062" s="425"/>
      <c r="GP5062" s="425"/>
      <c r="GQ5062" s="425"/>
      <c r="GR5062" s="425"/>
      <c r="GS5062" s="425"/>
      <c r="GT5062" s="425"/>
      <c r="GU5062" s="425"/>
      <c r="GV5062" s="425"/>
      <c r="GW5062" s="425"/>
      <c r="GX5062" s="425"/>
      <c r="GY5062" s="425"/>
      <c r="GZ5062" s="425"/>
      <c r="HA5062" s="425"/>
      <c r="HB5062" s="425"/>
      <c r="HC5062" s="425"/>
      <c r="HD5062" s="425"/>
      <c r="HE5062" s="425"/>
      <c r="HF5062" s="425"/>
      <c r="HG5062" s="425"/>
      <c r="HH5062" s="425"/>
      <c r="HI5062" s="425"/>
      <c r="HJ5062" s="425"/>
      <c r="HK5062" s="425"/>
      <c r="HL5062" s="425"/>
      <c r="HM5062" s="425"/>
      <c r="HN5062" s="425"/>
      <c r="HO5062" s="425"/>
      <c r="HP5062" s="425"/>
      <c r="HQ5062" s="425"/>
      <c r="HR5062" s="425"/>
      <c r="HS5062" s="425"/>
      <c r="HT5062" s="425"/>
      <c r="HU5062" s="425"/>
      <c r="HV5062" s="425"/>
      <c r="HW5062" s="425"/>
      <c r="HX5062" s="425"/>
      <c r="HY5062" s="425"/>
      <c r="HZ5062" s="425"/>
      <c r="IA5062" s="425"/>
      <c r="IB5062" s="425"/>
      <c r="IC5062" s="425"/>
      <c r="ID5062" s="425"/>
      <c r="IE5062" s="425"/>
      <c r="IF5062" s="425"/>
      <c r="IG5062" s="425"/>
      <c r="IH5062" s="425"/>
      <c r="II5062" s="425"/>
      <c r="IJ5062" s="425"/>
      <c r="IK5062" s="425"/>
      <c r="IL5062" s="425"/>
      <c r="IM5062" s="425"/>
      <c r="IN5062" s="425"/>
      <c r="IO5062" s="425"/>
      <c r="IP5062" s="425"/>
      <c r="IQ5062" s="425"/>
      <c r="IR5062" s="425"/>
      <c r="IS5062" s="425"/>
      <c r="IT5062" s="425"/>
      <c r="IU5062" s="425"/>
      <c r="IV5062" s="425"/>
    </row>
    <row r="5063" s="428" customFormat="1" ht="27.6" customHeight="1" spans="2:256">
      <c r="B5063" s="465"/>
      <c r="GH5063" s="425"/>
      <c r="GI5063" s="425"/>
      <c r="GJ5063" s="425"/>
      <c r="GK5063" s="425"/>
      <c r="GL5063" s="425"/>
      <c r="GM5063" s="425"/>
      <c r="GN5063" s="425"/>
      <c r="GO5063" s="425"/>
      <c r="GP5063" s="425"/>
      <c r="GQ5063" s="425"/>
      <c r="GR5063" s="425"/>
      <c r="GS5063" s="425"/>
      <c r="GT5063" s="425"/>
      <c r="GU5063" s="425"/>
      <c r="GV5063" s="425"/>
      <c r="GW5063" s="425"/>
      <c r="GX5063" s="425"/>
      <c r="GY5063" s="425"/>
      <c r="GZ5063" s="425"/>
      <c r="HA5063" s="425"/>
      <c r="HB5063" s="425"/>
      <c r="HC5063" s="425"/>
      <c r="HD5063" s="425"/>
      <c r="HE5063" s="425"/>
      <c r="HF5063" s="425"/>
      <c r="HG5063" s="425"/>
      <c r="HH5063" s="425"/>
      <c r="HI5063" s="425"/>
      <c r="HJ5063" s="425"/>
      <c r="HK5063" s="425"/>
      <c r="HL5063" s="425"/>
      <c r="HM5063" s="425"/>
      <c r="HN5063" s="425"/>
      <c r="HO5063" s="425"/>
      <c r="HP5063" s="425"/>
      <c r="HQ5063" s="425"/>
      <c r="HR5063" s="425"/>
      <c r="HS5063" s="425"/>
      <c r="HT5063" s="425"/>
      <c r="HU5063" s="425"/>
      <c r="HV5063" s="425"/>
      <c r="HW5063" s="425"/>
      <c r="HX5063" s="425"/>
      <c r="HY5063" s="425"/>
      <c r="HZ5063" s="425"/>
      <c r="IA5063" s="425"/>
      <c r="IB5063" s="425"/>
      <c r="IC5063" s="425"/>
      <c r="ID5063" s="425"/>
      <c r="IE5063" s="425"/>
      <c r="IF5063" s="425"/>
      <c r="IG5063" s="425"/>
      <c r="IH5063" s="425"/>
      <c r="II5063" s="425"/>
      <c r="IJ5063" s="425"/>
      <c r="IK5063" s="425"/>
      <c r="IL5063" s="425"/>
      <c r="IM5063" s="425"/>
      <c r="IN5063" s="425"/>
      <c r="IO5063" s="425"/>
      <c r="IP5063" s="425"/>
      <c r="IQ5063" s="425"/>
      <c r="IR5063" s="425"/>
      <c r="IS5063" s="425"/>
      <c r="IT5063" s="425"/>
      <c r="IU5063" s="425"/>
      <c r="IV5063" s="425"/>
    </row>
    <row r="5064" s="428" customFormat="1" ht="27.6" customHeight="1" spans="2:256">
      <c r="B5064" s="465"/>
      <c r="GH5064" s="425"/>
      <c r="GI5064" s="425"/>
      <c r="GJ5064" s="425"/>
      <c r="GK5064" s="425"/>
      <c r="GL5064" s="425"/>
      <c r="GM5064" s="425"/>
      <c r="GN5064" s="425"/>
      <c r="GO5064" s="425"/>
      <c r="GP5064" s="425"/>
      <c r="GQ5064" s="425"/>
      <c r="GR5064" s="425"/>
      <c r="GS5064" s="425"/>
      <c r="GT5064" s="425"/>
      <c r="GU5064" s="425"/>
      <c r="GV5064" s="425"/>
      <c r="GW5064" s="425"/>
      <c r="GX5064" s="425"/>
      <c r="GY5064" s="425"/>
      <c r="GZ5064" s="425"/>
      <c r="HA5064" s="425"/>
      <c r="HB5064" s="425"/>
      <c r="HC5064" s="425"/>
      <c r="HD5064" s="425"/>
      <c r="HE5064" s="425"/>
      <c r="HF5064" s="425"/>
      <c r="HG5064" s="425"/>
      <c r="HH5064" s="425"/>
      <c r="HI5064" s="425"/>
      <c r="HJ5064" s="425"/>
      <c r="HK5064" s="425"/>
      <c r="HL5064" s="425"/>
      <c r="HM5064" s="425"/>
      <c r="HN5064" s="425"/>
      <c r="HO5064" s="425"/>
      <c r="HP5064" s="425"/>
      <c r="HQ5064" s="425"/>
      <c r="HR5064" s="425"/>
      <c r="HS5064" s="425"/>
      <c r="HT5064" s="425"/>
      <c r="HU5064" s="425"/>
      <c r="HV5064" s="425"/>
      <c r="HW5064" s="425"/>
      <c r="HX5064" s="425"/>
      <c r="HY5064" s="425"/>
      <c r="HZ5064" s="425"/>
      <c r="IA5064" s="425"/>
      <c r="IB5064" s="425"/>
      <c r="IC5064" s="425"/>
      <c r="ID5064" s="425"/>
      <c r="IE5064" s="425"/>
      <c r="IF5064" s="425"/>
      <c r="IG5064" s="425"/>
      <c r="IH5064" s="425"/>
      <c r="II5064" s="425"/>
      <c r="IJ5064" s="425"/>
      <c r="IK5064" s="425"/>
      <c r="IL5064" s="425"/>
      <c r="IM5064" s="425"/>
      <c r="IN5064" s="425"/>
      <c r="IO5064" s="425"/>
      <c r="IP5064" s="425"/>
      <c r="IQ5064" s="425"/>
      <c r="IR5064" s="425"/>
      <c r="IS5064" s="425"/>
      <c r="IT5064" s="425"/>
      <c r="IU5064" s="425"/>
      <c r="IV5064" s="425"/>
    </row>
    <row r="5065" s="428" customFormat="1" ht="27.6" customHeight="1" spans="2:256">
      <c r="B5065" s="465"/>
      <c r="GH5065" s="425"/>
      <c r="GI5065" s="425"/>
      <c r="GJ5065" s="425"/>
      <c r="GK5065" s="425"/>
      <c r="GL5065" s="425"/>
      <c r="GM5065" s="425"/>
      <c r="GN5065" s="425"/>
      <c r="GO5065" s="425"/>
      <c r="GP5065" s="425"/>
      <c r="GQ5065" s="425"/>
      <c r="GR5065" s="425"/>
      <c r="GS5065" s="425"/>
      <c r="GT5065" s="425"/>
      <c r="GU5065" s="425"/>
      <c r="GV5065" s="425"/>
      <c r="GW5065" s="425"/>
      <c r="GX5065" s="425"/>
      <c r="GY5065" s="425"/>
      <c r="GZ5065" s="425"/>
      <c r="HA5065" s="425"/>
      <c r="HB5065" s="425"/>
      <c r="HC5065" s="425"/>
      <c r="HD5065" s="425"/>
      <c r="HE5065" s="425"/>
      <c r="HF5065" s="425"/>
      <c r="HG5065" s="425"/>
      <c r="HH5065" s="425"/>
      <c r="HI5065" s="425"/>
      <c r="HJ5065" s="425"/>
      <c r="HK5065" s="425"/>
      <c r="HL5065" s="425"/>
      <c r="HM5065" s="425"/>
      <c r="HN5065" s="425"/>
      <c r="HO5065" s="425"/>
      <c r="HP5065" s="425"/>
      <c r="HQ5065" s="425"/>
      <c r="HR5065" s="425"/>
      <c r="HS5065" s="425"/>
      <c r="HT5065" s="425"/>
      <c r="HU5065" s="425"/>
      <c r="HV5065" s="425"/>
      <c r="HW5065" s="425"/>
      <c r="HX5065" s="425"/>
      <c r="HY5065" s="425"/>
      <c r="HZ5065" s="425"/>
      <c r="IA5065" s="425"/>
      <c r="IB5065" s="425"/>
      <c r="IC5065" s="425"/>
      <c r="ID5065" s="425"/>
      <c r="IE5065" s="425"/>
      <c r="IF5065" s="425"/>
      <c r="IG5065" s="425"/>
      <c r="IH5065" s="425"/>
      <c r="II5065" s="425"/>
      <c r="IJ5065" s="425"/>
      <c r="IK5065" s="425"/>
      <c r="IL5065" s="425"/>
      <c r="IM5065" s="425"/>
      <c r="IN5065" s="425"/>
      <c r="IO5065" s="425"/>
      <c r="IP5065" s="425"/>
      <c r="IQ5065" s="425"/>
      <c r="IR5065" s="425"/>
      <c r="IS5065" s="425"/>
      <c r="IT5065" s="425"/>
      <c r="IU5065" s="425"/>
      <c r="IV5065" s="425"/>
    </row>
    <row r="5066" s="428" customFormat="1" ht="27.6" customHeight="1" spans="2:256">
      <c r="B5066" s="465"/>
      <c r="GH5066" s="425"/>
      <c r="GI5066" s="425"/>
      <c r="GJ5066" s="425"/>
      <c r="GK5066" s="425"/>
      <c r="GL5066" s="425"/>
      <c r="GM5066" s="425"/>
      <c r="GN5066" s="425"/>
      <c r="GO5066" s="425"/>
      <c r="GP5066" s="425"/>
      <c r="GQ5066" s="425"/>
      <c r="GR5066" s="425"/>
      <c r="GS5066" s="425"/>
      <c r="GT5066" s="425"/>
      <c r="GU5066" s="425"/>
      <c r="GV5066" s="425"/>
      <c r="GW5066" s="425"/>
      <c r="GX5066" s="425"/>
      <c r="GY5066" s="425"/>
      <c r="GZ5066" s="425"/>
      <c r="HA5066" s="425"/>
      <c r="HB5066" s="425"/>
      <c r="HC5066" s="425"/>
      <c r="HD5066" s="425"/>
      <c r="HE5066" s="425"/>
      <c r="HF5066" s="425"/>
      <c r="HG5066" s="425"/>
      <c r="HH5066" s="425"/>
      <c r="HI5066" s="425"/>
      <c r="HJ5066" s="425"/>
      <c r="HK5066" s="425"/>
      <c r="HL5066" s="425"/>
      <c r="HM5066" s="425"/>
      <c r="HN5066" s="425"/>
      <c r="HO5066" s="425"/>
      <c r="HP5066" s="425"/>
      <c r="HQ5066" s="425"/>
      <c r="HR5066" s="425"/>
      <c r="HS5066" s="425"/>
      <c r="HT5066" s="425"/>
      <c r="HU5066" s="425"/>
      <c r="HV5066" s="425"/>
      <c r="HW5066" s="425"/>
      <c r="HX5066" s="425"/>
      <c r="HY5066" s="425"/>
      <c r="HZ5066" s="425"/>
      <c r="IA5066" s="425"/>
      <c r="IB5066" s="425"/>
      <c r="IC5066" s="425"/>
      <c r="ID5066" s="425"/>
      <c r="IE5066" s="425"/>
      <c r="IF5066" s="425"/>
      <c r="IG5066" s="425"/>
      <c r="IH5066" s="425"/>
      <c r="II5066" s="425"/>
      <c r="IJ5066" s="425"/>
      <c r="IK5066" s="425"/>
      <c r="IL5066" s="425"/>
      <c r="IM5066" s="425"/>
      <c r="IN5066" s="425"/>
      <c r="IO5066" s="425"/>
      <c r="IP5066" s="425"/>
      <c r="IQ5066" s="425"/>
      <c r="IR5066" s="425"/>
      <c r="IS5066" s="425"/>
      <c r="IT5066" s="425"/>
      <c r="IU5066" s="425"/>
      <c r="IV5066" s="425"/>
    </row>
    <row r="5067" s="428" customFormat="1" ht="27.6" customHeight="1" spans="2:256">
      <c r="B5067" s="465"/>
      <c r="GH5067" s="425"/>
      <c r="GI5067" s="425"/>
      <c r="GJ5067" s="425"/>
      <c r="GK5067" s="425"/>
      <c r="GL5067" s="425"/>
      <c r="GM5067" s="425"/>
      <c r="GN5067" s="425"/>
      <c r="GO5067" s="425"/>
      <c r="GP5067" s="425"/>
      <c r="GQ5067" s="425"/>
      <c r="GR5067" s="425"/>
      <c r="GS5067" s="425"/>
      <c r="GT5067" s="425"/>
      <c r="GU5067" s="425"/>
      <c r="GV5067" s="425"/>
      <c r="GW5067" s="425"/>
      <c r="GX5067" s="425"/>
      <c r="GY5067" s="425"/>
      <c r="GZ5067" s="425"/>
      <c r="HA5067" s="425"/>
      <c r="HB5067" s="425"/>
      <c r="HC5067" s="425"/>
      <c r="HD5067" s="425"/>
      <c r="HE5067" s="425"/>
      <c r="HF5067" s="425"/>
      <c r="HG5067" s="425"/>
      <c r="HH5067" s="425"/>
      <c r="HI5067" s="425"/>
      <c r="HJ5067" s="425"/>
      <c r="HK5067" s="425"/>
      <c r="HL5067" s="425"/>
      <c r="HM5067" s="425"/>
      <c r="HN5067" s="425"/>
      <c r="HO5067" s="425"/>
      <c r="HP5067" s="425"/>
      <c r="HQ5067" s="425"/>
      <c r="HR5067" s="425"/>
      <c r="HS5067" s="425"/>
      <c r="HT5067" s="425"/>
      <c r="HU5067" s="425"/>
      <c r="HV5067" s="425"/>
      <c r="HW5067" s="425"/>
      <c r="HX5067" s="425"/>
      <c r="HY5067" s="425"/>
      <c r="HZ5067" s="425"/>
      <c r="IA5067" s="425"/>
      <c r="IB5067" s="425"/>
      <c r="IC5067" s="425"/>
      <c r="ID5067" s="425"/>
      <c r="IE5067" s="425"/>
      <c r="IF5067" s="425"/>
      <c r="IG5067" s="425"/>
      <c r="IH5067" s="425"/>
      <c r="II5067" s="425"/>
      <c r="IJ5067" s="425"/>
      <c r="IK5067" s="425"/>
      <c r="IL5067" s="425"/>
      <c r="IM5067" s="425"/>
      <c r="IN5067" s="425"/>
      <c r="IO5067" s="425"/>
      <c r="IP5067" s="425"/>
      <c r="IQ5067" s="425"/>
      <c r="IR5067" s="425"/>
      <c r="IS5067" s="425"/>
      <c r="IT5067" s="425"/>
      <c r="IU5067" s="425"/>
      <c r="IV5067" s="425"/>
    </row>
    <row r="5068" s="428" customFormat="1" ht="27.6" customHeight="1" spans="2:256">
      <c r="B5068" s="465"/>
      <c r="GH5068" s="425"/>
      <c r="GI5068" s="425"/>
      <c r="GJ5068" s="425"/>
      <c r="GK5068" s="425"/>
      <c r="GL5068" s="425"/>
      <c r="GM5068" s="425"/>
      <c r="GN5068" s="425"/>
      <c r="GO5068" s="425"/>
      <c r="GP5068" s="425"/>
      <c r="GQ5068" s="425"/>
      <c r="GR5068" s="425"/>
      <c r="GS5068" s="425"/>
      <c r="GT5068" s="425"/>
      <c r="GU5068" s="425"/>
      <c r="GV5068" s="425"/>
      <c r="GW5068" s="425"/>
      <c r="GX5068" s="425"/>
      <c r="GY5068" s="425"/>
      <c r="GZ5068" s="425"/>
      <c r="HA5068" s="425"/>
      <c r="HB5068" s="425"/>
      <c r="HC5068" s="425"/>
      <c r="HD5068" s="425"/>
      <c r="HE5068" s="425"/>
      <c r="HF5068" s="425"/>
      <c r="HG5068" s="425"/>
      <c r="HH5068" s="425"/>
      <c r="HI5068" s="425"/>
      <c r="HJ5068" s="425"/>
      <c r="HK5068" s="425"/>
      <c r="HL5068" s="425"/>
      <c r="HM5068" s="425"/>
      <c r="HN5068" s="425"/>
      <c r="HO5068" s="425"/>
      <c r="HP5068" s="425"/>
      <c r="HQ5068" s="425"/>
      <c r="HR5068" s="425"/>
      <c r="HS5068" s="425"/>
      <c r="HT5068" s="425"/>
      <c r="HU5068" s="425"/>
      <c r="HV5068" s="425"/>
      <c r="HW5068" s="425"/>
      <c r="HX5068" s="425"/>
      <c r="HY5068" s="425"/>
      <c r="HZ5068" s="425"/>
      <c r="IA5068" s="425"/>
      <c r="IB5068" s="425"/>
      <c r="IC5068" s="425"/>
      <c r="ID5068" s="425"/>
      <c r="IE5068" s="425"/>
      <c r="IF5068" s="425"/>
      <c r="IG5068" s="425"/>
      <c r="IH5068" s="425"/>
      <c r="II5068" s="425"/>
      <c r="IJ5068" s="425"/>
      <c r="IK5068" s="425"/>
      <c r="IL5068" s="425"/>
      <c r="IM5068" s="425"/>
      <c r="IN5068" s="425"/>
      <c r="IO5068" s="425"/>
      <c r="IP5068" s="425"/>
      <c r="IQ5068" s="425"/>
      <c r="IR5068" s="425"/>
      <c r="IS5068" s="425"/>
      <c r="IT5068" s="425"/>
      <c r="IU5068" s="425"/>
      <c r="IV5068" s="425"/>
    </row>
    <row r="5069" s="428" customFormat="1" ht="27.6" customHeight="1" spans="2:256">
      <c r="B5069" s="465"/>
      <c r="GH5069" s="425"/>
      <c r="GI5069" s="425"/>
      <c r="GJ5069" s="425"/>
      <c r="GK5069" s="425"/>
      <c r="GL5069" s="425"/>
      <c r="GM5069" s="425"/>
      <c r="GN5069" s="425"/>
      <c r="GO5069" s="425"/>
      <c r="GP5069" s="425"/>
      <c r="GQ5069" s="425"/>
      <c r="GR5069" s="425"/>
      <c r="GS5069" s="425"/>
      <c r="GT5069" s="425"/>
      <c r="GU5069" s="425"/>
      <c r="GV5069" s="425"/>
      <c r="GW5069" s="425"/>
      <c r="GX5069" s="425"/>
      <c r="GY5069" s="425"/>
      <c r="GZ5069" s="425"/>
      <c r="HA5069" s="425"/>
      <c r="HB5069" s="425"/>
      <c r="HC5069" s="425"/>
      <c r="HD5069" s="425"/>
      <c r="HE5069" s="425"/>
      <c r="HF5069" s="425"/>
      <c r="HG5069" s="425"/>
      <c r="HH5069" s="425"/>
      <c r="HI5069" s="425"/>
      <c r="HJ5069" s="425"/>
      <c r="HK5069" s="425"/>
      <c r="HL5069" s="425"/>
      <c r="HM5069" s="425"/>
      <c r="HN5069" s="425"/>
      <c r="HO5069" s="425"/>
      <c r="HP5069" s="425"/>
      <c r="HQ5069" s="425"/>
      <c r="HR5069" s="425"/>
      <c r="HS5069" s="425"/>
      <c r="HT5069" s="425"/>
      <c r="HU5069" s="425"/>
      <c r="HV5069" s="425"/>
      <c r="HW5069" s="425"/>
      <c r="HX5069" s="425"/>
      <c r="HY5069" s="425"/>
      <c r="HZ5069" s="425"/>
      <c r="IA5069" s="425"/>
      <c r="IB5069" s="425"/>
      <c r="IC5069" s="425"/>
      <c r="ID5069" s="425"/>
      <c r="IE5069" s="425"/>
      <c r="IF5069" s="425"/>
      <c r="IG5069" s="425"/>
      <c r="IH5069" s="425"/>
      <c r="II5069" s="425"/>
      <c r="IJ5069" s="425"/>
      <c r="IK5069" s="425"/>
      <c r="IL5069" s="425"/>
      <c r="IM5069" s="425"/>
      <c r="IN5069" s="425"/>
      <c r="IO5069" s="425"/>
      <c r="IP5069" s="425"/>
      <c r="IQ5069" s="425"/>
      <c r="IR5069" s="425"/>
      <c r="IS5069" s="425"/>
      <c r="IT5069" s="425"/>
      <c r="IU5069" s="425"/>
      <c r="IV5069" s="425"/>
    </row>
    <row r="5070" s="428" customFormat="1" ht="27.6" customHeight="1" spans="2:256">
      <c r="B5070" s="465"/>
      <c r="GH5070" s="425"/>
      <c r="GI5070" s="425"/>
      <c r="GJ5070" s="425"/>
      <c r="GK5070" s="425"/>
      <c r="GL5070" s="425"/>
      <c r="GM5070" s="425"/>
      <c r="GN5070" s="425"/>
      <c r="GO5070" s="425"/>
      <c r="GP5070" s="425"/>
      <c r="GQ5070" s="425"/>
      <c r="GR5070" s="425"/>
      <c r="GS5070" s="425"/>
      <c r="GT5070" s="425"/>
      <c r="GU5070" s="425"/>
      <c r="GV5070" s="425"/>
      <c r="GW5070" s="425"/>
      <c r="GX5070" s="425"/>
      <c r="GY5070" s="425"/>
      <c r="GZ5070" s="425"/>
      <c r="HA5070" s="425"/>
      <c r="HB5070" s="425"/>
      <c r="HC5070" s="425"/>
      <c r="HD5070" s="425"/>
      <c r="HE5070" s="425"/>
      <c r="HF5070" s="425"/>
      <c r="HG5070" s="425"/>
      <c r="HH5070" s="425"/>
      <c r="HI5070" s="425"/>
      <c r="HJ5070" s="425"/>
      <c r="HK5070" s="425"/>
      <c r="HL5070" s="425"/>
      <c r="HM5070" s="425"/>
      <c r="HN5070" s="425"/>
      <c r="HO5070" s="425"/>
      <c r="HP5070" s="425"/>
      <c r="HQ5070" s="425"/>
      <c r="HR5070" s="425"/>
      <c r="HS5070" s="425"/>
      <c r="HT5070" s="425"/>
      <c r="HU5070" s="425"/>
      <c r="HV5070" s="425"/>
      <c r="HW5070" s="425"/>
      <c r="HX5070" s="425"/>
      <c r="HY5070" s="425"/>
      <c r="HZ5070" s="425"/>
      <c r="IA5070" s="425"/>
      <c r="IB5070" s="425"/>
      <c r="IC5070" s="425"/>
      <c r="ID5070" s="425"/>
      <c r="IE5070" s="425"/>
      <c r="IF5070" s="425"/>
      <c r="IG5070" s="425"/>
      <c r="IH5070" s="425"/>
      <c r="II5070" s="425"/>
      <c r="IJ5070" s="425"/>
      <c r="IK5070" s="425"/>
      <c r="IL5070" s="425"/>
      <c r="IM5070" s="425"/>
      <c r="IN5070" s="425"/>
      <c r="IO5070" s="425"/>
      <c r="IP5070" s="425"/>
      <c r="IQ5070" s="425"/>
      <c r="IR5070" s="425"/>
      <c r="IS5070" s="425"/>
      <c r="IT5070" s="425"/>
      <c r="IU5070" s="425"/>
      <c r="IV5070" s="425"/>
    </row>
    <row r="5071" s="428" customFormat="1" ht="27.6" customHeight="1" spans="2:256">
      <c r="B5071" s="465"/>
      <c r="GH5071" s="425"/>
      <c r="GI5071" s="425"/>
      <c r="GJ5071" s="425"/>
      <c r="GK5071" s="425"/>
      <c r="GL5071" s="425"/>
      <c r="GM5071" s="425"/>
      <c r="GN5071" s="425"/>
      <c r="GO5071" s="425"/>
      <c r="GP5071" s="425"/>
      <c r="GQ5071" s="425"/>
      <c r="GR5071" s="425"/>
      <c r="GS5071" s="425"/>
      <c r="GT5071" s="425"/>
      <c r="GU5071" s="425"/>
      <c r="GV5071" s="425"/>
      <c r="GW5071" s="425"/>
      <c r="GX5071" s="425"/>
      <c r="GY5071" s="425"/>
      <c r="GZ5071" s="425"/>
      <c r="HA5071" s="425"/>
      <c r="HB5071" s="425"/>
      <c r="HC5071" s="425"/>
      <c r="HD5071" s="425"/>
      <c r="HE5071" s="425"/>
      <c r="HF5071" s="425"/>
      <c r="HG5071" s="425"/>
      <c r="HH5071" s="425"/>
      <c r="HI5071" s="425"/>
      <c r="HJ5071" s="425"/>
      <c r="HK5071" s="425"/>
      <c r="HL5071" s="425"/>
      <c r="HM5071" s="425"/>
      <c r="HN5071" s="425"/>
      <c r="HO5071" s="425"/>
      <c r="HP5071" s="425"/>
      <c r="HQ5071" s="425"/>
      <c r="HR5071" s="425"/>
      <c r="HS5071" s="425"/>
      <c r="HT5071" s="425"/>
      <c r="HU5071" s="425"/>
      <c r="HV5071" s="425"/>
      <c r="HW5071" s="425"/>
      <c r="HX5071" s="425"/>
      <c r="HY5071" s="425"/>
      <c r="HZ5071" s="425"/>
      <c r="IA5071" s="425"/>
      <c r="IB5071" s="425"/>
      <c r="IC5071" s="425"/>
      <c r="ID5071" s="425"/>
      <c r="IE5071" s="425"/>
      <c r="IF5071" s="425"/>
      <c r="IG5071" s="425"/>
      <c r="IH5071" s="425"/>
      <c r="II5071" s="425"/>
      <c r="IJ5071" s="425"/>
      <c r="IK5071" s="425"/>
      <c r="IL5071" s="425"/>
      <c r="IM5071" s="425"/>
      <c r="IN5071" s="425"/>
      <c r="IO5071" s="425"/>
      <c r="IP5071" s="425"/>
      <c r="IQ5071" s="425"/>
      <c r="IR5071" s="425"/>
      <c r="IS5071" s="425"/>
      <c r="IT5071" s="425"/>
      <c r="IU5071" s="425"/>
      <c r="IV5071" s="425"/>
    </row>
    <row r="5072" s="428" customFormat="1" ht="27.6" customHeight="1" spans="2:256">
      <c r="B5072" s="465"/>
      <c r="GH5072" s="425"/>
      <c r="GI5072" s="425"/>
      <c r="GJ5072" s="425"/>
      <c r="GK5072" s="425"/>
      <c r="GL5072" s="425"/>
      <c r="GM5072" s="425"/>
      <c r="GN5072" s="425"/>
      <c r="GO5072" s="425"/>
      <c r="GP5072" s="425"/>
      <c r="GQ5072" s="425"/>
      <c r="GR5072" s="425"/>
      <c r="GS5072" s="425"/>
      <c r="GT5072" s="425"/>
      <c r="GU5072" s="425"/>
      <c r="GV5072" s="425"/>
      <c r="GW5072" s="425"/>
      <c r="GX5072" s="425"/>
      <c r="GY5072" s="425"/>
      <c r="GZ5072" s="425"/>
      <c r="HA5072" s="425"/>
      <c r="HB5072" s="425"/>
      <c r="HC5072" s="425"/>
      <c r="HD5072" s="425"/>
      <c r="HE5072" s="425"/>
      <c r="HF5072" s="425"/>
      <c r="HG5072" s="425"/>
      <c r="HH5072" s="425"/>
      <c r="HI5072" s="425"/>
      <c r="HJ5072" s="425"/>
      <c r="HK5072" s="425"/>
      <c r="HL5072" s="425"/>
      <c r="HM5072" s="425"/>
      <c r="HN5072" s="425"/>
      <c r="HO5072" s="425"/>
      <c r="HP5072" s="425"/>
      <c r="HQ5072" s="425"/>
      <c r="HR5072" s="425"/>
      <c r="HS5072" s="425"/>
      <c r="HT5072" s="425"/>
      <c r="HU5072" s="425"/>
      <c r="HV5072" s="425"/>
      <c r="HW5072" s="425"/>
      <c r="HX5072" s="425"/>
      <c r="HY5072" s="425"/>
      <c r="HZ5072" s="425"/>
      <c r="IA5072" s="425"/>
      <c r="IB5072" s="425"/>
      <c r="IC5072" s="425"/>
      <c r="ID5072" s="425"/>
      <c r="IE5072" s="425"/>
      <c r="IF5072" s="425"/>
      <c r="IG5072" s="425"/>
      <c r="IH5072" s="425"/>
      <c r="II5072" s="425"/>
      <c r="IJ5072" s="425"/>
      <c r="IK5072" s="425"/>
      <c r="IL5072" s="425"/>
      <c r="IM5072" s="425"/>
      <c r="IN5072" s="425"/>
      <c r="IO5072" s="425"/>
      <c r="IP5072" s="425"/>
      <c r="IQ5072" s="425"/>
      <c r="IR5072" s="425"/>
      <c r="IS5072" s="425"/>
      <c r="IT5072" s="425"/>
      <c r="IU5072" s="425"/>
      <c r="IV5072" s="425"/>
    </row>
    <row r="5073" s="428" customFormat="1" ht="27.6" customHeight="1" spans="2:256">
      <c r="B5073" s="465"/>
      <c r="GH5073" s="425"/>
      <c r="GI5073" s="425"/>
      <c r="GJ5073" s="425"/>
      <c r="GK5073" s="425"/>
      <c r="GL5073" s="425"/>
      <c r="GM5073" s="425"/>
      <c r="GN5073" s="425"/>
      <c r="GO5073" s="425"/>
      <c r="GP5073" s="425"/>
      <c r="GQ5073" s="425"/>
      <c r="GR5073" s="425"/>
      <c r="GS5073" s="425"/>
      <c r="GT5073" s="425"/>
      <c r="GU5073" s="425"/>
      <c r="GV5073" s="425"/>
      <c r="GW5073" s="425"/>
      <c r="GX5073" s="425"/>
      <c r="GY5073" s="425"/>
      <c r="GZ5073" s="425"/>
      <c r="HA5073" s="425"/>
      <c r="HB5073" s="425"/>
      <c r="HC5073" s="425"/>
      <c r="HD5073" s="425"/>
      <c r="HE5073" s="425"/>
      <c r="HF5073" s="425"/>
      <c r="HG5073" s="425"/>
      <c r="HH5073" s="425"/>
      <c r="HI5073" s="425"/>
      <c r="HJ5073" s="425"/>
      <c r="HK5073" s="425"/>
      <c r="HL5073" s="425"/>
      <c r="HM5073" s="425"/>
      <c r="HN5073" s="425"/>
      <c r="HO5073" s="425"/>
      <c r="HP5073" s="425"/>
      <c r="HQ5073" s="425"/>
      <c r="HR5073" s="425"/>
      <c r="HS5073" s="425"/>
      <c r="HT5073" s="425"/>
      <c r="HU5073" s="425"/>
      <c r="HV5073" s="425"/>
      <c r="HW5073" s="425"/>
      <c r="HX5073" s="425"/>
      <c r="HY5073" s="425"/>
      <c r="HZ5073" s="425"/>
      <c r="IA5073" s="425"/>
      <c r="IB5073" s="425"/>
      <c r="IC5073" s="425"/>
      <c r="ID5073" s="425"/>
      <c r="IE5073" s="425"/>
      <c r="IF5073" s="425"/>
      <c r="IG5073" s="425"/>
      <c r="IH5073" s="425"/>
      <c r="II5073" s="425"/>
      <c r="IJ5073" s="425"/>
      <c r="IK5073" s="425"/>
      <c r="IL5073" s="425"/>
      <c r="IM5073" s="425"/>
      <c r="IN5073" s="425"/>
      <c r="IO5073" s="425"/>
      <c r="IP5073" s="425"/>
      <c r="IQ5073" s="425"/>
      <c r="IR5073" s="425"/>
      <c r="IS5073" s="425"/>
      <c r="IT5073" s="425"/>
      <c r="IU5073" s="425"/>
      <c r="IV5073" s="425"/>
    </row>
    <row r="5074" s="428" customFormat="1" ht="27.6" customHeight="1" spans="2:256">
      <c r="B5074" s="465"/>
      <c r="GH5074" s="425"/>
      <c r="GI5074" s="425"/>
      <c r="GJ5074" s="425"/>
      <c r="GK5074" s="425"/>
      <c r="GL5074" s="425"/>
      <c r="GM5074" s="425"/>
      <c r="GN5074" s="425"/>
      <c r="GO5074" s="425"/>
      <c r="GP5074" s="425"/>
      <c r="GQ5074" s="425"/>
      <c r="GR5074" s="425"/>
      <c r="GS5074" s="425"/>
      <c r="GT5074" s="425"/>
      <c r="GU5074" s="425"/>
      <c r="GV5074" s="425"/>
      <c r="GW5074" s="425"/>
      <c r="GX5074" s="425"/>
      <c r="GY5074" s="425"/>
      <c r="GZ5074" s="425"/>
      <c r="HA5074" s="425"/>
      <c r="HB5074" s="425"/>
      <c r="HC5074" s="425"/>
      <c r="HD5074" s="425"/>
      <c r="HE5074" s="425"/>
      <c r="HF5074" s="425"/>
      <c r="HG5074" s="425"/>
      <c r="HH5074" s="425"/>
      <c r="HI5074" s="425"/>
      <c r="HJ5074" s="425"/>
      <c r="HK5074" s="425"/>
      <c r="HL5074" s="425"/>
      <c r="HM5074" s="425"/>
      <c r="HN5074" s="425"/>
      <c r="HO5074" s="425"/>
      <c r="HP5074" s="425"/>
      <c r="HQ5074" s="425"/>
      <c r="HR5074" s="425"/>
      <c r="HS5074" s="425"/>
      <c r="HT5074" s="425"/>
      <c r="HU5074" s="425"/>
      <c r="HV5074" s="425"/>
      <c r="HW5074" s="425"/>
      <c r="HX5074" s="425"/>
      <c r="HY5074" s="425"/>
      <c r="HZ5074" s="425"/>
      <c r="IA5074" s="425"/>
      <c r="IB5074" s="425"/>
      <c r="IC5074" s="425"/>
      <c r="ID5074" s="425"/>
      <c r="IE5074" s="425"/>
      <c r="IF5074" s="425"/>
      <c r="IG5074" s="425"/>
      <c r="IH5074" s="425"/>
      <c r="II5074" s="425"/>
      <c r="IJ5074" s="425"/>
      <c r="IK5074" s="425"/>
      <c r="IL5074" s="425"/>
      <c r="IM5074" s="425"/>
      <c r="IN5074" s="425"/>
      <c r="IO5074" s="425"/>
      <c r="IP5074" s="425"/>
      <c r="IQ5074" s="425"/>
      <c r="IR5074" s="425"/>
      <c r="IS5074" s="425"/>
      <c r="IT5074" s="425"/>
      <c r="IU5074" s="425"/>
      <c r="IV5074" s="425"/>
    </row>
    <row r="5075" s="428" customFormat="1" ht="27.6" customHeight="1" spans="2:256">
      <c r="B5075" s="465"/>
      <c r="GH5075" s="425"/>
      <c r="GI5075" s="425"/>
      <c r="GJ5075" s="425"/>
      <c r="GK5075" s="425"/>
      <c r="GL5075" s="425"/>
      <c r="GM5075" s="425"/>
      <c r="GN5075" s="425"/>
      <c r="GO5075" s="425"/>
      <c r="GP5075" s="425"/>
      <c r="GQ5075" s="425"/>
      <c r="GR5075" s="425"/>
      <c r="GS5075" s="425"/>
      <c r="GT5075" s="425"/>
      <c r="GU5075" s="425"/>
      <c r="GV5075" s="425"/>
      <c r="GW5075" s="425"/>
      <c r="GX5075" s="425"/>
      <c r="GY5075" s="425"/>
      <c r="GZ5075" s="425"/>
      <c r="HA5075" s="425"/>
      <c r="HB5075" s="425"/>
      <c r="HC5075" s="425"/>
      <c r="HD5075" s="425"/>
      <c r="HE5075" s="425"/>
      <c r="HF5075" s="425"/>
      <c r="HG5075" s="425"/>
      <c r="HH5075" s="425"/>
      <c r="HI5075" s="425"/>
      <c r="HJ5075" s="425"/>
      <c r="HK5075" s="425"/>
      <c r="HL5075" s="425"/>
      <c r="HM5075" s="425"/>
      <c r="HN5075" s="425"/>
      <c r="HO5075" s="425"/>
      <c r="HP5075" s="425"/>
      <c r="HQ5075" s="425"/>
      <c r="HR5075" s="425"/>
      <c r="HS5075" s="425"/>
      <c r="HT5075" s="425"/>
      <c r="HU5075" s="425"/>
      <c r="HV5075" s="425"/>
      <c r="HW5075" s="425"/>
      <c r="HX5075" s="425"/>
      <c r="HY5075" s="425"/>
      <c r="HZ5075" s="425"/>
      <c r="IA5075" s="425"/>
      <c r="IB5075" s="425"/>
      <c r="IC5075" s="425"/>
      <c r="ID5075" s="425"/>
      <c r="IE5075" s="425"/>
      <c r="IF5075" s="425"/>
      <c r="IG5075" s="425"/>
      <c r="IH5075" s="425"/>
      <c r="II5075" s="425"/>
      <c r="IJ5075" s="425"/>
      <c r="IK5075" s="425"/>
      <c r="IL5075" s="425"/>
      <c r="IM5075" s="425"/>
      <c r="IN5075" s="425"/>
      <c r="IO5075" s="425"/>
      <c r="IP5075" s="425"/>
      <c r="IQ5075" s="425"/>
      <c r="IR5075" s="425"/>
      <c r="IS5075" s="425"/>
      <c r="IT5075" s="425"/>
      <c r="IU5075" s="425"/>
      <c r="IV5075" s="425"/>
    </row>
    <row r="5076" s="428" customFormat="1" ht="27.6" customHeight="1" spans="2:256">
      <c r="B5076" s="465"/>
      <c r="GH5076" s="425"/>
      <c r="GI5076" s="425"/>
      <c r="GJ5076" s="425"/>
      <c r="GK5076" s="425"/>
      <c r="GL5076" s="425"/>
      <c r="GM5076" s="425"/>
      <c r="GN5076" s="425"/>
      <c r="GO5076" s="425"/>
      <c r="GP5076" s="425"/>
      <c r="GQ5076" s="425"/>
      <c r="GR5076" s="425"/>
      <c r="GS5076" s="425"/>
      <c r="GT5076" s="425"/>
      <c r="GU5076" s="425"/>
      <c r="GV5076" s="425"/>
      <c r="GW5076" s="425"/>
      <c r="GX5076" s="425"/>
      <c r="GY5076" s="425"/>
      <c r="GZ5076" s="425"/>
      <c r="HA5076" s="425"/>
      <c r="HB5076" s="425"/>
      <c r="HC5076" s="425"/>
      <c r="HD5076" s="425"/>
      <c r="HE5076" s="425"/>
      <c r="HF5076" s="425"/>
      <c r="HG5076" s="425"/>
      <c r="HH5076" s="425"/>
      <c r="HI5076" s="425"/>
      <c r="HJ5076" s="425"/>
      <c r="HK5076" s="425"/>
      <c r="HL5076" s="425"/>
      <c r="HM5076" s="425"/>
      <c r="HN5076" s="425"/>
      <c r="HO5076" s="425"/>
      <c r="HP5076" s="425"/>
      <c r="HQ5076" s="425"/>
      <c r="HR5076" s="425"/>
      <c r="HS5076" s="425"/>
      <c r="HT5076" s="425"/>
      <c r="HU5076" s="425"/>
      <c r="HV5076" s="425"/>
      <c r="HW5076" s="425"/>
      <c r="HX5076" s="425"/>
      <c r="HY5076" s="425"/>
      <c r="HZ5076" s="425"/>
      <c r="IA5076" s="425"/>
      <c r="IB5076" s="425"/>
      <c r="IC5076" s="425"/>
      <c r="ID5076" s="425"/>
      <c r="IE5076" s="425"/>
      <c r="IF5076" s="425"/>
      <c r="IG5076" s="425"/>
      <c r="IH5076" s="425"/>
      <c r="II5076" s="425"/>
      <c r="IJ5076" s="425"/>
      <c r="IK5076" s="425"/>
      <c r="IL5076" s="425"/>
      <c r="IM5076" s="425"/>
      <c r="IN5076" s="425"/>
      <c r="IO5076" s="425"/>
      <c r="IP5076" s="425"/>
      <c r="IQ5076" s="425"/>
      <c r="IR5076" s="425"/>
      <c r="IS5076" s="425"/>
      <c r="IT5076" s="425"/>
      <c r="IU5076" s="425"/>
      <c r="IV5076" s="425"/>
    </row>
    <row r="5077" s="428" customFormat="1" ht="27.6" customHeight="1" spans="2:256">
      <c r="B5077" s="465"/>
      <c r="GH5077" s="425"/>
      <c r="GI5077" s="425"/>
      <c r="GJ5077" s="425"/>
      <c r="GK5077" s="425"/>
      <c r="GL5077" s="425"/>
      <c r="GM5077" s="425"/>
      <c r="GN5077" s="425"/>
      <c r="GO5077" s="425"/>
      <c r="GP5077" s="425"/>
      <c r="GQ5077" s="425"/>
      <c r="GR5077" s="425"/>
      <c r="GS5077" s="425"/>
      <c r="GT5077" s="425"/>
      <c r="GU5077" s="425"/>
      <c r="GV5077" s="425"/>
      <c r="GW5077" s="425"/>
      <c r="GX5077" s="425"/>
      <c r="GY5077" s="425"/>
      <c r="GZ5077" s="425"/>
      <c r="HA5077" s="425"/>
      <c r="HB5077" s="425"/>
      <c r="HC5077" s="425"/>
      <c r="HD5077" s="425"/>
      <c r="HE5077" s="425"/>
      <c r="HF5077" s="425"/>
      <c r="HG5077" s="425"/>
      <c r="HH5077" s="425"/>
      <c r="HI5077" s="425"/>
      <c r="HJ5077" s="425"/>
      <c r="HK5077" s="425"/>
      <c r="HL5077" s="425"/>
      <c r="HM5077" s="425"/>
      <c r="HN5077" s="425"/>
      <c r="HO5077" s="425"/>
      <c r="HP5077" s="425"/>
      <c r="HQ5077" s="425"/>
      <c r="HR5077" s="425"/>
      <c r="HS5077" s="425"/>
      <c r="HT5077" s="425"/>
      <c r="HU5077" s="425"/>
      <c r="HV5077" s="425"/>
      <c r="HW5077" s="425"/>
      <c r="HX5077" s="425"/>
      <c r="HY5077" s="425"/>
      <c r="HZ5077" s="425"/>
      <c r="IA5077" s="425"/>
      <c r="IB5077" s="425"/>
      <c r="IC5077" s="425"/>
      <c r="ID5077" s="425"/>
      <c r="IE5077" s="425"/>
      <c r="IF5077" s="425"/>
      <c r="IG5077" s="425"/>
      <c r="IH5077" s="425"/>
      <c r="II5077" s="425"/>
      <c r="IJ5077" s="425"/>
      <c r="IK5077" s="425"/>
      <c r="IL5077" s="425"/>
      <c r="IM5077" s="425"/>
      <c r="IN5077" s="425"/>
      <c r="IO5077" s="425"/>
      <c r="IP5077" s="425"/>
      <c r="IQ5077" s="425"/>
      <c r="IR5077" s="425"/>
      <c r="IS5077" s="425"/>
      <c r="IT5077" s="425"/>
      <c r="IU5077" s="425"/>
      <c r="IV5077" s="425"/>
    </row>
    <row r="5078" s="428" customFormat="1" ht="27.6" customHeight="1" spans="2:256">
      <c r="B5078" s="465"/>
      <c r="GH5078" s="425"/>
      <c r="GI5078" s="425"/>
      <c r="GJ5078" s="425"/>
      <c r="GK5078" s="425"/>
      <c r="GL5078" s="425"/>
      <c r="GM5078" s="425"/>
      <c r="GN5078" s="425"/>
      <c r="GO5078" s="425"/>
      <c r="GP5078" s="425"/>
      <c r="GQ5078" s="425"/>
      <c r="GR5078" s="425"/>
      <c r="GS5078" s="425"/>
      <c r="GT5078" s="425"/>
      <c r="GU5078" s="425"/>
      <c r="GV5078" s="425"/>
      <c r="GW5078" s="425"/>
      <c r="GX5078" s="425"/>
      <c r="GY5078" s="425"/>
      <c r="GZ5078" s="425"/>
      <c r="HA5078" s="425"/>
      <c r="HB5078" s="425"/>
      <c r="HC5078" s="425"/>
      <c r="HD5078" s="425"/>
      <c r="HE5078" s="425"/>
      <c r="HF5078" s="425"/>
      <c r="HG5078" s="425"/>
      <c r="HH5078" s="425"/>
      <c r="HI5078" s="425"/>
      <c r="HJ5078" s="425"/>
      <c r="HK5078" s="425"/>
      <c r="HL5078" s="425"/>
      <c r="HM5078" s="425"/>
      <c r="HN5078" s="425"/>
      <c r="HO5078" s="425"/>
      <c r="HP5078" s="425"/>
      <c r="HQ5078" s="425"/>
      <c r="HR5078" s="425"/>
      <c r="HS5078" s="425"/>
      <c r="HT5078" s="425"/>
      <c r="HU5078" s="425"/>
      <c r="HV5078" s="425"/>
      <c r="HW5078" s="425"/>
      <c r="HX5078" s="425"/>
      <c r="HY5078" s="425"/>
      <c r="HZ5078" s="425"/>
      <c r="IA5078" s="425"/>
      <c r="IB5078" s="425"/>
      <c r="IC5078" s="425"/>
      <c r="ID5078" s="425"/>
      <c r="IE5078" s="425"/>
      <c r="IF5078" s="425"/>
      <c r="IG5078" s="425"/>
      <c r="IH5078" s="425"/>
      <c r="II5078" s="425"/>
      <c r="IJ5078" s="425"/>
      <c r="IK5078" s="425"/>
      <c r="IL5078" s="425"/>
      <c r="IM5078" s="425"/>
      <c r="IN5078" s="425"/>
      <c r="IO5078" s="425"/>
      <c r="IP5078" s="425"/>
      <c r="IQ5078" s="425"/>
      <c r="IR5078" s="425"/>
      <c r="IS5078" s="425"/>
      <c r="IT5078" s="425"/>
      <c r="IU5078" s="425"/>
      <c r="IV5078" s="425"/>
    </row>
    <row r="5079" s="428" customFormat="1" ht="27.6" customHeight="1" spans="2:256">
      <c r="B5079" s="465"/>
      <c r="GH5079" s="425"/>
      <c r="GI5079" s="425"/>
      <c r="GJ5079" s="425"/>
      <c r="GK5079" s="425"/>
      <c r="GL5079" s="425"/>
      <c r="GM5079" s="425"/>
      <c r="GN5079" s="425"/>
      <c r="GO5079" s="425"/>
      <c r="GP5079" s="425"/>
      <c r="GQ5079" s="425"/>
      <c r="GR5079" s="425"/>
      <c r="GS5079" s="425"/>
      <c r="GT5079" s="425"/>
      <c r="GU5079" s="425"/>
      <c r="GV5079" s="425"/>
      <c r="GW5079" s="425"/>
      <c r="GX5079" s="425"/>
      <c r="GY5079" s="425"/>
      <c r="GZ5079" s="425"/>
      <c r="HA5079" s="425"/>
      <c r="HB5079" s="425"/>
      <c r="HC5079" s="425"/>
      <c r="HD5079" s="425"/>
      <c r="HE5079" s="425"/>
      <c r="HF5079" s="425"/>
      <c r="HG5079" s="425"/>
      <c r="HH5079" s="425"/>
      <c r="HI5079" s="425"/>
      <c r="HJ5079" s="425"/>
      <c r="HK5079" s="425"/>
      <c r="HL5079" s="425"/>
      <c r="HM5079" s="425"/>
      <c r="HN5079" s="425"/>
      <c r="HO5079" s="425"/>
      <c r="HP5079" s="425"/>
      <c r="HQ5079" s="425"/>
      <c r="HR5079" s="425"/>
      <c r="HS5079" s="425"/>
      <c r="HT5079" s="425"/>
      <c r="HU5079" s="425"/>
      <c r="HV5079" s="425"/>
      <c r="HW5079" s="425"/>
      <c r="HX5079" s="425"/>
      <c r="HY5079" s="425"/>
      <c r="HZ5079" s="425"/>
      <c r="IA5079" s="425"/>
      <c r="IB5079" s="425"/>
      <c r="IC5079" s="425"/>
      <c r="ID5079" s="425"/>
      <c r="IE5079" s="425"/>
      <c r="IF5079" s="425"/>
      <c r="IG5079" s="425"/>
      <c r="IH5079" s="425"/>
      <c r="II5079" s="425"/>
      <c r="IJ5079" s="425"/>
      <c r="IK5079" s="425"/>
      <c r="IL5079" s="425"/>
      <c r="IM5079" s="425"/>
      <c r="IN5079" s="425"/>
      <c r="IO5079" s="425"/>
      <c r="IP5079" s="425"/>
      <c r="IQ5079" s="425"/>
      <c r="IR5079" s="425"/>
      <c r="IS5079" s="425"/>
      <c r="IT5079" s="425"/>
      <c r="IU5079" s="425"/>
      <c r="IV5079" s="425"/>
    </row>
    <row r="5080" s="428" customFormat="1" ht="27.6" customHeight="1" spans="2:256">
      <c r="B5080" s="465"/>
      <c r="GH5080" s="425"/>
      <c r="GI5080" s="425"/>
      <c r="GJ5080" s="425"/>
      <c r="GK5080" s="425"/>
      <c r="GL5080" s="425"/>
      <c r="GM5080" s="425"/>
      <c r="GN5080" s="425"/>
      <c r="GO5080" s="425"/>
      <c r="GP5080" s="425"/>
      <c r="GQ5080" s="425"/>
      <c r="GR5080" s="425"/>
      <c r="GS5080" s="425"/>
      <c r="GT5080" s="425"/>
      <c r="GU5080" s="425"/>
      <c r="GV5080" s="425"/>
      <c r="GW5080" s="425"/>
      <c r="GX5080" s="425"/>
      <c r="GY5080" s="425"/>
      <c r="GZ5080" s="425"/>
      <c r="HA5080" s="425"/>
      <c r="HB5080" s="425"/>
      <c r="HC5080" s="425"/>
      <c r="HD5080" s="425"/>
      <c r="HE5080" s="425"/>
      <c r="HF5080" s="425"/>
      <c r="HG5080" s="425"/>
      <c r="HH5080" s="425"/>
      <c r="HI5080" s="425"/>
      <c r="HJ5080" s="425"/>
      <c r="HK5080" s="425"/>
      <c r="HL5080" s="425"/>
      <c r="HM5080" s="425"/>
      <c r="HN5080" s="425"/>
      <c r="HO5080" s="425"/>
      <c r="HP5080" s="425"/>
      <c r="HQ5080" s="425"/>
      <c r="HR5080" s="425"/>
      <c r="HS5080" s="425"/>
      <c r="HT5080" s="425"/>
      <c r="HU5080" s="425"/>
      <c r="HV5080" s="425"/>
      <c r="HW5080" s="425"/>
      <c r="HX5080" s="425"/>
      <c r="HY5080" s="425"/>
      <c r="HZ5080" s="425"/>
      <c r="IA5080" s="425"/>
      <c r="IB5080" s="425"/>
      <c r="IC5080" s="425"/>
      <c r="ID5080" s="425"/>
      <c r="IE5080" s="425"/>
      <c r="IF5080" s="425"/>
      <c r="IG5080" s="425"/>
      <c r="IH5080" s="425"/>
      <c r="II5080" s="425"/>
      <c r="IJ5080" s="425"/>
      <c r="IK5080" s="425"/>
      <c r="IL5080" s="425"/>
      <c r="IM5080" s="425"/>
      <c r="IN5080" s="425"/>
      <c r="IO5080" s="425"/>
      <c r="IP5080" s="425"/>
      <c r="IQ5080" s="425"/>
      <c r="IR5080" s="425"/>
      <c r="IS5080" s="425"/>
      <c r="IT5080" s="425"/>
      <c r="IU5080" s="425"/>
      <c r="IV5080" s="425"/>
    </row>
    <row r="5081" s="428" customFormat="1" ht="27.6" customHeight="1" spans="2:256">
      <c r="B5081" s="465"/>
      <c r="GH5081" s="425"/>
      <c r="GI5081" s="425"/>
      <c r="GJ5081" s="425"/>
      <c r="GK5081" s="425"/>
      <c r="GL5081" s="425"/>
      <c r="GM5081" s="425"/>
      <c r="GN5081" s="425"/>
      <c r="GO5081" s="425"/>
      <c r="GP5081" s="425"/>
      <c r="GQ5081" s="425"/>
      <c r="GR5081" s="425"/>
      <c r="GS5081" s="425"/>
      <c r="GT5081" s="425"/>
      <c r="GU5081" s="425"/>
      <c r="GV5081" s="425"/>
      <c r="GW5081" s="425"/>
      <c r="GX5081" s="425"/>
      <c r="GY5081" s="425"/>
      <c r="GZ5081" s="425"/>
      <c r="HA5081" s="425"/>
      <c r="HB5081" s="425"/>
      <c r="HC5081" s="425"/>
      <c r="HD5081" s="425"/>
      <c r="HE5081" s="425"/>
      <c r="HF5081" s="425"/>
      <c r="HG5081" s="425"/>
      <c r="HH5081" s="425"/>
      <c r="HI5081" s="425"/>
      <c r="HJ5081" s="425"/>
      <c r="HK5081" s="425"/>
      <c r="HL5081" s="425"/>
      <c r="HM5081" s="425"/>
      <c r="HN5081" s="425"/>
      <c r="HO5081" s="425"/>
      <c r="HP5081" s="425"/>
      <c r="HQ5081" s="425"/>
      <c r="HR5081" s="425"/>
      <c r="HS5081" s="425"/>
      <c r="HT5081" s="425"/>
      <c r="HU5081" s="425"/>
      <c r="HV5081" s="425"/>
      <c r="HW5081" s="425"/>
      <c r="HX5081" s="425"/>
      <c r="HY5081" s="425"/>
      <c r="HZ5081" s="425"/>
      <c r="IA5081" s="425"/>
      <c r="IB5081" s="425"/>
      <c r="IC5081" s="425"/>
      <c r="ID5081" s="425"/>
      <c r="IE5081" s="425"/>
      <c r="IF5081" s="425"/>
      <c r="IG5081" s="425"/>
      <c r="IH5081" s="425"/>
      <c r="II5081" s="425"/>
      <c r="IJ5081" s="425"/>
      <c r="IK5081" s="425"/>
      <c r="IL5081" s="425"/>
      <c r="IM5081" s="425"/>
      <c r="IN5081" s="425"/>
      <c r="IO5081" s="425"/>
      <c r="IP5081" s="425"/>
      <c r="IQ5081" s="425"/>
      <c r="IR5081" s="425"/>
      <c r="IS5081" s="425"/>
      <c r="IT5081" s="425"/>
      <c r="IU5081" s="425"/>
      <c r="IV5081" s="425"/>
    </row>
    <row r="5082" s="428" customFormat="1" ht="27.6" customHeight="1" spans="2:256">
      <c r="B5082" s="465"/>
      <c r="GH5082" s="425"/>
      <c r="GI5082" s="425"/>
      <c r="GJ5082" s="425"/>
      <c r="GK5082" s="425"/>
      <c r="GL5082" s="425"/>
      <c r="GM5082" s="425"/>
      <c r="GN5082" s="425"/>
      <c r="GO5082" s="425"/>
      <c r="GP5082" s="425"/>
      <c r="GQ5082" s="425"/>
      <c r="GR5082" s="425"/>
      <c r="GS5082" s="425"/>
      <c r="GT5082" s="425"/>
      <c r="GU5082" s="425"/>
      <c r="GV5082" s="425"/>
      <c r="GW5082" s="425"/>
      <c r="GX5082" s="425"/>
      <c r="GY5082" s="425"/>
      <c r="GZ5082" s="425"/>
      <c r="HA5082" s="425"/>
      <c r="HB5082" s="425"/>
      <c r="HC5082" s="425"/>
      <c r="HD5082" s="425"/>
      <c r="HE5082" s="425"/>
      <c r="HF5082" s="425"/>
      <c r="HG5082" s="425"/>
      <c r="HH5082" s="425"/>
      <c r="HI5082" s="425"/>
      <c r="HJ5082" s="425"/>
      <c r="HK5082" s="425"/>
      <c r="HL5082" s="425"/>
      <c r="HM5082" s="425"/>
      <c r="HN5082" s="425"/>
      <c r="HO5082" s="425"/>
      <c r="HP5082" s="425"/>
      <c r="HQ5082" s="425"/>
      <c r="HR5082" s="425"/>
      <c r="HS5082" s="425"/>
      <c r="HT5082" s="425"/>
      <c r="HU5082" s="425"/>
      <c r="HV5082" s="425"/>
      <c r="HW5082" s="425"/>
      <c r="HX5082" s="425"/>
      <c r="HY5082" s="425"/>
      <c r="HZ5082" s="425"/>
      <c r="IA5082" s="425"/>
      <c r="IB5082" s="425"/>
      <c r="IC5082" s="425"/>
      <c r="ID5082" s="425"/>
      <c r="IE5082" s="425"/>
      <c r="IF5082" s="425"/>
      <c r="IG5082" s="425"/>
      <c r="IH5082" s="425"/>
      <c r="II5082" s="425"/>
      <c r="IJ5082" s="425"/>
      <c r="IK5082" s="425"/>
      <c r="IL5082" s="425"/>
      <c r="IM5082" s="425"/>
      <c r="IN5082" s="425"/>
      <c r="IO5082" s="425"/>
      <c r="IP5082" s="425"/>
      <c r="IQ5082" s="425"/>
      <c r="IR5082" s="425"/>
      <c r="IS5082" s="425"/>
      <c r="IT5082" s="425"/>
      <c r="IU5082" s="425"/>
      <c r="IV5082" s="425"/>
    </row>
    <row r="5083" s="428" customFormat="1" ht="27.6" customHeight="1" spans="2:256">
      <c r="B5083" s="465"/>
      <c r="GH5083" s="425"/>
      <c r="GI5083" s="425"/>
      <c r="GJ5083" s="425"/>
      <c r="GK5083" s="425"/>
      <c r="GL5083" s="425"/>
      <c r="GM5083" s="425"/>
      <c r="GN5083" s="425"/>
      <c r="GO5083" s="425"/>
      <c r="GP5083" s="425"/>
      <c r="GQ5083" s="425"/>
      <c r="GR5083" s="425"/>
      <c r="GS5083" s="425"/>
      <c r="GT5083" s="425"/>
      <c r="GU5083" s="425"/>
      <c r="GV5083" s="425"/>
      <c r="GW5083" s="425"/>
      <c r="GX5083" s="425"/>
      <c r="GY5083" s="425"/>
      <c r="GZ5083" s="425"/>
      <c r="HA5083" s="425"/>
      <c r="HB5083" s="425"/>
      <c r="HC5083" s="425"/>
      <c r="HD5083" s="425"/>
      <c r="HE5083" s="425"/>
      <c r="HF5083" s="425"/>
      <c r="HG5083" s="425"/>
      <c r="HH5083" s="425"/>
      <c r="HI5083" s="425"/>
      <c r="HJ5083" s="425"/>
      <c r="HK5083" s="425"/>
      <c r="HL5083" s="425"/>
      <c r="HM5083" s="425"/>
      <c r="HN5083" s="425"/>
      <c r="HO5083" s="425"/>
      <c r="HP5083" s="425"/>
      <c r="HQ5083" s="425"/>
      <c r="HR5083" s="425"/>
      <c r="HS5083" s="425"/>
      <c r="HT5083" s="425"/>
      <c r="HU5083" s="425"/>
      <c r="HV5083" s="425"/>
      <c r="HW5083" s="425"/>
      <c r="HX5083" s="425"/>
      <c r="HY5083" s="425"/>
      <c r="HZ5083" s="425"/>
      <c r="IA5083" s="425"/>
      <c r="IB5083" s="425"/>
      <c r="IC5083" s="425"/>
      <c r="ID5083" s="425"/>
      <c r="IE5083" s="425"/>
      <c r="IF5083" s="425"/>
      <c r="IG5083" s="425"/>
      <c r="IH5083" s="425"/>
      <c r="II5083" s="425"/>
      <c r="IJ5083" s="425"/>
      <c r="IK5083" s="425"/>
      <c r="IL5083" s="425"/>
      <c r="IM5083" s="425"/>
      <c r="IN5083" s="425"/>
      <c r="IO5083" s="425"/>
      <c r="IP5083" s="425"/>
      <c r="IQ5083" s="425"/>
      <c r="IR5083" s="425"/>
      <c r="IS5083" s="425"/>
      <c r="IT5083" s="425"/>
      <c r="IU5083" s="425"/>
      <c r="IV5083" s="425"/>
    </row>
    <row r="5084" s="428" customFormat="1" ht="27.6" customHeight="1" spans="2:256">
      <c r="B5084" s="465"/>
      <c r="GH5084" s="425"/>
      <c r="GI5084" s="425"/>
      <c r="GJ5084" s="425"/>
      <c r="GK5084" s="425"/>
      <c r="GL5084" s="425"/>
      <c r="GM5084" s="425"/>
      <c r="GN5084" s="425"/>
      <c r="GO5084" s="425"/>
      <c r="GP5084" s="425"/>
      <c r="GQ5084" s="425"/>
      <c r="GR5084" s="425"/>
      <c r="GS5084" s="425"/>
      <c r="GT5084" s="425"/>
      <c r="GU5084" s="425"/>
      <c r="GV5084" s="425"/>
      <c r="GW5084" s="425"/>
      <c r="GX5084" s="425"/>
      <c r="GY5084" s="425"/>
      <c r="GZ5084" s="425"/>
      <c r="HA5084" s="425"/>
      <c r="HB5084" s="425"/>
      <c r="HC5084" s="425"/>
      <c r="HD5084" s="425"/>
      <c r="HE5084" s="425"/>
      <c r="HF5084" s="425"/>
      <c r="HG5084" s="425"/>
      <c r="HH5084" s="425"/>
      <c r="HI5084" s="425"/>
      <c r="HJ5084" s="425"/>
      <c r="HK5084" s="425"/>
      <c r="HL5084" s="425"/>
      <c r="HM5084" s="425"/>
      <c r="HN5084" s="425"/>
      <c r="HO5084" s="425"/>
      <c r="HP5084" s="425"/>
      <c r="HQ5084" s="425"/>
      <c r="HR5084" s="425"/>
      <c r="HS5084" s="425"/>
      <c r="HT5084" s="425"/>
      <c r="HU5084" s="425"/>
      <c r="HV5084" s="425"/>
      <c r="HW5084" s="425"/>
      <c r="HX5084" s="425"/>
      <c r="HY5084" s="425"/>
      <c r="HZ5084" s="425"/>
      <c r="IA5084" s="425"/>
      <c r="IB5084" s="425"/>
      <c r="IC5084" s="425"/>
      <c r="ID5084" s="425"/>
      <c r="IE5084" s="425"/>
      <c r="IF5084" s="425"/>
      <c r="IG5084" s="425"/>
      <c r="IH5084" s="425"/>
      <c r="II5084" s="425"/>
      <c r="IJ5084" s="425"/>
      <c r="IK5084" s="425"/>
      <c r="IL5084" s="425"/>
      <c r="IM5084" s="425"/>
      <c r="IN5084" s="425"/>
      <c r="IO5084" s="425"/>
      <c r="IP5084" s="425"/>
      <c r="IQ5084" s="425"/>
      <c r="IR5084" s="425"/>
      <c r="IS5084" s="425"/>
      <c r="IT5084" s="425"/>
      <c r="IU5084" s="425"/>
      <c r="IV5084" s="425"/>
    </row>
    <row r="5085" s="428" customFormat="1" ht="27.6" customHeight="1" spans="2:256">
      <c r="B5085" s="465"/>
      <c r="GH5085" s="425"/>
      <c r="GI5085" s="425"/>
      <c r="GJ5085" s="425"/>
      <c r="GK5085" s="425"/>
      <c r="GL5085" s="425"/>
      <c r="GM5085" s="425"/>
      <c r="GN5085" s="425"/>
      <c r="GO5085" s="425"/>
      <c r="GP5085" s="425"/>
      <c r="GQ5085" s="425"/>
      <c r="GR5085" s="425"/>
      <c r="GS5085" s="425"/>
      <c r="GT5085" s="425"/>
      <c r="GU5085" s="425"/>
      <c r="GV5085" s="425"/>
      <c r="GW5085" s="425"/>
      <c r="GX5085" s="425"/>
      <c r="GY5085" s="425"/>
      <c r="GZ5085" s="425"/>
      <c r="HA5085" s="425"/>
      <c r="HB5085" s="425"/>
      <c r="HC5085" s="425"/>
      <c r="HD5085" s="425"/>
      <c r="HE5085" s="425"/>
      <c r="HF5085" s="425"/>
      <c r="HG5085" s="425"/>
      <c r="HH5085" s="425"/>
      <c r="HI5085" s="425"/>
      <c r="HJ5085" s="425"/>
      <c r="HK5085" s="425"/>
      <c r="HL5085" s="425"/>
      <c r="HM5085" s="425"/>
      <c r="HN5085" s="425"/>
      <c r="HO5085" s="425"/>
      <c r="HP5085" s="425"/>
      <c r="HQ5085" s="425"/>
      <c r="HR5085" s="425"/>
      <c r="HS5085" s="425"/>
      <c r="HT5085" s="425"/>
      <c r="HU5085" s="425"/>
      <c r="HV5085" s="425"/>
      <c r="HW5085" s="425"/>
      <c r="HX5085" s="425"/>
      <c r="HY5085" s="425"/>
      <c r="HZ5085" s="425"/>
      <c r="IA5085" s="425"/>
      <c r="IB5085" s="425"/>
      <c r="IC5085" s="425"/>
      <c r="ID5085" s="425"/>
      <c r="IE5085" s="425"/>
      <c r="IF5085" s="425"/>
      <c r="IG5085" s="425"/>
      <c r="IH5085" s="425"/>
      <c r="II5085" s="425"/>
      <c r="IJ5085" s="425"/>
      <c r="IK5085" s="425"/>
      <c r="IL5085" s="425"/>
      <c r="IM5085" s="425"/>
      <c r="IN5085" s="425"/>
      <c r="IO5085" s="425"/>
      <c r="IP5085" s="425"/>
      <c r="IQ5085" s="425"/>
      <c r="IR5085" s="425"/>
      <c r="IS5085" s="425"/>
      <c r="IT5085" s="425"/>
      <c r="IU5085" s="425"/>
      <c r="IV5085" s="425"/>
    </row>
    <row r="5086" s="428" customFormat="1" ht="27.6" customHeight="1" spans="2:256">
      <c r="B5086" s="465"/>
      <c r="GH5086" s="425"/>
      <c r="GI5086" s="425"/>
      <c r="GJ5086" s="425"/>
      <c r="GK5086" s="425"/>
      <c r="GL5086" s="425"/>
      <c r="GM5086" s="425"/>
      <c r="GN5086" s="425"/>
      <c r="GO5086" s="425"/>
      <c r="GP5086" s="425"/>
      <c r="GQ5086" s="425"/>
      <c r="GR5086" s="425"/>
      <c r="GS5086" s="425"/>
      <c r="GT5086" s="425"/>
      <c r="GU5086" s="425"/>
      <c r="GV5086" s="425"/>
      <c r="GW5086" s="425"/>
      <c r="GX5086" s="425"/>
      <c r="GY5086" s="425"/>
      <c r="GZ5086" s="425"/>
      <c r="HA5086" s="425"/>
      <c r="HB5086" s="425"/>
      <c r="HC5086" s="425"/>
      <c r="HD5086" s="425"/>
      <c r="HE5086" s="425"/>
      <c r="HF5086" s="425"/>
      <c r="HG5086" s="425"/>
      <c r="HH5086" s="425"/>
      <c r="HI5086" s="425"/>
      <c r="HJ5086" s="425"/>
      <c r="HK5086" s="425"/>
      <c r="HL5086" s="425"/>
      <c r="HM5086" s="425"/>
      <c r="HN5086" s="425"/>
      <c r="HO5086" s="425"/>
      <c r="HP5086" s="425"/>
      <c r="HQ5086" s="425"/>
      <c r="HR5086" s="425"/>
      <c r="HS5086" s="425"/>
      <c r="HT5086" s="425"/>
      <c r="HU5086" s="425"/>
      <c r="HV5086" s="425"/>
      <c r="HW5086" s="425"/>
      <c r="HX5086" s="425"/>
      <c r="HY5086" s="425"/>
      <c r="HZ5086" s="425"/>
      <c r="IA5086" s="425"/>
      <c r="IB5086" s="425"/>
      <c r="IC5086" s="425"/>
      <c r="ID5086" s="425"/>
      <c r="IE5086" s="425"/>
      <c r="IF5086" s="425"/>
      <c r="IG5086" s="425"/>
      <c r="IH5086" s="425"/>
      <c r="II5086" s="425"/>
      <c r="IJ5086" s="425"/>
      <c r="IK5086" s="425"/>
      <c r="IL5086" s="425"/>
      <c r="IM5086" s="425"/>
      <c r="IN5086" s="425"/>
      <c r="IO5086" s="425"/>
      <c r="IP5086" s="425"/>
      <c r="IQ5086" s="425"/>
      <c r="IR5086" s="425"/>
      <c r="IS5086" s="425"/>
      <c r="IT5086" s="425"/>
      <c r="IU5086" s="425"/>
      <c r="IV5086" s="425"/>
    </row>
    <row r="5087" s="428" customFormat="1" ht="27.6" customHeight="1" spans="2:256">
      <c r="B5087" s="465"/>
      <c r="GH5087" s="425"/>
      <c r="GI5087" s="425"/>
      <c r="GJ5087" s="425"/>
      <c r="GK5087" s="425"/>
      <c r="GL5087" s="425"/>
      <c r="GM5087" s="425"/>
      <c r="GN5087" s="425"/>
      <c r="GO5087" s="425"/>
      <c r="GP5087" s="425"/>
      <c r="GQ5087" s="425"/>
      <c r="GR5087" s="425"/>
      <c r="GS5087" s="425"/>
      <c r="GT5087" s="425"/>
      <c r="GU5087" s="425"/>
      <c r="GV5087" s="425"/>
      <c r="GW5087" s="425"/>
      <c r="GX5087" s="425"/>
      <c r="GY5087" s="425"/>
      <c r="GZ5087" s="425"/>
      <c r="HA5087" s="425"/>
      <c r="HB5087" s="425"/>
      <c r="HC5087" s="425"/>
      <c r="HD5087" s="425"/>
      <c r="HE5087" s="425"/>
      <c r="HF5087" s="425"/>
      <c r="HG5087" s="425"/>
      <c r="HH5087" s="425"/>
      <c r="HI5087" s="425"/>
      <c r="HJ5087" s="425"/>
      <c r="HK5087" s="425"/>
      <c r="HL5087" s="425"/>
      <c r="HM5087" s="425"/>
      <c r="HN5087" s="425"/>
      <c r="HO5087" s="425"/>
      <c r="HP5087" s="425"/>
      <c r="HQ5087" s="425"/>
      <c r="HR5087" s="425"/>
      <c r="HS5087" s="425"/>
      <c r="HT5087" s="425"/>
      <c r="HU5087" s="425"/>
      <c r="HV5087" s="425"/>
      <c r="HW5087" s="425"/>
      <c r="HX5087" s="425"/>
      <c r="HY5087" s="425"/>
      <c r="HZ5087" s="425"/>
      <c r="IA5087" s="425"/>
      <c r="IB5087" s="425"/>
      <c r="IC5087" s="425"/>
      <c r="ID5087" s="425"/>
      <c r="IE5087" s="425"/>
      <c r="IF5087" s="425"/>
      <c r="IG5087" s="425"/>
      <c r="IH5087" s="425"/>
      <c r="II5087" s="425"/>
      <c r="IJ5087" s="425"/>
      <c r="IK5087" s="425"/>
      <c r="IL5087" s="425"/>
      <c r="IM5087" s="425"/>
      <c r="IN5087" s="425"/>
      <c r="IO5087" s="425"/>
      <c r="IP5087" s="425"/>
      <c r="IQ5087" s="425"/>
      <c r="IR5087" s="425"/>
      <c r="IS5087" s="425"/>
      <c r="IT5087" s="425"/>
      <c r="IU5087" s="425"/>
      <c r="IV5087" s="425"/>
    </row>
    <row r="5088" s="428" customFormat="1" ht="27.6" customHeight="1" spans="2:256">
      <c r="B5088" s="465"/>
      <c r="GH5088" s="425"/>
      <c r="GI5088" s="425"/>
      <c r="GJ5088" s="425"/>
      <c r="GK5088" s="425"/>
      <c r="GL5088" s="425"/>
      <c r="GM5088" s="425"/>
      <c r="GN5088" s="425"/>
      <c r="GO5088" s="425"/>
      <c r="GP5088" s="425"/>
      <c r="GQ5088" s="425"/>
      <c r="GR5088" s="425"/>
      <c r="GS5088" s="425"/>
      <c r="GT5088" s="425"/>
      <c r="GU5088" s="425"/>
      <c r="GV5088" s="425"/>
      <c r="GW5088" s="425"/>
      <c r="GX5088" s="425"/>
      <c r="GY5088" s="425"/>
      <c r="GZ5088" s="425"/>
      <c r="HA5088" s="425"/>
      <c r="HB5088" s="425"/>
      <c r="HC5088" s="425"/>
      <c r="HD5088" s="425"/>
      <c r="HE5088" s="425"/>
      <c r="HF5088" s="425"/>
      <c r="HG5088" s="425"/>
      <c r="HH5088" s="425"/>
      <c r="HI5088" s="425"/>
      <c r="HJ5088" s="425"/>
      <c r="HK5088" s="425"/>
      <c r="HL5088" s="425"/>
      <c r="HM5088" s="425"/>
      <c r="HN5088" s="425"/>
      <c r="HO5088" s="425"/>
      <c r="HP5088" s="425"/>
      <c r="HQ5088" s="425"/>
      <c r="HR5088" s="425"/>
      <c r="HS5088" s="425"/>
      <c r="HT5088" s="425"/>
      <c r="HU5088" s="425"/>
      <c r="HV5088" s="425"/>
      <c r="HW5088" s="425"/>
      <c r="HX5088" s="425"/>
      <c r="HY5088" s="425"/>
      <c r="HZ5088" s="425"/>
      <c r="IA5088" s="425"/>
      <c r="IB5088" s="425"/>
      <c r="IC5088" s="425"/>
      <c r="ID5088" s="425"/>
      <c r="IE5088" s="425"/>
      <c r="IF5088" s="425"/>
      <c r="IG5088" s="425"/>
      <c r="IH5088" s="425"/>
      <c r="II5088" s="425"/>
      <c r="IJ5088" s="425"/>
      <c r="IK5088" s="425"/>
      <c r="IL5088" s="425"/>
      <c r="IM5088" s="425"/>
      <c r="IN5088" s="425"/>
      <c r="IO5088" s="425"/>
      <c r="IP5088" s="425"/>
      <c r="IQ5088" s="425"/>
      <c r="IR5088" s="425"/>
      <c r="IS5088" s="425"/>
      <c r="IT5088" s="425"/>
      <c r="IU5088" s="425"/>
      <c r="IV5088" s="425"/>
    </row>
    <row r="5089" s="428" customFormat="1" ht="27.6" customHeight="1" spans="2:256">
      <c r="B5089" s="465"/>
      <c r="GH5089" s="425"/>
      <c r="GI5089" s="425"/>
      <c r="GJ5089" s="425"/>
      <c r="GK5089" s="425"/>
      <c r="GL5089" s="425"/>
      <c r="GM5089" s="425"/>
      <c r="GN5089" s="425"/>
      <c r="GO5089" s="425"/>
      <c r="GP5089" s="425"/>
      <c r="GQ5089" s="425"/>
      <c r="GR5089" s="425"/>
      <c r="GS5089" s="425"/>
      <c r="GT5089" s="425"/>
      <c r="GU5089" s="425"/>
      <c r="GV5089" s="425"/>
      <c r="GW5089" s="425"/>
      <c r="GX5089" s="425"/>
      <c r="GY5089" s="425"/>
      <c r="GZ5089" s="425"/>
      <c r="HA5089" s="425"/>
      <c r="HB5089" s="425"/>
      <c r="HC5089" s="425"/>
      <c r="HD5089" s="425"/>
      <c r="HE5089" s="425"/>
      <c r="HF5089" s="425"/>
      <c r="HG5089" s="425"/>
      <c r="HH5089" s="425"/>
      <c r="HI5089" s="425"/>
      <c r="HJ5089" s="425"/>
      <c r="HK5089" s="425"/>
      <c r="HL5089" s="425"/>
      <c r="HM5089" s="425"/>
      <c r="HN5089" s="425"/>
      <c r="HO5089" s="425"/>
      <c r="HP5089" s="425"/>
      <c r="HQ5089" s="425"/>
      <c r="HR5089" s="425"/>
      <c r="HS5089" s="425"/>
      <c r="HT5089" s="425"/>
      <c r="HU5089" s="425"/>
      <c r="HV5089" s="425"/>
      <c r="HW5089" s="425"/>
      <c r="HX5089" s="425"/>
      <c r="HY5089" s="425"/>
      <c r="HZ5089" s="425"/>
      <c r="IA5089" s="425"/>
      <c r="IB5089" s="425"/>
      <c r="IC5089" s="425"/>
      <c r="ID5089" s="425"/>
      <c r="IE5089" s="425"/>
      <c r="IF5089" s="425"/>
      <c r="IG5089" s="425"/>
      <c r="IH5089" s="425"/>
      <c r="II5089" s="425"/>
      <c r="IJ5089" s="425"/>
      <c r="IK5089" s="425"/>
      <c r="IL5089" s="425"/>
      <c r="IM5089" s="425"/>
      <c r="IN5089" s="425"/>
      <c r="IO5089" s="425"/>
      <c r="IP5089" s="425"/>
      <c r="IQ5089" s="425"/>
      <c r="IR5089" s="425"/>
      <c r="IS5089" s="425"/>
      <c r="IT5089" s="425"/>
      <c r="IU5089" s="425"/>
      <c r="IV5089" s="425"/>
    </row>
    <row r="5090" s="428" customFormat="1" ht="27.6" customHeight="1" spans="2:256">
      <c r="B5090" s="465"/>
      <c r="GH5090" s="425"/>
      <c r="GI5090" s="425"/>
      <c r="GJ5090" s="425"/>
      <c r="GK5090" s="425"/>
      <c r="GL5090" s="425"/>
      <c r="GM5090" s="425"/>
      <c r="GN5090" s="425"/>
      <c r="GO5090" s="425"/>
      <c r="GP5090" s="425"/>
      <c r="GQ5090" s="425"/>
      <c r="GR5090" s="425"/>
      <c r="GS5090" s="425"/>
      <c r="GT5090" s="425"/>
      <c r="GU5090" s="425"/>
      <c r="GV5090" s="425"/>
      <c r="GW5090" s="425"/>
      <c r="GX5090" s="425"/>
      <c r="GY5090" s="425"/>
      <c r="GZ5090" s="425"/>
      <c r="HA5090" s="425"/>
      <c r="HB5090" s="425"/>
      <c r="HC5090" s="425"/>
      <c r="HD5090" s="425"/>
      <c r="HE5090" s="425"/>
      <c r="HF5090" s="425"/>
      <c r="HG5090" s="425"/>
      <c r="HH5090" s="425"/>
      <c r="HI5090" s="425"/>
      <c r="HJ5090" s="425"/>
      <c r="HK5090" s="425"/>
      <c r="HL5090" s="425"/>
      <c r="HM5090" s="425"/>
      <c r="HN5090" s="425"/>
      <c r="HO5090" s="425"/>
      <c r="HP5090" s="425"/>
      <c r="HQ5090" s="425"/>
      <c r="HR5090" s="425"/>
      <c r="HS5090" s="425"/>
      <c r="HT5090" s="425"/>
      <c r="HU5090" s="425"/>
      <c r="HV5090" s="425"/>
      <c r="HW5090" s="425"/>
      <c r="HX5090" s="425"/>
      <c r="HY5090" s="425"/>
      <c r="HZ5090" s="425"/>
      <c r="IA5090" s="425"/>
      <c r="IB5090" s="425"/>
      <c r="IC5090" s="425"/>
      <c r="ID5090" s="425"/>
      <c r="IE5090" s="425"/>
      <c r="IF5090" s="425"/>
      <c r="IG5090" s="425"/>
      <c r="IH5090" s="425"/>
      <c r="II5090" s="425"/>
      <c r="IJ5090" s="425"/>
      <c r="IK5090" s="425"/>
      <c r="IL5090" s="425"/>
      <c r="IM5090" s="425"/>
      <c r="IN5090" s="425"/>
      <c r="IO5090" s="425"/>
      <c r="IP5090" s="425"/>
      <c r="IQ5090" s="425"/>
      <c r="IR5090" s="425"/>
      <c r="IS5090" s="425"/>
      <c r="IT5090" s="425"/>
      <c r="IU5090" s="425"/>
      <c r="IV5090" s="425"/>
    </row>
    <row r="5091" s="428" customFormat="1" ht="27.6" customHeight="1" spans="2:256">
      <c r="B5091" s="465"/>
      <c r="GH5091" s="425"/>
      <c r="GI5091" s="425"/>
      <c r="GJ5091" s="425"/>
      <c r="GK5091" s="425"/>
      <c r="GL5091" s="425"/>
      <c r="GM5091" s="425"/>
      <c r="GN5091" s="425"/>
      <c r="GO5091" s="425"/>
      <c r="GP5091" s="425"/>
      <c r="GQ5091" s="425"/>
      <c r="GR5091" s="425"/>
      <c r="GS5091" s="425"/>
      <c r="GT5091" s="425"/>
      <c r="GU5091" s="425"/>
      <c r="GV5091" s="425"/>
      <c r="GW5091" s="425"/>
      <c r="GX5091" s="425"/>
      <c r="GY5091" s="425"/>
      <c r="GZ5091" s="425"/>
      <c r="HA5091" s="425"/>
      <c r="HB5091" s="425"/>
      <c r="HC5091" s="425"/>
      <c r="HD5091" s="425"/>
      <c r="HE5091" s="425"/>
      <c r="HF5091" s="425"/>
      <c r="HG5091" s="425"/>
      <c r="HH5091" s="425"/>
      <c r="HI5091" s="425"/>
      <c r="HJ5091" s="425"/>
      <c r="HK5091" s="425"/>
      <c r="HL5091" s="425"/>
      <c r="HM5091" s="425"/>
      <c r="HN5091" s="425"/>
      <c r="HO5091" s="425"/>
      <c r="HP5091" s="425"/>
      <c r="HQ5091" s="425"/>
      <c r="HR5091" s="425"/>
      <c r="HS5091" s="425"/>
      <c r="HT5091" s="425"/>
      <c r="HU5091" s="425"/>
      <c r="HV5091" s="425"/>
      <c r="HW5091" s="425"/>
      <c r="HX5091" s="425"/>
      <c r="HY5091" s="425"/>
      <c r="HZ5091" s="425"/>
      <c r="IA5091" s="425"/>
      <c r="IB5091" s="425"/>
      <c r="IC5091" s="425"/>
      <c r="ID5091" s="425"/>
      <c r="IE5091" s="425"/>
      <c r="IF5091" s="425"/>
      <c r="IG5091" s="425"/>
      <c r="IH5091" s="425"/>
      <c r="II5091" s="425"/>
      <c r="IJ5091" s="425"/>
      <c r="IK5091" s="425"/>
      <c r="IL5091" s="425"/>
      <c r="IM5091" s="425"/>
      <c r="IN5091" s="425"/>
      <c r="IO5091" s="425"/>
      <c r="IP5091" s="425"/>
      <c r="IQ5091" s="425"/>
      <c r="IR5091" s="425"/>
      <c r="IS5091" s="425"/>
      <c r="IT5091" s="425"/>
      <c r="IU5091" s="425"/>
      <c r="IV5091" s="425"/>
    </row>
    <row r="5092" s="428" customFormat="1" ht="27.6" customHeight="1" spans="2:256">
      <c r="B5092" s="465"/>
      <c r="GH5092" s="425"/>
      <c r="GI5092" s="425"/>
      <c r="GJ5092" s="425"/>
      <c r="GK5092" s="425"/>
      <c r="GL5092" s="425"/>
      <c r="GM5092" s="425"/>
      <c r="GN5092" s="425"/>
      <c r="GO5092" s="425"/>
      <c r="GP5092" s="425"/>
      <c r="GQ5092" s="425"/>
      <c r="GR5092" s="425"/>
      <c r="GS5092" s="425"/>
      <c r="GT5092" s="425"/>
      <c r="GU5092" s="425"/>
      <c r="GV5092" s="425"/>
      <c r="GW5092" s="425"/>
      <c r="GX5092" s="425"/>
      <c r="GY5092" s="425"/>
      <c r="GZ5092" s="425"/>
      <c r="HA5092" s="425"/>
      <c r="HB5092" s="425"/>
      <c r="HC5092" s="425"/>
      <c r="HD5092" s="425"/>
      <c r="HE5092" s="425"/>
      <c r="HF5092" s="425"/>
      <c r="HG5092" s="425"/>
      <c r="HH5092" s="425"/>
      <c r="HI5092" s="425"/>
      <c r="HJ5092" s="425"/>
      <c r="HK5092" s="425"/>
      <c r="HL5092" s="425"/>
      <c r="HM5092" s="425"/>
      <c r="HN5092" s="425"/>
      <c r="HO5092" s="425"/>
      <c r="HP5092" s="425"/>
      <c r="HQ5092" s="425"/>
      <c r="HR5092" s="425"/>
      <c r="HS5092" s="425"/>
      <c r="HT5092" s="425"/>
      <c r="HU5092" s="425"/>
      <c r="HV5092" s="425"/>
      <c r="HW5092" s="425"/>
      <c r="HX5092" s="425"/>
      <c r="HY5092" s="425"/>
      <c r="HZ5092" s="425"/>
      <c r="IA5092" s="425"/>
      <c r="IB5092" s="425"/>
      <c r="IC5092" s="425"/>
      <c r="ID5092" s="425"/>
      <c r="IE5092" s="425"/>
      <c r="IF5092" s="425"/>
      <c r="IG5092" s="425"/>
      <c r="IH5092" s="425"/>
      <c r="II5092" s="425"/>
      <c r="IJ5092" s="425"/>
      <c r="IK5092" s="425"/>
      <c r="IL5092" s="425"/>
      <c r="IM5092" s="425"/>
      <c r="IN5092" s="425"/>
      <c r="IO5092" s="425"/>
      <c r="IP5092" s="425"/>
      <c r="IQ5092" s="425"/>
      <c r="IR5092" s="425"/>
      <c r="IS5092" s="425"/>
      <c r="IT5092" s="425"/>
      <c r="IU5092" s="425"/>
      <c r="IV5092" s="425"/>
    </row>
    <row r="5093" s="428" customFormat="1" ht="27.6" customHeight="1" spans="2:256">
      <c r="B5093" s="465"/>
      <c r="GH5093" s="425"/>
      <c r="GI5093" s="425"/>
      <c r="GJ5093" s="425"/>
      <c r="GK5093" s="425"/>
      <c r="GL5093" s="425"/>
      <c r="GM5093" s="425"/>
      <c r="GN5093" s="425"/>
      <c r="GO5093" s="425"/>
      <c r="GP5093" s="425"/>
      <c r="GQ5093" s="425"/>
      <c r="GR5093" s="425"/>
      <c r="GS5093" s="425"/>
      <c r="GT5093" s="425"/>
      <c r="GU5093" s="425"/>
      <c r="GV5093" s="425"/>
      <c r="GW5093" s="425"/>
      <c r="GX5093" s="425"/>
      <c r="GY5093" s="425"/>
      <c r="GZ5093" s="425"/>
      <c r="HA5093" s="425"/>
      <c r="HB5093" s="425"/>
      <c r="HC5093" s="425"/>
      <c r="HD5093" s="425"/>
      <c r="HE5093" s="425"/>
      <c r="HF5093" s="425"/>
      <c r="HG5093" s="425"/>
      <c r="HH5093" s="425"/>
      <c r="HI5093" s="425"/>
      <c r="HJ5093" s="425"/>
      <c r="HK5093" s="425"/>
      <c r="HL5093" s="425"/>
      <c r="HM5093" s="425"/>
      <c r="HN5093" s="425"/>
      <c r="HO5093" s="425"/>
      <c r="HP5093" s="425"/>
      <c r="HQ5093" s="425"/>
      <c r="HR5093" s="425"/>
      <c r="HS5093" s="425"/>
      <c r="HT5093" s="425"/>
      <c r="HU5093" s="425"/>
      <c r="HV5093" s="425"/>
      <c r="HW5093" s="425"/>
      <c r="HX5093" s="425"/>
      <c r="HY5093" s="425"/>
      <c r="HZ5093" s="425"/>
      <c r="IA5093" s="425"/>
      <c r="IB5093" s="425"/>
      <c r="IC5093" s="425"/>
      <c r="ID5093" s="425"/>
      <c r="IE5093" s="425"/>
      <c r="IF5093" s="425"/>
      <c r="IG5093" s="425"/>
      <c r="IH5093" s="425"/>
      <c r="II5093" s="425"/>
      <c r="IJ5093" s="425"/>
      <c r="IK5093" s="425"/>
      <c r="IL5093" s="425"/>
      <c r="IM5093" s="425"/>
      <c r="IN5093" s="425"/>
      <c r="IO5093" s="425"/>
      <c r="IP5093" s="425"/>
      <c r="IQ5093" s="425"/>
      <c r="IR5093" s="425"/>
      <c r="IS5093" s="425"/>
      <c r="IT5093" s="425"/>
      <c r="IU5093" s="425"/>
      <c r="IV5093" s="425"/>
    </row>
    <row r="5094" s="428" customFormat="1" ht="27.6" customHeight="1" spans="2:256">
      <c r="B5094" s="465"/>
      <c r="GH5094" s="425"/>
      <c r="GI5094" s="425"/>
      <c r="GJ5094" s="425"/>
      <c r="GK5094" s="425"/>
      <c r="GL5094" s="425"/>
      <c r="GM5094" s="425"/>
      <c r="GN5094" s="425"/>
      <c r="GO5094" s="425"/>
      <c r="GP5094" s="425"/>
      <c r="GQ5094" s="425"/>
      <c r="GR5094" s="425"/>
      <c r="GS5094" s="425"/>
      <c r="GT5094" s="425"/>
      <c r="GU5094" s="425"/>
      <c r="GV5094" s="425"/>
      <c r="GW5094" s="425"/>
      <c r="GX5094" s="425"/>
      <c r="GY5094" s="425"/>
      <c r="GZ5094" s="425"/>
      <c r="HA5094" s="425"/>
      <c r="HB5094" s="425"/>
      <c r="HC5094" s="425"/>
      <c r="HD5094" s="425"/>
      <c r="HE5094" s="425"/>
      <c r="HF5094" s="425"/>
      <c r="HG5094" s="425"/>
      <c r="HH5094" s="425"/>
      <c r="HI5094" s="425"/>
      <c r="HJ5094" s="425"/>
      <c r="HK5094" s="425"/>
      <c r="HL5094" s="425"/>
      <c r="HM5094" s="425"/>
      <c r="HN5094" s="425"/>
      <c r="HO5094" s="425"/>
      <c r="HP5094" s="425"/>
      <c r="HQ5094" s="425"/>
      <c r="HR5094" s="425"/>
      <c r="HS5094" s="425"/>
      <c r="HT5094" s="425"/>
      <c r="HU5094" s="425"/>
      <c r="HV5094" s="425"/>
      <c r="HW5094" s="425"/>
      <c r="HX5094" s="425"/>
      <c r="HY5094" s="425"/>
      <c r="HZ5094" s="425"/>
      <c r="IA5094" s="425"/>
      <c r="IB5094" s="425"/>
      <c r="IC5094" s="425"/>
      <c r="ID5094" s="425"/>
      <c r="IE5094" s="425"/>
      <c r="IF5094" s="425"/>
      <c r="IG5094" s="425"/>
      <c r="IH5094" s="425"/>
      <c r="II5094" s="425"/>
      <c r="IJ5094" s="425"/>
      <c r="IK5094" s="425"/>
      <c r="IL5094" s="425"/>
      <c r="IM5094" s="425"/>
      <c r="IN5094" s="425"/>
      <c r="IO5094" s="425"/>
      <c r="IP5094" s="425"/>
      <c r="IQ5094" s="425"/>
      <c r="IR5094" s="425"/>
      <c r="IS5094" s="425"/>
      <c r="IT5094" s="425"/>
      <c r="IU5094" s="425"/>
      <c r="IV5094" s="425"/>
    </row>
    <row r="5095" s="428" customFormat="1" ht="27.6" customHeight="1" spans="2:256">
      <c r="B5095" s="465"/>
      <c r="GH5095" s="425"/>
      <c r="GI5095" s="425"/>
      <c r="GJ5095" s="425"/>
      <c r="GK5095" s="425"/>
      <c r="GL5095" s="425"/>
      <c r="GM5095" s="425"/>
      <c r="GN5095" s="425"/>
      <c r="GO5095" s="425"/>
      <c r="GP5095" s="425"/>
      <c r="GQ5095" s="425"/>
      <c r="GR5095" s="425"/>
      <c r="GS5095" s="425"/>
      <c r="GT5095" s="425"/>
      <c r="GU5095" s="425"/>
      <c r="GV5095" s="425"/>
      <c r="GW5095" s="425"/>
      <c r="GX5095" s="425"/>
      <c r="GY5095" s="425"/>
      <c r="GZ5095" s="425"/>
      <c r="HA5095" s="425"/>
      <c r="HB5095" s="425"/>
      <c r="HC5095" s="425"/>
      <c r="HD5095" s="425"/>
      <c r="HE5095" s="425"/>
      <c r="HF5095" s="425"/>
      <c r="HG5095" s="425"/>
      <c r="HH5095" s="425"/>
      <c r="HI5095" s="425"/>
      <c r="HJ5095" s="425"/>
      <c r="HK5095" s="425"/>
      <c r="HL5095" s="425"/>
      <c r="HM5095" s="425"/>
      <c r="HN5095" s="425"/>
      <c r="HO5095" s="425"/>
      <c r="HP5095" s="425"/>
      <c r="HQ5095" s="425"/>
      <c r="HR5095" s="425"/>
      <c r="HS5095" s="425"/>
      <c r="HT5095" s="425"/>
      <c r="HU5095" s="425"/>
      <c r="HV5095" s="425"/>
      <c r="HW5095" s="425"/>
      <c r="HX5095" s="425"/>
      <c r="HY5095" s="425"/>
      <c r="HZ5095" s="425"/>
      <c r="IA5095" s="425"/>
      <c r="IB5095" s="425"/>
      <c r="IC5095" s="425"/>
      <c r="ID5095" s="425"/>
      <c r="IE5095" s="425"/>
      <c r="IF5095" s="425"/>
      <c r="IG5095" s="425"/>
      <c r="IH5095" s="425"/>
      <c r="II5095" s="425"/>
      <c r="IJ5095" s="425"/>
      <c r="IK5095" s="425"/>
      <c r="IL5095" s="425"/>
      <c r="IM5095" s="425"/>
      <c r="IN5095" s="425"/>
      <c r="IO5095" s="425"/>
      <c r="IP5095" s="425"/>
      <c r="IQ5095" s="425"/>
      <c r="IR5095" s="425"/>
      <c r="IS5095" s="425"/>
      <c r="IT5095" s="425"/>
      <c r="IU5095" s="425"/>
      <c r="IV5095" s="425"/>
    </row>
    <row r="5096" s="428" customFormat="1" ht="27.6" customHeight="1" spans="2:256">
      <c r="B5096" s="465"/>
      <c r="GH5096" s="425"/>
      <c r="GI5096" s="425"/>
      <c r="GJ5096" s="425"/>
      <c r="GK5096" s="425"/>
      <c r="GL5096" s="425"/>
      <c r="GM5096" s="425"/>
      <c r="GN5096" s="425"/>
      <c r="GO5096" s="425"/>
      <c r="GP5096" s="425"/>
      <c r="GQ5096" s="425"/>
      <c r="GR5096" s="425"/>
      <c r="GS5096" s="425"/>
      <c r="GT5096" s="425"/>
      <c r="GU5096" s="425"/>
      <c r="GV5096" s="425"/>
      <c r="GW5096" s="425"/>
      <c r="GX5096" s="425"/>
      <c r="GY5096" s="425"/>
      <c r="GZ5096" s="425"/>
      <c r="HA5096" s="425"/>
      <c r="HB5096" s="425"/>
      <c r="HC5096" s="425"/>
      <c r="HD5096" s="425"/>
      <c r="HE5096" s="425"/>
      <c r="HF5096" s="425"/>
      <c r="HG5096" s="425"/>
      <c r="HH5096" s="425"/>
      <c r="HI5096" s="425"/>
      <c r="HJ5096" s="425"/>
      <c r="HK5096" s="425"/>
      <c r="HL5096" s="425"/>
      <c r="HM5096" s="425"/>
      <c r="HN5096" s="425"/>
      <c r="HO5096" s="425"/>
      <c r="HP5096" s="425"/>
      <c r="HQ5096" s="425"/>
      <c r="HR5096" s="425"/>
      <c r="HS5096" s="425"/>
      <c r="HT5096" s="425"/>
      <c r="HU5096" s="425"/>
      <c r="HV5096" s="425"/>
      <c r="HW5096" s="425"/>
      <c r="HX5096" s="425"/>
      <c r="HY5096" s="425"/>
      <c r="HZ5096" s="425"/>
      <c r="IA5096" s="425"/>
      <c r="IB5096" s="425"/>
      <c r="IC5096" s="425"/>
      <c r="ID5096" s="425"/>
      <c r="IE5096" s="425"/>
      <c r="IF5096" s="425"/>
      <c r="IG5096" s="425"/>
      <c r="IH5096" s="425"/>
      <c r="II5096" s="425"/>
      <c r="IJ5096" s="425"/>
      <c r="IK5096" s="425"/>
      <c r="IL5096" s="425"/>
      <c r="IM5096" s="425"/>
      <c r="IN5096" s="425"/>
      <c r="IO5096" s="425"/>
      <c r="IP5096" s="425"/>
      <c r="IQ5096" s="425"/>
      <c r="IR5096" s="425"/>
      <c r="IS5096" s="425"/>
      <c r="IT5096" s="425"/>
      <c r="IU5096" s="425"/>
      <c r="IV5096" s="425"/>
    </row>
    <row r="5097" s="428" customFormat="1" ht="27.6" customHeight="1" spans="2:256">
      <c r="B5097" s="465"/>
      <c r="GH5097" s="425"/>
      <c r="GI5097" s="425"/>
      <c r="GJ5097" s="425"/>
      <c r="GK5097" s="425"/>
      <c r="GL5097" s="425"/>
      <c r="GM5097" s="425"/>
      <c r="GN5097" s="425"/>
      <c r="GO5097" s="425"/>
      <c r="GP5097" s="425"/>
      <c r="GQ5097" s="425"/>
      <c r="GR5097" s="425"/>
      <c r="GS5097" s="425"/>
      <c r="GT5097" s="425"/>
      <c r="GU5097" s="425"/>
      <c r="GV5097" s="425"/>
      <c r="GW5097" s="425"/>
      <c r="GX5097" s="425"/>
      <c r="GY5097" s="425"/>
      <c r="GZ5097" s="425"/>
      <c r="HA5097" s="425"/>
      <c r="HB5097" s="425"/>
      <c r="HC5097" s="425"/>
      <c r="HD5097" s="425"/>
      <c r="HE5097" s="425"/>
      <c r="HF5097" s="425"/>
      <c r="HG5097" s="425"/>
      <c r="HH5097" s="425"/>
      <c r="HI5097" s="425"/>
      <c r="HJ5097" s="425"/>
      <c r="HK5097" s="425"/>
      <c r="HL5097" s="425"/>
      <c r="HM5097" s="425"/>
      <c r="HN5097" s="425"/>
      <c r="HO5097" s="425"/>
      <c r="HP5097" s="425"/>
      <c r="HQ5097" s="425"/>
      <c r="HR5097" s="425"/>
      <c r="HS5097" s="425"/>
      <c r="HT5097" s="425"/>
      <c r="HU5097" s="425"/>
      <c r="HV5097" s="425"/>
      <c r="HW5097" s="425"/>
      <c r="HX5097" s="425"/>
      <c r="HY5097" s="425"/>
      <c r="HZ5097" s="425"/>
      <c r="IA5097" s="425"/>
      <c r="IB5097" s="425"/>
      <c r="IC5097" s="425"/>
      <c r="ID5097" s="425"/>
      <c r="IE5097" s="425"/>
      <c r="IF5097" s="425"/>
      <c r="IG5097" s="425"/>
      <c r="IH5097" s="425"/>
      <c r="II5097" s="425"/>
      <c r="IJ5097" s="425"/>
      <c r="IK5097" s="425"/>
      <c r="IL5097" s="425"/>
      <c r="IM5097" s="425"/>
      <c r="IN5097" s="425"/>
      <c r="IO5097" s="425"/>
      <c r="IP5097" s="425"/>
      <c r="IQ5097" s="425"/>
      <c r="IR5097" s="425"/>
      <c r="IS5097" s="425"/>
      <c r="IT5097" s="425"/>
      <c r="IU5097" s="425"/>
      <c r="IV5097" s="425"/>
    </row>
    <row r="5098" s="428" customFormat="1" ht="27.6" customHeight="1" spans="2:256">
      <c r="B5098" s="465"/>
      <c r="GH5098" s="425"/>
      <c r="GI5098" s="425"/>
      <c r="GJ5098" s="425"/>
      <c r="GK5098" s="425"/>
      <c r="GL5098" s="425"/>
      <c r="GM5098" s="425"/>
      <c r="GN5098" s="425"/>
      <c r="GO5098" s="425"/>
      <c r="GP5098" s="425"/>
      <c r="GQ5098" s="425"/>
      <c r="GR5098" s="425"/>
      <c r="GS5098" s="425"/>
      <c r="GT5098" s="425"/>
      <c r="GU5098" s="425"/>
      <c r="GV5098" s="425"/>
      <c r="GW5098" s="425"/>
      <c r="GX5098" s="425"/>
      <c r="GY5098" s="425"/>
      <c r="GZ5098" s="425"/>
      <c r="HA5098" s="425"/>
      <c r="HB5098" s="425"/>
      <c r="HC5098" s="425"/>
      <c r="HD5098" s="425"/>
      <c r="HE5098" s="425"/>
      <c r="HF5098" s="425"/>
      <c r="HG5098" s="425"/>
      <c r="HH5098" s="425"/>
      <c r="HI5098" s="425"/>
      <c r="HJ5098" s="425"/>
      <c r="HK5098" s="425"/>
      <c r="HL5098" s="425"/>
      <c r="HM5098" s="425"/>
      <c r="HN5098" s="425"/>
      <c r="HO5098" s="425"/>
      <c r="HP5098" s="425"/>
      <c r="HQ5098" s="425"/>
      <c r="HR5098" s="425"/>
      <c r="HS5098" s="425"/>
      <c r="HT5098" s="425"/>
      <c r="HU5098" s="425"/>
      <c r="HV5098" s="425"/>
      <c r="HW5098" s="425"/>
      <c r="HX5098" s="425"/>
      <c r="HY5098" s="425"/>
      <c r="HZ5098" s="425"/>
      <c r="IA5098" s="425"/>
      <c r="IB5098" s="425"/>
      <c r="IC5098" s="425"/>
      <c r="ID5098" s="425"/>
      <c r="IE5098" s="425"/>
      <c r="IF5098" s="425"/>
      <c r="IG5098" s="425"/>
      <c r="IH5098" s="425"/>
      <c r="II5098" s="425"/>
      <c r="IJ5098" s="425"/>
      <c r="IK5098" s="425"/>
      <c r="IL5098" s="425"/>
      <c r="IM5098" s="425"/>
      <c r="IN5098" s="425"/>
      <c r="IO5098" s="425"/>
      <c r="IP5098" s="425"/>
      <c r="IQ5098" s="425"/>
      <c r="IR5098" s="425"/>
      <c r="IS5098" s="425"/>
      <c r="IT5098" s="425"/>
      <c r="IU5098" s="425"/>
      <c r="IV5098" s="425"/>
    </row>
    <row r="5099" s="428" customFormat="1" ht="27.6" customHeight="1" spans="2:256">
      <c r="B5099" s="465"/>
      <c r="GH5099" s="425"/>
      <c r="GI5099" s="425"/>
      <c r="GJ5099" s="425"/>
      <c r="GK5099" s="425"/>
      <c r="GL5099" s="425"/>
      <c r="GM5099" s="425"/>
      <c r="GN5099" s="425"/>
      <c r="GO5099" s="425"/>
      <c r="GP5099" s="425"/>
      <c r="GQ5099" s="425"/>
      <c r="GR5099" s="425"/>
      <c r="GS5099" s="425"/>
      <c r="GT5099" s="425"/>
      <c r="GU5099" s="425"/>
      <c r="GV5099" s="425"/>
      <c r="GW5099" s="425"/>
      <c r="GX5099" s="425"/>
      <c r="GY5099" s="425"/>
      <c r="GZ5099" s="425"/>
      <c r="HA5099" s="425"/>
      <c r="HB5099" s="425"/>
      <c r="HC5099" s="425"/>
      <c r="HD5099" s="425"/>
      <c r="HE5099" s="425"/>
      <c r="HF5099" s="425"/>
      <c r="HG5099" s="425"/>
      <c r="HH5099" s="425"/>
      <c r="HI5099" s="425"/>
      <c r="HJ5099" s="425"/>
      <c r="HK5099" s="425"/>
      <c r="HL5099" s="425"/>
      <c r="HM5099" s="425"/>
      <c r="HN5099" s="425"/>
      <c r="HO5099" s="425"/>
      <c r="HP5099" s="425"/>
      <c r="HQ5099" s="425"/>
      <c r="HR5099" s="425"/>
      <c r="HS5099" s="425"/>
      <c r="HT5099" s="425"/>
      <c r="HU5099" s="425"/>
      <c r="HV5099" s="425"/>
      <c r="HW5099" s="425"/>
      <c r="HX5099" s="425"/>
      <c r="HY5099" s="425"/>
      <c r="HZ5099" s="425"/>
      <c r="IA5099" s="425"/>
      <c r="IB5099" s="425"/>
      <c r="IC5099" s="425"/>
      <c r="ID5099" s="425"/>
      <c r="IE5099" s="425"/>
      <c r="IF5099" s="425"/>
      <c r="IG5099" s="425"/>
      <c r="IH5099" s="425"/>
      <c r="II5099" s="425"/>
      <c r="IJ5099" s="425"/>
      <c r="IK5099" s="425"/>
      <c r="IL5099" s="425"/>
      <c r="IM5099" s="425"/>
      <c r="IN5099" s="425"/>
      <c r="IO5099" s="425"/>
      <c r="IP5099" s="425"/>
      <c r="IQ5099" s="425"/>
      <c r="IR5099" s="425"/>
      <c r="IS5099" s="425"/>
      <c r="IT5099" s="425"/>
      <c r="IU5099" s="425"/>
      <c r="IV5099" s="425"/>
    </row>
    <row r="5100" s="428" customFormat="1" ht="27.6" customHeight="1" spans="2:256">
      <c r="B5100" s="465"/>
      <c r="GH5100" s="425"/>
      <c r="GI5100" s="425"/>
      <c r="GJ5100" s="425"/>
      <c r="GK5100" s="425"/>
      <c r="GL5100" s="425"/>
      <c r="GM5100" s="425"/>
      <c r="GN5100" s="425"/>
      <c r="GO5100" s="425"/>
      <c r="GP5100" s="425"/>
      <c r="GQ5100" s="425"/>
      <c r="GR5100" s="425"/>
      <c r="GS5100" s="425"/>
      <c r="GT5100" s="425"/>
      <c r="GU5100" s="425"/>
      <c r="GV5100" s="425"/>
      <c r="GW5100" s="425"/>
      <c r="GX5100" s="425"/>
      <c r="GY5100" s="425"/>
      <c r="GZ5100" s="425"/>
      <c r="HA5100" s="425"/>
      <c r="HB5100" s="425"/>
      <c r="HC5100" s="425"/>
      <c r="HD5100" s="425"/>
      <c r="HE5100" s="425"/>
      <c r="HF5100" s="425"/>
      <c r="HG5100" s="425"/>
      <c r="HH5100" s="425"/>
      <c r="HI5100" s="425"/>
      <c r="HJ5100" s="425"/>
      <c r="HK5100" s="425"/>
      <c r="HL5100" s="425"/>
      <c r="HM5100" s="425"/>
      <c r="HN5100" s="425"/>
      <c r="HO5100" s="425"/>
      <c r="HP5100" s="425"/>
      <c r="HQ5100" s="425"/>
      <c r="HR5100" s="425"/>
      <c r="HS5100" s="425"/>
      <c r="HT5100" s="425"/>
      <c r="HU5100" s="425"/>
      <c r="HV5100" s="425"/>
      <c r="HW5100" s="425"/>
      <c r="HX5100" s="425"/>
      <c r="HY5100" s="425"/>
      <c r="HZ5100" s="425"/>
      <c r="IA5100" s="425"/>
      <c r="IB5100" s="425"/>
      <c r="IC5100" s="425"/>
      <c r="ID5100" s="425"/>
      <c r="IE5100" s="425"/>
      <c r="IF5100" s="425"/>
      <c r="IG5100" s="425"/>
      <c r="IH5100" s="425"/>
      <c r="II5100" s="425"/>
      <c r="IJ5100" s="425"/>
      <c r="IK5100" s="425"/>
      <c r="IL5100" s="425"/>
      <c r="IM5100" s="425"/>
      <c r="IN5100" s="425"/>
      <c r="IO5100" s="425"/>
      <c r="IP5100" s="425"/>
      <c r="IQ5100" s="425"/>
      <c r="IR5100" s="425"/>
      <c r="IS5100" s="425"/>
      <c r="IT5100" s="425"/>
      <c r="IU5100" s="425"/>
      <c r="IV5100" s="425"/>
    </row>
    <row r="5101" s="428" customFormat="1" ht="27.6" customHeight="1" spans="2:256">
      <c r="B5101" s="465"/>
      <c r="GH5101" s="425"/>
      <c r="GI5101" s="425"/>
      <c r="GJ5101" s="425"/>
      <c r="GK5101" s="425"/>
      <c r="GL5101" s="425"/>
      <c r="GM5101" s="425"/>
      <c r="GN5101" s="425"/>
      <c r="GO5101" s="425"/>
      <c r="GP5101" s="425"/>
      <c r="GQ5101" s="425"/>
      <c r="GR5101" s="425"/>
      <c r="GS5101" s="425"/>
      <c r="GT5101" s="425"/>
      <c r="GU5101" s="425"/>
      <c r="GV5101" s="425"/>
      <c r="GW5101" s="425"/>
      <c r="GX5101" s="425"/>
      <c r="GY5101" s="425"/>
      <c r="GZ5101" s="425"/>
      <c r="HA5101" s="425"/>
      <c r="HB5101" s="425"/>
      <c r="HC5101" s="425"/>
      <c r="HD5101" s="425"/>
      <c r="HE5101" s="425"/>
      <c r="HF5101" s="425"/>
      <c r="HG5101" s="425"/>
      <c r="HH5101" s="425"/>
      <c r="HI5101" s="425"/>
      <c r="HJ5101" s="425"/>
      <c r="HK5101" s="425"/>
      <c r="HL5101" s="425"/>
      <c r="HM5101" s="425"/>
      <c r="HN5101" s="425"/>
      <c r="HO5101" s="425"/>
      <c r="HP5101" s="425"/>
      <c r="HQ5101" s="425"/>
      <c r="HR5101" s="425"/>
      <c r="HS5101" s="425"/>
      <c r="HT5101" s="425"/>
      <c r="HU5101" s="425"/>
      <c r="HV5101" s="425"/>
      <c r="HW5101" s="425"/>
      <c r="HX5101" s="425"/>
      <c r="HY5101" s="425"/>
      <c r="HZ5101" s="425"/>
      <c r="IA5101" s="425"/>
      <c r="IB5101" s="425"/>
      <c r="IC5101" s="425"/>
      <c r="ID5101" s="425"/>
      <c r="IE5101" s="425"/>
      <c r="IF5101" s="425"/>
      <c r="IG5101" s="425"/>
      <c r="IH5101" s="425"/>
      <c r="II5101" s="425"/>
      <c r="IJ5101" s="425"/>
      <c r="IK5101" s="425"/>
      <c r="IL5101" s="425"/>
      <c r="IM5101" s="425"/>
      <c r="IN5101" s="425"/>
      <c r="IO5101" s="425"/>
      <c r="IP5101" s="425"/>
      <c r="IQ5101" s="425"/>
      <c r="IR5101" s="425"/>
      <c r="IS5101" s="425"/>
      <c r="IT5101" s="425"/>
      <c r="IU5101" s="425"/>
      <c r="IV5101" s="425"/>
    </row>
    <row r="5102" s="428" customFormat="1" ht="27.6" customHeight="1" spans="2:256">
      <c r="B5102" s="465"/>
      <c r="GH5102" s="425"/>
      <c r="GI5102" s="425"/>
      <c r="GJ5102" s="425"/>
      <c r="GK5102" s="425"/>
      <c r="GL5102" s="425"/>
      <c r="GM5102" s="425"/>
      <c r="GN5102" s="425"/>
      <c r="GO5102" s="425"/>
      <c r="GP5102" s="425"/>
      <c r="GQ5102" s="425"/>
      <c r="GR5102" s="425"/>
      <c r="GS5102" s="425"/>
      <c r="GT5102" s="425"/>
      <c r="GU5102" s="425"/>
      <c r="GV5102" s="425"/>
      <c r="GW5102" s="425"/>
      <c r="GX5102" s="425"/>
      <c r="GY5102" s="425"/>
      <c r="GZ5102" s="425"/>
      <c r="HA5102" s="425"/>
      <c r="HB5102" s="425"/>
      <c r="HC5102" s="425"/>
      <c r="HD5102" s="425"/>
      <c r="HE5102" s="425"/>
      <c r="HF5102" s="425"/>
      <c r="HG5102" s="425"/>
      <c r="HH5102" s="425"/>
      <c r="HI5102" s="425"/>
      <c r="HJ5102" s="425"/>
      <c r="HK5102" s="425"/>
      <c r="HL5102" s="425"/>
      <c r="HM5102" s="425"/>
      <c r="HN5102" s="425"/>
      <c r="HO5102" s="425"/>
      <c r="HP5102" s="425"/>
      <c r="HQ5102" s="425"/>
      <c r="HR5102" s="425"/>
      <c r="HS5102" s="425"/>
      <c r="HT5102" s="425"/>
      <c r="HU5102" s="425"/>
      <c r="HV5102" s="425"/>
      <c r="HW5102" s="425"/>
      <c r="HX5102" s="425"/>
      <c r="HY5102" s="425"/>
      <c r="HZ5102" s="425"/>
      <c r="IA5102" s="425"/>
      <c r="IB5102" s="425"/>
      <c r="IC5102" s="425"/>
      <c r="ID5102" s="425"/>
      <c r="IE5102" s="425"/>
      <c r="IF5102" s="425"/>
      <c r="IG5102" s="425"/>
      <c r="IH5102" s="425"/>
      <c r="II5102" s="425"/>
      <c r="IJ5102" s="425"/>
      <c r="IK5102" s="425"/>
      <c r="IL5102" s="425"/>
      <c r="IM5102" s="425"/>
      <c r="IN5102" s="425"/>
      <c r="IO5102" s="425"/>
      <c r="IP5102" s="425"/>
      <c r="IQ5102" s="425"/>
      <c r="IR5102" s="425"/>
      <c r="IS5102" s="425"/>
      <c r="IT5102" s="425"/>
      <c r="IU5102" s="425"/>
      <c r="IV5102" s="425"/>
    </row>
    <row r="5103" s="428" customFormat="1" ht="27.6" customHeight="1" spans="2:256">
      <c r="B5103" s="465"/>
      <c r="GH5103" s="425"/>
      <c r="GI5103" s="425"/>
      <c r="GJ5103" s="425"/>
      <c r="GK5103" s="425"/>
      <c r="GL5103" s="425"/>
      <c r="GM5103" s="425"/>
      <c r="GN5103" s="425"/>
      <c r="GO5103" s="425"/>
      <c r="GP5103" s="425"/>
      <c r="GQ5103" s="425"/>
      <c r="GR5103" s="425"/>
      <c r="GS5103" s="425"/>
      <c r="GT5103" s="425"/>
      <c r="GU5103" s="425"/>
      <c r="GV5103" s="425"/>
      <c r="GW5103" s="425"/>
      <c r="GX5103" s="425"/>
      <c r="GY5103" s="425"/>
      <c r="GZ5103" s="425"/>
      <c r="HA5103" s="425"/>
      <c r="HB5103" s="425"/>
      <c r="HC5103" s="425"/>
      <c r="HD5103" s="425"/>
      <c r="HE5103" s="425"/>
      <c r="HF5103" s="425"/>
      <c r="HG5103" s="425"/>
      <c r="HH5103" s="425"/>
      <c r="HI5103" s="425"/>
      <c r="HJ5103" s="425"/>
      <c r="HK5103" s="425"/>
      <c r="HL5103" s="425"/>
      <c r="HM5103" s="425"/>
      <c r="HN5103" s="425"/>
      <c r="HO5103" s="425"/>
      <c r="HP5103" s="425"/>
      <c r="HQ5103" s="425"/>
      <c r="HR5103" s="425"/>
      <c r="HS5103" s="425"/>
      <c r="HT5103" s="425"/>
      <c r="HU5103" s="425"/>
      <c r="HV5103" s="425"/>
      <c r="HW5103" s="425"/>
      <c r="HX5103" s="425"/>
      <c r="HY5103" s="425"/>
      <c r="HZ5103" s="425"/>
      <c r="IA5103" s="425"/>
      <c r="IB5103" s="425"/>
      <c r="IC5103" s="425"/>
      <c r="ID5103" s="425"/>
      <c r="IE5103" s="425"/>
      <c r="IF5103" s="425"/>
      <c r="IG5103" s="425"/>
      <c r="IH5103" s="425"/>
      <c r="II5103" s="425"/>
      <c r="IJ5103" s="425"/>
      <c r="IK5103" s="425"/>
      <c r="IL5103" s="425"/>
      <c r="IM5103" s="425"/>
      <c r="IN5103" s="425"/>
      <c r="IO5103" s="425"/>
      <c r="IP5103" s="425"/>
      <c r="IQ5103" s="425"/>
      <c r="IR5103" s="425"/>
      <c r="IS5103" s="425"/>
      <c r="IT5103" s="425"/>
      <c r="IU5103" s="425"/>
      <c r="IV5103" s="425"/>
    </row>
    <row r="5104" s="428" customFormat="1" ht="27.6" customHeight="1" spans="2:256">
      <c r="B5104" s="465"/>
      <c r="GH5104" s="425"/>
      <c r="GI5104" s="425"/>
      <c r="GJ5104" s="425"/>
      <c r="GK5104" s="425"/>
      <c r="GL5104" s="425"/>
      <c r="GM5104" s="425"/>
      <c r="GN5104" s="425"/>
      <c r="GO5104" s="425"/>
      <c r="GP5104" s="425"/>
      <c r="GQ5104" s="425"/>
      <c r="GR5104" s="425"/>
      <c r="GS5104" s="425"/>
      <c r="GT5104" s="425"/>
      <c r="GU5104" s="425"/>
      <c r="GV5104" s="425"/>
      <c r="GW5104" s="425"/>
      <c r="GX5104" s="425"/>
      <c r="GY5104" s="425"/>
      <c r="GZ5104" s="425"/>
      <c r="HA5104" s="425"/>
      <c r="HB5104" s="425"/>
      <c r="HC5104" s="425"/>
      <c r="HD5104" s="425"/>
      <c r="HE5104" s="425"/>
      <c r="HF5104" s="425"/>
      <c r="HG5104" s="425"/>
      <c r="HH5104" s="425"/>
      <c r="HI5104" s="425"/>
      <c r="HJ5104" s="425"/>
      <c r="HK5104" s="425"/>
      <c r="HL5104" s="425"/>
      <c r="HM5104" s="425"/>
      <c r="HN5104" s="425"/>
      <c r="HO5104" s="425"/>
      <c r="HP5104" s="425"/>
      <c r="HQ5104" s="425"/>
      <c r="HR5104" s="425"/>
      <c r="HS5104" s="425"/>
      <c r="HT5104" s="425"/>
      <c r="HU5104" s="425"/>
      <c r="HV5104" s="425"/>
      <c r="HW5104" s="425"/>
      <c r="HX5104" s="425"/>
      <c r="HY5104" s="425"/>
      <c r="HZ5104" s="425"/>
      <c r="IA5104" s="425"/>
      <c r="IB5104" s="425"/>
      <c r="IC5104" s="425"/>
      <c r="ID5104" s="425"/>
      <c r="IE5104" s="425"/>
      <c r="IF5104" s="425"/>
      <c r="IG5104" s="425"/>
      <c r="IH5104" s="425"/>
      <c r="II5104" s="425"/>
      <c r="IJ5104" s="425"/>
      <c r="IK5104" s="425"/>
      <c r="IL5104" s="425"/>
      <c r="IM5104" s="425"/>
      <c r="IN5104" s="425"/>
      <c r="IO5104" s="425"/>
      <c r="IP5104" s="425"/>
      <c r="IQ5104" s="425"/>
      <c r="IR5104" s="425"/>
      <c r="IS5104" s="425"/>
      <c r="IT5104" s="425"/>
      <c r="IU5104" s="425"/>
      <c r="IV5104" s="425"/>
    </row>
    <row r="5105" s="428" customFormat="1" ht="27.6" customHeight="1" spans="2:256">
      <c r="B5105" s="465"/>
      <c r="GH5105" s="425"/>
      <c r="GI5105" s="425"/>
      <c r="GJ5105" s="425"/>
      <c r="GK5105" s="425"/>
      <c r="GL5105" s="425"/>
      <c r="GM5105" s="425"/>
      <c r="GN5105" s="425"/>
      <c r="GO5105" s="425"/>
      <c r="GP5105" s="425"/>
      <c r="GQ5105" s="425"/>
      <c r="GR5105" s="425"/>
      <c r="GS5105" s="425"/>
      <c r="GT5105" s="425"/>
      <c r="GU5105" s="425"/>
      <c r="GV5105" s="425"/>
      <c r="GW5105" s="425"/>
      <c r="GX5105" s="425"/>
      <c r="GY5105" s="425"/>
      <c r="GZ5105" s="425"/>
      <c r="HA5105" s="425"/>
      <c r="HB5105" s="425"/>
      <c r="HC5105" s="425"/>
      <c r="HD5105" s="425"/>
      <c r="HE5105" s="425"/>
      <c r="HF5105" s="425"/>
      <c r="HG5105" s="425"/>
      <c r="HH5105" s="425"/>
      <c r="HI5105" s="425"/>
      <c r="HJ5105" s="425"/>
      <c r="HK5105" s="425"/>
      <c r="HL5105" s="425"/>
      <c r="HM5105" s="425"/>
      <c r="HN5105" s="425"/>
      <c r="HO5105" s="425"/>
      <c r="HP5105" s="425"/>
      <c r="HQ5105" s="425"/>
      <c r="HR5105" s="425"/>
      <c r="HS5105" s="425"/>
      <c r="HT5105" s="425"/>
      <c r="HU5105" s="425"/>
      <c r="HV5105" s="425"/>
      <c r="HW5105" s="425"/>
      <c r="HX5105" s="425"/>
      <c r="HY5105" s="425"/>
      <c r="HZ5105" s="425"/>
      <c r="IA5105" s="425"/>
      <c r="IB5105" s="425"/>
      <c r="IC5105" s="425"/>
      <c r="ID5105" s="425"/>
      <c r="IE5105" s="425"/>
      <c r="IF5105" s="425"/>
      <c r="IG5105" s="425"/>
      <c r="IH5105" s="425"/>
      <c r="II5105" s="425"/>
      <c r="IJ5105" s="425"/>
      <c r="IK5105" s="425"/>
      <c r="IL5105" s="425"/>
      <c r="IM5105" s="425"/>
      <c r="IN5105" s="425"/>
      <c r="IO5105" s="425"/>
      <c r="IP5105" s="425"/>
      <c r="IQ5105" s="425"/>
      <c r="IR5105" s="425"/>
      <c r="IS5105" s="425"/>
      <c r="IT5105" s="425"/>
      <c r="IU5105" s="425"/>
      <c r="IV5105" s="425"/>
    </row>
    <row r="5106" s="428" customFormat="1" ht="27.6" customHeight="1" spans="2:256">
      <c r="B5106" s="465"/>
      <c r="GH5106" s="425"/>
      <c r="GI5106" s="425"/>
      <c r="GJ5106" s="425"/>
      <c r="GK5106" s="425"/>
      <c r="GL5106" s="425"/>
      <c r="GM5106" s="425"/>
      <c r="GN5106" s="425"/>
      <c r="GO5106" s="425"/>
      <c r="GP5106" s="425"/>
      <c r="GQ5106" s="425"/>
      <c r="GR5106" s="425"/>
      <c r="GS5106" s="425"/>
      <c r="GT5106" s="425"/>
      <c r="GU5106" s="425"/>
      <c r="GV5106" s="425"/>
      <c r="GW5106" s="425"/>
      <c r="GX5106" s="425"/>
      <c r="GY5106" s="425"/>
      <c r="GZ5106" s="425"/>
      <c r="HA5106" s="425"/>
      <c r="HB5106" s="425"/>
      <c r="HC5106" s="425"/>
      <c r="HD5106" s="425"/>
      <c r="HE5106" s="425"/>
      <c r="HF5106" s="425"/>
      <c r="HG5106" s="425"/>
      <c r="HH5106" s="425"/>
      <c r="HI5106" s="425"/>
      <c r="HJ5106" s="425"/>
      <c r="HK5106" s="425"/>
      <c r="HL5106" s="425"/>
      <c r="HM5106" s="425"/>
      <c r="HN5106" s="425"/>
      <c r="HO5106" s="425"/>
      <c r="HP5106" s="425"/>
      <c r="HQ5106" s="425"/>
      <c r="HR5106" s="425"/>
      <c r="HS5106" s="425"/>
      <c r="HT5106" s="425"/>
      <c r="HU5106" s="425"/>
      <c r="HV5106" s="425"/>
      <c r="HW5106" s="425"/>
      <c r="HX5106" s="425"/>
      <c r="HY5106" s="425"/>
      <c r="HZ5106" s="425"/>
      <c r="IA5106" s="425"/>
      <c r="IB5106" s="425"/>
      <c r="IC5106" s="425"/>
      <c r="ID5106" s="425"/>
      <c r="IE5106" s="425"/>
      <c r="IF5106" s="425"/>
      <c r="IG5106" s="425"/>
      <c r="IH5106" s="425"/>
      <c r="II5106" s="425"/>
      <c r="IJ5106" s="425"/>
      <c r="IK5106" s="425"/>
      <c r="IL5106" s="425"/>
      <c r="IM5106" s="425"/>
      <c r="IN5106" s="425"/>
      <c r="IO5106" s="425"/>
      <c r="IP5106" s="425"/>
      <c r="IQ5106" s="425"/>
      <c r="IR5106" s="425"/>
      <c r="IS5106" s="425"/>
      <c r="IT5106" s="425"/>
      <c r="IU5106" s="425"/>
      <c r="IV5106" s="425"/>
    </row>
    <row r="5107" s="428" customFormat="1" ht="27.6" customHeight="1" spans="2:256">
      <c r="B5107" s="465"/>
      <c r="GH5107" s="425"/>
      <c r="GI5107" s="425"/>
      <c r="GJ5107" s="425"/>
      <c r="GK5107" s="425"/>
      <c r="GL5107" s="425"/>
      <c r="GM5107" s="425"/>
      <c r="GN5107" s="425"/>
      <c r="GO5107" s="425"/>
      <c r="GP5107" s="425"/>
      <c r="GQ5107" s="425"/>
      <c r="GR5107" s="425"/>
      <c r="GS5107" s="425"/>
      <c r="GT5107" s="425"/>
      <c r="GU5107" s="425"/>
      <c r="GV5107" s="425"/>
      <c r="GW5107" s="425"/>
      <c r="GX5107" s="425"/>
      <c r="GY5107" s="425"/>
      <c r="GZ5107" s="425"/>
      <c r="HA5107" s="425"/>
      <c r="HB5107" s="425"/>
      <c r="HC5107" s="425"/>
      <c r="HD5107" s="425"/>
      <c r="HE5107" s="425"/>
      <c r="HF5107" s="425"/>
      <c r="HG5107" s="425"/>
      <c r="HH5107" s="425"/>
      <c r="HI5107" s="425"/>
      <c r="HJ5107" s="425"/>
      <c r="HK5107" s="425"/>
      <c r="HL5107" s="425"/>
      <c r="HM5107" s="425"/>
      <c r="HN5107" s="425"/>
      <c r="HO5107" s="425"/>
      <c r="HP5107" s="425"/>
      <c r="HQ5107" s="425"/>
      <c r="HR5107" s="425"/>
      <c r="HS5107" s="425"/>
      <c r="HT5107" s="425"/>
      <c r="HU5107" s="425"/>
      <c r="HV5107" s="425"/>
      <c r="HW5107" s="425"/>
      <c r="HX5107" s="425"/>
      <c r="HY5107" s="425"/>
      <c r="HZ5107" s="425"/>
      <c r="IA5107" s="425"/>
      <c r="IB5107" s="425"/>
      <c r="IC5107" s="425"/>
      <c r="ID5107" s="425"/>
      <c r="IE5107" s="425"/>
      <c r="IF5107" s="425"/>
      <c r="IG5107" s="425"/>
      <c r="IH5107" s="425"/>
      <c r="II5107" s="425"/>
      <c r="IJ5107" s="425"/>
      <c r="IK5107" s="425"/>
      <c r="IL5107" s="425"/>
      <c r="IM5107" s="425"/>
      <c r="IN5107" s="425"/>
      <c r="IO5107" s="425"/>
      <c r="IP5107" s="425"/>
      <c r="IQ5107" s="425"/>
      <c r="IR5107" s="425"/>
      <c r="IS5107" s="425"/>
      <c r="IT5107" s="425"/>
      <c r="IU5107" s="425"/>
      <c r="IV5107" s="425"/>
    </row>
    <row r="5108" s="428" customFormat="1" ht="27.6" customHeight="1" spans="2:256">
      <c r="B5108" s="465"/>
      <c r="GH5108" s="425"/>
      <c r="GI5108" s="425"/>
      <c r="GJ5108" s="425"/>
      <c r="GK5108" s="425"/>
      <c r="GL5108" s="425"/>
      <c r="GM5108" s="425"/>
      <c r="GN5108" s="425"/>
      <c r="GO5108" s="425"/>
      <c r="GP5108" s="425"/>
      <c r="GQ5108" s="425"/>
      <c r="GR5108" s="425"/>
      <c r="GS5108" s="425"/>
      <c r="GT5108" s="425"/>
      <c r="GU5108" s="425"/>
      <c r="GV5108" s="425"/>
      <c r="GW5108" s="425"/>
      <c r="GX5108" s="425"/>
      <c r="GY5108" s="425"/>
      <c r="GZ5108" s="425"/>
      <c r="HA5108" s="425"/>
      <c r="HB5108" s="425"/>
      <c r="HC5108" s="425"/>
      <c r="HD5108" s="425"/>
      <c r="HE5108" s="425"/>
      <c r="HF5108" s="425"/>
      <c r="HG5108" s="425"/>
      <c r="HH5108" s="425"/>
      <c r="HI5108" s="425"/>
      <c r="HJ5108" s="425"/>
      <c r="HK5108" s="425"/>
      <c r="HL5108" s="425"/>
      <c r="HM5108" s="425"/>
      <c r="HN5108" s="425"/>
      <c r="HO5108" s="425"/>
      <c r="HP5108" s="425"/>
      <c r="HQ5108" s="425"/>
      <c r="HR5108" s="425"/>
      <c r="HS5108" s="425"/>
      <c r="HT5108" s="425"/>
      <c r="HU5108" s="425"/>
      <c r="HV5108" s="425"/>
      <c r="HW5108" s="425"/>
      <c r="HX5108" s="425"/>
      <c r="HY5108" s="425"/>
      <c r="HZ5108" s="425"/>
      <c r="IA5108" s="425"/>
      <c r="IB5108" s="425"/>
      <c r="IC5108" s="425"/>
      <c r="ID5108" s="425"/>
      <c r="IE5108" s="425"/>
      <c r="IF5108" s="425"/>
      <c r="IG5108" s="425"/>
      <c r="IH5108" s="425"/>
      <c r="II5108" s="425"/>
      <c r="IJ5108" s="425"/>
      <c r="IK5108" s="425"/>
      <c r="IL5108" s="425"/>
      <c r="IM5108" s="425"/>
      <c r="IN5108" s="425"/>
      <c r="IO5108" s="425"/>
      <c r="IP5108" s="425"/>
      <c r="IQ5108" s="425"/>
      <c r="IR5108" s="425"/>
      <c r="IS5108" s="425"/>
      <c r="IT5108" s="425"/>
      <c r="IU5108" s="425"/>
      <c r="IV5108" s="425"/>
    </row>
    <row r="5109" s="428" customFormat="1" ht="27.6" customHeight="1" spans="2:256">
      <c r="B5109" s="465"/>
      <c r="GH5109" s="425"/>
      <c r="GI5109" s="425"/>
      <c r="GJ5109" s="425"/>
      <c r="GK5109" s="425"/>
      <c r="GL5109" s="425"/>
      <c r="GM5109" s="425"/>
      <c r="GN5109" s="425"/>
      <c r="GO5109" s="425"/>
      <c r="GP5109" s="425"/>
      <c r="GQ5109" s="425"/>
      <c r="GR5109" s="425"/>
      <c r="GS5109" s="425"/>
      <c r="GT5109" s="425"/>
      <c r="GU5109" s="425"/>
      <c r="GV5109" s="425"/>
      <c r="GW5109" s="425"/>
      <c r="GX5109" s="425"/>
      <c r="GY5109" s="425"/>
      <c r="GZ5109" s="425"/>
      <c r="HA5109" s="425"/>
      <c r="HB5109" s="425"/>
      <c r="HC5109" s="425"/>
      <c r="HD5109" s="425"/>
      <c r="HE5109" s="425"/>
      <c r="HF5109" s="425"/>
      <c r="HG5109" s="425"/>
      <c r="HH5109" s="425"/>
      <c r="HI5109" s="425"/>
      <c r="HJ5109" s="425"/>
      <c r="HK5109" s="425"/>
      <c r="HL5109" s="425"/>
      <c r="HM5109" s="425"/>
      <c r="HN5109" s="425"/>
      <c r="HO5109" s="425"/>
      <c r="HP5109" s="425"/>
      <c r="HQ5109" s="425"/>
      <c r="HR5109" s="425"/>
      <c r="HS5109" s="425"/>
      <c r="HT5109" s="425"/>
      <c r="HU5109" s="425"/>
      <c r="HV5109" s="425"/>
      <c r="HW5109" s="425"/>
      <c r="HX5109" s="425"/>
      <c r="HY5109" s="425"/>
      <c r="HZ5109" s="425"/>
      <c r="IA5109" s="425"/>
      <c r="IB5109" s="425"/>
      <c r="IC5109" s="425"/>
      <c r="ID5109" s="425"/>
      <c r="IE5109" s="425"/>
      <c r="IF5109" s="425"/>
      <c r="IG5109" s="425"/>
      <c r="IH5109" s="425"/>
      <c r="II5109" s="425"/>
      <c r="IJ5109" s="425"/>
      <c r="IK5109" s="425"/>
      <c r="IL5109" s="425"/>
      <c r="IM5109" s="425"/>
      <c r="IN5109" s="425"/>
      <c r="IO5109" s="425"/>
      <c r="IP5109" s="425"/>
      <c r="IQ5109" s="425"/>
      <c r="IR5109" s="425"/>
      <c r="IS5109" s="425"/>
      <c r="IT5109" s="425"/>
      <c r="IU5109" s="425"/>
      <c r="IV5109" s="425"/>
    </row>
    <row r="5110" s="428" customFormat="1" ht="27.6" customHeight="1" spans="2:256">
      <c r="B5110" s="465"/>
      <c r="GH5110" s="425"/>
      <c r="GI5110" s="425"/>
      <c r="GJ5110" s="425"/>
      <c r="GK5110" s="425"/>
      <c r="GL5110" s="425"/>
      <c r="GM5110" s="425"/>
      <c r="GN5110" s="425"/>
      <c r="GO5110" s="425"/>
      <c r="GP5110" s="425"/>
      <c r="GQ5110" s="425"/>
      <c r="GR5110" s="425"/>
      <c r="GS5110" s="425"/>
      <c r="GT5110" s="425"/>
      <c r="GU5110" s="425"/>
      <c r="GV5110" s="425"/>
      <c r="GW5110" s="425"/>
      <c r="GX5110" s="425"/>
      <c r="GY5110" s="425"/>
      <c r="GZ5110" s="425"/>
      <c r="HA5110" s="425"/>
      <c r="HB5110" s="425"/>
      <c r="HC5110" s="425"/>
      <c r="HD5110" s="425"/>
      <c r="HE5110" s="425"/>
      <c r="HF5110" s="425"/>
      <c r="HG5110" s="425"/>
      <c r="HH5110" s="425"/>
      <c r="HI5110" s="425"/>
      <c r="HJ5110" s="425"/>
      <c r="HK5110" s="425"/>
      <c r="HL5110" s="425"/>
      <c r="HM5110" s="425"/>
      <c r="HN5110" s="425"/>
      <c r="HO5110" s="425"/>
      <c r="HP5110" s="425"/>
      <c r="HQ5110" s="425"/>
      <c r="HR5110" s="425"/>
      <c r="HS5110" s="425"/>
      <c r="HT5110" s="425"/>
      <c r="HU5110" s="425"/>
      <c r="HV5110" s="425"/>
      <c r="HW5110" s="425"/>
      <c r="HX5110" s="425"/>
      <c r="HY5110" s="425"/>
      <c r="HZ5110" s="425"/>
      <c r="IA5110" s="425"/>
      <c r="IB5110" s="425"/>
      <c r="IC5110" s="425"/>
      <c r="ID5110" s="425"/>
      <c r="IE5110" s="425"/>
      <c r="IF5110" s="425"/>
      <c r="IG5110" s="425"/>
      <c r="IH5110" s="425"/>
      <c r="II5110" s="425"/>
      <c r="IJ5110" s="425"/>
      <c r="IK5110" s="425"/>
      <c r="IL5110" s="425"/>
      <c r="IM5110" s="425"/>
      <c r="IN5110" s="425"/>
      <c r="IO5110" s="425"/>
      <c r="IP5110" s="425"/>
      <c r="IQ5110" s="425"/>
      <c r="IR5110" s="425"/>
      <c r="IS5110" s="425"/>
      <c r="IT5110" s="425"/>
      <c r="IU5110" s="425"/>
      <c r="IV5110" s="425"/>
    </row>
    <row r="5111" s="428" customFormat="1" ht="27.6" customHeight="1" spans="2:256">
      <c r="B5111" s="465"/>
      <c r="GH5111" s="425"/>
      <c r="GI5111" s="425"/>
      <c r="GJ5111" s="425"/>
      <c r="GK5111" s="425"/>
      <c r="GL5111" s="425"/>
      <c r="GM5111" s="425"/>
      <c r="GN5111" s="425"/>
      <c r="GO5111" s="425"/>
      <c r="GP5111" s="425"/>
      <c r="GQ5111" s="425"/>
      <c r="GR5111" s="425"/>
      <c r="GS5111" s="425"/>
      <c r="GT5111" s="425"/>
      <c r="GU5111" s="425"/>
      <c r="GV5111" s="425"/>
      <c r="GW5111" s="425"/>
      <c r="GX5111" s="425"/>
      <c r="GY5111" s="425"/>
      <c r="GZ5111" s="425"/>
      <c r="HA5111" s="425"/>
      <c r="HB5111" s="425"/>
      <c r="HC5111" s="425"/>
      <c r="HD5111" s="425"/>
      <c r="HE5111" s="425"/>
      <c r="HF5111" s="425"/>
      <c r="HG5111" s="425"/>
      <c r="HH5111" s="425"/>
      <c r="HI5111" s="425"/>
      <c r="HJ5111" s="425"/>
      <c r="HK5111" s="425"/>
      <c r="HL5111" s="425"/>
      <c r="HM5111" s="425"/>
      <c r="HN5111" s="425"/>
      <c r="HO5111" s="425"/>
      <c r="HP5111" s="425"/>
      <c r="HQ5111" s="425"/>
      <c r="HR5111" s="425"/>
      <c r="HS5111" s="425"/>
      <c r="HT5111" s="425"/>
      <c r="HU5111" s="425"/>
      <c r="HV5111" s="425"/>
      <c r="HW5111" s="425"/>
      <c r="HX5111" s="425"/>
      <c r="HY5111" s="425"/>
      <c r="HZ5111" s="425"/>
      <c r="IA5111" s="425"/>
      <c r="IB5111" s="425"/>
      <c r="IC5111" s="425"/>
      <c r="ID5111" s="425"/>
      <c r="IE5111" s="425"/>
      <c r="IF5111" s="425"/>
      <c r="IG5111" s="425"/>
      <c r="IH5111" s="425"/>
      <c r="II5111" s="425"/>
      <c r="IJ5111" s="425"/>
      <c r="IK5111" s="425"/>
      <c r="IL5111" s="425"/>
      <c r="IM5111" s="425"/>
      <c r="IN5111" s="425"/>
      <c r="IO5111" s="425"/>
      <c r="IP5111" s="425"/>
      <c r="IQ5111" s="425"/>
      <c r="IR5111" s="425"/>
      <c r="IS5111" s="425"/>
      <c r="IT5111" s="425"/>
      <c r="IU5111" s="425"/>
      <c r="IV5111" s="425"/>
    </row>
    <row r="5112" s="428" customFormat="1" ht="27.6" customHeight="1" spans="2:256">
      <c r="B5112" s="465"/>
      <c r="GH5112" s="425"/>
      <c r="GI5112" s="425"/>
      <c r="GJ5112" s="425"/>
      <c r="GK5112" s="425"/>
      <c r="GL5112" s="425"/>
      <c r="GM5112" s="425"/>
      <c r="GN5112" s="425"/>
      <c r="GO5112" s="425"/>
      <c r="GP5112" s="425"/>
      <c r="GQ5112" s="425"/>
      <c r="GR5112" s="425"/>
      <c r="GS5112" s="425"/>
      <c r="GT5112" s="425"/>
      <c r="GU5112" s="425"/>
      <c r="GV5112" s="425"/>
      <c r="GW5112" s="425"/>
      <c r="GX5112" s="425"/>
      <c r="GY5112" s="425"/>
      <c r="GZ5112" s="425"/>
      <c r="HA5112" s="425"/>
      <c r="HB5112" s="425"/>
      <c r="HC5112" s="425"/>
      <c r="HD5112" s="425"/>
      <c r="HE5112" s="425"/>
      <c r="HF5112" s="425"/>
      <c r="HG5112" s="425"/>
      <c r="HH5112" s="425"/>
      <c r="HI5112" s="425"/>
      <c r="HJ5112" s="425"/>
      <c r="HK5112" s="425"/>
      <c r="HL5112" s="425"/>
      <c r="HM5112" s="425"/>
      <c r="HN5112" s="425"/>
      <c r="HO5112" s="425"/>
      <c r="HP5112" s="425"/>
      <c r="HQ5112" s="425"/>
      <c r="HR5112" s="425"/>
      <c r="HS5112" s="425"/>
      <c r="HT5112" s="425"/>
      <c r="HU5112" s="425"/>
      <c r="HV5112" s="425"/>
      <c r="HW5112" s="425"/>
      <c r="HX5112" s="425"/>
      <c r="HY5112" s="425"/>
      <c r="HZ5112" s="425"/>
      <c r="IA5112" s="425"/>
      <c r="IB5112" s="425"/>
      <c r="IC5112" s="425"/>
      <c r="ID5112" s="425"/>
      <c r="IE5112" s="425"/>
      <c r="IF5112" s="425"/>
      <c r="IG5112" s="425"/>
      <c r="IH5112" s="425"/>
      <c r="II5112" s="425"/>
      <c r="IJ5112" s="425"/>
      <c r="IK5112" s="425"/>
      <c r="IL5112" s="425"/>
      <c r="IM5112" s="425"/>
      <c r="IN5112" s="425"/>
      <c r="IO5112" s="425"/>
      <c r="IP5112" s="425"/>
      <c r="IQ5112" s="425"/>
      <c r="IR5112" s="425"/>
      <c r="IS5112" s="425"/>
      <c r="IT5112" s="425"/>
      <c r="IU5112" s="425"/>
      <c r="IV5112" s="425"/>
    </row>
    <row r="5113" s="428" customFormat="1" ht="27.6" customHeight="1" spans="2:256">
      <c r="B5113" s="465"/>
      <c r="GH5113" s="425"/>
      <c r="GI5113" s="425"/>
      <c r="GJ5113" s="425"/>
      <c r="GK5113" s="425"/>
      <c r="GL5113" s="425"/>
      <c r="GM5113" s="425"/>
      <c r="GN5113" s="425"/>
      <c r="GO5113" s="425"/>
      <c r="GP5113" s="425"/>
      <c r="GQ5113" s="425"/>
      <c r="GR5113" s="425"/>
      <c r="GS5113" s="425"/>
      <c r="GT5113" s="425"/>
      <c r="GU5113" s="425"/>
      <c r="GV5113" s="425"/>
      <c r="GW5113" s="425"/>
      <c r="GX5113" s="425"/>
      <c r="GY5113" s="425"/>
      <c r="GZ5113" s="425"/>
      <c r="HA5113" s="425"/>
      <c r="HB5113" s="425"/>
      <c r="HC5113" s="425"/>
      <c r="HD5113" s="425"/>
      <c r="HE5113" s="425"/>
      <c r="HF5113" s="425"/>
      <c r="HG5113" s="425"/>
      <c r="HH5113" s="425"/>
      <c r="HI5113" s="425"/>
      <c r="HJ5113" s="425"/>
      <c r="HK5113" s="425"/>
      <c r="HL5113" s="425"/>
      <c r="HM5113" s="425"/>
      <c r="HN5113" s="425"/>
      <c r="HO5113" s="425"/>
      <c r="HP5113" s="425"/>
      <c r="HQ5113" s="425"/>
      <c r="HR5113" s="425"/>
      <c r="HS5113" s="425"/>
      <c r="HT5113" s="425"/>
      <c r="HU5113" s="425"/>
      <c r="HV5113" s="425"/>
      <c r="HW5113" s="425"/>
      <c r="HX5113" s="425"/>
      <c r="HY5113" s="425"/>
      <c r="HZ5113" s="425"/>
      <c r="IA5113" s="425"/>
      <c r="IB5113" s="425"/>
      <c r="IC5113" s="425"/>
      <c r="ID5113" s="425"/>
      <c r="IE5113" s="425"/>
      <c r="IF5113" s="425"/>
      <c r="IG5113" s="425"/>
      <c r="IH5113" s="425"/>
      <c r="II5113" s="425"/>
      <c r="IJ5113" s="425"/>
      <c r="IK5113" s="425"/>
      <c r="IL5113" s="425"/>
      <c r="IM5113" s="425"/>
      <c r="IN5113" s="425"/>
      <c r="IO5113" s="425"/>
      <c r="IP5113" s="425"/>
      <c r="IQ5113" s="425"/>
      <c r="IR5113" s="425"/>
      <c r="IS5113" s="425"/>
      <c r="IT5113" s="425"/>
      <c r="IU5113" s="425"/>
      <c r="IV5113" s="425"/>
    </row>
    <row r="5114" s="428" customFormat="1" ht="27.6" customHeight="1" spans="2:256">
      <c r="B5114" s="465"/>
      <c r="GH5114" s="425"/>
      <c r="GI5114" s="425"/>
      <c r="GJ5114" s="425"/>
      <c r="GK5114" s="425"/>
      <c r="GL5114" s="425"/>
      <c r="GM5114" s="425"/>
      <c r="GN5114" s="425"/>
      <c r="GO5114" s="425"/>
      <c r="GP5114" s="425"/>
      <c r="GQ5114" s="425"/>
      <c r="GR5114" s="425"/>
      <c r="GS5114" s="425"/>
      <c r="GT5114" s="425"/>
      <c r="GU5114" s="425"/>
      <c r="GV5114" s="425"/>
      <c r="GW5114" s="425"/>
      <c r="GX5114" s="425"/>
      <c r="GY5114" s="425"/>
      <c r="GZ5114" s="425"/>
      <c r="HA5114" s="425"/>
      <c r="HB5114" s="425"/>
      <c r="HC5114" s="425"/>
      <c r="HD5114" s="425"/>
      <c r="HE5114" s="425"/>
      <c r="HF5114" s="425"/>
      <c r="HG5114" s="425"/>
      <c r="HH5114" s="425"/>
      <c r="HI5114" s="425"/>
      <c r="HJ5114" s="425"/>
      <c r="HK5114" s="425"/>
      <c r="HL5114" s="425"/>
      <c r="HM5114" s="425"/>
      <c r="HN5114" s="425"/>
      <c r="HO5114" s="425"/>
      <c r="HP5114" s="425"/>
      <c r="HQ5114" s="425"/>
      <c r="HR5114" s="425"/>
      <c r="HS5114" s="425"/>
      <c r="HT5114" s="425"/>
      <c r="HU5114" s="425"/>
      <c r="HV5114" s="425"/>
      <c r="HW5114" s="425"/>
      <c r="HX5114" s="425"/>
      <c r="HY5114" s="425"/>
      <c r="HZ5114" s="425"/>
      <c r="IA5114" s="425"/>
      <c r="IB5114" s="425"/>
      <c r="IC5114" s="425"/>
      <c r="ID5114" s="425"/>
      <c r="IE5114" s="425"/>
      <c r="IF5114" s="425"/>
      <c r="IG5114" s="425"/>
      <c r="IH5114" s="425"/>
      <c r="II5114" s="425"/>
      <c r="IJ5114" s="425"/>
      <c r="IK5114" s="425"/>
      <c r="IL5114" s="425"/>
      <c r="IM5114" s="425"/>
      <c r="IN5114" s="425"/>
      <c r="IO5114" s="425"/>
      <c r="IP5114" s="425"/>
      <c r="IQ5114" s="425"/>
      <c r="IR5114" s="425"/>
      <c r="IS5114" s="425"/>
      <c r="IT5114" s="425"/>
      <c r="IU5114" s="425"/>
      <c r="IV5114" s="425"/>
    </row>
    <row r="5115" s="428" customFormat="1" ht="27.6" customHeight="1" spans="2:256">
      <c r="B5115" s="465"/>
      <c r="GH5115" s="425"/>
      <c r="GI5115" s="425"/>
      <c r="GJ5115" s="425"/>
      <c r="GK5115" s="425"/>
      <c r="GL5115" s="425"/>
      <c r="GM5115" s="425"/>
      <c r="GN5115" s="425"/>
      <c r="GO5115" s="425"/>
      <c r="GP5115" s="425"/>
      <c r="GQ5115" s="425"/>
      <c r="GR5115" s="425"/>
      <c r="GS5115" s="425"/>
      <c r="GT5115" s="425"/>
      <c r="GU5115" s="425"/>
      <c r="GV5115" s="425"/>
      <c r="GW5115" s="425"/>
      <c r="GX5115" s="425"/>
      <c r="GY5115" s="425"/>
      <c r="GZ5115" s="425"/>
      <c r="HA5115" s="425"/>
      <c r="HB5115" s="425"/>
      <c r="HC5115" s="425"/>
      <c r="HD5115" s="425"/>
      <c r="HE5115" s="425"/>
      <c r="HF5115" s="425"/>
      <c r="HG5115" s="425"/>
      <c r="HH5115" s="425"/>
      <c r="HI5115" s="425"/>
      <c r="HJ5115" s="425"/>
      <c r="HK5115" s="425"/>
      <c r="HL5115" s="425"/>
      <c r="HM5115" s="425"/>
      <c r="HN5115" s="425"/>
      <c r="HO5115" s="425"/>
      <c r="HP5115" s="425"/>
      <c r="HQ5115" s="425"/>
      <c r="HR5115" s="425"/>
      <c r="HS5115" s="425"/>
      <c r="HT5115" s="425"/>
      <c r="HU5115" s="425"/>
      <c r="HV5115" s="425"/>
      <c r="HW5115" s="425"/>
      <c r="HX5115" s="425"/>
      <c r="HY5115" s="425"/>
      <c r="HZ5115" s="425"/>
      <c r="IA5115" s="425"/>
      <c r="IB5115" s="425"/>
      <c r="IC5115" s="425"/>
      <c r="ID5115" s="425"/>
      <c r="IE5115" s="425"/>
      <c r="IF5115" s="425"/>
      <c r="IG5115" s="425"/>
      <c r="IH5115" s="425"/>
      <c r="II5115" s="425"/>
      <c r="IJ5115" s="425"/>
      <c r="IK5115" s="425"/>
      <c r="IL5115" s="425"/>
      <c r="IM5115" s="425"/>
      <c r="IN5115" s="425"/>
      <c r="IO5115" s="425"/>
      <c r="IP5115" s="425"/>
      <c r="IQ5115" s="425"/>
      <c r="IR5115" s="425"/>
      <c r="IS5115" s="425"/>
      <c r="IT5115" s="425"/>
      <c r="IU5115" s="425"/>
      <c r="IV5115" s="425"/>
    </row>
    <row r="5116" s="428" customFormat="1" ht="27.6" customHeight="1" spans="2:256">
      <c r="B5116" s="465"/>
      <c r="GH5116" s="425"/>
      <c r="GI5116" s="425"/>
      <c r="GJ5116" s="425"/>
      <c r="GK5116" s="425"/>
      <c r="GL5116" s="425"/>
      <c r="GM5116" s="425"/>
      <c r="GN5116" s="425"/>
      <c r="GO5116" s="425"/>
      <c r="GP5116" s="425"/>
      <c r="GQ5116" s="425"/>
      <c r="GR5116" s="425"/>
      <c r="GS5116" s="425"/>
      <c r="GT5116" s="425"/>
      <c r="GU5116" s="425"/>
      <c r="GV5116" s="425"/>
      <c r="GW5116" s="425"/>
      <c r="GX5116" s="425"/>
      <c r="GY5116" s="425"/>
      <c r="GZ5116" s="425"/>
      <c r="HA5116" s="425"/>
      <c r="HB5116" s="425"/>
      <c r="HC5116" s="425"/>
      <c r="HD5116" s="425"/>
      <c r="HE5116" s="425"/>
      <c r="HF5116" s="425"/>
      <c r="HG5116" s="425"/>
      <c r="HH5116" s="425"/>
      <c r="HI5116" s="425"/>
      <c r="HJ5116" s="425"/>
      <c r="HK5116" s="425"/>
      <c r="HL5116" s="425"/>
      <c r="HM5116" s="425"/>
      <c r="HN5116" s="425"/>
      <c r="HO5116" s="425"/>
      <c r="HP5116" s="425"/>
      <c r="HQ5116" s="425"/>
      <c r="HR5116" s="425"/>
      <c r="HS5116" s="425"/>
      <c r="HT5116" s="425"/>
      <c r="HU5116" s="425"/>
      <c r="HV5116" s="425"/>
      <c r="HW5116" s="425"/>
      <c r="HX5116" s="425"/>
      <c r="HY5116" s="425"/>
      <c r="HZ5116" s="425"/>
      <c r="IA5116" s="425"/>
      <c r="IB5116" s="425"/>
      <c r="IC5116" s="425"/>
      <c r="ID5116" s="425"/>
      <c r="IE5116" s="425"/>
      <c r="IF5116" s="425"/>
      <c r="IG5116" s="425"/>
      <c r="IH5116" s="425"/>
      <c r="II5116" s="425"/>
      <c r="IJ5116" s="425"/>
      <c r="IK5116" s="425"/>
      <c r="IL5116" s="425"/>
      <c r="IM5116" s="425"/>
      <c r="IN5116" s="425"/>
      <c r="IO5116" s="425"/>
      <c r="IP5116" s="425"/>
      <c r="IQ5116" s="425"/>
      <c r="IR5116" s="425"/>
      <c r="IS5116" s="425"/>
      <c r="IT5116" s="425"/>
      <c r="IU5116" s="425"/>
      <c r="IV5116" s="425"/>
    </row>
    <row r="5117" s="428" customFormat="1" ht="27.6" customHeight="1" spans="2:256">
      <c r="B5117" s="465"/>
      <c r="GH5117" s="425"/>
      <c r="GI5117" s="425"/>
      <c r="GJ5117" s="425"/>
      <c r="GK5117" s="425"/>
      <c r="GL5117" s="425"/>
      <c r="GM5117" s="425"/>
      <c r="GN5117" s="425"/>
      <c r="GO5117" s="425"/>
      <c r="GP5117" s="425"/>
      <c r="GQ5117" s="425"/>
      <c r="GR5117" s="425"/>
      <c r="GS5117" s="425"/>
      <c r="GT5117" s="425"/>
      <c r="GU5117" s="425"/>
      <c r="GV5117" s="425"/>
      <c r="GW5117" s="425"/>
      <c r="GX5117" s="425"/>
      <c r="GY5117" s="425"/>
      <c r="GZ5117" s="425"/>
      <c r="HA5117" s="425"/>
      <c r="HB5117" s="425"/>
      <c r="HC5117" s="425"/>
      <c r="HD5117" s="425"/>
      <c r="HE5117" s="425"/>
      <c r="HF5117" s="425"/>
      <c r="HG5117" s="425"/>
      <c r="HH5117" s="425"/>
      <c r="HI5117" s="425"/>
      <c r="HJ5117" s="425"/>
      <c r="HK5117" s="425"/>
      <c r="HL5117" s="425"/>
      <c r="HM5117" s="425"/>
      <c r="HN5117" s="425"/>
      <c r="HO5117" s="425"/>
      <c r="HP5117" s="425"/>
      <c r="HQ5117" s="425"/>
      <c r="HR5117" s="425"/>
      <c r="HS5117" s="425"/>
      <c r="HT5117" s="425"/>
      <c r="HU5117" s="425"/>
      <c r="HV5117" s="425"/>
      <c r="HW5117" s="425"/>
      <c r="HX5117" s="425"/>
      <c r="HY5117" s="425"/>
      <c r="HZ5117" s="425"/>
      <c r="IA5117" s="425"/>
      <c r="IB5117" s="425"/>
      <c r="IC5117" s="425"/>
      <c r="ID5117" s="425"/>
      <c r="IE5117" s="425"/>
      <c r="IF5117" s="425"/>
      <c r="IG5117" s="425"/>
      <c r="IH5117" s="425"/>
      <c r="II5117" s="425"/>
      <c r="IJ5117" s="425"/>
      <c r="IK5117" s="425"/>
      <c r="IL5117" s="425"/>
      <c r="IM5117" s="425"/>
      <c r="IN5117" s="425"/>
      <c r="IO5117" s="425"/>
      <c r="IP5117" s="425"/>
      <c r="IQ5117" s="425"/>
      <c r="IR5117" s="425"/>
      <c r="IS5117" s="425"/>
      <c r="IT5117" s="425"/>
      <c r="IU5117" s="425"/>
      <c r="IV5117" s="425"/>
    </row>
    <row r="5118" s="428" customFormat="1" ht="27.6" customHeight="1" spans="2:256">
      <c r="B5118" s="465"/>
      <c r="GH5118" s="425"/>
      <c r="GI5118" s="425"/>
      <c r="GJ5118" s="425"/>
      <c r="GK5118" s="425"/>
      <c r="GL5118" s="425"/>
      <c r="GM5118" s="425"/>
      <c r="GN5118" s="425"/>
      <c r="GO5118" s="425"/>
      <c r="GP5118" s="425"/>
      <c r="GQ5118" s="425"/>
      <c r="GR5118" s="425"/>
      <c r="GS5118" s="425"/>
      <c r="GT5118" s="425"/>
      <c r="GU5118" s="425"/>
      <c r="GV5118" s="425"/>
      <c r="GW5118" s="425"/>
      <c r="GX5118" s="425"/>
      <c r="GY5118" s="425"/>
      <c r="GZ5118" s="425"/>
      <c r="HA5118" s="425"/>
      <c r="HB5118" s="425"/>
      <c r="HC5118" s="425"/>
      <c r="HD5118" s="425"/>
      <c r="HE5118" s="425"/>
      <c r="HF5118" s="425"/>
      <c r="HG5118" s="425"/>
      <c r="HH5118" s="425"/>
      <c r="HI5118" s="425"/>
      <c r="HJ5118" s="425"/>
      <c r="HK5118" s="425"/>
      <c r="HL5118" s="425"/>
      <c r="HM5118" s="425"/>
      <c r="HN5118" s="425"/>
      <c r="HO5118" s="425"/>
      <c r="HP5118" s="425"/>
      <c r="HQ5118" s="425"/>
      <c r="HR5118" s="425"/>
      <c r="HS5118" s="425"/>
      <c r="HT5118" s="425"/>
      <c r="HU5118" s="425"/>
      <c r="HV5118" s="425"/>
      <c r="HW5118" s="425"/>
      <c r="HX5118" s="425"/>
      <c r="HY5118" s="425"/>
      <c r="HZ5118" s="425"/>
      <c r="IA5118" s="425"/>
      <c r="IB5118" s="425"/>
      <c r="IC5118" s="425"/>
      <c r="ID5118" s="425"/>
      <c r="IE5118" s="425"/>
      <c r="IF5118" s="425"/>
      <c r="IG5118" s="425"/>
      <c r="IH5118" s="425"/>
      <c r="II5118" s="425"/>
      <c r="IJ5118" s="425"/>
      <c r="IK5118" s="425"/>
      <c r="IL5118" s="425"/>
      <c r="IM5118" s="425"/>
      <c r="IN5118" s="425"/>
      <c r="IO5118" s="425"/>
      <c r="IP5118" s="425"/>
      <c r="IQ5118" s="425"/>
      <c r="IR5118" s="425"/>
      <c r="IS5118" s="425"/>
      <c r="IT5118" s="425"/>
      <c r="IU5118" s="425"/>
      <c r="IV5118" s="425"/>
    </row>
    <row r="5119" s="428" customFormat="1" ht="27.6" customHeight="1" spans="2:256">
      <c r="B5119" s="465"/>
      <c r="GH5119" s="425"/>
      <c r="GI5119" s="425"/>
      <c r="GJ5119" s="425"/>
      <c r="GK5119" s="425"/>
      <c r="GL5119" s="425"/>
      <c r="GM5119" s="425"/>
      <c r="GN5119" s="425"/>
      <c r="GO5119" s="425"/>
      <c r="GP5119" s="425"/>
      <c r="GQ5119" s="425"/>
      <c r="GR5119" s="425"/>
      <c r="GS5119" s="425"/>
      <c r="GT5119" s="425"/>
      <c r="GU5119" s="425"/>
      <c r="GV5119" s="425"/>
      <c r="GW5119" s="425"/>
      <c r="GX5119" s="425"/>
      <c r="GY5119" s="425"/>
      <c r="GZ5119" s="425"/>
      <c r="HA5119" s="425"/>
      <c r="HB5119" s="425"/>
      <c r="HC5119" s="425"/>
      <c r="HD5119" s="425"/>
      <c r="HE5119" s="425"/>
      <c r="HF5119" s="425"/>
      <c r="HG5119" s="425"/>
      <c r="HH5119" s="425"/>
      <c r="HI5119" s="425"/>
      <c r="HJ5119" s="425"/>
      <c r="HK5119" s="425"/>
      <c r="HL5119" s="425"/>
      <c r="HM5119" s="425"/>
      <c r="HN5119" s="425"/>
      <c r="HO5119" s="425"/>
      <c r="HP5119" s="425"/>
      <c r="HQ5119" s="425"/>
      <c r="HR5119" s="425"/>
      <c r="HS5119" s="425"/>
      <c r="HT5119" s="425"/>
      <c r="HU5119" s="425"/>
      <c r="HV5119" s="425"/>
      <c r="HW5119" s="425"/>
      <c r="HX5119" s="425"/>
      <c r="HY5119" s="425"/>
      <c r="HZ5119" s="425"/>
      <c r="IA5119" s="425"/>
      <c r="IB5119" s="425"/>
      <c r="IC5119" s="425"/>
      <c r="ID5119" s="425"/>
      <c r="IE5119" s="425"/>
      <c r="IF5119" s="425"/>
      <c r="IG5119" s="425"/>
      <c r="IH5119" s="425"/>
      <c r="II5119" s="425"/>
      <c r="IJ5119" s="425"/>
      <c r="IK5119" s="425"/>
      <c r="IL5119" s="425"/>
      <c r="IM5119" s="425"/>
      <c r="IN5119" s="425"/>
      <c r="IO5119" s="425"/>
      <c r="IP5119" s="425"/>
      <c r="IQ5119" s="425"/>
      <c r="IR5119" s="425"/>
      <c r="IS5119" s="425"/>
      <c r="IT5119" s="425"/>
      <c r="IU5119" s="425"/>
      <c r="IV5119" s="425"/>
    </row>
    <row r="5120" s="428" customFormat="1" ht="27.6" customHeight="1" spans="2:256">
      <c r="B5120" s="465"/>
      <c r="GH5120" s="425"/>
      <c r="GI5120" s="425"/>
      <c r="GJ5120" s="425"/>
      <c r="GK5120" s="425"/>
      <c r="GL5120" s="425"/>
      <c r="GM5120" s="425"/>
      <c r="GN5120" s="425"/>
      <c r="GO5120" s="425"/>
      <c r="GP5120" s="425"/>
      <c r="GQ5120" s="425"/>
      <c r="GR5120" s="425"/>
      <c r="GS5120" s="425"/>
      <c r="GT5120" s="425"/>
      <c r="GU5120" s="425"/>
      <c r="GV5120" s="425"/>
      <c r="GW5120" s="425"/>
      <c r="GX5120" s="425"/>
      <c r="GY5120" s="425"/>
      <c r="GZ5120" s="425"/>
      <c r="HA5120" s="425"/>
      <c r="HB5120" s="425"/>
      <c r="HC5120" s="425"/>
      <c r="HD5120" s="425"/>
      <c r="HE5120" s="425"/>
      <c r="HF5120" s="425"/>
      <c r="HG5120" s="425"/>
      <c r="HH5120" s="425"/>
      <c r="HI5120" s="425"/>
      <c r="HJ5120" s="425"/>
      <c r="HK5120" s="425"/>
      <c r="HL5120" s="425"/>
      <c r="HM5120" s="425"/>
      <c r="HN5120" s="425"/>
      <c r="HO5120" s="425"/>
      <c r="HP5120" s="425"/>
      <c r="HQ5120" s="425"/>
      <c r="HR5120" s="425"/>
      <c r="HS5120" s="425"/>
      <c r="HT5120" s="425"/>
      <c r="HU5120" s="425"/>
      <c r="HV5120" s="425"/>
      <c r="HW5120" s="425"/>
      <c r="HX5120" s="425"/>
      <c r="HY5120" s="425"/>
      <c r="HZ5120" s="425"/>
      <c r="IA5120" s="425"/>
      <c r="IB5120" s="425"/>
      <c r="IC5120" s="425"/>
      <c r="ID5120" s="425"/>
      <c r="IE5120" s="425"/>
      <c r="IF5120" s="425"/>
      <c r="IG5120" s="425"/>
      <c r="IH5120" s="425"/>
      <c r="II5120" s="425"/>
      <c r="IJ5120" s="425"/>
      <c r="IK5120" s="425"/>
      <c r="IL5120" s="425"/>
      <c r="IM5120" s="425"/>
      <c r="IN5120" s="425"/>
      <c r="IO5120" s="425"/>
      <c r="IP5120" s="425"/>
      <c r="IQ5120" s="425"/>
      <c r="IR5120" s="425"/>
      <c r="IS5120" s="425"/>
      <c r="IT5120" s="425"/>
      <c r="IU5120" s="425"/>
      <c r="IV5120" s="425"/>
    </row>
    <row r="5121" s="428" customFormat="1" ht="27.6" customHeight="1" spans="2:256">
      <c r="B5121" s="465"/>
      <c r="GH5121" s="425"/>
      <c r="GI5121" s="425"/>
      <c r="GJ5121" s="425"/>
      <c r="GK5121" s="425"/>
      <c r="GL5121" s="425"/>
      <c r="GM5121" s="425"/>
      <c r="GN5121" s="425"/>
      <c r="GO5121" s="425"/>
      <c r="GP5121" s="425"/>
      <c r="GQ5121" s="425"/>
      <c r="GR5121" s="425"/>
      <c r="GS5121" s="425"/>
      <c r="GT5121" s="425"/>
      <c r="GU5121" s="425"/>
      <c r="GV5121" s="425"/>
      <c r="GW5121" s="425"/>
      <c r="GX5121" s="425"/>
      <c r="GY5121" s="425"/>
      <c r="GZ5121" s="425"/>
      <c r="HA5121" s="425"/>
      <c r="HB5121" s="425"/>
      <c r="HC5121" s="425"/>
      <c r="HD5121" s="425"/>
      <c r="HE5121" s="425"/>
      <c r="HF5121" s="425"/>
      <c r="HG5121" s="425"/>
      <c r="HH5121" s="425"/>
      <c r="HI5121" s="425"/>
      <c r="HJ5121" s="425"/>
      <c r="HK5121" s="425"/>
      <c r="HL5121" s="425"/>
      <c r="HM5121" s="425"/>
      <c r="HN5121" s="425"/>
      <c r="HO5121" s="425"/>
      <c r="HP5121" s="425"/>
      <c r="HQ5121" s="425"/>
      <c r="HR5121" s="425"/>
      <c r="HS5121" s="425"/>
      <c r="HT5121" s="425"/>
      <c r="HU5121" s="425"/>
      <c r="HV5121" s="425"/>
      <c r="HW5121" s="425"/>
      <c r="HX5121" s="425"/>
      <c r="HY5121" s="425"/>
      <c r="HZ5121" s="425"/>
      <c r="IA5121" s="425"/>
      <c r="IB5121" s="425"/>
      <c r="IC5121" s="425"/>
      <c r="ID5121" s="425"/>
      <c r="IE5121" s="425"/>
      <c r="IF5121" s="425"/>
      <c r="IG5121" s="425"/>
      <c r="IH5121" s="425"/>
      <c r="II5121" s="425"/>
      <c r="IJ5121" s="425"/>
      <c r="IK5121" s="425"/>
      <c r="IL5121" s="425"/>
      <c r="IM5121" s="425"/>
      <c r="IN5121" s="425"/>
      <c r="IO5121" s="425"/>
      <c r="IP5121" s="425"/>
      <c r="IQ5121" s="425"/>
      <c r="IR5121" s="425"/>
      <c r="IS5121" s="425"/>
      <c r="IT5121" s="425"/>
      <c r="IU5121" s="425"/>
      <c r="IV5121" s="425"/>
    </row>
    <row r="5122" s="428" customFormat="1" ht="27.6" customHeight="1" spans="2:256">
      <c r="B5122" s="465"/>
      <c r="GH5122" s="425"/>
      <c r="GI5122" s="425"/>
      <c r="GJ5122" s="425"/>
      <c r="GK5122" s="425"/>
      <c r="GL5122" s="425"/>
      <c r="GM5122" s="425"/>
      <c r="GN5122" s="425"/>
      <c r="GO5122" s="425"/>
      <c r="GP5122" s="425"/>
      <c r="GQ5122" s="425"/>
      <c r="GR5122" s="425"/>
      <c r="GS5122" s="425"/>
      <c r="GT5122" s="425"/>
      <c r="GU5122" s="425"/>
      <c r="GV5122" s="425"/>
      <c r="GW5122" s="425"/>
      <c r="GX5122" s="425"/>
      <c r="GY5122" s="425"/>
      <c r="GZ5122" s="425"/>
      <c r="HA5122" s="425"/>
      <c r="HB5122" s="425"/>
      <c r="HC5122" s="425"/>
      <c r="HD5122" s="425"/>
      <c r="HE5122" s="425"/>
      <c r="HF5122" s="425"/>
      <c r="HG5122" s="425"/>
      <c r="HH5122" s="425"/>
      <c r="HI5122" s="425"/>
      <c r="HJ5122" s="425"/>
      <c r="HK5122" s="425"/>
      <c r="HL5122" s="425"/>
      <c r="HM5122" s="425"/>
      <c r="HN5122" s="425"/>
      <c r="HO5122" s="425"/>
      <c r="HP5122" s="425"/>
      <c r="HQ5122" s="425"/>
      <c r="HR5122" s="425"/>
      <c r="HS5122" s="425"/>
      <c r="HT5122" s="425"/>
      <c r="HU5122" s="425"/>
      <c r="HV5122" s="425"/>
      <c r="HW5122" s="425"/>
      <c r="HX5122" s="425"/>
      <c r="HY5122" s="425"/>
      <c r="HZ5122" s="425"/>
      <c r="IA5122" s="425"/>
      <c r="IB5122" s="425"/>
      <c r="IC5122" s="425"/>
      <c r="ID5122" s="425"/>
      <c r="IE5122" s="425"/>
      <c r="IF5122" s="425"/>
      <c r="IG5122" s="425"/>
      <c r="IH5122" s="425"/>
      <c r="II5122" s="425"/>
      <c r="IJ5122" s="425"/>
      <c r="IK5122" s="425"/>
      <c r="IL5122" s="425"/>
      <c r="IM5122" s="425"/>
      <c r="IN5122" s="425"/>
      <c r="IO5122" s="425"/>
      <c r="IP5122" s="425"/>
      <c r="IQ5122" s="425"/>
      <c r="IR5122" s="425"/>
      <c r="IS5122" s="425"/>
      <c r="IT5122" s="425"/>
      <c r="IU5122" s="425"/>
      <c r="IV5122" s="425"/>
    </row>
    <row r="5123" s="428" customFormat="1" ht="27.6" customHeight="1" spans="2:256">
      <c r="B5123" s="465"/>
      <c r="GH5123" s="425"/>
      <c r="GI5123" s="425"/>
      <c r="GJ5123" s="425"/>
      <c r="GK5123" s="425"/>
      <c r="GL5123" s="425"/>
      <c r="GM5123" s="425"/>
      <c r="GN5123" s="425"/>
      <c r="GO5123" s="425"/>
      <c r="GP5123" s="425"/>
      <c r="GQ5123" s="425"/>
      <c r="GR5123" s="425"/>
      <c r="GS5123" s="425"/>
      <c r="GT5123" s="425"/>
      <c r="GU5123" s="425"/>
      <c r="GV5123" s="425"/>
      <c r="GW5123" s="425"/>
      <c r="GX5123" s="425"/>
      <c r="GY5123" s="425"/>
      <c r="GZ5123" s="425"/>
      <c r="HA5123" s="425"/>
      <c r="HB5123" s="425"/>
      <c r="HC5123" s="425"/>
      <c r="HD5123" s="425"/>
      <c r="HE5123" s="425"/>
      <c r="HF5123" s="425"/>
      <c r="HG5123" s="425"/>
      <c r="HH5123" s="425"/>
      <c r="HI5123" s="425"/>
      <c r="HJ5123" s="425"/>
      <c r="HK5123" s="425"/>
      <c r="HL5123" s="425"/>
      <c r="HM5123" s="425"/>
      <c r="HN5123" s="425"/>
      <c r="HO5123" s="425"/>
      <c r="HP5123" s="425"/>
      <c r="HQ5123" s="425"/>
      <c r="HR5123" s="425"/>
      <c r="HS5123" s="425"/>
      <c r="HT5123" s="425"/>
      <c r="HU5123" s="425"/>
      <c r="HV5123" s="425"/>
      <c r="HW5123" s="425"/>
      <c r="HX5123" s="425"/>
      <c r="HY5123" s="425"/>
      <c r="HZ5123" s="425"/>
      <c r="IA5123" s="425"/>
      <c r="IB5123" s="425"/>
      <c r="IC5123" s="425"/>
      <c r="ID5123" s="425"/>
      <c r="IE5123" s="425"/>
      <c r="IF5123" s="425"/>
      <c r="IG5123" s="425"/>
      <c r="IH5123" s="425"/>
      <c r="II5123" s="425"/>
      <c r="IJ5123" s="425"/>
      <c r="IK5123" s="425"/>
      <c r="IL5123" s="425"/>
      <c r="IM5123" s="425"/>
      <c r="IN5123" s="425"/>
      <c r="IO5123" s="425"/>
      <c r="IP5123" s="425"/>
      <c r="IQ5123" s="425"/>
      <c r="IR5123" s="425"/>
      <c r="IS5123" s="425"/>
      <c r="IT5123" s="425"/>
      <c r="IU5123" s="425"/>
      <c r="IV5123" s="425"/>
    </row>
    <row r="5124" s="428" customFormat="1" ht="27.6" customHeight="1" spans="2:256">
      <c r="B5124" s="465"/>
      <c r="GH5124" s="425"/>
      <c r="GI5124" s="425"/>
      <c r="GJ5124" s="425"/>
      <c r="GK5124" s="425"/>
      <c r="GL5124" s="425"/>
      <c r="GM5124" s="425"/>
      <c r="GN5124" s="425"/>
      <c r="GO5124" s="425"/>
      <c r="GP5124" s="425"/>
      <c r="GQ5124" s="425"/>
      <c r="GR5124" s="425"/>
      <c r="GS5124" s="425"/>
      <c r="GT5124" s="425"/>
      <c r="GU5124" s="425"/>
      <c r="GV5124" s="425"/>
      <c r="GW5124" s="425"/>
      <c r="GX5124" s="425"/>
      <c r="GY5124" s="425"/>
      <c r="GZ5124" s="425"/>
      <c r="HA5124" s="425"/>
      <c r="HB5124" s="425"/>
      <c r="HC5124" s="425"/>
      <c r="HD5124" s="425"/>
      <c r="HE5124" s="425"/>
      <c r="HF5124" s="425"/>
      <c r="HG5124" s="425"/>
      <c r="HH5124" s="425"/>
      <c r="HI5124" s="425"/>
      <c r="HJ5124" s="425"/>
      <c r="HK5124" s="425"/>
      <c r="HL5124" s="425"/>
      <c r="HM5124" s="425"/>
      <c r="HN5124" s="425"/>
      <c r="HO5124" s="425"/>
      <c r="HP5124" s="425"/>
      <c r="HQ5124" s="425"/>
      <c r="HR5124" s="425"/>
      <c r="HS5124" s="425"/>
      <c r="HT5124" s="425"/>
      <c r="HU5124" s="425"/>
      <c r="HV5124" s="425"/>
      <c r="HW5124" s="425"/>
      <c r="HX5124" s="425"/>
      <c r="HY5124" s="425"/>
      <c r="HZ5124" s="425"/>
      <c r="IA5124" s="425"/>
      <c r="IB5124" s="425"/>
      <c r="IC5124" s="425"/>
      <c r="ID5124" s="425"/>
      <c r="IE5124" s="425"/>
      <c r="IF5124" s="425"/>
      <c r="IG5124" s="425"/>
      <c r="IH5124" s="425"/>
      <c r="II5124" s="425"/>
      <c r="IJ5124" s="425"/>
      <c r="IK5124" s="425"/>
      <c r="IL5124" s="425"/>
      <c r="IM5124" s="425"/>
      <c r="IN5124" s="425"/>
      <c r="IO5124" s="425"/>
      <c r="IP5124" s="425"/>
      <c r="IQ5124" s="425"/>
      <c r="IR5124" s="425"/>
      <c r="IS5124" s="425"/>
      <c r="IT5124" s="425"/>
      <c r="IU5124" s="425"/>
      <c r="IV5124" s="425"/>
    </row>
    <row r="5125" s="428" customFormat="1" ht="27.6" customHeight="1" spans="2:256">
      <c r="B5125" s="465"/>
      <c r="GH5125" s="425"/>
      <c r="GI5125" s="425"/>
      <c r="GJ5125" s="425"/>
      <c r="GK5125" s="425"/>
      <c r="GL5125" s="425"/>
      <c r="GM5125" s="425"/>
      <c r="GN5125" s="425"/>
      <c r="GO5125" s="425"/>
      <c r="GP5125" s="425"/>
      <c r="GQ5125" s="425"/>
      <c r="GR5125" s="425"/>
      <c r="GS5125" s="425"/>
      <c r="GT5125" s="425"/>
      <c r="GU5125" s="425"/>
      <c r="GV5125" s="425"/>
      <c r="GW5125" s="425"/>
      <c r="GX5125" s="425"/>
      <c r="GY5125" s="425"/>
      <c r="GZ5125" s="425"/>
      <c r="HA5125" s="425"/>
      <c r="HB5125" s="425"/>
      <c r="HC5125" s="425"/>
      <c r="HD5125" s="425"/>
      <c r="HE5125" s="425"/>
      <c r="HF5125" s="425"/>
      <c r="HG5125" s="425"/>
      <c r="HH5125" s="425"/>
      <c r="HI5125" s="425"/>
      <c r="HJ5125" s="425"/>
      <c r="HK5125" s="425"/>
      <c r="HL5125" s="425"/>
      <c r="HM5125" s="425"/>
      <c r="HN5125" s="425"/>
      <c r="HO5125" s="425"/>
      <c r="HP5125" s="425"/>
      <c r="HQ5125" s="425"/>
      <c r="HR5125" s="425"/>
      <c r="HS5125" s="425"/>
      <c r="HT5125" s="425"/>
      <c r="HU5125" s="425"/>
      <c r="HV5125" s="425"/>
      <c r="HW5125" s="425"/>
      <c r="HX5125" s="425"/>
      <c r="HY5125" s="425"/>
      <c r="HZ5125" s="425"/>
      <c r="IA5125" s="425"/>
      <c r="IB5125" s="425"/>
      <c r="IC5125" s="425"/>
      <c r="ID5125" s="425"/>
      <c r="IE5125" s="425"/>
      <c r="IF5125" s="425"/>
      <c r="IG5125" s="425"/>
      <c r="IH5125" s="425"/>
      <c r="II5125" s="425"/>
      <c r="IJ5125" s="425"/>
      <c r="IK5125" s="425"/>
      <c r="IL5125" s="425"/>
      <c r="IM5125" s="425"/>
      <c r="IN5125" s="425"/>
      <c r="IO5125" s="425"/>
      <c r="IP5125" s="425"/>
      <c r="IQ5125" s="425"/>
      <c r="IR5125" s="425"/>
      <c r="IS5125" s="425"/>
      <c r="IT5125" s="425"/>
      <c r="IU5125" s="425"/>
      <c r="IV5125" s="425"/>
    </row>
    <row r="5126" s="428" customFormat="1" ht="27.6" customHeight="1" spans="2:256">
      <c r="B5126" s="465"/>
      <c r="GH5126" s="425"/>
      <c r="GI5126" s="425"/>
      <c r="GJ5126" s="425"/>
      <c r="GK5126" s="425"/>
      <c r="GL5126" s="425"/>
      <c r="GM5126" s="425"/>
      <c r="GN5126" s="425"/>
      <c r="GO5126" s="425"/>
      <c r="GP5126" s="425"/>
      <c r="GQ5126" s="425"/>
      <c r="GR5126" s="425"/>
      <c r="GS5126" s="425"/>
      <c r="GT5126" s="425"/>
      <c r="GU5126" s="425"/>
      <c r="GV5126" s="425"/>
      <c r="GW5126" s="425"/>
      <c r="GX5126" s="425"/>
      <c r="GY5126" s="425"/>
      <c r="GZ5126" s="425"/>
      <c r="HA5126" s="425"/>
      <c r="HB5126" s="425"/>
      <c r="HC5126" s="425"/>
      <c r="HD5126" s="425"/>
      <c r="HE5126" s="425"/>
      <c r="HF5126" s="425"/>
      <c r="HG5126" s="425"/>
      <c r="HH5126" s="425"/>
      <c r="HI5126" s="425"/>
      <c r="HJ5126" s="425"/>
      <c r="HK5126" s="425"/>
      <c r="HL5126" s="425"/>
      <c r="HM5126" s="425"/>
      <c r="HN5126" s="425"/>
      <c r="HO5126" s="425"/>
      <c r="HP5126" s="425"/>
      <c r="HQ5126" s="425"/>
      <c r="HR5126" s="425"/>
      <c r="HS5126" s="425"/>
      <c r="HT5126" s="425"/>
      <c r="HU5126" s="425"/>
      <c r="HV5126" s="425"/>
      <c r="HW5126" s="425"/>
      <c r="HX5126" s="425"/>
      <c r="HY5126" s="425"/>
      <c r="HZ5126" s="425"/>
      <c r="IA5126" s="425"/>
      <c r="IB5126" s="425"/>
      <c r="IC5126" s="425"/>
      <c r="ID5126" s="425"/>
      <c r="IE5126" s="425"/>
      <c r="IF5126" s="425"/>
      <c r="IG5126" s="425"/>
      <c r="IH5126" s="425"/>
      <c r="II5126" s="425"/>
      <c r="IJ5126" s="425"/>
      <c r="IK5126" s="425"/>
      <c r="IL5126" s="425"/>
      <c r="IM5126" s="425"/>
      <c r="IN5126" s="425"/>
      <c r="IO5126" s="425"/>
      <c r="IP5126" s="425"/>
      <c r="IQ5126" s="425"/>
      <c r="IR5126" s="425"/>
      <c r="IS5126" s="425"/>
      <c r="IT5126" s="425"/>
      <c r="IU5126" s="425"/>
      <c r="IV5126" s="425"/>
    </row>
    <row r="5127" s="428" customFormat="1" ht="27.6" customHeight="1" spans="2:256">
      <c r="B5127" s="465"/>
      <c r="GH5127" s="425"/>
      <c r="GI5127" s="425"/>
      <c r="GJ5127" s="425"/>
      <c r="GK5127" s="425"/>
      <c r="GL5127" s="425"/>
      <c r="GM5127" s="425"/>
      <c r="GN5127" s="425"/>
      <c r="GO5127" s="425"/>
      <c r="GP5127" s="425"/>
      <c r="GQ5127" s="425"/>
      <c r="GR5127" s="425"/>
      <c r="GS5127" s="425"/>
      <c r="GT5127" s="425"/>
      <c r="GU5127" s="425"/>
      <c r="GV5127" s="425"/>
      <c r="GW5127" s="425"/>
      <c r="GX5127" s="425"/>
      <c r="GY5127" s="425"/>
      <c r="GZ5127" s="425"/>
      <c r="HA5127" s="425"/>
      <c r="HB5127" s="425"/>
      <c r="HC5127" s="425"/>
      <c r="HD5127" s="425"/>
      <c r="HE5127" s="425"/>
      <c r="HF5127" s="425"/>
      <c r="HG5127" s="425"/>
      <c r="HH5127" s="425"/>
      <c r="HI5127" s="425"/>
      <c r="HJ5127" s="425"/>
      <c r="HK5127" s="425"/>
      <c r="HL5127" s="425"/>
      <c r="HM5127" s="425"/>
      <c r="HN5127" s="425"/>
      <c r="HO5127" s="425"/>
      <c r="HP5127" s="425"/>
      <c r="HQ5127" s="425"/>
      <c r="HR5127" s="425"/>
      <c r="HS5127" s="425"/>
      <c r="HT5127" s="425"/>
      <c r="HU5127" s="425"/>
      <c r="HV5127" s="425"/>
      <c r="HW5127" s="425"/>
      <c r="HX5127" s="425"/>
      <c r="HY5127" s="425"/>
      <c r="HZ5127" s="425"/>
      <c r="IA5127" s="425"/>
      <c r="IB5127" s="425"/>
      <c r="IC5127" s="425"/>
      <c r="ID5127" s="425"/>
      <c r="IE5127" s="425"/>
      <c r="IF5127" s="425"/>
      <c r="IG5127" s="425"/>
      <c r="IH5127" s="425"/>
      <c r="II5127" s="425"/>
      <c r="IJ5127" s="425"/>
      <c r="IK5127" s="425"/>
      <c r="IL5127" s="425"/>
      <c r="IM5127" s="425"/>
      <c r="IN5127" s="425"/>
      <c r="IO5127" s="425"/>
      <c r="IP5127" s="425"/>
      <c r="IQ5127" s="425"/>
      <c r="IR5127" s="425"/>
      <c r="IS5127" s="425"/>
      <c r="IT5127" s="425"/>
      <c r="IU5127" s="425"/>
      <c r="IV5127" s="425"/>
    </row>
    <row r="5128" s="428" customFormat="1" ht="27.6" customHeight="1" spans="2:256">
      <c r="B5128" s="465"/>
      <c r="GH5128" s="425"/>
      <c r="GI5128" s="425"/>
      <c r="GJ5128" s="425"/>
      <c r="GK5128" s="425"/>
      <c r="GL5128" s="425"/>
      <c r="GM5128" s="425"/>
      <c r="GN5128" s="425"/>
      <c r="GO5128" s="425"/>
      <c r="GP5128" s="425"/>
      <c r="GQ5128" s="425"/>
      <c r="GR5128" s="425"/>
      <c r="GS5128" s="425"/>
      <c r="GT5128" s="425"/>
      <c r="GU5128" s="425"/>
      <c r="GV5128" s="425"/>
      <c r="GW5128" s="425"/>
      <c r="GX5128" s="425"/>
      <c r="GY5128" s="425"/>
      <c r="GZ5128" s="425"/>
      <c r="HA5128" s="425"/>
      <c r="HB5128" s="425"/>
      <c r="HC5128" s="425"/>
      <c r="HD5128" s="425"/>
      <c r="HE5128" s="425"/>
      <c r="HF5128" s="425"/>
      <c r="HG5128" s="425"/>
      <c r="HH5128" s="425"/>
      <c r="HI5128" s="425"/>
      <c r="HJ5128" s="425"/>
      <c r="HK5128" s="425"/>
      <c r="HL5128" s="425"/>
      <c r="HM5128" s="425"/>
      <c r="HN5128" s="425"/>
      <c r="HO5128" s="425"/>
      <c r="HP5128" s="425"/>
      <c r="HQ5128" s="425"/>
      <c r="HR5128" s="425"/>
      <c r="HS5128" s="425"/>
      <c r="HT5128" s="425"/>
      <c r="HU5128" s="425"/>
      <c r="HV5128" s="425"/>
      <c r="HW5128" s="425"/>
      <c r="HX5128" s="425"/>
      <c r="HY5128" s="425"/>
      <c r="HZ5128" s="425"/>
      <c r="IA5128" s="425"/>
      <c r="IB5128" s="425"/>
      <c r="IC5128" s="425"/>
      <c r="ID5128" s="425"/>
      <c r="IE5128" s="425"/>
      <c r="IF5128" s="425"/>
      <c r="IG5128" s="425"/>
      <c r="IH5128" s="425"/>
      <c r="II5128" s="425"/>
      <c r="IJ5128" s="425"/>
      <c r="IK5128" s="425"/>
      <c r="IL5128" s="425"/>
      <c r="IM5128" s="425"/>
      <c r="IN5128" s="425"/>
      <c r="IO5128" s="425"/>
      <c r="IP5128" s="425"/>
      <c r="IQ5128" s="425"/>
      <c r="IR5128" s="425"/>
      <c r="IS5128" s="425"/>
      <c r="IT5128" s="425"/>
      <c r="IU5128" s="425"/>
      <c r="IV5128" s="425"/>
    </row>
    <row r="5129" s="428" customFormat="1" ht="27.6" customHeight="1" spans="2:256">
      <c r="B5129" s="465"/>
      <c r="GH5129" s="425"/>
      <c r="GI5129" s="425"/>
      <c r="GJ5129" s="425"/>
      <c r="GK5129" s="425"/>
      <c r="GL5129" s="425"/>
      <c r="GM5129" s="425"/>
      <c r="GN5129" s="425"/>
      <c r="GO5129" s="425"/>
      <c r="GP5129" s="425"/>
      <c r="GQ5129" s="425"/>
      <c r="GR5129" s="425"/>
      <c r="GS5129" s="425"/>
      <c r="GT5129" s="425"/>
      <c r="GU5129" s="425"/>
      <c r="GV5129" s="425"/>
      <c r="GW5129" s="425"/>
      <c r="GX5129" s="425"/>
      <c r="GY5129" s="425"/>
      <c r="GZ5129" s="425"/>
      <c r="HA5129" s="425"/>
      <c r="HB5129" s="425"/>
      <c r="HC5129" s="425"/>
      <c r="HD5129" s="425"/>
      <c r="HE5129" s="425"/>
      <c r="HF5129" s="425"/>
      <c r="HG5129" s="425"/>
      <c r="HH5129" s="425"/>
      <c r="HI5129" s="425"/>
      <c r="HJ5129" s="425"/>
      <c r="HK5129" s="425"/>
      <c r="HL5129" s="425"/>
      <c r="HM5129" s="425"/>
      <c r="HN5129" s="425"/>
      <c r="HO5129" s="425"/>
      <c r="HP5129" s="425"/>
      <c r="HQ5129" s="425"/>
      <c r="HR5129" s="425"/>
      <c r="HS5129" s="425"/>
      <c r="HT5129" s="425"/>
      <c r="HU5129" s="425"/>
      <c r="HV5129" s="425"/>
      <c r="HW5129" s="425"/>
      <c r="HX5129" s="425"/>
      <c r="HY5129" s="425"/>
      <c r="HZ5129" s="425"/>
      <c r="IA5129" s="425"/>
      <c r="IB5129" s="425"/>
      <c r="IC5129" s="425"/>
      <c r="ID5129" s="425"/>
      <c r="IE5129" s="425"/>
      <c r="IF5129" s="425"/>
      <c r="IG5129" s="425"/>
      <c r="IH5129" s="425"/>
      <c r="II5129" s="425"/>
      <c r="IJ5129" s="425"/>
      <c r="IK5129" s="425"/>
      <c r="IL5129" s="425"/>
      <c r="IM5129" s="425"/>
      <c r="IN5129" s="425"/>
      <c r="IO5129" s="425"/>
      <c r="IP5129" s="425"/>
      <c r="IQ5129" s="425"/>
      <c r="IR5129" s="425"/>
      <c r="IS5129" s="425"/>
      <c r="IT5129" s="425"/>
      <c r="IU5129" s="425"/>
      <c r="IV5129" s="425"/>
    </row>
    <row r="5130" s="428" customFormat="1" ht="27.6" customHeight="1" spans="2:256">
      <c r="B5130" s="465"/>
      <c r="GH5130" s="425"/>
      <c r="GI5130" s="425"/>
      <c r="GJ5130" s="425"/>
      <c r="GK5130" s="425"/>
      <c r="GL5130" s="425"/>
      <c r="GM5130" s="425"/>
      <c r="GN5130" s="425"/>
      <c r="GO5130" s="425"/>
      <c r="GP5130" s="425"/>
      <c r="GQ5130" s="425"/>
      <c r="GR5130" s="425"/>
      <c r="GS5130" s="425"/>
      <c r="GT5130" s="425"/>
      <c r="GU5130" s="425"/>
      <c r="GV5130" s="425"/>
      <c r="GW5130" s="425"/>
      <c r="GX5130" s="425"/>
      <c r="GY5130" s="425"/>
      <c r="GZ5130" s="425"/>
      <c r="HA5130" s="425"/>
      <c r="HB5130" s="425"/>
      <c r="HC5130" s="425"/>
      <c r="HD5130" s="425"/>
      <c r="HE5130" s="425"/>
      <c r="HF5130" s="425"/>
      <c r="HG5130" s="425"/>
      <c r="HH5130" s="425"/>
      <c r="HI5130" s="425"/>
      <c r="HJ5130" s="425"/>
      <c r="HK5130" s="425"/>
      <c r="HL5130" s="425"/>
      <c r="HM5130" s="425"/>
      <c r="HN5130" s="425"/>
      <c r="HO5130" s="425"/>
      <c r="HP5130" s="425"/>
      <c r="HQ5130" s="425"/>
      <c r="HR5130" s="425"/>
      <c r="HS5130" s="425"/>
      <c r="HT5130" s="425"/>
      <c r="HU5130" s="425"/>
      <c r="HV5130" s="425"/>
      <c r="HW5130" s="425"/>
      <c r="HX5130" s="425"/>
      <c r="HY5130" s="425"/>
      <c r="HZ5130" s="425"/>
      <c r="IA5130" s="425"/>
      <c r="IB5130" s="425"/>
      <c r="IC5130" s="425"/>
      <c r="ID5130" s="425"/>
      <c r="IE5130" s="425"/>
      <c r="IF5130" s="425"/>
      <c r="IG5130" s="425"/>
      <c r="IH5130" s="425"/>
      <c r="II5130" s="425"/>
      <c r="IJ5130" s="425"/>
      <c r="IK5130" s="425"/>
      <c r="IL5130" s="425"/>
      <c r="IM5130" s="425"/>
      <c r="IN5130" s="425"/>
      <c r="IO5130" s="425"/>
      <c r="IP5130" s="425"/>
      <c r="IQ5130" s="425"/>
      <c r="IR5130" s="425"/>
      <c r="IS5130" s="425"/>
      <c r="IT5130" s="425"/>
      <c r="IU5130" s="425"/>
      <c r="IV5130" s="425"/>
    </row>
    <row r="5131" s="428" customFormat="1" ht="27.6" customHeight="1" spans="2:256">
      <c r="B5131" s="465"/>
      <c r="GH5131" s="425"/>
      <c r="GI5131" s="425"/>
      <c r="GJ5131" s="425"/>
      <c r="GK5131" s="425"/>
      <c r="GL5131" s="425"/>
      <c r="GM5131" s="425"/>
      <c r="GN5131" s="425"/>
      <c r="GO5131" s="425"/>
      <c r="GP5131" s="425"/>
      <c r="GQ5131" s="425"/>
      <c r="GR5131" s="425"/>
      <c r="GS5131" s="425"/>
      <c r="GT5131" s="425"/>
      <c r="GU5131" s="425"/>
      <c r="GV5131" s="425"/>
      <c r="GW5131" s="425"/>
      <c r="GX5131" s="425"/>
      <c r="GY5131" s="425"/>
      <c r="GZ5131" s="425"/>
      <c r="HA5131" s="425"/>
      <c r="HB5131" s="425"/>
      <c r="HC5131" s="425"/>
      <c r="HD5131" s="425"/>
      <c r="HE5131" s="425"/>
      <c r="HF5131" s="425"/>
      <c r="HG5131" s="425"/>
      <c r="HH5131" s="425"/>
      <c r="HI5131" s="425"/>
      <c r="HJ5131" s="425"/>
      <c r="HK5131" s="425"/>
      <c r="HL5131" s="425"/>
      <c r="HM5131" s="425"/>
      <c r="HN5131" s="425"/>
      <c r="HO5131" s="425"/>
      <c r="HP5131" s="425"/>
      <c r="HQ5131" s="425"/>
      <c r="HR5131" s="425"/>
      <c r="HS5131" s="425"/>
      <c r="HT5131" s="425"/>
      <c r="HU5131" s="425"/>
      <c r="HV5131" s="425"/>
      <c r="HW5131" s="425"/>
      <c r="HX5131" s="425"/>
      <c r="HY5131" s="425"/>
      <c r="HZ5131" s="425"/>
      <c r="IA5131" s="425"/>
      <c r="IB5131" s="425"/>
      <c r="IC5131" s="425"/>
      <c r="ID5131" s="425"/>
      <c r="IE5131" s="425"/>
      <c r="IF5131" s="425"/>
      <c r="IG5131" s="425"/>
      <c r="IH5131" s="425"/>
      <c r="II5131" s="425"/>
      <c r="IJ5131" s="425"/>
      <c r="IK5131" s="425"/>
      <c r="IL5131" s="425"/>
      <c r="IM5131" s="425"/>
      <c r="IN5131" s="425"/>
      <c r="IO5131" s="425"/>
      <c r="IP5131" s="425"/>
      <c r="IQ5131" s="425"/>
      <c r="IR5131" s="425"/>
      <c r="IS5131" s="425"/>
      <c r="IT5131" s="425"/>
      <c r="IU5131" s="425"/>
      <c r="IV5131" s="425"/>
    </row>
    <row r="5132" s="428" customFormat="1" ht="27.6" customHeight="1" spans="2:256">
      <c r="B5132" s="465"/>
      <c r="GH5132" s="425"/>
      <c r="GI5132" s="425"/>
      <c r="GJ5132" s="425"/>
      <c r="GK5132" s="425"/>
      <c r="GL5132" s="425"/>
      <c r="GM5132" s="425"/>
      <c r="GN5132" s="425"/>
      <c r="GO5132" s="425"/>
      <c r="GP5132" s="425"/>
      <c r="GQ5132" s="425"/>
      <c r="GR5132" s="425"/>
      <c r="GS5132" s="425"/>
      <c r="GT5132" s="425"/>
      <c r="GU5132" s="425"/>
      <c r="GV5132" s="425"/>
      <c r="GW5132" s="425"/>
      <c r="GX5132" s="425"/>
      <c r="GY5132" s="425"/>
      <c r="GZ5132" s="425"/>
      <c r="HA5132" s="425"/>
      <c r="HB5132" s="425"/>
      <c r="HC5132" s="425"/>
      <c r="HD5132" s="425"/>
      <c r="HE5132" s="425"/>
      <c r="HF5132" s="425"/>
      <c r="HG5132" s="425"/>
      <c r="HH5132" s="425"/>
      <c r="HI5132" s="425"/>
      <c r="HJ5132" s="425"/>
      <c r="HK5132" s="425"/>
      <c r="HL5132" s="425"/>
      <c r="HM5132" s="425"/>
      <c r="HN5132" s="425"/>
      <c r="HO5132" s="425"/>
      <c r="HP5132" s="425"/>
      <c r="HQ5132" s="425"/>
      <c r="HR5132" s="425"/>
      <c r="HS5132" s="425"/>
      <c r="HT5132" s="425"/>
      <c r="HU5132" s="425"/>
      <c r="HV5132" s="425"/>
      <c r="HW5132" s="425"/>
      <c r="HX5132" s="425"/>
      <c r="HY5132" s="425"/>
      <c r="HZ5132" s="425"/>
      <c r="IA5132" s="425"/>
      <c r="IB5132" s="425"/>
      <c r="IC5132" s="425"/>
      <c r="ID5132" s="425"/>
      <c r="IE5132" s="425"/>
      <c r="IF5132" s="425"/>
      <c r="IG5132" s="425"/>
      <c r="IH5132" s="425"/>
      <c r="II5132" s="425"/>
      <c r="IJ5132" s="425"/>
      <c r="IK5132" s="425"/>
      <c r="IL5132" s="425"/>
      <c r="IM5132" s="425"/>
      <c r="IN5132" s="425"/>
      <c r="IO5132" s="425"/>
      <c r="IP5132" s="425"/>
      <c r="IQ5132" s="425"/>
      <c r="IR5132" s="425"/>
      <c r="IS5132" s="425"/>
      <c r="IT5132" s="425"/>
      <c r="IU5132" s="425"/>
      <c r="IV5132" s="425"/>
    </row>
    <row r="5133" s="428" customFormat="1" ht="27.6" customHeight="1" spans="2:256">
      <c r="B5133" s="465"/>
      <c r="GH5133" s="425"/>
      <c r="GI5133" s="425"/>
      <c r="GJ5133" s="425"/>
      <c r="GK5133" s="425"/>
      <c r="GL5133" s="425"/>
      <c r="GM5133" s="425"/>
      <c r="GN5133" s="425"/>
      <c r="GO5133" s="425"/>
      <c r="GP5133" s="425"/>
      <c r="GQ5133" s="425"/>
      <c r="GR5133" s="425"/>
      <c r="GS5133" s="425"/>
      <c r="GT5133" s="425"/>
      <c r="GU5133" s="425"/>
      <c r="GV5133" s="425"/>
      <c r="GW5133" s="425"/>
      <c r="GX5133" s="425"/>
      <c r="GY5133" s="425"/>
      <c r="GZ5133" s="425"/>
      <c r="HA5133" s="425"/>
      <c r="HB5133" s="425"/>
      <c r="HC5133" s="425"/>
      <c r="HD5133" s="425"/>
      <c r="HE5133" s="425"/>
      <c r="HF5133" s="425"/>
      <c r="HG5133" s="425"/>
      <c r="HH5133" s="425"/>
      <c r="HI5133" s="425"/>
      <c r="HJ5133" s="425"/>
      <c r="HK5133" s="425"/>
      <c r="HL5133" s="425"/>
      <c r="HM5133" s="425"/>
      <c r="HN5133" s="425"/>
      <c r="HO5133" s="425"/>
      <c r="HP5133" s="425"/>
      <c r="HQ5133" s="425"/>
      <c r="HR5133" s="425"/>
      <c r="HS5133" s="425"/>
      <c r="HT5133" s="425"/>
      <c r="HU5133" s="425"/>
      <c r="HV5133" s="425"/>
      <c r="HW5133" s="425"/>
      <c r="HX5133" s="425"/>
      <c r="HY5133" s="425"/>
      <c r="HZ5133" s="425"/>
      <c r="IA5133" s="425"/>
      <c r="IB5133" s="425"/>
      <c r="IC5133" s="425"/>
      <c r="ID5133" s="425"/>
      <c r="IE5133" s="425"/>
      <c r="IF5133" s="425"/>
      <c r="IG5133" s="425"/>
      <c r="IH5133" s="425"/>
      <c r="II5133" s="425"/>
      <c r="IJ5133" s="425"/>
      <c r="IK5133" s="425"/>
      <c r="IL5133" s="425"/>
      <c r="IM5133" s="425"/>
      <c r="IN5133" s="425"/>
      <c r="IO5133" s="425"/>
      <c r="IP5133" s="425"/>
      <c r="IQ5133" s="425"/>
      <c r="IR5133" s="425"/>
      <c r="IS5133" s="425"/>
      <c r="IT5133" s="425"/>
      <c r="IU5133" s="425"/>
      <c r="IV5133" s="425"/>
    </row>
    <row r="5134" s="428" customFormat="1" ht="27.6" customHeight="1" spans="2:256">
      <c r="B5134" s="465"/>
      <c r="GH5134" s="425"/>
      <c r="GI5134" s="425"/>
      <c r="GJ5134" s="425"/>
      <c r="GK5134" s="425"/>
      <c r="GL5134" s="425"/>
      <c r="GM5134" s="425"/>
      <c r="GN5134" s="425"/>
      <c r="GO5134" s="425"/>
      <c r="GP5134" s="425"/>
      <c r="GQ5134" s="425"/>
      <c r="GR5134" s="425"/>
      <c r="GS5134" s="425"/>
      <c r="GT5134" s="425"/>
      <c r="GU5134" s="425"/>
      <c r="GV5134" s="425"/>
      <c r="GW5134" s="425"/>
      <c r="GX5134" s="425"/>
      <c r="GY5134" s="425"/>
      <c r="GZ5134" s="425"/>
      <c r="HA5134" s="425"/>
      <c r="HB5134" s="425"/>
      <c r="HC5134" s="425"/>
      <c r="HD5134" s="425"/>
      <c r="HE5134" s="425"/>
      <c r="HF5134" s="425"/>
      <c r="HG5134" s="425"/>
      <c r="HH5134" s="425"/>
      <c r="HI5134" s="425"/>
      <c r="HJ5134" s="425"/>
      <c r="HK5134" s="425"/>
      <c r="HL5134" s="425"/>
      <c r="HM5134" s="425"/>
      <c r="HN5134" s="425"/>
      <c r="HO5134" s="425"/>
      <c r="HP5134" s="425"/>
      <c r="HQ5134" s="425"/>
      <c r="HR5134" s="425"/>
      <c r="HS5134" s="425"/>
      <c r="HT5134" s="425"/>
      <c r="HU5134" s="425"/>
      <c r="HV5134" s="425"/>
      <c r="HW5134" s="425"/>
      <c r="HX5134" s="425"/>
      <c r="HY5134" s="425"/>
      <c r="HZ5134" s="425"/>
      <c r="IA5134" s="425"/>
      <c r="IB5134" s="425"/>
      <c r="IC5134" s="425"/>
      <c r="ID5134" s="425"/>
      <c r="IE5134" s="425"/>
      <c r="IF5134" s="425"/>
      <c r="IG5134" s="425"/>
      <c r="IH5134" s="425"/>
      <c r="II5134" s="425"/>
      <c r="IJ5134" s="425"/>
      <c r="IK5134" s="425"/>
      <c r="IL5134" s="425"/>
      <c r="IM5134" s="425"/>
      <c r="IN5134" s="425"/>
      <c r="IO5134" s="425"/>
      <c r="IP5134" s="425"/>
      <c r="IQ5134" s="425"/>
      <c r="IR5134" s="425"/>
      <c r="IS5134" s="425"/>
      <c r="IT5134" s="425"/>
      <c r="IU5134" s="425"/>
      <c r="IV5134" s="425"/>
    </row>
    <row r="5135" s="428" customFormat="1" ht="27.6" customHeight="1" spans="2:256">
      <c r="B5135" s="465"/>
      <c r="GH5135" s="425"/>
      <c r="GI5135" s="425"/>
      <c r="GJ5135" s="425"/>
      <c r="GK5135" s="425"/>
      <c r="GL5135" s="425"/>
      <c r="GM5135" s="425"/>
      <c r="GN5135" s="425"/>
      <c r="GO5135" s="425"/>
      <c r="GP5135" s="425"/>
      <c r="GQ5135" s="425"/>
      <c r="GR5135" s="425"/>
      <c r="GS5135" s="425"/>
      <c r="GT5135" s="425"/>
      <c r="GU5135" s="425"/>
      <c r="GV5135" s="425"/>
      <c r="GW5135" s="425"/>
      <c r="GX5135" s="425"/>
      <c r="GY5135" s="425"/>
      <c r="GZ5135" s="425"/>
      <c r="HA5135" s="425"/>
      <c r="HB5135" s="425"/>
      <c r="HC5135" s="425"/>
      <c r="HD5135" s="425"/>
      <c r="HE5135" s="425"/>
      <c r="HF5135" s="425"/>
      <c r="HG5135" s="425"/>
      <c r="HH5135" s="425"/>
      <c r="HI5135" s="425"/>
      <c r="HJ5135" s="425"/>
      <c r="HK5135" s="425"/>
      <c r="HL5135" s="425"/>
      <c r="HM5135" s="425"/>
      <c r="HN5135" s="425"/>
      <c r="HO5135" s="425"/>
      <c r="HP5135" s="425"/>
      <c r="HQ5135" s="425"/>
      <c r="HR5135" s="425"/>
      <c r="HS5135" s="425"/>
      <c r="HT5135" s="425"/>
      <c r="HU5135" s="425"/>
      <c r="HV5135" s="425"/>
      <c r="HW5135" s="425"/>
      <c r="HX5135" s="425"/>
      <c r="HY5135" s="425"/>
      <c r="HZ5135" s="425"/>
      <c r="IA5135" s="425"/>
      <c r="IB5135" s="425"/>
      <c r="IC5135" s="425"/>
      <c r="ID5135" s="425"/>
      <c r="IE5135" s="425"/>
      <c r="IF5135" s="425"/>
      <c r="IG5135" s="425"/>
      <c r="IH5135" s="425"/>
      <c r="II5135" s="425"/>
      <c r="IJ5135" s="425"/>
      <c r="IK5135" s="425"/>
      <c r="IL5135" s="425"/>
      <c r="IM5135" s="425"/>
      <c r="IN5135" s="425"/>
      <c r="IO5135" s="425"/>
      <c r="IP5135" s="425"/>
      <c r="IQ5135" s="425"/>
      <c r="IR5135" s="425"/>
      <c r="IS5135" s="425"/>
      <c r="IT5135" s="425"/>
      <c r="IU5135" s="425"/>
      <c r="IV5135" s="425"/>
    </row>
    <row r="5136" s="428" customFormat="1" ht="27.6" customHeight="1" spans="2:256">
      <c r="B5136" s="465"/>
      <c r="GH5136" s="425"/>
      <c r="GI5136" s="425"/>
      <c r="GJ5136" s="425"/>
      <c r="GK5136" s="425"/>
      <c r="GL5136" s="425"/>
      <c r="GM5136" s="425"/>
      <c r="GN5136" s="425"/>
      <c r="GO5136" s="425"/>
      <c r="GP5136" s="425"/>
      <c r="GQ5136" s="425"/>
      <c r="GR5136" s="425"/>
      <c r="GS5136" s="425"/>
      <c r="GT5136" s="425"/>
      <c r="GU5136" s="425"/>
      <c r="GV5136" s="425"/>
      <c r="GW5136" s="425"/>
      <c r="GX5136" s="425"/>
      <c r="GY5136" s="425"/>
      <c r="GZ5136" s="425"/>
      <c r="HA5136" s="425"/>
      <c r="HB5136" s="425"/>
      <c r="HC5136" s="425"/>
      <c r="HD5136" s="425"/>
      <c r="HE5136" s="425"/>
      <c r="HF5136" s="425"/>
      <c r="HG5136" s="425"/>
      <c r="HH5136" s="425"/>
      <c r="HI5136" s="425"/>
      <c r="HJ5136" s="425"/>
      <c r="HK5136" s="425"/>
      <c r="HL5136" s="425"/>
      <c r="HM5136" s="425"/>
      <c r="HN5136" s="425"/>
      <c r="HO5136" s="425"/>
      <c r="HP5136" s="425"/>
      <c r="HQ5136" s="425"/>
      <c r="HR5136" s="425"/>
      <c r="HS5136" s="425"/>
      <c r="HT5136" s="425"/>
      <c r="HU5136" s="425"/>
      <c r="HV5136" s="425"/>
      <c r="HW5136" s="425"/>
      <c r="HX5136" s="425"/>
      <c r="HY5136" s="425"/>
      <c r="HZ5136" s="425"/>
      <c r="IA5136" s="425"/>
      <c r="IB5136" s="425"/>
      <c r="IC5136" s="425"/>
      <c r="ID5136" s="425"/>
      <c r="IE5136" s="425"/>
      <c r="IF5136" s="425"/>
      <c r="IG5136" s="425"/>
      <c r="IH5136" s="425"/>
      <c r="II5136" s="425"/>
      <c r="IJ5136" s="425"/>
      <c r="IK5136" s="425"/>
      <c r="IL5136" s="425"/>
      <c r="IM5136" s="425"/>
      <c r="IN5136" s="425"/>
      <c r="IO5136" s="425"/>
      <c r="IP5136" s="425"/>
      <c r="IQ5136" s="425"/>
      <c r="IR5136" s="425"/>
      <c r="IS5136" s="425"/>
      <c r="IT5136" s="425"/>
      <c r="IU5136" s="425"/>
      <c r="IV5136" s="425"/>
    </row>
    <row r="5137" s="428" customFormat="1" ht="27.6" customHeight="1" spans="2:256">
      <c r="B5137" s="465"/>
      <c r="GH5137" s="425"/>
      <c r="GI5137" s="425"/>
      <c r="GJ5137" s="425"/>
      <c r="GK5137" s="425"/>
      <c r="GL5137" s="425"/>
      <c r="GM5137" s="425"/>
      <c r="GN5137" s="425"/>
      <c r="GO5137" s="425"/>
      <c r="GP5137" s="425"/>
      <c r="GQ5137" s="425"/>
      <c r="GR5137" s="425"/>
      <c r="GS5137" s="425"/>
      <c r="GT5137" s="425"/>
      <c r="GU5137" s="425"/>
      <c r="GV5137" s="425"/>
      <c r="GW5137" s="425"/>
      <c r="GX5137" s="425"/>
      <c r="GY5137" s="425"/>
      <c r="GZ5137" s="425"/>
      <c r="HA5137" s="425"/>
      <c r="HB5137" s="425"/>
      <c r="HC5137" s="425"/>
      <c r="HD5137" s="425"/>
      <c r="HE5137" s="425"/>
      <c r="HF5137" s="425"/>
      <c r="HG5137" s="425"/>
      <c r="HH5137" s="425"/>
      <c r="HI5137" s="425"/>
      <c r="HJ5137" s="425"/>
      <c r="HK5137" s="425"/>
      <c r="HL5137" s="425"/>
      <c r="HM5137" s="425"/>
      <c r="HN5137" s="425"/>
      <c r="HO5137" s="425"/>
      <c r="HP5137" s="425"/>
      <c r="HQ5137" s="425"/>
      <c r="HR5137" s="425"/>
      <c r="HS5137" s="425"/>
      <c r="HT5137" s="425"/>
      <c r="HU5137" s="425"/>
      <c r="HV5137" s="425"/>
      <c r="HW5137" s="425"/>
      <c r="HX5137" s="425"/>
      <c r="HY5137" s="425"/>
      <c r="HZ5137" s="425"/>
      <c r="IA5137" s="425"/>
      <c r="IB5137" s="425"/>
      <c r="IC5137" s="425"/>
      <c r="ID5137" s="425"/>
      <c r="IE5137" s="425"/>
      <c r="IF5137" s="425"/>
      <c r="IG5137" s="425"/>
      <c r="IH5137" s="425"/>
      <c r="II5137" s="425"/>
      <c r="IJ5137" s="425"/>
      <c r="IK5137" s="425"/>
      <c r="IL5137" s="425"/>
      <c r="IM5137" s="425"/>
      <c r="IN5137" s="425"/>
      <c r="IO5137" s="425"/>
      <c r="IP5137" s="425"/>
      <c r="IQ5137" s="425"/>
      <c r="IR5137" s="425"/>
      <c r="IS5137" s="425"/>
      <c r="IT5137" s="425"/>
      <c r="IU5137" s="425"/>
      <c r="IV5137" s="425"/>
    </row>
    <row r="5138" s="428" customFormat="1" ht="27.6" customHeight="1" spans="2:256">
      <c r="B5138" s="465"/>
      <c r="GH5138" s="425"/>
      <c r="GI5138" s="425"/>
      <c r="GJ5138" s="425"/>
      <c r="GK5138" s="425"/>
      <c r="GL5138" s="425"/>
      <c r="GM5138" s="425"/>
      <c r="GN5138" s="425"/>
      <c r="GO5138" s="425"/>
      <c r="GP5138" s="425"/>
      <c r="GQ5138" s="425"/>
      <c r="GR5138" s="425"/>
      <c r="GS5138" s="425"/>
      <c r="GT5138" s="425"/>
      <c r="GU5138" s="425"/>
      <c r="GV5138" s="425"/>
      <c r="GW5138" s="425"/>
      <c r="GX5138" s="425"/>
      <c r="GY5138" s="425"/>
      <c r="GZ5138" s="425"/>
      <c r="HA5138" s="425"/>
      <c r="HB5138" s="425"/>
      <c r="HC5138" s="425"/>
      <c r="HD5138" s="425"/>
      <c r="HE5138" s="425"/>
      <c r="HF5138" s="425"/>
      <c r="HG5138" s="425"/>
      <c r="HH5138" s="425"/>
      <c r="HI5138" s="425"/>
      <c r="HJ5138" s="425"/>
      <c r="HK5138" s="425"/>
      <c r="HL5138" s="425"/>
      <c r="HM5138" s="425"/>
      <c r="HN5138" s="425"/>
      <c r="HO5138" s="425"/>
      <c r="HP5138" s="425"/>
      <c r="HQ5138" s="425"/>
      <c r="HR5138" s="425"/>
      <c r="HS5138" s="425"/>
      <c r="HT5138" s="425"/>
      <c r="HU5138" s="425"/>
      <c r="HV5138" s="425"/>
      <c r="HW5138" s="425"/>
      <c r="HX5138" s="425"/>
      <c r="HY5138" s="425"/>
      <c r="HZ5138" s="425"/>
      <c r="IA5138" s="425"/>
      <c r="IB5138" s="425"/>
      <c r="IC5138" s="425"/>
      <c r="ID5138" s="425"/>
      <c r="IE5138" s="425"/>
      <c r="IF5138" s="425"/>
      <c r="IG5138" s="425"/>
      <c r="IH5138" s="425"/>
      <c r="II5138" s="425"/>
      <c r="IJ5138" s="425"/>
      <c r="IK5138" s="425"/>
      <c r="IL5138" s="425"/>
      <c r="IM5138" s="425"/>
      <c r="IN5138" s="425"/>
      <c r="IO5138" s="425"/>
      <c r="IP5138" s="425"/>
      <c r="IQ5138" s="425"/>
      <c r="IR5138" s="425"/>
      <c r="IS5138" s="425"/>
      <c r="IT5138" s="425"/>
      <c r="IU5138" s="425"/>
      <c r="IV5138" s="425"/>
    </row>
    <row r="5139" s="428" customFormat="1" ht="27.6" customHeight="1" spans="2:256">
      <c r="B5139" s="465"/>
      <c r="GH5139" s="425"/>
      <c r="GI5139" s="425"/>
      <c r="GJ5139" s="425"/>
      <c r="GK5139" s="425"/>
      <c r="GL5139" s="425"/>
      <c r="GM5139" s="425"/>
      <c r="GN5139" s="425"/>
      <c r="GO5139" s="425"/>
      <c r="GP5139" s="425"/>
      <c r="GQ5139" s="425"/>
      <c r="GR5139" s="425"/>
      <c r="GS5139" s="425"/>
      <c r="GT5139" s="425"/>
      <c r="GU5139" s="425"/>
      <c r="GV5139" s="425"/>
      <c r="GW5139" s="425"/>
      <c r="GX5139" s="425"/>
      <c r="GY5139" s="425"/>
      <c r="GZ5139" s="425"/>
      <c r="HA5139" s="425"/>
      <c r="HB5139" s="425"/>
      <c r="HC5139" s="425"/>
      <c r="HD5139" s="425"/>
      <c r="HE5139" s="425"/>
      <c r="HF5139" s="425"/>
      <c r="HG5139" s="425"/>
      <c r="HH5139" s="425"/>
      <c r="HI5139" s="425"/>
      <c r="HJ5139" s="425"/>
      <c r="HK5139" s="425"/>
      <c r="HL5139" s="425"/>
      <c r="HM5139" s="425"/>
      <c r="HN5139" s="425"/>
      <c r="HO5139" s="425"/>
      <c r="HP5139" s="425"/>
      <c r="HQ5139" s="425"/>
      <c r="HR5139" s="425"/>
      <c r="HS5139" s="425"/>
      <c r="HT5139" s="425"/>
      <c r="HU5139" s="425"/>
      <c r="HV5139" s="425"/>
      <c r="HW5139" s="425"/>
      <c r="HX5139" s="425"/>
      <c r="HY5139" s="425"/>
      <c r="HZ5139" s="425"/>
      <c r="IA5139" s="425"/>
      <c r="IB5139" s="425"/>
      <c r="IC5139" s="425"/>
      <c r="ID5139" s="425"/>
      <c r="IE5139" s="425"/>
      <c r="IF5139" s="425"/>
      <c r="IG5139" s="425"/>
      <c r="IH5139" s="425"/>
      <c r="II5139" s="425"/>
      <c r="IJ5139" s="425"/>
      <c r="IK5139" s="425"/>
      <c r="IL5139" s="425"/>
      <c r="IM5139" s="425"/>
      <c r="IN5139" s="425"/>
      <c r="IO5139" s="425"/>
      <c r="IP5139" s="425"/>
      <c r="IQ5139" s="425"/>
      <c r="IR5139" s="425"/>
      <c r="IS5139" s="425"/>
      <c r="IT5139" s="425"/>
      <c r="IU5139" s="425"/>
      <c r="IV5139" s="425"/>
    </row>
    <row r="5140" s="428" customFormat="1" ht="27.6" customHeight="1" spans="2:256">
      <c r="B5140" s="465"/>
      <c r="GH5140" s="425"/>
      <c r="GI5140" s="425"/>
      <c r="GJ5140" s="425"/>
      <c r="GK5140" s="425"/>
      <c r="GL5140" s="425"/>
      <c r="GM5140" s="425"/>
      <c r="GN5140" s="425"/>
      <c r="GO5140" s="425"/>
      <c r="GP5140" s="425"/>
      <c r="GQ5140" s="425"/>
      <c r="GR5140" s="425"/>
      <c r="GS5140" s="425"/>
      <c r="GT5140" s="425"/>
      <c r="GU5140" s="425"/>
      <c r="GV5140" s="425"/>
      <c r="GW5140" s="425"/>
      <c r="GX5140" s="425"/>
      <c r="GY5140" s="425"/>
      <c r="GZ5140" s="425"/>
      <c r="HA5140" s="425"/>
      <c r="HB5140" s="425"/>
      <c r="HC5140" s="425"/>
      <c r="HD5140" s="425"/>
      <c r="HE5140" s="425"/>
      <c r="HF5140" s="425"/>
      <c r="HG5140" s="425"/>
      <c r="HH5140" s="425"/>
      <c r="HI5140" s="425"/>
      <c r="HJ5140" s="425"/>
      <c r="HK5140" s="425"/>
      <c r="HL5140" s="425"/>
      <c r="HM5140" s="425"/>
      <c r="HN5140" s="425"/>
      <c r="HO5140" s="425"/>
      <c r="HP5140" s="425"/>
      <c r="HQ5140" s="425"/>
      <c r="HR5140" s="425"/>
      <c r="HS5140" s="425"/>
      <c r="HT5140" s="425"/>
      <c r="HU5140" s="425"/>
      <c r="HV5140" s="425"/>
      <c r="HW5140" s="425"/>
      <c r="HX5140" s="425"/>
      <c r="HY5140" s="425"/>
      <c r="HZ5140" s="425"/>
      <c r="IA5140" s="425"/>
      <c r="IB5140" s="425"/>
      <c r="IC5140" s="425"/>
      <c r="ID5140" s="425"/>
      <c r="IE5140" s="425"/>
      <c r="IF5140" s="425"/>
      <c r="IG5140" s="425"/>
      <c r="IH5140" s="425"/>
      <c r="II5140" s="425"/>
      <c r="IJ5140" s="425"/>
      <c r="IK5140" s="425"/>
      <c r="IL5140" s="425"/>
      <c r="IM5140" s="425"/>
      <c r="IN5140" s="425"/>
      <c r="IO5140" s="425"/>
      <c r="IP5140" s="425"/>
      <c r="IQ5140" s="425"/>
      <c r="IR5140" s="425"/>
      <c r="IS5140" s="425"/>
      <c r="IT5140" s="425"/>
      <c r="IU5140" s="425"/>
      <c r="IV5140" s="425"/>
    </row>
    <row r="5141" s="428" customFormat="1" ht="27.6" customHeight="1" spans="2:256">
      <c r="B5141" s="465"/>
      <c r="GH5141" s="425"/>
      <c r="GI5141" s="425"/>
      <c r="GJ5141" s="425"/>
      <c r="GK5141" s="425"/>
      <c r="GL5141" s="425"/>
      <c r="GM5141" s="425"/>
      <c r="GN5141" s="425"/>
      <c r="GO5141" s="425"/>
      <c r="GP5141" s="425"/>
      <c r="GQ5141" s="425"/>
      <c r="GR5141" s="425"/>
      <c r="GS5141" s="425"/>
      <c r="GT5141" s="425"/>
      <c r="GU5141" s="425"/>
      <c r="GV5141" s="425"/>
      <c r="GW5141" s="425"/>
      <c r="GX5141" s="425"/>
      <c r="GY5141" s="425"/>
      <c r="GZ5141" s="425"/>
      <c r="HA5141" s="425"/>
      <c r="HB5141" s="425"/>
      <c r="HC5141" s="425"/>
      <c r="HD5141" s="425"/>
      <c r="HE5141" s="425"/>
      <c r="HF5141" s="425"/>
      <c r="HG5141" s="425"/>
      <c r="HH5141" s="425"/>
      <c r="HI5141" s="425"/>
      <c r="HJ5141" s="425"/>
      <c r="HK5141" s="425"/>
      <c r="HL5141" s="425"/>
      <c r="HM5141" s="425"/>
      <c r="HN5141" s="425"/>
      <c r="HO5141" s="425"/>
      <c r="HP5141" s="425"/>
      <c r="HQ5141" s="425"/>
      <c r="HR5141" s="425"/>
      <c r="HS5141" s="425"/>
      <c r="HT5141" s="425"/>
      <c r="HU5141" s="425"/>
      <c r="HV5141" s="425"/>
      <c r="HW5141" s="425"/>
      <c r="HX5141" s="425"/>
      <c r="HY5141" s="425"/>
      <c r="HZ5141" s="425"/>
      <c r="IA5141" s="425"/>
      <c r="IB5141" s="425"/>
      <c r="IC5141" s="425"/>
      <c r="ID5141" s="425"/>
      <c r="IE5141" s="425"/>
      <c r="IF5141" s="425"/>
      <c r="IG5141" s="425"/>
      <c r="IH5141" s="425"/>
      <c r="II5141" s="425"/>
      <c r="IJ5141" s="425"/>
      <c r="IK5141" s="425"/>
      <c r="IL5141" s="425"/>
      <c r="IM5141" s="425"/>
      <c r="IN5141" s="425"/>
      <c r="IO5141" s="425"/>
      <c r="IP5141" s="425"/>
      <c r="IQ5141" s="425"/>
      <c r="IR5141" s="425"/>
      <c r="IS5141" s="425"/>
      <c r="IT5141" s="425"/>
      <c r="IU5141" s="425"/>
      <c r="IV5141" s="425"/>
    </row>
    <row r="5142" s="428" customFormat="1" ht="27.6" customHeight="1" spans="2:256">
      <c r="B5142" s="465"/>
      <c r="GH5142" s="425"/>
      <c r="GI5142" s="425"/>
      <c r="GJ5142" s="425"/>
      <c r="GK5142" s="425"/>
      <c r="GL5142" s="425"/>
      <c r="GM5142" s="425"/>
      <c r="GN5142" s="425"/>
      <c r="GO5142" s="425"/>
      <c r="GP5142" s="425"/>
      <c r="GQ5142" s="425"/>
      <c r="GR5142" s="425"/>
      <c r="GS5142" s="425"/>
      <c r="GT5142" s="425"/>
      <c r="GU5142" s="425"/>
      <c r="GV5142" s="425"/>
      <c r="GW5142" s="425"/>
      <c r="GX5142" s="425"/>
      <c r="GY5142" s="425"/>
      <c r="GZ5142" s="425"/>
      <c r="HA5142" s="425"/>
      <c r="HB5142" s="425"/>
      <c r="HC5142" s="425"/>
      <c r="HD5142" s="425"/>
      <c r="HE5142" s="425"/>
      <c r="HF5142" s="425"/>
      <c r="HG5142" s="425"/>
      <c r="HH5142" s="425"/>
      <c r="HI5142" s="425"/>
      <c r="HJ5142" s="425"/>
      <c r="HK5142" s="425"/>
      <c r="HL5142" s="425"/>
      <c r="HM5142" s="425"/>
      <c r="HN5142" s="425"/>
      <c r="HO5142" s="425"/>
      <c r="HP5142" s="425"/>
      <c r="HQ5142" s="425"/>
      <c r="HR5142" s="425"/>
      <c r="HS5142" s="425"/>
      <c r="HT5142" s="425"/>
      <c r="HU5142" s="425"/>
      <c r="HV5142" s="425"/>
      <c r="HW5142" s="425"/>
      <c r="HX5142" s="425"/>
      <c r="HY5142" s="425"/>
      <c r="HZ5142" s="425"/>
      <c r="IA5142" s="425"/>
      <c r="IB5142" s="425"/>
      <c r="IC5142" s="425"/>
      <c r="ID5142" s="425"/>
      <c r="IE5142" s="425"/>
      <c r="IF5142" s="425"/>
      <c r="IG5142" s="425"/>
      <c r="IH5142" s="425"/>
      <c r="II5142" s="425"/>
      <c r="IJ5142" s="425"/>
      <c r="IK5142" s="425"/>
      <c r="IL5142" s="425"/>
      <c r="IM5142" s="425"/>
      <c r="IN5142" s="425"/>
      <c r="IO5142" s="425"/>
      <c r="IP5142" s="425"/>
      <c r="IQ5142" s="425"/>
      <c r="IR5142" s="425"/>
      <c r="IS5142" s="425"/>
      <c r="IT5142" s="425"/>
      <c r="IU5142" s="425"/>
      <c r="IV5142" s="425"/>
    </row>
    <row r="5143" s="428" customFormat="1" ht="27.6" customHeight="1" spans="2:256">
      <c r="B5143" s="465"/>
      <c r="GH5143" s="425"/>
      <c r="GI5143" s="425"/>
      <c r="GJ5143" s="425"/>
      <c r="GK5143" s="425"/>
      <c r="GL5143" s="425"/>
      <c r="GM5143" s="425"/>
      <c r="GN5143" s="425"/>
      <c r="GO5143" s="425"/>
      <c r="GP5143" s="425"/>
      <c r="GQ5143" s="425"/>
      <c r="GR5143" s="425"/>
      <c r="GS5143" s="425"/>
      <c r="GT5143" s="425"/>
      <c r="GU5143" s="425"/>
      <c r="GV5143" s="425"/>
      <c r="GW5143" s="425"/>
      <c r="GX5143" s="425"/>
      <c r="GY5143" s="425"/>
      <c r="GZ5143" s="425"/>
      <c r="HA5143" s="425"/>
      <c r="HB5143" s="425"/>
      <c r="HC5143" s="425"/>
      <c r="HD5143" s="425"/>
      <c r="HE5143" s="425"/>
      <c r="HF5143" s="425"/>
      <c r="HG5143" s="425"/>
      <c r="HH5143" s="425"/>
      <c r="HI5143" s="425"/>
      <c r="HJ5143" s="425"/>
      <c r="HK5143" s="425"/>
      <c r="HL5143" s="425"/>
      <c r="HM5143" s="425"/>
      <c r="HN5143" s="425"/>
      <c r="HO5143" s="425"/>
      <c r="HP5143" s="425"/>
      <c r="HQ5143" s="425"/>
      <c r="HR5143" s="425"/>
      <c r="HS5143" s="425"/>
      <c r="HT5143" s="425"/>
      <c r="HU5143" s="425"/>
      <c r="HV5143" s="425"/>
      <c r="HW5143" s="425"/>
      <c r="HX5143" s="425"/>
      <c r="HY5143" s="425"/>
      <c r="HZ5143" s="425"/>
      <c r="IA5143" s="425"/>
      <c r="IB5143" s="425"/>
      <c r="IC5143" s="425"/>
      <c r="ID5143" s="425"/>
      <c r="IE5143" s="425"/>
      <c r="IF5143" s="425"/>
      <c r="IG5143" s="425"/>
      <c r="IH5143" s="425"/>
      <c r="II5143" s="425"/>
      <c r="IJ5143" s="425"/>
      <c r="IK5143" s="425"/>
      <c r="IL5143" s="425"/>
      <c r="IM5143" s="425"/>
      <c r="IN5143" s="425"/>
      <c r="IO5143" s="425"/>
      <c r="IP5143" s="425"/>
      <c r="IQ5143" s="425"/>
      <c r="IR5143" s="425"/>
      <c r="IS5143" s="425"/>
      <c r="IT5143" s="425"/>
      <c r="IU5143" s="425"/>
      <c r="IV5143" s="425"/>
    </row>
    <row r="5144" s="428" customFormat="1" ht="27.6" customHeight="1" spans="2:256">
      <c r="B5144" s="465"/>
      <c r="GH5144" s="425"/>
      <c r="GI5144" s="425"/>
      <c r="GJ5144" s="425"/>
      <c r="GK5144" s="425"/>
      <c r="GL5144" s="425"/>
      <c r="GM5144" s="425"/>
      <c r="GN5144" s="425"/>
      <c r="GO5144" s="425"/>
      <c r="GP5144" s="425"/>
      <c r="GQ5144" s="425"/>
      <c r="GR5144" s="425"/>
      <c r="GS5144" s="425"/>
      <c r="GT5144" s="425"/>
      <c r="GU5144" s="425"/>
      <c r="GV5144" s="425"/>
      <c r="GW5144" s="425"/>
      <c r="GX5144" s="425"/>
      <c r="GY5144" s="425"/>
      <c r="GZ5144" s="425"/>
      <c r="HA5144" s="425"/>
      <c r="HB5144" s="425"/>
      <c r="HC5144" s="425"/>
      <c r="HD5144" s="425"/>
      <c r="HE5144" s="425"/>
      <c r="HF5144" s="425"/>
      <c r="HG5144" s="425"/>
      <c r="HH5144" s="425"/>
      <c r="HI5144" s="425"/>
      <c r="HJ5144" s="425"/>
      <c r="HK5144" s="425"/>
      <c r="HL5144" s="425"/>
      <c r="HM5144" s="425"/>
      <c r="HN5144" s="425"/>
      <c r="HO5144" s="425"/>
      <c r="HP5144" s="425"/>
      <c r="HQ5144" s="425"/>
      <c r="HR5144" s="425"/>
      <c r="HS5144" s="425"/>
      <c r="HT5144" s="425"/>
      <c r="HU5144" s="425"/>
      <c r="HV5144" s="425"/>
      <c r="HW5144" s="425"/>
      <c r="HX5144" s="425"/>
      <c r="HY5144" s="425"/>
      <c r="HZ5144" s="425"/>
      <c r="IA5144" s="425"/>
      <c r="IB5144" s="425"/>
      <c r="IC5144" s="425"/>
      <c r="ID5144" s="425"/>
      <c r="IE5144" s="425"/>
      <c r="IF5144" s="425"/>
      <c r="IG5144" s="425"/>
      <c r="IH5144" s="425"/>
      <c r="II5144" s="425"/>
      <c r="IJ5144" s="425"/>
      <c r="IK5144" s="425"/>
      <c r="IL5144" s="425"/>
      <c r="IM5144" s="425"/>
      <c r="IN5144" s="425"/>
      <c r="IO5144" s="425"/>
      <c r="IP5144" s="425"/>
      <c r="IQ5144" s="425"/>
      <c r="IR5144" s="425"/>
      <c r="IS5144" s="425"/>
      <c r="IT5144" s="425"/>
      <c r="IU5144" s="425"/>
      <c r="IV5144" s="425"/>
    </row>
    <row r="5145" s="428" customFormat="1" ht="27.6" customHeight="1" spans="2:256">
      <c r="B5145" s="465"/>
      <c r="GH5145" s="425"/>
      <c r="GI5145" s="425"/>
      <c r="GJ5145" s="425"/>
      <c r="GK5145" s="425"/>
      <c r="GL5145" s="425"/>
      <c r="GM5145" s="425"/>
      <c r="GN5145" s="425"/>
      <c r="GO5145" s="425"/>
      <c r="GP5145" s="425"/>
      <c r="GQ5145" s="425"/>
      <c r="GR5145" s="425"/>
      <c r="GS5145" s="425"/>
      <c r="GT5145" s="425"/>
      <c r="GU5145" s="425"/>
      <c r="GV5145" s="425"/>
      <c r="GW5145" s="425"/>
      <c r="GX5145" s="425"/>
      <c r="GY5145" s="425"/>
      <c r="GZ5145" s="425"/>
      <c r="HA5145" s="425"/>
      <c r="HB5145" s="425"/>
      <c r="HC5145" s="425"/>
      <c r="HD5145" s="425"/>
      <c r="HE5145" s="425"/>
      <c r="HF5145" s="425"/>
      <c r="HG5145" s="425"/>
      <c r="HH5145" s="425"/>
      <c r="HI5145" s="425"/>
      <c r="HJ5145" s="425"/>
      <c r="HK5145" s="425"/>
      <c r="HL5145" s="425"/>
      <c r="HM5145" s="425"/>
      <c r="HN5145" s="425"/>
      <c r="HO5145" s="425"/>
      <c r="HP5145" s="425"/>
      <c r="HQ5145" s="425"/>
      <c r="HR5145" s="425"/>
      <c r="HS5145" s="425"/>
      <c r="HT5145" s="425"/>
      <c r="HU5145" s="425"/>
      <c r="HV5145" s="425"/>
      <c r="HW5145" s="425"/>
      <c r="HX5145" s="425"/>
      <c r="HY5145" s="425"/>
      <c r="HZ5145" s="425"/>
      <c r="IA5145" s="425"/>
      <c r="IB5145" s="425"/>
      <c r="IC5145" s="425"/>
      <c r="ID5145" s="425"/>
      <c r="IE5145" s="425"/>
      <c r="IF5145" s="425"/>
      <c r="IG5145" s="425"/>
      <c r="IH5145" s="425"/>
      <c r="II5145" s="425"/>
      <c r="IJ5145" s="425"/>
      <c r="IK5145" s="425"/>
      <c r="IL5145" s="425"/>
      <c r="IM5145" s="425"/>
      <c r="IN5145" s="425"/>
      <c r="IO5145" s="425"/>
      <c r="IP5145" s="425"/>
      <c r="IQ5145" s="425"/>
      <c r="IR5145" s="425"/>
      <c r="IS5145" s="425"/>
      <c r="IT5145" s="425"/>
      <c r="IU5145" s="425"/>
      <c r="IV5145" s="425"/>
    </row>
    <row r="5146" s="428" customFormat="1" ht="27.6" customHeight="1" spans="2:256">
      <c r="B5146" s="465"/>
      <c r="GH5146" s="425"/>
      <c r="GI5146" s="425"/>
      <c r="GJ5146" s="425"/>
      <c r="GK5146" s="425"/>
      <c r="GL5146" s="425"/>
      <c r="GM5146" s="425"/>
      <c r="GN5146" s="425"/>
      <c r="GO5146" s="425"/>
      <c r="GP5146" s="425"/>
      <c r="GQ5146" s="425"/>
      <c r="GR5146" s="425"/>
      <c r="GS5146" s="425"/>
      <c r="GT5146" s="425"/>
      <c r="GU5146" s="425"/>
      <c r="GV5146" s="425"/>
      <c r="GW5146" s="425"/>
      <c r="GX5146" s="425"/>
      <c r="GY5146" s="425"/>
      <c r="GZ5146" s="425"/>
      <c r="HA5146" s="425"/>
      <c r="HB5146" s="425"/>
      <c r="HC5146" s="425"/>
      <c r="HD5146" s="425"/>
      <c r="HE5146" s="425"/>
      <c r="HF5146" s="425"/>
      <c r="HG5146" s="425"/>
      <c r="HH5146" s="425"/>
      <c r="HI5146" s="425"/>
      <c r="HJ5146" s="425"/>
      <c r="HK5146" s="425"/>
      <c r="HL5146" s="425"/>
      <c r="HM5146" s="425"/>
      <c r="HN5146" s="425"/>
      <c r="HO5146" s="425"/>
      <c r="HP5146" s="425"/>
      <c r="HQ5146" s="425"/>
      <c r="HR5146" s="425"/>
      <c r="HS5146" s="425"/>
      <c r="HT5146" s="425"/>
      <c r="HU5146" s="425"/>
      <c r="HV5146" s="425"/>
      <c r="HW5146" s="425"/>
      <c r="HX5146" s="425"/>
      <c r="HY5146" s="425"/>
      <c r="HZ5146" s="425"/>
      <c r="IA5146" s="425"/>
      <c r="IB5146" s="425"/>
      <c r="IC5146" s="425"/>
      <c r="ID5146" s="425"/>
      <c r="IE5146" s="425"/>
      <c r="IF5146" s="425"/>
      <c r="IG5146" s="425"/>
      <c r="IH5146" s="425"/>
      <c r="II5146" s="425"/>
      <c r="IJ5146" s="425"/>
      <c r="IK5146" s="425"/>
      <c r="IL5146" s="425"/>
      <c r="IM5146" s="425"/>
      <c r="IN5146" s="425"/>
      <c r="IO5146" s="425"/>
      <c r="IP5146" s="425"/>
      <c r="IQ5146" s="425"/>
      <c r="IR5146" s="425"/>
      <c r="IS5146" s="425"/>
      <c r="IT5146" s="425"/>
      <c r="IU5146" s="425"/>
      <c r="IV5146" s="425"/>
    </row>
    <row r="5147" s="428" customFormat="1" ht="27.6" customHeight="1" spans="2:256">
      <c r="B5147" s="465"/>
      <c r="GH5147" s="425"/>
      <c r="GI5147" s="425"/>
      <c r="GJ5147" s="425"/>
      <c r="GK5147" s="425"/>
      <c r="GL5147" s="425"/>
      <c r="GM5147" s="425"/>
      <c r="GN5147" s="425"/>
      <c r="GO5147" s="425"/>
      <c r="GP5147" s="425"/>
      <c r="GQ5147" s="425"/>
      <c r="GR5147" s="425"/>
      <c r="GS5147" s="425"/>
      <c r="GT5147" s="425"/>
      <c r="GU5147" s="425"/>
      <c r="GV5147" s="425"/>
      <c r="GW5147" s="425"/>
      <c r="GX5147" s="425"/>
      <c r="GY5147" s="425"/>
      <c r="GZ5147" s="425"/>
      <c r="HA5147" s="425"/>
      <c r="HB5147" s="425"/>
      <c r="HC5147" s="425"/>
      <c r="HD5147" s="425"/>
      <c r="HE5147" s="425"/>
      <c r="HF5147" s="425"/>
      <c r="HG5147" s="425"/>
      <c r="HH5147" s="425"/>
      <c r="HI5147" s="425"/>
      <c r="HJ5147" s="425"/>
      <c r="HK5147" s="425"/>
      <c r="HL5147" s="425"/>
      <c r="HM5147" s="425"/>
      <c r="HN5147" s="425"/>
      <c r="HO5147" s="425"/>
      <c r="HP5147" s="425"/>
      <c r="HQ5147" s="425"/>
      <c r="HR5147" s="425"/>
      <c r="HS5147" s="425"/>
      <c r="HT5147" s="425"/>
      <c r="HU5147" s="425"/>
      <c r="HV5147" s="425"/>
      <c r="HW5147" s="425"/>
      <c r="HX5147" s="425"/>
      <c r="HY5147" s="425"/>
      <c r="HZ5147" s="425"/>
      <c r="IA5147" s="425"/>
      <c r="IB5147" s="425"/>
      <c r="IC5147" s="425"/>
      <c r="ID5147" s="425"/>
      <c r="IE5147" s="425"/>
      <c r="IF5147" s="425"/>
      <c r="IG5147" s="425"/>
      <c r="IH5147" s="425"/>
      <c r="II5147" s="425"/>
      <c r="IJ5147" s="425"/>
      <c r="IK5147" s="425"/>
      <c r="IL5147" s="425"/>
      <c r="IM5147" s="425"/>
      <c r="IN5147" s="425"/>
      <c r="IO5147" s="425"/>
      <c r="IP5147" s="425"/>
      <c r="IQ5147" s="425"/>
      <c r="IR5147" s="425"/>
      <c r="IS5147" s="425"/>
      <c r="IT5147" s="425"/>
      <c r="IU5147" s="425"/>
      <c r="IV5147" s="425"/>
    </row>
    <row r="5148" s="428" customFormat="1" ht="27.6" customHeight="1" spans="2:256">
      <c r="B5148" s="465"/>
      <c r="GH5148" s="425"/>
      <c r="GI5148" s="425"/>
      <c r="GJ5148" s="425"/>
      <c r="GK5148" s="425"/>
      <c r="GL5148" s="425"/>
      <c r="GM5148" s="425"/>
      <c r="GN5148" s="425"/>
      <c r="GO5148" s="425"/>
      <c r="GP5148" s="425"/>
      <c r="GQ5148" s="425"/>
      <c r="GR5148" s="425"/>
      <c r="GS5148" s="425"/>
      <c r="GT5148" s="425"/>
      <c r="GU5148" s="425"/>
      <c r="GV5148" s="425"/>
      <c r="GW5148" s="425"/>
      <c r="GX5148" s="425"/>
      <c r="GY5148" s="425"/>
      <c r="GZ5148" s="425"/>
      <c r="HA5148" s="425"/>
      <c r="HB5148" s="425"/>
      <c r="HC5148" s="425"/>
      <c r="HD5148" s="425"/>
      <c r="HE5148" s="425"/>
      <c r="HF5148" s="425"/>
      <c r="HG5148" s="425"/>
      <c r="HH5148" s="425"/>
      <c r="HI5148" s="425"/>
      <c r="HJ5148" s="425"/>
      <c r="HK5148" s="425"/>
      <c r="HL5148" s="425"/>
      <c r="HM5148" s="425"/>
      <c r="HN5148" s="425"/>
      <c r="HO5148" s="425"/>
      <c r="HP5148" s="425"/>
      <c r="HQ5148" s="425"/>
      <c r="HR5148" s="425"/>
      <c r="HS5148" s="425"/>
      <c r="HT5148" s="425"/>
      <c r="HU5148" s="425"/>
      <c r="HV5148" s="425"/>
      <c r="HW5148" s="425"/>
      <c r="HX5148" s="425"/>
      <c r="HY5148" s="425"/>
      <c r="HZ5148" s="425"/>
      <c r="IA5148" s="425"/>
      <c r="IB5148" s="425"/>
      <c r="IC5148" s="425"/>
      <c r="ID5148" s="425"/>
      <c r="IE5148" s="425"/>
      <c r="IF5148" s="425"/>
      <c r="IG5148" s="425"/>
      <c r="IH5148" s="425"/>
      <c r="II5148" s="425"/>
      <c r="IJ5148" s="425"/>
      <c r="IK5148" s="425"/>
      <c r="IL5148" s="425"/>
      <c r="IM5148" s="425"/>
      <c r="IN5148" s="425"/>
      <c r="IO5148" s="425"/>
      <c r="IP5148" s="425"/>
      <c r="IQ5148" s="425"/>
      <c r="IR5148" s="425"/>
      <c r="IS5148" s="425"/>
      <c r="IT5148" s="425"/>
      <c r="IU5148" s="425"/>
      <c r="IV5148" s="425"/>
    </row>
    <row r="5149" s="428" customFormat="1" ht="27.6" customHeight="1" spans="2:256">
      <c r="B5149" s="465"/>
      <c r="GH5149" s="425"/>
      <c r="GI5149" s="425"/>
      <c r="GJ5149" s="425"/>
      <c r="GK5149" s="425"/>
      <c r="GL5149" s="425"/>
      <c r="GM5149" s="425"/>
      <c r="GN5149" s="425"/>
      <c r="GO5149" s="425"/>
      <c r="GP5149" s="425"/>
      <c r="GQ5149" s="425"/>
      <c r="GR5149" s="425"/>
      <c r="GS5149" s="425"/>
      <c r="GT5149" s="425"/>
      <c r="GU5149" s="425"/>
      <c r="GV5149" s="425"/>
      <c r="GW5149" s="425"/>
      <c r="GX5149" s="425"/>
      <c r="GY5149" s="425"/>
      <c r="GZ5149" s="425"/>
      <c r="HA5149" s="425"/>
      <c r="HB5149" s="425"/>
      <c r="HC5149" s="425"/>
      <c r="HD5149" s="425"/>
      <c r="HE5149" s="425"/>
      <c r="HF5149" s="425"/>
      <c r="HG5149" s="425"/>
      <c r="HH5149" s="425"/>
      <c r="HI5149" s="425"/>
      <c r="HJ5149" s="425"/>
      <c r="HK5149" s="425"/>
      <c r="HL5149" s="425"/>
      <c r="HM5149" s="425"/>
      <c r="HN5149" s="425"/>
      <c r="HO5149" s="425"/>
      <c r="HP5149" s="425"/>
      <c r="HQ5149" s="425"/>
      <c r="HR5149" s="425"/>
      <c r="HS5149" s="425"/>
      <c r="HT5149" s="425"/>
      <c r="HU5149" s="425"/>
      <c r="HV5149" s="425"/>
      <c r="HW5149" s="425"/>
      <c r="HX5149" s="425"/>
      <c r="HY5149" s="425"/>
      <c r="HZ5149" s="425"/>
      <c r="IA5149" s="425"/>
      <c r="IB5149" s="425"/>
      <c r="IC5149" s="425"/>
      <c r="ID5149" s="425"/>
      <c r="IE5149" s="425"/>
      <c r="IF5149" s="425"/>
      <c r="IG5149" s="425"/>
      <c r="IH5149" s="425"/>
      <c r="II5149" s="425"/>
      <c r="IJ5149" s="425"/>
      <c r="IK5149" s="425"/>
      <c r="IL5149" s="425"/>
      <c r="IM5149" s="425"/>
      <c r="IN5149" s="425"/>
      <c r="IO5149" s="425"/>
      <c r="IP5149" s="425"/>
      <c r="IQ5149" s="425"/>
      <c r="IR5149" s="425"/>
      <c r="IS5149" s="425"/>
      <c r="IT5149" s="425"/>
      <c r="IU5149" s="425"/>
      <c r="IV5149" s="425"/>
    </row>
    <row r="5150" s="428" customFormat="1" ht="27.6" customHeight="1" spans="2:256">
      <c r="B5150" s="465"/>
      <c r="GH5150" s="425"/>
      <c r="GI5150" s="425"/>
      <c r="GJ5150" s="425"/>
      <c r="GK5150" s="425"/>
      <c r="GL5150" s="425"/>
      <c r="GM5150" s="425"/>
      <c r="GN5150" s="425"/>
      <c r="GO5150" s="425"/>
      <c r="GP5150" s="425"/>
      <c r="GQ5150" s="425"/>
      <c r="GR5150" s="425"/>
      <c r="GS5150" s="425"/>
      <c r="GT5150" s="425"/>
      <c r="GU5150" s="425"/>
      <c r="GV5150" s="425"/>
      <c r="GW5150" s="425"/>
      <c r="GX5150" s="425"/>
      <c r="GY5150" s="425"/>
      <c r="GZ5150" s="425"/>
      <c r="HA5150" s="425"/>
      <c r="HB5150" s="425"/>
      <c r="HC5150" s="425"/>
      <c r="HD5150" s="425"/>
      <c r="HE5150" s="425"/>
      <c r="HF5150" s="425"/>
      <c r="HG5150" s="425"/>
      <c r="HH5150" s="425"/>
      <c r="HI5150" s="425"/>
      <c r="HJ5150" s="425"/>
      <c r="HK5150" s="425"/>
      <c r="HL5150" s="425"/>
      <c r="HM5150" s="425"/>
      <c r="HN5150" s="425"/>
      <c r="HO5150" s="425"/>
      <c r="HP5150" s="425"/>
      <c r="HQ5150" s="425"/>
      <c r="HR5150" s="425"/>
      <c r="HS5150" s="425"/>
      <c r="HT5150" s="425"/>
      <c r="HU5150" s="425"/>
      <c r="HV5150" s="425"/>
      <c r="HW5150" s="425"/>
      <c r="HX5150" s="425"/>
      <c r="HY5150" s="425"/>
      <c r="HZ5150" s="425"/>
      <c r="IA5150" s="425"/>
      <c r="IB5150" s="425"/>
      <c r="IC5150" s="425"/>
      <c r="ID5150" s="425"/>
      <c r="IE5150" s="425"/>
      <c r="IF5150" s="425"/>
      <c r="IG5150" s="425"/>
      <c r="IH5150" s="425"/>
      <c r="II5150" s="425"/>
      <c r="IJ5150" s="425"/>
      <c r="IK5150" s="425"/>
      <c r="IL5150" s="425"/>
      <c r="IM5150" s="425"/>
      <c r="IN5150" s="425"/>
      <c r="IO5150" s="425"/>
      <c r="IP5150" s="425"/>
      <c r="IQ5150" s="425"/>
      <c r="IR5150" s="425"/>
      <c r="IS5150" s="425"/>
      <c r="IT5150" s="425"/>
      <c r="IU5150" s="425"/>
      <c r="IV5150" s="425"/>
    </row>
    <row r="5151" s="428" customFormat="1" ht="27.6" customHeight="1" spans="2:256">
      <c r="B5151" s="465"/>
      <c r="GH5151" s="425"/>
      <c r="GI5151" s="425"/>
      <c r="GJ5151" s="425"/>
      <c r="GK5151" s="425"/>
      <c r="GL5151" s="425"/>
      <c r="GM5151" s="425"/>
      <c r="GN5151" s="425"/>
      <c r="GO5151" s="425"/>
      <c r="GP5151" s="425"/>
      <c r="GQ5151" s="425"/>
      <c r="GR5151" s="425"/>
      <c r="GS5151" s="425"/>
      <c r="GT5151" s="425"/>
      <c r="GU5151" s="425"/>
      <c r="GV5151" s="425"/>
      <c r="GW5151" s="425"/>
      <c r="GX5151" s="425"/>
      <c r="GY5151" s="425"/>
      <c r="GZ5151" s="425"/>
      <c r="HA5151" s="425"/>
      <c r="HB5151" s="425"/>
      <c r="HC5151" s="425"/>
      <c r="HD5151" s="425"/>
      <c r="HE5151" s="425"/>
      <c r="HF5151" s="425"/>
      <c r="HG5151" s="425"/>
      <c r="HH5151" s="425"/>
      <c r="HI5151" s="425"/>
      <c r="HJ5151" s="425"/>
      <c r="HK5151" s="425"/>
      <c r="HL5151" s="425"/>
      <c r="HM5151" s="425"/>
      <c r="HN5151" s="425"/>
      <c r="HO5151" s="425"/>
      <c r="HP5151" s="425"/>
      <c r="HQ5151" s="425"/>
      <c r="HR5151" s="425"/>
      <c r="HS5151" s="425"/>
      <c r="HT5151" s="425"/>
      <c r="HU5151" s="425"/>
      <c r="HV5151" s="425"/>
      <c r="HW5151" s="425"/>
      <c r="HX5151" s="425"/>
      <c r="HY5151" s="425"/>
      <c r="HZ5151" s="425"/>
      <c r="IA5151" s="425"/>
      <c r="IB5151" s="425"/>
      <c r="IC5151" s="425"/>
      <c r="ID5151" s="425"/>
      <c r="IE5151" s="425"/>
      <c r="IF5151" s="425"/>
      <c r="IG5151" s="425"/>
      <c r="IH5151" s="425"/>
      <c r="II5151" s="425"/>
      <c r="IJ5151" s="425"/>
      <c r="IK5151" s="425"/>
      <c r="IL5151" s="425"/>
      <c r="IM5151" s="425"/>
      <c r="IN5151" s="425"/>
      <c r="IO5151" s="425"/>
      <c r="IP5151" s="425"/>
      <c r="IQ5151" s="425"/>
      <c r="IR5151" s="425"/>
      <c r="IS5151" s="425"/>
      <c r="IT5151" s="425"/>
      <c r="IU5151" s="425"/>
      <c r="IV5151" s="425"/>
    </row>
    <row r="5152" s="428" customFormat="1" ht="27.6" customHeight="1" spans="2:256">
      <c r="B5152" s="465"/>
      <c r="GH5152" s="425"/>
      <c r="GI5152" s="425"/>
      <c r="GJ5152" s="425"/>
      <c r="GK5152" s="425"/>
      <c r="GL5152" s="425"/>
      <c r="GM5152" s="425"/>
      <c r="GN5152" s="425"/>
      <c r="GO5152" s="425"/>
      <c r="GP5152" s="425"/>
      <c r="GQ5152" s="425"/>
      <c r="GR5152" s="425"/>
      <c r="GS5152" s="425"/>
      <c r="GT5152" s="425"/>
      <c r="GU5152" s="425"/>
      <c r="GV5152" s="425"/>
      <c r="GW5152" s="425"/>
      <c r="GX5152" s="425"/>
      <c r="GY5152" s="425"/>
      <c r="GZ5152" s="425"/>
      <c r="HA5152" s="425"/>
      <c r="HB5152" s="425"/>
      <c r="HC5152" s="425"/>
      <c r="HD5152" s="425"/>
      <c r="HE5152" s="425"/>
      <c r="HF5152" s="425"/>
      <c r="HG5152" s="425"/>
      <c r="HH5152" s="425"/>
      <c r="HI5152" s="425"/>
      <c r="HJ5152" s="425"/>
      <c r="HK5152" s="425"/>
      <c r="HL5152" s="425"/>
      <c r="HM5152" s="425"/>
      <c r="HN5152" s="425"/>
      <c r="HO5152" s="425"/>
      <c r="HP5152" s="425"/>
      <c r="HQ5152" s="425"/>
      <c r="HR5152" s="425"/>
      <c r="HS5152" s="425"/>
      <c r="HT5152" s="425"/>
      <c r="HU5152" s="425"/>
      <c r="HV5152" s="425"/>
      <c r="HW5152" s="425"/>
      <c r="HX5152" s="425"/>
      <c r="HY5152" s="425"/>
      <c r="HZ5152" s="425"/>
      <c r="IA5152" s="425"/>
      <c r="IB5152" s="425"/>
      <c r="IC5152" s="425"/>
      <c r="ID5152" s="425"/>
      <c r="IE5152" s="425"/>
      <c r="IF5152" s="425"/>
      <c r="IG5152" s="425"/>
      <c r="IH5152" s="425"/>
      <c r="II5152" s="425"/>
      <c r="IJ5152" s="425"/>
      <c r="IK5152" s="425"/>
      <c r="IL5152" s="425"/>
      <c r="IM5152" s="425"/>
      <c r="IN5152" s="425"/>
      <c r="IO5152" s="425"/>
      <c r="IP5152" s="425"/>
      <c r="IQ5152" s="425"/>
      <c r="IR5152" s="425"/>
      <c r="IS5152" s="425"/>
      <c r="IT5152" s="425"/>
      <c r="IU5152" s="425"/>
      <c r="IV5152" s="425"/>
    </row>
    <row r="5153" s="428" customFormat="1" ht="27.6" customHeight="1" spans="2:256">
      <c r="B5153" s="465"/>
      <c r="GH5153" s="425"/>
      <c r="GI5153" s="425"/>
      <c r="GJ5153" s="425"/>
      <c r="GK5153" s="425"/>
      <c r="GL5153" s="425"/>
      <c r="GM5153" s="425"/>
      <c r="GN5153" s="425"/>
      <c r="GO5153" s="425"/>
      <c r="GP5153" s="425"/>
      <c r="GQ5153" s="425"/>
      <c r="GR5153" s="425"/>
      <c r="GS5153" s="425"/>
      <c r="GT5153" s="425"/>
      <c r="GU5153" s="425"/>
      <c r="GV5153" s="425"/>
      <c r="GW5153" s="425"/>
      <c r="GX5153" s="425"/>
      <c r="GY5153" s="425"/>
      <c r="GZ5153" s="425"/>
      <c r="HA5153" s="425"/>
      <c r="HB5153" s="425"/>
      <c r="HC5153" s="425"/>
      <c r="HD5153" s="425"/>
      <c r="HE5153" s="425"/>
      <c r="HF5153" s="425"/>
      <c r="HG5153" s="425"/>
      <c r="HH5153" s="425"/>
      <c r="HI5153" s="425"/>
      <c r="HJ5153" s="425"/>
      <c r="HK5153" s="425"/>
      <c r="HL5153" s="425"/>
      <c r="HM5153" s="425"/>
      <c r="HN5153" s="425"/>
      <c r="HO5153" s="425"/>
      <c r="HP5153" s="425"/>
      <c r="HQ5153" s="425"/>
      <c r="HR5153" s="425"/>
      <c r="HS5153" s="425"/>
      <c r="HT5153" s="425"/>
      <c r="HU5153" s="425"/>
      <c r="HV5153" s="425"/>
      <c r="HW5153" s="425"/>
      <c r="HX5153" s="425"/>
      <c r="HY5153" s="425"/>
      <c r="HZ5153" s="425"/>
      <c r="IA5153" s="425"/>
      <c r="IB5153" s="425"/>
      <c r="IC5153" s="425"/>
      <c r="ID5153" s="425"/>
      <c r="IE5153" s="425"/>
      <c r="IF5153" s="425"/>
      <c r="IG5153" s="425"/>
      <c r="IH5153" s="425"/>
      <c r="II5153" s="425"/>
      <c r="IJ5153" s="425"/>
      <c r="IK5153" s="425"/>
      <c r="IL5153" s="425"/>
      <c r="IM5153" s="425"/>
      <c r="IN5153" s="425"/>
      <c r="IO5153" s="425"/>
      <c r="IP5153" s="425"/>
      <c r="IQ5153" s="425"/>
      <c r="IR5153" s="425"/>
      <c r="IS5153" s="425"/>
      <c r="IT5153" s="425"/>
      <c r="IU5153" s="425"/>
      <c r="IV5153" s="425"/>
    </row>
    <row r="5154" s="428" customFormat="1" ht="27.6" customHeight="1" spans="2:256">
      <c r="B5154" s="465"/>
      <c r="GH5154" s="425"/>
      <c r="GI5154" s="425"/>
      <c r="GJ5154" s="425"/>
      <c r="GK5154" s="425"/>
      <c r="GL5154" s="425"/>
      <c r="GM5154" s="425"/>
      <c r="GN5154" s="425"/>
      <c r="GO5154" s="425"/>
      <c r="GP5154" s="425"/>
      <c r="GQ5154" s="425"/>
      <c r="GR5154" s="425"/>
      <c r="GS5154" s="425"/>
      <c r="GT5154" s="425"/>
      <c r="GU5154" s="425"/>
      <c r="GV5154" s="425"/>
      <c r="GW5154" s="425"/>
      <c r="GX5154" s="425"/>
      <c r="GY5154" s="425"/>
      <c r="GZ5154" s="425"/>
      <c r="HA5154" s="425"/>
      <c r="HB5154" s="425"/>
      <c r="HC5154" s="425"/>
      <c r="HD5154" s="425"/>
      <c r="HE5154" s="425"/>
      <c r="HF5154" s="425"/>
      <c r="HG5154" s="425"/>
      <c r="HH5154" s="425"/>
      <c r="HI5154" s="425"/>
      <c r="HJ5154" s="425"/>
      <c r="HK5154" s="425"/>
      <c r="HL5154" s="425"/>
      <c r="HM5154" s="425"/>
      <c r="HN5154" s="425"/>
      <c r="HO5154" s="425"/>
      <c r="HP5154" s="425"/>
      <c r="HQ5154" s="425"/>
      <c r="HR5154" s="425"/>
      <c r="HS5154" s="425"/>
      <c r="HT5154" s="425"/>
      <c r="HU5154" s="425"/>
      <c r="HV5154" s="425"/>
      <c r="HW5154" s="425"/>
      <c r="HX5154" s="425"/>
      <c r="HY5154" s="425"/>
      <c r="HZ5154" s="425"/>
      <c r="IA5154" s="425"/>
      <c r="IB5154" s="425"/>
      <c r="IC5154" s="425"/>
      <c r="ID5154" s="425"/>
      <c r="IE5154" s="425"/>
      <c r="IF5154" s="425"/>
      <c r="IG5154" s="425"/>
      <c r="IH5154" s="425"/>
      <c r="II5154" s="425"/>
      <c r="IJ5154" s="425"/>
      <c r="IK5154" s="425"/>
      <c r="IL5154" s="425"/>
      <c r="IM5154" s="425"/>
      <c r="IN5154" s="425"/>
      <c r="IO5154" s="425"/>
      <c r="IP5154" s="425"/>
      <c r="IQ5154" s="425"/>
      <c r="IR5154" s="425"/>
      <c r="IS5154" s="425"/>
      <c r="IT5154" s="425"/>
      <c r="IU5154" s="425"/>
      <c r="IV5154" s="425"/>
    </row>
    <row r="5155" s="428" customFormat="1" ht="27.6" customHeight="1" spans="2:256">
      <c r="B5155" s="465"/>
      <c r="GH5155" s="425"/>
      <c r="GI5155" s="425"/>
      <c r="GJ5155" s="425"/>
      <c r="GK5155" s="425"/>
      <c r="GL5155" s="425"/>
      <c r="GM5155" s="425"/>
      <c r="GN5155" s="425"/>
      <c r="GO5155" s="425"/>
      <c r="GP5155" s="425"/>
      <c r="GQ5155" s="425"/>
      <c r="GR5155" s="425"/>
      <c r="GS5155" s="425"/>
      <c r="GT5155" s="425"/>
      <c r="GU5155" s="425"/>
      <c r="GV5155" s="425"/>
      <c r="GW5155" s="425"/>
      <c r="GX5155" s="425"/>
      <c r="GY5155" s="425"/>
      <c r="GZ5155" s="425"/>
      <c r="HA5155" s="425"/>
      <c r="HB5155" s="425"/>
      <c r="HC5155" s="425"/>
      <c r="HD5155" s="425"/>
      <c r="HE5155" s="425"/>
      <c r="HF5155" s="425"/>
      <c r="HG5155" s="425"/>
      <c r="HH5155" s="425"/>
      <c r="HI5155" s="425"/>
      <c r="HJ5155" s="425"/>
      <c r="HK5155" s="425"/>
      <c r="HL5155" s="425"/>
      <c r="HM5155" s="425"/>
      <c r="HN5155" s="425"/>
      <c r="HO5155" s="425"/>
      <c r="HP5155" s="425"/>
      <c r="HQ5155" s="425"/>
      <c r="HR5155" s="425"/>
      <c r="HS5155" s="425"/>
      <c r="HT5155" s="425"/>
      <c r="HU5155" s="425"/>
      <c r="HV5155" s="425"/>
      <c r="HW5155" s="425"/>
      <c r="HX5155" s="425"/>
      <c r="HY5155" s="425"/>
      <c r="HZ5155" s="425"/>
      <c r="IA5155" s="425"/>
      <c r="IB5155" s="425"/>
      <c r="IC5155" s="425"/>
      <c r="ID5155" s="425"/>
      <c r="IE5155" s="425"/>
      <c r="IF5155" s="425"/>
      <c r="IG5155" s="425"/>
      <c r="IH5155" s="425"/>
      <c r="II5155" s="425"/>
      <c r="IJ5155" s="425"/>
      <c r="IK5155" s="425"/>
      <c r="IL5155" s="425"/>
      <c r="IM5155" s="425"/>
      <c r="IN5155" s="425"/>
      <c r="IO5155" s="425"/>
      <c r="IP5155" s="425"/>
      <c r="IQ5155" s="425"/>
      <c r="IR5155" s="425"/>
      <c r="IS5155" s="425"/>
      <c r="IT5155" s="425"/>
      <c r="IU5155" s="425"/>
      <c r="IV5155" s="425"/>
    </row>
    <row r="5156" s="428" customFormat="1" ht="27.6" customHeight="1" spans="2:256">
      <c r="B5156" s="465"/>
      <c r="GH5156" s="425"/>
      <c r="GI5156" s="425"/>
      <c r="GJ5156" s="425"/>
      <c r="GK5156" s="425"/>
      <c r="GL5156" s="425"/>
      <c r="GM5156" s="425"/>
      <c r="GN5156" s="425"/>
      <c r="GO5156" s="425"/>
      <c r="GP5156" s="425"/>
      <c r="GQ5156" s="425"/>
      <c r="GR5156" s="425"/>
      <c r="GS5156" s="425"/>
      <c r="GT5156" s="425"/>
      <c r="GU5156" s="425"/>
      <c r="GV5156" s="425"/>
      <c r="GW5156" s="425"/>
      <c r="GX5156" s="425"/>
      <c r="GY5156" s="425"/>
      <c r="GZ5156" s="425"/>
      <c r="HA5156" s="425"/>
      <c r="HB5156" s="425"/>
      <c r="HC5156" s="425"/>
      <c r="HD5156" s="425"/>
      <c r="HE5156" s="425"/>
      <c r="HF5156" s="425"/>
      <c r="HG5156" s="425"/>
      <c r="HH5156" s="425"/>
      <c r="HI5156" s="425"/>
      <c r="HJ5156" s="425"/>
      <c r="HK5156" s="425"/>
      <c r="HL5156" s="425"/>
      <c r="HM5156" s="425"/>
      <c r="HN5156" s="425"/>
      <c r="HO5156" s="425"/>
      <c r="HP5156" s="425"/>
      <c r="HQ5156" s="425"/>
      <c r="HR5156" s="425"/>
      <c r="HS5156" s="425"/>
      <c r="HT5156" s="425"/>
      <c r="HU5156" s="425"/>
      <c r="HV5156" s="425"/>
      <c r="HW5156" s="425"/>
      <c r="HX5156" s="425"/>
      <c r="HY5156" s="425"/>
      <c r="HZ5156" s="425"/>
      <c r="IA5156" s="425"/>
      <c r="IB5156" s="425"/>
      <c r="IC5156" s="425"/>
      <c r="ID5156" s="425"/>
      <c r="IE5156" s="425"/>
      <c r="IF5156" s="425"/>
      <c r="IG5156" s="425"/>
      <c r="IH5156" s="425"/>
      <c r="II5156" s="425"/>
      <c r="IJ5156" s="425"/>
      <c r="IK5156" s="425"/>
      <c r="IL5156" s="425"/>
      <c r="IM5156" s="425"/>
      <c r="IN5156" s="425"/>
      <c r="IO5156" s="425"/>
      <c r="IP5156" s="425"/>
      <c r="IQ5156" s="425"/>
      <c r="IR5156" s="425"/>
      <c r="IS5156" s="425"/>
      <c r="IT5156" s="425"/>
      <c r="IU5156" s="425"/>
      <c r="IV5156" s="425"/>
    </row>
    <row r="5157" s="428" customFormat="1" ht="27.6" customHeight="1" spans="2:256">
      <c r="B5157" s="465"/>
      <c r="GH5157" s="425"/>
      <c r="GI5157" s="425"/>
      <c r="GJ5157" s="425"/>
      <c r="GK5157" s="425"/>
      <c r="GL5157" s="425"/>
      <c r="GM5157" s="425"/>
      <c r="GN5157" s="425"/>
      <c r="GO5157" s="425"/>
      <c r="GP5157" s="425"/>
      <c r="GQ5157" s="425"/>
      <c r="GR5157" s="425"/>
      <c r="GS5157" s="425"/>
      <c r="GT5157" s="425"/>
      <c r="GU5157" s="425"/>
      <c r="GV5157" s="425"/>
      <c r="GW5157" s="425"/>
      <c r="GX5157" s="425"/>
      <c r="GY5157" s="425"/>
      <c r="GZ5157" s="425"/>
      <c r="HA5157" s="425"/>
      <c r="HB5157" s="425"/>
      <c r="HC5157" s="425"/>
      <c r="HD5157" s="425"/>
      <c r="HE5157" s="425"/>
      <c r="HF5157" s="425"/>
      <c r="HG5157" s="425"/>
      <c r="HH5157" s="425"/>
      <c r="HI5157" s="425"/>
      <c r="HJ5157" s="425"/>
      <c r="HK5157" s="425"/>
      <c r="HL5157" s="425"/>
      <c r="HM5157" s="425"/>
      <c r="HN5157" s="425"/>
      <c r="HO5157" s="425"/>
      <c r="HP5157" s="425"/>
      <c r="HQ5157" s="425"/>
      <c r="HR5157" s="425"/>
      <c r="HS5157" s="425"/>
      <c r="HT5157" s="425"/>
      <c r="HU5157" s="425"/>
      <c r="HV5157" s="425"/>
      <c r="HW5157" s="425"/>
      <c r="HX5157" s="425"/>
      <c r="HY5157" s="425"/>
      <c r="HZ5157" s="425"/>
      <c r="IA5157" s="425"/>
      <c r="IB5157" s="425"/>
      <c r="IC5157" s="425"/>
      <c r="ID5157" s="425"/>
      <c r="IE5157" s="425"/>
      <c r="IF5157" s="425"/>
      <c r="IG5157" s="425"/>
      <c r="IH5157" s="425"/>
      <c r="II5157" s="425"/>
      <c r="IJ5157" s="425"/>
      <c r="IK5157" s="425"/>
      <c r="IL5157" s="425"/>
      <c r="IM5157" s="425"/>
      <c r="IN5157" s="425"/>
      <c r="IO5157" s="425"/>
      <c r="IP5157" s="425"/>
      <c r="IQ5157" s="425"/>
      <c r="IR5157" s="425"/>
      <c r="IS5157" s="425"/>
      <c r="IT5157" s="425"/>
      <c r="IU5157" s="425"/>
      <c r="IV5157" s="425"/>
    </row>
    <row r="5158" s="428" customFormat="1" ht="27.6" customHeight="1" spans="2:256">
      <c r="B5158" s="465"/>
      <c r="GH5158" s="425"/>
      <c r="GI5158" s="425"/>
      <c r="GJ5158" s="425"/>
      <c r="GK5158" s="425"/>
      <c r="GL5158" s="425"/>
      <c r="GM5158" s="425"/>
      <c r="GN5158" s="425"/>
      <c r="GO5158" s="425"/>
      <c r="GP5158" s="425"/>
      <c r="GQ5158" s="425"/>
      <c r="GR5158" s="425"/>
      <c r="GS5158" s="425"/>
      <c r="GT5158" s="425"/>
      <c r="GU5158" s="425"/>
      <c r="GV5158" s="425"/>
      <c r="GW5158" s="425"/>
      <c r="GX5158" s="425"/>
      <c r="GY5158" s="425"/>
      <c r="GZ5158" s="425"/>
      <c r="HA5158" s="425"/>
      <c r="HB5158" s="425"/>
      <c r="HC5158" s="425"/>
      <c r="HD5158" s="425"/>
      <c r="HE5158" s="425"/>
      <c r="HF5158" s="425"/>
      <c r="HG5158" s="425"/>
      <c r="HH5158" s="425"/>
      <c r="HI5158" s="425"/>
      <c r="HJ5158" s="425"/>
      <c r="HK5158" s="425"/>
      <c r="HL5158" s="425"/>
      <c r="HM5158" s="425"/>
      <c r="HN5158" s="425"/>
      <c r="HO5158" s="425"/>
      <c r="HP5158" s="425"/>
      <c r="HQ5158" s="425"/>
      <c r="HR5158" s="425"/>
      <c r="HS5158" s="425"/>
      <c r="HT5158" s="425"/>
      <c r="HU5158" s="425"/>
      <c r="HV5158" s="425"/>
      <c r="HW5158" s="425"/>
      <c r="HX5158" s="425"/>
      <c r="HY5158" s="425"/>
      <c r="HZ5158" s="425"/>
      <c r="IA5158" s="425"/>
      <c r="IB5158" s="425"/>
      <c r="IC5158" s="425"/>
      <c r="ID5158" s="425"/>
      <c r="IE5158" s="425"/>
      <c r="IF5158" s="425"/>
      <c r="IG5158" s="425"/>
      <c r="IH5158" s="425"/>
      <c r="II5158" s="425"/>
      <c r="IJ5158" s="425"/>
      <c r="IK5158" s="425"/>
      <c r="IL5158" s="425"/>
      <c r="IM5158" s="425"/>
      <c r="IN5158" s="425"/>
      <c r="IO5158" s="425"/>
      <c r="IP5158" s="425"/>
      <c r="IQ5158" s="425"/>
      <c r="IR5158" s="425"/>
      <c r="IS5158" s="425"/>
      <c r="IT5158" s="425"/>
      <c r="IU5158" s="425"/>
      <c r="IV5158" s="425"/>
    </row>
    <row r="5159" s="428" customFormat="1" ht="27.6" customHeight="1" spans="2:256">
      <c r="B5159" s="465"/>
      <c r="GH5159" s="425"/>
      <c r="GI5159" s="425"/>
      <c r="GJ5159" s="425"/>
      <c r="GK5159" s="425"/>
      <c r="GL5159" s="425"/>
      <c r="GM5159" s="425"/>
      <c r="GN5159" s="425"/>
      <c r="GO5159" s="425"/>
      <c r="GP5159" s="425"/>
      <c r="GQ5159" s="425"/>
      <c r="GR5159" s="425"/>
      <c r="GS5159" s="425"/>
      <c r="GT5159" s="425"/>
      <c r="GU5159" s="425"/>
      <c r="GV5159" s="425"/>
      <c r="GW5159" s="425"/>
      <c r="GX5159" s="425"/>
      <c r="GY5159" s="425"/>
      <c r="GZ5159" s="425"/>
      <c r="HA5159" s="425"/>
      <c r="HB5159" s="425"/>
      <c r="HC5159" s="425"/>
      <c r="HD5159" s="425"/>
      <c r="HE5159" s="425"/>
      <c r="HF5159" s="425"/>
      <c r="HG5159" s="425"/>
      <c r="HH5159" s="425"/>
      <c r="HI5159" s="425"/>
      <c r="HJ5159" s="425"/>
      <c r="HK5159" s="425"/>
      <c r="HL5159" s="425"/>
      <c r="HM5159" s="425"/>
      <c r="HN5159" s="425"/>
      <c r="HO5159" s="425"/>
      <c r="HP5159" s="425"/>
      <c r="HQ5159" s="425"/>
      <c r="HR5159" s="425"/>
      <c r="HS5159" s="425"/>
      <c r="HT5159" s="425"/>
      <c r="HU5159" s="425"/>
      <c r="HV5159" s="425"/>
      <c r="HW5159" s="425"/>
      <c r="HX5159" s="425"/>
      <c r="HY5159" s="425"/>
      <c r="HZ5159" s="425"/>
      <c r="IA5159" s="425"/>
      <c r="IB5159" s="425"/>
      <c r="IC5159" s="425"/>
      <c r="ID5159" s="425"/>
      <c r="IE5159" s="425"/>
      <c r="IF5159" s="425"/>
      <c r="IG5159" s="425"/>
      <c r="IH5159" s="425"/>
      <c r="II5159" s="425"/>
      <c r="IJ5159" s="425"/>
      <c r="IK5159" s="425"/>
      <c r="IL5159" s="425"/>
      <c r="IM5159" s="425"/>
      <c r="IN5159" s="425"/>
      <c r="IO5159" s="425"/>
      <c r="IP5159" s="425"/>
      <c r="IQ5159" s="425"/>
      <c r="IR5159" s="425"/>
      <c r="IS5159" s="425"/>
      <c r="IT5159" s="425"/>
      <c r="IU5159" s="425"/>
      <c r="IV5159" s="425"/>
    </row>
    <row r="5160" s="428" customFormat="1" ht="27.6" customHeight="1" spans="2:256">
      <c r="B5160" s="465"/>
      <c r="GH5160" s="425"/>
      <c r="GI5160" s="425"/>
      <c r="GJ5160" s="425"/>
      <c r="GK5160" s="425"/>
      <c r="GL5160" s="425"/>
      <c r="GM5160" s="425"/>
      <c r="GN5160" s="425"/>
      <c r="GO5160" s="425"/>
      <c r="GP5160" s="425"/>
      <c r="GQ5160" s="425"/>
      <c r="GR5160" s="425"/>
      <c r="GS5160" s="425"/>
      <c r="GT5160" s="425"/>
      <c r="GU5160" s="425"/>
      <c r="GV5160" s="425"/>
      <c r="GW5160" s="425"/>
      <c r="GX5160" s="425"/>
      <c r="GY5160" s="425"/>
      <c r="GZ5160" s="425"/>
      <c r="HA5160" s="425"/>
      <c r="HB5160" s="425"/>
      <c r="HC5160" s="425"/>
      <c r="HD5160" s="425"/>
      <c r="HE5160" s="425"/>
      <c r="HF5160" s="425"/>
      <c r="HG5160" s="425"/>
      <c r="HH5160" s="425"/>
      <c r="HI5160" s="425"/>
      <c r="HJ5160" s="425"/>
      <c r="HK5160" s="425"/>
      <c r="HL5160" s="425"/>
      <c r="HM5160" s="425"/>
      <c r="HN5160" s="425"/>
      <c r="HO5160" s="425"/>
      <c r="HP5160" s="425"/>
      <c r="HQ5160" s="425"/>
      <c r="HR5160" s="425"/>
      <c r="HS5160" s="425"/>
      <c r="HT5160" s="425"/>
      <c r="HU5160" s="425"/>
      <c r="HV5160" s="425"/>
      <c r="HW5160" s="425"/>
      <c r="HX5160" s="425"/>
      <c r="HY5160" s="425"/>
      <c r="HZ5160" s="425"/>
      <c r="IA5160" s="425"/>
      <c r="IB5160" s="425"/>
      <c r="IC5160" s="425"/>
      <c r="ID5160" s="425"/>
      <c r="IE5160" s="425"/>
      <c r="IF5160" s="425"/>
      <c r="IG5160" s="425"/>
      <c r="IH5160" s="425"/>
      <c r="II5160" s="425"/>
      <c r="IJ5160" s="425"/>
      <c r="IK5160" s="425"/>
      <c r="IL5160" s="425"/>
      <c r="IM5160" s="425"/>
      <c r="IN5160" s="425"/>
      <c r="IO5160" s="425"/>
      <c r="IP5160" s="425"/>
      <c r="IQ5160" s="425"/>
      <c r="IR5160" s="425"/>
      <c r="IS5160" s="425"/>
      <c r="IT5160" s="425"/>
      <c r="IU5160" s="425"/>
      <c r="IV5160" s="425"/>
    </row>
    <row r="5161" s="428" customFormat="1" ht="27.6" customHeight="1" spans="2:256">
      <c r="B5161" s="465"/>
      <c r="GH5161" s="425"/>
      <c r="GI5161" s="425"/>
      <c r="GJ5161" s="425"/>
      <c r="GK5161" s="425"/>
      <c r="GL5161" s="425"/>
      <c r="GM5161" s="425"/>
      <c r="GN5161" s="425"/>
      <c r="GO5161" s="425"/>
      <c r="GP5161" s="425"/>
      <c r="GQ5161" s="425"/>
      <c r="GR5161" s="425"/>
      <c r="GS5161" s="425"/>
      <c r="GT5161" s="425"/>
      <c r="GU5161" s="425"/>
      <c r="GV5161" s="425"/>
      <c r="GW5161" s="425"/>
      <c r="GX5161" s="425"/>
      <c r="GY5161" s="425"/>
      <c r="GZ5161" s="425"/>
      <c r="HA5161" s="425"/>
      <c r="HB5161" s="425"/>
      <c r="HC5161" s="425"/>
      <c r="HD5161" s="425"/>
      <c r="HE5161" s="425"/>
      <c r="HF5161" s="425"/>
      <c r="HG5161" s="425"/>
      <c r="HH5161" s="425"/>
      <c r="HI5161" s="425"/>
      <c r="HJ5161" s="425"/>
      <c r="HK5161" s="425"/>
      <c r="HL5161" s="425"/>
      <c r="HM5161" s="425"/>
      <c r="HN5161" s="425"/>
      <c r="HO5161" s="425"/>
      <c r="HP5161" s="425"/>
      <c r="HQ5161" s="425"/>
      <c r="HR5161" s="425"/>
      <c r="HS5161" s="425"/>
      <c r="HT5161" s="425"/>
      <c r="HU5161" s="425"/>
      <c r="HV5161" s="425"/>
      <c r="HW5161" s="425"/>
      <c r="HX5161" s="425"/>
      <c r="HY5161" s="425"/>
      <c r="HZ5161" s="425"/>
      <c r="IA5161" s="425"/>
      <c r="IB5161" s="425"/>
      <c r="IC5161" s="425"/>
      <c r="ID5161" s="425"/>
      <c r="IE5161" s="425"/>
      <c r="IF5161" s="425"/>
      <c r="IG5161" s="425"/>
      <c r="IH5161" s="425"/>
      <c r="II5161" s="425"/>
      <c r="IJ5161" s="425"/>
      <c r="IK5161" s="425"/>
      <c r="IL5161" s="425"/>
      <c r="IM5161" s="425"/>
      <c r="IN5161" s="425"/>
      <c r="IO5161" s="425"/>
      <c r="IP5161" s="425"/>
      <c r="IQ5161" s="425"/>
      <c r="IR5161" s="425"/>
      <c r="IS5161" s="425"/>
      <c r="IT5161" s="425"/>
      <c r="IU5161" s="425"/>
      <c r="IV5161" s="425"/>
    </row>
    <row r="5162" s="428" customFormat="1" ht="27.6" customHeight="1" spans="2:256">
      <c r="B5162" s="465"/>
      <c r="GH5162" s="425"/>
      <c r="GI5162" s="425"/>
      <c r="GJ5162" s="425"/>
      <c r="GK5162" s="425"/>
      <c r="GL5162" s="425"/>
      <c r="GM5162" s="425"/>
      <c r="GN5162" s="425"/>
      <c r="GO5162" s="425"/>
      <c r="GP5162" s="425"/>
      <c r="GQ5162" s="425"/>
      <c r="GR5162" s="425"/>
      <c r="GS5162" s="425"/>
      <c r="GT5162" s="425"/>
      <c r="GU5162" s="425"/>
      <c r="GV5162" s="425"/>
      <c r="GW5162" s="425"/>
      <c r="GX5162" s="425"/>
      <c r="GY5162" s="425"/>
      <c r="GZ5162" s="425"/>
      <c r="HA5162" s="425"/>
      <c r="HB5162" s="425"/>
      <c r="HC5162" s="425"/>
      <c r="HD5162" s="425"/>
      <c r="HE5162" s="425"/>
      <c r="HF5162" s="425"/>
      <c r="HG5162" s="425"/>
      <c r="HH5162" s="425"/>
      <c r="HI5162" s="425"/>
      <c r="HJ5162" s="425"/>
      <c r="HK5162" s="425"/>
      <c r="HL5162" s="425"/>
      <c r="HM5162" s="425"/>
      <c r="HN5162" s="425"/>
      <c r="HO5162" s="425"/>
      <c r="HP5162" s="425"/>
      <c r="HQ5162" s="425"/>
      <c r="HR5162" s="425"/>
      <c r="HS5162" s="425"/>
      <c r="HT5162" s="425"/>
      <c r="HU5162" s="425"/>
      <c r="HV5162" s="425"/>
      <c r="HW5162" s="425"/>
      <c r="HX5162" s="425"/>
      <c r="HY5162" s="425"/>
      <c r="HZ5162" s="425"/>
      <c r="IA5162" s="425"/>
      <c r="IB5162" s="425"/>
      <c r="IC5162" s="425"/>
      <c r="ID5162" s="425"/>
      <c r="IE5162" s="425"/>
      <c r="IF5162" s="425"/>
      <c r="IG5162" s="425"/>
      <c r="IH5162" s="425"/>
      <c r="II5162" s="425"/>
      <c r="IJ5162" s="425"/>
      <c r="IK5162" s="425"/>
      <c r="IL5162" s="425"/>
      <c r="IM5162" s="425"/>
      <c r="IN5162" s="425"/>
      <c r="IO5162" s="425"/>
      <c r="IP5162" s="425"/>
      <c r="IQ5162" s="425"/>
      <c r="IR5162" s="425"/>
      <c r="IS5162" s="425"/>
      <c r="IT5162" s="425"/>
      <c r="IU5162" s="425"/>
      <c r="IV5162" s="425"/>
    </row>
    <row r="5163" s="428" customFormat="1" ht="27.6" customHeight="1" spans="2:256">
      <c r="B5163" s="465"/>
      <c r="GH5163" s="425"/>
      <c r="GI5163" s="425"/>
      <c r="GJ5163" s="425"/>
      <c r="GK5163" s="425"/>
      <c r="GL5163" s="425"/>
      <c r="GM5163" s="425"/>
      <c r="GN5163" s="425"/>
      <c r="GO5163" s="425"/>
      <c r="GP5163" s="425"/>
      <c r="GQ5163" s="425"/>
      <c r="GR5163" s="425"/>
      <c r="GS5163" s="425"/>
      <c r="GT5163" s="425"/>
      <c r="GU5163" s="425"/>
      <c r="GV5163" s="425"/>
      <c r="GW5163" s="425"/>
      <c r="GX5163" s="425"/>
      <c r="GY5163" s="425"/>
      <c r="GZ5163" s="425"/>
      <c r="HA5163" s="425"/>
      <c r="HB5163" s="425"/>
      <c r="HC5163" s="425"/>
      <c r="HD5163" s="425"/>
      <c r="HE5163" s="425"/>
      <c r="HF5163" s="425"/>
      <c r="HG5163" s="425"/>
      <c r="HH5163" s="425"/>
      <c r="HI5163" s="425"/>
      <c r="HJ5163" s="425"/>
      <c r="HK5163" s="425"/>
      <c r="HL5163" s="425"/>
      <c r="HM5163" s="425"/>
      <c r="HN5163" s="425"/>
      <c r="HO5163" s="425"/>
      <c r="HP5163" s="425"/>
      <c r="HQ5163" s="425"/>
      <c r="HR5163" s="425"/>
      <c r="HS5163" s="425"/>
      <c r="HT5163" s="425"/>
      <c r="HU5163" s="425"/>
      <c r="HV5163" s="425"/>
      <c r="HW5163" s="425"/>
      <c r="HX5163" s="425"/>
      <c r="HY5163" s="425"/>
      <c r="HZ5163" s="425"/>
      <c r="IA5163" s="425"/>
      <c r="IB5163" s="425"/>
      <c r="IC5163" s="425"/>
      <c r="ID5163" s="425"/>
      <c r="IE5163" s="425"/>
      <c r="IF5163" s="425"/>
      <c r="IG5163" s="425"/>
      <c r="IH5163" s="425"/>
      <c r="II5163" s="425"/>
      <c r="IJ5163" s="425"/>
      <c r="IK5163" s="425"/>
      <c r="IL5163" s="425"/>
      <c r="IM5163" s="425"/>
      <c r="IN5163" s="425"/>
      <c r="IO5163" s="425"/>
      <c r="IP5163" s="425"/>
      <c r="IQ5163" s="425"/>
      <c r="IR5163" s="425"/>
      <c r="IS5163" s="425"/>
      <c r="IT5163" s="425"/>
      <c r="IU5163" s="425"/>
      <c r="IV5163" s="425"/>
    </row>
    <row r="5164" s="428" customFormat="1" ht="27.6" customHeight="1" spans="2:256">
      <c r="B5164" s="465"/>
      <c r="GH5164" s="425"/>
      <c r="GI5164" s="425"/>
      <c r="GJ5164" s="425"/>
      <c r="GK5164" s="425"/>
      <c r="GL5164" s="425"/>
      <c r="GM5164" s="425"/>
      <c r="GN5164" s="425"/>
      <c r="GO5164" s="425"/>
      <c r="GP5164" s="425"/>
      <c r="GQ5164" s="425"/>
      <c r="GR5164" s="425"/>
      <c r="GS5164" s="425"/>
      <c r="GT5164" s="425"/>
      <c r="GU5164" s="425"/>
      <c r="GV5164" s="425"/>
      <c r="GW5164" s="425"/>
      <c r="GX5164" s="425"/>
      <c r="GY5164" s="425"/>
      <c r="GZ5164" s="425"/>
      <c r="HA5164" s="425"/>
      <c r="HB5164" s="425"/>
      <c r="HC5164" s="425"/>
      <c r="HD5164" s="425"/>
      <c r="HE5164" s="425"/>
      <c r="HF5164" s="425"/>
      <c r="HG5164" s="425"/>
      <c r="HH5164" s="425"/>
      <c r="HI5164" s="425"/>
      <c r="HJ5164" s="425"/>
      <c r="HK5164" s="425"/>
      <c r="HL5164" s="425"/>
      <c r="HM5164" s="425"/>
      <c r="HN5164" s="425"/>
      <c r="HO5164" s="425"/>
      <c r="HP5164" s="425"/>
      <c r="HQ5164" s="425"/>
      <c r="HR5164" s="425"/>
      <c r="HS5164" s="425"/>
      <c r="HT5164" s="425"/>
      <c r="HU5164" s="425"/>
      <c r="HV5164" s="425"/>
      <c r="HW5164" s="425"/>
      <c r="HX5164" s="425"/>
      <c r="HY5164" s="425"/>
      <c r="HZ5164" s="425"/>
      <c r="IA5164" s="425"/>
      <c r="IB5164" s="425"/>
      <c r="IC5164" s="425"/>
      <c r="ID5164" s="425"/>
      <c r="IE5164" s="425"/>
      <c r="IF5164" s="425"/>
      <c r="IG5164" s="425"/>
      <c r="IH5164" s="425"/>
      <c r="II5164" s="425"/>
      <c r="IJ5164" s="425"/>
      <c r="IK5164" s="425"/>
      <c r="IL5164" s="425"/>
      <c r="IM5164" s="425"/>
      <c r="IN5164" s="425"/>
      <c r="IO5164" s="425"/>
      <c r="IP5164" s="425"/>
      <c r="IQ5164" s="425"/>
      <c r="IR5164" s="425"/>
      <c r="IS5164" s="425"/>
      <c r="IT5164" s="425"/>
      <c r="IU5164" s="425"/>
      <c r="IV5164" s="425"/>
    </row>
    <row r="5165" s="428" customFormat="1" ht="27.6" customHeight="1" spans="2:256">
      <c r="B5165" s="465"/>
      <c r="GH5165" s="425"/>
      <c r="GI5165" s="425"/>
      <c r="GJ5165" s="425"/>
      <c r="GK5165" s="425"/>
      <c r="GL5165" s="425"/>
      <c r="GM5165" s="425"/>
      <c r="GN5165" s="425"/>
      <c r="GO5165" s="425"/>
      <c r="GP5165" s="425"/>
      <c r="GQ5165" s="425"/>
      <c r="GR5165" s="425"/>
      <c r="GS5165" s="425"/>
      <c r="GT5165" s="425"/>
      <c r="GU5165" s="425"/>
      <c r="GV5165" s="425"/>
      <c r="GW5165" s="425"/>
      <c r="GX5165" s="425"/>
      <c r="GY5165" s="425"/>
      <c r="GZ5165" s="425"/>
      <c r="HA5165" s="425"/>
      <c r="HB5165" s="425"/>
      <c r="HC5165" s="425"/>
      <c r="HD5165" s="425"/>
      <c r="HE5165" s="425"/>
      <c r="HF5165" s="425"/>
      <c r="HG5165" s="425"/>
      <c r="HH5165" s="425"/>
      <c r="HI5165" s="425"/>
      <c r="HJ5165" s="425"/>
      <c r="HK5165" s="425"/>
      <c r="HL5165" s="425"/>
      <c r="HM5165" s="425"/>
      <c r="HN5165" s="425"/>
      <c r="HO5165" s="425"/>
      <c r="HP5165" s="425"/>
      <c r="HQ5165" s="425"/>
      <c r="HR5165" s="425"/>
      <c r="HS5165" s="425"/>
      <c r="HT5165" s="425"/>
      <c r="HU5165" s="425"/>
      <c r="HV5165" s="425"/>
      <c r="HW5165" s="425"/>
      <c r="HX5165" s="425"/>
      <c r="HY5165" s="425"/>
      <c r="HZ5165" s="425"/>
      <c r="IA5165" s="425"/>
      <c r="IB5165" s="425"/>
      <c r="IC5165" s="425"/>
      <c r="ID5165" s="425"/>
      <c r="IE5165" s="425"/>
      <c r="IF5165" s="425"/>
      <c r="IG5165" s="425"/>
      <c r="IH5165" s="425"/>
      <c r="II5165" s="425"/>
      <c r="IJ5165" s="425"/>
      <c r="IK5165" s="425"/>
      <c r="IL5165" s="425"/>
      <c r="IM5165" s="425"/>
      <c r="IN5165" s="425"/>
      <c r="IO5165" s="425"/>
      <c r="IP5165" s="425"/>
      <c r="IQ5165" s="425"/>
      <c r="IR5165" s="425"/>
      <c r="IS5165" s="425"/>
      <c r="IT5165" s="425"/>
      <c r="IU5165" s="425"/>
      <c r="IV5165" s="425"/>
    </row>
    <row r="5166" s="428" customFormat="1" ht="27.6" customHeight="1" spans="2:256">
      <c r="B5166" s="465"/>
      <c r="GH5166" s="425"/>
      <c r="GI5166" s="425"/>
      <c r="GJ5166" s="425"/>
      <c r="GK5166" s="425"/>
      <c r="GL5166" s="425"/>
      <c r="GM5166" s="425"/>
      <c r="GN5166" s="425"/>
      <c r="GO5166" s="425"/>
      <c r="GP5166" s="425"/>
      <c r="GQ5166" s="425"/>
      <c r="GR5166" s="425"/>
      <c r="GS5166" s="425"/>
      <c r="GT5166" s="425"/>
      <c r="GU5166" s="425"/>
      <c r="GV5166" s="425"/>
      <c r="GW5166" s="425"/>
      <c r="GX5166" s="425"/>
      <c r="GY5166" s="425"/>
      <c r="GZ5166" s="425"/>
      <c r="HA5166" s="425"/>
      <c r="HB5166" s="425"/>
      <c r="HC5166" s="425"/>
      <c r="HD5166" s="425"/>
      <c r="HE5166" s="425"/>
      <c r="HF5166" s="425"/>
      <c r="HG5166" s="425"/>
      <c r="HH5166" s="425"/>
      <c r="HI5166" s="425"/>
      <c r="HJ5166" s="425"/>
      <c r="HK5166" s="425"/>
      <c r="HL5166" s="425"/>
      <c r="HM5166" s="425"/>
      <c r="HN5166" s="425"/>
      <c r="HO5166" s="425"/>
      <c r="HP5166" s="425"/>
      <c r="HQ5166" s="425"/>
      <c r="HR5166" s="425"/>
      <c r="HS5166" s="425"/>
      <c r="HT5166" s="425"/>
      <c r="HU5166" s="425"/>
      <c r="HV5166" s="425"/>
      <c r="HW5166" s="425"/>
      <c r="HX5166" s="425"/>
      <c r="HY5166" s="425"/>
      <c r="HZ5166" s="425"/>
      <c r="IA5166" s="425"/>
      <c r="IB5166" s="425"/>
      <c r="IC5166" s="425"/>
      <c r="ID5166" s="425"/>
      <c r="IE5166" s="425"/>
      <c r="IF5166" s="425"/>
      <c r="IG5166" s="425"/>
      <c r="IH5166" s="425"/>
      <c r="II5166" s="425"/>
      <c r="IJ5166" s="425"/>
      <c r="IK5166" s="425"/>
      <c r="IL5166" s="425"/>
      <c r="IM5166" s="425"/>
      <c r="IN5166" s="425"/>
      <c r="IO5166" s="425"/>
      <c r="IP5166" s="425"/>
      <c r="IQ5166" s="425"/>
      <c r="IR5166" s="425"/>
      <c r="IS5166" s="425"/>
      <c r="IT5166" s="425"/>
      <c r="IU5166" s="425"/>
      <c r="IV5166" s="425"/>
    </row>
    <row r="5167" s="428" customFormat="1" ht="27.6" customHeight="1" spans="2:256">
      <c r="B5167" s="465"/>
      <c r="GH5167" s="425"/>
      <c r="GI5167" s="425"/>
      <c r="GJ5167" s="425"/>
      <c r="GK5167" s="425"/>
      <c r="GL5167" s="425"/>
      <c r="GM5167" s="425"/>
      <c r="GN5167" s="425"/>
      <c r="GO5167" s="425"/>
      <c r="GP5167" s="425"/>
      <c r="GQ5167" s="425"/>
      <c r="GR5167" s="425"/>
      <c r="GS5167" s="425"/>
      <c r="GT5167" s="425"/>
      <c r="GU5167" s="425"/>
      <c r="GV5167" s="425"/>
      <c r="GW5167" s="425"/>
      <c r="GX5167" s="425"/>
      <c r="GY5167" s="425"/>
      <c r="GZ5167" s="425"/>
      <c r="HA5167" s="425"/>
      <c r="HB5167" s="425"/>
      <c r="HC5167" s="425"/>
      <c r="HD5167" s="425"/>
      <c r="HE5167" s="425"/>
      <c r="HF5167" s="425"/>
      <c r="HG5167" s="425"/>
      <c r="HH5167" s="425"/>
      <c r="HI5167" s="425"/>
      <c r="HJ5167" s="425"/>
      <c r="HK5167" s="425"/>
      <c r="HL5167" s="425"/>
      <c r="HM5167" s="425"/>
      <c r="HN5167" s="425"/>
      <c r="HO5167" s="425"/>
      <c r="HP5167" s="425"/>
      <c r="HQ5167" s="425"/>
      <c r="HR5167" s="425"/>
      <c r="HS5167" s="425"/>
      <c r="HT5167" s="425"/>
      <c r="HU5167" s="425"/>
      <c r="HV5167" s="425"/>
      <c r="HW5167" s="425"/>
      <c r="HX5167" s="425"/>
      <c r="HY5167" s="425"/>
      <c r="HZ5167" s="425"/>
      <c r="IA5167" s="425"/>
      <c r="IB5167" s="425"/>
      <c r="IC5167" s="425"/>
      <c r="ID5167" s="425"/>
      <c r="IE5167" s="425"/>
      <c r="IF5167" s="425"/>
      <c r="IG5167" s="425"/>
      <c r="IH5167" s="425"/>
      <c r="II5167" s="425"/>
      <c r="IJ5167" s="425"/>
      <c r="IK5167" s="425"/>
      <c r="IL5167" s="425"/>
      <c r="IM5167" s="425"/>
      <c r="IN5167" s="425"/>
      <c r="IO5167" s="425"/>
      <c r="IP5167" s="425"/>
      <c r="IQ5167" s="425"/>
      <c r="IR5167" s="425"/>
      <c r="IS5167" s="425"/>
      <c r="IT5167" s="425"/>
      <c r="IU5167" s="425"/>
      <c r="IV5167" s="425"/>
    </row>
    <row r="5168" s="428" customFormat="1" ht="27.6" customHeight="1" spans="2:256">
      <c r="B5168" s="465"/>
      <c r="GH5168" s="425"/>
      <c r="GI5168" s="425"/>
      <c r="GJ5168" s="425"/>
      <c r="GK5168" s="425"/>
      <c r="GL5168" s="425"/>
      <c r="GM5168" s="425"/>
      <c r="GN5168" s="425"/>
      <c r="GO5168" s="425"/>
      <c r="GP5168" s="425"/>
      <c r="GQ5168" s="425"/>
      <c r="GR5168" s="425"/>
      <c r="GS5168" s="425"/>
      <c r="GT5168" s="425"/>
      <c r="GU5168" s="425"/>
      <c r="GV5168" s="425"/>
      <c r="GW5168" s="425"/>
      <c r="GX5168" s="425"/>
      <c r="GY5168" s="425"/>
      <c r="GZ5168" s="425"/>
      <c r="HA5168" s="425"/>
      <c r="HB5168" s="425"/>
      <c r="HC5168" s="425"/>
      <c r="HD5168" s="425"/>
      <c r="HE5168" s="425"/>
      <c r="HF5168" s="425"/>
      <c r="HG5168" s="425"/>
      <c r="HH5168" s="425"/>
      <c r="HI5168" s="425"/>
      <c r="HJ5168" s="425"/>
      <c r="HK5168" s="425"/>
      <c r="HL5168" s="425"/>
      <c r="HM5168" s="425"/>
      <c r="HN5168" s="425"/>
      <c r="HO5168" s="425"/>
      <c r="HP5168" s="425"/>
      <c r="HQ5168" s="425"/>
      <c r="HR5168" s="425"/>
      <c r="HS5168" s="425"/>
      <c r="HT5168" s="425"/>
      <c r="HU5168" s="425"/>
      <c r="HV5168" s="425"/>
      <c r="HW5168" s="425"/>
      <c r="HX5168" s="425"/>
      <c r="HY5168" s="425"/>
      <c r="HZ5168" s="425"/>
      <c r="IA5168" s="425"/>
      <c r="IB5168" s="425"/>
      <c r="IC5168" s="425"/>
      <c r="ID5168" s="425"/>
      <c r="IE5168" s="425"/>
      <c r="IF5168" s="425"/>
      <c r="IG5168" s="425"/>
      <c r="IH5168" s="425"/>
      <c r="II5168" s="425"/>
      <c r="IJ5168" s="425"/>
      <c r="IK5168" s="425"/>
      <c r="IL5168" s="425"/>
      <c r="IM5168" s="425"/>
      <c r="IN5168" s="425"/>
      <c r="IO5168" s="425"/>
      <c r="IP5168" s="425"/>
      <c r="IQ5168" s="425"/>
      <c r="IR5168" s="425"/>
      <c r="IS5168" s="425"/>
      <c r="IT5168" s="425"/>
      <c r="IU5168" s="425"/>
      <c r="IV5168" s="425"/>
    </row>
    <row r="5169" s="428" customFormat="1" ht="27.6" customHeight="1" spans="2:256">
      <c r="B5169" s="465"/>
      <c r="GH5169" s="425"/>
      <c r="GI5169" s="425"/>
      <c r="GJ5169" s="425"/>
      <c r="GK5169" s="425"/>
      <c r="GL5169" s="425"/>
      <c r="GM5169" s="425"/>
      <c r="GN5169" s="425"/>
      <c r="GO5169" s="425"/>
      <c r="GP5169" s="425"/>
      <c r="GQ5169" s="425"/>
      <c r="GR5169" s="425"/>
      <c r="GS5169" s="425"/>
      <c r="GT5169" s="425"/>
      <c r="GU5169" s="425"/>
      <c r="GV5169" s="425"/>
      <c r="GW5169" s="425"/>
      <c r="GX5169" s="425"/>
      <c r="GY5169" s="425"/>
      <c r="GZ5169" s="425"/>
      <c r="HA5169" s="425"/>
      <c r="HB5169" s="425"/>
      <c r="HC5169" s="425"/>
      <c r="HD5169" s="425"/>
      <c r="HE5169" s="425"/>
      <c r="HF5169" s="425"/>
      <c r="HG5169" s="425"/>
      <c r="HH5169" s="425"/>
      <c r="HI5169" s="425"/>
      <c r="HJ5169" s="425"/>
      <c r="HK5169" s="425"/>
      <c r="HL5169" s="425"/>
      <c r="HM5169" s="425"/>
      <c r="HN5169" s="425"/>
      <c r="HO5169" s="425"/>
      <c r="HP5169" s="425"/>
      <c r="HQ5169" s="425"/>
      <c r="HR5169" s="425"/>
      <c r="HS5169" s="425"/>
      <c r="HT5169" s="425"/>
      <c r="HU5169" s="425"/>
      <c r="HV5169" s="425"/>
      <c r="HW5169" s="425"/>
      <c r="HX5169" s="425"/>
      <c r="HY5169" s="425"/>
      <c r="HZ5169" s="425"/>
      <c r="IA5169" s="425"/>
      <c r="IB5169" s="425"/>
      <c r="IC5169" s="425"/>
      <c r="ID5169" s="425"/>
      <c r="IE5169" s="425"/>
      <c r="IF5169" s="425"/>
      <c r="IG5169" s="425"/>
      <c r="IH5169" s="425"/>
      <c r="II5169" s="425"/>
      <c r="IJ5169" s="425"/>
      <c r="IK5169" s="425"/>
      <c r="IL5169" s="425"/>
      <c r="IM5169" s="425"/>
      <c r="IN5169" s="425"/>
      <c r="IO5169" s="425"/>
      <c r="IP5169" s="425"/>
      <c r="IQ5169" s="425"/>
      <c r="IR5169" s="425"/>
      <c r="IS5169" s="425"/>
      <c r="IT5169" s="425"/>
      <c r="IU5169" s="425"/>
      <c r="IV5169" s="425"/>
    </row>
    <row r="5170" s="428" customFormat="1" ht="27.6" customHeight="1" spans="2:256">
      <c r="B5170" s="465"/>
      <c r="GH5170" s="425"/>
      <c r="GI5170" s="425"/>
      <c r="GJ5170" s="425"/>
      <c r="GK5170" s="425"/>
      <c r="GL5170" s="425"/>
      <c r="GM5170" s="425"/>
      <c r="GN5170" s="425"/>
      <c r="GO5170" s="425"/>
      <c r="GP5170" s="425"/>
      <c r="GQ5170" s="425"/>
      <c r="GR5170" s="425"/>
      <c r="GS5170" s="425"/>
      <c r="GT5170" s="425"/>
      <c r="GU5170" s="425"/>
      <c r="GV5170" s="425"/>
      <c r="GW5170" s="425"/>
      <c r="GX5170" s="425"/>
      <c r="GY5170" s="425"/>
      <c r="GZ5170" s="425"/>
      <c r="HA5170" s="425"/>
      <c r="HB5170" s="425"/>
      <c r="HC5170" s="425"/>
      <c r="HD5170" s="425"/>
      <c r="HE5170" s="425"/>
      <c r="HF5170" s="425"/>
      <c r="HG5170" s="425"/>
      <c r="HH5170" s="425"/>
      <c r="HI5170" s="425"/>
      <c r="HJ5170" s="425"/>
      <c r="HK5170" s="425"/>
      <c r="HL5170" s="425"/>
      <c r="HM5170" s="425"/>
      <c r="HN5170" s="425"/>
      <c r="HO5170" s="425"/>
      <c r="HP5170" s="425"/>
      <c r="HQ5170" s="425"/>
      <c r="HR5170" s="425"/>
      <c r="HS5170" s="425"/>
      <c r="HT5170" s="425"/>
      <c r="HU5170" s="425"/>
      <c r="HV5170" s="425"/>
      <c r="HW5170" s="425"/>
      <c r="HX5170" s="425"/>
      <c r="HY5170" s="425"/>
      <c r="HZ5170" s="425"/>
      <c r="IA5170" s="425"/>
      <c r="IB5170" s="425"/>
      <c r="IC5170" s="425"/>
      <c r="ID5170" s="425"/>
      <c r="IE5170" s="425"/>
      <c r="IF5170" s="425"/>
      <c r="IG5170" s="425"/>
      <c r="IH5170" s="425"/>
      <c r="II5170" s="425"/>
      <c r="IJ5170" s="425"/>
      <c r="IK5170" s="425"/>
      <c r="IL5170" s="425"/>
      <c r="IM5170" s="425"/>
      <c r="IN5170" s="425"/>
      <c r="IO5170" s="425"/>
      <c r="IP5170" s="425"/>
      <c r="IQ5170" s="425"/>
      <c r="IR5170" s="425"/>
      <c r="IS5170" s="425"/>
      <c r="IT5170" s="425"/>
      <c r="IU5170" s="425"/>
      <c r="IV5170" s="425"/>
    </row>
    <row r="5171" s="428" customFormat="1" ht="27.6" customHeight="1" spans="2:256">
      <c r="B5171" s="465"/>
      <c r="GH5171" s="425"/>
      <c r="GI5171" s="425"/>
      <c r="GJ5171" s="425"/>
      <c r="GK5171" s="425"/>
      <c r="GL5171" s="425"/>
      <c r="GM5171" s="425"/>
      <c r="GN5171" s="425"/>
      <c r="GO5171" s="425"/>
      <c r="GP5171" s="425"/>
      <c r="GQ5171" s="425"/>
      <c r="GR5171" s="425"/>
      <c r="GS5171" s="425"/>
      <c r="GT5171" s="425"/>
      <c r="GU5171" s="425"/>
      <c r="GV5171" s="425"/>
      <c r="GW5171" s="425"/>
      <c r="GX5171" s="425"/>
      <c r="GY5171" s="425"/>
      <c r="GZ5171" s="425"/>
      <c r="HA5171" s="425"/>
      <c r="HB5171" s="425"/>
      <c r="HC5171" s="425"/>
      <c r="HD5171" s="425"/>
      <c r="HE5171" s="425"/>
      <c r="HF5171" s="425"/>
      <c r="HG5171" s="425"/>
      <c r="HH5171" s="425"/>
      <c r="HI5171" s="425"/>
      <c r="HJ5171" s="425"/>
      <c r="HK5171" s="425"/>
      <c r="HL5171" s="425"/>
      <c r="HM5171" s="425"/>
      <c r="HN5171" s="425"/>
      <c r="HO5171" s="425"/>
      <c r="HP5171" s="425"/>
      <c r="HQ5171" s="425"/>
      <c r="HR5171" s="425"/>
      <c r="HS5171" s="425"/>
      <c r="HT5171" s="425"/>
      <c r="HU5171" s="425"/>
      <c r="HV5171" s="425"/>
      <c r="HW5171" s="425"/>
      <c r="HX5171" s="425"/>
      <c r="HY5171" s="425"/>
      <c r="HZ5171" s="425"/>
      <c r="IA5171" s="425"/>
      <c r="IB5171" s="425"/>
      <c r="IC5171" s="425"/>
      <c r="ID5171" s="425"/>
      <c r="IE5171" s="425"/>
      <c r="IF5171" s="425"/>
      <c r="IG5171" s="425"/>
      <c r="IH5171" s="425"/>
      <c r="II5171" s="425"/>
      <c r="IJ5171" s="425"/>
      <c r="IK5171" s="425"/>
      <c r="IL5171" s="425"/>
      <c r="IM5171" s="425"/>
      <c r="IN5171" s="425"/>
      <c r="IO5171" s="425"/>
      <c r="IP5171" s="425"/>
      <c r="IQ5171" s="425"/>
      <c r="IR5171" s="425"/>
      <c r="IS5171" s="425"/>
      <c r="IT5171" s="425"/>
      <c r="IU5171" s="425"/>
      <c r="IV5171" s="425"/>
    </row>
    <row r="5172" s="428" customFormat="1" ht="27.6" customHeight="1" spans="2:256">
      <c r="B5172" s="465"/>
      <c r="GH5172" s="425"/>
      <c r="GI5172" s="425"/>
      <c r="GJ5172" s="425"/>
      <c r="GK5172" s="425"/>
      <c r="GL5172" s="425"/>
      <c r="GM5172" s="425"/>
      <c r="GN5172" s="425"/>
      <c r="GO5172" s="425"/>
      <c r="GP5172" s="425"/>
      <c r="GQ5172" s="425"/>
      <c r="GR5172" s="425"/>
      <c r="GS5172" s="425"/>
      <c r="GT5172" s="425"/>
      <c r="GU5172" s="425"/>
      <c r="GV5172" s="425"/>
      <c r="GW5172" s="425"/>
      <c r="GX5172" s="425"/>
      <c r="GY5172" s="425"/>
      <c r="GZ5172" s="425"/>
      <c r="HA5172" s="425"/>
      <c r="HB5172" s="425"/>
      <c r="HC5172" s="425"/>
      <c r="HD5172" s="425"/>
      <c r="HE5172" s="425"/>
      <c r="HF5172" s="425"/>
      <c r="HG5172" s="425"/>
      <c r="HH5172" s="425"/>
      <c r="HI5172" s="425"/>
      <c r="HJ5172" s="425"/>
      <c r="HK5172" s="425"/>
      <c r="HL5172" s="425"/>
      <c r="HM5172" s="425"/>
      <c r="HN5172" s="425"/>
      <c r="HO5172" s="425"/>
      <c r="HP5172" s="425"/>
      <c r="HQ5172" s="425"/>
      <c r="HR5172" s="425"/>
      <c r="HS5172" s="425"/>
      <c r="HT5172" s="425"/>
      <c r="HU5172" s="425"/>
      <c r="HV5172" s="425"/>
      <c r="HW5172" s="425"/>
      <c r="HX5172" s="425"/>
      <c r="HY5172" s="425"/>
      <c r="HZ5172" s="425"/>
      <c r="IA5172" s="425"/>
      <c r="IB5172" s="425"/>
      <c r="IC5172" s="425"/>
      <c r="ID5172" s="425"/>
      <c r="IE5172" s="425"/>
      <c r="IF5172" s="425"/>
      <c r="IG5172" s="425"/>
      <c r="IH5172" s="425"/>
      <c r="II5172" s="425"/>
      <c r="IJ5172" s="425"/>
      <c r="IK5172" s="425"/>
      <c r="IL5172" s="425"/>
      <c r="IM5172" s="425"/>
      <c r="IN5172" s="425"/>
      <c r="IO5172" s="425"/>
      <c r="IP5172" s="425"/>
      <c r="IQ5172" s="425"/>
      <c r="IR5172" s="425"/>
      <c r="IS5172" s="425"/>
      <c r="IT5172" s="425"/>
      <c r="IU5172" s="425"/>
      <c r="IV5172" s="425"/>
    </row>
    <row r="5173" s="428" customFormat="1" ht="27.6" customHeight="1" spans="2:256">
      <c r="B5173" s="465"/>
      <c r="GH5173" s="425"/>
      <c r="GI5173" s="425"/>
      <c r="GJ5173" s="425"/>
      <c r="GK5173" s="425"/>
      <c r="GL5173" s="425"/>
      <c r="GM5173" s="425"/>
      <c r="GN5173" s="425"/>
      <c r="GO5173" s="425"/>
      <c r="GP5173" s="425"/>
      <c r="GQ5173" s="425"/>
      <c r="GR5173" s="425"/>
      <c r="GS5173" s="425"/>
      <c r="GT5173" s="425"/>
      <c r="GU5173" s="425"/>
      <c r="GV5173" s="425"/>
      <c r="GW5173" s="425"/>
      <c r="GX5173" s="425"/>
      <c r="GY5173" s="425"/>
      <c r="GZ5173" s="425"/>
      <c r="HA5173" s="425"/>
      <c r="HB5173" s="425"/>
      <c r="HC5173" s="425"/>
      <c r="HD5173" s="425"/>
      <c r="HE5173" s="425"/>
      <c r="HF5173" s="425"/>
      <c r="HG5173" s="425"/>
      <c r="HH5173" s="425"/>
      <c r="HI5173" s="425"/>
      <c r="HJ5173" s="425"/>
      <c r="HK5173" s="425"/>
      <c r="HL5173" s="425"/>
      <c r="HM5173" s="425"/>
      <c r="HN5173" s="425"/>
      <c r="HO5173" s="425"/>
      <c r="HP5173" s="425"/>
      <c r="HQ5173" s="425"/>
      <c r="HR5173" s="425"/>
      <c r="HS5173" s="425"/>
      <c r="HT5173" s="425"/>
      <c r="HU5173" s="425"/>
      <c r="HV5173" s="425"/>
      <c r="HW5173" s="425"/>
      <c r="HX5173" s="425"/>
      <c r="HY5173" s="425"/>
      <c r="HZ5173" s="425"/>
      <c r="IA5173" s="425"/>
      <c r="IB5173" s="425"/>
      <c r="IC5173" s="425"/>
      <c r="ID5173" s="425"/>
      <c r="IE5173" s="425"/>
      <c r="IF5173" s="425"/>
      <c r="IG5173" s="425"/>
      <c r="IH5173" s="425"/>
      <c r="II5173" s="425"/>
      <c r="IJ5173" s="425"/>
      <c r="IK5173" s="425"/>
      <c r="IL5173" s="425"/>
      <c r="IM5173" s="425"/>
      <c r="IN5173" s="425"/>
      <c r="IO5173" s="425"/>
      <c r="IP5173" s="425"/>
      <c r="IQ5173" s="425"/>
      <c r="IR5173" s="425"/>
      <c r="IS5173" s="425"/>
      <c r="IT5173" s="425"/>
      <c r="IU5173" s="425"/>
      <c r="IV5173" s="425"/>
    </row>
    <row r="5174" s="428" customFormat="1" ht="27.6" customHeight="1" spans="2:256">
      <c r="B5174" s="465"/>
      <c r="GH5174" s="425"/>
      <c r="GI5174" s="425"/>
      <c r="GJ5174" s="425"/>
      <c r="GK5174" s="425"/>
      <c r="GL5174" s="425"/>
      <c r="GM5174" s="425"/>
      <c r="GN5174" s="425"/>
      <c r="GO5174" s="425"/>
      <c r="GP5174" s="425"/>
      <c r="GQ5174" s="425"/>
      <c r="GR5174" s="425"/>
      <c r="GS5174" s="425"/>
      <c r="GT5174" s="425"/>
      <c r="GU5174" s="425"/>
      <c r="GV5174" s="425"/>
      <c r="GW5174" s="425"/>
      <c r="GX5174" s="425"/>
      <c r="GY5174" s="425"/>
      <c r="GZ5174" s="425"/>
      <c r="HA5174" s="425"/>
      <c r="HB5174" s="425"/>
      <c r="HC5174" s="425"/>
      <c r="HD5174" s="425"/>
      <c r="HE5174" s="425"/>
      <c r="HF5174" s="425"/>
      <c r="HG5174" s="425"/>
      <c r="HH5174" s="425"/>
      <c r="HI5174" s="425"/>
      <c r="HJ5174" s="425"/>
      <c r="HK5174" s="425"/>
      <c r="HL5174" s="425"/>
      <c r="HM5174" s="425"/>
      <c r="HN5174" s="425"/>
      <c r="HO5174" s="425"/>
      <c r="HP5174" s="425"/>
      <c r="HQ5174" s="425"/>
      <c r="HR5174" s="425"/>
      <c r="HS5174" s="425"/>
      <c r="HT5174" s="425"/>
      <c r="HU5174" s="425"/>
      <c r="HV5174" s="425"/>
      <c r="HW5174" s="425"/>
      <c r="HX5174" s="425"/>
      <c r="HY5174" s="425"/>
      <c r="HZ5174" s="425"/>
      <c r="IA5174" s="425"/>
      <c r="IB5174" s="425"/>
      <c r="IC5174" s="425"/>
      <c r="ID5174" s="425"/>
      <c r="IE5174" s="425"/>
      <c r="IF5174" s="425"/>
      <c r="IG5174" s="425"/>
      <c r="IH5174" s="425"/>
      <c r="II5174" s="425"/>
      <c r="IJ5174" s="425"/>
      <c r="IK5174" s="425"/>
      <c r="IL5174" s="425"/>
      <c r="IM5174" s="425"/>
      <c r="IN5174" s="425"/>
      <c r="IO5174" s="425"/>
      <c r="IP5174" s="425"/>
      <c r="IQ5174" s="425"/>
      <c r="IR5174" s="425"/>
      <c r="IS5174" s="425"/>
      <c r="IT5174" s="425"/>
      <c r="IU5174" s="425"/>
      <c r="IV5174" s="425"/>
    </row>
    <row r="5175" s="428" customFormat="1" ht="27.6" customHeight="1" spans="2:256">
      <c r="B5175" s="465"/>
      <c r="GH5175" s="425"/>
      <c r="GI5175" s="425"/>
      <c r="GJ5175" s="425"/>
      <c r="GK5175" s="425"/>
      <c r="GL5175" s="425"/>
      <c r="GM5175" s="425"/>
      <c r="GN5175" s="425"/>
      <c r="GO5175" s="425"/>
      <c r="GP5175" s="425"/>
      <c r="GQ5175" s="425"/>
      <c r="GR5175" s="425"/>
      <c r="GS5175" s="425"/>
      <c r="GT5175" s="425"/>
      <c r="GU5175" s="425"/>
      <c r="GV5175" s="425"/>
      <c r="GW5175" s="425"/>
      <c r="GX5175" s="425"/>
      <c r="GY5175" s="425"/>
      <c r="GZ5175" s="425"/>
      <c r="HA5175" s="425"/>
      <c r="HB5175" s="425"/>
      <c r="HC5175" s="425"/>
      <c r="HD5175" s="425"/>
      <c r="HE5175" s="425"/>
      <c r="HF5175" s="425"/>
      <c r="HG5175" s="425"/>
      <c r="HH5175" s="425"/>
      <c r="HI5175" s="425"/>
      <c r="HJ5175" s="425"/>
      <c r="HK5175" s="425"/>
      <c r="HL5175" s="425"/>
      <c r="HM5175" s="425"/>
      <c r="HN5175" s="425"/>
      <c r="HO5175" s="425"/>
      <c r="HP5175" s="425"/>
      <c r="HQ5175" s="425"/>
      <c r="HR5175" s="425"/>
      <c r="HS5175" s="425"/>
      <c r="HT5175" s="425"/>
      <c r="HU5175" s="425"/>
      <c r="HV5175" s="425"/>
      <c r="HW5175" s="425"/>
      <c r="HX5175" s="425"/>
      <c r="HY5175" s="425"/>
      <c r="HZ5175" s="425"/>
      <c r="IA5175" s="425"/>
      <c r="IB5175" s="425"/>
      <c r="IC5175" s="425"/>
      <c r="ID5175" s="425"/>
      <c r="IE5175" s="425"/>
      <c r="IF5175" s="425"/>
      <c r="IG5175" s="425"/>
      <c r="IH5175" s="425"/>
      <c r="II5175" s="425"/>
      <c r="IJ5175" s="425"/>
      <c r="IK5175" s="425"/>
      <c r="IL5175" s="425"/>
      <c r="IM5175" s="425"/>
      <c r="IN5175" s="425"/>
      <c r="IO5175" s="425"/>
      <c r="IP5175" s="425"/>
      <c r="IQ5175" s="425"/>
      <c r="IR5175" s="425"/>
      <c r="IS5175" s="425"/>
      <c r="IT5175" s="425"/>
      <c r="IU5175" s="425"/>
      <c r="IV5175" s="425"/>
    </row>
    <row r="5176" s="428" customFormat="1" ht="27.6" customHeight="1" spans="2:256">
      <c r="B5176" s="465"/>
      <c r="GH5176" s="425"/>
      <c r="GI5176" s="425"/>
      <c r="GJ5176" s="425"/>
      <c r="GK5176" s="425"/>
      <c r="GL5176" s="425"/>
      <c r="GM5176" s="425"/>
      <c r="GN5176" s="425"/>
      <c r="GO5176" s="425"/>
      <c r="GP5176" s="425"/>
      <c r="GQ5176" s="425"/>
      <c r="GR5176" s="425"/>
      <c r="GS5176" s="425"/>
      <c r="GT5176" s="425"/>
      <c r="GU5176" s="425"/>
      <c r="GV5176" s="425"/>
      <c r="GW5176" s="425"/>
      <c r="GX5176" s="425"/>
      <c r="GY5176" s="425"/>
      <c r="GZ5176" s="425"/>
      <c r="HA5176" s="425"/>
      <c r="HB5176" s="425"/>
      <c r="HC5176" s="425"/>
      <c r="HD5176" s="425"/>
      <c r="HE5176" s="425"/>
      <c r="HF5176" s="425"/>
      <c r="HG5176" s="425"/>
      <c r="HH5176" s="425"/>
      <c r="HI5176" s="425"/>
      <c r="HJ5176" s="425"/>
      <c r="HK5176" s="425"/>
      <c r="HL5176" s="425"/>
      <c r="HM5176" s="425"/>
      <c r="HN5176" s="425"/>
      <c r="HO5176" s="425"/>
      <c r="HP5176" s="425"/>
      <c r="HQ5176" s="425"/>
      <c r="HR5176" s="425"/>
      <c r="HS5176" s="425"/>
      <c r="HT5176" s="425"/>
      <c r="HU5176" s="425"/>
      <c r="HV5176" s="425"/>
      <c r="HW5176" s="425"/>
      <c r="HX5176" s="425"/>
      <c r="HY5176" s="425"/>
      <c r="HZ5176" s="425"/>
      <c r="IA5176" s="425"/>
      <c r="IB5176" s="425"/>
      <c r="IC5176" s="425"/>
      <c r="ID5176" s="425"/>
      <c r="IE5176" s="425"/>
      <c r="IF5176" s="425"/>
      <c r="IG5176" s="425"/>
      <c r="IH5176" s="425"/>
      <c r="II5176" s="425"/>
      <c r="IJ5176" s="425"/>
      <c r="IK5176" s="425"/>
      <c r="IL5176" s="425"/>
      <c r="IM5176" s="425"/>
      <c r="IN5176" s="425"/>
      <c r="IO5176" s="425"/>
      <c r="IP5176" s="425"/>
      <c r="IQ5176" s="425"/>
      <c r="IR5176" s="425"/>
      <c r="IS5176" s="425"/>
      <c r="IT5176" s="425"/>
      <c r="IU5176" s="425"/>
      <c r="IV5176" s="425"/>
    </row>
    <row r="5177" s="428" customFormat="1" ht="27.6" customHeight="1" spans="2:256">
      <c r="B5177" s="465"/>
      <c r="GH5177" s="425"/>
      <c r="GI5177" s="425"/>
      <c r="GJ5177" s="425"/>
      <c r="GK5177" s="425"/>
      <c r="GL5177" s="425"/>
      <c r="GM5177" s="425"/>
      <c r="GN5177" s="425"/>
      <c r="GO5177" s="425"/>
      <c r="GP5177" s="425"/>
      <c r="GQ5177" s="425"/>
      <c r="GR5177" s="425"/>
      <c r="GS5177" s="425"/>
      <c r="GT5177" s="425"/>
      <c r="GU5177" s="425"/>
      <c r="GV5177" s="425"/>
      <c r="GW5177" s="425"/>
      <c r="GX5177" s="425"/>
      <c r="GY5177" s="425"/>
      <c r="GZ5177" s="425"/>
      <c r="HA5177" s="425"/>
      <c r="HB5177" s="425"/>
      <c r="HC5177" s="425"/>
      <c r="HD5177" s="425"/>
      <c r="HE5177" s="425"/>
      <c r="HF5177" s="425"/>
      <c r="HG5177" s="425"/>
      <c r="HH5177" s="425"/>
      <c r="HI5177" s="425"/>
      <c r="HJ5177" s="425"/>
      <c r="HK5177" s="425"/>
      <c r="HL5177" s="425"/>
      <c r="HM5177" s="425"/>
      <c r="HN5177" s="425"/>
      <c r="HO5177" s="425"/>
      <c r="HP5177" s="425"/>
      <c r="HQ5177" s="425"/>
      <c r="HR5177" s="425"/>
      <c r="HS5177" s="425"/>
      <c r="HT5177" s="425"/>
      <c r="HU5177" s="425"/>
      <c r="HV5177" s="425"/>
      <c r="HW5177" s="425"/>
      <c r="HX5177" s="425"/>
      <c r="HY5177" s="425"/>
      <c r="HZ5177" s="425"/>
      <c r="IA5177" s="425"/>
      <c r="IB5177" s="425"/>
      <c r="IC5177" s="425"/>
      <c r="ID5177" s="425"/>
      <c r="IE5177" s="425"/>
      <c r="IF5177" s="425"/>
      <c r="IG5177" s="425"/>
      <c r="IH5177" s="425"/>
      <c r="II5177" s="425"/>
      <c r="IJ5177" s="425"/>
      <c r="IK5177" s="425"/>
      <c r="IL5177" s="425"/>
      <c r="IM5177" s="425"/>
      <c r="IN5177" s="425"/>
      <c r="IO5177" s="425"/>
      <c r="IP5177" s="425"/>
      <c r="IQ5177" s="425"/>
      <c r="IR5177" s="425"/>
      <c r="IS5177" s="425"/>
      <c r="IT5177" s="425"/>
      <c r="IU5177" s="425"/>
      <c r="IV5177" s="425"/>
    </row>
    <row r="5178" s="428" customFormat="1" ht="27.6" customHeight="1" spans="2:256">
      <c r="B5178" s="465"/>
      <c r="GH5178" s="425"/>
      <c r="GI5178" s="425"/>
      <c r="GJ5178" s="425"/>
      <c r="GK5178" s="425"/>
      <c r="GL5178" s="425"/>
      <c r="GM5178" s="425"/>
      <c r="GN5178" s="425"/>
      <c r="GO5178" s="425"/>
      <c r="GP5178" s="425"/>
      <c r="GQ5178" s="425"/>
      <c r="GR5178" s="425"/>
      <c r="GS5178" s="425"/>
      <c r="GT5178" s="425"/>
      <c r="GU5178" s="425"/>
      <c r="GV5178" s="425"/>
      <c r="GW5178" s="425"/>
      <c r="GX5178" s="425"/>
      <c r="GY5178" s="425"/>
      <c r="GZ5178" s="425"/>
      <c r="HA5178" s="425"/>
      <c r="HB5178" s="425"/>
      <c r="HC5178" s="425"/>
      <c r="HD5178" s="425"/>
      <c r="HE5178" s="425"/>
      <c r="HF5178" s="425"/>
      <c r="HG5178" s="425"/>
      <c r="HH5178" s="425"/>
      <c r="HI5178" s="425"/>
      <c r="HJ5178" s="425"/>
      <c r="HK5178" s="425"/>
      <c r="HL5178" s="425"/>
      <c r="HM5178" s="425"/>
      <c r="HN5178" s="425"/>
      <c r="HO5178" s="425"/>
      <c r="HP5178" s="425"/>
      <c r="HQ5178" s="425"/>
      <c r="HR5178" s="425"/>
      <c r="HS5178" s="425"/>
      <c r="HT5178" s="425"/>
      <c r="HU5178" s="425"/>
      <c r="HV5178" s="425"/>
      <c r="HW5178" s="425"/>
      <c r="HX5178" s="425"/>
      <c r="HY5178" s="425"/>
      <c r="HZ5178" s="425"/>
      <c r="IA5178" s="425"/>
      <c r="IB5178" s="425"/>
      <c r="IC5178" s="425"/>
      <c r="ID5178" s="425"/>
      <c r="IE5178" s="425"/>
      <c r="IF5178" s="425"/>
      <c r="IG5178" s="425"/>
      <c r="IH5178" s="425"/>
      <c r="II5178" s="425"/>
      <c r="IJ5178" s="425"/>
      <c r="IK5178" s="425"/>
      <c r="IL5178" s="425"/>
      <c r="IM5178" s="425"/>
      <c r="IN5178" s="425"/>
      <c r="IO5178" s="425"/>
      <c r="IP5178" s="425"/>
      <c r="IQ5178" s="425"/>
      <c r="IR5178" s="425"/>
      <c r="IS5178" s="425"/>
      <c r="IT5178" s="425"/>
      <c r="IU5178" s="425"/>
      <c r="IV5178" s="425"/>
    </row>
    <row r="5179" s="428" customFormat="1" ht="27.6" customHeight="1" spans="2:256">
      <c r="B5179" s="465"/>
      <c r="GH5179" s="425"/>
      <c r="GI5179" s="425"/>
      <c r="GJ5179" s="425"/>
      <c r="GK5179" s="425"/>
      <c r="GL5179" s="425"/>
      <c r="GM5179" s="425"/>
      <c r="GN5179" s="425"/>
      <c r="GO5179" s="425"/>
      <c r="GP5179" s="425"/>
      <c r="GQ5179" s="425"/>
      <c r="GR5179" s="425"/>
      <c r="GS5179" s="425"/>
      <c r="GT5179" s="425"/>
      <c r="GU5179" s="425"/>
      <c r="GV5179" s="425"/>
      <c r="GW5179" s="425"/>
      <c r="GX5179" s="425"/>
      <c r="GY5179" s="425"/>
      <c r="GZ5179" s="425"/>
      <c r="HA5179" s="425"/>
      <c r="HB5179" s="425"/>
      <c r="HC5179" s="425"/>
      <c r="HD5179" s="425"/>
      <c r="HE5179" s="425"/>
      <c r="HF5179" s="425"/>
      <c r="HG5179" s="425"/>
      <c r="HH5179" s="425"/>
      <c r="HI5179" s="425"/>
      <c r="HJ5179" s="425"/>
      <c r="HK5179" s="425"/>
      <c r="HL5179" s="425"/>
      <c r="HM5179" s="425"/>
      <c r="HN5179" s="425"/>
      <c r="HO5179" s="425"/>
      <c r="HP5179" s="425"/>
      <c r="HQ5179" s="425"/>
      <c r="HR5179" s="425"/>
      <c r="HS5179" s="425"/>
      <c r="HT5179" s="425"/>
      <c r="HU5179" s="425"/>
      <c r="HV5179" s="425"/>
      <c r="HW5179" s="425"/>
      <c r="HX5179" s="425"/>
      <c r="HY5179" s="425"/>
      <c r="HZ5179" s="425"/>
      <c r="IA5179" s="425"/>
      <c r="IB5179" s="425"/>
      <c r="IC5179" s="425"/>
      <c r="ID5179" s="425"/>
      <c r="IE5179" s="425"/>
      <c r="IF5179" s="425"/>
      <c r="IG5179" s="425"/>
      <c r="IH5179" s="425"/>
      <c r="II5179" s="425"/>
      <c r="IJ5179" s="425"/>
      <c r="IK5179" s="425"/>
      <c r="IL5179" s="425"/>
      <c r="IM5179" s="425"/>
      <c r="IN5179" s="425"/>
      <c r="IO5179" s="425"/>
      <c r="IP5179" s="425"/>
      <c r="IQ5179" s="425"/>
      <c r="IR5179" s="425"/>
      <c r="IS5179" s="425"/>
      <c r="IT5179" s="425"/>
      <c r="IU5179" s="425"/>
      <c r="IV5179" s="425"/>
    </row>
    <row r="5180" s="428" customFormat="1" ht="27.6" customHeight="1" spans="2:256">
      <c r="B5180" s="465"/>
      <c r="GH5180" s="425"/>
      <c r="GI5180" s="425"/>
      <c r="GJ5180" s="425"/>
      <c r="GK5180" s="425"/>
      <c r="GL5180" s="425"/>
      <c r="GM5180" s="425"/>
      <c r="GN5180" s="425"/>
      <c r="GO5180" s="425"/>
      <c r="GP5180" s="425"/>
      <c r="GQ5180" s="425"/>
      <c r="GR5180" s="425"/>
      <c r="GS5180" s="425"/>
      <c r="GT5180" s="425"/>
      <c r="GU5180" s="425"/>
      <c r="GV5180" s="425"/>
      <c r="GW5180" s="425"/>
      <c r="GX5180" s="425"/>
      <c r="GY5180" s="425"/>
      <c r="GZ5180" s="425"/>
      <c r="HA5180" s="425"/>
      <c r="HB5180" s="425"/>
      <c r="HC5180" s="425"/>
      <c r="HD5180" s="425"/>
      <c r="HE5180" s="425"/>
      <c r="HF5180" s="425"/>
      <c r="HG5180" s="425"/>
      <c r="HH5180" s="425"/>
      <c r="HI5180" s="425"/>
      <c r="HJ5180" s="425"/>
      <c r="HK5180" s="425"/>
      <c r="HL5180" s="425"/>
      <c r="HM5180" s="425"/>
      <c r="HN5180" s="425"/>
      <c r="HO5180" s="425"/>
      <c r="HP5180" s="425"/>
      <c r="HQ5180" s="425"/>
      <c r="HR5180" s="425"/>
      <c r="HS5180" s="425"/>
      <c r="HT5180" s="425"/>
      <c r="HU5180" s="425"/>
      <c r="HV5180" s="425"/>
      <c r="HW5180" s="425"/>
      <c r="HX5180" s="425"/>
      <c r="HY5180" s="425"/>
      <c r="HZ5180" s="425"/>
      <c r="IA5180" s="425"/>
      <c r="IB5180" s="425"/>
      <c r="IC5180" s="425"/>
      <c r="ID5180" s="425"/>
      <c r="IE5180" s="425"/>
      <c r="IF5180" s="425"/>
      <c r="IG5180" s="425"/>
      <c r="IH5180" s="425"/>
      <c r="II5180" s="425"/>
      <c r="IJ5180" s="425"/>
      <c r="IK5180" s="425"/>
      <c r="IL5180" s="425"/>
      <c r="IM5180" s="425"/>
      <c r="IN5180" s="425"/>
      <c r="IO5180" s="425"/>
      <c r="IP5180" s="425"/>
      <c r="IQ5180" s="425"/>
      <c r="IR5180" s="425"/>
      <c r="IS5180" s="425"/>
      <c r="IT5180" s="425"/>
      <c r="IU5180" s="425"/>
      <c r="IV5180" s="425"/>
    </row>
    <row r="5181" s="428" customFormat="1" ht="27.6" customHeight="1" spans="2:256">
      <c r="B5181" s="465"/>
      <c r="GH5181" s="425"/>
      <c r="GI5181" s="425"/>
      <c r="GJ5181" s="425"/>
      <c r="GK5181" s="425"/>
      <c r="GL5181" s="425"/>
      <c r="GM5181" s="425"/>
      <c r="GN5181" s="425"/>
      <c r="GO5181" s="425"/>
      <c r="GP5181" s="425"/>
      <c r="GQ5181" s="425"/>
      <c r="GR5181" s="425"/>
      <c r="GS5181" s="425"/>
      <c r="GT5181" s="425"/>
      <c r="GU5181" s="425"/>
      <c r="GV5181" s="425"/>
      <c r="GW5181" s="425"/>
      <c r="GX5181" s="425"/>
      <c r="GY5181" s="425"/>
      <c r="GZ5181" s="425"/>
      <c r="HA5181" s="425"/>
      <c r="HB5181" s="425"/>
      <c r="HC5181" s="425"/>
      <c r="HD5181" s="425"/>
      <c r="HE5181" s="425"/>
      <c r="HF5181" s="425"/>
      <c r="HG5181" s="425"/>
      <c r="HH5181" s="425"/>
      <c r="HI5181" s="425"/>
      <c r="HJ5181" s="425"/>
      <c r="HK5181" s="425"/>
      <c r="HL5181" s="425"/>
      <c r="HM5181" s="425"/>
      <c r="HN5181" s="425"/>
      <c r="HO5181" s="425"/>
      <c r="HP5181" s="425"/>
      <c r="HQ5181" s="425"/>
      <c r="HR5181" s="425"/>
      <c r="HS5181" s="425"/>
      <c r="HT5181" s="425"/>
      <c r="HU5181" s="425"/>
      <c r="HV5181" s="425"/>
      <c r="HW5181" s="425"/>
      <c r="HX5181" s="425"/>
      <c r="HY5181" s="425"/>
      <c r="HZ5181" s="425"/>
      <c r="IA5181" s="425"/>
      <c r="IB5181" s="425"/>
      <c r="IC5181" s="425"/>
      <c r="ID5181" s="425"/>
      <c r="IE5181" s="425"/>
      <c r="IF5181" s="425"/>
      <c r="IG5181" s="425"/>
      <c r="IH5181" s="425"/>
      <c r="II5181" s="425"/>
      <c r="IJ5181" s="425"/>
      <c r="IK5181" s="425"/>
      <c r="IL5181" s="425"/>
      <c r="IM5181" s="425"/>
      <c r="IN5181" s="425"/>
      <c r="IO5181" s="425"/>
      <c r="IP5181" s="425"/>
      <c r="IQ5181" s="425"/>
      <c r="IR5181" s="425"/>
      <c r="IS5181" s="425"/>
      <c r="IT5181" s="425"/>
      <c r="IU5181" s="425"/>
      <c r="IV5181" s="425"/>
    </row>
    <row r="5182" s="428" customFormat="1" ht="27.6" customHeight="1" spans="2:256">
      <c r="B5182" s="465"/>
      <c r="GH5182" s="425"/>
      <c r="GI5182" s="425"/>
      <c r="GJ5182" s="425"/>
      <c r="GK5182" s="425"/>
      <c r="GL5182" s="425"/>
      <c r="GM5182" s="425"/>
      <c r="GN5182" s="425"/>
      <c r="GO5182" s="425"/>
      <c r="GP5182" s="425"/>
      <c r="GQ5182" s="425"/>
      <c r="GR5182" s="425"/>
      <c r="GS5182" s="425"/>
      <c r="GT5182" s="425"/>
      <c r="GU5182" s="425"/>
      <c r="GV5182" s="425"/>
      <c r="GW5182" s="425"/>
      <c r="GX5182" s="425"/>
      <c r="GY5182" s="425"/>
      <c r="GZ5182" s="425"/>
      <c r="HA5182" s="425"/>
      <c r="HB5182" s="425"/>
      <c r="HC5182" s="425"/>
      <c r="HD5182" s="425"/>
      <c r="HE5182" s="425"/>
      <c r="HF5182" s="425"/>
      <c r="HG5182" s="425"/>
      <c r="HH5182" s="425"/>
      <c r="HI5182" s="425"/>
      <c r="HJ5182" s="425"/>
      <c r="HK5182" s="425"/>
      <c r="HL5182" s="425"/>
      <c r="HM5182" s="425"/>
      <c r="HN5182" s="425"/>
      <c r="HO5182" s="425"/>
      <c r="HP5182" s="425"/>
      <c r="HQ5182" s="425"/>
      <c r="HR5182" s="425"/>
      <c r="HS5182" s="425"/>
      <c r="HT5182" s="425"/>
      <c r="HU5182" s="425"/>
      <c r="HV5182" s="425"/>
      <c r="HW5182" s="425"/>
      <c r="HX5182" s="425"/>
      <c r="HY5182" s="425"/>
      <c r="HZ5182" s="425"/>
      <c r="IA5182" s="425"/>
      <c r="IB5182" s="425"/>
      <c r="IC5182" s="425"/>
      <c r="ID5182" s="425"/>
      <c r="IE5182" s="425"/>
      <c r="IF5182" s="425"/>
      <c r="IG5182" s="425"/>
      <c r="IH5182" s="425"/>
      <c r="II5182" s="425"/>
      <c r="IJ5182" s="425"/>
      <c r="IK5182" s="425"/>
      <c r="IL5182" s="425"/>
      <c r="IM5182" s="425"/>
      <c r="IN5182" s="425"/>
      <c r="IO5182" s="425"/>
      <c r="IP5182" s="425"/>
      <c r="IQ5182" s="425"/>
      <c r="IR5182" s="425"/>
      <c r="IS5182" s="425"/>
      <c r="IT5182" s="425"/>
      <c r="IU5182" s="425"/>
      <c r="IV5182" s="425"/>
    </row>
    <row r="5183" s="428" customFormat="1" ht="27.6" customHeight="1" spans="2:256">
      <c r="B5183" s="465"/>
      <c r="GH5183" s="425"/>
      <c r="GI5183" s="425"/>
      <c r="GJ5183" s="425"/>
      <c r="GK5183" s="425"/>
      <c r="GL5183" s="425"/>
      <c r="GM5183" s="425"/>
      <c r="GN5183" s="425"/>
      <c r="GO5183" s="425"/>
      <c r="GP5183" s="425"/>
      <c r="GQ5183" s="425"/>
      <c r="GR5183" s="425"/>
      <c r="GS5183" s="425"/>
      <c r="GT5183" s="425"/>
      <c r="GU5183" s="425"/>
      <c r="GV5183" s="425"/>
      <c r="GW5183" s="425"/>
      <c r="GX5183" s="425"/>
      <c r="GY5183" s="425"/>
      <c r="GZ5183" s="425"/>
      <c r="HA5183" s="425"/>
      <c r="HB5183" s="425"/>
      <c r="HC5183" s="425"/>
      <c r="HD5183" s="425"/>
      <c r="HE5183" s="425"/>
      <c r="HF5183" s="425"/>
      <c r="HG5183" s="425"/>
      <c r="HH5183" s="425"/>
      <c r="HI5183" s="425"/>
      <c r="HJ5183" s="425"/>
      <c r="HK5183" s="425"/>
      <c r="HL5183" s="425"/>
      <c r="HM5183" s="425"/>
      <c r="HN5183" s="425"/>
      <c r="HO5183" s="425"/>
      <c r="HP5183" s="425"/>
      <c r="HQ5183" s="425"/>
      <c r="HR5183" s="425"/>
      <c r="HS5183" s="425"/>
      <c r="HT5183" s="425"/>
      <c r="HU5183" s="425"/>
      <c r="HV5183" s="425"/>
      <c r="HW5183" s="425"/>
      <c r="HX5183" s="425"/>
      <c r="HY5183" s="425"/>
      <c r="HZ5183" s="425"/>
      <c r="IA5183" s="425"/>
      <c r="IB5183" s="425"/>
      <c r="IC5183" s="425"/>
      <c r="ID5183" s="425"/>
      <c r="IE5183" s="425"/>
      <c r="IF5183" s="425"/>
      <c r="IG5183" s="425"/>
      <c r="IH5183" s="425"/>
      <c r="II5183" s="425"/>
      <c r="IJ5183" s="425"/>
      <c r="IK5183" s="425"/>
      <c r="IL5183" s="425"/>
      <c r="IM5183" s="425"/>
      <c r="IN5183" s="425"/>
      <c r="IO5183" s="425"/>
      <c r="IP5183" s="425"/>
      <c r="IQ5183" s="425"/>
      <c r="IR5183" s="425"/>
      <c r="IS5183" s="425"/>
      <c r="IT5183" s="425"/>
      <c r="IU5183" s="425"/>
      <c r="IV5183" s="425"/>
    </row>
    <row r="5184" s="428" customFormat="1" ht="27.6" customHeight="1" spans="2:256">
      <c r="B5184" s="465"/>
      <c r="GH5184" s="425"/>
      <c r="GI5184" s="425"/>
      <c r="GJ5184" s="425"/>
      <c r="GK5184" s="425"/>
      <c r="GL5184" s="425"/>
      <c r="GM5184" s="425"/>
      <c r="GN5184" s="425"/>
      <c r="GO5184" s="425"/>
      <c r="GP5184" s="425"/>
      <c r="GQ5184" s="425"/>
      <c r="GR5184" s="425"/>
      <c r="GS5184" s="425"/>
      <c r="GT5184" s="425"/>
      <c r="GU5184" s="425"/>
      <c r="GV5184" s="425"/>
      <c r="GW5184" s="425"/>
      <c r="GX5184" s="425"/>
      <c r="GY5184" s="425"/>
      <c r="GZ5184" s="425"/>
      <c r="HA5184" s="425"/>
      <c r="HB5184" s="425"/>
      <c r="HC5184" s="425"/>
      <c r="HD5184" s="425"/>
      <c r="HE5184" s="425"/>
      <c r="HF5184" s="425"/>
      <c r="HG5184" s="425"/>
      <c r="HH5184" s="425"/>
      <c r="HI5184" s="425"/>
      <c r="HJ5184" s="425"/>
      <c r="HK5184" s="425"/>
      <c r="HL5184" s="425"/>
      <c r="HM5184" s="425"/>
      <c r="HN5184" s="425"/>
      <c r="HO5184" s="425"/>
      <c r="HP5184" s="425"/>
      <c r="HQ5184" s="425"/>
      <c r="HR5184" s="425"/>
      <c r="HS5184" s="425"/>
      <c r="HT5184" s="425"/>
      <c r="HU5184" s="425"/>
      <c r="HV5184" s="425"/>
      <c r="HW5184" s="425"/>
      <c r="HX5184" s="425"/>
      <c r="HY5184" s="425"/>
      <c r="HZ5184" s="425"/>
      <c r="IA5184" s="425"/>
      <c r="IB5184" s="425"/>
      <c r="IC5184" s="425"/>
      <c r="ID5184" s="425"/>
      <c r="IE5184" s="425"/>
      <c r="IF5184" s="425"/>
      <c r="IG5184" s="425"/>
      <c r="IH5184" s="425"/>
      <c r="II5184" s="425"/>
      <c r="IJ5184" s="425"/>
      <c r="IK5184" s="425"/>
      <c r="IL5184" s="425"/>
      <c r="IM5184" s="425"/>
      <c r="IN5184" s="425"/>
      <c r="IO5184" s="425"/>
      <c r="IP5184" s="425"/>
      <c r="IQ5184" s="425"/>
      <c r="IR5184" s="425"/>
      <c r="IS5184" s="425"/>
      <c r="IT5184" s="425"/>
      <c r="IU5184" s="425"/>
      <c r="IV5184" s="425"/>
    </row>
    <row r="5185" s="428" customFormat="1" ht="27.6" customHeight="1" spans="2:256">
      <c r="B5185" s="465"/>
      <c r="GH5185" s="425"/>
      <c r="GI5185" s="425"/>
      <c r="GJ5185" s="425"/>
      <c r="GK5185" s="425"/>
      <c r="GL5185" s="425"/>
      <c r="GM5185" s="425"/>
      <c r="GN5185" s="425"/>
      <c r="GO5185" s="425"/>
      <c r="GP5185" s="425"/>
      <c r="GQ5185" s="425"/>
      <c r="GR5185" s="425"/>
      <c r="GS5185" s="425"/>
      <c r="GT5185" s="425"/>
      <c r="GU5185" s="425"/>
      <c r="GV5185" s="425"/>
      <c r="GW5185" s="425"/>
      <c r="GX5185" s="425"/>
      <c r="GY5185" s="425"/>
      <c r="GZ5185" s="425"/>
      <c r="HA5185" s="425"/>
      <c r="HB5185" s="425"/>
      <c r="HC5185" s="425"/>
      <c r="HD5185" s="425"/>
      <c r="HE5185" s="425"/>
      <c r="HF5185" s="425"/>
      <c r="HG5185" s="425"/>
      <c r="HH5185" s="425"/>
      <c r="HI5185" s="425"/>
      <c r="HJ5185" s="425"/>
      <c r="HK5185" s="425"/>
      <c r="HL5185" s="425"/>
      <c r="HM5185" s="425"/>
      <c r="HN5185" s="425"/>
      <c r="HO5185" s="425"/>
      <c r="HP5185" s="425"/>
      <c r="HQ5185" s="425"/>
      <c r="HR5185" s="425"/>
      <c r="HS5185" s="425"/>
      <c r="HT5185" s="425"/>
      <c r="HU5185" s="425"/>
      <c r="HV5185" s="425"/>
      <c r="HW5185" s="425"/>
      <c r="HX5185" s="425"/>
      <c r="HY5185" s="425"/>
      <c r="HZ5185" s="425"/>
      <c r="IA5185" s="425"/>
      <c r="IB5185" s="425"/>
      <c r="IC5185" s="425"/>
      <c r="ID5185" s="425"/>
      <c r="IE5185" s="425"/>
      <c r="IF5185" s="425"/>
      <c r="IG5185" s="425"/>
      <c r="IH5185" s="425"/>
      <c r="II5185" s="425"/>
      <c r="IJ5185" s="425"/>
      <c r="IK5185" s="425"/>
      <c r="IL5185" s="425"/>
      <c r="IM5185" s="425"/>
      <c r="IN5185" s="425"/>
      <c r="IO5185" s="425"/>
      <c r="IP5185" s="425"/>
      <c r="IQ5185" s="425"/>
      <c r="IR5185" s="425"/>
      <c r="IS5185" s="425"/>
      <c r="IT5185" s="425"/>
      <c r="IU5185" s="425"/>
      <c r="IV5185" s="425"/>
    </row>
    <row r="5186" s="428" customFormat="1" ht="27.6" customHeight="1" spans="2:256">
      <c r="B5186" s="465"/>
      <c r="GH5186" s="425"/>
      <c r="GI5186" s="425"/>
      <c r="GJ5186" s="425"/>
      <c r="GK5186" s="425"/>
      <c r="GL5186" s="425"/>
      <c r="GM5186" s="425"/>
      <c r="GN5186" s="425"/>
      <c r="GO5186" s="425"/>
      <c r="GP5186" s="425"/>
      <c r="GQ5186" s="425"/>
      <c r="GR5186" s="425"/>
      <c r="GS5186" s="425"/>
      <c r="GT5186" s="425"/>
      <c r="GU5186" s="425"/>
      <c r="GV5186" s="425"/>
      <c r="GW5186" s="425"/>
      <c r="GX5186" s="425"/>
      <c r="GY5186" s="425"/>
      <c r="GZ5186" s="425"/>
      <c r="HA5186" s="425"/>
      <c r="HB5186" s="425"/>
      <c r="HC5186" s="425"/>
      <c r="HD5186" s="425"/>
      <c r="HE5186" s="425"/>
      <c r="HF5186" s="425"/>
      <c r="HG5186" s="425"/>
      <c r="HH5186" s="425"/>
      <c r="HI5186" s="425"/>
      <c r="HJ5186" s="425"/>
      <c r="HK5186" s="425"/>
      <c r="HL5186" s="425"/>
      <c r="HM5186" s="425"/>
      <c r="HN5186" s="425"/>
      <c r="HO5186" s="425"/>
      <c r="HP5186" s="425"/>
      <c r="HQ5186" s="425"/>
      <c r="HR5186" s="425"/>
      <c r="HS5186" s="425"/>
      <c r="HT5186" s="425"/>
      <c r="HU5186" s="425"/>
      <c r="HV5186" s="425"/>
      <c r="HW5186" s="425"/>
      <c r="HX5186" s="425"/>
      <c r="HY5186" s="425"/>
      <c r="HZ5186" s="425"/>
      <c r="IA5186" s="425"/>
      <c r="IB5186" s="425"/>
      <c r="IC5186" s="425"/>
      <c r="ID5186" s="425"/>
      <c r="IE5186" s="425"/>
      <c r="IF5186" s="425"/>
      <c r="IG5186" s="425"/>
      <c r="IH5186" s="425"/>
      <c r="II5186" s="425"/>
      <c r="IJ5186" s="425"/>
      <c r="IK5186" s="425"/>
      <c r="IL5186" s="425"/>
      <c r="IM5186" s="425"/>
      <c r="IN5186" s="425"/>
      <c r="IO5186" s="425"/>
      <c r="IP5186" s="425"/>
      <c r="IQ5186" s="425"/>
      <c r="IR5186" s="425"/>
      <c r="IS5186" s="425"/>
      <c r="IT5186" s="425"/>
      <c r="IU5186" s="425"/>
      <c r="IV5186" s="425"/>
    </row>
    <row r="5187" s="428" customFormat="1" ht="27.6" customHeight="1" spans="2:256">
      <c r="B5187" s="465"/>
      <c r="GH5187" s="425"/>
      <c r="GI5187" s="425"/>
      <c r="GJ5187" s="425"/>
      <c r="GK5187" s="425"/>
      <c r="GL5187" s="425"/>
      <c r="GM5187" s="425"/>
      <c r="GN5187" s="425"/>
      <c r="GO5187" s="425"/>
      <c r="GP5187" s="425"/>
      <c r="GQ5187" s="425"/>
      <c r="GR5187" s="425"/>
      <c r="GS5187" s="425"/>
      <c r="GT5187" s="425"/>
      <c r="GU5187" s="425"/>
      <c r="GV5187" s="425"/>
      <c r="GW5187" s="425"/>
      <c r="GX5187" s="425"/>
      <c r="GY5187" s="425"/>
      <c r="GZ5187" s="425"/>
      <c r="HA5187" s="425"/>
      <c r="HB5187" s="425"/>
      <c r="HC5187" s="425"/>
      <c r="HD5187" s="425"/>
      <c r="HE5187" s="425"/>
      <c r="HF5187" s="425"/>
      <c r="HG5187" s="425"/>
      <c r="HH5187" s="425"/>
      <c r="HI5187" s="425"/>
      <c r="HJ5187" s="425"/>
      <c r="HK5187" s="425"/>
      <c r="HL5187" s="425"/>
      <c r="HM5187" s="425"/>
      <c r="HN5187" s="425"/>
      <c r="HO5187" s="425"/>
      <c r="HP5187" s="425"/>
      <c r="HQ5187" s="425"/>
      <c r="HR5187" s="425"/>
      <c r="HS5187" s="425"/>
      <c r="HT5187" s="425"/>
      <c r="HU5187" s="425"/>
      <c r="HV5187" s="425"/>
      <c r="HW5187" s="425"/>
      <c r="HX5187" s="425"/>
      <c r="HY5187" s="425"/>
      <c r="HZ5187" s="425"/>
      <c r="IA5187" s="425"/>
      <c r="IB5187" s="425"/>
      <c r="IC5187" s="425"/>
      <c r="ID5187" s="425"/>
      <c r="IE5187" s="425"/>
      <c r="IF5187" s="425"/>
      <c r="IG5187" s="425"/>
      <c r="IH5187" s="425"/>
      <c r="II5187" s="425"/>
      <c r="IJ5187" s="425"/>
      <c r="IK5187" s="425"/>
      <c r="IL5187" s="425"/>
      <c r="IM5187" s="425"/>
      <c r="IN5187" s="425"/>
      <c r="IO5187" s="425"/>
      <c r="IP5187" s="425"/>
      <c r="IQ5187" s="425"/>
      <c r="IR5187" s="425"/>
      <c r="IS5187" s="425"/>
      <c r="IT5187" s="425"/>
      <c r="IU5187" s="425"/>
      <c r="IV5187" s="425"/>
    </row>
    <row r="5188" s="428" customFormat="1" ht="27.6" customHeight="1" spans="2:256">
      <c r="B5188" s="465"/>
      <c r="GH5188" s="425"/>
      <c r="GI5188" s="425"/>
      <c r="GJ5188" s="425"/>
      <c r="GK5188" s="425"/>
      <c r="GL5188" s="425"/>
      <c r="GM5188" s="425"/>
      <c r="GN5188" s="425"/>
      <c r="GO5188" s="425"/>
      <c r="GP5188" s="425"/>
      <c r="GQ5188" s="425"/>
      <c r="GR5188" s="425"/>
      <c r="GS5188" s="425"/>
      <c r="GT5188" s="425"/>
      <c r="GU5188" s="425"/>
      <c r="GV5188" s="425"/>
      <c r="GW5188" s="425"/>
      <c r="GX5188" s="425"/>
      <c r="GY5188" s="425"/>
      <c r="GZ5188" s="425"/>
      <c r="HA5188" s="425"/>
      <c r="HB5188" s="425"/>
      <c r="HC5188" s="425"/>
      <c r="HD5188" s="425"/>
      <c r="HE5188" s="425"/>
      <c r="HF5188" s="425"/>
      <c r="HG5188" s="425"/>
      <c r="HH5188" s="425"/>
      <c r="HI5188" s="425"/>
      <c r="HJ5188" s="425"/>
      <c r="HK5188" s="425"/>
      <c r="HL5188" s="425"/>
      <c r="HM5188" s="425"/>
      <c r="HN5188" s="425"/>
      <c r="HO5188" s="425"/>
      <c r="HP5188" s="425"/>
      <c r="HQ5188" s="425"/>
      <c r="HR5188" s="425"/>
      <c r="HS5188" s="425"/>
      <c r="HT5188" s="425"/>
      <c r="HU5188" s="425"/>
      <c r="HV5188" s="425"/>
      <c r="HW5188" s="425"/>
      <c r="HX5188" s="425"/>
      <c r="HY5188" s="425"/>
      <c r="HZ5188" s="425"/>
      <c r="IA5188" s="425"/>
      <c r="IB5188" s="425"/>
      <c r="IC5188" s="425"/>
      <c r="ID5188" s="425"/>
      <c r="IE5188" s="425"/>
      <c r="IF5188" s="425"/>
      <c r="IG5188" s="425"/>
      <c r="IH5188" s="425"/>
      <c r="II5188" s="425"/>
      <c r="IJ5188" s="425"/>
      <c r="IK5188" s="425"/>
      <c r="IL5188" s="425"/>
      <c r="IM5188" s="425"/>
      <c r="IN5188" s="425"/>
      <c r="IO5188" s="425"/>
      <c r="IP5188" s="425"/>
      <c r="IQ5188" s="425"/>
      <c r="IR5188" s="425"/>
      <c r="IS5188" s="425"/>
      <c r="IT5188" s="425"/>
      <c r="IU5188" s="425"/>
      <c r="IV5188" s="425"/>
    </row>
    <row r="5189" s="428" customFormat="1" ht="27.6" customHeight="1" spans="2:256">
      <c r="B5189" s="465"/>
      <c r="GH5189" s="425"/>
      <c r="GI5189" s="425"/>
      <c r="GJ5189" s="425"/>
      <c r="GK5189" s="425"/>
      <c r="GL5189" s="425"/>
      <c r="GM5189" s="425"/>
      <c r="GN5189" s="425"/>
      <c r="GO5189" s="425"/>
      <c r="GP5189" s="425"/>
      <c r="GQ5189" s="425"/>
      <c r="GR5189" s="425"/>
      <c r="GS5189" s="425"/>
      <c r="GT5189" s="425"/>
      <c r="GU5189" s="425"/>
      <c r="GV5189" s="425"/>
      <c r="GW5189" s="425"/>
      <c r="GX5189" s="425"/>
      <c r="GY5189" s="425"/>
      <c r="GZ5189" s="425"/>
      <c r="HA5189" s="425"/>
      <c r="HB5189" s="425"/>
      <c r="HC5189" s="425"/>
      <c r="HD5189" s="425"/>
      <c r="HE5189" s="425"/>
      <c r="HF5189" s="425"/>
      <c r="HG5189" s="425"/>
      <c r="HH5189" s="425"/>
      <c r="HI5189" s="425"/>
      <c r="HJ5189" s="425"/>
      <c r="HK5189" s="425"/>
      <c r="HL5189" s="425"/>
      <c r="HM5189" s="425"/>
      <c r="HN5189" s="425"/>
      <c r="HO5189" s="425"/>
      <c r="HP5189" s="425"/>
      <c r="HQ5189" s="425"/>
      <c r="HR5189" s="425"/>
      <c r="HS5189" s="425"/>
      <c r="HT5189" s="425"/>
      <c r="HU5189" s="425"/>
      <c r="HV5189" s="425"/>
      <c r="HW5189" s="425"/>
      <c r="HX5189" s="425"/>
      <c r="HY5189" s="425"/>
      <c r="HZ5189" s="425"/>
      <c r="IA5189" s="425"/>
      <c r="IB5189" s="425"/>
      <c r="IC5189" s="425"/>
      <c r="ID5189" s="425"/>
      <c r="IE5189" s="425"/>
      <c r="IF5189" s="425"/>
      <c r="IG5189" s="425"/>
      <c r="IH5189" s="425"/>
      <c r="II5189" s="425"/>
      <c r="IJ5189" s="425"/>
      <c r="IK5189" s="425"/>
      <c r="IL5189" s="425"/>
      <c r="IM5189" s="425"/>
      <c r="IN5189" s="425"/>
      <c r="IO5189" s="425"/>
      <c r="IP5189" s="425"/>
      <c r="IQ5189" s="425"/>
      <c r="IR5189" s="425"/>
      <c r="IS5189" s="425"/>
      <c r="IT5189" s="425"/>
      <c r="IU5189" s="425"/>
      <c r="IV5189" s="425"/>
    </row>
    <row r="5190" s="428" customFormat="1" ht="27.6" customHeight="1" spans="2:256">
      <c r="B5190" s="465"/>
      <c r="GH5190" s="425"/>
      <c r="GI5190" s="425"/>
      <c r="GJ5190" s="425"/>
      <c r="GK5190" s="425"/>
      <c r="GL5190" s="425"/>
      <c r="GM5190" s="425"/>
      <c r="GN5190" s="425"/>
      <c r="GO5190" s="425"/>
      <c r="GP5190" s="425"/>
      <c r="GQ5190" s="425"/>
      <c r="GR5190" s="425"/>
      <c r="GS5190" s="425"/>
      <c r="GT5190" s="425"/>
      <c r="GU5190" s="425"/>
      <c r="GV5190" s="425"/>
      <c r="GW5190" s="425"/>
      <c r="GX5190" s="425"/>
      <c r="GY5190" s="425"/>
      <c r="GZ5190" s="425"/>
      <c r="HA5190" s="425"/>
      <c r="HB5190" s="425"/>
      <c r="HC5190" s="425"/>
      <c r="HD5190" s="425"/>
      <c r="HE5190" s="425"/>
      <c r="HF5190" s="425"/>
      <c r="HG5190" s="425"/>
      <c r="HH5190" s="425"/>
      <c r="HI5190" s="425"/>
      <c r="HJ5190" s="425"/>
      <c r="HK5190" s="425"/>
      <c r="HL5190" s="425"/>
      <c r="HM5190" s="425"/>
      <c r="HN5190" s="425"/>
      <c r="HO5190" s="425"/>
      <c r="HP5190" s="425"/>
      <c r="HQ5190" s="425"/>
      <c r="HR5190" s="425"/>
      <c r="HS5190" s="425"/>
      <c r="HT5190" s="425"/>
      <c r="HU5190" s="425"/>
      <c r="HV5190" s="425"/>
      <c r="HW5190" s="425"/>
      <c r="HX5190" s="425"/>
      <c r="HY5190" s="425"/>
      <c r="HZ5190" s="425"/>
      <c r="IA5190" s="425"/>
      <c r="IB5190" s="425"/>
      <c r="IC5190" s="425"/>
      <c r="ID5190" s="425"/>
      <c r="IE5190" s="425"/>
      <c r="IF5190" s="425"/>
      <c r="IG5190" s="425"/>
      <c r="IH5190" s="425"/>
      <c r="II5190" s="425"/>
      <c r="IJ5190" s="425"/>
      <c r="IK5190" s="425"/>
      <c r="IL5190" s="425"/>
      <c r="IM5190" s="425"/>
      <c r="IN5190" s="425"/>
      <c r="IO5190" s="425"/>
      <c r="IP5190" s="425"/>
      <c r="IQ5190" s="425"/>
      <c r="IR5190" s="425"/>
      <c r="IS5190" s="425"/>
      <c r="IT5190" s="425"/>
      <c r="IU5190" s="425"/>
      <c r="IV5190" s="425"/>
    </row>
    <row r="5191" s="428" customFormat="1" ht="27.6" customHeight="1" spans="2:256">
      <c r="B5191" s="465"/>
      <c r="GH5191" s="425"/>
      <c r="GI5191" s="425"/>
      <c r="GJ5191" s="425"/>
      <c r="GK5191" s="425"/>
      <c r="GL5191" s="425"/>
      <c r="GM5191" s="425"/>
      <c r="GN5191" s="425"/>
      <c r="GO5191" s="425"/>
      <c r="GP5191" s="425"/>
      <c r="GQ5191" s="425"/>
      <c r="GR5191" s="425"/>
      <c r="GS5191" s="425"/>
      <c r="GT5191" s="425"/>
      <c r="GU5191" s="425"/>
      <c r="GV5191" s="425"/>
      <c r="GW5191" s="425"/>
      <c r="GX5191" s="425"/>
      <c r="GY5191" s="425"/>
      <c r="GZ5191" s="425"/>
      <c r="HA5191" s="425"/>
      <c r="HB5191" s="425"/>
      <c r="HC5191" s="425"/>
      <c r="HD5191" s="425"/>
      <c r="HE5191" s="425"/>
      <c r="HF5191" s="425"/>
      <c r="HG5191" s="425"/>
      <c r="HH5191" s="425"/>
      <c r="HI5191" s="425"/>
      <c r="HJ5191" s="425"/>
      <c r="HK5191" s="425"/>
      <c r="HL5191" s="425"/>
      <c r="HM5191" s="425"/>
      <c r="HN5191" s="425"/>
      <c r="HO5191" s="425"/>
      <c r="HP5191" s="425"/>
      <c r="HQ5191" s="425"/>
      <c r="HR5191" s="425"/>
      <c r="HS5191" s="425"/>
      <c r="HT5191" s="425"/>
      <c r="HU5191" s="425"/>
      <c r="HV5191" s="425"/>
      <c r="HW5191" s="425"/>
      <c r="HX5191" s="425"/>
      <c r="HY5191" s="425"/>
      <c r="HZ5191" s="425"/>
      <c r="IA5191" s="425"/>
      <c r="IB5191" s="425"/>
      <c r="IC5191" s="425"/>
      <c r="ID5191" s="425"/>
      <c r="IE5191" s="425"/>
      <c r="IF5191" s="425"/>
      <c r="IG5191" s="425"/>
      <c r="IH5191" s="425"/>
      <c r="II5191" s="425"/>
      <c r="IJ5191" s="425"/>
      <c r="IK5191" s="425"/>
      <c r="IL5191" s="425"/>
      <c r="IM5191" s="425"/>
      <c r="IN5191" s="425"/>
      <c r="IO5191" s="425"/>
      <c r="IP5191" s="425"/>
      <c r="IQ5191" s="425"/>
      <c r="IR5191" s="425"/>
      <c r="IS5191" s="425"/>
      <c r="IT5191" s="425"/>
      <c r="IU5191" s="425"/>
      <c r="IV5191" s="425"/>
    </row>
    <row r="5192" s="428" customFormat="1" ht="27.6" customHeight="1" spans="2:256">
      <c r="B5192" s="465"/>
      <c r="GH5192" s="425"/>
      <c r="GI5192" s="425"/>
      <c r="GJ5192" s="425"/>
      <c r="GK5192" s="425"/>
      <c r="GL5192" s="425"/>
      <c r="GM5192" s="425"/>
      <c r="GN5192" s="425"/>
      <c r="GO5192" s="425"/>
      <c r="GP5192" s="425"/>
      <c r="GQ5192" s="425"/>
      <c r="GR5192" s="425"/>
      <c r="GS5192" s="425"/>
      <c r="GT5192" s="425"/>
      <c r="GU5192" s="425"/>
      <c r="GV5192" s="425"/>
      <c r="GW5192" s="425"/>
      <c r="GX5192" s="425"/>
      <c r="GY5192" s="425"/>
      <c r="GZ5192" s="425"/>
      <c r="HA5192" s="425"/>
      <c r="HB5192" s="425"/>
      <c r="HC5192" s="425"/>
      <c r="HD5192" s="425"/>
      <c r="HE5192" s="425"/>
      <c r="HF5192" s="425"/>
      <c r="HG5192" s="425"/>
      <c r="HH5192" s="425"/>
      <c r="HI5192" s="425"/>
      <c r="HJ5192" s="425"/>
      <c r="HK5192" s="425"/>
      <c r="HL5192" s="425"/>
      <c r="HM5192" s="425"/>
      <c r="HN5192" s="425"/>
      <c r="HO5192" s="425"/>
      <c r="HP5192" s="425"/>
      <c r="HQ5192" s="425"/>
      <c r="HR5192" s="425"/>
      <c r="HS5192" s="425"/>
      <c r="HT5192" s="425"/>
      <c r="HU5192" s="425"/>
      <c r="HV5192" s="425"/>
      <c r="HW5192" s="425"/>
      <c r="HX5192" s="425"/>
      <c r="HY5192" s="425"/>
      <c r="HZ5192" s="425"/>
      <c r="IA5192" s="425"/>
      <c r="IB5192" s="425"/>
      <c r="IC5192" s="425"/>
      <c r="ID5192" s="425"/>
      <c r="IE5192" s="425"/>
      <c r="IF5192" s="425"/>
      <c r="IG5192" s="425"/>
      <c r="IH5192" s="425"/>
      <c r="II5192" s="425"/>
      <c r="IJ5192" s="425"/>
      <c r="IK5192" s="425"/>
      <c r="IL5192" s="425"/>
      <c r="IM5192" s="425"/>
      <c r="IN5192" s="425"/>
      <c r="IO5192" s="425"/>
      <c r="IP5192" s="425"/>
      <c r="IQ5192" s="425"/>
      <c r="IR5192" s="425"/>
      <c r="IS5192" s="425"/>
      <c r="IT5192" s="425"/>
      <c r="IU5192" s="425"/>
      <c r="IV5192" s="425"/>
    </row>
    <row r="5193" s="428" customFormat="1" ht="27.6" customHeight="1" spans="2:256">
      <c r="B5193" s="465"/>
      <c r="GH5193" s="425"/>
      <c r="GI5193" s="425"/>
      <c r="GJ5193" s="425"/>
      <c r="GK5193" s="425"/>
      <c r="GL5193" s="425"/>
      <c r="GM5193" s="425"/>
      <c r="GN5193" s="425"/>
      <c r="GO5193" s="425"/>
      <c r="GP5193" s="425"/>
      <c r="GQ5193" s="425"/>
      <c r="GR5193" s="425"/>
      <c r="GS5193" s="425"/>
      <c r="GT5193" s="425"/>
      <c r="GU5193" s="425"/>
      <c r="GV5193" s="425"/>
      <c r="GW5193" s="425"/>
      <c r="GX5193" s="425"/>
      <c r="GY5193" s="425"/>
      <c r="GZ5193" s="425"/>
      <c r="HA5193" s="425"/>
      <c r="HB5193" s="425"/>
      <c r="HC5193" s="425"/>
      <c r="HD5193" s="425"/>
      <c r="HE5193" s="425"/>
      <c r="HF5193" s="425"/>
      <c r="HG5193" s="425"/>
      <c r="HH5193" s="425"/>
      <c r="HI5193" s="425"/>
      <c r="HJ5193" s="425"/>
      <c r="HK5193" s="425"/>
      <c r="HL5193" s="425"/>
      <c r="HM5193" s="425"/>
      <c r="HN5193" s="425"/>
      <c r="HO5193" s="425"/>
      <c r="HP5193" s="425"/>
      <c r="HQ5193" s="425"/>
      <c r="HR5193" s="425"/>
      <c r="HS5193" s="425"/>
      <c r="HT5193" s="425"/>
      <c r="HU5193" s="425"/>
      <c r="HV5193" s="425"/>
      <c r="HW5193" s="425"/>
      <c r="HX5193" s="425"/>
      <c r="HY5193" s="425"/>
      <c r="HZ5193" s="425"/>
      <c r="IA5193" s="425"/>
      <c r="IB5193" s="425"/>
      <c r="IC5193" s="425"/>
      <c r="ID5193" s="425"/>
      <c r="IE5193" s="425"/>
      <c r="IF5193" s="425"/>
      <c r="IG5193" s="425"/>
      <c r="IH5193" s="425"/>
      <c r="II5193" s="425"/>
      <c r="IJ5193" s="425"/>
      <c r="IK5193" s="425"/>
      <c r="IL5193" s="425"/>
      <c r="IM5193" s="425"/>
      <c r="IN5193" s="425"/>
      <c r="IO5193" s="425"/>
      <c r="IP5193" s="425"/>
      <c r="IQ5193" s="425"/>
      <c r="IR5193" s="425"/>
      <c r="IS5193" s="425"/>
      <c r="IT5193" s="425"/>
      <c r="IU5193" s="425"/>
      <c r="IV5193" s="425"/>
    </row>
    <row r="5194" s="428" customFormat="1" ht="27.6" customHeight="1" spans="2:256">
      <c r="B5194" s="465"/>
      <c r="GH5194" s="425"/>
      <c r="GI5194" s="425"/>
      <c r="GJ5194" s="425"/>
      <c r="GK5194" s="425"/>
      <c r="GL5194" s="425"/>
      <c r="GM5194" s="425"/>
      <c r="GN5194" s="425"/>
      <c r="GO5194" s="425"/>
      <c r="GP5194" s="425"/>
      <c r="GQ5194" s="425"/>
      <c r="GR5194" s="425"/>
      <c r="GS5194" s="425"/>
      <c r="GT5194" s="425"/>
      <c r="GU5194" s="425"/>
      <c r="GV5194" s="425"/>
      <c r="GW5194" s="425"/>
      <c r="GX5194" s="425"/>
      <c r="GY5194" s="425"/>
      <c r="GZ5194" s="425"/>
      <c r="HA5194" s="425"/>
      <c r="HB5194" s="425"/>
      <c r="HC5194" s="425"/>
      <c r="HD5194" s="425"/>
      <c r="HE5194" s="425"/>
      <c r="HF5194" s="425"/>
      <c r="HG5194" s="425"/>
      <c r="HH5194" s="425"/>
      <c r="HI5194" s="425"/>
      <c r="HJ5194" s="425"/>
      <c r="HK5194" s="425"/>
      <c r="HL5194" s="425"/>
      <c r="HM5194" s="425"/>
      <c r="HN5194" s="425"/>
      <c r="HO5194" s="425"/>
      <c r="HP5194" s="425"/>
      <c r="HQ5194" s="425"/>
      <c r="HR5194" s="425"/>
      <c r="HS5194" s="425"/>
      <c r="HT5194" s="425"/>
      <c r="HU5194" s="425"/>
      <c r="HV5194" s="425"/>
      <c r="HW5194" s="425"/>
      <c r="HX5194" s="425"/>
      <c r="HY5194" s="425"/>
      <c r="HZ5194" s="425"/>
      <c r="IA5194" s="425"/>
      <c r="IB5194" s="425"/>
      <c r="IC5194" s="425"/>
      <c r="ID5194" s="425"/>
      <c r="IE5194" s="425"/>
      <c r="IF5194" s="425"/>
      <c r="IG5194" s="425"/>
      <c r="IH5194" s="425"/>
      <c r="II5194" s="425"/>
      <c r="IJ5194" s="425"/>
      <c r="IK5194" s="425"/>
      <c r="IL5194" s="425"/>
      <c r="IM5194" s="425"/>
      <c r="IN5194" s="425"/>
      <c r="IO5194" s="425"/>
      <c r="IP5194" s="425"/>
      <c r="IQ5194" s="425"/>
      <c r="IR5194" s="425"/>
      <c r="IS5194" s="425"/>
      <c r="IT5194" s="425"/>
      <c r="IU5194" s="425"/>
      <c r="IV5194" s="425"/>
    </row>
    <row r="5195" s="428" customFormat="1" ht="27.6" customHeight="1" spans="2:256">
      <c r="B5195" s="465"/>
      <c r="GH5195" s="425"/>
      <c r="GI5195" s="425"/>
      <c r="GJ5195" s="425"/>
      <c r="GK5195" s="425"/>
      <c r="GL5195" s="425"/>
      <c r="GM5195" s="425"/>
      <c r="GN5195" s="425"/>
      <c r="GO5195" s="425"/>
      <c r="GP5195" s="425"/>
      <c r="GQ5195" s="425"/>
      <c r="GR5195" s="425"/>
      <c r="GS5195" s="425"/>
      <c r="GT5195" s="425"/>
      <c r="GU5195" s="425"/>
      <c r="GV5195" s="425"/>
      <c r="GW5195" s="425"/>
      <c r="GX5195" s="425"/>
      <c r="GY5195" s="425"/>
      <c r="GZ5195" s="425"/>
      <c r="HA5195" s="425"/>
      <c r="HB5195" s="425"/>
      <c r="HC5195" s="425"/>
      <c r="HD5195" s="425"/>
      <c r="HE5195" s="425"/>
      <c r="HF5195" s="425"/>
      <c r="HG5195" s="425"/>
      <c r="HH5195" s="425"/>
      <c r="HI5195" s="425"/>
      <c r="HJ5195" s="425"/>
      <c r="HK5195" s="425"/>
      <c r="HL5195" s="425"/>
      <c r="HM5195" s="425"/>
      <c r="HN5195" s="425"/>
      <c r="HO5195" s="425"/>
      <c r="HP5195" s="425"/>
      <c r="HQ5195" s="425"/>
      <c r="HR5195" s="425"/>
      <c r="HS5195" s="425"/>
      <c r="HT5195" s="425"/>
      <c r="HU5195" s="425"/>
      <c r="HV5195" s="425"/>
      <c r="HW5195" s="425"/>
      <c r="HX5195" s="425"/>
      <c r="HY5195" s="425"/>
      <c r="HZ5195" s="425"/>
      <c r="IA5195" s="425"/>
      <c r="IB5195" s="425"/>
      <c r="IC5195" s="425"/>
      <c r="ID5195" s="425"/>
      <c r="IE5195" s="425"/>
      <c r="IF5195" s="425"/>
      <c r="IG5195" s="425"/>
      <c r="IH5195" s="425"/>
      <c r="II5195" s="425"/>
      <c r="IJ5195" s="425"/>
      <c r="IK5195" s="425"/>
      <c r="IL5195" s="425"/>
      <c r="IM5195" s="425"/>
      <c r="IN5195" s="425"/>
      <c r="IO5195" s="425"/>
      <c r="IP5195" s="425"/>
      <c r="IQ5195" s="425"/>
      <c r="IR5195" s="425"/>
      <c r="IS5195" s="425"/>
      <c r="IT5195" s="425"/>
      <c r="IU5195" s="425"/>
      <c r="IV5195" s="425"/>
    </row>
    <row r="5196" s="428" customFormat="1" ht="27.6" customHeight="1" spans="2:256">
      <c r="B5196" s="465"/>
      <c r="GH5196" s="425"/>
      <c r="GI5196" s="425"/>
      <c r="GJ5196" s="425"/>
      <c r="GK5196" s="425"/>
      <c r="GL5196" s="425"/>
      <c r="GM5196" s="425"/>
      <c r="GN5196" s="425"/>
      <c r="GO5196" s="425"/>
      <c r="GP5196" s="425"/>
      <c r="GQ5196" s="425"/>
      <c r="GR5196" s="425"/>
      <c r="GS5196" s="425"/>
      <c r="GT5196" s="425"/>
      <c r="GU5196" s="425"/>
      <c r="GV5196" s="425"/>
      <c r="GW5196" s="425"/>
      <c r="GX5196" s="425"/>
      <c r="GY5196" s="425"/>
      <c r="GZ5196" s="425"/>
      <c r="HA5196" s="425"/>
      <c r="HB5196" s="425"/>
      <c r="HC5196" s="425"/>
      <c r="HD5196" s="425"/>
      <c r="HE5196" s="425"/>
      <c r="HF5196" s="425"/>
      <c r="HG5196" s="425"/>
      <c r="HH5196" s="425"/>
      <c r="HI5196" s="425"/>
      <c r="HJ5196" s="425"/>
      <c r="HK5196" s="425"/>
      <c r="HL5196" s="425"/>
      <c r="HM5196" s="425"/>
      <c r="HN5196" s="425"/>
      <c r="HO5196" s="425"/>
      <c r="HP5196" s="425"/>
      <c r="HQ5196" s="425"/>
      <c r="HR5196" s="425"/>
      <c r="HS5196" s="425"/>
      <c r="HT5196" s="425"/>
      <c r="HU5196" s="425"/>
      <c r="HV5196" s="425"/>
      <c r="HW5196" s="425"/>
      <c r="HX5196" s="425"/>
      <c r="HY5196" s="425"/>
      <c r="HZ5196" s="425"/>
      <c r="IA5196" s="425"/>
      <c r="IB5196" s="425"/>
      <c r="IC5196" s="425"/>
      <c r="ID5196" s="425"/>
      <c r="IE5196" s="425"/>
      <c r="IF5196" s="425"/>
      <c r="IG5196" s="425"/>
      <c r="IH5196" s="425"/>
      <c r="II5196" s="425"/>
      <c r="IJ5196" s="425"/>
      <c r="IK5196" s="425"/>
      <c r="IL5196" s="425"/>
      <c r="IM5196" s="425"/>
      <c r="IN5196" s="425"/>
      <c r="IO5196" s="425"/>
      <c r="IP5196" s="425"/>
      <c r="IQ5196" s="425"/>
      <c r="IR5196" s="425"/>
      <c r="IS5196" s="425"/>
      <c r="IT5196" s="425"/>
      <c r="IU5196" s="425"/>
      <c r="IV5196" s="425"/>
    </row>
    <row r="5197" s="428" customFormat="1" ht="27.6" customHeight="1" spans="2:256">
      <c r="B5197" s="465"/>
      <c r="GH5197" s="425"/>
      <c r="GI5197" s="425"/>
      <c r="GJ5197" s="425"/>
      <c r="GK5197" s="425"/>
      <c r="GL5197" s="425"/>
      <c r="GM5197" s="425"/>
      <c r="GN5197" s="425"/>
      <c r="GO5197" s="425"/>
      <c r="GP5197" s="425"/>
      <c r="GQ5197" s="425"/>
      <c r="GR5197" s="425"/>
      <c r="GS5197" s="425"/>
      <c r="GT5197" s="425"/>
      <c r="GU5197" s="425"/>
      <c r="GV5197" s="425"/>
      <c r="GW5197" s="425"/>
      <c r="GX5197" s="425"/>
      <c r="GY5197" s="425"/>
      <c r="GZ5197" s="425"/>
      <c r="HA5197" s="425"/>
      <c r="HB5197" s="425"/>
      <c r="HC5197" s="425"/>
      <c r="HD5197" s="425"/>
      <c r="HE5197" s="425"/>
      <c r="HF5197" s="425"/>
      <c r="HG5197" s="425"/>
      <c r="HH5197" s="425"/>
      <c r="HI5197" s="425"/>
      <c r="HJ5197" s="425"/>
      <c r="HK5197" s="425"/>
      <c r="HL5197" s="425"/>
      <c r="HM5197" s="425"/>
      <c r="HN5197" s="425"/>
      <c r="HO5197" s="425"/>
      <c r="HP5197" s="425"/>
      <c r="HQ5197" s="425"/>
      <c r="HR5197" s="425"/>
      <c r="HS5197" s="425"/>
      <c r="HT5197" s="425"/>
      <c r="HU5197" s="425"/>
      <c r="HV5197" s="425"/>
      <c r="HW5197" s="425"/>
      <c r="HX5197" s="425"/>
      <c r="HY5197" s="425"/>
      <c r="HZ5197" s="425"/>
      <c r="IA5197" s="425"/>
      <c r="IB5197" s="425"/>
      <c r="IC5197" s="425"/>
      <c r="ID5197" s="425"/>
      <c r="IE5197" s="425"/>
      <c r="IF5197" s="425"/>
      <c r="IG5197" s="425"/>
      <c r="IH5197" s="425"/>
      <c r="II5197" s="425"/>
      <c r="IJ5197" s="425"/>
      <c r="IK5197" s="425"/>
      <c r="IL5197" s="425"/>
      <c r="IM5197" s="425"/>
      <c r="IN5197" s="425"/>
      <c r="IO5197" s="425"/>
      <c r="IP5197" s="425"/>
      <c r="IQ5197" s="425"/>
      <c r="IR5197" s="425"/>
      <c r="IS5197" s="425"/>
      <c r="IT5197" s="425"/>
      <c r="IU5197" s="425"/>
      <c r="IV5197" s="425"/>
    </row>
    <row r="5198" s="428" customFormat="1" ht="27.6" customHeight="1" spans="2:256">
      <c r="B5198" s="465"/>
      <c r="GH5198" s="425"/>
      <c r="GI5198" s="425"/>
      <c r="GJ5198" s="425"/>
      <c r="GK5198" s="425"/>
      <c r="GL5198" s="425"/>
      <c r="GM5198" s="425"/>
      <c r="GN5198" s="425"/>
      <c r="GO5198" s="425"/>
      <c r="GP5198" s="425"/>
      <c r="GQ5198" s="425"/>
      <c r="GR5198" s="425"/>
      <c r="GS5198" s="425"/>
      <c r="GT5198" s="425"/>
      <c r="GU5198" s="425"/>
      <c r="GV5198" s="425"/>
      <c r="GW5198" s="425"/>
      <c r="GX5198" s="425"/>
      <c r="GY5198" s="425"/>
      <c r="GZ5198" s="425"/>
      <c r="HA5198" s="425"/>
      <c r="HB5198" s="425"/>
      <c r="HC5198" s="425"/>
      <c r="HD5198" s="425"/>
      <c r="HE5198" s="425"/>
      <c r="HF5198" s="425"/>
      <c r="HG5198" s="425"/>
      <c r="HH5198" s="425"/>
      <c r="HI5198" s="425"/>
      <c r="HJ5198" s="425"/>
      <c r="HK5198" s="425"/>
      <c r="HL5198" s="425"/>
      <c r="HM5198" s="425"/>
      <c r="HN5198" s="425"/>
      <c r="HO5198" s="425"/>
      <c r="HP5198" s="425"/>
      <c r="HQ5198" s="425"/>
      <c r="HR5198" s="425"/>
      <c r="HS5198" s="425"/>
      <c r="HT5198" s="425"/>
      <c r="HU5198" s="425"/>
      <c r="HV5198" s="425"/>
      <c r="HW5198" s="425"/>
      <c r="HX5198" s="425"/>
      <c r="HY5198" s="425"/>
      <c r="HZ5198" s="425"/>
      <c r="IA5198" s="425"/>
      <c r="IB5198" s="425"/>
      <c r="IC5198" s="425"/>
      <c r="ID5198" s="425"/>
      <c r="IE5198" s="425"/>
      <c r="IF5198" s="425"/>
      <c r="IG5198" s="425"/>
      <c r="IH5198" s="425"/>
      <c r="II5198" s="425"/>
      <c r="IJ5198" s="425"/>
      <c r="IK5198" s="425"/>
      <c r="IL5198" s="425"/>
      <c r="IM5198" s="425"/>
      <c r="IN5198" s="425"/>
      <c r="IO5198" s="425"/>
      <c r="IP5198" s="425"/>
      <c r="IQ5198" s="425"/>
      <c r="IR5198" s="425"/>
      <c r="IS5198" s="425"/>
      <c r="IT5198" s="425"/>
      <c r="IU5198" s="425"/>
      <c r="IV5198" s="425"/>
    </row>
    <row r="5199" s="428" customFormat="1" ht="27.6" customHeight="1" spans="2:256">
      <c r="B5199" s="465"/>
      <c r="GH5199" s="425"/>
      <c r="GI5199" s="425"/>
      <c r="GJ5199" s="425"/>
      <c r="GK5199" s="425"/>
      <c r="GL5199" s="425"/>
      <c r="GM5199" s="425"/>
      <c r="GN5199" s="425"/>
      <c r="GO5199" s="425"/>
      <c r="GP5199" s="425"/>
      <c r="GQ5199" s="425"/>
      <c r="GR5199" s="425"/>
      <c r="GS5199" s="425"/>
      <c r="GT5199" s="425"/>
      <c r="GU5199" s="425"/>
      <c r="GV5199" s="425"/>
      <c r="GW5199" s="425"/>
      <c r="GX5199" s="425"/>
      <c r="GY5199" s="425"/>
      <c r="GZ5199" s="425"/>
      <c r="HA5199" s="425"/>
      <c r="HB5199" s="425"/>
      <c r="HC5199" s="425"/>
      <c r="HD5199" s="425"/>
      <c r="HE5199" s="425"/>
      <c r="HF5199" s="425"/>
      <c r="HG5199" s="425"/>
      <c r="HH5199" s="425"/>
      <c r="HI5199" s="425"/>
      <c r="HJ5199" s="425"/>
      <c r="HK5199" s="425"/>
      <c r="HL5199" s="425"/>
      <c r="HM5199" s="425"/>
      <c r="HN5199" s="425"/>
      <c r="HO5199" s="425"/>
      <c r="HP5199" s="425"/>
      <c r="HQ5199" s="425"/>
      <c r="HR5199" s="425"/>
      <c r="HS5199" s="425"/>
      <c r="HT5199" s="425"/>
      <c r="HU5199" s="425"/>
      <c r="HV5199" s="425"/>
      <c r="HW5199" s="425"/>
      <c r="HX5199" s="425"/>
      <c r="HY5199" s="425"/>
      <c r="HZ5199" s="425"/>
      <c r="IA5199" s="425"/>
      <c r="IB5199" s="425"/>
      <c r="IC5199" s="425"/>
      <c r="ID5199" s="425"/>
      <c r="IE5199" s="425"/>
      <c r="IF5199" s="425"/>
      <c r="IG5199" s="425"/>
      <c r="IH5199" s="425"/>
      <c r="II5199" s="425"/>
      <c r="IJ5199" s="425"/>
      <c r="IK5199" s="425"/>
      <c r="IL5199" s="425"/>
      <c r="IM5199" s="425"/>
      <c r="IN5199" s="425"/>
      <c r="IO5199" s="425"/>
      <c r="IP5199" s="425"/>
      <c r="IQ5199" s="425"/>
      <c r="IR5199" s="425"/>
      <c r="IS5199" s="425"/>
      <c r="IT5199" s="425"/>
      <c r="IU5199" s="425"/>
      <c r="IV5199" s="425"/>
    </row>
    <row r="5200" s="428" customFormat="1" ht="27.6" customHeight="1" spans="2:256">
      <c r="B5200" s="465"/>
      <c r="GH5200" s="425"/>
      <c r="GI5200" s="425"/>
      <c r="GJ5200" s="425"/>
      <c r="GK5200" s="425"/>
      <c r="GL5200" s="425"/>
      <c r="GM5200" s="425"/>
      <c r="GN5200" s="425"/>
      <c r="GO5200" s="425"/>
      <c r="GP5200" s="425"/>
      <c r="GQ5200" s="425"/>
      <c r="GR5200" s="425"/>
      <c r="GS5200" s="425"/>
      <c r="GT5200" s="425"/>
      <c r="GU5200" s="425"/>
      <c r="GV5200" s="425"/>
      <c r="GW5200" s="425"/>
      <c r="GX5200" s="425"/>
      <c r="GY5200" s="425"/>
      <c r="GZ5200" s="425"/>
      <c r="HA5200" s="425"/>
      <c r="HB5200" s="425"/>
      <c r="HC5200" s="425"/>
      <c r="HD5200" s="425"/>
      <c r="HE5200" s="425"/>
      <c r="HF5200" s="425"/>
      <c r="HG5200" s="425"/>
      <c r="HH5200" s="425"/>
      <c r="HI5200" s="425"/>
      <c r="HJ5200" s="425"/>
      <c r="HK5200" s="425"/>
      <c r="HL5200" s="425"/>
      <c r="HM5200" s="425"/>
      <c r="HN5200" s="425"/>
      <c r="HO5200" s="425"/>
      <c r="HP5200" s="425"/>
      <c r="HQ5200" s="425"/>
      <c r="HR5200" s="425"/>
      <c r="HS5200" s="425"/>
      <c r="HT5200" s="425"/>
      <c r="HU5200" s="425"/>
      <c r="HV5200" s="425"/>
      <c r="HW5200" s="425"/>
      <c r="HX5200" s="425"/>
      <c r="HY5200" s="425"/>
      <c r="HZ5200" s="425"/>
      <c r="IA5200" s="425"/>
      <c r="IB5200" s="425"/>
      <c r="IC5200" s="425"/>
      <c r="ID5200" s="425"/>
      <c r="IE5200" s="425"/>
      <c r="IF5200" s="425"/>
      <c r="IG5200" s="425"/>
      <c r="IH5200" s="425"/>
      <c r="II5200" s="425"/>
      <c r="IJ5200" s="425"/>
      <c r="IK5200" s="425"/>
      <c r="IL5200" s="425"/>
      <c r="IM5200" s="425"/>
      <c r="IN5200" s="425"/>
      <c r="IO5200" s="425"/>
      <c r="IP5200" s="425"/>
      <c r="IQ5200" s="425"/>
      <c r="IR5200" s="425"/>
      <c r="IS5200" s="425"/>
      <c r="IT5200" s="425"/>
      <c r="IU5200" s="425"/>
      <c r="IV5200" s="425"/>
    </row>
    <row r="5201" s="428" customFormat="1" ht="27.6" customHeight="1" spans="2:256">
      <c r="B5201" s="465"/>
      <c r="GH5201" s="425"/>
      <c r="GI5201" s="425"/>
      <c r="GJ5201" s="425"/>
      <c r="GK5201" s="425"/>
      <c r="GL5201" s="425"/>
      <c r="GM5201" s="425"/>
      <c r="GN5201" s="425"/>
      <c r="GO5201" s="425"/>
      <c r="GP5201" s="425"/>
      <c r="GQ5201" s="425"/>
      <c r="GR5201" s="425"/>
      <c r="GS5201" s="425"/>
      <c r="GT5201" s="425"/>
      <c r="GU5201" s="425"/>
      <c r="GV5201" s="425"/>
      <c r="GW5201" s="425"/>
      <c r="GX5201" s="425"/>
      <c r="GY5201" s="425"/>
      <c r="GZ5201" s="425"/>
      <c r="HA5201" s="425"/>
      <c r="HB5201" s="425"/>
      <c r="HC5201" s="425"/>
      <c r="HD5201" s="425"/>
      <c r="HE5201" s="425"/>
      <c r="HF5201" s="425"/>
      <c r="HG5201" s="425"/>
      <c r="HH5201" s="425"/>
      <c r="HI5201" s="425"/>
      <c r="HJ5201" s="425"/>
      <c r="HK5201" s="425"/>
      <c r="HL5201" s="425"/>
      <c r="HM5201" s="425"/>
      <c r="HN5201" s="425"/>
      <c r="HO5201" s="425"/>
      <c r="HP5201" s="425"/>
      <c r="HQ5201" s="425"/>
      <c r="HR5201" s="425"/>
      <c r="HS5201" s="425"/>
      <c r="HT5201" s="425"/>
      <c r="HU5201" s="425"/>
      <c r="HV5201" s="425"/>
      <c r="HW5201" s="425"/>
      <c r="HX5201" s="425"/>
      <c r="HY5201" s="425"/>
      <c r="HZ5201" s="425"/>
      <c r="IA5201" s="425"/>
      <c r="IB5201" s="425"/>
      <c r="IC5201" s="425"/>
      <c r="ID5201" s="425"/>
      <c r="IE5201" s="425"/>
      <c r="IF5201" s="425"/>
      <c r="IG5201" s="425"/>
      <c r="IH5201" s="425"/>
      <c r="II5201" s="425"/>
      <c r="IJ5201" s="425"/>
      <c r="IK5201" s="425"/>
      <c r="IL5201" s="425"/>
      <c r="IM5201" s="425"/>
      <c r="IN5201" s="425"/>
      <c r="IO5201" s="425"/>
      <c r="IP5201" s="425"/>
      <c r="IQ5201" s="425"/>
      <c r="IR5201" s="425"/>
      <c r="IS5201" s="425"/>
      <c r="IT5201" s="425"/>
      <c r="IU5201" s="425"/>
      <c r="IV5201" s="425"/>
    </row>
    <row r="5202" s="428" customFormat="1" ht="27.6" customHeight="1" spans="2:256">
      <c r="B5202" s="465"/>
      <c r="GH5202" s="425"/>
      <c r="GI5202" s="425"/>
      <c r="GJ5202" s="425"/>
      <c r="GK5202" s="425"/>
      <c r="GL5202" s="425"/>
      <c r="GM5202" s="425"/>
      <c r="GN5202" s="425"/>
      <c r="GO5202" s="425"/>
      <c r="GP5202" s="425"/>
      <c r="GQ5202" s="425"/>
      <c r="GR5202" s="425"/>
      <c r="GS5202" s="425"/>
      <c r="GT5202" s="425"/>
      <c r="GU5202" s="425"/>
      <c r="GV5202" s="425"/>
      <c r="GW5202" s="425"/>
      <c r="GX5202" s="425"/>
      <c r="GY5202" s="425"/>
      <c r="GZ5202" s="425"/>
      <c r="HA5202" s="425"/>
      <c r="HB5202" s="425"/>
      <c r="HC5202" s="425"/>
      <c r="HD5202" s="425"/>
      <c r="HE5202" s="425"/>
      <c r="HF5202" s="425"/>
      <c r="HG5202" s="425"/>
      <c r="HH5202" s="425"/>
      <c r="HI5202" s="425"/>
      <c r="HJ5202" s="425"/>
      <c r="HK5202" s="425"/>
      <c r="HL5202" s="425"/>
      <c r="HM5202" s="425"/>
      <c r="HN5202" s="425"/>
      <c r="HO5202" s="425"/>
      <c r="HP5202" s="425"/>
      <c r="HQ5202" s="425"/>
      <c r="HR5202" s="425"/>
      <c r="HS5202" s="425"/>
      <c r="HT5202" s="425"/>
      <c r="HU5202" s="425"/>
      <c r="HV5202" s="425"/>
      <c r="HW5202" s="425"/>
      <c r="HX5202" s="425"/>
      <c r="HY5202" s="425"/>
      <c r="HZ5202" s="425"/>
      <c r="IA5202" s="425"/>
      <c r="IB5202" s="425"/>
      <c r="IC5202" s="425"/>
      <c r="ID5202" s="425"/>
      <c r="IE5202" s="425"/>
      <c r="IF5202" s="425"/>
      <c r="IG5202" s="425"/>
      <c r="IH5202" s="425"/>
      <c r="II5202" s="425"/>
      <c r="IJ5202" s="425"/>
      <c r="IK5202" s="425"/>
      <c r="IL5202" s="425"/>
      <c r="IM5202" s="425"/>
      <c r="IN5202" s="425"/>
      <c r="IO5202" s="425"/>
      <c r="IP5202" s="425"/>
      <c r="IQ5202" s="425"/>
      <c r="IR5202" s="425"/>
      <c r="IS5202" s="425"/>
      <c r="IT5202" s="425"/>
      <c r="IU5202" s="425"/>
      <c r="IV5202" s="425"/>
    </row>
    <row r="5203" s="428" customFormat="1" ht="27.6" customHeight="1" spans="2:256">
      <c r="B5203" s="465"/>
      <c r="GH5203" s="425"/>
      <c r="GI5203" s="425"/>
      <c r="GJ5203" s="425"/>
      <c r="GK5203" s="425"/>
      <c r="GL5203" s="425"/>
      <c r="GM5203" s="425"/>
      <c r="GN5203" s="425"/>
      <c r="GO5203" s="425"/>
      <c r="GP5203" s="425"/>
      <c r="GQ5203" s="425"/>
      <c r="GR5203" s="425"/>
      <c r="GS5203" s="425"/>
      <c r="GT5203" s="425"/>
      <c r="GU5203" s="425"/>
      <c r="GV5203" s="425"/>
      <c r="GW5203" s="425"/>
      <c r="GX5203" s="425"/>
      <c r="GY5203" s="425"/>
      <c r="GZ5203" s="425"/>
      <c r="HA5203" s="425"/>
      <c r="HB5203" s="425"/>
      <c r="HC5203" s="425"/>
      <c r="HD5203" s="425"/>
      <c r="HE5203" s="425"/>
      <c r="HF5203" s="425"/>
      <c r="HG5203" s="425"/>
      <c r="HH5203" s="425"/>
      <c r="HI5203" s="425"/>
      <c r="HJ5203" s="425"/>
      <c r="HK5203" s="425"/>
      <c r="HL5203" s="425"/>
      <c r="HM5203" s="425"/>
      <c r="HN5203" s="425"/>
      <c r="HO5203" s="425"/>
      <c r="HP5203" s="425"/>
      <c r="HQ5203" s="425"/>
      <c r="HR5203" s="425"/>
      <c r="HS5203" s="425"/>
      <c r="HT5203" s="425"/>
      <c r="HU5203" s="425"/>
      <c r="HV5203" s="425"/>
      <c r="HW5203" s="425"/>
      <c r="HX5203" s="425"/>
      <c r="HY5203" s="425"/>
      <c r="HZ5203" s="425"/>
      <c r="IA5203" s="425"/>
      <c r="IB5203" s="425"/>
      <c r="IC5203" s="425"/>
      <c r="ID5203" s="425"/>
      <c r="IE5203" s="425"/>
      <c r="IF5203" s="425"/>
      <c r="IG5203" s="425"/>
      <c r="IH5203" s="425"/>
      <c r="II5203" s="425"/>
      <c r="IJ5203" s="425"/>
      <c r="IK5203" s="425"/>
      <c r="IL5203" s="425"/>
      <c r="IM5203" s="425"/>
      <c r="IN5203" s="425"/>
      <c r="IO5203" s="425"/>
      <c r="IP5203" s="425"/>
      <c r="IQ5203" s="425"/>
      <c r="IR5203" s="425"/>
      <c r="IS5203" s="425"/>
      <c r="IT5203" s="425"/>
      <c r="IU5203" s="425"/>
      <c r="IV5203" s="425"/>
    </row>
    <row r="5204" s="428" customFormat="1" ht="27.6" customHeight="1" spans="2:256">
      <c r="B5204" s="465"/>
      <c r="GH5204" s="425"/>
      <c r="GI5204" s="425"/>
      <c r="GJ5204" s="425"/>
      <c r="GK5204" s="425"/>
      <c r="GL5204" s="425"/>
      <c r="GM5204" s="425"/>
      <c r="GN5204" s="425"/>
      <c r="GO5204" s="425"/>
      <c r="GP5204" s="425"/>
      <c r="GQ5204" s="425"/>
      <c r="GR5204" s="425"/>
      <c r="GS5204" s="425"/>
      <c r="GT5204" s="425"/>
      <c r="GU5204" s="425"/>
      <c r="GV5204" s="425"/>
      <c r="GW5204" s="425"/>
      <c r="GX5204" s="425"/>
      <c r="GY5204" s="425"/>
      <c r="GZ5204" s="425"/>
      <c r="HA5204" s="425"/>
      <c r="HB5204" s="425"/>
      <c r="HC5204" s="425"/>
      <c r="HD5204" s="425"/>
      <c r="HE5204" s="425"/>
      <c r="HF5204" s="425"/>
      <c r="HG5204" s="425"/>
      <c r="HH5204" s="425"/>
      <c r="HI5204" s="425"/>
      <c r="HJ5204" s="425"/>
      <c r="HK5204" s="425"/>
      <c r="HL5204" s="425"/>
      <c r="HM5204" s="425"/>
      <c r="HN5204" s="425"/>
      <c r="HO5204" s="425"/>
      <c r="HP5204" s="425"/>
      <c r="HQ5204" s="425"/>
      <c r="HR5204" s="425"/>
      <c r="HS5204" s="425"/>
      <c r="HT5204" s="425"/>
      <c r="HU5204" s="425"/>
      <c r="HV5204" s="425"/>
      <c r="HW5204" s="425"/>
      <c r="HX5204" s="425"/>
      <c r="HY5204" s="425"/>
      <c r="HZ5204" s="425"/>
      <c r="IA5204" s="425"/>
      <c r="IB5204" s="425"/>
      <c r="IC5204" s="425"/>
      <c r="ID5204" s="425"/>
      <c r="IE5204" s="425"/>
      <c r="IF5204" s="425"/>
      <c r="IG5204" s="425"/>
      <c r="IH5204" s="425"/>
      <c r="II5204" s="425"/>
      <c r="IJ5204" s="425"/>
      <c r="IK5204" s="425"/>
      <c r="IL5204" s="425"/>
      <c r="IM5204" s="425"/>
      <c r="IN5204" s="425"/>
      <c r="IO5204" s="425"/>
      <c r="IP5204" s="425"/>
      <c r="IQ5204" s="425"/>
      <c r="IR5204" s="425"/>
      <c r="IS5204" s="425"/>
      <c r="IT5204" s="425"/>
      <c r="IU5204" s="425"/>
      <c r="IV5204" s="425"/>
    </row>
    <row r="5205" s="428" customFormat="1" ht="27.6" customHeight="1" spans="2:256">
      <c r="B5205" s="465"/>
      <c r="GH5205" s="425"/>
      <c r="GI5205" s="425"/>
      <c r="GJ5205" s="425"/>
      <c r="GK5205" s="425"/>
      <c r="GL5205" s="425"/>
      <c r="GM5205" s="425"/>
      <c r="GN5205" s="425"/>
      <c r="GO5205" s="425"/>
      <c r="GP5205" s="425"/>
      <c r="GQ5205" s="425"/>
      <c r="GR5205" s="425"/>
      <c r="GS5205" s="425"/>
      <c r="GT5205" s="425"/>
      <c r="GU5205" s="425"/>
      <c r="GV5205" s="425"/>
      <c r="GW5205" s="425"/>
      <c r="GX5205" s="425"/>
      <c r="GY5205" s="425"/>
      <c r="GZ5205" s="425"/>
      <c r="HA5205" s="425"/>
      <c r="HB5205" s="425"/>
      <c r="HC5205" s="425"/>
      <c r="HD5205" s="425"/>
      <c r="HE5205" s="425"/>
      <c r="HF5205" s="425"/>
      <c r="HG5205" s="425"/>
      <c r="HH5205" s="425"/>
      <c r="HI5205" s="425"/>
      <c r="HJ5205" s="425"/>
      <c r="HK5205" s="425"/>
      <c r="HL5205" s="425"/>
      <c r="HM5205" s="425"/>
      <c r="HN5205" s="425"/>
      <c r="HO5205" s="425"/>
      <c r="HP5205" s="425"/>
      <c r="HQ5205" s="425"/>
      <c r="HR5205" s="425"/>
      <c r="HS5205" s="425"/>
      <c r="HT5205" s="425"/>
      <c r="HU5205" s="425"/>
      <c r="HV5205" s="425"/>
      <c r="HW5205" s="425"/>
      <c r="HX5205" s="425"/>
      <c r="HY5205" s="425"/>
      <c r="HZ5205" s="425"/>
      <c r="IA5205" s="425"/>
      <c r="IB5205" s="425"/>
      <c r="IC5205" s="425"/>
      <c r="ID5205" s="425"/>
      <c r="IE5205" s="425"/>
      <c r="IF5205" s="425"/>
      <c r="IG5205" s="425"/>
      <c r="IH5205" s="425"/>
      <c r="II5205" s="425"/>
      <c r="IJ5205" s="425"/>
      <c r="IK5205" s="425"/>
      <c r="IL5205" s="425"/>
      <c r="IM5205" s="425"/>
      <c r="IN5205" s="425"/>
      <c r="IO5205" s="425"/>
      <c r="IP5205" s="425"/>
      <c r="IQ5205" s="425"/>
      <c r="IR5205" s="425"/>
      <c r="IS5205" s="425"/>
      <c r="IT5205" s="425"/>
      <c r="IU5205" s="425"/>
      <c r="IV5205" s="425"/>
    </row>
    <row r="5206" s="428" customFormat="1" ht="27.6" customHeight="1" spans="2:256">
      <c r="B5206" s="465"/>
      <c r="GH5206" s="425"/>
      <c r="GI5206" s="425"/>
      <c r="GJ5206" s="425"/>
      <c r="GK5206" s="425"/>
      <c r="GL5206" s="425"/>
      <c r="GM5206" s="425"/>
      <c r="GN5206" s="425"/>
      <c r="GO5206" s="425"/>
      <c r="GP5206" s="425"/>
      <c r="GQ5206" s="425"/>
      <c r="GR5206" s="425"/>
      <c r="GS5206" s="425"/>
      <c r="GT5206" s="425"/>
      <c r="GU5206" s="425"/>
      <c r="GV5206" s="425"/>
      <c r="GW5206" s="425"/>
      <c r="GX5206" s="425"/>
      <c r="GY5206" s="425"/>
      <c r="GZ5206" s="425"/>
      <c r="HA5206" s="425"/>
      <c r="HB5206" s="425"/>
      <c r="HC5206" s="425"/>
      <c r="HD5206" s="425"/>
      <c r="HE5206" s="425"/>
      <c r="HF5206" s="425"/>
      <c r="HG5206" s="425"/>
      <c r="HH5206" s="425"/>
      <c r="HI5206" s="425"/>
      <c r="HJ5206" s="425"/>
      <c r="HK5206" s="425"/>
      <c r="HL5206" s="425"/>
      <c r="HM5206" s="425"/>
      <c r="HN5206" s="425"/>
      <c r="HO5206" s="425"/>
      <c r="HP5206" s="425"/>
      <c r="HQ5206" s="425"/>
      <c r="HR5206" s="425"/>
      <c r="HS5206" s="425"/>
      <c r="HT5206" s="425"/>
      <c r="HU5206" s="425"/>
      <c r="HV5206" s="425"/>
      <c r="HW5206" s="425"/>
      <c r="HX5206" s="425"/>
      <c r="HY5206" s="425"/>
      <c r="HZ5206" s="425"/>
      <c r="IA5206" s="425"/>
      <c r="IB5206" s="425"/>
      <c r="IC5206" s="425"/>
      <c r="ID5206" s="425"/>
      <c r="IE5206" s="425"/>
      <c r="IF5206" s="425"/>
      <c r="IG5206" s="425"/>
      <c r="IH5206" s="425"/>
      <c r="II5206" s="425"/>
      <c r="IJ5206" s="425"/>
      <c r="IK5206" s="425"/>
      <c r="IL5206" s="425"/>
      <c r="IM5206" s="425"/>
      <c r="IN5206" s="425"/>
      <c r="IO5206" s="425"/>
      <c r="IP5206" s="425"/>
      <c r="IQ5206" s="425"/>
      <c r="IR5206" s="425"/>
      <c r="IS5206" s="425"/>
      <c r="IT5206" s="425"/>
      <c r="IU5206" s="425"/>
      <c r="IV5206" s="425"/>
    </row>
    <row r="5207" s="428" customFormat="1" ht="27.6" customHeight="1" spans="2:256">
      <c r="B5207" s="465"/>
      <c r="GH5207" s="425"/>
      <c r="GI5207" s="425"/>
      <c r="GJ5207" s="425"/>
      <c r="GK5207" s="425"/>
      <c r="GL5207" s="425"/>
      <c r="GM5207" s="425"/>
      <c r="GN5207" s="425"/>
      <c r="GO5207" s="425"/>
      <c r="GP5207" s="425"/>
      <c r="GQ5207" s="425"/>
      <c r="GR5207" s="425"/>
      <c r="GS5207" s="425"/>
      <c r="GT5207" s="425"/>
      <c r="GU5207" s="425"/>
      <c r="GV5207" s="425"/>
      <c r="GW5207" s="425"/>
      <c r="GX5207" s="425"/>
      <c r="GY5207" s="425"/>
      <c r="GZ5207" s="425"/>
      <c r="HA5207" s="425"/>
      <c r="HB5207" s="425"/>
      <c r="HC5207" s="425"/>
      <c r="HD5207" s="425"/>
      <c r="HE5207" s="425"/>
      <c r="HF5207" s="425"/>
      <c r="HG5207" s="425"/>
      <c r="HH5207" s="425"/>
      <c r="HI5207" s="425"/>
      <c r="HJ5207" s="425"/>
      <c r="HK5207" s="425"/>
      <c r="HL5207" s="425"/>
      <c r="HM5207" s="425"/>
      <c r="HN5207" s="425"/>
      <c r="HO5207" s="425"/>
      <c r="HP5207" s="425"/>
      <c r="HQ5207" s="425"/>
      <c r="HR5207" s="425"/>
      <c r="HS5207" s="425"/>
      <c r="HT5207" s="425"/>
      <c r="HU5207" s="425"/>
      <c r="HV5207" s="425"/>
      <c r="HW5207" s="425"/>
      <c r="HX5207" s="425"/>
      <c r="HY5207" s="425"/>
      <c r="HZ5207" s="425"/>
      <c r="IA5207" s="425"/>
      <c r="IB5207" s="425"/>
      <c r="IC5207" s="425"/>
      <c r="ID5207" s="425"/>
      <c r="IE5207" s="425"/>
      <c r="IF5207" s="425"/>
      <c r="IG5207" s="425"/>
      <c r="IH5207" s="425"/>
      <c r="II5207" s="425"/>
      <c r="IJ5207" s="425"/>
      <c r="IK5207" s="425"/>
      <c r="IL5207" s="425"/>
      <c r="IM5207" s="425"/>
      <c r="IN5207" s="425"/>
      <c r="IO5207" s="425"/>
      <c r="IP5207" s="425"/>
      <c r="IQ5207" s="425"/>
      <c r="IR5207" s="425"/>
      <c r="IS5207" s="425"/>
      <c r="IT5207" s="425"/>
      <c r="IU5207" s="425"/>
      <c r="IV5207" s="425"/>
    </row>
    <row r="5208" s="428" customFormat="1" ht="27.6" customHeight="1" spans="2:256">
      <c r="B5208" s="465"/>
      <c r="GH5208" s="425"/>
      <c r="GI5208" s="425"/>
      <c r="GJ5208" s="425"/>
      <c r="GK5208" s="425"/>
      <c r="GL5208" s="425"/>
      <c r="GM5208" s="425"/>
      <c r="GN5208" s="425"/>
      <c r="GO5208" s="425"/>
      <c r="GP5208" s="425"/>
      <c r="GQ5208" s="425"/>
      <c r="GR5208" s="425"/>
      <c r="GS5208" s="425"/>
      <c r="GT5208" s="425"/>
      <c r="GU5208" s="425"/>
      <c r="GV5208" s="425"/>
      <c r="GW5208" s="425"/>
      <c r="GX5208" s="425"/>
      <c r="GY5208" s="425"/>
      <c r="GZ5208" s="425"/>
      <c r="HA5208" s="425"/>
      <c r="HB5208" s="425"/>
      <c r="HC5208" s="425"/>
      <c r="HD5208" s="425"/>
      <c r="HE5208" s="425"/>
      <c r="HF5208" s="425"/>
      <c r="HG5208" s="425"/>
      <c r="HH5208" s="425"/>
      <c r="HI5208" s="425"/>
      <c r="HJ5208" s="425"/>
      <c r="HK5208" s="425"/>
      <c r="HL5208" s="425"/>
      <c r="HM5208" s="425"/>
      <c r="HN5208" s="425"/>
      <c r="HO5208" s="425"/>
      <c r="HP5208" s="425"/>
      <c r="HQ5208" s="425"/>
      <c r="HR5208" s="425"/>
      <c r="HS5208" s="425"/>
      <c r="HT5208" s="425"/>
      <c r="HU5208" s="425"/>
      <c r="HV5208" s="425"/>
      <c r="HW5208" s="425"/>
      <c r="HX5208" s="425"/>
      <c r="HY5208" s="425"/>
      <c r="HZ5208" s="425"/>
      <c r="IA5208" s="425"/>
      <c r="IB5208" s="425"/>
      <c r="IC5208" s="425"/>
      <c r="ID5208" s="425"/>
      <c r="IE5208" s="425"/>
      <c r="IF5208" s="425"/>
      <c r="IG5208" s="425"/>
      <c r="IH5208" s="425"/>
      <c r="II5208" s="425"/>
      <c r="IJ5208" s="425"/>
      <c r="IK5208" s="425"/>
      <c r="IL5208" s="425"/>
      <c r="IM5208" s="425"/>
      <c r="IN5208" s="425"/>
      <c r="IO5208" s="425"/>
      <c r="IP5208" s="425"/>
      <c r="IQ5208" s="425"/>
      <c r="IR5208" s="425"/>
      <c r="IS5208" s="425"/>
      <c r="IT5208" s="425"/>
      <c r="IU5208" s="425"/>
      <c r="IV5208" s="425"/>
    </row>
    <row r="5209" s="428" customFormat="1" ht="27.6" customHeight="1" spans="2:256">
      <c r="B5209" s="465"/>
      <c r="GH5209" s="425"/>
      <c r="GI5209" s="425"/>
      <c r="GJ5209" s="425"/>
      <c r="GK5209" s="425"/>
      <c r="GL5209" s="425"/>
      <c r="GM5209" s="425"/>
      <c r="GN5209" s="425"/>
      <c r="GO5209" s="425"/>
      <c r="GP5209" s="425"/>
      <c r="GQ5209" s="425"/>
      <c r="GR5209" s="425"/>
      <c r="GS5209" s="425"/>
      <c r="GT5209" s="425"/>
      <c r="GU5209" s="425"/>
      <c r="GV5209" s="425"/>
      <c r="GW5209" s="425"/>
      <c r="GX5209" s="425"/>
      <c r="GY5209" s="425"/>
      <c r="GZ5209" s="425"/>
      <c r="HA5209" s="425"/>
      <c r="HB5209" s="425"/>
      <c r="HC5209" s="425"/>
      <c r="HD5209" s="425"/>
      <c r="HE5209" s="425"/>
      <c r="HF5209" s="425"/>
      <c r="HG5209" s="425"/>
      <c r="HH5209" s="425"/>
      <c r="HI5209" s="425"/>
      <c r="HJ5209" s="425"/>
      <c r="HK5209" s="425"/>
      <c r="HL5209" s="425"/>
      <c r="HM5209" s="425"/>
      <c r="HN5209" s="425"/>
      <c r="HO5209" s="425"/>
      <c r="HP5209" s="425"/>
      <c r="HQ5209" s="425"/>
      <c r="HR5209" s="425"/>
      <c r="HS5209" s="425"/>
      <c r="HT5209" s="425"/>
      <c r="HU5209" s="425"/>
      <c r="HV5209" s="425"/>
      <c r="HW5209" s="425"/>
      <c r="HX5209" s="425"/>
      <c r="HY5209" s="425"/>
      <c r="HZ5209" s="425"/>
      <c r="IA5209" s="425"/>
      <c r="IB5209" s="425"/>
      <c r="IC5209" s="425"/>
      <c r="ID5209" s="425"/>
      <c r="IE5209" s="425"/>
      <c r="IF5209" s="425"/>
      <c r="IG5209" s="425"/>
      <c r="IH5209" s="425"/>
      <c r="II5209" s="425"/>
      <c r="IJ5209" s="425"/>
      <c r="IK5209" s="425"/>
      <c r="IL5209" s="425"/>
      <c r="IM5209" s="425"/>
      <c r="IN5209" s="425"/>
      <c r="IO5209" s="425"/>
      <c r="IP5209" s="425"/>
      <c r="IQ5209" s="425"/>
      <c r="IR5209" s="425"/>
      <c r="IS5209" s="425"/>
      <c r="IT5209" s="425"/>
      <c r="IU5209" s="425"/>
      <c r="IV5209" s="425"/>
    </row>
    <row r="5210" s="428" customFormat="1" ht="27.6" customHeight="1" spans="2:256">
      <c r="B5210" s="465"/>
      <c r="GH5210" s="425"/>
      <c r="GI5210" s="425"/>
      <c r="GJ5210" s="425"/>
      <c r="GK5210" s="425"/>
      <c r="GL5210" s="425"/>
      <c r="GM5210" s="425"/>
      <c r="GN5210" s="425"/>
      <c r="GO5210" s="425"/>
      <c r="GP5210" s="425"/>
      <c r="GQ5210" s="425"/>
      <c r="GR5210" s="425"/>
      <c r="GS5210" s="425"/>
      <c r="GT5210" s="425"/>
      <c r="GU5210" s="425"/>
      <c r="GV5210" s="425"/>
      <c r="GW5210" s="425"/>
      <c r="GX5210" s="425"/>
      <c r="GY5210" s="425"/>
      <c r="GZ5210" s="425"/>
      <c r="HA5210" s="425"/>
      <c r="HB5210" s="425"/>
      <c r="HC5210" s="425"/>
      <c r="HD5210" s="425"/>
      <c r="HE5210" s="425"/>
      <c r="HF5210" s="425"/>
      <c r="HG5210" s="425"/>
      <c r="HH5210" s="425"/>
      <c r="HI5210" s="425"/>
      <c r="HJ5210" s="425"/>
      <c r="HK5210" s="425"/>
      <c r="HL5210" s="425"/>
      <c r="HM5210" s="425"/>
      <c r="HN5210" s="425"/>
      <c r="HO5210" s="425"/>
      <c r="HP5210" s="425"/>
      <c r="HQ5210" s="425"/>
      <c r="HR5210" s="425"/>
      <c r="HS5210" s="425"/>
      <c r="HT5210" s="425"/>
      <c r="HU5210" s="425"/>
      <c r="HV5210" s="425"/>
      <c r="HW5210" s="425"/>
      <c r="HX5210" s="425"/>
      <c r="HY5210" s="425"/>
      <c r="HZ5210" s="425"/>
      <c r="IA5210" s="425"/>
      <c r="IB5210" s="425"/>
      <c r="IC5210" s="425"/>
      <c r="ID5210" s="425"/>
      <c r="IE5210" s="425"/>
      <c r="IF5210" s="425"/>
      <c r="IG5210" s="425"/>
      <c r="IH5210" s="425"/>
      <c r="II5210" s="425"/>
      <c r="IJ5210" s="425"/>
      <c r="IK5210" s="425"/>
      <c r="IL5210" s="425"/>
      <c r="IM5210" s="425"/>
      <c r="IN5210" s="425"/>
      <c r="IO5210" s="425"/>
      <c r="IP5210" s="425"/>
      <c r="IQ5210" s="425"/>
      <c r="IR5210" s="425"/>
      <c r="IS5210" s="425"/>
      <c r="IT5210" s="425"/>
      <c r="IU5210" s="425"/>
      <c r="IV5210" s="425"/>
    </row>
    <row r="5211" s="428" customFormat="1" ht="27.6" customHeight="1" spans="2:256">
      <c r="B5211" s="465"/>
      <c r="GH5211" s="425"/>
      <c r="GI5211" s="425"/>
      <c r="GJ5211" s="425"/>
      <c r="GK5211" s="425"/>
      <c r="GL5211" s="425"/>
      <c r="GM5211" s="425"/>
      <c r="GN5211" s="425"/>
      <c r="GO5211" s="425"/>
      <c r="GP5211" s="425"/>
      <c r="GQ5211" s="425"/>
      <c r="GR5211" s="425"/>
      <c r="GS5211" s="425"/>
      <c r="GT5211" s="425"/>
      <c r="GU5211" s="425"/>
      <c r="GV5211" s="425"/>
      <c r="GW5211" s="425"/>
      <c r="GX5211" s="425"/>
      <c r="GY5211" s="425"/>
      <c r="GZ5211" s="425"/>
      <c r="HA5211" s="425"/>
      <c r="HB5211" s="425"/>
      <c r="HC5211" s="425"/>
      <c r="HD5211" s="425"/>
      <c r="HE5211" s="425"/>
      <c r="HF5211" s="425"/>
      <c r="HG5211" s="425"/>
      <c r="HH5211" s="425"/>
      <c r="HI5211" s="425"/>
      <c r="HJ5211" s="425"/>
      <c r="HK5211" s="425"/>
      <c r="HL5211" s="425"/>
      <c r="HM5211" s="425"/>
      <c r="HN5211" s="425"/>
      <c r="HO5211" s="425"/>
      <c r="HP5211" s="425"/>
      <c r="HQ5211" s="425"/>
      <c r="HR5211" s="425"/>
      <c r="HS5211" s="425"/>
      <c r="HT5211" s="425"/>
      <c r="HU5211" s="425"/>
      <c r="HV5211" s="425"/>
      <c r="HW5211" s="425"/>
      <c r="HX5211" s="425"/>
      <c r="HY5211" s="425"/>
      <c r="HZ5211" s="425"/>
      <c r="IA5211" s="425"/>
      <c r="IB5211" s="425"/>
      <c r="IC5211" s="425"/>
      <c r="ID5211" s="425"/>
      <c r="IE5211" s="425"/>
      <c r="IF5211" s="425"/>
      <c r="IG5211" s="425"/>
      <c r="IH5211" s="425"/>
      <c r="II5211" s="425"/>
      <c r="IJ5211" s="425"/>
      <c r="IK5211" s="425"/>
      <c r="IL5211" s="425"/>
      <c r="IM5211" s="425"/>
      <c r="IN5211" s="425"/>
      <c r="IO5211" s="425"/>
      <c r="IP5211" s="425"/>
      <c r="IQ5211" s="425"/>
      <c r="IR5211" s="425"/>
      <c r="IS5211" s="425"/>
      <c r="IT5211" s="425"/>
      <c r="IU5211" s="425"/>
      <c r="IV5211" s="425"/>
    </row>
    <row r="5212" s="428" customFormat="1" ht="27.6" customHeight="1" spans="2:256">
      <c r="B5212" s="465"/>
      <c r="GH5212" s="425"/>
      <c r="GI5212" s="425"/>
      <c r="GJ5212" s="425"/>
      <c r="GK5212" s="425"/>
      <c r="GL5212" s="425"/>
      <c r="GM5212" s="425"/>
      <c r="GN5212" s="425"/>
      <c r="GO5212" s="425"/>
      <c r="GP5212" s="425"/>
      <c r="GQ5212" s="425"/>
      <c r="GR5212" s="425"/>
      <c r="GS5212" s="425"/>
      <c r="GT5212" s="425"/>
      <c r="GU5212" s="425"/>
      <c r="GV5212" s="425"/>
      <c r="GW5212" s="425"/>
      <c r="GX5212" s="425"/>
      <c r="GY5212" s="425"/>
      <c r="GZ5212" s="425"/>
      <c r="HA5212" s="425"/>
      <c r="HB5212" s="425"/>
      <c r="HC5212" s="425"/>
      <c r="HD5212" s="425"/>
      <c r="HE5212" s="425"/>
      <c r="HF5212" s="425"/>
      <c r="HG5212" s="425"/>
      <c r="HH5212" s="425"/>
      <c r="HI5212" s="425"/>
      <c r="HJ5212" s="425"/>
      <c r="HK5212" s="425"/>
      <c r="HL5212" s="425"/>
      <c r="HM5212" s="425"/>
      <c r="HN5212" s="425"/>
      <c r="HO5212" s="425"/>
      <c r="HP5212" s="425"/>
      <c r="HQ5212" s="425"/>
      <c r="HR5212" s="425"/>
      <c r="HS5212" s="425"/>
      <c r="HT5212" s="425"/>
      <c r="HU5212" s="425"/>
      <c r="HV5212" s="425"/>
      <c r="HW5212" s="425"/>
      <c r="HX5212" s="425"/>
      <c r="HY5212" s="425"/>
      <c r="HZ5212" s="425"/>
      <c r="IA5212" s="425"/>
      <c r="IB5212" s="425"/>
      <c r="IC5212" s="425"/>
      <c r="ID5212" s="425"/>
      <c r="IE5212" s="425"/>
      <c r="IF5212" s="425"/>
      <c r="IG5212" s="425"/>
      <c r="IH5212" s="425"/>
      <c r="II5212" s="425"/>
      <c r="IJ5212" s="425"/>
      <c r="IK5212" s="425"/>
      <c r="IL5212" s="425"/>
      <c r="IM5212" s="425"/>
      <c r="IN5212" s="425"/>
      <c r="IO5212" s="425"/>
      <c r="IP5212" s="425"/>
      <c r="IQ5212" s="425"/>
      <c r="IR5212" s="425"/>
      <c r="IS5212" s="425"/>
      <c r="IT5212" s="425"/>
      <c r="IU5212" s="425"/>
      <c r="IV5212" s="425"/>
    </row>
    <row r="5213" s="428" customFormat="1" ht="27.6" customHeight="1" spans="2:256">
      <c r="B5213" s="465"/>
      <c r="GH5213" s="425"/>
      <c r="GI5213" s="425"/>
      <c r="GJ5213" s="425"/>
      <c r="GK5213" s="425"/>
      <c r="GL5213" s="425"/>
      <c r="GM5213" s="425"/>
      <c r="GN5213" s="425"/>
      <c r="GO5213" s="425"/>
      <c r="GP5213" s="425"/>
      <c r="GQ5213" s="425"/>
      <c r="GR5213" s="425"/>
      <c r="GS5213" s="425"/>
      <c r="GT5213" s="425"/>
      <c r="GU5213" s="425"/>
      <c r="GV5213" s="425"/>
      <c r="GW5213" s="425"/>
      <c r="GX5213" s="425"/>
      <c r="GY5213" s="425"/>
      <c r="GZ5213" s="425"/>
      <c r="HA5213" s="425"/>
      <c r="HB5213" s="425"/>
      <c r="HC5213" s="425"/>
      <c r="HD5213" s="425"/>
      <c r="HE5213" s="425"/>
      <c r="HF5213" s="425"/>
      <c r="HG5213" s="425"/>
      <c r="HH5213" s="425"/>
      <c r="HI5213" s="425"/>
      <c r="HJ5213" s="425"/>
      <c r="HK5213" s="425"/>
      <c r="HL5213" s="425"/>
      <c r="HM5213" s="425"/>
      <c r="HN5213" s="425"/>
      <c r="HO5213" s="425"/>
      <c r="HP5213" s="425"/>
      <c r="HQ5213" s="425"/>
      <c r="HR5213" s="425"/>
      <c r="HS5213" s="425"/>
      <c r="HT5213" s="425"/>
      <c r="HU5213" s="425"/>
      <c r="HV5213" s="425"/>
      <c r="HW5213" s="425"/>
      <c r="HX5213" s="425"/>
      <c r="HY5213" s="425"/>
      <c r="HZ5213" s="425"/>
      <c r="IA5213" s="425"/>
      <c r="IB5213" s="425"/>
      <c r="IC5213" s="425"/>
      <c r="ID5213" s="425"/>
      <c r="IE5213" s="425"/>
      <c r="IF5213" s="425"/>
      <c r="IG5213" s="425"/>
      <c r="IH5213" s="425"/>
      <c r="II5213" s="425"/>
      <c r="IJ5213" s="425"/>
      <c r="IK5213" s="425"/>
      <c r="IL5213" s="425"/>
      <c r="IM5213" s="425"/>
      <c r="IN5213" s="425"/>
      <c r="IO5213" s="425"/>
      <c r="IP5213" s="425"/>
      <c r="IQ5213" s="425"/>
      <c r="IR5213" s="425"/>
      <c r="IS5213" s="425"/>
      <c r="IT5213" s="425"/>
      <c r="IU5213" s="425"/>
      <c r="IV5213" s="425"/>
    </row>
    <row r="5214" s="428" customFormat="1" ht="27.6" customHeight="1" spans="2:256">
      <c r="B5214" s="465"/>
      <c r="GH5214" s="425"/>
      <c r="GI5214" s="425"/>
      <c r="GJ5214" s="425"/>
      <c r="GK5214" s="425"/>
      <c r="GL5214" s="425"/>
      <c r="GM5214" s="425"/>
      <c r="GN5214" s="425"/>
      <c r="GO5214" s="425"/>
      <c r="GP5214" s="425"/>
      <c r="GQ5214" s="425"/>
      <c r="GR5214" s="425"/>
      <c r="GS5214" s="425"/>
      <c r="GT5214" s="425"/>
      <c r="GU5214" s="425"/>
      <c r="GV5214" s="425"/>
      <c r="GW5214" s="425"/>
      <c r="GX5214" s="425"/>
      <c r="GY5214" s="425"/>
      <c r="GZ5214" s="425"/>
      <c r="HA5214" s="425"/>
      <c r="HB5214" s="425"/>
      <c r="HC5214" s="425"/>
      <c r="HD5214" s="425"/>
      <c r="HE5214" s="425"/>
      <c r="HF5214" s="425"/>
      <c r="HG5214" s="425"/>
      <c r="HH5214" s="425"/>
      <c r="HI5214" s="425"/>
      <c r="HJ5214" s="425"/>
      <c r="HK5214" s="425"/>
      <c r="HL5214" s="425"/>
      <c r="HM5214" s="425"/>
      <c r="HN5214" s="425"/>
      <c r="HO5214" s="425"/>
      <c r="HP5214" s="425"/>
      <c r="HQ5214" s="425"/>
      <c r="HR5214" s="425"/>
      <c r="HS5214" s="425"/>
      <c r="HT5214" s="425"/>
      <c r="HU5214" s="425"/>
      <c r="HV5214" s="425"/>
      <c r="HW5214" s="425"/>
      <c r="HX5214" s="425"/>
      <c r="HY5214" s="425"/>
      <c r="HZ5214" s="425"/>
      <c r="IA5214" s="425"/>
      <c r="IB5214" s="425"/>
      <c r="IC5214" s="425"/>
      <c r="ID5214" s="425"/>
      <c r="IE5214" s="425"/>
      <c r="IF5214" s="425"/>
      <c r="IG5214" s="425"/>
      <c r="IH5214" s="425"/>
      <c r="II5214" s="425"/>
      <c r="IJ5214" s="425"/>
      <c r="IK5214" s="425"/>
      <c r="IL5214" s="425"/>
      <c r="IM5214" s="425"/>
      <c r="IN5214" s="425"/>
      <c r="IO5214" s="425"/>
      <c r="IP5214" s="425"/>
      <c r="IQ5214" s="425"/>
      <c r="IR5214" s="425"/>
      <c r="IS5214" s="425"/>
      <c r="IT5214" s="425"/>
      <c r="IU5214" s="425"/>
      <c r="IV5214" s="425"/>
    </row>
    <row r="5215" s="428" customFormat="1" ht="27.6" customHeight="1" spans="2:256">
      <c r="B5215" s="465"/>
      <c r="GH5215" s="425"/>
      <c r="GI5215" s="425"/>
      <c r="GJ5215" s="425"/>
      <c r="GK5215" s="425"/>
      <c r="GL5215" s="425"/>
      <c r="GM5215" s="425"/>
      <c r="GN5215" s="425"/>
      <c r="GO5215" s="425"/>
      <c r="GP5215" s="425"/>
      <c r="GQ5215" s="425"/>
      <c r="GR5215" s="425"/>
      <c r="GS5215" s="425"/>
      <c r="GT5215" s="425"/>
      <c r="GU5215" s="425"/>
      <c r="GV5215" s="425"/>
      <c r="GW5215" s="425"/>
      <c r="GX5215" s="425"/>
      <c r="GY5215" s="425"/>
      <c r="GZ5215" s="425"/>
      <c r="HA5215" s="425"/>
      <c r="HB5215" s="425"/>
      <c r="HC5215" s="425"/>
      <c r="HD5215" s="425"/>
      <c r="HE5215" s="425"/>
      <c r="HF5215" s="425"/>
      <c r="HG5215" s="425"/>
      <c r="HH5215" s="425"/>
      <c r="HI5215" s="425"/>
      <c r="HJ5215" s="425"/>
      <c r="HK5215" s="425"/>
      <c r="HL5215" s="425"/>
      <c r="HM5215" s="425"/>
      <c r="HN5215" s="425"/>
      <c r="HO5215" s="425"/>
      <c r="HP5215" s="425"/>
      <c r="HQ5215" s="425"/>
      <c r="HR5215" s="425"/>
      <c r="HS5215" s="425"/>
      <c r="HT5215" s="425"/>
      <c r="HU5215" s="425"/>
      <c r="HV5215" s="425"/>
      <c r="HW5215" s="425"/>
      <c r="HX5215" s="425"/>
      <c r="HY5215" s="425"/>
      <c r="HZ5215" s="425"/>
      <c r="IA5215" s="425"/>
      <c r="IB5215" s="425"/>
      <c r="IC5215" s="425"/>
      <c r="ID5215" s="425"/>
      <c r="IE5215" s="425"/>
      <c r="IF5215" s="425"/>
      <c r="IG5215" s="425"/>
      <c r="IH5215" s="425"/>
      <c r="II5215" s="425"/>
      <c r="IJ5215" s="425"/>
      <c r="IK5215" s="425"/>
      <c r="IL5215" s="425"/>
      <c r="IM5215" s="425"/>
      <c r="IN5215" s="425"/>
      <c r="IO5215" s="425"/>
      <c r="IP5215" s="425"/>
      <c r="IQ5215" s="425"/>
      <c r="IR5215" s="425"/>
      <c r="IS5215" s="425"/>
      <c r="IT5215" s="425"/>
      <c r="IU5215" s="425"/>
      <c r="IV5215" s="425"/>
    </row>
    <row r="5216" s="428" customFormat="1" ht="27.6" customHeight="1" spans="2:256">
      <c r="B5216" s="465"/>
      <c r="GH5216" s="425"/>
      <c r="GI5216" s="425"/>
      <c r="GJ5216" s="425"/>
      <c r="GK5216" s="425"/>
      <c r="GL5216" s="425"/>
      <c r="GM5216" s="425"/>
      <c r="GN5216" s="425"/>
      <c r="GO5216" s="425"/>
      <c r="GP5216" s="425"/>
      <c r="GQ5216" s="425"/>
      <c r="GR5216" s="425"/>
      <c r="GS5216" s="425"/>
      <c r="GT5216" s="425"/>
      <c r="GU5216" s="425"/>
      <c r="GV5216" s="425"/>
      <c r="GW5216" s="425"/>
      <c r="GX5216" s="425"/>
      <c r="GY5216" s="425"/>
      <c r="GZ5216" s="425"/>
      <c r="HA5216" s="425"/>
      <c r="HB5216" s="425"/>
      <c r="HC5216" s="425"/>
      <c r="HD5216" s="425"/>
      <c r="HE5216" s="425"/>
      <c r="HF5216" s="425"/>
      <c r="HG5216" s="425"/>
      <c r="HH5216" s="425"/>
      <c r="HI5216" s="425"/>
      <c r="HJ5216" s="425"/>
      <c r="HK5216" s="425"/>
      <c r="HL5216" s="425"/>
      <c r="HM5216" s="425"/>
      <c r="HN5216" s="425"/>
      <c r="HO5216" s="425"/>
      <c r="HP5216" s="425"/>
      <c r="HQ5216" s="425"/>
      <c r="HR5216" s="425"/>
      <c r="HS5216" s="425"/>
      <c r="HT5216" s="425"/>
      <c r="HU5216" s="425"/>
      <c r="HV5216" s="425"/>
      <c r="HW5216" s="425"/>
      <c r="HX5216" s="425"/>
      <c r="HY5216" s="425"/>
      <c r="HZ5216" s="425"/>
      <c r="IA5216" s="425"/>
      <c r="IB5216" s="425"/>
      <c r="IC5216" s="425"/>
      <c r="ID5216" s="425"/>
      <c r="IE5216" s="425"/>
      <c r="IF5216" s="425"/>
      <c r="IG5216" s="425"/>
      <c r="IH5216" s="425"/>
      <c r="II5216" s="425"/>
      <c r="IJ5216" s="425"/>
      <c r="IK5216" s="425"/>
      <c r="IL5216" s="425"/>
      <c r="IM5216" s="425"/>
      <c r="IN5216" s="425"/>
      <c r="IO5216" s="425"/>
      <c r="IP5216" s="425"/>
      <c r="IQ5216" s="425"/>
      <c r="IR5216" s="425"/>
      <c r="IS5216" s="425"/>
      <c r="IT5216" s="425"/>
      <c r="IU5216" s="425"/>
      <c r="IV5216" s="425"/>
    </row>
    <row r="5217" s="428" customFormat="1" ht="27.6" customHeight="1" spans="2:256">
      <c r="B5217" s="465"/>
      <c r="GH5217" s="425"/>
      <c r="GI5217" s="425"/>
      <c r="GJ5217" s="425"/>
      <c r="GK5217" s="425"/>
      <c r="GL5217" s="425"/>
      <c r="GM5217" s="425"/>
      <c r="GN5217" s="425"/>
      <c r="GO5217" s="425"/>
      <c r="GP5217" s="425"/>
      <c r="GQ5217" s="425"/>
      <c r="GR5217" s="425"/>
      <c r="GS5217" s="425"/>
      <c r="GT5217" s="425"/>
      <c r="GU5217" s="425"/>
      <c r="GV5217" s="425"/>
      <c r="GW5217" s="425"/>
      <c r="GX5217" s="425"/>
      <c r="GY5217" s="425"/>
      <c r="GZ5217" s="425"/>
      <c r="HA5217" s="425"/>
      <c r="HB5217" s="425"/>
      <c r="HC5217" s="425"/>
      <c r="HD5217" s="425"/>
      <c r="HE5217" s="425"/>
      <c r="HF5217" s="425"/>
      <c r="HG5217" s="425"/>
      <c r="HH5217" s="425"/>
      <c r="HI5217" s="425"/>
      <c r="HJ5217" s="425"/>
      <c r="HK5217" s="425"/>
      <c r="HL5217" s="425"/>
      <c r="HM5217" s="425"/>
      <c r="HN5217" s="425"/>
      <c r="HO5217" s="425"/>
      <c r="HP5217" s="425"/>
      <c r="HQ5217" s="425"/>
      <c r="HR5217" s="425"/>
      <c r="HS5217" s="425"/>
      <c r="HT5217" s="425"/>
      <c r="HU5217" s="425"/>
      <c r="HV5217" s="425"/>
      <c r="HW5217" s="425"/>
      <c r="HX5217" s="425"/>
      <c r="HY5217" s="425"/>
      <c r="HZ5217" s="425"/>
      <c r="IA5217" s="425"/>
      <c r="IB5217" s="425"/>
      <c r="IC5217" s="425"/>
      <c r="ID5217" s="425"/>
      <c r="IE5217" s="425"/>
      <c r="IF5217" s="425"/>
      <c r="IG5217" s="425"/>
      <c r="IH5217" s="425"/>
      <c r="II5217" s="425"/>
      <c r="IJ5217" s="425"/>
      <c r="IK5217" s="425"/>
      <c r="IL5217" s="425"/>
      <c r="IM5217" s="425"/>
      <c r="IN5217" s="425"/>
      <c r="IO5217" s="425"/>
      <c r="IP5217" s="425"/>
      <c r="IQ5217" s="425"/>
      <c r="IR5217" s="425"/>
      <c r="IS5217" s="425"/>
      <c r="IT5217" s="425"/>
      <c r="IU5217" s="425"/>
      <c r="IV5217" s="425"/>
    </row>
    <row r="5218" s="428" customFormat="1" ht="27.6" customHeight="1" spans="2:256">
      <c r="B5218" s="465"/>
      <c r="GH5218" s="425"/>
      <c r="GI5218" s="425"/>
      <c r="GJ5218" s="425"/>
      <c r="GK5218" s="425"/>
      <c r="GL5218" s="425"/>
      <c r="GM5218" s="425"/>
      <c r="GN5218" s="425"/>
      <c r="GO5218" s="425"/>
      <c r="GP5218" s="425"/>
      <c r="GQ5218" s="425"/>
      <c r="GR5218" s="425"/>
      <c r="GS5218" s="425"/>
      <c r="GT5218" s="425"/>
      <c r="GU5218" s="425"/>
      <c r="GV5218" s="425"/>
      <c r="GW5218" s="425"/>
      <c r="GX5218" s="425"/>
      <c r="GY5218" s="425"/>
      <c r="GZ5218" s="425"/>
      <c r="HA5218" s="425"/>
      <c r="HB5218" s="425"/>
      <c r="HC5218" s="425"/>
      <c r="HD5218" s="425"/>
      <c r="HE5218" s="425"/>
      <c r="HF5218" s="425"/>
      <c r="HG5218" s="425"/>
      <c r="HH5218" s="425"/>
      <c r="HI5218" s="425"/>
      <c r="HJ5218" s="425"/>
      <c r="HK5218" s="425"/>
      <c r="HL5218" s="425"/>
      <c r="HM5218" s="425"/>
      <c r="HN5218" s="425"/>
      <c r="HO5218" s="425"/>
      <c r="HP5218" s="425"/>
      <c r="HQ5218" s="425"/>
      <c r="HR5218" s="425"/>
      <c r="HS5218" s="425"/>
      <c r="HT5218" s="425"/>
      <c r="HU5218" s="425"/>
      <c r="HV5218" s="425"/>
      <c r="HW5218" s="425"/>
      <c r="HX5218" s="425"/>
      <c r="HY5218" s="425"/>
      <c r="HZ5218" s="425"/>
      <c r="IA5218" s="425"/>
      <c r="IB5218" s="425"/>
      <c r="IC5218" s="425"/>
      <c r="ID5218" s="425"/>
      <c r="IE5218" s="425"/>
      <c r="IF5218" s="425"/>
      <c r="IG5218" s="425"/>
      <c r="IH5218" s="425"/>
      <c r="II5218" s="425"/>
      <c r="IJ5218" s="425"/>
      <c r="IK5218" s="425"/>
      <c r="IL5218" s="425"/>
      <c r="IM5218" s="425"/>
      <c r="IN5218" s="425"/>
      <c r="IO5218" s="425"/>
      <c r="IP5218" s="425"/>
      <c r="IQ5218" s="425"/>
      <c r="IR5218" s="425"/>
      <c r="IS5218" s="425"/>
      <c r="IT5218" s="425"/>
      <c r="IU5218" s="425"/>
      <c r="IV5218" s="425"/>
    </row>
    <row r="5219" s="428" customFormat="1" ht="27.6" customHeight="1" spans="2:256">
      <c r="B5219" s="465"/>
      <c r="GH5219" s="425"/>
      <c r="GI5219" s="425"/>
      <c r="GJ5219" s="425"/>
      <c r="GK5219" s="425"/>
      <c r="GL5219" s="425"/>
      <c r="GM5219" s="425"/>
      <c r="GN5219" s="425"/>
      <c r="GO5219" s="425"/>
      <c r="GP5219" s="425"/>
      <c r="GQ5219" s="425"/>
      <c r="GR5219" s="425"/>
      <c r="GS5219" s="425"/>
      <c r="GT5219" s="425"/>
      <c r="GU5219" s="425"/>
      <c r="GV5219" s="425"/>
      <c r="GW5219" s="425"/>
      <c r="GX5219" s="425"/>
      <c r="GY5219" s="425"/>
      <c r="GZ5219" s="425"/>
      <c r="HA5219" s="425"/>
      <c r="HB5219" s="425"/>
      <c r="HC5219" s="425"/>
      <c r="HD5219" s="425"/>
      <c r="HE5219" s="425"/>
      <c r="HF5219" s="425"/>
      <c r="HG5219" s="425"/>
      <c r="HH5219" s="425"/>
      <c r="HI5219" s="425"/>
      <c r="HJ5219" s="425"/>
      <c r="HK5219" s="425"/>
      <c r="HL5219" s="425"/>
      <c r="HM5219" s="425"/>
      <c r="HN5219" s="425"/>
      <c r="HO5219" s="425"/>
      <c r="HP5219" s="425"/>
      <c r="HQ5219" s="425"/>
      <c r="HR5219" s="425"/>
      <c r="HS5219" s="425"/>
      <c r="HT5219" s="425"/>
      <c r="HU5219" s="425"/>
      <c r="HV5219" s="425"/>
      <c r="HW5219" s="425"/>
      <c r="HX5219" s="425"/>
      <c r="HY5219" s="425"/>
      <c r="HZ5219" s="425"/>
      <c r="IA5219" s="425"/>
      <c r="IB5219" s="425"/>
      <c r="IC5219" s="425"/>
      <c r="ID5219" s="425"/>
      <c r="IE5219" s="425"/>
      <c r="IF5219" s="425"/>
      <c r="IG5219" s="425"/>
      <c r="IH5219" s="425"/>
      <c r="II5219" s="425"/>
      <c r="IJ5219" s="425"/>
      <c r="IK5219" s="425"/>
      <c r="IL5219" s="425"/>
      <c r="IM5219" s="425"/>
      <c r="IN5219" s="425"/>
      <c r="IO5219" s="425"/>
      <c r="IP5219" s="425"/>
      <c r="IQ5219" s="425"/>
      <c r="IR5219" s="425"/>
      <c r="IS5219" s="425"/>
      <c r="IT5219" s="425"/>
      <c r="IU5219" s="425"/>
      <c r="IV5219" s="425"/>
    </row>
    <row r="5220" s="428" customFormat="1" ht="27.6" customHeight="1" spans="2:256">
      <c r="B5220" s="465"/>
      <c r="GH5220" s="425"/>
      <c r="GI5220" s="425"/>
      <c r="GJ5220" s="425"/>
      <c r="GK5220" s="425"/>
      <c r="GL5220" s="425"/>
      <c r="GM5220" s="425"/>
      <c r="GN5220" s="425"/>
      <c r="GO5220" s="425"/>
      <c r="GP5220" s="425"/>
      <c r="GQ5220" s="425"/>
      <c r="GR5220" s="425"/>
      <c r="GS5220" s="425"/>
      <c r="GT5220" s="425"/>
      <c r="GU5220" s="425"/>
      <c r="GV5220" s="425"/>
      <c r="GW5220" s="425"/>
      <c r="GX5220" s="425"/>
      <c r="GY5220" s="425"/>
      <c r="GZ5220" s="425"/>
      <c r="HA5220" s="425"/>
      <c r="HB5220" s="425"/>
      <c r="HC5220" s="425"/>
      <c r="HD5220" s="425"/>
      <c r="HE5220" s="425"/>
      <c r="HF5220" s="425"/>
      <c r="HG5220" s="425"/>
      <c r="HH5220" s="425"/>
      <c r="HI5220" s="425"/>
      <c r="HJ5220" s="425"/>
      <c r="HK5220" s="425"/>
      <c r="HL5220" s="425"/>
      <c r="HM5220" s="425"/>
      <c r="HN5220" s="425"/>
      <c r="HO5220" s="425"/>
      <c r="HP5220" s="425"/>
      <c r="HQ5220" s="425"/>
      <c r="HR5220" s="425"/>
      <c r="HS5220" s="425"/>
      <c r="HT5220" s="425"/>
      <c r="HU5220" s="425"/>
      <c r="HV5220" s="425"/>
      <c r="HW5220" s="425"/>
      <c r="HX5220" s="425"/>
      <c r="HY5220" s="425"/>
      <c r="HZ5220" s="425"/>
      <c r="IA5220" s="425"/>
      <c r="IB5220" s="425"/>
      <c r="IC5220" s="425"/>
      <c r="ID5220" s="425"/>
      <c r="IE5220" s="425"/>
      <c r="IF5220" s="425"/>
      <c r="IG5220" s="425"/>
      <c r="IH5220" s="425"/>
      <c r="II5220" s="425"/>
      <c r="IJ5220" s="425"/>
      <c r="IK5220" s="425"/>
      <c r="IL5220" s="425"/>
      <c r="IM5220" s="425"/>
      <c r="IN5220" s="425"/>
      <c r="IO5220" s="425"/>
      <c r="IP5220" s="425"/>
      <c r="IQ5220" s="425"/>
      <c r="IR5220" s="425"/>
      <c r="IS5220" s="425"/>
      <c r="IT5220" s="425"/>
      <c r="IU5220" s="425"/>
      <c r="IV5220" s="425"/>
    </row>
    <row r="5221" s="428" customFormat="1" ht="27.6" customHeight="1" spans="2:256">
      <c r="B5221" s="465"/>
      <c r="GH5221" s="425"/>
      <c r="GI5221" s="425"/>
      <c r="GJ5221" s="425"/>
      <c r="GK5221" s="425"/>
      <c r="GL5221" s="425"/>
      <c r="GM5221" s="425"/>
      <c r="GN5221" s="425"/>
      <c r="GO5221" s="425"/>
      <c r="GP5221" s="425"/>
      <c r="GQ5221" s="425"/>
      <c r="GR5221" s="425"/>
      <c r="GS5221" s="425"/>
      <c r="GT5221" s="425"/>
      <c r="GU5221" s="425"/>
      <c r="GV5221" s="425"/>
      <c r="GW5221" s="425"/>
      <c r="GX5221" s="425"/>
      <c r="GY5221" s="425"/>
      <c r="GZ5221" s="425"/>
      <c r="HA5221" s="425"/>
      <c r="HB5221" s="425"/>
      <c r="HC5221" s="425"/>
      <c r="HD5221" s="425"/>
      <c r="HE5221" s="425"/>
      <c r="HF5221" s="425"/>
      <c r="HG5221" s="425"/>
      <c r="HH5221" s="425"/>
      <c r="HI5221" s="425"/>
      <c r="HJ5221" s="425"/>
      <c r="HK5221" s="425"/>
      <c r="HL5221" s="425"/>
      <c r="HM5221" s="425"/>
      <c r="HN5221" s="425"/>
      <c r="HO5221" s="425"/>
      <c r="HP5221" s="425"/>
      <c r="HQ5221" s="425"/>
      <c r="HR5221" s="425"/>
      <c r="HS5221" s="425"/>
      <c r="HT5221" s="425"/>
      <c r="HU5221" s="425"/>
      <c r="HV5221" s="425"/>
      <c r="HW5221" s="425"/>
      <c r="HX5221" s="425"/>
      <c r="HY5221" s="425"/>
      <c r="HZ5221" s="425"/>
      <c r="IA5221" s="425"/>
      <c r="IB5221" s="425"/>
      <c r="IC5221" s="425"/>
      <c r="ID5221" s="425"/>
      <c r="IE5221" s="425"/>
      <c r="IF5221" s="425"/>
      <c r="IG5221" s="425"/>
      <c r="IH5221" s="425"/>
      <c r="II5221" s="425"/>
      <c r="IJ5221" s="425"/>
      <c r="IK5221" s="425"/>
      <c r="IL5221" s="425"/>
      <c r="IM5221" s="425"/>
      <c r="IN5221" s="425"/>
      <c r="IO5221" s="425"/>
      <c r="IP5221" s="425"/>
      <c r="IQ5221" s="425"/>
      <c r="IR5221" s="425"/>
      <c r="IS5221" s="425"/>
      <c r="IT5221" s="425"/>
      <c r="IU5221" s="425"/>
      <c r="IV5221" s="425"/>
    </row>
    <row r="5222" s="428" customFormat="1" ht="27.6" customHeight="1" spans="2:256">
      <c r="B5222" s="465"/>
      <c r="GH5222" s="425"/>
      <c r="GI5222" s="425"/>
      <c r="GJ5222" s="425"/>
      <c r="GK5222" s="425"/>
      <c r="GL5222" s="425"/>
      <c r="GM5222" s="425"/>
      <c r="GN5222" s="425"/>
      <c r="GO5222" s="425"/>
      <c r="GP5222" s="425"/>
      <c r="GQ5222" s="425"/>
      <c r="GR5222" s="425"/>
      <c r="GS5222" s="425"/>
      <c r="GT5222" s="425"/>
      <c r="GU5222" s="425"/>
      <c r="GV5222" s="425"/>
      <c r="GW5222" s="425"/>
      <c r="GX5222" s="425"/>
      <c r="GY5222" s="425"/>
      <c r="GZ5222" s="425"/>
      <c r="HA5222" s="425"/>
      <c r="HB5222" s="425"/>
      <c r="HC5222" s="425"/>
      <c r="HD5222" s="425"/>
      <c r="HE5222" s="425"/>
      <c r="HF5222" s="425"/>
      <c r="HG5222" s="425"/>
      <c r="HH5222" s="425"/>
      <c r="HI5222" s="425"/>
      <c r="HJ5222" s="425"/>
      <c r="HK5222" s="425"/>
      <c r="HL5222" s="425"/>
      <c r="HM5222" s="425"/>
      <c r="HN5222" s="425"/>
      <c r="HO5222" s="425"/>
      <c r="HP5222" s="425"/>
      <c r="HQ5222" s="425"/>
      <c r="HR5222" s="425"/>
      <c r="HS5222" s="425"/>
      <c r="HT5222" s="425"/>
      <c r="HU5222" s="425"/>
      <c r="HV5222" s="425"/>
      <c r="HW5222" s="425"/>
      <c r="HX5222" s="425"/>
      <c r="HY5222" s="425"/>
      <c r="HZ5222" s="425"/>
      <c r="IA5222" s="425"/>
      <c r="IB5222" s="425"/>
      <c r="IC5222" s="425"/>
      <c r="ID5222" s="425"/>
      <c r="IE5222" s="425"/>
      <c r="IF5222" s="425"/>
      <c r="IG5222" s="425"/>
      <c r="IH5222" s="425"/>
      <c r="II5222" s="425"/>
      <c r="IJ5222" s="425"/>
      <c r="IK5222" s="425"/>
      <c r="IL5222" s="425"/>
      <c r="IM5222" s="425"/>
      <c r="IN5222" s="425"/>
      <c r="IO5222" s="425"/>
      <c r="IP5222" s="425"/>
      <c r="IQ5222" s="425"/>
      <c r="IR5222" s="425"/>
      <c r="IS5222" s="425"/>
      <c r="IT5222" s="425"/>
      <c r="IU5222" s="425"/>
      <c r="IV5222" s="425"/>
    </row>
    <row r="5223" s="428" customFormat="1" ht="27.6" customHeight="1" spans="2:256">
      <c r="B5223" s="465"/>
      <c r="GH5223" s="425"/>
      <c r="GI5223" s="425"/>
      <c r="GJ5223" s="425"/>
      <c r="GK5223" s="425"/>
      <c r="GL5223" s="425"/>
      <c r="GM5223" s="425"/>
      <c r="GN5223" s="425"/>
      <c r="GO5223" s="425"/>
      <c r="GP5223" s="425"/>
      <c r="GQ5223" s="425"/>
      <c r="GR5223" s="425"/>
      <c r="GS5223" s="425"/>
      <c r="GT5223" s="425"/>
      <c r="GU5223" s="425"/>
      <c r="GV5223" s="425"/>
      <c r="GW5223" s="425"/>
      <c r="GX5223" s="425"/>
      <c r="GY5223" s="425"/>
      <c r="GZ5223" s="425"/>
      <c r="HA5223" s="425"/>
      <c r="HB5223" s="425"/>
      <c r="HC5223" s="425"/>
      <c r="HD5223" s="425"/>
      <c r="HE5223" s="425"/>
      <c r="HF5223" s="425"/>
      <c r="HG5223" s="425"/>
      <c r="HH5223" s="425"/>
      <c r="HI5223" s="425"/>
      <c r="HJ5223" s="425"/>
      <c r="HK5223" s="425"/>
      <c r="HL5223" s="425"/>
      <c r="HM5223" s="425"/>
      <c r="HN5223" s="425"/>
      <c r="HO5223" s="425"/>
      <c r="HP5223" s="425"/>
      <c r="HQ5223" s="425"/>
      <c r="HR5223" s="425"/>
      <c r="HS5223" s="425"/>
      <c r="HT5223" s="425"/>
      <c r="HU5223" s="425"/>
      <c r="HV5223" s="425"/>
      <c r="HW5223" s="425"/>
      <c r="HX5223" s="425"/>
      <c r="HY5223" s="425"/>
      <c r="HZ5223" s="425"/>
      <c r="IA5223" s="425"/>
      <c r="IB5223" s="425"/>
      <c r="IC5223" s="425"/>
      <c r="ID5223" s="425"/>
      <c r="IE5223" s="425"/>
      <c r="IF5223" s="425"/>
      <c r="IG5223" s="425"/>
      <c r="IH5223" s="425"/>
      <c r="II5223" s="425"/>
      <c r="IJ5223" s="425"/>
      <c r="IK5223" s="425"/>
      <c r="IL5223" s="425"/>
      <c r="IM5223" s="425"/>
      <c r="IN5223" s="425"/>
      <c r="IO5223" s="425"/>
      <c r="IP5223" s="425"/>
      <c r="IQ5223" s="425"/>
      <c r="IR5223" s="425"/>
      <c r="IS5223" s="425"/>
      <c r="IT5223" s="425"/>
      <c r="IU5223" s="425"/>
      <c r="IV5223" s="425"/>
    </row>
    <row r="5224" s="428" customFormat="1" ht="27.6" customHeight="1" spans="2:256">
      <c r="B5224" s="465"/>
      <c r="GH5224" s="425"/>
      <c r="GI5224" s="425"/>
      <c r="GJ5224" s="425"/>
      <c r="GK5224" s="425"/>
      <c r="GL5224" s="425"/>
      <c r="GM5224" s="425"/>
      <c r="GN5224" s="425"/>
      <c r="GO5224" s="425"/>
      <c r="GP5224" s="425"/>
      <c r="GQ5224" s="425"/>
      <c r="GR5224" s="425"/>
      <c r="GS5224" s="425"/>
      <c r="GT5224" s="425"/>
      <c r="GU5224" s="425"/>
      <c r="GV5224" s="425"/>
      <c r="GW5224" s="425"/>
      <c r="GX5224" s="425"/>
      <c r="GY5224" s="425"/>
      <c r="GZ5224" s="425"/>
      <c r="HA5224" s="425"/>
      <c r="HB5224" s="425"/>
      <c r="HC5224" s="425"/>
      <c r="HD5224" s="425"/>
      <c r="HE5224" s="425"/>
      <c r="HF5224" s="425"/>
      <c r="HG5224" s="425"/>
      <c r="HH5224" s="425"/>
      <c r="HI5224" s="425"/>
      <c r="HJ5224" s="425"/>
      <c r="HK5224" s="425"/>
      <c r="HL5224" s="425"/>
      <c r="HM5224" s="425"/>
      <c r="HN5224" s="425"/>
      <c r="HO5224" s="425"/>
      <c r="HP5224" s="425"/>
      <c r="HQ5224" s="425"/>
      <c r="HR5224" s="425"/>
      <c r="HS5224" s="425"/>
      <c r="HT5224" s="425"/>
      <c r="HU5224" s="425"/>
      <c r="HV5224" s="425"/>
      <c r="HW5224" s="425"/>
      <c r="HX5224" s="425"/>
      <c r="HY5224" s="425"/>
      <c r="HZ5224" s="425"/>
      <c r="IA5224" s="425"/>
      <c r="IB5224" s="425"/>
      <c r="IC5224" s="425"/>
      <c r="ID5224" s="425"/>
      <c r="IE5224" s="425"/>
      <c r="IF5224" s="425"/>
      <c r="IG5224" s="425"/>
      <c r="IH5224" s="425"/>
      <c r="II5224" s="425"/>
      <c r="IJ5224" s="425"/>
      <c r="IK5224" s="425"/>
      <c r="IL5224" s="425"/>
      <c r="IM5224" s="425"/>
      <c r="IN5224" s="425"/>
      <c r="IO5224" s="425"/>
      <c r="IP5224" s="425"/>
      <c r="IQ5224" s="425"/>
      <c r="IR5224" s="425"/>
      <c r="IS5224" s="425"/>
      <c r="IT5224" s="425"/>
      <c r="IU5224" s="425"/>
      <c r="IV5224" s="425"/>
    </row>
    <row r="5225" s="428" customFormat="1" ht="27.6" customHeight="1" spans="2:256">
      <c r="B5225" s="465"/>
      <c r="GH5225" s="425"/>
      <c r="GI5225" s="425"/>
      <c r="GJ5225" s="425"/>
      <c r="GK5225" s="425"/>
      <c r="GL5225" s="425"/>
      <c r="GM5225" s="425"/>
      <c r="GN5225" s="425"/>
      <c r="GO5225" s="425"/>
      <c r="GP5225" s="425"/>
      <c r="GQ5225" s="425"/>
      <c r="GR5225" s="425"/>
      <c r="GS5225" s="425"/>
      <c r="GT5225" s="425"/>
      <c r="GU5225" s="425"/>
      <c r="GV5225" s="425"/>
      <c r="GW5225" s="425"/>
      <c r="GX5225" s="425"/>
      <c r="GY5225" s="425"/>
      <c r="GZ5225" s="425"/>
      <c r="HA5225" s="425"/>
      <c r="HB5225" s="425"/>
      <c r="HC5225" s="425"/>
      <c r="HD5225" s="425"/>
      <c r="HE5225" s="425"/>
      <c r="HF5225" s="425"/>
      <c r="HG5225" s="425"/>
      <c r="HH5225" s="425"/>
      <c r="HI5225" s="425"/>
      <c r="HJ5225" s="425"/>
      <c r="HK5225" s="425"/>
      <c r="HL5225" s="425"/>
      <c r="HM5225" s="425"/>
      <c r="HN5225" s="425"/>
      <c r="HO5225" s="425"/>
      <c r="HP5225" s="425"/>
      <c r="HQ5225" s="425"/>
      <c r="HR5225" s="425"/>
      <c r="HS5225" s="425"/>
      <c r="HT5225" s="425"/>
      <c r="HU5225" s="425"/>
      <c r="HV5225" s="425"/>
      <c r="HW5225" s="425"/>
      <c r="HX5225" s="425"/>
      <c r="HY5225" s="425"/>
      <c r="HZ5225" s="425"/>
      <c r="IA5225" s="425"/>
      <c r="IB5225" s="425"/>
      <c r="IC5225" s="425"/>
      <c r="ID5225" s="425"/>
      <c r="IE5225" s="425"/>
      <c r="IF5225" s="425"/>
      <c r="IG5225" s="425"/>
      <c r="IH5225" s="425"/>
      <c r="II5225" s="425"/>
      <c r="IJ5225" s="425"/>
      <c r="IK5225" s="425"/>
      <c r="IL5225" s="425"/>
      <c r="IM5225" s="425"/>
      <c r="IN5225" s="425"/>
      <c r="IO5225" s="425"/>
      <c r="IP5225" s="425"/>
      <c r="IQ5225" s="425"/>
      <c r="IR5225" s="425"/>
      <c r="IS5225" s="425"/>
      <c r="IT5225" s="425"/>
      <c r="IU5225" s="425"/>
      <c r="IV5225" s="425"/>
    </row>
    <row r="5226" s="428" customFormat="1" ht="27.6" customHeight="1" spans="2:256">
      <c r="B5226" s="465"/>
      <c r="GH5226" s="425"/>
      <c r="GI5226" s="425"/>
      <c r="GJ5226" s="425"/>
      <c r="GK5226" s="425"/>
      <c r="GL5226" s="425"/>
      <c r="GM5226" s="425"/>
      <c r="GN5226" s="425"/>
      <c r="GO5226" s="425"/>
      <c r="GP5226" s="425"/>
      <c r="GQ5226" s="425"/>
      <c r="GR5226" s="425"/>
      <c r="GS5226" s="425"/>
      <c r="GT5226" s="425"/>
      <c r="GU5226" s="425"/>
      <c r="GV5226" s="425"/>
      <c r="GW5226" s="425"/>
      <c r="GX5226" s="425"/>
      <c r="GY5226" s="425"/>
      <c r="GZ5226" s="425"/>
      <c r="HA5226" s="425"/>
      <c r="HB5226" s="425"/>
      <c r="HC5226" s="425"/>
      <c r="HD5226" s="425"/>
      <c r="HE5226" s="425"/>
      <c r="HF5226" s="425"/>
      <c r="HG5226" s="425"/>
      <c r="HH5226" s="425"/>
      <c r="HI5226" s="425"/>
      <c r="HJ5226" s="425"/>
      <c r="HK5226" s="425"/>
      <c r="HL5226" s="425"/>
      <c r="HM5226" s="425"/>
      <c r="HN5226" s="425"/>
      <c r="HO5226" s="425"/>
      <c r="HP5226" s="425"/>
      <c r="HQ5226" s="425"/>
      <c r="HR5226" s="425"/>
      <c r="HS5226" s="425"/>
      <c r="HT5226" s="425"/>
      <c r="HU5226" s="425"/>
      <c r="HV5226" s="425"/>
      <c r="HW5226" s="425"/>
      <c r="HX5226" s="425"/>
      <c r="HY5226" s="425"/>
      <c r="HZ5226" s="425"/>
      <c r="IA5226" s="425"/>
      <c r="IB5226" s="425"/>
      <c r="IC5226" s="425"/>
      <c r="ID5226" s="425"/>
      <c r="IE5226" s="425"/>
      <c r="IF5226" s="425"/>
      <c r="IG5226" s="425"/>
      <c r="IH5226" s="425"/>
      <c r="II5226" s="425"/>
      <c r="IJ5226" s="425"/>
      <c r="IK5226" s="425"/>
      <c r="IL5226" s="425"/>
      <c r="IM5226" s="425"/>
      <c r="IN5226" s="425"/>
      <c r="IO5226" s="425"/>
      <c r="IP5226" s="425"/>
      <c r="IQ5226" s="425"/>
      <c r="IR5226" s="425"/>
      <c r="IS5226" s="425"/>
      <c r="IT5226" s="425"/>
      <c r="IU5226" s="425"/>
      <c r="IV5226" s="425"/>
    </row>
    <row r="5227" s="428" customFormat="1" ht="27.6" customHeight="1" spans="2:256">
      <c r="B5227" s="465"/>
      <c r="GH5227" s="425"/>
      <c r="GI5227" s="425"/>
      <c r="GJ5227" s="425"/>
      <c r="GK5227" s="425"/>
      <c r="GL5227" s="425"/>
      <c r="GM5227" s="425"/>
      <c r="GN5227" s="425"/>
      <c r="GO5227" s="425"/>
      <c r="GP5227" s="425"/>
      <c r="GQ5227" s="425"/>
      <c r="GR5227" s="425"/>
      <c r="GS5227" s="425"/>
      <c r="GT5227" s="425"/>
      <c r="GU5227" s="425"/>
      <c r="GV5227" s="425"/>
      <c r="GW5227" s="425"/>
      <c r="GX5227" s="425"/>
      <c r="GY5227" s="425"/>
      <c r="GZ5227" s="425"/>
      <c r="HA5227" s="425"/>
      <c r="HB5227" s="425"/>
      <c r="HC5227" s="425"/>
      <c r="HD5227" s="425"/>
      <c r="HE5227" s="425"/>
      <c r="HF5227" s="425"/>
      <c r="HG5227" s="425"/>
      <c r="HH5227" s="425"/>
      <c r="HI5227" s="425"/>
      <c r="HJ5227" s="425"/>
      <c r="HK5227" s="425"/>
      <c r="HL5227" s="425"/>
      <c r="HM5227" s="425"/>
      <c r="HN5227" s="425"/>
      <c r="HO5227" s="425"/>
      <c r="HP5227" s="425"/>
      <c r="HQ5227" s="425"/>
      <c r="HR5227" s="425"/>
      <c r="HS5227" s="425"/>
      <c r="HT5227" s="425"/>
      <c r="HU5227" s="425"/>
      <c r="HV5227" s="425"/>
      <c r="HW5227" s="425"/>
      <c r="HX5227" s="425"/>
      <c r="HY5227" s="425"/>
      <c r="HZ5227" s="425"/>
      <c r="IA5227" s="425"/>
      <c r="IB5227" s="425"/>
      <c r="IC5227" s="425"/>
      <c r="ID5227" s="425"/>
      <c r="IE5227" s="425"/>
      <c r="IF5227" s="425"/>
      <c r="IG5227" s="425"/>
      <c r="IH5227" s="425"/>
      <c r="II5227" s="425"/>
      <c r="IJ5227" s="425"/>
      <c r="IK5227" s="425"/>
      <c r="IL5227" s="425"/>
      <c r="IM5227" s="425"/>
      <c r="IN5227" s="425"/>
      <c r="IO5227" s="425"/>
      <c r="IP5227" s="425"/>
      <c r="IQ5227" s="425"/>
      <c r="IR5227" s="425"/>
      <c r="IS5227" s="425"/>
      <c r="IT5227" s="425"/>
      <c r="IU5227" s="425"/>
      <c r="IV5227" s="425"/>
    </row>
    <row r="5228" s="428" customFormat="1" ht="27.6" customHeight="1" spans="2:256">
      <c r="B5228" s="465"/>
      <c r="GH5228" s="425"/>
      <c r="GI5228" s="425"/>
      <c r="GJ5228" s="425"/>
      <c r="GK5228" s="425"/>
      <c r="GL5228" s="425"/>
      <c r="GM5228" s="425"/>
      <c r="GN5228" s="425"/>
      <c r="GO5228" s="425"/>
      <c r="GP5228" s="425"/>
      <c r="GQ5228" s="425"/>
      <c r="GR5228" s="425"/>
      <c r="GS5228" s="425"/>
      <c r="GT5228" s="425"/>
      <c r="GU5228" s="425"/>
      <c r="GV5228" s="425"/>
      <c r="GW5228" s="425"/>
      <c r="GX5228" s="425"/>
      <c r="GY5228" s="425"/>
      <c r="GZ5228" s="425"/>
      <c r="HA5228" s="425"/>
      <c r="HB5228" s="425"/>
      <c r="HC5228" s="425"/>
      <c r="HD5228" s="425"/>
      <c r="HE5228" s="425"/>
      <c r="HF5228" s="425"/>
      <c r="HG5228" s="425"/>
      <c r="HH5228" s="425"/>
      <c r="HI5228" s="425"/>
      <c r="HJ5228" s="425"/>
      <c r="HK5228" s="425"/>
      <c r="HL5228" s="425"/>
      <c r="HM5228" s="425"/>
      <c r="HN5228" s="425"/>
      <c r="HO5228" s="425"/>
      <c r="HP5228" s="425"/>
      <c r="HQ5228" s="425"/>
      <c r="HR5228" s="425"/>
      <c r="HS5228" s="425"/>
      <c r="HT5228" s="425"/>
      <c r="HU5228" s="425"/>
      <c r="HV5228" s="425"/>
      <c r="HW5228" s="425"/>
      <c r="HX5228" s="425"/>
      <c r="HY5228" s="425"/>
      <c r="HZ5228" s="425"/>
      <c r="IA5228" s="425"/>
      <c r="IB5228" s="425"/>
      <c r="IC5228" s="425"/>
      <c r="ID5228" s="425"/>
      <c r="IE5228" s="425"/>
      <c r="IF5228" s="425"/>
      <c r="IG5228" s="425"/>
      <c r="IH5228" s="425"/>
      <c r="II5228" s="425"/>
      <c r="IJ5228" s="425"/>
      <c r="IK5228" s="425"/>
      <c r="IL5228" s="425"/>
      <c r="IM5228" s="425"/>
      <c r="IN5228" s="425"/>
      <c r="IO5228" s="425"/>
      <c r="IP5228" s="425"/>
      <c r="IQ5228" s="425"/>
      <c r="IR5228" s="425"/>
      <c r="IS5228" s="425"/>
      <c r="IT5228" s="425"/>
      <c r="IU5228" s="425"/>
      <c r="IV5228" s="425"/>
    </row>
    <row r="5229" s="428" customFormat="1" ht="27.6" customHeight="1" spans="2:256">
      <c r="B5229" s="465"/>
      <c r="GH5229" s="425"/>
      <c r="GI5229" s="425"/>
      <c r="GJ5229" s="425"/>
      <c r="GK5229" s="425"/>
      <c r="GL5229" s="425"/>
      <c r="GM5229" s="425"/>
      <c r="GN5229" s="425"/>
      <c r="GO5229" s="425"/>
      <c r="GP5229" s="425"/>
      <c r="GQ5229" s="425"/>
      <c r="GR5229" s="425"/>
      <c r="GS5229" s="425"/>
      <c r="GT5229" s="425"/>
      <c r="GU5229" s="425"/>
      <c r="GV5229" s="425"/>
      <c r="GW5229" s="425"/>
      <c r="GX5229" s="425"/>
      <c r="GY5229" s="425"/>
      <c r="GZ5229" s="425"/>
      <c r="HA5229" s="425"/>
      <c r="HB5229" s="425"/>
      <c r="HC5229" s="425"/>
      <c r="HD5229" s="425"/>
      <c r="HE5229" s="425"/>
      <c r="HF5229" s="425"/>
      <c r="HG5229" s="425"/>
      <c r="HH5229" s="425"/>
      <c r="HI5229" s="425"/>
      <c r="HJ5229" s="425"/>
      <c r="HK5229" s="425"/>
      <c r="HL5229" s="425"/>
      <c r="HM5229" s="425"/>
      <c r="HN5229" s="425"/>
      <c r="HO5229" s="425"/>
      <c r="HP5229" s="425"/>
      <c r="HQ5229" s="425"/>
      <c r="HR5229" s="425"/>
      <c r="HS5229" s="425"/>
      <c r="HT5229" s="425"/>
      <c r="HU5229" s="425"/>
      <c r="HV5229" s="425"/>
      <c r="HW5229" s="425"/>
      <c r="HX5229" s="425"/>
      <c r="HY5229" s="425"/>
      <c r="HZ5229" s="425"/>
      <c r="IA5229" s="425"/>
      <c r="IB5229" s="425"/>
      <c r="IC5229" s="425"/>
      <c r="ID5229" s="425"/>
      <c r="IE5229" s="425"/>
      <c r="IF5229" s="425"/>
      <c r="IG5229" s="425"/>
      <c r="IH5229" s="425"/>
      <c r="II5229" s="425"/>
      <c r="IJ5229" s="425"/>
      <c r="IK5229" s="425"/>
      <c r="IL5229" s="425"/>
      <c r="IM5229" s="425"/>
      <c r="IN5229" s="425"/>
      <c r="IO5229" s="425"/>
      <c r="IP5229" s="425"/>
      <c r="IQ5229" s="425"/>
      <c r="IR5229" s="425"/>
      <c r="IS5229" s="425"/>
      <c r="IT5229" s="425"/>
      <c r="IU5229" s="425"/>
      <c r="IV5229" s="425"/>
    </row>
    <row r="5230" s="428" customFormat="1" ht="27.6" customHeight="1" spans="2:256">
      <c r="B5230" s="465"/>
      <c r="GH5230" s="425"/>
      <c r="GI5230" s="425"/>
      <c r="GJ5230" s="425"/>
      <c r="GK5230" s="425"/>
      <c r="GL5230" s="425"/>
      <c r="GM5230" s="425"/>
      <c r="GN5230" s="425"/>
      <c r="GO5230" s="425"/>
      <c r="GP5230" s="425"/>
      <c r="GQ5230" s="425"/>
      <c r="GR5230" s="425"/>
      <c r="GS5230" s="425"/>
      <c r="GT5230" s="425"/>
      <c r="GU5230" s="425"/>
      <c r="GV5230" s="425"/>
      <c r="GW5230" s="425"/>
      <c r="GX5230" s="425"/>
      <c r="GY5230" s="425"/>
      <c r="GZ5230" s="425"/>
      <c r="HA5230" s="425"/>
      <c r="HB5230" s="425"/>
      <c r="HC5230" s="425"/>
      <c r="HD5230" s="425"/>
      <c r="HE5230" s="425"/>
      <c r="HF5230" s="425"/>
      <c r="HG5230" s="425"/>
      <c r="HH5230" s="425"/>
      <c r="HI5230" s="425"/>
      <c r="HJ5230" s="425"/>
      <c r="HK5230" s="425"/>
      <c r="HL5230" s="425"/>
      <c r="HM5230" s="425"/>
      <c r="HN5230" s="425"/>
      <c r="HO5230" s="425"/>
      <c r="HP5230" s="425"/>
      <c r="HQ5230" s="425"/>
      <c r="HR5230" s="425"/>
      <c r="HS5230" s="425"/>
      <c r="HT5230" s="425"/>
      <c r="HU5230" s="425"/>
      <c r="HV5230" s="425"/>
      <c r="HW5230" s="425"/>
      <c r="HX5230" s="425"/>
      <c r="HY5230" s="425"/>
      <c r="HZ5230" s="425"/>
      <c r="IA5230" s="425"/>
      <c r="IB5230" s="425"/>
      <c r="IC5230" s="425"/>
      <c r="ID5230" s="425"/>
      <c r="IE5230" s="425"/>
      <c r="IF5230" s="425"/>
      <c r="IG5230" s="425"/>
      <c r="IH5230" s="425"/>
      <c r="II5230" s="425"/>
      <c r="IJ5230" s="425"/>
      <c r="IK5230" s="425"/>
      <c r="IL5230" s="425"/>
      <c r="IM5230" s="425"/>
      <c r="IN5230" s="425"/>
      <c r="IO5230" s="425"/>
      <c r="IP5230" s="425"/>
      <c r="IQ5230" s="425"/>
      <c r="IR5230" s="425"/>
      <c r="IS5230" s="425"/>
      <c r="IT5230" s="425"/>
      <c r="IU5230" s="425"/>
      <c r="IV5230" s="425"/>
    </row>
    <row r="5231" s="428" customFormat="1" ht="27.6" customHeight="1" spans="2:256">
      <c r="B5231" s="465"/>
      <c r="GH5231" s="425"/>
      <c r="GI5231" s="425"/>
      <c r="GJ5231" s="425"/>
      <c r="GK5231" s="425"/>
      <c r="GL5231" s="425"/>
      <c r="GM5231" s="425"/>
      <c r="GN5231" s="425"/>
      <c r="GO5231" s="425"/>
      <c r="GP5231" s="425"/>
      <c r="GQ5231" s="425"/>
      <c r="GR5231" s="425"/>
      <c r="GS5231" s="425"/>
      <c r="GT5231" s="425"/>
      <c r="GU5231" s="425"/>
      <c r="GV5231" s="425"/>
      <c r="GW5231" s="425"/>
      <c r="GX5231" s="425"/>
      <c r="GY5231" s="425"/>
      <c r="GZ5231" s="425"/>
      <c r="HA5231" s="425"/>
      <c r="HB5231" s="425"/>
      <c r="HC5231" s="425"/>
      <c r="HD5231" s="425"/>
      <c r="HE5231" s="425"/>
      <c r="HF5231" s="425"/>
      <c r="HG5231" s="425"/>
      <c r="HH5231" s="425"/>
      <c r="HI5231" s="425"/>
      <c r="HJ5231" s="425"/>
      <c r="HK5231" s="425"/>
      <c r="HL5231" s="425"/>
      <c r="HM5231" s="425"/>
      <c r="HN5231" s="425"/>
      <c r="HO5231" s="425"/>
      <c r="HP5231" s="425"/>
      <c r="HQ5231" s="425"/>
      <c r="HR5231" s="425"/>
      <c r="HS5231" s="425"/>
      <c r="HT5231" s="425"/>
      <c r="HU5231" s="425"/>
      <c r="HV5231" s="425"/>
      <c r="HW5231" s="425"/>
      <c r="HX5231" s="425"/>
      <c r="HY5231" s="425"/>
      <c r="HZ5231" s="425"/>
      <c r="IA5231" s="425"/>
      <c r="IB5231" s="425"/>
      <c r="IC5231" s="425"/>
      <c r="ID5231" s="425"/>
      <c r="IE5231" s="425"/>
      <c r="IF5231" s="425"/>
      <c r="IG5231" s="425"/>
      <c r="IH5231" s="425"/>
      <c r="II5231" s="425"/>
      <c r="IJ5231" s="425"/>
      <c r="IK5231" s="425"/>
      <c r="IL5231" s="425"/>
      <c r="IM5231" s="425"/>
      <c r="IN5231" s="425"/>
      <c r="IO5231" s="425"/>
      <c r="IP5231" s="425"/>
      <c r="IQ5231" s="425"/>
      <c r="IR5231" s="425"/>
      <c r="IS5231" s="425"/>
      <c r="IT5231" s="425"/>
      <c r="IU5231" s="425"/>
      <c r="IV5231" s="425"/>
    </row>
    <row r="5232" s="428" customFormat="1" ht="27.6" customHeight="1" spans="2:256">
      <c r="B5232" s="465"/>
      <c r="GH5232" s="425"/>
      <c r="GI5232" s="425"/>
      <c r="GJ5232" s="425"/>
      <c r="GK5232" s="425"/>
      <c r="GL5232" s="425"/>
      <c r="GM5232" s="425"/>
      <c r="GN5232" s="425"/>
      <c r="GO5232" s="425"/>
      <c r="GP5232" s="425"/>
      <c r="GQ5232" s="425"/>
      <c r="GR5232" s="425"/>
      <c r="GS5232" s="425"/>
      <c r="GT5232" s="425"/>
      <c r="GU5232" s="425"/>
      <c r="GV5232" s="425"/>
      <c r="GW5232" s="425"/>
      <c r="GX5232" s="425"/>
      <c r="GY5232" s="425"/>
      <c r="GZ5232" s="425"/>
      <c r="HA5232" s="425"/>
      <c r="HB5232" s="425"/>
      <c r="HC5232" s="425"/>
      <c r="HD5232" s="425"/>
      <c r="HE5232" s="425"/>
      <c r="HF5232" s="425"/>
      <c r="HG5232" s="425"/>
      <c r="HH5232" s="425"/>
      <c r="HI5232" s="425"/>
      <c r="HJ5232" s="425"/>
      <c r="HK5232" s="425"/>
      <c r="HL5232" s="425"/>
      <c r="HM5232" s="425"/>
      <c r="HN5232" s="425"/>
      <c r="HO5232" s="425"/>
      <c r="HP5232" s="425"/>
      <c r="HQ5232" s="425"/>
      <c r="HR5232" s="425"/>
      <c r="HS5232" s="425"/>
      <c r="HT5232" s="425"/>
      <c r="HU5232" s="425"/>
      <c r="HV5232" s="425"/>
      <c r="HW5232" s="425"/>
      <c r="HX5232" s="425"/>
      <c r="HY5232" s="425"/>
      <c r="HZ5232" s="425"/>
      <c r="IA5232" s="425"/>
      <c r="IB5232" s="425"/>
      <c r="IC5232" s="425"/>
      <c r="ID5232" s="425"/>
      <c r="IE5232" s="425"/>
      <c r="IF5232" s="425"/>
      <c r="IG5232" s="425"/>
      <c r="IH5232" s="425"/>
      <c r="II5232" s="425"/>
      <c r="IJ5232" s="425"/>
      <c r="IK5232" s="425"/>
      <c r="IL5232" s="425"/>
      <c r="IM5232" s="425"/>
      <c r="IN5232" s="425"/>
      <c r="IO5232" s="425"/>
      <c r="IP5232" s="425"/>
      <c r="IQ5232" s="425"/>
      <c r="IR5232" s="425"/>
      <c r="IS5232" s="425"/>
      <c r="IT5232" s="425"/>
      <c r="IU5232" s="425"/>
      <c r="IV5232" s="425"/>
    </row>
    <row r="5233" s="428" customFormat="1" ht="27.6" customHeight="1" spans="2:256">
      <c r="B5233" s="465"/>
      <c r="GH5233" s="425"/>
      <c r="GI5233" s="425"/>
      <c r="GJ5233" s="425"/>
      <c r="GK5233" s="425"/>
      <c r="GL5233" s="425"/>
      <c r="GM5233" s="425"/>
      <c r="GN5233" s="425"/>
      <c r="GO5233" s="425"/>
      <c r="GP5233" s="425"/>
      <c r="GQ5233" s="425"/>
      <c r="GR5233" s="425"/>
      <c r="GS5233" s="425"/>
      <c r="GT5233" s="425"/>
      <c r="GU5233" s="425"/>
      <c r="GV5233" s="425"/>
      <c r="GW5233" s="425"/>
      <c r="GX5233" s="425"/>
      <c r="GY5233" s="425"/>
      <c r="GZ5233" s="425"/>
      <c r="HA5233" s="425"/>
      <c r="HB5233" s="425"/>
      <c r="HC5233" s="425"/>
      <c r="HD5233" s="425"/>
      <c r="HE5233" s="425"/>
      <c r="HF5233" s="425"/>
      <c r="HG5233" s="425"/>
      <c r="HH5233" s="425"/>
      <c r="HI5233" s="425"/>
      <c r="HJ5233" s="425"/>
      <c r="HK5233" s="425"/>
      <c r="HL5233" s="425"/>
      <c r="HM5233" s="425"/>
      <c r="HN5233" s="425"/>
      <c r="HO5233" s="425"/>
      <c r="HP5233" s="425"/>
      <c r="HQ5233" s="425"/>
      <c r="HR5233" s="425"/>
      <c r="HS5233" s="425"/>
      <c r="HT5233" s="425"/>
      <c r="HU5233" s="425"/>
      <c r="HV5233" s="425"/>
      <c r="HW5233" s="425"/>
      <c r="HX5233" s="425"/>
      <c r="HY5233" s="425"/>
      <c r="HZ5233" s="425"/>
      <c r="IA5233" s="425"/>
      <c r="IB5233" s="425"/>
      <c r="IC5233" s="425"/>
      <c r="ID5233" s="425"/>
      <c r="IE5233" s="425"/>
      <c r="IF5233" s="425"/>
      <c r="IG5233" s="425"/>
      <c r="IH5233" s="425"/>
      <c r="II5233" s="425"/>
      <c r="IJ5233" s="425"/>
      <c r="IK5233" s="425"/>
      <c r="IL5233" s="425"/>
      <c r="IM5233" s="425"/>
      <c r="IN5233" s="425"/>
      <c r="IO5233" s="425"/>
      <c r="IP5233" s="425"/>
      <c r="IQ5233" s="425"/>
      <c r="IR5233" s="425"/>
      <c r="IS5233" s="425"/>
      <c r="IT5233" s="425"/>
      <c r="IU5233" s="425"/>
      <c r="IV5233" s="425"/>
    </row>
    <row r="5234" s="428" customFormat="1" ht="27.6" customHeight="1" spans="2:256">
      <c r="B5234" s="465"/>
      <c r="GH5234" s="425"/>
      <c r="GI5234" s="425"/>
      <c r="GJ5234" s="425"/>
      <c r="GK5234" s="425"/>
      <c r="GL5234" s="425"/>
      <c r="GM5234" s="425"/>
      <c r="GN5234" s="425"/>
      <c r="GO5234" s="425"/>
      <c r="GP5234" s="425"/>
      <c r="GQ5234" s="425"/>
      <c r="GR5234" s="425"/>
      <c r="GS5234" s="425"/>
      <c r="GT5234" s="425"/>
      <c r="GU5234" s="425"/>
      <c r="GV5234" s="425"/>
      <c r="GW5234" s="425"/>
      <c r="GX5234" s="425"/>
      <c r="GY5234" s="425"/>
      <c r="GZ5234" s="425"/>
      <c r="HA5234" s="425"/>
      <c r="HB5234" s="425"/>
      <c r="HC5234" s="425"/>
      <c r="HD5234" s="425"/>
      <c r="HE5234" s="425"/>
      <c r="HF5234" s="425"/>
      <c r="HG5234" s="425"/>
      <c r="HH5234" s="425"/>
      <c r="HI5234" s="425"/>
      <c r="HJ5234" s="425"/>
      <c r="HK5234" s="425"/>
      <c r="HL5234" s="425"/>
      <c r="HM5234" s="425"/>
      <c r="HN5234" s="425"/>
      <c r="HO5234" s="425"/>
      <c r="HP5234" s="425"/>
      <c r="HQ5234" s="425"/>
      <c r="HR5234" s="425"/>
      <c r="HS5234" s="425"/>
      <c r="HT5234" s="425"/>
      <c r="HU5234" s="425"/>
      <c r="HV5234" s="425"/>
      <c r="HW5234" s="425"/>
      <c r="HX5234" s="425"/>
      <c r="HY5234" s="425"/>
      <c r="HZ5234" s="425"/>
      <c r="IA5234" s="425"/>
      <c r="IB5234" s="425"/>
      <c r="IC5234" s="425"/>
      <c r="ID5234" s="425"/>
      <c r="IE5234" s="425"/>
      <c r="IF5234" s="425"/>
      <c r="IG5234" s="425"/>
      <c r="IH5234" s="425"/>
      <c r="II5234" s="425"/>
      <c r="IJ5234" s="425"/>
      <c r="IK5234" s="425"/>
      <c r="IL5234" s="425"/>
      <c r="IM5234" s="425"/>
      <c r="IN5234" s="425"/>
      <c r="IO5234" s="425"/>
      <c r="IP5234" s="425"/>
      <c r="IQ5234" s="425"/>
      <c r="IR5234" s="425"/>
      <c r="IS5234" s="425"/>
      <c r="IT5234" s="425"/>
      <c r="IU5234" s="425"/>
      <c r="IV5234" s="425"/>
    </row>
    <row r="5235" s="428" customFormat="1" ht="27.6" customHeight="1" spans="2:256">
      <c r="B5235" s="465"/>
      <c r="GH5235" s="425"/>
      <c r="GI5235" s="425"/>
      <c r="GJ5235" s="425"/>
      <c r="GK5235" s="425"/>
      <c r="GL5235" s="425"/>
      <c r="GM5235" s="425"/>
      <c r="GN5235" s="425"/>
      <c r="GO5235" s="425"/>
      <c r="GP5235" s="425"/>
      <c r="GQ5235" s="425"/>
      <c r="GR5235" s="425"/>
      <c r="GS5235" s="425"/>
      <c r="GT5235" s="425"/>
      <c r="GU5235" s="425"/>
      <c r="GV5235" s="425"/>
      <c r="GW5235" s="425"/>
      <c r="GX5235" s="425"/>
      <c r="GY5235" s="425"/>
      <c r="GZ5235" s="425"/>
      <c r="HA5235" s="425"/>
      <c r="HB5235" s="425"/>
      <c r="HC5235" s="425"/>
      <c r="HD5235" s="425"/>
      <c r="HE5235" s="425"/>
      <c r="HF5235" s="425"/>
      <c r="HG5235" s="425"/>
      <c r="HH5235" s="425"/>
      <c r="HI5235" s="425"/>
      <c r="HJ5235" s="425"/>
      <c r="HK5235" s="425"/>
      <c r="HL5235" s="425"/>
      <c r="HM5235" s="425"/>
      <c r="HN5235" s="425"/>
      <c r="HO5235" s="425"/>
      <c r="HP5235" s="425"/>
      <c r="HQ5235" s="425"/>
      <c r="HR5235" s="425"/>
      <c r="HS5235" s="425"/>
      <c r="HT5235" s="425"/>
      <c r="HU5235" s="425"/>
      <c r="HV5235" s="425"/>
      <c r="HW5235" s="425"/>
      <c r="HX5235" s="425"/>
      <c r="HY5235" s="425"/>
      <c r="HZ5235" s="425"/>
      <c r="IA5235" s="425"/>
      <c r="IB5235" s="425"/>
      <c r="IC5235" s="425"/>
      <c r="ID5235" s="425"/>
      <c r="IE5235" s="425"/>
      <c r="IF5235" s="425"/>
      <c r="IG5235" s="425"/>
      <c r="IH5235" s="425"/>
      <c r="II5235" s="425"/>
      <c r="IJ5235" s="425"/>
      <c r="IK5235" s="425"/>
      <c r="IL5235" s="425"/>
      <c r="IM5235" s="425"/>
      <c r="IN5235" s="425"/>
      <c r="IO5235" s="425"/>
      <c r="IP5235" s="425"/>
      <c r="IQ5235" s="425"/>
      <c r="IR5235" s="425"/>
      <c r="IS5235" s="425"/>
      <c r="IT5235" s="425"/>
      <c r="IU5235" s="425"/>
      <c r="IV5235" s="425"/>
    </row>
    <row r="5236" s="428" customFormat="1" ht="27.6" customHeight="1" spans="2:256">
      <c r="B5236" s="465"/>
      <c r="GH5236" s="425"/>
      <c r="GI5236" s="425"/>
      <c r="GJ5236" s="425"/>
      <c r="GK5236" s="425"/>
      <c r="GL5236" s="425"/>
      <c r="GM5236" s="425"/>
      <c r="GN5236" s="425"/>
      <c r="GO5236" s="425"/>
      <c r="GP5236" s="425"/>
      <c r="GQ5236" s="425"/>
      <c r="GR5236" s="425"/>
      <c r="GS5236" s="425"/>
      <c r="GT5236" s="425"/>
      <c r="GU5236" s="425"/>
      <c r="GV5236" s="425"/>
      <c r="GW5236" s="425"/>
      <c r="GX5236" s="425"/>
      <c r="GY5236" s="425"/>
      <c r="GZ5236" s="425"/>
      <c r="HA5236" s="425"/>
      <c r="HB5236" s="425"/>
      <c r="HC5236" s="425"/>
      <c r="HD5236" s="425"/>
      <c r="HE5236" s="425"/>
      <c r="HF5236" s="425"/>
      <c r="HG5236" s="425"/>
      <c r="HH5236" s="425"/>
      <c r="HI5236" s="425"/>
      <c r="HJ5236" s="425"/>
      <c r="HK5236" s="425"/>
      <c r="HL5236" s="425"/>
      <c r="HM5236" s="425"/>
      <c r="HN5236" s="425"/>
      <c r="HO5236" s="425"/>
      <c r="HP5236" s="425"/>
      <c r="HQ5236" s="425"/>
      <c r="HR5236" s="425"/>
      <c r="HS5236" s="425"/>
      <c r="HT5236" s="425"/>
      <c r="HU5236" s="425"/>
      <c r="HV5236" s="425"/>
      <c r="HW5236" s="425"/>
      <c r="HX5236" s="425"/>
      <c r="HY5236" s="425"/>
      <c r="HZ5236" s="425"/>
      <c r="IA5236" s="425"/>
      <c r="IB5236" s="425"/>
      <c r="IC5236" s="425"/>
      <c r="ID5236" s="425"/>
      <c r="IE5236" s="425"/>
      <c r="IF5236" s="425"/>
      <c r="IG5236" s="425"/>
      <c r="IH5236" s="425"/>
      <c r="II5236" s="425"/>
      <c r="IJ5236" s="425"/>
      <c r="IK5236" s="425"/>
      <c r="IL5236" s="425"/>
      <c r="IM5236" s="425"/>
      <c r="IN5236" s="425"/>
      <c r="IO5236" s="425"/>
      <c r="IP5236" s="425"/>
      <c r="IQ5236" s="425"/>
      <c r="IR5236" s="425"/>
      <c r="IS5236" s="425"/>
      <c r="IT5236" s="425"/>
      <c r="IU5236" s="425"/>
      <c r="IV5236" s="425"/>
    </row>
    <row r="5237" s="428" customFormat="1" ht="27.6" customHeight="1" spans="2:256">
      <c r="B5237" s="465"/>
      <c r="GH5237" s="425"/>
      <c r="GI5237" s="425"/>
      <c r="GJ5237" s="425"/>
      <c r="GK5237" s="425"/>
      <c r="GL5237" s="425"/>
      <c r="GM5237" s="425"/>
      <c r="GN5237" s="425"/>
      <c r="GO5237" s="425"/>
      <c r="GP5237" s="425"/>
      <c r="GQ5237" s="425"/>
      <c r="GR5237" s="425"/>
      <c r="GS5237" s="425"/>
      <c r="GT5237" s="425"/>
      <c r="GU5237" s="425"/>
      <c r="GV5237" s="425"/>
      <c r="GW5237" s="425"/>
      <c r="GX5237" s="425"/>
      <c r="GY5237" s="425"/>
      <c r="GZ5237" s="425"/>
      <c r="HA5237" s="425"/>
      <c r="HB5237" s="425"/>
      <c r="HC5237" s="425"/>
      <c r="HD5237" s="425"/>
      <c r="HE5237" s="425"/>
      <c r="HF5237" s="425"/>
      <c r="HG5237" s="425"/>
      <c r="HH5237" s="425"/>
      <c r="HI5237" s="425"/>
      <c r="HJ5237" s="425"/>
      <c r="HK5237" s="425"/>
      <c r="HL5237" s="425"/>
      <c r="HM5237" s="425"/>
      <c r="HN5237" s="425"/>
      <c r="HO5237" s="425"/>
      <c r="HP5237" s="425"/>
      <c r="HQ5237" s="425"/>
      <c r="HR5237" s="425"/>
      <c r="HS5237" s="425"/>
      <c r="HT5237" s="425"/>
      <c r="HU5237" s="425"/>
      <c r="HV5237" s="425"/>
      <c r="HW5237" s="425"/>
      <c r="HX5237" s="425"/>
      <c r="HY5237" s="425"/>
      <c r="HZ5237" s="425"/>
      <c r="IA5237" s="425"/>
      <c r="IB5237" s="425"/>
      <c r="IC5237" s="425"/>
      <c r="ID5237" s="425"/>
      <c r="IE5237" s="425"/>
      <c r="IF5237" s="425"/>
      <c r="IG5237" s="425"/>
      <c r="IH5237" s="425"/>
      <c r="II5237" s="425"/>
      <c r="IJ5237" s="425"/>
      <c r="IK5237" s="425"/>
      <c r="IL5237" s="425"/>
      <c r="IM5237" s="425"/>
      <c r="IN5237" s="425"/>
      <c r="IO5237" s="425"/>
      <c r="IP5237" s="425"/>
      <c r="IQ5237" s="425"/>
      <c r="IR5237" s="425"/>
      <c r="IS5237" s="425"/>
      <c r="IT5237" s="425"/>
      <c r="IU5237" s="425"/>
      <c r="IV5237" s="425"/>
    </row>
    <row r="5238" s="428" customFormat="1" ht="27.6" customHeight="1" spans="2:256">
      <c r="B5238" s="465"/>
      <c r="GH5238" s="425"/>
      <c r="GI5238" s="425"/>
      <c r="GJ5238" s="425"/>
      <c r="GK5238" s="425"/>
      <c r="GL5238" s="425"/>
      <c r="GM5238" s="425"/>
      <c r="GN5238" s="425"/>
      <c r="GO5238" s="425"/>
      <c r="GP5238" s="425"/>
      <c r="GQ5238" s="425"/>
      <c r="GR5238" s="425"/>
      <c r="GS5238" s="425"/>
      <c r="GT5238" s="425"/>
      <c r="GU5238" s="425"/>
      <c r="GV5238" s="425"/>
      <c r="GW5238" s="425"/>
      <c r="GX5238" s="425"/>
      <c r="GY5238" s="425"/>
      <c r="GZ5238" s="425"/>
      <c r="HA5238" s="425"/>
      <c r="HB5238" s="425"/>
      <c r="HC5238" s="425"/>
      <c r="HD5238" s="425"/>
      <c r="HE5238" s="425"/>
      <c r="HF5238" s="425"/>
      <c r="HG5238" s="425"/>
      <c r="HH5238" s="425"/>
      <c r="HI5238" s="425"/>
      <c r="HJ5238" s="425"/>
      <c r="HK5238" s="425"/>
      <c r="HL5238" s="425"/>
      <c r="HM5238" s="425"/>
      <c r="HN5238" s="425"/>
      <c r="HO5238" s="425"/>
      <c r="HP5238" s="425"/>
      <c r="HQ5238" s="425"/>
      <c r="HR5238" s="425"/>
      <c r="HS5238" s="425"/>
      <c r="HT5238" s="425"/>
      <c r="HU5238" s="425"/>
      <c r="HV5238" s="425"/>
      <c r="HW5238" s="425"/>
      <c r="HX5238" s="425"/>
      <c r="HY5238" s="425"/>
      <c r="HZ5238" s="425"/>
      <c r="IA5238" s="425"/>
      <c r="IB5238" s="425"/>
      <c r="IC5238" s="425"/>
      <c r="ID5238" s="425"/>
      <c r="IE5238" s="425"/>
      <c r="IF5238" s="425"/>
      <c r="IG5238" s="425"/>
      <c r="IH5238" s="425"/>
      <c r="II5238" s="425"/>
      <c r="IJ5238" s="425"/>
      <c r="IK5238" s="425"/>
      <c r="IL5238" s="425"/>
      <c r="IM5238" s="425"/>
      <c r="IN5238" s="425"/>
      <c r="IO5238" s="425"/>
      <c r="IP5238" s="425"/>
      <c r="IQ5238" s="425"/>
      <c r="IR5238" s="425"/>
      <c r="IS5238" s="425"/>
      <c r="IT5238" s="425"/>
      <c r="IU5238" s="425"/>
      <c r="IV5238" s="425"/>
    </row>
    <row r="5239" s="428" customFormat="1" ht="27.6" customHeight="1" spans="2:256">
      <c r="B5239" s="465"/>
      <c r="GH5239" s="425"/>
      <c r="GI5239" s="425"/>
      <c r="GJ5239" s="425"/>
      <c r="GK5239" s="425"/>
      <c r="GL5239" s="425"/>
      <c r="GM5239" s="425"/>
      <c r="GN5239" s="425"/>
      <c r="GO5239" s="425"/>
      <c r="GP5239" s="425"/>
      <c r="GQ5239" s="425"/>
      <c r="GR5239" s="425"/>
      <c r="GS5239" s="425"/>
      <c r="GT5239" s="425"/>
      <c r="GU5239" s="425"/>
      <c r="GV5239" s="425"/>
      <c r="GW5239" s="425"/>
      <c r="GX5239" s="425"/>
      <c r="GY5239" s="425"/>
      <c r="GZ5239" s="425"/>
      <c r="HA5239" s="425"/>
      <c r="HB5239" s="425"/>
      <c r="HC5239" s="425"/>
      <c r="HD5239" s="425"/>
      <c r="HE5239" s="425"/>
      <c r="HF5239" s="425"/>
      <c r="HG5239" s="425"/>
      <c r="HH5239" s="425"/>
      <c r="HI5239" s="425"/>
      <c r="HJ5239" s="425"/>
      <c r="HK5239" s="425"/>
      <c r="HL5239" s="425"/>
      <c r="HM5239" s="425"/>
      <c r="HN5239" s="425"/>
      <c r="HO5239" s="425"/>
      <c r="HP5239" s="425"/>
      <c r="HQ5239" s="425"/>
      <c r="HR5239" s="425"/>
      <c r="HS5239" s="425"/>
      <c r="HT5239" s="425"/>
      <c r="HU5239" s="425"/>
      <c r="HV5239" s="425"/>
      <c r="HW5239" s="425"/>
      <c r="HX5239" s="425"/>
      <c r="HY5239" s="425"/>
      <c r="HZ5239" s="425"/>
      <c r="IA5239" s="425"/>
      <c r="IB5239" s="425"/>
      <c r="IC5239" s="425"/>
      <c r="ID5239" s="425"/>
      <c r="IE5239" s="425"/>
      <c r="IF5239" s="425"/>
      <c r="IG5239" s="425"/>
      <c r="IH5239" s="425"/>
      <c r="II5239" s="425"/>
      <c r="IJ5239" s="425"/>
      <c r="IK5239" s="425"/>
      <c r="IL5239" s="425"/>
      <c r="IM5239" s="425"/>
      <c r="IN5239" s="425"/>
      <c r="IO5239" s="425"/>
      <c r="IP5239" s="425"/>
      <c r="IQ5239" s="425"/>
      <c r="IR5239" s="425"/>
      <c r="IS5239" s="425"/>
      <c r="IT5239" s="425"/>
      <c r="IU5239" s="425"/>
      <c r="IV5239" s="425"/>
    </row>
    <row r="5240" s="428" customFormat="1" ht="27.6" customHeight="1" spans="2:256">
      <c r="B5240" s="465"/>
      <c r="GH5240" s="425"/>
      <c r="GI5240" s="425"/>
      <c r="GJ5240" s="425"/>
      <c r="GK5240" s="425"/>
      <c r="GL5240" s="425"/>
      <c r="GM5240" s="425"/>
      <c r="GN5240" s="425"/>
      <c r="GO5240" s="425"/>
      <c r="GP5240" s="425"/>
      <c r="GQ5240" s="425"/>
      <c r="GR5240" s="425"/>
      <c r="GS5240" s="425"/>
      <c r="GT5240" s="425"/>
      <c r="GU5240" s="425"/>
      <c r="GV5240" s="425"/>
      <c r="GW5240" s="425"/>
      <c r="GX5240" s="425"/>
      <c r="GY5240" s="425"/>
      <c r="GZ5240" s="425"/>
      <c r="HA5240" s="425"/>
      <c r="HB5240" s="425"/>
      <c r="HC5240" s="425"/>
      <c r="HD5240" s="425"/>
      <c r="HE5240" s="425"/>
      <c r="HF5240" s="425"/>
      <c r="HG5240" s="425"/>
      <c r="HH5240" s="425"/>
      <c r="HI5240" s="425"/>
      <c r="HJ5240" s="425"/>
      <c r="HK5240" s="425"/>
      <c r="HL5240" s="425"/>
      <c r="HM5240" s="425"/>
      <c r="HN5240" s="425"/>
      <c r="HO5240" s="425"/>
      <c r="HP5240" s="425"/>
      <c r="HQ5240" s="425"/>
      <c r="HR5240" s="425"/>
      <c r="HS5240" s="425"/>
      <c r="HT5240" s="425"/>
      <c r="HU5240" s="425"/>
      <c r="HV5240" s="425"/>
      <c r="HW5240" s="425"/>
      <c r="HX5240" s="425"/>
      <c r="HY5240" s="425"/>
      <c r="HZ5240" s="425"/>
      <c r="IA5240" s="425"/>
      <c r="IB5240" s="425"/>
      <c r="IC5240" s="425"/>
      <c r="ID5240" s="425"/>
      <c r="IE5240" s="425"/>
      <c r="IF5240" s="425"/>
      <c r="IG5240" s="425"/>
      <c r="IH5240" s="425"/>
      <c r="II5240" s="425"/>
      <c r="IJ5240" s="425"/>
      <c r="IK5240" s="425"/>
      <c r="IL5240" s="425"/>
      <c r="IM5240" s="425"/>
      <c r="IN5240" s="425"/>
      <c r="IO5240" s="425"/>
      <c r="IP5240" s="425"/>
      <c r="IQ5240" s="425"/>
      <c r="IR5240" s="425"/>
      <c r="IS5240" s="425"/>
      <c r="IT5240" s="425"/>
      <c r="IU5240" s="425"/>
      <c r="IV5240" s="425"/>
    </row>
    <row r="5241" s="428" customFormat="1" ht="27.6" customHeight="1" spans="2:256">
      <c r="B5241" s="465"/>
      <c r="GH5241" s="425"/>
      <c r="GI5241" s="425"/>
      <c r="GJ5241" s="425"/>
      <c r="GK5241" s="425"/>
      <c r="GL5241" s="425"/>
      <c r="GM5241" s="425"/>
      <c r="GN5241" s="425"/>
      <c r="GO5241" s="425"/>
      <c r="GP5241" s="425"/>
      <c r="GQ5241" s="425"/>
      <c r="GR5241" s="425"/>
      <c r="GS5241" s="425"/>
      <c r="GT5241" s="425"/>
      <c r="GU5241" s="425"/>
      <c r="GV5241" s="425"/>
      <c r="GW5241" s="425"/>
      <c r="GX5241" s="425"/>
      <c r="GY5241" s="425"/>
      <c r="GZ5241" s="425"/>
      <c r="HA5241" s="425"/>
      <c r="HB5241" s="425"/>
      <c r="HC5241" s="425"/>
      <c r="HD5241" s="425"/>
      <c r="HE5241" s="425"/>
      <c r="HF5241" s="425"/>
      <c r="HG5241" s="425"/>
      <c r="HH5241" s="425"/>
      <c r="HI5241" s="425"/>
      <c r="HJ5241" s="425"/>
      <c r="HK5241" s="425"/>
      <c r="HL5241" s="425"/>
      <c r="HM5241" s="425"/>
      <c r="HN5241" s="425"/>
      <c r="HO5241" s="425"/>
      <c r="HP5241" s="425"/>
      <c r="HQ5241" s="425"/>
      <c r="HR5241" s="425"/>
      <c r="HS5241" s="425"/>
      <c r="HT5241" s="425"/>
      <c r="HU5241" s="425"/>
      <c r="HV5241" s="425"/>
      <c r="HW5241" s="425"/>
      <c r="HX5241" s="425"/>
      <c r="HY5241" s="425"/>
      <c r="HZ5241" s="425"/>
      <c r="IA5241" s="425"/>
      <c r="IB5241" s="425"/>
      <c r="IC5241" s="425"/>
      <c r="ID5241" s="425"/>
      <c r="IE5241" s="425"/>
      <c r="IF5241" s="425"/>
      <c r="IG5241" s="425"/>
      <c r="IH5241" s="425"/>
      <c r="II5241" s="425"/>
      <c r="IJ5241" s="425"/>
      <c r="IK5241" s="425"/>
      <c r="IL5241" s="425"/>
      <c r="IM5241" s="425"/>
      <c r="IN5241" s="425"/>
      <c r="IO5241" s="425"/>
      <c r="IP5241" s="425"/>
      <c r="IQ5241" s="425"/>
      <c r="IR5241" s="425"/>
      <c r="IS5241" s="425"/>
      <c r="IT5241" s="425"/>
      <c r="IU5241" s="425"/>
      <c r="IV5241" s="425"/>
    </row>
    <row r="5242" s="428" customFormat="1" ht="27.6" customHeight="1" spans="2:256">
      <c r="B5242" s="465"/>
      <c r="GH5242" s="425"/>
      <c r="GI5242" s="425"/>
      <c r="GJ5242" s="425"/>
      <c r="GK5242" s="425"/>
      <c r="GL5242" s="425"/>
      <c r="GM5242" s="425"/>
      <c r="GN5242" s="425"/>
      <c r="GO5242" s="425"/>
      <c r="GP5242" s="425"/>
      <c r="GQ5242" s="425"/>
      <c r="GR5242" s="425"/>
      <c r="GS5242" s="425"/>
      <c r="GT5242" s="425"/>
      <c r="GU5242" s="425"/>
      <c r="GV5242" s="425"/>
      <c r="GW5242" s="425"/>
      <c r="GX5242" s="425"/>
      <c r="GY5242" s="425"/>
      <c r="GZ5242" s="425"/>
      <c r="HA5242" s="425"/>
      <c r="HB5242" s="425"/>
      <c r="HC5242" s="425"/>
      <c r="HD5242" s="425"/>
      <c r="HE5242" s="425"/>
      <c r="HF5242" s="425"/>
      <c r="HG5242" s="425"/>
      <c r="HH5242" s="425"/>
      <c r="HI5242" s="425"/>
      <c r="HJ5242" s="425"/>
      <c r="HK5242" s="425"/>
      <c r="HL5242" s="425"/>
      <c r="HM5242" s="425"/>
      <c r="HN5242" s="425"/>
      <c r="HO5242" s="425"/>
      <c r="HP5242" s="425"/>
      <c r="HQ5242" s="425"/>
      <c r="HR5242" s="425"/>
      <c r="HS5242" s="425"/>
      <c r="HT5242" s="425"/>
      <c r="HU5242" s="425"/>
      <c r="HV5242" s="425"/>
      <c r="HW5242" s="425"/>
      <c r="HX5242" s="425"/>
      <c r="HY5242" s="425"/>
      <c r="HZ5242" s="425"/>
      <c r="IA5242" s="425"/>
      <c r="IB5242" s="425"/>
      <c r="IC5242" s="425"/>
      <c r="ID5242" s="425"/>
      <c r="IE5242" s="425"/>
      <c r="IF5242" s="425"/>
      <c r="IG5242" s="425"/>
      <c r="IH5242" s="425"/>
      <c r="II5242" s="425"/>
      <c r="IJ5242" s="425"/>
      <c r="IK5242" s="425"/>
      <c r="IL5242" s="425"/>
      <c r="IM5242" s="425"/>
      <c r="IN5242" s="425"/>
      <c r="IO5242" s="425"/>
      <c r="IP5242" s="425"/>
      <c r="IQ5242" s="425"/>
      <c r="IR5242" s="425"/>
      <c r="IS5242" s="425"/>
      <c r="IT5242" s="425"/>
      <c r="IU5242" s="425"/>
      <c r="IV5242" s="425"/>
    </row>
    <row r="5243" s="428" customFormat="1" ht="27.6" customHeight="1" spans="2:256">
      <c r="B5243" s="465"/>
      <c r="GH5243" s="425"/>
      <c r="GI5243" s="425"/>
      <c r="GJ5243" s="425"/>
      <c r="GK5243" s="425"/>
      <c r="GL5243" s="425"/>
      <c r="GM5243" s="425"/>
      <c r="GN5243" s="425"/>
      <c r="GO5243" s="425"/>
      <c r="GP5243" s="425"/>
      <c r="GQ5243" s="425"/>
      <c r="GR5243" s="425"/>
      <c r="GS5243" s="425"/>
      <c r="GT5243" s="425"/>
      <c r="GU5243" s="425"/>
      <c r="GV5243" s="425"/>
      <c r="GW5243" s="425"/>
      <c r="GX5243" s="425"/>
      <c r="GY5243" s="425"/>
      <c r="GZ5243" s="425"/>
      <c r="HA5243" s="425"/>
      <c r="HB5243" s="425"/>
      <c r="HC5243" s="425"/>
      <c r="HD5243" s="425"/>
      <c r="HE5243" s="425"/>
      <c r="HF5243" s="425"/>
      <c r="HG5243" s="425"/>
      <c r="HH5243" s="425"/>
      <c r="HI5243" s="425"/>
      <c r="HJ5243" s="425"/>
      <c r="HK5243" s="425"/>
      <c r="HL5243" s="425"/>
      <c r="HM5243" s="425"/>
      <c r="HN5243" s="425"/>
      <c r="HO5243" s="425"/>
      <c r="HP5243" s="425"/>
      <c r="HQ5243" s="425"/>
      <c r="HR5243" s="425"/>
      <c r="HS5243" s="425"/>
      <c r="HT5243" s="425"/>
      <c r="HU5243" s="425"/>
      <c r="HV5243" s="425"/>
      <c r="HW5243" s="425"/>
      <c r="HX5243" s="425"/>
      <c r="HY5243" s="425"/>
      <c r="HZ5243" s="425"/>
      <c r="IA5243" s="425"/>
      <c r="IB5243" s="425"/>
      <c r="IC5243" s="425"/>
      <c r="ID5243" s="425"/>
      <c r="IE5243" s="425"/>
      <c r="IF5243" s="425"/>
      <c r="IG5243" s="425"/>
      <c r="IH5243" s="425"/>
      <c r="II5243" s="425"/>
      <c r="IJ5243" s="425"/>
      <c r="IK5243" s="425"/>
      <c r="IL5243" s="425"/>
      <c r="IM5243" s="425"/>
      <c r="IN5243" s="425"/>
      <c r="IO5243" s="425"/>
      <c r="IP5243" s="425"/>
      <c r="IQ5243" s="425"/>
      <c r="IR5243" s="425"/>
      <c r="IS5243" s="425"/>
      <c r="IT5243" s="425"/>
      <c r="IU5243" s="425"/>
      <c r="IV5243" s="425"/>
    </row>
    <row r="5244" s="428" customFormat="1" ht="27.6" customHeight="1" spans="2:256">
      <c r="B5244" s="465"/>
      <c r="GH5244" s="425"/>
      <c r="GI5244" s="425"/>
      <c r="GJ5244" s="425"/>
      <c r="GK5244" s="425"/>
      <c r="GL5244" s="425"/>
      <c r="GM5244" s="425"/>
      <c r="GN5244" s="425"/>
      <c r="GO5244" s="425"/>
      <c r="GP5244" s="425"/>
      <c r="GQ5244" s="425"/>
      <c r="GR5244" s="425"/>
      <c r="GS5244" s="425"/>
      <c r="GT5244" s="425"/>
      <c r="GU5244" s="425"/>
      <c r="GV5244" s="425"/>
      <c r="GW5244" s="425"/>
      <c r="GX5244" s="425"/>
      <c r="GY5244" s="425"/>
      <c r="GZ5244" s="425"/>
      <c r="HA5244" s="425"/>
      <c r="HB5244" s="425"/>
      <c r="HC5244" s="425"/>
      <c r="HD5244" s="425"/>
      <c r="HE5244" s="425"/>
      <c r="HF5244" s="425"/>
      <c r="HG5244" s="425"/>
      <c r="HH5244" s="425"/>
      <c r="HI5244" s="425"/>
      <c r="HJ5244" s="425"/>
      <c r="HK5244" s="425"/>
      <c r="HL5244" s="425"/>
      <c r="HM5244" s="425"/>
      <c r="HN5244" s="425"/>
      <c r="HO5244" s="425"/>
      <c r="HP5244" s="425"/>
      <c r="HQ5244" s="425"/>
      <c r="HR5244" s="425"/>
      <c r="HS5244" s="425"/>
      <c r="HT5244" s="425"/>
      <c r="HU5244" s="425"/>
      <c r="HV5244" s="425"/>
      <c r="HW5244" s="425"/>
      <c r="HX5244" s="425"/>
      <c r="HY5244" s="425"/>
      <c r="HZ5244" s="425"/>
      <c r="IA5244" s="425"/>
      <c r="IB5244" s="425"/>
      <c r="IC5244" s="425"/>
      <c r="ID5244" s="425"/>
      <c r="IE5244" s="425"/>
      <c r="IF5244" s="425"/>
      <c r="IG5244" s="425"/>
      <c r="IH5244" s="425"/>
      <c r="II5244" s="425"/>
      <c r="IJ5244" s="425"/>
      <c r="IK5244" s="425"/>
      <c r="IL5244" s="425"/>
      <c r="IM5244" s="425"/>
      <c r="IN5244" s="425"/>
      <c r="IO5244" s="425"/>
      <c r="IP5244" s="425"/>
      <c r="IQ5244" s="425"/>
      <c r="IR5244" s="425"/>
      <c r="IS5244" s="425"/>
      <c r="IT5244" s="425"/>
      <c r="IU5244" s="425"/>
      <c r="IV5244" s="425"/>
    </row>
    <row r="5245" s="428" customFormat="1" ht="27.6" customHeight="1" spans="2:256">
      <c r="B5245" s="465"/>
      <c r="GH5245" s="425"/>
      <c r="GI5245" s="425"/>
      <c r="GJ5245" s="425"/>
      <c r="GK5245" s="425"/>
      <c r="GL5245" s="425"/>
      <c r="GM5245" s="425"/>
      <c r="GN5245" s="425"/>
      <c r="GO5245" s="425"/>
      <c r="GP5245" s="425"/>
      <c r="GQ5245" s="425"/>
      <c r="GR5245" s="425"/>
      <c r="GS5245" s="425"/>
      <c r="GT5245" s="425"/>
      <c r="GU5245" s="425"/>
      <c r="GV5245" s="425"/>
      <c r="GW5245" s="425"/>
      <c r="GX5245" s="425"/>
      <c r="GY5245" s="425"/>
      <c r="GZ5245" s="425"/>
      <c r="HA5245" s="425"/>
      <c r="HB5245" s="425"/>
      <c r="HC5245" s="425"/>
      <c r="HD5245" s="425"/>
      <c r="HE5245" s="425"/>
      <c r="HF5245" s="425"/>
      <c r="HG5245" s="425"/>
      <c r="HH5245" s="425"/>
      <c r="HI5245" s="425"/>
      <c r="HJ5245" s="425"/>
      <c r="HK5245" s="425"/>
      <c r="HL5245" s="425"/>
      <c r="HM5245" s="425"/>
      <c r="HN5245" s="425"/>
      <c r="HO5245" s="425"/>
      <c r="HP5245" s="425"/>
      <c r="HQ5245" s="425"/>
      <c r="HR5245" s="425"/>
      <c r="HS5245" s="425"/>
      <c r="HT5245" s="425"/>
      <c r="HU5245" s="425"/>
      <c r="HV5245" s="425"/>
      <c r="HW5245" s="425"/>
      <c r="HX5245" s="425"/>
      <c r="HY5245" s="425"/>
      <c r="HZ5245" s="425"/>
      <c r="IA5245" s="425"/>
      <c r="IB5245" s="425"/>
      <c r="IC5245" s="425"/>
      <c r="ID5245" s="425"/>
      <c r="IE5245" s="425"/>
      <c r="IF5245" s="425"/>
      <c r="IG5245" s="425"/>
      <c r="IH5245" s="425"/>
      <c r="II5245" s="425"/>
      <c r="IJ5245" s="425"/>
      <c r="IK5245" s="425"/>
      <c r="IL5245" s="425"/>
      <c r="IM5245" s="425"/>
      <c r="IN5245" s="425"/>
      <c r="IO5245" s="425"/>
      <c r="IP5245" s="425"/>
      <c r="IQ5245" s="425"/>
      <c r="IR5245" s="425"/>
      <c r="IS5245" s="425"/>
      <c r="IT5245" s="425"/>
      <c r="IU5245" s="425"/>
      <c r="IV5245" s="425"/>
    </row>
    <row r="5246" s="428" customFormat="1" ht="27.6" customHeight="1" spans="2:256">
      <c r="B5246" s="465"/>
      <c r="GH5246" s="425"/>
      <c r="GI5246" s="425"/>
      <c r="GJ5246" s="425"/>
      <c r="GK5246" s="425"/>
      <c r="GL5246" s="425"/>
      <c r="GM5246" s="425"/>
      <c r="GN5246" s="425"/>
      <c r="GO5246" s="425"/>
      <c r="GP5246" s="425"/>
      <c r="GQ5246" s="425"/>
      <c r="GR5246" s="425"/>
      <c r="GS5246" s="425"/>
      <c r="GT5246" s="425"/>
      <c r="GU5246" s="425"/>
      <c r="GV5246" s="425"/>
      <c r="GW5246" s="425"/>
      <c r="GX5246" s="425"/>
      <c r="GY5246" s="425"/>
      <c r="GZ5246" s="425"/>
      <c r="HA5246" s="425"/>
      <c r="HB5246" s="425"/>
      <c r="HC5246" s="425"/>
      <c r="HD5246" s="425"/>
      <c r="HE5246" s="425"/>
      <c r="HF5246" s="425"/>
      <c r="HG5246" s="425"/>
      <c r="HH5246" s="425"/>
      <c r="HI5246" s="425"/>
      <c r="HJ5246" s="425"/>
      <c r="HK5246" s="425"/>
      <c r="HL5246" s="425"/>
      <c r="HM5246" s="425"/>
      <c r="HN5246" s="425"/>
      <c r="HO5246" s="425"/>
      <c r="HP5246" s="425"/>
      <c r="HQ5246" s="425"/>
      <c r="HR5246" s="425"/>
      <c r="HS5246" s="425"/>
      <c r="HT5246" s="425"/>
      <c r="HU5246" s="425"/>
      <c r="HV5246" s="425"/>
      <c r="HW5246" s="425"/>
      <c r="HX5246" s="425"/>
      <c r="HY5246" s="425"/>
      <c r="HZ5246" s="425"/>
      <c r="IA5246" s="425"/>
      <c r="IB5246" s="425"/>
      <c r="IC5246" s="425"/>
      <c r="ID5246" s="425"/>
      <c r="IE5246" s="425"/>
      <c r="IF5246" s="425"/>
      <c r="IG5246" s="425"/>
      <c r="IH5246" s="425"/>
      <c r="II5246" s="425"/>
      <c r="IJ5246" s="425"/>
      <c r="IK5246" s="425"/>
      <c r="IL5246" s="425"/>
      <c r="IM5246" s="425"/>
      <c r="IN5246" s="425"/>
      <c r="IO5246" s="425"/>
      <c r="IP5246" s="425"/>
      <c r="IQ5246" s="425"/>
      <c r="IR5246" s="425"/>
      <c r="IS5246" s="425"/>
      <c r="IT5246" s="425"/>
      <c r="IU5246" s="425"/>
      <c r="IV5246" s="425"/>
    </row>
    <row r="5247" s="428" customFormat="1" ht="27.6" customHeight="1" spans="2:256">
      <c r="B5247" s="465"/>
      <c r="GH5247" s="425"/>
      <c r="GI5247" s="425"/>
      <c r="GJ5247" s="425"/>
      <c r="GK5247" s="425"/>
      <c r="GL5247" s="425"/>
      <c r="GM5247" s="425"/>
      <c r="GN5247" s="425"/>
      <c r="GO5247" s="425"/>
      <c r="GP5247" s="425"/>
      <c r="GQ5247" s="425"/>
      <c r="GR5247" s="425"/>
      <c r="GS5247" s="425"/>
      <c r="GT5247" s="425"/>
      <c r="GU5247" s="425"/>
      <c r="GV5247" s="425"/>
      <c r="GW5247" s="425"/>
      <c r="GX5247" s="425"/>
      <c r="GY5247" s="425"/>
      <c r="GZ5247" s="425"/>
      <c r="HA5247" s="425"/>
      <c r="HB5247" s="425"/>
      <c r="HC5247" s="425"/>
      <c r="HD5247" s="425"/>
      <c r="HE5247" s="425"/>
      <c r="HF5247" s="425"/>
      <c r="HG5247" s="425"/>
      <c r="HH5247" s="425"/>
      <c r="HI5247" s="425"/>
      <c r="HJ5247" s="425"/>
      <c r="HK5247" s="425"/>
      <c r="HL5247" s="425"/>
      <c r="HM5247" s="425"/>
      <c r="HN5247" s="425"/>
      <c r="HO5247" s="425"/>
      <c r="HP5247" s="425"/>
      <c r="HQ5247" s="425"/>
      <c r="HR5247" s="425"/>
      <c r="HS5247" s="425"/>
      <c r="HT5247" s="425"/>
      <c r="HU5247" s="425"/>
      <c r="HV5247" s="425"/>
      <c r="HW5247" s="425"/>
      <c r="HX5247" s="425"/>
      <c r="HY5247" s="425"/>
      <c r="HZ5247" s="425"/>
      <c r="IA5247" s="425"/>
      <c r="IB5247" s="425"/>
      <c r="IC5247" s="425"/>
      <c r="ID5247" s="425"/>
      <c r="IE5247" s="425"/>
      <c r="IF5247" s="425"/>
      <c r="IG5247" s="425"/>
      <c r="IH5247" s="425"/>
      <c r="II5247" s="425"/>
      <c r="IJ5247" s="425"/>
      <c r="IK5247" s="425"/>
      <c r="IL5247" s="425"/>
      <c r="IM5247" s="425"/>
      <c r="IN5247" s="425"/>
      <c r="IO5247" s="425"/>
      <c r="IP5247" s="425"/>
      <c r="IQ5247" s="425"/>
      <c r="IR5247" s="425"/>
      <c r="IS5247" s="425"/>
      <c r="IT5247" s="425"/>
      <c r="IU5247" s="425"/>
      <c r="IV5247" s="425"/>
    </row>
    <row r="5248" s="428" customFormat="1" ht="27.6" customHeight="1" spans="2:256">
      <c r="B5248" s="465"/>
      <c r="GH5248" s="425"/>
      <c r="GI5248" s="425"/>
      <c r="GJ5248" s="425"/>
      <c r="GK5248" s="425"/>
      <c r="GL5248" s="425"/>
      <c r="GM5248" s="425"/>
      <c r="GN5248" s="425"/>
      <c r="GO5248" s="425"/>
      <c r="GP5248" s="425"/>
      <c r="GQ5248" s="425"/>
      <c r="GR5248" s="425"/>
      <c r="GS5248" s="425"/>
      <c r="GT5248" s="425"/>
      <c r="GU5248" s="425"/>
      <c r="GV5248" s="425"/>
      <c r="GW5248" s="425"/>
      <c r="GX5248" s="425"/>
      <c r="GY5248" s="425"/>
      <c r="GZ5248" s="425"/>
      <c r="HA5248" s="425"/>
      <c r="HB5248" s="425"/>
      <c r="HC5248" s="425"/>
      <c r="HD5248" s="425"/>
      <c r="HE5248" s="425"/>
      <c r="HF5248" s="425"/>
      <c r="HG5248" s="425"/>
      <c r="HH5248" s="425"/>
      <c r="HI5248" s="425"/>
      <c r="HJ5248" s="425"/>
      <c r="HK5248" s="425"/>
      <c r="HL5248" s="425"/>
      <c r="HM5248" s="425"/>
      <c r="HN5248" s="425"/>
      <c r="HO5248" s="425"/>
      <c r="HP5248" s="425"/>
      <c r="HQ5248" s="425"/>
      <c r="HR5248" s="425"/>
      <c r="HS5248" s="425"/>
      <c r="HT5248" s="425"/>
      <c r="HU5248" s="425"/>
      <c r="HV5248" s="425"/>
      <c r="HW5248" s="425"/>
      <c r="HX5248" s="425"/>
      <c r="HY5248" s="425"/>
      <c r="HZ5248" s="425"/>
      <c r="IA5248" s="425"/>
      <c r="IB5248" s="425"/>
      <c r="IC5248" s="425"/>
      <c r="ID5248" s="425"/>
      <c r="IE5248" s="425"/>
      <c r="IF5248" s="425"/>
      <c r="IG5248" s="425"/>
      <c r="IH5248" s="425"/>
      <c r="II5248" s="425"/>
      <c r="IJ5248" s="425"/>
      <c r="IK5248" s="425"/>
      <c r="IL5248" s="425"/>
      <c r="IM5248" s="425"/>
      <c r="IN5248" s="425"/>
      <c r="IO5248" s="425"/>
      <c r="IP5248" s="425"/>
      <c r="IQ5248" s="425"/>
      <c r="IR5248" s="425"/>
      <c r="IS5248" s="425"/>
      <c r="IT5248" s="425"/>
      <c r="IU5248" s="425"/>
      <c r="IV5248" s="425"/>
    </row>
    <row r="5249" s="428" customFormat="1" ht="27.6" customHeight="1" spans="2:256">
      <c r="B5249" s="465"/>
      <c r="GH5249" s="425"/>
      <c r="GI5249" s="425"/>
      <c r="GJ5249" s="425"/>
      <c r="GK5249" s="425"/>
      <c r="GL5249" s="425"/>
      <c r="GM5249" s="425"/>
      <c r="GN5249" s="425"/>
      <c r="GO5249" s="425"/>
      <c r="GP5249" s="425"/>
      <c r="GQ5249" s="425"/>
      <c r="GR5249" s="425"/>
      <c r="GS5249" s="425"/>
      <c r="GT5249" s="425"/>
      <c r="GU5249" s="425"/>
      <c r="GV5249" s="425"/>
      <c r="GW5249" s="425"/>
      <c r="GX5249" s="425"/>
      <c r="GY5249" s="425"/>
      <c r="GZ5249" s="425"/>
      <c r="HA5249" s="425"/>
      <c r="HB5249" s="425"/>
      <c r="HC5249" s="425"/>
      <c r="HD5249" s="425"/>
      <c r="HE5249" s="425"/>
      <c r="HF5249" s="425"/>
      <c r="HG5249" s="425"/>
      <c r="HH5249" s="425"/>
      <c r="HI5249" s="425"/>
      <c r="HJ5249" s="425"/>
      <c r="HK5249" s="425"/>
      <c r="HL5249" s="425"/>
      <c r="HM5249" s="425"/>
      <c r="HN5249" s="425"/>
      <c r="HO5249" s="425"/>
      <c r="HP5249" s="425"/>
      <c r="HQ5249" s="425"/>
      <c r="HR5249" s="425"/>
      <c r="HS5249" s="425"/>
      <c r="HT5249" s="425"/>
      <c r="HU5249" s="425"/>
      <c r="HV5249" s="425"/>
      <c r="HW5249" s="425"/>
      <c r="HX5249" s="425"/>
      <c r="HY5249" s="425"/>
      <c r="HZ5249" s="425"/>
      <c r="IA5249" s="425"/>
      <c r="IB5249" s="425"/>
      <c r="IC5249" s="425"/>
      <c r="ID5249" s="425"/>
      <c r="IE5249" s="425"/>
      <c r="IF5249" s="425"/>
      <c r="IG5249" s="425"/>
      <c r="IH5249" s="425"/>
      <c r="II5249" s="425"/>
      <c r="IJ5249" s="425"/>
      <c r="IK5249" s="425"/>
      <c r="IL5249" s="425"/>
      <c r="IM5249" s="425"/>
      <c r="IN5249" s="425"/>
      <c r="IO5249" s="425"/>
      <c r="IP5249" s="425"/>
      <c r="IQ5249" s="425"/>
      <c r="IR5249" s="425"/>
      <c r="IS5249" s="425"/>
      <c r="IT5249" s="425"/>
      <c r="IU5249" s="425"/>
      <c r="IV5249" s="425"/>
    </row>
    <row r="5250" s="428" customFormat="1" ht="27.6" customHeight="1" spans="2:256">
      <c r="B5250" s="465"/>
      <c r="GH5250" s="425"/>
      <c r="GI5250" s="425"/>
      <c r="GJ5250" s="425"/>
      <c r="GK5250" s="425"/>
      <c r="GL5250" s="425"/>
      <c r="GM5250" s="425"/>
      <c r="GN5250" s="425"/>
      <c r="GO5250" s="425"/>
      <c r="GP5250" s="425"/>
      <c r="GQ5250" s="425"/>
      <c r="GR5250" s="425"/>
      <c r="GS5250" s="425"/>
      <c r="GT5250" s="425"/>
      <c r="GU5250" s="425"/>
      <c r="GV5250" s="425"/>
      <c r="GW5250" s="425"/>
      <c r="GX5250" s="425"/>
      <c r="GY5250" s="425"/>
      <c r="GZ5250" s="425"/>
      <c r="HA5250" s="425"/>
      <c r="HB5250" s="425"/>
      <c r="HC5250" s="425"/>
      <c r="HD5250" s="425"/>
      <c r="HE5250" s="425"/>
      <c r="HF5250" s="425"/>
      <c r="HG5250" s="425"/>
      <c r="HH5250" s="425"/>
      <c r="HI5250" s="425"/>
      <c r="HJ5250" s="425"/>
      <c r="HK5250" s="425"/>
      <c r="HL5250" s="425"/>
      <c r="HM5250" s="425"/>
      <c r="HN5250" s="425"/>
      <c r="HO5250" s="425"/>
      <c r="HP5250" s="425"/>
      <c r="HQ5250" s="425"/>
      <c r="HR5250" s="425"/>
      <c r="HS5250" s="425"/>
      <c r="HT5250" s="425"/>
      <c r="HU5250" s="425"/>
      <c r="HV5250" s="425"/>
      <c r="HW5250" s="425"/>
      <c r="HX5250" s="425"/>
      <c r="HY5250" s="425"/>
      <c r="HZ5250" s="425"/>
      <c r="IA5250" s="425"/>
      <c r="IB5250" s="425"/>
      <c r="IC5250" s="425"/>
      <c r="ID5250" s="425"/>
      <c r="IE5250" s="425"/>
      <c r="IF5250" s="425"/>
      <c r="IG5250" s="425"/>
      <c r="IH5250" s="425"/>
      <c r="II5250" s="425"/>
      <c r="IJ5250" s="425"/>
      <c r="IK5250" s="425"/>
      <c r="IL5250" s="425"/>
      <c r="IM5250" s="425"/>
      <c r="IN5250" s="425"/>
      <c r="IO5250" s="425"/>
      <c r="IP5250" s="425"/>
      <c r="IQ5250" s="425"/>
      <c r="IR5250" s="425"/>
      <c r="IS5250" s="425"/>
      <c r="IT5250" s="425"/>
      <c r="IU5250" s="425"/>
      <c r="IV5250" s="425"/>
    </row>
    <row r="5251" s="428" customFormat="1" ht="27.6" customHeight="1" spans="2:256">
      <c r="B5251" s="465"/>
      <c r="GH5251" s="425"/>
      <c r="GI5251" s="425"/>
      <c r="GJ5251" s="425"/>
      <c r="GK5251" s="425"/>
      <c r="GL5251" s="425"/>
      <c r="GM5251" s="425"/>
      <c r="GN5251" s="425"/>
      <c r="GO5251" s="425"/>
      <c r="GP5251" s="425"/>
      <c r="GQ5251" s="425"/>
      <c r="GR5251" s="425"/>
      <c r="GS5251" s="425"/>
      <c r="GT5251" s="425"/>
      <c r="GU5251" s="425"/>
      <c r="GV5251" s="425"/>
      <c r="GW5251" s="425"/>
      <c r="GX5251" s="425"/>
      <c r="GY5251" s="425"/>
      <c r="GZ5251" s="425"/>
      <c r="HA5251" s="425"/>
      <c r="HB5251" s="425"/>
      <c r="HC5251" s="425"/>
      <c r="HD5251" s="425"/>
      <c r="HE5251" s="425"/>
      <c r="HF5251" s="425"/>
      <c r="HG5251" s="425"/>
      <c r="HH5251" s="425"/>
      <c r="HI5251" s="425"/>
      <c r="HJ5251" s="425"/>
      <c r="HK5251" s="425"/>
      <c r="HL5251" s="425"/>
      <c r="HM5251" s="425"/>
      <c r="HN5251" s="425"/>
      <c r="HO5251" s="425"/>
      <c r="HP5251" s="425"/>
      <c r="HQ5251" s="425"/>
      <c r="HR5251" s="425"/>
      <c r="HS5251" s="425"/>
      <c r="HT5251" s="425"/>
      <c r="HU5251" s="425"/>
      <c r="HV5251" s="425"/>
      <c r="HW5251" s="425"/>
      <c r="HX5251" s="425"/>
      <c r="HY5251" s="425"/>
      <c r="HZ5251" s="425"/>
      <c r="IA5251" s="425"/>
      <c r="IB5251" s="425"/>
      <c r="IC5251" s="425"/>
      <c r="ID5251" s="425"/>
      <c r="IE5251" s="425"/>
      <c r="IF5251" s="425"/>
      <c r="IG5251" s="425"/>
      <c r="IH5251" s="425"/>
      <c r="II5251" s="425"/>
      <c r="IJ5251" s="425"/>
      <c r="IK5251" s="425"/>
      <c r="IL5251" s="425"/>
      <c r="IM5251" s="425"/>
      <c r="IN5251" s="425"/>
      <c r="IO5251" s="425"/>
      <c r="IP5251" s="425"/>
      <c r="IQ5251" s="425"/>
      <c r="IR5251" s="425"/>
      <c r="IS5251" s="425"/>
      <c r="IT5251" s="425"/>
      <c r="IU5251" s="425"/>
      <c r="IV5251" s="425"/>
    </row>
    <row r="5252" s="428" customFormat="1" ht="27.6" customHeight="1" spans="2:256">
      <c r="B5252" s="465"/>
      <c r="GH5252" s="425"/>
      <c r="GI5252" s="425"/>
      <c r="GJ5252" s="425"/>
      <c r="GK5252" s="425"/>
      <c r="GL5252" s="425"/>
      <c r="GM5252" s="425"/>
      <c r="GN5252" s="425"/>
      <c r="GO5252" s="425"/>
      <c r="GP5252" s="425"/>
      <c r="GQ5252" s="425"/>
      <c r="GR5252" s="425"/>
      <c r="GS5252" s="425"/>
      <c r="GT5252" s="425"/>
      <c r="GU5252" s="425"/>
      <c r="GV5252" s="425"/>
      <c r="GW5252" s="425"/>
      <c r="GX5252" s="425"/>
      <c r="GY5252" s="425"/>
      <c r="GZ5252" s="425"/>
      <c r="HA5252" s="425"/>
      <c r="HB5252" s="425"/>
      <c r="HC5252" s="425"/>
      <c r="HD5252" s="425"/>
      <c r="HE5252" s="425"/>
      <c r="HF5252" s="425"/>
      <c r="HG5252" s="425"/>
      <c r="HH5252" s="425"/>
      <c r="HI5252" s="425"/>
      <c r="HJ5252" s="425"/>
      <c r="HK5252" s="425"/>
      <c r="HL5252" s="425"/>
      <c r="HM5252" s="425"/>
      <c r="HN5252" s="425"/>
      <c r="HO5252" s="425"/>
      <c r="HP5252" s="425"/>
      <c r="HQ5252" s="425"/>
      <c r="HR5252" s="425"/>
      <c r="HS5252" s="425"/>
      <c r="HT5252" s="425"/>
      <c r="HU5252" s="425"/>
      <c r="HV5252" s="425"/>
      <c r="HW5252" s="425"/>
      <c r="HX5252" s="425"/>
      <c r="HY5252" s="425"/>
      <c r="HZ5252" s="425"/>
      <c r="IA5252" s="425"/>
      <c r="IB5252" s="425"/>
      <c r="IC5252" s="425"/>
      <c r="ID5252" s="425"/>
      <c r="IE5252" s="425"/>
      <c r="IF5252" s="425"/>
      <c r="IG5252" s="425"/>
      <c r="IH5252" s="425"/>
      <c r="II5252" s="425"/>
      <c r="IJ5252" s="425"/>
      <c r="IK5252" s="425"/>
      <c r="IL5252" s="425"/>
      <c r="IM5252" s="425"/>
      <c r="IN5252" s="425"/>
      <c r="IO5252" s="425"/>
      <c r="IP5252" s="425"/>
      <c r="IQ5252" s="425"/>
      <c r="IR5252" s="425"/>
      <c r="IS5252" s="425"/>
      <c r="IT5252" s="425"/>
      <c r="IU5252" s="425"/>
      <c r="IV5252" s="425"/>
    </row>
    <row r="5253" s="428" customFormat="1" ht="27.6" customHeight="1" spans="2:256">
      <c r="B5253" s="465"/>
      <c r="GH5253" s="425"/>
      <c r="GI5253" s="425"/>
      <c r="GJ5253" s="425"/>
      <c r="GK5253" s="425"/>
      <c r="GL5253" s="425"/>
      <c r="GM5253" s="425"/>
      <c r="GN5253" s="425"/>
      <c r="GO5253" s="425"/>
      <c r="GP5253" s="425"/>
      <c r="GQ5253" s="425"/>
      <c r="GR5253" s="425"/>
      <c r="GS5253" s="425"/>
      <c r="GT5253" s="425"/>
      <c r="GU5253" s="425"/>
      <c r="GV5253" s="425"/>
      <c r="GW5253" s="425"/>
      <c r="GX5253" s="425"/>
      <c r="GY5253" s="425"/>
      <c r="GZ5253" s="425"/>
      <c r="HA5253" s="425"/>
      <c r="HB5253" s="425"/>
      <c r="HC5253" s="425"/>
      <c r="HD5253" s="425"/>
      <c r="HE5253" s="425"/>
      <c r="HF5253" s="425"/>
      <c r="HG5253" s="425"/>
      <c r="HH5253" s="425"/>
      <c r="HI5253" s="425"/>
      <c r="HJ5253" s="425"/>
      <c r="HK5253" s="425"/>
      <c r="HL5253" s="425"/>
      <c r="HM5253" s="425"/>
      <c r="HN5253" s="425"/>
      <c r="HO5253" s="425"/>
      <c r="HP5253" s="425"/>
      <c r="HQ5253" s="425"/>
      <c r="HR5253" s="425"/>
      <c r="HS5253" s="425"/>
      <c r="HT5253" s="425"/>
      <c r="HU5253" s="425"/>
      <c r="HV5253" s="425"/>
      <c r="HW5253" s="425"/>
      <c r="HX5253" s="425"/>
      <c r="HY5253" s="425"/>
      <c r="HZ5253" s="425"/>
      <c r="IA5253" s="425"/>
      <c r="IB5253" s="425"/>
      <c r="IC5253" s="425"/>
      <c r="ID5253" s="425"/>
      <c r="IE5253" s="425"/>
      <c r="IF5253" s="425"/>
      <c r="IG5253" s="425"/>
      <c r="IH5253" s="425"/>
      <c r="II5253" s="425"/>
      <c r="IJ5253" s="425"/>
      <c r="IK5253" s="425"/>
      <c r="IL5253" s="425"/>
      <c r="IM5253" s="425"/>
      <c r="IN5253" s="425"/>
      <c r="IO5253" s="425"/>
      <c r="IP5253" s="425"/>
      <c r="IQ5253" s="425"/>
      <c r="IR5253" s="425"/>
      <c r="IS5253" s="425"/>
      <c r="IT5253" s="425"/>
      <c r="IU5253" s="425"/>
      <c r="IV5253" s="425"/>
    </row>
    <row r="5254" s="428" customFormat="1" ht="27.6" customHeight="1" spans="2:256">
      <c r="B5254" s="465"/>
      <c r="GH5254" s="425"/>
      <c r="GI5254" s="425"/>
      <c r="GJ5254" s="425"/>
      <c r="GK5254" s="425"/>
      <c r="GL5254" s="425"/>
      <c r="GM5254" s="425"/>
      <c r="GN5254" s="425"/>
      <c r="GO5254" s="425"/>
      <c r="GP5254" s="425"/>
      <c r="GQ5254" s="425"/>
      <c r="GR5254" s="425"/>
      <c r="GS5254" s="425"/>
      <c r="GT5254" s="425"/>
      <c r="GU5254" s="425"/>
      <c r="GV5254" s="425"/>
      <c r="GW5254" s="425"/>
      <c r="GX5254" s="425"/>
      <c r="GY5254" s="425"/>
      <c r="GZ5254" s="425"/>
      <c r="HA5254" s="425"/>
      <c r="HB5254" s="425"/>
      <c r="HC5254" s="425"/>
      <c r="HD5254" s="425"/>
      <c r="HE5254" s="425"/>
      <c r="HF5254" s="425"/>
      <c r="HG5254" s="425"/>
      <c r="HH5254" s="425"/>
      <c r="HI5254" s="425"/>
      <c r="HJ5254" s="425"/>
      <c r="HK5254" s="425"/>
      <c r="HL5254" s="425"/>
      <c r="HM5254" s="425"/>
      <c r="HN5254" s="425"/>
      <c r="HO5254" s="425"/>
      <c r="HP5254" s="425"/>
      <c r="HQ5254" s="425"/>
      <c r="HR5254" s="425"/>
      <c r="HS5254" s="425"/>
      <c r="HT5254" s="425"/>
      <c r="HU5254" s="425"/>
      <c r="HV5254" s="425"/>
      <c r="HW5254" s="425"/>
      <c r="HX5254" s="425"/>
      <c r="HY5254" s="425"/>
      <c r="HZ5254" s="425"/>
      <c r="IA5254" s="425"/>
      <c r="IB5254" s="425"/>
      <c r="IC5254" s="425"/>
      <c r="ID5254" s="425"/>
      <c r="IE5254" s="425"/>
      <c r="IF5254" s="425"/>
      <c r="IG5254" s="425"/>
      <c r="IH5254" s="425"/>
      <c r="II5254" s="425"/>
      <c r="IJ5254" s="425"/>
      <c r="IK5254" s="425"/>
      <c r="IL5254" s="425"/>
      <c r="IM5254" s="425"/>
      <c r="IN5254" s="425"/>
      <c r="IO5254" s="425"/>
      <c r="IP5254" s="425"/>
      <c r="IQ5254" s="425"/>
      <c r="IR5254" s="425"/>
      <c r="IS5254" s="425"/>
      <c r="IT5254" s="425"/>
      <c r="IU5254" s="425"/>
      <c r="IV5254" s="425"/>
    </row>
    <row r="5255" s="428" customFormat="1" ht="27.6" customHeight="1" spans="2:256">
      <c r="B5255" s="465"/>
      <c r="GH5255" s="425"/>
      <c r="GI5255" s="425"/>
      <c r="GJ5255" s="425"/>
      <c r="GK5255" s="425"/>
      <c r="GL5255" s="425"/>
      <c r="GM5255" s="425"/>
      <c r="GN5255" s="425"/>
      <c r="GO5255" s="425"/>
      <c r="GP5255" s="425"/>
      <c r="GQ5255" s="425"/>
      <c r="GR5255" s="425"/>
      <c r="GS5255" s="425"/>
      <c r="GT5255" s="425"/>
      <c r="GU5255" s="425"/>
      <c r="GV5255" s="425"/>
      <c r="GW5255" s="425"/>
      <c r="GX5255" s="425"/>
      <c r="GY5255" s="425"/>
      <c r="GZ5255" s="425"/>
      <c r="HA5255" s="425"/>
      <c r="HB5255" s="425"/>
      <c r="HC5255" s="425"/>
      <c r="HD5255" s="425"/>
      <c r="HE5255" s="425"/>
      <c r="HF5255" s="425"/>
      <c r="HG5255" s="425"/>
      <c r="HH5255" s="425"/>
      <c r="HI5255" s="425"/>
      <c r="HJ5255" s="425"/>
      <c r="HK5255" s="425"/>
      <c r="HL5255" s="425"/>
      <c r="HM5255" s="425"/>
      <c r="HN5255" s="425"/>
      <c r="HO5255" s="425"/>
      <c r="HP5255" s="425"/>
      <c r="HQ5255" s="425"/>
      <c r="HR5255" s="425"/>
      <c r="HS5255" s="425"/>
      <c r="HT5255" s="425"/>
      <c r="HU5255" s="425"/>
      <c r="HV5255" s="425"/>
      <c r="HW5255" s="425"/>
      <c r="HX5255" s="425"/>
      <c r="HY5255" s="425"/>
      <c r="HZ5255" s="425"/>
      <c r="IA5255" s="425"/>
      <c r="IB5255" s="425"/>
      <c r="IC5255" s="425"/>
      <c r="ID5255" s="425"/>
      <c r="IE5255" s="425"/>
      <c r="IF5255" s="425"/>
      <c r="IG5255" s="425"/>
      <c r="IH5255" s="425"/>
      <c r="II5255" s="425"/>
      <c r="IJ5255" s="425"/>
      <c r="IK5255" s="425"/>
      <c r="IL5255" s="425"/>
      <c r="IM5255" s="425"/>
      <c r="IN5255" s="425"/>
      <c r="IO5255" s="425"/>
      <c r="IP5255" s="425"/>
      <c r="IQ5255" s="425"/>
      <c r="IR5255" s="425"/>
      <c r="IS5255" s="425"/>
      <c r="IT5255" s="425"/>
      <c r="IU5255" s="425"/>
      <c r="IV5255" s="425"/>
    </row>
    <row r="5256" s="428" customFormat="1" ht="27.6" customHeight="1" spans="2:256">
      <c r="B5256" s="465"/>
      <c r="GH5256" s="425"/>
      <c r="GI5256" s="425"/>
      <c r="GJ5256" s="425"/>
      <c r="GK5256" s="425"/>
      <c r="GL5256" s="425"/>
      <c r="GM5256" s="425"/>
      <c r="GN5256" s="425"/>
      <c r="GO5256" s="425"/>
      <c r="GP5256" s="425"/>
      <c r="GQ5256" s="425"/>
      <c r="GR5256" s="425"/>
      <c r="GS5256" s="425"/>
      <c r="GT5256" s="425"/>
      <c r="GU5256" s="425"/>
      <c r="GV5256" s="425"/>
      <c r="GW5256" s="425"/>
      <c r="GX5256" s="425"/>
      <c r="GY5256" s="425"/>
      <c r="GZ5256" s="425"/>
      <c r="HA5256" s="425"/>
      <c r="HB5256" s="425"/>
      <c r="HC5256" s="425"/>
      <c r="HD5256" s="425"/>
      <c r="HE5256" s="425"/>
      <c r="HF5256" s="425"/>
      <c r="HG5256" s="425"/>
      <c r="HH5256" s="425"/>
      <c r="HI5256" s="425"/>
      <c r="HJ5256" s="425"/>
      <c r="HK5256" s="425"/>
      <c r="HL5256" s="425"/>
      <c r="HM5256" s="425"/>
      <c r="HN5256" s="425"/>
      <c r="HO5256" s="425"/>
      <c r="HP5256" s="425"/>
      <c r="HQ5256" s="425"/>
      <c r="HR5256" s="425"/>
      <c r="HS5256" s="425"/>
      <c r="HT5256" s="425"/>
      <c r="HU5256" s="425"/>
      <c r="HV5256" s="425"/>
      <c r="HW5256" s="425"/>
      <c r="HX5256" s="425"/>
      <c r="HY5256" s="425"/>
      <c r="HZ5256" s="425"/>
      <c r="IA5256" s="425"/>
      <c r="IB5256" s="425"/>
      <c r="IC5256" s="425"/>
      <c r="ID5256" s="425"/>
      <c r="IE5256" s="425"/>
      <c r="IF5256" s="425"/>
      <c r="IG5256" s="425"/>
      <c r="IH5256" s="425"/>
      <c r="II5256" s="425"/>
      <c r="IJ5256" s="425"/>
      <c r="IK5256" s="425"/>
      <c r="IL5256" s="425"/>
      <c r="IM5256" s="425"/>
      <c r="IN5256" s="425"/>
      <c r="IO5256" s="425"/>
      <c r="IP5256" s="425"/>
      <c r="IQ5256" s="425"/>
      <c r="IR5256" s="425"/>
      <c r="IS5256" s="425"/>
      <c r="IT5256" s="425"/>
      <c r="IU5256" s="425"/>
      <c r="IV5256" s="425"/>
    </row>
    <row r="5257" s="428" customFormat="1" ht="27.6" customHeight="1" spans="2:256">
      <c r="B5257" s="465"/>
      <c r="GH5257" s="425"/>
      <c r="GI5257" s="425"/>
      <c r="GJ5257" s="425"/>
      <c r="GK5257" s="425"/>
      <c r="GL5257" s="425"/>
      <c r="GM5257" s="425"/>
      <c r="GN5257" s="425"/>
      <c r="GO5257" s="425"/>
      <c r="GP5257" s="425"/>
      <c r="GQ5257" s="425"/>
      <c r="GR5257" s="425"/>
      <c r="GS5257" s="425"/>
      <c r="GT5257" s="425"/>
      <c r="GU5257" s="425"/>
      <c r="GV5257" s="425"/>
      <c r="GW5257" s="425"/>
      <c r="GX5257" s="425"/>
      <c r="GY5257" s="425"/>
      <c r="GZ5257" s="425"/>
      <c r="HA5257" s="425"/>
      <c r="HB5257" s="425"/>
      <c r="HC5257" s="425"/>
      <c r="HD5257" s="425"/>
      <c r="HE5257" s="425"/>
      <c r="HF5257" s="425"/>
      <c r="HG5257" s="425"/>
      <c r="HH5257" s="425"/>
      <c r="HI5257" s="425"/>
      <c r="HJ5257" s="425"/>
      <c r="HK5257" s="425"/>
      <c r="HL5257" s="425"/>
      <c r="HM5257" s="425"/>
      <c r="HN5257" s="425"/>
      <c r="HO5257" s="425"/>
      <c r="HP5257" s="425"/>
      <c r="HQ5257" s="425"/>
      <c r="HR5257" s="425"/>
      <c r="HS5257" s="425"/>
      <c r="HT5257" s="425"/>
      <c r="HU5257" s="425"/>
      <c r="HV5257" s="425"/>
      <c r="HW5257" s="425"/>
      <c r="HX5257" s="425"/>
      <c r="HY5257" s="425"/>
      <c r="HZ5257" s="425"/>
      <c r="IA5257" s="425"/>
      <c r="IB5257" s="425"/>
      <c r="IC5257" s="425"/>
      <c r="ID5257" s="425"/>
      <c r="IE5257" s="425"/>
      <c r="IF5257" s="425"/>
      <c r="IG5257" s="425"/>
      <c r="IH5257" s="425"/>
      <c r="II5257" s="425"/>
      <c r="IJ5257" s="425"/>
      <c r="IK5257" s="425"/>
      <c r="IL5257" s="425"/>
      <c r="IM5257" s="425"/>
      <c r="IN5257" s="425"/>
      <c r="IO5257" s="425"/>
      <c r="IP5257" s="425"/>
      <c r="IQ5257" s="425"/>
      <c r="IR5257" s="425"/>
      <c r="IS5257" s="425"/>
      <c r="IT5257" s="425"/>
      <c r="IU5257" s="425"/>
      <c r="IV5257" s="425"/>
    </row>
    <row r="5258" s="428" customFormat="1" ht="27.6" customHeight="1" spans="2:256">
      <c r="B5258" s="465"/>
      <c r="GH5258" s="425"/>
      <c r="GI5258" s="425"/>
      <c r="GJ5258" s="425"/>
      <c r="GK5258" s="425"/>
      <c r="GL5258" s="425"/>
      <c r="GM5258" s="425"/>
      <c r="GN5258" s="425"/>
      <c r="GO5258" s="425"/>
      <c r="GP5258" s="425"/>
      <c r="GQ5258" s="425"/>
      <c r="GR5258" s="425"/>
      <c r="GS5258" s="425"/>
      <c r="GT5258" s="425"/>
      <c r="GU5258" s="425"/>
      <c r="GV5258" s="425"/>
      <c r="GW5258" s="425"/>
      <c r="GX5258" s="425"/>
      <c r="GY5258" s="425"/>
      <c r="GZ5258" s="425"/>
      <c r="HA5258" s="425"/>
      <c r="HB5258" s="425"/>
      <c r="HC5258" s="425"/>
      <c r="HD5258" s="425"/>
      <c r="HE5258" s="425"/>
      <c r="HF5258" s="425"/>
      <c r="HG5258" s="425"/>
      <c r="HH5258" s="425"/>
      <c r="HI5258" s="425"/>
      <c r="HJ5258" s="425"/>
      <c r="HK5258" s="425"/>
      <c r="HL5258" s="425"/>
      <c r="HM5258" s="425"/>
      <c r="HN5258" s="425"/>
      <c r="HO5258" s="425"/>
      <c r="HP5258" s="425"/>
      <c r="HQ5258" s="425"/>
      <c r="HR5258" s="425"/>
      <c r="HS5258" s="425"/>
      <c r="HT5258" s="425"/>
      <c r="HU5258" s="425"/>
      <c r="HV5258" s="425"/>
      <c r="HW5258" s="425"/>
      <c r="HX5258" s="425"/>
      <c r="HY5258" s="425"/>
      <c r="HZ5258" s="425"/>
      <c r="IA5258" s="425"/>
      <c r="IB5258" s="425"/>
      <c r="IC5258" s="425"/>
      <c r="ID5258" s="425"/>
      <c r="IE5258" s="425"/>
      <c r="IF5258" s="425"/>
      <c r="IG5258" s="425"/>
      <c r="IH5258" s="425"/>
      <c r="II5258" s="425"/>
      <c r="IJ5258" s="425"/>
      <c r="IK5258" s="425"/>
      <c r="IL5258" s="425"/>
      <c r="IM5258" s="425"/>
      <c r="IN5258" s="425"/>
      <c r="IO5258" s="425"/>
      <c r="IP5258" s="425"/>
      <c r="IQ5258" s="425"/>
      <c r="IR5258" s="425"/>
      <c r="IS5258" s="425"/>
      <c r="IT5258" s="425"/>
      <c r="IU5258" s="425"/>
      <c r="IV5258" s="425"/>
    </row>
    <row r="5259" s="428" customFormat="1" ht="27.6" customHeight="1" spans="2:256">
      <c r="B5259" s="465"/>
      <c r="GH5259" s="425"/>
      <c r="GI5259" s="425"/>
      <c r="GJ5259" s="425"/>
      <c r="GK5259" s="425"/>
      <c r="GL5259" s="425"/>
      <c r="GM5259" s="425"/>
      <c r="GN5259" s="425"/>
      <c r="GO5259" s="425"/>
      <c r="GP5259" s="425"/>
      <c r="GQ5259" s="425"/>
      <c r="GR5259" s="425"/>
      <c r="GS5259" s="425"/>
      <c r="GT5259" s="425"/>
      <c r="GU5259" s="425"/>
      <c r="GV5259" s="425"/>
      <c r="GW5259" s="425"/>
      <c r="GX5259" s="425"/>
      <c r="GY5259" s="425"/>
      <c r="GZ5259" s="425"/>
      <c r="HA5259" s="425"/>
      <c r="HB5259" s="425"/>
      <c r="HC5259" s="425"/>
      <c r="HD5259" s="425"/>
      <c r="HE5259" s="425"/>
      <c r="HF5259" s="425"/>
      <c r="HG5259" s="425"/>
      <c r="HH5259" s="425"/>
      <c r="HI5259" s="425"/>
      <c r="HJ5259" s="425"/>
      <c r="HK5259" s="425"/>
      <c r="HL5259" s="425"/>
      <c r="HM5259" s="425"/>
      <c r="HN5259" s="425"/>
      <c r="HO5259" s="425"/>
      <c r="HP5259" s="425"/>
      <c r="HQ5259" s="425"/>
      <c r="HR5259" s="425"/>
      <c r="HS5259" s="425"/>
      <c r="HT5259" s="425"/>
      <c r="HU5259" s="425"/>
      <c r="HV5259" s="425"/>
      <c r="HW5259" s="425"/>
      <c r="HX5259" s="425"/>
      <c r="HY5259" s="425"/>
      <c r="HZ5259" s="425"/>
      <c r="IA5259" s="425"/>
      <c r="IB5259" s="425"/>
      <c r="IC5259" s="425"/>
      <c r="ID5259" s="425"/>
      <c r="IE5259" s="425"/>
      <c r="IF5259" s="425"/>
      <c r="IG5259" s="425"/>
      <c r="IH5259" s="425"/>
      <c r="II5259" s="425"/>
      <c r="IJ5259" s="425"/>
      <c r="IK5259" s="425"/>
      <c r="IL5259" s="425"/>
      <c r="IM5259" s="425"/>
      <c r="IN5259" s="425"/>
      <c r="IO5259" s="425"/>
      <c r="IP5259" s="425"/>
      <c r="IQ5259" s="425"/>
      <c r="IR5259" s="425"/>
      <c r="IS5259" s="425"/>
      <c r="IT5259" s="425"/>
      <c r="IU5259" s="425"/>
      <c r="IV5259" s="425"/>
    </row>
    <row r="5260" s="428" customFormat="1" ht="27.6" customHeight="1" spans="2:256">
      <c r="B5260" s="465"/>
      <c r="GH5260" s="425"/>
      <c r="GI5260" s="425"/>
      <c r="GJ5260" s="425"/>
      <c r="GK5260" s="425"/>
      <c r="GL5260" s="425"/>
      <c r="GM5260" s="425"/>
      <c r="GN5260" s="425"/>
      <c r="GO5260" s="425"/>
      <c r="GP5260" s="425"/>
      <c r="GQ5260" s="425"/>
      <c r="GR5260" s="425"/>
      <c r="GS5260" s="425"/>
      <c r="GT5260" s="425"/>
      <c r="GU5260" s="425"/>
      <c r="GV5260" s="425"/>
      <c r="GW5260" s="425"/>
      <c r="GX5260" s="425"/>
      <c r="GY5260" s="425"/>
      <c r="GZ5260" s="425"/>
      <c r="HA5260" s="425"/>
      <c r="HB5260" s="425"/>
      <c r="HC5260" s="425"/>
      <c r="HD5260" s="425"/>
      <c r="HE5260" s="425"/>
      <c r="HF5260" s="425"/>
      <c r="HG5260" s="425"/>
      <c r="HH5260" s="425"/>
      <c r="HI5260" s="425"/>
      <c r="HJ5260" s="425"/>
      <c r="HK5260" s="425"/>
      <c r="HL5260" s="425"/>
      <c r="HM5260" s="425"/>
      <c r="HN5260" s="425"/>
      <c r="HO5260" s="425"/>
      <c r="HP5260" s="425"/>
      <c r="HQ5260" s="425"/>
      <c r="HR5260" s="425"/>
      <c r="HS5260" s="425"/>
      <c r="HT5260" s="425"/>
      <c r="HU5260" s="425"/>
      <c r="HV5260" s="425"/>
      <c r="HW5260" s="425"/>
      <c r="HX5260" s="425"/>
      <c r="HY5260" s="425"/>
      <c r="HZ5260" s="425"/>
      <c r="IA5260" s="425"/>
      <c r="IB5260" s="425"/>
      <c r="IC5260" s="425"/>
      <c r="ID5260" s="425"/>
      <c r="IE5260" s="425"/>
      <c r="IF5260" s="425"/>
      <c r="IG5260" s="425"/>
      <c r="IH5260" s="425"/>
      <c r="II5260" s="425"/>
      <c r="IJ5260" s="425"/>
      <c r="IK5260" s="425"/>
      <c r="IL5260" s="425"/>
      <c r="IM5260" s="425"/>
      <c r="IN5260" s="425"/>
      <c r="IO5260" s="425"/>
      <c r="IP5260" s="425"/>
      <c r="IQ5260" s="425"/>
      <c r="IR5260" s="425"/>
      <c r="IS5260" s="425"/>
      <c r="IT5260" s="425"/>
      <c r="IU5260" s="425"/>
      <c r="IV5260" s="425"/>
    </row>
    <row r="5261" s="428" customFormat="1" ht="27.6" customHeight="1" spans="2:256">
      <c r="B5261" s="465"/>
      <c r="GH5261" s="425"/>
      <c r="GI5261" s="425"/>
      <c r="GJ5261" s="425"/>
      <c r="GK5261" s="425"/>
      <c r="GL5261" s="425"/>
      <c r="GM5261" s="425"/>
      <c r="GN5261" s="425"/>
      <c r="GO5261" s="425"/>
      <c r="GP5261" s="425"/>
      <c r="GQ5261" s="425"/>
      <c r="GR5261" s="425"/>
      <c r="GS5261" s="425"/>
      <c r="GT5261" s="425"/>
      <c r="GU5261" s="425"/>
      <c r="GV5261" s="425"/>
      <c r="GW5261" s="425"/>
      <c r="GX5261" s="425"/>
      <c r="GY5261" s="425"/>
      <c r="GZ5261" s="425"/>
      <c r="HA5261" s="425"/>
      <c r="HB5261" s="425"/>
      <c r="HC5261" s="425"/>
      <c r="HD5261" s="425"/>
      <c r="HE5261" s="425"/>
      <c r="HF5261" s="425"/>
      <c r="HG5261" s="425"/>
      <c r="HH5261" s="425"/>
      <c r="HI5261" s="425"/>
      <c r="HJ5261" s="425"/>
      <c r="HK5261" s="425"/>
      <c r="HL5261" s="425"/>
      <c r="HM5261" s="425"/>
      <c r="HN5261" s="425"/>
      <c r="HO5261" s="425"/>
      <c r="HP5261" s="425"/>
      <c r="HQ5261" s="425"/>
      <c r="HR5261" s="425"/>
      <c r="HS5261" s="425"/>
      <c r="HT5261" s="425"/>
      <c r="HU5261" s="425"/>
      <c r="HV5261" s="425"/>
      <c r="HW5261" s="425"/>
      <c r="HX5261" s="425"/>
      <c r="HY5261" s="425"/>
      <c r="HZ5261" s="425"/>
      <c r="IA5261" s="425"/>
      <c r="IB5261" s="425"/>
      <c r="IC5261" s="425"/>
      <c r="ID5261" s="425"/>
      <c r="IE5261" s="425"/>
      <c r="IF5261" s="425"/>
      <c r="IG5261" s="425"/>
      <c r="IH5261" s="425"/>
      <c r="II5261" s="425"/>
      <c r="IJ5261" s="425"/>
      <c r="IK5261" s="425"/>
      <c r="IL5261" s="425"/>
      <c r="IM5261" s="425"/>
      <c r="IN5261" s="425"/>
      <c r="IO5261" s="425"/>
      <c r="IP5261" s="425"/>
      <c r="IQ5261" s="425"/>
      <c r="IR5261" s="425"/>
      <c r="IS5261" s="425"/>
      <c r="IT5261" s="425"/>
      <c r="IU5261" s="425"/>
      <c r="IV5261" s="425"/>
    </row>
    <row r="5262" s="428" customFormat="1" ht="27.6" customHeight="1" spans="2:256">
      <c r="B5262" s="465"/>
      <c r="GH5262" s="425"/>
      <c r="GI5262" s="425"/>
      <c r="GJ5262" s="425"/>
      <c r="GK5262" s="425"/>
      <c r="GL5262" s="425"/>
      <c r="GM5262" s="425"/>
      <c r="GN5262" s="425"/>
      <c r="GO5262" s="425"/>
      <c r="GP5262" s="425"/>
      <c r="GQ5262" s="425"/>
      <c r="GR5262" s="425"/>
      <c r="GS5262" s="425"/>
      <c r="GT5262" s="425"/>
      <c r="GU5262" s="425"/>
      <c r="GV5262" s="425"/>
      <c r="GW5262" s="425"/>
      <c r="GX5262" s="425"/>
      <c r="GY5262" s="425"/>
      <c r="GZ5262" s="425"/>
      <c r="HA5262" s="425"/>
      <c r="HB5262" s="425"/>
      <c r="HC5262" s="425"/>
      <c r="HD5262" s="425"/>
      <c r="HE5262" s="425"/>
      <c r="HF5262" s="425"/>
      <c r="HG5262" s="425"/>
      <c r="HH5262" s="425"/>
      <c r="HI5262" s="425"/>
      <c r="HJ5262" s="425"/>
      <c r="HK5262" s="425"/>
      <c r="HL5262" s="425"/>
      <c r="HM5262" s="425"/>
      <c r="HN5262" s="425"/>
      <c r="HO5262" s="425"/>
      <c r="HP5262" s="425"/>
      <c r="HQ5262" s="425"/>
      <c r="HR5262" s="425"/>
      <c r="HS5262" s="425"/>
      <c r="HT5262" s="425"/>
      <c r="HU5262" s="425"/>
      <c r="HV5262" s="425"/>
      <c r="HW5262" s="425"/>
      <c r="HX5262" s="425"/>
      <c r="HY5262" s="425"/>
      <c r="HZ5262" s="425"/>
      <c r="IA5262" s="425"/>
      <c r="IB5262" s="425"/>
      <c r="IC5262" s="425"/>
      <c r="ID5262" s="425"/>
      <c r="IE5262" s="425"/>
      <c r="IF5262" s="425"/>
      <c r="IG5262" s="425"/>
      <c r="IH5262" s="425"/>
      <c r="II5262" s="425"/>
      <c r="IJ5262" s="425"/>
      <c r="IK5262" s="425"/>
      <c r="IL5262" s="425"/>
      <c r="IM5262" s="425"/>
      <c r="IN5262" s="425"/>
      <c r="IO5262" s="425"/>
      <c r="IP5262" s="425"/>
      <c r="IQ5262" s="425"/>
      <c r="IR5262" s="425"/>
      <c r="IS5262" s="425"/>
      <c r="IT5262" s="425"/>
      <c r="IU5262" s="425"/>
      <c r="IV5262" s="425"/>
    </row>
    <row r="5263" s="428" customFormat="1" ht="27.6" customHeight="1" spans="2:256">
      <c r="B5263" s="465"/>
      <c r="GH5263" s="425"/>
      <c r="GI5263" s="425"/>
      <c r="GJ5263" s="425"/>
      <c r="GK5263" s="425"/>
      <c r="GL5263" s="425"/>
      <c r="GM5263" s="425"/>
      <c r="GN5263" s="425"/>
      <c r="GO5263" s="425"/>
      <c r="GP5263" s="425"/>
      <c r="GQ5263" s="425"/>
      <c r="GR5263" s="425"/>
      <c r="GS5263" s="425"/>
      <c r="GT5263" s="425"/>
      <c r="GU5263" s="425"/>
      <c r="GV5263" s="425"/>
      <c r="GW5263" s="425"/>
      <c r="GX5263" s="425"/>
      <c r="GY5263" s="425"/>
      <c r="GZ5263" s="425"/>
      <c r="HA5263" s="425"/>
      <c r="HB5263" s="425"/>
      <c r="HC5263" s="425"/>
      <c r="HD5263" s="425"/>
      <c r="HE5263" s="425"/>
      <c r="HF5263" s="425"/>
      <c r="HG5263" s="425"/>
      <c r="HH5263" s="425"/>
      <c r="HI5263" s="425"/>
      <c r="HJ5263" s="425"/>
      <c r="HK5263" s="425"/>
      <c r="HL5263" s="425"/>
      <c r="HM5263" s="425"/>
      <c r="HN5263" s="425"/>
      <c r="HO5263" s="425"/>
      <c r="HP5263" s="425"/>
      <c r="HQ5263" s="425"/>
      <c r="HR5263" s="425"/>
      <c r="HS5263" s="425"/>
      <c r="HT5263" s="425"/>
      <c r="HU5263" s="425"/>
      <c r="HV5263" s="425"/>
      <c r="HW5263" s="425"/>
      <c r="HX5263" s="425"/>
      <c r="HY5263" s="425"/>
      <c r="HZ5263" s="425"/>
      <c r="IA5263" s="425"/>
      <c r="IB5263" s="425"/>
      <c r="IC5263" s="425"/>
      <c r="ID5263" s="425"/>
      <c r="IE5263" s="425"/>
      <c r="IF5263" s="425"/>
      <c r="IG5263" s="425"/>
      <c r="IH5263" s="425"/>
      <c r="II5263" s="425"/>
      <c r="IJ5263" s="425"/>
      <c r="IK5263" s="425"/>
      <c r="IL5263" s="425"/>
      <c r="IM5263" s="425"/>
      <c r="IN5263" s="425"/>
      <c r="IO5263" s="425"/>
      <c r="IP5263" s="425"/>
      <c r="IQ5263" s="425"/>
      <c r="IR5263" s="425"/>
      <c r="IS5263" s="425"/>
      <c r="IT5263" s="425"/>
      <c r="IU5263" s="425"/>
      <c r="IV5263" s="425"/>
    </row>
    <row r="5264" s="428" customFormat="1" ht="27.6" customHeight="1" spans="2:256">
      <c r="B5264" s="465"/>
      <c r="GH5264" s="425"/>
      <c r="GI5264" s="425"/>
      <c r="GJ5264" s="425"/>
      <c r="GK5264" s="425"/>
      <c r="GL5264" s="425"/>
      <c r="GM5264" s="425"/>
      <c r="GN5264" s="425"/>
      <c r="GO5264" s="425"/>
      <c r="GP5264" s="425"/>
      <c r="GQ5264" s="425"/>
      <c r="GR5264" s="425"/>
      <c r="GS5264" s="425"/>
      <c r="GT5264" s="425"/>
      <c r="GU5264" s="425"/>
      <c r="GV5264" s="425"/>
      <c r="GW5264" s="425"/>
      <c r="GX5264" s="425"/>
      <c r="GY5264" s="425"/>
      <c r="GZ5264" s="425"/>
      <c r="HA5264" s="425"/>
      <c r="HB5264" s="425"/>
      <c r="HC5264" s="425"/>
      <c r="HD5264" s="425"/>
      <c r="HE5264" s="425"/>
      <c r="HF5264" s="425"/>
      <c r="HG5264" s="425"/>
      <c r="HH5264" s="425"/>
      <c r="HI5264" s="425"/>
      <c r="HJ5264" s="425"/>
      <c r="HK5264" s="425"/>
      <c r="HL5264" s="425"/>
      <c r="HM5264" s="425"/>
      <c r="HN5264" s="425"/>
      <c r="HO5264" s="425"/>
      <c r="HP5264" s="425"/>
      <c r="HQ5264" s="425"/>
      <c r="HR5264" s="425"/>
      <c r="HS5264" s="425"/>
      <c r="HT5264" s="425"/>
      <c r="HU5264" s="425"/>
      <c r="HV5264" s="425"/>
      <c r="HW5264" s="425"/>
      <c r="HX5264" s="425"/>
      <c r="HY5264" s="425"/>
      <c r="HZ5264" s="425"/>
      <c r="IA5264" s="425"/>
      <c r="IB5264" s="425"/>
      <c r="IC5264" s="425"/>
      <c r="ID5264" s="425"/>
      <c r="IE5264" s="425"/>
      <c r="IF5264" s="425"/>
      <c r="IG5264" s="425"/>
      <c r="IH5264" s="425"/>
      <c r="II5264" s="425"/>
      <c r="IJ5264" s="425"/>
      <c r="IK5264" s="425"/>
      <c r="IL5264" s="425"/>
      <c r="IM5264" s="425"/>
      <c r="IN5264" s="425"/>
      <c r="IO5264" s="425"/>
      <c r="IP5264" s="425"/>
      <c r="IQ5264" s="425"/>
      <c r="IR5264" s="425"/>
      <c r="IS5264" s="425"/>
      <c r="IT5264" s="425"/>
      <c r="IU5264" s="425"/>
      <c r="IV5264" s="425"/>
    </row>
    <row r="5265" s="428" customFormat="1" ht="27.6" customHeight="1" spans="2:256">
      <c r="B5265" s="465"/>
      <c r="GH5265" s="425"/>
      <c r="GI5265" s="425"/>
      <c r="GJ5265" s="425"/>
      <c r="GK5265" s="425"/>
      <c r="GL5265" s="425"/>
      <c r="GM5265" s="425"/>
      <c r="GN5265" s="425"/>
      <c r="GO5265" s="425"/>
      <c r="GP5265" s="425"/>
      <c r="GQ5265" s="425"/>
      <c r="GR5265" s="425"/>
      <c r="GS5265" s="425"/>
      <c r="GT5265" s="425"/>
      <c r="GU5265" s="425"/>
      <c r="GV5265" s="425"/>
      <c r="GW5265" s="425"/>
      <c r="GX5265" s="425"/>
      <c r="GY5265" s="425"/>
      <c r="GZ5265" s="425"/>
      <c r="HA5265" s="425"/>
      <c r="HB5265" s="425"/>
      <c r="HC5265" s="425"/>
      <c r="HD5265" s="425"/>
      <c r="HE5265" s="425"/>
      <c r="HF5265" s="425"/>
      <c r="HG5265" s="425"/>
      <c r="HH5265" s="425"/>
      <c r="HI5265" s="425"/>
      <c r="HJ5265" s="425"/>
      <c r="HK5265" s="425"/>
      <c r="HL5265" s="425"/>
      <c r="HM5265" s="425"/>
      <c r="HN5265" s="425"/>
      <c r="HO5265" s="425"/>
      <c r="HP5265" s="425"/>
      <c r="HQ5265" s="425"/>
      <c r="HR5265" s="425"/>
      <c r="HS5265" s="425"/>
      <c r="HT5265" s="425"/>
      <c r="HU5265" s="425"/>
      <c r="HV5265" s="425"/>
      <c r="HW5265" s="425"/>
      <c r="HX5265" s="425"/>
      <c r="HY5265" s="425"/>
      <c r="HZ5265" s="425"/>
      <c r="IA5265" s="425"/>
      <c r="IB5265" s="425"/>
      <c r="IC5265" s="425"/>
      <c r="ID5265" s="425"/>
      <c r="IE5265" s="425"/>
      <c r="IF5265" s="425"/>
      <c r="IG5265" s="425"/>
      <c r="IH5265" s="425"/>
      <c r="II5265" s="425"/>
      <c r="IJ5265" s="425"/>
      <c r="IK5265" s="425"/>
      <c r="IL5265" s="425"/>
      <c r="IM5265" s="425"/>
      <c r="IN5265" s="425"/>
      <c r="IO5265" s="425"/>
      <c r="IP5265" s="425"/>
      <c r="IQ5265" s="425"/>
      <c r="IR5265" s="425"/>
      <c r="IS5265" s="425"/>
      <c r="IT5265" s="425"/>
      <c r="IU5265" s="425"/>
      <c r="IV5265" s="425"/>
    </row>
    <row r="5266" s="428" customFormat="1" ht="27.6" customHeight="1" spans="2:256">
      <c r="B5266" s="465"/>
      <c r="GH5266" s="425"/>
      <c r="GI5266" s="425"/>
      <c r="GJ5266" s="425"/>
      <c r="GK5266" s="425"/>
      <c r="GL5266" s="425"/>
      <c r="GM5266" s="425"/>
      <c r="GN5266" s="425"/>
      <c r="GO5266" s="425"/>
      <c r="GP5266" s="425"/>
      <c r="GQ5266" s="425"/>
      <c r="GR5266" s="425"/>
      <c r="GS5266" s="425"/>
      <c r="GT5266" s="425"/>
      <c r="GU5266" s="425"/>
      <c r="GV5266" s="425"/>
      <c r="GW5266" s="425"/>
      <c r="GX5266" s="425"/>
      <c r="GY5266" s="425"/>
      <c r="GZ5266" s="425"/>
      <c r="HA5266" s="425"/>
      <c r="HB5266" s="425"/>
      <c r="HC5266" s="425"/>
      <c r="HD5266" s="425"/>
      <c r="HE5266" s="425"/>
      <c r="HF5266" s="425"/>
      <c r="HG5266" s="425"/>
      <c r="HH5266" s="425"/>
      <c r="HI5266" s="425"/>
      <c r="HJ5266" s="425"/>
      <c r="HK5266" s="425"/>
      <c r="HL5266" s="425"/>
      <c r="HM5266" s="425"/>
      <c r="HN5266" s="425"/>
      <c r="HO5266" s="425"/>
      <c r="HP5266" s="425"/>
      <c r="HQ5266" s="425"/>
      <c r="HR5266" s="425"/>
      <c r="HS5266" s="425"/>
      <c r="HT5266" s="425"/>
      <c r="HU5266" s="425"/>
      <c r="HV5266" s="425"/>
      <c r="HW5266" s="425"/>
      <c r="HX5266" s="425"/>
      <c r="HY5266" s="425"/>
      <c r="HZ5266" s="425"/>
      <c r="IA5266" s="425"/>
      <c r="IB5266" s="425"/>
      <c r="IC5266" s="425"/>
      <c r="ID5266" s="425"/>
      <c r="IE5266" s="425"/>
      <c r="IF5266" s="425"/>
      <c r="IG5266" s="425"/>
      <c r="IH5266" s="425"/>
      <c r="II5266" s="425"/>
      <c r="IJ5266" s="425"/>
      <c r="IK5266" s="425"/>
      <c r="IL5266" s="425"/>
      <c r="IM5266" s="425"/>
      <c r="IN5266" s="425"/>
      <c r="IO5266" s="425"/>
      <c r="IP5266" s="425"/>
      <c r="IQ5266" s="425"/>
      <c r="IR5266" s="425"/>
      <c r="IS5266" s="425"/>
      <c r="IT5266" s="425"/>
      <c r="IU5266" s="425"/>
      <c r="IV5266" s="425"/>
    </row>
    <row r="5267" s="428" customFormat="1" ht="27.6" customHeight="1" spans="2:256">
      <c r="B5267" s="465"/>
      <c r="GH5267" s="425"/>
      <c r="GI5267" s="425"/>
      <c r="GJ5267" s="425"/>
      <c r="GK5267" s="425"/>
      <c r="GL5267" s="425"/>
      <c r="GM5267" s="425"/>
      <c r="GN5267" s="425"/>
      <c r="GO5267" s="425"/>
      <c r="GP5267" s="425"/>
      <c r="GQ5267" s="425"/>
      <c r="GR5267" s="425"/>
      <c r="GS5267" s="425"/>
      <c r="GT5267" s="425"/>
      <c r="GU5267" s="425"/>
      <c r="GV5267" s="425"/>
      <c r="GW5267" s="425"/>
      <c r="GX5267" s="425"/>
      <c r="GY5267" s="425"/>
      <c r="GZ5267" s="425"/>
      <c r="HA5267" s="425"/>
      <c r="HB5267" s="425"/>
      <c r="HC5267" s="425"/>
      <c r="HD5267" s="425"/>
      <c r="HE5267" s="425"/>
      <c r="HF5267" s="425"/>
      <c r="HG5267" s="425"/>
      <c r="HH5267" s="425"/>
      <c r="HI5267" s="425"/>
      <c r="HJ5267" s="425"/>
      <c r="HK5267" s="425"/>
      <c r="HL5267" s="425"/>
      <c r="HM5267" s="425"/>
      <c r="HN5267" s="425"/>
      <c r="HO5267" s="425"/>
      <c r="HP5267" s="425"/>
      <c r="HQ5267" s="425"/>
      <c r="HR5267" s="425"/>
      <c r="HS5267" s="425"/>
      <c r="HT5267" s="425"/>
      <c r="HU5267" s="425"/>
      <c r="HV5267" s="425"/>
      <c r="HW5267" s="425"/>
      <c r="HX5267" s="425"/>
      <c r="HY5267" s="425"/>
      <c r="HZ5267" s="425"/>
      <c r="IA5267" s="425"/>
      <c r="IB5267" s="425"/>
      <c r="IC5267" s="425"/>
      <c r="ID5267" s="425"/>
      <c r="IE5267" s="425"/>
      <c r="IF5267" s="425"/>
      <c r="IG5267" s="425"/>
      <c r="IH5267" s="425"/>
      <c r="II5267" s="425"/>
      <c r="IJ5267" s="425"/>
      <c r="IK5267" s="425"/>
      <c r="IL5267" s="425"/>
      <c r="IM5267" s="425"/>
      <c r="IN5267" s="425"/>
      <c r="IO5267" s="425"/>
      <c r="IP5267" s="425"/>
      <c r="IQ5267" s="425"/>
      <c r="IR5267" s="425"/>
      <c r="IS5267" s="425"/>
      <c r="IT5267" s="425"/>
      <c r="IU5267" s="425"/>
      <c r="IV5267" s="425"/>
    </row>
    <row r="5268" s="428" customFormat="1" ht="27.6" customHeight="1" spans="2:256">
      <c r="B5268" s="465"/>
      <c r="GH5268" s="425"/>
      <c r="GI5268" s="425"/>
      <c r="GJ5268" s="425"/>
      <c r="GK5268" s="425"/>
      <c r="GL5268" s="425"/>
      <c r="GM5268" s="425"/>
      <c r="GN5268" s="425"/>
      <c r="GO5268" s="425"/>
      <c r="GP5268" s="425"/>
      <c r="GQ5268" s="425"/>
      <c r="GR5268" s="425"/>
      <c r="GS5268" s="425"/>
      <c r="GT5268" s="425"/>
      <c r="GU5268" s="425"/>
      <c r="GV5268" s="425"/>
      <c r="GW5268" s="425"/>
      <c r="GX5268" s="425"/>
      <c r="GY5268" s="425"/>
      <c r="GZ5268" s="425"/>
      <c r="HA5268" s="425"/>
      <c r="HB5268" s="425"/>
      <c r="HC5268" s="425"/>
      <c r="HD5268" s="425"/>
      <c r="HE5268" s="425"/>
      <c r="HF5268" s="425"/>
      <c r="HG5268" s="425"/>
      <c r="HH5268" s="425"/>
      <c r="HI5268" s="425"/>
      <c r="HJ5268" s="425"/>
      <c r="HK5268" s="425"/>
      <c r="HL5268" s="425"/>
      <c r="HM5268" s="425"/>
      <c r="HN5268" s="425"/>
      <c r="HO5268" s="425"/>
      <c r="HP5268" s="425"/>
      <c r="HQ5268" s="425"/>
      <c r="HR5268" s="425"/>
      <c r="HS5268" s="425"/>
      <c r="HT5268" s="425"/>
      <c r="HU5268" s="425"/>
      <c r="HV5268" s="425"/>
      <c r="HW5268" s="425"/>
      <c r="HX5268" s="425"/>
      <c r="HY5268" s="425"/>
      <c r="HZ5268" s="425"/>
      <c r="IA5268" s="425"/>
      <c r="IB5268" s="425"/>
      <c r="IC5268" s="425"/>
      <c r="ID5268" s="425"/>
      <c r="IE5268" s="425"/>
      <c r="IF5268" s="425"/>
      <c r="IG5268" s="425"/>
      <c r="IH5268" s="425"/>
      <c r="II5268" s="425"/>
      <c r="IJ5268" s="425"/>
      <c r="IK5268" s="425"/>
      <c r="IL5268" s="425"/>
      <c r="IM5268" s="425"/>
      <c r="IN5268" s="425"/>
      <c r="IO5268" s="425"/>
      <c r="IP5268" s="425"/>
      <c r="IQ5268" s="425"/>
      <c r="IR5268" s="425"/>
      <c r="IS5268" s="425"/>
      <c r="IT5268" s="425"/>
      <c r="IU5268" s="425"/>
      <c r="IV5268" s="425"/>
    </row>
    <row r="5269" s="428" customFormat="1" ht="27.6" customHeight="1" spans="2:256">
      <c r="B5269" s="465"/>
      <c r="GH5269" s="425"/>
      <c r="GI5269" s="425"/>
      <c r="GJ5269" s="425"/>
      <c r="GK5269" s="425"/>
      <c r="GL5269" s="425"/>
      <c r="GM5269" s="425"/>
      <c r="GN5269" s="425"/>
      <c r="GO5269" s="425"/>
      <c r="GP5269" s="425"/>
      <c r="GQ5269" s="425"/>
      <c r="GR5269" s="425"/>
      <c r="GS5269" s="425"/>
      <c r="GT5269" s="425"/>
      <c r="GU5269" s="425"/>
      <c r="GV5269" s="425"/>
      <c r="GW5269" s="425"/>
      <c r="GX5269" s="425"/>
      <c r="GY5269" s="425"/>
      <c r="GZ5269" s="425"/>
      <c r="HA5269" s="425"/>
      <c r="HB5269" s="425"/>
      <c r="HC5269" s="425"/>
      <c r="HD5269" s="425"/>
      <c r="HE5269" s="425"/>
      <c r="HF5269" s="425"/>
      <c r="HG5269" s="425"/>
      <c r="HH5269" s="425"/>
      <c r="HI5269" s="425"/>
      <c r="HJ5269" s="425"/>
      <c r="HK5269" s="425"/>
      <c r="HL5269" s="425"/>
      <c r="HM5269" s="425"/>
      <c r="HN5269" s="425"/>
      <c r="HO5269" s="425"/>
      <c r="HP5269" s="425"/>
      <c r="HQ5269" s="425"/>
      <c r="HR5269" s="425"/>
      <c r="HS5269" s="425"/>
      <c r="HT5269" s="425"/>
      <c r="HU5269" s="425"/>
      <c r="HV5269" s="425"/>
      <c r="HW5269" s="425"/>
      <c r="HX5269" s="425"/>
      <c r="HY5269" s="425"/>
      <c r="HZ5269" s="425"/>
      <c r="IA5269" s="425"/>
      <c r="IB5269" s="425"/>
      <c r="IC5269" s="425"/>
      <c r="ID5269" s="425"/>
      <c r="IE5269" s="425"/>
      <c r="IF5269" s="425"/>
      <c r="IG5269" s="425"/>
      <c r="IH5269" s="425"/>
      <c r="II5269" s="425"/>
      <c r="IJ5269" s="425"/>
      <c r="IK5269" s="425"/>
      <c r="IL5269" s="425"/>
      <c r="IM5269" s="425"/>
      <c r="IN5269" s="425"/>
      <c r="IO5269" s="425"/>
      <c r="IP5269" s="425"/>
      <c r="IQ5269" s="425"/>
      <c r="IR5269" s="425"/>
      <c r="IS5269" s="425"/>
      <c r="IT5269" s="425"/>
      <c r="IU5269" s="425"/>
      <c r="IV5269" s="425"/>
    </row>
    <row r="5270" s="428" customFormat="1" ht="27.6" customHeight="1" spans="2:256">
      <c r="B5270" s="465"/>
      <c r="GH5270" s="425"/>
      <c r="GI5270" s="425"/>
      <c r="GJ5270" s="425"/>
      <c r="GK5270" s="425"/>
      <c r="GL5270" s="425"/>
      <c r="GM5270" s="425"/>
      <c r="GN5270" s="425"/>
      <c r="GO5270" s="425"/>
      <c r="GP5270" s="425"/>
      <c r="GQ5270" s="425"/>
      <c r="GR5270" s="425"/>
      <c r="GS5270" s="425"/>
      <c r="GT5270" s="425"/>
      <c r="GU5270" s="425"/>
      <c r="GV5270" s="425"/>
      <c r="GW5270" s="425"/>
      <c r="GX5270" s="425"/>
      <c r="GY5270" s="425"/>
      <c r="GZ5270" s="425"/>
      <c r="HA5270" s="425"/>
      <c r="HB5270" s="425"/>
      <c r="HC5270" s="425"/>
      <c r="HD5270" s="425"/>
      <c r="HE5270" s="425"/>
      <c r="HF5270" s="425"/>
      <c r="HG5270" s="425"/>
      <c r="HH5270" s="425"/>
      <c r="HI5270" s="425"/>
      <c r="HJ5270" s="425"/>
      <c r="HK5270" s="425"/>
      <c r="HL5270" s="425"/>
      <c r="HM5270" s="425"/>
      <c r="HN5270" s="425"/>
      <c r="HO5270" s="425"/>
      <c r="HP5270" s="425"/>
      <c r="HQ5270" s="425"/>
      <c r="HR5270" s="425"/>
      <c r="HS5270" s="425"/>
      <c r="HT5270" s="425"/>
      <c r="HU5270" s="425"/>
      <c r="HV5270" s="425"/>
      <c r="HW5270" s="425"/>
      <c r="HX5270" s="425"/>
      <c r="HY5270" s="425"/>
      <c r="HZ5270" s="425"/>
      <c r="IA5270" s="425"/>
      <c r="IB5270" s="425"/>
      <c r="IC5270" s="425"/>
      <c r="ID5270" s="425"/>
      <c r="IE5270" s="425"/>
      <c r="IF5270" s="425"/>
      <c r="IG5270" s="425"/>
      <c r="IH5270" s="425"/>
      <c r="II5270" s="425"/>
      <c r="IJ5270" s="425"/>
      <c r="IK5270" s="425"/>
      <c r="IL5270" s="425"/>
      <c r="IM5270" s="425"/>
      <c r="IN5270" s="425"/>
      <c r="IO5270" s="425"/>
      <c r="IP5270" s="425"/>
      <c r="IQ5270" s="425"/>
      <c r="IR5270" s="425"/>
      <c r="IS5270" s="425"/>
      <c r="IT5270" s="425"/>
      <c r="IU5270" s="425"/>
      <c r="IV5270" s="425"/>
    </row>
    <row r="5271" s="428" customFormat="1" ht="27.6" customHeight="1" spans="2:256">
      <c r="B5271" s="465"/>
      <c r="GH5271" s="425"/>
      <c r="GI5271" s="425"/>
      <c r="GJ5271" s="425"/>
      <c r="GK5271" s="425"/>
      <c r="GL5271" s="425"/>
      <c r="GM5271" s="425"/>
      <c r="GN5271" s="425"/>
      <c r="GO5271" s="425"/>
      <c r="GP5271" s="425"/>
      <c r="GQ5271" s="425"/>
      <c r="GR5271" s="425"/>
      <c r="GS5271" s="425"/>
      <c r="GT5271" s="425"/>
      <c r="GU5271" s="425"/>
      <c r="GV5271" s="425"/>
      <c r="GW5271" s="425"/>
      <c r="GX5271" s="425"/>
      <c r="GY5271" s="425"/>
      <c r="GZ5271" s="425"/>
      <c r="HA5271" s="425"/>
      <c r="HB5271" s="425"/>
      <c r="HC5271" s="425"/>
      <c r="HD5271" s="425"/>
      <c r="HE5271" s="425"/>
      <c r="HF5271" s="425"/>
      <c r="HG5271" s="425"/>
      <c r="HH5271" s="425"/>
      <c r="HI5271" s="425"/>
      <c r="HJ5271" s="425"/>
      <c r="HK5271" s="425"/>
      <c r="HL5271" s="425"/>
      <c r="HM5271" s="425"/>
      <c r="HN5271" s="425"/>
      <c r="HO5271" s="425"/>
      <c r="HP5271" s="425"/>
      <c r="HQ5271" s="425"/>
      <c r="HR5271" s="425"/>
      <c r="HS5271" s="425"/>
      <c r="HT5271" s="425"/>
      <c r="HU5271" s="425"/>
      <c r="HV5271" s="425"/>
      <c r="HW5271" s="425"/>
      <c r="HX5271" s="425"/>
      <c r="HY5271" s="425"/>
      <c r="HZ5271" s="425"/>
      <c r="IA5271" s="425"/>
      <c r="IB5271" s="425"/>
      <c r="IC5271" s="425"/>
      <c r="ID5271" s="425"/>
      <c r="IE5271" s="425"/>
      <c r="IF5271" s="425"/>
      <c r="IG5271" s="425"/>
      <c r="IH5271" s="425"/>
      <c r="II5271" s="425"/>
      <c r="IJ5271" s="425"/>
      <c r="IK5271" s="425"/>
      <c r="IL5271" s="425"/>
      <c r="IM5271" s="425"/>
      <c r="IN5271" s="425"/>
      <c r="IO5271" s="425"/>
      <c r="IP5271" s="425"/>
      <c r="IQ5271" s="425"/>
      <c r="IR5271" s="425"/>
      <c r="IS5271" s="425"/>
      <c r="IT5271" s="425"/>
      <c r="IU5271" s="425"/>
      <c r="IV5271" s="425"/>
    </row>
    <row r="5272" s="428" customFormat="1" ht="27.6" customHeight="1" spans="2:256">
      <c r="B5272" s="465"/>
      <c r="GH5272" s="425"/>
      <c r="GI5272" s="425"/>
      <c r="GJ5272" s="425"/>
      <c r="GK5272" s="425"/>
      <c r="GL5272" s="425"/>
      <c r="GM5272" s="425"/>
      <c r="GN5272" s="425"/>
      <c r="GO5272" s="425"/>
      <c r="GP5272" s="425"/>
      <c r="GQ5272" s="425"/>
      <c r="GR5272" s="425"/>
      <c r="GS5272" s="425"/>
      <c r="GT5272" s="425"/>
      <c r="GU5272" s="425"/>
      <c r="GV5272" s="425"/>
      <c r="GW5272" s="425"/>
      <c r="GX5272" s="425"/>
      <c r="GY5272" s="425"/>
      <c r="GZ5272" s="425"/>
      <c r="HA5272" s="425"/>
      <c r="HB5272" s="425"/>
      <c r="HC5272" s="425"/>
      <c r="HD5272" s="425"/>
      <c r="HE5272" s="425"/>
      <c r="HF5272" s="425"/>
      <c r="HG5272" s="425"/>
      <c r="HH5272" s="425"/>
      <c r="HI5272" s="425"/>
      <c r="HJ5272" s="425"/>
      <c r="HK5272" s="425"/>
      <c r="HL5272" s="425"/>
      <c r="HM5272" s="425"/>
      <c r="HN5272" s="425"/>
      <c r="HO5272" s="425"/>
      <c r="HP5272" s="425"/>
      <c r="HQ5272" s="425"/>
      <c r="HR5272" s="425"/>
      <c r="HS5272" s="425"/>
      <c r="HT5272" s="425"/>
      <c r="HU5272" s="425"/>
      <c r="HV5272" s="425"/>
      <c r="HW5272" s="425"/>
      <c r="HX5272" s="425"/>
      <c r="HY5272" s="425"/>
      <c r="HZ5272" s="425"/>
      <c r="IA5272" s="425"/>
      <c r="IB5272" s="425"/>
      <c r="IC5272" s="425"/>
      <c r="ID5272" s="425"/>
      <c r="IE5272" s="425"/>
      <c r="IF5272" s="425"/>
      <c r="IG5272" s="425"/>
      <c r="IH5272" s="425"/>
      <c r="II5272" s="425"/>
      <c r="IJ5272" s="425"/>
      <c r="IK5272" s="425"/>
      <c r="IL5272" s="425"/>
      <c r="IM5272" s="425"/>
      <c r="IN5272" s="425"/>
      <c r="IO5272" s="425"/>
      <c r="IP5272" s="425"/>
      <c r="IQ5272" s="425"/>
      <c r="IR5272" s="425"/>
      <c r="IS5272" s="425"/>
      <c r="IT5272" s="425"/>
      <c r="IU5272" s="425"/>
      <c r="IV5272" s="425"/>
    </row>
    <row r="5273" s="428" customFormat="1" ht="27.6" customHeight="1" spans="2:256">
      <c r="B5273" s="465"/>
      <c r="GH5273" s="425"/>
      <c r="GI5273" s="425"/>
      <c r="GJ5273" s="425"/>
      <c r="GK5273" s="425"/>
      <c r="GL5273" s="425"/>
      <c r="GM5273" s="425"/>
      <c r="GN5273" s="425"/>
      <c r="GO5273" s="425"/>
      <c r="GP5273" s="425"/>
      <c r="GQ5273" s="425"/>
      <c r="GR5273" s="425"/>
      <c r="GS5273" s="425"/>
      <c r="GT5273" s="425"/>
      <c r="GU5273" s="425"/>
      <c r="GV5273" s="425"/>
      <c r="GW5273" s="425"/>
      <c r="GX5273" s="425"/>
      <c r="GY5273" s="425"/>
      <c r="GZ5273" s="425"/>
      <c r="HA5273" s="425"/>
      <c r="HB5273" s="425"/>
      <c r="HC5273" s="425"/>
      <c r="HD5273" s="425"/>
      <c r="HE5273" s="425"/>
      <c r="HF5273" s="425"/>
      <c r="HG5273" s="425"/>
      <c r="HH5273" s="425"/>
      <c r="HI5273" s="425"/>
      <c r="HJ5273" s="425"/>
      <c r="HK5273" s="425"/>
      <c r="HL5273" s="425"/>
      <c r="HM5273" s="425"/>
      <c r="HN5273" s="425"/>
      <c r="HO5273" s="425"/>
      <c r="HP5273" s="425"/>
      <c r="HQ5273" s="425"/>
      <c r="HR5273" s="425"/>
      <c r="HS5273" s="425"/>
      <c r="HT5273" s="425"/>
      <c r="HU5273" s="425"/>
      <c r="HV5273" s="425"/>
      <c r="HW5273" s="425"/>
      <c r="HX5273" s="425"/>
      <c r="HY5273" s="425"/>
      <c r="HZ5273" s="425"/>
      <c r="IA5273" s="425"/>
      <c r="IB5273" s="425"/>
      <c r="IC5273" s="425"/>
      <c r="ID5273" s="425"/>
      <c r="IE5273" s="425"/>
      <c r="IF5273" s="425"/>
      <c r="IG5273" s="425"/>
      <c r="IH5273" s="425"/>
      <c r="II5273" s="425"/>
      <c r="IJ5273" s="425"/>
      <c r="IK5273" s="425"/>
      <c r="IL5273" s="425"/>
      <c r="IM5273" s="425"/>
      <c r="IN5273" s="425"/>
      <c r="IO5273" s="425"/>
      <c r="IP5273" s="425"/>
      <c r="IQ5273" s="425"/>
      <c r="IR5273" s="425"/>
      <c r="IS5273" s="425"/>
      <c r="IT5273" s="425"/>
      <c r="IU5273" s="425"/>
      <c r="IV5273" s="425"/>
    </row>
    <row r="5274" s="428" customFormat="1" ht="27.6" customHeight="1" spans="2:256">
      <c r="B5274" s="465"/>
      <c r="GH5274" s="425"/>
      <c r="GI5274" s="425"/>
      <c r="GJ5274" s="425"/>
      <c r="GK5274" s="425"/>
      <c r="GL5274" s="425"/>
      <c r="GM5274" s="425"/>
      <c r="GN5274" s="425"/>
      <c r="GO5274" s="425"/>
      <c r="GP5274" s="425"/>
      <c r="GQ5274" s="425"/>
      <c r="GR5274" s="425"/>
      <c r="GS5274" s="425"/>
      <c r="GT5274" s="425"/>
      <c r="GU5274" s="425"/>
      <c r="GV5274" s="425"/>
      <c r="GW5274" s="425"/>
      <c r="GX5274" s="425"/>
      <c r="GY5274" s="425"/>
      <c r="GZ5274" s="425"/>
      <c r="HA5274" s="425"/>
      <c r="HB5274" s="425"/>
      <c r="HC5274" s="425"/>
      <c r="HD5274" s="425"/>
      <c r="HE5274" s="425"/>
      <c r="HF5274" s="425"/>
      <c r="HG5274" s="425"/>
      <c r="HH5274" s="425"/>
      <c r="HI5274" s="425"/>
      <c r="HJ5274" s="425"/>
      <c r="HK5274" s="425"/>
      <c r="HL5274" s="425"/>
      <c r="HM5274" s="425"/>
      <c r="HN5274" s="425"/>
      <c r="HO5274" s="425"/>
      <c r="HP5274" s="425"/>
      <c r="HQ5274" s="425"/>
      <c r="HR5274" s="425"/>
      <c r="HS5274" s="425"/>
      <c r="HT5274" s="425"/>
      <c r="HU5274" s="425"/>
      <c r="HV5274" s="425"/>
      <c r="HW5274" s="425"/>
      <c r="HX5274" s="425"/>
      <c r="HY5274" s="425"/>
      <c r="HZ5274" s="425"/>
      <c r="IA5274" s="425"/>
      <c r="IB5274" s="425"/>
      <c r="IC5274" s="425"/>
      <c r="ID5274" s="425"/>
      <c r="IE5274" s="425"/>
      <c r="IF5274" s="425"/>
      <c r="IG5274" s="425"/>
      <c r="IH5274" s="425"/>
      <c r="II5274" s="425"/>
      <c r="IJ5274" s="425"/>
      <c r="IK5274" s="425"/>
      <c r="IL5274" s="425"/>
      <c r="IM5274" s="425"/>
      <c r="IN5274" s="425"/>
      <c r="IO5274" s="425"/>
      <c r="IP5274" s="425"/>
      <c r="IQ5274" s="425"/>
      <c r="IR5274" s="425"/>
      <c r="IS5274" s="425"/>
      <c r="IT5274" s="425"/>
      <c r="IU5274" s="425"/>
      <c r="IV5274" s="425"/>
    </row>
    <row r="5275" s="428" customFormat="1" ht="27.6" customHeight="1" spans="2:256">
      <c r="B5275" s="465"/>
      <c r="GH5275" s="425"/>
      <c r="GI5275" s="425"/>
      <c r="GJ5275" s="425"/>
      <c r="GK5275" s="425"/>
      <c r="GL5275" s="425"/>
      <c r="GM5275" s="425"/>
      <c r="GN5275" s="425"/>
      <c r="GO5275" s="425"/>
      <c r="GP5275" s="425"/>
      <c r="GQ5275" s="425"/>
      <c r="GR5275" s="425"/>
      <c r="GS5275" s="425"/>
      <c r="GT5275" s="425"/>
      <c r="GU5275" s="425"/>
      <c r="GV5275" s="425"/>
      <c r="GW5275" s="425"/>
      <c r="GX5275" s="425"/>
      <c r="GY5275" s="425"/>
      <c r="GZ5275" s="425"/>
      <c r="HA5275" s="425"/>
      <c r="HB5275" s="425"/>
      <c r="HC5275" s="425"/>
      <c r="HD5275" s="425"/>
      <c r="HE5275" s="425"/>
      <c r="HF5275" s="425"/>
      <c r="HG5275" s="425"/>
      <c r="HH5275" s="425"/>
      <c r="HI5275" s="425"/>
      <c r="HJ5275" s="425"/>
      <c r="HK5275" s="425"/>
      <c r="HL5275" s="425"/>
      <c r="HM5275" s="425"/>
      <c r="HN5275" s="425"/>
      <c r="HO5275" s="425"/>
      <c r="HP5275" s="425"/>
      <c r="HQ5275" s="425"/>
      <c r="HR5275" s="425"/>
      <c r="HS5275" s="425"/>
      <c r="HT5275" s="425"/>
      <c r="HU5275" s="425"/>
      <c r="HV5275" s="425"/>
      <c r="HW5275" s="425"/>
      <c r="HX5275" s="425"/>
      <c r="HY5275" s="425"/>
      <c r="HZ5275" s="425"/>
      <c r="IA5275" s="425"/>
      <c r="IB5275" s="425"/>
      <c r="IC5275" s="425"/>
      <c r="ID5275" s="425"/>
      <c r="IE5275" s="425"/>
      <c r="IF5275" s="425"/>
      <c r="IG5275" s="425"/>
      <c r="IH5275" s="425"/>
      <c r="II5275" s="425"/>
      <c r="IJ5275" s="425"/>
      <c r="IK5275" s="425"/>
      <c r="IL5275" s="425"/>
      <c r="IM5275" s="425"/>
      <c r="IN5275" s="425"/>
      <c r="IO5275" s="425"/>
      <c r="IP5275" s="425"/>
      <c r="IQ5275" s="425"/>
      <c r="IR5275" s="425"/>
      <c r="IS5275" s="425"/>
      <c r="IT5275" s="425"/>
      <c r="IU5275" s="425"/>
      <c r="IV5275" s="425"/>
    </row>
    <row r="5276" s="428" customFormat="1" ht="27.6" customHeight="1" spans="2:256">
      <c r="B5276" s="465"/>
      <c r="GH5276" s="425"/>
      <c r="GI5276" s="425"/>
      <c r="GJ5276" s="425"/>
      <c r="GK5276" s="425"/>
      <c r="GL5276" s="425"/>
      <c r="GM5276" s="425"/>
      <c r="GN5276" s="425"/>
      <c r="GO5276" s="425"/>
      <c r="GP5276" s="425"/>
      <c r="GQ5276" s="425"/>
      <c r="GR5276" s="425"/>
      <c r="GS5276" s="425"/>
      <c r="GT5276" s="425"/>
      <c r="GU5276" s="425"/>
      <c r="GV5276" s="425"/>
      <c r="GW5276" s="425"/>
      <c r="GX5276" s="425"/>
      <c r="GY5276" s="425"/>
      <c r="GZ5276" s="425"/>
      <c r="HA5276" s="425"/>
      <c r="HB5276" s="425"/>
      <c r="HC5276" s="425"/>
      <c r="HD5276" s="425"/>
      <c r="HE5276" s="425"/>
      <c r="HF5276" s="425"/>
      <c r="HG5276" s="425"/>
      <c r="HH5276" s="425"/>
      <c r="HI5276" s="425"/>
      <c r="HJ5276" s="425"/>
      <c r="HK5276" s="425"/>
      <c r="HL5276" s="425"/>
      <c r="HM5276" s="425"/>
      <c r="HN5276" s="425"/>
      <c r="HO5276" s="425"/>
      <c r="HP5276" s="425"/>
      <c r="HQ5276" s="425"/>
      <c r="HR5276" s="425"/>
      <c r="HS5276" s="425"/>
      <c r="HT5276" s="425"/>
      <c r="HU5276" s="425"/>
      <c r="HV5276" s="425"/>
      <c r="HW5276" s="425"/>
      <c r="HX5276" s="425"/>
      <c r="HY5276" s="425"/>
      <c r="HZ5276" s="425"/>
      <c r="IA5276" s="425"/>
      <c r="IB5276" s="425"/>
      <c r="IC5276" s="425"/>
      <c r="ID5276" s="425"/>
      <c r="IE5276" s="425"/>
      <c r="IF5276" s="425"/>
      <c r="IG5276" s="425"/>
      <c r="IH5276" s="425"/>
      <c r="II5276" s="425"/>
      <c r="IJ5276" s="425"/>
      <c r="IK5276" s="425"/>
      <c r="IL5276" s="425"/>
      <c r="IM5276" s="425"/>
      <c r="IN5276" s="425"/>
      <c r="IO5276" s="425"/>
      <c r="IP5276" s="425"/>
      <c r="IQ5276" s="425"/>
      <c r="IR5276" s="425"/>
      <c r="IS5276" s="425"/>
      <c r="IT5276" s="425"/>
      <c r="IU5276" s="425"/>
      <c r="IV5276" s="425"/>
    </row>
    <row r="5277" s="428" customFormat="1" ht="27.6" customHeight="1" spans="2:256">
      <c r="B5277" s="465"/>
      <c r="GH5277" s="425"/>
      <c r="GI5277" s="425"/>
      <c r="GJ5277" s="425"/>
      <c r="GK5277" s="425"/>
      <c r="GL5277" s="425"/>
      <c r="GM5277" s="425"/>
      <c r="GN5277" s="425"/>
      <c r="GO5277" s="425"/>
      <c r="GP5277" s="425"/>
      <c r="GQ5277" s="425"/>
      <c r="GR5277" s="425"/>
      <c r="GS5277" s="425"/>
      <c r="GT5277" s="425"/>
      <c r="GU5277" s="425"/>
      <c r="GV5277" s="425"/>
      <c r="GW5277" s="425"/>
      <c r="GX5277" s="425"/>
      <c r="GY5277" s="425"/>
      <c r="GZ5277" s="425"/>
      <c r="HA5277" s="425"/>
      <c r="HB5277" s="425"/>
      <c r="HC5277" s="425"/>
      <c r="HD5277" s="425"/>
      <c r="HE5277" s="425"/>
      <c r="HF5277" s="425"/>
      <c r="HG5277" s="425"/>
      <c r="HH5277" s="425"/>
      <c r="HI5277" s="425"/>
      <c r="HJ5277" s="425"/>
      <c r="HK5277" s="425"/>
      <c r="HL5277" s="425"/>
      <c r="HM5277" s="425"/>
      <c r="HN5277" s="425"/>
      <c r="HO5277" s="425"/>
      <c r="HP5277" s="425"/>
      <c r="HQ5277" s="425"/>
      <c r="HR5277" s="425"/>
      <c r="HS5277" s="425"/>
      <c r="HT5277" s="425"/>
      <c r="HU5277" s="425"/>
      <c r="HV5277" s="425"/>
      <c r="HW5277" s="425"/>
      <c r="HX5277" s="425"/>
      <c r="HY5277" s="425"/>
      <c r="HZ5277" s="425"/>
      <c r="IA5277" s="425"/>
      <c r="IB5277" s="425"/>
      <c r="IC5277" s="425"/>
      <c r="ID5277" s="425"/>
      <c r="IE5277" s="425"/>
      <c r="IF5277" s="425"/>
      <c r="IG5277" s="425"/>
      <c r="IH5277" s="425"/>
      <c r="II5277" s="425"/>
      <c r="IJ5277" s="425"/>
      <c r="IK5277" s="425"/>
      <c r="IL5277" s="425"/>
      <c r="IM5277" s="425"/>
      <c r="IN5277" s="425"/>
      <c r="IO5277" s="425"/>
      <c r="IP5277" s="425"/>
      <c r="IQ5277" s="425"/>
      <c r="IR5277" s="425"/>
      <c r="IS5277" s="425"/>
      <c r="IT5277" s="425"/>
      <c r="IU5277" s="425"/>
      <c r="IV5277" s="425"/>
    </row>
    <row r="5278" s="428" customFormat="1" ht="27.6" customHeight="1" spans="2:256">
      <c r="B5278" s="465"/>
      <c r="GH5278" s="425"/>
      <c r="GI5278" s="425"/>
      <c r="GJ5278" s="425"/>
      <c r="GK5278" s="425"/>
      <c r="GL5278" s="425"/>
      <c r="GM5278" s="425"/>
      <c r="GN5278" s="425"/>
      <c r="GO5278" s="425"/>
      <c r="GP5278" s="425"/>
      <c r="GQ5278" s="425"/>
      <c r="GR5278" s="425"/>
      <c r="GS5278" s="425"/>
      <c r="GT5278" s="425"/>
      <c r="GU5278" s="425"/>
      <c r="GV5278" s="425"/>
      <c r="GW5278" s="425"/>
      <c r="GX5278" s="425"/>
      <c r="GY5278" s="425"/>
      <c r="GZ5278" s="425"/>
      <c r="HA5278" s="425"/>
      <c r="HB5278" s="425"/>
      <c r="HC5278" s="425"/>
      <c r="HD5278" s="425"/>
      <c r="HE5278" s="425"/>
      <c r="HF5278" s="425"/>
      <c r="HG5278" s="425"/>
      <c r="HH5278" s="425"/>
      <c r="HI5278" s="425"/>
      <c r="HJ5278" s="425"/>
      <c r="HK5278" s="425"/>
      <c r="HL5278" s="425"/>
      <c r="HM5278" s="425"/>
      <c r="HN5278" s="425"/>
      <c r="HO5278" s="425"/>
      <c r="HP5278" s="425"/>
      <c r="HQ5278" s="425"/>
      <c r="HR5278" s="425"/>
      <c r="HS5278" s="425"/>
      <c r="HT5278" s="425"/>
      <c r="HU5278" s="425"/>
      <c r="HV5278" s="425"/>
      <c r="HW5278" s="425"/>
      <c r="HX5278" s="425"/>
      <c r="HY5278" s="425"/>
      <c r="HZ5278" s="425"/>
      <c r="IA5278" s="425"/>
      <c r="IB5278" s="425"/>
      <c r="IC5278" s="425"/>
      <c r="ID5278" s="425"/>
      <c r="IE5278" s="425"/>
      <c r="IF5278" s="425"/>
      <c r="IG5278" s="425"/>
      <c r="IH5278" s="425"/>
      <c r="II5278" s="425"/>
      <c r="IJ5278" s="425"/>
      <c r="IK5278" s="425"/>
      <c r="IL5278" s="425"/>
      <c r="IM5278" s="425"/>
      <c r="IN5278" s="425"/>
      <c r="IO5278" s="425"/>
      <c r="IP5278" s="425"/>
      <c r="IQ5278" s="425"/>
      <c r="IR5278" s="425"/>
      <c r="IS5278" s="425"/>
      <c r="IT5278" s="425"/>
      <c r="IU5278" s="425"/>
      <c r="IV5278" s="425"/>
    </row>
    <row r="5279" s="428" customFormat="1" ht="27.6" customHeight="1" spans="2:256">
      <c r="B5279" s="465"/>
      <c r="GH5279" s="425"/>
      <c r="GI5279" s="425"/>
      <c r="GJ5279" s="425"/>
      <c r="GK5279" s="425"/>
      <c r="GL5279" s="425"/>
      <c r="GM5279" s="425"/>
      <c r="GN5279" s="425"/>
      <c r="GO5279" s="425"/>
      <c r="GP5279" s="425"/>
      <c r="GQ5279" s="425"/>
      <c r="GR5279" s="425"/>
      <c r="GS5279" s="425"/>
      <c r="GT5279" s="425"/>
      <c r="GU5279" s="425"/>
      <c r="GV5279" s="425"/>
      <c r="GW5279" s="425"/>
      <c r="GX5279" s="425"/>
      <c r="GY5279" s="425"/>
      <c r="GZ5279" s="425"/>
      <c r="HA5279" s="425"/>
      <c r="HB5279" s="425"/>
      <c r="HC5279" s="425"/>
      <c r="HD5279" s="425"/>
      <c r="HE5279" s="425"/>
      <c r="HF5279" s="425"/>
      <c r="HG5279" s="425"/>
      <c r="HH5279" s="425"/>
      <c r="HI5279" s="425"/>
      <c r="HJ5279" s="425"/>
      <c r="HK5279" s="425"/>
      <c r="HL5279" s="425"/>
      <c r="HM5279" s="425"/>
      <c r="HN5279" s="425"/>
      <c r="HO5279" s="425"/>
      <c r="HP5279" s="425"/>
      <c r="HQ5279" s="425"/>
      <c r="HR5279" s="425"/>
      <c r="HS5279" s="425"/>
      <c r="HT5279" s="425"/>
      <c r="HU5279" s="425"/>
      <c r="HV5279" s="425"/>
      <c r="HW5279" s="425"/>
      <c r="HX5279" s="425"/>
      <c r="HY5279" s="425"/>
      <c r="HZ5279" s="425"/>
      <c r="IA5279" s="425"/>
      <c r="IB5279" s="425"/>
      <c r="IC5279" s="425"/>
      <c r="ID5279" s="425"/>
      <c r="IE5279" s="425"/>
      <c r="IF5279" s="425"/>
      <c r="IG5279" s="425"/>
      <c r="IH5279" s="425"/>
      <c r="II5279" s="425"/>
      <c r="IJ5279" s="425"/>
      <c r="IK5279" s="425"/>
      <c r="IL5279" s="425"/>
      <c r="IM5279" s="425"/>
      <c r="IN5279" s="425"/>
      <c r="IO5279" s="425"/>
      <c r="IP5279" s="425"/>
      <c r="IQ5279" s="425"/>
      <c r="IR5279" s="425"/>
      <c r="IS5279" s="425"/>
      <c r="IT5279" s="425"/>
      <c r="IU5279" s="425"/>
      <c r="IV5279" s="425"/>
    </row>
    <row r="5280" s="428" customFormat="1" ht="27.6" customHeight="1" spans="2:256">
      <c r="B5280" s="465"/>
      <c r="GH5280" s="425"/>
      <c r="GI5280" s="425"/>
      <c r="GJ5280" s="425"/>
      <c r="GK5280" s="425"/>
      <c r="GL5280" s="425"/>
      <c r="GM5280" s="425"/>
      <c r="GN5280" s="425"/>
      <c r="GO5280" s="425"/>
      <c r="GP5280" s="425"/>
      <c r="GQ5280" s="425"/>
      <c r="GR5280" s="425"/>
      <c r="GS5280" s="425"/>
      <c r="GT5280" s="425"/>
      <c r="GU5280" s="425"/>
      <c r="GV5280" s="425"/>
      <c r="GW5280" s="425"/>
      <c r="GX5280" s="425"/>
      <c r="GY5280" s="425"/>
      <c r="GZ5280" s="425"/>
      <c r="HA5280" s="425"/>
      <c r="HB5280" s="425"/>
      <c r="HC5280" s="425"/>
      <c r="HD5280" s="425"/>
      <c r="HE5280" s="425"/>
      <c r="HF5280" s="425"/>
      <c r="HG5280" s="425"/>
      <c r="HH5280" s="425"/>
      <c r="HI5280" s="425"/>
      <c r="HJ5280" s="425"/>
      <c r="HK5280" s="425"/>
      <c r="HL5280" s="425"/>
      <c r="HM5280" s="425"/>
      <c r="HN5280" s="425"/>
      <c r="HO5280" s="425"/>
      <c r="HP5280" s="425"/>
      <c r="HQ5280" s="425"/>
      <c r="HR5280" s="425"/>
      <c r="HS5280" s="425"/>
      <c r="HT5280" s="425"/>
      <c r="HU5280" s="425"/>
      <c r="HV5280" s="425"/>
      <c r="HW5280" s="425"/>
      <c r="HX5280" s="425"/>
      <c r="HY5280" s="425"/>
      <c r="HZ5280" s="425"/>
      <c r="IA5280" s="425"/>
      <c r="IB5280" s="425"/>
      <c r="IC5280" s="425"/>
      <c r="ID5280" s="425"/>
      <c r="IE5280" s="425"/>
      <c r="IF5280" s="425"/>
      <c r="IG5280" s="425"/>
      <c r="IH5280" s="425"/>
      <c r="II5280" s="425"/>
      <c r="IJ5280" s="425"/>
      <c r="IK5280" s="425"/>
      <c r="IL5280" s="425"/>
      <c r="IM5280" s="425"/>
      <c r="IN5280" s="425"/>
      <c r="IO5280" s="425"/>
      <c r="IP5280" s="425"/>
      <c r="IQ5280" s="425"/>
      <c r="IR5280" s="425"/>
      <c r="IS5280" s="425"/>
      <c r="IT5280" s="425"/>
      <c r="IU5280" s="425"/>
      <c r="IV5280" s="425"/>
    </row>
    <row r="5281" s="428" customFormat="1" ht="27.6" customHeight="1" spans="2:256">
      <c r="B5281" s="465"/>
      <c r="GH5281" s="425"/>
      <c r="GI5281" s="425"/>
      <c r="GJ5281" s="425"/>
      <c r="GK5281" s="425"/>
      <c r="GL5281" s="425"/>
      <c r="GM5281" s="425"/>
      <c r="GN5281" s="425"/>
      <c r="GO5281" s="425"/>
      <c r="GP5281" s="425"/>
      <c r="GQ5281" s="425"/>
      <c r="GR5281" s="425"/>
      <c r="GS5281" s="425"/>
      <c r="GT5281" s="425"/>
      <c r="GU5281" s="425"/>
      <c r="GV5281" s="425"/>
      <c r="GW5281" s="425"/>
      <c r="GX5281" s="425"/>
      <c r="GY5281" s="425"/>
      <c r="GZ5281" s="425"/>
      <c r="HA5281" s="425"/>
      <c r="HB5281" s="425"/>
      <c r="HC5281" s="425"/>
      <c r="HD5281" s="425"/>
      <c r="HE5281" s="425"/>
      <c r="HF5281" s="425"/>
      <c r="HG5281" s="425"/>
      <c r="HH5281" s="425"/>
      <c r="HI5281" s="425"/>
      <c r="HJ5281" s="425"/>
      <c r="HK5281" s="425"/>
      <c r="HL5281" s="425"/>
      <c r="HM5281" s="425"/>
      <c r="HN5281" s="425"/>
      <c r="HO5281" s="425"/>
      <c r="HP5281" s="425"/>
      <c r="HQ5281" s="425"/>
      <c r="HR5281" s="425"/>
      <c r="HS5281" s="425"/>
      <c r="HT5281" s="425"/>
      <c r="HU5281" s="425"/>
      <c r="HV5281" s="425"/>
      <c r="HW5281" s="425"/>
      <c r="HX5281" s="425"/>
      <c r="HY5281" s="425"/>
      <c r="HZ5281" s="425"/>
      <c r="IA5281" s="425"/>
      <c r="IB5281" s="425"/>
      <c r="IC5281" s="425"/>
      <c r="ID5281" s="425"/>
      <c r="IE5281" s="425"/>
      <c r="IF5281" s="425"/>
      <c r="IG5281" s="425"/>
      <c r="IH5281" s="425"/>
      <c r="II5281" s="425"/>
      <c r="IJ5281" s="425"/>
      <c r="IK5281" s="425"/>
      <c r="IL5281" s="425"/>
      <c r="IM5281" s="425"/>
      <c r="IN5281" s="425"/>
      <c r="IO5281" s="425"/>
      <c r="IP5281" s="425"/>
      <c r="IQ5281" s="425"/>
      <c r="IR5281" s="425"/>
      <c r="IS5281" s="425"/>
      <c r="IT5281" s="425"/>
      <c r="IU5281" s="425"/>
      <c r="IV5281" s="425"/>
    </row>
    <row r="5282" s="428" customFormat="1" ht="27.6" customHeight="1" spans="2:256">
      <c r="B5282" s="465"/>
      <c r="GH5282" s="425"/>
      <c r="GI5282" s="425"/>
      <c r="GJ5282" s="425"/>
      <c r="GK5282" s="425"/>
      <c r="GL5282" s="425"/>
      <c r="GM5282" s="425"/>
      <c r="GN5282" s="425"/>
      <c r="GO5282" s="425"/>
      <c r="GP5282" s="425"/>
      <c r="GQ5282" s="425"/>
      <c r="GR5282" s="425"/>
      <c r="GS5282" s="425"/>
      <c r="GT5282" s="425"/>
      <c r="GU5282" s="425"/>
      <c r="GV5282" s="425"/>
      <c r="GW5282" s="425"/>
      <c r="GX5282" s="425"/>
      <c r="GY5282" s="425"/>
      <c r="GZ5282" s="425"/>
      <c r="HA5282" s="425"/>
      <c r="HB5282" s="425"/>
      <c r="HC5282" s="425"/>
      <c r="HD5282" s="425"/>
      <c r="HE5282" s="425"/>
      <c r="HF5282" s="425"/>
      <c r="HG5282" s="425"/>
      <c r="HH5282" s="425"/>
      <c r="HI5282" s="425"/>
      <c r="HJ5282" s="425"/>
      <c r="HK5282" s="425"/>
      <c r="HL5282" s="425"/>
      <c r="HM5282" s="425"/>
      <c r="HN5282" s="425"/>
      <c r="HO5282" s="425"/>
      <c r="HP5282" s="425"/>
      <c r="HQ5282" s="425"/>
      <c r="HR5282" s="425"/>
      <c r="HS5282" s="425"/>
      <c r="HT5282" s="425"/>
      <c r="HU5282" s="425"/>
      <c r="HV5282" s="425"/>
      <c r="HW5282" s="425"/>
      <c r="HX5282" s="425"/>
      <c r="HY5282" s="425"/>
      <c r="HZ5282" s="425"/>
      <c r="IA5282" s="425"/>
      <c r="IB5282" s="425"/>
      <c r="IC5282" s="425"/>
      <c r="ID5282" s="425"/>
      <c r="IE5282" s="425"/>
      <c r="IF5282" s="425"/>
      <c r="IG5282" s="425"/>
      <c r="IH5282" s="425"/>
      <c r="II5282" s="425"/>
      <c r="IJ5282" s="425"/>
      <c r="IK5282" s="425"/>
      <c r="IL5282" s="425"/>
      <c r="IM5282" s="425"/>
      <c r="IN5282" s="425"/>
      <c r="IO5282" s="425"/>
      <c r="IP5282" s="425"/>
      <c r="IQ5282" s="425"/>
      <c r="IR5282" s="425"/>
      <c r="IS5282" s="425"/>
      <c r="IT5282" s="425"/>
      <c r="IU5282" s="425"/>
      <c r="IV5282" s="425"/>
    </row>
    <row r="5283" s="428" customFormat="1" ht="27.6" customHeight="1" spans="2:256">
      <c r="B5283" s="465"/>
      <c r="GH5283" s="425"/>
      <c r="GI5283" s="425"/>
      <c r="GJ5283" s="425"/>
      <c r="GK5283" s="425"/>
      <c r="GL5283" s="425"/>
      <c r="GM5283" s="425"/>
      <c r="GN5283" s="425"/>
      <c r="GO5283" s="425"/>
      <c r="GP5283" s="425"/>
      <c r="GQ5283" s="425"/>
      <c r="GR5283" s="425"/>
      <c r="GS5283" s="425"/>
      <c r="GT5283" s="425"/>
      <c r="GU5283" s="425"/>
      <c r="GV5283" s="425"/>
      <c r="GW5283" s="425"/>
      <c r="GX5283" s="425"/>
      <c r="GY5283" s="425"/>
      <c r="GZ5283" s="425"/>
      <c r="HA5283" s="425"/>
      <c r="HB5283" s="425"/>
      <c r="HC5283" s="425"/>
      <c r="HD5283" s="425"/>
      <c r="HE5283" s="425"/>
      <c r="HF5283" s="425"/>
      <c r="HG5283" s="425"/>
      <c r="HH5283" s="425"/>
      <c r="HI5283" s="425"/>
      <c r="HJ5283" s="425"/>
      <c r="HK5283" s="425"/>
      <c r="HL5283" s="425"/>
      <c r="HM5283" s="425"/>
      <c r="HN5283" s="425"/>
      <c r="HO5283" s="425"/>
      <c r="HP5283" s="425"/>
      <c r="HQ5283" s="425"/>
      <c r="HR5283" s="425"/>
      <c r="HS5283" s="425"/>
      <c r="HT5283" s="425"/>
      <c r="HU5283" s="425"/>
      <c r="HV5283" s="425"/>
      <c r="HW5283" s="425"/>
      <c r="HX5283" s="425"/>
      <c r="HY5283" s="425"/>
      <c r="HZ5283" s="425"/>
      <c r="IA5283" s="425"/>
      <c r="IB5283" s="425"/>
      <c r="IC5283" s="425"/>
      <c r="ID5283" s="425"/>
      <c r="IE5283" s="425"/>
      <c r="IF5283" s="425"/>
      <c r="IG5283" s="425"/>
      <c r="IH5283" s="425"/>
      <c r="II5283" s="425"/>
      <c r="IJ5283" s="425"/>
      <c r="IK5283" s="425"/>
      <c r="IL5283" s="425"/>
      <c r="IM5283" s="425"/>
      <c r="IN5283" s="425"/>
      <c r="IO5283" s="425"/>
      <c r="IP5283" s="425"/>
      <c r="IQ5283" s="425"/>
      <c r="IR5283" s="425"/>
      <c r="IS5283" s="425"/>
      <c r="IT5283" s="425"/>
      <c r="IU5283" s="425"/>
      <c r="IV5283" s="425"/>
    </row>
    <row r="5284" s="428" customFormat="1" ht="27.6" customHeight="1" spans="2:256">
      <c r="B5284" s="465"/>
      <c r="GH5284" s="425"/>
      <c r="GI5284" s="425"/>
      <c r="GJ5284" s="425"/>
      <c r="GK5284" s="425"/>
      <c r="GL5284" s="425"/>
      <c r="GM5284" s="425"/>
      <c r="GN5284" s="425"/>
      <c r="GO5284" s="425"/>
      <c r="GP5284" s="425"/>
      <c r="GQ5284" s="425"/>
      <c r="GR5284" s="425"/>
      <c r="GS5284" s="425"/>
      <c r="GT5284" s="425"/>
      <c r="GU5284" s="425"/>
      <c r="GV5284" s="425"/>
      <c r="GW5284" s="425"/>
      <c r="GX5284" s="425"/>
      <c r="GY5284" s="425"/>
      <c r="GZ5284" s="425"/>
      <c r="HA5284" s="425"/>
      <c r="HB5284" s="425"/>
      <c r="HC5284" s="425"/>
      <c r="HD5284" s="425"/>
      <c r="HE5284" s="425"/>
      <c r="HF5284" s="425"/>
      <c r="HG5284" s="425"/>
      <c r="HH5284" s="425"/>
      <c r="HI5284" s="425"/>
      <c r="HJ5284" s="425"/>
      <c r="HK5284" s="425"/>
      <c r="HL5284" s="425"/>
      <c r="HM5284" s="425"/>
      <c r="HN5284" s="425"/>
      <c r="HO5284" s="425"/>
      <c r="HP5284" s="425"/>
      <c r="HQ5284" s="425"/>
      <c r="HR5284" s="425"/>
      <c r="HS5284" s="425"/>
      <c r="HT5284" s="425"/>
      <c r="HU5284" s="425"/>
      <c r="HV5284" s="425"/>
      <c r="HW5284" s="425"/>
      <c r="HX5284" s="425"/>
      <c r="HY5284" s="425"/>
      <c r="HZ5284" s="425"/>
      <c r="IA5284" s="425"/>
      <c r="IB5284" s="425"/>
      <c r="IC5284" s="425"/>
      <c r="ID5284" s="425"/>
      <c r="IE5284" s="425"/>
      <c r="IF5284" s="425"/>
      <c r="IG5284" s="425"/>
      <c r="IH5284" s="425"/>
      <c r="II5284" s="425"/>
      <c r="IJ5284" s="425"/>
      <c r="IK5284" s="425"/>
      <c r="IL5284" s="425"/>
      <c r="IM5284" s="425"/>
      <c r="IN5284" s="425"/>
      <c r="IO5284" s="425"/>
      <c r="IP5284" s="425"/>
      <c r="IQ5284" s="425"/>
      <c r="IR5284" s="425"/>
      <c r="IS5284" s="425"/>
      <c r="IT5284" s="425"/>
      <c r="IU5284" s="425"/>
      <c r="IV5284" s="425"/>
    </row>
    <row r="5285" s="428" customFormat="1" ht="27.6" customHeight="1" spans="2:256">
      <c r="B5285" s="465"/>
      <c r="GH5285" s="425"/>
      <c r="GI5285" s="425"/>
      <c r="GJ5285" s="425"/>
      <c r="GK5285" s="425"/>
      <c r="GL5285" s="425"/>
      <c r="GM5285" s="425"/>
      <c r="GN5285" s="425"/>
      <c r="GO5285" s="425"/>
      <c r="GP5285" s="425"/>
      <c r="GQ5285" s="425"/>
      <c r="GR5285" s="425"/>
      <c r="GS5285" s="425"/>
      <c r="GT5285" s="425"/>
      <c r="GU5285" s="425"/>
      <c r="GV5285" s="425"/>
      <c r="GW5285" s="425"/>
      <c r="GX5285" s="425"/>
      <c r="GY5285" s="425"/>
      <c r="GZ5285" s="425"/>
      <c r="HA5285" s="425"/>
      <c r="HB5285" s="425"/>
      <c r="HC5285" s="425"/>
      <c r="HD5285" s="425"/>
      <c r="HE5285" s="425"/>
      <c r="HF5285" s="425"/>
      <c r="HG5285" s="425"/>
      <c r="HH5285" s="425"/>
      <c r="HI5285" s="425"/>
      <c r="HJ5285" s="425"/>
      <c r="HK5285" s="425"/>
      <c r="HL5285" s="425"/>
      <c r="HM5285" s="425"/>
      <c r="HN5285" s="425"/>
      <c r="HO5285" s="425"/>
      <c r="HP5285" s="425"/>
      <c r="HQ5285" s="425"/>
      <c r="HR5285" s="425"/>
      <c r="HS5285" s="425"/>
      <c r="HT5285" s="425"/>
      <c r="HU5285" s="425"/>
      <c r="HV5285" s="425"/>
      <c r="HW5285" s="425"/>
      <c r="HX5285" s="425"/>
      <c r="HY5285" s="425"/>
      <c r="HZ5285" s="425"/>
      <c r="IA5285" s="425"/>
      <c r="IB5285" s="425"/>
      <c r="IC5285" s="425"/>
      <c r="ID5285" s="425"/>
      <c r="IE5285" s="425"/>
      <c r="IF5285" s="425"/>
      <c r="IG5285" s="425"/>
      <c r="IH5285" s="425"/>
      <c r="II5285" s="425"/>
      <c r="IJ5285" s="425"/>
      <c r="IK5285" s="425"/>
      <c r="IL5285" s="425"/>
      <c r="IM5285" s="425"/>
      <c r="IN5285" s="425"/>
      <c r="IO5285" s="425"/>
      <c r="IP5285" s="425"/>
      <c r="IQ5285" s="425"/>
      <c r="IR5285" s="425"/>
      <c r="IS5285" s="425"/>
      <c r="IT5285" s="425"/>
      <c r="IU5285" s="425"/>
      <c r="IV5285" s="425"/>
    </row>
    <row r="5286" s="428" customFormat="1" ht="27.6" customHeight="1" spans="2:256">
      <c r="B5286" s="465"/>
      <c r="GH5286" s="425"/>
      <c r="GI5286" s="425"/>
      <c r="GJ5286" s="425"/>
      <c r="GK5286" s="425"/>
      <c r="GL5286" s="425"/>
      <c r="GM5286" s="425"/>
      <c r="GN5286" s="425"/>
      <c r="GO5286" s="425"/>
      <c r="GP5286" s="425"/>
      <c r="GQ5286" s="425"/>
      <c r="GR5286" s="425"/>
      <c r="GS5286" s="425"/>
      <c r="GT5286" s="425"/>
      <c r="GU5286" s="425"/>
      <c r="GV5286" s="425"/>
      <c r="GW5286" s="425"/>
      <c r="GX5286" s="425"/>
      <c r="GY5286" s="425"/>
      <c r="GZ5286" s="425"/>
      <c r="HA5286" s="425"/>
      <c r="HB5286" s="425"/>
      <c r="HC5286" s="425"/>
      <c r="HD5286" s="425"/>
      <c r="HE5286" s="425"/>
      <c r="HF5286" s="425"/>
      <c r="HG5286" s="425"/>
      <c r="HH5286" s="425"/>
      <c r="HI5286" s="425"/>
      <c r="HJ5286" s="425"/>
      <c r="HK5286" s="425"/>
      <c r="HL5286" s="425"/>
      <c r="HM5286" s="425"/>
      <c r="HN5286" s="425"/>
      <c r="HO5286" s="425"/>
      <c r="HP5286" s="425"/>
      <c r="HQ5286" s="425"/>
      <c r="HR5286" s="425"/>
      <c r="HS5286" s="425"/>
      <c r="HT5286" s="425"/>
      <c r="HU5286" s="425"/>
      <c r="HV5286" s="425"/>
      <c r="HW5286" s="425"/>
      <c r="HX5286" s="425"/>
      <c r="HY5286" s="425"/>
      <c r="HZ5286" s="425"/>
      <c r="IA5286" s="425"/>
      <c r="IB5286" s="425"/>
      <c r="IC5286" s="425"/>
      <c r="ID5286" s="425"/>
      <c r="IE5286" s="425"/>
      <c r="IF5286" s="425"/>
      <c r="IG5286" s="425"/>
      <c r="IH5286" s="425"/>
      <c r="II5286" s="425"/>
      <c r="IJ5286" s="425"/>
      <c r="IK5286" s="425"/>
      <c r="IL5286" s="425"/>
      <c r="IM5286" s="425"/>
      <c r="IN5286" s="425"/>
      <c r="IO5286" s="425"/>
      <c r="IP5286" s="425"/>
      <c r="IQ5286" s="425"/>
      <c r="IR5286" s="425"/>
      <c r="IS5286" s="425"/>
      <c r="IT5286" s="425"/>
      <c r="IU5286" s="425"/>
      <c r="IV5286" s="425"/>
    </row>
    <row r="5287" s="428" customFormat="1" ht="27.6" customHeight="1" spans="2:256">
      <c r="B5287" s="465"/>
      <c r="GH5287" s="425"/>
      <c r="GI5287" s="425"/>
      <c r="GJ5287" s="425"/>
      <c r="GK5287" s="425"/>
      <c r="GL5287" s="425"/>
      <c r="GM5287" s="425"/>
      <c r="GN5287" s="425"/>
      <c r="GO5287" s="425"/>
      <c r="GP5287" s="425"/>
      <c r="GQ5287" s="425"/>
      <c r="GR5287" s="425"/>
      <c r="GS5287" s="425"/>
      <c r="GT5287" s="425"/>
      <c r="GU5287" s="425"/>
      <c r="GV5287" s="425"/>
      <c r="GW5287" s="425"/>
      <c r="GX5287" s="425"/>
      <c r="GY5287" s="425"/>
      <c r="GZ5287" s="425"/>
      <c r="HA5287" s="425"/>
      <c r="HB5287" s="425"/>
      <c r="HC5287" s="425"/>
      <c r="HD5287" s="425"/>
      <c r="HE5287" s="425"/>
      <c r="HF5287" s="425"/>
      <c r="HG5287" s="425"/>
      <c r="HH5287" s="425"/>
      <c r="HI5287" s="425"/>
      <c r="HJ5287" s="425"/>
      <c r="HK5287" s="425"/>
      <c r="HL5287" s="425"/>
      <c r="HM5287" s="425"/>
      <c r="HN5287" s="425"/>
      <c r="HO5287" s="425"/>
      <c r="HP5287" s="425"/>
      <c r="HQ5287" s="425"/>
      <c r="HR5287" s="425"/>
      <c r="HS5287" s="425"/>
      <c r="HT5287" s="425"/>
      <c r="HU5287" s="425"/>
      <c r="HV5287" s="425"/>
      <c r="HW5287" s="425"/>
      <c r="HX5287" s="425"/>
      <c r="HY5287" s="425"/>
      <c r="HZ5287" s="425"/>
      <c r="IA5287" s="425"/>
      <c r="IB5287" s="425"/>
      <c r="IC5287" s="425"/>
      <c r="ID5287" s="425"/>
      <c r="IE5287" s="425"/>
      <c r="IF5287" s="425"/>
      <c r="IG5287" s="425"/>
      <c r="IH5287" s="425"/>
      <c r="II5287" s="425"/>
      <c r="IJ5287" s="425"/>
      <c r="IK5287" s="425"/>
      <c r="IL5287" s="425"/>
      <c r="IM5287" s="425"/>
      <c r="IN5287" s="425"/>
      <c r="IO5287" s="425"/>
      <c r="IP5287" s="425"/>
      <c r="IQ5287" s="425"/>
      <c r="IR5287" s="425"/>
      <c r="IS5287" s="425"/>
      <c r="IT5287" s="425"/>
      <c r="IU5287" s="425"/>
      <c r="IV5287" s="425"/>
    </row>
    <row r="5288" s="428" customFormat="1" ht="27.6" customHeight="1" spans="2:256">
      <c r="B5288" s="465"/>
      <c r="GH5288" s="425"/>
      <c r="GI5288" s="425"/>
      <c r="GJ5288" s="425"/>
      <c r="GK5288" s="425"/>
      <c r="GL5288" s="425"/>
      <c r="GM5288" s="425"/>
      <c r="GN5288" s="425"/>
      <c r="GO5288" s="425"/>
      <c r="GP5288" s="425"/>
      <c r="GQ5288" s="425"/>
      <c r="GR5288" s="425"/>
      <c r="GS5288" s="425"/>
      <c r="GT5288" s="425"/>
      <c r="GU5288" s="425"/>
      <c r="GV5288" s="425"/>
      <c r="GW5288" s="425"/>
      <c r="GX5288" s="425"/>
      <c r="GY5288" s="425"/>
      <c r="GZ5288" s="425"/>
      <c r="HA5288" s="425"/>
      <c r="HB5288" s="425"/>
      <c r="HC5288" s="425"/>
      <c r="HD5288" s="425"/>
      <c r="HE5288" s="425"/>
      <c r="HF5288" s="425"/>
      <c r="HG5288" s="425"/>
      <c r="HH5288" s="425"/>
      <c r="HI5288" s="425"/>
      <c r="HJ5288" s="425"/>
      <c r="HK5288" s="425"/>
      <c r="HL5288" s="425"/>
      <c r="HM5288" s="425"/>
      <c r="HN5288" s="425"/>
      <c r="HO5288" s="425"/>
      <c r="HP5288" s="425"/>
      <c r="HQ5288" s="425"/>
      <c r="HR5288" s="425"/>
      <c r="HS5288" s="425"/>
      <c r="HT5288" s="425"/>
      <c r="HU5288" s="425"/>
      <c r="HV5288" s="425"/>
      <c r="HW5288" s="425"/>
      <c r="HX5288" s="425"/>
      <c r="HY5288" s="425"/>
      <c r="HZ5288" s="425"/>
      <c r="IA5288" s="425"/>
      <c r="IB5288" s="425"/>
      <c r="IC5288" s="425"/>
      <c r="ID5288" s="425"/>
      <c r="IE5288" s="425"/>
      <c r="IF5288" s="425"/>
      <c r="IG5288" s="425"/>
      <c r="IH5288" s="425"/>
      <c r="II5288" s="425"/>
      <c r="IJ5288" s="425"/>
      <c r="IK5288" s="425"/>
      <c r="IL5288" s="425"/>
      <c r="IM5288" s="425"/>
      <c r="IN5288" s="425"/>
      <c r="IO5288" s="425"/>
      <c r="IP5288" s="425"/>
      <c r="IQ5288" s="425"/>
      <c r="IR5288" s="425"/>
      <c r="IS5288" s="425"/>
      <c r="IT5288" s="425"/>
      <c r="IU5288" s="425"/>
      <c r="IV5288" s="425"/>
    </row>
    <row r="5289" s="428" customFormat="1" ht="27.6" customHeight="1" spans="2:256">
      <c r="B5289" s="465"/>
      <c r="GH5289" s="425"/>
      <c r="GI5289" s="425"/>
      <c r="GJ5289" s="425"/>
      <c r="GK5289" s="425"/>
      <c r="GL5289" s="425"/>
      <c r="GM5289" s="425"/>
      <c r="GN5289" s="425"/>
      <c r="GO5289" s="425"/>
      <c r="GP5289" s="425"/>
      <c r="GQ5289" s="425"/>
      <c r="GR5289" s="425"/>
      <c r="GS5289" s="425"/>
      <c r="GT5289" s="425"/>
      <c r="GU5289" s="425"/>
      <c r="GV5289" s="425"/>
      <c r="GW5289" s="425"/>
      <c r="GX5289" s="425"/>
      <c r="GY5289" s="425"/>
      <c r="GZ5289" s="425"/>
      <c r="HA5289" s="425"/>
      <c r="HB5289" s="425"/>
      <c r="HC5289" s="425"/>
      <c r="HD5289" s="425"/>
      <c r="HE5289" s="425"/>
      <c r="HF5289" s="425"/>
      <c r="HG5289" s="425"/>
      <c r="HH5289" s="425"/>
      <c r="HI5289" s="425"/>
      <c r="HJ5289" s="425"/>
      <c r="HK5289" s="425"/>
      <c r="HL5289" s="425"/>
      <c r="HM5289" s="425"/>
      <c r="HN5289" s="425"/>
      <c r="HO5289" s="425"/>
      <c r="HP5289" s="425"/>
      <c r="HQ5289" s="425"/>
      <c r="HR5289" s="425"/>
      <c r="HS5289" s="425"/>
      <c r="HT5289" s="425"/>
      <c r="HU5289" s="425"/>
      <c r="HV5289" s="425"/>
      <c r="HW5289" s="425"/>
      <c r="HX5289" s="425"/>
      <c r="HY5289" s="425"/>
      <c r="HZ5289" s="425"/>
      <c r="IA5289" s="425"/>
      <c r="IB5289" s="425"/>
      <c r="IC5289" s="425"/>
      <c r="ID5289" s="425"/>
      <c r="IE5289" s="425"/>
      <c r="IF5289" s="425"/>
      <c r="IG5289" s="425"/>
      <c r="IH5289" s="425"/>
      <c r="II5289" s="425"/>
      <c r="IJ5289" s="425"/>
      <c r="IK5289" s="425"/>
      <c r="IL5289" s="425"/>
      <c r="IM5289" s="425"/>
      <c r="IN5289" s="425"/>
      <c r="IO5289" s="425"/>
      <c r="IP5289" s="425"/>
      <c r="IQ5289" s="425"/>
      <c r="IR5289" s="425"/>
      <c r="IS5289" s="425"/>
      <c r="IT5289" s="425"/>
      <c r="IU5289" s="425"/>
      <c r="IV5289" s="425"/>
    </row>
    <row r="5290" s="428" customFormat="1" ht="27.6" customHeight="1" spans="2:256">
      <c r="B5290" s="465"/>
      <c r="GH5290" s="425"/>
      <c r="GI5290" s="425"/>
      <c r="GJ5290" s="425"/>
      <c r="GK5290" s="425"/>
      <c r="GL5290" s="425"/>
      <c r="GM5290" s="425"/>
      <c r="GN5290" s="425"/>
      <c r="GO5290" s="425"/>
      <c r="GP5290" s="425"/>
      <c r="GQ5290" s="425"/>
      <c r="GR5290" s="425"/>
      <c r="GS5290" s="425"/>
      <c r="GT5290" s="425"/>
      <c r="GU5290" s="425"/>
      <c r="GV5290" s="425"/>
      <c r="GW5290" s="425"/>
      <c r="GX5290" s="425"/>
      <c r="GY5290" s="425"/>
      <c r="GZ5290" s="425"/>
      <c r="HA5290" s="425"/>
      <c r="HB5290" s="425"/>
      <c r="HC5290" s="425"/>
      <c r="HD5290" s="425"/>
      <c r="HE5290" s="425"/>
      <c r="HF5290" s="425"/>
      <c r="HG5290" s="425"/>
      <c r="HH5290" s="425"/>
      <c r="HI5290" s="425"/>
      <c r="HJ5290" s="425"/>
      <c r="HK5290" s="425"/>
      <c r="HL5290" s="425"/>
      <c r="HM5290" s="425"/>
      <c r="HN5290" s="425"/>
      <c r="HO5290" s="425"/>
      <c r="HP5290" s="425"/>
      <c r="HQ5290" s="425"/>
      <c r="HR5290" s="425"/>
      <c r="HS5290" s="425"/>
      <c r="HT5290" s="425"/>
      <c r="HU5290" s="425"/>
      <c r="HV5290" s="425"/>
      <c r="HW5290" s="425"/>
      <c r="HX5290" s="425"/>
      <c r="HY5290" s="425"/>
      <c r="HZ5290" s="425"/>
      <c r="IA5290" s="425"/>
      <c r="IB5290" s="425"/>
      <c r="IC5290" s="425"/>
      <c r="ID5290" s="425"/>
      <c r="IE5290" s="425"/>
      <c r="IF5290" s="425"/>
      <c r="IG5290" s="425"/>
      <c r="IH5290" s="425"/>
      <c r="II5290" s="425"/>
      <c r="IJ5290" s="425"/>
      <c r="IK5290" s="425"/>
      <c r="IL5290" s="425"/>
      <c r="IM5290" s="425"/>
      <c r="IN5290" s="425"/>
      <c r="IO5290" s="425"/>
      <c r="IP5290" s="425"/>
      <c r="IQ5290" s="425"/>
      <c r="IR5290" s="425"/>
      <c r="IS5290" s="425"/>
      <c r="IT5290" s="425"/>
      <c r="IU5290" s="425"/>
      <c r="IV5290" s="425"/>
    </row>
    <row r="5291" s="428" customFormat="1" ht="27.6" customHeight="1" spans="2:256">
      <c r="B5291" s="465"/>
      <c r="GH5291" s="425"/>
      <c r="GI5291" s="425"/>
      <c r="GJ5291" s="425"/>
      <c r="GK5291" s="425"/>
      <c r="GL5291" s="425"/>
      <c r="GM5291" s="425"/>
      <c r="GN5291" s="425"/>
      <c r="GO5291" s="425"/>
      <c r="GP5291" s="425"/>
      <c r="GQ5291" s="425"/>
      <c r="GR5291" s="425"/>
      <c r="GS5291" s="425"/>
      <c r="GT5291" s="425"/>
      <c r="GU5291" s="425"/>
      <c r="GV5291" s="425"/>
      <c r="GW5291" s="425"/>
      <c r="GX5291" s="425"/>
      <c r="GY5291" s="425"/>
      <c r="GZ5291" s="425"/>
      <c r="HA5291" s="425"/>
      <c r="HB5291" s="425"/>
      <c r="HC5291" s="425"/>
      <c r="HD5291" s="425"/>
      <c r="HE5291" s="425"/>
      <c r="HF5291" s="425"/>
      <c r="HG5291" s="425"/>
      <c r="HH5291" s="425"/>
      <c r="HI5291" s="425"/>
      <c r="HJ5291" s="425"/>
      <c r="HK5291" s="425"/>
      <c r="HL5291" s="425"/>
      <c r="HM5291" s="425"/>
      <c r="HN5291" s="425"/>
      <c r="HO5291" s="425"/>
      <c r="HP5291" s="425"/>
      <c r="HQ5291" s="425"/>
      <c r="HR5291" s="425"/>
      <c r="HS5291" s="425"/>
      <c r="HT5291" s="425"/>
      <c r="HU5291" s="425"/>
      <c r="HV5291" s="425"/>
      <c r="HW5291" s="425"/>
      <c r="HX5291" s="425"/>
      <c r="HY5291" s="425"/>
      <c r="HZ5291" s="425"/>
      <c r="IA5291" s="425"/>
      <c r="IB5291" s="425"/>
      <c r="IC5291" s="425"/>
      <c r="ID5291" s="425"/>
      <c r="IE5291" s="425"/>
      <c r="IF5291" s="425"/>
      <c r="IG5291" s="425"/>
      <c r="IH5291" s="425"/>
      <c r="II5291" s="425"/>
      <c r="IJ5291" s="425"/>
      <c r="IK5291" s="425"/>
      <c r="IL5291" s="425"/>
      <c r="IM5291" s="425"/>
      <c r="IN5291" s="425"/>
      <c r="IO5291" s="425"/>
      <c r="IP5291" s="425"/>
      <c r="IQ5291" s="425"/>
      <c r="IR5291" s="425"/>
      <c r="IS5291" s="425"/>
      <c r="IT5291" s="425"/>
      <c r="IU5291" s="425"/>
      <c r="IV5291" s="425"/>
    </row>
    <row r="5292" s="428" customFormat="1" ht="27.6" customHeight="1" spans="2:256">
      <c r="B5292" s="465"/>
      <c r="GH5292" s="425"/>
      <c r="GI5292" s="425"/>
      <c r="GJ5292" s="425"/>
      <c r="GK5292" s="425"/>
      <c r="GL5292" s="425"/>
      <c r="GM5292" s="425"/>
      <c r="GN5292" s="425"/>
      <c r="GO5292" s="425"/>
      <c r="GP5292" s="425"/>
      <c r="GQ5292" s="425"/>
      <c r="GR5292" s="425"/>
      <c r="GS5292" s="425"/>
      <c r="GT5292" s="425"/>
      <c r="GU5292" s="425"/>
      <c r="GV5292" s="425"/>
      <c r="GW5292" s="425"/>
      <c r="GX5292" s="425"/>
      <c r="GY5292" s="425"/>
      <c r="GZ5292" s="425"/>
      <c r="HA5292" s="425"/>
      <c r="HB5292" s="425"/>
      <c r="HC5292" s="425"/>
      <c r="HD5292" s="425"/>
      <c r="HE5292" s="425"/>
      <c r="HF5292" s="425"/>
      <c r="HG5292" s="425"/>
      <c r="HH5292" s="425"/>
      <c r="HI5292" s="425"/>
      <c r="HJ5292" s="425"/>
      <c r="HK5292" s="425"/>
      <c r="HL5292" s="425"/>
      <c r="HM5292" s="425"/>
      <c r="HN5292" s="425"/>
      <c r="HO5292" s="425"/>
      <c r="HP5292" s="425"/>
      <c r="HQ5292" s="425"/>
      <c r="HR5292" s="425"/>
      <c r="HS5292" s="425"/>
      <c r="HT5292" s="425"/>
      <c r="HU5292" s="425"/>
      <c r="HV5292" s="425"/>
      <c r="HW5292" s="425"/>
      <c r="HX5292" s="425"/>
      <c r="HY5292" s="425"/>
      <c r="HZ5292" s="425"/>
      <c r="IA5292" s="425"/>
      <c r="IB5292" s="425"/>
      <c r="IC5292" s="425"/>
      <c r="ID5292" s="425"/>
      <c r="IE5292" s="425"/>
      <c r="IF5292" s="425"/>
      <c r="IG5292" s="425"/>
      <c r="IH5292" s="425"/>
      <c r="II5292" s="425"/>
      <c r="IJ5292" s="425"/>
      <c r="IK5292" s="425"/>
      <c r="IL5292" s="425"/>
      <c r="IM5292" s="425"/>
      <c r="IN5292" s="425"/>
      <c r="IO5292" s="425"/>
      <c r="IP5292" s="425"/>
      <c r="IQ5292" s="425"/>
      <c r="IR5292" s="425"/>
      <c r="IS5292" s="425"/>
      <c r="IT5292" s="425"/>
      <c r="IU5292" s="425"/>
      <c r="IV5292" s="425"/>
    </row>
    <row r="5293" s="428" customFormat="1" ht="27.6" customHeight="1" spans="2:256">
      <c r="B5293" s="465"/>
      <c r="GH5293" s="425"/>
      <c r="GI5293" s="425"/>
      <c r="GJ5293" s="425"/>
      <c r="GK5293" s="425"/>
      <c r="GL5293" s="425"/>
      <c r="GM5293" s="425"/>
      <c r="GN5293" s="425"/>
      <c r="GO5293" s="425"/>
      <c r="GP5293" s="425"/>
      <c r="GQ5293" s="425"/>
      <c r="GR5293" s="425"/>
      <c r="GS5293" s="425"/>
      <c r="GT5293" s="425"/>
      <c r="GU5293" s="425"/>
      <c r="GV5293" s="425"/>
      <c r="GW5293" s="425"/>
      <c r="GX5293" s="425"/>
      <c r="GY5293" s="425"/>
      <c r="GZ5293" s="425"/>
      <c r="HA5293" s="425"/>
      <c r="HB5293" s="425"/>
      <c r="HC5293" s="425"/>
      <c r="HD5293" s="425"/>
      <c r="HE5293" s="425"/>
      <c r="HF5293" s="425"/>
      <c r="HG5293" s="425"/>
      <c r="HH5293" s="425"/>
      <c r="HI5293" s="425"/>
      <c r="HJ5293" s="425"/>
      <c r="HK5293" s="425"/>
      <c r="HL5293" s="425"/>
      <c r="HM5293" s="425"/>
      <c r="HN5293" s="425"/>
      <c r="HO5293" s="425"/>
      <c r="HP5293" s="425"/>
      <c r="HQ5293" s="425"/>
      <c r="HR5293" s="425"/>
      <c r="HS5293" s="425"/>
      <c r="HT5293" s="425"/>
      <c r="HU5293" s="425"/>
      <c r="HV5293" s="425"/>
      <c r="HW5293" s="425"/>
      <c r="HX5293" s="425"/>
      <c r="HY5293" s="425"/>
      <c r="HZ5293" s="425"/>
      <c r="IA5293" s="425"/>
      <c r="IB5293" s="425"/>
      <c r="IC5293" s="425"/>
      <c r="ID5293" s="425"/>
      <c r="IE5293" s="425"/>
      <c r="IF5293" s="425"/>
      <c r="IG5293" s="425"/>
      <c r="IH5293" s="425"/>
      <c r="II5293" s="425"/>
      <c r="IJ5293" s="425"/>
      <c r="IK5293" s="425"/>
      <c r="IL5293" s="425"/>
      <c r="IM5293" s="425"/>
      <c r="IN5293" s="425"/>
      <c r="IO5293" s="425"/>
      <c r="IP5293" s="425"/>
      <c r="IQ5293" s="425"/>
      <c r="IR5293" s="425"/>
      <c r="IS5293" s="425"/>
      <c r="IT5293" s="425"/>
      <c r="IU5293" s="425"/>
      <c r="IV5293" s="425"/>
    </row>
    <row r="5294" s="428" customFormat="1" ht="27.6" customHeight="1" spans="2:256">
      <c r="B5294" s="465"/>
      <c r="GH5294" s="425"/>
      <c r="GI5294" s="425"/>
      <c r="GJ5294" s="425"/>
      <c r="GK5294" s="425"/>
      <c r="GL5294" s="425"/>
      <c r="GM5294" s="425"/>
      <c r="GN5294" s="425"/>
      <c r="GO5294" s="425"/>
      <c r="GP5294" s="425"/>
      <c r="GQ5294" s="425"/>
      <c r="GR5294" s="425"/>
      <c r="GS5294" s="425"/>
      <c r="GT5294" s="425"/>
      <c r="GU5294" s="425"/>
      <c r="GV5294" s="425"/>
      <c r="GW5294" s="425"/>
      <c r="GX5294" s="425"/>
      <c r="GY5294" s="425"/>
      <c r="GZ5294" s="425"/>
      <c r="HA5294" s="425"/>
      <c r="HB5294" s="425"/>
      <c r="HC5294" s="425"/>
      <c r="HD5294" s="425"/>
      <c r="HE5294" s="425"/>
      <c r="HF5294" s="425"/>
      <c r="HG5294" s="425"/>
      <c r="HH5294" s="425"/>
      <c r="HI5294" s="425"/>
      <c r="HJ5294" s="425"/>
      <c r="HK5294" s="425"/>
      <c r="HL5294" s="425"/>
      <c r="HM5294" s="425"/>
      <c r="HN5294" s="425"/>
      <c r="HO5294" s="425"/>
      <c r="HP5294" s="425"/>
      <c r="HQ5294" s="425"/>
      <c r="HR5294" s="425"/>
      <c r="HS5294" s="425"/>
      <c r="HT5294" s="425"/>
      <c r="HU5294" s="425"/>
      <c r="HV5294" s="425"/>
      <c r="HW5294" s="425"/>
      <c r="HX5294" s="425"/>
      <c r="HY5294" s="425"/>
      <c r="HZ5294" s="425"/>
      <c r="IA5294" s="425"/>
      <c r="IB5294" s="425"/>
      <c r="IC5294" s="425"/>
      <c r="ID5294" s="425"/>
      <c r="IE5294" s="425"/>
      <c r="IF5294" s="425"/>
      <c r="IG5294" s="425"/>
      <c r="IH5294" s="425"/>
      <c r="II5294" s="425"/>
      <c r="IJ5294" s="425"/>
      <c r="IK5294" s="425"/>
      <c r="IL5294" s="425"/>
      <c r="IM5294" s="425"/>
      <c r="IN5294" s="425"/>
      <c r="IO5294" s="425"/>
      <c r="IP5294" s="425"/>
      <c r="IQ5294" s="425"/>
      <c r="IR5294" s="425"/>
      <c r="IS5294" s="425"/>
      <c r="IT5294" s="425"/>
      <c r="IU5294" s="425"/>
      <c r="IV5294" s="425"/>
    </row>
    <row r="5295" s="428" customFormat="1" ht="27.6" customHeight="1" spans="2:256">
      <c r="B5295" s="465"/>
      <c r="GH5295" s="425"/>
      <c r="GI5295" s="425"/>
      <c r="GJ5295" s="425"/>
      <c r="GK5295" s="425"/>
      <c r="GL5295" s="425"/>
      <c r="GM5295" s="425"/>
      <c r="GN5295" s="425"/>
      <c r="GO5295" s="425"/>
      <c r="GP5295" s="425"/>
      <c r="GQ5295" s="425"/>
      <c r="GR5295" s="425"/>
      <c r="GS5295" s="425"/>
      <c r="GT5295" s="425"/>
      <c r="GU5295" s="425"/>
      <c r="GV5295" s="425"/>
      <c r="GW5295" s="425"/>
      <c r="GX5295" s="425"/>
      <c r="GY5295" s="425"/>
      <c r="GZ5295" s="425"/>
      <c r="HA5295" s="425"/>
      <c r="HB5295" s="425"/>
      <c r="HC5295" s="425"/>
      <c r="HD5295" s="425"/>
      <c r="HE5295" s="425"/>
      <c r="HF5295" s="425"/>
      <c r="HG5295" s="425"/>
      <c r="HH5295" s="425"/>
      <c r="HI5295" s="425"/>
      <c r="HJ5295" s="425"/>
      <c r="HK5295" s="425"/>
      <c r="HL5295" s="425"/>
      <c r="HM5295" s="425"/>
      <c r="HN5295" s="425"/>
      <c r="HO5295" s="425"/>
      <c r="HP5295" s="425"/>
      <c r="HQ5295" s="425"/>
      <c r="HR5295" s="425"/>
      <c r="HS5295" s="425"/>
      <c r="HT5295" s="425"/>
      <c r="HU5295" s="425"/>
      <c r="HV5295" s="425"/>
      <c r="HW5295" s="425"/>
      <c r="HX5295" s="425"/>
      <c r="HY5295" s="425"/>
      <c r="HZ5295" s="425"/>
      <c r="IA5295" s="425"/>
      <c r="IB5295" s="425"/>
      <c r="IC5295" s="425"/>
      <c r="ID5295" s="425"/>
      <c r="IE5295" s="425"/>
      <c r="IF5295" s="425"/>
      <c r="IG5295" s="425"/>
      <c r="IH5295" s="425"/>
      <c r="II5295" s="425"/>
      <c r="IJ5295" s="425"/>
      <c r="IK5295" s="425"/>
      <c r="IL5295" s="425"/>
      <c r="IM5295" s="425"/>
      <c r="IN5295" s="425"/>
      <c r="IO5295" s="425"/>
      <c r="IP5295" s="425"/>
      <c r="IQ5295" s="425"/>
      <c r="IR5295" s="425"/>
      <c r="IS5295" s="425"/>
      <c r="IT5295" s="425"/>
      <c r="IU5295" s="425"/>
      <c r="IV5295" s="425"/>
    </row>
    <row r="5296" s="428" customFormat="1" ht="27.6" customHeight="1" spans="2:256">
      <c r="B5296" s="465"/>
      <c r="GH5296" s="425"/>
      <c r="GI5296" s="425"/>
      <c r="GJ5296" s="425"/>
      <c r="GK5296" s="425"/>
      <c r="GL5296" s="425"/>
      <c r="GM5296" s="425"/>
      <c r="GN5296" s="425"/>
      <c r="GO5296" s="425"/>
      <c r="GP5296" s="425"/>
      <c r="GQ5296" s="425"/>
      <c r="GR5296" s="425"/>
      <c r="GS5296" s="425"/>
      <c r="GT5296" s="425"/>
      <c r="GU5296" s="425"/>
      <c r="GV5296" s="425"/>
      <c r="GW5296" s="425"/>
      <c r="GX5296" s="425"/>
      <c r="GY5296" s="425"/>
      <c r="GZ5296" s="425"/>
      <c r="HA5296" s="425"/>
      <c r="HB5296" s="425"/>
      <c r="HC5296" s="425"/>
      <c r="HD5296" s="425"/>
      <c r="HE5296" s="425"/>
      <c r="HF5296" s="425"/>
      <c r="HG5296" s="425"/>
      <c r="HH5296" s="425"/>
      <c r="HI5296" s="425"/>
      <c r="HJ5296" s="425"/>
      <c r="HK5296" s="425"/>
      <c r="HL5296" s="425"/>
      <c r="HM5296" s="425"/>
      <c r="HN5296" s="425"/>
      <c r="HO5296" s="425"/>
      <c r="HP5296" s="425"/>
      <c r="HQ5296" s="425"/>
      <c r="HR5296" s="425"/>
      <c r="HS5296" s="425"/>
      <c r="HT5296" s="425"/>
      <c r="HU5296" s="425"/>
      <c r="HV5296" s="425"/>
      <c r="HW5296" s="425"/>
      <c r="HX5296" s="425"/>
      <c r="HY5296" s="425"/>
      <c r="HZ5296" s="425"/>
      <c r="IA5296" s="425"/>
      <c r="IB5296" s="425"/>
      <c r="IC5296" s="425"/>
      <c r="ID5296" s="425"/>
      <c r="IE5296" s="425"/>
      <c r="IF5296" s="425"/>
      <c r="IG5296" s="425"/>
      <c r="IH5296" s="425"/>
      <c r="II5296" s="425"/>
      <c r="IJ5296" s="425"/>
      <c r="IK5296" s="425"/>
      <c r="IL5296" s="425"/>
      <c r="IM5296" s="425"/>
      <c r="IN5296" s="425"/>
      <c r="IO5296" s="425"/>
      <c r="IP5296" s="425"/>
      <c r="IQ5296" s="425"/>
      <c r="IR5296" s="425"/>
      <c r="IS5296" s="425"/>
      <c r="IT5296" s="425"/>
      <c r="IU5296" s="425"/>
      <c r="IV5296" s="425"/>
    </row>
    <row r="5297" s="428" customFormat="1" ht="27.6" customHeight="1" spans="2:256">
      <c r="B5297" s="465"/>
      <c r="GH5297" s="425"/>
      <c r="GI5297" s="425"/>
      <c r="GJ5297" s="425"/>
      <c r="GK5297" s="425"/>
      <c r="GL5297" s="425"/>
      <c r="GM5297" s="425"/>
      <c r="GN5297" s="425"/>
      <c r="GO5297" s="425"/>
      <c r="GP5297" s="425"/>
      <c r="GQ5297" s="425"/>
      <c r="GR5297" s="425"/>
      <c r="GS5297" s="425"/>
      <c r="GT5297" s="425"/>
      <c r="GU5297" s="425"/>
      <c r="GV5297" s="425"/>
      <c r="GW5297" s="425"/>
      <c r="GX5297" s="425"/>
      <c r="GY5297" s="425"/>
      <c r="GZ5297" s="425"/>
      <c r="HA5297" s="425"/>
      <c r="HB5297" s="425"/>
      <c r="HC5297" s="425"/>
      <c r="HD5297" s="425"/>
      <c r="HE5297" s="425"/>
      <c r="HF5297" s="425"/>
      <c r="HG5297" s="425"/>
      <c r="HH5297" s="425"/>
      <c r="HI5297" s="425"/>
      <c r="HJ5297" s="425"/>
      <c r="HK5297" s="425"/>
      <c r="HL5297" s="425"/>
      <c r="HM5297" s="425"/>
      <c r="HN5297" s="425"/>
      <c r="HO5297" s="425"/>
      <c r="HP5297" s="425"/>
      <c r="HQ5297" s="425"/>
      <c r="HR5297" s="425"/>
      <c r="HS5297" s="425"/>
      <c r="HT5297" s="425"/>
      <c r="HU5297" s="425"/>
      <c r="HV5297" s="425"/>
      <c r="HW5297" s="425"/>
      <c r="HX5297" s="425"/>
      <c r="HY5297" s="425"/>
      <c r="HZ5297" s="425"/>
      <c r="IA5297" s="425"/>
      <c r="IB5297" s="425"/>
      <c r="IC5297" s="425"/>
      <c r="ID5297" s="425"/>
      <c r="IE5297" s="425"/>
      <c r="IF5297" s="425"/>
      <c r="IG5297" s="425"/>
      <c r="IH5297" s="425"/>
      <c r="II5297" s="425"/>
      <c r="IJ5297" s="425"/>
      <c r="IK5297" s="425"/>
      <c r="IL5297" s="425"/>
      <c r="IM5297" s="425"/>
      <c r="IN5297" s="425"/>
      <c r="IO5297" s="425"/>
      <c r="IP5297" s="425"/>
      <c r="IQ5297" s="425"/>
      <c r="IR5297" s="425"/>
      <c r="IS5297" s="425"/>
      <c r="IT5297" s="425"/>
      <c r="IU5297" s="425"/>
      <c r="IV5297" s="425"/>
    </row>
    <row r="5298" s="428" customFormat="1" ht="27.6" customHeight="1" spans="2:256">
      <c r="B5298" s="465"/>
      <c r="GH5298" s="425"/>
      <c r="GI5298" s="425"/>
      <c r="GJ5298" s="425"/>
      <c r="GK5298" s="425"/>
      <c r="GL5298" s="425"/>
      <c r="GM5298" s="425"/>
      <c r="GN5298" s="425"/>
      <c r="GO5298" s="425"/>
      <c r="GP5298" s="425"/>
      <c r="GQ5298" s="425"/>
      <c r="GR5298" s="425"/>
      <c r="GS5298" s="425"/>
      <c r="GT5298" s="425"/>
      <c r="GU5298" s="425"/>
      <c r="GV5298" s="425"/>
      <c r="GW5298" s="425"/>
      <c r="GX5298" s="425"/>
      <c r="GY5298" s="425"/>
      <c r="GZ5298" s="425"/>
      <c r="HA5298" s="425"/>
      <c r="HB5298" s="425"/>
      <c r="HC5298" s="425"/>
      <c r="HD5298" s="425"/>
      <c r="HE5298" s="425"/>
      <c r="HF5298" s="425"/>
      <c r="HG5298" s="425"/>
      <c r="HH5298" s="425"/>
      <c r="HI5298" s="425"/>
      <c r="HJ5298" s="425"/>
      <c r="HK5298" s="425"/>
      <c r="HL5298" s="425"/>
      <c r="HM5298" s="425"/>
      <c r="HN5298" s="425"/>
      <c r="HO5298" s="425"/>
      <c r="HP5298" s="425"/>
      <c r="HQ5298" s="425"/>
      <c r="HR5298" s="425"/>
      <c r="HS5298" s="425"/>
      <c r="HT5298" s="425"/>
      <c r="HU5298" s="425"/>
      <c r="HV5298" s="425"/>
      <c r="HW5298" s="425"/>
      <c r="HX5298" s="425"/>
      <c r="HY5298" s="425"/>
      <c r="HZ5298" s="425"/>
      <c r="IA5298" s="425"/>
      <c r="IB5298" s="425"/>
      <c r="IC5298" s="425"/>
      <c r="ID5298" s="425"/>
      <c r="IE5298" s="425"/>
      <c r="IF5298" s="425"/>
      <c r="IG5298" s="425"/>
      <c r="IH5298" s="425"/>
      <c r="II5298" s="425"/>
      <c r="IJ5298" s="425"/>
      <c r="IK5298" s="425"/>
      <c r="IL5298" s="425"/>
      <c r="IM5298" s="425"/>
      <c r="IN5298" s="425"/>
      <c r="IO5298" s="425"/>
      <c r="IP5298" s="425"/>
      <c r="IQ5298" s="425"/>
      <c r="IR5298" s="425"/>
      <c r="IS5298" s="425"/>
      <c r="IT5298" s="425"/>
      <c r="IU5298" s="425"/>
      <c r="IV5298" s="425"/>
    </row>
    <row r="5299" s="428" customFormat="1" ht="27.6" customHeight="1" spans="2:256">
      <c r="B5299" s="465"/>
      <c r="GH5299" s="425"/>
      <c r="GI5299" s="425"/>
      <c r="GJ5299" s="425"/>
      <c r="GK5299" s="425"/>
      <c r="GL5299" s="425"/>
      <c r="GM5299" s="425"/>
      <c r="GN5299" s="425"/>
      <c r="GO5299" s="425"/>
      <c r="GP5299" s="425"/>
      <c r="GQ5299" s="425"/>
      <c r="GR5299" s="425"/>
      <c r="GS5299" s="425"/>
      <c r="GT5299" s="425"/>
      <c r="GU5299" s="425"/>
      <c r="GV5299" s="425"/>
      <c r="GW5299" s="425"/>
      <c r="GX5299" s="425"/>
      <c r="GY5299" s="425"/>
      <c r="GZ5299" s="425"/>
      <c r="HA5299" s="425"/>
      <c r="HB5299" s="425"/>
      <c r="HC5299" s="425"/>
      <c r="HD5299" s="425"/>
      <c r="HE5299" s="425"/>
      <c r="HF5299" s="425"/>
      <c r="HG5299" s="425"/>
      <c r="HH5299" s="425"/>
      <c r="HI5299" s="425"/>
      <c r="HJ5299" s="425"/>
      <c r="HK5299" s="425"/>
      <c r="HL5299" s="425"/>
      <c r="HM5299" s="425"/>
      <c r="HN5299" s="425"/>
      <c r="HO5299" s="425"/>
      <c r="HP5299" s="425"/>
      <c r="HQ5299" s="425"/>
      <c r="HR5299" s="425"/>
      <c r="HS5299" s="425"/>
      <c r="HT5299" s="425"/>
      <c r="HU5299" s="425"/>
      <c r="HV5299" s="425"/>
      <c r="HW5299" s="425"/>
      <c r="HX5299" s="425"/>
      <c r="HY5299" s="425"/>
      <c r="HZ5299" s="425"/>
      <c r="IA5299" s="425"/>
      <c r="IB5299" s="425"/>
      <c r="IC5299" s="425"/>
      <c r="ID5299" s="425"/>
      <c r="IE5299" s="425"/>
      <c r="IF5299" s="425"/>
      <c r="IG5299" s="425"/>
      <c r="IH5299" s="425"/>
      <c r="II5299" s="425"/>
      <c r="IJ5299" s="425"/>
      <c r="IK5299" s="425"/>
      <c r="IL5299" s="425"/>
      <c r="IM5299" s="425"/>
      <c r="IN5299" s="425"/>
      <c r="IO5299" s="425"/>
      <c r="IP5299" s="425"/>
      <c r="IQ5299" s="425"/>
      <c r="IR5299" s="425"/>
      <c r="IS5299" s="425"/>
      <c r="IT5299" s="425"/>
      <c r="IU5299" s="425"/>
      <c r="IV5299" s="425"/>
    </row>
    <row r="5300" s="428" customFormat="1" ht="27.6" customHeight="1" spans="2:256">
      <c r="B5300" s="465"/>
      <c r="GH5300" s="425"/>
      <c r="GI5300" s="425"/>
      <c r="GJ5300" s="425"/>
      <c r="GK5300" s="425"/>
      <c r="GL5300" s="425"/>
      <c r="GM5300" s="425"/>
      <c r="GN5300" s="425"/>
      <c r="GO5300" s="425"/>
      <c r="GP5300" s="425"/>
      <c r="GQ5300" s="425"/>
      <c r="GR5300" s="425"/>
      <c r="GS5300" s="425"/>
      <c r="GT5300" s="425"/>
      <c r="GU5300" s="425"/>
      <c r="GV5300" s="425"/>
      <c r="GW5300" s="425"/>
      <c r="GX5300" s="425"/>
      <c r="GY5300" s="425"/>
      <c r="GZ5300" s="425"/>
      <c r="HA5300" s="425"/>
      <c r="HB5300" s="425"/>
      <c r="HC5300" s="425"/>
      <c r="HD5300" s="425"/>
      <c r="HE5300" s="425"/>
      <c r="HF5300" s="425"/>
      <c r="HG5300" s="425"/>
      <c r="HH5300" s="425"/>
      <c r="HI5300" s="425"/>
      <c r="HJ5300" s="425"/>
      <c r="HK5300" s="425"/>
      <c r="HL5300" s="425"/>
      <c r="HM5300" s="425"/>
      <c r="HN5300" s="425"/>
      <c r="HO5300" s="425"/>
      <c r="HP5300" s="425"/>
      <c r="HQ5300" s="425"/>
      <c r="HR5300" s="425"/>
      <c r="HS5300" s="425"/>
      <c r="HT5300" s="425"/>
      <c r="HU5300" s="425"/>
      <c r="HV5300" s="425"/>
      <c r="HW5300" s="425"/>
      <c r="HX5300" s="425"/>
      <c r="HY5300" s="425"/>
      <c r="HZ5300" s="425"/>
      <c r="IA5300" s="425"/>
      <c r="IB5300" s="425"/>
      <c r="IC5300" s="425"/>
      <c r="ID5300" s="425"/>
      <c r="IE5300" s="425"/>
      <c r="IF5300" s="425"/>
      <c r="IG5300" s="425"/>
      <c r="IH5300" s="425"/>
      <c r="II5300" s="425"/>
      <c r="IJ5300" s="425"/>
      <c r="IK5300" s="425"/>
      <c r="IL5300" s="425"/>
      <c r="IM5300" s="425"/>
      <c r="IN5300" s="425"/>
      <c r="IO5300" s="425"/>
      <c r="IP5300" s="425"/>
      <c r="IQ5300" s="425"/>
      <c r="IR5300" s="425"/>
      <c r="IS5300" s="425"/>
      <c r="IT5300" s="425"/>
      <c r="IU5300" s="425"/>
      <c r="IV5300" s="425"/>
    </row>
    <row r="5301" s="428" customFormat="1" ht="27.6" customHeight="1" spans="2:256">
      <c r="B5301" s="465"/>
      <c r="GH5301" s="425"/>
      <c r="GI5301" s="425"/>
      <c r="GJ5301" s="425"/>
      <c r="GK5301" s="425"/>
      <c r="GL5301" s="425"/>
      <c r="GM5301" s="425"/>
      <c r="GN5301" s="425"/>
      <c r="GO5301" s="425"/>
      <c r="GP5301" s="425"/>
      <c r="GQ5301" s="425"/>
      <c r="GR5301" s="425"/>
      <c r="GS5301" s="425"/>
      <c r="GT5301" s="425"/>
      <c r="GU5301" s="425"/>
      <c r="GV5301" s="425"/>
      <c r="GW5301" s="425"/>
      <c r="GX5301" s="425"/>
      <c r="GY5301" s="425"/>
      <c r="GZ5301" s="425"/>
      <c r="HA5301" s="425"/>
      <c r="HB5301" s="425"/>
      <c r="HC5301" s="425"/>
      <c r="HD5301" s="425"/>
      <c r="HE5301" s="425"/>
      <c r="HF5301" s="425"/>
      <c r="HG5301" s="425"/>
      <c r="HH5301" s="425"/>
      <c r="HI5301" s="425"/>
      <c r="HJ5301" s="425"/>
      <c r="HK5301" s="425"/>
      <c r="HL5301" s="425"/>
      <c r="HM5301" s="425"/>
      <c r="HN5301" s="425"/>
      <c r="HO5301" s="425"/>
      <c r="HP5301" s="425"/>
      <c r="HQ5301" s="425"/>
      <c r="HR5301" s="425"/>
      <c r="HS5301" s="425"/>
      <c r="HT5301" s="425"/>
      <c r="HU5301" s="425"/>
      <c r="HV5301" s="425"/>
      <c r="HW5301" s="425"/>
      <c r="HX5301" s="425"/>
      <c r="HY5301" s="425"/>
      <c r="HZ5301" s="425"/>
      <c r="IA5301" s="425"/>
      <c r="IB5301" s="425"/>
      <c r="IC5301" s="425"/>
      <c r="ID5301" s="425"/>
      <c r="IE5301" s="425"/>
      <c r="IF5301" s="425"/>
      <c r="IG5301" s="425"/>
      <c r="IH5301" s="425"/>
      <c r="II5301" s="425"/>
      <c r="IJ5301" s="425"/>
      <c r="IK5301" s="425"/>
      <c r="IL5301" s="425"/>
      <c r="IM5301" s="425"/>
      <c r="IN5301" s="425"/>
      <c r="IO5301" s="425"/>
      <c r="IP5301" s="425"/>
      <c r="IQ5301" s="425"/>
      <c r="IR5301" s="425"/>
      <c r="IS5301" s="425"/>
      <c r="IT5301" s="425"/>
      <c r="IU5301" s="425"/>
      <c r="IV5301" s="425"/>
    </row>
    <row r="5302" s="428" customFormat="1" ht="27.6" customHeight="1" spans="2:256">
      <c r="B5302" s="465"/>
      <c r="GH5302" s="425"/>
      <c r="GI5302" s="425"/>
      <c r="GJ5302" s="425"/>
      <c r="GK5302" s="425"/>
      <c r="GL5302" s="425"/>
      <c r="GM5302" s="425"/>
      <c r="GN5302" s="425"/>
      <c r="GO5302" s="425"/>
      <c r="GP5302" s="425"/>
      <c r="GQ5302" s="425"/>
      <c r="GR5302" s="425"/>
      <c r="GS5302" s="425"/>
      <c r="GT5302" s="425"/>
      <c r="GU5302" s="425"/>
      <c r="GV5302" s="425"/>
      <c r="GW5302" s="425"/>
      <c r="GX5302" s="425"/>
      <c r="GY5302" s="425"/>
      <c r="GZ5302" s="425"/>
      <c r="HA5302" s="425"/>
      <c r="HB5302" s="425"/>
      <c r="HC5302" s="425"/>
      <c r="HD5302" s="425"/>
      <c r="HE5302" s="425"/>
      <c r="HF5302" s="425"/>
      <c r="HG5302" s="425"/>
      <c r="HH5302" s="425"/>
      <c r="HI5302" s="425"/>
      <c r="HJ5302" s="425"/>
      <c r="HK5302" s="425"/>
      <c r="HL5302" s="425"/>
      <c r="HM5302" s="425"/>
      <c r="HN5302" s="425"/>
      <c r="HO5302" s="425"/>
      <c r="HP5302" s="425"/>
      <c r="HQ5302" s="425"/>
      <c r="HR5302" s="425"/>
      <c r="HS5302" s="425"/>
      <c r="HT5302" s="425"/>
      <c r="HU5302" s="425"/>
      <c r="HV5302" s="425"/>
      <c r="HW5302" s="425"/>
      <c r="HX5302" s="425"/>
      <c r="HY5302" s="425"/>
      <c r="HZ5302" s="425"/>
      <c r="IA5302" s="425"/>
      <c r="IB5302" s="425"/>
      <c r="IC5302" s="425"/>
      <c r="ID5302" s="425"/>
      <c r="IE5302" s="425"/>
      <c r="IF5302" s="425"/>
      <c r="IG5302" s="425"/>
      <c r="IH5302" s="425"/>
      <c r="II5302" s="425"/>
      <c r="IJ5302" s="425"/>
      <c r="IK5302" s="425"/>
      <c r="IL5302" s="425"/>
      <c r="IM5302" s="425"/>
      <c r="IN5302" s="425"/>
      <c r="IO5302" s="425"/>
      <c r="IP5302" s="425"/>
      <c r="IQ5302" s="425"/>
      <c r="IR5302" s="425"/>
      <c r="IS5302" s="425"/>
      <c r="IT5302" s="425"/>
      <c r="IU5302" s="425"/>
      <c r="IV5302" s="425"/>
    </row>
    <row r="5303" s="428" customFormat="1" ht="27.6" customHeight="1" spans="2:256">
      <c r="B5303" s="465"/>
      <c r="GH5303" s="425"/>
      <c r="GI5303" s="425"/>
      <c r="GJ5303" s="425"/>
      <c r="GK5303" s="425"/>
      <c r="GL5303" s="425"/>
      <c r="GM5303" s="425"/>
      <c r="GN5303" s="425"/>
      <c r="GO5303" s="425"/>
      <c r="GP5303" s="425"/>
      <c r="GQ5303" s="425"/>
      <c r="GR5303" s="425"/>
      <c r="GS5303" s="425"/>
      <c r="GT5303" s="425"/>
      <c r="GU5303" s="425"/>
      <c r="GV5303" s="425"/>
      <c r="GW5303" s="425"/>
      <c r="GX5303" s="425"/>
      <c r="GY5303" s="425"/>
      <c r="GZ5303" s="425"/>
      <c r="HA5303" s="425"/>
      <c r="HB5303" s="425"/>
      <c r="HC5303" s="425"/>
      <c r="HD5303" s="425"/>
      <c r="HE5303" s="425"/>
      <c r="HF5303" s="425"/>
      <c r="HG5303" s="425"/>
      <c r="HH5303" s="425"/>
      <c r="HI5303" s="425"/>
      <c r="HJ5303" s="425"/>
      <c r="HK5303" s="425"/>
      <c r="HL5303" s="425"/>
      <c r="HM5303" s="425"/>
      <c r="HN5303" s="425"/>
      <c r="HO5303" s="425"/>
      <c r="HP5303" s="425"/>
      <c r="HQ5303" s="425"/>
      <c r="HR5303" s="425"/>
      <c r="HS5303" s="425"/>
      <c r="HT5303" s="425"/>
      <c r="HU5303" s="425"/>
      <c r="HV5303" s="425"/>
      <c r="HW5303" s="425"/>
      <c r="HX5303" s="425"/>
      <c r="HY5303" s="425"/>
      <c r="HZ5303" s="425"/>
      <c r="IA5303" s="425"/>
      <c r="IB5303" s="425"/>
      <c r="IC5303" s="425"/>
      <c r="ID5303" s="425"/>
      <c r="IE5303" s="425"/>
      <c r="IF5303" s="425"/>
      <c r="IG5303" s="425"/>
      <c r="IH5303" s="425"/>
      <c r="II5303" s="425"/>
      <c r="IJ5303" s="425"/>
      <c r="IK5303" s="425"/>
      <c r="IL5303" s="425"/>
      <c r="IM5303" s="425"/>
      <c r="IN5303" s="425"/>
      <c r="IO5303" s="425"/>
      <c r="IP5303" s="425"/>
      <c r="IQ5303" s="425"/>
      <c r="IR5303" s="425"/>
      <c r="IS5303" s="425"/>
      <c r="IT5303" s="425"/>
      <c r="IU5303" s="425"/>
      <c r="IV5303" s="425"/>
    </row>
    <row r="5304" s="428" customFormat="1" ht="27.6" customHeight="1" spans="2:256">
      <c r="B5304" s="465"/>
      <c r="GH5304" s="425"/>
      <c r="GI5304" s="425"/>
      <c r="GJ5304" s="425"/>
      <c r="GK5304" s="425"/>
      <c r="GL5304" s="425"/>
      <c r="GM5304" s="425"/>
      <c r="GN5304" s="425"/>
      <c r="GO5304" s="425"/>
      <c r="GP5304" s="425"/>
      <c r="GQ5304" s="425"/>
      <c r="GR5304" s="425"/>
      <c r="GS5304" s="425"/>
      <c r="GT5304" s="425"/>
      <c r="GU5304" s="425"/>
      <c r="GV5304" s="425"/>
      <c r="GW5304" s="425"/>
      <c r="GX5304" s="425"/>
      <c r="GY5304" s="425"/>
      <c r="GZ5304" s="425"/>
      <c r="HA5304" s="425"/>
      <c r="HB5304" s="425"/>
      <c r="HC5304" s="425"/>
      <c r="HD5304" s="425"/>
      <c r="HE5304" s="425"/>
      <c r="HF5304" s="425"/>
      <c r="HG5304" s="425"/>
      <c r="HH5304" s="425"/>
      <c r="HI5304" s="425"/>
      <c r="HJ5304" s="425"/>
      <c r="HK5304" s="425"/>
      <c r="HL5304" s="425"/>
      <c r="HM5304" s="425"/>
      <c r="HN5304" s="425"/>
      <c r="HO5304" s="425"/>
      <c r="HP5304" s="425"/>
      <c r="HQ5304" s="425"/>
      <c r="HR5304" s="425"/>
      <c r="HS5304" s="425"/>
      <c r="HT5304" s="425"/>
      <c r="HU5304" s="425"/>
      <c r="HV5304" s="425"/>
      <c r="HW5304" s="425"/>
      <c r="HX5304" s="425"/>
      <c r="HY5304" s="425"/>
      <c r="HZ5304" s="425"/>
      <c r="IA5304" s="425"/>
      <c r="IB5304" s="425"/>
      <c r="IC5304" s="425"/>
      <c r="ID5304" s="425"/>
      <c r="IE5304" s="425"/>
      <c r="IF5304" s="425"/>
      <c r="IG5304" s="425"/>
      <c r="IH5304" s="425"/>
      <c r="II5304" s="425"/>
      <c r="IJ5304" s="425"/>
      <c r="IK5304" s="425"/>
      <c r="IL5304" s="425"/>
      <c r="IM5304" s="425"/>
      <c r="IN5304" s="425"/>
      <c r="IO5304" s="425"/>
      <c r="IP5304" s="425"/>
      <c r="IQ5304" s="425"/>
      <c r="IR5304" s="425"/>
      <c r="IS5304" s="425"/>
      <c r="IT5304" s="425"/>
      <c r="IU5304" s="425"/>
      <c r="IV5304" s="425"/>
    </row>
    <row r="5305" s="428" customFormat="1" ht="27.6" customHeight="1" spans="2:256">
      <c r="B5305" s="465"/>
      <c r="GH5305" s="425"/>
      <c r="GI5305" s="425"/>
      <c r="GJ5305" s="425"/>
      <c r="GK5305" s="425"/>
      <c r="GL5305" s="425"/>
      <c r="GM5305" s="425"/>
      <c r="GN5305" s="425"/>
      <c r="GO5305" s="425"/>
      <c r="GP5305" s="425"/>
      <c r="GQ5305" s="425"/>
      <c r="GR5305" s="425"/>
      <c r="GS5305" s="425"/>
      <c r="GT5305" s="425"/>
      <c r="GU5305" s="425"/>
      <c r="GV5305" s="425"/>
      <c r="GW5305" s="425"/>
      <c r="GX5305" s="425"/>
      <c r="GY5305" s="425"/>
      <c r="GZ5305" s="425"/>
      <c r="HA5305" s="425"/>
      <c r="HB5305" s="425"/>
      <c r="HC5305" s="425"/>
      <c r="HD5305" s="425"/>
      <c r="HE5305" s="425"/>
      <c r="HF5305" s="425"/>
      <c r="HG5305" s="425"/>
      <c r="HH5305" s="425"/>
      <c r="HI5305" s="425"/>
      <c r="HJ5305" s="425"/>
      <c r="HK5305" s="425"/>
      <c r="HL5305" s="425"/>
      <c r="HM5305" s="425"/>
      <c r="HN5305" s="425"/>
      <c r="HO5305" s="425"/>
      <c r="HP5305" s="425"/>
      <c r="HQ5305" s="425"/>
      <c r="HR5305" s="425"/>
      <c r="HS5305" s="425"/>
      <c r="HT5305" s="425"/>
      <c r="HU5305" s="425"/>
      <c r="HV5305" s="425"/>
      <c r="HW5305" s="425"/>
      <c r="HX5305" s="425"/>
      <c r="HY5305" s="425"/>
      <c r="HZ5305" s="425"/>
      <c r="IA5305" s="425"/>
      <c r="IB5305" s="425"/>
      <c r="IC5305" s="425"/>
      <c r="ID5305" s="425"/>
      <c r="IE5305" s="425"/>
      <c r="IF5305" s="425"/>
      <c r="IG5305" s="425"/>
      <c r="IH5305" s="425"/>
      <c r="II5305" s="425"/>
      <c r="IJ5305" s="425"/>
      <c r="IK5305" s="425"/>
      <c r="IL5305" s="425"/>
      <c r="IM5305" s="425"/>
      <c r="IN5305" s="425"/>
      <c r="IO5305" s="425"/>
      <c r="IP5305" s="425"/>
      <c r="IQ5305" s="425"/>
      <c r="IR5305" s="425"/>
      <c r="IS5305" s="425"/>
      <c r="IT5305" s="425"/>
      <c r="IU5305" s="425"/>
      <c r="IV5305" s="425"/>
    </row>
    <row r="5306" s="428" customFormat="1" ht="27.6" customHeight="1" spans="2:256">
      <c r="B5306" s="465"/>
      <c r="GH5306" s="425"/>
      <c r="GI5306" s="425"/>
      <c r="GJ5306" s="425"/>
      <c r="GK5306" s="425"/>
      <c r="GL5306" s="425"/>
      <c r="GM5306" s="425"/>
      <c r="GN5306" s="425"/>
      <c r="GO5306" s="425"/>
      <c r="GP5306" s="425"/>
      <c r="GQ5306" s="425"/>
      <c r="GR5306" s="425"/>
      <c r="GS5306" s="425"/>
      <c r="GT5306" s="425"/>
      <c r="GU5306" s="425"/>
      <c r="GV5306" s="425"/>
      <c r="GW5306" s="425"/>
      <c r="GX5306" s="425"/>
      <c r="GY5306" s="425"/>
      <c r="GZ5306" s="425"/>
      <c r="HA5306" s="425"/>
      <c r="HB5306" s="425"/>
      <c r="HC5306" s="425"/>
      <c r="HD5306" s="425"/>
      <c r="HE5306" s="425"/>
      <c r="HF5306" s="425"/>
      <c r="HG5306" s="425"/>
      <c r="HH5306" s="425"/>
      <c r="HI5306" s="425"/>
      <c r="HJ5306" s="425"/>
      <c r="HK5306" s="425"/>
      <c r="HL5306" s="425"/>
      <c r="HM5306" s="425"/>
      <c r="HN5306" s="425"/>
      <c r="HO5306" s="425"/>
      <c r="HP5306" s="425"/>
      <c r="HQ5306" s="425"/>
      <c r="HR5306" s="425"/>
      <c r="HS5306" s="425"/>
      <c r="HT5306" s="425"/>
      <c r="HU5306" s="425"/>
      <c r="HV5306" s="425"/>
      <c r="HW5306" s="425"/>
      <c r="HX5306" s="425"/>
      <c r="HY5306" s="425"/>
      <c r="HZ5306" s="425"/>
      <c r="IA5306" s="425"/>
      <c r="IB5306" s="425"/>
      <c r="IC5306" s="425"/>
      <c r="ID5306" s="425"/>
      <c r="IE5306" s="425"/>
      <c r="IF5306" s="425"/>
      <c r="IG5306" s="425"/>
      <c r="IH5306" s="425"/>
      <c r="II5306" s="425"/>
      <c r="IJ5306" s="425"/>
      <c r="IK5306" s="425"/>
      <c r="IL5306" s="425"/>
      <c r="IM5306" s="425"/>
      <c r="IN5306" s="425"/>
      <c r="IO5306" s="425"/>
      <c r="IP5306" s="425"/>
      <c r="IQ5306" s="425"/>
      <c r="IR5306" s="425"/>
      <c r="IS5306" s="425"/>
      <c r="IT5306" s="425"/>
      <c r="IU5306" s="425"/>
      <c r="IV5306" s="425"/>
    </row>
    <row r="5307" s="428" customFormat="1" ht="27.6" customHeight="1" spans="2:256">
      <c r="B5307" s="465"/>
      <c r="GH5307" s="425"/>
      <c r="GI5307" s="425"/>
      <c r="GJ5307" s="425"/>
      <c r="GK5307" s="425"/>
      <c r="GL5307" s="425"/>
      <c r="GM5307" s="425"/>
      <c r="GN5307" s="425"/>
      <c r="GO5307" s="425"/>
      <c r="GP5307" s="425"/>
      <c r="GQ5307" s="425"/>
      <c r="GR5307" s="425"/>
      <c r="GS5307" s="425"/>
      <c r="GT5307" s="425"/>
      <c r="GU5307" s="425"/>
      <c r="GV5307" s="425"/>
      <c r="GW5307" s="425"/>
      <c r="GX5307" s="425"/>
      <c r="GY5307" s="425"/>
      <c r="GZ5307" s="425"/>
      <c r="HA5307" s="425"/>
      <c r="HB5307" s="425"/>
      <c r="HC5307" s="425"/>
      <c r="HD5307" s="425"/>
      <c r="HE5307" s="425"/>
      <c r="HF5307" s="425"/>
      <c r="HG5307" s="425"/>
      <c r="HH5307" s="425"/>
      <c r="HI5307" s="425"/>
      <c r="HJ5307" s="425"/>
      <c r="HK5307" s="425"/>
      <c r="HL5307" s="425"/>
      <c r="HM5307" s="425"/>
      <c r="HN5307" s="425"/>
      <c r="HO5307" s="425"/>
      <c r="HP5307" s="425"/>
      <c r="HQ5307" s="425"/>
      <c r="HR5307" s="425"/>
      <c r="HS5307" s="425"/>
      <c r="HT5307" s="425"/>
      <c r="HU5307" s="425"/>
      <c r="HV5307" s="425"/>
      <c r="HW5307" s="425"/>
      <c r="HX5307" s="425"/>
      <c r="HY5307" s="425"/>
      <c r="HZ5307" s="425"/>
      <c r="IA5307" s="425"/>
      <c r="IB5307" s="425"/>
      <c r="IC5307" s="425"/>
      <c r="ID5307" s="425"/>
      <c r="IE5307" s="425"/>
      <c r="IF5307" s="425"/>
      <c r="IG5307" s="425"/>
      <c r="IH5307" s="425"/>
      <c r="II5307" s="425"/>
      <c r="IJ5307" s="425"/>
      <c r="IK5307" s="425"/>
      <c r="IL5307" s="425"/>
      <c r="IM5307" s="425"/>
      <c r="IN5307" s="425"/>
      <c r="IO5307" s="425"/>
      <c r="IP5307" s="425"/>
      <c r="IQ5307" s="425"/>
      <c r="IR5307" s="425"/>
      <c r="IS5307" s="425"/>
      <c r="IT5307" s="425"/>
      <c r="IU5307" s="425"/>
      <c r="IV5307" s="425"/>
    </row>
    <row r="5308" s="428" customFormat="1" ht="27.6" customHeight="1" spans="2:256">
      <c r="B5308" s="465"/>
      <c r="GH5308" s="425"/>
      <c r="GI5308" s="425"/>
      <c r="GJ5308" s="425"/>
      <c r="GK5308" s="425"/>
      <c r="GL5308" s="425"/>
      <c r="GM5308" s="425"/>
      <c r="GN5308" s="425"/>
      <c r="GO5308" s="425"/>
      <c r="GP5308" s="425"/>
      <c r="GQ5308" s="425"/>
      <c r="GR5308" s="425"/>
      <c r="GS5308" s="425"/>
      <c r="GT5308" s="425"/>
      <c r="GU5308" s="425"/>
      <c r="GV5308" s="425"/>
      <c r="GW5308" s="425"/>
      <c r="GX5308" s="425"/>
      <c r="GY5308" s="425"/>
      <c r="GZ5308" s="425"/>
      <c r="HA5308" s="425"/>
      <c r="HB5308" s="425"/>
      <c r="HC5308" s="425"/>
      <c r="HD5308" s="425"/>
      <c r="HE5308" s="425"/>
      <c r="HF5308" s="425"/>
      <c r="HG5308" s="425"/>
      <c r="HH5308" s="425"/>
      <c r="HI5308" s="425"/>
      <c r="HJ5308" s="425"/>
      <c r="HK5308" s="425"/>
      <c r="HL5308" s="425"/>
      <c r="HM5308" s="425"/>
      <c r="HN5308" s="425"/>
      <c r="HO5308" s="425"/>
      <c r="HP5308" s="425"/>
      <c r="HQ5308" s="425"/>
      <c r="HR5308" s="425"/>
      <c r="HS5308" s="425"/>
      <c r="HT5308" s="425"/>
      <c r="HU5308" s="425"/>
      <c r="HV5308" s="425"/>
      <c r="HW5308" s="425"/>
      <c r="HX5308" s="425"/>
      <c r="HY5308" s="425"/>
      <c r="HZ5308" s="425"/>
      <c r="IA5308" s="425"/>
      <c r="IB5308" s="425"/>
      <c r="IC5308" s="425"/>
      <c r="ID5308" s="425"/>
      <c r="IE5308" s="425"/>
      <c r="IF5308" s="425"/>
      <c r="IG5308" s="425"/>
      <c r="IH5308" s="425"/>
      <c r="II5308" s="425"/>
      <c r="IJ5308" s="425"/>
      <c r="IK5308" s="425"/>
      <c r="IL5308" s="425"/>
      <c r="IM5308" s="425"/>
      <c r="IN5308" s="425"/>
      <c r="IO5308" s="425"/>
      <c r="IP5308" s="425"/>
      <c r="IQ5308" s="425"/>
      <c r="IR5308" s="425"/>
      <c r="IS5308" s="425"/>
      <c r="IT5308" s="425"/>
      <c r="IU5308" s="425"/>
      <c r="IV5308" s="425"/>
    </row>
    <row r="5309" s="428" customFormat="1" ht="27.6" customHeight="1" spans="2:256">
      <c r="B5309" s="465"/>
      <c r="GH5309" s="425"/>
      <c r="GI5309" s="425"/>
      <c r="GJ5309" s="425"/>
      <c r="GK5309" s="425"/>
      <c r="GL5309" s="425"/>
      <c r="GM5309" s="425"/>
      <c r="GN5309" s="425"/>
      <c r="GO5309" s="425"/>
      <c r="GP5309" s="425"/>
      <c r="GQ5309" s="425"/>
      <c r="GR5309" s="425"/>
      <c r="GS5309" s="425"/>
      <c r="GT5309" s="425"/>
      <c r="GU5309" s="425"/>
      <c r="GV5309" s="425"/>
      <c r="GW5309" s="425"/>
      <c r="GX5309" s="425"/>
      <c r="GY5309" s="425"/>
      <c r="GZ5309" s="425"/>
      <c r="HA5309" s="425"/>
      <c r="HB5309" s="425"/>
      <c r="HC5309" s="425"/>
      <c r="HD5309" s="425"/>
      <c r="HE5309" s="425"/>
      <c r="HF5309" s="425"/>
      <c r="HG5309" s="425"/>
      <c r="HH5309" s="425"/>
      <c r="HI5309" s="425"/>
      <c r="HJ5309" s="425"/>
      <c r="HK5309" s="425"/>
      <c r="HL5309" s="425"/>
      <c r="HM5309" s="425"/>
      <c r="HN5309" s="425"/>
      <c r="HO5309" s="425"/>
      <c r="HP5309" s="425"/>
      <c r="HQ5309" s="425"/>
      <c r="HR5309" s="425"/>
      <c r="HS5309" s="425"/>
      <c r="HT5309" s="425"/>
      <c r="HU5309" s="425"/>
      <c r="HV5309" s="425"/>
      <c r="HW5309" s="425"/>
      <c r="HX5309" s="425"/>
      <c r="HY5309" s="425"/>
      <c r="HZ5309" s="425"/>
      <c r="IA5309" s="425"/>
      <c r="IB5309" s="425"/>
      <c r="IC5309" s="425"/>
      <c r="ID5309" s="425"/>
      <c r="IE5309" s="425"/>
      <c r="IF5309" s="425"/>
      <c r="IG5309" s="425"/>
      <c r="IH5309" s="425"/>
      <c r="II5309" s="425"/>
      <c r="IJ5309" s="425"/>
      <c r="IK5309" s="425"/>
      <c r="IL5309" s="425"/>
      <c r="IM5309" s="425"/>
      <c r="IN5309" s="425"/>
      <c r="IO5309" s="425"/>
      <c r="IP5309" s="425"/>
      <c r="IQ5309" s="425"/>
      <c r="IR5309" s="425"/>
      <c r="IS5309" s="425"/>
      <c r="IT5309" s="425"/>
      <c r="IU5309" s="425"/>
      <c r="IV5309" s="425"/>
    </row>
    <row r="5310" s="428" customFormat="1" ht="27.6" customHeight="1" spans="2:256">
      <c r="B5310" s="465"/>
      <c r="GH5310" s="425"/>
      <c r="GI5310" s="425"/>
      <c r="GJ5310" s="425"/>
      <c r="GK5310" s="425"/>
      <c r="GL5310" s="425"/>
      <c r="GM5310" s="425"/>
      <c r="GN5310" s="425"/>
      <c r="GO5310" s="425"/>
      <c r="GP5310" s="425"/>
      <c r="GQ5310" s="425"/>
      <c r="GR5310" s="425"/>
      <c r="GS5310" s="425"/>
      <c r="GT5310" s="425"/>
      <c r="GU5310" s="425"/>
      <c r="GV5310" s="425"/>
      <c r="GW5310" s="425"/>
      <c r="GX5310" s="425"/>
      <c r="GY5310" s="425"/>
      <c r="GZ5310" s="425"/>
      <c r="HA5310" s="425"/>
      <c r="HB5310" s="425"/>
      <c r="HC5310" s="425"/>
      <c r="HD5310" s="425"/>
      <c r="HE5310" s="425"/>
      <c r="HF5310" s="425"/>
      <c r="HG5310" s="425"/>
      <c r="HH5310" s="425"/>
      <c r="HI5310" s="425"/>
      <c r="HJ5310" s="425"/>
      <c r="HK5310" s="425"/>
      <c r="HL5310" s="425"/>
      <c r="HM5310" s="425"/>
      <c r="HN5310" s="425"/>
      <c r="HO5310" s="425"/>
      <c r="HP5310" s="425"/>
      <c r="HQ5310" s="425"/>
      <c r="HR5310" s="425"/>
      <c r="HS5310" s="425"/>
      <c r="HT5310" s="425"/>
      <c r="HU5310" s="425"/>
      <c r="HV5310" s="425"/>
      <c r="HW5310" s="425"/>
      <c r="HX5310" s="425"/>
      <c r="HY5310" s="425"/>
      <c r="HZ5310" s="425"/>
      <c r="IA5310" s="425"/>
      <c r="IB5310" s="425"/>
      <c r="IC5310" s="425"/>
      <c r="ID5310" s="425"/>
      <c r="IE5310" s="425"/>
      <c r="IF5310" s="425"/>
      <c r="IG5310" s="425"/>
      <c r="IH5310" s="425"/>
      <c r="II5310" s="425"/>
      <c r="IJ5310" s="425"/>
      <c r="IK5310" s="425"/>
      <c r="IL5310" s="425"/>
      <c r="IM5310" s="425"/>
      <c r="IN5310" s="425"/>
      <c r="IO5310" s="425"/>
      <c r="IP5310" s="425"/>
      <c r="IQ5310" s="425"/>
      <c r="IR5310" s="425"/>
      <c r="IS5310" s="425"/>
      <c r="IT5310" s="425"/>
      <c r="IU5310" s="425"/>
      <c r="IV5310" s="425"/>
    </row>
    <row r="5311" s="428" customFormat="1" ht="27.6" customHeight="1" spans="2:256">
      <c r="B5311" s="465"/>
      <c r="GH5311" s="425"/>
      <c r="GI5311" s="425"/>
      <c r="GJ5311" s="425"/>
      <c r="GK5311" s="425"/>
      <c r="GL5311" s="425"/>
      <c r="GM5311" s="425"/>
      <c r="GN5311" s="425"/>
      <c r="GO5311" s="425"/>
      <c r="GP5311" s="425"/>
      <c r="GQ5311" s="425"/>
      <c r="GR5311" s="425"/>
      <c r="GS5311" s="425"/>
      <c r="GT5311" s="425"/>
      <c r="GU5311" s="425"/>
      <c r="GV5311" s="425"/>
      <c r="GW5311" s="425"/>
      <c r="GX5311" s="425"/>
      <c r="GY5311" s="425"/>
      <c r="GZ5311" s="425"/>
      <c r="HA5311" s="425"/>
      <c r="HB5311" s="425"/>
      <c r="HC5311" s="425"/>
      <c r="HD5311" s="425"/>
      <c r="HE5311" s="425"/>
      <c r="HF5311" s="425"/>
      <c r="HG5311" s="425"/>
      <c r="HH5311" s="425"/>
      <c r="HI5311" s="425"/>
      <c r="HJ5311" s="425"/>
      <c r="HK5311" s="425"/>
      <c r="HL5311" s="425"/>
      <c r="HM5311" s="425"/>
      <c r="HN5311" s="425"/>
      <c r="HO5311" s="425"/>
      <c r="HP5311" s="425"/>
      <c r="HQ5311" s="425"/>
      <c r="HR5311" s="425"/>
      <c r="HS5311" s="425"/>
      <c r="HT5311" s="425"/>
      <c r="HU5311" s="425"/>
      <c r="HV5311" s="425"/>
      <c r="HW5311" s="425"/>
      <c r="HX5311" s="425"/>
      <c r="HY5311" s="425"/>
      <c r="HZ5311" s="425"/>
      <c r="IA5311" s="425"/>
      <c r="IB5311" s="425"/>
      <c r="IC5311" s="425"/>
      <c r="ID5311" s="425"/>
      <c r="IE5311" s="425"/>
      <c r="IF5311" s="425"/>
      <c r="IG5311" s="425"/>
      <c r="IH5311" s="425"/>
      <c r="II5311" s="425"/>
      <c r="IJ5311" s="425"/>
      <c r="IK5311" s="425"/>
      <c r="IL5311" s="425"/>
      <c r="IM5311" s="425"/>
      <c r="IN5311" s="425"/>
      <c r="IO5311" s="425"/>
      <c r="IP5311" s="425"/>
      <c r="IQ5311" s="425"/>
      <c r="IR5311" s="425"/>
      <c r="IS5311" s="425"/>
      <c r="IT5311" s="425"/>
      <c r="IU5311" s="425"/>
      <c r="IV5311" s="425"/>
    </row>
    <row r="5312" s="428" customFormat="1" ht="27.6" customHeight="1" spans="2:256">
      <c r="B5312" s="465"/>
      <c r="GH5312" s="425"/>
      <c r="GI5312" s="425"/>
      <c r="GJ5312" s="425"/>
      <c r="GK5312" s="425"/>
      <c r="GL5312" s="425"/>
      <c r="GM5312" s="425"/>
      <c r="GN5312" s="425"/>
      <c r="GO5312" s="425"/>
      <c r="GP5312" s="425"/>
      <c r="GQ5312" s="425"/>
      <c r="GR5312" s="425"/>
      <c r="GS5312" s="425"/>
      <c r="GT5312" s="425"/>
      <c r="GU5312" s="425"/>
      <c r="GV5312" s="425"/>
      <c r="GW5312" s="425"/>
      <c r="GX5312" s="425"/>
      <c r="GY5312" s="425"/>
      <c r="GZ5312" s="425"/>
      <c r="HA5312" s="425"/>
      <c r="HB5312" s="425"/>
      <c r="HC5312" s="425"/>
      <c r="HD5312" s="425"/>
      <c r="HE5312" s="425"/>
      <c r="HF5312" s="425"/>
      <c r="HG5312" s="425"/>
      <c r="HH5312" s="425"/>
      <c r="HI5312" s="425"/>
      <c r="HJ5312" s="425"/>
      <c r="HK5312" s="425"/>
      <c r="HL5312" s="425"/>
      <c r="HM5312" s="425"/>
      <c r="HN5312" s="425"/>
      <c r="HO5312" s="425"/>
      <c r="HP5312" s="425"/>
      <c r="HQ5312" s="425"/>
      <c r="HR5312" s="425"/>
      <c r="HS5312" s="425"/>
      <c r="HT5312" s="425"/>
      <c r="HU5312" s="425"/>
      <c r="HV5312" s="425"/>
      <c r="HW5312" s="425"/>
      <c r="HX5312" s="425"/>
      <c r="HY5312" s="425"/>
      <c r="HZ5312" s="425"/>
      <c r="IA5312" s="425"/>
      <c r="IB5312" s="425"/>
      <c r="IC5312" s="425"/>
      <c r="ID5312" s="425"/>
      <c r="IE5312" s="425"/>
      <c r="IF5312" s="425"/>
      <c r="IG5312" s="425"/>
      <c r="IH5312" s="425"/>
      <c r="II5312" s="425"/>
      <c r="IJ5312" s="425"/>
      <c r="IK5312" s="425"/>
      <c r="IL5312" s="425"/>
      <c r="IM5312" s="425"/>
      <c r="IN5312" s="425"/>
      <c r="IO5312" s="425"/>
      <c r="IP5312" s="425"/>
      <c r="IQ5312" s="425"/>
      <c r="IR5312" s="425"/>
      <c r="IS5312" s="425"/>
      <c r="IT5312" s="425"/>
      <c r="IU5312" s="425"/>
      <c r="IV5312" s="425"/>
    </row>
    <row r="5313" s="428" customFormat="1" ht="27.6" customHeight="1" spans="2:256">
      <c r="B5313" s="465"/>
      <c r="GH5313" s="425"/>
      <c r="GI5313" s="425"/>
      <c r="GJ5313" s="425"/>
      <c r="GK5313" s="425"/>
      <c r="GL5313" s="425"/>
      <c r="GM5313" s="425"/>
      <c r="GN5313" s="425"/>
      <c r="GO5313" s="425"/>
      <c r="GP5313" s="425"/>
      <c r="GQ5313" s="425"/>
      <c r="GR5313" s="425"/>
      <c r="GS5313" s="425"/>
      <c r="GT5313" s="425"/>
      <c r="GU5313" s="425"/>
      <c r="GV5313" s="425"/>
      <c r="GW5313" s="425"/>
      <c r="GX5313" s="425"/>
      <c r="GY5313" s="425"/>
      <c r="GZ5313" s="425"/>
      <c r="HA5313" s="425"/>
      <c r="HB5313" s="425"/>
      <c r="HC5313" s="425"/>
      <c r="HD5313" s="425"/>
      <c r="HE5313" s="425"/>
      <c r="HF5313" s="425"/>
      <c r="HG5313" s="425"/>
      <c r="HH5313" s="425"/>
      <c r="HI5313" s="425"/>
      <c r="HJ5313" s="425"/>
      <c r="HK5313" s="425"/>
      <c r="HL5313" s="425"/>
      <c r="HM5313" s="425"/>
      <c r="HN5313" s="425"/>
      <c r="HO5313" s="425"/>
      <c r="HP5313" s="425"/>
      <c r="HQ5313" s="425"/>
      <c r="HR5313" s="425"/>
      <c r="HS5313" s="425"/>
      <c r="HT5313" s="425"/>
      <c r="HU5313" s="425"/>
      <c r="HV5313" s="425"/>
      <c r="HW5313" s="425"/>
      <c r="HX5313" s="425"/>
      <c r="HY5313" s="425"/>
      <c r="HZ5313" s="425"/>
      <c r="IA5313" s="425"/>
      <c r="IB5313" s="425"/>
      <c r="IC5313" s="425"/>
      <c r="ID5313" s="425"/>
      <c r="IE5313" s="425"/>
      <c r="IF5313" s="425"/>
      <c r="IG5313" s="425"/>
      <c r="IH5313" s="425"/>
      <c r="II5313" s="425"/>
      <c r="IJ5313" s="425"/>
      <c r="IK5313" s="425"/>
      <c r="IL5313" s="425"/>
      <c r="IM5313" s="425"/>
      <c r="IN5313" s="425"/>
      <c r="IO5313" s="425"/>
      <c r="IP5313" s="425"/>
      <c r="IQ5313" s="425"/>
      <c r="IR5313" s="425"/>
      <c r="IS5313" s="425"/>
      <c r="IT5313" s="425"/>
      <c r="IU5313" s="425"/>
      <c r="IV5313" s="425"/>
    </row>
    <row r="5314" s="428" customFormat="1" ht="27.6" customHeight="1" spans="2:256">
      <c r="B5314" s="465"/>
      <c r="GH5314" s="425"/>
      <c r="GI5314" s="425"/>
      <c r="GJ5314" s="425"/>
      <c r="GK5314" s="425"/>
      <c r="GL5314" s="425"/>
      <c r="GM5314" s="425"/>
      <c r="GN5314" s="425"/>
      <c r="GO5314" s="425"/>
      <c r="GP5314" s="425"/>
      <c r="GQ5314" s="425"/>
      <c r="GR5314" s="425"/>
      <c r="GS5314" s="425"/>
      <c r="GT5314" s="425"/>
      <c r="GU5314" s="425"/>
      <c r="GV5314" s="425"/>
      <c r="GW5314" s="425"/>
      <c r="GX5314" s="425"/>
      <c r="GY5314" s="425"/>
      <c r="GZ5314" s="425"/>
      <c r="HA5314" s="425"/>
      <c r="HB5314" s="425"/>
      <c r="HC5314" s="425"/>
      <c r="HD5314" s="425"/>
      <c r="HE5314" s="425"/>
      <c r="HF5314" s="425"/>
      <c r="HG5314" s="425"/>
      <c r="HH5314" s="425"/>
      <c r="HI5314" s="425"/>
      <c r="HJ5314" s="425"/>
      <c r="HK5314" s="425"/>
      <c r="HL5314" s="425"/>
      <c r="HM5314" s="425"/>
      <c r="HN5314" s="425"/>
      <c r="HO5314" s="425"/>
      <c r="HP5314" s="425"/>
      <c r="HQ5314" s="425"/>
      <c r="HR5314" s="425"/>
      <c r="HS5314" s="425"/>
      <c r="HT5314" s="425"/>
      <c r="HU5314" s="425"/>
      <c r="HV5314" s="425"/>
      <c r="HW5314" s="425"/>
      <c r="HX5314" s="425"/>
      <c r="HY5314" s="425"/>
      <c r="HZ5314" s="425"/>
      <c r="IA5314" s="425"/>
      <c r="IB5314" s="425"/>
      <c r="IC5314" s="425"/>
      <c r="ID5314" s="425"/>
      <c r="IE5314" s="425"/>
      <c r="IF5314" s="425"/>
      <c r="IG5314" s="425"/>
      <c r="IH5314" s="425"/>
      <c r="II5314" s="425"/>
      <c r="IJ5314" s="425"/>
      <c r="IK5314" s="425"/>
      <c r="IL5314" s="425"/>
      <c r="IM5314" s="425"/>
      <c r="IN5314" s="425"/>
      <c r="IO5314" s="425"/>
      <c r="IP5314" s="425"/>
      <c r="IQ5314" s="425"/>
      <c r="IR5314" s="425"/>
      <c r="IS5314" s="425"/>
      <c r="IT5314" s="425"/>
      <c r="IU5314" s="425"/>
      <c r="IV5314" s="425"/>
    </row>
    <row r="5315" s="428" customFormat="1" ht="27.6" customHeight="1" spans="2:256">
      <c r="B5315" s="465"/>
      <c r="GH5315" s="425"/>
      <c r="GI5315" s="425"/>
      <c r="GJ5315" s="425"/>
      <c r="GK5315" s="425"/>
      <c r="GL5315" s="425"/>
      <c r="GM5315" s="425"/>
      <c r="GN5315" s="425"/>
      <c r="GO5315" s="425"/>
      <c r="GP5315" s="425"/>
      <c r="GQ5315" s="425"/>
      <c r="GR5315" s="425"/>
      <c r="GS5315" s="425"/>
      <c r="GT5315" s="425"/>
      <c r="GU5315" s="425"/>
      <c r="GV5315" s="425"/>
      <c r="GW5315" s="425"/>
      <c r="GX5315" s="425"/>
      <c r="GY5315" s="425"/>
      <c r="GZ5315" s="425"/>
      <c r="HA5315" s="425"/>
      <c r="HB5315" s="425"/>
      <c r="HC5315" s="425"/>
      <c r="HD5315" s="425"/>
      <c r="HE5315" s="425"/>
      <c r="HF5315" s="425"/>
      <c r="HG5315" s="425"/>
      <c r="HH5315" s="425"/>
      <c r="HI5315" s="425"/>
      <c r="HJ5315" s="425"/>
      <c r="HK5315" s="425"/>
      <c r="HL5315" s="425"/>
      <c r="HM5315" s="425"/>
      <c r="HN5315" s="425"/>
      <c r="HO5315" s="425"/>
      <c r="HP5315" s="425"/>
      <c r="HQ5315" s="425"/>
      <c r="HR5315" s="425"/>
      <c r="HS5315" s="425"/>
      <c r="HT5315" s="425"/>
      <c r="HU5315" s="425"/>
      <c r="HV5315" s="425"/>
      <c r="HW5315" s="425"/>
      <c r="HX5315" s="425"/>
      <c r="HY5315" s="425"/>
      <c r="HZ5315" s="425"/>
      <c r="IA5315" s="425"/>
      <c r="IB5315" s="425"/>
      <c r="IC5315" s="425"/>
      <c r="ID5315" s="425"/>
      <c r="IE5315" s="425"/>
      <c r="IF5315" s="425"/>
      <c r="IG5315" s="425"/>
      <c r="IH5315" s="425"/>
      <c r="II5315" s="425"/>
      <c r="IJ5315" s="425"/>
      <c r="IK5315" s="425"/>
      <c r="IL5315" s="425"/>
      <c r="IM5315" s="425"/>
      <c r="IN5315" s="425"/>
      <c r="IO5315" s="425"/>
      <c r="IP5315" s="425"/>
      <c r="IQ5315" s="425"/>
      <c r="IR5315" s="425"/>
      <c r="IS5315" s="425"/>
      <c r="IT5315" s="425"/>
      <c r="IU5315" s="425"/>
      <c r="IV5315" s="425"/>
    </row>
    <row r="5316" s="428" customFormat="1" ht="27.6" customHeight="1" spans="2:256">
      <c r="B5316" s="465"/>
      <c r="GH5316" s="425"/>
      <c r="GI5316" s="425"/>
      <c r="GJ5316" s="425"/>
      <c r="GK5316" s="425"/>
      <c r="GL5316" s="425"/>
      <c r="GM5316" s="425"/>
      <c r="GN5316" s="425"/>
      <c r="GO5316" s="425"/>
      <c r="GP5316" s="425"/>
      <c r="GQ5316" s="425"/>
      <c r="GR5316" s="425"/>
      <c r="GS5316" s="425"/>
      <c r="GT5316" s="425"/>
      <c r="GU5316" s="425"/>
      <c r="GV5316" s="425"/>
      <c r="GW5316" s="425"/>
      <c r="GX5316" s="425"/>
      <c r="GY5316" s="425"/>
      <c r="GZ5316" s="425"/>
      <c r="HA5316" s="425"/>
      <c r="HB5316" s="425"/>
      <c r="HC5316" s="425"/>
      <c r="HD5316" s="425"/>
      <c r="HE5316" s="425"/>
      <c r="HF5316" s="425"/>
      <c r="HG5316" s="425"/>
      <c r="HH5316" s="425"/>
      <c r="HI5316" s="425"/>
      <c r="HJ5316" s="425"/>
      <c r="HK5316" s="425"/>
      <c r="HL5316" s="425"/>
      <c r="HM5316" s="425"/>
      <c r="HN5316" s="425"/>
      <c r="HO5316" s="425"/>
      <c r="HP5316" s="425"/>
      <c r="HQ5316" s="425"/>
      <c r="HR5316" s="425"/>
      <c r="HS5316" s="425"/>
      <c r="HT5316" s="425"/>
      <c r="HU5316" s="425"/>
      <c r="HV5316" s="425"/>
      <c r="HW5316" s="425"/>
      <c r="HX5316" s="425"/>
      <c r="HY5316" s="425"/>
      <c r="HZ5316" s="425"/>
      <c r="IA5316" s="425"/>
      <c r="IB5316" s="425"/>
      <c r="IC5316" s="425"/>
      <c r="ID5316" s="425"/>
      <c r="IE5316" s="425"/>
      <c r="IF5316" s="425"/>
      <c r="IG5316" s="425"/>
      <c r="IH5316" s="425"/>
      <c r="II5316" s="425"/>
      <c r="IJ5316" s="425"/>
      <c r="IK5316" s="425"/>
      <c r="IL5316" s="425"/>
      <c r="IM5316" s="425"/>
      <c r="IN5316" s="425"/>
      <c r="IO5316" s="425"/>
      <c r="IP5316" s="425"/>
      <c r="IQ5316" s="425"/>
      <c r="IR5316" s="425"/>
      <c r="IS5316" s="425"/>
      <c r="IT5316" s="425"/>
      <c r="IU5316" s="425"/>
      <c r="IV5316" s="425"/>
    </row>
    <row r="5317" s="428" customFormat="1" ht="27.6" customHeight="1" spans="2:256">
      <c r="B5317" s="465"/>
      <c r="GH5317" s="425"/>
      <c r="GI5317" s="425"/>
      <c r="GJ5317" s="425"/>
      <c r="GK5317" s="425"/>
      <c r="GL5317" s="425"/>
      <c r="GM5317" s="425"/>
      <c r="GN5317" s="425"/>
      <c r="GO5317" s="425"/>
      <c r="GP5317" s="425"/>
      <c r="GQ5317" s="425"/>
      <c r="GR5317" s="425"/>
      <c r="GS5317" s="425"/>
      <c r="GT5317" s="425"/>
      <c r="GU5317" s="425"/>
      <c r="GV5317" s="425"/>
      <c r="GW5317" s="425"/>
      <c r="GX5317" s="425"/>
      <c r="GY5317" s="425"/>
      <c r="GZ5317" s="425"/>
      <c r="HA5317" s="425"/>
      <c r="HB5317" s="425"/>
      <c r="HC5317" s="425"/>
      <c r="HD5317" s="425"/>
      <c r="HE5317" s="425"/>
      <c r="HF5317" s="425"/>
      <c r="HG5317" s="425"/>
      <c r="HH5317" s="425"/>
      <c r="HI5317" s="425"/>
      <c r="HJ5317" s="425"/>
      <c r="HK5317" s="425"/>
      <c r="HL5317" s="425"/>
      <c r="HM5317" s="425"/>
      <c r="HN5317" s="425"/>
      <c r="HO5317" s="425"/>
      <c r="HP5317" s="425"/>
      <c r="HQ5317" s="425"/>
      <c r="HR5317" s="425"/>
      <c r="HS5317" s="425"/>
      <c r="HT5317" s="425"/>
      <c r="HU5317" s="425"/>
      <c r="HV5317" s="425"/>
      <c r="HW5317" s="425"/>
      <c r="HX5317" s="425"/>
      <c r="HY5317" s="425"/>
      <c r="HZ5317" s="425"/>
      <c r="IA5317" s="425"/>
      <c r="IB5317" s="425"/>
      <c r="IC5317" s="425"/>
      <c r="ID5317" s="425"/>
      <c r="IE5317" s="425"/>
      <c r="IF5317" s="425"/>
      <c r="IG5317" s="425"/>
      <c r="IH5317" s="425"/>
      <c r="II5317" s="425"/>
      <c r="IJ5317" s="425"/>
      <c r="IK5317" s="425"/>
      <c r="IL5317" s="425"/>
      <c r="IM5317" s="425"/>
      <c r="IN5317" s="425"/>
      <c r="IO5317" s="425"/>
      <c r="IP5317" s="425"/>
      <c r="IQ5317" s="425"/>
      <c r="IR5317" s="425"/>
      <c r="IS5317" s="425"/>
      <c r="IT5317" s="425"/>
      <c r="IU5317" s="425"/>
      <c r="IV5317" s="425"/>
    </row>
    <row r="5318" s="428" customFormat="1" ht="27.6" customHeight="1" spans="2:256">
      <c r="B5318" s="465"/>
      <c r="GH5318" s="425"/>
      <c r="GI5318" s="425"/>
      <c r="GJ5318" s="425"/>
      <c r="GK5318" s="425"/>
      <c r="GL5318" s="425"/>
      <c r="GM5318" s="425"/>
      <c r="GN5318" s="425"/>
      <c r="GO5318" s="425"/>
      <c r="GP5318" s="425"/>
      <c r="GQ5318" s="425"/>
      <c r="GR5318" s="425"/>
      <c r="GS5318" s="425"/>
      <c r="GT5318" s="425"/>
      <c r="GU5318" s="425"/>
      <c r="GV5318" s="425"/>
      <c r="GW5318" s="425"/>
      <c r="GX5318" s="425"/>
      <c r="GY5318" s="425"/>
      <c r="GZ5318" s="425"/>
      <c r="HA5318" s="425"/>
      <c r="HB5318" s="425"/>
      <c r="HC5318" s="425"/>
      <c r="HD5318" s="425"/>
      <c r="HE5318" s="425"/>
      <c r="HF5318" s="425"/>
      <c r="HG5318" s="425"/>
      <c r="HH5318" s="425"/>
      <c r="HI5318" s="425"/>
      <c r="HJ5318" s="425"/>
      <c r="HK5318" s="425"/>
      <c r="HL5318" s="425"/>
      <c r="HM5318" s="425"/>
      <c r="HN5318" s="425"/>
      <c r="HO5318" s="425"/>
      <c r="HP5318" s="425"/>
      <c r="HQ5318" s="425"/>
      <c r="HR5318" s="425"/>
      <c r="HS5318" s="425"/>
      <c r="HT5318" s="425"/>
      <c r="HU5318" s="425"/>
      <c r="HV5318" s="425"/>
      <c r="HW5318" s="425"/>
      <c r="HX5318" s="425"/>
      <c r="HY5318" s="425"/>
      <c r="HZ5318" s="425"/>
      <c r="IA5318" s="425"/>
      <c r="IB5318" s="425"/>
      <c r="IC5318" s="425"/>
      <c r="ID5318" s="425"/>
      <c r="IE5318" s="425"/>
      <c r="IF5318" s="425"/>
      <c r="IG5318" s="425"/>
      <c r="IH5318" s="425"/>
      <c r="II5318" s="425"/>
      <c r="IJ5318" s="425"/>
      <c r="IK5318" s="425"/>
      <c r="IL5318" s="425"/>
      <c r="IM5318" s="425"/>
      <c r="IN5318" s="425"/>
      <c r="IO5318" s="425"/>
      <c r="IP5318" s="425"/>
      <c r="IQ5318" s="425"/>
      <c r="IR5318" s="425"/>
      <c r="IS5318" s="425"/>
      <c r="IT5318" s="425"/>
      <c r="IU5318" s="425"/>
      <c r="IV5318" s="425"/>
    </row>
    <row r="5319" s="428" customFormat="1" ht="27.6" customHeight="1" spans="2:256">
      <c r="B5319" s="465"/>
      <c r="GH5319" s="425"/>
      <c r="GI5319" s="425"/>
      <c r="GJ5319" s="425"/>
      <c r="GK5319" s="425"/>
      <c r="GL5319" s="425"/>
      <c r="GM5319" s="425"/>
      <c r="GN5319" s="425"/>
      <c r="GO5319" s="425"/>
      <c r="GP5319" s="425"/>
      <c r="GQ5319" s="425"/>
      <c r="GR5319" s="425"/>
      <c r="GS5319" s="425"/>
      <c r="GT5319" s="425"/>
      <c r="GU5319" s="425"/>
      <c r="GV5319" s="425"/>
      <c r="GW5319" s="425"/>
      <c r="GX5319" s="425"/>
      <c r="GY5319" s="425"/>
      <c r="GZ5319" s="425"/>
      <c r="HA5319" s="425"/>
      <c r="HB5319" s="425"/>
      <c r="HC5319" s="425"/>
      <c r="HD5319" s="425"/>
      <c r="HE5319" s="425"/>
      <c r="HF5319" s="425"/>
      <c r="HG5319" s="425"/>
      <c r="HH5319" s="425"/>
      <c r="HI5319" s="425"/>
      <c r="HJ5319" s="425"/>
      <c r="HK5319" s="425"/>
      <c r="HL5319" s="425"/>
      <c r="HM5319" s="425"/>
      <c r="HN5319" s="425"/>
      <c r="HO5319" s="425"/>
      <c r="HP5319" s="425"/>
      <c r="HQ5319" s="425"/>
      <c r="HR5319" s="425"/>
      <c r="HS5319" s="425"/>
      <c r="HT5319" s="425"/>
      <c r="HU5319" s="425"/>
      <c r="HV5319" s="425"/>
      <c r="HW5319" s="425"/>
      <c r="HX5319" s="425"/>
      <c r="HY5319" s="425"/>
      <c r="HZ5319" s="425"/>
      <c r="IA5319" s="425"/>
      <c r="IB5319" s="425"/>
      <c r="IC5319" s="425"/>
      <c r="ID5319" s="425"/>
      <c r="IE5319" s="425"/>
      <c r="IF5319" s="425"/>
      <c r="IG5319" s="425"/>
      <c r="IH5319" s="425"/>
      <c r="II5319" s="425"/>
      <c r="IJ5319" s="425"/>
      <c r="IK5319" s="425"/>
      <c r="IL5319" s="425"/>
      <c r="IM5319" s="425"/>
      <c r="IN5319" s="425"/>
      <c r="IO5319" s="425"/>
      <c r="IP5319" s="425"/>
      <c r="IQ5319" s="425"/>
      <c r="IR5319" s="425"/>
      <c r="IS5319" s="425"/>
      <c r="IT5319" s="425"/>
      <c r="IU5319" s="425"/>
      <c r="IV5319" s="425"/>
    </row>
    <row r="5320" s="428" customFormat="1" ht="27.6" customHeight="1" spans="2:256">
      <c r="B5320" s="465"/>
      <c r="GH5320" s="425"/>
      <c r="GI5320" s="425"/>
      <c r="GJ5320" s="425"/>
      <c r="GK5320" s="425"/>
      <c r="GL5320" s="425"/>
      <c r="GM5320" s="425"/>
      <c r="GN5320" s="425"/>
      <c r="GO5320" s="425"/>
      <c r="GP5320" s="425"/>
      <c r="GQ5320" s="425"/>
      <c r="GR5320" s="425"/>
      <c r="GS5320" s="425"/>
      <c r="GT5320" s="425"/>
      <c r="GU5320" s="425"/>
      <c r="GV5320" s="425"/>
      <c r="GW5320" s="425"/>
      <c r="GX5320" s="425"/>
      <c r="GY5320" s="425"/>
      <c r="GZ5320" s="425"/>
      <c r="HA5320" s="425"/>
      <c r="HB5320" s="425"/>
      <c r="HC5320" s="425"/>
      <c r="HD5320" s="425"/>
      <c r="HE5320" s="425"/>
      <c r="HF5320" s="425"/>
      <c r="HG5320" s="425"/>
      <c r="HH5320" s="425"/>
      <c r="HI5320" s="425"/>
      <c r="HJ5320" s="425"/>
      <c r="HK5320" s="425"/>
      <c r="HL5320" s="425"/>
      <c r="HM5320" s="425"/>
      <c r="HN5320" s="425"/>
      <c r="HO5320" s="425"/>
      <c r="HP5320" s="425"/>
      <c r="HQ5320" s="425"/>
      <c r="HR5320" s="425"/>
      <c r="HS5320" s="425"/>
      <c r="HT5320" s="425"/>
      <c r="HU5320" s="425"/>
      <c r="HV5320" s="425"/>
      <c r="HW5320" s="425"/>
      <c r="HX5320" s="425"/>
      <c r="HY5320" s="425"/>
      <c r="HZ5320" s="425"/>
      <c r="IA5320" s="425"/>
      <c r="IB5320" s="425"/>
      <c r="IC5320" s="425"/>
      <c r="ID5320" s="425"/>
      <c r="IE5320" s="425"/>
      <c r="IF5320" s="425"/>
      <c r="IG5320" s="425"/>
      <c r="IH5320" s="425"/>
      <c r="II5320" s="425"/>
      <c r="IJ5320" s="425"/>
      <c r="IK5320" s="425"/>
      <c r="IL5320" s="425"/>
      <c r="IM5320" s="425"/>
      <c r="IN5320" s="425"/>
      <c r="IO5320" s="425"/>
      <c r="IP5320" s="425"/>
      <c r="IQ5320" s="425"/>
      <c r="IR5320" s="425"/>
      <c r="IS5320" s="425"/>
      <c r="IT5320" s="425"/>
      <c r="IU5320" s="425"/>
      <c r="IV5320" s="425"/>
    </row>
    <row r="5321" s="428" customFormat="1" ht="27.6" customHeight="1" spans="2:256">
      <c r="B5321" s="465"/>
      <c r="GH5321" s="425"/>
      <c r="GI5321" s="425"/>
      <c r="GJ5321" s="425"/>
      <c r="GK5321" s="425"/>
      <c r="GL5321" s="425"/>
      <c r="GM5321" s="425"/>
      <c r="GN5321" s="425"/>
      <c r="GO5321" s="425"/>
      <c r="GP5321" s="425"/>
      <c r="GQ5321" s="425"/>
      <c r="GR5321" s="425"/>
      <c r="GS5321" s="425"/>
      <c r="GT5321" s="425"/>
      <c r="GU5321" s="425"/>
      <c r="GV5321" s="425"/>
      <c r="GW5321" s="425"/>
      <c r="GX5321" s="425"/>
      <c r="GY5321" s="425"/>
      <c r="GZ5321" s="425"/>
      <c r="HA5321" s="425"/>
      <c r="HB5321" s="425"/>
      <c r="HC5321" s="425"/>
      <c r="HD5321" s="425"/>
      <c r="HE5321" s="425"/>
      <c r="HF5321" s="425"/>
      <c r="HG5321" s="425"/>
      <c r="HH5321" s="425"/>
      <c r="HI5321" s="425"/>
      <c r="HJ5321" s="425"/>
      <c r="HK5321" s="425"/>
      <c r="HL5321" s="425"/>
      <c r="HM5321" s="425"/>
      <c r="HN5321" s="425"/>
      <c r="HO5321" s="425"/>
      <c r="HP5321" s="425"/>
      <c r="HQ5321" s="425"/>
      <c r="HR5321" s="425"/>
      <c r="HS5321" s="425"/>
      <c r="HT5321" s="425"/>
      <c r="HU5321" s="425"/>
      <c r="HV5321" s="425"/>
      <c r="HW5321" s="425"/>
      <c r="HX5321" s="425"/>
      <c r="HY5321" s="425"/>
      <c r="HZ5321" s="425"/>
      <c r="IA5321" s="425"/>
      <c r="IB5321" s="425"/>
      <c r="IC5321" s="425"/>
      <c r="ID5321" s="425"/>
      <c r="IE5321" s="425"/>
      <c r="IF5321" s="425"/>
      <c r="IG5321" s="425"/>
      <c r="IH5321" s="425"/>
      <c r="II5321" s="425"/>
      <c r="IJ5321" s="425"/>
      <c r="IK5321" s="425"/>
      <c r="IL5321" s="425"/>
      <c r="IM5321" s="425"/>
      <c r="IN5321" s="425"/>
      <c r="IO5321" s="425"/>
      <c r="IP5321" s="425"/>
      <c r="IQ5321" s="425"/>
      <c r="IR5321" s="425"/>
      <c r="IS5321" s="425"/>
      <c r="IT5321" s="425"/>
      <c r="IU5321" s="425"/>
      <c r="IV5321" s="425"/>
    </row>
    <row r="5322" s="428" customFormat="1" ht="27.6" customHeight="1" spans="2:256">
      <c r="B5322" s="465"/>
      <c r="GH5322" s="425"/>
      <c r="GI5322" s="425"/>
      <c r="GJ5322" s="425"/>
      <c r="GK5322" s="425"/>
      <c r="GL5322" s="425"/>
      <c r="GM5322" s="425"/>
      <c r="GN5322" s="425"/>
      <c r="GO5322" s="425"/>
      <c r="GP5322" s="425"/>
      <c r="GQ5322" s="425"/>
      <c r="GR5322" s="425"/>
      <c r="GS5322" s="425"/>
      <c r="GT5322" s="425"/>
      <c r="GU5322" s="425"/>
      <c r="GV5322" s="425"/>
      <c r="GW5322" s="425"/>
      <c r="GX5322" s="425"/>
      <c r="GY5322" s="425"/>
      <c r="GZ5322" s="425"/>
      <c r="HA5322" s="425"/>
      <c r="HB5322" s="425"/>
      <c r="HC5322" s="425"/>
      <c r="HD5322" s="425"/>
      <c r="HE5322" s="425"/>
      <c r="HF5322" s="425"/>
      <c r="HG5322" s="425"/>
      <c r="HH5322" s="425"/>
      <c r="HI5322" s="425"/>
      <c r="HJ5322" s="425"/>
      <c r="HK5322" s="425"/>
      <c r="HL5322" s="425"/>
      <c r="HM5322" s="425"/>
      <c r="HN5322" s="425"/>
      <c r="HO5322" s="425"/>
      <c r="HP5322" s="425"/>
      <c r="HQ5322" s="425"/>
      <c r="HR5322" s="425"/>
      <c r="HS5322" s="425"/>
      <c r="HT5322" s="425"/>
      <c r="HU5322" s="425"/>
      <c r="HV5322" s="425"/>
      <c r="HW5322" s="425"/>
      <c r="HX5322" s="425"/>
      <c r="HY5322" s="425"/>
      <c r="HZ5322" s="425"/>
      <c r="IA5322" s="425"/>
      <c r="IB5322" s="425"/>
      <c r="IC5322" s="425"/>
      <c r="ID5322" s="425"/>
      <c r="IE5322" s="425"/>
      <c r="IF5322" s="425"/>
      <c r="IG5322" s="425"/>
      <c r="IH5322" s="425"/>
      <c r="II5322" s="425"/>
      <c r="IJ5322" s="425"/>
      <c r="IK5322" s="425"/>
      <c r="IL5322" s="425"/>
      <c r="IM5322" s="425"/>
      <c r="IN5322" s="425"/>
      <c r="IO5322" s="425"/>
      <c r="IP5322" s="425"/>
      <c r="IQ5322" s="425"/>
      <c r="IR5322" s="425"/>
      <c r="IS5322" s="425"/>
      <c r="IT5322" s="425"/>
      <c r="IU5322" s="425"/>
      <c r="IV5322" s="425"/>
    </row>
    <row r="5323" s="428" customFormat="1" ht="27.6" customHeight="1" spans="2:256">
      <c r="B5323" s="465"/>
      <c r="GH5323" s="425"/>
      <c r="GI5323" s="425"/>
      <c r="GJ5323" s="425"/>
      <c r="GK5323" s="425"/>
      <c r="GL5323" s="425"/>
      <c r="GM5323" s="425"/>
      <c r="GN5323" s="425"/>
      <c r="GO5323" s="425"/>
      <c r="GP5323" s="425"/>
      <c r="GQ5323" s="425"/>
      <c r="GR5323" s="425"/>
      <c r="GS5323" s="425"/>
      <c r="GT5323" s="425"/>
      <c r="GU5323" s="425"/>
      <c r="GV5323" s="425"/>
      <c r="GW5323" s="425"/>
      <c r="GX5323" s="425"/>
      <c r="GY5323" s="425"/>
      <c r="GZ5323" s="425"/>
      <c r="HA5323" s="425"/>
      <c r="HB5323" s="425"/>
      <c r="HC5323" s="425"/>
      <c r="HD5323" s="425"/>
      <c r="HE5323" s="425"/>
      <c r="HF5323" s="425"/>
      <c r="HG5323" s="425"/>
      <c r="HH5323" s="425"/>
      <c r="HI5323" s="425"/>
      <c r="HJ5323" s="425"/>
      <c r="HK5323" s="425"/>
      <c r="HL5323" s="425"/>
      <c r="HM5323" s="425"/>
      <c r="HN5323" s="425"/>
      <c r="HO5323" s="425"/>
      <c r="HP5323" s="425"/>
      <c r="HQ5323" s="425"/>
      <c r="HR5323" s="425"/>
      <c r="HS5323" s="425"/>
      <c r="HT5323" s="425"/>
      <c r="HU5323" s="425"/>
      <c r="HV5323" s="425"/>
      <c r="HW5323" s="425"/>
      <c r="HX5323" s="425"/>
      <c r="HY5323" s="425"/>
      <c r="HZ5323" s="425"/>
      <c r="IA5323" s="425"/>
      <c r="IB5323" s="425"/>
      <c r="IC5323" s="425"/>
      <c r="ID5323" s="425"/>
      <c r="IE5323" s="425"/>
      <c r="IF5323" s="425"/>
      <c r="IG5323" s="425"/>
      <c r="IH5323" s="425"/>
      <c r="II5323" s="425"/>
      <c r="IJ5323" s="425"/>
      <c r="IK5323" s="425"/>
      <c r="IL5323" s="425"/>
      <c r="IM5323" s="425"/>
      <c r="IN5323" s="425"/>
      <c r="IO5323" s="425"/>
      <c r="IP5323" s="425"/>
      <c r="IQ5323" s="425"/>
      <c r="IR5323" s="425"/>
      <c r="IS5323" s="425"/>
      <c r="IT5323" s="425"/>
      <c r="IU5323" s="425"/>
      <c r="IV5323" s="425"/>
    </row>
    <row r="5324" s="428" customFormat="1" ht="27.6" customHeight="1" spans="2:256">
      <c r="B5324" s="465"/>
      <c r="GH5324" s="425"/>
      <c r="GI5324" s="425"/>
      <c r="GJ5324" s="425"/>
      <c r="GK5324" s="425"/>
      <c r="GL5324" s="425"/>
      <c r="GM5324" s="425"/>
      <c r="GN5324" s="425"/>
      <c r="GO5324" s="425"/>
      <c r="GP5324" s="425"/>
      <c r="GQ5324" s="425"/>
      <c r="GR5324" s="425"/>
      <c r="GS5324" s="425"/>
      <c r="GT5324" s="425"/>
      <c r="GU5324" s="425"/>
      <c r="GV5324" s="425"/>
      <c r="GW5324" s="425"/>
      <c r="GX5324" s="425"/>
      <c r="GY5324" s="425"/>
      <c r="GZ5324" s="425"/>
      <c r="HA5324" s="425"/>
      <c r="HB5324" s="425"/>
      <c r="HC5324" s="425"/>
      <c r="HD5324" s="425"/>
      <c r="HE5324" s="425"/>
      <c r="HF5324" s="425"/>
      <c r="HG5324" s="425"/>
      <c r="HH5324" s="425"/>
      <c r="HI5324" s="425"/>
      <c r="HJ5324" s="425"/>
      <c r="HK5324" s="425"/>
      <c r="HL5324" s="425"/>
      <c r="HM5324" s="425"/>
      <c r="HN5324" s="425"/>
      <c r="HO5324" s="425"/>
      <c r="HP5324" s="425"/>
      <c r="HQ5324" s="425"/>
      <c r="HR5324" s="425"/>
      <c r="HS5324" s="425"/>
      <c r="HT5324" s="425"/>
      <c r="HU5324" s="425"/>
      <c r="HV5324" s="425"/>
      <c r="HW5324" s="425"/>
      <c r="HX5324" s="425"/>
      <c r="HY5324" s="425"/>
      <c r="HZ5324" s="425"/>
      <c r="IA5324" s="425"/>
      <c r="IB5324" s="425"/>
      <c r="IC5324" s="425"/>
      <c r="ID5324" s="425"/>
      <c r="IE5324" s="425"/>
      <c r="IF5324" s="425"/>
      <c r="IG5324" s="425"/>
      <c r="IH5324" s="425"/>
      <c r="II5324" s="425"/>
      <c r="IJ5324" s="425"/>
      <c r="IK5324" s="425"/>
      <c r="IL5324" s="425"/>
      <c r="IM5324" s="425"/>
      <c r="IN5324" s="425"/>
      <c r="IO5324" s="425"/>
      <c r="IP5324" s="425"/>
      <c r="IQ5324" s="425"/>
      <c r="IR5324" s="425"/>
      <c r="IS5324" s="425"/>
      <c r="IT5324" s="425"/>
      <c r="IU5324" s="425"/>
      <c r="IV5324" s="425"/>
    </row>
    <row r="5325" s="428" customFormat="1" ht="27.6" customHeight="1" spans="2:256">
      <c r="B5325" s="465"/>
      <c r="GH5325" s="425"/>
      <c r="GI5325" s="425"/>
      <c r="GJ5325" s="425"/>
      <c r="GK5325" s="425"/>
      <c r="GL5325" s="425"/>
      <c r="GM5325" s="425"/>
      <c r="GN5325" s="425"/>
      <c r="GO5325" s="425"/>
      <c r="GP5325" s="425"/>
      <c r="GQ5325" s="425"/>
      <c r="GR5325" s="425"/>
      <c r="GS5325" s="425"/>
      <c r="GT5325" s="425"/>
      <c r="GU5325" s="425"/>
      <c r="GV5325" s="425"/>
      <c r="GW5325" s="425"/>
      <c r="GX5325" s="425"/>
      <c r="GY5325" s="425"/>
      <c r="GZ5325" s="425"/>
      <c r="HA5325" s="425"/>
      <c r="HB5325" s="425"/>
      <c r="HC5325" s="425"/>
      <c r="HD5325" s="425"/>
      <c r="HE5325" s="425"/>
      <c r="HF5325" s="425"/>
      <c r="HG5325" s="425"/>
      <c r="HH5325" s="425"/>
      <c r="HI5325" s="425"/>
      <c r="HJ5325" s="425"/>
      <c r="HK5325" s="425"/>
      <c r="HL5325" s="425"/>
      <c r="HM5325" s="425"/>
      <c r="HN5325" s="425"/>
      <c r="HO5325" s="425"/>
      <c r="HP5325" s="425"/>
      <c r="HQ5325" s="425"/>
      <c r="HR5325" s="425"/>
      <c r="HS5325" s="425"/>
      <c r="HT5325" s="425"/>
      <c r="HU5325" s="425"/>
      <c r="HV5325" s="425"/>
      <c r="HW5325" s="425"/>
      <c r="HX5325" s="425"/>
      <c r="HY5325" s="425"/>
      <c r="HZ5325" s="425"/>
      <c r="IA5325" s="425"/>
      <c r="IB5325" s="425"/>
      <c r="IC5325" s="425"/>
      <c r="ID5325" s="425"/>
      <c r="IE5325" s="425"/>
      <c r="IF5325" s="425"/>
      <c r="IG5325" s="425"/>
      <c r="IH5325" s="425"/>
      <c r="II5325" s="425"/>
      <c r="IJ5325" s="425"/>
      <c r="IK5325" s="425"/>
      <c r="IL5325" s="425"/>
      <c r="IM5325" s="425"/>
      <c r="IN5325" s="425"/>
      <c r="IO5325" s="425"/>
      <c r="IP5325" s="425"/>
      <c r="IQ5325" s="425"/>
      <c r="IR5325" s="425"/>
      <c r="IS5325" s="425"/>
      <c r="IT5325" s="425"/>
      <c r="IU5325" s="425"/>
      <c r="IV5325" s="425"/>
    </row>
    <row r="5326" s="428" customFormat="1" ht="27.6" customHeight="1" spans="2:256">
      <c r="B5326" s="465"/>
      <c r="GH5326" s="425"/>
      <c r="GI5326" s="425"/>
      <c r="GJ5326" s="425"/>
      <c r="GK5326" s="425"/>
      <c r="GL5326" s="425"/>
      <c r="GM5326" s="425"/>
      <c r="GN5326" s="425"/>
      <c r="GO5326" s="425"/>
      <c r="GP5326" s="425"/>
      <c r="GQ5326" s="425"/>
      <c r="GR5326" s="425"/>
      <c r="GS5326" s="425"/>
      <c r="GT5326" s="425"/>
      <c r="GU5326" s="425"/>
      <c r="GV5326" s="425"/>
      <c r="GW5326" s="425"/>
      <c r="GX5326" s="425"/>
      <c r="GY5326" s="425"/>
      <c r="GZ5326" s="425"/>
      <c r="HA5326" s="425"/>
      <c r="HB5326" s="425"/>
      <c r="HC5326" s="425"/>
      <c r="HD5326" s="425"/>
      <c r="HE5326" s="425"/>
      <c r="HF5326" s="425"/>
      <c r="HG5326" s="425"/>
      <c r="HH5326" s="425"/>
      <c r="HI5326" s="425"/>
      <c r="HJ5326" s="425"/>
      <c r="HK5326" s="425"/>
      <c r="HL5326" s="425"/>
      <c r="HM5326" s="425"/>
      <c r="HN5326" s="425"/>
      <c r="HO5326" s="425"/>
      <c r="HP5326" s="425"/>
      <c r="HQ5326" s="425"/>
      <c r="HR5326" s="425"/>
      <c r="HS5326" s="425"/>
      <c r="HT5326" s="425"/>
      <c r="HU5326" s="425"/>
      <c r="HV5326" s="425"/>
      <c r="HW5326" s="425"/>
      <c r="HX5326" s="425"/>
      <c r="HY5326" s="425"/>
      <c r="HZ5326" s="425"/>
      <c r="IA5326" s="425"/>
      <c r="IB5326" s="425"/>
      <c r="IC5326" s="425"/>
      <c r="ID5326" s="425"/>
      <c r="IE5326" s="425"/>
      <c r="IF5326" s="425"/>
      <c r="IG5326" s="425"/>
      <c r="IH5326" s="425"/>
      <c r="II5326" s="425"/>
      <c r="IJ5326" s="425"/>
      <c r="IK5326" s="425"/>
      <c r="IL5326" s="425"/>
      <c r="IM5326" s="425"/>
      <c r="IN5326" s="425"/>
      <c r="IO5326" s="425"/>
      <c r="IP5326" s="425"/>
      <c r="IQ5326" s="425"/>
      <c r="IR5326" s="425"/>
      <c r="IS5326" s="425"/>
      <c r="IT5326" s="425"/>
      <c r="IU5326" s="425"/>
      <c r="IV5326" s="425"/>
    </row>
    <row r="5327" s="428" customFormat="1" ht="27.6" customHeight="1" spans="2:256">
      <c r="B5327" s="465"/>
      <c r="GH5327" s="425"/>
      <c r="GI5327" s="425"/>
      <c r="GJ5327" s="425"/>
      <c r="GK5327" s="425"/>
      <c r="GL5327" s="425"/>
      <c r="GM5327" s="425"/>
      <c r="GN5327" s="425"/>
      <c r="GO5327" s="425"/>
      <c r="GP5327" s="425"/>
      <c r="GQ5327" s="425"/>
      <c r="GR5327" s="425"/>
      <c r="GS5327" s="425"/>
      <c r="GT5327" s="425"/>
      <c r="GU5327" s="425"/>
      <c r="GV5327" s="425"/>
      <c r="GW5327" s="425"/>
      <c r="GX5327" s="425"/>
      <c r="GY5327" s="425"/>
      <c r="GZ5327" s="425"/>
      <c r="HA5327" s="425"/>
      <c r="HB5327" s="425"/>
      <c r="HC5327" s="425"/>
      <c r="HD5327" s="425"/>
      <c r="HE5327" s="425"/>
      <c r="HF5327" s="425"/>
      <c r="HG5327" s="425"/>
      <c r="HH5327" s="425"/>
      <c r="HI5327" s="425"/>
      <c r="HJ5327" s="425"/>
      <c r="HK5327" s="425"/>
      <c r="HL5327" s="425"/>
      <c r="HM5327" s="425"/>
      <c r="HN5327" s="425"/>
      <c r="HO5327" s="425"/>
      <c r="HP5327" s="425"/>
      <c r="HQ5327" s="425"/>
      <c r="HR5327" s="425"/>
      <c r="HS5327" s="425"/>
      <c r="HT5327" s="425"/>
      <c r="HU5327" s="425"/>
      <c r="HV5327" s="425"/>
      <c r="HW5327" s="425"/>
      <c r="HX5327" s="425"/>
      <c r="HY5327" s="425"/>
      <c r="HZ5327" s="425"/>
      <c r="IA5327" s="425"/>
      <c r="IB5327" s="425"/>
      <c r="IC5327" s="425"/>
      <c r="ID5327" s="425"/>
      <c r="IE5327" s="425"/>
      <c r="IF5327" s="425"/>
      <c r="IG5327" s="425"/>
      <c r="IH5327" s="425"/>
      <c r="II5327" s="425"/>
      <c r="IJ5327" s="425"/>
      <c r="IK5327" s="425"/>
      <c r="IL5327" s="425"/>
      <c r="IM5327" s="425"/>
      <c r="IN5327" s="425"/>
      <c r="IO5327" s="425"/>
      <c r="IP5327" s="425"/>
      <c r="IQ5327" s="425"/>
      <c r="IR5327" s="425"/>
      <c r="IS5327" s="425"/>
      <c r="IT5327" s="425"/>
      <c r="IU5327" s="425"/>
      <c r="IV5327" s="425"/>
    </row>
    <row r="5328" s="428" customFormat="1" ht="27.6" customHeight="1" spans="2:256">
      <c r="B5328" s="465"/>
      <c r="GH5328" s="425"/>
      <c r="GI5328" s="425"/>
      <c r="GJ5328" s="425"/>
      <c r="GK5328" s="425"/>
      <c r="GL5328" s="425"/>
      <c r="GM5328" s="425"/>
      <c r="GN5328" s="425"/>
      <c r="GO5328" s="425"/>
      <c r="GP5328" s="425"/>
      <c r="GQ5328" s="425"/>
      <c r="GR5328" s="425"/>
      <c r="GS5328" s="425"/>
      <c r="GT5328" s="425"/>
      <c r="GU5328" s="425"/>
      <c r="GV5328" s="425"/>
      <c r="GW5328" s="425"/>
      <c r="GX5328" s="425"/>
      <c r="GY5328" s="425"/>
      <c r="GZ5328" s="425"/>
      <c r="HA5328" s="425"/>
      <c r="HB5328" s="425"/>
      <c r="HC5328" s="425"/>
      <c r="HD5328" s="425"/>
      <c r="HE5328" s="425"/>
      <c r="HF5328" s="425"/>
      <c r="HG5328" s="425"/>
      <c r="HH5328" s="425"/>
      <c r="HI5328" s="425"/>
      <c r="HJ5328" s="425"/>
      <c r="HK5328" s="425"/>
      <c r="HL5328" s="425"/>
      <c r="HM5328" s="425"/>
      <c r="HN5328" s="425"/>
      <c r="HO5328" s="425"/>
      <c r="HP5328" s="425"/>
      <c r="HQ5328" s="425"/>
      <c r="HR5328" s="425"/>
      <c r="HS5328" s="425"/>
      <c r="HT5328" s="425"/>
      <c r="HU5328" s="425"/>
      <c r="HV5328" s="425"/>
      <c r="HW5328" s="425"/>
      <c r="HX5328" s="425"/>
      <c r="HY5328" s="425"/>
      <c r="HZ5328" s="425"/>
      <c r="IA5328" s="425"/>
      <c r="IB5328" s="425"/>
      <c r="IC5328" s="425"/>
      <c r="ID5328" s="425"/>
      <c r="IE5328" s="425"/>
      <c r="IF5328" s="425"/>
      <c r="IG5328" s="425"/>
      <c r="IH5328" s="425"/>
      <c r="II5328" s="425"/>
      <c r="IJ5328" s="425"/>
      <c r="IK5328" s="425"/>
      <c r="IL5328" s="425"/>
      <c r="IM5328" s="425"/>
      <c r="IN5328" s="425"/>
      <c r="IO5328" s="425"/>
      <c r="IP5328" s="425"/>
      <c r="IQ5328" s="425"/>
      <c r="IR5328" s="425"/>
      <c r="IS5328" s="425"/>
      <c r="IT5328" s="425"/>
      <c r="IU5328" s="425"/>
      <c r="IV5328" s="425"/>
    </row>
    <row r="5329" s="428" customFormat="1" ht="27.6" customHeight="1" spans="2:256">
      <c r="B5329" s="465"/>
      <c r="GH5329" s="425"/>
      <c r="GI5329" s="425"/>
      <c r="GJ5329" s="425"/>
      <c r="GK5329" s="425"/>
      <c r="GL5329" s="425"/>
      <c r="GM5329" s="425"/>
      <c r="GN5329" s="425"/>
      <c r="GO5329" s="425"/>
      <c r="GP5329" s="425"/>
      <c r="GQ5329" s="425"/>
      <c r="GR5329" s="425"/>
      <c r="GS5329" s="425"/>
      <c r="GT5329" s="425"/>
      <c r="GU5329" s="425"/>
      <c r="GV5329" s="425"/>
      <c r="GW5329" s="425"/>
      <c r="GX5329" s="425"/>
      <c r="GY5329" s="425"/>
      <c r="GZ5329" s="425"/>
      <c r="HA5329" s="425"/>
      <c r="HB5329" s="425"/>
      <c r="HC5329" s="425"/>
      <c r="HD5329" s="425"/>
      <c r="HE5329" s="425"/>
      <c r="HF5329" s="425"/>
      <c r="HG5329" s="425"/>
      <c r="HH5329" s="425"/>
      <c r="HI5329" s="425"/>
      <c r="HJ5329" s="425"/>
      <c r="HK5329" s="425"/>
      <c r="HL5329" s="425"/>
      <c r="HM5329" s="425"/>
      <c r="HN5329" s="425"/>
      <c r="HO5329" s="425"/>
      <c r="HP5329" s="425"/>
      <c r="HQ5329" s="425"/>
      <c r="HR5329" s="425"/>
      <c r="HS5329" s="425"/>
      <c r="HT5329" s="425"/>
      <c r="HU5329" s="425"/>
      <c r="HV5329" s="425"/>
      <c r="HW5329" s="425"/>
      <c r="HX5329" s="425"/>
      <c r="HY5329" s="425"/>
      <c r="HZ5329" s="425"/>
      <c r="IA5329" s="425"/>
      <c r="IB5329" s="425"/>
      <c r="IC5329" s="425"/>
      <c r="ID5329" s="425"/>
      <c r="IE5329" s="425"/>
      <c r="IF5329" s="425"/>
      <c r="IG5329" s="425"/>
      <c r="IH5329" s="425"/>
      <c r="II5329" s="425"/>
      <c r="IJ5329" s="425"/>
      <c r="IK5329" s="425"/>
      <c r="IL5329" s="425"/>
      <c r="IM5329" s="425"/>
      <c r="IN5329" s="425"/>
      <c r="IO5329" s="425"/>
      <c r="IP5329" s="425"/>
      <c r="IQ5329" s="425"/>
      <c r="IR5329" s="425"/>
      <c r="IS5329" s="425"/>
      <c r="IT5329" s="425"/>
      <c r="IU5329" s="425"/>
      <c r="IV5329" s="425"/>
    </row>
    <row r="5330" s="428" customFormat="1" ht="27.6" customHeight="1" spans="2:256">
      <c r="B5330" s="465"/>
      <c r="GH5330" s="425"/>
      <c r="GI5330" s="425"/>
      <c r="GJ5330" s="425"/>
      <c r="GK5330" s="425"/>
      <c r="GL5330" s="425"/>
      <c r="GM5330" s="425"/>
      <c r="GN5330" s="425"/>
      <c r="GO5330" s="425"/>
      <c r="GP5330" s="425"/>
      <c r="GQ5330" s="425"/>
      <c r="GR5330" s="425"/>
      <c r="GS5330" s="425"/>
      <c r="GT5330" s="425"/>
      <c r="GU5330" s="425"/>
      <c r="GV5330" s="425"/>
      <c r="GW5330" s="425"/>
      <c r="GX5330" s="425"/>
      <c r="GY5330" s="425"/>
      <c r="GZ5330" s="425"/>
      <c r="HA5330" s="425"/>
      <c r="HB5330" s="425"/>
      <c r="HC5330" s="425"/>
      <c r="HD5330" s="425"/>
      <c r="HE5330" s="425"/>
      <c r="HF5330" s="425"/>
      <c r="HG5330" s="425"/>
      <c r="HH5330" s="425"/>
      <c r="HI5330" s="425"/>
      <c r="HJ5330" s="425"/>
      <c r="HK5330" s="425"/>
      <c r="HL5330" s="425"/>
      <c r="HM5330" s="425"/>
      <c r="HN5330" s="425"/>
      <c r="HO5330" s="425"/>
      <c r="HP5330" s="425"/>
      <c r="HQ5330" s="425"/>
      <c r="HR5330" s="425"/>
      <c r="HS5330" s="425"/>
      <c r="HT5330" s="425"/>
      <c r="HU5330" s="425"/>
      <c r="HV5330" s="425"/>
      <c r="HW5330" s="425"/>
      <c r="HX5330" s="425"/>
      <c r="HY5330" s="425"/>
      <c r="HZ5330" s="425"/>
      <c r="IA5330" s="425"/>
      <c r="IB5330" s="425"/>
      <c r="IC5330" s="425"/>
      <c r="ID5330" s="425"/>
      <c r="IE5330" s="425"/>
      <c r="IF5330" s="425"/>
      <c r="IG5330" s="425"/>
      <c r="IH5330" s="425"/>
      <c r="II5330" s="425"/>
      <c r="IJ5330" s="425"/>
      <c r="IK5330" s="425"/>
      <c r="IL5330" s="425"/>
      <c r="IM5330" s="425"/>
      <c r="IN5330" s="425"/>
      <c r="IO5330" s="425"/>
      <c r="IP5330" s="425"/>
      <c r="IQ5330" s="425"/>
      <c r="IR5330" s="425"/>
      <c r="IS5330" s="425"/>
      <c r="IT5330" s="425"/>
      <c r="IU5330" s="425"/>
      <c r="IV5330" s="425"/>
    </row>
    <row r="5331" s="428" customFormat="1" ht="27.6" customHeight="1" spans="2:256">
      <c r="B5331" s="465"/>
      <c r="GH5331" s="425"/>
      <c r="GI5331" s="425"/>
      <c r="GJ5331" s="425"/>
      <c r="GK5331" s="425"/>
      <c r="GL5331" s="425"/>
      <c r="GM5331" s="425"/>
      <c r="GN5331" s="425"/>
      <c r="GO5331" s="425"/>
      <c r="GP5331" s="425"/>
      <c r="GQ5331" s="425"/>
      <c r="GR5331" s="425"/>
      <c r="GS5331" s="425"/>
      <c r="GT5331" s="425"/>
      <c r="GU5331" s="425"/>
      <c r="GV5331" s="425"/>
      <c r="GW5331" s="425"/>
      <c r="GX5331" s="425"/>
      <c r="GY5331" s="425"/>
      <c r="GZ5331" s="425"/>
      <c r="HA5331" s="425"/>
      <c r="HB5331" s="425"/>
      <c r="HC5331" s="425"/>
      <c r="HD5331" s="425"/>
      <c r="HE5331" s="425"/>
      <c r="HF5331" s="425"/>
      <c r="HG5331" s="425"/>
      <c r="HH5331" s="425"/>
      <c r="HI5331" s="425"/>
      <c r="HJ5331" s="425"/>
      <c r="HK5331" s="425"/>
      <c r="HL5331" s="425"/>
      <c r="HM5331" s="425"/>
      <c r="HN5331" s="425"/>
      <c r="HO5331" s="425"/>
      <c r="HP5331" s="425"/>
      <c r="HQ5331" s="425"/>
      <c r="HR5331" s="425"/>
      <c r="HS5331" s="425"/>
      <c r="HT5331" s="425"/>
      <c r="HU5331" s="425"/>
      <c r="HV5331" s="425"/>
      <c r="HW5331" s="425"/>
      <c r="HX5331" s="425"/>
      <c r="HY5331" s="425"/>
      <c r="HZ5331" s="425"/>
      <c r="IA5331" s="425"/>
      <c r="IB5331" s="425"/>
      <c r="IC5331" s="425"/>
      <c r="ID5331" s="425"/>
      <c r="IE5331" s="425"/>
      <c r="IF5331" s="425"/>
      <c r="IG5331" s="425"/>
      <c r="IH5331" s="425"/>
      <c r="II5331" s="425"/>
      <c r="IJ5331" s="425"/>
      <c r="IK5331" s="425"/>
      <c r="IL5331" s="425"/>
      <c r="IM5331" s="425"/>
      <c r="IN5331" s="425"/>
      <c r="IO5331" s="425"/>
      <c r="IP5331" s="425"/>
      <c r="IQ5331" s="425"/>
      <c r="IR5331" s="425"/>
      <c r="IS5331" s="425"/>
      <c r="IT5331" s="425"/>
      <c r="IU5331" s="425"/>
      <c r="IV5331" s="425"/>
    </row>
    <row r="5332" s="428" customFormat="1" ht="27.6" customHeight="1" spans="2:256">
      <c r="B5332" s="465"/>
      <c r="GH5332" s="425"/>
      <c r="GI5332" s="425"/>
      <c r="GJ5332" s="425"/>
      <c r="GK5332" s="425"/>
      <c r="GL5332" s="425"/>
      <c r="GM5332" s="425"/>
      <c r="GN5332" s="425"/>
      <c r="GO5332" s="425"/>
      <c r="GP5332" s="425"/>
      <c r="GQ5332" s="425"/>
      <c r="GR5332" s="425"/>
      <c r="GS5332" s="425"/>
      <c r="GT5332" s="425"/>
      <c r="GU5332" s="425"/>
      <c r="GV5332" s="425"/>
      <c r="GW5332" s="425"/>
      <c r="GX5332" s="425"/>
      <c r="GY5332" s="425"/>
      <c r="GZ5332" s="425"/>
      <c r="HA5332" s="425"/>
      <c r="HB5332" s="425"/>
      <c r="HC5332" s="425"/>
      <c r="HD5332" s="425"/>
      <c r="HE5332" s="425"/>
      <c r="HF5332" s="425"/>
      <c r="HG5332" s="425"/>
      <c r="HH5332" s="425"/>
      <c r="HI5332" s="425"/>
      <c r="HJ5332" s="425"/>
      <c r="HK5332" s="425"/>
      <c r="HL5332" s="425"/>
      <c r="HM5332" s="425"/>
      <c r="HN5332" s="425"/>
      <c r="HO5332" s="425"/>
      <c r="HP5332" s="425"/>
      <c r="HQ5332" s="425"/>
      <c r="HR5332" s="425"/>
      <c r="HS5332" s="425"/>
      <c r="HT5332" s="425"/>
      <c r="HU5332" s="425"/>
      <c r="HV5332" s="425"/>
      <c r="HW5332" s="425"/>
      <c r="HX5332" s="425"/>
      <c r="HY5332" s="425"/>
      <c r="HZ5332" s="425"/>
      <c r="IA5332" s="425"/>
      <c r="IB5332" s="425"/>
      <c r="IC5332" s="425"/>
      <c r="ID5332" s="425"/>
      <c r="IE5332" s="425"/>
      <c r="IF5332" s="425"/>
      <c r="IG5332" s="425"/>
      <c r="IH5332" s="425"/>
      <c r="II5332" s="425"/>
      <c r="IJ5332" s="425"/>
      <c r="IK5332" s="425"/>
      <c r="IL5332" s="425"/>
      <c r="IM5332" s="425"/>
      <c r="IN5332" s="425"/>
      <c r="IO5332" s="425"/>
      <c r="IP5332" s="425"/>
      <c r="IQ5332" s="425"/>
      <c r="IR5332" s="425"/>
      <c r="IS5332" s="425"/>
      <c r="IT5332" s="425"/>
      <c r="IU5332" s="425"/>
      <c r="IV5332" s="425"/>
    </row>
    <row r="5333" s="428" customFormat="1" ht="27.6" customHeight="1" spans="2:256">
      <c r="B5333" s="465"/>
      <c r="GH5333" s="425"/>
      <c r="GI5333" s="425"/>
      <c r="GJ5333" s="425"/>
      <c r="GK5333" s="425"/>
      <c r="GL5333" s="425"/>
      <c r="GM5333" s="425"/>
      <c r="GN5333" s="425"/>
      <c r="GO5333" s="425"/>
      <c r="GP5333" s="425"/>
      <c r="GQ5333" s="425"/>
      <c r="GR5333" s="425"/>
      <c r="GS5333" s="425"/>
      <c r="GT5333" s="425"/>
      <c r="GU5333" s="425"/>
      <c r="GV5333" s="425"/>
      <c r="GW5333" s="425"/>
      <c r="GX5333" s="425"/>
      <c r="GY5333" s="425"/>
      <c r="GZ5333" s="425"/>
      <c r="HA5333" s="425"/>
      <c r="HB5333" s="425"/>
      <c r="HC5333" s="425"/>
      <c r="HD5333" s="425"/>
      <c r="HE5333" s="425"/>
      <c r="HF5333" s="425"/>
      <c r="HG5333" s="425"/>
      <c r="HH5333" s="425"/>
      <c r="HI5333" s="425"/>
      <c r="HJ5333" s="425"/>
      <c r="HK5333" s="425"/>
      <c r="HL5333" s="425"/>
      <c r="HM5333" s="425"/>
      <c r="HN5333" s="425"/>
      <c r="HO5333" s="425"/>
      <c r="HP5333" s="425"/>
      <c r="HQ5333" s="425"/>
      <c r="HR5333" s="425"/>
      <c r="HS5333" s="425"/>
      <c r="HT5333" s="425"/>
      <c r="HU5333" s="425"/>
      <c r="HV5333" s="425"/>
      <c r="HW5333" s="425"/>
      <c r="HX5333" s="425"/>
      <c r="HY5333" s="425"/>
      <c r="HZ5333" s="425"/>
      <c r="IA5333" s="425"/>
      <c r="IB5333" s="425"/>
      <c r="IC5333" s="425"/>
      <c r="ID5333" s="425"/>
      <c r="IE5333" s="425"/>
      <c r="IF5333" s="425"/>
      <c r="IG5333" s="425"/>
      <c r="IH5333" s="425"/>
      <c r="II5333" s="425"/>
      <c r="IJ5333" s="425"/>
      <c r="IK5333" s="425"/>
      <c r="IL5333" s="425"/>
      <c r="IM5333" s="425"/>
      <c r="IN5333" s="425"/>
      <c r="IO5333" s="425"/>
      <c r="IP5333" s="425"/>
      <c r="IQ5333" s="425"/>
      <c r="IR5333" s="425"/>
      <c r="IS5333" s="425"/>
      <c r="IT5333" s="425"/>
      <c r="IU5333" s="425"/>
      <c r="IV5333" s="425"/>
    </row>
    <row r="5334" s="428" customFormat="1" ht="27.6" customHeight="1" spans="2:256">
      <c r="B5334" s="465"/>
      <c r="GH5334" s="425"/>
      <c r="GI5334" s="425"/>
      <c r="GJ5334" s="425"/>
      <c r="GK5334" s="425"/>
      <c r="GL5334" s="425"/>
      <c r="GM5334" s="425"/>
      <c r="GN5334" s="425"/>
      <c r="GO5334" s="425"/>
      <c r="GP5334" s="425"/>
      <c r="GQ5334" s="425"/>
      <c r="GR5334" s="425"/>
      <c r="GS5334" s="425"/>
      <c r="GT5334" s="425"/>
      <c r="GU5334" s="425"/>
      <c r="GV5334" s="425"/>
      <c r="GW5334" s="425"/>
      <c r="GX5334" s="425"/>
      <c r="GY5334" s="425"/>
      <c r="GZ5334" s="425"/>
      <c r="HA5334" s="425"/>
      <c r="HB5334" s="425"/>
      <c r="HC5334" s="425"/>
      <c r="HD5334" s="425"/>
      <c r="HE5334" s="425"/>
      <c r="HF5334" s="425"/>
      <c r="HG5334" s="425"/>
      <c r="HH5334" s="425"/>
      <c r="HI5334" s="425"/>
      <c r="HJ5334" s="425"/>
      <c r="HK5334" s="425"/>
      <c r="HL5334" s="425"/>
      <c r="HM5334" s="425"/>
      <c r="HN5334" s="425"/>
      <c r="HO5334" s="425"/>
      <c r="HP5334" s="425"/>
      <c r="HQ5334" s="425"/>
      <c r="HR5334" s="425"/>
      <c r="HS5334" s="425"/>
      <c r="HT5334" s="425"/>
      <c r="HU5334" s="425"/>
      <c r="HV5334" s="425"/>
      <c r="HW5334" s="425"/>
      <c r="HX5334" s="425"/>
      <c r="HY5334" s="425"/>
      <c r="HZ5334" s="425"/>
      <c r="IA5334" s="425"/>
      <c r="IB5334" s="425"/>
      <c r="IC5334" s="425"/>
      <c r="ID5334" s="425"/>
      <c r="IE5334" s="425"/>
      <c r="IF5334" s="425"/>
      <c r="IG5334" s="425"/>
      <c r="IH5334" s="425"/>
      <c r="II5334" s="425"/>
      <c r="IJ5334" s="425"/>
      <c r="IK5334" s="425"/>
      <c r="IL5334" s="425"/>
      <c r="IM5334" s="425"/>
      <c r="IN5334" s="425"/>
      <c r="IO5334" s="425"/>
      <c r="IP5334" s="425"/>
      <c r="IQ5334" s="425"/>
      <c r="IR5334" s="425"/>
      <c r="IS5334" s="425"/>
      <c r="IT5334" s="425"/>
      <c r="IU5334" s="425"/>
      <c r="IV5334" s="425"/>
    </row>
    <row r="5335" s="428" customFormat="1" ht="27.6" customHeight="1" spans="2:256">
      <c r="B5335" s="465"/>
      <c r="GH5335" s="425"/>
      <c r="GI5335" s="425"/>
      <c r="GJ5335" s="425"/>
      <c r="GK5335" s="425"/>
      <c r="GL5335" s="425"/>
      <c r="GM5335" s="425"/>
      <c r="GN5335" s="425"/>
      <c r="GO5335" s="425"/>
      <c r="GP5335" s="425"/>
      <c r="GQ5335" s="425"/>
      <c r="GR5335" s="425"/>
      <c r="GS5335" s="425"/>
      <c r="GT5335" s="425"/>
      <c r="GU5335" s="425"/>
      <c r="GV5335" s="425"/>
      <c r="GW5335" s="425"/>
      <c r="GX5335" s="425"/>
      <c r="GY5335" s="425"/>
      <c r="GZ5335" s="425"/>
      <c r="HA5335" s="425"/>
      <c r="HB5335" s="425"/>
      <c r="HC5335" s="425"/>
      <c r="HD5335" s="425"/>
      <c r="HE5335" s="425"/>
      <c r="HF5335" s="425"/>
      <c r="HG5335" s="425"/>
      <c r="HH5335" s="425"/>
      <c r="HI5335" s="425"/>
      <c r="HJ5335" s="425"/>
      <c r="HK5335" s="425"/>
      <c r="HL5335" s="425"/>
      <c r="HM5335" s="425"/>
      <c r="HN5335" s="425"/>
      <c r="HO5335" s="425"/>
      <c r="HP5335" s="425"/>
      <c r="HQ5335" s="425"/>
      <c r="HR5335" s="425"/>
      <c r="HS5335" s="425"/>
      <c r="HT5335" s="425"/>
      <c r="HU5335" s="425"/>
      <c r="HV5335" s="425"/>
      <c r="HW5335" s="425"/>
      <c r="HX5335" s="425"/>
      <c r="HY5335" s="425"/>
      <c r="HZ5335" s="425"/>
      <c r="IA5335" s="425"/>
      <c r="IB5335" s="425"/>
      <c r="IC5335" s="425"/>
      <c r="ID5335" s="425"/>
      <c r="IE5335" s="425"/>
      <c r="IF5335" s="425"/>
      <c r="IG5335" s="425"/>
      <c r="IH5335" s="425"/>
      <c r="II5335" s="425"/>
      <c r="IJ5335" s="425"/>
      <c r="IK5335" s="425"/>
      <c r="IL5335" s="425"/>
      <c r="IM5335" s="425"/>
      <c r="IN5335" s="425"/>
      <c r="IO5335" s="425"/>
      <c r="IP5335" s="425"/>
      <c r="IQ5335" s="425"/>
      <c r="IR5335" s="425"/>
      <c r="IS5335" s="425"/>
      <c r="IT5335" s="425"/>
      <c r="IU5335" s="425"/>
      <c r="IV5335" s="425"/>
    </row>
    <row r="5336" s="428" customFormat="1" ht="27.6" customHeight="1" spans="2:256">
      <c r="B5336" s="465"/>
      <c r="GH5336" s="425"/>
      <c r="GI5336" s="425"/>
      <c r="GJ5336" s="425"/>
      <c r="GK5336" s="425"/>
      <c r="GL5336" s="425"/>
      <c r="GM5336" s="425"/>
      <c r="GN5336" s="425"/>
      <c r="GO5336" s="425"/>
      <c r="GP5336" s="425"/>
      <c r="GQ5336" s="425"/>
      <c r="GR5336" s="425"/>
      <c r="GS5336" s="425"/>
      <c r="GT5336" s="425"/>
      <c r="GU5336" s="425"/>
      <c r="GV5336" s="425"/>
      <c r="GW5336" s="425"/>
      <c r="GX5336" s="425"/>
      <c r="GY5336" s="425"/>
      <c r="GZ5336" s="425"/>
      <c r="HA5336" s="425"/>
      <c r="HB5336" s="425"/>
      <c r="HC5336" s="425"/>
      <c r="HD5336" s="425"/>
      <c r="HE5336" s="425"/>
      <c r="HF5336" s="425"/>
      <c r="HG5336" s="425"/>
      <c r="HH5336" s="425"/>
      <c r="HI5336" s="425"/>
      <c r="HJ5336" s="425"/>
      <c r="HK5336" s="425"/>
      <c r="HL5336" s="425"/>
      <c r="HM5336" s="425"/>
      <c r="HN5336" s="425"/>
      <c r="HO5336" s="425"/>
      <c r="HP5336" s="425"/>
      <c r="HQ5336" s="425"/>
      <c r="HR5336" s="425"/>
      <c r="HS5336" s="425"/>
      <c r="HT5336" s="425"/>
      <c r="HU5336" s="425"/>
      <c r="HV5336" s="425"/>
      <c r="HW5336" s="425"/>
      <c r="HX5336" s="425"/>
      <c r="HY5336" s="425"/>
      <c r="HZ5336" s="425"/>
      <c r="IA5336" s="425"/>
      <c r="IB5336" s="425"/>
      <c r="IC5336" s="425"/>
      <c r="ID5336" s="425"/>
      <c r="IE5336" s="425"/>
      <c r="IF5336" s="425"/>
      <c r="IG5336" s="425"/>
      <c r="IH5336" s="425"/>
      <c r="II5336" s="425"/>
      <c r="IJ5336" s="425"/>
      <c r="IK5336" s="425"/>
      <c r="IL5336" s="425"/>
      <c r="IM5336" s="425"/>
      <c r="IN5336" s="425"/>
      <c r="IO5336" s="425"/>
      <c r="IP5336" s="425"/>
      <c r="IQ5336" s="425"/>
      <c r="IR5336" s="425"/>
      <c r="IS5336" s="425"/>
      <c r="IT5336" s="425"/>
      <c r="IU5336" s="425"/>
      <c r="IV5336" s="425"/>
    </row>
    <row r="5337" s="428" customFormat="1" ht="27.6" customHeight="1" spans="2:256">
      <c r="B5337" s="465"/>
      <c r="GH5337" s="425"/>
      <c r="GI5337" s="425"/>
      <c r="GJ5337" s="425"/>
      <c r="GK5337" s="425"/>
      <c r="GL5337" s="425"/>
      <c r="GM5337" s="425"/>
      <c r="GN5337" s="425"/>
      <c r="GO5337" s="425"/>
      <c r="GP5337" s="425"/>
      <c r="GQ5337" s="425"/>
      <c r="GR5337" s="425"/>
      <c r="GS5337" s="425"/>
      <c r="GT5337" s="425"/>
      <c r="GU5337" s="425"/>
      <c r="GV5337" s="425"/>
      <c r="GW5337" s="425"/>
      <c r="GX5337" s="425"/>
      <c r="GY5337" s="425"/>
      <c r="GZ5337" s="425"/>
      <c r="HA5337" s="425"/>
      <c r="HB5337" s="425"/>
      <c r="HC5337" s="425"/>
      <c r="HD5337" s="425"/>
      <c r="HE5337" s="425"/>
      <c r="HF5337" s="425"/>
      <c r="HG5337" s="425"/>
      <c r="HH5337" s="425"/>
      <c r="HI5337" s="425"/>
      <c r="HJ5337" s="425"/>
      <c r="HK5337" s="425"/>
      <c r="HL5337" s="425"/>
      <c r="HM5337" s="425"/>
      <c r="HN5337" s="425"/>
      <c r="HO5337" s="425"/>
      <c r="HP5337" s="425"/>
      <c r="HQ5337" s="425"/>
      <c r="HR5337" s="425"/>
      <c r="HS5337" s="425"/>
      <c r="HT5337" s="425"/>
      <c r="HU5337" s="425"/>
      <c r="HV5337" s="425"/>
      <c r="HW5337" s="425"/>
      <c r="HX5337" s="425"/>
      <c r="HY5337" s="425"/>
      <c r="HZ5337" s="425"/>
      <c r="IA5337" s="425"/>
      <c r="IB5337" s="425"/>
      <c r="IC5337" s="425"/>
      <c r="ID5337" s="425"/>
      <c r="IE5337" s="425"/>
      <c r="IF5337" s="425"/>
      <c r="IG5337" s="425"/>
      <c r="IH5337" s="425"/>
      <c r="II5337" s="425"/>
      <c r="IJ5337" s="425"/>
      <c r="IK5337" s="425"/>
      <c r="IL5337" s="425"/>
      <c r="IM5337" s="425"/>
      <c r="IN5337" s="425"/>
      <c r="IO5337" s="425"/>
      <c r="IP5337" s="425"/>
      <c r="IQ5337" s="425"/>
      <c r="IR5337" s="425"/>
      <c r="IS5337" s="425"/>
      <c r="IT5337" s="425"/>
      <c r="IU5337" s="425"/>
      <c r="IV5337" s="425"/>
    </row>
    <row r="5338" s="428" customFormat="1" ht="27.6" customHeight="1" spans="2:256">
      <c r="B5338" s="465"/>
      <c r="GH5338" s="425"/>
      <c r="GI5338" s="425"/>
      <c r="GJ5338" s="425"/>
      <c r="GK5338" s="425"/>
      <c r="GL5338" s="425"/>
      <c r="GM5338" s="425"/>
      <c r="GN5338" s="425"/>
      <c r="GO5338" s="425"/>
      <c r="GP5338" s="425"/>
      <c r="GQ5338" s="425"/>
      <c r="GR5338" s="425"/>
      <c r="GS5338" s="425"/>
      <c r="GT5338" s="425"/>
      <c r="GU5338" s="425"/>
      <c r="GV5338" s="425"/>
      <c r="GW5338" s="425"/>
      <c r="GX5338" s="425"/>
      <c r="GY5338" s="425"/>
      <c r="GZ5338" s="425"/>
      <c r="HA5338" s="425"/>
      <c r="HB5338" s="425"/>
      <c r="HC5338" s="425"/>
      <c r="HD5338" s="425"/>
      <c r="HE5338" s="425"/>
      <c r="HF5338" s="425"/>
      <c r="HG5338" s="425"/>
      <c r="HH5338" s="425"/>
      <c r="HI5338" s="425"/>
      <c r="HJ5338" s="425"/>
      <c r="HK5338" s="425"/>
      <c r="HL5338" s="425"/>
      <c r="HM5338" s="425"/>
      <c r="HN5338" s="425"/>
      <c r="HO5338" s="425"/>
      <c r="HP5338" s="425"/>
      <c r="HQ5338" s="425"/>
      <c r="HR5338" s="425"/>
      <c r="HS5338" s="425"/>
      <c r="HT5338" s="425"/>
      <c r="HU5338" s="425"/>
      <c r="HV5338" s="425"/>
      <c r="HW5338" s="425"/>
      <c r="HX5338" s="425"/>
      <c r="HY5338" s="425"/>
      <c r="HZ5338" s="425"/>
      <c r="IA5338" s="425"/>
      <c r="IB5338" s="425"/>
      <c r="IC5338" s="425"/>
      <c r="ID5338" s="425"/>
      <c r="IE5338" s="425"/>
      <c r="IF5338" s="425"/>
      <c r="IG5338" s="425"/>
      <c r="IH5338" s="425"/>
      <c r="II5338" s="425"/>
      <c r="IJ5338" s="425"/>
      <c r="IK5338" s="425"/>
      <c r="IL5338" s="425"/>
      <c r="IM5338" s="425"/>
      <c r="IN5338" s="425"/>
      <c r="IO5338" s="425"/>
      <c r="IP5338" s="425"/>
      <c r="IQ5338" s="425"/>
      <c r="IR5338" s="425"/>
      <c r="IS5338" s="425"/>
      <c r="IT5338" s="425"/>
      <c r="IU5338" s="425"/>
      <c r="IV5338" s="425"/>
    </row>
    <row r="5339" s="428" customFormat="1" ht="27.6" customHeight="1" spans="2:256">
      <c r="B5339" s="465"/>
      <c r="GH5339" s="425"/>
      <c r="GI5339" s="425"/>
      <c r="GJ5339" s="425"/>
      <c r="GK5339" s="425"/>
      <c r="GL5339" s="425"/>
      <c r="GM5339" s="425"/>
      <c r="GN5339" s="425"/>
      <c r="GO5339" s="425"/>
      <c r="GP5339" s="425"/>
      <c r="GQ5339" s="425"/>
      <c r="GR5339" s="425"/>
      <c r="GS5339" s="425"/>
      <c r="GT5339" s="425"/>
      <c r="GU5339" s="425"/>
      <c r="GV5339" s="425"/>
      <c r="GW5339" s="425"/>
      <c r="GX5339" s="425"/>
      <c r="GY5339" s="425"/>
      <c r="GZ5339" s="425"/>
      <c r="HA5339" s="425"/>
      <c r="HB5339" s="425"/>
      <c r="HC5339" s="425"/>
      <c r="HD5339" s="425"/>
      <c r="HE5339" s="425"/>
      <c r="HF5339" s="425"/>
      <c r="HG5339" s="425"/>
      <c r="HH5339" s="425"/>
      <c r="HI5339" s="425"/>
      <c r="HJ5339" s="425"/>
      <c r="HK5339" s="425"/>
      <c r="HL5339" s="425"/>
      <c r="HM5339" s="425"/>
      <c r="HN5339" s="425"/>
      <c r="HO5339" s="425"/>
      <c r="HP5339" s="425"/>
      <c r="HQ5339" s="425"/>
      <c r="HR5339" s="425"/>
      <c r="HS5339" s="425"/>
      <c r="HT5339" s="425"/>
      <c r="HU5339" s="425"/>
      <c r="HV5339" s="425"/>
      <c r="HW5339" s="425"/>
      <c r="HX5339" s="425"/>
      <c r="HY5339" s="425"/>
      <c r="HZ5339" s="425"/>
      <c r="IA5339" s="425"/>
      <c r="IB5339" s="425"/>
      <c r="IC5339" s="425"/>
      <c r="ID5339" s="425"/>
      <c r="IE5339" s="425"/>
      <c r="IF5339" s="425"/>
      <c r="IG5339" s="425"/>
      <c r="IH5339" s="425"/>
      <c r="II5339" s="425"/>
      <c r="IJ5339" s="425"/>
      <c r="IK5339" s="425"/>
      <c r="IL5339" s="425"/>
      <c r="IM5339" s="425"/>
      <c r="IN5339" s="425"/>
      <c r="IO5339" s="425"/>
      <c r="IP5339" s="425"/>
      <c r="IQ5339" s="425"/>
      <c r="IR5339" s="425"/>
      <c r="IS5339" s="425"/>
      <c r="IT5339" s="425"/>
      <c r="IU5339" s="425"/>
      <c r="IV5339" s="425"/>
    </row>
    <row r="5340" s="428" customFormat="1" ht="27.6" customHeight="1" spans="2:256">
      <c r="B5340" s="465"/>
      <c r="GH5340" s="425"/>
      <c r="GI5340" s="425"/>
      <c r="GJ5340" s="425"/>
      <c r="GK5340" s="425"/>
      <c r="GL5340" s="425"/>
      <c r="GM5340" s="425"/>
      <c r="GN5340" s="425"/>
      <c r="GO5340" s="425"/>
      <c r="GP5340" s="425"/>
      <c r="GQ5340" s="425"/>
      <c r="GR5340" s="425"/>
      <c r="GS5340" s="425"/>
      <c r="GT5340" s="425"/>
      <c r="GU5340" s="425"/>
      <c r="GV5340" s="425"/>
      <c r="GW5340" s="425"/>
      <c r="GX5340" s="425"/>
      <c r="GY5340" s="425"/>
      <c r="GZ5340" s="425"/>
      <c r="HA5340" s="425"/>
      <c r="HB5340" s="425"/>
      <c r="HC5340" s="425"/>
      <c r="HD5340" s="425"/>
      <c r="HE5340" s="425"/>
      <c r="HF5340" s="425"/>
      <c r="HG5340" s="425"/>
      <c r="HH5340" s="425"/>
      <c r="HI5340" s="425"/>
      <c r="HJ5340" s="425"/>
      <c r="HK5340" s="425"/>
      <c r="HL5340" s="425"/>
      <c r="HM5340" s="425"/>
      <c r="HN5340" s="425"/>
      <c r="HO5340" s="425"/>
      <c r="HP5340" s="425"/>
      <c r="HQ5340" s="425"/>
      <c r="HR5340" s="425"/>
      <c r="HS5340" s="425"/>
      <c r="HT5340" s="425"/>
      <c r="HU5340" s="425"/>
      <c r="HV5340" s="425"/>
      <c r="HW5340" s="425"/>
      <c r="HX5340" s="425"/>
      <c r="HY5340" s="425"/>
      <c r="HZ5340" s="425"/>
      <c r="IA5340" s="425"/>
      <c r="IB5340" s="425"/>
      <c r="IC5340" s="425"/>
      <c r="ID5340" s="425"/>
      <c r="IE5340" s="425"/>
      <c r="IF5340" s="425"/>
      <c r="IG5340" s="425"/>
      <c r="IH5340" s="425"/>
      <c r="II5340" s="425"/>
      <c r="IJ5340" s="425"/>
      <c r="IK5340" s="425"/>
      <c r="IL5340" s="425"/>
      <c r="IM5340" s="425"/>
      <c r="IN5340" s="425"/>
      <c r="IO5340" s="425"/>
      <c r="IP5340" s="425"/>
      <c r="IQ5340" s="425"/>
      <c r="IR5340" s="425"/>
      <c r="IS5340" s="425"/>
      <c r="IT5340" s="425"/>
      <c r="IU5340" s="425"/>
      <c r="IV5340" s="425"/>
    </row>
    <row r="5341" s="428" customFormat="1" ht="27.6" customHeight="1" spans="2:256">
      <c r="B5341" s="465"/>
      <c r="GH5341" s="425"/>
      <c r="GI5341" s="425"/>
      <c r="GJ5341" s="425"/>
      <c r="GK5341" s="425"/>
      <c r="GL5341" s="425"/>
      <c r="GM5341" s="425"/>
      <c r="GN5341" s="425"/>
      <c r="GO5341" s="425"/>
      <c r="GP5341" s="425"/>
      <c r="GQ5341" s="425"/>
      <c r="GR5341" s="425"/>
      <c r="GS5341" s="425"/>
      <c r="GT5341" s="425"/>
      <c r="GU5341" s="425"/>
      <c r="GV5341" s="425"/>
      <c r="GW5341" s="425"/>
      <c r="GX5341" s="425"/>
      <c r="GY5341" s="425"/>
      <c r="GZ5341" s="425"/>
      <c r="HA5341" s="425"/>
      <c r="HB5341" s="425"/>
      <c r="HC5341" s="425"/>
      <c r="HD5341" s="425"/>
      <c r="HE5341" s="425"/>
      <c r="HF5341" s="425"/>
      <c r="HG5341" s="425"/>
      <c r="HH5341" s="425"/>
      <c r="HI5341" s="425"/>
      <c r="HJ5341" s="425"/>
      <c r="HK5341" s="425"/>
      <c r="HL5341" s="425"/>
      <c r="HM5341" s="425"/>
      <c r="HN5341" s="425"/>
      <c r="HO5341" s="425"/>
      <c r="HP5341" s="425"/>
      <c r="HQ5341" s="425"/>
      <c r="HR5341" s="425"/>
      <c r="HS5341" s="425"/>
      <c r="HT5341" s="425"/>
      <c r="HU5341" s="425"/>
      <c r="HV5341" s="425"/>
      <c r="HW5341" s="425"/>
      <c r="HX5341" s="425"/>
      <c r="HY5341" s="425"/>
      <c r="HZ5341" s="425"/>
      <c r="IA5341" s="425"/>
      <c r="IB5341" s="425"/>
      <c r="IC5341" s="425"/>
      <c r="ID5341" s="425"/>
      <c r="IE5341" s="425"/>
      <c r="IF5341" s="425"/>
      <c r="IG5341" s="425"/>
      <c r="IH5341" s="425"/>
      <c r="II5341" s="425"/>
      <c r="IJ5341" s="425"/>
      <c r="IK5341" s="425"/>
      <c r="IL5341" s="425"/>
      <c r="IM5341" s="425"/>
      <c r="IN5341" s="425"/>
      <c r="IO5341" s="425"/>
      <c r="IP5341" s="425"/>
      <c r="IQ5341" s="425"/>
      <c r="IR5341" s="425"/>
      <c r="IS5341" s="425"/>
      <c r="IT5341" s="425"/>
      <c r="IU5341" s="425"/>
      <c r="IV5341" s="425"/>
    </row>
    <row r="5342" s="428" customFormat="1" ht="27.6" customHeight="1" spans="2:256">
      <c r="B5342" s="465"/>
      <c r="GH5342" s="425"/>
      <c r="GI5342" s="425"/>
      <c r="GJ5342" s="425"/>
      <c r="GK5342" s="425"/>
      <c r="GL5342" s="425"/>
      <c r="GM5342" s="425"/>
      <c r="GN5342" s="425"/>
      <c r="GO5342" s="425"/>
      <c r="GP5342" s="425"/>
      <c r="GQ5342" s="425"/>
      <c r="GR5342" s="425"/>
      <c r="GS5342" s="425"/>
      <c r="GT5342" s="425"/>
      <c r="GU5342" s="425"/>
      <c r="GV5342" s="425"/>
      <c r="GW5342" s="425"/>
      <c r="GX5342" s="425"/>
      <c r="GY5342" s="425"/>
      <c r="GZ5342" s="425"/>
      <c r="HA5342" s="425"/>
      <c r="HB5342" s="425"/>
      <c r="HC5342" s="425"/>
      <c r="HD5342" s="425"/>
      <c r="HE5342" s="425"/>
      <c r="HF5342" s="425"/>
      <c r="HG5342" s="425"/>
      <c r="HH5342" s="425"/>
      <c r="HI5342" s="425"/>
      <c r="HJ5342" s="425"/>
      <c r="HK5342" s="425"/>
      <c r="HL5342" s="425"/>
      <c r="HM5342" s="425"/>
      <c r="HN5342" s="425"/>
      <c r="HO5342" s="425"/>
      <c r="HP5342" s="425"/>
      <c r="HQ5342" s="425"/>
      <c r="HR5342" s="425"/>
      <c r="HS5342" s="425"/>
      <c r="HT5342" s="425"/>
      <c r="HU5342" s="425"/>
      <c r="HV5342" s="425"/>
      <c r="HW5342" s="425"/>
      <c r="HX5342" s="425"/>
      <c r="HY5342" s="425"/>
      <c r="HZ5342" s="425"/>
      <c r="IA5342" s="425"/>
      <c r="IB5342" s="425"/>
      <c r="IC5342" s="425"/>
      <c r="ID5342" s="425"/>
      <c r="IE5342" s="425"/>
      <c r="IF5342" s="425"/>
      <c r="IG5342" s="425"/>
      <c r="IH5342" s="425"/>
      <c r="II5342" s="425"/>
      <c r="IJ5342" s="425"/>
      <c r="IK5342" s="425"/>
      <c r="IL5342" s="425"/>
      <c r="IM5342" s="425"/>
      <c r="IN5342" s="425"/>
      <c r="IO5342" s="425"/>
      <c r="IP5342" s="425"/>
      <c r="IQ5342" s="425"/>
      <c r="IR5342" s="425"/>
      <c r="IS5342" s="425"/>
      <c r="IT5342" s="425"/>
      <c r="IU5342" s="425"/>
      <c r="IV5342" s="425"/>
    </row>
    <row r="5343" s="428" customFormat="1" ht="27.6" customHeight="1" spans="2:256">
      <c r="B5343" s="465"/>
      <c r="GH5343" s="425"/>
      <c r="GI5343" s="425"/>
      <c r="GJ5343" s="425"/>
      <c r="GK5343" s="425"/>
      <c r="GL5343" s="425"/>
      <c r="GM5343" s="425"/>
      <c r="GN5343" s="425"/>
      <c r="GO5343" s="425"/>
      <c r="GP5343" s="425"/>
      <c r="GQ5343" s="425"/>
      <c r="GR5343" s="425"/>
      <c r="GS5343" s="425"/>
      <c r="GT5343" s="425"/>
      <c r="GU5343" s="425"/>
      <c r="GV5343" s="425"/>
      <c r="GW5343" s="425"/>
      <c r="GX5343" s="425"/>
      <c r="GY5343" s="425"/>
      <c r="GZ5343" s="425"/>
      <c r="HA5343" s="425"/>
      <c r="HB5343" s="425"/>
      <c r="HC5343" s="425"/>
      <c r="HD5343" s="425"/>
      <c r="HE5343" s="425"/>
      <c r="HF5343" s="425"/>
      <c r="HG5343" s="425"/>
      <c r="HH5343" s="425"/>
      <c r="HI5343" s="425"/>
      <c r="HJ5343" s="425"/>
      <c r="HK5343" s="425"/>
      <c r="HL5343" s="425"/>
      <c r="HM5343" s="425"/>
      <c r="HN5343" s="425"/>
      <c r="HO5343" s="425"/>
      <c r="HP5343" s="425"/>
      <c r="HQ5343" s="425"/>
      <c r="HR5343" s="425"/>
      <c r="HS5343" s="425"/>
      <c r="HT5343" s="425"/>
      <c r="HU5343" s="425"/>
      <c r="HV5343" s="425"/>
      <c r="HW5343" s="425"/>
      <c r="HX5343" s="425"/>
      <c r="HY5343" s="425"/>
      <c r="HZ5343" s="425"/>
      <c r="IA5343" s="425"/>
      <c r="IB5343" s="425"/>
      <c r="IC5343" s="425"/>
      <c r="ID5343" s="425"/>
      <c r="IE5343" s="425"/>
      <c r="IF5343" s="425"/>
      <c r="IG5343" s="425"/>
      <c r="IH5343" s="425"/>
      <c r="II5343" s="425"/>
      <c r="IJ5343" s="425"/>
      <c r="IK5343" s="425"/>
      <c r="IL5343" s="425"/>
      <c r="IM5343" s="425"/>
      <c r="IN5343" s="425"/>
      <c r="IO5343" s="425"/>
      <c r="IP5343" s="425"/>
      <c r="IQ5343" s="425"/>
      <c r="IR5343" s="425"/>
      <c r="IS5343" s="425"/>
      <c r="IT5343" s="425"/>
      <c r="IU5343" s="425"/>
      <c r="IV5343" s="425"/>
    </row>
    <row r="5344" s="428" customFormat="1" ht="27.6" customHeight="1" spans="2:256">
      <c r="B5344" s="465"/>
      <c r="GH5344" s="425"/>
      <c r="GI5344" s="425"/>
      <c r="GJ5344" s="425"/>
      <c r="GK5344" s="425"/>
      <c r="GL5344" s="425"/>
      <c r="GM5344" s="425"/>
      <c r="GN5344" s="425"/>
      <c r="GO5344" s="425"/>
      <c r="GP5344" s="425"/>
      <c r="GQ5344" s="425"/>
      <c r="GR5344" s="425"/>
      <c r="GS5344" s="425"/>
      <c r="GT5344" s="425"/>
      <c r="GU5344" s="425"/>
      <c r="GV5344" s="425"/>
      <c r="GW5344" s="425"/>
      <c r="GX5344" s="425"/>
      <c r="GY5344" s="425"/>
      <c r="GZ5344" s="425"/>
      <c r="HA5344" s="425"/>
      <c r="HB5344" s="425"/>
      <c r="HC5344" s="425"/>
      <c r="HD5344" s="425"/>
      <c r="HE5344" s="425"/>
      <c r="HF5344" s="425"/>
      <c r="HG5344" s="425"/>
      <c r="HH5344" s="425"/>
      <c r="HI5344" s="425"/>
      <c r="HJ5344" s="425"/>
      <c r="HK5344" s="425"/>
      <c r="HL5344" s="425"/>
      <c r="HM5344" s="425"/>
      <c r="HN5344" s="425"/>
      <c r="HO5344" s="425"/>
      <c r="HP5344" s="425"/>
      <c r="HQ5344" s="425"/>
      <c r="HR5344" s="425"/>
      <c r="HS5344" s="425"/>
      <c r="HT5344" s="425"/>
      <c r="HU5344" s="425"/>
      <c r="HV5344" s="425"/>
      <c r="HW5344" s="425"/>
      <c r="HX5344" s="425"/>
      <c r="HY5344" s="425"/>
      <c r="HZ5344" s="425"/>
      <c r="IA5344" s="425"/>
      <c r="IB5344" s="425"/>
      <c r="IC5344" s="425"/>
      <c r="ID5344" s="425"/>
      <c r="IE5344" s="425"/>
      <c r="IF5344" s="425"/>
      <c r="IG5344" s="425"/>
      <c r="IH5344" s="425"/>
      <c r="II5344" s="425"/>
      <c r="IJ5344" s="425"/>
      <c r="IK5344" s="425"/>
      <c r="IL5344" s="425"/>
      <c r="IM5344" s="425"/>
      <c r="IN5344" s="425"/>
      <c r="IO5344" s="425"/>
      <c r="IP5344" s="425"/>
      <c r="IQ5344" s="425"/>
      <c r="IR5344" s="425"/>
      <c r="IS5344" s="425"/>
      <c r="IT5344" s="425"/>
      <c r="IU5344" s="425"/>
      <c r="IV5344" s="425"/>
    </row>
    <row r="5345" s="428" customFormat="1" ht="27.6" customHeight="1" spans="2:256">
      <c r="B5345" s="465"/>
      <c r="GH5345" s="425"/>
      <c r="GI5345" s="425"/>
      <c r="GJ5345" s="425"/>
      <c r="GK5345" s="425"/>
      <c r="GL5345" s="425"/>
      <c r="GM5345" s="425"/>
      <c r="GN5345" s="425"/>
      <c r="GO5345" s="425"/>
      <c r="GP5345" s="425"/>
      <c r="GQ5345" s="425"/>
      <c r="GR5345" s="425"/>
      <c r="GS5345" s="425"/>
      <c r="GT5345" s="425"/>
      <c r="GU5345" s="425"/>
      <c r="GV5345" s="425"/>
      <c r="GW5345" s="425"/>
      <c r="GX5345" s="425"/>
      <c r="GY5345" s="425"/>
      <c r="GZ5345" s="425"/>
      <c r="HA5345" s="425"/>
      <c r="HB5345" s="425"/>
      <c r="HC5345" s="425"/>
      <c r="HD5345" s="425"/>
      <c r="HE5345" s="425"/>
      <c r="HF5345" s="425"/>
      <c r="HG5345" s="425"/>
      <c r="HH5345" s="425"/>
      <c r="HI5345" s="425"/>
      <c r="HJ5345" s="425"/>
      <c r="HK5345" s="425"/>
      <c r="HL5345" s="425"/>
      <c r="HM5345" s="425"/>
      <c r="HN5345" s="425"/>
      <c r="HO5345" s="425"/>
      <c r="HP5345" s="425"/>
      <c r="HQ5345" s="425"/>
      <c r="HR5345" s="425"/>
      <c r="HS5345" s="425"/>
      <c r="HT5345" s="425"/>
      <c r="HU5345" s="425"/>
      <c r="HV5345" s="425"/>
      <c r="HW5345" s="425"/>
      <c r="HX5345" s="425"/>
      <c r="HY5345" s="425"/>
      <c r="HZ5345" s="425"/>
      <c r="IA5345" s="425"/>
      <c r="IB5345" s="425"/>
      <c r="IC5345" s="425"/>
      <c r="ID5345" s="425"/>
      <c r="IE5345" s="425"/>
      <c r="IF5345" s="425"/>
      <c r="IG5345" s="425"/>
      <c r="IH5345" s="425"/>
      <c r="II5345" s="425"/>
      <c r="IJ5345" s="425"/>
      <c r="IK5345" s="425"/>
      <c r="IL5345" s="425"/>
      <c r="IM5345" s="425"/>
      <c r="IN5345" s="425"/>
      <c r="IO5345" s="425"/>
      <c r="IP5345" s="425"/>
      <c r="IQ5345" s="425"/>
      <c r="IR5345" s="425"/>
      <c r="IS5345" s="425"/>
      <c r="IT5345" s="425"/>
      <c r="IU5345" s="425"/>
      <c r="IV5345" s="425"/>
    </row>
    <row r="5346" s="428" customFormat="1" ht="27.6" customHeight="1" spans="2:256">
      <c r="B5346" s="465"/>
      <c r="GH5346" s="425"/>
      <c r="GI5346" s="425"/>
      <c r="GJ5346" s="425"/>
      <c r="GK5346" s="425"/>
      <c r="GL5346" s="425"/>
      <c r="GM5346" s="425"/>
      <c r="GN5346" s="425"/>
      <c r="GO5346" s="425"/>
      <c r="GP5346" s="425"/>
      <c r="GQ5346" s="425"/>
      <c r="GR5346" s="425"/>
      <c r="GS5346" s="425"/>
      <c r="GT5346" s="425"/>
      <c r="GU5346" s="425"/>
      <c r="GV5346" s="425"/>
      <c r="GW5346" s="425"/>
      <c r="GX5346" s="425"/>
      <c r="GY5346" s="425"/>
      <c r="GZ5346" s="425"/>
      <c r="HA5346" s="425"/>
      <c r="HB5346" s="425"/>
      <c r="HC5346" s="425"/>
      <c r="HD5346" s="425"/>
      <c r="HE5346" s="425"/>
      <c r="HF5346" s="425"/>
      <c r="HG5346" s="425"/>
      <c r="HH5346" s="425"/>
      <c r="HI5346" s="425"/>
      <c r="HJ5346" s="425"/>
      <c r="HK5346" s="425"/>
      <c r="HL5346" s="425"/>
      <c r="HM5346" s="425"/>
      <c r="HN5346" s="425"/>
      <c r="HO5346" s="425"/>
      <c r="HP5346" s="425"/>
      <c r="HQ5346" s="425"/>
      <c r="HR5346" s="425"/>
      <c r="HS5346" s="425"/>
      <c r="HT5346" s="425"/>
      <c r="HU5346" s="425"/>
      <c r="HV5346" s="425"/>
      <c r="HW5346" s="425"/>
      <c r="HX5346" s="425"/>
      <c r="HY5346" s="425"/>
      <c r="HZ5346" s="425"/>
      <c r="IA5346" s="425"/>
      <c r="IB5346" s="425"/>
      <c r="IC5346" s="425"/>
      <c r="ID5346" s="425"/>
      <c r="IE5346" s="425"/>
      <c r="IF5346" s="425"/>
      <c r="IG5346" s="425"/>
      <c r="IH5346" s="425"/>
      <c r="II5346" s="425"/>
      <c r="IJ5346" s="425"/>
      <c r="IK5346" s="425"/>
      <c r="IL5346" s="425"/>
      <c r="IM5346" s="425"/>
      <c r="IN5346" s="425"/>
      <c r="IO5346" s="425"/>
      <c r="IP5346" s="425"/>
      <c r="IQ5346" s="425"/>
      <c r="IR5346" s="425"/>
      <c r="IS5346" s="425"/>
      <c r="IT5346" s="425"/>
      <c r="IU5346" s="425"/>
      <c r="IV5346" s="425"/>
    </row>
    <row r="5347" s="428" customFormat="1" ht="27.6" customHeight="1" spans="2:256">
      <c r="B5347" s="465"/>
      <c r="GH5347" s="425"/>
      <c r="GI5347" s="425"/>
      <c r="GJ5347" s="425"/>
      <c r="GK5347" s="425"/>
      <c r="GL5347" s="425"/>
      <c r="GM5347" s="425"/>
      <c r="GN5347" s="425"/>
      <c r="GO5347" s="425"/>
      <c r="GP5347" s="425"/>
      <c r="GQ5347" s="425"/>
      <c r="GR5347" s="425"/>
      <c r="GS5347" s="425"/>
      <c r="GT5347" s="425"/>
      <c r="GU5347" s="425"/>
      <c r="GV5347" s="425"/>
      <c r="GW5347" s="425"/>
      <c r="GX5347" s="425"/>
      <c r="GY5347" s="425"/>
      <c r="GZ5347" s="425"/>
      <c r="HA5347" s="425"/>
      <c r="HB5347" s="425"/>
      <c r="HC5347" s="425"/>
      <c r="HD5347" s="425"/>
      <c r="HE5347" s="425"/>
      <c r="HF5347" s="425"/>
      <c r="HG5347" s="425"/>
      <c r="HH5347" s="425"/>
      <c r="HI5347" s="425"/>
      <c r="HJ5347" s="425"/>
      <c r="HK5347" s="425"/>
      <c r="HL5347" s="425"/>
      <c r="HM5347" s="425"/>
      <c r="HN5347" s="425"/>
      <c r="HO5347" s="425"/>
      <c r="HP5347" s="425"/>
      <c r="HQ5347" s="425"/>
      <c r="HR5347" s="425"/>
      <c r="HS5347" s="425"/>
      <c r="HT5347" s="425"/>
      <c r="HU5347" s="425"/>
      <c r="HV5347" s="425"/>
      <c r="HW5347" s="425"/>
      <c r="HX5347" s="425"/>
      <c r="HY5347" s="425"/>
      <c r="HZ5347" s="425"/>
      <c r="IA5347" s="425"/>
      <c r="IB5347" s="425"/>
      <c r="IC5347" s="425"/>
      <c r="ID5347" s="425"/>
      <c r="IE5347" s="425"/>
      <c r="IF5347" s="425"/>
      <c r="IG5347" s="425"/>
      <c r="IH5347" s="425"/>
      <c r="II5347" s="425"/>
      <c r="IJ5347" s="425"/>
      <c r="IK5347" s="425"/>
      <c r="IL5347" s="425"/>
      <c r="IM5347" s="425"/>
      <c r="IN5347" s="425"/>
      <c r="IO5347" s="425"/>
      <c r="IP5347" s="425"/>
      <c r="IQ5347" s="425"/>
      <c r="IR5347" s="425"/>
      <c r="IS5347" s="425"/>
      <c r="IT5347" s="425"/>
      <c r="IU5347" s="425"/>
      <c r="IV5347" s="425"/>
    </row>
    <row r="5348" s="428" customFormat="1" ht="27.6" customHeight="1" spans="2:256">
      <c r="B5348" s="465"/>
      <c r="GH5348" s="425"/>
      <c r="GI5348" s="425"/>
      <c r="GJ5348" s="425"/>
      <c r="GK5348" s="425"/>
      <c r="GL5348" s="425"/>
      <c r="GM5348" s="425"/>
      <c r="GN5348" s="425"/>
      <c r="GO5348" s="425"/>
      <c r="GP5348" s="425"/>
      <c r="GQ5348" s="425"/>
      <c r="GR5348" s="425"/>
      <c r="GS5348" s="425"/>
      <c r="GT5348" s="425"/>
      <c r="GU5348" s="425"/>
      <c r="GV5348" s="425"/>
      <c r="GW5348" s="425"/>
      <c r="GX5348" s="425"/>
      <c r="GY5348" s="425"/>
      <c r="GZ5348" s="425"/>
      <c r="HA5348" s="425"/>
      <c r="HB5348" s="425"/>
      <c r="HC5348" s="425"/>
      <c r="HD5348" s="425"/>
      <c r="HE5348" s="425"/>
      <c r="HF5348" s="425"/>
      <c r="HG5348" s="425"/>
      <c r="HH5348" s="425"/>
      <c r="HI5348" s="425"/>
      <c r="HJ5348" s="425"/>
      <c r="HK5348" s="425"/>
      <c r="HL5348" s="425"/>
      <c r="HM5348" s="425"/>
      <c r="HN5348" s="425"/>
      <c r="HO5348" s="425"/>
      <c r="HP5348" s="425"/>
      <c r="HQ5348" s="425"/>
      <c r="HR5348" s="425"/>
      <c r="HS5348" s="425"/>
      <c r="HT5348" s="425"/>
      <c r="HU5348" s="425"/>
      <c r="HV5348" s="425"/>
      <c r="HW5348" s="425"/>
      <c r="HX5348" s="425"/>
      <c r="HY5348" s="425"/>
      <c r="HZ5348" s="425"/>
      <c r="IA5348" s="425"/>
      <c r="IB5348" s="425"/>
      <c r="IC5348" s="425"/>
      <c r="ID5348" s="425"/>
      <c r="IE5348" s="425"/>
      <c r="IF5348" s="425"/>
      <c r="IG5348" s="425"/>
      <c r="IH5348" s="425"/>
      <c r="II5348" s="425"/>
      <c r="IJ5348" s="425"/>
      <c r="IK5348" s="425"/>
      <c r="IL5348" s="425"/>
      <c r="IM5348" s="425"/>
      <c r="IN5348" s="425"/>
      <c r="IO5348" s="425"/>
      <c r="IP5348" s="425"/>
      <c r="IQ5348" s="425"/>
      <c r="IR5348" s="425"/>
      <c r="IS5348" s="425"/>
      <c r="IT5348" s="425"/>
      <c r="IU5348" s="425"/>
      <c r="IV5348" s="425"/>
    </row>
    <row r="5349" s="428" customFormat="1" ht="27.6" customHeight="1" spans="2:256">
      <c r="B5349" s="465"/>
      <c r="GH5349" s="425"/>
      <c r="GI5349" s="425"/>
      <c r="GJ5349" s="425"/>
      <c r="GK5349" s="425"/>
      <c r="GL5349" s="425"/>
      <c r="GM5349" s="425"/>
      <c r="GN5349" s="425"/>
      <c r="GO5349" s="425"/>
      <c r="GP5349" s="425"/>
      <c r="GQ5349" s="425"/>
      <c r="GR5349" s="425"/>
      <c r="GS5349" s="425"/>
      <c r="GT5349" s="425"/>
      <c r="GU5349" s="425"/>
      <c r="GV5349" s="425"/>
      <c r="GW5349" s="425"/>
      <c r="GX5349" s="425"/>
      <c r="GY5349" s="425"/>
      <c r="GZ5349" s="425"/>
      <c r="HA5349" s="425"/>
      <c r="HB5349" s="425"/>
      <c r="HC5349" s="425"/>
      <c r="HD5349" s="425"/>
      <c r="HE5349" s="425"/>
      <c r="HF5349" s="425"/>
      <c r="HG5349" s="425"/>
      <c r="HH5349" s="425"/>
      <c r="HI5349" s="425"/>
      <c r="HJ5349" s="425"/>
      <c r="HK5349" s="425"/>
      <c r="HL5349" s="425"/>
      <c r="HM5349" s="425"/>
      <c r="HN5349" s="425"/>
      <c r="HO5349" s="425"/>
      <c r="HP5349" s="425"/>
      <c r="HQ5349" s="425"/>
      <c r="HR5349" s="425"/>
      <c r="HS5349" s="425"/>
      <c r="HT5349" s="425"/>
      <c r="HU5349" s="425"/>
      <c r="HV5349" s="425"/>
      <c r="HW5349" s="425"/>
      <c r="HX5349" s="425"/>
      <c r="HY5349" s="425"/>
      <c r="HZ5349" s="425"/>
      <c r="IA5349" s="425"/>
      <c r="IB5349" s="425"/>
      <c r="IC5349" s="425"/>
      <c r="ID5349" s="425"/>
      <c r="IE5349" s="425"/>
      <c r="IF5349" s="425"/>
      <c r="IG5349" s="425"/>
      <c r="IH5349" s="425"/>
      <c r="II5349" s="425"/>
      <c r="IJ5349" s="425"/>
      <c r="IK5349" s="425"/>
      <c r="IL5349" s="425"/>
      <c r="IM5349" s="425"/>
      <c r="IN5349" s="425"/>
      <c r="IO5349" s="425"/>
      <c r="IP5349" s="425"/>
      <c r="IQ5349" s="425"/>
      <c r="IR5349" s="425"/>
      <c r="IS5349" s="425"/>
      <c r="IT5349" s="425"/>
      <c r="IU5349" s="425"/>
      <c r="IV5349" s="425"/>
    </row>
    <row r="5350" s="428" customFormat="1" ht="27.6" customHeight="1" spans="2:256">
      <c r="B5350" s="465"/>
      <c r="GH5350" s="425"/>
      <c r="GI5350" s="425"/>
      <c r="GJ5350" s="425"/>
      <c r="GK5350" s="425"/>
      <c r="GL5350" s="425"/>
      <c r="GM5350" s="425"/>
      <c r="GN5350" s="425"/>
      <c r="GO5350" s="425"/>
      <c r="GP5350" s="425"/>
      <c r="GQ5350" s="425"/>
      <c r="GR5350" s="425"/>
      <c r="GS5350" s="425"/>
      <c r="GT5350" s="425"/>
      <c r="GU5350" s="425"/>
      <c r="GV5350" s="425"/>
      <c r="GW5350" s="425"/>
      <c r="GX5350" s="425"/>
      <c r="GY5350" s="425"/>
      <c r="GZ5350" s="425"/>
      <c r="HA5350" s="425"/>
      <c r="HB5350" s="425"/>
      <c r="HC5350" s="425"/>
      <c r="HD5350" s="425"/>
      <c r="HE5350" s="425"/>
      <c r="HF5350" s="425"/>
      <c r="HG5350" s="425"/>
      <c r="HH5350" s="425"/>
      <c r="HI5350" s="425"/>
      <c r="HJ5350" s="425"/>
      <c r="HK5350" s="425"/>
      <c r="HL5350" s="425"/>
      <c r="HM5350" s="425"/>
      <c r="HN5350" s="425"/>
      <c r="HO5350" s="425"/>
      <c r="HP5350" s="425"/>
      <c r="HQ5350" s="425"/>
      <c r="HR5350" s="425"/>
      <c r="HS5350" s="425"/>
      <c r="HT5350" s="425"/>
      <c r="HU5350" s="425"/>
      <c r="HV5350" s="425"/>
      <c r="HW5350" s="425"/>
      <c r="HX5350" s="425"/>
      <c r="HY5350" s="425"/>
      <c r="HZ5350" s="425"/>
      <c r="IA5350" s="425"/>
      <c r="IB5350" s="425"/>
      <c r="IC5350" s="425"/>
      <c r="ID5350" s="425"/>
      <c r="IE5350" s="425"/>
      <c r="IF5350" s="425"/>
      <c r="IG5350" s="425"/>
      <c r="IH5350" s="425"/>
      <c r="II5350" s="425"/>
      <c r="IJ5350" s="425"/>
      <c r="IK5350" s="425"/>
      <c r="IL5350" s="425"/>
      <c r="IM5350" s="425"/>
      <c r="IN5350" s="425"/>
      <c r="IO5350" s="425"/>
      <c r="IP5350" s="425"/>
      <c r="IQ5350" s="425"/>
      <c r="IR5350" s="425"/>
      <c r="IS5350" s="425"/>
      <c r="IT5350" s="425"/>
      <c r="IU5350" s="425"/>
      <c r="IV5350" s="425"/>
    </row>
    <row r="5351" s="428" customFormat="1" ht="27.6" customHeight="1" spans="2:256">
      <c r="B5351" s="465"/>
      <c r="GH5351" s="425"/>
      <c r="GI5351" s="425"/>
      <c r="GJ5351" s="425"/>
      <c r="GK5351" s="425"/>
      <c r="GL5351" s="425"/>
      <c r="GM5351" s="425"/>
      <c r="GN5351" s="425"/>
      <c r="GO5351" s="425"/>
      <c r="GP5351" s="425"/>
      <c r="GQ5351" s="425"/>
      <c r="GR5351" s="425"/>
      <c r="GS5351" s="425"/>
      <c r="GT5351" s="425"/>
      <c r="GU5351" s="425"/>
      <c r="GV5351" s="425"/>
      <c r="GW5351" s="425"/>
      <c r="GX5351" s="425"/>
      <c r="GY5351" s="425"/>
      <c r="GZ5351" s="425"/>
      <c r="HA5351" s="425"/>
      <c r="HB5351" s="425"/>
      <c r="HC5351" s="425"/>
      <c r="HD5351" s="425"/>
      <c r="HE5351" s="425"/>
      <c r="HF5351" s="425"/>
      <c r="HG5351" s="425"/>
      <c r="HH5351" s="425"/>
      <c r="HI5351" s="425"/>
      <c r="HJ5351" s="425"/>
      <c r="HK5351" s="425"/>
      <c r="HL5351" s="425"/>
      <c r="HM5351" s="425"/>
      <c r="HN5351" s="425"/>
      <c r="HO5351" s="425"/>
      <c r="HP5351" s="425"/>
      <c r="HQ5351" s="425"/>
      <c r="HR5351" s="425"/>
      <c r="HS5351" s="425"/>
      <c r="HT5351" s="425"/>
      <c r="HU5351" s="425"/>
      <c r="HV5351" s="425"/>
      <c r="HW5351" s="425"/>
      <c r="HX5351" s="425"/>
      <c r="HY5351" s="425"/>
      <c r="HZ5351" s="425"/>
      <c r="IA5351" s="425"/>
      <c r="IB5351" s="425"/>
      <c r="IC5351" s="425"/>
      <c r="ID5351" s="425"/>
      <c r="IE5351" s="425"/>
      <c r="IF5351" s="425"/>
      <c r="IG5351" s="425"/>
      <c r="IH5351" s="425"/>
      <c r="II5351" s="425"/>
      <c r="IJ5351" s="425"/>
      <c r="IK5351" s="425"/>
      <c r="IL5351" s="425"/>
      <c r="IM5351" s="425"/>
      <c r="IN5351" s="425"/>
      <c r="IO5351" s="425"/>
      <c r="IP5351" s="425"/>
      <c r="IQ5351" s="425"/>
      <c r="IR5351" s="425"/>
      <c r="IS5351" s="425"/>
      <c r="IT5351" s="425"/>
      <c r="IU5351" s="425"/>
      <c r="IV5351" s="425"/>
    </row>
    <row r="5352" s="428" customFormat="1" ht="27.6" customHeight="1" spans="2:256">
      <c r="B5352" s="465"/>
      <c r="GH5352" s="425"/>
      <c r="GI5352" s="425"/>
      <c r="GJ5352" s="425"/>
      <c r="GK5352" s="425"/>
      <c r="GL5352" s="425"/>
      <c r="GM5352" s="425"/>
      <c r="GN5352" s="425"/>
      <c r="GO5352" s="425"/>
      <c r="GP5352" s="425"/>
      <c r="GQ5352" s="425"/>
      <c r="GR5352" s="425"/>
      <c r="GS5352" s="425"/>
      <c r="GT5352" s="425"/>
      <c r="GU5352" s="425"/>
      <c r="GV5352" s="425"/>
      <c r="GW5352" s="425"/>
      <c r="GX5352" s="425"/>
      <c r="GY5352" s="425"/>
      <c r="GZ5352" s="425"/>
      <c r="HA5352" s="425"/>
      <c r="HB5352" s="425"/>
      <c r="HC5352" s="425"/>
      <c r="HD5352" s="425"/>
      <c r="HE5352" s="425"/>
      <c r="HF5352" s="425"/>
      <c r="HG5352" s="425"/>
      <c r="HH5352" s="425"/>
      <c r="HI5352" s="425"/>
      <c r="HJ5352" s="425"/>
      <c r="HK5352" s="425"/>
      <c r="HL5352" s="425"/>
      <c r="HM5352" s="425"/>
      <c r="HN5352" s="425"/>
      <c r="HO5352" s="425"/>
      <c r="HP5352" s="425"/>
      <c r="HQ5352" s="425"/>
      <c r="HR5352" s="425"/>
      <c r="HS5352" s="425"/>
      <c r="HT5352" s="425"/>
      <c r="HU5352" s="425"/>
      <c r="HV5352" s="425"/>
      <c r="HW5352" s="425"/>
      <c r="HX5352" s="425"/>
      <c r="HY5352" s="425"/>
      <c r="HZ5352" s="425"/>
      <c r="IA5352" s="425"/>
      <c r="IB5352" s="425"/>
      <c r="IC5352" s="425"/>
      <c r="ID5352" s="425"/>
      <c r="IE5352" s="425"/>
      <c r="IF5352" s="425"/>
      <c r="IG5352" s="425"/>
      <c r="IH5352" s="425"/>
      <c r="II5352" s="425"/>
      <c r="IJ5352" s="425"/>
      <c r="IK5352" s="425"/>
      <c r="IL5352" s="425"/>
      <c r="IM5352" s="425"/>
      <c r="IN5352" s="425"/>
      <c r="IO5352" s="425"/>
      <c r="IP5352" s="425"/>
      <c r="IQ5352" s="425"/>
      <c r="IR5352" s="425"/>
      <c r="IS5352" s="425"/>
      <c r="IT5352" s="425"/>
      <c r="IU5352" s="425"/>
      <c r="IV5352" s="425"/>
    </row>
    <row r="5353" s="428" customFormat="1" ht="27.6" customHeight="1" spans="2:256">
      <c r="B5353" s="465"/>
      <c r="GH5353" s="425"/>
      <c r="GI5353" s="425"/>
      <c r="GJ5353" s="425"/>
      <c r="GK5353" s="425"/>
      <c r="GL5353" s="425"/>
      <c r="GM5353" s="425"/>
      <c r="GN5353" s="425"/>
      <c r="GO5353" s="425"/>
      <c r="GP5353" s="425"/>
      <c r="GQ5353" s="425"/>
      <c r="GR5353" s="425"/>
      <c r="GS5353" s="425"/>
      <c r="GT5353" s="425"/>
      <c r="GU5353" s="425"/>
      <c r="GV5353" s="425"/>
      <c r="GW5353" s="425"/>
      <c r="GX5353" s="425"/>
      <c r="GY5353" s="425"/>
      <c r="GZ5353" s="425"/>
      <c r="HA5353" s="425"/>
      <c r="HB5353" s="425"/>
      <c r="HC5353" s="425"/>
      <c r="HD5353" s="425"/>
      <c r="HE5353" s="425"/>
      <c r="HF5353" s="425"/>
      <c r="HG5353" s="425"/>
      <c r="HH5353" s="425"/>
      <c r="HI5353" s="425"/>
      <c r="HJ5353" s="425"/>
      <c r="HK5353" s="425"/>
      <c r="HL5353" s="425"/>
      <c r="HM5353" s="425"/>
      <c r="HN5353" s="425"/>
      <c r="HO5353" s="425"/>
      <c r="HP5353" s="425"/>
      <c r="HQ5353" s="425"/>
      <c r="HR5353" s="425"/>
      <c r="HS5353" s="425"/>
      <c r="HT5353" s="425"/>
      <c r="HU5353" s="425"/>
      <c r="HV5353" s="425"/>
      <c r="HW5353" s="425"/>
      <c r="HX5353" s="425"/>
      <c r="HY5353" s="425"/>
      <c r="HZ5353" s="425"/>
      <c r="IA5353" s="425"/>
      <c r="IB5353" s="425"/>
      <c r="IC5353" s="425"/>
      <c r="ID5353" s="425"/>
      <c r="IE5353" s="425"/>
      <c r="IF5353" s="425"/>
      <c r="IG5353" s="425"/>
      <c r="IH5353" s="425"/>
      <c r="II5353" s="425"/>
      <c r="IJ5353" s="425"/>
      <c r="IK5353" s="425"/>
      <c r="IL5353" s="425"/>
      <c r="IM5353" s="425"/>
      <c r="IN5353" s="425"/>
      <c r="IO5353" s="425"/>
      <c r="IP5353" s="425"/>
      <c r="IQ5353" s="425"/>
      <c r="IR5353" s="425"/>
      <c r="IS5353" s="425"/>
      <c r="IT5353" s="425"/>
      <c r="IU5353" s="425"/>
      <c r="IV5353" s="425"/>
    </row>
    <row r="5354" s="428" customFormat="1" ht="27.6" customHeight="1" spans="2:256">
      <c r="B5354" s="465"/>
      <c r="GH5354" s="425"/>
      <c r="GI5354" s="425"/>
      <c r="GJ5354" s="425"/>
      <c r="GK5354" s="425"/>
      <c r="GL5354" s="425"/>
      <c r="GM5354" s="425"/>
      <c r="GN5354" s="425"/>
      <c r="GO5354" s="425"/>
      <c r="GP5354" s="425"/>
      <c r="GQ5354" s="425"/>
      <c r="GR5354" s="425"/>
      <c r="GS5354" s="425"/>
      <c r="GT5354" s="425"/>
      <c r="GU5354" s="425"/>
      <c r="GV5354" s="425"/>
      <c r="GW5354" s="425"/>
      <c r="GX5354" s="425"/>
      <c r="GY5354" s="425"/>
      <c r="GZ5354" s="425"/>
      <c r="HA5354" s="425"/>
      <c r="HB5354" s="425"/>
      <c r="HC5354" s="425"/>
      <c r="HD5354" s="425"/>
      <c r="HE5354" s="425"/>
      <c r="HF5354" s="425"/>
      <c r="HG5354" s="425"/>
      <c r="HH5354" s="425"/>
      <c r="HI5354" s="425"/>
      <c r="HJ5354" s="425"/>
      <c r="HK5354" s="425"/>
      <c r="HL5354" s="425"/>
      <c r="HM5354" s="425"/>
      <c r="HN5354" s="425"/>
      <c r="HO5354" s="425"/>
      <c r="HP5354" s="425"/>
      <c r="HQ5354" s="425"/>
      <c r="HR5354" s="425"/>
      <c r="HS5354" s="425"/>
      <c r="HT5354" s="425"/>
      <c r="HU5354" s="425"/>
      <c r="HV5354" s="425"/>
      <c r="HW5354" s="425"/>
      <c r="HX5354" s="425"/>
      <c r="HY5354" s="425"/>
      <c r="HZ5354" s="425"/>
      <c r="IA5354" s="425"/>
      <c r="IB5354" s="425"/>
      <c r="IC5354" s="425"/>
      <c r="ID5354" s="425"/>
      <c r="IE5354" s="425"/>
      <c r="IF5354" s="425"/>
      <c r="IG5354" s="425"/>
      <c r="IH5354" s="425"/>
      <c r="II5354" s="425"/>
      <c r="IJ5354" s="425"/>
      <c r="IK5354" s="425"/>
      <c r="IL5354" s="425"/>
      <c r="IM5354" s="425"/>
      <c r="IN5354" s="425"/>
      <c r="IO5354" s="425"/>
      <c r="IP5354" s="425"/>
      <c r="IQ5354" s="425"/>
      <c r="IR5354" s="425"/>
      <c r="IS5354" s="425"/>
      <c r="IT5354" s="425"/>
      <c r="IU5354" s="425"/>
      <c r="IV5354" s="425"/>
    </row>
    <row r="5355" s="428" customFormat="1" ht="27.6" customHeight="1" spans="2:256">
      <c r="B5355" s="465"/>
      <c r="GH5355" s="425"/>
      <c r="GI5355" s="425"/>
      <c r="GJ5355" s="425"/>
      <c r="GK5355" s="425"/>
      <c r="GL5355" s="425"/>
      <c r="GM5355" s="425"/>
      <c r="GN5355" s="425"/>
      <c r="GO5355" s="425"/>
      <c r="GP5355" s="425"/>
      <c r="GQ5355" s="425"/>
      <c r="GR5355" s="425"/>
      <c r="GS5355" s="425"/>
      <c r="GT5355" s="425"/>
      <c r="GU5355" s="425"/>
      <c r="GV5355" s="425"/>
      <c r="GW5355" s="425"/>
      <c r="GX5355" s="425"/>
      <c r="GY5355" s="425"/>
      <c r="GZ5355" s="425"/>
      <c r="HA5355" s="425"/>
      <c r="HB5355" s="425"/>
      <c r="HC5355" s="425"/>
      <c r="HD5355" s="425"/>
      <c r="HE5355" s="425"/>
      <c r="HF5355" s="425"/>
      <c r="HG5355" s="425"/>
      <c r="HH5355" s="425"/>
      <c r="HI5355" s="425"/>
      <c r="HJ5355" s="425"/>
      <c r="HK5355" s="425"/>
      <c r="HL5355" s="425"/>
      <c r="HM5355" s="425"/>
      <c r="HN5355" s="425"/>
      <c r="HO5355" s="425"/>
      <c r="HP5355" s="425"/>
      <c r="HQ5355" s="425"/>
      <c r="HR5355" s="425"/>
      <c r="HS5355" s="425"/>
      <c r="HT5355" s="425"/>
      <c r="HU5355" s="425"/>
      <c r="HV5355" s="425"/>
      <c r="HW5355" s="425"/>
      <c r="HX5355" s="425"/>
      <c r="HY5355" s="425"/>
      <c r="HZ5355" s="425"/>
      <c r="IA5355" s="425"/>
      <c r="IB5355" s="425"/>
      <c r="IC5355" s="425"/>
      <c r="ID5355" s="425"/>
      <c r="IE5355" s="425"/>
      <c r="IF5355" s="425"/>
      <c r="IG5355" s="425"/>
      <c r="IH5355" s="425"/>
      <c r="II5355" s="425"/>
      <c r="IJ5355" s="425"/>
      <c r="IK5355" s="425"/>
      <c r="IL5355" s="425"/>
      <c r="IM5355" s="425"/>
      <c r="IN5355" s="425"/>
      <c r="IO5355" s="425"/>
      <c r="IP5355" s="425"/>
      <c r="IQ5355" s="425"/>
      <c r="IR5355" s="425"/>
      <c r="IS5355" s="425"/>
      <c r="IT5355" s="425"/>
      <c r="IU5355" s="425"/>
      <c r="IV5355" s="425"/>
    </row>
    <row r="5356" s="428" customFormat="1" ht="27.6" customHeight="1" spans="2:256">
      <c r="B5356" s="465"/>
      <c r="GH5356" s="425"/>
      <c r="GI5356" s="425"/>
      <c r="GJ5356" s="425"/>
      <c r="GK5356" s="425"/>
      <c r="GL5356" s="425"/>
      <c r="GM5356" s="425"/>
      <c r="GN5356" s="425"/>
      <c r="GO5356" s="425"/>
      <c r="GP5356" s="425"/>
      <c r="GQ5356" s="425"/>
      <c r="GR5356" s="425"/>
      <c r="GS5356" s="425"/>
      <c r="GT5356" s="425"/>
      <c r="GU5356" s="425"/>
      <c r="GV5356" s="425"/>
      <c r="GW5356" s="425"/>
      <c r="GX5356" s="425"/>
      <c r="GY5356" s="425"/>
      <c r="GZ5356" s="425"/>
      <c r="HA5356" s="425"/>
      <c r="HB5356" s="425"/>
      <c r="HC5356" s="425"/>
      <c r="HD5356" s="425"/>
      <c r="HE5356" s="425"/>
      <c r="HF5356" s="425"/>
      <c r="HG5356" s="425"/>
      <c r="HH5356" s="425"/>
      <c r="HI5356" s="425"/>
      <c r="HJ5356" s="425"/>
      <c r="HK5356" s="425"/>
      <c r="HL5356" s="425"/>
      <c r="HM5356" s="425"/>
      <c r="HN5356" s="425"/>
      <c r="HO5356" s="425"/>
      <c r="HP5356" s="425"/>
      <c r="HQ5356" s="425"/>
      <c r="HR5356" s="425"/>
      <c r="HS5356" s="425"/>
      <c r="HT5356" s="425"/>
      <c r="HU5356" s="425"/>
      <c r="HV5356" s="425"/>
      <c r="HW5356" s="425"/>
      <c r="HX5356" s="425"/>
      <c r="HY5356" s="425"/>
      <c r="HZ5356" s="425"/>
      <c r="IA5356" s="425"/>
      <c r="IB5356" s="425"/>
      <c r="IC5356" s="425"/>
      <c r="ID5356" s="425"/>
      <c r="IE5356" s="425"/>
      <c r="IF5356" s="425"/>
      <c r="IG5356" s="425"/>
      <c r="IH5356" s="425"/>
      <c r="II5356" s="425"/>
      <c r="IJ5356" s="425"/>
      <c r="IK5356" s="425"/>
      <c r="IL5356" s="425"/>
      <c r="IM5356" s="425"/>
      <c r="IN5356" s="425"/>
      <c r="IO5356" s="425"/>
      <c r="IP5356" s="425"/>
      <c r="IQ5356" s="425"/>
      <c r="IR5356" s="425"/>
      <c r="IS5356" s="425"/>
      <c r="IT5356" s="425"/>
      <c r="IU5356" s="425"/>
      <c r="IV5356" s="425"/>
    </row>
    <row r="5357" s="428" customFormat="1" ht="27.6" customHeight="1" spans="2:256">
      <c r="B5357" s="465"/>
      <c r="GH5357" s="425"/>
      <c r="GI5357" s="425"/>
      <c r="GJ5357" s="425"/>
      <c r="GK5357" s="425"/>
      <c r="GL5357" s="425"/>
      <c r="GM5357" s="425"/>
      <c r="GN5357" s="425"/>
      <c r="GO5357" s="425"/>
      <c r="GP5357" s="425"/>
      <c r="GQ5357" s="425"/>
      <c r="GR5357" s="425"/>
      <c r="GS5357" s="425"/>
      <c r="GT5357" s="425"/>
      <c r="GU5357" s="425"/>
      <c r="GV5357" s="425"/>
      <c r="GW5357" s="425"/>
      <c r="GX5357" s="425"/>
      <c r="GY5357" s="425"/>
      <c r="GZ5357" s="425"/>
      <c r="HA5357" s="425"/>
      <c r="HB5357" s="425"/>
      <c r="HC5357" s="425"/>
      <c r="HD5357" s="425"/>
      <c r="HE5357" s="425"/>
      <c r="HF5357" s="425"/>
      <c r="HG5357" s="425"/>
      <c r="HH5357" s="425"/>
      <c r="HI5357" s="425"/>
      <c r="HJ5357" s="425"/>
      <c r="HK5357" s="425"/>
      <c r="HL5357" s="425"/>
      <c r="HM5357" s="425"/>
      <c r="HN5357" s="425"/>
      <c r="HO5357" s="425"/>
      <c r="HP5357" s="425"/>
      <c r="HQ5357" s="425"/>
      <c r="HR5357" s="425"/>
      <c r="HS5357" s="425"/>
      <c r="HT5357" s="425"/>
      <c r="HU5357" s="425"/>
      <c r="HV5357" s="425"/>
      <c r="HW5357" s="425"/>
      <c r="HX5357" s="425"/>
      <c r="HY5357" s="425"/>
      <c r="HZ5357" s="425"/>
      <c r="IA5357" s="425"/>
      <c r="IB5357" s="425"/>
      <c r="IC5357" s="425"/>
      <c r="ID5357" s="425"/>
      <c r="IE5357" s="425"/>
      <c r="IF5357" s="425"/>
      <c r="IG5357" s="425"/>
      <c r="IH5357" s="425"/>
      <c r="II5357" s="425"/>
      <c r="IJ5357" s="425"/>
      <c r="IK5357" s="425"/>
      <c r="IL5357" s="425"/>
      <c r="IM5357" s="425"/>
      <c r="IN5357" s="425"/>
      <c r="IO5357" s="425"/>
      <c r="IP5357" s="425"/>
      <c r="IQ5357" s="425"/>
      <c r="IR5357" s="425"/>
      <c r="IS5357" s="425"/>
      <c r="IT5357" s="425"/>
      <c r="IU5357" s="425"/>
      <c r="IV5357" s="425"/>
    </row>
    <row r="5358" s="428" customFormat="1" ht="27.6" customHeight="1" spans="2:256">
      <c r="B5358" s="465"/>
      <c r="GH5358" s="425"/>
      <c r="GI5358" s="425"/>
      <c r="GJ5358" s="425"/>
      <c r="GK5358" s="425"/>
      <c r="GL5358" s="425"/>
      <c r="GM5358" s="425"/>
      <c r="GN5358" s="425"/>
      <c r="GO5358" s="425"/>
      <c r="GP5358" s="425"/>
      <c r="GQ5358" s="425"/>
      <c r="GR5358" s="425"/>
      <c r="GS5358" s="425"/>
      <c r="GT5358" s="425"/>
      <c r="GU5358" s="425"/>
      <c r="GV5358" s="425"/>
      <c r="GW5358" s="425"/>
      <c r="GX5358" s="425"/>
      <c r="GY5358" s="425"/>
      <c r="GZ5358" s="425"/>
      <c r="HA5358" s="425"/>
      <c r="HB5358" s="425"/>
      <c r="HC5358" s="425"/>
      <c r="HD5358" s="425"/>
      <c r="HE5358" s="425"/>
      <c r="HF5358" s="425"/>
      <c r="HG5358" s="425"/>
      <c r="HH5358" s="425"/>
      <c r="HI5358" s="425"/>
      <c r="HJ5358" s="425"/>
      <c r="HK5358" s="425"/>
      <c r="HL5358" s="425"/>
      <c r="HM5358" s="425"/>
      <c r="HN5358" s="425"/>
      <c r="HO5358" s="425"/>
      <c r="HP5358" s="425"/>
      <c r="HQ5358" s="425"/>
      <c r="HR5358" s="425"/>
      <c r="HS5358" s="425"/>
      <c r="HT5358" s="425"/>
      <c r="HU5358" s="425"/>
      <c r="HV5358" s="425"/>
      <c r="HW5358" s="425"/>
      <c r="HX5358" s="425"/>
      <c r="HY5358" s="425"/>
      <c r="HZ5358" s="425"/>
      <c r="IA5358" s="425"/>
      <c r="IB5358" s="425"/>
      <c r="IC5358" s="425"/>
      <c r="ID5358" s="425"/>
      <c r="IE5358" s="425"/>
      <c r="IF5358" s="425"/>
      <c r="IG5358" s="425"/>
      <c r="IH5358" s="425"/>
      <c r="II5358" s="425"/>
      <c r="IJ5358" s="425"/>
      <c r="IK5358" s="425"/>
      <c r="IL5358" s="425"/>
      <c r="IM5358" s="425"/>
      <c r="IN5358" s="425"/>
      <c r="IO5358" s="425"/>
      <c r="IP5358" s="425"/>
      <c r="IQ5358" s="425"/>
      <c r="IR5358" s="425"/>
      <c r="IS5358" s="425"/>
      <c r="IT5358" s="425"/>
      <c r="IU5358" s="425"/>
      <c r="IV5358" s="425"/>
    </row>
    <row r="5359" s="428" customFormat="1" ht="27.6" customHeight="1" spans="2:256">
      <c r="B5359" s="465"/>
      <c r="GH5359" s="425"/>
      <c r="GI5359" s="425"/>
      <c r="GJ5359" s="425"/>
      <c r="GK5359" s="425"/>
      <c r="GL5359" s="425"/>
      <c r="GM5359" s="425"/>
      <c r="GN5359" s="425"/>
      <c r="GO5359" s="425"/>
      <c r="GP5359" s="425"/>
      <c r="GQ5359" s="425"/>
      <c r="GR5359" s="425"/>
      <c r="GS5359" s="425"/>
      <c r="GT5359" s="425"/>
      <c r="GU5359" s="425"/>
      <c r="GV5359" s="425"/>
      <c r="GW5359" s="425"/>
      <c r="GX5359" s="425"/>
      <c r="GY5359" s="425"/>
      <c r="GZ5359" s="425"/>
      <c r="HA5359" s="425"/>
      <c r="HB5359" s="425"/>
      <c r="HC5359" s="425"/>
      <c r="HD5359" s="425"/>
      <c r="HE5359" s="425"/>
      <c r="HF5359" s="425"/>
      <c r="HG5359" s="425"/>
      <c r="HH5359" s="425"/>
      <c r="HI5359" s="425"/>
      <c r="HJ5359" s="425"/>
      <c r="HK5359" s="425"/>
      <c r="HL5359" s="425"/>
      <c r="HM5359" s="425"/>
      <c r="HN5359" s="425"/>
      <c r="HO5359" s="425"/>
      <c r="HP5359" s="425"/>
      <c r="HQ5359" s="425"/>
      <c r="HR5359" s="425"/>
      <c r="HS5359" s="425"/>
      <c r="HT5359" s="425"/>
      <c r="HU5359" s="425"/>
      <c r="HV5359" s="425"/>
      <c r="HW5359" s="425"/>
      <c r="HX5359" s="425"/>
      <c r="HY5359" s="425"/>
      <c r="HZ5359" s="425"/>
      <c r="IA5359" s="425"/>
      <c r="IB5359" s="425"/>
      <c r="IC5359" s="425"/>
      <c r="ID5359" s="425"/>
      <c r="IE5359" s="425"/>
      <c r="IF5359" s="425"/>
      <c r="IG5359" s="425"/>
      <c r="IH5359" s="425"/>
      <c r="II5359" s="425"/>
      <c r="IJ5359" s="425"/>
      <c r="IK5359" s="425"/>
      <c r="IL5359" s="425"/>
      <c r="IM5359" s="425"/>
      <c r="IN5359" s="425"/>
      <c r="IO5359" s="425"/>
      <c r="IP5359" s="425"/>
      <c r="IQ5359" s="425"/>
      <c r="IR5359" s="425"/>
      <c r="IS5359" s="425"/>
      <c r="IT5359" s="425"/>
      <c r="IU5359" s="425"/>
      <c r="IV5359" s="425"/>
    </row>
    <row r="5360" s="428" customFormat="1" ht="27.6" customHeight="1" spans="2:256">
      <c r="B5360" s="465"/>
      <c r="GH5360" s="425"/>
      <c r="GI5360" s="425"/>
      <c r="GJ5360" s="425"/>
      <c r="GK5360" s="425"/>
      <c r="GL5360" s="425"/>
      <c r="GM5360" s="425"/>
      <c r="GN5360" s="425"/>
      <c r="GO5360" s="425"/>
      <c r="GP5360" s="425"/>
      <c r="GQ5360" s="425"/>
      <c r="GR5360" s="425"/>
      <c r="GS5360" s="425"/>
      <c r="GT5360" s="425"/>
      <c r="GU5360" s="425"/>
      <c r="GV5360" s="425"/>
      <c r="GW5360" s="425"/>
      <c r="GX5360" s="425"/>
      <c r="GY5360" s="425"/>
      <c r="GZ5360" s="425"/>
      <c r="HA5360" s="425"/>
      <c r="HB5360" s="425"/>
      <c r="HC5360" s="425"/>
      <c r="HD5360" s="425"/>
      <c r="HE5360" s="425"/>
      <c r="HF5360" s="425"/>
      <c r="HG5360" s="425"/>
      <c r="HH5360" s="425"/>
      <c r="HI5360" s="425"/>
      <c r="HJ5360" s="425"/>
      <c r="HK5360" s="425"/>
      <c r="HL5360" s="425"/>
      <c r="HM5360" s="425"/>
      <c r="HN5360" s="425"/>
      <c r="HO5360" s="425"/>
      <c r="HP5360" s="425"/>
      <c r="HQ5360" s="425"/>
      <c r="HR5360" s="425"/>
      <c r="HS5360" s="425"/>
      <c r="HT5360" s="425"/>
      <c r="HU5360" s="425"/>
      <c r="HV5360" s="425"/>
      <c r="HW5360" s="425"/>
      <c r="HX5360" s="425"/>
      <c r="HY5360" s="425"/>
      <c r="HZ5360" s="425"/>
      <c r="IA5360" s="425"/>
      <c r="IB5360" s="425"/>
      <c r="IC5360" s="425"/>
      <c r="ID5360" s="425"/>
      <c r="IE5360" s="425"/>
      <c r="IF5360" s="425"/>
      <c r="IG5360" s="425"/>
      <c r="IH5360" s="425"/>
      <c r="II5360" s="425"/>
      <c r="IJ5360" s="425"/>
      <c r="IK5360" s="425"/>
      <c r="IL5360" s="425"/>
      <c r="IM5360" s="425"/>
      <c r="IN5360" s="425"/>
      <c r="IO5360" s="425"/>
      <c r="IP5360" s="425"/>
      <c r="IQ5360" s="425"/>
      <c r="IR5360" s="425"/>
      <c r="IS5360" s="425"/>
      <c r="IT5360" s="425"/>
      <c r="IU5360" s="425"/>
      <c r="IV5360" s="425"/>
    </row>
    <row r="5361" s="428" customFormat="1" ht="27.6" customHeight="1" spans="2:256">
      <c r="B5361" s="465"/>
      <c r="GH5361" s="425"/>
      <c r="GI5361" s="425"/>
      <c r="GJ5361" s="425"/>
      <c r="GK5361" s="425"/>
      <c r="GL5361" s="425"/>
      <c r="GM5361" s="425"/>
      <c r="GN5361" s="425"/>
      <c r="GO5361" s="425"/>
      <c r="GP5361" s="425"/>
      <c r="GQ5361" s="425"/>
      <c r="GR5361" s="425"/>
      <c r="GS5361" s="425"/>
      <c r="GT5361" s="425"/>
      <c r="GU5361" s="425"/>
      <c r="GV5361" s="425"/>
      <c r="GW5361" s="425"/>
      <c r="GX5361" s="425"/>
      <c r="GY5361" s="425"/>
      <c r="GZ5361" s="425"/>
      <c r="HA5361" s="425"/>
      <c r="HB5361" s="425"/>
      <c r="HC5361" s="425"/>
      <c r="HD5361" s="425"/>
      <c r="HE5361" s="425"/>
      <c r="HF5361" s="425"/>
      <c r="HG5361" s="425"/>
      <c r="HH5361" s="425"/>
      <c r="HI5361" s="425"/>
      <c r="HJ5361" s="425"/>
      <c r="HK5361" s="425"/>
      <c r="HL5361" s="425"/>
      <c r="HM5361" s="425"/>
      <c r="HN5361" s="425"/>
      <c r="HO5361" s="425"/>
      <c r="HP5361" s="425"/>
      <c r="HQ5361" s="425"/>
      <c r="HR5361" s="425"/>
      <c r="HS5361" s="425"/>
      <c r="HT5361" s="425"/>
      <c r="HU5361" s="425"/>
      <c r="HV5361" s="425"/>
      <c r="HW5361" s="425"/>
      <c r="HX5361" s="425"/>
      <c r="HY5361" s="425"/>
      <c r="HZ5361" s="425"/>
      <c r="IA5361" s="425"/>
      <c r="IB5361" s="425"/>
      <c r="IC5361" s="425"/>
      <c r="ID5361" s="425"/>
      <c r="IE5361" s="425"/>
      <c r="IF5361" s="425"/>
      <c r="IG5361" s="425"/>
      <c r="IH5361" s="425"/>
      <c r="II5361" s="425"/>
      <c r="IJ5361" s="425"/>
      <c r="IK5361" s="425"/>
      <c r="IL5361" s="425"/>
      <c r="IM5361" s="425"/>
      <c r="IN5361" s="425"/>
      <c r="IO5361" s="425"/>
      <c r="IP5361" s="425"/>
      <c r="IQ5361" s="425"/>
      <c r="IR5361" s="425"/>
      <c r="IS5361" s="425"/>
      <c r="IT5361" s="425"/>
      <c r="IU5361" s="425"/>
      <c r="IV5361" s="425"/>
    </row>
    <row r="5362" s="428" customFormat="1" ht="27.6" customHeight="1" spans="2:256">
      <c r="B5362" s="465"/>
      <c r="GH5362" s="425"/>
      <c r="GI5362" s="425"/>
      <c r="GJ5362" s="425"/>
      <c r="GK5362" s="425"/>
      <c r="GL5362" s="425"/>
      <c r="GM5362" s="425"/>
      <c r="GN5362" s="425"/>
      <c r="GO5362" s="425"/>
      <c r="GP5362" s="425"/>
      <c r="GQ5362" s="425"/>
      <c r="GR5362" s="425"/>
      <c r="GS5362" s="425"/>
      <c r="GT5362" s="425"/>
      <c r="GU5362" s="425"/>
      <c r="GV5362" s="425"/>
      <c r="GW5362" s="425"/>
      <c r="GX5362" s="425"/>
      <c r="GY5362" s="425"/>
      <c r="GZ5362" s="425"/>
      <c r="HA5362" s="425"/>
      <c r="HB5362" s="425"/>
      <c r="HC5362" s="425"/>
      <c r="HD5362" s="425"/>
      <c r="HE5362" s="425"/>
      <c r="HF5362" s="425"/>
      <c r="HG5362" s="425"/>
      <c r="HH5362" s="425"/>
      <c r="HI5362" s="425"/>
      <c r="HJ5362" s="425"/>
      <c r="HK5362" s="425"/>
      <c r="HL5362" s="425"/>
      <c r="HM5362" s="425"/>
      <c r="HN5362" s="425"/>
      <c r="HO5362" s="425"/>
      <c r="HP5362" s="425"/>
      <c r="HQ5362" s="425"/>
      <c r="HR5362" s="425"/>
      <c r="HS5362" s="425"/>
      <c r="HT5362" s="425"/>
      <c r="HU5362" s="425"/>
      <c r="HV5362" s="425"/>
      <c r="HW5362" s="425"/>
      <c r="HX5362" s="425"/>
      <c r="HY5362" s="425"/>
      <c r="HZ5362" s="425"/>
      <c r="IA5362" s="425"/>
      <c r="IB5362" s="425"/>
      <c r="IC5362" s="425"/>
      <c r="ID5362" s="425"/>
      <c r="IE5362" s="425"/>
      <c r="IF5362" s="425"/>
      <c r="IG5362" s="425"/>
      <c r="IH5362" s="425"/>
      <c r="II5362" s="425"/>
      <c r="IJ5362" s="425"/>
      <c r="IK5362" s="425"/>
      <c r="IL5362" s="425"/>
      <c r="IM5362" s="425"/>
      <c r="IN5362" s="425"/>
      <c r="IO5362" s="425"/>
      <c r="IP5362" s="425"/>
      <c r="IQ5362" s="425"/>
      <c r="IR5362" s="425"/>
      <c r="IS5362" s="425"/>
      <c r="IT5362" s="425"/>
      <c r="IU5362" s="425"/>
      <c r="IV5362" s="425"/>
    </row>
    <row r="5363" s="428" customFormat="1" ht="27.6" customHeight="1" spans="2:256">
      <c r="B5363" s="465"/>
      <c r="GH5363" s="425"/>
      <c r="GI5363" s="425"/>
      <c r="GJ5363" s="425"/>
      <c r="GK5363" s="425"/>
      <c r="GL5363" s="425"/>
      <c r="GM5363" s="425"/>
      <c r="GN5363" s="425"/>
      <c r="GO5363" s="425"/>
      <c r="GP5363" s="425"/>
      <c r="GQ5363" s="425"/>
      <c r="GR5363" s="425"/>
      <c r="GS5363" s="425"/>
      <c r="GT5363" s="425"/>
      <c r="GU5363" s="425"/>
      <c r="GV5363" s="425"/>
      <c r="GW5363" s="425"/>
      <c r="GX5363" s="425"/>
      <c r="GY5363" s="425"/>
      <c r="GZ5363" s="425"/>
      <c r="HA5363" s="425"/>
      <c r="HB5363" s="425"/>
      <c r="HC5363" s="425"/>
      <c r="HD5363" s="425"/>
      <c r="HE5363" s="425"/>
      <c r="HF5363" s="425"/>
      <c r="HG5363" s="425"/>
      <c r="HH5363" s="425"/>
      <c r="HI5363" s="425"/>
      <c r="HJ5363" s="425"/>
      <c r="HK5363" s="425"/>
      <c r="HL5363" s="425"/>
      <c r="HM5363" s="425"/>
      <c r="HN5363" s="425"/>
      <c r="HO5363" s="425"/>
      <c r="HP5363" s="425"/>
      <c r="HQ5363" s="425"/>
      <c r="HR5363" s="425"/>
      <c r="HS5363" s="425"/>
      <c r="HT5363" s="425"/>
      <c r="HU5363" s="425"/>
      <c r="HV5363" s="425"/>
      <c r="HW5363" s="425"/>
      <c r="HX5363" s="425"/>
      <c r="HY5363" s="425"/>
      <c r="HZ5363" s="425"/>
      <c r="IA5363" s="425"/>
      <c r="IB5363" s="425"/>
      <c r="IC5363" s="425"/>
      <c r="ID5363" s="425"/>
      <c r="IE5363" s="425"/>
      <c r="IF5363" s="425"/>
      <c r="IG5363" s="425"/>
      <c r="IH5363" s="425"/>
      <c r="II5363" s="425"/>
      <c r="IJ5363" s="425"/>
      <c r="IK5363" s="425"/>
      <c r="IL5363" s="425"/>
      <c r="IM5363" s="425"/>
      <c r="IN5363" s="425"/>
      <c r="IO5363" s="425"/>
      <c r="IP5363" s="425"/>
      <c r="IQ5363" s="425"/>
      <c r="IR5363" s="425"/>
      <c r="IS5363" s="425"/>
      <c r="IT5363" s="425"/>
      <c r="IU5363" s="425"/>
      <c r="IV5363" s="425"/>
    </row>
    <row r="5364" s="428" customFormat="1" ht="27.6" customHeight="1" spans="2:256">
      <c r="B5364" s="465"/>
      <c r="GH5364" s="425"/>
      <c r="GI5364" s="425"/>
      <c r="GJ5364" s="425"/>
      <c r="GK5364" s="425"/>
      <c r="GL5364" s="425"/>
      <c r="GM5364" s="425"/>
      <c r="GN5364" s="425"/>
      <c r="GO5364" s="425"/>
      <c r="GP5364" s="425"/>
      <c r="GQ5364" s="425"/>
      <c r="GR5364" s="425"/>
      <c r="GS5364" s="425"/>
      <c r="GT5364" s="425"/>
      <c r="GU5364" s="425"/>
      <c r="GV5364" s="425"/>
      <c r="GW5364" s="425"/>
      <c r="GX5364" s="425"/>
      <c r="GY5364" s="425"/>
      <c r="GZ5364" s="425"/>
      <c r="HA5364" s="425"/>
      <c r="HB5364" s="425"/>
      <c r="HC5364" s="425"/>
      <c r="HD5364" s="425"/>
      <c r="HE5364" s="425"/>
      <c r="HF5364" s="425"/>
      <c r="HG5364" s="425"/>
      <c r="HH5364" s="425"/>
      <c r="HI5364" s="425"/>
      <c r="HJ5364" s="425"/>
      <c r="HK5364" s="425"/>
      <c r="HL5364" s="425"/>
      <c r="HM5364" s="425"/>
      <c r="HN5364" s="425"/>
      <c r="HO5364" s="425"/>
      <c r="HP5364" s="425"/>
      <c r="HQ5364" s="425"/>
      <c r="HR5364" s="425"/>
      <c r="HS5364" s="425"/>
      <c r="HT5364" s="425"/>
      <c r="HU5364" s="425"/>
      <c r="HV5364" s="425"/>
      <c r="HW5364" s="425"/>
      <c r="HX5364" s="425"/>
      <c r="HY5364" s="425"/>
      <c r="HZ5364" s="425"/>
      <c r="IA5364" s="425"/>
      <c r="IB5364" s="425"/>
      <c r="IC5364" s="425"/>
      <c r="ID5364" s="425"/>
      <c r="IE5364" s="425"/>
      <c r="IF5364" s="425"/>
      <c r="IG5364" s="425"/>
      <c r="IH5364" s="425"/>
      <c r="II5364" s="425"/>
      <c r="IJ5364" s="425"/>
      <c r="IK5364" s="425"/>
      <c r="IL5364" s="425"/>
      <c r="IM5364" s="425"/>
      <c r="IN5364" s="425"/>
      <c r="IO5364" s="425"/>
      <c r="IP5364" s="425"/>
      <c r="IQ5364" s="425"/>
      <c r="IR5364" s="425"/>
      <c r="IS5364" s="425"/>
      <c r="IT5364" s="425"/>
      <c r="IU5364" s="425"/>
      <c r="IV5364" s="425"/>
    </row>
    <row r="5365" s="428" customFormat="1" ht="27.6" customHeight="1" spans="2:256">
      <c r="B5365" s="465"/>
      <c r="GH5365" s="425"/>
      <c r="GI5365" s="425"/>
      <c r="GJ5365" s="425"/>
      <c r="GK5365" s="425"/>
      <c r="GL5365" s="425"/>
      <c r="GM5365" s="425"/>
      <c r="GN5365" s="425"/>
      <c r="GO5365" s="425"/>
      <c r="GP5365" s="425"/>
      <c r="GQ5365" s="425"/>
      <c r="GR5365" s="425"/>
      <c r="GS5365" s="425"/>
      <c r="GT5365" s="425"/>
      <c r="GU5365" s="425"/>
      <c r="GV5365" s="425"/>
      <c r="GW5365" s="425"/>
      <c r="GX5365" s="425"/>
      <c r="GY5365" s="425"/>
      <c r="GZ5365" s="425"/>
      <c r="HA5365" s="425"/>
      <c r="HB5365" s="425"/>
      <c r="HC5365" s="425"/>
      <c r="HD5365" s="425"/>
      <c r="HE5365" s="425"/>
      <c r="HF5365" s="425"/>
      <c r="HG5365" s="425"/>
      <c r="HH5365" s="425"/>
      <c r="HI5365" s="425"/>
      <c r="HJ5365" s="425"/>
      <c r="HK5365" s="425"/>
      <c r="HL5365" s="425"/>
      <c r="HM5365" s="425"/>
      <c r="HN5365" s="425"/>
      <c r="HO5365" s="425"/>
      <c r="HP5365" s="425"/>
      <c r="HQ5365" s="425"/>
      <c r="HR5365" s="425"/>
      <c r="HS5365" s="425"/>
      <c r="HT5365" s="425"/>
      <c r="HU5365" s="425"/>
      <c r="HV5365" s="425"/>
      <c r="HW5365" s="425"/>
      <c r="HX5365" s="425"/>
      <c r="HY5365" s="425"/>
      <c r="HZ5365" s="425"/>
      <c r="IA5365" s="425"/>
      <c r="IB5365" s="425"/>
      <c r="IC5365" s="425"/>
      <c r="ID5365" s="425"/>
      <c r="IE5365" s="425"/>
      <c r="IF5365" s="425"/>
      <c r="IG5365" s="425"/>
      <c r="IH5365" s="425"/>
      <c r="II5365" s="425"/>
      <c r="IJ5365" s="425"/>
      <c r="IK5365" s="425"/>
      <c r="IL5365" s="425"/>
      <c r="IM5365" s="425"/>
      <c r="IN5365" s="425"/>
      <c r="IO5365" s="425"/>
      <c r="IP5365" s="425"/>
      <c r="IQ5365" s="425"/>
      <c r="IR5365" s="425"/>
      <c r="IS5365" s="425"/>
      <c r="IT5365" s="425"/>
      <c r="IU5365" s="425"/>
      <c r="IV5365" s="425"/>
    </row>
    <row r="5366" s="428" customFormat="1" ht="27.6" customHeight="1" spans="2:256">
      <c r="B5366" s="465"/>
      <c r="GH5366" s="425"/>
      <c r="GI5366" s="425"/>
      <c r="GJ5366" s="425"/>
      <c r="GK5366" s="425"/>
      <c r="GL5366" s="425"/>
      <c r="GM5366" s="425"/>
      <c r="GN5366" s="425"/>
      <c r="GO5366" s="425"/>
      <c r="GP5366" s="425"/>
      <c r="GQ5366" s="425"/>
      <c r="GR5366" s="425"/>
      <c r="GS5366" s="425"/>
      <c r="GT5366" s="425"/>
      <c r="GU5366" s="425"/>
      <c r="GV5366" s="425"/>
      <c r="GW5366" s="425"/>
      <c r="GX5366" s="425"/>
      <c r="GY5366" s="425"/>
      <c r="GZ5366" s="425"/>
      <c r="HA5366" s="425"/>
      <c r="HB5366" s="425"/>
      <c r="HC5366" s="425"/>
      <c r="HD5366" s="425"/>
      <c r="HE5366" s="425"/>
      <c r="HF5366" s="425"/>
      <c r="HG5366" s="425"/>
      <c r="HH5366" s="425"/>
      <c r="HI5366" s="425"/>
      <c r="HJ5366" s="425"/>
      <c r="HK5366" s="425"/>
      <c r="HL5366" s="425"/>
      <c r="HM5366" s="425"/>
      <c r="HN5366" s="425"/>
      <c r="HO5366" s="425"/>
      <c r="HP5366" s="425"/>
      <c r="HQ5366" s="425"/>
      <c r="HR5366" s="425"/>
      <c r="HS5366" s="425"/>
      <c r="HT5366" s="425"/>
      <c r="HU5366" s="425"/>
      <c r="HV5366" s="425"/>
      <c r="HW5366" s="425"/>
      <c r="HX5366" s="425"/>
      <c r="HY5366" s="425"/>
      <c r="HZ5366" s="425"/>
      <c r="IA5366" s="425"/>
      <c r="IB5366" s="425"/>
      <c r="IC5366" s="425"/>
      <c r="ID5366" s="425"/>
      <c r="IE5366" s="425"/>
      <c r="IF5366" s="425"/>
      <c r="IG5366" s="425"/>
      <c r="IH5366" s="425"/>
      <c r="II5366" s="425"/>
      <c r="IJ5366" s="425"/>
      <c r="IK5366" s="425"/>
      <c r="IL5366" s="425"/>
      <c r="IM5366" s="425"/>
      <c r="IN5366" s="425"/>
      <c r="IO5366" s="425"/>
      <c r="IP5366" s="425"/>
      <c r="IQ5366" s="425"/>
      <c r="IR5366" s="425"/>
      <c r="IS5366" s="425"/>
      <c r="IT5366" s="425"/>
      <c r="IU5366" s="425"/>
      <c r="IV5366" s="425"/>
    </row>
    <row r="5367" s="428" customFormat="1" ht="27.6" customHeight="1" spans="2:256">
      <c r="B5367" s="465"/>
      <c r="GH5367" s="425"/>
      <c r="GI5367" s="425"/>
      <c r="GJ5367" s="425"/>
      <c r="GK5367" s="425"/>
      <c r="GL5367" s="425"/>
      <c r="GM5367" s="425"/>
      <c r="GN5367" s="425"/>
      <c r="GO5367" s="425"/>
      <c r="GP5367" s="425"/>
      <c r="GQ5367" s="425"/>
      <c r="GR5367" s="425"/>
      <c r="GS5367" s="425"/>
      <c r="GT5367" s="425"/>
      <c r="GU5367" s="425"/>
      <c r="GV5367" s="425"/>
      <c r="GW5367" s="425"/>
      <c r="GX5367" s="425"/>
      <c r="GY5367" s="425"/>
      <c r="GZ5367" s="425"/>
      <c r="HA5367" s="425"/>
      <c r="HB5367" s="425"/>
      <c r="HC5367" s="425"/>
      <c r="HD5367" s="425"/>
      <c r="HE5367" s="425"/>
      <c r="HF5367" s="425"/>
      <c r="HG5367" s="425"/>
      <c r="HH5367" s="425"/>
      <c r="HI5367" s="425"/>
      <c r="HJ5367" s="425"/>
      <c r="HK5367" s="425"/>
      <c r="HL5367" s="425"/>
      <c r="HM5367" s="425"/>
      <c r="HN5367" s="425"/>
      <c r="HO5367" s="425"/>
      <c r="HP5367" s="425"/>
      <c r="HQ5367" s="425"/>
      <c r="HR5367" s="425"/>
      <c r="HS5367" s="425"/>
      <c r="HT5367" s="425"/>
      <c r="HU5367" s="425"/>
      <c r="HV5367" s="425"/>
      <c r="HW5367" s="425"/>
      <c r="HX5367" s="425"/>
      <c r="HY5367" s="425"/>
      <c r="HZ5367" s="425"/>
      <c r="IA5367" s="425"/>
      <c r="IB5367" s="425"/>
      <c r="IC5367" s="425"/>
      <c r="ID5367" s="425"/>
      <c r="IE5367" s="425"/>
      <c r="IF5367" s="425"/>
      <c r="IG5367" s="425"/>
      <c r="IH5367" s="425"/>
      <c r="II5367" s="425"/>
      <c r="IJ5367" s="425"/>
      <c r="IK5367" s="425"/>
      <c r="IL5367" s="425"/>
      <c r="IM5367" s="425"/>
      <c r="IN5367" s="425"/>
      <c r="IO5367" s="425"/>
      <c r="IP5367" s="425"/>
      <c r="IQ5367" s="425"/>
      <c r="IR5367" s="425"/>
      <c r="IS5367" s="425"/>
      <c r="IT5367" s="425"/>
      <c r="IU5367" s="425"/>
      <c r="IV5367" s="425"/>
    </row>
    <row r="5368" s="428" customFormat="1" ht="27.6" customHeight="1" spans="2:256">
      <c r="B5368" s="465"/>
      <c r="GH5368" s="425"/>
      <c r="GI5368" s="425"/>
      <c r="GJ5368" s="425"/>
      <c r="GK5368" s="425"/>
      <c r="GL5368" s="425"/>
      <c r="GM5368" s="425"/>
      <c r="GN5368" s="425"/>
      <c r="GO5368" s="425"/>
      <c r="GP5368" s="425"/>
      <c r="GQ5368" s="425"/>
      <c r="GR5368" s="425"/>
      <c r="GS5368" s="425"/>
      <c r="GT5368" s="425"/>
      <c r="GU5368" s="425"/>
      <c r="GV5368" s="425"/>
      <c r="GW5368" s="425"/>
      <c r="GX5368" s="425"/>
      <c r="GY5368" s="425"/>
      <c r="GZ5368" s="425"/>
      <c r="HA5368" s="425"/>
      <c r="HB5368" s="425"/>
      <c r="HC5368" s="425"/>
      <c r="HD5368" s="425"/>
      <c r="HE5368" s="425"/>
      <c r="HF5368" s="425"/>
      <c r="HG5368" s="425"/>
      <c r="HH5368" s="425"/>
      <c r="HI5368" s="425"/>
      <c r="HJ5368" s="425"/>
      <c r="HK5368" s="425"/>
      <c r="HL5368" s="425"/>
      <c r="HM5368" s="425"/>
      <c r="HN5368" s="425"/>
      <c r="HO5368" s="425"/>
      <c r="HP5368" s="425"/>
      <c r="HQ5368" s="425"/>
      <c r="HR5368" s="425"/>
      <c r="HS5368" s="425"/>
      <c r="HT5368" s="425"/>
      <c r="HU5368" s="425"/>
      <c r="HV5368" s="425"/>
      <c r="HW5368" s="425"/>
      <c r="HX5368" s="425"/>
      <c r="HY5368" s="425"/>
      <c r="HZ5368" s="425"/>
      <c r="IA5368" s="425"/>
      <c r="IB5368" s="425"/>
      <c r="IC5368" s="425"/>
      <c r="ID5368" s="425"/>
      <c r="IE5368" s="425"/>
      <c r="IF5368" s="425"/>
      <c r="IG5368" s="425"/>
      <c r="IH5368" s="425"/>
      <c r="II5368" s="425"/>
      <c r="IJ5368" s="425"/>
      <c r="IK5368" s="425"/>
      <c r="IL5368" s="425"/>
      <c r="IM5368" s="425"/>
      <c r="IN5368" s="425"/>
      <c r="IO5368" s="425"/>
      <c r="IP5368" s="425"/>
      <c r="IQ5368" s="425"/>
      <c r="IR5368" s="425"/>
      <c r="IS5368" s="425"/>
      <c r="IT5368" s="425"/>
      <c r="IU5368" s="425"/>
      <c r="IV5368" s="425"/>
    </row>
    <row r="5369" s="428" customFormat="1" ht="27.6" customHeight="1" spans="2:256">
      <c r="B5369" s="465"/>
      <c r="GH5369" s="425"/>
      <c r="GI5369" s="425"/>
      <c r="GJ5369" s="425"/>
      <c r="GK5369" s="425"/>
      <c r="GL5369" s="425"/>
      <c r="GM5369" s="425"/>
      <c r="GN5369" s="425"/>
      <c r="GO5369" s="425"/>
      <c r="GP5369" s="425"/>
      <c r="GQ5369" s="425"/>
      <c r="GR5369" s="425"/>
      <c r="GS5369" s="425"/>
      <c r="GT5369" s="425"/>
      <c r="GU5369" s="425"/>
      <c r="GV5369" s="425"/>
      <c r="GW5369" s="425"/>
      <c r="GX5369" s="425"/>
      <c r="GY5369" s="425"/>
      <c r="GZ5369" s="425"/>
      <c r="HA5369" s="425"/>
      <c r="HB5369" s="425"/>
      <c r="HC5369" s="425"/>
      <c r="HD5369" s="425"/>
      <c r="HE5369" s="425"/>
      <c r="HF5369" s="425"/>
      <c r="HG5369" s="425"/>
      <c r="HH5369" s="425"/>
      <c r="HI5369" s="425"/>
      <c r="HJ5369" s="425"/>
      <c r="HK5369" s="425"/>
      <c r="HL5369" s="425"/>
      <c r="HM5369" s="425"/>
      <c r="HN5369" s="425"/>
      <c r="HO5369" s="425"/>
      <c r="HP5369" s="425"/>
      <c r="HQ5369" s="425"/>
      <c r="HR5369" s="425"/>
      <c r="HS5369" s="425"/>
      <c r="HT5369" s="425"/>
      <c r="HU5369" s="425"/>
      <c r="HV5369" s="425"/>
      <c r="HW5369" s="425"/>
      <c r="HX5369" s="425"/>
      <c r="HY5369" s="425"/>
      <c r="HZ5369" s="425"/>
      <c r="IA5369" s="425"/>
      <c r="IB5369" s="425"/>
      <c r="IC5369" s="425"/>
      <c r="ID5369" s="425"/>
      <c r="IE5369" s="425"/>
      <c r="IF5369" s="425"/>
      <c r="IG5369" s="425"/>
      <c r="IH5369" s="425"/>
      <c r="II5369" s="425"/>
      <c r="IJ5369" s="425"/>
      <c r="IK5369" s="425"/>
      <c r="IL5369" s="425"/>
      <c r="IM5369" s="425"/>
      <c r="IN5369" s="425"/>
      <c r="IO5369" s="425"/>
      <c r="IP5369" s="425"/>
      <c r="IQ5369" s="425"/>
      <c r="IR5369" s="425"/>
      <c r="IS5369" s="425"/>
      <c r="IT5369" s="425"/>
      <c r="IU5369" s="425"/>
      <c r="IV5369" s="425"/>
    </row>
    <row r="5370" s="428" customFormat="1" ht="27.6" customHeight="1" spans="2:256">
      <c r="B5370" s="465"/>
      <c r="GH5370" s="425"/>
      <c r="GI5370" s="425"/>
      <c r="GJ5370" s="425"/>
      <c r="GK5370" s="425"/>
      <c r="GL5370" s="425"/>
      <c r="GM5370" s="425"/>
      <c r="GN5370" s="425"/>
      <c r="GO5370" s="425"/>
      <c r="GP5370" s="425"/>
      <c r="GQ5370" s="425"/>
      <c r="GR5370" s="425"/>
      <c r="GS5370" s="425"/>
      <c r="GT5370" s="425"/>
      <c r="GU5370" s="425"/>
      <c r="GV5370" s="425"/>
      <c r="GW5370" s="425"/>
      <c r="GX5370" s="425"/>
      <c r="GY5370" s="425"/>
      <c r="GZ5370" s="425"/>
      <c r="HA5370" s="425"/>
      <c r="HB5370" s="425"/>
      <c r="HC5370" s="425"/>
      <c r="HD5370" s="425"/>
      <c r="HE5370" s="425"/>
      <c r="HF5370" s="425"/>
      <c r="HG5370" s="425"/>
      <c r="HH5370" s="425"/>
      <c r="HI5370" s="425"/>
      <c r="HJ5370" s="425"/>
      <c r="HK5370" s="425"/>
      <c r="HL5370" s="425"/>
      <c r="HM5370" s="425"/>
      <c r="HN5370" s="425"/>
      <c r="HO5370" s="425"/>
      <c r="HP5370" s="425"/>
      <c r="HQ5370" s="425"/>
      <c r="HR5370" s="425"/>
      <c r="HS5370" s="425"/>
      <c r="HT5370" s="425"/>
      <c r="HU5370" s="425"/>
      <c r="HV5370" s="425"/>
      <c r="HW5370" s="425"/>
      <c r="HX5370" s="425"/>
      <c r="HY5370" s="425"/>
      <c r="HZ5370" s="425"/>
      <c r="IA5370" s="425"/>
      <c r="IB5370" s="425"/>
      <c r="IC5370" s="425"/>
      <c r="ID5370" s="425"/>
      <c r="IE5370" s="425"/>
      <c r="IF5370" s="425"/>
      <c r="IG5370" s="425"/>
      <c r="IH5370" s="425"/>
      <c r="II5370" s="425"/>
      <c r="IJ5370" s="425"/>
      <c r="IK5370" s="425"/>
      <c r="IL5370" s="425"/>
      <c r="IM5370" s="425"/>
      <c r="IN5370" s="425"/>
      <c r="IO5370" s="425"/>
      <c r="IP5370" s="425"/>
      <c r="IQ5370" s="425"/>
      <c r="IR5370" s="425"/>
      <c r="IS5370" s="425"/>
      <c r="IT5370" s="425"/>
      <c r="IU5370" s="425"/>
      <c r="IV5370" s="425"/>
    </row>
    <row r="5371" s="428" customFormat="1" ht="27.6" customHeight="1" spans="2:256">
      <c r="B5371" s="465"/>
      <c r="GH5371" s="425"/>
      <c r="GI5371" s="425"/>
      <c r="GJ5371" s="425"/>
      <c r="GK5371" s="425"/>
      <c r="GL5371" s="425"/>
      <c r="GM5371" s="425"/>
      <c r="GN5371" s="425"/>
      <c r="GO5371" s="425"/>
      <c r="GP5371" s="425"/>
      <c r="GQ5371" s="425"/>
      <c r="GR5371" s="425"/>
      <c r="GS5371" s="425"/>
      <c r="GT5371" s="425"/>
      <c r="GU5371" s="425"/>
      <c r="GV5371" s="425"/>
      <c r="GW5371" s="425"/>
      <c r="GX5371" s="425"/>
      <c r="GY5371" s="425"/>
      <c r="GZ5371" s="425"/>
      <c r="HA5371" s="425"/>
      <c r="HB5371" s="425"/>
      <c r="HC5371" s="425"/>
      <c r="HD5371" s="425"/>
      <c r="HE5371" s="425"/>
      <c r="HF5371" s="425"/>
      <c r="HG5371" s="425"/>
      <c r="HH5371" s="425"/>
      <c r="HI5371" s="425"/>
      <c r="HJ5371" s="425"/>
      <c r="HK5371" s="425"/>
      <c r="HL5371" s="425"/>
      <c r="HM5371" s="425"/>
      <c r="HN5371" s="425"/>
      <c r="HO5371" s="425"/>
      <c r="HP5371" s="425"/>
      <c r="HQ5371" s="425"/>
      <c r="HR5371" s="425"/>
      <c r="HS5371" s="425"/>
      <c r="HT5371" s="425"/>
      <c r="HU5371" s="425"/>
      <c r="HV5371" s="425"/>
      <c r="HW5371" s="425"/>
      <c r="HX5371" s="425"/>
      <c r="HY5371" s="425"/>
      <c r="HZ5371" s="425"/>
      <c r="IA5371" s="425"/>
      <c r="IB5371" s="425"/>
      <c r="IC5371" s="425"/>
      <c r="ID5371" s="425"/>
      <c r="IE5371" s="425"/>
      <c r="IF5371" s="425"/>
      <c r="IG5371" s="425"/>
      <c r="IH5371" s="425"/>
      <c r="II5371" s="425"/>
      <c r="IJ5371" s="425"/>
      <c r="IK5371" s="425"/>
      <c r="IL5371" s="425"/>
      <c r="IM5371" s="425"/>
      <c r="IN5371" s="425"/>
      <c r="IO5371" s="425"/>
      <c r="IP5371" s="425"/>
      <c r="IQ5371" s="425"/>
      <c r="IR5371" s="425"/>
      <c r="IS5371" s="425"/>
      <c r="IT5371" s="425"/>
      <c r="IU5371" s="425"/>
      <c r="IV5371" s="425"/>
    </row>
    <row r="5372" s="428" customFormat="1" ht="27.6" customHeight="1" spans="2:256">
      <c r="B5372" s="465"/>
      <c r="GH5372" s="425"/>
      <c r="GI5372" s="425"/>
      <c r="GJ5372" s="425"/>
      <c r="GK5372" s="425"/>
      <c r="GL5372" s="425"/>
      <c r="GM5372" s="425"/>
      <c r="GN5372" s="425"/>
      <c r="GO5372" s="425"/>
      <c r="GP5372" s="425"/>
      <c r="GQ5372" s="425"/>
      <c r="GR5372" s="425"/>
      <c r="GS5372" s="425"/>
      <c r="GT5372" s="425"/>
      <c r="GU5372" s="425"/>
      <c r="GV5372" s="425"/>
      <c r="GW5372" s="425"/>
      <c r="GX5372" s="425"/>
      <c r="GY5372" s="425"/>
      <c r="GZ5372" s="425"/>
      <c r="HA5372" s="425"/>
      <c r="HB5372" s="425"/>
      <c r="HC5372" s="425"/>
      <c r="HD5372" s="425"/>
      <c r="HE5372" s="425"/>
      <c r="HF5372" s="425"/>
      <c r="HG5372" s="425"/>
      <c r="HH5372" s="425"/>
      <c r="HI5372" s="425"/>
      <c r="HJ5372" s="425"/>
      <c r="HK5372" s="425"/>
      <c r="HL5372" s="425"/>
      <c r="HM5372" s="425"/>
      <c r="HN5372" s="425"/>
      <c r="HO5372" s="425"/>
      <c r="HP5372" s="425"/>
      <c r="HQ5372" s="425"/>
      <c r="HR5372" s="425"/>
      <c r="HS5372" s="425"/>
      <c r="HT5372" s="425"/>
      <c r="HU5372" s="425"/>
      <c r="HV5372" s="425"/>
      <c r="HW5372" s="425"/>
      <c r="HX5372" s="425"/>
      <c r="HY5372" s="425"/>
      <c r="HZ5372" s="425"/>
      <c r="IA5372" s="425"/>
      <c r="IB5372" s="425"/>
      <c r="IC5372" s="425"/>
      <c r="ID5372" s="425"/>
      <c r="IE5372" s="425"/>
      <c r="IF5372" s="425"/>
      <c r="IG5372" s="425"/>
      <c r="IH5372" s="425"/>
      <c r="II5372" s="425"/>
      <c r="IJ5372" s="425"/>
      <c r="IK5372" s="425"/>
      <c r="IL5372" s="425"/>
      <c r="IM5372" s="425"/>
      <c r="IN5372" s="425"/>
      <c r="IO5372" s="425"/>
      <c r="IP5372" s="425"/>
      <c r="IQ5372" s="425"/>
      <c r="IR5372" s="425"/>
      <c r="IS5372" s="425"/>
      <c r="IT5372" s="425"/>
      <c r="IU5372" s="425"/>
      <c r="IV5372" s="425"/>
    </row>
    <row r="5373" s="428" customFormat="1" ht="27.6" customHeight="1" spans="2:256">
      <c r="B5373" s="465"/>
      <c r="GH5373" s="425"/>
      <c r="GI5373" s="425"/>
      <c r="GJ5373" s="425"/>
      <c r="GK5373" s="425"/>
      <c r="GL5373" s="425"/>
      <c r="GM5373" s="425"/>
      <c r="GN5373" s="425"/>
      <c r="GO5373" s="425"/>
      <c r="GP5373" s="425"/>
      <c r="GQ5373" s="425"/>
      <c r="GR5373" s="425"/>
      <c r="GS5373" s="425"/>
      <c r="GT5373" s="425"/>
      <c r="GU5373" s="425"/>
      <c r="GV5373" s="425"/>
      <c r="GW5373" s="425"/>
      <c r="GX5373" s="425"/>
      <c r="GY5373" s="425"/>
      <c r="GZ5373" s="425"/>
      <c r="HA5373" s="425"/>
      <c r="HB5373" s="425"/>
      <c r="HC5373" s="425"/>
      <c r="HD5373" s="425"/>
      <c r="HE5373" s="425"/>
      <c r="HF5373" s="425"/>
      <c r="HG5373" s="425"/>
      <c r="HH5373" s="425"/>
      <c r="HI5373" s="425"/>
      <c r="HJ5373" s="425"/>
      <c r="HK5373" s="425"/>
      <c r="HL5373" s="425"/>
      <c r="HM5373" s="425"/>
      <c r="HN5373" s="425"/>
      <c r="HO5373" s="425"/>
      <c r="HP5373" s="425"/>
      <c r="HQ5373" s="425"/>
      <c r="HR5373" s="425"/>
      <c r="HS5373" s="425"/>
      <c r="HT5373" s="425"/>
      <c r="HU5373" s="425"/>
      <c r="HV5373" s="425"/>
      <c r="HW5373" s="425"/>
      <c r="HX5373" s="425"/>
      <c r="HY5373" s="425"/>
      <c r="HZ5373" s="425"/>
      <c r="IA5373" s="425"/>
      <c r="IB5373" s="425"/>
      <c r="IC5373" s="425"/>
      <c r="ID5373" s="425"/>
      <c r="IE5373" s="425"/>
      <c r="IF5373" s="425"/>
      <c r="IG5373" s="425"/>
      <c r="IH5373" s="425"/>
      <c r="II5373" s="425"/>
      <c r="IJ5373" s="425"/>
      <c r="IK5373" s="425"/>
      <c r="IL5373" s="425"/>
      <c r="IM5373" s="425"/>
      <c r="IN5373" s="425"/>
      <c r="IO5373" s="425"/>
      <c r="IP5373" s="425"/>
      <c r="IQ5373" s="425"/>
      <c r="IR5373" s="425"/>
      <c r="IS5373" s="425"/>
      <c r="IT5373" s="425"/>
      <c r="IU5373" s="425"/>
      <c r="IV5373" s="425"/>
    </row>
    <row r="5374" s="428" customFormat="1" ht="27.6" customHeight="1" spans="2:256">
      <c r="B5374" s="465"/>
      <c r="GH5374" s="425"/>
      <c r="GI5374" s="425"/>
      <c r="GJ5374" s="425"/>
      <c r="GK5374" s="425"/>
      <c r="GL5374" s="425"/>
      <c r="GM5374" s="425"/>
      <c r="GN5374" s="425"/>
      <c r="GO5374" s="425"/>
      <c r="GP5374" s="425"/>
      <c r="GQ5374" s="425"/>
      <c r="GR5374" s="425"/>
      <c r="GS5374" s="425"/>
      <c r="GT5374" s="425"/>
      <c r="GU5374" s="425"/>
      <c r="GV5374" s="425"/>
      <c r="GW5374" s="425"/>
      <c r="GX5374" s="425"/>
      <c r="GY5374" s="425"/>
      <c r="GZ5374" s="425"/>
      <c r="HA5374" s="425"/>
      <c r="HB5374" s="425"/>
      <c r="HC5374" s="425"/>
      <c r="HD5374" s="425"/>
      <c r="HE5374" s="425"/>
      <c r="HF5374" s="425"/>
      <c r="HG5374" s="425"/>
      <c r="HH5374" s="425"/>
      <c r="HI5374" s="425"/>
      <c r="HJ5374" s="425"/>
      <c r="HK5374" s="425"/>
      <c r="HL5374" s="425"/>
      <c r="HM5374" s="425"/>
      <c r="HN5374" s="425"/>
      <c r="HO5374" s="425"/>
      <c r="HP5374" s="425"/>
      <c r="HQ5374" s="425"/>
      <c r="HR5374" s="425"/>
      <c r="HS5374" s="425"/>
      <c r="HT5374" s="425"/>
      <c r="HU5374" s="425"/>
      <c r="HV5374" s="425"/>
      <c r="HW5374" s="425"/>
      <c r="HX5374" s="425"/>
      <c r="HY5374" s="425"/>
      <c r="HZ5374" s="425"/>
      <c r="IA5374" s="425"/>
      <c r="IB5374" s="425"/>
      <c r="IC5374" s="425"/>
      <c r="ID5374" s="425"/>
      <c r="IE5374" s="425"/>
      <c r="IF5374" s="425"/>
      <c r="IG5374" s="425"/>
      <c r="IH5374" s="425"/>
      <c r="II5374" s="425"/>
      <c r="IJ5374" s="425"/>
      <c r="IK5374" s="425"/>
      <c r="IL5374" s="425"/>
      <c r="IM5374" s="425"/>
      <c r="IN5374" s="425"/>
      <c r="IO5374" s="425"/>
      <c r="IP5374" s="425"/>
      <c r="IQ5374" s="425"/>
      <c r="IR5374" s="425"/>
      <c r="IS5374" s="425"/>
      <c r="IT5374" s="425"/>
      <c r="IU5374" s="425"/>
      <c r="IV5374" s="425"/>
    </row>
    <row r="5375" s="428" customFormat="1" ht="27.6" customHeight="1" spans="2:256">
      <c r="B5375" s="465"/>
      <c r="GH5375" s="425"/>
      <c r="GI5375" s="425"/>
      <c r="GJ5375" s="425"/>
      <c r="GK5375" s="425"/>
      <c r="GL5375" s="425"/>
      <c r="GM5375" s="425"/>
      <c r="GN5375" s="425"/>
      <c r="GO5375" s="425"/>
      <c r="GP5375" s="425"/>
      <c r="GQ5375" s="425"/>
      <c r="GR5375" s="425"/>
      <c r="GS5375" s="425"/>
      <c r="GT5375" s="425"/>
      <c r="GU5375" s="425"/>
      <c r="GV5375" s="425"/>
      <c r="GW5375" s="425"/>
      <c r="GX5375" s="425"/>
      <c r="GY5375" s="425"/>
      <c r="GZ5375" s="425"/>
      <c r="HA5375" s="425"/>
      <c r="HB5375" s="425"/>
      <c r="HC5375" s="425"/>
      <c r="HD5375" s="425"/>
      <c r="HE5375" s="425"/>
      <c r="HF5375" s="425"/>
      <c r="HG5375" s="425"/>
      <c r="HH5375" s="425"/>
      <c r="HI5375" s="425"/>
      <c r="HJ5375" s="425"/>
      <c r="HK5375" s="425"/>
      <c r="HL5375" s="425"/>
      <c r="HM5375" s="425"/>
      <c r="HN5375" s="425"/>
      <c r="HO5375" s="425"/>
      <c r="HP5375" s="425"/>
      <c r="HQ5375" s="425"/>
      <c r="HR5375" s="425"/>
      <c r="HS5375" s="425"/>
      <c r="HT5375" s="425"/>
      <c r="HU5375" s="425"/>
      <c r="HV5375" s="425"/>
      <c r="HW5375" s="425"/>
      <c r="HX5375" s="425"/>
      <c r="HY5375" s="425"/>
      <c r="HZ5375" s="425"/>
      <c r="IA5375" s="425"/>
      <c r="IB5375" s="425"/>
      <c r="IC5375" s="425"/>
      <c r="ID5375" s="425"/>
      <c r="IE5375" s="425"/>
      <c r="IF5375" s="425"/>
      <c r="IG5375" s="425"/>
      <c r="IH5375" s="425"/>
      <c r="II5375" s="425"/>
      <c r="IJ5375" s="425"/>
      <c r="IK5375" s="425"/>
      <c r="IL5375" s="425"/>
      <c r="IM5375" s="425"/>
      <c r="IN5375" s="425"/>
      <c r="IO5375" s="425"/>
      <c r="IP5375" s="425"/>
      <c r="IQ5375" s="425"/>
      <c r="IR5375" s="425"/>
      <c r="IS5375" s="425"/>
      <c r="IT5375" s="425"/>
      <c r="IU5375" s="425"/>
      <c r="IV5375" s="425"/>
    </row>
    <row r="5376" s="428" customFormat="1" ht="27.6" customHeight="1" spans="2:256">
      <c r="B5376" s="465"/>
      <c r="GH5376" s="425"/>
      <c r="GI5376" s="425"/>
      <c r="GJ5376" s="425"/>
      <c r="GK5376" s="425"/>
      <c r="GL5376" s="425"/>
      <c r="GM5376" s="425"/>
      <c r="GN5376" s="425"/>
      <c r="GO5376" s="425"/>
      <c r="GP5376" s="425"/>
      <c r="GQ5376" s="425"/>
      <c r="GR5376" s="425"/>
      <c r="GS5376" s="425"/>
      <c r="GT5376" s="425"/>
      <c r="GU5376" s="425"/>
      <c r="GV5376" s="425"/>
      <c r="GW5376" s="425"/>
      <c r="GX5376" s="425"/>
      <c r="GY5376" s="425"/>
      <c r="GZ5376" s="425"/>
      <c r="HA5376" s="425"/>
      <c r="HB5376" s="425"/>
      <c r="HC5376" s="425"/>
      <c r="HD5376" s="425"/>
      <c r="HE5376" s="425"/>
      <c r="HF5376" s="425"/>
      <c r="HG5376" s="425"/>
      <c r="HH5376" s="425"/>
      <c r="HI5376" s="425"/>
      <c r="HJ5376" s="425"/>
      <c r="HK5376" s="425"/>
      <c r="HL5376" s="425"/>
      <c r="HM5376" s="425"/>
      <c r="HN5376" s="425"/>
      <c r="HO5376" s="425"/>
      <c r="HP5376" s="425"/>
      <c r="HQ5376" s="425"/>
      <c r="HR5376" s="425"/>
      <c r="HS5376" s="425"/>
      <c r="HT5376" s="425"/>
      <c r="HU5376" s="425"/>
      <c r="HV5376" s="425"/>
      <c r="HW5376" s="425"/>
      <c r="HX5376" s="425"/>
      <c r="HY5376" s="425"/>
      <c r="HZ5376" s="425"/>
      <c r="IA5376" s="425"/>
      <c r="IB5376" s="425"/>
      <c r="IC5376" s="425"/>
      <c r="ID5376" s="425"/>
      <c r="IE5376" s="425"/>
      <c r="IF5376" s="425"/>
      <c r="IG5376" s="425"/>
      <c r="IH5376" s="425"/>
      <c r="II5376" s="425"/>
      <c r="IJ5376" s="425"/>
      <c r="IK5376" s="425"/>
      <c r="IL5376" s="425"/>
      <c r="IM5376" s="425"/>
      <c r="IN5376" s="425"/>
      <c r="IO5376" s="425"/>
      <c r="IP5376" s="425"/>
      <c r="IQ5376" s="425"/>
      <c r="IR5376" s="425"/>
      <c r="IS5376" s="425"/>
      <c r="IT5376" s="425"/>
      <c r="IU5376" s="425"/>
      <c r="IV5376" s="425"/>
    </row>
    <row r="5377" s="428" customFormat="1" ht="27.6" customHeight="1" spans="2:256">
      <c r="B5377" s="465"/>
      <c r="GH5377" s="425"/>
      <c r="GI5377" s="425"/>
      <c r="GJ5377" s="425"/>
      <c r="GK5377" s="425"/>
      <c r="GL5377" s="425"/>
      <c r="GM5377" s="425"/>
      <c r="GN5377" s="425"/>
      <c r="GO5377" s="425"/>
      <c r="GP5377" s="425"/>
      <c r="GQ5377" s="425"/>
      <c r="GR5377" s="425"/>
      <c r="GS5377" s="425"/>
      <c r="GT5377" s="425"/>
      <c r="GU5377" s="425"/>
      <c r="GV5377" s="425"/>
      <c r="GW5377" s="425"/>
      <c r="GX5377" s="425"/>
      <c r="GY5377" s="425"/>
      <c r="GZ5377" s="425"/>
      <c r="HA5377" s="425"/>
      <c r="HB5377" s="425"/>
      <c r="HC5377" s="425"/>
      <c r="HD5377" s="425"/>
      <c r="HE5377" s="425"/>
      <c r="HF5377" s="425"/>
      <c r="HG5377" s="425"/>
      <c r="HH5377" s="425"/>
      <c r="HI5377" s="425"/>
      <c r="HJ5377" s="425"/>
      <c r="HK5377" s="425"/>
      <c r="HL5377" s="425"/>
      <c r="HM5377" s="425"/>
      <c r="HN5377" s="425"/>
      <c r="HO5377" s="425"/>
      <c r="HP5377" s="425"/>
      <c r="HQ5377" s="425"/>
      <c r="HR5377" s="425"/>
      <c r="HS5377" s="425"/>
      <c r="HT5377" s="425"/>
      <c r="HU5377" s="425"/>
      <c r="HV5377" s="425"/>
      <c r="HW5377" s="425"/>
      <c r="HX5377" s="425"/>
      <c r="HY5377" s="425"/>
      <c r="HZ5377" s="425"/>
      <c r="IA5377" s="425"/>
      <c r="IB5377" s="425"/>
      <c r="IC5377" s="425"/>
      <c r="ID5377" s="425"/>
      <c r="IE5377" s="425"/>
      <c r="IF5377" s="425"/>
      <c r="IG5377" s="425"/>
      <c r="IH5377" s="425"/>
      <c r="II5377" s="425"/>
      <c r="IJ5377" s="425"/>
      <c r="IK5377" s="425"/>
      <c r="IL5377" s="425"/>
      <c r="IM5377" s="425"/>
      <c r="IN5377" s="425"/>
      <c r="IO5377" s="425"/>
      <c r="IP5377" s="425"/>
      <c r="IQ5377" s="425"/>
      <c r="IR5377" s="425"/>
      <c r="IS5377" s="425"/>
      <c r="IT5377" s="425"/>
      <c r="IU5377" s="425"/>
      <c r="IV5377" s="425"/>
    </row>
    <row r="5378" s="428" customFormat="1" ht="27.6" customHeight="1" spans="2:256">
      <c r="B5378" s="465"/>
      <c r="GH5378" s="425"/>
      <c r="GI5378" s="425"/>
      <c r="GJ5378" s="425"/>
      <c r="GK5378" s="425"/>
      <c r="GL5378" s="425"/>
      <c r="GM5378" s="425"/>
      <c r="GN5378" s="425"/>
      <c r="GO5378" s="425"/>
      <c r="GP5378" s="425"/>
      <c r="GQ5378" s="425"/>
      <c r="GR5378" s="425"/>
      <c r="GS5378" s="425"/>
      <c r="GT5378" s="425"/>
      <c r="GU5378" s="425"/>
      <c r="GV5378" s="425"/>
      <c r="GW5378" s="425"/>
      <c r="GX5378" s="425"/>
      <c r="GY5378" s="425"/>
      <c r="GZ5378" s="425"/>
      <c r="HA5378" s="425"/>
      <c r="HB5378" s="425"/>
      <c r="HC5378" s="425"/>
      <c r="HD5378" s="425"/>
      <c r="HE5378" s="425"/>
      <c r="HF5378" s="425"/>
      <c r="HG5378" s="425"/>
      <c r="HH5378" s="425"/>
      <c r="HI5378" s="425"/>
      <c r="HJ5378" s="425"/>
      <c r="HK5378" s="425"/>
      <c r="HL5378" s="425"/>
      <c r="HM5378" s="425"/>
      <c r="HN5378" s="425"/>
      <c r="HO5378" s="425"/>
      <c r="HP5378" s="425"/>
      <c r="HQ5378" s="425"/>
      <c r="HR5378" s="425"/>
      <c r="HS5378" s="425"/>
      <c r="HT5378" s="425"/>
      <c r="HU5378" s="425"/>
      <c r="HV5378" s="425"/>
      <c r="HW5378" s="425"/>
      <c r="HX5378" s="425"/>
      <c r="HY5378" s="425"/>
      <c r="HZ5378" s="425"/>
      <c r="IA5378" s="425"/>
      <c r="IB5378" s="425"/>
      <c r="IC5378" s="425"/>
      <c r="ID5378" s="425"/>
      <c r="IE5378" s="425"/>
      <c r="IF5378" s="425"/>
      <c r="IG5378" s="425"/>
      <c r="IH5378" s="425"/>
      <c r="II5378" s="425"/>
      <c r="IJ5378" s="425"/>
      <c r="IK5378" s="425"/>
      <c r="IL5378" s="425"/>
      <c r="IM5378" s="425"/>
      <c r="IN5378" s="425"/>
      <c r="IO5378" s="425"/>
      <c r="IP5378" s="425"/>
      <c r="IQ5378" s="425"/>
      <c r="IR5378" s="425"/>
      <c r="IS5378" s="425"/>
      <c r="IT5378" s="425"/>
      <c r="IU5378" s="425"/>
      <c r="IV5378" s="425"/>
    </row>
    <row r="5379" s="428" customFormat="1" ht="27.6" customHeight="1" spans="2:256">
      <c r="B5379" s="465"/>
      <c r="GH5379" s="425"/>
      <c r="GI5379" s="425"/>
      <c r="GJ5379" s="425"/>
      <c r="GK5379" s="425"/>
      <c r="GL5379" s="425"/>
      <c r="GM5379" s="425"/>
      <c r="GN5379" s="425"/>
      <c r="GO5379" s="425"/>
      <c r="GP5379" s="425"/>
      <c r="GQ5379" s="425"/>
      <c r="GR5379" s="425"/>
      <c r="GS5379" s="425"/>
      <c r="GT5379" s="425"/>
      <c r="GU5379" s="425"/>
      <c r="GV5379" s="425"/>
      <c r="GW5379" s="425"/>
      <c r="GX5379" s="425"/>
      <c r="GY5379" s="425"/>
      <c r="GZ5379" s="425"/>
      <c r="HA5379" s="425"/>
      <c r="HB5379" s="425"/>
      <c r="HC5379" s="425"/>
      <c r="HD5379" s="425"/>
      <c r="HE5379" s="425"/>
      <c r="HF5379" s="425"/>
      <c r="HG5379" s="425"/>
      <c r="HH5379" s="425"/>
      <c r="HI5379" s="425"/>
      <c r="HJ5379" s="425"/>
      <c r="HK5379" s="425"/>
      <c r="HL5379" s="425"/>
      <c r="HM5379" s="425"/>
      <c r="HN5379" s="425"/>
      <c r="HO5379" s="425"/>
      <c r="HP5379" s="425"/>
      <c r="HQ5379" s="425"/>
      <c r="HR5379" s="425"/>
      <c r="HS5379" s="425"/>
      <c r="HT5379" s="425"/>
      <c r="HU5379" s="425"/>
      <c r="HV5379" s="425"/>
      <c r="HW5379" s="425"/>
      <c r="HX5379" s="425"/>
      <c r="HY5379" s="425"/>
      <c r="HZ5379" s="425"/>
      <c r="IA5379" s="425"/>
      <c r="IB5379" s="425"/>
      <c r="IC5379" s="425"/>
      <c r="ID5379" s="425"/>
      <c r="IE5379" s="425"/>
      <c r="IF5379" s="425"/>
      <c r="IG5379" s="425"/>
      <c r="IH5379" s="425"/>
      <c r="II5379" s="425"/>
      <c r="IJ5379" s="425"/>
      <c r="IK5379" s="425"/>
      <c r="IL5379" s="425"/>
      <c r="IM5379" s="425"/>
      <c r="IN5379" s="425"/>
      <c r="IO5379" s="425"/>
      <c r="IP5379" s="425"/>
      <c r="IQ5379" s="425"/>
      <c r="IR5379" s="425"/>
      <c r="IS5379" s="425"/>
      <c r="IT5379" s="425"/>
      <c r="IU5379" s="425"/>
      <c r="IV5379" s="425"/>
    </row>
    <row r="5380" s="428" customFormat="1" ht="27.6" customHeight="1" spans="2:256">
      <c r="B5380" s="465"/>
      <c r="GH5380" s="425"/>
      <c r="GI5380" s="425"/>
      <c r="GJ5380" s="425"/>
      <c r="GK5380" s="425"/>
      <c r="GL5380" s="425"/>
      <c r="GM5380" s="425"/>
      <c r="GN5380" s="425"/>
      <c r="GO5380" s="425"/>
      <c r="GP5380" s="425"/>
      <c r="GQ5380" s="425"/>
      <c r="GR5380" s="425"/>
      <c r="GS5380" s="425"/>
      <c r="GT5380" s="425"/>
      <c r="GU5380" s="425"/>
      <c r="GV5380" s="425"/>
      <c r="GW5380" s="425"/>
      <c r="GX5380" s="425"/>
      <c r="GY5380" s="425"/>
      <c r="GZ5380" s="425"/>
      <c r="HA5380" s="425"/>
      <c r="HB5380" s="425"/>
      <c r="HC5380" s="425"/>
      <c r="HD5380" s="425"/>
      <c r="HE5380" s="425"/>
      <c r="HF5380" s="425"/>
      <c r="HG5380" s="425"/>
      <c r="HH5380" s="425"/>
      <c r="HI5380" s="425"/>
      <c r="HJ5380" s="425"/>
      <c r="HK5380" s="425"/>
      <c r="HL5380" s="425"/>
      <c r="HM5380" s="425"/>
      <c r="HN5380" s="425"/>
      <c r="HO5380" s="425"/>
      <c r="HP5380" s="425"/>
      <c r="HQ5380" s="425"/>
      <c r="HR5380" s="425"/>
      <c r="HS5380" s="425"/>
      <c r="HT5380" s="425"/>
      <c r="HU5380" s="425"/>
      <c r="HV5380" s="425"/>
      <c r="HW5380" s="425"/>
      <c r="HX5380" s="425"/>
      <c r="HY5380" s="425"/>
      <c r="HZ5380" s="425"/>
      <c r="IA5380" s="425"/>
      <c r="IB5380" s="425"/>
      <c r="IC5380" s="425"/>
      <c r="ID5380" s="425"/>
      <c r="IE5380" s="425"/>
      <c r="IF5380" s="425"/>
      <c r="IG5380" s="425"/>
      <c r="IH5380" s="425"/>
      <c r="II5380" s="425"/>
      <c r="IJ5380" s="425"/>
      <c r="IK5380" s="425"/>
      <c r="IL5380" s="425"/>
      <c r="IM5380" s="425"/>
      <c r="IN5380" s="425"/>
      <c r="IO5380" s="425"/>
      <c r="IP5380" s="425"/>
      <c r="IQ5380" s="425"/>
      <c r="IR5380" s="425"/>
      <c r="IS5380" s="425"/>
      <c r="IT5380" s="425"/>
      <c r="IU5380" s="425"/>
      <c r="IV5380" s="425"/>
    </row>
    <row r="5381" s="428" customFormat="1" ht="27.6" customHeight="1" spans="2:256">
      <c r="B5381" s="465"/>
      <c r="GH5381" s="425"/>
      <c r="GI5381" s="425"/>
      <c r="GJ5381" s="425"/>
      <c r="GK5381" s="425"/>
      <c r="GL5381" s="425"/>
      <c r="GM5381" s="425"/>
      <c r="GN5381" s="425"/>
      <c r="GO5381" s="425"/>
      <c r="GP5381" s="425"/>
      <c r="GQ5381" s="425"/>
      <c r="GR5381" s="425"/>
      <c r="GS5381" s="425"/>
      <c r="GT5381" s="425"/>
      <c r="GU5381" s="425"/>
      <c r="GV5381" s="425"/>
      <c r="GW5381" s="425"/>
      <c r="GX5381" s="425"/>
      <c r="GY5381" s="425"/>
      <c r="GZ5381" s="425"/>
      <c r="HA5381" s="425"/>
      <c r="HB5381" s="425"/>
      <c r="HC5381" s="425"/>
      <c r="HD5381" s="425"/>
      <c r="HE5381" s="425"/>
      <c r="HF5381" s="425"/>
      <c r="HG5381" s="425"/>
      <c r="HH5381" s="425"/>
      <c r="HI5381" s="425"/>
      <c r="HJ5381" s="425"/>
      <c r="HK5381" s="425"/>
      <c r="HL5381" s="425"/>
      <c r="HM5381" s="425"/>
      <c r="HN5381" s="425"/>
      <c r="HO5381" s="425"/>
      <c r="HP5381" s="425"/>
      <c r="HQ5381" s="425"/>
      <c r="HR5381" s="425"/>
      <c r="HS5381" s="425"/>
      <c r="HT5381" s="425"/>
      <c r="HU5381" s="425"/>
      <c r="HV5381" s="425"/>
      <c r="HW5381" s="425"/>
      <c r="HX5381" s="425"/>
      <c r="HY5381" s="425"/>
      <c r="HZ5381" s="425"/>
      <c r="IA5381" s="425"/>
      <c r="IB5381" s="425"/>
      <c r="IC5381" s="425"/>
      <c r="ID5381" s="425"/>
      <c r="IE5381" s="425"/>
      <c r="IF5381" s="425"/>
      <c r="IG5381" s="425"/>
      <c r="IH5381" s="425"/>
      <c r="II5381" s="425"/>
      <c r="IJ5381" s="425"/>
      <c r="IK5381" s="425"/>
      <c r="IL5381" s="425"/>
      <c r="IM5381" s="425"/>
      <c r="IN5381" s="425"/>
      <c r="IO5381" s="425"/>
      <c r="IP5381" s="425"/>
      <c r="IQ5381" s="425"/>
      <c r="IR5381" s="425"/>
      <c r="IS5381" s="425"/>
      <c r="IT5381" s="425"/>
      <c r="IU5381" s="425"/>
      <c r="IV5381" s="425"/>
    </row>
    <row r="5382" s="428" customFormat="1" ht="27.6" customHeight="1" spans="2:256">
      <c r="B5382" s="465"/>
      <c r="GH5382" s="425"/>
      <c r="GI5382" s="425"/>
      <c r="GJ5382" s="425"/>
      <c r="GK5382" s="425"/>
      <c r="GL5382" s="425"/>
      <c r="GM5382" s="425"/>
      <c r="GN5382" s="425"/>
      <c r="GO5382" s="425"/>
      <c r="GP5382" s="425"/>
      <c r="GQ5382" s="425"/>
      <c r="GR5382" s="425"/>
      <c r="GS5382" s="425"/>
      <c r="GT5382" s="425"/>
      <c r="GU5382" s="425"/>
      <c r="GV5382" s="425"/>
      <c r="GW5382" s="425"/>
      <c r="GX5382" s="425"/>
      <c r="GY5382" s="425"/>
      <c r="GZ5382" s="425"/>
      <c r="HA5382" s="425"/>
      <c r="HB5382" s="425"/>
      <c r="HC5382" s="425"/>
      <c r="HD5382" s="425"/>
      <c r="HE5382" s="425"/>
      <c r="HF5382" s="425"/>
      <c r="HG5382" s="425"/>
      <c r="HH5382" s="425"/>
      <c r="HI5382" s="425"/>
      <c r="HJ5382" s="425"/>
      <c r="HK5382" s="425"/>
      <c r="HL5382" s="425"/>
      <c r="HM5382" s="425"/>
      <c r="HN5382" s="425"/>
      <c r="HO5382" s="425"/>
      <c r="HP5382" s="425"/>
      <c r="HQ5382" s="425"/>
      <c r="HR5382" s="425"/>
      <c r="HS5382" s="425"/>
      <c r="HT5382" s="425"/>
      <c r="HU5382" s="425"/>
      <c r="HV5382" s="425"/>
      <c r="HW5382" s="425"/>
      <c r="HX5382" s="425"/>
      <c r="HY5382" s="425"/>
      <c r="HZ5382" s="425"/>
      <c r="IA5382" s="425"/>
      <c r="IB5382" s="425"/>
      <c r="IC5382" s="425"/>
      <c r="ID5382" s="425"/>
      <c r="IE5382" s="425"/>
      <c r="IF5382" s="425"/>
      <c r="IG5382" s="425"/>
      <c r="IH5382" s="425"/>
      <c r="II5382" s="425"/>
      <c r="IJ5382" s="425"/>
      <c r="IK5382" s="425"/>
      <c r="IL5382" s="425"/>
      <c r="IM5382" s="425"/>
      <c r="IN5382" s="425"/>
      <c r="IO5382" s="425"/>
      <c r="IP5382" s="425"/>
      <c r="IQ5382" s="425"/>
      <c r="IR5382" s="425"/>
      <c r="IS5382" s="425"/>
      <c r="IT5382" s="425"/>
      <c r="IU5382" s="425"/>
      <c r="IV5382" s="425"/>
    </row>
    <row r="5383" s="428" customFormat="1" ht="27.6" customHeight="1" spans="2:256">
      <c r="B5383" s="465"/>
      <c r="GH5383" s="425"/>
      <c r="GI5383" s="425"/>
      <c r="GJ5383" s="425"/>
      <c r="GK5383" s="425"/>
      <c r="GL5383" s="425"/>
      <c r="GM5383" s="425"/>
      <c r="GN5383" s="425"/>
      <c r="GO5383" s="425"/>
      <c r="GP5383" s="425"/>
      <c r="GQ5383" s="425"/>
      <c r="GR5383" s="425"/>
      <c r="GS5383" s="425"/>
      <c r="GT5383" s="425"/>
      <c r="GU5383" s="425"/>
      <c r="GV5383" s="425"/>
      <c r="GW5383" s="425"/>
      <c r="GX5383" s="425"/>
      <c r="GY5383" s="425"/>
      <c r="GZ5383" s="425"/>
      <c r="HA5383" s="425"/>
      <c r="HB5383" s="425"/>
      <c r="HC5383" s="425"/>
      <c r="HD5383" s="425"/>
      <c r="HE5383" s="425"/>
      <c r="HF5383" s="425"/>
      <c r="HG5383" s="425"/>
      <c r="HH5383" s="425"/>
      <c r="HI5383" s="425"/>
      <c r="HJ5383" s="425"/>
      <c r="HK5383" s="425"/>
      <c r="HL5383" s="425"/>
      <c r="HM5383" s="425"/>
      <c r="HN5383" s="425"/>
      <c r="HO5383" s="425"/>
      <c r="HP5383" s="425"/>
      <c r="HQ5383" s="425"/>
      <c r="HR5383" s="425"/>
      <c r="HS5383" s="425"/>
      <c r="HT5383" s="425"/>
      <c r="HU5383" s="425"/>
      <c r="HV5383" s="425"/>
      <c r="HW5383" s="425"/>
      <c r="HX5383" s="425"/>
      <c r="HY5383" s="425"/>
      <c r="HZ5383" s="425"/>
      <c r="IA5383" s="425"/>
      <c r="IB5383" s="425"/>
      <c r="IC5383" s="425"/>
      <c r="ID5383" s="425"/>
      <c r="IE5383" s="425"/>
      <c r="IF5383" s="425"/>
      <c r="IG5383" s="425"/>
      <c r="IH5383" s="425"/>
      <c r="II5383" s="425"/>
      <c r="IJ5383" s="425"/>
      <c r="IK5383" s="425"/>
      <c r="IL5383" s="425"/>
      <c r="IM5383" s="425"/>
      <c r="IN5383" s="425"/>
      <c r="IO5383" s="425"/>
      <c r="IP5383" s="425"/>
      <c r="IQ5383" s="425"/>
      <c r="IR5383" s="425"/>
      <c r="IS5383" s="425"/>
      <c r="IT5383" s="425"/>
      <c r="IU5383" s="425"/>
      <c r="IV5383" s="425"/>
    </row>
    <row r="5384" s="428" customFormat="1" ht="27.6" customHeight="1" spans="2:256">
      <c r="B5384" s="465"/>
      <c r="GH5384" s="425"/>
      <c r="GI5384" s="425"/>
      <c r="GJ5384" s="425"/>
      <c r="GK5384" s="425"/>
      <c r="GL5384" s="425"/>
      <c r="GM5384" s="425"/>
      <c r="GN5384" s="425"/>
      <c r="GO5384" s="425"/>
      <c r="GP5384" s="425"/>
      <c r="GQ5384" s="425"/>
      <c r="GR5384" s="425"/>
      <c r="GS5384" s="425"/>
      <c r="GT5384" s="425"/>
      <c r="GU5384" s="425"/>
      <c r="GV5384" s="425"/>
      <c r="GW5384" s="425"/>
      <c r="GX5384" s="425"/>
      <c r="GY5384" s="425"/>
      <c r="GZ5384" s="425"/>
      <c r="HA5384" s="425"/>
      <c r="HB5384" s="425"/>
      <c r="HC5384" s="425"/>
      <c r="HD5384" s="425"/>
      <c r="HE5384" s="425"/>
      <c r="HF5384" s="425"/>
      <c r="HG5384" s="425"/>
      <c r="HH5384" s="425"/>
      <c r="HI5384" s="425"/>
      <c r="HJ5384" s="425"/>
      <c r="HK5384" s="425"/>
      <c r="HL5384" s="425"/>
      <c r="HM5384" s="425"/>
      <c r="HN5384" s="425"/>
      <c r="HO5384" s="425"/>
      <c r="HP5384" s="425"/>
      <c r="HQ5384" s="425"/>
      <c r="HR5384" s="425"/>
      <c r="HS5384" s="425"/>
      <c r="HT5384" s="425"/>
      <c r="HU5384" s="425"/>
      <c r="HV5384" s="425"/>
      <c r="HW5384" s="425"/>
      <c r="HX5384" s="425"/>
      <c r="HY5384" s="425"/>
      <c r="HZ5384" s="425"/>
      <c r="IA5384" s="425"/>
      <c r="IB5384" s="425"/>
      <c r="IC5384" s="425"/>
      <c r="ID5384" s="425"/>
      <c r="IE5384" s="425"/>
      <c r="IF5384" s="425"/>
      <c r="IG5384" s="425"/>
      <c r="IH5384" s="425"/>
      <c r="II5384" s="425"/>
      <c r="IJ5384" s="425"/>
      <c r="IK5384" s="425"/>
      <c r="IL5384" s="425"/>
      <c r="IM5384" s="425"/>
      <c r="IN5384" s="425"/>
      <c r="IO5384" s="425"/>
      <c r="IP5384" s="425"/>
      <c r="IQ5384" s="425"/>
      <c r="IR5384" s="425"/>
      <c r="IS5384" s="425"/>
      <c r="IT5384" s="425"/>
      <c r="IU5384" s="425"/>
      <c r="IV5384" s="425"/>
    </row>
    <row r="5385" s="428" customFormat="1" ht="27.6" customHeight="1" spans="2:256">
      <c r="B5385" s="465"/>
      <c r="GH5385" s="425"/>
      <c r="GI5385" s="425"/>
      <c r="GJ5385" s="425"/>
      <c r="GK5385" s="425"/>
      <c r="GL5385" s="425"/>
      <c r="GM5385" s="425"/>
      <c r="GN5385" s="425"/>
      <c r="GO5385" s="425"/>
      <c r="GP5385" s="425"/>
      <c r="GQ5385" s="425"/>
      <c r="GR5385" s="425"/>
      <c r="GS5385" s="425"/>
      <c r="GT5385" s="425"/>
      <c r="GU5385" s="425"/>
      <c r="GV5385" s="425"/>
      <c r="GW5385" s="425"/>
      <c r="GX5385" s="425"/>
      <c r="GY5385" s="425"/>
      <c r="GZ5385" s="425"/>
      <c r="HA5385" s="425"/>
      <c r="HB5385" s="425"/>
      <c r="HC5385" s="425"/>
      <c r="HD5385" s="425"/>
      <c r="HE5385" s="425"/>
      <c r="HF5385" s="425"/>
      <c r="HG5385" s="425"/>
      <c r="HH5385" s="425"/>
      <c r="HI5385" s="425"/>
      <c r="HJ5385" s="425"/>
      <c r="HK5385" s="425"/>
      <c r="HL5385" s="425"/>
      <c r="HM5385" s="425"/>
      <c r="HN5385" s="425"/>
      <c r="HO5385" s="425"/>
      <c r="HP5385" s="425"/>
      <c r="HQ5385" s="425"/>
      <c r="HR5385" s="425"/>
      <c r="HS5385" s="425"/>
      <c r="HT5385" s="425"/>
      <c r="HU5385" s="425"/>
      <c r="HV5385" s="425"/>
      <c r="HW5385" s="425"/>
      <c r="HX5385" s="425"/>
      <c r="HY5385" s="425"/>
      <c r="HZ5385" s="425"/>
      <c r="IA5385" s="425"/>
      <c r="IB5385" s="425"/>
      <c r="IC5385" s="425"/>
      <c r="ID5385" s="425"/>
      <c r="IE5385" s="425"/>
      <c r="IF5385" s="425"/>
      <c r="IG5385" s="425"/>
      <c r="IH5385" s="425"/>
      <c r="II5385" s="425"/>
      <c r="IJ5385" s="425"/>
      <c r="IK5385" s="425"/>
      <c r="IL5385" s="425"/>
      <c r="IM5385" s="425"/>
      <c r="IN5385" s="425"/>
      <c r="IO5385" s="425"/>
      <c r="IP5385" s="425"/>
      <c r="IQ5385" s="425"/>
      <c r="IR5385" s="425"/>
      <c r="IS5385" s="425"/>
      <c r="IT5385" s="425"/>
      <c r="IU5385" s="425"/>
      <c r="IV5385" s="425"/>
    </row>
    <row r="5386" s="428" customFormat="1" ht="27.6" customHeight="1" spans="2:256">
      <c r="B5386" s="465"/>
      <c r="GH5386" s="425"/>
      <c r="GI5386" s="425"/>
      <c r="GJ5386" s="425"/>
      <c r="GK5386" s="425"/>
      <c r="GL5386" s="425"/>
      <c r="GM5386" s="425"/>
      <c r="GN5386" s="425"/>
      <c r="GO5386" s="425"/>
      <c r="GP5386" s="425"/>
      <c r="GQ5386" s="425"/>
      <c r="GR5386" s="425"/>
      <c r="GS5386" s="425"/>
      <c r="GT5386" s="425"/>
      <c r="GU5386" s="425"/>
      <c r="GV5386" s="425"/>
      <c r="GW5386" s="425"/>
      <c r="GX5386" s="425"/>
      <c r="GY5386" s="425"/>
      <c r="GZ5386" s="425"/>
      <c r="HA5386" s="425"/>
      <c r="HB5386" s="425"/>
      <c r="HC5386" s="425"/>
      <c r="HD5386" s="425"/>
      <c r="HE5386" s="425"/>
      <c r="HF5386" s="425"/>
      <c r="HG5386" s="425"/>
      <c r="HH5386" s="425"/>
      <c r="HI5386" s="425"/>
      <c r="HJ5386" s="425"/>
      <c r="HK5386" s="425"/>
      <c r="HL5386" s="425"/>
      <c r="HM5386" s="425"/>
      <c r="HN5386" s="425"/>
      <c r="HO5386" s="425"/>
      <c r="HP5386" s="425"/>
      <c r="HQ5386" s="425"/>
      <c r="HR5386" s="425"/>
      <c r="HS5386" s="425"/>
      <c r="HT5386" s="425"/>
      <c r="HU5386" s="425"/>
      <c r="HV5386" s="425"/>
      <c r="HW5386" s="425"/>
      <c r="HX5386" s="425"/>
      <c r="HY5386" s="425"/>
      <c r="HZ5386" s="425"/>
      <c r="IA5386" s="425"/>
      <c r="IB5386" s="425"/>
      <c r="IC5386" s="425"/>
      <c r="ID5386" s="425"/>
      <c r="IE5386" s="425"/>
      <c r="IF5386" s="425"/>
      <c r="IG5386" s="425"/>
      <c r="IH5386" s="425"/>
      <c r="II5386" s="425"/>
      <c r="IJ5386" s="425"/>
      <c r="IK5386" s="425"/>
      <c r="IL5386" s="425"/>
      <c r="IM5386" s="425"/>
      <c r="IN5386" s="425"/>
      <c r="IO5386" s="425"/>
      <c r="IP5386" s="425"/>
      <c r="IQ5386" s="425"/>
      <c r="IR5386" s="425"/>
      <c r="IS5386" s="425"/>
      <c r="IT5386" s="425"/>
      <c r="IU5386" s="425"/>
      <c r="IV5386" s="425"/>
    </row>
    <row r="5387" s="428" customFormat="1" ht="27.6" customHeight="1" spans="2:256">
      <c r="B5387" s="465"/>
      <c r="GH5387" s="425"/>
      <c r="GI5387" s="425"/>
      <c r="GJ5387" s="425"/>
      <c r="GK5387" s="425"/>
      <c r="GL5387" s="425"/>
      <c r="GM5387" s="425"/>
      <c r="GN5387" s="425"/>
      <c r="GO5387" s="425"/>
      <c r="GP5387" s="425"/>
      <c r="GQ5387" s="425"/>
      <c r="GR5387" s="425"/>
      <c r="GS5387" s="425"/>
      <c r="GT5387" s="425"/>
      <c r="GU5387" s="425"/>
      <c r="GV5387" s="425"/>
      <c r="GW5387" s="425"/>
      <c r="GX5387" s="425"/>
      <c r="GY5387" s="425"/>
      <c r="GZ5387" s="425"/>
      <c r="HA5387" s="425"/>
      <c r="HB5387" s="425"/>
      <c r="HC5387" s="425"/>
      <c r="HD5387" s="425"/>
      <c r="HE5387" s="425"/>
      <c r="HF5387" s="425"/>
      <c r="HG5387" s="425"/>
      <c r="HH5387" s="425"/>
      <c r="HI5387" s="425"/>
      <c r="HJ5387" s="425"/>
      <c r="HK5387" s="425"/>
      <c r="HL5387" s="425"/>
      <c r="HM5387" s="425"/>
      <c r="HN5387" s="425"/>
      <c r="HO5387" s="425"/>
      <c r="HP5387" s="425"/>
      <c r="HQ5387" s="425"/>
      <c r="HR5387" s="425"/>
      <c r="HS5387" s="425"/>
      <c r="HT5387" s="425"/>
      <c r="HU5387" s="425"/>
      <c r="HV5387" s="425"/>
      <c r="HW5387" s="425"/>
      <c r="HX5387" s="425"/>
      <c r="HY5387" s="425"/>
      <c r="HZ5387" s="425"/>
      <c r="IA5387" s="425"/>
      <c r="IB5387" s="425"/>
      <c r="IC5387" s="425"/>
      <c r="ID5387" s="425"/>
      <c r="IE5387" s="425"/>
      <c r="IF5387" s="425"/>
      <c r="IG5387" s="425"/>
      <c r="IH5387" s="425"/>
      <c r="II5387" s="425"/>
      <c r="IJ5387" s="425"/>
      <c r="IK5387" s="425"/>
      <c r="IL5387" s="425"/>
      <c r="IM5387" s="425"/>
      <c r="IN5387" s="425"/>
      <c r="IO5387" s="425"/>
      <c r="IP5387" s="425"/>
      <c r="IQ5387" s="425"/>
      <c r="IR5387" s="425"/>
      <c r="IS5387" s="425"/>
      <c r="IT5387" s="425"/>
      <c r="IU5387" s="425"/>
      <c r="IV5387" s="425"/>
    </row>
    <row r="5388" s="428" customFormat="1" ht="27.6" customHeight="1" spans="2:256">
      <c r="B5388" s="465"/>
      <c r="GH5388" s="425"/>
      <c r="GI5388" s="425"/>
      <c r="GJ5388" s="425"/>
      <c r="GK5388" s="425"/>
      <c r="GL5388" s="425"/>
      <c r="GM5388" s="425"/>
      <c r="GN5388" s="425"/>
      <c r="GO5388" s="425"/>
      <c r="GP5388" s="425"/>
      <c r="GQ5388" s="425"/>
      <c r="GR5388" s="425"/>
      <c r="GS5388" s="425"/>
      <c r="GT5388" s="425"/>
      <c r="GU5388" s="425"/>
      <c r="GV5388" s="425"/>
      <c r="GW5388" s="425"/>
      <c r="GX5388" s="425"/>
      <c r="GY5388" s="425"/>
      <c r="GZ5388" s="425"/>
      <c r="HA5388" s="425"/>
      <c r="HB5388" s="425"/>
      <c r="HC5388" s="425"/>
      <c r="HD5388" s="425"/>
      <c r="HE5388" s="425"/>
      <c r="HF5388" s="425"/>
      <c r="HG5388" s="425"/>
      <c r="HH5388" s="425"/>
      <c r="HI5388" s="425"/>
      <c r="HJ5388" s="425"/>
      <c r="HK5388" s="425"/>
      <c r="HL5388" s="425"/>
      <c r="HM5388" s="425"/>
      <c r="HN5388" s="425"/>
      <c r="HO5388" s="425"/>
      <c r="HP5388" s="425"/>
      <c r="HQ5388" s="425"/>
      <c r="HR5388" s="425"/>
      <c r="HS5388" s="425"/>
      <c r="HT5388" s="425"/>
      <c r="HU5388" s="425"/>
      <c r="HV5388" s="425"/>
      <c r="HW5388" s="425"/>
      <c r="HX5388" s="425"/>
      <c r="HY5388" s="425"/>
      <c r="HZ5388" s="425"/>
      <c r="IA5388" s="425"/>
      <c r="IB5388" s="425"/>
      <c r="IC5388" s="425"/>
      <c r="ID5388" s="425"/>
      <c r="IE5388" s="425"/>
      <c r="IF5388" s="425"/>
      <c r="IG5388" s="425"/>
      <c r="IH5388" s="425"/>
      <c r="II5388" s="425"/>
      <c r="IJ5388" s="425"/>
      <c r="IK5388" s="425"/>
      <c r="IL5388" s="425"/>
      <c r="IM5388" s="425"/>
      <c r="IN5388" s="425"/>
      <c r="IO5388" s="425"/>
      <c r="IP5388" s="425"/>
      <c r="IQ5388" s="425"/>
      <c r="IR5388" s="425"/>
      <c r="IS5388" s="425"/>
      <c r="IT5388" s="425"/>
      <c r="IU5388" s="425"/>
      <c r="IV5388" s="425"/>
    </row>
    <row r="5389" s="428" customFormat="1" ht="27.6" customHeight="1" spans="2:256">
      <c r="B5389" s="465"/>
      <c r="GH5389" s="425"/>
      <c r="GI5389" s="425"/>
      <c r="GJ5389" s="425"/>
      <c r="GK5389" s="425"/>
      <c r="GL5389" s="425"/>
      <c r="GM5389" s="425"/>
      <c r="GN5389" s="425"/>
      <c r="GO5389" s="425"/>
      <c r="GP5389" s="425"/>
      <c r="GQ5389" s="425"/>
      <c r="GR5389" s="425"/>
      <c r="GS5389" s="425"/>
      <c r="GT5389" s="425"/>
      <c r="GU5389" s="425"/>
      <c r="GV5389" s="425"/>
      <c r="GW5389" s="425"/>
      <c r="GX5389" s="425"/>
      <c r="GY5389" s="425"/>
      <c r="GZ5389" s="425"/>
      <c r="HA5389" s="425"/>
      <c r="HB5389" s="425"/>
      <c r="HC5389" s="425"/>
      <c r="HD5389" s="425"/>
      <c r="HE5389" s="425"/>
      <c r="HF5389" s="425"/>
      <c r="HG5389" s="425"/>
      <c r="HH5389" s="425"/>
      <c r="HI5389" s="425"/>
      <c r="HJ5389" s="425"/>
      <c r="HK5389" s="425"/>
      <c r="HL5389" s="425"/>
      <c r="HM5389" s="425"/>
      <c r="HN5389" s="425"/>
      <c r="HO5389" s="425"/>
      <c r="HP5389" s="425"/>
      <c r="HQ5389" s="425"/>
      <c r="HR5389" s="425"/>
      <c r="HS5389" s="425"/>
      <c r="HT5389" s="425"/>
      <c r="HU5389" s="425"/>
      <c r="HV5389" s="425"/>
      <c r="HW5389" s="425"/>
      <c r="HX5389" s="425"/>
      <c r="HY5389" s="425"/>
      <c r="HZ5389" s="425"/>
      <c r="IA5389" s="425"/>
      <c r="IB5389" s="425"/>
      <c r="IC5389" s="425"/>
      <c r="ID5389" s="425"/>
      <c r="IE5389" s="425"/>
      <c r="IF5389" s="425"/>
      <c r="IG5389" s="425"/>
      <c r="IH5389" s="425"/>
      <c r="II5389" s="425"/>
      <c r="IJ5389" s="425"/>
      <c r="IK5389" s="425"/>
      <c r="IL5389" s="425"/>
      <c r="IM5389" s="425"/>
      <c r="IN5389" s="425"/>
      <c r="IO5389" s="425"/>
      <c r="IP5389" s="425"/>
      <c r="IQ5389" s="425"/>
      <c r="IR5389" s="425"/>
      <c r="IS5389" s="425"/>
      <c r="IT5389" s="425"/>
      <c r="IU5389" s="425"/>
      <c r="IV5389" s="425"/>
    </row>
    <row r="5390" s="428" customFormat="1" ht="27.6" customHeight="1" spans="2:256">
      <c r="B5390" s="465"/>
      <c r="GH5390" s="425"/>
      <c r="GI5390" s="425"/>
      <c r="GJ5390" s="425"/>
      <c r="GK5390" s="425"/>
      <c r="GL5390" s="425"/>
      <c r="GM5390" s="425"/>
      <c r="GN5390" s="425"/>
      <c r="GO5390" s="425"/>
      <c r="GP5390" s="425"/>
      <c r="GQ5390" s="425"/>
      <c r="GR5390" s="425"/>
      <c r="GS5390" s="425"/>
      <c r="GT5390" s="425"/>
      <c r="GU5390" s="425"/>
      <c r="GV5390" s="425"/>
      <c r="GW5390" s="425"/>
      <c r="GX5390" s="425"/>
      <c r="GY5390" s="425"/>
      <c r="GZ5390" s="425"/>
      <c r="HA5390" s="425"/>
      <c r="HB5390" s="425"/>
      <c r="HC5390" s="425"/>
      <c r="HD5390" s="425"/>
      <c r="HE5390" s="425"/>
      <c r="HF5390" s="425"/>
      <c r="HG5390" s="425"/>
      <c r="HH5390" s="425"/>
      <c r="HI5390" s="425"/>
      <c r="HJ5390" s="425"/>
      <c r="HK5390" s="425"/>
      <c r="HL5390" s="425"/>
      <c r="HM5390" s="425"/>
      <c r="HN5390" s="425"/>
      <c r="HO5390" s="425"/>
      <c r="HP5390" s="425"/>
      <c r="HQ5390" s="425"/>
      <c r="HR5390" s="425"/>
      <c r="HS5390" s="425"/>
      <c r="HT5390" s="425"/>
      <c r="HU5390" s="425"/>
      <c r="HV5390" s="425"/>
      <c r="HW5390" s="425"/>
      <c r="HX5390" s="425"/>
      <c r="HY5390" s="425"/>
      <c r="HZ5390" s="425"/>
      <c r="IA5390" s="425"/>
      <c r="IB5390" s="425"/>
      <c r="IC5390" s="425"/>
      <c r="ID5390" s="425"/>
      <c r="IE5390" s="425"/>
      <c r="IF5390" s="425"/>
      <c r="IG5390" s="425"/>
      <c r="IH5390" s="425"/>
      <c r="II5390" s="425"/>
      <c r="IJ5390" s="425"/>
      <c r="IK5390" s="425"/>
      <c r="IL5390" s="425"/>
      <c r="IM5390" s="425"/>
      <c r="IN5390" s="425"/>
      <c r="IO5390" s="425"/>
      <c r="IP5390" s="425"/>
      <c r="IQ5390" s="425"/>
      <c r="IR5390" s="425"/>
      <c r="IS5390" s="425"/>
      <c r="IT5390" s="425"/>
      <c r="IU5390" s="425"/>
      <c r="IV5390" s="425"/>
    </row>
    <row r="5391" s="428" customFormat="1" ht="27.6" customHeight="1" spans="2:256">
      <c r="B5391" s="465"/>
      <c r="GH5391" s="425"/>
      <c r="GI5391" s="425"/>
      <c r="GJ5391" s="425"/>
      <c r="GK5391" s="425"/>
      <c r="GL5391" s="425"/>
      <c r="GM5391" s="425"/>
      <c r="GN5391" s="425"/>
      <c r="GO5391" s="425"/>
      <c r="GP5391" s="425"/>
      <c r="GQ5391" s="425"/>
      <c r="GR5391" s="425"/>
      <c r="GS5391" s="425"/>
      <c r="GT5391" s="425"/>
      <c r="GU5391" s="425"/>
      <c r="GV5391" s="425"/>
      <c r="GW5391" s="425"/>
      <c r="GX5391" s="425"/>
      <c r="GY5391" s="425"/>
      <c r="GZ5391" s="425"/>
      <c r="HA5391" s="425"/>
      <c r="HB5391" s="425"/>
      <c r="HC5391" s="425"/>
      <c r="HD5391" s="425"/>
      <c r="HE5391" s="425"/>
      <c r="HF5391" s="425"/>
      <c r="HG5391" s="425"/>
      <c r="HH5391" s="425"/>
      <c r="HI5391" s="425"/>
      <c r="HJ5391" s="425"/>
      <c r="HK5391" s="425"/>
      <c r="HL5391" s="425"/>
      <c r="HM5391" s="425"/>
      <c r="HN5391" s="425"/>
      <c r="HO5391" s="425"/>
      <c r="HP5391" s="425"/>
      <c r="HQ5391" s="425"/>
      <c r="HR5391" s="425"/>
      <c r="HS5391" s="425"/>
      <c r="HT5391" s="425"/>
      <c r="HU5391" s="425"/>
      <c r="HV5391" s="425"/>
      <c r="HW5391" s="425"/>
      <c r="HX5391" s="425"/>
      <c r="HY5391" s="425"/>
      <c r="HZ5391" s="425"/>
      <c r="IA5391" s="425"/>
      <c r="IB5391" s="425"/>
      <c r="IC5391" s="425"/>
      <c r="ID5391" s="425"/>
      <c r="IE5391" s="425"/>
      <c r="IF5391" s="425"/>
      <c r="IG5391" s="425"/>
      <c r="IH5391" s="425"/>
      <c r="II5391" s="425"/>
      <c r="IJ5391" s="425"/>
      <c r="IK5391" s="425"/>
      <c r="IL5391" s="425"/>
      <c r="IM5391" s="425"/>
      <c r="IN5391" s="425"/>
      <c r="IO5391" s="425"/>
      <c r="IP5391" s="425"/>
      <c r="IQ5391" s="425"/>
      <c r="IR5391" s="425"/>
      <c r="IS5391" s="425"/>
      <c r="IT5391" s="425"/>
      <c r="IU5391" s="425"/>
      <c r="IV5391" s="425"/>
    </row>
    <row r="5392" s="428" customFormat="1" ht="27.6" customHeight="1" spans="2:256">
      <c r="B5392" s="465"/>
      <c r="GH5392" s="425"/>
      <c r="GI5392" s="425"/>
      <c r="GJ5392" s="425"/>
      <c r="GK5392" s="425"/>
      <c r="GL5392" s="425"/>
      <c r="GM5392" s="425"/>
      <c r="GN5392" s="425"/>
      <c r="GO5392" s="425"/>
      <c r="GP5392" s="425"/>
      <c r="GQ5392" s="425"/>
      <c r="GR5392" s="425"/>
      <c r="GS5392" s="425"/>
      <c r="GT5392" s="425"/>
      <c r="GU5392" s="425"/>
      <c r="GV5392" s="425"/>
      <c r="GW5392" s="425"/>
      <c r="GX5392" s="425"/>
      <c r="GY5392" s="425"/>
      <c r="GZ5392" s="425"/>
      <c r="HA5392" s="425"/>
      <c r="HB5392" s="425"/>
      <c r="HC5392" s="425"/>
      <c r="HD5392" s="425"/>
      <c r="HE5392" s="425"/>
      <c r="HF5392" s="425"/>
      <c r="HG5392" s="425"/>
      <c r="HH5392" s="425"/>
      <c r="HI5392" s="425"/>
      <c r="HJ5392" s="425"/>
      <c r="HK5392" s="425"/>
      <c r="HL5392" s="425"/>
      <c r="HM5392" s="425"/>
      <c r="HN5392" s="425"/>
      <c r="HO5392" s="425"/>
      <c r="HP5392" s="425"/>
      <c r="HQ5392" s="425"/>
      <c r="HR5392" s="425"/>
      <c r="HS5392" s="425"/>
      <c r="HT5392" s="425"/>
      <c r="HU5392" s="425"/>
      <c r="HV5392" s="425"/>
      <c r="HW5392" s="425"/>
      <c r="HX5392" s="425"/>
      <c r="HY5392" s="425"/>
      <c r="HZ5392" s="425"/>
      <c r="IA5392" s="425"/>
      <c r="IB5392" s="425"/>
      <c r="IC5392" s="425"/>
      <c r="ID5392" s="425"/>
      <c r="IE5392" s="425"/>
      <c r="IF5392" s="425"/>
      <c r="IG5392" s="425"/>
      <c r="IH5392" s="425"/>
      <c r="II5392" s="425"/>
      <c r="IJ5392" s="425"/>
      <c r="IK5392" s="425"/>
      <c r="IL5392" s="425"/>
      <c r="IM5392" s="425"/>
      <c r="IN5392" s="425"/>
      <c r="IO5392" s="425"/>
      <c r="IP5392" s="425"/>
      <c r="IQ5392" s="425"/>
      <c r="IR5392" s="425"/>
      <c r="IS5392" s="425"/>
      <c r="IT5392" s="425"/>
      <c r="IU5392" s="425"/>
      <c r="IV5392" s="425"/>
    </row>
    <row r="5393" s="428" customFormat="1" ht="27.6" customHeight="1" spans="2:256">
      <c r="B5393" s="465"/>
      <c r="GH5393" s="425"/>
      <c r="GI5393" s="425"/>
      <c r="GJ5393" s="425"/>
      <c r="GK5393" s="425"/>
      <c r="GL5393" s="425"/>
      <c r="GM5393" s="425"/>
      <c r="GN5393" s="425"/>
      <c r="GO5393" s="425"/>
      <c r="GP5393" s="425"/>
      <c r="GQ5393" s="425"/>
      <c r="GR5393" s="425"/>
      <c r="GS5393" s="425"/>
      <c r="GT5393" s="425"/>
      <c r="GU5393" s="425"/>
      <c r="GV5393" s="425"/>
      <c r="GW5393" s="425"/>
      <c r="GX5393" s="425"/>
      <c r="GY5393" s="425"/>
      <c r="GZ5393" s="425"/>
      <c r="HA5393" s="425"/>
      <c r="HB5393" s="425"/>
      <c r="HC5393" s="425"/>
      <c r="HD5393" s="425"/>
      <c r="HE5393" s="425"/>
      <c r="HF5393" s="425"/>
      <c r="HG5393" s="425"/>
      <c r="HH5393" s="425"/>
      <c r="HI5393" s="425"/>
      <c r="HJ5393" s="425"/>
      <c r="HK5393" s="425"/>
      <c r="HL5393" s="425"/>
      <c r="HM5393" s="425"/>
      <c r="HN5393" s="425"/>
      <c r="HO5393" s="425"/>
      <c r="HP5393" s="425"/>
      <c r="HQ5393" s="425"/>
      <c r="HR5393" s="425"/>
      <c r="HS5393" s="425"/>
      <c r="HT5393" s="425"/>
      <c r="HU5393" s="425"/>
      <c r="HV5393" s="425"/>
      <c r="HW5393" s="425"/>
      <c r="HX5393" s="425"/>
      <c r="HY5393" s="425"/>
      <c r="HZ5393" s="425"/>
      <c r="IA5393" s="425"/>
      <c r="IB5393" s="425"/>
      <c r="IC5393" s="425"/>
      <c r="ID5393" s="425"/>
      <c r="IE5393" s="425"/>
      <c r="IF5393" s="425"/>
      <c r="IG5393" s="425"/>
      <c r="IH5393" s="425"/>
      <c r="II5393" s="425"/>
      <c r="IJ5393" s="425"/>
      <c r="IK5393" s="425"/>
      <c r="IL5393" s="425"/>
      <c r="IM5393" s="425"/>
      <c r="IN5393" s="425"/>
      <c r="IO5393" s="425"/>
      <c r="IP5393" s="425"/>
      <c r="IQ5393" s="425"/>
      <c r="IR5393" s="425"/>
      <c r="IS5393" s="425"/>
      <c r="IT5393" s="425"/>
      <c r="IU5393" s="425"/>
      <c r="IV5393" s="425"/>
    </row>
    <row r="5394" s="428" customFormat="1" ht="27.6" customHeight="1" spans="2:256">
      <c r="B5394" s="465"/>
      <c r="GH5394" s="425"/>
      <c r="GI5394" s="425"/>
      <c r="GJ5394" s="425"/>
      <c r="GK5394" s="425"/>
      <c r="GL5394" s="425"/>
      <c r="GM5394" s="425"/>
      <c r="GN5394" s="425"/>
      <c r="GO5394" s="425"/>
      <c r="GP5394" s="425"/>
      <c r="GQ5394" s="425"/>
      <c r="GR5394" s="425"/>
      <c r="GS5394" s="425"/>
      <c r="GT5394" s="425"/>
      <c r="GU5394" s="425"/>
      <c r="GV5394" s="425"/>
      <c r="GW5394" s="425"/>
      <c r="GX5394" s="425"/>
      <c r="GY5394" s="425"/>
      <c r="GZ5394" s="425"/>
      <c r="HA5394" s="425"/>
      <c r="HB5394" s="425"/>
      <c r="HC5394" s="425"/>
      <c r="HD5394" s="425"/>
      <c r="HE5394" s="425"/>
      <c r="HF5394" s="425"/>
      <c r="HG5394" s="425"/>
      <c r="HH5394" s="425"/>
      <c r="HI5394" s="425"/>
      <c r="HJ5394" s="425"/>
      <c r="HK5394" s="425"/>
      <c r="HL5394" s="425"/>
      <c r="HM5394" s="425"/>
      <c r="HN5394" s="425"/>
      <c r="HO5394" s="425"/>
      <c r="HP5394" s="425"/>
      <c r="HQ5394" s="425"/>
      <c r="HR5394" s="425"/>
      <c r="HS5394" s="425"/>
      <c r="HT5394" s="425"/>
      <c r="HU5394" s="425"/>
      <c r="HV5394" s="425"/>
      <c r="HW5394" s="425"/>
      <c r="HX5394" s="425"/>
      <c r="HY5394" s="425"/>
      <c r="HZ5394" s="425"/>
      <c r="IA5394" s="425"/>
      <c r="IB5394" s="425"/>
      <c r="IC5394" s="425"/>
      <c r="ID5394" s="425"/>
      <c r="IE5394" s="425"/>
      <c r="IF5394" s="425"/>
      <c r="IG5394" s="425"/>
      <c r="IH5394" s="425"/>
      <c r="II5394" s="425"/>
      <c r="IJ5394" s="425"/>
      <c r="IK5394" s="425"/>
      <c r="IL5394" s="425"/>
      <c r="IM5394" s="425"/>
      <c r="IN5394" s="425"/>
      <c r="IO5394" s="425"/>
      <c r="IP5394" s="425"/>
      <c r="IQ5394" s="425"/>
      <c r="IR5394" s="425"/>
      <c r="IS5394" s="425"/>
      <c r="IT5394" s="425"/>
      <c r="IU5394" s="425"/>
      <c r="IV5394" s="425"/>
    </row>
    <row r="5395" s="428" customFormat="1" ht="27.6" customHeight="1" spans="2:256">
      <c r="B5395" s="465"/>
      <c r="GH5395" s="425"/>
      <c r="GI5395" s="425"/>
      <c r="GJ5395" s="425"/>
      <c r="GK5395" s="425"/>
      <c r="GL5395" s="425"/>
      <c r="GM5395" s="425"/>
      <c r="GN5395" s="425"/>
      <c r="GO5395" s="425"/>
      <c r="GP5395" s="425"/>
      <c r="GQ5395" s="425"/>
      <c r="GR5395" s="425"/>
      <c r="GS5395" s="425"/>
      <c r="GT5395" s="425"/>
      <c r="GU5395" s="425"/>
      <c r="GV5395" s="425"/>
      <c r="GW5395" s="425"/>
      <c r="GX5395" s="425"/>
      <c r="GY5395" s="425"/>
      <c r="GZ5395" s="425"/>
      <c r="HA5395" s="425"/>
      <c r="HB5395" s="425"/>
      <c r="HC5395" s="425"/>
      <c r="HD5395" s="425"/>
      <c r="HE5395" s="425"/>
      <c r="HF5395" s="425"/>
      <c r="HG5395" s="425"/>
      <c r="HH5395" s="425"/>
      <c r="HI5395" s="425"/>
      <c r="HJ5395" s="425"/>
      <c r="HK5395" s="425"/>
      <c r="HL5395" s="425"/>
      <c r="HM5395" s="425"/>
      <c r="HN5395" s="425"/>
      <c r="HO5395" s="425"/>
      <c r="HP5395" s="425"/>
      <c r="HQ5395" s="425"/>
      <c r="HR5395" s="425"/>
      <c r="HS5395" s="425"/>
      <c r="HT5395" s="425"/>
      <c r="HU5395" s="425"/>
      <c r="HV5395" s="425"/>
      <c r="HW5395" s="425"/>
      <c r="HX5395" s="425"/>
      <c r="HY5395" s="425"/>
      <c r="HZ5395" s="425"/>
      <c r="IA5395" s="425"/>
      <c r="IB5395" s="425"/>
      <c r="IC5395" s="425"/>
      <c r="ID5395" s="425"/>
      <c r="IE5395" s="425"/>
      <c r="IF5395" s="425"/>
      <c r="IG5395" s="425"/>
      <c r="IH5395" s="425"/>
      <c r="II5395" s="425"/>
      <c r="IJ5395" s="425"/>
      <c r="IK5395" s="425"/>
      <c r="IL5395" s="425"/>
      <c r="IM5395" s="425"/>
      <c r="IN5395" s="425"/>
      <c r="IO5395" s="425"/>
      <c r="IP5395" s="425"/>
      <c r="IQ5395" s="425"/>
      <c r="IR5395" s="425"/>
      <c r="IS5395" s="425"/>
      <c r="IT5395" s="425"/>
      <c r="IU5395" s="425"/>
      <c r="IV5395" s="425"/>
    </row>
    <row r="5396" s="428" customFormat="1" ht="27.6" customHeight="1" spans="2:256">
      <c r="B5396" s="465"/>
      <c r="GH5396" s="425"/>
      <c r="GI5396" s="425"/>
      <c r="GJ5396" s="425"/>
      <c r="GK5396" s="425"/>
      <c r="GL5396" s="425"/>
      <c r="GM5396" s="425"/>
      <c r="GN5396" s="425"/>
      <c r="GO5396" s="425"/>
      <c r="GP5396" s="425"/>
      <c r="GQ5396" s="425"/>
      <c r="GR5396" s="425"/>
      <c r="GS5396" s="425"/>
      <c r="GT5396" s="425"/>
      <c r="GU5396" s="425"/>
      <c r="GV5396" s="425"/>
      <c r="GW5396" s="425"/>
      <c r="GX5396" s="425"/>
      <c r="GY5396" s="425"/>
      <c r="GZ5396" s="425"/>
      <c r="HA5396" s="425"/>
      <c r="HB5396" s="425"/>
      <c r="HC5396" s="425"/>
      <c r="HD5396" s="425"/>
      <c r="HE5396" s="425"/>
      <c r="HF5396" s="425"/>
      <c r="HG5396" s="425"/>
      <c r="HH5396" s="425"/>
      <c r="HI5396" s="425"/>
      <c r="HJ5396" s="425"/>
      <c r="HK5396" s="425"/>
      <c r="HL5396" s="425"/>
      <c r="HM5396" s="425"/>
      <c r="HN5396" s="425"/>
      <c r="HO5396" s="425"/>
      <c r="HP5396" s="425"/>
      <c r="HQ5396" s="425"/>
      <c r="HR5396" s="425"/>
      <c r="HS5396" s="425"/>
      <c r="HT5396" s="425"/>
      <c r="HU5396" s="425"/>
      <c r="HV5396" s="425"/>
      <c r="HW5396" s="425"/>
      <c r="HX5396" s="425"/>
      <c r="HY5396" s="425"/>
      <c r="HZ5396" s="425"/>
      <c r="IA5396" s="425"/>
      <c r="IB5396" s="425"/>
      <c r="IC5396" s="425"/>
      <c r="ID5396" s="425"/>
      <c r="IE5396" s="425"/>
      <c r="IF5396" s="425"/>
      <c r="IG5396" s="425"/>
      <c r="IH5396" s="425"/>
      <c r="II5396" s="425"/>
      <c r="IJ5396" s="425"/>
      <c r="IK5396" s="425"/>
      <c r="IL5396" s="425"/>
      <c r="IM5396" s="425"/>
      <c r="IN5396" s="425"/>
      <c r="IO5396" s="425"/>
      <c r="IP5396" s="425"/>
      <c r="IQ5396" s="425"/>
      <c r="IR5396" s="425"/>
      <c r="IS5396" s="425"/>
      <c r="IT5396" s="425"/>
      <c r="IU5396" s="425"/>
      <c r="IV5396" s="425"/>
    </row>
    <row r="5397" s="428" customFormat="1" ht="27.6" customHeight="1" spans="2:256">
      <c r="B5397" s="465"/>
      <c r="GH5397" s="425"/>
      <c r="GI5397" s="425"/>
      <c r="GJ5397" s="425"/>
      <c r="GK5397" s="425"/>
      <c r="GL5397" s="425"/>
      <c r="GM5397" s="425"/>
      <c r="GN5397" s="425"/>
      <c r="GO5397" s="425"/>
      <c r="GP5397" s="425"/>
      <c r="GQ5397" s="425"/>
      <c r="GR5397" s="425"/>
      <c r="GS5397" s="425"/>
      <c r="GT5397" s="425"/>
      <c r="GU5397" s="425"/>
      <c r="GV5397" s="425"/>
      <c r="GW5397" s="425"/>
      <c r="GX5397" s="425"/>
      <c r="GY5397" s="425"/>
      <c r="GZ5397" s="425"/>
      <c r="HA5397" s="425"/>
      <c r="HB5397" s="425"/>
      <c r="HC5397" s="425"/>
      <c r="HD5397" s="425"/>
      <c r="HE5397" s="425"/>
      <c r="HF5397" s="425"/>
      <c r="HG5397" s="425"/>
      <c r="HH5397" s="425"/>
      <c r="HI5397" s="425"/>
      <c r="HJ5397" s="425"/>
      <c r="HK5397" s="425"/>
      <c r="HL5397" s="425"/>
      <c r="HM5397" s="425"/>
      <c r="HN5397" s="425"/>
      <c r="HO5397" s="425"/>
      <c r="HP5397" s="425"/>
      <c r="HQ5397" s="425"/>
      <c r="HR5397" s="425"/>
      <c r="HS5397" s="425"/>
      <c r="HT5397" s="425"/>
      <c r="HU5397" s="425"/>
      <c r="HV5397" s="425"/>
      <c r="HW5397" s="425"/>
      <c r="HX5397" s="425"/>
      <c r="HY5397" s="425"/>
      <c r="HZ5397" s="425"/>
      <c r="IA5397" s="425"/>
      <c r="IB5397" s="425"/>
      <c r="IC5397" s="425"/>
      <c r="ID5397" s="425"/>
      <c r="IE5397" s="425"/>
      <c r="IF5397" s="425"/>
      <c r="IG5397" s="425"/>
      <c r="IH5397" s="425"/>
      <c r="II5397" s="425"/>
      <c r="IJ5397" s="425"/>
      <c r="IK5397" s="425"/>
      <c r="IL5397" s="425"/>
      <c r="IM5397" s="425"/>
      <c r="IN5397" s="425"/>
      <c r="IO5397" s="425"/>
      <c r="IP5397" s="425"/>
      <c r="IQ5397" s="425"/>
      <c r="IR5397" s="425"/>
      <c r="IS5397" s="425"/>
      <c r="IT5397" s="425"/>
      <c r="IU5397" s="425"/>
      <c r="IV5397" s="425"/>
    </row>
    <row r="5398" s="428" customFormat="1" ht="27.6" customHeight="1" spans="2:256">
      <c r="B5398" s="465"/>
      <c r="GH5398" s="425"/>
      <c r="GI5398" s="425"/>
      <c r="GJ5398" s="425"/>
      <c r="GK5398" s="425"/>
      <c r="GL5398" s="425"/>
      <c r="GM5398" s="425"/>
      <c r="GN5398" s="425"/>
      <c r="GO5398" s="425"/>
      <c r="GP5398" s="425"/>
      <c r="GQ5398" s="425"/>
      <c r="GR5398" s="425"/>
      <c r="GS5398" s="425"/>
      <c r="GT5398" s="425"/>
      <c r="GU5398" s="425"/>
      <c r="GV5398" s="425"/>
      <c r="GW5398" s="425"/>
      <c r="GX5398" s="425"/>
      <c r="GY5398" s="425"/>
      <c r="GZ5398" s="425"/>
      <c r="HA5398" s="425"/>
      <c r="HB5398" s="425"/>
      <c r="HC5398" s="425"/>
      <c r="HD5398" s="425"/>
      <c r="HE5398" s="425"/>
      <c r="HF5398" s="425"/>
      <c r="HG5398" s="425"/>
      <c r="HH5398" s="425"/>
      <c r="HI5398" s="425"/>
      <c r="HJ5398" s="425"/>
      <c r="HK5398" s="425"/>
      <c r="HL5398" s="425"/>
      <c r="HM5398" s="425"/>
      <c r="HN5398" s="425"/>
      <c r="HO5398" s="425"/>
      <c r="HP5398" s="425"/>
      <c r="HQ5398" s="425"/>
      <c r="HR5398" s="425"/>
      <c r="HS5398" s="425"/>
      <c r="HT5398" s="425"/>
      <c r="HU5398" s="425"/>
      <c r="HV5398" s="425"/>
      <c r="HW5398" s="425"/>
      <c r="HX5398" s="425"/>
      <c r="HY5398" s="425"/>
      <c r="HZ5398" s="425"/>
      <c r="IA5398" s="425"/>
      <c r="IB5398" s="425"/>
      <c r="IC5398" s="425"/>
      <c r="ID5398" s="425"/>
      <c r="IE5398" s="425"/>
      <c r="IF5398" s="425"/>
      <c r="IG5398" s="425"/>
      <c r="IH5398" s="425"/>
      <c r="II5398" s="425"/>
      <c r="IJ5398" s="425"/>
      <c r="IK5398" s="425"/>
      <c r="IL5398" s="425"/>
      <c r="IM5398" s="425"/>
      <c r="IN5398" s="425"/>
      <c r="IO5398" s="425"/>
      <c r="IP5398" s="425"/>
      <c r="IQ5398" s="425"/>
      <c r="IR5398" s="425"/>
      <c r="IS5398" s="425"/>
      <c r="IT5398" s="425"/>
      <c r="IU5398" s="425"/>
      <c r="IV5398" s="425"/>
    </row>
    <row r="5399" s="428" customFormat="1" ht="27.6" customHeight="1" spans="2:256">
      <c r="B5399" s="465"/>
      <c r="GH5399" s="425"/>
      <c r="GI5399" s="425"/>
      <c r="GJ5399" s="425"/>
      <c r="GK5399" s="425"/>
      <c r="GL5399" s="425"/>
      <c r="GM5399" s="425"/>
      <c r="GN5399" s="425"/>
      <c r="GO5399" s="425"/>
      <c r="GP5399" s="425"/>
      <c r="GQ5399" s="425"/>
      <c r="GR5399" s="425"/>
      <c r="GS5399" s="425"/>
      <c r="GT5399" s="425"/>
      <c r="GU5399" s="425"/>
      <c r="GV5399" s="425"/>
      <c r="GW5399" s="425"/>
      <c r="GX5399" s="425"/>
      <c r="GY5399" s="425"/>
      <c r="GZ5399" s="425"/>
      <c r="HA5399" s="425"/>
      <c r="HB5399" s="425"/>
      <c r="HC5399" s="425"/>
      <c r="HD5399" s="425"/>
      <c r="HE5399" s="425"/>
      <c r="HF5399" s="425"/>
      <c r="HG5399" s="425"/>
      <c r="HH5399" s="425"/>
      <c r="HI5399" s="425"/>
      <c r="HJ5399" s="425"/>
      <c r="HK5399" s="425"/>
      <c r="HL5399" s="425"/>
      <c r="HM5399" s="425"/>
      <c r="HN5399" s="425"/>
      <c r="HO5399" s="425"/>
      <c r="HP5399" s="425"/>
      <c r="HQ5399" s="425"/>
      <c r="HR5399" s="425"/>
      <c r="HS5399" s="425"/>
      <c r="HT5399" s="425"/>
      <c r="HU5399" s="425"/>
      <c r="HV5399" s="425"/>
      <c r="HW5399" s="425"/>
      <c r="HX5399" s="425"/>
      <c r="HY5399" s="425"/>
      <c r="HZ5399" s="425"/>
      <c r="IA5399" s="425"/>
      <c r="IB5399" s="425"/>
      <c r="IC5399" s="425"/>
      <c r="ID5399" s="425"/>
      <c r="IE5399" s="425"/>
      <c r="IF5399" s="425"/>
      <c r="IG5399" s="425"/>
      <c r="IH5399" s="425"/>
      <c r="II5399" s="425"/>
      <c r="IJ5399" s="425"/>
      <c r="IK5399" s="425"/>
      <c r="IL5399" s="425"/>
      <c r="IM5399" s="425"/>
      <c r="IN5399" s="425"/>
      <c r="IO5399" s="425"/>
      <c r="IP5399" s="425"/>
      <c r="IQ5399" s="425"/>
      <c r="IR5399" s="425"/>
      <c r="IS5399" s="425"/>
      <c r="IT5399" s="425"/>
      <c r="IU5399" s="425"/>
      <c r="IV5399" s="425"/>
    </row>
    <row r="5400" s="428" customFormat="1" ht="27.6" customHeight="1" spans="2:256">
      <c r="B5400" s="465"/>
      <c r="GH5400" s="425"/>
      <c r="GI5400" s="425"/>
      <c r="GJ5400" s="425"/>
      <c r="GK5400" s="425"/>
      <c r="GL5400" s="425"/>
      <c r="GM5400" s="425"/>
      <c r="GN5400" s="425"/>
      <c r="GO5400" s="425"/>
      <c r="GP5400" s="425"/>
      <c r="GQ5400" s="425"/>
      <c r="GR5400" s="425"/>
      <c r="GS5400" s="425"/>
      <c r="GT5400" s="425"/>
      <c r="GU5400" s="425"/>
      <c r="GV5400" s="425"/>
      <c r="GW5400" s="425"/>
      <c r="GX5400" s="425"/>
      <c r="GY5400" s="425"/>
      <c r="GZ5400" s="425"/>
      <c r="HA5400" s="425"/>
      <c r="HB5400" s="425"/>
      <c r="HC5400" s="425"/>
      <c r="HD5400" s="425"/>
      <c r="HE5400" s="425"/>
      <c r="HF5400" s="425"/>
      <c r="HG5400" s="425"/>
      <c r="HH5400" s="425"/>
      <c r="HI5400" s="425"/>
      <c r="HJ5400" s="425"/>
      <c r="HK5400" s="425"/>
      <c r="HL5400" s="425"/>
      <c r="HM5400" s="425"/>
      <c r="HN5400" s="425"/>
      <c r="HO5400" s="425"/>
      <c r="HP5400" s="425"/>
      <c r="HQ5400" s="425"/>
      <c r="HR5400" s="425"/>
      <c r="HS5400" s="425"/>
      <c r="HT5400" s="425"/>
      <c r="HU5400" s="425"/>
      <c r="HV5400" s="425"/>
      <c r="HW5400" s="425"/>
      <c r="HX5400" s="425"/>
      <c r="HY5400" s="425"/>
      <c r="HZ5400" s="425"/>
      <c r="IA5400" s="425"/>
      <c r="IB5400" s="425"/>
      <c r="IC5400" s="425"/>
      <c r="ID5400" s="425"/>
      <c r="IE5400" s="425"/>
      <c r="IF5400" s="425"/>
      <c r="IG5400" s="425"/>
      <c r="IH5400" s="425"/>
      <c r="II5400" s="425"/>
      <c r="IJ5400" s="425"/>
      <c r="IK5400" s="425"/>
      <c r="IL5400" s="425"/>
      <c r="IM5400" s="425"/>
      <c r="IN5400" s="425"/>
      <c r="IO5400" s="425"/>
      <c r="IP5400" s="425"/>
      <c r="IQ5400" s="425"/>
      <c r="IR5400" s="425"/>
      <c r="IS5400" s="425"/>
      <c r="IT5400" s="425"/>
      <c r="IU5400" s="425"/>
      <c r="IV5400" s="425"/>
    </row>
    <row r="5401" s="428" customFormat="1" ht="27.6" customHeight="1" spans="2:256">
      <c r="B5401" s="465"/>
      <c r="GH5401" s="425"/>
      <c r="GI5401" s="425"/>
      <c r="GJ5401" s="425"/>
      <c r="GK5401" s="425"/>
      <c r="GL5401" s="425"/>
      <c r="GM5401" s="425"/>
      <c r="GN5401" s="425"/>
      <c r="GO5401" s="425"/>
      <c r="GP5401" s="425"/>
      <c r="GQ5401" s="425"/>
      <c r="GR5401" s="425"/>
      <c r="GS5401" s="425"/>
      <c r="GT5401" s="425"/>
      <c r="GU5401" s="425"/>
      <c r="GV5401" s="425"/>
      <c r="GW5401" s="425"/>
      <c r="GX5401" s="425"/>
      <c r="GY5401" s="425"/>
      <c r="GZ5401" s="425"/>
      <c r="HA5401" s="425"/>
      <c r="HB5401" s="425"/>
      <c r="HC5401" s="425"/>
      <c r="HD5401" s="425"/>
      <c r="HE5401" s="425"/>
      <c r="HF5401" s="425"/>
      <c r="HG5401" s="425"/>
      <c r="HH5401" s="425"/>
      <c r="HI5401" s="425"/>
      <c r="HJ5401" s="425"/>
      <c r="HK5401" s="425"/>
      <c r="HL5401" s="425"/>
      <c r="HM5401" s="425"/>
      <c r="HN5401" s="425"/>
      <c r="HO5401" s="425"/>
      <c r="HP5401" s="425"/>
      <c r="HQ5401" s="425"/>
      <c r="HR5401" s="425"/>
      <c r="HS5401" s="425"/>
      <c r="HT5401" s="425"/>
      <c r="HU5401" s="425"/>
      <c r="HV5401" s="425"/>
      <c r="HW5401" s="425"/>
      <c r="HX5401" s="425"/>
      <c r="HY5401" s="425"/>
      <c r="HZ5401" s="425"/>
      <c r="IA5401" s="425"/>
      <c r="IB5401" s="425"/>
      <c r="IC5401" s="425"/>
      <c r="ID5401" s="425"/>
      <c r="IE5401" s="425"/>
      <c r="IF5401" s="425"/>
      <c r="IG5401" s="425"/>
      <c r="IH5401" s="425"/>
      <c r="II5401" s="425"/>
      <c r="IJ5401" s="425"/>
      <c r="IK5401" s="425"/>
      <c r="IL5401" s="425"/>
      <c r="IM5401" s="425"/>
      <c r="IN5401" s="425"/>
      <c r="IO5401" s="425"/>
      <c r="IP5401" s="425"/>
      <c r="IQ5401" s="425"/>
      <c r="IR5401" s="425"/>
      <c r="IS5401" s="425"/>
      <c r="IT5401" s="425"/>
      <c r="IU5401" s="425"/>
      <c r="IV5401" s="425"/>
    </row>
    <row r="5402" s="428" customFormat="1" ht="27.6" customHeight="1" spans="2:256">
      <c r="B5402" s="465"/>
      <c r="GH5402" s="425"/>
      <c r="GI5402" s="425"/>
      <c r="GJ5402" s="425"/>
      <c r="GK5402" s="425"/>
      <c r="GL5402" s="425"/>
      <c r="GM5402" s="425"/>
      <c r="GN5402" s="425"/>
      <c r="GO5402" s="425"/>
      <c r="GP5402" s="425"/>
      <c r="GQ5402" s="425"/>
      <c r="GR5402" s="425"/>
      <c r="GS5402" s="425"/>
      <c r="GT5402" s="425"/>
      <c r="GU5402" s="425"/>
      <c r="GV5402" s="425"/>
      <c r="GW5402" s="425"/>
      <c r="GX5402" s="425"/>
      <c r="GY5402" s="425"/>
      <c r="GZ5402" s="425"/>
      <c r="HA5402" s="425"/>
      <c r="HB5402" s="425"/>
      <c r="HC5402" s="425"/>
      <c r="HD5402" s="425"/>
      <c r="HE5402" s="425"/>
      <c r="HF5402" s="425"/>
      <c r="HG5402" s="425"/>
      <c r="HH5402" s="425"/>
      <c r="HI5402" s="425"/>
      <c r="HJ5402" s="425"/>
      <c r="HK5402" s="425"/>
      <c r="HL5402" s="425"/>
      <c r="HM5402" s="425"/>
      <c r="HN5402" s="425"/>
      <c r="HO5402" s="425"/>
      <c r="HP5402" s="425"/>
      <c r="HQ5402" s="425"/>
      <c r="HR5402" s="425"/>
      <c r="HS5402" s="425"/>
      <c r="HT5402" s="425"/>
      <c r="HU5402" s="425"/>
      <c r="HV5402" s="425"/>
      <c r="HW5402" s="425"/>
      <c r="HX5402" s="425"/>
      <c r="HY5402" s="425"/>
      <c r="HZ5402" s="425"/>
      <c r="IA5402" s="425"/>
      <c r="IB5402" s="425"/>
      <c r="IC5402" s="425"/>
      <c r="ID5402" s="425"/>
      <c r="IE5402" s="425"/>
      <c r="IF5402" s="425"/>
      <c r="IG5402" s="425"/>
      <c r="IH5402" s="425"/>
      <c r="II5402" s="425"/>
      <c r="IJ5402" s="425"/>
      <c r="IK5402" s="425"/>
      <c r="IL5402" s="425"/>
      <c r="IM5402" s="425"/>
      <c r="IN5402" s="425"/>
      <c r="IO5402" s="425"/>
      <c r="IP5402" s="425"/>
      <c r="IQ5402" s="425"/>
      <c r="IR5402" s="425"/>
      <c r="IS5402" s="425"/>
      <c r="IT5402" s="425"/>
      <c r="IU5402" s="425"/>
      <c r="IV5402" s="425"/>
    </row>
    <row r="5403" s="428" customFormat="1" ht="27.6" customHeight="1" spans="2:256">
      <c r="B5403" s="465"/>
      <c r="GH5403" s="425"/>
      <c r="GI5403" s="425"/>
      <c r="GJ5403" s="425"/>
      <c r="GK5403" s="425"/>
      <c r="GL5403" s="425"/>
      <c r="GM5403" s="425"/>
      <c r="GN5403" s="425"/>
      <c r="GO5403" s="425"/>
      <c r="GP5403" s="425"/>
      <c r="GQ5403" s="425"/>
      <c r="GR5403" s="425"/>
      <c r="GS5403" s="425"/>
      <c r="GT5403" s="425"/>
      <c r="GU5403" s="425"/>
      <c r="GV5403" s="425"/>
      <c r="GW5403" s="425"/>
      <c r="GX5403" s="425"/>
      <c r="GY5403" s="425"/>
      <c r="GZ5403" s="425"/>
      <c r="HA5403" s="425"/>
      <c r="HB5403" s="425"/>
      <c r="HC5403" s="425"/>
      <c r="HD5403" s="425"/>
      <c r="HE5403" s="425"/>
      <c r="HF5403" s="425"/>
      <c r="HG5403" s="425"/>
      <c r="HH5403" s="425"/>
      <c r="HI5403" s="425"/>
      <c r="HJ5403" s="425"/>
      <c r="HK5403" s="425"/>
      <c r="HL5403" s="425"/>
      <c r="HM5403" s="425"/>
      <c r="HN5403" s="425"/>
      <c r="HO5403" s="425"/>
      <c r="HP5403" s="425"/>
      <c r="HQ5403" s="425"/>
      <c r="HR5403" s="425"/>
      <c r="HS5403" s="425"/>
      <c r="HT5403" s="425"/>
      <c r="HU5403" s="425"/>
      <c r="HV5403" s="425"/>
      <c r="HW5403" s="425"/>
      <c r="HX5403" s="425"/>
      <c r="HY5403" s="425"/>
      <c r="HZ5403" s="425"/>
      <c r="IA5403" s="425"/>
      <c r="IB5403" s="425"/>
      <c r="IC5403" s="425"/>
      <c r="ID5403" s="425"/>
      <c r="IE5403" s="425"/>
      <c r="IF5403" s="425"/>
      <c r="IG5403" s="425"/>
      <c r="IH5403" s="425"/>
      <c r="II5403" s="425"/>
      <c r="IJ5403" s="425"/>
      <c r="IK5403" s="425"/>
      <c r="IL5403" s="425"/>
      <c r="IM5403" s="425"/>
      <c r="IN5403" s="425"/>
      <c r="IO5403" s="425"/>
      <c r="IP5403" s="425"/>
      <c r="IQ5403" s="425"/>
      <c r="IR5403" s="425"/>
      <c r="IS5403" s="425"/>
      <c r="IT5403" s="425"/>
      <c r="IU5403" s="425"/>
      <c r="IV5403" s="425"/>
    </row>
    <row r="5404" s="428" customFormat="1" ht="27.6" customHeight="1" spans="2:256">
      <c r="B5404" s="465"/>
      <c r="GH5404" s="425"/>
      <c r="GI5404" s="425"/>
      <c r="GJ5404" s="425"/>
      <c r="GK5404" s="425"/>
      <c r="GL5404" s="425"/>
      <c r="GM5404" s="425"/>
      <c r="GN5404" s="425"/>
      <c r="GO5404" s="425"/>
      <c r="GP5404" s="425"/>
      <c r="GQ5404" s="425"/>
      <c r="GR5404" s="425"/>
      <c r="GS5404" s="425"/>
      <c r="GT5404" s="425"/>
      <c r="GU5404" s="425"/>
      <c r="GV5404" s="425"/>
      <c r="GW5404" s="425"/>
      <c r="GX5404" s="425"/>
      <c r="GY5404" s="425"/>
      <c r="GZ5404" s="425"/>
      <c r="HA5404" s="425"/>
      <c r="HB5404" s="425"/>
      <c r="HC5404" s="425"/>
      <c r="HD5404" s="425"/>
      <c r="HE5404" s="425"/>
      <c r="HF5404" s="425"/>
      <c r="HG5404" s="425"/>
      <c r="HH5404" s="425"/>
      <c r="HI5404" s="425"/>
      <c r="HJ5404" s="425"/>
      <c r="HK5404" s="425"/>
      <c r="HL5404" s="425"/>
      <c r="HM5404" s="425"/>
      <c r="HN5404" s="425"/>
      <c r="HO5404" s="425"/>
      <c r="HP5404" s="425"/>
      <c r="HQ5404" s="425"/>
      <c r="HR5404" s="425"/>
      <c r="HS5404" s="425"/>
      <c r="HT5404" s="425"/>
      <c r="HU5404" s="425"/>
      <c r="HV5404" s="425"/>
      <c r="HW5404" s="425"/>
      <c r="HX5404" s="425"/>
      <c r="HY5404" s="425"/>
      <c r="HZ5404" s="425"/>
      <c r="IA5404" s="425"/>
      <c r="IB5404" s="425"/>
      <c r="IC5404" s="425"/>
      <c r="ID5404" s="425"/>
      <c r="IE5404" s="425"/>
      <c r="IF5404" s="425"/>
      <c r="IG5404" s="425"/>
      <c r="IH5404" s="425"/>
      <c r="II5404" s="425"/>
      <c r="IJ5404" s="425"/>
      <c r="IK5404" s="425"/>
      <c r="IL5404" s="425"/>
      <c r="IM5404" s="425"/>
      <c r="IN5404" s="425"/>
      <c r="IO5404" s="425"/>
      <c r="IP5404" s="425"/>
      <c r="IQ5404" s="425"/>
      <c r="IR5404" s="425"/>
      <c r="IS5404" s="425"/>
      <c r="IT5404" s="425"/>
      <c r="IU5404" s="425"/>
      <c r="IV5404" s="425"/>
    </row>
    <row r="5405" s="428" customFormat="1" ht="27.6" customHeight="1" spans="2:256">
      <c r="B5405" s="465"/>
      <c r="GH5405" s="425"/>
      <c r="GI5405" s="425"/>
      <c r="GJ5405" s="425"/>
      <c r="GK5405" s="425"/>
      <c r="GL5405" s="425"/>
      <c r="GM5405" s="425"/>
      <c r="GN5405" s="425"/>
      <c r="GO5405" s="425"/>
      <c r="GP5405" s="425"/>
      <c r="GQ5405" s="425"/>
      <c r="GR5405" s="425"/>
      <c r="GS5405" s="425"/>
      <c r="GT5405" s="425"/>
      <c r="GU5405" s="425"/>
      <c r="GV5405" s="425"/>
      <c r="GW5405" s="425"/>
      <c r="GX5405" s="425"/>
      <c r="GY5405" s="425"/>
      <c r="GZ5405" s="425"/>
      <c r="HA5405" s="425"/>
      <c r="HB5405" s="425"/>
      <c r="HC5405" s="425"/>
      <c r="HD5405" s="425"/>
      <c r="HE5405" s="425"/>
      <c r="HF5405" s="425"/>
      <c r="HG5405" s="425"/>
      <c r="HH5405" s="425"/>
      <c r="HI5405" s="425"/>
      <c r="HJ5405" s="425"/>
      <c r="HK5405" s="425"/>
      <c r="HL5405" s="425"/>
      <c r="HM5405" s="425"/>
      <c r="HN5405" s="425"/>
      <c r="HO5405" s="425"/>
      <c r="HP5405" s="425"/>
      <c r="HQ5405" s="425"/>
      <c r="HR5405" s="425"/>
      <c r="HS5405" s="425"/>
      <c r="HT5405" s="425"/>
      <c r="HU5405" s="425"/>
      <c r="HV5405" s="425"/>
      <c r="HW5405" s="425"/>
      <c r="HX5405" s="425"/>
      <c r="HY5405" s="425"/>
      <c r="HZ5405" s="425"/>
      <c r="IA5405" s="425"/>
      <c r="IB5405" s="425"/>
      <c r="IC5405" s="425"/>
      <c r="ID5405" s="425"/>
      <c r="IE5405" s="425"/>
      <c r="IF5405" s="425"/>
      <c r="IG5405" s="425"/>
      <c r="IH5405" s="425"/>
      <c r="II5405" s="425"/>
      <c r="IJ5405" s="425"/>
      <c r="IK5405" s="425"/>
      <c r="IL5405" s="425"/>
      <c r="IM5405" s="425"/>
      <c r="IN5405" s="425"/>
      <c r="IO5405" s="425"/>
      <c r="IP5405" s="425"/>
      <c r="IQ5405" s="425"/>
      <c r="IR5405" s="425"/>
      <c r="IS5405" s="425"/>
      <c r="IT5405" s="425"/>
      <c r="IU5405" s="425"/>
      <c r="IV5405" s="425"/>
    </row>
    <row r="5406" s="428" customFormat="1" ht="27.6" customHeight="1" spans="2:256">
      <c r="B5406" s="465"/>
      <c r="GH5406" s="425"/>
      <c r="GI5406" s="425"/>
      <c r="GJ5406" s="425"/>
      <c r="GK5406" s="425"/>
      <c r="GL5406" s="425"/>
      <c r="GM5406" s="425"/>
      <c r="GN5406" s="425"/>
      <c r="GO5406" s="425"/>
      <c r="GP5406" s="425"/>
      <c r="GQ5406" s="425"/>
      <c r="GR5406" s="425"/>
      <c r="GS5406" s="425"/>
      <c r="GT5406" s="425"/>
      <c r="GU5406" s="425"/>
      <c r="GV5406" s="425"/>
      <c r="GW5406" s="425"/>
      <c r="GX5406" s="425"/>
      <c r="GY5406" s="425"/>
      <c r="GZ5406" s="425"/>
      <c r="HA5406" s="425"/>
      <c r="HB5406" s="425"/>
      <c r="HC5406" s="425"/>
      <c r="HD5406" s="425"/>
      <c r="HE5406" s="425"/>
      <c r="HF5406" s="425"/>
      <c r="HG5406" s="425"/>
      <c r="HH5406" s="425"/>
      <c r="HI5406" s="425"/>
      <c r="HJ5406" s="425"/>
      <c r="HK5406" s="425"/>
      <c r="HL5406" s="425"/>
      <c r="HM5406" s="425"/>
      <c r="HN5406" s="425"/>
      <c r="HO5406" s="425"/>
      <c r="HP5406" s="425"/>
      <c r="HQ5406" s="425"/>
      <c r="HR5406" s="425"/>
      <c r="HS5406" s="425"/>
      <c r="HT5406" s="425"/>
      <c r="HU5406" s="425"/>
      <c r="HV5406" s="425"/>
      <c r="HW5406" s="425"/>
      <c r="HX5406" s="425"/>
      <c r="HY5406" s="425"/>
      <c r="HZ5406" s="425"/>
      <c r="IA5406" s="425"/>
      <c r="IB5406" s="425"/>
      <c r="IC5406" s="425"/>
      <c r="ID5406" s="425"/>
      <c r="IE5406" s="425"/>
      <c r="IF5406" s="425"/>
      <c r="IG5406" s="425"/>
      <c r="IH5406" s="425"/>
      <c r="II5406" s="425"/>
      <c r="IJ5406" s="425"/>
      <c r="IK5406" s="425"/>
      <c r="IL5406" s="425"/>
      <c r="IM5406" s="425"/>
      <c r="IN5406" s="425"/>
      <c r="IO5406" s="425"/>
      <c r="IP5406" s="425"/>
      <c r="IQ5406" s="425"/>
      <c r="IR5406" s="425"/>
      <c r="IS5406" s="425"/>
      <c r="IT5406" s="425"/>
      <c r="IU5406" s="425"/>
      <c r="IV5406" s="425"/>
    </row>
    <row r="5407" s="428" customFormat="1" ht="27.6" customHeight="1" spans="2:256">
      <c r="B5407" s="465"/>
      <c r="GH5407" s="425"/>
      <c r="GI5407" s="425"/>
      <c r="GJ5407" s="425"/>
      <c r="GK5407" s="425"/>
      <c r="GL5407" s="425"/>
      <c r="GM5407" s="425"/>
      <c r="GN5407" s="425"/>
      <c r="GO5407" s="425"/>
      <c r="GP5407" s="425"/>
      <c r="GQ5407" s="425"/>
      <c r="GR5407" s="425"/>
      <c r="GS5407" s="425"/>
      <c r="GT5407" s="425"/>
      <c r="GU5407" s="425"/>
      <c r="GV5407" s="425"/>
      <c r="GW5407" s="425"/>
      <c r="GX5407" s="425"/>
      <c r="GY5407" s="425"/>
      <c r="GZ5407" s="425"/>
      <c r="HA5407" s="425"/>
      <c r="HB5407" s="425"/>
      <c r="HC5407" s="425"/>
      <c r="HD5407" s="425"/>
      <c r="HE5407" s="425"/>
      <c r="HF5407" s="425"/>
      <c r="HG5407" s="425"/>
      <c r="HH5407" s="425"/>
      <c r="HI5407" s="425"/>
      <c r="HJ5407" s="425"/>
      <c r="HK5407" s="425"/>
      <c r="HL5407" s="425"/>
      <c r="HM5407" s="425"/>
      <c r="HN5407" s="425"/>
      <c r="HO5407" s="425"/>
      <c r="HP5407" s="425"/>
      <c r="HQ5407" s="425"/>
      <c r="HR5407" s="425"/>
      <c r="HS5407" s="425"/>
      <c r="HT5407" s="425"/>
      <c r="HU5407" s="425"/>
      <c r="HV5407" s="425"/>
      <c r="HW5407" s="425"/>
      <c r="HX5407" s="425"/>
      <c r="HY5407" s="425"/>
      <c r="HZ5407" s="425"/>
      <c r="IA5407" s="425"/>
      <c r="IB5407" s="425"/>
      <c r="IC5407" s="425"/>
      <c r="ID5407" s="425"/>
      <c r="IE5407" s="425"/>
      <c r="IF5407" s="425"/>
      <c r="IG5407" s="425"/>
      <c r="IH5407" s="425"/>
      <c r="II5407" s="425"/>
      <c r="IJ5407" s="425"/>
      <c r="IK5407" s="425"/>
      <c r="IL5407" s="425"/>
      <c r="IM5407" s="425"/>
      <c r="IN5407" s="425"/>
      <c r="IO5407" s="425"/>
      <c r="IP5407" s="425"/>
      <c r="IQ5407" s="425"/>
      <c r="IR5407" s="425"/>
      <c r="IS5407" s="425"/>
      <c r="IT5407" s="425"/>
      <c r="IU5407" s="425"/>
      <c r="IV5407" s="425"/>
    </row>
    <row r="5408" s="428" customFormat="1" ht="27.6" customHeight="1" spans="2:256">
      <c r="B5408" s="465"/>
      <c r="GH5408" s="425"/>
      <c r="GI5408" s="425"/>
      <c r="GJ5408" s="425"/>
      <c r="GK5408" s="425"/>
      <c r="GL5408" s="425"/>
      <c r="GM5408" s="425"/>
      <c r="GN5408" s="425"/>
      <c r="GO5408" s="425"/>
      <c r="GP5408" s="425"/>
      <c r="GQ5408" s="425"/>
      <c r="GR5408" s="425"/>
      <c r="GS5408" s="425"/>
      <c r="GT5408" s="425"/>
      <c r="GU5408" s="425"/>
      <c r="GV5408" s="425"/>
      <c r="GW5408" s="425"/>
      <c r="GX5408" s="425"/>
      <c r="GY5408" s="425"/>
      <c r="GZ5408" s="425"/>
      <c r="HA5408" s="425"/>
      <c r="HB5408" s="425"/>
      <c r="HC5408" s="425"/>
      <c r="HD5408" s="425"/>
      <c r="HE5408" s="425"/>
      <c r="HF5408" s="425"/>
      <c r="HG5408" s="425"/>
      <c r="HH5408" s="425"/>
      <c r="HI5408" s="425"/>
      <c r="HJ5408" s="425"/>
      <c r="HK5408" s="425"/>
      <c r="HL5408" s="425"/>
      <c r="HM5408" s="425"/>
      <c r="HN5408" s="425"/>
      <c r="HO5408" s="425"/>
      <c r="HP5408" s="425"/>
      <c r="HQ5408" s="425"/>
      <c r="HR5408" s="425"/>
      <c r="HS5408" s="425"/>
      <c r="HT5408" s="425"/>
      <c r="HU5408" s="425"/>
      <c r="HV5408" s="425"/>
      <c r="HW5408" s="425"/>
      <c r="HX5408" s="425"/>
      <c r="HY5408" s="425"/>
      <c r="HZ5408" s="425"/>
      <c r="IA5408" s="425"/>
      <c r="IB5408" s="425"/>
      <c r="IC5408" s="425"/>
      <c r="ID5408" s="425"/>
      <c r="IE5408" s="425"/>
      <c r="IF5408" s="425"/>
      <c r="IG5408" s="425"/>
      <c r="IH5408" s="425"/>
      <c r="II5408" s="425"/>
      <c r="IJ5408" s="425"/>
      <c r="IK5408" s="425"/>
      <c r="IL5408" s="425"/>
      <c r="IM5408" s="425"/>
      <c r="IN5408" s="425"/>
      <c r="IO5408" s="425"/>
      <c r="IP5408" s="425"/>
      <c r="IQ5408" s="425"/>
      <c r="IR5408" s="425"/>
      <c r="IS5408" s="425"/>
      <c r="IT5408" s="425"/>
      <c r="IU5408" s="425"/>
      <c r="IV5408" s="425"/>
    </row>
    <row r="5409" s="428" customFormat="1" ht="27.6" customHeight="1" spans="2:256">
      <c r="B5409" s="465"/>
      <c r="GH5409" s="425"/>
      <c r="GI5409" s="425"/>
      <c r="GJ5409" s="425"/>
      <c r="GK5409" s="425"/>
      <c r="GL5409" s="425"/>
      <c r="GM5409" s="425"/>
      <c r="GN5409" s="425"/>
      <c r="GO5409" s="425"/>
      <c r="GP5409" s="425"/>
      <c r="GQ5409" s="425"/>
      <c r="GR5409" s="425"/>
      <c r="GS5409" s="425"/>
      <c r="GT5409" s="425"/>
      <c r="GU5409" s="425"/>
      <c r="GV5409" s="425"/>
      <c r="GW5409" s="425"/>
      <c r="GX5409" s="425"/>
      <c r="GY5409" s="425"/>
      <c r="GZ5409" s="425"/>
      <c r="HA5409" s="425"/>
      <c r="HB5409" s="425"/>
      <c r="HC5409" s="425"/>
      <c r="HD5409" s="425"/>
      <c r="HE5409" s="425"/>
      <c r="HF5409" s="425"/>
      <c r="HG5409" s="425"/>
      <c r="HH5409" s="425"/>
      <c r="HI5409" s="425"/>
      <c r="HJ5409" s="425"/>
      <c r="HK5409" s="425"/>
      <c r="HL5409" s="425"/>
      <c r="HM5409" s="425"/>
      <c r="HN5409" s="425"/>
      <c r="HO5409" s="425"/>
      <c r="HP5409" s="425"/>
      <c r="HQ5409" s="425"/>
      <c r="HR5409" s="425"/>
      <c r="HS5409" s="425"/>
      <c r="HT5409" s="425"/>
      <c r="HU5409" s="425"/>
      <c r="HV5409" s="425"/>
      <c r="HW5409" s="425"/>
      <c r="HX5409" s="425"/>
      <c r="HY5409" s="425"/>
      <c r="HZ5409" s="425"/>
      <c r="IA5409" s="425"/>
      <c r="IB5409" s="425"/>
      <c r="IC5409" s="425"/>
      <c r="ID5409" s="425"/>
      <c r="IE5409" s="425"/>
      <c r="IF5409" s="425"/>
      <c r="IG5409" s="425"/>
      <c r="IH5409" s="425"/>
      <c r="II5409" s="425"/>
      <c r="IJ5409" s="425"/>
      <c r="IK5409" s="425"/>
      <c r="IL5409" s="425"/>
      <c r="IM5409" s="425"/>
      <c r="IN5409" s="425"/>
      <c r="IO5409" s="425"/>
      <c r="IP5409" s="425"/>
      <c r="IQ5409" s="425"/>
      <c r="IR5409" s="425"/>
      <c r="IS5409" s="425"/>
      <c r="IT5409" s="425"/>
      <c r="IU5409" s="425"/>
      <c r="IV5409" s="425"/>
    </row>
    <row r="5410" s="428" customFormat="1" ht="27.6" customHeight="1" spans="2:256">
      <c r="B5410" s="465"/>
      <c r="GH5410" s="425"/>
      <c r="GI5410" s="425"/>
      <c r="GJ5410" s="425"/>
      <c r="GK5410" s="425"/>
      <c r="GL5410" s="425"/>
      <c r="GM5410" s="425"/>
      <c r="GN5410" s="425"/>
      <c r="GO5410" s="425"/>
      <c r="GP5410" s="425"/>
      <c r="GQ5410" s="425"/>
      <c r="GR5410" s="425"/>
      <c r="GS5410" s="425"/>
      <c r="GT5410" s="425"/>
      <c r="GU5410" s="425"/>
      <c r="GV5410" s="425"/>
      <c r="GW5410" s="425"/>
      <c r="GX5410" s="425"/>
      <c r="GY5410" s="425"/>
      <c r="GZ5410" s="425"/>
      <c r="HA5410" s="425"/>
      <c r="HB5410" s="425"/>
      <c r="HC5410" s="425"/>
      <c r="HD5410" s="425"/>
      <c r="HE5410" s="425"/>
      <c r="HF5410" s="425"/>
      <c r="HG5410" s="425"/>
      <c r="HH5410" s="425"/>
      <c r="HI5410" s="425"/>
      <c r="HJ5410" s="425"/>
      <c r="HK5410" s="425"/>
      <c r="HL5410" s="425"/>
      <c r="HM5410" s="425"/>
      <c r="HN5410" s="425"/>
      <c r="HO5410" s="425"/>
      <c r="HP5410" s="425"/>
      <c r="HQ5410" s="425"/>
      <c r="HR5410" s="425"/>
      <c r="HS5410" s="425"/>
      <c r="HT5410" s="425"/>
      <c r="HU5410" s="425"/>
      <c r="HV5410" s="425"/>
      <c r="HW5410" s="425"/>
      <c r="HX5410" s="425"/>
      <c r="HY5410" s="425"/>
      <c r="HZ5410" s="425"/>
      <c r="IA5410" s="425"/>
      <c r="IB5410" s="425"/>
      <c r="IC5410" s="425"/>
      <c r="ID5410" s="425"/>
      <c r="IE5410" s="425"/>
      <c r="IF5410" s="425"/>
      <c r="IG5410" s="425"/>
      <c r="IH5410" s="425"/>
      <c r="II5410" s="425"/>
      <c r="IJ5410" s="425"/>
      <c r="IK5410" s="425"/>
      <c r="IL5410" s="425"/>
      <c r="IM5410" s="425"/>
      <c r="IN5410" s="425"/>
      <c r="IO5410" s="425"/>
      <c r="IP5410" s="425"/>
      <c r="IQ5410" s="425"/>
      <c r="IR5410" s="425"/>
      <c r="IS5410" s="425"/>
      <c r="IT5410" s="425"/>
      <c r="IU5410" s="425"/>
      <c r="IV5410" s="425"/>
    </row>
    <row r="5411" s="428" customFormat="1" ht="27.6" customHeight="1" spans="2:256">
      <c r="B5411" s="465"/>
      <c r="GH5411" s="425"/>
      <c r="GI5411" s="425"/>
      <c r="GJ5411" s="425"/>
      <c r="GK5411" s="425"/>
      <c r="GL5411" s="425"/>
      <c r="GM5411" s="425"/>
      <c r="GN5411" s="425"/>
      <c r="GO5411" s="425"/>
      <c r="GP5411" s="425"/>
      <c r="GQ5411" s="425"/>
      <c r="GR5411" s="425"/>
      <c r="GS5411" s="425"/>
      <c r="GT5411" s="425"/>
      <c r="GU5411" s="425"/>
      <c r="GV5411" s="425"/>
      <c r="GW5411" s="425"/>
      <c r="GX5411" s="425"/>
      <c r="GY5411" s="425"/>
      <c r="GZ5411" s="425"/>
      <c r="HA5411" s="425"/>
      <c r="HB5411" s="425"/>
      <c r="HC5411" s="425"/>
      <c r="HD5411" s="425"/>
      <c r="HE5411" s="425"/>
      <c r="HF5411" s="425"/>
      <c r="HG5411" s="425"/>
      <c r="HH5411" s="425"/>
      <c r="HI5411" s="425"/>
      <c r="HJ5411" s="425"/>
      <c r="HK5411" s="425"/>
      <c r="HL5411" s="425"/>
      <c r="HM5411" s="425"/>
      <c r="HN5411" s="425"/>
      <c r="HO5411" s="425"/>
      <c r="HP5411" s="425"/>
      <c r="HQ5411" s="425"/>
      <c r="HR5411" s="425"/>
      <c r="HS5411" s="425"/>
      <c r="HT5411" s="425"/>
      <c r="HU5411" s="425"/>
      <c r="HV5411" s="425"/>
      <c r="HW5411" s="425"/>
      <c r="HX5411" s="425"/>
      <c r="HY5411" s="425"/>
      <c r="HZ5411" s="425"/>
      <c r="IA5411" s="425"/>
      <c r="IB5411" s="425"/>
      <c r="IC5411" s="425"/>
      <c r="ID5411" s="425"/>
      <c r="IE5411" s="425"/>
      <c r="IF5411" s="425"/>
      <c r="IG5411" s="425"/>
      <c r="IH5411" s="425"/>
      <c r="II5411" s="425"/>
      <c r="IJ5411" s="425"/>
      <c r="IK5411" s="425"/>
      <c r="IL5411" s="425"/>
      <c r="IM5411" s="425"/>
      <c r="IN5411" s="425"/>
      <c r="IO5411" s="425"/>
      <c r="IP5411" s="425"/>
      <c r="IQ5411" s="425"/>
      <c r="IR5411" s="425"/>
      <c r="IS5411" s="425"/>
      <c r="IT5411" s="425"/>
      <c r="IU5411" s="425"/>
      <c r="IV5411" s="425"/>
    </row>
    <row r="5412" s="428" customFormat="1" ht="27.6" customHeight="1" spans="2:256">
      <c r="B5412" s="465"/>
      <c r="GH5412" s="425"/>
      <c r="GI5412" s="425"/>
      <c r="GJ5412" s="425"/>
      <c r="GK5412" s="425"/>
      <c r="GL5412" s="425"/>
      <c r="GM5412" s="425"/>
      <c r="GN5412" s="425"/>
      <c r="GO5412" s="425"/>
      <c r="GP5412" s="425"/>
      <c r="GQ5412" s="425"/>
      <c r="GR5412" s="425"/>
      <c r="GS5412" s="425"/>
      <c r="GT5412" s="425"/>
      <c r="GU5412" s="425"/>
      <c r="GV5412" s="425"/>
      <c r="GW5412" s="425"/>
      <c r="GX5412" s="425"/>
      <c r="GY5412" s="425"/>
      <c r="GZ5412" s="425"/>
      <c r="HA5412" s="425"/>
      <c r="HB5412" s="425"/>
      <c r="HC5412" s="425"/>
      <c r="HD5412" s="425"/>
      <c r="HE5412" s="425"/>
      <c r="HF5412" s="425"/>
      <c r="HG5412" s="425"/>
      <c r="HH5412" s="425"/>
      <c r="HI5412" s="425"/>
      <c r="HJ5412" s="425"/>
      <c r="HK5412" s="425"/>
      <c r="HL5412" s="425"/>
      <c r="HM5412" s="425"/>
      <c r="HN5412" s="425"/>
      <c r="HO5412" s="425"/>
      <c r="HP5412" s="425"/>
      <c r="HQ5412" s="425"/>
      <c r="HR5412" s="425"/>
      <c r="HS5412" s="425"/>
      <c r="HT5412" s="425"/>
      <c r="HU5412" s="425"/>
      <c r="HV5412" s="425"/>
      <c r="HW5412" s="425"/>
      <c r="HX5412" s="425"/>
      <c r="HY5412" s="425"/>
      <c r="HZ5412" s="425"/>
      <c r="IA5412" s="425"/>
      <c r="IB5412" s="425"/>
      <c r="IC5412" s="425"/>
      <c r="ID5412" s="425"/>
      <c r="IE5412" s="425"/>
      <c r="IF5412" s="425"/>
      <c r="IG5412" s="425"/>
      <c r="IH5412" s="425"/>
      <c r="II5412" s="425"/>
      <c r="IJ5412" s="425"/>
      <c r="IK5412" s="425"/>
      <c r="IL5412" s="425"/>
      <c r="IM5412" s="425"/>
      <c r="IN5412" s="425"/>
      <c r="IO5412" s="425"/>
      <c r="IP5412" s="425"/>
      <c r="IQ5412" s="425"/>
      <c r="IR5412" s="425"/>
      <c r="IS5412" s="425"/>
      <c r="IT5412" s="425"/>
      <c r="IU5412" s="425"/>
      <c r="IV5412" s="425"/>
    </row>
    <row r="5413" s="428" customFormat="1" ht="27.6" customHeight="1" spans="2:256">
      <c r="B5413" s="465"/>
      <c r="GH5413" s="425"/>
      <c r="GI5413" s="425"/>
      <c r="GJ5413" s="425"/>
      <c r="GK5413" s="425"/>
      <c r="GL5413" s="425"/>
      <c r="GM5413" s="425"/>
      <c r="GN5413" s="425"/>
      <c r="GO5413" s="425"/>
      <c r="GP5413" s="425"/>
      <c r="GQ5413" s="425"/>
      <c r="GR5413" s="425"/>
      <c r="GS5413" s="425"/>
      <c r="GT5413" s="425"/>
      <c r="GU5413" s="425"/>
      <c r="GV5413" s="425"/>
      <c r="GW5413" s="425"/>
      <c r="GX5413" s="425"/>
      <c r="GY5413" s="425"/>
      <c r="GZ5413" s="425"/>
      <c r="HA5413" s="425"/>
      <c r="HB5413" s="425"/>
      <c r="HC5413" s="425"/>
      <c r="HD5413" s="425"/>
      <c r="HE5413" s="425"/>
      <c r="HF5413" s="425"/>
      <c r="HG5413" s="425"/>
      <c r="HH5413" s="425"/>
      <c r="HI5413" s="425"/>
      <c r="HJ5413" s="425"/>
      <c r="HK5413" s="425"/>
      <c r="HL5413" s="425"/>
      <c r="HM5413" s="425"/>
      <c r="HN5413" s="425"/>
      <c r="HO5413" s="425"/>
      <c r="HP5413" s="425"/>
      <c r="HQ5413" s="425"/>
      <c r="HR5413" s="425"/>
      <c r="HS5413" s="425"/>
      <c r="HT5413" s="425"/>
      <c r="HU5413" s="425"/>
      <c r="HV5413" s="425"/>
      <c r="HW5413" s="425"/>
      <c r="HX5413" s="425"/>
      <c r="HY5413" s="425"/>
      <c r="HZ5413" s="425"/>
      <c r="IA5413" s="425"/>
      <c r="IB5413" s="425"/>
      <c r="IC5413" s="425"/>
      <c r="ID5413" s="425"/>
      <c r="IE5413" s="425"/>
      <c r="IF5413" s="425"/>
      <c r="IG5413" s="425"/>
      <c r="IH5413" s="425"/>
      <c r="II5413" s="425"/>
      <c r="IJ5413" s="425"/>
      <c r="IK5413" s="425"/>
      <c r="IL5413" s="425"/>
      <c r="IM5413" s="425"/>
      <c r="IN5413" s="425"/>
      <c r="IO5413" s="425"/>
      <c r="IP5413" s="425"/>
      <c r="IQ5413" s="425"/>
      <c r="IR5413" s="425"/>
      <c r="IS5413" s="425"/>
      <c r="IT5413" s="425"/>
      <c r="IU5413" s="425"/>
      <c r="IV5413" s="425"/>
    </row>
    <row r="5414" s="428" customFormat="1" ht="27.6" customHeight="1" spans="2:256">
      <c r="B5414" s="465"/>
      <c r="GH5414" s="425"/>
      <c r="GI5414" s="425"/>
      <c r="GJ5414" s="425"/>
      <c r="GK5414" s="425"/>
      <c r="GL5414" s="425"/>
      <c r="GM5414" s="425"/>
      <c r="GN5414" s="425"/>
      <c r="GO5414" s="425"/>
      <c r="GP5414" s="425"/>
      <c r="GQ5414" s="425"/>
      <c r="GR5414" s="425"/>
      <c r="GS5414" s="425"/>
      <c r="GT5414" s="425"/>
      <c r="GU5414" s="425"/>
      <c r="GV5414" s="425"/>
      <c r="GW5414" s="425"/>
      <c r="GX5414" s="425"/>
      <c r="GY5414" s="425"/>
      <c r="GZ5414" s="425"/>
      <c r="HA5414" s="425"/>
      <c r="HB5414" s="425"/>
      <c r="HC5414" s="425"/>
      <c r="HD5414" s="425"/>
      <c r="HE5414" s="425"/>
      <c r="HF5414" s="425"/>
      <c r="HG5414" s="425"/>
      <c r="HH5414" s="425"/>
      <c r="HI5414" s="425"/>
      <c r="HJ5414" s="425"/>
      <c r="HK5414" s="425"/>
      <c r="HL5414" s="425"/>
      <c r="HM5414" s="425"/>
      <c r="HN5414" s="425"/>
      <c r="HO5414" s="425"/>
      <c r="HP5414" s="425"/>
      <c r="HQ5414" s="425"/>
      <c r="HR5414" s="425"/>
      <c r="HS5414" s="425"/>
      <c r="HT5414" s="425"/>
      <c r="HU5414" s="425"/>
      <c r="HV5414" s="425"/>
      <c r="HW5414" s="425"/>
      <c r="HX5414" s="425"/>
      <c r="HY5414" s="425"/>
      <c r="HZ5414" s="425"/>
      <c r="IA5414" s="425"/>
      <c r="IB5414" s="425"/>
      <c r="IC5414" s="425"/>
      <c r="ID5414" s="425"/>
      <c r="IE5414" s="425"/>
      <c r="IF5414" s="425"/>
      <c r="IG5414" s="425"/>
      <c r="IH5414" s="425"/>
      <c r="II5414" s="425"/>
      <c r="IJ5414" s="425"/>
      <c r="IK5414" s="425"/>
      <c r="IL5414" s="425"/>
      <c r="IM5414" s="425"/>
      <c r="IN5414" s="425"/>
      <c r="IO5414" s="425"/>
      <c r="IP5414" s="425"/>
      <c r="IQ5414" s="425"/>
      <c r="IR5414" s="425"/>
      <c r="IS5414" s="425"/>
      <c r="IT5414" s="425"/>
      <c r="IU5414" s="425"/>
      <c r="IV5414" s="425"/>
    </row>
    <row r="5415" s="428" customFormat="1" ht="27.6" customHeight="1" spans="2:256">
      <c r="B5415" s="465"/>
      <c r="GH5415" s="425"/>
      <c r="GI5415" s="425"/>
      <c r="GJ5415" s="425"/>
      <c r="GK5415" s="425"/>
      <c r="GL5415" s="425"/>
      <c r="GM5415" s="425"/>
      <c r="GN5415" s="425"/>
      <c r="GO5415" s="425"/>
      <c r="GP5415" s="425"/>
      <c r="GQ5415" s="425"/>
      <c r="GR5415" s="425"/>
      <c r="GS5415" s="425"/>
      <c r="GT5415" s="425"/>
      <c r="GU5415" s="425"/>
      <c r="GV5415" s="425"/>
      <c r="GW5415" s="425"/>
      <c r="GX5415" s="425"/>
      <c r="GY5415" s="425"/>
      <c r="GZ5415" s="425"/>
      <c r="HA5415" s="425"/>
      <c r="HB5415" s="425"/>
      <c r="HC5415" s="425"/>
      <c r="HD5415" s="425"/>
      <c r="HE5415" s="425"/>
      <c r="HF5415" s="425"/>
      <c r="HG5415" s="425"/>
      <c r="HH5415" s="425"/>
      <c r="HI5415" s="425"/>
      <c r="HJ5415" s="425"/>
      <c r="HK5415" s="425"/>
      <c r="HL5415" s="425"/>
      <c r="HM5415" s="425"/>
      <c r="HN5415" s="425"/>
      <c r="HO5415" s="425"/>
      <c r="HP5415" s="425"/>
      <c r="HQ5415" s="425"/>
      <c r="HR5415" s="425"/>
      <c r="HS5415" s="425"/>
      <c r="HT5415" s="425"/>
      <c r="HU5415" s="425"/>
      <c r="HV5415" s="425"/>
      <c r="HW5415" s="425"/>
      <c r="HX5415" s="425"/>
      <c r="HY5415" s="425"/>
      <c r="HZ5415" s="425"/>
      <c r="IA5415" s="425"/>
      <c r="IB5415" s="425"/>
      <c r="IC5415" s="425"/>
      <c r="ID5415" s="425"/>
      <c r="IE5415" s="425"/>
      <c r="IF5415" s="425"/>
      <c r="IG5415" s="425"/>
      <c r="IH5415" s="425"/>
      <c r="II5415" s="425"/>
      <c r="IJ5415" s="425"/>
      <c r="IK5415" s="425"/>
      <c r="IL5415" s="425"/>
      <c r="IM5415" s="425"/>
      <c r="IN5415" s="425"/>
      <c r="IO5415" s="425"/>
      <c r="IP5415" s="425"/>
      <c r="IQ5415" s="425"/>
      <c r="IR5415" s="425"/>
      <c r="IS5415" s="425"/>
      <c r="IT5415" s="425"/>
      <c r="IU5415" s="425"/>
      <c r="IV5415" s="425"/>
    </row>
    <row r="5416" s="428" customFormat="1" ht="27.6" customHeight="1" spans="2:256">
      <c r="B5416" s="465"/>
      <c r="GH5416" s="425"/>
      <c r="GI5416" s="425"/>
      <c r="GJ5416" s="425"/>
      <c r="GK5416" s="425"/>
      <c r="GL5416" s="425"/>
      <c r="GM5416" s="425"/>
      <c r="GN5416" s="425"/>
      <c r="GO5416" s="425"/>
      <c r="GP5416" s="425"/>
      <c r="GQ5416" s="425"/>
      <c r="GR5416" s="425"/>
      <c r="GS5416" s="425"/>
      <c r="GT5416" s="425"/>
      <c r="GU5416" s="425"/>
      <c r="GV5416" s="425"/>
      <c r="GW5416" s="425"/>
      <c r="GX5416" s="425"/>
      <c r="GY5416" s="425"/>
      <c r="GZ5416" s="425"/>
      <c r="HA5416" s="425"/>
      <c r="HB5416" s="425"/>
      <c r="HC5416" s="425"/>
      <c r="HD5416" s="425"/>
      <c r="HE5416" s="425"/>
      <c r="HF5416" s="425"/>
      <c r="HG5416" s="425"/>
      <c r="HH5416" s="425"/>
      <c r="HI5416" s="425"/>
      <c r="HJ5416" s="425"/>
      <c r="HK5416" s="425"/>
      <c r="HL5416" s="425"/>
      <c r="HM5416" s="425"/>
      <c r="HN5416" s="425"/>
      <c r="HO5416" s="425"/>
      <c r="HP5416" s="425"/>
      <c r="HQ5416" s="425"/>
      <c r="HR5416" s="425"/>
      <c r="HS5416" s="425"/>
      <c r="HT5416" s="425"/>
      <c r="HU5416" s="425"/>
      <c r="HV5416" s="425"/>
      <c r="HW5416" s="425"/>
      <c r="HX5416" s="425"/>
      <c r="HY5416" s="425"/>
      <c r="HZ5416" s="425"/>
      <c r="IA5416" s="425"/>
      <c r="IB5416" s="425"/>
      <c r="IC5416" s="425"/>
      <c r="ID5416" s="425"/>
      <c r="IE5416" s="425"/>
      <c r="IF5416" s="425"/>
      <c r="IG5416" s="425"/>
      <c r="IH5416" s="425"/>
      <c r="II5416" s="425"/>
      <c r="IJ5416" s="425"/>
      <c r="IK5416" s="425"/>
      <c r="IL5416" s="425"/>
      <c r="IM5416" s="425"/>
      <c r="IN5416" s="425"/>
      <c r="IO5416" s="425"/>
      <c r="IP5416" s="425"/>
      <c r="IQ5416" s="425"/>
      <c r="IR5416" s="425"/>
      <c r="IS5416" s="425"/>
      <c r="IT5416" s="425"/>
      <c r="IU5416" s="425"/>
      <c r="IV5416" s="425"/>
    </row>
    <row r="5417" s="428" customFormat="1" ht="27.6" customHeight="1" spans="2:256">
      <c r="B5417" s="465"/>
      <c r="GH5417" s="425"/>
      <c r="GI5417" s="425"/>
      <c r="GJ5417" s="425"/>
      <c r="GK5417" s="425"/>
      <c r="GL5417" s="425"/>
      <c r="GM5417" s="425"/>
      <c r="GN5417" s="425"/>
      <c r="GO5417" s="425"/>
      <c r="GP5417" s="425"/>
      <c r="GQ5417" s="425"/>
      <c r="GR5417" s="425"/>
      <c r="GS5417" s="425"/>
      <c r="GT5417" s="425"/>
      <c r="GU5417" s="425"/>
      <c r="GV5417" s="425"/>
      <c r="GW5417" s="425"/>
      <c r="GX5417" s="425"/>
      <c r="GY5417" s="425"/>
      <c r="GZ5417" s="425"/>
      <c r="HA5417" s="425"/>
      <c r="HB5417" s="425"/>
      <c r="HC5417" s="425"/>
      <c r="HD5417" s="425"/>
      <c r="HE5417" s="425"/>
      <c r="HF5417" s="425"/>
      <c r="HG5417" s="425"/>
      <c r="HH5417" s="425"/>
      <c r="HI5417" s="425"/>
      <c r="HJ5417" s="425"/>
      <c r="HK5417" s="425"/>
      <c r="HL5417" s="425"/>
      <c r="HM5417" s="425"/>
      <c r="HN5417" s="425"/>
      <c r="HO5417" s="425"/>
      <c r="HP5417" s="425"/>
      <c r="HQ5417" s="425"/>
      <c r="HR5417" s="425"/>
      <c r="HS5417" s="425"/>
      <c r="HT5417" s="425"/>
      <c r="HU5417" s="425"/>
      <c r="HV5417" s="425"/>
      <c r="HW5417" s="425"/>
      <c r="HX5417" s="425"/>
      <c r="HY5417" s="425"/>
      <c r="HZ5417" s="425"/>
      <c r="IA5417" s="425"/>
      <c r="IB5417" s="425"/>
      <c r="IC5417" s="425"/>
      <c r="ID5417" s="425"/>
      <c r="IE5417" s="425"/>
      <c r="IF5417" s="425"/>
      <c r="IG5417" s="425"/>
      <c r="IH5417" s="425"/>
      <c r="II5417" s="425"/>
      <c r="IJ5417" s="425"/>
      <c r="IK5417" s="425"/>
      <c r="IL5417" s="425"/>
      <c r="IM5417" s="425"/>
      <c r="IN5417" s="425"/>
      <c r="IO5417" s="425"/>
      <c r="IP5417" s="425"/>
      <c r="IQ5417" s="425"/>
      <c r="IR5417" s="425"/>
      <c r="IS5417" s="425"/>
      <c r="IT5417" s="425"/>
      <c r="IU5417" s="425"/>
      <c r="IV5417" s="425"/>
    </row>
    <row r="5418" s="428" customFormat="1" ht="27.6" customHeight="1" spans="2:256">
      <c r="B5418" s="465"/>
      <c r="GH5418" s="425"/>
      <c r="GI5418" s="425"/>
      <c r="GJ5418" s="425"/>
      <c r="GK5418" s="425"/>
      <c r="GL5418" s="425"/>
      <c r="GM5418" s="425"/>
      <c r="GN5418" s="425"/>
      <c r="GO5418" s="425"/>
      <c r="GP5418" s="425"/>
      <c r="GQ5418" s="425"/>
      <c r="GR5418" s="425"/>
      <c r="GS5418" s="425"/>
      <c r="GT5418" s="425"/>
      <c r="GU5418" s="425"/>
      <c r="GV5418" s="425"/>
      <c r="GW5418" s="425"/>
      <c r="GX5418" s="425"/>
      <c r="GY5418" s="425"/>
      <c r="GZ5418" s="425"/>
      <c r="HA5418" s="425"/>
      <c r="HB5418" s="425"/>
      <c r="HC5418" s="425"/>
      <c r="HD5418" s="425"/>
      <c r="HE5418" s="425"/>
      <c r="HF5418" s="425"/>
      <c r="HG5418" s="425"/>
      <c r="HH5418" s="425"/>
      <c r="HI5418" s="425"/>
      <c r="HJ5418" s="425"/>
      <c r="HK5418" s="425"/>
      <c r="HL5418" s="425"/>
      <c r="HM5418" s="425"/>
      <c r="HN5418" s="425"/>
      <c r="HO5418" s="425"/>
      <c r="HP5418" s="425"/>
      <c r="HQ5418" s="425"/>
      <c r="HR5418" s="425"/>
      <c r="HS5418" s="425"/>
      <c r="HT5418" s="425"/>
      <c r="HU5418" s="425"/>
      <c r="HV5418" s="425"/>
      <c r="HW5418" s="425"/>
      <c r="HX5418" s="425"/>
      <c r="HY5418" s="425"/>
      <c r="HZ5418" s="425"/>
      <c r="IA5418" s="425"/>
      <c r="IB5418" s="425"/>
      <c r="IC5418" s="425"/>
      <c r="ID5418" s="425"/>
      <c r="IE5418" s="425"/>
      <c r="IF5418" s="425"/>
      <c r="IG5418" s="425"/>
      <c r="IH5418" s="425"/>
      <c r="II5418" s="425"/>
      <c r="IJ5418" s="425"/>
      <c r="IK5418" s="425"/>
      <c r="IL5418" s="425"/>
      <c r="IM5418" s="425"/>
      <c r="IN5418" s="425"/>
      <c r="IO5418" s="425"/>
      <c r="IP5418" s="425"/>
      <c r="IQ5418" s="425"/>
      <c r="IR5418" s="425"/>
      <c r="IS5418" s="425"/>
      <c r="IT5418" s="425"/>
      <c r="IU5418" s="425"/>
      <c r="IV5418" s="425"/>
    </row>
    <row r="5419" s="428" customFormat="1" ht="27.6" customHeight="1" spans="2:256">
      <c r="B5419" s="465"/>
      <c r="GH5419" s="425"/>
      <c r="GI5419" s="425"/>
      <c r="GJ5419" s="425"/>
      <c r="GK5419" s="425"/>
      <c r="GL5419" s="425"/>
      <c r="GM5419" s="425"/>
      <c r="GN5419" s="425"/>
      <c r="GO5419" s="425"/>
      <c r="GP5419" s="425"/>
      <c r="GQ5419" s="425"/>
      <c r="GR5419" s="425"/>
      <c r="GS5419" s="425"/>
      <c r="GT5419" s="425"/>
      <c r="GU5419" s="425"/>
      <c r="GV5419" s="425"/>
      <c r="GW5419" s="425"/>
      <c r="GX5419" s="425"/>
      <c r="GY5419" s="425"/>
      <c r="GZ5419" s="425"/>
      <c r="HA5419" s="425"/>
      <c r="HB5419" s="425"/>
      <c r="HC5419" s="425"/>
      <c r="HD5419" s="425"/>
      <c r="HE5419" s="425"/>
      <c r="HF5419" s="425"/>
      <c r="HG5419" s="425"/>
      <c r="HH5419" s="425"/>
      <c r="HI5419" s="425"/>
      <c r="HJ5419" s="425"/>
      <c r="HK5419" s="425"/>
      <c r="HL5419" s="425"/>
      <c r="HM5419" s="425"/>
      <c r="HN5419" s="425"/>
      <c r="HO5419" s="425"/>
      <c r="HP5419" s="425"/>
      <c r="HQ5419" s="425"/>
      <c r="HR5419" s="425"/>
      <c r="HS5419" s="425"/>
      <c r="HT5419" s="425"/>
      <c r="HU5419" s="425"/>
      <c r="HV5419" s="425"/>
      <c r="HW5419" s="425"/>
      <c r="HX5419" s="425"/>
      <c r="HY5419" s="425"/>
      <c r="HZ5419" s="425"/>
      <c r="IA5419" s="425"/>
      <c r="IB5419" s="425"/>
      <c r="IC5419" s="425"/>
      <c r="ID5419" s="425"/>
      <c r="IE5419" s="425"/>
      <c r="IF5419" s="425"/>
      <c r="IG5419" s="425"/>
      <c r="IH5419" s="425"/>
      <c r="II5419" s="425"/>
      <c r="IJ5419" s="425"/>
      <c r="IK5419" s="425"/>
      <c r="IL5419" s="425"/>
      <c r="IM5419" s="425"/>
      <c r="IN5419" s="425"/>
      <c r="IO5419" s="425"/>
      <c r="IP5419" s="425"/>
      <c r="IQ5419" s="425"/>
      <c r="IR5419" s="425"/>
      <c r="IS5419" s="425"/>
      <c r="IT5419" s="425"/>
      <c r="IU5419" s="425"/>
      <c r="IV5419" s="425"/>
    </row>
    <row r="5420" s="428" customFormat="1" ht="27.6" customHeight="1" spans="2:256">
      <c r="B5420" s="465"/>
      <c r="GH5420" s="425"/>
      <c r="GI5420" s="425"/>
      <c r="GJ5420" s="425"/>
      <c r="GK5420" s="425"/>
      <c r="GL5420" s="425"/>
      <c r="GM5420" s="425"/>
      <c r="GN5420" s="425"/>
      <c r="GO5420" s="425"/>
      <c r="GP5420" s="425"/>
      <c r="GQ5420" s="425"/>
      <c r="GR5420" s="425"/>
      <c r="GS5420" s="425"/>
      <c r="GT5420" s="425"/>
      <c r="GU5420" s="425"/>
      <c r="GV5420" s="425"/>
      <c r="GW5420" s="425"/>
      <c r="GX5420" s="425"/>
      <c r="GY5420" s="425"/>
      <c r="GZ5420" s="425"/>
      <c r="HA5420" s="425"/>
      <c r="HB5420" s="425"/>
      <c r="HC5420" s="425"/>
      <c r="HD5420" s="425"/>
      <c r="HE5420" s="425"/>
      <c r="HF5420" s="425"/>
      <c r="HG5420" s="425"/>
      <c r="HH5420" s="425"/>
      <c r="HI5420" s="425"/>
      <c r="HJ5420" s="425"/>
      <c r="HK5420" s="425"/>
      <c r="HL5420" s="425"/>
      <c r="HM5420" s="425"/>
      <c r="HN5420" s="425"/>
      <c r="HO5420" s="425"/>
      <c r="HP5420" s="425"/>
      <c r="HQ5420" s="425"/>
      <c r="HR5420" s="425"/>
      <c r="HS5420" s="425"/>
      <c r="HT5420" s="425"/>
      <c r="HU5420" s="425"/>
      <c r="HV5420" s="425"/>
      <c r="HW5420" s="425"/>
      <c r="HX5420" s="425"/>
      <c r="HY5420" s="425"/>
      <c r="HZ5420" s="425"/>
      <c r="IA5420" s="425"/>
      <c r="IB5420" s="425"/>
      <c r="IC5420" s="425"/>
      <c r="ID5420" s="425"/>
      <c r="IE5420" s="425"/>
      <c r="IF5420" s="425"/>
      <c r="IG5420" s="425"/>
      <c r="IH5420" s="425"/>
      <c r="II5420" s="425"/>
      <c r="IJ5420" s="425"/>
      <c r="IK5420" s="425"/>
      <c r="IL5420" s="425"/>
      <c r="IM5420" s="425"/>
      <c r="IN5420" s="425"/>
      <c r="IO5420" s="425"/>
      <c r="IP5420" s="425"/>
      <c r="IQ5420" s="425"/>
      <c r="IR5420" s="425"/>
      <c r="IS5420" s="425"/>
      <c r="IT5420" s="425"/>
      <c r="IU5420" s="425"/>
      <c r="IV5420" s="425"/>
    </row>
    <row r="5421" s="428" customFormat="1" ht="27.6" customHeight="1" spans="2:256">
      <c r="B5421" s="465"/>
      <c r="GH5421" s="425"/>
      <c r="GI5421" s="425"/>
      <c r="GJ5421" s="425"/>
      <c r="GK5421" s="425"/>
      <c r="GL5421" s="425"/>
      <c r="GM5421" s="425"/>
      <c r="GN5421" s="425"/>
      <c r="GO5421" s="425"/>
      <c r="GP5421" s="425"/>
      <c r="GQ5421" s="425"/>
      <c r="GR5421" s="425"/>
      <c r="GS5421" s="425"/>
      <c r="GT5421" s="425"/>
      <c r="GU5421" s="425"/>
      <c r="GV5421" s="425"/>
      <c r="GW5421" s="425"/>
      <c r="GX5421" s="425"/>
      <c r="GY5421" s="425"/>
      <c r="GZ5421" s="425"/>
      <c r="HA5421" s="425"/>
      <c r="HB5421" s="425"/>
      <c r="HC5421" s="425"/>
      <c r="HD5421" s="425"/>
      <c r="HE5421" s="425"/>
      <c r="HF5421" s="425"/>
      <c r="HG5421" s="425"/>
      <c r="HH5421" s="425"/>
      <c r="HI5421" s="425"/>
      <c r="HJ5421" s="425"/>
      <c r="HK5421" s="425"/>
      <c r="HL5421" s="425"/>
      <c r="HM5421" s="425"/>
      <c r="HN5421" s="425"/>
      <c r="HO5421" s="425"/>
      <c r="HP5421" s="425"/>
      <c r="HQ5421" s="425"/>
      <c r="HR5421" s="425"/>
      <c r="HS5421" s="425"/>
      <c r="HT5421" s="425"/>
      <c r="HU5421" s="425"/>
      <c r="HV5421" s="425"/>
      <c r="HW5421" s="425"/>
      <c r="HX5421" s="425"/>
      <c r="HY5421" s="425"/>
      <c r="HZ5421" s="425"/>
      <c r="IA5421" s="425"/>
      <c r="IB5421" s="425"/>
      <c r="IC5421" s="425"/>
      <c r="ID5421" s="425"/>
      <c r="IE5421" s="425"/>
      <c r="IF5421" s="425"/>
      <c r="IG5421" s="425"/>
      <c r="IH5421" s="425"/>
      <c r="II5421" s="425"/>
      <c r="IJ5421" s="425"/>
      <c r="IK5421" s="425"/>
      <c r="IL5421" s="425"/>
      <c r="IM5421" s="425"/>
      <c r="IN5421" s="425"/>
      <c r="IO5421" s="425"/>
      <c r="IP5421" s="425"/>
      <c r="IQ5421" s="425"/>
      <c r="IR5421" s="425"/>
      <c r="IS5421" s="425"/>
      <c r="IT5421" s="425"/>
      <c r="IU5421" s="425"/>
      <c r="IV5421" s="425"/>
    </row>
    <row r="5422" s="428" customFormat="1" ht="27.6" customHeight="1" spans="2:256">
      <c r="B5422" s="465"/>
      <c r="GH5422" s="425"/>
      <c r="GI5422" s="425"/>
      <c r="GJ5422" s="425"/>
      <c r="GK5422" s="425"/>
      <c r="GL5422" s="425"/>
      <c r="GM5422" s="425"/>
      <c r="GN5422" s="425"/>
      <c r="GO5422" s="425"/>
      <c r="GP5422" s="425"/>
      <c r="GQ5422" s="425"/>
      <c r="GR5422" s="425"/>
      <c r="GS5422" s="425"/>
      <c r="GT5422" s="425"/>
      <c r="GU5422" s="425"/>
      <c r="GV5422" s="425"/>
      <c r="GW5422" s="425"/>
      <c r="GX5422" s="425"/>
      <c r="GY5422" s="425"/>
      <c r="GZ5422" s="425"/>
      <c r="HA5422" s="425"/>
      <c r="HB5422" s="425"/>
      <c r="HC5422" s="425"/>
      <c r="HD5422" s="425"/>
      <c r="HE5422" s="425"/>
      <c r="HF5422" s="425"/>
      <c r="HG5422" s="425"/>
      <c r="HH5422" s="425"/>
      <c r="HI5422" s="425"/>
      <c r="HJ5422" s="425"/>
      <c r="HK5422" s="425"/>
      <c r="HL5422" s="425"/>
      <c r="HM5422" s="425"/>
      <c r="HN5422" s="425"/>
      <c r="HO5422" s="425"/>
      <c r="HP5422" s="425"/>
      <c r="HQ5422" s="425"/>
      <c r="HR5422" s="425"/>
      <c r="HS5422" s="425"/>
      <c r="HT5422" s="425"/>
      <c r="HU5422" s="425"/>
      <c r="HV5422" s="425"/>
      <c r="HW5422" s="425"/>
      <c r="HX5422" s="425"/>
      <c r="HY5422" s="425"/>
      <c r="HZ5422" s="425"/>
      <c r="IA5422" s="425"/>
      <c r="IB5422" s="425"/>
      <c r="IC5422" s="425"/>
      <c r="ID5422" s="425"/>
      <c r="IE5422" s="425"/>
      <c r="IF5422" s="425"/>
      <c r="IG5422" s="425"/>
      <c r="IH5422" s="425"/>
      <c r="II5422" s="425"/>
      <c r="IJ5422" s="425"/>
      <c r="IK5422" s="425"/>
      <c r="IL5422" s="425"/>
      <c r="IM5422" s="425"/>
      <c r="IN5422" s="425"/>
      <c r="IO5422" s="425"/>
      <c r="IP5422" s="425"/>
      <c r="IQ5422" s="425"/>
      <c r="IR5422" s="425"/>
      <c r="IS5422" s="425"/>
      <c r="IT5422" s="425"/>
      <c r="IU5422" s="425"/>
      <c r="IV5422" s="425"/>
    </row>
    <row r="5423" s="428" customFormat="1" ht="27.6" customHeight="1" spans="2:256">
      <c r="B5423" s="465"/>
      <c r="GH5423" s="425"/>
      <c r="GI5423" s="425"/>
      <c r="GJ5423" s="425"/>
      <c r="GK5423" s="425"/>
      <c r="GL5423" s="425"/>
      <c r="GM5423" s="425"/>
      <c r="GN5423" s="425"/>
      <c r="GO5423" s="425"/>
      <c r="GP5423" s="425"/>
      <c r="GQ5423" s="425"/>
      <c r="GR5423" s="425"/>
      <c r="GS5423" s="425"/>
      <c r="GT5423" s="425"/>
      <c r="GU5423" s="425"/>
      <c r="GV5423" s="425"/>
      <c r="GW5423" s="425"/>
      <c r="GX5423" s="425"/>
      <c r="GY5423" s="425"/>
      <c r="GZ5423" s="425"/>
      <c r="HA5423" s="425"/>
      <c r="HB5423" s="425"/>
      <c r="HC5423" s="425"/>
      <c r="HD5423" s="425"/>
      <c r="HE5423" s="425"/>
      <c r="HF5423" s="425"/>
      <c r="HG5423" s="425"/>
      <c r="HH5423" s="425"/>
      <c r="HI5423" s="425"/>
      <c r="HJ5423" s="425"/>
      <c r="HK5423" s="425"/>
      <c r="HL5423" s="425"/>
      <c r="HM5423" s="425"/>
      <c r="HN5423" s="425"/>
      <c r="HO5423" s="425"/>
      <c r="HP5423" s="425"/>
      <c r="HQ5423" s="425"/>
      <c r="HR5423" s="425"/>
      <c r="HS5423" s="425"/>
      <c r="HT5423" s="425"/>
      <c r="HU5423" s="425"/>
      <c r="HV5423" s="425"/>
      <c r="HW5423" s="425"/>
      <c r="HX5423" s="425"/>
      <c r="HY5423" s="425"/>
      <c r="HZ5423" s="425"/>
      <c r="IA5423" s="425"/>
      <c r="IB5423" s="425"/>
      <c r="IC5423" s="425"/>
      <c r="ID5423" s="425"/>
      <c r="IE5423" s="425"/>
      <c r="IF5423" s="425"/>
      <c r="IG5423" s="425"/>
      <c r="IH5423" s="425"/>
      <c r="II5423" s="425"/>
      <c r="IJ5423" s="425"/>
      <c r="IK5423" s="425"/>
      <c r="IL5423" s="425"/>
      <c r="IM5423" s="425"/>
      <c r="IN5423" s="425"/>
      <c r="IO5423" s="425"/>
      <c r="IP5423" s="425"/>
      <c r="IQ5423" s="425"/>
      <c r="IR5423" s="425"/>
      <c r="IS5423" s="425"/>
      <c r="IT5423" s="425"/>
      <c r="IU5423" s="425"/>
      <c r="IV5423" s="425"/>
    </row>
    <row r="5424" s="428" customFormat="1" ht="27.6" customHeight="1" spans="2:256">
      <c r="B5424" s="465"/>
      <c r="GH5424" s="425"/>
      <c r="GI5424" s="425"/>
      <c r="GJ5424" s="425"/>
      <c r="GK5424" s="425"/>
      <c r="GL5424" s="425"/>
      <c r="GM5424" s="425"/>
      <c r="GN5424" s="425"/>
      <c r="GO5424" s="425"/>
      <c r="GP5424" s="425"/>
      <c r="GQ5424" s="425"/>
      <c r="GR5424" s="425"/>
      <c r="GS5424" s="425"/>
      <c r="GT5424" s="425"/>
      <c r="GU5424" s="425"/>
      <c r="GV5424" s="425"/>
      <c r="GW5424" s="425"/>
      <c r="GX5424" s="425"/>
      <c r="GY5424" s="425"/>
      <c r="GZ5424" s="425"/>
      <c r="HA5424" s="425"/>
      <c r="HB5424" s="425"/>
      <c r="HC5424" s="425"/>
      <c r="HD5424" s="425"/>
      <c r="HE5424" s="425"/>
      <c r="HF5424" s="425"/>
      <c r="HG5424" s="425"/>
      <c r="HH5424" s="425"/>
      <c r="HI5424" s="425"/>
      <c r="HJ5424" s="425"/>
      <c r="HK5424" s="425"/>
      <c r="HL5424" s="425"/>
      <c r="HM5424" s="425"/>
      <c r="HN5424" s="425"/>
      <c r="HO5424" s="425"/>
      <c r="HP5424" s="425"/>
      <c r="HQ5424" s="425"/>
      <c r="HR5424" s="425"/>
      <c r="HS5424" s="425"/>
      <c r="HT5424" s="425"/>
      <c r="HU5424" s="425"/>
      <c r="HV5424" s="425"/>
      <c r="HW5424" s="425"/>
      <c r="HX5424" s="425"/>
      <c r="HY5424" s="425"/>
      <c r="HZ5424" s="425"/>
      <c r="IA5424" s="425"/>
      <c r="IB5424" s="425"/>
      <c r="IC5424" s="425"/>
      <c r="ID5424" s="425"/>
      <c r="IE5424" s="425"/>
      <c r="IF5424" s="425"/>
      <c r="IG5424" s="425"/>
      <c r="IH5424" s="425"/>
      <c r="II5424" s="425"/>
      <c r="IJ5424" s="425"/>
      <c r="IK5424" s="425"/>
      <c r="IL5424" s="425"/>
      <c r="IM5424" s="425"/>
      <c r="IN5424" s="425"/>
      <c r="IO5424" s="425"/>
      <c r="IP5424" s="425"/>
      <c r="IQ5424" s="425"/>
      <c r="IR5424" s="425"/>
      <c r="IS5424" s="425"/>
      <c r="IT5424" s="425"/>
      <c r="IU5424" s="425"/>
      <c r="IV5424" s="425"/>
    </row>
    <row r="5425" s="428" customFormat="1" ht="27.6" customHeight="1" spans="2:256">
      <c r="B5425" s="465"/>
      <c r="GH5425" s="425"/>
      <c r="GI5425" s="425"/>
      <c r="GJ5425" s="425"/>
      <c r="GK5425" s="425"/>
      <c r="GL5425" s="425"/>
      <c r="GM5425" s="425"/>
      <c r="GN5425" s="425"/>
      <c r="GO5425" s="425"/>
      <c r="GP5425" s="425"/>
      <c r="GQ5425" s="425"/>
      <c r="GR5425" s="425"/>
      <c r="GS5425" s="425"/>
      <c r="GT5425" s="425"/>
      <c r="GU5425" s="425"/>
      <c r="GV5425" s="425"/>
      <c r="GW5425" s="425"/>
      <c r="GX5425" s="425"/>
      <c r="GY5425" s="425"/>
      <c r="GZ5425" s="425"/>
      <c r="HA5425" s="425"/>
      <c r="HB5425" s="425"/>
      <c r="HC5425" s="425"/>
      <c r="HD5425" s="425"/>
      <c r="HE5425" s="425"/>
      <c r="HF5425" s="425"/>
      <c r="HG5425" s="425"/>
      <c r="HH5425" s="425"/>
      <c r="HI5425" s="425"/>
      <c r="HJ5425" s="425"/>
      <c r="HK5425" s="425"/>
      <c r="HL5425" s="425"/>
      <c r="HM5425" s="425"/>
      <c r="HN5425" s="425"/>
      <c r="HO5425" s="425"/>
      <c r="HP5425" s="425"/>
      <c r="HQ5425" s="425"/>
      <c r="HR5425" s="425"/>
      <c r="HS5425" s="425"/>
      <c r="HT5425" s="425"/>
      <c r="HU5425" s="425"/>
      <c r="HV5425" s="425"/>
      <c r="HW5425" s="425"/>
      <c r="HX5425" s="425"/>
      <c r="HY5425" s="425"/>
      <c r="HZ5425" s="425"/>
      <c r="IA5425" s="425"/>
      <c r="IB5425" s="425"/>
      <c r="IC5425" s="425"/>
      <c r="ID5425" s="425"/>
      <c r="IE5425" s="425"/>
      <c r="IF5425" s="425"/>
      <c r="IG5425" s="425"/>
      <c r="IH5425" s="425"/>
      <c r="II5425" s="425"/>
      <c r="IJ5425" s="425"/>
      <c r="IK5425" s="425"/>
      <c r="IL5425" s="425"/>
      <c r="IM5425" s="425"/>
      <c r="IN5425" s="425"/>
      <c r="IO5425" s="425"/>
      <c r="IP5425" s="425"/>
      <c r="IQ5425" s="425"/>
      <c r="IR5425" s="425"/>
      <c r="IS5425" s="425"/>
      <c r="IT5425" s="425"/>
      <c r="IU5425" s="425"/>
      <c r="IV5425" s="425"/>
    </row>
    <row r="5426" s="428" customFormat="1" ht="27.6" customHeight="1" spans="2:256">
      <c r="B5426" s="465"/>
      <c r="GH5426" s="425"/>
      <c r="GI5426" s="425"/>
      <c r="GJ5426" s="425"/>
      <c r="GK5426" s="425"/>
      <c r="GL5426" s="425"/>
      <c r="GM5426" s="425"/>
      <c r="GN5426" s="425"/>
      <c r="GO5426" s="425"/>
      <c r="GP5426" s="425"/>
      <c r="GQ5426" s="425"/>
      <c r="GR5426" s="425"/>
      <c r="GS5426" s="425"/>
      <c r="GT5426" s="425"/>
      <c r="GU5426" s="425"/>
      <c r="GV5426" s="425"/>
      <c r="GW5426" s="425"/>
      <c r="GX5426" s="425"/>
      <c r="GY5426" s="425"/>
      <c r="GZ5426" s="425"/>
      <c r="HA5426" s="425"/>
      <c r="HB5426" s="425"/>
      <c r="HC5426" s="425"/>
      <c r="HD5426" s="425"/>
      <c r="HE5426" s="425"/>
      <c r="HF5426" s="425"/>
      <c r="HG5426" s="425"/>
      <c r="HH5426" s="425"/>
      <c r="HI5426" s="425"/>
      <c r="HJ5426" s="425"/>
      <c r="HK5426" s="425"/>
      <c r="HL5426" s="425"/>
      <c r="HM5426" s="425"/>
      <c r="HN5426" s="425"/>
      <c r="HO5426" s="425"/>
      <c r="HP5426" s="425"/>
      <c r="HQ5426" s="425"/>
      <c r="HR5426" s="425"/>
      <c r="HS5426" s="425"/>
      <c r="HT5426" s="425"/>
      <c r="HU5426" s="425"/>
      <c r="HV5426" s="425"/>
      <c r="HW5426" s="425"/>
      <c r="HX5426" s="425"/>
      <c r="HY5426" s="425"/>
      <c r="HZ5426" s="425"/>
      <c r="IA5426" s="425"/>
      <c r="IB5426" s="425"/>
      <c r="IC5426" s="425"/>
      <c r="ID5426" s="425"/>
      <c r="IE5426" s="425"/>
      <c r="IF5426" s="425"/>
      <c r="IG5426" s="425"/>
      <c r="IH5426" s="425"/>
      <c r="II5426" s="425"/>
      <c r="IJ5426" s="425"/>
      <c r="IK5426" s="425"/>
      <c r="IL5426" s="425"/>
      <c r="IM5426" s="425"/>
      <c r="IN5426" s="425"/>
      <c r="IO5426" s="425"/>
      <c r="IP5426" s="425"/>
      <c r="IQ5426" s="425"/>
      <c r="IR5426" s="425"/>
      <c r="IS5426" s="425"/>
      <c r="IT5426" s="425"/>
      <c r="IU5426" s="425"/>
      <c r="IV5426" s="425"/>
    </row>
    <row r="5427" s="428" customFormat="1" ht="27.6" customHeight="1" spans="2:256">
      <c r="B5427" s="465"/>
      <c r="GH5427" s="425"/>
      <c r="GI5427" s="425"/>
      <c r="GJ5427" s="425"/>
      <c r="GK5427" s="425"/>
      <c r="GL5427" s="425"/>
      <c r="GM5427" s="425"/>
      <c r="GN5427" s="425"/>
      <c r="GO5427" s="425"/>
      <c r="GP5427" s="425"/>
      <c r="GQ5427" s="425"/>
      <c r="GR5427" s="425"/>
      <c r="GS5427" s="425"/>
      <c r="GT5427" s="425"/>
      <c r="GU5427" s="425"/>
      <c r="GV5427" s="425"/>
      <c r="GW5427" s="425"/>
      <c r="GX5427" s="425"/>
      <c r="GY5427" s="425"/>
      <c r="GZ5427" s="425"/>
      <c r="HA5427" s="425"/>
      <c r="HB5427" s="425"/>
      <c r="HC5427" s="425"/>
      <c r="HD5427" s="425"/>
      <c r="HE5427" s="425"/>
      <c r="HF5427" s="425"/>
      <c r="HG5427" s="425"/>
      <c r="HH5427" s="425"/>
      <c r="HI5427" s="425"/>
      <c r="HJ5427" s="425"/>
      <c r="HK5427" s="425"/>
      <c r="HL5427" s="425"/>
      <c r="HM5427" s="425"/>
      <c r="HN5427" s="425"/>
      <c r="HO5427" s="425"/>
      <c r="HP5427" s="425"/>
      <c r="HQ5427" s="425"/>
      <c r="HR5427" s="425"/>
      <c r="HS5427" s="425"/>
      <c r="HT5427" s="425"/>
      <c r="HU5427" s="425"/>
      <c r="HV5427" s="425"/>
      <c r="HW5427" s="425"/>
      <c r="HX5427" s="425"/>
      <c r="HY5427" s="425"/>
      <c r="HZ5427" s="425"/>
      <c r="IA5427" s="425"/>
      <c r="IB5427" s="425"/>
      <c r="IC5427" s="425"/>
      <c r="ID5427" s="425"/>
      <c r="IE5427" s="425"/>
      <c r="IF5427" s="425"/>
      <c r="IG5427" s="425"/>
      <c r="IH5427" s="425"/>
      <c r="II5427" s="425"/>
      <c r="IJ5427" s="425"/>
      <c r="IK5427" s="425"/>
      <c r="IL5427" s="425"/>
      <c r="IM5427" s="425"/>
      <c r="IN5427" s="425"/>
      <c r="IO5427" s="425"/>
      <c r="IP5427" s="425"/>
      <c r="IQ5427" s="425"/>
      <c r="IR5427" s="425"/>
      <c r="IS5427" s="425"/>
      <c r="IT5427" s="425"/>
      <c r="IU5427" s="425"/>
      <c r="IV5427" s="425"/>
    </row>
    <row r="5428" s="428" customFormat="1" ht="27.6" customHeight="1" spans="2:256">
      <c r="B5428" s="465"/>
      <c r="GH5428" s="425"/>
      <c r="GI5428" s="425"/>
      <c r="GJ5428" s="425"/>
      <c r="GK5428" s="425"/>
      <c r="GL5428" s="425"/>
      <c r="GM5428" s="425"/>
      <c r="GN5428" s="425"/>
      <c r="GO5428" s="425"/>
      <c r="GP5428" s="425"/>
      <c r="GQ5428" s="425"/>
      <c r="GR5428" s="425"/>
      <c r="GS5428" s="425"/>
      <c r="GT5428" s="425"/>
      <c r="GU5428" s="425"/>
      <c r="GV5428" s="425"/>
      <c r="GW5428" s="425"/>
      <c r="GX5428" s="425"/>
      <c r="GY5428" s="425"/>
      <c r="GZ5428" s="425"/>
      <c r="HA5428" s="425"/>
      <c r="HB5428" s="425"/>
      <c r="HC5428" s="425"/>
      <c r="HD5428" s="425"/>
      <c r="HE5428" s="425"/>
      <c r="HF5428" s="425"/>
      <c r="HG5428" s="425"/>
      <c r="HH5428" s="425"/>
      <c r="HI5428" s="425"/>
      <c r="HJ5428" s="425"/>
      <c r="HK5428" s="425"/>
      <c r="HL5428" s="425"/>
      <c r="HM5428" s="425"/>
      <c r="HN5428" s="425"/>
      <c r="HO5428" s="425"/>
      <c r="HP5428" s="425"/>
      <c r="HQ5428" s="425"/>
      <c r="HR5428" s="425"/>
      <c r="HS5428" s="425"/>
      <c r="HT5428" s="425"/>
      <c r="HU5428" s="425"/>
      <c r="HV5428" s="425"/>
      <c r="HW5428" s="425"/>
      <c r="HX5428" s="425"/>
      <c r="HY5428" s="425"/>
      <c r="HZ5428" s="425"/>
      <c r="IA5428" s="425"/>
      <c r="IB5428" s="425"/>
      <c r="IC5428" s="425"/>
      <c r="ID5428" s="425"/>
      <c r="IE5428" s="425"/>
      <c r="IF5428" s="425"/>
      <c r="IG5428" s="425"/>
      <c r="IH5428" s="425"/>
      <c r="II5428" s="425"/>
      <c r="IJ5428" s="425"/>
      <c r="IK5428" s="425"/>
      <c r="IL5428" s="425"/>
      <c r="IM5428" s="425"/>
      <c r="IN5428" s="425"/>
      <c r="IO5428" s="425"/>
      <c r="IP5428" s="425"/>
      <c r="IQ5428" s="425"/>
      <c r="IR5428" s="425"/>
      <c r="IS5428" s="425"/>
      <c r="IT5428" s="425"/>
      <c r="IU5428" s="425"/>
      <c r="IV5428" s="425"/>
    </row>
    <row r="5429" s="428" customFormat="1" ht="27.6" customHeight="1" spans="2:256">
      <c r="B5429" s="465"/>
      <c r="GH5429" s="425"/>
      <c r="GI5429" s="425"/>
      <c r="GJ5429" s="425"/>
      <c r="GK5429" s="425"/>
      <c r="GL5429" s="425"/>
      <c r="GM5429" s="425"/>
      <c r="GN5429" s="425"/>
      <c r="GO5429" s="425"/>
      <c r="GP5429" s="425"/>
      <c r="GQ5429" s="425"/>
      <c r="GR5429" s="425"/>
      <c r="GS5429" s="425"/>
      <c r="GT5429" s="425"/>
      <c r="GU5429" s="425"/>
      <c r="GV5429" s="425"/>
      <c r="GW5429" s="425"/>
      <c r="GX5429" s="425"/>
      <c r="GY5429" s="425"/>
      <c r="GZ5429" s="425"/>
      <c r="HA5429" s="425"/>
      <c r="HB5429" s="425"/>
      <c r="HC5429" s="425"/>
      <c r="HD5429" s="425"/>
      <c r="HE5429" s="425"/>
      <c r="HF5429" s="425"/>
      <c r="HG5429" s="425"/>
      <c r="HH5429" s="425"/>
      <c r="HI5429" s="425"/>
      <c r="HJ5429" s="425"/>
      <c r="HK5429" s="425"/>
      <c r="HL5429" s="425"/>
      <c r="HM5429" s="425"/>
      <c r="HN5429" s="425"/>
      <c r="HO5429" s="425"/>
      <c r="HP5429" s="425"/>
      <c r="HQ5429" s="425"/>
      <c r="HR5429" s="425"/>
      <c r="HS5429" s="425"/>
      <c r="HT5429" s="425"/>
      <c r="HU5429" s="425"/>
      <c r="HV5429" s="425"/>
      <c r="HW5429" s="425"/>
      <c r="HX5429" s="425"/>
      <c r="HY5429" s="425"/>
      <c r="HZ5429" s="425"/>
      <c r="IA5429" s="425"/>
      <c r="IB5429" s="425"/>
      <c r="IC5429" s="425"/>
      <c r="ID5429" s="425"/>
      <c r="IE5429" s="425"/>
      <c r="IF5429" s="425"/>
      <c r="IG5429" s="425"/>
      <c r="IH5429" s="425"/>
      <c r="II5429" s="425"/>
      <c r="IJ5429" s="425"/>
      <c r="IK5429" s="425"/>
      <c r="IL5429" s="425"/>
      <c r="IM5429" s="425"/>
      <c r="IN5429" s="425"/>
      <c r="IO5429" s="425"/>
      <c r="IP5429" s="425"/>
      <c r="IQ5429" s="425"/>
      <c r="IR5429" s="425"/>
      <c r="IS5429" s="425"/>
      <c r="IT5429" s="425"/>
      <c r="IU5429" s="425"/>
      <c r="IV5429" s="425"/>
    </row>
    <row r="5430" s="428" customFormat="1" ht="27.6" customHeight="1" spans="2:256">
      <c r="B5430" s="465"/>
      <c r="GH5430" s="425"/>
      <c r="GI5430" s="425"/>
      <c r="GJ5430" s="425"/>
      <c r="GK5430" s="425"/>
      <c r="GL5430" s="425"/>
      <c r="GM5430" s="425"/>
      <c r="GN5430" s="425"/>
      <c r="GO5430" s="425"/>
      <c r="GP5430" s="425"/>
      <c r="GQ5430" s="425"/>
      <c r="GR5430" s="425"/>
      <c r="GS5430" s="425"/>
      <c r="GT5430" s="425"/>
      <c r="GU5430" s="425"/>
      <c r="GV5430" s="425"/>
      <c r="GW5430" s="425"/>
      <c r="GX5430" s="425"/>
      <c r="GY5430" s="425"/>
      <c r="GZ5430" s="425"/>
      <c r="HA5430" s="425"/>
      <c r="HB5430" s="425"/>
      <c r="HC5430" s="425"/>
      <c r="HD5430" s="425"/>
      <c r="HE5430" s="425"/>
      <c r="HF5430" s="425"/>
      <c r="HG5430" s="425"/>
      <c r="HH5430" s="425"/>
      <c r="HI5430" s="425"/>
      <c r="HJ5430" s="425"/>
      <c r="HK5430" s="425"/>
      <c r="HL5430" s="425"/>
      <c r="HM5430" s="425"/>
      <c r="HN5430" s="425"/>
      <c r="HO5430" s="425"/>
      <c r="HP5430" s="425"/>
      <c r="HQ5430" s="425"/>
      <c r="HR5430" s="425"/>
      <c r="HS5430" s="425"/>
      <c r="HT5430" s="425"/>
      <c r="HU5430" s="425"/>
      <c r="HV5430" s="425"/>
      <c r="HW5430" s="425"/>
      <c r="HX5430" s="425"/>
      <c r="HY5430" s="425"/>
      <c r="HZ5430" s="425"/>
      <c r="IA5430" s="425"/>
      <c r="IB5430" s="425"/>
      <c r="IC5430" s="425"/>
      <c r="ID5430" s="425"/>
      <c r="IE5430" s="425"/>
      <c r="IF5430" s="425"/>
      <c r="IG5430" s="425"/>
      <c r="IH5430" s="425"/>
      <c r="II5430" s="425"/>
      <c r="IJ5430" s="425"/>
      <c r="IK5430" s="425"/>
      <c r="IL5430" s="425"/>
      <c r="IM5430" s="425"/>
      <c r="IN5430" s="425"/>
      <c r="IO5430" s="425"/>
      <c r="IP5430" s="425"/>
      <c r="IQ5430" s="425"/>
      <c r="IR5430" s="425"/>
      <c r="IS5430" s="425"/>
      <c r="IT5430" s="425"/>
      <c r="IU5430" s="425"/>
      <c r="IV5430" s="425"/>
    </row>
    <row r="5431" s="428" customFormat="1" ht="27.6" customHeight="1" spans="2:256">
      <c r="B5431" s="465"/>
      <c r="GH5431" s="425"/>
      <c r="GI5431" s="425"/>
      <c r="GJ5431" s="425"/>
      <c r="GK5431" s="425"/>
      <c r="GL5431" s="425"/>
      <c r="GM5431" s="425"/>
      <c r="GN5431" s="425"/>
      <c r="GO5431" s="425"/>
      <c r="GP5431" s="425"/>
      <c r="GQ5431" s="425"/>
      <c r="GR5431" s="425"/>
      <c r="GS5431" s="425"/>
      <c r="GT5431" s="425"/>
      <c r="GU5431" s="425"/>
      <c r="GV5431" s="425"/>
      <c r="GW5431" s="425"/>
      <c r="GX5431" s="425"/>
      <c r="GY5431" s="425"/>
      <c r="GZ5431" s="425"/>
      <c r="HA5431" s="425"/>
      <c r="HB5431" s="425"/>
      <c r="HC5431" s="425"/>
      <c r="HD5431" s="425"/>
      <c r="HE5431" s="425"/>
      <c r="HF5431" s="425"/>
      <c r="HG5431" s="425"/>
      <c r="HH5431" s="425"/>
      <c r="HI5431" s="425"/>
      <c r="HJ5431" s="425"/>
      <c r="HK5431" s="425"/>
      <c r="HL5431" s="425"/>
      <c r="HM5431" s="425"/>
      <c r="HN5431" s="425"/>
      <c r="HO5431" s="425"/>
      <c r="HP5431" s="425"/>
      <c r="HQ5431" s="425"/>
      <c r="HR5431" s="425"/>
      <c r="HS5431" s="425"/>
      <c r="HT5431" s="425"/>
      <c r="HU5431" s="425"/>
      <c r="HV5431" s="425"/>
      <c r="HW5431" s="425"/>
      <c r="HX5431" s="425"/>
      <c r="HY5431" s="425"/>
      <c r="HZ5431" s="425"/>
      <c r="IA5431" s="425"/>
      <c r="IB5431" s="425"/>
      <c r="IC5431" s="425"/>
      <c r="ID5431" s="425"/>
      <c r="IE5431" s="425"/>
      <c r="IF5431" s="425"/>
      <c r="IG5431" s="425"/>
      <c r="IH5431" s="425"/>
      <c r="II5431" s="425"/>
      <c r="IJ5431" s="425"/>
      <c r="IK5431" s="425"/>
      <c r="IL5431" s="425"/>
      <c r="IM5431" s="425"/>
      <c r="IN5431" s="425"/>
      <c r="IO5431" s="425"/>
      <c r="IP5431" s="425"/>
      <c r="IQ5431" s="425"/>
      <c r="IR5431" s="425"/>
      <c r="IS5431" s="425"/>
      <c r="IT5431" s="425"/>
      <c r="IU5431" s="425"/>
      <c r="IV5431" s="425"/>
    </row>
    <row r="5432" s="428" customFormat="1" ht="27.6" customHeight="1" spans="2:256">
      <c r="B5432" s="465"/>
      <c r="GH5432" s="425"/>
      <c r="GI5432" s="425"/>
      <c r="GJ5432" s="425"/>
      <c r="GK5432" s="425"/>
      <c r="GL5432" s="425"/>
      <c r="GM5432" s="425"/>
      <c r="GN5432" s="425"/>
      <c r="GO5432" s="425"/>
      <c r="GP5432" s="425"/>
      <c r="GQ5432" s="425"/>
      <c r="GR5432" s="425"/>
      <c r="GS5432" s="425"/>
      <c r="GT5432" s="425"/>
      <c r="GU5432" s="425"/>
      <c r="GV5432" s="425"/>
      <c r="GW5432" s="425"/>
      <c r="GX5432" s="425"/>
      <c r="GY5432" s="425"/>
      <c r="GZ5432" s="425"/>
      <c r="HA5432" s="425"/>
      <c r="HB5432" s="425"/>
      <c r="HC5432" s="425"/>
      <c r="HD5432" s="425"/>
      <c r="HE5432" s="425"/>
      <c r="HF5432" s="425"/>
      <c r="HG5432" s="425"/>
      <c r="HH5432" s="425"/>
      <c r="HI5432" s="425"/>
      <c r="HJ5432" s="425"/>
      <c r="HK5432" s="425"/>
      <c r="HL5432" s="425"/>
      <c r="HM5432" s="425"/>
      <c r="HN5432" s="425"/>
      <c r="HO5432" s="425"/>
      <c r="HP5432" s="425"/>
      <c r="HQ5432" s="425"/>
      <c r="HR5432" s="425"/>
      <c r="HS5432" s="425"/>
      <c r="HT5432" s="425"/>
      <c r="HU5432" s="425"/>
      <c r="HV5432" s="425"/>
      <c r="HW5432" s="425"/>
      <c r="HX5432" s="425"/>
      <c r="HY5432" s="425"/>
      <c r="HZ5432" s="425"/>
      <c r="IA5432" s="425"/>
      <c r="IB5432" s="425"/>
      <c r="IC5432" s="425"/>
      <c r="ID5432" s="425"/>
      <c r="IE5432" s="425"/>
      <c r="IF5432" s="425"/>
      <c r="IG5432" s="425"/>
      <c r="IH5432" s="425"/>
      <c r="II5432" s="425"/>
      <c r="IJ5432" s="425"/>
      <c r="IK5432" s="425"/>
      <c r="IL5432" s="425"/>
      <c r="IM5432" s="425"/>
      <c r="IN5432" s="425"/>
      <c r="IO5432" s="425"/>
      <c r="IP5432" s="425"/>
      <c r="IQ5432" s="425"/>
      <c r="IR5432" s="425"/>
      <c r="IS5432" s="425"/>
      <c r="IT5432" s="425"/>
      <c r="IU5432" s="425"/>
      <c r="IV5432" s="425"/>
    </row>
    <row r="5433" s="428" customFormat="1" ht="27.6" customHeight="1" spans="2:256">
      <c r="B5433" s="465"/>
      <c r="GH5433" s="425"/>
      <c r="GI5433" s="425"/>
      <c r="GJ5433" s="425"/>
      <c r="GK5433" s="425"/>
      <c r="GL5433" s="425"/>
      <c r="GM5433" s="425"/>
      <c r="GN5433" s="425"/>
      <c r="GO5433" s="425"/>
      <c r="GP5433" s="425"/>
      <c r="GQ5433" s="425"/>
      <c r="GR5433" s="425"/>
      <c r="GS5433" s="425"/>
      <c r="GT5433" s="425"/>
      <c r="GU5433" s="425"/>
      <c r="GV5433" s="425"/>
      <c r="GW5433" s="425"/>
      <c r="GX5433" s="425"/>
      <c r="GY5433" s="425"/>
      <c r="GZ5433" s="425"/>
      <c r="HA5433" s="425"/>
      <c r="HB5433" s="425"/>
      <c r="HC5433" s="425"/>
      <c r="HD5433" s="425"/>
      <c r="HE5433" s="425"/>
      <c r="HF5433" s="425"/>
      <c r="HG5433" s="425"/>
      <c r="HH5433" s="425"/>
      <c r="HI5433" s="425"/>
      <c r="HJ5433" s="425"/>
      <c r="HK5433" s="425"/>
      <c r="HL5433" s="425"/>
      <c r="HM5433" s="425"/>
      <c r="HN5433" s="425"/>
      <c r="HO5433" s="425"/>
      <c r="HP5433" s="425"/>
      <c r="HQ5433" s="425"/>
      <c r="HR5433" s="425"/>
      <c r="HS5433" s="425"/>
      <c r="HT5433" s="425"/>
      <c r="HU5433" s="425"/>
      <c r="HV5433" s="425"/>
      <c r="HW5433" s="425"/>
      <c r="HX5433" s="425"/>
      <c r="HY5433" s="425"/>
      <c r="HZ5433" s="425"/>
      <c r="IA5433" s="425"/>
      <c r="IB5433" s="425"/>
      <c r="IC5433" s="425"/>
      <c r="ID5433" s="425"/>
      <c r="IE5433" s="425"/>
      <c r="IF5433" s="425"/>
      <c r="IG5433" s="425"/>
      <c r="IH5433" s="425"/>
      <c r="II5433" s="425"/>
      <c r="IJ5433" s="425"/>
      <c r="IK5433" s="425"/>
      <c r="IL5433" s="425"/>
      <c r="IM5433" s="425"/>
      <c r="IN5433" s="425"/>
      <c r="IO5433" s="425"/>
      <c r="IP5433" s="425"/>
      <c r="IQ5433" s="425"/>
      <c r="IR5433" s="425"/>
      <c r="IS5433" s="425"/>
      <c r="IT5433" s="425"/>
      <c r="IU5433" s="425"/>
      <c r="IV5433" s="425"/>
    </row>
    <row r="5434" s="428" customFormat="1" ht="27.6" customHeight="1" spans="2:256">
      <c r="B5434" s="465"/>
      <c r="GH5434" s="425"/>
      <c r="GI5434" s="425"/>
      <c r="GJ5434" s="425"/>
      <c r="GK5434" s="425"/>
      <c r="GL5434" s="425"/>
      <c r="GM5434" s="425"/>
      <c r="GN5434" s="425"/>
      <c r="GO5434" s="425"/>
      <c r="GP5434" s="425"/>
      <c r="GQ5434" s="425"/>
      <c r="GR5434" s="425"/>
      <c r="GS5434" s="425"/>
      <c r="GT5434" s="425"/>
      <c r="GU5434" s="425"/>
      <c r="GV5434" s="425"/>
      <c r="GW5434" s="425"/>
      <c r="GX5434" s="425"/>
      <c r="GY5434" s="425"/>
      <c r="GZ5434" s="425"/>
      <c r="HA5434" s="425"/>
      <c r="HB5434" s="425"/>
      <c r="HC5434" s="425"/>
      <c r="HD5434" s="425"/>
      <c r="HE5434" s="425"/>
      <c r="HF5434" s="425"/>
      <c r="HG5434" s="425"/>
      <c r="HH5434" s="425"/>
      <c r="HI5434" s="425"/>
      <c r="HJ5434" s="425"/>
      <c r="HK5434" s="425"/>
      <c r="HL5434" s="425"/>
      <c r="HM5434" s="425"/>
      <c r="HN5434" s="425"/>
      <c r="HO5434" s="425"/>
      <c r="HP5434" s="425"/>
      <c r="HQ5434" s="425"/>
      <c r="HR5434" s="425"/>
      <c r="HS5434" s="425"/>
      <c r="HT5434" s="425"/>
      <c r="HU5434" s="425"/>
      <c r="HV5434" s="425"/>
      <c r="HW5434" s="425"/>
      <c r="HX5434" s="425"/>
      <c r="HY5434" s="425"/>
      <c r="HZ5434" s="425"/>
      <c r="IA5434" s="425"/>
      <c r="IB5434" s="425"/>
      <c r="IC5434" s="425"/>
      <c r="ID5434" s="425"/>
      <c r="IE5434" s="425"/>
      <c r="IF5434" s="425"/>
      <c r="IG5434" s="425"/>
      <c r="IH5434" s="425"/>
      <c r="II5434" s="425"/>
      <c r="IJ5434" s="425"/>
      <c r="IK5434" s="425"/>
      <c r="IL5434" s="425"/>
      <c r="IM5434" s="425"/>
      <c r="IN5434" s="425"/>
      <c r="IO5434" s="425"/>
      <c r="IP5434" s="425"/>
      <c r="IQ5434" s="425"/>
      <c r="IR5434" s="425"/>
      <c r="IS5434" s="425"/>
      <c r="IT5434" s="425"/>
      <c r="IU5434" s="425"/>
      <c r="IV5434" s="425"/>
    </row>
    <row r="5435" s="428" customFormat="1" ht="27.6" customHeight="1" spans="2:256">
      <c r="B5435" s="465"/>
      <c r="GH5435" s="425"/>
      <c r="GI5435" s="425"/>
      <c r="GJ5435" s="425"/>
      <c r="GK5435" s="425"/>
      <c r="GL5435" s="425"/>
      <c r="GM5435" s="425"/>
      <c r="GN5435" s="425"/>
      <c r="GO5435" s="425"/>
      <c r="GP5435" s="425"/>
      <c r="GQ5435" s="425"/>
      <c r="GR5435" s="425"/>
      <c r="GS5435" s="425"/>
      <c r="GT5435" s="425"/>
      <c r="GU5435" s="425"/>
      <c r="GV5435" s="425"/>
      <c r="GW5435" s="425"/>
      <c r="GX5435" s="425"/>
      <c r="GY5435" s="425"/>
      <c r="GZ5435" s="425"/>
      <c r="HA5435" s="425"/>
      <c r="HB5435" s="425"/>
      <c r="HC5435" s="425"/>
      <c r="HD5435" s="425"/>
      <c r="HE5435" s="425"/>
      <c r="HF5435" s="425"/>
      <c r="HG5435" s="425"/>
      <c r="HH5435" s="425"/>
      <c r="HI5435" s="425"/>
      <c r="HJ5435" s="425"/>
      <c r="HK5435" s="425"/>
      <c r="HL5435" s="425"/>
      <c r="HM5435" s="425"/>
      <c r="HN5435" s="425"/>
      <c r="HO5435" s="425"/>
      <c r="HP5435" s="425"/>
      <c r="HQ5435" s="425"/>
      <c r="HR5435" s="425"/>
      <c r="HS5435" s="425"/>
      <c r="HT5435" s="425"/>
      <c r="HU5435" s="425"/>
      <c r="HV5435" s="425"/>
      <c r="HW5435" s="425"/>
      <c r="HX5435" s="425"/>
      <c r="HY5435" s="425"/>
      <c r="HZ5435" s="425"/>
      <c r="IA5435" s="425"/>
      <c r="IB5435" s="425"/>
      <c r="IC5435" s="425"/>
      <c r="ID5435" s="425"/>
      <c r="IE5435" s="425"/>
      <c r="IF5435" s="425"/>
      <c r="IG5435" s="425"/>
      <c r="IH5435" s="425"/>
      <c r="II5435" s="425"/>
      <c r="IJ5435" s="425"/>
      <c r="IK5435" s="425"/>
      <c r="IL5435" s="425"/>
      <c r="IM5435" s="425"/>
      <c r="IN5435" s="425"/>
      <c r="IO5435" s="425"/>
      <c r="IP5435" s="425"/>
      <c r="IQ5435" s="425"/>
      <c r="IR5435" s="425"/>
      <c r="IS5435" s="425"/>
      <c r="IT5435" s="425"/>
      <c r="IU5435" s="425"/>
      <c r="IV5435" s="425"/>
    </row>
    <row r="5436" s="428" customFormat="1" ht="27.6" customHeight="1" spans="2:256">
      <c r="B5436" s="465"/>
      <c r="GH5436" s="425"/>
      <c r="GI5436" s="425"/>
      <c r="GJ5436" s="425"/>
      <c r="GK5436" s="425"/>
      <c r="GL5436" s="425"/>
      <c r="GM5436" s="425"/>
      <c r="GN5436" s="425"/>
      <c r="GO5436" s="425"/>
      <c r="GP5436" s="425"/>
      <c r="GQ5436" s="425"/>
      <c r="GR5436" s="425"/>
      <c r="GS5436" s="425"/>
      <c r="GT5436" s="425"/>
      <c r="GU5436" s="425"/>
      <c r="GV5436" s="425"/>
      <c r="GW5436" s="425"/>
      <c r="GX5436" s="425"/>
      <c r="GY5436" s="425"/>
      <c r="GZ5436" s="425"/>
      <c r="HA5436" s="425"/>
      <c r="HB5436" s="425"/>
      <c r="HC5436" s="425"/>
      <c r="HD5436" s="425"/>
      <c r="HE5436" s="425"/>
      <c r="HF5436" s="425"/>
      <c r="HG5436" s="425"/>
      <c r="HH5436" s="425"/>
      <c r="HI5436" s="425"/>
      <c r="HJ5436" s="425"/>
      <c r="HK5436" s="425"/>
      <c r="HL5436" s="425"/>
      <c r="HM5436" s="425"/>
      <c r="HN5436" s="425"/>
      <c r="HO5436" s="425"/>
      <c r="HP5436" s="425"/>
      <c r="HQ5436" s="425"/>
      <c r="HR5436" s="425"/>
      <c r="HS5436" s="425"/>
      <c r="HT5436" s="425"/>
      <c r="HU5436" s="425"/>
      <c r="HV5436" s="425"/>
      <c r="HW5436" s="425"/>
      <c r="HX5436" s="425"/>
      <c r="HY5436" s="425"/>
      <c r="HZ5436" s="425"/>
      <c r="IA5436" s="425"/>
      <c r="IB5436" s="425"/>
      <c r="IC5436" s="425"/>
      <c r="ID5436" s="425"/>
      <c r="IE5436" s="425"/>
      <c r="IF5436" s="425"/>
      <c r="IG5436" s="425"/>
      <c r="IH5436" s="425"/>
      <c r="II5436" s="425"/>
      <c r="IJ5436" s="425"/>
      <c r="IK5436" s="425"/>
      <c r="IL5436" s="425"/>
      <c r="IM5436" s="425"/>
      <c r="IN5436" s="425"/>
      <c r="IO5436" s="425"/>
      <c r="IP5436" s="425"/>
      <c r="IQ5436" s="425"/>
      <c r="IR5436" s="425"/>
      <c r="IS5436" s="425"/>
      <c r="IT5436" s="425"/>
      <c r="IU5436" s="425"/>
      <c r="IV5436" s="425"/>
    </row>
    <row r="5437" s="428" customFormat="1" ht="27.6" customHeight="1" spans="2:256">
      <c r="B5437" s="465"/>
      <c r="GH5437" s="425"/>
      <c r="GI5437" s="425"/>
      <c r="GJ5437" s="425"/>
      <c r="GK5437" s="425"/>
      <c r="GL5437" s="425"/>
      <c r="GM5437" s="425"/>
      <c r="GN5437" s="425"/>
      <c r="GO5437" s="425"/>
      <c r="GP5437" s="425"/>
      <c r="GQ5437" s="425"/>
      <c r="GR5437" s="425"/>
      <c r="GS5437" s="425"/>
      <c r="GT5437" s="425"/>
      <c r="GU5437" s="425"/>
      <c r="GV5437" s="425"/>
      <c r="GW5437" s="425"/>
      <c r="GX5437" s="425"/>
      <c r="GY5437" s="425"/>
      <c r="GZ5437" s="425"/>
      <c r="HA5437" s="425"/>
      <c r="HB5437" s="425"/>
      <c r="HC5437" s="425"/>
      <c r="HD5437" s="425"/>
      <c r="HE5437" s="425"/>
      <c r="HF5437" s="425"/>
      <c r="HG5437" s="425"/>
      <c r="HH5437" s="425"/>
      <c r="HI5437" s="425"/>
      <c r="HJ5437" s="425"/>
      <c r="HK5437" s="425"/>
      <c r="HL5437" s="425"/>
      <c r="HM5437" s="425"/>
      <c r="HN5437" s="425"/>
      <c r="HO5437" s="425"/>
      <c r="HP5437" s="425"/>
      <c r="HQ5437" s="425"/>
      <c r="HR5437" s="425"/>
      <c r="HS5437" s="425"/>
      <c r="HT5437" s="425"/>
      <c r="HU5437" s="425"/>
      <c r="HV5437" s="425"/>
      <c r="HW5437" s="425"/>
      <c r="HX5437" s="425"/>
      <c r="HY5437" s="425"/>
      <c r="HZ5437" s="425"/>
      <c r="IA5437" s="425"/>
      <c r="IB5437" s="425"/>
      <c r="IC5437" s="425"/>
      <c r="ID5437" s="425"/>
      <c r="IE5437" s="425"/>
      <c r="IF5437" s="425"/>
      <c r="IG5437" s="425"/>
      <c r="IH5437" s="425"/>
      <c r="II5437" s="425"/>
      <c r="IJ5437" s="425"/>
      <c r="IK5437" s="425"/>
      <c r="IL5437" s="425"/>
      <c r="IM5437" s="425"/>
      <c r="IN5437" s="425"/>
      <c r="IO5437" s="425"/>
      <c r="IP5437" s="425"/>
      <c r="IQ5437" s="425"/>
      <c r="IR5437" s="425"/>
      <c r="IS5437" s="425"/>
      <c r="IT5437" s="425"/>
      <c r="IU5437" s="425"/>
      <c r="IV5437" s="425"/>
    </row>
    <row r="5438" s="428" customFormat="1" ht="27.6" customHeight="1" spans="2:256">
      <c r="B5438" s="465"/>
      <c r="GH5438" s="425"/>
      <c r="GI5438" s="425"/>
      <c r="GJ5438" s="425"/>
      <c r="GK5438" s="425"/>
      <c r="GL5438" s="425"/>
      <c r="GM5438" s="425"/>
      <c r="GN5438" s="425"/>
      <c r="GO5438" s="425"/>
      <c r="GP5438" s="425"/>
      <c r="GQ5438" s="425"/>
      <c r="GR5438" s="425"/>
      <c r="GS5438" s="425"/>
      <c r="GT5438" s="425"/>
      <c r="GU5438" s="425"/>
      <c r="GV5438" s="425"/>
      <c r="GW5438" s="425"/>
      <c r="GX5438" s="425"/>
      <c r="GY5438" s="425"/>
      <c r="GZ5438" s="425"/>
      <c r="HA5438" s="425"/>
      <c r="HB5438" s="425"/>
      <c r="HC5438" s="425"/>
      <c r="HD5438" s="425"/>
      <c r="HE5438" s="425"/>
      <c r="HF5438" s="425"/>
      <c r="HG5438" s="425"/>
      <c r="HH5438" s="425"/>
      <c r="HI5438" s="425"/>
      <c r="HJ5438" s="425"/>
      <c r="HK5438" s="425"/>
      <c r="HL5438" s="425"/>
      <c r="HM5438" s="425"/>
      <c r="HN5438" s="425"/>
      <c r="HO5438" s="425"/>
      <c r="HP5438" s="425"/>
      <c r="HQ5438" s="425"/>
      <c r="HR5438" s="425"/>
      <c r="HS5438" s="425"/>
      <c r="HT5438" s="425"/>
      <c r="HU5438" s="425"/>
      <c r="HV5438" s="425"/>
      <c r="HW5438" s="425"/>
      <c r="HX5438" s="425"/>
      <c r="HY5438" s="425"/>
      <c r="HZ5438" s="425"/>
      <c r="IA5438" s="425"/>
      <c r="IB5438" s="425"/>
      <c r="IC5438" s="425"/>
      <c r="ID5438" s="425"/>
      <c r="IE5438" s="425"/>
      <c r="IF5438" s="425"/>
      <c r="IG5438" s="425"/>
      <c r="IH5438" s="425"/>
      <c r="II5438" s="425"/>
      <c r="IJ5438" s="425"/>
      <c r="IK5438" s="425"/>
      <c r="IL5438" s="425"/>
      <c r="IM5438" s="425"/>
      <c r="IN5438" s="425"/>
      <c r="IO5438" s="425"/>
      <c r="IP5438" s="425"/>
      <c r="IQ5438" s="425"/>
      <c r="IR5438" s="425"/>
      <c r="IS5438" s="425"/>
      <c r="IT5438" s="425"/>
      <c r="IU5438" s="425"/>
      <c r="IV5438" s="425"/>
    </row>
    <row r="5439" s="428" customFormat="1" ht="27.6" customHeight="1" spans="2:256">
      <c r="B5439" s="465"/>
      <c r="GH5439" s="425"/>
      <c r="GI5439" s="425"/>
      <c r="GJ5439" s="425"/>
      <c r="GK5439" s="425"/>
      <c r="GL5439" s="425"/>
      <c r="GM5439" s="425"/>
      <c r="GN5439" s="425"/>
      <c r="GO5439" s="425"/>
      <c r="GP5439" s="425"/>
      <c r="GQ5439" s="425"/>
      <c r="GR5439" s="425"/>
      <c r="GS5439" s="425"/>
      <c r="GT5439" s="425"/>
      <c r="GU5439" s="425"/>
      <c r="GV5439" s="425"/>
      <c r="GW5439" s="425"/>
      <c r="GX5439" s="425"/>
      <c r="GY5439" s="425"/>
      <c r="GZ5439" s="425"/>
      <c r="HA5439" s="425"/>
      <c r="HB5439" s="425"/>
      <c r="HC5439" s="425"/>
      <c r="HD5439" s="425"/>
      <c r="HE5439" s="425"/>
      <c r="HF5439" s="425"/>
      <c r="HG5439" s="425"/>
      <c r="HH5439" s="425"/>
      <c r="HI5439" s="425"/>
      <c r="HJ5439" s="425"/>
      <c r="HK5439" s="425"/>
      <c r="HL5439" s="425"/>
      <c r="HM5439" s="425"/>
      <c r="HN5439" s="425"/>
      <c r="HO5439" s="425"/>
      <c r="HP5439" s="425"/>
      <c r="HQ5439" s="425"/>
      <c r="HR5439" s="425"/>
      <c r="HS5439" s="425"/>
      <c r="HT5439" s="425"/>
      <c r="HU5439" s="425"/>
      <c r="HV5439" s="425"/>
      <c r="HW5439" s="425"/>
      <c r="HX5439" s="425"/>
      <c r="HY5439" s="425"/>
      <c r="HZ5439" s="425"/>
      <c r="IA5439" s="425"/>
      <c r="IB5439" s="425"/>
      <c r="IC5439" s="425"/>
      <c r="ID5439" s="425"/>
      <c r="IE5439" s="425"/>
      <c r="IF5439" s="425"/>
      <c r="IG5439" s="425"/>
      <c r="IH5439" s="425"/>
      <c r="II5439" s="425"/>
      <c r="IJ5439" s="425"/>
      <c r="IK5439" s="425"/>
      <c r="IL5439" s="425"/>
      <c r="IM5439" s="425"/>
      <c r="IN5439" s="425"/>
      <c r="IO5439" s="425"/>
      <c r="IP5439" s="425"/>
      <c r="IQ5439" s="425"/>
      <c r="IR5439" s="425"/>
      <c r="IS5439" s="425"/>
      <c r="IT5439" s="425"/>
      <c r="IU5439" s="425"/>
      <c r="IV5439" s="425"/>
    </row>
    <row r="5440" s="428" customFormat="1" ht="27.6" customHeight="1" spans="2:256">
      <c r="B5440" s="465"/>
      <c r="GH5440" s="425"/>
      <c r="GI5440" s="425"/>
      <c r="GJ5440" s="425"/>
      <c r="GK5440" s="425"/>
      <c r="GL5440" s="425"/>
      <c r="GM5440" s="425"/>
      <c r="GN5440" s="425"/>
      <c r="GO5440" s="425"/>
      <c r="GP5440" s="425"/>
      <c r="GQ5440" s="425"/>
      <c r="GR5440" s="425"/>
      <c r="GS5440" s="425"/>
      <c r="GT5440" s="425"/>
      <c r="GU5440" s="425"/>
      <c r="GV5440" s="425"/>
      <c r="GW5440" s="425"/>
      <c r="GX5440" s="425"/>
      <c r="GY5440" s="425"/>
      <c r="GZ5440" s="425"/>
      <c r="HA5440" s="425"/>
      <c r="HB5440" s="425"/>
      <c r="HC5440" s="425"/>
      <c r="HD5440" s="425"/>
      <c r="HE5440" s="425"/>
      <c r="HF5440" s="425"/>
      <c r="HG5440" s="425"/>
      <c r="HH5440" s="425"/>
      <c r="HI5440" s="425"/>
      <c r="HJ5440" s="425"/>
      <c r="HK5440" s="425"/>
      <c r="HL5440" s="425"/>
      <c r="HM5440" s="425"/>
      <c r="HN5440" s="425"/>
      <c r="HO5440" s="425"/>
      <c r="HP5440" s="425"/>
      <c r="HQ5440" s="425"/>
      <c r="HR5440" s="425"/>
      <c r="HS5440" s="425"/>
      <c r="HT5440" s="425"/>
      <c r="HU5440" s="425"/>
      <c r="HV5440" s="425"/>
      <c r="HW5440" s="425"/>
      <c r="HX5440" s="425"/>
      <c r="HY5440" s="425"/>
      <c r="HZ5440" s="425"/>
      <c r="IA5440" s="425"/>
      <c r="IB5440" s="425"/>
      <c r="IC5440" s="425"/>
      <c r="ID5440" s="425"/>
      <c r="IE5440" s="425"/>
      <c r="IF5440" s="425"/>
      <c r="IG5440" s="425"/>
      <c r="IH5440" s="425"/>
      <c r="II5440" s="425"/>
      <c r="IJ5440" s="425"/>
      <c r="IK5440" s="425"/>
      <c r="IL5440" s="425"/>
      <c r="IM5440" s="425"/>
      <c r="IN5440" s="425"/>
      <c r="IO5440" s="425"/>
      <c r="IP5440" s="425"/>
      <c r="IQ5440" s="425"/>
      <c r="IR5440" s="425"/>
      <c r="IS5440" s="425"/>
      <c r="IT5440" s="425"/>
      <c r="IU5440" s="425"/>
      <c r="IV5440" s="425"/>
    </row>
    <row r="5441" s="428" customFormat="1" ht="27.6" customHeight="1" spans="2:256">
      <c r="B5441" s="465"/>
      <c r="GH5441" s="425"/>
      <c r="GI5441" s="425"/>
      <c r="GJ5441" s="425"/>
      <c r="GK5441" s="425"/>
      <c r="GL5441" s="425"/>
      <c r="GM5441" s="425"/>
      <c r="GN5441" s="425"/>
      <c r="GO5441" s="425"/>
      <c r="GP5441" s="425"/>
      <c r="GQ5441" s="425"/>
      <c r="GR5441" s="425"/>
      <c r="GS5441" s="425"/>
      <c r="GT5441" s="425"/>
      <c r="GU5441" s="425"/>
      <c r="GV5441" s="425"/>
      <c r="GW5441" s="425"/>
      <c r="GX5441" s="425"/>
      <c r="GY5441" s="425"/>
      <c r="GZ5441" s="425"/>
      <c r="HA5441" s="425"/>
      <c r="HB5441" s="425"/>
      <c r="HC5441" s="425"/>
      <c r="HD5441" s="425"/>
      <c r="HE5441" s="425"/>
      <c r="HF5441" s="425"/>
      <c r="HG5441" s="425"/>
      <c r="HH5441" s="425"/>
      <c r="HI5441" s="425"/>
      <c r="HJ5441" s="425"/>
      <c r="HK5441" s="425"/>
      <c r="HL5441" s="425"/>
      <c r="HM5441" s="425"/>
      <c r="HN5441" s="425"/>
      <c r="HO5441" s="425"/>
      <c r="HP5441" s="425"/>
      <c r="HQ5441" s="425"/>
      <c r="HR5441" s="425"/>
      <c r="HS5441" s="425"/>
      <c r="HT5441" s="425"/>
      <c r="HU5441" s="425"/>
      <c r="HV5441" s="425"/>
      <c r="HW5441" s="425"/>
      <c r="HX5441" s="425"/>
      <c r="HY5441" s="425"/>
      <c r="HZ5441" s="425"/>
      <c r="IA5441" s="425"/>
      <c r="IB5441" s="425"/>
      <c r="IC5441" s="425"/>
      <c r="ID5441" s="425"/>
      <c r="IE5441" s="425"/>
      <c r="IF5441" s="425"/>
      <c r="IG5441" s="425"/>
      <c r="IH5441" s="425"/>
      <c r="II5441" s="425"/>
      <c r="IJ5441" s="425"/>
      <c r="IK5441" s="425"/>
      <c r="IL5441" s="425"/>
      <c r="IM5441" s="425"/>
      <c r="IN5441" s="425"/>
      <c r="IO5441" s="425"/>
      <c r="IP5441" s="425"/>
      <c r="IQ5441" s="425"/>
      <c r="IR5441" s="425"/>
      <c r="IS5441" s="425"/>
      <c r="IT5441" s="425"/>
      <c r="IU5441" s="425"/>
      <c r="IV5441" s="425"/>
    </row>
    <row r="5442" s="428" customFormat="1" ht="27.6" customHeight="1" spans="2:256">
      <c r="B5442" s="465"/>
      <c r="GH5442" s="425"/>
      <c r="GI5442" s="425"/>
      <c r="GJ5442" s="425"/>
      <c r="GK5442" s="425"/>
      <c r="GL5442" s="425"/>
      <c r="GM5442" s="425"/>
      <c r="GN5442" s="425"/>
      <c r="GO5442" s="425"/>
      <c r="GP5442" s="425"/>
      <c r="GQ5442" s="425"/>
      <c r="GR5442" s="425"/>
      <c r="GS5442" s="425"/>
      <c r="GT5442" s="425"/>
      <c r="GU5442" s="425"/>
      <c r="GV5442" s="425"/>
      <c r="GW5442" s="425"/>
      <c r="GX5442" s="425"/>
      <c r="GY5442" s="425"/>
      <c r="GZ5442" s="425"/>
      <c r="HA5442" s="425"/>
      <c r="HB5442" s="425"/>
      <c r="HC5442" s="425"/>
      <c r="HD5442" s="425"/>
      <c r="HE5442" s="425"/>
      <c r="HF5442" s="425"/>
      <c r="HG5442" s="425"/>
      <c r="HH5442" s="425"/>
      <c r="HI5442" s="425"/>
      <c r="HJ5442" s="425"/>
      <c r="HK5442" s="425"/>
      <c r="HL5442" s="425"/>
      <c r="HM5442" s="425"/>
      <c r="HN5442" s="425"/>
      <c r="HO5442" s="425"/>
      <c r="HP5442" s="425"/>
      <c r="HQ5442" s="425"/>
      <c r="HR5442" s="425"/>
      <c r="HS5442" s="425"/>
      <c r="HT5442" s="425"/>
      <c r="HU5442" s="425"/>
      <c r="HV5442" s="425"/>
      <c r="HW5442" s="425"/>
      <c r="HX5442" s="425"/>
      <c r="HY5442" s="425"/>
      <c r="HZ5442" s="425"/>
      <c r="IA5442" s="425"/>
      <c r="IB5442" s="425"/>
      <c r="IC5442" s="425"/>
      <c r="ID5442" s="425"/>
      <c r="IE5442" s="425"/>
      <c r="IF5442" s="425"/>
      <c r="IG5442" s="425"/>
      <c r="IH5442" s="425"/>
      <c r="II5442" s="425"/>
      <c r="IJ5442" s="425"/>
      <c r="IK5442" s="425"/>
      <c r="IL5442" s="425"/>
      <c r="IM5442" s="425"/>
      <c r="IN5442" s="425"/>
      <c r="IO5442" s="425"/>
      <c r="IP5442" s="425"/>
      <c r="IQ5442" s="425"/>
      <c r="IR5442" s="425"/>
      <c r="IS5442" s="425"/>
      <c r="IT5442" s="425"/>
      <c r="IU5442" s="425"/>
      <c r="IV5442" s="425"/>
    </row>
    <row r="5443" s="428" customFormat="1" ht="27.6" customHeight="1" spans="2:256">
      <c r="B5443" s="465"/>
      <c r="GH5443" s="425"/>
      <c r="GI5443" s="425"/>
      <c r="GJ5443" s="425"/>
      <c r="GK5443" s="425"/>
      <c r="GL5443" s="425"/>
      <c r="GM5443" s="425"/>
      <c r="GN5443" s="425"/>
      <c r="GO5443" s="425"/>
      <c r="GP5443" s="425"/>
      <c r="GQ5443" s="425"/>
      <c r="GR5443" s="425"/>
      <c r="GS5443" s="425"/>
      <c r="GT5443" s="425"/>
      <c r="GU5443" s="425"/>
      <c r="GV5443" s="425"/>
      <c r="GW5443" s="425"/>
      <c r="GX5443" s="425"/>
      <c r="GY5443" s="425"/>
      <c r="GZ5443" s="425"/>
      <c r="HA5443" s="425"/>
      <c r="HB5443" s="425"/>
      <c r="HC5443" s="425"/>
      <c r="HD5443" s="425"/>
      <c r="HE5443" s="425"/>
      <c r="HF5443" s="425"/>
      <c r="HG5443" s="425"/>
      <c r="HH5443" s="425"/>
      <c r="HI5443" s="425"/>
      <c r="HJ5443" s="425"/>
      <c r="HK5443" s="425"/>
      <c r="HL5443" s="425"/>
      <c r="HM5443" s="425"/>
      <c r="HN5443" s="425"/>
      <c r="HO5443" s="425"/>
      <c r="HP5443" s="425"/>
      <c r="HQ5443" s="425"/>
      <c r="HR5443" s="425"/>
      <c r="HS5443" s="425"/>
      <c r="HT5443" s="425"/>
      <c r="HU5443" s="425"/>
      <c r="HV5443" s="425"/>
      <c r="HW5443" s="425"/>
      <c r="HX5443" s="425"/>
      <c r="HY5443" s="425"/>
      <c r="HZ5443" s="425"/>
      <c r="IA5443" s="425"/>
      <c r="IB5443" s="425"/>
      <c r="IC5443" s="425"/>
      <c r="ID5443" s="425"/>
      <c r="IE5443" s="425"/>
      <c r="IF5443" s="425"/>
      <c r="IG5443" s="425"/>
      <c r="IH5443" s="425"/>
      <c r="II5443" s="425"/>
      <c r="IJ5443" s="425"/>
      <c r="IK5443" s="425"/>
      <c r="IL5443" s="425"/>
      <c r="IM5443" s="425"/>
      <c r="IN5443" s="425"/>
      <c r="IO5443" s="425"/>
      <c r="IP5443" s="425"/>
      <c r="IQ5443" s="425"/>
      <c r="IR5443" s="425"/>
      <c r="IS5443" s="425"/>
      <c r="IT5443" s="425"/>
      <c r="IU5443" s="425"/>
      <c r="IV5443" s="425"/>
    </row>
    <row r="5444" s="428" customFormat="1" ht="27.6" customHeight="1" spans="2:256">
      <c r="B5444" s="465"/>
      <c r="GH5444" s="425"/>
      <c r="GI5444" s="425"/>
      <c r="GJ5444" s="425"/>
      <c r="GK5444" s="425"/>
      <c r="GL5444" s="425"/>
      <c r="GM5444" s="425"/>
      <c r="GN5444" s="425"/>
      <c r="GO5444" s="425"/>
      <c r="GP5444" s="425"/>
      <c r="GQ5444" s="425"/>
      <c r="GR5444" s="425"/>
      <c r="GS5444" s="425"/>
      <c r="GT5444" s="425"/>
      <c r="GU5444" s="425"/>
      <c r="GV5444" s="425"/>
      <c r="GW5444" s="425"/>
      <c r="GX5444" s="425"/>
      <c r="GY5444" s="425"/>
      <c r="GZ5444" s="425"/>
      <c r="HA5444" s="425"/>
      <c r="HB5444" s="425"/>
      <c r="HC5444" s="425"/>
      <c r="HD5444" s="425"/>
      <c r="HE5444" s="425"/>
      <c r="HF5444" s="425"/>
      <c r="HG5444" s="425"/>
      <c r="HH5444" s="425"/>
      <c r="HI5444" s="425"/>
      <c r="HJ5444" s="425"/>
      <c r="HK5444" s="425"/>
      <c r="HL5444" s="425"/>
      <c r="HM5444" s="425"/>
      <c r="HN5444" s="425"/>
      <c r="HO5444" s="425"/>
      <c r="HP5444" s="425"/>
      <c r="HQ5444" s="425"/>
      <c r="HR5444" s="425"/>
      <c r="HS5444" s="425"/>
      <c r="HT5444" s="425"/>
      <c r="HU5444" s="425"/>
      <c r="HV5444" s="425"/>
      <c r="HW5444" s="425"/>
      <c r="HX5444" s="425"/>
      <c r="HY5444" s="425"/>
      <c r="HZ5444" s="425"/>
      <c r="IA5444" s="425"/>
      <c r="IB5444" s="425"/>
      <c r="IC5444" s="425"/>
      <c r="ID5444" s="425"/>
      <c r="IE5444" s="425"/>
      <c r="IF5444" s="425"/>
      <c r="IG5444" s="425"/>
      <c r="IH5444" s="425"/>
      <c r="II5444" s="425"/>
      <c r="IJ5444" s="425"/>
      <c r="IK5444" s="425"/>
      <c r="IL5444" s="425"/>
      <c r="IM5444" s="425"/>
      <c r="IN5444" s="425"/>
      <c r="IO5444" s="425"/>
      <c r="IP5444" s="425"/>
      <c r="IQ5444" s="425"/>
      <c r="IR5444" s="425"/>
      <c r="IS5444" s="425"/>
      <c r="IT5444" s="425"/>
      <c r="IU5444" s="425"/>
      <c r="IV5444" s="425"/>
    </row>
    <row r="5445" s="428" customFormat="1" ht="27.6" customHeight="1" spans="2:256">
      <c r="B5445" s="465"/>
      <c r="GH5445" s="425"/>
      <c r="GI5445" s="425"/>
      <c r="GJ5445" s="425"/>
      <c r="GK5445" s="425"/>
      <c r="GL5445" s="425"/>
      <c r="GM5445" s="425"/>
      <c r="GN5445" s="425"/>
      <c r="GO5445" s="425"/>
      <c r="GP5445" s="425"/>
      <c r="GQ5445" s="425"/>
      <c r="GR5445" s="425"/>
      <c r="GS5445" s="425"/>
      <c r="GT5445" s="425"/>
      <c r="GU5445" s="425"/>
      <c r="GV5445" s="425"/>
      <c r="GW5445" s="425"/>
      <c r="GX5445" s="425"/>
      <c r="GY5445" s="425"/>
      <c r="GZ5445" s="425"/>
      <c r="HA5445" s="425"/>
      <c r="HB5445" s="425"/>
      <c r="HC5445" s="425"/>
      <c r="HD5445" s="425"/>
      <c r="HE5445" s="425"/>
      <c r="HF5445" s="425"/>
      <c r="HG5445" s="425"/>
      <c r="HH5445" s="425"/>
      <c r="HI5445" s="425"/>
      <c r="HJ5445" s="425"/>
      <c r="HK5445" s="425"/>
      <c r="HL5445" s="425"/>
      <c r="HM5445" s="425"/>
      <c r="HN5445" s="425"/>
      <c r="HO5445" s="425"/>
      <c r="HP5445" s="425"/>
      <c r="HQ5445" s="425"/>
      <c r="HR5445" s="425"/>
      <c r="HS5445" s="425"/>
      <c r="HT5445" s="425"/>
      <c r="HU5445" s="425"/>
      <c r="HV5445" s="425"/>
      <c r="HW5445" s="425"/>
      <c r="HX5445" s="425"/>
      <c r="HY5445" s="425"/>
      <c r="HZ5445" s="425"/>
      <c r="IA5445" s="425"/>
      <c r="IB5445" s="425"/>
      <c r="IC5445" s="425"/>
      <c r="ID5445" s="425"/>
      <c r="IE5445" s="425"/>
      <c r="IF5445" s="425"/>
      <c r="IG5445" s="425"/>
      <c r="IH5445" s="425"/>
      <c r="II5445" s="425"/>
      <c r="IJ5445" s="425"/>
      <c r="IK5445" s="425"/>
      <c r="IL5445" s="425"/>
      <c r="IM5445" s="425"/>
      <c r="IN5445" s="425"/>
      <c r="IO5445" s="425"/>
      <c r="IP5445" s="425"/>
      <c r="IQ5445" s="425"/>
      <c r="IR5445" s="425"/>
      <c r="IS5445" s="425"/>
      <c r="IT5445" s="425"/>
      <c r="IU5445" s="425"/>
      <c r="IV5445" s="425"/>
    </row>
    <row r="5446" s="428" customFormat="1" ht="27.6" customHeight="1" spans="2:256">
      <c r="B5446" s="465"/>
      <c r="GH5446" s="425"/>
      <c r="GI5446" s="425"/>
      <c r="GJ5446" s="425"/>
      <c r="GK5446" s="425"/>
      <c r="GL5446" s="425"/>
      <c r="GM5446" s="425"/>
      <c r="GN5446" s="425"/>
      <c r="GO5446" s="425"/>
      <c r="GP5446" s="425"/>
      <c r="GQ5446" s="425"/>
      <c r="GR5446" s="425"/>
      <c r="GS5446" s="425"/>
      <c r="GT5446" s="425"/>
      <c r="GU5446" s="425"/>
      <c r="GV5446" s="425"/>
      <c r="GW5446" s="425"/>
      <c r="GX5446" s="425"/>
      <c r="GY5446" s="425"/>
      <c r="GZ5446" s="425"/>
      <c r="HA5446" s="425"/>
      <c r="HB5446" s="425"/>
      <c r="HC5446" s="425"/>
      <c r="HD5446" s="425"/>
      <c r="HE5446" s="425"/>
      <c r="HF5446" s="425"/>
      <c r="HG5446" s="425"/>
      <c r="HH5446" s="425"/>
      <c r="HI5446" s="425"/>
      <c r="HJ5446" s="425"/>
      <c r="HK5446" s="425"/>
      <c r="HL5446" s="425"/>
      <c r="HM5446" s="425"/>
      <c r="HN5446" s="425"/>
      <c r="HO5446" s="425"/>
      <c r="HP5446" s="425"/>
      <c r="HQ5446" s="425"/>
      <c r="HR5446" s="425"/>
      <c r="HS5446" s="425"/>
      <c r="HT5446" s="425"/>
      <c r="HU5446" s="425"/>
      <c r="HV5446" s="425"/>
      <c r="HW5446" s="425"/>
      <c r="HX5446" s="425"/>
      <c r="HY5446" s="425"/>
      <c r="HZ5446" s="425"/>
      <c r="IA5446" s="425"/>
      <c r="IB5446" s="425"/>
      <c r="IC5446" s="425"/>
      <c r="ID5446" s="425"/>
      <c r="IE5446" s="425"/>
      <c r="IF5446" s="425"/>
      <c r="IG5446" s="425"/>
      <c r="IH5446" s="425"/>
      <c r="II5446" s="425"/>
      <c r="IJ5446" s="425"/>
      <c r="IK5446" s="425"/>
      <c r="IL5446" s="425"/>
      <c r="IM5446" s="425"/>
      <c r="IN5446" s="425"/>
      <c r="IO5446" s="425"/>
      <c r="IP5446" s="425"/>
      <c r="IQ5446" s="425"/>
      <c r="IR5446" s="425"/>
      <c r="IS5446" s="425"/>
      <c r="IT5446" s="425"/>
      <c r="IU5446" s="425"/>
      <c r="IV5446" s="425"/>
    </row>
    <row r="5447" s="428" customFormat="1" ht="27.6" customHeight="1" spans="2:256">
      <c r="B5447" s="465"/>
      <c r="GH5447" s="425"/>
      <c r="GI5447" s="425"/>
      <c r="GJ5447" s="425"/>
      <c r="GK5447" s="425"/>
      <c r="GL5447" s="425"/>
      <c r="GM5447" s="425"/>
      <c r="GN5447" s="425"/>
      <c r="GO5447" s="425"/>
      <c r="GP5447" s="425"/>
      <c r="GQ5447" s="425"/>
      <c r="GR5447" s="425"/>
      <c r="GS5447" s="425"/>
      <c r="GT5447" s="425"/>
      <c r="GU5447" s="425"/>
      <c r="GV5447" s="425"/>
      <c r="GW5447" s="425"/>
      <c r="GX5447" s="425"/>
      <c r="GY5447" s="425"/>
      <c r="GZ5447" s="425"/>
      <c r="HA5447" s="425"/>
      <c r="HB5447" s="425"/>
      <c r="HC5447" s="425"/>
      <c r="HD5447" s="425"/>
      <c r="HE5447" s="425"/>
      <c r="HF5447" s="425"/>
      <c r="HG5447" s="425"/>
      <c r="HH5447" s="425"/>
      <c r="HI5447" s="425"/>
      <c r="HJ5447" s="425"/>
      <c r="HK5447" s="425"/>
      <c r="HL5447" s="425"/>
      <c r="HM5447" s="425"/>
      <c r="HN5447" s="425"/>
      <c r="HO5447" s="425"/>
      <c r="HP5447" s="425"/>
      <c r="HQ5447" s="425"/>
      <c r="HR5447" s="425"/>
      <c r="HS5447" s="425"/>
      <c r="HT5447" s="425"/>
      <c r="HU5447" s="425"/>
      <c r="HV5447" s="425"/>
      <c r="HW5447" s="425"/>
      <c r="HX5447" s="425"/>
      <c r="HY5447" s="425"/>
      <c r="HZ5447" s="425"/>
      <c r="IA5447" s="425"/>
      <c r="IB5447" s="425"/>
      <c r="IC5447" s="425"/>
      <c r="ID5447" s="425"/>
      <c r="IE5447" s="425"/>
      <c r="IF5447" s="425"/>
      <c r="IG5447" s="425"/>
      <c r="IH5447" s="425"/>
      <c r="II5447" s="425"/>
      <c r="IJ5447" s="425"/>
      <c r="IK5447" s="425"/>
      <c r="IL5447" s="425"/>
      <c r="IM5447" s="425"/>
      <c r="IN5447" s="425"/>
      <c r="IO5447" s="425"/>
      <c r="IP5447" s="425"/>
      <c r="IQ5447" s="425"/>
      <c r="IR5447" s="425"/>
      <c r="IS5447" s="425"/>
      <c r="IT5447" s="425"/>
      <c r="IU5447" s="425"/>
      <c r="IV5447" s="425"/>
    </row>
    <row r="5448" s="428" customFormat="1" ht="27.6" customHeight="1" spans="2:256">
      <c r="B5448" s="465"/>
      <c r="GH5448" s="425"/>
      <c r="GI5448" s="425"/>
      <c r="GJ5448" s="425"/>
      <c r="GK5448" s="425"/>
      <c r="GL5448" s="425"/>
      <c r="GM5448" s="425"/>
      <c r="GN5448" s="425"/>
      <c r="GO5448" s="425"/>
      <c r="GP5448" s="425"/>
      <c r="GQ5448" s="425"/>
      <c r="GR5448" s="425"/>
      <c r="GS5448" s="425"/>
      <c r="GT5448" s="425"/>
      <c r="GU5448" s="425"/>
      <c r="GV5448" s="425"/>
      <c r="GW5448" s="425"/>
      <c r="GX5448" s="425"/>
      <c r="GY5448" s="425"/>
      <c r="GZ5448" s="425"/>
      <c r="HA5448" s="425"/>
      <c r="HB5448" s="425"/>
      <c r="HC5448" s="425"/>
      <c r="HD5448" s="425"/>
      <c r="HE5448" s="425"/>
      <c r="HF5448" s="425"/>
      <c r="HG5448" s="425"/>
      <c r="HH5448" s="425"/>
      <c r="HI5448" s="425"/>
      <c r="HJ5448" s="425"/>
      <c r="HK5448" s="425"/>
      <c r="HL5448" s="425"/>
      <c r="HM5448" s="425"/>
      <c r="HN5448" s="425"/>
      <c r="HO5448" s="425"/>
      <c r="HP5448" s="425"/>
      <c r="HQ5448" s="425"/>
      <c r="HR5448" s="425"/>
      <c r="HS5448" s="425"/>
      <c r="HT5448" s="425"/>
      <c r="HU5448" s="425"/>
      <c r="HV5448" s="425"/>
      <c r="HW5448" s="425"/>
      <c r="HX5448" s="425"/>
      <c r="HY5448" s="425"/>
      <c r="HZ5448" s="425"/>
      <c r="IA5448" s="425"/>
      <c r="IB5448" s="425"/>
      <c r="IC5448" s="425"/>
      <c r="ID5448" s="425"/>
      <c r="IE5448" s="425"/>
      <c r="IF5448" s="425"/>
      <c r="IG5448" s="425"/>
      <c r="IH5448" s="425"/>
      <c r="II5448" s="425"/>
      <c r="IJ5448" s="425"/>
      <c r="IK5448" s="425"/>
      <c r="IL5448" s="425"/>
      <c r="IM5448" s="425"/>
      <c r="IN5448" s="425"/>
      <c r="IO5448" s="425"/>
      <c r="IP5448" s="425"/>
      <c r="IQ5448" s="425"/>
      <c r="IR5448" s="425"/>
      <c r="IS5448" s="425"/>
      <c r="IT5448" s="425"/>
      <c r="IU5448" s="425"/>
      <c r="IV5448" s="425"/>
    </row>
    <row r="5449" s="428" customFormat="1" ht="27.6" customHeight="1" spans="2:256">
      <c r="B5449" s="465"/>
      <c r="GH5449" s="425"/>
      <c r="GI5449" s="425"/>
      <c r="GJ5449" s="425"/>
      <c r="GK5449" s="425"/>
      <c r="GL5449" s="425"/>
      <c r="GM5449" s="425"/>
      <c r="GN5449" s="425"/>
      <c r="GO5449" s="425"/>
      <c r="GP5449" s="425"/>
      <c r="GQ5449" s="425"/>
      <c r="GR5449" s="425"/>
      <c r="GS5449" s="425"/>
      <c r="GT5449" s="425"/>
      <c r="GU5449" s="425"/>
      <c r="GV5449" s="425"/>
      <c r="GW5449" s="425"/>
      <c r="GX5449" s="425"/>
      <c r="GY5449" s="425"/>
      <c r="GZ5449" s="425"/>
      <c r="HA5449" s="425"/>
      <c r="HB5449" s="425"/>
      <c r="HC5449" s="425"/>
      <c r="HD5449" s="425"/>
      <c r="HE5449" s="425"/>
      <c r="HF5449" s="425"/>
      <c r="HG5449" s="425"/>
      <c r="HH5449" s="425"/>
      <c r="HI5449" s="425"/>
      <c r="HJ5449" s="425"/>
      <c r="HK5449" s="425"/>
      <c r="HL5449" s="425"/>
      <c r="HM5449" s="425"/>
      <c r="HN5449" s="425"/>
      <c r="HO5449" s="425"/>
      <c r="HP5449" s="425"/>
      <c r="HQ5449" s="425"/>
      <c r="HR5449" s="425"/>
      <c r="HS5449" s="425"/>
      <c r="HT5449" s="425"/>
      <c r="HU5449" s="425"/>
      <c r="HV5449" s="425"/>
      <c r="HW5449" s="425"/>
      <c r="HX5449" s="425"/>
      <c r="HY5449" s="425"/>
      <c r="HZ5449" s="425"/>
      <c r="IA5449" s="425"/>
      <c r="IB5449" s="425"/>
      <c r="IC5449" s="425"/>
      <c r="ID5449" s="425"/>
      <c r="IE5449" s="425"/>
      <c r="IF5449" s="425"/>
      <c r="IG5449" s="425"/>
      <c r="IH5449" s="425"/>
      <c r="II5449" s="425"/>
      <c r="IJ5449" s="425"/>
      <c r="IK5449" s="425"/>
      <c r="IL5449" s="425"/>
      <c r="IM5449" s="425"/>
      <c r="IN5449" s="425"/>
      <c r="IO5449" s="425"/>
      <c r="IP5449" s="425"/>
      <c r="IQ5449" s="425"/>
      <c r="IR5449" s="425"/>
      <c r="IS5449" s="425"/>
      <c r="IT5449" s="425"/>
      <c r="IU5449" s="425"/>
      <c r="IV5449" s="425"/>
    </row>
    <row r="5450" s="428" customFormat="1" ht="27.6" customHeight="1" spans="2:256">
      <c r="B5450" s="465"/>
      <c r="GH5450" s="425"/>
      <c r="GI5450" s="425"/>
      <c r="GJ5450" s="425"/>
      <c r="GK5450" s="425"/>
      <c r="GL5450" s="425"/>
      <c r="GM5450" s="425"/>
      <c r="GN5450" s="425"/>
      <c r="GO5450" s="425"/>
      <c r="GP5450" s="425"/>
      <c r="GQ5450" s="425"/>
      <c r="GR5450" s="425"/>
      <c r="GS5450" s="425"/>
      <c r="GT5450" s="425"/>
      <c r="GU5450" s="425"/>
      <c r="GV5450" s="425"/>
      <c r="GW5450" s="425"/>
      <c r="GX5450" s="425"/>
      <c r="GY5450" s="425"/>
      <c r="GZ5450" s="425"/>
      <c r="HA5450" s="425"/>
      <c r="HB5450" s="425"/>
      <c r="HC5450" s="425"/>
      <c r="HD5450" s="425"/>
      <c r="HE5450" s="425"/>
      <c r="HF5450" s="425"/>
      <c r="HG5450" s="425"/>
      <c r="HH5450" s="425"/>
      <c r="HI5450" s="425"/>
      <c r="HJ5450" s="425"/>
      <c r="HK5450" s="425"/>
      <c r="HL5450" s="425"/>
      <c r="HM5450" s="425"/>
      <c r="HN5450" s="425"/>
      <c r="HO5450" s="425"/>
      <c r="HP5450" s="425"/>
      <c r="HQ5450" s="425"/>
      <c r="HR5450" s="425"/>
      <c r="HS5450" s="425"/>
      <c r="HT5450" s="425"/>
      <c r="HU5450" s="425"/>
      <c r="HV5450" s="425"/>
      <c r="HW5450" s="425"/>
      <c r="HX5450" s="425"/>
      <c r="HY5450" s="425"/>
      <c r="HZ5450" s="425"/>
      <c r="IA5450" s="425"/>
      <c r="IB5450" s="425"/>
      <c r="IC5450" s="425"/>
      <c r="ID5450" s="425"/>
      <c r="IE5450" s="425"/>
      <c r="IF5450" s="425"/>
      <c r="IG5450" s="425"/>
      <c r="IH5450" s="425"/>
      <c r="II5450" s="425"/>
      <c r="IJ5450" s="425"/>
      <c r="IK5450" s="425"/>
      <c r="IL5450" s="425"/>
      <c r="IM5450" s="425"/>
      <c r="IN5450" s="425"/>
      <c r="IO5450" s="425"/>
      <c r="IP5450" s="425"/>
      <c r="IQ5450" s="425"/>
      <c r="IR5450" s="425"/>
      <c r="IS5450" s="425"/>
      <c r="IT5450" s="425"/>
      <c r="IU5450" s="425"/>
      <c r="IV5450" s="425"/>
    </row>
    <row r="5451" s="428" customFormat="1" ht="27.6" customHeight="1" spans="2:256">
      <c r="B5451" s="465"/>
      <c r="GH5451" s="425"/>
      <c r="GI5451" s="425"/>
      <c r="GJ5451" s="425"/>
      <c r="GK5451" s="425"/>
      <c r="GL5451" s="425"/>
      <c r="GM5451" s="425"/>
      <c r="GN5451" s="425"/>
      <c r="GO5451" s="425"/>
      <c r="GP5451" s="425"/>
      <c r="GQ5451" s="425"/>
      <c r="GR5451" s="425"/>
      <c r="GS5451" s="425"/>
      <c r="GT5451" s="425"/>
      <c r="GU5451" s="425"/>
      <c r="GV5451" s="425"/>
      <c r="GW5451" s="425"/>
      <c r="GX5451" s="425"/>
      <c r="GY5451" s="425"/>
      <c r="GZ5451" s="425"/>
      <c r="HA5451" s="425"/>
      <c r="HB5451" s="425"/>
      <c r="HC5451" s="425"/>
      <c r="HD5451" s="425"/>
      <c r="HE5451" s="425"/>
      <c r="HF5451" s="425"/>
      <c r="HG5451" s="425"/>
      <c r="HH5451" s="425"/>
      <c r="HI5451" s="425"/>
      <c r="HJ5451" s="425"/>
      <c r="HK5451" s="425"/>
      <c r="HL5451" s="425"/>
      <c r="HM5451" s="425"/>
      <c r="HN5451" s="425"/>
      <c r="HO5451" s="425"/>
      <c r="HP5451" s="425"/>
      <c r="HQ5451" s="425"/>
      <c r="HR5451" s="425"/>
      <c r="HS5451" s="425"/>
      <c r="HT5451" s="425"/>
      <c r="HU5451" s="425"/>
      <c r="HV5451" s="425"/>
      <c r="HW5451" s="425"/>
      <c r="HX5451" s="425"/>
      <c r="HY5451" s="425"/>
      <c r="HZ5451" s="425"/>
      <c r="IA5451" s="425"/>
      <c r="IB5451" s="425"/>
      <c r="IC5451" s="425"/>
      <c r="ID5451" s="425"/>
      <c r="IE5451" s="425"/>
      <c r="IF5451" s="425"/>
      <c r="IG5451" s="425"/>
      <c r="IH5451" s="425"/>
      <c r="II5451" s="425"/>
      <c r="IJ5451" s="425"/>
      <c r="IK5451" s="425"/>
      <c r="IL5451" s="425"/>
      <c r="IM5451" s="425"/>
      <c r="IN5451" s="425"/>
      <c r="IO5451" s="425"/>
      <c r="IP5451" s="425"/>
      <c r="IQ5451" s="425"/>
      <c r="IR5451" s="425"/>
      <c r="IS5451" s="425"/>
      <c r="IT5451" s="425"/>
      <c r="IU5451" s="425"/>
      <c r="IV5451" s="425"/>
    </row>
    <row r="5452" s="428" customFormat="1" ht="27.6" customHeight="1" spans="2:256">
      <c r="B5452" s="465"/>
      <c r="GH5452" s="425"/>
      <c r="GI5452" s="425"/>
      <c r="GJ5452" s="425"/>
      <c r="GK5452" s="425"/>
      <c r="GL5452" s="425"/>
      <c r="GM5452" s="425"/>
      <c r="GN5452" s="425"/>
      <c r="GO5452" s="425"/>
      <c r="GP5452" s="425"/>
      <c r="GQ5452" s="425"/>
      <c r="GR5452" s="425"/>
      <c r="GS5452" s="425"/>
      <c r="GT5452" s="425"/>
      <c r="GU5452" s="425"/>
      <c r="GV5452" s="425"/>
      <c r="GW5452" s="425"/>
      <c r="GX5452" s="425"/>
      <c r="GY5452" s="425"/>
      <c r="GZ5452" s="425"/>
      <c r="HA5452" s="425"/>
      <c r="HB5452" s="425"/>
      <c r="HC5452" s="425"/>
      <c r="HD5452" s="425"/>
      <c r="HE5452" s="425"/>
      <c r="HF5452" s="425"/>
      <c r="HG5452" s="425"/>
      <c r="HH5452" s="425"/>
      <c r="HI5452" s="425"/>
      <c r="HJ5452" s="425"/>
      <c r="HK5452" s="425"/>
      <c r="HL5452" s="425"/>
      <c r="HM5452" s="425"/>
      <c r="HN5452" s="425"/>
      <c r="HO5452" s="425"/>
      <c r="HP5452" s="425"/>
      <c r="HQ5452" s="425"/>
      <c r="HR5452" s="425"/>
      <c r="HS5452" s="425"/>
      <c r="HT5452" s="425"/>
      <c r="HU5452" s="425"/>
      <c r="HV5452" s="425"/>
      <c r="HW5452" s="425"/>
      <c r="HX5452" s="425"/>
      <c r="HY5452" s="425"/>
      <c r="HZ5452" s="425"/>
      <c r="IA5452" s="425"/>
      <c r="IB5452" s="425"/>
      <c r="IC5452" s="425"/>
      <c r="ID5452" s="425"/>
      <c r="IE5452" s="425"/>
      <c r="IF5452" s="425"/>
      <c r="IG5452" s="425"/>
      <c r="IH5452" s="425"/>
      <c r="II5452" s="425"/>
      <c r="IJ5452" s="425"/>
      <c r="IK5452" s="425"/>
      <c r="IL5452" s="425"/>
      <c r="IM5452" s="425"/>
      <c r="IN5452" s="425"/>
      <c r="IO5452" s="425"/>
      <c r="IP5452" s="425"/>
      <c r="IQ5452" s="425"/>
      <c r="IR5452" s="425"/>
      <c r="IS5452" s="425"/>
      <c r="IT5452" s="425"/>
      <c r="IU5452" s="425"/>
      <c r="IV5452" s="425"/>
    </row>
    <row r="5453" s="428" customFormat="1" ht="27.6" customHeight="1" spans="2:256">
      <c r="B5453" s="465"/>
      <c r="GH5453" s="425"/>
      <c r="GI5453" s="425"/>
      <c r="GJ5453" s="425"/>
      <c r="GK5453" s="425"/>
      <c r="GL5453" s="425"/>
      <c r="GM5453" s="425"/>
      <c r="GN5453" s="425"/>
      <c r="GO5453" s="425"/>
      <c r="GP5453" s="425"/>
      <c r="GQ5453" s="425"/>
      <c r="GR5453" s="425"/>
      <c r="GS5453" s="425"/>
      <c r="GT5453" s="425"/>
      <c r="GU5453" s="425"/>
      <c r="GV5453" s="425"/>
      <c r="GW5453" s="425"/>
      <c r="GX5453" s="425"/>
      <c r="GY5453" s="425"/>
      <c r="GZ5453" s="425"/>
      <c r="HA5453" s="425"/>
      <c r="HB5453" s="425"/>
      <c r="HC5453" s="425"/>
      <c r="HD5453" s="425"/>
      <c r="HE5453" s="425"/>
      <c r="HF5453" s="425"/>
      <c r="HG5453" s="425"/>
      <c r="HH5453" s="425"/>
      <c r="HI5453" s="425"/>
      <c r="HJ5453" s="425"/>
      <c r="HK5453" s="425"/>
      <c r="HL5453" s="425"/>
      <c r="HM5453" s="425"/>
      <c r="HN5453" s="425"/>
      <c r="HO5453" s="425"/>
      <c r="HP5453" s="425"/>
      <c r="HQ5453" s="425"/>
      <c r="HR5453" s="425"/>
      <c r="HS5453" s="425"/>
      <c r="HT5453" s="425"/>
      <c r="HU5453" s="425"/>
      <c r="HV5453" s="425"/>
      <c r="HW5453" s="425"/>
      <c r="HX5453" s="425"/>
      <c r="HY5453" s="425"/>
      <c r="HZ5453" s="425"/>
      <c r="IA5453" s="425"/>
      <c r="IB5453" s="425"/>
      <c r="IC5453" s="425"/>
      <c r="ID5453" s="425"/>
      <c r="IE5453" s="425"/>
      <c r="IF5453" s="425"/>
      <c r="IG5453" s="425"/>
      <c r="IH5453" s="425"/>
      <c r="II5453" s="425"/>
      <c r="IJ5453" s="425"/>
      <c r="IK5453" s="425"/>
      <c r="IL5453" s="425"/>
      <c r="IM5453" s="425"/>
      <c r="IN5453" s="425"/>
      <c r="IO5453" s="425"/>
      <c r="IP5453" s="425"/>
      <c r="IQ5453" s="425"/>
      <c r="IR5453" s="425"/>
      <c r="IS5453" s="425"/>
      <c r="IT5453" s="425"/>
      <c r="IU5453" s="425"/>
      <c r="IV5453" s="425"/>
    </row>
    <row r="5454" s="428" customFormat="1" ht="27.6" customHeight="1" spans="2:256">
      <c r="B5454" s="465"/>
      <c r="GH5454" s="425"/>
      <c r="GI5454" s="425"/>
      <c r="GJ5454" s="425"/>
      <c r="GK5454" s="425"/>
      <c r="GL5454" s="425"/>
      <c r="GM5454" s="425"/>
      <c r="GN5454" s="425"/>
      <c r="GO5454" s="425"/>
      <c r="GP5454" s="425"/>
      <c r="GQ5454" s="425"/>
      <c r="GR5454" s="425"/>
      <c r="GS5454" s="425"/>
      <c r="GT5454" s="425"/>
      <c r="GU5454" s="425"/>
      <c r="GV5454" s="425"/>
      <c r="GW5454" s="425"/>
      <c r="GX5454" s="425"/>
      <c r="GY5454" s="425"/>
      <c r="GZ5454" s="425"/>
      <c r="HA5454" s="425"/>
      <c r="HB5454" s="425"/>
      <c r="HC5454" s="425"/>
      <c r="HD5454" s="425"/>
      <c r="HE5454" s="425"/>
      <c r="HF5454" s="425"/>
      <c r="HG5454" s="425"/>
      <c r="HH5454" s="425"/>
      <c r="HI5454" s="425"/>
      <c r="HJ5454" s="425"/>
      <c r="HK5454" s="425"/>
      <c r="HL5454" s="425"/>
      <c r="HM5454" s="425"/>
      <c r="HN5454" s="425"/>
      <c r="HO5454" s="425"/>
      <c r="HP5454" s="425"/>
      <c r="HQ5454" s="425"/>
      <c r="HR5454" s="425"/>
      <c r="HS5454" s="425"/>
      <c r="HT5454" s="425"/>
      <c r="HU5454" s="425"/>
      <c r="HV5454" s="425"/>
      <c r="HW5454" s="425"/>
      <c r="HX5454" s="425"/>
      <c r="HY5454" s="425"/>
      <c r="HZ5454" s="425"/>
      <c r="IA5454" s="425"/>
      <c r="IB5454" s="425"/>
      <c r="IC5454" s="425"/>
      <c r="ID5454" s="425"/>
      <c r="IE5454" s="425"/>
      <c r="IF5454" s="425"/>
      <c r="IG5454" s="425"/>
      <c r="IH5454" s="425"/>
      <c r="II5454" s="425"/>
      <c r="IJ5454" s="425"/>
      <c r="IK5454" s="425"/>
      <c r="IL5454" s="425"/>
      <c r="IM5454" s="425"/>
      <c r="IN5454" s="425"/>
      <c r="IO5454" s="425"/>
      <c r="IP5454" s="425"/>
      <c r="IQ5454" s="425"/>
      <c r="IR5454" s="425"/>
      <c r="IS5454" s="425"/>
      <c r="IT5454" s="425"/>
      <c r="IU5454" s="425"/>
      <c r="IV5454" s="425"/>
    </row>
    <row r="5455" s="428" customFormat="1" ht="27.6" customHeight="1" spans="2:256">
      <c r="B5455" s="465"/>
      <c r="GH5455" s="425"/>
      <c r="GI5455" s="425"/>
      <c r="GJ5455" s="425"/>
      <c r="GK5455" s="425"/>
      <c r="GL5455" s="425"/>
      <c r="GM5455" s="425"/>
      <c r="GN5455" s="425"/>
      <c r="GO5455" s="425"/>
      <c r="GP5455" s="425"/>
      <c r="GQ5455" s="425"/>
      <c r="GR5455" s="425"/>
      <c r="GS5455" s="425"/>
      <c r="GT5455" s="425"/>
      <c r="GU5455" s="425"/>
      <c r="GV5455" s="425"/>
      <c r="GW5455" s="425"/>
      <c r="GX5455" s="425"/>
      <c r="GY5455" s="425"/>
      <c r="GZ5455" s="425"/>
      <c r="HA5455" s="425"/>
      <c r="HB5455" s="425"/>
      <c r="HC5455" s="425"/>
      <c r="HD5455" s="425"/>
      <c r="HE5455" s="425"/>
      <c r="HF5455" s="425"/>
      <c r="HG5455" s="425"/>
      <c r="HH5455" s="425"/>
      <c r="HI5455" s="425"/>
      <c r="HJ5455" s="425"/>
      <c r="HK5455" s="425"/>
      <c r="HL5455" s="425"/>
      <c r="HM5455" s="425"/>
      <c r="HN5455" s="425"/>
      <c r="HO5455" s="425"/>
      <c r="HP5455" s="425"/>
      <c r="HQ5455" s="425"/>
      <c r="HR5455" s="425"/>
      <c r="HS5455" s="425"/>
      <c r="HT5455" s="425"/>
      <c r="HU5455" s="425"/>
      <c r="HV5455" s="425"/>
      <c r="HW5455" s="425"/>
      <c r="HX5455" s="425"/>
      <c r="HY5455" s="425"/>
      <c r="HZ5455" s="425"/>
      <c r="IA5455" s="425"/>
      <c r="IB5455" s="425"/>
      <c r="IC5455" s="425"/>
      <c r="ID5455" s="425"/>
      <c r="IE5455" s="425"/>
      <c r="IF5455" s="425"/>
      <c r="IG5455" s="425"/>
      <c r="IH5455" s="425"/>
      <c r="II5455" s="425"/>
      <c r="IJ5455" s="425"/>
      <c r="IK5455" s="425"/>
      <c r="IL5455" s="425"/>
      <c r="IM5455" s="425"/>
      <c r="IN5455" s="425"/>
      <c r="IO5455" s="425"/>
      <c r="IP5455" s="425"/>
      <c r="IQ5455" s="425"/>
      <c r="IR5455" s="425"/>
      <c r="IS5455" s="425"/>
      <c r="IT5455" s="425"/>
      <c r="IU5455" s="425"/>
      <c r="IV5455" s="425"/>
    </row>
    <row r="5456" s="428" customFormat="1" ht="27.6" customHeight="1" spans="2:256">
      <c r="B5456" s="465"/>
      <c r="GH5456" s="425"/>
      <c r="GI5456" s="425"/>
      <c r="GJ5456" s="425"/>
      <c r="GK5456" s="425"/>
      <c r="GL5456" s="425"/>
      <c r="GM5456" s="425"/>
      <c r="GN5456" s="425"/>
      <c r="GO5456" s="425"/>
      <c r="GP5456" s="425"/>
      <c r="GQ5456" s="425"/>
      <c r="GR5456" s="425"/>
      <c r="GS5456" s="425"/>
      <c r="GT5456" s="425"/>
      <c r="GU5456" s="425"/>
      <c r="GV5456" s="425"/>
      <c r="GW5456" s="425"/>
      <c r="GX5456" s="425"/>
      <c r="GY5456" s="425"/>
      <c r="GZ5456" s="425"/>
      <c r="HA5456" s="425"/>
      <c r="HB5456" s="425"/>
      <c r="HC5456" s="425"/>
      <c r="HD5456" s="425"/>
      <c r="HE5456" s="425"/>
      <c r="HF5456" s="425"/>
      <c r="HG5456" s="425"/>
      <c r="HH5456" s="425"/>
      <c r="HI5456" s="425"/>
      <c r="HJ5456" s="425"/>
      <c r="HK5456" s="425"/>
      <c r="HL5456" s="425"/>
      <c r="HM5456" s="425"/>
      <c r="HN5456" s="425"/>
      <c r="HO5456" s="425"/>
      <c r="HP5456" s="425"/>
      <c r="HQ5456" s="425"/>
      <c r="HR5456" s="425"/>
      <c r="HS5456" s="425"/>
      <c r="HT5456" s="425"/>
      <c r="HU5456" s="425"/>
      <c r="HV5456" s="425"/>
      <c r="HW5456" s="425"/>
      <c r="HX5456" s="425"/>
      <c r="HY5456" s="425"/>
      <c r="HZ5456" s="425"/>
      <c r="IA5456" s="425"/>
      <c r="IB5456" s="425"/>
      <c r="IC5456" s="425"/>
      <c r="ID5456" s="425"/>
      <c r="IE5456" s="425"/>
      <c r="IF5456" s="425"/>
      <c r="IG5456" s="425"/>
      <c r="IH5456" s="425"/>
      <c r="II5456" s="425"/>
      <c r="IJ5456" s="425"/>
      <c r="IK5456" s="425"/>
      <c r="IL5456" s="425"/>
      <c r="IM5456" s="425"/>
      <c r="IN5456" s="425"/>
      <c r="IO5456" s="425"/>
      <c r="IP5456" s="425"/>
      <c r="IQ5456" s="425"/>
      <c r="IR5456" s="425"/>
      <c r="IS5456" s="425"/>
      <c r="IT5456" s="425"/>
      <c r="IU5456" s="425"/>
      <c r="IV5456" s="425"/>
    </row>
    <row r="5457" s="428" customFormat="1" ht="27.6" customHeight="1" spans="2:256">
      <c r="B5457" s="465"/>
      <c r="GH5457" s="425"/>
      <c r="GI5457" s="425"/>
      <c r="GJ5457" s="425"/>
      <c r="GK5457" s="425"/>
      <c r="GL5457" s="425"/>
      <c r="GM5457" s="425"/>
      <c r="GN5457" s="425"/>
      <c r="GO5457" s="425"/>
      <c r="GP5457" s="425"/>
      <c r="GQ5457" s="425"/>
      <c r="GR5457" s="425"/>
      <c r="GS5457" s="425"/>
      <c r="GT5457" s="425"/>
      <c r="GU5457" s="425"/>
      <c r="GV5457" s="425"/>
      <c r="GW5457" s="425"/>
      <c r="GX5457" s="425"/>
      <c r="GY5457" s="425"/>
      <c r="GZ5457" s="425"/>
      <c r="HA5457" s="425"/>
      <c r="HB5457" s="425"/>
      <c r="HC5457" s="425"/>
      <c r="HD5457" s="425"/>
      <c r="HE5457" s="425"/>
      <c r="HF5457" s="425"/>
      <c r="HG5457" s="425"/>
      <c r="HH5457" s="425"/>
      <c r="HI5457" s="425"/>
      <c r="HJ5457" s="425"/>
      <c r="HK5457" s="425"/>
      <c r="HL5457" s="425"/>
      <c r="HM5457" s="425"/>
      <c r="HN5457" s="425"/>
      <c r="HO5457" s="425"/>
      <c r="HP5457" s="425"/>
      <c r="HQ5457" s="425"/>
      <c r="HR5457" s="425"/>
      <c r="HS5457" s="425"/>
      <c r="HT5457" s="425"/>
      <c r="HU5457" s="425"/>
      <c r="HV5457" s="425"/>
      <c r="HW5457" s="425"/>
      <c r="HX5457" s="425"/>
      <c r="HY5457" s="425"/>
      <c r="HZ5457" s="425"/>
      <c r="IA5457" s="425"/>
      <c r="IB5457" s="425"/>
      <c r="IC5457" s="425"/>
      <c r="ID5457" s="425"/>
      <c r="IE5457" s="425"/>
      <c r="IF5457" s="425"/>
      <c r="IG5457" s="425"/>
      <c r="IH5457" s="425"/>
      <c r="II5457" s="425"/>
      <c r="IJ5457" s="425"/>
      <c r="IK5457" s="425"/>
      <c r="IL5457" s="425"/>
      <c r="IM5457" s="425"/>
      <c r="IN5457" s="425"/>
      <c r="IO5457" s="425"/>
      <c r="IP5457" s="425"/>
      <c r="IQ5457" s="425"/>
      <c r="IR5457" s="425"/>
      <c r="IS5457" s="425"/>
      <c r="IT5457" s="425"/>
      <c r="IU5457" s="425"/>
      <c r="IV5457" s="425"/>
    </row>
    <row r="5458" s="428" customFormat="1" ht="27.6" customHeight="1" spans="2:256">
      <c r="B5458" s="465"/>
      <c r="GH5458" s="425"/>
      <c r="GI5458" s="425"/>
      <c r="GJ5458" s="425"/>
      <c r="GK5458" s="425"/>
      <c r="GL5458" s="425"/>
      <c r="GM5458" s="425"/>
      <c r="GN5458" s="425"/>
      <c r="GO5458" s="425"/>
      <c r="GP5458" s="425"/>
      <c r="GQ5458" s="425"/>
      <c r="GR5458" s="425"/>
      <c r="GS5458" s="425"/>
      <c r="GT5458" s="425"/>
      <c r="GU5458" s="425"/>
      <c r="GV5458" s="425"/>
      <c r="GW5458" s="425"/>
      <c r="GX5458" s="425"/>
      <c r="GY5458" s="425"/>
      <c r="GZ5458" s="425"/>
      <c r="HA5458" s="425"/>
      <c r="HB5458" s="425"/>
      <c r="HC5458" s="425"/>
      <c r="HD5458" s="425"/>
      <c r="HE5458" s="425"/>
      <c r="HF5458" s="425"/>
      <c r="HG5458" s="425"/>
      <c r="HH5458" s="425"/>
      <c r="HI5458" s="425"/>
      <c r="HJ5458" s="425"/>
      <c r="HK5458" s="425"/>
      <c r="HL5458" s="425"/>
      <c r="HM5458" s="425"/>
      <c r="HN5458" s="425"/>
      <c r="HO5458" s="425"/>
      <c r="HP5458" s="425"/>
      <c r="HQ5458" s="425"/>
      <c r="HR5458" s="425"/>
      <c r="HS5458" s="425"/>
      <c r="HT5458" s="425"/>
      <c r="HU5458" s="425"/>
      <c r="HV5458" s="425"/>
      <c r="HW5458" s="425"/>
      <c r="HX5458" s="425"/>
      <c r="HY5458" s="425"/>
      <c r="HZ5458" s="425"/>
      <c r="IA5458" s="425"/>
      <c r="IB5458" s="425"/>
      <c r="IC5458" s="425"/>
      <c r="ID5458" s="425"/>
      <c r="IE5458" s="425"/>
      <c r="IF5458" s="425"/>
      <c r="IG5458" s="425"/>
      <c r="IH5458" s="425"/>
      <c r="II5458" s="425"/>
      <c r="IJ5458" s="425"/>
      <c r="IK5458" s="425"/>
      <c r="IL5458" s="425"/>
      <c r="IM5458" s="425"/>
      <c r="IN5458" s="425"/>
      <c r="IO5458" s="425"/>
      <c r="IP5458" s="425"/>
      <c r="IQ5458" s="425"/>
      <c r="IR5458" s="425"/>
      <c r="IS5458" s="425"/>
      <c r="IT5458" s="425"/>
      <c r="IU5458" s="425"/>
      <c r="IV5458" s="425"/>
    </row>
    <row r="5459" s="428" customFormat="1" ht="27.6" customHeight="1" spans="2:256">
      <c r="B5459" s="465"/>
      <c r="GH5459" s="425"/>
      <c r="GI5459" s="425"/>
      <c r="GJ5459" s="425"/>
      <c r="GK5459" s="425"/>
      <c r="GL5459" s="425"/>
      <c r="GM5459" s="425"/>
      <c r="GN5459" s="425"/>
      <c r="GO5459" s="425"/>
      <c r="GP5459" s="425"/>
      <c r="GQ5459" s="425"/>
      <c r="GR5459" s="425"/>
      <c r="GS5459" s="425"/>
      <c r="GT5459" s="425"/>
      <c r="GU5459" s="425"/>
      <c r="GV5459" s="425"/>
      <c r="GW5459" s="425"/>
      <c r="GX5459" s="425"/>
      <c r="GY5459" s="425"/>
      <c r="GZ5459" s="425"/>
      <c r="HA5459" s="425"/>
      <c r="HB5459" s="425"/>
      <c r="HC5459" s="425"/>
      <c r="HD5459" s="425"/>
      <c r="HE5459" s="425"/>
      <c r="HF5459" s="425"/>
      <c r="HG5459" s="425"/>
      <c r="HH5459" s="425"/>
      <c r="HI5459" s="425"/>
      <c r="HJ5459" s="425"/>
      <c r="HK5459" s="425"/>
      <c r="HL5459" s="425"/>
      <c r="HM5459" s="425"/>
      <c r="HN5459" s="425"/>
      <c r="HO5459" s="425"/>
      <c r="HP5459" s="425"/>
      <c r="HQ5459" s="425"/>
      <c r="HR5459" s="425"/>
      <c r="HS5459" s="425"/>
      <c r="HT5459" s="425"/>
      <c r="HU5459" s="425"/>
      <c r="HV5459" s="425"/>
      <c r="HW5459" s="425"/>
      <c r="HX5459" s="425"/>
      <c r="HY5459" s="425"/>
      <c r="HZ5459" s="425"/>
      <c r="IA5459" s="425"/>
      <c r="IB5459" s="425"/>
      <c r="IC5459" s="425"/>
      <c r="ID5459" s="425"/>
      <c r="IE5459" s="425"/>
      <c r="IF5459" s="425"/>
      <c r="IG5459" s="425"/>
      <c r="IH5459" s="425"/>
      <c r="II5459" s="425"/>
      <c r="IJ5459" s="425"/>
      <c r="IK5459" s="425"/>
      <c r="IL5459" s="425"/>
      <c r="IM5459" s="425"/>
      <c r="IN5459" s="425"/>
      <c r="IO5459" s="425"/>
      <c r="IP5459" s="425"/>
      <c r="IQ5459" s="425"/>
      <c r="IR5459" s="425"/>
      <c r="IS5459" s="425"/>
      <c r="IT5459" s="425"/>
      <c r="IU5459" s="425"/>
      <c r="IV5459" s="425"/>
    </row>
    <row r="5460" s="428" customFormat="1" ht="27.6" customHeight="1" spans="2:256">
      <c r="B5460" s="465"/>
      <c r="GH5460" s="425"/>
      <c r="GI5460" s="425"/>
      <c r="GJ5460" s="425"/>
      <c r="GK5460" s="425"/>
      <c r="GL5460" s="425"/>
      <c r="GM5460" s="425"/>
      <c r="GN5460" s="425"/>
      <c r="GO5460" s="425"/>
      <c r="GP5460" s="425"/>
      <c r="GQ5460" s="425"/>
      <c r="GR5460" s="425"/>
      <c r="GS5460" s="425"/>
      <c r="GT5460" s="425"/>
      <c r="GU5460" s="425"/>
      <c r="GV5460" s="425"/>
      <c r="GW5460" s="425"/>
      <c r="GX5460" s="425"/>
      <c r="GY5460" s="425"/>
      <c r="GZ5460" s="425"/>
      <c r="HA5460" s="425"/>
      <c r="HB5460" s="425"/>
      <c r="HC5460" s="425"/>
      <c r="HD5460" s="425"/>
      <c r="HE5460" s="425"/>
      <c r="HF5460" s="425"/>
      <c r="HG5460" s="425"/>
      <c r="HH5460" s="425"/>
      <c r="HI5460" s="425"/>
      <c r="HJ5460" s="425"/>
      <c r="HK5460" s="425"/>
      <c r="HL5460" s="425"/>
      <c r="HM5460" s="425"/>
      <c r="HN5460" s="425"/>
      <c r="HO5460" s="425"/>
      <c r="HP5460" s="425"/>
      <c r="HQ5460" s="425"/>
      <c r="HR5460" s="425"/>
      <c r="HS5460" s="425"/>
      <c r="HT5460" s="425"/>
      <c r="HU5460" s="425"/>
      <c r="HV5460" s="425"/>
      <c r="HW5460" s="425"/>
      <c r="HX5460" s="425"/>
      <c r="HY5460" s="425"/>
      <c r="HZ5460" s="425"/>
      <c r="IA5460" s="425"/>
      <c r="IB5460" s="425"/>
      <c r="IC5460" s="425"/>
      <c r="ID5460" s="425"/>
      <c r="IE5460" s="425"/>
      <c r="IF5460" s="425"/>
      <c r="IG5460" s="425"/>
      <c r="IH5460" s="425"/>
      <c r="II5460" s="425"/>
      <c r="IJ5460" s="425"/>
      <c r="IK5460" s="425"/>
      <c r="IL5460" s="425"/>
      <c r="IM5460" s="425"/>
      <c r="IN5460" s="425"/>
      <c r="IO5460" s="425"/>
      <c r="IP5460" s="425"/>
      <c r="IQ5460" s="425"/>
      <c r="IR5460" s="425"/>
      <c r="IS5460" s="425"/>
      <c r="IT5460" s="425"/>
      <c r="IU5460" s="425"/>
      <c r="IV5460" s="425"/>
    </row>
    <row r="5461" s="428" customFormat="1" ht="27.6" customHeight="1" spans="2:256">
      <c r="B5461" s="465"/>
      <c r="GH5461" s="425"/>
      <c r="GI5461" s="425"/>
      <c r="GJ5461" s="425"/>
      <c r="GK5461" s="425"/>
      <c r="GL5461" s="425"/>
      <c r="GM5461" s="425"/>
      <c r="GN5461" s="425"/>
      <c r="GO5461" s="425"/>
      <c r="GP5461" s="425"/>
      <c r="GQ5461" s="425"/>
      <c r="GR5461" s="425"/>
      <c r="GS5461" s="425"/>
      <c r="GT5461" s="425"/>
      <c r="GU5461" s="425"/>
      <c r="GV5461" s="425"/>
      <c r="GW5461" s="425"/>
      <c r="GX5461" s="425"/>
      <c r="GY5461" s="425"/>
      <c r="GZ5461" s="425"/>
      <c r="HA5461" s="425"/>
      <c r="HB5461" s="425"/>
      <c r="HC5461" s="425"/>
      <c r="HD5461" s="425"/>
      <c r="HE5461" s="425"/>
      <c r="HF5461" s="425"/>
      <c r="HG5461" s="425"/>
      <c r="HH5461" s="425"/>
      <c r="HI5461" s="425"/>
      <c r="HJ5461" s="425"/>
      <c r="HK5461" s="425"/>
      <c r="HL5461" s="425"/>
      <c r="HM5461" s="425"/>
      <c r="HN5461" s="425"/>
      <c r="HO5461" s="425"/>
      <c r="HP5461" s="425"/>
      <c r="HQ5461" s="425"/>
      <c r="HR5461" s="425"/>
      <c r="HS5461" s="425"/>
      <c r="HT5461" s="425"/>
      <c r="HU5461" s="425"/>
      <c r="HV5461" s="425"/>
      <c r="HW5461" s="425"/>
      <c r="HX5461" s="425"/>
      <c r="HY5461" s="425"/>
      <c r="HZ5461" s="425"/>
      <c r="IA5461" s="425"/>
      <c r="IB5461" s="425"/>
      <c r="IC5461" s="425"/>
      <c r="ID5461" s="425"/>
      <c r="IE5461" s="425"/>
      <c r="IF5461" s="425"/>
      <c r="IG5461" s="425"/>
      <c r="IH5461" s="425"/>
      <c r="II5461" s="425"/>
      <c r="IJ5461" s="425"/>
      <c r="IK5461" s="425"/>
      <c r="IL5461" s="425"/>
      <c r="IM5461" s="425"/>
      <c r="IN5461" s="425"/>
      <c r="IO5461" s="425"/>
      <c r="IP5461" s="425"/>
      <c r="IQ5461" s="425"/>
      <c r="IR5461" s="425"/>
      <c r="IS5461" s="425"/>
      <c r="IT5461" s="425"/>
      <c r="IU5461" s="425"/>
      <c r="IV5461" s="425"/>
    </row>
    <row r="5462" s="428" customFormat="1" ht="27.6" customHeight="1" spans="2:256">
      <c r="B5462" s="465"/>
      <c r="GH5462" s="425"/>
      <c r="GI5462" s="425"/>
      <c r="GJ5462" s="425"/>
      <c r="GK5462" s="425"/>
      <c r="GL5462" s="425"/>
      <c r="GM5462" s="425"/>
      <c r="GN5462" s="425"/>
      <c r="GO5462" s="425"/>
      <c r="GP5462" s="425"/>
      <c r="GQ5462" s="425"/>
      <c r="GR5462" s="425"/>
      <c r="GS5462" s="425"/>
      <c r="GT5462" s="425"/>
      <c r="GU5462" s="425"/>
      <c r="GV5462" s="425"/>
      <c r="GW5462" s="425"/>
      <c r="GX5462" s="425"/>
      <c r="GY5462" s="425"/>
      <c r="GZ5462" s="425"/>
      <c r="HA5462" s="425"/>
      <c r="HB5462" s="425"/>
      <c r="HC5462" s="425"/>
      <c r="HD5462" s="425"/>
      <c r="HE5462" s="425"/>
      <c r="HF5462" s="425"/>
      <c r="HG5462" s="425"/>
      <c r="HH5462" s="425"/>
      <c r="HI5462" s="425"/>
      <c r="HJ5462" s="425"/>
      <c r="HK5462" s="425"/>
      <c r="HL5462" s="425"/>
      <c r="HM5462" s="425"/>
      <c r="HN5462" s="425"/>
      <c r="HO5462" s="425"/>
      <c r="HP5462" s="425"/>
      <c r="HQ5462" s="425"/>
      <c r="HR5462" s="425"/>
      <c r="HS5462" s="425"/>
      <c r="HT5462" s="425"/>
      <c r="HU5462" s="425"/>
      <c r="HV5462" s="425"/>
      <c r="HW5462" s="425"/>
      <c r="HX5462" s="425"/>
      <c r="HY5462" s="425"/>
      <c r="HZ5462" s="425"/>
      <c r="IA5462" s="425"/>
      <c r="IB5462" s="425"/>
      <c r="IC5462" s="425"/>
      <c r="ID5462" s="425"/>
      <c r="IE5462" s="425"/>
      <c r="IF5462" s="425"/>
      <c r="IG5462" s="425"/>
      <c r="IH5462" s="425"/>
      <c r="II5462" s="425"/>
      <c r="IJ5462" s="425"/>
      <c r="IK5462" s="425"/>
      <c r="IL5462" s="425"/>
      <c r="IM5462" s="425"/>
      <c r="IN5462" s="425"/>
      <c r="IO5462" s="425"/>
      <c r="IP5462" s="425"/>
      <c r="IQ5462" s="425"/>
      <c r="IR5462" s="425"/>
      <c r="IS5462" s="425"/>
      <c r="IT5462" s="425"/>
      <c r="IU5462" s="425"/>
      <c r="IV5462" s="425"/>
    </row>
    <row r="5463" s="428" customFormat="1" ht="27.6" customHeight="1" spans="2:256">
      <c r="B5463" s="465"/>
      <c r="GH5463" s="425"/>
      <c r="GI5463" s="425"/>
      <c r="GJ5463" s="425"/>
      <c r="GK5463" s="425"/>
      <c r="GL5463" s="425"/>
      <c r="GM5463" s="425"/>
      <c r="GN5463" s="425"/>
      <c r="GO5463" s="425"/>
      <c r="GP5463" s="425"/>
      <c r="GQ5463" s="425"/>
      <c r="GR5463" s="425"/>
      <c r="GS5463" s="425"/>
      <c r="GT5463" s="425"/>
      <c r="GU5463" s="425"/>
      <c r="GV5463" s="425"/>
      <c r="GW5463" s="425"/>
      <c r="GX5463" s="425"/>
      <c r="GY5463" s="425"/>
      <c r="GZ5463" s="425"/>
      <c r="HA5463" s="425"/>
      <c r="HB5463" s="425"/>
      <c r="HC5463" s="425"/>
      <c r="HD5463" s="425"/>
      <c r="HE5463" s="425"/>
      <c r="HF5463" s="425"/>
      <c r="HG5463" s="425"/>
      <c r="HH5463" s="425"/>
      <c r="HI5463" s="425"/>
      <c r="HJ5463" s="425"/>
      <c r="HK5463" s="425"/>
      <c r="HL5463" s="425"/>
      <c r="HM5463" s="425"/>
      <c r="HN5463" s="425"/>
      <c r="HO5463" s="425"/>
      <c r="HP5463" s="425"/>
      <c r="HQ5463" s="425"/>
      <c r="HR5463" s="425"/>
      <c r="HS5463" s="425"/>
      <c r="HT5463" s="425"/>
      <c r="HU5463" s="425"/>
      <c r="HV5463" s="425"/>
      <c r="HW5463" s="425"/>
      <c r="HX5463" s="425"/>
      <c r="HY5463" s="425"/>
      <c r="HZ5463" s="425"/>
      <c r="IA5463" s="425"/>
      <c r="IB5463" s="425"/>
      <c r="IC5463" s="425"/>
      <c r="ID5463" s="425"/>
      <c r="IE5463" s="425"/>
      <c r="IF5463" s="425"/>
      <c r="IG5463" s="425"/>
      <c r="IH5463" s="425"/>
      <c r="II5463" s="425"/>
      <c r="IJ5463" s="425"/>
      <c r="IK5463" s="425"/>
      <c r="IL5463" s="425"/>
      <c r="IM5463" s="425"/>
      <c r="IN5463" s="425"/>
      <c r="IO5463" s="425"/>
      <c r="IP5463" s="425"/>
      <c r="IQ5463" s="425"/>
      <c r="IR5463" s="425"/>
      <c r="IS5463" s="425"/>
      <c r="IT5463" s="425"/>
      <c r="IU5463" s="425"/>
      <c r="IV5463" s="425"/>
    </row>
    <row r="5464" s="428" customFormat="1" ht="27.6" customHeight="1" spans="2:256">
      <c r="B5464" s="465"/>
      <c r="GH5464" s="425"/>
      <c r="GI5464" s="425"/>
      <c r="GJ5464" s="425"/>
      <c r="GK5464" s="425"/>
      <c r="GL5464" s="425"/>
      <c r="GM5464" s="425"/>
      <c r="GN5464" s="425"/>
      <c r="GO5464" s="425"/>
      <c r="GP5464" s="425"/>
      <c r="GQ5464" s="425"/>
      <c r="GR5464" s="425"/>
      <c r="GS5464" s="425"/>
      <c r="GT5464" s="425"/>
      <c r="GU5464" s="425"/>
      <c r="GV5464" s="425"/>
      <c r="GW5464" s="425"/>
      <c r="GX5464" s="425"/>
      <c r="GY5464" s="425"/>
      <c r="GZ5464" s="425"/>
      <c r="HA5464" s="425"/>
      <c r="HB5464" s="425"/>
      <c r="HC5464" s="425"/>
      <c r="HD5464" s="425"/>
      <c r="HE5464" s="425"/>
      <c r="HF5464" s="425"/>
      <c r="HG5464" s="425"/>
      <c r="HH5464" s="425"/>
      <c r="HI5464" s="425"/>
      <c r="HJ5464" s="425"/>
      <c r="HK5464" s="425"/>
      <c r="HL5464" s="425"/>
      <c r="HM5464" s="425"/>
      <c r="HN5464" s="425"/>
      <c r="HO5464" s="425"/>
      <c r="HP5464" s="425"/>
      <c r="HQ5464" s="425"/>
      <c r="HR5464" s="425"/>
      <c r="HS5464" s="425"/>
      <c r="HT5464" s="425"/>
      <c r="HU5464" s="425"/>
      <c r="HV5464" s="425"/>
      <c r="HW5464" s="425"/>
      <c r="HX5464" s="425"/>
      <c r="HY5464" s="425"/>
      <c r="HZ5464" s="425"/>
      <c r="IA5464" s="425"/>
      <c r="IB5464" s="425"/>
      <c r="IC5464" s="425"/>
      <c r="ID5464" s="425"/>
      <c r="IE5464" s="425"/>
      <c r="IF5464" s="425"/>
      <c r="IG5464" s="425"/>
      <c r="IH5464" s="425"/>
      <c r="II5464" s="425"/>
      <c r="IJ5464" s="425"/>
      <c r="IK5464" s="425"/>
      <c r="IL5464" s="425"/>
      <c r="IM5464" s="425"/>
      <c r="IN5464" s="425"/>
      <c r="IO5464" s="425"/>
      <c r="IP5464" s="425"/>
      <c r="IQ5464" s="425"/>
      <c r="IR5464" s="425"/>
      <c r="IS5464" s="425"/>
      <c r="IT5464" s="425"/>
      <c r="IU5464" s="425"/>
      <c r="IV5464" s="425"/>
    </row>
    <row r="5465" s="428" customFormat="1" ht="27.6" customHeight="1" spans="2:256">
      <c r="B5465" s="465"/>
      <c r="GH5465" s="425"/>
      <c r="GI5465" s="425"/>
      <c r="GJ5465" s="425"/>
      <c r="GK5465" s="425"/>
      <c r="GL5465" s="425"/>
      <c r="GM5465" s="425"/>
      <c r="GN5465" s="425"/>
      <c r="GO5465" s="425"/>
      <c r="GP5465" s="425"/>
      <c r="GQ5465" s="425"/>
      <c r="GR5465" s="425"/>
      <c r="GS5465" s="425"/>
      <c r="GT5465" s="425"/>
      <c r="GU5465" s="425"/>
      <c r="GV5465" s="425"/>
      <c r="GW5465" s="425"/>
      <c r="GX5465" s="425"/>
      <c r="GY5465" s="425"/>
      <c r="GZ5465" s="425"/>
      <c r="HA5465" s="425"/>
      <c r="HB5465" s="425"/>
      <c r="HC5465" s="425"/>
      <c r="HD5465" s="425"/>
      <c r="HE5465" s="425"/>
      <c r="HF5465" s="425"/>
      <c r="HG5465" s="425"/>
      <c r="HH5465" s="425"/>
      <c r="HI5465" s="425"/>
      <c r="HJ5465" s="425"/>
      <c r="HK5465" s="425"/>
      <c r="HL5465" s="425"/>
      <c r="HM5465" s="425"/>
      <c r="HN5465" s="425"/>
      <c r="HO5465" s="425"/>
      <c r="HP5465" s="425"/>
      <c r="HQ5465" s="425"/>
      <c r="HR5465" s="425"/>
      <c r="HS5465" s="425"/>
      <c r="HT5465" s="425"/>
      <c r="HU5465" s="425"/>
      <c r="HV5465" s="425"/>
      <c r="HW5465" s="425"/>
      <c r="HX5465" s="425"/>
      <c r="HY5465" s="425"/>
      <c r="HZ5465" s="425"/>
      <c r="IA5465" s="425"/>
      <c r="IB5465" s="425"/>
      <c r="IC5465" s="425"/>
      <c r="ID5465" s="425"/>
      <c r="IE5465" s="425"/>
      <c r="IF5465" s="425"/>
      <c r="IG5465" s="425"/>
      <c r="IH5465" s="425"/>
      <c r="II5465" s="425"/>
      <c r="IJ5465" s="425"/>
      <c r="IK5465" s="425"/>
      <c r="IL5465" s="425"/>
      <c r="IM5465" s="425"/>
      <c r="IN5465" s="425"/>
      <c r="IO5465" s="425"/>
      <c r="IP5465" s="425"/>
      <c r="IQ5465" s="425"/>
      <c r="IR5465" s="425"/>
      <c r="IS5465" s="425"/>
      <c r="IT5465" s="425"/>
      <c r="IU5465" s="425"/>
      <c r="IV5465" s="425"/>
    </row>
    <row r="5466" s="428" customFormat="1" ht="27.6" customHeight="1" spans="2:256">
      <c r="B5466" s="465"/>
      <c r="GH5466" s="425"/>
      <c r="GI5466" s="425"/>
      <c r="GJ5466" s="425"/>
      <c r="GK5466" s="425"/>
      <c r="GL5466" s="425"/>
      <c r="GM5466" s="425"/>
      <c r="GN5466" s="425"/>
      <c r="GO5466" s="425"/>
      <c r="GP5466" s="425"/>
      <c r="GQ5466" s="425"/>
      <c r="GR5466" s="425"/>
      <c r="GS5466" s="425"/>
      <c r="GT5466" s="425"/>
      <c r="GU5466" s="425"/>
      <c r="GV5466" s="425"/>
      <c r="GW5466" s="425"/>
      <c r="GX5466" s="425"/>
      <c r="GY5466" s="425"/>
      <c r="GZ5466" s="425"/>
      <c r="HA5466" s="425"/>
      <c r="HB5466" s="425"/>
      <c r="HC5466" s="425"/>
      <c r="HD5466" s="425"/>
      <c r="HE5466" s="425"/>
      <c r="HF5466" s="425"/>
      <c r="HG5466" s="425"/>
      <c r="HH5466" s="425"/>
      <c r="HI5466" s="425"/>
      <c r="HJ5466" s="425"/>
      <c r="HK5466" s="425"/>
      <c r="HL5466" s="425"/>
      <c r="HM5466" s="425"/>
      <c r="HN5466" s="425"/>
      <c r="HO5466" s="425"/>
      <c r="HP5466" s="425"/>
      <c r="HQ5466" s="425"/>
      <c r="HR5466" s="425"/>
      <c r="HS5466" s="425"/>
      <c r="HT5466" s="425"/>
      <c r="HU5466" s="425"/>
      <c r="HV5466" s="425"/>
      <c r="HW5466" s="425"/>
      <c r="HX5466" s="425"/>
      <c r="HY5466" s="425"/>
      <c r="HZ5466" s="425"/>
      <c r="IA5466" s="425"/>
      <c r="IB5466" s="425"/>
      <c r="IC5466" s="425"/>
      <c r="ID5466" s="425"/>
      <c r="IE5466" s="425"/>
      <c r="IF5466" s="425"/>
      <c r="IG5466" s="425"/>
      <c r="IH5466" s="425"/>
      <c r="II5466" s="425"/>
      <c r="IJ5466" s="425"/>
      <c r="IK5466" s="425"/>
      <c r="IL5466" s="425"/>
      <c r="IM5466" s="425"/>
      <c r="IN5466" s="425"/>
      <c r="IO5466" s="425"/>
      <c r="IP5466" s="425"/>
      <c r="IQ5466" s="425"/>
      <c r="IR5466" s="425"/>
      <c r="IS5466" s="425"/>
      <c r="IT5466" s="425"/>
      <c r="IU5466" s="425"/>
      <c r="IV5466" s="425"/>
    </row>
    <row r="5467" s="428" customFormat="1" ht="27.6" customHeight="1" spans="2:256">
      <c r="B5467" s="465"/>
      <c r="GH5467" s="425"/>
      <c r="GI5467" s="425"/>
      <c r="GJ5467" s="425"/>
      <c r="GK5467" s="425"/>
      <c r="GL5467" s="425"/>
      <c r="GM5467" s="425"/>
      <c r="GN5467" s="425"/>
      <c r="GO5467" s="425"/>
      <c r="GP5467" s="425"/>
      <c r="GQ5467" s="425"/>
      <c r="GR5467" s="425"/>
      <c r="GS5467" s="425"/>
      <c r="GT5467" s="425"/>
      <c r="GU5467" s="425"/>
      <c r="GV5467" s="425"/>
      <c r="GW5467" s="425"/>
      <c r="GX5467" s="425"/>
      <c r="GY5467" s="425"/>
      <c r="GZ5467" s="425"/>
      <c r="HA5467" s="425"/>
      <c r="HB5467" s="425"/>
      <c r="HC5467" s="425"/>
      <c r="HD5467" s="425"/>
      <c r="HE5467" s="425"/>
      <c r="HF5467" s="425"/>
      <c r="HG5467" s="425"/>
      <c r="HH5467" s="425"/>
      <c r="HI5467" s="425"/>
      <c r="HJ5467" s="425"/>
      <c r="HK5467" s="425"/>
      <c r="HL5467" s="425"/>
      <c r="HM5467" s="425"/>
      <c r="HN5467" s="425"/>
      <c r="HO5467" s="425"/>
      <c r="HP5467" s="425"/>
      <c r="HQ5467" s="425"/>
      <c r="HR5467" s="425"/>
      <c r="HS5467" s="425"/>
      <c r="HT5467" s="425"/>
      <c r="HU5467" s="425"/>
      <c r="HV5467" s="425"/>
      <c r="HW5467" s="425"/>
      <c r="HX5467" s="425"/>
      <c r="HY5467" s="425"/>
      <c r="HZ5467" s="425"/>
      <c r="IA5467" s="425"/>
      <c r="IB5467" s="425"/>
      <c r="IC5467" s="425"/>
      <c r="ID5467" s="425"/>
      <c r="IE5467" s="425"/>
      <c r="IF5467" s="425"/>
      <c r="IG5467" s="425"/>
      <c r="IH5467" s="425"/>
      <c r="II5467" s="425"/>
      <c r="IJ5467" s="425"/>
      <c r="IK5467" s="425"/>
      <c r="IL5467" s="425"/>
      <c r="IM5467" s="425"/>
      <c r="IN5467" s="425"/>
      <c r="IO5467" s="425"/>
      <c r="IP5467" s="425"/>
      <c r="IQ5467" s="425"/>
      <c r="IR5467" s="425"/>
      <c r="IS5467" s="425"/>
      <c r="IT5467" s="425"/>
      <c r="IU5467" s="425"/>
      <c r="IV5467" s="425"/>
    </row>
    <row r="5468" s="428" customFormat="1" ht="27.6" customHeight="1" spans="2:256">
      <c r="B5468" s="465"/>
      <c r="GH5468" s="425"/>
      <c r="GI5468" s="425"/>
      <c r="GJ5468" s="425"/>
      <c r="GK5468" s="425"/>
      <c r="GL5468" s="425"/>
      <c r="GM5468" s="425"/>
      <c r="GN5468" s="425"/>
      <c r="GO5468" s="425"/>
      <c r="GP5468" s="425"/>
      <c r="GQ5468" s="425"/>
      <c r="GR5468" s="425"/>
      <c r="GS5468" s="425"/>
      <c r="GT5468" s="425"/>
      <c r="GU5468" s="425"/>
      <c r="GV5468" s="425"/>
      <c r="GW5468" s="425"/>
      <c r="GX5468" s="425"/>
      <c r="GY5468" s="425"/>
      <c r="GZ5468" s="425"/>
      <c r="HA5468" s="425"/>
      <c r="HB5468" s="425"/>
      <c r="HC5468" s="425"/>
      <c r="HD5468" s="425"/>
      <c r="HE5468" s="425"/>
      <c r="HF5468" s="425"/>
      <c r="HG5468" s="425"/>
      <c r="HH5468" s="425"/>
      <c r="HI5468" s="425"/>
      <c r="HJ5468" s="425"/>
      <c r="HK5468" s="425"/>
      <c r="HL5468" s="425"/>
      <c r="HM5468" s="425"/>
      <c r="HN5468" s="425"/>
      <c r="HO5468" s="425"/>
      <c r="HP5468" s="425"/>
      <c r="HQ5468" s="425"/>
      <c r="HR5468" s="425"/>
      <c r="HS5468" s="425"/>
      <c r="HT5468" s="425"/>
      <c r="HU5468" s="425"/>
      <c r="HV5468" s="425"/>
      <c r="HW5468" s="425"/>
      <c r="HX5468" s="425"/>
      <c r="HY5468" s="425"/>
      <c r="HZ5468" s="425"/>
      <c r="IA5468" s="425"/>
      <c r="IB5468" s="425"/>
      <c r="IC5468" s="425"/>
      <c r="ID5468" s="425"/>
      <c r="IE5468" s="425"/>
      <c r="IF5468" s="425"/>
      <c r="IG5468" s="425"/>
      <c r="IH5468" s="425"/>
      <c r="II5468" s="425"/>
      <c r="IJ5468" s="425"/>
      <c r="IK5468" s="425"/>
      <c r="IL5468" s="425"/>
      <c r="IM5468" s="425"/>
      <c r="IN5468" s="425"/>
      <c r="IO5468" s="425"/>
      <c r="IP5468" s="425"/>
      <c r="IQ5468" s="425"/>
      <c r="IR5468" s="425"/>
      <c r="IS5468" s="425"/>
      <c r="IT5468" s="425"/>
      <c r="IU5468" s="425"/>
      <c r="IV5468" s="425"/>
    </row>
    <row r="5469" s="428" customFormat="1" ht="27.6" customHeight="1" spans="2:256">
      <c r="B5469" s="465"/>
      <c r="GH5469" s="425"/>
      <c r="GI5469" s="425"/>
      <c r="GJ5469" s="425"/>
      <c r="GK5469" s="425"/>
      <c r="GL5469" s="425"/>
      <c r="GM5469" s="425"/>
      <c r="GN5469" s="425"/>
      <c r="GO5469" s="425"/>
      <c r="GP5469" s="425"/>
      <c r="GQ5469" s="425"/>
      <c r="GR5469" s="425"/>
      <c r="GS5469" s="425"/>
      <c r="GT5469" s="425"/>
      <c r="GU5469" s="425"/>
      <c r="GV5469" s="425"/>
      <c r="GW5469" s="425"/>
      <c r="GX5469" s="425"/>
      <c r="GY5469" s="425"/>
      <c r="GZ5469" s="425"/>
      <c r="HA5469" s="425"/>
      <c r="HB5469" s="425"/>
      <c r="HC5469" s="425"/>
      <c r="HD5469" s="425"/>
      <c r="HE5469" s="425"/>
      <c r="HF5469" s="425"/>
      <c r="HG5469" s="425"/>
      <c r="HH5469" s="425"/>
      <c r="HI5469" s="425"/>
      <c r="HJ5469" s="425"/>
      <c r="HK5469" s="425"/>
      <c r="HL5469" s="425"/>
      <c r="HM5469" s="425"/>
      <c r="HN5469" s="425"/>
      <c r="HO5469" s="425"/>
      <c r="HP5469" s="425"/>
      <c r="HQ5469" s="425"/>
      <c r="HR5469" s="425"/>
      <c r="HS5469" s="425"/>
      <c r="HT5469" s="425"/>
      <c r="HU5469" s="425"/>
      <c r="HV5469" s="425"/>
      <c r="HW5469" s="425"/>
      <c r="HX5469" s="425"/>
      <c r="HY5469" s="425"/>
      <c r="HZ5469" s="425"/>
      <c r="IA5469" s="425"/>
      <c r="IB5469" s="425"/>
      <c r="IC5469" s="425"/>
      <c r="ID5469" s="425"/>
      <c r="IE5469" s="425"/>
      <c r="IF5469" s="425"/>
      <c r="IG5469" s="425"/>
      <c r="IH5469" s="425"/>
      <c r="II5469" s="425"/>
      <c r="IJ5469" s="425"/>
      <c r="IK5469" s="425"/>
      <c r="IL5469" s="425"/>
      <c r="IM5469" s="425"/>
      <c r="IN5469" s="425"/>
      <c r="IO5469" s="425"/>
      <c r="IP5469" s="425"/>
      <c r="IQ5469" s="425"/>
      <c r="IR5469" s="425"/>
      <c r="IS5469" s="425"/>
      <c r="IT5469" s="425"/>
      <c r="IU5469" s="425"/>
      <c r="IV5469" s="425"/>
    </row>
    <row r="5470" s="428" customFormat="1" ht="27.6" customHeight="1" spans="2:256">
      <c r="B5470" s="465"/>
      <c r="GH5470" s="425"/>
      <c r="GI5470" s="425"/>
      <c r="GJ5470" s="425"/>
      <c r="GK5470" s="425"/>
      <c r="GL5470" s="425"/>
      <c r="GM5470" s="425"/>
      <c r="GN5470" s="425"/>
      <c r="GO5470" s="425"/>
      <c r="GP5470" s="425"/>
      <c r="GQ5470" s="425"/>
      <c r="GR5470" s="425"/>
      <c r="GS5470" s="425"/>
      <c r="GT5470" s="425"/>
      <c r="GU5470" s="425"/>
      <c r="GV5470" s="425"/>
      <c r="GW5470" s="425"/>
      <c r="GX5470" s="425"/>
      <c r="GY5470" s="425"/>
      <c r="GZ5470" s="425"/>
      <c r="HA5470" s="425"/>
      <c r="HB5470" s="425"/>
      <c r="HC5470" s="425"/>
      <c r="HD5470" s="425"/>
      <c r="HE5470" s="425"/>
      <c r="HF5470" s="425"/>
      <c r="HG5470" s="425"/>
      <c r="HH5470" s="425"/>
      <c r="HI5470" s="425"/>
      <c r="HJ5470" s="425"/>
      <c r="HK5470" s="425"/>
      <c r="HL5470" s="425"/>
      <c r="HM5470" s="425"/>
      <c r="HN5470" s="425"/>
      <c r="HO5470" s="425"/>
      <c r="HP5470" s="425"/>
      <c r="HQ5470" s="425"/>
      <c r="HR5470" s="425"/>
      <c r="HS5470" s="425"/>
      <c r="HT5470" s="425"/>
      <c r="HU5470" s="425"/>
      <c r="HV5470" s="425"/>
      <c r="HW5470" s="425"/>
      <c r="HX5470" s="425"/>
      <c r="HY5470" s="425"/>
      <c r="HZ5470" s="425"/>
      <c r="IA5470" s="425"/>
      <c r="IB5470" s="425"/>
      <c r="IC5470" s="425"/>
      <c r="ID5470" s="425"/>
      <c r="IE5470" s="425"/>
      <c r="IF5470" s="425"/>
      <c r="IG5470" s="425"/>
      <c r="IH5470" s="425"/>
      <c r="II5470" s="425"/>
      <c r="IJ5470" s="425"/>
      <c r="IK5470" s="425"/>
      <c r="IL5470" s="425"/>
      <c r="IM5470" s="425"/>
      <c r="IN5470" s="425"/>
      <c r="IO5470" s="425"/>
      <c r="IP5470" s="425"/>
      <c r="IQ5470" s="425"/>
      <c r="IR5470" s="425"/>
      <c r="IS5470" s="425"/>
      <c r="IT5470" s="425"/>
      <c r="IU5470" s="425"/>
      <c r="IV5470" s="425"/>
    </row>
    <row r="5471" s="428" customFormat="1" ht="27.6" customHeight="1" spans="2:256">
      <c r="B5471" s="465"/>
      <c r="GH5471" s="425"/>
      <c r="GI5471" s="425"/>
      <c r="GJ5471" s="425"/>
      <c r="GK5471" s="425"/>
      <c r="GL5471" s="425"/>
      <c r="GM5471" s="425"/>
      <c r="GN5471" s="425"/>
      <c r="GO5471" s="425"/>
      <c r="GP5471" s="425"/>
      <c r="GQ5471" s="425"/>
      <c r="GR5471" s="425"/>
      <c r="GS5471" s="425"/>
      <c r="GT5471" s="425"/>
      <c r="GU5471" s="425"/>
      <c r="GV5471" s="425"/>
      <c r="GW5471" s="425"/>
      <c r="GX5471" s="425"/>
      <c r="GY5471" s="425"/>
      <c r="GZ5471" s="425"/>
      <c r="HA5471" s="425"/>
      <c r="HB5471" s="425"/>
      <c r="HC5471" s="425"/>
      <c r="HD5471" s="425"/>
      <c r="HE5471" s="425"/>
      <c r="HF5471" s="425"/>
      <c r="HG5471" s="425"/>
      <c r="HH5471" s="425"/>
      <c r="HI5471" s="425"/>
      <c r="HJ5471" s="425"/>
      <c r="HK5471" s="425"/>
      <c r="HL5471" s="425"/>
      <c r="HM5471" s="425"/>
      <c r="HN5471" s="425"/>
      <c r="HO5471" s="425"/>
      <c r="HP5471" s="425"/>
      <c r="HQ5471" s="425"/>
      <c r="HR5471" s="425"/>
      <c r="HS5471" s="425"/>
      <c r="HT5471" s="425"/>
      <c r="HU5471" s="425"/>
      <c r="HV5471" s="425"/>
      <c r="HW5471" s="425"/>
      <c r="HX5471" s="425"/>
      <c r="HY5471" s="425"/>
      <c r="HZ5471" s="425"/>
      <c r="IA5471" s="425"/>
      <c r="IB5471" s="425"/>
      <c r="IC5471" s="425"/>
      <c r="ID5471" s="425"/>
      <c r="IE5471" s="425"/>
      <c r="IF5471" s="425"/>
      <c r="IG5471" s="425"/>
      <c r="IH5471" s="425"/>
      <c r="II5471" s="425"/>
      <c r="IJ5471" s="425"/>
      <c r="IK5471" s="425"/>
      <c r="IL5471" s="425"/>
      <c r="IM5471" s="425"/>
      <c r="IN5471" s="425"/>
      <c r="IO5471" s="425"/>
      <c r="IP5471" s="425"/>
      <c r="IQ5471" s="425"/>
      <c r="IR5471" s="425"/>
      <c r="IS5471" s="425"/>
      <c r="IT5471" s="425"/>
      <c r="IU5471" s="425"/>
      <c r="IV5471" s="425"/>
    </row>
    <row r="5472" s="428" customFormat="1" ht="27.6" customHeight="1" spans="2:256">
      <c r="B5472" s="465"/>
      <c r="GH5472" s="425"/>
      <c r="GI5472" s="425"/>
      <c r="GJ5472" s="425"/>
      <c r="GK5472" s="425"/>
      <c r="GL5472" s="425"/>
      <c r="GM5472" s="425"/>
      <c r="GN5472" s="425"/>
      <c r="GO5472" s="425"/>
      <c r="GP5472" s="425"/>
      <c r="GQ5472" s="425"/>
      <c r="GR5472" s="425"/>
      <c r="GS5472" s="425"/>
      <c r="GT5472" s="425"/>
      <c r="GU5472" s="425"/>
      <c r="GV5472" s="425"/>
      <c r="GW5472" s="425"/>
      <c r="GX5472" s="425"/>
      <c r="GY5472" s="425"/>
      <c r="GZ5472" s="425"/>
      <c r="HA5472" s="425"/>
      <c r="HB5472" s="425"/>
      <c r="HC5472" s="425"/>
      <c r="HD5472" s="425"/>
      <c r="HE5472" s="425"/>
      <c r="HF5472" s="425"/>
      <c r="HG5472" s="425"/>
      <c r="HH5472" s="425"/>
      <c r="HI5472" s="425"/>
      <c r="HJ5472" s="425"/>
      <c r="HK5472" s="425"/>
      <c r="HL5472" s="425"/>
      <c r="HM5472" s="425"/>
      <c r="HN5472" s="425"/>
      <c r="HO5472" s="425"/>
      <c r="HP5472" s="425"/>
      <c r="HQ5472" s="425"/>
      <c r="HR5472" s="425"/>
      <c r="HS5472" s="425"/>
      <c r="HT5472" s="425"/>
      <c r="HU5472" s="425"/>
      <c r="HV5472" s="425"/>
      <c r="HW5472" s="425"/>
      <c r="HX5472" s="425"/>
      <c r="HY5472" s="425"/>
      <c r="HZ5472" s="425"/>
      <c r="IA5472" s="425"/>
      <c r="IB5472" s="425"/>
      <c r="IC5472" s="425"/>
      <c r="ID5472" s="425"/>
      <c r="IE5472" s="425"/>
      <c r="IF5472" s="425"/>
      <c r="IG5472" s="425"/>
      <c r="IH5472" s="425"/>
      <c r="II5472" s="425"/>
      <c r="IJ5472" s="425"/>
      <c r="IK5472" s="425"/>
      <c r="IL5472" s="425"/>
      <c r="IM5472" s="425"/>
      <c r="IN5472" s="425"/>
      <c r="IO5472" s="425"/>
      <c r="IP5472" s="425"/>
      <c r="IQ5472" s="425"/>
      <c r="IR5472" s="425"/>
      <c r="IS5472" s="425"/>
      <c r="IT5472" s="425"/>
      <c r="IU5472" s="425"/>
      <c r="IV5472" s="425"/>
    </row>
    <row r="5473" s="428" customFormat="1" ht="27.6" customHeight="1" spans="2:256">
      <c r="B5473" s="465"/>
      <c r="GH5473" s="425"/>
      <c r="GI5473" s="425"/>
      <c r="GJ5473" s="425"/>
      <c r="GK5473" s="425"/>
      <c r="GL5473" s="425"/>
      <c r="GM5473" s="425"/>
      <c r="GN5473" s="425"/>
      <c r="GO5473" s="425"/>
      <c r="GP5473" s="425"/>
      <c r="GQ5473" s="425"/>
      <c r="GR5473" s="425"/>
      <c r="GS5473" s="425"/>
      <c r="GT5473" s="425"/>
      <c r="GU5473" s="425"/>
      <c r="GV5473" s="425"/>
      <c r="GW5473" s="425"/>
      <c r="GX5473" s="425"/>
      <c r="GY5473" s="425"/>
      <c r="GZ5473" s="425"/>
      <c r="HA5473" s="425"/>
      <c r="HB5473" s="425"/>
      <c r="HC5473" s="425"/>
      <c r="HD5473" s="425"/>
      <c r="HE5473" s="425"/>
      <c r="HF5473" s="425"/>
      <c r="HG5473" s="425"/>
      <c r="HH5473" s="425"/>
      <c r="HI5473" s="425"/>
      <c r="HJ5473" s="425"/>
      <c r="HK5473" s="425"/>
      <c r="HL5473" s="425"/>
      <c r="HM5473" s="425"/>
      <c r="HN5473" s="425"/>
      <c r="HO5473" s="425"/>
      <c r="HP5473" s="425"/>
      <c r="HQ5473" s="425"/>
      <c r="HR5473" s="425"/>
      <c r="HS5473" s="425"/>
      <c r="HT5473" s="425"/>
      <c r="HU5473" s="425"/>
      <c r="HV5473" s="425"/>
      <c r="HW5473" s="425"/>
      <c r="HX5473" s="425"/>
      <c r="HY5473" s="425"/>
      <c r="HZ5473" s="425"/>
      <c r="IA5473" s="425"/>
      <c r="IB5473" s="425"/>
      <c r="IC5473" s="425"/>
      <c r="ID5473" s="425"/>
      <c r="IE5473" s="425"/>
      <c r="IF5473" s="425"/>
      <c r="IG5473" s="425"/>
      <c r="IH5473" s="425"/>
      <c r="II5473" s="425"/>
      <c r="IJ5473" s="425"/>
      <c r="IK5473" s="425"/>
      <c r="IL5473" s="425"/>
      <c r="IM5473" s="425"/>
      <c r="IN5473" s="425"/>
      <c r="IO5473" s="425"/>
      <c r="IP5473" s="425"/>
      <c r="IQ5473" s="425"/>
      <c r="IR5473" s="425"/>
      <c r="IS5473" s="425"/>
      <c r="IT5473" s="425"/>
      <c r="IU5473" s="425"/>
      <c r="IV5473" s="425"/>
    </row>
    <row r="5474" s="428" customFormat="1" ht="27.6" customHeight="1" spans="2:256">
      <c r="B5474" s="465"/>
      <c r="GH5474" s="425"/>
      <c r="GI5474" s="425"/>
      <c r="GJ5474" s="425"/>
      <c r="GK5474" s="425"/>
      <c r="GL5474" s="425"/>
      <c r="GM5474" s="425"/>
      <c r="GN5474" s="425"/>
      <c r="GO5474" s="425"/>
      <c r="GP5474" s="425"/>
      <c r="GQ5474" s="425"/>
      <c r="GR5474" s="425"/>
      <c r="GS5474" s="425"/>
      <c r="GT5474" s="425"/>
      <c r="GU5474" s="425"/>
      <c r="GV5474" s="425"/>
      <c r="GW5474" s="425"/>
      <c r="GX5474" s="425"/>
      <c r="GY5474" s="425"/>
      <c r="GZ5474" s="425"/>
      <c r="HA5474" s="425"/>
      <c r="HB5474" s="425"/>
      <c r="HC5474" s="425"/>
      <c r="HD5474" s="425"/>
      <c r="HE5474" s="425"/>
      <c r="HF5474" s="425"/>
      <c r="HG5474" s="425"/>
      <c r="HH5474" s="425"/>
      <c r="HI5474" s="425"/>
      <c r="HJ5474" s="425"/>
      <c r="HK5474" s="425"/>
      <c r="HL5474" s="425"/>
      <c r="HM5474" s="425"/>
      <c r="HN5474" s="425"/>
      <c r="HO5474" s="425"/>
      <c r="HP5474" s="425"/>
      <c r="HQ5474" s="425"/>
      <c r="HR5474" s="425"/>
      <c r="HS5474" s="425"/>
      <c r="HT5474" s="425"/>
      <c r="HU5474" s="425"/>
      <c r="HV5474" s="425"/>
      <c r="HW5474" s="425"/>
      <c r="HX5474" s="425"/>
      <c r="HY5474" s="425"/>
      <c r="HZ5474" s="425"/>
      <c r="IA5474" s="425"/>
      <c r="IB5474" s="425"/>
      <c r="IC5474" s="425"/>
      <c r="ID5474" s="425"/>
      <c r="IE5474" s="425"/>
      <c r="IF5474" s="425"/>
      <c r="IG5474" s="425"/>
      <c r="IH5474" s="425"/>
      <c r="II5474" s="425"/>
      <c r="IJ5474" s="425"/>
      <c r="IK5474" s="425"/>
      <c r="IL5474" s="425"/>
      <c r="IM5474" s="425"/>
      <c r="IN5474" s="425"/>
      <c r="IO5474" s="425"/>
      <c r="IP5474" s="425"/>
      <c r="IQ5474" s="425"/>
      <c r="IR5474" s="425"/>
      <c r="IS5474" s="425"/>
      <c r="IT5474" s="425"/>
      <c r="IU5474" s="425"/>
      <c r="IV5474" s="425"/>
    </row>
    <row r="5475" s="428" customFormat="1" ht="27.6" customHeight="1" spans="2:256">
      <c r="B5475" s="465"/>
      <c r="GH5475" s="425"/>
      <c r="GI5475" s="425"/>
      <c r="GJ5475" s="425"/>
      <c r="GK5475" s="425"/>
      <c r="GL5475" s="425"/>
      <c r="GM5475" s="425"/>
      <c r="GN5475" s="425"/>
      <c r="GO5475" s="425"/>
      <c r="GP5475" s="425"/>
      <c r="GQ5475" s="425"/>
      <c r="GR5475" s="425"/>
      <c r="GS5475" s="425"/>
      <c r="GT5475" s="425"/>
      <c r="GU5475" s="425"/>
      <c r="GV5475" s="425"/>
      <c r="GW5475" s="425"/>
      <c r="GX5475" s="425"/>
      <c r="GY5475" s="425"/>
      <c r="GZ5475" s="425"/>
      <c r="HA5475" s="425"/>
      <c r="HB5475" s="425"/>
      <c r="HC5475" s="425"/>
      <c r="HD5475" s="425"/>
      <c r="HE5475" s="425"/>
      <c r="HF5475" s="425"/>
      <c r="HG5475" s="425"/>
      <c r="HH5475" s="425"/>
      <c r="HI5475" s="425"/>
      <c r="HJ5475" s="425"/>
      <c r="HK5475" s="425"/>
      <c r="HL5475" s="425"/>
      <c r="HM5475" s="425"/>
      <c r="HN5475" s="425"/>
      <c r="HO5475" s="425"/>
      <c r="HP5475" s="425"/>
      <c r="HQ5475" s="425"/>
      <c r="HR5475" s="425"/>
      <c r="HS5475" s="425"/>
      <c r="HT5475" s="425"/>
      <c r="HU5475" s="425"/>
      <c r="HV5475" s="425"/>
      <c r="HW5475" s="425"/>
      <c r="HX5475" s="425"/>
      <c r="HY5475" s="425"/>
      <c r="HZ5475" s="425"/>
      <c r="IA5475" s="425"/>
      <c r="IB5475" s="425"/>
      <c r="IC5475" s="425"/>
      <c r="ID5475" s="425"/>
      <c r="IE5475" s="425"/>
      <c r="IF5475" s="425"/>
      <c r="IG5475" s="425"/>
      <c r="IH5475" s="425"/>
      <c r="II5475" s="425"/>
      <c r="IJ5475" s="425"/>
      <c r="IK5475" s="425"/>
      <c r="IL5475" s="425"/>
      <c r="IM5475" s="425"/>
      <c r="IN5475" s="425"/>
      <c r="IO5475" s="425"/>
      <c r="IP5475" s="425"/>
      <c r="IQ5475" s="425"/>
      <c r="IR5475" s="425"/>
      <c r="IS5475" s="425"/>
      <c r="IT5475" s="425"/>
      <c r="IU5475" s="425"/>
      <c r="IV5475" s="425"/>
    </row>
    <row r="5476" s="428" customFormat="1" ht="27.6" customHeight="1" spans="2:256">
      <c r="B5476" s="465"/>
      <c r="GH5476" s="425"/>
      <c r="GI5476" s="425"/>
      <c r="GJ5476" s="425"/>
      <c r="GK5476" s="425"/>
      <c r="GL5476" s="425"/>
      <c r="GM5476" s="425"/>
      <c r="GN5476" s="425"/>
      <c r="GO5476" s="425"/>
      <c r="GP5476" s="425"/>
      <c r="GQ5476" s="425"/>
      <c r="GR5476" s="425"/>
      <c r="GS5476" s="425"/>
      <c r="GT5476" s="425"/>
      <c r="GU5476" s="425"/>
      <c r="GV5476" s="425"/>
      <c r="GW5476" s="425"/>
      <c r="GX5476" s="425"/>
      <c r="GY5476" s="425"/>
      <c r="GZ5476" s="425"/>
      <c r="HA5476" s="425"/>
      <c r="HB5476" s="425"/>
      <c r="HC5476" s="425"/>
      <c r="HD5476" s="425"/>
      <c r="HE5476" s="425"/>
      <c r="HF5476" s="425"/>
      <c r="HG5476" s="425"/>
      <c r="HH5476" s="425"/>
      <c r="HI5476" s="425"/>
      <c r="HJ5476" s="425"/>
      <c r="HK5476" s="425"/>
      <c r="HL5476" s="425"/>
      <c r="HM5476" s="425"/>
      <c r="HN5476" s="425"/>
      <c r="HO5476" s="425"/>
      <c r="HP5476" s="425"/>
      <c r="HQ5476" s="425"/>
      <c r="HR5476" s="425"/>
      <c r="HS5476" s="425"/>
      <c r="HT5476" s="425"/>
      <c r="HU5476" s="425"/>
      <c r="HV5476" s="425"/>
      <c r="HW5476" s="425"/>
      <c r="HX5476" s="425"/>
      <c r="HY5476" s="425"/>
      <c r="HZ5476" s="425"/>
      <c r="IA5476" s="425"/>
      <c r="IB5476" s="425"/>
      <c r="IC5476" s="425"/>
      <c r="ID5476" s="425"/>
      <c r="IE5476" s="425"/>
      <c r="IF5476" s="425"/>
      <c r="IG5476" s="425"/>
      <c r="IH5476" s="425"/>
      <c r="II5476" s="425"/>
      <c r="IJ5476" s="425"/>
      <c r="IK5476" s="425"/>
      <c r="IL5476" s="425"/>
      <c r="IM5476" s="425"/>
      <c r="IN5476" s="425"/>
      <c r="IO5476" s="425"/>
      <c r="IP5476" s="425"/>
      <c r="IQ5476" s="425"/>
      <c r="IR5476" s="425"/>
      <c r="IS5476" s="425"/>
      <c r="IT5476" s="425"/>
      <c r="IU5476" s="425"/>
      <c r="IV5476" s="425"/>
    </row>
    <row r="5477" s="428" customFormat="1" ht="27.6" customHeight="1" spans="2:256">
      <c r="B5477" s="465"/>
      <c r="GH5477" s="425"/>
      <c r="GI5477" s="425"/>
      <c r="GJ5477" s="425"/>
      <c r="GK5477" s="425"/>
      <c r="GL5477" s="425"/>
      <c r="GM5477" s="425"/>
      <c r="GN5477" s="425"/>
      <c r="GO5477" s="425"/>
      <c r="GP5477" s="425"/>
      <c r="GQ5477" s="425"/>
      <c r="GR5477" s="425"/>
      <c r="GS5477" s="425"/>
      <c r="GT5477" s="425"/>
      <c r="GU5477" s="425"/>
      <c r="GV5477" s="425"/>
      <c r="GW5477" s="425"/>
      <c r="GX5477" s="425"/>
      <c r="GY5477" s="425"/>
      <c r="GZ5477" s="425"/>
      <c r="HA5477" s="425"/>
      <c r="HB5477" s="425"/>
      <c r="HC5477" s="425"/>
      <c r="HD5477" s="425"/>
      <c r="HE5477" s="425"/>
      <c r="HF5477" s="425"/>
      <c r="HG5477" s="425"/>
      <c r="HH5477" s="425"/>
      <c r="HI5477" s="425"/>
      <c r="HJ5477" s="425"/>
      <c r="HK5477" s="425"/>
      <c r="HL5477" s="425"/>
      <c r="HM5477" s="425"/>
      <c r="HN5477" s="425"/>
      <c r="HO5477" s="425"/>
      <c r="HP5477" s="425"/>
      <c r="HQ5477" s="425"/>
      <c r="HR5477" s="425"/>
      <c r="HS5477" s="425"/>
      <c r="HT5477" s="425"/>
      <c r="HU5477" s="425"/>
      <c r="HV5477" s="425"/>
      <c r="HW5477" s="425"/>
      <c r="HX5477" s="425"/>
      <c r="HY5477" s="425"/>
      <c r="HZ5477" s="425"/>
      <c r="IA5477" s="425"/>
      <c r="IB5477" s="425"/>
      <c r="IC5477" s="425"/>
      <c r="ID5477" s="425"/>
      <c r="IE5477" s="425"/>
      <c r="IF5477" s="425"/>
      <c r="IG5477" s="425"/>
      <c r="IH5477" s="425"/>
      <c r="II5477" s="425"/>
      <c r="IJ5477" s="425"/>
      <c r="IK5477" s="425"/>
      <c r="IL5477" s="425"/>
      <c r="IM5477" s="425"/>
      <c r="IN5477" s="425"/>
      <c r="IO5477" s="425"/>
      <c r="IP5477" s="425"/>
      <c r="IQ5477" s="425"/>
      <c r="IR5477" s="425"/>
      <c r="IS5477" s="425"/>
      <c r="IT5477" s="425"/>
      <c r="IU5477" s="425"/>
      <c r="IV5477" s="425"/>
    </row>
    <row r="5478" s="428" customFormat="1" ht="27.6" customHeight="1" spans="2:256">
      <c r="B5478" s="465"/>
      <c r="GH5478" s="425"/>
      <c r="GI5478" s="425"/>
      <c r="GJ5478" s="425"/>
      <c r="GK5478" s="425"/>
      <c r="GL5478" s="425"/>
      <c r="GM5478" s="425"/>
      <c r="GN5478" s="425"/>
      <c r="GO5478" s="425"/>
      <c r="GP5478" s="425"/>
      <c r="GQ5478" s="425"/>
      <c r="GR5478" s="425"/>
      <c r="GS5478" s="425"/>
      <c r="GT5478" s="425"/>
      <c r="GU5478" s="425"/>
      <c r="GV5478" s="425"/>
      <c r="GW5478" s="425"/>
      <c r="GX5478" s="425"/>
      <c r="GY5478" s="425"/>
      <c r="GZ5478" s="425"/>
      <c r="HA5478" s="425"/>
      <c r="HB5478" s="425"/>
      <c r="HC5478" s="425"/>
      <c r="HD5478" s="425"/>
      <c r="HE5478" s="425"/>
      <c r="HF5478" s="425"/>
      <c r="HG5478" s="425"/>
      <c r="HH5478" s="425"/>
      <c r="HI5478" s="425"/>
      <c r="HJ5478" s="425"/>
      <c r="HK5478" s="425"/>
      <c r="HL5478" s="425"/>
      <c r="HM5478" s="425"/>
      <c r="HN5478" s="425"/>
      <c r="HO5478" s="425"/>
      <c r="HP5478" s="425"/>
      <c r="HQ5478" s="425"/>
      <c r="HR5478" s="425"/>
      <c r="HS5478" s="425"/>
      <c r="HT5478" s="425"/>
      <c r="HU5478" s="425"/>
      <c r="HV5478" s="425"/>
      <c r="HW5478" s="425"/>
      <c r="HX5478" s="425"/>
      <c r="HY5478" s="425"/>
      <c r="HZ5478" s="425"/>
      <c r="IA5478" s="425"/>
      <c r="IB5478" s="425"/>
      <c r="IC5478" s="425"/>
      <c r="ID5478" s="425"/>
      <c r="IE5478" s="425"/>
      <c r="IF5478" s="425"/>
      <c r="IG5478" s="425"/>
      <c r="IH5478" s="425"/>
      <c r="II5478" s="425"/>
      <c r="IJ5478" s="425"/>
      <c r="IK5478" s="425"/>
      <c r="IL5478" s="425"/>
      <c r="IM5478" s="425"/>
      <c r="IN5478" s="425"/>
      <c r="IO5478" s="425"/>
      <c r="IP5478" s="425"/>
      <c r="IQ5478" s="425"/>
      <c r="IR5478" s="425"/>
      <c r="IS5478" s="425"/>
      <c r="IT5478" s="425"/>
      <c r="IU5478" s="425"/>
      <c r="IV5478" s="425"/>
    </row>
    <row r="5479" s="428" customFormat="1" ht="27.6" customHeight="1" spans="2:256">
      <c r="B5479" s="465"/>
      <c r="GH5479" s="425"/>
      <c r="GI5479" s="425"/>
      <c r="GJ5479" s="425"/>
      <c r="GK5479" s="425"/>
      <c r="GL5479" s="425"/>
      <c r="GM5479" s="425"/>
      <c r="GN5479" s="425"/>
      <c r="GO5479" s="425"/>
      <c r="GP5479" s="425"/>
      <c r="GQ5479" s="425"/>
      <c r="GR5479" s="425"/>
      <c r="GS5479" s="425"/>
      <c r="GT5479" s="425"/>
      <c r="GU5479" s="425"/>
      <c r="GV5479" s="425"/>
      <c r="GW5479" s="425"/>
      <c r="GX5479" s="425"/>
      <c r="GY5479" s="425"/>
      <c r="GZ5479" s="425"/>
      <c r="HA5479" s="425"/>
      <c r="HB5479" s="425"/>
      <c r="HC5479" s="425"/>
      <c r="HD5479" s="425"/>
      <c r="HE5479" s="425"/>
      <c r="HF5479" s="425"/>
      <c r="HG5479" s="425"/>
      <c r="HH5479" s="425"/>
      <c r="HI5479" s="425"/>
      <c r="HJ5479" s="425"/>
      <c r="HK5479" s="425"/>
      <c r="HL5479" s="425"/>
      <c r="HM5479" s="425"/>
      <c r="HN5479" s="425"/>
      <c r="HO5479" s="425"/>
      <c r="HP5479" s="425"/>
      <c r="HQ5479" s="425"/>
      <c r="HR5479" s="425"/>
      <c r="HS5479" s="425"/>
      <c r="HT5479" s="425"/>
      <c r="HU5479" s="425"/>
      <c r="HV5479" s="425"/>
      <c r="HW5479" s="425"/>
      <c r="HX5479" s="425"/>
      <c r="HY5479" s="425"/>
      <c r="HZ5479" s="425"/>
      <c r="IA5479" s="425"/>
      <c r="IB5479" s="425"/>
      <c r="IC5479" s="425"/>
      <c r="ID5479" s="425"/>
      <c r="IE5479" s="425"/>
      <c r="IF5479" s="425"/>
      <c r="IG5479" s="425"/>
      <c r="IH5479" s="425"/>
      <c r="II5479" s="425"/>
      <c r="IJ5479" s="425"/>
      <c r="IK5479" s="425"/>
      <c r="IL5479" s="425"/>
      <c r="IM5479" s="425"/>
      <c r="IN5479" s="425"/>
      <c r="IO5479" s="425"/>
      <c r="IP5479" s="425"/>
      <c r="IQ5479" s="425"/>
      <c r="IR5479" s="425"/>
      <c r="IS5479" s="425"/>
      <c r="IT5479" s="425"/>
      <c r="IU5479" s="425"/>
      <c r="IV5479" s="425"/>
    </row>
    <row r="5480" s="428" customFormat="1" ht="27.6" customHeight="1" spans="2:256">
      <c r="B5480" s="465"/>
      <c r="GH5480" s="425"/>
      <c r="GI5480" s="425"/>
      <c r="GJ5480" s="425"/>
      <c r="GK5480" s="425"/>
      <c r="GL5480" s="425"/>
      <c r="GM5480" s="425"/>
      <c r="GN5480" s="425"/>
      <c r="GO5480" s="425"/>
      <c r="GP5480" s="425"/>
      <c r="GQ5480" s="425"/>
      <c r="GR5480" s="425"/>
      <c r="GS5480" s="425"/>
      <c r="GT5480" s="425"/>
      <c r="GU5480" s="425"/>
      <c r="GV5480" s="425"/>
      <c r="GW5480" s="425"/>
      <c r="GX5480" s="425"/>
      <c r="GY5480" s="425"/>
      <c r="GZ5480" s="425"/>
      <c r="HA5480" s="425"/>
      <c r="HB5480" s="425"/>
      <c r="HC5480" s="425"/>
      <c r="HD5480" s="425"/>
      <c r="HE5480" s="425"/>
      <c r="HF5480" s="425"/>
      <c r="HG5480" s="425"/>
      <c r="HH5480" s="425"/>
      <c r="HI5480" s="425"/>
      <c r="HJ5480" s="425"/>
      <c r="HK5480" s="425"/>
      <c r="HL5480" s="425"/>
      <c r="HM5480" s="425"/>
      <c r="HN5480" s="425"/>
      <c r="HO5480" s="425"/>
      <c r="HP5480" s="425"/>
      <c r="HQ5480" s="425"/>
      <c r="HR5480" s="425"/>
      <c r="HS5480" s="425"/>
      <c r="HT5480" s="425"/>
      <c r="HU5480" s="425"/>
      <c r="HV5480" s="425"/>
      <c r="HW5480" s="425"/>
      <c r="HX5480" s="425"/>
      <c r="HY5480" s="425"/>
      <c r="HZ5480" s="425"/>
      <c r="IA5480" s="425"/>
      <c r="IB5480" s="425"/>
      <c r="IC5480" s="425"/>
      <c r="ID5480" s="425"/>
      <c r="IE5480" s="425"/>
      <c r="IF5480" s="425"/>
      <c r="IG5480" s="425"/>
      <c r="IH5480" s="425"/>
      <c r="II5480" s="425"/>
      <c r="IJ5480" s="425"/>
      <c r="IK5480" s="425"/>
      <c r="IL5480" s="425"/>
      <c r="IM5480" s="425"/>
      <c r="IN5480" s="425"/>
      <c r="IO5480" s="425"/>
      <c r="IP5480" s="425"/>
      <c r="IQ5480" s="425"/>
      <c r="IR5480" s="425"/>
      <c r="IS5480" s="425"/>
      <c r="IT5480" s="425"/>
      <c r="IU5480" s="425"/>
      <c r="IV5480" s="425"/>
    </row>
    <row r="5481" s="428" customFormat="1" ht="27.6" customHeight="1" spans="2:256">
      <c r="B5481" s="465"/>
      <c r="GH5481" s="425"/>
      <c r="GI5481" s="425"/>
      <c r="GJ5481" s="425"/>
      <c r="GK5481" s="425"/>
      <c r="GL5481" s="425"/>
      <c r="GM5481" s="425"/>
      <c r="GN5481" s="425"/>
      <c r="GO5481" s="425"/>
      <c r="GP5481" s="425"/>
      <c r="GQ5481" s="425"/>
      <c r="GR5481" s="425"/>
      <c r="GS5481" s="425"/>
      <c r="GT5481" s="425"/>
      <c r="GU5481" s="425"/>
      <c r="GV5481" s="425"/>
      <c r="GW5481" s="425"/>
      <c r="GX5481" s="425"/>
      <c r="GY5481" s="425"/>
      <c r="GZ5481" s="425"/>
      <c r="HA5481" s="425"/>
      <c r="HB5481" s="425"/>
      <c r="HC5481" s="425"/>
      <c r="HD5481" s="425"/>
      <c r="HE5481" s="425"/>
      <c r="HF5481" s="425"/>
      <c r="HG5481" s="425"/>
      <c r="HH5481" s="425"/>
      <c r="HI5481" s="425"/>
      <c r="HJ5481" s="425"/>
      <c r="HK5481" s="425"/>
      <c r="HL5481" s="425"/>
      <c r="HM5481" s="425"/>
      <c r="HN5481" s="425"/>
      <c r="HO5481" s="425"/>
      <c r="HP5481" s="425"/>
      <c r="HQ5481" s="425"/>
      <c r="HR5481" s="425"/>
      <c r="HS5481" s="425"/>
      <c r="HT5481" s="425"/>
      <c r="HU5481" s="425"/>
      <c r="HV5481" s="425"/>
      <c r="HW5481" s="425"/>
      <c r="HX5481" s="425"/>
      <c r="HY5481" s="425"/>
      <c r="HZ5481" s="425"/>
      <c r="IA5481" s="425"/>
      <c r="IB5481" s="425"/>
      <c r="IC5481" s="425"/>
      <c r="ID5481" s="425"/>
      <c r="IE5481" s="425"/>
      <c r="IF5481" s="425"/>
      <c r="IG5481" s="425"/>
      <c r="IH5481" s="425"/>
      <c r="II5481" s="425"/>
      <c r="IJ5481" s="425"/>
      <c r="IK5481" s="425"/>
      <c r="IL5481" s="425"/>
      <c r="IM5481" s="425"/>
      <c r="IN5481" s="425"/>
      <c r="IO5481" s="425"/>
      <c r="IP5481" s="425"/>
      <c r="IQ5481" s="425"/>
      <c r="IR5481" s="425"/>
      <c r="IS5481" s="425"/>
      <c r="IT5481" s="425"/>
      <c r="IU5481" s="425"/>
      <c r="IV5481" s="425"/>
    </row>
    <row r="5482" s="428" customFormat="1" ht="27.6" customHeight="1" spans="2:256">
      <c r="B5482" s="465"/>
      <c r="GH5482" s="425"/>
      <c r="GI5482" s="425"/>
      <c r="GJ5482" s="425"/>
      <c r="GK5482" s="425"/>
      <c r="GL5482" s="425"/>
      <c r="GM5482" s="425"/>
      <c r="GN5482" s="425"/>
      <c r="GO5482" s="425"/>
      <c r="GP5482" s="425"/>
      <c r="GQ5482" s="425"/>
      <c r="GR5482" s="425"/>
      <c r="GS5482" s="425"/>
      <c r="GT5482" s="425"/>
      <c r="GU5482" s="425"/>
      <c r="GV5482" s="425"/>
      <c r="GW5482" s="425"/>
      <c r="GX5482" s="425"/>
      <c r="GY5482" s="425"/>
      <c r="GZ5482" s="425"/>
      <c r="HA5482" s="425"/>
      <c r="HB5482" s="425"/>
      <c r="HC5482" s="425"/>
      <c r="HD5482" s="425"/>
      <c r="HE5482" s="425"/>
      <c r="HF5482" s="425"/>
      <c r="HG5482" s="425"/>
      <c r="HH5482" s="425"/>
      <c r="HI5482" s="425"/>
      <c r="HJ5482" s="425"/>
      <c r="HK5482" s="425"/>
      <c r="HL5482" s="425"/>
      <c r="HM5482" s="425"/>
      <c r="HN5482" s="425"/>
      <c r="HO5482" s="425"/>
      <c r="HP5482" s="425"/>
      <c r="HQ5482" s="425"/>
      <c r="HR5482" s="425"/>
      <c r="HS5482" s="425"/>
      <c r="HT5482" s="425"/>
      <c r="HU5482" s="425"/>
      <c r="HV5482" s="425"/>
      <c r="HW5482" s="425"/>
      <c r="HX5482" s="425"/>
      <c r="HY5482" s="425"/>
      <c r="HZ5482" s="425"/>
      <c r="IA5482" s="425"/>
      <c r="IB5482" s="425"/>
      <c r="IC5482" s="425"/>
      <c r="ID5482" s="425"/>
      <c r="IE5482" s="425"/>
      <c r="IF5482" s="425"/>
      <c r="IG5482" s="425"/>
      <c r="IH5482" s="425"/>
      <c r="II5482" s="425"/>
      <c r="IJ5482" s="425"/>
      <c r="IK5482" s="425"/>
      <c r="IL5482" s="425"/>
      <c r="IM5482" s="425"/>
      <c r="IN5482" s="425"/>
      <c r="IO5482" s="425"/>
      <c r="IP5482" s="425"/>
      <c r="IQ5482" s="425"/>
      <c r="IR5482" s="425"/>
      <c r="IS5482" s="425"/>
      <c r="IT5482" s="425"/>
      <c r="IU5482" s="425"/>
      <c r="IV5482" s="425"/>
    </row>
    <row r="5483" s="428" customFormat="1" ht="27.6" customHeight="1" spans="2:256">
      <c r="B5483" s="465"/>
      <c r="GH5483" s="425"/>
      <c r="GI5483" s="425"/>
      <c r="GJ5483" s="425"/>
      <c r="GK5483" s="425"/>
      <c r="GL5483" s="425"/>
      <c r="GM5483" s="425"/>
      <c r="GN5483" s="425"/>
      <c r="GO5483" s="425"/>
      <c r="GP5483" s="425"/>
      <c r="GQ5483" s="425"/>
      <c r="GR5483" s="425"/>
      <c r="GS5483" s="425"/>
      <c r="GT5483" s="425"/>
      <c r="GU5483" s="425"/>
      <c r="GV5483" s="425"/>
      <c r="GW5483" s="425"/>
      <c r="GX5483" s="425"/>
      <c r="GY5483" s="425"/>
      <c r="GZ5483" s="425"/>
      <c r="HA5483" s="425"/>
      <c r="HB5483" s="425"/>
      <c r="HC5483" s="425"/>
      <c r="HD5483" s="425"/>
      <c r="HE5483" s="425"/>
      <c r="HF5483" s="425"/>
      <c r="HG5483" s="425"/>
      <c r="HH5483" s="425"/>
      <c r="HI5483" s="425"/>
      <c r="HJ5483" s="425"/>
      <c r="HK5483" s="425"/>
      <c r="HL5483" s="425"/>
      <c r="HM5483" s="425"/>
      <c r="HN5483" s="425"/>
      <c r="HO5483" s="425"/>
      <c r="HP5483" s="425"/>
      <c r="HQ5483" s="425"/>
      <c r="HR5483" s="425"/>
      <c r="HS5483" s="425"/>
      <c r="HT5483" s="425"/>
      <c r="HU5483" s="425"/>
      <c r="HV5483" s="425"/>
      <c r="HW5483" s="425"/>
      <c r="HX5483" s="425"/>
      <c r="HY5483" s="425"/>
      <c r="HZ5483" s="425"/>
      <c r="IA5483" s="425"/>
      <c r="IB5483" s="425"/>
      <c r="IC5483" s="425"/>
      <c r="ID5483" s="425"/>
      <c r="IE5483" s="425"/>
      <c r="IF5483" s="425"/>
      <c r="IG5483" s="425"/>
      <c r="IH5483" s="425"/>
      <c r="II5483" s="425"/>
      <c r="IJ5483" s="425"/>
      <c r="IK5483" s="425"/>
      <c r="IL5483" s="425"/>
      <c r="IM5483" s="425"/>
      <c r="IN5483" s="425"/>
      <c r="IO5483" s="425"/>
      <c r="IP5483" s="425"/>
      <c r="IQ5483" s="425"/>
      <c r="IR5483" s="425"/>
      <c r="IS5483" s="425"/>
      <c r="IT5483" s="425"/>
      <c r="IU5483" s="425"/>
      <c r="IV5483" s="425"/>
    </row>
    <row r="5484" s="428" customFormat="1" ht="27.6" customHeight="1" spans="2:256">
      <c r="B5484" s="465"/>
      <c r="GH5484" s="425"/>
      <c r="GI5484" s="425"/>
      <c r="GJ5484" s="425"/>
      <c r="GK5484" s="425"/>
      <c r="GL5484" s="425"/>
      <c r="GM5484" s="425"/>
      <c r="GN5484" s="425"/>
      <c r="GO5484" s="425"/>
      <c r="GP5484" s="425"/>
      <c r="GQ5484" s="425"/>
      <c r="GR5484" s="425"/>
      <c r="GS5484" s="425"/>
      <c r="GT5484" s="425"/>
      <c r="GU5484" s="425"/>
      <c r="GV5484" s="425"/>
      <c r="GW5484" s="425"/>
      <c r="GX5484" s="425"/>
      <c r="GY5484" s="425"/>
      <c r="GZ5484" s="425"/>
      <c r="HA5484" s="425"/>
      <c r="HB5484" s="425"/>
      <c r="HC5484" s="425"/>
      <c r="HD5484" s="425"/>
      <c r="HE5484" s="425"/>
      <c r="HF5484" s="425"/>
      <c r="HG5484" s="425"/>
      <c r="HH5484" s="425"/>
      <c r="HI5484" s="425"/>
      <c r="HJ5484" s="425"/>
      <c r="HK5484" s="425"/>
      <c r="HL5484" s="425"/>
      <c r="HM5484" s="425"/>
      <c r="HN5484" s="425"/>
      <c r="HO5484" s="425"/>
      <c r="HP5484" s="425"/>
      <c r="HQ5484" s="425"/>
      <c r="HR5484" s="425"/>
      <c r="HS5484" s="425"/>
      <c r="HT5484" s="425"/>
      <c r="HU5484" s="425"/>
      <c r="HV5484" s="425"/>
      <c r="HW5484" s="425"/>
      <c r="HX5484" s="425"/>
      <c r="HY5484" s="425"/>
      <c r="HZ5484" s="425"/>
      <c r="IA5484" s="425"/>
      <c r="IB5484" s="425"/>
      <c r="IC5484" s="425"/>
      <c r="ID5484" s="425"/>
      <c r="IE5484" s="425"/>
      <c r="IF5484" s="425"/>
      <c r="IG5484" s="425"/>
      <c r="IH5484" s="425"/>
      <c r="II5484" s="425"/>
      <c r="IJ5484" s="425"/>
      <c r="IK5484" s="425"/>
      <c r="IL5484" s="425"/>
      <c r="IM5484" s="425"/>
      <c r="IN5484" s="425"/>
      <c r="IO5484" s="425"/>
      <c r="IP5484" s="425"/>
      <c r="IQ5484" s="425"/>
      <c r="IR5484" s="425"/>
      <c r="IS5484" s="425"/>
      <c r="IT5484" s="425"/>
      <c r="IU5484" s="425"/>
      <c r="IV5484" s="425"/>
    </row>
    <row r="5485" s="428" customFormat="1" ht="27.6" customHeight="1" spans="2:256">
      <c r="B5485" s="465"/>
      <c r="GH5485" s="425"/>
      <c r="GI5485" s="425"/>
      <c r="GJ5485" s="425"/>
      <c r="GK5485" s="425"/>
      <c r="GL5485" s="425"/>
      <c r="GM5485" s="425"/>
      <c r="GN5485" s="425"/>
      <c r="GO5485" s="425"/>
      <c r="GP5485" s="425"/>
      <c r="GQ5485" s="425"/>
      <c r="GR5485" s="425"/>
      <c r="GS5485" s="425"/>
      <c r="GT5485" s="425"/>
      <c r="GU5485" s="425"/>
      <c r="GV5485" s="425"/>
      <c r="GW5485" s="425"/>
      <c r="GX5485" s="425"/>
      <c r="GY5485" s="425"/>
      <c r="GZ5485" s="425"/>
      <c r="HA5485" s="425"/>
      <c r="HB5485" s="425"/>
      <c r="HC5485" s="425"/>
      <c r="HD5485" s="425"/>
      <c r="HE5485" s="425"/>
      <c r="HF5485" s="425"/>
      <c r="HG5485" s="425"/>
      <c r="HH5485" s="425"/>
      <c r="HI5485" s="425"/>
      <c r="HJ5485" s="425"/>
      <c r="HK5485" s="425"/>
      <c r="HL5485" s="425"/>
      <c r="HM5485" s="425"/>
      <c r="HN5485" s="425"/>
      <c r="HO5485" s="425"/>
      <c r="HP5485" s="425"/>
      <c r="HQ5485" s="425"/>
      <c r="HR5485" s="425"/>
      <c r="HS5485" s="425"/>
      <c r="HT5485" s="425"/>
      <c r="HU5485" s="425"/>
      <c r="HV5485" s="425"/>
      <c r="HW5485" s="425"/>
      <c r="HX5485" s="425"/>
      <c r="HY5485" s="425"/>
      <c r="HZ5485" s="425"/>
      <c r="IA5485" s="425"/>
      <c r="IB5485" s="425"/>
      <c r="IC5485" s="425"/>
      <c r="ID5485" s="425"/>
      <c r="IE5485" s="425"/>
      <c r="IF5485" s="425"/>
      <c r="IG5485" s="425"/>
      <c r="IH5485" s="425"/>
      <c r="II5485" s="425"/>
      <c r="IJ5485" s="425"/>
      <c r="IK5485" s="425"/>
      <c r="IL5485" s="425"/>
      <c r="IM5485" s="425"/>
      <c r="IN5485" s="425"/>
      <c r="IO5485" s="425"/>
      <c r="IP5485" s="425"/>
      <c r="IQ5485" s="425"/>
      <c r="IR5485" s="425"/>
      <c r="IS5485" s="425"/>
      <c r="IT5485" s="425"/>
      <c r="IU5485" s="425"/>
      <c r="IV5485" s="425"/>
    </row>
    <row r="5486" s="428" customFormat="1" ht="27.6" customHeight="1" spans="2:256">
      <c r="B5486" s="465"/>
      <c r="GH5486" s="425"/>
      <c r="GI5486" s="425"/>
      <c r="GJ5486" s="425"/>
      <c r="GK5486" s="425"/>
      <c r="GL5486" s="425"/>
      <c r="GM5486" s="425"/>
      <c r="GN5486" s="425"/>
      <c r="GO5486" s="425"/>
      <c r="GP5486" s="425"/>
      <c r="GQ5486" s="425"/>
      <c r="GR5486" s="425"/>
      <c r="GS5486" s="425"/>
      <c r="GT5486" s="425"/>
      <c r="GU5486" s="425"/>
      <c r="GV5486" s="425"/>
      <c r="GW5486" s="425"/>
      <c r="GX5486" s="425"/>
      <c r="GY5486" s="425"/>
      <c r="GZ5486" s="425"/>
      <c r="HA5486" s="425"/>
      <c r="HB5486" s="425"/>
      <c r="HC5486" s="425"/>
      <c r="HD5486" s="425"/>
      <c r="HE5486" s="425"/>
      <c r="HF5486" s="425"/>
      <c r="HG5486" s="425"/>
      <c r="HH5486" s="425"/>
      <c r="HI5486" s="425"/>
      <c r="HJ5486" s="425"/>
      <c r="HK5486" s="425"/>
      <c r="HL5486" s="425"/>
      <c r="HM5486" s="425"/>
      <c r="HN5486" s="425"/>
      <c r="HO5486" s="425"/>
      <c r="HP5486" s="425"/>
      <c r="HQ5486" s="425"/>
      <c r="HR5486" s="425"/>
      <c r="HS5486" s="425"/>
      <c r="HT5486" s="425"/>
      <c r="HU5486" s="425"/>
      <c r="HV5486" s="425"/>
      <c r="HW5486" s="425"/>
      <c r="HX5486" s="425"/>
      <c r="HY5486" s="425"/>
      <c r="HZ5486" s="425"/>
      <c r="IA5486" s="425"/>
      <c r="IB5486" s="425"/>
      <c r="IC5486" s="425"/>
      <c r="ID5486" s="425"/>
      <c r="IE5486" s="425"/>
      <c r="IF5486" s="425"/>
      <c r="IG5486" s="425"/>
      <c r="IH5486" s="425"/>
      <c r="II5486" s="425"/>
      <c r="IJ5486" s="425"/>
      <c r="IK5486" s="425"/>
      <c r="IL5486" s="425"/>
      <c r="IM5486" s="425"/>
      <c r="IN5486" s="425"/>
      <c r="IO5486" s="425"/>
      <c r="IP5486" s="425"/>
      <c r="IQ5486" s="425"/>
      <c r="IR5486" s="425"/>
      <c r="IS5486" s="425"/>
      <c r="IT5486" s="425"/>
      <c r="IU5486" s="425"/>
      <c r="IV5486" s="425"/>
    </row>
    <row r="5487" s="428" customFormat="1" ht="27.6" customHeight="1" spans="2:256">
      <c r="B5487" s="465"/>
      <c r="GH5487" s="425"/>
      <c r="GI5487" s="425"/>
      <c r="GJ5487" s="425"/>
      <c r="GK5487" s="425"/>
      <c r="GL5487" s="425"/>
      <c r="GM5487" s="425"/>
      <c r="GN5487" s="425"/>
      <c r="GO5487" s="425"/>
      <c r="GP5487" s="425"/>
      <c r="GQ5487" s="425"/>
      <c r="GR5487" s="425"/>
      <c r="GS5487" s="425"/>
      <c r="GT5487" s="425"/>
      <c r="GU5487" s="425"/>
      <c r="GV5487" s="425"/>
      <c r="GW5487" s="425"/>
      <c r="GX5487" s="425"/>
      <c r="GY5487" s="425"/>
      <c r="GZ5487" s="425"/>
      <c r="HA5487" s="425"/>
      <c r="HB5487" s="425"/>
      <c r="HC5487" s="425"/>
      <c r="HD5487" s="425"/>
      <c r="HE5487" s="425"/>
      <c r="HF5487" s="425"/>
      <c r="HG5487" s="425"/>
      <c r="HH5487" s="425"/>
      <c r="HI5487" s="425"/>
      <c r="HJ5487" s="425"/>
      <c r="HK5487" s="425"/>
      <c r="HL5487" s="425"/>
      <c r="HM5487" s="425"/>
      <c r="HN5487" s="425"/>
      <c r="HO5487" s="425"/>
      <c r="HP5487" s="425"/>
      <c r="HQ5487" s="425"/>
      <c r="HR5487" s="425"/>
      <c r="HS5487" s="425"/>
      <c r="HT5487" s="425"/>
      <c r="HU5487" s="425"/>
      <c r="HV5487" s="425"/>
      <c r="HW5487" s="425"/>
      <c r="HX5487" s="425"/>
      <c r="HY5487" s="425"/>
      <c r="HZ5487" s="425"/>
      <c r="IA5487" s="425"/>
      <c r="IB5487" s="425"/>
      <c r="IC5487" s="425"/>
      <c r="ID5487" s="425"/>
      <c r="IE5487" s="425"/>
      <c r="IF5487" s="425"/>
      <c r="IG5487" s="425"/>
      <c r="IH5487" s="425"/>
      <c r="II5487" s="425"/>
      <c r="IJ5487" s="425"/>
      <c r="IK5487" s="425"/>
      <c r="IL5487" s="425"/>
      <c r="IM5487" s="425"/>
      <c r="IN5487" s="425"/>
      <c r="IO5487" s="425"/>
      <c r="IP5487" s="425"/>
      <c r="IQ5487" s="425"/>
      <c r="IR5487" s="425"/>
      <c r="IS5487" s="425"/>
      <c r="IT5487" s="425"/>
      <c r="IU5487" s="425"/>
      <c r="IV5487" s="425"/>
    </row>
    <row r="5488" s="428" customFormat="1" ht="27.6" customHeight="1" spans="2:256">
      <c r="B5488" s="465"/>
      <c r="GH5488" s="425"/>
      <c r="GI5488" s="425"/>
      <c r="GJ5488" s="425"/>
      <c r="GK5488" s="425"/>
      <c r="GL5488" s="425"/>
      <c r="GM5488" s="425"/>
      <c r="GN5488" s="425"/>
      <c r="GO5488" s="425"/>
      <c r="GP5488" s="425"/>
      <c r="GQ5488" s="425"/>
      <c r="GR5488" s="425"/>
      <c r="GS5488" s="425"/>
      <c r="GT5488" s="425"/>
      <c r="GU5488" s="425"/>
      <c r="GV5488" s="425"/>
      <c r="GW5488" s="425"/>
      <c r="GX5488" s="425"/>
      <c r="GY5488" s="425"/>
      <c r="GZ5488" s="425"/>
      <c r="HA5488" s="425"/>
      <c r="HB5488" s="425"/>
      <c r="HC5488" s="425"/>
      <c r="HD5488" s="425"/>
      <c r="HE5488" s="425"/>
      <c r="HF5488" s="425"/>
      <c r="HG5488" s="425"/>
      <c r="HH5488" s="425"/>
      <c r="HI5488" s="425"/>
      <c r="HJ5488" s="425"/>
      <c r="HK5488" s="425"/>
      <c r="HL5488" s="425"/>
      <c r="HM5488" s="425"/>
      <c r="HN5488" s="425"/>
      <c r="HO5488" s="425"/>
      <c r="HP5488" s="425"/>
      <c r="HQ5488" s="425"/>
      <c r="HR5488" s="425"/>
      <c r="HS5488" s="425"/>
      <c r="HT5488" s="425"/>
      <c r="HU5488" s="425"/>
      <c r="HV5488" s="425"/>
      <c r="HW5488" s="425"/>
      <c r="HX5488" s="425"/>
      <c r="HY5488" s="425"/>
      <c r="HZ5488" s="425"/>
      <c r="IA5488" s="425"/>
      <c r="IB5488" s="425"/>
      <c r="IC5488" s="425"/>
      <c r="ID5488" s="425"/>
      <c r="IE5488" s="425"/>
      <c r="IF5488" s="425"/>
      <c r="IG5488" s="425"/>
      <c r="IH5488" s="425"/>
      <c r="II5488" s="425"/>
      <c r="IJ5488" s="425"/>
      <c r="IK5488" s="425"/>
      <c r="IL5488" s="425"/>
      <c r="IM5488" s="425"/>
      <c r="IN5488" s="425"/>
      <c r="IO5488" s="425"/>
      <c r="IP5488" s="425"/>
      <c r="IQ5488" s="425"/>
      <c r="IR5488" s="425"/>
      <c r="IS5488" s="425"/>
      <c r="IT5488" s="425"/>
      <c r="IU5488" s="425"/>
      <c r="IV5488" s="425"/>
    </row>
    <row r="5489" s="428" customFormat="1" ht="27.6" customHeight="1" spans="2:256">
      <c r="B5489" s="465"/>
      <c r="GH5489" s="425"/>
      <c r="GI5489" s="425"/>
      <c r="GJ5489" s="425"/>
      <c r="GK5489" s="425"/>
      <c r="GL5489" s="425"/>
      <c r="GM5489" s="425"/>
      <c r="GN5489" s="425"/>
      <c r="GO5489" s="425"/>
      <c r="GP5489" s="425"/>
      <c r="GQ5489" s="425"/>
      <c r="GR5489" s="425"/>
      <c r="GS5489" s="425"/>
      <c r="GT5489" s="425"/>
      <c r="GU5489" s="425"/>
      <c r="GV5489" s="425"/>
      <c r="GW5489" s="425"/>
      <c r="GX5489" s="425"/>
      <c r="GY5489" s="425"/>
      <c r="GZ5489" s="425"/>
      <c r="HA5489" s="425"/>
      <c r="HB5489" s="425"/>
      <c r="HC5489" s="425"/>
      <c r="HD5489" s="425"/>
      <c r="HE5489" s="425"/>
      <c r="HF5489" s="425"/>
      <c r="HG5489" s="425"/>
      <c r="HH5489" s="425"/>
      <c r="HI5489" s="425"/>
      <c r="HJ5489" s="425"/>
      <c r="HK5489" s="425"/>
      <c r="HL5489" s="425"/>
      <c r="HM5489" s="425"/>
      <c r="HN5489" s="425"/>
      <c r="HO5489" s="425"/>
      <c r="HP5489" s="425"/>
      <c r="HQ5489" s="425"/>
      <c r="HR5489" s="425"/>
      <c r="HS5489" s="425"/>
      <c r="HT5489" s="425"/>
      <c r="HU5489" s="425"/>
      <c r="HV5489" s="425"/>
      <c r="HW5489" s="425"/>
      <c r="HX5489" s="425"/>
      <c r="HY5489" s="425"/>
      <c r="HZ5489" s="425"/>
      <c r="IA5489" s="425"/>
      <c r="IB5489" s="425"/>
      <c r="IC5489" s="425"/>
      <c r="ID5489" s="425"/>
      <c r="IE5489" s="425"/>
      <c r="IF5489" s="425"/>
      <c r="IG5489" s="425"/>
      <c r="IH5489" s="425"/>
      <c r="II5489" s="425"/>
      <c r="IJ5489" s="425"/>
      <c r="IK5489" s="425"/>
      <c r="IL5489" s="425"/>
      <c r="IM5489" s="425"/>
      <c r="IN5489" s="425"/>
      <c r="IO5489" s="425"/>
      <c r="IP5489" s="425"/>
      <c r="IQ5489" s="425"/>
      <c r="IR5489" s="425"/>
      <c r="IS5489" s="425"/>
      <c r="IT5489" s="425"/>
      <c r="IU5489" s="425"/>
      <c r="IV5489" s="425"/>
    </row>
    <row r="5490" s="428" customFormat="1" ht="27.6" customHeight="1" spans="2:256">
      <c r="B5490" s="465"/>
      <c r="GH5490" s="425"/>
      <c r="GI5490" s="425"/>
      <c r="GJ5490" s="425"/>
      <c r="GK5490" s="425"/>
      <c r="GL5490" s="425"/>
      <c r="GM5490" s="425"/>
      <c r="GN5490" s="425"/>
      <c r="GO5490" s="425"/>
      <c r="GP5490" s="425"/>
      <c r="GQ5490" s="425"/>
      <c r="GR5490" s="425"/>
      <c r="GS5490" s="425"/>
      <c r="GT5490" s="425"/>
      <c r="GU5490" s="425"/>
      <c r="GV5490" s="425"/>
      <c r="GW5490" s="425"/>
      <c r="GX5490" s="425"/>
      <c r="GY5490" s="425"/>
      <c r="GZ5490" s="425"/>
      <c r="HA5490" s="425"/>
      <c r="HB5490" s="425"/>
      <c r="HC5490" s="425"/>
      <c r="HD5490" s="425"/>
      <c r="HE5490" s="425"/>
      <c r="HF5490" s="425"/>
      <c r="HG5490" s="425"/>
      <c r="HH5490" s="425"/>
      <c r="HI5490" s="425"/>
      <c r="HJ5490" s="425"/>
      <c r="HK5490" s="425"/>
      <c r="HL5490" s="425"/>
      <c r="HM5490" s="425"/>
      <c r="HN5490" s="425"/>
      <c r="HO5490" s="425"/>
      <c r="HP5490" s="425"/>
      <c r="HQ5490" s="425"/>
      <c r="HR5490" s="425"/>
      <c r="HS5490" s="425"/>
      <c r="HT5490" s="425"/>
      <c r="HU5490" s="425"/>
      <c r="HV5490" s="425"/>
      <c r="HW5490" s="425"/>
      <c r="HX5490" s="425"/>
      <c r="HY5490" s="425"/>
      <c r="HZ5490" s="425"/>
      <c r="IA5490" s="425"/>
      <c r="IB5490" s="425"/>
      <c r="IC5490" s="425"/>
      <c r="ID5490" s="425"/>
      <c r="IE5490" s="425"/>
      <c r="IF5490" s="425"/>
      <c r="IG5490" s="425"/>
      <c r="IH5490" s="425"/>
      <c r="II5490" s="425"/>
      <c r="IJ5490" s="425"/>
      <c r="IK5490" s="425"/>
      <c r="IL5490" s="425"/>
      <c r="IM5490" s="425"/>
      <c r="IN5490" s="425"/>
      <c r="IO5490" s="425"/>
      <c r="IP5490" s="425"/>
      <c r="IQ5490" s="425"/>
      <c r="IR5490" s="425"/>
      <c r="IS5490" s="425"/>
      <c r="IT5490" s="425"/>
      <c r="IU5490" s="425"/>
      <c r="IV5490" s="425"/>
    </row>
    <row r="5491" s="428" customFormat="1" ht="27.6" customHeight="1" spans="2:256">
      <c r="B5491" s="465"/>
      <c r="GH5491" s="425"/>
      <c r="GI5491" s="425"/>
      <c r="GJ5491" s="425"/>
      <c r="GK5491" s="425"/>
      <c r="GL5491" s="425"/>
      <c r="GM5491" s="425"/>
      <c r="GN5491" s="425"/>
      <c r="GO5491" s="425"/>
      <c r="GP5491" s="425"/>
      <c r="GQ5491" s="425"/>
      <c r="GR5491" s="425"/>
      <c r="GS5491" s="425"/>
      <c r="GT5491" s="425"/>
      <c r="GU5491" s="425"/>
      <c r="GV5491" s="425"/>
      <c r="GW5491" s="425"/>
      <c r="GX5491" s="425"/>
      <c r="GY5491" s="425"/>
      <c r="GZ5491" s="425"/>
      <c r="HA5491" s="425"/>
      <c r="HB5491" s="425"/>
      <c r="HC5491" s="425"/>
      <c r="HD5491" s="425"/>
      <c r="HE5491" s="425"/>
      <c r="HF5491" s="425"/>
      <c r="HG5491" s="425"/>
      <c r="HH5491" s="425"/>
      <c r="HI5491" s="425"/>
      <c r="HJ5491" s="425"/>
      <c r="HK5491" s="425"/>
      <c r="HL5491" s="425"/>
      <c r="HM5491" s="425"/>
      <c r="HN5491" s="425"/>
      <c r="HO5491" s="425"/>
      <c r="HP5491" s="425"/>
      <c r="HQ5491" s="425"/>
      <c r="HR5491" s="425"/>
      <c r="HS5491" s="425"/>
      <c r="HT5491" s="425"/>
      <c r="HU5491" s="425"/>
      <c r="HV5491" s="425"/>
      <c r="HW5491" s="425"/>
      <c r="HX5491" s="425"/>
      <c r="HY5491" s="425"/>
      <c r="HZ5491" s="425"/>
      <c r="IA5491" s="425"/>
      <c r="IB5491" s="425"/>
      <c r="IC5491" s="425"/>
      <c r="ID5491" s="425"/>
      <c r="IE5491" s="425"/>
      <c r="IF5491" s="425"/>
      <c r="IG5491" s="425"/>
      <c r="IH5491" s="425"/>
      <c r="II5491" s="425"/>
      <c r="IJ5491" s="425"/>
      <c r="IK5491" s="425"/>
      <c r="IL5491" s="425"/>
      <c r="IM5491" s="425"/>
      <c r="IN5491" s="425"/>
      <c r="IO5491" s="425"/>
      <c r="IP5491" s="425"/>
      <c r="IQ5491" s="425"/>
      <c r="IR5491" s="425"/>
      <c r="IS5491" s="425"/>
      <c r="IT5491" s="425"/>
      <c r="IU5491" s="425"/>
      <c r="IV5491" s="425"/>
    </row>
    <row r="5492" s="428" customFormat="1" ht="27.6" customHeight="1" spans="2:256">
      <c r="B5492" s="465"/>
      <c r="GH5492" s="425"/>
      <c r="GI5492" s="425"/>
      <c r="GJ5492" s="425"/>
      <c r="GK5492" s="425"/>
      <c r="GL5492" s="425"/>
      <c r="GM5492" s="425"/>
      <c r="GN5492" s="425"/>
      <c r="GO5492" s="425"/>
      <c r="GP5492" s="425"/>
      <c r="GQ5492" s="425"/>
      <c r="GR5492" s="425"/>
      <c r="GS5492" s="425"/>
      <c r="GT5492" s="425"/>
      <c r="GU5492" s="425"/>
      <c r="GV5492" s="425"/>
      <c r="GW5492" s="425"/>
      <c r="GX5492" s="425"/>
      <c r="GY5492" s="425"/>
      <c r="GZ5492" s="425"/>
      <c r="HA5492" s="425"/>
      <c r="HB5492" s="425"/>
      <c r="HC5492" s="425"/>
      <c r="HD5492" s="425"/>
      <c r="HE5492" s="425"/>
      <c r="HF5492" s="425"/>
      <c r="HG5492" s="425"/>
      <c r="HH5492" s="425"/>
      <c r="HI5492" s="425"/>
      <c r="HJ5492" s="425"/>
      <c r="HK5492" s="425"/>
      <c r="HL5492" s="425"/>
      <c r="HM5492" s="425"/>
      <c r="HN5492" s="425"/>
      <c r="HO5492" s="425"/>
      <c r="HP5492" s="425"/>
      <c r="HQ5492" s="425"/>
      <c r="HR5492" s="425"/>
      <c r="HS5492" s="425"/>
      <c r="HT5492" s="425"/>
      <c r="HU5492" s="425"/>
      <c r="HV5492" s="425"/>
      <c r="HW5492" s="425"/>
      <c r="HX5492" s="425"/>
      <c r="HY5492" s="425"/>
      <c r="HZ5492" s="425"/>
      <c r="IA5492" s="425"/>
      <c r="IB5492" s="425"/>
      <c r="IC5492" s="425"/>
      <c r="ID5492" s="425"/>
      <c r="IE5492" s="425"/>
      <c r="IF5492" s="425"/>
      <c r="IG5492" s="425"/>
      <c r="IH5492" s="425"/>
      <c r="II5492" s="425"/>
      <c r="IJ5492" s="425"/>
      <c r="IK5492" s="425"/>
      <c r="IL5492" s="425"/>
      <c r="IM5492" s="425"/>
      <c r="IN5492" s="425"/>
      <c r="IO5492" s="425"/>
      <c r="IP5492" s="425"/>
      <c r="IQ5492" s="425"/>
      <c r="IR5492" s="425"/>
      <c r="IS5492" s="425"/>
      <c r="IT5492" s="425"/>
      <c r="IU5492" s="425"/>
      <c r="IV5492" s="425"/>
    </row>
    <row r="5493" s="428" customFormat="1" ht="27.6" customHeight="1" spans="2:256">
      <c r="B5493" s="465"/>
      <c r="GH5493" s="425"/>
      <c r="GI5493" s="425"/>
      <c r="GJ5493" s="425"/>
      <c r="GK5493" s="425"/>
      <c r="GL5493" s="425"/>
      <c r="GM5493" s="425"/>
      <c r="GN5493" s="425"/>
      <c r="GO5493" s="425"/>
      <c r="GP5493" s="425"/>
      <c r="GQ5493" s="425"/>
      <c r="GR5493" s="425"/>
      <c r="GS5493" s="425"/>
      <c r="GT5493" s="425"/>
      <c r="GU5493" s="425"/>
      <c r="GV5493" s="425"/>
      <c r="GW5493" s="425"/>
      <c r="GX5493" s="425"/>
      <c r="GY5493" s="425"/>
      <c r="GZ5493" s="425"/>
      <c r="HA5493" s="425"/>
      <c r="HB5493" s="425"/>
      <c r="HC5493" s="425"/>
      <c r="HD5493" s="425"/>
      <c r="HE5493" s="425"/>
      <c r="HF5493" s="425"/>
      <c r="HG5493" s="425"/>
      <c r="HH5493" s="425"/>
      <c r="HI5493" s="425"/>
      <c r="HJ5493" s="425"/>
      <c r="HK5493" s="425"/>
      <c r="HL5493" s="425"/>
      <c r="HM5493" s="425"/>
      <c r="HN5493" s="425"/>
      <c r="HO5493" s="425"/>
      <c r="HP5493" s="425"/>
      <c r="HQ5493" s="425"/>
      <c r="HR5493" s="425"/>
      <c r="HS5493" s="425"/>
      <c r="HT5493" s="425"/>
      <c r="HU5493" s="425"/>
      <c r="HV5493" s="425"/>
      <c r="HW5493" s="425"/>
      <c r="HX5493" s="425"/>
      <c r="HY5493" s="425"/>
      <c r="HZ5493" s="425"/>
      <c r="IA5493" s="425"/>
      <c r="IB5493" s="425"/>
      <c r="IC5493" s="425"/>
      <c r="ID5493" s="425"/>
      <c r="IE5493" s="425"/>
      <c r="IF5493" s="425"/>
      <c r="IG5493" s="425"/>
      <c r="IH5493" s="425"/>
      <c r="II5493" s="425"/>
      <c r="IJ5493" s="425"/>
      <c r="IK5493" s="425"/>
      <c r="IL5493" s="425"/>
      <c r="IM5493" s="425"/>
      <c r="IN5493" s="425"/>
      <c r="IO5493" s="425"/>
      <c r="IP5493" s="425"/>
      <c r="IQ5493" s="425"/>
      <c r="IR5493" s="425"/>
      <c r="IS5493" s="425"/>
      <c r="IT5493" s="425"/>
      <c r="IU5493" s="425"/>
      <c r="IV5493" s="425"/>
    </row>
    <row r="5494" s="428" customFormat="1" ht="27.6" customHeight="1" spans="2:256">
      <c r="B5494" s="465"/>
      <c r="GH5494" s="425"/>
      <c r="GI5494" s="425"/>
      <c r="GJ5494" s="425"/>
      <c r="GK5494" s="425"/>
      <c r="GL5494" s="425"/>
      <c r="GM5494" s="425"/>
      <c r="GN5494" s="425"/>
      <c r="GO5494" s="425"/>
      <c r="GP5494" s="425"/>
      <c r="GQ5494" s="425"/>
      <c r="GR5494" s="425"/>
      <c r="GS5494" s="425"/>
      <c r="GT5494" s="425"/>
      <c r="GU5494" s="425"/>
      <c r="GV5494" s="425"/>
      <c r="GW5494" s="425"/>
      <c r="GX5494" s="425"/>
      <c r="GY5494" s="425"/>
      <c r="GZ5494" s="425"/>
      <c r="HA5494" s="425"/>
      <c r="HB5494" s="425"/>
      <c r="HC5494" s="425"/>
      <c r="HD5494" s="425"/>
      <c r="HE5494" s="425"/>
      <c r="HF5494" s="425"/>
      <c r="HG5494" s="425"/>
      <c r="HH5494" s="425"/>
      <c r="HI5494" s="425"/>
      <c r="HJ5494" s="425"/>
      <c r="HK5494" s="425"/>
      <c r="HL5494" s="425"/>
      <c r="HM5494" s="425"/>
      <c r="HN5494" s="425"/>
      <c r="HO5494" s="425"/>
      <c r="HP5494" s="425"/>
      <c r="HQ5494" s="425"/>
      <c r="HR5494" s="425"/>
      <c r="HS5494" s="425"/>
      <c r="HT5494" s="425"/>
      <c r="HU5494" s="425"/>
      <c r="HV5494" s="425"/>
      <c r="HW5494" s="425"/>
      <c r="HX5494" s="425"/>
      <c r="HY5494" s="425"/>
      <c r="HZ5494" s="425"/>
      <c r="IA5494" s="425"/>
      <c r="IB5494" s="425"/>
      <c r="IC5494" s="425"/>
      <c r="ID5494" s="425"/>
      <c r="IE5494" s="425"/>
      <c r="IF5494" s="425"/>
      <c r="IG5494" s="425"/>
      <c r="IH5494" s="425"/>
      <c r="II5494" s="425"/>
      <c r="IJ5494" s="425"/>
      <c r="IK5494" s="425"/>
      <c r="IL5494" s="425"/>
      <c r="IM5494" s="425"/>
      <c r="IN5494" s="425"/>
      <c r="IO5494" s="425"/>
      <c r="IP5494" s="425"/>
      <c r="IQ5494" s="425"/>
      <c r="IR5494" s="425"/>
      <c r="IS5494" s="425"/>
      <c r="IT5494" s="425"/>
      <c r="IU5494" s="425"/>
      <c r="IV5494" s="425"/>
    </row>
    <row r="5495" s="428" customFormat="1" ht="27.6" customHeight="1" spans="2:256">
      <c r="B5495" s="465"/>
      <c r="GH5495" s="425"/>
      <c r="GI5495" s="425"/>
      <c r="GJ5495" s="425"/>
      <c r="GK5495" s="425"/>
      <c r="GL5495" s="425"/>
      <c r="GM5495" s="425"/>
      <c r="GN5495" s="425"/>
      <c r="GO5495" s="425"/>
      <c r="GP5495" s="425"/>
      <c r="GQ5495" s="425"/>
      <c r="GR5495" s="425"/>
      <c r="GS5495" s="425"/>
      <c r="GT5495" s="425"/>
      <c r="GU5495" s="425"/>
      <c r="GV5495" s="425"/>
      <c r="GW5495" s="425"/>
      <c r="GX5495" s="425"/>
      <c r="GY5495" s="425"/>
      <c r="GZ5495" s="425"/>
      <c r="HA5495" s="425"/>
      <c r="HB5495" s="425"/>
      <c r="HC5495" s="425"/>
      <c r="HD5495" s="425"/>
      <c r="HE5495" s="425"/>
      <c r="HF5495" s="425"/>
      <c r="HG5495" s="425"/>
      <c r="HH5495" s="425"/>
      <c r="HI5495" s="425"/>
      <c r="HJ5495" s="425"/>
      <c r="HK5495" s="425"/>
      <c r="HL5495" s="425"/>
      <c r="HM5495" s="425"/>
      <c r="HN5495" s="425"/>
      <c r="HO5495" s="425"/>
      <c r="HP5495" s="425"/>
      <c r="HQ5495" s="425"/>
      <c r="HR5495" s="425"/>
      <c r="HS5495" s="425"/>
      <c r="HT5495" s="425"/>
      <c r="HU5495" s="425"/>
      <c r="HV5495" s="425"/>
      <c r="HW5495" s="425"/>
      <c r="HX5495" s="425"/>
      <c r="HY5495" s="425"/>
      <c r="HZ5495" s="425"/>
      <c r="IA5495" s="425"/>
      <c r="IB5495" s="425"/>
      <c r="IC5495" s="425"/>
      <c r="ID5495" s="425"/>
      <c r="IE5495" s="425"/>
      <c r="IF5495" s="425"/>
      <c r="IG5495" s="425"/>
      <c r="IH5495" s="425"/>
      <c r="II5495" s="425"/>
      <c r="IJ5495" s="425"/>
      <c r="IK5495" s="425"/>
      <c r="IL5495" s="425"/>
      <c r="IM5495" s="425"/>
      <c r="IN5495" s="425"/>
      <c r="IO5495" s="425"/>
      <c r="IP5495" s="425"/>
      <c r="IQ5495" s="425"/>
      <c r="IR5495" s="425"/>
      <c r="IS5495" s="425"/>
      <c r="IT5495" s="425"/>
      <c r="IU5495" s="425"/>
      <c r="IV5495" s="425"/>
    </row>
    <row r="5496" s="428" customFormat="1" ht="27.6" customHeight="1" spans="2:256">
      <c r="B5496" s="465"/>
      <c r="GH5496" s="425"/>
      <c r="GI5496" s="425"/>
      <c r="GJ5496" s="425"/>
      <c r="GK5496" s="425"/>
      <c r="GL5496" s="425"/>
      <c r="GM5496" s="425"/>
      <c r="GN5496" s="425"/>
      <c r="GO5496" s="425"/>
      <c r="GP5496" s="425"/>
      <c r="GQ5496" s="425"/>
      <c r="GR5496" s="425"/>
      <c r="GS5496" s="425"/>
      <c r="GT5496" s="425"/>
      <c r="GU5496" s="425"/>
      <c r="GV5496" s="425"/>
      <c r="GW5496" s="425"/>
      <c r="GX5496" s="425"/>
      <c r="GY5496" s="425"/>
      <c r="GZ5496" s="425"/>
      <c r="HA5496" s="425"/>
      <c r="HB5496" s="425"/>
      <c r="HC5496" s="425"/>
      <c r="HD5496" s="425"/>
      <c r="HE5496" s="425"/>
      <c r="HF5496" s="425"/>
      <c r="HG5496" s="425"/>
      <c r="HH5496" s="425"/>
      <c r="HI5496" s="425"/>
      <c r="HJ5496" s="425"/>
      <c r="HK5496" s="425"/>
      <c r="HL5496" s="425"/>
      <c r="HM5496" s="425"/>
      <c r="HN5496" s="425"/>
      <c r="HO5496" s="425"/>
      <c r="HP5496" s="425"/>
      <c r="HQ5496" s="425"/>
      <c r="HR5496" s="425"/>
      <c r="HS5496" s="425"/>
      <c r="HT5496" s="425"/>
      <c r="HU5496" s="425"/>
      <c r="HV5496" s="425"/>
      <c r="HW5496" s="425"/>
      <c r="HX5496" s="425"/>
      <c r="HY5496" s="425"/>
      <c r="HZ5496" s="425"/>
      <c r="IA5496" s="425"/>
      <c r="IB5496" s="425"/>
      <c r="IC5496" s="425"/>
      <c r="ID5496" s="425"/>
      <c r="IE5496" s="425"/>
      <c r="IF5496" s="425"/>
      <c r="IG5496" s="425"/>
      <c r="IH5496" s="425"/>
      <c r="II5496" s="425"/>
      <c r="IJ5496" s="425"/>
      <c r="IK5496" s="425"/>
      <c r="IL5496" s="425"/>
      <c r="IM5496" s="425"/>
      <c r="IN5496" s="425"/>
      <c r="IO5496" s="425"/>
      <c r="IP5496" s="425"/>
      <c r="IQ5496" s="425"/>
      <c r="IR5496" s="425"/>
      <c r="IS5496" s="425"/>
      <c r="IT5496" s="425"/>
      <c r="IU5496" s="425"/>
      <c r="IV5496" s="425"/>
    </row>
    <row r="5497" s="428" customFormat="1" ht="27.6" customHeight="1" spans="2:256">
      <c r="B5497" s="465"/>
      <c r="GH5497" s="425"/>
      <c r="GI5497" s="425"/>
      <c r="GJ5497" s="425"/>
      <c r="GK5497" s="425"/>
      <c r="GL5497" s="425"/>
      <c r="GM5497" s="425"/>
      <c r="GN5497" s="425"/>
      <c r="GO5497" s="425"/>
      <c r="GP5497" s="425"/>
      <c r="GQ5497" s="425"/>
      <c r="GR5497" s="425"/>
      <c r="GS5497" s="425"/>
      <c r="GT5497" s="425"/>
      <c r="GU5497" s="425"/>
      <c r="GV5497" s="425"/>
      <c r="GW5497" s="425"/>
      <c r="GX5497" s="425"/>
      <c r="GY5497" s="425"/>
      <c r="GZ5497" s="425"/>
      <c r="HA5497" s="425"/>
      <c r="HB5497" s="425"/>
      <c r="HC5497" s="425"/>
      <c r="HD5497" s="425"/>
      <c r="HE5497" s="425"/>
      <c r="HF5497" s="425"/>
      <c r="HG5497" s="425"/>
      <c r="HH5497" s="425"/>
      <c r="HI5497" s="425"/>
      <c r="HJ5497" s="425"/>
      <c r="HK5497" s="425"/>
      <c r="HL5497" s="425"/>
      <c r="HM5497" s="425"/>
      <c r="HN5497" s="425"/>
      <c r="HO5497" s="425"/>
      <c r="HP5497" s="425"/>
      <c r="HQ5497" s="425"/>
      <c r="HR5497" s="425"/>
      <c r="HS5497" s="425"/>
      <c r="HT5497" s="425"/>
      <c r="HU5497" s="425"/>
      <c r="HV5497" s="425"/>
      <c r="HW5497" s="425"/>
      <c r="HX5497" s="425"/>
      <c r="HY5497" s="425"/>
      <c r="HZ5497" s="425"/>
      <c r="IA5497" s="425"/>
      <c r="IB5497" s="425"/>
      <c r="IC5497" s="425"/>
      <c r="ID5497" s="425"/>
      <c r="IE5497" s="425"/>
      <c r="IF5497" s="425"/>
      <c r="IG5497" s="425"/>
      <c r="IH5497" s="425"/>
      <c r="II5497" s="425"/>
      <c r="IJ5497" s="425"/>
      <c r="IK5497" s="425"/>
      <c r="IL5497" s="425"/>
      <c r="IM5497" s="425"/>
      <c r="IN5497" s="425"/>
      <c r="IO5497" s="425"/>
      <c r="IP5497" s="425"/>
      <c r="IQ5497" s="425"/>
      <c r="IR5497" s="425"/>
      <c r="IS5497" s="425"/>
      <c r="IT5497" s="425"/>
      <c r="IU5497" s="425"/>
      <c r="IV5497" s="425"/>
    </row>
    <row r="5498" s="428" customFormat="1" ht="27.6" customHeight="1" spans="2:256">
      <c r="B5498" s="465"/>
      <c r="GH5498" s="425"/>
      <c r="GI5498" s="425"/>
      <c r="GJ5498" s="425"/>
      <c r="GK5498" s="425"/>
      <c r="GL5498" s="425"/>
      <c r="GM5498" s="425"/>
      <c r="GN5498" s="425"/>
      <c r="GO5498" s="425"/>
      <c r="GP5498" s="425"/>
      <c r="GQ5498" s="425"/>
      <c r="GR5498" s="425"/>
      <c r="GS5498" s="425"/>
      <c r="GT5498" s="425"/>
      <c r="GU5498" s="425"/>
      <c r="GV5498" s="425"/>
      <c r="GW5498" s="425"/>
      <c r="GX5498" s="425"/>
      <c r="GY5498" s="425"/>
      <c r="GZ5498" s="425"/>
      <c r="HA5498" s="425"/>
      <c r="HB5498" s="425"/>
      <c r="HC5498" s="425"/>
      <c r="HD5498" s="425"/>
      <c r="HE5498" s="425"/>
      <c r="HF5498" s="425"/>
      <c r="HG5498" s="425"/>
      <c r="HH5498" s="425"/>
      <c r="HI5498" s="425"/>
      <c r="HJ5498" s="425"/>
      <c r="HK5498" s="425"/>
      <c r="HL5498" s="425"/>
      <c r="HM5498" s="425"/>
      <c r="HN5498" s="425"/>
      <c r="HO5498" s="425"/>
      <c r="HP5498" s="425"/>
      <c r="HQ5498" s="425"/>
      <c r="HR5498" s="425"/>
      <c r="HS5498" s="425"/>
      <c r="HT5498" s="425"/>
      <c r="HU5498" s="425"/>
      <c r="HV5498" s="425"/>
      <c r="HW5498" s="425"/>
      <c r="HX5498" s="425"/>
      <c r="HY5498" s="425"/>
      <c r="HZ5498" s="425"/>
      <c r="IA5498" s="425"/>
      <c r="IB5498" s="425"/>
      <c r="IC5498" s="425"/>
      <c r="ID5498" s="425"/>
      <c r="IE5498" s="425"/>
      <c r="IF5498" s="425"/>
      <c r="IG5498" s="425"/>
      <c r="IH5498" s="425"/>
      <c r="II5498" s="425"/>
      <c r="IJ5498" s="425"/>
      <c r="IK5498" s="425"/>
      <c r="IL5498" s="425"/>
      <c r="IM5498" s="425"/>
      <c r="IN5498" s="425"/>
      <c r="IO5498" s="425"/>
      <c r="IP5498" s="425"/>
      <c r="IQ5498" s="425"/>
      <c r="IR5498" s="425"/>
      <c r="IS5498" s="425"/>
      <c r="IT5498" s="425"/>
      <c r="IU5498" s="425"/>
      <c r="IV5498" s="425"/>
    </row>
    <row r="5499" s="428" customFormat="1" ht="27.6" customHeight="1" spans="2:256">
      <c r="B5499" s="465"/>
      <c r="GH5499" s="425"/>
      <c r="GI5499" s="425"/>
      <c r="GJ5499" s="425"/>
      <c r="GK5499" s="425"/>
      <c r="GL5499" s="425"/>
      <c r="GM5499" s="425"/>
      <c r="GN5499" s="425"/>
      <c r="GO5499" s="425"/>
      <c r="GP5499" s="425"/>
      <c r="GQ5499" s="425"/>
      <c r="GR5499" s="425"/>
      <c r="GS5499" s="425"/>
      <c r="GT5499" s="425"/>
      <c r="GU5499" s="425"/>
      <c r="GV5499" s="425"/>
      <c r="GW5499" s="425"/>
      <c r="GX5499" s="425"/>
      <c r="GY5499" s="425"/>
      <c r="GZ5499" s="425"/>
      <c r="HA5499" s="425"/>
      <c r="HB5499" s="425"/>
      <c r="HC5499" s="425"/>
      <c r="HD5499" s="425"/>
      <c r="HE5499" s="425"/>
      <c r="HF5499" s="425"/>
      <c r="HG5499" s="425"/>
      <c r="HH5499" s="425"/>
      <c r="HI5499" s="425"/>
      <c r="HJ5499" s="425"/>
      <c r="HK5499" s="425"/>
      <c r="HL5499" s="425"/>
      <c r="HM5499" s="425"/>
      <c r="HN5499" s="425"/>
      <c r="HO5499" s="425"/>
      <c r="HP5499" s="425"/>
      <c r="HQ5499" s="425"/>
      <c r="HR5499" s="425"/>
      <c r="HS5499" s="425"/>
      <c r="HT5499" s="425"/>
      <c r="HU5499" s="425"/>
      <c r="HV5499" s="425"/>
      <c r="HW5499" s="425"/>
      <c r="HX5499" s="425"/>
      <c r="HY5499" s="425"/>
      <c r="HZ5499" s="425"/>
      <c r="IA5499" s="425"/>
      <c r="IB5499" s="425"/>
      <c r="IC5499" s="425"/>
      <c r="ID5499" s="425"/>
      <c r="IE5499" s="425"/>
      <c r="IF5499" s="425"/>
      <c r="IG5499" s="425"/>
      <c r="IH5499" s="425"/>
      <c r="II5499" s="425"/>
      <c r="IJ5499" s="425"/>
      <c r="IK5499" s="425"/>
      <c r="IL5499" s="425"/>
      <c r="IM5499" s="425"/>
      <c r="IN5499" s="425"/>
      <c r="IO5499" s="425"/>
      <c r="IP5499" s="425"/>
      <c r="IQ5499" s="425"/>
      <c r="IR5499" s="425"/>
      <c r="IS5499" s="425"/>
      <c r="IT5499" s="425"/>
      <c r="IU5499" s="425"/>
      <c r="IV5499" s="425"/>
    </row>
    <row r="5500" s="428" customFormat="1" ht="27.6" customHeight="1" spans="2:256">
      <c r="B5500" s="465"/>
      <c r="GH5500" s="425"/>
      <c r="GI5500" s="425"/>
      <c r="GJ5500" s="425"/>
      <c r="GK5500" s="425"/>
      <c r="GL5500" s="425"/>
      <c r="GM5500" s="425"/>
      <c r="GN5500" s="425"/>
      <c r="GO5500" s="425"/>
      <c r="GP5500" s="425"/>
      <c r="GQ5500" s="425"/>
      <c r="GR5500" s="425"/>
      <c r="GS5500" s="425"/>
      <c r="GT5500" s="425"/>
      <c r="GU5500" s="425"/>
      <c r="GV5500" s="425"/>
      <c r="GW5500" s="425"/>
      <c r="GX5500" s="425"/>
      <c r="GY5500" s="425"/>
      <c r="GZ5500" s="425"/>
      <c r="HA5500" s="425"/>
      <c r="HB5500" s="425"/>
      <c r="HC5500" s="425"/>
      <c r="HD5500" s="425"/>
      <c r="HE5500" s="425"/>
      <c r="HF5500" s="425"/>
      <c r="HG5500" s="425"/>
      <c r="HH5500" s="425"/>
      <c r="HI5500" s="425"/>
      <c r="HJ5500" s="425"/>
      <c r="HK5500" s="425"/>
      <c r="HL5500" s="425"/>
      <c r="HM5500" s="425"/>
      <c r="HN5500" s="425"/>
      <c r="HO5500" s="425"/>
      <c r="HP5500" s="425"/>
      <c r="HQ5500" s="425"/>
      <c r="HR5500" s="425"/>
      <c r="HS5500" s="425"/>
      <c r="HT5500" s="425"/>
      <c r="HU5500" s="425"/>
      <c r="HV5500" s="425"/>
      <c r="HW5500" s="425"/>
      <c r="HX5500" s="425"/>
      <c r="HY5500" s="425"/>
      <c r="HZ5500" s="425"/>
      <c r="IA5500" s="425"/>
      <c r="IB5500" s="425"/>
      <c r="IC5500" s="425"/>
      <c r="ID5500" s="425"/>
      <c r="IE5500" s="425"/>
      <c r="IF5500" s="425"/>
      <c r="IG5500" s="425"/>
      <c r="IH5500" s="425"/>
      <c r="II5500" s="425"/>
      <c r="IJ5500" s="425"/>
      <c r="IK5500" s="425"/>
      <c r="IL5500" s="425"/>
      <c r="IM5500" s="425"/>
      <c r="IN5500" s="425"/>
      <c r="IO5500" s="425"/>
      <c r="IP5500" s="425"/>
      <c r="IQ5500" s="425"/>
      <c r="IR5500" s="425"/>
      <c r="IS5500" s="425"/>
      <c r="IT5500" s="425"/>
      <c r="IU5500" s="425"/>
      <c r="IV5500" s="425"/>
    </row>
    <row r="5501" s="428" customFormat="1" ht="27.6" customHeight="1" spans="2:256">
      <c r="B5501" s="465"/>
      <c r="GH5501" s="425"/>
      <c r="GI5501" s="425"/>
      <c r="GJ5501" s="425"/>
      <c r="GK5501" s="425"/>
      <c r="GL5501" s="425"/>
      <c r="GM5501" s="425"/>
      <c r="GN5501" s="425"/>
      <c r="GO5501" s="425"/>
      <c r="GP5501" s="425"/>
      <c r="GQ5501" s="425"/>
      <c r="GR5501" s="425"/>
      <c r="GS5501" s="425"/>
      <c r="GT5501" s="425"/>
      <c r="GU5501" s="425"/>
      <c r="GV5501" s="425"/>
      <c r="GW5501" s="425"/>
      <c r="GX5501" s="425"/>
      <c r="GY5501" s="425"/>
      <c r="GZ5501" s="425"/>
      <c r="HA5501" s="425"/>
      <c r="HB5501" s="425"/>
      <c r="HC5501" s="425"/>
      <c r="HD5501" s="425"/>
      <c r="HE5501" s="425"/>
      <c r="HF5501" s="425"/>
      <c r="HG5501" s="425"/>
      <c r="HH5501" s="425"/>
      <c r="HI5501" s="425"/>
      <c r="HJ5501" s="425"/>
      <c r="HK5501" s="425"/>
      <c r="HL5501" s="425"/>
      <c r="HM5501" s="425"/>
      <c r="HN5501" s="425"/>
      <c r="HO5501" s="425"/>
      <c r="HP5501" s="425"/>
      <c r="HQ5501" s="425"/>
      <c r="HR5501" s="425"/>
      <c r="HS5501" s="425"/>
      <c r="HT5501" s="425"/>
      <c r="HU5501" s="425"/>
      <c r="HV5501" s="425"/>
      <c r="HW5501" s="425"/>
      <c r="HX5501" s="425"/>
      <c r="HY5501" s="425"/>
      <c r="HZ5501" s="425"/>
      <c r="IA5501" s="425"/>
      <c r="IB5501" s="425"/>
      <c r="IC5501" s="425"/>
      <c r="ID5501" s="425"/>
      <c r="IE5501" s="425"/>
      <c r="IF5501" s="425"/>
      <c r="IG5501" s="425"/>
      <c r="IH5501" s="425"/>
      <c r="II5501" s="425"/>
      <c r="IJ5501" s="425"/>
      <c r="IK5501" s="425"/>
      <c r="IL5501" s="425"/>
      <c r="IM5501" s="425"/>
      <c r="IN5501" s="425"/>
      <c r="IO5501" s="425"/>
      <c r="IP5501" s="425"/>
      <c r="IQ5501" s="425"/>
      <c r="IR5501" s="425"/>
      <c r="IS5501" s="425"/>
      <c r="IT5501" s="425"/>
      <c r="IU5501" s="425"/>
      <c r="IV5501" s="425"/>
    </row>
    <row r="5502" s="428" customFormat="1" ht="27.6" customHeight="1" spans="2:256">
      <c r="B5502" s="465"/>
      <c r="GH5502" s="425"/>
      <c r="GI5502" s="425"/>
      <c r="GJ5502" s="425"/>
      <c r="GK5502" s="425"/>
      <c r="GL5502" s="425"/>
      <c r="GM5502" s="425"/>
      <c r="GN5502" s="425"/>
      <c r="GO5502" s="425"/>
      <c r="GP5502" s="425"/>
      <c r="GQ5502" s="425"/>
      <c r="GR5502" s="425"/>
      <c r="GS5502" s="425"/>
      <c r="GT5502" s="425"/>
      <c r="GU5502" s="425"/>
      <c r="GV5502" s="425"/>
      <c r="GW5502" s="425"/>
      <c r="GX5502" s="425"/>
      <c r="GY5502" s="425"/>
      <c r="GZ5502" s="425"/>
      <c r="HA5502" s="425"/>
      <c r="HB5502" s="425"/>
      <c r="HC5502" s="425"/>
      <c r="HD5502" s="425"/>
      <c r="HE5502" s="425"/>
      <c r="HF5502" s="425"/>
      <c r="HG5502" s="425"/>
      <c r="HH5502" s="425"/>
      <c r="HI5502" s="425"/>
      <c r="HJ5502" s="425"/>
      <c r="HK5502" s="425"/>
      <c r="HL5502" s="425"/>
      <c r="HM5502" s="425"/>
      <c r="HN5502" s="425"/>
      <c r="HO5502" s="425"/>
      <c r="HP5502" s="425"/>
      <c r="HQ5502" s="425"/>
      <c r="HR5502" s="425"/>
      <c r="HS5502" s="425"/>
      <c r="HT5502" s="425"/>
      <c r="HU5502" s="425"/>
      <c r="HV5502" s="425"/>
      <c r="HW5502" s="425"/>
      <c r="HX5502" s="425"/>
      <c r="HY5502" s="425"/>
      <c r="HZ5502" s="425"/>
      <c r="IA5502" s="425"/>
      <c r="IB5502" s="425"/>
      <c r="IC5502" s="425"/>
      <c r="ID5502" s="425"/>
      <c r="IE5502" s="425"/>
      <c r="IF5502" s="425"/>
      <c r="IG5502" s="425"/>
      <c r="IH5502" s="425"/>
      <c r="II5502" s="425"/>
      <c r="IJ5502" s="425"/>
      <c r="IK5502" s="425"/>
      <c r="IL5502" s="425"/>
      <c r="IM5502" s="425"/>
      <c r="IN5502" s="425"/>
      <c r="IO5502" s="425"/>
      <c r="IP5502" s="425"/>
      <c r="IQ5502" s="425"/>
      <c r="IR5502" s="425"/>
      <c r="IS5502" s="425"/>
      <c r="IT5502" s="425"/>
      <c r="IU5502" s="425"/>
      <c r="IV5502" s="425"/>
    </row>
    <row r="5503" s="428" customFormat="1" ht="27.6" customHeight="1" spans="2:256">
      <c r="B5503" s="465"/>
      <c r="GH5503" s="425"/>
      <c r="GI5503" s="425"/>
      <c r="GJ5503" s="425"/>
      <c r="GK5503" s="425"/>
      <c r="GL5503" s="425"/>
      <c r="GM5503" s="425"/>
      <c r="GN5503" s="425"/>
      <c r="GO5503" s="425"/>
      <c r="GP5503" s="425"/>
      <c r="GQ5503" s="425"/>
      <c r="GR5503" s="425"/>
      <c r="GS5503" s="425"/>
      <c r="GT5503" s="425"/>
      <c r="GU5503" s="425"/>
      <c r="GV5503" s="425"/>
      <c r="GW5503" s="425"/>
      <c r="GX5503" s="425"/>
      <c r="GY5503" s="425"/>
      <c r="GZ5503" s="425"/>
      <c r="HA5503" s="425"/>
      <c r="HB5503" s="425"/>
      <c r="HC5503" s="425"/>
      <c r="HD5503" s="425"/>
      <c r="HE5503" s="425"/>
      <c r="HF5503" s="425"/>
      <c r="HG5503" s="425"/>
      <c r="HH5503" s="425"/>
      <c r="HI5503" s="425"/>
      <c r="HJ5503" s="425"/>
      <c r="HK5503" s="425"/>
      <c r="HL5503" s="425"/>
      <c r="HM5503" s="425"/>
      <c r="HN5503" s="425"/>
      <c r="HO5503" s="425"/>
      <c r="HP5503" s="425"/>
      <c r="HQ5503" s="425"/>
      <c r="HR5503" s="425"/>
      <c r="HS5503" s="425"/>
      <c r="HT5503" s="425"/>
      <c r="HU5503" s="425"/>
      <c r="HV5503" s="425"/>
      <c r="HW5503" s="425"/>
      <c r="HX5503" s="425"/>
      <c r="HY5503" s="425"/>
      <c r="HZ5503" s="425"/>
      <c r="IA5503" s="425"/>
      <c r="IB5503" s="425"/>
      <c r="IC5503" s="425"/>
      <c r="ID5503" s="425"/>
      <c r="IE5503" s="425"/>
      <c r="IF5503" s="425"/>
      <c r="IG5503" s="425"/>
      <c r="IH5503" s="425"/>
      <c r="II5503" s="425"/>
      <c r="IJ5503" s="425"/>
      <c r="IK5503" s="425"/>
      <c r="IL5503" s="425"/>
      <c r="IM5503" s="425"/>
      <c r="IN5503" s="425"/>
      <c r="IO5503" s="425"/>
      <c r="IP5503" s="425"/>
      <c r="IQ5503" s="425"/>
      <c r="IR5503" s="425"/>
      <c r="IS5503" s="425"/>
      <c r="IT5503" s="425"/>
      <c r="IU5503" s="425"/>
      <c r="IV5503" s="425"/>
    </row>
    <row r="5504" s="428" customFormat="1" ht="27.6" customHeight="1" spans="2:256">
      <c r="B5504" s="465"/>
      <c r="GH5504" s="425"/>
      <c r="GI5504" s="425"/>
      <c r="GJ5504" s="425"/>
      <c r="GK5504" s="425"/>
      <c r="GL5504" s="425"/>
      <c r="GM5504" s="425"/>
      <c r="GN5504" s="425"/>
      <c r="GO5504" s="425"/>
      <c r="GP5504" s="425"/>
      <c r="GQ5504" s="425"/>
      <c r="GR5504" s="425"/>
      <c r="GS5504" s="425"/>
      <c r="GT5504" s="425"/>
      <c r="GU5504" s="425"/>
      <c r="GV5504" s="425"/>
      <c r="GW5504" s="425"/>
      <c r="GX5504" s="425"/>
      <c r="GY5504" s="425"/>
      <c r="GZ5504" s="425"/>
      <c r="HA5504" s="425"/>
      <c r="HB5504" s="425"/>
      <c r="HC5504" s="425"/>
      <c r="HD5504" s="425"/>
      <c r="HE5504" s="425"/>
      <c r="HF5504" s="425"/>
      <c r="HG5504" s="425"/>
      <c r="HH5504" s="425"/>
      <c r="HI5504" s="425"/>
      <c r="HJ5504" s="425"/>
      <c r="HK5504" s="425"/>
      <c r="HL5504" s="425"/>
      <c r="HM5504" s="425"/>
      <c r="HN5504" s="425"/>
      <c r="HO5504" s="425"/>
      <c r="HP5504" s="425"/>
      <c r="HQ5504" s="425"/>
      <c r="HR5504" s="425"/>
      <c r="HS5504" s="425"/>
      <c r="HT5504" s="425"/>
      <c r="HU5504" s="425"/>
      <c r="HV5504" s="425"/>
      <c r="HW5504" s="425"/>
      <c r="HX5504" s="425"/>
      <c r="HY5504" s="425"/>
      <c r="HZ5504" s="425"/>
      <c r="IA5504" s="425"/>
      <c r="IB5504" s="425"/>
      <c r="IC5504" s="425"/>
      <c r="ID5504" s="425"/>
      <c r="IE5504" s="425"/>
      <c r="IF5504" s="425"/>
      <c r="IG5504" s="425"/>
      <c r="IH5504" s="425"/>
      <c r="II5504" s="425"/>
      <c r="IJ5504" s="425"/>
      <c r="IK5504" s="425"/>
      <c r="IL5504" s="425"/>
      <c r="IM5504" s="425"/>
      <c r="IN5504" s="425"/>
      <c r="IO5504" s="425"/>
      <c r="IP5504" s="425"/>
      <c r="IQ5504" s="425"/>
      <c r="IR5504" s="425"/>
      <c r="IS5504" s="425"/>
      <c r="IT5504" s="425"/>
      <c r="IU5504" s="425"/>
      <c r="IV5504" s="425"/>
    </row>
    <row r="5505" s="428" customFormat="1" ht="27.6" customHeight="1" spans="2:256">
      <c r="B5505" s="465"/>
      <c r="GH5505" s="425"/>
      <c r="GI5505" s="425"/>
      <c r="GJ5505" s="425"/>
      <c r="GK5505" s="425"/>
      <c r="GL5505" s="425"/>
      <c r="GM5505" s="425"/>
      <c r="GN5505" s="425"/>
      <c r="GO5505" s="425"/>
      <c r="GP5505" s="425"/>
      <c r="GQ5505" s="425"/>
      <c r="GR5505" s="425"/>
      <c r="GS5505" s="425"/>
      <c r="GT5505" s="425"/>
      <c r="GU5505" s="425"/>
      <c r="GV5505" s="425"/>
      <c r="GW5505" s="425"/>
      <c r="GX5505" s="425"/>
      <c r="GY5505" s="425"/>
      <c r="GZ5505" s="425"/>
      <c r="HA5505" s="425"/>
      <c r="HB5505" s="425"/>
      <c r="HC5505" s="425"/>
      <c r="HD5505" s="425"/>
      <c r="HE5505" s="425"/>
      <c r="HF5505" s="425"/>
      <c r="HG5505" s="425"/>
      <c r="HH5505" s="425"/>
      <c r="HI5505" s="425"/>
      <c r="HJ5505" s="425"/>
      <c r="HK5505" s="425"/>
      <c r="HL5505" s="425"/>
      <c r="HM5505" s="425"/>
      <c r="HN5505" s="425"/>
      <c r="HO5505" s="425"/>
      <c r="HP5505" s="425"/>
      <c r="HQ5505" s="425"/>
      <c r="HR5505" s="425"/>
      <c r="HS5505" s="425"/>
      <c r="HT5505" s="425"/>
      <c r="HU5505" s="425"/>
      <c r="HV5505" s="425"/>
      <c r="HW5505" s="425"/>
      <c r="HX5505" s="425"/>
      <c r="HY5505" s="425"/>
      <c r="HZ5505" s="425"/>
      <c r="IA5505" s="425"/>
      <c r="IB5505" s="425"/>
      <c r="IC5505" s="425"/>
      <c r="ID5505" s="425"/>
      <c r="IE5505" s="425"/>
      <c r="IF5505" s="425"/>
      <c r="IG5505" s="425"/>
      <c r="IH5505" s="425"/>
      <c r="II5505" s="425"/>
      <c r="IJ5505" s="425"/>
      <c r="IK5505" s="425"/>
      <c r="IL5505" s="425"/>
      <c r="IM5505" s="425"/>
      <c r="IN5505" s="425"/>
      <c r="IO5505" s="425"/>
      <c r="IP5505" s="425"/>
      <c r="IQ5505" s="425"/>
      <c r="IR5505" s="425"/>
      <c r="IS5505" s="425"/>
      <c r="IT5505" s="425"/>
      <c r="IU5505" s="425"/>
      <c r="IV5505" s="425"/>
    </row>
    <row r="5506" s="428" customFormat="1" ht="27.6" customHeight="1" spans="2:256">
      <c r="B5506" s="465"/>
      <c r="GH5506" s="425"/>
      <c r="GI5506" s="425"/>
      <c r="GJ5506" s="425"/>
      <c r="GK5506" s="425"/>
      <c r="GL5506" s="425"/>
      <c r="GM5506" s="425"/>
      <c r="GN5506" s="425"/>
      <c r="GO5506" s="425"/>
      <c r="GP5506" s="425"/>
      <c r="GQ5506" s="425"/>
      <c r="GR5506" s="425"/>
      <c r="GS5506" s="425"/>
      <c r="GT5506" s="425"/>
      <c r="GU5506" s="425"/>
      <c r="GV5506" s="425"/>
      <c r="GW5506" s="425"/>
      <c r="GX5506" s="425"/>
      <c r="GY5506" s="425"/>
      <c r="GZ5506" s="425"/>
      <c r="HA5506" s="425"/>
      <c r="HB5506" s="425"/>
      <c r="HC5506" s="425"/>
      <c r="HD5506" s="425"/>
      <c r="HE5506" s="425"/>
      <c r="HF5506" s="425"/>
      <c r="HG5506" s="425"/>
      <c r="HH5506" s="425"/>
      <c r="HI5506" s="425"/>
      <c r="HJ5506" s="425"/>
      <c r="HK5506" s="425"/>
      <c r="HL5506" s="425"/>
      <c r="HM5506" s="425"/>
      <c r="HN5506" s="425"/>
      <c r="HO5506" s="425"/>
      <c r="HP5506" s="425"/>
      <c r="HQ5506" s="425"/>
      <c r="HR5506" s="425"/>
      <c r="HS5506" s="425"/>
      <c r="HT5506" s="425"/>
      <c r="HU5506" s="425"/>
      <c r="HV5506" s="425"/>
      <c r="HW5506" s="425"/>
      <c r="HX5506" s="425"/>
      <c r="HY5506" s="425"/>
      <c r="HZ5506" s="425"/>
      <c r="IA5506" s="425"/>
      <c r="IB5506" s="425"/>
      <c r="IC5506" s="425"/>
      <c r="ID5506" s="425"/>
      <c r="IE5506" s="425"/>
      <c r="IF5506" s="425"/>
      <c r="IG5506" s="425"/>
      <c r="IH5506" s="425"/>
      <c r="II5506" s="425"/>
      <c r="IJ5506" s="425"/>
      <c r="IK5506" s="425"/>
      <c r="IL5506" s="425"/>
      <c r="IM5506" s="425"/>
      <c r="IN5506" s="425"/>
      <c r="IO5506" s="425"/>
      <c r="IP5506" s="425"/>
      <c r="IQ5506" s="425"/>
      <c r="IR5506" s="425"/>
      <c r="IS5506" s="425"/>
      <c r="IT5506" s="425"/>
      <c r="IU5506" s="425"/>
      <c r="IV5506" s="425"/>
    </row>
    <row r="5507" s="428" customFormat="1" ht="27.6" customHeight="1" spans="2:256">
      <c r="B5507" s="465"/>
      <c r="GH5507" s="425"/>
      <c r="GI5507" s="425"/>
      <c r="GJ5507" s="425"/>
      <c r="GK5507" s="425"/>
      <c r="GL5507" s="425"/>
      <c r="GM5507" s="425"/>
      <c r="GN5507" s="425"/>
      <c r="GO5507" s="425"/>
      <c r="GP5507" s="425"/>
      <c r="GQ5507" s="425"/>
      <c r="GR5507" s="425"/>
      <c r="GS5507" s="425"/>
      <c r="GT5507" s="425"/>
      <c r="GU5507" s="425"/>
      <c r="GV5507" s="425"/>
      <c r="GW5507" s="425"/>
      <c r="GX5507" s="425"/>
      <c r="GY5507" s="425"/>
      <c r="GZ5507" s="425"/>
      <c r="HA5507" s="425"/>
      <c r="HB5507" s="425"/>
      <c r="HC5507" s="425"/>
      <c r="HD5507" s="425"/>
      <c r="HE5507" s="425"/>
      <c r="HF5507" s="425"/>
      <c r="HG5507" s="425"/>
      <c r="HH5507" s="425"/>
      <c r="HI5507" s="425"/>
      <c r="HJ5507" s="425"/>
      <c r="HK5507" s="425"/>
      <c r="HL5507" s="425"/>
      <c r="HM5507" s="425"/>
      <c r="HN5507" s="425"/>
      <c r="HO5507" s="425"/>
      <c r="HP5507" s="425"/>
      <c r="HQ5507" s="425"/>
      <c r="HR5507" s="425"/>
      <c r="HS5507" s="425"/>
      <c r="HT5507" s="425"/>
      <c r="HU5507" s="425"/>
      <c r="HV5507" s="425"/>
      <c r="HW5507" s="425"/>
      <c r="HX5507" s="425"/>
      <c r="HY5507" s="425"/>
      <c r="HZ5507" s="425"/>
      <c r="IA5507" s="425"/>
      <c r="IB5507" s="425"/>
      <c r="IC5507" s="425"/>
      <c r="ID5507" s="425"/>
      <c r="IE5507" s="425"/>
      <c r="IF5507" s="425"/>
      <c r="IG5507" s="425"/>
      <c r="IH5507" s="425"/>
      <c r="II5507" s="425"/>
      <c r="IJ5507" s="425"/>
      <c r="IK5507" s="425"/>
      <c r="IL5507" s="425"/>
      <c r="IM5507" s="425"/>
      <c r="IN5507" s="425"/>
      <c r="IO5507" s="425"/>
      <c r="IP5507" s="425"/>
      <c r="IQ5507" s="425"/>
      <c r="IR5507" s="425"/>
      <c r="IS5507" s="425"/>
      <c r="IT5507" s="425"/>
      <c r="IU5507" s="425"/>
      <c r="IV5507" s="425"/>
    </row>
    <row r="5508" s="428" customFormat="1" ht="27.6" customHeight="1" spans="2:256">
      <c r="B5508" s="465"/>
      <c r="GH5508" s="425"/>
      <c r="GI5508" s="425"/>
      <c r="GJ5508" s="425"/>
      <c r="GK5508" s="425"/>
      <c r="GL5508" s="425"/>
      <c r="GM5508" s="425"/>
      <c r="GN5508" s="425"/>
      <c r="GO5508" s="425"/>
      <c r="GP5508" s="425"/>
      <c r="GQ5508" s="425"/>
      <c r="GR5508" s="425"/>
      <c r="GS5508" s="425"/>
      <c r="GT5508" s="425"/>
      <c r="GU5508" s="425"/>
      <c r="GV5508" s="425"/>
      <c r="GW5508" s="425"/>
      <c r="GX5508" s="425"/>
      <c r="GY5508" s="425"/>
      <c r="GZ5508" s="425"/>
      <c r="HA5508" s="425"/>
      <c r="HB5508" s="425"/>
      <c r="HC5508" s="425"/>
      <c r="HD5508" s="425"/>
      <c r="HE5508" s="425"/>
      <c r="HF5508" s="425"/>
      <c r="HG5508" s="425"/>
      <c r="HH5508" s="425"/>
      <c r="HI5508" s="425"/>
      <c r="HJ5508" s="425"/>
      <c r="HK5508" s="425"/>
      <c r="HL5508" s="425"/>
      <c r="HM5508" s="425"/>
      <c r="HN5508" s="425"/>
      <c r="HO5508" s="425"/>
      <c r="HP5508" s="425"/>
      <c r="HQ5508" s="425"/>
      <c r="HR5508" s="425"/>
      <c r="HS5508" s="425"/>
      <c r="HT5508" s="425"/>
      <c r="HU5508" s="425"/>
      <c r="HV5508" s="425"/>
      <c r="HW5508" s="425"/>
      <c r="HX5508" s="425"/>
      <c r="HY5508" s="425"/>
      <c r="HZ5508" s="425"/>
      <c r="IA5508" s="425"/>
      <c r="IB5508" s="425"/>
      <c r="IC5508" s="425"/>
      <c r="ID5508" s="425"/>
      <c r="IE5508" s="425"/>
      <c r="IF5508" s="425"/>
      <c r="IG5508" s="425"/>
      <c r="IH5508" s="425"/>
      <c r="II5508" s="425"/>
      <c r="IJ5508" s="425"/>
      <c r="IK5508" s="425"/>
      <c r="IL5508" s="425"/>
      <c r="IM5508" s="425"/>
      <c r="IN5508" s="425"/>
      <c r="IO5508" s="425"/>
      <c r="IP5508" s="425"/>
      <c r="IQ5508" s="425"/>
      <c r="IR5508" s="425"/>
      <c r="IS5508" s="425"/>
      <c r="IT5508" s="425"/>
      <c r="IU5508" s="425"/>
      <c r="IV5508" s="425"/>
    </row>
    <row r="5509" s="428" customFormat="1" ht="27.6" customHeight="1" spans="2:256">
      <c r="B5509" s="465"/>
      <c r="GH5509" s="425"/>
      <c r="GI5509" s="425"/>
      <c r="GJ5509" s="425"/>
      <c r="GK5509" s="425"/>
      <c r="GL5509" s="425"/>
      <c r="GM5509" s="425"/>
      <c r="GN5509" s="425"/>
      <c r="GO5509" s="425"/>
      <c r="GP5509" s="425"/>
      <c r="GQ5509" s="425"/>
      <c r="GR5509" s="425"/>
      <c r="GS5509" s="425"/>
      <c r="GT5509" s="425"/>
      <c r="GU5509" s="425"/>
      <c r="GV5509" s="425"/>
      <c r="GW5509" s="425"/>
      <c r="GX5509" s="425"/>
      <c r="GY5509" s="425"/>
      <c r="GZ5509" s="425"/>
      <c r="HA5509" s="425"/>
      <c r="HB5509" s="425"/>
      <c r="HC5509" s="425"/>
      <c r="HD5509" s="425"/>
      <c r="HE5509" s="425"/>
      <c r="HF5509" s="425"/>
      <c r="HG5509" s="425"/>
      <c r="HH5509" s="425"/>
      <c r="HI5509" s="425"/>
      <c r="HJ5509" s="425"/>
      <c r="HK5509" s="425"/>
      <c r="HL5509" s="425"/>
      <c r="HM5509" s="425"/>
      <c r="HN5509" s="425"/>
      <c r="HO5509" s="425"/>
      <c r="HP5509" s="425"/>
      <c r="HQ5509" s="425"/>
      <c r="HR5509" s="425"/>
      <c r="HS5509" s="425"/>
      <c r="HT5509" s="425"/>
      <c r="HU5509" s="425"/>
      <c r="HV5509" s="425"/>
      <c r="HW5509" s="425"/>
      <c r="HX5509" s="425"/>
      <c r="HY5509" s="425"/>
      <c r="HZ5509" s="425"/>
      <c r="IA5509" s="425"/>
      <c r="IB5509" s="425"/>
      <c r="IC5509" s="425"/>
      <c r="ID5509" s="425"/>
      <c r="IE5509" s="425"/>
      <c r="IF5509" s="425"/>
      <c r="IG5509" s="425"/>
      <c r="IH5509" s="425"/>
      <c r="II5509" s="425"/>
      <c r="IJ5509" s="425"/>
      <c r="IK5509" s="425"/>
      <c r="IL5509" s="425"/>
      <c r="IM5509" s="425"/>
      <c r="IN5509" s="425"/>
      <c r="IO5509" s="425"/>
      <c r="IP5509" s="425"/>
      <c r="IQ5509" s="425"/>
      <c r="IR5509" s="425"/>
      <c r="IS5509" s="425"/>
      <c r="IT5509" s="425"/>
      <c r="IU5509" s="425"/>
      <c r="IV5509" s="425"/>
    </row>
    <row r="5510" s="428" customFormat="1" ht="27.6" customHeight="1" spans="2:256">
      <c r="B5510" s="465"/>
      <c r="GH5510" s="425"/>
      <c r="GI5510" s="425"/>
      <c r="GJ5510" s="425"/>
      <c r="GK5510" s="425"/>
      <c r="GL5510" s="425"/>
      <c r="GM5510" s="425"/>
      <c r="GN5510" s="425"/>
      <c r="GO5510" s="425"/>
      <c r="GP5510" s="425"/>
      <c r="GQ5510" s="425"/>
      <c r="GR5510" s="425"/>
      <c r="GS5510" s="425"/>
      <c r="GT5510" s="425"/>
      <c r="GU5510" s="425"/>
      <c r="GV5510" s="425"/>
      <c r="GW5510" s="425"/>
      <c r="GX5510" s="425"/>
      <c r="GY5510" s="425"/>
      <c r="GZ5510" s="425"/>
      <c r="HA5510" s="425"/>
      <c r="HB5510" s="425"/>
      <c r="HC5510" s="425"/>
      <c r="HD5510" s="425"/>
      <c r="HE5510" s="425"/>
      <c r="HF5510" s="425"/>
      <c r="HG5510" s="425"/>
      <c r="HH5510" s="425"/>
      <c r="HI5510" s="425"/>
      <c r="HJ5510" s="425"/>
      <c r="HK5510" s="425"/>
      <c r="HL5510" s="425"/>
      <c r="HM5510" s="425"/>
      <c r="HN5510" s="425"/>
      <c r="HO5510" s="425"/>
      <c r="HP5510" s="425"/>
      <c r="HQ5510" s="425"/>
      <c r="HR5510" s="425"/>
      <c r="HS5510" s="425"/>
      <c r="HT5510" s="425"/>
      <c r="HU5510" s="425"/>
      <c r="HV5510" s="425"/>
      <c r="HW5510" s="425"/>
      <c r="HX5510" s="425"/>
      <c r="HY5510" s="425"/>
      <c r="HZ5510" s="425"/>
      <c r="IA5510" s="425"/>
      <c r="IB5510" s="425"/>
      <c r="IC5510" s="425"/>
      <c r="ID5510" s="425"/>
      <c r="IE5510" s="425"/>
      <c r="IF5510" s="425"/>
      <c r="IG5510" s="425"/>
      <c r="IH5510" s="425"/>
      <c r="II5510" s="425"/>
      <c r="IJ5510" s="425"/>
      <c r="IK5510" s="425"/>
      <c r="IL5510" s="425"/>
      <c r="IM5510" s="425"/>
      <c r="IN5510" s="425"/>
      <c r="IO5510" s="425"/>
      <c r="IP5510" s="425"/>
      <c r="IQ5510" s="425"/>
      <c r="IR5510" s="425"/>
      <c r="IS5510" s="425"/>
      <c r="IT5510" s="425"/>
      <c r="IU5510" s="425"/>
      <c r="IV5510" s="425"/>
    </row>
    <row r="5511" s="428" customFormat="1" ht="27.6" customHeight="1" spans="2:256">
      <c r="B5511" s="465"/>
      <c r="GH5511" s="425"/>
      <c r="GI5511" s="425"/>
      <c r="GJ5511" s="425"/>
      <c r="GK5511" s="425"/>
      <c r="GL5511" s="425"/>
      <c r="GM5511" s="425"/>
      <c r="GN5511" s="425"/>
      <c r="GO5511" s="425"/>
      <c r="GP5511" s="425"/>
      <c r="GQ5511" s="425"/>
      <c r="GR5511" s="425"/>
      <c r="GS5511" s="425"/>
      <c r="GT5511" s="425"/>
      <c r="GU5511" s="425"/>
      <c r="GV5511" s="425"/>
      <c r="GW5511" s="425"/>
      <c r="GX5511" s="425"/>
      <c r="GY5511" s="425"/>
      <c r="GZ5511" s="425"/>
      <c r="HA5511" s="425"/>
      <c r="HB5511" s="425"/>
      <c r="HC5511" s="425"/>
      <c r="HD5511" s="425"/>
      <c r="HE5511" s="425"/>
      <c r="HF5511" s="425"/>
      <c r="HG5511" s="425"/>
      <c r="HH5511" s="425"/>
      <c r="HI5511" s="425"/>
      <c r="HJ5511" s="425"/>
      <c r="HK5511" s="425"/>
      <c r="HL5511" s="425"/>
      <c r="HM5511" s="425"/>
      <c r="HN5511" s="425"/>
      <c r="HO5511" s="425"/>
      <c r="HP5511" s="425"/>
      <c r="HQ5511" s="425"/>
      <c r="HR5511" s="425"/>
      <c r="HS5511" s="425"/>
      <c r="HT5511" s="425"/>
      <c r="HU5511" s="425"/>
      <c r="HV5511" s="425"/>
      <c r="HW5511" s="425"/>
      <c r="HX5511" s="425"/>
      <c r="HY5511" s="425"/>
      <c r="HZ5511" s="425"/>
      <c r="IA5511" s="425"/>
      <c r="IB5511" s="425"/>
      <c r="IC5511" s="425"/>
      <c r="ID5511" s="425"/>
      <c r="IE5511" s="425"/>
      <c r="IF5511" s="425"/>
      <c r="IG5511" s="425"/>
      <c r="IH5511" s="425"/>
      <c r="II5511" s="425"/>
      <c r="IJ5511" s="425"/>
      <c r="IK5511" s="425"/>
      <c r="IL5511" s="425"/>
      <c r="IM5511" s="425"/>
      <c r="IN5511" s="425"/>
      <c r="IO5511" s="425"/>
      <c r="IP5511" s="425"/>
      <c r="IQ5511" s="425"/>
      <c r="IR5511" s="425"/>
      <c r="IS5511" s="425"/>
      <c r="IT5511" s="425"/>
      <c r="IU5511" s="425"/>
      <c r="IV5511" s="425"/>
    </row>
    <row r="5512" s="428" customFormat="1" ht="27.6" customHeight="1" spans="2:256">
      <c r="B5512" s="465"/>
      <c r="GH5512" s="425"/>
      <c r="GI5512" s="425"/>
      <c r="GJ5512" s="425"/>
      <c r="GK5512" s="425"/>
      <c r="GL5512" s="425"/>
      <c r="GM5512" s="425"/>
      <c r="GN5512" s="425"/>
      <c r="GO5512" s="425"/>
      <c r="GP5512" s="425"/>
      <c r="GQ5512" s="425"/>
      <c r="GR5512" s="425"/>
      <c r="GS5512" s="425"/>
      <c r="GT5512" s="425"/>
      <c r="GU5512" s="425"/>
      <c r="GV5512" s="425"/>
      <c r="GW5512" s="425"/>
      <c r="GX5512" s="425"/>
      <c r="GY5512" s="425"/>
      <c r="GZ5512" s="425"/>
      <c r="HA5512" s="425"/>
      <c r="HB5512" s="425"/>
      <c r="HC5512" s="425"/>
      <c r="HD5512" s="425"/>
      <c r="HE5512" s="425"/>
      <c r="HF5512" s="425"/>
      <c r="HG5512" s="425"/>
      <c r="HH5512" s="425"/>
      <c r="HI5512" s="425"/>
      <c r="HJ5512" s="425"/>
      <c r="HK5512" s="425"/>
      <c r="HL5512" s="425"/>
      <c r="HM5512" s="425"/>
      <c r="HN5512" s="425"/>
      <c r="HO5512" s="425"/>
      <c r="HP5512" s="425"/>
      <c r="HQ5512" s="425"/>
      <c r="HR5512" s="425"/>
      <c r="HS5512" s="425"/>
      <c r="HT5512" s="425"/>
      <c r="HU5512" s="425"/>
      <c r="HV5512" s="425"/>
      <c r="HW5512" s="425"/>
      <c r="HX5512" s="425"/>
      <c r="HY5512" s="425"/>
      <c r="HZ5512" s="425"/>
      <c r="IA5512" s="425"/>
      <c r="IB5512" s="425"/>
      <c r="IC5512" s="425"/>
      <c r="ID5512" s="425"/>
      <c r="IE5512" s="425"/>
      <c r="IF5512" s="425"/>
      <c r="IG5512" s="425"/>
      <c r="IH5512" s="425"/>
      <c r="II5512" s="425"/>
      <c r="IJ5512" s="425"/>
      <c r="IK5512" s="425"/>
      <c r="IL5512" s="425"/>
      <c r="IM5512" s="425"/>
      <c r="IN5512" s="425"/>
      <c r="IO5512" s="425"/>
      <c r="IP5512" s="425"/>
      <c r="IQ5512" s="425"/>
      <c r="IR5512" s="425"/>
      <c r="IS5512" s="425"/>
      <c r="IT5512" s="425"/>
      <c r="IU5512" s="425"/>
      <c r="IV5512" s="425"/>
    </row>
    <row r="5513" s="428" customFormat="1" ht="27.6" customHeight="1" spans="2:256">
      <c r="B5513" s="465"/>
      <c r="GH5513" s="425"/>
      <c r="GI5513" s="425"/>
      <c r="GJ5513" s="425"/>
      <c r="GK5513" s="425"/>
      <c r="GL5513" s="425"/>
      <c r="GM5513" s="425"/>
      <c r="GN5513" s="425"/>
      <c r="GO5513" s="425"/>
      <c r="GP5513" s="425"/>
      <c r="GQ5513" s="425"/>
      <c r="GR5513" s="425"/>
      <c r="GS5513" s="425"/>
      <c r="GT5513" s="425"/>
      <c r="GU5513" s="425"/>
      <c r="GV5513" s="425"/>
      <c r="GW5513" s="425"/>
      <c r="GX5513" s="425"/>
      <c r="GY5513" s="425"/>
      <c r="GZ5513" s="425"/>
      <c r="HA5513" s="425"/>
      <c r="HB5513" s="425"/>
      <c r="HC5513" s="425"/>
      <c r="HD5513" s="425"/>
      <c r="HE5513" s="425"/>
      <c r="HF5513" s="425"/>
      <c r="HG5513" s="425"/>
      <c r="HH5513" s="425"/>
      <c r="HI5513" s="425"/>
      <c r="HJ5513" s="425"/>
      <c r="HK5513" s="425"/>
      <c r="HL5513" s="425"/>
      <c r="HM5513" s="425"/>
      <c r="HN5513" s="425"/>
      <c r="HO5513" s="425"/>
      <c r="HP5513" s="425"/>
      <c r="HQ5513" s="425"/>
      <c r="HR5513" s="425"/>
      <c r="HS5513" s="425"/>
      <c r="HT5513" s="425"/>
      <c r="HU5513" s="425"/>
      <c r="HV5513" s="425"/>
      <c r="HW5513" s="425"/>
      <c r="HX5513" s="425"/>
      <c r="HY5513" s="425"/>
      <c r="HZ5513" s="425"/>
      <c r="IA5513" s="425"/>
      <c r="IB5513" s="425"/>
      <c r="IC5513" s="425"/>
      <c r="ID5513" s="425"/>
      <c r="IE5513" s="425"/>
      <c r="IF5513" s="425"/>
      <c r="IG5513" s="425"/>
      <c r="IH5513" s="425"/>
      <c r="II5513" s="425"/>
      <c r="IJ5513" s="425"/>
      <c r="IK5513" s="425"/>
      <c r="IL5513" s="425"/>
      <c r="IM5513" s="425"/>
      <c r="IN5513" s="425"/>
      <c r="IO5513" s="425"/>
      <c r="IP5513" s="425"/>
      <c r="IQ5513" s="425"/>
      <c r="IR5513" s="425"/>
      <c r="IS5513" s="425"/>
      <c r="IT5513" s="425"/>
      <c r="IU5513" s="425"/>
      <c r="IV5513" s="425"/>
    </row>
    <row r="5514" s="428" customFormat="1" ht="27.6" customHeight="1" spans="2:256">
      <c r="B5514" s="465"/>
      <c r="GH5514" s="425"/>
      <c r="GI5514" s="425"/>
      <c r="GJ5514" s="425"/>
      <c r="GK5514" s="425"/>
      <c r="GL5514" s="425"/>
      <c r="GM5514" s="425"/>
      <c r="GN5514" s="425"/>
      <c r="GO5514" s="425"/>
      <c r="GP5514" s="425"/>
      <c r="GQ5514" s="425"/>
      <c r="GR5514" s="425"/>
      <c r="GS5514" s="425"/>
      <c r="GT5514" s="425"/>
      <c r="GU5514" s="425"/>
      <c r="GV5514" s="425"/>
      <c r="GW5514" s="425"/>
      <c r="GX5514" s="425"/>
      <c r="GY5514" s="425"/>
      <c r="GZ5514" s="425"/>
      <c r="HA5514" s="425"/>
      <c r="HB5514" s="425"/>
      <c r="HC5514" s="425"/>
      <c r="HD5514" s="425"/>
      <c r="HE5514" s="425"/>
      <c r="HF5514" s="425"/>
      <c r="HG5514" s="425"/>
      <c r="HH5514" s="425"/>
      <c r="HI5514" s="425"/>
      <c r="HJ5514" s="425"/>
      <c r="HK5514" s="425"/>
      <c r="HL5514" s="425"/>
      <c r="HM5514" s="425"/>
      <c r="HN5514" s="425"/>
      <c r="HO5514" s="425"/>
      <c r="HP5514" s="425"/>
      <c r="HQ5514" s="425"/>
      <c r="HR5514" s="425"/>
      <c r="HS5514" s="425"/>
      <c r="HT5514" s="425"/>
      <c r="HU5514" s="425"/>
      <c r="HV5514" s="425"/>
      <c r="HW5514" s="425"/>
      <c r="HX5514" s="425"/>
      <c r="HY5514" s="425"/>
      <c r="HZ5514" s="425"/>
      <c r="IA5514" s="425"/>
      <c r="IB5514" s="425"/>
      <c r="IC5514" s="425"/>
      <c r="ID5514" s="425"/>
      <c r="IE5514" s="425"/>
      <c r="IF5514" s="425"/>
      <c r="IG5514" s="425"/>
      <c r="IH5514" s="425"/>
      <c r="II5514" s="425"/>
      <c r="IJ5514" s="425"/>
      <c r="IK5514" s="425"/>
      <c r="IL5514" s="425"/>
      <c r="IM5514" s="425"/>
      <c r="IN5514" s="425"/>
      <c r="IO5514" s="425"/>
      <c r="IP5514" s="425"/>
      <c r="IQ5514" s="425"/>
      <c r="IR5514" s="425"/>
      <c r="IS5514" s="425"/>
      <c r="IT5514" s="425"/>
      <c r="IU5514" s="425"/>
      <c r="IV5514" s="425"/>
    </row>
    <row r="5515" s="428" customFormat="1" ht="27.6" customHeight="1" spans="2:256">
      <c r="B5515" s="465"/>
      <c r="GH5515" s="425"/>
      <c r="GI5515" s="425"/>
      <c r="GJ5515" s="425"/>
      <c r="GK5515" s="425"/>
      <c r="GL5515" s="425"/>
      <c r="GM5515" s="425"/>
      <c r="GN5515" s="425"/>
      <c r="GO5515" s="425"/>
      <c r="GP5515" s="425"/>
      <c r="GQ5515" s="425"/>
      <c r="GR5515" s="425"/>
      <c r="GS5515" s="425"/>
      <c r="GT5515" s="425"/>
      <c r="GU5515" s="425"/>
      <c r="GV5515" s="425"/>
      <c r="GW5515" s="425"/>
      <c r="GX5515" s="425"/>
      <c r="GY5515" s="425"/>
      <c r="GZ5515" s="425"/>
      <c r="HA5515" s="425"/>
      <c r="HB5515" s="425"/>
      <c r="HC5515" s="425"/>
      <c r="HD5515" s="425"/>
      <c r="HE5515" s="425"/>
      <c r="HF5515" s="425"/>
      <c r="HG5515" s="425"/>
      <c r="HH5515" s="425"/>
      <c r="HI5515" s="425"/>
      <c r="HJ5515" s="425"/>
      <c r="HK5515" s="425"/>
      <c r="HL5515" s="425"/>
      <c r="HM5515" s="425"/>
      <c r="HN5515" s="425"/>
      <c r="HO5515" s="425"/>
      <c r="HP5515" s="425"/>
      <c r="HQ5515" s="425"/>
      <c r="HR5515" s="425"/>
      <c r="HS5515" s="425"/>
      <c r="HT5515" s="425"/>
      <c r="HU5515" s="425"/>
      <c r="HV5515" s="425"/>
      <c r="HW5515" s="425"/>
      <c r="HX5515" s="425"/>
      <c r="HY5515" s="425"/>
      <c r="HZ5515" s="425"/>
      <c r="IA5515" s="425"/>
      <c r="IB5515" s="425"/>
      <c r="IC5515" s="425"/>
      <c r="ID5515" s="425"/>
      <c r="IE5515" s="425"/>
      <c r="IF5515" s="425"/>
      <c r="IG5515" s="425"/>
      <c r="IH5515" s="425"/>
      <c r="II5515" s="425"/>
      <c r="IJ5515" s="425"/>
      <c r="IK5515" s="425"/>
      <c r="IL5515" s="425"/>
      <c r="IM5515" s="425"/>
      <c r="IN5515" s="425"/>
      <c r="IO5515" s="425"/>
      <c r="IP5515" s="425"/>
      <c r="IQ5515" s="425"/>
      <c r="IR5515" s="425"/>
      <c r="IS5515" s="425"/>
      <c r="IT5515" s="425"/>
      <c r="IU5515" s="425"/>
      <c r="IV5515" s="425"/>
    </row>
    <row r="5516" s="428" customFormat="1" ht="27.6" customHeight="1" spans="2:256">
      <c r="B5516" s="465"/>
      <c r="GH5516" s="425"/>
      <c r="GI5516" s="425"/>
      <c r="GJ5516" s="425"/>
      <c r="GK5516" s="425"/>
      <c r="GL5516" s="425"/>
      <c r="GM5516" s="425"/>
      <c r="GN5516" s="425"/>
      <c r="GO5516" s="425"/>
      <c r="GP5516" s="425"/>
      <c r="GQ5516" s="425"/>
      <c r="GR5516" s="425"/>
      <c r="GS5516" s="425"/>
      <c r="GT5516" s="425"/>
      <c r="GU5516" s="425"/>
      <c r="GV5516" s="425"/>
      <c r="GW5516" s="425"/>
      <c r="GX5516" s="425"/>
      <c r="GY5516" s="425"/>
      <c r="GZ5516" s="425"/>
      <c r="HA5516" s="425"/>
      <c r="HB5516" s="425"/>
      <c r="HC5516" s="425"/>
      <c r="HD5516" s="425"/>
      <c r="HE5516" s="425"/>
      <c r="HF5516" s="425"/>
      <c r="HG5516" s="425"/>
      <c r="HH5516" s="425"/>
      <c r="HI5516" s="425"/>
      <c r="HJ5516" s="425"/>
      <c r="HK5516" s="425"/>
      <c r="HL5516" s="425"/>
      <c r="HM5516" s="425"/>
      <c r="HN5516" s="425"/>
      <c r="HO5516" s="425"/>
      <c r="HP5516" s="425"/>
      <c r="HQ5516" s="425"/>
      <c r="HR5516" s="425"/>
      <c r="HS5516" s="425"/>
      <c r="HT5516" s="425"/>
      <c r="HU5516" s="425"/>
      <c r="HV5516" s="425"/>
      <c r="HW5516" s="425"/>
      <c r="HX5516" s="425"/>
      <c r="HY5516" s="425"/>
      <c r="HZ5516" s="425"/>
      <c r="IA5516" s="425"/>
      <c r="IB5516" s="425"/>
      <c r="IC5516" s="425"/>
      <c r="ID5516" s="425"/>
      <c r="IE5516" s="425"/>
      <c r="IF5516" s="425"/>
      <c r="IG5516" s="425"/>
      <c r="IH5516" s="425"/>
      <c r="II5516" s="425"/>
      <c r="IJ5516" s="425"/>
      <c r="IK5516" s="425"/>
      <c r="IL5516" s="425"/>
      <c r="IM5516" s="425"/>
      <c r="IN5516" s="425"/>
      <c r="IO5516" s="425"/>
      <c r="IP5516" s="425"/>
      <c r="IQ5516" s="425"/>
      <c r="IR5516" s="425"/>
      <c r="IS5516" s="425"/>
      <c r="IT5516" s="425"/>
      <c r="IU5516" s="425"/>
      <c r="IV5516" s="425"/>
    </row>
    <row r="5517" s="428" customFormat="1" ht="27.6" customHeight="1" spans="2:256">
      <c r="B5517" s="465"/>
      <c r="GH5517" s="425"/>
      <c r="GI5517" s="425"/>
      <c r="GJ5517" s="425"/>
      <c r="GK5517" s="425"/>
      <c r="GL5517" s="425"/>
      <c r="GM5517" s="425"/>
      <c r="GN5517" s="425"/>
      <c r="GO5517" s="425"/>
      <c r="GP5517" s="425"/>
      <c r="GQ5517" s="425"/>
      <c r="GR5517" s="425"/>
      <c r="GS5517" s="425"/>
      <c r="GT5517" s="425"/>
      <c r="GU5517" s="425"/>
      <c r="GV5517" s="425"/>
      <c r="GW5517" s="425"/>
      <c r="GX5517" s="425"/>
      <c r="GY5517" s="425"/>
      <c r="GZ5517" s="425"/>
      <c r="HA5517" s="425"/>
      <c r="HB5517" s="425"/>
      <c r="HC5517" s="425"/>
      <c r="HD5517" s="425"/>
      <c r="HE5517" s="425"/>
      <c r="HF5517" s="425"/>
      <c r="HG5517" s="425"/>
      <c r="HH5517" s="425"/>
      <c r="HI5517" s="425"/>
      <c r="HJ5517" s="425"/>
      <c r="HK5517" s="425"/>
      <c r="HL5517" s="425"/>
      <c r="HM5517" s="425"/>
      <c r="HN5517" s="425"/>
      <c r="HO5517" s="425"/>
      <c r="HP5517" s="425"/>
      <c r="HQ5517" s="425"/>
      <c r="HR5517" s="425"/>
      <c r="HS5517" s="425"/>
      <c r="HT5517" s="425"/>
      <c r="HU5517" s="425"/>
      <c r="HV5517" s="425"/>
      <c r="HW5517" s="425"/>
      <c r="HX5517" s="425"/>
      <c r="HY5517" s="425"/>
      <c r="HZ5517" s="425"/>
      <c r="IA5517" s="425"/>
      <c r="IB5517" s="425"/>
      <c r="IC5517" s="425"/>
      <c r="ID5517" s="425"/>
      <c r="IE5517" s="425"/>
      <c r="IF5517" s="425"/>
      <c r="IG5517" s="425"/>
      <c r="IH5517" s="425"/>
      <c r="II5517" s="425"/>
      <c r="IJ5517" s="425"/>
      <c r="IK5517" s="425"/>
      <c r="IL5517" s="425"/>
      <c r="IM5517" s="425"/>
      <c r="IN5517" s="425"/>
      <c r="IO5517" s="425"/>
      <c r="IP5517" s="425"/>
      <c r="IQ5517" s="425"/>
      <c r="IR5517" s="425"/>
      <c r="IS5517" s="425"/>
      <c r="IT5517" s="425"/>
      <c r="IU5517" s="425"/>
      <c r="IV5517" s="425"/>
    </row>
    <row r="5518" s="428" customFormat="1" ht="27.6" customHeight="1" spans="2:256">
      <c r="B5518" s="465"/>
      <c r="GH5518" s="425"/>
      <c r="GI5518" s="425"/>
      <c r="GJ5518" s="425"/>
      <c r="GK5518" s="425"/>
      <c r="GL5518" s="425"/>
      <c r="GM5518" s="425"/>
      <c r="GN5518" s="425"/>
      <c r="GO5518" s="425"/>
      <c r="GP5518" s="425"/>
      <c r="GQ5518" s="425"/>
      <c r="GR5518" s="425"/>
      <c r="GS5518" s="425"/>
      <c r="GT5518" s="425"/>
      <c r="GU5518" s="425"/>
      <c r="GV5518" s="425"/>
      <c r="GW5518" s="425"/>
      <c r="GX5518" s="425"/>
      <c r="GY5518" s="425"/>
      <c r="GZ5518" s="425"/>
      <c r="HA5518" s="425"/>
      <c r="HB5518" s="425"/>
      <c r="HC5518" s="425"/>
      <c r="HD5518" s="425"/>
      <c r="HE5518" s="425"/>
      <c r="HF5518" s="425"/>
      <c r="HG5518" s="425"/>
      <c r="HH5518" s="425"/>
      <c r="HI5518" s="425"/>
      <c r="HJ5518" s="425"/>
      <c r="HK5518" s="425"/>
      <c r="HL5518" s="425"/>
      <c r="HM5518" s="425"/>
      <c r="HN5518" s="425"/>
      <c r="HO5518" s="425"/>
      <c r="HP5518" s="425"/>
      <c r="HQ5518" s="425"/>
      <c r="HR5518" s="425"/>
      <c r="HS5518" s="425"/>
      <c r="HT5518" s="425"/>
      <c r="HU5518" s="425"/>
      <c r="HV5518" s="425"/>
      <c r="HW5518" s="425"/>
      <c r="HX5518" s="425"/>
      <c r="HY5518" s="425"/>
      <c r="HZ5518" s="425"/>
      <c r="IA5518" s="425"/>
      <c r="IB5518" s="425"/>
      <c r="IC5518" s="425"/>
      <c r="ID5518" s="425"/>
      <c r="IE5518" s="425"/>
      <c r="IF5518" s="425"/>
      <c r="IG5518" s="425"/>
      <c r="IH5518" s="425"/>
      <c r="II5518" s="425"/>
      <c r="IJ5518" s="425"/>
      <c r="IK5518" s="425"/>
      <c r="IL5518" s="425"/>
      <c r="IM5518" s="425"/>
      <c r="IN5518" s="425"/>
      <c r="IO5518" s="425"/>
      <c r="IP5518" s="425"/>
      <c r="IQ5518" s="425"/>
      <c r="IR5518" s="425"/>
      <c r="IS5518" s="425"/>
      <c r="IT5518" s="425"/>
      <c r="IU5518" s="425"/>
      <c r="IV5518" s="425"/>
    </row>
    <row r="5519" s="428" customFormat="1" ht="27.6" customHeight="1" spans="2:256">
      <c r="B5519" s="465"/>
      <c r="GH5519" s="425"/>
      <c r="GI5519" s="425"/>
      <c r="GJ5519" s="425"/>
      <c r="GK5519" s="425"/>
      <c r="GL5519" s="425"/>
      <c r="GM5519" s="425"/>
      <c r="GN5519" s="425"/>
      <c r="GO5519" s="425"/>
      <c r="GP5519" s="425"/>
      <c r="GQ5519" s="425"/>
      <c r="GR5519" s="425"/>
      <c r="GS5519" s="425"/>
      <c r="GT5519" s="425"/>
      <c r="GU5519" s="425"/>
      <c r="GV5519" s="425"/>
      <c r="GW5519" s="425"/>
      <c r="GX5519" s="425"/>
      <c r="GY5519" s="425"/>
      <c r="GZ5519" s="425"/>
      <c r="HA5519" s="425"/>
      <c r="HB5519" s="425"/>
      <c r="HC5519" s="425"/>
      <c r="HD5519" s="425"/>
      <c r="HE5519" s="425"/>
      <c r="HF5519" s="425"/>
      <c r="HG5519" s="425"/>
      <c r="HH5519" s="425"/>
      <c r="HI5519" s="425"/>
      <c r="HJ5519" s="425"/>
      <c r="HK5519" s="425"/>
      <c r="HL5519" s="425"/>
      <c r="HM5519" s="425"/>
      <c r="HN5519" s="425"/>
      <c r="HO5519" s="425"/>
      <c r="HP5519" s="425"/>
      <c r="HQ5519" s="425"/>
      <c r="HR5519" s="425"/>
      <c r="HS5519" s="425"/>
      <c r="HT5519" s="425"/>
      <c r="HU5519" s="425"/>
      <c r="HV5519" s="425"/>
      <c r="HW5519" s="425"/>
      <c r="HX5519" s="425"/>
      <c r="HY5519" s="425"/>
      <c r="HZ5519" s="425"/>
      <c r="IA5519" s="425"/>
      <c r="IB5519" s="425"/>
      <c r="IC5519" s="425"/>
      <c r="ID5519" s="425"/>
      <c r="IE5519" s="425"/>
      <c r="IF5519" s="425"/>
      <c r="IG5519" s="425"/>
      <c r="IH5519" s="425"/>
      <c r="II5519" s="425"/>
      <c r="IJ5519" s="425"/>
      <c r="IK5519" s="425"/>
      <c r="IL5519" s="425"/>
      <c r="IM5519" s="425"/>
      <c r="IN5519" s="425"/>
      <c r="IO5519" s="425"/>
      <c r="IP5519" s="425"/>
      <c r="IQ5519" s="425"/>
      <c r="IR5519" s="425"/>
      <c r="IS5519" s="425"/>
      <c r="IT5519" s="425"/>
      <c r="IU5519" s="425"/>
      <c r="IV5519" s="425"/>
    </row>
    <row r="5520" s="428" customFormat="1" ht="27.6" customHeight="1" spans="2:256">
      <c r="B5520" s="465"/>
      <c r="GH5520" s="425"/>
      <c r="GI5520" s="425"/>
      <c r="GJ5520" s="425"/>
      <c r="GK5520" s="425"/>
      <c r="GL5520" s="425"/>
      <c r="GM5520" s="425"/>
      <c r="GN5520" s="425"/>
      <c r="GO5520" s="425"/>
      <c r="GP5520" s="425"/>
      <c r="GQ5520" s="425"/>
      <c r="GR5520" s="425"/>
      <c r="GS5520" s="425"/>
      <c r="GT5520" s="425"/>
      <c r="GU5520" s="425"/>
      <c r="GV5520" s="425"/>
      <c r="GW5520" s="425"/>
      <c r="GX5520" s="425"/>
      <c r="GY5520" s="425"/>
      <c r="GZ5520" s="425"/>
      <c r="HA5520" s="425"/>
      <c r="HB5520" s="425"/>
      <c r="HC5520" s="425"/>
      <c r="HD5520" s="425"/>
      <c r="HE5520" s="425"/>
      <c r="HF5520" s="425"/>
      <c r="HG5520" s="425"/>
      <c r="HH5520" s="425"/>
      <c r="HI5520" s="425"/>
      <c r="HJ5520" s="425"/>
      <c r="HK5520" s="425"/>
      <c r="HL5520" s="425"/>
      <c r="HM5520" s="425"/>
      <c r="HN5520" s="425"/>
      <c r="HO5520" s="425"/>
      <c r="HP5520" s="425"/>
      <c r="HQ5520" s="425"/>
      <c r="HR5520" s="425"/>
      <c r="HS5520" s="425"/>
      <c r="HT5520" s="425"/>
      <c r="HU5520" s="425"/>
      <c r="HV5520" s="425"/>
      <c r="HW5520" s="425"/>
      <c r="HX5520" s="425"/>
      <c r="HY5520" s="425"/>
      <c r="HZ5520" s="425"/>
      <c r="IA5520" s="425"/>
      <c r="IB5520" s="425"/>
      <c r="IC5520" s="425"/>
      <c r="ID5520" s="425"/>
      <c r="IE5520" s="425"/>
      <c r="IF5520" s="425"/>
      <c r="IG5520" s="425"/>
      <c r="IH5520" s="425"/>
      <c r="II5520" s="425"/>
      <c r="IJ5520" s="425"/>
      <c r="IK5520" s="425"/>
      <c r="IL5520" s="425"/>
      <c r="IM5520" s="425"/>
      <c r="IN5520" s="425"/>
      <c r="IO5520" s="425"/>
      <c r="IP5520" s="425"/>
      <c r="IQ5520" s="425"/>
      <c r="IR5520" s="425"/>
      <c r="IS5520" s="425"/>
      <c r="IT5520" s="425"/>
      <c r="IU5520" s="425"/>
      <c r="IV5520" s="425"/>
    </row>
    <row r="5521" s="428" customFormat="1" ht="27.6" customHeight="1" spans="2:256">
      <c r="B5521" s="465"/>
      <c r="GH5521" s="425"/>
      <c r="GI5521" s="425"/>
      <c r="GJ5521" s="425"/>
      <c r="GK5521" s="425"/>
      <c r="GL5521" s="425"/>
      <c r="GM5521" s="425"/>
      <c r="GN5521" s="425"/>
      <c r="GO5521" s="425"/>
      <c r="GP5521" s="425"/>
      <c r="GQ5521" s="425"/>
      <c r="GR5521" s="425"/>
      <c r="GS5521" s="425"/>
      <c r="GT5521" s="425"/>
      <c r="GU5521" s="425"/>
      <c r="GV5521" s="425"/>
      <c r="GW5521" s="425"/>
      <c r="GX5521" s="425"/>
      <c r="GY5521" s="425"/>
      <c r="GZ5521" s="425"/>
      <c r="HA5521" s="425"/>
      <c r="HB5521" s="425"/>
      <c r="HC5521" s="425"/>
      <c r="HD5521" s="425"/>
      <c r="HE5521" s="425"/>
      <c r="HF5521" s="425"/>
      <c r="HG5521" s="425"/>
      <c r="HH5521" s="425"/>
      <c r="HI5521" s="425"/>
      <c r="HJ5521" s="425"/>
      <c r="HK5521" s="425"/>
      <c r="HL5521" s="425"/>
      <c r="HM5521" s="425"/>
      <c r="HN5521" s="425"/>
      <c r="HO5521" s="425"/>
      <c r="HP5521" s="425"/>
      <c r="HQ5521" s="425"/>
      <c r="HR5521" s="425"/>
      <c r="HS5521" s="425"/>
      <c r="HT5521" s="425"/>
      <c r="HU5521" s="425"/>
      <c r="HV5521" s="425"/>
      <c r="HW5521" s="425"/>
      <c r="HX5521" s="425"/>
      <c r="HY5521" s="425"/>
      <c r="HZ5521" s="425"/>
      <c r="IA5521" s="425"/>
      <c r="IB5521" s="425"/>
      <c r="IC5521" s="425"/>
      <c r="ID5521" s="425"/>
      <c r="IE5521" s="425"/>
      <c r="IF5521" s="425"/>
      <c r="IG5521" s="425"/>
      <c r="IH5521" s="425"/>
      <c r="II5521" s="425"/>
      <c r="IJ5521" s="425"/>
      <c r="IK5521" s="425"/>
      <c r="IL5521" s="425"/>
      <c r="IM5521" s="425"/>
      <c r="IN5521" s="425"/>
      <c r="IO5521" s="425"/>
      <c r="IP5521" s="425"/>
      <c r="IQ5521" s="425"/>
      <c r="IR5521" s="425"/>
      <c r="IS5521" s="425"/>
      <c r="IT5521" s="425"/>
      <c r="IU5521" s="425"/>
      <c r="IV5521" s="425"/>
    </row>
    <row r="5522" s="428" customFormat="1" ht="27.6" customHeight="1" spans="2:256">
      <c r="B5522" s="465"/>
      <c r="GH5522" s="425"/>
      <c r="GI5522" s="425"/>
      <c r="GJ5522" s="425"/>
      <c r="GK5522" s="425"/>
      <c r="GL5522" s="425"/>
      <c r="GM5522" s="425"/>
      <c r="GN5522" s="425"/>
      <c r="GO5522" s="425"/>
      <c r="GP5522" s="425"/>
      <c r="GQ5522" s="425"/>
      <c r="GR5522" s="425"/>
      <c r="GS5522" s="425"/>
      <c r="GT5522" s="425"/>
      <c r="GU5522" s="425"/>
      <c r="GV5522" s="425"/>
      <c r="GW5522" s="425"/>
      <c r="GX5522" s="425"/>
      <c r="GY5522" s="425"/>
      <c r="GZ5522" s="425"/>
      <c r="HA5522" s="425"/>
      <c r="HB5522" s="425"/>
      <c r="HC5522" s="425"/>
      <c r="HD5522" s="425"/>
      <c r="HE5522" s="425"/>
      <c r="HF5522" s="425"/>
      <c r="HG5522" s="425"/>
      <c r="HH5522" s="425"/>
      <c r="HI5522" s="425"/>
      <c r="HJ5522" s="425"/>
      <c r="HK5522" s="425"/>
      <c r="HL5522" s="425"/>
      <c r="HM5522" s="425"/>
      <c r="HN5522" s="425"/>
      <c r="HO5522" s="425"/>
      <c r="HP5522" s="425"/>
      <c r="HQ5522" s="425"/>
      <c r="HR5522" s="425"/>
      <c r="HS5522" s="425"/>
      <c r="HT5522" s="425"/>
      <c r="HU5522" s="425"/>
      <c r="HV5522" s="425"/>
      <c r="HW5522" s="425"/>
      <c r="HX5522" s="425"/>
      <c r="HY5522" s="425"/>
      <c r="HZ5522" s="425"/>
      <c r="IA5522" s="425"/>
      <c r="IB5522" s="425"/>
      <c r="IC5522" s="425"/>
      <c r="ID5522" s="425"/>
      <c r="IE5522" s="425"/>
      <c r="IF5522" s="425"/>
      <c r="IG5522" s="425"/>
      <c r="IH5522" s="425"/>
      <c r="II5522" s="425"/>
      <c r="IJ5522" s="425"/>
      <c r="IK5522" s="425"/>
      <c r="IL5522" s="425"/>
      <c r="IM5522" s="425"/>
      <c r="IN5522" s="425"/>
      <c r="IO5522" s="425"/>
      <c r="IP5522" s="425"/>
      <c r="IQ5522" s="425"/>
      <c r="IR5522" s="425"/>
      <c r="IS5522" s="425"/>
      <c r="IT5522" s="425"/>
      <c r="IU5522" s="425"/>
      <c r="IV5522" s="425"/>
    </row>
    <row r="5523" s="428" customFormat="1" ht="27.6" customHeight="1" spans="2:256">
      <c r="B5523" s="465"/>
      <c r="GH5523" s="425"/>
      <c r="GI5523" s="425"/>
      <c r="GJ5523" s="425"/>
      <c r="GK5523" s="425"/>
      <c r="GL5523" s="425"/>
      <c r="GM5523" s="425"/>
      <c r="GN5523" s="425"/>
      <c r="GO5523" s="425"/>
      <c r="GP5523" s="425"/>
      <c r="GQ5523" s="425"/>
      <c r="GR5523" s="425"/>
      <c r="GS5523" s="425"/>
      <c r="GT5523" s="425"/>
      <c r="GU5523" s="425"/>
      <c r="GV5523" s="425"/>
      <c r="GW5523" s="425"/>
      <c r="GX5523" s="425"/>
      <c r="GY5523" s="425"/>
      <c r="GZ5523" s="425"/>
      <c r="HA5523" s="425"/>
      <c r="HB5523" s="425"/>
      <c r="HC5523" s="425"/>
      <c r="HD5523" s="425"/>
      <c r="HE5523" s="425"/>
      <c r="HF5523" s="425"/>
      <c r="HG5523" s="425"/>
      <c r="HH5523" s="425"/>
      <c r="HI5523" s="425"/>
      <c r="HJ5523" s="425"/>
      <c r="HK5523" s="425"/>
      <c r="HL5523" s="425"/>
      <c r="HM5523" s="425"/>
      <c r="HN5523" s="425"/>
      <c r="HO5523" s="425"/>
      <c r="HP5523" s="425"/>
      <c r="HQ5523" s="425"/>
      <c r="HR5523" s="425"/>
      <c r="HS5523" s="425"/>
      <c r="HT5523" s="425"/>
      <c r="HU5523" s="425"/>
      <c r="HV5523" s="425"/>
      <c r="HW5523" s="425"/>
      <c r="HX5523" s="425"/>
      <c r="HY5523" s="425"/>
      <c r="HZ5523" s="425"/>
      <c r="IA5523" s="425"/>
      <c r="IB5523" s="425"/>
      <c r="IC5523" s="425"/>
      <c r="ID5523" s="425"/>
      <c r="IE5523" s="425"/>
      <c r="IF5523" s="425"/>
      <c r="IG5523" s="425"/>
      <c r="IH5523" s="425"/>
      <c r="II5523" s="425"/>
      <c r="IJ5523" s="425"/>
      <c r="IK5523" s="425"/>
      <c r="IL5523" s="425"/>
      <c r="IM5523" s="425"/>
      <c r="IN5523" s="425"/>
      <c r="IO5523" s="425"/>
      <c r="IP5523" s="425"/>
      <c r="IQ5523" s="425"/>
      <c r="IR5523" s="425"/>
      <c r="IS5523" s="425"/>
      <c r="IT5523" s="425"/>
      <c r="IU5523" s="425"/>
      <c r="IV5523" s="425"/>
    </row>
    <row r="5524" s="428" customFormat="1" ht="27.6" customHeight="1" spans="2:256">
      <c r="B5524" s="465"/>
      <c r="GH5524" s="425"/>
      <c r="GI5524" s="425"/>
      <c r="GJ5524" s="425"/>
      <c r="GK5524" s="425"/>
      <c r="GL5524" s="425"/>
      <c r="GM5524" s="425"/>
      <c r="GN5524" s="425"/>
      <c r="GO5524" s="425"/>
      <c r="GP5524" s="425"/>
      <c r="GQ5524" s="425"/>
      <c r="GR5524" s="425"/>
      <c r="GS5524" s="425"/>
      <c r="GT5524" s="425"/>
      <c r="GU5524" s="425"/>
      <c r="GV5524" s="425"/>
      <c r="GW5524" s="425"/>
      <c r="GX5524" s="425"/>
      <c r="GY5524" s="425"/>
      <c r="GZ5524" s="425"/>
      <c r="HA5524" s="425"/>
      <c r="HB5524" s="425"/>
      <c r="HC5524" s="425"/>
      <c r="HD5524" s="425"/>
      <c r="HE5524" s="425"/>
      <c r="HF5524" s="425"/>
      <c r="HG5524" s="425"/>
      <c r="HH5524" s="425"/>
      <c r="HI5524" s="425"/>
      <c r="HJ5524" s="425"/>
      <c r="HK5524" s="425"/>
      <c r="HL5524" s="425"/>
      <c r="HM5524" s="425"/>
      <c r="HN5524" s="425"/>
      <c r="HO5524" s="425"/>
      <c r="HP5524" s="425"/>
      <c r="HQ5524" s="425"/>
      <c r="HR5524" s="425"/>
      <c r="HS5524" s="425"/>
      <c r="HT5524" s="425"/>
      <c r="HU5524" s="425"/>
      <c r="HV5524" s="425"/>
      <c r="HW5524" s="425"/>
      <c r="HX5524" s="425"/>
      <c r="HY5524" s="425"/>
      <c r="HZ5524" s="425"/>
      <c r="IA5524" s="425"/>
      <c r="IB5524" s="425"/>
      <c r="IC5524" s="425"/>
      <c r="ID5524" s="425"/>
      <c r="IE5524" s="425"/>
      <c r="IF5524" s="425"/>
      <c r="IG5524" s="425"/>
      <c r="IH5524" s="425"/>
      <c r="II5524" s="425"/>
      <c r="IJ5524" s="425"/>
      <c r="IK5524" s="425"/>
      <c r="IL5524" s="425"/>
      <c r="IM5524" s="425"/>
      <c r="IN5524" s="425"/>
      <c r="IO5524" s="425"/>
      <c r="IP5524" s="425"/>
      <c r="IQ5524" s="425"/>
      <c r="IR5524" s="425"/>
      <c r="IS5524" s="425"/>
      <c r="IT5524" s="425"/>
      <c r="IU5524" s="425"/>
      <c r="IV5524" s="425"/>
    </row>
    <row r="5525" s="428" customFormat="1" ht="27.6" customHeight="1" spans="2:256">
      <c r="B5525" s="465"/>
      <c r="GH5525" s="425"/>
      <c r="GI5525" s="425"/>
      <c r="GJ5525" s="425"/>
      <c r="GK5525" s="425"/>
      <c r="GL5525" s="425"/>
      <c r="GM5525" s="425"/>
      <c r="GN5525" s="425"/>
      <c r="GO5525" s="425"/>
      <c r="GP5525" s="425"/>
      <c r="GQ5525" s="425"/>
      <c r="GR5525" s="425"/>
      <c r="GS5525" s="425"/>
      <c r="GT5525" s="425"/>
      <c r="GU5525" s="425"/>
      <c r="GV5525" s="425"/>
      <c r="GW5525" s="425"/>
      <c r="GX5525" s="425"/>
      <c r="GY5525" s="425"/>
      <c r="GZ5525" s="425"/>
      <c r="HA5525" s="425"/>
      <c r="HB5525" s="425"/>
      <c r="HC5525" s="425"/>
      <c r="HD5525" s="425"/>
      <c r="HE5525" s="425"/>
      <c r="HF5525" s="425"/>
      <c r="HG5525" s="425"/>
      <c r="HH5525" s="425"/>
      <c r="HI5525" s="425"/>
      <c r="HJ5525" s="425"/>
      <c r="HK5525" s="425"/>
      <c r="HL5525" s="425"/>
      <c r="HM5525" s="425"/>
      <c r="HN5525" s="425"/>
      <c r="HO5525" s="425"/>
      <c r="HP5525" s="425"/>
      <c r="HQ5525" s="425"/>
      <c r="HR5525" s="425"/>
      <c r="HS5525" s="425"/>
      <c r="HT5525" s="425"/>
      <c r="HU5525" s="425"/>
      <c r="HV5525" s="425"/>
      <c r="HW5525" s="425"/>
      <c r="HX5525" s="425"/>
      <c r="HY5525" s="425"/>
      <c r="HZ5525" s="425"/>
      <c r="IA5525" s="425"/>
      <c r="IB5525" s="425"/>
      <c r="IC5525" s="425"/>
      <c r="ID5525" s="425"/>
      <c r="IE5525" s="425"/>
      <c r="IF5525" s="425"/>
      <c r="IG5525" s="425"/>
      <c r="IH5525" s="425"/>
      <c r="II5525" s="425"/>
      <c r="IJ5525" s="425"/>
      <c r="IK5525" s="425"/>
      <c r="IL5525" s="425"/>
      <c r="IM5525" s="425"/>
      <c r="IN5525" s="425"/>
      <c r="IO5525" s="425"/>
      <c r="IP5525" s="425"/>
      <c r="IQ5525" s="425"/>
      <c r="IR5525" s="425"/>
      <c r="IS5525" s="425"/>
      <c r="IT5525" s="425"/>
      <c r="IU5525" s="425"/>
      <c r="IV5525" s="425"/>
    </row>
    <row r="5526" s="428" customFormat="1" ht="27.6" customHeight="1" spans="2:256">
      <c r="B5526" s="465"/>
      <c r="GH5526" s="425"/>
      <c r="GI5526" s="425"/>
      <c r="GJ5526" s="425"/>
      <c r="GK5526" s="425"/>
      <c r="GL5526" s="425"/>
      <c r="GM5526" s="425"/>
      <c r="GN5526" s="425"/>
      <c r="GO5526" s="425"/>
      <c r="GP5526" s="425"/>
      <c r="GQ5526" s="425"/>
      <c r="GR5526" s="425"/>
      <c r="GS5526" s="425"/>
      <c r="GT5526" s="425"/>
      <c r="GU5526" s="425"/>
      <c r="GV5526" s="425"/>
      <c r="GW5526" s="425"/>
      <c r="GX5526" s="425"/>
      <c r="GY5526" s="425"/>
      <c r="GZ5526" s="425"/>
      <c r="HA5526" s="425"/>
      <c r="HB5526" s="425"/>
      <c r="HC5526" s="425"/>
      <c r="HD5526" s="425"/>
      <c r="HE5526" s="425"/>
      <c r="HF5526" s="425"/>
      <c r="HG5526" s="425"/>
      <c r="HH5526" s="425"/>
      <c r="HI5526" s="425"/>
      <c r="HJ5526" s="425"/>
      <c r="HK5526" s="425"/>
      <c r="HL5526" s="425"/>
      <c r="HM5526" s="425"/>
      <c r="HN5526" s="425"/>
      <c r="HO5526" s="425"/>
      <c r="HP5526" s="425"/>
      <c r="HQ5526" s="425"/>
      <c r="HR5526" s="425"/>
      <c r="HS5526" s="425"/>
      <c r="HT5526" s="425"/>
      <c r="HU5526" s="425"/>
      <c r="HV5526" s="425"/>
      <c r="HW5526" s="425"/>
      <c r="HX5526" s="425"/>
      <c r="HY5526" s="425"/>
      <c r="HZ5526" s="425"/>
      <c r="IA5526" s="425"/>
      <c r="IB5526" s="425"/>
      <c r="IC5526" s="425"/>
      <c r="ID5526" s="425"/>
      <c r="IE5526" s="425"/>
      <c r="IF5526" s="425"/>
      <c r="IG5526" s="425"/>
      <c r="IH5526" s="425"/>
      <c r="II5526" s="425"/>
      <c r="IJ5526" s="425"/>
      <c r="IK5526" s="425"/>
      <c r="IL5526" s="425"/>
      <c r="IM5526" s="425"/>
      <c r="IN5526" s="425"/>
      <c r="IO5526" s="425"/>
      <c r="IP5526" s="425"/>
      <c r="IQ5526" s="425"/>
      <c r="IR5526" s="425"/>
      <c r="IS5526" s="425"/>
      <c r="IT5526" s="425"/>
      <c r="IU5526" s="425"/>
      <c r="IV5526" s="425"/>
    </row>
    <row r="5527" s="428" customFormat="1" ht="27.6" customHeight="1" spans="2:256">
      <c r="B5527" s="465"/>
      <c r="GH5527" s="425"/>
      <c r="GI5527" s="425"/>
      <c r="GJ5527" s="425"/>
      <c r="GK5527" s="425"/>
      <c r="GL5527" s="425"/>
      <c r="GM5527" s="425"/>
      <c r="GN5527" s="425"/>
      <c r="GO5527" s="425"/>
      <c r="GP5527" s="425"/>
      <c r="GQ5527" s="425"/>
      <c r="GR5527" s="425"/>
      <c r="GS5527" s="425"/>
      <c r="GT5527" s="425"/>
      <c r="GU5527" s="425"/>
      <c r="GV5527" s="425"/>
      <c r="GW5527" s="425"/>
      <c r="GX5527" s="425"/>
      <c r="GY5527" s="425"/>
      <c r="GZ5527" s="425"/>
      <c r="HA5527" s="425"/>
      <c r="HB5527" s="425"/>
      <c r="HC5527" s="425"/>
      <c r="HD5527" s="425"/>
      <c r="HE5527" s="425"/>
      <c r="HF5527" s="425"/>
      <c r="HG5527" s="425"/>
      <c r="HH5527" s="425"/>
      <c r="HI5527" s="425"/>
      <c r="HJ5527" s="425"/>
      <c r="HK5527" s="425"/>
      <c r="HL5527" s="425"/>
      <c r="HM5527" s="425"/>
      <c r="HN5527" s="425"/>
      <c r="HO5527" s="425"/>
      <c r="HP5527" s="425"/>
      <c r="HQ5527" s="425"/>
      <c r="HR5527" s="425"/>
      <c r="HS5527" s="425"/>
      <c r="HT5527" s="425"/>
      <c r="HU5527" s="425"/>
      <c r="HV5527" s="425"/>
      <c r="HW5527" s="425"/>
      <c r="HX5527" s="425"/>
      <c r="HY5527" s="425"/>
      <c r="HZ5527" s="425"/>
      <c r="IA5527" s="425"/>
      <c r="IB5527" s="425"/>
      <c r="IC5527" s="425"/>
      <c r="ID5527" s="425"/>
      <c r="IE5527" s="425"/>
      <c r="IF5527" s="425"/>
      <c r="IG5527" s="425"/>
      <c r="IH5527" s="425"/>
      <c r="II5527" s="425"/>
      <c r="IJ5527" s="425"/>
      <c r="IK5527" s="425"/>
      <c r="IL5527" s="425"/>
      <c r="IM5527" s="425"/>
      <c r="IN5527" s="425"/>
      <c r="IO5527" s="425"/>
      <c r="IP5527" s="425"/>
      <c r="IQ5527" s="425"/>
      <c r="IR5527" s="425"/>
      <c r="IS5527" s="425"/>
      <c r="IT5527" s="425"/>
      <c r="IU5527" s="425"/>
      <c r="IV5527" s="425"/>
    </row>
    <row r="5528" s="428" customFormat="1" ht="27.6" customHeight="1" spans="2:256">
      <c r="B5528" s="465"/>
      <c r="GH5528" s="425"/>
      <c r="GI5528" s="425"/>
      <c r="GJ5528" s="425"/>
      <c r="GK5528" s="425"/>
      <c r="GL5528" s="425"/>
      <c r="GM5528" s="425"/>
      <c r="GN5528" s="425"/>
      <c r="GO5528" s="425"/>
      <c r="GP5528" s="425"/>
      <c r="GQ5528" s="425"/>
      <c r="GR5528" s="425"/>
      <c r="GS5528" s="425"/>
      <c r="GT5528" s="425"/>
      <c r="GU5528" s="425"/>
      <c r="GV5528" s="425"/>
      <c r="GW5528" s="425"/>
      <c r="GX5528" s="425"/>
      <c r="GY5528" s="425"/>
      <c r="GZ5528" s="425"/>
      <c r="HA5528" s="425"/>
      <c r="HB5528" s="425"/>
      <c r="HC5528" s="425"/>
      <c r="HD5528" s="425"/>
      <c r="HE5528" s="425"/>
      <c r="HF5528" s="425"/>
      <c r="HG5528" s="425"/>
      <c r="HH5528" s="425"/>
      <c r="HI5528" s="425"/>
      <c r="HJ5528" s="425"/>
      <c r="HK5528" s="425"/>
      <c r="HL5528" s="425"/>
      <c r="HM5528" s="425"/>
      <c r="HN5528" s="425"/>
      <c r="HO5528" s="425"/>
      <c r="HP5528" s="425"/>
      <c r="HQ5528" s="425"/>
      <c r="HR5528" s="425"/>
      <c r="HS5528" s="425"/>
      <c r="HT5528" s="425"/>
      <c r="HU5528" s="425"/>
      <c r="HV5528" s="425"/>
      <c r="HW5528" s="425"/>
      <c r="HX5528" s="425"/>
      <c r="HY5528" s="425"/>
      <c r="HZ5528" s="425"/>
      <c r="IA5528" s="425"/>
      <c r="IB5528" s="425"/>
      <c r="IC5528" s="425"/>
      <c r="ID5528" s="425"/>
      <c r="IE5528" s="425"/>
      <c r="IF5528" s="425"/>
      <c r="IG5528" s="425"/>
      <c r="IH5528" s="425"/>
      <c r="II5528" s="425"/>
      <c r="IJ5528" s="425"/>
      <c r="IK5528" s="425"/>
      <c r="IL5528" s="425"/>
      <c r="IM5528" s="425"/>
      <c r="IN5528" s="425"/>
      <c r="IO5528" s="425"/>
      <c r="IP5528" s="425"/>
      <c r="IQ5528" s="425"/>
      <c r="IR5528" s="425"/>
      <c r="IS5528" s="425"/>
      <c r="IT5528" s="425"/>
      <c r="IU5528" s="425"/>
      <c r="IV5528" s="425"/>
    </row>
    <row r="5529" s="428" customFormat="1" ht="27.6" customHeight="1" spans="2:256">
      <c r="B5529" s="465"/>
      <c r="GH5529" s="425"/>
      <c r="GI5529" s="425"/>
      <c r="GJ5529" s="425"/>
      <c r="GK5529" s="425"/>
      <c r="GL5529" s="425"/>
      <c r="GM5529" s="425"/>
      <c r="GN5529" s="425"/>
      <c r="GO5529" s="425"/>
      <c r="GP5529" s="425"/>
      <c r="GQ5529" s="425"/>
      <c r="GR5529" s="425"/>
      <c r="GS5529" s="425"/>
      <c r="GT5529" s="425"/>
      <c r="GU5529" s="425"/>
      <c r="GV5529" s="425"/>
      <c r="GW5529" s="425"/>
      <c r="GX5529" s="425"/>
      <c r="GY5529" s="425"/>
      <c r="GZ5529" s="425"/>
      <c r="HA5529" s="425"/>
      <c r="HB5529" s="425"/>
      <c r="HC5529" s="425"/>
      <c r="HD5529" s="425"/>
      <c r="HE5529" s="425"/>
      <c r="HF5529" s="425"/>
      <c r="HG5529" s="425"/>
      <c r="HH5529" s="425"/>
      <c r="HI5529" s="425"/>
      <c r="HJ5529" s="425"/>
      <c r="HK5529" s="425"/>
      <c r="HL5529" s="425"/>
      <c r="HM5529" s="425"/>
      <c r="HN5529" s="425"/>
      <c r="HO5529" s="425"/>
      <c r="HP5529" s="425"/>
      <c r="HQ5529" s="425"/>
      <c r="HR5529" s="425"/>
      <c r="HS5529" s="425"/>
      <c r="HT5529" s="425"/>
      <c r="HU5529" s="425"/>
      <c r="HV5529" s="425"/>
      <c r="HW5529" s="425"/>
      <c r="HX5529" s="425"/>
      <c r="HY5529" s="425"/>
      <c r="HZ5529" s="425"/>
      <c r="IA5529" s="425"/>
      <c r="IB5529" s="425"/>
      <c r="IC5529" s="425"/>
      <c r="ID5529" s="425"/>
      <c r="IE5529" s="425"/>
      <c r="IF5529" s="425"/>
      <c r="IG5529" s="425"/>
      <c r="IH5529" s="425"/>
      <c r="II5529" s="425"/>
      <c r="IJ5529" s="425"/>
      <c r="IK5529" s="425"/>
      <c r="IL5529" s="425"/>
      <c r="IM5529" s="425"/>
      <c r="IN5529" s="425"/>
      <c r="IO5529" s="425"/>
      <c r="IP5529" s="425"/>
      <c r="IQ5529" s="425"/>
      <c r="IR5529" s="425"/>
      <c r="IS5529" s="425"/>
      <c r="IT5529" s="425"/>
      <c r="IU5529" s="425"/>
      <c r="IV5529" s="425"/>
    </row>
    <row r="5530" s="428" customFormat="1" ht="27.6" customHeight="1" spans="2:256">
      <c r="B5530" s="465"/>
      <c r="GH5530" s="425"/>
      <c r="GI5530" s="425"/>
      <c r="GJ5530" s="425"/>
      <c r="GK5530" s="425"/>
      <c r="GL5530" s="425"/>
      <c r="GM5530" s="425"/>
      <c r="GN5530" s="425"/>
      <c r="GO5530" s="425"/>
      <c r="GP5530" s="425"/>
      <c r="GQ5530" s="425"/>
      <c r="GR5530" s="425"/>
      <c r="GS5530" s="425"/>
      <c r="GT5530" s="425"/>
      <c r="GU5530" s="425"/>
      <c r="GV5530" s="425"/>
      <c r="GW5530" s="425"/>
      <c r="GX5530" s="425"/>
      <c r="GY5530" s="425"/>
      <c r="GZ5530" s="425"/>
      <c r="HA5530" s="425"/>
      <c r="HB5530" s="425"/>
      <c r="HC5530" s="425"/>
      <c r="HD5530" s="425"/>
      <c r="HE5530" s="425"/>
      <c r="HF5530" s="425"/>
      <c r="HG5530" s="425"/>
      <c r="HH5530" s="425"/>
      <c r="HI5530" s="425"/>
      <c r="HJ5530" s="425"/>
      <c r="HK5530" s="425"/>
      <c r="HL5530" s="425"/>
      <c r="HM5530" s="425"/>
      <c r="HN5530" s="425"/>
      <c r="HO5530" s="425"/>
      <c r="HP5530" s="425"/>
      <c r="HQ5530" s="425"/>
      <c r="HR5530" s="425"/>
      <c r="HS5530" s="425"/>
      <c r="HT5530" s="425"/>
      <c r="HU5530" s="425"/>
      <c r="HV5530" s="425"/>
      <c r="HW5530" s="425"/>
      <c r="HX5530" s="425"/>
      <c r="HY5530" s="425"/>
      <c r="HZ5530" s="425"/>
      <c r="IA5530" s="425"/>
      <c r="IB5530" s="425"/>
      <c r="IC5530" s="425"/>
      <c r="ID5530" s="425"/>
      <c r="IE5530" s="425"/>
      <c r="IF5530" s="425"/>
      <c r="IG5530" s="425"/>
      <c r="IH5530" s="425"/>
      <c r="II5530" s="425"/>
      <c r="IJ5530" s="425"/>
      <c r="IK5530" s="425"/>
      <c r="IL5530" s="425"/>
      <c r="IM5530" s="425"/>
      <c r="IN5530" s="425"/>
      <c r="IO5530" s="425"/>
      <c r="IP5530" s="425"/>
      <c r="IQ5530" s="425"/>
      <c r="IR5530" s="425"/>
      <c r="IS5530" s="425"/>
      <c r="IT5530" s="425"/>
      <c r="IU5530" s="425"/>
      <c r="IV5530" s="425"/>
    </row>
    <row r="5531" s="428" customFormat="1" ht="27.6" customHeight="1" spans="2:256">
      <c r="B5531" s="465"/>
      <c r="GH5531" s="425"/>
      <c r="GI5531" s="425"/>
      <c r="GJ5531" s="425"/>
      <c r="GK5531" s="425"/>
      <c r="GL5531" s="425"/>
      <c r="GM5531" s="425"/>
      <c r="GN5531" s="425"/>
      <c r="GO5531" s="425"/>
      <c r="GP5531" s="425"/>
      <c r="GQ5531" s="425"/>
      <c r="GR5531" s="425"/>
      <c r="GS5531" s="425"/>
      <c r="GT5531" s="425"/>
      <c r="GU5531" s="425"/>
      <c r="GV5531" s="425"/>
      <c r="GW5531" s="425"/>
      <c r="GX5531" s="425"/>
      <c r="GY5531" s="425"/>
      <c r="GZ5531" s="425"/>
      <c r="HA5531" s="425"/>
      <c r="HB5531" s="425"/>
      <c r="HC5531" s="425"/>
      <c r="HD5531" s="425"/>
      <c r="HE5531" s="425"/>
      <c r="HF5531" s="425"/>
      <c r="HG5531" s="425"/>
      <c r="HH5531" s="425"/>
      <c r="HI5531" s="425"/>
      <c r="HJ5531" s="425"/>
      <c r="HK5531" s="425"/>
      <c r="HL5531" s="425"/>
      <c r="HM5531" s="425"/>
      <c r="HN5531" s="425"/>
      <c r="HO5531" s="425"/>
      <c r="HP5531" s="425"/>
      <c r="HQ5531" s="425"/>
      <c r="HR5531" s="425"/>
      <c r="HS5531" s="425"/>
      <c r="HT5531" s="425"/>
      <c r="HU5531" s="425"/>
      <c r="HV5531" s="425"/>
      <c r="HW5531" s="425"/>
      <c r="HX5531" s="425"/>
      <c r="HY5531" s="425"/>
      <c r="HZ5531" s="425"/>
      <c r="IA5531" s="425"/>
      <c r="IB5531" s="425"/>
      <c r="IC5531" s="425"/>
      <c r="ID5531" s="425"/>
      <c r="IE5531" s="425"/>
      <c r="IF5531" s="425"/>
      <c r="IG5531" s="425"/>
      <c r="IH5531" s="425"/>
      <c r="II5531" s="425"/>
      <c r="IJ5531" s="425"/>
      <c r="IK5531" s="425"/>
      <c r="IL5531" s="425"/>
      <c r="IM5531" s="425"/>
      <c r="IN5531" s="425"/>
      <c r="IO5531" s="425"/>
      <c r="IP5531" s="425"/>
      <c r="IQ5531" s="425"/>
      <c r="IR5531" s="425"/>
      <c r="IS5531" s="425"/>
      <c r="IT5531" s="425"/>
      <c r="IU5531" s="425"/>
      <c r="IV5531" s="425"/>
    </row>
    <row r="5532" s="428" customFormat="1" ht="27.6" customHeight="1" spans="2:256">
      <c r="B5532" s="465"/>
      <c r="GH5532" s="425"/>
      <c r="GI5532" s="425"/>
      <c r="GJ5532" s="425"/>
      <c r="GK5532" s="425"/>
      <c r="GL5532" s="425"/>
      <c r="GM5532" s="425"/>
      <c r="GN5532" s="425"/>
      <c r="GO5532" s="425"/>
      <c r="GP5532" s="425"/>
      <c r="GQ5532" s="425"/>
      <c r="GR5532" s="425"/>
      <c r="GS5532" s="425"/>
      <c r="GT5532" s="425"/>
      <c r="GU5532" s="425"/>
      <c r="GV5532" s="425"/>
      <c r="GW5532" s="425"/>
      <c r="GX5532" s="425"/>
      <c r="GY5532" s="425"/>
      <c r="GZ5532" s="425"/>
      <c r="HA5532" s="425"/>
      <c r="HB5532" s="425"/>
      <c r="HC5532" s="425"/>
      <c r="HD5532" s="425"/>
      <c r="HE5532" s="425"/>
      <c r="HF5532" s="425"/>
      <c r="HG5532" s="425"/>
      <c r="HH5532" s="425"/>
      <c r="HI5532" s="425"/>
      <c r="HJ5532" s="425"/>
      <c r="HK5532" s="425"/>
      <c r="HL5532" s="425"/>
      <c r="HM5532" s="425"/>
      <c r="HN5532" s="425"/>
      <c r="HO5532" s="425"/>
      <c r="HP5532" s="425"/>
      <c r="HQ5532" s="425"/>
      <c r="HR5532" s="425"/>
      <c r="HS5532" s="425"/>
      <c r="HT5532" s="425"/>
      <c r="HU5532" s="425"/>
      <c r="HV5532" s="425"/>
      <c r="HW5532" s="425"/>
      <c r="HX5532" s="425"/>
      <c r="HY5532" s="425"/>
      <c r="HZ5532" s="425"/>
      <c r="IA5532" s="425"/>
      <c r="IB5532" s="425"/>
      <c r="IC5532" s="425"/>
      <c r="ID5532" s="425"/>
      <c r="IE5532" s="425"/>
      <c r="IF5532" s="425"/>
      <c r="IG5532" s="425"/>
      <c r="IH5532" s="425"/>
      <c r="II5532" s="425"/>
      <c r="IJ5532" s="425"/>
      <c r="IK5532" s="425"/>
      <c r="IL5532" s="425"/>
      <c r="IM5532" s="425"/>
      <c r="IN5532" s="425"/>
      <c r="IO5532" s="425"/>
      <c r="IP5532" s="425"/>
      <c r="IQ5532" s="425"/>
      <c r="IR5532" s="425"/>
      <c r="IS5532" s="425"/>
      <c r="IT5532" s="425"/>
      <c r="IU5532" s="425"/>
      <c r="IV5532" s="425"/>
    </row>
    <row r="5533" s="428" customFormat="1" ht="27.6" customHeight="1" spans="2:256">
      <c r="B5533" s="465"/>
      <c r="GH5533" s="425"/>
      <c r="GI5533" s="425"/>
      <c r="GJ5533" s="425"/>
      <c r="GK5533" s="425"/>
      <c r="GL5533" s="425"/>
      <c r="GM5533" s="425"/>
      <c r="GN5533" s="425"/>
      <c r="GO5533" s="425"/>
      <c r="GP5533" s="425"/>
      <c r="GQ5533" s="425"/>
      <c r="GR5533" s="425"/>
      <c r="GS5533" s="425"/>
      <c r="GT5533" s="425"/>
      <c r="GU5533" s="425"/>
      <c r="GV5533" s="425"/>
      <c r="GW5533" s="425"/>
      <c r="GX5533" s="425"/>
      <c r="GY5533" s="425"/>
      <c r="GZ5533" s="425"/>
      <c r="HA5533" s="425"/>
      <c r="HB5533" s="425"/>
      <c r="HC5533" s="425"/>
      <c r="HD5533" s="425"/>
      <c r="HE5533" s="425"/>
      <c r="HF5533" s="425"/>
      <c r="HG5533" s="425"/>
      <c r="HH5533" s="425"/>
      <c r="HI5533" s="425"/>
      <c r="HJ5533" s="425"/>
      <c r="HK5533" s="425"/>
      <c r="HL5533" s="425"/>
      <c r="HM5533" s="425"/>
      <c r="HN5533" s="425"/>
      <c r="HO5533" s="425"/>
      <c r="HP5533" s="425"/>
      <c r="HQ5533" s="425"/>
      <c r="HR5533" s="425"/>
      <c r="HS5533" s="425"/>
      <c r="HT5533" s="425"/>
      <c r="HU5533" s="425"/>
      <c r="HV5533" s="425"/>
      <c r="HW5533" s="425"/>
      <c r="HX5533" s="425"/>
      <c r="HY5533" s="425"/>
      <c r="HZ5533" s="425"/>
      <c r="IA5533" s="425"/>
      <c r="IB5533" s="425"/>
      <c r="IC5533" s="425"/>
      <c r="ID5533" s="425"/>
      <c r="IE5533" s="425"/>
      <c r="IF5533" s="425"/>
      <c r="IG5533" s="425"/>
      <c r="IH5533" s="425"/>
      <c r="II5533" s="425"/>
      <c r="IJ5533" s="425"/>
      <c r="IK5533" s="425"/>
      <c r="IL5533" s="425"/>
      <c r="IM5533" s="425"/>
      <c r="IN5533" s="425"/>
      <c r="IO5533" s="425"/>
      <c r="IP5533" s="425"/>
      <c r="IQ5533" s="425"/>
      <c r="IR5533" s="425"/>
      <c r="IS5533" s="425"/>
      <c r="IT5533" s="425"/>
      <c r="IU5533" s="425"/>
      <c r="IV5533" s="425"/>
    </row>
    <row r="5534" s="428" customFormat="1" ht="27.6" customHeight="1" spans="2:256">
      <c r="B5534" s="465"/>
      <c r="GH5534" s="425"/>
      <c r="GI5534" s="425"/>
      <c r="GJ5534" s="425"/>
      <c r="GK5534" s="425"/>
      <c r="GL5534" s="425"/>
      <c r="GM5534" s="425"/>
      <c r="GN5534" s="425"/>
      <c r="GO5534" s="425"/>
      <c r="GP5534" s="425"/>
      <c r="GQ5534" s="425"/>
      <c r="GR5534" s="425"/>
      <c r="GS5534" s="425"/>
      <c r="GT5534" s="425"/>
      <c r="GU5534" s="425"/>
      <c r="GV5534" s="425"/>
      <c r="GW5534" s="425"/>
      <c r="GX5534" s="425"/>
      <c r="GY5534" s="425"/>
      <c r="GZ5534" s="425"/>
      <c r="HA5534" s="425"/>
      <c r="HB5534" s="425"/>
      <c r="HC5534" s="425"/>
      <c r="HD5534" s="425"/>
      <c r="HE5534" s="425"/>
      <c r="HF5534" s="425"/>
      <c r="HG5534" s="425"/>
      <c r="HH5534" s="425"/>
      <c r="HI5534" s="425"/>
      <c r="HJ5534" s="425"/>
      <c r="HK5534" s="425"/>
      <c r="HL5534" s="425"/>
      <c r="HM5534" s="425"/>
      <c r="HN5534" s="425"/>
      <c r="HO5534" s="425"/>
      <c r="HP5534" s="425"/>
      <c r="HQ5534" s="425"/>
      <c r="HR5534" s="425"/>
      <c r="HS5534" s="425"/>
      <c r="HT5534" s="425"/>
      <c r="HU5534" s="425"/>
      <c r="HV5534" s="425"/>
      <c r="HW5534" s="425"/>
      <c r="HX5534" s="425"/>
      <c r="HY5534" s="425"/>
      <c r="HZ5534" s="425"/>
      <c r="IA5534" s="425"/>
      <c r="IB5534" s="425"/>
      <c r="IC5534" s="425"/>
      <c r="ID5534" s="425"/>
      <c r="IE5534" s="425"/>
      <c r="IF5534" s="425"/>
      <c r="IG5534" s="425"/>
      <c r="IH5534" s="425"/>
      <c r="II5534" s="425"/>
      <c r="IJ5534" s="425"/>
      <c r="IK5534" s="425"/>
      <c r="IL5534" s="425"/>
      <c r="IM5534" s="425"/>
      <c r="IN5534" s="425"/>
      <c r="IO5534" s="425"/>
      <c r="IP5534" s="425"/>
      <c r="IQ5534" s="425"/>
      <c r="IR5534" s="425"/>
      <c r="IS5534" s="425"/>
      <c r="IT5534" s="425"/>
      <c r="IU5534" s="425"/>
      <c r="IV5534" s="425"/>
    </row>
    <row r="5535" s="428" customFormat="1" ht="27.6" customHeight="1" spans="2:256">
      <c r="B5535" s="465"/>
      <c r="GH5535" s="425"/>
      <c r="GI5535" s="425"/>
      <c r="GJ5535" s="425"/>
      <c r="GK5535" s="425"/>
      <c r="GL5535" s="425"/>
      <c r="GM5535" s="425"/>
      <c r="GN5535" s="425"/>
      <c r="GO5535" s="425"/>
      <c r="GP5535" s="425"/>
      <c r="GQ5535" s="425"/>
      <c r="GR5535" s="425"/>
      <c r="GS5535" s="425"/>
      <c r="GT5535" s="425"/>
      <c r="GU5535" s="425"/>
      <c r="GV5535" s="425"/>
      <c r="GW5535" s="425"/>
      <c r="GX5535" s="425"/>
      <c r="GY5535" s="425"/>
      <c r="GZ5535" s="425"/>
      <c r="HA5535" s="425"/>
      <c r="HB5535" s="425"/>
      <c r="HC5535" s="425"/>
      <c r="HD5535" s="425"/>
      <c r="HE5535" s="425"/>
      <c r="HF5535" s="425"/>
      <c r="HG5535" s="425"/>
      <c r="HH5535" s="425"/>
      <c r="HI5535" s="425"/>
      <c r="HJ5535" s="425"/>
      <c r="HK5535" s="425"/>
      <c r="HL5535" s="425"/>
      <c r="HM5535" s="425"/>
      <c r="HN5535" s="425"/>
      <c r="HO5535" s="425"/>
      <c r="HP5535" s="425"/>
      <c r="HQ5535" s="425"/>
      <c r="HR5535" s="425"/>
      <c r="HS5535" s="425"/>
      <c r="HT5535" s="425"/>
      <c r="HU5535" s="425"/>
      <c r="HV5535" s="425"/>
      <c r="HW5535" s="425"/>
      <c r="HX5535" s="425"/>
      <c r="HY5535" s="425"/>
      <c r="HZ5535" s="425"/>
      <c r="IA5535" s="425"/>
      <c r="IB5535" s="425"/>
      <c r="IC5535" s="425"/>
      <c r="ID5535" s="425"/>
      <c r="IE5535" s="425"/>
      <c r="IF5535" s="425"/>
      <c r="IG5535" s="425"/>
      <c r="IH5535" s="425"/>
      <c r="II5535" s="425"/>
      <c r="IJ5535" s="425"/>
      <c r="IK5535" s="425"/>
      <c r="IL5535" s="425"/>
      <c r="IM5535" s="425"/>
      <c r="IN5535" s="425"/>
      <c r="IO5535" s="425"/>
      <c r="IP5535" s="425"/>
      <c r="IQ5535" s="425"/>
      <c r="IR5535" s="425"/>
      <c r="IS5535" s="425"/>
      <c r="IT5535" s="425"/>
      <c r="IU5535" s="425"/>
      <c r="IV5535" s="425"/>
    </row>
    <row r="5536" s="428" customFormat="1" ht="27.6" customHeight="1" spans="2:256">
      <c r="B5536" s="465"/>
      <c r="GH5536" s="425"/>
      <c r="GI5536" s="425"/>
      <c r="GJ5536" s="425"/>
      <c r="GK5536" s="425"/>
      <c r="GL5536" s="425"/>
      <c r="GM5536" s="425"/>
      <c r="GN5536" s="425"/>
      <c r="GO5536" s="425"/>
      <c r="GP5536" s="425"/>
      <c r="GQ5536" s="425"/>
      <c r="GR5536" s="425"/>
      <c r="GS5536" s="425"/>
      <c r="GT5536" s="425"/>
      <c r="GU5536" s="425"/>
      <c r="GV5536" s="425"/>
      <c r="GW5536" s="425"/>
      <c r="GX5536" s="425"/>
      <c r="GY5536" s="425"/>
      <c r="GZ5536" s="425"/>
      <c r="HA5536" s="425"/>
      <c r="HB5536" s="425"/>
      <c r="HC5536" s="425"/>
      <c r="HD5536" s="425"/>
      <c r="HE5536" s="425"/>
      <c r="HF5536" s="425"/>
      <c r="HG5536" s="425"/>
      <c r="HH5536" s="425"/>
      <c r="HI5536" s="425"/>
      <c r="HJ5536" s="425"/>
      <c r="HK5536" s="425"/>
      <c r="HL5536" s="425"/>
      <c r="HM5536" s="425"/>
      <c r="HN5536" s="425"/>
      <c r="HO5536" s="425"/>
      <c r="HP5536" s="425"/>
      <c r="HQ5536" s="425"/>
      <c r="HR5536" s="425"/>
      <c r="HS5536" s="425"/>
      <c r="HT5536" s="425"/>
      <c r="HU5536" s="425"/>
      <c r="HV5536" s="425"/>
      <c r="HW5536" s="425"/>
      <c r="HX5536" s="425"/>
      <c r="HY5536" s="425"/>
      <c r="HZ5536" s="425"/>
      <c r="IA5536" s="425"/>
      <c r="IB5536" s="425"/>
      <c r="IC5536" s="425"/>
      <c r="ID5536" s="425"/>
      <c r="IE5536" s="425"/>
      <c r="IF5536" s="425"/>
      <c r="IG5536" s="425"/>
      <c r="IH5536" s="425"/>
      <c r="II5536" s="425"/>
      <c r="IJ5536" s="425"/>
      <c r="IK5536" s="425"/>
      <c r="IL5536" s="425"/>
      <c r="IM5536" s="425"/>
      <c r="IN5536" s="425"/>
      <c r="IO5536" s="425"/>
      <c r="IP5536" s="425"/>
      <c r="IQ5536" s="425"/>
      <c r="IR5536" s="425"/>
      <c r="IS5536" s="425"/>
      <c r="IT5536" s="425"/>
      <c r="IU5536" s="425"/>
      <c r="IV5536" s="425"/>
    </row>
    <row r="5537" s="428" customFormat="1" ht="27.6" customHeight="1" spans="2:256">
      <c r="B5537" s="465"/>
      <c r="GH5537" s="425"/>
      <c r="GI5537" s="425"/>
      <c r="GJ5537" s="425"/>
      <c r="GK5537" s="425"/>
      <c r="GL5537" s="425"/>
      <c r="GM5537" s="425"/>
      <c r="GN5537" s="425"/>
      <c r="GO5537" s="425"/>
      <c r="GP5537" s="425"/>
      <c r="GQ5537" s="425"/>
      <c r="GR5537" s="425"/>
      <c r="GS5537" s="425"/>
      <c r="GT5537" s="425"/>
      <c r="GU5537" s="425"/>
      <c r="GV5537" s="425"/>
      <c r="GW5537" s="425"/>
      <c r="GX5537" s="425"/>
      <c r="GY5537" s="425"/>
      <c r="GZ5537" s="425"/>
      <c r="HA5537" s="425"/>
      <c r="HB5537" s="425"/>
      <c r="HC5537" s="425"/>
      <c r="HD5537" s="425"/>
      <c r="HE5537" s="425"/>
      <c r="HF5537" s="425"/>
      <c r="HG5537" s="425"/>
      <c r="HH5537" s="425"/>
      <c r="HI5537" s="425"/>
      <c r="HJ5537" s="425"/>
      <c r="HK5537" s="425"/>
      <c r="HL5537" s="425"/>
      <c r="HM5537" s="425"/>
      <c r="HN5537" s="425"/>
      <c r="HO5537" s="425"/>
      <c r="HP5537" s="425"/>
      <c r="HQ5537" s="425"/>
      <c r="HR5537" s="425"/>
      <c r="HS5537" s="425"/>
      <c r="HT5537" s="425"/>
      <c r="HU5537" s="425"/>
      <c r="HV5537" s="425"/>
      <c r="HW5537" s="425"/>
      <c r="HX5537" s="425"/>
      <c r="HY5537" s="425"/>
      <c r="HZ5537" s="425"/>
      <c r="IA5537" s="425"/>
      <c r="IB5537" s="425"/>
      <c r="IC5537" s="425"/>
      <c r="ID5537" s="425"/>
      <c r="IE5537" s="425"/>
      <c r="IF5537" s="425"/>
      <c r="IG5537" s="425"/>
      <c r="IH5537" s="425"/>
      <c r="II5537" s="425"/>
      <c r="IJ5537" s="425"/>
      <c r="IK5537" s="425"/>
      <c r="IL5537" s="425"/>
      <c r="IM5537" s="425"/>
      <c r="IN5537" s="425"/>
      <c r="IO5537" s="425"/>
      <c r="IP5537" s="425"/>
      <c r="IQ5537" s="425"/>
      <c r="IR5537" s="425"/>
      <c r="IS5537" s="425"/>
      <c r="IT5537" s="425"/>
      <c r="IU5537" s="425"/>
      <c r="IV5537" s="425"/>
    </row>
    <row r="5538" s="428" customFormat="1" ht="27.6" customHeight="1" spans="2:256">
      <c r="B5538" s="465"/>
      <c r="GH5538" s="425"/>
      <c r="GI5538" s="425"/>
      <c r="GJ5538" s="425"/>
      <c r="GK5538" s="425"/>
      <c r="GL5538" s="425"/>
      <c r="GM5538" s="425"/>
      <c r="GN5538" s="425"/>
      <c r="GO5538" s="425"/>
      <c r="GP5538" s="425"/>
      <c r="GQ5538" s="425"/>
      <c r="GR5538" s="425"/>
      <c r="GS5538" s="425"/>
      <c r="GT5538" s="425"/>
      <c r="GU5538" s="425"/>
      <c r="GV5538" s="425"/>
      <c r="GW5538" s="425"/>
      <c r="GX5538" s="425"/>
      <c r="GY5538" s="425"/>
      <c r="GZ5538" s="425"/>
      <c r="HA5538" s="425"/>
      <c r="HB5538" s="425"/>
      <c r="HC5538" s="425"/>
      <c r="HD5538" s="425"/>
      <c r="HE5538" s="425"/>
      <c r="HF5538" s="425"/>
      <c r="HG5538" s="425"/>
      <c r="HH5538" s="425"/>
      <c r="HI5538" s="425"/>
      <c r="HJ5538" s="425"/>
      <c r="HK5538" s="425"/>
      <c r="HL5538" s="425"/>
      <c r="HM5538" s="425"/>
      <c r="HN5538" s="425"/>
      <c r="HO5538" s="425"/>
      <c r="HP5538" s="425"/>
      <c r="HQ5538" s="425"/>
      <c r="HR5538" s="425"/>
      <c r="HS5538" s="425"/>
      <c r="HT5538" s="425"/>
      <c r="HU5538" s="425"/>
      <c r="HV5538" s="425"/>
      <c r="HW5538" s="425"/>
      <c r="HX5538" s="425"/>
      <c r="HY5538" s="425"/>
      <c r="HZ5538" s="425"/>
      <c r="IA5538" s="425"/>
      <c r="IB5538" s="425"/>
      <c r="IC5538" s="425"/>
      <c r="ID5538" s="425"/>
      <c r="IE5538" s="425"/>
      <c r="IF5538" s="425"/>
      <c r="IG5538" s="425"/>
      <c r="IH5538" s="425"/>
      <c r="II5538" s="425"/>
      <c r="IJ5538" s="425"/>
      <c r="IK5538" s="425"/>
      <c r="IL5538" s="425"/>
      <c r="IM5538" s="425"/>
      <c r="IN5538" s="425"/>
      <c r="IO5538" s="425"/>
      <c r="IP5538" s="425"/>
      <c r="IQ5538" s="425"/>
      <c r="IR5538" s="425"/>
      <c r="IS5538" s="425"/>
      <c r="IT5538" s="425"/>
      <c r="IU5538" s="425"/>
      <c r="IV5538" s="425"/>
    </row>
    <row r="5539" s="428" customFormat="1" ht="27.6" customHeight="1" spans="2:256">
      <c r="B5539" s="465"/>
      <c r="GH5539" s="425"/>
      <c r="GI5539" s="425"/>
      <c r="GJ5539" s="425"/>
      <c r="GK5539" s="425"/>
      <c r="GL5539" s="425"/>
      <c r="GM5539" s="425"/>
      <c r="GN5539" s="425"/>
      <c r="GO5539" s="425"/>
      <c r="GP5539" s="425"/>
      <c r="GQ5539" s="425"/>
      <c r="GR5539" s="425"/>
      <c r="GS5539" s="425"/>
      <c r="GT5539" s="425"/>
      <c r="GU5539" s="425"/>
      <c r="GV5539" s="425"/>
      <c r="GW5539" s="425"/>
      <c r="GX5539" s="425"/>
      <c r="GY5539" s="425"/>
      <c r="GZ5539" s="425"/>
      <c r="HA5539" s="425"/>
      <c r="HB5539" s="425"/>
      <c r="HC5539" s="425"/>
      <c r="HD5539" s="425"/>
      <c r="HE5539" s="425"/>
      <c r="HF5539" s="425"/>
      <c r="HG5539" s="425"/>
      <c r="HH5539" s="425"/>
      <c r="HI5539" s="425"/>
      <c r="HJ5539" s="425"/>
      <c r="HK5539" s="425"/>
      <c r="HL5539" s="425"/>
      <c r="HM5539" s="425"/>
      <c r="HN5539" s="425"/>
      <c r="HO5539" s="425"/>
      <c r="HP5539" s="425"/>
      <c r="HQ5539" s="425"/>
      <c r="HR5539" s="425"/>
      <c r="HS5539" s="425"/>
      <c r="HT5539" s="425"/>
      <c r="HU5539" s="425"/>
      <c r="HV5539" s="425"/>
      <c r="HW5539" s="425"/>
      <c r="HX5539" s="425"/>
      <c r="HY5539" s="425"/>
      <c r="HZ5539" s="425"/>
      <c r="IA5539" s="425"/>
      <c r="IB5539" s="425"/>
      <c r="IC5539" s="425"/>
      <c r="ID5539" s="425"/>
      <c r="IE5539" s="425"/>
      <c r="IF5539" s="425"/>
      <c r="IG5539" s="425"/>
      <c r="IH5539" s="425"/>
      <c r="II5539" s="425"/>
      <c r="IJ5539" s="425"/>
      <c r="IK5539" s="425"/>
      <c r="IL5539" s="425"/>
      <c r="IM5539" s="425"/>
      <c r="IN5539" s="425"/>
      <c r="IO5539" s="425"/>
      <c r="IP5539" s="425"/>
      <c r="IQ5539" s="425"/>
      <c r="IR5539" s="425"/>
      <c r="IS5539" s="425"/>
      <c r="IT5539" s="425"/>
      <c r="IU5539" s="425"/>
      <c r="IV5539" s="425"/>
    </row>
    <row r="5540" s="428" customFormat="1" ht="27.6" customHeight="1" spans="2:256">
      <c r="B5540" s="465"/>
      <c r="GH5540" s="425"/>
      <c r="GI5540" s="425"/>
      <c r="GJ5540" s="425"/>
      <c r="GK5540" s="425"/>
      <c r="GL5540" s="425"/>
      <c r="GM5540" s="425"/>
      <c r="GN5540" s="425"/>
      <c r="GO5540" s="425"/>
      <c r="GP5540" s="425"/>
      <c r="GQ5540" s="425"/>
      <c r="GR5540" s="425"/>
      <c r="GS5540" s="425"/>
      <c r="GT5540" s="425"/>
      <c r="GU5540" s="425"/>
      <c r="GV5540" s="425"/>
      <c r="GW5540" s="425"/>
      <c r="GX5540" s="425"/>
      <c r="GY5540" s="425"/>
      <c r="GZ5540" s="425"/>
      <c r="HA5540" s="425"/>
      <c r="HB5540" s="425"/>
      <c r="HC5540" s="425"/>
      <c r="HD5540" s="425"/>
      <c r="HE5540" s="425"/>
      <c r="HF5540" s="425"/>
      <c r="HG5540" s="425"/>
      <c r="HH5540" s="425"/>
      <c r="HI5540" s="425"/>
      <c r="HJ5540" s="425"/>
      <c r="HK5540" s="425"/>
      <c r="HL5540" s="425"/>
      <c r="HM5540" s="425"/>
      <c r="HN5540" s="425"/>
      <c r="HO5540" s="425"/>
      <c r="HP5540" s="425"/>
      <c r="HQ5540" s="425"/>
      <c r="HR5540" s="425"/>
      <c r="HS5540" s="425"/>
      <c r="HT5540" s="425"/>
      <c r="HU5540" s="425"/>
      <c r="HV5540" s="425"/>
      <c r="HW5540" s="425"/>
      <c r="HX5540" s="425"/>
      <c r="HY5540" s="425"/>
      <c r="HZ5540" s="425"/>
      <c r="IA5540" s="425"/>
      <c r="IB5540" s="425"/>
      <c r="IC5540" s="425"/>
      <c r="ID5540" s="425"/>
      <c r="IE5540" s="425"/>
      <c r="IF5540" s="425"/>
      <c r="IG5540" s="425"/>
      <c r="IH5540" s="425"/>
      <c r="II5540" s="425"/>
      <c r="IJ5540" s="425"/>
      <c r="IK5540" s="425"/>
      <c r="IL5540" s="425"/>
      <c r="IM5540" s="425"/>
      <c r="IN5540" s="425"/>
      <c r="IO5540" s="425"/>
      <c r="IP5540" s="425"/>
      <c r="IQ5540" s="425"/>
      <c r="IR5540" s="425"/>
      <c r="IS5540" s="425"/>
      <c r="IT5540" s="425"/>
      <c r="IU5540" s="425"/>
      <c r="IV5540" s="425"/>
    </row>
    <row r="5541" s="428" customFormat="1" ht="27.6" customHeight="1" spans="2:256">
      <c r="B5541" s="465"/>
      <c r="GH5541" s="425"/>
      <c r="GI5541" s="425"/>
      <c r="GJ5541" s="425"/>
      <c r="GK5541" s="425"/>
      <c r="GL5541" s="425"/>
      <c r="GM5541" s="425"/>
      <c r="GN5541" s="425"/>
      <c r="GO5541" s="425"/>
      <c r="GP5541" s="425"/>
      <c r="GQ5541" s="425"/>
      <c r="GR5541" s="425"/>
      <c r="GS5541" s="425"/>
      <c r="GT5541" s="425"/>
      <c r="GU5541" s="425"/>
      <c r="GV5541" s="425"/>
      <c r="GW5541" s="425"/>
      <c r="GX5541" s="425"/>
      <c r="GY5541" s="425"/>
      <c r="GZ5541" s="425"/>
      <c r="HA5541" s="425"/>
      <c r="HB5541" s="425"/>
      <c r="HC5541" s="425"/>
      <c r="HD5541" s="425"/>
      <c r="HE5541" s="425"/>
      <c r="HF5541" s="425"/>
      <c r="HG5541" s="425"/>
      <c r="HH5541" s="425"/>
      <c r="HI5541" s="425"/>
      <c r="HJ5541" s="425"/>
      <c r="HK5541" s="425"/>
      <c r="HL5541" s="425"/>
      <c r="HM5541" s="425"/>
      <c r="HN5541" s="425"/>
      <c r="HO5541" s="425"/>
      <c r="HP5541" s="425"/>
      <c r="HQ5541" s="425"/>
      <c r="HR5541" s="425"/>
      <c r="HS5541" s="425"/>
      <c r="HT5541" s="425"/>
      <c r="HU5541" s="425"/>
      <c r="HV5541" s="425"/>
      <c r="HW5541" s="425"/>
      <c r="HX5541" s="425"/>
      <c r="HY5541" s="425"/>
      <c r="HZ5541" s="425"/>
      <c r="IA5541" s="425"/>
      <c r="IB5541" s="425"/>
      <c r="IC5541" s="425"/>
      <c r="ID5541" s="425"/>
      <c r="IE5541" s="425"/>
      <c r="IF5541" s="425"/>
      <c r="IG5541" s="425"/>
      <c r="IH5541" s="425"/>
      <c r="II5541" s="425"/>
      <c r="IJ5541" s="425"/>
      <c r="IK5541" s="425"/>
      <c r="IL5541" s="425"/>
      <c r="IM5541" s="425"/>
      <c r="IN5541" s="425"/>
      <c r="IO5541" s="425"/>
      <c r="IP5541" s="425"/>
      <c r="IQ5541" s="425"/>
      <c r="IR5541" s="425"/>
      <c r="IS5541" s="425"/>
      <c r="IT5541" s="425"/>
      <c r="IU5541" s="425"/>
      <c r="IV5541" s="425"/>
    </row>
    <row r="5542" s="428" customFormat="1" ht="27.6" customHeight="1" spans="2:256">
      <c r="B5542" s="465"/>
      <c r="GH5542" s="425"/>
      <c r="GI5542" s="425"/>
      <c r="GJ5542" s="425"/>
      <c r="GK5542" s="425"/>
      <c r="GL5542" s="425"/>
      <c r="GM5542" s="425"/>
      <c r="GN5542" s="425"/>
      <c r="GO5542" s="425"/>
      <c r="GP5542" s="425"/>
      <c r="GQ5542" s="425"/>
      <c r="GR5542" s="425"/>
      <c r="GS5542" s="425"/>
      <c r="GT5542" s="425"/>
      <c r="GU5542" s="425"/>
      <c r="GV5542" s="425"/>
      <c r="GW5542" s="425"/>
      <c r="GX5542" s="425"/>
      <c r="GY5542" s="425"/>
      <c r="GZ5542" s="425"/>
      <c r="HA5542" s="425"/>
      <c r="HB5542" s="425"/>
      <c r="HC5542" s="425"/>
      <c r="HD5542" s="425"/>
      <c r="HE5542" s="425"/>
      <c r="HF5542" s="425"/>
      <c r="HG5542" s="425"/>
      <c r="HH5542" s="425"/>
      <c r="HI5542" s="425"/>
      <c r="HJ5542" s="425"/>
      <c r="HK5542" s="425"/>
      <c r="HL5542" s="425"/>
      <c r="HM5542" s="425"/>
      <c r="HN5542" s="425"/>
      <c r="HO5542" s="425"/>
      <c r="HP5542" s="425"/>
      <c r="HQ5542" s="425"/>
      <c r="HR5542" s="425"/>
      <c r="HS5542" s="425"/>
      <c r="HT5542" s="425"/>
      <c r="HU5542" s="425"/>
      <c r="HV5542" s="425"/>
      <c r="HW5542" s="425"/>
      <c r="HX5542" s="425"/>
      <c r="HY5542" s="425"/>
      <c r="HZ5542" s="425"/>
      <c r="IA5542" s="425"/>
      <c r="IB5542" s="425"/>
      <c r="IC5542" s="425"/>
      <c r="ID5542" s="425"/>
      <c r="IE5542" s="425"/>
      <c r="IF5542" s="425"/>
      <c r="IG5542" s="425"/>
      <c r="IH5542" s="425"/>
      <c r="II5542" s="425"/>
      <c r="IJ5542" s="425"/>
      <c r="IK5542" s="425"/>
      <c r="IL5542" s="425"/>
      <c r="IM5542" s="425"/>
      <c r="IN5542" s="425"/>
      <c r="IO5542" s="425"/>
      <c r="IP5542" s="425"/>
      <c r="IQ5542" s="425"/>
      <c r="IR5542" s="425"/>
      <c r="IS5542" s="425"/>
      <c r="IT5542" s="425"/>
      <c r="IU5542" s="425"/>
      <c r="IV5542" s="425"/>
    </row>
    <row r="5543" s="428" customFormat="1" ht="27.6" customHeight="1" spans="2:256">
      <c r="B5543" s="465"/>
      <c r="GH5543" s="425"/>
      <c r="GI5543" s="425"/>
      <c r="GJ5543" s="425"/>
      <c r="GK5543" s="425"/>
      <c r="GL5543" s="425"/>
      <c r="GM5543" s="425"/>
      <c r="GN5543" s="425"/>
      <c r="GO5543" s="425"/>
      <c r="GP5543" s="425"/>
      <c r="GQ5543" s="425"/>
      <c r="GR5543" s="425"/>
      <c r="GS5543" s="425"/>
      <c r="GT5543" s="425"/>
      <c r="GU5543" s="425"/>
      <c r="GV5543" s="425"/>
      <c r="GW5543" s="425"/>
      <c r="GX5543" s="425"/>
      <c r="GY5543" s="425"/>
      <c r="GZ5543" s="425"/>
      <c r="HA5543" s="425"/>
      <c r="HB5543" s="425"/>
      <c r="HC5543" s="425"/>
      <c r="HD5543" s="425"/>
      <c r="HE5543" s="425"/>
      <c r="HF5543" s="425"/>
      <c r="HG5543" s="425"/>
      <c r="HH5543" s="425"/>
      <c r="HI5543" s="425"/>
      <c r="HJ5543" s="425"/>
      <c r="HK5543" s="425"/>
      <c r="HL5543" s="425"/>
      <c r="HM5543" s="425"/>
      <c r="HN5543" s="425"/>
      <c r="HO5543" s="425"/>
      <c r="HP5543" s="425"/>
      <c r="HQ5543" s="425"/>
      <c r="HR5543" s="425"/>
      <c r="HS5543" s="425"/>
      <c r="HT5543" s="425"/>
      <c r="HU5543" s="425"/>
      <c r="HV5543" s="425"/>
      <c r="HW5543" s="425"/>
      <c r="HX5543" s="425"/>
      <c r="HY5543" s="425"/>
      <c r="HZ5543" s="425"/>
      <c r="IA5543" s="425"/>
      <c r="IB5543" s="425"/>
      <c r="IC5543" s="425"/>
      <c r="ID5543" s="425"/>
      <c r="IE5543" s="425"/>
      <c r="IF5543" s="425"/>
      <c r="IG5543" s="425"/>
      <c r="IH5543" s="425"/>
      <c r="II5543" s="425"/>
      <c r="IJ5543" s="425"/>
      <c r="IK5543" s="425"/>
      <c r="IL5543" s="425"/>
      <c r="IM5543" s="425"/>
      <c r="IN5543" s="425"/>
      <c r="IO5543" s="425"/>
      <c r="IP5543" s="425"/>
      <c r="IQ5543" s="425"/>
      <c r="IR5543" s="425"/>
      <c r="IS5543" s="425"/>
      <c r="IT5543" s="425"/>
      <c r="IU5543" s="425"/>
      <c r="IV5543" s="425"/>
    </row>
    <row r="5544" s="428" customFormat="1" ht="27.6" customHeight="1" spans="2:256">
      <c r="B5544" s="465"/>
      <c r="GH5544" s="425"/>
      <c r="GI5544" s="425"/>
      <c r="GJ5544" s="425"/>
      <c r="GK5544" s="425"/>
      <c r="GL5544" s="425"/>
      <c r="GM5544" s="425"/>
      <c r="GN5544" s="425"/>
      <c r="GO5544" s="425"/>
      <c r="GP5544" s="425"/>
      <c r="GQ5544" s="425"/>
      <c r="GR5544" s="425"/>
      <c r="GS5544" s="425"/>
      <c r="GT5544" s="425"/>
      <c r="GU5544" s="425"/>
      <c r="GV5544" s="425"/>
      <c r="GW5544" s="425"/>
      <c r="GX5544" s="425"/>
      <c r="GY5544" s="425"/>
      <c r="GZ5544" s="425"/>
      <c r="HA5544" s="425"/>
      <c r="HB5544" s="425"/>
      <c r="HC5544" s="425"/>
      <c r="HD5544" s="425"/>
      <c r="HE5544" s="425"/>
      <c r="HF5544" s="425"/>
      <c r="HG5544" s="425"/>
      <c r="HH5544" s="425"/>
      <c r="HI5544" s="425"/>
      <c r="HJ5544" s="425"/>
      <c r="HK5544" s="425"/>
      <c r="HL5544" s="425"/>
      <c r="HM5544" s="425"/>
      <c r="HN5544" s="425"/>
      <c r="HO5544" s="425"/>
      <c r="HP5544" s="425"/>
      <c r="HQ5544" s="425"/>
      <c r="HR5544" s="425"/>
      <c r="HS5544" s="425"/>
      <c r="HT5544" s="425"/>
      <c r="HU5544" s="425"/>
      <c r="HV5544" s="425"/>
      <c r="HW5544" s="425"/>
      <c r="HX5544" s="425"/>
      <c r="HY5544" s="425"/>
      <c r="HZ5544" s="425"/>
      <c r="IA5544" s="425"/>
      <c r="IB5544" s="425"/>
      <c r="IC5544" s="425"/>
      <c r="ID5544" s="425"/>
      <c r="IE5544" s="425"/>
      <c r="IF5544" s="425"/>
      <c r="IG5544" s="425"/>
      <c r="IH5544" s="425"/>
      <c r="II5544" s="425"/>
      <c r="IJ5544" s="425"/>
      <c r="IK5544" s="425"/>
      <c r="IL5544" s="425"/>
      <c r="IM5544" s="425"/>
      <c r="IN5544" s="425"/>
      <c r="IO5544" s="425"/>
      <c r="IP5544" s="425"/>
      <c r="IQ5544" s="425"/>
      <c r="IR5544" s="425"/>
      <c r="IS5544" s="425"/>
      <c r="IT5544" s="425"/>
      <c r="IU5544" s="425"/>
      <c r="IV5544" s="425"/>
    </row>
    <row r="5545" s="428" customFormat="1" ht="27.6" customHeight="1" spans="2:256">
      <c r="B5545" s="465"/>
      <c r="GH5545" s="425"/>
      <c r="GI5545" s="425"/>
      <c r="GJ5545" s="425"/>
      <c r="GK5545" s="425"/>
      <c r="GL5545" s="425"/>
      <c r="GM5545" s="425"/>
      <c r="GN5545" s="425"/>
      <c r="GO5545" s="425"/>
      <c r="GP5545" s="425"/>
      <c r="GQ5545" s="425"/>
      <c r="GR5545" s="425"/>
      <c r="GS5545" s="425"/>
      <c r="GT5545" s="425"/>
      <c r="GU5545" s="425"/>
      <c r="GV5545" s="425"/>
      <c r="GW5545" s="425"/>
      <c r="GX5545" s="425"/>
      <c r="GY5545" s="425"/>
      <c r="GZ5545" s="425"/>
      <c r="HA5545" s="425"/>
      <c r="HB5545" s="425"/>
      <c r="HC5545" s="425"/>
      <c r="HD5545" s="425"/>
      <c r="HE5545" s="425"/>
      <c r="HF5545" s="425"/>
      <c r="HG5545" s="425"/>
      <c r="HH5545" s="425"/>
      <c r="HI5545" s="425"/>
      <c r="HJ5545" s="425"/>
      <c r="HK5545" s="425"/>
      <c r="HL5545" s="425"/>
      <c r="HM5545" s="425"/>
      <c r="HN5545" s="425"/>
      <c r="HO5545" s="425"/>
      <c r="HP5545" s="425"/>
      <c r="HQ5545" s="425"/>
      <c r="HR5545" s="425"/>
      <c r="HS5545" s="425"/>
      <c r="HT5545" s="425"/>
      <c r="HU5545" s="425"/>
      <c r="HV5545" s="425"/>
      <c r="HW5545" s="425"/>
      <c r="HX5545" s="425"/>
      <c r="HY5545" s="425"/>
      <c r="HZ5545" s="425"/>
      <c r="IA5545" s="425"/>
      <c r="IB5545" s="425"/>
      <c r="IC5545" s="425"/>
      <c r="ID5545" s="425"/>
      <c r="IE5545" s="425"/>
      <c r="IF5545" s="425"/>
      <c r="IG5545" s="425"/>
      <c r="IH5545" s="425"/>
      <c r="II5545" s="425"/>
      <c r="IJ5545" s="425"/>
      <c r="IK5545" s="425"/>
      <c r="IL5545" s="425"/>
      <c r="IM5545" s="425"/>
      <c r="IN5545" s="425"/>
      <c r="IO5545" s="425"/>
      <c r="IP5545" s="425"/>
      <c r="IQ5545" s="425"/>
      <c r="IR5545" s="425"/>
      <c r="IS5545" s="425"/>
      <c r="IT5545" s="425"/>
      <c r="IU5545" s="425"/>
      <c r="IV5545" s="425"/>
    </row>
    <row r="5546" s="428" customFormat="1" ht="27.6" customHeight="1" spans="2:256">
      <c r="B5546" s="465"/>
      <c r="GH5546" s="425"/>
      <c r="GI5546" s="425"/>
      <c r="GJ5546" s="425"/>
      <c r="GK5546" s="425"/>
      <c r="GL5546" s="425"/>
      <c r="GM5546" s="425"/>
      <c r="GN5546" s="425"/>
      <c r="GO5546" s="425"/>
      <c r="GP5546" s="425"/>
      <c r="GQ5546" s="425"/>
      <c r="GR5546" s="425"/>
      <c r="GS5546" s="425"/>
      <c r="GT5546" s="425"/>
      <c r="GU5546" s="425"/>
      <c r="GV5546" s="425"/>
      <c r="GW5546" s="425"/>
      <c r="GX5546" s="425"/>
      <c r="GY5546" s="425"/>
      <c r="GZ5546" s="425"/>
      <c r="HA5546" s="425"/>
      <c r="HB5546" s="425"/>
      <c r="HC5546" s="425"/>
      <c r="HD5546" s="425"/>
      <c r="HE5546" s="425"/>
      <c r="HF5546" s="425"/>
      <c r="HG5546" s="425"/>
      <c r="HH5546" s="425"/>
      <c r="HI5546" s="425"/>
      <c r="HJ5546" s="425"/>
      <c r="HK5546" s="425"/>
      <c r="HL5546" s="425"/>
      <c r="HM5546" s="425"/>
      <c r="HN5546" s="425"/>
      <c r="HO5546" s="425"/>
      <c r="HP5546" s="425"/>
      <c r="HQ5546" s="425"/>
      <c r="HR5546" s="425"/>
      <c r="HS5546" s="425"/>
      <c r="HT5546" s="425"/>
      <c r="HU5546" s="425"/>
      <c r="HV5546" s="425"/>
      <c r="HW5546" s="425"/>
      <c r="HX5546" s="425"/>
      <c r="HY5546" s="425"/>
      <c r="HZ5546" s="425"/>
      <c r="IA5546" s="425"/>
      <c r="IB5546" s="425"/>
      <c r="IC5546" s="425"/>
      <c r="ID5546" s="425"/>
      <c r="IE5546" s="425"/>
      <c r="IF5546" s="425"/>
      <c r="IG5546" s="425"/>
      <c r="IH5546" s="425"/>
      <c r="II5546" s="425"/>
      <c r="IJ5546" s="425"/>
      <c r="IK5546" s="425"/>
      <c r="IL5546" s="425"/>
      <c r="IM5546" s="425"/>
      <c r="IN5546" s="425"/>
      <c r="IO5546" s="425"/>
      <c r="IP5546" s="425"/>
      <c r="IQ5546" s="425"/>
      <c r="IR5546" s="425"/>
      <c r="IS5546" s="425"/>
      <c r="IT5546" s="425"/>
      <c r="IU5546" s="425"/>
      <c r="IV5546" s="425"/>
    </row>
    <row r="5547" s="428" customFormat="1" ht="27.6" customHeight="1" spans="2:256">
      <c r="B5547" s="465"/>
      <c r="GH5547" s="425"/>
      <c r="GI5547" s="425"/>
      <c r="GJ5547" s="425"/>
      <c r="GK5547" s="425"/>
      <c r="GL5547" s="425"/>
      <c r="GM5547" s="425"/>
      <c r="GN5547" s="425"/>
      <c r="GO5547" s="425"/>
      <c r="GP5547" s="425"/>
      <c r="GQ5547" s="425"/>
      <c r="GR5547" s="425"/>
      <c r="GS5547" s="425"/>
      <c r="GT5547" s="425"/>
      <c r="GU5547" s="425"/>
      <c r="GV5547" s="425"/>
      <c r="GW5547" s="425"/>
      <c r="GX5547" s="425"/>
      <c r="GY5547" s="425"/>
      <c r="GZ5547" s="425"/>
      <c r="HA5547" s="425"/>
      <c r="HB5547" s="425"/>
      <c r="HC5547" s="425"/>
      <c r="HD5547" s="425"/>
      <c r="HE5547" s="425"/>
      <c r="HF5547" s="425"/>
      <c r="HG5547" s="425"/>
      <c r="HH5547" s="425"/>
      <c r="HI5547" s="425"/>
      <c r="HJ5547" s="425"/>
      <c r="HK5547" s="425"/>
      <c r="HL5547" s="425"/>
      <c r="HM5547" s="425"/>
      <c r="HN5547" s="425"/>
      <c r="HO5547" s="425"/>
      <c r="HP5547" s="425"/>
      <c r="HQ5547" s="425"/>
      <c r="HR5547" s="425"/>
      <c r="HS5547" s="425"/>
      <c r="HT5547" s="425"/>
      <c r="HU5547" s="425"/>
      <c r="HV5547" s="425"/>
      <c r="HW5547" s="425"/>
      <c r="HX5547" s="425"/>
      <c r="HY5547" s="425"/>
      <c r="HZ5547" s="425"/>
      <c r="IA5547" s="425"/>
      <c r="IB5547" s="425"/>
      <c r="IC5547" s="425"/>
      <c r="ID5547" s="425"/>
      <c r="IE5547" s="425"/>
      <c r="IF5547" s="425"/>
      <c r="IG5547" s="425"/>
      <c r="IH5547" s="425"/>
      <c r="II5547" s="425"/>
      <c r="IJ5547" s="425"/>
      <c r="IK5547" s="425"/>
      <c r="IL5547" s="425"/>
      <c r="IM5547" s="425"/>
      <c r="IN5547" s="425"/>
      <c r="IO5547" s="425"/>
      <c r="IP5547" s="425"/>
      <c r="IQ5547" s="425"/>
      <c r="IR5547" s="425"/>
      <c r="IS5547" s="425"/>
      <c r="IT5547" s="425"/>
      <c r="IU5547" s="425"/>
      <c r="IV5547" s="425"/>
    </row>
    <row r="5548" s="428" customFormat="1" ht="27.6" customHeight="1" spans="2:256">
      <c r="B5548" s="465"/>
      <c r="GH5548" s="425"/>
      <c r="GI5548" s="425"/>
      <c r="GJ5548" s="425"/>
      <c r="GK5548" s="425"/>
      <c r="GL5548" s="425"/>
      <c r="GM5548" s="425"/>
      <c r="GN5548" s="425"/>
      <c r="GO5548" s="425"/>
      <c r="GP5548" s="425"/>
      <c r="GQ5548" s="425"/>
      <c r="GR5548" s="425"/>
      <c r="GS5548" s="425"/>
      <c r="GT5548" s="425"/>
      <c r="GU5548" s="425"/>
      <c r="GV5548" s="425"/>
      <c r="GW5548" s="425"/>
      <c r="GX5548" s="425"/>
      <c r="GY5548" s="425"/>
      <c r="GZ5548" s="425"/>
      <c r="HA5548" s="425"/>
      <c r="HB5548" s="425"/>
      <c r="HC5548" s="425"/>
      <c r="HD5548" s="425"/>
      <c r="HE5548" s="425"/>
      <c r="HF5548" s="425"/>
      <c r="HG5548" s="425"/>
      <c r="HH5548" s="425"/>
      <c r="HI5548" s="425"/>
      <c r="HJ5548" s="425"/>
      <c r="HK5548" s="425"/>
      <c r="HL5548" s="425"/>
      <c r="HM5548" s="425"/>
      <c r="HN5548" s="425"/>
      <c r="HO5548" s="425"/>
      <c r="HP5548" s="425"/>
      <c r="HQ5548" s="425"/>
      <c r="HR5548" s="425"/>
      <c r="HS5548" s="425"/>
      <c r="HT5548" s="425"/>
      <c r="HU5548" s="425"/>
      <c r="HV5548" s="425"/>
      <c r="HW5548" s="425"/>
      <c r="HX5548" s="425"/>
      <c r="HY5548" s="425"/>
      <c r="HZ5548" s="425"/>
      <c r="IA5548" s="425"/>
      <c r="IB5548" s="425"/>
      <c r="IC5548" s="425"/>
      <c r="ID5548" s="425"/>
      <c r="IE5548" s="425"/>
      <c r="IF5548" s="425"/>
      <c r="IG5548" s="425"/>
      <c r="IH5548" s="425"/>
      <c r="II5548" s="425"/>
      <c r="IJ5548" s="425"/>
      <c r="IK5548" s="425"/>
      <c r="IL5548" s="425"/>
      <c r="IM5548" s="425"/>
      <c r="IN5548" s="425"/>
      <c r="IO5548" s="425"/>
      <c r="IP5548" s="425"/>
      <c r="IQ5548" s="425"/>
      <c r="IR5548" s="425"/>
      <c r="IS5548" s="425"/>
      <c r="IT5548" s="425"/>
      <c r="IU5548" s="425"/>
      <c r="IV5548" s="425"/>
    </row>
    <row r="5549" s="428" customFormat="1" ht="27.6" customHeight="1" spans="2:256">
      <c r="B5549" s="465"/>
      <c r="GH5549" s="425"/>
      <c r="GI5549" s="425"/>
      <c r="GJ5549" s="425"/>
      <c r="GK5549" s="425"/>
      <c r="GL5549" s="425"/>
      <c r="GM5549" s="425"/>
      <c r="GN5549" s="425"/>
      <c r="GO5549" s="425"/>
      <c r="GP5549" s="425"/>
      <c r="GQ5549" s="425"/>
      <c r="GR5549" s="425"/>
      <c r="GS5549" s="425"/>
      <c r="GT5549" s="425"/>
      <c r="GU5549" s="425"/>
      <c r="GV5549" s="425"/>
      <c r="GW5549" s="425"/>
      <c r="GX5549" s="425"/>
      <c r="GY5549" s="425"/>
      <c r="GZ5549" s="425"/>
      <c r="HA5549" s="425"/>
      <c r="HB5549" s="425"/>
      <c r="HC5549" s="425"/>
      <c r="HD5549" s="425"/>
      <c r="HE5549" s="425"/>
      <c r="HF5549" s="425"/>
      <c r="HG5549" s="425"/>
      <c r="HH5549" s="425"/>
      <c r="HI5549" s="425"/>
      <c r="HJ5549" s="425"/>
      <c r="HK5549" s="425"/>
      <c r="HL5549" s="425"/>
      <c r="HM5549" s="425"/>
      <c r="HN5549" s="425"/>
      <c r="HO5549" s="425"/>
      <c r="HP5549" s="425"/>
      <c r="HQ5549" s="425"/>
      <c r="HR5549" s="425"/>
      <c r="HS5549" s="425"/>
      <c r="HT5549" s="425"/>
      <c r="HU5549" s="425"/>
      <c r="HV5549" s="425"/>
      <c r="HW5549" s="425"/>
      <c r="HX5549" s="425"/>
      <c r="HY5549" s="425"/>
      <c r="HZ5549" s="425"/>
      <c r="IA5549" s="425"/>
      <c r="IB5549" s="425"/>
      <c r="IC5549" s="425"/>
      <c r="ID5549" s="425"/>
      <c r="IE5549" s="425"/>
      <c r="IF5549" s="425"/>
      <c r="IG5549" s="425"/>
      <c r="IH5549" s="425"/>
      <c r="II5549" s="425"/>
      <c r="IJ5549" s="425"/>
      <c r="IK5549" s="425"/>
      <c r="IL5549" s="425"/>
      <c r="IM5549" s="425"/>
      <c r="IN5549" s="425"/>
      <c r="IO5549" s="425"/>
      <c r="IP5549" s="425"/>
      <c r="IQ5549" s="425"/>
      <c r="IR5549" s="425"/>
      <c r="IS5549" s="425"/>
      <c r="IT5549" s="425"/>
      <c r="IU5549" s="425"/>
      <c r="IV5549" s="425"/>
    </row>
    <row r="5550" s="428" customFormat="1" ht="27.6" customHeight="1" spans="2:256">
      <c r="B5550" s="465"/>
      <c r="GH5550" s="425"/>
      <c r="GI5550" s="425"/>
      <c r="GJ5550" s="425"/>
      <c r="GK5550" s="425"/>
      <c r="GL5550" s="425"/>
      <c r="GM5550" s="425"/>
      <c r="GN5550" s="425"/>
      <c r="GO5550" s="425"/>
      <c r="GP5550" s="425"/>
      <c r="GQ5550" s="425"/>
      <c r="GR5550" s="425"/>
      <c r="GS5550" s="425"/>
      <c r="GT5550" s="425"/>
      <c r="GU5550" s="425"/>
      <c r="GV5550" s="425"/>
      <c r="GW5550" s="425"/>
      <c r="GX5550" s="425"/>
      <c r="GY5550" s="425"/>
      <c r="GZ5550" s="425"/>
      <c r="HA5550" s="425"/>
      <c r="HB5550" s="425"/>
      <c r="HC5550" s="425"/>
      <c r="HD5550" s="425"/>
      <c r="HE5550" s="425"/>
      <c r="HF5550" s="425"/>
      <c r="HG5550" s="425"/>
      <c r="HH5550" s="425"/>
      <c r="HI5550" s="425"/>
      <c r="HJ5550" s="425"/>
      <c r="HK5550" s="425"/>
      <c r="HL5550" s="425"/>
      <c r="HM5550" s="425"/>
      <c r="HN5550" s="425"/>
      <c r="HO5550" s="425"/>
      <c r="HP5550" s="425"/>
      <c r="HQ5550" s="425"/>
      <c r="HR5550" s="425"/>
      <c r="HS5550" s="425"/>
      <c r="HT5550" s="425"/>
      <c r="HU5550" s="425"/>
      <c r="HV5550" s="425"/>
      <c r="HW5550" s="425"/>
      <c r="HX5550" s="425"/>
      <c r="HY5550" s="425"/>
      <c r="HZ5550" s="425"/>
      <c r="IA5550" s="425"/>
      <c r="IB5550" s="425"/>
      <c r="IC5550" s="425"/>
      <c r="ID5550" s="425"/>
      <c r="IE5550" s="425"/>
      <c r="IF5550" s="425"/>
      <c r="IG5550" s="425"/>
      <c r="IH5550" s="425"/>
      <c r="II5550" s="425"/>
      <c r="IJ5550" s="425"/>
      <c r="IK5550" s="425"/>
      <c r="IL5550" s="425"/>
      <c r="IM5550" s="425"/>
      <c r="IN5550" s="425"/>
      <c r="IO5550" s="425"/>
      <c r="IP5550" s="425"/>
      <c r="IQ5550" s="425"/>
      <c r="IR5550" s="425"/>
      <c r="IS5550" s="425"/>
      <c r="IT5550" s="425"/>
      <c r="IU5550" s="425"/>
      <c r="IV5550" s="425"/>
    </row>
    <row r="5551" s="428" customFormat="1" ht="27.6" customHeight="1" spans="2:256">
      <c r="B5551" s="465"/>
      <c r="GH5551" s="425"/>
      <c r="GI5551" s="425"/>
      <c r="GJ5551" s="425"/>
      <c r="GK5551" s="425"/>
      <c r="GL5551" s="425"/>
      <c r="GM5551" s="425"/>
      <c r="GN5551" s="425"/>
      <c r="GO5551" s="425"/>
      <c r="GP5551" s="425"/>
      <c r="GQ5551" s="425"/>
      <c r="GR5551" s="425"/>
      <c r="GS5551" s="425"/>
      <c r="GT5551" s="425"/>
      <c r="GU5551" s="425"/>
      <c r="GV5551" s="425"/>
      <c r="GW5551" s="425"/>
      <c r="GX5551" s="425"/>
      <c r="GY5551" s="425"/>
      <c r="GZ5551" s="425"/>
      <c r="HA5551" s="425"/>
      <c r="HB5551" s="425"/>
      <c r="HC5551" s="425"/>
      <c r="HD5551" s="425"/>
      <c r="HE5551" s="425"/>
      <c r="HF5551" s="425"/>
      <c r="HG5551" s="425"/>
      <c r="HH5551" s="425"/>
      <c r="HI5551" s="425"/>
      <c r="HJ5551" s="425"/>
      <c r="HK5551" s="425"/>
      <c r="HL5551" s="425"/>
      <c r="HM5551" s="425"/>
      <c r="HN5551" s="425"/>
      <c r="HO5551" s="425"/>
      <c r="HP5551" s="425"/>
      <c r="HQ5551" s="425"/>
      <c r="HR5551" s="425"/>
      <c r="HS5551" s="425"/>
      <c r="HT5551" s="425"/>
      <c r="HU5551" s="425"/>
      <c r="HV5551" s="425"/>
      <c r="HW5551" s="425"/>
      <c r="HX5551" s="425"/>
      <c r="HY5551" s="425"/>
      <c r="HZ5551" s="425"/>
      <c r="IA5551" s="425"/>
      <c r="IB5551" s="425"/>
      <c r="IC5551" s="425"/>
      <c r="ID5551" s="425"/>
      <c r="IE5551" s="425"/>
      <c r="IF5551" s="425"/>
      <c r="IG5551" s="425"/>
      <c r="IH5551" s="425"/>
      <c r="II5551" s="425"/>
      <c r="IJ5551" s="425"/>
      <c r="IK5551" s="425"/>
      <c r="IL5551" s="425"/>
      <c r="IM5551" s="425"/>
      <c r="IN5551" s="425"/>
      <c r="IO5551" s="425"/>
      <c r="IP5551" s="425"/>
      <c r="IQ5551" s="425"/>
      <c r="IR5551" s="425"/>
      <c r="IS5551" s="425"/>
      <c r="IT5551" s="425"/>
      <c r="IU5551" s="425"/>
      <c r="IV5551" s="425"/>
    </row>
    <row r="5552" s="428" customFormat="1" ht="27.6" customHeight="1" spans="2:256">
      <c r="B5552" s="465"/>
      <c r="GH5552" s="425"/>
      <c r="GI5552" s="425"/>
      <c r="GJ5552" s="425"/>
      <c r="GK5552" s="425"/>
      <c r="GL5552" s="425"/>
      <c r="GM5552" s="425"/>
      <c r="GN5552" s="425"/>
      <c r="GO5552" s="425"/>
      <c r="GP5552" s="425"/>
      <c r="GQ5552" s="425"/>
      <c r="GR5552" s="425"/>
      <c r="GS5552" s="425"/>
      <c r="GT5552" s="425"/>
      <c r="GU5552" s="425"/>
      <c r="GV5552" s="425"/>
      <c r="GW5552" s="425"/>
      <c r="GX5552" s="425"/>
      <c r="GY5552" s="425"/>
      <c r="GZ5552" s="425"/>
      <c r="HA5552" s="425"/>
      <c r="HB5552" s="425"/>
      <c r="HC5552" s="425"/>
      <c r="HD5552" s="425"/>
      <c r="HE5552" s="425"/>
      <c r="HF5552" s="425"/>
      <c r="HG5552" s="425"/>
      <c r="HH5552" s="425"/>
      <c r="HI5552" s="425"/>
      <c r="HJ5552" s="425"/>
      <c r="HK5552" s="425"/>
      <c r="HL5552" s="425"/>
      <c r="HM5552" s="425"/>
      <c r="HN5552" s="425"/>
      <c r="HO5552" s="425"/>
      <c r="HP5552" s="425"/>
      <c r="HQ5552" s="425"/>
      <c r="HR5552" s="425"/>
      <c r="HS5552" s="425"/>
      <c r="HT5552" s="425"/>
      <c r="HU5552" s="425"/>
      <c r="HV5552" s="425"/>
      <c r="HW5552" s="425"/>
      <c r="HX5552" s="425"/>
      <c r="HY5552" s="425"/>
      <c r="HZ5552" s="425"/>
      <c r="IA5552" s="425"/>
      <c r="IB5552" s="425"/>
      <c r="IC5552" s="425"/>
      <c r="ID5552" s="425"/>
      <c r="IE5552" s="425"/>
      <c r="IF5552" s="425"/>
      <c r="IG5552" s="425"/>
      <c r="IH5552" s="425"/>
      <c r="II5552" s="425"/>
      <c r="IJ5552" s="425"/>
      <c r="IK5552" s="425"/>
      <c r="IL5552" s="425"/>
      <c r="IM5552" s="425"/>
      <c r="IN5552" s="425"/>
      <c r="IO5552" s="425"/>
      <c r="IP5552" s="425"/>
      <c r="IQ5552" s="425"/>
      <c r="IR5552" s="425"/>
      <c r="IS5552" s="425"/>
      <c r="IT5552" s="425"/>
      <c r="IU5552" s="425"/>
      <c r="IV5552" s="425"/>
    </row>
    <row r="5553" s="428" customFormat="1" ht="27.6" customHeight="1" spans="2:256">
      <c r="B5553" s="465"/>
      <c r="GH5553" s="425"/>
      <c r="GI5553" s="425"/>
      <c r="GJ5553" s="425"/>
      <c r="GK5553" s="425"/>
      <c r="GL5553" s="425"/>
      <c r="GM5553" s="425"/>
      <c r="GN5553" s="425"/>
      <c r="GO5553" s="425"/>
      <c r="GP5553" s="425"/>
      <c r="GQ5553" s="425"/>
      <c r="GR5553" s="425"/>
      <c r="GS5553" s="425"/>
      <c r="GT5553" s="425"/>
      <c r="GU5553" s="425"/>
      <c r="GV5553" s="425"/>
      <c r="GW5553" s="425"/>
      <c r="GX5553" s="425"/>
      <c r="GY5553" s="425"/>
      <c r="GZ5553" s="425"/>
      <c r="HA5553" s="425"/>
      <c r="HB5553" s="425"/>
      <c r="HC5553" s="425"/>
      <c r="HD5553" s="425"/>
      <c r="HE5553" s="425"/>
      <c r="HF5553" s="425"/>
      <c r="HG5553" s="425"/>
      <c r="HH5553" s="425"/>
      <c r="HI5553" s="425"/>
      <c r="HJ5553" s="425"/>
      <c r="HK5553" s="425"/>
      <c r="HL5553" s="425"/>
      <c r="HM5553" s="425"/>
      <c r="HN5553" s="425"/>
      <c r="HO5553" s="425"/>
      <c r="HP5553" s="425"/>
      <c r="HQ5553" s="425"/>
      <c r="HR5553" s="425"/>
      <c r="HS5553" s="425"/>
      <c r="HT5553" s="425"/>
      <c r="HU5553" s="425"/>
      <c r="HV5553" s="425"/>
      <c r="HW5553" s="425"/>
      <c r="HX5553" s="425"/>
      <c r="HY5553" s="425"/>
      <c r="HZ5553" s="425"/>
      <c r="IA5553" s="425"/>
      <c r="IB5553" s="425"/>
      <c r="IC5553" s="425"/>
      <c r="ID5553" s="425"/>
      <c r="IE5553" s="425"/>
      <c r="IF5553" s="425"/>
      <c r="IG5553" s="425"/>
      <c r="IH5553" s="425"/>
      <c r="II5553" s="425"/>
      <c r="IJ5553" s="425"/>
      <c r="IK5553" s="425"/>
      <c r="IL5553" s="425"/>
      <c r="IM5553" s="425"/>
      <c r="IN5553" s="425"/>
      <c r="IO5553" s="425"/>
      <c r="IP5553" s="425"/>
      <c r="IQ5553" s="425"/>
      <c r="IR5553" s="425"/>
      <c r="IS5553" s="425"/>
      <c r="IT5553" s="425"/>
      <c r="IU5553" s="425"/>
      <c r="IV5553" s="425"/>
    </row>
    <row r="5554" s="428" customFormat="1" ht="27.6" customHeight="1" spans="2:256">
      <c r="B5554" s="465"/>
      <c r="GH5554" s="425"/>
      <c r="GI5554" s="425"/>
      <c r="GJ5554" s="425"/>
      <c r="GK5554" s="425"/>
      <c r="GL5554" s="425"/>
      <c r="GM5554" s="425"/>
      <c r="GN5554" s="425"/>
      <c r="GO5554" s="425"/>
      <c r="GP5554" s="425"/>
      <c r="GQ5554" s="425"/>
      <c r="GR5554" s="425"/>
      <c r="GS5554" s="425"/>
      <c r="GT5554" s="425"/>
      <c r="GU5554" s="425"/>
      <c r="GV5554" s="425"/>
      <c r="GW5554" s="425"/>
      <c r="GX5554" s="425"/>
      <c r="GY5554" s="425"/>
      <c r="GZ5554" s="425"/>
      <c r="HA5554" s="425"/>
      <c r="HB5554" s="425"/>
      <c r="HC5554" s="425"/>
      <c r="HD5554" s="425"/>
      <c r="HE5554" s="425"/>
      <c r="HF5554" s="425"/>
      <c r="HG5554" s="425"/>
      <c r="HH5554" s="425"/>
      <c r="HI5554" s="425"/>
      <c r="HJ5554" s="425"/>
      <c r="HK5554" s="425"/>
      <c r="HL5554" s="425"/>
      <c r="HM5554" s="425"/>
      <c r="HN5554" s="425"/>
      <c r="HO5554" s="425"/>
      <c r="HP5554" s="425"/>
      <c r="HQ5554" s="425"/>
      <c r="HR5554" s="425"/>
      <c r="HS5554" s="425"/>
      <c r="HT5554" s="425"/>
      <c r="HU5554" s="425"/>
      <c r="HV5554" s="425"/>
      <c r="HW5554" s="425"/>
      <c r="HX5554" s="425"/>
      <c r="HY5554" s="425"/>
      <c r="HZ5554" s="425"/>
      <c r="IA5554" s="425"/>
      <c r="IB5554" s="425"/>
      <c r="IC5554" s="425"/>
      <c r="ID5554" s="425"/>
      <c r="IE5554" s="425"/>
      <c r="IF5554" s="425"/>
      <c r="IG5554" s="425"/>
      <c r="IH5554" s="425"/>
      <c r="II5554" s="425"/>
      <c r="IJ5554" s="425"/>
      <c r="IK5554" s="425"/>
      <c r="IL5554" s="425"/>
      <c r="IM5554" s="425"/>
      <c r="IN5554" s="425"/>
      <c r="IO5554" s="425"/>
      <c r="IP5554" s="425"/>
      <c r="IQ5554" s="425"/>
      <c r="IR5554" s="425"/>
      <c r="IS5554" s="425"/>
      <c r="IT5554" s="425"/>
      <c r="IU5554" s="425"/>
      <c r="IV5554" s="425"/>
    </row>
    <row r="5555" s="428" customFormat="1" ht="27.6" customHeight="1" spans="2:256">
      <c r="B5555" s="465"/>
      <c r="GH5555" s="425"/>
      <c r="GI5555" s="425"/>
      <c r="GJ5555" s="425"/>
      <c r="GK5555" s="425"/>
      <c r="GL5555" s="425"/>
      <c r="GM5555" s="425"/>
      <c r="GN5555" s="425"/>
      <c r="GO5555" s="425"/>
      <c r="GP5555" s="425"/>
      <c r="GQ5555" s="425"/>
      <c r="GR5555" s="425"/>
      <c r="GS5555" s="425"/>
      <c r="GT5555" s="425"/>
      <c r="GU5555" s="425"/>
      <c r="GV5555" s="425"/>
      <c r="GW5555" s="425"/>
      <c r="GX5555" s="425"/>
      <c r="GY5555" s="425"/>
      <c r="GZ5555" s="425"/>
      <c r="HA5555" s="425"/>
      <c r="HB5555" s="425"/>
      <c r="HC5555" s="425"/>
      <c r="HD5555" s="425"/>
      <c r="HE5555" s="425"/>
      <c r="HF5555" s="425"/>
      <c r="HG5555" s="425"/>
      <c r="HH5555" s="425"/>
      <c r="HI5555" s="425"/>
      <c r="HJ5555" s="425"/>
      <c r="HK5555" s="425"/>
      <c r="HL5555" s="425"/>
      <c r="HM5555" s="425"/>
      <c r="HN5555" s="425"/>
      <c r="HO5555" s="425"/>
      <c r="HP5555" s="425"/>
      <c r="HQ5555" s="425"/>
      <c r="HR5555" s="425"/>
      <c r="HS5555" s="425"/>
      <c r="HT5555" s="425"/>
      <c r="HU5555" s="425"/>
      <c r="HV5555" s="425"/>
      <c r="HW5555" s="425"/>
      <c r="HX5555" s="425"/>
      <c r="HY5555" s="425"/>
      <c r="HZ5555" s="425"/>
      <c r="IA5555" s="425"/>
      <c r="IB5555" s="425"/>
      <c r="IC5555" s="425"/>
      <c r="ID5555" s="425"/>
      <c r="IE5555" s="425"/>
      <c r="IF5555" s="425"/>
      <c r="IG5555" s="425"/>
      <c r="IH5555" s="425"/>
      <c r="II5555" s="425"/>
      <c r="IJ5555" s="425"/>
      <c r="IK5555" s="425"/>
      <c r="IL5555" s="425"/>
      <c r="IM5555" s="425"/>
      <c r="IN5555" s="425"/>
      <c r="IO5555" s="425"/>
      <c r="IP5555" s="425"/>
      <c r="IQ5555" s="425"/>
      <c r="IR5555" s="425"/>
      <c r="IS5555" s="425"/>
      <c r="IT5555" s="425"/>
      <c r="IU5555" s="425"/>
      <c r="IV5555" s="425"/>
    </row>
    <row r="5556" s="428" customFormat="1" ht="27.6" customHeight="1" spans="2:256">
      <c r="B5556" s="465"/>
      <c r="GH5556" s="425"/>
      <c r="GI5556" s="425"/>
      <c r="GJ5556" s="425"/>
      <c r="GK5556" s="425"/>
      <c r="GL5556" s="425"/>
      <c r="GM5556" s="425"/>
      <c r="GN5556" s="425"/>
      <c r="GO5556" s="425"/>
      <c r="GP5556" s="425"/>
      <c r="GQ5556" s="425"/>
      <c r="GR5556" s="425"/>
      <c r="GS5556" s="425"/>
      <c r="GT5556" s="425"/>
      <c r="GU5556" s="425"/>
      <c r="GV5556" s="425"/>
      <c r="GW5556" s="425"/>
      <c r="GX5556" s="425"/>
      <c r="GY5556" s="425"/>
      <c r="GZ5556" s="425"/>
      <c r="HA5556" s="425"/>
      <c r="HB5556" s="425"/>
      <c r="HC5556" s="425"/>
      <c r="HD5556" s="425"/>
      <c r="HE5556" s="425"/>
      <c r="HF5556" s="425"/>
      <c r="HG5556" s="425"/>
      <c r="HH5556" s="425"/>
      <c r="HI5556" s="425"/>
      <c r="HJ5556" s="425"/>
      <c r="HK5556" s="425"/>
      <c r="HL5556" s="425"/>
      <c r="HM5556" s="425"/>
      <c r="HN5556" s="425"/>
      <c r="HO5556" s="425"/>
      <c r="HP5556" s="425"/>
      <c r="HQ5556" s="425"/>
      <c r="HR5556" s="425"/>
      <c r="HS5556" s="425"/>
      <c r="HT5556" s="425"/>
      <c r="HU5556" s="425"/>
      <c r="HV5556" s="425"/>
      <c r="HW5556" s="425"/>
      <c r="HX5556" s="425"/>
      <c r="HY5556" s="425"/>
      <c r="HZ5556" s="425"/>
      <c r="IA5556" s="425"/>
      <c r="IB5556" s="425"/>
      <c r="IC5556" s="425"/>
      <c r="ID5556" s="425"/>
      <c r="IE5556" s="425"/>
      <c r="IF5556" s="425"/>
      <c r="IG5556" s="425"/>
      <c r="IH5556" s="425"/>
      <c r="II5556" s="425"/>
      <c r="IJ5556" s="425"/>
      <c r="IK5556" s="425"/>
      <c r="IL5556" s="425"/>
      <c r="IM5556" s="425"/>
      <c r="IN5556" s="425"/>
      <c r="IO5556" s="425"/>
      <c r="IP5556" s="425"/>
      <c r="IQ5556" s="425"/>
      <c r="IR5556" s="425"/>
      <c r="IS5556" s="425"/>
      <c r="IT5556" s="425"/>
      <c r="IU5556" s="425"/>
      <c r="IV5556" s="425"/>
    </row>
    <row r="5557" s="428" customFormat="1" ht="27.6" customHeight="1" spans="2:256">
      <c r="B5557" s="465"/>
      <c r="GH5557" s="425"/>
      <c r="GI5557" s="425"/>
      <c r="GJ5557" s="425"/>
      <c r="GK5557" s="425"/>
      <c r="GL5557" s="425"/>
      <c r="GM5557" s="425"/>
      <c r="GN5557" s="425"/>
      <c r="GO5557" s="425"/>
      <c r="GP5557" s="425"/>
      <c r="GQ5557" s="425"/>
      <c r="GR5557" s="425"/>
      <c r="GS5557" s="425"/>
      <c r="GT5557" s="425"/>
      <c r="GU5557" s="425"/>
      <c r="GV5557" s="425"/>
      <c r="GW5557" s="425"/>
      <c r="GX5557" s="425"/>
      <c r="GY5557" s="425"/>
      <c r="GZ5557" s="425"/>
      <c r="HA5557" s="425"/>
      <c r="HB5557" s="425"/>
      <c r="HC5557" s="425"/>
      <c r="HD5557" s="425"/>
      <c r="HE5557" s="425"/>
      <c r="HF5557" s="425"/>
      <c r="HG5557" s="425"/>
      <c r="HH5557" s="425"/>
      <c r="HI5557" s="425"/>
      <c r="HJ5557" s="425"/>
      <c r="HK5557" s="425"/>
      <c r="HL5557" s="425"/>
      <c r="HM5557" s="425"/>
      <c r="HN5557" s="425"/>
      <c r="HO5557" s="425"/>
      <c r="HP5557" s="425"/>
      <c r="HQ5557" s="425"/>
      <c r="HR5557" s="425"/>
      <c r="HS5557" s="425"/>
      <c r="HT5557" s="425"/>
      <c r="HU5557" s="425"/>
      <c r="HV5557" s="425"/>
      <c r="HW5557" s="425"/>
      <c r="HX5557" s="425"/>
      <c r="HY5557" s="425"/>
      <c r="HZ5557" s="425"/>
      <c r="IA5557" s="425"/>
      <c r="IB5557" s="425"/>
      <c r="IC5557" s="425"/>
      <c r="ID5557" s="425"/>
      <c r="IE5557" s="425"/>
      <c r="IF5557" s="425"/>
      <c r="IG5557" s="425"/>
      <c r="IH5557" s="425"/>
      <c r="II5557" s="425"/>
      <c r="IJ5557" s="425"/>
      <c r="IK5557" s="425"/>
      <c r="IL5557" s="425"/>
      <c r="IM5557" s="425"/>
      <c r="IN5557" s="425"/>
      <c r="IO5557" s="425"/>
      <c r="IP5557" s="425"/>
      <c r="IQ5557" s="425"/>
      <c r="IR5557" s="425"/>
      <c r="IS5557" s="425"/>
      <c r="IT5557" s="425"/>
      <c r="IU5557" s="425"/>
      <c r="IV5557" s="425"/>
    </row>
    <row r="5558" s="428" customFormat="1" ht="27.6" customHeight="1" spans="2:256">
      <c r="B5558" s="465"/>
      <c r="GH5558" s="425"/>
      <c r="GI5558" s="425"/>
      <c r="GJ5558" s="425"/>
      <c r="GK5558" s="425"/>
      <c r="GL5558" s="425"/>
      <c r="GM5558" s="425"/>
      <c r="GN5558" s="425"/>
      <c r="GO5558" s="425"/>
      <c r="GP5558" s="425"/>
      <c r="GQ5558" s="425"/>
      <c r="GR5558" s="425"/>
      <c r="GS5558" s="425"/>
      <c r="GT5558" s="425"/>
      <c r="GU5558" s="425"/>
      <c r="GV5558" s="425"/>
      <c r="GW5558" s="425"/>
      <c r="GX5558" s="425"/>
      <c r="GY5558" s="425"/>
      <c r="GZ5558" s="425"/>
      <c r="HA5558" s="425"/>
      <c r="HB5558" s="425"/>
      <c r="HC5558" s="425"/>
      <c r="HD5558" s="425"/>
      <c r="HE5558" s="425"/>
      <c r="HF5558" s="425"/>
      <c r="HG5558" s="425"/>
      <c r="HH5558" s="425"/>
      <c r="HI5558" s="425"/>
      <c r="HJ5558" s="425"/>
      <c r="HK5558" s="425"/>
      <c r="HL5558" s="425"/>
      <c r="HM5558" s="425"/>
      <c r="HN5558" s="425"/>
      <c r="HO5558" s="425"/>
      <c r="HP5558" s="425"/>
      <c r="HQ5558" s="425"/>
      <c r="HR5558" s="425"/>
      <c r="HS5558" s="425"/>
      <c r="HT5558" s="425"/>
      <c r="HU5558" s="425"/>
      <c r="HV5558" s="425"/>
      <c r="HW5558" s="425"/>
      <c r="HX5558" s="425"/>
      <c r="HY5558" s="425"/>
      <c r="HZ5558" s="425"/>
      <c r="IA5558" s="425"/>
      <c r="IB5558" s="425"/>
      <c r="IC5558" s="425"/>
      <c r="ID5558" s="425"/>
      <c r="IE5558" s="425"/>
      <c r="IF5558" s="425"/>
      <c r="IG5558" s="425"/>
      <c r="IH5558" s="425"/>
      <c r="II5558" s="425"/>
      <c r="IJ5558" s="425"/>
      <c r="IK5558" s="425"/>
      <c r="IL5558" s="425"/>
      <c r="IM5558" s="425"/>
      <c r="IN5558" s="425"/>
      <c r="IO5558" s="425"/>
      <c r="IP5558" s="425"/>
      <c r="IQ5558" s="425"/>
      <c r="IR5558" s="425"/>
      <c r="IS5558" s="425"/>
      <c r="IT5558" s="425"/>
      <c r="IU5558" s="425"/>
      <c r="IV5558" s="425"/>
    </row>
    <row r="5559" s="428" customFormat="1" ht="27.6" customHeight="1" spans="2:256">
      <c r="B5559" s="465"/>
      <c r="GH5559" s="425"/>
      <c r="GI5559" s="425"/>
      <c r="GJ5559" s="425"/>
      <c r="GK5559" s="425"/>
      <c r="GL5559" s="425"/>
      <c r="GM5559" s="425"/>
      <c r="GN5559" s="425"/>
      <c r="GO5559" s="425"/>
      <c r="GP5559" s="425"/>
      <c r="GQ5559" s="425"/>
      <c r="GR5559" s="425"/>
      <c r="GS5559" s="425"/>
      <c r="GT5559" s="425"/>
      <c r="GU5559" s="425"/>
      <c r="GV5559" s="425"/>
      <c r="GW5559" s="425"/>
      <c r="GX5559" s="425"/>
      <c r="GY5559" s="425"/>
      <c r="GZ5559" s="425"/>
      <c r="HA5559" s="425"/>
      <c r="HB5559" s="425"/>
      <c r="HC5559" s="425"/>
      <c r="HD5559" s="425"/>
      <c r="HE5559" s="425"/>
      <c r="HF5559" s="425"/>
      <c r="HG5559" s="425"/>
      <c r="HH5559" s="425"/>
      <c r="HI5559" s="425"/>
      <c r="HJ5559" s="425"/>
      <c r="HK5559" s="425"/>
      <c r="HL5559" s="425"/>
      <c r="HM5559" s="425"/>
      <c r="HN5559" s="425"/>
      <c r="HO5559" s="425"/>
      <c r="HP5559" s="425"/>
      <c r="HQ5559" s="425"/>
      <c r="HR5559" s="425"/>
      <c r="HS5559" s="425"/>
      <c r="HT5559" s="425"/>
      <c r="HU5559" s="425"/>
      <c r="HV5559" s="425"/>
      <c r="HW5559" s="425"/>
      <c r="HX5559" s="425"/>
      <c r="HY5559" s="425"/>
      <c r="HZ5559" s="425"/>
      <c r="IA5559" s="425"/>
      <c r="IB5559" s="425"/>
      <c r="IC5559" s="425"/>
      <c r="ID5559" s="425"/>
      <c r="IE5559" s="425"/>
      <c r="IF5559" s="425"/>
      <c r="IG5559" s="425"/>
      <c r="IH5559" s="425"/>
      <c r="II5559" s="425"/>
      <c r="IJ5559" s="425"/>
      <c r="IK5559" s="425"/>
      <c r="IL5559" s="425"/>
      <c r="IM5559" s="425"/>
      <c r="IN5559" s="425"/>
      <c r="IO5559" s="425"/>
      <c r="IP5559" s="425"/>
      <c r="IQ5559" s="425"/>
      <c r="IR5559" s="425"/>
      <c r="IS5559" s="425"/>
      <c r="IT5559" s="425"/>
      <c r="IU5559" s="425"/>
      <c r="IV5559" s="425"/>
    </row>
    <row r="5560" s="428" customFormat="1" ht="27.6" customHeight="1" spans="2:256">
      <c r="B5560" s="465"/>
      <c r="GH5560" s="425"/>
      <c r="GI5560" s="425"/>
      <c r="GJ5560" s="425"/>
      <c r="GK5560" s="425"/>
      <c r="GL5560" s="425"/>
      <c r="GM5560" s="425"/>
      <c r="GN5560" s="425"/>
      <c r="GO5560" s="425"/>
      <c r="GP5560" s="425"/>
      <c r="GQ5560" s="425"/>
      <c r="GR5560" s="425"/>
      <c r="GS5560" s="425"/>
      <c r="GT5560" s="425"/>
      <c r="GU5560" s="425"/>
      <c r="GV5560" s="425"/>
      <c r="GW5560" s="425"/>
      <c r="GX5560" s="425"/>
      <c r="GY5560" s="425"/>
      <c r="GZ5560" s="425"/>
      <c r="HA5560" s="425"/>
      <c r="HB5560" s="425"/>
      <c r="HC5560" s="425"/>
      <c r="HD5560" s="425"/>
      <c r="HE5560" s="425"/>
      <c r="HF5560" s="425"/>
      <c r="HG5560" s="425"/>
      <c r="HH5560" s="425"/>
      <c r="HI5560" s="425"/>
      <c r="HJ5560" s="425"/>
      <c r="HK5560" s="425"/>
      <c r="HL5560" s="425"/>
      <c r="HM5560" s="425"/>
      <c r="HN5560" s="425"/>
      <c r="HO5560" s="425"/>
      <c r="HP5560" s="425"/>
      <c r="HQ5560" s="425"/>
      <c r="HR5560" s="425"/>
      <c r="HS5560" s="425"/>
      <c r="HT5560" s="425"/>
      <c r="HU5560" s="425"/>
      <c r="HV5560" s="425"/>
      <c r="HW5560" s="425"/>
      <c r="HX5560" s="425"/>
      <c r="HY5560" s="425"/>
      <c r="HZ5560" s="425"/>
      <c r="IA5560" s="425"/>
      <c r="IB5560" s="425"/>
      <c r="IC5560" s="425"/>
      <c r="ID5560" s="425"/>
      <c r="IE5560" s="425"/>
      <c r="IF5560" s="425"/>
      <c r="IG5560" s="425"/>
      <c r="IH5560" s="425"/>
      <c r="II5560" s="425"/>
      <c r="IJ5560" s="425"/>
      <c r="IK5560" s="425"/>
      <c r="IL5560" s="425"/>
      <c r="IM5560" s="425"/>
      <c r="IN5560" s="425"/>
      <c r="IO5560" s="425"/>
      <c r="IP5560" s="425"/>
      <c r="IQ5560" s="425"/>
      <c r="IR5560" s="425"/>
      <c r="IS5560" s="425"/>
      <c r="IT5560" s="425"/>
      <c r="IU5560" s="425"/>
      <c r="IV5560" s="425"/>
    </row>
    <row r="5561" s="428" customFormat="1" ht="27.6" customHeight="1" spans="2:256">
      <c r="B5561" s="465"/>
      <c r="GH5561" s="425"/>
      <c r="GI5561" s="425"/>
      <c r="GJ5561" s="425"/>
      <c r="GK5561" s="425"/>
      <c r="GL5561" s="425"/>
      <c r="GM5561" s="425"/>
      <c r="GN5561" s="425"/>
      <c r="GO5561" s="425"/>
      <c r="GP5561" s="425"/>
      <c r="GQ5561" s="425"/>
      <c r="GR5561" s="425"/>
      <c r="GS5561" s="425"/>
      <c r="GT5561" s="425"/>
      <c r="GU5561" s="425"/>
      <c r="GV5561" s="425"/>
      <c r="GW5561" s="425"/>
      <c r="GX5561" s="425"/>
      <c r="GY5561" s="425"/>
      <c r="GZ5561" s="425"/>
      <c r="HA5561" s="425"/>
      <c r="HB5561" s="425"/>
      <c r="HC5561" s="425"/>
      <c r="HD5561" s="425"/>
      <c r="HE5561" s="425"/>
      <c r="HF5561" s="425"/>
      <c r="HG5561" s="425"/>
      <c r="HH5561" s="425"/>
      <c r="HI5561" s="425"/>
      <c r="HJ5561" s="425"/>
      <c r="HK5561" s="425"/>
      <c r="HL5561" s="425"/>
      <c r="HM5561" s="425"/>
      <c r="HN5561" s="425"/>
      <c r="HO5561" s="425"/>
      <c r="HP5561" s="425"/>
      <c r="HQ5561" s="425"/>
      <c r="HR5561" s="425"/>
      <c r="HS5561" s="425"/>
      <c r="HT5561" s="425"/>
      <c r="HU5561" s="425"/>
      <c r="HV5561" s="425"/>
      <c r="HW5561" s="425"/>
      <c r="HX5561" s="425"/>
      <c r="HY5561" s="425"/>
      <c r="HZ5561" s="425"/>
      <c r="IA5561" s="425"/>
      <c r="IB5561" s="425"/>
      <c r="IC5561" s="425"/>
      <c r="ID5561" s="425"/>
      <c r="IE5561" s="425"/>
      <c r="IF5561" s="425"/>
      <c r="IG5561" s="425"/>
      <c r="IH5561" s="425"/>
      <c r="II5561" s="425"/>
      <c r="IJ5561" s="425"/>
      <c r="IK5561" s="425"/>
      <c r="IL5561" s="425"/>
      <c r="IM5561" s="425"/>
      <c r="IN5561" s="425"/>
      <c r="IO5561" s="425"/>
      <c r="IP5561" s="425"/>
      <c r="IQ5561" s="425"/>
      <c r="IR5561" s="425"/>
      <c r="IS5561" s="425"/>
      <c r="IT5561" s="425"/>
      <c r="IU5561" s="425"/>
      <c r="IV5561" s="425"/>
    </row>
    <row r="5562" s="428" customFormat="1" ht="27.6" customHeight="1" spans="2:256">
      <c r="B5562" s="465"/>
      <c r="GH5562" s="425"/>
      <c r="GI5562" s="425"/>
      <c r="GJ5562" s="425"/>
      <c r="GK5562" s="425"/>
      <c r="GL5562" s="425"/>
      <c r="GM5562" s="425"/>
      <c r="GN5562" s="425"/>
      <c r="GO5562" s="425"/>
      <c r="GP5562" s="425"/>
      <c r="GQ5562" s="425"/>
      <c r="GR5562" s="425"/>
      <c r="GS5562" s="425"/>
      <c r="GT5562" s="425"/>
      <c r="GU5562" s="425"/>
      <c r="GV5562" s="425"/>
      <c r="GW5562" s="425"/>
      <c r="GX5562" s="425"/>
      <c r="GY5562" s="425"/>
      <c r="GZ5562" s="425"/>
      <c r="HA5562" s="425"/>
      <c r="HB5562" s="425"/>
      <c r="HC5562" s="425"/>
      <c r="HD5562" s="425"/>
      <c r="HE5562" s="425"/>
      <c r="HF5562" s="425"/>
      <c r="HG5562" s="425"/>
      <c r="HH5562" s="425"/>
      <c r="HI5562" s="425"/>
      <c r="HJ5562" s="425"/>
      <c r="HK5562" s="425"/>
      <c r="HL5562" s="425"/>
      <c r="HM5562" s="425"/>
      <c r="HN5562" s="425"/>
      <c r="HO5562" s="425"/>
      <c r="HP5562" s="425"/>
      <c r="HQ5562" s="425"/>
      <c r="HR5562" s="425"/>
      <c r="HS5562" s="425"/>
      <c r="HT5562" s="425"/>
      <c r="HU5562" s="425"/>
      <c r="HV5562" s="425"/>
      <c r="HW5562" s="425"/>
      <c r="HX5562" s="425"/>
      <c r="HY5562" s="425"/>
      <c r="HZ5562" s="425"/>
      <c r="IA5562" s="425"/>
      <c r="IB5562" s="425"/>
      <c r="IC5562" s="425"/>
      <c r="ID5562" s="425"/>
      <c r="IE5562" s="425"/>
      <c r="IF5562" s="425"/>
      <c r="IG5562" s="425"/>
      <c r="IH5562" s="425"/>
      <c r="II5562" s="425"/>
      <c r="IJ5562" s="425"/>
      <c r="IK5562" s="425"/>
      <c r="IL5562" s="425"/>
      <c r="IM5562" s="425"/>
      <c r="IN5562" s="425"/>
      <c r="IO5562" s="425"/>
      <c r="IP5562" s="425"/>
      <c r="IQ5562" s="425"/>
      <c r="IR5562" s="425"/>
      <c r="IS5562" s="425"/>
      <c r="IT5562" s="425"/>
      <c r="IU5562" s="425"/>
      <c r="IV5562" s="425"/>
    </row>
    <row r="5563" s="428" customFormat="1" ht="27.6" customHeight="1" spans="2:256">
      <c r="B5563" s="465"/>
      <c r="GH5563" s="425"/>
      <c r="GI5563" s="425"/>
      <c r="GJ5563" s="425"/>
      <c r="GK5563" s="425"/>
      <c r="GL5563" s="425"/>
      <c r="GM5563" s="425"/>
      <c r="GN5563" s="425"/>
      <c r="GO5563" s="425"/>
      <c r="GP5563" s="425"/>
      <c r="GQ5563" s="425"/>
      <c r="GR5563" s="425"/>
      <c r="GS5563" s="425"/>
      <c r="GT5563" s="425"/>
      <c r="GU5563" s="425"/>
      <c r="GV5563" s="425"/>
      <c r="GW5563" s="425"/>
      <c r="GX5563" s="425"/>
      <c r="GY5563" s="425"/>
      <c r="GZ5563" s="425"/>
      <c r="HA5563" s="425"/>
      <c r="HB5563" s="425"/>
      <c r="HC5563" s="425"/>
      <c r="HD5563" s="425"/>
      <c r="HE5563" s="425"/>
      <c r="HF5563" s="425"/>
      <c r="HG5563" s="425"/>
      <c r="HH5563" s="425"/>
      <c r="HI5563" s="425"/>
      <c r="HJ5563" s="425"/>
      <c r="HK5563" s="425"/>
      <c r="HL5563" s="425"/>
      <c r="HM5563" s="425"/>
      <c r="HN5563" s="425"/>
      <c r="HO5563" s="425"/>
      <c r="HP5563" s="425"/>
      <c r="HQ5563" s="425"/>
      <c r="HR5563" s="425"/>
      <c r="HS5563" s="425"/>
      <c r="HT5563" s="425"/>
      <c r="HU5563" s="425"/>
      <c r="HV5563" s="425"/>
      <c r="HW5563" s="425"/>
      <c r="HX5563" s="425"/>
      <c r="HY5563" s="425"/>
      <c r="HZ5563" s="425"/>
      <c r="IA5563" s="425"/>
      <c r="IB5563" s="425"/>
      <c r="IC5563" s="425"/>
      <c r="ID5563" s="425"/>
      <c r="IE5563" s="425"/>
      <c r="IF5563" s="425"/>
      <c r="IG5563" s="425"/>
      <c r="IH5563" s="425"/>
      <c r="II5563" s="425"/>
      <c r="IJ5563" s="425"/>
      <c r="IK5563" s="425"/>
      <c r="IL5563" s="425"/>
      <c r="IM5563" s="425"/>
      <c r="IN5563" s="425"/>
      <c r="IO5563" s="425"/>
      <c r="IP5563" s="425"/>
      <c r="IQ5563" s="425"/>
      <c r="IR5563" s="425"/>
      <c r="IS5563" s="425"/>
      <c r="IT5563" s="425"/>
      <c r="IU5563" s="425"/>
      <c r="IV5563" s="425"/>
    </row>
    <row r="5564" s="428" customFormat="1" ht="27.6" customHeight="1" spans="2:256">
      <c r="B5564" s="465"/>
      <c r="GH5564" s="425"/>
      <c r="GI5564" s="425"/>
      <c r="GJ5564" s="425"/>
      <c r="GK5564" s="425"/>
      <c r="GL5564" s="425"/>
      <c r="GM5564" s="425"/>
      <c r="GN5564" s="425"/>
      <c r="GO5564" s="425"/>
      <c r="GP5564" s="425"/>
      <c r="GQ5564" s="425"/>
      <c r="GR5564" s="425"/>
      <c r="GS5564" s="425"/>
      <c r="GT5564" s="425"/>
      <c r="GU5564" s="425"/>
      <c r="GV5564" s="425"/>
      <c r="GW5564" s="425"/>
      <c r="GX5564" s="425"/>
      <c r="GY5564" s="425"/>
      <c r="GZ5564" s="425"/>
      <c r="HA5564" s="425"/>
      <c r="HB5564" s="425"/>
      <c r="HC5564" s="425"/>
      <c r="HD5564" s="425"/>
      <c r="HE5564" s="425"/>
      <c r="HF5564" s="425"/>
      <c r="HG5564" s="425"/>
      <c r="HH5564" s="425"/>
      <c r="HI5564" s="425"/>
      <c r="HJ5564" s="425"/>
      <c r="HK5564" s="425"/>
      <c r="HL5564" s="425"/>
      <c r="HM5564" s="425"/>
      <c r="HN5564" s="425"/>
      <c r="HO5564" s="425"/>
      <c r="HP5564" s="425"/>
      <c r="HQ5564" s="425"/>
      <c r="HR5564" s="425"/>
      <c r="HS5564" s="425"/>
      <c r="HT5564" s="425"/>
      <c r="HU5564" s="425"/>
      <c r="HV5564" s="425"/>
      <c r="HW5564" s="425"/>
      <c r="HX5564" s="425"/>
      <c r="HY5564" s="425"/>
      <c r="HZ5564" s="425"/>
      <c r="IA5564" s="425"/>
      <c r="IB5564" s="425"/>
      <c r="IC5564" s="425"/>
      <c r="ID5564" s="425"/>
      <c r="IE5564" s="425"/>
      <c r="IF5564" s="425"/>
      <c r="IG5564" s="425"/>
      <c r="IH5564" s="425"/>
      <c r="II5564" s="425"/>
      <c r="IJ5564" s="425"/>
      <c r="IK5564" s="425"/>
      <c r="IL5564" s="425"/>
      <c r="IM5564" s="425"/>
      <c r="IN5564" s="425"/>
      <c r="IO5564" s="425"/>
      <c r="IP5564" s="425"/>
      <c r="IQ5564" s="425"/>
      <c r="IR5564" s="425"/>
      <c r="IS5564" s="425"/>
      <c r="IT5564" s="425"/>
      <c r="IU5564" s="425"/>
      <c r="IV5564" s="425"/>
    </row>
    <row r="5565" s="428" customFormat="1" ht="27.6" customHeight="1" spans="2:256">
      <c r="B5565" s="465"/>
      <c r="GH5565" s="425"/>
      <c r="GI5565" s="425"/>
      <c r="GJ5565" s="425"/>
      <c r="GK5565" s="425"/>
      <c r="GL5565" s="425"/>
      <c r="GM5565" s="425"/>
      <c r="GN5565" s="425"/>
      <c r="GO5565" s="425"/>
      <c r="GP5565" s="425"/>
      <c r="GQ5565" s="425"/>
      <c r="GR5565" s="425"/>
      <c r="GS5565" s="425"/>
      <c r="GT5565" s="425"/>
      <c r="GU5565" s="425"/>
      <c r="GV5565" s="425"/>
      <c r="GW5565" s="425"/>
      <c r="GX5565" s="425"/>
      <c r="GY5565" s="425"/>
      <c r="GZ5565" s="425"/>
      <c r="HA5565" s="425"/>
      <c r="HB5565" s="425"/>
      <c r="HC5565" s="425"/>
      <c r="HD5565" s="425"/>
      <c r="HE5565" s="425"/>
      <c r="HF5565" s="425"/>
      <c r="HG5565" s="425"/>
      <c r="HH5565" s="425"/>
      <c r="HI5565" s="425"/>
      <c r="HJ5565" s="425"/>
      <c r="HK5565" s="425"/>
      <c r="HL5565" s="425"/>
      <c r="HM5565" s="425"/>
      <c r="HN5565" s="425"/>
      <c r="HO5565" s="425"/>
      <c r="HP5565" s="425"/>
      <c r="HQ5565" s="425"/>
      <c r="HR5565" s="425"/>
      <c r="HS5565" s="425"/>
      <c r="HT5565" s="425"/>
      <c r="HU5565" s="425"/>
      <c r="HV5565" s="425"/>
      <c r="HW5565" s="425"/>
      <c r="HX5565" s="425"/>
      <c r="HY5565" s="425"/>
      <c r="HZ5565" s="425"/>
      <c r="IA5565" s="425"/>
      <c r="IB5565" s="425"/>
      <c r="IC5565" s="425"/>
      <c r="ID5565" s="425"/>
      <c r="IE5565" s="425"/>
      <c r="IF5565" s="425"/>
      <c r="IG5565" s="425"/>
      <c r="IH5565" s="425"/>
      <c r="II5565" s="425"/>
      <c r="IJ5565" s="425"/>
      <c r="IK5565" s="425"/>
      <c r="IL5565" s="425"/>
      <c r="IM5565" s="425"/>
      <c r="IN5565" s="425"/>
      <c r="IO5565" s="425"/>
      <c r="IP5565" s="425"/>
      <c r="IQ5565" s="425"/>
      <c r="IR5565" s="425"/>
      <c r="IS5565" s="425"/>
      <c r="IT5565" s="425"/>
      <c r="IU5565" s="425"/>
      <c r="IV5565" s="425"/>
    </row>
    <row r="5566" s="428" customFormat="1" ht="27.6" customHeight="1" spans="2:256">
      <c r="B5566" s="465"/>
      <c r="GH5566" s="425"/>
      <c r="GI5566" s="425"/>
      <c r="GJ5566" s="425"/>
      <c r="GK5566" s="425"/>
      <c r="GL5566" s="425"/>
      <c r="GM5566" s="425"/>
      <c r="GN5566" s="425"/>
      <c r="GO5566" s="425"/>
      <c r="GP5566" s="425"/>
      <c r="GQ5566" s="425"/>
      <c r="GR5566" s="425"/>
      <c r="GS5566" s="425"/>
      <c r="GT5566" s="425"/>
      <c r="GU5566" s="425"/>
      <c r="GV5566" s="425"/>
      <c r="GW5566" s="425"/>
      <c r="GX5566" s="425"/>
      <c r="GY5566" s="425"/>
      <c r="GZ5566" s="425"/>
      <c r="HA5566" s="425"/>
      <c r="HB5566" s="425"/>
      <c r="HC5566" s="425"/>
      <c r="HD5566" s="425"/>
      <c r="HE5566" s="425"/>
      <c r="HF5566" s="425"/>
      <c r="HG5566" s="425"/>
      <c r="HH5566" s="425"/>
      <c r="HI5566" s="425"/>
      <c r="HJ5566" s="425"/>
      <c r="HK5566" s="425"/>
      <c r="HL5566" s="425"/>
      <c r="HM5566" s="425"/>
      <c r="HN5566" s="425"/>
      <c r="HO5566" s="425"/>
      <c r="HP5566" s="425"/>
      <c r="HQ5566" s="425"/>
      <c r="HR5566" s="425"/>
      <c r="HS5566" s="425"/>
      <c r="HT5566" s="425"/>
      <c r="HU5566" s="425"/>
      <c r="HV5566" s="425"/>
      <c r="HW5566" s="425"/>
      <c r="HX5566" s="425"/>
      <c r="HY5566" s="425"/>
      <c r="HZ5566" s="425"/>
      <c r="IA5566" s="425"/>
      <c r="IB5566" s="425"/>
      <c r="IC5566" s="425"/>
      <c r="ID5566" s="425"/>
      <c r="IE5566" s="425"/>
      <c r="IF5566" s="425"/>
      <c r="IG5566" s="425"/>
      <c r="IH5566" s="425"/>
      <c r="II5566" s="425"/>
      <c r="IJ5566" s="425"/>
      <c r="IK5566" s="425"/>
      <c r="IL5566" s="425"/>
      <c r="IM5566" s="425"/>
      <c r="IN5566" s="425"/>
      <c r="IO5566" s="425"/>
      <c r="IP5566" s="425"/>
      <c r="IQ5566" s="425"/>
      <c r="IR5566" s="425"/>
      <c r="IS5566" s="425"/>
      <c r="IT5566" s="425"/>
      <c r="IU5566" s="425"/>
      <c r="IV5566" s="425"/>
    </row>
    <row r="5567" s="428" customFormat="1" ht="27.6" customHeight="1" spans="2:256">
      <c r="B5567" s="465"/>
      <c r="GH5567" s="425"/>
      <c r="GI5567" s="425"/>
      <c r="GJ5567" s="425"/>
      <c r="GK5567" s="425"/>
      <c r="GL5567" s="425"/>
      <c r="GM5567" s="425"/>
      <c r="GN5567" s="425"/>
      <c r="GO5567" s="425"/>
      <c r="GP5567" s="425"/>
      <c r="GQ5567" s="425"/>
      <c r="GR5567" s="425"/>
      <c r="GS5567" s="425"/>
      <c r="GT5567" s="425"/>
      <c r="GU5567" s="425"/>
      <c r="GV5567" s="425"/>
      <c r="GW5567" s="425"/>
      <c r="GX5567" s="425"/>
      <c r="GY5567" s="425"/>
      <c r="GZ5567" s="425"/>
      <c r="HA5567" s="425"/>
      <c r="HB5567" s="425"/>
      <c r="HC5567" s="425"/>
      <c r="HD5567" s="425"/>
      <c r="HE5567" s="425"/>
      <c r="HF5567" s="425"/>
      <c r="HG5567" s="425"/>
      <c r="HH5567" s="425"/>
      <c r="HI5567" s="425"/>
      <c r="HJ5567" s="425"/>
      <c r="HK5567" s="425"/>
      <c r="HL5567" s="425"/>
      <c r="HM5567" s="425"/>
      <c r="HN5567" s="425"/>
      <c r="HO5567" s="425"/>
      <c r="HP5567" s="425"/>
      <c r="HQ5567" s="425"/>
      <c r="HR5567" s="425"/>
      <c r="HS5567" s="425"/>
      <c r="HT5567" s="425"/>
      <c r="HU5567" s="425"/>
      <c r="HV5567" s="425"/>
      <c r="HW5567" s="425"/>
      <c r="HX5567" s="425"/>
      <c r="HY5567" s="425"/>
      <c r="HZ5567" s="425"/>
      <c r="IA5567" s="425"/>
      <c r="IB5567" s="425"/>
      <c r="IC5567" s="425"/>
      <c r="ID5567" s="425"/>
      <c r="IE5567" s="425"/>
      <c r="IF5567" s="425"/>
      <c r="IG5567" s="425"/>
      <c r="IH5567" s="425"/>
      <c r="II5567" s="425"/>
      <c r="IJ5567" s="425"/>
      <c r="IK5567" s="425"/>
      <c r="IL5567" s="425"/>
      <c r="IM5567" s="425"/>
      <c r="IN5567" s="425"/>
      <c r="IO5567" s="425"/>
      <c r="IP5567" s="425"/>
      <c r="IQ5567" s="425"/>
      <c r="IR5567" s="425"/>
      <c r="IS5567" s="425"/>
      <c r="IT5567" s="425"/>
      <c r="IU5567" s="425"/>
      <c r="IV5567" s="425"/>
    </row>
    <row r="5568" s="428" customFormat="1" ht="27.6" customHeight="1" spans="2:256">
      <c r="B5568" s="465"/>
      <c r="GH5568" s="425"/>
      <c r="GI5568" s="425"/>
      <c r="GJ5568" s="425"/>
      <c r="GK5568" s="425"/>
      <c r="GL5568" s="425"/>
      <c r="GM5568" s="425"/>
      <c r="GN5568" s="425"/>
      <c r="GO5568" s="425"/>
      <c r="GP5568" s="425"/>
      <c r="GQ5568" s="425"/>
      <c r="GR5568" s="425"/>
      <c r="GS5568" s="425"/>
      <c r="GT5568" s="425"/>
      <c r="GU5568" s="425"/>
      <c r="GV5568" s="425"/>
      <c r="GW5568" s="425"/>
      <c r="GX5568" s="425"/>
      <c r="GY5568" s="425"/>
      <c r="GZ5568" s="425"/>
      <c r="HA5568" s="425"/>
      <c r="HB5568" s="425"/>
      <c r="HC5568" s="425"/>
      <c r="HD5568" s="425"/>
      <c r="HE5568" s="425"/>
      <c r="HF5568" s="425"/>
      <c r="HG5568" s="425"/>
      <c r="HH5568" s="425"/>
      <c r="HI5568" s="425"/>
      <c r="HJ5568" s="425"/>
      <c r="HK5568" s="425"/>
      <c r="HL5568" s="425"/>
      <c r="HM5568" s="425"/>
      <c r="HN5568" s="425"/>
      <c r="HO5568" s="425"/>
      <c r="HP5568" s="425"/>
      <c r="HQ5568" s="425"/>
      <c r="HR5568" s="425"/>
      <c r="HS5568" s="425"/>
      <c r="HT5568" s="425"/>
      <c r="HU5568" s="425"/>
      <c r="HV5568" s="425"/>
      <c r="HW5568" s="425"/>
      <c r="HX5568" s="425"/>
      <c r="HY5568" s="425"/>
      <c r="HZ5568" s="425"/>
      <c r="IA5568" s="425"/>
      <c r="IB5568" s="425"/>
      <c r="IC5568" s="425"/>
      <c r="ID5568" s="425"/>
      <c r="IE5568" s="425"/>
      <c r="IF5568" s="425"/>
      <c r="IG5568" s="425"/>
      <c r="IH5568" s="425"/>
      <c r="II5568" s="425"/>
      <c r="IJ5568" s="425"/>
      <c r="IK5568" s="425"/>
      <c r="IL5568" s="425"/>
      <c r="IM5568" s="425"/>
      <c r="IN5568" s="425"/>
      <c r="IO5568" s="425"/>
      <c r="IP5568" s="425"/>
      <c r="IQ5568" s="425"/>
      <c r="IR5568" s="425"/>
      <c r="IS5568" s="425"/>
      <c r="IT5568" s="425"/>
      <c r="IU5568" s="425"/>
      <c r="IV5568" s="425"/>
    </row>
    <row r="5569" s="428" customFormat="1" ht="27.6" customHeight="1" spans="2:256">
      <c r="B5569" s="465"/>
      <c r="GH5569" s="425"/>
      <c r="GI5569" s="425"/>
      <c r="GJ5569" s="425"/>
      <c r="GK5569" s="425"/>
      <c r="GL5569" s="425"/>
      <c r="GM5569" s="425"/>
      <c r="GN5569" s="425"/>
      <c r="GO5569" s="425"/>
      <c r="GP5569" s="425"/>
      <c r="GQ5569" s="425"/>
      <c r="GR5569" s="425"/>
      <c r="GS5569" s="425"/>
      <c r="GT5569" s="425"/>
      <c r="GU5569" s="425"/>
      <c r="GV5569" s="425"/>
      <c r="GW5569" s="425"/>
      <c r="GX5569" s="425"/>
      <c r="GY5569" s="425"/>
      <c r="GZ5569" s="425"/>
      <c r="HA5569" s="425"/>
      <c r="HB5569" s="425"/>
      <c r="HC5569" s="425"/>
      <c r="HD5569" s="425"/>
      <c r="HE5569" s="425"/>
      <c r="HF5569" s="425"/>
      <c r="HG5569" s="425"/>
      <c r="HH5569" s="425"/>
      <c r="HI5569" s="425"/>
      <c r="HJ5569" s="425"/>
      <c r="HK5569" s="425"/>
      <c r="HL5569" s="425"/>
      <c r="HM5569" s="425"/>
      <c r="HN5569" s="425"/>
      <c r="HO5569" s="425"/>
      <c r="HP5569" s="425"/>
      <c r="HQ5569" s="425"/>
      <c r="HR5569" s="425"/>
      <c r="HS5569" s="425"/>
      <c r="HT5569" s="425"/>
      <c r="HU5569" s="425"/>
      <c r="HV5569" s="425"/>
      <c r="HW5569" s="425"/>
      <c r="HX5569" s="425"/>
      <c r="HY5569" s="425"/>
      <c r="HZ5569" s="425"/>
      <c r="IA5569" s="425"/>
      <c r="IB5569" s="425"/>
      <c r="IC5569" s="425"/>
      <c r="ID5569" s="425"/>
      <c r="IE5569" s="425"/>
      <c r="IF5569" s="425"/>
      <c r="IG5569" s="425"/>
      <c r="IH5569" s="425"/>
      <c r="II5569" s="425"/>
      <c r="IJ5569" s="425"/>
      <c r="IK5569" s="425"/>
      <c r="IL5569" s="425"/>
      <c r="IM5569" s="425"/>
      <c r="IN5569" s="425"/>
      <c r="IO5569" s="425"/>
      <c r="IP5569" s="425"/>
      <c r="IQ5569" s="425"/>
      <c r="IR5569" s="425"/>
      <c r="IS5569" s="425"/>
      <c r="IT5569" s="425"/>
      <c r="IU5569" s="425"/>
      <c r="IV5569" s="425"/>
    </row>
    <row r="5570" s="428" customFormat="1" ht="27.6" customHeight="1" spans="2:256">
      <c r="B5570" s="465"/>
      <c r="GH5570" s="425"/>
      <c r="GI5570" s="425"/>
      <c r="GJ5570" s="425"/>
      <c r="GK5570" s="425"/>
      <c r="GL5570" s="425"/>
      <c r="GM5570" s="425"/>
      <c r="GN5570" s="425"/>
      <c r="GO5570" s="425"/>
      <c r="GP5570" s="425"/>
      <c r="GQ5570" s="425"/>
      <c r="GR5570" s="425"/>
      <c r="GS5570" s="425"/>
      <c r="GT5570" s="425"/>
      <c r="GU5570" s="425"/>
      <c r="GV5570" s="425"/>
      <c r="GW5570" s="425"/>
      <c r="GX5570" s="425"/>
      <c r="GY5570" s="425"/>
      <c r="GZ5570" s="425"/>
      <c r="HA5570" s="425"/>
      <c r="HB5570" s="425"/>
      <c r="HC5570" s="425"/>
      <c r="HD5570" s="425"/>
      <c r="HE5570" s="425"/>
      <c r="HF5570" s="425"/>
      <c r="HG5570" s="425"/>
      <c r="HH5570" s="425"/>
      <c r="HI5570" s="425"/>
      <c r="HJ5570" s="425"/>
      <c r="HK5570" s="425"/>
      <c r="HL5570" s="425"/>
      <c r="HM5570" s="425"/>
      <c r="HN5570" s="425"/>
      <c r="HO5570" s="425"/>
      <c r="HP5570" s="425"/>
      <c r="HQ5570" s="425"/>
      <c r="HR5570" s="425"/>
      <c r="HS5570" s="425"/>
      <c r="HT5570" s="425"/>
      <c r="HU5570" s="425"/>
      <c r="HV5570" s="425"/>
      <c r="HW5570" s="425"/>
      <c r="HX5570" s="425"/>
      <c r="HY5570" s="425"/>
      <c r="HZ5570" s="425"/>
      <c r="IA5570" s="425"/>
      <c r="IB5570" s="425"/>
      <c r="IC5570" s="425"/>
      <c r="ID5570" s="425"/>
      <c r="IE5570" s="425"/>
      <c r="IF5570" s="425"/>
      <c r="IG5570" s="425"/>
      <c r="IH5570" s="425"/>
      <c r="II5570" s="425"/>
      <c r="IJ5570" s="425"/>
      <c r="IK5570" s="425"/>
      <c r="IL5570" s="425"/>
      <c r="IM5570" s="425"/>
      <c r="IN5570" s="425"/>
      <c r="IO5570" s="425"/>
      <c r="IP5570" s="425"/>
      <c r="IQ5570" s="425"/>
      <c r="IR5570" s="425"/>
      <c r="IS5570" s="425"/>
      <c r="IT5570" s="425"/>
      <c r="IU5570" s="425"/>
      <c r="IV5570" s="425"/>
    </row>
    <row r="5571" s="428" customFormat="1" ht="27.6" customHeight="1" spans="2:256">
      <c r="B5571" s="465"/>
      <c r="GH5571" s="425"/>
      <c r="GI5571" s="425"/>
      <c r="GJ5571" s="425"/>
      <c r="GK5571" s="425"/>
      <c r="GL5571" s="425"/>
      <c r="GM5571" s="425"/>
      <c r="GN5571" s="425"/>
      <c r="GO5571" s="425"/>
      <c r="GP5571" s="425"/>
      <c r="GQ5571" s="425"/>
      <c r="GR5571" s="425"/>
      <c r="GS5571" s="425"/>
      <c r="GT5571" s="425"/>
      <c r="GU5571" s="425"/>
      <c r="GV5571" s="425"/>
      <c r="GW5571" s="425"/>
      <c r="GX5571" s="425"/>
      <c r="GY5571" s="425"/>
      <c r="GZ5571" s="425"/>
      <c r="HA5571" s="425"/>
      <c r="HB5571" s="425"/>
      <c r="HC5571" s="425"/>
      <c r="HD5571" s="425"/>
      <c r="HE5571" s="425"/>
      <c r="HF5571" s="425"/>
      <c r="HG5571" s="425"/>
      <c r="HH5571" s="425"/>
      <c r="HI5571" s="425"/>
      <c r="HJ5571" s="425"/>
      <c r="HK5571" s="425"/>
      <c r="HL5571" s="425"/>
      <c r="HM5571" s="425"/>
      <c r="HN5571" s="425"/>
      <c r="HO5571" s="425"/>
      <c r="HP5571" s="425"/>
      <c r="HQ5571" s="425"/>
      <c r="HR5571" s="425"/>
      <c r="HS5571" s="425"/>
      <c r="HT5571" s="425"/>
      <c r="HU5571" s="425"/>
      <c r="HV5571" s="425"/>
      <c r="HW5571" s="425"/>
      <c r="HX5571" s="425"/>
      <c r="HY5571" s="425"/>
      <c r="HZ5571" s="425"/>
      <c r="IA5571" s="425"/>
      <c r="IB5571" s="425"/>
      <c r="IC5571" s="425"/>
      <c r="ID5571" s="425"/>
      <c r="IE5571" s="425"/>
      <c r="IF5571" s="425"/>
      <c r="IG5571" s="425"/>
      <c r="IH5571" s="425"/>
      <c r="II5571" s="425"/>
      <c r="IJ5571" s="425"/>
      <c r="IK5571" s="425"/>
      <c r="IL5571" s="425"/>
      <c r="IM5571" s="425"/>
      <c r="IN5571" s="425"/>
      <c r="IO5571" s="425"/>
      <c r="IP5571" s="425"/>
      <c r="IQ5571" s="425"/>
      <c r="IR5571" s="425"/>
      <c r="IS5571" s="425"/>
      <c r="IT5571" s="425"/>
      <c r="IU5571" s="425"/>
      <c r="IV5571" s="425"/>
    </row>
    <row r="5572" s="428" customFormat="1" ht="27.6" customHeight="1" spans="2:256">
      <c r="B5572" s="465"/>
      <c r="GH5572" s="425"/>
      <c r="GI5572" s="425"/>
      <c r="GJ5572" s="425"/>
      <c r="GK5572" s="425"/>
      <c r="GL5572" s="425"/>
      <c r="GM5572" s="425"/>
      <c r="GN5572" s="425"/>
      <c r="GO5572" s="425"/>
      <c r="GP5572" s="425"/>
      <c r="GQ5572" s="425"/>
      <c r="GR5572" s="425"/>
      <c r="GS5572" s="425"/>
      <c r="GT5572" s="425"/>
      <c r="GU5572" s="425"/>
      <c r="GV5572" s="425"/>
      <c r="GW5572" s="425"/>
      <c r="GX5572" s="425"/>
      <c r="GY5572" s="425"/>
      <c r="GZ5572" s="425"/>
      <c r="HA5572" s="425"/>
      <c r="HB5572" s="425"/>
      <c r="HC5572" s="425"/>
      <c r="HD5572" s="425"/>
      <c r="HE5572" s="425"/>
      <c r="HF5572" s="425"/>
      <c r="HG5572" s="425"/>
      <c r="HH5572" s="425"/>
      <c r="HI5572" s="425"/>
      <c r="HJ5572" s="425"/>
      <c r="HK5572" s="425"/>
      <c r="HL5572" s="425"/>
      <c r="HM5572" s="425"/>
      <c r="HN5572" s="425"/>
      <c r="HO5572" s="425"/>
      <c r="HP5572" s="425"/>
      <c r="HQ5572" s="425"/>
      <c r="HR5572" s="425"/>
      <c r="HS5572" s="425"/>
      <c r="HT5572" s="425"/>
      <c r="HU5572" s="425"/>
      <c r="HV5572" s="425"/>
      <c r="HW5572" s="425"/>
      <c r="HX5572" s="425"/>
      <c r="HY5572" s="425"/>
      <c r="HZ5572" s="425"/>
      <c r="IA5572" s="425"/>
      <c r="IB5572" s="425"/>
      <c r="IC5572" s="425"/>
      <c r="ID5572" s="425"/>
      <c r="IE5572" s="425"/>
      <c r="IF5572" s="425"/>
      <c r="IG5572" s="425"/>
      <c r="IH5572" s="425"/>
      <c r="II5572" s="425"/>
      <c r="IJ5572" s="425"/>
      <c r="IK5572" s="425"/>
      <c r="IL5572" s="425"/>
      <c r="IM5572" s="425"/>
      <c r="IN5572" s="425"/>
      <c r="IO5572" s="425"/>
      <c r="IP5572" s="425"/>
      <c r="IQ5572" s="425"/>
      <c r="IR5572" s="425"/>
      <c r="IS5572" s="425"/>
      <c r="IT5572" s="425"/>
      <c r="IU5572" s="425"/>
      <c r="IV5572" s="425"/>
    </row>
    <row r="5573" s="428" customFormat="1" ht="27.6" customHeight="1" spans="2:256">
      <c r="B5573" s="465"/>
      <c r="GH5573" s="425"/>
      <c r="GI5573" s="425"/>
      <c r="GJ5573" s="425"/>
      <c r="GK5573" s="425"/>
      <c r="GL5573" s="425"/>
      <c r="GM5573" s="425"/>
      <c r="GN5573" s="425"/>
      <c r="GO5573" s="425"/>
      <c r="GP5573" s="425"/>
      <c r="GQ5573" s="425"/>
      <c r="GR5573" s="425"/>
      <c r="GS5573" s="425"/>
      <c r="GT5573" s="425"/>
      <c r="GU5573" s="425"/>
      <c r="GV5573" s="425"/>
      <c r="GW5573" s="425"/>
      <c r="GX5573" s="425"/>
      <c r="GY5573" s="425"/>
      <c r="GZ5573" s="425"/>
      <c r="HA5573" s="425"/>
      <c r="HB5573" s="425"/>
      <c r="HC5573" s="425"/>
      <c r="HD5573" s="425"/>
      <c r="HE5573" s="425"/>
      <c r="HF5573" s="425"/>
      <c r="HG5573" s="425"/>
      <c r="HH5573" s="425"/>
      <c r="HI5573" s="425"/>
      <c r="HJ5573" s="425"/>
      <c r="HK5573" s="425"/>
      <c r="HL5573" s="425"/>
      <c r="HM5573" s="425"/>
      <c r="HN5573" s="425"/>
      <c r="HO5573" s="425"/>
      <c r="HP5573" s="425"/>
      <c r="HQ5573" s="425"/>
      <c r="HR5573" s="425"/>
      <c r="HS5573" s="425"/>
      <c r="HT5573" s="425"/>
      <c r="HU5573" s="425"/>
      <c r="HV5573" s="425"/>
      <c r="HW5573" s="425"/>
      <c r="HX5573" s="425"/>
      <c r="HY5573" s="425"/>
      <c r="HZ5573" s="425"/>
      <c r="IA5573" s="425"/>
      <c r="IB5573" s="425"/>
      <c r="IC5573" s="425"/>
      <c r="ID5573" s="425"/>
      <c r="IE5573" s="425"/>
      <c r="IF5573" s="425"/>
      <c r="IG5573" s="425"/>
      <c r="IH5573" s="425"/>
      <c r="II5573" s="425"/>
      <c r="IJ5573" s="425"/>
      <c r="IK5573" s="425"/>
      <c r="IL5573" s="425"/>
      <c r="IM5573" s="425"/>
      <c r="IN5573" s="425"/>
      <c r="IO5573" s="425"/>
      <c r="IP5573" s="425"/>
      <c r="IQ5573" s="425"/>
      <c r="IR5573" s="425"/>
      <c r="IS5573" s="425"/>
      <c r="IT5573" s="425"/>
      <c r="IU5573" s="425"/>
      <c r="IV5573" s="425"/>
    </row>
    <row r="5574" s="428" customFormat="1" ht="27.6" customHeight="1" spans="2:256">
      <c r="B5574" s="465"/>
      <c r="GH5574" s="425"/>
      <c r="GI5574" s="425"/>
      <c r="GJ5574" s="425"/>
      <c r="GK5574" s="425"/>
      <c r="GL5574" s="425"/>
      <c r="GM5574" s="425"/>
      <c r="GN5574" s="425"/>
      <c r="GO5574" s="425"/>
      <c r="GP5574" s="425"/>
      <c r="GQ5574" s="425"/>
      <c r="GR5574" s="425"/>
      <c r="GS5574" s="425"/>
      <c r="GT5574" s="425"/>
      <c r="GU5574" s="425"/>
      <c r="GV5574" s="425"/>
      <c r="GW5574" s="425"/>
      <c r="GX5574" s="425"/>
      <c r="GY5574" s="425"/>
      <c r="GZ5574" s="425"/>
      <c r="HA5574" s="425"/>
      <c r="HB5574" s="425"/>
      <c r="HC5574" s="425"/>
      <c r="HD5574" s="425"/>
      <c r="HE5574" s="425"/>
      <c r="HF5574" s="425"/>
      <c r="HG5574" s="425"/>
      <c r="HH5574" s="425"/>
      <c r="HI5574" s="425"/>
      <c r="HJ5574" s="425"/>
      <c r="HK5574" s="425"/>
      <c r="HL5574" s="425"/>
      <c r="HM5574" s="425"/>
      <c r="HN5574" s="425"/>
      <c r="HO5574" s="425"/>
      <c r="HP5574" s="425"/>
      <c r="HQ5574" s="425"/>
      <c r="HR5574" s="425"/>
      <c r="HS5574" s="425"/>
      <c r="HT5574" s="425"/>
      <c r="HU5574" s="425"/>
      <c r="HV5574" s="425"/>
      <c r="HW5574" s="425"/>
      <c r="HX5574" s="425"/>
      <c r="HY5574" s="425"/>
      <c r="HZ5574" s="425"/>
      <c r="IA5574" s="425"/>
      <c r="IB5574" s="425"/>
      <c r="IC5574" s="425"/>
      <c r="ID5574" s="425"/>
      <c r="IE5574" s="425"/>
      <c r="IF5574" s="425"/>
      <c r="IG5574" s="425"/>
      <c r="IH5574" s="425"/>
      <c r="II5574" s="425"/>
      <c r="IJ5574" s="425"/>
      <c r="IK5574" s="425"/>
      <c r="IL5574" s="425"/>
      <c r="IM5574" s="425"/>
      <c r="IN5574" s="425"/>
      <c r="IO5574" s="425"/>
      <c r="IP5574" s="425"/>
      <c r="IQ5574" s="425"/>
      <c r="IR5574" s="425"/>
      <c r="IS5574" s="425"/>
      <c r="IT5574" s="425"/>
      <c r="IU5574" s="425"/>
      <c r="IV5574" s="425"/>
    </row>
    <row r="5575" s="428" customFormat="1" ht="27.6" customHeight="1" spans="2:256">
      <c r="B5575" s="465"/>
      <c r="GH5575" s="425"/>
      <c r="GI5575" s="425"/>
      <c r="GJ5575" s="425"/>
      <c r="GK5575" s="425"/>
      <c r="GL5575" s="425"/>
      <c r="GM5575" s="425"/>
      <c r="GN5575" s="425"/>
      <c r="GO5575" s="425"/>
      <c r="GP5575" s="425"/>
      <c r="GQ5575" s="425"/>
      <c r="GR5575" s="425"/>
      <c r="GS5575" s="425"/>
      <c r="GT5575" s="425"/>
      <c r="GU5575" s="425"/>
      <c r="GV5575" s="425"/>
      <c r="GW5575" s="425"/>
      <c r="GX5575" s="425"/>
      <c r="GY5575" s="425"/>
      <c r="GZ5575" s="425"/>
      <c r="HA5575" s="425"/>
      <c r="HB5575" s="425"/>
      <c r="HC5575" s="425"/>
      <c r="HD5575" s="425"/>
      <c r="HE5575" s="425"/>
      <c r="HF5575" s="425"/>
      <c r="HG5575" s="425"/>
      <c r="HH5575" s="425"/>
      <c r="HI5575" s="425"/>
      <c r="HJ5575" s="425"/>
      <c r="HK5575" s="425"/>
      <c r="HL5575" s="425"/>
      <c r="HM5575" s="425"/>
      <c r="HN5575" s="425"/>
      <c r="HO5575" s="425"/>
      <c r="HP5575" s="425"/>
      <c r="HQ5575" s="425"/>
      <c r="HR5575" s="425"/>
      <c r="HS5575" s="425"/>
      <c r="HT5575" s="425"/>
      <c r="HU5575" s="425"/>
      <c r="HV5575" s="425"/>
      <c r="HW5575" s="425"/>
      <c r="HX5575" s="425"/>
      <c r="HY5575" s="425"/>
      <c r="HZ5575" s="425"/>
      <c r="IA5575" s="425"/>
      <c r="IB5575" s="425"/>
      <c r="IC5575" s="425"/>
      <c r="ID5575" s="425"/>
      <c r="IE5575" s="425"/>
      <c r="IF5575" s="425"/>
      <c r="IG5575" s="425"/>
      <c r="IH5575" s="425"/>
      <c r="II5575" s="425"/>
      <c r="IJ5575" s="425"/>
      <c r="IK5575" s="425"/>
      <c r="IL5575" s="425"/>
      <c r="IM5575" s="425"/>
      <c r="IN5575" s="425"/>
      <c r="IO5575" s="425"/>
      <c r="IP5575" s="425"/>
      <c r="IQ5575" s="425"/>
      <c r="IR5575" s="425"/>
      <c r="IS5575" s="425"/>
      <c r="IT5575" s="425"/>
      <c r="IU5575" s="425"/>
      <c r="IV5575" s="425"/>
    </row>
    <row r="5576" s="428" customFormat="1" ht="27.6" customHeight="1" spans="2:256">
      <c r="B5576" s="465"/>
      <c r="GH5576" s="425"/>
      <c r="GI5576" s="425"/>
      <c r="GJ5576" s="425"/>
      <c r="GK5576" s="425"/>
      <c r="GL5576" s="425"/>
      <c r="GM5576" s="425"/>
      <c r="GN5576" s="425"/>
      <c r="GO5576" s="425"/>
      <c r="GP5576" s="425"/>
      <c r="GQ5576" s="425"/>
      <c r="GR5576" s="425"/>
      <c r="GS5576" s="425"/>
      <c r="GT5576" s="425"/>
      <c r="GU5576" s="425"/>
      <c r="GV5576" s="425"/>
      <c r="GW5576" s="425"/>
      <c r="GX5576" s="425"/>
      <c r="GY5576" s="425"/>
      <c r="GZ5576" s="425"/>
      <c r="HA5576" s="425"/>
      <c r="HB5576" s="425"/>
      <c r="HC5576" s="425"/>
      <c r="HD5576" s="425"/>
      <c r="HE5576" s="425"/>
      <c r="HF5576" s="425"/>
      <c r="HG5576" s="425"/>
      <c r="HH5576" s="425"/>
      <c r="HI5576" s="425"/>
      <c r="HJ5576" s="425"/>
      <c r="HK5576" s="425"/>
      <c r="HL5576" s="425"/>
      <c r="HM5576" s="425"/>
      <c r="HN5576" s="425"/>
      <c r="HO5576" s="425"/>
      <c r="HP5576" s="425"/>
      <c r="HQ5576" s="425"/>
      <c r="HR5576" s="425"/>
      <c r="HS5576" s="425"/>
      <c r="HT5576" s="425"/>
      <c r="HU5576" s="425"/>
      <c r="HV5576" s="425"/>
      <c r="HW5576" s="425"/>
      <c r="HX5576" s="425"/>
      <c r="HY5576" s="425"/>
      <c r="HZ5576" s="425"/>
      <c r="IA5576" s="425"/>
      <c r="IB5576" s="425"/>
      <c r="IC5576" s="425"/>
      <c r="ID5576" s="425"/>
      <c r="IE5576" s="425"/>
      <c r="IF5576" s="425"/>
      <c r="IG5576" s="425"/>
      <c r="IH5576" s="425"/>
      <c r="II5576" s="425"/>
      <c r="IJ5576" s="425"/>
      <c r="IK5576" s="425"/>
      <c r="IL5576" s="425"/>
      <c r="IM5576" s="425"/>
      <c r="IN5576" s="425"/>
      <c r="IO5576" s="425"/>
      <c r="IP5576" s="425"/>
      <c r="IQ5576" s="425"/>
      <c r="IR5576" s="425"/>
      <c r="IS5576" s="425"/>
      <c r="IT5576" s="425"/>
      <c r="IU5576" s="425"/>
      <c r="IV5576" s="425"/>
    </row>
    <row r="5577" s="428" customFormat="1" ht="27.6" customHeight="1" spans="2:256">
      <c r="B5577" s="465"/>
      <c r="GH5577" s="425"/>
      <c r="GI5577" s="425"/>
      <c r="GJ5577" s="425"/>
      <c r="GK5577" s="425"/>
      <c r="GL5577" s="425"/>
      <c r="GM5577" s="425"/>
      <c r="GN5577" s="425"/>
      <c r="GO5577" s="425"/>
      <c r="GP5577" s="425"/>
      <c r="GQ5577" s="425"/>
      <c r="GR5577" s="425"/>
      <c r="GS5577" s="425"/>
      <c r="GT5577" s="425"/>
      <c r="GU5577" s="425"/>
      <c r="GV5577" s="425"/>
      <c r="GW5577" s="425"/>
      <c r="GX5577" s="425"/>
      <c r="GY5577" s="425"/>
      <c r="GZ5577" s="425"/>
      <c r="HA5577" s="425"/>
      <c r="HB5577" s="425"/>
      <c r="HC5577" s="425"/>
      <c r="HD5577" s="425"/>
      <c r="HE5577" s="425"/>
      <c r="HF5577" s="425"/>
      <c r="HG5577" s="425"/>
      <c r="HH5577" s="425"/>
      <c r="HI5577" s="425"/>
      <c r="HJ5577" s="425"/>
      <c r="HK5577" s="425"/>
      <c r="HL5577" s="425"/>
      <c r="HM5577" s="425"/>
      <c r="HN5577" s="425"/>
      <c r="HO5577" s="425"/>
      <c r="HP5577" s="425"/>
      <c r="HQ5577" s="425"/>
      <c r="HR5577" s="425"/>
      <c r="HS5577" s="425"/>
      <c r="HT5577" s="425"/>
      <c r="HU5577" s="425"/>
      <c r="HV5577" s="425"/>
      <c r="HW5577" s="425"/>
      <c r="HX5577" s="425"/>
      <c r="HY5577" s="425"/>
      <c r="HZ5577" s="425"/>
      <c r="IA5577" s="425"/>
      <c r="IB5577" s="425"/>
      <c r="IC5577" s="425"/>
      <c r="ID5577" s="425"/>
      <c r="IE5577" s="425"/>
      <c r="IF5577" s="425"/>
      <c r="IG5577" s="425"/>
      <c r="IH5577" s="425"/>
      <c r="II5577" s="425"/>
      <c r="IJ5577" s="425"/>
      <c r="IK5577" s="425"/>
      <c r="IL5577" s="425"/>
      <c r="IM5577" s="425"/>
      <c r="IN5577" s="425"/>
      <c r="IO5577" s="425"/>
      <c r="IP5577" s="425"/>
      <c r="IQ5577" s="425"/>
      <c r="IR5577" s="425"/>
      <c r="IS5577" s="425"/>
      <c r="IT5577" s="425"/>
      <c r="IU5577" s="425"/>
      <c r="IV5577" s="425"/>
    </row>
    <row r="5578" s="428" customFormat="1" ht="27.6" customHeight="1" spans="2:256">
      <c r="B5578" s="465"/>
      <c r="GH5578" s="425"/>
      <c r="GI5578" s="425"/>
      <c r="GJ5578" s="425"/>
      <c r="GK5578" s="425"/>
      <c r="GL5578" s="425"/>
      <c r="GM5578" s="425"/>
      <c r="GN5578" s="425"/>
      <c r="GO5578" s="425"/>
      <c r="GP5578" s="425"/>
      <c r="GQ5578" s="425"/>
      <c r="GR5578" s="425"/>
      <c r="GS5578" s="425"/>
      <c r="GT5578" s="425"/>
      <c r="GU5578" s="425"/>
      <c r="GV5578" s="425"/>
      <c r="GW5578" s="425"/>
      <c r="GX5578" s="425"/>
      <c r="GY5578" s="425"/>
      <c r="GZ5578" s="425"/>
      <c r="HA5578" s="425"/>
      <c r="HB5578" s="425"/>
      <c r="HC5578" s="425"/>
      <c r="HD5578" s="425"/>
      <c r="HE5578" s="425"/>
      <c r="HF5578" s="425"/>
      <c r="HG5578" s="425"/>
      <c r="HH5578" s="425"/>
      <c r="HI5578" s="425"/>
      <c r="HJ5578" s="425"/>
      <c r="HK5578" s="425"/>
      <c r="HL5578" s="425"/>
      <c r="HM5578" s="425"/>
      <c r="HN5578" s="425"/>
      <c r="HO5578" s="425"/>
      <c r="HP5578" s="425"/>
      <c r="HQ5578" s="425"/>
      <c r="HR5578" s="425"/>
      <c r="HS5578" s="425"/>
      <c r="HT5578" s="425"/>
      <c r="HU5578" s="425"/>
      <c r="HV5578" s="425"/>
      <c r="HW5578" s="425"/>
      <c r="HX5578" s="425"/>
      <c r="HY5578" s="425"/>
      <c r="HZ5578" s="425"/>
      <c r="IA5578" s="425"/>
      <c r="IB5578" s="425"/>
      <c r="IC5578" s="425"/>
      <c r="ID5578" s="425"/>
      <c r="IE5578" s="425"/>
      <c r="IF5578" s="425"/>
      <c r="IG5578" s="425"/>
      <c r="IH5578" s="425"/>
      <c r="II5578" s="425"/>
      <c r="IJ5578" s="425"/>
      <c r="IK5578" s="425"/>
      <c r="IL5578" s="425"/>
      <c r="IM5578" s="425"/>
      <c r="IN5578" s="425"/>
      <c r="IO5578" s="425"/>
      <c r="IP5578" s="425"/>
      <c r="IQ5578" s="425"/>
      <c r="IR5578" s="425"/>
      <c r="IS5578" s="425"/>
      <c r="IT5578" s="425"/>
      <c r="IU5578" s="425"/>
      <c r="IV5578" s="425"/>
    </row>
    <row r="5579" s="428" customFormat="1" ht="27.6" customHeight="1" spans="2:256">
      <c r="B5579" s="465"/>
      <c r="GH5579" s="425"/>
      <c r="GI5579" s="425"/>
      <c r="GJ5579" s="425"/>
      <c r="GK5579" s="425"/>
      <c r="GL5579" s="425"/>
      <c r="GM5579" s="425"/>
      <c r="GN5579" s="425"/>
      <c r="GO5579" s="425"/>
      <c r="GP5579" s="425"/>
      <c r="GQ5579" s="425"/>
      <c r="GR5579" s="425"/>
      <c r="GS5579" s="425"/>
      <c r="GT5579" s="425"/>
      <c r="GU5579" s="425"/>
      <c r="GV5579" s="425"/>
      <c r="GW5579" s="425"/>
      <c r="GX5579" s="425"/>
      <c r="GY5579" s="425"/>
      <c r="GZ5579" s="425"/>
      <c r="HA5579" s="425"/>
      <c r="HB5579" s="425"/>
      <c r="HC5579" s="425"/>
      <c r="HD5579" s="425"/>
      <c r="HE5579" s="425"/>
      <c r="HF5579" s="425"/>
      <c r="HG5579" s="425"/>
      <c r="HH5579" s="425"/>
      <c r="HI5579" s="425"/>
      <c r="HJ5579" s="425"/>
      <c r="HK5579" s="425"/>
      <c r="HL5579" s="425"/>
      <c r="HM5579" s="425"/>
      <c r="HN5579" s="425"/>
      <c r="HO5579" s="425"/>
      <c r="HP5579" s="425"/>
      <c r="HQ5579" s="425"/>
      <c r="HR5579" s="425"/>
      <c r="HS5579" s="425"/>
      <c r="HT5579" s="425"/>
      <c r="HU5579" s="425"/>
      <c r="HV5579" s="425"/>
      <c r="HW5579" s="425"/>
      <c r="HX5579" s="425"/>
      <c r="HY5579" s="425"/>
      <c r="HZ5579" s="425"/>
      <c r="IA5579" s="425"/>
      <c r="IB5579" s="425"/>
      <c r="IC5579" s="425"/>
      <c r="ID5579" s="425"/>
      <c r="IE5579" s="425"/>
      <c r="IF5579" s="425"/>
      <c r="IG5579" s="425"/>
      <c r="IH5579" s="425"/>
      <c r="II5579" s="425"/>
      <c r="IJ5579" s="425"/>
      <c r="IK5579" s="425"/>
      <c r="IL5579" s="425"/>
      <c r="IM5579" s="425"/>
      <c r="IN5579" s="425"/>
      <c r="IO5579" s="425"/>
      <c r="IP5579" s="425"/>
      <c r="IQ5579" s="425"/>
      <c r="IR5579" s="425"/>
      <c r="IS5579" s="425"/>
      <c r="IT5579" s="425"/>
      <c r="IU5579" s="425"/>
      <c r="IV5579" s="425"/>
    </row>
    <row r="5580" s="428" customFormat="1" ht="27.6" customHeight="1" spans="2:256">
      <c r="B5580" s="465"/>
      <c r="GH5580" s="425"/>
      <c r="GI5580" s="425"/>
      <c r="GJ5580" s="425"/>
      <c r="GK5580" s="425"/>
      <c r="GL5580" s="425"/>
      <c r="GM5580" s="425"/>
      <c r="GN5580" s="425"/>
      <c r="GO5580" s="425"/>
      <c r="GP5580" s="425"/>
      <c r="GQ5580" s="425"/>
      <c r="GR5580" s="425"/>
      <c r="GS5580" s="425"/>
      <c r="GT5580" s="425"/>
      <c r="GU5580" s="425"/>
      <c r="GV5580" s="425"/>
      <c r="GW5580" s="425"/>
      <c r="GX5580" s="425"/>
      <c r="GY5580" s="425"/>
      <c r="GZ5580" s="425"/>
      <c r="HA5580" s="425"/>
      <c r="HB5580" s="425"/>
      <c r="HC5580" s="425"/>
      <c r="HD5580" s="425"/>
      <c r="HE5580" s="425"/>
      <c r="HF5580" s="425"/>
      <c r="HG5580" s="425"/>
      <c r="HH5580" s="425"/>
      <c r="HI5580" s="425"/>
      <c r="HJ5580" s="425"/>
      <c r="HK5580" s="425"/>
      <c r="HL5580" s="425"/>
      <c r="HM5580" s="425"/>
      <c r="HN5580" s="425"/>
      <c r="HO5580" s="425"/>
      <c r="HP5580" s="425"/>
      <c r="HQ5580" s="425"/>
      <c r="HR5580" s="425"/>
      <c r="HS5580" s="425"/>
      <c r="HT5580" s="425"/>
      <c r="HU5580" s="425"/>
      <c r="HV5580" s="425"/>
      <c r="HW5580" s="425"/>
      <c r="HX5580" s="425"/>
      <c r="HY5580" s="425"/>
      <c r="HZ5580" s="425"/>
      <c r="IA5580" s="425"/>
      <c r="IB5580" s="425"/>
      <c r="IC5580" s="425"/>
      <c r="ID5580" s="425"/>
      <c r="IE5580" s="425"/>
      <c r="IF5580" s="425"/>
      <c r="IG5580" s="425"/>
      <c r="IH5580" s="425"/>
      <c r="II5580" s="425"/>
      <c r="IJ5580" s="425"/>
      <c r="IK5580" s="425"/>
      <c r="IL5580" s="425"/>
      <c r="IM5580" s="425"/>
      <c r="IN5580" s="425"/>
      <c r="IO5580" s="425"/>
      <c r="IP5580" s="425"/>
      <c r="IQ5580" s="425"/>
      <c r="IR5580" s="425"/>
      <c r="IS5580" s="425"/>
      <c r="IT5580" s="425"/>
      <c r="IU5580" s="425"/>
      <c r="IV5580" s="425"/>
    </row>
    <row r="5581" s="428" customFormat="1" ht="27.6" customHeight="1" spans="2:256">
      <c r="B5581" s="465"/>
      <c r="GH5581" s="425"/>
      <c r="GI5581" s="425"/>
      <c r="GJ5581" s="425"/>
      <c r="GK5581" s="425"/>
      <c r="GL5581" s="425"/>
      <c r="GM5581" s="425"/>
      <c r="GN5581" s="425"/>
      <c r="GO5581" s="425"/>
      <c r="GP5581" s="425"/>
      <c r="GQ5581" s="425"/>
      <c r="GR5581" s="425"/>
      <c r="GS5581" s="425"/>
      <c r="GT5581" s="425"/>
      <c r="GU5581" s="425"/>
      <c r="GV5581" s="425"/>
      <c r="GW5581" s="425"/>
      <c r="GX5581" s="425"/>
      <c r="GY5581" s="425"/>
      <c r="GZ5581" s="425"/>
      <c r="HA5581" s="425"/>
      <c r="HB5581" s="425"/>
      <c r="HC5581" s="425"/>
      <c r="HD5581" s="425"/>
      <c r="HE5581" s="425"/>
      <c r="HF5581" s="425"/>
      <c r="HG5581" s="425"/>
      <c r="HH5581" s="425"/>
      <c r="HI5581" s="425"/>
      <c r="HJ5581" s="425"/>
      <c r="HK5581" s="425"/>
      <c r="HL5581" s="425"/>
      <c r="HM5581" s="425"/>
      <c r="HN5581" s="425"/>
      <c r="HO5581" s="425"/>
      <c r="HP5581" s="425"/>
      <c r="HQ5581" s="425"/>
      <c r="HR5581" s="425"/>
      <c r="HS5581" s="425"/>
      <c r="HT5581" s="425"/>
      <c r="HU5581" s="425"/>
      <c r="HV5581" s="425"/>
      <c r="HW5581" s="425"/>
      <c r="HX5581" s="425"/>
      <c r="HY5581" s="425"/>
      <c r="HZ5581" s="425"/>
      <c r="IA5581" s="425"/>
      <c r="IB5581" s="425"/>
      <c r="IC5581" s="425"/>
      <c r="ID5581" s="425"/>
      <c r="IE5581" s="425"/>
      <c r="IF5581" s="425"/>
      <c r="IG5581" s="425"/>
      <c r="IH5581" s="425"/>
      <c r="II5581" s="425"/>
      <c r="IJ5581" s="425"/>
      <c r="IK5581" s="425"/>
      <c r="IL5581" s="425"/>
      <c r="IM5581" s="425"/>
      <c r="IN5581" s="425"/>
      <c r="IO5581" s="425"/>
      <c r="IP5581" s="425"/>
      <c r="IQ5581" s="425"/>
      <c r="IR5581" s="425"/>
      <c r="IS5581" s="425"/>
      <c r="IT5581" s="425"/>
      <c r="IU5581" s="425"/>
      <c r="IV5581" s="425"/>
    </row>
    <row r="5582" s="428" customFormat="1" ht="27.6" customHeight="1" spans="2:256">
      <c r="B5582" s="465"/>
      <c r="GH5582" s="425"/>
      <c r="GI5582" s="425"/>
      <c r="GJ5582" s="425"/>
      <c r="GK5582" s="425"/>
      <c r="GL5582" s="425"/>
      <c r="GM5582" s="425"/>
      <c r="GN5582" s="425"/>
      <c r="GO5582" s="425"/>
      <c r="GP5582" s="425"/>
      <c r="GQ5582" s="425"/>
      <c r="GR5582" s="425"/>
      <c r="GS5582" s="425"/>
      <c r="GT5582" s="425"/>
      <c r="GU5582" s="425"/>
      <c r="GV5582" s="425"/>
      <c r="GW5582" s="425"/>
      <c r="GX5582" s="425"/>
      <c r="GY5582" s="425"/>
      <c r="GZ5582" s="425"/>
      <c r="HA5582" s="425"/>
      <c r="HB5582" s="425"/>
      <c r="HC5582" s="425"/>
      <c r="HD5582" s="425"/>
      <c r="HE5582" s="425"/>
      <c r="HF5582" s="425"/>
      <c r="HG5582" s="425"/>
      <c r="HH5582" s="425"/>
      <c r="HI5582" s="425"/>
      <c r="HJ5582" s="425"/>
      <c r="HK5582" s="425"/>
      <c r="HL5582" s="425"/>
      <c r="HM5582" s="425"/>
      <c r="HN5582" s="425"/>
      <c r="HO5582" s="425"/>
      <c r="HP5582" s="425"/>
      <c r="HQ5582" s="425"/>
      <c r="HR5582" s="425"/>
      <c r="HS5582" s="425"/>
      <c r="HT5582" s="425"/>
      <c r="HU5582" s="425"/>
      <c r="HV5582" s="425"/>
      <c r="HW5582" s="425"/>
      <c r="HX5582" s="425"/>
      <c r="HY5582" s="425"/>
      <c r="HZ5582" s="425"/>
      <c r="IA5582" s="425"/>
      <c r="IB5582" s="425"/>
      <c r="IC5582" s="425"/>
      <c r="ID5582" s="425"/>
      <c r="IE5582" s="425"/>
      <c r="IF5582" s="425"/>
      <c r="IG5582" s="425"/>
      <c r="IH5582" s="425"/>
      <c r="II5582" s="425"/>
      <c r="IJ5582" s="425"/>
      <c r="IK5582" s="425"/>
      <c r="IL5582" s="425"/>
      <c r="IM5582" s="425"/>
      <c r="IN5582" s="425"/>
      <c r="IO5582" s="425"/>
      <c r="IP5582" s="425"/>
      <c r="IQ5582" s="425"/>
      <c r="IR5582" s="425"/>
      <c r="IS5582" s="425"/>
      <c r="IT5582" s="425"/>
      <c r="IU5582" s="425"/>
      <c r="IV5582" s="425"/>
    </row>
    <row r="5583" s="428" customFormat="1" ht="27.6" customHeight="1" spans="2:256">
      <c r="B5583" s="465"/>
      <c r="GH5583" s="425"/>
      <c r="GI5583" s="425"/>
      <c r="GJ5583" s="425"/>
      <c r="GK5583" s="425"/>
      <c r="GL5583" s="425"/>
      <c r="GM5583" s="425"/>
      <c r="GN5583" s="425"/>
      <c r="GO5583" s="425"/>
      <c r="GP5583" s="425"/>
      <c r="GQ5583" s="425"/>
      <c r="GR5583" s="425"/>
      <c r="GS5583" s="425"/>
      <c r="GT5583" s="425"/>
      <c r="GU5583" s="425"/>
      <c r="GV5583" s="425"/>
      <c r="GW5583" s="425"/>
      <c r="GX5583" s="425"/>
      <c r="GY5583" s="425"/>
      <c r="GZ5583" s="425"/>
      <c r="HA5583" s="425"/>
      <c r="HB5583" s="425"/>
      <c r="HC5583" s="425"/>
      <c r="HD5583" s="425"/>
      <c r="HE5583" s="425"/>
      <c r="HF5583" s="425"/>
      <c r="HG5583" s="425"/>
      <c r="HH5583" s="425"/>
      <c r="HI5583" s="425"/>
      <c r="HJ5583" s="425"/>
      <c r="HK5583" s="425"/>
      <c r="HL5583" s="425"/>
      <c r="HM5583" s="425"/>
      <c r="HN5583" s="425"/>
      <c r="HO5583" s="425"/>
      <c r="HP5583" s="425"/>
      <c r="HQ5583" s="425"/>
      <c r="HR5583" s="425"/>
      <c r="HS5583" s="425"/>
      <c r="HT5583" s="425"/>
      <c r="HU5583" s="425"/>
      <c r="HV5583" s="425"/>
      <c r="HW5583" s="425"/>
      <c r="HX5583" s="425"/>
      <c r="HY5583" s="425"/>
      <c r="HZ5583" s="425"/>
      <c r="IA5583" s="425"/>
      <c r="IB5583" s="425"/>
      <c r="IC5583" s="425"/>
      <c r="ID5583" s="425"/>
      <c r="IE5583" s="425"/>
      <c r="IF5583" s="425"/>
      <c r="IG5583" s="425"/>
      <c r="IH5583" s="425"/>
      <c r="II5583" s="425"/>
      <c r="IJ5583" s="425"/>
      <c r="IK5583" s="425"/>
      <c r="IL5583" s="425"/>
      <c r="IM5583" s="425"/>
      <c r="IN5583" s="425"/>
      <c r="IO5583" s="425"/>
      <c r="IP5583" s="425"/>
      <c r="IQ5583" s="425"/>
      <c r="IR5583" s="425"/>
      <c r="IS5583" s="425"/>
      <c r="IT5583" s="425"/>
      <c r="IU5583" s="425"/>
      <c r="IV5583" s="425"/>
    </row>
    <row r="5584" s="428" customFormat="1" ht="27.6" customHeight="1" spans="2:256">
      <c r="B5584" s="465"/>
      <c r="GH5584" s="425"/>
      <c r="GI5584" s="425"/>
      <c r="GJ5584" s="425"/>
      <c r="GK5584" s="425"/>
      <c r="GL5584" s="425"/>
      <c r="GM5584" s="425"/>
      <c r="GN5584" s="425"/>
      <c r="GO5584" s="425"/>
      <c r="GP5584" s="425"/>
      <c r="GQ5584" s="425"/>
      <c r="GR5584" s="425"/>
      <c r="GS5584" s="425"/>
      <c r="GT5584" s="425"/>
      <c r="GU5584" s="425"/>
      <c r="GV5584" s="425"/>
      <c r="GW5584" s="425"/>
      <c r="GX5584" s="425"/>
      <c r="GY5584" s="425"/>
      <c r="GZ5584" s="425"/>
      <c r="HA5584" s="425"/>
      <c r="HB5584" s="425"/>
      <c r="HC5584" s="425"/>
      <c r="HD5584" s="425"/>
      <c r="HE5584" s="425"/>
      <c r="HF5584" s="425"/>
      <c r="HG5584" s="425"/>
      <c r="HH5584" s="425"/>
      <c r="HI5584" s="425"/>
      <c r="HJ5584" s="425"/>
      <c r="HK5584" s="425"/>
      <c r="HL5584" s="425"/>
      <c r="HM5584" s="425"/>
      <c r="HN5584" s="425"/>
      <c r="HO5584" s="425"/>
      <c r="HP5584" s="425"/>
      <c r="HQ5584" s="425"/>
      <c r="HR5584" s="425"/>
      <c r="HS5584" s="425"/>
      <c r="HT5584" s="425"/>
      <c r="HU5584" s="425"/>
      <c r="HV5584" s="425"/>
      <c r="HW5584" s="425"/>
      <c r="HX5584" s="425"/>
      <c r="HY5584" s="425"/>
      <c r="HZ5584" s="425"/>
      <c r="IA5584" s="425"/>
      <c r="IB5584" s="425"/>
      <c r="IC5584" s="425"/>
      <c r="ID5584" s="425"/>
      <c r="IE5584" s="425"/>
      <c r="IF5584" s="425"/>
      <c r="IG5584" s="425"/>
      <c r="IH5584" s="425"/>
      <c r="II5584" s="425"/>
      <c r="IJ5584" s="425"/>
      <c r="IK5584" s="425"/>
      <c r="IL5584" s="425"/>
      <c r="IM5584" s="425"/>
      <c r="IN5584" s="425"/>
      <c r="IO5584" s="425"/>
      <c r="IP5584" s="425"/>
      <c r="IQ5584" s="425"/>
      <c r="IR5584" s="425"/>
      <c r="IS5584" s="425"/>
      <c r="IT5584" s="425"/>
      <c r="IU5584" s="425"/>
      <c r="IV5584" s="425"/>
    </row>
    <row r="5585" s="428" customFormat="1" ht="27.6" customHeight="1" spans="2:256">
      <c r="B5585" s="465"/>
      <c r="GH5585" s="425"/>
      <c r="GI5585" s="425"/>
      <c r="GJ5585" s="425"/>
      <c r="GK5585" s="425"/>
      <c r="GL5585" s="425"/>
      <c r="GM5585" s="425"/>
      <c r="GN5585" s="425"/>
      <c r="GO5585" s="425"/>
      <c r="GP5585" s="425"/>
      <c r="GQ5585" s="425"/>
      <c r="GR5585" s="425"/>
      <c r="GS5585" s="425"/>
      <c r="GT5585" s="425"/>
      <c r="GU5585" s="425"/>
      <c r="GV5585" s="425"/>
      <c r="GW5585" s="425"/>
      <c r="GX5585" s="425"/>
      <c r="GY5585" s="425"/>
      <c r="GZ5585" s="425"/>
      <c r="HA5585" s="425"/>
      <c r="HB5585" s="425"/>
      <c r="HC5585" s="425"/>
      <c r="HD5585" s="425"/>
      <c r="HE5585" s="425"/>
      <c r="HF5585" s="425"/>
      <c r="HG5585" s="425"/>
      <c r="HH5585" s="425"/>
      <c r="HI5585" s="425"/>
      <c r="HJ5585" s="425"/>
      <c r="HK5585" s="425"/>
      <c r="HL5585" s="425"/>
      <c r="HM5585" s="425"/>
      <c r="HN5585" s="425"/>
      <c r="HO5585" s="425"/>
      <c r="HP5585" s="425"/>
      <c r="HQ5585" s="425"/>
      <c r="HR5585" s="425"/>
      <c r="HS5585" s="425"/>
      <c r="HT5585" s="425"/>
      <c r="HU5585" s="425"/>
      <c r="HV5585" s="425"/>
      <c r="HW5585" s="425"/>
      <c r="HX5585" s="425"/>
      <c r="HY5585" s="425"/>
      <c r="HZ5585" s="425"/>
      <c r="IA5585" s="425"/>
      <c r="IB5585" s="425"/>
      <c r="IC5585" s="425"/>
      <c r="ID5585" s="425"/>
      <c r="IE5585" s="425"/>
      <c r="IF5585" s="425"/>
      <c r="IG5585" s="425"/>
      <c r="IH5585" s="425"/>
      <c r="II5585" s="425"/>
      <c r="IJ5585" s="425"/>
      <c r="IK5585" s="425"/>
      <c r="IL5585" s="425"/>
      <c r="IM5585" s="425"/>
      <c r="IN5585" s="425"/>
      <c r="IO5585" s="425"/>
      <c r="IP5585" s="425"/>
      <c r="IQ5585" s="425"/>
      <c r="IR5585" s="425"/>
      <c r="IS5585" s="425"/>
      <c r="IT5585" s="425"/>
      <c r="IU5585" s="425"/>
      <c r="IV5585" s="425"/>
    </row>
    <row r="5586" s="428" customFormat="1" ht="27.6" customHeight="1" spans="2:256">
      <c r="B5586" s="465"/>
      <c r="GH5586" s="425"/>
      <c r="GI5586" s="425"/>
      <c r="GJ5586" s="425"/>
      <c r="GK5586" s="425"/>
      <c r="GL5586" s="425"/>
      <c r="GM5586" s="425"/>
      <c r="GN5586" s="425"/>
      <c r="GO5586" s="425"/>
      <c r="GP5586" s="425"/>
      <c r="GQ5586" s="425"/>
      <c r="GR5586" s="425"/>
      <c r="GS5586" s="425"/>
      <c r="GT5586" s="425"/>
      <c r="GU5586" s="425"/>
      <c r="GV5586" s="425"/>
      <c r="GW5586" s="425"/>
      <c r="GX5586" s="425"/>
      <c r="GY5586" s="425"/>
      <c r="GZ5586" s="425"/>
      <c r="HA5586" s="425"/>
      <c r="HB5586" s="425"/>
      <c r="HC5586" s="425"/>
      <c r="HD5586" s="425"/>
      <c r="HE5586" s="425"/>
      <c r="HF5586" s="425"/>
      <c r="HG5586" s="425"/>
      <c r="HH5586" s="425"/>
      <c r="HI5586" s="425"/>
      <c r="HJ5586" s="425"/>
      <c r="HK5586" s="425"/>
      <c r="HL5586" s="425"/>
      <c r="HM5586" s="425"/>
      <c r="HN5586" s="425"/>
      <c r="HO5586" s="425"/>
      <c r="HP5586" s="425"/>
      <c r="HQ5586" s="425"/>
      <c r="HR5586" s="425"/>
      <c r="HS5586" s="425"/>
      <c r="HT5586" s="425"/>
      <c r="HU5586" s="425"/>
      <c r="HV5586" s="425"/>
      <c r="HW5586" s="425"/>
      <c r="HX5586" s="425"/>
      <c r="HY5586" s="425"/>
      <c r="HZ5586" s="425"/>
      <c r="IA5586" s="425"/>
      <c r="IB5586" s="425"/>
      <c r="IC5586" s="425"/>
      <c r="ID5586" s="425"/>
      <c r="IE5586" s="425"/>
      <c r="IF5586" s="425"/>
      <c r="IG5586" s="425"/>
      <c r="IH5586" s="425"/>
      <c r="II5586" s="425"/>
      <c r="IJ5586" s="425"/>
      <c r="IK5586" s="425"/>
      <c r="IL5586" s="425"/>
      <c r="IM5586" s="425"/>
      <c r="IN5586" s="425"/>
      <c r="IO5586" s="425"/>
      <c r="IP5586" s="425"/>
      <c r="IQ5586" s="425"/>
      <c r="IR5586" s="425"/>
      <c r="IS5586" s="425"/>
      <c r="IT5586" s="425"/>
      <c r="IU5586" s="425"/>
      <c r="IV5586" s="425"/>
    </row>
    <row r="5587" s="428" customFormat="1" ht="27.6" customHeight="1" spans="2:256">
      <c r="B5587" s="465"/>
      <c r="GH5587" s="425"/>
      <c r="GI5587" s="425"/>
      <c r="GJ5587" s="425"/>
      <c r="GK5587" s="425"/>
      <c r="GL5587" s="425"/>
      <c r="GM5587" s="425"/>
      <c r="GN5587" s="425"/>
      <c r="GO5587" s="425"/>
      <c r="GP5587" s="425"/>
      <c r="GQ5587" s="425"/>
      <c r="GR5587" s="425"/>
      <c r="GS5587" s="425"/>
      <c r="GT5587" s="425"/>
      <c r="GU5587" s="425"/>
      <c r="GV5587" s="425"/>
      <c r="GW5587" s="425"/>
      <c r="GX5587" s="425"/>
      <c r="GY5587" s="425"/>
      <c r="GZ5587" s="425"/>
      <c r="HA5587" s="425"/>
      <c r="HB5587" s="425"/>
      <c r="HC5587" s="425"/>
      <c r="HD5587" s="425"/>
      <c r="HE5587" s="425"/>
      <c r="HF5587" s="425"/>
      <c r="HG5587" s="425"/>
      <c r="HH5587" s="425"/>
      <c r="HI5587" s="425"/>
      <c r="HJ5587" s="425"/>
      <c r="HK5587" s="425"/>
      <c r="HL5587" s="425"/>
      <c r="HM5587" s="425"/>
      <c r="HN5587" s="425"/>
      <c r="HO5587" s="425"/>
      <c r="HP5587" s="425"/>
      <c r="HQ5587" s="425"/>
      <c r="HR5587" s="425"/>
      <c r="HS5587" s="425"/>
      <c r="HT5587" s="425"/>
      <c r="HU5587" s="425"/>
      <c r="HV5587" s="425"/>
      <c r="HW5587" s="425"/>
      <c r="HX5587" s="425"/>
      <c r="HY5587" s="425"/>
      <c r="HZ5587" s="425"/>
      <c r="IA5587" s="425"/>
      <c r="IB5587" s="425"/>
      <c r="IC5587" s="425"/>
      <c r="ID5587" s="425"/>
      <c r="IE5587" s="425"/>
      <c r="IF5587" s="425"/>
      <c r="IG5587" s="425"/>
      <c r="IH5587" s="425"/>
      <c r="II5587" s="425"/>
      <c r="IJ5587" s="425"/>
      <c r="IK5587" s="425"/>
      <c r="IL5587" s="425"/>
      <c r="IM5587" s="425"/>
      <c r="IN5587" s="425"/>
      <c r="IO5587" s="425"/>
      <c r="IP5587" s="425"/>
      <c r="IQ5587" s="425"/>
      <c r="IR5587" s="425"/>
      <c r="IS5587" s="425"/>
      <c r="IT5587" s="425"/>
      <c r="IU5587" s="425"/>
      <c r="IV5587" s="425"/>
    </row>
    <row r="5588" s="428" customFormat="1" ht="27.6" customHeight="1" spans="2:256">
      <c r="B5588" s="465"/>
      <c r="GH5588" s="425"/>
      <c r="GI5588" s="425"/>
      <c r="GJ5588" s="425"/>
      <c r="GK5588" s="425"/>
      <c r="GL5588" s="425"/>
      <c r="GM5588" s="425"/>
      <c r="GN5588" s="425"/>
      <c r="GO5588" s="425"/>
      <c r="GP5588" s="425"/>
      <c r="GQ5588" s="425"/>
      <c r="GR5588" s="425"/>
      <c r="GS5588" s="425"/>
      <c r="GT5588" s="425"/>
      <c r="GU5588" s="425"/>
      <c r="GV5588" s="425"/>
      <c r="GW5588" s="425"/>
      <c r="GX5588" s="425"/>
      <c r="GY5588" s="425"/>
      <c r="GZ5588" s="425"/>
      <c r="HA5588" s="425"/>
      <c r="HB5588" s="425"/>
      <c r="HC5588" s="425"/>
      <c r="HD5588" s="425"/>
      <c r="HE5588" s="425"/>
      <c r="HF5588" s="425"/>
      <c r="HG5588" s="425"/>
      <c r="HH5588" s="425"/>
      <c r="HI5588" s="425"/>
      <c r="HJ5588" s="425"/>
      <c r="HK5588" s="425"/>
      <c r="HL5588" s="425"/>
      <c r="HM5588" s="425"/>
      <c r="HN5588" s="425"/>
      <c r="HO5588" s="425"/>
      <c r="HP5588" s="425"/>
      <c r="HQ5588" s="425"/>
      <c r="HR5588" s="425"/>
      <c r="HS5588" s="425"/>
      <c r="HT5588" s="425"/>
      <c r="HU5588" s="425"/>
      <c r="HV5588" s="425"/>
      <c r="HW5588" s="425"/>
      <c r="HX5588" s="425"/>
      <c r="HY5588" s="425"/>
      <c r="HZ5588" s="425"/>
      <c r="IA5588" s="425"/>
      <c r="IB5588" s="425"/>
      <c r="IC5588" s="425"/>
      <c r="ID5588" s="425"/>
      <c r="IE5588" s="425"/>
      <c r="IF5588" s="425"/>
      <c r="IG5588" s="425"/>
      <c r="IH5588" s="425"/>
      <c r="II5588" s="425"/>
      <c r="IJ5588" s="425"/>
      <c r="IK5588" s="425"/>
      <c r="IL5588" s="425"/>
      <c r="IM5588" s="425"/>
      <c r="IN5588" s="425"/>
      <c r="IO5588" s="425"/>
      <c r="IP5588" s="425"/>
      <c r="IQ5588" s="425"/>
      <c r="IR5588" s="425"/>
      <c r="IS5588" s="425"/>
      <c r="IT5588" s="425"/>
      <c r="IU5588" s="425"/>
      <c r="IV5588" s="425"/>
    </row>
    <row r="5589" s="428" customFormat="1" ht="27.6" customHeight="1" spans="2:256">
      <c r="B5589" s="465"/>
      <c r="GH5589" s="425"/>
      <c r="GI5589" s="425"/>
      <c r="GJ5589" s="425"/>
      <c r="GK5589" s="425"/>
      <c r="GL5589" s="425"/>
      <c r="GM5589" s="425"/>
      <c r="GN5589" s="425"/>
      <c r="GO5589" s="425"/>
      <c r="GP5589" s="425"/>
      <c r="GQ5589" s="425"/>
      <c r="GR5589" s="425"/>
      <c r="GS5589" s="425"/>
      <c r="GT5589" s="425"/>
      <c r="GU5589" s="425"/>
      <c r="GV5589" s="425"/>
      <c r="GW5589" s="425"/>
      <c r="GX5589" s="425"/>
      <c r="GY5589" s="425"/>
      <c r="GZ5589" s="425"/>
      <c r="HA5589" s="425"/>
      <c r="HB5589" s="425"/>
      <c r="HC5589" s="425"/>
      <c r="HD5589" s="425"/>
      <c r="HE5589" s="425"/>
      <c r="HF5589" s="425"/>
      <c r="HG5589" s="425"/>
      <c r="HH5589" s="425"/>
      <c r="HI5589" s="425"/>
      <c r="HJ5589" s="425"/>
      <c r="HK5589" s="425"/>
      <c r="HL5589" s="425"/>
      <c r="HM5589" s="425"/>
      <c r="HN5589" s="425"/>
      <c r="HO5589" s="425"/>
      <c r="HP5589" s="425"/>
      <c r="HQ5589" s="425"/>
      <c r="HR5589" s="425"/>
      <c r="HS5589" s="425"/>
      <c r="HT5589" s="425"/>
      <c r="HU5589" s="425"/>
      <c r="HV5589" s="425"/>
      <c r="HW5589" s="425"/>
      <c r="HX5589" s="425"/>
      <c r="HY5589" s="425"/>
      <c r="HZ5589" s="425"/>
      <c r="IA5589" s="425"/>
      <c r="IB5589" s="425"/>
      <c r="IC5589" s="425"/>
      <c r="ID5589" s="425"/>
      <c r="IE5589" s="425"/>
      <c r="IF5589" s="425"/>
      <c r="IG5589" s="425"/>
      <c r="IH5589" s="425"/>
      <c r="II5589" s="425"/>
      <c r="IJ5589" s="425"/>
      <c r="IK5589" s="425"/>
      <c r="IL5589" s="425"/>
      <c r="IM5589" s="425"/>
      <c r="IN5589" s="425"/>
      <c r="IO5589" s="425"/>
      <c r="IP5589" s="425"/>
      <c r="IQ5589" s="425"/>
      <c r="IR5589" s="425"/>
      <c r="IS5589" s="425"/>
      <c r="IT5589" s="425"/>
      <c r="IU5589" s="425"/>
      <c r="IV5589" s="425"/>
    </row>
    <row r="5590" s="428" customFormat="1" ht="27.6" customHeight="1" spans="2:256">
      <c r="B5590" s="465"/>
      <c r="GH5590" s="425"/>
      <c r="GI5590" s="425"/>
      <c r="GJ5590" s="425"/>
      <c r="GK5590" s="425"/>
      <c r="GL5590" s="425"/>
      <c r="GM5590" s="425"/>
      <c r="GN5590" s="425"/>
      <c r="GO5590" s="425"/>
      <c r="GP5590" s="425"/>
      <c r="GQ5590" s="425"/>
      <c r="GR5590" s="425"/>
      <c r="GS5590" s="425"/>
      <c r="GT5590" s="425"/>
      <c r="GU5590" s="425"/>
      <c r="GV5590" s="425"/>
      <c r="GW5590" s="425"/>
      <c r="GX5590" s="425"/>
      <c r="GY5590" s="425"/>
      <c r="GZ5590" s="425"/>
      <c r="HA5590" s="425"/>
      <c r="HB5590" s="425"/>
      <c r="HC5590" s="425"/>
      <c r="HD5590" s="425"/>
      <c r="HE5590" s="425"/>
      <c r="HF5590" s="425"/>
      <c r="HG5590" s="425"/>
      <c r="HH5590" s="425"/>
      <c r="HI5590" s="425"/>
      <c r="HJ5590" s="425"/>
      <c r="HK5590" s="425"/>
      <c r="HL5590" s="425"/>
      <c r="HM5590" s="425"/>
      <c r="HN5590" s="425"/>
      <c r="HO5590" s="425"/>
      <c r="HP5590" s="425"/>
      <c r="HQ5590" s="425"/>
      <c r="HR5590" s="425"/>
      <c r="HS5590" s="425"/>
      <c r="HT5590" s="425"/>
      <c r="HU5590" s="425"/>
      <c r="HV5590" s="425"/>
      <c r="HW5590" s="425"/>
      <c r="HX5590" s="425"/>
      <c r="HY5590" s="425"/>
      <c r="HZ5590" s="425"/>
      <c r="IA5590" s="425"/>
      <c r="IB5590" s="425"/>
      <c r="IC5590" s="425"/>
      <c r="ID5590" s="425"/>
      <c r="IE5590" s="425"/>
      <c r="IF5590" s="425"/>
      <c r="IG5590" s="425"/>
      <c r="IH5590" s="425"/>
      <c r="II5590" s="425"/>
      <c r="IJ5590" s="425"/>
      <c r="IK5590" s="425"/>
      <c r="IL5590" s="425"/>
      <c r="IM5590" s="425"/>
      <c r="IN5590" s="425"/>
      <c r="IO5590" s="425"/>
      <c r="IP5590" s="425"/>
      <c r="IQ5590" s="425"/>
      <c r="IR5590" s="425"/>
      <c r="IS5590" s="425"/>
      <c r="IT5590" s="425"/>
      <c r="IU5590" s="425"/>
      <c r="IV5590" s="425"/>
    </row>
    <row r="5591" s="428" customFormat="1" ht="27.6" customHeight="1" spans="2:256">
      <c r="B5591" s="465"/>
      <c r="GH5591" s="425"/>
      <c r="GI5591" s="425"/>
      <c r="GJ5591" s="425"/>
      <c r="GK5591" s="425"/>
      <c r="GL5591" s="425"/>
      <c r="GM5591" s="425"/>
      <c r="GN5591" s="425"/>
      <c r="GO5591" s="425"/>
      <c r="GP5591" s="425"/>
      <c r="GQ5591" s="425"/>
      <c r="GR5591" s="425"/>
      <c r="GS5591" s="425"/>
      <c r="GT5591" s="425"/>
      <c r="GU5591" s="425"/>
      <c r="GV5591" s="425"/>
      <c r="GW5591" s="425"/>
      <c r="GX5591" s="425"/>
      <c r="GY5591" s="425"/>
      <c r="GZ5591" s="425"/>
      <c r="HA5591" s="425"/>
      <c r="HB5591" s="425"/>
      <c r="HC5591" s="425"/>
      <c r="HD5591" s="425"/>
      <c r="HE5591" s="425"/>
      <c r="HF5591" s="425"/>
      <c r="HG5591" s="425"/>
      <c r="HH5591" s="425"/>
      <c r="HI5591" s="425"/>
      <c r="HJ5591" s="425"/>
      <c r="HK5591" s="425"/>
      <c r="HL5591" s="425"/>
      <c r="HM5591" s="425"/>
      <c r="HN5591" s="425"/>
      <c r="HO5591" s="425"/>
      <c r="HP5591" s="425"/>
      <c r="HQ5591" s="425"/>
      <c r="HR5591" s="425"/>
      <c r="HS5591" s="425"/>
      <c r="HT5591" s="425"/>
      <c r="HU5591" s="425"/>
      <c r="HV5591" s="425"/>
      <c r="HW5591" s="425"/>
      <c r="HX5591" s="425"/>
      <c r="HY5591" s="425"/>
      <c r="HZ5591" s="425"/>
      <c r="IA5591" s="425"/>
      <c r="IB5591" s="425"/>
      <c r="IC5591" s="425"/>
      <c r="ID5591" s="425"/>
      <c r="IE5591" s="425"/>
      <c r="IF5591" s="425"/>
      <c r="IG5591" s="425"/>
      <c r="IH5591" s="425"/>
      <c r="II5591" s="425"/>
      <c r="IJ5591" s="425"/>
      <c r="IK5591" s="425"/>
      <c r="IL5591" s="425"/>
      <c r="IM5591" s="425"/>
      <c r="IN5591" s="425"/>
      <c r="IO5591" s="425"/>
      <c r="IP5591" s="425"/>
      <c r="IQ5591" s="425"/>
      <c r="IR5591" s="425"/>
      <c r="IS5591" s="425"/>
      <c r="IT5591" s="425"/>
      <c r="IU5591" s="425"/>
      <c r="IV5591" s="425"/>
    </row>
    <row r="5592" s="428" customFormat="1" ht="27.6" customHeight="1" spans="2:256">
      <c r="B5592" s="465"/>
      <c r="GH5592" s="425"/>
      <c r="GI5592" s="425"/>
      <c r="GJ5592" s="425"/>
      <c r="GK5592" s="425"/>
      <c r="GL5592" s="425"/>
      <c r="GM5592" s="425"/>
      <c r="GN5592" s="425"/>
      <c r="GO5592" s="425"/>
      <c r="GP5592" s="425"/>
      <c r="GQ5592" s="425"/>
      <c r="GR5592" s="425"/>
      <c r="GS5592" s="425"/>
      <c r="GT5592" s="425"/>
      <c r="GU5592" s="425"/>
      <c r="GV5592" s="425"/>
      <c r="GW5592" s="425"/>
      <c r="GX5592" s="425"/>
      <c r="GY5592" s="425"/>
      <c r="GZ5592" s="425"/>
      <c r="HA5592" s="425"/>
      <c r="HB5592" s="425"/>
      <c r="HC5592" s="425"/>
      <c r="HD5592" s="425"/>
      <c r="HE5592" s="425"/>
      <c r="HF5592" s="425"/>
      <c r="HG5592" s="425"/>
      <c r="HH5592" s="425"/>
      <c r="HI5592" s="425"/>
      <c r="HJ5592" s="425"/>
      <c r="HK5592" s="425"/>
      <c r="HL5592" s="425"/>
      <c r="HM5592" s="425"/>
      <c r="HN5592" s="425"/>
      <c r="HO5592" s="425"/>
      <c r="HP5592" s="425"/>
      <c r="HQ5592" s="425"/>
      <c r="HR5592" s="425"/>
      <c r="HS5592" s="425"/>
      <c r="HT5592" s="425"/>
      <c r="HU5592" s="425"/>
      <c r="HV5592" s="425"/>
      <c r="HW5592" s="425"/>
      <c r="HX5592" s="425"/>
      <c r="HY5592" s="425"/>
      <c r="HZ5592" s="425"/>
      <c r="IA5592" s="425"/>
      <c r="IB5592" s="425"/>
      <c r="IC5592" s="425"/>
      <c r="ID5592" s="425"/>
      <c r="IE5592" s="425"/>
      <c r="IF5592" s="425"/>
      <c r="IG5592" s="425"/>
      <c r="IH5592" s="425"/>
      <c r="II5592" s="425"/>
      <c r="IJ5592" s="425"/>
      <c r="IK5592" s="425"/>
      <c r="IL5592" s="425"/>
      <c r="IM5592" s="425"/>
      <c r="IN5592" s="425"/>
      <c r="IO5592" s="425"/>
      <c r="IP5592" s="425"/>
      <c r="IQ5592" s="425"/>
      <c r="IR5592" s="425"/>
      <c r="IS5592" s="425"/>
      <c r="IT5592" s="425"/>
      <c r="IU5592" s="425"/>
      <c r="IV5592" s="425"/>
    </row>
    <row r="5593" s="428" customFormat="1" ht="27.6" customHeight="1" spans="2:256">
      <c r="B5593" s="465"/>
      <c r="GH5593" s="425"/>
      <c r="GI5593" s="425"/>
      <c r="GJ5593" s="425"/>
      <c r="GK5593" s="425"/>
      <c r="GL5593" s="425"/>
      <c r="GM5593" s="425"/>
      <c r="GN5593" s="425"/>
      <c r="GO5593" s="425"/>
      <c r="GP5593" s="425"/>
      <c r="GQ5593" s="425"/>
      <c r="GR5593" s="425"/>
      <c r="GS5593" s="425"/>
      <c r="GT5593" s="425"/>
      <c r="GU5593" s="425"/>
      <c r="GV5593" s="425"/>
      <c r="GW5593" s="425"/>
      <c r="GX5593" s="425"/>
      <c r="GY5593" s="425"/>
      <c r="GZ5593" s="425"/>
      <c r="HA5593" s="425"/>
      <c r="HB5593" s="425"/>
      <c r="HC5593" s="425"/>
      <c r="HD5593" s="425"/>
      <c r="HE5593" s="425"/>
      <c r="HF5593" s="425"/>
      <c r="HG5593" s="425"/>
      <c r="HH5593" s="425"/>
      <c r="HI5593" s="425"/>
      <c r="HJ5593" s="425"/>
      <c r="HK5593" s="425"/>
      <c r="HL5593" s="425"/>
      <c r="HM5593" s="425"/>
      <c r="HN5593" s="425"/>
      <c r="HO5593" s="425"/>
      <c r="HP5593" s="425"/>
      <c r="HQ5593" s="425"/>
      <c r="HR5593" s="425"/>
      <c r="HS5593" s="425"/>
      <c r="HT5593" s="425"/>
      <c r="HU5593" s="425"/>
      <c r="HV5593" s="425"/>
      <c r="HW5593" s="425"/>
      <c r="HX5593" s="425"/>
      <c r="HY5593" s="425"/>
      <c r="HZ5593" s="425"/>
      <c r="IA5593" s="425"/>
      <c r="IB5593" s="425"/>
      <c r="IC5593" s="425"/>
      <c r="ID5593" s="425"/>
      <c r="IE5593" s="425"/>
      <c r="IF5593" s="425"/>
      <c r="IG5593" s="425"/>
      <c r="IH5593" s="425"/>
      <c r="II5593" s="425"/>
      <c r="IJ5593" s="425"/>
      <c r="IK5593" s="425"/>
      <c r="IL5593" s="425"/>
      <c r="IM5593" s="425"/>
      <c r="IN5593" s="425"/>
      <c r="IO5593" s="425"/>
      <c r="IP5593" s="425"/>
      <c r="IQ5593" s="425"/>
      <c r="IR5593" s="425"/>
      <c r="IS5593" s="425"/>
      <c r="IT5593" s="425"/>
      <c r="IU5593" s="425"/>
      <c r="IV5593" s="425"/>
    </row>
    <row r="5594" s="428" customFormat="1" ht="27.6" customHeight="1" spans="2:256">
      <c r="B5594" s="465"/>
      <c r="GH5594" s="425"/>
      <c r="GI5594" s="425"/>
      <c r="GJ5594" s="425"/>
      <c r="GK5594" s="425"/>
      <c r="GL5594" s="425"/>
      <c r="GM5594" s="425"/>
      <c r="GN5594" s="425"/>
      <c r="GO5594" s="425"/>
      <c r="GP5594" s="425"/>
      <c r="GQ5594" s="425"/>
      <c r="GR5594" s="425"/>
      <c r="GS5594" s="425"/>
      <c r="GT5594" s="425"/>
      <c r="GU5594" s="425"/>
      <c r="GV5594" s="425"/>
      <c r="GW5594" s="425"/>
      <c r="GX5594" s="425"/>
      <c r="GY5594" s="425"/>
      <c r="GZ5594" s="425"/>
      <c r="HA5594" s="425"/>
      <c r="HB5594" s="425"/>
      <c r="HC5594" s="425"/>
      <c r="HD5594" s="425"/>
      <c r="HE5594" s="425"/>
      <c r="HF5594" s="425"/>
      <c r="HG5594" s="425"/>
      <c r="HH5594" s="425"/>
      <c r="HI5594" s="425"/>
      <c r="HJ5594" s="425"/>
      <c r="HK5594" s="425"/>
      <c r="HL5594" s="425"/>
      <c r="HM5594" s="425"/>
      <c r="HN5594" s="425"/>
      <c r="HO5594" s="425"/>
      <c r="HP5594" s="425"/>
      <c r="HQ5594" s="425"/>
      <c r="HR5594" s="425"/>
      <c r="HS5594" s="425"/>
      <c r="HT5594" s="425"/>
      <c r="HU5594" s="425"/>
      <c r="HV5594" s="425"/>
      <c r="HW5594" s="425"/>
      <c r="HX5594" s="425"/>
      <c r="HY5594" s="425"/>
      <c r="HZ5594" s="425"/>
      <c r="IA5594" s="425"/>
      <c r="IB5594" s="425"/>
      <c r="IC5594" s="425"/>
      <c r="ID5594" s="425"/>
      <c r="IE5594" s="425"/>
      <c r="IF5594" s="425"/>
      <c r="IG5594" s="425"/>
      <c r="IH5594" s="425"/>
      <c r="II5594" s="425"/>
      <c r="IJ5594" s="425"/>
      <c r="IK5594" s="425"/>
      <c r="IL5594" s="425"/>
      <c r="IM5594" s="425"/>
      <c r="IN5594" s="425"/>
      <c r="IO5594" s="425"/>
      <c r="IP5594" s="425"/>
      <c r="IQ5594" s="425"/>
      <c r="IR5594" s="425"/>
      <c r="IS5594" s="425"/>
      <c r="IT5594" s="425"/>
      <c r="IU5594" s="425"/>
      <c r="IV5594" s="425"/>
    </row>
    <row r="5595" s="428" customFormat="1" ht="27.6" customHeight="1" spans="2:256">
      <c r="B5595" s="465"/>
      <c r="GH5595" s="425"/>
      <c r="GI5595" s="425"/>
      <c r="GJ5595" s="425"/>
      <c r="GK5595" s="425"/>
      <c r="GL5595" s="425"/>
      <c r="GM5595" s="425"/>
      <c r="GN5595" s="425"/>
      <c r="GO5595" s="425"/>
      <c r="GP5595" s="425"/>
      <c r="GQ5595" s="425"/>
      <c r="GR5595" s="425"/>
      <c r="GS5595" s="425"/>
      <c r="GT5595" s="425"/>
      <c r="GU5595" s="425"/>
      <c r="GV5595" s="425"/>
      <c r="GW5595" s="425"/>
      <c r="GX5595" s="425"/>
      <c r="GY5595" s="425"/>
      <c r="GZ5595" s="425"/>
      <c r="HA5595" s="425"/>
      <c r="HB5595" s="425"/>
      <c r="HC5595" s="425"/>
      <c r="HD5595" s="425"/>
      <c r="HE5595" s="425"/>
      <c r="HF5595" s="425"/>
      <c r="HG5595" s="425"/>
      <c r="HH5595" s="425"/>
      <c r="HI5595" s="425"/>
      <c r="HJ5595" s="425"/>
      <c r="HK5595" s="425"/>
      <c r="HL5595" s="425"/>
      <c r="HM5595" s="425"/>
      <c r="HN5595" s="425"/>
      <c r="HO5595" s="425"/>
      <c r="HP5595" s="425"/>
      <c r="HQ5595" s="425"/>
      <c r="HR5595" s="425"/>
      <c r="HS5595" s="425"/>
      <c r="HT5595" s="425"/>
      <c r="HU5595" s="425"/>
      <c r="HV5595" s="425"/>
      <c r="HW5595" s="425"/>
      <c r="HX5595" s="425"/>
      <c r="HY5595" s="425"/>
      <c r="HZ5595" s="425"/>
      <c r="IA5595" s="425"/>
      <c r="IB5595" s="425"/>
      <c r="IC5595" s="425"/>
      <c r="ID5595" s="425"/>
      <c r="IE5595" s="425"/>
      <c r="IF5595" s="425"/>
      <c r="IG5595" s="425"/>
      <c r="IH5595" s="425"/>
      <c r="II5595" s="425"/>
      <c r="IJ5595" s="425"/>
      <c r="IK5595" s="425"/>
      <c r="IL5595" s="425"/>
      <c r="IM5595" s="425"/>
      <c r="IN5595" s="425"/>
      <c r="IO5595" s="425"/>
      <c r="IP5595" s="425"/>
      <c r="IQ5595" s="425"/>
      <c r="IR5595" s="425"/>
      <c r="IS5595" s="425"/>
      <c r="IT5595" s="425"/>
      <c r="IU5595" s="425"/>
      <c r="IV5595" s="425"/>
    </row>
    <row r="5596" s="428" customFormat="1" ht="27.6" customHeight="1" spans="2:256">
      <c r="B5596" s="465"/>
      <c r="GH5596" s="425"/>
      <c r="GI5596" s="425"/>
      <c r="GJ5596" s="425"/>
      <c r="GK5596" s="425"/>
      <c r="GL5596" s="425"/>
      <c r="GM5596" s="425"/>
      <c r="GN5596" s="425"/>
      <c r="GO5596" s="425"/>
      <c r="GP5596" s="425"/>
      <c r="GQ5596" s="425"/>
      <c r="GR5596" s="425"/>
      <c r="GS5596" s="425"/>
      <c r="GT5596" s="425"/>
      <c r="GU5596" s="425"/>
      <c r="GV5596" s="425"/>
      <c r="GW5596" s="425"/>
      <c r="GX5596" s="425"/>
      <c r="GY5596" s="425"/>
      <c r="GZ5596" s="425"/>
      <c r="HA5596" s="425"/>
      <c r="HB5596" s="425"/>
      <c r="HC5596" s="425"/>
      <c r="HD5596" s="425"/>
      <c r="HE5596" s="425"/>
      <c r="HF5596" s="425"/>
      <c r="HG5596" s="425"/>
      <c r="HH5596" s="425"/>
      <c r="HI5596" s="425"/>
      <c r="HJ5596" s="425"/>
      <c r="HK5596" s="425"/>
      <c r="HL5596" s="425"/>
      <c r="HM5596" s="425"/>
      <c r="HN5596" s="425"/>
      <c r="HO5596" s="425"/>
      <c r="HP5596" s="425"/>
      <c r="HQ5596" s="425"/>
      <c r="HR5596" s="425"/>
      <c r="HS5596" s="425"/>
      <c r="HT5596" s="425"/>
      <c r="HU5596" s="425"/>
      <c r="HV5596" s="425"/>
      <c r="HW5596" s="425"/>
      <c r="HX5596" s="425"/>
      <c r="HY5596" s="425"/>
      <c r="HZ5596" s="425"/>
      <c r="IA5596" s="425"/>
      <c r="IB5596" s="425"/>
      <c r="IC5596" s="425"/>
      <c r="ID5596" s="425"/>
      <c r="IE5596" s="425"/>
      <c r="IF5596" s="425"/>
      <c r="IG5596" s="425"/>
      <c r="IH5596" s="425"/>
      <c r="II5596" s="425"/>
      <c r="IJ5596" s="425"/>
      <c r="IK5596" s="425"/>
      <c r="IL5596" s="425"/>
      <c r="IM5596" s="425"/>
      <c r="IN5596" s="425"/>
      <c r="IO5596" s="425"/>
      <c r="IP5596" s="425"/>
      <c r="IQ5596" s="425"/>
      <c r="IR5596" s="425"/>
      <c r="IS5596" s="425"/>
      <c r="IT5596" s="425"/>
      <c r="IU5596" s="425"/>
      <c r="IV5596" s="425"/>
    </row>
    <row r="5597" s="428" customFormat="1" ht="27.6" customHeight="1" spans="2:256">
      <c r="B5597" s="465"/>
      <c r="GH5597" s="425"/>
      <c r="GI5597" s="425"/>
      <c r="GJ5597" s="425"/>
      <c r="GK5597" s="425"/>
      <c r="GL5597" s="425"/>
      <c r="GM5597" s="425"/>
      <c r="GN5597" s="425"/>
      <c r="GO5597" s="425"/>
      <c r="GP5597" s="425"/>
      <c r="GQ5597" s="425"/>
      <c r="GR5597" s="425"/>
      <c r="GS5597" s="425"/>
      <c r="GT5597" s="425"/>
      <c r="GU5597" s="425"/>
      <c r="GV5597" s="425"/>
      <c r="GW5597" s="425"/>
      <c r="GX5597" s="425"/>
      <c r="GY5597" s="425"/>
      <c r="GZ5597" s="425"/>
      <c r="HA5597" s="425"/>
      <c r="HB5597" s="425"/>
      <c r="HC5597" s="425"/>
      <c r="HD5597" s="425"/>
      <c r="HE5597" s="425"/>
      <c r="HF5597" s="425"/>
      <c r="HG5597" s="425"/>
      <c r="HH5597" s="425"/>
      <c r="HI5597" s="425"/>
      <c r="HJ5597" s="425"/>
      <c r="HK5597" s="425"/>
      <c r="HL5597" s="425"/>
      <c r="HM5597" s="425"/>
      <c r="HN5597" s="425"/>
      <c r="HO5597" s="425"/>
      <c r="HP5597" s="425"/>
      <c r="HQ5597" s="425"/>
      <c r="HR5597" s="425"/>
      <c r="HS5597" s="425"/>
      <c r="HT5597" s="425"/>
      <c r="HU5597" s="425"/>
      <c r="HV5597" s="425"/>
      <c r="HW5597" s="425"/>
      <c r="HX5597" s="425"/>
      <c r="HY5597" s="425"/>
      <c r="HZ5597" s="425"/>
      <c r="IA5597" s="425"/>
      <c r="IB5597" s="425"/>
      <c r="IC5597" s="425"/>
      <c r="ID5597" s="425"/>
      <c r="IE5597" s="425"/>
      <c r="IF5597" s="425"/>
      <c r="IG5597" s="425"/>
      <c r="IH5597" s="425"/>
      <c r="II5597" s="425"/>
      <c r="IJ5597" s="425"/>
      <c r="IK5597" s="425"/>
      <c r="IL5597" s="425"/>
      <c r="IM5597" s="425"/>
      <c r="IN5597" s="425"/>
      <c r="IO5597" s="425"/>
      <c r="IP5597" s="425"/>
      <c r="IQ5597" s="425"/>
      <c r="IR5597" s="425"/>
      <c r="IS5597" s="425"/>
      <c r="IT5597" s="425"/>
      <c r="IU5597" s="425"/>
      <c r="IV5597" s="425"/>
    </row>
    <row r="5598" s="428" customFormat="1" ht="27.6" customHeight="1" spans="2:256">
      <c r="B5598" s="465"/>
      <c r="GH5598" s="425"/>
      <c r="GI5598" s="425"/>
      <c r="GJ5598" s="425"/>
      <c r="GK5598" s="425"/>
      <c r="GL5598" s="425"/>
      <c r="GM5598" s="425"/>
      <c r="GN5598" s="425"/>
      <c r="GO5598" s="425"/>
      <c r="GP5598" s="425"/>
      <c r="GQ5598" s="425"/>
      <c r="GR5598" s="425"/>
      <c r="GS5598" s="425"/>
      <c r="GT5598" s="425"/>
      <c r="GU5598" s="425"/>
      <c r="GV5598" s="425"/>
      <c r="GW5598" s="425"/>
      <c r="GX5598" s="425"/>
      <c r="GY5598" s="425"/>
      <c r="GZ5598" s="425"/>
      <c r="HA5598" s="425"/>
      <c r="HB5598" s="425"/>
      <c r="HC5598" s="425"/>
      <c r="HD5598" s="425"/>
      <c r="HE5598" s="425"/>
      <c r="HF5598" s="425"/>
      <c r="HG5598" s="425"/>
      <c r="HH5598" s="425"/>
      <c r="HI5598" s="425"/>
      <c r="HJ5598" s="425"/>
      <c r="HK5598" s="425"/>
      <c r="HL5598" s="425"/>
      <c r="HM5598" s="425"/>
      <c r="HN5598" s="425"/>
      <c r="HO5598" s="425"/>
      <c r="HP5598" s="425"/>
      <c r="HQ5598" s="425"/>
      <c r="HR5598" s="425"/>
      <c r="HS5598" s="425"/>
      <c r="HT5598" s="425"/>
      <c r="HU5598" s="425"/>
      <c r="HV5598" s="425"/>
      <c r="HW5598" s="425"/>
      <c r="HX5598" s="425"/>
      <c r="HY5598" s="425"/>
      <c r="HZ5598" s="425"/>
      <c r="IA5598" s="425"/>
      <c r="IB5598" s="425"/>
      <c r="IC5598" s="425"/>
      <c r="ID5598" s="425"/>
      <c r="IE5598" s="425"/>
      <c r="IF5598" s="425"/>
      <c r="IG5598" s="425"/>
      <c r="IH5598" s="425"/>
      <c r="II5598" s="425"/>
      <c r="IJ5598" s="425"/>
      <c r="IK5598" s="425"/>
      <c r="IL5598" s="425"/>
      <c r="IM5598" s="425"/>
      <c r="IN5598" s="425"/>
      <c r="IO5598" s="425"/>
      <c r="IP5598" s="425"/>
      <c r="IQ5598" s="425"/>
      <c r="IR5598" s="425"/>
      <c r="IS5598" s="425"/>
      <c r="IT5598" s="425"/>
      <c r="IU5598" s="425"/>
      <c r="IV5598" s="425"/>
    </row>
    <row r="5599" s="428" customFormat="1" ht="27.6" customHeight="1" spans="2:256">
      <c r="B5599" s="465"/>
      <c r="GH5599" s="425"/>
      <c r="GI5599" s="425"/>
      <c r="GJ5599" s="425"/>
      <c r="GK5599" s="425"/>
      <c r="GL5599" s="425"/>
      <c r="GM5599" s="425"/>
      <c r="GN5599" s="425"/>
      <c r="GO5599" s="425"/>
      <c r="GP5599" s="425"/>
      <c r="GQ5599" s="425"/>
      <c r="GR5599" s="425"/>
      <c r="GS5599" s="425"/>
      <c r="GT5599" s="425"/>
      <c r="GU5599" s="425"/>
      <c r="GV5599" s="425"/>
      <c r="GW5599" s="425"/>
      <c r="GX5599" s="425"/>
      <c r="GY5599" s="425"/>
      <c r="GZ5599" s="425"/>
      <c r="HA5599" s="425"/>
      <c r="HB5599" s="425"/>
      <c r="HC5599" s="425"/>
      <c r="HD5599" s="425"/>
      <c r="HE5599" s="425"/>
      <c r="HF5599" s="425"/>
      <c r="HG5599" s="425"/>
      <c r="HH5599" s="425"/>
      <c r="HI5599" s="425"/>
      <c r="HJ5599" s="425"/>
      <c r="HK5599" s="425"/>
      <c r="HL5599" s="425"/>
      <c r="HM5599" s="425"/>
      <c r="HN5599" s="425"/>
      <c r="HO5599" s="425"/>
      <c r="HP5599" s="425"/>
      <c r="HQ5599" s="425"/>
      <c r="HR5599" s="425"/>
      <c r="HS5599" s="425"/>
      <c r="HT5599" s="425"/>
      <c r="HU5599" s="425"/>
      <c r="HV5599" s="425"/>
      <c r="HW5599" s="425"/>
      <c r="HX5599" s="425"/>
      <c r="HY5599" s="425"/>
      <c r="HZ5599" s="425"/>
      <c r="IA5599" s="425"/>
      <c r="IB5599" s="425"/>
      <c r="IC5599" s="425"/>
      <c r="ID5599" s="425"/>
      <c r="IE5599" s="425"/>
      <c r="IF5599" s="425"/>
      <c r="IG5599" s="425"/>
      <c r="IH5599" s="425"/>
      <c r="II5599" s="425"/>
      <c r="IJ5599" s="425"/>
      <c r="IK5599" s="425"/>
      <c r="IL5599" s="425"/>
      <c r="IM5599" s="425"/>
      <c r="IN5599" s="425"/>
      <c r="IO5599" s="425"/>
      <c r="IP5599" s="425"/>
      <c r="IQ5599" s="425"/>
      <c r="IR5599" s="425"/>
      <c r="IS5599" s="425"/>
      <c r="IT5599" s="425"/>
      <c r="IU5599" s="425"/>
      <c r="IV5599" s="425"/>
    </row>
    <row r="5600" s="428" customFormat="1" ht="27.6" customHeight="1" spans="2:256">
      <c r="B5600" s="465"/>
      <c r="GH5600" s="425"/>
      <c r="GI5600" s="425"/>
      <c r="GJ5600" s="425"/>
      <c r="GK5600" s="425"/>
      <c r="GL5600" s="425"/>
      <c r="GM5600" s="425"/>
      <c r="GN5600" s="425"/>
      <c r="GO5600" s="425"/>
      <c r="GP5600" s="425"/>
      <c r="GQ5600" s="425"/>
      <c r="GR5600" s="425"/>
      <c r="GS5600" s="425"/>
      <c r="GT5600" s="425"/>
      <c r="GU5600" s="425"/>
      <c r="GV5600" s="425"/>
      <c r="GW5600" s="425"/>
      <c r="GX5600" s="425"/>
      <c r="GY5600" s="425"/>
      <c r="GZ5600" s="425"/>
      <c r="HA5600" s="425"/>
      <c r="HB5600" s="425"/>
      <c r="HC5600" s="425"/>
      <c r="HD5600" s="425"/>
      <c r="HE5600" s="425"/>
      <c r="HF5600" s="425"/>
      <c r="HG5600" s="425"/>
      <c r="HH5600" s="425"/>
      <c r="HI5600" s="425"/>
      <c r="HJ5600" s="425"/>
      <c r="HK5600" s="425"/>
      <c r="HL5600" s="425"/>
      <c r="HM5600" s="425"/>
      <c r="HN5600" s="425"/>
      <c r="HO5600" s="425"/>
      <c r="HP5600" s="425"/>
      <c r="HQ5600" s="425"/>
      <c r="HR5600" s="425"/>
      <c r="HS5600" s="425"/>
      <c r="HT5600" s="425"/>
      <c r="HU5600" s="425"/>
      <c r="HV5600" s="425"/>
      <c r="HW5600" s="425"/>
      <c r="HX5600" s="425"/>
      <c r="HY5600" s="425"/>
      <c r="HZ5600" s="425"/>
      <c r="IA5600" s="425"/>
      <c r="IB5600" s="425"/>
      <c r="IC5600" s="425"/>
      <c r="ID5600" s="425"/>
      <c r="IE5600" s="425"/>
      <c r="IF5600" s="425"/>
      <c r="IG5600" s="425"/>
      <c r="IH5600" s="425"/>
      <c r="II5600" s="425"/>
      <c r="IJ5600" s="425"/>
      <c r="IK5600" s="425"/>
      <c r="IL5600" s="425"/>
      <c r="IM5600" s="425"/>
      <c r="IN5600" s="425"/>
      <c r="IO5600" s="425"/>
      <c r="IP5600" s="425"/>
      <c r="IQ5600" s="425"/>
      <c r="IR5600" s="425"/>
      <c r="IS5600" s="425"/>
      <c r="IT5600" s="425"/>
      <c r="IU5600" s="425"/>
      <c r="IV5600" s="425"/>
    </row>
    <row r="5601" s="428" customFormat="1" ht="27.6" customHeight="1" spans="2:256">
      <c r="B5601" s="465"/>
      <c r="GH5601" s="425"/>
      <c r="GI5601" s="425"/>
      <c r="GJ5601" s="425"/>
      <c r="GK5601" s="425"/>
      <c r="GL5601" s="425"/>
      <c r="GM5601" s="425"/>
      <c r="GN5601" s="425"/>
      <c r="GO5601" s="425"/>
      <c r="GP5601" s="425"/>
      <c r="GQ5601" s="425"/>
      <c r="GR5601" s="425"/>
      <c r="GS5601" s="425"/>
      <c r="GT5601" s="425"/>
      <c r="GU5601" s="425"/>
      <c r="GV5601" s="425"/>
      <c r="GW5601" s="425"/>
      <c r="GX5601" s="425"/>
      <c r="GY5601" s="425"/>
      <c r="GZ5601" s="425"/>
      <c r="HA5601" s="425"/>
      <c r="HB5601" s="425"/>
      <c r="HC5601" s="425"/>
      <c r="HD5601" s="425"/>
      <c r="HE5601" s="425"/>
      <c r="HF5601" s="425"/>
      <c r="HG5601" s="425"/>
      <c r="HH5601" s="425"/>
      <c r="HI5601" s="425"/>
      <c r="HJ5601" s="425"/>
      <c r="HK5601" s="425"/>
      <c r="HL5601" s="425"/>
      <c r="HM5601" s="425"/>
      <c r="HN5601" s="425"/>
      <c r="HO5601" s="425"/>
      <c r="HP5601" s="425"/>
      <c r="HQ5601" s="425"/>
      <c r="HR5601" s="425"/>
      <c r="HS5601" s="425"/>
      <c r="HT5601" s="425"/>
      <c r="HU5601" s="425"/>
      <c r="HV5601" s="425"/>
      <c r="HW5601" s="425"/>
      <c r="HX5601" s="425"/>
      <c r="HY5601" s="425"/>
      <c r="HZ5601" s="425"/>
      <c r="IA5601" s="425"/>
      <c r="IB5601" s="425"/>
      <c r="IC5601" s="425"/>
      <c r="ID5601" s="425"/>
      <c r="IE5601" s="425"/>
      <c r="IF5601" s="425"/>
      <c r="IG5601" s="425"/>
      <c r="IH5601" s="425"/>
      <c r="II5601" s="425"/>
      <c r="IJ5601" s="425"/>
      <c r="IK5601" s="425"/>
      <c r="IL5601" s="425"/>
      <c r="IM5601" s="425"/>
      <c r="IN5601" s="425"/>
      <c r="IO5601" s="425"/>
      <c r="IP5601" s="425"/>
      <c r="IQ5601" s="425"/>
      <c r="IR5601" s="425"/>
      <c r="IS5601" s="425"/>
      <c r="IT5601" s="425"/>
      <c r="IU5601" s="425"/>
      <c r="IV5601" s="425"/>
    </row>
    <row r="5602" s="428" customFormat="1" ht="27.6" customHeight="1" spans="2:256">
      <c r="B5602" s="465"/>
      <c r="GH5602" s="425"/>
      <c r="GI5602" s="425"/>
      <c r="GJ5602" s="425"/>
      <c r="GK5602" s="425"/>
      <c r="GL5602" s="425"/>
      <c r="GM5602" s="425"/>
      <c r="GN5602" s="425"/>
      <c r="GO5602" s="425"/>
      <c r="GP5602" s="425"/>
      <c r="GQ5602" s="425"/>
      <c r="GR5602" s="425"/>
      <c r="GS5602" s="425"/>
      <c r="GT5602" s="425"/>
      <c r="GU5602" s="425"/>
      <c r="GV5602" s="425"/>
      <c r="GW5602" s="425"/>
      <c r="GX5602" s="425"/>
      <c r="GY5602" s="425"/>
      <c r="GZ5602" s="425"/>
      <c r="HA5602" s="425"/>
      <c r="HB5602" s="425"/>
      <c r="HC5602" s="425"/>
      <c r="HD5602" s="425"/>
      <c r="HE5602" s="425"/>
      <c r="HF5602" s="425"/>
      <c r="HG5602" s="425"/>
      <c r="HH5602" s="425"/>
      <c r="HI5602" s="425"/>
      <c r="HJ5602" s="425"/>
      <c r="HK5602" s="425"/>
      <c r="HL5602" s="425"/>
      <c r="HM5602" s="425"/>
      <c r="HN5602" s="425"/>
      <c r="HO5602" s="425"/>
      <c r="HP5602" s="425"/>
      <c r="HQ5602" s="425"/>
      <c r="HR5602" s="425"/>
      <c r="HS5602" s="425"/>
      <c r="HT5602" s="425"/>
      <c r="HU5602" s="425"/>
      <c r="HV5602" s="425"/>
      <c r="HW5602" s="425"/>
      <c r="HX5602" s="425"/>
      <c r="HY5602" s="425"/>
      <c r="HZ5602" s="425"/>
      <c r="IA5602" s="425"/>
      <c r="IB5602" s="425"/>
      <c r="IC5602" s="425"/>
      <c r="ID5602" s="425"/>
      <c r="IE5602" s="425"/>
      <c r="IF5602" s="425"/>
      <c r="IG5602" s="425"/>
      <c r="IH5602" s="425"/>
      <c r="II5602" s="425"/>
      <c r="IJ5602" s="425"/>
      <c r="IK5602" s="425"/>
      <c r="IL5602" s="425"/>
      <c r="IM5602" s="425"/>
      <c r="IN5602" s="425"/>
      <c r="IO5602" s="425"/>
      <c r="IP5602" s="425"/>
      <c r="IQ5602" s="425"/>
      <c r="IR5602" s="425"/>
      <c r="IS5602" s="425"/>
      <c r="IT5602" s="425"/>
      <c r="IU5602" s="425"/>
      <c r="IV5602" s="425"/>
    </row>
    <row r="5603" s="428" customFormat="1" ht="27.6" customHeight="1" spans="2:256">
      <c r="B5603" s="465"/>
      <c r="GH5603" s="425"/>
      <c r="GI5603" s="425"/>
      <c r="GJ5603" s="425"/>
      <c r="GK5603" s="425"/>
      <c r="GL5603" s="425"/>
      <c r="GM5603" s="425"/>
      <c r="GN5603" s="425"/>
      <c r="GO5603" s="425"/>
      <c r="GP5603" s="425"/>
      <c r="GQ5603" s="425"/>
      <c r="GR5603" s="425"/>
      <c r="GS5603" s="425"/>
      <c r="GT5603" s="425"/>
      <c r="GU5603" s="425"/>
      <c r="GV5603" s="425"/>
      <c r="GW5603" s="425"/>
      <c r="GX5603" s="425"/>
      <c r="GY5603" s="425"/>
      <c r="GZ5603" s="425"/>
      <c r="HA5603" s="425"/>
      <c r="HB5603" s="425"/>
      <c r="HC5603" s="425"/>
      <c r="HD5603" s="425"/>
      <c r="HE5603" s="425"/>
      <c r="HF5603" s="425"/>
      <c r="HG5603" s="425"/>
      <c r="HH5603" s="425"/>
      <c r="HI5603" s="425"/>
      <c r="HJ5603" s="425"/>
      <c r="HK5603" s="425"/>
      <c r="HL5603" s="425"/>
      <c r="HM5603" s="425"/>
      <c r="HN5603" s="425"/>
      <c r="HO5603" s="425"/>
      <c r="HP5603" s="425"/>
      <c r="HQ5603" s="425"/>
      <c r="HR5603" s="425"/>
      <c r="HS5603" s="425"/>
      <c r="HT5603" s="425"/>
      <c r="HU5603" s="425"/>
      <c r="HV5603" s="425"/>
      <c r="HW5603" s="425"/>
      <c r="HX5603" s="425"/>
      <c r="HY5603" s="425"/>
      <c r="HZ5603" s="425"/>
      <c r="IA5603" s="425"/>
      <c r="IB5603" s="425"/>
      <c r="IC5603" s="425"/>
      <c r="ID5603" s="425"/>
      <c r="IE5603" s="425"/>
      <c r="IF5603" s="425"/>
      <c r="IG5603" s="425"/>
      <c r="IH5603" s="425"/>
      <c r="II5603" s="425"/>
      <c r="IJ5603" s="425"/>
      <c r="IK5603" s="425"/>
      <c r="IL5603" s="425"/>
      <c r="IM5603" s="425"/>
      <c r="IN5603" s="425"/>
      <c r="IO5603" s="425"/>
      <c r="IP5603" s="425"/>
      <c r="IQ5603" s="425"/>
      <c r="IR5603" s="425"/>
      <c r="IS5603" s="425"/>
      <c r="IT5603" s="425"/>
      <c r="IU5603" s="425"/>
      <c r="IV5603" s="425"/>
    </row>
    <row r="5604" s="428" customFormat="1" ht="27.6" customHeight="1" spans="2:256">
      <c r="B5604" s="465"/>
      <c r="GH5604" s="425"/>
      <c r="GI5604" s="425"/>
      <c r="GJ5604" s="425"/>
      <c r="GK5604" s="425"/>
      <c r="GL5604" s="425"/>
      <c r="GM5604" s="425"/>
      <c r="GN5604" s="425"/>
      <c r="GO5604" s="425"/>
      <c r="GP5604" s="425"/>
      <c r="GQ5604" s="425"/>
      <c r="GR5604" s="425"/>
      <c r="GS5604" s="425"/>
      <c r="GT5604" s="425"/>
      <c r="GU5604" s="425"/>
      <c r="GV5604" s="425"/>
      <c r="GW5604" s="425"/>
      <c r="GX5604" s="425"/>
      <c r="GY5604" s="425"/>
      <c r="GZ5604" s="425"/>
      <c r="HA5604" s="425"/>
      <c r="HB5604" s="425"/>
      <c r="HC5604" s="425"/>
      <c r="HD5604" s="425"/>
      <c r="HE5604" s="425"/>
      <c r="HF5604" s="425"/>
      <c r="HG5604" s="425"/>
      <c r="HH5604" s="425"/>
      <c r="HI5604" s="425"/>
      <c r="HJ5604" s="425"/>
      <c r="HK5604" s="425"/>
      <c r="HL5604" s="425"/>
      <c r="HM5604" s="425"/>
      <c r="HN5604" s="425"/>
      <c r="HO5604" s="425"/>
      <c r="HP5604" s="425"/>
      <c r="HQ5604" s="425"/>
      <c r="HR5604" s="425"/>
      <c r="HS5604" s="425"/>
      <c r="HT5604" s="425"/>
      <c r="HU5604" s="425"/>
      <c r="HV5604" s="425"/>
      <c r="HW5604" s="425"/>
      <c r="HX5604" s="425"/>
      <c r="HY5604" s="425"/>
      <c r="HZ5604" s="425"/>
      <c r="IA5604" s="425"/>
      <c r="IB5604" s="425"/>
      <c r="IC5604" s="425"/>
      <c r="ID5604" s="425"/>
      <c r="IE5604" s="425"/>
      <c r="IF5604" s="425"/>
      <c r="IG5604" s="425"/>
      <c r="IH5604" s="425"/>
      <c r="II5604" s="425"/>
      <c r="IJ5604" s="425"/>
      <c r="IK5604" s="425"/>
      <c r="IL5604" s="425"/>
      <c r="IM5604" s="425"/>
      <c r="IN5604" s="425"/>
      <c r="IO5604" s="425"/>
      <c r="IP5604" s="425"/>
      <c r="IQ5604" s="425"/>
      <c r="IR5604" s="425"/>
      <c r="IS5604" s="425"/>
      <c r="IT5604" s="425"/>
      <c r="IU5604" s="425"/>
      <c r="IV5604" s="425"/>
    </row>
    <row r="5605" s="428" customFormat="1" ht="27.6" customHeight="1" spans="2:256">
      <c r="B5605" s="465"/>
      <c r="GH5605" s="425"/>
      <c r="GI5605" s="425"/>
      <c r="GJ5605" s="425"/>
      <c r="GK5605" s="425"/>
      <c r="GL5605" s="425"/>
      <c r="GM5605" s="425"/>
      <c r="GN5605" s="425"/>
      <c r="GO5605" s="425"/>
      <c r="GP5605" s="425"/>
      <c r="GQ5605" s="425"/>
      <c r="GR5605" s="425"/>
      <c r="GS5605" s="425"/>
      <c r="GT5605" s="425"/>
      <c r="GU5605" s="425"/>
      <c r="GV5605" s="425"/>
      <c r="GW5605" s="425"/>
      <c r="GX5605" s="425"/>
      <c r="GY5605" s="425"/>
      <c r="GZ5605" s="425"/>
      <c r="HA5605" s="425"/>
      <c r="HB5605" s="425"/>
      <c r="HC5605" s="425"/>
      <c r="HD5605" s="425"/>
      <c r="HE5605" s="425"/>
      <c r="HF5605" s="425"/>
      <c r="HG5605" s="425"/>
      <c r="HH5605" s="425"/>
      <c r="HI5605" s="425"/>
      <c r="HJ5605" s="425"/>
      <c r="HK5605" s="425"/>
      <c r="HL5605" s="425"/>
      <c r="HM5605" s="425"/>
      <c r="HN5605" s="425"/>
      <c r="HO5605" s="425"/>
      <c r="HP5605" s="425"/>
      <c r="HQ5605" s="425"/>
      <c r="HR5605" s="425"/>
      <c r="HS5605" s="425"/>
      <c r="HT5605" s="425"/>
      <c r="HU5605" s="425"/>
      <c r="HV5605" s="425"/>
      <c r="HW5605" s="425"/>
      <c r="HX5605" s="425"/>
      <c r="HY5605" s="425"/>
      <c r="HZ5605" s="425"/>
      <c r="IA5605" s="425"/>
      <c r="IB5605" s="425"/>
      <c r="IC5605" s="425"/>
      <c r="ID5605" s="425"/>
      <c r="IE5605" s="425"/>
      <c r="IF5605" s="425"/>
      <c r="IG5605" s="425"/>
      <c r="IH5605" s="425"/>
      <c r="II5605" s="425"/>
      <c r="IJ5605" s="425"/>
      <c r="IK5605" s="425"/>
      <c r="IL5605" s="425"/>
      <c r="IM5605" s="425"/>
      <c r="IN5605" s="425"/>
      <c r="IO5605" s="425"/>
      <c r="IP5605" s="425"/>
      <c r="IQ5605" s="425"/>
      <c r="IR5605" s="425"/>
      <c r="IS5605" s="425"/>
      <c r="IT5605" s="425"/>
      <c r="IU5605" s="425"/>
      <c r="IV5605" s="425"/>
    </row>
    <row r="5606" s="428" customFormat="1" ht="27.6" customHeight="1" spans="2:256">
      <c r="B5606" s="465"/>
      <c r="GH5606" s="425"/>
      <c r="GI5606" s="425"/>
      <c r="GJ5606" s="425"/>
      <c r="GK5606" s="425"/>
      <c r="GL5606" s="425"/>
      <c r="GM5606" s="425"/>
      <c r="GN5606" s="425"/>
      <c r="GO5606" s="425"/>
      <c r="GP5606" s="425"/>
      <c r="GQ5606" s="425"/>
      <c r="GR5606" s="425"/>
      <c r="GS5606" s="425"/>
      <c r="GT5606" s="425"/>
      <c r="GU5606" s="425"/>
      <c r="GV5606" s="425"/>
      <c r="GW5606" s="425"/>
      <c r="GX5606" s="425"/>
      <c r="GY5606" s="425"/>
      <c r="GZ5606" s="425"/>
      <c r="HA5606" s="425"/>
      <c r="HB5606" s="425"/>
      <c r="HC5606" s="425"/>
      <c r="HD5606" s="425"/>
      <c r="HE5606" s="425"/>
      <c r="HF5606" s="425"/>
      <c r="HG5606" s="425"/>
      <c r="HH5606" s="425"/>
      <c r="HI5606" s="425"/>
      <c r="HJ5606" s="425"/>
      <c r="HK5606" s="425"/>
      <c r="HL5606" s="425"/>
      <c r="HM5606" s="425"/>
      <c r="HN5606" s="425"/>
      <c r="HO5606" s="425"/>
      <c r="HP5606" s="425"/>
      <c r="HQ5606" s="425"/>
      <c r="HR5606" s="425"/>
      <c r="HS5606" s="425"/>
      <c r="HT5606" s="425"/>
      <c r="HU5606" s="425"/>
      <c r="HV5606" s="425"/>
      <c r="HW5606" s="425"/>
      <c r="HX5606" s="425"/>
      <c r="HY5606" s="425"/>
      <c r="HZ5606" s="425"/>
      <c r="IA5606" s="425"/>
      <c r="IB5606" s="425"/>
      <c r="IC5606" s="425"/>
      <c r="ID5606" s="425"/>
      <c r="IE5606" s="425"/>
      <c r="IF5606" s="425"/>
      <c r="IG5606" s="425"/>
      <c r="IH5606" s="425"/>
      <c r="II5606" s="425"/>
      <c r="IJ5606" s="425"/>
      <c r="IK5606" s="425"/>
      <c r="IL5606" s="425"/>
      <c r="IM5606" s="425"/>
      <c r="IN5606" s="425"/>
      <c r="IO5606" s="425"/>
      <c r="IP5606" s="425"/>
      <c r="IQ5606" s="425"/>
      <c r="IR5606" s="425"/>
      <c r="IS5606" s="425"/>
      <c r="IT5606" s="425"/>
      <c r="IU5606" s="425"/>
      <c r="IV5606" s="425"/>
    </row>
    <row r="5607" s="428" customFormat="1" ht="27.6" customHeight="1" spans="2:256">
      <c r="B5607" s="465"/>
      <c r="GH5607" s="425"/>
      <c r="GI5607" s="425"/>
      <c r="GJ5607" s="425"/>
      <c r="GK5607" s="425"/>
      <c r="GL5607" s="425"/>
      <c r="GM5607" s="425"/>
      <c r="GN5607" s="425"/>
      <c r="GO5607" s="425"/>
      <c r="GP5607" s="425"/>
      <c r="GQ5607" s="425"/>
      <c r="GR5607" s="425"/>
      <c r="GS5607" s="425"/>
      <c r="GT5607" s="425"/>
      <c r="GU5607" s="425"/>
      <c r="GV5607" s="425"/>
      <c r="GW5607" s="425"/>
      <c r="GX5607" s="425"/>
      <c r="GY5607" s="425"/>
      <c r="GZ5607" s="425"/>
      <c r="HA5607" s="425"/>
      <c r="HB5607" s="425"/>
      <c r="HC5607" s="425"/>
      <c r="HD5607" s="425"/>
      <c r="HE5607" s="425"/>
      <c r="HF5607" s="425"/>
      <c r="HG5607" s="425"/>
      <c r="HH5607" s="425"/>
      <c r="HI5607" s="425"/>
      <c r="HJ5607" s="425"/>
      <c r="HK5607" s="425"/>
      <c r="HL5607" s="425"/>
      <c r="HM5607" s="425"/>
      <c r="HN5607" s="425"/>
      <c r="HO5607" s="425"/>
      <c r="HP5607" s="425"/>
      <c r="HQ5607" s="425"/>
      <c r="HR5607" s="425"/>
      <c r="HS5607" s="425"/>
      <c r="HT5607" s="425"/>
      <c r="HU5607" s="425"/>
      <c r="HV5607" s="425"/>
      <c r="HW5607" s="425"/>
      <c r="HX5607" s="425"/>
      <c r="HY5607" s="425"/>
      <c r="HZ5607" s="425"/>
      <c r="IA5607" s="425"/>
      <c r="IB5607" s="425"/>
      <c r="IC5607" s="425"/>
      <c r="ID5607" s="425"/>
      <c r="IE5607" s="425"/>
      <c r="IF5607" s="425"/>
      <c r="IG5607" s="425"/>
      <c r="IH5607" s="425"/>
      <c r="II5607" s="425"/>
      <c r="IJ5607" s="425"/>
      <c r="IK5607" s="425"/>
      <c r="IL5607" s="425"/>
      <c r="IM5607" s="425"/>
      <c r="IN5607" s="425"/>
      <c r="IO5607" s="425"/>
      <c r="IP5607" s="425"/>
      <c r="IQ5607" s="425"/>
      <c r="IR5607" s="425"/>
      <c r="IS5607" s="425"/>
      <c r="IT5607" s="425"/>
      <c r="IU5607" s="425"/>
      <c r="IV5607" s="425"/>
    </row>
    <row r="5608" s="428" customFormat="1" ht="27.6" customHeight="1" spans="2:256">
      <c r="B5608" s="465"/>
      <c r="GH5608" s="425"/>
      <c r="GI5608" s="425"/>
      <c r="GJ5608" s="425"/>
      <c r="GK5608" s="425"/>
      <c r="GL5608" s="425"/>
      <c r="GM5608" s="425"/>
      <c r="GN5608" s="425"/>
      <c r="GO5608" s="425"/>
      <c r="GP5608" s="425"/>
      <c r="GQ5608" s="425"/>
      <c r="GR5608" s="425"/>
      <c r="GS5608" s="425"/>
      <c r="GT5608" s="425"/>
      <c r="GU5608" s="425"/>
      <c r="GV5608" s="425"/>
      <c r="GW5608" s="425"/>
      <c r="GX5608" s="425"/>
      <c r="GY5608" s="425"/>
      <c r="GZ5608" s="425"/>
      <c r="HA5608" s="425"/>
      <c r="HB5608" s="425"/>
      <c r="HC5608" s="425"/>
      <c r="HD5608" s="425"/>
      <c r="HE5608" s="425"/>
      <c r="HF5608" s="425"/>
      <c r="HG5608" s="425"/>
      <c r="HH5608" s="425"/>
      <c r="HI5608" s="425"/>
      <c r="HJ5608" s="425"/>
      <c r="HK5608" s="425"/>
      <c r="HL5608" s="425"/>
      <c r="HM5608" s="425"/>
      <c r="HN5608" s="425"/>
      <c r="HO5608" s="425"/>
      <c r="HP5608" s="425"/>
      <c r="HQ5608" s="425"/>
      <c r="HR5608" s="425"/>
      <c r="HS5608" s="425"/>
      <c r="HT5608" s="425"/>
      <c r="HU5608" s="425"/>
      <c r="HV5608" s="425"/>
      <c r="HW5608" s="425"/>
      <c r="HX5608" s="425"/>
      <c r="HY5608" s="425"/>
      <c r="HZ5608" s="425"/>
      <c r="IA5608" s="425"/>
      <c r="IB5608" s="425"/>
      <c r="IC5608" s="425"/>
      <c r="ID5608" s="425"/>
      <c r="IE5608" s="425"/>
      <c r="IF5608" s="425"/>
      <c r="IG5608" s="425"/>
      <c r="IH5608" s="425"/>
      <c r="II5608" s="425"/>
      <c r="IJ5608" s="425"/>
      <c r="IK5608" s="425"/>
      <c r="IL5608" s="425"/>
      <c r="IM5608" s="425"/>
      <c r="IN5608" s="425"/>
      <c r="IO5608" s="425"/>
      <c r="IP5608" s="425"/>
      <c r="IQ5608" s="425"/>
      <c r="IR5608" s="425"/>
      <c r="IS5608" s="425"/>
      <c r="IT5608" s="425"/>
      <c r="IU5608" s="425"/>
      <c r="IV5608" s="425"/>
    </row>
    <row r="5609" s="428" customFormat="1" ht="27.6" customHeight="1" spans="2:256">
      <c r="B5609" s="465"/>
      <c r="GH5609" s="425"/>
      <c r="GI5609" s="425"/>
      <c r="GJ5609" s="425"/>
      <c r="GK5609" s="425"/>
      <c r="GL5609" s="425"/>
      <c r="GM5609" s="425"/>
      <c r="GN5609" s="425"/>
      <c r="GO5609" s="425"/>
      <c r="GP5609" s="425"/>
      <c r="GQ5609" s="425"/>
      <c r="GR5609" s="425"/>
      <c r="GS5609" s="425"/>
      <c r="GT5609" s="425"/>
      <c r="GU5609" s="425"/>
      <c r="GV5609" s="425"/>
      <c r="GW5609" s="425"/>
      <c r="GX5609" s="425"/>
      <c r="GY5609" s="425"/>
      <c r="GZ5609" s="425"/>
      <c r="HA5609" s="425"/>
      <c r="HB5609" s="425"/>
      <c r="HC5609" s="425"/>
      <c r="HD5609" s="425"/>
      <c r="HE5609" s="425"/>
      <c r="HF5609" s="425"/>
      <c r="HG5609" s="425"/>
      <c r="HH5609" s="425"/>
      <c r="HI5609" s="425"/>
      <c r="HJ5609" s="425"/>
      <c r="HK5609" s="425"/>
      <c r="HL5609" s="425"/>
      <c r="HM5609" s="425"/>
      <c r="HN5609" s="425"/>
      <c r="HO5609" s="425"/>
      <c r="HP5609" s="425"/>
      <c r="HQ5609" s="425"/>
      <c r="HR5609" s="425"/>
      <c r="HS5609" s="425"/>
      <c r="HT5609" s="425"/>
      <c r="HU5609" s="425"/>
      <c r="HV5609" s="425"/>
      <c r="HW5609" s="425"/>
      <c r="HX5609" s="425"/>
      <c r="HY5609" s="425"/>
      <c r="HZ5609" s="425"/>
      <c r="IA5609" s="425"/>
      <c r="IB5609" s="425"/>
      <c r="IC5609" s="425"/>
      <c r="ID5609" s="425"/>
      <c r="IE5609" s="425"/>
      <c r="IF5609" s="425"/>
      <c r="IG5609" s="425"/>
      <c r="IH5609" s="425"/>
      <c r="II5609" s="425"/>
      <c r="IJ5609" s="425"/>
      <c r="IK5609" s="425"/>
      <c r="IL5609" s="425"/>
      <c r="IM5609" s="425"/>
      <c r="IN5609" s="425"/>
      <c r="IO5609" s="425"/>
      <c r="IP5609" s="425"/>
      <c r="IQ5609" s="425"/>
      <c r="IR5609" s="425"/>
      <c r="IS5609" s="425"/>
      <c r="IT5609" s="425"/>
      <c r="IU5609" s="425"/>
      <c r="IV5609" s="425"/>
    </row>
    <row r="5610" s="428" customFormat="1" ht="27.6" customHeight="1" spans="2:256">
      <c r="B5610" s="465"/>
      <c r="GH5610" s="425"/>
      <c r="GI5610" s="425"/>
      <c r="GJ5610" s="425"/>
      <c r="GK5610" s="425"/>
      <c r="GL5610" s="425"/>
      <c r="GM5610" s="425"/>
      <c r="GN5610" s="425"/>
      <c r="GO5610" s="425"/>
      <c r="GP5610" s="425"/>
      <c r="GQ5610" s="425"/>
      <c r="GR5610" s="425"/>
      <c r="GS5610" s="425"/>
      <c r="GT5610" s="425"/>
      <c r="GU5610" s="425"/>
      <c r="GV5610" s="425"/>
      <c r="GW5610" s="425"/>
      <c r="GX5610" s="425"/>
      <c r="GY5610" s="425"/>
      <c r="GZ5610" s="425"/>
      <c r="HA5610" s="425"/>
      <c r="HB5610" s="425"/>
      <c r="HC5610" s="425"/>
      <c r="HD5610" s="425"/>
      <c r="HE5610" s="425"/>
      <c r="HF5610" s="425"/>
      <c r="HG5610" s="425"/>
      <c r="HH5610" s="425"/>
      <c r="HI5610" s="425"/>
      <c r="HJ5610" s="425"/>
      <c r="HK5610" s="425"/>
      <c r="HL5610" s="425"/>
      <c r="HM5610" s="425"/>
      <c r="HN5610" s="425"/>
      <c r="HO5610" s="425"/>
      <c r="HP5610" s="425"/>
      <c r="HQ5610" s="425"/>
      <c r="HR5610" s="425"/>
      <c r="HS5610" s="425"/>
      <c r="HT5610" s="425"/>
      <c r="HU5610" s="425"/>
      <c r="HV5610" s="425"/>
      <c r="HW5610" s="425"/>
      <c r="HX5610" s="425"/>
      <c r="HY5610" s="425"/>
      <c r="HZ5610" s="425"/>
      <c r="IA5610" s="425"/>
      <c r="IB5610" s="425"/>
      <c r="IC5610" s="425"/>
      <c r="ID5610" s="425"/>
      <c r="IE5610" s="425"/>
      <c r="IF5610" s="425"/>
      <c r="IG5610" s="425"/>
      <c r="IH5610" s="425"/>
      <c r="II5610" s="425"/>
      <c r="IJ5610" s="425"/>
      <c r="IK5610" s="425"/>
      <c r="IL5610" s="425"/>
      <c r="IM5610" s="425"/>
      <c r="IN5610" s="425"/>
      <c r="IO5610" s="425"/>
      <c r="IP5610" s="425"/>
      <c r="IQ5610" s="425"/>
      <c r="IR5610" s="425"/>
      <c r="IS5610" s="425"/>
      <c r="IT5610" s="425"/>
      <c r="IU5610" s="425"/>
      <c r="IV5610" s="425"/>
    </row>
    <row r="5611" s="428" customFormat="1" ht="27.6" customHeight="1" spans="2:256">
      <c r="B5611" s="465"/>
      <c r="GH5611" s="425"/>
      <c r="GI5611" s="425"/>
      <c r="GJ5611" s="425"/>
      <c r="GK5611" s="425"/>
      <c r="GL5611" s="425"/>
      <c r="GM5611" s="425"/>
      <c r="GN5611" s="425"/>
      <c r="GO5611" s="425"/>
      <c r="GP5611" s="425"/>
      <c r="GQ5611" s="425"/>
      <c r="GR5611" s="425"/>
      <c r="GS5611" s="425"/>
      <c r="GT5611" s="425"/>
      <c r="GU5611" s="425"/>
      <c r="GV5611" s="425"/>
      <c r="GW5611" s="425"/>
      <c r="GX5611" s="425"/>
      <c r="GY5611" s="425"/>
      <c r="GZ5611" s="425"/>
      <c r="HA5611" s="425"/>
      <c r="HB5611" s="425"/>
      <c r="HC5611" s="425"/>
      <c r="HD5611" s="425"/>
      <c r="HE5611" s="425"/>
      <c r="HF5611" s="425"/>
      <c r="HG5611" s="425"/>
      <c r="HH5611" s="425"/>
      <c r="HI5611" s="425"/>
      <c r="HJ5611" s="425"/>
      <c r="HK5611" s="425"/>
      <c r="HL5611" s="425"/>
      <c r="HM5611" s="425"/>
      <c r="HN5611" s="425"/>
      <c r="HO5611" s="425"/>
      <c r="HP5611" s="425"/>
      <c r="HQ5611" s="425"/>
      <c r="HR5611" s="425"/>
      <c r="HS5611" s="425"/>
      <c r="HT5611" s="425"/>
      <c r="HU5611" s="425"/>
      <c r="HV5611" s="425"/>
      <c r="HW5611" s="425"/>
      <c r="HX5611" s="425"/>
      <c r="HY5611" s="425"/>
      <c r="HZ5611" s="425"/>
      <c r="IA5611" s="425"/>
      <c r="IB5611" s="425"/>
      <c r="IC5611" s="425"/>
      <c r="ID5611" s="425"/>
      <c r="IE5611" s="425"/>
      <c r="IF5611" s="425"/>
      <c r="IG5611" s="425"/>
      <c r="IH5611" s="425"/>
      <c r="II5611" s="425"/>
      <c r="IJ5611" s="425"/>
      <c r="IK5611" s="425"/>
      <c r="IL5611" s="425"/>
      <c r="IM5611" s="425"/>
      <c r="IN5611" s="425"/>
      <c r="IO5611" s="425"/>
      <c r="IP5611" s="425"/>
      <c r="IQ5611" s="425"/>
      <c r="IR5611" s="425"/>
      <c r="IS5611" s="425"/>
      <c r="IT5611" s="425"/>
      <c r="IU5611" s="425"/>
      <c r="IV5611" s="425"/>
    </row>
    <row r="5612" s="428" customFormat="1" ht="27.6" customHeight="1" spans="2:256">
      <c r="B5612" s="465"/>
      <c r="GH5612" s="425"/>
      <c r="GI5612" s="425"/>
      <c r="GJ5612" s="425"/>
      <c r="GK5612" s="425"/>
      <c r="GL5612" s="425"/>
      <c r="GM5612" s="425"/>
      <c r="GN5612" s="425"/>
      <c r="GO5612" s="425"/>
      <c r="GP5612" s="425"/>
      <c r="GQ5612" s="425"/>
      <c r="GR5612" s="425"/>
      <c r="GS5612" s="425"/>
      <c r="GT5612" s="425"/>
      <c r="GU5612" s="425"/>
      <c r="GV5612" s="425"/>
      <c r="GW5612" s="425"/>
      <c r="GX5612" s="425"/>
      <c r="GY5612" s="425"/>
      <c r="GZ5612" s="425"/>
      <c r="HA5612" s="425"/>
      <c r="HB5612" s="425"/>
      <c r="HC5612" s="425"/>
      <c r="HD5612" s="425"/>
      <c r="HE5612" s="425"/>
      <c r="HF5612" s="425"/>
      <c r="HG5612" s="425"/>
      <c r="HH5612" s="425"/>
      <c r="HI5612" s="425"/>
      <c r="HJ5612" s="425"/>
      <c r="HK5612" s="425"/>
      <c r="HL5612" s="425"/>
      <c r="HM5612" s="425"/>
      <c r="HN5612" s="425"/>
      <c r="HO5612" s="425"/>
      <c r="HP5612" s="425"/>
      <c r="HQ5612" s="425"/>
      <c r="HR5612" s="425"/>
      <c r="HS5612" s="425"/>
      <c r="HT5612" s="425"/>
      <c r="HU5612" s="425"/>
      <c r="HV5612" s="425"/>
      <c r="HW5612" s="425"/>
      <c r="HX5612" s="425"/>
      <c r="HY5612" s="425"/>
      <c r="HZ5612" s="425"/>
      <c r="IA5612" s="425"/>
      <c r="IB5612" s="425"/>
      <c r="IC5612" s="425"/>
      <c r="ID5612" s="425"/>
      <c r="IE5612" s="425"/>
      <c r="IF5612" s="425"/>
      <c r="IG5612" s="425"/>
      <c r="IH5612" s="425"/>
      <c r="II5612" s="425"/>
      <c r="IJ5612" s="425"/>
      <c r="IK5612" s="425"/>
      <c r="IL5612" s="425"/>
      <c r="IM5612" s="425"/>
      <c r="IN5612" s="425"/>
      <c r="IO5612" s="425"/>
      <c r="IP5612" s="425"/>
      <c r="IQ5612" s="425"/>
      <c r="IR5612" s="425"/>
      <c r="IS5612" s="425"/>
      <c r="IT5612" s="425"/>
      <c r="IU5612" s="425"/>
      <c r="IV5612" s="425"/>
    </row>
    <row r="5613" s="428" customFormat="1" ht="27.6" customHeight="1" spans="2:256">
      <c r="B5613" s="465"/>
      <c r="GH5613" s="425"/>
      <c r="GI5613" s="425"/>
      <c r="GJ5613" s="425"/>
      <c r="GK5613" s="425"/>
      <c r="GL5613" s="425"/>
      <c r="GM5613" s="425"/>
      <c r="GN5613" s="425"/>
      <c r="GO5613" s="425"/>
      <c r="GP5613" s="425"/>
      <c r="GQ5613" s="425"/>
      <c r="GR5613" s="425"/>
      <c r="GS5613" s="425"/>
      <c r="GT5613" s="425"/>
      <c r="GU5613" s="425"/>
      <c r="GV5613" s="425"/>
      <c r="GW5613" s="425"/>
      <c r="GX5613" s="425"/>
      <c r="GY5613" s="425"/>
      <c r="GZ5613" s="425"/>
      <c r="HA5613" s="425"/>
      <c r="HB5613" s="425"/>
      <c r="HC5613" s="425"/>
      <c r="HD5613" s="425"/>
      <c r="HE5613" s="425"/>
      <c r="HF5613" s="425"/>
      <c r="HG5613" s="425"/>
      <c r="HH5613" s="425"/>
      <c r="HI5613" s="425"/>
      <c r="HJ5613" s="425"/>
      <c r="HK5613" s="425"/>
      <c r="HL5613" s="425"/>
      <c r="HM5613" s="425"/>
      <c r="HN5613" s="425"/>
      <c r="HO5613" s="425"/>
      <c r="HP5613" s="425"/>
      <c r="HQ5613" s="425"/>
      <c r="HR5613" s="425"/>
      <c r="HS5613" s="425"/>
      <c r="HT5613" s="425"/>
      <c r="HU5613" s="425"/>
      <c r="HV5613" s="425"/>
      <c r="HW5613" s="425"/>
      <c r="HX5613" s="425"/>
      <c r="HY5613" s="425"/>
      <c r="HZ5613" s="425"/>
      <c r="IA5613" s="425"/>
      <c r="IB5613" s="425"/>
      <c r="IC5613" s="425"/>
      <c r="ID5613" s="425"/>
      <c r="IE5613" s="425"/>
      <c r="IF5613" s="425"/>
      <c r="IG5613" s="425"/>
      <c r="IH5613" s="425"/>
      <c r="II5613" s="425"/>
      <c r="IJ5613" s="425"/>
      <c r="IK5613" s="425"/>
      <c r="IL5613" s="425"/>
      <c r="IM5613" s="425"/>
      <c r="IN5613" s="425"/>
      <c r="IO5613" s="425"/>
      <c r="IP5613" s="425"/>
      <c r="IQ5613" s="425"/>
      <c r="IR5613" s="425"/>
      <c r="IS5613" s="425"/>
      <c r="IT5613" s="425"/>
      <c r="IU5613" s="425"/>
      <c r="IV5613" s="425"/>
    </row>
    <row r="5614" s="428" customFormat="1" ht="27.6" customHeight="1" spans="2:256">
      <c r="B5614" s="465"/>
      <c r="GH5614" s="425"/>
      <c r="GI5614" s="425"/>
      <c r="GJ5614" s="425"/>
      <c r="GK5614" s="425"/>
      <c r="GL5614" s="425"/>
      <c r="GM5614" s="425"/>
      <c r="GN5614" s="425"/>
      <c r="GO5614" s="425"/>
      <c r="GP5614" s="425"/>
      <c r="GQ5614" s="425"/>
      <c r="GR5614" s="425"/>
      <c r="GS5614" s="425"/>
      <c r="GT5614" s="425"/>
      <c r="GU5614" s="425"/>
      <c r="GV5614" s="425"/>
      <c r="GW5614" s="425"/>
      <c r="GX5614" s="425"/>
      <c r="GY5614" s="425"/>
      <c r="GZ5614" s="425"/>
      <c r="HA5614" s="425"/>
      <c r="HB5614" s="425"/>
      <c r="HC5614" s="425"/>
      <c r="HD5614" s="425"/>
      <c r="HE5614" s="425"/>
      <c r="HF5614" s="425"/>
      <c r="HG5614" s="425"/>
      <c r="HH5614" s="425"/>
      <c r="HI5614" s="425"/>
      <c r="HJ5614" s="425"/>
      <c r="HK5614" s="425"/>
      <c r="HL5614" s="425"/>
      <c r="HM5614" s="425"/>
      <c r="HN5614" s="425"/>
      <c r="HO5614" s="425"/>
      <c r="HP5614" s="425"/>
      <c r="HQ5614" s="425"/>
      <c r="HR5614" s="425"/>
      <c r="HS5614" s="425"/>
      <c r="HT5614" s="425"/>
      <c r="HU5614" s="425"/>
      <c r="HV5614" s="425"/>
      <c r="HW5614" s="425"/>
      <c r="HX5614" s="425"/>
      <c r="HY5614" s="425"/>
      <c r="HZ5614" s="425"/>
      <c r="IA5614" s="425"/>
      <c r="IB5614" s="425"/>
      <c r="IC5614" s="425"/>
      <c r="ID5614" s="425"/>
      <c r="IE5614" s="425"/>
      <c r="IF5614" s="425"/>
      <c r="IG5614" s="425"/>
      <c r="IH5614" s="425"/>
      <c r="II5614" s="425"/>
      <c r="IJ5614" s="425"/>
      <c r="IK5614" s="425"/>
      <c r="IL5614" s="425"/>
      <c r="IM5614" s="425"/>
      <c r="IN5614" s="425"/>
      <c r="IO5614" s="425"/>
      <c r="IP5614" s="425"/>
      <c r="IQ5614" s="425"/>
      <c r="IR5614" s="425"/>
      <c r="IS5614" s="425"/>
      <c r="IT5614" s="425"/>
      <c r="IU5614" s="425"/>
      <c r="IV5614" s="425"/>
    </row>
    <row r="5615" s="428" customFormat="1" ht="27.6" customHeight="1" spans="2:256">
      <c r="B5615" s="465"/>
      <c r="GH5615" s="425"/>
      <c r="GI5615" s="425"/>
      <c r="GJ5615" s="425"/>
      <c r="GK5615" s="425"/>
      <c r="GL5615" s="425"/>
      <c r="GM5615" s="425"/>
      <c r="GN5615" s="425"/>
      <c r="GO5615" s="425"/>
      <c r="GP5615" s="425"/>
      <c r="GQ5615" s="425"/>
      <c r="GR5615" s="425"/>
      <c r="GS5615" s="425"/>
      <c r="GT5615" s="425"/>
      <c r="GU5615" s="425"/>
      <c r="GV5615" s="425"/>
      <c r="GW5615" s="425"/>
      <c r="GX5615" s="425"/>
      <c r="GY5615" s="425"/>
      <c r="GZ5615" s="425"/>
      <c r="HA5615" s="425"/>
      <c r="HB5615" s="425"/>
      <c r="HC5615" s="425"/>
      <c r="HD5615" s="425"/>
      <c r="HE5615" s="425"/>
      <c r="HF5615" s="425"/>
      <c r="HG5615" s="425"/>
      <c r="HH5615" s="425"/>
      <c r="HI5615" s="425"/>
      <c r="HJ5615" s="425"/>
      <c r="HK5615" s="425"/>
      <c r="HL5615" s="425"/>
      <c r="HM5615" s="425"/>
      <c r="HN5615" s="425"/>
      <c r="HO5615" s="425"/>
      <c r="HP5615" s="425"/>
      <c r="HQ5615" s="425"/>
      <c r="HR5615" s="425"/>
      <c r="HS5615" s="425"/>
      <c r="HT5615" s="425"/>
      <c r="HU5615" s="425"/>
      <c r="HV5615" s="425"/>
      <c r="HW5615" s="425"/>
      <c r="HX5615" s="425"/>
      <c r="HY5615" s="425"/>
      <c r="HZ5615" s="425"/>
      <c r="IA5615" s="425"/>
      <c r="IB5615" s="425"/>
      <c r="IC5615" s="425"/>
      <c r="ID5615" s="425"/>
      <c r="IE5615" s="425"/>
      <c r="IF5615" s="425"/>
      <c r="IG5615" s="425"/>
      <c r="IH5615" s="425"/>
      <c r="II5615" s="425"/>
      <c r="IJ5615" s="425"/>
      <c r="IK5615" s="425"/>
      <c r="IL5615" s="425"/>
      <c r="IM5615" s="425"/>
      <c r="IN5615" s="425"/>
      <c r="IO5615" s="425"/>
      <c r="IP5615" s="425"/>
      <c r="IQ5615" s="425"/>
      <c r="IR5615" s="425"/>
      <c r="IS5615" s="425"/>
      <c r="IT5615" s="425"/>
      <c r="IU5615" s="425"/>
      <c r="IV5615" s="425"/>
    </row>
    <row r="5616" s="428" customFormat="1" ht="27.6" customHeight="1" spans="2:256">
      <c r="B5616" s="465"/>
      <c r="GH5616" s="425"/>
      <c r="GI5616" s="425"/>
      <c r="GJ5616" s="425"/>
      <c r="GK5616" s="425"/>
      <c r="GL5616" s="425"/>
      <c r="GM5616" s="425"/>
      <c r="GN5616" s="425"/>
      <c r="GO5616" s="425"/>
      <c r="GP5616" s="425"/>
      <c r="GQ5616" s="425"/>
      <c r="GR5616" s="425"/>
      <c r="GS5616" s="425"/>
      <c r="GT5616" s="425"/>
      <c r="GU5616" s="425"/>
      <c r="GV5616" s="425"/>
      <c r="GW5616" s="425"/>
      <c r="GX5616" s="425"/>
      <c r="GY5616" s="425"/>
      <c r="GZ5616" s="425"/>
      <c r="HA5616" s="425"/>
      <c r="HB5616" s="425"/>
      <c r="HC5616" s="425"/>
      <c r="HD5616" s="425"/>
      <c r="HE5616" s="425"/>
      <c r="HF5616" s="425"/>
      <c r="HG5616" s="425"/>
      <c r="HH5616" s="425"/>
      <c r="HI5616" s="425"/>
      <c r="HJ5616" s="425"/>
      <c r="HK5616" s="425"/>
      <c r="HL5616" s="425"/>
      <c r="HM5616" s="425"/>
      <c r="HN5616" s="425"/>
      <c r="HO5616" s="425"/>
      <c r="HP5616" s="425"/>
      <c r="HQ5616" s="425"/>
      <c r="HR5616" s="425"/>
      <c r="HS5616" s="425"/>
      <c r="HT5616" s="425"/>
      <c r="HU5616" s="425"/>
      <c r="HV5616" s="425"/>
      <c r="HW5616" s="425"/>
      <c r="HX5616" s="425"/>
      <c r="HY5616" s="425"/>
      <c r="HZ5616" s="425"/>
      <c r="IA5616" s="425"/>
      <c r="IB5616" s="425"/>
      <c r="IC5616" s="425"/>
      <c r="ID5616" s="425"/>
      <c r="IE5616" s="425"/>
      <c r="IF5616" s="425"/>
      <c r="IG5616" s="425"/>
      <c r="IH5616" s="425"/>
      <c r="II5616" s="425"/>
      <c r="IJ5616" s="425"/>
      <c r="IK5616" s="425"/>
      <c r="IL5616" s="425"/>
      <c r="IM5616" s="425"/>
      <c r="IN5616" s="425"/>
      <c r="IO5616" s="425"/>
      <c r="IP5616" s="425"/>
      <c r="IQ5616" s="425"/>
      <c r="IR5616" s="425"/>
      <c r="IS5616" s="425"/>
      <c r="IT5616" s="425"/>
      <c r="IU5616" s="425"/>
      <c r="IV5616" s="425"/>
    </row>
    <row r="5617" s="428" customFormat="1" ht="27.6" customHeight="1" spans="2:256">
      <c r="B5617" s="465"/>
      <c r="GH5617" s="425"/>
      <c r="GI5617" s="425"/>
      <c r="GJ5617" s="425"/>
      <c r="GK5617" s="425"/>
      <c r="GL5617" s="425"/>
      <c r="GM5617" s="425"/>
      <c r="GN5617" s="425"/>
      <c r="GO5617" s="425"/>
      <c r="GP5617" s="425"/>
      <c r="GQ5617" s="425"/>
      <c r="GR5617" s="425"/>
      <c r="GS5617" s="425"/>
      <c r="GT5617" s="425"/>
      <c r="GU5617" s="425"/>
      <c r="GV5617" s="425"/>
      <c r="GW5617" s="425"/>
      <c r="GX5617" s="425"/>
      <c r="GY5617" s="425"/>
      <c r="GZ5617" s="425"/>
      <c r="HA5617" s="425"/>
      <c r="HB5617" s="425"/>
      <c r="HC5617" s="425"/>
      <c r="HD5617" s="425"/>
      <c r="HE5617" s="425"/>
      <c r="HF5617" s="425"/>
      <c r="HG5617" s="425"/>
      <c r="HH5617" s="425"/>
      <c r="HI5617" s="425"/>
      <c r="HJ5617" s="425"/>
      <c r="HK5617" s="425"/>
      <c r="HL5617" s="425"/>
      <c r="HM5617" s="425"/>
      <c r="HN5617" s="425"/>
      <c r="HO5617" s="425"/>
      <c r="HP5617" s="425"/>
      <c r="HQ5617" s="425"/>
      <c r="HR5617" s="425"/>
      <c r="HS5617" s="425"/>
      <c r="HT5617" s="425"/>
      <c r="HU5617" s="425"/>
      <c r="HV5617" s="425"/>
      <c r="HW5617" s="425"/>
      <c r="HX5617" s="425"/>
      <c r="HY5617" s="425"/>
      <c r="HZ5617" s="425"/>
      <c r="IA5617" s="425"/>
      <c r="IB5617" s="425"/>
      <c r="IC5617" s="425"/>
      <c r="ID5617" s="425"/>
      <c r="IE5617" s="425"/>
      <c r="IF5617" s="425"/>
      <c r="IG5617" s="425"/>
      <c r="IH5617" s="425"/>
      <c r="II5617" s="425"/>
      <c r="IJ5617" s="425"/>
      <c r="IK5617" s="425"/>
      <c r="IL5617" s="425"/>
      <c r="IM5617" s="425"/>
      <c r="IN5617" s="425"/>
      <c r="IO5617" s="425"/>
      <c r="IP5617" s="425"/>
      <c r="IQ5617" s="425"/>
      <c r="IR5617" s="425"/>
      <c r="IS5617" s="425"/>
      <c r="IT5617" s="425"/>
      <c r="IU5617" s="425"/>
      <c r="IV5617" s="425"/>
    </row>
    <row r="5618" s="428" customFormat="1" ht="27.6" customHeight="1" spans="2:256">
      <c r="B5618" s="465"/>
      <c r="GH5618" s="425"/>
      <c r="GI5618" s="425"/>
      <c r="GJ5618" s="425"/>
      <c r="GK5618" s="425"/>
      <c r="GL5618" s="425"/>
      <c r="GM5618" s="425"/>
      <c r="GN5618" s="425"/>
      <c r="GO5618" s="425"/>
      <c r="GP5618" s="425"/>
      <c r="GQ5618" s="425"/>
      <c r="GR5618" s="425"/>
      <c r="GS5618" s="425"/>
      <c r="GT5618" s="425"/>
      <c r="GU5618" s="425"/>
      <c r="GV5618" s="425"/>
      <c r="GW5618" s="425"/>
      <c r="GX5618" s="425"/>
      <c r="GY5618" s="425"/>
      <c r="GZ5618" s="425"/>
      <c r="HA5618" s="425"/>
      <c r="HB5618" s="425"/>
      <c r="HC5618" s="425"/>
      <c r="HD5618" s="425"/>
      <c r="HE5618" s="425"/>
      <c r="HF5618" s="425"/>
      <c r="HG5618" s="425"/>
      <c r="HH5618" s="425"/>
      <c r="HI5618" s="425"/>
      <c r="HJ5618" s="425"/>
      <c r="HK5618" s="425"/>
      <c r="HL5618" s="425"/>
      <c r="HM5618" s="425"/>
      <c r="HN5618" s="425"/>
      <c r="HO5618" s="425"/>
      <c r="HP5618" s="425"/>
      <c r="HQ5618" s="425"/>
      <c r="HR5618" s="425"/>
      <c r="HS5618" s="425"/>
      <c r="HT5618" s="425"/>
      <c r="HU5618" s="425"/>
      <c r="HV5618" s="425"/>
      <c r="HW5618" s="425"/>
      <c r="HX5618" s="425"/>
      <c r="HY5618" s="425"/>
      <c r="HZ5618" s="425"/>
      <c r="IA5618" s="425"/>
      <c r="IB5618" s="425"/>
      <c r="IC5618" s="425"/>
      <c r="ID5618" s="425"/>
      <c r="IE5618" s="425"/>
      <c r="IF5618" s="425"/>
      <c r="IG5618" s="425"/>
      <c r="IH5618" s="425"/>
      <c r="II5618" s="425"/>
      <c r="IJ5618" s="425"/>
      <c r="IK5618" s="425"/>
      <c r="IL5618" s="425"/>
      <c r="IM5618" s="425"/>
      <c r="IN5618" s="425"/>
      <c r="IO5618" s="425"/>
      <c r="IP5618" s="425"/>
      <c r="IQ5618" s="425"/>
      <c r="IR5618" s="425"/>
      <c r="IS5618" s="425"/>
      <c r="IT5618" s="425"/>
      <c r="IU5618" s="425"/>
      <c r="IV5618" s="425"/>
    </row>
    <row r="5619" s="428" customFormat="1" ht="27.6" customHeight="1" spans="2:256">
      <c r="B5619" s="465"/>
      <c r="GH5619" s="425"/>
      <c r="GI5619" s="425"/>
      <c r="GJ5619" s="425"/>
      <c r="GK5619" s="425"/>
      <c r="GL5619" s="425"/>
      <c r="GM5619" s="425"/>
      <c r="GN5619" s="425"/>
      <c r="GO5619" s="425"/>
      <c r="GP5619" s="425"/>
      <c r="GQ5619" s="425"/>
      <c r="GR5619" s="425"/>
      <c r="GS5619" s="425"/>
      <c r="GT5619" s="425"/>
      <c r="GU5619" s="425"/>
      <c r="GV5619" s="425"/>
      <c r="GW5619" s="425"/>
      <c r="GX5619" s="425"/>
      <c r="GY5619" s="425"/>
      <c r="GZ5619" s="425"/>
      <c r="HA5619" s="425"/>
      <c r="HB5619" s="425"/>
      <c r="HC5619" s="425"/>
      <c r="HD5619" s="425"/>
      <c r="HE5619" s="425"/>
      <c r="HF5619" s="425"/>
      <c r="HG5619" s="425"/>
      <c r="HH5619" s="425"/>
      <c r="HI5619" s="425"/>
      <c r="HJ5619" s="425"/>
      <c r="HK5619" s="425"/>
      <c r="HL5619" s="425"/>
      <c r="HM5619" s="425"/>
      <c r="HN5619" s="425"/>
      <c r="HO5619" s="425"/>
      <c r="HP5619" s="425"/>
      <c r="HQ5619" s="425"/>
      <c r="HR5619" s="425"/>
      <c r="HS5619" s="425"/>
      <c r="HT5619" s="425"/>
      <c r="HU5619" s="425"/>
      <c r="HV5619" s="425"/>
      <c r="HW5619" s="425"/>
      <c r="HX5619" s="425"/>
      <c r="HY5619" s="425"/>
      <c r="HZ5619" s="425"/>
      <c r="IA5619" s="425"/>
      <c r="IB5619" s="425"/>
      <c r="IC5619" s="425"/>
      <c r="ID5619" s="425"/>
      <c r="IE5619" s="425"/>
      <c r="IF5619" s="425"/>
      <c r="IG5619" s="425"/>
      <c r="IH5619" s="425"/>
      <c r="II5619" s="425"/>
      <c r="IJ5619" s="425"/>
      <c r="IK5619" s="425"/>
      <c r="IL5619" s="425"/>
      <c r="IM5619" s="425"/>
      <c r="IN5619" s="425"/>
      <c r="IO5619" s="425"/>
      <c r="IP5619" s="425"/>
      <c r="IQ5619" s="425"/>
      <c r="IR5619" s="425"/>
      <c r="IS5619" s="425"/>
      <c r="IT5619" s="425"/>
      <c r="IU5619" s="425"/>
      <c r="IV5619" s="425"/>
    </row>
    <row r="5620" s="428" customFormat="1" ht="27.6" customHeight="1" spans="2:256">
      <c r="B5620" s="465"/>
      <c r="GH5620" s="425"/>
      <c r="GI5620" s="425"/>
      <c r="GJ5620" s="425"/>
      <c r="GK5620" s="425"/>
      <c r="GL5620" s="425"/>
      <c r="GM5620" s="425"/>
      <c r="GN5620" s="425"/>
      <c r="GO5620" s="425"/>
      <c r="GP5620" s="425"/>
      <c r="GQ5620" s="425"/>
      <c r="GR5620" s="425"/>
      <c r="GS5620" s="425"/>
      <c r="GT5620" s="425"/>
      <c r="GU5620" s="425"/>
      <c r="GV5620" s="425"/>
      <c r="GW5620" s="425"/>
      <c r="GX5620" s="425"/>
      <c r="GY5620" s="425"/>
      <c r="GZ5620" s="425"/>
      <c r="HA5620" s="425"/>
      <c r="HB5620" s="425"/>
      <c r="HC5620" s="425"/>
      <c r="HD5620" s="425"/>
      <c r="HE5620" s="425"/>
      <c r="HF5620" s="425"/>
      <c r="HG5620" s="425"/>
      <c r="HH5620" s="425"/>
      <c r="HI5620" s="425"/>
      <c r="HJ5620" s="425"/>
      <c r="HK5620" s="425"/>
      <c r="HL5620" s="425"/>
      <c r="HM5620" s="425"/>
      <c r="HN5620" s="425"/>
      <c r="HO5620" s="425"/>
      <c r="HP5620" s="425"/>
      <c r="HQ5620" s="425"/>
      <c r="HR5620" s="425"/>
      <c r="HS5620" s="425"/>
      <c r="HT5620" s="425"/>
      <c r="HU5620" s="425"/>
      <c r="HV5620" s="425"/>
      <c r="HW5620" s="425"/>
      <c r="HX5620" s="425"/>
      <c r="HY5620" s="425"/>
      <c r="HZ5620" s="425"/>
      <c r="IA5620" s="425"/>
      <c r="IB5620" s="425"/>
      <c r="IC5620" s="425"/>
      <c r="ID5620" s="425"/>
      <c r="IE5620" s="425"/>
      <c r="IF5620" s="425"/>
      <c r="IG5620" s="425"/>
      <c r="IH5620" s="425"/>
      <c r="II5620" s="425"/>
      <c r="IJ5620" s="425"/>
      <c r="IK5620" s="425"/>
      <c r="IL5620" s="425"/>
      <c r="IM5620" s="425"/>
      <c r="IN5620" s="425"/>
      <c r="IO5620" s="425"/>
      <c r="IP5620" s="425"/>
      <c r="IQ5620" s="425"/>
      <c r="IR5620" s="425"/>
      <c r="IS5620" s="425"/>
      <c r="IT5620" s="425"/>
      <c r="IU5620" s="425"/>
      <c r="IV5620" s="425"/>
    </row>
    <row r="5621" s="428" customFormat="1" ht="27.6" customHeight="1" spans="2:256">
      <c r="B5621" s="465"/>
      <c r="GH5621" s="425"/>
      <c r="GI5621" s="425"/>
      <c r="GJ5621" s="425"/>
      <c r="GK5621" s="425"/>
      <c r="GL5621" s="425"/>
      <c r="GM5621" s="425"/>
      <c r="GN5621" s="425"/>
      <c r="GO5621" s="425"/>
      <c r="GP5621" s="425"/>
      <c r="GQ5621" s="425"/>
      <c r="GR5621" s="425"/>
      <c r="GS5621" s="425"/>
      <c r="GT5621" s="425"/>
      <c r="GU5621" s="425"/>
      <c r="GV5621" s="425"/>
      <c r="GW5621" s="425"/>
      <c r="GX5621" s="425"/>
      <c r="GY5621" s="425"/>
      <c r="GZ5621" s="425"/>
      <c r="HA5621" s="425"/>
      <c r="HB5621" s="425"/>
      <c r="HC5621" s="425"/>
      <c r="HD5621" s="425"/>
      <c r="HE5621" s="425"/>
      <c r="HF5621" s="425"/>
      <c r="HG5621" s="425"/>
      <c r="HH5621" s="425"/>
      <c r="HI5621" s="425"/>
      <c r="HJ5621" s="425"/>
      <c r="HK5621" s="425"/>
      <c r="HL5621" s="425"/>
      <c r="HM5621" s="425"/>
      <c r="HN5621" s="425"/>
      <c r="HO5621" s="425"/>
      <c r="HP5621" s="425"/>
      <c r="HQ5621" s="425"/>
      <c r="HR5621" s="425"/>
      <c r="HS5621" s="425"/>
      <c r="HT5621" s="425"/>
      <c r="HU5621" s="425"/>
      <c r="HV5621" s="425"/>
      <c r="HW5621" s="425"/>
      <c r="HX5621" s="425"/>
      <c r="HY5621" s="425"/>
      <c r="HZ5621" s="425"/>
      <c r="IA5621" s="425"/>
      <c r="IB5621" s="425"/>
      <c r="IC5621" s="425"/>
      <c r="ID5621" s="425"/>
      <c r="IE5621" s="425"/>
      <c r="IF5621" s="425"/>
      <c r="IG5621" s="425"/>
      <c r="IH5621" s="425"/>
      <c r="II5621" s="425"/>
      <c r="IJ5621" s="425"/>
      <c r="IK5621" s="425"/>
      <c r="IL5621" s="425"/>
      <c r="IM5621" s="425"/>
      <c r="IN5621" s="425"/>
      <c r="IO5621" s="425"/>
      <c r="IP5621" s="425"/>
      <c r="IQ5621" s="425"/>
      <c r="IR5621" s="425"/>
      <c r="IS5621" s="425"/>
      <c r="IT5621" s="425"/>
      <c r="IU5621" s="425"/>
      <c r="IV5621" s="425"/>
    </row>
    <row r="5622" s="428" customFormat="1" ht="27.6" customHeight="1" spans="2:256">
      <c r="B5622" s="465"/>
      <c r="GH5622" s="425"/>
      <c r="GI5622" s="425"/>
      <c r="GJ5622" s="425"/>
      <c r="GK5622" s="425"/>
      <c r="GL5622" s="425"/>
      <c r="GM5622" s="425"/>
      <c r="GN5622" s="425"/>
      <c r="GO5622" s="425"/>
      <c r="GP5622" s="425"/>
      <c r="GQ5622" s="425"/>
      <c r="GR5622" s="425"/>
      <c r="GS5622" s="425"/>
      <c r="GT5622" s="425"/>
      <c r="GU5622" s="425"/>
      <c r="GV5622" s="425"/>
      <c r="GW5622" s="425"/>
      <c r="GX5622" s="425"/>
      <c r="GY5622" s="425"/>
      <c r="GZ5622" s="425"/>
      <c r="HA5622" s="425"/>
      <c r="HB5622" s="425"/>
      <c r="HC5622" s="425"/>
      <c r="HD5622" s="425"/>
      <c r="HE5622" s="425"/>
      <c r="HF5622" s="425"/>
      <c r="HG5622" s="425"/>
      <c r="HH5622" s="425"/>
      <c r="HI5622" s="425"/>
      <c r="HJ5622" s="425"/>
      <c r="HK5622" s="425"/>
      <c r="HL5622" s="425"/>
      <c r="HM5622" s="425"/>
      <c r="HN5622" s="425"/>
      <c r="HO5622" s="425"/>
      <c r="HP5622" s="425"/>
      <c r="HQ5622" s="425"/>
      <c r="HR5622" s="425"/>
      <c r="HS5622" s="425"/>
      <c r="HT5622" s="425"/>
      <c r="HU5622" s="425"/>
      <c r="HV5622" s="425"/>
      <c r="HW5622" s="425"/>
      <c r="HX5622" s="425"/>
      <c r="HY5622" s="425"/>
      <c r="HZ5622" s="425"/>
      <c r="IA5622" s="425"/>
      <c r="IB5622" s="425"/>
      <c r="IC5622" s="425"/>
      <c r="ID5622" s="425"/>
      <c r="IE5622" s="425"/>
      <c r="IF5622" s="425"/>
      <c r="IG5622" s="425"/>
      <c r="IH5622" s="425"/>
      <c r="II5622" s="425"/>
      <c r="IJ5622" s="425"/>
      <c r="IK5622" s="425"/>
      <c r="IL5622" s="425"/>
      <c r="IM5622" s="425"/>
      <c r="IN5622" s="425"/>
      <c r="IO5622" s="425"/>
      <c r="IP5622" s="425"/>
      <c r="IQ5622" s="425"/>
      <c r="IR5622" s="425"/>
      <c r="IS5622" s="425"/>
      <c r="IT5622" s="425"/>
      <c r="IU5622" s="425"/>
      <c r="IV5622" s="425"/>
    </row>
    <row r="5623" s="428" customFormat="1" ht="27.6" customHeight="1" spans="2:256">
      <c r="B5623" s="465"/>
      <c r="GH5623" s="425"/>
      <c r="GI5623" s="425"/>
      <c r="GJ5623" s="425"/>
      <c r="GK5623" s="425"/>
      <c r="GL5623" s="425"/>
      <c r="GM5623" s="425"/>
      <c r="GN5623" s="425"/>
      <c r="GO5623" s="425"/>
      <c r="GP5623" s="425"/>
      <c r="GQ5623" s="425"/>
      <c r="GR5623" s="425"/>
      <c r="GS5623" s="425"/>
      <c r="GT5623" s="425"/>
      <c r="GU5623" s="425"/>
      <c r="GV5623" s="425"/>
      <c r="GW5623" s="425"/>
      <c r="GX5623" s="425"/>
      <c r="GY5623" s="425"/>
      <c r="GZ5623" s="425"/>
      <c r="HA5623" s="425"/>
      <c r="HB5623" s="425"/>
      <c r="HC5623" s="425"/>
      <c r="HD5623" s="425"/>
      <c r="HE5623" s="425"/>
      <c r="HF5623" s="425"/>
      <c r="HG5623" s="425"/>
      <c r="HH5623" s="425"/>
      <c r="HI5623" s="425"/>
      <c r="HJ5623" s="425"/>
      <c r="HK5623" s="425"/>
      <c r="HL5623" s="425"/>
      <c r="HM5623" s="425"/>
      <c r="HN5623" s="425"/>
      <c r="HO5623" s="425"/>
      <c r="HP5623" s="425"/>
      <c r="HQ5623" s="425"/>
      <c r="HR5623" s="425"/>
      <c r="HS5623" s="425"/>
      <c r="HT5623" s="425"/>
      <c r="HU5623" s="425"/>
      <c r="HV5623" s="425"/>
      <c r="HW5623" s="425"/>
      <c r="HX5623" s="425"/>
      <c r="HY5623" s="425"/>
      <c r="HZ5623" s="425"/>
      <c r="IA5623" s="425"/>
      <c r="IB5623" s="425"/>
      <c r="IC5623" s="425"/>
      <c r="ID5623" s="425"/>
      <c r="IE5623" s="425"/>
      <c r="IF5623" s="425"/>
      <c r="IG5623" s="425"/>
      <c r="IH5623" s="425"/>
      <c r="II5623" s="425"/>
      <c r="IJ5623" s="425"/>
      <c r="IK5623" s="425"/>
      <c r="IL5623" s="425"/>
      <c r="IM5623" s="425"/>
      <c r="IN5623" s="425"/>
      <c r="IO5623" s="425"/>
      <c r="IP5623" s="425"/>
      <c r="IQ5623" s="425"/>
      <c r="IR5623" s="425"/>
      <c r="IS5623" s="425"/>
      <c r="IT5623" s="425"/>
      <c r="IU5623" s="425"/>
      <c r="IV5623" s="425"/>
    </row>
    <row r="5624" s="428" customFormat="1" ht="27.6" customHeight="1" spans="2:256">
      <c r="B5624" s="465"/>
      <c r="GH5624" s="425"/>
      <c r="GI5624" s="425"/>
      <c r="GJ5624" s="425"/>
      <c r="GK5624" s="425"/>
      <c r="GL5624" s="425"/>
      <c r="GM5624" s="425"/>
      <c r="GN5624" s="425"/>
      <c r="GO5624" s="425"/>
      <c r="GP5624" s="425"/>
      <c r="GQ5624" s="425"/>
      <c r="GR5624" s="425"/>
      <c r="GS5624" s="425"/>
      <c r="GT5624" s="425"/>
      <c r="GU5624" s="425"/>
      <c r="GV5624" s="425"/>
      <c r="GW5624" s="425"/>
      <c r="GX5624" s="425"/>
      <c r="GY5624" s="425"/>
      <c r="GZ5624" s="425"/>
      <c r="HA5624" s="425"/>
      <c r="HB5624" s="425"/>
      <c r="HC5624" s="425"/>
      <c r="HD5624" s="425"/>
      <c r="HE5624" s="425"/>
      <c r="HF5624" s="425"/>
      <c r="HG5624" s="425"/>
      <c r="HH5624" s="425"/>
      <c r="HI5624" s="425"/>
      <c r="HJ5624" s="425"/>
      <c r="HK5624" s="425"/>
      <c r="HL5624" s="425"/>
      <c r="HM5624" s="425"/>
      <c r="HN5624" s="425"/>
      <c r="HO5624" s="425"/>
      <c r="HP5624" s="425"/>
      <c r="HQ5624" s="425"/>
      <c r="HR5624" s="425"/>
      <c r="HS5624" s="425"/>
      <c r="HT5624" s="425"/>
      <c r="HU5624" s="425"/>
      <c r="HV5624" s="425"/>
      <c r="HW5624" s="425"/>
      <c r="HX5624" s="425"/>
      <c r="HY5624" s="425"/>
      <c r="HZ5624" s="425"/>
      <c r="IA5624" s="425"/>
      <c r="IB5624" s="425"/>
      <c r="IC5624" s="425"/>
      <c r="ID5624" s="425"/>
      <c r="IE5624" s="425"/>
      <c r="IF5624" s="425"/>
      <c r="IG5624" s="425"/>
      <c r="IH5624" s="425"/>
      <c r="II5624" s="425"/>
      <c r="IJ5624" s="425"/>
      <c r="IK5624" s="425"/>
      <c r="IL5624" s="425"/>
      <c r="IM5624" s="425"/>
      <c r="IN5624" s="425"/>
      <c r="IO5624" s="425"/>
      <c r="IP5624" s="425"/>
      <c r="IQ5624" s="425"/>
      <c r="IR5624" s="425"/>
      <c r="IS5624" s="425"/>
      <c r="IT5624" s="425"/>
      <c r="IU5624" s="425"/>
      <c r="IV5624" s="425"/>
    </row>
    <row r="5625" s="428" customFormat="1" ht="27.6" customHeight="1" spans="2:256">
      <c r="B5625" s="465"/>
      <c r="GH5625" s="425"/>
      <c r="GI5625" s="425"/>
      <c r="GJ5625" s="425"/>
      <c r="GK5625" s="425"/>
      <c r="GL5625" s="425"/>
      <c r="GM5625" s="425"/>
      <c r="GN5625" s="425"/>
      <c r="GO5625" s="425"/>
      <c r="GP5625" s="425"/>
      <c r="GQ5625" s="425"/>
      <c r="GR5625" s="425"/>
      <c r="GS5625" s="425"/>
      <c r="GT5625" s="425"/>
      <c r="GU5625" s="425"/>
      <c r="GV5625" s="425"/>
      <c r="GW5625" s="425"/>
      <c r="GX5625" s="425"/>
      <c r="GY5625" s="425"/>
      <c r="GZ5625" s="425"/>
      <c r="HA5625" s="425"/>
      <c r="HB5625" s="425"/>
      <c r="HC5625" s="425"/>
      <c r="HD5625" s="425"/>
      <c r="HE5625" s="425"/>
      <c r="HF5625" s="425"/>
      <c r="HG5625" s="425"/>
      <c r="HH5625" s="425"/>
      <c r="HI5625" s="425"/>
      <c r="HJ5625" s="425"/>
      <c r="HK5625" s="425"/>
      <c r="HL5625" s="425"/>
      <c r="HM5625" s="425"/>
      <c r="HN5625" s="425"/>
      <c r="HO5625" s="425"/>
      <c r="HP5625" s="425"/>
      <c r="HQ5625" s="425"/>
      <c r="HR5625" s="425"/>
      <c r="HS5625" s="425"/>
      <c r="HT5625" s="425"/>
      <c r="HU5625" s="425"/>
      <c r="HV5625" s="425"/>
      <c r="HW5625" s="425"/>
      <c r="HX5625" s="425"/>
      <c r="HY5625" s="425"/>
      <c r="HZ5625" s="425"/>
      <c r="IA5625" s="425"/>
      <c r="IB5625" s="425"/>
      <c r="IC5625" s="425"/>
      <c r="ID5625" s="425"/>
      <c r="IE5625" s="425"/>
      <c r="IF5625" s="425"/>
      <c r="IG5625" s="425"/>
      <c r="IH5625" s="425"/>
      <c r="II5625" s="425"/>
      <c r="IJ5625" s="425"/>
      <c r="IK5625" s="425"/>
      <c r="IL5625" s="425"/>
      <c r="IM5625" s="425"/>
      <c r="IN5625" s="425"/>
      <c r="IO5625" s="425"/>
      <c r="IP5625" s="425"/>
      <c r="IQ5625" s="425"/>
      <c r="IR5625" s="425"/>
      <c r="IS5625" s="425"/>
      <c r="IT5625" s="425"/>
      <c r="IU5625" s="425"/>
      <c r="IV5625" s="425"/>
    </row>
    <row r="5626" s="428" customFormat="1" ht="27.6" customHeight="1" spans="2:256">
      <c r="B5626" s="465"/>
      <c r="GH5626" s="425"/>
      <c r="GI5626" s="425"/>
      <c r="GJ5626" s="425"/>
      <c r="GK5626" s="425"/>
      <c r="GL5626" s="425"/>
      <c r="GM5626" s="425"/>
      <c r="GN5626" s="425"/>
      <c r="GO5626" s="425"/>
      <c r="GP5626" s="425"/>
      <c r="GQ5626" s="425"/>
      <c r="GR5626" s="425"/>
      <c r="GS5626" s="425"/>
      <c r="GT5626" s="425"/>
      <c r="GU5626" s="425"/>
      <c r="GV5626" s="425"/>
      <c r="GW5626" s="425"/>
      <c r="GX5626" s="425"/>
      <c r="GY5626" s="425"/>
      <c r="GZ5626" s="425"/>
      <c r="HA5626" s="425"/>
      <c r="HB5626" s="425"/>
      <c r="HC5626" s="425"/>
      <c r="HD5626" s="425"/>
      <c r="HE5626" s="425"/>
      <c r="HF5626" s="425"/>
      <c r="HG5626" s="425"/>
      <c r="HH5626" s="425"/>
      <c r="HI5626" s="425"/>
      <c r="HJ5626" s="425"/>
      <c r="HK5626" s="425"/>
      <c r="HL5626" s="425"/>
      <c r="HM5626" s="425"/>
      <c r="HN5626" s="425"/>
      <c r="HO5626" s="425"/>
      <c r="HP5626" s="425"/>
      <c r="HQ5626" s="425"/>
      <c r="HR5626" s="425"/>
      <c r="HS5626" s="425"/>
      <c r="HT5626" s="425"/>
      <c r="HU5626" s="425"/>
      <c r="HV5626" s="425"/>
      <c r="HW5626" s="425"/>
      <c r="HX5626" s="425"/>
      <c r="HY5626" s="425"/>
      <c r="HZ5626" s="425"/>
      <c r="IA5626" s="425"/>
      <c r="IB5626" s="425"/>
      <c r="IC5626" s="425"/>
      <c r="ID5626" s="425"/>
      <c r="IE5626" s="425"/>
      <c r="IF5626" s="425"/>
      <c r="IG5626" s="425"/>
      <c r="IH5626" s="425"/>
      <c r="II5626" s="425"/>
      <c r="IJ5626" s="425"/>
      <c r="IK5626" s="425"/>
      <c r="IL5626" s="425"/>
      <c r="IM5626" s="425"/>
      <c r="IN5626" s="425"/>
      <c r="IO5626" s="425"/>
      <c r="IP5626" s="425"/>
      <c r="IQ5626" s="425"/>
      <c r="IR5626" s="425"/>
      <c r="IS5626" s="425"/>
      <c r="IT5626" s="425"/>
      <c r="IU5626" s="425"/>
      <c r="IV5626" s="425"/>
    </row>
    <row r="5627" s="428" customFormat="1" ht="27.6" customHeight="1" spans="2:256">
      <c r="B5627" s="465"/>
      <c r="GH5627" s="425"/>
      <c r="GI5627" s="425"/>
      <c r="GJ5627" s="425"/>
      <c r="GK5627" s="425"/>
      <c r="GL5627" s="425"/>
      <c r="GM5627" s="425"/>
      <c r="GN5627" s="425"/>
      <c r="GO5627" s="425"/>
      <c r="GP5627" s="425"/>
      <c r="GQ5627" s="425"/>
      <c r="GR5627" s="425"/>
      <c r="GS5627" s="425"/>
      <c r="GT5627" s="425"/>
      <c r="GU5627" s="425"/>
      <c r="GV5627" s="425"/>
      <c r="GW5627" s="425"/>
      <c r="GX5627" s="425"/>
      <c r="GY5627" s="425"/>
      <c r="GZ5627" s="425"/>
      <c r="HA5627" s="425"/>
      <c r="HB5627" s="425"/>
      <c r="HC5627" s="425"/>
      <c r="HD5627" s="425"/>
      <c r="HE5627" s="425"/>
      <c r="HF5627" s="425"/>
      <c r="HG5627" s="425"/>
      <c r="HH5627" s="425"/>
      <c r="HI5627" s="425"/>
      <c r="HJ5627" s="425"/>
      <c r="HK5627" s="425"/>
      <c r="HL5627" s="425"/>
      <c r="HM5627" s="425"/>
      <c r="HN5627" s="425"/>
      <c r="HO5627" s="425"/>
      <c r="HP5627" s="425"/>
      <c r="HQ5627" s="425"/>
      <c r="HR5627" s="425"/>
      <c r="HS5627" s="425"/>
      <c r="HT5627" s="425"/>
      <c r="HU5627" s="425"/>
      <c r="HV5627" s="425"/>
      <c r="HW5627" s="425"/>
      <c r="HX5627" s="425"/>
      <c r="HY5627" s="425"/>
      <c r="HZ5627" s="425"/>
      <c r="IA5627" s="425"/>
      <c r="IB5627" s="425"/>
      <c r="IC5627" s="425"/>
      <c r="ID5627" s="425"/>
      <c r="IE5627" s="425"/>
      <c r="IF5627" s="425"/>
      <c r="IG5627" s="425"/>
      <c r="IH5627" s="425"/>
      <c r="II5627" s="425"/>
      <c r="IJ5627" s="425"/>
      <c r="IK5627" s="425"/>
      <c r="IL5627" s="425"/>
      <c r="IM5627" s="425"/>
      <c r="IN5627" s="425"/>
      <c r="IO5627" s="425"/>
      <c r="IP5627" s="425"/>
      <c r="IQ5627" s="425"/>
      <c r="IR5627" s="425"/>
      <c r="IS5627" s="425"/>
      <c r="IT5627" s="425"/>
      <c r="IU5627" s="425"/>
      <c r="IV5627" s="425"/>
    </row>
    <row r="5628" s="428" customFormat="1" ht="27.6" customHeight="1" spans="2:256">
      <c r="B5628" s="465"/>
      <c r="GH5628" s="425"/>
      <c r="GI5628" s="425"/>
      <c r="GJ5628" s="425"/>
      <c r="GK5628" s="425"/>
      <c r="GL5628" s="425"/>
      <c r="GM5628" s="425"/>
      <c r="GN5628" s="425"/>
      <c r="GO5628" s="425"/>
      <c r="GP5628" s="425"/>
      <c r="GQ5628" s="425"/>
      <c r="GR5628" s="425"/>
      <c r="GS5628" s="425"/>
      <c r="GT5628" s="425"/>
      <c r="GU5628" s="425"/>
      <c r="GV5628" s="425"/>
      <c r="GW5628" s="425"/>
      <c r="GX5628" s="425"/>
      <c r="GY5628" s="425"/>
      <c r="GZ5628" s="425"/>
      <c r="HA5628" s="425"/>
      <c r="HB5628" s="425"/>
      <c r="HC5628" s="425"/>
      <c r="HD5628" s="425"/>
      <c r="HE5628" s="425"/>
      <c r="HF5628" s="425"/>
      <c r="HG5628" s="425"/>
      <c r="HH5628" s="425"/>
      <c r="HI5628" s="425"/>
      <c r="HJ5628" s="425"/>
      <c r="HK5628" s="425"/>
      <c r="HL5628" s="425"/>
      <c r="HM5628" s="425"/>
      <c r="HN5628" s="425"/>
      <c r="HO5628" s="425"/>
      <c r="HP5628" s="425"/>
      <c r="HQ5628" s="425"/>
      <c r="HR5628" s="425"/>
      <c r="HS5628" s="425"/>
      <c r="HT5628" s="425"/>
      <c r="HU5628" s="425"/>
      <c r="HV5628" s="425"/>
      <c r="HW5628" s="425"/>
      <c r="HX5628" s="425"/>
      <c r="HY5628" s="425"/>
      <c r="HZ5628" s="425"/>
      <c r="IA5628" s="425"/>
      <c r="IB5628" s="425"/>
      <c r="IC5628" s="425"/>
      <c r="ID5628" s="425"/>
      <c r="IE5628" s="425"/>
      <c r="IF5628" s="425"/>
      <c r="IG5628" s="425"/>
      <c r="IH5628" s="425"/>
      <c r="II5628" s="425"/>
      <c r="IJ5628" s="425"/>
      <c r="IK5628" s="425"/>
      <c r="IL5628" s="425"/>
      <c r="IM5628" s="425"/>
      <c r="IN5628" s="425"/>
      <c r="IO5628" s="425"/>
      <c r="IP5628" s="425"/>
      <c r="IQ5628" s="425"/>
      <c r="IR5628" s="425"/>
      <c r="IS5628" s="425"/>
      <c r="IT5628" s="425"/>
      <c r="IU5628" s="425"/>
      <c r="IV5628" s="425"/>
    </row>
    <row r="5629" s="428" customFormat="1" ht="27.6" customHeight="1" spans="2:256">
      <c r="B5629" s="465"/>
      <c r="GH5629" s="425"/>
      <c r="GI5629" s="425"/>
      <c r="GJ5629" s="425"/>
      <c r="GK5629" s="425"/>
      <c r="GL5629" s="425"/>
      <c r="GM5629" s="425"/>
      <c r="GN5629" s="425"/>
      <c r="GO5629" s="425"/>
      <c r="GP5629" s="425"/>
      <c r="GQ5629" s="425"/>
      <c r="GR5629" s="425"/>
      <c r="GS5629" s="425"/>
      <c r="GT5629" s="425"/>
      <c r="GU5629" s="425"/>
      <c r="GV5629" s="425"/>
      <c r="GW5629" s="425"/>
      <c r="GX5629" s="425"/>
      <c r="GY5629" s="425"/>
      <c r="GZ5629" s="425"/>
      <c r="HA5629" s="425"/>
      <c r="HB5629" s="425"/>
      <c r="HC5629" s="425"/>
      <c r="HD5629" s="425"/>
      <c r="HE5629" s="425"/>
      <c r="HF5629" s="425"/>
      <c r="HG5629" s="425"/>
      <c r="HH5629" s="425"/>
      <c r="HI5629" s="425"/>
      <c r="HJ5629" s="425"/>
      <c r="HK5629" s="425"/>
      <c r="HL5629" s="425"/>
      <c r="HM5629" s="425"/>
      <c r="HN5629" s="425"/>
      <c r="HO5629" s="425"/>
      <c r="HP5629" s="425"/>
      <c r="HQ5629" s="425"/>
      <c r="HR5629" s="425"/>
      <c r="HS5629" s="425"/>
      <c r="HT5629" s="425"/>
      <c r="HU5629" s="425"/>
      <c r="HV5629" s="425"/>
      <c r="HW5629" s="425"/>
      <c r="HX5629" s="425"/>
      <c r="HY5629" s="425"/>
      <c r="HZ5629" s="425"/>
      <c r="IA5629" s="425"/>
      <c r="IB5629" s="425"/>
      <c r="IC5629" s="425"/>
      <c r="ID5629" s="425"/>
      <c r="IE5629" s="425"/>
      <c r="IF5629" s="425"/>
      <c r="IG5629" s="425"/>
      <c r="IH5629" s="425"/>
      <c r="II5629" s="425"/>
      <c r="IJ5629" s="425"/>
      <c r="IK5629" s="425"/>
      <c r="IL5629" s="425"/>
      <c r="IM5629" s="425"/>
      <c r="IN5629" s="425"/>
      <c r="IO5629" s="425"/>
      <c r="IP5629" s="425"/>
      <c r="IQ5629" s="425"/>
      <c r="IR5629" s="425"/>
      <c r="IS5629" s="425"/>
      <c r="IT5629" s="425"/>
      <c r="IU5629" s="425"/>
      <c r="IV5629" s="425"/>
    </row>
    <row r="5630" s="428" customFormat="1" ht="27.6" customHeight="1" spans="2:256">
      <c r="B5630" s="465"/>
      <c r="GH5630" s="425"/>
      <c r="GI5630" s="425"/>
      <c r="GJ5630" s="425"/>
      <c r="GK5630" s="425"/>
      <c r="GL5630" s="425"/>
      <c r="GM5630" s="425"/>
      <c r="GN5630" s="425"/>
      <c r="GO5630" s="425"/>
      <c r="GP5630" s="425"/>
      <c r="GQ5630" s="425"/>
      <c r="GR5630" s="425"/>
      <c r="GS5630" s="425"/>
      <c r="GT5630" s="425"/>
      <c r="GU5630" s="425"/>
      <c r="GV5630" s="425"/>
      <c r="GW5630" s="425"/>
      <c r="GX5630" s="425"/>
      <c r="GY5630" s="425"/>
      <c r="GZ5630" s="425"/>
      <c r="HA5630" s="425"/>
      <c r="HB5630" s="425"/>
      <c r="HC5630" s="425"/>
      <c r="HD5630" s="425"/>
      <c r="HE5630" s="425"/>
      <c r="HF5630" s="425"/>
      <c r="HG5630" s="425"/>
      <c r="HH5630" s="425"/>
      <c r="HI5630" s="425"/>
      <c r="HJ5630" s="425"/>
      <c r="HK5630" s="425"/>
      <c r="HL5630" s="425"/>
      <c r="HM5630" s="425"/>
      <c r="HN5630" s="425"/>
      <c r="HO5630" s="425"/>
      <c r="HP5630" s="425"/>
      <c r="HQ5630" s="425"/>
      <c r="HR5630" s="425"/>
      <c r="HS5630" s="425"/>
      <c r="HT5630" s="425"/>
      <c r="HU5630" s="425"/>
      <c r="HV5630" s="425"/>
      <c r="HW5630" s="425"/>
      <c r="HX5630" s="425"/>
      <c r="HY5630" s="425"/>
      <c r="HZ5630" s="425"/>
      <c r="IA5630" s="425"/>
      <c r="IB5630" s="425"/>
      <c r="IC5630" s="425"/>
      <c r="ID5630" s="425"/>
      <c r="IE5630" s="425"/>
      <c r="IF5630" s="425"/>
      <c r="IG5630" s="425"/>
      <c r="IH5630" s="425"/>
      <c r="II5630" s="425"/>
      <c r="IJ5630" s="425"/>
      <c r="IK5630" s="425"/>
      <c r="IL5630" s="425"/>
      <c r="IM5630" s="425"/>
      <c r="IN5630" s="425"/>
      <c r="IO5630" s="425"/>
      <c r="IP5630" s="425"/>
      <c r="IQ5630" s="425"/>
      <c r="IR5630" s="425"/>
      <c r="IS5630" s="425"/>
      <c r="IT5630" s="425"/>
      <c r="IU5630" s="425"/>
      <c r="IV5630" s="425"/>
    </row>
    <row r="5631" s="428" customFormat="1" ht="27.6" customHeight="1" spans="2:256">
      <c r="B5631" s="465"/>
      <c r="GH5631" s="425"/>
      <c r="GI5631" s="425"/>
      <c r="GJ5631" s="425"/>
      <c r="GK5631" s="425"/>
      <c r="GL5631" s="425"/>
      <c r="GM5631" s="425"/>
      <c r="GN5631" s="425"/>
      <c r="GO5631" s="425"/>
      <c r="GP5631" s="425"/>
      <c r="GQ5631" s="425"/>
      <c r="GR5631" s="425"/>
      <c r="GS5631" s="425"/>
      <c r="GT5631" s="425"/>
      <c r="GU5631" s="425"/>
      <c r="GV5631" s="425"/>
      <c r="GW5631" s="425"/>
      <c r="GX5631" s="425"/>
      <c r="GY5631" s="425"/>
      <c r="GZ5631" s="425"/>
      <c r="HA5631" s="425"/>
      <c r="HB5631" s="425"/>
      <c r="HC5631" s="425"/>
      <c r="HD5631" s="425"/>
      <c r="HE5631" s="425"/>
      <c r="HF5631" s="425"/>
      <c r="HG5631" s="425"/>
      <c r="HH5631" s="425"/>
      <c r="HI5631" s="425"/>
      <c r="HJ5631" s="425"/>
      <c r="HK5631" s="425"/>
      <c r="HL5631" s="425"/>
      <c r="HM5631" s="425"/>
      <c r="HN5631" s="425"/>
      <c r="HO5631" s="425"/>
      <c r="HP5631" s="425"/>
      <c r="HQ5631" s="425"/>
      <c r="HR5631" s="425"/>
      <c r="HS5631" s="425"/>
      <c r="HT5631" s="425"/>
      <c r="HU5631" s="425"/>
      <c r="HV5631" s="425"/>
      <c r="HW5631" s="425"/>
      <c r="HX5631" s="425"/>
      <c r="HY5631" s="425"/>
      <c r="HZ5631" s="425"/>
      <c r="IA5631" s="425"/>
      <c r="IB5631" s="425"/>
      <c r="IC5631" s="425"/>
      <c r="ID5631" s="425"/>
      <c r="IE5631" s="425"/>
      <c r="IF5631" s="425"/>
      <c r="IG5631" s="425"/>
      <c r="IH5631" s="425"/>
      <c r="II5631" s="425"/>
      <c r="IJ5631" s="425"/>
      <c r="IK5631" s="425"/>
      <c r="IL5631" s="425"/>
      <c r="IM5631" s="425"/>
      <c r="IN5631" s="425"/>
      <c r="IO5631" s="425"/>
      <c r="IP5631" s="425"/>
      <c r="IQ5631" s="425"/>
      <c r="IR5631" s="425"/>
      <c r="IS5631" s="425"/>
      <c r="IT5631" s="425"/>
      <c r="IU5631" s="425"/>
      <c r="IV5631" s="425"/>
    </row>
    <row r="5632" s="428" customFormat="1" ht="27.6" customHeight="1" spans="2:256">
      <c r="B5632" s="465"/>
      <c r="GH5632" s="425"/>
      <c r="GI5632" s="425"/>
      <c r="GJ5632" s="425"/>
      <c r="GK5632" s="425"/>
      <c r="GL5632" s="425"/>
      <c r="GM5632" s="425"/>
      <c r="GN5632" s="425"/>
      <c r="GO5632" s="425"/>
      <c r="GP5632" s="425"/>
      <c r="GQ5632" s="425"/>
      <c r="GR5632" s="425"/>
      <c r="GS5632" s="425"/>
      <c r="GT5632" s="425"/>
      <c r="GU5632" s="425"/>
      <c r="GV5632" s="425"/>
      <c r="GW5632" s="425"/>
      <c r="GX5632" s="425"/>
      <c r="GY5632" s="425"/>
      <c r="GZ5632" s="425"/>
      <c r="HA5632" s="425"/>
      <c r="HB5632" s="425"/>
      <c r="HC5632" s="425"/>
      <c r="HD5632" s="425"/>
      <c r="HE5632" s="425"/>
      <c r="HF5632" s="425"/>
      <c r="HG5632" s="425"/>
      <c r="HH5632" s="425"/>
      <c r="HI5632" s="425"/>
      <c r="HJ5632" s="425"/>
      <c r="HK5632" s="425"/>
      <c r="HL5632" s="425"/>
      <c r="HM5632" s="425"/>
      <c r="HN5632" s="425"/>
      <c r="HO5632" s="425"/>
      <c r="HP5632" s="425"/>
      <c r="HQ5632" s="425"/>
      <c r="HR5632" s="425"/>
      <c r="HS5632" s="425"/>
      <c r="HT5632" s="425"/>
      <c r="HU5632" s="425"/>
      <c r="HV5632" s="425"/>
      <c r="HW5632" s="425"/>
      <c r="HX5632" s="425"/>
      <c r="HY5632" s="425"/>
      <c r="HZ5632" s="425"/>
      <c r="IA5632" s="425"/>
      <c r="IB5632" s="425"/>
      <c r="IC5632" s="425"/>
      <c r="ID5632" s="425"/>
      <c r="IE5632" s="425"/>
      <c r="IF5632" s="425"/>
      <c r="IG5632" s="425"/>
      <c r="IH5632" s="425"/>
      <c r="II5632" s="425"/>
      <c r="IJ5632" s="425"/>
      <c r="IK5632" s="425"/>
      <c r="IL5632" s="425"/>
      <c r="IM5632" s="425"/>
      <c r="IN5632" s="425"/>
      <c r="IO5632" s="425"/>
      <c r="IP5632" s="425"/>
      <c r="IQ5632" s="425"/>
      <c r="IR5632" s="425"/>
      <c r="IS5632" s="425"/>
      <c r="IT5632" s="425"/>
      <c r="IU5632" s="425"/>
      <c r="IV5632" s="425"/>
    </row>
    <row r="5633" s="428" customFormat="1" ht="27.6" customHeight="1" spans="2:256">
      <c r="B5633" s="465"/>
      <c r="GH5633" s="425"/>
      <c r="GI5633" s="425"/>
      <c r="GJ5633" s="425"/>
      <c r="GK5633" s="425"/>
      <c r="GL5633" s="425"/>
      <c r="GM5633" s="425"/>
      <c r="GN5633" s="425"/>
      <c r="GO5633" s="425"/>
      <c r="GP5633" s="425"/>
      <c r="GQ5633" s="425"/>
      <c r="GR5633" s="425"/>
      <c r="GS5633" s="425"/>
      <c r="GT5633" s="425"/>
      <c r="GU5633" s="425"/>
      <c r="GV5633" s="425"/>
      <c r="GW5633" s="425"/>
      <c r="GX5633" s="425"/>
      <c r="GY5633" s="425"/>
      <c r="GZ5633" s="425"/>
      <c r="HA5633" s="425"/>
      <c r="HB5633" s="425"/>
      <c r="HC5633" s="425"/>
      <c r="HD5633" s="425"/>
      <c r="HE5633" s="425"/>
      <c r="HF5633" s="425"/>
      <c r="HG5633" s="425"/>
      <c r="HH5633" s="425"/>
      <c r="HI5633" s="425"/>
      <c r="HJ5633" s="425"/>
      <c r="HK5633" s="425"/>
      <c r="HL5633" s="425"/>
      <c r="HM5633" s="425"/>
      <c r="HN5633" s="425"/>
      <c r="HO5633" s="425"/>
      <c r="HP5633" s="425"/>
      <c r="HQ5633" s="425"/>
      <c r="HR5633" s="425"/>
      <c r="HS5633" s="425"/>
      <c r="HT5633" s="425"/>
      <c r="HU5633" s="425"/>
      <c r="HV5633" s="425"/>
      <c r="HW5633" s="425"/>
      <c r="HX5633" s="425"/>
      <c r="HY5633" s="425"/>
      <c r="HZ5633" s="425"/>
      <c r="IA5633" s="425"/>
      <c r="IB5633" s="425"/>
      <c r="IC5633" s="425"/>
      <c r="ID5633" s="425"/>
      <c r="IE5633" s="425"/>
      <c r="IF5633" s="425"/>
      <c r="IG5633" s="425"/>
      <c r="IH5633" s="425"/>
      <c r="II5633" s="425"/>
      <c r="IJ5633" s="425"/>
      <c r="IK5633" s="425"/>
      <c r="IL5633" s="425"/>
      <c r="IM5633" s="425"/>
      <c r="IN5633" s="425"/>
      <c r="IO5633" s="425"/>
      <c r="IP5633" s="425"/>
      <c r="IQ5633" s="425"/>
      <c r="IR5633" s="425"/>
      <c r="IS5633" s="425"/>
      <c r="IT5633" s="425"/>
      <c r="IU5633" s="425"/>
      <c r="IV5633" s="425"/>
    </row>
    <row r="5634" s="428" customFormat="1" ht="27.6" customHeight="1" spans="2:256">
      <c r="B5634" s="465"/>
      <c r="GH5634" s="425"/>
      <c r="GI5634" s="425"/>
      <c r="GJ5634" s="425"/>
      <c r="GK5634" s="425"/>
      <c r="GL5634" s="425"/>
      <c r="GM5634" s="425"/>
      <c r="GN5634" s="425"/>
      <c r="GO5634" s="425"/>
      <c r="GP5634" s="425"/>
      <c r="GQ5634" s="425"/>
      <c r="GR5634" s="425"/>
      <c r="GS5634" s="425"/>
      <c r="GT5634" s="425"/>
      <c r="GU5634" s="425"/>
      <c r="GV5634" s="425"/>
      <c r="GW5634" s="425"/>
      <c r="GX5634" s="425"/>
      <c r="GY5634" s="425"/>
      <c r="GZ5634" s="425"/>
      <c r="HA5634" s="425"/>
      <c r="HB5634" s="425"/>
      <c r="HC5634" s="425"/>
      <c r="HD5634" s="425"/>
      <c r="HE5634" s="425"/>
      <c r="HF5634" s="425"/>
      <c r="HG5634" s="425"/>
      <c r="HH5634" s="425"/>
      <c r="HI5634" s="425"/>
      <c r="HJ5634" s="425"/>
      <c r="HK5634" s="425"/>
      <c r="HL5634" s="425"/>
      <c r="HM5634" s="425"/>
      <c r="HN5634" s="425"/>
      <c r="HO5634" s="425"/>
      <c r="HP5634" s="425"/>
      <c r="HQ5634" s="425"/>
      <c r="HR5634" s="425"/>
      <c r="HS5634" s="425"/>
      <c r="HT5634" s="425"/>
      <c r="HU5634" s="425"/>
      <c r="HV5634" s="425"/>
      <c r="HW5634" s="425"/>
      <c r="HX5634" s="425"/>
      <c r="HY5634" s="425"/>
      <c r="HZ5634" s="425"/>
      <c r="IA5634" s="425"/>
      <c r="IB5634" s="425"/>
      <c r="IC5634" s="425"/>
      <c r="ID5634" s="425"/>
      <c r="IE5634" s="425"/>
      <c r="IF5634" s="425"/>
      <c r="IG5634" s="425"/>
      <c r="IH5634" s="425"/>
      <c r="II5634" s="425"/>
      <c r="IJ5634" s="425"/>
      <c r="IK5634" s="425"/>
      <c r="IL5634" s="425"/>
      <c r="IM5634" s="425"/>
      <c r="IN5634" s="425"/>
      <c r="IO5634" s="425"/>
      <c r="IP5634" s="425"/>
      <c r="IQ5634" s="425"/>
      <c r="IR5634" s="425"/>
      <c r="IS5634" s="425"/>
      <c r="IT5634" s="425"/>
      <c r="IU5634" s="425"/>
      <c r="IV5634" s="425"/>
    </row>
    <row r="5635" s="428" customFormat="1" ht="27.6" customHeight="1" spans="2:256">
      <c r="B5635" s="465"/>
      <c r="GH5635" s="425"/>
      <c r="GI5635" s="425"/>
      <c r="GJ5635" s="425"/>
      <c r="GK5635" s="425"/>
      <c r="GL5635" s="425"/>
      <c r="GM5635" s="425"/>
      <c r="GN5635" s="425"/>
      <c r="GO5635" s="425"/>
      <c r="GP5635" s="425"/>
      <c r="GQ5635" s="425"/>
      <c r="GR5635" s="425"/>
      <c r="GS5635" s="425"/>
      <c r="GT5635" s="425"/>
      <c r="GU5635" s="425"/>
      <c r="GV5635" s="425"/>
      <c r="GW5635" s="425"/>
      <c r="GX5635" s="425"/>
      <c r="GY5635" s="425"/>
      <c r="GZ5635" s="425"/>
      <c r="HA5635" s="425"/>
      <c r="HB5635" s="425"/>
      <c r="HC5635" s="425"/>
      <c r="HD5635" s="425"/>
      <c r="HE5635" s="425"/>
      <c r="HF5635" s="425"/>
      <c r="HG5635" s="425"/>
      <c r="HH5635" s="425"/>
      <c r="HI5635" s="425"/>
      <c r="HJ5635" s="425"/>
      <c r="HK5635" s="425"/>
      <c r="HL5635" s="425"/>
      <c r="HM5635" s="425"/>
      <c r="HN5635" s="425"/>
      <c r="HO5635" s="425"/>
      <c r="HP5635" s="425"/>
      <c r="HQ5635" s="425"/>
      <c r="HR5635" s="425"/>
      <c r="HS5635" s="425"/>
      <c r="HT5635" s="425"/>
      <c r="HU5635" s="425"/>
      <c r="HV5635" s="425"/>
      <c r="HW5635" s="425"/>
      <c r="HX5635" s="425"/>
      <c r="HY5635" s="425"/>
      <c r="HZ5635" s="425"/>
      <c r="IA5635" s="425"/>
      <c r="IB5635" s="425"/>
      <c r="IC5635" s="425"/>
      <c r="ID5635" s="425"/>
      <c r="IE5635" s="425"/>
      <c r="IF5635" s="425"/>
      <c r="IG5635" s="425"/>
      <c r="IH5635" s="425"/>
      <c r="II5635" s="425"/>
      <c r="IJ5635" s="425"/>
      <c r="IK5635" s="425"/>
      <c r="IL5635" s="425"/>
      <c r="IM5635" s="425"/>
      <c r="IN5635" s="425"/>
      <c r="IO5635" s="425"/>
      <c r="IP5635" s="425"/>
      <c r="IQ5635" s="425"/>
      <c r="IR5635" s="425"/>
      <c r="IS5635" s="425"/>
      <c r="IT5635" s="425"/>
      <c r="IU5635" s="425"/>
      <c r="IV5635" s="425"/>
    </row>
    <row r="5636" s="428" customFormat="1" ht="27.6" customHeight="1" spans="2:256">
      <c r="B5636" s="465"/>
      <c r="GH5636" s="425"/>
      <c r="GI5636" s="425"/>
      <c r="GJ5636" s="425"/>
      <c r="GK5636" s="425"/>
      <c r="GL5636" s="425"/>
      <c r="GM5636" s="425"/>
      <c r="GN5636" s="425"/>
      <c r="GO5636" s="425"/>
      <c r="GP5636" s="425"/>
      <c r="GQ5636" s="425"/>
      <c r="GR5636" s="425"/>
      <c r="GS5636" s="425"/>
      <c r="GT5636" s="425"/>
      <c r="GU5636" s="425"/>
      <c r="GV5636" s="425"/>
      <c r="GW5636" s="425"/>
      <c r="GX5636" s="425"/>
      <c r="GY5636" s="425"/>
      <c r="GZ5636" s="425"/>
      <c r="HA5636" s="425"/>
      <c r="HB5636" s="425"/>
      <c r="HC5636" s="425"/>
      <c r="HD5636" s="425"/>
      <c r="HE5636" s="425"/>
      <c r="HF5636" s="425"/>
      <c r="HG5636" s="425"/>
      <c r="HH5636" s="425"/>
      <c r="HI5636" s="425"/>
      <c r="HJ5636" s="425"/>
      <c r="HK5636" s="425"/>
      <c r="HL5636" s="425"/>
      <c r="HM5636" s="425"/>
      <c r="HN5636" s="425"/>
      <c r="HO5636" s="425"/>
      <c r="HP5636" s="425"/>
      <c r="HQ5636" s="425"/>
      <c r="HR5636" s="425"/>
      <c r="HS5636" s="425"/>
      <c r="HT5636" s="425"/>
      <c r="HU5636" s="425"/>
      <c r="HV5636" s="425"/>
      <c r="HW5636" s="425"/>
      <c r="HX5636" s="425"/>
      <c r="HY5636" s="425"/>
      <c r="HZ5636" s="425"/>
      <c r="IA5636" s="425"/>
      <c r="IB5636" s="425"/>
      <c r="IC5636" s="425"/>
      <c r="ID5636" s="425"/>
      <c r="IE5636" s="425"/>
      <c r="IF5636" s="425"/>
      <c r="IG5636" s="425"/>
      <c r="IH5636" s="425"/>
      <c r="II5636" s="425"/>
      <c r="IJ5636" s="425"/>
      <c r="IK5636" s="425"/>
      <c r="IL5636" s="425"/>
      <c r="IM5636" s="425"/>
      <c r="IN5636" s="425"/>
      <c r="IO5636" s="425"/>
      <c r="IP5636" s="425"/>
      <c r="IQ5636" s="425"/>
      <c r="IR5636" s="425"/>
      <c r="IS5636" s="425"/>
      <c r="IT5636" s="425"/>
      <c r="IU5636" s="425"/>
      <c r="IV5636" s="425"/>
    </row>
    <row r="5637" s="428" customFormat="1" ht="27.6" customHeight="1" spans="2:256">
      <c r="B5637" s="465"/>
      <c r="GH5637" s="425"/>
      <c r="GI5637" s="425"/>
      <c r="GJ5637" s="425"/>
      <c r="GK5637" s="425"/>
      <c r="GL5637" s="425"/>
      <c r="GM5637" s="425"/>
      <c r="GN5637" s="425"/>
      <c r="GO5637" s="425"/>
      <c r="GP5637" s="425"/>
      <c r="GQ5637" s="425"/>
      <c r="GR5637" s="425"/>
      <c r="GS5637" s="425"/>
      <c r="GT5637" s="425"/>
      <c r="GU5637" s="425"/>
      <c r="GV5637" s="425"/>
      <c r="GW5637" s="425"/>
      <c r="GX5637" s="425"/>
      <c r="GY5637" s="425"/>
      <c r="GZ5637" s="425"/>
      <c r="HA5637" s="425"/>
      <c r="HB5637" s="425"/>
      <c r="HC5637" s="425"/>
      <c r="HD5637" s="425"/>
      <c r="HE5637" s="425"/>
      <c r="HF5637" s="425"/>
      <c r="HG5637" s="425"/>
      <c r="HH5637" s="425"/>
      <c r="HI5637" s="425"/>
      <c r="HJ5637" s="425"/>
      <c r="HK5637" s="425"/>
      <c r="HL5637" s="425"/>
      <c r="HM5637" s="425"/>
      <c r="HN5637" s="425"/>
      <c r="HO5637" s="425"/>
      <c r="HP5637" s="425"/>
      <c r="HQ5637" s="425"/>
      <c r="HR5637" s="425"/>
      <c r="HS5637" s="425"/>
      <c r="HT5637" s="425"/>
      <c r="HU5637" s="425"/>
      <c r="HV5637" s="425"/>
      <c r="HW5637" s="425"/>
      <c r="HX5637" s="425"/>
      <c r="HY5637" s="425"/>
      <c r="HZ5637" s="425"/>
      <c r="IA5637" s="425"/>
      <c r="IB5637" s="425"/>
      <c r="IC5637" s="425"/>
      <c r="ID5637" s="425"/>
      <c r="IE5637" s="425"/>
      <c r="IF5637" s="425"/>
      <c r="IG5637" s="425"/>
      <c r="IH5637" s="425"/>
      <c r="II5637" s="425"/>
      <c r="IJ5637" s="425"/>
      <c r="IK5637" s="425"/>
      <c r="IL5637" s="425"/>
      <c r="IM5637" s="425"/>
      <c r="IN5637" s="425"/>
      <c r="IO5637" s="425"/>
      <c r="IP5637" s="425"/>
      <c r="IQ5637" s="425"/>
      <c r="IR5637" s="425"/>
      <c r="IS5637" s="425"/>
      <c r="IT5637" s="425"/>
      <c r="IU5637" s="425"/>
      <c r="IV5637" s="425"/>
    </row>
    <row r="5638" s="428" customFormat="1" ht="27.6" customHeight="1" spans="2:256">
      <c r="B5638" s="465"/>
      <c r="GH5638" s="425"/>
      <c r="GI5638" s="425"/>
      <c r="GJ5638" s="425"/>
      <c r="GK5638" s="425"/>
      <c r="GL5638" s="425"/>
      <c r="GM5638" s="425"/>
      <c r="GN5638" s="425"/>
      <c r="GO5638" s="425"/>
      <c r="GP5638" s="425"/>
      <c r="GQ5638" s="425"/>
      <c r="GR5638" s="425"/>
      <c r="GS5638" s="425"/>
      <c r="GT5638" s="425"/>
      <c r="GU5638" s="425"/>
      <c r="GV5638" s="425"/>
      <c r="GW5638" s="425"/>
      <c r="GX5638" s="425"/>
      <c r="GY5638" s="425"/>
      <c r="GZ5638" s="425"/>
      <c r="HA5638" s="425"/>
      <c r="HB5638" s="425"/>
      <c r="HC5638" s="425"/>
      <c r="HD5638" s="425"/>
      <c r="HE5638" s="425"/>
      <c r="HF5638" s="425"/>
      <c r="HG5638" s="425"/>
      <c r="HH5638" s="425"/>
      <c r="HI5638" s="425"/>
      <c r="HJ5638" s="425"/>
      <c r="HK5638" s="425"/>
      <c r="HL5638" s="425"/>
      <c r="HM5638" s="425"/>
      <c r="HN5638" s="425"/>
      <c r="HO5638" s="425"/>
      <c r="HP5638" s="425"/>
      <c r="HQ5638" s="425"/>
      <c r="HR5638" s="425"/>
      <c r="HS5638" s="425"/>
      <c r="HT5638" s="425"/>
      <c r="HU5638" s="425"/>
      <c r="HV5638" s="425"/>
      <c r="HW5638" s="425"/>
      <c r="HX5638" s="425"/>
      <c r="HY5638" s="425"/>
      <c r="HZ5638" s="425"/>
      <c r="IA5638" s="425"/>
      <c r="IB5638" s="425"/>
      <c r="IC5638" s="425"/>
      <c r="ID5638" s="425"/>
      <c r="IE5638" s="425"/>
      <c r="IF5638" s="425"/>
      <c r="IG5638" s="425"/>
      <c r="IH5638" s="425"/>
      <c r="II5638" s="425"/>
      <c r="IJ5638" s="425"/>
      <c r="IK5638" s="425"/>
      <c r="IL5638" s="425"/>
      <c r="IM5638" s="425"/>
      <c r="IN5638" s="425"/>
      <c r="IO5638" s="425"/>
      <c r="IP5638" s="425"/>
      <c r="IQ5638" s="425"/>
      <c r="IR5638" s="425"/>
      <c r="IS5638" s="425"/>
      <c r="IT5638" s="425"/>
      <c r="IU5638" s="425"/>
      <c r="IV5638" s="425"/>
    </row>
    <row r="5639" s="428" customFormat="1" ht="27.6" customHeight="1" spans="2:256">
      <c r="B5639" s="465"/>
      <c r="GH5639" s="425"/>
      <c r="GI5639" s="425"/>
      <c r="GJ5639" s="425"/>
      <c r="GK5639" s="425"/>
      <c r="GL5639" s="425"/>
      <c r="GM5639" s="425"/>
      <c r="GN5639" s="425"/>
      <c r="GO5639" s="425"/>
      <c r="GP5639" s="425"/>
      <c r="GQ5639" s="425"/>
      <c r="GR5639" s="425"/>
      <c r="GS5639" s="425"/>
      <c r="GT5639" s="425"/>
      <c r="GU5639" s="425"/>
      <c r="GV5639" s="425"/>
      <c r="GW5639" s="425"/>
      <c r="GX5639" s="425"/>
      <c r="GY5639" s="425"/>
      <c r="GZ5639" s="425"/>
      <c r="HA5639" s="425"/>
      <c r="HB5639" s="425"/>
      <c r="HC5639" s="425"/>
      <c r="HD5639" s="425"/>
      <c r="HE5639" s="425"/>
      <c r="HF5639" s="425"/>
      <c r="HG5639" s="425"/>
      <c r="HH5639" s="425"/>
      <c r="HI5639" s="425"/>
      <c r="HJ5639" s="425"/>
      <c r="HK5639" s="425"/>
      <c r="HL5639" s="425"/>
      <c r="HM5639" s="425"/>
      <c r="HN5639" s="425"/>
      <c r="HO5639" s="425"/>
      <c r="HP5639" s="425"/>
      <c r="HQ5639" s="425"/>
      <c r="HR5639" s="425"/>
      <c r="HS5639" s="425"/>
      <c r="HT5639" s="425"/>
      <c r="HU5639" s="425"/>
      <c r="HV5639" s="425"/>
      <c r="HW5639" s="425"/>
      <c r="HX5639" s="425"/>
      <c r="HY5639" s="425"/>
      <c r="HZ5639" s="425"/>
      <c r="IA5639" s="425"/>
      <c r="IB5639" s="425"/>
      <c r="IC5639" s="425"/>
      <c r="ID5639" s="425"/>
      <c r="IE5639" s="425"/>
      <c r="IF5639" s="425"/>
      <c r="IG5639" s="425"/>
      <c r="IH5639" s="425"/>
      <c r="II5639" s="425"/>
      <c r="IJ5639" s="425"/>
      <c r="IK5639" s="425"/>
      <c r="IL5639" s="425"/>
      <c r="IM5639" s="425"/>
      <c r="IN5639" s="425"/>
      <c r="IO5639" s="425"/>
      <c r="IP5639" s="425"/>
      <c r="IQ5639" s="425"/>
      <c r="IR5639" s="425"/>
      <c r="IS5639" s="425"/>
      <c r="IT5639" s="425"/>
      <c r="IU5639" s="425"/>
      <c r="IV5639" s="425"/>
    </row>
    <row r="5640" s="428" customFormat="1" ht="27.6" customHeight="1" spans="2:256">
      <c r="B5640" s="465"/>
      <c r="GH5640" s="425"/>
      <c r="GI5640" s="425"/>
      <c r="GJ5640" s="425"/>
      <c r="GK5640" s="425"/>
      <c r="GL5640" s="425"/>
      <c r="GM5640" s="425"/>
      <c r="GN5640" s="425"/>
      <c r="GO5640" s="425"/>
      <c r="GP5640" s="425"/>
      <c r="GQ5640" s="425"/>
      <c r="GR5640" s="425"/>
      <c r="GS5640" s="425"/>
      <c r="GT5640" s="425"/>
      <c r="GU5640" s="425"/>
      <c r="GV5640" s="425"/>
      <c r="GW5640" s="425"/>
      <c r="GX5640" s="425"/>
      <c r="GY5640" s="425"/>
      <c r="GZ5640" s="425"/>
      <c r="HA5640" s="425"/>
      <c r="HB5640" s="425"/>
      <c r="HC5640" s="425"/>
      <c r="HD5640" s="425"/>
      <c r="HE5640" s="425"/>
      <c r="HF5640" s="425"/>
      <c r="HG5640" s="425"/>
      <c r="HH5640" s="425"/>
      <c r="HI5640" s="425"/>
      <c r="HJ5640" s="425"/>
      <c r="HK5640" s="425"/>
      <c r="HL5640" s="425"/>
      <c r="HM5640" s="425"/>
      <c r="HN5640" s="425"/>
      <c r="HO5640" s="425"/>
      <c r="HP5640" s="425"/>
      <c r="HQ5640" s="425"/>
      <c r="HR5640" s="425"/>
      <c r="HS5640" s="425"/>
      <c r="HT5640" s="425"/>
      <c r="HU5640" s="425"/>
      <c r="HV5640" s="425"/>
      <c r="HW5640" s="425"/>
      <c r="HX5640" s="425"/>
      <c r="HY5640" s="425"/>
      <c r="HZ5640" s="425"/>
      <c r="IA5640" s="425"/>
      <c r="IB5640" s="425"/>
      <c r="IC5640" s="425"/>
      <c r="ID5640" s="425"/>
      <c r="IE5640" s="425"/>
      <c r="IF5640" s="425"/>
      <c r="IG5640" s="425"/>
      <c r="IH5640" s="425"/>
      <c r="II5640" s="425"/>
      <c r="IJ5640" s="425"/>
      <c r="IK5640" s="425"/>
      <c r="IL5640" s="425"/>
      <c r="IM5640" s="425"/>
      <c r="IN5640" s="425"/>
      <c r="IO5640" s="425"/>
      <c r="IP5640" s="425"/>
      <c r="IQ5640" s="425"/>
      <c r="IR5640" s="425"/>
      <c r="IS5640" s="425"/>
      <c r="IT5640" s="425"/>
      <c r="IU5640" s="425"/>
      <c r="IV5640" s="425"/>
    </row>
    <row r="5641" s="428" customFormat="1" ht="27.6" customHeight="1" spans="2:256">
      <c r="B5641" s="465"/>
      <c r="GH5641" s="425"/>
      <c r="GI5641" s="425"/>
      <c r="GJ5641" s="425"/>
      <c r="GK5641" s="425"/>
      <c r="GL5641" s="425"/>
      <c r="GM5641" s="425"/>
      <c r="GN5641" s="425"/>
      <c r="GO5641" s="425"/>
      <c r="GP5641" s="425"/>
      <c r="GQ5641" s="425"/>
      <c r="GR5641" s="425"/>
      <c r="GS5641" s="425"/>
      <c r="GT5641" s="425"/>
      <c r="GU5641" s="425"/>
      <c r="GV5641" s="425"/>
      <c r="GW5641" s="425"/>
      <c r="GX5641" s="425"/>
      <c r="GY5641" s="425"/>
      <c r="GZ5641" s="425"/>
      <c r="HA5641" s="425"/>
      <c r="HB5641" s="425"/>
      <c r="HC5641" s="425"/>
      <c r="HD5641" s="425"/>
      <c r="HE5641" s="425"/>
      <c r="HF5641" s="425"/>
      <c r="HG5641" s="425"/>
      <c r="HH5641" s="425"/>
      <c r="HI5641" s="425"/>
      <c r="HJ5641" s="425"/>
      <c r="HK5641" s="425"/>
      <c r="HL5641" s="425"/>
      <c r="HM5641" s="425"/>
      <c r="HN5641" s="425"/>
      <c r="HO5641" s="425"/>
      <c r="HP5641" s="425"/>
      <c r="HQ5641" s="425"/>
      <c r="HR5641" s="425"/>
      <c r="HS5641" s="425"/>
      <c r="HT5641" s="425"/>
      <c r="HU5641" s="425"/>
      <c r="HV5641" s="425"/>
      <c r="HW5641" s="425"/>
      <c r="HX5641" s="425"/>
      <c r="HY5641" s="425"/>
      <c r="HZ5641" s="425"/>
      <c r="IA5641" s="425"/>
      <c r="IB5641" s="425"/>
      <c r="IC5641" s="425"/>
      <c r="ID5641" s="425"/>
      <c r="IE5641" s="425"/>
      <c r="IF5641" s="425"/>
      <c r="IG5641" s="425"/>
      <c r="IH5641" s="425"/>
      <c r="II5641" s="425"/>
      <c r="IJ5641" s="425"/>
      <c r="IK5641" s="425"/>
      <c r="IL5641" s="425"/>
      <c r="IM5641" s="425"/>
      <c r="IN5641" s="425"/>
      <c r="IO5641" s="425"/>
      <c r="IP5641" s="425"/>
      <c r="IQ5641" s="425"/>
      <c r="IR5641" s="425"/>
      <c r="IS5641" s="425"/>
      <c r="IT5641" s="425"/>
      <c r="IU5641" s="425"/>
      <c r="IV5641" s="425"/>
    </row>
    <row r="5642" s="428" customFormat="1" ht="27.6" customHeight="1" spans="2:256">
      <c r="B5642" s="465"/>
      <c r="GH5642" s="425"/>
      <c r="GI5642" s="425"/>
      <c r="GJ5642" s="425"/>
      <c r="GK5642" s="425"/>
      <c r="GL5642" s="425"/>
      <c r="GM5642" s="425"/>
      <c r="GN5642" s="425"/>
      <c r="GO5642" s="425"/>
      <c r="GP5642" s="425"/>
      <c r="GQ5642" s="425"/>
      <c r="GR5642" s="425"/>
      <c r="GS5642" s="425"/>
      <c r="GT5642" s="425"/>
      <c r="GU5642" s="425"/>
      <c r="GV5642" s="425"/>
      <c r="GW5642" s="425"/>
      <c r="GX5642" s="425"/>
      <c r="GY5642" s="425"/>
      <c r="GZ5642" s="425"/>
      <c r="HA5642" s="425"/>
      <c r="HB5642" s="425"/>
      <c r="HC5642" s="425"/>
      <c r="HD5642" s="425"/>
      <c r="HE5642" s="425"/>
      <c r="HF5642" s="425"/>
      <c r="HG5642" s="425"/>
      <c r="HH5642" s="425"/>
      <c r="HI5642" s="425"/>
      <c r="HJ5642" s="425"/>
      <c r="HK5642" s="425"/>
      <c r="HL5642" s="425"/>
      <c r="HM5642" s="425"/>
      <c r="HN5642" s="425"/>
      <c r="HO5642" s="425"/>
      <c r="HP5642" s="425"/>
      <c r="HQ5642" s="425"/>
      <c r="HR5642" s="425"/>
      <c r="HS5642" s="425"/>
      <c r="HT5642" s="425"/>
      <c r="HU5642" s="425"/>
      <c r="HV5642" s="425"/>
      <c r="HW5642" s="425"/>
      <c r="HX5642" s="425"/>
      <c r="HY5642" s="425"/>
      <c r="HZ5642" s="425"/>
      <c r="IA5642" s="425"/>
      <c r="IB5642" s="425"/>
      <c r="IC5642" s="425"/>
      <c r="ID5642" s="425"/>
      <c r="IE5642" s="425"/>
      <c r="IF5642" s="425"/>
      <c r="IG5642" s="425"/>
      <c r="IH5642" s="425"/>
      <c r="II5642" s="425"/>
      <c r="IJ5642" s="425"/>
      <c r="IK5642" s="425"/>
      <c r="IL5642" s="425"/>
      <c r="IM5642" s="425"/>
      <c r="IN5642" s="425"/>
      <c r="IO5642" s="425"/>
      <c r="IP5642" s="425"/>
      <c r="IQ5642" s="425"/>
      <c r="IR5642" s="425"/>
      <c r="IS5642" s="425"/>
      <c r="IT5642" s="425"/>
      <c r="IU5642" s="425"/>
      <c r="IV5642" s="425"/>
    </row>
    <row r="5643" s="428" customFormat="1" ht="27.6" customHeight="1" spans="2:256">
      <c r="B5643" s="465"/>
      <c r="GH5643" s="425"/>
      <c r="GI5643" s="425"/>
      <c r="GJ5643" s="425"/>
      <c r="GK5643" s="425"/>
      <c r="GL5643" s="425"/>
      <c r="GM5643" s="425"/>
      <c r="GN5643" s="425"/>
      <c r="GO5643" s="425"/>
      <c r="GP5643" s="425"/>
      <c r="GQ5643" s="425"/>
      <c r="GR5643" s="425"/>
      <c r="GS5643" s="425"/>
      <c r="GT5643" s="425"/>
      <c r="GU5643" s="425"/>
      <c r="GV5643" s="425"/>
      <c r="GW5643" s="425"/>
      <c r="GX5643" s="425"/>
      <c r="GY5643" s="425"/>
      <c r="GZ5643" s="425"/>
      <c r="HA5643" s="425"/>
      <c r="HB5643" s="425"/>
      <c r="HC5643" s="425"/>
      <c r="HD5643" s="425"/>
      <c r="HE5643" s="425"/>
      <c r="HF5643" s="425"/>
      <c r="HG5643" s="425"/>
      <c r="HH5643" s="425"/>
      <c r="HI5643" s="425"/>
      <c r="HJ5643" s="425"/>
      <c r="HK5643" s="425"/>
      <c r="HL5643" s="425"/>
      <c r="HM5643" s="425"/>
      <c r="HN5643" s="425"/>
      <c r="HO5643" s="425"/>
      <c r="HP5643" s="425"/>
      <c r="HQ5643" s="425"/>
      <c r="HR5643" s="425"/>
      <c r="HS5643" s="425"/>
      <c r="HT5643" s="425"/>
      <c r="HU5643" s="425"/>
      <c r="HV5643" s="425"/>
      <c r="HW5643" s="425"/>
      <c r="HX5643" s="425"/>
      <c r="HY5643" s="425"/>
      <c r="HZ5643" s="425"/>
      <c r="IA5643" s="425"/>
      <c r="IB5643" s="425"/>
      <c r="IC5643" s="425"/>
      <c r="ID5643" s="425"/>
      <c r="IE5643" s="425"/>
      <c r="IF5643" s="425"/>
      <c r="IG5643" s="425"/>
      <c r="IH5643" s="425"/>
      <c r="II5643" s="425"/>
      <c r="IJ5643" s="425"/>
      <c r="IK5643" s="425"/>
      <c r="IL5643" s="425"/>
      <c r="IM5643" s="425"/>
      <c r="IN5643" s="425"/>
      <c r="IO5643" s="425"/>
      <c r="IP5643" s="425"/>
      <c r="IQ5643" s="425"/>
      <c r="IR5643" s="425"/>
      <c r="IS5643" s="425"/>
      <c r="IT5643" s="425"/>
      <c r="IU5643" s="425"/>
      <c r="IV5643" s="425"/>
    </row>
    <row r="5644" s="428" customFormat="1" ht="27.6" customHeight="1" spans="2:256">
      <c r="B5644" s="465"/>
      <c r="GH5644" s="425"/>
      <c r="GI5644" s="425"/>
      <c r="GJ5644" s="425"/>
      <c r="GK5644" s="425"/>
      <c r="GL5644" s="425"/>
      <c r="GM5644" s="425"/>
      <c r="GN5644" s="425"/>
      <c r="GO5644" s="425"/>
      <c r="GP5644" s="425"/>
      <c r="GQ5644" s="425"/>
      <c r="GR5644" s="425"/>
      <c r="GS5644" s="425"/>
      <c r="GT5644" s="425"/>
      <c r="GU5644" s="425"/>
      <c r="GV5644" s="425"/>
      <c r="GW5644" s="425"/>
      <c r="GX5644" s="425"/>
      <c r="GY5644" s="425"/>
      <c r="GZ5644" s="425"/>
      <c r="HA5644" s="425"/>
      <c r="HB5644" s="425"/>
      <c r="HC5644" s="425"/>
      <c r="HD5644" s="425"/>
      <c r="HE5644" s="425"/>
      <c r="HF5644" s="425"/>
      <c r="HG5644" s="425"/>
      <c r="HH5644" s="425"/>
      <c r="HI5644" s="425"/>
      <c r="HJ5644" s="425"/>
      <c r="HK5644" s="425"/>
      <c r="HL5644" s="425"/>
      <c r="HM5644" s="425"/>
      <c r="HN5644" s="425"/>
      <c r="HO5644" s="425"/>
      <c r="HP5644" s="425"/>
      <c r="HQ5644" s="425"/>
      <c r="HR5644" s="425"/>
      <c r="HS5644" s="425"/>
      <c r="HT5644" s="425"/>
      <c r="HU5644" s="425"/>
      <c r="HV5644" s="425"/>
      <c r="HW5644" s="425"/>
      <c r="HX5644" s="425"/>
      <c r="HY5644" s="425"/>
      <c r="HZ5644" s="425"/>
      <c r="IA5644" s="425"/>
      <c r="IB5644" s="425"/>
      <c r="IC5644" s="425"/>
      <c r="ID5644" s="425"/>
      <c r="IE5644" s="425"/>
      <c r="IF5644" s="425"/>
      <c r="IG5644" s="425"/>
      <c r="IH5644" s="425"/>
      <c r="II5644" s="425"/>
      <c r="IJ5644" s="425"/>
      <c r="IK5644" s="425"/>
      <c r="IL5644" s="425"/>
      <c r="IM5644" s="425"/>
      <c r="IN5644" s="425"/>
      <c r="IO5644" s="425"/>
      <c r="IP5644" s="425"/>
      <c r="IQ5644" s="425"/>
      <c r="IR5644" s="425"/>
      <c r="IS5644" s="425"/>
      <c r="IT5644" s="425"/>
      <c r="IU5644" s="425"/>
      <c r="IV5644" s="425"/>
    </row>
    <row r="5645" s="428" customFormat="1" ht="27.6" customHeight="1" spans="2:256">
      <c r="B5645" s="465"/>
      <c r="GH5645" s="425"/>
      <c r="GI5645" s="425"/>
      <c r="GJ5645" s="425"/>
      <c r="GK5645" s="425"/>
      <c r="GL5645" s="425"/>
      <c r="GM5645" s="425"/>
      <c r="GN5645" s="425"/>
      <c r="GO5645" s="425"/>
      <c r="GP5645" s="425"/>
      <c r="GQ5645" s="425"/>
      <c r="GR5645" s="425"/>
      <c r="GS5645" s="425"/>
      <c r="GT5645" s="425"/>
      <c r="GU5645" s="425"/>
      <c r="GV5645" s="425"/>
      <c r="GW5645" s="425"/>
      <c r="GX5645" s="425"/>
      <c r="GY5645" s="425"/>
      <c r="GZ5645" s="425"/>
      <c r="HA5645" s="425"/>
      <c r="HB5645" s="425"/>
      <c r="HC5645" s="425"/>
      <c r="HD5645" s="425"/>
      <c r="HE5645" s="425"/>
      <c r="HF5645" s="425"/>
      <c r="HG5645" s="425"/>
      <c r="HH5645" s="425"/>
      <c r="HI5645" s="425"/>
      <c r="HJ5645" s="425"/>
      <c r="HK5645" s="425"/>
      <c r="HL5645" s="425"/>
      <c r="HM5645" s="425"/>
      <c r="HN5645" s="425"/>
      <c r="HO5645" s="425"/>
      <c r="HP5645" s="425"/>
      <c r="HQ5645" s="425"/>
      <c r="HR5645" s="425"/>
      <c r="HS5645" s="425"/>
      <c r="HT5645" s="425"/>
      <c r="HU5645" s="425"/>
      <c r="HV5645" s="425"/>
      <c r="HW5645" s="425"/>
      <c r="HX5645" s="425"/>
      <c r="HY5645" s="425"/>
      <c r="HZ5645" s="425"/>
      <c r="IA5645" s="425"/>
      <c r="IB5645" s="425"/>
      <c r="IC5645" s="425"/>
      <c r="ID5645" s="425"/>
      <c r="IE5645" s="425"/>
      <c r="IF5645" s="425"/>
      <c r="IG5645" s="425"/>
      <c r="IH5645" s="425"/>
      <c r="II5645" s="425"/>
      <c r="IJ5645" s="425"/>
      <c r="IK5645" s="425"/>
      <c r="IL5645" s="425"/>
      <c r="IM5645" s="425"/>
      <c r="IN5645" s="425"/>
      <c r="IO5645" s="425"/>
      <c r="IP5645" s="425"/>
      <c r="IQ5645" s="425"/>
      <c r="IR5645" s="425"/>
      <c r="IS5645" s="425"/>
      <c r="IT5645" s="425"/>
      <c r="IU5645" s="425"/>
      <c r="IV5645" s="425"/>
    </row>
    <row r="5646" s="428" customFormat="1" ht="27.6" customHeight="1" spans="2:256">
      <c r="B5646" s="465"/>
      <c r="GH5646" s="425"/>
      <c r="GI5646" s="425"/>
      <c r="GJ5646" s="425"/>
      <c r="GK5646" s="425"/>
      <c r="GL5646" s="425"/>
      <c r="GM5646" s="425"/>
      <c r="GN5646" s="425"/>
      <c r="GO5646" s="425"/>
      <c r="GP5646" s="425"/>
      <c r="GQ5646" s="425"/>
      <c r="GR5646" s="425"/>
      <c r="GS5646" s="425"/>
      <c r="GT5646" s="425"/>
      <c r="GU5646" s="425"/>
      <c r="GV5646" s="425"/>
      <c r="GW5646" s="425"/>
      <c r="GX5646" s="425"/>
      <c r="GY5646" s="425"/>
      <c r="GZ5646" s="425"/>
      <c r="HA5646" s="425"/>
      <c r="HB5646" s="425"/>
      <c r="HC5646" s="425"/>
      <c r="HD5646" s="425"/>
      <c r="HE5646" s="425"/>
      <c r="HF5646" s="425"/>
      <c r="HG5646" s="425"/>
      <c r="HH5646" s="425"/>
      <c r="HI5646" s="425"/>
      <c r="HJ5646" s="425"/>
      <c r="HK5646" s="425"/>
      <c r="HL5646" s="425"/>
      <c r="HM5646" s="425"/>
      <c r="HN5646" s="425"/>
      <c r="HO5646" s="425"/>
      <c r="HP5646" s="425"/>
      <c r="HQ5646" s="425"/>
      <c r="HR5646" s="425"/>
      <c r="HS5646" s="425"/>
      <c r="HT5646" s="425"/>
      <c r="HU5646" s="425"/>
      <c r="HV5646" s="425"/>
      <c r="HW5646" s="425"/>
      <c r="HX5646" s="425"/>
      <c r="HY5646" s="425"/>
      <c r="HZ5646" s="425"/>
      <c r="IA5646" s="425"/>
      <c r="IB5646" s="425"/>
      <c r="IC5646" s="425"/>
      <c r="ID5646" s="425"/>
      <c r="IE5646" s="425"/>
      <c r="IF5646" s="425"/>
      <c r="IG5646" s="425"/>
      <c r="IH5646" s="425"/>
      <c r="II5646" s="425"/>
      <c r="IJ5646" s="425"/>
      <c r="IK5646" s="425"/>
      <c r="IL5646" s="425"/>
      <c r="IM5646" s="425"/>
      <c r="IN5646" s="425"/>
      <c r="IO5646" s="425"/>
      <c r="IP5646" s="425"/>
      <c r="IQ5646" s="425"/>
      <c r="IR5646" s="425"/>
      <c r="IS5646" s="425"/>
      <c r="IT5646" s="425"/>
      <c r="IU5646" s="425"/>
      <c r="IV5646" s="425"/>
    </row>
    <row r="5647" s="428" customFormat="1" ht="27.6" customHeight="1" spans="2:256">
      <c r="B5647" s="465"/>
      <c r="GH5647" s="425"/>
      <c r="GI5647" s="425"/>
      <c r="GJ5647" s="425"/>
      <c r="GK5647" s="425"/>
      <c r="GL5647" s="425"/>
      <c r="GM5647" s="425"/>
      <c r="GN5647" s="425"/>
      <c r="GO5647" s="425"/>
      <c r="GP5647" s="425"/>
      <c r="GQ5647" s="425"/>
      <c r="GR5647" s="425"/>
      <c r="GS5647" s="425"/>
      <c r="GT5647" s="425"/>
      <c r="GU5647" s="425"/>
      <c r="GV5647" s="425"/>
      <c r="GW5647" s="425"/>
      <c r="GX5647" s="425"/>
      <c r="GY5647" s="425"/>
      <c r="GZ5647" s="425"/>
      <c r="HA5647" s="425"/>
      <c r="HB5647" s="425"/>
      <c r="HC5647" s="425"/>
      <c r="HD5647" s="425"/>
      <c r="HE5647" s="425"/>
      <c r="HF5647" s="425"/>
      <c r="HG5647" s="425"/>
      <c r="HH5647" s="425"/>
      <c r="HI5647" s="425"/>
      <c r="HJ5647" s="425"/>
      <c r="HK5647" s="425"/>
      <c r="HL5647" s="425"/>
      <c r="HM5647" s="425"/>
      <c r="HN5647" s="425"/>
      <c r="HO5647" s="425"/>
      <c r="HP5647" s="425"/>
      <c r="HQ5647" s="425"/>
      <c r="HR5647" s="425"/>
      <c r="HS5647" s="425"/>
      <c r="HT5647" s="425"/>
      <c r="HU5647" s="425"/>
      <c r="HV5647" s="425"/>
      <c r="HW5647" s="425"/>
      <c r="HX5647" s="425"/>
      <c r="HY5647" s="425"/>
      <c r="HZ5647" s="425"/>
      <c r="IA5647" s="425"/>
      <c r="IB5647" s="425"/>
      <c r="IC5647" s="425"/>
      <c r="ID5647" s="425"/>
      <c r="IE5647" s="425"/>
      <c r="IF5647" s="425"/>
      <c r="IG5647" s="425"/>
      <c r="IH5647" s="425"/>
      <c r="II5647" s="425"/>
      <c r="IJ5647" s="425"/>
      <c r="IK5647" s="425"/>
      <c r="IL5647" s="425"/>
      <c r="IM5647" s="425"/>
      <c r="IN5647" s="425"/>
      <c r="IO5647" s="425"/>
      <c r="IP5647" s="425"/>
      <c r="IQ5647" s="425"/>
      <c r="IR5647" s="425"/>
      <c r="IS5647" s="425"/>
      <c r="IT5647" s="425"/>
      <c r="IU5647" s="425"/>
      <c r="IV5647" s="425"/>
    </row>
    <row r="5648" s="428" customFormat="1" ht="27.6" customHeight="1" spans="2:256">
      <c r="B5648" s="465"/>
      <c r="GH5648" s="425"/>
      <c r="GI5648" s="425"/>
      <c r="GJ5648" s="425"/>
      <c r="GK5648" s="425"/>
      <c r="GL5648" s="425"/>
      <c r="GM5648" s="425"/>
      <c r="GN5648" s="425"/>
      <c r="GO5648" s="425"/>
      <c r="GP5648" s="425"/>
      <c r="GQ5648" s="425"/>
      <c r="GR5648" s="425"/>
      <c r="GS5648" s="425"/>
      <c r="GT5648" s="425"/>
      <c r="GU5648" s="425"/>
      <c r="GV5648" s="425"/>
      <c r="GW5648" s="425"/>
      <c r="GX5648" s="425"/>
      <c r="GY5648" s="425"/>
      <c r="GZ5648" s="425"/>
      <c r="HA5648" s="425"/>
      <c r="HB5648" s="425"/>
      <c r="HC5648" s="425"/>
      <c r="HD5648" s="425"/>
      <c r="HE5648" s="425"/>
      <c r="HF5648" s="425"/>
      <c r="HG5648" s="425"/>
      <c r="HH5648" s="425"/>
      <c r="HI5648" s="425"/>
      <c r="HJ5648" s="425"/>
      <c r="HK5648" s="425"/>
      <c r="HL5648" s="425"/>
      <c r="HM5648" s="425"/>
      <c r="HN5648" s="425"/>
      <c r="HO5648" s="425"/>
      <c r="HP5648" s="425"/>
      <c r="HQ5648" s="425"/>
      <c r="HR5648" s="425"/>
      <c r="HS5648" s="425"/>
      <c r="HT5648" s="425"/>
      <c r="HU5648" s="425"/>
      <c r="HV5648" s="425"/>
      <c r="HW5648" s="425"/>
      <c r="HX5648" s="425"/>
      <c r="HY5648" s="425"/>
      <c r="HZ5648" s="425"/>
      <c r="IA5648" s="425"/>
      <c r="IB5648" s="425"/>
      <c r="IC5648" s="425"/>
      <c r="ID5648" s="425"/>
      <c r="IE5648" s="425"/>
      <c r="IF5648" s="425"/>
      <c r="IG5648" s="425"/>
      <c r="IH5648" s="425"/>
      <c r="II5648" s="425"/>
      <c r="IJ5648" s="425"/>
      <c r="IK5648" s="425"/>
      <c r="IL5648" s="425"/>
      <c r="IM5648" s="425"/>
      <c r="IN5648" s="425"/>
      <c r="IO5648" s="425"/>
      <c r="IP5648" s="425"/>
      <c r="IQ5648" s="425"/>
      <c r="IR5648" s="425"/>
      <c r="IS5648" s="425"/>
      <c r="IT5648" s="425"/>
      <c r="IU5648" s="425"/>
      <c r="IV5648" s="425"/>
    </row>
    <row r="5649" s="428" customFormat="1" ht="27.6" customHeight="1" spans="2:256">
      <c r="B5649" s="465"/>
      <c r="GH5649" s="425"/>
      <c r="GI5649" s="425"/>
      <c r="GJ5649" s="425"/>
      <c r="GK5649" s="425"/>
      <c r="GL5649" s="425"/>
      <c r="GM5649" s="425"/>
      <c r="GN5649" s="425"/>
      <c r="GO5649" s="425"/>
      <c r="GP5649" s="425"/>
      <c r="GQ5649" s="425"/>
      <c r="GR5649" s="425"/>
      <c r="GS5649" s="425"/>
      <c r="GT5649" s="425"/>
      <c r="GU5649" s="425"/>
      <c r="GV5649" s="425"/>
      <c r="GW5649" s="425"/>
      <c r="GX5649" s="425"/>
      <c r="GY5649" s="425"/>
      <c r="GZ5649" s="425"/>
      <c r="HA5649" s="425"/>
      <c r="HB5649" s="425"/>
      <c r="HC5649" s="425"/>
      <c r="HD5649" s="425"/>
      <c r="HE5649" s="425"/>
      <c r="HF5649" s="425"/>
      <c r="HG5649" s="425"/>
      <c r="HH5649" s="425"/>
      <c r="HI5649" s="425"/>
      <c r="HJ5649" s="425"/>
      <c r="HK5649" s="425"/>
      <c r="HL5649" s="425"/>
      <c r="HM5649" s="425"/>
      <c r="HN5649" s="425"/>
      <c r="HO5649" s="425"/>
      <c r="HP5649" s="425"/>
      <c r="HQ5649" s="425"/>
      <c r="HR5649" s="425"/>
      <c r="HS5649" s="425"/>
      <c r="HT5649" s="425"/>
      <c r="HU5649" s="425"/>
      <c r="HV5649" s="425"/>
      <c r="HW5649" s="425"/>
      <c r="HX5649" s="425"/>
      <c r="HY5649" s="425"/>
      <c r="HZ5649" s="425"/>
      <c r="IA5649" s="425"/>
      <c r="IB5649" s="425"/>
      <c r="IC5649" s="425"/>
      <c r="ID5649" s="425"/>
      <c r="IE5649" s="425"/>
      <c r="IF5649" s="425"/>
      <c r="IG5649" s="425"/>
      <c r="IH5649" s="425"/>
      <c r="II5649" s="425"/>
      <c r="IJ5649" s="425"/>
      <c r="IK5649" s="425"/>
      <c r="IL5649" s="425"/>
      <c r="IM5649" s="425"/>
      <c r="IN5649" s="425"/>
      <c r="IO5649" s="425"/>
      <c r="IP5649" s="425"/>
      <c r="IQ5649" s="425"/>
      <c r="IR5649" s="425"/>
      <c r="IS5649" s="425"/>
      <c r="IT5649" s="425"/>
      <c r="IU5649" s="425"/>
      <c r="IV5649" s="425"/>
    </row>
    <row r="5650" s="428" customFormat="1" ht="27.6" customHeight="1" spans="2:256">
      <c r="B5650" s="465"/>
      <c r="GH5650" s="425"/>
      <c r="GI5650" s="425"/>
      <c r="GJ5650" s="425"/>
      <c r="GK5650" s="425"/>
      <c r="GL5650" s="425"/>
      <c r="GM5650" s="425"/>
      <c r="GN5650" s="425"/>
      <c r="GO5650" s="425"/>
      <c r="GP5650" s="425"/>
      <c r="GQ5650" s="425"/>
      <c r="GR5650" s="425"/>
      <c r="GS5650" s="425"/>
      <c r="GT5650" s="425"/>
      <c r="GU5650" s="425"/>
      <c r="GV5650" s="425"/>
      <c r="GW5650" s="425"/>
      <c r="GX5650" s="425"/>
      <c r="GY5650" s="425"/>
      <c r="GZ5650" s="425"/>
      <c r="HA5650" s="425"/>
      <c r="HB5650" s="425"/>
      <c r="HC5650" s="425"/>
      <c r="HD5650" s="425"/>
      <c r="HE5650" s="425"/>
      <c r="HF5650" s="425"/>
      <c r="HG5650" s="425"/>
      <c r="HH5650" s="425"/>
      <c r="HI5650" s="425"/>
      <c r="HJ5650" s="425"/>
      <c r="HK5650" s="425"/>
      <c r="HL5650" s="425"/>
      <c r="HM5650" s="425"/>
      <c r="HN5650" s="425"/>
      <c r="HO5650" s="425"/>
      <c r="HP5650" s="425"/>
      <c r="HQ5650" s="425"/>
      <c r="HR5650" s="425"/>
      <c r="HS5650" s="425"/>
      <c r="HT5650" s="425"/>
      <c r="HU5650" s="425"/>
      <c r="HV5650" s="425"/>
      <c r="HW5650" s="425"/>
      <c r="HX5650" s="425"/>
      <c r="HY5650" s="425"/>
      <c r="HZ5650" s="425"/>
      <c r="IA5650" s="425"/>
      <c r="IB5650" s="425"/>
      <c r="IC5650" s="425"/>
      <c r="ID5650" s="425"/>
      <c r="IE5650" s="425"/>
      <c r="IF5650" s="425"/>
      <c r="IG5650" s="425"/>
      <c r="IH5650" s="425"/>
      <c r="II5650" s="425"/>
      <c r="IJ5650" s="425"/>
      <c r="IK5650" s="425"/>
      <c r="IL5650" s="425"/>
      <c r="IM5650" s="425"/>
      <c r="IN5650" s="425"/>
      <c r="IO5650" s="425"/>
      <c r="IP5650" s="425"/>
      <c r="IQ5650" s="425"/>
      <c r="IR5650" s="425"/>
      <c r="IS5650" s="425"/>
      <c r="IT5650" s="425"/>
      <c r="IU5650" s="425"/>
      <c r="IV5650" s="425"/>
    </row>
    <row r="5651" s="428" customFormat="1" ht="27.6" customHeight="1" spans="2:256">
      <c r="B5651" s="465"/>
      <c r="GH5651" s="425"/>
      <c r="GI5651" s="425"/>
      <c r="GJ5651" s="425"/>
      <c r="GK5651" s="425"/>
      <c r="GL5651" s="425"/>
      <c r="GM5651" s="425"/>
      <c r="GN5651" s="425"/>
      <c r="GO5651" s="425"/>
      <c r="GP5651" s="425"/>
      <c r="GQ5651" s="425"/>
      <c r="GR5651" s="425"/>
      <c r="GS5651" s="425"/>
      <c r="GT5651" s="425"/>
      <c r="GU5651" s="425"/>
      <c r="GV5651" s="425"/>
      <c r="GW5651" s="425"/>
      <c r="GX5651" s="425"/>
      <c r="GY5651" s="425"/>
      <c r="GZ5651" s="425"/>
      <c r="HA5651" s="425"/>
      <c r="HB5651" s="425"/>
      <c r="HC5651" s="425"/>
      <c r="HD5651" s="425"/>
      <c r="HE5651" s="425"/>
      <c r="HF5651" s="425"/>
      <c r="HG5651" s="425"/>
      <c r="HH5651" s="425"/>
      <c r="HI5651" s="425"/>
      <c r="HJ5651" s="425"/>
      <c r="HK5651" s="425"/>
      <c r="HL5651" s="425"/>
      <c r="HM5651" s="425"/>
      <c r="HN5651" s="425"/>
      <c r="HO5651" s="425"/>
      <c r="HP5651" s="425"/>
      <c r="HQ5651" s="425"/>
      <c r="HR5651" s="425"/>
      <c r="HS5651" s="425"/>
      <c r="HT5651" s="425"/>
      <c r="HU5651" s="425"/>
      <c r="HV5651" s="425"/>
      <c r="HW5651" s="425"/>
      <c r="HX5651" s="425"/>
      <c r="HY5651" s="425"/>
      <c r="HZ5651" s="425"/>
      <c r="IA5651" s="425"/>
      <c r="IB5651" s="425"/>
      <c r="IC5651" s="425"/>
      <c r="ID5651" s="425"/>
      <c r="IE5651" s="425"/>
      <c r="IF5651" s="425"/>
      <c r="IG5651" s="425"/>
      <c r="IH5651" s="425"/>
      <c r="II5651" s="425"/>
      <c r="IJ5651" s="425"/>
      <c r="IK5651" s="425"/>
      <c r="IL5651" s="425"/>
      <c r="IM5651" s="425"/>
      <c r="IN5651" s="425"/>
      <c r="IO5651" s="425"/>
      <c r="IP5651" s="425"/>
      <c r="IQ5651" s="425"/>
      <c r="IR5651" s="425"/>
      <c r="IS5651" s="425"/>
      <c r="IT5651" s="425"/>
      <c r="IU5651" s="425"/>
      <c r="IV5651" s="425"/>
    </row>
    <row r="5652" s="428" customFormat="1" ht="27.6" customHeight="1" spans="2:256">
      <c r="B5652" s="465"/>
      <c r="GH5652" s="425"/>
      <c r="GI5652" s="425"/>
      <c r="GJ5652" s="425"/>
      <c r="GK5652" s="425"/>
      <c r="GL5652" s="425"/>
      <c r="GM5652" s="425"/>
      <c r="GN5652" s="425"/>
      <c r="GO5652" s="425"/>
      <c r="GP5652" s="425"/>
      <c r="GQ5652" s="425"/>
      <c r="GR5652" s="425"/>
      <c r="GS5652" s="425"/>
      <c r="GT5652" s="425"/>
      <c r="GU5652" s="425"/>
      <c r="GV5652" s="425"/>
      <c r="GW5652" s="425"/>
      <c r="GX5652" s="425"/>
      <c r="GY5652" s="425"/>
      <c r="GZ5652" s="425"/>
      <c r="HA5652" s="425"/>
      <c r="HB5652" s="425"/>
      <c r="HC5652" s="425"/>
      <c r="HD5652" s="425"/>
      <c r="HE5652" s="425"/>
      <c r="HF5652" s="425"/>
      <c r="HG5652" s="425"/>
      <c r="HH5652" s="425"/>
      <c r="HI5652" s="425"/>
      <c r="HJ5652" s="425"/>
      <c r="HK5652" s="425"/>
      <c r="HL5652" s="425"/>
      <c r="HM5652" s="425"/>
      <c r="HN5652" s="425"/>
      <c r="HO5652" s="425"/>
      <c r="HP5652" s="425"/>
      <c r="HQ5652" s="425"/>
      <c r="HR5652" s="425"/>
      <c r="HS5652" s="425"/>
      <c r="HT5652" s="425"/>
      <c r="HU5652" s="425"/>
      <c r="HV5652" s="425"/>
      <c r="HW5652" s="425"/>
      <c r="HX5652" s="425"/>
      <c r="HY5652" s="425"/>
      <c r="HZ5652" s="425"/>
      <c r="IA5652" s="425"/>
      <c r="IB5652" s="425"/>
      <c r="IC5652" s="425"/>
      <c r="ID5652" s="425"/>
      <c r="IE5652" s="425"/>
      <c r="IF5652" s="425"/>
      <c r="IG5652" s="425"/>
      <c r="IH5652" s="425"/>
      <c r="II5652" s="425"/>
      <c r="IJ5652" s="425"/>
      <c r="IK5652" s="425"/>
      <c r="IL5652" s="425"/>
      <c r="IM5652" s="425"/>
      <c r="IN5652" s="425"/>
      <c r="IO5652" s="425"/>
      <c r="IP5652" s="425"/>
      <c r="IQ5652" s="425"/>
      <c r="IR5652" s="425"/>
      <c r="IS5652" s="425"/>
      <c r="IT5652" s="425"/>
      <c r="IU5652" s="425"/>
      <c r="IV5652" s="425"/>
    </row>
    <row r="5653" s="428" customFormat="1" ht="27.6" customHeight="1" spans="2:256">
      <c r="B5653" s="465"/>
      <c r="GH5653" s="425"/>
      <c r="GI5653" s="425"/>
      <c r="GJ5653" s="425"/>
      <c r="GK5653" s="425"/>
      <c r="GL5653" s="425"/>
      <c r="GM5653" s="425"/>
      <c r="GN5653" s="425"/>
      <c r="GO5653" s="425"/>
      <c r="GP5653" s="425"/>
      <c r="GQ5653" s="425"/>
      <c r="GR5653" s="425"/>
      <c r="GS5653" s="425"/>
      <c r="GT5653" s="425"/>
      <c r="GU5653" s="425"/>
      <c r="GV5653" s="425"/>
      <c r="GW5653" s="425"/>
      <c r="GX5653" s="425"/>
      <c r="GY5653" s="425"/>
      <c r="GZ5653" s="425"/>
      <c r="HA5653" s="425"/>
      <c r="HB5653" s="425"/>
      <c r="HC5653" s="425"/>
      <c r="HD5653" s="425"/>
      <c r="HE5653" s="425"/>
      <c r="HF5653" s="425"/>
      <c r="HG5653" s="425"/>
      <c r="HH5653" s="425"/>
      <c r="HI5653" s="425"/>
      <c r="HJ5653" s="425"/>
      <c r="HK5653" s="425"/>
      <c r="HL5653" s="425"/>
      <c r="HM5653" s="425"/>
      <c r="HN5653" s="425"/>
      <c r="HO5653" s="425"/>
      <c r="HP5653" s="425"/>
      <c r="HQ5653" s="425"/>
      <c r="HR5653" s="425"/>
      <c r="HS5653" s="425"/>
      <c r="HT5653" s="425"/>
      <c r="HU5653" s="425"/>
      <c r="HV5653" s="425"/>
      <c r="HW5653" s="425"/>
      <c r="HX5653" s="425"/>
      <c r="HY5653" s="425"/>
      <c r="HZ5653" s="425"/>
      <c r="IA5653" s="425"/>
      <c r="IB5653" s="425"/>
      <c r="IC5653" s="425"/>
      <c r="ID5653" s="425"/>
      <c r="IE5653" s="425"/>
      <c r="IF5653" s="425"/>
      <c r="IG5653" s="425"/>
      <c r="IH5653" s="425"/>
      <c r="II5653" s="425"/>
      <c r="IJ5653" s="425"/>
      <c r="IK5653" s="425"/>
      <c r="IL5653" s="425"/>
      <c r="IM5653" s="425"/>
      <c r="IN5653" s="425"/>
      <c r="IO5653" s="425"/>
      <c r="IP5653" s="425"/>
      <c r="IQ5653" s="425"/>
      <c r="IR5653" s="425"/>
      <c r="IS5653" s="425"/>
      <c r="IT5653" s="425"/>
      <c r="IU5653" s="425"/>
      <c r="IV5653" s="425"/>
    </row>
    <row r="5654" s="428" customFormat="1" ht="27.6" customHeight="1" spans="2:256">
      <c r="B5654" s="465"/>
      <c r="GH5654" s="425"/>
      <c r="GI5654" s="425"/>
      <c r="GJ5654" s="425"/>
      <c r="GK5654" s="425"/>
      <c r="GL5654" s="425"/>
      <c r="GM5654" s="425"/>
      <c r="GN5654" s="425"/>
      <c r="GO5654" s="425"/>
      <c r="GP5654" s="425"/>
      <c r="GQ5654" s="425"/>
      <c r="GR5654" s="425"/>
      <c r="GS5654" s="425"/>
      <c r="GT5654" s="425"/>
      <c r="GU5654" s="425"/>
      <c r="GV5654" s="425"/>
      <c r="GW5654" s="425"/>
      <c r="GX5654" s="425"/>
      <c r="GY5654" s="425"/>
      <c r="GZ5654" s="425"/>
      <c r="HA5654" s="425"/>
      <c r="HB5654" s="425"/>
      <c r="HC5654" s="425"/>
      <c r="HD5654" s="425"/>
      <c r="HE5654" s="425"/>
      <c r="HF5654" s="425"/>
      <c r="HG5654" s="425"/>
      <c r="HH5654" s="425"/>
      <c r="HI5654" s="425"/>
      <c r="HJ5654" s="425"/>
      <c r="HK5654" s="425"/>
      <c r="HL5654" s="425"/>
      <c r="HM5654" s="425"/>
      <c r="HN5654" s="425"/>
      <c r="HO5654" s="425"/>
      <c r="HP5654" s="425"/>
      <c r="HQ5654" s="425"/>
      <c r="HR5654" s="425"/>
      <c r="HS5654" s="425"/>
      <c r="HT5654" s="425"/>
      <c r="HU5654" s="425"/>
      <c r="HV5654" s="425"/>
      <c r="HW5654" s="425"/>
      <c r="HX5654" s="425"/>
      <c r="HY5654" s="425"/>
      <c r="HZ5654" s="425"/>
      <c r="IA5654" s="425"/>
      <c r="IB5654" s="425"/>
      <c r="IC5654" s="425"/>
      <c r="ID5654" s="425"/>
      <c r="IE5654" s="425"/>
      <c r="IF5654" s="425"/>
      <c r="IG5654" s="425"/>
      <c r="IH5654" s="425"/>
      <c r="II5654" s="425"/>
      <c r="IJ5654" s="425"/>
      <c r="IK5654" s="425"/>
      <c r="IL5654" s="425"/>
      <c r="IM5654" s="425"/>
      <c r="IN5654" s="425"/>
      <c r="IO5654" s="425"/>
      <c r="IP5654" s="425"/>
      <c r="IQ5654" s="425"/>
      <c r="IR5654" s="425"/>
      <c r="IS5654" s="425"/>
      <c r="IT5654" s="425"/>
      <c r="IU5654" s="425"/>
      <c r="IV5654" s="425"/>
    </row>
    <row r="5655" s="428" customFormat="1" ht="27.6" customHeight="1" spans="2:256">
      <c r="B5655" s="465"/>
      <c r="GH5655" s="425"/>
      <c r="GI5655" s="425"/>
      <c r="GJ5655" s="425"/>
      <c r="GK5655" s="425"/>
      <c r="GL5655" s="425"/>
      <c r="GM5655" s="425"/>
      <c r="GN5655" s="425"/>
      <c r="GO5655" s="425"/>
      <c r="GP5655" s="425"/>
      <c r="GQ5655" s="425"/>
      <c r="GR5655" s="425"/>
      <c r="GS5655" s="425"/>
      <c r="GT5655" s="425"/>
      <c r="GU5655" s="425"/>
      <c r="GV5655" s="425"/>
      <c r="GW5655" s="425"/>
      <c r="GX5655" s="425"/>
      <c r="GY5655" s="425"/>
      <c r="GZ5655" s="425"/>
      <c r="HA5655" s="425"/>
      <c r="HB5655" s="425"/>
      <c r="HC5655" s="425"/>
      <c r="HD5655" s="425"/>
      <c r="HE5655" s="425"/>
      <c r="HF5655" s="425"/>
      <c r="HG5655" s="425"/>
      <c r="HH5655" s="425"/>
      <c r="HI5655" s="425"/>
      <c r="HJ5655" s="425"/>
      <c r="HK5655" s="425"/>
      <c r="HL5655" s="425"/>
      <c r="HM5655" s="425"/>
      <c r="HN5655" s="425"/>
      <c r="HO5655" s="425"/>
      <c r="HP5655" s="425"/>
      <c r="HQ5655" s="425"/>
      <c r="HR5655" s="425"/>
      <c r="HS5655" s="425"/>
      <c r="HT5655" s="425"/>
      <c r="HU5655" s="425"/>
      <c r="HV5655" s="425"/>
      <c r="HW5655" s="425"/>
      <c r="HX5655" s="425"/>
      <c r="HY5655" s="425"/>
      <c r="HZ5655" s="425"/>
      <c r="IA5655" s="425"/>
      <c r="IB5655" s="425"/>
      <c r="IC5655" s="425"/>
      <c r="ID5655" s="425"/>
      <c r="IE5655" s="425"/>
      <c r="IF5655" s="425"/>
      <c r="IG5655" s="425"/>
      <c r="IH5655" s="425"/>
      <c r="II5655" s="425"/>
      <c r="IJ5655" s="425"/>
      <c r="IK5655" s="425"/>
      <c r="IL5655" s="425"/>
      <c r="IM5655" s="425"/>
      <c r="IN5655" s="425"/>
      <c r="IO5655" s="425"/>
      <c r="IP5655" s="425"/>
      <c r="IQ5655" s="425"/>
      <c r="IR5655" s="425"/>
      <c r="IS5655" s="425"/>
      <c r="IT5655" s="425"/>
      <c r="IU5655" s="425"/>
      <c r="IV5655" s="425"/>
    </row>
    <row r="5656" s="428" customFormat="1" ht="27.6" customHeight="1" spans="2:256">
      <c r="B5656" s="465"/>
      <c r="GH5656" s="425"/>
      <c r="GI5656" s="425"/>
      <c r="GJ5656" s="425"/>
      <c r="GK5656" s="425"/>
      <c r="GL5656" s="425"/>
      <c r="GM5656" s="425"/>
      <c r="GN5656" s="425"/>
      <c r="GO5656" s="425"/>
      <c r="GP5656" s="425"/>
      <c r="GQ5656" s="425"/>
      <c r="GR5656" s="425"/>
      <c r="GS5656" s="425"/>
      <c r="GT5656" s="425"/>
      <c r="GU5656" s="425"/>
      <c r="GV5656" s="425"/>
      <c r="GW5656" s="425"/>
      <c r="GX5656" s="425"/>
      <c r="GY5656" s="425"/>
      <c r="GZ5656" s="425"/>
      <c r="HA5656" s="425"/>
      <c r="HB5656" s="425"/>
      <c r="HC5656" s="425"/>
      <c r="HD5656" s="425"/>
      <c r="HE5656" s="425"/>
      <c r="HF5656" s="425"/>
      <c r="HG5656" s="425"/>
      <c r="HH5656" s="425"/>
      <c r="HI5656" s="425"/>
      <c r="HJ5656" s="425"/>
      <c r="HK5656" s="425"/>
      <c r="HL5656" s="425"/>
      <c r="HM5656" s="425"/>
      <c r="HN5656" s="425"/>
      <c r="HO5656" s="425"/>
      <c r="HP5656" s="425"/>
      <c r="HQ5656" s="425"/>
      <c r="HR5656" s="425"/>
      <c r="HS5656" s="425"/>
      <c r="HT5656" s="425"/>
      <c r="HU5656" s="425"/>
      <c r="HV5656" s="425"/>
      <c r="HW5656" s="425"/>
      <c r="HX5656" s="425"/>
      <c r="HY5656" s="425"/>
      <c r="HZ5656" s="425"/>
      <c r="IA5656" s="425"/>
      <c r="IB5656" s="425"/>
      <c r="IC5656" s="425"/>
      <c r="ID5656" s="425"/>
      <c r="IE5656" s="425"/>
      <c r="IF5656" s="425"/>
      <c r="IG5656" s="425"/>
      <c r="IH5656" s="425"/>
      <c r="II5656" s="425"/>
      <c r="IJ5656" s="425"/>
      <c r="IK5656" s="425"/>
      <c r="IL5656" s="425"/>
      <c r="IM5656" s="425"/>
      <c r="IN5656" s="425"/>
      <c r="IO5656" s="425"/>
      <c r="IP5656" s="425"/>
      <c r="IQ5656" s="425"/>
      <c r="IR5656" s="425"/>
      <c r="IS5656" s="425"/>
      <c r="IT5656" s="425"/>
      <c r="IU5656" s="425"/>
      <c r="IV5656" s="425"/>
    </row>
    <row r="5657" s="428" customFormat="1" ht="27.6" customHeight="1" spans="2:256">
      <c r="B5657" s="465"/>
      <c r="GH5657" s="425"/>
      <c r="GI5657" s="425"/>
      <c r="GJ5657" s="425"/>
      <c r="GK5657" s="425"/>
      <c r="GL5657" s="425"/>
      <c r="GM5657" s="425"/>
      <c r="GN5657" s="425"/>
      <c r="GO5657" s="425"/>
      <c r="GP5657" s="425"/>
      <c r="GQ5657" s="425"/>
      <c r="GR5657" s="425"/>
      <c r="GS5657" s="425"/>
      <c r="GT5657" s="425"/>
      <c r="GU5657" s="425"/>
      <c r="GV5657" s="425"/>
      <c r="GW5657" s="425"/>
      <c r="GX5657" s="425"/>
      <c r="GY5657" s="425"/>
      <c r="GZ5657" s="425"/>
      <c r="HA5657" s="425"/>
      <c r="HB5657" s="425"/>
      <c r="HC5657" s="425"/>
      <c r="HD5657" s="425"/>
      <c r="HE5657" s="425"/>
      <c r="HF5657" s="425"/>
      <c r="HG5657" s="425"/>
      <c r="HH5657" s="425"/>
      <c r="HI5657" s="425"/>
      <c r="HJ5657" s="425"/>
      <c r="HK5657" s="425"/>
      <c r="HL5657" s="425"/>
      <c r="HM5657" s="425"/>
      <c r="HN5657" s="425"/>
      <c r="HO5657" s="425"/>
      <c r="HP5657" s="425"/>
      <c r="HQ5657" s="425"/>
      <c r="HR5657" s="425"/>
      <c r="HS5657" s="425"/>
      <c r="HT5657" s="425"/>
      <c r="HU5657" s="425"/>
      <c r="HV5657" s="425"/>
      <c r="HW5657" s="425"/>
      <c r="HX5657" s="425"/>
      <c r="HY5657" s="425"/>
      <c r="HZ5657" s="425"/>
      <c r="IA5657" s="425"/>
      <c r="IB5657" s="425"/>
      <c r="IC5657" s="425"/>
      <c r="ID5657" s="425"/>
      <c r="IE5657" s="425"/>
      <c r="IF5657" s="425"/>
      <c r="IG5657" s="425"/>
      <c r="IH5657" s="425"/>
      <c r="II5657" s="425"/>
      <c r="IJ5657" s="425"/>
      <c r="IK5657" s="425"/>
      <c r="IL5657" s="425"/>
      <c r="IM5657" s="425"/>
      <c r="IN5657" s="425"/>
      <c r="IO5657" s="425"/>
      <c r="IP5657" s="425"/>
      <c r="IQ5657" s="425"/>
      <c r="IR5657" s="425"/>
      <c r="IS5657" s="425"/>
      <c r="IT5657" s="425"/>
      <c r="IU5657" s="425"/>
      <c r="IV5657" s="425"/>
    </row>
    <row r="5658" s="428" customFormat="1" ht="27.6" customHeight="1" spans="2:256">
      <c r="B5658" s="465"/>
      <c r="GH5658" s="425"/>
      <c r="GI5658" s="425"/>
      <c r="GJ5658" s="425"/>
      <c r="GK5658" s="425"/>
      <c r="GL5658" s="425"/>
      <c r="GM5658" s="425"/>
      <c r="GN5658" s="425"/>
      <c r="GO5658" s="425"/>
      <c r="GP5658" s="425"/>
      <c r="GQ5658" s="425"/>
      <c r="GR5658" s="425"/>
      <c r="GS5658" s="425"/>
      <c r="GT5658" s="425"/>
      <c r="GU5658" s="425"/>
      <c r="GV5658" s="425"/>
      <c r="GW5658" s="425"/>
      <c r="GX5658" s="425"/>
      <c r="GY5658" s="425"/>
      <c r="GZ5658" s="425"/>
      <c r="HA5658" s="425"/>
      <c r="HB5658" s="425"/>
      <c r="HC5658" s="425"/>
      <c r="HD5658" s="425"/>
      <c r="HE5658" s="425"/>
      <c r="HF5658" s="425"/>
      <c r="HG5658" s="425"/>
      <c r="HH5658" s="425"/>
      <c r="HI5658" s="425"/>
      <c r="HJ5658" s="425"/>
      <c r="HK5658" s="425"/>
      <c r="HL5658" s="425"/>
      <c r="HM5658" s="425"/>
      <c r="HN5658" s="425"/>
      <c r="HO5658" s="425"/>
      <c r="HP5658" s="425"/>
      <c r="HQ5658" s="425"/>
      <c r="HR5658" s="425"/>
      <c r="HS5658" s="425"/>
      <c r="HT5658" s="425"/>
      <c r="HU5658" s="425"/>
      <c r="HV5658" s="425"/>
      <c r="HW5658" s="425"/>
      <c r="HX5658" s="425"/>
      <c r="HY5658" s="425"/>
      <c r="HZ5658" s="425"/>
      <c r="IA5658" s="425"/>
      <c r="IB5658" s="425"/>
      <c r="IC5658" s="425"/>
      <c r="ID5658" s="425"/>
      <c r="IE5658" s="425"/>
      <c r="IF5658" s="425"/>
      <c r="IG5658" s="425"/>
      <c r="IH5658" s="425"/>
      <c r="II5658" s="425"/>
      <c r="IJ5658" s="425"/>
      <c r="IK5658" s="425"/>
      <c r="IL5658" s="425"/>
      <c r="IM5658" s="425"/>
      <c r="IN5658" s="425"/>
      <c r="IO5658" s="425"/>
      <c r="IP5658" s="425"/>
      <c r="IQ5658" s="425"/>
      <c r="IR5658" s="425"/>
      <c r="IS5658" s="425"/>
      <c r="IT5658" s="425"/>
      <c r="IU5658" s="425"/>
      <c r="IV5658" s="425"/>
    </row>
    <row r="5659" s="428" customFormat="1" ht="27.6" customHeight="1" spans="2:256">
      <c r="B5659" s="465"/>
      <c r="GH5659" s="425"/>
      <c r="GI5659" s="425"/>
      <c r="GJ5659" s="425"/>
      <c r="GK5659" s="425"/>
      <c r="GL5659" s="425"/>
      <c r="GM5659" s="425"/>
      <c r="GN5659" s="425"/>
      <c r="GO5659" s="425"/>
      <c r="GP5659" s="425"/>
      <c r="GQ5659" s="425"/>
      <c r="GR5659" s="425"/>
      <c r="GS5659" s="425"/>
      <c r="GT5659" s="425"/>
      <c r="GU5659" s="425"/>
      <c r="GV5659" s="425"/>
      <c r="GW5659" s="425"/>
      <c r="GX5659" s="425"/>
      <c r="GY5659" s="425"/>
      <c r="GZ5659" s="425"/>
      <c r="HA5659" s="425"/>
      <c r="HB5659" s="425"/>
      <c r="HC5659" s="425"/>
      <c r="HD5659" s="425"/>
      <c r="HE5659" s="425"/>
      <c r="HF5659" s="425"/>
      <c r="HG5659" s="425"/>
      <c r="HH5659" s="425"/>
      <c r="HI5659" s="425"/>
      <c r="HJ5659" s="425"/>
      <c r="HK5659" s="425"/>
      <c r="HL5659" s="425"/>
      <c r="HM5659" s="425"/>
      <c r="HN5659" s="425"/>
      <c r="HO5659" s="425"/>
      <c r="HP5659" s="425"/>
      <c r="HQ5659" s="425"/>
      <c r="HR5659" s="425"/>
      <c r="HS5659" s="425"/>
      <c r="HT5659" s="425"/>
      <c r="HU5659" s="425"/>
      <c r="HV5659" s="425"/>
      <c r="HW5659" s="425"/>
      <c r="HX5659" s="425"/>
      <c r="HY5659" s="425"/>
      <c r="HZ5659" s="425"/>
      <c r="IA5659" s="425"/>
      <c r="IB5659" s="425"/>
      <c r="IC5659" s="425"/>
      <c r="ID5659" s="425"/>
      <c r="IE5659" s="425"/>
      <c r="IF5659" s="425"/>
      <c r="IG5659" s="425"/>
      <c r="IH5659" s="425"/>
      <c r="II5659" s="425"/>
      <c r="IJ5659" s="425"/>
      <c r="IK5659" s="425"/>
      <c r="IL5659" s="425"/>
      <c r="IM5659" s="425"/>
      <c r="IN5659" s="425"/>
      <c r="IO5659" s="425"/>
      <c r="IP5659" s="425"/>
      <c r="IQ5659" s="425"/>
      <c r="IR5659" s="425"/>
      <c r="IS5659" s="425"/>
      <c r="IT5659" s="425"/>
      <c r="IU5659" s="425"/>
      <c r="IV5659" s="425"/>
    </row>
    <row r="5660" s="428" customFormat="1" ht="27.6" customHeight="1" spans="2:256">
      <c r="B5660" s="465"/>
      <c r="GH5660" s="425"/>
      <c r="GI5660" s="425"/>
      <c r="GJ5660" s="425"/>
      <c r="GK5660" s="425"/>
      <c r="GL5660" s="425"/>
      <c r="GM5660" s="425"/>
      <c r="GN5660" s="425"/>
      <c r="GO5660" s="425"/>
      <c r="GP5660" s="425"/>
      <c r="GQ5660" s="425"/>
      <c r="GR5660" s="425"/>
      <c r="GS5660" s="425"/>
      <c r="GT5660" s="425"/>
      <c r="GU5660" s="425"/>
      <c r="GV5660" s="425"/>
      <c r="GW5660" s="425"/>
      <c r="GX5660" s="425"/>
      <c r="GY5660" s="425"/>
      <c r="GZ5660" s="425"/>
      <c r="HA5660" s="425"/>
      <c r="HB5660" s="425"/>
      <c r="HC5660" s="425"/>
      <c r="HD5660" s="425"/>
      <c r="HE5660" s="425"/>
      <c r="HF5660" s="425"/>
      <c r="HG5660" s="425"/>
      <c r="HH5660" s="425"/>
      <c r="HI5660" s="425"/>
      <c r="HJ5660" s="425"/>
      <c r="HK5660" s="425"/>
      <c r="HL5660" s="425"/>
      <c r="HM5660" s="425"/>
      <c r="HN5660" s="425"/>
      <c r="HO5660" s="425"/>
      <c r="HP5660" s="425"/>
      <c r="HQ5660" s="425"/>
      <c r="HR5660" s="425"/>
      <c r="HS5660" s="425"/>
      <c r="HT5660" s="425"/>
      <c r="HU5660" s="425"/>
      <c r="HV5660" s="425"/>
      <c r="HW5660" s="425"/>
      <c r="HX5660" s="425"/>
      <c r="HY5660" s="425"/>
      <c r="HZ5660" s="425"/>
      <c r="IA5660" s="425"/>
      <c r="IB5660" s="425"/>
      <c r="IC5660" s="425"/>
      <c r="ID5660" s="425"/>
      <c r="IE5660" s="425"/>
      <c r="IF5660" s="425"/>
      <c r="IG5660" s="425"/>
      <c r="IH5660" s="425"/>
      <c r="II5660" s="425"/>
      <c r="IJ5660" s="425"/>
      <c r="IK5660" s="425"/>
      <c r="IL5660" s="425"/>
      <c r="IM5660" s="425"/>
      <c r="IN5660" s="425"/>
      <c r="IO5660" s="425"/>
      <c r="IP5660" s="425"/>
      <c r="IQ5660" s="425"/>
      <c r="IR5660" s="425"/>
      <c r="IS5660" s="425"/>
      <c r="IT5660" s="425"/>
      <c r="IU5660" s="425"/>
      <c r="IV5660" s="425"/>
    </row>
    <row r="5661" s="428" customFormat="1" ht="27.6" customHeight="1" spans="2:256">
      <c r="B5661" s="465"/>
      <c r="GH5661" s="425"/>
      <c r="GI5661" s="425"/>
      <c r="GJ5661" s="425"/>
      <c r="GK5661" s="425"/>
      <c r="GL5661" s="425"/>
      <c r="GM5661" s="425"/>
      <c r="GN5661" s="425"/>
      <c r="GO5661" s="425"/>
      <c r="GP5661" s="425"/>
      <c r="GQ5661" s="425"/>
      <c r="GR5661" s="425"/>
      <c r="GS5661" s="425"/>
      <c r="GT5661" s="425"/>
      <c r="GU5661" s="425"/>
      <c r="GV5661" s="425"/>
      <c r="GW5661" s="425"/>
      <c r="GX5661" s="425"/>
      <c r="GY5661" s="425"/>
      <c r="GZ5661" s="425"/>
      <c r="HA5661" s="425"/>
      <c r="HB5661" s="425"/>
      <c r="HC5661" s="425"/>
      <c r="HD5661" s="425"/>
      <c r="HE5661" s="425"/>
      <c r="HF5661" s="425"/>
      <c r="HG5661" s="425"/>
      <c r="HH5661" s="425"/>
      <c r="HI5661" s="425"/>
      <c r="HJ5661" s="425"/>
      <c r="HK5661" s="425"/>
      <c r="HL5661" s="425"/>
      <c r="HM5661" s="425"/>
      <c r="HN5661" s="425"/>
      <c r="HO5661" s="425"/>
      <c r="HP5661" s="425"/>
      <c r="HQ5661" s="425"/>
      <c r="HR5661" s="425"/>
      <c r="HS5661" s="425"/>
      <c r="HT5661" s="425"/>
      <c r="HU5661" s="425"/>
      <c r="HV5661" s="425"/>
      <c r="HW5661" s="425"/>
      <c r="HX5661" s="425"/>
      <c r="HY5661" s="425"/>
      <c r="HZ5661" s="425"/>
      <c r="IA5661" s="425"/>
      <c r="IB5661" s="425"/>
      <c r="IC5661" s="425"/>
      <c r="ID5661" s="425"/>
      <c r="IE5661" s="425"/>
      <c r="IF5661" s="425"/>
      <c r="IG5661" s="425"/>
      <c r="IH5661" s="425"/>
      <c r="II5661" s="425"/>
      <c r="IJ5661" s="425"/>
      <c r="IK5661" s="425"/>
      <c r="IL5661" s="425"/>
      <c r="IM5661" s="425"/>
      <c r="IN5661" s="425"/>
      <c r="IO5661" s="425"/>
      <c r="IP5661" s="425"/>
      <c r="IQ5661" s="425"/>
      <c r="IR5661" s="425"/>
      <c r="IS5661" s="425"/>
      <c r="IT5661" s="425"/>
      <c r="IU5661" s="425"/>
      <c r="IV5661" s="425"/>
    </row>
    <row r="5662" s="428" customFormat="1" ht="27.6" customHeight="1" spans="2:256">
      <c r="B5662" s="465"/>
      <c r="GH5662" s="425"/>
      <c r="GI5662" s="425"/>
      <c r="GJ5662" s="425"/>
      <c r="GK5662" s="425"/>
      <c r="GL5662" s="425"/>
      <c r="GM5662" s="425"/>
      <c r="GN5662" s="425"/>
      <c r="GO5662" s="425"/>
      <c r="GP5662" s="425"/>
      <c r="GQ5662" s="425"/>
      <c r="GR5662" s="425"/>
      <c r="GS5662" s="425"/>
      <c r="GT5662" s="425"/>
      <c r="GU5662" s="425"/>
      <c r="GV5662" s="425"/>
      <c r="GW5662" s="425"/>
      <c r="GX5662" s="425"/>
      <c r="GY5662" s="425"/>
      <c r="GZ5662" s="425"/>
      <c r="HA5662" s="425"/>
      <c r="HB5662" s="425"/>
      <c r="HC5662" s="425"/>
      <c r="HD5662" s="425"/>
      <c r="HE5662" s="425"/>
      <c r="HF5662" s="425"/>
      <c r="HG5662" s="425"/>
      <c r="HH5662" s="425"/>
      <c r="HI5662" s="425"/>
      <c r="HJ5662" s="425"/>
      <c r="HK5662" s="425"/>
      <c r="HL5662" s="425"/>
      <c r="HM5662" s="425"/>
      <c r="HN5662" s="425"/>
      <c r="HO5662" s="425"/>
      <c r="HP5662" s="425"/>
      <c r="HQ5662" s="425"/>
      <c r="HR5662" s="425"/>
      <c r="HS5662" s="425"/>
      <c r="HT5662" s="425"/>
      <c r="HU5662" s="425"/>
      <c r="HV5662" s="425"/>
      <c r="HW5662" s="425"/>
      <c r="HX5662" s="425"/>
      <c r="HY5662" s="425"/>
      <c r="HZ5662" s="425"/>
      <c r="IA5662" s="425"/>
      <c r="IB5662" s="425"/>
      <c r="IC5662" s="425"/>
      <c r="ID5662" s="425"/>
      <c r="IE5662" s="425"/>
      <c r="IF5662" s="425"/>
      <c r="IG5662" s="425"/>
      <c r="IH5662" s="425"/>
      <c r="II5662" s="425"/>
      <c r="IJ5662" s="425"/>
      <c r="IK5662" s="425"/>
      <c r="IL5662" s="425"/>
      <c r="IM5662" s="425"/>
      <c r="IN5662" s="425"/>
      <c r="IO5662" s="425"/>
      <c r="IP5662" s="425"/>
      <c r="IQ5662" s="425"/>
      <c r="IR5662" s="425"/>
      <c r="IS5662" s="425"/>
      <c r="IT5662" s="425"/>
      <c r="IU5662" s="425"/>
      <c r="IV5662" s="425"/>
    </row>
    <row r="5663" s="428" customFormat="1" ht="27.6" customHeight="1" spans="2:256">
      <c r="B5663" s="465"/>
      <c r="GH5663" s="425"/>
      <c r="GI5663" s="425"/>
      <c r="GJ5663" s="425"/>
      <c r="GK5663" s="425"/>
      <c r="GL5663" s="425"/>
      <c r="GM5663" s="425"/>
      <c r="GN5663" s="425"/>
      <c r="GO5663" s="425"/>
      <c r="GP5663" s="425"/>
      <c r="GQ5663" s="425"/>
      <c r="GR5663" s="425"/>
      <c r="GS5663" s="425"/>
      <c r="GT5663" s="425"/>
      <c r="GU5663" s="425"/>
      <c r="GV5663" s="425"/>
      <c r="GW5663" s="425"/>
      <c r="GX5663" s="425"/>
      <c r="GY5663" s="425"/>
      <c r="GZ5663" s="425"/>
      <c r="HA5663" s="425"/>
      <c r="HB5663" s="425"/>
      <c r="HC5663" s="425"/>
      <c r="HD5663" s="425"/>
      <c r="HE5663" s="425"/>
      <c r="HF5663" s="425"/>
      <c r="HG5663" s="425"/>
      <c r="HH5663" s="425"/>
      <c r="HI5663" s="425"/>
      <c r="HJ5663" s="425"/>
      <c r="HK5663" s="425"/>
      <c r="HL5663" s="425"/>
      <c r="HM5663" s="425"/>
      <c r="HN5663" s="425"/>
      <c r="HO5663" s="425"/>
      <c r="HP5663" s="425"/>
      <c r="HQ5663" s="425"/>
      <c r="HR5663" s="425"/>
      <c r="HS5663" s="425"/>
      <c r="HT5663" s="425"/>
      <c r="HU5663" s="425"/>
      <c r="HV5663" s="425"/>
      <c r="HW5663" s="425"/>
      <c r="HX5663" s="425"/>
      <c r="HY5663" s="425"/>
      <c r="HZ5663" s="425"/>
      <c r="IA5663" s="425"/>
      <c r="IB5663" s="425"/>
      <c r="IC5663" s="425"/>
      <c r="ID5663" s="425"/>
      <c r="IE5663" s="425"/>
      <c r="IF5663" s="425"/>
      <c r="IG5663" s="425"/>
      <c r="IH5663" s="425"/>
      <c r="II5663" s="425"/>
      <c r="IJ5663" s="425"/>
      <c r="IK5663" s="425"/>
      <c r="IL5663" s="425"/>
      <c r="IM5663" s="425"/>
      <c r="IN5663" s="425"/>
      <c r="IO5663" s="425"/>
      <c r="IP5663" s="425"/>
      <c r="IQ5663" s="425"/>
      <c r="IR5663" s="425"/>
      <c r="IS5663" s="425"/>
      <c r="IT5663" s="425"/>
      <c r="IU5663" s="425"/>
      <c r="IV5663" s="425"/>
    </row>
    <row r="5664" s="428" customFormat="1" ht="27.6" customHeight="1" spans="2:256">
      <c r="B5664" s="465"/>
      <c r="GH5664" s="425"/>
      <c r="GI5664" s="425"/>
      <c r="GJ5664" s="425"/>
      <c r="GK5664" s="425"/>
      <c r="GL5664" s="425"/>
      <c r="GM5664" s="425"/>
      <c r="GN5664" s="425"/>
      <c r="GO5664" s="425"/>
      <c r="GP5664" s="425"/>
      <c r="GQ5664" s="425"/>
      <c r="GR5664" s="425"/>
      <c r="GS5664" s="425"/>
      <c r="GT5664" s="425"/>
      <c r="GU5664" s="425"/>
      <c r="GV5664" s="425"/>
      <c r="GW5664" s="425"/>
      <c r="GX5664" s="425"/>
      <c r="GY5664" s="425"/>
      <c r="GZ5664" s="425"/>
      <c r="HA5664" s="425"/>
      <c r="HB5664" s="425"/>
      <c r="HC5664" s="425"/>
      <c r="HD5664" s="425"/>
      <c r="HE5664" s="425"/>
      <c r="HF5664" s="425"/>
      <c r="HG5664" s="425"/>
      <c r="HH5664" s="425"/>
      <c r="HI5664" s="425"/>
      <c r="HJ5664" s="425"/>
      <c r="HK5664" s="425"/>
      <c r="HL5664" s="425"/>
      <c r="HM5664" s="425"/>
      <c r="HN5664" s="425"/>
      <c r="HO5664" s="425"/>
      <c r="HP5664" s="425"/>
      <c r="HQ5664" s="425"/>
      <c r="HR5664" s="425"/>
      <c r="HS5664" s="425"/>
      <c r="HT5664" s="425"/>
      <c r="HU5664" s="425"/>
      <c r="HV5664" s="425"/>
      <c r="HW5664" s="425"/>
      <c r="HX5664" s="425"/>
      <c r="HY5664" s="425"/>
      <c r="HZ5664" s="425"/>
      <c r="IA5664" s="425"/>
      <c r="IB5664" s="425"/>
      <c r="IC5664" s="425"/>
      <c r="ID5664" s="425"/>
      <c r="IE5664" s="425"/>
      <c r="IF5664" s="425"/>
      <c r="IG5664" s="425"/>
      <c r="IH5664" s="425"/>
      <c r="II5664" s="425"/>
      <c r="IJ5664" s="425"/>
      <c r="IK5664" s="425"/>
      <c r="IL5664" s="425"/>
      <c r="IM5664" s="425"/>
      <c r="IN5664" s="425"/>
      <c r="IO5664" s="425"/>
      <c r="IP5664" s="425"/>
      <c r="IQ5664" s="425"/>
      <c r="IR5664" s="425"/>
      <c r="IS5664" s="425"/>
      <c r="IT5664" s="425"/>
      <c r="IU5664" s="425"/>
      <c r="IV5664" s="425"/>
    </row>
    <row r="5665" s="428" customFormat="1" ht="27.6" customHeight="1" spans="2:256">
      <c r="B5665" s="465"/>
      <c r="GH5665" s="425"/>
      <c r="GI5665" s="425"/>
      <c r="GJ5665" s="425"/>
      <c r="GK5665" s="425"/>
      <c r="GL5665" s="425"/>
      <c r="GM5665" s="425"/>
      <c r="GN5665" s="425"/>
      <c r="GO5665" s="425"/>
      <c r="GP5665" s="425"/>
      <c r="GQ5665" s="425"/>
      <c r="GR5665" s="425"/>
      <c r="GS5665" s="425"/>
      <c r="GT5665" s="425"/>
      <c r="GU5665" s="425"/>
      <c r="GV5665" s="425"/>
      <c r="GW5665" s="425"/>
      <c r="GX5665" s="425"/>
      <c r="GY5665" s="425"/>
      <c r="GZ5665" s="425"/>
      <c r="HA5665" s="425"/>
      <c r="HB5665" s="425"/>
      <c r="HC5665" s="425"/>
      <c r="HD5665" s="425"/>
      <c r="HE5665" s="425"/>
      <c r="HF5665" s="425"/>
      <c r="HG5665" s="425"/>
      <c r="HH5665" s="425"/>
      <c r="HI5665" s="425"/>
      <c r="HJ5665" s="425"/>
      <c r="HK5665" s="425"/>
      <c r="HL5665" s="425"/>
      <c r="HM5665" s="425"/>
      <c r="HN5665" s="425"/>
      <c r="HO5665" s="425"/>
      <c r="HP5665" s="425"/>
      <c r="HQ5665" s="425"/>
      <c r="HR5665" s="425"/>
      <c r="HS5665" s="425"/>
      <c r="HT5665" s="425"/>
      <c r="HU5665" s="425"/>
      <c r="HV5665" s="425"/>
      <c r="HW5665" s="425"/>
      <c r="HX5665" s="425"/>
      <c r="HY5665" s="425"/>
      <c r="HZ5665" s="425"/>
      <c r="IA5665" s="425"/>
      <c r="IB5665" s="425"/>
      <c r="IC5665" s="425"/>
      <c r="ID5665" s="425"/>
      <c r="IE5665" s="425"/>
      <c r="IF5665" s="425"/>
      <c r="IG5665" s="425"/>
      <c r="IH5665" s="425"/>
      <c r="II5665" s="425"/>
      <c r="IJ5665" s="425"/>
      <c r="IK5665" s="425"/>
      <c r="IL5665" s="425"/>
      <c r="IM5665" s="425"/>
      <c r="IN5665" s="425"/>
      <c r="IO5665" s="425"/>
      <c r="IP5665" s="425"/>
      <c r="IQ5665" s="425"/>
      <c r="IR5665" s="425"/>
      <c r="IS5665" s="425"/>
      <c r="IT5665" s="425"/>
      <c r="IU5665" s="425"/>
      <c r="IV5665" s="425"/>
    </row>
    <row r="5666" s="428" customFormat="1" ht="27.6" customHeight="1" spans="2:256">
      <c r="B5666" s="465"/>
      <c r="GH5666" s="425"/>
      <c r="GI5666" s="425"/>
      <c r="GJ5666" s="425"/>
      <c r="GK5666" s="425"/>
      <c r="GL5666" s="425"/>
      <c r="GM5666" s="425"/>
      <c r="GN5666" s="425"/>
      <c r="GO5666" s="425"/>
      <c r="GP5666" s="425"/>
      <c r="GQ5666" s="425"/>
      <c r="GR5666" s="425"/>
      <c r="GS5666" s="425"/>
      <c r="GT5666" s="425"/>
      <c r="GU5666" s="425"/>
      <c r="GV5666" s="425"/>
      <c r="GW5666" s="425"/>
      <c r="GX5666" s="425"/>
      <c r="GY5666" s="425"/>
      <c r="GZ5666" s="425"/>
      <c r="HA5666" s="425"/>
      <c r="HB5666" s="425"/>
      <c r="HC5666" s="425"/>
      <c r="HD5666" s="425"/>
      <c r="HE5666" s="425"/>
      <c r="HF5666" s="425"/>
      <c r="HG5666" s="425"/>
      <c r="HH5666" s="425"/>
      <c r="HI5666" s="425"/>
      <c r="HJ5666" s="425"/>
      <c r="HK5666" s="425"/>
      <c r="HL5666" s="425"/>
      <c r="HM5666" s="425"/>
      <c r="HN5666" s="425"/>
      <c r="HO5666" s="425"/>
      <c r="HP5666" s="425"/>
      <c r="HQ5666" s="425"/>
      <c r="HR5666" s="425"/>
      <c r="HS5666" s="425"/>
      <c r="HT5666" s="425"/>
      <c r="HU5666" s="425"/>
      <c r="HV5666" s="425"/>
      <c r="HW5666" s="425"/>
      <c r="HX5666" s="425"/>
      <c r="HY5666" s="425"/>
      <c r="HZ5666" s="425"/>
      <c r="IA5666" s="425"/>
      <c r="IB5666" s="425"/>
      <c r="IC5666" s="425"/>
      <c r="ID5666" s="425"/>
      <c r="IE5666" s="425"/>
      <c r="IF5666" s="425"/>
      <c r="IG5666" s="425"/>
      <c r="IH5666" s="425"/>
      <c r="II5666" s="425"/>
      <c r="IJ5666" s="425"/>
      <c r="IK5666" s="425"/>
      <c r="IL5666" s="425"/>
      <c r="IM5666" s="425"/>
      <c r="IN5666" s="425"/>
      <c r="IO5666" s="425"/>
      <c r="IP5666" s="425"/>
      <c r="IQ5666" s="425"/>
      <c r="IR5666" s="425"/>
      <c r="IS5666" s="425"/>
      <c r="IT5666" s="425"/>
      <c r="IU5666" s="425"/>
      <c r="IV5666" s="425"/>
    </row>
    <row r="5667" s="428" customFormat="1" ht="27.6" customHeight="1" spans="2:256">
      <c r="B5667" s="465"/>
      <c r="GH5667" s="425"/>
      <c r="GI5667" s="425"/>
      <c r="GJ5667" s="425"/>
      <c r="GK5667" s="425"/>
      <c r="GL5667" s="425"/>
      <c r="GM5667" s="425"/>
      <c r="GN5667" s="425"/>
      <c r="GO5667" s="425"/>
      <c r="GP5667" s="425"/>
      <c r="GQ5667" s="425"/>
      <c r="GR5667" s="425"/>
      <c r="GS5667" s="425"/>
      <c r="GT5667" s="425"/>
      <c r="GU5667" s="425"/>
      <c r="GV5667" s="425"/>
      <c r="GW5667" s="425"/>
      <c r="GX5667" s="425"/>
      <c r="GY5667" s="425"/>
      <c r="GZ5667" s="425"/>
      <c r="HA5667" s="425"/>
      <c r="HB5667" s="425"/>
      <c r="HC5667" s="425"/>
      <c r="HD5667" s="425"/>
      <c r="HE5667" s="425"/>
      <c r="HF5667" s="425"/>
      <c r="HG5667" s="425"/>
      <c r="HH5667" s="425"/>
      <c r="HI5667" s="425"/>
      <c r="HJ5667" s="425"/>
      <c r="HK5667" s="425"/>
      <c r="HL5667" s="425"/>
      <c r="HM5667" s="425"/>
      <c r="HN5667" s="425"/>
      <c r="HO5667" s="425"/>
      <c r="HP5667" s="425"/>
      <c r="HQ5667" s="425"/>
      <c r="HR5667" s="425"/>
      <c r="HS5667" s="425"/>
      <c r="HT5667" s="425"/>
      <c r="HU5667" s="425"/>
      <c r="HV5667" s="425"/>
      <c r="HW5667" s="425"/>
      <c r="HX5667" s="425"/>
      <c r="HY5667" s="425"/>
      <c r="HZ5667" s="425"/>
      <c r="IA5667" s="425"/>
      <c r="IB5667" s="425"/>
      <c r="IC5667" s="425"/>
      <c r="ID5667" s="425"/>
      <c r="IE5667" s="425"/>
      <c r="IF5667" s="425"/>
      <c r="IG5667" s="425"/>
      <c r="IH5667" s="425"/>
      <c r="II5667" s="425"/>
      <c r="IJ5667" s="425"/>
      <c r="IK5667" s="425"/>
      <c r="IL5667" s="425"/>
      <c r="IM5667" s="425"/>
      <c r="IN5667" s="425"/>
      <c r="IO5667" s="425"/>
      <c r="IP5667" s="425"/>
      <c r="IQ5667" s="425"/>
      <c r="IR5667" s="425"/>
      <c r="IS5667" s="425"/>
      <c r="IT5667" s="425"/>
      <c r="IU5667" s="425"/>
      <c r="IV5667" s="425"/>
    </row>
    <row r="5668" s="428" customFormat="1" ht="27.6" customHeight="1" spans="2:256">
      <c r="B5668" s="465"/>
      <c r="GH5668" s="425"/>
      <c r="GI5668" s="425"/>
      <c r="GJ5668" s="425"/>
      <c r="GK5668" s="425"/>
      <c r="GL5668" s="425"/>
      <c r="GM5668" s="425"/>
      <c r="GN5668" s="425"/>
      <c r="GO5668" s="425"/>
      <c r="GP5668" s="425"/>
      <c r="GQ5668" s="425"/>
      <c r="GR5668" s="425"/>
      <c r="GS5668" s="425"/>
      <c r="GT5668" s="425"/>
      <c r="GU5668" s="425"/>
      <c r="GV5668" s="425"/>
      <c r="GW5668" s="425"/>
      <c r="GX5668" s="425"/>
      <c r="GY5668" s="425"/>
      <c r="GZ5668" s="425"/>
      <c r="HA5668" s="425"/>
      <c r="HB5668" s="425"/>
      <c r="HC5668" s="425"/>
      <c r="HD5668" s="425"/>
      <c r="HE5668" s="425"/>
      <c r="HF5668" s="425"/>
      <c r="HG5668" s="425"/>
      <c r="HH5668" s="425"/>
      <c r="HI5668" s="425"/>
      <c r="HJ5668" s="425"/>
      <c r="HK5668" s="425"/>
      <c r="HL5668" s="425"/>
      <c r="HM5668" s="425"/>
      <c r="HN5668" s="425"/>
      <c r="HO5668" s="425"/>
      <c r="HP5668" s="425"/>
      <c r="HQ5668" s="425"/>
      <c r="HR5668" s="425"/>
      <c r="HS5668" s="425"/>
      <c r="HT5668" s="425"/>
      <c r="HU5668" s="425"/>
      <c r="HV5668" s="425"/>
      <c r="HW5668" s="425"/>
      <c r="HX5668" s="425"/>
      <c r="HY5668" s="425"/>
      <c r="HZ5668" s="425"/>
      <c r="IA5668" s="425"/>
      <c r="IB5668" s="425"/>
      <c r="IC5668" s="425"/>
      <c r="ID5668" s="425"/>
      <c r="IE5668" s="425"/>
      <c r="IF5668" s="425"/>
      <c r="IG5668" s="425"/>
      <c r="IH5668" s="425"/>
      <c r="II5668" s="425"/>
      <c r="IJ5668" s="425"/>
      <c r="IK5668" s="425"/>
      <c r="IL5668" s="425"/>
      <c r="IM5668" s="425"/>
      <c r="IN5668" s="425"/>
      <c r="IO5668" s="425"/>
      <c r="IP5668" s="425"/>
      <c r="IQ5668" s="425"/>
      <c r="IR5668" s="425"/>
      <c r="IS5668" s="425"/>
      <c r="IT5668" s="425"/>
      <c r="IU5668" s="425"/>
      <c r="IV5668" s="425"/>
    </row>
    <row r="5669" s="428" customFormat="1" ht="27.6" customHeight="1" spans="2:256">
      <c r="B5669" s="465"/>
      <c r="GH5669" s="425"/>
      <c r="GI5669" s="425"/>
      <c r="GJ5669" s="425"/>
      <c r="GK5669" s="425"/>
      <c r="GL5669" s="425"/>
      <c r="GM5669" s="425"/>
      <c r="GN5669" s="425"/>
      <c r="GO5669" s="425"/>
      <c r="GP5669" s="425"/>
      <c r="GQ5669" s="425"/>
      <c r="GR5669" s="425"/>
      <c r="GS5669" s="425"/>
      <c r="GT5669" s="425"/>
      <c r="GU5669" s="425"/>
      <c r="GV5669" s="425"/>
      <c r="GW5669" s="425"/>
      <c r="GX5669" s="425"/>
      <c r="GY5669" s="425"/>
      <c r="GZ5669" s="425"/>
      <c r="HA5669" s="425"/>
      <c r="HB5669" s="425"/>
      <c r="HC5669" s="425"/>
      <c r="HD5669" s="425"/>
      <c r="HE5669" s="425"/>
      <c r="HF5669" s="425"/>
      <c r="HG5669" s="425"/>
      <c r="HH5669" s="425"/>
      <c r="HI5669" s="425"/>
      <c r="HJ5669" s="425"/>
      <c r="HK5669" s="425"/>
      <c r="HL5669" s="425"/>
      <c r="HM5669" s="425"/>
      <c r="HN5669" s="425"/>
      <c r="HO5669" s="425"/>
      <c r="HP5669" s="425"/>
      <c r="HQ5669" s="425"/>
      <c r="HR5669" s="425"/>
      <c r="HS5669" s="425"/>
      <c r="HT5669" s="425"/>
      <c r="HU5669" s="425"/>
      <c r="HV5669" s="425"/>
      <c r="HW5669" s="425"/>
      <c r="HX5669" s="425"/>
      <c r="HY5669" s="425"/>
      <c r="HZ5669" s="425"/>
      <c r="IA5669" s="425"/>
      <c r="IB5669" s="425"/>
      <c r="IC5669" s="425"/>
      <c r="ID5669" s="425"/>
      <c r="IE5669" s="425"/>
      <c r="IF5669" s="425"/>
      <c r="IG5669" s="425"/>
      <c r="IH5669" s="425"/>
      <c r="II5669" s="425"/>
      <c r="IJ5669" s="425"/>
      <c r="IK5669" s="425"/>
      <c r="IL5669" s="425"/>
      <c r="IM5669" s="425"/>
      <c r="IN5669" s="425"/>
      <c r="IO5669" s="425"/>
      <c r="IP5669" s="425"/>
      <c r="IQ5669" s="425"/>
      <c r="IR5669" s="425"/>
      <c r="IS5669" s="425"/>
      <c r="IT5669" s="425"/>
      <c r="IU5669" s="425"/>
      <c r="IV5669" s="425"/>
    </row>
    <row r="5670" s="428" customFormat="1" ht="27.6" customHeight="1" spans="2:256">
      <c r="B5670" s="465"/>
      <c r="GH5670" s="425"/>
      <c r="GI5670" s="425"/>
      <c r="GJ5670" s="425"/>
      <c r="GK5670" s="425"/>
      <c r="GL5670" s="425"/>
      <c r="GM5670" s="425"/>
      <c r="GN5670" s="425"/>
      <c r="GO5670" s="425"/>
      <c r="GP5670" s="425"/>
      <c r="GQ5670" s="425"/>
      <c r="GR5670" s="425"/>
      <c r="GS5670" s="425"/>
      <c r="GT5670" s="425"/>
      <c r="GU5670" s="425"/>
      <c r="GV5670" s="425"/>
      <c r="GW5670" s="425"/>
      <c r="GX5670" s="425"/>
      <c r="GY5670" s="425"/>
      <c r="GZ5670" s="425"/>
      <c r="HA5670" s="425"/>
      <c r="HB5670" s="425"/>
      <c r="HC5670" s="425"/>
      <c r="HD5670" s="425"/>
      <c r="HE5670" s="425"/>
      <c r="HF5670" s="425"/>
      <c r="HG5670" s="425"/>
      <c r="HH5670" s="425"/>
      <c r="HI5670" s="425"/>
      <c r="HJ5670" s="425"/>
      <c r="HK5670" s="425"/>
      <c r="HL5670" s="425"/>
      <c r="HM5670" s="425"/>
      <c r="HN5670" s="425"/>
      <c r="HO5670" s="425"/>
      <c r="HP5670" s="425"/>
      <c r="HQ5670" s="425"/>
      <c r="HR5670" s="425"/>
      <c r="HS5670" s="425"/>
      <c r="HT5670" s="425"/>
      <c r="HU5670" s="425"/>
      <c r="HV5670" s="425"/>
      <c r="HW5670" s="425"/>
      <c r="HX5670" s="425"/>
      <c r="HY5670" s="425"/>
      <c r="HZ5670" s="425"/>
      <c r="IA5670" s="425"/>
      <c r="IB5670" s="425"/>
      <c r="IC5670" s="425"/>
      <c r="ID5670" s="425"/>
      <c r="IE5670" s="425"/>
      <c r="IF5670" s="425"/>
      <c r="IG5670" s="425"/>
      <c r="IH5670" s="425"/>
      <c r="II5670" s="425"/>
      <c r="IJ5670" s="425"/>
      <c r="IK5670" s="425"/>
      <c r="IL5670" s="425"/>
      <c r="IM5670" s="425"/>
      <c r="IN5670" s="425"/>
      <c r="IO5670" s="425"/>
      <c r="IP5670" s="425"/>
      <c r="IQ5670" s="425"/>
      <c r="IR5670" s="425"/>
      <c r="IS5670" s="425"/>
      <c r="IT5670" s="425"/>
      <c r="IU5670" s="425"/>
      <c r="IV5670" s="425"/>
    </row>
    <row r="5671" s="428" customFormat="1" ht="27.6" customHeight="1" spans="2:256">
      <c r="B5671" s="465"/>
      <c r="GH5671" s="425"/>
      <c r="GI5671" s="425"/>
      <c r="GJ5671" s="425"/>
      <c r="GK5671" s="425"/>
      <c r="GL5671" s="425"/>
      <c r="GM5671" s="425"/>
      <c r="GN5671" s="425"/>
      <c r="GO5671" s="425"/>
      <c r="GP5671" s="425"/>
      <c r="GQ5671" s="425"/>
      <c r="GR5671" s="425"/>
      <c r="GS5671" s="425"/>
      <c r="GT5671" s="425"/>
      <c r="GU5671" s="425"/>
      <c r="GV5671" s="425"/>
      <c r="GW5671" s="425"/>
      <c r="GX5671" s="425"/>
      <c r="GY5671" s="425"/>
      <c r="GZ5671" s="425"/>
      <c r="HA5671" s="425"/>
      <c r="HB5671" s="425"/>
      <c r="HC5671" s="425"/>
      <c r="HD5671" s="425"/>
      <c r="HE5671" s="425"/>
      <c r="HF5671" s="425"/>
      <c r="HG5671" s="425"/>
      <c r="HH5671" s="425"/>
      <c r="HI5671" s="425"/>
      <c r="HJ5671" s="425"/>
      <c r="HK5671" s="425"/>
      <c r="HL5671" s="425"/>
      <c r="HM5671" s="425"/>
      <c r="HN5671" s="425"/>
      <c r="HO5671" s="425"/>
      <c r="HP5671" s="425"/>
      <c r="HQ5671" s="425"/>
      <c r="HR5671" s="425"/>
      <c r="HS5671" s="425"/>
      <c r="HT5671" s="425"/>
      <c r="HU5671" s="425"/>
      <c r="HV5671" s="425"/>
      <c r="HW5671" s="425"/>
      <c r="HX5671" s="425"/>
      <c r="HY5671" s="425"/>
      <c r="HZ5671" s="425"/>
      <c r="IA5671" s="425"/>
      <c r="IB5671" s="425"/>
      <c r="IC5671" s="425"/>
      <c r="ID5671" s="425"/>
      <c r="IE5671" s="425"/>
      <c r="IF5671" s="425"/>
      <c r="IG5671" s="425"/>
      <c r="IH5671" s="425"/>
      <c r="II5671" s="425"/>
      <c r="IJ5671" s="425"/>
      <c r="IK5671" s="425"/>
      <c r="IL5671" s="425"/>
      <c r="IM5671" s="425"/>
      <c r="IN5671" s="425"/>
      <c r="IO5671" s="425"/>
      <c r="IP5671" s="425"/>
      <c r="IQ5671" s="425"/>
      <c r="IR5671" s="425"/>
      <c r="IS5671" s="425"/>
      <c r="IT5671" s="425"/>
      <c r="IU5671" s="425"/>
      <c r="IV5671" s="425"/>
    </row>
    <row r="5672" s="428" customFormat="1" ht="27.6" customHeight="1" spans="2:256">
      <c r="B5672" s="465"/>
      <c r="GH5672" s="425"/>
      <c r="GI5672" s="425"/>
      <c r="GJ5672" s="425"/>
      <c r="GK5672" s="425"/>
      <c r="GL5672" s="425"/>
      <c r="GM5672" s="425"/>
      <c r="GN5672" s="425"/>
      <c r="GO5672" s="425"/>
      <c r="GP5672" s="425"/>
      <c r="GQ5672" s="425"/>
      <c r="GR5672" s="425"/>
      <c r="GS5672" s="425"/>
      <c r="GT5672" s="425"/>
      <c r="GU5672" s="425"/>
      <c r="GV5672" s="425"/>
      <c r="GW5672" s="425"/>
      <c r="GX5672" s="425"/>
      <c r="GY5672" s="425"/>
      <c r="GZ5672" s="425"/>
      <c r="HA5672" s="425"/>
      <c r="HB5672" s="425"/>
      <c r="HC5672" s="425"/>
      <c r="HD5672" s="425"/>
      <c r="HE5672" s="425"/>
      <c r="HF5672" s="425"/>
      <c r="HG5672" s="425"/>
      <c r="HH5672" s="425"/>
      <c r="HI5672" s="425"/>
      <c r="HJ5672" s="425"/>
      <c r="HK5672" s="425"/>
      <c r="HL5672" s="425"/>
      <c r="HM5672" s="425"/>
      <c r="HN5672" s="425"/>
      <c r="HO5672" s="425"/>
      <c r="HP5672" s="425"/>
      <c r="HQ5672" s="425"/>
      <c r="HR5672" s="425"/>
      <c r="HS5672" s="425"/>
      <c r="HT5672" s="425"/>
      <c r="HU5672" s="425"/>
      <c r="HV5672" s="425"/>
      <c r="HW5672" s="425"/>
      <c r="HX5672" s="425"/>
      <c r="HY5672" s="425"/>
      <c r="HZ5672" s="425"/>
      <c r="IA5672" s="425"/>
      <c r="IB5672" s="425"/>
      <c r="IC5672" s="425"/>
      <c r="ID5672" s="425"/>
      <c r="IE5672" s="425"/>
      <c r="IF5672" s="425"/>
      <c r="IG5672" s="425"/>
      <c r="IH5672" s="425"/>
      <c r="II5672" s="425"/>
      <c r="IJ5672" s="425"/>
      <c r="IK5672" s="425"/>
      <c r="IL5672" s="425"/>
      <c r="IM5672" s="425"/>
      <c r="IN5672" s="425"/>
      <c r="IO5672" s="425"/>
      <c r="IP5672" s="425"/>
      <c r="IQ5672" s="425"/>
      <c r="IR5672" s="425"/>
      <c r="IS5672" s="425"/>
      <c r="IT5672" s="425"/>
      <c r="IU5672" s="425"/>
      <c r="IV5672" s="425"/>
    </row>
    <row r="5673" s="428" customFormat="1" ht="27.6" customHeight="1" spans="2:256">
      <c r="B5673" s="465"/>
      <c r="GH5673" s="425"/>
      <c r="GI5673" s="425"/>
      <c r="GJ5673" s="425"/>
      <c r="GK5673" s="425"/>
      <c r="GL5673" s="425"/>
      <c r="GM5673" s="425"/>
      <c r="GN5673" s="425"/>
      <c r="GO5673" s="425"/>
      <c r="GP5673" s="425"/>
      <c r="GQ5673" s="425"/>
      <c r="GR5673" s="425"/>
      <c r="GS5673" s="425"/>
      <c r="GT5673" s="425"/>
      <c r="GU5673" s="425"/>
      <c r="GV5673" s="425"/>
      <c r="GW5673" s="425"/>
      <c r="GX5673" s="425"/>
      <c r="GY5673" s="425"/>
      <c r="GZ5673" s="425"/>
      <c r="HA5673" s="425"/>
      <c r="HB5673" s="425"/>
      <c r="HC5673" s="425"/>
      <c r="HD5673" s="425"/>
      <c r="HE5673" s="425"/>
      <c r="HF5673" s="425"/>
      <c r="HG5673" s="425"/>
      <c r="HH5673" s="425"/>
      <c r="HI5673" s="425"/>
      <c r="HJ5673" s="425"/>
      <c r="HK5673" s="425"/>
      <c r="HL5673" s="425"/>
      <c r="HM5673" s="425"/>
      <c r="HN5673" s="425"/>
      <c r="HO5673" s="425"/>
      <c r="HP5673" s="425"/>
      <c r="HQ5673" s="425"/>
      <c r="HR5673" s="425"/>
      <c r="HS5673" s="425"/>
      <c r="HT5673" s="425"/>
      <c r="HU5673" s="425"/>
      <c r="HV5673" s="425"/>
      <c r="HW5673" s="425"/>
      <c r="HX5673" s="425"/>
      <c r="HY5673" s="425"/>
      <c r="HZ5673" s="425"/>
      <c r="IA5673" s="425"/>
      <c r="IB5673" s="425"/>
      <c r="IC5673" s="425"/>
      <c r="ID5673" s="425"/>
      <c r="IE5673" s="425"/>
      <c r="IF5673" s="425"/>
      <c r="IG5673" s="425"/>
      <c r="IH5673" s="425"/>
      <c r="II5673" s="425"/>
      <c r="IJ5673" s="425"/>
      <c r="IK5673" s="425"/>
      <c r="IL5673" s="425"/>
      <c r="IM5673" s="425"/>
      <c r="IN5673" s="425"/>
      <c r="IO5673" s="425"/>
      <c r="IP5673" s="425"/>
      <c r="IQ5673" s="425"/>
      <c r="IR5673" s="425"/>
      <c r="IS5673" s="425"/>
      <c r="IT5673" s="425"/>
      <c r="IU5673" s="425"/>
      <c r="IV5673" s="425"/>
    </row>
    <row r="5674" s="428" customFormat="1" ht="27.6" customHeight="1" spans="2:256">
      <c r="B5674" s="465"/>
      <c r="GH5674" s="425"/>
      <c r="GI5674" s="425"/>
      <c r="GJ5674" s="425"/>
      <c r="GK5674" s="425"/>
      <c r="GL5674" s="425"/>
      <c r="GM5674" s="425"/>
      <c r="GN5674" s="425"/>
      <c r="GO5674" s="425"/>
      <c r="GP5674" s="425"/>
      <c r="GQ5674" s="425"/>
      <c r="GR5674" s="425"/>
      <c r="GS5674" s="425"/>
      <c r="GT5674" s="425"/>
      <c r="GU5674" s="425"/>
      <c r="GV5674" s="425"/>
      <c r="GW5674" s="425"/>
      <c r="GX5674" s="425"/>
      <c r="GY5674" s="425"/>
      <c r="GZ5674" s="425"/>
      <c r="HA5674" s="425"/>
      <c r="HB5674" s="425"/>
      <c r="HC5674" s="425"/>
      <c r="HD5674" s="425"/>
      <c r="HE5674" s="425"/>
      <c r="HF5674" s="425"/>
      <c r="HG5674" s="425"/>
      <c r="HH5674" s="425"/>
      <c r="HI5674" s="425"/>
      <c r="HJ5674" s="425"/>
      <c r="HK5674" s="425"/>
      <c r="HL5674" s="425"/>
      <c r="HM5674" s="425"/>
      <c r="HN5674" s="425"/>
      <c r="HO5674" s="425"/>
      <c r="HP5674" s="425"/>
      <c r="HQ5674" s="425"/>
      <c r="HR5674" s="425"/>
      <c r="HS5674" s="425"/>
      <c r="HT5674" s="425"/>
      <c r="HU5674" s="425"/>
      <c r="HV5674" s="425"/>
      <c r="HW5674" s="425"/>
      <c r="HX5674" s="425"/>
      <c r="HY5674" s="425"/>
      <c r="HZ5674" s="425"/>
      <c r="IA5674" s="425"/>
      <c r="IB5674" s="425"/>
      <c r="IC5674" s="425"/>
      <c r="ID5674" s="425"/>
      <c r="IE5674" s="425"/>
      <c r="IF5674" s="425"/>
      <c r="IG5674" s="425"/>
      <c r="IH5674" s="425"/>
      <c r="II5674" s="425"/>
      <c r="IJ5674" s="425"/>
      <c r="IK5674" s="425"/>
      <c r="IL5674" s="425"/>
      <c r="IM5674" s="425"/>
      <c r="IN5674" s="425"/>
      <c r="IO5674" s="425"/>
      <c r="IP5674" s="425"/>
      <c r="IQ5674" s="425"/>
      <c r="IR5674" s="425"/>
      <c r="IS5674" s="425"/>
      <c r="IT5674" s="425"/>
      <c r="IU5674" s="425"/>
      <c r="IV5674" s="425"/>
    </row>
    <row r="5675" s="428" customFormat="1" ht="27.6" customHeight="1" spans="2:256">
      <c r="B5675" s="465"/>
      <c r="GH5675" s="425"/>
      <c r="GI5675" s="425"/>
      <c r="GJ5675" s="425"/>
      <c r="GK5675" s="425"/>
      <c r="GL5675" s="425"/>
      <c r="GM5675" s="425"/>
      <c r="GN5675" s="425"/>
      <c r="GO5675" s="425"/>
      <c r="GP5675" s="425"/>
      <c r="GQ5675" s="425"/>
      <c r="GR5675" s="425"/>
      <c r="GS5675" s="425"/>
      <c r="GT5675" s="425"/>
      <c r="GU5675" s="425"/>
      <c r="GV5675" s="425"/>
      <c r="GW5675" s="425"/>
      <c r="GX5675" s="425"/>
      <c r="GY5675" s="425"/>
      <c r="GZ5675" s="425"/>
      <c r="HA5675" s="425"/>
      <c r="HB5675" s="425"/>
      <c r="HC5675" s="425"/>
      <c r="HD5675" s="425"/>
      <c r="HE5675" s="425"/>
      <c r="HF5675" s="425"/>
      <c r="HG5675" s="425"/>
      <c r="HH5675" s="425"/>
      <c r="HI5675" s="425"/>
      <c r="HJ5675" s="425"/>
      <c r="HK5675" s="425"/>
      <c r="HL5675" s="425"/>
      <c r="HM5675" s="425"/>
      <c r="HN5675" s="425"/>
      <c r="HO5675" s="425"/>
      <c r="HP5675" s="425"/>
      <c r="HQ5675" s="425"/>
      <c r="HR5675" s="425"/>
      <c r="HS5675" s="425"/>
      <c r="HT5675" s="425"/>
      <c r="HU5675" s="425"/>
      <c r="HV5675" s="425"/>
      <c r="HW5675" s="425"/>
      <c r="HX5675" s="425"/>
      <c r="HY5675" s="425"/>
      <c r="HZ5675" s="425"/>
      <c r="IA5675" s="425"/>
      <c r="IB5675" s="425"/>
      <c r="IC5675" s="425"/>
      <c r="ID5675" s="425"/>
      <c r="IE5675" s="425"/>
      <c r="IF5675" s="425"/>
      <c r="IG5675" s="425"/>
      <c r="IH5675" s="425"/>
      <c r="II5675" s="425"/>
      <c r="IJ5675" s="425"/>
      <c r="IK5675" s="425"/>
      <c r="IL5675" s="425"/>
      <c r="IM5675" s="425"/>
      <c r="IN5675" s="425"/>
      <c r="IO5675" s="425"/>
      <c r="IP5675" s="425"/>
      <c r="IQ5675" s="425"/>
      <c r="IR5675" s="425"/>
      <c r="IS5675" s="425"/>
      <c r="IT5675" s="425"/>
      <c r="IU5675" s="425"/>
      <c r="IV5675" s="425"/>
    </row>
    <row r="5676" s="428" customFormat="1" ht="27.6" customHeight="1" spans="2:256">
      <c r="B5676" s="465"/>
      <c r="GH5676" s="425"/>
      <c r="GI5676" s="425"/>
      <c r="GJ5676" s="425"/>
      <c r="GK5676" s="425"/>
      <c r="GL5676" s="425"/>
      <c r="GM5676" s="425"/>
      <c r="GN5676" s="425"/>
      <c r="GO5676" s="425"/>
      <c r="GP5676" s="425"/>
      <c r="GQ5676" s="425"/>
      <c r="GR5676" s="425"/>
      <c r="GS5676" s="425"/>
      <c r="GT5676" s="425"/>
      <c r="GU5676" s="425"/>
      <c r="GV5676" s="425"/>
      <c r="GW5676" s="425"/>
      <c r="GX5676" s="425"/>
      <c r="GY5676" s="425"/>
      <c r="GZ5676" s="425"/>
      <c r="HA5676" s="425"/>
      <c r="HB5676" s="425"/>
      <c r="HC5676" s="425"/>
      <c r="HD5676" s="425"/>
      <c r="HE5676" s="425"/>
      <c r="HF5676" s="425"/>
      <c r="HG5676" s="425"/>
      <c r="HH5676" s="425"/>
      <c r="HI5676" s="425"/>
      <c r="HJ5676" s="425"/>
      <c r="HK5676" s="425"/>
      <c r="HL5676" s="425"/>
      <c r="HM5676" s="425"/>
      <c r="HN5676" s="425"/>
      <c r="HO5676" s="425"/>
      <c r="HP5676" s="425"/>
      <c r="HQ5676" s="425"/>
      <c r="HR5676" s="425"/>
      <c r="HS5676" s="425"/>
      <c r="HT5676" s="425"/>
      <c r="HU5676" s="425"/>
      <c r="HV5676" s="425"/>
      <c r="HW5676" s="425"/>
      <c r="HX5676" s="425"/>
      <c r="HY5676" s="425"/>
      <c r="HZ5676" s="425"/>
      <c r="IA5676" s="425"/>
      <c r="IB5676" s="425"/>
      <c r="IC5676" s="425"/>
      <c r="ID5676" s="425"/>
      <c r="IE5676" s="425"/>
      <c r="IF5676" s="425"/>
      <c r="IG5676" s="425"/>
      <c r="IH5676" s="425"/>
      <c r="II5676" s="425"/>
      <c r="IJ5676" s="425"/>
      <c r="IK5676" s="425"/>
      <c r="IL5676" s="425"/>
      <c r="IM5676" s="425"/>
      <c r="IN5676" s="425"/>
      <c r="IO5676" s="425"/>
      <c r="IP5676" s="425"/>
      <c r="IQ5676" s="425"/>
      <c r="IR5676" s="425"/>
      <c r="IS5676" s="425"/>
      <c r="IT5676" s="425"/>
      <c r="IU5676" s="425"/>
      <c r="IV5676" s="425"/>
    </row>
    <row r="5677" s="428" customFormat="1" ht="27.6" customHeight="1" spans="2:256">
      <c r="B5677" s="465"/>
      <c r="GH5677" s="425"/>
      <c r="GI5677" s="425"/>
      <c r="GJ5677" s="425"/>
      <c r="GK5677" s="425"/>
      <c r="GL5677" s="425"/>
      <c r="GM5677" s="425"/>
      <c r="GN5677" s="425"/>
      <c r="GO5677" s="425"/>
      <c r="GP5677" s="425"/>
      <c r="GQ5677" s="425"/>
      <c r="GR5677" s="425"/>
      <c r="GS5677" s="425"/>
      <c r="GT5677" s="425"/>
      <c r="GU5677" s="425"/>
      <c r="GV5677" s="425"/>
      <c r="GW5677" s="425"/>
      <c r="GX5677" s="425"/>
      <c r="GY5677" s="425"/>
      <c r="GZ5677" s="425"/>
      <c r="HA5677" s="425"/>
      <c r="HB5677" s="425"/>
      <c r="HC5677" s="425"/>
      <c r="HD5677" s="425"/>
      <c r="HE5677" s="425"/>
      <c r="HF5677" s="425"/>
      <c r="HG5677" s="425"/>
      <c r="HH5677" s="425"/>
      <c r="HI5677" s="425"/>
      <c r="HJ5677" s="425"/>
      <c r="HK5677" s="425"/>
      <c r="HL5677" s="425"/>
      <c r="HM5677" s="425"/>
      <c r="HN5677" s="425"/>
      <c r="HO5677" s="425"/>
      <c r="HP5677" s="425"/>
      <c r="HQ5677" s="425"/>
      <c r="HR5677" s="425"/>
      <c r="HS5677" s="425"/>
      <c r="HT5677" s="425"/>
      <c r="HU5677" s="425"/>
      <c r="HV5677" s="425"/>
      <c r="HW5677" s="425"/>
      <c r="HX5677" s="425"/>
      <c r="HY5677" s="425"/>
      <c r="HZ5677" s="425"/>
      <c r="IA5677" s="425"/>
      <c r="IB5677" s="425"/>
      <c r="IC5677" s="425"/>
      <c r="ID5677" s="425"/>
      <c r="IE5677" s="425"/>
      <c r="IF5677" s="425"/>
      <c r="IG5677" s="425"/>
      <c r="IH5677" s="425"/>
      <c r="II5677" s="425"/>
      <c r="IJ5677" s="425"/>
      <c r="IK5677" s="425"/>
      <c r="IL5677" s="425"/>
      <c r="IM5677" s="425"/>
      <c r="IN5677" s="425"/>
      <c r="IO5677" s="425"/>
      <c r="IP5677" s="425"/>
      <c r="IQ5677" s="425"/>
      <c r="IR5677" s="425"/>
      <c r="IS5677" s="425"/>
      <c r="IT5677" s="425"/>
      <c r="IU5677" s="425"/>
      <c r="IV5677" s="425"/>
    </row>
    <row r="5678" s="428" customFormat="1" ht="27.6" customHeight="1" spans="2:256">
      <c r="B5678" s="465"/>
      <c r="GH5678" s="425"/>
      <c r="GI5678" s="425"/>
      <c r="GJ5678" s="425"/>
      <c r="GK5678" s="425"/>
      <c r="GL5678" s="425"/>
      <c r="GM5678" s="425"/>
      <c r="GN5678" s="425"/>
      <c r="GO5678" s="425"/>
      <c r="GP5678" s="425"/>
      <c r="GQ5678" s="425"/>
      <c r="GR5678" s="425"/>
      <c r="GS5678" s="425"/>
      <c r="GT5678" s="425"/>
      <c r="GU5678" s="425"/>
      <c r="GV5678" s="425"/>
      <c r="GW5678" s="425"/>
      <c r="GX5678" s="425"/>
      <c r="GY5678" s="425"/>
      <c r="GZ5678" s="425"/>
      <c r="HA5678" s="425"/>
      <c r="HB5678" s="425"/>
      <c r="HC5678" s="425"/>
      <c r="HD5678" s="425"/>
      <c r="HE5678" s="425"/>
      <c r="HF5678" s="425"/>
      <c r="HG5678" s="425"/>
      <c r="HH5678" s="425"/>
      <c r="HI5678" s="425"/>
      <c r="HJ5678" s="425"/>
      <c r="HK5678" s="425"/>
      <c r="HL5678" s="425"/>
      <c r="HM5678" s="425"/>
      <c r="HN5678" s="425"/>
      <c r="HO5678" s="425"/>
      <c r="HP5678" s="425"/>
      <c r="HQ5678" s="425"/>
      <c r="HR5678" s="425"/>
      <c r="HS5678" s="425"/>
      <c r="HT5678" s="425"/>
      <c r="HU5678" s="425"/>
      <c r="HV5678" s="425"/>
      <c r="HW5678" s="425"/>
      <c r="HX5678" s="425"/>
      <c r="HY5678" s="425"/>
      <c r="HZ5678" s="425"/>
      <c r="IA5678" s="425"/>
      <c r="IB5678" s="425"/>
      <c r="IC5678" s="425"/>
      <c r="ID5678" s="425"/>
      <c r="IE5678" s="425"/>
      <c r="IF5678" s="425"/>
      <c r="IG5678" s="425"/>
      <c r="IH5678" s="425"/>
      <c r="II5678" s="425"/>
      <c r="IJ5678" s="425"/>
      <c r="IK5678" s="425"/>
      <c r="IL5678" s="425"/>
      <c r="IM5678" s="425"/>
      <c r="IN5678" s="425"/>
      <c r="IO5678" s="425"/>
      <c r="IP5678" s="425"/>
      <c r="IQ5678" s="425"/>
      <c r="IR5678" s="425"/>
      <c r="IS5678" s="425"/>
      <c r="IT5678" s="425"/>
      <c r="IU5678" s="425"/>
      <c r="IV5678" s="425"/>
    </row>
    <row r="5679" s="428" customFormat="1" ht="27.6" customHeight="1" spans="2:256">
      <c r="B5679" s="465"/>
      <c r="GH5679" s="425"/>
      <c r="GI5679" s="425"/>
      <c r="GJ5679" s="425"/>
      <c r="GK5679" s="425"/>
      <c r="GL5679" s="425"/>
      <c r="GM5679" s="425"/>
      <c r="GN5679" s="425"/>
      <c r="GO5679" s="425"/>
      <c r="GP5679" s="425"/>
      <c r="GQ5679" s="425"/>
      <c r="GR5679" s="425"/>
      <c r="GS5679" s="425"/>
      <c r="GT5679" s="425"/>
      <c r="GU5679" s="425"/>
      <c r="GV5679" s="425"/>
      <c r="GW5679" s="425"/>
      <c r="GX5679" s="425"/>
      <c r="GY5679" s="425"/>
      <c r="GZ5679" s="425"/>
      <c r="HA5679" s="425"/>
      <c r="HB5679" s="425"/>
      <c r="HC5679" s="425"/>
      <c r="HD5679" s="425"/>
      <c r="HE5679" s="425"/>
      <c r="HF5679" s="425"/>
      <c r="HG5679" s="425"/>
      <c r="HH5679" s="425"/>
      <c r="HI5679" s="425"/>
      <c r="HJ5679" s="425"/>
      <c r="HK5679" s="425"/>
      <c r="HL5679" s="425"/>
      <c r="HM5679" s="425"/>
      <c r="HN5679" s="425"/>
      <c r="HO5679" s="425"/>
      <c r="HP5679" s="425"/>
      <c r="HQ5679" s="425"/>
      <c r="HR5679" s="425"/>
      <c r="HS5679" s="425"/>
      <c r="HT5679" s="425"/>
      <c r="HU5679" s="425"/>
      <c r="HV5679" s="425"/>
      <c r="HW5679" s="425"/>
      <c r="HX5679" s="425"/>
      <c r="HY5679" s="425"/>
      <c r="HZ5679" s="425"/>
      <c r="IA5679" s="425"/>
      <c r="IB5679" s="425"/>
      <c r="IC5679" s="425"/>
      <c r="ID5679" s="425"/>
      <c r="IE5679" s="425"/>
      <c r="IF5679" s="425"/>
      <c r="IG5679" s="425"/>
      <c r="IH5679" s="425"/>
      <c r="II5679" s="425"/>
      <c r="IJ5679" s="425"/>
      <c r="IK5679" s="425"/>
      <c r="IL5679" s="425"/>
      <c r="IM5679" s="425"/>
      <c r="IN5679" s="425"/>
      <c r="IO5679" s="425"/>
      <c r="IP5679" s="425"/>
      <c r="IQ5679" s="425"/>
      <c r="IR5679" s="425"/>
      <c r="IS5679" s="425"/>
      <c r="IT5679" s="425"/>
      <c r="IU5679" s="425"/>
      <c r="IV5679" s="425"/>
    </row>
    <row r="5680" s="428" customFormat="1" ht="27.6" customHeight="1" spans="2:256">
      <c r="B5680" s="465"/>
      <c r="GH5680" s="425"/>
      <c r="GI5680" s="425"/>
      <c r="GJ5680" s="425"/>
      <c r="GK5680" s="425"/>
      <c r="GL5680" s="425"/>
      <c r="GM5680" s="425"/>
      <c r="GN5680" s="425"/>
      <c r="GO5680" s="425"/>
      <c r="GP5680" s="425"/>
      <c r="GQ5680" s="425"/>
      <c r="GR5680" s="425"/>
      <c r="GS5680" s="425"/>
      <c r="GT5680" s="425"/>
      <c r="GU5680" s="425"/>
      <c r="GV5680" s="425"/>
      <c r="GW5680" s="425"/>
      <c r="GX5680" s="425"/>
      <c r="GY5680" s="425"/>
      <c r="GZ5680" s="425"/>
      <c r="HA5680" s="425"/>
      <c r="HB5680" s="425"/>
      <c r="HC5680" s="425"/>
      <c r="HD5680" s="425"/>
      <c r="HE5680" s="425"/>
      <c r="HF5680" s="425"/>
      <c r="HG5680" s="425"/>
      <c r="HH5680" s="425"/>
      <c r="HI5680" s="425"/>
      <c r="HJ5680" s="425"/>
      <c r="HK5680" s="425"/>
      <c r="HL5680" s="425"/>
      <c r="HM5680" s="425"/>
      <c r="HN5680" s="425"/>
      <c r="HO5680" s="425"/>
      <c r="HP5680" s="425"/>
      <c r="HQ5680" s="425"/>
      <c r="HR5680" s="425"/>
      <c r="HS5680" s="425"/>
      <c r="HT5680" s="425"/>
      <c r="HU5680" s="425"/>
      <c r="HV5680" s="425"/>
      <c r="HW5680" s="425"/>
      <c r="HX5680" s="425"/>
      <c r="HY5680" s="425"/>
      <c r="HZ5680" s="425"/>
      <c r="IA5680" s="425"/>
      <c r="IB5680" s="425"/>
      <c r="IC5680" s="425"/>
      <c r="ID5680" s="425"/>
      <c r="IE5680" s="425"/>
      <c r="IF5680" s="425"/>
      <c r="IG5680" s="425"/>
      <c r="IH5680" s="425"/>
      <c r="II5680" s="425"/>
      <c r="IJ5680" s="425"/>
      <c r="IK5680" s="425"/>
      <c r="IL5680" s="425"/>
      <c r="IM5680" s="425"/>
      <c r="IN5680" s="425"/>
      <c r="IO5680" s="425"/>
      <c r="IP5680" s="425"/>
      <c r="IQ5680" s="425"/>
      <c r="IR5680" s="425"/>
      <c r="IS5680" s="425"/>
      <c r="IT5680" s="425"/>
      <c r="IU5680" s="425"/>
      <c r="IV5680" s="425"/>
    </row>
    <row r="5681" s="428" customFormat="1" ht="27.6" customHeight="1" spans="2:256">
      <c r="B5681" s="465"/>
      <c r="GH5681" s="425"/>
      <c r="GI5681" s="425"/>
      <c r="GJ5681" s="425"/>
      <c r="GK5681" s="425"/>
      <c r="GL5681" s="425"/>
      <c r="GM5681" s="425"/>
      <c r="GN5681" s="425"/>
      <c r="GO5681" s="425"/>
      <c r="GP5681" s="425"/>
      <c r="GQ5681" s="425"/>
      <c r="GR5681" s="425"/>
      <c r="GS5681" s="425"/>
      <c r="GT5681" s="425"/>
      <c r="GU5681" s="425"/>
      <c r="GV5681" s="425"/>
      <c r="GW5681" s="425"/>
      <c r="GX5681" s="425"/>
      <c r="GY5681" s="425"/>
      <c r="GZ5681" s="425"/>
      <c r="HA5681" s="425"/>
      <c r="HB5681" s="425"/>
      <c r="HC5681" s="425"/>
      <c r="HD5681" s="425"/>
      <c r="HE5681" s="425"/>
      <c r="HF5681" s="425"/>
      <c r="HG5681" s="425"/>
      <c r="HH5681" s="425"/>
      <c r="HI5681" s="425"/>
      <c r="HJ5681" s="425"/>
      <c r="HK5681" s="425"/>
      <c r="HL5681" s="425"/>
      <c r="HM5681" s="425"/>
      <c r="HN5681" s="425"/>
      <c r="HO5681" s="425"/>
      <c r="HP5681" s="425"/>
      <c r="HQ5681" s="425"/>
      <c r="HR5681" s="425"/>
      <c r="HS5681" s="425"/>
      <c r="HT5681" s="425"/>
      <c r="HU5681" s="425"/>
      <c r="HV5681" s="425"/>
      <c r="HW5681" s="425"/>
      <c r="HX5681" s="425"/>
      <c r="HY5681" s="425"/>
      <c r="HZ5681" s="425"/>
      <c r="IA5681" s="425"/>
      <c r="IB5681" s="425"/>
      <c r="IC5681" s="425"/>
      <c r="ID5681" s="425"/>
      <c r="IE5681" s="425"/>
      <c r="IF5681" s="425"/>
      <c r="IG5681" s="425"/>
      <c r="IH5681" s="425"/>
      <c r="II5681" s="425"/>
      <c r="IJ5681" s="425"/>
      <c r="IK5681" s="425"/>
      <c r="IL5681" s="425"/>
      <c r="IM5681" s="425"/>
      <c r="IN5681" s="425"/>
      <c r="IO5681" s="425"/>
      <c r="IP5681" s="425"/>
      <c r="IQ5681" s="425"/>
      <c r="IR5681" s="425"/>
      <c r="IS5681" s="425"/>
      <c r="IT5681" s="425"/>
      <c r="IU5681" s="425"/>
      <c r="IV5681" s="425"/>
    </row>
    <row r="5682" s="428" customFormat="1" ht="27.6" customHeight="1" spans="2:256">
      <c r="B5682" s="465"/>
      <c r="GH5682" s="425"/>
      <c r="GI5682" s="425"/>
      <c r="GJ5682" s="425"/>
      <c r="GK5682" s="425"/>
      <c r="GL5682" s="425"/>
      <c r="GM5682" s="425"/>
      <c r="GN5682" s="425"/>
      <c r="GO5682" s="425"/>
      <c r="GP5682" s="425"/>
      <c r="GQ5682" s="425"/>
      <c r="GR5682" s="425"/>
      <c r="GS5682" s="425"/>
      <c r="GT5682" s="425"/>
      <c r="GU5682" s="425"/>
      <c r="GV5682" s="425"/>
      <c r="GW5682" s="425"/>
      <c r="GX5682" s="425"/>
      <c r="GY5682" s="425"/>
      <c r="GZ5682" s="425"/>
      <c r="HA5682" s="425"/>
      <c r="HB5682" s="425"/>
      <c r="HC5682" s="425"/>
      <c r="HD5682" s="425"/>
      <c r="HE5682" s="425"/>
      <c r="HF5682" s="425"/>
      <c r="HG5682" s="425"/>
      <c r="HH5682" s="425"/>
      <c r="HI5682" s="425"/>
      <c r="HJ5682" s="425"/>
      <c r="HK5682" s="425"/>
      <c r="HL5682" s="425"/>
      <c r="HM5682" s="425"/>
      <c r="HN5682" s="425"/>
      <c r="HO5682" s="425"/>
      <c r="HP5682" s="425"/>
      <c r="HQ5682" s="425"/>
      <c r="HR5682" s="425"/>
      <c r="HS5682" s="425"/>
      <c r="HT5682" s="425"/>
      <c r="HU5682" s="425"/>
      <c r="HV5682" s="425"/>
      <c r="HW5682" s="425"/>
      <c r="HX5682" s="425"/>
      <c r="HY5682" s="425"/>
      <c r="HZ5682" s="425"/>
      <c r="IA5682" s="425"/>
      <c r="IB5682" s="425"/>
      <c r="IC5682" s="425"/>
      <c r="ID5682" s="425"/>
      <c r="IE5682" s="425"/>
      <c r="IF5682" s="425"/>
      <c r="IG5682" s="425"/>
      <c r="IH5682" s="425"/>
      <c r="II5682" s="425"/>
      <c r="IJ5682" s="425"/>
      <c r="IK5682" s="425"/>
      <c r="IL5682" s="425"/>
      <c r="IM5682" s="425"/>
      <c r="IN5682" s="425"/>
      <c r="IO5682" s="425"/>
      <c r="IP5682" s="425"/>
      <c r="IQ5682" s="425"/>
      <c r="IR5682" s="425"/>
      <c r="IS5682" s="425"/>
      <c r="IT5682" s="425"/>
      <c r="IU5682" s="425"/>
      <c r="IV5682" s="425"/>
    </row>
    <row r="5683" s="428" customFormat="1" ht="27.6" customHeight="1" spans="2:256">
      <c r="B5683" s="465"/>
      <c r="GH5683" s="425"/>
      <c r="GI5683" s="425"/>
      <c r="GJ5683" s="425"/>
      <c r="GK5683" s="425"/>
      <c r="GL5683" s="425"/>
      <c r="GM5683" s="425"/>
      <c r="GN5683" s="425"/>
      <c r="GO5683" s="425"/>
      <c r="GP5683" s="425"/>
      <c r="GQ5683" s="425"/>
      <c r="GR5683" s="425"/>
      <c r="GS5683" s="425"/>
      <c r="GT5683" s="425"/>
      <c r="GU5683" s="425"/>
      <c r="GV5683" s="425"/>
      <c r="GW5683" s="425"/>
      <c r="GX5683" s="425"/>
      <c r="GY5683" s="425"/>
      <c r="GZ5683" s="425"/>
      <c r="HA5683" s="425"/>
      <c r="HB5683" s="425"/>
      <c r="HC5683" s="425"/>
      <c r="HD5683" s="425"/>
      <c r="HE5683" s="425"/>
      <c r="HF5683" s="425"/>
      <c r="HG5683" s="425"/>
      <c r="HH5683" s="425"/>
      <c r="HI5683" s="425"/>
      <c r="HJ5683" s="425"/>
      <c r="HK5683" s="425"/>
      <c r="HL5683" s="425"/>
      <c r="HM5683" s="425"/>
      <c r="HN5683" s="425"/>
      <c r="HO5683" s="425"/>
      <c r="HP5683" s="425"/>
      <c r="HQ5683" s="425"/>
      <c r="HR5683" s="425"/>
      <c r="HS5683" s="425"/>
      <c r="HT5683" s="425"/>
      <c r="HU5683" s="425"/>
      <c r="HV5683" s="425"/>
      <c r="HW5683" s="425"/>
      <c r="HX5683" s="425"/>
      <c r="HY5683" s="425"/>
      <c r="HZ5683" s="425"/>
      <c r="IA5683" s="425"/>
      <c r="IB5683" s="425"/>
      <c r="IC5683" s="425"/>
      <c r="ID5683" s="425"/>
      <c r="IE5683" s="425"/>
      <c r="IF5683" s="425"/>
      <c r="IG5683" s="425"/>
      <c r="IH5683" s="425"/>
      <c r="II5683" s="425"/>
      <c r="IJ5683" s="425"/>
      <c r="IK5683" s="425"/>
      <c r="IL5683" s="425"/>
      <c r="IM5683" s="425"/>
      <c r="IN5683" s="425"/>
      <c r="IO5683" s="425"/>
      <c r="IP5683" s="425"/>
      <c r="IQ5683" s="425"/>
      <c r="IR5683" s="425"/>
      <c r="IS5683" s="425"/>
      <c r="IT5683" s="425"/>
      <c r="IU5683" s="425"/>
      <c r="IV5683" s="425"/>
    </row>
    <row r="5684" s="428" customFormat="1" ht="27.6" customHeight="1" spans="2:256">
      <c r="B5684" s="465"/>
      <c r="GH5684" s="425"/>
      <c r="GI5684" s="425"/>
      <c r="GJ5684" s="425"/>
      <c r="GK5684" s="425"/>
      <c r="GL5684" s="425"/>
      <c r="GM5684" s="425"/>
      <c r="GN5684" s="425"/>
      <c r="GO5684" s="425"/>
      <c r="GP5684" s="425"/>
      <c r="GQ5684" s="425"/>
      <c r="GR5684" s="425"/>
      <c r="GS5684" s="425"/>
      <c r="GT5684" s="425"/>
      <c r="GU5684" s="425"/>
      <c r="GV5684" s="425"/>
      <c r="GW5684" s="425"/>
      <c r="GX5684" s="425"/>
      <c r="GY5684" s="425"/>
      <c r="GZ5684" s="425"/>
      <c r="HA5684" s="425"/>
      <c r="HB5684" s="425"/>
      <c r="HC5684" s="425"/>
      <c r="HD5684" s="425"/>
      <c r="HE5684" s="425"/>
      <c r="HF5684" s="425"/>
      <c r="HG5684" s="425"/>
      <c r="HH5684" s="425"/>
      <c r="HI5684" s="425"/>
      <c r="HJ5684" s="425"/>
      <c r="HK5684" s="425"/>
      <c r="HL5684" s="425"/>
      <c r="HM5684" s="425"/>
      <c r="HN5684" s="425"/>
      <c r="HO5684" s="425"/>
      <c r="HP5684" s="425"/>
      <c r="HQ5684" s="425"/>
      <c r="HR5684" s="425"/>
      <c r="HS5684" s="425"/>
      <c r="HT5684" s="425"/>
      <c r="HU5684" s="425"/>
      <c r="HV5684" s="425"/>
      <c r="HW5684" s="425"/>
      <c r="HX5684" s="425"/>
      <c r="HY5684" s="425"/>
      <c r="HZ5684" s="425"/>
      <c r="IA5684" s="425"/>
      <c r="IB5684" s="425"/>
      <c r="IC5684" s="425"/>
      <c r="ID5684" s="425"/>
      <c r="IE5684" s="425"/>
      <c r="IF5684" s="425"/>
      <c r="IG5684" s="425"/>
      <c r="IH5684" s="425"/>
      <c r="II5684" s="425"/>
      <c r="IJ5684" s="425"/>
      <c r="IK5684" s="425"/>
      <c r="IL5684" s="425"/>
      <c r="IM5684" s="425"/>
      <c r="IN5684" s="425"/>
      <c r="IO5684" s="425"/>
      <c r="IP5684" s="425"/>
      <c r="IQ5684" s="425"/>
      <c r="IR5684" s="425"/>
      <c r="IS5684" s="425"/>
      <c r="IT5684" s="425"/>
      <c r="IU5684" s="425"/>
      <c r="IV5684" s="425"/>
    </row>
    <row r="5685" s="428" customFormat="1" ht="27.6" customHeight="1" spans="2:256">
      <c r="B5685" s="465"/>
      <c r="GH5685" s="425"/>
      <c r="GI5685" s="425"/>
      <c r="GJ5685" s="425"/>
      <c r="GK5685" s="425"/>
      <c r="GL5685" s="425"/>
      <c r="GM5685" s="425"/>
      <c r="GN5685" s="425"/>
      <c r="GO5685" s="425"/>
      <c r="GP5685" s="425"/>
      <c r="GQ5685" s="425"/>
      <c r="GR5685" s="425"/>
      <c r="GS5685" s="425"/>
      <c r="GT5685" s="425"/>
      <c r="GU5685" s="425"/>
      <c r="GV5685" s="425"/>
      <c r="GW5685" s="425"/>
      <c r="GX5685" s="425"/>
      <c r="GY5685" s="425"/>
      <c r="GZ5685" s="425"/>
      <c r="HA5685" s="425"/>
      <c r="HB5685" s="425"/>
      <c r="HC5685" s="425"/>
      <c r="HD5685" s="425"/>
      <c r="HE5685" s="425"/>
      <c r="HF5685" s="425"/>
      <c r="HG5685" s="425"/>
      <c r="HH5685" s="425"/>
      <c r="HI5685" s="425"/>
      <c r="HJ5685" s="425"/>
      <c r="HK5685" s="425"/>
      <c r="HL5685" s="425"/>
      <c r="HM5685" s="425"/>
      <c r="HN5685" s="425"/>
      <c r="HO5685" s="425"/>
      <c r="HP5685" s="425"/>
      <c r="HQ5685" s="425"/>
      <c r="HR5685" s="425"/>
      <c r="HS5685" s="425"/>
      <c r="HT5685" s="425"/>
      <c r="HU5685" s="425"/>
      <c r="HV5685" s="425"/>
      <c r="HW5685" s="425"/>
      <c r="HX5685" s="425"/>
      <c r="HY5685" s="425"/>
      <c r="HZ5685" s="425"/>
      <c r="IA5685" s="425"/>
      <c r="IB5685" s="425"/>
      <c r="IC5685" s="425"/>
      <c r="ID5685" s="425"/>
      <c r="IE5685" s="425"/>
      <c r="IF5685" s="425"/>
      <c r="IG5685" s="425"/>
      <c r="IH5685" s="425"/>
      <c r="II5685" s="425"/>
      <c r="IJ5685" s="425"/>
      <c r="IK5685" s="425"/>
      <c r="IL5685" s="425"/>
      <c r="IM5685" s="425"/>
      <c r="IN5685" s="425"/>
      <c r="IO5685" s="425"/>
      <c r="IP5685" s="425"/>
      <c r="IQ5685" s="425"/>
      <c r="IR5685" s="425"/>
      <c r="IS5685" s="425"/>
      <c r="IT5685" s="425"/>
      <c r="IU5685" s="425"/>
      <c r="IV5685" s="425"/>
    </row>
    <row r="5686" s="428" customFormat="1" ht="27.6" customHeight="1" spans="2:256">
      <c r="B5686" s="465"/>
      <c r="GH5686" s="425"/>
      <c r="GI5686" s="425"/>
      <c r="GJ5686" s="425"/>
      <c r="GK5686" s="425"/>
      <c r="GL5686" s="425"/>
      <c r="GM5686" s="425"/>
      <c r="GN5686" s="425"/>
      <c r="GO5686" s="425"/>
      <c r="GP5686" s="425"/>
      <c r="GQ5686" s="425"/>
      <c r="GR5686" s="425"/>
      <c r="GS5686" s="425"/>
      <c r="GT5686" s="425"/>
      <c r="GU5686" s="425"/>
      <c r="GV5686" s="425"/>
      <c r="GW5686" s="425"/>
      <c r="GX5686" s="425"/>
      <c r="GY5686" s="425"/>
      <c r="GZ5686" s="425"/>
      <c r="HA5686" s="425"/>
      <c r="HB5686" s="425"/>
      <c r="HC5686" s="425"/>
      <c r="HD5686" s="425"/>
      <c r="HE5686" s="425"/>
      <c r="HF5686" s="425"/>
      <c r="HG5686" s="425"/>
      <c r="HH5686" s="425"/>
      <c r="HI5686" s="425"/>
      <c r="HJ5686" s="425"/>
      <c r="HK5686" s="425"/>
      <c r="HL5686" s="425"/>
      <c r="HM5686" s="425"/>
      <c r="HN5686" s="425"/>
      <c r="HO5686" s="425"/>
      <c r="HP5686" s="425"/>
      <c r="HQ5686" s="425"/>
      <c r="HR5686" s="425"/>
      <c r="HS5686" s="425"/>
      <c r="HT5686" s="425"/>
      <c r="HU5686" s="425"/>
      <c r="HV5686" s="425"/>
      <c r="HW5686" s="425"/>
      <c r="HX5686" s="425"/>
      <c r="HY5686" s="425"/>
      <c r="HZ5686" s="425"/>
      <c r="IA5686" s="425"/>
      <c r="IB5686" s="425"/>
      <c r="IC5686" s="425"/>
      <c r="ID5686" s="425"/>
      <c r="IE5686" s="425"/>
      <c r="IF5686" s="425"/>
      <c r="IG5686" s="425"/>
      <c r="IH5686" s="425"/>
      <c r="II5686" s="425"/>
      <c r="IJ5686" s="425"/>
      <c r="IK5686" s="425"/>
      <c r="IL5686" s="425"/>
      <c r="IM5686" s="425"/>
      <c r="IN5686" s="425"/>
      <c r="IO5686" s="425"/>
      <c r="IP5686" s="425"/>
      <c r="IQ5686" s="425"/>
      <c r="IR5686" s="425"/>
      <c r="IS5686" s="425"/>
      <c r="IT5686" s="425"/>
      <c r="IU5686" s="425"/>
      <c r="IV5686" s="425"/>
    </row>
    <row r="5687" s="428" customFormat="1" ht="27.6" customHeight="1" spans="2:256">
      <c r="B5687" s="465"/>
      <c r="GH5687" s="425"/>
      <c r="GI5687" s="425"/>
      <c r="GJ5687" s="425"/>
      <c r="GK5687" s="425"/>
      <c r="GL5687" s="425"/>
      <c r="GM5687" s="425"/>
      <c r="GN5687" s="425"/>
      <c r="GO5687" s="425"/>
      <c r="GP5687" s="425"/>
      <c r="GQ5687" s="425"/>
      <c r="GR5687" s="425"/>
      <c r="GS5687" s="425"/>
      <c r="GT5687" s="425"/>
      <c r="GU5687" s="425"/>
      <c r="GV5687" s="425"/>
      <c r="GW5687" s="425"/>
      <c r="GX5687" s="425"/>
      <c r="GY5687" s="425"/>
      <c r="GZ5687" s="425"/>
      <c r="HA5687" s="425"/>
      <c r="HB5687" s="425"/>
      <c r="HC5687" s="425"/>
      <c r="HD5687" s="425"/>
      <c r="HE5687" s="425"/>
      <c r="HF5687" s="425"/>
      <c r="HG5687" s="425"/>
      <c r="HH5687" s="425"/>
      <c r="HI5687" s="425"/>
      <c r="HJ5687" s="425"/>
      <c r="HK5687" s="425"/>
      <c r="HL5687" s="425"/>
      <c r="HM5687" s="425"/>
      <c r="HN5687" s="425"/>
      <c r="HO5687" s="425"/>
      <c r="HP5687" s="425"/>
      <c r="HQ5687" s="425"/>
      <c r="HR5687" s="425"/>
      <c r="HS5687" s="425"/>
      <c r="HT5687" s="425"/>
      <c r="HU5687" s="425"/>
      <c r="HV5687" s="425"/>
      <c r="HW5687" s="425"/>
      <c r="HX5687" s="425"/>
      <c r="HY5687" s="425"/>
      <c r="HZ5687" s="425"/>
      <c r="IA5687" s="425"/>
      <c r="IB5687" s="425"/>
      <c r="IC5687" s="425"/>
      <c r="ID5687" s="425"/>
      <c r="IE5687" s="425"/>
      <c r="IF5687" s="425"/>
      <c r="IG5687" s="425"/>
      <c r="IH5687" s="425"/>
      <c r="II5687" s="425"/>
      <c r="IJ5687" s="425"/>
      <c r="IK5687" s="425"/>
      <c r="IL5687" s="425"/>
      <c r="IM5687" s="425"/>
      <c r="IN5687" s="425"/>
      <c r="IO5687" s="425"/>
      <c r="IP5687" s="425"/>
      <c r="IQ5687" s="425"/>
      <c r="IR5687" s="425"/>
      <c r="IS5687" s="425"/>
      <c r="IT5687" s="425"/>
      <c r="IU5687" s="425"/>
      <c r="IV5687" s="425"/>
    </row>
    <row r="5688" s="428" customFormat="1" ht="27.6" customHeight="1" spans="2:256">
      <c r="B5688" s="465"/>
      <c r="GH5688" s="425"/>
      <c r="GI5688" s="425"/>
      <c r="GJ5688" s="425"/>
      <c r="GK5688" s="425"/>
      <c r="GL5688" s="425"/>
      <c r="GM5688" s="425"/>
      <c r="GN5688" s="425"/>
      <c r="GO5688" s="425"/>
      <c r="GP5688" s="425"/>
      <c r="GQ5688" s="425"/>
      <c r="GR5688" s="425"/>
      <c r="GS5688" s="425"/>
      <c r="GT5688" s="425"/>
      <c r="GU5688" s="425"/>
      <c r="GV5688" s="425"/>
      <c r="GW5688" s="425"/>
      <c r="GX5688" s="425"/>
      <c r="GY5688" s="425"/>
      <c r="GZ5688" s="425"/>
      <c r="HA5688" s="425"/>
      <c r="HB5688" s="425"/>
      <c r="HC5688" s="425"/>
      <c r="HD5688" s="425"/>
      <c r="HE5688" s="425"/>
      <c r="HF5688" s="425"/>
      <c r="HG5688" s="425"/>
      <c r="HH5688" s="425"/>
      <c r="HI5688" s="425"/>
      <c r="HJ5688" s="425"/>
      <c r="HK5688" s="425"/>
      <c r="HL5688" s="425"/>
      <c r="HM5688" s="425"/>
      <c r="HN5688" s="425"/>
      <c r="HO5688" s="425"/>
      <c r="HP5688" s="425"/>
      <c r="HQ5688" s="425"/>
      <c r="HR5688" s="425"/>
      <c r="HS5688" s="425"/>
      <c r="HT5688" s="425"/>
      <c r="HU5688" s="425"/>
      <c r="HV5688" s="425"/>
      <c r="HW5688" s="425"/>
      <c r="HX5688" s="425"/>
      <c r="HY5688" s="425"/>
      <c r="HZ5688" s="425"/>
      <c r="IA5688" s="425"/>
      <c r="IB5688" s="425"/>
      <c r="IC5688" s="425"/>
      <c r="ID5688" s="425"/>
      <c r="IE5688" s="425"/>
      <c r="IF5688" s="425"/>
      <c r="IG5688" s="425"/>
      <c r="IH5688" s="425"/>
      <c r="II5688" s="425"/>
      <c r="IJ5688" s="425"/>
      <c r="IK5688" s="425"/>
      <c r="IL5688" s="425"/>
      <c r="IM5688" s="425"/>
      <c r="IN5688" s="425"/>
      <c r="IO5688" s="425"/>
      <c r="IP5688" s="425"/>
      <c r="IQ5688" s="425"/>
      <c r="IR5688" s="425"/>
      <c r="IS5688" s="425"/>
      <c r="IT5688" s="425"/>
      <c r="IU5688" s="425"/>
      <c r="IV5688" s="425"/>
    </row>
    <row r="5689" s="428" customFormat="1" ht="27.6" customHeight="1" spans="2:256">
      <c r="B5689" s="465"/>
      <c r="GH5689" s="425"/>
      <c r="GI5689" s="425"/>
      <c r="GJ5689" s="425"/>
      <c r="GK5689" s="425"/>
      <c r="GL5689" s="425"/>
      <c r="GM5689" s="425"/>
      <c r="GN5689" s="425"/>
      <c r="GO5689" s="425"/>
      <c r="GP5689" s="425"/>
      <c r="GQ5689" s="425"/>
      <c r="GR5689" s="425"/>
      <c r="GS5689" s="425"/>
      <c r="GT5689" s="425"/>
      <c r="GU5689" s="425"/>
      <c r="GV5689" s="425"/>
      <c r="GW5689" s="425"/>
      <c r="GX5689" s="425"/>
      <c r="GY5689" s="425"/>
      <c r="GZ5689" s="425"/>
      <c r="HA5689" s="425"/>
      <c r="HB5689" s="425"/>
      <c r="HC5689" s="425"/>
      <c r="HD5689" s="425"/>
      <c r="HE5689" s="425"/>
      <c r="HF5689" s="425"/>
      <c r="HG5689" s="425"/>
      <c r="HH5689" s="425"/>
      <c r="HI5689" s="425"/>
      <c r="HJ5689" s="425"/>
      <c r="HK5689" s="425"/>
      <c r="HL5689" s="425"/>
      <c r="HM5689" s="425"/>
      <c r="HN5689" s="425"/>
      <c r="HO5689" s="425"/>
      <c r="HP5689" s="425"/>
      <c r="HQ5689" s="425"/>
      <c r="HR5689" s="425"/>
      <c r="HS5689" s="425"/>
      <c r="HT5689" s="425"/>
      <c r="HU5689" s="425"/>
      <c r="HV5689" s="425"/>
      <c r="HW5689" s="425"/>
      <c r="HX5689" s="425"/>
      <c r="HY5689" s="425"/>
      <c r="HZ5689" s="425"/>
      <c r="IA5689" s="425"/>
      <c r="IB5689" s="425"/>
      <c r="IC5689" s="425"/>
      <c r="ID5689" s="425"/>
      <c r="IE5689" s="425"/>
      <c r="IF5689" s="425"/>
      <c r="IG5689" s="425"/>
      <c r="IH5689" s="425"/>
      <c r="II5689" s="425"/>
      <c r="IJ5689" s="425"/>
      <c r="IK5689" s="425"/>
      <c r="IL5689" s="425"/>
      <c r="IM5689" s="425"/>
      <c r="IN5689" s="425"/>
      <c r="IO5689" s="425"/>
      <c r="IP5689" s="425"/>
      <c r="IQ5689" s="425"/>
      <c r="IR5689" s="425"/>
      <c r="IS5689" s="425"/>
      <c r="IT5689" s="425"/>
      <c r="IU5689" s="425"/>
      <c r="IV5689" s="425"/>
    </row>
    <row r="5690" s="428" customFormat="1" ht="27.6" customHeight="1" spans="2:256">
      <c r="B5690" s="465"/>
      <c r="GH5690" s="425"/>
      <c r="GI5690" s="425"/>
      <c r="GJ5690" s="425"/>
      <c r="GK5690" s="425"/>
      <c r="GL5690" s="425"/>
      <c r="GM5690" s="425"/>
      <c r="GN5690" s="425"/>
      <c r="GO5690" s="425"/>
      <c r="GP5690" s="425"/>
      <c r="GQ5690" s="425"/>
      <c r="GR5690" s="425"/>
      <c r="GS5690" s="425"/>
      <c r="GT5690" s="425"/>
      <c r="GU5690" s="425"/>
      <c r="GV5690" s="425"/>
      <c r="GW5690" s="425"/>
      <c r="GX5690" s="425"/>
      <c r="GY5690" s="425"/>
      <c r="GZ5690" s="425"/>
      <c r="HA5690" s="425"/>
      <c r="HB5690" s="425"/>
      <c r="HC5690" s="425"/>
      <c r="HD5690" s="425"/>
      <c r="HE5690" s="425"/>
      <c r="HF5690" s="425"/>
      <c r="HG5690" s="425"/>
      <c r="HH5690" s="425"/>
      <c r="HI5690" s="425"/>
      <c r="HJ5690" s="425"/>
      <c r="HK5690" s="425"/>
      <c r="HL5690" s="425"/>
      <c r="HM5690" s="425"/>
      <c r="HN5690" s="425"/>
      <c r="HO5690" s="425"/>
      <c r="HP5690" s="425"/>
      <c r="HQ5690" s="425"/>
      <c r="HR5690" s="425"/>
      <c r="HS5690" s="425"/>
      <c r="HT5690" s="425"/>
      <c r="HU5690" s="425"/>
      <c r="HV5690" s="425"/>
      <c r="HW5690" s="425"/>
      <c r="HX5690" s="425"/>
      <c r="HY5690" s="425"/>
      <c r="HZ5690" s="425"/>
      <c r="IA5690" s="425"/>
      <c r="IB5690" s="425"/>
      <c r="IC5690" s="425"/>
      <c r="ID5690" s="425"/>
      <c r="IE5690" s="425"/>
      <c r="IF5690" s="425"/>
      <c r="IG5690" s="425"/>
      <c r="IH5690" s="425"/>
      <c r="II5690" s="425"/>
      <c r="IJ5690" s="425"/>
      <c r="IK5690" s="425"/>
      <c r="IL5690" s="425"/>
      <c r="IM5690" s="425"/>
      <c r="IN5690" s="425"/>
      <c r="IO5690" s="425"/>
      <c r="IP5690" s="425"/>
      <c r="IQ5690" s="425"/>
      <c r="IR5690" s="425"/>
      <c r="IS5690" s="425"/>
      <c r="IT5690" s="425"/>
      <c r="IU5690" s="425"/>
      <c r="IV5690" s="425"/>
    </row>
    <row r="5691" s="428" customFormat="1" ht="27.6" customHeight="1" spans="2:256">
      <c r="B5691" s="465"/>
      <c r="GH5691" s="425"/>
      <c r="GI5691" s="425"/>
      <c r="GJ5691" s="425"/>
      <c r="GK5691" s="425"/>
      <c r="GL5691" s="425"/>
      <c r="GM5691" s="425"/>
      <c r="GN5691" s="425"/>
      <c r="GO5691" s="425"/>
      <c r="GP5691" s="425"/>
      <c r="GQ5691" s="425"/>
      <c r="GR5691" s="425"/>
      <c r="GS5691" s="425"/>
      <c r="GT5691" s="425"/>
      <c r="GU5691" s="425"/>
      <c r="GV5691" s="425"/>
      <c r="GW5691" s="425"/>
      <c r="GX5691" s="425"/>
      <c r="GY5691" s="425"/>
      <c r="GZ5691" s="425"/>
      <c r="HA5691" s="425"/>
      <c r="HB5691" s="425"/>
      <c r="HC5691" s="425"/>
      <c r="HD5691" s="425"/>
      <c r="HE5691" s="425"/>
      <c r="HF5691" s="425"/>
      <c r="HG5691" s="425"/>
      <c r="HH5691" s="425"/>
      <c r="HI5691" s="425"/>
      <c r="HJ5691" s="425"/>
      <c r="HK5691" s="425"/>
      <c r="HL5691" s="425"/>
      <c r="HM5691" s="425"/>
      <c r="HN5691" s="425"/>
      <c r="HO5691" s="425"/>
      <c r="HP5691" s="425"/>
      <c r="HQ5691" s="425"/>
      <c r="HR5691" s="425"/>
      <c r="HS5691" s="425"/>
      <c r="HT5691" s="425"/>
      <c r="HU5691" s="425"/>
      <c r="HV5691" s="425"/>
      <c r="HW5691" s="425"/>
      <c r="HX5691" s="425"/>
      <c r="HY5691" s="425"/>
      <c r="HZ5691" s="425"/>
      <c r="IA5691" s="425"/>
      <c r="IB5691" s="425"/>
      <c r="IC5691" s="425"/>
      <c r="ID5691" s="425"/>
      <c r="IE5691" s="425"/>
      <c r="IF5691" s="425"/>
      <c r="IG5691" s="425"/>
      <c r="IH5691" s="425"/>
      <c r="II5691" s="425"/>
      <c r="IJ5691" s="425"/>
      <c r="IK5691" s="425"/>
      <c r="IL5691" s="425"/>
      <c r="IM5691" s="425"/>
      <c r="IN5691" s="425"/>
      <c r="IO5691" s="425"/>
      <c r="IP5691" s="425"/>
      <c r="IQ5691" s="425"/>
      <c r="IR5691" s="425"/>
      <c r="IS5691" s="425"/>
      <c r="IT5691" s="425"/>
      <c r="IU5691" s="425"/>
      <c r="IV5691" s="425"/>
    </row>
    <row r="5692" s="428" customFormat="1" ht="27.6" customHeight="1" spans="2:256">
      <c r="B5692" s="465"/>
      <c r="GH5692" s="425"/>
      <c r="GI5692" s="425"/>
      <c r="GJ5692" s="425"/>
      <c r="GK5692" s="425"/>
      <c r="GL5692" s="425"/>
      <c r="GM5692" s="425"/>
      <c r="GN5692" s="425"/>
      <c r="GO5692" s="425"/>
      <c r="GP5692" s="425"/>
      <c r="GQ5692" s="425"/>
      <c r="GR5692" s="425"/>
      <c r="GS5692" s="425"/>
      <c r="GT5692" s="425"/>
      <c r="GU5692" s="425"/>
      <c r="GV5692" s="425"/>
      <c r="GW5692" s="425"/>
      <c r="GX5692" s="425"/>
      <c r="GY5692" s="425"/>
      <c r="GZ5692" s="425"/>
      <c r="HA5692" s="425"/>
      <c r="HB5692" s="425"/>
      <c r="HC5692" s="425"/>
      <c r="HD5692" s="425"/>
      <c r="HE5692" s="425"/>
      <c r="HF5692" s="425"/>
      <c r="HG5692" s="425"/>
      <c r="HH5692" s="425"/>
      <c r="HI5692" s="425"/>
      <c r="HJ5692" s="425"/>
      <c r="HK5692" s="425"/>
      <c r="HL5692" s="425"/>
      <c r="HM5692" s="425"/>
      <c r="HN5692" s="425"/>
      <c r="HO5692" s="425"/>
      <c r="HP5692" s="425"/>
      <c r="HQ5692" s="425"/>
      <c r="HR5692" s="425"/>
      <c r="HS5692" s="425"/>
      <c r="HT5692" s="425"/>
      <c r="HU5692" s="425"/>
      <c r="HV5692" s="425"/>
      <c r="HW5692" s="425"/>
      <c r="HX5692" s="425"/>
      <c r="HY5692" s="425"/>
      <c r="HZ5692" s="425"/>
      <c r="IA5692" s="425"/>
      <c r="IB5692" s="425"/>
      <c r="IC5692" s="425"/>
      <c r="ID5692" s="425"/>
      <c r="IE5692" s="425"/>
      <c r="IF5692" s="425"/>
      <c r="IG5692" s="425"/>
      <c r="IH5692" s="425"/>
      <c r="II5692" s="425"/>
      <c r="IJ5692" s="425"/>
      <c r="IK5692" s="425"/>
      <c r="IL5692" s="425"/>
      <c r="IM5692" s="425"/>
      <c r="IN5692" s="425"/>
      <c r="IO5692" s="425"/>
      <c r="IP5692" s="425"/>
      <c r="IQ5692" s="425"/>
      <c r="IR5692" s="425"/>
      <c r="IS5692" s="425"/>
      <c r="IT5692" s="425"/>
      <c r="IU5692" s="425"/>
      <c r="IV5692" s="425"/>
    </row>
    <row r="5693" s="428" customFormat="1" ht="27.6" customHeight="1" spans="2:256">
      <c r="B5693" s="465"/>
      <c r="GH5693" s="425"/>
      <c r="GI5693" s="425"/>
      <c r="GJ5693" s="425"/>
      <c r="GK5693" s="425"/>
      <c r="GL5693" s="425"/>
      <c r="GM5693" s="425"/>
      <c r="GN5693" s="425"/>
      <c r="GO5693" s="425"/>
      <c r="GP5693" s="425"/>
      <c r="GQ5693" s="425"/>
      <c r="GR5693" s="425"/>
      <c r="GS5693" s="425"/>
      <c r="GT5693" s="425"/>
      <c r="GU5693" s="425"/>
      <c r="GV5693" s="425"/>
      <c r="GW5693" s="425"/>
      <c r="GX5693" s="425"/>
      <c r="GY5693" s="425"/>
      <c r="GZ5693" s="425"/>
      <c r="HA5693" s="425"/>
      <c r="HB5693" s="425"/>
      <c r="HC5693" s="425"/>
      <c r="HD5693" s="425"/>
      <c r="HE5693" s="425"/>
      <c r="HF5693" s="425"/>
      <c r="HG5693" s="425"/>
      <c r="HH5693" s="425"/>
      <c r="HI5693" s="425"/>
      <c r="HJ5693" s="425"/>
      <c r="HK5693" s="425"/>
      <c r="HL5693" s="425"/>
      <c r="HM5693" s="425"/>
      <c r="HN5693" s="425"/>
      <c r="HO5693" s="425"/>
      <c r="HP5693" s="425"/>
      <c r="HQ5693" s="425"/>
      <c r="HR5693" s="425"/>
      <c r="HS5693" s="425"/>
      <c r="HT5693" s="425"/>
      <c r="HU5693" s="425"/>
      <c r="HV5693" s="425"/>
      <c r="HW5693" s="425"/>
      <c r="HX5693" s="425"/>
      <c r="HY5693" s="425"/>
      <c r="HZ5693" s="425"/>
      <c r="IA5693" s="425"/>
      <c r="IB5693" s="425"/>
      <c r="IC5693" s="425"/>
      <c r="ID5693" s="425"/>
      <c r="IE5693" s="425"/>
      <c r="IF5693" s="425"/>
      <c r="IG5693" s="425"/>
      <c r="IH5693" s="425"/>
      <c r="II5693" s="425"/>
      <c r="IJ5693" s="425"/>
      <c r="IK5693" s="425"/>
      <c r="IL5693" s="425"/>
      <c r="IM5693" s="425"/>
      <c r="IN5693" s="425"/>
      <c r="IO5693" s="425"/>
      <c r="IP5693" s="425"/>
      <c r="IQ5693" s="425"/>
      <c r="IR5693" s="425"/>
      <c r="IS5693" s="425"/>
      <c r="IT5693" s="425"/>
      <c r="IU5693" s="425"/>
      <c r="IV5693" s="425"/>
    </row>
    <row r="5694" s="428" customFormat="1" ht="27.6" customHeight="1" spans="2:256">
      <c r="B5694" s="465"/>
      <c r="GH5694" s="425"/>
      <c r="GI5694" s="425"/>
      <c r="GJ5694" s="425"/>
      <c r="GK5694" s="425"/>
      <c r="GL5694" s="425"/>
      <c r="GM5694" s="425"/>
      <c r="GN5694" s="425"/>
      <c r="GO5694" s="425"/>
      <c r="GP5694" s="425"/>
      <c r="GQ5694" s="425"/>
      <c r="GR5694" s="425"/>
      <c r="GS5694" s="425"/>
      <c r="GT5694" s="425"/>
      <c r="GU5694" s="425"/>
      <c r="GV5694" s="425"/>
      <c r="GW5694" s="425"/>
      <c r="GX5694" s="425"/>
      <c r="GY5694" s="425"/>
      <c r="GZ5694" s="425"/>
      <c r="HA5694" s="425"/>
      <c r="HB5694" s="425"/>
      <c r="HC5694" s="425"/>
      <c r="HD5694" s="425"/>
      <c r="HE5694" s="425"/>
      <c r="HF5694" s="425"/>
      <c r="HG5694" s="425"/>
      <c r="HH5694" s="425"/>
      <c r="HI5694" s="425"/>
      <c r="HJ5694" s="425"/>
      <c r="HK5694" s="425"/>
      <c r="HL5694" s="425"/>
      <c r="HM5694" s="425"/>
      <c r="HN5694" s="425"/>
      <c r="HO5694" s="425"/>
      <c r="HP5694" s="425"/>
      <c r="HQ5694" s="425"/>
      <c r="HR5694" s="425"/>
      <c r="HS5694" s="425"/>
      <c r="HT5694" s="425"/>
      <c r="HU5694" s="425"/>
      <c r="HV5694" s="425"/>
      <c r="HW5694" s="425"/>
      <c r="HX5694" s="425"/>
      <c r="HY5694" s="425"/>
      <c r="HZ5694" s="425"/>
      <c r="IA5694" s="425"/>
      <c r="IB5694" s="425"/>
      <c r="IC5694" s="425"/>
      <c r="ID5694" s="425"/>
      <c r="IE5694" s="425"/>
      <c r="IF5694" s="425"/>
      <c r="IG5694" s="425"/>
      <c r="IH5694" s="425"/>
      <c r="II5694" s="425"/>
      <c r="IJ5694" s="425"/>
      <c r="IK5694" s="425"/>
      <c r="IL5694" s="425"/>
      <c r="IM5694" s="425"/>
      <c r="IN5694" s="425"/>
      <c r="IO5694" s="425"/>
      <c r="IP5694" s="425"/>
      <c r="IQ5694" s="425"/>
      <c r="IR5694" s="425"/>
      <c r="IS5694" s="425"/>
      <c r="IT5694" s="425"/>
      <c r="IU5694" s="425"/>
      <c r="IV5694" s="425"/>
    </row>
    <row r="5695" s="428" customFormat="1" ht="27.6" customHeight="1" spans="2:256">
      <c r="B5695" s="465"/>
      <c r="GH5695" s="425"/>
      <c r="GI5695" s="425"/>
      <c r="GJ5695" s="425"/>
      <c r="GK5695" s="425"/>
      <c r="GL5695" s="425"/>
      <c r="GM5695" s="425"/>
      <c r="GN5695" s="425"/>
      <c r="GO5695" s="425"/>
      <c r="GP5695" s="425"/>
      <c r="GQ5695" s="425"/>
      <c r="GR5695" s="425"/>
      <c r="GS5695" s="425"/>
      <c r="GT5695" s="425"/>
      <c r="GU5695" s="425"/>
      <c r="GV5695" s="425"/>
      <c r="GW5695" s="425"/>
      <c r="GX5695" s="425"/>
      <c r="GY5695" s="425"/>
      <c r="GZ5695" s="425"/>
      <c r="HA5695" s="425"/>
      <c r="HB5695" s="425"/>
      <c r="HC5695" s="425"/>
      <c r="HD5695" s="425"/>
      <c r="HE5695" s="425"/>
      <c r="HF5695" s="425"/>
      <c r="HG5695" s="425"/>
      <c r="HH5695" s="425"/>
      <c r="HI5695" s="425"/>
      <c r="HJ5695" s="425"/>
      <c r="HK5695" s="425"/>
      <c r="HL5695" s="425"/>
      <c r="HM5695" s="425"/>
      <c r="HN5695" s="425"/>
      <c r="HO5695" s="425"/>
      <c r="HP5695" s="425"/>
      <c r="HQ5695" s="425"/>
      <c r="HR5695" s="425"/>
      <c r="HS5695" s="425"/>
      <c r="HT5695" s="425"/>
      <c r="HU5695" s="425"/>
      <c r="HV5695" s="425"/>
      <c r="HW5695" s="425"/>
      <c r="HX5695" s="425"/>
      <c r="HY5695" s="425"/>
      <c r="HZ5695" s="425"/>
      <c r="IA5695" s="425"/>
      <c r="IB5695" s="425"/>
      <c r="IC5695" s="425"/>
      <c r="ID5695" s="425"/>
      <c r="IE5695" s="425"/>
      <c r="IF5695" s="425"/>
      <c r="IG5695" s="425"/>
      <c r="IH5695" s="425"/>
      <c r="II5695" s="425"/>
      <c r="IJ5695" s="425"/>
      <c r="IK5695" s="425"/>
      <c r="IL5695" s="425"/>
      <c r="IM5695" s="425"/>
      <c r="IN5695" s="425"/>
      <c r="IO5695" s="425"/>
      <c r="IP5695" s="425"/>
      <c r="IQ5695" s="425"/>
      <c r="IR5695" s="425"/>
      <c r="IS5695" s="425"/>
      <c r="IT5695" s="425"/>
      <c r="IU5695" s="425"/>
      <c r="IV5695" s="425"/>
    </row>
    <row r="5696" s="428" customFormat="1" ht="27.6" customHeight="1" spans="2:256">
      <c r="B5696" s="465"/>
      <c r="GH5696" s="425"/>
      <c r="GI5696" s="425"/>
      <c r="GJ5696" s="425"/>
      <c r="GK5696" s="425"/>
      <c r="GL5696" s="425"/>
      <c r="GM5696" s="425"/>
      <c r="GN5696" s="425"/>
      <c r="GO5696" s="425"/>
      <c r="GP5696" s="425"/>
      <c r="GQ5696" s="425"/>
      <c r="GR5696" s="425"/>
      <c r="GS5696" s="425"/>
      <c r="GT5696" s="425"/>
      <c r="GU5696" s="425"/>
      <c r="GV5696" s="425"/>
      <c r="GW5696" s="425"/>
      <c r="GX5696" s="425"/>
      <c r="GY5696" s="425"/>
      <c r="GZ5696" s="425"/>
      <c r="HA5696" s="425"/>
      <c r="HB5696" s="425"/>
      <c r="HC5696" s="425"/>
      <c r="HD5696" s="425"/>
      <c r="HE5696" s="425"/>
      <c r="HF5696" s="425"/>
      <c r="HG5696" s="425"/>
      <c r="HH5696" s="425"/>
      <c r="HI5696" s="425"/>
      <c r="HJ5696" s="425"/>
      <c r="HK5696" s="425"/>
      <c r="HL5696" s="425"/>
      <c r="HM5696" s="425"/>
      <c r="HN5696" s="425"/>
      <c r="HO5696" s="425"/>
      <c r="HP5696" s="425"/>
      <c r="HQ5696" s="425"/>
      <c r="HR5696" s="425"/>
      <c r="HS5696" s="425"/>
      <c r="HT5696" s="425"/>
      <c r="HU5696" s="425"/>
      <c r="HV5696" s="425"/>
      <c r="HW5696" s="425"/>
      <c r="HX5696" s="425"/>
      <c r="HY5696" s="425"/>
      <c r="HZ5696" s="425"/>
      <c r="IA5696" s="425"/>
      <c r="IB5696" s="425"/>
      <c r="IC5696" s="425"/>
      <c r="ID5696" s="425"/>
      <c r="IE5696" s="425"/>
      <c r="IF5696" s="425"/>
      <c r="IG5696" s="425"/>
      <c r="IH5696" s="425"/>
      <c r="II5696" s="425"/>
      <c r="IJ5696" s="425"/>
      <c r="IK5696" s="425"/>
      <c r="IL5696" s="425"/>
      <c r="IM5696" s="425"/>
      <c r="IN5696" s="425"/>
      <c r="IO5696" s="425"/>
      <c r="IP5696" s="425"/>
      <c r="IQ5696" s="425"/>
      <c r="IR5696" s="425"/>
      <c r="IS5696" s="425"/>
      <c r="IT5696" s="425"/>
      <c r="IU5696" s="425"/>
      <c r="IV5696" s="425"/>
    </row>
    <row r="5697" s="428" customFormat="1" ht="27.6" customHeight="1" spans="2:256">
      <c r="B5697" s="465"/>
      <c r="GH5697" s="425"/>
      <c r="GI5697" s="425"/>
      <c r="GJ5697" s="425"/>
      <c r="GK5697" s="425"/>
      <c r="GL5697" s="425"/>
      <c r="GM5697" s="425"/>
      <c r="GN5697" s="425"/>
      <c r="GO5697" s="425"/>
      <c r="GP5697" s="425"/>
      <c r="GQ5697" s="425"/>
      <c r="GR5697" s="425"/>
      <c r="GS5697" s="425"/>
      <c r="GT5697" s="425"/>
      <c r="GU5697" s="425"/>
      <c r="GV5697" s="425"/>
      <c r="GW5697" s="425"/>
      <c r="GX5697" s="425"/>
      <c r="GY5697" s="425"/>
      <c r="GZ5697" s="425"/>
      <c r="HA5697" s="425"/>
      <c r="HB5697" s="425"/>
      <c r="HC5697" s="425"/>
      <c r="HD5697" s="425"/>
      <c r="HE5697" s="425"/>
      <c r="HF5697" s="425"/>
      <c r="HG5697" s="425"/>
      <c r="HH5697" s="425"/>
      <c r="HI5697" s="425"/>
      <c r="HJ5697" s="425"/>
      <c r="HK5697" s="425"/>
      <c r="HL5697" s="425"/>
      <c r="HM5697" s="425"/>
      <c r="HN5697" s="425"/>
      <c r="HO5697" s="425"/>
      <c r="HP5697" s="425"/>
      <c r="HQ5697" s="425"/>
      <c r="HR5697" s="425"/>
      <c r="HS5697" s="425"/>
      <c r="HT5697" s="425"/>
      <c r="HU5697" s="425"/>
      <c r="HV5697" s="425"/>
      <c r="HW5697" s="425"/>
      <c r="HX5697" s="425"/>
      <c r="HY5697" s="425"/>
      <c r="HZ5697" s="425"/>
      <c r="IA5697" s="425"/>
      <c r="IB5697" s="425"/>
      <c r="IC5697" s="425"/>
      <c r="ID5697" s="425"/>
      <c r="IE5697" s="425"/>
      <c r="IF5697" s="425"/>
      <c r="IG5697" s="425"/>
      <c r="IH5697" s="425"/>
      <c r="II5697" s="425"/>
      <c r="IJ5697" s="425"/>
      <c r="IK5697" s="425"/>
      <c r="IL5697" s="425"/>
      <c r="IM5697" s="425"/>
      <c r="IN5697" s="425"/>
      <c r="IO5697" s="425"/>
      <c r="IP5697" s="425"/>
      <c r="IQ5697" s="425"/>
      <c r="IR5697" s="425"/>
      <c r="IS5697" s="425"/>
      <c r="IT5697" s="425"/>
      <c r="IU5697" s="425"/>
      <c r="IV5697" s="425"/>
    </row>
    <row r="5698" s="428" customFormat="1" ht="27.6" customHeight="1" spans="2:256">
      <c r="B5698" s="465"/>
      <c r="GH5698" s="425"/>
      <c r="GI5698" s="425"/>
      <c r="GJ5698" s="425"/>
      <c r="GK5698" s="425"/>
      <c r="GL5698" s="425"/>
      <c r="GM5698" s="425"/>
      <c r="GN5698" s="425"/>
      <c r="GO5698" s="425"/>
      <c r="GP5698" s="425"/>
      <c r="GQ5698" s="425"/>
      <c r="GR5698" s="425"/>
      <c r="GS5698" s="425"/>
      <c r="GT5698" s="425"/>
      <c r="GU5698" s="425"/>
      <c r="GV5698" s="425"/>
      <c r="GW5698" s="425"/>
      <c r="GX5698" s="425"/>
      <c r="GY5698" s="425"/>
      <c r="GZ5698" s="425"/>
      <c r="HA5698" s="425"/>
      <c r="HB5698" s="425"/>
      <c r="HC5698" s="425"/>
      <c r="HD5698" s="425"/>
      <c r="HE5698" s="425"/>
      <c r="HF5698" s="425"/>
      <c r="HG5698" s="425"/>
      <c r="HH5698" s="425"/>
      <c r="HI5698" s="425"/>
      <c r="HJ5698" s="425"/>
      <c r="HK5698" s="425"/>
      <c r="HL5698" s="425"/>
      <c r="HM5698" s="425"/>
      <c r="HN5698" s="425"/>
      <c r="HO5698" s="425"/>
      <c r="HP5698" s="425"/>
      <c r="HQ5698" s="425"/>
      <c r="HR5698" s="425"/>
      <c r="HS5698" s="425"/>
      <c r="HT5698" s="425"/>
      <c r="HU5698" s="425"/>
      <c r="HV5698" s="425"/>
      <c r="HW5698" s="425"/>
      <c r="HX5698" s="425"/>
      <c r="HY5698" s="425"/>
      <c r="HZ5698" s="425"/>
      <c r="IA5698" s="425"/>
      <c r="IB5698" s="425"/>
      <c r="IC5698" s="425"/>
      <c r="ID5698" s="425"/>
      <c r="IE5698" s="425"/>
      <c r="IF5698" s="425"/>
      <c r="IG5698" s="425"/>
      <c r="IH5698" s="425"/>
      <c r="II5698" s="425"/>
      <c r="IJ5698" s="425"/>
      <c r="IK5698" s="425"/>
      <c r="IL5698" s="425"/>
      <c r="IM5698" s="425"/>
      <c r="IN5698" s="425"/>
      <c r="IO5698" s="425"/>
      <c r="IP5698" s="425"/>
      <c r="IQ5698" s="425"/>
      <c r="IR5698" s="425"/>
      <c r="IS5698" s="425"/>
      <c r="IT5698" s="425"/>
      <c r="IU5698" s="425"/>
      <c r="IV5698" s="425"/>
    </row>
    <row r="5699" s="428" customFormat="1" ht="27.6" customHeight="1" spans="2:256">
      <c r="B5699" s="465"/>
      <c r="GH5699" s="425"/>
      <c r="GI5699" s="425"/>
      <c r="GJ5699" s="425"/>
      <c r="GK5699" s="425"/>
      <c r="GL5699" s="425"/>
      <c r="GM5699" s="425"/>
      <c r="GN5699" s="425"/>
      <c r="GO5699" s="425"/>
      <c r="GP5699" s="425"/>
      <c r="GQ5699" s="425"/>
      <c r="GR5699" s="425"/>
      <c r="GS5699" s="425"/>
      <c r="GT5699" s="425"/>
      <c r="GU5699" s="425"/>
      <c r="GV5699" s="425"/>
      <c r="GW5699" s="425"/>
      <c r="GX5699" s="425"/>
      <c r="GY5699" s="425"/>
      <c r="GZ5699" s="425"/>
      <c r="HA5699" s="425"/>
      <c r="HB5699" s="425"/>
      <c r="HC5699" s="425"/>
      <c r="HD5699" s="425"/>
      <c r="HE5699" s="425"/>
      <c r="HF5699" s="425"/>
      <c r="HG5699" s="425"/>
      <c r="HH5699" s="425"/>
      <c r="HI5699" s="425"/>
      <c r="HJ5699" s="425"/>
      <c r="HK5699" s="425"/>
      <c r="HL5699" s="425"/>
      <c r="HM5699" s="425"/>
      <c r="HN5699" s="425"/>
      <c r="HO5699" s="425"/>
      <c r="HP5699" s="425"/>
      <c r="HQ5699" s="425"/>
      <c r="HR5699" s="425"/>
      <c r="HS5699" s="425"/>
      <c r="HT5699" s="425"/>
      <c r="HU5699" s="425"/>
      <c r="HV5699" s="425"/>
      <c r="HW5699" s="425"/>
      <c r="HX5699" s="425"/>
      <c r="HY5699" s="425"/>
      <c r="HZ5699" s="425"/>
      <c r="IA5699" s="425"/>
      <c r="IB5699" s="425"/>
      <c r="IC5699" s="425"/>
      <c r="ID5699" s="425"/>
      <c r="IE5699" s="425"/>
      <c r="IF5699" s="425"/>
      <c r="IG5699" s="425"/>
      <c r="IH5699" s="425"/>
      <c r="II5699" s="425"/>
      <c r="IJ5699" s="425"/>
      <c r="IK5699" s="425"/>
      <c r="IL5699" s="425"/>
      <c r="IM5699" s="425"/>
      <c r="IN5699" s="425"/>
      <c r="IO5699" s="425"/>
      <c r="IP5699" s="425"/>
      <c r="IQ5699" s="425"/>
      <c r="IR5699" s="425"/>
      <c r="IS5699" s="425"/>
      <c r="IT5699" s="425"/>
      <c r="IU5699" s="425"/>
      <c r="IV5699" s="425"/>
    </row>
    <row r="5700" s="428" customFormat="1" ht="27.6" customHeight="1" spans="2:256">
      <c r="B5700" s="465"/>
      <c r="GH5700" s="425"/>
      <c r="GI5700" s="425"/>
      <c r="GJ5700" s="425"/>
      <c r="GK5700" s="425"/>
      <c r="GL5700" s="425"/>
      <c r="GM5700" s="425"/>
      <c r="GN5700" s="425"/>
      <c r="GO5700" s="425"/>
      <c r="GP5700" s="425"/>
      <c r="GQ5700" s="425"/>
      <c r="GR5700" s="425"/>
      <c r="GS5700" s="425"/>
      <c r="GT5700" s="425"/>
      <c r="GU5700" s="425"/>
      <c r="GV5700" s="425"/>
      <c r="GW5700" s="425"/>
      <c r="GX5700" s="425"/>
      <c r="GY5700" s="425"/>
      <c r="GZ5700" s="425"/>
      <c r="HA5700" s="425"/>
      <c r="HB5700" s="425"/>
      <c r="HC5700" s="425"/>
      <c r="HD5700" s="425"/>
      <c r="HE5700" s="425"/>
      <c r="HF5700" s="425"/>
      <c r="HG5700" s="425"/>
      <c r="HH5700" s="425"/>
      <c r="HI5700" s="425"/>
      <c r="HJ5700" s="425"/>
      <c r="HK5700" s="425"/>
      <c r="HL5700" s="425"/>
      <c r="HM5700" s="425"/>
      <c r="HN5700" s="425"/>
      <c r="HO5700" s="425"/>
      <c r="HP5700" s="425"/>
      <c r="HQ5700" s="425"/>
      <c r="HR5700" s="425"/>
      <c r="HS5700" s="425"/>
      <c r="HT5700" s="425"/>
      <c r="HU5700" s="425"/>
      <c r="HV5700" s="425"/>
      <c r="HW5700" s="425"/>
      <c r="HX5700" s="425"/>
      <c r="HY5700" s="425"/>
      <c r="HZ5700" s="425"/>
      <c r="IA5700" s="425"/>
      <c r="IB5700" s="425"/>
      <c r="IC5700" s="425"/>
      <c r="ID5700" s="425"/>
      <c r="IE5700" s="425"/>
      <c r="IF5700" s="425"/>
      <c r="IG5700" s="425"/>
      <c r="IH5700" s="425"/>
      <c r="II5700" s="425"/>
      <c r="IJ5700" s="425"/>
      <c r="IK5700" s="425"/>
      <c r="IL5700" s="425"/>
      <c r="IM5700" s="425"/>
      <c r="IN5700" s="425"/>
      <c r="IO5700" s="425"/>
      <c r="IP5700" s="425"/>
      <c r="IQ5700" s="425"/>
      <c r="IR5700" s="425"/>
      <c r="IS5700" s="425"/>
      <c r="IT5700" s="425"/>
      <c r="IU5700" s="425"/>
      <c r="IV5700" s="425"/>
    </row>
    <row r="5701" s="428" customFormat="1" ht="27.6" customHeight="1" spans="2:256">
      <c r="B5701" s="465"/>
      <c r="GH5701" s="425"/>
      <c r="GI5701" s="425"/>
      <c r="GJ5701" s="425"/>
      <c r="GK5701" s="425"/>
      <c r="GL5701" s="425"/>
      <c r="GM5701" s="425"/>
      <c r="GN5701" s="425"/>
      <c r="GO5701" s="425"/>
      <c r="GP5701" s="425"/>
      <c r="GQ5701" s="425"/>
      <c r="GR5701" s="425"/>
      <c r="GS5701" s="425"/>
      <c r="GT5701" s="425"/>
      <c r="GU5701" s="425"/>
      <c r="GV5701" s="425"/>
      <c r="GW5701" s="425"/>
      <c r="GX5701" s="425"/>
      <c r="GY5701" s="425"/>
      <c r="GZ5701" s="425"/>
      <c r="HA5701" s="425"/>
      <c r="HB5701" s="425"/>
      <c r="HC5701" s="425"/>
      <c r="HD5701" s="425"/>
      <c r="HE5701" s="425"/>
      <c r="HF5701" s="425"/>
      <c r="HG5701" s="425"/>
      <c r="HH5701" s="425"/>
      <c r="HI5701" s="425"/>
      <c r="HJ5701" s="425"/>
      <c r="HK5701" s="425"/>
      <c r="HL5701" s="425"/>
      <c r="HM5701" s="425"/>
      <c r="HN5701" s="425"/>
      <c r="HO5701" s="425"/>
      <c r="HP5701" s="425"/>
      <c r="HQ5701" s="425"/>
      <c r="HR5701" s="425"/>
      <c r="HS5701" s="425"/>
      <c r="HT5701" s="425"/>
      <c r="HU5701" s="425"/>
      <c r="HV5701" s="425"/>
      <c r="HW5701" s="425"/>
      <c r="HX5701" s="425"/>
      <c r="HY5701" s="425"/>
      <c r="HZ5701" s="425"/>
      <c r="IA5701" s="425"/>
      <c r="IB5701" s="425"/>
      <c r="IC5701" s="425"/>
      <c r="ID5701" s="425"/>
      <c r="IE5701" s="425"/>
      <c r="IF5701" s="425"/>
      <c r="IG5701" s="425"/>
      <c r="IH5701" s="425"/>
      <c r="II5701" s="425"/>
      <c r="IJ5701" s="425"/>
      <c r="IK5701" s="425"/>
      <c r="IL5701" s="425"/>
      <c r="IM5701" s="425"/>
      <c r="IN5701" s="425"/>
      <c r="IO5701" s="425"/>
      <c r="IP5701" s="425"/>
      <c r="IQ5701" s="425"/>
      <c r="IR5701" s="425"/>
      <c r="IS5701" s="425"/>
      <c r="IT5701" s="425"/>
      <c r="IU5701" s="425"/>
      <c r="IV5701" s="425"/>
    </row>
    <row r="5702" s="428" customFormat="1" ht="27.6" customHeight="1" spans="2:256">
      <c r="B5702" s="465"/>
      <c r="GH5702" s="425"/>
      <c r="GI5702" s="425"/>
      <c r="GJ5702" s="425"/>
      <c r="GK5702" s="425"/>
      <c r="GL5702" s="425"/>
      <c r="GM5702" s="425"/>
      <c r="GN5702" s="425"/>
      <c r="GO5702" s="425"/>
      <c r="GP5702" s="425"/>
      <c r="GQ5702" s="425"/>
      <c r="GR5702" s="425"/>
      <c r="GS5702" s="425"/>
      <c r="GT5702" s="425"/>
      <c r="GU5702" s="425"/>
      <c r="GV5702" s="425"/>
      <c r="GW5702" s="425"/>
      <c r="GX5702" s="425"/>
      <c r="GY5702" s="425"/>
      <c r="GZ5702" s="425"/>
      <c r="HA5702" s="425"/>
      <c r="HB5702" s="425"/>
      <c r="HC5702" s="425"/>
      <c r="HD5702" s="425"/>
      <c r="HE5702" s="425"/>
      <c r="HF5702" s="425"/>
      <c r="HG5702" s="425"/>
      <c r="HH5702" s="425"/>
      <c r="HI5702" s="425"/>
      <c r="HJ5702" s="425"/>
      <c r="HK5702" s="425"/>
      <c r="HL5702" s="425"/>
      <c r="HM5702" s="425"/>
      <c r="HN5702" s="425"/>
      <c r="HO5702" s="425"/>
      <c r="HP5702" s="425"/>
      <c r="HQ5702" s="425"/>
      <c r="HR5702" s="425"/>
      <c r="HS5702" s="425"/>
      <c r="HT5702" s="425"/>
      <c r="HU5702" s="425"/>
      <c r="HV5702" s="425"/>
      <c r="HW5702" s="425"/>
      <c r="HX5702" s="425"/>
      <c r="HY5702" s="425"/>
      <c r="HZ5702" s="425"/>
      <c r="IA5702" s="425"/>
      <c r="IB5702" s="425"/>
      <c r="IC5702" s="425"/>
      <c r="ID5702" s="425"/>
      <c r="IE5702" s="425"/>
      <c r="IF5702" s="425"/>
      <c r="IG5702" s="425"/>
      <c r="IH5702" s="425"/>
      <c r="II5702" s="425"/>
      <c r="IJ5702" s="425"/>
      <c r="IK5702" s="425"/>
      <c r="IL5702" s="425"/>
      <c r="IM5702" s="425"/>
      <c r="IN5702" s="425"/>
      <c r="IO5702" s="425"/>
      <c r="IP5702" s="425"/>
      <c r="IQ5702" s="425"/>
      <c r="IR5702" s="425"/>
      <c r="IS5702" s="425"/>
      <c r="IT5702" s="425"/>
      <c r="IU5702" s="425"/>
      <c r="IV5702" s="425"/>
    </row>
    <row r="5703" s="428" customFormat="1" ht="27.6" customHeight="1" spans="2:256">
      <c r="B5703" s="465"/>
      <c r="GH5703" s="425"/>
      <c r="GI5703" s="425"/>
      <c r="GJ5703" s="425"/>
      <c r="GK5703" s="425"/>
      <c r="GL5703" s="425"/>
      <c r="GM5703" s="425"/>
      <c r="GN5703" s="425"/>
      <c r="GO5703" s="425"/>
      <c r="GP5703" s="425"/>
      <c r="GQ5703" s="425"/>
      <c r="GR5703" s="425"/>
      <c r="GS5703" s="425"/>
      <c r="GT5703" s="425"/>
      <c r="GU5703" s="425"/>
      <c r="GV5703" s="425"/>
      <c r="GW5703" s="425"/>
      <c r="GX5703" s="425"/>
      <c r="GY5703" s="425"/>
      <c r="GZ5703" s="425"/>
      <c r="HA5703" s="425"/>
      <c r="HB5703" s="425"/>
      <c r="HC5703" s="425"/>
      <c r="HD5703" s="425"/>
      <c r="HE5703" s="425"/>
      <c r="HF5703" s="425"/>
      <c r="HG5703" s="425"/>
      <c r="HH5703" s="425"/>
      <c r="HI5703" s="425"/>
      <c r="HJ5703" s="425"/>
      <c r="HK5703" s="425"/>
      <c r="HL5703" s="425"/>
      <c r="HM5703" s="425"/>
      <c r="HN5703" s="425"/>
      <c r="HO5703" s="425"/>
      <c r="HP5703" s="425"/>
      <c r="HQ5703" s="425"/>
      <c r="HR5703" s="425"/>
      <c r="HS5703" s="425"/>
      <c r="HT5703" s="425"/>
      <c r="HU5703" s="425"/>
      <c r="HV5703" s="425"/>
      <c r="HW5703" s="425"/>
      <c r="HX5703" s="425"/>
      <c r="HY5703" s="425"/>
      <c r="HZ5703" s="425"/>
      <c r="IA5703" s="425"/>
      <c r="IB5703" s="425"/>
      <c r="IC5703" s="425"/>
      <c r="ID5703" s="425"/>
      <c r="IE5703" s="425"/>
      <c r="IF5703" s="425"/>
      <c r="IG5703" s="425"/>
      <c r="IH5703" s="425"/>
      <c r="II5703" s="425"/>
      <c r="IJ5703" s="425"/>
      <c r="IK5703" s="425"/>
      <c r="IL5703" s="425"/>
      <c r="IM5703" s="425"/>
      <c r="IN5703" s="425"/>
      <c r="IO5703" s="425"/>
      <c r="IP5703" s="425"/>
      <c r="IQ5703" s="425"/>
      <c r="IR5703" s="425"/>
      <c r="IS5703" s="425"/>
      <c r="IT5703" s="425"/>
      <c r="IU5703" s="425"/>
      <c r="IV5703" s="425"/>
    </row>
    <row r="5704" s="428" customFormat="1" ht="27.6" customHeight="1" spans="2:256">
      <c r="B5704" s="465"/>
      <c r="GH5704" s="425"/>
      <c r="GI5704" s="425"/>
      <c r="GJ5704" s="425"/>
      <c r="GK5704" s="425"/>
      <c r="GL5704" s="425"/>
      <c r="GM5704" s="425"/>
      <c r="GN5704" s="425"/>
      <c r="GO5704" s="425"/>
      <c r="GP5704" s="425"/>
      <c r="GQ5704" s="425"/>
      <c r="GR5704" s="425"/>
      <c r="GS5704" s="425"/>
      <c r="GT5704" s="425"/>
      <c r="GU5704" s="425"/>
      <c r="GV5704" s="425"/>
      <c r="GW5704" s="425"/>
      <c r="GX5704" s="425"/>
      <c r="GY5704" s="425"/>
      <c r="GZ5704" s="425"/>
      <c r="HA5704" s="425"/>
      <c r="HB5704" s="425"/>
      <c r="HC5704" s="425"/>
      <c r="HD5704" s="425"/>
      <c r="HE5704" s="425"/>
      <c r="HF5704" s="425"/>
      <c r="HG5704" s="425"/>
      <c r="HH5704" s="425"/>
      <c r="HI5704" s="425"/>
      <c r="HJ5704" s="425"/>
      <c r="HK5704" s="425"/>
      <c r="HL5704" s="425"/>
      <c r="HM5704" s="425"/>
      <c r="HN5704" s="425"/>
      <c r="HO5704" s="425"/>
      <c r="HP5704" s="425"/>
      <c r="HQ5704" s="425"/>
      <c r="HR5704" s="425"/>
      <c r="HS5704" s="425"/>
      <c r="HT5704" s="425"/>
      <c r="HU5704" s="425"/>
      <c r="HV5704" s="425"/>
      <c r="HW5704" s="425"/>
      <c r="HX5704" s="425"/>
      <c r="HY5704" s="425"/>
      <c r="HZ5704" s="425"/>
      <c r="IA5704" s="425"/>
      <c r="IB5704" s="425"/>
      <c r="IC5704" s="425"/>
      <c r="ID5704" s="425"/>
      <c r="IE5704" s="425"/>
      <c r="IF5704" s="425"/>
      <c r="IG5704" s="425"/>
      <c r="IH5704" s="425"/>
      <c r="II5704" s="425"/>
      <c r="IJ5704" s="425"/>
      <c r="IK5704" s="425"/>
      <c r="IL5704" s="425"/>
      <c r="IM5704" s="425"/>
      <c r="IN5704" s="425"/>
      <c r="IO5704" s="425"/>
      <c r="IP5704" s="425"/>
      <c r="IQ5704" s="425"/>
      <c r="IR5704" s="425"/>
      <c r="IS5704" s="425"/>
      <c r="IT5704" s="425"/>
      <c r="IU5704" s="425"/>
      <c r="IV5704" s="425"/>
    </row>
    <row r="5705" s="428" customFormat="1" ht="27.6" customHeight="1" spans="2:256">
      <c r="B5705" s="465"/>
      <c r="GH5705" s="425"/>
      <c r="GI5705" s="425"/>
      <c r="GJ5705" s="425"/>
      <c r="GK5705" s="425"/>
      <c r="GL5705" s="425"/>
      <c r="GM5705" s="425"/>
      <c r="GN5705" s="425"/>
      <c r="GO5705" s="425"/>
      <c r="GP5705" s="425"/>
      <c r="GQ5705" s="425"/>
      <c r="GR5705" s="425"/>
      <c r="GS5705" s="425"/>
      <c r="GT5705" s="425"/>
      <c r="GU5705" s="425"/>
      <c r="GV5705" s="425"/>
      <c r="GW5705" s="425"/>
      <c r="GX5705" s="425"/>
      <c r="GY5705" s="425"/>
      <c r="GZ5705" s="425"/>
      <c r="HA5705" s="425"/>
      <c r="HB5705" s="425"/>
      <c r="HC5705" s="425"/>
      <c r="HD5705" s="425"/>
      <c r="HE5705" s="425"/>
      <c r="HF5705" s="425"/>
      <c r="HG5705" s="425"/>
      <c r="HH5705" s="425"/>
      <c r="HI5705" s="425"/>
      <c r="HJ5705" s="425"/>
      <c r="HK5705" s="425"/>
      <c r="HL5705" s="425"/>
      <c r="HM5705" s="425"/>
      <c r="HN5705" s="425"/>
      <c r="HO5705" s="425"/>
      <c r="HP5705" s="425"/>
      <c r="HQ5705" s="425"/>
      <c r="HR5705" s="425"/>
      <c r="HS5705" s="425"/>
      <c r="HT5705" s="425"/>
      <c r="HU5705" s="425"/>
      <c r="HV5705" s="425"/>
      <c r="HW5705" s="425"/>
      <c r="HX5705" s="425"/>
      <c r="HY5705" s="425"/>
      <c r="HZ5705" s="425"/>
      <c r="IA5705" s="425"/>
      <c r="IB5705" s="425"/>
      <c r="IC5705" s="425"/>
      <c r="ID5705" s="425"/>
      <c r="IE5705" s="425"/>
      <c r="IF5705" s="425"/>
      <c r="IG5705" s="425"/>
      <c r="IH5705" s="425"/>
      <c r="II5705" s="425"/>
      <c r="IJ5705" s="425"/>
      <c r="IK5705" s="425"/>
      <c r="IL5705" s="425"/>
      <c r="IM5705" s="425"/>
      <c r="IN5705" s="425"/>
      <c r="IO5705" s="425"/>
      <c r="IP5705" s="425"/>
      <c r="IQ5705" s="425"/>
      <c r="IR5705" s="425"/>
      <c r="IS5705" s="425"/>
      <c r="IT5705" s="425"/>
      <c r="IU5705" s="425"/>
      <c r="IV5705" s="425"/>
    </row>
    <row r="5706" s="428" customFormat="1" ht="27.6" customHeight="1" spans="2:256">
      <c r="B5706" s="465"/>
      <c r="GH5706" s="425"/>
      <c r="GI5706" s="425"/>
      <c r="GJ5706" s="425"/>
      <c r="GK5706" s="425"/>
      <c r="GL5706" s="425"/>
      <c r="GM5706" s="425"/>
      <c r="GN5706" s="425"/>
      <c r="GO5706" s="425"/>
      <c r="GP5706" s="425"/>
      <c r="GQ5706" s="425"/>
      <c r="GR5706" s="425"/>
      <c r="GS5706" s="425"/>
      <c r="GT5706" s="425"/>
      <c r="GU5706" s="425"/>
      <c r="GV5706" s="425"/>
      <c r="GW5706" s="425"/>
      <c r="GX5706" s="425"/>
      <c r="GY5706" s="425"/>
      <c r="GZ5706" s="425"/>
      <c r="HA5706" s="425"/>
      <c r="HB5706" s="425"/>
      <c r="HC5706" s="425"/>
      <c r="HD5706" s="425"/>
      <c r="HE5706" s="425"/>
      <c r="HF5706" s="425"/>
      <c r="HG5706" s="425"/>
      <c r="HH5706" s="425"/>
      <c r="HI5706" s="425"/>
      <c r="HJ5706" s="425"/>
      <c r="HK5706" s="425"/>
      <c r="HL5706" s="425"/>
      <c r="HM5706" s="425"/>
      <c r="HN5706" s="425"/>
      <c r="HO5706" s="425"/>
      <c r="HP5706" s="425"/>
      <c r="HQ5706" s="425"/>
      <c r="HR5706" s="425"/>
      <c r="HS5706" s="425"/>
      <c r="HT5706" s="425"/>
      <c r="HU5706" s="425"/>
      <c r="HV5706" s="425"/>
      <c r="HW5706" s="425"/>
      <c r="HX5706" s="425"/>
      <c r="HY5706" s="425"/>
      <c r="HZ5706" s="425"/>
      <c r="IA5706" s="425"/>
      <c r="IB5706" s="425"/>
      <c r="IC5706" s="425"/>
      <c r="ID5706" s="425"/>
      <c r="IE5706" s="425"/>
      <c r="IF5706" s="425"/>
      <c r="IG5706" s="425"/>
      <c r="IH5706" s="425"/>
      <c r="II5706" s="425"/>
      <c r="IJ5706" s="425"/>
      <c r="IK5706" s="425"/>
      <c r="IL5706" s="425"/>
      <c r="IM5706" s="425"/>
      <c r="IN5706" s="425"/>
      <c r="IO5706" s="425"/>
      <c r="IP5706" s="425"/>
      <c r="IQ5706" s="425"/>
      <c r="IR5706" s="425"/>
      <c r="IS5706" s="425"/>
      <c r="IT5706" s="425"/>
      <c r="IU5706" s="425"/>
      <c r="IV5706" s="425"/>
    </row>
    <row r="5707" s="428" customFormat="1" ht="27.6" customHeight="1" spans="2:256">
      <c r="B5707" s="465"/>
      <c r="GH5707" s="425"/>
      <c r="GI5707" s="425"/>
      <c r="GJ5707" s="425"/>
      <c r="GK5707" s="425"/>
      <c r="GL5707" s="425"/>
      <c r="GM5707" s="425"/>
      <c r="GN5707" s="425"/>
      <c r="GO5707" s="425"/>
      <c r="GP5707" s="425"/>
      <c r="GQ5707" s="425"/>
      <c r="GR5707" s="425"/>
      <c r="GS5707" s="425"/>
      <c r="GT5707" s="425"/>
      <c r="GU5707" s="425"/>
      <c r="GV5707" s="425"/>
      <c r="GW5707" s="425"/>
      <c r="GX5707" s="425"/>
      <c r="GY5707" s="425"/>
      <c r="GZ5707" s="425"/>
      <c r="HA5707" s="425"/>
      <c r="HB5707" s="425"/>
      <c r="HC5707" s="425"/>
      <c r="HD5707" s="425"/>
      <c r="HE5707" s="425"/>
      <c r="HF5707" s="425"/>
      <c r="HG5707" s="425"/>
      <c r="HH5707" s="425"/>
      <c r="HI5707" s="425"/>
      <c r="HJ5707" s="425"/>
      <c r="HK5707" s="425"/>
      <c r="HL5707" s="425"/>
      <c r="HM5707" s="425"/>
      <c r="HN5707" s="425"/>
      <c r="HO5707" s="425"/>
      <c r="HP5707" s="425"/>
      <c r="HQ5707" s="425"/>
      <c r="HR5707" s="425"/>
      <c r="HS5707" s="425"/>
      <c r="HT5707" s="425"/>
      <c r="HU5707" s="425"/>
      <c r="HV5707" s="425"/>
      <c r="HW5707" s="425"/>
      <c r="HX5707" s="425"/>
      <c r="HY5707" s="425"/>
      <c r="HZ5707" s="425"/>
      <c r="IA5707" s="425"/>
      <c r="IB5707" s="425"/>
      <c r="IC5707" s="425"/>
      <c r="ID5707" s="425"/>
      <c r="IE5707" s="425"/>
      <c r="IF5707" s="425"/>
      <c r="IG5707" s="425"/>
      <c r="IH5707" s="425"/>
      <c r="II5707" s="425"/>
      <c r="IJ5707" s="425"/>
      <c r="IK5707" s="425"/>
      <c r="IL5707" s="425"/>
      <c r="IM5707" s="425"/>
      <c r="IN5707" s="425"/>
      <c r="IO5707" s="425"/>
      <c r="IP5707" s="425"/>
      <c r="IQ5707" s="425"/>
      <c r="IR5707" s="425"/>
      <c r="IS5707" s="425"/>
      <c r="IT5707" s="425"/>
      <c r="IU5707" s="425"/>
      <c r="IV5707" s="425"/>
    </row>
    <row r="5708" s="428" customFormat="1" ht="27.6" customHeight="1" spans="2:256">
      <c r="B5708" s="465"/>
      <c r="GH5708" s="425"/>
      <c r="GI5708" s="425"/>
      <c r="GJ5708" s="425"/>
      <c r="GK5708" s="425"/>
      <c r="GL5708" s="425"/>
      <c r="GM5708" s="425"/>
      <c r="GN5708" s="425"/>
      <c r="GO5708" s="425"/>
      <c r="GP5708" s="425"/>
      <c r="GQ5708" s="425"/>
      <c r="GR5708" s="425"/>
      <c r="GS5708" s="425"/>
      <c r="GT5708" s="425"/>
      <c r="GU5708" s="425"/>
      <c r="GV5708" s="425"/>
      <c r="GW5708" s="425"/>
      <c r="GX5708" s="425"/>
      <c r="GY5708" s="425"/>
      <c r="GZ5708" s="425"/>
      <c r="HA5708" s="425"/>
      <c r="HB5708" s="425"/>
      <c r="HC5708" s="425"/>
      <c r="HD5708" s="425"/>
      <c r="HE5708" s="425"/>
      <c r="HF5708" s="425"/>
      <c r="HG5708" s="425"/>
      <c r="HH5708" s="425"/>
      <c r="HI5708" s="425"/>
      <c r="HJ5708" s="425"/>
      <c r="HK5708" s="425"/>
      <c r="HL5708" s="425"/>
      <c r="HM5708" s="425"/>
      <c r="HN5708" s="425"/>
      <c r="HO5708" s="425"/>
      <c r="HP5708" s="425"/>
      <c r="HQ5708" s="425"/>
      <c r="HR5708" s="425"/>
      <c r="HS5708" s="425"/>
      <c r="HT5708" s="425"/>
      <c r="HU5708" s="425"/>
      <c r="HV5708" s="425"/>
      <c r="HW5708" s="425"/>
      <c r="HX5708" s="425"/>
      <c r="HY5708" s="425"/>
      <c r="HZ5708" s="425"/>
      <c r="IA5708" s="425"/>
      <c r="IB5708" s="425"/>
      <c r="IC5708" s="425"/>
      <c r="ID5708" s="425"/>
      <c r="IE5708" s="425"/>
      <c r="IF5708" s="425"/>
      <c r="IG5708" s="425"/>
      <c r="IH5708" s="425"/>
      <c r="II5708" s="425"/>
      <c r="IJ5708" s="425"/>
      <c r="IK5708" s="425"/>
      <c r="IL5708" s="425"/>
      <c r="IM5708" s="425"/>
      <c r="IN5708" s="425"/>
      <c r="IO5708" s="425"/>
      <c r="IP5708" s="425"/>
      <c r="IQ5708" s="425"/>
      <c r="IR5708" s="425"/>
      <c r="IS5708" s="425"/>
      <c r="IT5708" s="425"/>
      <c r="IU5708" s="425"/>
      <c r="IV5708" s="425"/>
    </row>
    <row r="5709" s="428" customFormat="1" ht="27.6" customHeight="1" spans="2:256">
      <c r="B5709" s="465"/>
      <c r="GH5709" s="425"/>
      <c r="GI5709" s="425"/>
      <c r="GJ5709" s="425"/>
      <c r="GK5709" s="425"/>
      <c r="GL5709" s="425"/>
      <c r="GM5709" s="425"/>
      <c r="GN5709" s="425"/>
      <c r="GO5709" s="425"/>
      <c r="GP5709" s="425"/>
      <c r="GQ5709" s="425"/>
      <c r="GR5709" s="425"/>
      <c r="GS5709" s="425"/>
      <c r="GT5709" s="425"/>
      <c r="GU5709" s="425"/>
      <c r="GV5709" s="425"/>
      <c r="GW5709" s="425"/>
      <c r="GX5709" s="425"/>
      <c r="GY5709" s="425"/>
      <c r="GZ5709" s="425"/>
      <c r="HA5709" s="425"/>
      <c r="HB5709" s="425"/>
      <c r="HC5709" s="425"/>
      <c r="HD5709" s="425"/>
      <c r="HE5709" s="425"/>
      <c r="HF5709" s="425"/>
      <c r="HG5709" s="425"/>
      <c r="HH5709" s="425"/>
      <c r="HI5709" s="425"/>
      <c r="HJ5709" s="425"/>
      <c r="HK5709" s="425"/>
      <c r="HL5709" s="425"/>
      <c r="HM5709" s="425"/>
      <c r="HN5709" s="425"/>
      <c r="HO5709" s="425"/>
      <c r="HP5709" s="425"/>
      <c r="HQ5709" s="425"/>
      <c r="HR5709" s="425"/>
      <c r="HS5709" s="425"/>
      <c r="HT5709" s="425"/>
      <c r="HU5709" s="425"/>
      <c r="HV5709" s="425"/>
      <c r="HW5709" s="425"/>
      <c r="HX5709" s="425"/>
      <c r="HY5709" s="425"/>
      <c r="HZ5709" s="425"/>
      <c r="IA5709" s="425"/>
      <c r="IB5709" s="425"/>
      <c r="IC5709" s="425"/>
      <c r="ID5709" s="425"/>
      <c r="IE5709" s="425"/>
      <c r="IF5709" s="425"/>
      <c r="IG5709" s="425"/>
      <c r="IH5709" s="425"/>
      <c r="II5709" s="425"/>
      <c r="IJ5709" s="425"/>
      <c r="IK5709" s="425"/>
      <c r="IL5709" s="425"/>
      <c r="IM5709" s="425"/>
      <c r="IN5709" s="425"/>
      <c r="IO5709" s="425"/>
      <c r="IP5709" s="425"/>
      <c r="IQ5709" s="425"/>
      <c r="IR5709" s="425"/>
      <c r="IS5709" s="425"/>
      <c r="IT5709" s="425"/>
      <c r="IU5709" s="425"/>
      <c r="IV5709" s="425"/>
    </row>
    <row r="5710" s="428" customFormat="1" ht="27.6" customHeight="1" spans="2:256">
      <c r="B5710" s="465"/>
      <c r="GH5710" s="425"/>
      <c r="GI5710" s="425"/>
      <c r="GJ5710" s="425"/>
      <c r="GK5710" s="425"/>
      <c r="GL5710" s="425"/>
      <c r="GM5710" s="425"/>
      <c r="GN5710" s="425"/>
      <c r="GO5710" s="425"/>
      <c r="GP5710" s="425"/>
      <c r="GQ5710" s="425"/>
      <c r="GR5710" s="425"/>
      <c r="GS5710" s="425"/>
      <c r="GT5710" s="425"/>
      <c r="GU5710" s="425"/>
      <c r="GV5710" s="425"/>
      <c r="GW5710" s="425"/>
      <c r="GX5710" s="425"/>
      <c r="GY5710" s="425"/>
      <c r="GZ5710" s="425"/>
      <c r="HA5710" s="425"/>
      <c r="HB5710" s="425"/>
      <c r="HC5710" s="425"/>
      <c r="HD5710" s="425"/>
      <c r="HE5710" s="425"/>
      <c r="HF5710" s="425"/>
      <c r="HG5710" s="425"/>
      <c r="HH5710" s="425"/>
      <c r="HI5710" s="425"/>
      <c r="HJ5710" s="425"/>
      <c r="HK5710" s="425"/>
      <c r="HL5710" s="425"/>
      <c r="HM5710" s="425"/>
      <c r="HN5710" s="425"/>
      <c r="HO5710" s="425"/>
      <c r="HP5710" s="425"/>
      <c r="HQ5710" s="425"/>
      <c r="HR5710" s="425"/>
      <c r="HS5710" s="425"/>
      <c r="HT5710" s="425"/>
      <c r="HU5710" s="425"/>
      <c r="HV5710" s="425"/>
      <c r="HW5710" s="425"/>
      <c r="HX5710" s="425"/>
      <c r="HY5710" s="425"/>
      <c r="HZ5710" s="425"/>
      <c r="IA5710" s="425"/>
      <c r="IB5710" s="425"/>
      <c r="IC5710" s="425"/>
      <c r="ID5710" s="425"/>
      <c r="IE5710" s="425"/>
      <c r="IF5710" s="425"/>
      <c r="IG5710" s="425"/>
      <c r="IH5710" s="425"/>
      <c r="II5710" s="425"/>
      <c r="IJ5710" s="425"/>
      <c r="IK5710" s="425"/>
      <c r="IL5710" s="425"/>
      <c r="IM5710" s="425"/>
      <c r="IN5710" s="425"/>
      <c r="IO5710" s="425"/>
      <c r="IP5710" s="425"/>
      <c r="IQ5710" s="425"/>
      <c r="IR5710" s="425"/>
      <c r="IS5710" s="425"/>
      <c r="IT5710" s="425"/>
      <c r="IU5710" s="425"/>
      <c r="IV5710" s="425"/>
    </row>
    <row r="5711" s="428" customFormat="1" ht="27.6" customHeight="1" spans="2:256">
      <c r="B5711" s="465"/>
      <c r="GH5711" s="425"/>
      <c r="GI5711" s="425"/>
      <c r="GJ5711" s="425"/>
      <c r="GK5711" s="425"/>
      <c r="GL5711" s="425"/>
      <c r="GM5711" s="425"/>
      <c r="GN5711" s="425"/>
      <c r="GO5711" s="425"/>
      <c r="GP5711" s="425"/>
      <c r="GQ5711" s="425"/>
      <c r="GR5711" s="425"/>
      <c r="GS5711" s="425"/>
      <c r="GT5711" s="425"/>
      <c r="GU5711" s="425"/>
      <c r="GV5711" s="425"/>
      <c r="GW5711" s="425"/>
      <c r="GX5711" s="425"/>
      <c r="GY5711" s="425"/>
      <c r="GZ5711" s="425"/>
      <c r="HA5711" s="425"/>
      <c r="HB5711" s="425"/>
      <c r="HC5711" s="425"/>
      <c r="HD5711" s="425"/>
      <c r="HE5711" s="425"/>
      <c r="HF5711" s="425"/>
      <c r="HG5711" s="425"/>
      <c r="HH5711" s="425"/>
      <c r="HI5711" s="425"/>
      <c r="HJ5711" s="425"/>
      <c r="HK5711" s="425"/>
      <c r="HL5711" s="425"/>
      <c r="HM5711" s="425"/>
      <c r="HN5711" s="425"/>
      <c r="HO5711" s="425"/>
      <c r="HP5711" s="425"/>
      <c r="HQ5711" s="425"/>
      <c r="HR5711" s="425"/>
      <c r="HS5711" s="425"/>
      <c r="HT5711" s="425"/>
      <c r="HU5711" s="425"/>
      <c r="HV5711" s="425"/>
      <c r="HW5711" s="425"/>
      <c r="HX5711" s="425"/>
      <c r="HY5711" s="425"/>
      <c r="HZ5711" s="425"/>
      <c r="IA5711" s="425"/>
      <c r="IB5711" s="425"/>
      <c r="IC5711" s="425"/>
      <c r="ID5711" s="425"/>
      <c r="IE5711" s="425"/>
      <c r="IF5711" s="425"/>
      <c r="IG5711" s="425"/>
      <c r="IH5711" s="425"/>
      <c r="II5711" s="425"/>
      <c r="IJ5711" s="425"/>
      <c r="IK5711" s="425"/>
      <c r="IL5711" s="425"/>
      <c r="IM5711" s="425"/>
      <c r="IN5711" s="425"/>
      <c r="IO5711" s="425"/>
      <c r="IP5711" s="425"/>
      <c r="IQ5711" s="425"/>
      <c r="IR5711" s="425"/>
      <c r="IS5711" s="425"/>
      <c r="IT5711" s="425"/>
      <c r="IU5711" s="425"/>
      <c r="IV5711" s="425"/>
    </row>
    <row r="5712" s="428" customFormat="1" ht="27.6" customHeight="1" spans="2:256">
      <c r="B5712" s="465"/>
      <c r="GH5712" s="425"/>
      <c r="GI5712" s="425"/>
      <c r="GJ5712" s="425"/>
      <c r="GK5712" s="425"/>
      <c r="GL5712" s="425"/>
      <c r="GM5712" s="425"/>
      <c r="GN5712" s="425"/>
      <c r="GO5712" s="425"/>
      <c r="GP5712" s="425"/>
      <c r="GQ5712" s="425"/>
      <c r="GR5712" s="425"/>
      <c r="GS5712" s="425"/>
      <c r="GT5712" s="425"/>
      <c r="GU5712" s="425"/>
      <c r="GV5712" s="425"/>
      <c r="GW5712" s="425"/>
      <c r="GX5712" s="425"/>
      <c r="GY5712" s="425"/>
      <c r="GZ5712" s="425"/>
      <c r="HA5712" s="425"/>
      <c r="HB5712" s="425"/>
      <c r="HC5712" s="425"/>
      <c r="HD5712" s="425"/>
      <c r="HE5712" s="425"/>
      <c r="HF5712" s="425"/>
      <c r="HG5712" s="425"/>
      <c r="HH5712" s="425"/>
      <c r="HI5712" s="425"/>
      <c r="HJ5712" s="425"/>
      <c r="HK5712" s="425"/>
      <c r="HL5712" s="425"/>
      <c r="HM5712" s="425"/>
      <c r="HN5712" s="425"/>
      <c r="HO5712" s="425"/>
      <c r="HP5712" s="425"/>
      <c r="HQ5712" s="425"/>
      <c r="HR5712" s="425"/>
      <c r="HS5712" s="425"/>
      <c r="HT5712" s="425"/>
      <c r="HU5712" s="425"/>
      <c r="HV5712" s="425"/>
      <c r="HW5712" s="425"/>
      <c r="HX5712" s="425"/>
      <c r="HY5712" s="425"/>
      <c r="HZ5712" s="425"/>
      <c r="IA5712" s="425"/>
      <c r="IB5712" s="425"/>
      <c r="IC5712" s="425"/>
      <c r="ID5712" s="425"/>
      <c r="IE5712" s="425"/>
      <c r="IF5712" s="425"/>
      <c r="IG5712" s="425"/>
      <c r="IH5712" s="425"/>
      <c r="II5712" s="425"/>
      <c r="IJ5712" s="425"/>
      <c r="IK5712" s="425"/>
      <c r="IL5712" s="425"/>
      <c r="IM5712" s="425"/>
      <c r="IN5712" s="425"/>
      <c r="IO5712" s="425"/>
      <c r="IP5712" s="425"/>
      <c r="IQ5712" s="425"/>
      <c r="IR5712" s="425"/>
      <c r="IS5712" s="425"/>
      <c r="IT5712" s="425"/>
      <c r="IU5712" s="425"/>
      <c r="IV5712" s="425"/>
    </row>
    <row r="5713" s="428" customFormat="1" ht="27.6" customHeight="1" spans="2:256">
      <c r="B5713" s="465"/>
      <c r="GH5713" s="425"/>
      <c r="GI5713" s="425"/>
      <c r="GJ5713" s="425"/>
      <c r="GK5713" s="425"/>
      <c r="GL5713" s="425"/>
      <c r="GM5713" s="425"/>
      <c r="GN5713" s="425"/>
      <c r="GO5713" s="425"/>
      <c r="GP5713" s="425"/>
      <c r="GQ5713" s="425"/>
      <c r="GR5713" s="425"/>
      <c r="GS5713" s="425"/>
      <c r="GT5713" s="425"/>
      <c r="GU5713" s="425"/>
      <c r="GV5713" s="425"/>
      <c r="GW5713" s="425"/>
      <c r="GX5713" s="425"/>
      <c r="GY5713" s="425"/>
      <c r="GZ5713" s="425"/>
      <c r="HA5713" s="425"/>
      <c r="HB5713" s="425"/>
      <c r="HC5713" s="425"/>
      <c r="HD5713" s="425"/>
      <c r="HE5713" s="425"/>
      <c r="HF5713" s="425"/>
      <c r="HG5713" s="425"/>
      <c r="HH5713" s="425"/>
      <c r="HI5713" s="425"/>
      <c r="HJ5713" s="425"/>
      <c r="HK5713" s="425"/>
      <c r="HL5713" s="425"/>
      <c r="HM5713" s="425"/>
      <c r="HN5713" s="425"/>
      <c r="HO5713" s="425"/>
      <c r="HP5713" s="425"/>
      <c r="HQ5713" s="425"/>
      <c r="HR5713" s="425"/>
      <c r="HS5713" s="425"/>
      <c r="HT5713" s="425"/>
      <c r="HU5713" s="425"/>
      <c r="HV5713" s="425"/>
      <c r="HW5713" s="425"/>
      <c r="HX5713" s="425"/>
      <c r="HY5713" s="425"/>
      <c r="HZ5713" s="425"/>
      <c r="IA5713" s="425"/>
      <c r="IB5713" s="425"/>
      <c r="IC5713" s="425"/>
      <c r="ID5713" s="425"/>
      <c r="IE5713" s="425"/>
      <c r="IF5713" s="425"/>
      <c r="IG5713" s="425"/>
      <c r="IH5713" s="425"/>
      <c r="II5713" s="425"/>
      <c r="IJ5713" s="425"/>
      <c r="IK5713" s="425"/>
      <c r="IL5713" s="425"/>
      <c r="IM5713" s="425"/>
      <c r="IN5713" s="425"/>
      <c r="IO5713" s="425"/>
      <c r="IP5713" s="425"/>
      <c r="IQ5713" s="425"/>
      <c r="IR5713" s="425"/>
      <c r="IS5713" s="425"/>
      <c r="IT5713" s="425"/>
      <c r="IU5713" s="425"/>
      <c r="IV5713" s="425"/>
    </row>
    <row r="5714" s="428" customFormat="1" ht="27.6" customHeight="1" spans="2:256">
      <c r="B5714" s="465"/>
      <c r="GH5714" s="425"/>
      <c r="GI5714" s="425"/>
      <c r="GJ5714" s="425"/>
      <c r="GK5714" s="425"/>
      <c r="GL5714" s="425"/>
      <c r="GM5714" s="425"/>
      <c r="GN5714" s="425"/>
      <c r="GO5714" s="425"/>
      <c r="GP5714" s="425"/>
      <c r="GQ5714" s="425"/>
      <c r="GR5714" s="425"/>
      <c r="GS5714" s="425"/>
      <c r="GT5714" s="425"/>
      <c r="GU5714" s="425"/>
      <c r="GV5714" s="425"/>
      <c r="GW5714" s="425"/>
      <c r="GX5714" s="425"/>
      <c r="GY5714" s="425"/>
      <c r="GZ5714" s="425"/>
      <c r="HA5714" s="425"/>
      <c r="HB5714" s="425"/>
      <c r="HC5714" s="425"/>
      <c r="HD5714" s="425"/>
      <c r="HE5714" s="425"/>
      <c r="HF5714" s="425"/>
      <c r="HG5714" s="425"/>
      <c r="HH5714" s="425"/>
      <c r="HI5714" s="425"/>
      <c r="HJ5714" s="425"/>
      <c r="HK5714" s="425"/>
      <c r="HL5714" s="425"/>
      <c r="HM5714" s="425"/>
      <c r="HN5714" s="425"/>
      <c r="HO5714" s="425"/>
      <c r="HP5714" s="425"/>
      <c r="HQ5714" s="425"/>
      <c r="HR5714" s="425"/>
      <c r="HS5714" s="425"/>
      <c r="HT5714" s="425"/>
      <c r="HU5714" s="425"/>
      <c r="HV5714" s="425"/>
      <c r="HW5714" s="425"/>
      <c r="HX5714" s="425"/>
      <c r="HY5714" s="425"/>
      <c r="HZ5714" s="425"/>
      <c r="IA5714" s="425"/>
      <c r="IB5714" s="425"/>
      <c r="IC5714" s="425"/>
      <c r="ID5714" s="425"/>
      <c r="IE5714" s="425"/>
      <c r="IF5714" s="425"/>
      <c r="IG5714" s="425"/>
      <c r="IH5714" s="425"/>
      <c r="II5714" s="425"/>
      <c r="IJ5714" s="425"/>
      <c r="IK5714" s="425"/>
      <c r="IL5714" s="425"/>
      <c r="IM5714" s="425"/>
      <c r="IN5714" s="425"/>
      <c r="IO5714" s="425"/>
      <c r="IP5714" s="425"/>
      <c r="IQ5714" s="425"/>
      <c r="IR5714" s="425"/>
      <c r="IS5714" s="425"/>
      <c r="IT5714" s="425"/>
      <c r="IU5714" s="425"/>
      <c r="IV5714" s="425"/>
    </row>
    <row r="5715" s="428" customFormat="1" ht="27.6" customHeight="1" spans="2:256">
      <c r="B5715" s="465"/>
      <c r="GH5715" s="425"/>
      <c r="GI5715" s="425"/>
      <c r="GJ5715" s="425"/>
      <c r="GK5715" s="425"/>
      <c r="GL5715" s="425"/>
      <c r="GM5715" s="425"/>
      <c r="GN5715" s="425"/>
      <c r="GO5715" s="425"/>
      <c r="GP5715" s="425"/>
      <c r="GQ5715" s="425"/>
      <c r="GR5715" s="425"/>
      <c r="GS5715" s="425"/>
      <c r="GT5715" s="425"/>
      <c r="GU5715" s="425"/>
      <c r="GV5715" s="425"/>
      <c r="GW5715" s="425"/>
      <c r="GX5715" s="425"/>
      <c r="GY5715" s="425"/>
      <c r="GZ5715" s="425"/>
      <c r="HA5715" s="425"/>
      <c r="HB5715" s="425"/>
      <c r="HC5715" s="425"/>
      <c r="HD5715" s="425"/>
      <c r="HE5715" s="425"/>
      <c r="HF5715" s="425"/>
      <c r="HG5715" s="425"/>
      <c r="HH5715" s="425"/>
      <c r="HI5715" s="425"/>
      <c r="HJ5715" s="425"/>
      <c r="HK5715" s="425"/>
      <c r="HL5715" s="425"/>
      <c r="HM5715" s="425"/>
      <c r="HN5715" s="425"/>
      <c r="HO5715" s="425"/>
      <c r="HP5715" s="425"/>
      <c r="HQ5715" s="425"/>
      <c r="HR5715" s="425"/>
      <c r="HS5715" s="425"/>
      <c r="HT5715" s="425"/>
      <c r="HU5715" s="425"/>
      <c r="HV5715" s="425"/>
      <c r="HW5715" s="425"/>
      <c r="HX5715" s="425"/>
      <c r="HY5715" s="425"/>
      <c r="HZ5715" s="425"/>
      <c r="IA5715" s="425"/>
      <c r="IB5715" s="425"/>
      <c r="IC5715" s="425"/>
      <c r="ID5715" s="425"/>
      <c r="IE5715" s="425"/>
      <c r="IF5715" s="425"/>
      <c r="IG5715" s="425"/>
      <c r="IH5715" s="425"/>
      <c r="II5715" s="425"/>
      <c r="IJ5715" s="425"/>
      <c r="IK5715" s="425"/>
      <c r="IL5715" s="425"/>
      <c r="IM5715" s="425"/>
      <c r="IN5715" s="425"/>
      <c r="IO5715" s="425"/>
      <c r="IP5715" s="425"/>
      <c r="IQ5715" s="425"/>
      <c r="IR5715" s="425"/>
      <c r="IS5715" s="425"/>
      <c r="IT5715" s="425"/>
      <c r="IU5715" s="425"/>
      <c r="IV5715" s="425"/>
    </row>
    <row r="5716" s="428" customFormat="1" ht="27.6" customHeight="1" spans="2:256">
      <c r="B5716" s="465"/>
      <c r="GH5716" s="425"/>
      <c r="GI5716" s="425"/>
      <c r="GJ5716" s="425"/>
      <c r="GK5716" s="425"/>
      <c r="GL5716" s="425"/>
      <c r="GM5716" s="425"/>
      <c r="GN5716" s="425"/>
      <c r="GO5716" s="425"/>
      <c r="GP5716" s="425"/>
      <c r="GQ5716" s="425"/>
      <c r="GR5716" s="425"/>
      <c r="GS5716" s="425"/>
      <c r="GT5716" s="425"/>
      <c r="GU5716" s="425"/>
      <c r="GV5716" s="425"/>
      <c r="GW5716" s="425"/>
      <c r="GX5716" s="425"/>
      <c r="GY5716" s="425"/>
      <c r="GZ5716" s="425"/>
      <c r="HA5716" s="425"/>
      <c r="HB5716" s="425"/>
      <c r="HC5716" s="425"/>
      <c r="HD5716" s="425"/>
      <c r="HE5716" s="425"/>
      <c r="HF5716" s="425"/>
      <c r="HG5716" s="425"/>
      <c r="HH5716" s="425"/>
      <c r="HI5716" s="425"/>
      <c r="HJ5716" s="425"/>
      <c r="HK5716" s="425"/>
      <c r="HL5716" s="425"/>
      <c r="HM5716" s="425"/>
      <c r="HN5716" s="425"/>
      <c r="HO5716" s="425"/>
      <c r="HP5716" s="425"/>
      <c r="HQ5716" s="425"/>
      <c r="HR5716" s="425"/>
      <c r="HS5716" s="425"/>
      <c r="HT5716" s="425"/>
      <c r="HU5716" s="425"/>
      <c r="HV5716" s="425"/>
      <c r="HW5716" s="425"/>
      <c r="HX5716" s="425"/>
      <c r="HY5716" s="425"/>
      <c r="HZ5716" s="425"/>
      <c r="IA5716" s="425"/>
      <c r="IB5716" s="425"/>
      <c r="IC5716" s="425"/>
      <c r="ID5716" s="425"/>
      <c r="IE5716" s="425"/>
      <c r="IF5716" s="425"/>
      <c r="IG5716" s="425"/>
      <c r="IH5716" s="425"/>
      <c r="II5716" s="425"/>
      <c r="IJ5716" s="425"/>
      <c r="IK5716" s="425"/>
      <c r="IL5716" s="425"/>
      <c r="IM5716" s="425"/>
      <c r="IN5716" s="425"/>
      <c r="IO5716" s="425"/>
      <c r="IP5716" s="425"/>
      <c r="IQ5716" s="425"/>
      <c r="IR5716" s="425"/>
      <c r="IS5716" s="425"/>
      <c r="IT5716" s="425"/>
      <c r="IU5716" s="425"/>
      <c r="IV5716" s="425"/>
    </row>
    <row r="5717" s="428" customFormat="1" ht="27.6" customHeight="1" spans="2:256">
      <c r="B5717" s="465"/>
      <c r="GH5717" s="425"/>
      <c r="GI5717" s="425"/>
      <c r="GJ5717" s="425"/>
      <c r="GK5717" s="425"/>
      <c r="GL5717" s="425"/>
      <c r="GM5717" s="425"/>
      <c r="GN5717" s="425"/>
      <c r="GO5717" s="425"/>
      <c r="GP5717" s="425"/>
      <c r="GQ5717" s="425"/>
      <c r="GR5717" s="425"/>
      <c r="GS5717" s="425"/>
      <c r="GT5717" s="425"/>
      <c r="GU5717" s="425"/>
      <c r="GV5717" s="425"/>
      <c r="GW5717" s="425"/>
      <c r="GX5717" s="425"/>
      <c r="GY5717" s="425"/>
      <c r="GZ5717" s="425"/>
      <c r="HA5717" s="425"/>
      <c r="HB5717" s="425"/>
      <c r="HC5717" s="425"/>
      <c r="HD5717" s="425"/>
      <c r="HE5717" s="425"/>
      <c r="HF5717" s="425"/>
      <c r="HG5717" s="425"/>
      <c r="HH5717" s="425"/>
      <c r="HI5717" s="425"/>
      <c r="HJ5717" s="425"/>
      <c r="HK5717" s="425"/>
      <c r="HL5717" s="425"/>
      <c r="HM5717" s="425"/>
      <c r="HN5717" s="425"/>
      <c r="HO5717" s="425"/>
      <c r="HP5717" s="425"/>
      <c r="HQ5717" s="425"/>
      <c r="HR5717" s="425"/>
      <c r="HS5717" s="425"/>
      <c r="HT5717" s="425"/>
      <c r="HU5717" s="425"/>
      <c r="HV5717" s="425"/>
      <c r="HW5717" s="425"/>
      <c r="HX5717" s="425"/>
      <c r="HY5717" s="425"/>
      <c r="HZ5717" s="425"/>
      <c r="IA5717" s="425"/>
      <c r="IB5717" s="425"/>
      <c r="IC5717" s="425"/>
      <c r="ID5717" s="425"/>
      <c r="IE5717" s="425"/>
      <c r="IF5717" s="425"/>
      <c r="IG5717" s="425"/>
      <c r="IH5717" s="425"/>
      <c r="II5717" s="425"/>
      <c r="IJ5717" s="425"/>
      <c r="IK5717" s="425"/>
      <c r="IL5717" s="425"/>
      <c r="IM5717" s="425"/>
      <c r="IN5717" s="425"/>
      <c r="IO5717" s="425"/>
      <c r="IP5717" s="425"/>
      <c r="IQ5717" s="425"/>
      <c r="IR5717" s="425"/>
      <c r="IS5717" s="425"/>
      <c r="IT5717" s="425"/>
      <c r="IU5717" s="425"/>
      <c r="IV5717" s="425"/>
    </row>
    <row r="5718" s="428" customFormat="1" ht="27.6" customHeight="1" spans="2:256">
      <c r="B5718" s="465"/>
      <c r="GH5718" s="425"/>
      <c r="GI5718" s="425"/>
      <c r="GJ5718" s="425"/>
      <c r="GK5718" s="425"/>
      <c r="GL5718" s="425"/>
      <c r="GM5718" s="425"/>
      <c r="GN5718" s="425"/>
      <c r="GO5718" s="425"/>
      <c r="GP5718" s="425"/>
      <c r="GQ5718" s="425"/>
      <c r="GR5718" s="425"/>
      <c r="GS5718" s="425"/>
      <c r="GT5718" s="425"/>
      <c r="GU5718" s="425"/>
      <c r="GV5718" s="425"/>
      <c r="GW5718" s="425"/>
      <c r="GX5718" s="425"/>
      <c r="GY5718" s="425"/>
      <c r="GZ5718" s="425"/>
      <c r="HA5718" s="425"/>
      <c r="HB5718" s="425"/>
      <c r="HC5718" s="425"/>
      <c r="HD5718" s="425"/>
      <c r="HE5718" s="425"/>
      <c r="HF5718" s="425"/>
      <c r="HG5718" s="425"/>
      <c r="HH5718" s="425"/>
      <c r="HI5718" s="425"/>
      <c r="HJ5718" s="425"/>
      <c r="HK5718" s="425"/>
      <c r="HL5718" s="425"/>
      <c r="HM5718" s="425"/>
      <c r="HN5718" s="425"/>
      <c r="HO5718" s="425"/>
      <c r="HP5718" s="425"/>
      <c r="HQ5718" s="425"/>
      <c r="HR5718" s="425"/>
      <c r="HS5718" s="425"/>
      <c r="HT5718" s="425"/>
      <c r="HU5718" s="425"/>
      <c r="HV5718" s="425"/>
      <c r="HW5718" s="425"/>
      <c r="HX5718" s="425"/>
      <c r="HY5718" s="425"/>
      <c r="HZ5718" s="425"/>
      <c r="IA5718" s="425"/>
      <c r="IB5718" s="425"/>
      <c r="IC5718" s="425"/>
      <c r="ID5718" s="425"/>
      <c r="IE5718" s="425"/>
      <c r="IF5718" s="425"/>
      <c r="IG5718" s="425"/>
      <c r="IH5718" s="425"/>
      <c r="II5718" s="425"/>
      <c r="IJ5718" s="425"/>
      <c r="IK5718" s="425"/>
      <c r="IL5718" s="425"/>
      <c r="IM5718" s="425"/>
      <c r="IN5718" s="425"/>
      <c r="IO5718" s="425"/>
      <c r="IP5718" s="425"/>
      <c r="IQ5718" s="425"/>
      <c r="IR5718" s="425"/>
      <c r="IS5718" s="425"/>
      <c r="IT5718" s="425"/>
      <c r="IU5718" s="425"/>
      <c r="IV5718" s="425"/>
    </row>
    <row r="5719" s="428" customFormat="1" ht="27.6" customHeight="1" spans="2:256">
      <c r="B5719" s="465"/>
      <c r="GH5719" s="425"/>
      <c r="GI5719" s="425"/>
      <c r="GJ5719" s="425"/>
      <c r="GK5719" s="425"/>
      <c r="GL5719" s="425"/>
      <c r="GM5719" s="425"/>
      <c r="GN5719" s="425"/>
      <c r="GO5719" s="425"/>
      <c r="GP5719" s="425"/>
      <c r="GQ5719" s="425"/>
      <c r="GR5719" s="425"/>
      <c r="GS5719" s="425"/>
      <c r="GT5719" s="425"/>
      <c r="GU5719" s="425"/>
      <c r="GV5719" s="425"/>
      <c r="GW5719" s="425"/>
      <c r="GX5719" s="425"/>
      <c r="GY5719" s="425"/>
      <c r="GZ5719" s="425"/>
      <c r="HA5719" s="425"/>
      <c r="HB5719" s="425"/>
      <c r="HC5719" s="425"/>
      <c r="HD5719" s="425"/>
      <c r="HE5719" s="425"/>
      <c r="HF5719" s="425"/>
      <c r="HG5719" s="425"/>
      <c r="HH5719" s="425"/>
      <c r="HI5719" s="425"/>
      <c r="HJ5719" s="425"/>
      <c r="HK5719" s="425"/>
      <c r="HL5719" s="425"/>
      <c r="HM5719" s="425"/>
      <c r="HN5719" s="425"/>
      <c r="HO5719" s="425"/>
      <c r="HP5719" s="425"/>
      <c r="HQ5719" s="425"/>
      <c r="HR5719" s="425"/>
      <c r="HS5719" s="425"/>
      <c r="HT5719" s="425"/>
      <c r="HU5719" s="425"/>
      <c r="HV5719" s="425"/>
      <c r="HW5719" s="425"/>
      <c r="HX5719" s="425"/>
      <c r="HY5719" s="425"/>
      <c r="HZ5719" s="425"/>
      <c r="IA5719" s="425"/>
      <c r="IB5719" s="425"/>
      <c r="IC5719" s="425"/>
      <c r="ID5719" s="425"/>
      <c r="IE5719" s="425"/>
      <c r="IF5719" s="425"/>
      <c r="IG5719" s="425"/>
      <c r="IH5719" s="425"/>
      <c r="II5719" s="425"/>
      <c r="IJ5719" s="425"/>
      <c r="IK5719" s="425"/>
      <c r="IL5719" s="425"/>
      <c r="IM5719" s="425"/>
      <c r="IN5719" s="425"/>
      <c r="IO5719" s="425"/>
      <c r="IP5719" s="425"/>
      <c r="IQ5719" s="425"/>
      <c r="IR5719" s="425"/>
      <c r="IS5719" s="425"/>
      <c r="IT5719" s="425"/>
      <c r="IU5719" s="425"/>
      <c r="IV5719" s="425"/>
    </row>
    <row r="5720" s="428" customFormat="1" ht="27.6" customHeight="1" spans="2:256">
      <c r="B5720" s="465"/>
      <c r="GH5720" s="425"/>
      <c r="GI5720" s="425"/>
      <c r="GJ5720" s="425"/>
      <c r="GK5720" s="425"/>
      <c r="GL5720" s="425"/>
      <c r="GM5720" s="425"/>
      <c r="GN5720" s="425"/>
      <c r="GO5720" s="425"/>
      <c r="GP5720" s="425"/>
      <c r="GQ5720" s="425"/>
      <c r="GR5720" s="425"/>
      <c r="GS5720" s="425"/>
      <c r="GT5720" s="425"/>
      <c r="GU5720" s="425"/>
      <c r="GV5720" s="425"/>
      <c r="GW5720" s="425"/>
      <c r="GX5720" s="425"/>
      <c r="GY5720" s="425"/>
      <c r="GZ5720" s="425"/>
      <c r="HA5720" s="425"/>
      <c r="HB5720" s="425"/>
      <c r="HC5720" s="425"/>
      <c r="HD5720" s="425"/>
      <c r="HE5720" s="425"/>
      <c r="HF5720" s="425"/>
      <c r="HG5720" s="425"/>
      <c r="HH5720" s="425"/>
      <c r="HI5720" s="425"/>
      <c r="HJ5720" s="425"/>
      <c r="HK5720" s="425"/>
      <c r="HL5720" s="425"/>
      <c r="HM5720" s="425"/>
      <c r="HN5720" s="425"/>
      <c r="HO5720" s="425"/>
      <c r="HP5720" s="425"/>
      <c r="HQ5720" s="425"/>
      <c r="HR5720" s="425"/>
      <c r="HS5720" s="425"/>
      <c r="HT5720" s="425"/>
      <c r="HU5720" s="425"/>
      <c r="HV5720" s="425"/>
      <c r="HW5720" s="425"/>
      <c r="HX5720" s="425"/>
      <c r="HY5720" s="425"/>
      <c r="HZ5720" s="425"/>
      <c r="IA5720" s="425"/>
      <c r="IB5720" s="425"/>
      <c r="IC5720" s="425"/>
      <c r="ID5720" s="425"/>
      <c r="IE5720" s="425"/>
      <c r="IF5720" s="425"/>
      <c r="IG5720" s="425"/>
      <c r="IH5720" s="425"/>
      <c r="II5720" s="425"/>
      <c r="IJ5720" s="425"/>
      <c r="IK5720" s="425"/>
      <c r="IL5720" s="425"/>
      <c r="IM5720" s="425"/>
      <c r="IN5720" s="425"/>
      <c r="IO5720" s="425"/>
      <c r="IP5720" s="425"/>
      <c r="IQ5720" s="425"/>
      <c r="IR5720" s="425"/>
      <c r="IS5720" s="425"/>
      <c r="IT5720" s="425"/>
      <c r="IU5720" s="425"/>
      <c r="IV5720" s="425"/>
    </row>
    <row r="5721" s="428" customFormat="1" ht="27.6" customHeight="1" spans="2:256">
      <c r="B5721" s="465"/>
      <c r="GH5721" s="425"/>
      <c r="GI5721" s="425"/>
      <c r="GJ5721" s="425"/>
      <c r="GK5721" s="425"/>
      <c r="GL5721" s="425"/>
      <c r="GM5721" s="425"/>
      <c r="GN5721" s="425"/>
      <c r="GO5721" s="425"/>
      <c r="GP5721" s="425"/>
      <c r="GQ5721" s="425"/>
      <c r="GR5721" s="425"/>
      <c r="GS5721" s="425"/>
      <c r="GT5721" s="425"/>
      <c r="GU5721" s="425"/>
      <c r="GV5721" s="425"/>
      <c r="GW5721" s="425"/>
      <c r="GX5721" s="425"/>
      <c r="GY5721" s="425"/>
      <c r="GZ5721" s="425"/>
      <c r="HA5721" s="425"/>
      <c r="HB5721" s="425"/>
      <c r="HC5721" s="425"/>
      <c r="HD5721" s="425"/>
      <c r="HE5721" s="425"/>
      <c r="HF5721" s="425"/>
      <c r="HG5721" s="425"/>
      <c r="HH5721" s="425"/>
      <c r="HI5721" s="425"/>
      <c r="HJ5721" s="425"/>
      <c r="HK5721" s="425"/>
      <c r="HL5721" s="425"/>
      <c r="HM5721" s="425"/>
      <c r="HN5721" s="425"/>
      <c r="HO5721" s="425"/>
      <c r="HP5721" s="425"/>
      <c r="HQ5721" s="425"/>
      <c r="HR5721" s="425"/>
      <c r="HS5721" s="425"/>
      <c r="HT5721" s="425"/>
      <c r="HU5721" s="425"/>
      <c r="HV5721" s="425"/>
      <c r="HW5721" s="425"/>
      <c r="HX5721" s="425"/>
      <c r="HY5721" s="425"/>
      <c r="HZ5721" s="425"/>
      <c r="IA5721" s="425"/>
      <c r="IB5721" s="425"/>
      <c r="IC5721" s="425"/>
      <c r="ID5721" s="425"/>
      <c r="IE5721" s="425"/>
      <c r="IF5721" s="425"/>
      <c r="IG5721" s="425"/>
      <c r="IH5721" s="425"/>
      <c r="II5721" s="425"/>
      <c r="IJ5721" s="425"/>
      <c r="IK5721" s="425"/>
      <c r="IL5721" s="425"/>
      <c r="IM5721" s="425"/>
      <c r="IN5721" s="425"/>
      <c r="IO5721" s="425"/>
      <c r="IP5721" s="425"/>
      <c r="IQ5721" s="425"/>
      <c r="IR5721" s="425"/>
      <c r="IS5721" s="425"/>
      <c r="IT5721" s="425"/>
      <c r="IU5721" s="425"/>
      <c r="IV5721" s="425"/>
    </row>
    <row r="5722" s="428" customFormat="1" ht="27.6" customHeight="1" spans="2:256">
      <c r="B5722" s="465"/>
      <c r="GH5722" s="425"/>
      <c r="GI5722" s="425"/>
      <c r="GJ5722" s="425"/>
      <c r="GK5722" s="425"/>
      <c r="GL5722" s="425"/>
      <c r="GM5722" s="425"/>
      <c r="GN5722" s="425"/>
      <c r="GO5722" s="425"/>
      <c r="GP5722" s="425"/>
      <c r="GQ5722" s="425"/>
      <c r="GR5722" s="425"/>
      <c r="GS5722" s="425"/>
      <c r="GT5722" s="425"/>
      <c r="GU5722" s="425"/>
      <c r="GV5722" s="425"/>
      <c r="GW5722" s="425"/>
      <c r="GX5722" s="425"/>
      <c r="GY5722" s="425"/>
      <c r="GZ5722" s="425"/>
      <c r="HA5722" s="425"/>
      <c r="HB5722" s="425"/>
      <c r="HC5722" s="425"/>
      <c r="HD5722" s="425"/>
      <c r="HE5722" s="425"/>
      <c r="HF5722" s="425"/>
      <c r="HG5722" s="425"/>
      <c r="HH5722" s="425"/>
      <c r="HI5722" s="425"/>
      <c r="HJ5722" s="425"/>
      <c r="HK5722" s="425"/>
      <c r="HL5722" s="425"/>
      <c r="HM5722" s="425"/>
      <c r="HN5722" s="425"/>
      <c r="HO5722" s="425"/>
      <c r="HP5722" s="425"/>
      <c r="HQ5722" s="425"/>
      <c r="HR5722" s="425"/>
      <c r="HS5722" s="425"/>
      <c r="HT5722" s="425"/>
      <c r="HU5722" s="425"/>
      <c r="HV5722" s="425"/>
      <c r="HW5722" s="425"/>
      <c r="HX5722" s="425"/>
      <c r="HY5722" s="425"/>
      <c r="HZ5722" s="425"/>
      <c r="IA5722" s="425"/>
      <c r="IB5722" s="425"/>
      <c r="IC5722" s="425"/>
      <c r="ID5722" s="425"/>
      <c r="IE5722" s="425"/>
      <c r="IF5722" s="425"/>
      <c r="IG5722" s="425"/>
      <c r="IH5722" s="425"/>
      <c r="II5722" s="425"/>
      <c r="IJ5722" s="425"/>
      <c r="IK5722" s="425"/>
      <c r="IL5722" s="425"/>
      <c r="IM5722" s="425"/>
      <c r="IN5722" s="425"/>
      <c r="IO5722" s="425"/>
      <c r="IP5722" s="425"/>
      <c r="IQ5722" s="425"/>
      <c r="IR5722" s="425"/>
      <c r="IS5722" s="425"/>
      <c r="IT5722" s="425"/>
      <c r="IU5722" s="425"/>
      <c r="IV5722" s="425"/>
    </row>
    <row r="5723" s="428" customFormat="1" ht="27.6" customHeight="1" spans="2:256">
      <c r="B5723" s="465"/>
      <c r="GH5723" s="425"/>
      <c r="GI5723" s="425"/>
      <c r="GJ5723" s="425"/>
      <c r="GK5723" s="425"/>
      <c r="GL5723" s="425"/>
      <c r="GM5723" s="425"/>
      <c r="GN5723" s="425"/>
      <c r="GO5723" s="425"/>
      <c r="GP5723" s="425"/>
      <c r="GQ5723" s="425"/>
      <c r="GR5723" s="425"/>
      <c r="GS5723" s="425"/>
      <c r="GT5723" s="425"/>
      <c r="GU5723" s="425"/>
      <c r="GV5723" s="425"/>
      <c r="GW5723" s="425"/>
      <c r="GX5723" s="425"/>
      <c r="GY5723" s="425"/>
      <c r="GZ5723" s="425"/>
      <c r="HA5723" s="425"/>
      <c r="HB5723" s="425"/>
      <c r="HC5723" s="425"/>
      <c r="HD5723" s="425"/>
      <c r="HE5723" s="425"/>
      <c r="HF5723" s="425"/>
      <c r="HG5723" s="425"/>
      <c r="HH5723" s="425"/>
      <c r="HI5723" s="425"/>
      <c r="HJ5723" s="425"/>
      <c r="HK5723" s="425"/>
      <c r="HL5723" s="425"/>
      <c r="HM5723" s="425"/>
      <c r="HN5723" s="425"/>
      <c r="HO5723" s="425"/>
      <c r="HP5723" s="425"/>
      <c r="HQ5723" s="425"/>
      <c r="HR5723" s="425"/>
      <c r="HS5723" s="425"/>
      <c r="HT5723" s="425"/>
      <c r="HU5723" s="425"/>
      <c r="HV5723" s="425"/>
      <c r="HW5723" s="425"/>
      <c r="HX5723" s="425"/>
      <c r="HY5723" s="425"/>
      <c r="HZ5723" s="425"/>
      <c r="IA5723" s="425"/>
      <c r="IB5723" s="425"/>
      <c r="IC5723" s="425"/>
      <c r="ID5723" s="425"/>
      <c r="IE5723" s="425"/>
      <c r="IF5723" s="425"/>
      <c r="IG5723" s="425"/>
      <c r="IH5723" s="425"/>
      <c r="II5723" s="425"/>
      <c r="IJ5723" s="425"/>
      <c r="IK5723" s="425"/>
      <c r="IL5723" s="425"/>
      <c r="IM5723" s="425"/>
      <c r="IN5723" s="425"/>
      <c r="IO5723" s="425"/>
      <c r="IP5723" s="425"/>
      <c r="IQ5723" s="425"/>
      <c r="IR5723" s="425"/>
      <c r="IS5723" s="425"/>
      <c r="IT5723" s="425"/>
      <c r="IU5723" s="425"/>
      <c r="IV5723" s="425"/>
    </row>
    <row r="5724" s="428" customFormat="1" ht="27.6" customHeight="1" spans="2:256">
      <c r="B5724" s="465"/>
      <c r="GH5724" s="425"/>
      <c r="GI5724" s="425"/>
      <c r="GJ5724" s="425"/>
      <c r="GK5724" s="425"/>
      <c r="GL5724" s="425"/>
      <c r="GM5724" s="425"/>
      <c r="GN5724" s="425"/>
      <c r="GO5724" s="425"/>
      <c r="GP5724" s="425"/>
      <c r="GQ5724" s="425"/>
      <c r="GR5724" s="425"/>
      <c r="GS5724" s="425"/>
      <c r="GT5724" s="425"/>
      <c r="GU5724" s="425"/>
      <c r="GV5724" s="425"/>
      <c r="GW5724" s="425"/>
      <c r="GX5724" s="425"/>
      <c r="GY5724" s="425"/>
      <c r="GZ5724" s="425"/>
      <c r="HA5724" s="425"/>
      <c r="HB5724" s="425"/>
      <c r="HC5724" s="425"/>
      <c r="HD5724" s="425"/>
      <c r="HE5724" s="425"/>
      <c r="HF5724" s="425"/>
      <c r="HG5724" s="425"/>
      <c r="HH5724" s="425"/>
      <c r="HI5724" s="425"/>
      <c r="HJ5724" s="425"/>
      <c r="HK5724" s="425"/>
      <c r="HL5724" s="425"/>
      <c r="HM5724" s="425"/>
      <c r="HN5724" s="425"/>
      <c r="HO5724" s="425"/>
      <c r="HP5724" s="425"/>
      <c r="HQ5724" s="425"/>
      <c r="HR5724" s="425"/>
      <c r="HS5724" s="425"/>
      <c r="HT5724" s="425"/>
      <c r="HU5724" s="425"/>
      <c r="HV5724" s="425"/>
      <c r="HW5724" s="425"/>
      <c r="HX5724" s="425"/>
      <c r="HY5724" s="425"/>
      <c r="HZ5724" s="425"/>
      <c r="IA5724" s="425"/>
      <c r="IB5724" s="425"/>
      <c r="IC5724" s="425"/>
      <c r="ID5724" s="425"/>
      <c r="IE5724" s="425"/>
      <c r="IF5724" s="425"/>
      <c r="IG5724" s="425"/>
      <c r="IH5724" s="425"/>
      <c r="II5724" s="425"/>
      <c r="IJ5724" s="425"/>
      <c r="IK5724" s="425"/>
      <c r="IL5724" s="425"/>
      <c r="IM5724" s="425"/>
      <c r="IN5724" s="425"/>
      <c r="IO5724" s="425"/>
      <c r="IP5724" s="425"/>
      <c r="IQ5724" s="425"/>
      <c r="IR5724" s="425"/>
      <c r="IS5724" s="425"/>
      <c r="IT5724" s="425"/>
      <c r="IU5724" s="425"/>
      <c r="IV5724" s="425"/>
    </row>
    <row r="5725" s="428" customFormat="1" ht="27.6" customHeight="1" spans="2:256">
      <c r="B5725" s="465"/>
      <c r="GH5725" s="425"/>
      <c r="GI5725" s="425"/>
      <c r="GJ5725" s="425"/>
      <c r="GK5725" s="425"/>
      <c r="GL5725" s="425"/>
      <c r="GM5725" s="425"/>
      <c r="GN5725" s="425"/>
      <c r="GO5725" s="425"/>
      <c r="GP5725" s="425"/>
      <c r="GQ5725" s="425"/>
      <c r="GR5725" s="425"/>
      <c r="GS5725" s="425"/>
      <c r="GT5725" s="425"/>
      <c r="GU5725" s="425"/>
      <c r="GV5725" s="425"/>
      <c r="GW5725" s="425"/>
      <c r="GX5725" s="425"/>
      <c r="GY5725" s="425"/>
      <c r="GZ5725" s="425"/>
      <c r="HA5725" s="425"/>
      <c r="HB5725" s="425"/>
      <c r="HC5725" s="425"/>
      <c r="HD5725" s="425"/>
      <c r="HE5725" s="425"/>
      <c r="HF5725" s="425"/>
      <c r="HG5725" s="425"/>
      <c r="HH5725" s="425"/>
      <c r="HI5725" s="425"/>
      <c r="HJ5725" s="425"/>
      <c r="HK5725" s="425"/>
      <c r="HL5725" s="425"/>
      <c r="HM5725" s="425"/>
      <c r="HN5725" s="425"/>
      <c r="HO5725" s="425"/>
      <c r="HP5725" s="425"/>
      <c r="HQ5725" s="425"/>
      <c r="HR5725" s="425"/>
      <c r="HS5725" s="425"/>
      <c r="HT5725" s="425"/>
      <c r="HU5725" s="425"/>
      <c r="HV5725" s="425"/>
      <c r="HW5725" s="425"/>
      <c r="HX5725" s="425"/>
      <c r="HY5725" s="425"/>
      <c r="HZ5725" s="425"/>
      <c r="IA5725" s="425"/>
      <c r="IB5725" s="425"/>
      <c r="IC5725" s="425"/>
      <c r="ID5725" s="425"/>
      <c r="IE5725" s="425"/>
      <c r="IF5725" s="425"/>
      <c r="IG5725" s="425"/>
      <c r="IH5725" s="425"/>
      <c r="II5725" s="425"/>
      <c r="IJ5725" s="425"/>
      <c r="IK5725" s="425"/>
      <c r="IL5725" s="425"/>
      <c r="IM5725" s="425"/>
      <c r="IN5725" s="425"/>
      <c r="IO5725" s="425"/>
      <c r="IP5725" s="425"/>
      <c r="IQ5725" s="425"/>
      <c r="IR5725" s="425"/>
      <c r="IS5725" s="425"/>
      <c r="IT5725" s="425"/>
      <c r="IU5725" s="425"/>
      <c r="IV5725" s="425"/>
    </row>
    <row r="5726" s="428" customFormat="1" ht="27.6" customHeight="1" spans="2:256">
      <c r="B5726" s="465"/>
      <c r="GH5726" s="425"/>
      <c r="GI5726" s="425"/>
      <c r="GJ5726" s="425"/>
      <c r="GK5726" s="425"/>
      <c r="GL5726" s="425"/>
      <c r="GM5726" s="425"/>
      <c r="GN5726" s="425"/>
      <c r="GO5726" s="425"/>
      <c r="GP5726" s="425"/>
      <c r="GQ5726" s="425"/>
      <c r="GR5726" s="425"/>
      <c r="GS5726" s="425"/>
      <c r="GT5726" s="425"/>
      <c r="GU5726" s="425"/>
      <c r="GV5726" s="425"/>
      <c r="GW5726" s="425"/>
      <c r="GX5726" s="425"/>
      <c r="GY5726" s="425"/>
      <c r="GZ5726" s="425"/>
      <c r="HA5726" s="425"/>
      <c r="HB5726" s="425"/>
      <c r="HC5726" s="425"/>
      <c r="HD5726" s="425"/>
      <c r="HE5726" s="425"/>
      <c r="HF5726" s="425"/>
      <c r="HG5726" s="425"/>
      <c r="HH5726" s="425"/>
      <c r="HI5726" s="425"/>
      <c r="HJ5726" s="425"/>
      <c r="HK5726" s="425"/>
      <c r="HL5726" s="425"/>
      <c r="HM5726" s="425"/>
      <c r="HN5726" s="425"/>
      <c r="HO5726" s="425"/>
      <c r="HP5726" s="425"/>
      <c r="HQ5726" s="425"/>
      <c r="HR5726" s="425"/>
      <c r="HS5726" s="425"/>
      <c r="HT5726" s="425"/>
      <c r="HU5726" s="425"/>
      <c r="HV5726" s="425"/>
      <c r="HW5726" s="425"/>
      <c r="HX5726" s="425"/>
      <c r="HY5726" s="425"/>
      <c r="HZ5726" s="425"/>
      <c r="IA5726" s="425"/>
      <c r="IB5726" s="425"/>
      <c r="IC5726" s="425"/>
      <c r="ID5726" s="425"/>
      <c r="IE5726" s="425"/>
      <c r="IF5726" s="425"/>
      <c r="IG5726" s="425"/>
      <c r="IH5726" s="425"/>
      <c r="II5726" s="425"/>
      <c r="IJ5726" s="425"/>
      <c r="IK5726" s="425"/>
      <c r="IL5726" s="425"/>
      <c r="IM5726" s="425"/>
      <c r="IN5726" s="425"/>
      <c r="IO5726" s="425"/>
      <c r="IP5726" s="425"/>
      <c r="IQ5726" s="425"/>
      <c r="IR5726" s="425"/>
      <c r="IS5726" s="425"/>
      <c r="IT5726" s="425"/>
      <c r="IU5726" s="425"/>
      <c r="IV5726" s="425"/>
    </row>
    <row r="5727" s="428" customFormat="1" ht="27.6" customHeight="1" spans="2:256">
      <c r="B5727" s="465"/>
      <c r="GH5727" s="425"/>
      <c r="GI5727" s="425"/>
      <c r="GJ5727" s="425"/>
      <c r="GK5727" s="425"/>
      <c r="GL5727" s="425"/>
      <c r="GM5727" s="425"/>
      <c r="GN5727" s="425"/>
      <c r="GO5727" s="425"/>
      <c r="GP5727" s="425"/>
      <c r="GQ5727" s="425"/>
      <c r="GR5727" s="425"/>
      <c r="GS5727" s="425"/>
      <c r="GT5727" s="425"/>
      <c r="GU5727" s="425"/>
      <c r="GV5727" s="425"/>
      <c r="GW5727" s="425"/>
      <c r="GX5727" s="425"/>
      <c r="GY5727" s="425"/>
      <c r="GZ5727" s="425"/>
      <c r="HA5727" s="425"/>
      <c r="HB5727" s="425"/>
      <c r="HC5727" s="425"/>
      <c r="HD5727" s="425"/>
      <c r="HE5727" s="425"/>
      <c r="HF5727" s="425"/>
      <c r="HG5727" s="425"/>
      <c r="HH5727" s="425"/>
      <c r="HI5727" s="425"/>
      <c r="HJ5727" s="425"/>
      <c r="HK5727" s="425"/>
      <c r="HL5727" s="425"/>
      <c r="HM5727" s="425"/>
      <c r="HN5727" s="425"/>
      <c r="HO5727" s="425"/>
      <c r="HP5727" s="425"/>
      <c r="HQ5727" s="425"/>
      <c r="HR5727" s="425"/>
      <c r="HS5727" s="425"/>
      <c r="HT5727" s="425"/>
      <c r="HU5727" s="425"/>
      <c r="HV5727" s="425"/>
      <c r="HW5727" s="425"/>
      <c r="HX5727" s="425"/>
      <c r="HY5727" s="425"/>
      <c r="HZ5727" s="425"/>
      <c r="IA5727" s="425"/>
      <c r="IB5727" s="425"/>
      <c r="IC5727" s="425"/>
      <c r="ID5727" s="425"/>
      <c r="IE5727" s="425"/>
      <c r="IF5727" s="425"/>
      <c r="IG5727" s="425"/>
      <c r="IH5727" s="425"/>
      <c r="II5727" s="425"/>
      <c r="IJ5727" s="425"/>
      <c r="IK5727" s="425"/>
      <c r="IL5727" s="425"/>
      <c r="IM5727" s="425"/>
      <c r="IN5727" s="425"/>
      <c r="IO5727" s="425"/>
      <c r="IP5727" s="425"/>
      <c r="IQ5727" s="425"/>
      <c r="IR5727" s="425"/>
      <c r="IS5727" s="425"/>
      <c r="IT5727" s="425"/>
      <c r="IU5727" s="425"/>
      <c r="IV5727" s="425"/>
    </row>
    <row r="5728" s="428" customFormat="1" ht="27.6" customHeight="1" spans="2:256">
      <c r="B5728" s="465"/>
      <c r="GH5728" s="425"/>
      <c r="GI5728" s="425"/>
      <c r="GJ5728" s="425"/>
      <c r="GK5728" s="425"/>
      <c r="GL5728" s="425"/>
      <c r="GM5728" s="425"/>
      <c r="GN5728" s="425"/>
      <c r="GO5728" s="425"/>
      <c r="GP5728" s="425"/>
      <c r="GQ5728" s="425"/>
      <c r="GR5728" s="425"/>
      <c r="GS5728" s="425"/>
      <c r="GT5728" s="425"/>
      <c r="GU5728" s="425"/>
      <c r="GV5728" s="425"/>
      <c r="GW5728" s="425"/>
      <c r="GX5728" s="425"/>
      <c r="GY5728" s="425"/>
      <c r="GZ5728" s="425"/>
      <c r="HA5728" s="425"/>
      <c r="HB5728" s="425"/>
      <c r="HC5728" s="425"/>
      <c r="HD5728" s="425"/>
      <c r="HE5728" s="425"/>
      <c r="HF5728" s="425"/>
      <c r="HG5728" s="425"/>
      <c r="HH5728" s="425"/>
      <c r="HI5728" s="425"/>
      <c r="HJ5728" s="425"/>
      <c r="HK5728" s="425"/>
      <c r="HL5728" s="425"/>
      <c r="HM5728" s="425"/>
      <c r="HN5728" s="425"/>
      <c r="HO5728" s="425"/>
      <c r="HP5728" s="425"/>
      <c r="HQ5728" s="425"/>
      <c r="HR5728" s="425"/>
      <c r="HS5728" s="425"/>
      <c r="HT5728" s="425"/>
      <c r="HU5728" s="425"/>
      <c r="HV5728" s="425"/>
      <c r="HW5728" s="425"/>
      <c r="HX5728" s="425"/>
      <c r="HY5728" s="425"/>
      <c r="HZ5728" s="425"/>
      <c r="IA5728" s="425"/>
      <c r="IB5728" s="425"/>
      <c r="IC5728" s="425"/>
      <c r="ID5728" s="425"/>
      <c r="IE5728" s="425"/>
      <c r="IF5728" s="425"/>
      <c r="IG5728" s="425"/>
      <c r="IH5728" s="425"/>
      <c r="II5728" s="425"/>
      <c r="IJ5728" s="425"/>
      <c r="IK5728" s="425"/>
      <c r="IL5728" s="425"/>
      <c r="IM5728" s="425"/>
      <c r="IN5728" s="425"/>
      <c r="IO5728" s="425"/>
      <c r="IP5728" s="425"/>
      <c r="IQ5728" s="425"/>
      <c r="IR5728" s="425"/>
      <c r="IS5728" s="425"/>
      <c r="IT5728" s="425"/>
      <c r="IU5728" s="425"/>
      <c r="IV5728" s="425"/>
    </row>
    <row r="5729" s="428" customFormat="1" ht="27.6" customHeight="1" spans="2:256">
      <c r="B5729" s="465"/>
      <c r="GH5729" s="425"/>
      <c r="GI5729" s="425"/>
      <c r="GJ5729" s="425"/>
      <c r="GK5729" s="425"/>
      <c r="GL5729" s="425"/>
      <c r="GM5729" s="425"/>
      <c r="GN5729" s="425"/>
      <c r="GO5729" s="425"/>
      <c r="GP5729" s="425"/>
      <c r="GQ5729" s="425"/>
      <c r="GR5729" s="425"/>
      <c r="GS5729" s="425"/>
      <c r="GT5729" s="425"/>
      <c r="GU5729" s="425"/>
      <c r="GV5729" s="425"/>
      <c r="GW5729" s="425"/>
      <c r="GX5729" s="425"/>
      <c r="GY5729" s="425"/>
      <c r="GZ5729" s="425"/>
      <c r="HA5729" s="425"/>
      <c r="HB5729" s="425"/>
      <c r="HC5729" s="425"/>
      <c r="HD5729" s="425"/>
      <c r="HE5729" s="425"/>
      <c r="HF5729" s="425"/>
      <c r="HG5729" s="425"/>
      <c r="HH5729" s="425"/>
      <c r="HI5729" s="425"/>
      <c r="HJ5729" s="425"/>
      <c r="HK5729" s="425"/>
      <c r="HL5729" s="425"/>
      <c r="HM5729" s="425"/>
      <c r="HN5729" s="425"/>
      <c r="HO5729" s="425"/>
      <c r="HP5729" s="425"/>
      <c r="HQ5729" s="425"/>
      <c r="HR5729" s="425"/>
      <c r="HS5729" s="425"/>
      <c r="HT5729" s="425"/>
      <c r="HU5729" s="425"/>
      <c r="HV5729" s="425"/>
      <c r="HW5729" s="425"/>
      <c r="HX5729" s="425"/>
      <c r="HY5729" s="425"/>
      <c r="HZ5729" s="425"/>
      <c r="IA5729" s="425"/>
      <c r="IB5729" s="425"/>
      <c r="IC5729" s="425"/>
      <c r="ID5729" s="425"/>
      <c r="IE5729" s="425"/>
      <c r="IF5729" s="425"/>
      <c r="IG5729" s="425"/>
      <c r="IH5729" s="425"/>
      <c r="II5729" s="425"/>
      <c r="IJ5729" s="425"/>
      <c r="IK5729" s="425"/>
      <c r="IL5729" s="425"/>
      <c r="IM5729" s="425"/>
      <c r="IN5729" s="425"/>
      <c r="IO5729" s="425"/>
      <c r="IP5729" s="425"/>
      <c r="IQ5729" s="425"/>
      <c r="IR5729" s="425"/>
      <c r="IS5729" s="425"/>
      <c r="IT5729" s="425"/>
      <c r="IU5729" s="425"/>
      <c r="IV5729" s="425"/>
    </row>
    <row r="5730" s="428" customFormat="1" ht="27.6" customHeight="1" spans="2:256">
      <c r="B5730" s="465"/>
      <c r="GH5730" s="425"/>
      <c r="GI5730" s="425"/>
      <c r="GJ5730" s="425"/>
      <c r="GK5730" s="425"/>
      <c r="GL5730" s="425"/>
      <c r="GM5730" s="425"/>
      <c r="GN5730" s="425"/>
      <c r="GO5730" s="425"/>
      <c r="GP5730" s="425"/>
      <c r="GQ5730" s="425"/>
      <c r="GR5730" s="425"/>
      <c r="GS5730" s="425"/>
      <c r="GT5730" s="425"/>
      <c r="GU5730" s="425"/>
      <c r="GV5730" s="425"/>
      <c r="GW5730" s="425"/>
      <c r="GX5730" s="425"/>
      <c r="GY5730" s="425"/>
      <c r="GZ5730" s="425"/>
      <c r="HA5730" s="425"/>
      <c r="HB5730" s="425"/>
      <c r="HC5730" s="425"/>
      <c r="HD5730" s="425"/>
      <c r="HE5730" s="425"/>
      <c r="HF5730" s="425"/>
      <c r="HG5730" s="425"/>
      <c r="HH5730" s="425"/>
      <c r="HI5730" s="425"/>
      <c r="HJ5730" s="425"/>
      <c r="HK5730" s="425"/>
      <c r="HL5730" s="425"/>
      <c r="HM5730" s="425"/>
      <c r="HN5730" s="425"/>
      <c r="HO5730" s="425"/>
      <c r="HP5730" s="425"/>
      <c r="HQ5730" s="425"/>
      <c r="HR5730" s="425"/>
      <c r="HS5730" s="425"/>
      <c r="HT5730" s="425"/>
      <c r="HU5730" s="425"/>
      <c r="HV5730" s="425"/>
      <c r="HW5730" s="425"/>
      <c r="HX5730" s="425"/>
      <c r="HY5730" s="425"/>
      <c r="HZ5730" s="425"/>
      <c r="IA5730" s="425"/>
      <c r="IB5730" s="425"/>
      <c r="IC5730" s="425"/>
      <c r="ID5730" s="425"/>
      <c r="IE5730" s="425"/>
      <c r="IF5730" s="425"/>
      <c r="IG5730" s="425"/>
      <c r="IH5730" s="425"/>
      <c r="II5730" s="425"/>
      <c r="IJ5730" s="425"/>
      <c r="IK5730" s="425"/>
      <c r="IL5730" s="425"/>
      <c r="IM5730" s="425"/>
      <c r="IN5730" s="425"/>
      <c r="IO5730" s="425"/>
      <c r="IP5730" s="425"/>
      <c r="IQ5730" s="425"/>
      <c r="IR5730" s="425"/>
      <c r="IS5730" s="425"/>
      <c r="IT5730" s="425"/>
      <c r="IU5730" s="425"/>
      <c r="IV5730" s="425"/>
    </row>
    <row r="5731" s="428" customFormat="1" ht="27.6" customHeight="1" spans="2:256">
      <c r="B5731" s="465"/>
      <c r="GH5731" s="425"/>
      <c r="GI5731" s="425"/>
      <c r="GJ5731" s="425"/>
      <c r="GK5731" s="425"/>
      <c r="GL5731" s="425"/>
      <c r="GM5731" s="425"/>
      <c r="GN5731" s="425"/>
      <c r="GO5731" s="425"/>
      <c r="GP5731" s="425"/>
      <c r="GQ5731" s="425"/>
      <c r="GR5731" s="425"/>
      <c r="GS5731" s="425"/>
      <c r="GT5731" s="425"/>
      <c r="GU5731" s="425"/>
      <c r="GV5731" s="425"/>
      <c r="GW5731" s="425"/>
      <c r="GX5731" s="425"/>
      <c r="GY5731" s="425"/>
      <c r="GZ5731" s="425"/>
      <c r="HA5731" s="425"/>
      <c r="HB5731" s="425"/>
      <c r="HC5731" s="425"/>
      <c r="HD5731" s="425"/>
      <c r="HE5731" s="425"/>
      <c r="HF5731" s="425"/>
      <c r="HG5731" s="425"/>
      <c r="HH5731" s="425"/>
      <c r="HI5731" s="425"/>
      <c r="HJ5731" s="425"/>
      <c r="HK5731" s="425"/>
      <c r="HL5731" s="425"/>
      <c r="HM5731" s="425"/>
      <c r="HN5731" s="425"/>
      <c r="HO5731" s="425"/>
      <c r="HP5731" s="425"/>
      <c r="HQ5731" s="425"/>
      <c r="HR5731" s="425"/>
      <c r="HS5731" s="425"/>
      <c r="HT5731" s="425"/>
      <c r="HU5731" s="425"/>
      <c r="HV5731" s="425"/>
      <c r="HW5731" s="425"/>
      <c r="HX5731" s="425"/>
      <c r="HY5731" s="425"/>
      <c r="HZ5731" s="425"/>
      <c r="IA5731" s="425"/>
      <c r="IB5731" s="425"/>
      <c r="IC5731" s="425"/>
      <c r="ID5731" s="425"/>
      <c r="IE5731" s="425"/>
      <c r="IF5731" s="425"/>
      <c r="IG5731" s="425"/>
      <c r="IH5731" s="425"/>
      <c r="II5731" s="425"/>
      <c r="IJ5731" s="425"/>
      <c r="IK5731" s="425"/>
      <c r="IL5731" s="425"/>
      <c r="IM5731" s="425"/>
      <c r="IN5731" s="425"/>
      <c r="IO5731" s="425"/>
      <c r="IP5731" s="425"/>
      <c r="IQ5731" s="425"/>
      <c r="IR5731" s="425"/>
      <c r="IS5731" s="425"/>
      <c r="IT5731" s="425"/>
      <c r="IU5731" s="425"/>
      <c r="IV5731" s="425"/>
    </row>
    <row r="5732" s="428" customFormat="1" ht="27.6" customHeight="1" spans="2:256">
      <c r="B5732" s="465"/>
      <c r="GH5732" s="425"/>
      <c r="GI5732" s="425"/>
      <c r="GJ5732" s="425"/>
      <c r="GK5732" s="425"/>
      <c r="GL5732" s="425"/>
      <c r="GM5732" s="425"/>
      <c r="GN5732" s="425"/>
      <c r="GO5732" s="425"/>
      <c r="GP5732" s="425"/>
      <c r="GQ5732" s="425"/>
      <c r="GR5732" s="425"/>
      <c r="GS5732" s="425"/>
      <c r="GT5732" s="425"/>
      <c r="GU5732" s="425"/>
      <c r="GV5732" s="425"/>
      <c r="GW5732" s="425"/>
      <c r="GX5732" s="425"/>
      <c r="GY5732" s="425"/>
      <c r="GZ5732" s="425"/>
      <c r="HA5732" s="425"/>
      <c r="HB5732" s="425"/>
      <c r="HC5732" s="425"/>
      <c r="HD5732" s="425"/>
      <c r="HE5732" s="425"/>
      <c r="HF5732" s="425"/>
      <c r="HG5732" s="425"/>
      <c r="HH5732" s="425"/>
      <c r="HI5732" s="425"/>
      <c r="HJ5732" s="425"/>
      <c r="HK5732" s="425"/>
      <c r="HL5732" s="425"/>
      <c r="HM5732" s="425"/>
      <c r="HN5732" s="425"/>
      <c r="HO5732" s="425"/>
      <c r="HP5732" s="425"/>
      <c r="HQ5732" s="425"/>
      <c r="HR5732" s="425"/>
      <c r="HS5732" s="425"/>
      <c r="HT5732" s="425"/>
      <c r="HU5732" s="425"/>
      <c r="HV5732" s="425"/>
      <c r="HW5732" s="425"/>
      <c r="HX5732" s="425"/>
      <c r="HY5732" s="425"/>
      <c r="HZ5732" s="425"/>
      <c r="IA5732" s="425"/>
      <c r="IB5732" s="425"/>
      <c r="IC5732" s="425"/>
      <c r="ID5732" s="425"/>
      <c r="IE5732" s="425"/>
      <c r="IF5732" s="425"/>
      <c r="IG5732" s="425"/>
      <c r="IH5732" s="425"/>
      <c r="II5732" s="425"/>
      <c r="IJ5732" s="425"/>
      <c r="IK5732" s="425"/>
      <c r="IL5732" s="425"/>
      <c r="IM5732" s="425"/>
      <c r="IN5732" s="425"/>
      <c r="IO5732" s="425"/>
      <c r="IP5732" s="425"/>
      <c r="IQ5732" s="425"/>
      <c r="IR5732" s="425"/>
      <c r="IS5732" s="425"/>
      <c r="IT5732" s="425"/>
      <c r="IU5732" s="425"/>
      <c r="IV5732" s="425"/>
    </row>
    <row r="5733" s="428" customFormat="1" ht="27.6" customHeight="1" spans="2:256">
      <c r="B5733" s="465"/>
      <c r="GH5733" s="425"/>
      <c r="GI5733" s="425"/>
      <c r="GJ5733" s="425"/>
      <c r="GK5733" s="425"/>
      <c r="GL5733" s="425"/>
      <c r="GM5733" s="425"/>
      <c r="GN5733" s="425"/>
      <c r="GO5733" s="425"/>
      <c r="GP5733" s="425"/>
      <c r="GQ5733" s="425"/>
      <c r="GR5733" s="425"/>
      <c r="GS5733" s="425"/>
      <c r="GT5733" s="425"/>
      <c r="GU5733" s="425"/>
      <c r="GV5733" s="425"/>
      <c r="GW5733" s="425"/>
      <c r="GX5733" s="425"/>
      <c r="GY5733" s="425"/>
      <c r="GZ5733" s="425"/>
      <c r="HA5733" s="425"/>
      <c r="HB5733" s="425"/>
      <c r="HC5733" s="425"/>
      <c r="HD5733" s="425"/>
      <c r="HE5733" s="425"/>
      <c r="HF5733" s="425"/>
      <c r="HG5733" s="425"/>
      <c r="HH5733" s="425"/>
      <c r="HI5733" s="425"/>
      <c r="HJ5733" s="425"/>
      <c r="HK5733" s="425"/>
      <c r="HL5733" s="425"/>
      <c r="HM5733" s="425"/>
      <c r="HN5733" s="425"/>
      <c r="HO5733" s="425"/>
      <c r="HP5733" s="425"/>
      <c r="HQ5733" s="425"/>
      <c r="HR5733" s="425"/>
      <c r="HS5733" s="425"/>
      <c r="HT5733" s="425"/>
      <c r="HU5733" s="425"/>
      <c r="HV5733" s="425"/>
      <c r="HW5733" s="425"/>
      <c r="HX5733" s="425"/>
      <c r="HY5733" s="425"/>
      <c r="HZ5733" s="425"/>
      <c r="IA5733" s="425"/>
      <c r="IB5733" s="425"/>
      <c r="IC5733" s="425"/>
      <c r="ID5733" s="425"/>
      <c r="IE5733" s="425"/>
      <c r="IF5733" s="425"/>
      <c r="IG5733" s="425"/>
      <c r="IH5733" s="425"/>
      <c r="II5733" s="425"/>
      <c r="IJ5733" s="425"/>
      <c r="IK5733" s="425"/>
      <c r="IL5733" s="425"/>
      <c r="IM5733" s="425"/>
      <c r="IN5733" s="425"/>
      <c r="IO5733" s="425"/>
      <c r="IP5733" s="425"/>
      <c r="IQ5733" s="425"/>
      <c r="IR5733" s="425"/>
      <c r="IS5733" s="425"/>
      <c r="IT5733" s="425"/>
      <c r="IU5733" s="425"/>
      <c r="IV5733" s="425"/>
    </row>
    <row r="5734" s="428" customFormat="1" ht="27.6" customHeight="1" spans="2:256">
      <c r="B5734" s="465"/>
      <c r="GH5734" s="425"/>
      <c r="GI5734" s="425"/>
      <c r="GJ5734" s="425"/>
      <c r="GK5734" s="425"/>
      <c r="GL5734" s="425"/>
      <c r="GM5734" s="425"/>
      <c r="GN5734" s="425"/>
      <c r="GO5734" s="425"/>
      <c r="GP5734" s="425"/>
      <c r="GQ5734" s="425"/>
      <c r="GR5734" s="425"/>
      <c r="GS5734" s="425"/>
      <c r="GT5734" s="425"/>
      <c r="GU5734" s="425"/>
      <c r="GV5734" s="425"/>
      <c r="GW5734" s="425"/>
      <c r="GX5734" s="425"/>
      <c r="GY5734" s="425"/>
      <c r="GZ5734" s="425"/>
      <c r="HA5734" s="425"/>
      <c r="HB5734" s="425"/>
      <c r="HC5734" s="425"/>
      <c r="HD5734" s="425"/>
      <c r="HE5734" s="425"/>
      <c r="HF5734" s="425"/>
      <c r="HG5734" s="425"/>
      <c r="HH5734" s="425"/>
      <c r="HI5734" s="425"/>
      <c r="HJ5734" s="425"/>
      <c r="HK5734" s="425"/>
      <c r="HL5734" s="425"/>
      <c r="HM5734" s="425"/>
      <c r="HN5734" s="425"/>
      <c r="HO5734" s="425"/>
      <c r="HP5734" s="425"/>
      <c r="HQ5734" s="425"/>
      <c r="HR5734" s="425"/>
      <c r="HS5734" s="425"/>
      <c r="HT5734" s="425"/>
      <c r="HU5734" s="425"/>
      <c r="HV5734" s="425"/>
      <c r="HW5734" s="425"/>
      <c r="HX5734" s="425"/>
      <c r="HY5734" s="425"/>
      <c r="HZ5734" s="425"/>
      <c r="IA5734" s="425"/>
      <c r="IB5734" s="425"/>
      <c r="IC5734" s="425"/>
      <c r="ID5734" s="425"/>
      <c r="IE5734" s="425"/>
      <c r="IF5734" s="425"/>
      <c r="IG5734" s="425"/>
      <c r="IH5734" s="425"/>
      <c r="II5734" s="425"/>
      <c r="IJ5734" s="425"/>
      <c r="IK5734" s="425"/>
      <c r="IL5734" s="425"/>
      <c r="IM5734" s="425"/>
      <c r="IN5734" s="425"/>
      <c r="IO5734" s="425"/>
      <c r="IP5734" s="425"/>
      <c r="IQ5734" s="425"/>
      <c r="IR5734" s="425"/>
      <c r="IS5734" s="425"/>
      <c r="IT5734" s="425"/>
      <c r="IU5734" s="425"/>
      <c r="IV5734" s="425"/>
    </row>
    <row r="5735" s="428" customFormat="1" ht="27.6" customHeight="1" spans="2:256">
      <c r="B5735" s="465"/>
      <c r="GH5735" s="425"/>
      <c r="GI5735" s="425"/>
      <c r="GJ5735" s="425"/>
      <c r="GK5735" s="425"/>
      <c r="GL5735" s="425"/>
      <c r="GM5735" s="425"/>
      <c r="GN5735" s="425"/>
      <c r="GO5735" s="425"/>
      <c r="GP5735" s="425"/>
      <c r="GQ5735" s="425"/>
      <c r="GR5735" s="425"/>
      <c r="GS5735" s="425"/>
      <c r="GT5735" s="425"/>
      <c r="GU5735" s="425"/>
      <c r="GV5735" s="425"/>
      <c r="GW5735" s="425"/>
      <c r="GX5735" s="425"/>
      <c r="GY5735" s="425"/>
      <c r="GZ5735" s="425"/>
      <c r="HA5735" s="425"/>
      <c r="HB5735" s="425"/>
      <c r="HC5735" s="425"/>
      <c r="HD5735" s="425"/>
      <c r="HE5735" s="425"/>
      <c r="HF5735" s="425"/>
      <c r="HG5735" s="425"/>
      <c r="HH5735" s="425"/>
      <c r="HI5735" s="425"/>
      <c r="HJ5735" s="425"/>
      <c r="HK5735" s="425"/>
      <c r="HL5735" s="425"/>
      <c r="HM5735" s="425"/>
      <c r="HN5735" s="425"/>
      <c r="HO5735" s="425"/>
      <c r="HP5735" s="425"/>
      <c r="HQ5735" s="425"/>
      <c r="HR5735" s="425"/>
      <c r="HS5735" s="425"/>
      <c r="HT5735" s="425"/>
      <c r="HU5735" s="425"/>
      <c r="HV5735" s="425"/>
      <c r="HW5735" s="425"/>
      <c r="HX5735" s="425"/>
      <c r="HY5735" s="425"/>
      <c r="HZ5735" s="425"/>
      <c r="IA5735" s="425"/>
      <c r="IB5735" s="425"/>
      <c r="IC5735" s="425"/>
      <c r="ID5735" s="425"/>
      <c r="IE5735" s="425"/>
      <c r="IF5735" s="425"/>
      <c r="IG5735" s="425"/>
      <c r="IH5735" s="425"/>
      <c r="II5735" s="425"/>
      <c r="IJ5735" s="425"/>
      <c r="IK5735" s="425"/>
      <c r="IL5735" s="425"/>
      <c r="IM5735" s="425"/>
      <c r="IN5735" s="425"/>
      <c r="IO5735" s="425"/>
      <c r="IP5735" s="425"/>
      <c r="IQ5735" s="425"/>
      <c r="IR5735" s="425"/>
      <c r="IS5735" s="425"/>
      <c r="IT5735" s="425"/>
      <c r="IU5735" s="425"/>
      <c r="IV5735" s="425"/>
    </row>
    <row r="5736" s="428" customFormat="1" ht="27.6" customHeight="1" spans="2:256">
      <c r="B5736" s="465"/>
      <c r="GH5736" s="425"/>
      <c r="GI5736" s="425"/>
      <c r="GJ5736" s="425"/>
      <c r="GK5736" s="425"/>
      <c r="GL5736" s="425"/>
      <c r="GM5736" s="425"/>
      <c r="GN5736" s="425"/>
      <c r="GO5736" s="425"/>
      <c r="GP5736" s="425"/>
      <c r="GQ5736" s="425"/>
      <c r="GR5736" s="425"/>
      <c r="GS5736" s="425"/>
      <c r="GT5736" s="425"/>
      <c r="GU5736" s="425"/>
      <c r="GV5736" s="425"/>
      <c r="GW5736" s="425"/>
      <c r="GX5736" s="425"/>
      <c r="GY5736" s="425"/>
      <c r="GZ5736" s="425"/>
      <c r="HA5736" s="425"/>
      <c r="HB5736" s="425"/>
      <c r="HC5736" s="425"/>
      <c r="HD5736" s="425"/>
      <c r="HE5736" s="425"/>
      <c r="HF5736" s="425"/>
      <c r="HG5736" s="425"/>
      <c r="HH5736" s="425"/>
      <c r="HI5736" s="425"/>
      <c r="HJ5736" s="425"/>
      <c r="HK5736" s="425"/>
      <c r="HL5736" s="425"/>
      <c r="HM5736" s="425"/>
      <c r="HN5736" s="425"/>
      <c r="HO5736" s="425"/>
      <c r="HP5736" s="425"/>
      <c r="HQ5736" s="425"/>
      <c r="HR5736" s="425"/>
      <c r="HS5736" s="425"/>
      <c r="HT5736" s="425"/>
      <c r="HU5736" s="425"/>
      <c r="HV5736" s="425"/>
      <c r="HW5736" s="425"/>
      <c r="HX5736" s="425"/>
      <c r="HY5736" s="425"/>
      <c r="HZ5736" s="425"/>
      <c r="IA5736" s="425"/>
      <c r="IB5736" s="425"/>
      <c r="IC5736" s="425"/>
      <c r="ID5736" s="425"/>
      <c r="IE5736" s="425"/>
      <c r="IF5736" s="425"/>
      <c r="IG5736" s="425"/>
      <c r="IH5736" s="425"/>
      <c r="II5736" s="425"/>
      <c r="IJ5736" s="425"/>
      <c r="IK5736" s="425"/>
      <c r="IL5736" s="425"/>
      <c r="IM5736" s="425"/>
      <c r="IN5736" s="425"/>
      <c r="IO5736" s="425"/>
      <c r="IP5736" s="425"/>
      <c r="IQ5736" s="425"/>
      <c r="IR5736" s="425"/>
      <c r="IS5736" s="425"/>
      <c r="IT5736" s="425"/>
      <c r="IU5736" s="425"/>
      <c r="IV5736" s="425"/>
    </row>
    <row r="5737" s="428" customFormat="1" ht="27.6" customHeight="1" spans="2:256">
      <c r="B5737" s="465"/>
      <c r="GH5737" s="425"/>
      <c r="GI5737" s="425"/>
      <c r="GJ5737" s="425"/>
      <c r="GK5737" s="425"/>
      <c r="GL5737" s="425"/>
      <c r="GM5737" s="425"/>
      <c r="GN5737" s="425"/>
      <c r="GO5737" s="425"/>
      <c r="GP5737" s="425"/>
      <c r="GQ5737" s="425"/>
      <c r="GR5737" s="425"/>
      <c r="GS5737" s="425"/>
      <c r="GT5737" s="425"/>
      <c r="GU5737" s="425"/>
      <c r="GV5737" s="425"/>
      <c r="GW5737" s="425"/>
      <c r="GX5737" s="425"/>
      <c r="GY5737" s="425"/>
      <c r="GZ5737" s="425"/>
      <c r="HA5737" s="425"/>
      <c r="HB5737" s="425"/>
      <c r="HC5737" s="425"/>
      <c r="HD5737" s="425"/>
      <c r="HE5737" s="425"/>
      <c r="HF5737" s="425"/>
      <c r="HG5737" s="425"/>
      <c r="HH5737" s="425"/>
      <c r="HI5737" s="425"/>
      <c r="HJ5737" s="425"/>
      <c r="HK5737" s="425"/>
      <c r="HL5737" s="425"/>
      <c r="HM5737" s="425"/>
      <c r="HN5737" s="425"/>
      <c r="HO5737" s="425"/>
      <c r="HP5737" s="425"/>
      <c r="HQ5737" s="425"/>
      <c r="HR5737" s="425"/>
      <c r="HS5737" s="425"/>
      <c r="HT5737" s="425"/>
      <c r="HU5737" s="425"/>
      <c r="HV5737" s="425"/>
      <c r="HW5737" s="425"/>
      <c r="HX5737" s="425"/>
      <c r="HY5737" s="425"/>
      <c r="HZ5737" s="425"/>
      <c r="IA5737" s="425"/>
      <c r="IB5737" s="425"/>
      <c r="IC5737" s="425"/>
      <c r="ID5737" s="425"/>
      <c r="IE5737" s="425"/>
      <c r="IF5737" s="425"/>
      <c r="IG5737" s="425"/>
      <c r="IH5737" s="425"/>
      <c r="II5737" s="425"/>
      <c r="IJ5737" s="425"/>
      <c r="IK5737" s="425"/>
      <c r="IL5737" s="425"/>
      <c r="IM5737" s="425"/>
      <c r="IN5737" s="425"/>
      <c r="IO5737" s="425"/>
      <c r="IP5737" s="425"/>
      <c r="IQ5737" s="425"/>
      <c r="IR5737" s="425"/>
      <c r="IS5737" s="425"/>
      <c r="IT5737" s="425"/>
      <c r="IU5737" s="425"/>
      <c r="IV5737" s="425"/>
    </row>
    <row r="5738" s="428" customFormat="1" ht="27.6" customHeight="1" spans="2:256">
      <c r="B5738" s="465"/>
      <c r="GH5738" s="425"/>
      <c r="GI5738" s="425"/>
      <c r="GJ5738" s="425"/>
      <c r="GK5738" s="425"/>
      <c r="GL5738" s="425"/>
      <c r="GM5738" s="425"/>
      <c r="GN5738" s="425"/>
      <c r="GO5738" s="425"/>
      <c r="GP5738" s="425"/>
      <c r="GQ5738" s="425"/>
      <c r="GR5738" s="425"/>
      <c r="GS5738" s="425"/>
      <c r="GT5738" s="425"/>
      <c r="GU5738" s="425"/>
      <c r="GV5738" s="425"/>
      <c r="GW5738" s="425"/>
      <c r="GX5738" s="425"/>
      <c r="GY5738" s="425"/>
      <c r="GZ5738" s="425"/>
      <c r="HA5738" s="425"/>
      <c r="HB5738" s="425"/>
      <c r="HC5738" s="425"/>
      <c r="HD5738" s="425"/>
      <c r="HE5738" s="425"/>
      <c r="HF5738" s="425"/>
      <c r="HG5738" s="425"/>
      <c r="HH5738" s="425"/>
      <c r="HI5738" s="425"/>
      <c r="HJ5738" s="425"/>
      <c r="HK5738" s="425"/>
      <c r="HL5738" s="425"/>
      <c r="HM5738" s="425"/>
      <c r="HN5738" s="425"/>
      <c r="HO5738" s="425"/>
      <c r="HP5738" s="425"/>
      <c r="HQ5738" s="425"/>
      <c r="HR5738" s="425"/>
      <c r="HS5738" s="425"/>
      <c r="HT5738" s="425"/>
      <c r="HU5738" s="425"/>
      <c r="HV5738" s="425"/>
      <c r="HW5738" s="425"/>
      <c r="HX5738" s="425"/>
      <c r="HY5738" s="425"/>
      <c r="HZ5738" s="425"/>
      <c r="IA5738" s="425"/>
      <c r="IB5738" s="425"/>
      <c r="IC5738" s="425"/>
      <c r="ID5738" s="425"/>
      <c r="IE5738" s="425"/>
      <c r="IF5738" s="425"/>
      <c r="IG5738" s="425"/>
      <c r="IH5738" s="425"/>
      <c r="II5738" s="425"/>
      <c r="IJ5738" s="425"/>
      <c r="IK5738" s="425"/>
      <c r="IL5738" s="425"/>
      <c r="IM5738" s="425"/>
      <c r="IN5738" s="425"/>
      <c r="IO5738" s="425"/>
      <c r="IP5738" s="425"/>
      <c r="IQ5738" s="425"/>
      <c r="IR5738" s="425"/>
      <c r="IS5738" s="425"/>
      <c r="IT5738" s="425"/>
      <c r="IU5738" s="425"/>
      <c r="IV5738" s="425"/>
    </row>
    <row r="5739" s="428" customFormat="1" ht="27.6" customHeight="1" spans="2:256">
      <c r="B5739" s="465"/>
      <c r="GH5739" s="425"/>
      <c r="GI5739" s="425"/>
      <c r="GJ5739" s="425"/>
      <c r="GK5739" s="425"/>
      <c r="GL5739" s="425"/>
      <c r="GM5739" s="425"/>
      <c r="GN5739" s="425"/>
      <c r="GO5739" s="425"/>
      <c r="GP5739" s="425"/>
      <c r="GQ5739" s="425"/>
      <c r="GR5739" s="425"/>
      <c r="GS5739" s="425"/>
      <c r="GT5739" s="425"/>
      <c r="GU5739" s="425"/>
      <c r="GV5739" s="425"/>
      <c r="GW5739" s="425"/>
      <c r="GX5739" s="425"/>
      <c r="GY5739" s="425"/>
      <c r="GZ5739" s="425"/>
      <c r="HA5739" s="425"/>
      <c r="HB5739" s="425"/>
      <c r="HC5739" s="425"/>
      <c r="HD5739" s="425"/>
      <c r="HE5739" s="425"/>
      <c r="HF5739" s="425"/>
      <c r="HG5739" s="425"/>
      <c r="HH5739" s="425"/>
      <c r="HI5739" s="425"/>
      <c r="HJ5739" s="425"/>
      <c r="HK5739" s="425"/>
      <c r="HL5739" s="425"/>
      <c r="HM5739" s="425"/>
      <c r="HN5739" s="425"/>
      <c r="HO5739" s="425"/>
      <c r="HP5739" s="425"/>
      <c r="HQ5739" s="425"/>
      <c r="HR5739" s="425"/>
      <c r="HS5739" s="425"/>
      <c r="HT5739" s="425"/>
      <c r="HU5739" s="425"/>
      <c r="HV5739" s="425"/>
      <c r="HW5739" s="425"/>
      <c r="HX5739" s="425"/>
      <c r="HY5739" s="425"/>
      <c r="HZ5739" s="425"/>
      <c r="IA5739" s="425"/>
      <c r="IB5739" s="425"/>
      <c r="IC5739" s="425"/>
      <c r="ID5739" s="425"/>
      <c r="IE5739" s="425"/>
      <c r="IF5739" s="425"/>
      <c r="IG5739" s="425"/>
      <c r="IH5739" s="425"/>
      <c r="II5739" s="425"/>
      <c r="IJ5739" s="425"/>
      <c r="IK5739" s="425"/>
      <c r="IL5739" s="425"/>
      <c r="IM5739" s="425"/>
      <c r="IN5739" s="425"/>
      <c r="IO5739" s="425"/>
      <c r="IP5739" s="425"/>
      <c r="IQ5739" s="425"/>
      <c r="IR5739" s="425"/>
      <c r="IS5739" s="425"/>
      <c r="IT5739" s="425"/>
      <c r="IU5739" s="425"/>
      <c r="IV5739" s="425"/>
    </row>
    <row r="5740" s="428" customFormat="1" ht="27.6" customHeight="1" spans="2:256">
      <c r="B5740" s="465"/>
      <c r="GH5740" s="425"/>
      <c r="GI5740" s="425"/>
      <c r="GJ5740" s="425"/>
      <c r="GK5740" s="425"/>
      <c r="GL5740" s="425"/>
      <c r="GM5740" s="425"/>
      <c r="GN5740" s="425"/>
      <c r="GO5740" s="425"/>
      <c r="GP5740" s="425"/>
      <c r="GQ5740" s="425"/>
      <c r="GR5740" s="425"/>
      <c r="GS5740" s="425"/>
      <c r="GT5740" s="425"/>
      <c r="GU5740" s="425"/>
      <c r="GV5740" s="425"/>
      <c r="GW5740" s="425"/>
      <c r="GX5740" s="425"/>
      <c r="GY5740" s="425"/>
      <c r="GZ5740" s="425"/>
      <c r="HA5740" s="425"/>
      <c r="HB5740" s="425"/>
      <c r="HC5740" s="425"/>
      <c r="HD5740" s="425"/>
      <c r="HE5740" s="425"/>
      <c r="HF5740" s="425"/>
      <c r="HG5740" s="425"/>
      <c r="HH5740" s="425"/>
      <c r="HI5740" s="425"/>
      <c r="HJ5740" s="425"/>
      <c r="HK5740" s="425"/>
      <c r="HL5740" s="425"/>
      <c r="HM5740" s="425"/>
      <c r="HN5740" s="425"/>
      <c r="HO5740" s="425"/>
      <c r="HP5740" s="425"/>
      <c r="HQ5740" s="425"/>
      <c r="HR5740" s="425"/>
      <c r="HS5740" s="425"/>
      <c r="HT5740" s="425"/>
      <c r="HU5740" s="425"/>
      <c r="HV5740" s="425"/>
      <c r="HW5740" s="425"/>
      <c r="HX5740" s="425"/>
      <c r="HY5740" s="425"/>
      <c r="HZ5740" s="425"/>
      <c r="IA5740" s="425"/>
      <c r="IB5740" s="425"/>
      <c r="IC5740" s="425"/>
      <c r="ID5740" s="425"/>
      <c r="IE5740" s="425"/>
      <c r="IF5740" s="425"/>
      <c r="IG5740" s="425"/>
      <c r="IH5740" s="425"/>
      <c r="II5740" s="425"/>
      <c r="IJ5740" s="425"/>
      <c r="IK5740" s="425"/>
      <c r="IL5740" s="425"/>
      <c r="IM5740" s="425"/>
      <c r="IN5740" s="425"/>
      <c r="IO5740" s="425"/>
      <c r="IP5740" s="425"/>
      <c r="IQ5740" s="425"/>
      <c r="IR5740" s="425"/>
      <c r="IS5740" s="425"/>
      <c r="IT5740" s="425"/>
      <c r="IU5740" s="425"/>
      <c r="IV5740" s="425"/>
    </row>
    <row r="5741" s="428" customFormat="1" ht="27.6" customHeight="1" spans="2:256">
      <c r="B5741" s="465"/>
      <c r="GH5741" s="425"/>
      <c r="GI5741" s="425"/>
      <c r="GJ5741" s="425"/>
      <c r="GK5741" s="425"/>
      <c r="GL5741" s="425"/>
      <c r="GM5741" s="425"/>
      <c r="GN5741" s="425"/>
      <c r="GO5741" s="425"/>
      <c r="GP5741" s="425"/>
      <c r="GQ5741" s="425"/>
      <c r="GR5741" s="425"/>
      <c r="GS5741" s="425"/>
      <c r="GT5741" s="425"/>
      <c r="GU5741" s="425"/>
      <c r="GV5741" s="425"/>
      <c r="GW5741" s="425"/>
      <c r="GX5741" s="425"/>
      <c r="GY5741" s="425"/>
      <c r="GZ5741" s="425"/>
      <c r="HA5741" s="425"/>
      <c r="HB5741" s="425"/>
      <c r="HC5741" s="425"/>
      <c r="HD5741" s="425"/>
      <c r="HE5741" s="425"/>
      <c r="HF5741" s="425"/>
      <c r="HG5741" s="425"/>
      <c r="HH5741" s="425"/>
      <c r="HI5741" s="425"/>
      <c r="HJ5741" s="425"/>
      <c r="HK5741" s="425"/>
      <c r="HL5741" s="425"/>
      <c r="HM5741" s="425"/>
      <c r="HN5741" s="425"/>
      <c r="HO5741" s="425"/>
      <c r="HP5741" s="425"/>
      <c r="HQ5741" s="425"/>
      <c r="HR5741" s="425"/>
      <c r="HS5741" s="425"/>
      <c r="HT5741" s="425"/>
      <c r="HU5741" s="425"/>
      <c r="HV5741" s="425"/>
      <c r="HW5741" s="425"/>
      <c r="HX5741" s="425"/>
      <c r="HY5741" s="425"/>
      <c r="HZ5741" s="425"/>
      <c r="IA5741" s="425"/>
      <c r="IB5741" s="425"/>
      <c r="IC5741" s="425"/>
      <c r="ID5741" s="425"/>
      <c r="IE5741" s="425"/>
      <c r="IF5741" s="425"/>
      <c r="IG5741" s="425"/>
      <c r="IH5741" s="425"/>
      <c r="II5741" s="425"/>
      <c r="IJ5741" s="425"/>
      <c r="IK5741" s="425"/>
      <c r="IL5741" s="425"/>
      <c r="IM5741" s="425"/>
      <c r="IN5741" s="425"/>
      <c r="IO5741" s="425"/>
      <c r="IP5741" s="425"/>
      <c r="IQ5741" s="425"/>
      <c r="IR5741" s="425"/>
      <c r="IS5741" s="425"/>
      <c r="IT5741" s="425"/>
      <c r="IU5741" s="425"/>
      <c r="IV5741" s="425"/>
    </row>
    <row r="5742" s="428" customFormat="1" ht="27.6" customHeight="1" spans="2:256">
      <c r="B5742" s="465"/>
      <c r="GH5742" s="425"/>
      <c r="GI5742" s="425"/>
      <c r="GJ5742" s="425"/>
      <c r="GK5742" s="425"/>
      <c r="GL5742" s="425"/>
      <c r="GM5742" s="425"/>
      <c r="GN5742" s="425"/>
      <c r="GO5742" s="425"/>
      <c r="GP5742" s="425"/>
      <c r="GQ5742" s="425"/>
      <c r="GR5742" s="425"/>
      <c r="GS5742" s="425"/>
      <c r="GT5742" s="425"/>
      <c r="GU5742" s="425"/>
      <c r="GV5742" s="425"/>
      <c r="GW5742" s="425"/>
      <c r="GX5742" s="425"/>
      <c r="GY5742" s="425"/>
      <c r="GZ5742" s="425"/>
      <c r="HA5742" s="425"/>
      <c r="HB5742" s="425"/>
      <c r="HC5742" s="425"/>
      <c r="HD5742" s="425"/>
      <c r="HE5742" s="425"/>
      <c r="HF5742" s="425"/>
      <c r="HG5742" s="425"/>
      <c r="HH5742" s="425"/>
      <c r="HI5742" s="425"/>
      <c r="HJ5742" s="425"/>
      <c r="HK5742" s="425"/>
      <c r="HL5742" s="425"/>
      <c r="HM5742" s="425"/>
      <c r="HN5742" s="425"/>
      <c r="HO5742" s="425"/>
      <c r="HP5742" s="425"/>
      <c r="HQ5742" s="425"/>
      <c r="HR5742" s="425"/>
      <c r="HS5742" s="425"/>
      <c r="HT5742" s="425"/>
      <c r="HU5742" s="425"/>
      <c r="HV5742" s="425"/>
      <c r="HW5742" s="425"/>
      <c r="HX5742" s="425"/>
      <c r="HY5742" s="425"/>
      <c r="HZ5742" s="425"/>
      <c r="IA5742" s="425"/>
      <c r="IB5742" s="425"/>
      <c r="IC5742" s="425"/>
      <c r="ID5742" s="425"/>
      <c r="IE5742" s="425"/>
      <c r="IF5742" s="425"/>
      <c r="IG5742" s="425"/>
      <c r="IH5742" s="425"/>
      <c r="II5742" s="425"/>
      <c r="IJ5742" s="425"/>
      <c r="IK5742" s="425"/>
      <c r="IL5742" s="425"/>
      <c r="IM5742" s="425"/>
      <c r="IN5742" s="425"/>
      <c r="IO5742" s="425"/>
      <c r="IP5742" s="425"/>
      <c r="IQ5742" s="425"/>
      <c r="IR5742" s="425"/>
      <c r="IS5742" s="425"/>
      <c r="IT5742" s="425"/>
      <c r="IU5742" s="425"/>
      <c r="IV5742" s="425"/>
    </row>
    <row r="5743" s="428" customFormat="1" ht="27.6" customHeight="1" spans="2:256">
      <c r="B5743" s="465"/>
      <c r="GH5743" s="425"/>
      <c r="GI5743" s="425"/>
      <c r="GJ5743" s="425"/>
      <c r="GK5743" s="425"/>
      <c r="GL5743" s="425"/>
      <c r="GM5743" s="425"/>
      <c r="GN5743" s="425"/>
      <c r="GO5743" s="425"/>
      <c r="GP5743" s="425"/>
      <c r="GQ5743" s="425"/>
      <c r="GR5743" s="425"/>
      <c r="GS5743" s="425"/>
      <c r="GT5743" s="425"/>
      <c r="GU5743" s="425"/>
      <c r="GV5743" s="425"/>
      <c r="GW5743" s="425"/>
      <c r="GX5743" s="425"/>
      <c r="GY5743" s="425"/>
      <c r="GZ5743" s="425"/>
      <c r="HA5743" s="425"/>
      <c r="HB5743" s="425"/>
      <c r="HC5743" s="425"/>
      <c r="HD5743" s="425"/>
      <c r="HE5743" s="425"/>
      <c r="HF5743" s="425"/>
      <c r="HG5743" s="425"/>
      <c r="HH5743" s="425"/>
      <c r="HI5743" s="425"/>
      <c r="HJ5743" s="425"/>
      <c r="HK5743" s="425"/>
      <c r="HL5743" s="425"/>
      <c r="HM5743" s="425"/>
      <c r="HN5743" s="425"/>
      <c r="HO5743" s="425"/>
      <c r="HP5743" s="425"/>
      <c r="HQ5743" s="425"/>
      <c r="HR5743" s="425"/>
      <c r="HS5743" s="425"/>
      <c r="HT5743" s="425"/>
      <c r="HU5743" s="425"/>
      <c r="HV5743" s="425"/>
      <c r="HW5743" s="425"/>
      <c r="HX5743" s="425"/>
      <c r="HY5743" s="425"/>
      <c r="HZ5743" s="425"/>
      <c r="IA5743" s="425"/>
      <c r="IB5743" s="425"/>
      <c r="IC5743" s="425"/>
      <c r="ID5743" s="425"/>
      <c r="IE5743" s="425"/>
      <c r="IF5743" s="425"/>
      <c r="IG5743" s="425"/>
      <c r="IH5743" s="425"/>
      <c r="II5743" s="425"/>
      <c r="IJ5743" s="425"/>
      <c r="IK5743" s="425"/>
      <c r="IL5743" s="425"/>
      <c r="IM5743" s="425"/>
      <c r="IN5743" s="425"/>
      <c r="IO5743" s="425"/>
      <c r="IP5743" s="425"/>
      <c r="IQ5743" s="425"/>
      <c r="IR5743" s="425"/>
      <c r="IS5743" s="425"/>
      <c r="IT5743" s="425"/>
      <c r="IU5743" s="425"/>
      <c r="IV5743" s="425"/>
    </row>
    <row r="5744" s="428" customFormat="1" ht="27.6" customHeight="1" spans="2:256">
      <c r="B5744" s="465"/>
      <c r="GH5744" s="425"/>
      <c r="GI5744" s="425"/>
      <c r="GJ5744" s="425"/>
      <c r="GK5744" s="425"/>
      <c r="GL5744" s="425"/>
      <c r="GM5744" s="425"/>
      <c r="GN5744" s="425"/>
      <c r="GO5744" s="425"/>
      <c r="GP5744" s="425"/>
      <c r="GQ5744" s="425"/>
      <c r="GR5744" s="425"/>
      <c r="GS5744" s="425"/>
      <c r="GT5744" s="425"/>
      <c r="GU5744" s="425"/>
      <c r="GV5744" s="425"/>
      <c r="GW5744" s="425"/>
      <c r="GX5744" s="425"/>
      <c r="GY5744" s="425"/>
      <c r="GZ5744" s="425"/>
      <c r="HA5744" s="425"/>
      <c r="HB5744" s="425"/>
      <c r="HC5744" s="425"/>
      <c r="HD5744" s="425"/>
      <c r="HE5744" s="425"/>
      <c r="HF5744" s="425"/>
      <c r="HG5744" s="425"/>
      <c r="HH5744" s="425"/>
      <c r="HI5744" s="425"/>
      <c r="HJ5744" s="425"/>
      <c r="HK5744" s="425"/>
      <c r="HL5744" s="425"/>
      <c r="HM5744" s="425"/>
      <c r="HN5744" s="425"/>
      <c r="HO5744" s="425"/>
      <c r="HP5744" s="425"/>
      <c r="HQ5744" s="425"/>
      <c r="HR5744" s="425"/>
      <c r="HS5744" s="425"/>
      <c r="HT5744" s="425"/>
      <c r="HU5744" s="425"/>
      <c r="HV5744" s="425"/>
      <c r="HW5744" s="425"/>
      <c r="HX5744" s="425"/>
      <c r="HY5744" s="425"/>
      <c r="HZ5744" s="425"/>
      <c r="IA5744" s="425"/>
      <c r="IB5744" s="425"/>
      <c r="IC5744" s="425"/>
      <c r="ID5744" s="425"/>
      <c r="IE5744" s="425"/>
      <c r="IF5744" s="425"/>
      <c r="IG5744" s="425"/>
      <c r="IH5744" s="425"/>
      <c r="II5744" s="425"/>
      <c r="IJ5744" s="425"/>
      <c r="IK5744" s="425"/>
      <c r="IL5744" s="425"/>
      <c r="IM5744" s="425"/>
      <c r="IN5744" s="425"/>
      <c r="IO5744" s="425"/>
      <c r="IP5744" s="425"/>
      <c r="IQ5744" s="425"/>
      <c r="IR5744" s="425"/>
      <c r="IS5744" s="425"/>
      <c r="IT5744" s="425"/>
      <c r="IU5744" s="425"/>
      <c r="IV5744" s="425"/>
    </row>
    <row r="5745" s="428" customFormat="1" ht="27.6" customHeight="1" spans="2:256">
      <c r="B5745" s="465"/>
      <c r="GH5745" s="425"/>
      <c r="GI5745" s="425"/>
      <c r="GJ5745" s="425"/>
      <c r="GK5745" s="425"/>
      <c r="GL5745" s="425"/>
      <c r="GM5745" s="425"/>
      <c r="GN5745" s="425"/>
      <c r="GO5745" s="425"/>
      <c r="GP5745" s="425"/>
      <c r="GQ5745" s="425"/>
      <c r="GR5745" s="425"/>
      <c r="GS5745" s="425"/>
      <c r="GT5745" s="425"/>
      <c r="GU5745" s="425"/>
      <c r="GV5745" s="425"/>
      <c r="GW5745" s="425"/>
      <c r="GX5745" s="425"/>
      <c r="GY5745" s="425"/>
      <c r="GZ5745" s="425"/>
      <c r="HA5745" s="425"/>
      <c r="HB5745" s="425"/>
      <c r="HC5745" s="425"/>
      <c r="HD5745" s="425"/>
      <c r="HE5745" s="425"/>
      <c r="HF5745" s="425"/>
      <c r="HG5745" s="425"/>
      <c r="HH5745" s="425"/>
      <c r="HI5745" s="425"/>
      <c r="HJ5745" s="425"/>
      <c r="HK5745" s="425"/>
      <c r="HL5745" s="425"/>
      <c r="HM5745" s="425"/>
      <c r="HN5745" s="425"/>
      <c r="HO5745" s="425"/>
      <c r="HP5745" s="425"/>
      <c r="HQ5745" s="425"/>
      <c r="HR5745" s="425"/>
      <c r="HS5745" s="425"/>
      <c r="HT5745" s="425"/>
      <c r="HU5745" s="425"/>
      <c r="HV5745" s="425"/>
      <c r="HW5745" s="425"/>
      <c r="HX5745" s="425"/>
      <c r="HY5745" s="425"/>
      <c r="HZ5745" s="425"/>
      <c r="IA5745" s="425"/>
      <c r="IB5745" s="425"/>
      <c r="IC5745" s="425"/>
      <c r="ID5745" s="425"/>
      <c r="IE5745" s="425"/>
      <c r="IF5745" s="425"/>
      <c r="IG5745" s="425"/>
      <c r="IH5745" s="425"/>
      <c r="II5745" s="425"/>
      <c r="IJ5745" s="425"/>
      <c r="IK5745" s="425"/>
      <c r="IL5745" s="425"/>
      <c r="IM5745" s="425"/>
      <c r="IN5745" s="425"/>
      <c r="IO5745" s="425"/>
      <c r="IP5745" s="425"/>
      <c r="IQ5745" s="425"/>
      <c r="IR5745" s="425"/>
      <c r="IS5745" s="425"/>
      <c r="IT5745" s="425"/>
      <c r="IU5745" s="425"/>
      <c r="IV5745" s="425"/>
    </row>
    <row r="5746" s="428" customFormat="1" ht="27.6" customHeight="1" spans="2:256">
      <c r="B5746" s="465"/>
      <c r="GH5746" s="425"/>
      <c r="GI5746" s="425"/>
      <c r="GJ5746" s="425"/>
      <c r="GK5746" s="425"/>
      <c r="GL5746" s="425"/>
      <c r="GM5746" s="425"/>
      <c r="GN5746" s="425"/>
      <c r="GO5746" s="425"/>
      <c r="GP5746" s="425"/>
      <c r="GQ5746" s="425"/>
      <c r="GR5746" s="425"/>
      <c r="GS5746" s="425"/>
      <c r="GT5746" s="425"/>
      <c r="GU5746" s="425"/>
      <c r="GV5746" s="425"/>
      <c r="GW5746" s="425"/>
      <c r="GX5746" s="425"/>
      <c r="GY5746" s="425"/>
      <c r="GZ5746" s="425"/>
      <c r="HA5746" s="425"/>
      <c r="HB5746" s="425"/>
      <c r="HC5746" s="425"/>
      <c r="HD5746" s="425"/>
      <c r="HE5746" s="425"/>
      <c r="HF5746" s="425"/>
      <c r="HG5746" s="425"/>
      <c r="HH5746" s="425"/>
      <c r="HI5746" s="425"/>
      <c r="HJ5746" s="425"/>
      <c r="HK5746" s="425"/>
      <c r="HL5746" s="425"/>
      <c r="HM5746" s="425"/>
      <c r="HN5746" s="425"/>
      <c r="HO5746" s="425"/>
      <c r="HP5746" s="425"/>
      <c r="HQ5746" s="425"/>
      <c r="HR5746" s="425"/>
      <c r="HS5746" s="425"/>
      <c r="HT5746" s="425"/>
      <c r="HU5746" s="425"/>
      <c r="HV5746" s="425"/>
      <c r="HW5746" s="425"/>
      <c r="HX5746" s="425"/>
      <c r="HY5746" s="425"/>
      <c r="HZ5746" s="425"/>
      <c r="IA5746" s="425"/>
      <c r="IB5746" s="425"/>
      <c r="IC5746" s="425"/>
      <c r="ID5746" s="425"/>
      <c r="IE5746" s="425"/>
      <c r="IF5746" s="425"/>
      <c r="IG5746" s="425"/>
      <c r="IH5746" s="425"/>
      <c r="II5746" s="425"/>
      <c r="IJ5746" s="425"/>
      <c r="IK5746" s="425"/>
      <c r="IL5746" s="425"/>
      <c r="IM5746" s="425"/>
      <c r="IN5746" s="425"/>
      <c r="IO5746" s="425"/>
      <c r="IP5746" s="425"/>
      <c r="IQ5746" s="425"/>
      <c r="IR5746" s="425"/>
      <c r="IS5746" s="425"/>
      <c r="IT5746" s="425"/>
      <c r="IU5746" s="425"/>
      <c r="IV5746" s="425"/>
    </row>
    <row r="5747" s="428" customFormat="1" ht="27.6" customHeight="1" spans="2:256">
      <c r="B5747" s="465"/>
      <c r="GH5747" s="425"/>
      <c r="GI5747" s="425"/>
      <c r="GJ5747" s="425"/>
      <c r="GK5747" s="425"/>
      <c r="GL5747" s="425"/>
      <c r="GM5747" s="425"/>
      <c r="GN5747" s="425"/>
      <c r="GO5747" s="425"/>
      <c r="GP5747" s="425"/>
      <c r="GQ5747" s="425"/>
      <c r="GR5747" s="425"/>
      <c r="GS5747" s="425"/>
      <c r="GT5747" s="425"/>
      <c r="GU5747" s="425"/>
      <c r="GV5747" s="425"/>
      <c r="GW5747" s="425"/>
      <c r="GX5747" s="425"/>
      <c r="GY5747" s="425"/>
      <c r="GZ5747" s="425"/>
      <c r="HA5747" s="425"/>
      <c r="HB5747" s="425"/>
      <c r="HC5747" s="425"/>
      <c r="HD5747" s="425"/>
      <c r="HE5747" s="425"/>
      <c r="HF5747" s="425"/>
      <c r="HG5747" s="425"/>
      <c r="HH5747" s="425"/>
      <c r="HI5747" s="425"/>
      <c r="HJ5747" s="425"/>
      <c r="HK5747" s="425"/>
      <c r="HL5747" s="425"/>
      <c r="HM5747" s="425"/>
      <c r="HN5747" s="425"/>
      <c r="HO5747" s="425"/>
      <c r="HP5747" s="425"/>
      <c r="HQ5747" s="425"/>
      <c r="HR5747" s="425"/>
      <c r="HS5747" s="425"/>
      <c r="HT5747" s="425"/>
      <c r="HU5747" s="425"/>
      <c r="HV5747" s="425"/>
      <c r="HW5747" s="425"/>
      <c r="HX5747" s="425"/>
      <c r="HY5747" s="425"/>
      <c r="HZ5747" s="425"/>
      <c r="IA5747" s="425"/>
      <c r="IB5747" s="425"/>
      <c r="IC5747" s="425"/>
      <c r="ID5747" s="425"/>
      <c r="IE5747" s="425"/>
      <c r="IF5747" s="425"/>
      <c r="IG5747" s="425"/>
      <c r="IH5747" s="425"/>
      <c r="II5747" s="425"/>
      <c r="IJ5747" s="425"/>
      <c r="IK5747" s="425"/>
      <c r="IL5747" s="425"/>
      <c r="IM5747" s="425"/>
      <c r="IN5747" s="425"/>
      <c r="IO5747" s="425"/>
      <c r="IP5747" s="425"/>
      <c r="IQ5747" s="425"/>
      <c r="IR5747" s="425"/>
      <c r="IS5747" s="425"/>
      <c r="IT5747" s="425"/>
      <c r="IU5747" s="425"/>
      <c r="IV5747" s="425"/>
    </row>
    <row r="5748" s="428" customFormat="1" ht="27.6" customHeight="1" spans="2:256">
      <c r="B5748" s="465"/>
      <c r="GH5748" s="425"/>
      <c r="GI5748" s="425"/>
      <c r="GJ5748" s="425"/>
      <c r="GK5748" s="425"/>
      <c r="GL5748" s="425"/>
      <c r="GM5748" s="425"/>
      <c r="GN5748" s="425"/>
      <c r="GO5748" s="425"/>
      <c r="GP5748" s="425"/>
      <c r="GQ5748" s="425"/>
      <c r="GR5748" s="425"/>
      <c r="GS5748" s="425"/>
      <c r="GT5748" s="425"/>
      <c r="GU5748" s="425"/>
      <c r="GV5748" s="425"/>
      <c r="GW5748" s="425"/>
      <c r="GX5748" s="425"/>
      <c r="GY5748" s="425"/>
      <c r="GZ5748" s="425"/>
      <c r="HA5748" s="425"/>
      <c r="HB5748" s="425"/>
      <c r="HC5748" s="425"/>
      <c r="HD5748" s="425"/>
      <c r="HE5748" s="425"/>
      <c r="HF5748" s="425"/>
      <c r="HG5748" s="425"/>
      <c r="HH5748" s="425"/>
      <c r="HI5748" s="425"/>
      <c r="HJ5748" s="425"/>
      <c r="HK5748" s="425"/>
      <c r="HL5748" s="425"/>
      <c r="HM5748" s="425"/>
      <c r="HN5748" s="425"/>
      <c r="HO5748" s="425"/>
      <c r="HP5748" s="425"/>
      <c r="HQ5748" s="425"/>
      <c r="HR5748" s="425"/>
      <c r="HS5748" s="425"/>
      <c r="HT5748" s="425"/>
      <c r="HU5748" s="425"/>
      <c r="HV5748" s="425"/>
      <c r="HW5748" s="425"/>
      <c r="HX5748" s="425"/>
      <c r="HY5748" s="425"/>
      <c r="HZ5748" s="425"/>
      <c r="IA5748" s="425"/>
      <c r="IB5748" s="425"/>
      <c r="IC5748" s="425"/>
      <c r="ID5748" s="425"/>
      <c r="IE5748" s="425"/>
      <c r="IF5748" s="425"/>
      <c r="IG5748" s="425"/>
      <c r="IH5748" s="425"/>
      <c r="II5748" s="425"/>
      <c r="IJ5748" s="425"/>
      <c r="IK5748" s="425"/>
      <c r="IL5748" s="425"/>
      <c r="IM5748" s="425"/>
      <c r="IN5748" s="425"/>
      <c r="IO5748" s="425"/>
      <c r="IP5748" s="425"/>
      <c r="IQ5748" s="425"/>
      <c r="IR5748" s="425"/>
      <c r="IS5748" s="425"/>
      <c r="IT5748" s="425"/>
      <c r="IU5748" s="425"/>
      <c r="IV5748" s="425"/>
    </row>
    <row r="5749" s="428" customFormat="1" ht="27.6" customHeight="1" spans="2:256">
      <c r="B5749" s="465"/>
      <c r="GH5749" s="425"/>
      <c r="GI5749" s="425"/>
      <c r="GJ5749" s="425"/>
      <c r="GK5749" s="425"/>
      <c r="GL5749" s="425"/>
      <c r="GM5749" s="425"/>
      <c r="GN5749" s="425"/>
      <c r="GO5749" s="425"/>
      <c r="GP5749" s="425"/>
      <c r="GQ5749" s="425"/>
      <c r="GR5749" s="425"/>
      <c r="GS5749" s="425"/>
      <c r="GT5749" s="425"/>
      <c r="GU5749" s="425"/>
      <c r="GV5749" s="425"/>
      <c r="GW5749" s="425"/>
      <c r="GX5749" s="425"/>
      <c r="GY5749" s="425"/>
      <c r="GZ5749" s="425"/>
      <c r="HA5749" s="425"/>
      <c r="HB5749" s="425"/>
      <c r="HC5749" s="425"/>
      <c r="HD5749" s="425"/>
      <c r="HE5749" s="425"/>
      <c r="HF5749" s="425"/>
      <c r="HG5749" s="425"/>
      <c r="HH5749" s="425"/>
      <c r="HI5749" s="425"/>
      <c r="HJ5749" s="425"/>
      <c r="HK5749" s="425"/>
      <c r="HL5749" s="425"/>
      <c r="HM5749" s="425"/>
      <c r="HN5749" s="425"/>
      <c r="HO5749" s="425"/>
      <c r="HP5749" s="425"/>
      <c r="HQ5749" s="425"/>
      <c r="HR5749" s="425"/>
      <c r="HS5749" s="425"/>
      <c r="HT5749" s="425"/>
      <c r="HU5749" s="425"/>
      <c r="HV5749" s="425"/>
      <c r="HW5749" s="425"/>
      <c r="HX5749" s="425"/>
      <c r="HY5749" s="425"/>
      <c r="HZ5749" s="425"/>
      <c r="IA5749" s="425"/>
      <c r="IB5749" s="425"/>
      <c r="IC5749" s="425"/>
      <c r="ID5749" s="425"/>
      <c r="IE5749" s="425"/>
      <c r="IF5749" s="425"/>
      <c r="IG5749" s="425"/>
      <c r="IH5749" s="425"/>
      <c r="II5749" s="425"/>
      <c r="IJ5749" s="425"/>
      <c r="IK5749" s="425"/>
      <c r="IL5749" s="425"/>
      <c r="IM5749" s="425"/>
      <c r="IN5749" s="425"/>
      <c r="IO5749" s="425"/>
      <c r="IP5749" s="425"/>
      <c r="IQ5749" s="425"/>
      <c r="IR5749" s="425"/>
      <c r="IS5749" s="425"/>
      <c r="IT5749" s="425"/>
      <c r="IU5749" s="425"/>
      <c r="IV5749" s="425"/>
    </row>
    <row r="5750" s="428" customFormat="1" ht="27.6" customHeight="1" spans="2:256">
      <c r="B5750" s="465"/>
      <c r="GH5750" s="425"/>
      <c r="GI5750" s="425"/>
      <c r="GJ5750" s="425"/>
      <c r="GK5750" s="425"/>
      <c r="GL5750" s="425"/>
      <c r="GM5750" s="425"/>
      <c r="GN5750" s="425"/>
      <c r="GO5750" s="425"/>
      <c r="GP5750" s="425"/>
      <c r="GQ5750" s="425"/>
      <c r="GR5750" s="425"/>
      <c r="GS5750" s="425"/>
      <c r="GT5750" s="425"/>
      <c r="GU5750" s="425"/>
      <c r="GV5750" s="425"/>
      <c r="GW5750" s="425"/>
      <c r="GX5750" s="425"/>
      <c r="GY5750" s="425"/>
      <c r="GZ5750" s="425"/>
      <c r="HA5750" s="425"/>
      <c r="HB5750" s="425"/>
      <c r="HC5750" s="425"/>
      <c r="HD5750" s="425"/>
      <c r="HE5750" s="425"/>
      <c r="HF5750" s="425"/>
      <c r="HG5750" s="425"/>
      <c r="HH5750" s="425"/>
      <c r="HI5750" s="425"/>
      <c r="HJ5750" s="425"/>
      <c r="HK5750" s="425"/>
      <c r="HL5750" s="425"/>
      <c r="HM5750" s="425"/>
      <c r="HN5750" s="425"/>
      <c r="HO5750" s="425"/>
      <c r="HP5750" s="425"/>
      <c r="HQ5750" s="425"/>
      <c r="HR5750" s="425"/>
      <c r="HS5750" s="425"/>
      <c r="HT5750" s="425"/>
      <c r="HU5750" s="425"/>
      <c r="HV5750" s="425"/>
      <c r="HW5750" s="425"/>
      <c r="HX5750" s="425"/>
      <c r="HY5750" s="425"/>
      <c r="HZ5750" s="425"/>
      <c r="IA5750" s="425"/>
      <c r="IB5750" s="425"/>
      <c r="IC5750" s="425"/>
      <c r="ID5750" s="425"/>
      <c r="IE5750" s="425"/>
      <c r="IF5750" s="425"/>
      <c r="IG5750" s="425"/>
      <c r="IH5750" s="425"/>
      <c r="II5750" s="425"/>
      <c r="IJ5750" s="425"/>
      <c r="IK5750" s="425"/>
      <c r="IL5750" s="425"/>
      <c r="IM5750" s="425"/>
      <c r="IN5750" s="425"/>
      <c r="IO5750" s="425"/>
      <c r="IP5750" s="425"/>
      <c r="IQ5750" s="425"/>
      <c r="IR5750" s="425"/>
      <c r="IS5750" s="425"/>
      <c r="IT5750" s="425"/>
      <c r="IU5750" s="425"/>
      <c r="IV5750" s="425"/>
    </row>
    <row r="5751" s="428" customFormat="1" ht="27.6" customHeight="1" spans="2:256">
      <c r="B5751" s="465"/>
      <c r="GH5751" s="425"/>
      <c r="GI5751" s="425"/>
      <c r="GJ5751" s="425"/>
      <c r="GK5751" s="425"/>
      <c r="GL5751" s="425"/>
      <c r="GM5751" s="425"/>
      <c r="GN5751" s="425"/>
      <c r="GO5751" s="425"/>
      <c r="GP5751" s="425"/>
      <c r="GQ5751" s="425"/>
      <c r="GR5751" s="425"/>
      <c r="GS5751" s="425"/>
      <c r="GT5751" s="425"/>
      <c r="GU5751" s="425"/>
      <c r="GV5751" s="425"/>
      <c r="GW5751" s="425"/>
      <c r="GX5751" s="425"/>
      <c r="GY5751" s="425"/>
      <c r="GZ5751" s="425"/>
      <c r="HA5751" s="425"/>
      <c r="HB5751" s="425"/>
      <c r="HC5751" s="425"/>
      <c r="HD5751" s="425"/>
      <c r="HE5751" s="425"/>
      <c r="HF5751" s="425"/>
      <c r="HG5751" s="425"/>
      <c r="HH5751" s="425"/>
      <c r="HI5751" s="425"/>
      <c r="HJ5751" s="425"/>
      <c r="HK5751" s="425"/>
      <c r="HL5751" s="425"/>
      <c r="HM5751" s="425"/>
      <c r="HN5751" s="425"/>
      <c r="HO5751" s="425"/>
      <c r="HP5751" s="425"/>
      <c r="HQ5751" s="425"/>
      <c r="HR5751" s="425"/>
      <c r="HS5751" s="425"/>
      <c r="HT5751" s="425"/>
      <c r="HU5751" s="425"/>
      <c r="HV5751" s="425"/>
      <c r="HW5751" s="425"/>
      <c r="HX5751" s="425"/>
      <c r="HY5751" s="425"/>
      <c r="HZ5751" s="425"/>
      <c r="IA5751" s="425"/>
      <c r="IB5751" s="425"/>
      <c r="IC5751" s="425"/>
      <c r="ID5751" s="425"/>
      <c r="IE5751" s="425"/>
      <c r="IF5751" s="425"/>
      <c r="IG5751" s="425"/>
      <c r="IH5751" s="425"/>
      <c r="II5751" s="425"/>
      <c r="IJ5751" s="425"/>
      <c r="IK5751" s="425"/>
      <c r="IL5751" s="425"/>
      <c r="IM5751" s="425"/>
      <c r="IN5751" s="425"/>
      <c r="IO5751" s="425"/>
      <c r="IP5751" s="425"/>
      <c r="IQ5751" s="425"/>
      <c r="IR5751" s="425"/>
      <c r="IS5751" s="425"/>
      <c r="IT5751" s="425"/>
      <c r="IU5751" s="425"/>
      <c r="IV5751" s="425"/>
    </row>
    <row r="5752" s="428" customFormat="1" ht="27.6" customHeight="1" spans="2:256">
      <c r="B5752" s="465"/>
      <c r="GH5752" s="425"/>
      <c r="GI5752" s="425"/>
      <c r="GJ5752" s="425"/>
      <c r="GK5752" s="425"/>
      <c r="GL5752" s="425"/>
      <c r="GM5752" s="425"/>
      <c r="GN5752" s="425"/>
      <c r="GO5752" s="425"/>
      <c r="GP5752" s="425"/>
      <c r="GQ5752" s="425"/>
      <c r="GR5752" s="425"/>
      <c r="GS5752" s="425"/>
      <c r="GT5752" s="425"/>
      <c r="GU5752" s="425"/>
      <c r="GV5752" s="425"/>
      <c r="GW5752" s="425"/>
      <c r="GX5752" s="425"/>
      <c r="GY5752" s="425"/>
      <c r="GZ5752" s="425"/>
      <c r="HA5752" s="425"/>
      <c r="HB5752" s="425"/>
      <c r="HC5752" s="425"/>
      <c r="HD5752" s="425"/>
      <c r="HE5752" s="425"/>
      <c r="HF5752" s="425"/>
      <c r="HG5752" s="425"/>
      <c r="HH5752" s="425"/>
      <c r="HI5752" s="425"/>
      <c r="HJ5752" s="425"/>
      <c r="HK5752" s="425"/>
      <c r="HL5752" s="425"/>
      <c r="HM5752" s="425"/>
      <c r="HN5752" s="425"/>
      <c r="HO5752" s="425"/>
      <c r="HP5752" s="425"/>
      <c r="HQ5752" s="425"/>
      <c r="HR5752" s="425"/>
      <c r="HS5752" s="425"/>
      <c r="HT5752" s="425"/>
      <c r="HU5752" s="425"/>
      <c r="HV5752" s="425"/>
      <c r="HW5752" s="425"/>
      <c r="HX5752" s="425"/>
      <c r="HY5752" s="425"/>
      <c r="HZ5752" s="425"/>
      <c r="IA5752" s="425"/>
      <c r="IB5752" s="425"/>
      <c r="IC5752" s="425"/>
      <c r="ID5752" s="425"/>
      <c r="IE5752" s="425"/>
      <c r="IF5752" s="425"/>
      <c r="IG5752" s="425"/>
      <c r="IH5752" s="425"/>
      <c r="II5752" s="425"/>
      <c r="IJ5752" s="425"/>
      <c r="IK5752" s="425"/>
      <c r="IL5752" s="425"/>
      <c r="IM5752" s="425"/>
      <c r="IN5752" s="425"/>
      <c r="IO5752" s="425"/>
      <c r="IP5752" s="425"/>
      <c r="IQ5752" s="425"/>
      <c r="IR5752" s="425"/>
      <c r="IS5752" s="425"/>
      <c r="IT5752" s="425"/>
      <c r="IU5752" s="425"/>
      <c r="IV5752" s="425"/>
    </row>
    <row r="5753" s="428" customFormat="1" ht="27.6" customHeight="1" spans="2:256">
      <c r="B5753" s="465"/>
      <c r="GH5753" s="425"/>
      <c r="GI5753" s="425"/>
      <c r="GJ5753" s="425"/>
      <c r="GK5753" s="425"/>
      <c r="GL5753" s="425"/>
      <c r="GM5753" s="425"/>
      <c r="GN5753" s="425"/>
      <c r="GO5753" s="425"/>
      <c r="GP5753" s="425"/>
      <c r="GQ5753" s="425"/>
      <c r="GR5753" s="425"/>
      <c r="GS5753" s="425"/>
      <c r="GT5753" s="425"/>
      <c r="GU5753" s="425"/>
      <c r="GV5753" s="425"/>
      <c r="GW5753" s="425"/>
      <c r="GX5753" s="425"/>
      <c r="GY5753" s="425"/>
      <c r="GZ5753" s="425"/>
      <c r="HA5753" s="425"/>
      <c r="HB5753" s="425"/>
      <c r="HC5753" s="425"/>
      <c r="HD5753" s="425"/>
      <c r="HE5753" s="425"/>
      <c r="HF5753" s="425"/>
      <c r="HG5753" s="425"/>
      <c r="HH5753" s="425"/>
      <c r="HI5753" s="425"/>
      <c r="HJ5753" s="425"/>
      <c r="HK5753" s="425"/>
      <c r="HL5753" s="425"/>
      <c r="HM5753" s="425"/>
      <c r="HN5753" s="425"/>
      <c r="HO5753" s="425"/>
      <c r="HP5753" s="425"/>
      <c r="HQ5753" s="425"/>
      <c r="HR5753" s="425"/>
      <c r="HS5753" s="425"/>
      <c r="HT5753" s="425"/>
      <c r="HU5753" s="425"/>
      <c r="HV5753" s="425"/>
      <c r="HW5753" s="425"/>
      <c r="HX5753" s="425"/>
      <c r="HY5753" s="425"/>
      <c r="HZ5753" s="425"/>
      <c r="IA5753" s="425"/>
      <c r="IB5753" s="425"/>
      <c r="IC5753" s="425"/>
      <c r="ID5753" s="425"/>
      <c r="IE5753" s="425"/>
      <c r="IF5753" s="425"/>
      <c r="IG5753" s="425"/>
      <c r="IH5753" s="425"/>
      <c r="II5753" s="425"/>
      <c r="IJ5753" s="425"/>
      <c r="IK5753" s="425"/>
      <c r="IL5753" s="425"/>
      <c r="IM5753" s="425"/>
      <c r="IN5753" s="425"/>
      <c r="IO5753" s="425"/>
      <c r="IP5753" s="425"/>
      <c r="IQ5753" s="425"/>
      <c r="IR5753" s="425"/>
      <c r="IS5753" s="425"/>
      <c r="IT5753" s="425"/>
      <c r="IU5753" s="425"/>
      <c r="IV5753" s="425"/>
    </row>
    <row r="5754" s="428" customFormat="1" ht="27.6" customHeight="1" spans="2:256">
      <c r="B5754" s="465"/>
      <c r="GH5754" s="425"/>
      <c r="GI5754" s="425"/>
      <c r="GJ5754" s="425"/>
      <c r="GK5754" s="425"/>
      <c r="GL5754" s="425"/>
      <c r="GM5754" s="425"/>
      <c r="GN5754" s="425"/>
      <c r="GO5754" s="425"/>
      <c r="GP5754" s="425"/>
      <c r="GQ5754" s="425"/>
      <c r="GR5754" s="425"/>
      <c r="GS5754" s="425"/>
      <c r="GT5754" s="425"/>
      <c r="GU5754" s="425"/>
      <c r="GV5754" s="425"/>
      <c r="GW5754" s="425"/>
      <c r="GX5754" s="425"/>
      <c r="GY5754" s="425"/>
      <c r="GZ5754" s="425"/>
      <c r="HA5754" s="425"/>
      <c r="HB5754" s="425"/>
      <c r="HC5754" s="425"/>
      <c r="HD5754" s="425"/>
      <c r="HE5754" s="425"/>
      <c r="HF5754" s="425"/>
      <c r="HG5754" s="425"/>
      <c r="HH5754" s="425"/>
      <c r="HI5754" s="425"/>
      <c r="HJ5754" s="425"/>
      <c r="HK5754" s="425"/>
      <c r="HL5754" s="425"/>
      <c r="HM5754" s="425"/>
      <c r="HN5754" s="425"/>
      <c r="HO5754" s="425"/>
      <c r="HP5754" s="425"/>
      <c r="HQ5754" s="425"/>
      <c r="HR5754" s="425"/>
      <c r="HS5754" s="425"/>
      <c r="HT5754" s="425"/>
      <c r="HU5754" s="425"/>
      <c r="HV5754" s="425"/>
      <c r="HW5754" s="425"/>
      <c r="HX5754" s="425"/>
      <c r="HY5754" s="425"/>
      <c r="HZ5754" s="425"/>
      <c r="IA5754" s="425"/>
      <c r="IB5754" s="425"/>
      <c r="IC5754" s="425"/>
      <c r="ID5754" s="425"/>
      <c r="IE5754" s="425"/>
      <c r="IF5754" s="425"/>
      <c r="IG5754" s="425"/>
      <c r="IH5754" s="425"/>
      <c r="II5754" s="425"/>
      <c r="IJ5754" s="425"/>
      <c r="IK5754" s="425"/>
      <c r="IL5754" s="425"/>
      <c r="IM5754" s="425"/>
      <c r="IN5754" s="425"/>
      <c r="IO5754" s="425"/>
      <c r="IP5754" s="425"/>
      <c r="IQ5754" s="425"/>
      <c r="IR5754" s="425"/>
      <c r="IS5754" s="425"/>
      <c r="IT5754" s="425"/>
      <c r="IU5754" s="425"/>
      <c r="IV5754" s="425"/>
    </row>
    <row r="5755" s="428" customFormat="1" ht="27.6" customHeight="1" spans="2:256">
      <c r="B5755" s="465"/>
      <c r="GH5755" s="425"/>
      <c r="GI5755" s="425"/>
      <c r="GJ5755" s="425"/>
      <c r="GK5755" s="425"/>
      <c r="GL5755" s="425"/>
      <c r="GM5755" s="425"/>
      <c r="GN5755" s="425"/>
      <c r="GO5755" s="425"/>
      <c r="GP5755" s="425"/>
      <c r="GQ5755" s="425"/>
      <c r="GR5755" s="425"/>
      <c r="GS5755" s="425"/>
      <c r="GT5755" s="425"/>
      <c r="GU5755" s="425"/>
      <c r="GV5755" s="425"/>
      <c r="GW5755" s="425"/>
      <c r="GX5755" s="425"/>
      <c r="GY5755" s="425"/>
      <c r="GZ5755" s="425"/>
      <c r="HA5755" s="425"/>
      <c r="HB5755" s="425"/>
      <c r="HC5755" s="425"/>
      <c r="HD5755" s="425"/>
      <c r="HE5755" s="425"/>
      <c r="HF5755" s="425"/>
      <c r="HG5755" s="425"/>
      <c r="HH5755" s="425"/>
      <c r="HI5755" s="425"/>
      <c r="HJ5755" s="425"/>
      <c r="HK5755" s="425"/>
      <c r="HL5755" s="425"/>
      <c r="HM5755" s="425"/>
      <c r="HN5755" s="425"/>
      <c r="HO5755" s="425"/>
      <c r="HP5755" s="425"/>
      <c r="HQ5755" s="425"/>
      <c r="HR5755" s="425"/>
      <c r="HS5755" s="425"/>
      <c r="HT5755" s="425"/>
      <c r="HU5755" s="425"/>
      <c r="HV5755" s="425"/>
      <c r="HW5755" s="425"/>
      <c r="HX5755" s="425"/>
      <c r="HY5755" s="425"/>
      <c r="HZ5755" s="425"/>
      <c r="IA5755" s="425"/>
      <c r="IB5755" s="425"/>
      <c r="IC5755" s="425"/>
      <c r="ID5755" s="425"/>
      <c r="IE5755" s="425"/>
      <c r="IF5755" s="425"/>
      <c r="IG5755" s="425"/>
      <c r="IH5755" s="425"/>
      <c r="II5755" s="425"/>
      <c r="IJ5755" s="425"/>
      <c r="IK5755" s="425"/>
      <c r="IL5755" s="425"/>
      <c r="IM5755" s="425"/>
      <c r="IN5755" s="425"/>
      <c r="IO5755" s="425"/>
      <c r="IP5755" s="425"/>
      <c r="IQ5755" s="425"/>
      <c r="IR5755" s="425"/>
      <c r="IS5755" s="425"/>
      <c r="IT5755" s="425"/>
      <c r="IU5755" s="425"/>
      <c r="IV5755" s="425"/>
    </row>
    <row r="5756" s="428" customFormat="1" ht="27.6" customHeight="1" spans="2:256">
      <c r="B5756" s="465"/>
      <c r="GH5756" s="425"/>
      <c r="GI5756" s="425"/>
      <c r="GJ5756" s="425"/>
      <c r="GK5756" s="425"/>
      <c r="GL5756" s="425"/>
      <c r="GM5756" s="425"/>
      <c r="GN5756" s="425"/>
      <c r="GO5756" s="425"/>
      <c r="GP5756" s="425"/>
      <c r="GQ5756" s="425"/>
      <c r="GR5756" s="425"/>
      <c r="GS5756" s="425"/>
      <c r="GT5756" s="425"/>
      <c r="GU5756" s="425"/>
      <c r="GV5756" s="425"/>
      <c r="GW5756" s="425"/>
      <c r="GX5756" s="425"/>
      <c r="GY5756" s="425"/>
      <c r="GZ5756" s="425"/>
      <c r="HA5756" s="425"/>
      <c r="HB5756" s="425"/>
      <c r="HC5756" s="425"/>
      <c r="HD5756" s="425"/>
      <c r="HE5756" s="425"/>
      <c r="HF5756" s="425"/>
      <c r="HG5756" s="425"/>
      <c r="HH5756" s="425"/>
      <c r="HI5756" s="425"/>
      <c r="HJ5756" s="425"/>
      <c r="HK5756" s="425"/>
      <c r="HL5756" s="425"/>
      <c r="HM5756" s="425"/>
      <c r="HN5756" s="425"/>
      <c r="HO5756" s="425"/>
      <c r="HP5756" s="425"/>
      <c r="HQ5756" s="425"/>
      <c r="HR5756" s="425"/>
      <c r="HS5756" s="425"/>
      <c r="HT5756" s="425"/>
      <c r="HU5756" s="425"/>
      <c r="HV5756" s="425"/>
      <c r="HW5756" s="425"/>
      <c r="HX5756" s="425"/>
      <c r="HY5756" s="425"/>
      <c r="HZ5756" s="425"/>
      <c r="IA5756" s="425"/>
      <c r="IB5756" s="425"/>
      <c r="IC5756" s="425"/>
      <c r="ID5756" s="425"/>
      <c r="IE5756" s="425"/>
      <c r="IF5756" s="425"/>
      <c r="IG5756" s="425"/>
      <c r="IH5756" s="425"/>
      <c r="II5756" s="425"/>
      <c r="IJ5756" s="425"/>
      <c r="IK5756" s="425"/>
      <c r="IL5756" s="425"/>
      <c r="IM5756" s="425"/>
      <c r="IN5756" s="425"/>
      <c r="IO5756" s="425"/>
      <c r="IP5756" s="425"/>
      <c r="IQ5756" s="425"/>
      <c r="IR5756" s="425"/>
      <c r="IS5756" s="425"/>
      <c r="IT5756" s="425"/>
      <c r="IU5756" s="425"/>
      <c r="IV5756" s="425"/>
    </row>
    <row r="5757" s="428" customFormat="1" ht="27.6" customHeight="1" spans="2:256">
      <c r="B5757" s="465"/>
      <c r="GH5757" s="425"/>
      <c r="GI5757" s="425"/>
      <c r="GJ5757" s="425"/>
      <c r="GK5757" s="425"/>
      <c r="GL5757" s="425"/>
      <c r="GM5757" s="425"/>
      <c r="GN5757" s="425"/>
      <c r="GO5757" s="425"/>
      <c r="GP5757" s="425"/>
      <c r="GQ5757" s="425"/>
      <c r="GR5757" s="425"/>
      <c r="GS5757" s="425"/>
      <c r="GT5757" s="425"/>
      <c r="GU5757" s="425"/>
      <c r="GV5757" s="425"/>
      <c r="GW5757" s="425"/>
      <c r="GX5757" s="425"/>
      <c r="GY5757" s="425"/>
      <c r="GZ5757" s="425"/>
      <c r="HA5757" s="425"/>
      <c r="HB5757" s="425"/>
      <c r="HC5757" s="425"/>
      <c r="HD5757" s="425"/>
      <c r="HE5757" s="425"/>
      <c r="HF5757" s="425"/>
      <c r="HG5757" s="425"/>
      <c r="HH5757" s="425"/>
      <c r="HI5757" s="425"/>
      <c r="HJ5757" s="425"/>
      <c r="HK5757" s="425"/>
      <c r="HL5757" s="425"/>
      <c r="HM5757" s="425"/>
      <c r="HN5757" s="425"/>
      <c r="HO5757" s="425"/>
      <c r="HP5757" s="425"/>
      <c r="HQ5757" s="425"/>
      <c r="HR5757" s="425"/>
      <c r="HS5757" s="425"/>
      <c r="HT5757" s="425"/>
      <c r="HU5757" s="425"/>
      <c r="HV5757" s="425"/>
      <c r="HW5757" s="425"/>
      <c r="HX5757" s="425"/>
      <c r="HY5757" s="425"/>
      <c r="HZ5757" s="425"/>
      <c r="IA5757" s="425"/>
      <c r="IB5757" s="425"/>
      <c r="IC5757" s="425"/>
      <c r="ID5757" s="425"/>
      <c r="IE5757" s="425"/>
      <c r="IF5757" s="425"/>
      <c r="IG5757" s="425"/>
      <c r="IH5757" s="425"/>
      <c r="II5757" s="425"/>
      <c r="IJ5757" s="425"/>
      <c r="IK5757" s="425"/>
      <c r="IL5757" s="425"/>
      <c r="IM5757" s="425"/>
      <c r="IN5757" s="425"/>
      <c r="IO5757" s="425"/>
      <c r="IP5757" s="425"/>
      <c r="IQ5757" s="425"/>
      <c r="IR5757" s="425"/>
      <c r="IS5757" s="425"/>
      <c r="IT5757" s="425"/>
      <c r="IU5757" s="425"/>
      <c r="IV5757" s="425"/>
    </row>
    <row r="5758" s="428" customFormat="1" ht="27.6" customHeight="1" spans="2:256">
      <c r="B5758" s="465"/>
      <c r="GH5758" s="425"/>
      <c r="GI5758" s="425"/>
      <c r="GJ5758" s="425"/>
      <c r="GK5758" s="425"/>
      <c r="GL5758" s="425"/>
      <c r="GM5758" s="425"/>
      <c r="GN5758" s="425"/>
      <c r="GO5758" s="425"/>
      <c r="GP5758" s="425"/>
      <c r="GQ5758" s="425"/>
      <c r="GR5758" s="425"/>
      <c r="GS5758" s="425"/>
      <c r="GT5758" s="425"/>
      <c r="GU5758" s="425"/>
      <c r="GV5758" s="425"/>
      <c r="GW5758" s="425"/>
      <c r="GX5758" s="425"/>
      <c r="GY5758" s="425"/>
      <c r="GZ5758" s="425"/>
      <c r="HA5758" s="425"/>
      <c r="HB5758" s="425"/>
      <c r="HC5758" s="425"/>
      <c r="HD5758" s="425"/>
      <c r="HE5758" s="425"/>
      <c r="HF5758" s="425"/>
      <c r="HG5758" s="425"/>
      <c r="HH5758" s="425"/>
      <c r="HI5758" s="425"/>
      <c r="HJ5758" s="425"/>
      <c r="HK5758" s="425"/>
      <c r="HL5758" s="425"/>
      <c r="HM5758" s="425"/>
      <c r="HN5758" s="425"/>
      <c r="HO5758" s="425"/>
      <c r="HP5758" s="425"/>
      <c r="HQ5758" s="425"/>
      <c r="HR5758" s="425"/>
      <c r="HS5758" s="425"/>
      <c r="HT5758" s="425"/>
      <c r="HU5758" s="425"/>
      <c r="HV5758" s="425"/>
      <c r="HW5758" s="425"/>
      <c r="HX5758" s="425"/>
      <c r="HY5758" s="425"/>
      <c r="HZ5758" s="425"/>
      <c r="IA5758" s="425"/>
      <c r="IB5758" s="425"/>
      <c r="IC5758" s="425"/>
      <c r="ID5758" s="425"/>
      <c r="IE5758" s="425"/>
      <c r="IF5758" s="425"/>
      <c r="IG5758" s="425"/>
      <c r="IH5758" s="425"/>
      <c r="II5758" s="425"/>
      <c r="IJ5758" s="425"/>
      <c r="IK5758" s="425"/>
      <c r="IL5758" s="425"/>
      <c r="IM5758" s="425"/>
      <c r="IN5758" s="425"/>
      <c r="IO5758" s="425"/>
      <c r="IP5758" s="425"/>
      <c r="IQ5758" s="425"/>
      <c r="IR5758" s="425"/>
      <c r="IS5758" s="425"/>
      <c r="IT5758" s="425"/>
      <c r="IU5758" s="425"/>
      <c r="IV5758" s="425"/>
    </row>
    <row r="5759" s="428" customFormat="1" ht="27.6" customHeight="1" spans="2:256">
      <c r="B5759" s="465"/>
      <c r="GH5759" s="425"/>
      <c r="GI5759" s="425"/>
      <c r="GJ5759" s="425"/>
      <c r="GK5759" s="425"/>
      <c r="GL5759" s="425"/>
      <c r="GM5759" s="425"/>
      <c r="GN5759" s="425"/>
      <c r="GO5759" s="425"/>
      <c r="GP5759" s="425"/>
      <c r="GQ5759" s="425"/>
      <c r="GR5759" s="425"/>
      <c r="GS5759" s="425"/>
      <c r="GT5759" s="425"/>
      <c r="GU5759" s="425"/>
      <c r="GV5759" s="425"/>
      <c r="GW5759" s="425"/>
      <c r="GX5759" s="425"/>
      <c r="GY5759" s="425"/>
      <c r="GZ5759" s="425"/>
      <c r="HA5759" s="425"/>
      <c r="HB5759" s="425"/>
      <c r="HC5759" s="425"/>
      <c r="HD5759" s="425"/>
      <c r="HE5759" s="425"/>
      <c r="HF5759" s="425"/>
      <c r="HG5759" s="425"/>
      <c r="HH5759" s="425"/>
      <c r="HI5759" s="425"/>
      <c r="HJ5759" s="425"/>
      <c r="HK5759" s="425"/>
      <c r="HL5759" s="425"/>
      <c r="HM5759" s="425"/>
      <c r="HN5759" s="425"/>
      <c r="HO5759" s="425"/>
      <c r="HP5759" s="425"/>
      <c r="HQ5759" s="425"/>
      <c r="HR5759" s="425"/>
      <c r="HS5759" s="425"/>
      <c r="HT5759" s="425"/>
      <c r="HU5759" s="425"/>
      <c r="HV5759" s="425"/>
      <c r="HW5759" s="425"/>
      <c r="HX5759" s="425"/>
      <c r="HY5759" s="425"/>
      <c r="HZ5759" s="425"/>
      <c r="IA5759" s="425"/>
      <c r="IB5759" s="425"/>
      <c r="IC5759" s="425"/>
      <c r="ID5759" s="425"/>
      <c r="IE5759" s="425"/>
      <c r="IF5759" s="425"/>
      <c r="IG5759" s="425"/>
      <c r="IH5759" s="425"/>
      <c r="II5759" s="425"/>
      <c r="IJ5759" s="425"/>
      <c r="IK5759" s="425"/>
      <c r="IL5759" s="425"/>
      <c r="IM5759" s="425"/>
      <c r="IN5759" s="425"/>
      <c r="IO5759" s="425"/>
      <c r="IP5759" s="425"/>
      <c r="IQ5759" s="425"/>
      <c r="IR5759" s="425"/>
      <c r="IS5759" s="425"/>
      <c r="IT5759" s="425"/>
      <c r="IU5759" s="425"/>
      <c r="IV5759" s="425"/>
    </row>
    <row r="5760" s="428" customFormat="1" ht="27.6" customHeight="1" spans="2:256">
      <c r="B5760" s="465"/>
      <c r="GH5760" s="425"/>
      <c r="GI5760" s="425"/>
      <c r="GJ5760" s="425"/>
      <c r="GK5760" s="425"/>
      <c r="GL5760" s="425"/>
      <c r="GM5760" s="425"/>
      <c r="GN5760" s="425"/>
      <c r="GO5760" s="425"/>
      <c r="GP5760" s="425"/>
      <c r="GQ5760" s="425"/>
      <c r="GR5760" s="425"/>
      <c r="GS5760" s="425"/>
      <c r="GT5760" s="425"/>
      <c r="GU5760" s="425"/>
      <c r="GV5760" s="425"/>
      <c r="GW5760" s="425"/>
      <c r="GX5760" s="425"/>
      <c r="GY5760" s="425"/>
      <c r="GZ5760" s="425"/>
      <c r="HA5760" s="425"/>
      <c r="HB5760" s="425"/>
      <c r="HC5760" s="425"/>
      <c r="HD5760" s="425"/>
      <c r="HE5760" s="425"/>
      <c r="HF5760" s="425"/>
      <c r="HG5760" s="425"/>
      <c r="HH5760" s="425"/>
      <c r="HI5760" s="425"/>
      <c r="HJ5760" s="425"/>
      <c r="HK5760" s="425"/>
      <c r="HL5760" s="425"/>
      <c r="HM5760" s="425"/>
      <c r="HN5760" s="425"/>
      <c r="HO5760" s="425"/>
      <c r="HP5760" s="425"/>
      <c r="HQ5760" s="425"/>
      <c r="HR5760" s="425"/>
      <c r="HS5760" s="425"/>
      <c r="HT5760" s="425"/>
      <c r="HU5760" s="425"/>
      <c r="HV5760" s="425"/>
      <c r="HW5760" s="425"/>
      <c r="HX5760" s="425"/>
      <c r="HY5760" s="425"/>
      <c r="HZ5760" s="425"/>
      <c r="IA5760" s="425"/>
      <c r="IB5760" s="425"/>
      <c r="IC5760" s="425"/>
      <c r="ID5760" s="425"/>
      <c r="IE5760" s="425"/>
      <c r="IF5760" s="425"/>
      <c r="IG5760" s="425"/>
      <c r="IH5760" s="425"/>
      <c r="II5760" s="425"/>
      <c r="IJ5760" s="425"/>
      <c r="IK5760" s="425"/>
      <c r="IL5760" s="425"/>
      <c r="IM5760" s="425"/>
      <c r="IN5760" s="425"/>
      <c r="IO5760" s="425"/>
      <c r="IP5760" s="425"/>
      <c r="IQ5760" s="425"/>
      <c r="IR5760" s="425"/>
      <c r="IS5760" s="425"/>
      <c r="IT5760" s="425"/>
      <c r="IU5760" s="425"/>
      <c r="IV5760" s="425"/>
    </row>
    <row r="5761" s="428" customFormat="1" ht="27.6" customHeight="1" spans="2:256">
      <c r="B5761" s="465"/>
      <c r="GH5761" s="425"/>
      <c r="GI5761" s="425"/>
      <c r="GJ5761" s="425"/>
      <c r="GK5761" s="425"/>
      <c r="GL5761" s="425"/>
      <c r="GM5761" s="425"/>
      <c r="GN5761" s="425"/>
      <c r="GO5761" s="425"/>
      <c r="GP5761" s="425"/>
      <c r="GQ5761" s="425"/>
      <c r="GR5761" s="425"/>
      <c r="GS5761" s="425"/>
      <c r="GT5761" s="425"/>
      <c r="GU5761" s="425"/>
      <c r="GV5761" s="425"/>
      <c r="GW5761" s="425"/>
      <c r="GX5761" s="425"/>
      <c r="GY5761" s="425"/>
      <c r="GZ5761" s="425"/>
      <c r="HA5761" s="425"/>
      <c r="HB5761" s="425"/>
      <c r="HC5761" s="425"/>
      <c r="HD5761" s="425"/>
      <c r="HE5761" s="425"/>
      <c r="HF5761" s="425"/>
      <c r="HG5761" s="425"/>
      <c r="HH5761" s="425"/>
      <c r="HI5761" s="425"/>
      <c r="HJ5761" s="425"/>
      <c r="HK5761" s="425"/>
      <c r="HL5761" s="425"/>
      <c r="HM5761" s="425"/>
      <c r="HN5761" s="425"/>
      <c r="HO5761" s="425"/>
      <c r="HP5761" s="425"/>
      <c r="HQ5761" s="425"/>
      <c r="HR5761" s="425"/>
      <c r="HS5761" s="425"/>
      <c r="HT5761" s="425"/>
      <c r="HU5761" s="425"/>
      <c r="HV5761" s="425"/>
      <c r="HW5761" s="425"/>
      <c r="HX5761" s="425"/>
      <c r="HY5761" s="425"/>
      <c r="HZ5761" s="425"/>
      <c r="IA5761" s="425"/>
      <c r="IB5761" s="425"/>
      <c r="IC5761" s="425"/>
      <c r="ID5761" s="425"/>
      <c r="IE5761" s="425"/>
      <c r="IF5761" s="425"/>
      <c r="IG5761" s="425"/>
      <c r="IH5761" s="425"/>
      <c r="II5761" s="425"/>
      <c r="IJ5761" s="425"/>
      <c r="IK5761" s="425"/>
      <c r="IL5761" s="425"/>
      <c r="IM5761" s="425"/>
      <c r="IN5761" s="425"/>
      <c r="IO5761" s="425"/>
      <c r="IP5761" s="425"/>
      <c r="IQ5761" s="425"/>
      <c r="IR5761" s="425"/>
      <c r="IS5761" s="425"/>
      <c r="IT5761" s="425"/>
      <c r="IU5761" s="425"/>
      <c r="IV5761" s="425"/>
    </row>
    <row r="5762" s="428" customFormat="1" ht="27.6" customHeight="1" spans="2:256">
      <c r="B5762" s="465"/>
      <c r="GH5762" s="425"/>
      <c r="GI5762" s="425"/>
      <c r="GJ5762" s="425"/>
      <c r="GK5762" s="425"/>
      <c r="GL5762" s="425"/>
      <c r="GM5762" s="425"/>
      <c r="GN5762" s="425"/>
      <c r="GO5762" s="425"/>
      <c r="GP5762" s="425"/>
      <c r="GQ5762" s="425"/>
      <c r="GR5762" s="425"/>
      <c r="GS5762" s="425"/>
      <c r="GT5762" s="425"/>
      <c r="GU5762" s="425"/>
      <c r="GV5762" s="425"/>
      <c r="GW5762" s="425"/>
      <c r="GX5762" s="425"/>
      <c r="GY5762" s="425"/>
      <c r="GZ5762" s="425"/>
      <c r="HA5762" s="425"/>
      <c r="HB5762" s="425"/>
      <c r="HC5762" s="425"/>
      <c r="HD5762" s="425"/>
      <c r="HE5762" s="425"/>
      <c r="HF5762" s="425"/>
      <c r="HG5762" s="425"/>
      <c r="HH5762" s="425"/>
      <c r="HI5762" s="425"/>
      <c r="HJ5762" s="425"/>
      <c r="HK5762" s="425"/>
      <c r="HL5762" s="425"/>
      <c r="HM5762" s="425"/>
      <c r="HN5762" s="425"/>
      <c r="HO5762" s="425"/>
      <c r="HP5762" s="425"/>
      <c r="HQ5762" s="425"/>
      <c r="HR5762" s="425"/>
      <c r="HS5762" s="425"/>
      <c r="HT5762" s="425"/>
      <c r="HU5762" s="425"/>
      <c r="HV5762" s="425"/>
      <c r="HW5762" s="425"/>
      <c r="HX5762" s="425"/>
      <c r="HY5762" s="425"/>
      <c r="HZ5762" s="425"/>
      <c r="IA5762" s="425"/>
      <c r="IB5762" s="425"/>
      <c r="IC5762" s="425"/>
      <c r="ID5762" s="425"/>
      <c r="IE5762" s="425"/>
      <c r="IF5762" s="425"/>
      <c r="IG5762" s="425"/>
      <c r="IH5762" s="425"/>
      <c r="II5762" s="425"/>
      <c r="IJ5762" s="425"/>
      <c r="IK5762" s="425"/>
      <c r="IL5762" s="425"/>
      <c r="IM5762" s="425"/>
      <c r="IN5762" s="425"/>
      <c r="IO5762" s="425"/>
      <c r="IP5762" s="425"/>
      <c r="IQ5762" s="425"/>
      <c r="IR5762" s="425"/>
      <c r="IS5762" s="425"/>
      <c r="IT5762" s="425"/>
      <c r="IU5762" s="425"/>
      <c r="IV5762" s="425"/>
    </row>
    <row r="5763" s="428" customFormat="1" ht="27.6" customHeight="1" spans="2:256">
      <c r="B5763" s="465"/>
      <c r="GH5763" s="425"/>
      <c r="GI5763" s="425"/>
      <c r="GJ5763" s="425"/>
      <c r="GK5763" s="425"/>
      <c r="GL5763" s="425"/>
      <c r="GM5763" s="425"/>
      <c r="GN5763" s="425"/>
      <c r="GO5763" s="425"/>
      <c r="GP5763" s="425"/>
      <c r="GQ5763" s="425"/>
      <c r="GR5763" s="425"/>
      <c r="GS5763" s="425"/>
      <c r="GT5763" s="425"/>
      <c r="GU5763" s="425"/>
      <c r="GV5763" s="425"/>
      <c r="GW5763" s="425"/>
      <c r="GX5763" s="425"/>
      <c r="GY5763" s="425"/>
      <c r="GZ5763" s="425"/>
      <c r="HA5763" s="425"/>
      <c r="HB5763" s="425"/>
      <c r="HC5763" s="425"/>
      <c r="HD5763" s="425"/>
      <c r="HE5763" s="425"/>
      <c r="HF5763" s="425"/>
      <c r="HG5763" s="425"/>
      <c r="HH5763" s="425"/>
      <c r="HI5763" s="425"/>
      <c r="HJ5763" s="425"/>
      <c r="HK5763" s="425"/>
      <c r="HL5763" s="425"/>
      <c r="HM5763" s="425"/>
      <c r="HN5763" s="425"/>
      <c r="HO5763" s="425"/>
      <c r="HP5763" s="425"/>
      <c r="HQ5763" s="425"/>
      <c r="HR5763" s="425"/>
      <c r="HS5763" s="425"/>
      <c r="HT5763" s="425"/>
      <c r="HU5763" s="425"/>
      <c r="HV5763" s="425"/>
      <c r="HW5763" s="425"/>
      <c r="HX5763" s="425"/>
      <c r="HY5763" s="425"/>
      <c r="HZ5763" s="425"/>
      <c r="IA5763" s="425"/>
      <c r="IB5763" s="425"/>
      <c r="IC5763" s="425"/>
      <c r="ID5763" s="425"/>
      <c r="IE5763" s="425"/>
      <c r="IF5763" s="425"/>
      <c r="IG5763" s="425"/>
      <c r="IH5763" s="425"/>
      <c r="II5763" s="425"/>
      <c r="IJ5763" s="425"/>
      <c r="IK5763" s="425"/>
      <c r="IL5763" s="425"/>
      <c r="IM5763" s="425"/>
      <c r="IN5763" s="425"/>
      <c r="IO5763" s="425"/>
      <c r="IP5763" s="425"/>
      <c r="IQ5763" s="425"/>
      <c r="IR5763" s="425"/>
      <c r="IS5763" s="425"/>
      <c r="IT5763" s="425"/>
      <c r="IU5763" s="425"/>
      <c r="IV5763" s="425"/>
    </row>
    <row r="5764" s="428" customFormat="1" ht="27.6" customHeight="1" spans="2:256">
      <c r="B5764" s="465"/>
      <c r="GH5764" s="425"/>
      <c r="GI5764" s="425"/>
      <c r="GJ5764" s="425"/>
      <c r="GK5764" s="425"/>
      <c r="GL5764" s="425"/>
      <c r="GM5764" s="425"/>
      <c r="GN5764" s="425"/>
      <c r="GO5764" s="425"/>
      <c r="GP5764" s="425"/>
      <c r="GQ5764" s="425"/>
      <c r="GR5764" s="425"/>
      <c r="GS5764" s="425"/>
      <c r="GT5764" s="425"/>
      <c r="GU5764" s="425"/>
      <c r="GV5764" s="425"/>
      <c r="GW5764" s="425"/>
      <c r="GX5764" s="425"/>
      <c r="GY5764" s="425"/>
      <c r="GZ5764" s="425"/>
      <c r="HA5764" s="425"/>
      <c r="HB5764" s="425"/>
      <c r="HC5764" s="425"/>
      <c r="HD5764" s="425"/>
      <c r="HE5764" s="425"/>
      <c r="HF5764" s="425"/>
      <c r="HG5764" s="425"/>
      <c r="HH5764" s="425"/>
      <c r="HI5764" s="425"/>
      <c r="HJ5764" s="425"/>
      <c r="HK5764" s="425"/>
      <c r="HL5764" s="425"/>
      <c r="HM5764" s="425"/>
      <c r="HN5764" s="425"/>
      <c r="HO5764" s="425"/>
      <c r="HP5764" s="425"/>
      <c r="HQ5764" s="425"/>
      <c r="HR5764" s="425"/>
      <c r="HS5764" s="425"/>
      <c r="HT5764" s="425"/>
      <c r="HU5764" s="425"/>
      <c r="HV5764" s="425"/>
      <c r="HW5764" s="425"/>
      <c r="HX5764" s="425"/>
      <c r="HY5764" s="425"/>
      <c r="HZ5764" s="425"/>
      <c r="IA5764" s="425"/>
      <c r="IB5764" s="425"/>
      <c r="IC5764" s="425"/>
      <c r="ID5764" s="425"/>
      <c r="IE5764" s="425"/>
      <c r="IF5764" s="425"/>
      <c r="IG5764" s="425"/>
      <c r="IH5764" s="425"/>
      <c r="II5764" s="425"/>
      <c r="IJ5764" s="425"/>
      <c r="IK5764" s="425"/>
      <c r="IL5764" s="425"/>
      <c r="IM5764" s="425"/>
      <c r="IN5764" s="425"/>
      <c r="IO5764" s="425"/>
      <c r="IP5764" s="425"/>
      <c r="IQ5764" s="425"/>
      <c r="IR5764" s="425"/>
      <c r="IS5764" s="425"/>
      <c r="IT5764" s="425"/>
      <c r="IU5764" s="425"/>
      <c r="IV5764" s="425"/>
    </row>
    <row r="5765" s="428" customFormat="1" ht="27.6" customHeight="1" spans="2:256">
      <c r="B5765" s="465"/>
      <c r="GH5765" s="425"/>
      <c r="GI5765" s="425"/>
      <c r="GJ5765" s="425"/>
      <c r="GK5765" s="425"/>
      <c r="GL5765" s="425"/>
      <c r="GM5765" s="425"/>
      <c r="GN5765" s="425"/>
      <c r="GO5765" s="425"/>
      <c r="GP5765" s="425"/>
      <c r="GQ5765" s="425"/>
      <c r="GR5765" s="425"/>
      <c r="GS5765" s="425"/>
      <c r="GT5765" s="425"/>
      <c r="GU5765" s="425"/>
      <c r="GV5765" s="425"/>
      <c r="GW5765" s="425"/>
      <c r="GX5765" s="425"/>
      <c r="GY5765" s="425"/>
      <c r="GZ5765" s="425"/>
      <c r="HA5765" s="425"/>
      <c r="HB5765" s="425"/>
      <c r="HC5765" s="425"/>
      <c r="HD5765" s="425"/>
      <c r="HE5765" s="425"/>
      <c r="HF5765" s="425"/>
      <c r="HG5765" s="425"/>
      <c r="HH5765" s="425"/>
      <c r="HI5765" s="425"/>
      <c r="HJ5765" s="425"/>
      <c r="HK5765" s="425"/>
      <c r="HL5765" s="425"/>
      <c r="HM5765" s="425"/>
      <c r="HN5765" s="425"/>
      <c r="HO5765" s="425"/>
      <c r="HP5765" s="425"/>
      <c r="HQ5765" s="425"/>
      <c r="HR5765" s="425"/>
      <c r="HS5765" s="425"/>
      <c r="HT5765" s="425"/>
      <c r="HU5765" s="425"/>
      <c r="HV5765" s="425"/>
      <c r="HW5765" s="425"/>
      <c r="HX5765" s="425"/>
      <c r="HY5765" s="425"/>
      <c r="HZ5765" s="425"/>
      <c r="IA5765" s="425"/>
      <c r="IB5765" s="425"/>
      <c r="IC5765" s="425"/>
      <c r="ID5765" s="425"/>
      <c r="IE5765" s="425"/>
      <c r="IF5765" s="425"/>
      <c r="IG5765" s="425"/>
      <c r="IH5765" s="425"/>
      <c r="II5765" s="425"/>
      <c r="IJ5765" s="425"/>
      <c r="IK5765" s="425"/>
      <c r="IL5765" s="425"/>
      <c r="IM5765" s="425"/>
      <c r="IN5765" s="425"/>
      <c r="IO5765" s="425"/>
      <c r="IP5765" s="425"/>
      <c r="IQ5765" s="425"/>
      <c r="IR5765" s="425"/>
      <c r="IS5765" s="425"/>
      <c r="IT5765" s="425"/>
      <c r="IU5765" s="425"/>
      <c r="IV5765" s="425"/>
    </row>
    <row r="5766" s="428" customFormat="1" ht="27.6" customHeight="1" spans="2:256">
      <c r="B5766" s="465"/>
      <c r="GH5766" s="425"/>
      <c r="GI5766" s="425"/>
      <c r="GJ5766" s="425"/>
      <c r="GK5766" s="425"/>
      <c r="GL5766" s="425"/>
      <c r="GM5766" s="425"/>
      <c r="GN5766" s="425"/>
      <c r="GO5766" s="425"/>
      <c r="GP5766" s="425"/>
      <c r="GQ5766" s="425"/>
      <c r="GR5766" s="425"/>
      <c r="GS5766" s="425"/>
      <c r="GT5766" s="425"/>
      <c r="GU5766" s="425"/>
      <c r="GV5766" s="425"/>
      <c r="GW5766" s="425"/>
      <c r="GX5766" s="425"/>
      <c r="GY5766" s="425"/>
      <c r="GZ5766" s="425"/>
      <c r="HA5766" s="425"/>
      <c r="HB5766" s="425"/>
      <c r="HC5766" s="425"/>
      <c r="HD5766" s="425"/>
      <c r="HE5766" s="425"/>
      <c r="HF5766" s="425"/>
      <c r="HG5766" s="425"/>
      <c r="HH5766" s="425"/>
      <c r="HI5766" s="425"/>
      <c r="HJ5766" s="425"/>
      <c r="HK5766" s="425"/>
      <c r="HL5766" s="425"/>
      <c r="HM5766" s="425"/>
      <c r="HN5766" s="425"/>
      <c r="HO5766" s="425"/>
      <c r="HP5766" s="425"/>
      <c r="HQ5766" s="425"/>
      <c r="HR5766" s="425"/>
      <c r="HS5766" s="425"/>
      <c r="HT5766" s="425"/>
      <c r="HU5766" s="425"/>
      <c r="HV5766" s="425"/>
      <c r="HW5766" s="425"/>
      <c r="HX5766" s="425"/>
      <c r="HY5766" s="425"/>
      <c r="HZ5766" s="425"/>
      <c r="IA5766" s="425"/>
      <c r="IB5766" s="425"/>
      <c r="IC5766" s="425"/>
      <c r="ID5766" s="425"/>
      <c r="IE5766" s="425"/>
      <c r="IF5766" s="425"/>
      <c r="IG5766" s="425"/>
      <c r="IH5766" s="425"/>
      <c r="II5766" s="425"/>
      <c r="IJ5766" s="425"/>
      <c r="IK5766" s="425"/>
      <c r="IL5766" s="425"/>
      <c r="IM5766" s="425"/>
      <c r="IN5766" s="425"/>
      <c r="IO5766" s="425"/>
      <c r="IP5766" s="425"/>
      <c r="IQ5766" s="425"/>
      <c r="IR5766" s="425"/>
      <c r="IS5766" s="425"/>
      <c r="IT5766" s="425"/>
      <c r="IU5766" s="425"/>
      <c r="IV5766" s="425"/>
    </row>
    <row r="5767" s="428" customFormat="1" ht="27.6" customHeight="1" spans="2:256">
      <c r="B5767" s="465"/>
      <c r="GH5767" s="425"/>
      <c r="GI5767" s="425"/>
      <c r="GJ5767" s="425"/>
      <c r="GK5767" s="425"/>
      <c r="GL5767" s="425"/>
      <c r="GM5767" s="425"/>
      <c r="GN5767" s="425"/>
      <c r="GO5767" s="425"/>
      <c r="GP5767" s="425"/>
      <c r="GQ5767" s="425"/>
      <c r="GR5767" s="425"/>
      <c r="GS5767" s="425"/>
      <c r="GT5767" s="425"/>
      <c r="GU5767" s="425"/>
      <c r="GV5767" s="425"/>
      <c r="GW5767" s="425"/>
      <c r="GX5767" s="425"/>
      <c r="GY5767" s="425"/>
      <c r="GZ5767" s="425"/>
      <c r="HA5767" s="425"/>
      <c r="HB5767" s="425"/>
      <c r="HC5767" s="425"/>
      <c r="HD5767" s="425"/>
      <c r="HE5767" s="425"/>
      <c r="HF5767" s="425"/>
      <c r="HG5767" s="425"/>
      <c r="HH5767" s="425"/>
      <c r="HI5767" s="425"/>
      <c r="HJ5767" s="425"/>
      <c r="HK5767" s="425"/>
      <c r="HL5767" s="425"/>
      <c r="HM5767" s="425"/>
      <c r="HN5767" s="425"/>
      <c r="HO5767" s="425"/>
      <c r="HP5767" s="425"/>
      <c r="HQ5767" s="425"/>
      <c r="HR5767" s="425"/>
      <c r="HS5767" s="425"/>
      <c r="HT5767" s="425"/>
      <c r="HU5767" s="425"/>
      <c r="HV5767" s="425"/>
      <c r="HW5767" s="425"/>
      <c r="HX5767" s="425"/>
      <c r="HY5767" s="425"/>
      <c r="HZ5767" s="425"/>
      <c r="IA5767" s="425"/>
      <c r="IB5767" s="425"/>
      <c r="IC5767" s="425"/>
      <c r="ID5767" s="425"/>
      <c r="IE5767" s="425"/>
      <c r="IF5767" s="425"/>
      <c r="IG5767" s="425"/>
      <c r="IH5767" s="425"/>
      <c r="II5767" s="425"/>
      <c r="IJ5767" s="425"/>
      <c r="IK5767" s="425"/>
      <c r="IL5767" s="425"/>
      <c r="IM5767" s="425"/>
      <c r="IN5767" s="425"/>
      <c r="IO5767" s="425"/>
      <c r="IP5767" s="425"/>
      <c r="IQ5767" s="425"/>
      <c r="IR5767" s="425"/>
      <c r="IS5767" s="425"/>
      <c r="IT5767" s="425"/>
      <c r="IU5767" s="425"/>
      <c r="IV5767" s="425"/>
    </row>
    <row r="5768" s="428" customFormat="1" ht="27.6" customHeight="1" spans="2:256">
      <c r="B5768" s="465"/>
      <c r="GH5768" s="425"/>
      <c r="GI5768" s="425"/>
      <c r="GJ5768" s="425"/>
      <c r="GK5768" s="425"/>
      <c r="GL5768" s="425"/>
      <c r="GM5768" s="425"/>
      <c r="GN5768" s="425"/>
      <c r="GO5768" s="425"/>
      <c r="GP5768" s="425"/>
      <c r="GQ5768" s="425"/>
      <c r="GR5768" s="425"/>
      <c r="GS5768" s="425"/>
      <c r="GT5768" s="425"/>
      <c r="GU5768" s="425"/>
      <c r="GV5768" s="425"/>
      <c r="GW5768" s="425"/>
      <c r="GX5768" s="425"/>
      <c r="GY5768" s="425"/>
      <c r="GZ5768" s="425"/>
      <c r="HA5768" s="425"/>
      <c r="HB5768" s="425"/>
      <c r="HC5768" s="425"/>
      <c r="HD5768" s="425"/>
      <c r="HE5768" s="425"/>
      <c r="HF5768" s="425"/>
      <c r="HG5768" s="425"/>
      <c r="HH5768" s="425"/>
      <c r="HI5768" s="425"/>
      <c r="HJ5768" s="425"/>
      <c r="HK5768" s="425"/>
      <c r="HL5768" s="425"/>
      <c r="HM5768" s="425"/>
      <c r="HN5768" s="425"/>
      <c r="HO5768" s="425"/>
      <c r="HP5768" s="425"/>
      <c r="HQ5768" s="425"/>
      <c r="HR5768" s="425"/>
      <c r="HS5768" s="425"/>
      <c r="HT5768" s="425"/>
      <c r="HU5768" s="425"/>
      <c r="HV5768" s="425"/>
      <c r="HW5768" s="425"/>
      <c r="HX5768" s="425"/>
      <c r="HY5768" s="425"/>
      <c r="HZ5768" s="425"/>
      <c r="IA5768" s="425"/>
      <c r="IB5768" s="425"/>
      <c r="IC5768" s="425"/>
      <c r="ID5768" s="425"/>
      <c r="IE5768" s="425"/>
      <c r="IF5768" s="425"/>
      <c r="IG5768" s="425"/>
      <c r="IH5768" s="425"/>
      <c r="II5768" s="425"/>
      <c r="IJ5768" s="425"/>
      <c r="IK5768" s="425"/>
      <c r="IL5768" s="425"/>
      <c r="IM5768" s="425"/>
      <c r="IN5768" s="425"/>
      <c r="IO5768" s="425"/>
      <c r="IP5768" s="425"/>
      <c r="IQ5768" s="425"/>
      <c r="IR5768" s="425"/>
      <c r="IS5768" s="425"/>
      <c r="IT5768" s="425"/>
      <c r="IU5768" s="425"/>
      <c r="IV5768" s="425"/>
    </row>
    <row r="5769" s="428" customFormat="1" ht="27.6" customHeight="1" spans="2:256">
      <c r="B5769" s="465"/>
      <c r="GH5769" s="425"/>
      <c r="GI5769" s="425"/>
      <c r="GJ5769" s="425"/>
      <c r="GK5769" s="425"/>
      <c r="GL5769" s="425"/>
      <c r="GM5769" s="425"/>
      <c r="GN5769" s="425"/>
      <c r="GO5769" s="425"/>
      <c r="GP5769" s="425"/>
      <c r="GQ5769" s="425"/>
      <c r="GR5769" s="425"/>
      <c r="GS5769" s="425"/>
      <c r="GT5769" s="425"/>
      <c r="GU5769" s="425"/>
      <c r="GV5769" s="425"/>
      <c r="GW5769" s="425"/>
      <c r="GX5769" s="425"/>
      <c r="GY5769" s="425"/>
      <c r="GZ5769" s="425"/>
      <c r="HA5769" s="425"/>
      <c r="HB5769" s="425"/>
      <c r="HC5769" s="425"/>
      <c r="HD5769" s="425"/>
      <c r="HE5769" s="425"/>
      <c r="HF5769" s="425"/>
      <c r="HG5769" s="425"/>
      <c r="HH5769" s="425"/>
      <c r="HI5769" s="425"/>
      <c r="HJ5769" s="425"/>
      <c r="HK5769" s="425"/>
      <c r="HL5769" s="425"/>
      <c r="HM5769" s="425"/>
      <c r="HN5769" s="425"/>
      <c r="HO5769" s="425"/>
      <c r="HP5769" s="425"/>
      <c r="HQ5769" s="425"/>
      <c r="HR5769" s="425"/>
      <c r="HS5769" s="425"/>
      <c r="HT5769" s="425"/>
      <c r="HU5769" s="425"/>
      <c r="HV5769" s="425"/>
      <c r="HW5769" s="425"/>
      <c r="HX5769" s="425"/>
      <c r="HY5769" s="425"/>
      <c r="HZ5769" s="425"/>
      <c r="IA5769" s="425"/>
      <c r="IB5769" s="425"/>
      <c r="IC5769" s="425"/>
      <c r="ID5769" s="425"/>
      <c r="IE5769" s="425"/>
      <c r="IF5769" s="425"/>
      <c r="IG5769" s="425"/>
      <c r="IH5769" s="425"/>
      <c r="II5769" s="425"/>
      <c r="IJ5769" s="425"/>
      <c r="IK5769" s="425"/>
      <c r="IL5769" s="425"/>
      <c r="IM5769" s="425"/>
      <c r="IN5769" s="425"/>
      <c r="IO5769" s="425"/>
      <c r="IP5769" s="425"/>
      <c r="IQ5769" s="425"/>
      <c r="IR5769" s="425"/>
      <c r="IS5769" s="425"/>
      <c r="IT5769" s="425"/>
      <c r="IU5769" s="425"/>
      <c r="IV5769" s="425"/>
    </row>
    <row r="5770" s="428" customFormat="1" ht="27.6" customHeight="1" spans="2:256">
      <c r="B5770" s="465"/>
      <c r="GH5770" s="425"/>
      <c r="GI5770" s="425"/>
      <c r="GJ5770" s="425"/>
      <c r="GK5770" s="425"/>
      <c r="GL5770" s="425"/>
      <c r="GM5770" s="425"/>
      <c r="GN5770" s="425"/>
      <c r="GO5770" s="425"/>
      <c r="GP5770" s="425"/>
      <c r="GQ5770" s="425"/>
      <c r="GR5770" s="425"/>
      <c r="GS5770" s="425"/>
      <c r="GT5770" s="425"/>
      <c r="GU5770" s="425"/>
      <c r="GV5770" s="425"/>
      <c r="GW5770" s="425"/>
      <c r="GX5770" s="425"/>
      <c r="GY5770" s="425"/>
      <c r="GZ5770" s="425"/>
      <c r="HA5770" s="425"/>
      <c r="HB5770" s="425"/>
      <c r="HC5770" s="425"/>
      <c r="HD5770" s="425"/>
      <c r="HE5770" s="425"/>
      <c r="HF5770" s="425"/>
      <c r="HG5770" s="425"/>
      <c r="HH5770" s="425"/>
      <c r="HI5770" s="425"/>
      <c r="HJ5770" s="425"/>
      <c r="HK5770" s="425"/>
      <c r="HL5770" s="425"/>
      <c r="HM5770" s="425"/>
      <c r="HN5770" s="425"/>
      <c r="HO5770" s="425"/>
      <c r="HP5770" s="425"/>
      <c r="HQ5770" s="425"/>
      <c r="HR5770" s="425"/>
      <c r="HS5770" s="425"/>
      <c r="HT5770" s="425"/>
      <c r="HU5770" s="425"/>
      <c r="HV5770" s="425"/>
      <c r="HW5770" s="425"/>
      <c r="HX5770" s="425"/>
      <c r="HY5770" s="425"/>
      <c r="HZ5770" s="425"/>
      <c r="IA5770" s="425"/>
      <c r="IB5770" s="425"/>
      <c r="IC5770" s="425"/>
      <c r="ID5770" s="425"/>
      <c r="IE5770" s="425"/>
      <c r="IF5770" s="425"/>
      <c r="IG5770" s="425"/>
      <c r="IH5770" s="425"/>
      <c r="II5770" s="425"/>
      <c r="IJ5770" s="425"/>
      <c r="IK5770" s="425"/>
      <c r="IL5770" s="425"/>
      <c r="IM5770" s="425"/>
      <c r="IN5770" s="425"/>
      <c r="IO5770" s="425"/>
      <c r="IP5770" s="425"/>
      <c r="IQ5770" s="425"/>
      <c r="IR5770" s="425"/>
      <c r="IS5770" s="425"/>
      <c r="IT5770" s="425"/>
      <c r="IU5770" s="425"/>
      <c r="IV5770" s="425"/>
    </row>
    <row r="5771" s="428" customFormat="1" ht="27.6" customHeight="1" spans="2:256">
      <c r="B5771" s="465"/>
      <c r="GH5771" s="425"/>
      <c r="GI5771" s="425"/>
      <c r="GJ5771" s="425"/>
      <c r="GK5771" s="425"/>
      <c r="GL5771" s="425"/>
      <c r="GM5771" s="425"/>
      <c r="GN5771" s="425"/>
      <c r="GO5771" s="425"/>
      <c r="GP5771" s="425"/>
      <c r="GQ5771" s="425"/>
      <c r="GR5771" s="425"/>
      <c r="GS5771" s="425"/>
      <c r="GT5771" s="425"/>
      <c r="GU5771" s="425"/>
      <c r="GV5771" s="425"/>
      <c r="GW5771" s="425"/>
      <c r="GX5771" s="425"/>
      <c r="GY5771" s="425"/>
      <c r="GZ5771" s="425"/>
      <c r="HA5771" s="425"/>
      <c r="HB5771" s="425"/>
      <c r="HC5771" s="425"/>
      <c r="HD5771" s="425"/>
      <c r="HE5771" s="425"/>
      <c r="HF5771" s="425"/>
      <c r="HG5771" s="425"/>
      <c r="HH5771" s="425"/>
      <c r="HI5771" s="425"/>
      <c r="HJ5771" s="425"/>
      <c r="HK5771" s="425"/>
      <c r="HL5771" s="425"/>
      <c r="HM5771" s="425"/>
      <c r="HN5771" s="425"/>
      <c r="HO5771" s="425"/>
      <c r="HP5771" s="425"/>
      <c r="HQ5771" s="425"/>
      <c r="HR5771" s="425"/>
      <c r="HS5771" s="425"/>
      <c r="HT5771" s="425"/>
      <c r="HU5771" s="425"/>
      <c r="HV5771" s="425"/>
      <c r="HW5771" s="425"/>
      <c r="HX5771" s="425"/>
      <c r="HY5771" s="425"/>
      <c r="HZ5771" s="425"/>
      <c r="IA5771" s="425"/>
      <c r="IB5771" s="425"/>
      <c r="IC5771" s="425"/>
      <c r="ID5771" s="425"/>
      <c r="IE5771" s="425"/>
      <c r="IF5771" s="425"/>
      <c r="IG5771" s="425"/>
      <c r="IH5771" s="425"/>
      <c r="II5771" s="425"/>
      <c r="IJ5771" s="425"/>
      <c r="IK5771" s="425"/>
      <c r="IL5771" s="425"/>
      <c r="IM5771" s="425"/>
      <c r="IN5771" s="425"/>
      <c r="IO5771" s="425"/>
      <c r="IP5771" s="425"/>
      <c r="IQ5771" s="425"/>
      <c r="IR5771" s="425"/>
      <c r="IS5771" s="425"/>
      <c r="IT5771" s="425"/>
      <c r="IU5771" s="425"/>
      <c r="IV5771" s="425"/>
    </row>
    <row r="5772" s="428" customFormat="1" ht="27.6" customHeight="1" spans="2:256">
      <c r="B5772" s="465"/>
      <c r="GH5772" s="425"/>
      <c r="GI5772" s="425"/>
      <c r="GJ5772" s="425"/>
      <c r="GK5772" s="425"/>
      <c r="GL5772" s="425"/>
      <c r="GM5772" s="425"/>
      <c r="GN5772" s="425"/>
      <c r="GO5772" s="425"/>
      <c r="GP5772" s="425"/>
      <c r="GQ5772" s="425"/>
      <c r="GR5772" s="425"/>
      <c r="GS5772" s="425"/>
      <c r="GT5772" s="425"/>
      <c r="GU5772" s="425"/>
      <c r="GV5772" s="425"/>
      <c r="GW5772" s="425"/>
      <c r="GX5772" s="425"/>
      <c r="GY5772" s="425"/>
      <c r="GZ5772" s="425"/>
      <c r="HA5772" s="425"/>
      <c r="HB5772" s="425"/>
      <c r="HC5772" s="425"/>
      <c r="HD5772" s="425"/>
      <c r="HE5772" s="425"/>
      <c r="HF5772" s="425"/>
      <c r="HG5772" s="425"/>
      <c r="HH5772" s="425"/>
      <c r="HI5772" s="425"/>
      <c r="HJ5772" s="425"/>
      <c r="HK5772" s="425"/>
      <c r="HL5772" s="425"/>
      <c r="HM5772" s="425"/>
      <c r="HN5772" s="425"/>
      <c r="HO5772" s="425"/>
      <c r="HP5772" s="425"/>
      <c r="HQ5772" s="425"/>
      <c r="HR5772" s="425"/>
      <c r="HS5772" s="425"/>
      <c r="HT5772" s="425"/>
      <c r="HU5772" s="425"/>
      <c r="HV5772" s="425"/>
      <c r="HW5772" s="425"/>
      <c r="HX5772" s="425"/>
      <c r="HY5772" s="425"/>
      <c r="HZ5772" s="425"/>
      <c r="IA5772" s="425"/>
      <c r="IB5772" s="425"/>
      <c r="IC5772" s="425"/>
      <c r="ID5772" s="425"/>
      <c r="IE5772" s="425"/>
      <c r="IF5772" s="425"/>
      <c r="IG5772" s="425"/>
      <c r="IH5772" s="425"/>
      <c r="II5772" s="425"/>
      <c r="IJ5772" s="425"/>
      <c r="IK5772" s="425"/>
      <c r="IL5772" s="425"/>
      <c r="IM5772" s="425"/>
      <c r="IN5772" s="425"/>
      <c r="IO5772" s="425"/>
      <c r="IP5772" s="425"/>
      <c r="IQ5772" s="425"/>
      <c r="IR5772" s="425"/>
      <c r="IS5772" s="425"/>
      <c r="IT5772" s="425"/>
      <c r="IU5772" s="425"/>
      <c r="IV5772" s="425"/>
    </row>
    <row r="5773" s="428" customFormat="1" ht="27.6" customHeight="1" spans="2:256">
      <c r="B5773" s="465"/>
      <c r="GH5773" s="425"/>
      <c r="GI5773" s="425"/>
      <c r="GJ5773" s="425"/>
      <c r="GK5773" s="425"/>
      <c r="GL5773" s="425"/>
      <c r="GM5773" s="425"/>
      <c r="GN5773" s="425"/>
      <c r="GO5773" s="425"/>
      <c r="GP5773" s="425"/>
      <c r="GQ5773" s="425"/>
      <c r="GR5773" s="425"/>
      <c r="GS5773" s="425"/>
      <c r="GT5773" s="425"/>
      <c r="GU5773" s="425"/>
      <c r="GV5773" s="425"/>
      <c r="GW5773" s="425"/>
      <c r="GX5773" s="425"/>
      <c r="GY5773" s="425"/>
      <c r="GZ5773" s="425"/>
      <c r="HA5773" s="425"/>
      <c r="HB5773" s="425"/>
      <c r="HC5773" s="425"/>
      <c r="HD5773" s="425"/>
      <c r="HE5773" s="425"/>
      <c r="HF5773" s="425"/>
      <c r="HG5773" s="425"/>
      <c r="HH5773" s="425"/>
      <c r="HI5773" s="425"/>
      <c r="HJ5773" s="425"/>
      <c r="HK5773" s="425"/>
      <c r="HL5773" s="425"/>
      <c r="HM5773" s="425"/>
      <c r="HN5773" s="425"/>
      <c r="HO5773" s="425"/>
      <c r="HP5773" s="425"/>
      <c r="HQ5773" s="425"/>
      <c r="HR5773" s="425"/>
      <c r="HS5773" s="425"/>
      <c r="HT5773" s="425"/>
      <c r="HU5773" s="425"/>
      <c r="HV5773" s="425"/>
      <c r="HW5773" s="425"/>
      <c r="HX5773" s="425"/>
      <c r="HY5773" s="425"/>
      <c r="HZ5773" s="425"/>
      <c r="IA5773" s="425"/>
      <c r="IB5773" s="425"/>
      <c r="IC5773" s="425"/>
      <c r="ID5773" s="425"/>
      <c r="IE5773" s="425"/>
      <c r="IF5773" s="425"/>
      <c r="IG5773" s="425"/>
      <c r="IH5773" s="425"/>
      <c r="II5773" s="425"/>
      <c r="IJ5773" s="425"/>
      <c r="IK5773" s="425"/>
      <c r="IL5773" s="425"/>
      <c r="IM5773" s="425"/>
      <c r="IN5773" s="425"/>
      <c r="IO5773" s="425"/>
      <c r="IP5773" s="425"/>
      <c r="IQ5773" s="425"/>
      <c r="IR5773" s="425"/>
      <c r="IS5773" s="425"/>
      <c r="IT5773" s="425"/>
      <c r="IU5773" s="425"/>
      <c r="IV5773" s="425"/>
    </row>
    <row r="5774" s="428" customFormat="1" ht="27.6" customHeight="1" spans="2:256">
      <c r="B5774" s="465"/>
      <c r="GH5774" s="425"/>
      <c r="GI5774" s="425"/>
      <c r="GJ5774" s="425"/>
      <c r="GK5774" s="425"/>
      <c r="GL5774" s="425"/>
      <c r="GM5774" s="425"/>
      <c r="GN5774" s="425"/>
      <c r="GO5774" s="425"/>
      <c r="GP5774" s="425"/>
      <c r="GQ5774" s="425"/>
      <c r="GR5774" s="425"/>
      <c r="GS5774" s="425"/>
      <c r="GT5774" s="425"/>
      <c r="GU5774" s="425"/>
      <c r="GV5774" s="425"/>
      <c r="GW5774" s="425"/>
      <c r="GX5774" s="425"/>
      <c r="GY5774" s="425"/>
      <c r="GZ5774" s="425"/>
      <c r="HA5774" s="425"/>
      <c r="HB5774" s="425"/>
      <c r="HC5774" s="425"/>
      <c r="HD5774" s="425"/>
      <c r="HE5774" s="425"/>
      <c r="HF5774" s="425"/>
      <c r="HG5774" s="425"/>
      <c r="HH5774" s="425"/>
      <c r="HI5774" s="425"/>
      <c r="HJ5774" s="425"/>
      <c r="HK5774" s="425"/>
      <c r="HL5774" s="425"/>
      <c r="HM5774" s="425"/>
      <c r="HN5774" s="425"/>
      <c r="HO5774" s="425"/>
      <c r="HP5774" s="425"/>
      <c r="HQ5774" s="425"/>
      <c r="HR5774" s="425"/>
      <c r="HS5774" s="425"/>
      <c r="HT5774" s="425"/>
      <c r="HU5774" s="425"/>
      <c r="HV5774" s="425"/>
      <c r="HW5774" s="425"/>
      <c r="HX5774" s="425"/>
      <c r="HY5774" s="425"/>
      <c r="HZ5774" s="425"/>
      <c r="IA5774" s="425"/>
      <c r="IB5774" s="425"/>
      <c r="IC5774" s="425"/>
      <c r="ID5774" s="425"/>
      <c r="IE5774" s="425"/>
      <c r="IF5774" s="425"/>
      <c r="IG5774" s="425"/>
      <c r="IH5774" s="425"/>
      <c r="II5774" s="425"/>
      <c r="IJ5774" s="425"/>
      <c r="IK5774" s="425"/>
      <c r="IL5774" s="425"/>
      <c r="IM5774" s="425"/>
      <c r="IN5774" s="425"/>
      <c r="IO5774" s="425"/>
      <c r="IP5774" s="425"/>
      <c r="IQ5774" s="425"/>
      <c r="IR5774" s="425"/>
      <c r="IS5774" s="425"/>
      <c r="IT5774" s="425"/>
      <c r="IU5774" s="425"/>
      <c r="IV5774" s="425"/>
    </row>
    <row r="5775" s="428" customFormat="1" ht="27.6" customHeight="1" spans="2:256">
      <c r="B5775" s="465"/>
      <c r="GH5775" s="425"/>
      <c r="GI5775" s="425"/>
      <c r="GJ5775" s="425"/>
      <c r="GK5775" s="425"/>
      <c r="GL5775" s="425"/>
      <c r="GM5775" s="425"/>
      <c r="GN5775" s="425"/>
      <c r="GO5775" s="425"/>
      <c r="GP5775" s="425"/>
      <c r="GQ5775" s="425"/>
      <c r="GR5775" s="425"/>
      <c r="GS5775" s="425"/>
      <c r="GT5775" s="425"/>
      <c r="GU5775" s="425"/>
      <c r="GV5775" s="425"/>
      <c r="GW5775" s="425"/>
      <c r="GX5775" s="425"/>
      <c r="GY5775" s="425"/>
      <c r="GZ5775" s="425"/>
      <c r="HA5775" s="425"/>
      <c r="HB5775" s="425"/>
      <c r="HC5775" s="425"/>
      <c r="HD5775" s="425"/>
      <c r="HE5775" s="425"/>
      <c r="HF5775" s="425"/>
      <c r="HG5775" s="425"/>
      <c r="HH5775" s="425"/>
      <c r="HI5775" s="425"/>
      <c r="HJ5775" s="425"/>
      <c r="HK5775" s="425"/>
      <c r="HL5775" s="425"/>
      <c r="HM5775" s="425"/>
      <c r="HN5775" s="425"/>
      <c r="HO5775" s="425"/>
      <c r="HP5775" s="425"/>
      <c r="HQ5775" s="425"/>
      <c r="HR5775" s="425"/>
      <c r="HS5775" s="425"/>
      <c r="HT5775" s="425"/>
      <c r="HU5775" s="425"/>
      <c r="HV5775" s="425"/>
      <c r="HW5775" s="425"/>
      <c r="HX5775" s="425"/>
      <c r="HY5775" s="425"/>
      <c r="HZ5775" s="425"/>
      <c r="IA5775" s="425"/>
      <c r="IB5775" s="425"/>
      <c r="IC5775" s="425"/>
      <c r="ID5775" s="425"/>
      <c r="IE5775" s="425"/>
      <c r="IF5775" s="425"/>
      <c r="IG5775" s="425"/>
      <c r="IH5775" s="425"/>
      <c r="II5775" s="425"/>
      <c r="IJ5775" s="425"/>
      <c r="IK5775" s="425"/>
      <c r="IL5775" s="425"/>
      <c r="IM5775" s="425"/>
      <c r="IN5775" s="425"/>
      <c r="IO5775" s="425"/>
      <c r="IP5775" s="425"/>
      <c r="IQ5775" s="425"/>
      <c r="IR5775" s="425"/>
      <c r="IS5775" s="425"/>
      <c r="IT5775" s="425"/>
      <c r="IU5775" s="425"/>
      <c r="IV5775" s="425"/>
    </row>
    <row r="5776" s="428" customFormat="1" ht="27.6" customHeight="1" spans="2:256">
      <c r="B5776" s="465"/>
      <c r="GH5776" s="425"/>
      <c r="GI5776" s="425"/>
      <c r="GJ5776" s="425"/>
      <c r="GK5776" s="425"/>
      <c r="GL5776" s="425"/>
      <c r="GM5776" s="425"/>
      <c r="GN5776" s="425"/>
      <c r="GO5776" s="425"/>
      <c r="GP5776" s="425"/>
      <c r="GQ5776" s="425"/>
      <c r="GR5776" s="425"/>
      <c r="GS5776" s="425"/>
      <c r="GT5776" s="425"/>
      <c r="GU5776" s="425"/>
      <c r="GV5776" s="425"/>
      <c r="GW5776" s="425"/>
      <c r="GX5776" s="425"/>
      <c r="GY5776" s="425"/>
      <c r="GZ5776" s="425"/>
      <c r="HA5776" s="425"/>
      <c r="HB5776" s="425"/>
      <c r="HC5776" s="425"/>
      <c r="HD5776" s="425"/>
      <c r="HE5776" s="425"/>
      <c r="HF5776" s="425"/>
      <c r="HG5776" s="425"/>
      <c r="HH5776" s="425"/>
      <c r="HI5776" s="425"/>
      <c r="HJ5776" s="425"/>
      <c r="HK5776" s="425"/>
      <c r="HL5776" s="425"/>
      <c r="HM5776" s="425"/>
      <c r="HN5776" s="425"/>
      <c r="HO5776" s="425"/>
      <c r="HP5776" s="425"/>
      <c r="HQ5776" s="425"/>
      <c r="HR5776" s="425"/>
      <c r="HS5776" s="425"/>
      <c r="HT5776" s="425"/>
      <c r="HU5776" s="425"/>
      <c r="HV5776" s="425"/>
      <c r="HW5776" s="425"/>
      <c r="HX5776" s="425"/>
      <c r="HY5776" s="425"/>
      <c r="HZ5776" s="425"/>
      <c r="IA5776" s="425"/>
      <c r="IB5776" s="425"/>
      <c r="IC5776" s="425"/>
      <c r="ID5776" s="425"/>
      <c r="IE5776" s="425"/>
      <c r="IF5776" s="425"/>
      <c r="IG5776" s="425"/>
      <c r="IH5776" s="425"/>
      <c r="II5776" s="425"/>
      <c r="IJ5776" s="425"/>
      <c r="IK5776" s="425"/>
      <c r="IL5776" s="425"/>
      <c r="IM5776" s="425"/>
      <c r="IN5776" s="425"/>
      <c r="IO5776" s="425"/>
      <c r="IP5776" s="425"/>
      <c r="IQ5776" s="425"/>
      <c r="IR5776" s="425"/>
      <c r="IS5776" s="425"/>
      <c r="IT5776" s="425"/>
      <c r="IU5776" s="425"/>
      <c r="IV5776" s="425"/>
    </row>
    <row r="5777" s="428" customFormat="1" ht="27.6" customHeight="1" spans="2:256">
      <c r="B5777" s="465"/>
      <c r="GH5777" s="425"/>
      <c r="GI5777" s="425"/>
      <c r="GJ5777" s="425"/>
      <c r="GK5777" s="425"/>
      <c r="GL5777" s="425"/>
      <c r="GM5777" s="425"/>
      <c r="GN5777" s="425"/>
      <c r="GO5777" s="425"/>
      <c r="GP5777" s="425"/>
      <c r="GQ5777" s="425"/>
      <c r="GR5777" s="425"/>
      <c r="GS5777" s="425"/>
      <c r="GT5777" s="425"/>
      <c r="GU5777" s="425"/>
      <c r="GV5777" s="425"/>
      <c r="GW5777" s="425"/>
      <c r="GX5777" s="425"/>
      <c r="GY5777" s="425"/>
      <c r="GZ5777" s="425"/>
      <c r="HA5777" s="425"/>
      <c r="HB5777" s="425"/>
      <c r="HC5777" s="425"/>
      <c r="HD5777" s="425"/>
      <c r="HE5777" s="425"/>
      <c r="HF5777" s="425"/>
      <c r="HG5777" s="425"/>
      <c r="HH5777" s="425"/>
      <c r="HI5777" s="425"/>
      <c r="HJ5777" s="425"/>
      <c r="HK5777" s="425"/>
      <c r="HL5777" s="425"/>
      <c r="HM5777" s="425"/>
      <c r="HN5777" s="425"/>
      <c r="HO5777" s="425"/>
      <c r="HP5777" s="425"/>
      <c r="HQ5777" s="425"/>
      <c r="HR5777" s="425"/>
      <c r="HS5777" s="425"/>
      <c r="HT5777" s="425"/>
      <c r="HU5777" s="425"/>
      <c r="HV5777" s="425"/>
      <c r="HW5777" s="425"/>
      <c r="HX5777" s="425"/>
      <c r="HY5777" s="425"/>
      <c r="HZ5777" s="425"/>
      <c r="IA5777" s="425"/>
      <c r="IB5777" s="425"/>
      <c r="IC5777" s="425"/>
      <c r="ID5777" s="425"/>
      <c r="IE5777" s="425"/>
      <c r="IF5777" s="425"/>
      <c r="IG5777" s="425"/>
      <c r="IH5777" s="425"/>
      <c r="II5777" s="425"/>
      <c r="IJ5777" s="425"/>
      <c r="IK5777" s="425"/>
      <c r="IL5777" s="425"/>
      <c r="IM5777" s="425"/>
      <c r="IN5777" s="425"/>
      <c r="IO5777" s="425"/>
      <c r="IP5777" s="425"/>
      <c r="IQ5777" s="425"/>
      <c r="IR5777" s="425"/>
      <c r="IS5777" s="425"/>
      <c r="IT5777" s="425"/>
      <c r="IU5777" s="425"/>
      <c r="IV5777" s="425"/>
    </row>
    <row r="5778" s="428" customFormat="1" ht="27.6" customHeight="1" spans="2:256">
      <c r="B5778" s="465"/>
      <c r="GH5778" s="425"/>
      <c r="GI5778" s="425"/>
      <c r="GJ5778" s="425"/>
      <c r="GK5778" s="425"/>
      <c r="GL5778" s="425"/>
      <c r="GM5778" s="425"/>
      <c r="GN5778" s="425"/>
      <c r="GO5778" s="425"/>
      <c r="GP5778" s="425"/>
      <c r="GQ5778" s="425"/>
      <c r="GR5778" s="425"/>
      <c r="GS5778" s="425"/>
      <c r="GT5778" s="425"/>
      <c r="GU5778" s="425"/>
      <c r="GV5778" s="425"/>
      <c r="GW5778" s="425"/>
      <c r="GX5778" s="425"/>
      <c r="GY5778" s="425"/>
      <c r="GZ5778" s="425"/>
      <c r="HA5778" s="425"/>
      <c r="HB5778" s="425"/>
      <c r="HC5778" s="425"/>
      <c r="HD5778" s="425"/>
      <c r="HE5778" s="425"/>
      <c r="HF5778" s="425"/>
      <c r="HG5778" s="425"/>
      <c r="HH5778" s="425"/>
      <c r="HI5778" s="425"/>
      <c r="HJ5778" s="425"/>
      <c r="HK5778" s="425"/>
      <c r="HL5778" s="425"/>
      <c r="HM5778" s="425"/>
      <c r="HN5778" s="425"/>
      <c r="HO5778" s="425"/>
      <c r="HP5778" s="425"/>
      <c r="HQ5778" s="425"/>
      <c r="HR5778" s="425"/>
      <c r="HS5778" s="425"/>
      <c r="HT5778" s="425"/>
      <c r="HU5778" s="425"/>
      <c r="HV5778" s="425"/>
      <c r="HW5778" s="425"/>
      <c r="HX5778" s="425"/>
      <c r="HY5778" s="425"/>
      <c r="HZ5778" s="425"/>
      <c r="IA5778" s="425"/>
      <c r="IB5778" s="425"/>
      <c r="IC5778" s="425"/>
      <c r="ID5778" s="425"/>
      <c r="IE5778" s="425"/>
      <c r="IF5778" s="425"/>
      <c r="IG5778" s="425"/>
      <c r="IH5778" s="425"/>
      <c r="II5778" s="425"/>
      <c r="IJ5778" s="425"/>
      <c r="IK5778" s="425"/>
      <c r="IL5778" s="425"/>
      <c r="IM5778" s="425"/>
      <c r="IN5778" s="425"/>
      <c r="IO5778" s="425"/>
      <c r="IP5778" s="425"/>
      <c r="IQ5778" s="425"/>
      <c r="IR5778" s="425"/>
      <c r="IS5778" s="425"/>
      <c r="IT5778" s="425"/>
      <c r="IU5778" s="425"/>
      <c r="IV5778" s="425"/>
    </row>
    <row r="5779" s="428" customFormat="1" ht="27.6" customHeight="1" spans="2:256">
      <c r="B5779" s="465"/>
      <c r="GH5779" s="425"/>
      <c r="GI5779" s="425"/>
      <c r="GJ5779" s="425"/>
      <c r="GK5779" s="425"/>
      <c r="GL5779" s="425"/>
      <c r="GM5779" s="425"/>
      <c r="GN5779" s="425"/>
      <c r="GO5779" s="425"/>
      <c r="GP5779" s="425"/>
      <c r="GQ5779" s="425"/>
      <c r="GR5779" s="425"/>
      <c r="GS5779" s="425"/>
      <c r="GT5779" s="425"/>
      <c r="GU5779" s="425"/>
      <c r="GV5779" s="425"/>
      <c r="GW5779" s="425"/>
      <c r="GX5779" s="425"/>
      <c r="GY5779" s="425"/>
      <c r="GZ5779" s="425"/>
      <c r="HA5779" s="425"/>
      <c r="HB5779" s="425"/>
      <c r="HC5779" s="425"/>
      <c r="HD5779" s="425"/>
      <c r="HE5779" s="425"/>
      <c r="HF5779" s="425"/>
      <c r="HG5779" s="425"/>
      <c r="HH5779" s="425"/>
      <c r="HI5779" s="425"/>
      <c r="HJ5779" s="425"/>
      <c r="HK5779" s="425"/>
      <c r="HL5779" s="425"/>
      <c r="HM5779" s="425"/>
      <c r="HN5779" s="425"/>
      <c r="HO5779" s="425"/>
      <c r="HP5779" s="425"/>
      <c r="HQ5779" s="425"/>
      <c r="HR5779" s="425"/>
      <c r="HS5779" s="425"/>
      <c r="HT5779" s="425"/>
      <c r="HU5779" s="425"/>
      <c r="HV5779" s="425"/>
      <c r="HW5779" s="425"/>
      <c r="HX5779" s="425"/>
      <c r="HY5779" s="425"/>
      <c r="HZ5779" s="425"/>
      <c r="IA5779" s="425"/>
      <c r="IB5779" s="425"/>
      <c r="IC5779" s="425"/>
      <c r="ID5779" s="425"/>
      <c r="IE5779" s="425"/>
      <c r="IF5779" s="425"/>
      <c r="IG5779" s="425"/>
      <c r="IH5779" s="425"/>
      <c r="II5779" s="425"/>
      <c r="IJ5779" s="425"/>
      <c r="IK5779" s="425"/>
      <c r="IL5779" s="425"/>
      <c r="IM5779" s="425"/>
      <c r="IN5779" s="425"/>
      <c r="IO5779" s="425"/>
      <c r="IP5779" s="425"/>
      <c r="IQ5779" s="425"/>
      <c r="IR5779" s="425"/>
      <c r="IS5779" s="425"/>
      <c r="IT5779" s="425"/>
      <c r="IU5779" s="425"/>
      <c r="IV5779" s="425"/>
    </row>
    <row r="5780" s="428" customFormat="1" ht="27.6" customHeight="1" spans="2:256">
      <c r="B5780" s="465"/>
      <c r="GH5780" s="425"/>
      <c r="GI5780" s="425"/>
      <c r="GJ5780" s="425"/>
      <c r="GK5780" s="425"/>
      <c r="GL5780" s="425"/>
      <c r="GM5780" s="425"/>
      <c r="GN5780" s="425"/>
      <c r="GO5780" s="425"/>
      <c r="GP5780" s="425"/>
      <c r="GQ5780" s="425"/>
      <c r="GR5780" s="425"/>
      <c r="GS5780" s="425"/>
      <c r="GT5780" s="425"/>
      <c r="GU5780" s="425"/>
      <c r="GV5780" s="425"/>
      <c r="GW5780" s="425"/>
      <c r="GX5780" s="425"/>
      <c r="GY5780" s="425"/>
      <c r="GZ5780" s="425"/>
      <c r="HA5780" s="425"/>
      <c r="HB5780" s="425"/>
      <c r="HC5780" s="425"/>
      <c r="HD5780" s="425"/>
      <c r="HE5780" s="425"/>
      <c r="HF5780" s="425"/>
      <c r="HG5780" s="425"/>
      <c r="HH5780" s="425"/>
      <c r="HI5780" s="425"/>
      <c r="HJ5780" s="425"/>
      <c r="HK5780" s="425"/>
      <c r="HL5780" s="425"/>
      <c r="HM5780" s="425"/>
      <c r="HN5780" s="425"/>
      <c r="HO5780" s="425"/>
      <c r="HP5780" s="425"/>
      <c r="HQ5780" s="425"/>
      <c r="HR5780" s="425"/>
      <c r="HS5780" s="425"/>
      <c r="HT5780" s="425"/>
      <c r="HU5780" s="425"/>
      <c r="HV5780" s="425"/>
      <c r="HW5780" s="425"/>
      <c r="HX5780" s="425"/>
      <c r="HY5780" s="425"/>
      <c r="HZ5780" s="425"/>
      <c r="IA5780" s="425"/>
      <c r="IB5780" s="425"/>
      <c r="IC5780" s="425"/>
      <c r="ID5780" s="425"/>
      <c r="IE5780" s="425"/>
      <c r="IF5780" s="425"/>
      <c r="IG5780" s="425"/>
      <c r="IH5780" s="425"/>
      <c r="II5780" s="425"/>
      <c r="IJ5780" s="425"/>
      <c r="IK5780" s="425"/>
      <c r="IL5780" s="425"/>
      <c r="IM5780" s="425"/>
      <c r="IN5780" s="425"/>
      <c r="IO5780" s="425"/>
      <c r="IP5780" s="425"/>
      <c r="IQ5780" s="425"/>
      <c r="IR5780" s="425"/>
      <c r="IS5780" s="425"/>
      <c r="IT5780" s="425"/>
      <c r="IU5780" s="425"/>
      <c r="IV5780" s="425"/>
    </row>
    <row r="5781" s="428" customFormat="1" ht="27.6" customHeight="1" spans="2:256">
      <c r="B5781" s="465"/>
      <c r="GH5781" s="425"/>
      <c r="GI5781" s="425"/>
      <c r="GJ5781" s="425"/>
      <c r="GK5781" s="425"/>
      <c r="GL5781" s="425"/>
      <c r="GM5781" s="425"/>
      <c r="GN5781" s="425"/>
      <c r="GO5781" s="425"/>
      <c r="GP5781" s="425"/>
      <c r="GQ5781" s="425"/>
      <c r="GR5781" s="425"/>
      <c r="GS5781" s="425"/>
      <c r="GT5781" s="425"/>
      <c r="GU5781" s="425"/>
      <c r="GV5781" s="425"/>
      <c r="GW5781" s="425"/>
      <c r="GX5781" s="425"/>
      <c r="GY5781" s="425"/>
      <c r="GZ5781" s="425"/>
      <c r="HA5781" s="425"/>
      <c r="HB5781" s="425"/>
      <c r="HC5781" s="425"/>
      <c r="HD5781" s="425"/>
      <c r="HE5781" s="425"/>
      <c r="HF5781" s="425"/>
      <c r="HG5781" s="425"/>
      <c r="HH5781" s="425"/>
      <c r="HI5781" s="425"/>
      <c r="HJ5781" s="425"/>
      <c r="HK5781" s="425"/>
      <c r="HL5781" s="425"/>
      <c r="HM5781" s="425"/>
      <c r="HN5781" s="425"/>
      <c r="HO5781" s="425"/>
      <c r="HP5781" s="425"/>
      <c r="HQ5781" s="425"/>
      <c r="HR5781" s="425"/>
      <c r="HS5781" s="425"/>
      <c r="HT5781" s="425"/>
      <c r="HU5781" s="425"/>
      <c r="HV5781" s="425"/>
      <c r="HW5781" s="425"/>
      <c r="HX5781" s="425"/>
      <c r="HY5781" s="425"/>
      <c r="HZ5781" s="425"/>
      <c r="IA5781" s="425"/>
      <c r="IB5781" s="425"/>
      <c r="IC5781" s="425"/>
      <c r="ID5781" s="425"/>
      <c r="IE5781" s="425"/>
      <c r="IF5781" s="425"/>
      <c r="IG5781" s="425"/>
      <c r="IH5781" s="425"/>
      <c r="II5781" s="425"/>
      <c r="IJ5781" s="425"/>
      <c r="IK5781" s="425"/>
      <c r="IL5781" s="425"/>
      <c r="IM5781" s="425"/>
      <c r="IN5781" s="425"/>
      <c r="IO5781" s="425"/>
      <c r="IP5781" s="425"/>
      <c r="IQ5781" s="425"/>
      <c r="IR5781" s="425"/>
      <c r="IS5781" s="425"/>
      <c r="IT5781" s="425"/>
      <c r="IU5781" s="425"/>
      <c r="IV5781" s="425"/>
    </row>
    <row r="5782" s="428" customFormat="1" ht="27.6" customHeight="1" spans="2:256">
      <c r="B5782" s="465"/>
      <c r="GH5782" s="425"/>
      <c r="GI5782" s="425"/>
      <c r="GJ5782" s="425"/>
      <c r="GK5782" s="425"/>
      <c r="GL5782" s="425"/>
      <c r="GM5782" s="425"/>
      <c r="GN5782" s="425"/>
      <c r="GO5782" s="425"/>
      <c r="GP5782" s="425"/>
      <c r="GQ5782" s="425"/>
      <c r="GR5782" s="425"/>
      <c r="GS5782" s="425"/>
      <c r="GT5782" s="425"/>
      <c r="GU5782" s="425"/>
      <c r="GV5782" s="425"/>
      <c r="GW5782" s="425"/>
      <c r="GX5782" s="425"/>
      <c r="GY5782" s="425"/>
      <c r="GZ5782" s="425"/>
      <c r="HA5782" s="425"/>
      <c r="HB5782" s="425"/>
      <c r="HC5782" s="425"/>
      <c r="HD5782" s="425"/>
      <c r="HE5782" s="425"/>
      <c r="HF5782" s="425"/>
      <c r="HG5782" s="425"/>
      <c r="HH5782" s="425"/>
      <c r="HI5782" s="425"/>
      <c r="HJ5782" s="425"/>
      <c r="HK5782" s="425"/>
      <c r="HL5782" s="425"/>
      <c r="HM5782" s="425"/>
      <c r="HN5782" s="425"/>
      <c r="HO5782" s="425"/>
      <c r="HP5782" s="425"/>
      <c r="HQ5782" s="425"/>
      <c r="HR5782" s="425"/>
      <c r="HS5782" s="425"/>
      <c r="HT5782" s="425"/>
      <c r="HU5782" s="425"/>
      <c r="HV5782" s="425"/>
      <c r="HW5782" s="425"/>
      <c r="HX5782" s="425"/>
      <c r="HY5782" s="425"/>
      <c r="HZ5782" s="425"/>
      <c r="IA5782" s="425"/>
      <c r="IB5782" s="425"/>
      <c r="IC5782" s="425"/>
      <c r="ID5782" s="425"/>
      <c r="IE5782" s="425"/>
      <c r="IF5782" s="425"/>
      <c r="IG5782" s="425"/>
      <c r="IH5782" s="425"/>
      <c r="II5782" s="425"/>
      <c r="IJ5782" s="425"/>
      <c r="IK5782" s="425"/>
      <c r="IL5782" s="425"/>
      <c r="IM5782" s="425"/>
      <c r="IN5782" s="425"/>
      <c r="IO5782" s="425"/>
      <c r="IP5782" s="425"/>
      <c r="IQ5782" s="425"/>
      <c r="IR5782" s="425"/>
      <c r="IS5782" s="425"/>
      <c r="IT5782" s="425"/>
      <c r="IU5782" s="425"/>
      <c r="IV5782" s="425"/>
    </row>
    <row r="5783" s="428" customFormat="1" ht="27.6" customHeight="1" spans="2:256">
      <c r="B5783" s="465"/>
      <c r="GH5783" s="425"/>
      <c r="GI5783" s="425"/>
      <c r="GJ5783" s="425"/>
      <c r="GK5783" s="425"/>
      <c r="GL5783" s="425"/>
      <c r="GM5783" s="425"/>
      <c r="GN5783" s="425"/>
      <c r="GO5783" s="425"/>
      <c r="GP5783" s="425"/>
      <c r="GQ5783" s="425"/>
      <c r="GR5783" s="425"/>
      <c r="GS5783" s="425"/>
      <c r="GT5783" s="425"/>
      <c r="GU5783" s="425"/>
      <c r="GV5783" s="425"/>
      <c r="GW5783" s="425"/>
      <c r="GX5783" s="425"/>
      <c r="GY5783" s="425"/>
      <c r="GZ5783" s="425"/>
      <c r="HA5783" s="425"/>
      <c r="HB5783" s="425"/>
      <c r="HC5783" s="425"/>
      <c r="HD5783" s="425"/>
      <c r="HE5783" s="425"/>
      <c r="HF5783" s="425"/>
      <c r="HG5783" s="425"/>
      <c r="HH5783" s="425"/>
      <c r="HI5783" s="425"/>
      <c r="HJ5783" s="425"/>
      <c r="HK5783" s="425"/>
      <c r="HL5783" s="425"/>
      <c r="HM5783" s="425"/>
      <c r="HN5783" s="425"/>
      <c r="HO5783" s="425"/>
      <c r="HP5783" s="425"/>
      <c r="HQ5783" s="425"/>
      <c r="HR5783" s="425"/>
      <c r="HS5783" s="425"/>
      <c r="HT5783" s="425"/>
      <c r="HU5783" s="425"/>
      <c r="HV5783" s="425"/>
      <c r="HW5783" s="425"/>
      <c r="HX5783" s="425"/>
      <c r="HY5783" s="425"/>
      <c r="HZ5783" s="425"/>
      <c r="IA5783" s="425"/>
      <c r="IB5783" s="425"/>
      <c r="IC5783" s="425"/>
      <c r="ID5783" s="425"/>
      <c r="IE5783" s="425"/>
      <c r="IF5783" s="425"/>
      <c r="IG5783" s="425"/>
      <c r="IH5783" s="425"/>
      <c r="II5783" s="425"/>
      <c r="IJ5783" s="425"/>
      <c r="IK5783" s="425"/>
      <c r="IL5783" s="425"/>
      <c r="IM5783" s="425"/>
      <c r="IN5783" s="425"/>
      <c r="IO5783" s="425"/>
      <c r="IP5783" s="425"/>
      <c r="IQ5783" s="425"/>
      <c r="IR5783" s="425"/>
      <c r="IS5783" s="425"/>
      <c r="IT5783" s="425"/>
      <c r="IU5783" s="425"/>
      <c r="IV5783" s="425"/>
    </row>
    <row r="5784" s="428" customFormat="1" ht="27.6" customHeight="1" spans="2:256">
      <c r="B5784" s="465"/>
      <c r="GH5784" s="425"/>
      <c r="GI5784" s="425"/>
      <c r="GJ5784" s="425"/>
      <c r="GK5784" s="425"/>
      <c r="GL5784" s="425"/>
      <c r="GM5784" s="425"/>
      <c r="GN5784" s="425"/>
      <c r="GO5784" s="425"/>
      <c r="GP5784" s="425"/>
      <c r="GQ5784" s="425"/>
      <c r="GR5784" s="425"/>
      <c r="GS5784" s="425"/>
      <c r="GT5784" s="425"/>
      <c r="GU5784" s="425"/>
      <c r="GV5784" s="425"/>
      <c r="GW5784" s="425"/>
      <c r="GX5784" s="425"/>
      <c r="GY5784" s="425"/>
      <c r="GZ5784" s="425"/>
      <c r="HA5784" s="425"/>
      <c r="HB5784" s="425"/>
      <c r="HC5784" s="425"/>
      <c r="HD5784" s="425"/>
      <c r="HE5784" s="425"/>
      <c r="HF5784" s="425"/>
      <c r="HG5784" s="425"/>
      <c r="HH5784" s="425"/>
      <c r="HI5784" s="425"/>
      <c r="HJ5784" s="425"/>
      <c r="HK5784" s="425"/>
      <c r="HL5784" s="425"/>
      <c r="HM5784" s="425"/>
      <c r="HN5784" s="425"/>
      <c r="HO5784" s="425"/>
      <c r="HP5784" s="425"/>
      <c r="HQ5784" s="425"/>
      <c r="HR5784" s="425"/>
      <c r="HS5784" s="425"/>
      <c r="HT5784" s="425"/>
      <c r="HU5784" s="425"/>
      <c r="HV5784" s="425"/>
      <c r="HW5784" s="425"/>
      <c r="HX5784" s="425"/>
      <c r="HY5784" s="425"/>
      <c r="HZ5784" s="425"/>
      <c r="IA5784" s="425"/>
      <c r="IB5784" s="425"/>
      <c r="IC5784" s="425"/>
      <c r="ID5784" s="425"/>
      <c r="IE5784" s="425"/>
      <c r="IF5784" s="425"/>
      <c r="IG5784" s="425"/>
      <c r="IH5784" s="425"/>
      <c r="II5784" s="425"/>
      <c r="IJ5784" s="425"/>
      <c r="IK5784" s="425"/>
      <c r="IL5784" s="425"/>
      <c r="IM5784" s="425"/>
      <c r="IN5784" s="425"/>
      <c r="IO5784" s="425"/>
      <c r="IP5784" s="425"/>
      <c r="IQ5784" s="425"/>
      <c r="IR5784" s="425"/>
      <c r="IS5784" s="425"/>
      <c r="IT5784" s="425"/>
      <c r="IU5784" s="425"/>
      <c r="IV5784" s="425"/>
    </row>
    <row r="5785" s="428" customFormat="1" ht="27.6" customHeight="1" spans="2:256">
      <c r="B5785" s="465"/>
      <c r="GH5785" s="425"/>
      <c r="GI5785" s="425"/>
      <c r="GJ5785" s="425"/>
      <c r="GK5785" s="425"/>
      <c r="GL5785" s="425"/>
      <c r="GM5785" s="425"/>
      <c r="GN5785" s="425"/>
      <c r="GO5785" s="425"/>
      <c r="GP5785" s="425"/>
      <c r="GQ5785" s="425"/>
      <c r="GR5785" s="425"/>
      <c r="GS5785" s="425"/>
      <c r="GT5785" s="425"/>
      <c r="GU5785" s="425"/>
      <c r="GV5785" s="425"/>
      <c r="GW5785" s="425"/>
      <c r="GX5785" s="425"/>
      <c r="GY5785" s="425"/>
      <c r="GZ5785" s="425"/>
      <c r="HA5785" s="425"/>
      <c r="HB5785" s="425"/>
      <c r="HC5785" s="425"/>
      <c r="HD5785" s="425"/>
      <c r="HE5785" s="425"/>
      <c r="HF5785" s="425"/>
      <c r="HG5785" s="425"/>
      <c r="HH5785" s="425"/>
      <c r="HI5785" s="425"/>
      <c r="HJ5785" s="425"/>
      <c r="HK5785" s="425"/>
      <c r="HL5785" s="425"/>
      <c r="HM5785" s="425"/>
      <c r="HN5785" s="425"/>
      <c r="HO5785" s="425"/>
      <c r="HP5785" s="425"/>
      <c r="HQ5785" s="425"/>
      <c r="HR5785" s="425"/>
      <c r="HS5785" s="425"/>
      <c r="HT5785" s="425"/>
      <c r="HU5785" s="425"/>
      <c r="HV5785" s="425"/>
      <c r="HW5785" s="425"/>
      <c r="HX5785" s="425"/>
      <c r="HY5785" s="425"/>
      <c r="HZ5785" s="425"/>
      <c r="IA5785" s="425"/>
      <c r="IB5785" s="425"/>
      <c r="IC5785" s="425"/>
      <c r="ID5785" s="425"/>
      <c r="IE5785" s="425"/>
      <c r="IF5785" s="425"/>
      <c r="IG5785" s="425"/>
      <c r="IH5785" s="425"/>
      <c r="II5785" s="425"/>
      <c r="IJ5785" s="425"/>
      <c r="IK5785" s="425"/>
      <c r="IL5785" s="425"/>
      <c r="IM5785" s="425"/>
      <c r="IN5785" s="425"/>
      <c r="IO5785" s="425"/>
      <c r="IP5785" s="425"/>
      <c r="IQ5785" s="425"/>
      <c r="IR5785" s="425"/>
      <c r="IS5785" s="425"/>
      <c r="IT5785" s="425"/>
      <c r="IU5785" s="425"/>
      <c r="IV5785" s="425"/>
    </row>
    <row r="5786" s="428" customFormat="1" ht="27.6" customHeight="1" spans="2:256">
      <c r="B5786" s="465"/>
      <c r="GH5786" s="425"/>
      <c r="GI5786" s="425"/>
      <c r="GJ5786" s="425"/>
      <c r="GK5786" s="425"/>
      <c r="GL5786" s="425"/>
      <c r="GM5786" s="425"/>
      <c r="GN5786" s="425"/>
      <c r="GO5786" s="425"/>
      <c r="GP5786" s="425"/>
      <c r="GQ5786" s="425"/>
      <c r="GR5786" s="425"/>
      <c r="GS5786" s="425"/>
      <c r="GT5786" s="425"/>
      <c r="GU5786" s="425"/>
      <c r="GV5786" s="425"/>
      <c r="GW5786" s="425"/>
      <c r="GX5786" s="425"/>
      <c r="GY5786" s="425"/>
      <c r="GZ5786" s="425"/>
      <c r="HA5786" s="425"/>
      <c r="HB5786" s="425"/>
      <c r="HC5786" s="425"/>
      <c r="HD5786" s="425"/>
      <c r="HE5786" s="425"/>
      <c r="HF5786" s="425"/>
      <c r="HG5786" s="425"/>
      <c r="HH5786" s="425"/>
      <c r="HI5786" s="425"/>
      <c r="HJ5786" s="425"/>
      <c r="HK5786" s="425"/>
      <c r="HL5786" s="425"/>
      <c r="HM5786" s="425"/>
      <c r="HN5786" s="425"/>
      <c r="HO5786" s="425"/>
      <c r="HP5786" s="425"/>
      <c r="HQ5786" s="425"/>
      <c r="HR5786" s="425"/>
      <c r="HS5786" s="425"/>
      <c r="HT5786" s="425"/>
      <c r="HU5786" s="425"/>
      <c r="HV5786" s="425"/>
      <c r="HW5786" s="425"/>
      <c r="HX5786" s="425"/>
      <c r="HY5786" s="425"/>
      <c r="HZ5786" s="425"/>
      <c r="IA5786" s="425"/>
      <c r="IB5786" s="425"/>
      <c r="IC5786" s="425"/>
      <c r="ID5786" s="425"/>
      <c r="IE5786" s="425"/>
      <c r="IF5786" s="425"/>
      <c r="IG5786" s="425"/>
      <c r="IH5786" s="425"/>
      <c r="II5786" s="425"/>
      <c r="IJ5786" s="425"/>
      <c r="IK5786" s="425"/>
      <c r="IL5786" s="425"/>
      <c r="IM5786" s="425"/>
      <c r="IN5786" s="425"/>
      <c r="IO5786" s="425"/>
      <c r="IP5786" s="425"/>
      <c r="IQ5786" s="425"/>
      <c r="IR5786" s="425"/>
      <c r="IS5786" s="425"/>
      <c r="IT5786" s="425"/>
      <c r="IU5786" s="425"/>
      <c r="IV5786" s="425"/>
    </row>
    <row r="5787" s="428" customFormat="1" ht="27.6" customHeight="1" spans="2:256">
      <c r="B5787" s="465"/>
      <c r="GH5787" s="425"/>
      <c r="GI5787" s="425"/>
      <c r="GJ5787" s="425"/>
      <c r="GK5787" s="425"/>
      <c r="GL5787" s="425"/>
      <c r="GM5787" s="425"/>
      <c r="GN5787" s="425"/>
      <c r="GO5787" s="425"/>
      <c r="GP5787" s="425"/>
      <c r="GQ5787" s="425"/>
      <c r="GR5787" s="425"/>
      <c r="GS5787" s="425"/>
      <c r="GT5787" s="425"/>
      <c r="GU5787" s="425"/>
      <c r="GV5787" s="425"/>
      <c r="GW5787" s="425"/>
      <c r="GX5787" s="425"/>
      <c r="GY5787" s="425"/>
      <c r="GZ5787" s="425"/>
      <c r="HA5787" s="425"/>
      <c r="HB5787" s="425"/>
      <c r="HC5787" s="425"/>
      <c r="HD5787" s="425"/>
      <c r="HE5787" s="425"/>
      <c r="HF5787" s="425"/>
      <c r="HG5787" s="425"/>
      <c r="HH5787" s="425"/>
      <c r="HI5787" s="425"/>
      <c r="HJ5787" s="425"/>
      <c r="HK5787" s="425"/>
      <c r="HL5787" s="425"/>
      <c r="HM5787" s="425"/>
      <c r="HN5787" s="425"/>
      <c r="HO5787" s="425"/>
      <c r="HP5787" s="425"/>
      <c r="HQ5787" s="425"/>
      <c r="HR5787" s="425"/>
      <c r="HS5787" s="425"/>
      <c r="HT5787" s="425"/>
      <c r="HU5787" s="425"/>
      <c r="HV5787" s="425"/>
      <c r="HW5787" s="425"/>
      <c r="HX5787" s="425"/>
      <c r="HY5787" s="425"/>
      <c r="HZ5787" s="425"/>
      <c r="IA5787" s="425"/>
      <c r="IB5787" s="425"/>
      <c r="IC5787" s="425"/>
      <c r="ID5787" s="425"/>
      <c r="IE5787" s="425"/>
      <c r="IF5787" s="425"/>
      <c r="IG5787" s="425"/>
      <c r="IH5787" s="425"/>
      <c r="II5787" s="425"/>
      <c r="IJ5787" s="425"/>
      <c r="IK5787" s="425"/>
      <c r="IL5787" s="425"/>
      <c r="IM5787" s="425"/>
      <c r="IN5787" s="425"/>
      <c r="IO5787" s="425"/>
      <c r="IP5787" s="425"/>
      <c r="IQ5787" s="425"/>
      <c r="IR5787" s="425"/>
      <c r="IS5787" s="425"/>
      <c r="IT5787" s="425"/>
      <c r="IU5787" s="425"/>
      <c r="IV5787" s="425"/>
    </row>
    <row r="5788" s="428" customFormat="1" ht="27.6" customHeight="1" spans="2:256">
      <c r="B5788" s="465"/>
      <c r="GH5788" s="425"/>
      <c r="GI5788" s="425"/>
      <c r="GJ5788" s="425"/>
      <c r="GK5788" s="425"/>
      <c r="GL5788" s="425"/>
      <c r="GM5788" s="425"/>
      <c r="GN5788" s="425"/>
      <c r="GO5788" s="425"/>
      <c r="GP5788" s="425"/>
      <c r="GQ5788" s="425"/>
      <c r="GR5788" s="425"/>
      <c r="GS5788" s="425"/>
      <c r="GT5788" s="425"/>
      <c r="GU5788" s="425"/>
      <c r="GV5788" s="425"/>
      <c r="GW5788" s="425"/>
      <c r="GX5788" s="425"/>
      <c r="GY5788" s="425"/>
      <c r="GZ5788" s="425"/>
      <c r="HA5788" s="425"/>
      <c r="HB5788" s="425"/>
      <c r="HC5788" s="425"/>
      <c r="HD5788" s="425"/>
      <c r="HE5788" s="425"/>
      <c r="HF5788" s="425"/>
      <c r="HG5788" s="425"/>
      <c r="HH5788" s="425"/>
      <c r="HI5788" s="425"/>
      <c r="HJ5788" s="425"/>
      <c r="HK5788" s="425"/>
      <c r="HL5788" s="425"/>
      <c r="HM5788" s="425"/>
      <c r="HN5788" s="425"/>
      <c r="HO5788" s="425"/>
      <c r="HP5788" s="425"/>
      <c r="HQ5788" s="425"/>
      <c r="HR5788" s="425"/>
      <c r="HS5788" s="425"/>
      <c r="HT5788" s="425"/>
      <c r="HU5788" s="425"/>
      <c r="HV5788" s="425"/>
      <c r="HW5788" s="425"/>
      <c r="HX5788" s="425"/>
      <c r="HY5788" s="425"/>
      <c r="HZ5788" s="425"/>
      <c r="IA5788" s="425"/>
      <c r="IB5788" s="425"/>
      <c r="IC5788" s="425"/>
      <c r="ID5788" s="425"/>
      <c r="IE5788" s="425"/>
      <c r="IF5788" s="425"/>
      <c r="IG5788" s="425"/>
      <c r="IH5788" s="425"/>
      <c r="II5788" s="425"/>
      <c r="IJ5788" s="425"/>
      <c r="IK5788" s="425"/>
      <c r="IL5788" s="425"/>
      <c r="IM5788" s="425"/>
      <c r="IN5788" s="425"/>
      <c r="IO5788" s="425"/>
      <c r="IP5788" s="425"/>
      <c r="IQ5788" s="425"/>
      <c r="IR5788" s="425"/>
      <c r="IS5788" s="425"/>
      <c r="IT5788" s="425"/>
      <c r="IU5788" s="425"/>
      <c r="IV5788" s="425"/>
    </row>
    <row r="5789" s="428" customFormat="1" ht="27.6" customHeight="1" spans="2:256">
      <c r="B5789" s="465"/>
      <c r="GH5789" s="425"/>
      <c r="GI5789" s="425"/>
      <c r="GJ5789" s="425"/>
      <c r="GK5789" s="425"/>
      <c r="GL5789" s="425"/>
      <c r="GM5789" s="425"/>
      <c r="GN5789" s="425"/>
      <c r="GO5789" s="425"/>
      <c r="GP5789" s="425"/>
      <c r="GQ5789" s="425"/>
      <c r="GR5789" s="425"/>
      <c r="GS5789" s="425"/>
      <c r="GT5789" s="425"/>
      <c r="GU5789" s="425"/>
      <c r="GV5789" s="425"/>
      <c r="GW5789" s="425"/>
      <c r="GX5789" s="425"/>
      <c r="GY5789" s="425"/>
      <c r="GZ5789" s="425"/>
      <c r="HA5789" s="425"/>
      <c r="HB5789" s="425"/>
      <c r="HC5789" s="425"/>
      <c r="HD5789" s="425"/>
      <c r="HE5789" s="425"/>
      <c r="HF5789" s="425"/>
      <c r="HG5789" s="425"/>
      <c r="HH5789" s="425"/>
      <c r="HI5789" s="425"/>
      <c r="HJ5789" s="425"/>
      <c r="HK5789" s="425"/>
      <c r="HL5789" s="425"/>
      <c r="HM5789" s="425"/>
      <c r="HN5789" s="425"/>
      <c r="HO5789" s="425"/>
      <c r="HP5789" s="425"/>
      <c r="HQ5789" s="425"/>
      <c r="HR5789" s="425"/>
      <c r="HS5789" s="425"/>
      <c r="HT5789" s="425"/>
      <c r="HU5789" s="425"/>
      <c r="HV5789" s="425"/>
      <c r="HW5789" s="425"/>
      <c r="HX5789" s="425"/>
      <c r="HY5789" s="425"/>
      <c r="HZ5789" s="425"/>
      <c r="IA5789" s="425"/>
      <c r="IB5789" s="425"/>
      <c r="IC5789" s="425"/>
      <c r="ID5789" s="425"/>
      <c r="IE5789" s="425"/>
      <c r="IF5789" s="425"/>
      <c r="IG5789" s="425"/>
      <c r="IH5789" s="425"/>
      <c r="II5789" s="425"/>
      <c r="IJ5789" s="425"/>
      <c r="IK5789" s="425"/>
      <c r="IL5789" s="425"/>
      <c r="IM5789" s="425"/>
      <c r="IN5789" s="425"/>
      <c r="IO5789" s="425"/>
      <c r="IP5789" s="425"/>
      <c r="IQ5789" s="425"/>
      <c r="IR5789" s="425"/>
      <c r="IS5789" s="425"/>
      <c r="IT5789" s="425"/>
      <c r="IU5789" s="425"/>
      <c r="IV5789" s="425"/>
    </row>
    <row r="5790" s="428" customFormat="1" ht="27.6" customHeight="1" spans="2:256">
      <c r="B5790" s="465"/>
      <c r="GH5790" s="425"/>
      <c r="GI5790" s="425"/>
      <c r="GJ5790" s="425"/>
      <c r="GK5790" s="425"/>
      <c r="GL5790" s="425"/>
      <c r="GM5790" s="425"/>
      <c r="GN5790" s="425"/>
      <c r="GO5790" s="425"/>
      <c r="GP5790" s="425"/>
      <c r="GQ5790" s="425"/>
      <c r="GR5790" s="425"/>
      <c r="GS5790" s="425"/>
      <c r="GT5790" s="425"/>
      <c r="GU5790" s="425"/>
      <c r="GV5790" s="425"/>
      <c r="GW5790" s="425"/>
      <c r="GX5790" s="425"/>
      <c r="GY5790" s="425"/>
      <c r="GZ5790" s="425"/>
      <c r="HA5790" s="425"/>
      <c r="HB5790" s="425"/>
      <c r="HC5790" s="425"/>
      <c r="HD5790" s="425"/>
      <c r="HE5790" s="425"/>
      <c r="HF5790" s="425"/>
      <c r="HG5790" s="425"/>
      <c r="HH5790" s="425"/>
      <c r="HI5790" s="425"/>
      <c r="HJ5790" s="425"/>
      <c r="HK5790" s="425"/>
      <c r="HL5790" s="425"/>
      <c r="HM5790" s="425"/>
      <c r="HN5790" s="425"/>
      <c r="HO5790" s="425"/>
      <c r="HP5790" s="425"/>
      <c r="HQ5790" s="425"/>
      <c r="HR5790" s="425"/>
      <c r="HS5790" s="425"/>
      <c r="HT5790" s="425"/>
      <c r="HU5790" s="425"/>
      <c r="HV5790" s="425"/>
      <c r="HW5790" s="425"/>
      <c r="HX5790" s="425"/>
      <c r="HY5790" s="425"/>
      <c r="HZ5790" s="425"/>
      <c r="IA5790" s="425"/>
      <c r="IB5790" s="425"/>
      <c r="IC5790" s="425"/>
      <c r="ID5790" s="425"/>
      <c r="IE5790" s="425"/>
      <c r="IF5790" s="425"/>
      <c r="IG5790" s="425"/>
      <c r="IH5790" s="425"/>
      <c r="II5790" s="425"/>
      <c r="IJ5790" s="425"/>
      <c r="IK5790" s="425"/>
      <c r="IL5790" s="425"/>
      <c r="IM5790" s="425"/>
      <c r="IN5790" s="425"/>
      <c r="IO5790" s="425"/>
      <c r="IP5790" s="425"/>
      <c r="IQ5790" s="425"/>
      <c r="IR5790" s="425"/>
      <c r="IS5790" s="425"/>
      <c r="IT5790" s="425"/>
      <c r="IU5790" s="425"/>
      <c r="IV5790" s="425"/>
    </row>
    <row r="5791" s="428" customFormat="1" ht="27.6" customHeight="1" spans="2:256">
      <c r="B5791" s="465"/>
      <c r="GH5791" s="425"/>
      <c r="GI5791" s="425"/>
      <c r="GJ5791" s="425"/>
      <c r="GK5791" s="425"/>
      <c r="GL5791" s="425"/>
      <c r="GM5791" s="425"/>
      <c r="GN5791" s="425"/>
      <c r="GO5791" s="425"/>
      <c r="GP5791" s="425"/>
      <c r="GQ5791" s="425"/>
      <c r="GR5791" s="425"/>
      <c r="GS5791" s="425"/>
      <c r="GT5791" s="425"/>
      <c r="GU5791" s="425"/>
      <c r="GV5791" s="425"/>
      <c r="GW5791" s="425"/>
      <c r="GX5791" s="425"/>
      <c r="GY5791" s="425"/>
      <c r="GZ5791" s="425"/>
      <c r="HA5791" s="425"/>
      <c r="HB5791" s="425"/>
      <c r="HC5791" s="425"/>
      <c r="HD5791" s="425"/>
      <c r="HE5791" s="425"/>
      <c r="HF5791" s="425"/>
      <c r="HG5791" s="425"/>
      <c r="HH5791" s="425"/>
      <c r="HI5791" s="425"/>
      <c r="HJ5791" s="425"/>
      <c r="HK5791" s="425"/>
      <c r="HL5791" s="425"/>
      <c r="HM5791" s="425"/>
      <c r="HN5791" s="425"/>
      <c r="HO5791" s="425"/>
      <c r="HP5791" s="425"/>
      <c r="HQ5791" s="425"/>
      <c r="HR5791" s="425"/>
      <c r="HS5791" s="425"/>
      <c r="HT5791" s="425"/>
      <c r="HU5791" s="425"/>
      <c r="HV5791" s="425"/>
      <c r="HW5791" s="425"/>
      <c r="HX5791" s="425"/>
      <c r="HY5791" s="425"/>
      <c r="HZ5791" s="425"/>
      <c r="IA5791" s="425"/>
      <c r="IB5791" s="425"/>
      <c r="IC5791" s="425"/>
      <c r="ID5791" s="425"/>
      <c r="IE5791" s="425"/>
      <c r="IF5791" s="425"/>
      <c r="IG5791" s="425"/>
      <c r="IH5791" s="425"/>
      <c r="II5791" s="425"/>
      <c r="IJ5791" s="425"/>
      <c r="IK5791" s="425"/>
      <c r="IL5791" s="425"/>
      <c r="IM5791" s="425"/>
      <c r="IN5791" s="425"/>
      <c r="IO5791" s="425"/>
      <c r="IP5791" s="425"/>
      <c r="IQ5791" s="425"/>
      <c r="IR5791" s="425"/>
      <c r="IS5791" s="425"/>
      <c r="IT5791" s="425"/>
      <c r="IU5791" s="425"/>
      <c r="IV5791" s="425"/>
    </row>
    <row r="5792" s="428" customFormat="1" ht="27.6" customHeight="1" spans="2:256">
      <c r="B5792" s="465"/>
      <c r="GH5792" s="425"/>
      <c r="GI5792" s="425"/>
      <c r="GJ5792" s="425"/>
      <c r="GK5792" s="425"/>
      <c r="GL5792" s="425"/>
      <c r="GM5792" s="425"/>
      <c r="GN5792" s="425"/>
      <c r="GO5792" s="425"/>
      <c r="GP5792" s="425"/>
      <c r="GQ5792" s="425"/>
      <c r="GR5792" s="425"/>
      <c r="GS5792" s="425"/>
      <c r="GT5792" s="425"/>
      <c r="GU5792" s="425"/>
      <c r="GV5792" s="425"/>
      <c r="GW5792" s="425"/>
      <c r="GX5792" s="425"/>
      <c r="GY5792" s="425"/>
      <c r="GZ5792" s="425"/>
      <c r="HA5792" s="425"/>
      <c r="HB5792" s="425"/>
      <c r="HC5792" s="425"/>
      <c r="HD5792" s="425"/>
      <c r="HE5792" s="425"/>
      <c r="HF5792" s="425"/>
      <c r="HG5792" s="425"/>
      <c r="HH5792" s="425"/>
      <c r="HI5792" s="425"/>
      <c r="HJ5792" s="425"/>
      <c r="HK5792" s="425"/>
      <c r="HL5792" s="425"/>
      <c r="HM5792" s="425"/>
      <c r="HN5792" s="425"/>
      <c r="HO5792" s="425"/>
      <c r="HP5792" s="425"/>
      <c r="HQ5792" s="425"/>
      <c r="HR5792" s="425"/>
      <c r="HS5792" s="425"/>
      <c r="HT5792" s="425"/>
      <c r="HU5792" s="425"/>
      <c r="HV5792" s="425"/>
      <c r="HW5792" s="425"/>
      <c r="HX5792" s="425"/>
      <c r="HY5792" s="425"/>
      <c r="HZ5792" s="425"/>
      <c r="IA5792" s="425"/>
      <c r="IB5792" s="425"/>
      <c r="IC5792" s="425"/>
      <c r="ID5792" s="425"/>
      <c r="IE5792" s="425"/>
      <c r="IF5792" s="425"/>
      <c r="IG5792" s="425"/>
      <c r="IH5792" s="425"/>
      <c r="II5792" s="425"/>
      <c r="IJ5792" s="425"/>
      <c r="IK5792" s="425"/>
      <c r="IL5792" s="425"/>
      <c r="IM5792" s="425"/>
      <c r="IN5792" s="425"/>
      <c r="IO5792" s="425"/>
      <c r="IP5792" s="425"/>
      <c r="IQ5792" s="425"/>
      <c r="IR5792" s="425"/>
      <c r="IS5792" s="425"/>
      <c r="IT5792" s="425"/>
      <c r="IU5792" s="425"/>
      <c r="IV5792" s="425"/>
    </row>
    <row r="5793" s="428" customFormat="1" ht="27.6" customHeight="1" spans="2:256">
      <c r="B5793" s="465"/>
      <c r="GH5793" s="425"/>
      <c r="GI5793" s="425"/>
      <c r="GJ5793" s="425"/>
      <c r="GK5793" s="425"/>
      <c r="GL5793" s="425"/>
      <c r="GM5793" s="425"/>
      <c r="GN5793" s="425"/>
      <c r="GO5793" s="425"/>
      <c r="GP5793" s="425"/>
      <c r="GQ5793" s="425"/>
      <c r="GR5793" s="425"/>
      <c r="GS5793" s="425"/>
      <c r="GT5793" s="425"/>
      <c r="GU5793" s="425"/>
      <c r="GV5793" s="425"/>
      <c r="GW5793" s="425"/>
      <c r="GX5793" s="425"/>
      <c r="GY5793" s="425"/>
      <c r="GZ5793" s="425"/>
      <c r="HA5793" s="425"/>
      <c r="HB5793" s="425"/>
      <c r="HC5793" s="425"/>
      <c r="HD5793" s="425"/>
      <c r="HE5793" s="425"/>
      <c r="HF5793" s="425"/>
      <c r="HG5793" s="425"/>
      <c r="HH5793" s="425"/>
      <c r="HI5793" s="425"/>
      <c r="HJ5793" s="425"/>
      <c r="HK5793" s="425"/>
      <c r="HL5793" s="425"/>
      <c r="HM5793" s="425"/>
      <c r="HN5793" s="425"/>
      <c r="HO5793" s="425"/>
      <c r="HP5793" s="425"/>
      <c r="HQ5793" s="425"/>
      <c r="HR5793" s="425"/>
      <c r="HS5793" s="425"/>
      <c r="HT5793" s="425"/>
      <c r="HU5793" s="425"/>
      <c r="HV5793" s="425"/>
      <c r="HW5793" s="425"/>
      <c r="HX5793" s="425"/>
      <c r="HY5793" s="425"/>
      <c r="HZ5793" s="425"/>
      <c r="IA5793" s="425"/>
      <c r="IB5793" s="425"/>
      <c r="IC5793" s="425"/>
      <c r="ID5793" s="425"/>
      <c r="IE5793" s="425"/>
      <c r="IF5793" s="425"/>
      <c r="IG5793" s="425"/>
      <c r="IH5793" s="425"/>
      <c r="II5793" s="425"/>
      <c r="IJ5793" s="425"/>
      <c r="IK5793" s="425"/>
      <c r="IL5793" s="425"/>
      <c r="IM5793" s="425"/>
      <c r="IN5793" s="425"/>
      <c r="IO5793" s="425"/>
      <c r="IP5793" s="425"/>
      <c r="IQ5793" s="425"/>
      <c r="IR5793" s="425"/>
      <c r="IS5793" s="425"/>
      <c r="IT5793" s="425"/>
      <c r="IU5793" s="425"/>
      <c r="IV5793" s="425"/>
    </row>
    <row r="5794" s="428" customFormat="1" ht="27.6" customHeight="1" spans="2:256">
      <c r="B5794" s="465"/>
      <c r="GH5794" s="425"/>
      <c r="GI5794" s="425"/>
      <c r="GJ5794" s="425"/>
      <c r="GK5794" s="425"/>
      <c r="GL5794" s="425"/>
      <c r="GM5794" s="425"/>
      <c r="GN5794" s="425"/>
      <c r="GO5794" s="425"/>
      <c r="GP5794" s="425"/>
      <c r="GQ5794" s="425"/>
      <c r="GR5794" s="425"/>
      <c r="GS5794" s="425"/>
      <c r="GT5794" s="425"/>
      <c r="GU5794" s="425"/>
      <c r="GV5794" s="425"/>
      <c r="GW5794" s="425"/>
      <c r="GX5794" s="425"/>
      <c r="GY5794" s="425"/>
      <c r="GZ5794" s="425"/>
      <c r="HA5794" s="425"/>
      <c r="HB5794" s="425"/>
      <c r="HC5794" s="425"/>
      <c r="HD5794" s="425"/>
      <c r="HE5794" s="425"/>
      <c r="HF5794" s="425"/>
      <c r="HG5794" s="425"/>
      <c r="HH5794" s="425"/>
      <c r="HI5794" s="425"/>
      <c r="HJ5794" s="425"/>
      <c r="HK5794" s="425"/>
      <c r="HL5794" s="425"/>
      <c r="HM5794" s="425"/>
      <c r="HN5794" s="425"/>
      <c r="HO5794" s="425"/>
      <c r="HP5794" s="425"/>
      <c r="HQ5794" s="425"/>
      <c r="HR5794" s="425"/>
      <c r="HS5794" s="425"/>
      <c r="HT5794" s="425"/>
      <c r="HU5794" s="425"/>
      <c r="HV5794" s="425"/>
      <c r="HW5794" s="425"/>
      <c r="HX5794" s="425"/>
      <c r="HY5794" s="425"/>
      <c r="HZ5794" s="425"/>
      <c r="IA5794" s="425"/>
      <c r="IB5794" s="425"/>
      <c r="IC5794" s="425"/>
      <c r="ID5794" s="425"/>
      <c r="IE5794" s="425"/>
      <c r="IF5794" s="425"/>
      <c r="IG5794" s="425"/>
      <c r="IH5794" s="425"/>
      <c r="II5794" s="425"/>
      <c r="IJ5794" s="425"/>
      <c r="IK5794" s="425"/>
      <c r="IL5794" s="425"/>
      <c r="IM5794" s="425"/>
      <c r="IN5794" s="425"/>
      <c r="IO5794" s="425"/>
      <c r="IP5794" s="425"/>
      <c r="IQ5794" s="425"/>
      <c r="IR5794" s="425"/>
      <c r="IS5794" s="425"/>
      <c r="IT5794" s="425"/>
      <c r="IU5794" s="425"/>
      <c r="IV5794" s="425"/>
    </row>
    <row r="5795" s="428" customFormat="1" ht="27.6" customHeight="1" spans="2:256">
      <c r="B5795" s="465"/>
      <c r="GH5795" s="425"/>
      <c r="GI5795" s="425"/>
      <c r="GJ5795" s="425"/>
      <c r="GK5795" s="425"/>
      <c r="GL5795" s="425"/>
      <c r="GM5795" s="425"/>
      <c r="GN5795" s="425"/>
      <c r="GO5795" s="425"/>
      <c r="GP5795" s="425"/>
      <c r="GQ5795" s="425"/>
      <c r="GR5795" s="425"/>
      <c r="GS5795" s="425"/>
      <c r="GT5795" s="425"/>
      <c r="GU5795" s="425"/>
      <c r="GV5795" s="425"/>
      <c r="GW5795" s="425"/>
      <c r="GX5795" s="425"/>
      <c r="GY5795" s="425"/>
      <c r="GZ5795" s="425"/>
      <c r="HA5795" s="425"/>
      <c r="HB5795" s="425"/>
      <c r="HC5795" s="425"/>
      <c r="HD5795" s="425"/>
      <c r="HE5795" s="425"/>
      <c r="HF5795" s="425"/>
      <c r="HG5795" s="425"/>
      <c r="HH5795" s="425"/>
      <c r="HI5795" s="425"/>
      <c r="HJ5795" s="425"/>
      <c r="HK5795" s="425"/>
      <c r="HL5795" s="425"/>
      <c r="HM5795" s="425"/>
      <c r="HN5795" s="425"/>
      <c r="HO5795" s="425"/>
      <c r="HP5795" s="425"/>
      <c r="HQ5795" s="425"/>
      <c r="HR5795" s="425"/>
      <c r="HS5795" s="425"/>
      <c r="HT5795" s="425"/>
      <c r="HU5795" s="425"/>
      <c r="HV5795" s="425"/>
      <c r="HW5795" s="425"/>
      <c r="HX5795" s="425"/>
      <c r="HY5795" s="425"/>
      <c r="HZ5795" s="425"/>
      <c r="IA5795" s="425"/>
      <c r="IB5795" s="425"/>
      <c r="IC5795" s="425"/>
      <c r="ID5795" s="425"/>
      <c r="IE5795" s="425"/>
      <c r="IF5795" s="425"/>
      <c r="IG5795" s="425"/>
      <c r="IH5795" s="425"/>
      <c r="II5795" s="425"/>
      <c r="IJ5795" s="425"/>
      <c r="IK5795" s="425"/>
      <c r="IL5795" s="425"/>
      <c r="IM5795" s="425"/>
      <c r="IN5795" s="425"/>
      <c r="IO5795" s="425"/>
      <c r="IP5795" s="425"/>
      <c r="IQ5795" s="425"/>
      <c r="IR5795" s="425"/>
      <c r="IS5795" s="425"/>
      <c r="IT5795" s="425"/>
      <c r="IU5795" s="425"/>
      <c r="IV5795" s="425"/>
    </row>
    <row r="5796" s="428" customFormat="1" ht="27.6" customHeight="1" spans="2:256">
      <c r="B5796" s="465"/>
      <c r="GH5796" s="425"/>
      <c r="GI5796" s="425"/>
      <c r="GJ5796" s="425"/>
      <c r="GK5796" s="425"/>
      <c r="GL5796" s="425"/>
      <c r="GM5796" s="425"/>
      <c r="GN5796" s="425"/>
      <c r="GO5796" s="425"/>
      <c r="GP5796" s="425"/>
      <c r="GQ5796" s="425"/>
      <c r="GR5796" s="425"/>
      <c r="GS5796" s="425"/>
      <c r="GT5796" s="425"/>
      <c r="GU5796" s="425"/>
      <c r="GV5796" s="425"/>
      <c r="GW5796" s="425"/>
      <c r="GX5796" s="425"/>
      <c r="GY5796" s="425"/>
      <c r="GZ5796" s="425"/>
      <c r="HA5796" s="425"/>
      <c r="HB5796" s="425"/>
      <c r="HC5796" s="425"/>
      <c r="HD5796" s="425"/>
      <c r="HE5796" s="425"/>
      <c r="HF5796" s="425"/>
      <c r="HG5796" s="425"/>
      <c r="HH5796" s="425"/>
      <c r="HI5796" s="425"/>
      <c r="HJ5796" s="425"/>
      <c r="HK5796" s="425"/>
      <c r="HL5796" s="425"/>
      <c r="HM5796" s="425"/>
      <c r="HN5796" s="425"/>
      <c r="HO5796" s="425"/>
      <c r="HP5796" s="425"/>
      <c r="HQ5796" s="425"/>
      <c r="HR5796" s="425"/>
      <c r="HS5796" s="425"/>
      <c r="HT5796" s="425"/>
      <c r="HU5796" s="425"/>
      <c r="HV5796" s="425"/>
      <c r="HW5796" s="425"/>
      <c r="HX5796" s="425"/>
      <c r="HY5796" s="425"/>
      <c r="HZ5796" s="425"/>
      <c r="IA5796" s="425"/>
      <c r="IB5796" s="425"/>
      <c r="IC5796" s="425"/>
      <c r="ID5796" s="425"/>
      <c r="IE5796" s="425"/>
      <c r="IF5796" s="425"/>
      <c r="IG5796" s="425"/>
      <c r="IH5796" s="425"/>
      <c r="II5796" s="425"/>
      <c r="IJ5796" s="425"/>
      <c r="IK5796" s="425"/>
      <c r="IL5796" s="425"/>
      <c r="IM5796" s="425"/>
      <c r="IN5796" s="425"/>
      <c r="IO5796" s="425"/>
      <c r="IP5796" s="425"/>
      <c r="IQ5796" s="425"/>
      <c r="IR5796" s="425"/>
      <c r="IS5796" s="425"/>
      <c r="IT5796" s="425"/>
      <c r="IU5796" s="425"/>
      <c r="IV5796" s="425"/>
    </row>
    <row r="5797" s="428" customFormat="1" ht="27.6" customHeight="1" spans="2:256">
      <c r="B5797" s="465"/>
      <c r="GH5797" s="425"/>
      <c r="GI5797" s="425"/>
      <c r="GJ5797" s="425"/>
      <c r="GK5797" s="425"/>
      <c r="GL5797" s="425"/>
      <c r="GM5797" s="425"/>
      <c r="GN5797" s="425"/>
      <c r="GO5797" s="425"/>
      <c r="GP5797" s="425"/>
      <c r="GQ5797" s="425"/>
      <c r="GR5797" s="425"/>
      <c r="GS5797" s="425"/>
      <c r="GT5797" s="425"/>
      <c r="GU5797" s="425"/>
      <c r="GV5797" s="425"/>
      <c r="GW5797" s="425"/>
      <c r="GX5797" s="425"/>
      <c r="GY5797" s="425"/>
      <c r="GZ5797" s="425"/>
      <c r="HA5797" s="425"/>
      <c r="HB5797" s="425"/>
      <c r="HC5797" s="425"/>
      <c r="HD5797" s="425"/>
      <c r="HE5797" s="425"/>
      <c r="HF5797" s="425"/>
      <c r="HG5797" s="425"/>
      <c r="HH5797" s="425"/>
      <c r="HI5797" s="425"/>
      <c r="HJ5797" s="425"/>
      <c r="HK5797" s="425"/>
      <c r="HL5797" s="425"/>
      <c r="HM5797" s="425"/>
      <c r="HN5797" s="425"/>
      <c r="HO5797" s="425"/>
      <c r="HP5797" s="425"/>
      <c r="HQ5797" s="425"/>
      <c r="HR5797" s="425"/>
      <c r="HS5797" s="425"/>
      <c r="HT5797" s="425"/>
      <c r="HU5797" s="425"/>
      <c r="HV5797" s="425"/>
      <c r="HW5797" s="425"/>
      <c r="HX5797" s="425"/>
      <c r="HY5797" s="425"/>
      <c r="HZ5797" s="425"/>
      <c r="IA5797" s="425"/>
      <c r="IB5797" s="425"/>
      <c r="IC5797" s="425"/>
      <c r="ID5797" s="425"/>
      <c r="IE5797" s="425"/>
      <c r="IF5797" s="425"/>
      <c r="IG5797" s="425"/>
      <c r="IH5797" s="425"/>
      <c r="II5797" s="425"/>
      <c r="IJ5797" s="425"/>
      <c r="IK5797" s="425"/>
      <c r="IL5797" s="425"/>
      <c r="IM5797" s="425"/>
      <c r="IN5797" s="425"/>
      <c r="IO5797" s="425"/>
      <c r="IP5797" s="425"/>
      <c r="IQ5797" s="425"/>
      <c r="IR5797" s="425"/>
      <c r="IS5797" s="425"/>
      <c r="IT5797" s="425"/>
      <c r="IU5797" s="425"/>
      <c r="IV5797" s="425"/>
    </row>
    <row r="5798" s="428" customFormat="1" ht="27.6" customHeight="1" spans="2:256">
      <c r="B5798" s="465"/>
      <c r="GH5798" s="425"/>
      <c r="GI5798" s="425"/>
      <c r="GJ5798" s="425"/>
      <c r="GK5798" s="425"/>
      <c r="GL5798" s="425"/>
      <c r="GM5798" s="425"/>
      <c r="GN5798" s="425"/>
      <c r="GO5798" s="425"/>
      <c r="GP5798" s="425"/>
      <c r="GQ5798" s="425"/>
      <c r="GR5798" s="425"/>
      <c r="GS5798" s="425"/>
      <c r="GT5798" s="425"/>
      <c r="GU5798" s="425"/>
      <c r="GV5798" s="425"/>
      <c r="GW5798" s="425"/>
      <c r="GX5798" s="425"/>
      <c r="GY5798" s="425"/>
      <c r="GZ5798" s="425"/>
      <c r="HA5798" s="425"/>
      <c r="HB5798" s="425"/>
      <c r="HC5798" s="425"/>
      <c r="HD5798" s="425"/>
      <c r="HE5798" s="425"/>
      <c r="HF5798" s="425"/>
      <c r="HG5798" s="425"/>
      <c r="HH5798" s="425"/>
      <c r="HI5798" s="425"/>
      <c r="HJ5798" s="425"/>
      <c r="HK5798" s="425"/>
      <c r="HL5798" s="425"/>
      <c r="HM5798" s="425"/>
      <c r="HN5798" s="425"/>
      <c r="HO5798" s="425"/>
      <c r="HP5798" s="425"/>
      <c r="HQ5798" s="425"/>
      <c r="HR5798" s="425"/>
      <c r="HS5798" s="425"/>
      <c r="HT5798" s="425"/>
      <c r="HU5798" s="425"/>
      <c r="HV5798" s="425"/>
      <c r="HW5798" s="425"/>
      <c r="HX5798" s="425"/>
      <c r="HY5798" s="425"/>
      <c r="HZ5798" s="425"/>
      <c r="IA5798" s="425"/>
      <c r="IB5798" s="425"/>
      <c r="IC5798" s="425"/>
      <c r="ID5798" s="425"/>
      <c r="IE5798" s="425"/>
      <c r="IF5798" s="425"/>
      <c r="IG5798" s="425"/>
      <c r="IH5798" s="425"/>
      <c r="II5798" s="425"/>
      <c r="IJ5798" s="425"/>
      <c r="IK5798" s="425"/>
      <c r="IL5798" s="425"/>
      <c r="IM5798" s="425"/>
      <c r="IN5798" s="425"/>
      <c r="IO5798" s="425"/>
      <c r="IP5798" s="425"/>
      <c r="IQ5798" s="425"/>
      <c r="IR5798" s="425"/>
      <c r="IS5798" s="425"/>
      <c r="IT5798" s="425"/>
      <c r="IU5798" s="425"/>
      <c r="IV5798" s="425"/>
    </row>
    <row r="5799" s="428" customFormat="1" ht="27.6" customHeight="1" spans="2:256">
      <c r="B5799" s="465"/>
      <c r="GH5799" s="425"/>
      <c r="GI5799" s="425"/>
      <c r="GJ5799" s="425"/>
      <c r="GK5799" s="425"/>
      <c r="GL5799" s="425"/>
      <c r="GM5799" s="425"/>
      <c r="GN5799" s="425"/>
      <c r="GO5799" s="425"/>
      <c r="GP5799" s="425"/>
      <c r="GQ5799" s="425"/>
      <c r="GR5799" s="425"/>
      <c r="GS5799" s="425"/>
      <c r="GT5799" s="425"/>
      <c r="GU5799" s="425"/>
      <c r="GV5799" s="425"/>
      <c r="GW5799" s="425"/>
      <c r="GX5799" s="425"/>
      <c r="GY5799" s="425"/>
      <c r="GZ5799" s="425"/>
      <c r="HA5799" s="425"/>
      <c r="HB5799" s="425"/>
      <c r="HC5799" s="425"/>
      <c r="HD5799" s="425"/>
      <c r="HE5799" s="425"/>
      <c r="HF5799" s="425"/>
      <c r="HG5799" s="425"/>
      <c r="HH5799" s="425"/>
      <c r="HI5799" s="425"/>
      <c r="HJ5799" s="425"/>
      <c r="HK5799" s="425"/>
      <c r="HL5799" s="425"/>
      <c r="HM5799" s="425"/>
      <c r="HN5799" s="425"/>
      <c r="HO5799" s="425"/>
      <c r="HP5799" s="425"/>
      <c r="HQ5799" s="425"/>
      <c r="HR5799" s="425"/>
      <c r="HS5799" s="425"/>
      <c r="HT5799" s="425"/>
      <c r="HU5799" s="425"/>
      <c r="HV5799" s="425"/>
      <c r="HW5799" s="425"/>
      <c r="HX5799" s="425"/>
      <c r="HY5799" s="425"/>
      <c r="HZ5799" s="425"/>
      <c r="IA5799" s="425"/>
      <c r="IB5799" s="425"/>
      <c r="IC5799" s="425"/>
      <c r="ID5799" s="425"/>
      <c r="IE5799" s="425"/>
      <c r="IF5799" s="425"/>
      <c r="IG5799" s="425"/>
      <c r="IH5799" s="425"/>
      <c r="II5799" s="425"/>
      <c r="IJ5799" s="425"/>
      <c r="IK5799" s="425"/>
      <c r="IL5799" s="425"/>
      <c r="IM5799" s="425"/>
      <c r="IN5799" s="425"/>
      <c r="IO5799" s="425"/>
      <c r="IP5799" s="425"/>
      <c r="IQ5799" s="425"/>
      <c r="IR5799" s="425"/>
      <c r="IS5799" s="425"/>
      <c r="IT5799" s="425"/>
      <c r="IU5799" s="425"/>
      <c r="IV5799" s="425"/>
    </row>
    <row r="5800" s="428" customFormat="1" ht="27.6" customHeight="1" spans="2:256">
      <c r="B5800" s="465"/>
      <c r="GH5800" s="425"/>
      <c r="GI5800" s="425"/>
      <c r="GJ5800" s="425"/>
      <c r="GK5800" s="425"/>
      <c r="GL5800" s="425"/>
      <c r="GM5800" s="425"/>
      <c r="GN5800" s="425"/>
      <c r="GO5800" s="425"/>
      <c r="GP5800" s="425"/>
      <c r="GQ5800" s="425"/>
      <c r="GR5800" s="425"/>
      <c r="GS5800" s="425"/>
      <c r="GT5800" s="425"/>
      <c r="GU5800" s="425"/>
      <c r="GV5800" s="425"/>
      <c r="GW5800" s="425"/>
      <c r="GX5800" s="425"/>
      <c r="GY5800" s="425"/>
      <c r="GZ5800" s="425"/>
      <c r="HA5800" s="425"/>
      <c r="HB5800" s="425"/>
      <c r="HC5800" s="425"/>
      <c r="HD5800" s="425"/>
      <c r="HE5800" s="425"/>
      <c r="HF5800" s="425"/>
      <c r="HG5800" s="425"/>
      <c r="HH5800" s="425"/>
      <c r="HI5800" s="425"/>
      <c r="HJ5800" s="425"/>
      <c r="HK5800" s="425"/>
      <c r="HL5800" s="425"/>
      <c r="HM5800" s="425"/>
      <c r="HN5800" s="425"/>
      <c r="HO5800" s="425"/>
      <c r="HP5800" s="425"/>
      <c r="HQ5800" s="425"/>
      <c r="HR5800" s="425"/>
      <c r="HS5800" s="425"/>
      <c r="HT5800" s="425"/>
      <c r="HU5800" s="425"/>
      <c r="HV5800" s="425"/>
      <c r="HW5800" s="425"/>
      <c r="HX5800" s="425"/>
      <c r="HY5800" s="425"/>
      <c r="HZ5800" s="425"/>
      <c r="IA5800" s="425"/>
      <c r="IB5800" s="425"/>
      <c r="IC5800" s="425"/>
      <c r="ID5800" s="425"/>
      <c r="IE5800" s="425"/>
      <c r="IF5800" s="425"/>
      <c r="IG5800" s="425"/>
      <c r="IH5800" s="425"/>
      <c r="II5800" s="425"/>
      <c r="IJ5800" s="425"/>
      <c r="IK5800" s="425"/>
      <c r="IL5800" s="425"/>
      <c r="IM5800" s="425"/>
      <c r="IN5800" s="425"/>
      <c r="IO5800" s="425"/>
      <c r="IP5800" s="425"/>
      <c r="IQ5800" s="425"/>
      <c r="IR5800" s="425"/>
      <c r="IS5800" s="425"/>
      <c r="IT5800" s="425"/>
      <c r="IU5800" s="425"/>
      <c r="IV5800" s="425"/>
    </row>
    <row r="5801" s="428" customFormat="1" ht="27.6" customHeight="1" spans="2:256">
      <c r="B5801" s="465"/>
      <c r="GH5801" s="425"/>
      <c r="GI5801" s="425"/>
      <c r="GJ5801" s="425"/>
      <c r="GK5801" s="425"/>
      <c r="GL5801" s="425"/>
      <c r="GM5801" s="425"/>
      <c r="GN5801" s="425"/>
      <c r="GO5801" s="425"/>
      <c r="GP5801" s="425"/>
      <c r="GQ5801" s="425"/>
      <c r="GR5801" s="425"/>
      <c r="GS5801" s="425"/>
      <c r="GT5801" s="425"/>
      <c r="GU5801" s="425"/>
      <c r="GV5801" s="425"/>
      <c r="GW5801" s="425"/>
      <c r="GX5801" s="425"/>
      <c r="GY5801" s="425"/>
      <c r="GZ5801" s="425"/>
      <c r="HA5801" s="425"/>
      <c r="HB5801" s="425"/>
      <c r="HC5801" s="425"/>
      <c r="HD5801" s="425"/>
      <c r="HE5801" s="425"/>
      <c r="HF5801" s="425"/>
      <c r="HG5801" s="425"/>
      <c r="HH5801" s="425"/>
      <c r="HI5801" s="425"/>
      <c r="HJ5801" s="425"/>
      <c r="HK5801" s="425"/>
      <c r="HL5801" s="425"/>
      <c r="HM5801" s="425"/>
      <c r="HN5801" s="425"/>
      <c r="HO5801" s="425"/>
      <c r="HP5801" s="425"/>
      <c r="HQ5801" s="425"/>
      <c r="HR5801" s="425"/>
      <c r="HS5801" s="425"/>
      <c r="HT5801" s="425"/>
      <c r="HU5801" s="425"/>
      <c r="HV5801" s="425"/>
      <c r="HW5801" s="425"/>
      <c r="HX5801" s="425"/>
      <c r="HY5801" s="425"/>
      <c r="HZ5801" s="425"/>
      <c r="IA5801" s="425"/>
      <c r="IB5801" s="425"/>
      <c r="IC5801" s="425"/>
      <c r="ID5801" s="425"/>
      <c r="IE5801" s="425"/>
      <c r="IF5801" s="425"/>
      <c r="IG5801" s="425"/>
      <c r="IH5801" s="425"/>
      <c r="II5801" s="425"/>
      <c r="IJ5801" s="425"/>
      <c r="IK5801" s="425"/>
      <c r="IL5801" s="425"/>
      <c r="IM5801" s="425"/>
      <c r="IN5801" s="425"/>
      <c r="IO5801" s="425"/>
      <c r="IP5801" s="425"/>
      <c r="IQ5801" s="425"/>
      <c r="IR5801" s="425"/>
      <c r="IS5801" s="425"/>
      <c r="IT5801" s="425"/>
      <c r="IU5801" s="425"/>
      <c r="IV5801" s="425"/>
    </row>
    <row r="5802" s="428" customFormat="1" ht="27.6" customHeight="1" spans="2:256">
      <c r="B5802" s="465"/>
      <c r="GH5802" s="425"/>
      <c r="GI5802" s="425"/>
      <c r="GJ5802" s="425"/>
      <c r="GK5802" s="425"/>
      <c r="GL5802" s="425"/>
      <c r="GM5802" s="425"/>
      <c r="GN5802" s="425"/>
      <c r="GO5802" s="425"/>
      <c r="GP5802" s="425"/>
      <c r="GQ5802" s="425"/>
      <c r="GR5802" s="425"/>
      <c r="GS5802" s="425"/>
      <c r="GT5802" s="425"/>
      <c r="GU5802" s="425"/>
      <c r="GV5802" s="425"/>
      <c r="GW5802" s="425"/>
      <c r="GX5802" s="425"/>
      <c r="GY5802" s="425"/>
      <c r="GZ5802" s="425"/>
      <c r="HA5802" s="425"/>
      <c r="HB5802" s="425"/>
      <c r="HC5802" s="425"/>
      <c r="HD5802" s="425"/>
      <c r="HE5802" s="425"/>
      <c r="HF5802" s="425"/>
      <c r="HG5802" s="425"/>
      <c r="HH5802" s="425"/>
      <c r="HI5802" s="425"/>
      <c r="HJ5802" s="425"/>
      <c r="HK5802" s="425"/>
      <c r="HL5802" s="425"/>
      <c r="HM5802" s="425"/>
      <c r="HN5802" s="425"/>
      <c r="HO5802" s="425"/>
      <c r="HP5802" s="425"/>
      <c r="HQ5802" s="425"/>
      <c r="HR5802" s="425"/>
      <c r="HS5802" s="425"/>
      <c r="HT5802" s="425"/>
      <c r="HU5802" s="425"/>
      <c r="HV5802" s="425"/>
      <c r="HW5802" s="425"/>
      <c r="HX5802" s="425"/>
      <c r="HY5802" s="425"/>
      <c r="HZ5802" s="425"/>
      <c r="IA5802" s="425"/>
      <c r="IB5802" s="425"/>
      <c r="IC5802" s="425"/>
      <c r="ID5802" s="425"/>
      <c r="IE5802" s="425"/>
      <c r="IF5802" s="425"/>
      <c r="IG5802" s="425"/>
      <c r="IH5802" s="425"/>
      <c r="II5802" s="425"/>
      <c r="IJ5802" s="425"/>
      <c r="IK5802" s="425"/>
      <c r="IL5802" s="425"/>
      <c r="IM5802" s="425"/>
      <c r="IN5802" s="425"/>
      <c r="IO5802" s="425"/>
      <c r="IP5802" s="425"/>
      <c r="IQ5802" s="425"/>
      <c r="IR5802" s="425"/>
      <c r="IS5802" s="425"/>
      <c r="IT5802" s="425"/>
      <c r="IU5802" s="425"/>
      <c r="IV5802" s="425"/>
    </row>
    <row r="5803" s="428" customFormat="1" ht="27.6" customHeight="1" spans="2:256">
      <c r="B5803" s="465"/>
      <c r="GH5803" s="425"/>
      <c r="GI5803" s="425"/>
      <c r="GJ5803" s="425"/>
      <c r="GK5803" s="425"/>
      <c r="GL5803" s="425"/>
      <c r="GM5803" s="425"/>
      <c r="GN5803" s="425"/>
      <c r="GO5803" s="425"/>
      <c r="GP5803" s="425"/>
      <c r="GQ5803" s="425"/>
      <c r="GR5803" s="425"/>
      <c r="GS5803" s="425"/>
      <c r="GT5803" s="425"/>
      <c r="GU5803" s="425"/>
      <c r="GV5803" s="425"/>
      <c r="GW5803" s="425"/>
      <c r="GX5803" s="425"/>
      <c r="GY5803" s="425"/>
      <c r="GZ5803" s="425"/>
      <c r="HA5803" s="425"/>
      <c r="HB5803" s="425"/>
      <c r="HC5803" s="425"/>
      <c r="HD5803" s="425"/>
      <c r="HE5803" s="425"/>
      <c r="HF5803" s="425"/>
      <c r="HG5803" s="425"/>
      <c r="HH5803" s="425"/>
      <c r="HI5803" s="425"/>
      <c r="HJ5803" s="425"/>
      <c r="HK5803" s="425"/>
      <c r="HL5803" s="425"/>
      <c r="HM5803" s="425"/>
      <c r="HN5803" s="425"/>
      <c r="HO5803" s="425"/>
      <c r="HP5803" s="425"/>
      <c r="HQ5803" s="425"/>
      <c r="HR5803" s="425"/>
      <c r="HS5803" s="425"/>
      <c r="HT5803" s="425"/>
      <c r="HU5803" s="425"/>
      <c r="HV5803" s="425"/>
      <c r="HW5803" s="425"/>
      <c r="HX5803" s="425"/>
      <c r="HY5803" s="425"/>
      <c r="HZ5803" s="425"/>
      <c r="IA5803" s="425"/>
      <c r="IB5803" s="425"/>
      <c r="IC5803" s="425"/>
      <c r="ID5803" s="425"/>
      <c r="IE5803" s="425"/>
      <c r="IF5803" s="425"/>
      <c r="IG5803" s="425"/>
      <c r="IH5803" s="425"/>
      <c r="II5803" s="425"/>
      <c r="IJ5803" s="425"/>
      <c r="IK5803" s="425"/>
      <c r="IL5803" s="425"/>
      <c r="IM5803" s="425"/>
      <c r="IN5803" s="425"/>
      <c r="IO5803" s="425"/>
      <c r="IP5803" s="425"/>
      <c r="IQ5803" s="425"/>
      <c r="IR5803" s="425"/>
      <c r="IS5803" s="425"/>
      <c r="IT5803" s="425"/>
      <c r="IU5803" s="425"/>
      <c r="IV5803" s="425"/>
    </row>
    <row r="5804" s="428" customFormat="1" ht="27.6" customHeight="1" spans="2:256">
      <c r="B5804" s="465"/>
      <c r="GH5804" s="425"/>
      <c r="GI5804" s="425"/>
      <c r="GJ5804" s="425"/>
      <c r="GK5804" s="425"/>
      <c r="GL5804" s="425"/>
      <c r="GM5804" s="425"/>
      <c r="GN5804" s="425"/>
      <c r="GO5804" s="425"/>
      <c r="GP5804" s="425"/>
      <c r="GQ5804" s="425"/>
      <c r="GR5804" s="425"/>
      <c r="GS5804" s="425"/>
      <c r="GT5804" s="425"/>
      <c r="GU5804" s="425"/>
      <c r="GV5804" s="425"/>
      <c r="GW5804" s="425"/>
      <c r="GX5804" s="425"/>
      <c r="GY5804" s="425"/>
      <c r="GZ5804" s="425"/>
      <c r="HA5804" s="425"/>
      <c r="HB5804" s="425"/>
      <c r="HC5804" s="425"/>
      <c r="HD5804" s="425"/>
      <c r="HE5804" s="425"/>
      <c r="HF5804" s="425"/>
      <c r="HG5804" s="425"/>
      <c r="HH5804" s="425"/>
      <c r="HI5804" s="425"/>
      <c r="HJ5804" s="425"/>
      <c r="HK5804" s="425"/>
      <c r="HL5804" s="425"/>
      <c r="HM5804" s="425"/>
      <c r="HN5804" s="425"/>
      <c r="HO5804" s="425"/>
      <c r="HP5804" s="425"/>
      <c r="HQ5804" s="425"/>
      <c r="HR5804" s="425"/>
      <c r="HS5804" s="425"/>
      <c r="HT5804" s="425"/>
      <c r="HU5804" s="425"/>
      <c r="HV5804" s="425"/>
      <c r="HW5804" s="425"/>
      <c r="HX5804" s="425"/>
      <c r="HY5804" s="425"/>
      <c r="HZ5804" s="425"/>
      <c r="IA5804" s="425"/>
      <c r="IB5804" s="425"/>
      <c r="IC5804" s="425"/>
      <c r="ID5804" s="425"/>
      <c r="IE5804" s="425"/>
      <c r="IF5804" s="425"/>
      <c r="IG5804" s="425"/>
      <c r="IH5804" s="425"/>
      <c r="II5804" s="425"/>
      <c r="IJ5804" s="425"/>
      <c r="IK5804" s="425"/>
      <c r="IL5804" s="425"/>
      <c r="IM5804" s="425"/>
      <c r="IN5804" s="425"/>
      <c r="IO5804" s="425"/>
      <c r="IP5804" s="425"/>
      <c r="IQ5804" s="425"/>
      <c r="IR5804" s="425"/>
      <c r="IS5804" s="425"/>
      <c r="IT5804" s="425"/>
      <c r="IU5804" s="425"/>
      <c r="IV5804" s="425"/>
    </row>
    <row r="5805" s="428" customFormat="1" ht="27.6" customHeight="1" spans="2:256">
      <c r="B5805" s="465"/>
      <c r="GH5805" s="425"/>
      <c r="GI5805" s="425"/>
      <c r="GJ5805" s="425"/>
      <c r="GK5805" s="425"/>
      <c r="GL5805" s="425"/>
      <c r="GM5805" s="425"/>
      <c r="GN5805" s="425"/>
      <c r="GO5805" s="425"/>
      <c r="GP5805" s="425"/>
      <c r="GQ5805" s="425"/>
      <c r="GR5805" s="425"/>
      <c r="GS5805" s="425"/>
      <c r="GT5805" s="425"/>
      <c r="GU5805" s="425"/>
      <c r="GV5805" s="425"/>
      <c r="GW5805" s="425"/>
      <c r="GX5805" s="425"/>
      <c r="GY5805" s="425"/>
      <c r="GZ5805" s="425"/>
      <c r="HA5805" s="425"/>
      <c r="HB5805" s="425"/>
      <c r="HC5805" s="425"/>
      <c r="HD5805" s="425"/>
      <c r="HE5805" s="425"/>
      <c r="HF5805" s="425"/>
      <c r="HG5805" s="425"/>
      <c r="HH5805" s="425"/>
      <c r="HI5805" s="425"/>
      <c r="HJ5805" s="425"/>
      <c r="HK5805" s="425"/>
      <c r="HL5805" s="425"/>
      <c r="HM5805" s="425"/>
      <c r="HN5805" s="425"/>
      <c r="HO5805" s="425"/>
      <c r="HP5805" s="425"/>
      <c r="HQ5805" s="425"/>
      <c r="HR5805" s="425"/>
      <c r="HS5805" s="425"/>
      <c r="HT5805" s="425"/>
      <c r="HU5805" s="425"/>
      <c r="HV5805" s="425"/>
      <c r="HW5805" s="425"/>
      <c r="HX5805" s="425"/>
      <c r="HY5805" s="425"/>
      <c r="HZ5805" s="425"/>
      <c r="IA5805" s="425"/>
      <c r="IB5805" s="425"/>
      <c r="IC5805" s="425"/>
      <c r="ID5805" s="425"/>
      <c r="IE5805" s="425"/>
      <c r="IF5805" s="425"/>
      <c r="IG5805" s="425"/>
      <c r="IH5805" s="425"/>
      <c r="II5805" s="425"/>
      <c r="IJ5805" s="425"/>
      <c r="IK5805" s="425"/>
      <c r="IL5805" s="425"/>
      <c r="IM5805" s="425"/>
      <c r="IN5805" s="425"/>
      <c r="IO5805" s="425"/>
      <c r="IP5805" s="425"/>
      <c r="IQ5805" s="425"/>
      <c r="IR5805" s="425"/>
      <c r="IS5805" s="425"/>
      <c r="IT5805" s="425"/>
      <c r="IU5805" s="425"/>
      <c r="IV5805" s="425"/>
    </row>
    <row r="5806" s="428" customFormat="1" ht="27.6" customHeight="1" spans="2:256">
      <c r="B5806" s="465"/>
      <c r="GH5806" s="425"/>
      <c r="GI5806" s="425"/>
      <c r="GJ5806" s="425"/>
      <c r="GK5806" s="425"/>
      <c r="GL5806" s="425"/>
      <c r="GM5806" s="425"/>
      <c r="GN5806" s="425"/>
      <c r="GO5806" s="425"/>
      <c r="GP5806" s="425"/>
      <c r="GQ5806" s="425"/>
      <c r="GR5806" s="425"/>
      <c r="GS5806" s="425"/>
      <c r="GT5806" s="425"/>
      <c r="GU5806" s="425"/>
      <c r="GV5806" s="425"/>
      <c r="GW5806" s="425"/>
      <c r="GX5806" s="425"/>
      <c r="GY5806" s="425"/>
      <c r="GZ5806" s="425"/>
      <c r="HA5806" s="425"/>
      <c r="HB5806" s="425"/>
      <c r="HC5806" s="425"/>
      <c r="HD5806" s="425"/>
      <c r="HE5806" s="425"/>
      <c r="HF5806" s="425"/>
      <c r="HG5806" s="425"/>
      <c r="HH5806" s="425"/>
      <c r="HI5806" s="425"/>
      <c r="HJ5806" s="425"/>
      <c r="HK5806" s="425"/>
      <c r="HL5806" s="425"/>
      <c r="HM5806" s="425"/>
      <c r="HN5806" s="425"/>
      <c r="HO5806" s="425"/>
      <c r="HP5806" s="425"/>
      <c r="HQ5806" s="425"/>
      <c r="HR5806" s="425"/>
      <c r="HS5806" s="425"/>
      <c r="HT5806" s="425"/>
      <c r="HU5806" s="425"/>
      <c r="HV5806" s="425"/>
      <c r="HW5806" s="425"/>
      <c r="HX5806" s="425"/>
      <c r="HY5806" s="425"/>
      <c r="HZ5806" s="425"/>
      <c r="IA5806" s="425"/>
      <c r="IB5806" s="425"/>
      <c r="IC5806" s="425"/>
      <c r="ID5806" s="425"/>
      <c r="IE5806" s="425"/>
      <c r="IF5806" s="425"/>
      <c r="IG5806" s="425"/>
      <c r="IH5806" s="425"/>
      <c r="II5806" s="425"/>
      <c r="IJ5806" s="425"/>
      <c r="IK5806" s="425"/>
      <c r="IL5806" s="425"/>
      <c r="IM5806" s="425"/>
      <c r="IN5806" s="425"/>
      <c r="IO5806" s="425"/>
      <c r="IP5806" s="425"/>
      <c r="IQ5806" s="425"/>
      <c r="IR5806" s="425"/>
      <c r="IS5806" s="425"/>
      <c r="IT5806" s="425"/>
      <c r="IU5806" s="425"/>
      <c r="IV5806" s="425"/>
    </row>
    <row r="5807" s="428" customFormat="1" ht="27.6" customHeight="1" spans="2:256">
      <c r="B5807" s="465"/>
      <c r="GH5807" s="425"/>
      <c r="GI5807" s="425"/>
      <c r="GJ5807" s="425"/>
      <c r="GK5807" s="425"/>
      <c r="GL5807" s="425"/>
      <c r="GM5807" s="425"/>
      <c r="GN5807" s="425"/>
      <c r="GO5807" s="425"/>
      <c r="GP5807" s="425"/>
      <c r="GQ5807" s="425"/>
      <c r="GR5807" s="425"/>
      <c r="GS5807" s="425"/>
      <c r="GT5807" s="425"/>
      <c r="GU5807" s="425"/>
      <c r="GV5807" s="425"/>
      <c r="GW5807" s="425"/>
      <c r="GX5807" s="425"/>
      <c r="GY5807" s="425"/>
      <c r="GZ5807" s="425"/>
      <c r="HA5807" s="425"/>
      <c r="HB5807" s="425"/>
      <c r="HC5807" s="425"/>
      <c r="HD5807" s="425"/>
      <c r="HE5807" s="425"/>
      <c r="HF5807" s="425"/>
      <c r="HG5807" s="425"/>
      <c r="HH5807" s="425"/>
      <c r="HI5807" s="425"/>
      <c r="HJ5807" s="425"/>
      <c r="HK5807" s="425"/>
      <c r="HL5807" s="425"/>
      <c r="HM5807" s="425"/>
      <c r="HN5807" s="425"/>
      <c r="HO5807" s="425"/>
      <c r="HP5807" s="425"/>
      <c r="HQ5807" s="425"/>
      <c r="HR5807" s="425"/>
      <c r="HS5807" s="425"/>
      <c r="HT5807" s="425"/>
      <c r="HU5807" s="425"/>
      <c r="HV5807" s="425"/>
      <c r="HW5807" s="425"/>
      <c r="HX5807" s="425"/>
      <c r="HY5807" s="425"/>
      <c r="HZ5807" s="425"/>
      <c r="IA5807" s="425"/>
      <c r="IB5807" s="425"/>
      <c r="IC5807" s="425"/>
      <c r="ID5807" s="425"/>
      <c r="IE5807" s="425"/>
      <c r="IF5807" s="425"/>
      <c r="IG5807" s="425"/>
      <c r="IH5807" s="425"/>
      <c r="II5807" s="425"/>
      <c r="IJ5807" s="425"/>
      <c r="IK5807" s="425"/>
      <c r="IL5807" s="425"/>
      <c r="IM5807" s="425"/>
      <c r="IN5807" s="425"/>
      <c r="IO5807" s="425"/>
      <c r="IP5807" s="425"/>
      <c r="IQ5807" s="425"/>
      <c r="IR5807" s="425"/>
      <c r="IS5807" s="425"/>
      <c r="IT5807" s="425"/>
      <c r="IU5807" s="425"/>
      <c r="IV5807" s="425"/>
    </row>
    <row r="5808" s="428" customFormat="1" ht="27.6" customHeight="1" spans="2:256">
      <c r="B5808" s="465"/>
      <c r="GH5808" s="425"/>
      <c r="GI5808" s="425"/>
      <c r="GJ5808" s="425"/>
      <c r="GK5808" s="425"/>
      <c r="GL5808" s="425"/>
      <c r="GM5808" s="425"/>
      <c r="GN5808" s="425"/>
      <c r="GO5808" s="425"/>
      <c r="GP5808" s="425"/>
      <c r="GQ5808" s="425"/>
      <c r="GR5808" s="425"/>
      <c r="GS5808" s="425"/>
      <c r="GT5808" s="425"/>
      <c r="GU5808" s="425"/>
      <c r="GV5808" s="425"/>
      <c r="GW5808" s="425"/>
      <c r="GX5808" s="425"/>
      <c r="GY5808" s="425"/>
      <c r="GZ5808" s="425"/>
      <c r="HA5808" s="425"/>
      <c r="HB5808" s="425"/>
      <c r="HC5808" s="425"/>
      <c r="HD5808" s="425"/>
      <c r="HE5808" s="425"/>
      <c r="HF5808" s="425"/>
      <c r="HG5808" s="425"/>
      <c r="HH5808" s="425"/>
      <c r="HI5808" s="425"/>
      <c r="HJ5808" s="425"/>
      <c r="HK5808" s="425"/>
      <c r="HL5808" s="425"/>
      <c r="HM5808" s="425"/>
      <c r="HN5808" s="425"/>
      <c r="HO5808" s="425"/>
      <c r="HP5808" s="425"/>
      <c r="HQ5808" s="425"/>
      <c r="HR5808" s="425"/>
      <c r="HS5808" s="425"/>
      <c r="HT5808" s="425"/>
      <c r="HU5808" s="425"/>
      <c r="HV5808" s="425"/>
      <c r="HW5808" s="425"/>
      <c r="HX5808" s="425"/>
      <c r="HY5808" s="425"/>
      <c r="HZ5808" s="425"/>
      <c r="IA5808" s="425"/>
      <c r="IB5808" s="425"/>
      <c r="IC5808" s="425"/>
      <c r="ID5808" s="425"/>
      <c r="IE5808" s="425"/>
      <c r="IF5808" s="425"/>
      <c r="IG5808" s="425"/>
      <c r="IH5808" s="425"/>
      <c r="II5808" s="425"/>
      <c r="IJ5808" s="425"/>
      <c r="IK5808" s="425"/>
      <c r="IL5808" s="425"/>
      <c r="IM5808" s="425"/>
      <c r="IN5808" s="425"/>
      <c r="IO5808" s="425"/>
      <c r="IP5808" s="425"/>
      <c r="IQ5808" s="425"/>
      <c r="IR5808" s="425"/>
      <c r="IS5808" s="425"/>
      <c r="IT5808" s="425"/>
      <c r="IU5808" s="425"/>
      <c r="IV5808" s="425"/>
    </row>
    <row r="5809" s="428" customFormat="1" ht="27.6" customHeight="1" spans="2:256">
      <c r="B5809" s="465"/>
      <c r="GH5809" s="425"/>
      <c r="GI5809" s="425"/>
      <c r="GJ5809" s="425"/>
      <c r="GK5809" s="425"/>
      <c r="GL5809" s="425"/>
      <c r="GM5809" s="425"/>
      <c r="GN5809" s="425"/>
      <c r="GO5809" s="425"/>
      <c r="GP5809" s="425"/>
      <c r="GQ5809" s="425"/>
      <c r="GR5809" s="425"/>
      <c r="GS5809" s="425"/>
      <c r="GT5809" s="425"/>
      <c r="GU5809" s="425"/>
      <c r="GV5809" s="425"/>
      <c r="GW5809" s="425"/>
      <c r="GX5809" s="425"/>
      <c r="GY5809" s="425"/>
      <c r="GZ5809" s="425"/>
      <c r="HA5809" s="425"/>
      <c r="HB5809" s="425"/>
      <c r="HC5809" s="425"/>
      <c r="HD5809" s="425"/>
      <c r="HE5809" s="425"/>
      <c r="HF5809" s="425"/>
      <c r="HG5809" s="425"/>
      <c r="HH5809" s="425"/>
      <c r="HI5809" s="425"/>
      <c r="HJ5809" s="425"/>
      <c r="HK5809" s="425"/>
      <c r="HL5809" s="425"/>
      <c r="HM5809" s="425"/>
      <c r="HN5809" s="425"/>
      <c r="HO5809" s="425"/>
      <c r="HP5809" s="425"/>
      <c r="HQ5809" s="425"/>
      <c r="HR5809" s="425"/>
      <c r="HS5809" s="425"/>
      <c r="HT5809" s="425"/>
      <c r="HU5809" s="425"/>
      <c r="HV5809" s="425"/>
      <c r="HW5809" s="425"/>
      <c r="HX5809" s="425"/>
      <c r="HY5809" s="425"/>
      <c r="HZ5809" s="425"/>
      <c r="IA5809" s="425"/>
      <c r="IB5809" s="425"/>
      <c r="IC5809" s="425"/>
      <c r="ID5809" s="425"/>
      <c r="IE5809" s="425"/>
      <c r="IF5809" s="425"/>
      <c r="IG5809" s="425"/>
      <c r="IH5809" s="425"/>
      <c r="II5809" s="425"/>
      <c r="IJ5809" s="425"/>
      <c r="IK5809" s="425"/>
      <c r="IL5809" s="425"/>
      <c r="IM5809" s="425"/>
      <c r="IN5809" s="425"/>
      <c r="IO5809" s="425"/>
      <c r="IP5809" s="425"/>
      <c r="IQ5809" s="425"/>
      <c r="IR5809" s="425"/>
      <c r="IS5809" s="425"/>
      <c r="IT5809" s="425"/>
      <c r="IU5809" s="425"/>
      <c r="IV5809" s="425"/>
    </row>
    <row r="5810" s="428" customFormat="1" ht="27.6" customHeight="1" spans="2:256">
      <c r="B5810" s="465"/>
      <c r="GH5810" s="425"/>
      <c r="GI5810" s="425"/>
      <c r="GJ5810" s="425"/>
      <c r="GK5810" s="425"/>
      <c r="GL5810" s="425"/>
      <c r="GM5810" s="425"/>
      <c r="GN5810" s="425"/>
      <c r="GO5810" s="425"/>
      <c r="GP5810" s="425"/>
      <c r="GQ5810" s="425"/>
      <c r="GR5810" s="425"/>
      <c r="GS5810" s="425"/>
      <c r="GT5810" s="425"/>
      <c r="GU5810" s="425"/>
      <c r="GV5810" s="425"/>
      <c r="GW5810" s="425"/>
      <c r="GX5810" s="425"/>
      <c r="GY5810" s="425"/>
      <c r="GZ5810" s="425"/>
      <c r="HA5810" s="425"/>
      <c r="HB5810" s="425"/>
      <c r="HC5810" s="425"/>
      <c r="HD5810" s="425"/>
      <c r="HE5810" s="425"/>
      <c r="HF5810" s="425"/>
      <c r="HG5810" s="425"/>
      <c r="HH5810" s="425"/>
      <c r="HI5810" s="425"/>
      <c r="HJ5810" s="425"/>
      <c r="HK5810" s="425"/>
      <c r="HL5810" s="425"/>
      <c r="HM5810" s="425"/>
      <c r="HN5810" s="425"/>
      <c r="HO5810" s="425"/>
      <c r="HP5810" s="425"/>
      <c r="HQ5810" s="425"/>
      <c r="HR5810" s="425"/>
      <c r="HS5810" s="425"/>
      <c r="HT5810" s="425"/>
      <c r="HU5810" s="425"/>
      <c r="HV5810" s="425"/>
      <c r="HW5810" s="425"/>
      <c r="HX5810" s="425"/>
      <c r="HY5810" s="425"/>
      <c r="HZ5810" s="425"/>
      <c r="IA5810" s="425"/>
      <c r="IB5810" s="425"/>
      <c r="IC5810" s="425"/>
      <c r="ID5810" s="425"/>
      <c r="IE5810" s="425"/>
      <c r="IF5810" s="425"/>
      <c r="IG5810" s="425"/>
      <c r="IH5810" s="425"/>
      <c r="II5810" s="425"/>
      <c r="IJ5810" s="425"/>
      <c r="IK5810" s="425"/>
      <c r="IL5810" s="425"/>
      <c r="IM5810" s="425"/>
      <c r="IN5810" s="425"/>
      <c r="IO5810" s="425"/>
      <c r="IP5810" s="425"/>
      <c r="IQ5810" s="425"/>
      <c r="IR5810" s="425"/>
      <c r="IS5810" s="425"/>
      <c r="IT5810" s="425"/>
      <c r="IU5810" s="425"/>
      <c r="IV5810" s="425"/>
    </row>
    <row r="5811" s="428" customFormat="1" ht="27.6" customHeight="1" spans="2:256">
      <c r="B5811" s="465"/>
      <c r="GH5811" s="425"/>
      <c r="GI5811" s="425"/>
      <c r="GJ5811" s="425"/>
      <c r="GK5811" s="425"/>
      <c r="GL5811" s="425"/>
      <c r="GM5811" s="425"/>
      <c r="GN5811" s="425"/>
      <c r="GO5811" s="425"/>
      <c r="GP5811" s="425"/>
      <c r="GQ5811" s="425"/>
      <c r="GR5811" s="425"/>
      <c r="GS5811" s="425"/>
      <c r="GT5811" s="425"/>
      <c r="GU5811" s="425"/>
      <c r="GV5811" s="425"/>
      <c r="GW5811" s="425"/>
      <c r="GX5811" s="425"/>
      <c r="GY5811" s="425"/>
      <c r="GZ5811" s="425"/>
      <c r="HA5811" s="425"/>
      <c r="HB5811" s="425"/>
      <c r="HC5811" s="425"/>
      <c r="HD5811" s="425"/>
      <c r="HE5811" s="425"/>
      <c r="HF5811" s="425"/>
      <c r="HG5811" s="425"/>
      <c r="HH5811" s="425"/>
      <c r="HI5811" s="425"/>
      <c r="HJ5811" s="425"/>
      <c r="HK5811" s="425"/>
      <c r="HL5811" s="425"/>
      <c r="HM5811" s="425"/>
      <c r="HN5811" s="425"/>
      <c r="HO5811" s="425"/>
      <c r="HP5811" s="425"/>
      <c r="HQ5811" s="425"/>
      <c r="HR5811" s="425"/>
      <c r="HS5811" s="425"/>
      <c r="HT5811" s="425"/>
      <c r="HU5811" s="425"/>
      <c r="HV5811" s="425"/>
      <c r="HW5811" s="425"/>
      <c r="HX5811" s="425"/>
      <c r="HY5811" s="425"/>
      <c r="HZ5811" s="425"/>
      <c r="IA5811" s="425"/>
      <c r="IB5811" s="425"/>
      <c r="IC5811" s="425"/>
      <c r="ID5811" s="425"/>
      <c r="IE5811" s="425"/>
      <c r="IF5811" s="425"/>
      <c r="IG5811" s="425"/>
      <c r="IH5811" s="425"/>
      <c r="II5811" s="425"/>
      <c r="IJ5811" s="425"/>
      <c r="IK5811" s="425"/>
      <c r="IL5811" s="425"/>
      <c r="IM5811" s="425"/>
      <c r="IN5811" s="425"/>
      <c r="IO5811" s="425"/>
      <c r="IP5811" s="425"/>
      <c r="IQ5811" s="425"/>
      <c r="IR5811" s="425"/>
      <c r="IS5811" s="425"/>
      <c r="IT5811" s="425"/>
      <c r="IU5811" s="425"/>
      <c r="IV5811" s="425"/>
    </row>
    <row r="5812" s="428" customFormat="1" ht="27.6" customHeight="1" spans="2:256">
      <c r="B5812" s="465"/>
      <c r="GH5812" s="425"/>
      <c r="GI5812" s="425"/>
      <c r="GJ5812" s="425"/>
      <c r="GK5812" s="425"/>
      <c r="GL5812" s="425"/>
      <c r="GM5812" s="425"/>
      <c r="GN5812" s="425"/>
      <c r="GO5812" s="425"/>
      <c r="GP5812" s="425"/>
      <c r="GQ5812" s="425"/>
      <c r="GR5812" s="425"/>
      <c r="GS5812" s="425"/>
      <c r="GT5812" s="425"/>
      <c r="GU5812" s="425"/>
      <c r="GV5812" s="425"/>
      <c r="GW5812" s="425"/>
      <c r="GX5812" s="425"/>
      <c r="GY5812" s="425"/>
      <c r="GZ5812" s="425"/>
      <c r="HA5812" s="425"/>
      <c r="HB5812" s="425"/>
      <c r="HC5812" s="425"/>
      <c r="HD5812" s="425"/>
      <c r="HE5812" s="425"/>
      <c r="HF5812" s="425"/>
      <c r="HG5812" s="425"/>
      <c r="HH5812" s="425"/>
      <c r="HI5812" s="425"/>
      <c r="HJ5812" s="425"/>
      <c r="HK5812" s="425"/>
      <c r="HL5812" s="425"/>
      <c r="HM5812" s="425"/>
      <c r="HN5812" s="425"/>
      <c r="HO5812" s="425"/>
      <c r="HP5812" s="425"/>
      <c r="HQ5812" s="425"/>
      <c r="HR5812" s="425"/>
      <c r="HS5812" s="425"/>
      <c r="HT5812" s="425"/>
      <c r="HU5812" s="425"/>
      <c r="HV5812" s="425"/>
      <c r="HW5812" s="425"/>
      <c r="HX5812" s="425"/>
      <c r="HY5812" s="425"/>
      <c r="HZ5812" s="425"/>
      <c r="IA5812" s="425"/>
      <c r="IB5812" s="425"/>
      <c r="IC5812" s="425"/>
      <c r="ID5812" s="425"/>
      <c r="IE5812" s="425"/>
      <c r="IF5812" s="425"/>
      <c r="IG5812" s="425"/>
      <c r="IH5812" s="425"/>
      <c r="II5812" s="425"/>
      <c r="IJ5812" s="425"/>
      <c r="IK5812" s="425"/>
      <c r="IL5812" s="425"/>
      <c r="IM5812" s="425"/>
      <c r="IN5812" s="425"/>
      <c r="IO5812" s="425"/>
      <c r="IP5812" s="425"/>
      <c r="IQ5812" s="425"/>
      <c r="IR5812" s="425"/>
      <c r="IS5812" s="425"/>
      <c r="IT5812" s="425"/>
      <c r="IU5812" s="425"/>
      <c r="IV5812" s="425"/>
    </row>
    <row r="5813" s="428" customFormat="1" ht="27.6" customHeight="1" spans="2:256">
      <c r="B5813" s="465"/>
      <c r="GH5813" s="425"/>
      <c r="GI5813" s="425"/>
      <c r="GJ5813" s="425"/>
      <c r="GK5813" s="425"/>
      <c r="GL5813" s="425"/>
      <c r="GM5813" s="425"/>
      <c r="GN5813" s="425"/>
      <c r="GO5813" s="425"/>
      <c r="GP5813" s="425"/>
      <c r="GQ5813" s="425"/>
      <c r="GR5813" s="425"/>
      <c r="GS5813" s="425"/>
      <c r="GT5813" s="425"/>
      <c r="GU5813" s="425"/>
      <c r="GV5813" s="425"/>
      <c r="GW5813" s="425"/>
      <c r="GX5813" s="425"/>
      <c r="GY5813" s="425"/>
      <c r="GZ5813" s="425"/>
      <c r="HA5813" s="425"/>
      <c r="HB5813" s="425"/>
      <c r="HC5813" s="425"/>
      <c r="HD5813" s="425"/>
      <c r="HE5813" s="425"/>
      <c r="HF5813" s="425"/>
      <c r="HG5813" s="425"/>
      <c r="HH5813" s="425"/>
      <c r="HI5813" s="425"/>
      <c r="HJ5813" s="425"/>
      <c r="HK5813" s="425"/>
      <c r="HL5813" s="425"/>
      <c r="HM5813" s="425"/>
      <c r="HN5813" s="425"/>
      <c r="HO5813" s="425"/>
      <c r="HP5813" s="425"/>
      <c r="HQ5813" s="425"/>
      <c r="HR5813" s="425"/>
      <c r="HS5813" s="425"/>
      <c r="HT5813" s="425"/>
      <c r="HU5813" s="425"/>
      <c r="HV5813" s="425"/>
      <c r="HW5813" s="425"/>
      <c r="HX5813" s="425"/>
      <c r="HY5813" s="425"/>
      <c r="HZ5813" s="425"/>
      <c r="IA5813" s="425"/>
      <c r="IB5813" s="425"/>
      <c r="IC5813" s="425"/>
      <c r="ID5813" s="425"/>
      <c r="IE5813" s="425"/>
      <c r="IF5813" s="425"/>
      <c r="IG5813" s="425"/>
      <c r="IH5813" s="425"/>
      <c r="II5813" s="425"/>
      <c r="IJ5813" s="425"/>
      <c r="IK5813" s="425"/>
      <c r="IL5813" s="425"/>
      <c r="IM5813" s="425"/>
      <c r="IN5813" s="425"/>
      <c r="IO5813" s="425"/>
      <c r="IP5813" s="425"/>
      <c r="IQ5813" s="425"/>
      <c r="IR5813" s="425"/>
      <c r="IS5813" s="425"/>
      <c r="IT5813" s="425"/>
      <c r="IU5813" s="425"/>
      <c r="IV5813" s="425"/>
    </row>
    <row r="5814" s="428" customFormat="1" ht="27.6" customHeight="1" spans="2:256">
      <c r="B5814" s="465"/>
      <c r="GH5814" s="425"/>
      <c r="GI5814" s="425"/>
      <c r="GJ5814" s="425"/>
      <c r="GK5814" s="425"/>
      <c r="GL5814" s="425"/>
      <c r="GM5814" s="425"/>
      <c r="GN5814" s="425"/>
      <c r="GO5814" s="425"/>
      <c r="GP5814" s="425"/>
      <c r="GQ5814" s="425"/>
      <c r="GR5814" s="425"/>
      <c r="GS5814" s="425"/>
      <c r="GT5814" s="425"/>
      <c r="GU5814" s="425"/>
      <c r="GV5814" s="425"/>
      <c r="GW5814" s="425"/>
      <c r="GX5814" s="425"/>
      <c r="GY5814" s="425"/>
      <c r="GZ5814" s="425"/>
      <c r="HA5814" s="425"/>
      <c r="HB5814" s="425"/>
      <c r="HC5814" s="425"/>
      <c r="HD5814" s="425"/>
      <c r="HE5814" s="425"/>
      <c r="HF5814" s="425"/>
      <c r="HG5814" s="425"/>
      <c r="HH5814" s="425"/>
      <c r="HI5814" s="425"/>
      <c r="HJ5814" s="425"/>
      <c r="HK5814" s="425"/>
      <c r="HL5814" s="425"/>
      <c r="HM5814" s="425"/>
      <c r="HN5814" s="425"/>
      <c r="HO5814" s="425"/>
      <c r="HP5814" s="425"/>
      <c r="HQ5814" s="425"/>
      <c r="HR5814" s="425"/>
      <c r="HS5814" s="425"/>
      <c r="HT5814" s="425"/>
      <c r="HU5814" s="425"/>
      <c r="HV5814" s="425"/>
      <c r="HW5814" s="425"/>
      <c r="HX5814" s="425"/>
      <c r="HY5814" s="425"/>
      <c r="HZ5814" s="425"/>
      <c r="IA5814" s="425"/>
      <c r="IB5814" s="425"/>
      <c r="IC5814" s="425"/>
      <c r="ID5814" s="425"/>
      <c r="IE5814" s="425"/>
      <c r="IF5814" s="425"/>
      <c r="IG5814" s="425"/>
      <c r="IH5814" s="425"/>
      <c r="II5814" s="425"/>
      <c r="IJ5814" s="425"/>
      <c r="IK5814" s="425"/>
      <c r="IL5814" s="425"/>
      <c r="IM5814" s="425"/>
      <c r="IN5814" s="425"/>
      <c r="IO5814" s="425"/>
      <c r="IP5814" s="425"/>
      <c r="IQ5814" s="425"/>
      <c r="IR5814" s="425"/>
      <c r="IS5814" s="425"/>
      <c r="IT5814" s="425"/>
      <c r="IU5814" s="425"/>
      <c r="IV5814" s="425"/>
    </row>
    <row r="5815" s="428" customFormat="1" ht="27.6" customHeight="1" spans="2:256">
      <c r="B5815" s="465"/>
      <c r="GH5815" s="425"/>
      <c r="GI5815" s="425"/>
      <c r="GJ5815" s="425"/>
      <c r="GK5815" s="425"/>
      <c r="GL5815" s="425"/>
      <c r="GM5815" s="425"/>
      <c r="GN5815" s="425"/>
      <c r="GO5815" s="425"/>
      <c r="GP5815" s="425"/>
      <c r="GQ5815" s="425"/>
      <c r="GR5815" s="425"/>
      <c r="GS5815" s="425"/>
      <c r="GT5815" s="425"/>
      <c r="GU5815" s="425"/>
      <c r="GV5815" s="425"/>
      <c r="GW5815" s="425"/>
      <c r="GX5815" s="425"/>
      <c r="GY5815" s="425"/>
      <c r="GZ5815" s="425"/>
      <c r="HA5815" s="425"/>
      <c r="HB5815" s="425"/>
      <c r="HC5815" s="425"/>
      <c r="HD5815" s="425"/>
      <c r="HE5815" s="425"/>
      <c r="HF5815" s="425"/>
      <c r="HG5815" s="425"/>
      <c r="HH5815" s="425"/>
      <c r="HI5815" s="425"/>
      <c r="HJ5815" s="425"/>
      <c r="HK5815" s="425"/>
      <c r="HL5815" s="425"/>
      <c r="HM5815" s="425"/>
      <c r="HN5815" s="425"/>
      <c r="HO5815" s="425"/>
      <c r="HP5815" s="425"/>
      <c r="HQ5815" s="425"/>
      <c r="HR5815" s="425"/>
      <c r="HS5815" s="425"/>
      <c r="HT5815" s="425"/>
      <c r="HU5815" s="425"/>
      <c r="HV5815" s="425"/>
      <c r="HW5815" s="425"/>
      <c r="HX5815" s="425"/>
      <c r="HY5815" s="425"/>
      <c r="HZ5815" s="425"/>
      <c r="IA5815" s="425"/>
      <c r="IB5815" s="425"/>
      <c r="IC5815" s="425"/>
      <c r="ID5815" s="425"/>
      <c r="IE5815" s="425"/>
      <c r="IF5815" s="425"/>
      <c r="IG5815" s="425"/>
      <c r="IH5815" s="425"/>
      <c r="II5815" s="425"/>
      <c r="IJ5815" s="425"/>
      <c r="IK5815" s="425"/>
      <c r="IL5815" s="425"/>
      <c r="IM5815" s="425"/>
      <c r="IN5815" s="425"/>
      <c r="IO5815" s="425"/>
      <c r="IP5815" s="425"/>
      <c r="IQ5815" s="425"/>
      <c r="IR5815" s="425"/>
      <c r="IS5815" s="425"/>
      <c r="IT5815" s="425"/>
      <c r="IU5815" s="425"/>
      <c r="IV5815" s="425"/>
    </row>
    <row r="5816" s="428" customFormat="1" ht="27.6" customHeight="1" spans="2:256">
      <c r="B5816" s="465"/>
      <c r="GH5816" s="425"/>
      <c r="GI5816" s="425"/>
      <c r="GJ5816" s="425"/>
      <c r="GK5816" s="425"/>
      <c r="GL5816" s="425"/>
      <c r="GM5816" s="425"/>
      <c r="GN5816" s="425"/>
      <c r="GO5816" s="425"/>
      <c r="GP5816" s="425"/>
      <c r="GQ5816" s="425"/>
      <c r="GR5816" s="425"/>
      <c r="GS5816" s="425"/>
      <c r="GT5816" s="425"/>
      <c r="GU5816" s="425"/>
      <c r="GV5816" s="425"/>
      <c r="GW5816" s="425"/>
      <c r="GX5816" s="425"/>
      <c r="GY5816" s="425"/>
      <c r="GZ5816" s="425"/>
      <c r="HA5816" s="425"/>
      <c r="HB5816" s="425"/>
      <c r="HC5816" s="425"/>
      <c r="HD5816" s="425"/>
      <c r="HE5816" s="425"/>
      <c r="HF5816" s="425"/>
      <c r="HG5816" s="425"/>
      <c r="HH5816" s="425"/>
      <c r="HI5816" s="425"/>
      <c r="HJ5816" s="425"/>
      <c r="HK5816" s="425"/>
      <c r="HL5816" s="425"/>
      <c r="HM5816" s="425"/>
      <c r="HN5816" s="425"/>
      <c r="HO5816" s="425"/>
      <c r="HP5816" s="425"/>
      <c r="HQ5816" s="425"/>
      <c r="HR5816" s="425"/>
      <c r="HS5816" s="425"/>
      <c r="HT5816" s="425"/>
      <c r="HU5816" s="425"/>
      <c r="HV5816" s="425"/>
      <c r="HW5816" s="425"/>
      <c r="HX5816" s="425"/>
      <c r="HY5816" s="425"/>
      <c r="HZ5816" s="425"/>
      <c r="IA5816" s="425"/>
      <c r="IB5816" s="425"/>
      <c r="IC5816" s="425"/>
      <c r="ID5816" s="425"/>
      <c r="IE5816" s="425"/>
      <c r="IF5816" s="425"/>
      <c r="IG5816" s="425"/>
      <c r="IH5816" s="425"/>
      <c r="II5816" s="425"/>
      <c r="IJ5816" s="425"/>
      <c r="IK5816" s="425"/>
      <c r="IL5816" s="425"/>
      <c r="IM5816" s="425"/>
      <c r="IN5816" s="425"/>
      <c r="IO5816" s="425"/>
      <c r="IP5816" s="425"/>
      <c r="IQ5816" s="425"/>
      <c r="IR5816" s="425"/>
      <c r="IS5816" s="425"/>
      <c r="IT5816" s="425"/>
      <c r="IU5816" s="425"/>
      <c r="IV5816" s="425"/>
    </row>
    <row r="5817" s="428" customFormat="1" ht="27.6" customHeight="1" spans="2:256">
      <c r="B5817" s="465"/>
      <c r="GH5817" s="425"/>
      <c r="GI5817" s="425"/>
      <c r="GJ5817" s="425"/>
      <c r="GK5817" s="425"/>
      <c r="GL5817" s="425"/>
      <c r="GM5817" s="425"/>
      <c r="GN5817" s="425"/>
      <c r="GO5817" s="425"/>
      <c r="GP5817" s="425"/>
      <c r="GQ5817" s="425"/>
      <c r="GR5817" s="425"/>
      <c r="GS5817" s="425"/>
      <c r="GT5817" s="425"/>
      <c r="GU5817" s="425"/>
      <c r="GV5817" s="425"/>
      <c r="GW5817" s="425"/>
      <c r="GX5817" s="425"/>
      <c r="GY5817" s="425"/>
      <c r="GZ5817" s="425"/>
      <c r="HA5817" s="425"/>
      <c r="HB5817" s="425"/>
      <c r="HC5817" s="425"/>
      <c r="HD5817" s="425"/>
      <c r="HE5817" s="425"/>
      <c r="HF5817" s="425"/>
      <c r="HG5817" s="425"/>
      <c r="HH5817" s="425"/>
      <c r="HI5817" s="425"/>
      <c r="HJ5817" s="425"/>
      <c r="HK5817" s="425"/>
      <c r="HL5817" s="425"/>
      <c r="HM5817" s="425"/>
      <c r="HN5817" s="425"/>
      <c r="HO5817" s="425"/>
      <c r="HP5817" s="425"/>
      <c r="HQ5817" s="425"/>
      <c r="HR5817" s="425"/>
      <c r="HS5817" s="425"/>
      <c r="HT5817" s="425"/>
      <c r="HU5817" s="425"/>
      <c r="HV5817" s="425"/>
      <c r="HW5817" s="425"/>
      <c r="HX5817" s="425"/>
      <c r="HY5817" s="425"/>
      <c r="HZ5817" s="425"/>
      <c r="IA5817" s="425"/>
      <c r="IB5817" s="425"/>
      <c r="IC5817" s="425"/>
      <c r="ID5817" s="425"/>
      <c r="IE5817" s="425"/>
      <c r="IF5817" s="425"/>
      <c r="IG5817" s="425"/>
      <c r="IH5817" s="425"/>
      <c r="II5817" s="425"/>
      <c r="IJ5817" s="425"/>
      <c r="IK5817" s="425"/>
      <c r="IL5817" s="425"/>
      <c r="IM5817" s="425"/>
      <c r="IN5817" s="425"/>
      <c r="IO5817" s="425"/>
      <c r="IP5817" s="425"/>
      <c r="IQ5817" s="425"/>
      <c r="IR5817" s="425"/>
      <c r="IS5817" s="425"/>
      <c r="IT5817" s="425"/>
      <c r="IU5817" s="425"/>
      <c r="IV5817" s="425"/>
    </row>
    <row r="5818" s="428" customFormat="1" ht="27.6" customHeight="1" spans="2:256">
      <c r="B5818" s="465"/>
      <c r="GH5818" s="425"/>
      <c r="GI5818" s="425"/>
      <c r="GJ5818" s="425"/>
      <c r="GK5818" s="425"/>
      <c r="GL5818" s="425"/>
      <c r="GM5818" s="425"/>
      <c r="GN5818" s="425"/>
      <c r="GO5818" s="425"/>
      <c r="GP5818" s="425"/>
      <c r="GQ5818" s="425"/>
      <c r="GR5818" s="425"/>
      <c r="GS5818" s="425"/>
      <c r="GT5818" s="425"/>
      <c r="GU5818" s="425"/>
      <c r="GV5818" s="425"/>
      <c r="GW5818" s="425"/>
      <c r="GX5818" s="425"/>
      <c r="GY5818" s="425"/>
      <c r="GZ5818" s="425"/>
      <c r="HA5818" s="425"/>
      <c r="HB5818" s="425"/>
      <c r="HC5818" s="425"/>
      <c r="HD5818" s="425"/>
      <c r="HE5818" s="425"/>
      <c r="HF5818" s="425"/>
      <c r="HG5818" s="425"/>
      <c r="HH5818" s="425"/>
      <c r="HI5818" s="425"/>
      <c r="HJ5818" s="425"/>
      <c r="HK5818" s="425"/>
      <c r="HL5818" s="425"/>
      <c r="HM5818" s="425"/>
      <c r="HN5818" s="425"/>
      <c r="HO5818" s="425"/>
      <c r="HP5818" s="425"/>
      <c r="HQ5818" s="425"/>
      <c r="HR5818" s="425"/>
      <c r="HS5818" s="425"/>
      <c r="HT5818" s="425"/>
      <c r="HU5818" s="425"/>
      <c r="HV5818" s="425"/>
      <c r="HW5818" s="425"/>
      <c r="HX5818" s="425"/>
      <c r="HY5818" s="425"/>
      <c r="HZ5818" s="425"/>
      <c r="IA5818" s="425"/>
      <c r="IB5818" s="425"/>
      <c r="IC5818" s="425"/>
      <c r="ID5818" s="425"/>
      <c r="IE5818" s="425"/>
      <c r="IF5818" s="425"/>
      <c r="IG5818" s="425"/>
      <c r="IH5818" s="425"/>
      <c r="II5818" s="425"/>
      <c r="IJ5818" s="425"/>
      <c r="IK5818" s="425"/>
      <c r="IL5818" s="425"/>
      <c r="IM5818" s="425"/>
      <c r="IN5818" s="425"/>
      <c r="IO5818" s="425"/>
      <c r="IP5818" s="425"/>
      <c r="IQ5818" s="425"/>
      <c r="IR5818" s="425"/>
      <c r="IS5818" s="425"/>
      <c r="IT5818" s="425"/>
      <c r="IU5818" s="425"/>
      <c r="IV5818" s="425"/>
    </row>
    <row r="5819" s="428" customFormat="1" ht="27.6" customHeight="1" spans="2:256">
      <c r="B5819" s="465"/>
      <c r="GH5819" s="425"/>
      <c r="GI5819" s="425"/>
      <c r="GJ5819" s="425"/>
      <c r="GK5819" s="425"/>
      <c r="GL5819" s="425"/>
      <c r="GM5819" s="425"/>
      <c r="GN5819" s="425"/>
      <c r="GO5819" s="425"/>
      <c r="GP5819" s="425"/>
      <c r="GQ5819" s="425"/>
      <c r="GR5819" s="425"/>
      <c r="GS5819" s="425"/>
      <c r="GT5819" s="425"/>
      <c r="GU5819" s="425"/>
      <c r="GV5819" s="425"/>
      <c r="GW5819" s="425"/>
      <c r="GX5819" s="425"/>
      <c r="GY5819" s="425"/>
      <c r="GZ5819" s="425"/>
      <c r="HA5819" s="425"/>
      <c r="HB5819" s="425"/>
      <c r="HC5819" s="425"/>
      <c r="HD5819" s="425"/>
      <c r="HE5819" s="425"/>
      <c r="HF5819" s="425"/>
      <c r="HG5819" s="425"/>
      <c r="HH5819" s="425"/>
      <c r="HI5819" s="425"/>
      <c r="HJ5819" s="425"/>
      <c r="HK5819" s="425"/>
      <c r="HL5819" s="425"/>
      <c r="HM5819" s="425"/>
      <c r="HN5819" s="425"/>
      <c r="HO5819" s="425"/>
      <c r="HP5819" s="425"/>
      <c r="HQ5819" s="425"/>
      <c r="HR5819" s="425"/>
      <c r="HS5819" s="425"/>
      <c r="HT5819" s="425"/>
      <c r="HU5819" s="425"/>
      <c r="HV5819" s="425"/>
      <c r="HW5819" s="425"/>
      <c r="HX5819" s="425"/>
      <c r="HY5819" s="425"/>
      <c r="HZ5819" s="425"/>
      <c r="IA5819" s="425"/>
      <c r="IB5819" s="425"/>
      <c r="IC5819" s="425"/>
      <c r="ID5819" s="425"/>
      <c r="IE5819" s="425"/>
      <c r="IF5819" s="425"/>
      <c r="IG5819" s="425"/>
      <c r="IH5819" s="425"/>
      <c r="II5819" s="425"/>
      <c r="IJ5819" s="425"/>
      <c r="IK5819" s="425"/>
      <c r="IL5819" s="425"/>
      <c r="IM5819" s="425"/>
      <c r="IN5819" s="425"/>
      <c r="IO5819" s="425"/>
      <c r="IP5819" s="425"/>
      <c r="IQ5819" s="425"/>
      <c r="IR5819" s="425"/>
      <c r="IS5819" s="425"/>
      <c r="IT5819" s="425"/>
      <c r="IU5819" s="425"/>
      <c r="IV5819" s="425"/>
    </row>
    <row r="5820" s="428" customFormat="1" ht="27.6" customHeight="1" spans="2:256">
      <c r="B5820" s="465"/>
      <c r="GH5820" s="425"/>
      <c r="GI5820" s="425"/>
      <c r="GJ5820" s="425"/>
      <c r="GK5820" s="425"/>
      <c r="GL5820" s="425"/>
      <c r="GM5820" s="425"/>
      <c r="GN5820" s="425"/>
      <c r="GO5820" s="425"/>
      <c r="GP5820" s="425"/>
      <c r="GQ5820" s="425"/>
      <c r="GR5820" s="425"/>
      <c r="GS5820" s="425"/>
      <c r="GT5820" s="425"/>
      <c r="GU5820" s="425"/>
      <c r="GV5820" s="425"/>
      <c r="GW5820" s="425"/>
      <c r="GX5820" s="425"/>
      <c r="GY5820" s="425"/>
      <c r="GZ5820" s="425"/>
      <c r="HA5820" s="425"/>
      <c r="HB5820" s="425"/>
      <c r="HC5820" s="425"/>
      <c r="HD5820" s="425"/>
      <c r="HE5820" s="425"/>
      <c r="HF5820" s="425"/>
      <c r="HG5820" s="425"/>
      <c r="HH5820" s="425"/>
      <c r="HI5820" s="425"/>
      <c r="HJ5820" s="425"/>
      <c r="HK5820" s="425"/>
      <c r="HL5820" s="425"/>
      <c r="HM5820" s="425"/>
      <c r="HN5820" s="425"/>
      <c r="HO5820" s="425"/>
      <c r="HP5820" s="425"/>
      <c r="HQ5820" s="425"/>
      <c r="HR5820" s="425"/>
      <c r="HS5820" s="425"/>
      <c r="HT5820" s="425"/>
      <c r="HU5820" s="425"/>
      <c r="HV5820" s="425"/>
      <c r="HW5820" s="425"/>
      <c r="HX5820" s="425"/>
      <c r="HY5820" s="425"/>
      <c r="HZ5820" s="425"/>
      <c r="IA5820" s="425"/>
      <c r="IB5820" s="425"/>
      <c r="IC5820" s="425"/>
      <c r="ID5820" s="425"/>
      <c r="IE5820" s="425"/>
      <c r="IF5820" s="425"/>
      <c r="IG5820" s="425"/>
      <c r="IH5820" s="425"/>
      <c r="II5820" s="425"/>
      <c r="IJ5820" s="425"/>
      <c r="IK5820" s="425"/>
      <c r="IL5820" s="425"/>
      <c r="IM5820" s="425"/>
      <c r="IN5820" s="425"/>
      <c r="IO5820" s="425"/>
      <c r="IP5820" s="425"/>
      <c r="IQ5820" s="425"/>
      <c r="IR5820" s="425"/>
      <c r="IS5820" s="425"/>
      <c r="IT5820" s="425"/>
      <c r="IU5820" s="425"/>
      <c r="IV5820" s="425"/>
    </row>
    <row r="5821" s="428" customFormat="1" ht="27.6" customHeight="1" spans="2:256">
      <c r="B5821" s="465"/>
      <c r="GH5821" s="425"/>
      <c r="GI5821" s="425"/>
      <c r="GJ5821" s="425"/>
      <c r="GK5821" s="425"/>
      <c r="GL5821" s="425"/>
      <c r="GM5821" s="425"/>
      <c r="GN5821" s="425"/>
      <c r="GO5821" s="425"/>
      <c r="GP5821" s="425"/>
      <c r="GQ5821" s="425"/>
      <c r="GR5821" s="425"/>
      <c r="GS5821" s="425"/>
      <c r="GT5821" s="425"/>
      <c r="GU5821" s="425"/>
      <c r="GV5821" s="425"/>
      <c r="GW5821" s="425"/>
      <c r="GX5821" s="425"/>
      <c r="GY5821" s="425"/>
      <c r="GZ5821" s="425"/>
      <c r="HA5821" s="425"/>
      <c r="HB5821" s="425"/>
      <c r="HC5821" s="425"/>
      <c r="HD5821" s="425"/>
      <c r="HE5821" s="425"/>
      <c r="HF5821" s="425"/>
      <c r="HG5821" s="425"/>
      <c r="HH5821" s="425"/>
      <c r="HI5821" s="425"/>
      <c r="HJ5821" s="425"/>
      <c r="HK5821" s="425"/>
      <c r="HL5821" s="425"/>
      <c r="HM5821" s="425"/>
      <c r="HN5821" s="425"/>
      <c r="HO5821" s="425"/>
      <c r="HP5821" s="425"/>
      <c r="HQ5821" s="425"/>
      <c r="HR5821" s="425"/>
      <c r="HS5821" s="425"/>
      <c r="HT5821" s="425"/>
      <c r="HU5821" s="425"/>
      <c r="HV5821" s="425"/>
      <c r="HW5821" s="425"/>
      <c r="HX5821" s="425"/>
      <c r="HY5821" s="425"/>
      <c r="HZ5821" s="425"/>
      <c r="IA5821" s="425"/>
      <c r="IB5821" s="425"/>
      <c r="IC5821" s="425"/>
      <c r="ID5821" s="425"/>
      <c r="IE5821" s="425"/>
      <c r="IF5821" s="425"/>
      <c r="IG5821" s="425"/>
      <c r="IH5821" s="425"/>
      <c r="II5821" s="425"/>
      <c r="IJ5821" s="425"/>
      <c r="IK5821" s="425"/>
      <c r="IL5821" s="425"/>
      <c r="IM5821" s="425"/>
      <c r="IN5821" s="425"/>
      <c r="IO5821" s="425"/>
      <c r="IP5821" s="425"/>
      <c r="IQ5821" s="425"/>
      <c r="IR5821" s="425"/>
      <c r="IS5821" s="425"/>
      <c r="IT5821" s="425"/>
      <c r="IU5821" s="425"/>
      <c r="IV5821" s="425"/>
    </row>
    <row r="5822" s="428" customFormat="1" ht="27.6" customHeight="1" spans="2:256">
      <c r="B5822" s="465"/>
      <c r="GH5822" s="425"/>
      <c r="GI5822" s="425"/>
      <c r="GJ5822" s="425"/>
      <c r="GK5822" s="425"/>
      <c r="GL5822" s="425"/>
      <c r="GM5822" s="425"/>
      <c r="GN5822" s="425"/>
      <c r="GO5822" s="425"/>
      <c r="GP5822" s="425"/>
      <c r="GQ5822" s="425"/>
      <c r="GR5822" s="425"/>
      <c r="GS5822" s="425"/>
      <c r="GT5822" s="425"/>
      <c r="GU5822" s="425"/>
      <c r="GV5822" s="425"/>
      <c r="GW5822" s="425"/>
      <c r="GX5822" s="425"/>
      <c r="GY5822" s="425"/>
      <c r="GZ5822" s="425"/>
      <c r="HA5822" s="425"/>
      <c r="HB5822" s="425"/>
      <c r="HC5822" s="425"/>
      <c r="HD5822" s="425"/>
      <c r="HE5822" s="425"/>
      <c r="HF5822" s="425"/>
      <c r="HG5822" s="425"/>
      <c r="HH5822" s="425"/>
      <c r="HI5822" s="425"/>
      <c r="HJ5822" s="425"/>
      <c r="HK5822" s="425"/>
      <c r="HL5822" s="425"/>
      <c r="HM5822" s="425"/>
      <c r="HN5822" s="425"/>
      <c r="HO5822" s="425"/>
      <c r="HP5822" s="425"/>
      <c r="HQ5822" s="425"/>
      <c r="HR5822" s="425"/>
      <c r="HS5822" s="425"/>
      <c r="HT5822" s="425"/>
      <c r="HU5822" s="425"/>
      <c r="HV5822" s="425"/>
      <c r="HW5822" s="425"/>
      <c r="HX5822" s="425"/>
      <c r="HY5822" s="425"/>
      <c r="HZ5822" s="425"/>
      <c r="IA5822" s="425"/>
      <c r="IB5822" s="425"/>
      <c r="IC5822" s="425"/>
      <c r="ID5822" s="425"/>
      <c r="IE5822" s="425"/>
      <c r="IF5822" s="425"/>
      <c r="IG5822" s="425"/>
      <c r="IH5822" s="425"/>
      <c r="II5822" s="425"/>
      <c r="IJ5822" s="425"/>
      <c r="IK5822" s="425"/>
      <c r="IL5822" s="425"/>
      <c r="IM5822" s="425"/>
      <c r="IN5822" s="425"/>
      <c r="IO5822" s="425"/>
      <c r="IP5822" s="425"/>
      <c r="IQ5822" s="425"/>
      <c r="IR5822" s="425"/>
      <c r="IS5822" s="425"/>
      <c r="IT5822" s="425"/>
      <c r="IU5822" s="425"/>
      <c r="IV5822" s="425"/>
    </row>
    <row r="5823" s="428" customFormat="1" ht="27.6" customHeight="1" spans="2:256">
      <c r="B5823" s="465"/>
      <c r="GH5823" s="425"/>
      <c r="GI5823" s="425"/>
      <c r="GJ5823" s="425"/>
      <c r="GK5823" s="425"/>
      <c r="GL5823" s="425"/>
      <c r="GM5823" s="425"/>
      <c r="GN5823" s="425"/>
      <c r="GO5823" s="425"/>
      <c r="GP5823" s="425"/>
      <c r="GQ5823" s="425"/>
      <c r="GR5823" s="425"/>
      <c r="GS5823" s="425"/>
      <c r="GT5823" s="425"/>
      <c r="GU5823" s="425"/>
      <c r="GV5823" s="425"/>
      <c r="GW5823" s="425"/>
      <c r="GX5823" s="425"/>
      <c r="GY5823" s="425"/>
      <c r="GZ5823" s="425"/>
      <c r="HA5823" s="425"/>
      <c r="HB5823" s="425"/>
      <c r="HC5823" s="425"/>
      <c r="HD5823" s="425"/>
      <c r="HE5823" s="425"/>
      <c r="HF5823" s="425"/>
      <c r="HG5823" s="425"/>
      <c r="HH5823" s="425"/>
      <c r="HI5823" s="425"/>
      <c r="HJ5823" s="425"/>
      <c r="HK5823" s="425"/>
      <c r="HL5823" s="425"/>
      <c r="HM5823" s="425"/>
      <c r="HN5823" s="425"/>
      <c r="HO5823" s="425"/>
      <c r="HP5823" s="425"/>
      <c r="HQ5823" s="425"/>
      <c r="HR5823" s="425"/>
      <c r="HS5823" s="425"/>
      <c r="HT5823" s="425"/>
      <c r="HU5823" s="425"/>
      <c r="HV5823" s="425"/>
      <c r="HW5823" s="425"/>
      <c r="HX5823" s="425"/>
      <c r="HY5823" s="425"/>
      <c r="HZ5823" s="425"/>
      <c r="IA5823" s="425"/>
      <c r="IB5823" s="425"/>
      <c r="IC5823" s="425"/>
      <c r="ID5823" s="425"/>
      <c r="IE5823" s="425"/>
      <c r="IF5823" s="425"/>
      <c r="IG5823" s="425"/>
      <c r="IH5823" s="425"/>
      <c r="II5823" s="425"/>
      <c r="IJ5823" s="425"/>
      <c r="IK5823" s="425"/>
      <c r="IL5823" s="425"/>
      <c r="IM5823" s="425"/>
      <c r="IN5823" s="425"/>
      <c r="IO5823" s="425"/>
      <c r="IP5823" s="425"/>
      <c r="IQ5823" s="425"/>
      <c r="IR5823" s="425"/>
      <c r="IS5823" s="425"/>
      <c r="IT5823" s="425"/>
      <c r="IU5823" s="425"/>
      <c r="IV5823" s="425"/>
    </row>
    <row r="5824" s="428" customFormat="1" ht="27.6" customHeight="1" spans="2:256">
      <c r="B5824" s="465"/>
      <c r="GH5824" s="425"/>
      <c r="GI5824" s="425"/>
      <c r="GJ5824" s="425"/>
      <c r="GK5824" s="425"/>
      <c r="GL5824" s="425"/>
      <c r="GM5824" s="425"/>
      <c r="GN5824" s="425"/>
      <c r="GO5824" s="425"/>
      <c r="GP5824" s="425"/>
      <c r="GQ5824" s="425"/>
      <c r="GR5824" s="425"/>
      <c r="GS5824" s="425"/>
      <c r="GT5824" s="425"/>
      <c r="GU5824" s="425"/>
      <c r="GV5824" s="425"/>
      <c r="GW5824" s="425"/>
      <c r="GX5824" s="425"/>
      <c r="GY5824" s="425"/>
      <c r="GZ5824" s="425"/>
      <c r="HA5824" s="425"/>
      <c r="HB5824" s="425"/>
      <c r="HC5824" s="425"/>
      <c r="HD5824" s="425"/>
      <c r="HE5824" s="425"/>
      <c r="HF5824" s="425"/>
      <c r="HG5824" s="425"/>
      <c r="HH5824" s="425"/>
      <c r="HI5824" s="425"/>
      <c r="HJ5824" s="425"/>
      <c r="HK5824" s="425"/>
      <c r="HL5824" s="425"/>
      <c r="HM5824" s="425"/>
      <c r="HN5824" s="425"/>
      <c r="HO5824" s="425"/>
      <c r="HP5824" s="425"/>
      <c r="HQ5824" s="425"/>
      <c r="HR5824" s="425"/>
      <c r="HS5824" s="425"/>
      <c r="HT5824" s="425"/>
      <c r="HU5824" s="425"/>
      <c r="HV5824" s="425"/>
      <c r="HW5824" s="425"/>
      <c r="HX5824" s="425"/>
      <c r="HY5824" s="425"/>
      <c r="HZ5824" s="425"/>
      <c r="IA5824" s="425"/>
      <c r="IB5824" s="425"/>
      <c r="IC5824" s="425"/>
      <c r="ID5824" s="425"/>
      <c r="IE5824" s="425"/>
      <c r="IF5824" s="425"/>
      <c r="IG5824" s="425"/>
      <c r="IH5824" s="425"/>
      <c r="II5824" s="425"/>
      <c r="IJ5824" s="425"/>
      <c r="IK5824" s="425"/>
      <c r="IL5824" s="425"/>
      <c r="IM5824" s="425"/>
      <c r="IN5824" s="425"/>
      <c r="IO5824" s="425"/>
      <c r="IP5824" s="425"/>
      <c r="IQ5824" s="425"/>
      <c r="IR5824" s="425"/>
      <c r="IS5824" s="425"/>
      <c r="IT5824" s="425"/>
      <c r="IU5824" s="425"/>
      <c r="IV5824" s="425"/>
    </row>
    <row r="5825" s="428" customFormat="1" ht="27.6" customHeight="1" spans="2:256">
      <c r="B5825" s="465"/>
      <c r="GH5825" s="425"/>
      <c r="GI5825" s="425"/>
      <c r="GJ5825" s="425"/>
      <c r="GK5825" s="425"/>
      <c r="GL5825" s="425"/>
      <c r="GM5825" s="425"/>
      <c r="GN5825" s="425"/>
      <c r="GO5825" s="425"/>
      <c r="GP5825" s="425"/>
      <c r="GQ5825" s="425"/>
      <c r="GR5825" s="425"/>
      <c r="GS5825" s="425"/>
      <c r="GT5825" s="425"/>
      <c r="GU5825" s="425"/>
      <c r="GV5825" s="425"/>
      <c r="GW5825" s="425"/>
      <c r="GX5825" s="425"/>
      <c r="GY5825" s="425"/>
      <c r="GZ5825" s="425"/>
      <c r="HA5825" s="425"/>
      <c r="HB5825" s="425"/>
      <c r="HC5825" s="425"/>
      <c r="HD5825" s="425"/>
      <c r="HE5825" s="425"/>
      <c r="HF5825" s="425"/>
      <c r="HG5825" s="425"/>
      <c r="HH5825" s="425"/>
      <c r="HI5825" s="425"/>
      <c r="HJ5825" s="425"/>
      <c r="HK5825" s="425"/>
      <c r="HL5825" s="425"/>
      <c r="HM5825" s="425"/>
      <c r="HN5825" s="425"/>
      <c r="HO5825" s="425"/>
      <c r="HP5825" s="425"/>
      <c r="HQ5825" s="425"/>
      <c r="HR5825" s="425"/>
      <c r="HS5825" s="425"/>
      <c r="HT5825" s="425"/>
      <c r="HU5825" s="425"/>
      <c r="HV5825" s="425"/>
      <c r="HW5825" s="425"/>
      <c r="HX5825" s="425"/>
      <c r="HY5825" s="425"/>
      <c r="HZ5825" s="425"/>
      <c r="IA5825" s="425"/>
      <c r="IB5825" s="425"/>
      <c r="IC5825" s="425"/>
      <c r="ID5825" s="425"/>
      <c r="IE5825" s="425"/>
      <c r="IF5825" s="425"/>
      <c r="IG5825" s="425"/>
      <c r="IH5825" s="425"/>
      <c r="II5825" s="425"/>
      <c r="IJ5825" s="425"/>
      <c r="IK5825" s="425"/>
      <c r="IL5825" s="425"/>
      <c r="IM5825" s="425"/>
      <c r="IN5825" s="425"/>
      <c r="IO5825" s="425"/>
      <c r="IP5825" s="425"/>
      <c r="IQ5825" s="425"/>
      <c r="IR5825" s="425"/>
      <c r="IS5825" s="425"/>
      <c r="IT5825" s="425"/>
      <c r="IU5825" s="425"/>
      <c r="IV5825" s="425"/>
    </row>
    <row r="5826" s="428" customFormat="1" ht="27.6" customHeight="1" spans="2:256">
      <c r="B5826" s="465"/>
      <c r="GH5826" s="425"/>
      <c r="GI5826" s="425"/>
      <c r="GJ5826" s="425"/>
      <c r="GK5826" s="425"/>
      <c r="GL5826" s="425"/>
      <c r="GM5826" s="425"/>
      <c r="GN5826" s="425"/>
      <c r="GO5826" s="425"/>
      <c r="GP5826" s="425"/>
      <c r="GQ5826" s="425"/>
      <c r="GR5826" s="425"/>
      <c r="GS5826" s="425"/>
      <c r="GT5826" s="425"/>
      <c r="GU5826" s="425"/>
      <c r="GV5826" s="425"/>
      <c r="GW5826" s="425"/>
      <c r="GX5826" s="425"/>
      <c r="GY5826" s="425"/>
      <c r="GZ5826" s="425"/>
      <c r="HA5826" s="425"/>
      <c r="HB5826" s="425"/>
      <c r="HC5826" s="425"/>
      <c r="HD5826" s="425"/>
      <c r="HE5826" s="425"/>
      <c r="HF5826" s="425"/>
      <c r="HG5826" s="425"/>
      <c r="HH5826" s="425"/>
      <c r="HI5826" s="425"/>
      <c r="HJ5826" s="425"/>
      <c r="HK5826" s="425"/>
      <c r="HL5826" s="425"/>
      <c r="HM5826" s="425"/>
      <c r="HN5826" s="425"/>
      <c r="HO5826" s="425"/>
      <c r="HP5826" s="425"/>
      <c r="HQ5826" s="425"/>
      <c r="HR5826" s="425"/>
      <c r="HS5826" s="425"/>
      <c r="HT5826" s="425"/>
      <c r="HU5826" s="425"/>
      <c r="HV5826" s="425"/>
      <c r="HW5826" s="425"/>
      <c r="HX5826" s="425"/>
      <c r="HY5826" s="425"/>
      <c r="HZ5826" s="425"/>
      <c r="IA5826" s="425"/>
      <c r="IB5826" s="425"/>
      <c r="IC5826" s="425"/>
      <c r="ID5826" s="425"/>
      <c r="IE5826" s="425"/>
      <c r="IF5826" s="425"/>
      <c r="IG5826" s="425"/>
      <c r="IH5826" s="425"/>
      <c r="II5826" s="425"/>
      <c r="IJ5826" s="425"/>
      <c r="IK5826" s="425"/>
      <c r="IL5826" s="425"/>
      <c r="IM5826" s="425"/>
      <c r="IN5826" s="425"/>
      <c r="IO5826" s="425"/>
      <c r="IP5826" s="425"/>
      <c r="IQ5826" s="425"/>
      <c r="IR5826" s="425"/>
      <c r="IS5826" s="425"/>
      <c r="IT5826" s="425"/>
      <c r="IU5826" s="425"/>
      <c r="IV5826" s="425"/>
    </row>
    <row r="5827" s="428" customFormat="1" ht="27.6" customHeight="1" spans="2:256">
      <c r="B5827" s="465"/>
      <c r="GH5827" s="425"/>
      <c r="GI5827" s="425"/>
      <c r="GJ5827" s="425"/>
      <c r="GK5827" s="425"/>
      <c r="GL5827" s="425"/>
      <c r="GM5827" s="425"/>
      <c r="GN5827" s="425"/>
      <c r="GO5827" s="425"/>
      <c r="GP5827" s="425"/>
      <c r="GQ5827" s="425"/>
      <c r="GR5827" s="425"/>
      <c r="GS5827" s="425"/>
      <c r="GT5827" s="425"/>
      <c r="GU5827" s="425"/>
      <c r="GV5827" s="425"/>
      <c r="GW5827" s="425"/>
      <c r="GX5827" s="425"/>
      <c r="GY5827" s="425"/>
      <c r="GZ5827" s="425"/>
      <c r="HA5827" s="425"/>
      <c r="HB5827" s="425"/>
      <c r="HC5827" s="425"/>
      <c r="HD5827" s="425"/>
      <c r="HE5827" s="425"/>
      <c r="HF5827" s="425"/>
      <c r="HG5827" s="425"/>
      <c r="HH5827" s="425"/>
      <c r="HI5827" s="425"/>
      <c r="HJ5827" s="425"/>
      <c r="HK5827" s="425"/>
      <c r="HL5827" s="425"/>
      <c r="HM5827" s="425"/>
      <c r="HN5827" s="425"/>
      <c r="HO5827" s="425"/>
      <c r="HP5827" s="425"/>
      <c r="HQ5827" s="425"/>
      <c r="HR5827" s="425"/>
      <c r="HS5827" s="425"/>
      <c r="HT5827" s="425"/>
      <c r="HU5827" s="425"/>
      <c r="HV5827" s="425"/>
      <c r="HW5827" s="425"/>
      <c r="HX5827" s="425"/>
      <c r="HY5827" s="425"/>
      <c r="HZ5827" s="425"/>
      <c r="IA5827" s="425"/>
      <c r="IB5827" s="425"/>
      <c r="IC5827" s="425"/>
      <c r="ID5827" s="425"/>
      <c r="IE5827" s="425"/>
      <c r="IF5827" s="425"/>
      <c r="IG5827" s="425"/>
      <c r="IH5827" s="425"/>
      <c r="II5827" s="425"/>
      <c r="IJ5827" s="425"/>
      <c r="IK5827" s="425"/>
      <c r="IL5827" s="425"/>
      <c r="IM5827" s="425"/>
      <c r="IN5827" s="425"/>
      <c r="IO5827" s="425"/>
      <c r="IP5827" s="425"/>
      <c r="IQ5827" s="425"/>
      <c r="IR5827" s="425"/>
      <c r="IS5827" s="425"/>
      <c r="IT5827" s="425"/>
      <c r="IU5827" s="425"/>
      <c r="IV5827" s="425"/>
    </row>
    <row r="5828" s="428" customFormat="1" ht="27.6" customHeight="1" spans="2:256">
      <c r="B5828" s="465"/>
      <c r="GH5828" s="425"/>
      <c r="GI5828" s="425"/>
      <c r="GJ5828" s="425"/>
      <c r="GK5828" s="425"/>
      <c r="GL5828" s="425"/>
      <c r="GM5828" s="425"/>
      <c r="GN5828" s="425"/>
      <c r="GO5828" s="425"/>
      <c r="GP5828" s="425"/>
      <c r="GQ5828" s="425"/>
      <c r="GR5828" s="425"/>
      <c r="GS5828" s="425"/>
      <c r="GT5828" s="425"/>
      <c r="GU5828" s="425"/>
      <c r="GV5828" s="425"/>
      <c r="GW5828" s="425"/>
      <c r="GX5828" s="425"/>
      <c r="GY5828" s="425"/>
      <c r="GZ5828" s="425"/>
      <c r="HA5828" s="425"/>
      <c r="HB5828" s="425"/>
      <c r="HC5828" s="425"/>
      <c r="HD5828" s="425"/>
      <c r="HE5828" s="425"/>
      <c r="HF5828" s="425"/>
      <c r="HG5828" s="425"/>
      <c r="HH5828" s="425"/>
      <c r="HI5828" s="425"/>
      <c r="HJ5828" s="425"/>
      <c r="HK5828" s="425"/>
      <c r="HL5828" s="425"/>
      <c r="HM5828" s="425"/>
      <c r="HN5828" s="425"/>
      <c r="HO5828" s="425"/>
      <c r="HP5828" s="425"/>
      <c r="HQ5828" s="425"/>
      <c r="HR5828" s="425"/>
      <c r="HS5828" s="425"/>
      <c r="HT5828" s="425"/>
      <c r="HU5828" s="425"/>
      <c r="HV5828" s="425"/>
      <c r="HW5828" s="425"/>
      <c r="HX5828" s="425"/>
      <c r="HY5828" s="425"/>
      <c r="HZ5828" s="425"/>
      <c r="IA5828" s="425"/>
      <c r="IB5828" s="425"/>
      <c r="IC5828" s="425"/>
      <c r="ID5828" s="425"/>
      <c r="IE5828" s="425"/>
      <c r="IF5828" s="425"/>
      <c r="IG5828" s="425"/>
      <c r="IH5828" s="425"/>
      <c r="II5828" s="425"/>
      <c r="IJ5828" s="425"/>
      <c r="IK5828" s="425"/>
      <c r="IL5828" s="425"/>
      <c r="IM5828" s="425"/>
      <c r="IN5828" s="425"/>
      <c r="IO5828" s="425"/>
      <c r="IP5828" s="425"/>
      <c r="IQ5828" s="425"/>
      <c r="IR5828" s="425"/>
      <c r="IS5828" s="425"/>
      <c r="IT5828" s="425"/>
      <c r="IU5828" s="425"/>
      <c r="IV5828" s="425"/>
    </row>
    <row r="5829" s="428" customFormat="1" ht="27.6" customHeight="1" spans="2:256">
      <c r="B5829" s="465"/>
      <c r="GH5829" s="425"/>
      <c r="GI5829" s="425"/>
      <c r="GJ5829" s="425"/>
      <c r="GK5829" s="425"/>
      <c r="GL5829" s="425"/>
      <c r="GM5829" s="425"/>
      <c r="GN5829" s="425"/>
      <c r="GO5829" s="425"/>
      <c r="GP5829" s="425"/>
      <c r="GQ5829" s="425"/>
      <c r="GR5829" s="425"/>
      <c r="GS5829" s="425"/>
      <c r="GT5829" s="425"/>
      <c r="GU5829" s="425"/>
      <c r="GV5829" s="425"/>
      <c r="GW5829" s="425"/>
      <c r="GX5829" s="425"/>
      <c r="GY5829" s="425"/>
      <c r="GZ5829" s="425"/>
      <c r="HA5829" s="425"/>
      <c r="HB5829" s="425"/>
      <c r="HC5829" s="425"/>
      <c r="HD5829" s="425"/>
      <c r="HE5829" s="425"/>
      <c r="HF5829" s="425"/>
      <c r="HG5829" s="425"/>
      <c r="HH5829" s="425"/>
      <c r="HI5829" s="425"/>
      <c r="HJ5829" s="425"/>
      <c r="HK5829" s="425"/>
      <c r="HL5829" s="425"/>
      <c r="HM5829" s="425"/>
      <c r="HN5829" s="425"/>
      <c r="HO5829" s="425"/>
      <c r="HP5829" s="425"/>
      <c r="HQ5829" s="425"/>
      <c r="HR5829" s="425"/>
      <c r="HS5829" s="425"/>
      <c r="HT5829" s="425"/>
      <c r="HU5829" s="425"/>
      <c r="HV5829" s="425"/>
      <c r="HW5829" s="425"/>
      <c r="HX5829" s="425"/>
      <c r="HY5829" s="425"/>
      <c r="HZ5829" s="425"/>
      <c r="IA5829" s="425"/>
      <c r="IB5829" s="425"/>
      <c r="IC5829" s="425"/>
      <c r="ID5829" s="425"/>
      <c r="IE5829" s="425"/>
      <c r="IF5829" s="425"/>
      <c r="IG5829" s="425"/>
      <c r="IH5829" s="425"/>
      <c r="II5829" s="425"/>
      <c r="IJ5829" s="425"/>
      <c r="IK5829" s="425"/>
      <c r="IL5829" s="425"/>
      <c r="IM5829" s="425"/>
      <c r="IN5829" s="425"/>
      <c r="IO5829" s="425"/>
      <c r="IP5829" s="425"/>
      <c r="IQ5829" s="425"/>
      <c r="IR5829" s="425"/>
      <c r="IS5829" s="425"/>
      <c r="IT5829" s="425"/>
      <c r="IU5829" s="425"/>
      <c r="IV5829" s="425"/>
    </row>
    <row r="5830" s="428" customFormat="1" ht="27.6" customHeight="1" spans="2:256">
      <c r="B5830" s="465"/>
      <c r="GH5830" s="425"/>
      <c r="GI5830" s="425"/>
      <c r="GJ5830" s="425"/>
      <c r="GK5830" s="425"/>
      <c r="GL5830" s="425"/>
      <c r="GM5830" s="425"/>
      <c r="GN5830" s="425"/>
      <c r="GO5830" s="425"/>
      <c r="GP5830" s="425"/>
      <c r="GQ5830" s="425"/>
      <c r="GR5830" s="425"/>
      <c r="GS5830" s="425"/>
      <c r="GT5830" s="425"/>
      <c r="GU5830" s="425"/>
      <c r="GV5830" s="425"/>
      <c r="GW5830" s="425"/>
      <c r="GX5830" s="425"/>
      <c r="GY5830" s="425"/>
      <c r="GZ5830" s="425"/>
      <c r="HA5830" s="425"/>
      <c r="HB5830" s="425"/>
      <c r="HC5830" s="425"/>
      <c r="HD5830" s="425"/>
      <c r="HE5830" s="425"/>
      <c r="HF5830" s="425"/>
      <c r="HG5830" s="425"/>
      <c r="HH5830" s="425"/>
      <c r="HI5830" s="425"/>
      <c r="HJ5830" s="425"/>
      <c r="HK5830" s="425"/>
      <c r="HL5830" s="425"/>
      <c r="HM5830" s="425"/>
      <c r="HN5830" s="425"/>
      <c r="HO5830" s="425"/>
      <c r="HP5830" s="425"/>
      <c r="HQ5830" s="425"/>
      <c r="HR5830" s="425"/>
      <c r="HS5830" s="425"/>
      <c r="HT5830" s="425"/>
      <c r="HU5830" s="425"/>
      <c r="HV5830" s="425"/>
      <c r="HW5830" s="425"/>
      <c r="HX5830" s="425"/>
      <c r="HY5830" s="425"/>
      <c r="HZ5830" s="425"/>
      <c r="IA5830" s="425"/>
      <c r="IB5830" s="425"/>
      <c r="IC5830" s="425"/>
      <c r="ID5830" s="425"/>
      <c r="IE5830" s="425"/>
      <c r="IF5830" s="425"/>
      <c r="IG5830" s="425"/>
      <c r="IH5830" s="425"/>
      <c r="II5830" s="425"/>
      <c r="IJ5830" s="425"/>
      <c r="IK5830" s="425"/>
      <c r="IL5830" s="425"/>
      <c r="IM5830" s="425"/>
      <c r="IN5830" s="425"/>
      <c r="IO5830" s="425"/>
      <c r="IP5830" s="425"/>
      <c r="IQ5830" s="425"/>
      <c r="IR5830" s="425"/>
      <c r="IS5830" s="425"/>
      <c r="IT5830" s="425"/>
      <c r="IU5830" s="425"/>
      <c r="IV5830" s="425"/>
    </row>
    <row r="5831" s="428" customFormat="1" ht="27.6" customHeight="1" spans="2:256">
      <c r="B5831" s="465"/>
      <c r="GH5831" s="425"/>
      <c r="GI5831" s="425"/>
      <c r="GJ5831" s="425"/>
      <c r="GK5831" s="425"/>
      <c r="GL5831" s="425"/>
      <c r="GM5831" s="425"/>
      <c r="GN5831" s="425"/>
      <c r="GO5831" s="425"/>
      <c r="GP5831" s="425"/>
      <c r="GQ5831" s="425"/>
      <c r="GR5831" s="425"/>
      <c r="GS5831" s="425"/>
      <c r="GT5831" s="425"/>
      <c r="GU5831" s="425"/>
      <c r="GV5831" s="425"/>
      <c r="GW5831" s="425"/>
      <c r="GX5831" s="425"/>
      <c r="GY5831" s="425"/>
      <c r="GZ5831" s="425"/>
      <c r="HA5831" s="425"/>
      <c r="HB5831" s="425"/>
      <c r="HC5831" s="425"/>
      <c r="HD5831" s="425"/>
      <c r="HE5831" s="425"/>
      <c r="HF5831" s="425"/>
      <c r="HG5831" s="425"/>
      <c r="HH5831" s="425"/>
      <c r="HI5831" s="425"/>
      <c r="HJ5831" s="425"/>
      <c r="HK5831" s="425"/>
      <c r="HL5831" s="425"/>
      <c r="HM5831" s="425"/>
      <c r="HN5831" s="425"/>
      <c r="HO5831" s="425"/>
      <c r="HP5831" s="425"/>
      <c r="HQ5831" s="425"/>
      <c r="HR5831" s="425"/>
      <c r="HS5831" s="425"/>
      <c r="HT5831" s="425"/>
      <c r="HU5831" s="425"/>
      <c r="HV5831" s="425"/>
      <c r="HW5831" s="425"/>
      <c r="HX5831" s="425"/>
      <c r="HY5831" s="425"/>
      <c r="HZ5831" s="425"/>
      <c r="IA5831" s="425"/>
      <c r="IB5831" s="425"/>
      <c r="IC5831" s="425"/>
      <c r="ID5831" s="425"/>
      <c r="IE5831" s="425"/>
      <c r="IF5831" s="425"/>
      <c r="IG5831" s="425"/>
      <c r="IH5831" s="425"/>
      <c r="II5831" s="425"/>
      <c r="IJ5831" s="425"/>
      <c r="IK5831" s="425"/>
      <c r="IL5831" s="425"/>
      <c r="IM5831" s="425"/>
      <c r="IN5831" s="425"/>
      <c r="IO5831" s="425"/>
      <c r="IP5831" s="425"/>
      <c r="IQ5831" s="425"/>
      <c r="IR5831" s="425"/>
      <c r="IS5831" s="425"/>
      <c r="IT5831" s="425"/>
      <c r="IU5831" s="425"/>
      <c r="IV5831" s="425"/>
    </row>
    <row r="5832" s="428" customFormat="1" ht="27.6" customHeight="1" spans="2:256">
      <c r="B5832" s="465"/>
      <c r="GH5832" s="425"/>
      <c r="GI5832" s="425"/>
      <c r="GJ5832" s="425"/>
      <c r="GK5832" s="425"/>
      <c r="GL5832" s="425"/>
      <c r="GM5832" s="425"/>
      <c r="GN5832" s="425"/>
      <c r="GO5832" s="425"/>
      <c r="GP5832" s="425"/>
      <c r="GQ5832" s="425"/>
      <c r="GR5832" s="425"/>
      <c r="GS5832" s="425"/>
      <c r="GT5832" s="425"/>
      <c r="GU5832" s="425"/>
      <c r="GV5832" s="425"/>
      <c r="GW5832" s="425"/>
      <c r="GX5832" s="425"/>
      <c r="GY5832" s="425"/>
      <c r="GZ5832" s="425"/>
      <c r="HA5832" s="425"/>
      <c r="HB5832" s="425"/>
      <c r="HC5832" s="425"/>
      <c r="HD5832" s="425"/>
      <c r="HE5832" s="425"/>
      <c r="HF5832" s="425"/>
      <c r="HG5832" s="425"/>
      <c r="HH5832" s="425"/>
      <c r="HI5832" s="425"/>
      <c r="HJ5832" s="425"/>
      <c r="HK5832" s="425"/>
      <c r="HL5832" s="425"/>
      <c r="HM5832" s="425"/>
      <c r="HN5832" s="425"/>
      <c r="HO5832" s="425"/>
      <c r="HP5832" s="425"/>
      <c r="HQ5832" s="425"/>
      <c r="HR5832" s="425"/>
      <c r="HS5832" s="425"/>
      <c r="HT5832" s="425"/>
      <c r="HU5832" s="425"/>
      <c r="HV5832" s="425"/>
      <c r="HW5832" s="425"/>
      <c r="HX5832" s="425"/>
      <c r="HY5832" s="425"/>
      <c r="HZ5832" s="425"/>
      <c r="IA5832" s="425"/>
      <c r="IB5832" s="425"/>
      <c r="IC5832" s="425"/>
      <c r="ID5832" s="425"/>
      <c r="IE5832" s="425"/>
      <c r="IF5832" s="425"/>
      <c r="IG5832" s="425"/>
      <c r="IH5832" s="425"/>
      <c r="II5832" s="425"/>
      <c r="IJ5832" s="425"/>
      <c r="IK5832" s="425"/>
      <c r="IL5832" s="425"/>
      <c r="IM5832" s="425"/>
      <c r="IN5832" s="425"/>
      <c r="IO5832" s="425"/>
      <c r="IP5832" s="425"/>
      <c r="IQ5832" s="425"/>
      <c r="IR5832" s="425"/>
      <c r="IS5832" s="425"/>
      <c r="IT5832" s="425"/>
      <c r="IU5832" s="425"/>
      <c r="IV5832" s="425"/>
    </row>
    <row r="5833" s="428" customFormat="1" ht="27.6" customHeight="1" spans="2:256">
      <c r="B5833" s="465"/>
      <c r="GH5833" s="425"/>
      <c r="GI5833" s="425"/>
      <c r="GJ5833" s="425"/>
      <c r="GK5833" s="425"/>
      <c r="GL5833" s="425"/>
      <c r="GM5833" s="425"/>
      <c r="GN5833" s="425"/>
      <c r="GO5833" s="425"/>
      <c r="GP5833" s="425"/>
      <c r="GQ5833" s="425"/>
      <c r="GR5833" s="425"/>
      <c r="GS5833" s="425"/>
      <c r="GT5833" s="425"/>
      <c r="GU5833" s="425"/>
      <c r="GV5833" s="425"/>
      <c r="GW5833" s="425"/>
      <c r="GX5833" s="425"/>
      <c r="GY5833" s="425"/>
      <c r="GZ5833" s="425"/>
      <c r="HA5833" s="425"/>
      <c r="HB5833" s="425"/>
      <c r="HC5833" s="425"/>
      <c r="HD5833" s="425"/>
      <c r="HE5833" s="425"/>
      <c r="HF5833" s="425"/>
      <c r="HG5833" s="425"/>
      <c r="HH5833" s="425"/>
      <c r="HI5833" s="425"/>
      <c r="HJ5833" s="425"/>
      <c r="HK5833" s="425"/>
      <c r="HL5833" s="425"/>
      <c r="HM5833" s="425"/>
      <c r="HN5833" s="425"/>
      <c r="HO5833" s="425"/>
      <c r="HP5833" s="425"/>
      <c r="HQ5833" s="425"/>
      <c r="HR5833" s="425"/>
      <c r="HS5833" s="425"/>
      <c r="HT5833" s="425"/>
      <c r="HU5833" s="425"/>
      <c r="HV5833" s="425"/>
      <c r="HW5833" s="425"/>
      <c r="HX5833" s="425"/>
      <c r="HY5833" s="425"/>
      <c r="HZ5833" s="425"/>
      <c r="IA5833" s="425"/>
      <c r="IB5833" s="425"/>
      <c r="IC5833" s="425"/>
      <c r="ID5833" s="425"/>
      <c r="IE5833" s="425"/>
      <c r="IF5833" s="425"/>
      <c r="IG5833" s="425"/>
      <c r="IH5833" s="425"/>
      <c r="II5833" s="425"/>
      <c r="IJ5833" s="425"/>
      <c r="IK5833" s="425"/>
      <c r="IL5833" s="425"/>
      <c r="IM5833" s="425"/>
      <c r="IN5833" s="425"/>
      <c r="IO5833" s="425"/>
      <c r="IP5833" s="425"/>
      <c r="IQ5833" s="425"/>
      <c r="IR5833" s="425"/>
      <c r="IS5833" s="425"/>
      <c r="IT5833" s="425"/>
      <c r="IU5833" s="425"/>
      <c r="IV5833" s="425"/>
    </row>
    <row r="5834" s="428" customFormat="1" ht="27.6" customHeight="1" spans="2:256">
      <c r="B5834" s="465"/>
      <c r="GH5834" s="425"/>
      <c r="GI5834" s="425"/>
      <c r="GJ5834" s="425"/>
      <c r="GK5834" s="425"/>
      <c r="GL5834" s="425"/>
      <c r="GM5834" s="425"/>
      <c r="GN5834" s="425"/>
      <c r="GO5834" s="425"/>
      <c r="GP5834" s="425"/>
      <c r="GQ5834" s="425"/>
      <c r="GR5834" s="425"/>
      <c r="GS5834" s="425"/>
      <c r="GT5834" s="425"/>
      <c r="GU5834" s="425"/>
      <c r="GV5834" s="425"/>
      <c r="GW5834" s="425"/>
      <c r="GX5834" s="425"/>
      <c r="GY5834" s="425"/>
      <c r="GZ5834" s="425"/>
      <c r="HA5834" s="425"/>
      <c r="HB5834" s="425"/>
      <c r="HC5834" s="425"/>
      <c r="HD5834" s="425"/>
      <c r="HE5834" s="425"/>
      <c r="HF5834" s="425"/>
      <c r="HG5834" s="425"/>
      <c r="HH5834" s="425"/>
      <c r="HI5834" s="425"/>
      <c r="HJ5834" s="425"/>
      <c r="HK5834" s="425"/>
      <c r="HL5834" s="425"/>
      <c r="HM5834" s="425"/>
      <c r="HN5834" s="425"/>
      <c r="HO5834" s="425"/>
      <c r="HP5834" s="425"/>
      <c r="HQ5834" s="425"/>
      <c r="HR5834" s="425"/>
      <c r="HS5834" s="425"/>
      <c r="HT5834" s="425"/>
      <c r="HU5834" s="425"/>
      <c r="HV5834" s="425"/>
      <c r="HW5834" s="425"/>
      <c r="HX5834" s="425"/>
      <c r="HY5834" s="425"/>
      <c r="HZ5834" s="425"/>
      <c r="IA5834" s="425"/>
      <c r="IB5834" s="425"/>
      <c r="IC5834" s="425"/>
      <c r="ID5834" s="425"/>
      <c r="IE5834" s="425"/>
      <c r="IF5834" s="425"/>
      <c r="IG5834" s="425"/>
      <c r="IH5834" s="425"/>
      <c r="II5834" s="425"/>
      <c r="IJ5834" s="425"/>
      <c r="IK5834" s="425"/>
      <c r="IL5834" s="425"/>
      <c r="IM5834" s="425"/>
      <c r="IN5834" s="425"/>
      <c r="IO5834" s="425"/>
      <c r="IP5834" s="425"/>
      <c r="IQ5834" s="425"/>
      <c r="IR5834" s="425"/>
      <c r="IS5834" s="425"/>
      <c r="IT5834" s="425"/>
      <c r="IU5834" s="425"/>
      <c r="IV5834" s="425"/>
    </row>
    <row r="5835" s="428" customFormat="1" ht="27.6" customHeight="1" spans="2:256">
      <c r="B5835" s="465"/>
      <c r="GH5835" s="425"/>
      <c r="GI5835" s="425"/>
      <c r="GJ5835" s="425"/>
      <c r="GK5835" s="425"/>
      <c r="GL5835" s="425"/>
      <c r="GM5835" s="425"/>
      <c r="GN5835" s="425"/>
      <c r="GO5835" s="425"/>
      <c r="GP5835" s="425"/>
      <c r="GQ5835" s="425"/>
      <c r="GR5835" s="425"/>
      <c r="GS5835" s="425"/>
      <c r="GT5835" s="425"/>
      <c r="GU5835" s="425"/>
      <c r="GV5835" s="425"/>
      <c r="GW5835" s="425"/>
      <c r="GX5835" s="425"/>
      <c r="GY5835" s="425"/>
      <c r="GZ5835" s="425"/>
      <c r="HA5835" s="425"/>
      <c r="HB5835" s="425"/>
      <c r="HC5835" s="425"/>
      <c r="HD5835" s="425"/>
      <c r="HE5835" s="425"/>
      <c r="HF5835" s="425"/>
      <c r="HG5835" s="425"/>
      <c r="HH5835" s="425"/>
      <c r="HI5835" s="425"/>
      <c r="HJ5835" s="425"/>
      <c r="HK5835" s="425"/>
      <c r="HL5835" s="425"/>
      <c r="HM5835" s="425"/>
      <c r="HN5835" s="425"/>
      <c r="HO5835" s="425"/>
      <c r="HP5835" s="425"/>
      <c r="HQ5835" s="425"/>
      <c r="HR5835" s="425"/>
      <c r="HS5835" s="425"/>
      <c r="HT5835" s="425"/>
      <c r="HU5835" s="425"/>
      <c r="HV5835" s="425"/>
      <c r="HW5835" s="425"/>
      <c r="HX5835" s="425"/>
      <c r="HY5835" s="425"/>
      <c r="HZ5835" s="425"/>
      <c r="IA5835" s="425"/>
      <c r="IB5835" s="425"/>
      <c r="IC5835" s="425"/>
      <c r="ID5835" s="425"/>
      <c r="IE5835" s="425"/>
      <c r="IF5835" s="425"/>
      <c r="IG5835" s="425"/>
      <c r="IH5835" s="425"/>
      <c r="II5835" s="425"/>
      <c r="IJ5835" s="425"/>
      <c r="IK5835" s="425"/>
      <c r="IL5835" s="425"/>
      <c r="IM5835" s="425"/>
      <c r="IN5835" s="425"/>
      <c r="IO5835" s="425"/>
      <c r="IP5835" s="425"/>
      <c r="IQ5835" s="425"/>
      <c r="IR5835" s="425"/>
      <c r="IS5835" s="425"/>
      <c r="IT5835" s="425"/>
      <c r="IU5835" s="425"/>
      <c r="IV5835" s="425"/>
    </row>
    <row r="5836" s="428" customFormat="1" ht="27.6" customHeight="1" spans="2:256">
      <c r="B5836" s="465"/>
      <c r="GH5836" s="425"/>
      <c r="GI5836" s="425"/>
      <c r="GJ5836" s="425"/>
      <c r="GK5836" s="425"/>
      <c r="GL5836" s="425"/>
      <c r="GM5836" s="425"/>
      <c r="GN5836" s="425"/>
      <c r="GO5836" s="425"/>
      <c r="GP5836" s="425"/>
      <c r="GQ5836" s="425"/>
      <c r="GR5836" s="425"/>
      <c r="GS5836" s="425"/>
      <c r="GT5836" s="425"/>
      <c r="GU5836" s="425"/>
      <c r="GV5836" s="425"/>
      <c r="GW5836" s="425"/>
      <c r="GX5836" s="425"/>
      <c r="GY5836" s="425"/>
      <c r="GZ5836" s="425"/>
      <c r="HA5836" s="425"/>
      <c r="HB5836" s="425"/>
      <c r="HC5836" s="425"/>
      <c r="HD5836" s="425"/>
      <c r="HE5836" s="425"/>
      <c r="HF5836" s="425"/>
      <c r="HG5836" s="425"/>
      <c r="HH5836" s="425"/>
      <c r="HI5836" s="425"/>
      <c r="HJ5836" s="425"/>
      <c r="HK5836" s="425"/>
      <c r="HL5836" s="425"/>
      <c r="HM5836" s="425"/>
      <c r="HN5836" s="425"/>
      <c r="HO5836" s="425"/>
      <c r="HP5836" s="425"/>
      <c r="HQ5836" s="425"/>
      <c r="HR5836" s="425"/>
      <c r="HS5836" s="425"/>
      <c r="HT5836" s="425"/>
      <c r="HU5836" s="425"/>
      <c r="HV5836" s="425"/>
      <c r="HW5836" s="425"/>
      <c r="HX5836" s="425"/>
      <c r="HY5836" s="425"/>
      <c r="HZ5836" s="425"/>
      <c r="IA5836" s="425"/>
      <c r="IB5836" s="425"/>
      <c r="IC5836" s="425"/>
      <c r="ID5836" s="425"/>
      <c r="IE5836" s="425"/>
      <c r="IF5836" s="425"/>
      <c r="IG5836" s="425"/>
      <c r="IH5836" s="425"/>
      <c r="II5836" s="425"/>
      <c r="IJ5836" s="425"/>
      <c r="IK5836" s="425"/>
      <c r="IL5836" s="425"/>
      <c r="IM5836" s="425"/>
      <c r="IN5836" s="425"/>
      <c r="IO5836" s="425"/>
      <c r="IP5836" s="425"/>
      <c r="IQ5836" s="425"/>
      <c r="IR5836" s="425"/>
      <c r="IS5836" s="425"/>
      <c r="IT5836" s="425"/>
      <c r="IU5836" s="425"/>
      <c r="IV5836" s="425"/>
    </row>
    <row r="5837" s="428" customFormat="1" ht="27.6" customHeight="1" spans="2:256">
      <c r="B5837" s="465"/>
      <c r="GH5837" s="425"/>
      <c r="GI5837" s="425"/>
      <c r="GJ5837" s="425"/>
      <c r="GK5837" s="425"/>
      <c r="GL5837" s="425"/>
      <c r="GM5837" s="425"/>
      <c r="GN5837" s="425"/>
      <c r="GO5837" s="425"/>
      <c r="GP5837" s="425"/>
      <c r="GQ5837" s="425"/>
      <c r="GR5837" s="425"/>
      <c r="GS5837" s="425"/>
      <c r="GT5837" s="425"/>
      <c r="GU5837" s="425"/>
      <c r="GV5837" s="425"/>
      <c r="GW5837" s="425"/>
      <c r="GX5837" s="425"/>
      <c r="GY5837" s="425"/>
      <c r="GZ5837" s="425"/>
      <c r="HA5837" s="425"/>
      <c r="HB5837" s="425"/>
      <c r="HC5837" s="425"/>
      <c r="HD5837" s="425"/>
      <c r="HE5837" s="425"/>
      <c r="HF5837" s="425"/>
      <c r="HG5837" s="425"/>
      <c r="HH5837" s="425"/>
      <c r="HI5837" s="425"/>
      <c r="HJ5837" s="425"/>
      <c r="HK5837" s="425"/>
      <c r="HL5837" s="425"/>
      <c r="HM5837" s="425"/>
      <c r="HN5837" s="425"/>
      <c r="HO5837" s="425"/>
      <c r="HP5837" s="425"/>
      <c r="HQ5837" s="425"/>
      <c r="HR5837" s="425"/>
      <c r="HS5837" s="425"/>
      <c r="HT5837" s="425"/>
      <c r="HU5837" s="425"/>
      <c r="HV5837" s="425"/>
      <c r="HW5837" s="425"/>
      <c r="HX5837" s="425"/>
      <c r="HY5837" s="425"/>
      <c r="HZ5837" s="425"/>
      <c r="IA5837" s="425"/>
      <c r="IB5837" s="425"/>
      <c r="IC5837" s="425"/>
      <c r="ID5837" s="425"/>
      <c r="IE5837" s="425"/>
      <c r="IF5837" s="425"/>
      <c r="IG5837" s="425"/>
      <c r="IH5837" s="425"/>
      <c r="II5837" s="425"/>
      <c r="IJ5837" s="425"/>
      <c r="IK5837" s="425"/>
      <c r="IL5837" s="425"/>
      <c r="IM5837" s="425"/>
      <c r="IN5837" s="425"/>
      <c r="IO5837" s="425"/>
      <c r="IP5837" s="425"/>
      <c r="IQ5837" s="425"/>
      <c r="IR5837" s="425"/>
      <c r="IS5837" s="425"/>
      <c r="IT5837" s="425"/>
      <c r="IU5837" s="425"/>
      <c r="IV5837" s="425"/>
    </row>
    <row r="5838" s="428" customFormat="1" ht="27.6" customHeight="1" spans="2:256">
      <c r="B5838" s="465"/>
      <c r="GH5838" s="425"/>
      <c r="GI5838" s="425"/>
      <c r="GJ5838" s="425"/>
      <c r="GK5838" s="425"/>
      <c r="GL5838" s="425"/>
      <c r="GM5838" s="425"/>
      <c r="GN5838" s="425"/>
      <c r="GO5838" s="425"/>
      <c r="GP5838" s="425"/>
      <c r="GQ5838" s="425"/>
      <c r="GR5838" s="425"/>
      <c r="GS5838" s="425"/>
      <c r="GT5838" s="425"/>
      <c r="GU5838" s="425"/>
      <c r="GV5838" s="425"/>
      <c r="GW5838" s="425"/>
      <c r="GX5838" s="425"/>
      <c r="GY5838" s="425"/>
      <c r="GZ5838" s="425"/>
      <c r="HA5838" s="425"/>
      <c r="HB5838" s="425"/>
      <c r="HC5838" s="425"/>
      <c r="HD5838" s="425"/>
      <c r="HE5838" s="425"/>
      <c r="HF5838" s="425"/>
      <c r="HG5838" s="425"/>
      <c r="HH5838" s="425"/>
      <c r="HI5838" s="425"/>
      <c r="HJ5838" s="425"/>
      <c r="HK5838" s="425"/>
      <c r="HL5838" s="425"/>
      <c r="HM5838" s="425"/>
      <c r="HN5838" s="425"/>
      <c r="HO5838" s="425"/>
      <c r="HP5838" s="425"/>
      <c r="HQ5838" s="425"/>
      <c r="HR5838" s="425"/>
      <c r="HS5838" s="425"/>
      <c r="HT5838" s="425"/>
      <c r="HU5838" s="425"/>
      <c r="HV5838" s="425"/>
      <c r="HW5838" s="425"/>
      <c r="HX5838" s="425"/>
      <c r="HY5838" s="425"/>
      <c r="HZ5838" s="425"/>
      <c r="IA5838" s="425"/>
      <c r="IB5838" s="425"/>
      <c r="IC5838" s="425"/>
      <c r="ID5838" s="425"/>
      <c r="IE5838" s="425"/>
      <c r="IF5838" s="425"/>
      <c r="IG5838" s="425"/>
      <c r="IH5838" s="425"/>
      <c r="II5838" s="425"/>
      <c r="IJ5838" s="425"/>
      <c r="IK5838" s="425"/>
      <c r="IL5838" s="425"/>
      <c r="IM5838" s="425"/>
      <c r="IN5838" s="425"/>
      <c r="IO5838" s="425"/>
      <c r="IP5838" s="425"/>
      <c r="IQ5838" s="425"/>
      <c r="IR5838" s="425"/>
      <c r="IS5838" s="425"/>
      <c r="IT5838" s="425"/>
      <c r="IU5838" s="425"/>
      <c r="IV5838" s="425"/>
    </row>
    <row r="5839" s="428" customFormat="1" ht="27.6" customHeight="1" spans="2:256">
      <c r="B5839" s="465"/>
      <c r="GH5839" s="425"/>
      <c r="GI5839" s="425"/>
      <c r="GJ5839" s="425"/>
      <c r="GK5839" s="425"/>
      <c r="GL5839" s="425"/>
      <c r="GM5839" s="425"/>
      <c r="GN5839" s="425"/>
      <c r="GO5839" s="425"/>
      <c r="GP5839" s="425"/>
      <c r="GQ5839" s="425"/>
      <c r="GR5839" s="425"/>
      <c r="GS5839" s="425"/>
      <c r="GT5839" s="425"/>
      <c r="GU5839" s="425"/>
      <c r="GV5839" s="425"/>
      <c r="GW5839" s="425"/>
      <c r="GX5839" s="425"/>
      <c r="GY5839" s="425"/>
      <c r="GZ5839" s="425"/>
      <c r="HA5839" s="425"/>
      <c r="HB5839" s="425"/>
      <c r="HC5839" s="425"/>
      <c r="HD5839" s="425"/>
      <c r="HE5839" s="425"/>
      <c r="HF5839" s="425"/>
      <c r="HG5839" s="425"/>
      <c r="HH5839" s="425"/>
      <c r="HI5839" s="425"/>
      <c r="HJ5839" s="425"/>
      <c r="HK5839" s="425"/>
      <c r="HL5839" s="425"/>
      <c r="HM5839" s="425"/>
      <c r="HN5839" s="425"/>
      <c r="HO5839" s="425"/>
      <c r="HP5839" s="425"/>
      <c r="HQ5839" s="425"/>
      <c r="HR5839" s="425"/>
      <c r="HS5839" s="425"/>
      <c r="HT5839" s="425"/>
      <c r="HU5839" s="425"/>
      <c r="HV5839" s="425"/>
      <c r="HW5839" s="425"/>
      <c r="HX5839" s="425"/>
      <c r="HY5839" s="425"/>
      <c r="HZ5839" s="425"/>
      <c r="IA5839" s="425"/>
      <c r="IB5839" s="425"/>
      <c r="IC5839" s="425"/>
      <c r="ID5839" s="425"/>
      <c r="IE5839" s="425"/>
      <c r="IF5839" s="425"/>
      <c r="IG5839" s="425"/>
      <c r="IH5839" s="425"/>
      <c r="II5839" s="425"/>
      <c r="IJ5839" s="425"/>
      <c r="IK5839" s="425"/>
      <c r="IL5839" s="425"/>
      <c r="IM5839" s="425"/>
      <c r="IN5839" s="425"/>
      <c r="IO5839" s="425"/>
      <c r="IP5839" s="425"/>
      <c r="IQ5839" s="425"/>
      <c r="IR5839" s="425"/>
      <c r="IS5839" s="425"/>
      <c r="IT5839" s="425"/>
      <c r="IU5839" s="425"/>
      <c r="IV5839" s="425"/>
    </row>
    <row r="5840" s="428" customFormat="1" ht="27.6" customHeight="1" spans="2:256">
      <c r="B5840" s="465"/>
      <c r="GH5840" s="425"/>
      <c r="GI5840" s="425"/>
      <c r="GJ5840" s="425"/>
      <c r="GK5840" s="425"/>
      <c r="GL5840" s="425"/>
      <c r="GM5840" s="425"/>
      <c r="GN5840" s="425"/>
      <c r="GO5840" s="425"/>
      <c r="GP5840" s="425"/>
      <c r="GQ5840" s="425"/>
      <c r="GR5840" s="425"/>
      <c r="GS5840" s="425"/>
      <c r="GT5840" s="425"/>
      <c r="GU5840" s="425"/>
      <c r="GV5840" s="425"/>
      <c r="GW5840" s="425"/>
      <c r="GX5840" s="425"/>
      <c r="GY5840" s="425"/>
      <c r="GZ5840" s="425"/>
      <c r="HA5840" s="425"/>
      <c r="HB5840" s="425"/>
      <c r="HC5840" s="425"/>
      <c r="HD5840" s="425"/>
      <c r="HE5840" s="425"/>
      <c r="HF5840" s="425"/>
      <c r="HG5840" s="425"/>
      <c r="HH5840" s="425"/>
      <c r="HI5840" s="425"/>
      <c r="HJ5840" s="425"/>
      <c r="HK5840" s="425"/>
      <c r="HL5840" s="425"/>
      <c r="HM5840" s="425"/>
      <c r="HN5840" s="425"/>
      <c r="HO5840" s="425"/>
      <c r="HP5840" s="425"/>
      <c r="HQ5840" s="425"/>
      <c r="HR5840" s="425"/>
      <c r="HS5840" s="425"/>
      <c r="HT5840" s="425"/>
      <c r="HU5840" s="425"/>
      <c r="HV5840" s="425"/>
      <c r="HW5840" s="425"/>
      <c r="HX5840" s="425"/>
      <c r="HY5840" s="425"/>
      <c r="HZ5840" s="425"/>
      <c r="IA5840" s="425"/>
      <c r="IB5840" s="425"/>
      <c r="IC5840" s="425"/>
      <c r="ID5840" s="425"/>
      <c r="IE5840" s="425"/>
      <c r="IF5840" s="425"/>
      <c r="IG5840" s="425"/>
      <c r="IH5840" s="425"/>
      <c r="II5840" s="425"/>
      <c r="IJ5840" s="425"/>
      <c r="IK5840" s="425"/>
      <c r="IL5840" s="425"/>
      <c r="IM5840" s="425"/>
      <c r="IN5840" s="425"/>
      <c r="IO5840" s="425"/>
      <c r="IP5840" s="425"/>
      <c r="IQ5840" s="425"/>
      <c r="IR5840" s="425"/>
      <c r="IS5840" s="425"/>
      <c r="IT5840" s="425"/>
      <c r="IU5840" s="425"/>
      <c r="IV5840" s="425"/>
    </row>
    <row r="5841" s="428" customFormat="1" ht="27.6" customHeight="1" spans="2:256">
      <c r="B5841" s="465"/>
      <c r="GH5841" s="425"/>
      <c r="GI5841" s="425"/>
      <c r="GJ5841" s="425"/>
      <c r="GK5841" s="425"/>
      <c r="GL5841" s="425"/>
      <c r="GM5841" s="425"/>
      <c r="GN5841" s="425"/>
      <c r="GO5841" s="425"/>
      <c r="GP5841" s="425"/>
      <c r="GQ5841" s="425"/>
      <c r="GR5841" s="425"/>
      <c r="GS5841" s="425"/>
      <c r="GT5841" s="425"/>
      <c r="GU5841" s="425"/>
      <c r="GV5841" s="425"/>
      <c r="GW5841" s="425"/>
      <c r="GX5841" s="425"/>
      <c r="GY5841" s="425"/>
      <c r="GZ5841" s="425"/>
      <c r="HA5841" s="425"/>
      <c r="HB5841" s="425"/>
      <c r="HC5841" s="425"/>
      <c r="HD5841" s="425"/>
      <c r="HE5841" s="425"/>
      <c r="HF5841" s="425"/>
      <c r="HG5841" s="425"/>
      <c r="HH5841" s="425"/>
      <c r="HI5841" s="425"/>
      <c r="HJ5841" s="425"/>
      <c r="HK5841" s="425"/>
      <c r="HL5841" s="425"/>
      <c r="HM5841" s="425"/>
      <c r="HN5841" s="425"/>
      <c r="HO5841" s="425"/>
      <c r="HP5841" s="425"/>
      <c r="HQ5841" s="425"/>
      <c r="HR5841" s="425"/>
      <c r="HS5841" s="425"/>
      <c r="HT5841" s="425"/>
      <c r="HU5841" s="425"/>
      <c r="HV5841" s="425"/>
      <c r="HW5841" s="425"/>
      <c r="HX5841" s="425"/>
      <c r="HY5841" s="425"/>
      <c r="HZ5841" s="425"/>
      <c r="IA5841" s="425"/>
      <c r="IB5841" s="425"/>
      <c r="IC5841" s="425"/>
      <c r="ID5841" s="425"/>
      <c r="IE5841" s="425"/>
      <c r="IF5841" s="425"/>
      <c r="IG5841" s="425"/>
      <c r="IH5841" s="425"/>
      <c r="II5841" s="425"/>
      <c r="IJ5841" s="425"/>
      <c r="IK5841" s="425"/>
      <c r="IL5841" s="425"/>
      <c r="IM5841" s="425"/>
      <c r="IN5841" s="425"/>
      <c r="IO5841" s="425"/>
      <c r="IP5841" s="425"/>
      <c r="IQ5841" s="425"/>
      <c r="IR5841" s="425"/>
      <c r="IS5841" s="425"/>
      <c r="IT5841" s="425"/>
      <c r="IU5841" s="425"/>
      <c r="IV5841" s="425"/>
    </row>
    <row r="5842" s="428" customFormat="1" ht="27.6" customHeight="1" spans="2:256">
      <c r="B5842" s="465"/>
      <c r="GH5842" s="425"/>
      <c r="GI5842" s="425"/>
      <c r="GJ5842" s="425"/>
      <c r="GK5842" s="425"/>
      <c r="GL5842" s="425"/>
      <c r="GM5842" s="425"/>
      <c r="GN5842" s="425"/>
      <c r="GO5842" s="425"/>
      <c r="GP5842" s="425"/>
      <c r="GQ5842" s="425"/>
      <c r="GR5842" s="425"/>
      <c r="GS5842" s="425"/>
      <c r="GT5842" s="425"/>
      <c r="GU5842" s="425"/>
      <c r="GV5842" s="425"/>
      <c r="GW5842" s="425"/>
      <c r="GX5842" s="425"/>
      <c r="GY5842" s="425"/>
      <c r="GZ5842" s="425"/>
      <c r="HA5842" s="425"/>
      <c r="HB5842" s="425"/>
      <c r="HC5842" s="425"/>
      <c r="HD5842" s="425"/>
      <c r="HE5842" s="425"/>
      <c r="HF5842" s="425"/>
      <c r="HG5842" s="425"/>
      <c r="HH5842" s="425"/>
      <c r="HI5842" s="425"/>
      <c r="HJ5842" s="425"/>
      <c r="HK5842" s="425"/>
      <c r="HL5842" s="425"/>
      <c r="HM5842" s="425"/>
      <c r="HN5842" s="425"/>
      <c r="HO5842" s="425"/>
      <c r="HP5842" s="425"/>
      <c r="HQ5842" s="425"/>
      <c r="HR5842" s="425"/>
      <c r="HS5842" s="425"/>
      <c r="HT5842" s="425"/>
      <c r="HU5842" s="425"/>
      <c r="HV5842" s="425"/>
      <c r="HW5842" s="425"/>
      <c r="HX5842" s="425"/>
      <c r="HY5842" s="425"/>
      <c r="HZ5842" s="425"/>
      <c r="IA5842" s="425"/>
      <c r="IB5842" s="425"/>
      <c r="IC5842" s="425"/>
      <c r="ID5842" s="425"/>
      <c r="IE5842" s="425"/>
      <c r="IF5842" s="425"/>
      <c r="IG5842" s="425"/>
      <c r="IH5842" s="425"/>
      <c r="II5842" s="425"/>
      <c r="IJ5842" s="425"/>
      <c r="IK5842" s="425"/>
      <c r="IL5842" s="425"/>
      <c r="IM5842" s="425"/>
      <c r="IN5842" s="425"/>
      <c r="IO5842" s="425"/>
      <c r="IP5842" s="425"/>
      <c r="IQ5842" s="425"/>
      <c r="IR5842" s="425"/>
      <c r="IS5842" s="425"/>
      <c r="IT5842" s="425"/>
      <c r="IU5842" s="425"/>
      <c r="IV5842" s="425"/>
    </row>
    <row r="5843" s="428" customFormat="1" ht="27.6" customHeight="1" spans="2:256">
      <c r="B5843" s="465"/>
      <c r="GH5843" s="425"/>
      <c r="GI5843" s="425"/>
      <c r="GJ5843" s="425"/>
      <c r="GK5843" s="425"/>
      <c r="GL5843" s="425"/>
      <c r="GM5843" s="425"/>
      <c r="GN5843" s="425"/>
      <c r="GO5843" s="425"/>
      <c r="GP5843" s="425"/>
      <c r="GQ5843" s="425"/>
      <c r="GR5843" s="425"/>
      <c r="GS5843" s="425"/>
      <c r="GT5843" s="425"/>
      <c r="GU5843" s="425"/>
      <c r="GV5843" s="425"/>
      <c r="GW5843" s="425"/>
      <c r="GX5843" s="425"/>
      <c r="GY5843" s="425"/>
      <c r="GZ5843" s="425"/>
      <c r="HA5843" s="425"/>
      <c r="HB5843" s="425"/>
      <c r="HC5843" s="425"/>
      <c r="HD5843" s="425"/>
      <c r="HE5843" s="425"/>
      <c r="HF5843" s="425"/>
      <c r="HG5843" s="425"/>
      <c r="HH5843" s="425"/>
      <c r="HI5843" s="425"/>
      <c r="HJ5843" s="425"/>
      <c r="HK5843" s="425"/>
      <c r="HL5843" s="425"/>
      <c r="HM5843" s="425"/>
      <c r="HN5843" s="425"/>
      <c r="HO5843" s="425"/>
      <c r="HP5843" s="425"/>
      <c r="HQ5843" s="425"/>
      <c r="HR5843" s="425"/>
      <c r="HS5843" s="425"/>
      <c r="HT5843" s="425"/>
      <c r="HU5843" s="425"/>
      <c r="HV5843" s="425"/>
      <c r="HW5843" s="425"/>
      <c r="HX5843" s="425"/>
      <c r="HY5843" s="425"/>
      <c r="HZ5843" s="425"/>
      <c r="IA5843" s="425"/>
      <c r="IB5843" s="425"/>
      <c r="IC5843" s="425"/>
      <c r="ID5843" s="425"/>
      <c r="IE5843" s="425"/>
      <c r="IF5843" s="425"/>
      <c r="IG5843" s="425"/>
      <c r="IH5843" s="425"/>
      <c r="II5843" s="425"/>
      <c r="IJ5843" s="425"/>
      <c r="IK5843" s="425"/>
      <c r="IL5843" s="425"/>
      <c r="IM5843" s="425"/>
      <c r="IN5843" s="425"/>
      <c r="IO5843" s="425"/>
      <c r="IP5843" s="425"/>
      <c r="IQ5843" s="425"/>
      <c r="IR5843" s="425"/>
      <c r="IS5843" s="425"/>
      <c r="IT5843" s="425"/>
      <c r="IU5843" s="425"/>
      <c r="IV5843" s="425"/>
    </row>
    <row r="5844" s="428" customFormat="1" ht="27.6" customHeight="1" spans="2:256">
      <c r="B5844" s="465"/>
      <c r="GH5844" s="425"/>
      <c r="GI5844" s="425"/>
      <c r="GJ5844" s="425"/>
      <c r="GK5844" s="425"/>
      <c r="GL5844" s="425"/>
      <c r="GM5844" s="425"/>
      <c r="GN5844" s="425"/>
      <c r="GO5844" s="425"/>
      <c r="GP5844" s="425"/>
      <c r="GQ5844" s="425"/>
      <c r="GR5844" s="425"/>
      <c r="GS5844" s="425"/>
      <c r="GT5844" s="425"/>
      <c r="GU5844" s="425"/>
      <c r="GV5844" s="425"/>
      <c r="GW5844" s="425"/>
      <c r="GX5844" s="425"/>
      <c r="GY5844" s="425"/>
      <c r="GZ5844" s="425"/>
      <c r="HA5844" s="425"/>
      <c r="HB5844" s="425"/>
      <c r="HC5844" s="425"/>
      <c r="HD5844" s="425"/>
      <c r="HE5844" s="425"/>
      <c r="HF5844" s="425"/>
      <c r="HG5844" s="425"/>
      <c r="HH5844" s="425"/>
      <c r="HI5844" s="425"/>
      <c r="HJ5844" s="425"/>
      <c r="HK5844" s="425"/>
      <c r="HL5844" s="425"/>
      <c r="HM5844" s="425"/>
      <c r="HN5844" s="425"/>
      <c r="HO5844" s="425"/>
      <c r="HP5844" s="425"/>
      <c r="HQ5844" s="425"/>
      <c r="HR5844" s="425"/>
      <c r="HS5844" s="425"/>
      <c r="HT5844" s="425"/>
      <c r="HU5844" s="425"/>
      <c r="HV5844" s="425"/>
      <c r="HW5844" s="425"/>
      <c r="HX5844" s="425"/>
      <c r="HY5844" s="425"/>
      <c r="HZ5844" s="425"/>
      <c r="IA5844" s="425"/>
      <c r="IB5844" s="425"/>
      <c r="IC5844" s="425"/>
      <c r="ID5844" s="425"/>
      <c r="IE5844" s="425"/>
      <c r="IF5844" s="425"/>
      <c r="IG5844" s="425"/>
      <c r="IH5844" s="425"/>
      <c r="II5844" s="425"/>
      <c r="IJ5844" s="425"/>
      <c r="IK5844" s="425"/>
      <c r="IL5844" s="425"/>
      <c r="IM5844" s="425"/>
      <c r="IN5844" s="425"/>
      <c r="IO5844" s="425"/>
      <c r="IP5844" s="425"/>
      <c r="IQ5844" s="425"/>
      <c r="IR5844" s="425"/>
      <c r="IS5844" s="425"/>
      <c r="IT5844" s="425"/>
      <c r="IU5844" s="425"/>
      <c r="IV5844" s="425"/>
    </row>
    <row r="5845" s="428" customFormat="1" ht="27.6" customHeight="1" spans="2:256">
      <c r="B5845" s="465"/>
      <c r="GH5845" s="425"/>
      <c r="GI5845" s="425"/>
      <c r="GJ5845" s="425"/>
      <c r="GK5845" s="425"/>
      <c r="GL5845" s="425"/>
      <c r="GM5845" s="425"/>
      <c r="GN5845" s="425"/>
      <c r="GO5845" s="425"/>
      <c r="GP5845" s="425"/>
      <c r="GQ5845" s="425"/>
      <c r="GR5845" s="425"/>
      <c r="GS5845" s="425"/>
      <c r="GT5845" s="425"/>
      <c r="GU5845" s="425"/>
      <c r="GV5845" s="425"/>
      <c r="GW5845" s="425"/>
      <c r="GX5845" s="425"/>
      <c r="GY5845" s="425"/>
      <c r="GZ5845" s="425"/>
      <c r="HA5845" s="425"/>
      <c r="HB5845" s="425"/>
      <c r="HC5845" s="425"/>
      <c r="HD5845" s="425"/>
      <c r="HE5845" s="425"/>
      <c r="HF5845" s="425"/>
      <c r="HG5845" s="425"/>
      <c r="HH5845" s="425"/>
      <c r="HI5845" s="425"/>
      <c r="HJ5845" s="425"/>
      <c r="HK5845" s="425"/>
      <c r="HL5845" s="425"/>
      <c r="HM5845" s="425"/>
      <c r="HN5845" s="425"/>
      <c r="HO5845" s="425"/>
      <c r="HP5845" s="425"/>
      <c r="HQ5845" s="425"/>
      <c r="HR5845" s="425"/>
      <c r="HS5845" s="425"/>
      <c r="HT5845" s="425"/>
      <c r="HU5845" s="425"/>
      <c r="HV5845" s="425"/>
      <c r="HW5845" s="425"/>
      <c r="HX5845" s="425"/>
      <c r="HY5845" s="425"/>
      <c r="HZ5845" s="425"/>
      <c r="IA5845" s="425"/>
      <c r="IB5845" s="425"/>
      <c r="IC5845" s="425"/>
      <c r="ID5845" s="425"/>
      <c r="IE5845" s="425"/>
      <c r="IF5845" s="425"/>
      <c r="IG5845" s="425"/>
      <c r="IH5845" s="425"/>
      <c r="II5845" s="425"/>
      <c r="IJ5845" s="425"/>
      <c r="IK5845" s="425"/>
      <c r="IL5845" s="425"/>
      <c r="IM5845" s="425"/>
      <c r="IN5845" s="425"/>
      <c r="IO5845" s="425"/>
      <c r="IP5845" s="425"/>
      <c r="IQ5845" s="425"/>
      <c r="IR5845" s="425"/>
      <c r="IS5845" s="425"/>
      <c r="IT5845" s="425"/>
      <c r="IU5845" s="425"/>
      <c r="IV5845" s="425"/>
    </row>
    <row r="5846" s="428" customFormat="1" ht="27.6" customHeight="1" spans="2:256">
      <c r="B5846" s="465"/>
      <c r="GH5846" s="425"/>
      <c r="GI5846" s="425"/>
      <c r="GJ5846" s="425"/>
      <c r="GK5846" s="425"/>
      <c r="GL5846" s="425"/>
      <c r="GM5846" s="425"/>
      <c r="GN5846" s="425"/>
      <c r="GO5846" s="425"/>
      <c r="GP5846" s="425"/>
      <c r="GQ5846" s="425"/>
      <c r="GR5846" s="425"/>
      <c r="GS5846" s="425"/>
      <c r="GT5846" s="425"/>
      <c r="GU5846" s="425"/>
      <c r="GV5846" s="425"/>
      <c r="GW5846" s="425"/>
      <c r="GX5846" s="425"/>
      <c r="GY5846" s="425"/>
      <c r="GZ5846" s="425"/>
      <c r="HA5846" s="425"/>
      <c r="HB5846" s="425"/>
      <c r="HC5846" s="425"/>
      <c r="HD5846" s="425"/>
      <c r="HE5846" s="425"/>
      <c r="HF5846" s="425"/>
      <c r="HG5846" s="425"/>
      <c r="HH5846" s="425"/>
      <c r="HI5846" s="425"/>
      <c r="HJ5846" s="425"/>
      <c r="HK5846" s="425"/>
      <c r="HL5846" s="425"/>
      <c r="HM5846" s="425"/>
      <c r="HN5846" s="425"/>
      <c r="HO5846" s="425"/>
      <c r="HP5846" s="425"/>
      <c r="HQ5846" s="425"/>
      <c r="HR5846" s="425"/>
      <c r="HS5846" s="425"/>
      <c r="HT5846" s="425"/>
      <c r="HU5846" s="425"/>
      <c r="HV5846" s="425"/>
      <c r="HW5846" s="425"/>
      <c r="HX5846" s="425"/>
      <c r="HY5846" s="425"/>
      <c r="HZ5846" s="425"/>
      <c r="IA5846" s="425"/>
      <c r="IB5846" s="425"/>
      <c r="IC5846" s="425"/>
      <c r="ID5846" s="425"/>
      <c r="IE5846" s="425"/>
      <c r="IF5846" s="425"/>
      <c r="IG5846" s="425"/>
      <c r="IH5846" s="425"/>
      <c r="II5846" s="425"/>
      <c r="IJ5846" s="425"/>
      <c r="IK5846" s="425"/>
      <c r="IL5846" s="425"/>
      <c r="IM5846" s="425"/>
      <c r="IN5846" s="425"/>
      <c r="IO5846" s="425"/>
      <c r="IP5846" s="425"/>
      <c r="IQ5846" s="425"/>
      <c r="IR5846" s="425"/>
      <c r="IS5846" s="425"/>
      <c r="IT5846" s="425"/>
      <c r="IU5846" s="425"/>
      <c r="IV5846" s="425"/>
    </row>
    <row r="5847" s="428" customFormat="1" ht="27.6" customHeight="1" spans="2:256">
      <c r="B5847" s="465"/>
      <c r="GH5847" s="425"/>
      <c r="GI5847" s="425"/>
      <c r="GJ5847" s="425"/>
      <c r="GK5847" s="425"/>
      <c r="GL5847" s="425"/>
      <c r="GM5847" s="425"/>
      <c r="GN5847" s="425"/>
      <c r="GO5847" s="425"/>
      <c r="GP5847" s="425"/>
      <c r="GQ5847" s="425"/>
      <c r="GR5847" s="425"/>
      <c r="GS5847" s="425"/>
      <c r="GT5847" s="425"/>
      <c r="GU5847" s="425"/>
      <c r="GV5847" s="425"/>
      <c r="GW5847" s="425"/>
      <c r="GX5847" s="425"/>
      <c r="GY5847" s="425"/>
      <c r="GZ5847" s="425"/>
      <c r="HA5847" s="425"/>
      <c r="HB5847" s="425"/>
      <c r="HC5847" s="425"/>
      <c r="HD5847" s="425"/>
      <c r="HE5847" s="425"/>
      <c r="HF5847" s="425"/>
      <c r="HG5847" s="425"/>
      <c r="HH5847" s="425"/>
      <c r="HI5847" s="425"/>
      <c r="HJ5847" s="425"/>
      <c r="HK5847" s="425"/>
      <c r="HL5847" s="425"/>
      <c r="HM5847" s="425"/>
      <c r="HN5847" s="425"/>
      <c r="HO5847" s="425"/>
      <c r="HP5847" s="425"/>
      <c r="HQ5847" s="425"/>
      <c r="HR5847" s="425"/>
      <c r="HS5847" s="425"/>
      <c r="HT5847" s="425"/>
      <c r="HU5847" s="425"/>
      <c r="HV5847" s="425"/>
      <c r="HW5847" s="425"/>
      <c r="HX5847" s="425"/>
      <c r="HY5847" s="425"/>
      <c r="HZ5847" s="425"/>
      <c r="IA5847" s="425"/>
      <c r="IB5847" s="425"/>
      <c r="IC5847" s="425"/>
      <c r="ID5847" s="425"/>
      <c r="IE5847" s="425"/>
      <c r="IF5847" s="425"/>
      <c r="IG5847" s="425"/>
      <c r="IH5847" s="425"/>
      <c r="II5847" s="425"/>
      <c r="IJ5847" s="425"/>
      <c r="IK5847" s="425"/>
      <c r="IL5847" s="425"/>
      <c r="IM5847" s="425"/>
      <c r="IN5847" s="425"/>
      <c r="IO5847" s="425"/>
      <c r="IP5847" s="425"/>
      <c r="IQ5847" s="425"/>
      <c r="IR5847" s="425"/>
      <c r="IS5847" s="425"/>
      <c r="IT5847" s="425"/>
      <c r="IU5847" s="425"/>
      <c r="IV5847" s="425"/>
    </row>
    <row r="5848" s="428" customFormat="1" ht="27.6" customHeight="1" spans="2:256">
      <c r="B5848" s="465"/>
      <c r="GH5848" s="425"/>
      <c r="GI5848" s="425"/>
      <c r="GJ5848" s="425"/>
      <c r="GK5848" s="425"/>
      <c r="GL5848" s="425"/>
      <c r="GM5848" s="425"/>
      <c r="GN5848" s="425"/>
      <c r="GO5848" s="425"/>
      <c r="GP5848" s="425"/>
      <c r="GQ5848" s="425"/>
      <c r="GR5848" s="425"/>
      <c r="GS5848" s="425"/>
      <c r="GT5848" s="425"/>
      <c r="GU5848" s="425"/>
      <c r="GV5848" s="425"/>
      <c r="GW5848" s="425"/>
      <c r="GX5848" s="425"/>
      <c r="GY5848" s="425"/>
      <c r="GZ5848" s="425"/>
      <c r="HA5848" s="425"/>
      <c r="HB5848" s="425"/>
      <c r="HC5848" s="425"/>
      <c r="HD5848" s="425"/>
      <c r="HE5848" s="425"/>
      <c r="HF5848" s="425"/>
      <c r="HG5848" s="425"/>
      <c r="HH5848" s="425"/>
      <c r="HI5848" s="425"/>
      <c r="HJ5848" s="425"/>
      <c r="HK5848" s="425"/>
      <c r="HL5848" s="425"/>
      <c r="HM5848" s="425"/>
      <c r="HN5848" s="425"/>
      <c r="HO5848" s="425"/>
      <c r="HP5848" s="425"/>
      <c r="HQ5848" s="425"/>
      <c r="HR5848" s="425"/>
      <c r="HS5848" s="425"/>
      <c r="HT5848" s="425"/>
      <c r="HU5848" s="425"/>
      <c r="HV5848" s="425"/>
      <c r="HW5848" s="425"/>
      <c r="HX5848" s="425"/>
      <c r="HY5848" s="425"/>
      <c r="HZ5848" s="425"/>
      <c r="IA5848" s="425"/>
      <c r="IB5848" s="425"/>
      <c r="IC5848" s="425"/>
      <c r="ID5848" s="425"/>
      <c r="IE5848" s="425"/>
      <c r="IF5848" s="425"/>
      <c r="IG5848" s="425"/>
      <c r="IH5848" s="425"/>
      <c r="II5848" s="425"/>
      <c r="IJ5848" s="425"/>
      <c r="IK5848" s="425"/>
      <c r="IL5848" s="425"/>
      <c r="IM5848" s="425"/>
      <c r="IN5848" s="425"/>
      <c r="IO5848" s="425"/>
      <c r="IP5848" s="425"/>
      <c r="IQ5848" s="425"/>
      <c r="IR5848" s="425"/>
      <c r="IS5848" s="425"/>
      <c r="IT5848" s="425"/>
      <c r="IU5848" s="425"/>
      <c r="IV5848" s="425"/>
    </row>
    <row r="5849" s="428" customFormat="1" ht="27.6" customHeight="1" spans="2:256">
      <c r="B5849" s="465"/>
      <c r="GH5849" s="425"/>
      <c r="GI5849" s="425"/>
      <c r="GJ5849" s="425"/>
      <c r="GK5849" s="425"/>
      <c r="GL5849" s="425"/>
      <c r="GM5849" s="425"/>
      <c r="GN5849" s="425"/>
      <c r="GO5849" s="425"/>
      <c r="GP5849" s="425"/>
      <c r="GQ5849" s="425"/>
      <c r="GR5849" s="425"/>
      <c r="GS5849" s="425"/>
      <c r="GT5849" s="425"/>
      <c r="GU5849" s="425"/>
      <c r="GV5849" s="425"/>
      <c r="GW5849" s="425"/>
      <c r="GX5849" s="425"/>
      <c r="GY5849" s="425"/>
      <c r="GZ5849" s="425"/>
      <c r="HA5849" s="425"/>
      <c r="HB5849" s="425"/>
      <c r="HC5849" s="425"/>
      <c r="HD5849" s="425"/>
      <c r="HE5849" s="425"/>
      <c r="HF5849" s="425"/>
      <c r="HG5849" s="425"/>
      <c r="HH5849" s="425"/>
      <c r="HI5849" s="425"/>
      <c r="HJ5849" s="425"/>
      <c r="HK5849" s="425"/>
      <c r="HL5849" s="425"/>
      <c r="HM5849" s="425"/>
      <c r="HN5849" s="425"/>
      <c r="HO5849" s="425"/>
      <c r="HP5849" s="425"/>
      <c r="HQ5849" s="425"/>
      <c r="HR5849" s="425"/>
      <c r="HS5849" s="425"/>
      <c r="HT5849" s="425"/>
      <c r="HU5849" s="425"/>
      <c r="HV5849" s="425"/>
      <c r="HW5849" s="425"/>
      <c r="HX5849" s="425"/>
      <c r="HY5849" s="425"/>
      <c r="HZ5849" s="425"/>
      <c r="IA5849" s="425"/>
      <c r="IB5849" s="425"/>
      <c r="IC5849" s="425"/>
      <c r="ID5849" s="425"/>
      <c r="IE5849" s="425"/>
      <c r="IF5849" s="425"/>
      <c r="IG5849" s="425"/>
      <c r="IH5849" s="425"/>
      <c r="II5849" s="425"/>
      <c r="IJ5849" s="425"/>
      <c r="IK5849" s="425"/>
      <c r="IL5849" s="425"/>
      <c r="IM5849" s="425"/>
      <c r="IN5849" s="425"/>
      <c r="IO5849" s="425"/>
      <c r="IP5849" s="425"/>
      <c r="IQ5849" s="425"/>
      <c r="IR5849" s="425"/>
      <c r="IS5849" s="425"/>
      <c r="IT5849" s="425"/>
      <c r="IU5849" s="425"/>
      <c r="IV5849" s="425"/>
    </row>
    <row r="5850" s="428" customFormat="1" ht="27.6" customHeight="1" spans="2:256">
      <c r="B5850" s="465"/>
      <c r="GH5850" s="425"/>
      <c r="GI5850" s="425"/>
      <c r="GJ5850" s="425"/>
      <c r="GK5850" s="425"/>
      <c r="GL5850" s="425"/>
      <c r="GM5850" s="425"/>
      <c r="GN5850" s="425"/>
      <c r="GO5850" s="425"/>
      <c r="GP5850" s="425"/>
      <c r="GQ5850" s="425"/>
      <c r="GR5850" s="425"/>
      <c r="GS5850" s="425"/>
      <c r="GT5850" s="425"/>
      <c r="GU5850" s="425"/>
      <c r="GV5850" s="425"/>
      <c r="GW5850" s="425"/>
      <c r="GX5850" s="425"/>
      <c r="GY5850" s="425"/>
      <c r="GZ5850" s="425"/>
      <c r="HA5850" s="425"/>
      <c r="HB5850" s="425"/>
      <c r="HC5850" s="425"/>
      <c r="HD5850" s="425"/>
      <c r="HE5850" s="425"/>
      <c r="HF5850" s="425"/>
      <c r="HG5850" s="425"/>
      <c r="HH5850" s="425"/>
      <c r="HI5850" s="425"/>
      <c r="HJ5850" s="425"/>
      <c r="HK5850" s="425"/>
      <c r="HL5850" s="425"/>
      <c r="HM5850" s="425"/>
      <c r="HN5850" s="425"/>
      <c r="HO5850" s="425"/>
      <c r="HP5850" s="425"/>
      <c r="HQ5850" s="425"/>
      <c r="HR5850" s="425"/>
      <c r="HS5850" s="425"/>
      <c r="HT5850" s="425"/>
      <c r="HU5850" s="425"/>
      <c r="HV5850" s="425"/>
      <c r="HW5850" s="425"/>
      <c r="HX5850" s="425"/>
      <c r="HY5850" s="425"/>
      <c r="HZ5850" s="425"/>
      <c r="IA5850" s="425"/>
      <c r="IB5850" s="425"/>
      <c r="IC5850" s="425"/>
      <c r="ID5850" s="425"/>
      <c r="IE5850" s="425"/>
      <c r="IF5850" s="425"/>
      <c r="IG5850" s="425"/>
      <c r="IH5850" s="425"/>
      <c r="II5850" s="425"/>
      <c r="IJ5850" s="425"/>
      <c r="IK5850" s="425"/>
      <c r="IL5850" s="425"/>
      <c r="IM5850" s="425"/>
      <c r="IN5850" s="425"/>
      <c r="IO5850" s="425"/>
      <c r="IP5850" s="425"/>
      <c r="IQ5850" s="425"/>
      <c r="IR5850" s="425"/>
      <c r="IS5850" s="425"/>
      <c r="IT5850" s="425"/>
      <c r="IU5850" s="425"/>
      <c r="IV5850" s="425"/>
    </row>
    <row r="5851" s="428" customFormat="1" ht="27.6" customHeight="1" spans="2:256">
      <c r="B5851" s="465"/>
      <c r="GH5851" s="425"/>
      <c r="GI5851" s="425"/>
      <c r="GJ5851" s="425"/>
      <c r="GK5851" s="425"/>
      <c r="GL5851" s="425"/>
      <c r="GM5851" s="425"/>
      <c r="GN5851" s="425"/>
      <c r="GO5851" s="425"/>
      <c r="GP5851" s="425"/>
      <c r="GQ5851" s="425"/>
      <c r="GR5851" s="425"/>
      <c r="GS5851" s="425"/>
      <c r="GT5851" s="425"/>
      <c r="GU5851" s="425"/>
      <c r="GV5851" s="425"/>
      <c r="GW5851" s="425"/>
      <c r="GX5851" s="425"/>
      <c r="GY5851" s="425"/>
      <c r="GZ5851" s="425"/>
      <c r="HA5851" s="425"/>
      <c r="HB5851" s="425"/>
      <c r="HC5851" s="425"/>
      <c r="HD5851" s="425"/>
      <c r="HE5851" s="425"/>
      <c r="HF5851" s="425"/>
      <c r="HG5851" s="425"/>
      <c r="HH5851" s="425"/>
      <c r="HI5851" s="425"/>
      <c r="HJ5851" s="425"/>
      <c r="HK5851" s="425"/>
      <c r="HL5851" s="425"/>
      <c r="HM5851" s="425"/>
      <c r="HN5851" s="425"/>
      <c r="HO5851" s="425"/>
      <c r="HP5851" s="425"/>
      <c r="HQ5851" s="425"/>
      <c r="HR5851" s="425"/>
      <c r="HS5851" s="425"/>
      <c r="HT5851" s="425"/>
      <c r="HU5851" s="425"/>
      <c r="HV5851" s="425"/>
      <c r="HW5851" s="425"/>
      <c r="HX5851" s="425"/>
      <c r="HY5851" s="425"/>
      <c r="HZ5851" s="425"/>
      <c r="IA5851" s="425"/>
      <c r="IB5851" s="425"/>
      <c r="IC5851" s="425"/>
      <c r="ID5851" s="425"/>
      <c r="IE5851" s="425"/>
      <c r="IF5851" s="425"/>
      <c r="IG5851" s="425"/>
      <c r="IH5851" s="425"/>
      <c r="II5851" s="425"/>
      <c r="IJ5851" s="425"/>
      <c r="IK5851" s="425"/>
      <c r="IL5851" s="425"/>
      <c r="IM5851" s="425"/>
      <c r="IN5851" s="425"/>
      <c r="IO5851" s="425"/>
      <c r="IP5851" s="425"/>
      <c r="IQ5851" s="425"/>
      <c r="IR5851" s="425"/>
      <c r="IS5851" s="425"/>
      <c r="IT5851" s="425"/>
      <c r="IU5851" s="425"/>
      <c r="IV5851" s="425"/>
    </row>
    <row r="5852" s="428" customFormat="1" ht="27.6" customHeight="1" spans="2:256">
      <c r="B5852" s="465"/>
      <c r="GH5852" s="425"/>
      <c r="GI5852" s="425"/>
      <c r="GJ5852" s="425"/>
      <c r="GK5852" s="425"/>
      <c r="GL5852" s="425"/>
      <c r="GM5852" s="425"/>
      <c r="GN5852" s="425"/>
      <c r="GO5852" s="425"/>
      <c r="GP5852" s="425"/>
      <c r="GQ5852" s="425"/>
      <c r="GR5852" s="425"/>
      <c r="GS5852" s="425"/>
      <c r="GT5852" s="425"/>
      <c r="GU5852" s="425"/>
      <c r="GV5852" s="425"/>
      <c r="GW5852" s="425"/>
      <c r="GX5852" s="425"/>
      <c r="GY5852" s="425"/>
      <c r="GZ5852" s="425"/>
      <c r="HA5852" s="425"/>
      <c r="HB5852" s="425"/>
      <c r="HC5852" s="425"/>
      <c r="HD5852" s="425"/>
      <c r="HE5852" s="425"/>
      <c r="HF5852" s="425"/>
      <c r="HG5852" s="425"/>
      <c r="HH5852" s="425"/>
      <c r="HI5852" s="425"/>
      <c r="HJ5852" s="425"/>
      <c r="HK5852" s="425"/>
      <c r="HL5852" s="425"/>
      <c r="HM5852" s="425"/>
      <c r="HN5852" s="425"/>
      <c r="HO5852" s="425"/>
      <c r="HP5852" s="425"/>
      <c r="HQ5852" s="425"/>
      <c r="HR5852" s="425"/>
      <c r="HS5852" s="425"/>
      <c r="HT5852" s="425"/>
      <c r="HU5852" s="425"/>
      <c r="HV5852" s="425"/>
      <c r="HW5852" s="425"/>
      <c r="HX5852" s="425"/>
      <c r="HY5852" s="425"/>
      <c r="HZ5852" s="425"/>
      <c r="IA5852" s="425"/>
      <c r="IB5852" s="425"/>
      <c r="IC5852" s="425"/>
      <c r="ID5852" s="425"/>
      <c r="IE5852" s="425"/>
      <c r="IF5852" s="425"/>
      <c r="IG5852" s="425"/>
      <c r="IH5852" s="425"/>
      <c r="II5852" s="425"/>
      <c r="IJ5852" s="425"/>
      <c r="IK5852" s="425"/>
      <c r="IL5852" s="425"/>
      <c r="IM5852" s="425"/>
      <c r="IN5852" s="425"/>
      <c r="IO5852" s="425"/>
      <c r="IP5852" s="425"/>
      <c r="IQ5852" s="425"/>
      <c r="IR5852" s="425"/>
      <c r="IS5852" s="425"/>
      <c r="IT5852" s="425"/>
      <c r="IU5852" s="425"/>
      <c r="IV5852" s="425"/>
    </row>
    <row r="5853" s="428" customFormat="1" ht="27.6" customHeight="1" spans="2:256">
      <c r="B5853" s="465"/>
      <c r="GH5853" s="425"/>
      <c r="GI5853" s="425"/>
      <c r="GJ5853" s="425"/>
      <c r="GK5853" s="425"/>
      <c r="GL5853" s="425"/>
      <c r="GM5853" s="425"/>
      <c r="GN5853" s="425"/>
      <c r="GO5853" s="425"/>
      <c r="GP5853" s="425"/>
      <c r="GQ5853" s="425"/>
      <c r="GR5853" s="425"/>
      <c r="GS5853" s="425"/>
      <c r="GT5853" s="425"/>
      <c r="GU5853" s="425"/>
      <c r="GV5853" s="425"/>
      <c r="GW5853" s="425"/>
      <c r="GX5853" s="425"/>
      <c r="GY5853" s="425"/>
      <c r="GZ5853" s="425"/>
      <c r="HA5853" s="425"/>
      <c r="HB5853" s="425"/>
      <c r="HC5853" s="425"/>
      <c r="HD5853" s="425"/>
      <c r="HE5853" s="425"/>
      <c r="HF5853" s="425"/>
      <c r="HG5853" s="425"/>
      <c r="HH5853" s="425"/>
      <c r="HI5853" s="425"/>
      <c r="HJ5853" s="425"/>
      <c r="HK5853" s="425"/>
      <c r="HL5853" s="425"/>
      <c r="HM5853" s="425"/>
      <c r="HN5853" s="425"/>
      <c r="HO5853" s="425"/>
      <c r="HP5853" s="425"/>
      <c r="HQ5853" s="425"/>
      <c r="HR5853" s="425"/>
      <c r="HS5853" s="425"/>
      <c r="HT5853" s="425"/>
      <c r="HU5853" s="425"/>
      <c r="HV5853" s="425"/>
      <c r="HW5853" s="425"/>
      <c r="HX5853" s="425"/>
      <c r="HY5853" s="425"/>
      <c r="HZ5853" s="425"/>
      <c r="IA5853" s="425"/>
      <c r="IB5853" s="425"/>
      <c r="IC5853" s="425"/>
      <c r="ID5853" s="425"/>
      <c r="IE5853" s="425"/>
      <c r="IF5853" s="425"/>
      <c r="IG5853" s="425"/>
      <c r="IH5853" s="425"/>
      <c r="II5853" s="425"/>
      <c r="IJ5853" s="425"/>
      <c r="IK5853" s="425"/>
      <c r="IL5853" s="425"/>
      <c r="IM5853" s="425"/>
      <c r="IN5853" s="425"/>
      <c r="IO5853" s="425"/>
      <c r="IP5853" s="425"/>
      <c r="IQ5853" s="425"/>
      <c r="IR5853" s="425"/>
      <c r="IS5853" s="425"/>
      <c r="IT5853" s="425"/>
      <c r="IU5853" s="425"/>
      <c r="IV5853" s="425"/>
    </row>
    <row r="5854" s="428" customFormat="1" ht="27.6" customHeight="1" spans="2:256">
      <c r="B5854" s="465"/>
      <c r="GH5854" s="425"/>
      <c r="GI5854" s="425"/>
      <c r="GJ5854" s="425"/>
      <c r="GK5854" s="425"/>
      <c r="GL5854" s="425"/>
      <c r="GM5854" s="425"/>
      <c r="GN5854" s="425"/>
      <c r="GO5854" s="425"/>
      <c r="GP5854" s="425"/>
      <c r="GQ5854" s="425"/>
      <c r="GR5854" s="425"/>
      <c r="GS5854" s="425"/>
      <c r="GT5854" s="425"/>
      <c r="GU5854" s="425"/>
      <c r="GV5854" s="425"/>
      <c r="GW5854" s="425"/>
      <c r="GX5854" s="425"/>
      <c r="GY5854" s="425"/>
      <c r="GZ5854" s="425"/>
      <c r="HA5854" s="425"/>
      <c r="HB5854" s="425"/>
      <c r="HC5854" s="425"/>
      <c r="HD5854" s="425"/>
      <c r="HE5854" s="425"/>
      <c r="HF5854" s="425"/>
      <c r="HG5854" s="425"/>
      <c r="HH5854" s="425"/>
      <c r="HI5854" s="425"/>
      <c r="HJ5854" s="425"/>
      <c r="HK5854" s="425"/>
      <c r="HL5854" s="425"/>
      <c r="HM5854" s="425"/>
      <c r="HN5854" s="425"/>
      <c r="HO5854" s="425"/>
      <c r="HP5854" s="425"/>
      <c r="HQ5854" s="425"/>
      <c r="HR5854" s="425"/>
      <c r="HS5854" s="425"/>
      <c r="HT5854" s="425"/>
      <c r="HU5854" s="425"/>
      <c r="HV5854" s="425"/>
      <c r="HW5854" s="425"/>
      <c r="HX5854" s="425"/>
      <c r="HY5854" s="425"/>
      <c r="HZ5854" s="425"/>
      <c r="IA5854" s="425"/>
      <c r="IB5854" s="425"/>
      <c r="IC5854" s="425"/>
      <c r="ID5854" s="425"/>
      <c r="IE5854" s="425"/>
      <c r="IF5854" s="425"/>
      <c r="IG5854" s="425"/>
      <c r="IH5854" s="425"/>
      <c r="II5854" s="425"/>
      <c r="IJ5854" s="425"/>
      <c r="IK5854" s="425"/>
      <c r="IL5854" s="425"/>
      <c r="IM5854" s="425"/>
      <c r="IN5854" s="425"/>
      <c r="IO5854" s="425"/>
      <c r="IP5854" s="425"/>
      <c r="IQ5854" s="425"/>
      <c r="IR5854" s="425"/>
      <c r="IS5854" s="425"/>
      <c r="IT5854" s="425"/>
      <c r="IU5854" s="425"/>
      <c r="IV5854" s="425"/>
    </row>
    <row r="5855" s="428" customFormat="1" ht="27.6" customHeight="1" spans="2:256">
      <c r="B5855" s="465"/>
      <c r="GH5855" s="425"/>
      <c r="GI5855" s="425"/>
      <c r="GJ5855" s="425"/>
      <c r="GK5855" s="425"/>
      <c r="GL5855" s="425"/>
      <c r="GM5855" s="425"/>
      <c r="GN5855" s="425"/>
      <c r="GO5855" s="425"/>
      <c r="GP5855" s="425"/>
      <c r="GQ5855" s="425"/>
      <c r="GR5855" s="425"/>
      <c r="GS5855" s="425"/>
      <c r="GT5855" s="425"/>
      <c r="GU5855" s="425"/>
      <c r="GV5855" s="425"/>
      <c r="GW5855" s="425"/>
      <c r="GX5855" s="425"/>
      <c r="GY5855" s="425"/>
      <c r="GZ5855" s="425"/>
      <c r="HA5855" s="425"/>
      <c r="HB5855" s="425"/>
      <c r="HC5855" s="425"/>
      <c r="HD5855" s="425"/>
      <c r="HE5855" s="425"/>
      <c r="HF5855" s="425"/>
      <c r="HG5855" s="425"/>
      <c r="HH5855" s="425"/>
      <c r="HI5855" s="425"/>
      <c r="HJ5855" s="425"/>
      <c r="HK5855" s="425"/>
      <c r="HL5855" s="425"/>
      <c r="HM5855" s="425"/>
      <c r="HN5855" s="425"/>
      <c r="HO5855" s="425"/>
      <c r="HP5855" s="425"/>
      <c r="HQ5855" s="425"/>
      <c r="HR5855" s="425"/>
      <c r="HS5855" s="425"/>
      <c r="HT5855" s="425"/>
      <c r="HU5855" s="425"/>
      <c r="HV5855" s="425"/>
      <c r="HW5855" s="425"/>
      <c r="HX5855" s="425"/>
      <c r="HY5855" s="425"/>
      <c r="HZ5855" s="425"/>
      <c r="IA5855" s="425"/>
      <c r="IB5855" s="425"/>
      <c r="IC5855" s="425"/>
      <c r="ID5855" s="425"/>
      <c r="IE5855" s="425"/>
      <c r="IF5855" s="425"/>
      <c r="IG5855" s="425"/>
      <c r="IH5855" s="425"/>
      <c r="II5855" s="425"/>
      <c r="IJ5855" s="425"/>
      <c r="IK5855" s="425"/>
      <c r="IL5855" s="425"/>
      <c r="IM5855" s="425"/>
      <c r="IN5855" s="425"/>
      <c r="IO5855" s="425"/>
      <c r="IP5855" s="425"/>
      <c r="IQ5855" s="425"/>
      <c r="IR5855" s="425"/>
      <c r="IS5855" s="425"/>
      <c r="IT5855" s="425"/>
      <c r="IU5855" s="425"/>
      <c r="IV5855" s="425"/>
    </row>
    <row r="5856" s="428" customFormat="1" ht="27.6" customHeight="1" spans="2:256">
      <c r="B5856" s="465"/>
      <c r="GH5856" s="425"/>
      <c r="GI5856" s="425"/>
      <c r="GJ5856" s="425"/>
      <c r="GK5856" s="425"/>
      <c r="GL5856" s="425"/>
      <c r="GM5856" s="425"/>
      <c r="GN5856" s="425"/>
      <c r="GO5856" s="425"/>
      <c r="GP5856" s="425"/>
      <c r="GQ5856" s="425"/>
      <c r="GR5856" s="425"/>
      <c r="GS5856" s="425"/>
      <c r="GT5856" s="425"/>
      <c r="GU5856" s="425"/>
      <c r="GV5856" s="425"/>
      <c r="GW5856" s="425"/>
      <c r="GX5856" s="425"/>
      <c r="GY5856" s="425"/>
      <c r="GZ5856" s="425"/>
      <c r="HA5856" s="425"/>
      <c r="HB5856" s="425"/>
      <c r="HC5856" s="425"/>
      <c r="HD5856" s="425"/>
      <c r="HE5856" s="425"/>
      <c r="HF5856" s="425"/>
      <c r="HG5856" s="425"/>
      <c r="HH5856" s="425"/>
      <c r="HI5856" s="425"/>
      <c r="HJ5856" s="425"/>
      <c r="HK5856" s="425"/>
      <c r="HL5856" s="425"/>
      <c r="HM5856" s="425"/>
      <c r="HN5856" s="425"/>
      <c r="HO5856" s="425"/>
      <c r="HP5856" s="425"/>
      <c r="HQ5856" s="425"/>
      <c r="HR5856" s="425"/>
      <c r="HS5856" s="425"/>
      <c r="HT5856" s="425"/>
      <c r="HU5856" s="425"/>
      <c r="HV5856" s="425"/>
      <c r="HW5856" s="425"/>
      <c r="HX5856" s="425"/>
      <c r="HY5856" s="425"/>
      <c r="HZ5856" s="425"/>
      <c r="IA5856" s="425"/>
      <c r="IB5856" s="425"/>
      <c r="IC5856" s="425"/>
      <c r="ID5856" s="425"/>
      <c r="IE5856" s="425"/>
      <c r="IF5856" s="425"/>
      <c r="IG5856" s="425"/>
      <c r="IH5856" s="425"/>
      <c r="II5856" s="425"/>
      <c r="IJ5856" s="425"/>
      <c r="IK5856" s="425"/>
      <c r="IL5856" s="425"/>
      <c r="IM5856" s="425"/>
      <c r="IN5856" s="425"/>
      <c r="IO5856" s="425"/>
      <c r="IP5856" s="425"/>
      <c r="IQ5856" s="425"/>
      <c r="IR5856" s="425"/>
      <c r="IS5856" s="425"/>
      <c r="IT5856" s="425"/>
      <c r="IU5856" s="425"/>
      <c r="IV5856" s="425"/>
    </row>
    <row r="5857" s="428" customFormat="1" ht="27.6" customHeight="1" spans="2:256">
      <c r="B5857" s="465"/>
      <c r="GH5857" s="425"/>
      <c r="GI5857" s="425"/>
      <c r="GJ5857" s="425"/>
      <c r="GK5857" s="425"/>
      <c r="GL5857" s="425"/>
      <c r="GM5857" s="425"/>
      <c r="GN5857" s="425"/>
      <c r="GO5857" s="425"/>
      <c r="GP5857" s="425"/>
      <c r="GQ5857" s="425"/>
      <c r="GR5857" s="425"/>
      <c r="GS5857" s="425"/>
      <c r="GT5857" s="425"/>
      <c r="GU5857" s="425"/>
      <c r="GV5857" s="425"/>
      <c r="GW5857" s="425"/>
      <c r="GX5857" s="425"/>
      <c r="GY5857" s="425"/>
      <c r="GZ5857" s="425"/>
      <c r="HA5857" s="425"/>
      <c r="HB5857" s="425"/>
      <c r="HC5857" s="425"/>
      <c r="HD5857" s="425"/>
      <c r="HE5857" s="425"/>
      <c r="HF5857" s="425"/>
      <c r="HG5857" s="425"/>
      <c r="HH5857" s="425"/>
      <c r="HI5857" s="425"/>
      <c r="HJ5857" s="425"/>
      <c r="HK5857" s="425"/>
      <c r="HL5857" s="425"/>
      <c r="HM5857" s="425"/>
      <c r="HN5857" s="425"/>
      <c r="HO5857" s="425"/>
      <c r="HP5857" s="425"/>
      <c r="HQ5857" s="425"/>
      <c r="HR5857" s="425"/>
      <c r="HS5857" s="425"/>
      <c r="HT5857" s="425"/>
      <c r="HU5857" s="425"/>
      <c r="HV5857" s="425"/>
      <c r="HW5857" s="425"/>
      <c r="HX5857" s="425"/>
      <c r="HY5857" s="425"/>
      <c r="HZ5857" s="425"/>
      <c r="IA5857" s="425"/>
      <c r="IB5857" s="425"/>
      <c r="IC5857" s="425"/>
      <c r="ID5857" s="425"/>
      <c r="IE5857" s="425"/>
      <c r="IF5857" s="425"/>
      <c r="IG5857" s="425"/>
      <c r="IH5857" s="425"/>
      <c r="II5857" s="425"/>
      <c r="IJ5857" s="425"/>
      <c r="IK5857" s="425"/>
      <c r="IL5857" s="425"/>
      <c r="IM5857" s="425"/>
      <c r="IN5857" s="425"/>
      <c r="IO5857" s="425"/>
      <c r="IP5857" s="425"/>
      <c r="IQ5857" s="425"/>
      <c r="IR5857" s="425"/>
      <c r="IS5857" s="425"/>
      <c r="IT5857" s="425"/>
      <c r="IU5857" s="425"/>
      <c r="IV5857" s="425"/>
    </row>
    <row r="5858" s="428" customFormat="1" ht="27.6" customHeight="1" spans="2:256">
      <c r="B5858" s="465"/>
      <c r="GH5858" s="425"/>
      <c r="GI5858" s="425"/>
      <c r="GJ5858" s="425"/>
      <c r="GK5858" s="425"/>
      <c r="GL5858" s="425"/>
      <c r="GM5858" s="425"/>
      <c r="GN5858" s="425"/>
      <c r="GO5858" s="425"/>
      <c r="GP5858" s="425"/>
      <c r="GQ5858" s="425"/>
      <c r="GR5858" s="425"/>
      <c r="GS5858" s="425"/>
      <c r="GT5858" s="425"/>
      <c r="GU5858" s="425"/>
      <c r="GV5858" s="425"/>
      <c r="GW5858" s="425"/>
      <c r="GX5858" s="425"/>
      <c r="GY5858" s="425"/>
      <c r="GZ5858" s="425"/>
      <c r="HA5858" s="425"/>
      <c r="HB5858" s="425"/>
      <c r="HC5858" s="425"/>
      <c r="HD5858" s="425"/>
      <c r="HE5858" s="425"/>
      <c r="HF5858" s="425"/>
      <c r="HG5858" s="425"/>
      <c r="HH5858" s="425"/>
      <c r="HI5858" s="425"/>
      <c r="HJ5858" s="425"/>
      <c r="HK5858" s="425"/>
      <c r="HL5858" s="425"/>
      <c r="HM5858" s="425"/>
      <c r="HN5858" s="425"/>
      <c r="HO5858" s="425"/>
      <c r="HP5858" s="425"/>
      <c r="HQ5858" s="425"/>
      <c r="HR5858" s="425"/>
      <c r="HS5858" s="425"/>
      <c r="HT5858" s="425"/>
      <c r="HU5858" s="425"/>
      <c r="HV5858" s="425"/>
      <c r="HW5858" s="425"/>
      <c r="HX5858" s="425"/>
      <c r="HY5858" s="425"/>
      <c r="HZ5858" s="425"/>
      <c r="IA5858" s="425"/>
      <c r="IB5858" s="425"/>
      <c r="IC5858" s="425"/>
      <c r="ID5858" s="425"/>
      <c r="IE5858" s="425"/>
      <c r="IF5858" s="425"/>
      <c r="IG5858" s="425"/>
      <c r="IH5858" s="425"/>
      <c r="II5858" s="425"/>
      <c r="IJ5858" s="425"/>
      <c r="IK5858" s="425"/>
      <c r="IL5858" s="425"/>
      <c r="IM5858" s="425"/>
      <c r="IN5858" s="425"/>
      <c r="IO5858" s="425"/>
      <c r="IP5858" s="425"/>
      <c r="IQ5858" s="425"/>
      <c r="IR5858" s="425"/>
      <c r="IS5858" s="425"/>
      <c r="IT5858" s="425"/>
      <c r="IU5858" s="425"/>
      <c r="IV5858" s="425"/>
    </row>
    <row r="5859" s="428" customFormat="1" ht="27.6" customHeight="1" spans="2:256">
      <c r="B5859" s="465"/>
      <c r="GH5859" s="425"/>
      <c r="GI5859" s="425"/>
      <c r="GJ5859" s="425"/>
      <c r="GK5859" s="425"/>
      <c r="GL5859" s="425"/>
      <c r="GM5859" s="425"/>
      <c r="GN5859" s="425"/>
      <c r="GO5859" s="425"/>
      <c r="GP5859" s="425"/>
      <c r="GQ5859" s="425"/>
      <c r="GR5859" s="425"/>
      <c r="GS5859" s="425"/>
      <c r="GT5859" s="425"/>
      <c r="GU5859" s="425"/>
      <c r="GV5859" s="425"/>
      <c r="GW5859" s="425"/>
      <c r="GX5859" s="425"/>
      <c r="GY5859" s="425"/>
      <c r="GZ5859" s="425"/>
      <c r="HA5859" s="425"/>
      <c r="HB5859" s="425"/>
      <c r="HC5859" s="425"/>
      <c r="HD5859" s="425"/>
      <c r="HE5859" s="425"/>
      <c r="HF5859" s="425"/>
      <c r="HG5859" s="425"/>
      <c r="HH5859" s="425"/>
      <c r="HI5859" s="425"/>
      <c r="HJ5859" s="425"/>
      <c r="HK5859" s="425"/>
      <c r="HL5859" s="425"/>
      <c r="HM5859" s="425"/>
      <c r="HN5859" s="425"/>
      <c r="HO5859" s="425"/>
      <c r="HP5859" s="425"/>
      <c r="HQ5859" s="425"/>
      <c r="HR5859" s="425"/>
      <c r="HS5859" s="425"/>
      <c r="HT5859" s="425"/>
      <c r="HU5859" s="425"/>
      <c r="HV5859" s="425"/>
      <c r="HW5859" s="425"/>
      <c r="HX5859" s="425"/>
      <c r="HY5859" s="425"/>
      <c r="HZ5859" s="425"/>
      <c r="IA5859" s="425"/>
      <c r="IB5859" s="425"/>
      <c r="IC5859" s="425"/>
      <c r="ID5859" s="425"/>
      <c r="IE5859" s="425"/>
      <c r="IF5859" s="425"/>
      <c r="IG5859" s="425"/>
      <c r="IH5859" s="425"/>
      <c r="II5859" s="425"/>
      <c r="IJ5859" s="425"/>
      <c r="IK5859" s="425"/>
      <c r="IL5859" s="425"/>
      <c r="IM5859" s="425"/>
      <c r="IN5859" s="425"/>
      <c r="IO5859" s="425"/>
      <c r="IP5859" s="425"/>
      <c r="IQ5859" s="425"/>
      <c r="IR5859" s="425"/>
      <c r="IS5859" s="425"/>
      <c r="IT5859" s="425"/>
      <c r="IU5859" s="425"/>
      <c r="IV5859" s="425"/>
    </row>
    <row r="5860" s="428" customFormat="1" ht="27.6" customHeight="1" spans="2:256">
      <c r="B5860" s="465"/>
      <c r="GH5860" s="425"/>
      <c r="GI5860" s="425"/>
      <c r="GJ5860" s="425"/>
      <c r="GK5860" s="425"/>
      <c r="GL5860" s="425"/>
      <c r="GM5860" s="425"/>
      <c r="GN5860" s="425"/>
      <c r="GO5860" s="425"/>
      <c r="GP5860" s="425"/>
      <c r="GQ5860" s="425"/>
      <c r="GR5860" s="425"/>
      <c r="GS5860" s="425"/>
      <c r="GT5860" s="425"/>
      <c r="GU5860" s="425"/>
      <c r="GV5860" s="425"/>
      <c r="GW5860" s="425"/>
      <c r="GX5860" s="425"/>
      <c r="GY5860" s="425"/>
      <c r="GZ5860" s="425"/>
      <c r="HA5860" s="425"/>
      <c r="HB5860" s="425"/>
      <c r="HC5860" s="425"/>
      <c r="HD5860" s="425"/>
      <c r="HE5860" s="425"/>
      <c r="HF5860" s="425"/>
      <c r="HG5860" s="425"/>
      <c r="HH5860" s="425"/>
      <c r="HI5860" s="425"/>
      <c r="HJ5860" s="425"/>
      <c r="HK5860" s="425"/>
      <c r="HL5860" s="425"/>
      <c r="HM5860" s="425"/>
      <c r="HN5860" s="425"/>
      <c r="HO5860" s="425"/>
      <c r="HP5860" s="425"/>
      <c r="HQ5860" s="425"/>
      <c r="HR5860" s="425"/>
      <c r="HS5860" s="425"/>
      <c r="HT5860" s="425"/>
      <c r="HU5860" s="425"/>
      <c r="HV5860" s="425"/>
      <c r="HW5860" s="425"/>
      <c r="HX5860" s="425"/>
      <c r="HY5860" s="425"/>
      <c r="HZ5860" s="425"/>
      <c r="IA5860" s="425"/>
      <c r="IB5860" s="425"/>
      <c r="IC5860" s="425"/>
      <c r="ID5860" s="425"/>
      <c r="IE5860" s="425"/>
      <c r="IF5860" s="425"/>
      <c r="IG5860" s="425"/>
      <c r="IH5860" s="425"/>
      <c r="II5860" s="425"/>
      <c r="IJ5860" s="425"/>
      <c r="IK5860" s="425"/>
      <c r="IL5860" s="425"/>
      <c r="IM5860" s="425"/>
      <c r="IN5860" s="425"/>
      <c r="IO5860" s="425"/>
      <c r="IP5860" s="425"/>
      <c r="IQ5860" s="425"/>
      <c r="IR5860" s="425"/>
      <c r="IS5860" s="425"/>
      <c r="IT5860" s="425"/>
      <c r="IU5860" s="425"/>
      <c r="IV5860" s="425"/>
    </row>
    <row r="5861" s="428" customFormat="1" ht="27.6" customHeight="1" spans="2:256">
      <c r="B5861" s="465"/>
      <c r="GH5861" s="425"/>
      <c r="GI5861" s="425"/>
      <c r="GJ5861" s="425"/>
      <c r="GK5861" s="425"/>
      <c r="GL5861" s="425"/>
      <c r="GM5861" s="425"/>
      <c r="GN5861" s="425"/>
      <c r="GO5861" s="425"/>
      <c r="GP5861" s="425"/>
      <c r="GQ5861" s="425"/>
      <c r="GR5861" s="425"/>
      <c r="GS5861" s="425"/>
      <c r="GT5861" s="425"/>
      <c r="GU5861" s="425"/>
      <c r="GV5861" s="425"/>
      <c r="GW5861" s="425"/>
      <c r="GX5861" s="425"/>
      <c r="GY5861" s="425"/>
      <c r="GZ5861" s="425"/>
      <c r="HA5861" s="425"/>
      <c r="HB5861" s="425"/>
      <c r="HC5861" s="425"/>
      <c r="HD5861" s="425"/>
      <c r="HE5861" s="425"/>
      <c r="HF5861" s="425"/>
      <c r="HG5861" s="425"/>
      <c r="HH5861" s="425"/>
      <c r="HI5861" s="425"/>
      <c r="HJ5861" s="425"/>
      <c r="HK5861" s="425"/>
      <c r="HL5861" s="425"/>
      <c r="HM5861" s="425"/>
      <c r="HN5861" s="425"/>
      <c r="HO5861" s="425"/>
      <c r="HP5861" s="425"/>
      <c r="HQ5861" s="425"/>
      <c r="HR5861" s="425"/>
      <c r="HS5861" s="425"/>
      <c r="HT5861" s="425"/>
      <c r="HU5861" s="425"/>
      <c r="HV5861" s="425"/>
      <c r="HW5861" s="425"/>
      <c r="HX5861" s="425"/>
      <c r="HY5861" s="425"/>
      <c r="HZ5861" s="425"/>
      <c r="IA5861" s="425"/>
      <c r="IB5861" s="425"/>
      <c r="IC5861" s="425"/>
      <c r="ID5861" s="425"/>
      <c r="IE5861" s="425"/>
      <c r="IF5861" s="425"/>
      <c r="IG5861" s="425"/>
      <c r="IH5861" s="425"/>
      <c r="II5861" s="425"/>
      <c r="IJ5861" s="425"/>
      <c r="IK5861" s="425"/>
      <c r="IL5861" s="425"/>
      <c r="IM5861" s="425"/>
      <c r="IN5861" s="425"/>
      <c r="IO5861" s="425"/>
      <c r="IP5861" s="425"/>
      <c r="IQ5861" s="425"/>
      <c r="IR5861" s="425"/>
      <c r="IS5861" s="425"/>
      <c r="IT5861" s="425"/>
      <c r="IU5861" s="425"/>
      <c r="IV5861" s="425"/>
    </row>
    <row r="5862" s="428" customFormat="1" ht="27.6" customHeight="1" spans="2:256">
      <c r="B5862" s="465"/>
      <c r="GH5862" s="425"/>
      <c r="GI5862" s="425"/>
      <c r="GJ5862" s="425"/>
      <c r="GK5862" s="425"/>
      <c r="GL5862" s="425"/>
      <c r="GM5862" s="425"/>
      <c r="GN5862" s="425"/>
      <c r="GO5862" s="425"/>
      <c r="GP5862" s="425"/>
      <c r="GQ5862" s="425"/>
      <c r="GR5862" s="425"/>
      <c r="GS5862" s="425"/>
      <c r="GT5862" s="425"/>
      <c r="GU5862" s="425"/>
      <c r="GV5862" s="425"/>
      <c r="GW5862" s="425"/>
      <c r="GX5862" s="425"/>
      <c r="GY5862" s="425"/>
      <c r="GZ5862" s="425"/>
      <c r="HA5862" s="425"/>
      <c r="HB5862" s="425"/>
      <c r="HC5862" s="425"/>
      <c r="HD5862" s="425"/>
      <c r="HE5862" s="425"/>
      <c r="HF5862" s="425"/>
      <c r="HG5862" s="425"/>
      <c r="HH5862" s="425"/>
      <c r="HI5862" s="425"/>
      <c r="HJ5862" s="425"/>
      <c r="HK5862" s="425"/>
      <c r="HL5862" s="425"/>
      <c r="HM5862" s="425"/>
      <c r="HN5862" s="425"/>
      <c r="HO5862" s="425"/>
      <c r="HP5862" s="425"/>
      <c r="HQ5862" s="425"/>
      <c r="HR5862" s="425"/>
      <c r="HS5862" s="425"/>
      <c r="HT5862" s="425"/>
      <c r="HU5862" s="425"/>
      <c r="HV5862" s="425"/>
      <c r="HW5862" s="425"/>
      <c r="HX5862" s="425"/>
      <c r="HY5862" s="425"/>
      <c r="HZ5862" s="425"/>
      <c r="IA5862" s="425"/>
      <c r="IB5862" s="425"/>
      <c r="IC5862" s="425"/>
      <c r="ID5862" s="425"/>
      <c r="IE5862" s="425"/>
      <c r="IF5862" s="425"/>
      <c r="IG5862" s="425"/>
      <c r="IH5862" s="425"/>
      <c r="II5862" s="425"/>
      <c r="IJ5862" s="425"/>
      <c r="IK5862" s="425"/>
      <c r="IL5862" s="425"/>
      <c r="IM5862" s="425"/>
      <c r="IN5862" s="425"/>
      <c r="IO5862" s="425"/>
      <c r="IP5862" s="425"/>
      <c r="IQ5862" s="425"/>
      <c r="IR5862" s="425"/>
      <c r="IS5862" s="425"/>
      <c r="IT5862" s="425"/>
      <c r="IU5862" s="425"/>
      <c r="IV5862" s="425"/>
    </row>
    <row r="5863" s="428" customFormat="1" ht="27.6" customHeight="1" spans="2:256">
      <c r="B5863" s="465"/>
      <c r="GH5863" s="425"/>
      <c r="GI5863" s="425"/>
      <c r="GJ5863" s="425"/>
      <c r="GK5863" s="425"/>
      <c r="GL5863" s="425"/>
      <c r="GM5863" s="425"/>
      <c r="GN5863" s="425"/>
      <c r="GO5863" s="425"/>
      <c r="GP5863" s="425"/>
      <c r="GQ5863" s="425"/>
      <c r="GR5863" s="425"/>
      <c r="GS5863" s="425"/>
      <c r="GT5863" s="425"/>
      <c r="GU5863" s="425"/>
      <c r="GV5863" s="425"/>
      <c r="GW5863" s="425"/>
      <c r="GX5863" s="425"/>
      <c r="GY5863" s="425"/>
      <c r="GZ5863" s="425"/>
      <c r="HA5863" s="425"/>
      <c r="HB5863" s="425"/>
      <c r="HC5863" s="425"/>
      <c r="HD5863" s="425"/>
      <c r="HE5863" s="425"/>
      <c r="HF5863" s="425"/>
      <c r="HG5863" s="425"/>
      <c r="HH5863" s="425"/>
      <c r="HI5863" s="425"/>
      <c r="HJ5863" s="425"/>
      <c r="HK5863" s="425"/>
      <c r="HL5863" s="425"/>
      <c r="HM5863" s="425"/>
      <c r="HN5863" s="425"/>
      <c r="HO5863" s="425"/>
      <c r="HP5863" s="425"/>
      <c r="HQ5863" s="425"/>
      <c r="HR5863" s="425"/>
      <c r="HS5863" s="425"/>
      <c r="HT5863" s="425"/>
      <c r="HU5863" s="425"/>
      <c r="HV5863" s="425"/>
      <c r="HW5863" s="425"/>
      <c r="HX5863" s="425"/>
      <c r="HY5863" s="425"/>
      <c r="HZ5863" s="425"/>
      <c r="IA5863" s="425"/>
      <c r="IB5863" s="425"/>
      <c r="IC5863" s="425"/>
      <c r="ID5863" s="425"/>
      <c r="IE5863" s="425"/>
      <c r="IF5863" s="425"/>
      <c r="IG5863" s="425"/>
      <c r="IH5863" s="425"/>
      <c r="II5863" s="425"/>
      <c r="IJ5863" s="425"/>
      <c r="IK5863" s="425"/>
      <c r="IL5863" s="425"/>
      <c r="IM5863" s="425"/>
      <c r="IN5863" s="425"/>
      <c r="IO5863" s="425"/>
      <c r="IP5863" s="425"/>
      <c r="IQ5863" s="425"/>
      <c r="IR5863" s="425"/>
      <c r="IS5863" s="425"/>
      <c r="IT5863" s="425"/>
      <c r="IU5863" s="425"/>
      <c r="IV5863" s="425"/>
    </row>
    <row r="5864" s="428" customFormat="1" ht="27.6" customHeight="1" spans="2:256">
      <c r="B5864" s="465"/>
      <c r="GH5864" s="425"/>
      <c r="GI5864" s="425"/>
      <c r="GJ5864" s="425"/>
      <c r="GK5864" s="425"/>
      <c r="GL5864" s="425"/>
      <c r="GM5864" s="425"/>
      <c r="GN5864" s="425"/>
      <c r="GO5864" s="425"/>
      <c r="GP5864" s="425"/>
      <c r="GQ5864" s="425"/>
      <c r="GR5864" s="425"/>
      <c r="GS5864" s="425"/>
      <c r="GT5864" s="425"/>
      <c r="GU5864" s="425"/>
      <c r="GV5864" s="425"/>
      <c r="GW5864" s="425"/>
      <c r="GX5864" s="425"/>
      <c r="GY5864" s="425"/>
      <c r="GZ5864" s="425"/>
      <c r="HA5864" s="425"/>
      <c r="HB5864" s="425"/>
      <c r="HC5864" s="425"/>
      <c r="HD5864" s="425"/>
      <c r="HE5864" s="425"/>
      <c r="HF5864" s="425"/>
      <c r="HG5864" s="425"/>
      <c r="HH5864" s="425"/>
      <c r="HI5864" s="425"/>
      <c r="HJ5864" s="425"/>
      <c r="HK5864" s="425"/>
      <c r="HL5864" s="425"/>
      <c r="HM5864" s="425"/>
      <c r="HN5864" s="425"/>
      <c r="HO5864" s="425"/>
      <c r="HP5864" s="425"/>
      <c r="HQ5864" s="425"/>
      <c r="HR5864" s="425"/>
      <c r="HS5864" s="425"/>
      <c r="HT5864" s="425"/>
      <c r="HU5864" s="425"/>
      <c r="HV5864" s="425"/>
      <c r="HW5864" s="425"/>
      <c r="HX5864" s="425"/>
      <c r="HY5864" s="425"/>
      <c r="HZ5864" s="425"/>
      <c r="IA5864" s="425"/>
      <c r="IB5864" s="425"/>
      <c r="IC5864" s="425"/>
      <c r="ID5864" s="425"/>
      <c r="IE5864" s="425"/>
      <c r="IF5864" s="425"/>
      <c r="IG5864" s="425"/>
      <c r="IH5864" s="425"/>
      <c r="II5864" s="425"/>
      <c r="IJ5864" s="425"/>
      <c r="IK5864" s="425"/>
      <c r="IL5864" s="425"/>
      <c r="IM5864" s="425"/>
      <c r="IN5864" s="425"/>
      <c r="IO5864" s="425"/>
      <c r="IP5864" s="425"/>
      <c r="IQ5864" s="425"/>
      <c r="IR5864" s="425"/>
      <c r="IS5864" s="425"/>
      <c r="IT5864" s="425"/>
      <c r="IU5864" s="425"/>
      <c r="IV5864" s="425"/>
    </row>
    <row r="5865" s="428" customFormat="1" ht="27.6" customHeight="1" spans="2:256">
      <c r="B5865" s="465"/>
      <c r="GH5865" s="425"/>
      <c r="GI5865" s="425"/>
      <c r="GJ5865" s="425"/>
      <c r="GK5865" s="425"/>
      <c r="GL5865" s="425"/>
      <c r="GM5865" s="425"/>
      <c r="GN5865" s="425"/>
      <c r="GO5865" s="425"/>
      <c r="GP5865" s="425"/>
      <c r="GQ5865" s="425"/>
      <c r="GR5865" s="425"/>
      <c r="GS5865" s="425"/>
      <c r="GT5865" s="425"/>
      <c r="GU5865" s="425"/>
      <c r="GV5865" s="425"/>
      <c r="GW5865" s="425"/>
      <c r="GX5865" s="425"/>
      <c r="GY5865" s="425"/>
      <c r="GZ5865" s="425"/>
      <c r="HA5865" s="425"/>
      <c r="HB5865" s="425"/>
      <c r="HC5865" s="425"/>
      <c r="HD5865" s="425"/>
      <c r="HE5865" s="425"/>
      <c r="HF5865" s="425"/>
      <c r="HG5865" s="425"/>
      <c r="HH5865" s="425"/>
      <c r="HI5865" s="425"/>
      <c r="HJ5865" s="425"/>
      <c r="HK5865" s="425"/>
      <c r="HL5865" s="425"/>
      <c r="HM5865" s="425"/>
      <c r="HN5865" s="425"/>
      <c r="HO5865" s="425"/>
      <c r="HP5865" s="425"/>
      <c r="HQ5865" s="425"/>
      <c r="HR5865" s="425"/>
      <c r="HS5865" s="425"/>
      <c r="HT5865" s="425"/>
      <c r="HU5865" s="425"/>
      <c r="HV5865" s="425"/>
      <c r="HW5865" s="425"/>
      <c r="HX5865" s="425"/>
      <c r="HY5865" s="425"/>
      <c r="HZ5865" s="425"/>
      <c r="IA5865" s="425"/>
      <c r="IB5865" s="425"/>
      <c r="IC5865" s="425"/>
      <c r="ID5865" s="425"/>
      <c r="IE5865" s="425"/>
      <c r="IF5865" s="425"/>
      <c r="IG5865" s="425"/>
      <c r="IH5865" s="425"/>
      <c r="II5865" s="425"/>
      <c r="IJ5865" s="425"/>
      <c r="IK5865" s="425"/>
      <c r="IL5865" s="425"/>
      <c r="IM5865" s="425"/>
      <c r="IN5865" s="425"/>
      <c r="IO5865" s="425"/>
      <c r="IP5865" s="425"/>
      <c r="IQ5865" s="425"/>
      <c r="IR5865" s="425"/>
      <c r="IS5865" s="425"/>
      <c r="IT5865" s="425"/>
      <c r="IU5865" s="425"/>
      <c r="IV5865" s="425"/>
    </row>
    <row r="5866" s="428" customFormat="1" ht="27.6" customHeight="1" spans="2:256">
      <c r="B5866" s="465"/>
      <c r="GH5866" s="425"/>
      <c r="GI5866" s="425"/>
      <c r="GJ5866" s="425"/>
      <c r="GK5866" s="425"/>
      <c r="GL5866" s="425"/>
      <c r="GM5866" s="425"/>
      <c r="GN5866" s="425"/>
      <c r="GO5866" s="425"/>
      <c r="GP5866" s="425"/>
      <c r="GQ5866" s="425"/>
      <c r="GR5866" s="425"/>
      <c r="GS5866" s="425"/>
      <c r="GT5866" s="425"/>
      <c r="GU5866" s="425"/>
      <c r="GV5866" s="425"/>
      <c r="GW5866" s="425"/>
      <c r="GX5866" s="425"/>
      <c r="GY5866" s="425"/>
      <c r="GZ5866" s="425"/>
      <c r="HA5866" s="425"/>
      <c r="HB5866" s="425"/>
      <c r="HC5866" s="425"/>
      <c r="HD5866" s="425"/>
      <c r="HE5866" s="425"/>
      <c r="HF5866" s="425"/>
      <c r="HG5866" s="425"/>
      <c r="HH5866" s="425"/>
      <c r="HI5866" s="425"/>
      <c r="HJ5866" s="425"/>
      <c r="HK5866" s="425"/>
      <c r="HL5866" s="425"/>
      <c r="HM5866" s="425"/>
      <c r="HN5866" s="425"/>
      <c r="HO5866" s="425"/>
      <c r="HP5866" s="425"/>
      <c r="HQ5866" s="425"/>
      <c r="HR5866" s="425"/>
      <c r="HS5866" s="425"/>
      <c r="HT5866" s="425"/>
      <c r="HU5866" s="425"/>
      <c r="HV5866" s="425"/>
      <c r="HW5866" s="425"/>
      <c r="HX5866" s="425"/>
      <c r="HY5866" s="425"/>
      <c r="HZ5866" s="425"/>
      <c r="IA5866" s="425"/>
      <c r="IB5866" s="425"/>
      <c r="IC5866" s="425"/>
      <c r="ID5866" s="425"/>
      <c r="IE5866" s="425"/>
      <c r="IF5866" s="425"/>
      <c r="IG5866" s="425"/>
      <c r="IH5866" s="425"/>
      <c r="II5866" s="425"/>
      <c r="IJ5866" s="425"/>
      <c r="IK5866" s="425"/>
      <c r="IL5866" s="425"/>
      <c r="IM5866" s="425"/>
      <c r="IN5866" s="425"/>
      <c r="IO5866" s="425"/>
      <c r="IP5866" s="425"/>
      <c r="IQ5866" s="425"/>
      <c r="IR5866" s="425"/>
      <c r="IS5866" s="425"/>
      <c r="IT5866" s="425"/>
      <c r="IU5866" s="425"/>
      <c r="IV5866" s="425"/>
    </row>
    <row r="5867" s="428" customFormat="1" ht="27.6" customHeight="1" spans="2:256">
      <c r="B5867" s="465"/>
      <c r="GH5867" s="425"/>
      <c r="GI5867" s="425"/>
      <c r="GJ5867" s="425"/>
      <c r="GK5867" s="425"/>
      <c r="GL5867" s="425"/>
      <c r="GM5867" s="425"/>
      <c r="GN5867" s="425"/>
      <c r="GO5867" s="425"/>
      <c r="GP5867" s="425"/>
      <c r="GQ5867" s="425"/>
      <c r="GR5867" s="425"/>
      <c r="GS5867" s="425"/>
      <c r="GT5867" s="425"/>
      <c r="GU5867" s="425"/>
      <c r="GV5867" s="425"/>
      <c r="GW5867" s="425"/>
      <c r="GX5867" s="425"/>
      <c r="GY5867" s="425"/>
      <c r="GZ5867" s="425"/>
      <c r="HA5867" s="425"/>
      <c r="HB5867" s="425"/>
      <c r="HC5867" s="425"/>
      <c r="HD5867" s="425"/>
      <c r="HE5867" s="425"/>
      <c r="HF5867" s="425"/>
      <c r="HG5867" s="425"/>
      <c r="HH5867" s="425"/>
      <c r="HI5867" s="425"/>
      <c r="HJ5867" s="425"/>
      <c r="HK5867" s="425"/>
      <c r="HL5867" s="425"/>
      <c r="HM5867" s="425"/>
      <c r="HN5867" s="425"/>
      <c r="HO5867" s="425"/>
      <c r="HP5867" s="425"/>
      <c r="HQ5867" s="425"/>
      <c r="HR5867" s="425"/>
      <c r="HS5867" s="425"/>
      <c r="HT5867" s="425"/>
      <c r="HU5867" s="425"/>
      <c r="HV5867" s="425"/>
      <c r="HW5867" s="425"/>
      <c r="HX5867" s="425"/>
      <c r="HY5867" s="425"/>
      <c r="HZ5867" s="425"/>
      <c r="IA5867" s="425"/>
      <c r="IB5867" s="425"/>
      <c r="IC5867" s="425"/>
      <c r="ID5867" s="425"/>
      <c r="IE5867" s="425"/>
      <c r="IF5867" s="425"/>
      <c r="IG5867" s="425"/>
      <c r="IH5867" s="425"/>
      <c r="II5867" s="425"/>
      <c r="IJ5867" s="425"/>
      <c r="IK5867" s="425"/>
      <c r="IL5867" s="425"/>
      <c r="IM5867" s="425"/>
      <c r="IN5867" s="425"/>
      <c r="IO5867" s="425"/>
      <c r="IP5867" s="425"/>
      <c r="IQ5867" s="425"/>
      <c r="IR5867" s="425"/>
      <c r="IS5867" s="425"/>
      <c r="IT5867" s="425"/>
      <c r="IU5867" s="425"/>
      <c r="IV5867" s="425"/>
    </row>
    <row r="5868" s="428" customFormat="1" ht="27.6" customHeight="1" spans="2:256">
      <c r="B5868" s="465"/>
      <c r="GH5868" s="425"/>
      <c r="GI5868" s="425"/>
      <c r="GJ5868" s="425"/>
      <c r="GK5868" s="425"/>
      <c r="GL5868" s="425"/>
      <c r="GM5868" s="425"/>
      <c r="GN5868" s="425"/>
      <c r="GO5868" s="425"/>
      <c r="GP5868" s="425"/>
      <c r="GQ5868" s="425"/>
      <c r="GR5868" s="425"/>
      <c r="GS5868" s="425"/>
      <c r="GT5868" s="425"/>
      <c r="GU5868" s="425"/>
      <c r="GV5868" s="425"/>
      <c r="GW5868" s="425"/>
      <c r="GX5868" s="425"/>
      <c r="GY5868" s="425"/>
      <c r="GZ5868" s="425"/>
      <c r="HA5868" s="425"/>
      <c r="HB5868" s="425"/>
      <c r="HC5868" s="425"/>
      <c r="HD5868" s="425"/>
      <c r="HE5868" s="425"/>
      <c r="HF5868" s="425"/>
      <c r="HG5868" s="425"/>
      <c r="HH5868" s="425"/>
      <c r="HI5868" s="425"/>
      <c r="HJ5868" s="425"/>
      <c r="HK5868" s="425"/>
      <c r="HL5868" s="425"/>
      <c r="HM5868" s="425"/>
      <c r="HN5868" s="425"/>
      <c r="HO5868" s="425"/>
      <c r="HP5868" s="425"/>
      <c r="HQ5868" s="425"/>
      <c r="HR5868" s="425"/>
      <c r="HS5868" s="425"/>
      <c r="HT5868" s="425"/>
      <c r="HU5868" s="425"/>
      <c r="HV5868" s="425"/>
      <c r="HW5868" s="425"/>
      <c r="HX5868" s="425"/>
      <c r="HY5868" s="425"/>
      <c r="HZ5868" s="425"/>
      <c r="IA5868" s="425"/>
      <c r="IB5868" s="425"/>
      <c r="IC5868" s="425"/>
      <c r="ID5868" s="425"/>
      <c r="IE5868" s="425"/>
      <c r="IF5868" s="425"/>
      <c r="IG5868" s="425"/>
      <c r="IH5868" s="425"/>
      <c r="II5868" s="425"/>
      <c r="IJ5868" s="425"/>
      <c r="IK5868" s="425"/>
      <c r="IL5868" s="425"/>
      <c r="IM5868" s="425"/>
      <c r="IN5868" s="425"/>
      <c r="IO5868" s="425"/>
      <c r="IP5868" s="425"/>
      <c r="IQ5868" s="425"/>
      <c r="IR5868" s="425"/>
      <c r="IS5868" s="425"/>
      <c r="IT5868" s="425"/>
      <c r="IU5868" s="425"/>
      <c r="IV5868" s="425"/>
    </row>
    <row r="5869" s="428" customFormat="1" ht="27.6" customHeight="1" spans="2:256">
      <c r="B5869" s="465"/>
      <c r="GH5869" s="425"/>
      <c r="GI5869" s="425"/>
      <c r="GJ5869" s="425"/>
      <c r="GK5869" s="425"/>
      <c r="GL5869" s="425"/>
      <c r="GM5869" s="425"/>
      <c r="GN5869" s="425"/>
      <c r="GO5869" s="425"/>
      <c r="GP5869" s="425"/>
      <c r="GQ5869" s="425"/>
      <c r="GR5869" s="425"/>
      <c r="GS5869" s="425"/>
      <c r="GT5869" s="425"/>
      <c r="GU5869" s="425"/>
      <c r="GV5869" s="425"/>
      <c r="GW5869" s="425"/>
      <c r="GX5869" s="425"/>
      <c r="GY5869" s="425"/>
      <c r="GZ5869" s="425"/>
      <c r="HA5869" s="425"/>
      <c r="HB5869" s="425"/>
      <c r="HC5869" s="425"/>
      <c r="HD5869" s="425"/>
      <c r="HE5869" s="425"/>
      <c r="HF5869" s="425"/>
      <c r="HG5869" s="425"/>
      <c r="HH5869" s="425"/>
      <c r="HI5869" s="425"/>
      <c r="HJ5869" s="425"/>
      <c r="HK5869" s="425"/>
      <c r="HL5869" s="425"/>
      <c r="HM5869" s="425"/>
      <c r="HN5869" s="425"/>
      <c r="HO5869" s="425"/>
      <c r="HP5869" s="425"/>
      <c r="HQ5869" s="425"/>
      <c r="HR5869" s="425"/>
      <c r="HS5869" s="425"/>
      <c r="HT5869" s="425"/>
      <c r="HU5869" s="425"/>
      <c r="HV5869" s="425"/>
      <c r="HW5869" s="425"/>
      <c r="HX5869" s="425"/>
      <c r="HY5869" s="425"/>
      <c r="HZ5869" s="425"/>
      <c r="IA5869" s="425"/>
      <c r="IB5869" s="425"/>
      <c r="IC5869" s="425"/>
      <c r="ID5869" s="425"/>
      <c r="IE5869" s="425"/>
      <c r="IF5869" s="425"/>
      <c r="IG5869" s="425"/>
      <c r="IH5869" s="425"/>
      <c r="II5869" s="425"/>
      <c r="IJ5869" s="425"/>
      <c r="IK5869" s="425"/>
      <c r="IL5869" s="425"/>
      <c r="IM5869" s="425"/>
      <c r="IN5869" s="425"/>
      <c r="IO5869" s="425"/>
      <c r="IP5869" s="425"/>
      <c r="IQ5869" s="425"/>
      <c r="IR5869" s="425"/>
      <c r="IS5869" s="425"/>
      <c r="IT5869" s="425"/>
      <c r="IU5869" s="425"/>
      <c r="IV5869" s="425"/>
    </row>
    <row r="5870" s="428" customFormat="1" ht="27.6" customHeight="1" spans="2:256">
      <c r="B5870" s="465"/>
      <c r="GH5870" s="425"/>
      <c r="GI5870" s="425"/>
      <c r="GJ5870" s="425"/>
      <c r="GK5870" s="425"/>
      <c r="GL5870" s="425"/>
      <c r="GM5870" s="425"/>
      <c r="GN5870" s="425"/>
      <c r="GO5870" s="425"/>
      <c r="GP5870" s="425"/>
      <c r="GQ5870" s="425"/>
      <c r="GR5870" s="425"/>
      <c r="GS5870" s="425"/>
      <c r="GT5870" s="425"/>
      <c r="GU5870" s="425"/>
      <c r="GV5870" s="425"/>
      <c r="GW5870" s="425"/>
      <c r="GX5870" s="425"/>
      <c r="GY5870" s="425"/>
      <c r="GZ5870" s="425"/>
      <c r="HA5870" s="425"/>
      <c r="HB5870" s="425"/>
      <c r="HC5870" s="425"/>
      <c r="HD5870" s="425"/>
      <c r="HE5870" s="425"/>
      <c r="HF5870" s="425"/>
      <c r="HG5870" s="425"/>
      <c r="HH5870" s="425"/>
      <c r="HI5870" s="425"/>
      <c r="HJ5870" s="425"/>
      <c r="HK5870" s="425"/>
      <c r="HL5870" s="425"/>
      <c r="HM5870" s="425"/>
      <c r="HN5870" s="425"/>
      <c r="HO5870" s="425"/>
      <c r="HP5870" s="425"/>
      <c r="HQ5870" s="425"/>
      <c r="HR5870" s="425"/>
      <c r="HS5870" s="425"/>
      <c r="HT5870" s="425"/>
      <c r="HU5870" s="425"/>
      <c r="HV5870" s="425"/>
      <c r="HW5870" s="425"/>
      <c r="HX5870" s="425"/>
      <c r="HY5870" s="425"/>
      <c r="HZ5870" s="425"/>
      <c r="IA5870" s="425"/>
      <c r="IB5870" s="425"/>
      <c r="IC5870" s="425"/>
      <c r="ID5870" s="425"/>
      <c r="IE5870" s="425"/>
      <c r="IF5870" s="425"/>
      <c r="IG5870" s="425"/>
      <c r="IH5870" s="425"/>
      <c r="II5870" s="425"/>
      <c r="IJ5870" s="425"/>
      <c r="IK5870" s="425"/>
      <c r="IL5870" s="425"/>
      <c r="IM5870" s="425"/>
      <c r="IN5870" s="425"/>
      <c r="IO5870" s="425"/>
      <c r="IP5870" s="425"/>
      <c r="IQ5870" s="425"/>
      <c r="IR5870" s="425"/>
      <c r="IS5870" s="425"/>
      <c r="IT5870" s="425"/>
      <c r="IU5870" s="425"/>
      <c r="IV5870" s="425"/>
    </row>
    <row r="5871" s="428" customFormat="1" ht="27.6" customHeight="1" spans="2:256">
      <c r="B5871" s="465"/>
      <c r="GH5871" s="425"/>
      <c r="GI5871" s="425"/>
      <c r="GJ5871" s="425"/>
      <c r="GK5871" s="425"/>
      <c r="GL5871" s="425"/>
      <c r="GM5871" s="425"/>
      <c r="GN5871" s="425"/>
      <c r="GO5871" s="425"/>
      <c r="GP5871" s="425"/>
      <c r="GQ5871" s="425"/>
      <c r="GR5871" s="425"/>
      <c r="GS5871" s="425"/>
      <c r="GT5871" s="425"/>
      <c r="GU5871" s="425"/>
      <c r="GV5871" s="425"/>
      <c r="GW5871" s="425"/>
      <c r="GX5871" s="425"/>
      <c r="GY5871" s="425"/>
      <c r="GZ5871" s="425"/>
      <c r="HA5871" s="425"/>
      <c r="HB5871" s="425"/>
      <c r="HC5871" s="425"/>
      <c r="HD5871" s="425"/>
      <c r="HE5871" s="425"/>
      <c r="HF5871" s="425"/>
      <c r="HG5871" s="425"/>
      <c r="HH5871" s="425"/>
      <c r="HI5871" s="425"/>
      <c r="HJ5871" s="425"/>
      <c r="HK5871" s="425"/>
      <c r="HL5871" s="425"/>
      <c r="HM5871" s="425"/>
      <c r="HN5871" s="425"/>
      <c r="HO5871" s="425"/>
      <c r="HP5871" s="425"/>
      <c r="HQ5871" s="425"/>
      <c r="HR5871" s="425"/>
      <c r="HS5871" s="425"/>
      <c r="HT5871" s="425"/>
      <c r="HU5871" s="425"/>
      <c r="HV5871" s="425"/>
      <c r="HW5871" s="425"/>
      <c r="HX5871" s="425"/>
      <c r="HY5871" s="425"/>
      <c r="HZ5871" s="425"/>
      <c r="IA5871" s="425"/>
      <c r="IB5871" s="425"/>
      <c r="IC5871" s="425"/>
      <c r="ID5871" s="425"/>
      <c r="IE5871" s="425"/>
      <c r="IF5871" s="425"/>
      <c r="IG5871" s="425"/>
      <c r="IH5871" s="425"/>
      <c r="II5871" s="425"/>
      <c r="IJ5871" s="425"/>
      <c r="IK5871" s="425"/>
      <c r="IL5871" s="425"/>
      <c r="IM5871" s="425"/>
      <c r="IN5871" s="425"/>
      <c r="IO5871" s="425"/>
      <c r="IP5871" s="425"/>
      <c r="IQ5871" s="425"/>
      <c r="IR5871" s="425"/>
      <c r="IS5871" s="425"/>
      <c r="IT5871" s="425"/>
      <c r="IU5871" s="425"/>
      <c r="IV5871" s="425"/>
    </row>
    <row r="5872" s="428" customFormat="1" ht="27.6" customHeight="1" spans="2:256">
      <c r="B5872" s="465"/>
      <c r="GH5872" s="425"/>
      <c r="GI5872" s="425"/>
      <c r="GJ5872" s="425"/>
      <c r="GK5872" s="425"/>
      <c r="GL5872" s="425"/>
      <c r="GM5872" s="425"/>
      <c r="GN5872" s="425"/>
      <c r="GO5872" s="425"/>
      <c r="GP5872" s="425"/>
      <c r="GQ5872" s="425"/>
      <c r="GR5872" s="425"/>
      <c r="GS5872" s="425"/>
      <c r="GT5872" s="425"/>
      <c r="GU5872" s="425"/>
      <c r="GV5872" s="425"/>
      <c r="GW5872" s="425"/>
      <c r="GX5872" s="425"/>
      <c r="GY5872" s="425"/>
      <c r="GZ5872" s="425"/>
      <c r="HA5872" s="425"/>
      <c r="HB5872" s="425"/>
      <c r="HC5872" s="425"/>
      <c r="HD5872" s="425"/>
      <c r="HE5872" s="425"/>
      <c r="HF5872" s="425"/>
      <c r="HG5872" s="425"/>
      <c r="HH5872" s="425"/>
      <c r="HI5872" s="425"/>
      <c r="HJ5872" s="425"/>
      <c r="HK5872" s="425"/>
      <c r="HL5872" s="425"/>
      <c r="HM5872" s="425"/>
      <c r="HN5872" s="425"/>
      <c r="HO5872" s="425"/>
      <c r="HP5872" s="425"/>
      <c r="HQ5872" s="425"/>
      <c r="HR5872" s="425"/>
      <c r="HS5872" s="425"/>
      <c r="HT5872" s="425"/>
      <c r="HU5872" s="425"/>
      <c r="HV5872" s="425"/>
      <c r="HW5872" s="425"/>
      <c r="HX5872" s="425"/>
      <c r="HY5872" s="425"/>
      <c r="HZ5872" s="425"/>
      <c r="IA5872" s="425"/>
      <c r="IB5872" s="425"/>
      <c r="IC5872" s="425"/>
      <c r="ID5872" s="425"/>
      <c r="IE5872" s="425"/>
      <c r="IF5872" s="425"/>
      <c r="IG5872" s="425"/>
      <c r="IH5872" s="425"/>
      <c r="II5872" s="425"/>
      <c r="IJ5872" s="425"/>
      <c r="IK5872" s="425"/>
      <c r="IL5872" s="425"/>
      <c r="IM5872" s="425"/>
      <c r="IN5872" s="425"/>
      <c r="IO5872" s="425"/>
      <c r="IP5872" s="425"/>
      <c r="IQ5872" s="425"/>
      <c r="IR5872" s="425"/>
      <c r="IS5872" s="425"/>
      <c r="IT5872" s="425"/>
      <c r="IU5872" s="425"/>
      <c r="IV5872" s="425"/>
    </row>
    <row r="5873" s="428" customFormat="1" ht="27.6" customHeight="1" spans="2:256">
      <c r="B5873" s="465"/>
      <c r="GH5873" s="425"/>
      <c r="GI5873" s="425"/>
      <c r="GJ5873" s="425"/>
      <c r="GK5873" s="425"/>
      <c r="GL5873" s="425"/>
      <c r="GM5873" s="425"/>
      <c r="GN5873" s="425"/>
      <c r="GO5873" s="425"/>
      <c r="GP5873" s="425"/>
      <c r="GQ5873" s="425"/>
      <c r="GR5873" s="425"/>
      <c r="GS5873" s="425"/>
      <c r="GT5873" s="425"/>
      <c r="GU5873" s="425"/>
      <c r="GV5873" s="425"/>
      <c r="GW5873" s="425"/>
      <c r="GX5873" s="425"/>
      <c r="GY5873" s="425"/>
      <c r="GZ5873" s="425"/>
      <c r="HA5873" s="425"/>
      <c r="HB5873" s="425"/>
      <c r="HC5873" s="425"/>
      <c r="HD5873" s="425"/>
      <c r="HE5873" s="425"/>
      <c r="HF5873" s="425"/>
      <c r="HG5873" s="425"/>
      <c r="HH5873" s="425"/>
      <c r="HI5873" s="425"/>
      <c r="HJ5873" s="425"/>
      <c r="HK5873" s="425"/>
      <c r="HL5873" s="425"/>
      <c r="HM5873" s="425"/>
      <c r="HN5873" s="425"/>
      <c r="HO5873" s="425"/>
      <c r="HP5873" s="425"/>
      <c r="HQ5873" s="425"/>
      <c r="HR5873" s="425"/>
      <c r="HS5873" s="425"/>
      <c r="HT5873" s="425"/>
      <c r="HU5873" s="425"/>
      <c r="HV5873" s="425"/>
      <c r="HW5873" s="425"/>
      <c r="HX5873" s="425"/>
      <c r="HY5873" s="425"/>
      <c r="HZ5873" s="425"/>
      <c r="IA5873" s="425"/>
      <c r="IB5873" s="425"/>
      <c r="IC5873" s="425"/>
      <c r="ID5873" s="425"/>
      <c r="IE5873" s="425"/>
      <c r="IF5873" s="425"/>
      <c r="IG5873" s="425"/>
      <c r="IH5873" s="425"/>
      <c r="II5873" s="425"/>
      <c r="IJ5873" s="425"/>
      <c r="IK5873" s="425"/>
      <c r="IL5873" s="425"/>
      <c r="IM5873" s="425"/>
      <c r="IN5873" s="425"/>
      <c r="IO5873" s="425"/>
      <c r="IP5873" s="425"/>
      <c r="IQ5873" s="425"/>
      <c r="IR5873" s="425"/>
      <c r="IS5873" s="425"/>
      <c r="IT5873" s="425"/>
      <c r="IU5873" s="425"/>
      <c r="IV5873" s="425"/>
    </row>
    <row r="5874" s="428" customFormat="1" ht="27.6" customHeight="1" spans="2:256">
      <c r="B5874" s="465"/>
      <c r="GH5874" s="425"/>
      <c r="GI5874" s="425"/>
      <c r="GJ5874" s="425"/>
      <c r="GK5874" s="425"/>
      <c r="GL5874" s="425"/>
      <c r="GM5874" s="425"/>
      <c r="GN5874" s="425"/>
      <c r="GO5874" s="425"/>
      <c r="GP5874" s="425"/>
      <c r="GQ5874" s="425"/>
      <c r="GR5874" s="425"/>
      <c r="GS5874" s="425"/>
      <c r="GT5874" s="425"/>
      <c r="GU5874" s="425"/>
      <c r="GV5874" s="425"/>
      <c r="GW5874" s="425"/>
      <c r="GX5874" s="425"/>
      <c r="GY5874" s="425"/>
      <c r="GZ5874" s="425"/>
      <c r="HA5874" s="425"/>
      <c r="HB5874" s="425"/>
      <c r="HC5874" s="425"/>
      <c r="HD5874" s="425"/>
      <c r="HE5874" s="425"/>
      <c r="HF5874" s="425"/>
      <c r="HG5874" s="425"/>
      <c r="HH5874" s="425"/>
      <c r="HI5874" s="425"/>
      <c r="HJ5874" s="425"/>
      <c r="HK5874" s="425"/>
      <c r="HL5874" s="425"/>
      <c r="HM5874" s="425"/>
      <c r="HN5874" s="425"/>
      <c r="HO5874" s="425"/>
      <c r="HP5874" s="425"/>
      <c r="HQ5874" s="425"/>
      <c r="HR5874" s="425"/>
      <c r="HS5874" s="425"/>
      <c r="HT5874" s="425"/>
      <c r="HU5874" s="425"/>
      <c r="HV5874" s="425"/>
      <c r="HW5874" s="425"/>
      <c r="HX5874" s="425"/>
      <c r="HY5874" s="425"/>
      <c r="HZ5874" s="425"/>
      <c r="IA5874" s="425"/>
      <c r="IB5874" s="425"/>
      <c r="IC5874" s="425"/>
      <c r="ID5874" s="425"/>
      <c r="IE5874" s="425"/>
      <c r="IF5874" s="425"/>
      <c r="IG5874" s="425"/>
      <c r="IH5874" s="425"/>
      <c r="II5874" s="425"/>
      <c r="IJ5874" s="425"/>
      <c r="IK5874" s="425"/>
      <c r="IL5874" s="425"/>
      <c r="IM5874" s="425"/>
      <c r="IN5874" s="425"/>
      <c r="IO5874" s="425"/>
      <c r="IP5874" s="425"/>
      <c r="IQ5874" s="425"/>
      <c r="IR5874" s="425"/>
      <c r="IS5874" s="425"/>
      <c r="IT5874" s="425"/>
      <c r="IU5874" s="425"/>
      <c r="IV5874" s="425"/>
    </row>
    <row r="5875" s="428" customFormat="1" ht="27.6" customHeight="1" spans="2:256">
      <c r="B5875" s="465"/>
      <c r="GH5875" s="425"/>
      <c r="GI5875" s="425"/>
      <c r="GJ5875" s="425"/>
      <c r="GK5875" s="425"/>
      <c r="GL5875" s="425"/>
      <c r="GM5875" s="425"/>
      <c r="GN5875" s="425"/>
      <c r="GO5875" s="425"/>
      <c r="GP5875" s="425"/>
      <c r="GQ5875" s="425"/>
      <c r="GR5875" s="425"/>
      <c r="GS5875" s="425"/>
      <c r="GT5875" s="425"/>
      <c r="GU5875" s="425"/>
      <c r="GV5875" s="425"/>
      <c r="GW5875" s="425"/>
      <c r="GX5875" s="425"/>
      <c r="GY5875" s="425"/>
      <c r="GZ5875" s="425"/>
      <c r="HA5875" s="425"/>
      <c r="HB5875" s="425"/>
      <c r="HC5875" s="425"/>
      <c r="HD5875" s="425"/>
      <c r="HE5875" s="425"/>
      <c r="HF5875" s="425"/>
      <c r="HG5875" s="425"/>
      <c r="HH5875" s="425"/>
      <c r="HI5875" s="425"/>
      <c r="HJ5875" s="425"/>
      <c r="HK5875" s="425"/>
      <c r="HL5875" s="425"/>
      <c r="HM5875" s="425"/>
      <c r="HN5875" s="425"/>
      <c r="HO5875" s="425"/>
      <c r="HP5875" s="425"/>
      <c r="HQ5875" s="425"/>
      <c r="HR5875" s="425"/>
      <c r="HS5875" s="425"/>
      <c r="HT5875" s="425"/>
      <c r="HU5875" s="425"/>
      <c r="HV5875" s="425"/>
      <c r="HW5875" s="425"/>
      <c r="HX5875" s="425"/>
      <c r="HY5875" s="425"/>
      <c r="HZ5875" s="425"/>
      <c r="IA5875" s="425"/>
      <c r="IB5875" s="425"/>
      <c r="IC5875" s="425"/>
      <c r="ID5875" s="425"/>
      <c r="IE5875" s="425"/>
      <c r="IF5875" s="425"/>
      <c r="IG5875" s="425"/>
      <c r="IH5875" s="425"/>
      <c r="II5875" s="425"/>
      <c r="IJ5875" s="425"/>
      <c r="IK5875" s="425"/>
      <c r="IL5875" s="425"/>
      <c r="IM5875" s="425"/>
      <c r="IN5875" s="425"/>
      <c r="IO5875" s="425"/>
      <c r="IP5875" s="425"/>
      <c r="IQ5875" s="425"/>
      <c r="IR5875" s="425"/>
      <c r="IS5875" s="425"/>
      <c r="IT5875" s="425"/>
      <c r="IU5875" s="425"/>
      <c r="IV5875" s="425"/>
    </row>
    <row r="5876" s="428" customFormat="1" ht="27.6" customHeight="1" spans="2:256">
      <c r="B5876" s="465"/>
      <c r="GH5876" s="425"/>
      <c r="GI5876" s="425"/>
      <c r="GJ5876" s="425"/>
      <c r="GK5876" s="425"/>
      <c r="GL5876" s="425"/>
      <c r="GM5876" s="425"/>
      <c r="GN5876" s="425"/>
      <c r="GO5876" s="425"/>
      <c r="GP5876" s="425"/>
      <c r="GQ5876" s="425"/>
      <c r="GR5876" s="425"/>
      <c r="GS5876" s="425"/>
      <c r="GT5876" s="425"/>
      <c r="GU5876" s="425"/>
      <c r="GV5876" s="425"/>
      <c r="GW5876" s="425"/>
      <c r="GX5876" s="425"/>
      <c r="GY5876" s="425"/>
      <c r="GZ5876" s="425"/>
      <c r="HA5876" s="425"/>
      <c r="HB5876" s="425"/>
      <c r="HC5876" s="425"/>
      <c r="HD5876" s="425"/>
      <c r="HE5876" s="425"/>
      <c r="HF5876" s="425"/>
      <c r="HG5876" s="425"/>
      <c r="HH5876" s="425"/>
      <c r="HI5876" s="425"/>
      <c r="HJ5876" s="425"/>
      <c r="HK5876" s="425"/>
      <c r="HL5876" s="425"/>
      <c r="HM5876" s="425"/>
      <c r="HN5876" s="425"/>
      <c r="HO5876" s="425"/>
      <c r="HP5876" s="425"/>
      <c r="HQ5876" s="425"/>
      <c r="HR5876" s="425"/>
      <c r="HS5876" s="425"/>
      <c r="HT5876" s="425"/>
      <c r="HU5876" s="425"/>
      <c r="HV5876" s="425"/>
      <c r="HW5876" s="425"/>
      <c r="HX5876" s="425"/>
      <c r="HY5876" s="425"/>
      <c r="HZ5876" s="425"/>
      <c r="IA5876" s="425"/>
      <c r="IB5876" s="425"/>
      <c r="IC5876" s="425"/>
      <c r="ID5876" s="425"/>
      <c r="IE5876" s="425"/>
      <c r="IF5876" s="425"/>
      <c r="IG5876" s="425"/>
      <c r="IH5876" s="425"/>
      <c r="II5876" s="425"/>
      <c r="IJ5876" s="425"/>
      <c r="IK5876" s="425"/>
      <c r="IL5876" s="425"/>
      <c r="IM5876" s="425"/>
      <c r="IN5876" s="425"/>
      <c r="IO5876" s="425"/>
      <c r="IP5876" s="425"/>
      <c r="IQ5876" s="425"/>
      <c r="IR5876" s="425"/>
      <c r="IS5876" s="425"/>
      <c r="IT5876" s="425"/>
      <c r="IU5876" s="425"/>
      <c r="IV5876" s="425"/>
    </row>
    <row r="5877" s="428" customFormat="1" ht="27.6" customHeight="1" spans="2:256">
      <c r="B5877" s="465"/>
      <c r="GH5877" s="425"/>
      <c r="GI5877" s="425"/>
      <c r="GJ5877" s="425"/>
      <c r="GK5877" s="425"/>
      <c r="GL5877" s="425"/>
      <c r="GM5877" s="425"/>
      <c r="GN5877" s="425"/>
      <c r="GO5877" s="425"/>
      <c r="GP5877" s="425"/>
      <c r="GQ5877" s="425"/>
      <c r="GR5877" s="425"/>
      <c r="GS5877" s="425"/>
      <c r="GT5877" s="425"/>
      <c r="GU5877" s="425"/>
      <c r="GV5877" s="425"/>
      <c r="GW5877" s="425"/>
      <c r="GX5877" s="425"/>
      <c r="GY5877" s="425"/>
      <c r="GZ5877" s="425"/>
      <c r="HA5877" s="425"/>
      <c r="HB5877" s="425"/>
      <c r="HC5877" s="425"/>
      <c r="HD5877" s="425"/>
      <c r="HE5877" s="425"/>
      <c r="HF5877" s="425"/>
      <c r="HG5877" s="425"/>
      <c r="HH5877" s="425"/>
      <c r="HI5877" s="425"/>
      <c r="HJ5877" s="425"/>
      <c r="HK5877" s="425"/>
      <c r="HL5877" s="425"/>
      <c r="HM5877" s="425"/>
      <c r="HN5877" s="425"/>
      <c r="HO5877" s="425"/>
      <c r="HP5877" s="425"/>
      <c r="HQ5877" s="425"/>
      <c r="HR5877" s="425"/>
      <c r="HS5877" s="425"/>
      <c r="HT5877" s="425"/>
      <c r="HU5877" s="425"/>
      <c r="HV5877" s="425"/>
      <c r="HW5877" s="425"/>
      <c r="HX5877" s="425"/>
      <c r="HY5877" s="425"/>
      <c r="HZ5877" s="425"/>
      <c r="IA5877" s="425"/>
      <c r="IB5877" s="425"/>
      <c r="IC5877" s="425"/>
      <c r="ID5877" s="425"/>
      <c r="IE5877" s="425"/>
      <c r="IF5877" s="425"/>
      <c r="IG5877" s="425"/>
      <c r="IH5877" s="425"/>
      <c r="II5877" s="425"/>
      <c r="IJ5877" s="425"/>
      <c r="IK5877" s="425"/>
      <c r="IL5877" s="425"/>
      <c r="IM5877" s="425"/>
      <c r="IN5877" s="425"/>
      <c r="IO5877" s="425"/>
      <c r="IP5877" s="425"/>
      <c r="IQ5877" s="425"/>
      <c r="IR5877" s="425"/>
      <c r="IS5877" s="425"/>
      <c r="IT5877" s="425"/>
      <c r="IU5877" s="425"/>
      <c r="IV5877" s="425"/>
    </row>
    <row r="5878" s="428" customFormat="1" ht="27.6" customHeight="1" spans="2:256">
      <c r="B5878" s="465"/>
      <c r="GH5878" s="425"/>
      <c r="GI5878" s="425"/>
      <c r="GJ5878" s="425"/>
      <c r="GK5878" s="425"/>
      <c r="GL5878" s="425"/>
      <c r="GM5878" s="425"/>
      <c r="GN5878" s="425"/>
      <c r="GO5878" s="425"/>
      <c r="GP5878" s="425"/>
      <c r="GQ5878" s="425"/>
      <c r="GR5878" s="425"/>
      <c r="GS5878" s="425"/>
      <c r="GT5878" s="425"/>
      <c r="GU5878" s="425"/>
      <c r="GV5878" s="425"/>
      <c r="GW5878" s="425"/>
      <c r="GX5878" s="425"/>
      <c r="GY5878" s="425"/>
      <c r="GZ5878" s="425"/>
      <c r="HA5878" s="425"/>
      <c r="HB5878" s="425"/>
      <c r="HC5878" s="425"/>
      <c r="HD5878" s="425"/>
      <c r="HE5878" s="425"/>
      <c r="HF5878" s="425"/>
      <c r="HG5878" s="425"/>
      <c r="HH5878" s="425"/>
      <c r="HI5878" s="425"/>
      <c r="HJ5878" s="425"/>
      <c r="HK5878" s="425"/>
      <c r="HL5878" s="425"/>
      <c r="HM5878" s="425"/>
      <c r="HN5878" s="425"/>
      <c r="HO5878" s="425"/>
      <c r="HP5878" s="425"/>
      <c r="HQ5878" s="425"/>
      <c r="HR5878" s="425"/>
      <c r="HS5878" s="425"/>
      <c r="HT5878" s="425"/>
      <c r="HU5878" s="425"/>
      <c r="HV5878" s="425"/>
      <c r="HW5878" s="425"/>
      <c r="HX5878" s="425"/>
      <c r="HY5878" s="425"/>
      <c r="HZ5878" s="425"/>
      <c r="IA5878" s="425"/>
      <c r="IB5878" s="425"/>
      <c r="IC5878" s="425"/>
      <c r="ID5878" s="425"/>
      <c r="IE5878" s="425"/>
      <c r="IF5878" s="425"/>
      <c r="IG5878" s="425"/>
      <c r="IH5878" s="425"/>
      <c r="II5878" s="425"/>
      <c r="IJ5878" s="425"/>
      <c r="IK5878" s="425"/>
      <c r="IL5878" s="425"/>
      <c r="IM5878" s="425"/>
      <c r="IN5878" s="425"/>
      <c r="IO5878" s="425"/>
      <c r="IP5878" s="425"/>
      <c r="IQ5878" s="425"/>
      <c r="IR5878" s="425"/>
      <c r="IS5878" s="425"/>
      <c r="IT5878" s="425"/>
      <c r="IU5878" s="425"/>
      <c r="IV5878" s="425"/>
    </row>
    <row r="5879" s="428" customFormat="1" ht="27.6" customHeight="1" spans="2:256">
      <c r="B5879" s="465"/>
      <c r="GH5879" s="425"/>
      <c r="GI5879" s="425"/>
      <c r="GJ5879" s="425"/>
      <c r="GK5879" s="425"/>
      <c r="GL5879" s="425"/>
      <c r="GM5879" s="425"/>
      <c r="GN5879" s="425"/>
      <c r="GO5879" s="425"/>
      <c r="GP5879" s="425"/>
      <c r="GQ5879" s="425"/>
      <c r="GR5879" s="425"/>
      <c r="GS5879" s="425"/>
      <c r="GT5879" s="425"/>
      <c r="GU5879" s="425"/>
      <c r="GV5879" s="425"/>
      <c r="GW5879" s="425"/>
      <c r="GX5879" s="425"/>
      <c r="GY5879" s="425"/>
      <c r="GZ5879" s="425"/>
      <c r="HA5879" s="425"/>
      <c r="HB5879" s="425"/>
      <c r="HC5879" s="425"/>
      <c r="HD5879" s="425"/>
      <c r="HE5879" s="425"/>
      <c r="HF5879" s="425"/>
      <c r="HG5879" s="425"/>
      <c r="HH5879" s="425"/>
      <c r="HI5879" s="425"/>
      <c r="HJ5879" s="425"/>
      <c r="HK5879" s="425"/>
      <c r="HL5879" s="425"/>
      <c r="HM5879" s="425"/>
      <c r="HN5879" s="425"/>
      <c r="HO5879" s="425"/>
      <c r="HP5879" s="425"/>
      <c r="HQ5879" s="425"/>
      <c r="HR5879" s="425"/>
      <c r="HS5879" s="425"/>
      <c r="HT5879" s="425"/>
      <c r="HU5879" s="425"/>
      <c r="HV5879" s="425"/>
      <c r="HW5879" s="425"/>
      <c r="HX5879" s="425"/>
      <c r="HY5879" s="425"/>
      <c r="HZ5879" s="425"/>
      <c r="IA5879" s="425"/>
      <c r="IB5879" s="425"/>
      <c r="IC5879" s="425"/>
      <c r="ID5879" s="425"/>
      <c r="IE5879" s="425"/>
      <c r="IF5879" s="425"/>
      <c r="IG5879" s="425"/>
      <c r="IH5879" s="425"/>
      <c r="II5879" s="425"/>
      <c r="IJ5879" s="425"/>
      <c r="IK5879" s="425"/>
      <c r="IL5879" s="425"/>
      <c r="IM5879" s="425"/>
      <c r="IN5879" s="425"/>
      <c r="IO5879" s="425"/>
      <c r="IP5879" s="425"/>
      <c r="IQ5879" s="425"/>
      <c r="IR5879" s="425"/>
      <c r="IS5879" s="425"/>
      <c r="IT5879" s="425"/>
      <c r="IU5879" s="425"/>
      <c r="IV5879" s="425"/>
    </row>
    <row r="5880" s="428" customFormat="1" ht="27.6" customHeight="1" spans="2:256">
      <c r="B5880" s="465"/>
      <c r="GH5880" s="425"/>
      <c r="GI5880" s="425"/>
      <c r="GJ5880" s="425"/>
      <c r="GK5880" s="425"/>
      <c r="GL5880" s="425"/>
      <c r="GM5880" s="425"/>
      <c r="GN5880" s="425"/>
      <c r="GO5880" s="425"/>
      <c r="GP5880" s="425"/>
      <c r="GQ5880" s="425"/>
      <c r="GR5880" s="425"/>
      <c r="GS5880" s="425"/>
      <c r="GT5880" s="425"/>
      <c r="GU5880" s="425"/>
      <c r="GV5880" s="425"/>
      <c r="GW5880" s="425"/>
      <c r="GX5880" s="425"/>
      <c r="GY5880" s="425"/>
      <c r="GZ5880" s="425"/>
      <c r="HA5880" s="425"/>
      <c r="HB5880" s="425"/>
      <c r="HC5880" s="425"/>
      <c r="HD5880" s="425"/>
      <c r="HE5880" s="425"/>
      <c r="HF5880" s="425"/>
      <c r="HG5880" s="425"/>
      <c r="HH5880" s="425"/>
      <c r="HI5880" s="425"/>
      <c r="HJ5880" s="425"/>
      <c r="HK5880" s="425"/>
      <c r="HL5880" s="425"/>
      <c r="HM5880" s="425"/>
      <c r="HN5880" s="425"/>
      <c r="HO5880" s="425"/>
      <c r="HP5880" s="425"/>
      <c r="HQ5880" s="425"/>
      <c r="HR5880" s="425"/>
      <c r="HS5880" s="425"/>
      <c r="HT5880" s="425"/>
      <c r="HU5880" s="425"/>
      <c r="HV5880" s="425"/>
      <c r="HW5880" s="425"/>
      <c r="HX5880" s="425"/>
      <c r="HY5880" s="425"/>
      <c r="HZ5880" s="425"/>
      <c r="IA5880" s="425"/>
      <c r="IB5880" s="425"/>
      <c r="IC5880" s="425"/>
      <c r="ID5880" s="425"/>
      <c r="IE5880" s="425"/>
      <c r="IF5880" s="425"/>
      <c r="IG5880" s="425"/>
      <c r="IH5880" s="425"/>
      <c r="II5880" s="425"/>
      <c r="IJ5880" s="425"/>
      <c r="IK5880" s="425"/>
      <c r="IL5880" s="425"/>
      <c r="IM5880" s="425"/>
      <c r="IN5880" s="425"/>
      <c r="IO5880" s="425"/>
      <c r="IP5880" s="425"/>
      <c r="IQ5880" s="425"/>
      <c r="IR5880" s="425"/>
      <c r="IS5880" s="425"/>
      <c r="IT5880" s="425"/>
      <c r="IU5880" s="425"/>
      <c r="IV5880" s="425"/>
    </row>
    <row r="5881" s="428" customFormat="1" ht="27.6" customHeight="1" spans="2:256">
      <c r="B5881" s="465"/>
      <c r="GH5881" s="425"/>
      <c r="GI5881" s="425"/>
      <c r="GJ5881" s="425"/>
      <c r="GK5881" s="425"/>
      <c r="GL5881" s="425"/>
      <c r="GM5881" s="425"/>
      <c r="GN5881" s="425"/>
      <c r="GO5881" s="425"/>
      <c r="GP5881" s="425"/>
      <c r="GQ5881" s="425"/>
      <c r="GR5881" s="425"/>
      <c r="GS5881" s="425"/>
      <c r="GT5881" s="425"/>
      <c r="GU5881" s="425"/>
      <c r="GV5881" s="425"/>
      <c r="GW5881" s="425"/>
      <c r="GX5881" s="425"/>
      <c r="GY5881" s="425"/>
      <c r="GZ5881" s="425"/>
      <c r="HA5881" s="425"/>
      <c r="HB5881" s="425"/>
      <c r="HC5881" s="425"/>
      <c r="HD5881" s="425"/>
      <c r="HE5881" s="425"/>
      <c r="HF5881" s="425"/>
      <c r="HG5881" s="425"/>
      <c r="HH5881" s="425"/>
      <c r="HI5881" s="425"/>
      <c r="HJ5881" s="425"/>
      <c r="HK5881" s="425"/>
      <c r="HL5881" s="425"/>
      <c r="HM5881" s="425"/>
      <c r="HN5881" s="425"/>
      <c r="HO5881" s="425"/>
      <c r="HP5881" s="425"/>
      <c r="HQ5881" s="425"/>
      <c r="HR5881" s="425"/>
      <c r="HS5881" s="425"/>
      <c r="HT5881" s="425"/>
      <c r="HU5881" s="425"/>
      <c r="HV5881" s="425"/>
      <c r="HW5881" s="425"/>
      <c r="HX5881" s="425"/>
      <c r="HY5881" s="425"/>
      <c r="HZ5881" s="425"/>
      <c r="IA5881" s="425"/>
      <c r="IB5881" s="425"/>
      <c r="IC5881" s="425"/>
      <c r="ID5881" s="425"/>
      <c r="IE5881" s="425"/>
      <c r="IF5881" s="425"/>
      <c r="IG5881" s="425"/>
      <c r="IH5881" s="425"/>
      <c r="II5881" s="425"/>
      <c r="IJ5881" s="425"/>
      <c r="IK5881" s="425"/>
      <c r="IL5881" s="425"/>
      <c r="IM5881" s="425"/>
      <c r="IN5881" s="425"/>
      <c r="IO5881" s="425"/>
      <c r="IP5881" s="425"/>
      <c r="IQ5881" s="425"/>
      <c r="IR5881" s="425"/>
      <c r="IS5881" s="425"/>
      <c r="IT5881" s="425"/>
      <c r="IU5881" s="425"/>
      <c r="IV5881" s="425"/>
    </row>
    <row r="5882" s="428" customFormat="1" ht="27.6" customHeight="1" spans="2:256">
      <c r="B5882" s="465"/>
      <c r="GH5882" s="425"/>
      <c r="GI5882" s="425"/>
      <c r="GJ5882" s="425"/>
      <c r="GK5882" s="425"/>
      <c r="GL5882" s="425"/>
      <c r="GM5882" s="425"/>
      <c r="GN5882" s="425"/>
      <c r="GO5882" s="425"/>
      <c r="GP5882" s="425"/>
      <c r="GQ5882" s="425"/>
      <c r="GR5882" s="425"/>
      <c r="GS5882" s="425"/>
      <c r="GT5882" s="425"/>
      <c r="GU5882" s="425"/>
      <c r="GV5882" s="425"/>
      <c r="GW5882" s="425"/>
      <c r="GX5882" s="425"/>
      <c r="GY5882" s="425"/>
      <c r="GZ5882" s="425"/>
      <c r="HA5882" s="425"/>
      <c r="HB5882" s="425"/>
      <c r="HC5882" s="425"/>
      <c r="HD5882" s="425"/>
      <c r="HE5882" s="425"/>
      <c r="HF5882" s="425"/>
      <c r="HG5882" s="425"/>
      <c r="HH5882" s="425"/>
      <c r="HI5882" s="425"/>
      <c r="HJ5882" s="425"/>
      <c r="HK5882" s="425"/>
      <c r="HL5882" s="425"/>
      <c r="HM5882" s="425"/>
      <c r="HN5882" s="425"/>
      <c r="HO5882" s="425"/>
      <c r="HP5882" s="425"/>
      <c r="HQ5882" s="425"/>
      <c r="HR5882" s="425"/>
      <c r="HS5882" s="425"/>
      <c r="HT5882" s="425"/>
      <c r="HU5882" s="425"/>
      <c r="HV5882" s="425"/>
      <c r="HW5882" s="425"/>
      <c r="HX5882" s="425"/>
      <c r="HY5882" s="425"/>
      <c r="HZ5882" s="425"/>
      <c r="IA5882" s="425"/>
      <c r="IB5882" s="425"/>
      <c r="IC5882" s="425"/>
      <c r="ID5882" s="425"/>
      <c r="IE5882" s="425"/>
      <c r="IF5882" s="425"/>
      <c r="IG5882" s="425"/>
      <c r="IH5882" s="425"/>
      <c r="II5882" s="425"/>
      <c r="IJ5882" s="425"/>
      <c r="IK5882" s="425"/>
      <c r="IL5882" s="425"/>
      <c r="IM5882" s="425"/>
      <c r="IN5882" s="425"/>
      <c r="IO5882" s="425"/>
      <c r="IP5882" s="425"/>
      <c r="IQ5882" s="425"/>
      <c r="IR5882" s="425"/>
      <c r="IS5882" s="425"/>
      <c r="IT5882" s="425"/>
      <c r="IU5882" s="425"/>
      <c r="IV5882" s="425"/>
    </row>
    <row r="5883" s="428" customFormat="1" ht="27.6" customHeight="1" spans="2:256">
      <c r="B5883" s="465"/>
      <c r="GH5883" s="425"/>
      <c r="GI5883" s="425"/>
      <c r="GJ5883" s="425"/>
      <c r="GK5883" s="425"/>
      <c r="GL5883" s="425"/>
      <c r="GM5883" s="425"/>
      <c r="GN5883" s="425"/>
      <c r="GO5883" s="425"/>
      <c r="GP5883" s="425"/>
      <c r="GQ5883" s="425"/>
      <c r="GR5883" s="425"/>
      <c r="GS5883" s="425"/>
      <c r="GT5883" s="425"/>
      <c r="GU5883" s="425"/>
      <c r="GV5883" s="425"/>
      <c r="GW5883" s="425"/>
      <c r="GX5883" s="425"/>
      <c r="GY5883" s="425"/>
      <c r="GZ5883" s="425"/>
      <c r="HA5883" s="425"/>
      <c r="HB5883" s="425"/>
      <c r="HC5883" s="425"/>
      <c r="HD5883" s="425"/>
      <c r="HE5883" s="425"/>
      <c r="HF5883" s="425"/>
      <c r="HG5883" s="425"/>
      <c r="HH5883" s="425"/>
      <c r="HI5883" s="425"/>
      <c r="HJ5883" s="425"/>
      <c r="HK5883" s="425"/>
      <c r="HL5883" s="425"/>
      <c r="HM5883" s="425"/>
      <c r="HN5883" s="425"/>
      <c r="HO5883" s="425"/>
      <c r="HP5883" s="425"/>
      <c r="HQ5883" s="425"/>
      <c r="HR5883" s="425"/>
      <c r="HS5883" s="425"/>
      <c r="HT5883" s="425"/>
      <c r="HU5883" s="425"/>
      <c r="HV5883" s="425"/>
      <c r="HW5883" s="425"/>
      <c r="HX5883" s="425"/>
      <c r="HY5883" s="425"/>
      <c r="HZ5883" s="425"/>
      <c r="IA5883" s="425"/>
      <c r="IB5883" s="425"/>
      <c r="IC5883" s="425"/>
      <c r="ID5883" s="425"/>
      <c r="IE5883" s="425"/>
      <c r="IF5883" s="425"/>
      <c r="IG5883" s="425"/>
      <c r="IH5883" s="425"/>
      <c r="II5883" s="425"/>
      <c r="IJ5883" s="425"/>
      <c r="IK5883" s="425"/>
      <c r="IL5883" s="425"/>
      <c r="IM5883" s="425"/>
      <c r="IN5883" s="425"/>
      <c r="IO5883" s="425"/>
      <c r="IP5883" s="425"/>
      <c r="IQ5883" s="425"/>
      <c r="IR5883" s="425"/>
      <c r="IS5883" s="425"/>
      <c r="IT5883" s="425"/>
      <c r="IU5883" s="425"/>
      <c r="IV5883" s="425"/>
    </row>
    <row r="5884" s="428" customFormat="1" ht="27.6" customHeight="1" spans="2:256">
      <c r="B5884" s="465"/>
      <c r="GH5884" s="425"/>
      <c r="GI5884" s="425"/>
      <c r="GJ5884" s="425"/>
      <c r="GK5884" s="425"/>
      <c r="GL5884" s="425"/>
      <c r="GM5884" s="425"/>
      <c r="GN5884" s="425"/>
      <c r="GO5884" s="425"/>
      <c r="GP5884" s="425"/>
      <c r="GQ5884" s="425"/>
      <c r="GR5884" s="425"/>
      <c r="GS5884" s="425"/>
      <c r="GT5884" s="425"/>
      <c r="GU5884" s="425"/>
      <c r="GV5884" s="425"/>
      <c r="GW5884" s="425"/>
      <c r="GX5884" s="425"/>
      <c r="GY5884" s="425"/>
      <c r="GZ5884" s="425"/>
      <c r="HA5884" s="425"/>
      <c r="HB5884" s="425"/>
      <c r="HC5884" s="425"/>
      <c r="HD5884" s="425"/>
      <c r="HE5884" s="425"/>
      <c r="HF5884" s="425"/>
      <c r="HG5884" s="425"/>
      <c r="HH5884" s="425"/>
      <c r="HI5884" s="425"/>
      <c r="HJ5884" s="425"/>
      <c r="HK5884" s="425"/>
      <c r="HL5884" s="425"/>
      <c r="HM5884" s="425"/>
      <c r="HN5884" s="425"/>
      <c r="HO5884" s="425"/>
      <c r="HP5884" s="425"/>
      <c r="HQ5884" s="425"/>
      <c r="HR5884" s="425"/>
      <c r="HS5884" s="425"/>
      <c r="HT5884" s="425"/>
      <c r="HU5884" s="425"/>
      <c r="HV5884" s="425"/>
      <c r="HW5884" s="425"/>
      <c r="HX5884" s="425"/>
      <c r="HY5884" s="425"/>
      <c r="HZ5884" s="425"/>
      <c r="IA5884" s="425"/>
      <c r="IB5884" s="425"/>
      <c r="IC5884" s="425"/>
      <c r="ID5884" s="425"/>
      <c r="IE5884" s="425"/>
      <c r="IF5884" s="425"/>
      <c r="IG5884" s="425"/>
      <c r="IH5884" s="425"/>
      <c r="II5884" s="425"/>
      <c r="IJ5884" s="425"/>
      <c r="IK5884" s="425"/>
      <c r="IL5884" s="425"/>
      <c r="IM5884" s="425"/>
      <c r="IN5884" s="425"/>
      <c r="IO5884" s="425"/>
      <c r="IP5884" s="425"/>
      <c r="IQ5884" s="425"/>
      <c r="IR5884" s="425"/>
      <c r="IS5884" s="425"/>
      <c r="IT5884" s="425"/>
      <c r="IU5884" s="425"/>
      <c r="IV5884" s="425"/>
    </row>
    <row r="5885" s="428" customFormat="1" ht="27.6" customHeight="1" spans="2:256">
      <c r="B5885" s="465"/>
      <c r="GH5885" s="425"/>
      <c r="GI5885" s="425"/>
      <c r="GJ5885" s="425"/>
      <c r="GK5885" s="425"/>
      <c r="GL5885" s="425"/>
      <c r="GM5885" s="425"/>
      <c r="GN5885" s="425"/>
      <c r="GO5885" s="425"/>
      <c r="GP5885" s="425"/>
      <c r="GQ5885" s="425"/>
      <c r="GR5885" s="425"/>
      <c r="GS5885" s="425"/>
      <c r="GT5885" s="425"/>
      <c r="GU5885" s="425"/>
      <c r="GV5885" s="425"/>
      <c r="GW5885" s="425"/>
      <c r="GX5885" s="425"/>
      <c r="GY5885" s="425"/>
      <c r="GZ5885" s="425"/>
      <c r="HA5885" s="425"/>
      <c r="HB5885" s="425"/>
      <c r="HC5885" s="425"/>
      <c r="HD5885" s="425"/>
      <c r="HE5885" s="425"/>
      <c r="HF5885" s="425"/>
      <c r="HG5885" s="425"/>
      <c r="HH5885" s="425"/>
      <c r="HI5885" s="425"/>
      <c r="HJ5885" s="425"/>
      <c r="HK5885" s="425"/>
      <c r="HL5885" s="425"/>
      <c r="HM5885" s="425"/>
      <c r="HN5885" s="425"/>
      <c r="HO5885" s="425"/>
      <c r="HP5885" s="425"/>
      <c r="HQ5885" s="425"/>
      <c r="HR5885" s="425"/>
      <c r="HS5885" s="425"/>
      <c r="HT5885" s="425"/>
      <c r="HU5885" s="425"/>
      <c r="HV5885" s="425"/>
      <c r="HW5885" s="425"/>
      <c r="HX5885" s="425"/>
      <c r="HY5885" s="425"/>
      <c r="HZ5885" s="425"/>
      <c r="IA5885" s="425"/>
      <c r="IB5885" s="425"/>
      <c r="IC5885" s="425"/>
      <c r="ID5885" s="425"/>
      <c r="IE5885" s="425"/>
      <c r="IF5885" s="425"/>
      <c r="IG5885" s="425"/>
      <c r="IH5885" s="425"/>
      <c r="II5885" s="425"/>
      <c r="IJ5885" s="425"/>
      <c r="IK5885" s="425"/>
      <c r="IL5885" s="425"/>
      <c r="IM5885" s="425"/>
      <c r="IN5885" s="425"/>
      <c r="IO5885" s="425"/>
      <c r="IP5885" s="425"/>
      <c r="IQ5885" s="425"/>
      <c r="IR5885" s="425"/>
      <c r="IS5885" s="425"/>
      <c r="IT5885" s="425"/>
      <c r="IU5885" s="425"/>
      <c r="IV5885" s="425"/>
    </row>
    <row r="5886" s="428" customFormat="1" ht="27.6" customHeight="1" spans="2:256">
      <c r="B5886" s="465"/>
      <c r="GH5886" s="425"/>
      <c r="GI5886" s="425"/>
      <c r="GJ5886" s="425"/>
      <c r="GK5886" s="425"/>
      <c r="GL5886" s="425"/>
      <c r="GM5886" s="425"/>
      <c r="GN5886" s="425"/>
      <c r="GO5886" s="425"/>
      <c r="GP5886" s="425"/>
      <c r="GQ5886" s="425"/>
      <c r="GR5886" s="425"/>
      <c r="GS5886" s="425"/>
      <c r="GT5886" s="425"/>
      <c r="GU5886" s="425"/>
      <c r="GV5886" s="425"/>
      <c r="GW5886" s="425"/>
      <c r="GX5886" s="425"/>
      <c r="GY5886" s="425"/>
      <c r="GZ5886" s="425"/>
      <c r="HA5886" s="425"/>
      <c r="HB5886" s="425"/>
      <c r="HC5886" s="425"/>
      <c r="HD5886" s="425"/>
      <c r="HE5886" s="425"/>
      <c r="HF5886" s="425"/>
      <c r="HG5886" s="425"/>
      <c r="HH5886" s="425"/>
      <c r="HI5886" s="425"/>
      <c r="HJ5886" s="425"/>
      <c r="HK5886" s="425"/>
      <c r="HL5886" s="425"/>
      <c r="HM5886" s="425"/>
      <c r="HN5886" s="425"/>
      <c r="HO5886" s="425"/>
      <c r="HP5886" s="425"/>
      <c r="HQ5886" s="425"/>
      <c r="HR5886" s="425"/>
      <c r="HS5886" s="425"/>
      <c r="HT5886" s="425"/>
      <c r="HU5886" s="425"/>
      <c r="HV5886" s="425"/>
      <c r="HW5886" s="425"/>
      <c r="HX5886" s="425"/>
      <c r="HY5886" s="425"/>
      <c r="HZ5886" s="425"/>
      <c r="IA5886" s="425"/>
      <c r="IB5886" s="425"/>
      <c r="IC5886" s="425"/>
      <c r="ID5886" s="425"/>
      <c r="IE5886" s="425"/>
      <c r="IF5886" s="425"/>
      <c r="IG5886" s="425"/>
      <c r="IH5886" s="425"/>
      <c r="II5886" s="425"/>
      <c r="IJ5886" s="425"/>
      <c r="IK5886" s="425"/>
      <c r="IL5886" s="425"/>
      <c r="IM5886" s="425"/>
      <c r="IN5886" s="425"/>
      <c r="IO5886" s="425"/>
      <c r="IP5886" s="425"/>
      <c r="IQ5886" s="425"/>
      <c r="IR5886" s="425"/>
      <c r="IS5886" s="425"/>
      <c r="IT5886" s="425"/>
      <c r="IU5886" s="425"/>
      <c r="IV5886" s="425"/>
    </row>
    <row r="5887" s="428" customFormat="1" ht="27.6" customHeight="1" spans="2:256">
      <c r="B5887" s="465"/>
      <c r="GH5887" s="425"/>
      <c r="GI5887" s="425"/>
      <c r="GJ5887" s="425"/>
      <c r="GK5887" s="425"/>
      <c r="GL5887" s="425"/>
      <c r="GM5887" s="425"/>
      <c r="GN5887" s="425"/>
      <c r="GO5887" s="425"/>
      <c r="GP5887" s="425"/>
      <c r="GQ5887" s="425"/>
      <c r="GR5887" s="425"/>
      <c r="GS5887" s="425"/>
      <c r="GT5887" s="425"/>
      <c r="GU5887" s="425"/>
      <c r="GV5887" s="425"/>
      <c r="GW5887" s="425"/>
      <c r="GX5887" s="425"/>
      <c r="GY5887" s="425"/>
      <c r="GZ5887" s="425"/>
      <c r="HA5887" s="425"/>
      <c r="HB5887" s="425"/>
      <c r="HC5887" s="425"/>
      <c r="HD5887" s="425"/>
      <c r="HE5887" s="425"/>
      <c r="HF5887" s="425"/>
      <c r="HG5887" s="425"/>
      <c r="HH5887" s="425"/>
      <c r="HI5887" s="425"/>
      <c r="HJ5887" s="425"/>
      <c r="HK5887" s="425"/>
      <c r="HL5887" s="425"/>
      <c r="HM5887" s="425"/>
      <c r="HN5887" s="425"/>
      <c r="HO5887" s="425"/>
      <c r="HP5887" s="425"/>
      <c r="HQ5887" s="425"/>
      <c r="HR5887" s="425"/>
      <c r="HS5887" s="425"/>
      <c r="HT5887" s="425"/>
      <c r="HU5887" s="425"/>
      <c r="HV5887" s="425"/>
      <c r="HW5887" s="425"/>
      <c r="HX5887" s="425"/>
      <c r="HY5887" s="425"/>
      <c r="HZ5887" s="425"/>
      <c r="IA5887" s="425"/>
      <c r="IB5887" s="425"/>
      <c r="IC5887" s="425"/>
      <c r="ID5887" s="425"/>
      <c r="IE5887" s="425"/>
      <c r="IF5887" s="425"/>
      <c r="IG5887" s="425"/>
      <c r="IH5887" s="425"/>
      <c r="II5887" s="425"/>
      <c r="IJ5887" s="425"/>
      <c r="IK5887" s="425"/>
      <c r="IL5887" s="425"/>
      <c r="IM5887" s="425"/>
      <c r="IN5887" s="425"/>
      <c r="IO5887" s="425"/>
      <c r="IP5887" s="425"/>
      <c r="IQ5887" s="425"/>
      <c r="IR5887" s="425"/>
      <c r="IS5887" s="425"/>
      <c r="IT5887" s="425"/>
      <c r="IU5887" s="425"/>
      <c r="IV5887" s="425"/>
    </row>
    <row r="5888" s="428" customFormat="1" ht="27.6" customHeight="1" spans="2:256">
      <c r="B5888" s="465"/>
      <c r="GH5888" s="425"/>
      <c r="GI5888" s="425"/>
      <c r="GJ5888" s="425"/>
      <c r="GK5888" s="425"/>
      <c r="GL5888" s="425"/>
      <c r="GM5888" s="425"/>
      <c r="GN5888" s="425"/>
      <c r="GO5888" s="425"/>
      <c r="GP5888" s="425"/>
      <c r="GQ5888" s="425"/>
      <c r="GR5888" s="425"/>
      <c r="GS5888" s="425"/>
      <c r="GT5888" s="425"/>
      <c r="GU5888" s="425"/>
      <c r="GV5888" s="425"/>
      <c r="GW5888" s="425"/>
      <c r="GX5888" s="425"/>
      <c r="GY5888" s="425"/>
      <c r="GZ5888" s="425"/>
      <c r="HA5888" s="425"/>
      <c r="HB5888" s="425"/>
      <c r="HC5888" s="425"/>
      <c r="HD5888" s="425"/>
      <c r="HE5888" s="425"/>
      <c r="HF5888" s="425"/>
      <c r="HG5888" s="425"/>
      <c r="HH5888" s="425"/>
      <c r="HI5888" s="425"/>
      <c r="HJ5888" s="425"/>
      <c r="HK5888" s="425"/>
      <c r="HL5888" s="425"/>
      <c r="HM5888" s="425"/>
      <c r="HN5888" s="425"/>
      <c r="HO5888" s="425"/>
      <c r="HP5888" s="425"/>
      <c r="HQ5888" s="425"/>
      <c r="HR5888" s="425"/>
      <c r="HS5888" s="425"/>
      <c r="HT5888" s="425"/>
      <c r="HU5888" s="425"/>
      <c r="HV5888" s="425"/>
      <c r="HW5888" s="425"/>
      <c r="HX5888" s="425"/>
      <c r="HY5888" s="425"/>
      <c r="HZ5888" s="425"/>
      <c r="IA5888" s="425"/>
      <c r="IB5888" s="425"/>
      <c r="IC5888" s="425"/>
      <c r="ID5888" s="425"/>
      <c r="IE5888" s="425"/>
      <c r="IF5888" s="425"/>
      <c r="IG5888" s="425"/>
      <c r="IH5888" s="425"/>
      <c r="II5888" s="425"/>
      <c r="IJ5888" s="425"/>
      <c r="IK5888" s="425"/>
      <c r="IL5888" s="425"/>
      <c r="IM5888" s="425"/>
      <c r="IN5888" s="425"/>
      <c r="IO5888" s="425"/>
      <c r="IP5888" s="425"/>
      <c r="IQ5888" s="425"/>
      <c r="IR5888" s="425"/>
      <c r="IS5888" s="425"/>
      <c r="IT5888" s="425"/>
      <c r="IU5888" s="425"/>
      <c r="IV5888" s="425"/>
    </row>
    <row r="5889" s="428" customFormat="1" ht="27.6" customHeight="1" spans="2:256">
      <c r="B5889" s="465"/>
      <c r="GH5889" s="425"/>
      <c r="GI5889" s="425"/>
      <c r="GJ5889" s="425"/>
      <c r="GK5889" s="425"/>
      <c r="GL5889" s="425"/>
      <c r="GM5889" s="425"/>
      <c r="GN5889" s="425"/>
      <c r="GO5889" s="425"/>
      <c r="GP5889" s="425"/>
      <c r="GQ5889" s="425"/>
      <c r="GR5889" s="425"/>
      <c r="GS5889" s="425"/>
      <c r="GT5889" s="425"/>
      <c r="GU5889" s="425"/>
      <c r="GV5889" s="425"/>
      <c r="GW5889" s="425"/>
      <c r="GX5889" s="425"/>
      <c r="GY5889" s="425"/>
      <c r="GZ5889" s="425"/>
      <c r="HA5889" s="425"/>
      <c r="HB5889" s="425"/>
      <c r="HC5889" s="425"/>
      <c r="HD5889" s="425"/>
      <c r="HE5889" s="425"/>
      <c r="HF5889" s="425"/>
      <c r="HG5889" s="425"/>
      <c r="HH5889" s="425"/>
      <c r="HI5889" s="425"/>
      <c r="HJ5889" s="425"/>
      <c r="HK5889" s="425"/>
      <c r="HL5889" s="425"/>
      <c r="HM5889" s="425"/>
      <c r="HN5889" s="425"/>
      <c r="HO5889" s="425"/>
      <c r="HP5889" s="425"/>
      <c r="HQ5889" s="425"/>
      <c r="HR5889" s="425"/>
      <c r="HS5889" s="425"/>
      <c r="HT5889" s="425"/>
      <c r="HU5889" s="425"/>
      <c r="HV5889" s="425"/>
      <c r="HW5889" s="425"/>
      <c r="HX5889" s="425"/>
      <c r="HY5889" s="425"/>
      <c r="HZ5889" s="425"/>
      <c r="IA5889" s="425"/>
      <c r="IB5889" s="425"/>
      <c r="IC5889" s="425"/>
      <c r="ID5889" s="425"/>
      <c r="IE5889" s="425"/>
      <c r="IF5889" s="425"/>
      <c r="IG5889" s="425"/>
      <c r="IH5889" s="425"/>
      <c r="II5889" s="425"/>
      <c r="IJ5889" s="425"/>
      <c r="IK5889" s="425"/>
      <c r="IL5889" s="425"/>
      <c r="IM5889" s="425"/>
      <c r="IN5889" s="425"/>
      <c r="IO5889" s="425"/>
      <c r="IP5889" s="425"/>
      <c r="IQ5889" s="425"/>
      <c r="IR5889" s="425"/>
      <c r="IS5889" s="425"/>
      <c r="IT5889" s="425"/>
      <c r="IU5889" s="425"/>
      <c r="IV5889" s="425"/>
    </row>
    <row r="5890" s="428" customFormat="1" ht="27.6" customHeight="1" spans="2:256">
      <c r="B5890" s="465"/>
      <c r="GH5890" s="425"/>
      <c r="GI5890" s="425"/>
      <c r="GJ5890" s="425"/>
      <c r="GK5890" s="425"/>
      <c r="GL5890" s="425"/>
      <c r="GM5890" s="425"/>
      <c r="GN5890" s="425"/>
      <c r="GO5890" s="425"/>
      <c r="GP5890" s="425"/>
      <c r="GQ5890" s="425"/>
      <c r="GR5890" s="425"/>
      <c r="GS5890" s="425"/>
      <c r="GT5890" s="425"/>
      <c r="GU5890" s="425"/>
      <c r="GV5890" s="425"/>
      <c r="GW5890" s="425"/>
      <c r="GX5890" s="425"/>
      <c r="GY5890" s="425"/>
      <c r="GZ5890" s="425"/>
      <c r="HA5890" s="425"/>
      <c r="HB5890" s="425"/>
      <c r="HC5890" s="425"/>
      <c r="HD5890" s="425"/>
      <c r="HE5890" s="425"/>
      <c r="HF5890" s="425"/>
      <c r="HG5890" s="425"/>
      <c r="HH5890" s="425"/>
      <c r="HI5890" s="425"/>
      <c r="HJ5890" s="425"/>
      <c r="HK5890" s="425"/>
      <c r="HL5890" s="425"/>
      <c r="HM5890" s="425"/>
      <c r="HN5890" s="425"/>
      <c r="HO5890" s="425"/>
      <c r="HP5890" s="425"/>
      <c r="HQ5890" s="425"/>
      <c r="HR5890" s="425"/>
      <c r="HS5890" s="425"/>
      <c r="HT5890" s="425"/>
      <c r="HU5890" s="425"/>
      <c r="HV5890" s="425"/>
      <c r="HW5890" s="425"/>
      <c r="HX5890" s="425"/>
      <c r="HY5890" s="425"/>
      <c r="HZ5890" s="425"/>
      <c r="IA5890" s="425"/>
      <c r="IB5890" s="425"/>
      <c r="IC5890" s="425"/>
      <c r="ID5890" s="425"/>
      <c r="IE5890" s="425"/>
      <c r="IF5890" s="425"/>
      <c r="IG5890" s="425"/>
      <c r="IH5890" s="425"/>
      <c r="II5890" s="425"/>
      <c r="IJ5890" s="425"/>
      <c r="IK5890" s="425"/>
      <c r="IL5890" s="425"/>
      <c r="IM5890" s="425"/>
      <c r="IN5890" s="425"/>
      <c r="IO5890" s="425"/>
      <c r="IP5890" s="425"/>
      <c r="IQ5890" s="425"/>
      <c r="IR5890" s="425"/>
      <c r="IS5890" s="425"/>
      <c r="IT5890" s="425"/>
      <c r="IU5890" s="425"/>
      <c r="IV5890" s="425"/>
    </row>
    <row r="5891" s="428" customFormat="1" ht="27.6" customHeight="1" spans="2:256">
      <c r="B5891" s="465"/>
      <c r="GH5891" s="425"/>
      <c r="GI5891" s="425"/>
      <c r="GJ5891" s="425"/>
      <c r="GK5891" s="425"/>
      <c r="GL5891" s="425"/>
      <c r="GM5891" s="425"/>
      <c r="GN5891" s="425"/>
      <c r="GO5891" s="425"/>
      <c r="GP5891" s="425"/>
      <c r="GQ5891" s="425"/>
      <c r="GR5891" s="425"/>
      <c r="GS5891" s="425"/>
      <c r="GT5891" s="425"/>
      <c r="GU5891" s="425"/>
      <c r="GV5891" s="425"/>
      <c r="GW5891" s="425"/>
      <c r="GX5891" s="425"/>
      <c r="GY5891" s="425"/>
      <c r="GZ5891" s="425"/>
      <c r="HA5891" s="425"/>
      <c r="HB5891" s="425"/>
      <c r="HC5891" s="425"/>
      <c r="HD5891" s="425"/>
      <c r="HE5891" s="425"/>
      <c r="HF5891" s="425"/>
      <c r="HG5891" s="425"/>
      <c r="HH5891" s="425"/>
      <c r="HI5891" s="425"/>
      <c r="HJ5891" s="425"/>
      <c r="HK5891" s="425"/>
      <c r="HL5891" s="425"/>
      <c r="HM5891" s="425"/>
      <c r="HN5891" s="425"/>
      <c r="HO5891" s="425"/>
      <c r="HP5891" s="425"/>
      <c r="HQ5891" s="425"/>
      <c r="HR5891" s="425"/>
      <c r="HS5891" s="425"/>
      <c r="HT5891" s="425"/>
      <c r="HU5891" s="425"/>
      <c r="HV5891" s="425"/>
      <c r="HW5891" s="425"/>
      <c r="HX5891" s="425"/>
      <c r="HY5891" s="425"/>
      <c r="HZ5891" s="425"/>
      <c r="IA5891" s="425"/>
      <c r="IB5891" s="425"/>
      <c r="IC5891" s="425"/>
      <c r="ID5891" s="425"/>
      <c r="IE5891" s="425"/>
      <c r="IF5891" s="425"/>
      <c r="IG5891" s="425"/>
      <c r="IH5891" s="425"/>
      <c r="II5891" s="425"/>
      <c r="IJ5891" s="425"/>
      <c r="IK5891" s="425"/>
      <c r="IL5891" s="425"/>
      <c r="IM5891" s="425"/>
      <c r="IN5891" s="425"/>
      <c r="IO5891" s="425"/>
      <c r="IP5891" s="425"/>
      <c r="IQ5891" s="425"/>
      <c r="IR5891" s="425"/>
      <c r="IS5891" s="425"/>
      <c r="IT5891" s="425"/>
      <c r="IU5891" s="425"/>
      <c r="IV5891" s="425"/>
    </row>
    <row r="5892" s="428" customFormat="1" ht="27.6" customHeight="1" spans="2:256">
      <c r="B5892" s="465"/>
      <c r="GH5892" s="425"/>
      <c r="GI5892" s="425"/>
      <c r="GJ5892" s="425"/>
      <c r="GK5892" s="425"/>
      <c r="GL5892" s="425"/>
      <c r="GM5892" s="425"/>
      <c r="GN5892" s="425"/>
      <c r="GO5892" s="425"/>
      <c r="GP5892" s="425"/>
      <c r="GQ5892" s="425"/>
      <c r="GR5892" s="425"/>
      <c r="GS5892" s="425"/>
      <c r="GT5892" s="425"/>
      <c r="GU5892" s="425"/>
      <c r="GV5892" s="425"/>
      <c r="GW5892" s="425"/>
      <c r="GX5892" s="425"/>
      <c r="GY5892" s="425"/>
      <c r="GZ5892" s="425"/>
      <c r="HA5892" s="425"/>
      <c r="HB5892" s="425"/>
      <c r="HC5892" s="425"/>
      <c r="HD5892" s="425"/>
      <c r="HE5892" s="425"/>
      <c r="HF5892" s="425"/>
      <c r="HG5892" s="425"/>
      <c r="HH5892" s="425"/>
      <c r="HI5892" s="425"/>
      <c r="HJ5892" s="425"/>
      <c r="HK5892" s="425"/>
      <c r="HL5892" s="425"/>
      <c r="HM5892" s="425"/>
      <c r="HN5892" s="425"/>
      <c r="HO5892" s="425"/>
      <c r="HP5892" s="425"/>
      <c r="HQ5892" s="425"/>
      <c r="HR5892" s="425"/>
      <c r="HS5892" s="425"/>
      <c r="HT5892" s="425"/>
      <c r="HU5892" s="425"/>
      <c r="HV5892" s="425"/>
      <c r="HW5892" s="425"/>
      <c r="HX5892" s="425"/>
      <c r="HY5892" s="425"/>
      <c r="HZ5892" s="425"/>
      <c r="IA5892" s="425"/>
      <c r="IB5892" s="425"/>
      <c r="IC5892" s="425"/>
      <c r="ID5892" s="425"/>
      <c r="IE5892" s="425"/>
      <c r="IF5892" s="425"/>
      <c r="IG5892" s="425"/>
      <c r="IH5892" s="425"/>
      <c r="II5892" s="425"/>
      <c r="IJ5892" s="425"/>
      <c r="IK5892" s="425"/>
      <c r="IL5892" s="425"/>
      <c r="IM5892" s="425"/>
      <c r="IN5892" s="425"/>
      <c r="IO5892" s="425"/>
      <c r="IP5892" s="425"/>
      <c r="IQ5892" s="425"/>
      <c r="IR5892" s="425"/>
      <c r="IS5892" s="425"/>
      <c r="IT5892" s="425"/>
      <c r="IU5892" s="425"/>
      <c r="IV5892" s="425"/>
    </row>
    <row r="5893" s="428" customFormat="1" ht="27.6" customHeight="1" spans="2:256">
      <c r="B5893" s="465"/>
      <c r="GH5893" s="425"/>
      <c r="GI5893" s="425"/>
      <c r="GJ5893" s="425"/>
      <c r="GK5893" s="425"/>
      <c r="GL5893" s="425"/>
      <c r="GM5893" s="425"/>
      <c r="GN5893" s="425"/>
      <c r="GO5893" s="425"/>
      <c r="GP5893" s="425"/>
      <c r="GQ5893" s="425"/>
      <c r="GR5893" s="425"/>
      <c r="GS5893" s="425"/>
      <c r="GT5893" s="425"/>
      <c r="GU5893" s="425"/>
      <c r="GV5893" s="425"/>
      <c r="GW5893" s="425"/>
      <c r="GX5893" s="425"/>
      <c r="GY5893" s="425"/>
      <c r="GZ5893" s="425"/>
      <c r="HA5893" s="425"/>
      <c r="HB5893" s="425"/>
      <c r="HC5893" s="425"/>
      <c r="HD5893" s="425"/>
      <c r="HE5893" s="425"/>
      <c r="HF5893" s="425"/>
      <c r="HG5893" s="425"/>
      <c r="HH5893" s="425"/>
      <c r="HI5893" s="425"/>
      <c r="HJ5893" s="425"/>
      <c r="HK5893" s="425"/>
      <c r="HL5893" s="425"/>
      <c r="HM5893" s="425"/>
      <c r="HN5893" s="425"/>
      <c r="HO5893" s="425"/>
      <c r="HP5893" s="425"/>
      <c r="HQ5893" s="425"/>
      <c r="HR5893" s="425"/>
      <c r="HS5893" s="425"/>
      <c r="HT5893" s="425"/>
      <c r="HU5893" s="425"/>
      <c r="HV5893" s="425"/>
      <c r="HW5893" s="425"/>
      <c r="HX5893" s="425"/>
      <c r="HY5893" s="425"/>
      <c r="HZ5893" s="425"/>
      <c r="IA5893" s="425"/>
      <c r="IB5893" s="425"/>
      <c r="IC5893" s="425"/>
      <c r="ID5893" s="425"/>
      <c r="IE5893" s="425"/>
      <c r="IF5893" s="425"/>
      <c r="IG5893" s="425"/>
      <c r="IH5893" s="425"/>
      <c r="II5893" s="425"/>
      <c r="IJ5893" s="425"/>
      <c r="IK5893" s="425"/>
      <c r="IL5893" s="425"/>
      <c r="IM5893" s="425"/>
      <c r="IN5893" s="425"/>
      <c r="IO5893" s="425"/>
      <c r="IP5893" s="425"/>
      <c r="IQ5893" s="425"/>
      <c r="IR5893" s="425"/>
      <c r="IS5893" s="425"/>
      <c r="IT5893" s="425"/>
      <c r="IU5893" s="425"/>
      <c r="IV5893" s="425"/>
    </row>
    <row r="5894" s="428" customFormat="1" ht="27.6" customHeight="1" spans="2:256">
      <c r="B5894" s="465"/>
      <c r="GH5894" s="425"/>
      <c r="GI5894" s="425"/>
      <c r="GJ5894" s="425"/>
      <c r="GK5894" s="425"/>
      <c r="GL5894" s="425"/>
      <c r="GM5894" s="425"/>
      <c r="GN5894" s="425"/>
      <c r="GO5894" s="425"/>
      <c r="GP5894" s="425"/>
      <c r="GQ5894" s="425"/>
      <c r="GR5894" s="425"/>
      <c r="GS5894" s="425"/>
      <c r="GT5894" s="425"/>
      <c r="GU5894" s="425"/>
      <c r="GV5894" s="425"/>
      <c r="GW5894" s="425"/>
      <c r="GX5894" s="425"/>
      <c r="GY5894" s="425"/>
      <c r="GZ5894" s="425"/>
      <c r="HA5894" s="425"/>
      <c r="HB5894" s="425"/>
      <c r="HC5894" s="425"/>
      <c r="HD5894" s="425"/>
      <c r="HE5894" s="425"/>
      <c r="HF5894" s="425"/>
      <c r="HG5894" s="425"/>
      <c r="HH5894" s="425"/>
      <c r="HI5894" s="425"/>
      <c r="HJ5894" s="425"/>
      <c r="HK5894" s="425"/>
      <c r="HL5894" s="425"/>
      <c r="HM5894" s="425"/>
      <c r="HN5894" s="425"/>
      <c r="HO5894" s="425"/>
      <c r="HP5894" s="425"/>
      <c r="HQ5894" s="425"/>
      <c r="HR5894" s="425"/>
      <c r="HS5894" s="425"/>
      <c r="HT5894" s="425"/>
      <c r="HU5894" s="425"/>
      <c r="HV5894" s="425"/>
      <c r="HW5894" s="425"/>
      <c r="HX5894" s="425"/>
      <c r="HY5894" s="425"/>
      <c r="HZ5894" s="425"/>
      <c r="IA5894" s="425"/>
      <c r="IB5894" s="425"/>
      <c r="IC5894" s="425"/>
      <c r="ID5894" s="425"/>
      <c r="IE5894" s="425"/>
      <c r="IF5894" s="425"/>
      <c r="IG5894" s="425"/>
      <c r="IH5894" s="425"/>
      <c r="II5894" s="425"/>
      <c r="IJ5894" s="425"/>
      <c r="IK5894" s="425"/>
      <c r="IL5894" s="425"/>
      <c r="IM5894" s="425"/>
      <c r="IN5894" s="425"/>
      <c r="IO5894" s="425"/>
      <c r="IP5894" s="425"/>
      <c r="IQ5894" s="425"/>
      <c r="IR5894" s="425"/>
      <c r="IS5894" s="425"/>
      <c r="IT5894" s="425"/>
      <c r="IU5894" s="425"/>
      <c r="IV5894" s="425"/>
    </row>
    <row r="5895" s="428" customFormat="1" ht="27.6" customHeight="1" spans="2:256">
      <c r="B5895" s="465"/>
      <c r="GH5895" s="425"/>
      <c r="GI5895" s="425"/>
      <c r="GJ5895" s="425"/>
      <c r="GK5895" s="425"/>
      <c r="GL5895" s="425"/>
      <c r="GM5895" s="425"/>
      <c r="GN5895" s="425"/>
      <c r="GO5895" s="425"/>
      <c r="GP5895" s="425"/>
      <c r="GQ5895" s="425"/>
      <c r="GR5895" s="425"/>
      <c r="GS5895" s="425"/>
      <c r="GT5895" s="425"/>
      <c r="GU5895" s="425"/>
      <c r="GV5895" s="425"/>
      <c r="GW5895" s="425"/>
      <c r="GX5895" s="425"/>
      <c r="GY5895" s="425"/>
      <c r="GZ5895" s="425"/>
      <c r="HA5895" s="425"/>
      <c r="HB5895" s="425"/>
      <c r="HC5895" s="425"/>
      <c r="HD5895" s="425"/>
      <c r="HE5895" s="425"/>
      <c r="HF5895" s="425"/>
      <c r="HG5895" s="425"/>
      <c r="HH5895" s="425"/>
      <c r="HI5895" s="425"/>
      <c r="HJ5895" s="425"/>
      <c r="HK5895" s="425"/>
      <c r="HL5895" s="425"/>
      <c r="HM5895" s="425"/>
      <c r="HN5895" s="425"/>
      <c r="HO5895" s="425"/>
      <c r="HP5895" s="425"/>
      <c r="HQ5895" s="425"/>
      <c r="HR5895" s="425"/>
      <c r="HS5895" s="425"/>
      <c r="HT5895" s="425"/>
      <c r="HU5895" s="425"/>
      <c r="HV5895" s="425"/>
      <c r="HW5895" s="425"/>
      <c r="HX5895" s="425"/>
      <c r="HY5895" s="425"/>
      <c r="HZ5895" s="425"/>
      <c r="IA5895" s="425"/>
      <c r="IB5895" s="425"/>
      <c r="IC5895" s="425"/>
      <c r="ID5895" s="425"/>
      <c r="IE5895" s="425"/>
      <c r="IF5895" s="425"/>
      <c r="IG5895" s="425"/>
      <c r="IH5895" s="425"/>
      <c r="II5895" s="425"/>
      <c r="IJ5895" s="425"/>
      <c r="IK5895" s="425"/>
      <c r="IL5895" s="425"/>
      <c r="IM5895" s="425"/>
      <c r="IN5895" s="425"/>
      <c r="IO5895" s="425"/>
      <c r="IP5895" s="425"/>
      <c r="IQ5895" s="425"/>
      <c r="IR5895" s="425"/>
      <c r="IS5895" s="425"/>
      <c r="IT5895" s="425"/>
      <c r="IU5895" s="425"/>
      <c r="IV5895" s="425"/>
    </row>
    <row r="5896" s="428" customFormat="1" ht="27.6" customHeight="1" spans="2:256">
      <c r="B5896" s="465"/>
      <c r="GH5896" s="425"/>
      <c r="GI5896" s="425"/>
      <c r="GJ5896" s="425"/>
      <c r="GK5896" s="425"/>
      <c r="GL5896" s="425"/>
      <c r="GM5896" s="425"/>
      <c r="GN5896" s="425"/>
      <c r="GO5896" s="425"/>
      <c r="GP5896" s="425"/>
      <c r="GQ5896" s="425"/>
      <c r="GR5896" s="425"/>
      <c r="GS5896" s="425"/>
      <c r="GT5896" s="425"/>
      <c r="GU5896" s="425"/>
      <c r="GV5896" s="425"/>
      <c r="GW5896" s="425"/>
      <c r="GX5896" s="425"/>
      <c r="GY5896" s="425"/>
      <c r="GZ5896" s="425"/>
      <c r="HA5896" s="425"/>
      <c r="HB5896" s="425"/>
      <c r="HC5896" s="425"/>
      <c r="HD5896" s="425"/>
      <c r="HE5896" s="425"/>
      <c r="HF5896" s="425"/>
      <c r="HG5896" s="425"/>
      <c r="HH5896" s="425"/>
      <c r="HI5896" s="425"/>
      <c r="HJ5896" s="425"/>
      <c r="HK5896" s="425"/>
      <c r="HL5896" s="425"/>
      <c r="HM5896" s="425"/>
      <c r="HN5896" s="425"/>
      <c r="HO5896" s="425"/>
      <c r="HP5896" s="425"/>
      <c r="HQ5896" s="425"/>
      <c r="HR5896" s="425"/>
      <c r="HS5896" s="425"/>
      <c r="HT5896" s="425"/>
      <c r="HU5896" s="425"/>
      <c r="HV5896" s="425"/>
      <c r="HW5896" s="425"/>
      <c r="HX5896" s="425"/>
      <c r="HY5896" s="425"/>
      <c r="HZ5896" s="425"/>
      <c r="IA5896" s="425"/>
      <c r="IB5896" s="425"/>
      <c r="IC5896" s="425"/>
      <c r="ID5896" s="425"/>
      <c r="IE5896" s="425"/>
      <c r="IF5896" s="425"/>
      <c r="IG5896" s="425"/>
      <c r="IH5896" s="425"/>
      <c r="II5896" s="425"/>
      <c r="IJ5896" s="425"/>
      <c r="IK5896" s="425"/>
      <c r="IL5896" s="425"/>
      <c r="IM5896" s="425"/>
      <c r="IN5896" s="425"/>
      <c r="IO5896" s="425"/>
      <c r="IP5896" s="425"/>
      <c r="IQ5896" s="425"/>
      <c r="IR5896" s="425"/>
      <c r="IS5896" s="425"/>
      <c r="IT5896" s="425"/>
      <c r="IU5896" s="425"/>
      <c r="IV5896" s="425"/>
    </row>
    <row r="5897" s="428" customFormat="1" ht="27.6" customHeight="1" spans="2:256">
      <c r="B5897" s="465"/>
      <c r="GH5897" s="425"/>
      <c r="GI5897" s="425"/>
      <c r="GJ5897" s="425"/>
      <c r="GK5897" s="425"/>
      <c r="GL5897" s="425"/>
      <c r="GM5897" s="425"/>
      <c r="GN5897" s="425"/>
      <c r="GO5897" s="425"/>
      <c r="GP5897" s="425"/>
      <c r="GQ5897" s="425"/>
      <c r="GR5897" s="425"/>
      <c r="GS5897" s="425"/>
      <c r="GT5897" s="425"/>
      <c r="GU5897" s="425"/>
      <c r="GV5897" s="425"/>
      <c r="GW5897" s="425"/>
      <c r="GX5897" s="425"/>
      <c r="GY5897" s="425"/>
      <c r="GZ5897" s="425"/>
      <c r="HA5897" s="425"/>
      <c r="HB5897" s="425"/>
      <c r="HC5897" s="425"/>
      <c r="HD5897" s="425"/>
      <c r="HE5897" s="425"/>
      <c r="HF5897" s="425"/>
      <c r="HG5897" s="425"/>
      <c r="HH5897" s="425"/>
      <c r="HI5897" s="425"/>
      <c r="HJ5897" s="425"/>
      <c r="HK5897" s="425"/>
      <c r="HL5897" s="425"/>
      <c r="HM5897" s="425"/>
      <c r="HN5897" s="425"/>
      <c r="HO5897" s="425"/>
      <c r="HP5897" s="425"/>
      <c r="HQ5897" s="425"/>
      <c r="HR5897" s="425"/>
      <c r="HS5897" s="425"/>
      <c r="HT5897" s="425"/>
      <c r="HU5897" s="425"/>
      <c r="HV5897" s="425"/>
      <c r="HW5897" s="425"/>
      <c r="HX5897" s="425"/>
      <c r="HY5897" s="425"/>
      <c r="HZ5897" s="425"/>
      <c r="IA5897" s="425"/>
      <c r="IB5897" s="425"/>
      <c r="IC5897" s="425"/>
      <c r="ID5897" s="425"/>
      <c r="IE5897" s="425"/>
      <c r="IF5897" s="425"/>
      <c r="IG5897" s="425"/>
      <c r="IH5897" s="425"/>
      <c r="II5897" s="425"/>
      <c r="IJ5897" s="425"/>
      <c r="IK5897" s="425"/>
      <c r="IL5897" s="425"/>
      <c r="IM5897" s="425"/>
      <c r="IN5897" s="425"/>
      <c r="IO5897" s="425"/>
      <c r="IP5897" s="425"/>
      <c r="IQ5897" s="425"/>
      <c r="IR5897" s="425"/>
      <c r="IS5897" s="425"/>
      <c r="IT5897" s="425"/>
      <c r="IU5897" s="425"/>
      <c r="IV5897" s="425"/>
    </row>
    <row r="5898" s="428" customFormat="1" ht="27.6" customHeight="1" spans="2:256">
      <c r="B5898" s="465"/>
      <c r="GH5898" s="425"/>
      <c r="GI5898" s="425"/>
      <c r="GJ5898" s="425"/>
      <c r="GK5898" s="425"/>
      <c r="GL5898" s="425"/>
      <c r="GM5898" s="425"/>
      <c r="GN5898" s="425"/>
      <c r="GO5898" s="425"/>
      <c r="GP5898" s="425"/>
      <c r="GQ5898" s="425"/>
      <c r="GR5898" s="425"/>
      <c r="GS5898" s="425"/>
      <c r="GT5898" s="425"/>
      <c r="GU5898" s="425"/>
      <c r="GV5898" s="425"/>
      <c r="GW5898" s="425"/>
      <c r="GX5898" s="425"/>
      <c r="GY5898" s="425"/>
      <c r="GZ5898" s="425"/>
      <c r="HA5898" s="425"/>
      <c r="HB5898" s="425"/>
      <c r="HC5898" s="425"/>
      <c r="HD5898" s="425"/>
      <c r="HE5898" s="425"/>
      <c r="HF5898" s="425"/>
      <c r="HG5898" s="425"/>
      <c r="HH5898" s="425"/>
      <c r="HI5898" s="425"/>
      <c r="HJ5898" s="425"/>
      <c r="HK5898" s="425"/>
      <c r="HL5898" s="425"/>
      <c r="HM5898" s="425"/>
      <c r="HN5898" s="425"/>
      <c r="HO5898" s="425"/>
      <c r="HP5898" s="425"/>
      <c r="HQ5898" s="425"/>
      <c r="HR5898" s="425"/>
      <c r="HS5898" s="425"/>
      <c r="HT5898" s="425"/>
      <c r="HU5898" s="425"/>
      <c r="HV5898" s="425"/>
      <c r="HW5898" s="425"/>
      <c r="HX5898" s="425"/>
      <c r="HY5898" s="425"/>
      <c r="HZ5898" s="425"/>
      <c r="IA5898" s="425"/>
      <c r="IB5898" s="425"/>
      <c r="IC5898" s="425"/>
      <c r="ID5898" s="425"/>
      <c r="IE5898" s="425"/>
      <c r="IF5898" s="425"/>
      <c r="IG5898" s="425"/>
      <c r="IH5898" s="425"/>
      <c r="II5898" s="425"/>
      <c r="IJ5898" s="425"/>
      <c r="IK5898" s="425"/>
      <c r="IL5898" s="425"/>
      <c r="IM5898" s="425"/>
      <c r="IN5898" s="425"/>
      <c r="IO5898" s="425"/>
      <c r="IP5898" s="425"/>
      <c r="IQ5898" s="425"/>
      <c r="IR5898" s="425"/>
      <c r="IS5898" s="425"/>
      <c r="IT5898" s="425"/>
      <c r="IU5898" s="425"/>
      <c r="IV5898" s="425"/>
    </row>
    <row r="5899" s="428" customFormat="1" ht="27.6" customHeight="1" spans="2:256">
      <c r="B5899" s="465"/>
      <c r="GH5899" s="425"/>
      <c r="GI5899" s="425"/>
      <c r="GJ5899" s="425"/>
      <c r="GK5899" s="425"/>
      <c r="GL5899" s="425"/>
      <c r="GM5899" s="425"/>
      <c r="GN5899" s="425"/>
      <c r="GO5899" s="425"/>
      <c r="GP5899" s="425"/>
      <c r="GQ5899" s="425"/>
      <c r="GR5899" s="425"/>
      <c r="GS5899" s="425"/>
      <c r="GT5899" s="425"/>
      <c r="GU5899" s="425"/>
      <c r="GV5899" s="425"/>
      <c r="GW5899" s="425"/>
      <c r="GX5899" s="425"/>
      <c r="GY5899" s="425"/>
      <c r="GZ5899" s="425"/>
      <c r="HA5899" s="425"/>
      <c r="HB5899" s="425"/>
      <c r="HC5899" s="425"/>
      <c r="HD5899" s="425"/>
      <c r="HE5899" s="425"/>
      <c r="HF5899" s="425"/>
      <c r="HG5899" s="425"/>
      <c r="HH5899" s="425"/>
      <c r="HI5899" s="425"/>
      <c r="HJ5899" s="425"/>
      <c r="HK5899" s="425"/>
      <c r="HL5899" s="425"/>
      <c r="HM5899" s="425"/>
      <c r="HN5899" s="425"/>
      <c r="HO5899" s="425"/>
      <c r="HP5899" s="425"/>
      <c r="HQ5899" s="425"/>
      <c r="HR5899" s="425"/>
      <c r="HS5899" s="425"/>
      <c r="HT5899" s="425"/>
      <c r="HU5899" s="425"/>
      <c r="HV5899" s="425"/>
      <c r="HW5899" s="425"/>
      <c r="HX5899" s="425"/>
      <c r="HY5899" s="425"/>
      <c r="HZ5899" s="425"/>
      <c r="IA5899" s="425"/>
      <c r="IB5899" s="425"/>
      <c r="IC5899" s="425"/>
      <c r="ID5899" s="425"/>
      <c r="IE5899" s="425"/>
      <c r="IF5899" s="425"/>
      <c r="IG5899" s="425"/>
      <c r="IH5899" s="425"/>
      <c r="II5899" s="425"/>
      <c r="IJ5899" s="425"/>
      <c r="IK5899" s="425"/>
      <c r="IL5899" s="425"/>
      <c r="IM5899" s="425"/>
      <c r="IN5899" s="425"/>
      <c r="IO5899" s="425"/>
      <c r="IP5899" s="425"/>
      <c r="IQ5899" s="425"/>
      <c r="IR5899" s="425"/>
      <c r="IS5899" s="425"/>
      <c r="IT5899" s="425"/>
      <c r="IU5899" s="425"/>
      <c r="IV5899" s="425"/>
    </row>
    <row r="5900" s="428" customFormat="1" ht="27.6" customHeight="1" spans="2:256">
      <c r="B5900" s="465"/>
      <c r="GH5900" s="425"/>
      <c r="GI5900" s="425"/>
      <c r="GJ5900" s="425"/>
      <c r="GK5900" s="425"/>
      <c r="GL5900" s="425"/>
      <c r="GM5900" s="425"/>
      <c r="GN5900" s="425"/>
      <c r="GO5900" s="425"/>
      <c r="GP5900" s="425"/>
      <c r="GQ5900" s="425"/>
      <c r="GR5900" s="425"/>
      <c r="GS5900" s="425"/>
      <c r="GT5900" s="425"/>
      <c r="GU5900" s="425"/>
      <c r="GV5900" s="425"/>
      <c r="GW5900" s="425"/>
      <c r="GX5900" s="425"/>
      <c r="GY5900" s="425"/>
      <c r="GZ5900" s="425"/>
      <c r="HA5900" s="425"/>
      <c r="HB5900" s="425"/>
      <c r="HC5900" s="425"/>
      <c r="HD5900" s="425"/>
      <c r="HE5900" s="425"/>
      <c r="HF5900" s="425"/>
      <c r="HG5900" s="425"/>
      <c r="HH5900" s="425"/>
      <c r="HI5900" s="425"/>
      <c r="HJ5900" s="425"/>
      <c r="HK5900" s="425"/>
      <c r="HL5900" s="425"/>
      <c r="HM5900" s="425"/>
      <c r="HN5900" s="425"/>
      <c r="HO5900" s="425"/>
      <c r="HP5900" s="425"/>
      <c r="HQ5900" s="425"/>
      <c r="HR5900" s="425"/>
      <c r="HS5900" s="425"/>
      <c r="HT5900" s="425"/>
      <c r="HU5900" s="425"/>
      <c r="HV5900" s="425"/>
      <c r="HW5900" s="425"/>
      <c r="HX5900" s="425"/>
      <c r="HY5900" s="425"/>
      <c r="HZ5900" s="425"/>
      <c r="IA5900" s="425"/>
      <c r="IB5900" s="425"/>
      <c r="IC5900" s="425"/>
      <c r="ID5900" s="425"/>
      <c r="IE5900" s="425"/>
      <c r="IF5900" s="425"/>
      <c r="IG5900" s="425"/>
      <c r="IH5900" s="425"/>
      <c r="II5900" s="425"/>
      <c r="IJ5900" s="425"/>
      <c r="IK5900" s="425"/>
      <c r="IL5900" s="425"/>
      <c r="IM5900" s="425"/>
      <c r="IN5900" s="425"/>
      <c r="IO5900" s="425"/>
      <c r="IP5900" s="425"/>
      <c r="IQ5900" s="425"/>
      <c r="IR5900" s="425"/>
      <c r="IS5900" s="425"/>
      <c r="IT5900" s="425"/>
      <c r="IU5900" s="425"/>
      <c r="IV5900" s="425"/>
    </row>
    <row r="5901" s="428" customFormat="1" ht="27.6" customHeight="1" spans="2:256">
      <c r="B5901" s="465"/>
      <c r="GH5901" s="425"/>
      <c r="GI5901" s="425"/>
      <c r="GJ5901" s="425"/>
      <c r="GK5901" s="425"/>
      <c r="GL5901" s="425"/>
      <c r="GM5901" s="425"/>
      <c r="GN5901" s="425"/>
      <c r="GO5901" s="425"/>
      <c r="GP5901" s="425"/>
      <c r="GQ5901" s="425"/>
      <c r="GR5901" s="425"/>
      <c r="GS5901" s="425"/>
      <c r="GT5901" s="425"/>
      <c r="GU5901" s="425"/>
      <c r="GV5901" s="425"/>
      <c r="GW5901" s="425"/>
      <c r="GX5901" s="425"/>
      <c r="GY5901" s="425"/>
      <c r="GZ5901" s="425"/>
      <c r="HA5901" s="425"/>
      <c r="HB5901" s="425"/>
      <c r="HC5901" s="425"/>
      <c r="HD5901" s="425"/>
      <c r="HE5901" s="425"/>
      <c r="HF5901" s="425"/>
      <c r="HG5901" s="425"/>
      <c r="HH5901" s="425"/>
      <c r="HI5901" s="425"/>
      <c r="HJ5901" s="425"/>
      <c r="HK5901" s="425"/>
      <c r="HL5901" s="425"/>
      <c r="HM5901" s="425"/>
      <c r="HN5901" s="425"/>
      <c r="HO5901" s="425"/>
      <c r="HP5901" s="425"/>
      <c r="HQ5901" s="425"/>
      <c r="HR5901" s="425"/>
      <c r="HS5901" s="425"/>
      <c r="HT5901" s="425"/>
      <c r="HU5901" s="425"/>
      <c r="HV5901" s="425"/>
      <c r="HW5901" s="425"/>
      <c r="HX5901" s="425"/>
      <c r="HY5901" s="425"/>
      <c r="HZ5901" s="425"/>
      <c r="IA5901" s="425"/>
      <c r="IB5901" s="425"/>
      <c r="IC5901" s="425"/>
      <c r="ID5901" s="425"/>
      <c r="IE5901" s="425"/>
      <c r="IF5901" s="425"/>
      <c r="IG5901" s="425"/>
      <c r="IH5901" s="425"/>
      <c r="II5901" s="425"/>
      <c r="IJ5901" s="425"/>
      <c r="IK5901" s="425"/>
      <c r="IL5901" s="425"/>
      <c r="IM5901" s="425"/>
      <c r="IN5901" s="425"/>
      <c r="IO5901" s="425"/>
      <c r="IP5901" s="425"/>
      <c r="IQ5901" s="425"/>
      <c r="IR5901" s="425"/>
      <c r="IS5901" s="425"/>
      <c r="IT5901" s="425"/>
      <c r="IU5901" s="425"/>
      <c r="IV5901" s="425"/>
    </row>
    <row r="5902" s="428" customFormat="1" ht="27.6" customHeight="1" spans="2:256">
      <c r="B5902" s="465"/>
      <c r="GH5902" s="425"/>
      <c r="GI5902" s="425"/>
      <c r="GJ5902" s="425"/>
      <c r="GK5902" s="425"/>
      <c r="GL5902" s="425"/>
      <c r="GM5902" s="425"/>
      <c r="GN5902" s="425"/>
      <c r="GO5902" s="425"/>
      <c r="GP5902" s="425"/>
      <c r="GQ5902" s="425"/>
      <c r="GR5902" s="425"/>
      <c r="GS5902" s="425"/>
      <c r="GT5902" s="425"/>
      <c r="GU5902" s="425"/>
      <c r="GV5902" s="425"/>
      <c r="GW5902" s="425"/>
      <c r="GX5902" s="425"/>
      <c r="GY5902" s="425"/>
      <c r="GZ5902" s="425"/>
      <c r="HA5902" s="425"/>
      <c r="HB5902" s="425"/>
      <c r="HC5902" s="425"/>
      <c r="HD5902" s="425"/>
      <c r="HE5902" s="425"/>
      <c r="HF5902" s="425"/>
      <c r="HG5902" s="425"/>
      <c r="HH5902" s="425"/>
      <c r="HI5902" s="425"/>
      <c r="HJ5902" s="425"/>
      <c r="HK5902" s="425"/>
      <c r="HL5902" s="425"/>
      <c r="HM5902" s="425"/>
      <c r="HN5902" s="425"/>
      <c r="HO5902" s="425"/>
      <c r="HP5902" s="425"/>
      <c r="HQ5902" s="425"/>
      <c r="HR5902" s="425"/>
      <c r="HS5902" s="425"/>
      <c r="HT5902" s="425"/>
      <c r="HU5902" s="425"/>
      <c r="HV5902" s="425"/>
      <c r="HW5902" s="425"/>
      <c r="HX5902" s="425"/>
      <c r="HY5902" s="425"/>
      <c r="HZ5902" s="425"/>
      <c r="IA5902" s="425"/>
      <c r="IB5902" s="425"/>
      <c r="IC5902" s="425"/>
      <c r="ID5902" s="425"/>
      <c r="IE5902" s="425"/>
      <c r="IF5902" s="425"/>
      <c r="IG5902" s="425"/>
      <c r="IH5902" s="425"/>
      <c r="II5902" s="425"/>
      <c r="IJ5902" s="425"/>
      <c r="IK5902" s="425"/>
      <c r="IL5902" s="425"/>
      <c r="IM5902" s="425"/>
      <c r="IN5902" s="425"/>
      <c r="IO5902" s="425"/>
      <c r="IP5902" s="425"/>
      <c r="IQ5902" s="425"/>
      <c r="IR5902" s="425"/>
      <c r="IS5902" s="425"/>
      <c r="IT5902" s="425"/>
      <c r="IU5902" s="425"/>
      <c r="IV5902" s="425"/>
    </row>
    <row r="5903" s="428" customFormat="1" ht="27.6" customHeight="1" spans="2:256">
      <c r="B5903" s="465"/>
      <c r="GH5903" s="425"/>
      <c r="GI5903" s="425"/>
      <c r="GJ5903" s="425"/>
      <c r="GK5903" s="425"/>
      <c r="GL5903" s="425"/>
      <c r="GM5903" s="425"/>
      <c r="GN5903" s="425"/>
      <c r="GO5903" s="425"/>
      <c r="GP5903" s="425"/>
      <c r="GQ5903" s="425"/>
      <c r="GR5903" s="425"/>
      <c r="GS5903" s="425"/>
      <c r="GT5903" s="425"/>
      <c r="GU5903" s="425"/>
      <c r="GV5903" s="425"/>
      <c r="GW5903" s="425"/>
      <c r="GX5903" s="425"/>
      <c r="GY5903" s="425"/>
      <c r="GZ5903" s="425"/>
      <c r="HA5903" s="425"/>
      <c r="HB5903" s="425"/>
      <c r="HC5903" s="425"/>
      <c r="HD5903" s="425"/>
      <c r="HE5903" s="425"/>
      <c r="HF5903" s="425"/>
      <c r="HG5903" s="425"/>
      <c r="HH5903" s="425"/>
      <c r="HI5903" s="425"/>
      <c r="HJ5903" s="425"/>
      <c r="HK5903" s="425"/>
      <c r="HL5903" s="425"/>
      <c r="HM5903" s="425"/>
      <c r="HN5903" s="425"/>
      <c r="HO5903" s="425"/>
      <c r="HP5903" s="425"/>
      <c r="HQ5903" s="425"/>
      <c r="HR5903" s="425"/>
      <c r="HS5903" s="425"/>
      <c r="HT5903" s="425"/>
      <c r="HU5903" s="425"/>
      <c r="HV5903" s="425"/>
      <c r="HW5903" s="425"/>
      <c r="HX5903" s="425"/>
      <c r="HY5903" s="425"/>
      <c r="HZ5903" s="425"/>
      <c r="IA5903" s="425"/>
      <c r="IB5903" s="425"/>
      <c r="IC5903" s="425"/>
      <c r="ID5903" s="425"/>
      <c r="IE5903" s="425"/>
      <c r="IF5903" s="425"/>
      <c r="IG5903" s="425"/>
      <c r="IH5903" s="425"/>
      <c r="II5903" s="425"/>
      <c r="IJ5903" s="425"/>
      <c r="IK5903" s="425"/>
      <c r="IL5903" s="425"/>
      <c r="IM5903" s="425"/>
      <c r="IN5903" s="425"/>
      <c r="IO5903" s="425"/>
      <c r="IP5903" s="425"/>
      <c r="IQ5903" s="425"/>
      <c r="IR5903" s="425"/>
      <c r="IS5903" s="425"/>
      <c r="IT5903" s="425"/>
      <c r="IU5903" s="425"/>
      <c r="IV5903" s="425"/>
    </row>
    <row r="5904" s="428" customFormat="1" ht="27.6" customHeight="1" spans="2:256">
      <c r="B5904" s="465"/>
      <c r="GH5904" s="425"/>
      <c r="GI5904" s="425"/>
      <c r="GJ5904" s="425"/>
      <c r="GK5904" s="425"/>
      <c r="GL5904" s="425"/>
      <c r="GM5904" s="425"/>
      <c r="GN5904" s="425"/>
      <c r="GO5904" s="425"/>
      <c r="GP5904" s="425"/>
      <c r="GQ5904" s="425"/>
      <c r="GR5904" s="425"/>
      <c r="GS5904" s="425"/>
      <c r="GT5904" s="425"/>
      <c r="GU5904" s="425"/>
      <c r="GV5904" s="425"/>
      <c r="GW5904" s="425"/>
      <c r="GX5904" s="425"/>
      <c r="GY5904" s="425"/>
      <c r="GZ5904" s="425"/>
      <c r="HA5904" s="425"/>
      <c r="HB5904" s="425"/>
      <c r="HC5904" s="425"/>
      <c r="HD5904" s="425"/>
      <c r="HE5904" s="425"/>
      <c r="HF5904" s="425"/>
      <c r="HG5904" s="425"/>
      <c r="HH5904" s="425"/>
      <c r="HI5904" s="425"/>
      <c r="HJ5904" s="425"/>
      <c r="HK5904" s="425"/>
      <c r="HL5904" s="425"/>
      <c r="HM5904" s="425"/>
      <c r="HN5904" s="425"/>
      <c r="HO5904" s="425"/>
      <c r="HP5904" s="425"/>
      <c r="HQ5904" s="425"/>
      <c r="HR5904" s="425"/>
      <c r="HS5904" s="425"/>
      <c r="HT5904" s="425"/>
      <c r="HU5904" s="425"/>
      <c r="HV5904" s="425"/>
      <c r="HW5904" s="425"/>
      <c r="HX5904" s="425"/>
      <c r="HY5904" s="425"/>
      <c r="HZ5904" s="425"/>
      <c r="IA5904" s="425"/>
      <c r="IB5904" s="425"/>
      <c r="IC5904" s="425"/>
      <c r="ID5904" s="425"/>
      <c r="IE5904" s="425"/>
      <c r="IF5904" s="425"/>
      <c r="IG5904" s="425"/>
      <c r="IH5904" s="425"/>
      <c r="II5904" s="425"/>
      <c r="IJ5904" s="425"/>
      <c r="IK5904" s="425"/>
      <c r="IL5904" s="425"/>
      <c r="IM5904" s="425"/>
      <c r="IN5904" s="425"/>
      <c r="IO5904" s="425"/>
      <c r="IP5904" s="425"/>
      <c r="IQ5904" s="425"/>
      <c r="IR5904" s="425"/>
      <c r="IS5904" s="425"/>
      <c r="IT5904" s="425"/>
      <c r="IU5904" s="425"/>
      <c r="IV5904" s="425"/>
    </row>
    <row r="5905" s="428" customFormat="1" ht="27.6" customHeight="1" spans="2:256">
      <c r="B5905" s="465"/>
      <c r="GH5905" s="425"/>
      <c r="GI5905" s="425"/>
      <c r="GJ5905" s="425"/>
      <c r="GK5905" s="425"/>
      <c r="GL5905" s="425"/>
      <c r="GM5905" s="425"/>
      <c r="GN5905" s="425"/>
      <c r="GO5905" s="425"/>
      <c r="GP5905" s="425"/>
      <c r="GQ5905" s="425"/>
      <c r="GR5905" s="425"/>
      <c r="GS5905" s="425"/>
      <c r="GT5905" s="425"/>
      <c r="GU5905" s="425"/>
      <c r="GV5905" s="425"/>
      <c r="GW5905" s="425"/>
      <c r="GX5905" s="425"/>
      <c r="GY5905" s="425"/>
      <c r="GZ5905" s="425"/>
      <c r="HA5905" s="425"/>
      <c r="HB5905" s="425"/>
      <c r="HC5905" s="425"/>
      <c r="HD5905" s="425"/>
      <c r="HE5905" s="425"/>
      <c r="HF5905" s="425"/>
      <c r="HG5905" s="425"/>
      <c r="HH5905" s="425"/>
      <c r="HI5905" s="425"/>
      <c r="HJ5905" s="425"/>
      <c r="HK5905" s="425"/>
      <c r="HL5905" s="425"/>
      <c r="HM5905" s="425"/>
      <c r="HN5905" s="425"/>
      <c r="HO5905" s="425"/>
      <c r="HP5905" s="425"/>
      <c r="HQ5905" s="425"/>
      <c r="HR5905" s="425"/>
      <c r="HS5905" s="425"/>
      <c r="HT5905" s="425"/>
      <c r="HU5905" s="425"/>
      <c r="HV5905" s="425"/>
      <c r="HW5905" s="425"/>
      <c r="HX5905" s="425"/>
      <c r="HY5905" s="425"/>
      <c r="HZ5905" s="425"/>
      <c r="IA5905" s="425"/>
      <c r="IB5905" s="425"/>
      <c r="IC5905" s="425"/>
      <c r="ID5905" s="425"/>
      <c r="IE5905" s="425"/>
      <c r="IF5905" s="425"/>
      <c r="IG5905" s="425"/>
      <c r="IH5905" s="425"/>
      <c r="II5905" s="425"/>
      <c r="IJ5905" s="425"/>
      <c r="IK5905" s="425"/>
      <c r="IL5905" s="425"/>
      <c r="IM5905" s="425"/>
      <c r="IN5905" s="425"/>
      <c r="IO5905" s="425"/>
      <c r="IP5905" s="425"/>
      <c r="IQ5905" s="425"/>
      <c r="IR5905" s="425"/>
      <c r="IS5905" s="425"/>
      <c r="IT5905" s="425"/>
      <c r="IU5905" s="425"/>
      <c r="IV5905" s="425"/>
    </row>
    <row r="5906" s="428" customFormat="1" ht="27.6" customHeight="1" spans="2:256">
      <c r="B5906" s="465"/>
      <c r="GH5906" s="425"/>
      <c r="GI5906" s="425"/>
      <c r="GJ5906" s="425"/>
      <c r="GK5906" s="425"/>
      <c r="GL5906" s="425"/>
      <c r="GM5906" s="425"/>
      <c r="GN5906" s="425"/>
      <c r="GO5906" s="425"/>
      <c r="GP5906" s="425"/>
      <c r="GQ5906" s="425"/>
      <c r="GR5906" s="425"/>
      <c r="GS5906" s="425"/>
      <c r="GT5906" s="425"/>
      <c r="GU5906" s="425"/>
      <c r="GV5906" s="425"/>
      <c r="GW5906" s="425"/>
      <c r="GX5906" s="425"/>
      <c r="GY5906" s="425"/>
      <c r="GZ5906" s="425"/>
      <c r="HA5906" s="425"/>
      <c r="HB5906" s="425"/>
      <c r="HC5906" s="425"/>
      <c r="HD5906" s="425"/>
      <c r="HE5906" s="425"/>
      <c r="HF5906" s="425"/>
      <c r="HG5906" s="425"/>
      <c r="HH5906" s="425"/>
      <c r="HI5906" s="425"/>
      <c r="HJ5906" s="425"/>
      <c r="HK5906" s="425"/>
      <c r="HL5906" s="425"/>
      <c r="HM5906" s="425"/>
      <c r="HN5906" s="425"/>
      <c r="HO5906" s="425"/>
      <c r="HP5906" s="425"/>
      <c r="HQ5906" s="425"/>
      <c r="HR5906" s="425"/>
      <c r="HS5906" s="425"/>
      <c r="HT5906" s="425"/>
      <c r="HU5906" s="425"/>
      <c r="HV5906" s="425"/>
      <c r="HW5906" s="425"/>
      <c r="HX5906" s="425"/>
      <c r="HY5906" s="425"/>
      <c r="HZ5906" s="425"/>
      <c r="IA5906" s="425"/>
      <c r="IB5906" s="425"/>
      <c r="IC5906" s="425"/>
      <c r="ID5906" s="425"/>
      <c r="IE5906" s="425"/>
      <c r="IF5906" s="425"/>
      <c r="IG5906" s="425"/>
      <c r="IH5906" s="425"/>
      <c r="II5906" s="425"/>
      <c r="IJ5906" s="425"/>
      <c r="IK5906" s="425"/>
      <c r="IL5906" s="425"/>
      <c r="IM5906" s="425"/>
      <c r="IN5906" s="425"/>
      <c r="IO5906" s="425"/>
      <c r="IP5906" s="425"/>
      <c r="IQ5906" s="425"/>
      <c r="IR5906" s="425"/>
      <c r="IS5906" s="425"/>
      <c r="IT5906" s="425"/>
      <c r="IU5906" s="425"/>
      <c r="IV5906" s="425"/>
    </row>
    <row r="5907" s="428" customFormat="1" ht="27.6" customHeight="1" spans="2:256">
      <c r="B5907" s="465"/>
      <c r="GH5907" s="425"/>
      <c r="GI5907" s="425"/>
      <c r="GJ5907" s="425"/>
      <c r="GK5907" s="425"/>
      <c r="GL5907" s="425"/>
      <c r="GM5907" s="425"/>
      <c r="GN5907" s="425"/>
      <c r="GO5907" s="425"/>
      <c r="GP5907" s="425"/>
      <c r="GQ5907" s="425"/>
      <c r="GR5907" s="425"/>
      <c r="GS5907" s="425"/>
      <c r="GT5907" s="425"/>
      <c r="GU5907" s="425"/>
      <c r="GV5907" s="425"/>
      <c r="GW5907" s="425"/>
      <c r="GX5907" s="425"/>
      <c r="GY5907" s="425"/>
      <c r="GZ5907" s="425"/>
      <c r="HA5907" s="425"/>
      <c r="HB5907" s="425"/>
      <c r="HC5907" s="425"/>
      <c r="HD5907" s="425"/>
      <c r="HE5907" s="425"/>
      <c r="HF5907" s="425"/>
      <c r="HG5907" s="425"/>
      <c r="HH5907" s="425"/>
      <c r="HI5907" s="425"/>
      <c r="HJ5907" s="425"/>
      <c r="HK5907" s="425"/>
      <c r="HL5907" s="425"/>
      <c r="HM5907" s="425"/>
      <c r="HN5907" s="425"/>
      <c r="HO5907" s="425"/>
      <c r="HP5907" s="425"/>
      <c r="HQ5907" s="425"/>
      <c r="HR5907" s="425"/>
      <c r="HS5907" s="425"/>
      <c r="HT5907" s="425"/>
      <c r="HU5907" s="425"/>
      <c r="HV5907" s="425"/>
      <c r="HW5907" s="425"/>
      <c r="HX5907" s="425"/>
      <c r="HY5907" s="425"/>
      <c r="HZ5907" s="425"/>
      <c r="IA5907" s="425"/>
      <c r="IB5907" s="425"/>
      <c r="IC5907" s="425"/>
      <c r="ID5907" s="425"/>
      <c r="IE5907" s="425"/>
      <c r="IF5907" s="425"/>
      <c r="IG5907" s="425"/>
      <c r="IH5907" s="425"/>
      <c r="II5907" s="425"/>
      <c r="IJ5907" s="425"/>
      <c r="IK5907" s="425"/>
      <c r="IL5907" s="425"/>
      <c r="IM5907" s="425"/>
      <c r="IN5907" s="425"/>
      <c r="IO5907" s="425"/>
      <c r="IP5907" s="425"/>
      <c r="IQ5907" s="425"/>
      <c r="IR5907" s="425"/>
      <c r="IS5907" s="425"/>
      <c r="IT5907" s="425"/>
      <c r="IU5907" s="425"/>
      <c r="IV5907" s="425"/>
    </row>
    <row r="5908" s="428" customFormat="1" ht="27.6" customHeight="1" spans="2:256">
      <c r="B5908" s="465"/>
      <c r="GH5908" s="425"/>
      <c r="GI5908" s="425"/>
      <c r="GJ5908" s="425"/>
      <c r="GK5908" s="425"/>
      <c r="GL5908" s="425"/>
      <c r="GM5908" s="425"/>
      <c r="GN5908" s="425"/>
      <c r="GO5908" s="425"/>
      <c r="GP5908" s="425"/>
      <c r="GQ5908" s="425"/>
      <c r="GR5908" s="425"/>
      <c r="GS5908" s="425"/>
      <c r="GT5908" s="425"/>
      <c r="GU5908" s="425"/>
      <c r="GV5908" s="425"/>
      <c r="GW5908" s="425"/>
      <c r="GX5908" s="425"/>
      <c r="GY5908" s="425"/>
      <c r="GZ5908" s="425"/>
      <c r="HA5908" s="425"/>
      <c r="HB5908" s="425"/>
      <c r="HC5908" s="425"/>
      <c r="HD5908" s="425"/>
      <c r="HE5908" s="425"/>
      <c r="HF5908" s="425"/>
      <c r="HG5908" s="425"/>
      <c r="HH5908" s="425"/>
      <c r="HI5908" s="425"/>
      <c r="HJ5908" s="425"/>
      <c r="HK5908" s="425"/>
      <c r="HL5908" s="425"/>
      <c r="HM5908" s="425"/>
      <c r="HN5908" s="425"/>
      <c r="HO5908" s="425"/>
      <c r="HP5908" s="425"/>
      <c r="HQ5908" s="425"/>
      <c r="HR5908" s="425"/>
      <c r="HS5908" s="425"/>
      <c r="HT5908" s="425"/>
      <c r="HU5908" s="425"/>
      <c r="HV5908" s="425"/>
      <c r="HW5908" s="425"/>
      <c r="HX5908" s="425"/>
      <c r="HY5908" s="425"/>
      <c r="HZ5908" s="425"/>
      <c r="IA5908" s="425"/>
      <c r="IB5908" s="425"/>
      <c r="IC5908" s="425"/>
      <c r="ID5908" s="425"/>
      <c r="IE5908" s="425"/>
      <c r="IF5908" s="425"/>
      <c r="IG5908" s="425"/>
      <c r="IH5908" s="425"/>
      <c r="II5908" s="425"/>
      <c r="IJ5908" s="425"/>
      <c r="IK5908" s="425"/>
      <c r="IL5908" s="425"/>
      <c r="IM5908" s="425"/>
      <c r="IN5908" s="425"/>
      <c r="IO5908" s="425"/>
      <c r="IP5908" s="425"/>
      <c r="IQ5908" s="425"/>
      <c r="IR5908" s="425"/>
      <c r="IS5908" s="425"/>
      <c r="IT5908" s="425"/>
      <c r="IU5908" s="425"/>
      <c r="IV5908" s="425"/>
    </row>
    <row r="5909" s="428" customFormat="1" ht="27.6" customHeight="1" spans="2:256">
      <c r="B5909" s="465"/>
      <c r="GH5909" s="425"/>
      <c r="GI5909" s="425"/>
      <c r="GJ5909" s="425"/>
      <c r="GK5909" s="425"/>
      <c r="GL5909" s="425"/>
      <c r="GM5909" s="425"/>
      <c r="GN5909" s="425"/>
      <c r="GO5909" s="425"/>
      <c r="GP5909" s="425"/>
      <c r="GQ5909" s="425"/>
      <c r="GR5909" s="425"/>
      <c r="GS5909" s="425"/>
      <c r="GT5909" s="425"/>
      <c r="GU5909" s="425"/>
      <c r="GV5909" s="425"/>
      <c r="GW5909" s="425"/>
      <c r="GX5909" s="425"/>
      <c r="GY5909" s="425"/>
      <c r="GZ5909" s="425"/>
      <c r="HA5909" s="425"/>
      <c r="HB5909" s="425"/>
      <c r="HC5909" s="425"/>
      <c r="HD5909" s="425"/>
      <c r="HE5909" s="425"/>
      <c r="HF5909" s="425"/>
      <c r="HG5909" s="425"/>
      <c r="HH5909" s="425"/>
      <c r="HI5909" s="425"/>
      <c r="HJ5909" s="425"/>
      <c r="HK5909" s="425"/>
      <c r="HL5909" s="425"/>
      <c r="HM5909" s="425"/>
      <c r="HN5909" s="425"/>
      <c r="HO5909" s="425"/>
      <c r="HP5909" s="425"/>
      <c r="HQ5909" s="425"/>
      <c r="HR5909" s="425"/>
      <c r="HS5909" s="425"/>
      <c r="HT5909" s="425"/>
      <c r="HU5909" s="425"/>
      <c r="HV5909" s="425"/>
      <c r="HW5909" s="425"/>
      <c r="HX5909" s="425"/>
      <c r="HY5909" s="425"/>
      <c r="HZ5909" s="425"/>
      <c r="IA5909" s="425"/>
      <c r="IB5909" s="425"/>
      <c r="IC5909" s="425"/>
      <c r="ID5909" s="425"/>
      <c r="IE5909" s="425"/>
      <c r="IF5909" s="425"/>
      <c r="IG5909" s="425"/>
      <c r="IH5909" s="425"/>
      <c r="II5909" s="425"/>
      <c r="IJ5909" s="425"/>
      <c r="IK5909" s="425"/>
      <c r="IL5909" s="425"/>
      <c r="IM5909" s="425"/>
      <c r="IN5909" s="425"/>
      <c r="IO5909" s="425"/>
      <c r="IP5909" s="425"/>
      <c r="IQ5909" s="425"/>
      <c r="IR5909" s="425"/>
      <c r="IS5909" s="425"/>
      <c r="IT5909" s="425"/>
      <c r="IU5909" s="425"/>
      <c r="IV5909" s="425"/>
    </row>
    <row r="5910" s="428" customFormat="1" ht="27.6" customHeight="1" spans="2:256">
      <c r="B5910" s="465"/>
      <c r="GH5910" s="425"/>
      <c r="GI5910" s="425"/>
      <c r="GJ5910" s="425"/>
      <c r="GK5910" s="425"/>
      <c r="GL5910" s="425"/>
      <c r="GM5910" s="425"/>
      <c r="GN5910" s="425"/>
      <c r="GO5910" s="425"/>
      <c r="GP5910" s="425"/>
      <c r="GQ5910" s="425"/>
      <c r="GR5910" s="425"/>
      <c r="GS5910" s="425"/>
      <c r="GT5910" s="425"/>
      <c r="GU5910" s="425"/>
      <c r="GV5910" s="425"/>
      <c r="GW5910" s="425"/>
      <c r="GX5910" s="425"/>
      <c r="GY5910" s="425"/>
      <c r="GZ5910" s="425"/>
      <c r="HA5910" s="425"/>
      <c r="HB5910" s="425"/>
      <c r="HC5910" s="425"/>
      <c r="HD5910" s="425"/>
      <c r="HE5910" s="425"/>
      <c r="HF5910" s="425"/>
      <c r="HG5910" s="425"/>
      <c r="HH5910" s="425"/>
      <c r="HI5910" s="425"/>
      <c r="HJ5910" s="425"/>
      <c r="HK5910" s="425"/>
      <c r="HL5910" s="425"/>
      <c r="HM5910" s="425"/>
      <c r="HN5910" s="425"/>
      <c r="HO5910" s="425"/>
      <c r="HP5910" s="425"/>
      <c r="HQ5910" s="425"/>
      <c r="HR5910" s="425"/>
      <c r="HS5910" s="425"/>
      <c r="HT5910" s="425"/>
      <c r="HU5910" s="425"/>
      <c r="HV5910" s="425"/>
      <c r="HW5910" s="425"/>
      <c r="HX5910" s="425"/>
      <c r="HY5910" s="425"/>
      <c r="HZ5910" s="425"/>
      <c r="IA5910" s="425"/>
      <c r="IB5910" s="425"/>
      <c r="IC5910" s="425"/>
      <c r="ID5910" s="425"/>
      <c r="IE5910" s="425"/>
      <c r="IF5910" s="425"/>
      <c r="IG5910" s="425"/>
      <c r="IH5910" s="425"/>
      <c r="II5910" s="425"/>
      <c r="IJ5910" s="425"/>
      <c r="IK5910" s="425"/>
      <c r="IL5910" s="425"/>
      <c r="IM5910" s="425"/>
      <c r="IN5910" s="425"/>
      <c r="IO5910" s="425"/>
      <c r="IP5910" s="425"/>
      <c r="IQ5910" s="425"/>
      <c r="IR5910" s="425"/>
      <c r="IS5910" s="425"/>
      <c r="IT5910" s="425"/>
      <c r="IU5910" s="425"/>
      <c r="IV5910" s="425"/>
    </row>
    <row r="5911" s="428" customFormat="1" ht="27.6" customHeight="1" spans="2:256">
      <c r="B5911" s="465"/>
      <c r="GH5911" s="425"/>
      <c r="GI5911" s="425"/>
      <c r="GJ5911" s="425"/>
      <c r="GK5911" s="425"/>
      <c r="GL5911" s="425"/>
      <c r="GM5911" s="425"/>
      <c r="GN5911" s="425"/>
      <c r="GO5911" s="425"/>
      <c r="GP5911" s="425"/>
      <c r="GQ5911" s="425"/>
      <c r="GR5911" s="425"/>
      <c r="GS5911" s="425"/>
      <c r="GT5911" s="425"/>
      <c r="GU5911" s="425"/>
      <c r="GV5911" s="425"/>
      <c r="GW5911" s="425"/>
      <c r="GX5911" s="425"/>
      <c r="GY5911" s="425"/>
      <c r="GZ5911" s="425"/>
      <c r="HA5911" s="425"/>
      <c r="HB5911" s="425"/>
      <c r="HC5911" s="425"/>
      <c r="HD5911" s="425"/>
      <c r="HE5911" s="425"/>
      <c r="HF5911" s="425"/>
      <c r="HG5911" s="425"/>
      <c r="HH5911" s="425"/>
      <c r="HI5911" s="425"/>
      <c r="HJ5911" s="425"/>
      <c r="HK5911" s="425"/>
      <c r="HL5911" s="425"/>
      <c r="HM5911" s="425"/>
      <c r="HN5911" s="425"/>
      <c r="HO5911" s="425"/>
      <c r="HP5911" s="425"/>
      <c r="HQ5911" s="425"/>
      <c r="HR5911" s="425"/>
      <c r="HS5911" s="425"/>
      <c r="HT5911" s="425"/>
      <c r="HU5911" s="425"/>
      <c r="HV5911" s="425"/>
      <c r="HW5911" s="425"/>
      <c r="HX5911" s="425"/>
      <c r="HY5911" s="425"/>
      <c r="HZ5911" s="425"/>
      <c r="IA5911" s="425"/>
      <c r="IB5911" s="425"/>
      <c r="IC5911" s="425"/>
      <c r="ID5911" s="425"/>
      <c r="IE5911" s="425"/>
      <c r="IF5911" s="425"/>
      <c r="IG5911" s="425"/>
      <c r="IH5911" s="425"/>
      <c r="II5911" s="425"/>
      <c r="IJ5911" s="425"/>
      <c r="IK5911" s="425"/>
      <c r="IL5911" s="425"/>
      <c r="IM5911" s="425"/>
      <c r="IN5911" s="425"/>
      <c r="IO5911" s="425"/>
      <c r="IP5911" s="425"/>
      <c r="IQ5911" s="425"/>
      <c r="IR5911" s="425"/>
      <c r="IS5911" s="425"/>
      <c r="IT5911" s="425"/>
      <c r="IU5911" s="425"/>
      <c r="IV5911" s="425"/>
    </row>
    <row r="5912" s="428" customFormat="1" ht="27.6" customHeight="1" spans="2:256">
      <c r="B5912" s="465"/>
      <c r="GH5912" s="425"/>
      <c r="GI5912" s="425"/>
      <c r="GJ5912" s="425"/>
      <c r="GK5912" s="425"/>
      <c r="GL5912" s="425"/>
      <c r="GM5912" s="425"/>
      <c r="GN5912" s="425"/>
      <c r="GO5912" s="425"/>
      <c r="GP5912" s="425"/>
      <c r="GQ5912" s="425"/>
      <c r="GR5912" s="425"/>
      <c r="GS5912" s="425"/>
      <c r="GT5912" s="425"/>
      <c r="GU5912" s="425"/>
      <c r="GV5912" s="425"/>
      <c r="GW5912" s="425"/>
      <c r="GX5912" s="425"/>
      <c r="GY5912" s="425"/>
      <c r="GZ5912" s="425"/>
      <c r="HA5912" s="425"/>
      <c r="HB5912" s="425"/>
      <c r="HC5912" s="425"/>
      <c r="HD5912" s="425"/>
      <c r="HE5912" s="425"/>
      <c r="HF5912" s="425"/>
      <c r="HG5912" s="425"/>
      <c r="HH5912" s="425"/>
      <c r="HI5912" s="425"/>
      <c r="HJ5912" s="425"/>
      <c r="HK5912" s="425"/>
      <c r="HL5912" s="425"/>
      <c r="HM5912" s="425"/>
      <c r="HN5912" s="425"/>
      <c r="HO5912" s="425"/>
      <c r="HP5912" s="425"/>
      <c r="HQ5912" s="425"/>
      <c r="HR5912" s="425"/>
      <c r="HS5912" s="425"/>
      <c r="HT5912" s="425"/>
      <c r="HU5912" s="425"/>
      <c r="HV5912" s="425"/>
      <c r="HW5912" s="425"/>
      <c r="HX5912" s="425"/>
      <c r="HY5912" s="425"/>
      <c r="HZ5912" s="425"/>
      <c r="IA5912" s="425"/>
      <c r="IB5912" s="425"/>
      <c r="IC5912" s="425"/>
      <c r="ID5912" s="425"/>
      <c r="IE5912" s="425"/>
      <c r="IF5912" s="425"/>
      <c r="IG5912" s="425"/>
      <c r="IH5912" s="425"/>
      <c r="II5912" s="425"/>
      <c r="IJ5912" s="425"/>
      <c r="IK5912" s="425"/>
      <c r="IL5912" s="425"/>
      <c r="IM5912" s="425"/>
      <c r="IN5912" s="425"/>
      <c r="IO5912" s="425"/>
      <c r="IP5912" s="425"/>
      <c r="IQ5912" s="425"/>
      <c r="IR5912" s="425"/>
      <c r="IS5912" s="425"/>
      <c r="IT5912" s="425"/>
      <c r="IU5912" s="425"/>
      <c r="IV5912" s="425"/>
    </row>
    <row r="5913" s="428" customFormat="1" ht="27.6" customHeight="1" spans="2:256">
      <c r="B5913" s="465"/>
      <c r="GH5913" s="425"/>
      <c r="GI5913" s="425"/>
      <c r="GJ5913" s="425"/>
      <c r="GK5913" s="425"/>
      <c r="GL5913" s="425"/>
      <c r="GM5913" s="425"/>
      <c r="GN5913" s="425"/>
      <c r="GO5913" s="425"/>
      <c r="GP5913" s="425"/>
      <c r="GQ5913" s="425"/>
      <c r="GR5913" s="425"/>
      <c r="GS5913" s="425"/>
      <c r="GT5913" s="425"/>
      <c r="GU5913" s="425"/>
      <c r="GV5913" s="425"/>
      <c r="GW5913" s="425"/>
      <c r="GX5913" s="425"/>
      <c r="GY5913" s="425"/>
      <c r="GZ5913" s="425"/>
      <c r="HA5913" s="425"/>
      <c r="HB5913" s="425"/>
      <c r="HC5913" s="425"/>
      <c r="HD5913" s="425"/>
      <c r="HE5913" s="425"/>
      <c r="HF5913" s="425"/>
      <c r="HG5913" s="425"/>
      <c r="HH5913" s="425"/>
      <c r="HI5913" s="425"/>
      <c r="HJ5913" s="425"/>
      <c r="HK5913" s="425"/>
      <c r="HL5913" s="425"/>
      <c r="HM5913" s="425"/>
      <c r="HN5913" s="425"/>
      <c r="HO5913" s="425"/>
      <c r="HP5913" s="425"/>
      <c r="HQ5913" s="425"/>
      <c r="HR5913" s="425"/>
      <c r="HS5913" s="425"/>
      <c r="HT5913" s="425"/>
      <c r="HU5913" s="425"/>
      <c r="HV5913" s="425"/>
      <c r="HW5913" s="425"/>
      <c r="HX5913" s="425"/>
      <c r="HY5913" s="425"/>
      <c r="HZ5913" s="425"/>
      <c r="IA5913" s="425"/>
      <c r="IB5913" s="425"/>
      <c r="IC5913" s="425"/>
      <c r="ID5913" s="425"/>
      <c r="IE5913" s="425"/>
      <c r="IF5913" s="425"/>
      <c r="IG5913" s="425"/>
      <c r="IH5913" s="425"/>
      <c r="II5913" s="425"/>
      <c r="IJ5913" s="425"/>
      <c r="IK5913" s="425"/>
      <c r="IL5913" s="425"/>
      <c r="IM5913" s="425"/>
      <c r="IN5913" s="425"/>
      <c r="IO5913" s="425"/>
      <c r="IP5913" s="425"/>
      <c r="IQ5913" s="425"/>
      <c r="IR5913" s="425"/>
      <c r="IS5913" s="425"/>
      <c r="IT5913" s="425"/>
      <c r="IU5913" s="425"/>
      <c r="IV5913" s="425"/>
    </row>
    <row r="5914" s="428" customFormat="1" ht="27.6" customHeight="1" spans="2:256">
      <c r="B5914" s="465"/>
      <c r="GH5914" s="425"/>
      <c r="GI5914" s="425"/>
      <c r="GJ5914" s="425"/>
      <c r="GK5914" s="425"/>
      <c r="GL5914" s="425"/>
      <c r="GM5914" s="425"/>
      <c r="GN5914" s="425"/>
      <c r="GO5914" s="425"/>
      <c r="GP5914" s="425"/>
      <c r="GQ5914" s="425"/>
      <c r="GR5914" s="425"/>
      <c r="GS5914" s="425"/>
      <c r="GT5914" s="425"/>
      <c r="GU5914" s="425"/>
      <c r="GV5914" s="425"/>
      <c r="GW5914" s="425"/>
      <c r="GX5914" s="425"/>
      <c r="GY5914" s="425"/>
      <c r="GZ5914" s="425"/>
      <c r="HA5914" s="425"/>
      <c r="HB5914" s="425"/>
      <c r="HC5914" s="425"/>
      <c r="HD5914" s="425"/>
      <c r="HE5914" s="425"/>
      <c r="HF5914" s="425"/>
      <c r="HG5914" s="425"/>
      <c r="HH5914" s="425"/>
      <c r="HI5914" s="425"/>
      <c r="HJ5914" s="425"/>
      <c r="HK5914" s="425"/>
      <c r="HL5914" s="425"/>
      <c r="HM5914" s="425"/>
      <c r="HN5914" s="425"/>
      <c r="HO5914" s="425"/>
      <c r="HP5914" s="425"/>
      <c r="HQ5914" s="425"/>
      <c r="HR5914" s="425"/>
      <c r="HS5914" s="425"/>
      <c r="HT5914" s="425"/>
      <c r="HU5914" s="425"/>
      <c r="HV5914" s="425"/>
      <c r="HW5914" s="425"/>
      <c r="HX5914" s="425"/>
      <c r="HY5914" s="425"/>
      <c r="HZ5914" s="425"/>
      <c r="IA5914" s="425"/>
      <c r="IB5914" s="425"/>
      <c r="IC5914" s="425"/>
      <c r="ID5914" s="425"/>
      <c r="IE5914" s="425"/>
      <c r="IF5914" s="425"/>
      <c r="IG5914" s="425"/>
      <c r="IH5914" s="425"/>
      <c r="II5914" s="425"/>
      <c r="IJ5914" s="425"/>
      <c r="IK5914" s="425"/>
      <c r="IL5914" s="425"/>
      <c r="IM5914" s="425"/>
      <c r="IN5914" s="425"/>
      <c r="IO5914" s="425"/>
      <c r="IP5914" s="425"/>
      <c r="IQ5914" s="425"/>
      <c r="IR5914" s="425"/>
      <c r="IS5914" s="425"/>
      <c r="IT5914" s="425"/>
      <c r="IU5914" s="425"/>
      <c r="IV5914" s="425"/>
    </row>
    <row r="5915" s="428" customFormat="1" ht="27.6" customHeight="1" spans="2:256">
      <c r="B5915" s="465"/>
      <c r="GH5915" s="425"/>
      <c r="GI5915" s="425"/>
      <c r="GJ5915" s="425"/>
      <c r="GK5915" s="425"/>
      <c r="GL5915" s="425"/>
      <c r="GM5915" s="425"/>
      <c r="GN5915" s="425"/>
      <c r="GO5915" s="425"/>
      <c r="GP5915" s="425"/>
      <c r="GQ5915" s="425"/>
      <c r="GR5915" s="425"/>
      <c r="GS5915" s="425"/>
      <c r="GT5915" s="425"/>
      <c r="GU5915" s="425"/>
      <c r="GV5915" s="425"/>
      <c r="GW5915" s="425"/>
      <c r="GX5915" s="425"/>
      <c r="GY5915" s="425"/>
      <c r="GZ5915" s="425"/>
      <c r="HA5915" s="425"/>
      <c r="HB5915" s="425"/>
      <c r="HC5915" s="425"/>
      <c r="HD5915" s="425"/>
      <c r="HE5915" s="425"/>
      <c r="HF5915" s="425"/>
      <c r="HG5915" s="425"/>
      <c r="HH5915" s="425"/>
      <c r="HI5915" s="425"/>
      <c r="HJ5915" s="425"/>
      <c r="HK5915" s="425"/>
      <c r="HL5915" s="425"/>
      <c r="HM5915" s="425"/>
      <c r="HN5915" s="425"/>
      <c r="HO5915" s="425"/>
      <c r="HP5915" s="425"/>
      <c r="HQ5915" s="425"/>
      <c r="HR5915" s="425"/>
      <c r="HS5915" s="425"/>
      <c r="HT5915" s="425"/>
      <c r="HU5915" s="425"/>
      <c r="HV5915" s="425"/>
      <c r="HW5915" s="425"/>
      <c r="HX5915" s="425"/>
      <c r="HY5915" s="425"/>
      <c r="HZ5915" s="425"/>
      <c r="IA5915" s="425"/>
      <c r="IB5915" s="425"/>
      <c r="IC5915" s="425"/>
      <c r="ID5915" s="425"/>
      <c r="IE5915" s="425"/>
      <c r="IF5915" s="425"/>
      <c r="IG5915" s="425"/>
      <c r="IH5915" s="425"/>
      <c r="II5915" s="425"/>
      <c r="IJ5915" s="425"/>
      <c r="IK5915" s="425"/>
      <c r="IL5915" s="425"/>
      <c r="IM5915" s="425"/>
      <c r="IN5915" s="425"/>
      <c r="IO5915" s="425"/>
      <c r="IP5915" s="425"/>
      <c r="IQ5915" s="425"/>
      <c r="IR5915" s="425"/>
      <c r="IS5915" s="425"/>
      <c r="IT5915" s="425"/>
      <c r="IU5915" s="425"/>
      <c r="IV5915" s="425"/>
    </row>
    <row r="5916" s="428" customFormat="1" ht="27.6" customHeight="1" spans="2:256">
      <c r="B5916" s="465"/>
      <c r="GH5916" s="425"/>
      <c r="GI5916" s="425"/>
      <c r="GJ5916" s="425"/>
      <c r="GK5916" s="425"/>
      <c r="GL5916" s="425"/>
      <c r="GM5916" s="425"/>
      <c r="GN5916" s="425"/>
      <c r="GO5916" s="425"/>
      <c r="GP5916" s="425"/>
      <c r="GQ5916" s="425"/>
      <c r="GR5916" s="425"/>
      <c r="GS5916" s="425"/>
      <c r="GT5916" s="425"/>
      <c r="GU5916" s="425"/>
      <c r="GV5916" s="425"/>
      <c r="GW5916" s="425"/>
      <c r="GX5916" s="425"/>
      <c r="GY5916" s="425"/>
      <c r="GZ5916" s="425"/>
      <c r="HA5916" s="425"/>
      <c r="HB5916" s="425"/>
      <c r="HC5916" s="425"/>
      <c r="HD5916" s="425"/>
      <c r="HE5916" s="425"/>
      <c r="HF5916" s="425"/>
      <c r="HG5916" s="425"/>
      <c r="HH5916" s="425"/>
      <c r="HI5916" s="425"/>
      <c r="HJ5916" s="425"/>
      <c r="HK5916" s="425"/>
      <c r="HL5916" s="425"/>
      <c r="HM5916" s="425"/>
      <c r="HN5916" s="425"/>
      <c r="HO5916" s="425"/>
      <c r="HP5916" s="425"/>
      <c r="HQ5916" s="425"/>
      <c r="HR5916" s="425"/>
      <c r="HS5916" s="425"/>
      <c r="HT5916" s="425"/>
      <c r="HU5916" s="425"/>
      <c r="HV5916" s="425"/>
      <c r="HW5916" s="425"/>
      <c r="HX5916" s="425"/>
      <c r="HY5916" s="425"/>
      <c r="HZ5916" s="425"/>
      <c r="IA5916" s="425"/>
      <c r="IB5916" s="425"/>
      <c r="IC5916" s="425"/>
      <c r="ID5916" s="425"/>
      <c r="IE5916" s="425"/>
      <c r="IF5916" s="425"/>
      <c r="IG5916" s="425"/>
      <c r="IH5916" s="425"/>
      <c r="II5916" s="425"/>
      <c r="IJ5916" s="425"/>
      <c r="IK5916" s="425"/>
      <c r="IL5916" s="425"/>
      <c r="IM5916" s="425"/>
      <c r="IN5916" s="425"/>
      <c r="IO5916" s="425"/>
      <c r="IP5916" s="425"/>
      <c r="IQ5916" s="425"/>
      <c r="IR5916" s="425"/>
      <c r="IS5916" s="425"/>
      <c r="IT5916" s="425"/>
      <c r="IU5916" s="425"/>
      <c r="IV5916" s="425"/>
    </row>
    <row r="5917" s="428" customFormat="1" ht="27.6" customHeight="1" spans="2:256">
      <c r="B5917" s="465"/>
      <c r="GH5917" s="425"/>
      <c r="GI5917" s="425"/>
      <c r="GJ5917" s="425"/>
      <c r="GK5917" s="425"/>
      <c r="GL5917" s="425"/>
      <c r="GM5917" s="425"/>
      <c r="GN5917" s="425"/>
      <c r="GO5917" s="425"/>
      <c r="GP5917" s="425"/>
      <c r="GQ5917" s="425"/>
      <c r="GR5917" s="425"/>
      <c r="GS5917" s="425"/>
      <c r="GT5917" s="425"/>
      <c r="GU5917" s="425"/>
      <c r="GV5917" s="425"/>
      <c r="GW5917" s="425"/>
      <c r="GX5917" s="425"/>
      <c r="GY5917" s="425"/>
      <c r="GZ5917" s="425"/>
      <c r="HA5917" s="425"/>
      <c r="HB5917" s="425"/>
      <c r="HC5917" s="425"/>
      <c r="HD5917" s="425"/>
      <c r="HE5917" s="425"/>
      <c r="HF5917" s="425"/>
      <c r="HG5917" s="425"/>
      <c r="HH5917" s="425"/>
      <c r="HI5917" s="425"/>
      <c r="HJ5917" s="425"/>
      <c r="HK5917" s="425"/>
      <c r="HL5917" s="425"/>
      <c r="HM5917" s="425"/>
      <c r="HN5917" s="425"/>
      <c r="HO5917" s="425"/>
      <c r="HP5917" s="425"/>
      <c r="HQ5917" s="425"/>
      <c r="HR5917" s="425"/>
      <c r="HS5917" s="425"/>
      <c r="HT5917" s="425"/>
      <c r="HU5917" s="425"/>
      <c r="HV5917" s="425"/>
      <c r="HW5917" s="425"/>
      <c r="HX5917" s="425"/>
      <c r="HY5917" s="425"/>
      <c r="HZ5917" s="425"/>
      <c r="IA5917" s="425"/>
      <c r="IB5917" s="425"/>
      <c r="IC5917" s="425"/>
      <c r="ID5917" s="425"/>
      <c r="IE5917" s="425"/>
      <c r="IF5917" s="425"/>
      <c r="IG5917" s="425"/>
      <c r="IH5917" s="425"/>
      <c r="II5917" s="425"/>
      <c r="IJ5917" s="425"/>
      <c r="IK5917" s="425"/>
      <c r="IL5917" s="425"/>
      <c r="IM5917" s="425"/>
      <c r="IN5917" s="425"/>
      <c r="IO5917" s="425"/>
      <c r="IP5917" s="425"/>
      <c r="IQ5917" s="425"/>
      <c r="IR5917" s="425"/>
      <c r="IS5917" s="425"/>
      <c r="IT5917" s="425"/>
      <c r="IU5917" s="425"/>
      <c r="IV5917" s="425"/>
    </row>
    <row r="5918" s="428" customFormat="1" ht="27.6" customHeight="1" spans="2:256">
      <c r="B5918" s="465"/>
      <c r="GH5918" s="425"/>
      <c r="GI5918" s="425"/>
      <c r="GJ5918" s="425"/>
      <c r="GK5918" s="425"/>
      <c r="GL5918" s="425"/>
      <c r="GM5918" s="425"/>
      <c r="GN5918" s="425"/>
      <c r="GO5918" s="425"/>
      <c r="GP5918" s="425"/>
      <c r="GQ5918" s="425"/>
      <c r="GR5918" s="425"/>
      <c r="GS5918" s="425"/>
      <c r="GT5918" s="425"/>
      <c r="GU5918" s="425"/>
      <c r="GV5918" s="425"/>
      <c r="GW5918" s="425"/>
      <c r="GX5918" s="425"/>
      <c r="GY5918" s="425"/>
      <c r="GZ5918" s="425"/>
      <c r="HA5918" s="425"/>
      <c r="HB5918" s="425"/>
      <c r="HC5918" s="425"/>
      <c r="HD5918" s="425"/>
      <c r="HE5918" s="425"/>
      <c r="HF5918" s="425"/>
      <c r="HG5918" s="425"/>
      <c r="HH5918" s="425"/>
      <c r="HI5918" s="425"/>
      <c r="HJ5918" s="425"/>
      <c r="HK5918" s="425"/>
      <c r="HL5918" s="425"/>
      <c r="HM5918" s="425"/>
      <c r="HN5918" s="425"/>
      <c r="HO5918" s="425"/>
      <c r="HP5918" s="425"/>
      <c r="HQ5918" s="425"/>
      <c r="HR5918" s="425"/>
      <c r="HS5918" s="425"/>
      <c r="HT5918" s="425"/>
      <c r="HU5918" s="425"/>
      <c r="HV5918" s="425"/>
      <c r="HW5918" s="425"/>
      <c r="HX5918" s="425"/>
      <c r="HY5918" s="425"/>
      <c r="HZ5918" s="425"/>
      <c r="IA5918" s="425"/>
      <c r="IB5918" s="425"/>
      <c r="IC5918" s="425"/>
      <c r="ID5918" s="425"/>
      <c r="IE5918" s="425"/>
      <c r="IF5918" s="425"/>
      <c r="IG5918" s="425"/>
      <c r="IH5918" s="425"/>
      <c r="II5918" s="425"/>
      <c r="IJ5918" s="425"/>
      <c r="IK5918" s="425"/>
      <c r="IL5918" s="425"/>
      <c r="IM5918" s="425"/>
      <c r="IN5918" s="425"/>
      <c r="IO5918" s="425"/>
      <c r="IP5918" s="425"/>
      <c r="IQ5918" s="425"/>
      <c r="IR5918" s="425"/>
      <c r="IS5918" s="425"/>
      <c r="IT5918" s="425"/>
      <c r="IU5918" s="425"/>
      <c r="IV5918" s="425"/>
    </row>
    <row r="5919" s="428" customFormat="1" ht="27.6" customHeight="1" spans="2:256">
      <c r="B5919" s="465"/>
      <c r="GH5919" s="425"/>
      <c r="GI5919" s="425"/>
      <c r="GJ5919" s="425"/>
      <c r="GK5919" s="425"/>
      <c r="GL5919" s="425"/>
      <c r="GM5919" s="425"/>
      <c r="GN5919" s="425"/>
      <c r="GO5919" s="425"/>
      <c r="GP5919" s="425"/>
      <c r="GQ5919" s="425"/>
      <c r="GR5919" s="425"/>
      <c r="GS5919" s="425"/>
      <c r="GT5919" s="425"/>
      <c r="GU5919" s="425"/>
      <c r="GV5919" s="425"/>
      <c r="GW5919" s="425"/>
      <c r="GX5919" s="425"/>
      <c r="GY5919" s="425"/>
      <c r="GZ5919" s="425"/>
      <c r="HA5919" s="425"/>
      <c r="HB5919" s="425"/>
      <c r="HC5919" s="425"/>
      <c r="HD5919" s="425"/>
      <c r="HE5919" s="425"/>
      <c r="HF5919" s="425"/>
      <c r="HG5919" s="425"/>
      <c r="HH5919" s="425"/>
      <c r="HI5919" s="425"/>
      <c r="HJ5919" s="425"/>
      <c r="HK5919" s="425"/>
      <c r="HL5919" s="425"/>
      <c r="HM5919" s="425"/>
      <c r="HN5919" s="425"/>
      <c r="HO5919" s="425"/>
      <c r="HP5919" s="425"/>
      <c r="HQ5919" s="425"/>
      <c r="HR5919" s="425"/>
      <c r="HS5919" s="425"/>
      <c r="HT5919" s="425"/>
      <c r="HU5919" s="425"/>
      <c r="HV5919" s="425"/>
      <c r="HW5919" s="425"/>
      <c r="HX5919" s="425"/>
      <c r="HY5919" s="425"/>
      <c r="HZ5919" s="425"/>
      <c r="IA5919" s="425"/>
      <c r="IB5919" s="425"/>
      <c r="IC5919" s="425"/>
      <c r="ID5919" s="425"/>
      <c r="IE5919" s="425"/>
      <c r="IF5919" s="425"/>
      <c r="IG5919" s="425"/>
      <c r="IH5919" s="425"/>
      <c r="II5919" s="425"/>
      <c r="IJ5919" s="425"/>
      <c r="IK5919" s="425"/>
      <c r="IL5919" s="425"/>
      <c r="IM5919" s="425"/>
      <c r="IN5919" s="425"/>
      <c r="IO5919" s="425"/>
      <c r="IP5919" s="425"/>
      <c r="IQ5919" s="425"/>
      <c r="IR5919" s="425"/>
      <c r="IS5919" s="425"/>
      <c r="IT5919" s="425"/>
      <c r="IU5919" s="425"/>
      <c r="IV5919" s="425"/>
    </row>
    <row r="5920" s="428" customFormat="1" ht="27.6" customHeight="1" spans="2:256">
      <c r="B5920" s="465"/>
      <c r="GH5920" s="425"/>
      <c r="GI5920" s="425"/>
      <c r="GJ5920" s="425"/>
      <c r="GK5920" s="425"/>
      <c r="GL5920" s="425"/>
      <c r="GM5920" s="425"/>
      <c r="GN5920" s="425"/>
      <c r="GO5920" s="425"/>
      <c r="GP5920" s="425"/>
      <c r="GQ5920" s="425"/>
      <c r="GR5920" s="425"/>
      <c r="GS5920" s="425"/>
      <c r="GT5920" s="425"/>
      <c r="GU5920" s="425"/>
      <c r="GV5920" s="425"/>
      <c r="GW5920" s="425"/>
      <c r="GX5920" s="425"/>
      <c r="GY5920" s="425"/>
      <c r="GZ5920" s="425"/>
      <c r="HA5920" s="425"/>
      <c r="HB5920" s="425"/>
      <c r="HC5920" s="425"/>
      <c r="HD5920" s="425"/>
      <c r="HE5920" s="425"/>
      <c r="HF5920" s="425"/>
      <c r="HG5920" s="425"/>
      <c r="HH5920" s="425"/>
      <c r="HI5920" s="425"/>
      <c r="HJ5920" s="425"/>
      <c r="HK5920" s="425"/>
      <c r="HL5920" s="425"/>
      <c r="HM5920" s="425"/>
      <c r="HN5920" s="425"/>
      <c r="HO5920" s="425"/>
      <c r="HP5920" s="425"/>
      <c r="HQ5920" s="425"/>
      <c r="HR5920" s="425"/>
      <c r="HS5920" s="425"/>
      <c r="HT5920" s="425"/>
      <c r="HU5920" s="425"/>
      <c r="HV5920" s="425"/>
      <c r="HW5920" s="425"/>
      <c r="HX5920" s="425"/>
      <c r="HY5920" s="425"/>
      <c r="HZ5920" s="425"/>
      <c r="IA5920" s="425"/>
      <c r="IB5920" s="425"/>
      <c r="IC5920" s="425"/>
      <c r="ID5920" s="425"/>
      <c r="IE5920" s="425"/>
      <c r="IF5920" s="425"/>
      <c r="IG5920" s="425"/>
      <c r="IH5920" s="425"/>
      <c r="II5920" s="425"/>
      <c r="IJ5920" s="425"/>
      <c r="IK5920" s="425"/>
      <c r="IL5920" s="425"/>
      <c r="IM5920" s="425"/>
      <c r="IN5920" s="425"/>
      <c r="IO5920" s="425"/>
      <c r="IP5920" s="425"/>
      <c r="IQ5920" s="425"/>
      <c r="IR5920" s="425"/>
      <c r="IS5920" s="425"/>
      <c r="IT5920" s="425"/>
      <c r="IU5920" s="425"/>
      <c r="IV5920" s="425"/>
    </row>
    <row r="5921" s="428" customFormat="1" ht="27.6" customHeight="1" spans="2:256">
      <c r="B5921" s="465"/>
      <c r="GH5921" s="425"/>
      <c r="GI5921" s="425"/>
      <c r="GJ5921" s="425"/>
      <c r="GK5921" s="425"/>
      <c r="GL5921" s="425"/>
      <c r="GM5921" s="425"/>
      <c r="GN5921" s="425"/>
      <c r="GO5921" s="425"/>
      <c r="GP5921" s="425"/>
      <c r="GQ5921" s="425"/>
      <c r="GR5921" s="425"/>
      <c r="GS5921" s="425"/>
      <c r="GT5921" s="425"/>
      <c r="GU5921" s="425"/>
      <c r="GV5921" s="425"/>
      <c r="GW5921" s="425"/>
      <c r="GX5921" s="425"/>
      <c r="GY5921" s="425"/>
      <c r="GZ5921" s="425"/>
      <c r="HA5921" s="425"/>
      <c r="HB5921" s="425"/>
      <c r="HC5921" s="425"/>
      <c r="HD5921" s="425"/>
      <c r="HE5921" s="425"/>
      <c r="HF5921" s="425"/>
      <c r="HG5921" s="425"/>
      <c r="HH5921" s="425"/>
      <c r="HI5921" s="425"/>
      <c r="HJ5921" s="425"/>
      <c r="HK5921" s="425"/>
      <c r="HL5921" s="425"/>
      <c r="HM5921" s="425"/>
      <c r="HN5921" s="425"/>
      <c r="HO5921" s="425"/>
      <c r="HP5921" s="425"/>
      <c r="HQ5921" s="425"/>
      <c r="HR5921" s="425"/>
      <c r="HS5921" s="425"/>
      <c r="HT5921" s="425"/>
      <c r="HU5921" s="425"/>
      <c r="HV5921" s="425"/>
      <c r="HW5921" s="425"/>
      <c r="HX5921" s="425"/>
      <c r="HY5921" s="425"/>
      <c r="HZ5921" s="425"/>
      <c r="IA5921" s="425"/>
      <c r="IB5921" s="425"/>
      <c r="IC5921" s="425"/>
      <c r="ID5921" s="425"/>
      <c r="IE5921" s="425"/>
      <c r="IF5921" s="425"/>
      <c r="IG5921" s="425"/>
      <c r="IH5921" s="425"/>
      <c r="II5921" s="425"/>
      <c r="IJ5921" s="425"/>
      <c r="IK5921" s="425"/>
      <c r="IL5921" s="425"/>
      <c r="IM5921" s="425"/>
      <c r="IN5921" s="425"/>
      <c r="IO5921" s="425"/>
      <c r="IP5921" s="425"/>
      <c r="IQ5921" s="425"/>
      <c r="IR5921" s="425"/>
      <c r="IS5921" s="425"/>
      <c r="IT5921" s="425"/>
      <c r="IU5921" s="425"/>
      <c r="IV5921" s="425"/>
    </row>
    <row r="5922" s="428" customFormat="1" ht="27.6" customHeight="1" spans="2:256">
      <c r="B5922" s="465"/>
      <c r="GH5922" s="425"/>
      <c r="GI5922" s="425"/>
      <c r="GJ5922" s="425"/>
      <c r="GK5922" s="425"/>
      <c r="GL5922" s="425"/>
      <c r="GM5922" s="425"/>
      <c r="GN5922" s="425"/>
      <c r="GO5922" s="425"/>
      <c r="GP5922" s="425"/>
      <c r="GQ5922" s="425"/>
      <c r="GR5922" s="425"/>
      <c r="GS5922" s="425"/>
      <c r="GT5922" s="425"/>
      <c r="GU5922" s="425"/>
      <c r="GV5922" s="425"/>
      <c r="GW5922" s="425"/>
      <c r="GX5922" s="425"/>
      <c r="GY5922" s="425"/>
      <c r="GZ5922" s="425"/>
      <c r="HA5922" s="425"/>
      <c r="HB5922" s="425"/>
      <c r="HC5922" s="425"/>
      <c r="HD5922" s="425"/>
      <c r="HE5922" s="425"/>
      <c r="HF5922" s="425"/>
      <c r="HG5922" s="425"/>
      <c r="HH5922" s="425"/>
      <c r="HI5922" s="425"/>
      <c r="HJ5922" s="425"/>
      <c r="HK5922" s="425"/>
      <c r="HL5922" s="425"/>
      <c r="HM5922" s="425"/>
      <c r="HN5922" s="425"/>
      <c r="HO5922" s="425"/>
      <c r="HP5922" s="425"/>
      <c r="HQ5922" s="425"/>
      <c r="HR5922" s="425"/>
      <c r="HS5922" s="425"/>
      <c r="HT5922" s="425"/>
      <c r="HU5922" s="425"/>
      <c r="HV5922" s="425"/>
      <c r="HW5922" s="425"/>
      <c r="HX5922" s="425"/>
      <c r="HY5922" s="425"/>
      <c r="HZ5922" s="425"/>
      <c r="IA5922" s="425"/>
      <c r="IB5922" s="425"/>
      <c r="IC5922" s="425"/>
      <c r="ID5922" s="425"/>
      <c r="IE5922" s="425"/>
      <c r="IF5922" s="425"/>
      <c r="IG5922" s="425"/>
      <c r="IH5922" s="425"/>
      <c r="II5922" s="425"/>
      <c r="IJ5922" s="425"/>
      <c r="IK5922" s="425"/>
      <c r="IL5922" s="425"/>
      <c r="IM5922" s="425"/>
      <c r="IN5922" s="425"/>
      <c r="IO5922" s="425"/>
      <c r="IP5922" s="425"/>
      <c r="IQ5922" s="425"/>
      <c r="IR5922" s="425"/>
      <c r="IS5922" s="425"/>
      <c r="IT5922" s="425"/>
      <c r="IU5922" s="425"/>
      <c r="IV5922" s="425"/>
    </row>
    <row r="5923" s="428" customFormat="1" ht="27.6" customHeight="1" spans="2:256">
      <c r="B5923" s="465"/>
      <c r="GH5923" s="425"/>
      <c r="GI5923" s="425"/>
      <c r="GJ5923" s="425"/>
      <c r="GK5923" s="425"/>
      <c r="GL5923" s="425"/>
      <c r="GM5923" s="425"/>
      <c r="GN5923" s="425"/>
      <c r="GO5923" s="425"/>
      <c r="GP5923" s="425"/>
      <c r="GQ5923" s="425"/>
      <c r="GR5923" s="425"/>
      <c r="GS5923" s="425"/>
      <c r="GT5923" s="425"/>
      <c r="GU5923" s="425"/>
      <c r="GV5923" s="425"/>
      <c r="GW5923" s="425"/>
      <c r="GX5923" s="425"/>
      <c r="GY5923" s="425"/>
      <c r="GZ5923" s="425"/>
      <c r="HA5923" s="425"/>
      <c r="HB5923" s="425"/>
      <c r="HC5923" s="425"/>
      <c r="HD5923" s="425"/>
      <c r="HE5923" s="425"/>
      <c r="HF5923" s="425"/>
      <c r="HG5923" s="425"/>
      <c r="HH5923" s="425"/>
      <c r="HI5923" s="425"/>
      <c r="HJ5923" s="425"/>
      <c r="HK5923" s="425"/>
      <c r="HL5923" s="425"/>
      <c r="HM5923" s="425"/>
      <c r="HN5923" s="425"/>
      <c r="HO5923" s="425"/>
      <c r="HP5923" s="425"/>
      <c r="HQ5923" s="425"/>
      <c r="HR5923" s="425"/>
      <c r="HS5923" s="425"/>
      <c r="HT5923" s="425"/>
      <c r="HU5923" s="425"/>
      <c r="HV5923" s="425"/>
      <c r="HW5923" s="425"/>
      <c r="HX5923" s="425"/>
      <c r="HY5923" s="425"/>
      <c r="HZ5923" s="425"/>
      <c r="IA5923" s="425"/>
      <c r="IB5923" s="425"/>
      <c r="IC5923" s="425"/>
      <c r="ID5923" s="425"/>
      <c r="IE5923" s="425"/>
      <c r="IF5923" s="425"/>
      <c r="IG5923" s="425"/>
      <c r="IH5923" s="425"/>
      <c r="II5923" s="425"/>
      <c r="IJ5923" s="425"/>
      <c r="IK5923" s="425"/>
      <c r="IL5923" s="425"/>
      <c r="IM5923" s="425"/>
      <c r="IN5923" s="425"/>
      <c r="IO5923" s="425"/>
      <c r="IP5923" s="425"/>
      <c r="IQ5923" s="425"/>
      <c r="IR5923" s="425"/>
      <c r="IS5923" s="425"/>
      <c r="IT5923" s="425"/>
      <c r="IU5923" s="425"/>
      <c r="IV5923" s="425"/>
    </row>
    <row r="5924" s="428" customFormat="1" ht="27.6" customHeight="1" spans="2:256">
      <c r="B5924" s="465"/>
      <c r="GH5924" s="425"/>
      <c r="GI5924" s="425"/>
      <c r="GJ5924" s="425"/>
      <c r="GK5924" s="425"/>
      <c r="GL5924" s="425"/>
      <c r="GM5924" s="425"/>
      <c r="GN5924" s="425"/>
      <c r="GO5924" s="425"/>
      <c r="GP5924" s="425"/>
      <c r="GQ5924" s="425"/>
      <c r="GR5924" s="425"/>
      <c r="GS5924" s="425"/>
      <c r="GT5924" s="425"/>
      <c r="GU5924" s="425"/>
      <c r="GV5924" s="425"/>
      <c r="GW5924" s="425"/>
      <c r="GX5924" s="425"/>
      <c r="GY5924" s="425"/>
      <c r="GZ5924" s="425"/>
      <c r="HA5924" s="425"/>
      <c r="HB5924" s="425"/>
      <c r="HC5924" s="425"/>
      <c r="HD5924" s="425"/>
      <c r="HE5924" s="425"/>
      <c r="HF5924" s="425"/>
      <c r="HG5924" s="425"/>
      <c r="HH5924" s="425"/>
      <c r="HI5924" s="425"/>
      <c r="HJ5924" s="425"/>
      <c r="HK5924" s="425"/>
      <c r="HL5924" s="425"/>
      <c r="HM5924" s="425"/>
      <c r="HN5924" s="425"/>
      <c r="HO5924" s="425"/>
      <c r="HP5924" s="425"/>
      <c r="HQ5924" s="425"/>
      <c r="HR5924" s="425"/>
      <c r="HS5924" s="425"/>
      <c r="HT5924" s="425"/>
      <c r="HU5924" s="425"/>
      <c r="HV5924" s="425"/>
      <c r="HW5924" s="425"/>
      <c r="HX5924" s="425"/>
      <c r="HY5924" s="425"/>
      <c r="HZ5924" s="425"/>
      <c r="IA5924" s="425"/>
      <c r="IB5924" s="425"/>
      <c r="IC5924" s="425"/>
      <c r="ID5924" s="425"/>
      <c r="IE5924" s="425"/>
      <c r="IF5924" s="425"/>
      <c r="IG5924" s="425"/>
      <c r="IH5924" s="425"/>
      <c r="II5924" s="425"/>
      <c r="IJ5924" s="425"/>
      <c r="IK5924" s="425"/>
      <c r="IL5924" s="425"/>
      <c r="IM5924" s="425"/>
      <c r="IN5924" s="425"/>
      <c r="IO5924" s="425"/>
      <c r="IP5924" s="425"/>
      <c r="IQ5924" s="425"/>
      <c r="IR5924" s="425"/>
      <c r="IS5924" s="425"/>
      <c r="IT5924" s="425"/>
      <c r="IU5924" s="425"/>
      <c r="IV5924" s="425"/>
    </row>
    <row r="5925" s="428" customFormat="1" ht="27.6" customHeight="1" spans="2:256">
      <c r="B5925" s="465"/>
      <c r="GH5925" s="425"/>
      <c r="GI5925" s="425"/>
      <c r="GJ5925" s="425"/>
      <c r="GK5925" s="425"/>
      <c r="GL5925" s="425"/>
      <c r="GM5925" s="425"/>
      <c r="GN5925" s="425"/>
      <c r="GO5925" s="425"/>
      <c r="GP5925" s="425"/>
      <c r="GQ5925" s="425"/>
      <c r="GR5925" s="425"/>
      <c r="GS5925" s="425"/>
      <c r="GT5925" s="425"/>
      <c r="GU5925" s="425"/>
      <c r="GV5925" s="425"/>
      <c r="GW5925" s="425"/>
      <c r="GX5925" s="425"/>
      <c r="GY5925" s="425"/>
      <c r="GZ5925" s="425"/>
      <c r="HA5925" s="425"/>
      <c r="HB5925" s="425"/>
      <c r="HC5925" s="425"/>
      <c r="HD5925" s="425"/>
      <c r="HE5925" s="425"/>
      <c r="HF5925" s="425"/>
      <c r="HG5925" s="425"/>
      <c r="HH5925" s="425"/>
      <c r="HI5925" s="425"/>
      <c r="HJ5925" s="425"/>
      <c r="HK5925" s="425"/>
      <c r="HL5925" s="425"/>
      <c r="HM5925" s="425"/>
      <c r="HN5925" s="425"/>
      <c r="HO5925" s="425"/>
      <c r="HP5925" s="425"/>
      <c r="HQ5925" s="425"/>
      <c r="HR5925" s="425"/>
      <c r="HS5925" s="425"/>
      <c r="HT5925" s="425"/>
      <c r="HU5925" s="425"/>
      <c r="HV5925" s="425"/>
      <c r="HW5925" s="425"/>
      <c r="HX5925" s="425"/>
      <c r="HY5925" s="425"/>
      <c r="HZ5925" s="425"/>
      <c r="IA5925" s="425"/>
      <c r="IB5925" s="425"/>
      <c r="IC5925" s="425"/>
      <c r="ID5925" s="425"/>
      <c r="IE5925" s="425"/>
      <c r="IF5925" s="425"/>
      <c r="IG5925" s="425"/>
      <c r="IH5925" s="425"/>
      <c r="II5925" s="425"/>
      <c r="IJ5925" s="425"/>
      <c r="IK5925" s="425"/>
      <c r="IL5925" s="425"/>
      <c r="IM5925" s="425"/>
      <c r="IN5925" s="425"/>
      <c r="IO5925" s="425"/>
      <c r="IP5925" s="425"/>
      <c r="IQ5925" s="425"/>
      <c r="IR5925" s="425"/>
      <c r="IS5925" s="425"/>
      <c r="IT5925" s="425"/>
      <c r="IU5925" s="425"/>
      <c r="IV5925" s="425"/>
    </row>
    <row r="5926" s="428" customFormat="1" ht="27.6" customHeight="1" spans="2:256">
      <c r="B5926" s="465"/>
      <c r="GH5926" s="425"/>
      <c r="GI5926" s="425"/>
      <c r="GJ5926" s="425"/>
      <c r="GK5926" s="425"/>
      <c r="GL5926" s="425"/>
      <c r="GM5926" s="425"/>
      <c r="GN5926" s="425"/>
      <c r="GO5926" s="425"/>
      <c r="GP5926" s="425"/>
      <c r="GQ5926" s="425"/>
      <c r="GR5926" s="425"/>
      <c r="GS5926" s="425"/>
      <c r="GT5926" s="425"/>
      <c r="GU5926" s="425"/>
      <c r="GV5926" s="425"/>
      <c r="GW5926" s="425"/>
      <c r="GX5926" s="425"/>
      <c r="GY5926" s="425"/>
      <c r="GZ5926" s="425"/>
      <c r="HA5926" s="425"/>
      <c r="HB5926" s="425"/>
      <c r="HC5926" s="425"/>
      <c r="HD5926" s="425"/>
      <c r="HE5926" s="425"/>
      <c r="HF5926" s="425"/>
      <c r="HG5926" s="425"/>
      <c r="HH5926" s="425"/>
      <c r="HI5926" s="425"/>
      <c r="HJ5926" s="425"/>
      <c r="HK5926" s="425"/>
      <c r="HL5926" s="425"/>
      <c r="HM5926" s="425"/>
      <c r="HN5926" s="425"/>
      <c r="HO5926" s="425"/>
      <c r="HP5926" s="425"/>
      <c r="HQ5926" s="425"/>
      <c r="HR5926" s="425"/>
      <c r="HS5926" s="425"/>
      <c r="HT5926" s="425"/>
      <c r="HU5926" s="425"/>
      <c r="HV5926" s="425"/>
      <c r="HW5926" s="425"/>
      <c r="HX5926" s="425"/>
      <c r="HY5926" s="425"/>
      <c r="HZ5926" s="425"/>
      <c r="IA5926" s="425"/>
      <c r="IB5926" s="425"/>
      <c r="IC5926" s="425"/>
      <c r="ID5926" s="425"/>
      <c r="IE5926" s="425"/>
      <c r="IF5926" s="425"/>
      <c r="IG5926" s="425"/>
      <c r="IH5926" s="425"/>
      <c r="II5926" s="425"/>
      <c r="IJ5926" s="425"/>
      <c r="IK5926" s="425"/>
      <c r="IL5926" s="425"/>
      <c r="IM5926" s="425"/>
      <c r="IN5926" s="425"/>
      <c r="IO5926" s="425"/>
      <c r="IP5926" s="425"/>
      <c r="IQ5926" s="425"/>
      <c r="IR5926" s="425"/>
      <c r="IS5926" s="425"/>
      <c r="IT5926" s="425"/>
      <c r="IU5926" s="425"/>
      <c r="IV5926" s="425"/>
    </row>
    <row r="5927" s="428" customFormat="1" ht="27.6" customHeight="1" spans="2:256">
      <c r="B5927" s="465"/>
      <c r="GH5927" s="425"/>
      <c r="GI5927" s="425"/>
      <c r="GJ5927" s="425"/>
      <c r="GK5927" s="425"/>
      <c r="GL5927" s="425"/>
      <c r="GM5927" s="425"/>
      <c r="GN5927" s="425"/>
      <c r="GO5927" s="425"/>
      <c r="GP5927" s="425"/>
      <c r="GQ5927" s="425"/>
      <c r="GR5927" s="425"/>
      <c r="GS5927" s="425"/>
      <c r="GT5927" s="425"/>
      <c r="GU5927" s="425"/>
      <c r="GV5927" s="425"/>
      <c r="GW5927" s="425"/>
      <c r="GX5927" s="425"/>
      <c r="GY5927" s="425"/>
      <c r="GZ5927" s="425"/>
      <c r="HA5927" s="425"/>
      <c r="HB5927" s="425"/>
      <c r="HC5927" s="425"/>
      <c r="HD5927" s="425"/>
      <c r="HE5927" s="425"/>
      <c r="HF5927" s="425"/>
      <c r="HG5927" s="425"/>
      <c r="HH5927" s="425"/>
      <c r="HI5927" s="425"/>
      <c r="HJ5927" s="425"/>
      <c r="HK5927" s="425"/>
      <c r="HL5927" s="425"/>
      <c r="HM5927" s="425"/>
      <c r="HN5927" s="425"/>
      <c r="HO5927" s="425"/>
      <c r="HP5927" s="425"/>
      <c r="HQ5927" s="425"/>
      <c r="HR5927" s="425"/>
      <c r="HS5927" s="425"/>
      <c r="HT5927" s="425"/>
      <c r="HU5927" s="425"/>
      <c r="HV5927" s="425"/>
      <c r="HW5927" s="425"/>
      <c r="HX5927" s="425"/>
      <c r="HY5927" s="425"/>
      <c r="HZ5927" s="425"/>
      <c r="IA5927" s="425"/>
      <c r="IB5927" s="425"/>
      <c r="IC5927" s="425"/>
      <c r="ID5927" s="425"/>
      <c r="IE5927" s="425"/>
      <c r="IF5927" s="425"/>
      <c r="IG5927" s="425"/>
      <c r="IH5927" s="425"/>
      <c r="II5927" s="425"/>
      <c r="IJ5927" s="425"/>
      <c r="IK5927" s="425"/>
      <c r="IL5927" s="425"/>
      <c r="IM5927" s="425"/>
      <c r="IN5927" s="425"/>
      <c r="IO5927" s="425"/>
      <c r="IP5927" s="425"/>
      <c r="IQ5927" s="425"/>
      <c r="IR5927" s="425"/>
      <c r="IS5927" s="425"/>
      <c r="IT5927" s="425"/>
      <c r="IU5927" s="425"/>
      <c r="IV5927" s="425"/>
    </row>
    <row r="5928" s="428" customFormat="1" ht="27.6" customHeight="1" spans="2:256">
      <c r="B5928" s="465"/>
      <c r="GH5928" s="425"/>
      <c r="GI5928" s="425"/>
      <c r="GJ5928" s="425"/>
      <c r="GK5928" s="425"/>
      <c r="GL5928" s="425"/>
      <c r="GM5928" s="425"/>
      <c r="GN5928" s="425"/>
      <c r="GO5928" s="425"/>
      <c r="GP5928" s="425"/>
      <c r="GQ5928" s="425"/>
      <c r="GR5928" s="425"/>
      <c r="GS5928" s="425"/>
      <c r="GT5928" s="425"/>
      <c r="GU5928" s="425"/>
      <c r="GV5928" s="425"/>
      <c r="GW5928" s="425"/>
      <c r="GX5928" s="425"/>
      <c r="GY5928" s="425"/>
      <c r="GZ5928" s="425"/>
      <c r="HA5928" s="425"/>
      <c r="HB5928" s="425"/>
      <c r="HC5928" s="425"/>
      <c r="HD5928" s="425"/>
      <c r="HE5928" s="425"/>
      <c r="HF5928" s="425"/>
      <c r="HG5928" s="425"/>
      <c r="HH5928" s="425"/>
      <c r="HI5928" s="425"/>
      <c r="HJ5928" s="425"/>
      <c r="HK5928" s="425"/>
      <c r="HL5928" s="425"/>
      <c r="HM5928" s="425"/>
      <c r="HN5928" s="425"/>
      <c r="HO5928" s="425"/>
      <c r="HP5928" s="425"/>
      <c r="HQ5928" s="425"/>
      <c r="HR5928" s="425"/>
      <c r="HS5928" s="425"/>
      <c r="HT5928" s="425"/>
      <c r="HU5928" s="425"/>
      <c r="HV5928" s="425"/>
      <c r="HW5928" s="425"/>
      <c r="HX5928" s="425"/>
      <c r="HY5928" s="425"/>
      <c r="HZ5928" s="425"/>
      <c r="IA5928" s="425"/>
      <c r="IB5928" s="425"/>
      <c r="IC5928" s="425"/>
      <c r="ID5928" s="425"/>
      <c r="IE5928" s="425"/>
      <c r="IF5928" s="425"/>
      <c r="IG5928" s="425"/>
      <c r="IH5928" s="425"/>
      <c r="II5928" s="425"/>
      <c r="IJ5928" s="425"/>
      <c r="IK5928" s="425"/>
      <c r="IL5928" s="425"/>
      <c r="IM5928" s="425"/>
      <c r="IN5928" s="425"/>
      <c r="IO5928" s="425"/>
      <c r="IP5928" s="425"/>
      <c r="IQ5928" s="425"/>
      <c r="IR5928" s="425"/>
      <c r="IS5928" s="425"/>
      <c r="IT5928" s="425"/>
      <c r="IU5928" s="425"/>
      <c r="IV5928" s="425"/>
    </row>
    <row r="5929" s="428" customFormat="1" ht="27.6" customHeight="1" spans="2:256">
      <c r="B5929" s="465"/>
      <c r="GH5929" s="425"/>
      <c r="GI5929" s="425"/>
      <c r="GJ5929" s="425"/>
      <c r="GK5929" s="425"/>
      <c r="GL5929" s="425"/>
      <c r="GM5929" s="425"/>
      <c r="GN5929" s="425"/>
      <c r="GO5929" s="425"/>
      <c r="GP5929" s="425"/>
      <c r="GQ5929" s="425"/>
      <c r="GR5929" s="425"/>
      <c r="GS5929" s="425"/>
      <c r="GT5929" s="425"/>
      <c r="GU5929" s="425"/>
      <c r="GV5929" s="425"/>
      <c r="GW5929" s="425"/>
      <c r="GX5929" s="425"/>
      <c r="GY5929" s="425"/>
      <c r="GZ5929" s="425"/>
      <c r="HA5929" s="425"/>
      <c r="HB5929" s="425"/>
      <c r="HC5929" s="425"/>
      <c r="HD5929" s="425"/>
      <c r="HE5929" s="425"/>
      <c r="HF5929" s="425"/>
      <c r="HG5929" s="425"/>
      <c r="HH5929" s="425"/>
      <c r="HI5929" s="425"/>
      <c r="HJ5929" s="425"/>
      <c r="HK5929" s="425"/>
      <c r="HL5929" s="425"/>
      <c r="HM5929" s="425"/>
      <c r="HN5929" s="425"/>
      <c r="HO5929" s="425"/>
      <c r="HP5929" s="425"/>
      <c r="HQ5929" s="425"/>
      <c r="HR5929" s="425"/>
      <c r="HS5929" s="425"/>
      <c r="HT5929" s="425"/>
      <c r="HU5929" s="425"/>
      <c r="HV5929" s="425"/>
      <c r="HW5929" s="425"/>
      <c r="HX5929" s="425"/>
      <c r="HY5929" s="425"/>
      <c r="HZ5929" s="425"/>
      <c r="IA5929" s="425"/>
      <c r="IB5929" s="425"/>
      <c r="IC5929" s="425"/>
      <c r="ID5929" s="425"/>
      <c r="IE5929" s="425"/>
      <c r="IF5929" s="425"/>
      <c r="IG5929" s="425"/>
      <c r="IH5929" s="425"/>
      <c r="II5929" s="425"/>
      <c r="IJ5929" s="425"/>
      <c r="IK5929" s="425"/>
      <c r="IL5929" s="425"/>
      <c r="IM5929" s="425"/>
      <c r="IN5929" s="425"/>
      <c r="IO5929" s="425"/>
      <c r="IP5929" s="425"/>
      <c r="IQ5929" s="425"/>
      <c r="IR5929" s="425"/>
      <c r="IS5929" s="425"/>
      <c r="IT5929" s="425"/>
      <c r="IU5929" s="425"/>
      <c r="IV5929" s="425"/>
    </row>
    <row r="5930" s="428" customFormat="1" ht="27.6" customHeight="1" spans="2:256">
      <c r="B5930" s="465"/>
      <c r="GH5930" s="425"/>
      <c r="GI5930" s="425"/>
      <c r="GJ5930" s="425"/>
      <c r="GK5930" s="425"/>
      <c r="GL5930" s="425"/>
      <c r="GM5930" s="425"/>
      <c r="GN5930" s="425"/>
      <c r="GO5930" s="425"/>
      <c r="GP5930" s="425"/>
      <c r="GQ5930" s="425"/>
      <c r="GR5930" s="425"/>
      <c r="GS5930" s="425"/>
      <c r="GT5930" s="425"/>
      <c r="GU5930" s="425"/>
      <c r="GV5930" s="425"/>
      <c r="GW5930" s="425"/>
      <c r="GX5930" s="425"/>
      <c r="GY5930" s="425"/>
      <c r="GZ5930" s="425"/>
      <c r="HA5930" s="425"/>
      <c r="HB5930" s="425"/>
      <c r="HC5930" s="425"/>
      <c r="HD5930" s="425"/>
      <c r="HE5930" s="425"/>
      <c r="HF5930" s="425"/>
      <c r="HG5930" s="425"/>
      <c r="HH5930" s="425"/>
      <c r="HI5930" s="425"/>
      <c r="HJ5930" s="425"/>
      <c r="HK5930" s="425"/>
      <c r="HL5930" s="425"/>
      <c r="HM5930" s="425"/>
      <c r="HN5930" s="425"/>
      <c r="HO5930" s="425"/>
      <c r="HP5930" s="425"/>
      <c r="HQ5930" s="425"/>
      <c r="HR5930" s="425"/>
      <c r="HS5930" s="425"/>
      <c r="HT5930" s="425"/>
      <c r="HU5930" s="425"/>
      <c r="HV5930" s="425"/>
      <c r="HW5930" s="425"/>
      <c r="HX5930" s="425"/>
      <c r="HY5930" s="425"/>
      <c r="HZ5930" s="425"/>
      <c r="IA5930" s="425"/>
      <c r="IB5930" s="425"/>
      <c r="IC5930" s="425"/>
      <c r="ID5930" s="425"/>
      <c r="IE5930" s="425"/>
      <c r="IF5930" s="425"/>
      <c r="IG5930" s="425"/>
      <c r="IH5930" s="425"/>
      <c r="II5930" s="425"/>
      <c r="IJ5930" s="425"/>
      <c r="IK5930" s="425"/>
      <c r="IL5930" s="425"/>
      <c r="IM5930" s="425"/>
      <c r="IN5930" s="425"/>
      <c r="IO5930" s="425"/>
      <c r="IP5930" s="425"/>
      <c r="IQ5930" s="425"/>
      <c r="IR5930" s="425"/>
      <c r="IS5930" s="425"/>
      <c r="IT5930" s="425"/>
      <c r="IU5930" s="425"/>
      <c r="IV5930" s="425"/>
    </row>
    <row r="5931" s="428" customFormat="1" ht="27.6" customHeight="1" spans="2:256">
      <c r="B5931" s="465"/>
      <c r="GH5931" s="425"/>
      <c r="GI5931" s="425"/>
      <c r="GJ5931" s="425"/>
      <c r="GK5931" s="425"/>
      <c r="GL5931" s="425"/>
      <c r="GM5931" s="425"/>
      <c r="GN5931" s="425"/>
      <c r="GO5931" s="425"/>
      <c r="GP5931" s="425"/>
      <c r="GQ5931" s="425"/>
      <c r="GR5931" s="425"/>
      <c r="GS5931" s="425"/>
      <c r="GT5931" s="425"/>
      <c r="GU5931" s="425"/>
      <c r="GV5931" s="425"/>
      <c r="GW5931" s="425"/>
      <c r="GX5931" s="425"/>
      <c r="GY5931" s="425"/>
      <c r="GZ5931" s="425"/>
      <c r="HA5931" s="425"/>
      <c r="HB5931" s="425"/>
      <c r="HC5931" s="425"/>
      <c r="HD5931" s="425"/>
      <c r="HE5931" s="425"/>
      <c r="HF5931" s="425"/>
      <c r="HG5931" s="425"/>
      <c r="HH5931" s="425"/>
      <c r="HI5931" s="425"/>
      <c r="HJ5931" s="425"/>
      <c r="HK5931" s="425"/>
      <c r="HL5931" s="425"/>
      <c r="HM5931" s="425"/>
      <c r="HN5931" s="425"/>
      <c r="HO5931" s="425"/>
      <c r="HP5931" s="425"/>
      <c r="HQ5931" s="425"/>
      <c r="HR5931" s="425"/>
      <c r="HS5931" s="425"/>
      <c r="HT5931" s="425"/>
      <c r="HU5931" s="425"/>
      <c r="HV5931" s="425"/>
      <c r="HW5931" s="425"/>
      <c r="HX5931" s="425"/>
      <c r="HY5931" s="425"/>
      <c r="HZ5931" s="425"/>
      <c r="IA5931" s="425"/>
      <c r="IB5931" s="425"/>
      <c r="IC5931" s="425"/>
      <c r="ID5931" s="425"/>
      <c r="IE5931" s="425"/>
      <c r="IF5931" s="425"/>
      <c r="IG5931" s="425"/>
      <c r="IH5931" s="425"/>
      <c r="II5931" s="425"/>
      <c r="IJ5931" s="425"/>
      <c r="IK5931" s="425"/>
      <c r="IL5931" s="425"/>
      <c r="IM5931" s="425"/>
      <c r="IN5931" s="425"/>
      <c r="IO5931" s="425"/>
      <c r="IP5931" s="425"/>
      <c r="IQ5931" s="425"/>
      <c r="IR5931" s="425"/>
      <c r="IS5931" s="425"/>
      <c r="IT5931" s="425"/>
      <c r="IU5931" s="425"/>
      <c r="IV5931" s="425"/>
    </row>
    <row r="5932" s="428" customFormat="1" ht="27.6" customHeight="1" spans="2:256">
      <c r="B5932" s="465"/>
      <c r="GH5932" s="425"/>
      <c r="GI5932" s="425"/>
      <c r="GJ5932" s="425"/>
      <c r="GK5932" s="425"/>
      <c r="GL5932" s="425"/>
      <c r="GM5932" s="425"/>
      <c r="GN5932" s="425"/>
      <c r="GO5932" s="425"/>
      <c r="GP5932" s="425"/>
      <c r="GQ5932" s="425"/>
      <c r="GR5932" s="425"/>
      <c r="GS5932" s="425"/>
      <c r="GT5932" s="425"/>
      <c r="GU5932" s="425"/>
      <c r="GV5932" s="425"/>
      <c r="GW5932" s="425"/>
      <c r="GX5932" s="425"/>
      <c r="GY5932" s="425"/>
      <c r="GZ5932" s="425"/>
      <c r="HA5932" s="425"/>
      <c r="HB5932" s="425"/>
      <c r="HC5932" s="425"/>
      <c r="HD5932" s="425"/>
      <c r="HE5932" s="425"/>
      <c r="HF5932" s="425"/>
      <c r="HG5932" s="425"/>
      <c r="HH5932" s="425"/>
      <c r="HI5932" s="425"/>
      <c r="HJ5932" s="425"/>
      <c r="HK5932" s="425"/>
      <c r="HL5932" s="425"/>
      <c r="HM5932" s="425"/>
      <c r="HN5932" s="425"/>
      <c r="HO5932" s="425"/>
      <c r="HP5932" s="425"/>
      <c r="HQ5932" s="425"/>
      <c r="HR5932" s="425"/>
      <c r="HS5932" s="425"/>
      <c r="HT5932" s="425"/>
      <c r="HU5932" s="425"/>
      <c r="HV5932" s="425"/>
      <c r="HW5932" s="425"/>
      <c r="HX5932" s="425"/>
      <c r="HY5932" s="425"/>
      <c r="HZ5932" s="425"/>
      <c r="IA5932" s="425"/>
      <c r="IB5932" s="425"/>
      <c r="IC5932" s="425"/>
      <c r="ID5932" s="425"/>
      <c r="IE5932" s="425"/>
      <c r="IF5932" s="425"/>
      <c r="IG5932" s="425"/>
      <c r="IH5932" s="425"/>
      <c r="II5932" s="425"/>
      <c r="IJ5932" s="425"/>
      <c r="IK5932" s="425"/>
      <c r="IL5932" s="425"/>
      <c r="IM5932" s="425"/>
      <c r="IN5932" s="425"/>
      <c r="IO5932" s="425"/>
      <c r="IP5932" s="425"/>
      <c r="IQ5932" s="425"/>
      <c r="IR5932" s="425"/>
      <c r="IS5932" s="425"/>
      <c r="IT5932" s="425"/>
      <c r="IU5932" s="425"/>
      <c r="IV5932" s="425"/>
    </row>
    <row r="5933" s="428" customFormat="1" ht="27.6" customHeight="1" spans="2:256">
      <c r="B5933" s="465"/>
      <c r="GH5933" s="425"/>
      <c r="GI5933" s="425"/>
      <c r="GJ5933" s="425"/>
      <c r="GK5933" s="425"/>
      <c r="GL5933" s="425"/>
      <c r="GM5933" s="425"/>
      <c r="GN5933" s="425"/>
      <c r="GO5933" s="425"/>
      <c r="GP5933" s="425"/>
      <c r="GQ5933" s="425"/>
      <c r="GR5933" s="425"/>
      <c r="GS5933" s="425"/>
      <c r="GT5933" s="425"/>
      <c r="GU5933" s="425"/>
      <c r="GV5933" s="425"/>
      <c r="GW5933" s="425"/>
      <c r="GX5933" s="425"/>
      <c r="GY5933" s="425"/>
      <c r="GZ5933" s="425"/>
      <c r="HA5933" s="425"/>
      <c r="HB5933" s="425"/>
      <c r="HC5933" s="425"/>
      <c r="HD5933" s="425"/>
      <c r="HE5933" s="425"/>
      <c r="HF5933" s="425"/>
      <c r="HG5933" s="425"/>
      <c r="HH5933" s="425"/>
      <c r="HI5933" s="425"/>
      <c r="HJ5933" s="425"/>
      <c r="HK5933" s="425"/>
      <c r="HL5933" s="425"/>
      <c r="HM5933" s="425"/>
      <c r="HN5933" s="425"/>
      <c r="HO5933" s="425"/>
      <c r="HP5933" s="425"/>
      <c r="HQ5933" s="425"/>
      <c r="HR5933" s="425"/>
      <c r="HS5933" s="425"/>
      <c r="HT5933" s="425"/>
      <c r="HU5933" s="425"/>
      <c r="HV5933" s="425"/>
      <c r="HW5933" s="425"/>
      <c r="HX5933" s="425"/>
      <c r="HY5933" s="425"/>
      <c r="HZ5933" s="425"/>
      <c r="IA5933" s="425"/>
      <c r="IB5933" s="425"/>
      <c r="IC5933" s="425"/>
      <c r="ID5933" s="425"/>
      <c r="IE5933" s="425"/>
      <c r="IF5933" s="425"/>
      <c r="IG5933" s="425"/>
      <c r="IH5933" s="425"/>
      <c r="II5933" s="425"/>
      <c r="IJ5933" s="425"/>
      <c r="IK5933" s="425"/>
      <c r="IL5933" s="425"/>
      <c r="IM5933" s="425"/>
      <c r="IN5933" s="425"/>
      <c r="IO5933" s="425"/>
      <c r="IP5933" s="425"/>
      <c r="IQ5933" s="425"/>
      <c r="IR5933" s="425"/>
      <c r="IS5933" s="425"/>
      <c r="IT5933" s="425"/>
      <c r="IU5933" s="425"/>
      <c r="IV5933" s="425"/>
    </row>
    <row r="5934" s="428" customFormat="1" ht="27.6" customHeight="1" spans="2:256">
      <c r="B5934" s="465"/>
      <c r="GH5934" s="425"/>
      <c r="GI5934" s="425"/>
      <c r="GJ5934" s="425"/>
      <c r="GK5934" s="425"/>
      <c r="GL5934" s="425"/>
      <c r="GM5934" s="425"/>
      <c r="GN5934" s="425"/>
      <c r="GO5934" s="425"/>
      <c r="GP5934" s="425"/>
      <c r="GQ5934" s="425"/>
      <c r="GR5934" s="425"/>
      <c r="GS5934" s="425"/>
      <c r="GT5934" s="425"/>
      <c r="GU5934" s="425"/>
      <c r="GV5934" s="425"/>
      <c r="GW5934" s="425"/>
      <c r="GX5934" s="425"/>
      <c r="GY5934" s="425"/>
      <c r="GZ5934" s="425"/>
      <c r="HA5934" s="425"/>
      <c r="HB5934" s="425"/>
      <c r="HC5934" s="425"/>
      <c r="HD5934" s="425"/>
      <c r="HE5934" s="425"/>
      <c r="HF5934" s="425"/>
      <c r="HG5934" s="425"/>
      <c r="HH5934" s="425"/>
      <c r="HI5934" s="425"/>
      <c r="HJ5934" s="425"/>
      <c r="HK5934" s="425"/>
      <c r="HL5934" s="425"/>
      <c r="HM5934" s="425"/>
      <c r="HN5934" s="425"/>
      <c r="HO5934" s="425"/>
      <c r="HP5934" s="425"/>
      <c r="HQ5934" s="425"/>
      <c r="HR5934" s="425"/>
      <c r="HS5934" s="425"/>
      <c r="HT5934" s="425"/>
      <c r="HU5934" s="425"/>
      <c r="HV5934" s="425"/>
      <c r="HW5934" s="425"/>
      <c r="HX5934" s="425"/>
      <c r="HY5934" s="425"/>
      <c r="HZ5934" s="425"/>
      <c r="IA5934" s="425"/>
      <c r="IB5934" s="425"/>
      <c r="IC5934" s="425"/>
      <c r="ID5934" s="425"/>
      <c r="IE5934" s="425"/>
      <c r="IF5934" s="425"/>
      <c r="IG5934" s="425"/>
      <c r="IH5934" s="425"/>
      <c r="II5934" s="425"/>
      <c r="IJ5934" s="425"/>
      <c r="IK5934" s="425"/>
      <c r="IL5934" s="425"/>
      <c r="IM5934" s="425"/>
      <c r="IN5934" s="425"/>
      <c r="IO5934" s="425"/>
      <c r="IP5934" s="425"/>
      <c r="IQ5934" s="425"/>
      <c r="IR5934" s="425"/>
      <c r="IS5934" s="425"/>
      <c r="IT5934" s="425"/>
      <c r="IU5934" s="425"/>
      <c r="IV5934" s="425"/>
    </row>
    <row r="5935" s="428" customFormat="1" ht="27.6" customHeight="1" spans="2:256">
      <c r="B5935" s="465"/>
      <c r="GH5935" s="425"/>
      <c r="GI5935" s="425"/>
      <c r="GJ5935" s="425"/>
      <c r="GK5935" s="425"/>
      <c r="GL5935" s="425"/>
      <c r="GM5935" s="425"/>
      <c r="GN5935" s="425"/>
      <c r="GO5935" s="425"/>
      <c r="GP5935" s="425"/>
      <c r="GQ5935" s="425"/>
      <c r="GR5935" s="425"/>
      <c r="GS5935" s="425"/>
      <c r="GT5935" s="425"/>
      <c r="GU5935" s="425"/>
      <c r="GV5935" s="425"/>
      <c r="GW5935" s="425"/>
      <c r="GX5935" s="425"/>
      <c r="GY5935" s="425"/>
      <c r="GZ5935" s="425"/>
      <c r="HA5935" s="425"/>
      <c r="HB5935" s="425"/>
      <c r="HC5935" s="425"/>
      <c r="HD5935" s="425"/>
      <c r="HE5935" s="425"/>
      <c r="HF5935" s="425"/>
      <c r="HG5935" s="425"/>
      <c r="HH5935" s="425"/>
      <c r="HI5935" s="425"/>
      <c r="HJ5935" s="425"/>
      <c r="HK5935" s="425"/>
      <c r="HL5935" s="425"/>
      <c r="HM5935" s="425"/>
      <c r="HN5935" s="425"/>
      <c r="HO5935" s="425"/>
      <c r="HP5935" s="425"/>
      <c r="HQ5935" s="425"/>
      <c r="HR5935" s="425"/>
      <c r="HS5935" s="425"/>
      <c r="HT5935" s="425"/>
      <c r="HU5935" s="425"/>
      <c r="HV5935" s="425"/>
      <c r="HW5935" s="425"/>
      <c r="HX5935" s="425"/>
      <c r="HY5935" s="425"/>
      <c r="HZ5935" s="425"/>
      <c r="IA5935" s="425"/>
      <c r="IB5935" s="425"/>
      <c r="IC5935" s="425"/>
      <c r="ID5935" s="425"/>
      <c r="IE5935" s="425"/>
      <c r="IF5935" s="425"/>
      <c r="IG5935" s="425"/>
      <c r="IH5935" s="425"/>
      <c r="II5935" s="425"/>
      <c r="IJ5935" s="425"/>
      <c r="IK5935" s="425"/>
      <c r="IL5935" s="425"/>
      <c r="IM5935" s="425"/>
      <c r="IN5935" s="425"/>
      <c r="IO5935" s="425"/>
      <c r="IP5935" s="425"/>
      <c r="IQ5935" s="425"/>
      <c r="IR5935" s="425"/>
      <c r="IS5935" s="425"/>
      <c r="IT5935" s="425"/>
      <c r="IU5935" s="425"/>
      <c r="IV5935" s="425"/>
    </row>
    <row r="5936" s="428" customFormat="1" ht="27.6" customHeight="1" spans="2:256">
      <c r="B5936" s="465"/>
      <c r="GH5936" s="425"/>
      <c r="GI5936" s="425"/>
      <c r="GJ5936" s="425"/>
      <c r="GK5936" s="425"/>
      <c r="GL5936" s="425"/>
      <c r="GM5936" s="425"/>
      <c r="GN5936" s="425"/>
      <c r="GO5936" s="425"/>
      <c r="GP5936" s="425"/>
      <c r="GQ5936" s="425"/>
      <c r="GR5936" s="425"/>
      <c r="GS5936" s="425"/>
      <c r="GT5936" s="425"/>
      <c r="GU5936" s="425"/>
      <c r="GV5936" s="425"/>
      <c r="GW5936" s="425"/>
      <c r="GX5936" s="425"/>
      <c r="GY5936" s="425"/>
      <c r="GZ5936" s="425"/>
      <c r="HA5936" s="425"/>
      <c r="HB5936" s="425"/>
      <c r="HC5936" s="425"/>
      <c r="HD5936" s="425"/>
      <c r="HE5936" s="425"/>
      <c r="HF5936" s="425"/>
      <c r="HG5936" s="425"/>
      <c r="HH5936" s="425"/>
      <c r="HI5936" s="425"/>
      <c r="HJ5936" s="425"/>
      <c r="HK5936" s="425"/>
      <c r="HL5936" s="425"/>
      <c r="HM5936" s="425"/>
      <c r="HN5936" s="425"/>
      <c r="HO5936" s="425"/>
      <c r="HP5936" s="425"/>
      <c r="HQ5936" s="425"/>
      <c r="HR5936" s="425"/>
      <c r="HS5936" s="425"/>
      <c r="HT5936" s="425"/>
      <c r="HU5936" s="425"/>
      <c r="HV5936" s="425"/>
      <c r="HW5936" s="425"/>
      <c r="HX5936" s="425"/>
      <c r="HY5936" s="425"/>
      <c r="HZ5936" s="425"/>
      <c r="IA5936" s="425"/>
      <c r="IB5936" s="425"/>
      <c r="IC5936" s="425"/>
      <c r="ID5936" s="425"/>
      <c r="IE5936" s="425"/>
      <c r="IF5936" s="425"/>
      <c r="IG5936" s="425"/>
      <c r="IH5936" s="425"/>
      <c r="II5936" s="425"/>
      <c r="IJ5936" s="425"/>
      <c r="IK5936" s="425"/>
      <c r="IL5936" s="425"/>
      <c r="IM5936" s="425"/>
      <c r="IN5936" s="425"/>
      <c r="IO5936" s="425"/>
      <c r="IP5936" s="425"/>
      <c r="IQ5936" s="425"/>
      <c r="IR5936" s="425"/>
      <c r="IS5936" s="425"/>
      <c r="IT5936" s="425"/>
      <c r="IU5936" s="425"/>
      <c r="IV5936" s="425"/>
    </row>
    <row r="5937" s="428" customFormat="1" ht="27.6" customHeight="1" spans="2:256">
      <c r="B5937" s="465"/>
      <c r="GH5937" s="425"/>
      <c r="GI5937" s="425"/>
      <c r="GJ5937" s="425"/>
      <c r="GK5937" s="425"/>
      <c r="GL5937" s="425"/>
      <c r="GM5937" s="425"/>
      <c r="GN5937" s="425"/>
      <c r="GO5937" s="425"/>
      <c r="GP5937" s="425"/>
      <c r="GQ5937" s="425"/>
      <c r="GR5937" s="425"/>
      <c r="GS5937" s="425"/>
      <c r="GT5937" s="425"/>
      <c r="GU5937" s="425"/>
      <c r="GV5937" s="425"/>
      <c r="GW5937" s="425"/>
      <c r="GX5937" s="425"/>
      <c r="GY5937" s="425"/>
      <c r="GZ5937" s="425"/>
      <c r="HA5937" s="425"/>
      <c r="HB5937" s="425"/>
      <c r="HC5937" s="425"/>
      <c r="HD5937" s="425"/>
      <c r="HE5937" s="425"/>
      <c r="HF5937" s="425"/>
      <c r="HG5937" s="425"/>
      <c r="HH5937" s="425"/>
      <c r="HI5937" s="425"/>
      <c r="HJ5937" s="425"/>
      <c r="HK5937" s="425"/>
      <c r="HL5937" s="425"/>
      <c r="HM5937" s="425"/>
      <c r="HN5937" s="425"/>
      <c r="HO5937" s="425"/>
      <c r="HP5937" s="425"/>
      <c r="HQ5937" s="425"/>
      <c r="HR5937" s="425"/>
      <c r="HS5937" s="425"/>
      <c r="HT5937" s="425"/>
      <c r="HU5937" s="425"/>
      <c r="HV5937" s="425"/>
      <c r="HW5937" s="425"/>
      <c r="HX5937" s="425"/>
      <c r="HY5937" s="425"/>
      <c r="HZ5937" s="425"/>
      <c r="IA5937" s="425"/>
      <c r="IB5937" s="425"/>
      <c r="IC5937" s="425"/>
      <c r="ID5937" s="425"/>
      <c r="IE5937" s="425"/>
      <c r="IF5937" s="425"/>
      <c r="IG5937" s="425"/>
      <c r="IH5937" s="425"/>
      <c r="II5937" s="425"/>
      <c r="IJ5937" s="425"/>
      <c r="IK5937" s="425"/>
      <c r="IL5937" s="425"/>
      <c r="IM5937" s="425"/>
      <c r="IN5937" s="425"/>
      <c r="IO5937" s="425"/>
      <c r="IP5937" s="425"/>
      <c r="IQ5937" s="425"/>
      <c r="IR5937" s="425"/>
      <c r="IS5937" s="425"/>
      <c r="IT5937" s="425"/>
      <c r="IU5937" s="425"/>
      <c r="IV5937" s="425"/>
    </row>
    <row r="5938" s="428" customFormat="1" ht="27.6" customHeight="1" spans="2:256">
      <c r="B5938" s="465"/>
      <c r="GH5938" s="425"/>
      <c r="GI5938" s="425"/>
      <c r="GJ5938" s="425"/>
      <c r="GK5938" s="425"/>
      <c r="GL5938" s="425"/>
      <c r="GM5938" s="425"/>
      <c r="GN5938" s="425"/>
      <c r="GO5938" s="425"/>
      <c r="GP5938" s="425"/>
      <c r="GQ5938" s="425"/>
      <c r="GR5938" s="425"/>
      <c r="GS5938" s="425"/>
      <c r="GT5938" s="425"/>
      <c r="GU5938" s="425"/>
      <c r="GV5938" s="425"/>
      <c r="GW5938" s="425"/>
      <c r="GX5938" s="425"/>
      <c r="GY5938" s="425"/>
      <c r="GZ5938" s="425"/>
      <c r="HA5938" s="425"/>
      <c r="HB5938" s="425"/>
      <c r="HC5938" s="425"/>
      <c r="HD5938" s="425"/>
      <c r="HE5938" s="425"/>
      <c r="HF5938" s="425"/>
      <c r="HG5938" s="425"/>
      <c r="HH5938" s="425"/>
      <c r="HI5938" s="425"/>
      <c r="HJ5938" s="425"/>
      <c r="HK5938" s="425"/>
      <c r="HL5938" s="425"/>
      <c r="HM5938" s="425"/>
      <c r="HN5938" s="425"/>
      <c r="HO5938" s="425"/>
      <c r="HP5938" s="425"/>
      <c r="HQ5938" s="425"/>
      <c r="HR5938" s="425"/>
      <c r="HS5938" s="425"/>
      <c r="HT5938" s="425"/>
      <c r="HU5938" s="425"/>
      <c r="HV5938" s="425"/>
      <c r="HW5938" s="425"/>
      <c r="HX5938" s="425"/>
      <c r="HY5938" s="425"/>
      <c r="HZ5938" s="425"/>
      <c r="IA5938" s="425"/>
      <c r="IB5938" s="425"/>
      <c r="IC5938" s="425"/>
      <c r="ID5938" s="425"/>
      <c r="IE5938" s="425"/>
      <c r="IF5938" s="425"/>
      <c r="IG5938" s="425"/>
      <c r="IH5938" s="425"/>
      <c r="II5938" s="425"/>
      <c r="IJ5938" s="425"/>
      <c r="IK5938" s="425"/>
      <c r="IL5938" s="425"/>
      <c r="IM5938" s="425"/>
      <c r="IN5938" s="425"/>
      <c r="IO5938" s="425"/>
      <c r="IP5938" s="425"/>
      <c r="IQ5938" s="425"/>
      <c r="IR5938" s="425"/>
      <c r="IS5938" s="425"/>
      <c r="IT5938" s="425"/>
      <c r="IU5938" s="425"/>
      <c r="IV5938" s="425"/>
    </row>
    <row r="5939" s="428" customFormat="1" ht="27.6" customHeight="1" spans="2:256">
      <c r="B5939" s="465"/>
      <c r="GH5939" s="425"/>
      <c r="GI5939" s="425"/>
      <c r="GJ5939" s="425"/>
      <c r="GK5939" s="425"/>
      <c r="GL5939" s="425"/>
      <c r="GM5939" s="425"/>
      <c r="GN5939" s="425"/>
      <c r="GO5939" s="425"/>
      <c r="GP5939" s="425"/>
      <c r="GQ5939" s="425"/>
      <c r="GR5939" s="425"/>
      <c r="GS5939" s="425"/>
      <c r="GT5939" s="425"/>
      <c r="GU5939" s="425"/>
      <c r="GV5939" s="425"/>
      <c r="GW5939" s="425"/>
      <c r="GX5939" s="425"/>
      <c r="GY5939" s="425"/>
      <c r="GZ5939" s="425"/>
      <c r="HA5939" s="425"/>
      <c r="HB5939" s="425"/>
      <c r="HC5939" s="425"/>
      <c r="HD5939" s="425"/>
      <c r="HE5939" s="425"/>
      <c r="HF5939" s="425"/>
      <c r="HG5939" s="425"/>
      <c r="HH5939" s="425"/>
      <c r="HI5939" s="425"/>
      <c r="HJ5939" s="425"/>
      <c r="HK5939" s="425"/>
      <c r="HL5939" s="425"/>
      <c r="HM5939" s="425"/>
      <c r="HN5939" s="425"/>
      <c r="HO5939" s="425"/>
      <c r="HP5939" s="425"/>
      <c r="HQ5939" s="425"/>
      <c r="HR5939" s="425"/>
      <c r="HS5939" s="425"/>
      <c r="HT5939" s="425"/>
      <c r="HU5939" s="425"/>
      <c r="HV5939" s="425"/>
      <c r="HW5939" s="425"/>
      <c r="HX5939" s="425"/>
      <c r="HY5939" s="425"/>
      <c r="HZ5939" s="425"/>
      <c r="IA5939" s="425"/>
      <c r="IB5939" s="425"/>
      <c r="IC5939" s="425"/>
      <c r="ID5939" s="425"/>
      <c r="IE5939" s="425"/>
      <c r="IF5939" s="425"/>
      <c r="IG5939" s="425"/>
      <c r="IH5939" s="425"/>
      <c r="II5939" s="425"/>
      <c r="IJ5939" s="425"/>
      <c r="IK5939" s="425"/>
      <c r="IL5939" s="425"/>
      <c r="IM5939" s="425"/>
      <c r="IN5939" s="425"/>
      <c r="IO5939" s="425"/>
      <c r="IP5939" s="425"/>
      <c r="IQ5939" s="425"/>
      <c r="IR5939" s="425"/>
      <c r="IS5939" s="425"/>
      <c r="IT5939" s="425"/>
      <c r="IU5939" s="425"/>
      <c r="IV5939" s="425"/>
    </row>
    <row r="5940" s="428" customFormat="1" ht="27.6" customHeight="1" spans="2:256">
      <c r="B5940" s="465"/>
      <c r="GH5940" s="425"/>
      <c r="GI5940" s="425"/>
      <c r="GJ5940" s="425"/>
      <c r="GK5940" s="425"/>
      <c r="GL5940" s="425"/>
      <c r="GM5940" s="425"/>
      <c r="GN5940" s="425"/>
      <c r="GO5940" s="425"/>
      <c r="GP5940" s="425"/>
      <c r="GQ5940" s="425"/>
      <c r="GR5940" s="425"/>
      <c r="GS5940" s="425"/>
      <c r="GT5940" s="425"/>
      <c r="GU5940" s="425"/>
      <c r="GV5940" s="425"/>
      <c r="GW5940" s="425"/>
      <c r="GX5940" s="425"/>
      <c r="GY5940" s="425"/>
      <c r="GZ5940" s="425"/>
      <c r="HA5940" s="425"/>
      <c r="HB5940" s="425"/>
      <c r="HC5940" s="425"/>
      <c r="HD5940" s="425"/>
      <c r="HE5940" s="425"/>
      <c r="HF5940" s="425"/>
      <c r="HG5940" s="425"/>
      <c r="HH5940" s="425"/>
      <c r="HI5940" s="425"/>
      <c r="HJ5940" s="425"/>
      <c r="HK5940" s="425"/>
      <c r="HL5940" s="425"/>
      <c r="HM5940" s="425"/>
      <c r="HN5940" s="425"/>
      <c r="HO5940" s="425"/>
      <c r="HP5940" s="425"/>
      <c r="HQ5940" s="425"/>
      <c r="HR5940" s="425"/>
      <c r="HS5940" s="425"/>
      <c r="HT5940" s="425"/>
      <c r="HU5940" s="425"/>
      <c r="HV5940" s="425"/>
      <c r="HW5940" s="425"/>
      <c r="HX5940" s="425"/>
      <c r="HY5940" s="425"/>
      <c r="HZ5940" s="425"/>
      <c r="IA5940" s="425"/>
      <c r="IB5940" s="425"/>
      <c r="IC5940" s="425"/>
      <c r="ID5940" s="425"/>
      <c r="IE5940" s="425"/>
      <c r="IF5940" s="425"/>
      <c r="IG5940" s="425"/>
      <c r="IH5940" s="425"/>
      <c r="II5940" s="425"/>
      <c r="IJ5940" s="425"/>
      <c r="IK5940" s="425"/>
      <c r="IL5940" s="425"/>
      <c r="IM5940" s="425"/>
      <c r="IN5940" s="425"/>
      <c r="IO5940" s="425"/>
      <c r="IP5940" s="425"/>
      <c r="IQ5940" s="425"/>
      <c r="IR5940" s="425"/>
      <c r="IS5940" s="425"/>
      <c r="IT5940" s="425"/>
      <c r="IU5940" s="425"/>
      <c r="IV5940" s="425"/>
    </row>
    <row r="5941" s="428" customFormat="1" ht="27.6" customHeight="1" spans="2:256">
      <c r="B5941" s="465"/>
      <c r="GH5941" s="425"/>
      <c r="GI5941" s="425"/>
      <c r="GJ5941" s="425"/>
      <c r="GK5941" s="425"/>
      <c r="GL5941" s="425"/>
      <c r="GM5941" s="425"/>
      <c r="GN5941" s="425"/>
      <c r="GO5941" s="425"/>
      <c r="GP5941" s="425"/>
      <c r="GQ5941" s="425"/>
      <c r="GR5941" s="425"/>
      <c r="GS5941" s="425"/>
      <c r="GT5941" s="425"/>
      <c r="GU5941" s="425"/>
      <c r="GV5941" s="425"/>
      <c r="GW5941" s="425"/>
      <c r="GX5941" s="425"/>
      <c r="GY5941" s="425"/>
      <c r="GZ5941" s="425"/>
      <c r="HA5941" s="425"/>
      <c r="HB5941" s="425"/>
      <c r="HC5941" s="425"/>
      <c r="HD5941" s="425"/>
      <c r="HE5941" s="425"/>
      <c r="HF5941" s="425"/>
      <c r="HG5941" s="425"/>
      <c r="HH5941" s="425"/>
      <c r="HI5941" s="425"/>
      <c r="HJ5941" s="425"/>
      <c r="HK5941" s="425"/>
      <c r="HL5941" s="425"/>
      <c r="HM5941" s="425"/>
      <c r="HN5941" s="425"/>
      <c r="HO5941" s="425"/>
      <c r="HP5941" s="425"/>
      <c r="HQ5941" s="425"/>
      <c r="HR5941" s="425"/>
      <c r="HS5941" s="425"/>
      <c r="HT5941" s="425"/>
      <c r="HU5941" s="425"/>
      <c r="HV5941" s="425"/>
      <c r="HW5941" s="425"/>
      <c r="HX5941" s="425"/>
      <c r="HY5941" s="425"/>
      <c r="HZ5941" s="425"/>
      <c r="IA5941" s="425"/>
      <c r="IB5941" s="425"/>
      <c r="IC5941" s="425"/>
      <c r="ID5941" s="425"/>
      <c r="IE5941" s="425"/>
      <c r="IF5941" s="425"/>
      <c r="IG5941" s="425"/>
      <c r="IH5941" s="425"/>
      <c r="II5941" s="425"/>
      <c r="IJ5941" s="425"/>
      <c r="IK5941" s="425"/>
      <c r="IL5941" s="425"/>
      <c r="IM5941" s="425"/>
      <c r="IN5941" s="425"/>
      <c r="IO5941" s="425"/>
      <c r="IP5941" s="425"/>
      <c r="IQ5941" s="425"/>
      <c r="IR5941" s="425"/>
      <c r="IS5941" s="425"/>
      <c r="IT5941" s="425"/>
      <c r="IU5941" s="425"/>
      <c r="IV5941" s="425"/>
    </row>
    <row r="5942" s="428" customFormat="1" ht="27.6" customHeight="1" spans="2:256">
      <c r="B5942" s="465"/>
      <c r="GH5942" s="425"/>
      <c r="GI5942" s="425"/>
      <c r="GJ5942" s="425"/>
      <c r="GK5942" s="425"/>
      <c r="GL5942" s="425"/>
      <c r="GM5942" s="425"/>
      <c r="GN5942" s="425"/>
      <c r="GO5942" s="425"/>
      <c r="GP5942" s="425"/>
      <c r="GQ5942" s="425"/>
      <c r="GR5942" s="425"/>
      <c r="GS5942" s="425"/>
      <c r="GT5942" s="425"/>
      <c r="GU5942" s="425"/>
      <c r="GV5942" s="425"/>
      <c r="GW5942" s="425"/>
      <c r="GX5942" s="425"/>
      <c r="GY5942" s="425"/>
      <c r="GZ5942" s="425"/>
      <c r="HA5942" s="425"/>
      <c r="HB5942" s="425"/>
      <c r="HC5942" s="425"/>
      <c r="HD5942" s="425"/>
      <c r="HE5942" s="425"/>
      <c r="HF5942" s="425"/>
      <c r="HG5942" s="425"/>
      <c r="HH5942" s="425"/>
      <c r="HI5942" s="425"/>
      <c r="HJ5942" s="425"/>
      <c r="HK5942" s="425"/>
      <c r="HL5942" s="425"/>
      <c r="HM5942" s="425"/>
      <c r="HN5942" s="425"/>
      <c r="HO5942" s="425"/>
      <c r="HP5942" s="425"/>
      <c r="HQ5942" s="425"/>
      <c r="HR5942" s="425"/>
      <c r="HS5942" s="425"/>
      <c r="HT5942" s="425"/>
      <c r="HU5942" s="425"/>
      <c r="HV5942" s="425"/>
      <c r="HW5942" s="425"/>
      <c r="HX5942" s="425"/>
      <c r="HY5942" s="425"/>
      <c r="HZ5942" s="425"/>
      <c r="IA5942" s="425"/>
      <c r="IB5942" s="425"/>
      <c r="IC5942" s="425"/>
      <c r="ID5942" s="425"/>
      <c r="IE5942" s="425"/>
      <c r="IF5942" s="425"/>
      <c r="IG5942" s="425"/>
      <c r="IH5942" s="425"/>
      <c r="II5942" s="425"/>
      <c r="IJ5942" s="425"/>
      <c r="IK5942" s="425"/>
      <c r="IL5942" s="425"/>
      <c r="IM5942" s="425"/>
      <c r="IN5942" s="425"/>
      <c r="IO5942" s="425"/>
      <c r="IP5942" s="425"/>
      <c r="IQ5942" s="425"/>
      <c r="IR5942" s="425"/>
      <c r="IS5942" s="425"/>
      <c r="IT5942" s="425"/>
      <c r="IU5942" s="425"/>
      <c r="IV5942" s="425"/>
    </row>
    <row r="5943" s="428" customFormat="1" ht="27.6" customHeight="1" spans="2:256">
      <c r="B5943" s="465"/>
      <c r="GH5943" s="425"/>
      <c r="GI5943" s="425"/>
      <c r="GJ5943" s="425"/>
      <c r="GK5943" s="425"/>
      <c r="GL5943" s="425"/>
      <c r="GM5943" s="425"/>
      <c r="GN5943" s="425"/>
      <c r="GO5943" s="425"/>
      <c r="GP5943" s="425"/>
      <c r="GQ5943" s="425"/>
      <c r="GR5943" s="425"/>
      <c r="GS5943" s="425"/>
      <c r="GT5943" s="425"/>
      <c r="GU5943" s="425"/>
      <c r="GV5943" s="425"/>
      <c r="GW5943" s="425"/>
      <c r="GX5943" s="425"/>
      <c r="GY5943" s="425"/>
      <c r="GZ5943" s="425"/>
      <c r="HA5943" s="425"/>
      <c r="HB5943" s="425"/>
      <c r="HC5943" s="425"/>
      <c r="HD5943" s="425"/>
      <c r="HE5943" s="425"/>
      <c r="HF5943" s="425"/>
      <c r="HG5943" s="425"/>
      <c r="HH5943" s="425"/>
      <c r="HI5943" s="425"/>
      <c r="HJ5943" s="425"/>
      <c r="HK5943" s="425"/>
      <c r="HL5943" s="425"/>
      <c r="HM5943" s="425"/>
      <c r="HN5943" s="425"/>
      <c r="HO5943" s="425"/>
      <c r="HP5943" s="425"/>
      <c r="HQ5943" s="425"/>
      <c r="HR5943" s="425"/>
      <c r="HS5943" s="425"/>
      <c r="HT5943" s="425"/>
      <c r="HU5943" s="425"/>
      <c r="HV5943" s="425"/>
      <c r="HW5943" s="425"/>
      <c r="HX5943" s="425"/>
      <c r="HY5943" s="425"/>
      <c r="HZ5943" s="425"/>
      <c r="IA5943" s="425"/>
      <c r="IB5943" s="425"/>
      <c r="IC5943" s="425"/>
      <c r="ID5943" s="425"/>
      <c r="IE5943" s="425"/>
      <c r="IF5943" s="425"/>
      <c r="IG5943" s="425"/>
      <c r="IH5943" s="425"/>
      <c r="II5943" s="425"/>
      <c r="IJ5943" s="425"/>
      <c r="IK5943" s="425"/>
      <c r="IL5943" s="425"/>
      <c r="IM5943" s="425"/>
      <c r="IN5943" s="425"/>
      <c r="IO5943" s="425"/>
      <c r="IP5943" s="425"/>
      <c r="IQ5943" s="425"/>
      <c r="IR5943" s="425"/>
      <c r="IS5943" s="425"/>
      <c r="IT5943" s="425"/>
      <c r="IU5943" s="425"/>
      <c r="IV5943" s="425"/>
    </row>
    <row r="5944" s="428" customFormat="1" ht="27.6" customHeight="1" spans="2:256">
      <c r="B5944" s="465"/>
      <c r="GH5944" s="425"/>
      <c r="GI5944" s="425"/>
      <c r="GJ5944" s="425"/>
      <c r="GK5944" s="425"/>
      <c r="GL5944" s="425"/>
      <c r="GM5944" s="425"/>
      <c r="GN5944" s="425"/>
      <c r="GO5944" s="425"/>
      <c r="GP5944" s="425"/>
      <c r="GQ5944" s="425"/>
      <c r="GR5944" s="425"/>
      <c r="GS5944" s="425"/>
      <c r="GT5944" s="425"/>
      <c r="GU5944" s="425"/>
      <c r="GV5944" s="425"/>
      <c r="GW5944" s="425"/>
      <c r="GX5944" s="425"/>
      <c r="GY5944" s="425"/>
      <c r="GZ5944" s="425"/>
      <c r="HA5944" s="425"/>
      <c r="HB5944" s="425"/>
      <c r="HC5944" s="425"/>
      <c r="HD5944" s="425"/>
      <c r="HE5944" s="425"/>
      <c r="HF5944" s="425"/>
      <c r="HG5944" s="425"/>
      <c r="HH5944" s="425"/>
      <c r="HI5944" s="425"/>
      <c r="HJ5944" s="425"/>
      <c r="HK5944" s="425"/>
      <c r="HL5944" s="425"/>
      <c r="HM5944" s="425"/>
      <c r="HN5944" s="425"/>
      <c r="HO5944" s="425"/>
      <c r="HP5944" s="425"/>
      <c r="HQ5944" s="425"/>
      <c r="HR5944" s="425"/>
      <c r="HS5944" s="425"/>
      <c r="HT5944" s="425"/>
      <c r="HU5944" s="425"/>
      <c r="HV5944" s="425"/>
      <c r="HW5944" s="425"/>
      <c r="HX5944" s="425"/>
      <c r="HY5944" s="425"/>
      <c r="HZ5944" s="425"/>
      <c r="IA5944" s="425"/>
      <c r="IB5944" s="425"/>
      <c r="IC5944" s="425"/>
      <c r="ID5944" s="425"/>
      <c r="IE5944" s="425"/>
      <c r="IF5944" s="425"/>
      <c r="IG5944" s="425"/>
      <c r="IH5944" s="425"/>
      <c r="II5944" s="425"/>
      <c r="IJ5944" s="425"/>
      <c r="IK5944" s="425"/>
      <c r="IL5944" s="425"/>
      <c r="IM5944" s="425"/>
      <c r="IN5944" s="425"/>
      <c r="IO5944" s="425"/>
      <c r="IP5944" s="425"/>
      <c r="IQ5944" s="425"/>
      <c r="IR5944" s="425"/>
      <c r="IS5944" s="425"/>
      <c r="IT5944" s="425"/>
      <c r="IU5944" s="425"/>
      <c r="IV5944" s="425"/>
    </row>
    <row r="5945" s="428" customFormat="1" ht="27.6" customHeight="1" spans="2:256">
      <c r="B5945" s="465"/>
      <c r="GH5945" s="425"/>
      <c r="GI5945" s="425"/>
      <c r="GJ5945" s="425"/>
      <c r="GK5945" s="425"/>
      <c r="GL5945" s="425"/>
      <c r="GM5945" s="425"/>
      <c r="GN5945" s="425"/>
      <c r="GO5945" s="425"/>
      <c r="GP5945" s="425"/>
      <c r="GQ5945" s="425"/>
      <c r="GR5945" s="425"/>
      <c r="GS5945" s="425"/>
      <c r="GT5945" s="425"/>
      <c r="GU5945" s="425"/>
      <c r="GV5945" s="425"/>
      <c r="GW5945" s="425"/>
      <c r="GX5945" s="425"/>
      <c r="GY5945" s="425"/>
      <c r="GZ5945" s="425"/>
      <c r="HA5945" s="425"/>
      <c r="HB5945" s="425"/>
      <c r="HC5945" s="425"/>
      <c r="HD5945" s="425"/>
      <c r="HE5945" s="425"/>
      <c r="HF5945" s="425"/>
      <c r="HG5945" s="425"/>
      <c r="HH5945" s="425"/>
      <c r="HI5945" s="425"/>
      <c r="HJ5945" s="425"/>
      <c r="HK5945" s="425"/>
      <c r="HL5945" s="425"/>
      <c r="HM5945" s="425"/>
      <c r="HN5945" s="425"/>
      <c r="HO5945" s="425"/>
      <c r="HP5945" s="425"/>
      <c r="HQ5945" s="425"/>
      <c r="HR5945" s="425"/>
      <c r="HS5945" s="425"/>
      <c r="HT5945" s="425"/>
      <c r="HU5945" s="425"/>
      <c r="HV5945" s="425"/>
      <c r="HW5945" s="425"/>
      <c r="HX5945" s="425"/>
      <c r="HY5945" s="425"/>
      <c r="HZ5945" s="425"/>
      <c r="IA5945" s="425"/>
      <c r="IB5945" s="425"/>
      <c r="IC5945" s="425"/>
      <c r="ID5945" s="425"/>
      <c r="IE5945" s="425"/>
      <c r="IF5945" s="425"/>
      <c r="IG5945" s="425"/>
      <c r="IH5945" s="425"/>
      <c r="II5945" s="425"/>
      <c r="IJ5945" s="425"/>
      <c r="IK5945" s="425"/>
      <c r="IL5945" s="425"/>
      <c r="IM5945" s="425"/>
      <c r="IN5945" s="425"/>
      <c r="IO5945" s="425"/>
      <c r="IP5945" s="425"/>
      <c r="IQ5945" s="425"/>
      <c r="IR5945" s="425"/>
      <c r="IS5945" s="425"/>
      <c r="IT5945" s="425"/>
      <c r="IU5945" s="425"/>
      <c r="IV5945" s="425"/>
    </row>
    <row r="5946" s="428" customFormat="1" ht="27.6" customHeight="1" spans="2:256">
      <c r="B5946" s="465"/>
      <c r="GH5946" s="425"/>
      <c r="GI5946" s="425"/>
      <c r="GJ5946" s="425"/>
      <c r="GK5946" s="425"/>
      <c r="GL5946" s="425"/>
      <c r="GM5946" s="425"/>
      <c r="GN5946" s="425"/>
      <c r="GO5946" s="425"/>
      <c r="GP5946" s="425"/>
      <c r="GQ5946" s="425"/>
      <c r="GR5946" s="425"/>
      <c r="GS5946" s="425"/>
      <c r="GT5946" s="425"/>
      <c r="GU5946" s="425"/>
      <c r="GV5946" s="425"/>
      <c r="GW5946" s="425"/>
      <c r="GX5946" s="425"/>
      <c r="GY5946" s="425"/>
      <c r="GZ5946" s="425"/>
      <c r="HA5946" s="425"/>
      <c r="HB5946" s="425"/>
      <c r="HC5946" s="425"/>
      <c r="HD5946" s="425"/>
      <c r="HE5946" s="425"/>
      <c r="HF5946" s="425"/>
      <c r="HG5946" s="425"/>
      <c r="HH5946" s="425"/>
      <c r="HI5946" s="425"/>
      <c r="HJ5946" s="425"/>
      <c r="HK5946" s="425"/>
      <c r="HL5946" s="425"/>
      <c r="HM5946" s="425"/>
      <c r="HN5946" s="425"/>
      <c r="HO5946" s="425"/>
      <c r="HP5946" s="425"/>
      <c r="HQ5946" s="425"/>
      <c r="HR5946" s="425"/>
      <c r="HS5946" s="425"/>
      <c r="HT5946" s="425"/>
      <c r="HU5946" s="425"/>
      <c r="HV5946" s="425"/>
      <c r="HW5946" s="425"/>
      <c r="HX5946" s="425"/>
      <c r="HY5946" s="425"/>
      <c r="HZ5946" s="425"/>
      <c r="IA5946" s="425"/>
      <c r="IB5946" s="425"/>
      <c r="IC5946" s="425"/>
      <c r="ID5946" s="425"/>
      <c r="IE5946" s="425"/>
      <c r="IF5946" s="425"/>
      <c r="IG5946" s="425"/>
      <c r="IH5946" s="425"/>
      <c r="II5946" s="425"/>
      <c r="IJ5946" s="425"/>
      <c r="IK5946" s="425"/>
      <c r="IL5946" s="425"/>
      <c r="IM5946" s="425"/>
      <c r="IN5946" s="425"/>
      <c r="IO5946" s="425"/>
      <c r="IP5946" s="425"/>
      <c r="IQ5946" s="425"/>
      <c r="IR5946" s="425"/>
      <c r="IS5946" s="425"/>
      <c r="IT5946" s="425"/>
      <c r="IU5946" s="425"/>
      <c r="IV5946" s="425"/>
    </row>
    <row r="5947" s="428" customFormat="1" ht="27.6" customHeight="1" spans="2:256">
      <c r="B5947" s="465"/>
      <c r="GH5947" s="425"/>
      <c r="GI5947" s="425"/>
      <c r="GJ5947" s="425"/>
      <c r="GK5947" s="425"/>
      <c r="GL5947" s="425"/>
      <c r="GM5947" s="425"/>
      <c r="GN5947" s="425"/>
      <c r="GO5947" s="425"/>
      <c r="GP5947" s="425"/>
      <c r="GQ5947" s="425"/>
      <c r="GR5947" s="425"/>
      <c r="GS5947" s="425"/>
      <c r="GT5947" s="425"/>
      <c r="GU5947" s="425"/>
      <c r="GV5947" s="425"/>
      <c r="GW5947" s="425"/>
      <c r="GX5947" s="425"/>
      <c r="GY5947" s="425"/>
      <c r="GZ5947" s="425"/>
      <c r="HA5947" s="425"/>
      <c r="HB5947" s="425"/>
      <c r="HC5947" s="425"/>
      <c r="HD5947" s="425"/>
      <c r="HE5947" s="425"/>
      <c r="HF5947" s="425"/>
      <c r="HG5947" s="425"/>
      <c r="HH5947" s="425"/>
      <c r="HI5947" s="425"/>
      <c r="HJ5947" s="425"/>
      <c r="HK5947" s="425"/>
      <c r="HL5947" s="425"/>
      <c r="HM5947" s="425"/>
      <c r="HN5947" s="425"/>
      <c r="HO5947" s="425"/>
      <c r="HP5947" s="425"/>
      <c r="HQ5947" s="425"/>
      <c r="HR5947" s="425"/>
      <c r="HS5947" s="425"/>
      <c r="HT5947" s="425"/>
      <c r="HU5947" s="425"/>
      <c r="HV5947" s="425"/>
      <c r="HW5947" s="425"/>
      <c r="HX5947" s="425"/>
      <c r="HY5947" s="425"/>
      <c r="HZ5947" s="425"/>
      <c r="IA5947" s="425"/>
      <c r="IB5947" s="425"/>
      <c r="IC5947" s="425"/>
      <c r="ID5947" s="425"/>
      <c r="IE5947" s="425"/>
      <c r="IF5947" s="425"/>
      <c r="IG5947" s="425"/>
      <c r="IH5947" s="425"/>
      <c r="II5947" s="425"/>
      <c r="IJ5947" s="425"/>
      <c r="IK5947" s="425"/>
      <c r="IL5947" s="425"/>
      <c r="IM5947" s="425"/>
      <c r="IN5947" s="425"/>
      <c r="IO5947" s="425"/>
      <c r="IP5947" s="425"/>
      <c r="IQ5947" s="425"/>
      <c r="IR5947" s="425"/>
      <c r="IS5947" s="425"/>
      <c r="IT5947" s="425"/>
      <c r="IU5947" s="425"/>
      <c r="IV5947" s="425"/>
    </row>
    <row r="5948" s="428" customFormat="1" ht="27.6" customHeight="1" spans="2:256">
      <c r="B5948" s="465"/>
      <c r="GH5948" s="425"/>
      <c r="GI5948" s="425"/>
      <c r="GJ5948" s="425"/>
      <c r="GK5948" s="425"/>
      <c r="GL5948" s="425"/>
      <c r="GM5948" s="425"/>
      <c r="GN5948" s="425"/>
      <c r="GO5948" s="425"/>
      <c r="GP5948" s="425"/>
      <c r="GQ5948" s="425"/>
      <c r="GR5948" s="425"/>
      <c r="GS5948" s="425"/>
      <c r="GT5948" s="425"/>
      <c r="GU5948" s="425"/>
      <c r="GV5948" s="425"/>
      <c r="GW5948" s="425"/>
      <c r="GX5948" s="425"/>
      <c r="GY5948" s="425"/>
      <c r="GZ5948" s="425"/>
      <c r="HA5948" s="425"/>
      <c r="HB5948" s="425"/>
      <c r="HC5948" s="425"/>
      <c r="HD5948" s="425"/>
      <c r="HE5948" s="425"/>
      <c r="HF5948" s="425"/>
      <c r="HG5948" s="425"/>
      <c r="HH5948" s="425"/>
      <c r="HI5948" s="425"/>
      <c r="HJ5948" s="425"/>
      <c r="HK5948" s="425"/>
      <c r="HL5948" s="425"/>
      <c r="HM5948" s="425"/>
      <c r="HN5948" s="425"/>
      <c r="HO5948" s="425"/>
      <c r="HP5948" s="425"/>
      <c r="HQ5948" s="425"/>
      <c r="HR5948" s="425"/>
      <c r="HS5948" s="425"/>
      <c r="HT5948" s="425"/>
      <c r="HU5948" s="425"/>
      <c r="HV5948" s="425"/>
      <c r="HW5948" s="425"/>
      <c r="HX5948" s="425"/>
      <c r="HY5948" s="425"/>
      <c r="HZ5948" s="425"/>
      <c r="IA5948" s="425"/>
      <c r="IB5948" s="425"/>
      <c r="IC5948" s="425"/>
      <c r="ID5948" s="425"/>
      <c r="IE5948" s="425"/>
      <c r="IF5948" s="425"/>
      <c r="IG5948" s="425"/>
      <c r="IH5948" s="425"/>
      <c r="II5948" s="425"/>
      <c r="IJ5948" s="425"/>
      <c r="IK5948" s="425"/>
      <c r="IL5948" s="425"/>
      <c r="IM5948" s="425"/>
      <c r="IN5948" s="425"/>
      <c r="IO5948" s="425"/>
      <c r="IP5948" s="425"/>
      <c r="IQ5948" s="425"/>
      <c r="IR5948" s="425"/>
      <c r="IS5948" s="425"/>
      <c r="IT5948" s="425"/>
      <c r="IU5948" s="425"/>
      <c r="IV5948" s="425"/>
    </row>
    <row r="5949" s="428" customFormat="1" ht="27.6" customHeight="1" spans="2:256">
      <c r="B5949" s="465"/>
      <c r="GH5949" s="425"/>
      <c r="GI5949" s="425"/>
      <c r="GJ5949" s="425"/>
      <c r="GK5949" s="425"/>
      <c r="GL5949" s="425"/>
      <c r="GM5949" s="425"/>
      <c r="GN5949" s="425"/>
      <c r="GO5949" s="425"/>
      <c r="GP5949" s="425"/>
      <c r="GQ5949" s="425"/>
      <c r="GR5949" s="425"/>
      <c r="GS5949" s="425"/>
      <c r="GT5949" s="425"/>
      <c r="GU5949" s="425"/>
      <c r="GV5949" s="425"/>
      <c r="GW5949" s="425"/>
      <c r="GX5949" s="425"/>
      <c r="GY5949" s="425"/>
      <c r="GZ5949" s="425"/>
      <c r="HA5949" s="425"/>
      <c r="HB5949" s="425"/>
      <c r="HC5949" s="425"/>
      <c r="HD5949" s="425"/>
      <c r="HE5949" s="425"/>
      <c r="HF5949" s="425"/>
      <c r="HG5949" s="425"/>
      <c r="HH5949" s="425"/>
      <c r="HI5949" s="425"/>
      <c r="HJ5949" s="425"/>
      <c r="HK5949" s="425"/>
      <c r="HL5949" s="425"/>
      <c r="HM5949" s="425"/>
      <c r="HN5949" s="425"/>
      <c r="HO5949" s="425"/>
      <c r="HP5949" s="425"/>
      <c r="HQ5949" s="425"/>
      <c r="HR5949" s="425"/>
      <c r="HS5949" s="425"/>
      <c r="HT5949" s="425"/>
      <c r="HU5949" s="425"/>
      <c r="HV5949" s="425"/>
      <c r="HW5949" s="425"/>
      <c r="HX5949" s="425"/>
      <c r="HY5949" s="425"/>
      <c r="HZ5949" s="425"/>
      <c r="IA5949" s="425"/>
      <c r="IB5949" s="425"/>
      <c r="IC5949" s="425"/>
      <c r="ID5949" s="425"/>
      <c r="IE5949" s="425"/>
      <c r="IF5949" s="425"/>
      <c r="IG5949" s="425"/>
      <c r="IH5949" s="425"/>
      <c r="II5949" s="425"/>
      <c r="IJ5949" s="425"/>
      <c r="IK5949" s="425"/>
      <c r="IL5949" s="425"/>
      <c r="IM5949" s="425"/>
      <c r="IN5949" s="425"/>
      <c r="IO5949" s="425"/>
      <c r="IP5949" s="425"/>
      <c r="IQ5949" s="425"/>
      <c r="IR5949" s="425"/>
      <c r="IS5949" s="425"/>
      <c r="IT5949" s="425"/>
      <c r="IU5949" s="425"/>
      <c r="IV5949" s="425"/>
    </row>
    <row r="5950" s="428" customFormat="1" ht="27.6" customHeight="1" spans="2:256">
      <c r="B5950" s="465"/>
      <c r="GH5950" s="425"/>
      <c r="GI5950" s="425"/>
      <c r="GJ5950" s="425"/>
      <c r="GK5950" s="425"/>
      <c r="GL5950" s="425"/>
      <c r="GM5950" s="425"/>
      <c r="GN5950" s="425"/>
      <c r="GO5950" s="425"/>
      <c r="GP5950" s="425"/>
      <c r="GQ5950" s="425"/>
      <c r="GR5950" s="425"/>
      <c r="GS5950" s="425"/>
      <c r="GT5950" s="425"/>
      <c r="GU5950" s="425"/>
      <c r="GV5950" s="425"/>
      <c r="GW5950" s="425"/>
      <c r="GX5950" s="425"/>
      <c r="GY5950" s="425"/>
      <c r="GZ5950" s="425"/>
      <c r="HA5950" s="425"/>
      <c r="HB5950" s="425"/>
      <c r="HC5950" s="425"/>
      <c r="HD5950" s="425"/>
      <c r="HE5950" s="425"/>
      <c r="HF5950" s="425"/>
      <c r="HG5950" s="425"/>
      <c r="HH5950" s="425"/>
      <c r="HI5950" s="425"/>
      <c r="HJ5950" s="425"/>
      <c r="HK5950" s="425"/>
      <c r="HL5950" s="425"/>
      <c r="HM5950" s="425"/>
      <c r="HN5950" s="425"/>
      <c r="HO5950" s="425"/>
      <c r="HP5950" s="425"/>
      <c r="HQ5950" s="425"/>
      <c r="HR5950" s="425"/>
      <c r="HS5950" s="425"/>
      <c r="HT5950" s="425"/>
      <c r="HU5950" s="425"/>
      <c r="HV5950" s="425"/>
      <c r="HW5950" s="425"/>
      <c r="HX5950" s="425"/>
      <c r="HY5950" s="425"/>
      <c r="HZ5950" s="425"/>
      <c r="IA5950" s="425"/>
      <c r="IB5950" s="425"/>
      <c r="IC5950" s="425"/>
      <c r="ID5950" s="425"/>
      <c r="IE5950" s="425"/>
      <c r="IF5950" s="425"/>
      <c r="IG5950" s="425"/>
      <c r="IH5950" s="425"/>
      <c r="II5950" s="425"/>
      <c r="IJ5950" s="425"/>
      <c r="IK5950" s="425"/>
      <c r="IL5950" s="425"/>
      <c r="IM5950" s="425"/>
      <c r="IN5950" s="425"/>
      <c r="IO5950" s="425"/>
      <c r="IP5950" s="425"/>
      <c r="IQ5950" s="425"/>
      <c r="IR5950" s="425"/>
      <c r="IS5950" s="425"/>
      <c r="IT5950" s="425"/>
      <c r="IU5950" s="425"/>
      <c r="IV5950" s="425"/>
    </row>
    <row r="5951" s="428" customFormat="1" ht="27.6" customHeight="1" spans="2:256">
      <c r="B5951" s="465"/>
      <c r="GH5951" s="425"/>
      <c r="GI5951" s="425"/>
      <c r="GJ5951" s="425"/>
      <c r="GK5951" s="425"/>
      <c r="GL5951" s="425"/>
      <c r="GM5951" s="425"/>
      <c r="GN5951" s="425"/>
      <c r="GO5951" s="425"/>
      <c r="GP5951" s="425"/>
      <c r="GQ5951" s="425"/>
      <c r="GR5951" s="425"/>
      <c r="GS5951" s="425"/>
      <c r="GT5951" s="425"/>
      <c r="GU5951" s="425"/>
      <c r="GV5951" s="425"/>
      <c r="GW5951" s="425"/>
      <c r="GX5951" s="425"/>
      <c r="GY5951" s="425"/>
      <c r="GZ5951" s="425"/>
      <c r="HA5951" s="425"/>
      <c r="HB5951" s="425"/>
      <c r="HC5951" s="425"/>
      <c r="HD5951" s="425"/>
      <c r="HE5951" s="425"/>
      <c r="HF5951" s="425"/>
      <c r="HG5951" s="425"/>
      <c r="HH5951" s="425"/>
      <c r="HI5951" s="425"/>
      <c r="HJ5951" s="425"/>
      <c r="HK5951" s="425"/>
      <c r="HL5951" s="425"/>
      <c r="HM5951" s="425"/>
      <c r="HN5951" s="425"/>
      <c r="HO5951" s="425"/>
      <c r="HP5951" s="425"/>
      <c r="HQ5951" s="425"/>
      <c r="HR5951" s="425"/>
      <c r="HS5951" s="425"/>
      <c r="HT5951" s="425"/>
      <c r="HU5951" s="425"/>
      <c r="HV5951" s="425"/>
      <c r="HW5951" s="425"/>
      <c r="HX5951" s="425"/>
      <c r="HY5951" s="425"/>
      <c r="HZ5951" s="425"/>
      <c r="IA5951" s="425"/>
      <c r="IB5951" s="425"/>
      <c r="IC5951" s="425"/>
      <c r="ID5951" s="425"/>
      <c r="IE5951" s="425"/>
      <c r="IF5951" s="425"/>
      <c r="IG5951" s="425"/>
      <c r="IH5951" s="425"/>
      <c r="II5951" s="425"/>
      <c r="IJ5951" s="425"/>
      <c r="IK5951" s="425"/>
      <c r="IL5951" s="425"/>
      <c r="IM5951" s="425"/>
      <c r="IN5951" s="425"/>
      <c r="IO5951" s="425"/>
      <c r="IP5951" s="425"/>
      <c r="IQ5951" s="425"/>
      <c r="IR5951" s="425"/>
      <c r="IS5951" s="425"/>
      <c r="IT5951" s="425"/>
      <c r="IU5951" s="425"/>
      <c r="IV5951" s="425"/>
    </row>
    <row r="5952" s="428" customFormat="1" ht="27.6" customHeight="1" spans="2:256">
      <c r="B5952" s="465"/>
      <c r="GH5952" s="425"/>
      <c r="GI5952" s="425"/>
      <c r="GJ5952" s="425"/>
      <c r="GK5952" s="425"/>
      <c r="GL5952" s="425"/>
      <c r="GM5952" s="425"/>
      <c r="GN5952" s="425"/>
      <c r="GO5952" s="425"/>
      <c r="GP5952" s="425"/>
      <c r="GQ5952" s="425"/>
      <c r="GR5952" s="425"/>
      <c r="GS5952" s="425"/>
      <c r="GT5952" s="425"/>
      <c r="GU5952" s="425"/>
      <c r="GV5952" s="425"/>
      <c r="GW5952" s="425"/>
      <c r="GX5952" s="425"/>
      <c r="GY5952" s="425"/>
      <c r="GZ5952" s="425"/>
      <c r="HA5952" s="425"/>
      <c r="HB5952" s="425"/>
      <c r="HC5952" s="425"/>
      <c r="HD5952" s="425"/>
      <c r="HE5952" s="425"/>
      <c r="HF5952" s="425"/>
      <c r="HG5952" s="425"/>
      <c r="HH5952" s="425"/>
      <c r="HI5952" s="425"/>
      <c r="HJ5952" s="425"/>
      <c r="HK5952" s="425"/>
      <c r="HL5952" s="425"/>
      <c r="HM5952" s="425"/>
      <c r="HN5952" s="425"/>
      <c r="HO5952" s="425"/>
      <c r="HP5952" s="425"/>
      <c r="HQ5952" s="425"/>
      <c r="HR5952" s="425"/>
      <c r="HS5952" s="425"/>
      <c r="HT5952" s="425"/>
      <c r="HU5952" s="425"/>
      <c r="HV5952" s="425"/>
      <c r="HW5952" s="425"/>
      <c r="HX5952" s="425"/>
      <c r="HY5952" s="425"/>
      <c r="HZ5952" s="425"/>
      <c r="IA5952" s="425"/>
      <c r="IB5952" s="425"/>
      <c r="IC5952" s="425"/>
      <c r="ID5952" s="425"/>
      <c r="IE5952" s="425"/>
      <c r="IF5952" s="425"/>
      <c r="IG5952" s="425"/>
      <c r="IH5952" s="425"/>
      <c r="II5952" s="425"/>
      <c r="IJ5952" s="425"/>
      <c r="IK5952" s="425"/>
      <c r="IL5952" s="425"/>
      <c r="IM5952" s="425"/>
      <c r="IN5952" s="425"/>
      <c r="IO5952" s="425"/>
      <c r="IP5952" s="425"/>
      <c r="IQ5952" s="425"/>
      <c r="IR5952" s="425"/>
      <c r="IS5952" s="425"/>
      <c r="IT5952" s="425"/>
      <c r="IU5952" s="425"/>
      <c r="IV5952" s="425"/>
    </row>
    <row r="5953" s="428" customFormat="1" ht="27.6" customHeight="1" spans="2:256">
      <c r="B5953" s="465"/>
      <c r="GH5953" s="425"/>
      <c r="GI5953" s="425"/>
      <c r="GJ5953" s="425"/>
      <c r="GK5953" s="425"/>
      <c r="GL5953" s="425"/>
      <c r="GM5953" s="425"/>
      <c r="GN5953" s="425"/>
      <c r="GO5953" s="425"/>
      <c r="GP5953" s="425"/>
      <c r="GQ5953" s="425"/>
      <c r="GR5953" s="425"/>
      <c r="GS5953" s="425"/>
      <c r="GT5953" s="425"/>
      <c r="GU5953" s="425"/>
      <c r="GV5953" s="425"/>
      <c r="GW5953" s="425"/>
      <c r="GX5953" s="425"/>
      <c r="GY5953" s="425"/>
      <c r="GZ5953" s="425"/>
      <c r="HA5953" s="425"/>
      <c r="HB5953" s="425"/>
      <c r="HC5953" s="425"/>
      <c r="HD5953" s="425"/>
      <c r="HE5953" s="425"/>
      <c r="HF5953" s="425"/>
      <c r="HG5953" s="425"/>
      <c r="HH5953" s="425"/>
      <c r="HI5953" s="425"/>
      <c r="HJ5953" s="425"/>
      <c r="HK5953" s="425"/>
      <c r="HL5953" s="425"/>
      <c r="HM5953" s="425"/>
      <c r="HN5953" s="425"/>
      <c r="HO5953" s="425"/>
      <c r="HP5953" s="425"/>
      <c r="HQ5953" s="425"/>
      <c r="HR5953" s="425"/>
      <c r="HS5953" s="425"/>
      <c r="HT5953" s="425"/>
      <c r="HU5953" s="425"/>
      <c r="HV5953" s="425"/>
      <c r="HW5953" s="425"/>
      <c r="HX5953" s="425"/>
      <c r="HY5953" s="425"/>
      <c r="HZ5953" s="425"/>
      <c r="IA5953" s="425"/>
      <c r="IB5953" s="425"/>
      <c r="IC5953" s="425"/>
      <c r="ID5953" s="425"/>
      <c r="IE5953" s="425"/>
      <c r="IF5953" s="425"/>
      <c r="IG5953" s="425"/>
      <c r="IH5953" s="425"/>
      <c r="II5953" s="425"/>
      <c r="IJ5953" s="425"/>
      <c r="IK5953" s="425"/>
      <c r="IL5953" s="425"/>
      <c r="IM5953" s="425"/>
      <c r="IN5953" s="425"/>
      <c r="IO5953" s="425"/>
      <c r="IP5953" s="425"/>
      <c r="IQ5953" s="425"/>
      <c r="IR5953" s="425"/>
      <c r="IS5953" s="425"/>
      <c r="IT5953" s="425"/>
      <c r="IU5953" s="425"/>
      <c r="IV5953" s="425"/>
    </row>
    <row r="5954" s="428" customFormat="1" ht="27.6" customHeight="1" spans="2:256">
      <c r="B5954" s="465"/>
      <c r="GH5954" s="425"/>
      <c r="GI5954" s="425"/>
      <c r="GJ5954" s="425"/>
      <c r="GK5954" s="425"/>
      <c r="GL5954" s="425"/>
      <c r="GM5954" s="425"/>
      <c r="GN5954" s="425"/>
      <c r="GO5954" s="425"/>
      <c r="GP5954" s="425"/>
      <c r="GQ5954" s="425"/>
      <c r="GR5954" s="425"/>
      <c r="GS5954" s="425"/>
      <c r="GT5954" s="425"/>
      <c r="GU5954" s="425"/>
      <c r="GV5954" s="425"/>
      <c r="GW5954" s="425"/>
      <c r="GX5954" s="425"/>
      <c r="GY5954" s="425"/>
      <c r="GZ5954" s="425"/>
      <c r="HA5954" s="425"/>
      <c r="HB5954" s="425"/>
      <c r="HC5954" s="425"/>
      <c r="HD5954" s="425"/>
      <c r="HE5954" s="425"/>
      <c r="HF5954" s="425"/>
      <c r="HG5954" s="425"/>
      <c r="HH5954" s="425"/>
      <c r="HI5954" s="425"/>
      <c r="HJ5954" s="425"/>
      <c r="HK5954" s="425"/>
      <c r="HL5954" s="425"/>
      <c r="HM5954" s="425"/>
      <c r="HN5954" s="425"/>
      <c r="HO5954" s="425"/>
      <c r="HP5954" s="425"/>
      <c r="HQ5954" s="425"/>
      <c r="HR5954" s="425"/>
      <c r="HS5954" s="425"/>
      <c r="HT5954" s="425"/>
      <c r="HU5954" s="425"/>
      <c r="HV5954" s="425"/>
      <c r="HW5954" s="425"/>
      <c r="HX5954" s="425"/>
      <c r="HY5954" s="425"/>
      <c r="HZ5954" s="425"/>
      <c r="IA5954" s="425"/>
      <c r="IB5954" s="425"/>
      <c r="IC5954" s="425"/>
      <c r="ID5954" s="425"/>
      <c r="IE5954" s="425"/>
      <c r="IF5954" s="425"/>
      <c r="IG5954" s="425"/>
      <c r="IH5954" s="425"/>
      <c r="II5954" s="425"/>
      <c r="IJ5954" s="425"/>
      <c r="IK5954" s="425"/>
      <c r="IL5954" s="425"/>
      <c r="IM5954" s="425"/>
      <c r="IN5954" s="425"/>
      <c r="IO5954" s="425"/>
      <c r="IP5954" s="425"/>
      <c r="IQ5954" s="425"/>
      <c r="IR5954" s="425"/>
      <c r="IS5954" s="425"/>
      <c r="IT5954" s="425"/>
      <c r="IU5954" s="425"/>
      <c r="IV5954" s="425"/>
    </row>
    <row r="5955" s="428" customFormat="1" ht="27.6" customHeight="1" spans="2:256">
      <c r="B5955" s="465"/>
      <c r="GH5955" s="425"/>
      <c r="GI5955" s="425"/>
      <c r="GJ5955" s="425"/>
      <c r="GK5955" s="425"/>
      <c r="GL5955" s="425"/>
      <c r="GM5955" s="425"/>
      <c r="GN5955" s="425"/>
      <c r="GO5955" s="425"/>
      <c r="GP5955" s="425"/>
      <c r="GQ5955" s="425"/>
      <c r="GR5955" s="425"/>
      <c r="GS5955" s="425"/>
      <c r="GT5955" s="425"/>
      <c r="GU5955" s="425"/>
      <c r="GV5955" s="425"/>
      <c r="GW5955" s="425"/>
      <c r="GX5955" s="425"/>
      <c r="GY5955" s="425"/>
      <c r="GZ5955" s="425"/>
      <c r="HA5955" s="425"/>
      <c r="HB5955" s="425"/>
      <c r="HC5955" s="425"/>
      <c r="HD5955" s="425"/>
      <c r="HE5955" s="425"/>
      <c r="HF5955" s="425"/>
      <c r="HG5955" s="425"/>
      <c r="HH5955" s="425"/>
      <c r="HI5955" s="425"/>
      <c r="HJ5955" s="425"/>
      <c r="HK5955" s="425"/>
      <c r="HL5955" s="425"/>
      <c r="HM5955" s="425"/>
      <c r="HN5955" s="425"/>
      <c r="HO5955" s="425"/>
      <c r="HP5955" s="425"/>
      <c r="HQ5955" s="425"/>
      <c r="HR5955" s="425"/>
      <c r="HS5955" s="425"/>
      <c r="HT5955" s="425"/>
      <c r="HU5955" s="425"/>
      <c r="HV5955" s="425"/>
      <c r="HW5955" s="425"/>
      <c r="HX5955" s="425"/>
      <c r="HY5955" s="425"/>
      <c r="HZ5955" s="425"/>
      <c r="IA5955" s="425"/>
      <c r="IB5955" s="425"/>
      <c r="IC5955" s="425"/>
      <c r="ID5955" s="425"/>
      <c r="IE5955" s="425"/>
      <c r="IF5955" s="425"/>
      <c r="IG5955" s="425"/>
      <c r="IH5955" s="425"/>
      <c r="II5955" s="425"/>
      <c r="IJ5955" s="425"/>
      <c r="IK5955" s="425"/>
      <c r="IL5955" s="425"/>
      <c r="IM5955" s="425"/>
      <c r="IN5955" s="425"/>
      <c r="IO5955" s="425"/>
      <c r="IP5955" s="425"/>
      <c r="IQ5955" s="425"/>
      <c r="IR5955" s="425"/>
      <c r="IS5955" s="425"/>
      <c r="IT5955" s="425"/>
      <c r="IU5955" s="425"/>
      <c r="IV5955" s="425"/>
    </row>
    <row r="5956" s="428" customFormat="1" ht="27.6" customHeight="1" spans="2:256">
      <c r="B5956" s="465"/>
      <c r="GH5956" s="425"/>
      <c r="GI5956" s="425"/>
      <c r="GJ5956" s="425"/>
      <c r="GK5956" s="425"/>
      <c r="GL5956" s="425"/>
      <c r="GM5956" s="425"/>
      <c r="GN5956" s="425"/>
      <c r="GO5956" s="425"/>
      <c r="GP5956" s="425"/>
      <c r="GQ5956" s="425"/>
      <c r="GR5956" s="425"/>
      <c r="GS5956" s="425"/>
      <c r="GT5956" s="425"/>
      <c r="GU5956" s="425"/>
      <c r="GV5956" s="425"/>
      <c r="GW5956" s="425"/>
      <c r="GX5956" s="425"/>
      <c r="GY5956" s="425"/>
      <c r="GZ5956" s="425"/>
      <c r="HA5956" s="425"/>
      <c r="HB5956" s="425"/>
      <c r="HC5956" s="425"/>
      <c r="HD5956" s="425"/>
      <c r="HE5956" s="425"/>
      <c r="HF5956" s="425"/>
      <c r="HG5956" s="425"/>
      <c r="HH5956" s="425"/>
      <c r="HI5956" s="425"/>
      <c r="HJ5956" s="425"/>
      <c r="HK5956" s="425"/>
      <c r="HL5956" s="425"/>
      <c r="HM5956" s="425"/>
      <c r="HN5956" s="425"/>
      <c r="HO5956" s="425"/>
      <c r="HP5956" s="425"/>
      <c r="HQ5956" s="425"/>
      <c r="HR5956" s="425"/>
      <c r="HS5956" s="425"/>
      <c r="HT5956" s="425"/>
      <c r="HU5956" s="425"/>
      <c r="HV5956" s="425"/>
      <c r="HW5956" s="425"/>
      <c r="HX5956" s="425"/>
      <c r="HY5956" s="425"/>
      <c r="HZ5956" s="425"/>
      <c r="IA5956" s="425"/>
      <c r="IB5956" s="425"/>
      <c r="IC5956" s="425"/>
      <c r="ID5956" s="425"/>
      <c r="IE5956" s="425"/>
      <c r="IF5956" s="425"/>
      <c r="IG5956" s="425"/>
      <c r="IH5956" s="425"/>
      <c r="II5956" s="425"/>
      <c r="IJ5956" s="425"/>
      <c r="IK5956" s="425"/>
      <c r="IL5956" s="425"/>
      <c r="IM5956" s="425"/>
      <c r="IN5956" s="425"/>
      <c r="IO5956" s="425"/>
      <c r="IP5956" s="425"/>
      <c r="IQ5956" s="425"/>
      <c r="IR5956" s="425"/>
      <c r="IS5956" s="425"/>
      <c r="IT5956" s="425"/>
      <c r="IU5956" s="425"/>
      <c r="IV5956" s="425"/>
    </row>
    <row r="5957" s="428" customFormat="1" ht="27.6" customHeight="1" spans="2:256">
      <c r="B5957" s="465"/>
      <c r="GH5957" s="425"/>
      <c r="GI5957" s="425"/>
      <c r="GJ5957" s="425"/>
      <c r="GK5957" s="425"/>
      <c r="GL5957" s="425"/>
      <c r="GM5957" s="425"/>
      <c r="GN5957" s="425"/>
      <c r="GO5957" s="425"/>
      <c r="GP5957" s="425"/>
      <c r="GQ5957" s="425"/>
      <c r="GR5957" s="425"/>
      <c r="GS5957" s="425"/>
      <c r="GT5957" s="425"/>
      <c r="GU5957" s="425"/>
      <c r="GV5957" s="425"/>
      <c r="GW5957" s="425"/>
      <c r="GX5957" s="425"/>
      <c r="GY5957" s="425"/>
      <c r="GZ5957" s="425"/>
      <c r="HA5957" s="425"/>
      <c r="HB5957" s="425"/>
      <c r="HC5957" s="425"/>
      <c r="HD5957" s="425"/>
      <c r="HE5957" s="425"/>
      <c r="HF5957" s="425"/>
      <c r="HG5957" s="425"/>
      <c r="HH5957" s="425"/>
      <c r="HI5957" s="425"/>
      <c r="HJ5957" s="425"/>
      <c r="HK5957" s="425"/>
      <c r="HL5957" s="425"/>
      <c r="HM5957" s="425"/>
      <c r="HN5957" s="425"/>
      <c r="HO5957" s="425"/>
      <c r="HP5957" s="425"/>
      <c r="HQ5957" s="425"/>
      <c r="HR5957" s="425"/>
      <c r="HS5957" s="425"/>
      <c r="HT5957" s="425"/>
      <c r="HU5957" s="425"/>
      <c r="HV5957" s="425"/>
      <c r="HW5957" s="425"/>
      <c r="HX5957" s="425"/>
      <c r="HY5957" s="425"/>
      <c r="HZ5957" s="425"/>
      <c r="IA5957" s="425"/>
      <c r="IB5957" s="425"/>
      <c r="IC5957" s="425"/>
      <c r="ID5957" s="425"/>
      <c r="IE5957" s="425"/>
      <c r="IF5957" s="425"/>
      <c r="IG5957" s="425"/>
      <c r="IH5957" s="425"/>
      <c r="II5957" s="425"/>
      <c r="IJ5957" s="425"/>
      <c r="IK5957" s="425"/>
      <c r="IL5957" s="425"/>
      <c r="IM5957" s="425"/>
      <c r="IN5957" s="425"/>
      <c r="IO5957" s="425"/>
      <c r="IP5957" s="425"/>
      <c r="IQ5957" s="425"/>
      <c r="IR5957" s="425"/>
      <c r="IS5957" s="425"/>
      <c r="IT5957" s="425"/>
      <c r="IU5957" s="425"/>
      <c r="IV5957" s="425"/>
    </row>
    <row r="5958" s="428" customFormat="1" ht="27.6" customHeight="1" spans="2:256">
      <c r="B5958" s="465"/>
      <c r="GH5958" s="425"/>
      <c r="GI5958" s="425"/>
      <c r="GJ5958" s="425"/>
      <c r="GK5958" s="425"/>
      <c r="GL5958" s="425"/>
      <c r="GM5958" s="425"/>
      <c r="GN5958" s="425"/>
      <c r="GO5958" s="425"/>
      <c r="GP5958" s="425"/>
      <c r="GQ5958" s="425"/>
      <c r="GR5958" s="425"/>
      <c r="GS5958" s="425"/>
      <c r="GT5958" s="425"/>
      <c r="GU5958" s="425"/>
      <c r="GV5958" s="425"/>
      <c r="GW5958" s="425"/>
      <c r="GX5958" s="425"/>
      <c r="GY5958" s="425"/>
      <c r="GZ5958" s="425"/>
      <c r="HA5958" s="425"/>
      <c r="HB5958" s="425"/>
      <c r="HC5958" s="425"/>
      <c r="HD5958" s="425"/>
      <c r="HE5958" s="425"/>
      <c r="HF5958" s="425"/>
      <c r="HG5958" s="425"/>
      <c r="HH5958" s="425"/>
      <c r="HI5958" s="425"/>
      <c r="HJ5958" s="425"/>
      <c r="HK5958" s="425"/>
      <c r="HL5958" s="425"/>
      <c r="HM5958" s="425"/>
      <c r="HN5958" s="425"/>
      <c r="HO5958" s="425"/>
      <c r="HP5958" s="425"/>
      <c r="HQ5958" s="425"/>
      <c r="HR5958" s="425"/>
      <c r="HS5958" s="425"/>
      <c r="HT5958" s="425"/>
      <c r="HU5958" s="425"/>
      <c r="HV5958" s="425"/>
      <c r="HW5958" s="425"/>
      <c r="HX5958" s="425"/>
      <c r="HY5958" s="425"/>
      <c r="HZ5958" s="425"/>
      <c r="IA5958" s="425"/>
      <c r="IB5958" s="425"/>
      <c r="IC5958" s="425"/>
      <c r="ID5958" s="425"/>
      <c r="IE5958" s="425"/>
      <c r="IF5958" s="425"/>
      <c r="IG5958" s="425"/>
      <c r="IH5958" s="425"/>
      <c r="II5958" s="425"/>
      <c r="IJ5958" s="425"/>
      <c r="IK5958" s="425"/>
      <c r="IL5958" s="425"/>
      <c r="IM5958" s="425"/>
      <c r="IN5958" s="425"/>
      <c r="IO5958" s="425"/>
      <c r="IP5958" s="425"/>
      <c r="IQ5958" s="425"/>
      <c r="IR5958" s="425"/>
      <c r="IS5958" s="425"/>
      <c r="IT5958" s="425"/>
      <c r="IU5958" s="425"/>
      <c r="IV5958" s="425"/>
    </row>
    <row r="5959" s="428" customFormat="1" ht="27.6" customHeight="1" spans="2:256">
      <c r="B5959" s="465"/>
      <c r="GH5959" s="425"/>
      <c r="GI5959" s="425"/>
      <c r="GJ5959" s="425"/>
      <c r="GK5959" s="425"/>
      <c r="GL5959" s="425"/>
      <c r="GM5959" s="425"/>
      <c r="GN5959" s="425"/>
      <c r="GO5959" s="425"/>
      <c r="GP5959" s="425"/>
      <c r="GQ5959" s="425"/>
      <c r="GR5959" s="425"/>
      <c r="GS5959" s="425"/>
      <c r="GT5959" s="425"/>
      <c r="GU5959" s="425"/>
      <c r="GV5959" s="425"/>
      <c r="GW5959" s="425"/>
      <c r="GX5959" s="425"/>
      <c r="GY5959" s="425"/>
      <c r="GZ5959" s="425"/>
      <c r="HA5959" s="425"/>
      <c r="HB5959" s="425"/>
      <c r="HC5959" s="425"/>
      <c r="HD5959" s="425"/>
      <c r="HE5959" s="425"/>
      <c r="HF5959" s="425"/>
      <c r="HG5959" s="425"/>
      <c r="HH5959" s="425"/>
      <c r="HI5959" s="425"/>
      <c r="HJ5959" s="425"/>
      <c r="HK5959" s="425"/>
      <c r="HL5959" s="425"/>
      <c r="HM5959" s="425"/>
      <c r="HN5959" s="425"/>
      <c r="HO5959" s="425"/>
      <c r="HP5959" s="425"/>
      <c r="HQ5959" s="425"/>
      <c r="HR5959" s="425"/>
      <c r="HS5959" s="425"/>
      <c r="HT5959" s="425"/>
      <c r="HU5959" s="425"/>
      <c r="HV5959" s="425"/>
      <c r="HW5959" s="425"/>
      <c r="HX5959" s="425"/>
      <c r="HY5959" s="425"/>
      <c r="HZ5959" s="425"/>
      <c r="IA5959" s="425"/>
      <c r="IB5959" s="425"/>
      <c r="IC5959" s="425"/>
      <c r="ID5959" s="425"/>
      <c r="IE5959" s="425"/>
      <c r="IF5959" s="425"/>
      <c r="IG5959" s="425"/>
      <c r="IH5959" s="425"/>
      <c r="II5959" s="425"/>
      <c r="IJ5959" s="425"/>
      <c r="IK5959" s="425"/>
      <c r="IL5959" s="425"/>
      <c r="IM5959" s="425"/>
      <c r="IN5959" s="425"/>
      <c r="IO5959" s="425"/>
      <c r="IP5959" s="425"/>
      <c r="IQ5959" s="425"/>
      <c r="IR5959" s="425"/>
      <c r="IS5959" s="425"/>
      <c r="IT5959" s="425"/>
      <c r="IU5959" s="425"/>
      <c r="IV5959" s="425"/>
    </row>
    <row r="5960" s="428" customFormat="1" ht="27.6" customHeight="1" spans="2:256">
      <c r="B5960" s="465"/>
      <c r="GH5960" s="425"/>
      <c r="GI5960" s="425"/>
      <c r="GJ5960" s="425"/>
      <c r="GK5960" s="425"/>
      <c r="GL5960" s="425"/>
      <c r="GM5960" s="425"/>
      <c r="GN5960" s="425"/>
      <c r="GO5960" s="425"/>
      <c r="GP5960" s="425"/>
      <c r="GQ5960" s="425"/>
      <c r="GR5960" s="425"/>
      <c r="GS5960" s="425"/>
      <c r="GT5960" s="425"/>
      <c r="GU5960" s="425"/>
      <c r="GV5960" s="425"/>
      <c r="GW5960" s="425"/>
      <c r="GX5960" s="425"/>
      <c r="GY5960" s="425"/>
      <c r="GZ5960" s="425"/>
      <c r="HA5960" s="425"/>
      <c r="HB5960" s="425"/>
      <c r="HC5960" s="425"/>
      <c r="HD5960" s="425"/>
      <c r="HE5960" s="425"/>
      <c r="HF5960" s="425"/>
      <c r="HG5960" s="425"/>
      <c r="HH5960" s="425"/>
      <c r="HI5960" s="425"/>
      <c r="HJ5960" s="425"/>
      <c r="HK5960" s="425"/>
      <c r="HL5960" s="425"/>
      <c r="HM5960" s="425"/>
      <c r="HN5960" s="425"/>
      <c r="HO5960" s="425"/>
      <c r="HP5960" s="425"/>
      <c r="HQ5960" s="425"/>
      <c r="HR5960" s="425"/>
      <c r="HS5960" s="425"/>
      <c r="HT5960" s="425"/>
      <c r="HU5960" s="425"/>
      <c r="HV5960" s="425"/>
      <c r="HW5960" s="425"/>
      <c r="HX5960" s="425"/>
      <c r="HY5960" s="425"/>
      <c r="HZ5960" s="425"/>
      <c r="IA5960" s="425"/>
      <c r="IB5960" s="425"/>
      <c r="IC5960" s="425"/>
      <c r="ID5960" s="425"/>
      <c r="IE5960" s="425"/>
      <c r="IF5960" s="425"/>
      <c r="IG5960" s="425"/>
      <c r="IH5960" s="425"/>
      <c r="II5960" s="425"/>
      <c r="IJ5960" s="425"/>
      <c r="IK5960" s="425"/>
      <c r="IL5960" s="425"/>
      <c r="IM5960" s="425"/>
      <c r="IN5960" s="425"/>
      <c r="IO5960" s="425"/>
      <c r="IP5960" s="425"/>
      <c r="IQ5960" s="425"/>
      <c r="IR5960" s="425"/>
      <c r="IS5960" s="425"/>
      <c r="IT5960" s="425"/>
      <c r="IU5960" s="425"/>
      <c r="IV5960" s="425"/>
    </row>
    <row r="5961" s="428" customFormat="1" ht="27.6" customHeight="1" spans="2:256">
      <c r="B5961" s="465"/>
      <c r="GH5961" s="425"/>
      <c r="GI5961" s="425"/>
      <c r="GJ5961" s="425"/>
      <c r="GK5961" s="425"/>
      <c r="GL5961" s="425"/>
      <c r="GM5961" s="425"/>
      <c r="GN5961" s="425"/>
      <c r="GO5961" s="425"/>
      <c r="GP5961" s="425"/>
      <c r="GQ5961" s="425"/>
      <c r="GR5961" s="425"/>
      <c r="GS5961" s="425"/>
      <c r="GT5961" s="425"/>
      <c r="GU5961" s="425"/>
      <c r="GV5961" s="425"/>
      <c r="GW5961" s="425"/>
      <c r="GX5961" s="425"/>
      <c r="GY5961" s="425"/>
      <c r="GZ5961" s="425"/>
      <c r="HA5961" s="425"/>
      <c r="HB5961" s="425"/>
      <c r="HC5961" s="425"/>
      <c r="HD5961" s="425"/>
      <c r="HE5961" s="425"/>
      <c r="HF5961" s="425"/>
      <c r="HG5961" s="425"/>
      <c r="HH5961" s="425"/>
      <c r="HI5961" s="425"/>
      <c r="HJ5961" s="425"/>
      <c r="HK5961" s="425"/>
      <c r="HL5961" s="425"/>
      <c r="HM5961" s="425"/>
      <c r="HN5961" s="425"/>
      <c r="HO5961" s="425"/>
      <c r="HP5961" s="425"/>
      <c r="HQ5961" s="425"/>
      <c r="HR5961" s="425"/>
      <c r="HS5961" s="425"/>
      <c r="HT5961" s="425"/>
      <c r="HU5961" s="425"/>
      <c r="HV5961" s="425"/>
      <c r="HW5961" s="425"/>
      <c r="HX5961" s="425"/>
      <c r="HY5961" s="425"/>
      <c r="HZ5961" s="425"/>
      <c r="IA5961" s="425"/>
      <c r="IB5961" s="425"/>
      <c r="IC5961" s="425"/>
      <c r="ID5961" s="425"/>
      <c r="IE5961" s="425"/>
      <c r="IF5961" s="425"/>
      <c r="IG5961" s="425"/>
      <c r="IH5961" s="425"/>
      <c r="II5961" s="425"/>
      <c r="IJ5961" s="425"/>
      <c r="IK5961" s="425"/>
      <c r="IL5961" s="425"/>
      <c r="IM5961" s="425"/>
      <c r="IN5961" s="425"/>
      <c r="IO5961" s="425"/>
      <c r="IP5961" s="425"/>
      <c r="IQ5961" s="425"/>
      <c r="IR5961" s="425"/>
      <c r="IS5961" s="425"/>
      <c r="IT5961" s="425"/>
      <c r="IU5961" s="425"/>
      <c r="IV5961" s="425"/>
    </row>
    <row r="5962" s="428" customFormat="1" ht="27.6" customHeight="1" spans="2:256">
      <c r="B5962" s="465"/>
      <c r="GH5962" s="425"/>
      <c r="GI5962" s="425"/>
      <c r="GJ5962" s="425"/>
      <c r="GK5962" s="425"/>
      <c r="GL5962" s="425"/>
      <c r="GM5962" s="425"/>
      <c r="GN5962" s="425"/>
      <c r="GO5962" s="425"/>
      <c r="GP5962" s="425"/>
      <c r="GQ5962" s="425"/>
      <c r="GR5962" s="425"/>
      <c r="GS5962" s="425"/>
      <c r="GT5962" s="425"/>
      <c r="GU5962" s="425"/>
      <c r="GV5962" s="425"/>
      <c r="GW5962" s="425"/>
      <c r="GX5962" s="425"/>
      <c r="GY5962" s="425"/>
      <c r="GZ5962" s="425"/>
      <c r="HA5962" s="425"/>
      <c r="HB5962" s="425"/>
      <c r="HC5962" s="425"/>
      <c r="HD5962" s="425"/>
      <c r="HE5962" s="425"/>
      <c r="HF5962" s="425"/>
      <c r="HG5962" s="425"/>
      <c r="HH5962" s="425"/>
      <c r="HI5962" s="425"/>
      <c r="HJ5962" s="425"/>
      <c r="HK5962" s="425"/>
      <c r="HL5962" s="425"/>
      <c r="HM5962" s="425"/>
      <c r="HN5962" s="425"/>
      <c r="HO5962" s="425"/>
      <c r="HP5962" s="425"/>
      <c r="HQ5962" s="425"/>
      <c r="HR5962" s="425"/>
      <c r="HS5962" s="425"/>
      <c r="HT5962" s="425"/>
      <c r="HU5962" s="425"/>
      <c r="HV5962" s="425"/>
      <c r="HW5962" s="425"/>
      <c r="HX5962" s="425"/>
      <c r="HY5962" s="425"/>
      <c r="HZ5962" s="425"/>
      <c r="IA5962" s="425"/>
      <c r="IB5962" s="425"/>
      <c r="IC5962" s="425"/>
      <c r="ID5962" s="425"/>
      <c r="IE5962" s="425"/>
      <c r="IF5962" s="425"/>
      <c r="IG5962" s="425"/>
      <c r="IH5962" s="425"/>
      <c r="II5962" s="425"/>
      <c r="IJ5962" s="425"/>
      <c r="IK5962" s="425"/>
      <c r="IL5962" s="425"/>
      <c r="IM5962" s="425"/>
      <c r="IN5962" s="425"/>
      <c r="IO5962" s="425"/>
      <c r="IP5962" s="425"/>
      <c r="IQ5962" s="425"/>
      <c r="IR5962" s="425"/>
      <c r="IS5962" s="425"/>
      <c r="IT5962" s="425"/>
      <c r="IU5962" s="425"/>
      <c r="IV5962" s="425"/>
    </row>
    <row r="5963" s="428" customFormat="1" ht="27.6" customHeight="1" spans="2:256">
      <c r="B5963" s="465"/>
      <c r="GH5963" s="425"/>
      <c r="GI5963" s="425"/>
      <c r="GJ5963" s="425"/>
      <c r="GK5963" s="425"/>
      <c r="GL5963" s="425"/>
      <c r="GM5963" s="425"/>
      <c r="GN5963" s="425"/>
      <c r="GO5963" s="425"/>
      <c r="GP5963" s="425"/>
      <c r="GQ5963" s="425"/>
      <c r="GR5963" s="425"/>
      <c r="GS5963" s="425"/>
      <c r="GT5963" s="425"/>
      <c r="GU5963" s="425"/>
      <c r="GV5963" s="425"/>
      <c r="GW5963" s="425"/>
      <c r="GX5963" s="425"/>
      <c r="GY5963" s="425"/>
      <c r="GZ5963" s="425"/>
      <c r="HA5963" s="425"/>
      <c r="HB5963" s="425"/>
      <c r="HC5963" s="425"/>
      <c r="HD5963" s="425"/>
      <c r="HE5963" s="425"/>
      <c r="HF5963" s="425"/>
      <c r="HG5963" s="425"/>
      <c r="HH5963" s="425"/>
      <c r="HI5963" s="425"/>
      <c r="HJ5963" s="425"/>
      <c r="HK5963" s="425"/>
      <c r="HL5963" s="425"/>
      <c r="HM5963" s="425"/>
      <c r="HN5963" s="425"/>
      <c r="HO5963" s="425"/>
      <c r="HP5963" s="425"/>
      <c r="HQ5963" s="425"/>
      <c r="HR5963" s="425"/>
      <c r="HS5963" s="425"/>
      <c r="HT5963" s="425"/>
      <c r="HU5963" s="425"/>
      <c r="HV5963" s="425"/>
      <c r="HW5963" s="425"/>
      <c r="HX5963" s="425"/>
      <c r="HY5963" s="425"/>
      <c r="HZ5963" s="425"/>
      <c r="IA5963" s="425"/>
      <c r="IB5963" s="425"/>
      <c r="IC5963" s="425"/>
      <c r="ID5963" s="425"/>
      <c r="IE5963" s="425"/>
      <c r="IF5963" s="425"/>
      <c r="IG5963" s="425"/>
      <c r="IH5963" s="425"/>
      <c r="II5963" s="425"/>
      <c r="IJ5963" s="425"/>
      <c r="IK5963" s="425"/>
      <c r="IL5963" s="425"/>
      <c r="IM5963" s="425"/>
      <c r="IN5963" s="425"/>
      <c r="IO5963" s="425"/>
      <c r="IP5963" s="425"/>
      <c r="IQ5963" s="425"/>
      <c r="IR5963" s="425"/>
      <c r="IS5963" s="425"/>
      <c r="IT5963" s="425"/>
      <c r="IU5963" s="425"/>
      <c r="IV5963" s="425"/>
    </row>
    <row r="5964" s="428" customFormat="1" ht="27.6" customHeight="1" spans="2:256">
      <c r="B5964" s="465"/>
      <c r="GH5964" s="425"/>
      <c r="GI5964" s="425"/>
      <c r="GJ5964" s="425"/>
      <c r="GK5964" s="425"/>
      <c r="GL5964" s="425"/>
      <c r="GM5964" s="425"/>
      <c r="GN5964" s="425"/>
      <c r="GO5964" s="425"/>
      <c r="GP5964" s="425"/>
      <c r="GQ5964" s="425"/>
      <c r="GR5964" s="425"/>
      <c r="GS5964" s="425"/>
      <c r="GT5964" s="425"/>
      <c r="GU5964" s="425"/>
      <c r="GV5964" s="425"/>
      <c r="GW5964" s="425"/>
      <c r="GX5964" s="425"/>
      <c r="GY5964" s="425"/>
      <c r="GZ5964" s="425"/>
      <c r="HA5964" s="425"/>
      <c r="HB5964" s="425"/>
      <c r="HC5964" s="425"/>
      <c r="HD5964" s="425"/>
      <c r="HE5964" s="425"/>
      <c r="HF5964" s="425"/>
      <c r="HG5964" s="425"/>
      <c r="HH5964" s="425"/>
      <c r="HI5964" s="425"/>
      <c r="HJ5964" s="425"/>
      <c r="HK5964" s="425"/>
      <c r="HL5964" s="425"/>
      <c r="HM5964" s="425"/>
      <c r="HN5964" s="425"/>
      <c r="HO5964" s="425"/>
      <c r="HP5964" s="425"/>
      <c r="HQ5964" s="425"/>
      <c r="HR5964" s="425"/>
      <c r="HS5964" s="425"/>
      <c r="HT5964" s="425"/>
      <c r="HU5964" s="425"/>
      <c r="HV5964" s="425"/>
      <c r="HW5964" s="425"/>
      <c r="HX5964" s="425"/>
      <c r="HY5964" s="425"/>
      <c r="HZ5964" s="425"/>
      <c r="IA5964" s="425"/>
      <c r="IB5964" s="425"/>
      <c r="IC5964" s="425"/>
      <c r="ID5964" s="425"/>
      <c r="IE5964" s="425"/>
      <c r="IF5964" s="425"/>
      <c r="IG5964" s="425"/>
      <c r="IH5964" s="425"/>
      <c r="II5964" s="425"/>
      <c r="IJ5964" s="425"/>
      <c r="IK5964" s="425"/>
      <c r="IL5964" s="425"/>
      <c r="IM5964" s="425"/>
      <c r="IN5964" s="425"/>
      <c r="IO5964" s="425"/>
      <c r="IP5964" s="425"/>
      <c r="IQ5964" s="425"/>
      <c r="IR5964" s="425"/>
      <c r="IS5964" s="425"/>
      <c r="IT5964" s="425"/>
      <c r="IU5964" s="425"/>
      <c r="IV5964" s="425"/>
    </row>
    <row r="5965" s="428" customFormat="1" ht="27.6" customHeight="1" spans="2:256">
      <c r="B5965" s="465"/>
      <c r="GH5965" s="425"/>
      <c r="GI5965" s="425"/>
      <c r="GJ5965" s="425"/>
      <c r="GK5965" s="425"/>
      <c r="GL5965" s="425"/>
      <c r="GM5965" s="425"/>
      <c r="GN5965" s="425"/>
      <c r="GO5965" s="425"/>
      <c r="GP5965" s="425"/>
      <c r="GQ5965" s="425"/>
      <c r="GR5965" s="425"/>
      <c r="GS5965" s="425"/>
      <c r="GT5965" s="425"/>
      <c r="GU5965" s="425"/>
      <c r="GV5965" s="425"/>
      <c r="GW5965" s="425"/>
      <c r="GX5965" s="425"/>
      <c r="GY5965" s="425"/>
      <c r="GZ5965" s="425"/>
      <c r="HA5965" s="425"/>
      <c r="HB5965" s="425"/>
      <c r="HC5965" s="425"/>
      <c r="HD5965" s="425"/>
      <c r="HE5965" s="425"/>
      <c r="HF5965" s="425"/>
      <c r="HG5965" s="425"/>
      <c r="HH5965" s="425"/>
      <c r="HI5965" s="425"/>
      <c r="HJ5965" s="425"/>
      <c r="HK5965" s="425"/>
      <c r="HL5965" s="425"/>
      <c r="HM5965" s="425"/>
      <c r="HN5965" s="425"/>
      <c r="HO5965" s="425"/>
      <c r="HP5965" s="425"/>
      <c r="HQ5965" s="425"/>
      <c r="HR5965" s="425"/>
      <c r="HS5965" s="425"/>
      <c r="HT5965" s="425"/>
      <c r="HU5965" s="425"/>
      <c r="HV5965" s="425"/>
      <c r="HW5965" s="425"/>
      <c r="HX5965" s="425"/>
      <c r="HY5965" s="425"/>
      <c r="HZ5965" s="425"/>
      <c r="IA5965" s="425"/>
      <c r="IB5965" s="425"/>
      <c r="IC5965" s="425"/>
      <c r="ID5965" s="425"/>
      <c r="IE5965" s="425"/>
      <c r="IF5965" s="425"/>
      <c r="IG5965" s="425"/>
      <c r="IH5965" s="425"/>
      <c r="II5965" s="425"/>
      <c r="IJ5965" s="425"/>
      <c r="IK5965" s="425"/>
      <c r="IL5965" s="425"/>
      <c r="IM5965" s="425"/>
      <c r="IN5965" s="425"/>
      <c r="IO5965" s="425"/>
      <c r="IP5965" s="425"/>
      <c r="IQ5965" s="425"/>
      <c r="IR5965" s="425"/>
      <c r="IS5965" s="425"/>
      <c r="IT5965" s="425"/>
      <c r="IU5965" s="425"/>
      <c r="IV5965" s="425"/>
    </row>
    <row r="5966" s="428" customFormat="1" ht="27.6" customHeight="1" spans="2:256">
      <c r="B5966" s="465"/>
      <c r="GH5966" s="425"/>
      <c r="GI5966" s="425"/>
      <c r="GJ5966" s="425"/>
      <c r="GK5966" s="425"/>
      <c r="GL5966" s="425"/>
      <c r="GM5966" s="425"/>
      <c r="GN5966" s="425"/>
      <c r="GO5966" s="425"/>
      <c r="GP5966" s="425"/>
      <c r="GQ5966" s="425"/>
      <c r="GR5966" s="425"/>
      <c r="GS5966" s="425"/>
      <c r="GT5966" s="425"/>
      <c r="GU5966" s="425"/>
      <c r="GV5966" s="425"/>
      <c r="GW5966" s="425"/>
      <c r="GX5966" s="425"/>
      <c r="GY5966" s="425"/>
      <c r="GZ5966" s="425"/>
      <c r="HA5966" s="425"/>
      <c r="HB5966" s="425"/>
      <c r="HC5966" s="425"/>
      <c r="HD5966" s="425"/>
      <c r="HE5966" s="425"/>
      <c r="HF5966" s="425"/>
      <c r="HG5966" s="425"/>
      <c r="HH5966" s="425"/>
      <c r="HI5966" s="425"/>
      <c r="HJ5966" s="425"/>
      <c r="HK5966" s="425"/>
      <c r="HL5966" s="425"/>
      <c r="HM5966" s="425"/>
      <c r="HN5966" s="425"/>
      <c r="HO5966" s="425"/>
      <c r="HP5966" s="425"/>
      <c r="HQ5966" s="425"/>
      <c r="HR5966" s="425"/>
      <c r="HS5966" s="425"/>
      <c r="HT5966" s="425"/>
      <c r="HU5966" s="425"/>
      <c r="HV5966" s="425"/>
      <c r="HW5966" s="425"/>
      <c r="HX5966" s="425"/>
      <c r="HY5966" s="425"/>
      <c r="HZ5966" s="425"/>
      <c r="IA5966" s="425"/>
      <c r="IB5966" s="425"/>
      <c r="IC5966" s="425"/>
      <c r="ID5966" s="425"/>
      <c r="IE5966" s="425"/>
      <c r="IF5966" s="425"/>
      <c r="IG5966" s="425"/>
      <c r="IH5966" s="425"/>
      <c r="II5966" s="425"/>
      <c r="IJ5966" s="425"/>
      <c r="IK5966" s="425"/>
      <c r="IL5966" s="425"/>
      <c r="IM5966" s="425"/>
      <c r="IN5966" s="425"/>
      <c r="IO5966" s="425"/>
      <c r="IP5966" s="425"/>
      <c r="IQ5966" s="425"/>
      <c r="IR5966" s="425"/>
      <c r="IS5966" s="425"/>
      <c r="IT5966" s="425"/>
      <c r="IU5966" s="425"/>
      <c r="IV5966" s="425"/>
    </row>
    <row r="5967" s="428" customFormat="1" ht="27.6" customHeight="1" spans="2:256">
      <c r="B5967" s="465"/>
      <c r="GH5967" s="425"/>
      <c r="GI5967" s="425"/>
      <c r="GJ5967" s="425"/>
      <c r="GK5967" s="425"/>
      <c r="GL5967" s="425"/>
      <c r="GM5967" s="425"/>
      <c r="GN5967" s="425"/>
      <c r="GO5967" s="425"/>
      <c r="GP5967" s="425"/>
      <c r="GQ5967" s="425"/>
      <c r="GR5967" s="425"/>
      <c r="GS5967" s="425"/>
      <c r="GT5967" s="425"/>
      <c r="GU5967" s="425"/>
      <c r="GV5967" s="425"/>
      <c r="GW5967" s="425"/>
      <c r="GX5967" s="425"/>
      <c r="GY5967" s="425"/>
      <c r="GZ5967" s="425"/>
      <c r="HA5967" s="425"/>
      <c r="HB5967" s="425"/>
      <c r="HC5967" s="425"/>
      <c r="HD5967" s="425"/>
      <c r="HE5967" s="425"/>
      <c r="HF5967" s="425"/>
      <c r="HG5967" s="425"/>
      <c r="HH5967" s="425"/>
      <c r="HI5967" s="425"/>
      <c r="HJ5967" s="425"/>
      <c r="HK5967" s="425"/>
      <c r="HL5967" s="425"/>
      <c r="HM5967" s="425"/>
      <c r="HN5967" s="425"/>
      <c r="HO5967" s="425"/>
      <c r="HP5967" s="425"/>
      <c r="HQ5967" s="425"/>
      <c r="HR5967" s="425"/>
      <c r="HS5967" s="425"/>
      <c r="HT5967" s="425"/>
      <c r="HU5967" s="425"/>
      <c r="HV5967" s="425"/>
      <c r="HW5967" s="425"/>
      <c r="HX5967" s="425"/>
      <c r="HY5967" s="425"/>
      <c r="HZ5967" s="425"/>
      <c r="IA5967" s="425"/>
      <c r="IB5967" s="425"/>
      <c r="IC5967" s="425"/>
      <c r="ID5967" s="425"/>
      <c r="IE5967" s="425"/>
      <c r="IF5967" s="425"/>
      <c r="IG5967" s="425"/>
      <c r="IH5967" s="425"/>
      <c r="II5967" s="425"/>
      <c r="IJ5967" s="425"/>
      <c r="IK5967" s="425"/>
      <c r="IL5967" s="425"/>
      <c r="IM5967" s="425"/>
      <c r="IN5967" s="425"/>
      <c r="IO5967" s="425"/>
      <c r="IP5967" s="425"/>
      <c r="IQ5967" s="425"/>
      <c r="IR5967" s="425"/>
      <c r="IS5967" s="425"/>
      <c r="IT5967" s="425"/>
      <c r="IU5967" s="425"/>
      <c r="IV5967" s="425"/>
    </row>
    <row r="5968" s="428" customFormat="1" ht="27.6" customHeight="1" spans="2:256">
      <c r="B5968" s="465"/>
      <c r="GH5968" s="425"/>
      <c r="GI5968" s="425"/>
      <c r="GJ5968" s="425"/>
      <c r="GK5968" s="425"/>
      <c r="GL5968" s="425"/>
      <c r="GM5968" s="425"/>
      <c r="GN5968" s="425"/>
      <c r="GO5968" s="425"/>
      <c r="GP5968" s="425"/>
      <c r="GQ5968" s="425"/>
      <c r="GR5968" s="425"/>
      <c r="GS5968" s="425"/>
      <c r="GT5968" s="425"/>
      <c r="GU5968" s="425"/>
      <c r="GV5968" s="425"/>
      <c r="GW5968" s="425"/>
      <c r="GX5968" s="425"/>
      <c r="GY5968" s="425"/>
      <c r="GZ5968" s="425"/>
      <c r="HA5968" s="425"/>
      <c r="HB5968" s="425"/>
      <c r="HC5968" s="425"/>
      <c r="HD5968" s="425"/>
      <c r="HE5968" s="425"/>
      <c r="HF5968" s="425"/>
      <c r="HG5968" s="425"/>
      <c r="HH5968" s="425"/>
      <c r="HI5968" s="425"/>
      <c r="HJ5968" s="425"/>
      <c r="HK5968" s="425"/>
      <c r="HL5968" s="425"/>
      <c r="HM5968" s="425"/>
      <c r="HN5968" s="425"/>
      <c r="HO5968" s="425"/>
      <c r="HP5968" s="425"/>
      <c r="HQ5968" s="425"/>
      <c r="HR5968" s="425"/>
      <c r="HS5968" s="425"/>
      <c r="HT5968" s="425"/>
      <c r="HU5968" s="425"/>
      <c r="HV5968" s="425"/>
      <c r="HW5968" s="425"/>
      <c r="HX5968" s="425"/>
      <c r="HY5968" s="425"/>
      <c r="HZ5968" s="425"/>
      <c r="IA5968" s="425"/>
      <c r="IB5968" s="425"/>
      <c r="IC5968" s="425"/>
      <c r="ID5968" s="425"/>
      <c r="IE5968" s="425"/>
      <c r="IF5968" s="425"/>
      <c r="IG5968" s="425"/>
      <c r="IH5968" s="425"/>
      <c r="II5968" s="425"/>
      <c r="IJ5968" s="425"/>
      <c r="IK5968" s="425"/>
      <c r="IL5968" s="425"/>
      <c r="IM5968" s="425"/>
      <c r="IN5968" s="425"/>
      <c r="IO5968" s="425"/>
      <c r="IP5968" s="425"/>
      <c r="IQ5968" s="425"/>
      <c r="IR5968" s="425"/>
      <c r="IS5968" s="425"/>
      <c r="IT5968" s="425"/>
      <c r="IU5968" s="425"/>
      <c r="IV5968" s="425"/>
    </row>
    <row r="5969" s="428" customFormat="1" ht="27.6" customHeight="1" spans="2:256">
      <c r="B5969" s="465"/>
      <c r="GH5969" s="425"/>
      <c r="GI5969" s="425"/>
      <c r="GJ5969" s="425"/>
      <c r="GK5969" s="425"/>
      <c r="GL5969" s="425"/>
      <c r="GM5969" s="425"/>
      <c r="GN5969" s="425"/>
      <c r="GO5969" s="425"/>
      <c r="GP5969" s="425"/>
      <c r="GQ5969" s="425"/>
      <c r="GR5969" s="425"/>
      <c r="GS5969" s="425"/>
      <c r="GT5969" s="425"/>
      <c r="GU5969" s="425"/>
      <c r="GV5969" s="425"/>
      <c r="GW5969" s="425"/>
      <c r="GX5969" s="425"/>
      <c r="GY5969" s="425"/>
      <c r="GZ5969" s="425"/>
      <c r="HA5969" s="425"/>
      <c r="HB5969" s="425"/>
      <c r="HC5969" s="425"/>
      <c r="HD5969" s="425"/>
      <c r="HE5969" s="425"/>
      <c r="HF5969" s="425"/>
      <c r="HG5969" s="425"/>
      <c r="HH5969" s="425"/>
      <c r="HI5969" s="425"/>
      <c r="HJ5969" s="425"/>
      <c r="HK5969" s="425"/>
      <c r="HL5969" s="425"/>
      <c r="HM5969" s="425"/>
      <c r="HN5969" s="425"/>
      <c r="HO5969" s="425"/>
      <c r="HP5969" s="425"/>
      <c r="HQ5969" s="425"/>
      <c r="HR5969" s="425"/>
      <c r="HS5969" s="425"/>
      <c r="HT5969" s="425"/>
      <c r="HU5969" s="425"/>
      <c r="HV5969" s="425"/>
      <c r="HW5969" s="425"/>
      <c r="HX5969" s="425"/>
      <c r="HY5969" s="425"/>
      <c r="HZ5969" s="425"/>
      <c r="IA5969" s="425"/>
      <c r="IB5969" s="425"/>
      <c r="IC5969" s="425"/>
      <c r="ID5969" s="425"/>
      <c r="IE5969" s="425"/>
      <c r="IF5969" s="425"/>
      <c r="IG5969" s="425"/>
      <c r="IH5969" s="425"/>
      <c r="II5969" s="425"/>
      <c r="IJ5969" s="425"/>
      <c r="IK5969" s="425"/>
      <c r="IL5969" s="425"/>
      <c r="IM5969" s="425"/>
      <c r="IN5969" s="425"/>
      <c r="IO5969" s="425"/>
      <c r="IP5969" s="425"/>
      <c r="IQ5969" s="425"/>
      <c r="IR5969" s="425"/>
      <c r="IS5969" s="425"/>
      <c r="IT5969" s="425"/>
      <c r="IU5969" s="425"/>
      <c r="IV5969" s="425"/>
    </row>
    <row r="5970" s="428" customFormat="1" ht="27.6" customHeight="1" spans="2:256">
      <c r="B5970" s="465"/>
      <c r="GH5970" s="425"/>
      <c r="GI5970" s="425"/>
      <c r="GJ5970" s="425"/>
      <c r="GK5970" s="425"/>
      <c r="GL5970" s="425"/>
      <c r="GM5970" s="425"/>
      <c r="GN5970" s="425"/>
      <c r="GO5970" s="425"/>
      <c r="GP5970" s="425"/>
      <c r="GQ5970" s="425"/>
      <c r="GR5970" s="425"/>
      <c r="GS5970" s="425"/>
      <c r="GT5970" s="425"/>
      <c r="GU5970" s="425"/>
      <c r="GV5970" s="425"/>
      <c r="GW5970" s="425"/>
      <c r="GX5970" s="425"/>
      <c r="GY5970" s="425"/>
      <c r="GZ5970" s="425"/>
      <c r="HA5970" s="425"/>
      <c r="HB5970" s="425"/>
      <c r="HC5970" s="425"/>
      <c r="HD5970" s="425"/>
      <c r="HE5970" s="425"/>
      <c r="HF5970" s="425"/>
      <c r="HG5970" s="425"/>
      <c r="HH5970" s="425"/>
      <c r="HI5970" s="425"/>
      <c r="HJ5970" s="425"/>
      <c r="HK5970" s="425"/>
      <c r="HL5970" s="425"/>
      <c r="HM5970" s="425"/>
      <c r="HN5970" s="425"/>
      <c r="HO5970" s="425"/>
      <c r="HP5970" s="425"/>
      <c r="HQ5970" s="425"/>
      <c r="HR5970" s="425"/>
      <c r="HS5970" s="425"/>
      <c r="HT5970" s="425"/>
      <c r="HU5970" s="425"/>
      <c r="HV5970" s="425"/>
      <c r="HW5970" s="425"/>
      <c r="HX5970" s="425"/>
      <c r="HY5970" s="425"/>
      <c r="HZ5970" s="425"/>
      <c r="IA5970" s="425"/>
      <c r="IB5970" s="425"/>
      <c r="IC5970" s="425"/>
      <c r="ID5970" s="425"/>
      <c r="IE5970" s="425"/>
      <c r="IF5970" s="425"/>
      <c r="IG5970" s="425"/>
      <c r="IH5970" s="425"/>
      <c r="II5970" s="425"/>
      <c r="IJ5970" s="425"/>
      <c r="IK5970" s="425"/>
      <c r="IL5970" s="425"/>
      <c r="IM5970" s="425"/>
      <c r="IN5970" s="425"/>
      <c r="IO5970" s="425"/>
      <c r="IP5970" s="425"/>
      <c r="IQ5970" s="425"/>
      <c r="IR5970" s="425"/>
      <c r="IS5970" s="425"/>
      <c r="IT5970" s="425"/>
      <c r="IU5970" s="425"/>
      <c r="IV5970" s="425"/>
    </row>
    <row r="5971" s="428" customFormat="1" ht="27.6" customHeight="1" spans="2:256">
      <c r="B5971" s="465"/>
      <c r="GH5971" s="425"/>
      <c r="GI5971" s="425"/>
      <c r="GJ5971" s="425"/>
      <c r="GK5971" s="425"/>
      <c r="GL5971" s="425"/>
      <c r="GM5971" s="425"/>
      <c r="GN5971" s="425"/>
      <c r="GO5971" s="425"/>
      <c r="GP5971" s="425"/>
      <c r="GQ5971" s="425"/>
      <c r="GR5971" s="425"/>
      <c r="GS5971" s="425"/>
      <c r="GT5971" s="425"/>
      <c r="GU5971" s="425"/>
      <c r="GV5971" s="425"/>
      <c r="GW5971" s="425"/>
      <c r="GX5971" s="425"/>
      <c r="GY5971" s="425"/>
      <c r="GZ5971" s="425"/>
      <c r="HA5971" s="425"/>
      <c r="HB5971" s="425"/>
      <c r="HC5971" s="425"/>
      <c r="HD5971" s="425"/>
      <c r="HE5971" s="425"/>
      <c r="HF5971" s="425"/>
      <c r="HG5971" s="425"/>
      <c r="HH5971" s="425"/>
      <c r="HI5971" s="425"/>
      <c r="HJ5971" s="425"/>
      <c r="HK5971" s="425"/>
      <c r="HL5971" s="425"/>
      <c r="HM5971" s="425"/>
      <c r="HN5971" s="425"/>
      <c r="HO5971" s="425"/>
      <c r="HP5971" s="425"/>
      <c r="HQ5971" s="425"/>
      <c r="HR5971" s="425"/>
      <c r="HS5971" s="425"/>
      <c r="HT5971" s="425"/>
      <c r="HU5971" s="425"/>
      <c r="HV5971" s="425"/>
      <c r="HW5971" s="425"/>
      <c r="HX5971" s="425"/>
      <c r="HY5971" s="425"/>
      <c r="HZ5971" s="425"/>
      <c r="IA5971" s="425"/>
      <c r="IB5971" s="425"/>
      <c r="IC5971" s="425"/>
      <c r="ID5971" s="425"/>
      <c r="IE5971" s="425"/>
      <c r="IF5971" s="425"/>
      <c r="IG5971" s="425"/>
      <c r="IH5971" s="425"/>
      <c r="II5971" s="425"/>
      <c r="IJ5971" s="425"/>
      <c r="IK5971" s="425"/>
      <c r="IL5971" s="425"/>
      <c r="IM5971" s="425"/>
      <c r="IN5971" s="425"/>
      <c r="IO5971" s="425"/>
      <c r="IP5971" s="425"/>
      <c r="IQ5971" s="425"/>
      <c r="IR5971" s="425"/>
      <c r="IS5971" s="425"/>
      <c r="IT5971" s="425"/>
      <c r="IU5971" s="425"/>
      <c r="IV5971" s="425"/>
    </row>
    <row r="5972" s="428" customFormat="1" ht="27.6" customHeight="1" spans="2:256">
      <c r="B5972" s="465"/>
      <c r="GH5972" s="425"/>
      <c r="GI5972" s="425"/>
      <c r="GJ5972" s="425"/>
      <c r="GK5972" s="425"/>
      <c r="GL5972" s="425"/>
      <c r="GM5972" s="425"/>
      <c r="GN5972" s="425"/>
      <c r="GO5972" s="425"/>
      <c r="GP5972" s="425"/>
      <c r="GQ5972" s="425"/>
      <c r="GR5972" s="425"/>
      <c r="GS5972" s="425"/>
      <c r="GT5972" s="425"/>
      <c r="GU5972" s="425"/>
      <c r="GV5972" s="425"/>
      <c r="GW5972" s="425"/>
      <c r="GX5972" s="425"/>
      <c r="GY5972" s="425"/>
      <c r="GZ5972" s="425"/>
      <c r="HA5972" s="425"/>
      <c r="HB5972" s="425"/>
      <c r="HC5972" s="425"/>
      <c r="HD5972" s="425"/>
      <c r="HE5972" s="425"/>
      <c r="HF5972" s="425"/>
      <c r="HG5972" s="425"/>
      <c r="HH5972" s="425"/>
      <c r="HI5972" s="425"/>
      <c r="HJ5972" s="425"/>
      <c r="HK5972" s="425"/>
      <c r="HL5972" s="425"/>
      <c r="HM5972" s="425"/>
      <c r="HN5972" s="425"/>
      <c r="HO5972" s="425"/>
      <c r="HP5972" s="425"/>
      <c r="HQ5972" s="425"/>
      <c r="HR5972" s="425"/>
      <c r="HS5972" s="425"/>
      <c r="HT5972" s="425"/>
      <c r="HU5972" s="425"/>
      <c r="HV5972" s="425"/>
      <c r="HW5972" s="425"/>
      <c r="HX5972" s="425"/>
      <c r="HY5972" s="425"/>
      <c r="HZ5972" s="425"/>
      <c r="IA5972" s="425"/>
      <c r="IB5972" s="425"/>
      <c r="IC5972" s="425"/>
      <c r="ID5972" s="425"/>
      <c r="IE5972" s="425"/>
      <c r="IF5972" s="425"/>
      <c r="IG5972" s="425"/>
      <c r="IH5972" s="425"/>
      <c r="II5972" s="425"/>
      <c r="IJ5972" s="425"/>
      <c r="IK5972" s="425"/>
      <c r="IL5972" s="425"/>
      <c r="IM5972" s="425"/>
      <c r="IN5972" s="425"/>
      <c r="IO5972" s="425"/>
      <c r="IP5972" s="425"/>
      <c r="IQ5972" s="425"/>
      <c r="IR5972" s="425"/>
      <c r="IS5972" s="425"/>
      <c r="IT5972" s="425"/>
      <c r="IU5972" s="425"/>
      <c r="IV5972" s="425"/>
    </row>
    <row r="5973" s="428" customFormat="1" ht="27.6" customHeight="1" spans="2:256">
      <c r="B5973" s="465"/>
      <c r="GH5973" s="425"/>
      <c r="GI5973" s="425"/>
      <c r="GJ5973" s="425"/>
      <c r="GK5973" s="425"/>
      <c r="GL5973" s="425"/>
      <c r="GM5973" s="425"/>
      <c r="GN5973" s="425"/>
      <c r="GO5973" s="425"/>
      <c r="GP5973" s="425"/>
      <c r="GQ5973" s="425"/>
      <c r="GR5973" s="425"/>
      <c r="GS5973" s="425"/>
      <c r="GT5973" s="425"/>
      <c r="GU5973" s="425"/>
      <c r="GV5973" s="425"/>
      <c r="GW5973" s="425"/>
      <c r="GX5973" s="425"/>
      <c r="GY5973" s="425"/>
      <c r="GZ5973" s="425"/>
      <c r="HA5973" s="425"/>
      <c r="HB5973" s="425"/>
      <c r="HC5973" s="425"/>
      <c r="HD5973" s="425"/>
      <c r="HE5973" s="425"/>
      <c r="HF5973" s="425"/>
      <c r="HG5973" s="425"/>
      <c r="HH5973" s="425"/>
      <c r="HI5973" s="425"/>
      <c r="HJ5973" s="425"/>
      <c r="HK5973" s="425"/>
      <c r="HL5973" s="425"/>
      <c r="HM5973" s="425"/>
      <c r="HN5973" s="425"/>
      <c r="HO5973" s="425"/>
      <c r="HP5973" s="425"/>
      <c r="HQ5973" s="425"/>
      <c r="HR5973" s="425"/>
      <c r="HS5973" s="425"/>
      <c r="HT5973" s="425"/>
      <c r="HU5973" s="425"/>
      <c r="HV5973" s="425"/>
      <c r="HW5973" s="425"/>
      <c r="HX5973" s="425"/>
      <c r="HY5973" s="425"/>
      <c r="HZ5973" s="425"/>
      <c r="IA5973" s="425"/>
      <c r="IB5973" s="425"/>
      <c r="IC5973" s="425"/>
      <c r="ID5973" s="425"/>
      <c r="IE5973" s="425"/>
      <c r="IF5973" s="425"/>
      <c r="IG5973" s="425"/>
      <c r="IH5973" s="425"/>
      <c r="II5973" s="425"/>
      <c r="IJ5973" s="425"/>
      <c r="IK5973" s="425"/>
      <c r="IL5973" s="425"/>
      <c r="IM5973" s="425"/>
      <c r="IN5973" s="425"/>
      <c r="IO5973" s="425"/>
      <c r="IP5973" s="425"/>
      <c r="IQ5973" s="425"/>
      <c r="IR5973" s="425"/>
      <c r="IS5973" s="425"/>
      <c r="IT5973" s="425"/>
      <c r="IU5973" s="425"/>
      <c r="IV5973" s="425"/>
    </row>
    <row r="5974" s="428" customFormat="1" ht="27.6" customHeight="1" spans="2:256">
      <c r="B5974" s="465"/>
      <c r="GH5974" s="425"/>
      <c r="GI5974" s="425"/>
      <c r="GJ5974" s="425"/>
      <c r="GK5974" s="425"/>
      <c r="GL5974" s="425"/>
      <c r="GM5974" s="425"/>
      <c r="GN5974" s="425"/>
      <c r="GO5974" s="425"/>
      <c r="GP5974" s="425"/>
      <c r="GQ5974" s="425"/>
      <c r="GR5974" s="425"/>
      <c r="GS5974" s="425"/>
      <c r="GT5974" s="425"/>
      <c r="GU5974" s="425"/>
      <c r="GV5974" s="425"/>
      <c r="GW5974" s="425"/>
      <c r="GX5974" s="425"/>
      <c r="GY5974" s="425"/>
      <c r="GZ5974" s="425"/>
      <c r="HA5974" s="425"/>
      <c r="HB5974" s="425"/>
      <c r="HC5974" s="425"/>
      <c r="HD5974" s="425"/>
      <c r="HE5974" s="425"/>
      <c r="HF5974" s="425"/>
      <c r="HG5974" s="425"/>
      <c r="HH5974" s="425"/>
      <c r="HI5974" s="425"/>
      <c r="HJ5974" s="425"/>
      <c r="HK5974" s="425"/>
      <c r="HL5974" s="425"/>
      <c r="HM5974" s="425"/>
      <c r="HN5974" s="425"/>
      <c r="HO5974" s="425"/>
      <c r="HP5974" s="425"/>
      <c r="HQ5974" s="425"/>
      <c r="HR5974" s="425"/>
      <c r="HS5974" s="425"/>
      <c r="HT5974" s="425"/>
      <c r="HU5974" s="425"/>
      <c r="HV5974" s="425"/>
      <c r="HW5974" s="425"/>
      <c r="HX5974" s="425"/>
      <c r="HY5974" s="425"/>
      <c r="HZ5974" s="425"/>
      <c r="IA5974" s="425"/>
      <c r="IB5974" s="425"/>
      <c r="IC5974" s="425"/>
      <c r="ID5974" s="425"/>
      <c r="IE5974" s="425"/>
      <c r="IF5974" s="425"/>
      <c r="IG5974" s="425"/>
      <c r="IH5974" s="425"/>
      <c r="II5974" s="425"/>
      <c r="IJ5974" s="425"/>
      <c r="IK5974" s="425"/>
      <c r="IL5974" s="425"/>
      <c r="IM5974" s="425"/>
      <c r="IN5974" s="425"/>
      <c r="IO5974" s="425"/>
      <c r="IP5974" s="425"/>
      <c r="IQ5974" s="425"/>
      <c r="IR5974" s="425"/>
      <c r="IS5974" s="425"/>
      <c r="IT5974" s="425"/>
      <c r="IU5974" s="425"/>
      <c r="IV5974" s="425"/>
    </row>
    <row r="5975" s="428" customFormat="1" ht="27.6" customHeight="1" spans="2:256">
      <c r="B5975" s="465"/>
      <c r="GH5975" s="425"/>
      <c r="GI5975" s="425"/>
      <c r="GJ5975" s="425"/>
      <c r="GK5975" s="425"/>
      <c r="GL5975" s="425"/>
      <c r="GM5975" s="425"/>
      <c r="GN5975" s="425"/>
      <c r="GO5975" s="425"/>
      <c r="GP5975" s="425"/>
      <c r="GQ5975" s="425"/>
      <c r="GR5975" s="425"/>
      <c r="GS5975" s="425"/>
      <c r="GT5975" s="425"/>
      <c r="GU5975" s="425"/>
      <c r="GV5975" s="425"/>
      <c r="GW5975" s="425"/>
      <c r="GX5975" s="425"/>
      <c r="GY5975" s="425"/>
      <c r="GZ5975" s="425"/>
      <c r="HA5975" s="425"/>
      <c r="HB5975" s="425"/>
      <c r="HC5975" s="425"/>
      <c r="HD5975" s="425"/>
      <c r="HE5975" s="425"/>
      <c r="HF5975" s="425"/>
      <c r="HG5975" s="425"/>
      <c r="HH5975" s="425"/>
      <c r="HI5975" s="425"/>
      <c r="HJ5975" s="425"/>
      <c r="HK5975" s="425"/>
      <c r="HL5975" s="425"/>
      <c r="HM5975" s="425"/>
      <c r="HN5975" s="425"/>
      <c r="HO5975" s="425"/>
      <c r="HP5975" s="425"/>
      <c r="HQ5975" s="425"/>
      <c r="HR5975" s="425"/>
      <c r="HS5975" s="425"/>
      <c r="HT5975" s="425"/>
      <c r="HU5975" s="425"/>
      <c r="HV5975" s="425"/>
      <c r="HW5975" s="425"/>
      <c r="HX5975" s="425"/>
      <c r="HY5975" s="425"/>
      <c r="HZ5975" s="425"/>
      <c r="IA5975" s="425"/>
      <c r="IB5975" s="425"/>
      <c r="IC5975" s="425"/>
      <c r="ID5975" s="425"/>
      <c r="IE5975" s="425"/>
      <c r="IF5975" s="425"/>
      <c r="IG5975" s="425"/>
      <c r="IH5975" s="425"/>
      <c r="II5975" s="425"/>
      <c r="IJ5975" s="425"/>
      <c r="IK5975" s="425"/>
      <c r="IL5975" s="425"/>
      <c r="IM5975" s="425"/>
      <c r="IN5975" s="425"/>
      <c r="IO5975" s="425"/>
      <c r="IP5975" s="425"/>
      <c r="IQ5975" s="425"/>
      <c r="IR5975" s="425"/>
      <c r="IS5975" s="425"/>
      <c r="IT5975" s="425"/>
      <c r="IU5975" s="425"/>
      <c r="IV5975" s="425"/>
    </row>
    <row r="5976" s="428" customFormat="1" ht="27.6" customHeight="1" spans="2:256">
      <c r="B5976" s="465"/>
      <c r="GH5976" s="425"/>
      <c r="GI5976" s="425"/>
      <c r="GJ5976" s="425"/>
      <c r="GK5976" s="425"/>
      <c r="GL5976" s="425"/>
      <c r="GM5976" s="425"/>
      <c r="GN5976" s="425"/>
      <c r="GO5976" s="425"/>
      <c r="GP5976" s="425"/>
      <c r="GQ5976" s="425"/>
      <c r="GR5976" s="425"/>
      <c r="GS5976" s="425"/>
      <c r="GT5976" s="425"/>
      <c r="GU5976" s="425"/>
      <c r="GV5976" s="425"/>
      <c r="GW5976" s="425"/>
      <c r="GX5976" s="425"/>
      <c r="GY5976" s="425"/>
      <c r="GZ5976" s="425"/>
      <c r="HA5976" s="425"/>
      <c r="HB5976" s="425"/>
      <c r="HC5976" s="425"/>
      <c r="HD5976" s="425"/>
      <c r="HE5976" s="425"/>
      <c r="HF5976" s="425"/>
      <c r="HG5976" s="425"/>
      <c r="HH5976" s="425"/>
      <c r="HI5976" s="425"/>
      <c r="HJ5976" s="425"/>
      <c r="HK5976" s="425"/>
      <c r="HL5976" s="425"/>
      <c r="HM5976" s="425"/>
      <c r="HN5976" s="425"/>
      <c r="HO5976" s="425"/>
      <c r="HP5976" s="425"/>
      <c r="HQ5976" s="425"/>
      <c r="HR5976" s="425"/>
      <c r="HS5976" s="425"/>
      <c r="HT5976" s="425"/>
      <c r="HU5976" s="425"/>
      <c r="HV5976" s="425"/>
      <c r="HW5976" s="425"/>
      <c r="HX5976" s="425"/>
      <c r="HY5976" s="425"/>
      <c r="HZ5976" s="425"/>
      <c r="IA5976" s="425"/>
      <c r="IB5976" s="425"/>
      <c r="IC5976" s="425"/>
      <c r="ID5976" s="425"/>
      <c r="IE5976" s="425"/>
      <c r="IF5976" s="425"/>
      <c r="IG5976" s="425"/>
      <c r="IH5976" s="425"/>
      <c r="II5976" s="425"/>
      <c r="IJ5976" s="425"/>
      <c r="IK5976" s="425"/>
      <c r="IL5976" s="425"/>
      <c r="IM5976" s="425"/>
      <c r="IN5976" s="425"/>
      <c r="IO5976" s="425"/>
      <c r="IP5976" s="425"/>
      <c r="IQ5976" s="425"/>
      <c r="IR5976" s="425"/>
      <c r="IS5976" s="425"/>
      <c r="IT5976" s="425"/>
      <c r="IU5976" s="425"/>
      <c r="IV5976" s="425"/>
    </row>
    <row r="5977" s="428" customFormat="1" ht="27.6" customHeight="1" spans="2:256">
      <c r="B5977" s="465"/>
      <c r="GH5977" s="425"/>
      <c r="GI5977" s="425"/>
      <c r="GJ5977" s="425"/>
      <c r="GK5977" s="425"/>
      <c r="GL5977" s="425"/>
      <c r="GM5977" s="425"/>
      <c r="GN5977" s="425"/>
      <c r="GO5977" s="425"/>
      <c r="GP5977" s="425"/>
      <c r="GQ5977" s="425"/>
      <c r="GR5977" s="425"/>
      <c r="GS5977" s="425"/>
      <c r="GT5977" s="425"/>
      <c r="GU5977" s="425"/>
      <c r="GV5977" s="425"/>
      <c r="GW5977" s="425"/>
      <c r="GX5977" s="425"/>
      <c r="GY5977" s="425"/>
      <c r="GZ5977" s="425"/>
      <c r="HA5977" s="425"/>
      <c r="HB5977" s="425"/>
      <c r="HC5977" s="425"/>
      <c r="HD5977" s="425"/>
      <c r="HE5977" s="425"/>
      <c r="HF5977" s="425"/>
      <c r="HG5977" s="425"/>
      <c r="HH5977" s="425"/>
      <c r="HI5977" s="425"/>
      <c r="HJ5977" s="425"/>
      <c r="HK5977" s="425"/>
      <c r="HL5977" s="425"/>
      <c r="HM5977" s="425"/>
      <c r="HN5977" s="425"/>
      <c r="HO5977" s="425"/>
      <c r="HP5977" s="425"/>
      <c r="HQ5977" s="425"/>
      <c r="HR5977" s="425"/>
      <c r="HS5977" s="425"/>
      <c r="HT5977" s="425"/>
      <c r="HU5977" s="425"/>
      <c r="HV5977" s="425"/>
      <c r="HW5977" s="425"/>
      <c r="HX5977" s="425"/>
      <c r="HY5977" s="425"/>
      <c r="HZ5977" s="425"/>
      <c r="IA5977" s="425"/>
      <c r="IB5977" s="425"/>
      <c r="IC5977" s="425"/>
      <c r="ID5977" s="425"/>
      <c r="IE5977" s="425"/>
      <c r="IF5977" s="425"/>
      <c r="IG5977" s="425"/>
      <c r="IH5977" s="425"/>
      <c r="II5977" s="425"/>
      <c r="IJ5977" s="425"/>
      <c r="IK5977" s="425"/>
      <c r="IL5977" s="425"/>
      <c r="IM5977" s="425"/>
      <c r="IN5977" s="425"/>
      <c r="IO5977" s="425"/>
      <c r="IP5977" s="425"/>
      <c r="IQ5977" s="425"/>
      <c r="IR5977" s="425"/>
      <c r="IS5977" s="425"/>
      <c r="IT5977" s="425"/>
      <c r="IU5977" s="425"/>
      <c r="IV5977" s="425"/>
    </row>
    <row r="5978" s="428" customFormat="1" ht="27.6" customHeight="1" spans="2:256">
      <c r="B5978" s="465"/>
      <c r="GH5978" s="425"/>
      <c r="GI5978" s="425"/>
      <c r="GJ5978" s="425"/>
      <c r="GK5978" s="425"/>
      <c r="GL5978" s="425"/>
      <c r="GM5978" s="425"/>
      <c r="GN5978" s="425"/>
      <c r="GO5978" s="425"/>
      <c r="GP5978" s="425"/>
      <c r="GQ5978" s="425"/>
      <c r="GR5978" s="425"/>
      <c r="GS5978" s="425"/>
      <c r="GT5978" s="425"/>
      <c r="GU5978" s="425"/>
      <c r="GV5978" s="425"/>
      <c r="GW5978" s="425"/>
      <c r="GX5978" s="425"/>
      <c r="GY5978" s="425"/>
      <c r="GZ5978" s="425"/>
      <c r="HA5978" s="425"/>
      <c r="HB5978" s="425"/>
      <c r="HC5978" s="425"/>
      <c r="HD5978" s="425"/>
      <c r="HE5978" s="425"/>
      <c r="HF5978" s="425"/>
      <c r="HG5978" s="425"/>
      <c r="HH5978" s="425"/>
      <c r="HI5978" s="425"/>
      <c r="HJ5978" s="425"/>
      <c r="HK5978" s="425"/>
      <c r="HL5978" s="425"/>
      <c r="HM5978" s="425"/>
      <c r="HN5978" s="425"/>
      <c r="HO5978" s="425"/>
      <c r="HP5978" s="425"/>
      <c r="HQ5978" s="425"/>
      <c r="HR5978" s="425"/>
      <c r="HS5978" s="425"/>
      <c r="HT5978" s="425"/>
      <c r="HU5978" s="425"/>
      <c r="HV5978" s="425"/>
      <c r="HW5978" s="425"/>
      <c r="HX5978" s="425"/>
      <c r="HY5978" s="425"/>
      <c r="HZ5978" s="425"/>
      <c r="IA5978" s="425"/>
      <c r="IB5978" s="425"/>
      <c r="IC5978" s="425"/>
      <c r="ID5978" s="425"/>
      <c r="IE5978" s="425"/>
      <c r="IF5978" s="425"/>
      <c r="IG5978" s="425"/>
      <c r="IH5978" s="425"/>
      <c r="II5978" s="425"/>
      <c r="IJ5978" s="425"/>
      <c r="IK5978" s="425"/>
      <c r="IL5978" s="425"/>
      <c r="IM5978" s="425"/>
      <c r="IN5978" s="425"/>
      <c r="IO5978" s="425"/>
      <c r="IP5978" s="425"/>
      <c r="IQ5978" s="425"/>
      <c r="IR5978" s="425"/>
      <c r="IS5978" s="425"/>
      <c r="IT5978" s="425"/>
      <c r="IU5978" s="425"/>
      <c r="IV5978" s="425"/>
    </row>
    <row r="5979" s="428" customFormat="1" ht="27.6" customHeight="1" spans="2:256">
      <c r="B5979" s="465"/>
      <c r="GH5979" s="425"/>
      <c r="GI5979" s="425"/>
      <c r="GJ5979" s="425"/>
      <c r="GK5979" s="425"/>
      <c r="GL5979" s="425"/>
      <c r="GM5979" s="425"/>
      <c r="GN5979" s="425"/>
      <c r="GO5979" s="425"/>
      <c r="GP5979" s="425"/>
      <c r="GQ5979" s="425"/>
      <c r="GR5979" s="425"/>
      <c r="GS5979" s="425"/>
      <c r="GT5979" s="425"/>
      <c r="GU5979" s="425"/>
      <c r="GV5979" s="425"/>
      <c r="GW5979" s="425"/>
      <c r="GX5979" s="425"/>
      <c r="GY5979" s="425"/>
      <c r="GZ5979" s="425"/>
      <c r="HA5979" s="425"/>
      <c r="HB5979" s="425"/>
      <c r="HC5979" s="425"/>
      <c r="HD5979" s="425"/>
      <c r="HE5979" s="425"/>
      <c r="HF5979" s="425"/>
      <c r="HG5979" s="425"/>
      <c r="HH5979" s="425"/>
      <c r="HI5979" s="425"/>
      <c r="HJ5979" s="425"/>
      <c r="HK5979" s="425"/>
      <c r="HL5979" s="425"/>
      <c r="HM5979" s="425"/>
      <c r="HN5979" s="425"/>
      <c r="HO5979" s="425"/>
      <c r="HP5979" s="425"/>
      <c r="HQ5979" s="425"/>
      <c r="HR5979" s="425"/>
      <c r="HS5979" s="425"/>
      <c r="HT5979" s="425"/>
      <c r="HU5979" s="425"/>
      <c r="HV5979" s="425"/>
      <c r="HW5979" s="425"/>
      <c r="HX5979" s="425"/>
      <c r="HY5979" s="425"/>
      <c r="HZ5979" s="425"/>
      <c r="IA5979" s="425"/>
      <c r="IB5979" s="425"/>
      <c r="IC5979" s="425"/>
      <c r="ID5979" s="425"/>
      <c r="IE5979" s="425"/>
      <c r="IF5979" s="425"/>
      <c r="IG5979" s="425"/>
      <c r="IH5979" s="425"/>
      <c r="II5979" s="425"/>
      <c r="IJ5979" s="425"/>
      <c r="IK5979" s="425"/>
      <c r="IL5979" s="425"/>
      <c r="IM5979" s="425"/>
      <c r="IN5979" s="425"/>
      <c r="IO5979" s="425"/>
      <c r="IP5979" s="425"/>
      <c r="IQ5979" s="425"/>
      <c r="IR5979" s="425"/>
      <c r="IS5979" s="425"/>
      <c r="IT5979" s="425"/>
      <c r="IU5979" s="425"/>
      <c r="IV5979" s="425"/>
    </row>
    <row r="5980" s="428" customFormat="1" ht="27.6" customHeight="1" spans="2:256">
      <c r="B5980" s="465"/>
      <c r="GH5980" s="425"/>
      <c r="GI5980" s="425"/>
      <c r="GJ5980" s="425"/>
      <c r="GK5980" s="425"/>
      <c r="GL5980" s="425"/>
      <c r="GM5980" s="425"/>
      <c r="GN5980" s="425"/>
      <c r="GO5980" s="425"/>
      <c r="GP5980" s="425"/>
      <c r="GQ5980" s="425"/>
      <c r="GR5980" s="425"/>
      <c r="GS5980" s="425"/>
      <c r="GT5980" s="425"/>
      <c r="GU5980" s="425"/>
      <c r="GV5980" s="425"/>
      <c r="GW5980" s="425"/>
      <c r="GX5980" s="425"/>
      <c r="GY5980" s="425"/>
      <c r="GZ5980" s="425"/>
      <c r="HA5980" s="425"/>
      <c r="HB5980" s="425"/>
      <c r="HC5980" s="425"/>
      <c r="HD5980" s="425"/>
      <c r="HE5980" s="425"/>
      <c r="HF5980" s="425"/>
      <c r="HG5980" s="425"/>
      <c r="HH5980" s="425"/>
      <c r="HI5980" s="425"/>
      <c r="HJ5980" s="425"/>
      <c r="HK5980" s="425"/>
      <c r="HL5980" s="425"/>
      <c r="HM5980" s="425"/>
      <c r="HN5980" s="425"/>
      <c r="HO5980" s="425"/>
      <c r="HP5980" s="425"/>
      <c r="HQ5980" s="425"/>
      <c r="HR5980" s="425"/>
      <c r="HS5980" s="425"/>
      <c r="HT5980" s="425"/>
      <c r="HU5980" s="425"/>
      <c r="HV5980" s="425"/>
      <c r="HW5980" s="425"/>
      <c r="HX5980" s="425"/>
      <c r="HY5980" s="425"/>
      <c r="HZ5980" s="425"/>
      <c r="IA5980" s="425"/>
      <c r="IB5980" s="425"/>
      <c r="IC5980" s="425"/>
      <c r="ID5980" s="425"/>
      <c r="IE5980" s="425"/>
      <c r="IF5980" s="425"/>
      <c r="IG5980" s="425"/>
      <c r="IH5980" s="425"/>
      <c r="II5980" s="425"/>
      <c r="IJ5980" s="425"/>
      <c r="IK5980" s="425"/>
      <c r="IL5980" s="425"/>
      <c r="IM5980" s="425"/>
      <c r="IN5980" s="425"/>
      <c r="IO5980" s="425"/>
      <c r="IP5980" s="425"/>
      <c r="IQ5980" s="425"/>
      <c r="IR5980" s="425"/>
      <c r="IS5980" s="425"/>
      <c r="IT5980" s="425"/>
      <c r="IU5980" s="425"/>
      <c r="IV5980" s="425"/>
    </row>
    <row r="5981" s="428" customFormat="1" ht="27.6" customHeight="1" spans="2:256">
      <c r="B5981" s="465"/>
      <c r="GH5981" s="425"/>
      <c r="GI5981" s="425"/>
      <c r="GJ5981" s="425"/>
      <c r="GK5981" s="425"/>
      <c r="GL5981" s="425"/>
      <c r="GM5981" s="425"/>
      <c r="GN5981" s="425"/>
      <c r="GO5981" s="425"/>
      <c r="GP5981" s="425"/>
      <c r="GQ5981" s="425"/>
      <c r="GR5981" s="425"/>
      <c r="GS5981" s="425"/>
      <c r="GT5981" s="425"/>
      <c r="GU5981" s="425"/>
      <c r="GV5981" s="425"/>
      <c r="GW5981" s="425"/>
      <c r="GX5981" s="425"/>
      <c r="GY5981" s="425"/>
      <c r="GZ5981" s="425"/>
      <c r="HA5981" s="425"/>
      <c r="HB5981" s="425"/>
      <c r="HC5981" s="425"/>
      <c r="HD5981" s="425"/>
      <c r="HE5981" s="425"/>
      <c r="HF5981" s="425"/>
      <c r="HG5981" s="425"/>
      <c r="HH5981" s="425"/>
      <c r="HI5981" s="425"/>
      <c r="HJ5981" s="425"/>
      <c r="HK5981" s="425"/>
      <c r="HL5981" s="425"/>
      <c r="HM5981" s="425"/>
      <c r="HN5981" s="425"/>
      <c r="HO5981" s="425"/>
      <c r="HP5981" s="425"/>
      <c r="HQ5981" s="425"/>
      <c r="HR5981" s="425"/>
      <c r="HS5981" s="425"/>
      <c r="HT5981" s="425"/>
      <c r="HU5981" s="425"/>
      <c r="HV5981" s="425"/>
      <c r="HW5981" s="425"/>
      <c r="HX5981" s="425"/>
      <c r="HY5981" s="425"/>
      <c r="HZ5981" s="425"/>
      <c r="IA5981" s="425"/>
      <c r="IB5981" s="425"/>
      <c r="IC5981" s="425"/>
      <c r="ID5981" s="425"/>
      <c r="IE5981" s="425"/>
      <c r="IF5981" s="425"/>
      <c r="IG5981" s="425"/>
      <c r="IH5981" s="425"/>
      <c r="II5981" s="425"/>
      <c r="IJ5981" s="425"/>
      <c r="IK5981" s="425"/>
      <c r="IL5981" s="425"/>
      <c r="IM5981" s="425"/>
      <c r="IN5981" s="425"/>
      <c r="IO5981" s="425"/>
      <c r="IP5981" s="425"/>
      <c r="IQ5981" s="425"/>
      <c r="IR5981" s="425"/>
      <c r="IS5981" s="425"/>
      <c r="IT5981" s="425"/>
      <c r="IU5981" s="425"/>
      <c r="IV5981" s="425"/>
    </row>
    <row r="5982" s="428" customFormat="1" ht="27.6" customHeight="1" spans="2:256">
      <c r="B5982" s="465"/>
      <c r="GH5982" s="425"/>
      <c r="GI5982" s="425"/>
      <c r="GJ5982" s="425"/>
      <c r="GK5982" s="425"/>
      <c r="GL5982" s="425"/>
      <c r="GM5982" s="425"/>
      <c r="GN5982" s="425"/>
      <c r="GO5982" s="425"/>
      <c r="GP5982" s="425"/>
      <c r="GQ5982" s="425"/>
      <c r="GR5982" s="425"/>
      <c r="GS5982" s="425"/>
      <c r="GT5982" s="425"/>
      <c r="GU5982" s="425"/>
      <c r="GV5982" s="425"/>
      <c r="GW5982" s="425"/>
      <c r="GX5982" s="425"/>
      <c r="GY5982" s="425"/>
      <c r="GZ5982" s="425"/>
      <c r="HA5982" s="425"/>
      <c r="HB5982" s="425"/>
      <c r="HC5982" s="425"/>
      <c r="HD5982" s="425"/>
      <c r="HE5982" s="425"/>
      <c r="HF5982" s="425"/>
      <c r="HG5982" s="425"/>
      <c r="HH5982" s="425"/>
      <c r="HI5982" s="425"/>
      <c r="HJ5982" s="425"/>
      <c r="HK5982" s="425"/>
      <c r="HL5982" s="425"/>
      <c r="HM5982" s="425"/>
      <c r="HN5982" s="425"/>
      <c r="HO5982" s="425"/>
      <c r="HP5982" s="425"/>
      <c r="HQ5982" s="425"/>
      <c r="HR5982" s="425"/>
      <c r="HS5982" s="425"/>
      <c r="HT5982" s="425"/>
      <c r="HU5982" s="425"/>
      <c r="HV5982" s="425"/>
      <c r="HW5982" s="425"/>
      <c r="HX5982" s="425"/>
      <c r="HY5982" s="425"/>
      <c r="HZ5982" s="425"/>
      <c r="IA5982" s="425"/>
      <c r="IB5982" s="425"/>
      <c r="IC5982" s="425"/>
      <c r="ID5982" s="425"/>
      <c r="IE5982" s="425"/>
      <c r="IF5982" s="425"/>
      <c r="IG5982" s="425"/>
      <c r="IH5982" s="425"/>
      <c r="II5982" s="425"/>
      <c r="IJ5982" s="425"/>
      <c r="IK5982" s="425"/>
      <c r="IL5982" s="425"/>
      <c r="IM5982" s="425"/>
      <c r="IN5982" s="425"/>
      <c r="IO5982" s="425"/>
      <c r="IP5982" s="425"/>
      <c r="IQ5982" s="425"/>
      <c r="IR5982" s="425"/>
      <c r="IS5982" s="425"/>
      <c r="IT5982" s="425"/>
      <c r="IU5982" s="425"/>
      <c r="IV5982" s="425"/>
    </row>
    <row r="5983" s="428" customFormat="1" ht="27.6" customHeight="1" spans="2:256">
      <c r="B5983" s="465"/>
      <c r="GH5983" s="425"/>
      <c r="GI5983" s="425"/>
      <c r="GJ5983" s="425"/>
      <c r="GK5983" s="425"/>
      <c r="GL5983" s="425"/>
      <c r="GM5983" s="425"/>
      <c r="GN5983" s="425"/>
      <c r="GO5983" s="425"/>
      <c r="GP5983" s="425"/>
      <c r="GQ5983" s="425"/>
      <c r="GR5983" s="425"/>
      <c r="GS5983" s="425"/>
      <c r="GT5983" s="425"/>
      <c r="GU5983" s="425"/>
      <c r="GV5983" s="425"/>
      <c r="GW5983" s="425"/>
      <c r="GX5983" s="425"/>
      <c r="GY5983" s="425"/>
      <c r="GZ5983" s="425"/>
      <c r="HA5983" s="425"/>
      <c r="HB5983" s="425"/>
      <c r="HC5983" s="425"/>
      <c r="HD5983" s="425"/>
      <c r="HE5983" s="425"/>
      <c r="HF5983" s="425"/>
      <c r="HG5983" s="425"/>
      <c r="HH5983" s="425"/>
      <c r="HI5983" s="425"/>
      <c r="HJ5983" s="425"/>
      <c r="HK5983" s="425"/>
      <c r="HL5983" s="425"/>
      <c r="HM5983" s="425"/>
      <c r="HN5983" s="425"/>
      <c r="HO5983" s="425"/>
      <c r="HP5983" s="425"/>
      <c r="HQ5983" s="425"/>
      <c r="HR5983" s="425"/>
      <c r="HS5983" s="425"/>
      <c r="HT5983" s="425"/>
      <c r="HU5983" s="425"/>
      <c r="HV5983" s="425"/>
      <c r="HW5983" s="425"/>
      <c r="HX5983" s="425"/>
      <c r="HY5983" s="425"/>
      <c r="HZ5983" s="425"/>
      <c r="IA5983" s="425"/>
      <c r="IB5983" s="425"/>
      <c r="IC5983" s="425"/>
      <c r="ID5983" s="425"/>
      <c r="IE5983" s="425"/>
      <c r="IF5983" s="425"/>
      <c r="IG5983" s="425"/>
      <c r="IH5983" s="425"/>
      <c r="II5983" s="425"/>
      <c r="IJ5983" s="425"/>
      <c r="IK5983" s="425"/>
      <c r="IL5983" s="425"/>
      <c r="IM5983" s="425"/>
      <c r="IN5983" s="425"/>
      <c r="IO5983" s="425"/>
      <c r="IP5983" s="425"/>
      <c r="IQ5983" s="425"/>
      <c r="IR5983" s="425"/>
      <c r="IS5983" s="425"/>
      <c r="IT5983" s="425"/>
      <c r="IU5983" s="425"/>
      <c r="IV5983" s="425"/>
    </row>
    <row r="5984" s="428" customFormat="1" ht="27.6" customHeight="1" spans="2:256">
      <c r="B5984" s="465"/>
      <c r="GH5984" s="425"/>
      <c r="GI5984" s="425"/>
      <c r="GJ5984" s="425"/>
      <c r="GK5984" s="425"/>
      <c r="GL5984" s="425"/>
      <c r="GM5984" s="425"/>
      <c r="GN5984" s="425"/>
      <c r="GO5984" s="425"/>
      <c r="GP5984" s="425"/>
      <c r="GQ5984" s="425"/>
      <c r="GR5984" s="425"/>
      <c r="GS5984" s="425"/>
      <c r="GT5984" s="425"/>
      <c r="GU5984" s="425"/>
      <c r="GV5984" s="425"/>
      <c r="GW5984" s="425"/>
      <c r="GX5984" s="425"/>
      <c r="GY5984" s="425"/>
      <c r="GZ5984" s="425"/>
      <c r="HA5984" s="425"/>
      <c r="HB5984" s="425"/>
      <c r="HC5984" s="425"/>
      <c r="HD5984" s="425"/>
      <c r="HE5984" s="425"/>
      <c r="HF5984" s="425"/>
      <c r="HG5984" s="425"/>
      <c r="HH5984" s="425"/>
      <c r="HI5984" s="425"/>
      <c r="HJ5984" s="425"/>
      <c r="HK5984" s="425"/>
      <c r="HL5984" s="425"/>
      <c r="HM5984" s="425"/>
      <c r="HN5984" s="425"/>
      <c r="HO5984" s="425"/>
      <c r="HP5984" s="425"/>
      <c r="HQ5984" s="425"/>
      <c r="HR5984" s="425"/>
      <c r="HS5984" s="425"/>
      <c r="HT5984" s="425"/>
      <c r="HU5984" s="425"/>
      <c r="HV5984" s="425"/>
      <c r="HW5984" s="425"/>
      <c r="HX5984" s="425"/>
      <c r="HY5984" s="425"/>
      <c r="HZ5984" s="425"/>
      <c r="IA5984" s="425"/>
      <c r="IB5984" s="425"/>
      <c r="IC5984" s="425"/>
      <c r="ID5984" s="425"/>
      <c r="IE5984" s="425"/>
      <c r="IF5984" s="425"/>
      <c r="IG5984" s="425"/>
      <c r="IH5984" s="425"/>
      <c r="II5984" s="425"/>
      <c r="IJ5984" s="425"/>
      <c r="IK5984" s="425"/>
      <c r="IL5984" s="425"/>
      <c r="IM5984" s="425"/>
      <c r="IN5984" s="425"/>
      <c r="IO5984" s="425"/>
      <c r="IP5984" s="425"/>
      <c r="IQ5984" s="425"/>
      <c r="IR5984" s="425"/>
      <c r="IS5984" s="425"/>
      <c r="IT5984" s="425"/>
      <c r="IU5984" s="425"/>
      <c r="IV5984" s="425"/>
    </row>
    <row r="5985" s="428" customFormat="1" ht="27.6" customHeight="1" spans="2:256">
      <c r="B5985" s="465"/>
      <c r="GH5985" s="425"/>
      <c r="GI5985" s="425"/>
      <c r="GJ5985" s="425"/>
      <c r="GK5985" s="425"/>
      <c r="GL5985" s="425"/>
      <c r="GM5985" s="425"/>
      <c r="GN5985" s="425"/>
      <c r="GO5985" s="425"/>
      <c r="GP5985" s="425"/>
      <c r="GQ5985" s="425"/>
      <c r="GR5985" s="425"/>
      <c r="GS5985" s="425"/>
      <c r="GT5985" s="425"/>
      <c r="GU5985" s="425"/>
      <c r="GV5985" s="425"/>
      <c r="GW5985" s="425"/>
      <c r="GX5985" s="425"/>
      <c r="GY5985" s="425"/>
      <c r="GZ5985" s="425"/>
      <c r="HA5985" s="425"/>
      <c r="HB5985" s="425"/>
      <c r="HC5985" s="425"/>
      <c r="HD5985" s="425"/>
      <c r="HE5985" s="425"/>
      <c r="HF5985" s="425"/>
      <c r="HG5985" s="425"/>
      <c r="HH5985" s="425"/>
      <c r="HI5985" s="425"/>
      <c r="HJ5985" s="425"/>
      <c r="HK5985" s="425"/>
      <c r="HL5985" s="425"/>
      <c r="HM5985" s="425"/>
      <c r="HN5985" s="425"/>
      <c r="HO5985" s="425"/>
      <c r="HP5985" s="425"/>
      <c r="HQ5985" s="425"/>
      <c r="HR5985" s="425"/>
      <c r="HS5985" s="425"/>
      <c r="HT5985" s="425"/>
      <c r="HU5985" s="425"/>
      <c r="HV5985" s="425"/>
      <c r="HW5985" s="425"/>
      <c r="HX5985" s="425"/>
      <c r="HY5985" s="425"/>
      <c r="HZ5985" s="425"/>
      <c r="IA5985" s="425"/>
      <c r="IB5985" s="425"/>
      <c r="IC5985" s="425"/>
      <c r="ID5985" s="425"/>
      <c r="IE5985" s="425"/>
      <c r="IF5985" s="425"/>
      <c r="IG5985" s="425"/>
      <c r="IH5985" s="425"/>
      <c r="II5985" s="425"/>
      <c r="IJ5985" s="425"/>
      <c r="IK5985" s="425"/>
      <c r="IL5985" s="425"/>
      <c r="IM5985" s="425"/>
      <c r="IN5985" s="425"/>
      <c r="IO5985" s="425"/>
      <c r="IP5985" s="425"/>
      <c r="IQ5985" s="425"/>
      <c r="IR5985" s="425"/>
      <c r="IS5985" s="425"/>
      <c r="IT5985" s="425"/>
      <c r="IU5985" s="425"/>
      <c r="IV5985" s="425"/>
    </row>
    <row r="5986" s="428" customFormat="1" ht="27.6" customHeight="1" spans="2:256">
      <c r="B5986" s="465"/>
      <c r="GH5986" s="425"/>
      <c r="GI5986" s="425"/>
      <c r="GJ5986" s="425"/>
      <c r="GK5986" s="425"/>
      <c r="GL5986" s="425"/>
      <c r="GM5986" s="425"/>
      <c r="GN5986" s="425"/>
      <c r="GO5986" s="425"/>
      <c r="GP5986" s="425"/>
      <c r="GQ5986" s="425"/>
      <c r="GR5986" s="425"/>
      <c r="GS5986" s="425"/>
      <c r="GT5986" s="425"/>
      <c r="GU5986" s="425"/>
      <c r="GV5986" s="425"/>
      <c r="GW5986" s="425"/>
      <c r="GX5986" s="425"/>
      <c r="GY5986" s="425"/>
      <c r="GZ5986" s="425"/>
      <c r="HA5986" s="425"/>
      <c r="HB5986" s="425"/>
      <c r="HC5986" s="425"/>
      <c r="HD5986" s="425"/>
      <c r="HE5986" s="425"/>
      <c r="HF5986" s="425"/>
      <c r="HG5986" s="425"/>
      <c r="HH5986" s="425"/>
      <c r="HI5986" s="425"/>
      <c r="HJ5986" s="425"/>
      <c r="HK5986" s="425"/>
      <c r="HL5986" s="425"/>
      <c r="HM5986" s="425"/>
      <c r="HN5986" s="425"/>
      <c r="HO5986" s="425"/>
      <c r="HP5986" s="425"/>
      <c r="HQ5986" s="425"/>
      <c r="HR5986" s="425"/>
      <c r="HS5986" s="425"/>
      <c r="HT5986" s="425"/>
      <c r="HU5986" s="425"/>
      <c r="HV5986" s="425"/>
      <c r="HW5986" s="425"/>
      <c r="HX5986" s="425"/>
      <c r="HY5986" s="425"/>
      <c r="HZ5986" s="425"/>
      <c r="IA5986" s="425"/>
      <c r="IB5986" s="425"/>
      <c r="IC5986" s="425"/>
      <c r="ID5986" s="425"/>
      <c r="IE5986" s="425"/>
      <c r="IF5986" s="425"/>
      <c r="IG5986" s="425"/>
      <c r="IH5986" s="425"/>
      <c r="II5986" s="425"/>
      <c r="IJ5986" s="425"/>
      <c r="IK5986" s="425"/>
      <c r="IL5986" s="425"/>
      <c r="IM5986" s="425"/>
      <c r="IN5986" s="425"/>
      <c r="IO5986" s="425"/>
      <c r="IP5986" s="425"/>
      <c r="IQ5986" s="425"/>
      <c r="IR5986" s="425"/>
      <c r="IS5986" s="425"/>
      <c r="IT5986" s="425"/>
      <c r="IU5986" s="425"/>
      <c r="IV5986" s="425"/>
    </row>
    <row r="5987" s="428" customFormat="1" ht="27.6" customHeight="1" spans="2:256">
      <c r="B5987" s="465"/>
      <c r="GH5987" s="425"/>
      <c r="GI5987" s="425"/>
      <c r="GJ5987" s="425"/>
      <c r="GK5987" s="425"/>
      <c r="GL5987" s="425"/>
      <c r="GM5987" s="425"/>
      <c r="GN5987" s="425"/>
      <c r="GO5987" s="425"/>
      <c r="GP5987" s="425"/>
      <c r="GQ5987" s="425"/>
      <c r="GR5987" s="425"/>
      <c r="GS5987" s="425"/>
      <c r="GT5987" s="425"/>
      <c r="GU5987" s="425"/>
      <c r="GV5987" s="425"/>
      <c r="GW5987" s="425"/>
      <c r="GX5987" s="425"/>
      <c r="GY5987" s="425"/>
      <c r="GZ5987" s="425"/>
      <c r="HA5987" s="425"/>
      <c r="HB5987" s="425"/>
      <c r="HC5987" s="425"/>
      <c r="HD5987" s="425"/>
      <c r="HE5987" s="425"/>
      <c r="HF5987" s="425"/>
      <c r="HG5987" s="425"/>
      <c r="HH5987" s="425"/>
      <c r="HI5987" s="425"/>
      <c r="HJ5987" s="425"/>
      <c r="HK5987" s="425"/>
      <c r="HL5987" s="425"/>
      <c r="HM5987" s="425"/>
      <c r="HN5987" s="425"/>
      <c r="HO5987" s="425"/>
      <c r="HP5987" s="425"/>
      <c r="HQ5987" s="425"/>
      <c r="HR5987" s="425"/>
      <c r="HS5987" s="425"/>
      <c r="HT5987" s="425"/>
      <c r="HU5987" s="425"/>
      <c r="HV5987" s="425"/>
      <c r="HW5987" s="425"/>
      <c r="HX5987" s="425"/>
      <c r="HY5987" s="425"/>
      <c r="HZ5987" s="425"/>
      <c r="IA5987" s="425"/>
      <c r="IB5987" s="425"/>
      <c r="IC5987" s="425"/>
      <c r="ID5987" s="425"/>
      <c r="IE5987" s="425"/>
      <c r="IF5987" s="425"/>
      <c r="IG5987" s="425"/>
      <c r="IH5987" s="425"/>
      <c r="II5987" s="425"/>
      <c r="IJ5987" s="425"/>
      <c r="IK5987" s="425"/>
      <c r="IL5987" s="425"/>
      <c r="IM5987" s="425"/>
      <c r="IN5987" s="425"/>
      <c r="IO5987" s="425"/>
      <c r="IP5987" s="425"/>
      <c r="IQ5987" s="425"/>
      <c r="IR5987" s="425"/>
      <c r="IS5987" s="425"/>
      <c r="IT5987" s="425"/>
      <c r="IU5987" s="425"/>
      <c r="IV5987" s="425"/>
    </row>
    <row r="5988" s="428" customFormat="1" ht="27.6" customHeight="1" spans="2:256">
      <c r="B5988" s="465"/>
      <c r="GH5988" s="425"/>
      <c r="GI5988" s="425"/>
      <c r="GJ5988" s="425"/>
      <c r="GK5988" s="425"/>
      <c r="GL5988" s="425"/>
      <c r="GM5988" s="425"/>
      <c r="GN5988" s="425"/>
      <c r="GO5988" s="425"/>
      <c r="GP5988" s="425"/>
      <c r="GQ5988" s="425"/>
      <c r="GR5988" s="425"/>
      <c r="GS5988" s="425"/>
      <c r="GT5988" s="425"/>
      <c r="GU5988" s="425"/>
      <c r="GV5988" s="425"/>
      <c r="GW5988" s="425"/>
      <c r="GX5988" s="425"/>
      <c r="GY5988" s="425"/>
      <c r="GZ5988" s="425"/>
      <c r="HA5988" s="425"/>
      <c r="HB5988" s="425"/>
      <c r="HC5988" s="425"/>
      <c r="HD5988" s="425"/>
      <c r="HE5988" s="425"/>
      <c r="HF5988" s="425"/>
      <c r="HG5988" s="425"/>
      <c r="HH5988" s="425"/>
      <c r="HI5988" s="425"/>
      <c r="HJ5988" s="425"/>
      <c r="HK5988" s="425"/>
      <c r="HL5988" s="425"/>
      <c r="HM5988" s="425"/>
      <c r="HN5988" s="425"/>
      <c r="HO5988" s="425"/>
      <c r="HP5988" s="425"/>
      <c r="HQ5988" s="425"/>
      <c r="HR5988" s="425"/>
      <c r="HS5988" s="425"/>
      <c r="HT5988" s="425"/>
      <c r="HU5988" s="425"/>
      <c r="HV5988" s="425"/>
      <c r="HW5988" s="425"/>
      <c r="HX5988" s="425"/>
      <c r="HY5988" s="425"/>
      <c r="HZ5988" s="425"/>
      <c r="IA5988" s="425"/>
      <c r="IB5988" s="425"/>
      <c r="IC5988" s="425"/>
      <c r="ID5988" s="425"/>
      <c r="IE5988" s="425"/>
      <c r="IF5988" s="425"/>
      <c r="IG5988" s="425"/>
      <c r="IH5988" s="425"/>
      <c r="II5988" s="425"/>
      <c r="IJ5988" s="425"/>
      <c r="IK5988" s="425"/>
      <c r="IL5988" s="425"/>
      <c r="IM5988" s="425"/>
      <c r="IN5988" s="425"/>
      <c r="IO5988" s="425"/>
      <c r="IP5988" s="425"/>
      <c r="IQ5988" s="425"/>
      <c r="IR5988" s="425"/>
      <c r="IS5988" s="425"/>
      <c r="IT5988" s="425"/>
      <c r="IU5988" s="425"/>
      <c r="IV5988" s="425"/>
    </row>
    <row r="5989" s="428" customFormat="1" ht="27.6" customHeight="1" spans="2:256">
      <c r="B5989" s="465"/>
      <c r="GH5989" s="425"/>
      <c r="GI5989" s="425"/>
      <c r="GJ5989" s="425"/>
      <c r="GK5989" s="425"/>
      <c r="GL5989" s="425"/>
      <c r="GM5989" s="425"/>
      <c r="GN5989" s="425"/>
      <c r="GO5989" s="425"/>
      <c r="GP5989" s="425"/>
      <c r="GQ5989" s="425"/>
      <c r="GR5989" s="425"/>
      <c r="GS5989" s="425"/>
      <c r="GT5989" s="425"/>
      <c r="GU5989" s="425"/>
      <c r="GV5989" s="425"/>
      <c r="GW5989" s="425"/>
      <c r="GX5989" s="425"/>
      <c r="GY5989" s="425"/>
      <c r="GZ5989" s="425"/>
      <c r="HA5989" s="425"/>
      <c r="HB5989" s="425"/>
      <c r="HC5989" s="425"/>
      <c r="HD5989" s="425"/>
      <c r="HE5989" s="425"/>
      <c r="HF5989" s="425"/>
      <c r="HG5989" s="425"/>
      <c r="HH5989" s="425"/>
      <c r="HI5989" s="425"/>
      <c r="HJ5989" s="425"/>
      <c r="HK5989" s="425"/>
      <c r="HL5989" s="425"/>
      <c r="HM5989" s="425"/>
      <c r="HN5989" s="425"/>
      <c r="HO5989" s="425"/>
      <c r="HP5989" s="425"/>
      <c r="HQ5989" s="425"/>
      <c r="HR5989" s="425"/>
      <c r="HS5989" s="425"/>
      <c r="HT5989" s="425"/>
      <c r="HU5989" s="425"/>
      <c r="HV5989" s="425"/>
      <c r="HW5989" s="425"/>
      <c r="HX5989" s="425"/>
      <c r="HY5989" s="425"/>
      <c r="HZ5989" s="425"/>
      <c r="IA5989" s="425"/>
      <c r="IB5989" s="425"/>
      <c r="IC5989" s="425"/>
      <c r="ID5989" s="425"/>
      <c r="IE5989" s="425"/>
      <c r="IF5989" s="425"/>
      <c r="IG5989" s="425"/>
      <c r="IH5989" s="425"/>
      <c r="II5989" s="425"/>
      <c r="IJ5989" s="425"/>
      <c r="IK5989" s="425"/>
      <c r="IL5989" s="425"/>
      <c r="IM5989" s="425"/>
      <c r="IN5989" s="425"/>
      <c r="IO5989" s="425"/>
      <c r="IP5989" s="425"/>
      <c r="IQ5989" s="425"/>
      <c r="IR5989" s="425"/>
      <c r="IS5989" s="425"/>
      <c r="IT5989" s="425"/>
      <c r="IU5989" s="425"/>
      <c r="IV5989" s="425"/>
    </row>
    <row r="5990" s="428" customFormat="1" ht="27.6" customHeight="1" spans="2:256">
      <c r="B5990" s="465"/>
      <c r="GH5990" s="425"/>
      <c r="GI5990" s="425"/>
      <c r="GJ5990" s="425"/>
      <c r="GK5990" s="425"/>
      <c r="GL5990" s="425"/>
      <c r="GM5990" s="425"/>
      <c r="GN5990" s="425"/>
      <c r="GO5990" s="425"/>
      <c r="GP5990" s="425"/>
      <c r="GQ5990" s="425"/>
      <c r="GR5990" s="425"/>
      <c r="GS5990" s="425"/>
      <c r="GT5990" s="425"/>
      <c r="GU5990" s="425"/>
      <c r="GV5990" s="425"/>
      <c r="GW5990" s="425"/>
      <c r="GX5990" s="425"/>
      <c r="GY5990" s="425"/>
      <c r="GZ5990" s="425"/>
      <c r="HA5990" s="425"/>
      <c r="HB5990" s="425"/>
      <c r="HC5990" s="425"/>
      <c r="HD5990" s="425"/>
      <c r="HE5990" s="425"/>
      <c r="HF5990" s="425"/>
      <c r="HG5990" s="425"/>
      <c r="HH5990" s="425"/>
      <c r="HI5990" s="425"/>
      <c r="HJ5990" s="425"/>
      <c r="HK5990" s="425"/>
      <c r="HL5990" s="425"/>
      <c r="HM5990" s="425"/>
      <c r="HN5990" s="425"/>
      <c r="HO5990" s="425"/>
      <c r="HP5990" s="425"/>
      <c r="HQ5990" s="425"/>
      <c r="HR5990" s="425"/>
      <c r="HS5990" s="425"/>
      <c r="HT5990" s="425"/>
      <c r="HU5990" s="425"/>
      <c r="HV5990" s="425"/>
      <c r="HW5990" s="425"/>
      <c r="HX5990" s="425"/>
      <c r="HY5990" s="425"/>
      <c r="HZ5990" s="425"/>
      <c r="IA5990" s="425"/>
      <c r="IB5990" s="425"/>
      <c r="IC5990" s="425"/>
      <c r="ID5990" s="425"/>
      <c r="IE5990" s="425"/>
      <c r="IF5990" s="425"/>
      <c r="IG5990" s="425"/>
      <c r="IH5990" s="425"/>
      <c r="II5990" s="425"/>
      <c r="IJ5990" s="425"/>
      <c r="IK5990" s="425"/>
      <c r="IL5990" s="425"/>
      <c r="IM5990" s="425"/>
      <c r="IN5990" s="425"/>
      <c r="IO5990" s="425"/>
      <c r="IP5990" s="425"/>
      <c r="IQ5990" s="425"/>
      <c r="IR5990" s="425"/>
      <c r="IS5990" s="425"/>
      <c r="IT5990" s="425"/>
      <c r="IU5990" s="425"/>
      <c r="IV5990" s="425"/>
    </row>
    <row r="5991" s="428" customFormat="1" ht="27.6" customHeight="1" spans="2:256">
      <c r="B5991" s="465"/>
      <c r="GH5991" s="425"/>
      <c r="GI5991" s="425"/>
      <c r="GJ5991" s="425"/>
      <c r="GK5991" s="425"/>
      <c r="GL5991" s="425"/>
      <c r="GM5991" s="425"/>
      <c r="GN5991" s="425"/>
      <c r="GO5991" s="425"/>
      <c r="GP5991" s="425"/>
      <c r="GQ5991" s="425"/>
      <c r="GR5991" s="425"/>
      <c r="GS5991" s="425"/>
      <c r="GT5991" s="425"/>
      <c r="GU5991" s="425"/>
      <c r="GV5991" s="425"/>
      <c r="GW5991" s="425"/>
      <c r="GX5991" s="425"/>
      <c r="GY5991" s="425"/>
      <c r="GZ5991" s="425"/>
      <c r="HA5991" s="425"/>
      <c r="HB5991" s="425"/>
      <c r="HC5991" s="425"/>
      <c r="HD5991" s="425"/>
      <c r="HE5991" s="425"/>
      <c r="HF5991" s="425"/>
      <c r="HG5991" s="425"/>
      <c r="HH5991" s="425"/>
      <c r="HI5991" s="425"/>
      <c r="HJ5991" s="425"/>
      <c r="HK5991" s="425"/>
      <c r="HL5991" s="425"/>
      <c r="HM5991" s="425"/>
      <c r="HN5991" s="425"/>
      <c r="HO5991" s="425"/>
      <c r="HP5991" s="425"/>
      <c r="HQ5991" s="425"/>
      <c r="HR5991" s="425"/>
      <c r="HS5991" s="425"/>
      <c r="HT5991" s="425"/>
      <c r="HU5991" s="425"/>
      <c r="HV5991" s="425"/>
      <c r="HW5991" s="425"/>
      <c r="HX5991" s="425"/>
      <c r="HY5991" s="425"/>
      <c r="HZ5991" s="425"/>
      <c r="IA5991" s="425"/>
      <c r="IB5991" s="425"/>
      <c r="IC5991" s="425"/>
      <c r="ID5991" s="425"/>
      <c r="IE5991" s="425"/>
      <c r="IF5991" s="425"/>
      <c r="IG5991" s="425"/>
      <c r="IH5991" s="425"/>
      <c r="II5991" s="425"/>
      <c r="IJ5991" s="425"/>
      <c r="IK5991" s="425"/>
      <c r="IL5991" s="425"/>
      <c r="IM5991" s="425"/>
      <c r="IN5991" s="425"/>
      <c r="IO5991" s="425"/>
      <c r="IP5991" s="425"/>
      <c r="IQ5991" s="425"/>
      <c r="IR5991" s="425"/>
      <c r="IS5991" s="425"/>
      <c r="IT5991" s="425"/>
      <c r="IU5991" s="425"/>
      <c r="IV5991" s="425"/>
    </row>
    <row r="5992" s="428" customFormat="1" ht="27.6" customHeight="1" spans="2:256">
      <c r="B5992" s="465"/>
      <c r="GH5992" s="425"/>
      <c r="GI5992" s="425"/>
      <c r="GJ5992" s="425"/>
      <c r="GK5992" s="425"/>
      <c r="GL5992" s="425"/>
      <c r="GM5992" s="425"/>
      <c r="GN5992" s="425"/>
      <c r="GO5992" s="425"/>
      <c r="GP5992" s="425"/>
      <c r="GQ5992" s="425"/>
      <c r="GR5992" s="425"/>
      <c r="GS5992" s="425"/>
      <c r="GT5992" s="425"/>
      <c r="GU5992" s="425"/>
      <c r="GV5992" s="425"/>
      <c r="GW5992" s="425"/>
      <c r="GX5992" s="425"/>
      <c r="GY5992" s="425"/>
      <c r="GZ5992" s="425"/>
      <c r="HA5992" s="425"/>
      <c r="HB5992" s="425"/>
      <c r="HC5992" s="425"/>
      <c r="HD5992" s="425"/>
      <c r="HE5992" s="425"/>
      <c r="HF5992" s="425"/>
      <c r="HG5992" s="425"/>
      <c r="HH5992" s="425"/>
      <c r="HI5992" s="425"/>
      <c r="HJ5992" s="425"/>
      <c r="HK5992" s="425"/>
      <c r="HL5992" s="425"/>
      <c r="HM5992" s="425"/>
      <c r="HN5992" s="425"/>
      <c r="HO5992" s="425"/>
      <c r="HP5992" s="425"/>
      <c r="HQ5992" s="425"/>
      <c r="HR5992" s="425"/>
      <c r="HS5992" s="425"/>
      <c r="HT5992" s="425"/>
      <c r="HU5992" s="425"/>
      <c r="HV5992" s="425"/>
      <c r="HW5992" s="425"/>
      <c r="HX5992" s="425"/>
      <c r="HY5992" s="425"/>
      <c r="HZ5992" s="425"/>
      <c r="IA5992" s="425"/>
      <c r="IB5992" s="425"/>
      <c r="IC5992" s="425"/>
      <c r="ID5992" s="425"/>
      <c r="IE5992" s="425"/>
      <c r="IF5992" s="425"/>
      <c r="IG5992" s="425"/>
      <c r="IH5992" s="425"/>
      <c r="II5992" s="425"/>
      <c r="IJ5992" s="425"/>
      <c r="IK5992" s="425"/>
      <c r="IL5992" s="425"/>
      <c r="IM5992" s="425"/>
      <c r="IN5992" s="425"/>
      <c r="IO5992" s="425"/>
      <c r="IP5992" s="425"/>
      <c r="IQ5992" s="425"/>
      <c r="IR5992" s="425"/>
      <c r="IS5992" s="425"/>
      <c r="IT5992" s="425"/>
      <c r="IU5992" s="425"/>
      <c r="IV5992" s="425"/>
    </row>
    <row r="5993" s="428" customFormat="1" ht="27.6" customHeight="1" spans="2:256">
      <c r="B5993" s="465"/>
      <c r="GH5993" s="425"/>
      <c r="GI5993" s="425"/>
      <c r="GJ5993" s="425"/>
      <c r="GK5993" s="425"/>
      <c r="GL5993" s="425"/>
      <c r="GM5993" s="425"/>
      <c r="GN5993" s="425"/>
      <c r="GO5993" s="425"/>
      <c r="GP5993" s="425"/>
      <c r="GQ5993" s="425"/>
      <c r="GR5993" s="425"/>
      <c r="GS5993" s="425"/>
      <c r="GT5993" s="425"/>
      <c r="GU5993" s="425"/>
      <c r="GV5993" s="425"/>
      <c r="GW5993" s="425"/>
      <c r="GX5993" s="425"/>
      <c r="GY5993" s="425"/>
      <c r="GZ5993" s="425"/>
      <c r="HA5993" s="425"/>
      <c r="HB5993" s="425"/>
      <c r="HC5993" s="425"/>
      <c r="HD5993" s="425"/>
      <c r="HE5993" s="425"/>
      <c r="HF5993" s="425"/>
      <c r="HG5993" s="425"/>
      <c r="HH5993" s="425"/>
      <c r="HI5993" s="425"/>
      <c r="HJ5993" s="425"/>
      <c r="HK5993" s="425"/>
      <c r="HL5993" s="425"/>
      <c r="HM5993" s="425"/>
      <c r="HN5993" s="425"/>
      <c r="HO5993" s="425"/>
      <c r="HP5993" s="425"/>
      <c r="HQ5993" s="425"/>
      <c r="HR5993" s="425"/>
      <c r="HS5993" s="425"/>
      <c r="HT5993" s="425"/>
      <c r="HU5993" s="425"/>
      <c r="HV5993" s="425"/>
      <c r="HW5993" s="425"/>
      <c r="HX5993" s="425"/>
      <c r="HY5993" s="425"/>
      <c r="HZ5993" s="425"/>
      <c r="IA5993" s="425"/>
      <c r="IB5993" s="425"/>
      <c r="IC5993" s="425"/>
      <c r="ID5993" s="425"/>
      <c r="IE5993" s="425"/>
      <c r="IF5993" s="425"/>
      <c r="IG5993" s="425"/>
      <c r="IH5993" s="425"/>
      <c r="II5993" s="425"/>
      <c r="IJ5993" s="425"/>
      <c r="IK5993" s="425"/>
      <c r="IL5993" s="425"/>
      <c r="IM5993" s="425"/>
      <c r="IN5993" s="425"/>
      <c r="IO5993" s="425"/>
      <c r="IP5993" s="425"/>
      <c r="IQ5993" s="425"/>
      <c r="IR5993" s="425"/>
      <c r="IS5993" s="425"/>
      <c r="IT5993" s="425"/>
      <c r="IU5993" s="425"/>
      <c r="IV5993" s="425"/>
    </row>
    <row r="5994" s="428" customFormat="1" ht="27.6" customHeight="1" spans="2:256">
      <c r="B5994" s="465"/>
      <c r="GH5994" s="425"/>
      <c r="GI5994" s="425"/>
      <c r="GJ5994" s="425"/>
      <c r="GK5994" s="425"/>
      <c r="GL5994" s="425"/>
      <c r="GM5994" s="425"/>
      <c r="GN5994" s="425"/>
      <c r="GO5994" s="425"/>
      <c r="GP5994" s="425"/>
      <c r="GQ5994" s="425"/>
      <c r="GR5994" s="425"/>
      <c r="GS5994" s="425"/>
      <c r="GT5994" s="425"/>
      <c r="GU5994" s="425"/>
      <c r="GV5994" s="425"/>
      <c r="GW5994" s="425"/>
      <c r="GX5994" s="425"/>
      <c r="GY5994" s="425"/>
      <c r="GZ5994" s="425"/>
      <c r="HA5994" s="425"/>
      <c r="HB5994" s="425"/>
      <c r="HC5994" s="425"/>
      <c r="HD5994" s="425"/>
      <c r="HE5994" s="425"/>
      <c r="HF5994" s="425"/>
      <c r="HG5994" s="425"/>
      <c r="HH5994" s="425"/>
      <c r="HI5994" s="425"/>
      <c r="HJ5994" s="425"/>
      <c r="HK5994" s="425"/>
      <c r="HL5994" s="425"/>
      <c r="HM5994" s="425"/>
      <c r="HN5994" s="425"/>
      <c r="HO5994" s="425"/>
      <c r="HP5994" s="425"/>
      <c r="HQ5994" s="425"/>
      <c r="HR5994" s="425"/>
      <c r="HS5994" s="425"/>
      <c r="HT5994" s="425"/>
      <c r="HU5994" s="425"/>
      <c r="HV5994" s="425"/>
      <c r="HW5994" s="425"/>
      <c r="HX5994" s="425"/>
      <c r="HY5994" s="425"/>
      <c r="HZ5994" s="425"/>
      <c r="IA5994" s="425"/>
      <c r="IB5994" s="425"/>
      <c r="IC5994" s="425"/>
      <c r="ID5994" s="425"/>
      <c r="IE5994" s="425"/>
      <c r="IF5994" s="425"/>
      <c r="IG5994" s="425"/>
      <c r="IH5994" s="425"/>
      <c r="II5994" s="425"/>
      <c r="IJ5994" s="425"/>
      <c r="IK5994" s="425"/>
      <c r="IL5994" s="425"/>
      <c r="IM5994" s="425"/>
      <c r="IN5994" s="425"/>
      <c r="IO5994" s="425"/>
      <c r="IP5994" s="425"/>
      <c r="IQ5994" s="425"/>
      <c r="IR5994" s="425"/>
      <c r="IS5994" s="425"/>
      <c r="IT5994" s="425"/>
      <c r="IU5994" s="425"/>
      <c r="IV5994" s="425"/>
    </row>
    <row r="5995" s="428" customFormat="1" ht="27.6" customHeight="1" spans="2:256">
      <c r="B5995" s="465"/>
      <c r="GH5995" s="425"/>
      <c r="GI5995" s="425"/>
      <c r="GJ5995" s="425"/>
      <c r="GK5995" s="425"/>
      <c r="GL5995" s="425"/>
      <c r="GM5995" s="425"/>
      <c r="GN5995" s="425"/>
      <c r="GO5995" s="425"/>
      <c r="GP5995" s="425"/>
      <c r="GQ5995" s="425"/>
      <c r="GR5995" s="425"/>
      <c r="GS5995" s="425"/>
      <c r="GT5995" s="425"/>
      <c r="GU5995" s="425"/>
      <c r="GV5995" s="425"/>
      <c r="GW5995" s="425"/>
      <c r="GX5995" s="425"/>
      <c r="GY5995" s="425"/>
      <c r="GZ5995" s="425"/>
      <c r="HA5995" s="425"/>
      <c r="HB5995" s="425"/>
      <c r="HC5995" s="425"/>
      <c r="HD5995" s="425"/>
      <c r="HE5995" s="425"/>
      <c r="HF5995" s="425"/>
      <c r="HG5995" s="425"/>
      <c r="HH5995" s="425"/>
      <c r="HI5995" s="425"/>
      <c r="HJ5995" s="425"/>
      <c r="HK5995" s="425"/>
      <c r="HL5995" s="425"/>
      <c r="HM5995" s="425"/>
      <c r="HN5995" s="425"/>
      <c r="HO5995" s="425"/>
      <c r="HP5995" s="425"/>
      <c r="HQ5995" s="425"/>
      <c r="HR5995" s="425"/>
      <c r="HS5995" s="425"/>
      <c r="HT5995" s="425"/>
      <c r="HU5995" s="425"/>
      <c r="HV5995" s="425"/>
      <c r="HW5995" s="425"/>
      <c r="HX5995" s="425"/>
      <c r="HY5995" s="425"/>
      <c r="HZ5995" s="425"/>
      <c r="IA5995" s="425"/>
      <c r="IB5995" s="425"/>
      <c r="IC5995" s="425"/>
      <c r="ID5995" s="425"/>
      <c r="IE5995" s="425"/>
      <c r="IF5995" s="425"/>
      <c r="IG5995" s="425"/>
      <c r="IH5995" s="425"/>
      <c r="II5995" s="425"/>
      <c r="IJ5995" s="425"/>
      <c r="IK5995" s="425"/>
      <c r="IL5995" s="425"/>
      <c r="IM5995" s="425"/>
      <c r="IN5995" s="425"/>
      <c r="IO5995" s="425"/>
      <c r="IP5995" s="425"/>
      <c r="IQ5995" s="425"/>
      <c r="IR5995" s="425"/>
      <c r="IS5995" s="425"/>
      <c r="IT5995" s="425"/>
      <c r="IU5995" s="425"/>
      <c r="IV5995" s="425"/>
    </row>
    <row r="5996" s="428" customFormat="1" ht="27.6" customHeight="1" spans="2:256">
      <c r="B5996" s="465"/>
      <c r="GH5996" s="425"/>
      <c r="GI5996" s="425"/>
      <c r="GJ5996" s="425"/>
      <c r="GK5996" s="425"/>
      <c r="GL5996" s="425"/>
      <c r="GM5996" s="425"/>
      <c r="GN5996" s="425"/>
      <c r="GO5996" s="425"/>
      <c r="GP5996" s="425"/>
      <c r="GQ5996" s="425"/>
      <c r="GR5996" s="425"/>
      <c r="GS5996" s="425"/>
      <c r="GT5996" s="425"/>
      <c r="GU5996" s="425"/>
      <c r="GV5996" s="425"/>
      <c r="GW5996" s="425"/>
      <c r="GX5996" s="425"/>
      <c r="GY5996" s="425"/>
      <c r="GZ5996" s="425"/>
      <c r="HA5996" s="425"/>
      <c r="HB5996" s="425"/>
      <c r="HC5996" s="425"/>
      <c r="HD5996" s="425"/>
      <c r="HE5996" s="425"/>
      <c r="HF5996" s="425"/>
      <c r="HG5996" s="425"/>
      <c r="HH5996" s="425"/>
      <c r="HI5996" s="425"/>
      <c r="HJ5996" s="425"/>
      <c r="HK5996" s="425"/>
      <c r="HL5996" s="425"/>
      <c r="HM5996" s="425"/>
      <c r="HN5996" s="425"/>
      <c r="HO5996" s="425"/>
      <c r="HP5996" s="425"/>
      <c r="HQ5996" s="425"/>
      <c r="HR5996" s="425"/>
      <c r="HS5996" s="425"/>
      <c r="HT5996" s="425"/>
      <c r="HU5996" s="425"/>
      <c r="HV5996" s="425"/>
      <c r="HW5996" s="425"/>
      <c r="HX5996" s="425"/>
      <c r="HY5996" s="425"/>
      <c r="HZ5996" s="425"/>
      <c r="IA5996" s="425"/>
      <c r="IB5996" s="425"/>
      <c r="IC5996" s="425"/>
      <c r="ID5996" s="425"/>
      <c r="IE5996" s="425"/>
      <c r="IF5996" s="425"/>
      <c r="IG5996" s="425"/>
      <c r="IH5996" s="425"/>
      <c r="II5996" s="425"/>
      <c r="IJ5996" s="425"/>
      <c r="IK5996" s="425"/>
      <c r="IL5996" s="425"/>
      <c r="IM5996" s="425"/>
      <c r="IN5996" s="425"/>
      <c r="IO5996" s="425"/>
      <c r="IP5996" s="425"/>
      <c r="IQ5996" s="425"/>
      <c r="IR5996" s="425"/>
      <c r="IS5996" s="425"/>
      <c r="IT5996" s="425"/>
      <c r="IU5996" s="425"/>
      <c r="IV5996" s="425"/>
    </row>
    <row r="5997" s="428" customFormat="1" ht="27.6" customHeight="1" spans="2:256">
      <c r="B5997" s="465"/>
      <c r="GH5997" s="425"/>
      <c r="GI5997" s="425"/>
      <c r="GJ5997" s="425"/>
      <c r="GK5997" s="425"/>
      <c r="GL5997" s="425"/>
      <c r="GM5997" s="425"/>
      <c r="GN5997" s="425"/>
      <c r="GO5997" s="425"/>
      <c r="GP5997" s="425"/>
      <c r="GQ5997" s="425"/>
      <c r="GR5997" s="425"/>
      <c r="GS5997" s="425"/>
      <c r="GT5997" s="425"/>
      <c r="GU5997" s="425"/>
      <c r="GV5997" s="425"/>
      <c r="GW5997" s="425"/>
      <c r="GX5997" s="425"/>
      <c r="GY5997" s="425"/>
      <c r="GZ5997" s="425"/>
      <c r="HA5997" s="425"/>
      <c r="HB5997" s="425"/>
      <c r="HC5997" s="425"/>
      <c r="HD5997" s="425"/>
      <c r="HE5997" s="425"/>
      <c r="HF5997" s="425"/>
      <c r="HG5997" s="425"/>
      <c r="HH5997" s="425"/>
      <c r="HI5997" s="425"/>
      <c r="HJ5997" s="425"/>
      <c r="HK5997" s="425"/>
      <c r="HL5997" s="425"/>
      <c r="HM5997" s="425"/>
      <c r="HN5997" s="425"/>
      <c r="HO5997" s="425"/>
      <c r="HP5997" s="425"/>
      <c r="HQ5997" s="425"/>
      <c r="HR5997" s="425"/>
      <c r="HS5997" s="425"/>
      <c r="HT5997" s="425"/>
      <c r="HU5997" s="425"/>
      <c r="HV5997" s="425"/>
      <c r="HW5997" s="425"/>
      <c r="HX5997" s="425"/>
      <c r="HY5997" s="425"/>
      <c r="HZ5997" s="425"/>
      <c r="IA5997" s="425"/>
      <c r="IB5997" s="425"/>
      <c r="IC5997" s="425"/>
      <c r="ID5997" s="425"/>
      <c r="IE5997" s="425"/>
      <c r="IF5997" s="425"/>
      <c r="IG5997" s="425"/>
      <c r="IH5997" s="425"/>
      <c r="II5997" s="425"/>
      <c r="IJ5997" s="425"/>
      <c r="IK5997" s="425"/>
      <c r="IL5997" s="425"/>
      <c r="IM5997" s="425"/>
      <c r="IN5997" s="425"/>
      <c r="IO5997" s="425"/>
      <c r="IP5997" s="425"/>
      <c r="IQ5997" s="425"/>
      <c r="IR5997" s="425"/>
      <c r="IS5997" s="425"/>
      <c r="IT5997" s="425"/>
      <c r="IU5997" s="425"/>
      <c r="IV5997" s="425"/>
    </row>
    <row r="5998" s="428" customFormat="1" ht="27.6" customHeight="1" spans="2:256">
      <c r="B5998" s="465"/>
      <c r="GH5998" s="425"/>
      <c r="GI5998" s="425"/>
      <c r="GJ5998" s="425"/>
      <c r="GK5998" s="425"/>
      <c r="GL5998" s="425"/>
      <c r="GM5998" s="425"/>
      <c r="GN5998" s="425"/>
      <c r="GO5998" s="425"/>
      <c r="GP5998" s="425"/>
      <c r="GQ5998" s="425"/>
      <c r="GR5998" s="425"/>
      <c r="GS5998" s="425"/>
      <c r="GT5998" s="425"/>
      <c r="GU5998" s="425"/>
      <c r="GV5998" s="425"/>
      <c r="GW5998" s="425"/>
      <c r="GX5998" s="425"/>
      <c r="GY5998" s="425"/>
      <c r="GZ5998" s="425"/>
      <c r="HA5998" s="425"/>
      <c r="HB5998" s="425"/>
      <c r="HC5998" s="425"/>
      <c r="HD5998" s="425"/>
      <c r="HE5998" s="425"/>
      <c r="HF5998" s="425"/>
      <c r="HG5998" s="425"/>
      <c r="HH5998" s="425"/>
      <c r="HI5998" s="425"/>
      <c r="HJ5998" s="425"/>
      <c r="HK5998" s="425"/>
      <c r="HL5998" s="425"/>
      <c r="HM5998" s="425"/>
      <c r="HN5998" s="425"/>
      <c r="HO5998" s="425"/>
      <c r="HP5998" s="425"/>
      <c r="HQ5998" s="425"/>
      <c r="HR5998" s="425"/>
      <c r="HS5998" s="425"/>
      <c r="HT5998" s="425"/>
      <c r="HU5998" s="425"/>
      <c r="HV5998" s="425"/>
      <c r="HW5998" s="425"/>
      <c r="HX5998" s="425"/>
      <c r="HY5998" s="425"/>
      <c r="HZ5998" s="425"/>
      <c r="IA5998" s="425"/>
      <c r="IB5998" s="425"/>
      <c r="IC5998" s="425"/>
      <c r="ID5998" s="425"/>
      <c r="IE5998" s="425"/>
      <c r="IF5998" s="425"/>
      <c r="IG5998" s="425"/>
      <c r="IH5998" s="425"/>
      <c r="II5998" s="425"/>
      <c r="IJ5998" s="425"/>
      <c r="IK5998" s="425"/>
      <c r="IL5998" s="425"/>
      <c r="IM5998" s="425"/>
      <c r="IN5998" s="425"/>
      <c r="IO5998" s="425"/>
      <c r="IP5998" s="425"/>
      <c r="IQ5998" s="425"/>
      <c r="IR5998" s="425"/>
      <c r="IS5998" s="425"/>
      <c r="IT5998" s="425"/>
      <c r="IU5998" s="425"/>
      <c r="IV5998" s="425"/>
    </row>
    <row r="5999" s="428" customFormat="1" ht="27.6" customHeight="1" spans="2:256">
      <c r="B5999" s="465"/>
      <c r="GH5999" s="425"/>
      <c r="GI5999" s="425"/>
      <c r="GJ5999" s="425"/>
      <c r="GK5999" s="425"/>
      <c r="GL5999" s="425"/>
      <c r="GM5999" s="425"/>
      <c r="GN5999" s="425"/>
      <c r="GO5999" s="425"/>
      <c r="GP5999" s="425"/>
      <c r="GQ5999" s="425"/>
      <c r="GR5999" s="425"/>
      <c r="GS5999" s="425"/>
      <c r="GT5999" s="425"/>
      <c r="GU5999" s="425"/>
      <c r="GV5999" s="425"/>
      <c r="GW5999" s="425"/>
      <c r="GX5999" s="425"/>
      <c r="GY5999" s="425"/>
      <c r="GZ5999" s="425"/>
      <c r="HA5999" s="425"/>
      <c r="HB5999" s="425"/>
      <c r="HC5999" s="425"/>
      <c r="HD5999" s="425"/>
      <c r="HE5999" s="425"/>
      <c r="HF5999" s="425"/>
      <c r="HG5999" s="425"/>
      <c r="HH5999" s="425"/>
      <c r="HI5999" s="425"/>
      <c r="HJ5999" s="425"/>
      <c r="HK5999" s="425"/>
      <c r="HL5999" s="425"/>
      <c r="HM5999" s="425"/>
      <c r="HN5999" s="425"/>
      <c r="HO5999" s="425"/>
      <c r="HP5999" s="425"/>
      <c r="HQ5999" s="425"/>
      <c r="HR5999" s="425"/>
      <c r="HS5999" s="425"/>
      <c r="HT5999" s="425"/>
      <c r="HU5999" s="425"/>
      <c r="HV5999" s="425"/>
      <c r="HW5999" s="425"/>
      <c r="HX5999" s="425"/>
      <c r="HY5999" s="425"/>
      <c r="HZ5999" s="425"/>
      <c r="IA5999" s="425"/>
      <c r="IB5999" s="425"/>
      <c r="IC5999" s="425"/>
      <c r="ID5999" s="425"/>
      <c r="IE5999" s="425"/>
      <c r="IF5999" s="425"/>
      <c r="IG5999" s="425"/>
      <c r="IH5999" s="425"/>
      <c r="II5999" s="425"/>
      <c r="IJ5999" s="425"/>
      <c r="IK5999" s="425"/>
      <c r="IL5999" s="425"/>
      <c r="IM5999" s="425"/>
      <c r="IN5999" s="425"/>
      <c r="IO5999" s="425"/>
      <c r="IP5999" s="425"/>
      <c r="IQ5999" s="425"/>
      <c r="IR5999" s="425"/>
      <c r="IS5999" s="425"/>
      <c r="IT5999" s="425"/>
      <c r="IU5999" s="425"/>
      <c r="IV5999" s="425"/>
    </row>
    <row r="6000" s="428" customFormat="1" ht="27.6" customHeight="1" spans="2:256">
      <c r="B6000" s="465"/>
      <c r="GH6000" s="425"/>
      <c r="GI6000" s="425"/>
      <c r="GJ6000" s="425"/>
      <c r="GK6000" s="425"/>
      <c r="GL6000" s="425"/>
      <c r="GM6000" s="425"/>
      <c r="GN6000" s="425"/>
      <c r="GO6000" s="425"/>
      <c r="GP6000" s="425"/>
      <c r="GQ6000" s="425"/>
      <c r="GR6000" s="425"/>
      <c r="GS6000" s="425"/>
      <c r="GT6000" s="425"/>
      <c r="GU6000" s="425"/>
      <c r="GV6000" s="425"/>
      <c r="GW6000" s="425"/>
      <c r="GX6000" s="425"/>
      <c r="GY6000" s="425"/>
      <c r="GZ6000" s="425"/>
      <c r="HA6000" s="425"/>
      <c r="HB6000" s="425"/>
      <c r="HC6000" s="425"/>
      <c r="HD6000" s="425"/>
      <c r="HE6000" s="425"/>
      <c r="HF6000" s="425"/>
      <c r="HG6000" s="425"/>
      <c r="HH6000" s="425"/>
      <c r="HI6000" s="425"/>
      <c r="HJ6000" s="425"/>
      <c r="HK6000" s="425"/>
      <c r="HL6000" s="425"/>
      <c r="HM6000" s="425"/>
      <c r="HN6000" s="425"/>
      <c r="HO6000" s="425"/>
      <c r="HP6000" s="425"/>
      <c r="HQ6000" s="425"/>
      <c r="HR6000" s="425"/>
      <c r="HS6000" s="425"/>
      <c r="HT6000" s="425"/>
      <c r="HU6000" s="425"/>
      <c r="HV6000" s="425"/>
      <c r="HW6000" s="425"/>
      <c r="HX6000" s="425"/>
      <c r="HY6000" s="425"/>
      <c r="HZ6000" s="425"/>
      <c r="IA6000" s="425"/>
      <c r="IB6000" s="425"/>
      <c r="IC6000" s="425"/>
      <c r="ID6000" s="425"/>
      <c r="IE6000" s="425"/>
      <c r="IF6000" s="425"/>
      <c r="IG6000" s="425"/>
      <c r="IH6000" s="425"/>
      <c r="II6000" s="425"/>
      <c r="IJ6000" s="425"/>
      <c r="IK6000" s="425"/>
      <c r="IL6000" s="425"/>
      <c r="IM6000" s="425"/>
      <c r="IN6000" s="425"/>
      <c r="IO6000" s="425"/>
      <c r="IP6000" s="425"/>
      <c r="IQ6000" s="425"/>
      <c r="IR6000" s="425"/>
      <c r="IS6000" s="425"/>
      <c r="IT6000" s="425"/>
      <c r="IU6000" s="425"/>
      <c r="IV6000" s="425"/>
    </row>
    <row r="6001" s="428" customFormat="1" ht="27.6" customHeight="1" spans="2:256">
      <c r="B6001" s="465"/>
      <c r="GH6001" s="425"/>
      <c r="GI6001" s="425"/>
      <c r="GJ6001" s="425"/>
      <c r="GK6001" s="425"/>
      <c r="GL6001" s="425"/>
      <c r="GM6001" s="425"/>
      <c r="GN6001" s="425"/>
      <c r="GO6001" s="425"/>
      <c r="GP6001" s="425"/>
      <c r="GQ6001" s="425"/>
      <c r="GR6001" s="425"/>
      <c r="GS6001" s="425"/>
      <c r="GT6001" s="425"/>
      <c r="GU6001" s="425"/>
      <c r="GV6001" s="425"/>
      <c r="GW6001" s="425"/>
      <c r="GX6001" s="425"/>
      <c r="GY6001" s="425"/>
      <c r="GZ6001" s="425"/>
      <c r="HA6001" s="425"/>
      <c r="HB6001" s="425"/>
      <c r="HC6001" s="425"/>
      <c r="HD6001" s="425"/>
      <c r="HE6001" s="425"/>
      <c r="HF6001" s="425"/>
      <c r="HG6001" s="425"/>
      <c r="HH6001" s="425"/>
      <c r="HI6001" s="425"/>
      <c r="HJ6001" s="425"/>
      <c r="HK6001" s="425"/>
      <c r="HL6001" s="425"/>
      <c r="HM6001" s="425"/>
      <c r="HN6001" s="425"/>
      <c r="HO6001" s="425"/>
      <c r="HP6001" s="425"/>
      <c r="HQ6001" s="425"/>
      <c r="HR6001" s="425"/>
      <c r="HS6001" s="425"/>
      <c r="HT6001" s="425"/>
      <c r="HU6001" s="425"/>
      <c r="HV6001" s="425"/>
      <c r="HW6001" s="425"/>
      <c r="HX6001" s="425"/>
      <c r="HY6001" s="425"/>
      <c r="HZ6001" s="425"/>
      <c r="IA6001" s="425"/>
      <c r="IB6001" s="425"/>
      <c r="IC6001" s="425"/>
      <c r="ID6001" s="425"/>
      <c r="IE6001" s="425"/>
      <c r="IF6001" s="425"/>
      <c r="IG6001" s="425"/>
      <c r="IH6001" s="425"/>
      <c r="II6001" s="425"/>
      <c r="IJ6001" s="425"/>
      <c r="IK6001" s="425"/>
      <c r="IL6001" s="425"/>
      <c r="IM6001" s="425"/>
      <c r="IN6001" s="425"/>
      <c r="IO6001" s="425"/>
      <c r="IP6001" s="425"/>
      <c r="IQ6001" s="425"/>
      <c r="IR6001" s="425"/>
      <c r="IS6001" s="425"/>
      <c r="IT6001" s="425"/>
      <c r="IU6001" s="425"/>
      <c r="IV6001" s="425"/>
    </row>
    <row r="6002" s="428" customFormat="1" ht="27.6" customHeight="1" spans="2:256">
      <c r="B6002" s="465"/>
      <c r="GH6002" s="425"/>
      <c r="GI6002" s="425"/>
      <c r="GJ6002" s="425"/>
      <c r="GK6002" s="425"/>
      <c r="GL6002" s="425"/>
      <c r="GM6002" s="425"/>
      <c r="GN6002" s="425"/>
      <c r="GO6002" s="425"/>
      <c r="GP6002" s="425"/>
      <c r="GQ6002" s="425"/>
      <c r="GR6002" s="425"/>
      <c r="GS6002" s="425"/>
      <c r="GT6002" s="425"/>
      <c r="GU6002" s="425"/>
      <c r="GV6002" s="425"/>
      <c r="GW6002" s="425"/>
      <c r="GX6002" s="425"/>
      <c r="GY6002" s="425"/>
      <c r="GZ6002" s="425"/>
      <c r="HA6002" s="425"/>
      <c r="HB6002" s="425"/>
      <c r="HC6002" s="425"/>
      <c r="HD6002" s="425"/>
      <c r="HE6002" s="425"/>
      <c r="HF6002" s="425"/>
      <c r="HG6002" s="425"/>
      <c r="HH6002" s="425"/>
      <c r="HI6002" s="425"/>
      <c r="HJ6002" s="425"/>
      <c r="HK6002" s="425"/>
      <c r="HL6002" s="425"/>
      <c r="HM6002" s="425"/>
      <c r="HN6002" s="425"/>
      <c r="HO6002" s="425"/>
      <c r="HP6002" s="425"/>
      <c r="HQ6002" s="425"/>
      <c r="HR6002" s="425"/>
      <c r="HS6002" s="425"/>
      <c r="HT6002" s="425"/>
      <c r="HU6002" s="425"/>
      <c r="HV6002" s="425"/>
      <c r="HW6002" s="425"/>
      <c r="HX6002" s="425"/>
      <c r="HY6002" s="425"/>
      <c r="HZ6002" s="425"/>
      <c r="IA6002" s="425"/>
      <c r="IB6002" s="425"/>
      <c r="IC6002" s="425"/>
      <c r="ID6002" s="425"/>
      <c r="IE6002" s="425"/>
      <c r="IF6002" s="425"/>
      <c r="IG6002" s="425"/>
      <c r="IH6002" s="425"/>
      <c r="II6002" s="425"/>
      <c r="IJ6002" s="425"/>
      <c r="IK6002" s="425"/>
      <c r="IL6002" s="425"/>
      <c r="IM6002" s="425"/>
      <c r="IN6002" s="425"/>
      <c r="IO6002" s="425"/>
      <c r="IP6002" s="425"/>
      <c r="IQ6002" s="425"/>
      <c r="IR6002" s="425"/>
      <c r="IS6002" s="425"/>
      <c r="IT6002" s="425"/>
      <c r="IU6002" s="425"/>
      <c r="IV6002" s="425"/>
    </row>
    <row r="6003" s="428" customFormat="1" ht="27.6" customHeight="1" spans="2:256">
      <c r="B6003" s="465"/>
      <c r="GH6003" s="425"/>
      <c r="GI6003" s="425"/>
      <c r="GJ6003" s="425"/>
      <c r="GK6003" s="425"/>
      <c r="GL6003" s="425"/>
      <c r="GM6003" s="425"/>
      <c r="GN6003" s="425"/>
      <c r="GO6003" s="425"/>
      <c r="GP6003" s="425"/>
      <c r="GQ6003" s="425"/>
      <c r="GR6003" s="425"/>
      <c r="GS6003" s="425"/>
      <c r="GT6003" s="425"/>
      <c r="GU6003" s="425"/>
      <c r="GV6003" s="425"/>
      <c r="GW6003" s="425"/>
      <c r="GX6003" s="425"/>
      <c r="GY6003" s="425"/>
      <c r="GZ6003" s="425"/>
      <c r="HA6003" s="425"/>
      <c r="HB6003" s="425"/>
      <c r="HC6003" s="425"/>
      <c r="HD6003" s="425"/>
      <c r="HE6003" s="425"/>
      <c r="HF6003" s="425"/>
      <c r="HG6003" s="425"/>
      <c r="HH6003" s="425"/>
      <c r="HI6003" s="425"/>
      <c r="HJ6003" s="425"/>
      <c r="HK6003" s="425"/>
      <c r="HL6003" s="425"/>
      <c r="HM6003" s="425"/>
      <c r="HN6003" s="425"/>
      <c r="HO6003" s="425"/>
      <c r="HP6003" s="425"/>
      <c r="HQ6003" s="425"/>
      <c r="HR6003" s="425"/>
      <c r="HS6003" s="425"/>
      <c r="HT6003" s="425"/>
      <c r="HU6003" s="425"/>
      <c r="HV6003" s="425"/>
      <c r="HW6003" s="425"/>
      <c r="HX6003" s="425"/>
      <c r="HY6003" s="425"/>
      <c r="HZ6003" s="425"/>
      <c r="IA6003" s="425"/>
      <c r="IB6003" s="425"/>
      <c r="IC6003" s="425"/>
      <c r="ID6003" s="425"/>
      <c r="IE6003" s="425"/>
      <c r="IF6003" s="425"/>
      <c r="IG6003" s="425"/>
      <c r="IH6003" s="425"/>
      <c r="II6003" s="425"/>
      <c r="IJ6003" s="425"/>
      <c r="IK6003" s="425"/>
      <c r="IL6003" s="425"/>
      <c r="IM6003" s="425"/>
      <c r="IN6003" s="425"/>
      <c r="IO6003" s="425"/>
      <c r="IP6003" s="425"/>
      <c r="IQ6003" s="425"/>
      <c r="IR6003" s="425"/>
      <c r="IS6003" s="425"/>
      <c r="IT6003" s="425"/>
      <c r="IU6003" s="425"/>
      <c r="IV6003" s="425"/>
    </row>
    <row r="6004" s="428" customFormat="1" ht="27.6" customHeight="1" spans="2:256">
      <c r="B6004" s="465"/>
      <c r="GH6004" s="425"/>
      <c r="GI6004" s="425"/>
      <c r="GJ6004" s="425"/>
      <c r="GK6004" s="425"/>
      <c r="GL6004" s="425"/>
      <c r="GM6004" s="425"/>
      <c r="GN6004" s="425"/>
      <c r="GO6004" s="425"/>
      <c r="GP6004" s="425"/>
      <c r="GQ6004" s="425"/>
      <c r="GR6004" s="425"/>
      <c r="GS6004" s="425"/>
      <c r="GT6004" s="425"/>
      <c r="GU6004" s="425"/>
      <c r="GV6004" s="425"/>
      <c r="GW6004" s="425"/>
      <c r="GX6004" s="425"/>
      <c r="GY6004" s="425"/>
      <c r="GZ6004" s="425"/>
      <c r="HA6004" s="425"/>
      <c r="HB6004" s="425"/>
      <c r="HC6004" s="425"/>
      <c r="HD6004" s="425"/>
      <c r="HE6004" s="425"/>
      <c r="HF6004" s="425"/>
      <c r="HG6004" s="425"/>
      <c r="HH6004" s="425"/>
      <c r="HI6004" s="425"/>
      <c r="HJ6004" s="425"/>
      <c r="HK6004" s="425"/>
      <c r="HL6004" s="425"/>
      <c r="HM6004" s="425"/>
      <c r="HN6004" s="425"/>
      <c r="HO6004" s="425"/>
      <c r="HP6004" s="425"/>
      <c r="HQ6004" s="425"/>
      <c r="HR6004" s="425"/>
      <c r="HS6004" s="425"/>
      <c r="HT6004" s="425"/>
      <c r="HU6004" s="425"/>
      <c r="HV6004" s="425"/>
      <c r="HW6004" s="425"/>
      <c r="HX6004" s="425"/>
      <c r="HY6004" s="425"/>
      <c r="HZ6004" s="425"/>
      <c r="IA6004" s="425"/>
      <c r="IB6004" s="425"/>
      <c r="IC6004" s="425"/>
      <c r="ID6004" s="425"/>
      <c r="IE6004" s="425"/>
      <c r="IF6004" s="425"/>
      <c r="IG6004" s="425"/>
      <c r="IH6004" s="425"/>
      <c r="II6004" s="425"/>
      <c r="IJ6004" s="425"/>
      <c r="IK6004" s="425"/>
      <c r="IL6004" s="425"/>
      <c r="IM6004" s="425"/>
      <c r="IN6004" s="425"/>
      <c r="IO6004" s="425"/>
      <c r="IP6004" s="425"/>
      <c r="IQ6004" s="425"/>
      <c r="IR6004" s="425"/>
      <c r="IS6004" s="425"/>
      <c r="IT6004" s="425"/>
      <c r="IU6004" s="425"/>
      <c r="IV6004" s="425"/>
    </row>
    <row r="6005" s="428" customFormat="1" ht="27.6" customHeight="1" spans="2:256">
      <c r="B6005" s="465"/>
      <c r="GH6005" s="425"/>
      <c r="GI6005" s="425"/>
      <c r="GJ6005" s="425"/>
      <c r="GK6005" s="425"/>
      <c r="GL6005" s="425"/>
      <c r="GM6005" s="425"/>
      <c r="GN6005" s="425"/>
      <c r="GO6005" s="425"/>
      <c r="GP6005" s="425"/>
      <c r="GQ6005" s="425"/>
      <c r="GR6005" s="425"/>
      <c r="GS6005" s="425"/>
      <c r="GT6005" s="425"/>
      <c r="GU6005" s="425"/>
      <c r="GV6005" s="425"/>
      <c r="GW6005" s="425"/>
      <c r="GX6005" s="425"/>
      <c r="GY6005" s="425"/>
      <c r="GZ6005" s="425"/>
      <c r="HA6005" s="425"/>
      <c r="HB6005" s="425"/>
      <c r="HC6005" s="425"/>
      <c r="HD6005" s="425"/>
      <c r="HE6005" s="425"/>
      <c r="HF6005" s="425"/>
      <c r="HG6005" s="425"/>
      <c r="HH6005" s="425"/>
      <c r="HI6005" s="425"/>
      <c r="HJ6005" s="425"/>
      <c r="HK6005" s="425"/>
      <c r="HL6005" s="425"/>
      <c r="HM6005" s="425"/>
      <c r="HN6005" s="425"/>
      <c r="HO6005" s="425"/>
      <c r="HP6005" s="425"/>
      <c r="HQ6005" s="425"/>
      <c r="HR6005" s="425"/>
      <c r="HS6005" s="425"/>
      <c r="HT6005" s="425"/>
      <c r="HU6005" s="425"/>
      <c r="HV6005" s="425"/>
      <c r="HW6005" s="425"/>
      <c r="HX6005" s="425"/>
      <c r="HY6005" s="425"/>
      <c r="HZ6005" s="425"/>
      <c r="IA6005" s="425"/>
      <c r="IB6005" s="425"/>
      <c r="IC6005" s="425"/>
      <c r="ID6005" s="425"/>
      <c r="IE6005" s="425"/>
      <c r="IF6005" s="425"/>
      <c r="IG6005" s="425"/>
      <c r="IH6005" s="425"/>
      <c r="II6005" s="425"/>
      <c r="IJ6005" s="425"/>
      <c r="IK6005" s="425"/>
      <c r="IL6005" s="425"/>
      <c r="IM6005" s="425"/>
      <c r="IN6005" s="425"/>
      <c r="IO6005" s="425"/>
      <c r="IP6005" s="425"/>
      <c r="IQ6005" s="425"/>
      <c r="IR6005" s="425"/>
      <c r="IS6005" s="425"/>
      <c r="IT6005" s="425"/>
      <c r="IU6005" s="425"/>
      <c r="IV6005" s="425"/>
    </row>
    <row r="6006" s="428" customFormat="1" ht="27.6" customHeight="1" spans="2:256">
      <c r="B6006" s="465"/>
      <c r="GH6006" s="425"/>
      <c r="GI6006" s="425"/>
      <c r="GJ6006" s="425"/>
      <c r="GK6006" s="425"/>
      <c r="GL6006" s="425"/>
      <c r="GM6006" s="425"/>
      <c r="GN6006" s="425"/>
      <c r="GO6006" s="425"/>
      <c r="GP6006" s="425"/>
      <c r="GQ6006" s="425"/>
      <c r="GR6006" s="425"/>
      <c r="GS6006" s="425"/>
      <c r="GT6006" s="425"/>
      <c r="GU6006" s="425"/>
      <c r="GV6006" s="425"/>
      <c r="GW6006" s="425"/>
      <c r="GX6006" s="425"/>
      <c r="GY6006" s="425"/>
      <c r="GZ6006" s="425"/>
      <c r="HA6006" s="425"/>
      <c r="HB6006" s="425"/>
      <c r="HC6006" s="425"/>
      <c r="HD6006" s="425"/>
      <c r="HE6006" s="425"/>
      <c r="HF6006" s="425"/>
      <c r="HG6006" s="425"/>
      <c r="HH6006" s="425"/>
      <c r="HI6006" s="425"/>
      <c r="HJ6006" s="425"/>
      <c r="HK6006" s="425"/>
      <c r="HL6006" s="425"/>
      <c r="HM6006" s="425"/>
      <c r="HN6006" s="425"/>
      <c r="HO6006" s="425"/>
      <c r="HP6006" s="425"/>
      <c r="HQ6006" s="425"/>
      <c r="HR6006" s="425"/>
      <c r="HS6006" s="425"/>
      <c r="HT6006" s="425"/>
      <c r="HU6006" s="425"/>
      <c r="HV6006" s="425"/>
      <c r="HW6006" s="425"/>
      <c r="HX6006" s="425"/>
      <c r="HY6006" s="425"/>
      <c r="HZ6006" s="425"/>
      <c r="IA6006" s="425"/>
      <c r="IB6006" s="425"/>
      <c r="IC6006" s="425"/>
      <c r="ID6006" s="425"/>
      <c r="IE6006" s="425"/>
      <c r="IF6006" s="425"/>
      <c r="IG6006" s="425"/>
      <c r="IH6006" s="425"/>
      <c r="II6006" s="425"/>
      <c r="IJ6006" s="425"/>
      <c r="IK6006" s="425"/>
      <c r="IL6006" s="425"/>
      <c r="IM6006" s="425"/>
      <c r="IN6006" s="425"/>
      <c r="IO6006" s="425"/>
      <c r="IP6006" s="425"/>
      <c r="IQ6006" s="425"/>
      <c r="IR6006" s="425"/>
      <c r="IS6006" s="425"/>
      <c r="IT6006" s="425"/>
      <c r="IU6006" s="425"/>
      <c r="IV6006" s="425"/>
    </row>
    <row r="6007" s="428" customFormat="1" ht="27.6" customHeight="1" spans="2:256">
      <c r="B6007" s="465"/>
      <c r="GH6007" s="425"/>
      <c r="GI6007" s="425"/>
      <c r="GJ6007" s="425"/>
      <c r="GK6007" s="425"/>
      <c r="GL6007" s="425"/>
      <c r="GM6007" s="425"/>
      <c r="GN6007" s="425"/>
      <c r="GO6007" s="425"/>
      <c r="GP6007" s="425"/>
      <c r="GQ6007" s="425"/>
      <c r="GR6007" s="425"/>
      <c r="GS6007" s="425"/>
      <c r="GT6007" s="425"/>
      <c r="GU6007" s="425"/>
      <c r="GV6007" s="425"/>
      <c r="GW6007" s="425"/>
      <c r="GX6007" s="425"/>
      <c r="GY6007" s="425"/>
      <c r="GZ6007" s="425"/>
      <c r="HA6007" s="425"/>
      <c r="HB6007" s="425"/>
      <c r="HC6007" s="425"/>
      <c r="HD6007" s="425"/>
      <c r="HE6007" s="425"/>
      <c r="HF6007" s="425"/>
      <c r="HG6007" s="425"/>
      <c r="HH6007" s="425"/>
      <c r="HI6007" s="425"/>
      <c r="HJ6007" s="425"/>
      <c r="HK6007" s="425"/>
      <c r="HL6007" s="425"/>
      <c r="HM6007" s="425"/>
      <c r="HN6007" s="425"/>
      <c r="HO6007" s="425"/>
      <c r="HP6007" s="425"/>
      <c r="HQ6007" s="425"/>
      <c r="HR6007" s="425"/>
      <c r="HS6007" s="425"/>
      <c r="HT6007" s="425"/>
      <c r="HU6007" s="425"/>
      <c r="HV6007" s="425"/>
      <c r="HW6007" s="425"/>
      <c r="HX6007" s="425"/>
      <c r="HY6007" s="425"/>
      <c r="HZ6007" s="425"/>
      <c r="IA6007" s="425"/>
      <c r="IB6007" s="425"/>
      <c r="IC6007" s="425"/>
      <c r="ID6007" s="425"/>
      <c r="IE6007" s="425"/>
      <c r="IF6007" s="425"/>
      <c r="IG6007" s="425"/>
      <c r="IH6007" s="425"/>
      <c r="II6007" s="425"/>
      <c r="IJ6007" s="425"/>
      <c r="IK6007" s="425"/>
      <c r="IL6007" s="425"/>
      <c r="IM6007" s="425"/>
      <c r="IN6007" s="425"/>
      <c r="IO6007" s="425"/>
      <c r="IP6007" s="425"/>
      <c r="IQ6007" s="425"/>
      <c r="IR6007" s="425"/>
      <c r="IS6007" s="425"/>
      <c r="IT6007" s="425"/>
      <c r="IU6007" s="425"/>
      <c r="IV6007" s="425"/>
    </row>
    <row r="6008" s="428" customFormat="1" ht="27.6" customHeight="1" spans="2:256">
      <c r="B6008" s="465"/>
      <c r="GH6008" s="425"/>
      <c r="GI6008" s="425"/>
      <c r="GJ6008" s="425"/>
      <c r="GK6008" s="425"/>
      <c r="GL6008" s="425"/>
      <c r="GM6008" s="425"/>
      <c r="GN6008" s="425"/>
      <c r="GO6008" s="425"/>
      <c r="GP6008" s="425"/>
      <c r="GQ6008" s="425"/>
      <c r="GR6008" s="425"/>
      <c r="GS6008" s="425"/>
      <c r="GT6008" s="425"/>
      <c r="GU6008" s="425"/>
      <c r="GV6008" s="425"/>
      <c r="GW6008" s="425"/>
      <c r="GX6008" s="425"/>
      <c r="GY6008" s="425"/>
      <c r="GZ6008" s="425"/>
      <c r="HA6008" s="425"/>
      <c r="HB6008" s="425"/>
      <c r="HC6008" s="425"/>
      <c r="HD6008" s="425"/>
      <c r="HE6008" s="425"/>
      <c r="HF6008" s="425"/>
      <c r="HG6008" s="425"/>
      <c r="HH6008" s="425"/>
      <c r="HI6008" s="425"/>
      <c r="HJ6008" s="425"/>
      <c r="HK6008" s="425"/>
      <c r="HL6008" s="425"/>
      <c r="HM6008" s="425"/>
      <c r="HN6008" s="425"/>
      <c r="HO6008" s="425"/>
      <c r="HP6008" s="425"/>
      <c r="HQ6008" s="425"/>
      <c r="HR6008" s="425"/>
      <c r="HS6008" s="425"/>
      <c r="HT6008" s="425"/>
      <c r="HU6008" s="425"/>
      <c r="HV6008" s="425"/>
      <c r="HW6008" s="425"/>
      <c r="HX6008" s="425"/>
      <c r="HY6008" s="425"/>
      <c r="HZ6008" s="425"/>
      <c r="IA6008" s="425"/>
      <c r="IB6008" s="425"/>
      <c r="IC6008" s="425"/>
      <c r="ID6008" s="425"/>
      <c r="IE6008" s="425"/>
      <c r="IF6008" s="425"/>
      <c r="IG6008" s="425"/>
      <c r="IH6008" s="425"/>
      <c r="II6008" s="425"/>
      <c r="IJ6008" s="425"/>
      <c r="IK6008" s="425"/>
      <c r="IL6008" s="425"/>
      <c r="IM6008" s="425"/>
      <c r="IN6008" s="425"/>
      <c r="IO6008" s="425"/>
      <c r="IP6008" s="425"/>
      <c r="IQ6008" s="425"/>
      <c r="IR6008" s="425"/>
      <c r="IS6008" s="425"/>
      <c r="IT6008" s="425"/>
      <c r="IU6008" s="425"/>
      <c r="IV6008" s="425"/>
    </row>
    <row r="6009" s="428" customFormat="1" ht="27.6" customHeight="1" spans="2:256">
      <c r="B6009" s="465"/>
      <c r="GH6009" s="425"/>
      <c r="GI6009" s="425"/>
      <c r="GJ6009" s="425"/>
      <c r="GK6009" s="425"/>
      <c r="GL6009" s="425"/>
      <c r="GM6009" s="425"/>
      <c r="GN6009" s="425"/>
      <c r="GO6009" s="425"/>
      <c r="GP6009" s="425"/>
      <c r="GQ6009" s="425"/>
      <c r="GR6009" s="425"/>
      <c r="GS6009" s="425"/>
      <c r="GT6009" s="425"/>
      <c r="GU6009" s="425"/>
      <c r="GV6009" s="425"/>
      <c r="GW6009" s="425"/>
      <c r="GX6009" s="425"/>
      <c r="GY6009" s="425"/>
      <c r="GZ6009" s="425"/>
      <c r="HA6009" s="425"/>
      <c r="HB6009" s="425"/>
      <c r="HC6009" s="425"/>
      <c r="HD6009" s="425"/>
      <c r="HE6009" s="425"/>
      <c r="HF6009" s="425"/>
      <c r="HG6009" s="425"/>
      <c r="HH6009" s="425"/>
      <c r="HI6009" s="425"/>
      <c r="HJ6009" s="425"/>
      <c r="HK6009" s="425"/>
      <c r="HL6009" s="425"/>
      <c r="HM6009" s="425"/>
      <c r="HN6009" s="425"/>
      <c r="HO6009" s="425"/>
      <c r="HP6009" s="425"/>
      <c r="HQ6009" s="425"/>
      <c r="HR6009" s="425"/>
      <c r="HS6009" s="425"/>
      <c r="HT6009" s="425"/>
      <c r="HU6009" s="425"/>
      <c r="HV6009" s="425"/>
      <c r="HW6009" s="425"/>
      <c r="HX6009" s="425"/>
      <c r="HY6009" s="425"/>
      <c r="HZ6009" s="425"/>
      <c r="IA6009" s="425"/>
      <c r="IB6009" s="425"/>
      <c r="IC6009" s="425"/>
      <c r="ID6009" s="425"/>
      <c r="IE6009" s="425"/>
      <c r="IF6009" s="425"/>
      <c r="IG6009" s="425"/>
      <c r="IH6009" s="425"/>
      <c r="II6009" s="425"/>
      <c r="IJ6009" s="425"/>
      <c r="IK6009" s="425"/>
      <c r="IL6009" s="425"/>
      <c r="IM6009" s="425"/>
      <c r="IN6009" s="425"/>
      <c r="IO6009" s="425"/>
      <c r="IP6009" s="425"/>
      <c r="IQ6009" s="425"/>
      <c r="IR6009" s="425"/>
      <c r="IS6009" s="425"/>
      <c r="IT6009" s="425"/>
      <c r="IU6009" s="425"/>
      <c r="IV6009" s="425"/>
    </row>
    <row r="6010" s="428" customFormat="1" ht="27.6" customHeight="1" spans="2:256">
      <c r="B6010" s="465"/>
      <c r="GH6010" s="425"/>
      <c r="GI6010" s="425"/>
      <c r="GJ6010" s="425"/>
      <c r="GK6010" s="425"/>
      <c r="GL6010" s="425"/>
      <c r="GM6010" s="425"/>
      <c r="GN6010" s="425"/>
      <c r="GO6010" s="425"/>
      <c r="GP6010" s="425"/>
      <c r="GQ6010" s="425"/>
      <c r="GR6010" s="425"/>
      <c r="GS6010" s="425"/>
      <c r="GT6010" s="425"/>
      <c r="GU6010" s="425"/>
      <c r="GV6010" s="425"/>
      <c r="GW6010" s="425"/>
      <c r="GX6010" s="425"/>
      <c r="GY6010" s="425"/>
      <c r="GZ6010" s="425"/>
      <c r="HA6010" s="425"/>
      <c r="HB6010" s="425"/>
      <c r="HC6010" s="425"/>
      <c r="HD6010" s="425"/>
      <c r="HE6010" s="425"/>
      <c r="HF6010" s="425"/>
      <c r="HG6010" s="425"/>
      <c r="HH6010" s="425"/>
      <c r="HI6010" s="425"/>
      <c r="HJ6010" s="425"/>
      <c r="HK6010" s="425"/>
      <c r="HL6010" s="425"/>
      <c r="HM6010" s="425"/>
      <c r="HN6010" s="425"/>
      <c r="HO6010" s="425"/>
      <c r="HP6010" s="425"/>
      <c r="HQ6010" s="425"/>
      <c r="HR6010" s="425"/>
      <c r="HS6010" s="425"/>
      <c r="HT6010" s="425"/>
      <c r="HU6010" s="425"/>
      <c r="HV6010" s="425"/>
      <c r="HW6010" s="425"/>
      <c r="HX6010" s="425"/>
      <c r="HY6010" s="425"/>
      <c r="HZ6010" s="425"/>
      <c r="IA6010" s="425"/>
      <c r="IB6010" s="425"/>
      <c r="IC6010" s="425"/>
      <c r="ID6010" s="425"/>
      <c r="IE6010" s="425"/>
      <c r="IF6010" s="425"/>
      <c r="IG6010" s="425"/>
      <c r="IH6010" s="425"/>
      <c r="II6010" s="425"/>
      <c r="IJ6010" s="425"/>
      <c r="IK6010" s="425"/>
      <c r="IL6010" s="425"/>
      <c r="IM6010" s="425"/>
      <c r="IN6010" s="425"/>
      <c r="IO6010" s="425"/>
      <c r="IP6010" s="425"/>
      <c r="IQ6010" s="425"/>
      <c r="IR6010" s="425"/>
      <c r="IS6010" s="425"/>
      <c r="IT6010" s="425"/>
      <c r="IU6010" s="425"/>
      <c r="IV6010" s="425"/>
    </row>
    <row r="6011" s="428" customFormat="1" ht="27.6" customHeight="1" spans="2:256">
      <c r="B6011" s="465"/>
      <c r="GH6011" s="425"/>
      <c r="GI6011" s="425"/>
      <c r="GJ6011" s="425"/>
      <c r="GK6011" s="425"/>
      <c r="GL6011" s="425"/>
      <c r="GM6011" s="425"/>
      <c r="GN6011" s="425"/>
      <c r="GO6011" s="425"/>
      <c r="GP6011" s="425"/>
      <c r="GQ6011" s="425"/>
      <c r="GR6011" s="425"/>
      <c r="GS6011" s="425"/>
      <c r="GT6011" s="425"/>
      <c r="GU6011" s="425"/>
      <c r="GV6011" s="425"/>
      <c r="GW6011" s="425"/>
      <c r="GX6011" s="425"/>
      <c r="GY6011" s="425"/>
      <c r="GZ6011" s="425"/>
      <c r="HA6011" s="425"/>
      <c r="HB6011" s="425"/>
      <c r="HC6011" s="425"/>
      <c r="HD6011" s="425"/>
      <c r="HE6011" s="425"/>
      <c r="HF6011" s="425"/>
      <c r="HG6011" s="425"/>
      <c r="HH6011" s="425"/>
      <c r="HI6011" s="425"/>
      <c r="HJ6011" s="425"/>
      <c r="HK6011" s="425"/>
      <c r="HL6011" s="425"/>
      <c r="HM6011" s="425"/>
      <c r="HN6011" s="425"/>
      <c r="HO6011" s="425"/>
      <c r="HP6011" s="425"/>
      <c r="HQ6011" s="425"/>
      <c r="HR6011" s="425"/>
      <c r="HS6011" s="425"/>
      <c r="HT6011" s="425"/>
      <c r="HU6011" s="425"/>
      <c r="HV6011" s="425"/>
      <c r="HW6011" s="425"/>
      <c r="HX6011" s="425"/>
      <c r="HY6011" s="425"/>
      <c r="HZ6011" s="425"/>
      <c r="IA6011" s="425"/>
      <c r="IB6011" s="425"/>
      <c r="IC6011" s="425"/>
      <c r="ID6011" s="425"/>
      <c r="IE6011" s="425"/>
      <c r="IF6011" s="425"/>
      <c r="IG6011" s="425"/>
      <c r="IH6011" s="425"/>
      <c r="II6011" s="425"/>
      <c r="IJ6011" s="425"/>
      <c r="IK6011" s="425"/>
      <c r="IL6011" s="425"/>
      <c r="IM6011" s="425"/>
      <c r="IN6011" s="425"/>
      <c r="IO6011" s="425"/>
      <c r="IP6011" s="425"/>
      <c r="IQ6011" s="425"/>
      <c r="IR6011" s="425"/>
      <c r="IS6011" s="425"/>
      <c r="IT6011" s="425"/>
      <c r="IU6011" s="425"/>
      <c r="IV6011" s="425"/>
    </row>
    <row r="6012" s="428" customFormat="1" ht="27.6" customHeight="1" spans="2:256">
      <c r="B6012" s="465"/>
      <c r="GH6012" s="425"/>
      <c r="GI6012" s="425"/>
      <c r="GJ6012" s="425"/>
      <c r="GK6012" s="425"/>
      <c r="GL6012" s="425"/>
      <c r="GM6012" s="425"/>
      <c r="GN6012" s="425"/>
      <c r="GO6012" s="425"/>
      <c r="GP6012" s="425"/>
      <c r="GQ6012" s="425"/>
      <c r="GR6012" s="425"/>
      <c r="GS6012" s="425"/>
      <c r="GT6012" s="425"/>
      <c r="GU6012" s="425"/>
      <c r="GV6012" s="425"/>
      <c r="GW6012" s="425"/>
      <c r="GX6012" s="425"/>
      <c r="GY6012" s="425"/>
      <c r="GZ6012" s="425"/>
      <c r="HA6012" s="425"/>
      <c r="HB6012" s="425"/>
      <c r="HC6012" s="425"/>
      <c r="HD6012" s="425"/>
      <c r="HE6012" s="425"/>
      <c r="HF6012" s="425"/>
      <c r="HG6012" s="425"/>
      <c r="HH6012" s="425"/>
      <c r="HI6012" s="425"/>
      <c r="HJ6012" s="425"/>
      <c r="HK6012" s="425"/>
      <c r="HL6012" s="425"/>
      <c r="HM6012" s="425"/>
      <c r="HN6012" s="425"/>
      <c r="HO6012" s="425"/>
      <c r="HP6012" s="425"/>
      <c r="HQ6012" s="425"/>
      <c r="HR6012" s="425"/>
      <c r="HS6012" s="425"/>
      <c r="HT6012" s="425"/>
      <c r="HU6012" s="425"/>
      <c r="HV6012" s="425"/>
      <c r="HW6012" s="425"/>
      <c r="HX6012" s="425"/>
      <c r="HY6012" s="425"/>
      <c r="HZ6012" s="425"/>
      <c r="IA6012" s="425"/>
      <c r="IB6012" s="425"/>
      <c r="IC6012" s="425"/>
      <c r="ID6012" s="425"/>
      <c r="IE6012" s="425"/>
      <c r="IF6012" s="425"/>
      <c r="IG6012" s="425"/>
      <c r="IH6012" s="425"/>
      <c r="II6012" s="425"/>
      <c r="IJ6012" s="425"/>
      <c r="IK6012" s="425"/>
      <c r="IL6012" s="425"/>
      <c r="IM6012" s="425"/>
      <c r="IN6012" s="425"/>
      <c r="IO6012" s="425"/>
      <c r="IP6012" s="425"/>
      <c r="IQ6012" s="425"/>
      <c r="IR6012" s="425"/>
      <c r="IS6012" s="425"/>
      <c r="IT6012" s="425"/>
      <c r="IU6012" s="425"/>
      <c r="IV6012" s="425"/>
    </row>
    <row r="6013" s="428" customFormat="1" ht="27.6" customHeight="1" spans="2:256">
      <c r="B6013" s="465"/>
      <c r="GH6013" s="425"/>
      <c r="GI6013" s="425"/>
      <c r="GJ6013" s="425"/>
      <c r="GK6013" s="425"/>
      <c r="GL6013" s="425"/>
      <c r="GM6013" s="425"/>
      <c r="GN6013" s="425"/>
      <c r="GO6013" s="425"/>
      <c r="GP6013" s="425"/>
      <c r="GQ6013" s="425"/>
      <c r="GR6013" s="425"/>
      <c r="GS6013" s="425"/>
      <c r="GT6013" s="425"/>
      <c r="GU6013" s="425"/>
      <c r="GV6013" s="425"/>
      <c r="GW6013" s="425"/>
      <c r="GX6013" s="425"/>
      <c r="GY6013" s="425"/>
      <c r="GZ6013" s="425"/>
      <c r="HA6013" s="425"/>
      <c r="HB6013" s="425"/>
      <c r="HC6013" s="425"/>
      <c r="HD6013" s="425"/>
      <c r="HE6013" s="425"/>
      <c r="HF6013" s="425"/>
      <c r="HG6013" s="425"/>
      <c r="HH6013" s="425"/>
      <c r="HI6013" s="425"/>
      <c r="HJ6013" s="425"/>
      <c r="HK6013" s="425"/>
      <c r="HL6013" s="425"/>
      <c r="HM6013" s="425"/>
      <c r="HN6013" s="425"/>
      <c r="HO6013" s="425"/>
      <c r="HP6013" s="425"/>
      <c r="HQ6013" s="425"/>
      <c r="HR6013" s="425"/>
      <c r="HS6013" s="425"/>
      <c r="HT6013" s="425"/>
      <c r="HU6013" s="425"/>
      <c r="HV6013" s="425"/>
      <c r="HW6013" s="425"/>
      <c r="HX6013" s="425"/>
      <c r="HY6013" s="425"/>
      <c r="HZ6013" s="425"/>
      <c r="IA6013" s="425"/>
      <c r="IB6013" s="425"/>
      <c r="IC6013" s="425"/>
      <c r="ID6013" s="425"/>
      <c r="IE6013" s="425"/>
      <c r="IF6013" s="425"/>
      <c r="IG6013" s="425"/>
      <c r="IH6013" s="425"/>
      <c r="II6013" s="425"/>
      <c r="IJ6013" s="425"/>
      <c r="IK6013" s="425"/>
      <c r="IL6013" s="425"/>
      <c r="IM6013" s="425"/>
      <c r="IN6013" s="425"/>
      <c r="IO6013" s="425"/>
      <c r="IP6013" s="425"/>
      <c r="IQ6013" s="425"/>
      <c r="IR6013" s="425"/>
      <c r="IS6013" s="425"/>
      <c r="IT6013" s="425"/>
      <c r="IU6013" s="425"/>
      <c r="IV6013" s="425"/>
    </row>
    <row r="6014" s="428" customFormat="1" ht="27.6" customHeight="1" spans="2:256">
      <c r="B6014" s="465"/>
      <c r="GH6014" s="425"/>
      <c r="GI6014" s="425"/>
      <c r="GJ6014" s="425"/>
      <c r="GK6014" s="425"/>
      <c r="GL6014" s="425"/>
      <c r="GM6014" s="425"/>
      <c r="GN6014" s="425"/>
      <c r="GO6014" s="425"/>
      <c r="GP6014" s="425"/>
      <c r="GQ6014" s="425"/>
      <c r="GR6014" s="425"/>
      <c r="GS6014" s="425"/>
      <c r="GT6014" s="425"/>
      <c r="GU6014" s="425"/>
      <c r="GV6014" s="425"/>
      <c r="GW6014" s="425"/>
      <c r="GX6014" s="425"/>
      <c r="GY6014" s="425"/>
      <c r="GZ6014" s="425"/>
      <c r="HA6014" s="425"/>
      <c r="HB6014" s="425"/>
      <c r="HC6014" s="425"/>
      <c r="HD6014" s="425"/>
      <c r="HE6014" s="425"/>
      <c r="HF6014" s="425"/>
      <c r="HG6014" s="425"/>
      <c r="HH6014" s="425"/>
      <c r="HI6014" s="425"/>
      <c r="HJ6014" s="425"/>
      <c r="HK6014" s="425"/>
      <c r="HL6014" s="425"/>
      <c r="HM6014" s="425"/>
      <c r="HN6014" s="425"/>
      <c r="HO6014" s="425"/>
      <c r="HP6014" s="425"/>
      <c r="HQ6014" s="425"/>
      <c r="HR6014" s="425"/>
      <c r="HS6014" s="425"/>
      <c r="HT6014" s="425"/>
      <c r="HU6014" s="425"/>
      <c r="HV6014" s="425"/>
      <c r="HW6014" s="425"/>
      <c r="HX6014" s="425"/>
      <c r="HY6014" s="425"/>
      <c r="HZ6014" s="425"/>
      <c r="IA6014" s="425"/>
      <c r="IB6014" s="425"/>
      <c r="IC6014" s="425"/>
      <c r="ID6014" s="425"/>
      <c r="IE6014" s="425"/>
      <c r="IF6014" s="425"/>
      <c r="IG6014" s="425"/>
      <c r="IH6014" s="425"/>
      <c r="II6014" s="425"/>
      <c r="IJ6014" s="425"/>
      <c r="IK6014" s="425"/>
      <c r="IL6014" s="425"/>
      <c r="IM6014" s="425"/>
      <c r="IN6014" s="425"/>
      <c r="IO6014" s="425"/>
      <c r="IP6014" s="425"/>
      <c r="IQ6014" s="425"/>
      <c r="IR6014" s="425"/>
      <c r="IS6014" s="425"/>
      <c r="IT6014" s="425"/>
      <c r="IU6014" s="425"/>
      <c r="IV6014" s="425"/>
    </row>
    <row r="6015" s="428" customFormat="1" ht="27.6" customHeight="1" spans="2:256">
      <c r="B6015" s="465"/>
      <c r="GH6015" s="425"/>
      <c r="GI6015" s="425"/>
      <c r="GJ6015" s="425"/>
      <c r="GK6015" s="425"/>
      <c r="GL6015" s="425"/>
      <c r="GM6015" s="425"/>
      <c r="GN6015" s="425"/>
      <c r="GO6015" s="425"/>
      <c r="GP6015" s="425"/>
      <c r="GQ6015" s="425"/>
      <c r="GR6015" s="425"/>
      <c r="GS6015" s="425"/>
      <c r="GT6015" s="425"/>
      <c r="GU6015" s="425"/>
      <c r="GV6015" s="425"/>
      <c r="GW6015" s="425"/>
      <c r="GX6015" s="425"/>
      <c r="GY6015" s="425"/>
      <c r="GZ6015" s="425"/>
      <c r="HA6015" s="425"/>
      <c r="HB6015" s="425"/>
      <c r="HC6015" s="425"/>
      <c r="HD6015" s="425"/>
      <c r="HE6015" s="425"/>
      <c r="HF6015" s="425"/>
      <c r="HG6015" s="425"/>
      <c r="HH6015" s="425"/>
      <c r="HI6015" s="425"/>
      <c r="HJ6015" s="425"/>
      <c r="HK6015" s="425"/>
      <c r="HL6015" s="425"/>
      <c r="HM6015" s="425"/>
      <c r="HN6015" s="425"/>
      <c r="HO6015" s="425"/>
      <c r="HP6015" s="425"/>
      <c r="HQ6015" s="425"/>
      <c r="HR6015" s="425"/>
      <c r="HS6015" s="425"/>
      <c r="HT6015" s="425"/>
      <c r="HU6015" s="425"/>
      <c r="HV6015" s="425"/>
      <c r="HW6015" s="425"/>
      <c r="HX6015" s="425"/>
      <c r="HY6015" s="425"/>
      <c r="HZ6015" s="425"/>
      <c r="IA6015" s="425"/>
      <c r="IB6015" s="425"/>
      <c r="IC6015" s="425"/>
      <c r="ID6015" s="425"/>
      <c r="IE6015" s="425"/>
      <c r="IF6015" s="425"/>
      <c r="IG6015" s="425"/>
      <c r="IH6015" s="425"/>
      <c r="II6015" s="425"/>
      <c r="IJ6015" s="425"/>
      <c r="IK6015" s="425"/>
      <c r="IL6015" s="425"/>
      <c r="IM6015" s="425"/>
      <c r="IN6015" s="425"/>
      <c r="IO6015" s="425"/>
      <c r="IP6015" s="425"/>
      <c r="IQ6015" s="425"/>
      <c r="IR6015" s="425"/>
      <c r="IS6015" s="425"/>
      <c r="IT6015" s="425"/>
      <c r="IU6015" s="425"/>
      <c r="IV6015" s="425"/>
    </row>
    <row r="6016" s="428" customFormat="1" ht="27.6" customHeight="1" spans="2:256">
      <c r="B6016" s="465"/>
      <c r="GH6016" s="425"/>
      <c r="GI6016" s="425"/>
      <c r="GJ6016" s="425"/>
      <c r="GK6016" s="425"/>
      <c r="GL6016" s="425"/>
      <c r="GM6016" s="425"/>
      <c r="GN6016" s="425"/>
      <c r="GO6016" s="425"/>
      <c r="GP6016" s="425"/>
      <c r="GQ6016" s="425"/>
      <c r="GR6016" s="425"/>
      <c r="GS6016" s="425"/>
      <c r="GT6016" s="425"/>
      <c r="GU6016" s="425"/>
      <c r="GV6016" s="425"/>
      <c r="GW6016" s="425"/>
      <c r="GX6016" s="425"/>
      <c r="GY6016" s="425"/>
      <c r="GZ6016" s="425"/>
      <c r="HA6016" s="425"/>
      <c r="HB6016" s="425"/>
      <c r="HC6016" s="425"/>
      <c r="HD6016" s="425"/>
      <c r="HE6016" s="425"/>
      <c r="HF6016" s="425"/>
      <c r="HG6016" s="425"/>
      <c r="HH6016" s="425"/>
      <c r="HI6016" s="425"/>
      <c r="HJ6016" s="425"/>
      <c r="HK6016" s="425"/>
      <c r="HL6016" s="425"/>
      <c r="HM6016" s="425"/>
      <c r="HN6016" s="425"/>
      <c r="HO6016" s="425"/>
      <c r="HP6016" s="425"/>
      <c r="HQ6016" s="425"/>
      <c r="HR6016" s="425"/>
      <c r="HS6016" s="425"/>
      <c r="HT6016" s="425"/>
      <c r="HU6016" s="425"/>
      <c r="HV6016" s="425"/>
      <c r="HW6016" s="425"/>
      <c r="HX6016" s="425"/>
      <c r="HY6016" s="425"/>
      <c r="HZ6016" s="425"/>
      <c r="IA6016" s="425"/>
      <c r="IB6016" s="425"/>
      <c r="IC6016" s="425"/>
      <c r="ID6016" s="425"/>
      <c r="IE6016" s="425"/>
      <c r="IF6016" s="425"/>
      <c r="IG6016" s="425"/>
      <c r="IH6016" s="425"/>
      <c r="II6016" s="425"/>
      <c r="IJ6016" s="425"/>
      <c r="IK6016" s="425"/>
      <c r="IL6016" s="425"/>
      <c r="IM6016" s="425"/>
      <c r="IN6016" s="425"/>
      <c r="IO6016" s="425"/>
      <c r="IP6016" s="425"/>
      <c r="IQ6016" s="425"/>
      <c r="IR6016" s="425"/>
      <c r="IS6016" s="425"/>
      <c r="IT6016" s="425"/>
      <c r="IU6016" s="425"/>
      <c r="IV6016" s="425"/>
    </row>
    <row r="6017" s="428" customFormat="1" ht="27.6" customHeight="1" spans="2:256">
      <c r="B6017" s="465"/>
      <c r="GH6017" s="425"/>
      <c r="GI6017" s="425"/>
      <c r="GJ6017" s="425"/>
      <c r="GK6017" s="425"/>
      <c r="GL6017" s="425"/>
      <c r="GM6017" s="425"/>
      <c r="GN6017" s="425"/>
      <c r="GO6017" s="425"/>
      <c r="GP6017" s="425"/>
      <c r="GQ6017" s="425"/>
      <c r="GR6017" s="425"/>
      <c r="GS6017" s="425"/>
      <c r="GT6017" s="425"/>
      <c r="GU6017" s="425"/>
      <c r="GV6017" s="425"/>
      <c r="GW6017" s="425"/>
      <c r="GX6017" s="425"/>
      <c r="GY6017" s="425"/>
      <c r="GZ6017" s="425"/>
      <c r="HA6017" s="425"/>
      <c r="HB6017" s="425"/>
      <c r="HC6017" s="425"/>
      <c r="HD6017" s="425"/>
      <c r="HE6017" s="425"/>
      <c r="HF6017" s="425"/>
      <c r="HG6017" s="425"/>
      <c r="HH6017" s="425"/>
      <c r="HI6017" s="425"/>
      <c r="HJ6017" s="425"/>
      <c r="HK6017" s="425"/>
      <c r="HL6017" s="425"/>
      <c r="HM6017" s="425"/>
      <c r="HN6017" s="425"/>
      <c r="HO6017" s="425"/>
      <c r="HP6017" s="425"/>
      <c r="HQ6017" s="425"/>
      <c r="HR6017" s="425"/>
      <c r="HS6017" s="425"/>
      <c r="HT6017" s="425"/>
      <c r="HU6017" s="425"/>
      <c r="HV6017" s="425"/>
      <c r="HW6017" s="425"/>
      <c r="HX6017" s="425"/>
      <c r="HY6017" s="425"/>
      <c r="HZ6017" s="425"/>
      <c r="IA6017" s="425"/>
      <c r="IB6017" s="425"/>
      <c r="IC6017" s="425"/>
      <c r="ID6017" s="425"/>
      <c r="IE6017" s="425"/>
      <c r="IF6017" s="425"/>
      <c r="IG6017" s="425"/>
      <c r="IH6017" s="425"/>
      <c r="II6017" s="425"/>
      <c r="IJ6017" s="425"/>
      <c r="IK6017" s="425"/>
      <c r="IL6017" s="425"/>
      <c r="IM6017" s="425"/>
      <c r="IN6017" s="425"/>
      <c r="IO6017" s="425"/>
      <c r="IP6017" s="425"/>
      <c r="IQ6017" s="425"/>
      <c r="IR6017" s="425"/>
      <c r="IS6017" s="425"/>
      <c r="IT6017" s="425"/>
      <c r="IU6017" s="425"/>
      <c r="IV6017" s="425"/>
    </row>
    <row r="6018" s="428" customFormat="1" ht="27.6" customHeight="1" spans="2:256">
      <c r="B6018" s="465"/>
      <c r="GH6018" s="425"/>
      <c r="GI6018" s="425"/>
      <c r="GJ6018" s="425"/>
      <c r="GK6018" s="425"/>
      <c r="GL6018" s="425"/>
      <c r="GM6018" s="425"/>
      <c r="GN6018" s="425"/>
      <c r="GO6018" s="425"/>
      <c r="GP6018" s="425"/>
      <c r="GQ6018" s="425"/>
      <c r="GR6018" s="425"/>
      <c r="GS6018" s="425"/>
      <c r="GT6018" s="425"/>
      <c r="GU6018" s="425"/>
      <c r="GV6018" s="425"/>
      <c r="GW6018" s="425"/>
      <c r="GX6018" s="425"/>
      <c r="GY6018" s="425"/>
      <c r="GZ6018" s="425"/>
      <c r="HA6018" s="425"/>
      <c r="HB6018" s="425"/>
      <c r="HC6018" s="425"/>
      <c r="HD6018" s="425"/>
      <c r="HE6018" s="425"/>
      <c r="HF6018" s="425"/>
      <c r="HG6018" s="425"/>
      <c r="HH6018" s="425"/>
      <c r="HI6018" s="425"/>
      <c r="HJ6018" s="425"/>
      <c r="HK6018" s="425"/>
      <c r="HL6018" s="425"/>
      <c r="HM6018" s="425"/>
      <c r="HN6018" s="425"/>
      <c r="HO6018" s="425"/>
      <c r="HP6018" s="425"/>
      <c r="HQ6018" s="425"/>
      <c r="HR6018" s="425"/>
      <c r="HS6018" s="425"/>
      <c r="HT6018" s="425"/>
      <c r="HU6018" s="425"/>
      <c r="HV6018" s="425"/>
      <c r="HW6018" s="425"/>
      <c r="HX6018" s="425"/>
      <c r="HY6018" s="425"/>
      <c r="HZ6018" s="425"/>
      <c r="IA6018" s="425"/>
      <c r="IB6018" s="425"/>
      <c r="IC6018" s="425"/>
      <c r="ID6018" s="425"/>
      <c r="IE6018" s="425"/>
      <c r="IF6018" s="425"/>
      <c r="IG6018" s="425"/>
      <c r="IH6018" s="425"/>
      <c r="II6018" s="425"/>
      <c r="IJ6018" s="425"/>
      <c r="IK6018" s="425"/>
      <c r="IL6018" s="425"/>
      <c r="IM6018" s="425"/>
      <c r="IN6018" s="425"/>
      <c r="IO6018" s="425"/>
      <c r="IP6018" s="425"/>
      <c r="IQ6018" s="425"/>
      <c r="IR6018" s="425"/>
      <c r="IS6018" s="425"/>
      <c r="IT6018" s="425"/>
      <c r="IU6018" s="425"/>
      <c r="IV6018" s="425"/>
    </row>
    <row r="6019" s="428" customFormat="1" ht="27.6" customHeight="1" spans="2:256">
      <c r="B6019" s="465"/>
      <c r="GH6019" s="425"/>
      <c r="GI6019" s="425"/>
      <c r="GJ6019" s="425"/>
      <c r="GK6019" s="425"/>
      <c r="GL6019" s="425"/>
      <c r="GM6019" s="425"/>
      <c r="GN6019" s="425"/>
      <c r="GO6019" s="425"/>
      <c r="GP6019" s="425"/>
      <c r="GQ6019" s="425"/>
      <c r="GR6019" s="425"/>
      <c r="GS6019" s="425"/>
      <c r="GT6019" s="425"/>
      <c r="GU6019" s="425"/>
      <c r="GV6019" s="425"/>
      <c r="GW6019" s="425"/>
      <c r="GX6019" s="425"/>
      <c r="GY6019" s="425"/>
      <c r="GZ6019" s="425"/>
      <c r="HA6019" s="425"/>
      <c r="HB6019" s="425"/>
      <c r="HC6019" s="425"/>
      <c r="HD6019" s="425"/>
      <c r="HE6019" s="425"/>
      <c r="HF6019" s="425"/>
      <c r="HG6019" s="425"/>
      <c r="HH6019" s="425"/>
      <c r="HI6019" s="425"/>
      <c r="HJ6019" s="425"/>
      <c r="HK6019" s="425"/>
      <c r="HL6019" s="425"/>
      <c r="HM6019" s="425"/>
      <c r="HN6019" s="425"/>
      <c r="HO6019" s="425"/>
      <c r="HP6019" s="425"/>
      <c r="HQ6019" s="425"/>
      <c r="HR6019" s="425"/>
      <c r="HS6019" s="425"/>
      <c r="HT6019" s="425"/>
      <c r="HU6019" s="425"/>
      <c r="HV6019" s="425"/>
      <c r="HW6019" s="425"/>
      <c r="HX6019" s="425"/>
      <c r="HY6019" s="425"/>
      <c r="HZ6019" s="425"/>
      <c r="IA6019" s="425"/>
      <c r="IB6019" s="425"/>
      <c r="IC6019" s="425"/>
      <c r="ID6019" s="425"/>
      <c r="IE6019" s="425"/>
      <c r="IF6019" s="425"/>
      <c r="IG6019" s="425"/>
      <c r="IH6019" s="425"/>
      <c r="II6019" s="425"/>
      <c r="IJ6019" s="425"/>
      <c r="IK6019" s="425"/>
      <c r="IL6019" s="425"/>
      <c r="IM6019" s="425"/>
      <c r="IN6019" s="425"/>
      <c r="IO6019" s="425"/>
      <c r="IP6019" s="425"/>
      <c r="IQ6019" s="425"/>
      <c r="IR6019" s="425"/>
      <c r="IS6019" s="425"/>
      <c r="IT6019" s="425"/>
      <c r="IU6019" s="425"/>
      <c r="IV6019" s="425"/>
    </row>
    <row r="6020" s="428" customFormat="1" ht="27.6" customHeight="1" spans="2:256">
      <c r="B6020" s="465"/>
      <c r="GH6020" s="425"/>
      <c r="GI6020" s="425"/>
      <c r="GJ6020" s="425"/>
      <c r="GK6020" s="425"/>
      <c r="GL6020" s="425"/>
      <c r="GM6020" s="425"/>
      <c r="GN6020" s="425"/>
      <c r="GO6020" s="425"/>
      <c r="GP6020" s="425"/>
      <c r="GQ6020" s="425"/>
      <c r="GR6020" s="425"/>
      <c r="GS6020" s="425"/>
      <c r="GT6020" s="425"/>
      <c r="GU6020" s="425"/>
      <c r="GV6020" s="425"/>
      <c r="GW6020" s="425"/>
      <c r="GX6020" s="425"/>
      <c r="GY6020" s="425"/>
      <c r="GZ6020" s="425"/>
      <c r="HA6020" s="425"/>
      <c r="HB6020" s="425"/>
      <c r="HC6020" s="425"/>
      <c r="HD6020" s="425"/>
      <c r="HE6020" s="425"/>
      <c r="HF6020" s="425"/>
      <c r="HG6020" s="425"/>
      <c r="HH6020" s="425"/>
      <c r="HI6020" s="425"/>
      <c r="HJ6020" s="425"/>
      <c r="HK6020" s="425"/>
      <c r="HL6020" s="425"/>
      <c r="HM6020" s="425"/>
      <c r="HN6020" s="425"/>
      <c r="HO6020" s="425"/>
      <c r="HP6020" s="425"/>
      <c r="HQ6020" s="425"/>
      <c r="HR6020" s="425"/>
      <c r="HS6020" s="425"/>
      <c r="HT6020" s="425"/>
      <c r="HU6020" s="425"/>
      <c r="HV6020" s="425"/>
      <c r="HW6020" s="425"/>
      <c r="HX6020" s="425"/>
      <c r="HY6020" s="425"/>
      <c r="HZ6020" s="425"/>
      <c r="IA6020" s="425"/>
      <c r="IB6020" s="425"/>
      <c r="IC6020" s="425"/>
      <c r="ID6020" s="425"/>
      <c r="IE6020" s="425"/>
      <c r="IF6020" s="425"/>
      <c r="IG6020" s="425"/>
      <c r="IH6020" s="425"/>
      <c r="II6020" s="425"/>
      <c r="IJ6020" s="425"/>
      <c r="IK6020" s="425"/>
      <c r="IL6020" s="425"/>
      <c r="IM6020" s="425"/>
      <c r="IN6020" s="425"/>
      <c r="IO6020" s="425"/>
      <c r="IP6020" s="425"/>
      <c r="IQ6020" s="425"/>
      <c r="IR6020" s="425"/>
      <c r="IS6020" s="425"/>
      <c r="IT6020" s="425"/>
      <c r="IU6020" s="425"/>
      <c r="IV6020" s="425"/>
    </row>
    <row r="6021" s="428" customFormat="1" ht="27.6" customHeight="1" spans="2:256">
      <c r="B6021" s="465"/>
      <c r="GH6021" s="425"/>
      <c r="GI6021" s="425"/>
      <c r="GJ6021" s="425"/>
      <c r="GK6021" s="425"/>
      <c r="GL6021" s="425"/>
      <c r="GM6021" s="425"/>
      <c r="GN6021" s="425"/>
      <c r="GO6021" s="425"/>
      <c r="GP6021" s="425"/>
      <c r="GQ6021" s="425"/>
      <c r="GR6021" s="425"/>
      <c r="GS6021" s="425"/>
      <c r="GT6021" s="425"/>
      <c r="GU6021" s="425"/>
      <c r="GV6021" s="425"/>
      <c r="GW6021" s="425"/>
      <c r="GX6021" s="425"/>
      <c r="GY6021" s="425"/>
      <c r="GZ6021" s="425"/>
      <c r="HA6021" s="425"/>
      <c r="HB6021" s="425"/>
      <c r="HC6021" s="425"/>
      <c r="HD6021" s="425"/>
      <c r="HE6021" s="425"/>
      <c r="HF6021" s="425"/>
      <c r="HG6021" s="425"/>
      <c r="HH6021" s="425"/>
      <c r="HI6021" s="425"/>
      <c r="HJ6021" s="425"/>
      <c r="HK6021" s="425"/>
      <c r="HL6021" s="425"/>
      <c r="HM6021" s="425"/>
      <c r="HN6021" s="425"/>
      <c r="HO6021" s="425"/>
      <c r="HP6021" s="425"/>
      <c r="HQ6021" s="425"/>
      <c r="HR6021" s="425"/>
      <c r="HS6021" s="425"/>
      <c r="HT6021" s="425"/>
      <c r="HU6021" s="425"/>
      <c r="HV6021" s="425"/>
      <c r="HW6021" s="425"/>
      <c r="HX6021" s="425"/>
      <c r="HY6021" s="425"/>
      <c r="HZ6021" s="425"/>
      <c r="IA6021" s="425"/>
      <c r="IB6021" s="425"/>
      <c r="IC6021" s="425"/>
      <c r="ID6021" s="425"/>
      <c r="IE6021" s="425"/>
      <c r="IF6021" s="425"/>
      <c r="IG6021" s="425"/>
      <c r="IH6021" s="425"/>
      <c r="II6021" s="425"/>
      <c r="IJ6021" s="425"/>
      <c r="IK6021" s="425"/>
      <c r="IL6021" s="425"/>
      <c r="IM6021" s="425"/>
      <c r="IN6021" s="425"/>
      <c r="IO6021" s="425"/>
      <c r="IP6021" s="425"/>
      <c r="IQ6021" s="425"/>
      <c r="IR6021" s="425"/>
      <c r="IS6021" s="425"/>
      <c r="IT6021" s="425"/>
      <c r="IU6021" s="425"/>
      <c r="IV6021" s="425"/>
    </row>
    <row r="6022" s="428" customFormat="1" ht="27.6" customHeight="1" spans="2:256">
      <c r="B6022" s="465"/>
      <c r="GH6022" s="425"/>
      <c r="GI6022" s="425"/>
      <c r="GJ6022" s="425"/>
      <c r="GK6022" s="425"/>
      <c r="GL6022" s="425"/>
      <c r="GM6022" s="425"/>
      <c r="GN6022" s="425"/>
      <c r="GO6022" s="425"/>
      <c r="GP6022" s="425"/>
      <c r="GQ6022" s="425"/>
      <c r="GR6022" s="425"/>
      <c r="GS6022" s="425"/>
      <c r="GT6022" s="425"/>
      <c r="GU6022" s="425"/>
      <c r="GV6022" s="425"/>
      <c r="GW6022" s="425"/>
      <c r="GX6022" s="425"/>
      <c r="GY6022" s="425"/>
      <c r="GZ6022" s="425"/>
      <c r="HA6022" s="425"/>
      <c r="HB6022" s="425"/>
      <c r="HC6022" s="425"/>
      <c r="HD6022" s="425"/>
      <c r="HE6022" s="425"/>
      <c r="HF6022" s="425"/>
      <c r="HG6022" s="425"/>
      <c r="HH6022" s="425"/>
      <c r="HI6022" s="425"/>
      <c r="HJ6022" s="425"/>
      <c r="HK6022" s="425"/>
      <c r="HL6022" s="425"/>
      <c r="HM6022" s="425"/>
      <c r="HN6022" s="425"/>
      <c r="HO6022" s="425"/>
      <c r="HP6022" s="425"/>
      <c r="HQ6022" s="425"/>
      <c r="HR6022" s="425"/>
      <c r="HS6022" s="425"/>
      <c r="HT6022" s="425"/>
      <c r="HU6022" s="425"/>
      <c r="HV6022" s="425"/>
      <c r="HW6022" s="425"/>
      <c r="HX6022" s="425"/>
      <c r="HY6022" s="425"/>
      <c r="HZ6022" s="425"/>
      <c r="IA6022" s="425"/>
      <c r="IB6022" s="425"/>
      <c r="IC6022" s="425"/>
      <c r="ID6022" s="425"/>
      <c r="IE6022" s="425"/>
      <c r="IF6022" s="425"/>
      <c r="IG6022" s="425"/>
      <c r="IH6022" s="425"/>
      <c r="II6022" s="425"/>
      <c r="IJ6022" s="425"/>
      <c r="IK6022" s="425"/>
      <c r="IL6022" s="425"/>
      <c r="IM6022" s="425"/>
      <c r="IN6022" s="425"/>
      <c r="IO6022" s="425"/>
      <c r="IP6022" s="425"/>
      <c r="IQ6022" s="425"/>
      <c r="IR6022" s="425"/>
      <c r="IS6022" s="425"/>
      <c r="IT6022" s="425"/>
      <c r="IU6022" s="425"/>
      <c r="IV6022" s="425"/>
    </row>
    <row r="6023" s="428" customFormat="1" ht="27.6" customHeight="1" spans="2:256">
      <c r="B6023" s="465"/>
      <c r="GH6023" s="425"/>
      <c r="GI6023" s="425"/>
      <c r="GJ6023" s="425"/>
      <c r="GK6023" s="425"/>
      <c r="GL6023" s="425"/>
      <c r="GM6023" s="425"/>
      <c r="GN6023" s="425"/>
      <c r="GO6023" s="425"/>
      <c r="GP6023" s="425"/>
      <c r="GQ6023" s="425"/>
      <c r="GR6023" s="425"/>
      <c r="GS6023" s="425"/>
      <c r="GT6023" s="425"/>
      <c r="GU6023" s="425"/>
      <c r="GV6023" s="425"/>
      <c r="GW6023" s="425"/>
      <c r="GX6023" s="425"/>
      <c r="GY6023" s="425"/>
      <c r="GZ6023" s="425"/>
      <c r="HA6023" s="425"/>
      <c r="HB6023" s="425"/>
      <c r="HC6023" s="425"/>
      <c r="HD6023" s="425"/>
      <c r="HE6023" s="425"/>
      <c r="HF6023" s="425"/>
      <c r="HG6023" s="425"/>
      <c r="HH6023" s="425"/>
      <c r="HI6023" s="425"/>
      <c r="HJ6023" s="425"/>
      <c r="HK6023" s="425"/>
      <c r="HL6023" s="425"/>
      <c r="HM6023" s="425"/>
      <c r="HN6023" s="425"/>
      <c r="HO6023" s="425"/>
      <c r="HP6023" s="425"/>
      <c r="HQ6023" s="425"/>
      <c r="HR6023" s="425"/>
      <c r="HS6023" s="425"/>
      <c r="HT6023" s="425"/>
      <c r="HU6023" s="425"/>
      <c r="HV6023" s="425"/>
      <c r="HW6023" s="425"/>
      <c r="HX6023" s="425"/>
      <c r="HY6023" s="425"/>
      <c r="HZ6023" s="425"/>
      <c r="IA6023" s="425"/>
      <c r="IB6023" s="425"/>
      <c r="IC6023" s="425"/>
      <c r="ID6023" s="425"/>
      <c r="IE6023" s="425"/>
      <c r="IF6023" s="425"/>
      <c r="IG6023" s="425"/>
      <c r="IH6023" s="425"/>
      <c r="II6023" s="425"/>
      <c r="IJ6023" s="425"/>
      <c r="IK6023" s="425"/>
      <c r="IL6023" s="425"/>
      <c r="IM6023" s="425"/>
      <c r="IN6023" s="425"/>
      <c r="IO6023" s="425"/>
      <c r="IP6023" s="425"/>
      <c r="IQ6023" s="425"/>
      <c r="IR6023" s="425"/>
      <c r="IS6023" s="425"/>
      <c r="IT6023" s="425"/>
      <c r="IU6023" s="425"/>
      <c r="IV6023" s="425"/>
    </row>
    <row r="6024" s="428" customFormat="1" ht="27.6" customHeight="1" spans="2:256">
      <c r="B6024" s="465"/>
      <c r="GH6024" s="425"/>
      <c r="GI6024" s="425"/>
      <c r="GJ6024" s="425"/>
      <c r="GK6024" s="425"/>
      <c r="GL6024" s="425"/>
      <c r="GM6024" s="425"/>
      <c r="GN6024" s="425"/>
      <c r="GO6024" s="425"/>
      <c r="GP6024" s="425"/>
      <c r="GQ6024" s="425"/>
      <c r="GR6024" s="425"/>
      <c r="GS6024" s="425"/>
      <c r="GT6024" s="425"/>
      <c r="GU6024" s="425"/>
      <c r="GV6024" s="425"/>
      <c r="GW6024" s="425"/>
      <c r="GX6024" s="425"/>
      <c r="GY6024" s="425"/>
      <c r="GZ6024" s="425"/>
      <c r="HA6024" s="425"/>
      <c r="HB6024" s="425"/>
      <c r="HC6024" s="425"/>
      <c r="HD6024" s="425"/>
      <c r="HE6024" s="425"/>
      <c r="HF6024" s="425"/>
      <c r="HG6024" s="425"/>
      <c r="HH6024" s="425"/>
      <c r="HI6024" s="425"/>
      <c r="HJ6024" s="425"/>
      <c r="HK6024" s="425"/>
      <c r="HL6024" s="425"/>
      <c r="HM6024" s="425"/>
      <c r="HN6024" s="425"/>
      <c r="HO6024" s="425"/>
      <c r="HP6024" s="425"/>
      <c r="HQ6024" s="425"/>
      <c r="HR6024" s="425"/>
      <c r="HS6024" s="425"/>
      <c r="HT6024" s="425"/>
      <c r="HU6024" s="425"/>
      <c r="HV6024" s="425"/>
      <c r="HW6024" s="425"/>
      <c r="HX6024" s="425"/>
      <c r="HY6024" s="425"/>
      <c r="HZ6024" s="425"/>
      <c r="IA6024" s="425"/>
      <c r="IB6024" s="425"/>
      <c r="IC6024" s="425"/>
      <c r="ID6024" s="425"/>
      <c r="IE6024" s="425"/>
      <c r="IF6024" s="425"/>
      <c r="IG6024" s="425"/>
      <c r="IH6024" s="425"/>
      <c r="II6024" s="425"/>
      <c r="IJ6024" s="425"/>
      <c r="IK6024" s="425"/>
      <c r="IL6024" s="425"/>
      <c r="IM6024" s="425"/>
      <c r="IN6024" s="425"/>
      <c r="IO6024" s="425"/>
      <c r="IP6024" s="425"/>
      <c r="IQ6024" s="425"/>
      <c r="IR6024" s="425"/>
      <c r="IS6024" s="425"/>
      <c r="IT6024" s="425"/>
      <c r="IU6024" s="425"/>
      <c r="IV6024" s="425"/>
    </row>
    <row r="6025" s="428" customFormat="1" ht="27.6" customHeight="1" spans="2:256">
      <c r="B6025" s="465"/>
      <c r="GH6025" s="425"/>
      <c r="GI6025" s="425"/>
      <c r="GJ6025" s="425"/>
      <c r="GK6025" s="425"/>
      <c r="GL6025" s="425"/>
      <c r="GM6025" s="425"/>
      <c r="GN6025" s="425"/>
      <c r="GO6025" s="425"/>
      <c r="GP6025" s="425"/>
      <c r="GQ6025" s="425"/>
      <c r="GR6025" s="425"/>
      <c r="GS6025" s="425"/>
      <c r="GT6025" s="425"/>
      <c r="GU6025" s="425"/>
      <c r="GV6025" s="425"/>
      <c r="GW6025" s="425"/>
      <c r="GX6025" s="425"/>
      <c r="GY6025" s="425"/>
      <c r="GZ6025" s="425"/>
      <c r="HA6025" s="425"/>
      <c r="HB6025" s="425"/>
      <c r="HC6025" s="425"/>
      <c r="HD6025" s="425"/>
      <c r="HE6025" s="425"/>
      <c r="HF6025" s="425"/>
      <c r="HG6025" s="425"/>
      <c r="HH6025" s="425"/>
      <c r="HI6025" s="425"/>
      <c r="HJ6025" s="425"/>
      <c r="HK6025" s="425"/>
      <c r="HL6025" s="425"/>
      <c r="HM6025" s="425"/>
      <c r="HN6025" s="425"/>
      <c r="HO6025" s="425"/>
      <c r="HP6025" s="425"/>
      <c r="HQ6025" s="425"/>
      <c r="HR6025" s="425"/>
      <c r="HS6025" s="425"/>
      <c r="HT6025" s="425"/>
      <c r="HU6025" s="425"/>
      <c r="HV6025" s="425"/>
      <c r="HW6025" s="425"/>
      <c r="HX6025" s="425"/>
      <c r="HY6025" s="425"/>
      <c r="HZ6025" s="425"/>
      <c r="IA6025" s="425"/>
      <c r="IB6025" s="425"/>
      <c r="IC6025" s="425"/>
      <c r="ID6025" s="425"/>
      <c r="IE6025" s="425"/>
      <c r="IF6025" s="425"/>
      <c r="IG6025" s="425"/>
      <c r="IH6025" s="425"/>
      <c r="II6025" s="425"/>
      <c r="IJ6025" s="425"/>
      <c r="IK6025" s="425"/>
      <c r="IL6025" s="425"/>
      <c r="IM6025" s="425"/>
      <c r="IN6025" s="425"/>
      <c r="IO6025" s="425"/>
      <c r="IP6025" s="425"/>
      <c r="IQ6025" s="425"/>
      <c r="IR6025" s="425"/>
      <c r="IS6025" s="425"/>
      <c r="IT6025" s="425"/>
      <c r="IU6025" s="425"/>
      <c r="IV6025" s="425"/>
    </row>
    <row r="6026" s="428" customFormat="1" ht="27.6" customHeight="1" spans="2:256">
      <c r="B6026" s="465"/>
      <c r="GH6026" s="425"/>
      <c r="GI6026" s="425"/>
      <c r="GJ6026" s="425"/>
      <c r="GK6026" s="425"/>
      <c r="GL6026" s="425"/>
      <c r="GM6026" s="425"/>
      <c r="GN6026" s="425"/>
      <c r="GO6026" s="425"/>
      <c r="GP6026" s="425"/>
      <c r="GQ6026" s="425"/>
      <c r="GR6026" s="425"/>
      <c r="GS6026" s="425"/>
      <c r="GT6026" s="425"/>
      <c r="GU6026" s="425"/>
      <c r="GV6026" s="425"/>
      <c r="GW6026" s="425"/>
      <c r="GX6026" s="425"/>
      <c r="GY6026" s="425"/>
      <c r="GZ6026" s="425"/>
      <c r="HA6026" s="425"/>
      <c r="HB6026" s="425"/>
      <c r="HC6026" s="425"/>
      <c r="HD6026" s="425"/>
      <c r="HE6026" s="425"/>
      <c r="HF6026" s="425"/>
      <c r="HG6026" s="425"/>
      <c r="HH6026" s="425"/>
      <c r="HI6026" s="425"/>
      <c r="HJ6026" s="425"/>
      <c r="HK6026" s="425"/>
      <c r="HL6026" s="425"/>
      <c r="HM6026" s="425"/>
      <c r="HN6026" s="425"/>
      <c r="HO6026" s="425"/>
      <c r="HP6026" s="425"/>
      <c r="HQ6026" s="425"/>
      <c r="HR6026" s="425"/>
      <c r="HS6026" s="425"/>
      <c r="HT6026" s="425"/>
      <c r="HU6026" s="425"/>
      <c r="HV6026" s="425"/>
      <c r="HW6026" s="425"/>
      <c r="HX6026" s="425"/>
      <c r="HY6026" s="425"/>
      <c r="HZ6026" s="425"/>
      <c r="IA6026" s="425"/>
      <c r="IB6026" s="425"/>
      <c r="IC6026" s="425"/>
      <c r="ID6026" s="425"/>
      <c r="IE6026" s="425"/>
      <c r="IF6026" s="425"/>
      <c r="IG6026" s="425"/>
      <c r="IH6026" s="425"/>
      <c r="II6026" s="425"/>
      <c r="IJ6026" s="425"/>
      <c r="IK6026" s="425"/>
      <c r="IL6026" s="425"/>
      <c r="IM6026" s="425"/>
      <c r="IN6026" s="425"/>
      <c r="IO6026" s="425"/>
      <c r="IP6026" s="425"/>
      <c r="IQ6026" s="425"/>
      <c r="IR6026" s="425"/>
      <c r="IS6026" s="425"/>
      <c r="IT6026" s="425"/>
      <c r="IU6026" s="425"/>
      <c r="IV6026" s="425"/>
    </row>
    <row r="6027" s="428" customFormat="1" ht="27.6" customHeight="1" spans="2:256">
      <c r="B6027" s="465"/>
      <c r="GH6027" s="425"/>
      <c r="GI6027" s="425"/>
      <c r="GJ6027" s="425"/>
      <c r="GK6027" s="425"/>
      <c r="GL6027" s="425"/>
      <c r="GM6027" s="425"/>
      <c r="GN6027" s="425"/>
      <c r="GO6027" s="425"/>
      <c r="GP6027" s="425"/>
      <c r="GQ6027" s="425"/>
      <c r="GR6027" s="425"/>
      <c r="GS6027" s="425"/>
      <c r="GT6027" s="425"/>
      <c r="GU6027" s="425"/>
      <c r="GV6027" s="425"/>
      <c r="GW6027" s="425"/>
      <c r="GX6027" s="425"/>
      <c r="GY6027" s="425"/>
      <c r="GZ6027" s="425"/>
      <c r="HA6027" s="425"/>
      <c r="HB6027" s="425"/>
      <c r="HC6027" s="425"/>
      <c r="HD6027" s="425"/>
      <c r="HE6027" s="425"/>
      <c r="HF6027" s="425"/>
      <c r="HG6027" s="425"/>
      <c r="HH6027" s="425"/>
      <c r="HI6027" s="425"/>
      <c r="HJ6027" s="425"/>
      <c r="HK6027" s="425"/>
      <c r="HL6027" s="425"/>
      <c r="HM6027" s="425"/>
      <c r="HN6027" s="425"/>
      <c r="HO6027" s="425"/>
      <c r="HP6027" s="425"/>
      <c r="HQ6027" s="425"/>
      <c r="HR6027" s="425"/>
      <c r="HS6027" s="425"/>
      <c r="HT6027" s="425"/>
      <c r="HU6027" s="425"/>
      <c r="HV6027" s="425"/>
      <c r="HW6027" s="425"/>
      <c r="HX6027" s="425"/>
      <c r="HY6027" s="425"/>
      <c r="HZ6027" s="425"/>
      <c r="IA6027" s="425"/>
      <c r="IB6027" s="425"/>
      <c r="IC6027" s="425"/>
      <c r="ID6027" s="425"/>
      <c r="IE6027" s="425"/>
      <c r="IF6027" s="425"/>
      <c r="IG6027" s="425"/>
      <c r="IH6027" s="425"/>
      <c r="II6027" s="425"/>
      <c r="IJ6027" s="425"/>
      <c r="IK6027" s="425"/>
      <c r="IL6027" s="425"/>
      <c r="IM6027" s="425"/>
      <c r="IN6027" s="425"/>
      <c r="IO6027" s="425"/>
      <c r="IP6027" s="425"/>
      <c r="IQ6027" s="425"/>
      <c r="IR6027" s="425"/>
      <c r="IS6027" s="425"/>
      <c r="IT6027" s="425"/>
      <c r="IU6027" s="425"/>
      <c r="IV6027" s="425"/>
    </row>
    <row r="6028" s="428" customFormat="1" ht="27.6" customHeight="1" spans="2:256">
      <c r="B6028" s="465"/>
      <c r="GH6028" s="425"/>
      <c r="GI6028" s="425"/>
      <c r="GJ6028" s="425"/>
      <c r="GK6028" s="425"/>
      <c r="GL6028" s="425"/>
      <c r="GM6028" s="425"/>
      <c r="GN6028" s="425"/>
      <c r="GO6028" s="425"/>
      <c r="GP6028" s="425"/>
      <c r="GQ6028" s="425"/>
      <c r="GR6028" s="425"/>
      <c r="GS6028" s="425"/>
      <c r="GT6028" s="425"/>
      <c r="GU6028" s="425"/>
      <c r="GV6028" s="425"/>
      <c r="GW6028" s="425"/>
      <c r="GX6028" s="425"/>
      <c r="GY6028" s="425"/>
      <c r="GZ6028" s="425"/>
      <c r="HA6028" s="425"/>
      <c r="HB6028" s="425"/>
      <c r="HC6028" s="425"/>
      <c r="HD6028" s="425"/>
      <c r="HE6028" s="425"/>
      <c r="HF6028" s="425"/>
      <c r="HG6028" s="425"/>
      <c r="HH6028" s="425"/>
      <c r="HI6028" s="425"/>
      <c r="HJ6028" s="425"/>
      <c r="HK6028" s="425"/>
      <c r="HL6028" s="425"/>
      <c r="HM6028" s="425"/>
      <c r="HN6028" s="425"/>
      <c r="HO6028" s="425"/>
      <c r="HP6028" s="425"/>
      <c r="HQ6028" s="425"/>
      <c r="HR6028" s="425"/>
      <c r="HS6028" s="425"/>
      <c r="HT6028" s="425"/>
      <c r="HU6028" s="425"/>
      <c r="HV6028" s="425"/>
      <c r="HW6028" s="425"/>
      <c r="HX6028" s="425"/>
      <c r="HY6028" s="425"/>
      <c r="HZ6028" s="425"/>
      <c r="IA6028" s="425"/>
      <c r="IB6028" s="425"/>
      <c r="IC6028" s="425"/>
      <c r="ID6028" s="425"/>
      <c r="IE6028" s="425"/>
      <c r="IF6028" s="425"/>
      <c r="IG6028" s="425"/>
      <c r="IH6028" s="425"/>
      <c r="II6028" s="425"/>
      <c r="IJ6028" s="425"/>
      <c r="IK6028" s="425"/>
      <c r="IL6028" s="425"/>
      <c r="IM6028" s="425"/>
      <c r="IN6028" s="425"/>
      <c r="IO6028" s="425"/>
      <c r="IP6028" s="425"/>
      <c r="IQ6028" s="425"/>
      <c r="IR6028" s="425"/>
      <c r="IS6028" s="425"/>
      <c r="IT6028" s="425"/>
      <c r="IU6028" s="425"/>
      <c r="IV6028" s="425"/>
    </row>
    <row r="6029" s="428" customFormat="1" ht="27.6" customHeight="1" spans="2:256">
      <c r="B6029" s="465"/>
      <c r="GH6029" s="425"/>
      <c r="GI6029" s="425"/>
      <c r="GJ6029" s="425"/>
      <c r="GK6029" s="425"/>
      <c r="GL6029" s="425"/>
      <c r="GM6029" s="425"/>
      <c r="GN6029" s="425"/>
      <c r="GO6029" s="425"/>
      <c r="GP6029" s="425"/>
      <c r="GQ6029" s="425"/>
      <c r="GR6029" s="425"/>
      <c r="GS6029" s="425"/>
      <c r="GT6029" s="425"/>
      <c r="GU6029" s="425"/>
      <c r="GV6029" s="425"/>
      <c r="GW6029" s="425"/>
      <c r="GX6029" s="425"/>
      <c r="GY6029" s="425"/>
      <c r="GZ6029" s="425"/>
      <c r="HA6029" s="425"/>
      <c r="HB6029" s="425"/>
      <c r="HC6029" s="425"/>
      <c r="HD6029" s="425"/>
      <c r="HE6029" s="425"/>
      <c r="HF6029" s="425"/>
      <c r="HG6029" s="425"/>
      <c r="HH6029" s="425"/>
      <c r="HI6029" s="425"/>
      <c r="HJ6029" s="425"/>
      <c r="HK6029" s="425"/>
      <c r="HL6029" s="425"/>
      <c r="HM6029" s="425"/>
      <c r="HN6029" s="425"/>
      <c r="HO6029" s="425"/>
      <c r="HP6029" s="425"/>
      <c r="HQ6029" s="425"/>
      <c r="HR6029" s="425"/>
      <c r="HS6029" s="425"/>
      <c r="HT6029" s="425"/>
      <c r="HU6029" s="425"/>
      <c r="HV6029" s="425"/>
      <c r="HW6029" s="425"/>
      <c r="HX6029" s="425"/>
      <c r="HY6029" s="425"/>
      <c r="HZ6029" s="425"/>
      <c r="IA6029" s="425"/>
      <c r="IB6029" s="425"/>
      <c r="IC6029" s="425"/>
      <c r="ID6029" s="425"/>
      <c r="IE6029" s="425"/>
      <c r="IF6029" s="425"/>
      <c r="IG6029" s="425"/>
      <c r="IH6029" s="425"/>
      <c r="II6029" s="425"/>
      <c r="IJ6029" s="425"/>
      <c r="IK6029" s="425"/>
      <c r="IL6029" s="425"/>
      <c r="IM6029" s="425"/>
      <c r="IN6029" s="425"/>
      <c r="IO6029" s="425"/>
      <c r="IP6029" s="425"/>
      <c r="IQ6029" s="425"/>
      <c r="IR6029" s="425"/>
      <c r="IS6029" s="425"/>
      <c r="IT6029" s="425"/>
      <c r="IU6029" s="425"/>
      <c r="IV6029" s="425"/>
    </row>
    <row r="6030" s="428" customFormat="1" ht="27.6" customHeight="1" spans="2:256">
      <c r="B6030" s="465"/>
      <c r="GH6030" s="425"/>
      <c r="GI6030" s="425"/>
      <c r="GJ6030" s="425"/>
      <c r="GK6030" s="425"/>
      <c r="GL6030" s="425"/>
      <c r="GM6030" s="425"/>
      <c r="GN6030" s="425"/>
      <c r="GO6030" s="425"/>
      <c r="GP6030" s="425"/>
      <c r="GQ6030" s="425"/>
      <c r="GR6030" s="425"/>
      <c r="GS6030" s="425"/>
      <c r="GT6030" s="425"/>
      <c r="GU6030" s="425"/>
      <c r="GV6030" s="425"/>
      <c r="GW6030" s="425"/>
      <c r="GX6030" s="425"/>
      <c r="GY6030" s="425"/>
      <c r="GZ6030" s="425"/>
      <c r="HA6030" s="425"/>
      <c r="HB6030" s="425"/>
      <c r="HC6030" s="425"/>
      <c r="HD6030" s="425"/>
      <c r="HE6030" s="425"/>
      <c r="HF6030" s="425"/>
      <c r="HG6030" s="425"/>
      <c r="HH6030" s="425"/>
      <c r="HI6030" s="425"/>
      <c r="HJ6030" s="425"/>
      <c r="HK6030" s="425"/>
      <c r="HL6030" s="425"/>
      <c r="HM6030" s="425"/>
      <c r="HN6030" s="425"/>
      <c r="HO6030" s="425"/>
      <c r="HP6030" s="425"/>
      <c r="HQ6030" s="425"/>
      <c r="HR6030" s="425"/>
      <c r="HS6030" s="425"/>
      <c r="HT6030" s="425"/>
      <c r="HU6030" s="425"/>
      <c r="HV6030" s="425"/>
      <c r="HW6030" s="425"/>
      <c r="HX6030" s="425"/>
      <c r="HY6030" s="425"/>
      <c r="HZ6030" s="425"/>
      <c r="IA6030" s="425"/>
      <c r="IB6030" s="425"/>
      <c r="IC6030" s="425"/>
      <c r="ID6030" s="425"/>
      <c r="IE6030" s="425"/>
      <c r="IF6030" s="425"/>
      <c r="IG6030" s="425"/>
      <c r="IH6030" s="425"/>
      <c r="II6030" s="425"/>
      <c r="IJ6030" s="425"/>
      <c r="IK6030" s="425"/>
      <c r="IL6030" s="425"/>
      <c r="IM6030" s="425"/>
      <c r="IN6030" s="425"/>
      <c r="IO6030" s="425"/>
      <c r="IP6030" s="425"/>
      <c r="IQ6030" s="425"/>
      <c r="IR6030" s="425"/>
      <c r="IS6030" s="425"/>
      <c r="IT6030" s="425"/>
      <c r="IU6030" s="425"/>
      <c r="IV6030" s="425"/>
    </row>
    <row r="6031" s="428" customFormat="1" ht="27.6" customHeight="1" spans="2:256">
      <c r="B6031" s="465"/>
      <c r="GH6031" s="425"/>
      <c r="GI6031" s="425"/>
      <c r="GJ6031" s="425"/>
      <c r="GK6031" s="425"/>
      <c r="GL6031" s="425"/>
      <c r="GM6031" s="425"/>
      <c r="GN6031" s="425"/>
      <c r="GO6031" s="425"/>
      <c r="GP6031" s="425"/>
      <c r="GQ6031" s="425"/>
      <c r="GR6031" s="425"/>
      <c r="GS6031" s="425"/>
      <c r="GT6031" s="425"/>
      <c r="GU6031" s="425"/>
      <c r="GV6031" s="425"/>
      <c r="GW6031" s="425"/>
      <c r="GX6031" s="425"/>
      <c r="GY6031" s="425"/>
      <c r="GZ6031" s="425"/>
      <c r="HA6031" s="425"/>
      <c r="HB6031" s="425"/>
      <c r="HC6031" s="425"/>
      <c r="HD6031" s="425"/>
      <c r="HE6031" s="425"/>
      <c r="HF6031" s="425"/>
      <c r="HG6031" s="425"/>
      <c r="HH6031" s="425"/>
      <c r="HI6031" s="425"/>
      <c r="HJ6031" s="425"/>
      <c r="HK6031" s="425"/>
      <c r="HL6031" s="425"/>
      <c r="HM6031" s="425"/>
      <c r="HN6031" s="425"/>
      <c r="HO6031" s="425"/>
      <c r="HP6031" s="425"/>
      <c r="HQ6031" s="425"/>
      <c r="HR6031" s="425"/>
      <c r="HS6031" s="425"/>
      <c r="HT6031" s="425"/>
      <c r="HU6031" s="425"/>
      <c r="HV6031" s="425"/>
      <c r="HW6031" s="425"/>
      <c r="HX6031" s="425"/>
      <c r="HY6031" s="425"/>
      <c r="HZ6031" s="425"/>
      <c r="IA6031" s="425"/>
      <c r="IB6031" s="425"/>
      <c r="IC6031" s="425"/>
      <c r="ID6031" s="425"/>
      <c r="IE6031" s="425"/>
      <c r="IF6031" s="425"/>
      <c r="IG6031" s="425"/>
      <c r="IH6031" s="425"/>
      <c r="II6031" s="425"/>
      <c r="IJ6031" s="425"/>
      <c r="IK6031" s="425"/>
      <c r="IL6031" s="425"/>
      <c r="IM6031" s="425"/>
      <c r="IN6031" s="425"/>
      <c r="IO6031" s="425"/>
      <c r="IP6031" s="425"/>
      <c r="IQ6031" s="425"/>
      <c r="IR6031" s="425"/>
      <c r="IS6031" s="425"/>
      <c r="IT6031" s="425"/>
      <c r="IU6031" s="425"/>
      <c r="IV6031" s="425"/>
    </row>
    <row r="6032" s="428" customFormat="1" ht="27.6" customHeight="1" spans="2:256">
      <c r="B6032" s="465"/>
      <c r="GH6032" s="425"/>
      <c r="GI6032" s="425"/>
      <c r="GJ6032" s="425"/>
      <c r="GK6032" s="425"/>
      <c r="GL6032" s="425"/>
      <c r="GM6032" s="425"/>
      <c r="GN6032" s="425"/>
      <c r="GO6032" s="425"/>
      <c r="GP6032" s="425"/>
      <c r="GQ6032" s="425"/>
      <c r="GR6032" s="425"/>
      <c r="GS6032" s="425"/>
      <c r="GT6032" s="425"/>
      <c r="GU6032" s="425"/>
      <c r="GV6032" s="425"/>
      <c r="GW6032" s="425"/>
      <c r="GX6032" s="425"/>
      <c r="GY6032" s="425"/>
      <c r="GZ6032" s="425"/>
      <c r="HA6032" s="425"/>
      <c r="HB6032" s="425"/>
      <c r="HC6032" s="425"/>
      <c r="HD6032" s="425"/>
      <c r="HE6032" s="425"/>
      <c r="HF6032" s="425"/>
      <c r="HG6032" s="425"/>
      <c r="HH6032" s="425"/>
      <c r="HI6032" s="425"/>
      <c r="HJ6032" s="425"/>
      <c r="HK6032" s="425"/>
      <c r="HL6032" s="425"/>
      <c r="HM6032" s="425"/>
      <c r="HN6032" s="425"/>
      <c r="HO6032" s="425"/>
      <c r="HP6032" s="425"/>
      <c r="HQ6032" s="425"/>
      <c r="HR6032" s="425"/>
      <c r="HS6032" s="425"/>
      <c r="HT6032" s="425"/>
      <c r="HU6032" s="425"/>
      <c r="HV6032" s="425"/>
      <c r="HW6032" s="425"/>
      <c r="HX6032" s="425"/>
      <c r="HY6032" s="425"/>
      <c r="HZ6032" s="425"/>
      <c r="IA6032" s="425"/>
      <c r="IB6032" s="425"/>
      <c r="IC6032" s="425"/>
      <c r="ID6032" s="425"/>
      <c r="IE6032" s="425"/>
      <c r="IF6032" s="425"/>
      <c r="IG6032" s="425"/>
      <c r="IH6032" s="425"/>
      <c r="II6032" s="425"/>
      <c r="IJ6032" s="425"/>
      <c r="IK6032" s="425"/>
      <c r="IL6032" s="425"/>
      <c r="IM6032" s="425"/>
      <c r="IN6032" s="425"/>
      <c r="IO6032" s="425"/>
      <c r="IP6032" s="425"/>
      <c r="IQ6032" s="425"/>
      <c r="IR6032" s="425"/>
      <c r="IS6032" s="425"/>
      <c r="IT6032" s="425"/>
      <c r="IU6032" s="425"/>
      <c r="IV6032" s="425"/>
    </row>
    <row r="6033" s="428" customFormat="1" ht="27.6" customHeight="1" spans="2:256">
      <c r="B6033" s="465"/>
      <c r="GH6033" s="425"/>
      <c r="GI6033" s="425"/>
      <c r="GJ6033" s="425"/>
      <c r="GK6033" s="425"/>
      <c r="GL6033" s="425"/>
      <c r="GM6033" s="425"/>
      <c r="GN6033" s="425"/>
      <c r="GO6033" s="425"/>
      <c r="GP6033" s="425"/>
      <c r="GQ6033" s="425"/>
      <c r="GR6033" s="425"/>
      <c r="GS6033" s="425"/>
      <c r="GT6033" s="425"/>
      <c r="GU6033" s="425"/>
      <c r="GV6033" s="425"/>
      <c r="GW6033" s="425"/>
      <c r="GX6033" s="425"/>
      <c r="GY6033" s="425"/>
      <c r="GZ6033" s="425"/>
      <c r="HA6033" s="425"/>
      <c r="HB6033" s="425"/>
      <c r="HC6033" s="425"/>
      <c r="HD6033" s="425"/>
      <c r="HE6033" s="425"/>
      <c r="HF6033" s="425"/>
      <c r="HG6033" s="425"/>
      <c r="HH6033" s="425"/>
      <c r="HI6033" s="425"/>
      <c r="HJ6033" s="425"/>
      <c r="HK6033" s="425"/>
      <c r="HL6033" s="425"/>
      <c r="HM6033" s="425"/>
      <c r="HN6033" s="425"/>
      <c r="HO6033" s="425"/>
      <c r="HP6033" s="425"/>
      <c r="HQ6033" s="425"/>
      <c r="HR6033" s="425"/>
      <c r="HS6033" s="425"/>
      <c r="HT6033" s="425"/>
      <c r="HU6033" s="425"/>
      <c r="HV6033" s="425"/>
      <c r="HW6033" s="425"/>
      <c r="HX6033" s="425"/>
      <c r="HY6033" s="425"/>
      <c r="HZ6033" s="425"/>
      <c r="IA6033" s="425"/>
      <c r="IB6033" s="425"/>
      <c r="IC6033" s="425"/>
      <c r="ID6033" s="425"/>
      <c r="IE6033" s="425"/>
      <c r="IF6033" s="425"/>
      <c r="IG6033" s="425"/>
      <c r="IH6033" s="425"/>
      <c r="II6033" s="425"/>
      <c r="IJ6033" s="425"/>
      <c r="IK6033" s="425"/>
      <c r="IL6033" s="425"/>
      <c r="IM6033" s="425"/>
      <c r="IN6033" s="425"/>
      <c r="IO6033" s="425"/>
      <c r="IP6033" s="425"/>
      <c r="IQ6033" s="425"/>
      <c r="IR6033" s="425"/>
      <c r="IS6033" s="425"/>
      <c r="IT6033" s="425"/>
      <c r="IU6033" s="425"/>
      <c r="IV6033" s="425"/>
    </row>
    <row r="6034" s="428" customFormat="1" ht="27.6" customHeight="1" spans="2:256">
      <c r="B6034" s="465"/>
      <c r="GH6034" s="425"/>
      <c r="GI6034" s="425"/>
      <c r="GJ6034" s="425"/>
      <c r="GK6034" s="425"/>
      <c r="GL6034" s="425"/>
      <c r="GM6034" s="425"/>
      <c r="GN6034" s="425"/>
      <c r="GO6034" s="425"/>
      <c r="GP6034" s="425"/>
      <c r="GQ6034" s="425"/>
      <c r="GR6034" s="425"/>
      <c r="GS6034" s="425"/>
      <c r="GT6034" s="425"/>
      <c r="GU6034" s="425"/>
      <c r="GV6034" s="425"/>
      <c r="GW6034" s="425"/>
      <c r="GX6034" s="425"/>
      <c r="GY6034" s="425"/>
      <c r="GZ6034" s="425"/>
      <c r="HA6034" s="425"/>
      <c r="HB6034" s="425"/>
      <c r="HC6034" s="425"/>
      <c r="HD6034" s="425"/>
      <c r="HE6034" s="425"/>
      <c r="HF6034" s="425"/>
      <c r="HG6034" s="425"/>
      <c r="HH6034" s="425"/>
      <c r="HI6034" s="425"/>
      <c r="HJ6034" s="425"/>
      <c r="HK6034" s="425"/>
      <c r="HL6034" s="425"/>
      <c r="HM6034" s="425"/>
      <c r="HN6034" s="425"/>
      <c r="HO6034" s="425"/>
      <c r="HP6034" s="425"/>
      <c r="HQ6034" s="425"/>
      <c r="HR6034" s="425"/>
      <c r="HS6034" s="425"/>
      <c r="HT6034" s="425"/>
      <c r="HU6034" s="425"/>
      <c r="HV6034" s="425"/>
      <c r="HW6034" s="425"/>
      <c r="HX6034" s="425"/>
      <c r="HY6034" s="425"/>
      <c r="HZ6034" s="425"/>
      <c r="IA6034" s="425"/>
      <c r="IB6034" s="425"/>
      <c r="IC6034" s="425"/>
      <c r="ID6034" s="425"/>
      <c r="IE6034" s="425"/>
      <c r="IF6034" s="425"/>
      <c r="IG6034" s="425"/>
      <c r="IH6034" s="425"/>
      <c r="II6034" s="425"/>
      <c r="IJ6034" s="425"/>
      <c r="IK6034" s="425"/>
      <c r="IL6034" s="425"/>
      <c r="IM6034" s="425"/>
      <c r="IN6034" s="425"/>
      <c r="IO6034" s="425"/>
      <c r="IP6034" s="425"/>
      <c r="IQ6034" s="425"/>
      <c r="IR6034" s="425"/>
      <c r="IS6034" s="425"/>
      <c r="IT6034" s="425"/>
      <c r="IU6034" s="425"/>
      <c r="IV6034" s="425"/>
    </row>
    <row r="6035" s="428" customFormat="1" ht="27.6" customHeight="1" spans="2:256">
      <c r="B6035" s="465"/>
      <c r="GH6035" s="425"/>
      <c r="GI6035" s="425"/>
      <c r="GJ6035" s="425"/>
      <c r="GK6035" s="425"/>
      <c r="GL6035" s="425"/>
      <c r="GM6035" s="425"/>
      <c r="GN6035" s="425"/>
      <c r="GO6035" s="425"/>
      <c r="GP6035" s="425"/>
      <c r="GQ6035" s="425"/>
      <c r="GR6035" s="425"/>
      <c r="GS6035" s="425"/>
      <c r="GT6035" s="425"/>
      <c r="GU6035" s="425"/>
      <c r="GV6035" s="425"/>
      <c r="GW6035" s="425"/>
      <c r="GX6035" s="425"/>
      <c r="GY6035" s="425"/>
      <c r="GZ6035" s="425"/>
      <c r="HA6035" s="425"/>
      <c r="HB6035" s="425"/>
      <c r="HC6035" s="425"/>
      <c r="HD6035" s="425"/>
      <c r="HE6035" s="425"/>
      <c r="HF6035" s="425"/>
      <c r="HG6035" s="425"/>
      <c r="HH6035" s="425"/>
      <c r="HI6035" s="425"/>
      <c r="HJ6035" s="425"/>
      <c r="HK6035" s="425"/>
      <c r="HL6035" s="425"/>
      <c r="HM6035" s="425"/>
      <c r="HN6035" s="425"/>
      <c r="HO6035" s="425"/>
      <c r="HP6035" s="425"/>
      <c r="HQ6035" s="425"/>
      <c r="HR6035" s="425"/>
      <c r="HS6035" s="425"/>
      <c r="HT6035" s="425"/>
      <c r="HU6035" s="425"/>
      <c r="HV6035" s="425"/>
      <c r="HW6035" s="425"/>
      <c r="HX6035" s="425"/>
      <c r="HY6035" s="425"/>
      <c r="HZ6035" s="425"/>
      <c r="IA6035" s="425"/>
      <c r="IB6035" s="425"/>
      <c r="IC6035" s="425"/>
      <c r="ID6035" s="425"/>
      <c r="IE6035" s="425"/>
      <c r="IF6035" s="425"/>
      <c r="IG6035" s="425"/>
      <c r="IH6035" s="425"/>
      <c r="II6035" s="425"/>
      <c r="IJ6035" s="425"/>
      <c r="IK6035" s="425"/>
      <c r="IL6035" s="425"/>
      <c r="IM6035" s="425"/>
      <c r="IN6035" s="425"/>
      <c r="IO6035" s="425"/>
      <c r="IP6035" s="425"/>
      <c r="IQ6035" s="425"/>
      <c r="IR6035" s="425"/>
      <c r="IS6035" s="425"/>
      <c r="IT6035" s="425"/>
      <c r="IU6035" s="425"/>
      <c r="IV6035" s="425"/>
    </row>
    <row r="6036" s="428" customFormat="1" ht="27.6" customHeight="1" spans="2:256">
      <c r="B6036" s="465"/>
      <c r="GH6036" s="425"/>
      <c r="GI6036" s="425"/>
      <c r="GJ6036" s="425"/>
      <c r="GK6036" s="425"/>
      <c r="GL6036" s="425"/>
      <c r="GM6036" s="425"/>
      <c r="GN6036" s="425"/>
      <c r="GO6036" s="425"/>
      <c r="GP6036" s="425"/>
      <c r="GQ6036" s="425"/>
      <c r="GR6036" s="425"/>
      <c r="GS6036" s="425"/>
      <c r="GT6036" s="425"/>
      <c r="GU6036" s="425"/>
      <c r="GV6036" s="425"/>
      <c r="GW6036" s="425"/>
      <c r="GX6036" s="425"/>
      <c r="GY6036" s="425"/>
      <c r="GZ6036" s="425"/>
      <c r="HA6036" s="425"/>
      <c r="HB6036" s="425"/>
      <c r="HC6036" s="425"/>
      <c r="HD6036" s="425"/>
      <c r="HE6036" s="425"/>
      <c r="HF6036" s="425"/>
      <c r="HG6036" s="425"/>
      <c r="HH6036" s="425"/>
      <c r="HI6036" s="425"/>
      <c r="HJ6036" s="425"/>
      <c r="HK6036" s="425"/>
      <c r="HL6036" s="425"/>
      <c r="HM6036" s="425"/>
      <c r="HN6036" s="425"/>
      <c r="HO6036" s="425"/>
      <c r="HP6036" s="425"/>
      <c r="HQ6036" s="425"/>
      <c r="HR6036" s="425"/>
      <c r="HS6036" s="425"/>
      <c r="HT6036" s="425"/>
      <c r="HU6036" s="425"/>
      <c r="HV6036" s="425"/>
      <c r="HW6036" s="425"/>
      <c r="HX6036" s="425"/>
      <c r="HY6036" s="425"/>
      <c r="HZ6036" s="425"/>
      <c r="IA6036" s="425"/>
      <c r="IB6036" s="425"/>
      <c r="IC6036" s="425"/>
      <c r="ID6036" s="425"/>
      <c r="IE6036" s="425"/>
      <c r="IF6036" s="425"/>
      <c r="IG6036" s="425"/>
      <c r="IH6036" s="425"/>
      <c r="II6036" s="425"/>
      <c r="IJ6036" s="425"/>
      <c r="IK6036" s="425"/>
      <c r="IL6036" s="425"/>
      <c r="IM6036" s="425"/>
      <c r="IN6036" s="425"/>
      <c r="IO6036" s="425"/>
      <c r="IP6036" s="425"/>
      <c r="IQ6036" s="425"/>
      <c r="IR6036" s="425"/>
      <c r="IS6036" s="425"/>
      <c r="IT6036" s="425"/>
      <c r="IU6036" s="425"/>
      <c r="IV6036" s="425"/>
    </row>
    <row r="6037" s="428" customFormat="1" ht="27.6" customHeight="1" spans="2:256">
      <c r="B6037" s="465"/>
      <c r="GH6037" s="425"/>
      <c r="GI6037" s="425"/>
      <c r="GJ6037" s="425"/>
      <c r="GK6037" s="425"/>
      <c r="GL6037" s="425"/>
      <c r="GM6037" s="425"/>
      <c r="GN6037" s="425"/>
      <c r="GO6037" s="425"/>
      <c r="GP6037" s="425"/>
      <c r="GQ6037" s="425"/>
      <c r="GR6037" s="425"/>
      <c r="GS6037" s="425"/>
      <c r="GT6037" s="425"/>
      <c r="GU6037" s="425"/>
      <c r="GV6037" s="425"/>
      <c r="GW6037" s="425"/>
      <c r="GX6037" s="425"/>
      <c r="GY6037" s="425"/>
      <c r="GZ6037" s="425"/>
      <c r="HA6037" s="425"/>
      <c r="HB6037" s="425"/>
      <c r="HC6037" s="425"/>
      <c r="HD6037" s="425"/>
      <c r="HE6037" s="425"/>
      <c r="HF6037" s="425"/>
      <c r="HG6037" s="425"/>
      <c r="HH6037" s="425"/>
      <c r="HI6037" s="425"/>
      <c r="HJ6037" s="425"/>
      <c r="HK6037" s="425"/>
      <c r="HL6037" s="425"/>
      <c r="HM6037" s="425"/>
      <c r="HN6037" s="425"/>
      <c r="HO6037" s="425"/>
      <c r="HP6037" s="425"/>
      <c r="HQ6037" s="425"/>
      <c r="HR6037" s="425"/>
      <c r="HS6037" s="425"/>
      <c r="HT6037" s="425"/>
      <c r="HU6037" s="425"/>
      <c r="HV6037" s="425"/>
      <c r="HW6037" s="425"/>
      <c r="HX6037" s="425"/>
      <c r="HY6037" s="425"/>
      <c r="HZ6037" s="425"/>
      <c r="IA6037" s="425"/>
      <c r="IB6037" s="425"/>
      <c r="IC6037" s="425"/>
      <c r="ID6037" s="425"/>
      <c r="IE6037" s="425"/>
      <c r="IF6037" s="425"/>
      <c r="IG6037" s="425"/>
      <c r="IH6037" s="425"/>
      <c r="II6037" s="425"/>
      <c r="IJ6037" s="425"/>
      <c r="IK6037" s="425"/>
      <c r="IL6037" s="425"/>
      <c r="IM6037" s="425"/>
      <c r="IN6037" s="425"/>
      <c r="IO6037" s="425"/>
      <c r="IP6037" s="425"/>
      <c r="IQ6037" s="425"/>
      <c r="IR6037" s="425"/>
      <c r="IS6037" s="425"/>
      <c r="IT6037" s="425"/>
      <c r="IU6037" s="425"/>
      <c r="IV6037" s="425"/>
    </row>
    <row r="6038" s="428" customFormat="1" ht="27.6" customHeight="1" spans="2:256">
      <c r="B6038" s="465"/>
      <c r="GH6038" s="425"/>
      <c r="GI6038" s="425"/>
      <c r="GJ6038" s="425"/>
      <c r="GK6038" s="425"/>
      <c r="GL6038" s="425"/>
      <c r="GM6038" s="425"/>
      <c r="GN6038" s="425"/>
      <c r="GO6038" s="425"/>
      <c r="GP6038" s="425"/>
      <c r="GQ6038" s="425"/>
      <c r="GR6038" s="425"/>
      <c r="GS6038" s="425"/>
      <c r="GT6038" s="425"/>
      <c r="GU6038" s="425"/>
      <c r="GV6038" s="425"/>
      <c r="GW6038" s="425"/>
      <c r="GX6038" s="425"/>
      <c r="GY6038" s="425"/>
      <c r="GZ6038" s="425"/>
      <c r="HA6038" s="425"/>
      <c r="HB6038" s="425"/>
      <c r="HC6038" s="425"/>
      <c r="HD6038" s="425"/>
      <c r="HE6038" s="425"/>
      <c r="HF6038" s="425"/>
      <c r="HG6038" s="425"/>
      <c r="HH6038" s="425"/>
      <c r="HI6038" s="425"/>
      <c r="HJ6038" s="425"/>
      <c r="HK6038" s="425"/>
      <c r="HL6038" s="425"/>
      <c r="HM6038" s="425"/>
      <c r="HN6038" s="425"/>
      <c r="HO6038" s="425"/>
      <c r="HP6038" s="425"/>
      <c r="HQ6038" s="425"/>
      <c r="HR6038" s="425"/>
      <c r="HS6038" s="425"/>
      <c r="HT6038" s="425"/>
      <c r="HU6038" s="425"/>
      <c r="HV6038" s="425"/>
      <c r="HW6038" s="425"/>
      <c r="HX6038" s="425"/>
      <c r="HY6038" s="425"/>
      <c r="HZ6038" s="425"/>
      <c r="IA6038" s="425"/>
      <c r="IB6038" s="425"/>
      <c r="IC6038" s="425"/>
      <c r="ID6038" s="425"/>
      <c r="IE6038" s="425"/>
      <c r="IF6038" s="425"/>
      <c r="IG6038" s="425"/>
      <c r="IH6038" s="425"/>
      <c r="II6038" s="425"/>
      <c r="IJ6038" s="425"/>
      <c r="IK6038" s="425"/>
      <c r="IL6038" s="425"/>
      <c r="IM6038" s="425"/>
      <c r="IN6038" s="425"/>
      <c r="IO6038" s="425"/>
      <c r="IP6038" s="425"/>
      <c r="IQ6038" s="425"/>
      <c r="IR6038" s="425"/>
      <c r="IS6038" s="425"/>
      <c r="IT6038" s="425"/>
      <c r="IU6038" s="425"/>
      <c r="IV6038" s="425"/>
    </row>
    <row r="6039" s="428" customFormat="1" ht="27.6" customHeight="1" spans="2:256">
      <c r="B6039" s="465"/>
      <c r="GH6039" s="425"/>
      <c r="GI6039" s="425"/>
      <c r="GJ6039" s="425"/>
      <c r="GK6039" s="425"/>
      <c r="GL6039" s="425"/>
      <c r="GM6039" s="425"/>
      <c r="GN6039" s="425"/>
      <c r="GO6039" s="425"/>
      <c r="GP6039" s="425"/>
      <c r="GQ6039" s="425"/>
      <c r="GR6039" s="425"/>
      <c r="GS6039" s="425"/>
      <c r="GT6039" s="425"/>
      <c r="GU6039" s="425"/>
      <c r="GV6039" s="425"/>
      <c r="GW6039" s="425"/>
      <c r="GX6039" s="425"/>
      <c r="GY6039" s="425"/>
      <c r="GZ6039" s="425"/>
      <c r="HA6039" s="425"/>
      <c r="HB6039" s="425"/>
      <c r="HC6039" s="425"/>
      <c r="HD6039" s="425"/>
      <c r="HE6039" s="425"/>
      <c r="HF6039" s="425"/>
      <c r="HG6039" s="425"/>
      <c r="HH6039" s="425"/>
      <c r="HI6039" s="425"/>
      <c r="HJ6039" s="425"/>
      <c r="HK6039" s="425"/>
      <c r="HL6039" s="425"/>
      <c r="HM6039" s="425"/>
      <c r="HN6039" s="425"/>
      <c r="HO6039" s="425"/>
      <c r="HP6039" s="425"/>
      <c r="HQ6039" s="425"/>
      <c r="HR6039" s="425"/>
      <c r="HS6039" s="425"/>
      <c r="HT6039" s="425"/>
      <c r="HU6039" s="425"/>
      <c r="HV6039" s="425"/>
      <c r="HW6039" s="425"/>
      <c r="HX6039" s="425"/>
      <c r="HY6039" s="425"/>
      <c r="HZ6039" s="425"/>
      <c r="IA6039" s="425"/>
      <c r="IB6039" s="425"/>
      <c r="IC6039" s="425"/>
      <c r="ID6039" s="425"/>
      <c r="IE6039" s="425"/>
      <c r="IF6039" s="425"/>
      <c r="IG6039" s="425"/>
      <c r="IH6039" s="425"/>
      <c r="II6039" s="425"/>
      <c r="IJ6039" s="425"/>
      <c r="IK6039" s="425"/>
      <c r="IL6039" s="425"/>
      <c r="IM6039" s="425"/>
      <c r="IN6039" s="425"/>
      <c r="IO6039" s="425"/>
      <c r="IP6039" s="425"/>
      <c r="IQ6039" s="425"/>
      <c r="IR6039" s="425"/>
      <c r="IS6039" s="425"/>
      <c r="IT6039" s="425"/>
      <c r="IU6039" s="425"/>
      <c r="IV6039" s="425"/>
    </row>
    <row r="6040" s="428" customFormat="1" ht="27.6" customHeight="1" spans="2:256">
      <c r="B6040" s="465"/>
      <c r="GH6040" s="425"/>
      <c r="GI6040" s="425"/>
      <c r="GJ6040" s="425"/>
      <c r="GK6040" s="425"/>
      <c r="GL6040" s="425"/>
      <c r="GM6040" s="425"/>
      <c r="GN6040" s="425"/>
      <c r="GO6040" s="425"/>
      <c r="GP6040" s="425"/>
      <c r="GQ6040" s="425"/>
      <c r="GR6040" s="425"/>
      <c r="GS6040" s="425"/>
      <c r="GT6040" s="425"/>
      <c r="GU6040" s="425"/>
      <c r="GV6040" s="425"/>
      <c r="GW6040" s="425"/>
      <c r="GX6040" s="425"/>
      <c r="GY6040" s="425"/>
      <c r="GZ6040" s="425"/>
      <c r="HA6040" s="425"/>
      <c r="HB6040" s="425"/>
      <c r="HC6040" s="425"/>
      <c r="HD6040" s="425"/>
      <c r="HE6040" s="425"/>
      <c r="HF6040" s="425"/>
      <c r="HG6040" s="425"/>
      <c r="HH6040" s="425"/>
      <c r="HI6040" s="425"/>
      <c r="HJ6040" s="425"/>
      <c r="HK6040" s="425"/>
      <c r="HL6040" s="425"/>
      <c r="HM6040" s="425"/>
      <c r="HN6040" s="425"/>
      <c r="HO6040" s="425"/>
      <c r="HP6040" s="425"/>
      <c r="HQ6040" s="425"/>
      <c r="HR6040" s="425"/>
      <c r="HS6040" s="425"/>
      <c r="HT6040" s="425"/>
      <c r="HU6040" s="425"/>
      <c r="HV6040" s="425"/>
      <c r="HW6040" s="425"/>
      <c r="HX6040" s="425"/>
      <c r="HY6040" s="425"/>
      <c r="HZ6040" s="425"/>
      <c r="IA6040" s="425"/>
      <c r="IB6040" s="425"/>
      <c r="IC6040" s="425"/>
      <c r="ID6040" s="425"/>
      <c r="IE6040" s="425"/>
      <c r="IF6040" s="425"/>
      <c r="IG6040" s="425"/>
      <c r="IH6040" s="425"/>
      <c r="II6040" s="425"/>
      <c r="IJ6040" s="425"/>
      <c r="IK6040" s="425"/>
      <c r="IL6040" s="425"/>
      <c r="IM6040" s="425"/>
      <c r="IN6040" s="425"/>
      <c r="IO6040" s="425"/>
      <c r="IP6040" s="425"/>
      <c r="IQ6040" s="425"/>
      <c r="IR6040" s="425"/>
      <c r="IS6040" s="425"/>
      <c r="IT6040" s="425"/>
      <c r="IU6040" s="425"/>
      <c r="IV6040" s="425"/>
    </row>
    <row r="6041" s="428" customFormat="1" ht="27.6" customHeight="1" spans="2:256">
      <c r="B6041" s="465"/>
      <c r="GH6041" s="425"/>
      <c r="GI6041" s="425"/>
      <c r="GJ6041" s="425"/>
      <c r="GK6041" s="425"/>
      <c r="GL6041" s="425"/>
      <c r="GM6041" s="425"/>
      <c r="GN6041" s="425"/>
      <c r="GO6041" s="425"/>
      <c r="GP6041" s="425"/>
      <c r="GQ6041" s="425"/>
      <c r="GR6041" s="425"/>
      <c r="GS6041" s="425"/>
      <c r="GT6041" s="425"/>
      <c r="GU6041" s="425"/>
      <c r="GV6041" s="425"/>
      <c r="GW6041" s="425"/>
      <c r="GX6041" s="425"/>
      <c r="GY6041" s="425"/>
      <c r="GZ6041" s="425"/>
      <c r="HA6041" s="425"/>
      <c r="HB6041" s="425"/>
      <c r="HC6041" s="425"/>
      <c r="HD6041" s="425"/>
      <c r="HE6041" s="425"/>
      <c r="HF6041" s="425"/>
      <c r="HG6041" s="425"/>
      <c r="HH6041" s="425"/>
      <c r="HI6041" s="425"/>
      <c r="HJ6041" s="425"/>
      <c r="HK6041" s="425"/>
      <c r="HL6041" s="425"/>
      <c r="HM6041" s="425"/>
      <c r="HN6041" s="425"/>
      <c r="HO6041" s="425"/>
      <c r="HP6041" s="425"/>
      <c r="HQ6041" s="425"/>
      <c r="HR6041" s="425"/>
      <c r="HS6041" s="425"/>
      <c r="HT6041" s="425"/>
      <c r="HU6041" s="425"/>
      <c r="HV6041" s="425"/>
      <c r="HW6041" s="425"/>
      <c r="HX6041" s="425"/>
      <c r="HY6041" s="425"/>
      <c r="HZ6041" s="425"/>
      <c r="IA6041" s="425"/>
      <c r="IB6041" s="425"/>
      <c r="IC6041" s="425"/>
      <c r="ID6041" s="425"/>
      <c r="IE6041" s="425"/>
      <c r="IF6041" s="425"/>
      <c r="IG6041" s="425"/>
      <c r="IH6041" s="425"/>
      <c r="II6041" s="425"/>
      <c r="IJ6041" s="425"/>
      <c r="IK6041" s="425"/>
      <c r="IL6041" s="425"/>
      <c r="IM6041" s="425"/>
      <c r="IN6041" s="425"/>
      <c r="IO6041" s="425"/>
      <c r="IP6041" s="425"/>
      <c r="IQ6041" s="425"/>
      <c r="IR6041" s="425"/>
      <c r="IS6041" s="425"/>
      <c r="IT6041" s="425"/>
      <c r="IU6041" s="425"/>
      <c r="IV6041" s="425"/>
    </row>
    <row r="6042" s="428" customFormat="1" ht="27.6" customHeight="1" spans="2:256">
      <c r="B6042" s="465"/>
      <c r="GH6042" s="425"/>
      <c r="GI6042" s="425"/>
      <c r="GJ6042" s="425"/>
      <c r="GK6042" s="425"/>
      <c r="GL6042" s="425"/>
      <c r="GM6042" s="425"/>
      <c r="GN6042" s="425"/>
      <c r="GO6042" s="425"/>
      <c r="GP6042" s="425"/>
      <c r="GQ6042" s="425"/>
      <c r="GR6042" s="425"/>
      <c r="GS6042" s="425"/>
      <c r="GT6042" s="425"/>
      <c r="GU6042" s="425"/>
      <c r="GV6042" s="425"/>
      <c r="GW6042" s="425"/>
      <c r="GX6042" s="425"/>
      <c r="GY6042" s="425"/>
      <c r="GZ6042" s="425"/>
      <c r="HA6042" s="425"/>
      <c r="HB6042" s="425"/>
      <c r="HC6042" s="425"/>
      <c r="HD6042" s="425"/>
      <c r="HE6042" s="425"/>
      <c r="HF6042" s="425"/>
      <c r="HG6042" s="425"/>
      <c r="HH6042" s="425"/>
      <c r="HI6042" s="425"/>
      <c r="HJ6042" s="425"/>
      <c r="HK6042" s="425"/>
      <c r="HL6042" s="425"/>
      <c r="HM6042" s="425"/>
      <c r="HN6042" s="425"/>
      <c r="HO6042" s="425"/>
      <c r="HP6042" s="425"/>
      <c r="HQ6042" s="425"/>
      <c r="HR6042" s="425"/>
      <c r="HS6042" s="425"/>
      <c r="HT6042" s="425"/>
      <c r="HU6042" s="425"/>
      <c r="HV6042" s="425"/>
      <c r="HW6042" s="425"/>
      <c r="HX6042" s="425"/>
      <c r="HY6042" s="425"/>
      <c r="HZ6042" s="425"/>
      <c r="IA6042" s="425"/>
      <c r="IB6042" s="425"/>
      <c r="IC6042" s="425"/>
      <c r="ID6042" s="425"/>
      <c r="IE6042" s="425"/>
      <c r="IF6042" s="425"/>
      <c r="IG6042" s="425"/>
      <c r="IH6042" s="425"/>
      <c r="II6042" s="425"/>
      <c r="IJ6042" s="425"/>
      <c r="IK6042" s="425"/>
      <c r="IL6042" s="425"/>
      <c r="IM6042" s="425"/>
      <c r="IN6042" s="425"/>
      <c r="IO6042" s="425"/>
      <c r="IP6042" s="425"/>
      <c r="IQ6042" s="425"/>
      <c r="IR6042" s="425"/>
      <c r="IS6042" s="425"/>
      <c r="IT6042" s="425"/>
      <c r="IU6042" s="425"/>
      <c r="IV6042" s="425"/>
    </row>
    <row r="6043" s="428" customFormat="1" ht="27.6" customHeight="1" spans="2:256">
      <c r="B6043" s="465"/>
      <c r="GH6043" s="425"/>
      <c r="GI6043" s="425"/>
      <c r="GJ6043" s="425"/>
      <c r="GK6043" s="425"/>
      <c r="GL6043" s="425"/>
      <c r="GM6043" s="425"/>
      <c r="GN6043" s="425"/>
      <c r="GO6043" s="425"/>
      <c r="GP6043" s="425"/>
      <c r="GQ6043" s="425"/>
      <c r="GR6043" s="425"/>
      <c r="GS6043" s="425"/>
      <c r="GT6043" s="425"/>
      <c r="GU6043" s="425"/>
      <c r="GV6043" s="425"/>
      <c r="GW6043" s="425"/>
      <c r="GX6043" s="425"/>
      <c r="GY6043" s="425"/>
      <c r="GZ6043" s="425"/>
      <c r="HA6043" s="425"/>
      <c r="HB6043" s="425"/>
      <c r="HC6043" s="425"/>
      <c r="HD6043" s="425"/>
      <c r="HE6043" s="425"/>
      <c r="HF6043" s="425"/>
      <c r="HG6043" s="425"/>
      <c r="HH6043" s="425"/>
      <c r="HI6043" s="425"/>
      <c r="HJ6043" s="425"/>
      <c r="HK6043" s="425"/>
      <c r="HL6043" s="425"/>
      <c r="HM6043" s="425"/>
      <c r="HN6043" s="425"/>
      <c r="HO6043" s="425"/>
      <c r="HP6043" s="425"/>
      <c r="HQ6043" s="425"/>
      <c r="HR6043" s="425"/>
      <c r="HS6043" s="425"/>
      <c r="HT6043" s="425"/>
      <c r="HU6043" s="425"/>
      <c r="HV6043" s="425"/>
      <c r="HW6043" s="425"/>
      <c r="HX6043" s="425"/>
      <c r="HY6043" s="425"/>
      <c r="HZ6043" s="425"/>
      <c r="IA6043" s="425"/>
      <c r="IB6043" s="425"/>
      <c r="IC6043" s="425"/>
      <c r="ID6043" s="425"/>
      <c r="IE6043" s="425"/>
      <c r="IF6043" s="425"/>
      <c r="IG6043" s="425"/>
      <c r="IH6043" s="425"/>
      <c r="II6043" s="425"/>
      <c r="IJ6043" s="425"/>
      <c r="IK6043" s="425"/>
      <c r="IL6043" s="425"/>
      <c r="IM6043" s="425"/>
      <c r="IN6043" s="425"/>
      <c r="IO6043" s="425"/>
      <c r="IP6043" s="425"/>
      <c r="IQ6043" s="425"/>
      <c r="IR6043" s="425"/>
      <c r="IS6043" s="425"/>
      <c r="IT6043" s="425"/>
      <c r="IU6043" s="425"/>
      <c r="IV6043" s="425"/>
    </row>
    <row r="6044" s="428" customFormat="1" ht="27.6" customHeight="1" spans="2:256">
      <c r="B6044" s="465"/>
      <c r="GH6044" s="425"/>
      <c r="GI6044" s="425"/>
      <c r="GJ6044" s="425"/>
      <c r="GK6044" s="425"/>
      <c r="GL6044" s="425"/>
      <c r="GM6044" s="425"/>
      <c r="GN6044" s="425"/>
      <c r="GO6044" s="425"/>
      <c r="GP6044" s="425"/>
      <c r="GQ6044" s="425"/>
      <c r="GR6044" s="425"/>
      <c r="GS6044" s="425"/>
      <c r="GT6044" s="425"/>
      <c r="GU6044" s="425"/>
      <c r="GV6044" s="425"/>
      <c r="GW6044" s="425"/>
      <c r="GX6044" s="425"/>
      <c r="GY6044" s="425"/>
      <c r="GZ6044" s="425"/>
      <c r="HA6044" s="425"/>
      <c r="HB6044" s="425"/>
      <c r="HC6044" s="425"/>
      <c r="HD6044" s="425"/>
      <c r="HE6044" s="425"/>
      <c r="HF6044" s="425"/>
      <c r="HG6044" s="425"/>
      <c r="HH6044" s="425"/>
      <c r="HI6044" s="425"/>
      <c r="HJ6044" s="425"/>
      <c r="HK6044" s="425"/>
      <c r="HL6044" s="425"/>
      <c r="HM6044" s="425"/>
      <c r="HN6044" s="425"/>
      <c r="HO6044" s="425"/>
      <c r="HP6044" s="425"/>
      <c r="HQ6044" s="425"/>
      <c r="HR6044" s="425"/>
      <c r="HS6044" s="425"/>
      <c r="HT6044" s="425"/>
      <c r="HU6044" s="425"/>
      <c r="HV6044" s="425"/>
      <c r="HW6044" s="425"/>
      <c r="HX6044" s="425"/>
      <c r="HY6044" s="425"/>
      <c r="HZ6044" s="425"/>
      <c r="IA6044" s="425"/>
      <c r="IB6044" s="425"/>
      <c r="IC6044" s="425"/>
      <c r="ID6044" s="425"/>
      <c r="IE6044" s="425"/>
      <c r="IF6044" s="425"/>
      <c r="IG6044" s="425"/>
      <c r="IH6044" s="425"/>
      <c r="II6044" s="425"/>
      <c r="IJ6044" s="425"/>
      <c r="IK6044" s="425"/>
      <c r="IL6044" s="425"/>
      <c r="IM6044" s="425"/>
      <c r="IN6044" s="425"/>
      <c r="IO6044" s="425"/>
      <c r="IP6044" s="425"/>
      <c r="IQ6044" s="425"/>
      <c r="IR6044" s="425"/>
      <c r="IS6044" s="425"/>
      <c r="IT6044" s="425"/>
      <c r="IU6044" s="425"/>
      <c r="IV6044" s="425"/>
    </row>
    <row r="6045" s="428" customFormat="1" ht="27.6" customHeight="1" spans="2:256">
      <c r="B6045" s="465"/>
      <c r="GH6045" s="425"/>
      <c r="GI6045" s="425"/>
      <c r="GJ6045" s="425"/>
      <c r="GK6045" s="425"/>
      <c r="GL6045" s="425"/>
      <c r="GM6045" s="425"/>
      <c r="GN6045" s="425"/>
      <c r="GO6045" s="425"/>
      <c r="GP6045" s="425"/>
      <c r="GQ6045" s="425"/>
      <c r="GR6045" s="425"/>
      <c r="GS6045" s="425"/>
      <c r="GT6045" s="425"/>
      <c r="GU6045" s="425"/>
      <c r="GV6045" s="425"/>
      <c r="GW6045" s="425"/>
      <c r="GX6045" s="425"/>
      <c r="GY6045" s="425"/>
      <c r="GZ6045" s="425"/>
      <c r="HA6045" s="425"/>
      <c r="HB6045" s="425"/>
      <c r="HC6045" s="425"/>
      <c r="HD6045" s="425"/>
      <c r="HE6045" s="425"/>
      <c r="HF6045" s="425"/>
      <c r="HG6045" s="425"/>
      <c r="HH6045" s="425"/>
      <c r="HI6045" s="425"/>
      <c r="HJ6045" s="425"/>
      <c r="HK6045" s="425"/>
      <c r="HL6045" s="425"/>
      <c r="HM6045" s="425"/>
      <c r="HN6045" s="425"/>
      <c r="HO6045" s="425"/>
      <c r="HP6045" s="425"/>
      <c r="HQ6045" s="425"/>
      <c r="HR6045" s="425"/>
      <c r="HS6045" s="425"/>
      <c r="HT6045" s="425"/>
      <c r="HU6045" s="425"/>
      <c r="HV6045" s="425"/>
      <c r="HW6045" s="425"/>
      <c r="HX6045" s="425"/>
      <c r="HY6045" s="425"/>
      <c r="HZ6045" s="425"/>
      <c r="IA6045" s="425"/>
      <c r="IB6045" s="425"/>
      <c r="IC6045" s="425"/>
      <c r="ID6045" s="425"/>
      <c r="IE6045" s="425"/>
      <c r="IF6045" s="425"/>
      <c r="IG6045" s="425"/>
      <c r="IH6045" s="425"/>
      <c r="II6045" s="425"/>
      <c r="IJ6045" s="425"/>
      <c r="IK6045" s="425"/>
      <c r="IL6045" s="425"/>
      <c r="IM6045" s="425"/>
      <c r="IN6045" s="425"/>
      <c r="IO6045" s="425"/>
      <c r="IP6045" s="425"/>
      <c r="IQ6045" s="425"/>
      <c r="IR6045" s="425"/>
      <c r="IS6045" s="425"/>
      <c r="IT6045" s="425"/>
      <c r="IU6045" s="425"/>
      <c r="IV6045" s="425"/>
    </row>
    <row r="6046" s="428" customFormat="1" ht="27.6" customHeight="1" spans="2:256">
      <c r="B6046" s="465"/>
      <c r="GH6046" s="425"/>
      <c r="GI6046" s="425"/>
      <c r="GJ6046" s="425"/>
      <c r="GK6046" s="425"/>
      <c r="GL6046" s="425"/>
      <c r="GM6046" s="425"/>
      <c r="GN6046" s="425"/>
      <c r="GO6046" s="425"/>
      <c r="GP6046" s="425"/>
      <c r="GQ6046" s="425"/>
      <c r="GR6046" s="425"/>
      <c r="GS6046" s="425"/>
      <c r="GT6046" s="425"/>
      <c r="GU6046" s="425"/>
      <c r="GV6046" s="425"/>
      <c r="GW6046" s="425"/>
      <c r="GX6046" s="425"/>
      <c r="GY6046" s="425"/>
      <c r="GZ6046" s="425"/>
      <c r="HA6046" s="425"/>
      <c r="HB6046" s="425"/>
      <c r="HC6046" s="425"/>
      <c r="HD6046" s="425"/>
      <c r="HE6046" s="425"/>
      <c r="HF6046" s="425"/>
      <c r="HG6046" s="425"/>
      <c r="HH6046" s="425"/>
      <c r="HI6046" s="425"/>
      <c r="HJ6046" s="425"/>
      <c r="HK6046" s="425"/>
      <c r="HL6046" s="425"/>
      <c r="HM6046" s="425"/>
      <c r="HN6046" s="425"/>
      <c r="HO6046" s="425"/>
      <c r="HP6046" s="425"/>
      <c r="HQ6046" s="425"/>
      <c r="HR6046" s="425"/>
      <c r="HS6046" s="425"/>
      <c r="HT6046" s="425"/>
      <c r="HU6046" s="425"/>
      <c r="HV6046" s="425"/>
      <c r="HW6046" s="425"/>
      <c r="HX6046" s="425"/>
      <c r="HY6046" s="425"/>
      <c r="HZ6046" s="425"/>
      <c r="IA6046" s="425"/>
      <c r="IB6046" s="425"/>
      <c r="IC6046" s="425"/>
      <c r="ID6046" s="425"/>
      <c r="IE6046" s="425"/>
      <c r="IF6046" s="425"/>
      <c r="IG6046" s="425"/>
      <c r="IH6046" s="425"/>
      <c r="II6046" s="425"/>
      <c r="IJ6046" s="425"/>
      <c r="IK6046" s="425"/>
      <c r="IL6046" s="425"/>
      <c r="IM6046" s="425"/>
      <c r="IN6046" s="425"/>
      <c r="IO6046" s="425"/>
      <c r="IP6046" s="425"/>
      <c r="IQ6046" s="425"/>
      <c r="IR6046" s="425"/>
      <c r="IS6046" s="425"/>
      <c r="IT6046" s="425"/>
      <c r="IU6046" s="425"/>
      <c r="IV6046" s="425"/>
    </row>
    <row r="6047" s="428" customFormat="1" ht="27.6" customHeight="1" spans="2:256">
      <c r="B6047" s="465"/>
      <c r="GH6047" s="425"/>
      <c r="GI6047" s="425"/>
      <c r="GJ6047" s="425"/>
      <c r="GK6047" s="425"/>
      <c r="GL6047" s="425"/>
      <c r="GM6047" s="425"/>
      <c r="GN6047" s="425"/>
      <c r="GO6047" s="425"/>
      <c r="GP6047" s="425"/>
      <c r="GQ6047" s="425"/>
      <c r="GR6047" s="425"/>
      <c r="GS6047" s="425"/>
      <c r="GT6047" s="425"/>
      <c r="GU6047" s="425"/>
      <c r="GV6047" s="425"/>
      <c r="GW6047" s="425"/>
      <c r="GX6047" s="425"/>
      <c r="GY6047" s="425"/>
      <c r="GZ6047" s="425"/>
      <c r="HA6047" s="425"/>
      <c r="HB6047" s="425"/>
      <c r="HC6047" s="425"/>
      <c r="HD6047" s="425"/>
      <c r="HE6047" s="425"/>
      <c r="HF6047" s="425"/>
      <c r="HG6047" s="425"/>
      <c r="HH6047" s="425"/>
      <c r="HI6047" s="425"/>
      <c r="HJ6047" s="425"/>
      <c r="HK6047" s="425"/>
      <c r="HL6047" s="425"/>
      <c r="HM6047" s="425"/>
      <c r="HN6047" s="425"/>
      <c r="HO6047" s="425"/>
      <c r="HP6047" s="425"/>
      <c r="HQ6047" s="425"/>
      <c r="HR6047" s="425"/>
      <c r="HS6047" s="425"/>
      <c r="HT6047" s="425"/>
      <c r="HU6047" s="425"/>
      <c r="HV6047" s="425"/>
      <c r="HW6047" s="425"/>
      <c r="HX6047" s="425"/>
      <c r="HY6047" s="425"/>
      <c r="HZ6047" s="425"/>
      <c r="IA6047" s="425"/>
      <c r="IB6047" s="425"/>
      <c r="IC6047" s="425"/>
      <c r="ID6047" s="425"/>
      <c r="IE6047" s="425"/>
      <c r="IF6047" s="425"/>
      <c r="IG6047" s="425"/>
      <c r="IH6047" s="425"/>
      <c r="II6047" s="425"/>
      <c r="IJ6047" s="425"/>
      <c r="IK6047" s="425"/>
      <c r="IL6047" s="425"/>
      <c r="IM6047" s="425"/>
      <c r="IN6047" s="425"/>
      <c r="IO6047" s="425"/>
      <c r="IP6047" s="425"/>
      <c r="IQ6047" s="425"/>
      <c r="IR6047" s="425"/>
      <c r="IS6047" s="425"/>
      <c r="IT6047" s="425"/>
      <c r="IU6047" s="425"/>
      <c r="IV6047" s="425"/>
    </row>
    <row r="6048" s="428" customFormat="1" ht="27.6" customHeight="1" spans="2:256">
      <c r="B6048" s="465"/>
      <c r="GH6048" s="425"/>
      <c r="GI6048" s="425"/>
      <c r="GJ6048" s="425"/>
      <c r="GK6048" s="425"/>
      <c r="GL6048" s="425"/>
      <c r="GM6048" s="425"/>
      <c r="GN6048" s="425"/>
      <c r="GO6048" s="425"/>
      <c r="GP6048" s="425"/>
      <c r="GQ6048" s="425"/>
      <c r="GR6048" s="425"/>
      <c r="GS6048" s="425"/>
      <c r="GT6048" s="425"/>
      <c r="GU6048" s="425"/>
      <c r="GV6048" s="425"/>
      <c r="GW6048" s="425"/>
      <c r="GX6048" s="425"/>
      <c r="GY6048" s="425"/>
      <c r="GZ6048" s="425"/>
      <c r="HA6048" s="425"/>
      <c r="HB6048" s="425"/>
      <c r="HC6048" s="425"/>
      <c r="HD6048" s="425"/>
      <c r="HE6048" s="425"/>
      <c r="HF6048" s="425"/>
      <c r="HG6048" s="425"/>
      <c r="HH6048" s="425"/>
      <c r="HI6048" s="425"/>
      <c r="HJ6048" s="425"/>
      <c r="HK6048" s="425"/>
      <c r="HL6048" s="425"/>
      <c r="HM6048" s="425"/>
      <c r="HN6048" s="425"/>
      <c r="HO6048" s="425"/>
      <c r="HP6048" s="425"/>
      <c r="HQ6048" s="425"/>
      <c r="HR6048" s="425"/>
      <c r="HS6048" s="425"/>
      <c r="HT6048" s="425"/>
      <c r="HU6048" s="425"/>
      <c r="HV6048" s="425"/>
      <c r="HW6048" s="425"/>
      <c r="HX6048" s="425"/>
      <c r="HY6048" s="425"/>
      <c r="HZ6048" s="425"/>
      <c r="IA6048" s="425"/>
      <c r="IB6048" s="425"/>
      <c r="IC6048" s="425"/>
      <c r="ID6048" s="425"/>
      <c r="IE6048" s="425"/>
      <c r="IF6048" s="425"/>
      <c r="IG6048" s="425"/>
      <c r="IH6048" s="425"/>
      <c r="II6048" s="425"/>
      <c r="IJ6048" s="425"/>
      <c r="IK6048" s="425"/>
      <c r="IL6048" s="425"/>
      <c r="IM6048" s="425"/>
      <c r="IN6048" s="425"/>
      <c r="IO6048" s="425"/>
      <c r="IP6048" s="425"/>
      <c r="IQ6048" s="425"/>
      <c r="IR6048" s="425"/>
      <c r="IS6048" s="425"/>
      <c r="IT6048" s="425"/>
      <c r="IU6048" s="425"/>
      <c r="IV6048" s="425"/>
    </row>
    <row r="6049" s="428" customFormat="1" ht="27.6" customHeight="1" spans="2:256">
      <c r="B6049" s="465"/>
      <c r="GH6049" s="425"/>
      <c r="GI6049" s="425"/>
      <c r="GJ6049" s="425"/>
      <c r="GK6049" s="425"/>
      <c r="GL6049" s="425"/>
      <c r="GM6049" s="425"/>
      <c r="GN6049" s="425"/>
      <c r="GO6049" s="425"/>
      <c r="GP6049" s="425"/>
      <c r="GQ6049" s="425"/>
      <c r="GR6049" s="425"/>
      <c r="GS6049" s="425"/>
      <c r="GT6049" s="425"/>
      <c r="GU6049" s="425"/>
      <c r="GV6049" s="425"/>
      <c r="GW6049" s="425"/>
      <c r="GX6049" s="425"/>
      <c r="GY6049" s="425"/>
      <c r="GZ6049" s="425"/>
      <c r="HA6049" s="425"/>
      <c r="HB6049" s="425"/>
      <c r="HC6049" s="425"/>
      <c r="HD6049" s="425"/>
      <c r="HE6049" s="425"/>
      <c r="HF6049" s="425"/>
      <c r="HG6049" s="425"/>
      <c r="HH6049" s="425"/>
      <c r="HI6049" s="425"/>
      <c r="HJ6049" s="425"/>
      <c r="HK6049" s="425"/>
      <c r="HL6049" s="425"/>
      <c r="HM6049" s="425"/>
      <c r="HN6049" s="425"/>
      <c r="HO6049" s="425"/>
      <c r="HP6049" s="425"/>
      <c r="HQ6049" s="425"/>
      <c r="HR6049" s="425"/>
      <c r="HS6049" s="425"/>
      <c r="HT6049" s="425"/>
      <c r="HU6049" s="425"/>
      <c r="HV6049" s="425"/>
      <c r="HW6049" s="425"/>
      <c r="HX6049" s="425"/>
      <c r="HY6049" s="425"/>
      <c r="HZ6049" s="425"/>
      <c r="IA6049" s="425"/>
      <c r="IB6049" s="425"/>
      <c r="IC6049" s="425"/>
      <c r="ID6049" s="425"/>
      <c r="IE6049" s="425"/>
      <c r="IF6049" s="425"/>
      <c r="IG6049" s="425"/>
      <c r="IH6049" s="425"/>
      <c r="II6049" s="425"/>
      <c r="IJ6049" s="425"/>
      <c r="IK6049" s="425"/>
      <c r="IL6049" s="425"/>
      <c r="IM6049" s="425"/>
      <c r="IN6049" s="425"/>
      <c r="IO6049" s="425"/>
      <c r="IP6049" s="425"/>
      <c r="IQ6049" s="425"/>
      <c r="IR6049" s="425"/>
      <c r="IS6049" s="425"/>
      <c r="IT6049" s="425"/>
      <c r="IU6049" s="425"/>
      <c r="IV6049" s="425"/>
    </row>
    <row r="6050" s="428" customFormat="1" ht="27.6" customHeight="1" spans="2:256">
      <c r="B6050" s="465"/>
      <c r="GH6050" s="425"/>
      <c r="GI6050" s="425"/>
      <c r="GJ6050" s="425"/>
      <c r="GK6050" s="425"/>
      <c r="GL6050" s="425"/>
      <c r="GM6050" s="425"/>
      <c r="GN6050" s="425"/>
      <c r="GO6050" s="425"/>
      <c r="GP6050" s="425"/>
      <c r="GQ6050" s="425"/>
      <c r="GR6050" s="425"/>
      <c r="GS6050" s="425"/>
      <c r="GT6050" s="425"/>
      <c r="GU6050" s="425"/>
      <c r="GV6050" s="425"/>
      <c r="GW6050" s="425"/>
      <c r="GX6050" s="425"/>
      <c r="GY6050" s="425"/>
      <c r="GZ6050" s="425"/>
      <c r="HA6050" s="425"/>
      <c r="HB6050" s="425"/>
      <c r="HC6050" s="425"/>
      <c r="HD6050" s="425"/>
      <c r="HE6050" s="425"/>
      <c r="HF6050" s="425"/>
      <c r="HG6050" s="425"/>
      <c r="HH6050" s="425"/>
      <c r="HI6050" s="425"/>
      <c r="HJ6050" s="425"/>
      <c r="HK6050" s="425"/>
      <c r="HL6050" s="425"/>
      <c r="HM6050" s="425"/>
      <c r="HN6050" s="425"/>
      <c r="HO6050" s="425"/>
      <c r="HP6050" s="425"/>
      <c r="HQ6050" s="425"/>
      <c r="HR6050" s="425"/>
      <c r="HS6050" s="425"/>
      <c r="HT6050" s="425"/>
      <c r="HU6050" s="425"/>
      <c r="HV6050" s="425"/>
      <c r="HW6050" s="425"/>
      <c r="HX6050" s="425"/>
      <c r="HY6050" s="425"/>
      <c r="HZ6050" s="425"/>
      <c r="IA6050" s="425"/>
      <c r="IB6050" s="425"/>
      <c r="IC6050" s="425"/>
      <c r="ID6050" s="425"/>
      <c r="IE6050" s="425"/>
      <c r="IF6050" s="425"/>
      <c r="IG6050" s="425"/>
      <c r="IH6050" s="425"/>
      <c r="II6050" s="425"/>
      <c r="IJ6050" s="425"/>
      <c r="IK6050" s="425"/>
      <c r="IL6050" s="425"/>
      <c r="IM6050" s="425"/>
      <c r="IN6050" s="425"/>
      <c r="IO6050" s="425"/>
      <c r="IP6050" s="425"/>
      <c r="IQ6050" s="425"/>
      <c r="IR6050" s="425"/>
      <c r="IS6050" s="425"/>
      <c r="IT6050" s="425"/>
      <c r="IU6050" s="425"/>
      <c r="IV6050" s="425"/>
    </row>
    <row r="6051" s="428" customFormat="1" ht="27.6" customHeight="1" spans="2:256">
      <c r="B6051" s="465"/>
      <c r="GH6051" s="425"/>
      <c r="GI6051" s="425"/>
      <c r="GJ6051" s="425"/>
      <c r="GK6051" s="425"/>
      <c r="GL6051" s="425"/>
      <c r="GM6051" s="425"/>
      <c r="GN6051" s="425"/>
      <c r="GO6051" s="425"/>
      <c r="GP6051" s="425"/>
      <c r="GQ6051" s="425"/>
      <c r="GR6051" s="425"/>
      <c r="GS6051" s="425"/>
      <c r="GT6051" s="425"/>
      <c r="GU6051" s="425"/>
      <c r="GV6051" s="425"/>
      <c r="GW6051" s="425"/>
      <c r="GX6051" s="425"/>
      <c r="GY6051" s="425"/>
      <c r="GZ6051" s="425"/>
      <c r="HA6051" s="425"/>
      <c r="HB6051" s="425"/>
      <c r="HC6051" s="425"/>
      <c r="HD6051" s="425"/>
      <c r="HE6051" s="425"/>
      <c r="HF6051" s="425"/>
      <c r="HG6051" s="425"/>
      <c r="HH6051" s="425"/>
      <c r="HI6051" s="425"/>
      <c r="HJ6051" s="425"/>
      <c r="HK6051" s="425"/>
      <c r="HL6051" s="425"/>
      <c r="HM6051" s="425"/>
      <c r="HN6051" s="425"/>
      <c r="HO6051" s="425"/>
      <c r="HP6051" s="425"/>
      <c r="HQ6051" s="425"/>
      <c r="HR6051" s="425"/>
      <c r="HS6051" s="425"/>
      <c r="HT6051" s="425"/>
      <c r="HU6051" s="425"/>
      <c r="HV6051" s="425"/>
      <c r="HW6051" s="425"/>
      <c r="HX6051" s="425"/>
      <c r="HY6051" s="425"/>
      <c r="HZ6051" s="425"/>
      <c r="IA6051" s="425"/>
      <c r="IB6051" s="425"/>
      <c r="IC6051" s="425"/>
      <c r="ID6051" s="425"/>
      <c r="IE6051" s="425"/>
      <c r="IF6051" s="425"/>
      <c r="IG6051" s="425"/>
      <c r="IH6051" s="425"/>
      <c r="II6051" s="425"/>
      <c r="IJ6051" s="425"/>
      <c r="IK6051" s="425"/>
      <c r="IL6051" s="425"/>
      <c r="IM6051" s="425"/>
      <c r="IN6051" s="425"/>
      <c r="IO6051" s="425"/>
      <c r="IP6051" s="425"/>
      <c r="IQ6051" s="425"/>
      <c r="IR6051" s="425"/>
      <c r="IS6051" s="425"/>
      <c r="IT6051" s="425"/>
      <c r="IU6051" s="425"/>
      <c r="IV6051" s="425"/>
    </row>
    <row r="6052" s="428" customFormat="1" ht="27.6" customHeight="1" spans="2:256">
      <c r="B6052" s="465"/>
      <c r="GH6052" s="425"/>
      <c r="GI6052" s="425"/>
      <c r="GJ6052" s="425"/>
      <c r="GK6052" s="425"/>
      <c r="GL6052" s="425"/>
      <c r="GM6052" s="425"/>
      <c r="GN6052" s="425"/>
      <c r="GO6052" s="425"/>
      <c r="GP6052" s="425"/>
      <c r="GQ6052" s="425"/>
      <c r="GR6052" s="425"/>
      <c r="GS6052" s="425"/>
      <c r="GT6052" s="425"/>
      <c r="GU6052" s="425"/>
      <c r="GV6052" s="425"/>
      <c r="GW6052" s="425"/>
      <c r="GX6052" s="425"/>
      <c r="GY6052" s="425"/>
      <c r="GZ6052" s="425"/>
      <c r="HA6052" s="425"/>
      <c r="HB6052" s="425"/>
      <c r="HC6052" s="425"/>
      <c r="HD6052" s="425"/>
      <c r="HE6052" s="425"/>
      <c r="HF6052" s="425"/>
      <c r="HG6052" s="425"/>
      <c r="HH6052" s="425"/>
      <c r="HI6052" s="425"/>
      <c r="HJ6052" s="425"/>
      <c r="HK6052" s="425"/>
      <c r="HL6052" s="425"/>
      <c r="HM6052" s="425"/>
      <c r="HN6052" s="425"/>
      <c r="HO6052" s="425"/>
      <c r="HP6052" s="425"/>
      <c r="HQ6052" s="425"/>
      <c r="HR6052" s="425"/>
      <c r="HS6052" s="425"/>
      <c r="HT6052" s="425"/>
      <c r="HU6052" s="425"/>
      <c r="HV6052" s="425"/>
      <c r="HW6052" s="425"/>
      <c r="HX6052" s="425"/>
      <c r="HY6052" s="425"/>
      <c r="HZ6052" s="425"/>
      <c r="IA6052" s="425"/>
      <c r="IB6052" s="425"/>
      <c r="IC6052" s="425"/>
      <c r="ID6052" s="425"/>
      <c r="IE6052" s="425"/>
      <c r="IF6052" s="425"/>
      <c r="IG6052" s="425"/>
      <c r="IH6052" s="425"/>
      <c r="II6052" s="425"/>
      <c r="IJ6052" s="425"/>
      <c r="IK6052" s="425"/>
      <c r="IL6052" s="425"/>
      <c r="IM6052" s="425"/>
      <c r="IN6052" s="425"/>
      <c r="IO6052" s="425"/>
      <c r="IP6052" s="425"/>
      <c r="IQ6052" s="425"/>
      <c r="IR6052" s="425"/>
      <c r="IS6052" s="425"/>
      <c r="IT6052" s="425"/>
      <c r="IU6052" s="425"/>
      <c r="IV6052" s="425"/>
    </row>
    <row r="6053" s="428" customFormat="1" ht="27.6" customHeight="1" spans="2:256">
      <c r="B6053" s="465"/>
      <c r="GH6053" s="425"/>
      <c r="GI6053" s="425"/>
      <c r="GJ6053" s="425"/>
      <c r="GK6053" s="425"/>
      <c r="GL6053" s="425"/>
      <c r="GM6053" s="425"/>
      <c r="GN6053" s="425"/>
      <c r="GO6053" s="425"/>
      <c r="GP6053" s="425"/>
      <c r="GQ6053" s="425"/>
      <c r="GR6053" s="425"/>
      <c r="GS6053" s="425"/>
      <c r="GT6053" s="425"/>
      <c r="GU6053" s="425"/>
      <c r="GV6053" s="425"/>
      <c r="GW6053" s="425"/>
      <c r="GX6053" s="425"/>
      <c r="GY6053" s="425"/>
      <c r="GZ6053" s="425"/>
      <c r="HA6053" s="425"/>
      <c r="HB6053" s="425"/>
      <c r="HC6053" s="425"/>
      <c r="HD6053" s="425"/>
      <c r="HE6053" s="425"/>
      <c r="HF6053" s="425"/>
      <c r="HG6053" s="425"/>
      <c r="HH6053" s="425"/>
      <c r="HI6053" s="425"/>
      <c r="HJ6053" s="425"/>
      <c r="HK6053" s="425"/>
      <c r="HL6053" s="425"/>
      <c r="HM6053" s="425"/>
      <c r="HN6053" s="425"/>
      <c r="HO6053" s="425"/>
      <c r="HP6053" s="425"/>
      <c r="HQ6053" s="425"/>
      <c r="HR6053" s="425"/>
      <c r="HS6053" s="425"/>
      <c r="HT6053" s="425"/>
      <c r="HU6053" s="425"/>
      <c r="HV6053" s="425"/>
      <c r="HW6053" s="425"/>
      <c r="HX6053" s="425"/>
      <c r="HY6053" s="425"/>
      <c r="HZ6053" s="425"/>
      <c r="IA6053" s="425"/>
      <c r="IB6053" s="425"/>
      <c r="IC6053" s="425"/>
      <c r="ID6053" s="425"/>
      <c r="IE6053" s="425"/>
      <c r="IF6053" s="425"/>
      <c r="IG6053" s="425"/>
      <c r="IH6053" s="425"/>
      <c r="II6053" s="425"/>
      <c r="IJ6053" s="425"/>
      <c r="IK6053" s="425"/>
      <c r="IL6053" s="425"/>
      <c r="IM6053" s="425"/>
      <c r="IN6053" s="425"/>
      <c r="IO6053" s="425"/>
      <c r="IP6053" s="425"/>
      <c r="IQ6053" s="425"/>
      <c r="IR6053" s="425"/>
      <c r="IS6053" s="425"/>
      <c r="IT6053" s="425"/>
      <c r="IU6053" s="425"/>
      <c r="IV6053" s="425"/>
    </row>
    <row r="6054" s="428" customFormat="1" ht="27.6" customHeight="1" spans="2:256">
      <c r="B6054" s="465"/>
      <c r="GH6054" s="425"/>
      <c r="GI6054" s="425"/>
      <c r="GJ6054" s="425"/>
      <c r="GK6054" s="425"/>
      <c r="GL6054" s="425"/>
      <c r="GM6054" s="425"/>
      <c r="GN6054" s="425"/>
      <c r="GO6054" s="425"/>
      <c r="GP6054" s="425"/>
      <c r="GQ6054" s="425"/>
      <c r="GR6054" s="425"/>
      <c r="GS6054" s="425"/>
      <c r="GT6054" s="425"/>
      <c r="GU6054" s="425"/>
      <c r="GV6054" s="425"/>
      <c r="GW6054" s="425"/>
      <c r="GX6054" s="425"/>
      <c r="GY6054" s="425"/>
      <c r="GZ6054" s="425"/>
      <c r="HA6054" s="425"/>
      <c r="HB6054" s="425"/>
      <c r="HC6054" s="425"/>
      <c r="HD6054" s="425"/>
      <c r="HE6054" s="425"/>
      <c r="HF6054" s="425"/>
      <c r="HG6054" s="425"/>
      <c r="HH6054" s="425"/>
      <c r="HI6054" s="425"/>
      <c r="HJ6054" s="425"/>
      <c r="HK6054" s="425"/>
      <c r="HL6054" s="425"/>
      <c r="HM6054" s="425"/>
      <c r="HN6054" s="425"/>
      <c r="HO6054" s="425"/>
      <c r="HP6054" s="425"/>
      <c r="HQ6054" s="425"/>
      <c r="HR6054" s="425"/>
      <c r="HS6054" s="425"/>
      <c r="HT6054" s="425"/>
      <c r="HU6054" s="425"/>
      <c r="HV6054" s="425"/>
      <c r="HW6054" s="425"/>
      <c r="HX6054" s="425"/>
      <c r="HY6054" s="425"/>
      <c r="HZ6054" s="425"/>
      <c r="IA6054" s="425"/>
      <c r="IB6054" s="425"/>
      <c r="IC6054" s="425"/>
      <c r="ID6054" s="425"/>
      <c r="IE6054" s="425"/>
      <c r="IF6054" s="425"/>
      <c r="IG6054" s="425"/>
      <c r="IH6054" s="425"/>
      <c r="II6054" s="425"/>
      <c r="IJ6054" s="425"/>
      <c r="IK6054" s="425"/>
      <c r="IL6054" s="425"/>
      <c r="IM6054" s="425"/>
      <c r="IN6054" s="425"/>
      <c r="IO6054" s="425"/>
      <c r="IP6054" s="425"/>
      <c r="IQ6054" s="425"/>
      <c r="IR6054" s="425"/>
      <c r="IS6054" s="425"/>
      <c r="IT6054" s="425"/>
      <c r="IU6054" s="425"/>
      <c r="IV6054" s="425"/>
    </row>
    <row r="6055" s="428" customFormat="1" ht="27.6" customHeight="1" spans="2:256">
      <c r="B6055" s="465"/>
      <c r="GH6055" s="425"/>
      <c r="GI6055" s="425"/>
      <c r="GJ6055" s="425"/>
      <c r="GK6055" s="425"/>
      <c r="GL6055" s="425"/>
      <c r="GM6055" s="425"/>
      <c r="GN6055" s="425"/>
      <c r="GO6055" s="425"/>
      <c r="GP6055" s="425"/>
      <c r="GQ6055" s="425"/>
      <c r="GR6055" s="425"/>
      <c r="GS6055" s="425"/>
      <c r="GT6055" s="425"/>
      <c r="GU6055" s="425"/>
      <c r="GV6055" s="425"/>
      <c r="GW6055" s="425"/>
      <c r="GX6055" s="425"/>
      <c r="GY6055" s="425"/>
      <c r="GZ6055" s="425"/>
      <c r="HA6055" s="425"/>
      <c r="HB6055" s="425"/>
      <c r="HC6055" s="425"/>
      <c r="HD6055" s="425"/>
      <c r="HE6055" s="425"/>
      <c r="HF6055" s="425"/>
      <c r="HG6055" s="425"/>
      <c r="HH6055" s="425"/>
      <c r="HI6055" s="425"/>
      <c r="HJ6055" s="425"/>
      <c r="HK6055" s="425"/>
      <c r="HL6055" s="425"/>
      <c r="HM6055" s="425"/>
      <c r="HN6055" s="425"/>
      <c r="HO6055" s="425"/>
      <c r="HP6055" s="425"/>
      <c r="HQ6055" s="425"/>
      <c r="HR6055" s="425"/>
      <c r="HS6055" s="425"/>
      <c r="HT6055" s="425"/>
      <c r="HU6055" s="425"/>
      <c r="HV6055" s="425"/>
      <c r="HW6055" s="425"/>
      <c r="HX6055" s="425"/>
      <c r="HY6055" s="425"/>
      <c r="HZ6055" s="425"/>
      <c r="IA6055" s="425"/>
      <c r="IB6055" s="425"/>
      <c r="IC6055" s="425"/>
      <c r="ID6055" s="425"/>
      <c r="IE6055" s="425"/>
      <c r="IF6055" s="425"/>
      <c r="IG6055" s="425"/>
      <c r="IH6055" s="425"/>
      <c r="II6055" s="425"/>
      <c r="IJ6055" s="425"/>
      <c r="IK6055" s="425"/>
      <c r="IL6055" s="425"/>
      <c r="IM6055" s="425"/>
      <c r="IN6055" s="425"/>
      <c r="IO6055" s="425"/>
      <c r="IP6055" s="425"/>
      <c r="IQ6055" s="425"/>
      <c r="IR6055" s="425"/>
      <c r="IS6055" s="425"/>
      <c r="IT6055" s="425"/>
      <c r="IU6055" s="425"/>
      <c r="IV6055" s="425"/>
    </row>
    <row r="6056" s="428" customFormat="1" ht="27.6" customHeight="1" spans="2:256">
      <c r="B6056" s="465"/>
      <c r="GH6056" s="425"/>
      <c r="GI6056" s="425"/>
      <c r="GJ6056" s="425"/>
      <c r="GK6056" s="425"/>
      <c r="GL6056" s="425"/>
      <c r="GM6056" s="425"/>
      <c r="GN6056" s="425"/>
      <c r="GO6056" s="425"/>
      <c r="GP6056" s="425"/>
      <c r="GQ6056" s="425"/>
      <c r="GR6056" s="425"/>
      <c r="GS6056" s="425"/>
      <c r="GT6056" s="425"/>
      <c r="GU6056" s="425"/>
      <c r="GV6056" s="425"/>
      <c r="GW6056" s="425"/>
      <c r="GX6056" s="425"/>
      <c r="GY6056" s="425"/>
      <c r="GZ6056" s="425"/>
      <c r="HA6056" s="425"/>
      <c r="HB6056" s="425"/>
      <c r="HC6056" s="425"/>
      <c r="HD6056" s="425"/>
      <c r="HE6056" s="425"/>
      <c r="HF6056" s="425"/>
      <c r="HG6056" s="425"/>
      <c r="HH6056" s="425"/>
      <c r="HI6056" s="425"/>
      <c r="HJ6056" s="425"/>
      <c r="HK6056" s="425"/>
      <c r="HL6056" s="425"/>
      <c r="HM6056" s="425"/>
      <c r="HN6056" s="425"/>
      <c r="HO6056" s="425"/>
      <c r="HP6056" s="425"/>
      <c r="HQ6056" s="425"/>
      <c r="HR6056" s="425"/>
      <c r="HS6056" s="425"/>
      <c r="HT6056" s="425"/>
      <c r="HU6056" s="425"/>
      <c r="HV6056" s="425"/>
      <c r="HW6056" s="425"/>
      <c r="HX6056" s="425"/>
      <c r="HY6056" s="425"/>
      <c r="HZ6056" s="425"/>
      <c r="IA6056" s="425"/>
      <c r="IB6056" s="425"/>
      <c r="IC6056" s="425"/>
      <c r="ID6056" s="425"/>
      <c r="IE6056" s="425"/>
      <c r="IF6056" s="425"/>
      <c r="IG6056" s="425"/>
      <c r="IH6056" s="425"/>
      <c r="II6056" s="425"/>
      <c r="IJ6056" s="425"/>
      <c r="IK6056" s="425"/>
      <c r="IL6056" s="425"/>
      <c r="IM6056" s="425"/>
      <c r="IN6056" s="425"/>
      <c r="IO6056" s="425"/>
      <c r="IP6056" s="425"/>
      <c r="IQ6056" s="425"/>
      <c r="IR6056" s="425"/>
      <c r="IS6056" s="425"/>
      <c r="IT6056" s="425"/>
      <c r="IU6056" s="425"/>
      <c r="IV6056" s="425"/>
    </row>
    <row r="6057" s="428" customFormat="1" ht="27.6" customHeight="1" spans="2:256">
      <c r="B6057" s="465"/>
      <c r="GH6057" s="425"/>
      <c r="GI6057" s="425"/>
      <c r="GJ6057" s="425"/>
      <c r="GK6057" s="425"/>
      <c r="GL6057" s="425"/>
      <c r="GM6057" s="425"/>
      <c r="GN6057" s="425"/>
      <c r="GO6057" s="425"/>
      <c r="GP6057" s="425"/>
      <c r="GQ6057" s="425"/>
      <c r="GR6057" s="425"/>
      <c r="GS6057" s="425"/>
      <c r="GT6057" s="425"/>
      <c r="GU6057" s="425"/>
      <c r="GV6057" s="425"/>
      <c r="GW6057" s="425"/>
      <c r="GX6057" s="425"/>
      <c r="GY6057" s="425"/>
      <c r="GZ6057" s="425"/>
      <c r="HA6057" s="425"/>
      <c r="HB6057" s="425"/>
      <c r="HC6057" s="425"/>
      <c r="HD6057" s="425"/>
      <c r="HE6057" s="425"/>
      <c r="HF6057" s="425"/>
      <c r="HG6057" s="425"/>
      <c r="HH6057" s="425"/>
      <c r="HI6057" s="425"/>
      <c r="HJ6057" s="425"/>
      <c r="HK6057" s="425"/>
      <c r="HL6057" s="425"/>
      <c r="HM6057" s="425"/>
      <c r="HN6057" s="425"/>
      <c r="HO6057" s="425"/>
      <c r="HP6057" s="425"/>
      <c r="HQ6057" s="425"/>
      <c r="HR6057" s="425"/>
      <c r="HS6057" s="425"/>
      <c r="HT6057" s="425"/>
      <c r="HU6057" s="425"/>
      <c r="HV6057" s="425"/>
      <c r="HW6057" s="425"/>
      <c r="HX6057" s="425"/>
      <c r="HY6057" s="425"/>
      <c r="HZ6057" s="425"/>
      <c r="IA6057" s="425"/>
      <c r="IB6057" s="425"/>
      <c r="IC6057" s="425"/>
      <c r="ID6057" s="425"/>
      <c r="IE6057" s="425"/>
      <c r="IF6057" s="425"/>
      <c r="IG6057" s="425"/>
      <c r="IH6057" s="425"/>
      <c r="II6057" s="425"/>
      <c r="IJ6057" s="425"/>
      <c r="IK6057" s="425"/>
      <c r="IL6057" s="425"/>
      <c r="IM6057" s="425"/>
      <c r="IN6057" s="425"/>
      <c r="IO6057" s="425"/>
      <c r="IP6057" s="425"/>
      <c r="IQ6057" s="425"/>
      <c r="IR6057" s="425"/>
      <c r="IS6057" s="425"/>
      <c r="IT6057" s="425"/>
      <c r="IU6057" s="425"/>
      <c r="IV6057" s="425"/>
    </row>
    <row r="6058" s="428" customFormat="1" ht="27.6" customHeight="1" spans="2:256">
      <c r="B6058" s="465"/>
      <c r="GH6058" s="425"/>
      <c r="GI6058" s="425"/>
      <c r="GJ6058" s="425"/>
      <c r="GK6058" s="425"/>
      <c r="GL6058" s="425"/>
      <c r="GM6058" s="425"/>
      <c r="GN6058" s="425"/>
      <c r="GO6058" s="425"/>
      <c r="GP6058" s="425"/>
      <c r="GQ6058" s="425"/>
      <c r="GR6058" s="425"/>
      <c r="GS6058" s="425"/>
      <c r="GT6058" s="425"/>
      <c r="GU6058" s="425"/>
      <c r="GV6058" s="425"/>
      <c r="GW6058" s="425"/>
      <c r="GX6058" s="425"/>
      <c r="GY6058" s="425"/>
      <c r="GZ6058" s="425"/>
      <c r="HA6058" s="425"/>
      <c r="HB6058" s="425"/>
      <c r="HC6058" s="425"/>
      <c r="HD6058" s="425"/>
      <c r="HE6058" s="425"/>
      <c r="HF6058" s="425"/>
      <c r="HG6058" s="425"/>
      <c r="HH6058" s="425"/>
      <c r="HI6058" s="425"/>
      <c r="HJ6058" s="425"/>
      <c r="HK6058" s="425"/>
      <c r="HL6058" s="425"/>
      <c r="HM6058" s="425"/>
      <c r="HN6058" s="425"/>
      <c r="HO6058" s="425"/>
      <c r="HP6058" s="425"/>
      <c r="HQ6058" s="425"/>
      <c r="HR6058" s="425"/>
      <c r="HS6058" s="425"/>
      <c r="HT6058" s="425"/>
      <c r="HU6058" s="425"/>
      <c r="HV6058" s="425"/>
      <c r="HW6058" s="425"/>
      <c r="HX6058" s="425"/>
      <c r="HY6058" s="425"/>
      <c r="HZ6058" s="425"/>
      <c r="IA6058" s="425"/>
      <c r="IB6058" s="425"/>
      <c r="IC6058" s="425"/>
      <c r="ID6058" s="425"/>
      <c r="IE6058" s="425"/>
      <c r="IF6058" s="425"/>
      <c r="IG6058" s="425"/>
      <c r="IH6058" s="425"/>
      <c r="II6058" s="425"/>
      <c r="IJ6058" s="425"/>
      <c r="IK6058" s="425"/>
      <c r="IL6058" s="425"/>
      <c r="IM6058" s="425"/>
      <c r="IN6058" s="425"/>
      <c r="IO6058" s="425"/>
      <c r="IP6058" s="425"/>
      <c r="IQ6058" s="425"/>
      <c r="IR6058" s="425"/>
      <c r="IS6058" s="425"/>
      <c r="IT6058" s="425"/>
      <c r="IU6058" s="425"/>
      <c r="IV6058" s="425"/>
    </row>
    <row r="6059" s="428" customFormat="1" ht="27.6" customHeight="1" spans="2:256">
      <c r="B6059" s="465"/>
      <c r="GH6059" s="425"/>
      <c r="GI6059" s="425"/>
      <c r="GJ6059" s="425"/>
      <c r="GK6059" s="425"/>
      <c r="GL6059" s="425"/>
      <c r="GM6059" s="425"/>
      <c r="GN6059" s="425"/>
      <c r="GO6059" s="425"/>
      <c r="GP6059" s="425"/>
      <c r="GQ6059" s="425"/>
      <c r="GR6059" s="425"/>
      <c r="GS6059" s="425"/>
      <c r="GT6059" s="425"/>
      <c r="GU6059" s="425"/>
      <c r="GV6059" s="425"/>
      <c r="GW6059" s="425"/>
      <c r="GX6059" s="425"/>
      <c r="GY6059" s="425"/>
      <c r="GZ6059" s="425"/>
      <c r="HA6059" s="425"/>
      <c r="HB6059" s="425"/>
      <c r="HC6059" s="425"/>
      <c r="HD6059" s="425"/>
      <c r="HE6059" s="425"/>
      <c r="HF6059" s="425"/>
      <c r="HG6059" s="425"/>
      <c r="HH6059" s="425"/>
      <c r="HI6059" s="425"/>
      <c r="HJ6059" s="425"/>
      <c r="HK6059" s="425"/>
      <c r="HL6059" s="425"/>
      <c r="HM6059" s="425"/>
      <c r="HN6059" s="425"/>
      <c r="HO6059" s="425"/>
      <c r="HP6059" s="425"/>
      <c r="HQ6059" s="425"/>
      <c r="HR6059" s="425"/>
      <c r="HS6059" s="425"/>
      <c r="HT6059" s="425"/>
      <c r="HU6059" s="425"/>
      <c r="HV6059" s="425"/>
      <c r="HW6059" s="425"/>
      <c r="HX6059" s="425"/>
      <c r="HY6059" s="425"/>
      <c r="HZ6059" s="425"/>
      <c r="IA6059" s="425"/>
      <c r="IB6059" s="425"/>
      <c r="IC6059" s="425"/>
      <c r="ID6059" s="425"/>
      <c r="IE6059" s="425"/>
      <c r="IF6059" s="425"/>
      <c r="IG6059" s="425"/>
      <c r="IH6059" s="425"/>
      <c r="II6059" s="425"/>
      <c r="IJ6059" s="425"/>
      <c r="IK6059" s="425"/>
      <c r="IL6059" s="425"/>
      <c r="IM6059" s="425"/>
      <c r="IN6059" s="425"/>
      <c r="IO6059" s="425"/>
      <c r="IP6059" s="425"/>
      <c r="IQ6059" s="425"/>
      <c r="IR6059" s="425"/>
      <c r="IS6059" s="425"/>
      <c r="IT6059" s="425"/>
      <c r="IU6059" s="425"/>
      <c r="IV6059" s="425"/>
    </row>
    <row r="6060" s="428" customFormat="1" ht="27.6" customHeight="1" spans="2:256">
      <c r="B6060" s="465"/>
      <c r="GH6060" s="425"/>
      <c r="GI6060" s="425"/>
      <c r="GJ6060" s="425"/>
      <c r="GK6060" s="425"/>
      <c r="GL6060" s="425"/>
      <c r="GM6060" s="425"/>
      <c r="GN6060" s="425"/>
      <c r="GO6060" s="425"/>
      <c r="GP6060" s="425"/>
      <c r="GQ6060" s="425"/>
      <c r="GR6060" s="425"/>
      <c r="GS6060" s="425"/>
      <c r="GT6060" s="425"/>
      <c r="GU6060" s="425"/>
      <c r="GV6060" s="425"/>
      <c r="GW6060" s="425"/>
      <c r="GX6060" s="425"/>
      <c r="GY6060" s="425"/>
      <c r="GZ6060" s="425"/>
      <c r="HA6060" s="425"/>
      <c r="HB6060" s="425"/>
      <c r="HC6060" s="425"/>
      <c r="HD6060" s="425"/>
      <c r="HE6060" s="425"/>
      <c r="HF6060" s="425"/>
      <c r="HG6060" s="425"/>
      <c r="HH6060" s="425"/>
      <c r="HI6060" s="425"/>
      <c r="HJ6060" s="425"/>
      <c r="HK6060" s="425"/>
      <c r="HL6060" s="425"/>
      <c r="HM6060" s="425"/>
      <c r="HN6060" s="425"/>
      <c r="HO6060" s="425"/>
      <c r="HP6060" s="425"/>
      <c r="HQ6060" s="425"/>
      <c r="HR6060" s="425"/>
      <c r="HS6060" s="425"/>
      <c r="HT6060" s="425"/>
      <c r="HU6060" s="425"/>
      <c r="HV6060" s="425"/>
      <c r="HW6060" s="425"/>
      <c r="HX6060" s="425"/>
      <c r="HY6060" s="425"/>
      <c r="HZ6060" s="425"/>
      <c r="IA6060" s="425"/>
      <c r="IB6060" s="425"/>
      <c r="IC6060" s="425"/>
      <c r="ID6060" s="425"/>
      <c r="IE6060" s="425"/>
      <c r="IF6060" s="425"/>
      <c r="IG6060" s="425"/>
      <c r="IH6060" s="425"/>
      <c r="II6060" s="425"/>
      <c r="IJ6060" s="425"/>
      <c r="IK6060" s="425"/>
      <c r="IL6060" s="425"/>
      <c r="IM6060" s="425"/>
      <c r="IN6060" s="425"/>
      <c r="IO6060" s="425"/>
      <c r="IP6060" s="425"/>
      <c r="IQ6060" s="425"/>
      <c r="IR6060" s="425"/>
      <c r="IS6060" s="425"/>
      <c r="IT6060" s="425"/>
      <c r="IU6060" s="425"/>
      <c r="IV6060" s="425"/>
    </row>
    <row r="6061" s="428" customFormat="1" ht="27.6" customHeight="1" spans="2:256">
      <c r="B6061" s="465"/>
      <c r="GH6061" s="425"/>
      <c r="GI6061" s="425"/>
      <c r="GJ6061" s="425"/>
      <c r="GK6061" s="425"/>
      <c r="GL6061" s="425"/>
      <c r="GM6061" s="425"/>
      <c r="GN6061" s="425"/>
      <c r="GO6061" s="425"/>
      <c r="GP6061" s="425"/>
      <c r="GQ6061" s="425"/>
      <c r="GR6061" s="425"/>
      <c r="GS6061" s="425"/>
      <c r="GT6061" s="425"/>
      <c r="GU6061" s="425"/>
      <c r="GV6061" s="425"/>
      <c r="GW6061" s="425"/>
      <c r="GX6061" s="425"/>
      <c r="GY6061" s="425"/>
      <c r="GZ6061" s="425"/>
      <c r="HA6061" s="425"/>
      <c r="HB6061" s="425"/>
      <c r="HC6061" s="425"/>
      <c r="HD6061" s="425"/>
      <c r="HE6061" s="425"/>
      <c r="HF6061" s="425"/>
      <c r="HG6061" s="425"/>
      <c r="HH6061" s="425"/>
      <c r="HI6061" s="425"/>
      <c r="HJ6061" s="425"/>
      <c r="HK6061" s="425"/>
      <c r="HL6061" s="425"/>
      <c r="HM6061" s="425"/>
      <c r="HN6061" s="425"/>
      <c r="HO6061" s="425"/>
      <c r="HP6061" s="425"/>
      <c r="HQ6061" s="425"/>
      <c r="HR6061" s="425"/>
      <c r="HS6061" s="425"/>
      <c r="HT6061" s="425"/>
      <c r="HU6061" s="425"/>
      <c r="HV6061" s="425"/>
      <c r="HW6061" s="425"/>
      <c r="HX6061" s="425"/>
      <c r="HY6061" s="425"/>
      <c r="HZ6061" s="425"/>
      <c r="IA6061" s="425"/>
      <c r="IB6061" s="425"/>
      <c r="IC6061" s="425"/>
      <c r="ID6061" s="425"/>
      <c r="IE6061" s="425"/>
      <c r="IF6061" s="425"/>
      <c r="IG6061" s="425"/>
      <c r="IH6061" s="425"/>
      <c r="II6061" s="425"/>
      <c r="IJ6061" s="425"/>
      <c r="IK6061" s="425"/>
      <c r="IL6061" s="425"/>
      <c r="IM6061" s="425"/>
      <c r="IN6061" s="425"/>
      <c r="IO6061" s="425"/>
      <c r="IP6061" s="425"/>
      <c r="IQ6061" s="425"/>
      <c r="IR6061" s="425"/>
      <c r="IS6061" s="425"/>
      <c r="IT6061" s="425"/>
      <c r="IU6061" s="425"/>
      <c r="IV6061" s="425"/>
    </row>
    <row r="6062" s="428" customFormat="1" ht="27.6" customHeight="1" spans="2:256">
      <c r="B6062" s="465"/>
      <c r="GH6062" s="425"/>
      <c r="GI6062" s="425"/>
      <c r="GJ6062" s="425"/>
      <c r="GK6062" s="425"/>
      <c r="GL6062" s="425"/>
      <c r="GM6062" s="425"/>
      <c r="GN6062" s="425"/>
      <c r="GO6062" s="425"/>
      <c r="GP6062" s="425"/>
      <c r="GQ6062" s="425"/>
      <c r="GR6062" s="425"/>
      <c r="GS6062" s="425"/>
      <c r="GT6062" s="425"/>
      <c r="GU6062" s="425"/>
      <c r="GV6062" s="425"/>
      <c r="GW6062" s="425"/>
      <c r="GX6062" s="425"/>
      <c r="GY6062" s="425"/>
      <c r="GZ6062" s="425"/>
      <c r="HA6062" s="425"/>
      <c r="HB6062" s="425"/>
      <c r="HC6062" s="425"/>
      <c r="HD6062" s="425"/>
      <c r="HE6062" s="425"/>
      <c r="HF6062" s="425"/>
      <c r="HG6062" s="425"/>
      <c r="HH6062" s="425"/>
      <c r="HI6062" s="425"/>
      <c r="HJ6062" s="425"/>
      <c r="HK6062" s="425"/>
      <c r="HL6062" s="425"/>
      <c r="HM6062" s="425"/>
      <c r="HN6062" s="425"/>
      <c r="HO6062" s="425"/>
      <c r="HP6062" s="425"/>
      <c r="HQ6062" s="425"/>
      <c r="HR6062" s="425"/>
      <c r="HS6062" s="425"/>
      <c r="HT6062" s="425"/>
      <c r="HU6062" s="425"/>
      <c r="HV6062" s="425"/>
      <c r="HW6062" s="425"/>
      <c r="HX6062" s="425"/>
      <c r="HY6062" s="425"/>
      <c r="HZ6062" s="425"/>
      <c r="IA6062" s="425"/>
      <c r="IB6062" s="425"/>
      <c r="IC6062" s="425"/>
      <c r="ID6062" s="425"/>
      <c r="IE6062" s="425"/>
      <c r="IF6062" s="425"/>
      <c r="IG6062" s="425"/>
      <c r="IH6062" s="425"/>
      <c r="II6062" s="425"/>
      <c r="IJ6062" s="425"/>
      <c r="IK6062" s="425"/>
      <c r="IL6062" s="425"/>
      <c r="IM6062" s="425"/>
      <c r="IN6062" s="425"/>
      <c r="IO6062" s="425"/>
      <c r="IP6062" s="425"/>
      <c r="IQ6062" s="425"/>
      <c r="IR6062" s="425"/>
      <c r="IS6062" s="425"/>
      <c r="IT6062" s="425"/>
      <c r="IU6062" s="425"/>
      <c r="IV6062" s="425"/>
    </row>
    <row r="6063" s="428" customFormat="1" ht="27.6" customHeight="1" spans="2:256">
      <c r="B6063" s="465"/>
      <c r="GH6063" s="425"/>
      <c r="GI6063" s="425"/>
      <c r="GJ6063" s="425"/>
      <c r="GK6063" s="425"/>
      <c r="GL6063" s="425"/>
      <c r="GM6063" s="425"/>
      <c r="GN6063" s="425"/>
      <c r="GO6063" s="425"/>
      <c r="GP6063" s="425"/>
      <c r="GQ6063" s="425"/>
      <c r="GR6063" s="425"/>
      <c r="GS6063" s="425"/>
      <c r="GT6063" s="425"/>
      <c r="GU6063" s="425"/>
      <c r="GV6063" s="425"/>
      <c r="GW6063" s="425"/>
      <c r="GX6063" s="425"/>
      <c r="GY6063" s="425"/>
      <c r="GZ6063" s="425"/>
      <c r="HA6063" s="425"/>
      <c r="HB6063" s="425"/>
      <c r="HC6063" s="425"/>
      <c r="HD6063" s="425"/>
      <c r="HE6063" s="425"/>
      <c r="HF6063" s="425"/>
      <c r="HG6063" s="425"/>
      <c r="HH6063" s="425"/>
      <c r="HI6063" s="425"/>
      <c r="HJ6063" s="425"/>
      <c r="HK6063" s="425"/>
      <c r="HL6063" s="425"/>
      <c r="HM6063" s="425"/>
      <c r="HN6063" s="425"/>
      <c r="HO6063" s="425"/>
      <c r="HP6063" s="425"/>
      <c r="HQ6063" s="425"/>
      <c r="HR6063" s="425"/>
      <c r="HS6063" s="425"/>
      <c r="HT6063" s="425"/>
      <c r="HU6063" s="425"/>
      <c r="HV6063" s="425"/>
      <c r="HW6063" s="425"/>
      <c r="HX6063" s="425"/>
      <c r="HY6063" s="425"/>
      <c r="HZ6063" s="425"/>
      <c r="IA6063" s="425"/>
      <c r="IB6063" s="425"/>
      <c r="IC6063" s="425"/>
      <c r="ID6063" s="425"/>
      <c r="IE6063" s="425"/>
      <c r="IF6063" s="425"/>
      <c r="IG6063" s="425"/>
      <c r="IH6063" s="425"/>
      <c r="II6063" s="425"/>
      <c r="IJ6063" s="425"/>
      <c r="IK6063" s="425"/>
      <c r="IL6063" s="425"/>
      <c r="IM6063" s="425"/>
      <c r="IN6063" s="425"/>
      <c r="IO6063" s="425"/>
      <c r="IP6063" s="425"/>
      <c r="IQ6063" s="425"/>
      <c r="IR6063" s="425"/>
      <c r="IS6063" s="425"/>
      <c r="IT6063" s="425"/>
      <c r="IU6063" s="425"/>
      <c r="IV6063" s="425"/>
    </row>
    <row r="6064" s="428" customFormat="1" ht="27.6" customHeight="1" spans="2:256">
      <c r="B6064" s="465"/>
      <c r="GH6064" s="425"/>
      <c r="GI6064" s="425"/>
      <c r="GJ6064" s="425"/>
      <c r="GK6064" s="425"/>
      <c r="GL6064" s="425"/>
      <c r="GM6064" s="425"/>
      <c r="GN6064" s="425"/>
      <c r="GO6064" s="425"/>
      <c r="GP6064" s="425"/>
      <c r="GQ6064" s="425"/>
      <c r="GR6064" s="425"/>
      <c r="GS6064" s="425"/>
      <c r="GT6064" s="425"/>
      <c r="GU6064" s="425"/>
      <c r="GV6064" s="425"/>
      <c r="GW6064" s="425"/>
      <c r="GX6064" s="425"/>
      <c r="GY6064" s="425"/>
      <c r="GZ6064" s="425"/>
      <c r="HA6064" s="425"/>
      <c r="HB6064" s="425"/>
      <c r="HC6064" s="425"/>
      <c r="HD6064" s="425"/>
      <c r="HE6064" s="425"/>
      <c r="HF6064" s="425"/>
      <c r="HG6064" s="425"/>
      <c r="HH6064" s="425"/>
      <c r="HI6064" s="425"/>
      <c r="HJ6064" s="425"/>
      <c r="HK6064" s="425"/>
      <c r="HL6064" s="425"/>
      <c r="HM6064" s="425"/>
      <c r="HN6064" s="425"/>
      <c r="HO6064" s="425"/>
      <c r="HP6064" s="425"/>
      <c r="HQ6064" s="425"/>
      <c r="HR6064" s="425"/>
      <c r="HS6064" s="425"/>
      <c r="HT6064" s="425"/>
      <c r="HU6064" s="425"/>
      <c r="HV6064" s="425"/>
      <c r="HW6064" s="425"/>
      <c r="HX6064" s="425"/>
      <c r="HY6064" s="425"/>
      <c r="HZ6064" s="425"/>
      <c r="IA6064" s="425"/>
      <c r="IB6064" s="425"/>
      <c r="IC6064" s="425"/>
      <c r="ID6064" s="425"/>
      <c r="IE6064" s="425"/>
      <c r="IF6064" s="425"/>
      <c r="IG6064" s="425"/>
      <c r="IH6064" s="425"/>
      <c r="II6064" s="425"/>
      <c r="IJ6064" s="425"/>
      <c r="IK6064" s="425"/>
      <c r="IL6064" s="425"/>
      <c r="IM6064" s="425"/>
      <c r="IN6064" s="425"/>
      <c r="IO6064" s="425"/>
      <c r="IP6064" s="425"/>
      <c r="IQ6064" s="425"/>
      <c r="IR6064" s="425"/>
      <c r="IS6064" s="425"/>
      <c r="IT6064" s="425"/>
      <c r="IU6064" s="425"/>
      <c r="IV6064" s="425"/>
    </row>
    <row r="6065" s="428" customFormat="1" ht="27.6" customHeight="1" spans="2:256">
      <c r="B6065" s="465"/>
      <c r="GH6065" s="425"/>
      <c r="GI6065" s="425"/>
      <c r="GJ6065" s="425"/>
      <c r="GK6065" s="425"/>
      <c r="GL6065" s="425"/>
      <c r="GM6065" s="425"/>
      <c r="GN6065" s="425"/>
      <c r="GO6065" s="425"/>
      <c r="GP6065" s="425"/>
      <c r="GQ6065" s="425"/>
      <c r="GR6065" s="425"/>
      <c r="GS6065" s="425"/>
      <c r="GT6065" s="425"/>
      <c r="GU6065" s="425"/>
      <c r="GV6065" s="425"/>
      <c r="GW6065" s="425"/>
      <c r="GX6065" s="425"/>
      <c r="GY6065" s="425"/>
      <c r="GZ6065" s="425"/>
      <c r="HA6065" s="425"/>
      <c r="HB6065" s="425"/>
      <c r="HC6065" s="425"/>
      <c r="HD6065" s="425"/>
      <c r="HE6065" s="425"/>
      <c r="HF6065" s="425"/>
      <c r="HG6065" s="425"/>
      <c r="HH6065" s="425"/>
      <c r="HI6065" s="425"/>
      <c r="HJ6065" s="425"/>
      <c r="HK6065" s="425"/>
      <c r="HL6065" s="425"/>
      <c r="HM6065" s="425"/>
      <c r="HN6065" s="425"/>
      <c r="HO6065" s="425"/>
      <c r="HP6065" s="425"/>
      <c r="HQ6065" s="425"/>
      <c r="HR6065" s="425"/>
      <c r="HS6065" s="425"/>
      <c r="HT6065" s="425"/>
      <c r="HU6065" s="425"/>
      <c r="HV6065" s="425"/>
      <c r="HW6065" s="425"/>
      <c r="HX6065" s="425"/>
      <c r="HY6065" s="425"/>
      <c r="HZ6065" s="425"/>
      <c r="IA6065" s="425"/>
      <c r="IB6065" s="425"/>
      <c r="IC6065" s="425"/>
      <c r="ID6065" s="425"/>
      <c r="IE6065" s="425"/>
      <c r="IF6065" s="425"/>
      <c r="IG6065" s="425"/>
      <c r="IH6065" s="425"/>
      <c r="II6065" s="425"/>
      <c r="IJ6065" s="425"/>
      <c r="IK6065" s="425"/>
      <c r="IL6065" s="425"/>
      <c r="IM6065" s="425"/>
      <c r="IN6065" s="425"/>
      <c r="IO6065" s="425"/>
      <c r="IP6065" s="425"/>
      <c r="IQ6065" s="425"/>
      <c r="IR6065" s="425"/>
      <c r="IS6065" s="425"/>
      <c r="IT6065" s="425"/>
      <c r="IU6065" s="425"/>
      <c r="IV6065" s="425"/>
    </row>
    <row r="6066" s="428" customFormat="1" ht="27.6" customHeight="1" spans="2:256">
      <c r="B6066" s="465"/>
      <c r="GH6066" s="425"/>
      <c r="GI6066" s="425"/>
      <c r="GJ6066" s="425"/>
      <c r="GK6066" s="425"/>
      <c r="GL6066" s="425"/>
      <c r="GM6066" s="425"/>
      <c r="GN6066" s="425"/>
      <c r="GO6066" s="425"/>
      <c r="GP6066" s="425"/>
      <c r="GQ6066" s="425"/>
      <c r="GR6066" s="425"/>
      <c r="GS6066" s="425"/>
      <c r="GT6066" s="425"/>
      <c r="GU6066" s="425"/>
      <c r="GV6066" s="425"/>
      <c r="GW6066" s="425"/>
      <c r="GX6066" s="425"/>
      <c r="GY6066" s="425"/>
      <c r="GZ6066" s="425"/>
      <c r="HA6066" s="425"/>
      <c r="HB6066" s="425"/>
      <c r="HC6066" s="425"/>
      <c r="HD6066" s="425"/>
      <c r="HE6066" s="425"/>
      <c r="HF6066" s="425"/>
      <c r="HG6066" s="425"/>
      <c r="HH6066" s="425"/>
      <c r="HI6066" s="425"/>
      <c r="HJ6066" s="425"/>
      <c r="HK6066" s="425"/>
      <c r="HL6066" s="425"/>
      <c r="HM6066" s="425"/>
      <c r="HN6066" s="425"/>
      <c r="HO6066" s="425"/>
      <c r="HP6066" s="425"/>
      <c r="HQ6066" s="425"/>
      <c r="HR6066" s="425"/>
      <c r="HS6066" s="425"/>
      <c r="HT6066" s="425"/>
      <c r="HU6066" s="425"/>
      <c r="HV6066" s="425"/>
      <c r="HW6066" s="425"/>
      <c r="HX6066" s="425"/>
      <c r="HY6066" s="425"/>
      <c r="HZ6066" s="425"/>
      <c r="IA6066" s="425"/>
      <c r="IB6066" s="425"/>
      <c r="IC6066" s="425"/>
      <c r="ID6066" s="425"/>
      <c r="IE6066" s="425"/>
      <c r="IF6066" s="425"/>
      <c r="IG6066" s="425"/>
      <c r="IH6066" s="425"/>
      <c r="II6066" s="425"/>
      <c r="IJ6066" s="425"/>
      <c r="IK6066" s="425"/>
      <c r="IL6066" s="425"/>
      <c r="IM6066" s="425"/>
      <c r="IN6066" s="425"/>
      <c r="IO6066" s="425"/>
      <c r="IP6066" s="425"/>
      <c r="IQ6066" s="425"/>
      <c r="IR6066" s="425"/>
      <c r="IS6066" s="425"/>
      <c r="IT6066" s="425"/>
      <c r="IU6066" s="425"/>
      <c r="IV6066" s="425"/>
    </row>
    <row r="6067" s="428" customFormat="1" ht="27.6" customHeight="1" spans="2:256">
      <c r="B6067" s="465"/>
      <c r="GH6067" s="425"/>
      <c r="GI6067" s="425"/>
      <c r="GJ6067" s="425"/>
      <c r="GK6067" s="425"/>
      <c r="GL6067" s="425"/>
      <c r="GM6067" s="425"/>
      <c r="GN6067" s="425"/>
      <c r="GO6067" s="425"/>
      <c r="GP6067" s="425"/>
      <c r="GQ6067" s="425"/>
      <c r="GR6067" s="425"/>
      <c r="GS6067" s="425"/>
      <c r="GT6067" s="425"/>
      <c r="GU6067" s="425"/>
      <c r="GV6067" s="425"/>
      <c r="GW6067" s="425"/>
      <c r="GX6067" s="425"/>
      <c r="GY6067" s="425"/>
      <c r="GZ6067" s="425"/>
      <c r="HA6067" s="425"/>
      <c r="HB6067" s="425"/>
      <c r="HC6067" s="425"/>
      <c r="HD6067" s="425"/>
      <c r="HE6067" s="425"/>
      <c r="HF6067" s="425"/>
      <c r="HG6067" s="425"/>
      <c r="HH6067" s="425"/>
      <c r="HI6067" s="425"/>
      <c r="HJ6067" s="425"/>
      <c r="HK6067" s="425"/>
      <c r="HL6067" s="425"/>
      <c r="HM6067" s="425"/>
      <c r="HN6067" s="425"/>
      <c r="HO6067" s="425"/>
      <c r="HP6067" s="425"/>
      <c r="HQ6067" s="425"/>
      <c r="HR6067" s="425"/>
      <c r="HS6067" s="425"/>
      <c r="HT6067" s="425"/>
      <c r="HU6067" s="425"/>
      <c r="HV6067" s="425"/>
      <c r="HW6067" s="425"/>
      <c r="HX6067" s="425"/>
      <c r="HY6067" s="425"/>
      <c r="HZ6067" s="425"/>
      <c r="IA6067" s="425"/>
      <c r="IB6067" s="425"/>
      <c r="IC6067" s="425"/>
      <c r="ID6067" s="425"/>
      <c r="IE6067" s="425"/>
      <c r="IF6067" s="425"/>
      <c r="IG6067" s="425"/>
      <c r="IH6067" s="425"/>
      <c r="II6067" s="425"/>
      <c r="IJ6067" s="425"/>
      <c r="IK6067" s="425"/>
      <c r="IL6067" s="425"/>
      <c r="IM6067" s="425"/>
      <c r="IN6067" s="425"/>
      <c r="IO6067" s="425"/>
      <c r="IP6067" s="425"/>
      <c r="IQ6067" s="425"/>
      <c r="IR6067" s="425"/>
      <c r="IS6067" s="425"/>
      <c r="IT6067" s="425"/>
      <c r="IU6067" s="425"/>
      <c r="IV6067" s="425"/>
    </row>
    <row r="6068" s="428" customFormat="1" ht="27.6" customHeight="1" spans="2:256">
      <c r="B6068" s="465"/>
      <c r="GH6068" s="425"/>
      <c r="GI6068" s="425"/>
      <c r="GJ6068" s="425"/>
      <c r="GK6068" s="425"/>
      <c r="GL6068" s="425"/>
      <c r="GM6068" s="425"/>
      <c r="GN6068" s="425"/>
      <c r="GO6068" s="425"/>
      <c r="GP6068" s="425"/>
      <c r="GQ6068" s="425"/>
      <c r="GR6068" s="425"/>
      <c r="GS6068" s="425"/>
      <c r="GT6068" s="425"/>
      <c r="GU6068" s="425"/>
      <c r="GV6068" s="425"/>
      <c r="GW6068" s="425"/>
      <c r="GX6068" s="425"/>
      <c r="GY6068" s="425"/>
      <c r="GZ6068" s="425"/>
      <c r="HA6068" s="425"/>
      <c r="HB6068" s="425"/>
      <c r="HC6068" s="425"/>
      <c r="HD6068" s="425"/>
      <c r="HE6068" s="425"/>
      <c r="HF6068" s="425"/>
      <c r="HG6068" s="425"/>
      <c r="HH6068" s="425"/>
      <c r="HI6068" s="425"/>
      <c r="HJ6068" s="425"/>
      <c r="HK6068" s="425"/>
      <c r="HL6068" s="425"/>
      <c r="HM6068" s="425"/>
      <c r="HN6068" s="425"/>
      <c r="HO6068" s="425"/>
      <c r="HP6068" s="425"/>
      <c r="HQ6068" s="425"/>
      <c r="HR6068" s="425"/>
      <c r="HS6068" s="425"/>
      <c r="HT6068" s="425"/>
      <c r="HU6068" s="425"/>
      <c r="HV6068" s="425"/>
      <c r="HW6068" s="425"/>
      <c r="HX6068" s="425"/>
      <c r="HY6068" s="425"/>
      <c r="HZ6068" s="425"/>
      <c r="IA6068" s="425"/>
      <c r="IB6068" s="425"/>
      <c r="IC6068" s="425"/>
      <c r="ID6068" s="425"/>
      <c r="IE6068" s="425"/>
      <c r="IF6068" s="425"/>
      <c r="IG6068" s="425"/>
      <c r="IH6068" s="425"/>
      <c r="II6068" s="425"/>
      <c r="IJ6068" s="425"/>
      <c r="IK6068" s="425"/>
      <c r="IL6068" s="425"/>
      <c r="IM6068" s="425"/>
      <c r="IN6068" s="425"/>
      <c r="IO6068" s="425"/>
      <c r="IP6068" s="425"/>
      <c r="IQ6068" s="425"/>
      <c r="IR6068" s="425"/>
      <c r="IS6068" s="425"/>
      <c r="IT6068" s="425"/>
      <c r="IU6068" s="425"/>
      <c r="IV6068" s="425"/>
    </row>
    <row r="6069" s="428" customFormat="1" ht="27.6" customHeight="1" spans="2:256">
      <c r="B6069" s="465"/>
      <c r="GH6069" s="425"/>
      <c r="GI6069" s="425"/>
      <c r="GJ6069" s="425"/>
      <c r="GK6069" s="425"/>
      <c r="GL6069" s="425"/>
      <c r="GM6069" s="425"/>
      <c r="GN6069" s="425"/>
      <c r="GO6069" s="425"/>
      <c r="GP6069" s="425"/>
      <c r="GQ6069" s="425"/>
      <c r="GR6069" s="425"/>
      <c r="GS6069" s="425"/>
      <c r="GT6069" s="425"/>
      <c r="GU6069" s="425"/>
      <c r="GV6069" s="425"/>
      <c r="GW6069" s="425"/>
      <c r="GX6069" s="425"/>
      <c r="GY6069" s="425"/>
      <c r="GZ6069" s="425"/>
      <c r="HA6069" s="425"/>
      <c r="HB6069" s="425"/>
      <c r="HC6069" s="425"/>
      <c r="HD6069" s="425"/>
      <c r="HE6069" s="425"/>
      <c r="HF6069" s="425"/>
      <c r="HG6069" s="425"/>
      <c r="HH6069" s="425"/>
      <c r="HI6069" s="425"/>
      <c r="HJ6069" s="425"/>
      <c r="HK6069" s="425"/>
      <c r="HL6069" s="425"/>
      <c r="HM6069" s="425"/>
      <c r="HN6069" s="425"/>
      <c r="HO6069" s="425"/>
      <c r="HP6069" s="425"/>
      <c r="HQ6069" s="425"/>
      <c r="HR6069" s="425"/>
      <c r="HS6069" s="425"/>
      <c r="HT6069" s="425"/>
      <c r="HU6069" s="425"/>
      <c r="HV6069" s="425"/>
      <c r="HW6069" s="425"/>
      <c r="HX6069" s="425"/>
      <c r="HY6069" s="425"/>
      <c r="HZ6069" s="425"/>
      <c r="IA6069" s="425"/>
      <c r="IB6069" s="425"/>
      <c r="IC6069" s="425"/>
      <c r="ID6069" s="425"/>
      <c r="IE6069" s="425"/>
      <c r="IF6069" s="425"/>
      <c r="IG6069" s="425"/>
      <c r="IH6069" s="425"/>
      <c r="II6069" s="425"/>
      <c r="IJ6069" s="425"/>
      <c r="IK6069" s="425"/>
      <c r="IL6069" s="425"/>
      <c r="IM6069" s="425"/>
      <c r="IN6069" s="425"/>
      <c r="IO6069" s="425"/>
      <c r="IP6069" s="425"/>
      <c r="IQ6069" s="425"/>
      <c r="IR6069" s="425"/>
      <c r="IS6069" s="425"/>
      <c r="IT6069" s="425"/>
      <c r="IU6069" s="425"/>
      <c r="IV6069" s="425"/>
    </row>
    <row r="6070" s="428" customFormat="1" ht="27.6" customHeight="1" spans="2:256">
      <c r="B6070" s="465"/>
      <c r="GH6070" s="425"/>
      <c r="GI6070" s="425"/>
      <c r="GJ6070" s="425"/>
      <c r="GK6070" s="425"/>
      <c r="GL6070" s="425"/>
      <c r="GM6070" s="425"/>
      <c r="GN6070" s="425"/>
      <c r="GO6070" s="425"/>
      <c r="GP6070" s="425"/>
      <c r="GQ6070" s="425"/>
      <c r="GR6070" s="425"/>
      <c r="GS6070" s="425"/>
      <c r="GT6070" s="425"/>
      <c r="GU6070" s="425"/>
      <c r="GV6070" s="425"/>
      <c r="GW6070" s="425"/>
      <c r="GX6070" s="425"/>
      <c r="GY6070" s="425"/>
      <c r="GZ6070" s="425"/>
      <c r="HA6070" s="425"/>
      <c r="HB6070" s="425"/>
      <c r="HC6070" s="425"/>
      <c r="HD6070" s="425"/>
      <c r="HE6070" s="425"/>
      <c r="HF6070" s="425"/>
      <c r="HG6070" s="425"/>
      <c r="HH6070" s="425"/>
      <c r="HI6070" s="425"/>
      <c r="HJ6070" s="425"/>
      <c r="HK6070" s="425"/>
      <c r="HL6070" s="425"/>
      <c r="HM6070" s="425"/>
      <c r="HN6070" s="425"/>
      <c r="HO6070" s="425"/>
      <c r="HP6070" s="425"/>
      <c r="HQ6070" s="425"/>
      <c r="HR6070" s="425"/>
      <c r="HS6070" s="425"/>
      <c r="HT6070" s="425"/>
      <c r="HU6070" s="425"/>
      <c r="HV6070" s="425"/>
      <c r="HW6070" s="425"/>
      <c r="HX6070" s="425"/>
      <c r="HY6070" s="425"/>
      <c r="HZ6070" s="425"/>
      <c r="IA6070" s="425"/>
      <c r="IB6070" s="425"/>
      <c r="IC6070" s="425"/>
      <c r="ID6070" s="425"/>
      <c r="IE6070" s="425"/>
      <c r="IF6070" s="425"/>
      <c r="IG6070" s="425"/>
      <c r="IH6070" s="425"/>
      <c r="II6070" s="425"/>
      <c r="IJ6070" s="425"/>
      <c r="IK6070" s="425"/>
      <c r="IL6070" s="425"/>
      <c r="IM6070" s="425"/>
      <c r="IN6070" s="425"/>
      <c r="IO6070" s="425"/>
      <c r="IP6070" s="425"/>
      <c r="IQ6070" s="425"/>
      <c r="IR6070" s="425"/>
      <c r="IS6070" s="425"/>
      <c r="IT6070" s="425"/>
      <c r="IU6070" s="425"/>
      <c r="IV6070" s="425"/>
    </row>
    <row r="6071" s="428" customFormat="1" ht="27.6" customHeight="1" spans="2:256">
      <c r="B6071" s="465"/>
      <c r="GH6071" s="425"/>
      <c r="GI6071" s="425"/>
      <c r="GJ6071" s="425"/>
      <c r="GK6071" s="425"/>
      <c r="GL6071" s="425"/>
      <c r="GM6071" s="425"/>
      <c r="GN6071" s="425"/>
      <c r="GO6071" s="425"/>
      <c r="GP6071" s="425"/>
      <c r="GQ6071" s="425"/>
      <c r="GR6071" s="425"/>
      <c r="GS6071" s="425"/>
      <c r="GT6071" s="425"/>
      <c r="GU6071" s="425"/>
      <c r="GV6071" s="425"/>
      <c r="GW6071" s="425"/>
      <c r="GX6071" s="425"/>
      <c r="GY6071" s="425"/>
      <c r="GZ6071" s="425"/>
      <c r="HA6071" s="425"/>
      <c r="HB6071" s="425"/>
      <c r="HC6071" s="425"/>
      <c r="HD6071" s="425"/>
      <c r="HE6071" s="425"/>
      <c r="HF6071" s="425"/>
      <c r="HG6071" s="425"/>
      <c r="HH6071" s="425"/>
      <c r="HI6071" s="425"/>
      <c r="HJ6071" s="425"/>
      <c r="HK6071" s="425"/>
      <c r="HL6071" s="425"/>
      <c r="HM6071" s="425"/>
      <c r="HN6071" s="425"/>
      <c r="HO6071" s="425"/>
      <c r="HP6071" s="425"/>
      <c r="HQ6071" s="425"/>
      <c r="HR6071" s="425"/>
      <c r="HS6071" s="425"/>
      <c r="HT6071" s="425"/>
      <c r="HU6071" s="425"/>
      <c r="HV6071" s="425"/>
      <c r="HW6071" s="425"/>
      <c r="HX6071" s="425"/>
      <c r="HY6071" s="425"/>
      <c r="HZ6071" s="425"/>
      <c r="IA6071" s="425"/>
      <c r="IB6071" s="425"/>
      <c r="IC6071" s="425"/>
      <c r="ID6071" s="425"/>
      <c r="IE6071" s="425"/>
      <c r="IF6071" s="425"/>
      <c r="IG6071" s="425"/>
      <c r="IH6071" s="425"/>
      <c r="II6071" s="425"/>
      <c r="IJ6071" s="425"/>
      <c r="IK6071" s="425"/>
      <c r="IL6071" s="425"/>
      <c r="IM6071" s="425"/>
      <c r="IN6071" s="425"/>
      <c r="IO6071" s="425"/>
      <c r="IP6071" s="425"/>
      <c r="IQ6071" s="425"/>
      <c r="IR6071" s="425"/>
      <c r="IS6071" s="425"/>
      <c r="IT6071" s="425"/>
      <c r="IU6071" s="425"/>
      <c r="IV6071" s="425"/>
    </row>
    <row r="6072" s="428" customFormat="1" ht="27.6" customHeight="1" spans="2:256">
      <c r="B6072" s="465"/>
      <c r="GH6072" s="425"/>
      <c r="GI6072" s="425"/>
      <c r="GJ6072" s="425"/>
      <c r="GK6072" s="425"/>
      <c r="GL6072" s="425"/>
      <c r="GM6072" s="425"/>
      <c r="GN6072" s="425"/>
      <c r="GO6072" s="425"/>
      <c r="GP6072" s="425"/>
      <c r="GQ6072" s="425"/>
      <c r="GR6072" s="425"/>
      <c r="GS6072" s="425"/>
      <c r="GT6072" s="425"/>
      <c r="GU6072" s="425"/>
      <c r="GV6072" s="425"/>
      <c r="GW6072" s="425"/>
      <c r="GX6072" s="425"/>
      <c r="GY6072" s="425"/>
      <c r="GZ6072" s="425"/>
      <c r="HA6072" s="425"/>
      <c r="HB6072" s="425"/>
      <c r="HC6072" s="425"/>
      <c r="HD6072" s="425"/>
      <c r="HE6072" s="425"/>
      <c r="HF6072" s="425"/>
      <c r="HG6072" s="425"/>
      <c r="HH6072" s="425"/>
      <c r="HI6072" s="425"/>
      <c r="HJ6072" s="425"/>
      <c r="HK6072" s="425"/>
      <c r="HL6072" s="425"/>
      <c r="HM6072" s="425"/>
      <c r="HN6072" s="425"/>
      <c r="HO6072" s="425"/>
      <c r="HP6072" s="425"/>
      <c r="HQ6072" s="425"/>
      <c r="HR6072" s="425"/>
      <c r="HS6072" s="425"/>
      <c r="HT6072" s="425"/>
      <c r="HU6072" s="425"/>
      <c r="HV6072" s="425"/>
      <c r="HW6072" s="425"/>
      <c r="HX6072" s="425"/>
      <c r="HY6072" s="425"/>
      <c r="HZ6072" s="425"/>
      <c r="IA6072" s="425"/>
      <c r="IB6072" s="425"/>
      <c r="IC6072" s="425"/>
      <c r="ID6072" s="425"/>
      <c r="IE6072" s="425"/>
      <c r="IF6072" s="425"/>
      <c r="IG6072" s="425"/>
      <c r="IH6072" s="425"/>
      <c r="II6072" s="425"/>
      <c r="IJ6072" s="425"/>
      <c r="IK6072" s="425"/>
      <c r="IL6072" s="425"/>
      <c r="IM6072" s="425"/>
      <c r="IN6072" s="425"/>
      <c r="IO6072" s="425"/>
      <c r="IP6072" s="425"/>
      <c r="IQ6072" s="425"/>
      <c r="IR6072" s="425"/>
      <c r="IS6072" s="425"/>
      <c r="IT6072" s="425"/>
      <c r="IU6072" s="425"/>
      <c r="IV6072" s="425"/>
    </row>
    <row r="6073" s="428" customFormat="1" ht="27.6" customHeight="1" spans="2:256">
      <c r="B6073" s="465"/>
      <c r="GH6073" s="425"/>
      <c r="GI6073" s="425"/>
      <c r="GJ6073" s="425"/>
      <c r="GK6073" s="425"/>
      <c r="GL6073" s="425"/>
      <c r="GM6073" s="425"/>
      <c r="GN6073" s="425"/>
      <c r="GO6073" s="425"/>
      <c r="GP6073" s="425"/>
      <c r="GQ6073" s="425"/>
      <c r="GR6073" s="425"/>
      <c r="GS6073" s="425"/>
      <c r="GT6073" s="425"/>
      <c r="GU6073" s="425"/>
      <c r="GV6073" s="425"/>
      <c r="GW6073" s="425"/>
      <c r="GX6073" s="425"/>
      <c r="GY6073" s="425"/>
      <c r="GZ6073" s="425"/>
      <c r="HA6073" s="425"/>
      <c r="HB6073" s="425"/>
      <c r="HC6073" s="425"/>
      <c r="HD6073" s="425"/>
      <c r="HE6073" s="425"/>
      <c r="HF6073" s="425"/>
      <c r="HG6073" s="425"/>
      <c r="HH6073" s="425"/>
      <c r="HI6073" s="425"/>
      <c r="HJ6073" s="425"/>
      <c r="HK6073" s="425"/>
      <c r="HL6073" s="425"/>
      <c r="HM6073" s="425"/>
      <c r="HN6073" s="425"/>
      <c r="HO6073" s="425"/>
      <c r="HP6073" s="425"/>
      <c r="HQ6073" s="425"/>
      <c r="HR6073" s="425"/>
      <c r="HS6073" s="425"/>
      <c r="HT6073" s="425"/>
      <c r="HU6073" s="425"/>
      <c r="HV6073" s="425"/>
      <c r="HW6073" s="425"/>
      <c r="HX6073" s="425"/>
      <c r="HY6073" s="425"/>
      <c r="HZ6073" s="425"/>
      <c r="IA6073" s="425"/>
      <c r="IB6073" s="425"/>
      <c r="IC6073" s="425"/>
      <c r="ID6073" s="425"/>
      <c r="IE6073" s="425"/>
      <c r="IF6073" s="425"/>
      <c r="IG6073" s="425"/>
      <c r="IH6073" s="425"/>
      <c r="II6073" s="425"/>
      <c r="IJ6073" s="425"/>
      <c r="IK6073" s="425"/>
      <c r="IL6073" s="425"/>
      <c r="IM6073" s="425"/>
      <c r="IN6073" s="425"/>
      <c r="IO6073" s="425"/>
      <c r="IP6073" s="425"/>
      <c r="IQ6073" s="425"/>
      <c r="IR6073" s="425"/>
      <c r="IS6073" s="425"/>
      <c r="IT6073" s="425"/>
      <c r="IU6073" s="425"/>
      <c r="IV6073" s="425"/>
    </row>
    <row r="6074" s="428" customFormat="1" ht="27.6" customHeight="1" spans="2:256">
      <c r="B6074" s="465"/>
      <c r="GH6074" s="425"/>
      <c r="GI6074" s="425"/>
      <c r="GJ6074" s="425"/>
      <c r="GK6074" s="425"/>
      <c r="GL6074" s="425"/>
      <c r="GM6074" s="425"/>
      <c r="GN6074" s="425"/>
      <c r="GO6074" s="425"/>
      <c r="GP6074" s="425"/>
      <c r="GQ6074" s="425"/>
      <c r="GR6074" s="425"/>
      <c r="GS6074" s="425"/>
      <c r="GT6074" s="425"/>
      <c r="GU6074" s="425"/>
      <c r="GV6074" s="425"/>
      <c r="GW6074" s="425"/>
      <c r="GX6074" s="425"/>
      <c r="GY6074" s="425"/>
      <c r="GZ6074" s="425"/>
      <c r="HA6074" s="425"/>
      <c r="HB6074" s="425"/>
      <c r="HC6074" s="425"/>
      <c r="HD6074" s="425"/>
      <c r="HE6074" s="425"/>
      <c r="HF6074" s="425"/>
      <c r="HG6074" s="425"/>
      <c r="HH6074" s="425"/>
      <c r="HI6074" s="425"/>
      <c r="HJ6074" s="425"/>
      <c r="HK6074" s="425"/>
      <c r="HL6074" s="425"/>
      <c r="HM6074" s="425"/>
      <c r="HN6074" s="425"/>
      <c r="HO6074" s="425"/>
      <c r="HP6074" s="425"/>
      <c r="HQ6074" s="425"/>
      <c r="HR6074" s="425"/>
      <c r="HS6074" s="425"/>
      <c r="HT6074" s="425"/>
      <c r="HU6074" s="425"/>
      <c r="HV6074" s="425"/>
      <c r="HW6074" s="425"/>
      <c r="HX6074" s="425"/>
      <c r="HY6074" s="425"/>
      <c r="HZ6074" s="425"/>
      <c r="IA6074" s="425"/>
      <c r="IB6074" s="425"/>
      <c r="IC6074" s="425"/>
      <c r="ID6074" s="425"/>
      <c r="IE6074" s="425"/>
      <c r="IF6074" s="425"/>
      <c r="IG6074" s="425"/>
      <c r="IH6074" s="425"/>
      <c r="II6074" s="425"/>
      <c r="IJ6074" s="425"/>
      <c r="IK6074" s="425"/>
      <c r="IL6074" s="425"/>
      <c r="IM6074" s="425"/>
      <c r="IN6074" s="425"/>
      <c r="IO6074" s="425"/>
      <c r="IP6074" s="425"/>
      <c r="IQ6074" s="425"/>
      <c r="IR6074" s="425"/>
      <c r="IS6074" s="425"/>
      <c r="IT6074" s="425"/>
      <c r="IU6074" s="425"/>
      <c r="IV6074" s="425"/>
    </row>
    <row r="6075" s="428" customFormat="1" ht="27.6" customHeight="1" spans="2:256">
      <c r="B6075" s="465"/>
      <c r="GH6075" s="425"/>
      <c r="GI6075" s="425"/>
      <c r="GJ6075" s="425"/>
      <c r="GK6075" s="425"/>
      <c r="GL6075" s="425"/>
      <c r="GM6075" s="425"/>
      <c r="GN6075" s="425"/>
      <c r="GO6075" s="425"/>
      <c r="GP6075" s="425"/>
      <c r="GQ6075" s="425"/>
      <c r="GR6075" s="425"/>
      <c r="GS6075" s="425"/>
      <c r="GT6075" s="425"/>
      <c r="GU6075" s="425"/>
      <c r="GV6075" s="425"/>
      <c r="GW6075" s="425"/>
      <c r="GX6075" s="425"/>
      <c r="GY6075" s="425"/>
      <c r="GZ6075" s="425"/>
      <c r="HA6075" s="425"/>
      <c r="HB6075" s="425"/>
      <c r="HC6075" s="425"/>
      <c r="HD6075" s="425"/>
      <c r="HE6075" s="425"/>
      <c r="HF6075" s="425"/>
      <c r="HG6075" s="425"/>
      <c r="HH6075" s="425"/>
      <c r="HI6075" s="425"/>
      <c r="HJ6075" s="425"/>
      <c r="HK6075" s="425"/>
      <c r="HL6075" s="425"/>
      <c r="HM6075" s="425"/>
      <c r="HN6075" s="425"/>
      <c r="HO6075" s="425"/>
      <c r="HP6075" s="425"/>
      <c r="HQ6075" s="425"/>
      <c r="HR6075" s="425"/>
      <c r="HS6075" s="425"/>
      <c r="HT6075" s="425"/>
      <c r="HU6075" s="425"/>
      <c r="HV6075" s="425"/>
      <c r="HW6075" s="425"/>
      <c r="HX6075" s="425"/>
      <c r="HY6075" s="425"/>
      <c r="HZ6075" s="425"/>
      <c r="IA6075" s="425"/>
      <c r="IB6075" s="425"/>
      <c r="IC6075" s="425"/>
      <c r="ID6075" s="425"/>
      <c r="IE6075" s="425"/>
      <c r="IF6075" s="425"/>
      <c r="IG6075" s="425"/>
      <c r="IH6075" s="425"/>
      <c r="II6075" s="425"/>
      <c r="IJ6075" s="425"/>
      <c r="IK6075" s="425"/>
      <c r="IL6075" s="425"/>
      <c r="IM6075" s="425"/>
      <c r="IN6075" s="425"/>
      <c r="IO6075" s="425"/>
      <c r="IP6075" s="425"/>
      <c r="IQ6075" s="425"/>
      <c r="IR6075" s="425"/>
      <c r="IS6075" s="425"/>
      <c r="IT6075" s="425"/>
      <c r="IU6075" s="425"/>
      <c r="IV6075" s="425"/>
    </row>
    <row r="6076" s="428" customFormat="1" ht="27.6" customHeight="1" spans="2:256">
      <c r="B6076" s="465"/>
      <c r="GH6076" s="425"/>
      <c r="GI6076" s="425"/>
      <c r="GJ6076" s="425"/>
      <c r="GK6076" s="425"/>
      <c r="GL6076" s="425"/>
      <c r="GM6076" s="425"/>
      <c r="GN6076" s="425"/>
      <c r="GO6076" s="425"/>
      <c r="GP6076" s="425"/>
      <c r="GQ6076" s="425"/>
      <c r="GR6076" s="425"/>
      <c r="GS6076" s="425"/>
      <c r="GT6076" s="425"/>
      <c r="GU6076" s="425"/>
      <c r="GV6076" s="425"/>
      <c r="GW6076" s="425"/>
      <c r="GX6076" s="425"/>
      <c r="GY6076" s="425"/>
      <c r="GZ6076" s="425"/>
      <c r="HA6076" s="425"/>
      <c r="HB6076" s="425"/>
      <c r="HC6076" s="425"/>
      <c r="HD6076" s="425"/>
      <c r="HE6076" s="425"/>
      <c r="HF6076" s="425"/>
      <c r="HG6076" s="425"/>
      <c r="HH6076" s="425"/>
      <c r="HI6076" s="425"/>
      <c r="HJ6076" s="425"/>
      <c r="HK6076" s="425"/>
      <c r="HL6076" s="425"/>
      <c r="HM6076" s="425"/>
      <c r="HN6076" s="425"/>
      <c r="HO6076" s="425"/>
      <c r="HP6076" s="425"/>
      <c r="HQ6076" s="425"/>
      <c r="HR6076" s="425"/>
      <c r="HS6076" s="425"/>
      <c r="HT6076" s="425"/>
      <c r="HU6076" s="425"/>
      <c r="HV6076" s="425"/>
      <c r="HW6076" s="425"/>
      <c r="HX6076" s="425"/>
      <c r="HY6076" s="425"/>
      <c r="HZ6076" s="425"/>
      <c r="IA6076" s="425"/>
      <c r="IB6076" s="425"/>
      <c r="IC6076" s="425"/>
      <c r="ID6076" s="425"/>
      <c r="IE6076" s="425"/>
      <c r="IF6076" s="425"/>
      <c r="IG6076" s="425"/>
      <c r="IH6076" s="425"/>
      <c r="II6076" s="425"/>
      <c r="IJ6076" s="425"/>
      <c r="IK6076" s="425"/>
      <c r="IL6076" s="425"/>
      <c r="IM6076" s="425"/>
      <c r="IN6076" s="425"/>
      <c r="IO6076" s="425"/>
      <c r="IP6076" s="425"/>
      <c r="IQ6076" s="425"/>
      <c r="IR6076" s="425"/>
      <c r="IS6076" s="425"/>
      <c r="IT6076" s="425"/>
      <c r="IU6076" s="425"/>
      <c r="IV6076" s="425"/>
    </row>
    <row r="6077" s="428" customFormat="1" ht="27.6" customHeight="1" spans="2:256">
      <c r="B6077" s="465"/>
      <c r="GH6077" s="425"/>
      <c r="GI6077" s="425"/>
      <c r="GJ6077" s="425"/>
      <c r="GK6077" s="425"/>
      <c r="GL6077" s="425"/>
      <c r="GM6077" s="425"/>
      <c r="GN6077" s="425"/>
      <c r="GO6077" s="425"/>
      <c r="GP6077" s="425"/>
      <c r="GQ6077" s="425"/>
      <c r="GR6077" s="425"/>
      <c r="GS6077" s="425"/>
      <c r="GT6077" s="425"/>
      <c r="GU6077" s="425"/>
      <c r="GV6077" s="425"/>
      <c r="GW6077" s="425"/>
      <c r="GX6077" s="425"/>
      <c r="GY6077" s="425"/>
      <c r="GZ6077" s="425"/>
      <c r="HA6077" s="425"/>
      <c r="HB6077" s="425"/>
      <c r="HC6077" s="425"/>
      <c r="HD6077" s="425"/>
      <c r="HE6077" s="425"/>
      <c r="HF6077" s="425"/>
      <c r="HG6077" s="425"/>
      <c r="HH6077" s="425"/>
      <c r="HI6077" s="425"/>
      <c r="HJ6077" s="425"/>
      <c r="HK6077" s="425"/>
      <c r="HL6077" s="425"/>
      <c r="HM6077" s="425"/>
      <c r="HN6077" s="425"/>
      <c r="HO6077" s="425"/>
      <c r="HP6077" s="425"/>
      <c r="HQ6077" s="425"/>
      <c r="HR6077" s="425"/>
      <c r="HS6077" s="425"/>
      <c r="HT6077" s="425"/>
      <c r="HU6077" s="425"/>
      <c r="HV6077" s="425"/>
      <c r="HW6077" s="425"/>
      <c r="HX6077" s="425"/>
      <c r="HY6077" s="425"/>
      <c r="HZ6077" s="425"/>
      <c r="IA6077" s="425"/>
      <c r="IB6077" s="425"/>
      <c r="IC6077" s="425"/>
      <c r="ID6077" s="425"/>
      <c r="IE6077" s="425"/>
      <c r="IF6077" s="425"/>
      <c r="IG6077" s="425"/>
      <c r="IH6077" s="425"/>
      <c r="II6077" s="425"/>
      <c r="IJ6077" s="425"/>
      <c r="IK6077" s="425"/>
      <c r="IL6077" s="425"/>
      <c r="IM6077" s="425"/>
      <c r="IN6077" s="425"/>
      <c r="IO6077" s="425"/>
      <c r="IP6077" s="425"/>
      <c r="IQ6077" s="425"/>
      <c r="IR6077" s="425"/>
      <c r="IS6077" s="425"/>
      <c r="IT6077" s="425"/>
      <c r="IU6077" s="425"/>
      <c r="IV6077" s="425"/>
    </row>
    <row r="6078" s="428" customFormat="1" ht="27.6" customHeight="1" spans="2:256">
      <c r="B6078" s="465"/>
      <c r="GH6078" s="425"/>
      <c r="GI6078" s="425"/>
      <c r="GJ6078" s="425"/>
      <c r="GK6078" s="425"/>
      <c r="GL6078" s="425"/>
      <c r="GM6078" s="425"/>
      <c r="GN6078" s="425"/>
      <c r="GO6078" s="425"/>
      <c r="GP6078" s="425"/>
      <c r="GQ6078" s="425"/>
      <c r="GR6078" s="425"/>
      <c r="GS6078" s="425"/>
      <c r="GT6078" s="425"/>
      <c r="GU6078" s="425"/>
      <c r="GV6078" s="425"/>
      <c r="GW6078" s="425"/>
      <c r="GX6078" s="425"/>
      <c r="GY6078" s="425"/>
      <c r="GZ6078" s="425"/>
      <c r="HA6078" s="425"/>
      <c r="HB6078" s="425"/>
      <c r="HC6078" s="425"/>
      <c r="HD6078" s="425"/>
      <c r="HE6078" s="425"/>
      <c r="HF6078" s="425"/>
      <c r="HG6078" s="425"/>
      <c r="HH6078" s="425"/>
      <c r="HI6078" s="425"/>
      <c r="HJ6078" s="425"/>
      <c r="HK6078" s="425"/>
      <c r="HL6078" s="425"/>
      <c r="HM6078" s="425"/>
      <c r="HN6078" s="425"/>
      <c r="HO6078" s="425"/>
      <c r="HP6078" s="425"/>
      <c r="HQ6078" s="425"/>
      <c r="HR6078" s="425"/>
      <c r="HS6078" s="425"/>
      <c r="HT6078" s="425"/>
      <c r="HU6078" s="425"/>
      <c r="HV6078" s="425"/>
      <c r="HW6078" s="425"/>
      <c r="HX6078" s="425"/>
      <c r="HY6078" s="425"/>
      <c r="HZ6078" s="425"/>
      <c r="IA6078" s="425"/>
      <c r="IB6078" s="425"/>
      <c r="IC6078" s="425"/>
      <c r="ID6078" s="425"/>
      <c r="IE6078" s="425"/>
      <c r="IF6078" s="425"/>
      <c r="IG6078" s="425"/>
      <c r="IH6078" s="425"/>
      <c r="II6078" s="425"/>
      <c r="IJ6078" s="425"/>
      <c r="IK6078" s="425"/>
      <c r="IL6078" s="425"/>
      <c r="IM6078" s="425"/>
      <c r="IN6078" s="425"/>
      <c r="IO6078" s="425"/>
      <c r="IP6078" s="425"/>
      <c r="IQ6078" s="425"/>
      <c r="IR6078" s="425"/>
      <c r="IS6078" s="425"/>
      <c r="IT6078" s="425"/>
      <c r="IU6078" s="425"/>
      <c r="IV6078" s="425"/>
    </row>
    <row r="6079" s="428" customFormat="1" ht="27.6" customHeight="1" spans="2:256">
      <c r="B6079" s="465"/>
      <c r="GH6079" s="425"/>
      <c r="GI6079" s="425"/>
      <c r="GJ6079" s="425"/>
      <c r="GK6079" s="425"/>
      <c r="GL6079" s="425"/>
      <c r="GM6079" s="425"/>
      <c r="GN6079" s="425"/>
      <c r="GO6079" s="425"/>
      <c r="GP6079" s="425"/>
      <c r="GQ6079" s="425"/>
      <c r="GR6079" s="425"/>
      <c r="GS6079" s="425"/>
      <c r="GT6079" s="425"/>
      <c r="GU6079" s="425"/>
      <c r="GV6079" s="425"/>
      <c r="GW6079" s="425"/>
      <c r="GX6079" s="425"/>
      <c r="GY6079" s="425"/>
      <c r="GZ6079" s="425"/>
      <c r="HA6079" s="425"/>
      <c r="HB6079" s="425"/>
      <c r="HC6079" s="425"/>
      <c r="HD6079" s="425"/>
      <c r="HE6079" s="425"/>
      <c r="HF6079" s="425"/>
      <c r="HG6079" s="425"/>
      <c r="HH6079" s="425"/>
      <c r="HI6079" s="425"/>
      <c r="HJ6079" s="425"/>
      <c r="HK6079" s="425"/>
      <c r="HL6079" s="425"/>
      <c r="HM6079" s="425"/>
      <c r="HN6079" s="425"/>
      <c r="HO6079" s="425"/>
      <c r="HP6079" s="425"/>
      <c r="HQ6079" s="425"/>
      <c r="HR6079" s="425"/>
      <c r="HS6079" s="425"/>
      <c r="HT6079" s="425"/>
      <c r="HU6079" s="425"/>
      <c r="HV6079" s="425"/>
      <c r="HW6079" s="425"/>
      <c r="HX6079" s="425"/>
      <c r="HY6079" s="425"/>
      <c r="HZ6079" s="425"/>
      <c r="IA6079" s="425"/>
      <c r="IB6079" s="425"/>
      <c r="IC6079" s="425"/>
      <c r="ID6079" s="425"/>
      <c r="IE6079" s="425"/>
      <c r="IF6079" s="425"/>
      <c r="IG6079" s="425"/>
      <c r="IH6079" s="425"/>
      <c r="II6079" s="425"/>
      <c r="IJ6079" s="425"/>
      <c r="IK6079" s="425"/>
      <c r="IL6079" s="425"/>
      <c r="IM6079" s="425"/>
      <c r="IN6079" s="425"/>
      <c r="IO6079" s="425"/>
      <c r="IP6079" s="425"/>
      <c r="IQ6079" s="425"/>
      <c r="IR6079" s="425"/>
      <c r="IS6079" s="425"/>
      <c r="IT6079" s="425"/>
      <c r="IU6079" s="425"/>
      <c r="IV6079" s="425"/>
    </row>
    <row r="6080" s="428" customFormat="1" ht="27.6" customHeight="1" spans="2:256">
      <c r="B6080" s="465"/>
      <c r="GH6080" s="425"/>
      <c r="GI6080" s="425"/>
      <c r="GJ6080" s="425"/>
      <c r="GK6080" s="425"/>
      <c r="GL6080" s="425"/>
      <c r="GM6080" s="425"/>
      <c r="GN6080" s="425"/>
      <c r="GO6080" s="425"/>
      <c r="GP6080" s="425"/>
      <c r="GQ6080" s="425"/>
      <c r="GR6080" s="425"/>
      <c r="GS6080" s="425"/>
      <c r="GT6080" s="425"/>
      <c r="GU6080" s="425"/>
      <c r="GV6080" s="425"/>
      <c r="GW6080" s="425"/>
      <c r="GX6080" s="425"/>
      <c r="GY6080" s="425"/>
      <c r="GZ6080" s="425"/>
      <c r="HA6080" s="425"/>
      <c r="HB6080" s="425"/>
      <c r="HC6080" s="425"/>
      <c r="HD6080" s="425"/>
      <c r="HE6080" s="425"/>
      <c r="HF6080" s="425"/>
      <c r="HG6080" s="425"/>
      <c r="HH6080" s="425"/>
      <c r="HI6080" s="425"/>
      <c r="HJ6080" s="425"/>
      <c r="HK6080" s="425"/>
      <c r="HL6080" s="425"/>
      <c r="HM6080" s="425"/>
      <c r="HN6080" s="425"/>
      <c r="HO6080" s="425"/>
      <c r="HP6080" s="425"/>
      <c r="HQ6080" s="425"/>
      <c r="HR6080" s="425"/>
      <c r="HS6080" s="425"/>
      <c r="HT6080" s="425"/>
      <c r="HU6080" s="425"/>
      <c r="HV6080" s="425"/>
      <c r="HW6080" s="425"/>
      <c r="HX6080" s="425"/>
      <c r="HY6080" s="425"/>
      <c r="HZ6080" s="425"/>
      <c r="IA6080" s="425"/>
      <c r="IB6080" s="425"/>
      <c r="IC6080" s="425"/>
      <c r="ID6080" s="425"/>
      <c r="IE6080" s="425"/>
      <c r="IF6080" s="425"/>
      <c r="IG6080" s="425"/>
      <c r="IH6080" s="425"/>
      <c r="II6080" s="425"/>
      <c r="IJ6080" s="425"/>
      <c r="IK6080" s="425"/>
      <c r="IL6080" s="425"/>
      <c r="IM6080" s="425"/>
      <c r="IN6080" s="425"/>
      <c r="IO6080" s="425"/>
      <c r="IP6080" s="425"/>
      <c r="IQ6080" s="425"/>
      <c r="IR6080" s="425"/>
      <c r="IS6080" s="425"/>
      <c r="IT6080" s="425"/>
      <c r="IU6080" s="425"/>
      <c r="IV6080" s="425"/>
    </row>
    <row r="6081" s="428" customFormat="1" ht="27.6" customHeight="1" spans="2:256">
      <c r="B6081" s="465"/>
      <c r="GH6081" s="425"/>
      <c r="GI6081" s="425"/>
      <c r="GJ6081" s="425"/>
      <c r="GK6081" s="425"/>
      <c r="GL6081" s="425"/>
      <c r="GM6081" s="425"/>
      <c r="GN6081" s="425"/>
      <c r="GO6081" s="425"/>
      <c r="GP6081" s="425"/>
      <c r="GQ6081" s="425"/>
      <c r="GR6081" s="425"/>
      <c r="GS6081" s="425"/>
      <c r="GT6081" s="425"/>
      <c r="GU6081" s="425"/>
      <c r="GV6081" s="425"/>
      <c r="GW6081" s="425"/>
      <c r="GX6081" s="425"/>
      <c r="GY6081" s="425"/>
      <c r="GZ6081" s="425"/>
      <c r="HA6081" s="425"/>
      <c r="HB6081" s="425"/>
      <c r="HC6081" s="425"/>
      <c r="HD6081" s="425"/>
      <c r="HE6081" s="425"/>
      <c r="HF6081" s="425"/>
      <c r="HG6081" s="425"/>
      <c r="HH6081" s="425"/>
      <c r="HI6081" s="425"/>
      <c r="HJ6081" s="425"/>
      <c r="HK6081" s="425"/>
      <c r="HL6081" s="425"/>
      <c r="HM6081" s="425"/>
      <c r="HN6081" s="425"/>
      <c r="HO6081" s="425"/>
      <c r="HP6081" s="425"/>
      <c r="HQ6081" s="425"/>
      <c r="HR6081" s="425"/>
      <c r="HS6081" s="425"/>
      <c r="HT6081" s="425"/>
      <c r="HU6081" s="425"/>
      <c r="HV6081" s="425"/>
      <c r="HW6081" s="425"/>
      <c r="HX6081" s="425"/>
      <c r="HY6081" s="425"/>
      <c r="HZ6081" s="425"/>
      <c r="IA6081" s="425"/>
      <c r="IB6081" s="425"/>
      <c r="IC6081" s="425"/>
      <c r="ID6081" s="425"/>
      <c r="IE6081" s="425"/>
      <c r="IF6081" s="425"/>
      <c r="IG6081" s="425"/>
      <c r="IH6081" s="425"/>
      <c r="II6081" s="425"/>
      <c r="IJ6081" s="425"/>
      <c r="IK6081" s="425"/>
      <c r="IL6081" s="425"/>
      <c r="IM6081" s="425"/>
      <c r="IN6081" s="425"/>
      <c r="IO6081" s="425"/>
      <c r="IP6081" s="425"/>
      <c r="IQ6081" s="425"/>
      <c r="IR6081" s="425"/>
      <c r="IS6081" s="425"/>
      <c r="IT6081" s="425"/>
      <c r="IU6081" s="425"/>
      <c r="IV6081" s="425"/>
    </row>
    <row r="6082" s="428" customFormat="1" ht="27.6" customHeight="1" spans="2:256">
      <c r="B6082" s="465"/>
      <c r="GH6082" s="425"/>
      <c r="GI6082" s="425"/>
      <c r="GJ6082" s="425"/>
      <c r="GK6082" s="425"/>
      <c r="GL6082" s="425"/>
      <c r="GM6082" s="425"/>
      <c r="GN6082" s="425"/>
      <c r="GO6082" s="425"/>
      <c r="GP6082" s="425"/>
      <c r="GQ6082" s="425"/>
      <c r="GR6082" s="425"/>
      <c r="GS6082" s="425"/>
      <c r="GT6082" s="425"/>
      <c r="GU6082" s="425"/>
      <c r="GV6082" s="425"/>
      <c r="GW6082" s="425"/>
      <c r="GX6082" s="425"/>
      <c r="GY6082" s="425"/>
      <c r="GZ6082" s="425"/>
      <c r="HA6082" s="425"/>
      <c r="HB6082" s="425"/>
      <c r="HC6082" s="425"/>
      <c r="HD6082" s="425"/>
      <c r="HE6082" s="425"/>
      <c r="HF6082" s="425"/>
      <c r="HG6082" s="425"/>
      <c r="HH6082" s="425"/>
      <c r="HI6082" s="425"/>
      <c r="HJ6082" s="425"/>
      <c r="HK6082" s="425"/>
      <c r="HL6082" s="425"/>
      <c r="HM6082" s="425"/>
      <c r="HN6082" s="425"/>
      <c r="HO6082" s="425"/>
      <c r="HP6082" s="425"/>
      <c r="HQ6082" s="425"/>
      <c r="HR6082" s="425"/>
      <c r="HS6082" s="425"/>
      <c r="HT6082" s="425"/>
      <c r="HU6082" s="425"/>
      <c r="HV6082" s="425"/>
      <c r="HW6082" s="425"/>
      <c r="HX6082" s="425"/>
      <c r="HY6082" s="425"/>
      <c r="HZ6082" s="425"/>
      <c r="IA6082" s="425"/>
      <c r="IB6082" s="425"/>
      <c r="IC6082" s="425"/>
      <c r="ID6082" s="425"/>
      <c r="IE6082" s="425"/>
      <c r="IF6082" s="425"/>
      <c r="IG6082" s="425"/>
      <c r="IH6082" s="425"/>
      <c r="II6082" s="425"/>
      <c r="IJ6082" s="425"/>
      <c r="IK6082" s="425"/>
      <c r="IL6082" s="425"/>
      <c r="IM6082" s="425"/>
      <c r="IN6082" s="425"/>
      <c r="IO6082" s="425"/>
      <c r="IP6082" s="425"/>
      <c r="IQ6082" s="425"/>
      <c r="IR6082" s="425"/>
      <c r="IS6082" s="425"/>
      <c r="IT6082" s="425"/>
      <c r="IU6082" s="425"/>
      <c r="IV6082" s="425"/>
    </row>
    <row r="6083" s="428" customFormat="1" ht="27.6" customHeight="1" spans="2:256">
      <c r="B6083" s="465"/>
      <c r="GH6083" s="425"/>
      <c r="GI6083" s="425"/>
      <c r="GJ6083" s="425"/>
      <c r="GK6083" s="425"/>
      <c r="GL6083" s="425"/>
      <c r="GM6083" s="425"/>
      <c r="GN6083" s="425"/>
      <c r="GO6083" s="425"/>
      <c r="GP6083" s="425"/>
      <c r="GQ6083" s="425"/>
      <c r="GR6083" s="425"/>
      <c r="GS6083" s="425"/>
      <c r="GT6083" s="425"/>
      <c r="GU6083" s="425"/>
      <c r="GV6083" s="425"/>
      <c r="GW6083" s="425"/>
      <c r="GX6083" s="425"/>
      <c r="GY6083" s="425"/>
      <c r="GZ6083" s="425"/>
      <c r="HA6083" s="425"/>
      <c r="HB6083" s="425"/>
      <c r="HC6083" s="425"/>
      <c r="HD6083" s="425"/>
      <c r="HE6083" s="425"/>
      <c r="HF6083" s="425"/>
      <c r="HG6083" s="425"/>
      <c r="HH6083" s="425"/>
      <c r="HI6083" s="425"/>
      <c r="HJ6083" s="425"/>
      <c r="HK6083" s="425"/>
      <c r="HL6083" s="425"/>
      <c r="HM6083" s="425"/>
      <c r="HN6083" s="425"/>
      <c r="HO6083" s="425"/>
      <c r="HP6083" s="425"/>
      <c r="HQ6083" s="425"/>
      <c r="HR6083" s="425"/>
      <c r="HS6083" s="425"/>
      <c r="HT6083" s="425"/>
      <c r="HU6083" s="425"/>
      <c r="HV6083" s="425"/>
      <c r="HW6083" s="425"/>
      <c r="HX6083" s="425"/>
      <c r="HY6083" s="425"/>
      <c r="HZ6083" s="425"/>
      <c r="IA6083" s="425"/>
      <c r="IB6083" s="425"/>
      <c r="IC6083" s="425"/>
      <c r="ID6083" s="425"/>
      <c r="IE6083" s="425"/>
      <c r="IF6083" s="425"/>
      <c r="IG6083" s="425"/>
      <c r="IH6083" s="425"/>
      <c r="II6083" s="425"/>
      <c r="IJ6083" s="425"/>
      <c r="IK6083" s="425"/>
      <c r="IL6083" s="425"/>
      <c r="IM6083" s="425"/>
      <c r="IN6083" s="425"/>
      <c r="IO6083" s="425"/>
      <c r="IP6083" s="425"/>
      <c r="IQ6083" s="425"/>
      <c r="IR6083" s="425"/>
      <c r="IS6083" s="425"/>
      <c r="IT6083" s="425"/>
      <c r="IU6083" s="425"/>
      <c r="IV6083" s="425"/>
    </row>
    <row r="6084" s="428" customFormat="1" ht="27.6" customHeight="1" spans="2:256">
      <c r="B6084" s="465"/>
      <c r="GH6084" s="425"/>
      <c r="GI6084" s="425"/>
      <c r="GJ6084" s="425"/>
      <c r="GK6084" s="425"/>
      <c r="GL6084" s="425"/>
      <c r="GM6084" s="425"/>
      <c r="GN6084" s="425"/>
      <c r="GO6084" s="425"/>
      <c r="GP6084" s="425"/>
      <c r="GQ6084" s="425"/>
      <c r="GR6084" s="425"/>
      <c r="GS6084" s="425"/>
      <c r="GT6084" s="425"/>
      <c r="GU6084" s="425"/>
      <c r="GV6084" s="425"/>
      <c r="GW6084" s="425"/>
      <c r="GX6084" s="425"/>
      <c r="GY6084" s="425"/>
      <c r="GZ6084" s="425"/>
      <c r="HA6084" s="425"/>
      <c r="HB6084" s="425"/>
      <c r="HC6084" s="425"/>
      <c r="HD6084" s="425"/>
      <c r="HE6084" s="425"/>
      <c r="HF6084" s="425"/>
      <c r="HG6084" s="425"/>
      <c r="HH6084" s="425"/>
      <c r="HI6084" s="425"/>
      <c r="HJ6084" s="425"/>
      <c r="HK6084" s="425"/>
      <c r="HL6084" s="425"/>
      <c r="HM6084" s="425"/>
      <c r="HN6084" s="425"/>
      <c r="HO6084" s="425"/>
      <c r="HP6084" s="425"/>
      <c r="HQ6084" s="425"/>
      <c r="HR6084" s="425"/>
      <c r="HS6084" s="425"/>
      <c r="HT6084" s="425"/>
      <c r="HU6084" s="425"/>
      <c r="HV6084" s="425"/>
      <c r="HW6084" s="425"/>
      <c r="HX6084" s="425"/>
      <c r="HY6084" s="425"/>
      <c r="HZ6084" s="425"/>
      <c r="IA6084" s="425"/>
      <c r="IB6084" s="425"/>
      <c r="IC6084" s="425"/>
      <c r="ID6084" s="425"/>
      <c r="IE6084" s="425"/>
      <c r="IF6084" s="425"/>
      <c r="IG6084" s="425"/>
      <c r="IH6084" s="425"/>
      <c r="II6084" s="425"/>
      <c r="IJ6084" s="425"/>
      <c r="IK6084" s="425"/>
      <c r="IL6084" s="425"/>
      <c r="IM6084" s="425"/>
      <c r="IN6084" s="425"/>
      <c r="IO6084" s="425"/>
      <c r="IP6084" s="425"/>
      <c r="IQ6084" s="425"/>
      <c r="IR6084" s="425"/>
      <c r="IS6084" s="425"/>
      <c r="IT6084" s="425"/>
      <c r="IU6084" s="425"/>
      <c r="IV6084" s="425"/>
    </row>
    <row r="6085" s="428" customFormat="1" ht="27.6" customHeight="1" spans="2:256">
      <c r="B6085" s="465"/>
      <c r="GH6085" s="425"/>
      <c r="GI6085" s="425"/>
      <c r="GJ6085" s="425"/>
      <c r="GK6085" s="425"/>
      <c r="GL6085" s="425"/>
      <c r="GM6085" s="425"/>
      <c r="GN6085" s="425"/>
      <c r="GO6085" s="425"/>
      <c r="GP6085" s="425"/>
      <c r="GQ6085" s="425"/>
      <c r="GR6085" s="425"/>
      <c r="GS6085" s="425"/>
      <c r="GT6085" s="425"/>
      <c r="GU6085" s="425"/>
      <c r="GV6085" s="425"/>
      <c r="GW6085" s="425"/>
      <c r="GX6085" s="425"/>
      <c r="GY6085" s="425"/>
      <c r="GZ6085" s="425"/>
      <c r="HA6085" s="425"/>
      <c r="HB6085" s="425"/>
      <c r="HC6085" s="425"/>
      <c r="HD6085" s="425"/>
      <c r="HE6085" s="425"/>
      <c r="HF6085" s="425"/>
      <c r="HG6085" s="425"/>
      <c r="HH6085" s="425"/>
      <c r="HI6085" s="425"/>
      <c r="HJ6085" s="425"/>
      <c r="HK6085" s="425"/>
      <c r="HL6085" s="425"/>
      <c r="HM6085" s="425"/>
      <c r="HN6085" s="425"/>
      <c r="HO6085" s="425"/>
      <c r="HP6085" s="425"/>
      <c r="HQ6085" s="425"/>
      <c r="HR6085" s="425"/>
      <c r="HS6085" s="425"/>
      <c r="HT6085" s="425"/>
      <c r="HU6085" s="425"/>
      <c r="HV6085" s="425"/>
      <c r="HW6085" s="425"/>
      <c r="HX6085" s="425"/>
      <c r="HY6085" s="425"/>
      <c r="HZ6085" s="425"/>
      <c r="IA6085" s="425"/>
      <c r="IB6085" s="425"/>
      <c r="IC6085" s="425"/>
      <c r="ID6085" s="425"/>
      <c r="IE6085" s="425"/>
      <c r="IF6085" s="425"/>
      <c r="IG6085" s="425"/>
      <c r="IH6085" s="425"/>
      <c r="II6085" s="425"/>
      <c r="IJ6085" s="425"/>
      <c r="IK6085" s="425"/>
      <c r="IL6085" s="425"/>
      <c r="IM6085" s="425"/>
      <c r="IN6085" s="425"/>
      <c r="IO6085" s="425"/>
      <c r="IP6085" s="425"/>
      <c r="IQ6085" s="425"/>
      <c r="IR6085" s="425"/>
      <c r="IS6085" s="425"/>
      <c r="IT6085" s="425"/>
      <c r="IU6085" s="425"/>
      <c r="IV6085" s="425"/>
    </row>
    <row r="6086" s="428" customFormat="1" ht="27.6" customHeight="1" spans="2:256">
      <c r="B6086" s="465"/>
      <c r="GH6086" s="425"/>
      <c r="GI6086" s="425"/>
      <c r="GJ6086" s="425"/>
      <c r="GK6086" s="425"/>
      <c r="GL6086" s="425"/>
      <c r="GM6086" s="425"/>
      <c r="GN6086" s="425"/>
      <c r="GO6086" s="425"/>
      <c r="GP6086" s="425"/>
      <c r="GQ6086" s="425"/>
      <c r="GR6086" s="425"/>
      <c r="GS6086" s="425"/>
      <c r="GT6086" s="425"/>
      <c r="GU6086" s="425"/>
      <c r="GV6086" s="425"/>
      <c r="GW6086" s="425"/>
      <c r="GX6086" s="425"/>
      <c r="GY6086" s="425"/>
      <c r="GZ6086" s="425"/>
      <c r="HA6086" s="425"/>
      <c r="HB6086" s="425"/>
      <c r="HC6086" s="425"/>
      <c r="HD6086" s="425"/>
      <c r="HE6086" s="425"/>
      <c r="HF6086" s="425"/>
      <c r="HG6086" s="425"/>
      <c r="HH6086" s="425"/>
      <c r="HI6086" s="425"/>
      <c r="HJ6086" s="425"/>
      <c r="HK6086" s="425"/>
      <c r="HL6086" s="425"/>
      <c r="HM6086" s="425"/>
      <c r="HN6086" s="425"/>
      <c r="HO6086" s="425"/>
      <c r="HP6086" s="425"/>
      <c r="HQ6086" s="425"/>
      <c r="HR6086" s="425"/>
      <c r="HS6086" s="425"/>
      <c r="HT6086" s="425"/>
      <c r="HU6086" s="425"/>
      <c r="HV6086" s="425"/>
      <c r="HW6086" s="425"/>
      <c r="HX6086" s="425"/>
      <c r="HY6086" s="425"/>
      <c r="HZ6086" s="425"/>
      <c r="IA6086" s="425"/>
      <c r="IB6086" s="425"/>
      <c r="IC6086" s="425"/>
      <c r="ID6086" s="425"/>
      <c r="IE6086" s="425"/>
      <c r="IF6086" s="425"/>
      <c r="IG6086" s="425"/>
      <c r="IH6086" s="425"/>
      <c r="II6086" s="425"/>
      <c r="IJ6086" s="425"/>
      <c r="IK6086" s="425"/>
      <c r="IL6086" s="425"/>
      <c r="IM6086" s="425"/>
      <c r="IN6086" s="425"/>
      <c r="IO6086" s="425"/>
      <c r="IP6086" s="425"/>
      <c r="IQ6086" s="425"/>
      <c r="IR6086" s="425"/>
      <c r="IS6086" s="425"/>
      <c r="IT6086" s="425"/>
      <c r="IU6086" s="425"/>
      <c r="IV6086" s="425"/>
    </row>
    <row r="6087" s="428" customFormat="1" ht="27.6" customHeight="1" spans="2:256">
      <c r="B6087" s="465"/>
      <c r="GH6087" s="425"/>
      <c r="GI6087" s="425"/>
      <c r="GJ6087" s="425"/>
      <c r="GK6087" s="425"/>
      <c r="GL6087" s="425"/>
      <c r="GM6087" s="425"/>
      <c r="GN6087" s="425"/>
      <c r="GO6087" s="425"/>
      <c r="GP6087" s="425"/>
      <c r="GQ6087" s="425"/>
      <c r="GR6087" s="425"/>
      <c r="GS6087" s="425"/>
      <c r="GT6087" s="425"/>
      <c r="GU6087" s="425"/>
      <c r="GV6087" s="425"/>
      <c r="GW6087" s="425"/>
      <c r="GX6087" s="425"/>
      <c r="GY6087" s="425"/>
      <c r="GZ6087" s="425"/>
      <c r="HA6087" s="425"/>
      <c r="HB6087" s="425"/>
      <c r="HC6087" s="425"/>
      <c r="HD6087" s="425"/>
      <c r="HE6087" s="425"/>
      <c r="HF6087" s="425"/>
      <c r="HG6087" s="425"/>
      <c r="HH6087" s="425"/>
      <c r="HI6087" s="425"/>
      <c r="HJ6087" s="425"/>
      <c r="HK6087" s="425"/>
      <c r="HL6087" s="425"/>
      <c r="HM6087" s="425"/>
      <c r="HN6087" s="425"/>
      <c r="HO6087" s="425"/>
      <c r="HP6087" s="425"/>
      <c r="HQ6087" s="425"/>
      <c r="HR6087" s="425"/>
      <c r="HS6087" s="425"/>
      <c r="HT6087" s="425"/>
      <c r="HU6087" s="425"/>
      <c r="HV6087" s="425"/>
      <c r="HW6087" s="425"/>
      <c r="HX6087" s="425"/>
      <c r="HY6087" s="425"/>
      <c r="HZ6087" s="425"/>
      <c r="IA6087" s="425"/>
      <c r="IB6087" s="425"/>
      <c r="IC6087" s="425"/>
      <c r="ID6087" s="425"/>
      <c r="IE6087" s="425"/>
      <c r="IF6087" s="425"/>
      <c r="IG6087" s="425"/>
      <c r="IH6087" s="425"/>
      <c r="II6087" s="425"/>
      <c r="IJ6087" s="425"/>
      <c r="IK6087" s="425"/>
      <c r="IL6087" s="425"/>
      <c r="IM6087" s="425"/>
      <c r="IN6087" s="425"/>
      <c r="IO6087" s="425"/>
      <c r="IP6087" s="425"/>
      <c r="IQ6087" s="425"/>
      <c r="IR6087" s="425"/>
      <c r="IS6087" s="425"/>
      <c r="IT6087" s="425"/>
      <c r="IU6087" s="425"/>
      <c r="IV6087" s="425"/>
    </row>
    <row r="6088" s="428" customFormat="1" ht="27.6" customHeight="1" spans="2:256">
      <c r="B6088" s="465"/>
      <c r="GH6088" s="425"/>
      <c r="GI6088" s="425"/>
      <c r="GJ6088" s="425"/>
      <c r="GK6088" s="425"/>
      <c r="GL6088" s="425"/>
      <c r="GM6088" s="425"/>
      <c r="GN6088" s="425"/>
      <c r="GO6088" s="425"/>
      <c r="GP6088" s="425"/>
      <c r="GQ6088" s="425"/>
      <c r="GR6088" s="425"/>
      <c r="GS6088" s="425"/>
      <c r="GT6088" s="425"/>
      <c r="GU6088" s="425"/>
      <c r="GV6088" s="425"/>
      <c r="GW6088" s="425"/>
      <c r="GX6088" s="425"/>
      <c r="GY6088" s="425"/>
      <c r="GZ6088" s="425"/>
      <c r="HA6088" s="425"/>
      <c r="HB6088" s="425"/>
      <c r="HC6088" s="425"/>
      <c r="HD6088" s="425"/>
      <c r="HE6088" s="425"/>
      <c r="HF6088" s="425"/>
      <c r="HG6088" s="425"/>
      <c r="HH6088" s="425"/>
      <c r="HI6088" s="425"/>
      <c r="HJ6088" s="425"/>
      <c r="HK6088" s="425"/>
      <c r="HL6088" s="425"/>
      <c r="HM6088" s="425"/>
      <c r="HN6088" s="425"/>
      <c r="HO6088" s="425"/>
      <c r="HP6088" s="425"/>
      <c r="HQ6088" s="425"/>
      <c r="HR6088" s="425"/>
      <c r="HS6088" s="425"/>
      <c r="HT6088" s="425"/>
      <c r="HU6088" s="425"/>
      <c r="HV6088" s="425"/>
      <c r="HW6088" s="425"/>
      <c r="HX6088" s="425"/>
      <c r="HY6088" s="425"/>
      <c r="HZ6088" s="425"/>
      <c r="IA6088" s="425"/>
      <c r="IB6088" s="425"/>
      <c r="IC6088" s="425"/>
      <c r="ID6088" s="425"/>
      <c r="IE6088" s="425"/>
      <c r="IF6088" s="425"/>
      <c r="IG6088" s="425"/>
      <c r="IH6088" s="425"/>
      <c r="II6088" s="425"/>
      <c r="IJ6088" s="425"/>
      <c r="IK6088" s="425"/>
      <c r="IL6088" s="425"/>
      <c r="IM6088" s="425"/>
      <c r="IN6088" s="425"/>
      <c r="IO6088" s="425"/>
      <c r="IP6088" s="425"/>
      <c r="IQ6088" s="425"/>
      <c r="IR6088" s="425"/>
      <c r="IS6088" s="425"/>
      <c r="IT6088" s="425"/>
      <c r="IU6088" s="425"/>
      <c r="IV6088" s="425"/>
    </row>
    <row r="6089" s="428" customFormat="1" ht="27.6" customHeight="1" spans="2:256">
      <c r="B6089" s="465"/>
      <c r="GH6089" s="425"/>
      <c r="GI6089" s="425"/>
      <c r="GJ6089" s="425"/>
      <c r="GK6089" s="425"/>
      <c r="GL6089" s="425"/>
      <c r="GM6089" s="425"/>
      <c r="GN6089" s="425"/>
      <c r="GO6089" s="425"/>
      <c r="GP6089" s="425"/>
      <c r="GQ6089" s="425"/>
      <c r="GR6089" s="425"/>
      <c r="GS6089" s="425"/>
      <c r="GT6089" s="425"/>
      <c r="GU6089" s="425"/>
      <c r="GV6089" s="425"/>
      <c r="GW6089" s="425"/>
      <c r="GX6089" s="425"/>
      <c r="GY6089" s="425"/>
      <c r="GZ6089" s="425"/>
      <c r="HA6089" s="425"/>
      <c r="HB6089" s="425"/>
      <c r="HC6089" s="425"/>
      <c r="HD6089" s="425"/>
      <c r="HE6089" s="425"/>
      <c r="HF6089" s="425"/>
      <c r="HG6089" s="425"/>
      <c r="HH6089" s="425"/>
      <c r="HI6089" s="425"/>
      <c r="HJ6089" s="425"/>
      <c r="HK6089" s="425"/>
      <c r="HL6089" s="425"/>
      <c r="HM6089" s="425"/>
      <c r="HN6089" s="425"/>
      <c r="HO6089" s="425"/>
      <c r="HP6089" s="425"/>
      <c r="HQ6089" s="425"/>
      <c r="HR6089" s="425"/>
      <c r="HS6089" s="425"/>
      <c r="HT6089" s="425"/>
      <c r="HU6089" s="425"/>
      <c r="HV6089" s="425"/>
      <c r="HW6089" s="425"/>
      <c r="HX6089" s="425"/>
      <c r="HY6089" s="425"/>
      <c r="HZ6089" s="425"/>
      <c r="IA6089" s="425"/>
      <c r="IB6089" s="425"/>
      <c r="IC6089" s="425"/>
      <c r="ID6089" s="425"/>
      <c r="IE6089" s="425"/>
      <c r="IF6089" s="425"/>
      <c r="IG6089" s="425"/>
      <c r="IH6089" s="425"/>
      <c r="II6089" s="425"/>
      <c r="IJ6089" s="425"/>
      <c r="IK6089" s="425"/>
      <c r="IL6089" s="425"/>
      <c r="IM6089" s="425"/>
      <c r="IN6089" s="425"/>
      <c r="IO6089" s="425"/>
      <c r="IP6089" s="425"/>
      <c r="IQ6089" s="425"/>
      <c r="IR6089" s="425"/>
      <c r="IS6089" s="425"/>
      <c r="IT6089" s="425"/>
      <c r="IU6089" s="425"/>
      <c r="IV6089" s="425"/>
    </row>
    <row r="6090" s="428" customFormat="1" ht="27.6" customHeight="1" spans="2:256">
      <c r="B6090" s="465"/>
      <c r="GH6090" s="425"/>
      <c r="GI6090" s="425"/>
      <c r="GJ6090" s="425"/>
      <c r="GK6090" s="425"/>
      <c r="GL6090" s="425"/>
      <c r="GM6090" s="425"/>
      <c r="GN6090" s="425"/>
      <c r="GO6090" s="425"/>
      <c r="GP6090" s="425"/>
      <c r="GQ6090" s="425"/>
      <c r="GR6090" s="425"/>
      <c r="GS6090" s="425"/>
      <c r="GT6090" s="425"/>
      <c r="GU6090" s="425"/>
      <c r="GV6090" s="425"/>
      <c r="GW6090" s="425"/>
      <c r="GX6090" s="425"/>
      <c r="GY6090" s="425"/>
      <c r="GZ6090" s="425"/>
      <c r="HA6090" s="425"/>
      <c r="HB6090" s="425"/>
      <c r="HC6090" s="425"/>
      <c r="HD6090" s="425"/>
      <c r="HE6090" s="425"/>
      <c r="HF6090" s="425"/>
      <c r="HG6090" s="425"/>
      <c r="HH6090" s="425"/>
      <c r="HI6090" s="425"/>
      <c r="HJ6090" s="425"/>
      <c r="HK6090" s="425"/>
      <c r="HL6090" s="425"/>
      <c r="HM6090" s="425"/>
      <c r="HN6090" s="425"/>
      <c r="HO6090" s="425"/>
      <c r="HP6090" s="425"/>
      <c r="HQ6090" s="425"/>
      <c r="HR6090" s="425"/>
      <c r="HS6090" s="425"/>
      <c r="HT6090" s="425"/>
      <c r="HU6090" s="425"/>
      <c r="HV6090" s="425"/>
      <c r="HW6090" s="425"/>
      <c r="HX6090" s="425"/>
      <c r="HY6090" s="425"/>
      <c r="HZ6090" s="425"/>
      <c r="IA6090" s="425"/>
      <c r="IB6090" s="425"/>
      <c r="IC6090" s="425"/>
      <c r="ID6090" s="425"/>
      <c r="IE6090" s="425"/>
      <c r="IF6090" s="425"/>
      <c r="IG6090" s="425"/>
      <c r="IH6090" s="425"/>
      <c r="II6090" s="425"/>
      <c r="IJ6090" s="425"/>
      <c r="IK6090" s="425"/>
      <c r="IL6090" s="425"/>
      <c r="IM6090" s="425"/>
      <c r="IN6090" s="425"/>
      <c r="IO6090" s="425"/>
      <c r="IP6090" s="425"/>
      <c r="IQ6090" s="425"/>
      <c r="IR6090" s="425"/>
      <c r="IS6090" s="425"/>
      <c r="IT6090" s="425"/>
      <c r="IU6090" s="425"/>
      <c r="IV6090" s="425"/>
    </row>
    <row r="6091" s="428" customFormat="1" ht="27.6" customHeight="1" spans="2:256">
      <c r="B6091" s="465"/>
      <c r="GH6091" s="425"/>
      <c r="GI6091" s="425"/>
      <c r="GJ6091" s="425"/>
      <c r="GK6091" s="425"/>
      <c r="GL6091" s="425"/>
      <c r="GM6091" s="425"/>
      <c r="GN6091" s="425"/>
      <c r="GO6091" s="425"/>
      <c r="GP6091" s="425"/>
      <c r="GQ6091" s="425"/>
      <c r="GR6091" s="425"/>
      <c r="GS6091" s="425"/>
      <c r="GT6091" s="425"/>
      <c r="GU6091" s="425"/>
      <c r="GV6091" s="425"/>
      <c r="GW6091" s="425"/>
      <c r="GX6091" s="425"/>
      <c r="GY6091" s="425"/>
      <c r="GZ6091" s="425"/>
      <c r="HA6091" s="425"/>
      <c r="HB6091" s="425"/>
      <c r="HC6091" s="425"/>
      <c r="HD6091" s="425"/>
      <c r="HE6091" s="425"/>
      <c r="HF6091" s="425"/>
      <c r="HG6091" s="425"/>
      <c r="HH6091" s="425"/>
      <c r="HI6091" s="425"/>
      <c r="HJ6091" s="425"/>
      <c r="HK6091" s="425"/>
      <c r="HL6091" s="425"/>
      <c r="HM6091" s="425"/>
      <c r="HN6091" s="425"/>
      <c r="HO6091" s="425"/>
      <c r="HP6091" s="425"/>
      <c r="HQ6091" s="425"/>
      <c r="HR6091" s="425"/>
      <c r="HS6091" s="425"/>
      <c r="HT6091" s="425"/>
      <c r="HU6091" s="425"/>
      <c r="HV6091" s="425"/>
      <c r="HW6091" s="425"/>
      <c r="HX6091" s="425"/>
      <c r="HY6091" s="425"/>
      <c r="HZ6091" s="425"/>
      <c r="IA6091" s="425"/>
      <c r="IB6091" s="425"/>
      <c r="IC6091" s="425"/>
      <c r="ID6091" s="425"/>
      <c r="IE6091" s="425"/>
      <c r="IF6091" s="425"/>
      <c r="IG6091" s="425"/>
      <c r="IH6091" s="425"/>
      <c r="II6091" s="425"/>
      <c r="IJ6091" s="425"/>
      <c r="IK6091" s="425"/>
      <c r="IL6091" s="425"/>
      <c r="IM6091" s="425"/>
      <c r="IN6091" s="425"/>
      <c r="IO6091" s="425"/>
      <c r="IP6091" s="425"/>
      <c r="IQ6091" s="425"/>
      <c r="IR6091" s="425"/>
      <c r="IS6091" s="425"/>
      <c r="IT6091" s="425"/>
      <c r="IU6091" s="425"/>
      <c r="IV6091" s="425"/>
    </row>
    <row r="6092" s="428" customFormat="1" ht="27.6" customHeight="1" spans="2:256">
      <c r="B6092" s="465"/>
      <c r="GH6092" s="425"/>
      <c r="GI6092" s="425"/>
      <c r="GJ6092" s="425"/>
      <c r="GK6092" s="425"/>
      <c r="GL6092" s="425"/>
      <c r="GM6092" s="425"/>
      <c r="GN6092" s="425"/>
      <c r="GO6092" s="425"/>
      <c r="GP6092" s="425"/>
      <c r="GQ6092" s="425"/>
      <c r="GR6092" s="425"/>
      <c r="GS6092" s="425"/>
      <c r="GT6092" s="425"/>
      <c r="GU6092" s="425"/>
      <c r="GV6092" s="425"/>
      <c r="GW6092" s="425"/>
      <c r="GX6092" s="425"/>
      <c r="GY6092" s="425"/>
      <c r="GZ6092" s="425"/>
      <c r="HA6092" s="425"/>
      <c r="HB6092" s="425"/>
      <c r="HC6092" s="425"/>
      <c r="HD6092" s="425"/>
      <c r="HE6092" s="425"/>
      <c r="HF6092" s="425"/>
      <c r="HG6092" s="425"/>
      <c r="HH6092" s="425"/>
      <c r="HI6092" s="425"/>
      <c r="HJ6092" s="425"/>
      <c r="HK6092" s="425"/>
      <c r="HL6092" s="425"/>
      <c r="HM6092" s="425"/>
      <c r="HN6092" s="425"/>
      <c r="HO6092" s="425"/>
      <c r="HP6092" s="425"/>
      <c r="HQ6092" s="425"/>
      <c r="HR6092" s="425"/>
      <c r="HS6092" s="425"/>
      <c r="HT6092" s="425"/>
      <c r="HU6092" s="425"/>
      <c r="HV6092" s="425"/>
      <c r="HW6092" s="425"/>
      <c r="HX6092" s="425"/>
      <c r="HY6092" s="425"/>
      <c r="HZ6092" s="425"/>
      <c r="IA6092" s="425"/>
      <c r="IB6092" s="425"/>
      <c r="IC6092" s="425"/>
      <c r="ID6092" s="425"/>
      <c r="IE6092" s="425"/>
      <c r="IF6092" s="425"/>
      <c r="IG6092" s="425"/>
      <c r="IH6092" s="425"/>
      <c r="II6092" s="425"/>
      <c r="IJ6092" s="425"/>
      <c r="IK6092" s="425"/>
      <c r="IL6092" s="425"/>
      <c r="IM6092" s="425"/>
      <c r="IN6092" s="425"/>
      <c r="IO6092" s="425"/>
      <c r="IP6092" s="425"/>
      <c r="IQ6092" s="425"/>
      <c r="IR6092" s="425"/>
      <c r="IS6092" s="425"/>
      <c r="IT6092" s="425"/>
      <c r="IU6092" s="425"/>
      <c r="IV6092" s="425"/>
    </row>
    <row r="6093" s="428" customFormat="1" ht="27.6" customHeight="1" spans="2:256">
      <c r="B6093" s="465"/>
      <c r="GH6093" s="425"/>
      <c r="GI6093" s="425"/>
      <c r="GJ6093" s="425"/>
      <c r="GK6093" s="425"/>
      <c r="GL6093" s="425"/>
      <c r="GM6093" s="425"/>
      <c r="GN6093" s="425"/>
      <c r="GO6093" s="425"/>
      <c r="GP6093" s="425"/>
      <c r="GQ6093" s="425"/>
      <c r="GR6093" s="425"/>
      <c r="GS6093" s="425"/>
      <c r="GT6093" s="425"/>
      <c r="GU6093" s="425"/>
      <c r="GV6093" s="425"/>
      <c r="GW6093" s="425"/>
      <c r="GX6093" s="425"/>
      <c r="GY6093" s="425"/>
      <c r="GZ6093" s="425"/>
      <c r="HA6093" s="425"/>
      <c r="HB6093" s="425"/>
      <c r="HC6093" s="425"/>
      <c r="HD6093" s="425"/>
      <c r="HE6093" s="425"/>
      <c r="HF6093" s="425"/>
      <c r="HG6093" s="425"/>
      <c r="HH6093" s="425"/>
      <c r="HI6093" s="425"/>
      <c r="HJ6093" s="425"/>
      <c r="HK6093" s="425"/>
      <c r="HL6093" s="425"/>
      <c r="HM6093" s="425"/>
      <c r="HN6093" s="425"/>
      <c r="HO6093" s="425"/>
      <c r="HP6093" s="425"/>
      <c r="HQ6093" s="425"/>
      <c r="HR6093" s="425"/>
      <c r="HS6093" s="425"/>
      <c r="HT6093" s="425"/>
      <c r="HU6093" s="425"/>
      <c r="HV6093" s="425"/>
      <c r="HW6093" s="425"/>
      <c r="HX6093" s="425"/>
      <c r="HY6093" s="425"/>
      <c r="HZ6093" s="425"/>
      <c r="IA6093" s="425"/>
      <c r="IB6093" s="425"/>
      <c r="IC6093" s="425"/>
      <c r="ID6093" s="425"/>
      <c r="IE6093" s="425"/>
      <c r="IF6093" s="425"/>
      <c r="IG6093" s="425"/>
      <c r="IH6093" s="425"/>
      <c r="II6093" s="425"/>
      <c r="IJ6093" s="425"/>
      <c r="IK6093" s="425"/>
      <c r="IL6093" s="425"/>
      <c r="IM6093" s="425"/>
      <c r="IN6093" s="425"/>
      <c r="IO6093" s="425"/>
      <c r="IP6093" s="425"/>
      <c r="IQ6093" s="425"/>
      <c r="IR6093" s="425"/>
      <c r="IS6093" s="425"/>
      <c r="IT6093" s="425"/>
      <c r="IU6093" s="425"/>
      <c r="IV6093" s="425"/>
    </row>
    <row r="6094" s="428" customFormat="1" ht="27.6" customHeight="1" spans="2:256">
      <c r="B6094" s="465"/>
      <c r="GH6094" s="425"/>
      <c r="GI6094" s="425"/>
      <c r="GJ6094" s="425"/>
      <c r="GK6094" s="425"/>
      <c r="GL6094" s="425"/>
      <c r="GM6094" s="425"/>
      <c r="GN6094" s="425"/>
      <c r="GO6094" s="425"/>
      <c r="GP6094" s="425"/>
      <c r="GQ6094" s="425"/>
      <c r="GR6094" s="425"/>
      <c r="GS6094" s="425"/>
      <c r="GT6094" s="425"/>
      <c r="GU6094" s="425"/>
      <c r="GV6094" s="425"/>
      <c r="GW6094" s="425"/>
      <c r="GX6094" s="425"/>
      <c r="GY6094" s="425"/>
      <c r="GZ6094" s="425"/>
      <c r="HA6094" s="425"/>
      <c r="HB6094" s="425"/>
      <c r="HC6094" s="425"/>
      <c r="HD6094" s="425"/>
      <c r="HE6094" s="425"/>
      <c r="HF6094" s="425"/>
      <c r="HG6094" s="425"/>
      <c r="HH6094" s="425"/>
      <c r="HI6094" s="425"/>
      <c r="HJ6094" s="425"/>
      <c r="HK6094" s="425"/>
      <c r="HL6094" s="425"/>
      <c r="HM6094" s="425"/>
      <c r="HN6094" s="425"/>
      <c r="HO6094" s="425"/>
      <c r="HP6094" s="425"/>
      <c r="HQ6094" s="425"/>
      <c r="HR6094" s="425"/>
      <c r="HS6094" s="425"/>
      <c r="HT6094" s="425"/>
      <c r="HU6094" s="425"/>
      <c r="HV6094" s="425"/>
      <c r="HW6094" s="425"/>
      <c r="HX6094" s="425"/>
      <c r="HY6094" s="425"/>
      <c r="HZ6094" s="425"/>
      <c r="IA6094" s="425"/>
      <c r="IB6094" s="425"/>
      <c r="IC6094" s="425"/>
      <c r="ID6094" s="425"/>
      <c r="IE6094" s="425"/>
      <c r="IF6094" s="425"/>
      <c r="IG6094" s="425"/>
      <c r="IH6094" s="425"/>
      <c r="II6094" s="425"/>
      <c r="IJ6094" s="425"/>
      <c r="IK6094" s="425"/>
      <c r="IL6094" s="425"/>
      <c r="IM6094" s="425"/>
      <c r="IN6094" s="425"/>
      <c r="IO6094" s="425"/>
      <c r="IP6094" s="425"/>
      <c r="IQ6094" s="425"/>
      <c r="IR6094" s="425"/>
      <c r="IS6094" s="425"/>
      <c r="IT6094" s="425"/>
      <c r="IU6094" s="425"/>
      <c r="IV6094" s="425"/>
    </row>
    <row r="6095" s="428" customFormat="1" ht="27.6" customHeight="1" spans="2:256">
      <c r="B6095" s="465"/>
      <c r="GH6095" s="425"/>
      <c r="GI6095" s="425"/>
      <c r="GJ6095" s="425"/>
      <c r="GK6095" s="425"/>
      <c r="GL6095" s="425"/>
      <c r="GM6095" s="425"/>
      <c r="GN6095" s="425"/>
      <c r="GO6095" s="425"/>
      <c r="GP6095" s="425"/>
      <c r="GQ6095" s="425"/>
      <c r="GR6095" s="425"/>
      <c r="GS6095" s="425"/>
      <c r="GT6095" s="425"/>
      <c r="GU6095" s="425"/>
      <c r="GV6095" s="425"/>
      <c r="GW6095" s="425"/>
      <c r="GX6095" s="425"/>
      <c r="GY6095" s="425"/>
      <c r="GZ6095" s="425"/>
      <c r="HA6095" s="425"/>
      <c r="HB6095" s="425"/>
      <c r="HC6095" s="425"/>
      <c r="HD6095" s="425"/>
      <c r="HE6095" s="425"/>
      <c r="HF6095" s="425"/>
      <c r="HG6095" s="425"/>
      <c r="HH6095" s="425"/>
      <c r="HI6095" s="425"/>
      <c r="HJ6095" s="425"/>
      <c r="HK6095" s="425"/>
      <c r="HL6095" s="425"/>
      <c r="HM6095" s="425"/>
      <c r="HN6095" s="425"/>
      <c r="HO6095" s="425"/>
      <c r="HP6095" s="425"/>
      <c r="HQ6095" s="425"/>
      <c r="HR6095" s="425"/>
      <c r="HS6095" s="425"/>
      <c r="HT6095" s="425"/>
      <c r="HU6095" s="425"/>
      <c r="HV6095" s="425"/>
      <c r="HW6095" s="425"/>
      <c r="HX6095" s="425"/>
      <c r="HY6095" s="425"/>
      <c r="HZ6095" s="425"/>
      <c r="IA6095" s="425"/>
      <c r="IB6095" s="425"/>
      <c r="IC6095" s="425"/>
      <c r="ID6095" s="425"/>
      <c r="IE6095" s="425"/>
      <c r="IF6095" s="425"/>
      <c r="IG6095" s="425"/>
      <c r="IH6095" s="425"/>
      <c r="II6095" s="425"/>
      <c r="IJ6095" s="425"/>
      <c r="IK6095" s="425"/>
      <c r="IL6095" s="425"/>
      <c r="IM6095" s="425"/>
      <c r="IN6095" s="425"/>
      <c r="IO6095" s="425"/>
      <c r="IP6095" s="425"/>
      <c r="IQ6095" s="425"/>
      <c r="IR6095" s="425"/>
      <c r="IS6095" s="425"/>
      <c r="IT6095" s="425"/>
      <c r="IU6095" s="425"/>
      <c r="IV6095" s="425"/>
    </row>
    <row r="6096" s="428" customFormat="1" ht="27.6" customHeight="1" spans="2:256">
      <c r="B6096" s="465"/>
      <c r="GH6096" s="425"/>
      <c r="GI6096" s="425"/>
      <c r="GJ6096" s="425"/>
      <c r="GK6096" s="425"/>
      <c r="GL6096" s="425"/>
      <c r="GM6096" s="425"/>
      <c r="GN6096" s="425"/>
      <c r="GO6096" s="425"/>
      <c r="GP6096" s="425"/>
      <c r="GQ6096" s="425"/>
      <c r="GR6096" s="425"/>
      <c r="GS6096" s="425"/>
      <c r="GT6096" s="425"/>
      <c r="GU6096" s="425"/>
      <c r="GV6096" s="425"/>
      <c r="GW6096" s="425"/>
      <c r="GX6096" s="425"/>
      <c r="GY6096" s="425"/>
      <c r="GZ6096" s="425"/>
      <c r="HA6096" s="425"/>
      <c r="HB6096" s="425"/>
      <c r="HC6096" s="425"/>
      <c r="HD6096" s="425"/>
      <c r="HE6096" s="425"/>
      <c r="HF6096" s="425"/>
      <c r="HG6096" s="425"/>
      <c r="HH6096" s="425"/>
      <c r="HI6096" s="425"/>
      <c r="HJ6096" s="425"/>
      <c r="HK6096" s="425"/>
      <c r="HL6096" s="425"/>
      <c r="HM6096" s="425"/>
      <c r="HN6096" s="425"/>
      <c r="HO6096" s="425"/>
      <c r="HP6096" s="425"/>
      <c r="HQ6096" s="425"/>
      <c r="HR6096" s="425"/>
      <c r="HS6096" s="425"/>
      <c r="HT6096" s="425"/>
      <c r="HU6096" s="425"/>
      <c r="HV6096" s="425"/>
      <c r="HW6096" s="425"/>
      <c r="HX6096" s="425"/>
      <c r="HY6096" s="425"/>
      <c r="HZ6096" s="425"/>
      <c r="IA6096" s="425"/>
      <c r="IB6096" s="425"/>
      <c r="IC6096" s="425"/>
      <c r="ID6096" s="425"/>
      <c r="IE6096" s="425"/>
      <c r="IF6096" s="425"/>
      <c r="IG6096" s="425"/>
      <c r="IH6096" s="425"/>
      <c r="II6096" s="425"/>
      <c r="IJ6096" s="425"/>
      <c r="IK6096" s="425"/>
      <c r="IL6096" s="425"/>
      <c r="IM6096" s="425"/>
      <c r="IN6096" s="425"/>
      <c r="IO6096" s="425"/>
      <c r="IP6096" s="425"/>
      <c r="IQ6096" s="425"/>
      <c r="IR6096" s="425"/>
      <c r="IS6096" s="425"/>
      <c r="IT6096" s="425"/>
      <c r="IU6096" s="425"/>
      <c r="IV6096" s="425"/>
    </row>
    <row r="6097" s="428" customFormat="1" ht="27.6" customHeight="1" spans="2:256">
      <c r="B6097" s="465"/>
      <c r="GH6097" s="425"/>
      <c r="GI6097" s="425"/>
      <c r="GJ6097" s="425"/>
      <c r="GK6097" s="425"/>
      <c r="GL6097" s="425"/>
      <c r="GM6097" s="425"/>
      <c r="GN6097" s="425"/>
      <c r="GO6097" s="425"/>
      <c r="GP6097" s="425"/>
      <c r="GQ6097" s="425"/>
      <c r="GR6097" s="425"/>
      <c r="GS6097" s="425"/>
      <c r="GT6097" s="425"/>
      <c r="GU6097" s="425"/>
      <c r="GV6097" s="425"/>
      <c r="GW6097" s="425"/>
      <c r="GX6097" s="425"/>
      <c r="GY6097" s="425"/>
      <c r="GZ6097" s="425"/>
      <c r="HA6097" s="425"/>
      <c r="HB6097" s="425"/>
      <c r="HC6097" s="425"/>
      <c r="HD6097" s="425"/>
      <c r="HE6097" s="425"/>
      <c r="HF6097" s="425"/>
      <c r="HG6097" s="425"/>
      <c r="HH6097" s="425"/>
      <c r="HI6097" s="425"/>
      <c r="HJ6097" s="425"/>
      <c r="HK6097" s="425"/>
      <c r="HL6097" s="425"/>
      <c r="HM6097" s="425"/>
      <c r="HN6097" s="425"/>
      <c r="HO6097" s="425"/>
      <c r="HP6097" s="425"/>
      <c r="HQ6097" s="425"/>
      <c r="HR6097" s="425"/>
      <c r="HS6097" s="425"/>
      <c r="HT6097" s="425"/>
      <c r="HU6097" s="425"/>
      <c r="HV6097" s="425"/>
      <c r="HW6097" s="425"/>
      <c r="HX6097" s="425"/>
      <c r="HY6097" s="425"/>
      <c r="HZ6097" s="425"/>
      <c r="IA6097" s="425"/>
      <c r="IB6097" s="425"/>
      <c r="IC6097" s="425"/>
      <c r="ID6097" s="425"/>
      <c r="IE6097" s="425"/>
      <c r="IF6097" s="425"/>
      <c r="IG6097" s="425"/>
      <c r="IH6097" s="425"/>
      <c r="II6097" s="425"/>
      <c r="IJ6097" s="425"/>
      <c r="IK6097" s="425"/>
      <c r="IL6097" s="425"/>
      <c r="IM6097" s="425"/>
      <c r="IN6097" s="425"/>
      <c r="IO6097" s="425"/>
      <c r="IP6097" s="425"/>
      <c r="IQ6097" s="425"/>
      <c r="IR6097" s="425"/>
      <c r="IS6097" s="425"/>
      <c r="IT6097" s="425"/>
      <c r="IU6097" s="425"/>
      <c r="IV6097" s="425"/>
    </row>
    <row r="6098" s="428" customFormat="1" ht="27.6" customHeight="1" spans="2:256">
      <c r="B6098" s="465"/>
      <c r="GH6098" s="425"/>
      <c r="GI6098" s="425"/>
      <c r="GJ6098" s="425"/>
      <c r="GK6098" s="425"/>
      <c r="GL6098" s="425"/>
      <c r="GM6098" s="425"/>
      <c r="GN6098" s="425"/>
      <c r="GO6098" s="425"/>
      <c r="GP6098" s="425"/>
      <c r="GQ6098" s="425"/>
      <c r="GR6098" s="425"/>
      <c r="GS6098" s="425"/>
      <c r="GT6098" s="425"/>
      <c r="GU6098" s="425"/>
      <c r="GV6098" s="425"/>
      <c r="GW6098" s="425"/>
      <c r="GX6098" s="425"/>
      <c r="GY6098" s="425"/>
      <c r="GZ6098" s="425"/>
      <c r="HA6098" s="425"/>
      <c r="HB6098" s="425"/>
      <c r="HC6098" s="425"/>
      <c r="HD6098" s="425"/>
      <c r="HE6098" s="425"/>
      <c r="HF6098" s="425"/>
      <c r="HG6098" s="425"/>
      <c r="HH6098" s="425"/>
      <c r="HI6098" s="425"/>
      <c r="HJ6098" s="425"/>
      <c r="HK6098" s="425"/>
      <c r="HL6098" s="425"/>
      <c r="HM6098" s="425"/>
      <c r="HN6098" s="425"/>
      <c r="HO6098" s="425"/>
      <c r="HP6098" s="425"/>
      <c r="HQ6098" s="425"/>
      <c r="HR6098" s="425"/>
      <c r="HS6098" s="425"/>
      <c r="HT6098" s="425"/>
      <c r="HU6098" s="425"/>
      <c r="HV6098" s="425"/>
      <c r="HW6098" s="425"/>
      <c r="HX6098" s="425"/>
      <c r="HY6098" s="425"/>
      <c r="HZ6098" s="425"/>
      <c r="IA6098" s="425"/>
      <c r="IB6098" s="425"/>
      <c r="IC6098" s="425"/>
      <c r="ID6098" s="425"/>
      <c r="IE6098" s="425"/>
      <c r="IF6098" s="425"/>
      <c r="IG6098" s="425"/>
      <c r="IH6098" s="425"/>
      <c r="II6098" s="425"/>
      <c r="IJ6098" s="425"/>
      <c r="IK6098" s="425"/>
      <c r="IL6098" s="425"/>
      <c r="IM6098" s="425"/>
      <c r="IN6098" s="425"/>
      <c r="IO6098" s="425"/>
      <c r="IP6098" s="425"/>
      <c r="IQ6098" s="425"/>
      <c r="IR6098" s="425"/>
      <c r="IS6098" s="425"/>
      <c r="IT6098" s="425"/>
      <c r="IU6098" s="425"/>
      <c r="IV6098" s="425"/>
    </row>
    <row r="6099" s="428" customFormat="1" ht="27.6" customHeight="1" spans="2:256">
      <c r="B6099" s="465"/>
      <c r="GH6099" s="425"/>
      <c r="GI6099" s="425"/>
      <c r="GJ6099" s="425"/>
      <c r="GK6099" s="425"/>
      <c r="GL6099" s="425"/>
      <c r="GM6099" s="425"/>
      <c r="GN6099" s="425"/>
      <c r="GO6099" s="425"/>
      <c r="GP6099" s="425"/>
      <c r="GQ6099" s="425"/>
      <c r="GR6099" s="425"/>
      <c r="GS6099" s="425"/>
      <c r="GT6099" s="425"/>
      <c r="GU6099" s="425"/>
      <c r="GV6099" s="425"/>
      <c r="GW6099" s="425"/>
      <c r="GX6099" s="425"/>
      <c r="GY6099" s="425"/>
      <c r="GZ6099" s="425"/>
      <c r="HA6099" s="425"/>
      <c r="HB6099" s="425"/>
      <c r="HC6099" s="425"/>
      <c r="HD6099" s="425"/>
      <c r="HE6099" s="425"/>
      <c r="HF6099" s="425"/>
      <c r="HG6099" s="425"/>
      <c r="HH6099" s="425"/>
      <c r="HI6099" s="425"/>
      <c r="HJ6099" s="425"/>
      <c r="HK6099" s="425"/>
      <c r="HL6099" s="425"/>
      <c r="HM6099" s="425"/>
      <c r="HN6099" s="425"/>
      <c r="HO6099" s="425"/>
      <c r="HP6099" s="425"/>
      <c r="HQ6099" s="425"/>
      <c r="HR6099" s="425"/>
      <c r="HS6099" s="425"/>
      <c r="HT6099" s="425"/>
      <c r="HU6099" s="425"/>
      <c r="HV6099" s="425"/>
      <c r="HW6099" s="425"/>
      <c r="HX6099" s="425"/>
      <c r="HY6099" s="425"/>
      <c r="HZ6099" s="425"/>
      <c r="IA6099" s="425"/>
      <c r="IB6099" s="425"/>
      <c r="IC6099" s="425"/>
      <c r="ID6099" s="425"/>
      <c r="IE6099" s="425"/>
      <c r="IF6099" s="425"/>
      <c r="IG6099" s="425"/>
      <c r="IH6099" s="425"/>
      <c r="II6099" s="425"/>
      <c r="IJ6099" s="425"/>
      <c r="IK6099" s="425"/>
      <c r="IL6099" s="425"/>
      <c r="IM6099" s="425"/>
      <c r="IN6099" s="425"/>
      <c r="IO6099" s="425"/>
      <c r="IP6099" s="425"/>
      <c r="IQ6099" s="425"/>
      <c r="IR6099" s="425"/>
      <c r="IS6099" s="425"/>
      <c r="IT6099" s="425"/>
      <c r="IU6099" s="425"/>
      <c r="IV6099" s="425"/>
    </row>
    <row r="6100" s="428" customFormat="1" ht="27.6" customHeight="1" spans="2:256">
      <c r="B6100" s="465"/>
      <c r="GH6100" s="425"/>
      <c r="GI6100" s="425"/>
      <c r="GJ6100" s="425"/>
      <c r="GK6100" s="425"/>
      <c r="GL6100" s="425"/>
      <c r="GM6100" s="425"/>
      <c r="GN6100" s="425"/>
      <c r="GO6100" s="425"/>
      <c r="GP6100" s="425"/>
      <c r="GQ6100" s="425"/>
      <c r="GR6100" s="425"/>
      <c r="GS6100" s="425"/>
      <c r="GT6100" s="425"/>
      <c r="GU6100" s="425"/>
      <c r="GV6100" s="425"/>
      <c r="GW6100" s="425"/>
      <c r="GX6100" s="425"/>
      <c r="GY6100" s="425"/>
      <c r="GZ6100" s="425"/>
      <c r="HA6100" s="425"/>
      <c r="HB6100" s="425"/>
      <c r="HC6100" s="425"/>
      <c r="HD6100" s="425"/>
      <c r="HE6100" s="425"/>
      <c r="HF6100" s="425"/>
      <c r="HG6100" s="425"/>
      <c r="HH6100" s="425"/>
      <c r="HI6100" s="425"/>
      <c r="HJ6100" s="425"/>
      <c r="HK6100" s="425"/>
      <c r="HL6100" s="425"/>
      <c r="HM6100" s="425"/>
      <c r="HN6100" s="425"/>
      <c r="HO6100" s="425"/>
      <c r="HP6100" s="425"/>
      <c r="HQ6100" s="425"/>
      <c r="HR6100" s="425"/>
      <c r="HS6100" s="425"/>
      <c r="HT6100" s="425"/>
      <c r="HU6100" s="425"/>
      <c r="HV6100" s="425"/>
      <c r="HW6100" s="425"/>
      <c r="HX6100" s="425"/>
      <c r="HY6100" s="425"/>
      <c r="HZ6100" s="425"/>
      <c r="IA6100" s="425"/>
      <c r="IB6100" s="425"/>
      <c r="IC6100" s="425"/>
      <c r="ID6100" s="425"/>
      <c r="IE6100" s="425"/>
      <c r="IF6100" s="425"/>
      <c r="IG6100" s="425"/>
      <c r="IH6100" s="425"/>
      <c r="II6100" s="425"/>
      <c r="IJ6100" s="425"/>
      <c r="IK6100" s="425"/>
      <c r="IL6100" s="425"/>
      <c r="IM6100" s="425"/>
      <c r="IN6100" s="425"/>
      <c r="IO6100" s="425"/>
      <c r="IP6100" s="425"/>
      <c r="IQ6100" s="425"/>
      <c r="IR6100" s="425"/>
      <c r="IS6100" s="425"/>
      <c r="IT6100" s="425"/>
      <c r="IU6100" s="425"/>
      <c r="IV6100" s="425"/>
    </row>
    <row r="6101" s="428" customFormat="1" ht="27.6" customHeight="1" spans="2:256">
      <c r="B6101" s="465"/>
      <c r="GH6101" s="425"/>
      <c r="GI6101" s="425"/>
      <c r="GJ6101" s="425"/>
      <c r="GK6101" s="425"/>
      <c r="GL6101" s="425"/>
      <c r="GM6101" s="425"/>
      <c r="GN6101" s="425"/>
      <c r="GO6101" s="425"/>
      <c r="GP6101" s="425"/>
      <c r="GQ6101" s="425"/>
      <c r="GR6101" s="425"/>
      <c r="GS6101" s="425"/>
      <c r="GT6101" s="425"/>
      <c r="GU6101" s="425"/>
      <c r="GV6101" s="425"/>
      <c r="GW6101" s="425"/>
      <c r="GX6101" s="425"/>
      <c r="GY6101" s="425"/>
      <c r="GZ6101" s="425"/>
      <c r="HA6101" s="425"/>
      <c r="HB6101" s="425"/>
      <c r="HC6101" s="425"/>
      <c r="HD6101" s="425"/>
      <c r="HE6101" s="425"/>
      <c r="HF6101" s="425"/>
      <c r="HG6101" s="425"/>
      <c r="HH6101" s="425"/>
      <c r="HI6101" s="425"/>
      <c r="HJ6101" s="425"/>
      <c r="HK6101" s="425"/>
      <c r="HL6101" s="425"/>
      <c r="HM6101" s="425"/>
      <c r="HN6101" s="425"/>
      <c r="HO6101" s="425"/>
      <c r="HP6101" s="425"/>
      <c r="HQ6101" s="425"/>
      <c r="HR6101" s="425"/>
      <c r="HS6101" s="425"/>
      <c r="HT6101" s="425"/>
      <c r="HU6101" s="425"/>
      <c r="HV6101" s="425"/>
      <c r="HW6101" s="425"/>
      <c r="HX6101" s="425"/>
      <c r="HY6101" s="425"/>
      <c r="HZ6101" s="425"/>
      <c r="IA6101" s="425"/>
      <c r="IB6101" s="425"/>
      <c r="IC6101" s="425"/>
      <c r="ID6101" s="425"/>
      <c r="IE6101" s="425"/>
      <c r="IF6101" s="425"/>
      <c r="IG6101" s="425"/>
      <c r="IH6101" s="425"/>
      <c r="II6101" s="425"/>
      <c r="IJ6101" s="425"/>
      <c r="IK6101" s="425"/>
      <c r="IL6101" s="425"/>
      <c r="IM6101" s="425"/>
      <c r="IN6101" s="425"/>
      <c r="IO6101" s="425"/>
      <c r="IP6101" s="425"/>
      <c r="IQ6101" s="425"/>
      <c r="IR6101" s="425"/>
      <c r="IS6101" s="425"/>
      <c r="IT6101" s="425"/>
      <c r="IU6101" s="425"/>
      <c r="IV6101" s="425"/>
    </row>
    <row r="6102" s="428" customFormat="1" ht="27.6" customHeight="1" spans="2:256">
      <c r="B6102" s="465"/>
      <c r="GH6102" s="425"/>
      <c r="GI6102" s="425"/>
      <c r="GJ6102" s="425"/>
      <c r="GK6102" s="425"/>
      <c r="GL6102" s="425"/>
      <c r="GM6102" s="425"/>
      <c r="GN6102" s="425"/>
      <c r="GO6102" s="425"/>
      <c r="GP6102" s="425"/>
      <c r="GQ6102" s="425"/>
      <c r="GR6102" s="425"/>
      <c r="GS6102" s="425"/>
      <c r="GT6102" s="425"/>
      <c r="GU6102" s="425"/>
      <c r="GV6102" s="425"/>
      <c r="GW6102" s="425"/>
      <c r="GX6102" s="425"/>
      <c r="GY6102" s="425"/>
      <c r="GZ6102" s="425"/>
      <c r="HA6102" s="425"/>
      <c r="HB6102" s="425"/>
      <c r="HC6102" s="425"/>
      <c r="HD6102" s="425"/>
      <c r="HE6102" s="425"/>
      <c r="HF6102" s="425"/>
      <c r="HG6102" s="425"/>
      <c r="HH6102" s="425"/>
      <c r="HI6102" s="425"/>
      <c r="HJ6102" s="425"/>
      <c r="HK6102" s="425"/>
      <c r="HL6102" s="425"/>
      <c r="HM6102" s="425"/>
      <c r="HN6102" s="425"/>
      <c r="HO6102" s="425"/>
      <c r="HP6102" s="425"/>
      <c r="HQ6102" s="425"/>
      <c r="HR6102" s="425"/>
      <c r="HS6102" s="425"/>
      <c r="HT6102" s="425"/>
      <c r="HU6102" s="425"/>
      <c r="HV6102" s="425"/>
      <c r="HW6102" s="425"/>
      <c r="HX6102" s="425"/>
      <c r="HY6102" s="425"/>
      <c r="HZ6102" s="425"/>
      <c r="IA6102" s="425"/>
      <c r="IB6102" s="425"/>
      <c r="IC6102" s="425"/>
      <c r="ID6102" s="425"/>
      <c r="IE6102" s="425"/>
      <c r="IF6102" s="425"/>
      <c r="IG6102" s="425"/>
      <c r="IH6102" s="425"/>
      <c r="II6102" s="425"/>
      <c r="IJ6102" s="425"/>
      <c r="IK6102" s="425"/>
      <c r="IL6102" s="425"/>
      <c r="IM6102" s="425"/>
      <c r="IN6102" s="425"/>
      <c r="IO6102" s="425"/>
      <c r="IP6102" s="425"/>
      <c r="IQ6102" s="425"/>
      <c r="IR6102" s="425"/>
      <c r="IS6102" s="425"/>
      <c r="IT6102" s="425"/>
      <c r="IU6102" s="425"/>
      <c r="IV6102" s="425"/>
    </row>
    <row r="6103" s="428" customFormat="1" ht="27.6" customHeight="1" spans="2:256">
      <c r="B6103" s="465"/>
      <c r="GH6103" s="425"/>
      <c r="GI6103" s="425"/>
      <c r="GJ6103" s="425"/>
      <c r="GK6103" s="425"/>
      <c r="GL6103" s="425"/>
      <c r="GM6103" s="425"/>
      <c r="GN6103" s="425"/>
      <c r="GO6103" s="425"/>
      <c r="GP6103" s="425"/>
      <c r="GQ6103" s="425"/>
      <c r="GR6103" s="425"/>
      <c r="GS6103" s="425"/>
      <c r="GT6103" s="425"/>
      <c r="GU6103" s="425"/>
      <c r="GV6103" s="425"/>
      <c r="GW6103" s="425"/>
      <c r="GX6103" s="425"/>
      <c r="GY6103" s="425"/>
      <c r="GZ6103" s="425"/>
      <c r="HA6103" s="425"/>
      <c r="HB6103" s="425"/>
      <c r="HC6103" s="425"/>
      <c r="HD6103" s="425"/>
      <c r="HE6103" s="425"/>
      <c r="HF6103" s="425"/>
      <c r="HG6103" s="425"/>
      <c r="HH6103" s="425"/>
      <c r="HI6103" s="425"/>
      <c r="HJ6103" s="425"/>
      <c r="HK6103" s="425"/>
      <c r="HL6103" s="425"/>
      <c r="HM6103" s="425"/>
      <c r="HN6103" s="425"/>
      <c r="HO6103" s="425"/>
      <c r="HP6103" s="425"/>
      <c r="HQ6103" s="425"/>
      <c r="HR6103" s="425"/>
      <c r="HS6103" s="425"/>
      <c r="HT6103" s="425"/>
      <c r="HU6103" s="425"/>
      <c r="HV6103" s="425"/>
      <c r="HW6103" s="425"/>
      <c r="HX6103" s="425"/>
      <c r="HY6103" s="425"/>
      <c r="HZ6103" s="425"/>
      <c r="IA6103" s="425"/>
      <c r="IB6103" s="425"/>
      <c r="IC6103" s="425"/>
      <c r="ID6103" s="425"/>
      <c r="IE6103" s="425"/>
      <c r="IF6103" s="425"/>
      <c r="IG6103" s="425"/>
      <c r="IH6103" s="425"/>
      <c r="II6103" s="425"/>
      <c r="IJ6103" s="425"/>
      <c r="IK6103" s="425"/>
      <c r="IL6103" s="425"/>
      <c r="IM6103" s="425"/>
      <c r="IN6103" s="425"/>
      <c r="IO6103" s="425"/>
      <c r="IP6103" s="425"/>
      <c r="IQ6103" s="425"/>
      <c r="IR6103" s="425"/>
      <c r="IS6103" s="425"/>
      <c r="IT6103" s="425"/>
      <c r="IU6103" s="425"/>
      <c r="IV6103" s="425"/>
    </row>
    <row r="6104" s="428" customFormat="1" ht="27.6" customHeight="1" spans="2:256">
      <c r="B6104" s="465"/>
      <c r="GH6104" s="425"/>
      <c r="GI6104" s="425"/>
      <c r="GJ6104" s="425"/>
      <c r="GK6104" s="425"/>
      <c r="GL6104" s="425"/>
      <c r="GM6104" s="425"/>
      <c r="GN6104" s="425"/>
      <c r="GO6104" s="425"/>
      <c r="GP6104" s="425"/>
      <c r="GQ6104" s="425"/>
      <c r="GR6104" s="425"/>
      <c r="GS6104" s="425"/>
      <c r="GT6104" s="425"/>
      <c r="GU6104" s="425"/>
      <c r="GV6104" s="425"/>
      <c r="GW6104" s="425"/>
      <c r="GX6104" s="425"/>
      <c r="GY6104" s="425"/>
      <c r="GZ6104" s="425"/>
      <c r="HA6104" s="425"/>
      <c r="HB6104" s="425"/>
      <c r="HC6104" s="425"/>
      <c r="HD6104" s="425"/>
      <c r="HE6104" s="425"/>
      <c r="HF6104" s="425"/>
      <c r="HG6104" s="425"/>
      <c r="HH6104" s="425"/>
      <c r="HI6104" s="425"/>
      <c r="HJ6104" s="425"/>
      <c r="HK6104" s="425"/>
      <c r="HL6104" s="425"/>
      <c r="HM6104" s="425"/>
      <c r="HN6104" s="425"/>
      <c r="HO6104" s="425"/>
      <c r="HP6104" s="425"/>
      <c r="HQ6104" s="425"/>
      <c r="HR6104" s="425"/>
      <c r="HS6104" s="425"/>
      <c r="HT6104" s="425"/>
      <c r="HU6104" s="425"/>
      <c r="HV6104" s="425"/>
      <c r="HW6104" s="425"/>
      <c r="HX6104" s="425"/>
      <c r="HY6104" s="425"/>
      <c r="HZ6104" s="425"/>
      <c r="IA6104" s="425"/>
      <c r="IB6104" s="425"/>
      <c r="IC6104" s="425"/>
      <c r="ID6104" s="425"/>
      <c r="IE6104" s="425"/>
      <c r="IF6104" s="425"/>
      <c r="IG6104" s="425"/>
      <c r="IH6104" s="425"/>
      <c r="II6104" s="425"/>
      <c r="IJ6104" s="425"/>
      <c r="IK6104" s="425"/>
      <c r="IL6104" s="425"/>
      <c r="IM6104" s="425"/>
      <c r="IN6104" s="425"/>
      <c r="IO6104" s="425"/>
      <c r="IP6104" s="425"/>
      <c r="IQ6104" s="425"/>
      <c r="IR6104" s="425"/>
      <c r="IS6104" s="425"/>
      <c r="IT6104" s="425"/>
      <c r="IU6104" s="425"/>
      <c r="IV6104" s="425"/>
    </row>
    <row r="6105" s="428" customFormat="1" ht="27.6" customHeight="1" spans="2:256">
      <c r="B6105" s="465"/>
      <c r="GH6105" s="425"/>
      <c r="GI6105" s="425"/>
      <c r="GJ6105" s="425"/>
      <c r="GK6105" s="425"/>
      <c r="GL6105" s="425"/>
      <c r="GM6105" s="425"/>
      <c r="GN6105" s="425"/>
      <c r="GO6105" s="425"/>
      <c r="GP6105" s="425"/>
      <c r="GQ6105" s="425"/>
      <c r="GR6105" s="425"/>
      <c r="GS6105" s="425"/>
      <c r="GT6105" s="425"/>
      <c r="GU6105" s="425"/>
      <c r="GV6105" s="425"/>
      <c r="GW6105" s="425"/>
      <c r="GX6105" s="425"/>
      <c r="GY6105" s="425"/>
      <c r="GZ6105" s="425"/>
      <c r="HA6105" s="425"/>
      <c r="HB6105" s="425"/>
      <c r="HC6105" s="425"/>
      <c r="HD6105" s="425"/>
      <c r="HE6105" s="425"/>
      <c r="HF6105" s="425"/>
      <c r="HG6105" s="425"/>
      <c r="HH6105" s="425"/>
      <c r="HI6105" s="425"/>
      <c r="HJ6105" s="425"/>
      <c r="HK6105" s="425"/>
      <c r="HL6105" s="425"/>
      <c r="HM6105" s="425"/>
      <c r="HN6105" s="425"/>
      <c r="HO6105" s="425"/>
      <c r="HP6105" s="425"/>
      <c r="HQ6105" s="425"/>
      <c r="HR6105" s="425"/>
      <c r="HS6105" s="425"/>
      <c r="HT6105" s="425"/>
      <c r="HU6105" s="425"/>
      <c r="HV6105" s="425"/>
      <c r="HW6105" s="425"/>
      <c r="HX6105" s="425"/>
      <c r="HY6105" s="425"/>
      <c r="HZ6105" s="425"/>
      <c r="IA6105" s="425"/>
      <c r="IB6105" s="425"/>
      <c r="IC6105" s="425"/>
      <c r="ID6105" s="425"/>
      <c r="IE6105" s="425"/>
      <c r="IF6105" s="425"/>
      <c r="IG6105" s="425"/>
      <c r="IH6105" s="425"/>
      <c r="II6105" s="425"/>
      <c r="IJ6105" s="425"/>
      <c r="IK6105" s="425"/>
      <c r="IL6105" s="425"/>
      <c r="IM6105" s="425"/>
      <c r="IN6105" s="425"/>
      <c r="IO6105" s="425"/>
      <c r="IP6105" s="425"/>
      <c r="IQ6105" s="425"/>
      <c r="IR6105" s="425"/>
      <c r="IS6105" s="425"/>
      <c r="IT6105" s="425"/>
      <c r="IU6105" s="425"/>
      <c r="IV6105" s="425"/>
    </row>
    <row r="6106" s="428" customFormat="1" ht="27.6" customHeight="1" spans="2:256">
      <c r="B6106" s="465"/>
      <c r="GH6106" s="425"/>
      <c r="GI6106" s="425"/>
      <c r="GJ6106" s="425"/>
      <c r="GK6106" s="425"/>
      <c r="GL6106" s="425"/>
      <c r="GM6106" s="425"/>
      <c r="GN6106" s="425"/>
      <c r="GO6106" s="425"/>
      <c r="GP6106" s="425"/>
      <c r="GQ6106" s="425"/>
      <c r="GR6106" s="425"/>
      <c r="GS6106" s="425"/>
      <c r="GT6106" s="425"/>
      <c r="GU6106" s="425"/>
      <c r="GV6106" s="425"/>
      <c r="GW6106" s="425"/>
      <c r="GX6106" s="425"/>
      <c r="GY6106" s="425"/>
      <c r="GZ6106" s="425"/>
      <c r="HA6106" s="425"/>
      <c r="HB6106" s="425"/>
      <c r="HC6106" s="425"/>
      <c r="HD6106" s="425"/>
      <c r="HE6106" s="425"/>
      <c r="HF6106" s="425"/>
      <c r="HG6106" s="425"/>
      <c r="HH6106" s="425"/>
      <c r="HI6106" s="425"/>
      <c r="HJ6106" s="425"/>
      <c r="HK6106" s="425"/>
      <c r="HL6106" s="425"/>
      <c r="HM6106" s="425"/>
      <c r="HN6106" s="425"/>
      <c r="HO6106" s="425"/>
      <c r="HP6106" s="425"/>
      <c r="HQ6106" s="425"/>
      <c r="HR6106" s="425"/>
      <c r="HS6106" s="425"/>
      <c r="HT6106" s="425"/>
      <c r="HU6106" s="425"/>
      <c r="HV6106" s="425"/>
      <c r="HW6106" s="425"/>
      <c r="HX6106" s="425"/>
      <c r="HY6106" s="425"/>
      <c r="HZ6106" s="425"/>
      <c r="IA6106" s="425"/>
      <c r="IB6106" s="425"/>
      <c r="IC6106" s="425"/>
      <c r="ID6106" s="425"/>
      <c r="IE6106" s="425"/>
      <c r="IF6106" s="425"/>
      <c r="IG6106" s="425"/>
      <c r="IH6106" s="425"/>
      <c r="II6106" s="425"/>
      <c r="IJ6106" s="425"/>
      <c r="IK6106" s="425"/>
      <c r="IL6106" s="425"/>
      <c r="IM6106" s="425"/>
      <c r="IN6106" s="425"/>
      <c r="IO6106" s="425"/>
      <c r="IP6106" s="425"/>
      <c r="IQ6106" s="425"/>
      <c r="IR6106" s="425"/>
      <c r="IS6106" s="425"/>
      <c r="IT6106" s="425"/>
      <c r="IU6106" s="425"/>
      <c r="IV6106" s="425"/>
    </row>
    <row r="6107" s="428" customFormat="1" ht="27.6" customHeight="1" spans="2:256">
      <c r="B6107" s="465"/>
      <c r="GH6107" s="425"/>
      <c r="GI6107" s="425"/>
      <c r="GJ6107" s="425"/>
      <c r="GK6107" s="425"/>
      <c r="GL6107" s="425"/>
      <c r="GM6107" s="425"/>
      <c r="GN6107" s="425"/>
      <c r="GO6107" s="425"/>
      <c r="GP6107" s="425"/>
      <c r="GQ6107" s="425"/>
      <c r="GR6107" s="425"/>
      <c r="GS6107" s="425"/>
      <c r="GT6107" s="425"/>
      <c r="GU6107" s="425"/>
      <c r="GV6107" s="425"/>
      <c r="GW6107" s="425"/>
      <c r="GX6107" s="425"/>
      <c r="GY6107" s="425"/>
      <c r="GZ6107" s="425"/>
      <c r="HA6107" s="425"/>
      <c r="HB6107" s="425"/>
      <c r="HC6107" s="425"/>
      <c r="HD6107" s="425"/>
      <c r="HE6107" s="425"/>
      <c r="HF6107" s="425"/>
      <c r="HG6107" s="425"/>
      <c r="HH6107" s="425"/>
      <c r="HI6107" s="425"/>
      <c r="HJ6107" s="425"/>
      <c r="HK6107" s="425"/>
      <c r="HL6107" s="425"/>
      <c r="HM6107" s="425"/>
      <c r="HN6107" s="425"/>
      <c r="HO6107" s="425"/>
      <c r="HP6107" s="425"/>
      <c r="HQ6107" s="425"/>
      <c r="HR6107" s="425"/>
      <c r="HS6107" s="425"/>
      <c r="HT6107" s="425"/>
      <c r="HU6107" s="425"/>
      <c r="HV6107" s="425"/>
      <c r="HW6107" s="425"/>
      <c r="HX6107" s="425"/>
      <c r="HY6107" s="425"/>
      <c r="HZ6107" s="425"/>
      <c r="IA6107" s="425"/>
      <c r="IB6107" s="425"/>
      <c r="IC6107" s="425"/>
      <c r="ID6107" s="425"/>
      <c r="IE6107" s="425"/>
      <c r="IF6107" s="425"/>
      <c r="IG6107" s="425"/>
      <c r="IH6107" s="425"/>
      <c r="II6107" s="425"/>
      <c r="IJ6107" s="425"/>
      <c r="IK6107" s="425"/>
      <c r="IL6107" s="425"/>
      <c r="IM6107" s="425"/>
      <c r="IN6107" s="425"/>
      <c r="IO6107" s="425"/>
      <c r="IP6107" s="425"/>
      <c r="IQ6107" s="425"/>
      <c r="IR6107" s="425"/>
      <c r="IS6107" s="425"/>
      <c r="IT6107" s="425"/>
      <c r="IU6107" s="425"/>
      <c r="IV6107" s="425"/>
    </row>
    <row r="6108" s="428" customFormat="1" ht="27.6" customHeight="1" spans="2:256">
      <c r="B6108" s="465"/>
      <c r="GH6108" s="425"/>
      <c r="GI6108" s="425"/>
      <c r="GJ6108" s="425"/>
      <c r="GK6108" s="425"/>
      <c r="GL6108" s="425"/>
      <c r="GM6108" s="425"/>
      <c r="GN6108" s="425"/>
      <c r="GO6108" s="425"/>
      <c r="GP6108" s="425"/>
      <c r="GQ6108" s="425"/>
      <c r="GR6108" s="425"/>
      <c r="GS6108" s="425"/>
      <c r="GT6108" s="425"/>
      <c r="GU6108" s="425"/>
      <c r="GV6108" s="425"/>
      <c r="GW6108" s="425"/>
      <c r="GX6108" s="425"/>
      <c r="GY6108" s="425"/>
      <c r="GZ6108" s="425"/>
      <c r="HA6108" s="425"/>
      <c r="HB6108" s="425"/>
      <c r="HC6108" s="425"/>
      <c r="HD6108" s="425"/>
      <c r="HE6108" s="425"/>
      <c r="HF6108" s="425"/>
      <c r="HG6108" s="425"/>
      <c r="HH6108" s="425"/>
      <c r="HI6108" s="425"/>
      <c r="HJ6108" s="425"/>
      <c r="HK6108" s="425"/>
      <c r="HL6108" s="425"/>
      <c r="HM6108" s="425"/>
      <c r="HN6108" s="425"/>
      <c r="HO6108" s="425"/>
      <c r="HP6108" s="425"/>
      <c r="HQ6108" s="425"/>
      <c r="HR6108" s="425"/>
      <c r="HS6108" s="425"/>
      <c r="HT6108" s="425"/>
      <c r="HU6108" s="425"/>
      <c r="HV6108" s="425"/>
      <c r="HW6108" s="425"/>
      <c r="HX6108" s="425"/>
      <c r="HY6108" s="425"/>
      <c r="HZ6108" s="425"/>
      <c r="IA6108" s="425"/>
      <c r="IB6108" s="425"/>
      <c r="IC6108" s="425"/>
      <c r="ID6108" s="425"/>
      <c r="IE6108" s="425"/>
      <c r="IF6108" s="425"/>
      <c r="IG6108" s="425"/>
      <c r="IH6108" s="425"/>
      <c r="II6108" s="425"/>
      <c r="IJ6108" s="425"/>
      <c r="IK6108" s="425"/>
      <c r="IL6108" s="425"/>
      <c r="IM6108" s="425"/>
      <c r="IN6108" s="425"/>
      <c r="IO6108" s="425"/>
      <c r="IP6108" s="425"/>
      <c r="IQ6108" s="425"/>
      <c r="IR6108" s="425"/>
      <c r="IS6108" s="425"/>
      <c r="IT6108" s="425"/>
      <c r="IU6108" s="425"/>
      <c r="IV6108" s="425"/>
    </row>
    <row r="6109" s="428" customFormat="1" ht="27.6" customHeight="1" spans="2:256">
      <c r="B6109" s="465"/>
      <c r="GH6109" s="425"/>
      <c r="GI6109" s="425"/>
      <c r="GJ6109" s="425"/>
      <c r="GK6109" s="425"/>
      <c r="GL6109" s="425"/>
      <c r="GM6109" s="425"/>
      <c r="GN6109" s="425"/>
      <c r="GO6109" s="425"/>
      <c r="GP6109" s="425"/>
      <c r="GQ6109" s="425"/>
      <c r="GR6109" s="425"/>
      <c r="GS6109" s="425"/>
      <c r="GT6109" s="425"/>
      <c r="GU6109" s="425"/>
      <c r="GV6109" s="425"/>
      <c r="GW6109" s="425"/>
      <c r="GX6109" s="425"/>
      <c r="GY6109" s="425"/>
      <c r="GZ6109" s="425"/>
      <c r="HA6109" s="425"/>
      <c r="HB6109" s="425"/>
      <c r="HC6109" s="425"/>
      <c r="HD6109" s="425"/>
      <c r="HE6109" s="425"/>
      <c r="HF6109" s="425"/>
      <c r="HG6109" s="425"/>
      <c r="HH6109" s="425"/>
      <c r="HI6109" s="425"/>
      <c r="HJ6109" s="425"/>
      <c r="HK6109" s="425"/>
      <c r="HL6109" s="425"/>
      <c r="HM6109" s="425"/>
      <c r="HN6109" s="425"/>
      <c r="HO6109" s="425"/>
      <c r="HP6109" s="425"/>
      <c r="HQ6109" s="425"/>
      <c r="HR6109" s="425"/>
      <c r="HS6109" s="425"/>
      <c r="HT6109" s="425"/>
      <c r="HU6109" s="425"/>
      <c r="HV6109" s="425"/>
      <c r="HW6109" s="425"/>
      <c r="HX6109" s="425"/>
      <c r="HY6109" s="425"/>
      <c r="HZ6109" s="425"/>
      <c r="IA6109" s="425"/>
      <c r="IB6109" s="425"/>
      <c r="IC6109" s="425"/>
      <c r="ID6109" s="425"/>
      <c r="IE6109" s="425"/>
      <c r="IF6109" s="425"/>
      <c r="IG6109" s="425"/>
      <c r="IH6109" s="425"/>
      <c r="II6109" s="425"/>
      <c r="IJ6109" s="425"/>
      <c r="IK6109" s="425"/>
      <c r="IL6109" s="425"/>
      <c r="IM6109" s="425"/>
      <c r="IN6109" s="425"/>
      <c r="IO6109" s="425"/>
      <c r="IP6109" s="425"/>
      <c r="IQ6109" s="425"/>
      <c r="IR6109" s="425"/>
      <c r="IS6109" s="425"/>
      <c r="IT6109" s="425"/>
      <c r="IU6109" s="425"/>
      <c r="IV6109" s="425"/>
    </row>
    <row r="6110" s="428" customFormat="1" ht="27.6" customHeight="1" spans="2:256">
      <c r="B6110" s="465"/>
      <c r="GH6110" s="425"/>
      <c r="GI6110" s="425"/>
      <c r="GJ6110" s="425"/>
      <c r="GK6110" s="425"/>
      <c r="GL6110" s="425"/>
      <c r="GM6110" s="425"/>
      <c r="GN6110" s="425"/>
      <c r="GO6110" s="425"/>
      <c r="GP6110" s="425"/>
      <c r="GQ6110" s="425"/>
      <c r="GR6110" s="425"/>
      <c r="GS6110" s="425"/>
      <c r="GT6110" s="425"/>
      <c r="GU6110" s="425"/>
      <c r="GV6110" s="425"/>
      <c r="GW6110" s="425"/>
      <c r="GX6110" s="425"/>
      <c r="GY6110" s="425"/>
      <c r="GZ6110" s="425"/>
      <c r="HA6110" s="425"/>
      <c r="HB6110" s="425"/>
      <c r="HC6110" s="425"/>
      <c r="HD6110" s="425"/>
      <c r="HE6110" s="425"/>
      <c r="HF6110" s="425"/>
      <c r="HG6110" s="425"/>
      <c r="HH6110" s="425"/>
      <c r="HI6110" s="425"/>
      <c r="HJ6110" s="425"/>
      <c r="HK6110" s="425"/>
      <c r="HL6110" s="425"/>
      <c r="HM6110" s="425"/>
      <c r="HN6110" s="425"/>
      <c r="HO6110" s="425"/>
      <c r="HP6110" s="425"/>
      <c r="HQ6110" s="425"/>
      <c r="HR6110" s="425"/>
      <c r="HS6110" s="425"/>
      <c r="HT6110" s="425"/>
      <c r="HU6110" s="425"/>
      <c r="HV6110" s="425"/>
      <c r="HW6110" s="425"/>
      <c r="HX6110" s="425"/>
      <c r="HY6110" s="425"/>
      <c r="HZ6110" s="425"/>
      <c r="IA6110" s="425"/>
      <c r="IB6110" s="425"/>
      <c r="IC6110" s="425"/>
      <c r="ID6110" s="425"/>
      <c r="IE6110" s="425"/>
      <c r="IF6110" s="425"/>
      <c r="IG6110" s="425"/>
      <c r="IH6110" s="425"/>
      <c r="II6110" s="425"/>
      <c r="IJ6110" s="425"/>
      <c r="IK6110" s="425"/>
      <c r="IL6110" s="425"/>
      <c r="IM6110" s="425"/>
      <c r="IN6110" s="425"/>
      <c r="IO6110" s="425"/>
      <c r="IP6110" s="425"/>
      <c r="IQ6110" s="425"/>
      <c r="IR6110" s="425"/>
      <c r="IS6110" s="425"/>
      <c r="IT6110" s="425"/>
      <c r="IU6110" s="425"/>
      <c r="IV6110" s="425"/>
    </row>
    <row r="6111" s="428" customFormat="1" ht="27.6" customHeight="1" spans="2:256">
      <c r="B6111" s="465"/>
      <c r="GH6111" s="425"/>
      <c r="GI6111" s="425"/>
      <c r="GJ6111" s="425"/>
      <c r="GK6111" s="425"/>
      <c r="GL6111" s="425"/>
      <c r="GM6111" s="425"/>
      <c r="GN6111" s="425"/>
      <c r="GO6111" s="425"/>
      <c r="GP6111" s="425"/>
      <c r="GQ6111" s="425"/>
      <c r="GR6111" s="425"/>
      <c r="GS6111" s="425"/>
      <c r="GT6111" s="425"/>
      <c r="GU6111" s="425"/>
      <c r="GV6111" s="425"/>
      <c r="GW6111" s="425"/>
      <c r="GX6111" s="425"/>
      <c r="GY6111" s="425"/>
      <c r="GZ6111" s="425"/>
      <c r="HA6111" s="425"/>
      <c r="HB6111" s="425"/>
      <c r="HC6111" s="425"/>
      <c r="HD6111" s="425"/>
      <c r="HE6111" s="425"/>
      <c r="HF6111" s="425"/>
      <c r="HG6111" s="425"/>
      <c r="HH6111" s="425"/>
      <c r="HI6111" s="425"/>
      <c r="HJ6111" s="425"/>
      <c r="HK6111" s="425"/>
      <c r="HL6111" s="425"/>
      <c r="HM6111" s="425"/>
      <c r="HN6111" s="425"/>
      <c r="HO6111" s="425"/>
      <c r="HP6111" s="425"/>
      <c r="HQ6111" s="425"/>
      <c r="HR6111" s="425"/>
      <c r="HS6111" s="425"/>
      <c r="HT6111" s="425"/>
      <c r="HU6111" s="425"/>
      <c r="HV6111" s="425"/>
      <c r="HW6111" s="425"/>
      <c r="HX6111" s="425"/>
      <c r="HY6111" s="425"/>
      <c r="HZ6111" s="425"/>
      <c r="IA6111" s="425"/>
      <c r="IB6111" s="425"/>
      <c r="IC6111" s="425"/>
      <c r="ID6111" s="425"/>
      <c r="IE6111" s="425"/>
      <c r="IF6111" s="425"/>
      <c r="IG6111" s="425"/>
      <c r="IH6111" s="425"/>
      <c r="II6111" s="425"/>
      <c r="IJ6111" s="425"/>
      <c r="IK6111" s="425"/>
      <c r="IL6111" s="425"/>
      <c r="IM6111" s="425"/>
      <c r="IN6111" s="425"/>
      <c r="IO6111" s="425"/>
      <c r="IP6111" s="425"/>
      <c r="IQ6111" s="425"/>
      <c r="IR6111" s="425"/>
      <c r="IS6111" s="425"/>
      <c r="IT6111" s="425"/>
      <c r="IU6111" s="425"/>
      <c r="IV6111" s="425"/>
    </row>
    <row r="6112" s="428" customFormat="1" ht="27.6" customHeight="1" spans="2:256">
      <c r="B6112" s="465"/>
      <c r="GH6112" s="425"/>
      <c r="GI6112" s="425"/>
      <c r="GJ6112" s="425"/>
      <c r="GK6112" s="425"/>
      <c r="GL6112" s="425"/>
      <c r="GM6112" s="425"/>
      <c r="GN6112" s="425"/>
      <c r="GO6112" s="425"/>
      <c r="GP6112" s="425"/>
      <c r="GQ6112" s="425"/>
      <c r="GR6112" s="425"/>
      <c r="GS6112" s="425"/>
      <c r="GT6112" s="425"/>
      <c r="GU6112" s="425"/>
      <c r="GV6112" s="425"/>
      <c r="GW6112" s="425"/>
      <c r="GX6112" s="425"/>
      <c r="GY6112" s="425"/>
      <c r="GZ6112" s="425"/>
      <c r="HA6112" s="425"/>
      <c r="HB6112" s="425"/>
      <c r="HC6112" s="425"/>
      <c r="HD6112" s="425"/>
      <c r="HE6112" s="425"/>
      <c r="HF6112" s="425"/>
      <c r="HG6112" s="425"/>
      <c r="HH6112" s="425"/>
      <c r="HI6112" s="425"/>
      <c r="HJ6112" s="425"/>
      <c r="HK6112" s="425"/>
      <c r="HL6112" s="425"/>
      <c r="HM6112" s="425"/>
      <c r="HN6112" s="425"/>
      <c r="HO6112" s="425"/>
      <c r="HP6112" s="425"/>
      <c r="HQ6112" s="425"/>
      <c r="HR6112" s="425"/>
      <c r="HS6112" s="425"/>
      <c r="HT6112" s="425"/>
      <c r="HU6112" s="425"/>
      <c r="HV6112" s="425"/>
      <c r="HW6112" s="425"/>
      <c r="HX6112" s="425"/>
      <c r="HY6112" s="425"/>
      <c r="HZ6112" s="425"/>
      <c r="IA6112" s="425"/>
      <c r="IB6112" s="425"/>
      <c r="IC6112" s="425"/>
      <c r="ID6112" s="425"/>
      <c r="IE6112" s="425"/>
      <c r="IF6112" s="425"/>
      <c r="IG6112" s="425"/>
      <c r="IH6112" s="425"/>
      <c r="II6112" s="425"/>
      <c r="IJ6112" s="425"/>
      <c r="IK6112" s="425"/>
      <c r="IL6112" s="425"/>
      <c r="IM6112" s="425"/>
      <c r="IN6112" s="425"/>
      <c r="IO6112" s="425"/>
      <c r="IP6112" s="425"/>
      <c r="IQ6112" s="425"/>
      <c r="IR6112" s="425"/>
      <c r="IS6112" s="425"/>
      <c r="IT6112" s="425"/>
      <c r="IU6112" s="425"/>
      <c r="IV6112" s="425"/>
    </row>
    <row r="6113" s="428" customFormat="1" ht="27.6" customHeight="1" spans="2:256">
      <c r="B6113" s="465"/>
      <c r="GH6113" s="425"/>
      <c r="GI6113" s="425"/>
      <c r="GJ6113" s="425"/>
      <c r="GK6113" s="425"/>
      <c r="GL6113" s="425"/>
      <c r="GM6113" s="425"/>
      <c r="GN6113" s="425"/>
      <c r="GO6113" s="425"/>
      <c r="GP6113" s="425"/>
      <c r="GQ6113" s="425"/>
      <c r="GR6113" s="425"/>
      <c r="GS6113" s="425"/>
      <c r="GT6113" s="425"/>
      <c r="GU6113" s="425"/>
      <c r="GV6113" s="425"/>
      <c r="GW6113" s="425"/>
      <c r="GX6113" s="425"/>
      <c r="GY6113" s="425"/>
      <c r="GZ6113" s="425"/>
      <c r="HA6113" s="425"/>
      <c r="HB6113" s="425"/>
      <c r="HC6113" s="425"/>
      <c r="HD6113" s="425"/>
      <c r="HE6113" s="425"/>
      <c r="HF6113" s="425"/>
      <c r="HG6113" s="425"/>
      <c r="HH6113" s="425"/>
      <c r="HI6113" s="425"/>
      <c r="HJ6113" s="425"/>
      <c r="HK6113" s="425"/>
      <c r="HL6113" s="425"/>
      <c r="HM6113" s="425"/>
      <c r="HN6113" s="425"/>
      <c r="HO6113" s="425"/>
      <c r="HP6113" s="425"/>
      <c r="HQ6113" s="425"/>
      <c r="HR6113" s="425"/>
      <c r="HS6113" s="425"/>
      <c r="HT6113" s="425"/>
      <c r="HU6113" s="425"/>
      <c r="HV6113" s="425"/>
      <c r="HW6113" s="425"/>
      <c r="HX6113" s="425"/>
      <c r="HY6113" s="425"/>
      <c r="HZ6113" s="425"/>
      <c r="IA6113" s="425"/>
      <c r="IB6113" s="425"/>
      <c r="IC6113" s="425"/>
      <c r="ID6113" s="425"/>
      <c r="IE6113" s="425"/>
      <c r="IF6113" s="425"/>
      <c r="IG6113" s="425"/>
      <c r="IH6113" s="425"/>
      <c r="II6113" s="425"/>
      <c r="IJ6113" s="425"/>
      <c r="IK6113" s="425"/>
      <c r="IL6113" s="425"/>
      <c r="IM6113" s="425"/>
      <c r="IN6113" s="425"/>
      <c r="IO6113" s="425"/>
      <c r="IP6113" s="425"/>
      <c r="IQ6113" s="425"/>
      <c r="IR6113" s="425"/>
      <c r="IS6113" s="425"/>
      <c r="IT6113" s="425"/>
      <c r="IU6113" s="425"/>
      <c r="IV6113" s="425"/>
    </row>
    <row r="6114" s="428" customFormat="1" ht="27.6" customHeight="1" spans="2:256">
      <c r="B6114" s="465"/>
      <c r="GH6114" s="425"/>
      <c r="GI6114" s="425"/>
      <c r="GJ6114" s="425"/>
      <c r="GK6114" s="425"/>
      <c r="GL6114" s="425"/>
      <c r="GM6114" s="425"/>
      <c r="GN6114" s="425"/>
      <c r="GO6114" s="425"/>
      <c r="GP6114" s="425"/>
      <c r="GQ6114" s="425"/>
      <c r="GR6114" s="425"/>
      <c r="GS6114" s="425"/>
      <c r="GT6114" s="425"/>
      <c r="GU6114" s="425"/>
      <c r="GV6114" s="425"/>
      <c r="GW6114" s="425"/>
      <c r="GX6114" s="425"/>
      <c r="GY6114" s="425"/>
      <c r="GZ6114" s="425"/>
      <c r="HA6114" s="425"/>
      <c r="HB6114" s="425"/>
      <c r="HC6114" s="425"/>
      <c r="HD6114" s="425"/>
      <c r="HE6114" s="425"/>
      <c r="HF6114" s="425"/>
      <c r="HG6114" s="425"/>
      <c r="HH6114" s="425"/>
      <c r="HI6114" s="425"/>
      <c r="HJ6114" s="425"/>
      <c r="HK6114" s="425"/>
      <c r="HL6114" s="425"/>
      <c r="HM6114" s="425"/>
      <c r="HN6114" s="425"/>
      <c r="HO6114" s="425"/>
      <c r="HP6114" s="425"/>
      <c r="HQ6114" s="425"/>
      <c r="HR6114" s="425"/>
      <c r="HS6114" s="425"/>
      <c r="HT6114" s="425"/>
      <c r="HU6114" s="425"/>
      <c r="HV6114" s="425"/>
      <c r="HW6114" s="425"/>
      <c r="HX6114" s="425"/>
      <c r="HY6114" s="425"/>
      <c r="HZ6114" s="425"/>
      <c r="IA6114" s="425"/>
      <c r="IB6114" s="425"/>
      <c r="IC6114" s="425"/>
      <c r="ID6114" s="425"/>
      <c r="IE6114" s="425"/>
      <c r="IF6114" s="425"/>
      <c r="IG6114" s="425"/>
      <c r="IH6114" s="425"/>
      <c r="II6114" s="425"/>
      <c r="IJ6114" s="425"/>
      <c r="IK6114" s="425"/>
      <c r="IL6114" s="425"/>
      <c r="IM6114" s="425"/>
      <c r="IN6114" s="425"/>
      <c r="IO6114" s="425"/>
      <c r="IP6114" s="425"/>
      <c r="IQ6114" s="425"/>
      <c r="IR6114" s="425"/>
      <c r="IS6114" s="425"/>
      <c r="IT6114" s="425"/>
      <c r="IU6114" s="425"/>
      <c r="IV6114" s="425"/>
    </row>
    <row r="6115" s="428" customFormat="1" ht="27.6" customHeight="1" spans="2:256">
      <c r="B6115" s="465"/>
      <c r="GH6115" s="425"/>
      <c r="GI6115" s="425"/>
      <c r="GJ6115" s="425"/>
      <c r="GK6115" s="425"/>
      <c r="GL6115" s="425"/>
      <c r="GM6115" s="425"/>
      <c r="GN6115" s="425"/>
      <c r="GO6115" s="425"/>
      <c r="GP6115" s="425"/>
      <c r="GQ6115" s="425"/>
      <c r="GR6115" s="425"/>
      <c r="GS6115" s="425"/>
      <c r="GT6115" s="425"/>
      <c r="GU6115" s="425"/>
      <c r="GV6115" s="425"/>
      <c r="GW6115" s="425"/>
      <c r="GX6115" s="425"/>
      <c r="GY6115" s="425"/>
      <c r="GZ6115" s="425"/>
      <c r="HA6115" s="425"/>
      <c r="HB6115" s="425"/>
      <c r="HC6115" s="425"/>
      <c r="HD6115" s="425"/>
      <c r="HE6115" s="425"/>
      <c r="HF6115" s="425"/>
      <c r="HG6115" s="425"/>
      <c r="HH6115" s="425"/>
      <c r="HI6115" s="425"/>
      <c r="HJ6115" s="425"/>
      <c r="HK6115" s="425"/>
      <c r="HL6115" s="425"/>
      <c r="HM6115" s="425"/>
      <c r="HN6115" s="425"/>
      <c r="HO6115" s="425"/>
      <c r="HP6115" s="425"/>
      <c r="HQ6115" s="425"/>
      <c r="HR6115" s="425"/>
      <c r="HS6115" s="425"/>
      <c r="HT6115" s="425"/>
      <c r="HU6115" s="425"/>
      <c r="HV6115" s="425"/>
      <c r="HW6115" s="425"/>
      <c r="HX6115" s="425"/>
      <c r="HY6115" s="425"/>
      <c r="HZ6115" s="425"/>
      <c r="IA6115" s="425"/>
      <c r="IB6115" s="425"/>
      <c r="IC6115" s="425"/>
      <c r="ID6115" s="425"/>
      <c r="IE6115" s="425"/>
      <c r="IF6115" s="425"/>
      <c r="IG6115" s="425"/>
      <c r="IH6115" s="425"/>
      <c r="II6115" s="425"/>
      <c r="IJ6115" s="425"/>
      <c r="IK6115" s="425"/>
      <c r="IL6115" s="425"/>
      <c r="IM6115" s="425"/>
      <c r="IN6115" s="425"/>
      <c r="IO6115" s="425"/>
      <c r="IP6115" s="425"/>
      <c r="IQ6115" s="425"/>
      <c r="IR6115" s="425"/>
      <c r="IS6115" s="425"/>
      <c r="IT6115" s="425"/>
      <c r="IU6115" s="425"/>
      <c r="IV6115" s="425"/>
    </row>
    <row r="6116" s="428" customFormat="1" ht="27.6" customHeight="1" spans="2:256">
      <c r="B6116" s="465"/>
      <c r="GH6116" s="425"/>
      <c r="GI6116" s="425"/>
      <c r="GJ6116" s="425"/>
      <c r="GK6116" s="425"/>
      <c r="GL6116" s="425"/>
      <c r="GM6116" s="425"/>
      <c r="GN6116" s="425"/>
      <c r="GO6116" s="425"/>
      <c r="GP6116" s="425"/>
      <c r="GQ6116" s="425"/>
      <c r="GR6116" s="425"/>
      <c r="GS6116" s="425"/>
      <c r="GT6116" s="425"/>
      <c r="GU6116" s="425"/>
      <c r="GV6116" s="425"/>
      <c r="GW6116" s="425"/>
      <c r="GX6116" s="425"/>
      <c r="GY6116" s="425"/>
      <c r="GZ6116" s="425"/>
      <c r="HA6116" s="425"/>
      <c r="HB6116" s="425"/>
      <c r="HC6116" s="425"/>
      <c r="HD6116" s="425"/>
      <c r="HE6116" s="425"/>
      <c r="HF6116" s="425"/>
      <c r="HG6116" s="425"/>
      <c r="HH6116" s="425"/>
      <c r="HI6116" s="425"/>
      <c r="HJ6116" s="425"/>
      <c r="HK6116" s="425"/>
      <c r="HL6116" s="425"/>
      <c r="HM6116" s="425"/>
      <c r="HN6116" s="425"/>
      <c r="HO6116" s="425"/>
      <c r="HP6116" s="425"/>
      <c r="HQ6116" s="425"/>
      <c r="HR6116" s="425"/>
      <c r="HS6116" s="425"/>
      <c r="HT6116" s="425"/>
      <c r="HU6116" s="425"/>
      <c r="HV6116" s="425"/>
      <c r="HW6116" s="425"/>
      <c r="HX6116" s="425"/>
      <c r="HY6116" s="425"/>
      <c r="HZ6116" s="425"/>
      <c r="IA6116" s="425"/>
      <c r="IB6116" s="425"/>
      <c r="IC6116" s="425"/>
      <c r="ID6116" s="425"/>
      <c r="IE6116" s="425"/>
      <c r="IF6116" s="425"/>
      <c r="IG6116" s="425"/>
      <c r="IH6116" s="425"/>
      <c r="II6116" s="425"/>
      <c r="IJ6116" s="425"/>
      <c r="IK6116" s="425"/>
      <c r="IL6116" s="425"/>
      <c r="IM6116" s="425"/>
      <c r="IN6116" s="425"/>
      <c r="IO6116" s="425"/>
      <c r="IP6116" s="425"/>
      <c r="IQ6116" s="425"/>
      <c r="IR6116" s="425"/>
      <c r="IS6116" s="425"/>
      <c r="IT6116" s="425"/>
      <c r="IU6116" s="425"/>
      <c r="IV6116" s="425"/>
    </row>
    <row r="6117" s="428" customFormat="1" ht="27.6" customHeight="1" spans="2:256">
      <c r="B6117" s="465"/>
      <c r="GH6117" s="425"/>
      <c r="GI6117" s="425"/>
      <c r="GJ6117" s="425"/>
      <c r="GK6117" s="425"/>
      <c r="GL6117" s="425"/>
      <c r="GM6117" s="425"/>
      <c r="GN6117" s="425"/>
      <c r="GO6117" s="425"/>
      <c r="GP6117" s="425"/>
      <c r="GQ6117" s="425"/>
      <c r="GR6117" s="425"/>
      <c r="GS6117" s="425"/>
      <c r="GT6117" s="425"/>
      <c r="GU6117" s="425"/>
      <c r="GV6117" s="425"/>
      <c r="GW6117" s="425"/>
      <c r="GX6117" s="425"/>
      <c r="GY6117" s="425"/>
      <c r="GZ6117" s="425"/>
      <c r="HA6117" s="425"/>
      <c r="HB6117" s="425"/>
      <c r="HC6117" s="425"/>
      <c r="HD6117" s="425"/>
      <c r="HE6117" s="425"/>
      <c r="HF6117" s="425"/>
      <c r="HG6117" s="425"/>
      <c r="HH6117" s="425"/>
      <c r="HI6117" s="425"/>
      <c r="HJ6117" s="425"/>
      <c r="HK6117" s="425"/>
      <c r="HL6117" s="425"/>
      <c r="HM6117" s="425"/>
      <c r="HN6117" s="425"/>
      <c r="HO6117" s="425"/>
      <c r="HP6117" s="425"/>
      <c r="HQ6117" s="425"/>
      <c r="HR6117" s="425"/>
      <c r="HS6117" s="425"/>
      <c r="HT6117" s="425"/>
      <c r="HU6117" s="425"/>
      <c r="HV6117" s="425"/>
      <c r="HW6117" s="425"/>
      <c r="HX6117" s="425"/>
      <c r="HY6117" s="425"/>
      <c r="HZ6117" s="425"/>
      <c r="IA6117" s="425"/>
      <c r="IB6117" s="425"/>
      <c r="IC6117" s="425"/>
      <c r="ID6117" s="425"/>
      <c r="IE6117" s="425"/>
      <c r="IF6117" s="425"/>
      <c r="IG6117" s="425"/>
      <c r="IH6117" s="425"/>
      <c r="II6117" s="425"/>
      <c r="IJ6117" s="425"/>
      <c r="IK6117" s="425"/>
      <c r="IL6117" s="425"/>
      <c r="IM6117" s="425"/>
      <c r="IN6117" s="425"/>
      <c r="IO6117" s="425"/>
      <c r="IP6117" s="425"/>
      <c r="IQ6117" s="425"/>
      <c r="IR6117" s="425"/>
      <c r="IS6117" s="425"/>
      <c r="IT6117" s="425"/>
      <c r="IU6117" s="425"/>
      <c r="IV6117" s="425"/>
    </row>
    <row r="6118" s="428" customFormat="1" ht="27.6" customHeight="1" spans="2:256">
      <c r="B6118" s="465"/>
      <c r="GH6118" s="425"/>
      <c r="GI6118" s="425"/>
      <c r="GJ6118" s="425"/>
      <c r="GK6118" s="425"/>
      <c r="GL6118" s="425"/>
      <c r="GM6118" s="425"/>
      <c r="GN6118" s="425"/>
      <c r="GO6118" s="425"/>
      <c r="GP6118" s="425"/>
      <c r="GQ6118" s="425"/>
      <c r="GR6118" s="425"/>
      <c r="GS6118" s="425"/>
      <c r="GT6118" s="425"/>
      <c r="GU6118" s="425"/>
      <c r="GV6118" s="425"/>
      <c r="GW6118" s="425"/>
      <c r="GX6118" s="425"/>
      <c r="GY6118" s="425"/>
      <c r="GZ6118" s="425"/>
      <c r="HA6118" s="425"/>
      <c r="HB6118" s="425"/>
      <c r="HC6118" s="425"/>
      <c r="HD6118" s="425"/>
      <c r="HE6118" s="425"/>
      <c r="HF6118" s="425"/>
      <c r="HG6118" s="425"/>
      <c r="HH6118" s="425"/>
      <c r="HI6118" s="425"/>
      <c r="HJ6118" s="425"/>
      <c r="HK6118" s="425"/>
      <c r="HL6118" s="425"/>
      <c r="HM6118" s="425"/>
      <c r="HN6118" s="425"/>
      <c r="HO6118" s="425"/>
      <c r="HP6118" s="425"/>
      <c r="HQ6118" s="425"/>
      <c r="HR6118" s="425"/>
      <c r="HS6118" s="425"/>
      <c r="HT6118" s="425"/>
      <c r="HU6118" s="425"/>
      <c r="HV6118" s="425"/>
      <c r="HW6118" s="425"/>
      <c r="HX6118" s="425"/>
      <c r="HY6118" s="425"/>
      <c r="HZ6118" s="425"/>
      <c r="IA6118" s="425"/>
      <c r="IB6118" s="425"/>
      <c r="IC6118" s="425"/>
      <c r="ID6118" s="425"/>
      <c r="IE6118" s="425"/>
      <c r="IF6118" s="425"/>
      <c r="IG6118" s="425"/>
      <c r="IH6118" s="425"/>
      <c r="II6118" s="425"/>
      <c r="IJ6118" s="425"/>
      <c r="IK6118" s="425"/>
      <c r="IL6118" s="425"/>
      <c r="IM6118" s="425"/>
      <c r="IN6118" s="425"/>
      <c r="IO6118" s="425"/>
      <c r="IP6118" s="425"/>
      <c r="IQ6118" s="425"/>
      <c r="IR6118" s="425"/>
      <c r="IS6118" s="425"/>
      <c r="IT6118" s="425"/>
      <c r="IU6118" s="425"/>
      <c r="IV6118" s="425"/>
    </row>
    <row r="6119" s="428" customFormat="1" ht="27.6" customHeight="1" spans="2:256">
      <c r="B6119" s="465"/>
      <c r="GH6119" s="425"/>
      <c r="GI6119" s="425"/>
      <c r="GJ6119" s="425"/>
      <c r="GK6119" s="425"/>
      <c r="GL6119" s="425"/>
      <c r="GM6119" s="425"/>
      <c r="GN6119" s="425"/>
      <c r="GO6119" s="425"/>
      <c r="GP6119" s="425"/>
      <c r="GQ6119" s="425"/>
      <c r="GR6119" s="425"/>
      <c r="GS6119" s="425"/>
      <c r="GT6119" s="425"/>
      <c r="GU6119" s="425"/>
      <c r="GV6119" s="425"/>
      <c r="GW6119" s="425"/>
      <c r="GX6119" s="425"/>
      <c r="GY6119" s="425"/>
      <c r="GZ6119" s="425"/>
      <c r="HA6119" s="425"/>
      <c r="HB6119" s="425"/>
      <c r="HC6119" s="425"/>
      <c r="HD6119" s="425"/>
      <c r="HE6119" s="425"/>
      <c r="HF6119" s="425"/>
      <c r="HG6119" s="425"/>
      <c r="HH6119" s="425"/>
      <c r="HI6119" s="425"/>
      <c r="HJ6119" s="425"/>
      <c r="HK6119" s="425"/>
      <c r="HL6119" s="425"/>
      <c r="HM6119" s="425"/>
      <c r="HN6119" s="425"/>
      <c r="HO6119" s="425"/>
      <c r="HP6119" s="425"/>
      <c r="HQ6119" s="425"/>
      <c r="HR6119" s="425"/>
      <c r="HS6119" s="425"/>
      <c r="HT6119" s="425"/>
      <c r="HU6119" s="425"/>
      <c r="HV6119" s="425"/>
      <c r="HW6119" s="425"/>
      <c r="HX6119" s="425"/>
      <c r="HY6119" s="425"/>
      <c r="HZ6119" s="425"/>
      <c r="IA6119" s="425"/>
      <c r="IB6119" s="425"/>
      <c r="IC6119" s="425"/>
      <c r="ID6119" s="425"/>
      <c r="IE6119" s="425"/>
      <c r="IF6119" s="425"/>
      <c r="IG6119" s="425"/>
      <c r="IH6119" s="425"/>
      <c r="II6119" s="425"/>
      <c r="IJ6119" s="425"/>
      <c r="IK6119" s="425"/>
      <c r="IL6119" s="425"/>
      <c r="IM6119" s="425"/>
      <c r="IN6119" s="425"/>
      <c r="IO6119" s="425"/>
      <c r="IP6119" s="425"/>
      <c r="IQ6119" s="425"/>
      <c r="IR6119" s="425"/>
      <c r="IS6119" s="425"/>
      <c r="IT6119" s="425"/>
      <c r="IU6119" s="425"/>
      <c r="IV6119" s="425"/>
    </row>
    <row r="6120" s="428" customFormat="1" ht="27.6" customHeight="1" spans="2:256">
      <c r="B6120" s="465"/>
      <c r="GH6120" s="425"/>
      <c r="GI6120" s="425"/>
      <c r="GJ6120" s="425"/>
      <c r="GK6120" s="425"/>
      <c r="GL6120" s="425"/>
      <c r="GM6120" s="425"/>
      <c r="GN6120" s="425"/>
      <c r="GO6120" s="425"/>
      <c r="GP6120" s="425"/>
      <c r="GQ6120" s="425"/>
      <c r="GR6120" s="425"/>
      <c r="GS6120" s="425"/>
      <c r="GT6120" s="425"/>
      <c r="GU6120" s="425"/>
      <c r="GV6120" s="425"/>
      <c r="GW6120" s="425"/>
      <c r="GX6120" s="425"/>
      <c r="GY6120" s="425"/>
      <c r="GZ6120" s="425"/>
      <c r="HA6120" s="425"/>
      <c r="HB6120" s="425"/>
      <c r="HC6120" s="425"/>
      <c r="HD6120" s="425"/>
      <c r="HE6120" s="425"/>
      <c r="HF6120" s="425"/>
      <c r="HG6120" s="425"/>
      <c r="HH6120" s="425"/>
      <c r="HI6120" s="425"/>
      <c r="HJ6120" s="425"/>
      <c r="HK6120" s="425"/>
      <c r="HL6120" s="425"/>
      <c r="HM6120" s="425"/>
      <c r="HN6120" s="425"/>
      <c r="HO6120" s="425"/>
      <c r="HP6120" s="425"/>
      <c r="HQ6120" s="425"/>
      <c r="HR6120" s="425"/>
      <c r="HS6120" s="425"/>
      <c r="HT6120" s="425"/>
      <c r="HU6120" s="425"/>
      <c r="HV6120" s="425"/>
      <c r="HW6120" s="425"/>
      <c r="HX6120" s="425"/>
      <c r="HY6120" s="425"/>
      <c r="HZ6120" s="425"/>
      <c r="IA6120" s="425"/>
      <c r="IB6120" s="425"/>
      <c r="IC6120" s="425"/>
      <c r="ID6120" s="425"/>
      <c r="IE6120" s="425"/>
      <c r="IF6120" s="425"/>
      <c r="IG6120" s="425"/>
      <c r="IH6120" s="425"/>
      <c r="II6120" s="425"/>
      <c r="IJ6120" s="425"/>
      <c r="IK6120" s="425"/>
      <c r="IL6120" s="425"/>
      <c r="IM6120" s="425"/>
      <c r="IN6120" s="425"/>
      <c r="IO6120" s="425"/>
      <c r="IP6120" s="425"/>
      <c r="IQ6120" s="425"/>
      <c r="IR6120" s="425"/>
      <c r="IS6120" s="425"/>
      <c r="IT6120" s="425"/>
      <c r="IU6120" s="425"/>
      <c r="IV6120" s="425"/>
    </row>
    <row r="6121" s="428" customFormat="1" ht="27.6" customHeight="1" spans="2:256">
      <c r="B6121" s="465"/>
      <c r="GH6121" s="425"/>
      <c r="GI6121" s="425"/>
      <c r="GJ6121" s="425"/>
      <c r="GK6121" s="425"/>
      <c r="GL6121" s="425"/>
      <c r="GM6121" s="425"/>
      <c r="GN6121" s="425"/>
      <c r="GO6121" s="425"/>
      <c r="GP6121" s="425"/>
      <c r="GQ6121" s="425"/>
      <c r="GR6121" s="425"/>
      <c r="GS6121" s="425"/>
      <c r="GT6121" s="425"/>
      <c r="GU6121" s="425"/>
      <c r="GV6121" s="425"/>
      <c r="GW6121" s="425"/>
      <c r="GX6121" s="425"/>
      <c r="GY6121" s="425"/>
      <c r="GZ6121" s="425"/>
      <c r="HA6121" s="425"/>
      <c r="HB6121" s="425"/>
      <c r="HC6121" s="425"/>
      <c r="HD6121" s="425"/>
      <c r="HE6121" s="425"/>
      <c r="HF6121" s="425"/>
      <c r="HG6121" s="425"/>
      <c r="HH6121" s="425"/>
      <c r="HI6121" s="425"/>
      <c r="HJ6121" s="425"/>
      <c r="HK6121" s="425"/>
      <c r="HL6121" s="425"/>
      <c r="HM6121" s="425"/>
      <c r="HN6121" s="425"/>
      <c r="HO6121" s="425"/>
      <c r="HP6121" s="425"/>
      <c r="HQ6121" s="425"/>
      <c r="HR6121" s="425"/>
      <c r="HS6121" s="425"/>
      <c r="HT6121" s="425"/>
      <c r="HU6121" s="425"/>
      <c r="HV6121" s="425"/>
      <c r="HW6121" s="425"/>
      <c r="HX6121" s="425"/>
      <c r="HY6121" s="425"/>
      <c r="HZ6121" s="425"/>
      <c r="IA6121" s="425"/>
      <c r="IB6121" s="425"/>
      <c r="IC6121" s="425"/>
      <c r="ID6121" s="425"/>
      <c r="IE6121" s="425"/>
      <c r="IF6121" s="425"/>
      <c r="IG6121" s="425"/>
      <c r="IH6121" s="425"/>
      <c r="II6121" s="425"/>
      <c r="IJ6121" s="425"/>
      <c r="IK6121" s="425"/>
      <c r="IL6121" s="425"/>
      <c r="IM6121" s="425"/>
      <c r="IN6121" s="425"/>
      <c r="IO6121" s="425"/>
      <c r="IP6121" s="425"/>
      <c r="IQ6121" s="425"/>
      <c r="IR6121" s="425"/>
      <c r="IS6121" s="425"/>
      <c r="IT6121" s="425"/>
      <c r="IU6121" s="425"/>
      <c r="IV6121" s="425"/>
    </row>
    <row r="6122" s="428" customFormat="1" ht="27.6" customHeight="1" spans="2:256">
      <c r="B6122" s="465"/>
      <c r="GH6122" s="425"/>
      <c r="GI6122" s="425"/>
      <c r="GJ6122" s="425"/>
      <c r="GK6122" s="425"/>
      <c r="GL6122" s="425"/>
      <c r="GM6122" s="425"/>
      <c r="GN6122" s="425"/>
      <c r="GO6122" s="425"/>
      <c r="GP6122" s="425"/>
      <c r="GQ6122" s="425"/>
      <c r="GR6122" s="425"/>
      <c r="GS6122" s="425"/>
      <c r="GT6122" s="425"/>
      <c r="GU6122" s="425"/>
      <c r="GV6122" s="425"/>
      <c r="GW6122" s="425"/>
      <c r="GX6122" s="425"/>
      <c r="GY6122" s="425"/>
      <c r="GZ6122" s="425"/>
      <c r="HA6122" s="425"/>
      <c r="HB6122" s="425"/>
      <c r="HC6122" s="425"/>
      <c r="HD6122" s="425"/>
      <c r="HE6122" s="425"/>
      <c r="HF6122" s="425"/>
      <c r="HG6122" s="425"/>
      <c r="HH6122" s="425"/>
      <c r="HI6122" s="425"/>
      <c r="HJ6122" s="425"/>
      <c r="HK6122" s="425"/>
      <c r="HL6122" s="425"/>
      <c r="HM6122" s="425"/>
      <c r="HN6122" s="425"/>
      <c r="HO6122" s="425"/>
      <c r="HP6122" s="425"/>
      <c r="HQ6122" s="425"/>
      <c r="HR6122" s="425"/>
      <c r="HS6122" s="425"/>
      <c r="HT6122" s="425"/>
      <c r="HU6122" s="425"/>
      <c r="HV6122" s="425"/>
      <c r="HW6122" s="425"/>
      <c r="HX6122" s="425"/>
      <c r="HY6122" s="425"/>
      <c r="HZ6122" s="425"/>
      <c r="IA6122" s="425"/>
      <c r="IB6122" s="425"/>
      <c r="IC6122" s="425"/>
      <c r="ID6122" s="425"/>
      <c r="IE6122" s="425"/>
      <c r="IF6122" s="425"/>
      <c r="IG6122" s="425"/>
      <c r="IH6122" s="425"/>
      <c r="II6122" s="425"/>
      <c r="IJ6122" s="425"/>
      <c r="IK6122" s="425"/>
      <c r="IL6122" s="425"/>
      <c r="IM6122" s="425"/>
      <c r="IN6122" s="425"/>
      <c r="IO6122" s="425"/>
      <c r="IP6122" s="425"/>
      <c r="IQ6122" s="425"/>
      <c r="IR6122" s="425"/>
      <c r="IS6122" s="425"/>
      <c r="IT6122" s="425"/>
      <c r="IU6122" s="425"/>
      <c r="IV6122" s="425"/>
    </row>
    <row r="6123" s="428" customFormat="1" ht="27.6" customHeight="1" spans="2:256">
      <c r="B6123" s="465"/>
      <c r="GH6123" s="425"/>
      <c r="GI6123" s="425"/>
      <c r="GJ6123" s="425"/>
      <c r="GK6123" s="425"/>
      <c r="GL6123" s="425"/>
      <c r="GM6123" s="425"/>
      <c r="GN6123" s="425"/>
      <c r="GO6123" s="425"/>
      <c r="GP6123" s="425"/>
      <c r="GQ6123" s="425"/>
      <c r="GR6123" s="425"/>
      <c r="GS6123" s="425"/>
      <c r="GT6123" s="425"/>
      <c r="GU6123" s="425"/>
      <c r="GV6123" s="425"/>
      <c r="GW6123" s="425"/>
      <c r="GX6123" s="425"/>
      <c r="GY6123" s="425"/>
      <c r="GZ6123" s="425"/>
      <c r="HA6123" s="425"/>
      <c r="HB6123" s="425"/>
      <c r="HC6123" s="425"/>
      <c r="HD6123" s="425"/>
      <c r="HE6123" s="425"/>
      <c r="HF6123" s="425"/>
      <c r="HG6123" s="425"/>
      <c r="HH6123" s="425"/>
      <c r="HI6123" s="425"/>
      <c r="HJ6123" s="425"/>
      <c r="HK6123" s="425"/>
      <c r="HL6123" s="425"/>
      <c r="HM6123" s="425"/>
      <c r="HN6123" s="425"/>
      <c r="HO6123" s="425"/>
      <c r="HP6123" s="425"/>
      <c r="HQ6123" s="425"/>
      <c r="HR6123" s="425"/>
      <c r="HS6123" s="425"/>
      <c r="HT6123" s="425"/>
      <c r="HU6123" s="425"/>
      <c r="HV6123" s="425"/>
      <c r="HW6123" s="425"/>
      <c r="HX6123" s="425"/>
      <c r="HY6123" s="425"/>
      <c r="HZ6123" s="425"/>
      <c r="IA6123" s="425"/>
      <c r="IB6123" s="425"/>
      <c r="IC6123" s="425"/>
      <c r="ID6123" s="425"/>
      <c r="IE6123" s="425"/>
      <c r="IF6123" s="425"/>
      <c r="IG6123" s="425"/>
      <c r="IH6123" s="425"/>
      <c r="II6123" s="425"/>
      <c r="IJ6123" s="425"/>
      <c r="IK6123" s="425"/>
      <c r="IL6123" s="425"/>
      <c r="IM6123" s="425"/>
      <c r="IN6123" s="425"/>
      <c r="IO6123" s="425"/>
      <c r="IP6123" s="425"/>
      <c r="IQ6123" s="425"/>
      <c r="IR6123" s="425"/>
      <c r="IS6123" s="425"/>
      <c r="IT6123" s="425"/>
      <c r="IU6123" s="425"/>
      <c r="IV6123" s="425"/>
    </row>
    <row r="6124" s="428" customFormat="1" ht="27.6" customHeight="1" spans="2:256">
      <c r="B6124" s="465"/>
      <c r="GH6124" s="425"/>
      <c r="GI6124" s="425"/>
      <c r="GJ6124" s="425"/>
      <c r="GK6124" s="425"/>
      <c r="GL6124" s="425"/>
      <c r="GM6124" s="425"/>
      <c r="GN6124" s="425"/>
      <c r="GO6124" s="425"/>
      <c r="GP6124" s="425"/>
      <c r="GQ6124" s="425"/>
      <c r="GR6124" s="425"/>
      <c r="GS6124" s="425"/>
      <c r="GT6124" s="425"/>
      <c r="GU6124" s="425"/>
      <c r="GV6124" s="425"/>
      <c r="GW6124" s="425"/>
      <c r="GX6124" s="425"/>
      <c r="GY6124" s="425"/>
      <c r="GZ6124" s="425"/>
      <c r="HA6124" s="425"/>
      <c r="HB6124" s="425"/>
      <c r="HC6124" s="425"/>
      <c r="HD6124" s="425"/>
      <c r="HE6124" s="425"/>
      <c r="HF6124" s="425"/>
      <c r="HG6124" s="425"/>
      <c r="HH6124" s="425"/>
      <c r="HI6124" s="425"/>
      <c r="HJ6124" s="425"/>
      <c r="HK6124" s="425"/>
      <c r="HL6124" s="425"/>
      <c r="HM6124" s="425"/>
      <c r="HN6124" s="425"/>
      <c r="HO6124" s="425"/>
      <c r="HP6124" s="425"/>
      <c r="HQ6124" s="425"/>
      <c r="HR6124" s="425"/>
      <c r="HS6124" s="425"/>
      <c r="HT6124" s="425"/>
      <c r="HU6124" s="425"/>
      <c r="HV6124" s="425"/>
      <c r="HW6124" s="425"/>
      <c r="HX6124" s="425"/>
      <c r="HY6124" s="425"/>
      <c r="HZ6124" s="425"/>
      <c r="IA6124" s="425"/>
      <c r="IB6124" s="425"/>
      <c r="IC6124" s="425"/>
      <c r="ID6124" s="425"/>
      <c r="IE6124" s="425"/>
      <c r="IF6124" s="425"/>
      <c r="IG6124" s="425"/>
      <c r="IH6124" s="425"/>
      <c r="II6124" s="425"/>
      <c r="IJ6124" s="425"/>
      <c r="IK6124" s="425"/>
      <c r="IL6124" s="425"/>
      <c r="IM6124" s="425"/>
      <c r="IN6124" s="425"/>
      <c r="IO6124" s="425"/>
      <c r="IP6124" s="425"/>
      <c r="IQ6124" s="425"/>
      <c r="IR6124" s="425"/>
      <c r="IS6124" s="425"/>
      <c r="IT6124" s="425"/>
      <c r="IU6124" s="425"/>
      <c r="IV6124" s="425"/>
    </row>
    <row r="6125" s="428" customFormat="1" ht="27.6" customHeight="1" spans="2:256">
      <c r="B6125" s="465"/>
      <c r="GH6125" s="425"/>
      <c r="GI6125" s="425"/>
      <c r="GJ6125" s="425"/>
      <c r="GK6125" s="425"/>
      <c r="GL6125" s="425"/>
      <c r="GM6125" s="425"/>
      <c r="GN6125" s="425"/>
      <c r="GO6125" s="425"/>
      <c r="GP6125" s="425"/>
      <c r="GQ6125" s="425"/>
      <c r="GR6125" s="425"/>
      <c r="GS6125" s="425"/>
      <c r="GT6125" s="425"/>
      <c r="GU6125" s="425"/>
      <c r="GV6125" s="425"/>
      <c r="GW6125" s="425"/>
      <c r="GX6125" s="425"/>
      <c r="GY6125" s="425"/>
      <c r="GZ6125" s="425"/>
      <c r="HA6125" s="425"/>
      <c r="HB6125" s="425"/>
      <c r="HC6125" s="425"/>
      <c r="HD6125" s="425"/>
      <c r="HE6125" s="425"/>
      <c r="HF6125" s="425"/>
      <c r="HG6125" s="425"/>
      <c r="HH6125" s="425"/>
      <c r="HI6125" s="425"/>
      <c r="HJ6125" s="425"/>
      <c r="HK6125" s="425"/>
      <c r="HL6125" s="425"/>
      <c r="HM6125" s="425"/>
      <c r="HN6125" s="425"/>
      <c r="HO6125" s="425"/>
      <c r="HP6125" s="425"/>
      <c r="HQ6125" s="425"/>
      <c r="HR6125" s="425"/>
      <c r="HS6125" s="425"/>
      <c r="HT6125" s="425"/>
      <c r="HU6125" s="425"/>
      <c r="HV6125" s="425"/>
      <c r="HW6125" s="425"/>
      <c r="HX6125" s="425"/>
      <c r="HY6125" s="425"/>
      <c r="HZ6125" s="425"/>
      <c r="IA6125" s="425"/>
      <c r="IB6125" s="425"/>
      <c r="IC6125" s="425"/>
      <c r="ID6125" s="425"/>
      <c r="IE6125" s="425"/>
      <c r="IF6125" s="425"/>
      <c r="IG6125" s="425"/>
      <c r="IH6125" s="425"/>
      <c r="II6125" s="425"/>
      <c r="IJ6125" s="425"/>
      <c r="IK6125" s="425"/>
      <c r="IL6125" s="425"/>
      <c r="IM6125" s="425"/>
      <c r="IN6125" s="425"/>
      <c r="IO6125" s="425"/>
      <c r="IP6125" s="425"/>
      <c r="IQ6125" s="425"/>
      <c r="IR6125" s="425"/>
      <c r="IS6125" s="425"/>
      <c r="IT6125" s="425"/>
      <c r="IU6125" s="425"/>
      <c r="IV6125" s="425"/>
    </row>
    <row r="6126" s="428" customFormat="1" ht="27.6" customHeight="1" spans="2:256">
      <c r="B6126" s="465"/>
      <c r="GH6126" s="425"/>
      <c r="GI6126" s="425"/>
      <c r="GJ6126" s="425"/>
      <c r="GK6126" s="425"/>
      <c r="GL6126" s="425"/>
      <c r="GM6126" s="425"/>
      <c r="GN6126" s="425"/>
      <c r="GO6126" s="425"/>
      <c r="GP6126" s="425"/>
      <c r="GQ6126" s="425"/>
      <c r="GR6126" s="425"/>
      <c r="GS6126" s="425"/>
      <c r="GT6126" s="425"/>
      <c r="GU6126" s="425"/>
      <c r="GV6126" s="425"/>
      <c r="GW6126" s="425"/>
      <c r="GX6126" s="425"/>
      <c r="GY6126" s="425"/>
      <c r="GZ6126" s="425"/>
      <c r="HA6126" s="425"/>
      <c r="HB6126" s="425"/>
      <c r="HC6126" s="425"/>
      <c r="HD6126" s="425"/>
      <c r="HE6126" s="425"/>
      <c r="HF6126" s="425"/>
      <c r="HG6126" s="425"/>
      <c r="HH6126" s="425"/>
      <c r="HI6126" s="425"/>
      <c r="HJ6126" s="425"/>
      <c r="HK6126" s="425"/>
      <c r="HL6126" s="425"/>
      <c r="HM6126" s="425"/>
      <c r="HN6126" s="425"/>
      <c r="HO6126" s="425"/>
      <c r="HP6126" s="425"/>
      <c r="HQ6126" s="425"/>
      <c r="HR6126" s="425"/>
      <c r="HS6126" s="425"/>
      <c r="HT6126" s="425"/>
      <c r="HU6126" s="425"/>
      <c r="HV6126" s="425"/>
      <c r="HW6126" s="425"/>
      <c r="HX6126" s="425"/>
      <c r="HY6126" s="425"/>
      <c r="HZ6126" s="425"/>
      <c r="IA6126" s="425"/>
      <c r="IB6126" s="425"/>
      <c r="IC6126" s="425"/>
      <c r="ID6126" s="425"/>
      <c r="IE6126" s="425"/>
      <c r="IF6126" s="425"/>
      <c r="IG6126" s="425"/>
      <c r="IH6126" s="425"/>
      <c r="II6126" s="425"/>
      <c r="IJ6126" s="425"/>
      <c r="IK6126" s="425"/>
      <c r="IL6126" s="425"/>
      <c r="IM6126" s="425"/>
      <c r="IN6126" s="425"/>
      <c r="IO6126" s="425"/>
      <c r="IP6126" s="425"/>
      <c r="IQ6126" s="425"/>
      <c r="IR6126" s="425"/>
      <c r="IS6126" s="425"/>
      <c r="IT6126" s="425"/>
      <c r="IU6126" s="425"/>
      <c r="IV6126" s="425"/>
    </row>
    <row r="6127" s="428" customFormat="1" ht="27.6" customHeight="1" spans="2:256">
      <c r="B6127" s="465"/>
      <c r="GH6127" s="425"/>
      <c r="GI6127" s="425"/>
      <c r="GJ6127" s="425"/>
      <c r="GK6127" s="425"/>
      <c r="GL6127" s="425"/>
      <c r="GM6127" s="425"/>
      <c r="GN6127" s="425"/>
      <c r="GO6127" s="425"/>
      <c r="GP6127" s="425"/>
      <c r="GQ6127" s="425"/>
      <c r="GR6127" s="425"/>
      <c r="GS6127" s="425"/>
      <c r="GT6127" s="425"/>
      <c r="GU6127" s="425"/>
      <c r="GV6127" s="425"/>
      <c r="GW6127" s="425"/>
      <c r="GX6127" s="425"/>
      <c r="GY6127" s="425"/>
      <c r="GZ6127" s="425"/>
      <c r="HA6127" s="425"/>
      <c r="HB6127" s="425"/>
      <c r="HC6127" s="425"/>
      <c r="HD6127" s="425"/>
      <c r="HE6127" s="425"/>
      <c r="HF6127" s="425"/>
      <c r="HG6127" s="425"/>
      <c r="HH6127" s="425"/>
      <c r="HI6127" s="425"/>
      <c r="HJ6127" s="425"/>
      <c r="HK6127" s="425"/>
      <c r="HL6127" s="425"/>
      <c r="HM6127" s="425"/>
      <c r="HN6127" s="425"/>
      <c r="HO6127" s="425"/>
      <c r="HP6127" s="425"/>
      <c r="HQ6127" s="425"/>
      <c r="HR6127" s="425"/>
      <c r="HS6127" s="425"/>
      <c r="HT6127" s="425"/>
      <c r="HU6127" s="425"/>
      <c r="HV6127" s="425"/>
      <c r="HW6127" s="425"/>
      <c r="HX6127" s="425"/>
      <c r="HY6127" s="425"/>
      <c r="HZ6127" s="425"/>
      <c r="IA6127" s="425"/>
      <c r="IB6127" s="425"/>
      <c r="IC6127" s="425"/>
      <c r="ID6127" s="425"/>
      <c r="IE6127" s="425"/>
      <c r="IF6127" s="425"/>
      <c r="IG6127" s="425"/>
      <c r="IH6127" s="425"/>
      <c r="II6127" s="425"/>
      <c r="IJ6127" s="425"/>
      <c r="IK6127" s="425"/>
      <c r="IL6127" s="425"/>
      <c r="IM6127" s="425"/>
      <c r="IN6127" s="425"/>
      <c r="IO6127" s="425"/>
      <c r="IP6127" s="425"/>
      <c r="IQ6127" s="425"/>
      <c r="IR6127" s="425"/>
      <c r="IS6127" s="425"/>
      <c r="IT6127" s="425"/>
      <c r="IU6127" s="425"/>
      <c r="IV6127" s="425"/>
    </row>
    <row r="6128" s="428" customFormat="1" ht="27.6" customHeight="1" spans="2:256">
      <c r="B6128" s="465"/>
      <c r="GH6128" s="425"/>
      <c r="GI6128" s="425"/>
      <c r="GJ6128" s="425"/>
      <c r="GK6128" s="425"/>
      <c r="GL6128" s="425"/>
      <c r="GM6128" s="425"/>
      <c r="GN6128" s="425"/>
      <c r="GO6128" s="425"/>
      <c r="GP6128" s="425"/>
      <c r="GQ6128" s="425"/>
      <c r="GR6128" s="425"/>
      <c r="GS6128" s="425"/>
      <c r="GT6128" s="425"/>
      <c r="GU6128" s="425"/>
      <c r="GV6128" s="425"/>
      <c r="GW6128" s="425"/>
      <c r="GX6128" s="425"/>
      <c r="GY6128" s="425"/>
      <c r="GZ6128" s="425"/>
      <c r="HA6128" s="425"/>
      <c r="HB6128" s="425"/>
      <c r="HC6128" s="425"/>
      <c r="HD6128" s="425"/>
      <c r="HE6128" s="425"/>
      <c r="HF6128" s="425"/>
      <c r="HG6128" s="425"/>
      <c r="HH6128" s="425"/>
      <c r="HI6128" s="425"/>
      <c r="HJ6128" s="425"/>
      <c r="HK6128" s="425"/>
      <c r="HL6128" s="425"/>
      <c r="HM6128" s="425"/>
      <c r="HN6128" s="425"/>
      <c r="HO6128" s="425"/>
      <c r="HP6128" s="425"/>
      <c r="HQ6128" s="425"/>
      <c r="HR6128" s="425"/>
      <c r="HS6128" s="425"/>
      <c r="HT6128" s="425"/>
      <c r="HU6128" s="425"/>
      <c r="HV6128" s="425"/>
      <c r="HW6128" s="425"/>
      <c r="HX6128" s="425"/>
      <c r="HY6128" s="425"/>
      <c r="HZ6128" s="425"/>
      <c r="IA6128" s="425"/>
      <c r="IB6128" s="425"/>
      <c r="IC6128" s="425"/>
      <c r="ID6128" s="425"/>
      <c r="IE6128" s="425"/>
      <c r="IF6128" s="425"/>
      <c r="IG6128" s="425"/>
      <c r="IH6128" s="425"/>
      <c r="II6128" s="425"/>
      <c r="IJ6128" s="425"/>
      <c r="IK6128" s="425"/>
      <c r="IL6128" s="425"/>
      <c r="IM6128" s="425"/>
      <c r="IN6128" s="425"/>
      <c r="IO6128" s="425"/>
      <c r="IP6128" s="425"/>
      <c r="IQ6128" s="425"/>
      <c r="IR6128" s="425"/>
      <c r="IS6128" s="425"/>
      <c r="IT6128" s="425"/>
      <c r="IU6128" s="425"/>
      <c r="IV6128" s="425"/>
    </row>
    <row r="6129" s="428" customFormat="1" ht="27.6" customHeight="1" spans="2:256">
      <c r="B6129" s="465"/>
      <c r="GH6129" s="425"/>
      <c r="GI6129" s="425"/>
      <c r="GJ6129" s="425"/>
      <c r="GK6129" s="425"/>
      <c r="GL6129" s="425"/>
      <c r="GM6129" s="425"/>
      <c r="GN6129" s="425"/>
      <c r="GO6129" s="425"/>
      <c r="GP6129" s="425"/>
      <c r="GQ6129" s="425"/>
      <c r="GR6129" s="425"/>
      <c r="GS6129" s="425"/>
      <c r="GT6129" s="425"/>
      <c r="GU6129" s="425"/>
      <c r="GV6129" s="425"/>
      <c r="GW6129" s="425"/>
      <c r="GX6129" s="425"/>
      <c r="GY6129" s="425"/>
      <c r="GZ6129" s="425"/>
      <c r="HA6129" s="425"/>
      <c r="HB6129" s="425"/>
      <c r="HC6129" s="425"/>
      <c r="HD6129" s="425"/>
      <c r="HE6129" s="425"/>
      <c r="HF6129" s="425"/>
      <c r="HG6129" s="425"/>
      <c r="HH6129" s="425"/>
      <c r="HI6129" s="425"/>
      <c r="HJ6129" s="425"/>
      <c r="HK6129" s="425"/>
      <c r="HL6129" s="425"/>
      <c r="HM6129" s="425"/>
      <c r="HN6129" s="425"/>
      <c r="HO6129" s="425"/>
      <c r="HP6129" s="425"/>
      <c r="HQ6129" s="425"/>
      <c r="HR6129" s="425"/>
      <c r="HS6129" s="425"/>
      <c r="HT6129" s="425"/>
      <c r="HU6129" s="425"/>
      <c r="HV6129" s="425"/>
      <c r="HW6129" s="425"/>
      <c r="HX6129" s="425"/>
      <c r="HY6129" s="425"/>
      <c r="HZ6129" s="425"/>
      <c r="IA6129" s="425"/>
      <c r="IB6129" s="425"/>
      <c r="IC6129" s="425"/>
      <c r="ID6129" s="425"/>
      <c r="IE6129" s="425"/>
      <c r="IF6129" s="425"/>
      <c r="IG6129" s="425"/>
      <c r="IH6129" s="425"/>
      <c r="II6129" s="425"/>
      <c r="IJ6129" s="425"/>
      <c r="IK6129" s="425"/>
      <c r="IL6129" s="425"/>
      <c r="IM6129" s="425"/>
      <c r="IN6129" s="425"/>
      <c r="IO6129" s="425"/>
      <c r="IP6129" s="425"/>
      <c r="IQ6129" s="425"/>
      <c r="IR6129" s="425"/>
      <c r="IS6129" s="425"/>
      <c r="IT6129" s="425"/>
      <c r="IU6129" s="425"/>
      <c r="IV6129" s="425"/>
    </row>
    <row r="6130" s="428" customFormat="1" ht="27.6" customHeight="1" spans="2:256">
      <c r="B6130" s="465"/>
      <c r="GH6130" s="425"/>
      <c r="GI6130" s="425"/>
      <c r="GJ6130" s="425"/>
      <c r="GK6130" s="425"/>
      <c r="GL6130" s="425"/>
      <c r="GM6130" s="425"/>
      <c r="GN6130" s="425"/>
      <c r="GO6130" s="425"/>
      <c r="GP6130" s="425"/>
      <c r="GQ6130" s="425"/>
      <c r="GR6130" s="425"/>
      <c r="GS6130" s="425"/>
      <c r="GT6130" s="425"/>
      <c r="GU6130" s="425"/>
      <c r="GV6130" s="425"/>
      <c r="GW6130" s="425"/>
      <c r="GX6130" s="425"/>
      <c r="GY6130" s="425"/>
      <c r="GZ6130" s="425"/>
      <c r="HA6130" s="425"/>
      <c r="HB6130" s="425"/>
      <c r="HC6130" s="425"/>
      <c r="HD6130" s="425"/>
      <c r="HE6130" s="425"/>
      <c r="HF6130" s="425"/>
      <c r="HG6130" s="425"/>
      <c r="HH6130" s="425"/>
      <c r="HI6130" s="425"/>
      <c r="HJ6130" s="425"/>
      <c r="HK6130" s="425"/>
      <c r="HL6130" s="425"/>
      <c r="HM6130" s="425"/>
      <c r="HN6130" s="425"/>
      <c r="HO6130" s="425"/>
      <c r="HP6130" s="425"/>
      <c r="HQ6130" s="425"/>
      <c r="HR6130" s="425"/>
      <c r="HS6130" s="425"/>
      <c r="HT6130" s="425"/>
      <c r="HU6130" s="425"/>
      <c r="HV6130" s="425"/>
      <c r="HW6130" s="425"/>
      <c r="HX6130" s="425"/>
      <c r="HY6130" s="425"/>
      <c r="HZ6130" s="425"/>
      <c r="IA6130" s="425"/>
      <c r="IB6130" s="425"/>
      <c r="IC6130" s="425"/>
      <c r="ID6130" s="425"/>
      <c r="IE6130" s="425"/>
      <c r="IF6130" s="425"/>
      <c r="IG6130" s="425"/>
      <c r="IH6130" s="425"/>
      <c r="II6130" s="425"/>
      <c r="IJ6130" s="425"/>
      <c r="IK6130" s="425"/>
      <c r="IL6130" s="425"/>
      <c r="IM6130" s="425"/>
      <c r="IN6130" s="425"/>
      <c r="IO6130" s="425"/>
      <c r="IP6130" s="425"/>
      <c r="IQ6130" s="425"/>
      <c r="IR6130" s="425"/>
      <c r="IS6130" s="425"/>
      <c r="IT6130" s="425"/>
      <c r="IU6130" s="425"/>
      <c r="IV6130" s="425"/>
    </row>
    <row r="6131" s="428" customFormat="1" ht="27.6" customHeight="1" spans="2:256">
      <c r="B6131" s="465"/>
      <c r="GH6131" s="425"/>
      <c r="GI6131" s="425"/>
      <c r="GJ6131" s="425"/>
      <c r="GK6131" s="425"/>
      <c r="GL6131" s="425"/>
      <c r="GM6131" s="425"/>
      <c r="GN6131" s="425"/>
      <c r="GO6131" s="425"/>
      <c r="GP6131" s="425"/>
      <c r="GQ6131" s="425"/>
      <c r="GR6131" s="425"/>
      <c r="GS6131" s="425"/>
      <c r="GT6131" s="425"/>
      <c r="GU6131" s="425"/>
      <c r="GV6131" s="425"/>
      <c r="GW6131" s="425"/>
      <c r="GX6131" s="425"/>
      <c r="GY6131" s="425"/>
      <c r="GZ6131" s="425"/>
      <c r="HA6131" s="425"/>
      <c r="HB6131" s="425"/>
      <c r="HC6131" s="425"/>
      <c r="HD6131" s="425"/>
      <c r="HE6131" s="425"/>
      <c r="HF6131" s="425"/>
      <c r="HG6131" s="425"/>
      <c r="HH6131" s="425"/>
      <c r="HI6131" s="425"/>
      <c r="HJ6131" s="425"/>
      <c r="HK6131" s="425"/>
      <c r="HL6131" s="425"/>
      <c r="HM6131" s="425"/>
      <c r="HN6131" s="425"/>
      <c r="HO6131" s="425"/>
      <c r="HP6131" s="425"/>
      <c r="HQ6131" s="425"/>
      <c r="HR6131" s="425"/>
      <c r="HS6131" s="425"/>
      <c r="HT6131" s="425"/>
      <c r="HU6131" s="425"/>
      <c r="HV6131" s="425"/>
      <c r="HW6131" s="425"/>
      <c r="HX6131" s="425"/>
      <c r="HY6131" s="425"/>
      <c r="HZ6131" s="425"/>
      <c r="IA6131" s="425"/>
      <c r="IB6131" s="425"/>
      <c r="IC6131" s="425"/>
      <c r="ID6131" s="425"/>
      <c r="IE6131" s="425"/>
      <c r="IF6131" s="425"/>
      <c r="IG6131" s="425"/>
      <c r="IH6131" s="425"/>
      <c r="II6131" s="425"/>
      <c r="IJ6131" s="425"/>
      <c r="IK6131" s="425"/>
      <c r="IL6131" s="425"/>
      <c r="IM6131" s="425"/>
      <c r="IN6131" s="425"/>
      <c r="IO6131" s="425"/>
      <c r="IP6131" s="425"/>
      <c r="IQ6131" s="425"/>
      <c r="IR6131" s="425"/>
      <c r="IS6131" s="425"/>
      <c r="IT6131" s="425"/>
      <c r="IU6131" s="425"/>
      <c r="IV6131" s="425"/>
    </row>
    <row r="6132" s="428" customFormat="1" ht="27.6" customHeight="1" spans="2:256">
      <c r="B6132" s="465"/>
      <c r="GH6132" s="425"/>
      <c r="GI6132" s="425"/>
      <c r="GJ6132" s="425"/>
      <c r="GK6132" s="425"/>
      <c r="GL6132" s="425"/>
      <c r="GM6132" s="425"/>
      <c r="GN6132" s="425"/>
      <c r="GO6132" s="425"/>
      <c r="GP6132" s="425"/>
      <c r="GQ6132" s="425"/>
      <c r="GR6132" s="425"/>
      <c r="GS6132" s="425"/>
      <c r="GT6132" s="425"/>
      <c r="GU6132" s="425"/>
      <c r="GV6132" s="425"/>
      <c r="GW6132" s="425"/>
      <c r="GX6132" s="425"/>
      <c r="GY6132" s="425"/>
      <c r="GZ6132" s="425"/>
      <c r="HA6132" s="425"/>
      <c r="HB6132" s="425"/>
      <c r="HC6132" s="425"/>
      <c r="HD6132" s="425"/>
      <c r="HE6132" s="425"/>
      <c r="HF6132" s="425"/>
      <c r="HG6132" s="425"/>
      <c r="HH6132" s="425"/>
      <c r="HI6132" s="425"/>
      <c r="HJ6132" s="425"/>
      <c r="HK6132" s="425"/>
      <c r="HL6132" s="425"/>
      <c r="HM6132" s="425"/>
      <c r="HN6132" s="425"/>
      <c r="HO6132" s="425"/>
      <c r="HP6132" s="425"/>
      <c r="HQ6132" s="425"/>
      <c r="HR6132" s="425"/>
      <c r="HS6132" s="425"/>
      <c r="HT6132" s="425"/>
      <c r="HU6132" s="425"/>
      <c r="HV6132" s="425"/>
      <c r="HW6132" s="425"/>
      <c r="HX6132" s="425"/>
      <c r="HY6132" s="425"/>
      <c r="HZ6132" s="425"/>
      <c r="IA6132" s="425"/>
      <c r="IB6132" s="425"/>
      <c r="IC6132" s="425"/>
      <c r="ID6132" s="425"/>
      <c r="IE6132" s="425"/>
      <c r="IF6132" s="425"/>
      <c r="IG6132" s="425"/>
      <c r="IH6132" s="425"/>
      <c r="II6132" s="425"/>
      <c r="IJ6132" s="425"/>
      <c r="IK6132" s="425"/>
      <c r="IL6132" s="425"/>
      <c r="IM6132" s="425"/>
      <c r="IN6132" s="425"/>
      <c r="IO6132" s="425"/>
      <c r="IP6132" s="425"/>
      <c r="IQ6132" s="425"/>
      <c r="IR6132" s="425"/>
      <c r="IS6132" s="425"/>
      <c r="IT6132" s="425"/>
      <c r="IU6132" s="425"/>
      <c r="IV6132" s="425"/>
    </row>
    <row r="6133" s="428" customFormat="1" ht="27.6" customHeight="1" spans="2:256">
      <c r="B6133" s="465"/>
      <c r="GH6133" s="425"/>
      <c r="GI6133" s="425"/>
      <c r="GJ6133" s="425"/>
      <c r="GK6133" s="425"/>
      <c r="GL6133" s="425"/>
      <c r="GM6133" s="425"/>
      <c r="GN6133" s="425"/>
      <c r="GO6133" s="425"/>
      <c r="GP6133" s="425"/>
      <c r="GQ6133" s="425"/>
      <c r="GR6133" s="425"/>
      <c r="GS6133" s="425"/>
      <c r="GT6133" s="425"/>
      <c r="GU6133" s="425"/>
      <c r="GV6133" s="425"/>
      <c r="GW6133" s="425"/>
      <c r="GX6133" s="425"/>
      <c r="GY6133" s="425"/>
      <c r="GZ6133" s="425"/>
      <c r="HA6133" s="425"/>
      <c r="HB6133" s="425"/>
      <c r="HC6133" s="425"/>
      <c r="HD6133" s="425"/>
      <c r="HE6133" s="425"/>
      <c r="HF6133" s="425"/>
      <c r="HG6133" s="425"/>
      <c r="HH6133" s="425"/>
      <c r="HI6133" s="425"/>
      <c r="HJ6133" s="425"/>
      <c r="HK6133" s="425"/>
      <c r="HL6133" s="425"/>
      <c r="HM6133" s="425"/>
      <c r="HN6133" s="425"/>
      <c r="HO6133" s="425"/>
      <c r="HP6133" s="425"/>
      <c r="HQ6133" s="425"/>
      <c r="HR6133" s="425"/>
      <c r="HS6133" s="425"/>
      <c r="HT6133" s="425"/>
      <c r="HU6133" s="425"/>
      <c r="HV6133" s="425"/>
      <c r="HW6133" s="425"/>
      <c r="HX6133" s="425"/>
      <c r="HY6133" s="425"/>
      <c r="HZ6133" s="425"/>
      <c r="IA6133" s="425"/>
      <c r="IB6133" s="425"/>
      <c r="IC6133" s="425"/>
      <c r="ID6133" s="425"/>
      <c r="IE6133" s="425"/>
      <c r="IF6133" s="425"/>
      <c r="IG6133" s="425"/>
      <c r="IH6133" s="425"/>
      <c r="II6133" s="425"/>
      <c r="IJ6133" s="425"/>
      <c r="IK6133" s="425"/>
      <c r="IL6133" s="425"/>
      <c r="IM6133" s="425"/>
      <c r="IN6133" s="425"/>
      <c r="IO6133" s="425"/>
      <c r="IP6133" s="425"/>
      <c r="IQ6133" s="425"/>
      <c r="IR6133" s="425"/>
      <c r="IS6133" s="425"/>
      <c r="IT6133" s="425"/>
      <c r="IU6133" s="425"/>
      <c r="IV6133" s="425"/>
    </row>
    <row r="6134" s="428" customFormat="1" ht="27.6" customHeight="1" spans="2:256">
      <c r="B6134" s="465"/>
      <c r="GH6134" s="425"/>
      <c r="GI6134" s="425"/>
      <c r="GJ6134" s="425"/>
      <c r="GK6134" s="425"/>
      <c r="GL6134" s="425"/>
      <c r="GM6134" s="425"/>
      <c r="GN6134" s="425"/>
      <c r="GO6134" s="425"/>
      <c r="GP6134" s="425"/>
      <c r="GQ6134" s="425"/>
      <c r="GR6134" s="425"/>
      <c r="GS6134" s="425"/>
      <c r="GT6134" s="425"/>
      <c r="GU6134" s="425"/>
      <c r="GV6134" s="425"/>
      <c r="GW6134" s="425"/>
      <c r="GX6134" s="425"/>
      <c r="GY6134" s="425"/>
      <c r="GZ6134" s="425"/>
      <c r="HA6134" s="425"/>
      <c r="HB6134" s="425"/>
      <c r="HC6134" s="425"/>
      <c r="HD6134" s="425"/>
      <c r="HE6134" s="425"/>
      <c r="HF6134" s="425"/>
      <c r="HG6134" s="425"/>
      <c r="HH6134" s="425"/>
      <c r="HI6134" s="425"/>
      <c r="HJ6134" s="425"/>
      <c r="HK6134" s="425"/>
      <c r="HL6134" s="425"/>
      <c r="HM6134" s="425"/>
      <c r="HN6134" s="425"/>
      <c r="HO6134" s="425"/>
      <c r="HP6134" s="425"/>
      <c r="HQ6134" s="425"/>
      <c r="HR6134" s="425"/>
      <c r="HS6134" s="425"/>
      <c r="HT6134" s="425"/>
      <c r="HU6134" s="425"/>
      <c r="HV6134" s="425"/>
      <c r="HW6134" s="425"/>
      <c r="HX6134" s="425"/>
      <c r="HY6134" s="425"/>
      <c r="HZ6134" s="425"/>
      <c r="IA6134" s="425"/>
      <c r="IB6134" s="425"/>
      <c r="IC6134" s="425"/>
      <c r="ID6134" s="425"/>
      <c r="IE6134" s="425"/>
      <c r="IF6134" s="425"/>
      <c r="IG6134" s="425"/>
      <c r="IH6134" s="425"/>
      <c r="II6134" s="425"/>
      <c r="IJ6134" s="425"/>
      <c r="IK6134" s="425"/>
      <c r="IL6134" s="425"/>
      <c r="IM6134" s="425"/>
      <c r="IN6134" s="425"/>
      <c r="IO6134" s="425"/>
      <c r="IP6134" s="425"/>
      <c r="IQ6134" s="425"/>
      <c r="IR6134" s="425"/>
      <c r="IS6134" s="425"/>
      <c r="IT6134" s="425"/>
      <c r="IU6134" s="425"/>
      <c r="IV6134" s="425"/>
    </row>
    <row r="6135" s="428" customFormat="1" ht="27.6" customHeight="1" spans="2:256">
      <c r="B6135" s="465"/>
      <c r="GH6135" s="425"/>
      <c r="GI6135" s="425"/>
      <c r="GJ6135" s="425"/>
      <c r="GK6135" s="425"/>
      <c r="GL6135" s="425"/>
      <c r="GM6135" s="425"/>
      <c r="GN6135" s="425"/>
      <c r="GO6135" s="425"/>
      <c r="GP6135" s="425"/>
      <c r="GQ6135" s="425"/>
      <c r="GR6135" s="425"/>
      <c r="GS6135" s="425"/>
      <c r="GT6135" s="425"/>
      <c r="GU6135" s="425"/>
      <c r="GV6135" s="425"/>
      <c r="GW6135" s="425"/>
      <c r="GX6135" s="425"/>
      <c r="GY6135" s="425"/>
      <c r="GZ6135" s="425"/>
      <c r="HA6135" s="425"/>
      <c r="HB6135" s="425"/>
      <c r="HC6135" s="425"/>
      <c r="HD6135" s="425"/>
      <c r="HE6135" s="425"/>
      <c r="HF6135" s="425"/>
      <c r="HG6135" s="425"/>
      <c r="HH6135" s="425"/>
      <c r="HI6135" s="425"/>
      <c r="HJ6135" s="425"/>
      <c r="HK6135" s="425"/>
      <c r="HL6135" s="425"/>
      <c r="HM6135" s="425"/>
      <c r="HN6135" s="425"/>
      <c r="HO6135" s="425"/>
      <c r="HP6135" s="425"/>
      <c r="HQ6135" s="425"/>
      <c r="HR6135" s="425"/>
      <c r="HS6135" s="425"/>
      <c r="HT6135" s="425"/>
      <c r="HU6135" s="425"/>
      <c r="HV6135" s="425"/>
      <c r="HW6135" s="425"/>
      <c r="HX6135" s="425"/>
      <c r="HY6135" s="425"/>
      <c r="HZ6135" s="425"/>
      <c r="IA6135" s="425"/>
      <c r="IB6135" s="425"/>
      <c r="IC6135" s="425"/>
      <c r="ID6135" s="425"/>
      <c r="IE6135" s="425"/>
      <c r="IF6135" s="425"/>
      <c r="IG6135" s="425"/>
      <c r="IH6135" s="425"/>
      <c r="II6135" s="425"/>
      <c r="IJ6135" s="425"/>
      <c r="IK6135" s="425"/>
      <c r="IL6135" s="425"/>
      <c r="IM6135" s="425"/>
      <c r="IN6135" s="425"/>
      <c r="IO6135" s="425"/>
      <c r="IP6135" s="425"/>
      <c r="IQ6135" s="425"/>
      <c r="IR6135" s="425"/>
      <c r="IS6135" s="425"/>
      <c r="IT6135" s="425"/>
      <c r="IU6135" s="425"/>
      <c r="IV6135" s="425"/>
    </row>
    <row r="6136" s="428" customFormat="1" ht="27.6" customHeight="1" spans="2:256">
      <c r="B6136" s="465"/>
      <c r="GH6136" s="425"/>
      <c r="GI6136" s="425"/>
      <c r="GJ6136" s="425"/>
      <c r="GK6136" s="425"/>
      <c r="GL6136" s="425"/>
      <c r="GM6136" s="425"/>
      <c r="GN6136" s="425"/>
      <c r="GO6136" s="425"/>
      <c r="GP6136" s="425"/>
      <c r="GQ6136" s="425"/>
      <c r="GR6136" s="425"/>
      <c r="GS6136" s="425"/>
      <c r="GT6136" s="425"/>
      <c r="GU6136" s="425"/>
      <c r="GV6136" s="425"/>
      <c r="GW6136" s="425"/>
      <c r="GX6136" s="425"/>
      <c r="GY6136" s="425"/>
      <c r="GZ6136" s="425"/>
      <c r="HA6136" s="425"/>
      <c r="HB6136" s="425"/>
      <c r="HC6136" s="425"/>
      <c r="HD6136" s="425"/>
      <c r="HE6136" s="425"/>
      <c r="HF6136" s="425"/>
      <c r="HG6136" s="425"/>
      <c r="HH6136" s="425"/>
      <c r="HI6136" s="425"/>
      <c r="HJ6136" s="425"/>
      <c r="HK6136" s="425"/>
      <c r="HL6136" s="425"/>
      <c r="HM6136" s="425"/>
      <c r="HN6136" s="425"/>
      <c r="HO6136" s="425"/>
      <c r="HP6136" s="425"/>
      <c r="HQ6136" s="425"/>
      <c r="HR6136" s="425"/>
      <c r="HS6136" s="425"/>
      <c r="HT6136" s="425"/>
      <c r="HU6136" s="425"/>
      <c r="HV6136" s="425"/>
      <c r="HW6136" s="425"/>
      <c r="HX6136" s="425"/>
      <c r="HY6136" s="425"/>
      <c r="HZ6136" s="425"/>
      <c r="IA6136" s="425"/>
      <c r="IB6136" s="425"/>
      <c r="IC6136" s="425"/>
      <c r="ID6136" s="425"/>
      <c r="IE6136" s="425"/>
      <c r="IF6136" s="425"/>
      <c r="IG6136" s="425"/>
      <c r="IH6136" s="425"/>
      <c r="II6136" s="425"/>
      <c r="IJ6136" s="425"/>
      <c r="IK6136" s="425"/>
      <c r="IL6136" s="425"/>
      <c r="IM6136" s="425"/>
      <c r="IN6136" s="425"/>
      <c r="IO6136" s="425"/>
      <c r="IP6136" s="425"/>
      <c r="IQ6136" s="425"/>
      <c r="IR6136" s="425"/>
      <c r="IS6136" s="425"/>
      <c r="IT6136" s="425"/>
      <c r="IU6136" s="425"/>
      <c r="IV6136" s="425"/>
    </row>
    <row r="6137" s="428" customFormat="1" ht="27.6" customHeight="1" spans="2:256">
      <c r="B6137" s="465"/>
      <c r="GH6137" s="425"/>
      <c r="GI6137" s="425"/>
      <c r="GJ6137" s="425"/>
      <c r="GK6137" s="425"/>
      <c r="GL6137" s="425"/>
      <c r="GM6137" s="425"/>
      <c r="GN6137" s="425"/>
      <c r="GO6137" s="425"/>
      <c r="GP6137" s="425"/>
      <c r="GQ6137" s="425"/>
      <c r="GR6137" s="425"/>
      <c r="GS6137" s="425"/>
      <c r="GT6137" s="425"/>
      <c r="GU6137" s="425"/>
      <c r="GV6137" s="425"/>
      <c r="GW6137" s="425"/>
      <c r="GX6137" s="425"/>
      <c r="GY6137" s="425"/>
      <c r="GZ6137" s="425"/>
      <c r="HA6137" s="425"/>
      <c r="HB6137" s="425"/>
      <c r="HC6137" s="425"/>
      <c r="HD6137" s="425"/>
      <c r="HE6137" s="425"/>
      <c r="HF6137" s="425"/>
      <c r="HG6137" s="425"/>
      <c r="HH6137" s="425"/>
      <c r="HI6137" s="425"/>
      <c r="HJ6137" s="425"/>
      <c r="HK6137" s="425"/>
      <c r="HL6137" s="425"/>
      <c r="HM6137" s="425"/>
      <c r="HN6137" s="425"/>
      <c r="HO6137" s="425"/>
      <c r="HP6137" s="425"/>
      <c r="HQ6137" s="425"/>
      <c r="HR6137" s="425"/>
      <c r="HS6137" s="425"/>
      <c r="HT6137" s="425"/>
      <c r="HU6137" s="425"/>
      <c r="HV6137" s="425"/>
      <c r="HW6137" s="425"/>
      <c r="HX6137" s="425"/>
      <c r="HY6137" s="425"/>
      <c r="HZ6137" s="425"/>
      <c r="IA6137" s="425"/>
      <c r="IB6137" s="425"/>
      <c r="IC6137" s="425"/>
      <c r="ID6137" s="425"/>
      <c r="IE6137" s="425"/>
      <c r="IF6137" s="425"/>
      <c r="IG6137" s="425"/>
      <c r="IH6137" s="425"/>
      <c r="II6137" s="425"/>
      <c r="IJ6137" s="425"/>
      <c r="IK6137" s="425"/>
      <c r="IL6137" s="425"/>
      <c r="IM6137" s="425"/>
      <c r="IN6137" s="425"/>
      <c r="IO6137" s="425"/>
      <c r="IP6137" s="425"/>
      <c r="IQ6137" s="425"/>
      <c r="IR6137" s="425"/>
      <c r="IS6137" s="425"/>
      <c r="IT6137" s="425"/>
      <c r="IU6137" s="425"/>
      <c r="IV6137" s="425"/>
    </row>
    <row r="6138" s="428" customFormat="1" ht="27.6" customHeight="1" spans="2:256">
      <c r="B6138" s="465"/>
      <c r="GH6138" s="425"/>
      <c r="GI6138" s="425"/>
      <c r="GJ6138" s="425"/>
      <c r="GK6138" s="425"/>
      <c r="GL6138" s="425"/>
      <c r="GM6138" s="425"/>
      <c r="GN6138" s="425"/>
      <c r="GO6138" s="425"/>
      <c r="GP6138" s="425"/>
      <c r="GQ6138" s="425"/>
      <c r="GR6138" s="425"/>
      <c r="GS6138" s="425"/>
      <c r="GT6138" s="425"/>
      <c r="GU6138" s="425"/>
      <c r="GV6138" s="425"/>
      <c r="GW6138" s="425"/>
      <c r="GX6138" s="425"/>
      <c r="GY6138" s="425"/>
      <c r="GZ6138" s="425"/>
      <c r="HA6138" s="425"/>
      <c r="HB6138" s="425"/>
      <c r="HC6138" s="425"/>
      <c r="HD6138" s="425"/>
      <c r="HE6138" s="425"/>
      <c r="HF6138" s="425"/>
      <c r="HG6138" s="425"/>
      <c r="HH6138" s="425"/>
      <c r="HI6138" s="425"/>
      <c r="HJ6138" s="425"/>
      <c r="HK6138" s="425"/>
      <c r="HL6138" s="425"/>
      <c r="HM6138" s="425"/>
      <c r="HN6138" s="425"/>
      <c r="HO6138" s="425"/>
      <c r="HP6138" s="425"/>
      <c r="HQ6138" s="425"/>
      <c r="HR6138" s="425"/>
      <c r="HS6138" s="425"/>
      <c r="HT6138" s="425"/>
      <c r="HU6138" s="425"/>
      <c r="HV6138" s="425"/>
      <c r="HW6138" s="425"/>
      <c r="HX6138" s="425"/>
      <c r="HY6138" s="425"/>
      <c r="HZ6138" s="425"/>
      <c r="IA6138" s="425"/>
      <c r="IB6138" s="425"/>
      <c r="IC6138" s="425"/>
      <c r="ID6138" s="425"/>
      <c r="IE6138" s="425"/>
      <c r="IF6138" s="425"/>
      <c r="IG6138" s="425"/>
      <c r="IH6138" s="425"/>
      <c r="II6138" s="425"/>
      <c r="IJ6138" s="425"/>
      <c r="IK6138" s="425"/>
      <c r="IL6138" s="425"/>
      <c r="IM6138" s="425"/>
      <c r="IN6138" s="425"/>
      <c r="IO6138" s="425"/>
      <c r="IP6138" s="425"/>
      <c r="IQ6138" s="425"/>
      <c r="IR6138" s="425"/>
      <c r="IS6138" s="425"/>
      <c r="IT6138" s="425"/>
      <c r="IU6138" s="425"/>
      <c r="IV6138" s="425"/>
    </row>
    <row r="6139" s="428" customFormat="1" ht="27.6" customHeight="1" spans="2:256">
      <c r="B6139" s="465"/>
      <c r="GH6139" s="425"/>
      <c r="GI6139" s="425"/>
      <c r="GJ6139" s="425"/>
      <c r="GK6139" s="425"/>
      <c r="GL6139" s="425"/>
      <c r="GM6139" s="425"/>
      <c r="GN6139" s="425"/>
      <c r="GO6139" s="425"/>
      <c r="GP6139" s="425"/>
      <c r="GQ6139" s="425"/>
      <c r="GR6139" s="425"/>
      <c r="GS6139" s="425"/>
      <c r="GT6139" s="425"/>
      <c r="GU6139" s="425"/>
      <c r="GV6139" s="425"/>
      <c r="GW6139" s="425"/>
      <c r="GX6139" s="425"/>
      <c r="GY6139" s="425"/>
      <c r="GZ6139" s="425"/>
      <c r="HA6139" s="425"/>
      <c r="HB6139" s="425"/>
      <c r="HC6139" s="425"/>
      <c r="HD6139" s="425"/>
      <c r="HE6139" s="425"/>
      <c r="HF6139" s="425"/>
      <c r="HG6139" s="425"/>
      <c r="HH6139" s="425"/>
      <c r="HI6139" s="425"/>
      <c r="HJ6139" s="425"/>
      <c r="HK6139" s="425"/>
      <c r="HL6139" s="425"/>
      <c r="HM6139" s="425"/>
      <c r="HN6139" s="425"/>
      <c r="HO6139" s="425"/>
      <c r="HP6139" s="425"/>
      <c r="HQ6139" s="425"/>
      <c r="HR6139" s="425"/>
      <c r="HS6139" s="425"/>
      <c r="HT6139" s="425"/>
      <c r="HU6139" s="425"/>
      <c r="HV6139" s="425"/>
      <c r="HW6139" s="425"/>
      <c r="HX6139" s="425"/>
      <c r="HY6139" s="425"/>
      <c r="HZ6139" s="425"/>
      <c r="IA6139" s="425"/>
      <c r="IB6139" s="425"/>
      <c r="IC6139" s="425"/>
      <c r="ID6139" s="425"/>
      <c r="IE6139" s="425"/>
      <c r="IF6139" s="425"/>
      <c r="IG6139" s="425"/>
      <c r="IH6139" s="425"/>
      <c r="II6139" s="425"/>
      <c r="IJ6139" s="425"/>
      <c r="IK6139" s="425"/>
      <c r="IL6139" s="425"/>
      <c r="IM6139" s="425"/>
      <c r="IN6139" s="425"/>
      <c r="IO6139" s="425"/>
      <c r="IP6139" s="425"/>
      <c r="IQ6139" s="425"/>
      <c r="IR6139" s="425"/>
      <c r="IS6139" s="425"/>
      <c r="IT6139" s="425"/>
      <c r="IU6139" s="425"/>
      <c r="IV6139" s="425"/>
    </row>
    <row r="6140" s="428" customFormat="1" ht="27.6" customHeight="1" spans="2:256">
      <c r="B6140" s="465"/>
      <c r="GH6140" s="425"/>
      <c r="GI6140" s="425"/>
      <c r="GJ6140" s="425"/>
      <c r="GK6140" s="425"/>
      <c r="GL6140" s="425"/>
      <c r="GM6140" s="425"/>
      <c r="GN6140" s="425"/>
      <c r="GO6140" s="425"/>
      <c r="GP6140" s="425"/>
      <c r="GQ6140" s="425"/>
      <c r="GR6140" s="425"/>
      <c r="GS6140" s="425"/>
      <c r="GT6140" s="425"/>
      <c r="GU6140" s="425"/>
      <c r="GV6140" s="425"/>
      <c r="GW6140" s="425"/>
      <c r="GX6140" s="425"/>
      <c r="GY6140" s="425"/>
      <c r="GZ6140" s="425"/>
      <c r="HA6140" s="425"/>
      <c r="HB6140" s="425"/>
      <c r="HC6140" s="425"/>
      <c r="HD6140" s="425"/>
      <c r="HE6140" s="425"/>
      <c r="HF6140" s="425"/>
      <c r="HG6140" s="425"/>
      <c r="HH6140" s="425"/>
      <c r="HI6140" s="425"/>
      <c r="HJ6140" s="425"/>
      <c r="HK6140" s="425"/>
      <c r="HL6140" s="425"/>
      <c r="HM6140" s="425"/>
      <c r="HN6140" s="425"/>
      <c r="HO6140" s="425"/>
      <c r="HP6140" s="425"/>
      <c r="HQ6140" s="425"/>
      <c r="HR6140" s="425"/>
      <c r="HS6140" s="425"/>
      <c r="HT6140" s="425"/>
      <c r="HU6140" s="425"/>
      <c r="HV6140" s="425"/>
      <c r="HW6140" s="425"/>
      <c r="HX6140" s="425"/>
      <c r="HY6140" s="425"/>
      <c r="HZ6140" s="425"/>
      <c r="IA6140" s="425"/>
      <c r="IB6140" s="425"/>
      <c r="IC6140" s="425"/>
      <c r="ID6140" s="425"/>
      <c r="IE6140" s="425"/>
      <c r="IF6140" s="425"/>
      <c r="IG6140" s="425"/>
      <c r="IH6140" s="425"/>
      <c r="II6140" s="425"/>
      <c r="IJ6140" s="425"/>
      <c r="IK6140" s="425"/>
      <c r="IL6140" s="425"/>
      <c r="IM6140" s="425"/>
      <c r="IN6140" s="425"/>
      <c r="IO6140" s="425"/>
      <c r="IP6140" s="425"/>
      <c r="IQ6140" s="425"/>
      <c r="IR6140" s="425"/>
      <c r="IS6140" s="425"/>
      <c r="IT6140" s="425"/>
      <c r="IU6140" s="425"/>
      <c r="IV6140" s="425"/>
    </row>
    <row r="6141" s="428" customFormat="1" ht="27.6" customHeight="1" spans="2:256">
      <c r="B6141" s="465"/>
      <c r="GH6141" s="425"/>
      <c r="GI6141" s="425"/>
      <c r="GJ6141" s="425"/>
      <c r="GK6141" s="425"/>
      <c r="GL6141" s="425"/>
      <c r="GM6141" s="425"/>
      <c r="GN6141" s="425"/>
      <c r="GO6141" s="425"/>
      <c r="GP6141" s="425"/>
      <c r="GQ6141" s="425"/>
      <c r="GR6141" s="425"/>
      <c r="GS6141" s="425"/>
      <c r="GT6141" s="425"/>
      <c r="GU6141" s="425"/>
      <c r="GV6141" s="425"/>
      <c r="GW6141" s="425"/>
      <c r="GX6141" s="425"/>
      <c r="GY6141" s="425"/>
      <c r="GZ6141" s="425"/>
      <c r="HA6141" s="425"/>
      <c r="HB6141" s="425"/>
      <c r="HC6141" s="425"/>
      <c r="HD6141" s="425"/>
      <c r="HE6141" s="425"/>
      <c r="HF6141" s="425"/>
      <c r="HG6141" s="425"/>
      <c r="HH6141" s="425"/>
      <c r="HI6141" s="425"/>
      <c r="HJ6141" s="425"/>
      <c r="HK6141" s="425"/>
      <c r="HL6141" s="425"/>
      <c r="HM6141" s="425"/>
      <c r="HN6141" s="425"/>
      <c r="HO6141" s="425"/>
      <c r="HP6141" s="425"/>
      <c r="HQ6141" s="425"/>
      <c r="HR6141" s="425"/>
      <c r="HS6141" s="425"/>
      <c r="HT6141" s="425"/>
      <c r="HU6141" s="425"/>
      <c r="HV6141" s="425"/>
      <c r="HW6141" s="425"/>
      <c r="HX6141" s="425"/>
      <c r="HY6141" s="425"/>
      <c r="HZ6141" s="425"/>
      <c r="IA6141" s="425"/>
      <c r="IB6141" s="425"/>
      <c r="IC6141" s="425"/>
      <c r="ID6141" s="425"/>
      <c r="IE6141" s="425"/>
      <c r="IF6141" s="425"/>
      <c r="IG6141" s="425"/>
      <c r="IH6141" s="425"/>
      <c r="II6141" s="425"/>
      <c r="IJ6141" s="425"/>
      <c r="IK6141" s="425"/>
      <c r="IL6141" s="425"/>
      <c r="IM6141" s="425"/>
      <c r="IN6141" s="425"/>
      <c r="IO6141" s="425"/>
      <c r="IP6141" s="425"/>
      <c r="IQ6141" s="425"/>
      <c r="IR6141" s="425"/>
      <c r="IS6141" s="425"/>
      <c r="IT6141" s="425"/>
      <c r="IU6141" s="425"/>
      <c r="IV6141" s="425"/>
    </row>
    <row r="6142" s="428" customFormat="1" ht="27.6" customHeight="1" spans="2:256">
      <c r="B6142" s="465"/>
      <c r="GH6142" s="425"/>
      <c r="GI6142" s="425"/>
      <c r="GJ6142" s="425"/>
      <c r="GK6142" s="425"/>
      <c r="GL6142" s="425"/>
      <c r="GM6142" s="425"/>
      <c r="GN6142" s="425"/>
      <c r="GO6142" s="425"/>
      <c r="GP6142" s="425"/>
      <c r="GQ6142" s="425"/>
      <c r="GR6142" s="425"/>
      <c r="GS6142" s="425"/>
      <c r="GT6142" s="425"/>
      <c r="GU6142" s="425"/>
      <c r="GV6142" s="425"/>
      <c r="GW6142" s="425"/>
      <c r="GX6142" s="425"/>
      <c r="GY6142" s="425"/>
      <c r="GZ6142" s="425"/>
      <c r="HA6142" s="425"/>
      <c r="HB6142" s="425"/>
      <c r="HC6142" s="425"/>
      <c r="HD6142" s="425"/>
      <c r="HE6142" s="425"/>
      <c r="HF6142" s="425"/>
      <c r="HG6142" s="425"/>
      <c r="HH6142" s="425"/>
      <c r="HI6142" s="425"/>
      <c r="HJ6142" s="425"/>
      <c r="HK6142" s="425"/>
      <c r="HL6142" s="425"/>
      <c r="HM6142" s="425"/>
      <c r="HN6142" s="425"/>
      <c r="HO6142" s="425"/>
      <c r="HP6142" s="425"/>
      <c r="HQ6142" s="425"/>
      <c r="HR6142" s="425"/>
      <c r="HS6142" s="425"/>
      <c r="HT6142" s="425"/>
      <c r="HU6142" s="425"/>
      <c r="HV6142" s="425"/>
      <c r="HW6142" s="425"/>
      <c r="HX6142" s="425"/>
      <c r="HY6142" s="425"/>
      <c r="HZ6142" s="425"/>
      <c r="IA6142" s="425"/>
      <c r="IB6142" s="425"/>
      <c r="IC6142" s="425"/>
      <c r="ID6142" s="425"/>
      <c r="IE6142" s="425"/>
      <c r="IF6142" s="425"/>
      <c r="IG6142" s="425"/>
      <c r="IH6142" s="425"/>
      <c r="II6142" s="425"/>
      <c r="IJ6142" s="425"/>
      <c r="IK6142" s="425"/>
      <c r="IL6142" s="425"/>
      <c r="IM6142" s="425"/>
      <c r="IN6142" s="425"/>
      <c r="IO6142" s="425"/>
      <c r="IP6142" s="425"/>
      <c r="IQ6142" s="425"/>
      <c r="IR6142" s="425"/>
      <c r="IS6142" s="425"/>
      <c r="IT6142" s="425"/>
      <c r="IU6142" s="425"/>
      <c r="IV6142" s="425"/>
    </row>
    <row r="6143" s="428" customFormat="1" ht="27.6" customHeight="1" spans="2:256">
      <c r="B6143" s="465"/>
      <c r="GH6143" s="425"/>
      <c r="GI6143" s="425"/>
      <c r="GJ6143" s="425"/>
      <c r="GK6143" s="425"/>
      <c r="GL6143" s="425"/>
      <c r="GM6143" s="425"/>
      <c r="GN6143" s="425"/>
      <c r="GO6143" s="425"/>
      <c r="GP6143" s="425"/>
      <c r="GQ6143" s="425"/>
      <c r="GR6143" s="425"/>
      <c r="GS6143" s="425"/>
      <c r="GT6143" s="425"/>
      <c r="GU6143" s="425"/>
      <c r="GV6143" s="425"/>
      <c r="GW6143" s="425"/>
      <c r="GX6143" s="425"/>
      <c r="GY6143" s="425"/>
      <c r="GZ6143" s="425"/>
      <c r="HA6143" s="425"/>
      <c r="HB6143" s="425"/>
      <c r="HC6143" s="425"/>
      <c r="HD6143" s="425"/>
      <c r="HE6143" s="425"/>
      <c r="HF6143" s="425"/>
      <c r="HG6143" s="425"/>
      <c r="HH6143" s="425"/>
      <c r="HI6143" s="425"/>
      <c r="HJ6143" s="425"/>
      <c r="HK6143" s="425"/>
      <c r="HL6143" s="425"/>
      <c r="HM6143" s="425"/>
      <c r="HN6143" s="425"/>
      <c r="HO6143" s="425"/>
      <c r="HP6143" s="425"/>
      <c r="HQ6143" s="425"/>
      <c r="HR6143" s="425"/>
      <c r="HS6143" s="425"/>
      <c r="HT6143" s="425"/>
      <c r="HU6143" s="425"/>
      <c r="HV6143" s="425"/>
      <c r="HW6143" s="425"/>
      <c r="HX6143" s="425"/>
      <c r="HY6143" s="425"/>
      <c r="HZ6143" s="425"/>
      <c r="IA6143" s="425"/>
      <c r="IB6143" s="425"/>
      <c r="IC6143" s="425"/>
      <c r="ID6143" s="425"/>
      <c r="IE6143" s="425"/>
      <c r="IF6143" s="425"/>
      <c r="IG6143" s="425"/>
      <c r="IH6143" s="425"/>
      <c r="II6143" s="425"/>
      <c r="IJ6143" s="425"/>
      <c r="IK6143" s="425"/>
      <c r="IL6143" s="425"/>
      <c r="IM6143" s="425"/>
      <c r="IN6143" s="425"/>
      <c r="IO6143" s="425"/>
      <c r="IP6143" s="425"/>
      <c r="IQ6143" s="425"/>
      <c r="IR6143" s="425"/>
      <c r="IS6143" s="425"/>
      <c r="IT6143" s="425"/>
      <c r="IU6143" s="425"/>
      <c r="IV6143" s="425"/>
    </row>
    <row r="6144" s="428" customFormat="1" ht="27.6" customHeight="1" spans="2:256">
      <c r="B6144" s="465"/>
      <c r="GH6144" s="425"/>
      <c r="GI6144" s="425"/>
      <c r="GJ6144" s="425"/>
      <c r="GK6144" s="425"/>
      <c r="GL6144" s="425"/>
      <c r="GM6144" s="425"/>
      <c r="GN6144" s="425"/>
      <c r="GO6144" s="425"/>
      <c r="GP6144" s="425"/>
      <c r="GQ6144" s="425"/>
      <c r="GR6144" s="425"/>
      <c r="GS6144" s="425"/>
      <c r="GT6144" s="425"/>
      <c r="GU6144" s="425"/>
      <c r="GV6144" s="425"/>
      <c r="GW6144" s="425"/>
      <c r="GX6144" s="425"/>
      <c r="GY6144" s="425"/>
      <c r="GZ6144" s="425"/>
      <c r="HA6144" s="425"/>
      <c r="HB6144" s="425"/>
      <c r="HC6144" s="425"/>
      <c r="HD6144" s="425"/>
      <c r="HE6144" s="425"/>
      <c r="HF6144" s="425"/>
      <c r="HG6144" s="425"/>
      <c r="HH6144" s="425"/>
      <c r="HI6144" s="425"/>
      <c r="HJ6144" s="425"/>
      <c r="HK6144" s="425"/>
      <c r="HL6144" s="425"/>
      <c r="HM6144" s="425"/>
      <c r="HN6144" s="425"/>
      <c r="HO6144" s="425"/>
      <c r="HP6144" s="425"/>
      <c r="HQ6144" s="425"/>
      <c r="HR6144" s="425"/>
      <c r="HS6144" s="425"/>
      <c r="HT6144" s="425"/>
      <c r="HU6144" s="425"/>
      <c r="HV6144" s="425"/>
      <c r="HW6144" s="425"/>
      <c r="HX6144" s="425"/>
      <c r="HY6144" s="425"/>
      <c r="HZ6144" s="425"/>
      <c r="IA6144" s="425"/>
      <c r="IB6144" s="425"/>
      <c r="IC6144" s="425"/>
      <c r="ID6144" s="425"/>
      <c r="IE6144" s="425"/>
      <c r="IF6144" s="425"/>
      <c r="IG6144" s="425"/>
      <c r="IH6144" s="425"/>
      <c r="II6144" s="425"/>
      <c r="IJ6144" s="425"/>
      <c r="IK6144" s="425"/>
      <c r="IL6144" s="425"/>
      <c r="IM6144" s="425"/>
      <c r="IN6144" s="425"/>
      <c r="IO6144" s="425"/>
      <c r="IP6144" s="425"/>
      <c r="IQ6144" s="425"/>
      <c r="IR6144" s="425"/>
      <c r="IS6144" s="425"/>
      <c r="IT6144" s="425"/>
      <c r="IU6144" s="425"/>
      <c r="IV6144" s="425"/>
    </row>
    <row r="6145" s="428" customFormat="1" ht="27.6" customHeight="1" spans="2:256">
      <c r="B6145" s="465"/>
      <c r="GH6145" s="425"/>
      <c r="GI6145" s="425"/>
      <c r="GJ6145" s="425"/>
      <c r="GK6145" s="425"/>
      <c r="GL6145" s="425"/>
      <c r="GM6145" s="425"/>
      <c r="GN6145" s="425"/>
      <c r="GO6145" s="425"/>
      <c r="GP6145" s="425"/>
      <c r="GQ6145" s="425"/>
      <c r="GR6145" s="425"/>
      <c r="GS6145" s="425"/>
      <c r="GT6145" s="425"/>
      <c r="GU6145" s="425"/>
      <c r="GV6145" s="425"/>
      <c r="GW6145" s="425"/>
      <c r="GX6145" s="425"/>
      <c r="GY6145" s="425"/>
      <c r="GZ6145" s="425"/>
      <c r="HA6145" s="425"/>
      <c r="HB6145" s="425"/>
      <c r="HC6145" s="425"/>
      <c r="HD6145" s="425"/>
      <c r="HE6145" s="425"/>
      <c r="HF6145" s="425"/>
      <c r="HG6145" s="425"/>
      <c r="HH6145" s="425"/>
      <c r="HI6145" s="425"/>
      <c r="HJ6145" s="425"/>
      <c r="HK6145" s="425"/>
      <c r="HL6145" s="425"/>
      <c r="HM6145" s="425"/>
      <c r="HN6145" s="425"/>
      <c r="HO6145" s="425"/>
      <c r="HP6145" s="425"/>
      <c r="HQ6145" s="425"/>
      <c r="HR6145" s="425"/>
      <c r="HS6145" s="425"/>
      <c r="HT6145" s="425"/>
      <c r="HU6145" s="425"/>
      <c r="HV6145" s="425"/>
      <c r="HW6145" s="425"/>
      <c r="HX6145" s="425"/>
      <c r="HY6145" s="425"/>
      <c r="HZ6145" s="425"/>
      <c r="IA6145" s="425"/>
      <c r="IB6145" s="425"/>
      <c r="IC6145" s="425"/>
      <c r="ID6145" s="425"/>
      <c r="IE6145" s="425"/>
      <c r="IF6145" s="425"/>
      <c r="IG6145" s="425"/>
      <c r="IH6145" s="425"/>
      <c r="II6145" s="425"/>
      <c r="IJ6145" s="425"/>
      <c r="IK6145" s="425"/>
      <c r="IL6145" s="425"/>
      <c r="IM6145" s="425"/>
      <c r="IN6145" s="425"/>
      <c r="IO6145" s="425"/>
      <c r="IP6145" s="425"/>
      <c r="IQ6145" s="425"/>
      <c r="IR6145" s="425"/>
      <c r="IS6145" s="425"/>
      <c r="IT6145" s="425"/>
      <c r="IU6145" s="425"/>
      <c r="IV6145" s="425"/>
    </row>
    <row r="6146" s="428" customFormat="1" ht="27.6" customHeight="1" spans="2:256">
      <c r="B6146" s="465"/>
      <c r="GH6146" s="425"/>
      <c r="GI6146" s="425"/>
      <c r="GJ6146" s="425"/>
      <c r="GK6146" s="425"/>
      <c r="GL6146" s="425"/>
      <c r="GM6146" s="425"/>
      <c r="GN6146" s="425"/>
      <c r="GO6146" s="425"/>
      <c r="GP6146" s="425"/>
      <c r="GQ6146" s="425"/>
      <c r="GR6146" s="425"/>
      <c r="GS6146" s="425"/>
      <c r="GT6146" s="425"/>
      <c r="GU6146" s="425"/>
      <c r="GV6146" s="425"/>
      <c r="GW6146" s="425"/>
      <c r="GX6146" s="425"/>
      <c r="GY6146" s="425"/>
      <c r="GZ6146" s="425"/>
      <c r="HA6146" s="425"/>
      <c r="HB6146" s="425"/>
      <c r="HC6146" s="425"/>
      <c r="HD6146" s="425"/>
      <c r="HE6146" s="425"/>
      <c r="HF6146" s="425"/>
      <c r="HG6146" s="425"/>
      <c r="HH6146" s="425"/>
      <c r="HI6146" s="425"/>
      <c r="HJ6146" s="425"/>
      <c r="HK6146" s="425"/>
      <c r="HL6146" s="425"/>
      <c r="HM6146" s="425"/>
      <c r="HN6146" s="425"/>
      <c r="HO6146" s="425"/>
      <c r="HP6146" s="425"/>
      <c r="HQ6146" s="425"/>
      <c r="HR6146" s="425"/>
      <c r="HS6146" s="425"/>
      <c r="HT6146" s="425"/>
      <c r="HU6146" s="425"/>
      <c r="HV6146" s="425"/>
      <c r="HW6146" s="425"/>
      <c r="HX6146" s="425"/>
      <c r="HY6146" s="425"/>
      <c r="HZ6146" s="425"/>
      <c r="IA6146" s="425"/>
      <c r="IB6146" s="425"/>
      <c r="IC6146" s="425"/>
      <c r="ID6146" s="425"/>
      <c r="IE6146" s="425"/>
      <c r="IF6146" s="425"/>
      <c r="IG6146" s="425"/>
      <c r="IH6146" s="425"/>
      <c r="II6146" s="425"/>
      <c r="IJ6146" s="425"/>
      <c r="IK6146" s="425"/>
      <c r="IL6146" s="425"/>
      <c r="IM6146" s="425"/>
      <c r="IN6146" s="425"/>
      <c r="IO6146" s="425"/>
      <c r="IP6146" s="425"/>
      <c r="IQ6146" s="425"/>
      <c r="IR6146" s="425"/>
      <c r="IS6146" s="425"/>
      <c r="IT6146" s="425"/>
      <c r="IU6146" s="425"/>
      <c r="IV6146" s="425"/>
    </row>
    <row r="6147" s="428" customFormat="1" ht="27.6" customHeight="1" spans="2:256">
      <c r="B6147" s="465"/>
      <c r="GH6147" s="425"/>
      <c r="GI6147" s="425"/>
      <c r="GJ6147" s="425"/>
      <c r="GK6147" s="425"/>
      <c r="GL6147" s="425"/>
      <c r="GM6147" s="425"/>
      <c r="GN6147" s="425"/>
      <c r="GO6147" s="425"/>
      <c r="GP6147" s="425"/>
      <c r="GQ6147" s="425"/>
      <c r="GR6147" s="425"/>
      <c r="GS6147" s="425"/>
      <c r="GT6147" s="425"/>
      <c r="GU6147" s="425"/>
      <c r="GV6147" s="425"/>
      <c r="GW6147" s="425"/>
      <c r="GX6147" s="425"/>
      <c r="GY6147" s="425"/>
      <c r="GZ6147" s="425"/>
      <c r="HA6147" s="425"/>
      <c r="HB6147" s="425"/>
      <c r="HC6147" s="425"/>
      <c r="HD6147" s="425"/>
      <c r="HE6147" s="425"/>
      <c r="HF6147" s="425"/>
      <c r="HG6147" s="425"/>
      <c r="HH6147" s="425"/>
      <c r="HI6147" s="425"/>
      <c r="HJ6147" s="425"/>
      <c r="HK6147" s="425"/>
      <c r="HL6147" s="425"/>
      <c r="HM6147" s="425"/>
      <c r="HN6147" s="425"/>
      <c r="HO6147" s="425"/>
      <c r="HP6147" s="425"/>
      <c r="HQ6147" s="425"/>
      <c r="HR6147" s="425"/>
      <c r="HS6147" s="425"/>
      <c r="HT6147" s="425"/>
      <c r="HU6147" s="425"/>
      <c r="HV6147" s="425"/>
      <c r="HW6147" s="425"/>
      <c r="HX6147" s="425"/>
      <c r="HY6147" s="425"/>
      <c r="HZ6147" s="425"/>
      <c r="IA6147" s="425"/>
      <c r="IB6147" s="425"/>
      <c r="IC6147" s="425"/>
      <c r="ID6147" s="425"/>
      <c r="IE6147" s="425"/>
      <c r="IF6147" s="425"/>
      <c r="IG6147" s="425"/>
      <c r="IH6147" s="425"/>
      <c r="II6147" s="425"/>
      <c r="IJ6147" s="425"/>
      <c r="IK6147" s="425"/>
      <c r="IL6147" s="425"/>
      <c r="IM6147" s="425"/>
      <c r="IN6147" s="425"/>
      <c r="IO6147" s="425"/>
      <c r="IP6147" s="425"/>
      <c r="IQ6147" s="425"/>
      <c r="IR6147" s="425"/>
      <c r="IS6147" s="425"/>
      <c r="IT6147" s="425"/>
      <c r="IU6147" s="425"/>
      <c r="IV6147" s="425"/>
    </row>
    <row r="6148" s="428" customFormat="1" ht="27.6" customHeight="1" spans="2:256">
      <c r="B6148" s="465"/>
      <c r="GH6148" s="425"/>
      <c r="GI6148" s="425"/>
      <c r="GJ6148" s="425"/>
      <c r="GK6148" s="425"/>
      <c r="GL6148" s="425"/>
      <c r="GM6148" s="425"/>
      <c r="GN6148" s="425"/>
      <c r="GO6148" s="425"/>
      <c r="GP6148" s="425"/>
      <c r="GQ6148" s="425"/>
      <c r="GR6148" s="425"/>
      <c r="GS6148" s="425"/>
      <c r="GT6148" s="425"/>
      <c r="GU6148" s="425"/>
      <c r="GV6148" s="425"/>
      <c r="GW6148" s="425"/>
      <c r="GX6148" s="425"/>
      <c r="GY6148" s="425"/>
      <c r="GZ6148" s="425"/>
      <c r="HA6148" s="425"/>
      <c r="HB6148" s="425"/>
      <c r="HC6148" s="425"/>
      <c r="HD6148" s="425"/>
      <c r="HE6148" s="425"/>
      <c r="HF6148" s="425"/>
      <c r="HG6148" s="425"/>
      <c r="HH6148" s="425"/>
      <c r="HI6148" s="425"/>
      <c r="HJ6148" s="425"/>
      <c r="HK6148" s="425"/>
      <c r="HL6148" s="425"/>
      <c r="HM6148" s="425"/>
      <c r="HN6148" s="425"/>
      <c r="HO6148" s="425"/>
      <c r="HP6148" s="425"/>
      <c r="HQ6148" s="425"/>
      <c r="HR6148" s="425"/>
      <c r="HS6148" s="425"/>
      <c r="HT6148" s="425"/>
      <c r="HU6148" s="425"/>
      <c r="HV6148" s="425"/>
      <c r="HW6148" s="425"/>
      <c r="HX6148" s="425"/>
      <c r="HY6148" s="425"/>
      <c r="HZ6148" s="425"/>
      <c r="IA6148" s="425"/>
      <c r="IB6148" s="425"/>
      <c r="IC6148" s="425"/>
      <c r="ID6148" s="425"/>
      <c r="IE6148" s="425"/>
      <c r="IF6148" s="425"/>
      <c r="IG6148" s="425"/>
      <c r="IH6148" s="425"/>
      <c r="II6148" s="425"/>
      <c r="IJ6148" s="425"/>
      <c r="IK6148" s="425"/>
      <c r="IL6148" s="425"/>
      <c r="IM6148" s="425"/>
      <c r="IN6148" s="425"/>
      <c r="IO6148" s="425"/>
      <c r="IP6148" s="425"/>
      <c r="IQ6148" s="425"/>
      <c r="IR6148" s="425"/>
      <c r="IS6148" s="425"/>
      <c r="IT6148" s="425"/>
      <c r="IU6148" s="425"/>
      <c r="IV6148" s="425"/>
    </row>
    <row r="6149" s="428" customFormat="1" ht="27.6" customHeight="1" spans="2:256">
      <c r="B6149" s="465"/>
      <c r="GH6149" s="425"/>
      <c r="GI6149" s="425"/>
      <c r="GJ6149" s="425"/>
      <c r="GK6149" s="425"/>
      <c r="GL6149" s="425"/>
      <c r="GM6149" s="425"/>
      <c r="GN6149" s="425"/>
      <c r="GO6149" s="425"/>
      <c r="GP6149" s="425"/>
      <c r="GQ6149" s="425"/>
      <c r="GR6149" s="425"/>
      <c r="GS6149" s="425"/>
      <c r="GT6149" s="425"/>
      <c r="GU6149" s="425"/>
      <c r="GV6149" s="425"/>
      <c r="GW6149" s="425"/>
      <c r="GX6149" s="425"/>
      <c r="GY6149" s="425"/>
      <c r="GZ6149" s="425"/>
      <c r="HA6149" s="425"/>
      <c r="HB6149" s="425"/>
      <c r="HC6149" s="425"/>
      <c r="HD6149" s="425"/>
      <c r="HE6149" s="425"/>
      <c r="HF6149" s="425"/>
      <c r="HG6149" s="425"/>
      <c r="HH6149" s="425"/>
      <c r="HI6149" s="425"/>
      <c r="HJ6149" s="425"/>
      <c r="HK6149" s="425"/>
      <c r="HL6149" s="425"/>
      <c r="HM6149" s="425"/>
      <c r="HN6149" s="425"/>
      <c r="HO6149" s="425"/>
      <c r="HP6149" s="425"/>
      <c r="HQ6149" s="425"/>
      <c r="HR6149" s="425"/>
      <c r="HS6149" s="425"/>
      <c r="HT6149" s="425"/>
      <c r="HU6149" s="425"/>
      <c r="HV6149" s="425"/>
      <c r="HW6149" s="425"/>
      <c r="HX6149" s="425"/>
      <c r="HY6149" s="425"/>
      <c r="HZ6149" s="425"/>
      <c r="IA6149" s="425"/>
      <c r="IB6149" s="425"/>
      <c r="IC6149" s="425"/>
      <c r="ID6149" s="425"/>
      <c r="IE6149" s="425"/>
      <c r="IF6149" s="425"/>
      <c r="IG6149" s="425"/>
      <c r="IH6149" s="425"/>
      <c r="II6149" s="425"/>
      <c r="IJ6149" s="425"/>
      <c r="IK6149" s="425"/>
      <c r="IL6149" s="425"/>
      <c r="IM6149" s="425"/>
      <c r="IN6149" s="425"/>
      <c r="IO6149" s="425"/>
      <c r="IP6149" s="425"/>
      <c r="IQ6149" s="425"/>
      <c r="IR6149" s="425"/>
      <c r="IS6149" s="425"/>
      <c r="IT6149" s="425"/>
      <c r="IU6149" s="425"/>
      <c r="IV6149" s="425"/>
    </row>
    <row r="6150" s="428" customFormat="1" ht="27.6" customHeight="1" spans="2:256">
      <c r="B6150" s="465"/>
      <c r="GH6150" s="425"/>
      <c r="GI6150" s="425"/>
      <c r="GJ6150" s="425"/>
      <c r="GK6150" s="425"/>
      <c r="GL6150" s="425"/>
      <c r="GM6150" s="425"/>
      <c r="GN6150" s="425"/>
      <c r="GO6150" s="425"/>
      <c r="GP6150" s="425"/>
      <c r="GQ6150" s="425"/>
      <c r="GR6150" s="425"/>
      <c r="GS6150" s="425"/>
      <c r="GT6150" s="425"/>
      <c r="GU6150" s="425"/>
      <c r="GV6150" s="425"/>
      <c r="GW6150" s="425"/>
      <c r="GX6150" s="425"/>
      <c r="GY6150" s="425"/>
      <c r="GZ6150" s="425"/>
      <c r="HA6150" s="425"/>
      <c r="HB6150" s="425"/>
      <c r="HC6150" s="425"/>
      <c r="HD6150" s="425"/>
      <c r="HE6150" s="425"/>
      <c r="HF6150" s="425"/>
      <c r="HG6150" s="425"/>
      <c r="HH6150" s="425"/>
      <c r="HI6150" s="425"/>
      <c r="HJ6150" s="425"/>
      <c r="HK6150" s="425"/>
      <c r="HL6150" s="425"/>
      <c r="HM6150" s="425"/>
      <c r="HN6150" s="425"/>
      <c r="HO6150" s="425"/>
      <c r="HP6150" s="425"/>
      <c r="HQ6150" s="425"/>
      <c r="HR6150" s="425"/>
      <c r="HS6150" s="425"/>
      <c r="HT6150" s="425"/>
      <c r="HU6150" s="425"/>
      <c r="HV6150" s="425"/>
      <c r="HW6150" s="425"/>
      <c r="HX6150" s="425"/>
      <c r="HY6150" s="425"/>
      <c r="HZ6150" s="425"/>
      <c r="IA6150" s="425"/>
      <c r="IB6150" s="425"/>
      <c r="IC6150" s="425"/>
      <c r="ID6150" s="425"/>
      <c r="IE6150" s="425"/>
      <c r="IF6150" s="425"/>
      <c r="IG6150" s="425"/>
      <c r="IH6150" s="425"/>
      <c r="II6150" s="425"/>
      <c r="IJ6150" s="425"/>
      <c r="IK6150" s="425"/>
      <c r="IL6150" s="425"/>
      <c r="IM6150" s="425"/>
      <c r="IN6150" s="425"/>
      <c r="IO6150" s="425"/>
      <c r="IP6150" s="425"/>
      <c r="IQ6150" s="425"/>
      <c r="IR6150" s="425"/>
      <c r="IS6150" s="425"/>
      <c r="IT6150" s="425"/>
      <c r="IU6150" s="425"/>
      <c r="IV6150" s="425"/>
    </row>
    <row r="6151" s="428" customFormat="1" ht="27.6" customHeight="1" spans="2:256">
      <c r="B6151" s="465"/>
      <c r="GH6151" s="425"/>
      <c r="GI6151" s="425"/>
      <c r="GJ6151" s="425"/>
      <c r="GK6151" s="425"/>
      <c r="GL6151" s="425"/>
      <c r="GM6151" s="425"/>
      <c r="GN6151" s="425"/>
      <c r="GO6151" s="425"/>
      <c r="GP6151" s="425"/>
      <c r="GQ6151" s="425"/>
      <c r="GR6151" s="425"/>
      <c r="GS6151" s="425"/>
      <c r="GT6151" s="425"/>
      <c r="GU6151" s="425"/>
      <c r="GV6151" s="425"/>
      <c r="GW6151" s="425"/>
      <c r="GX6151" s="425"/>
      <c r="GY6151" s="425"/>
      <c r="GZ6151" s="425"/>
      <c r="HA6151" s="425"/>
      <c r="HB6151" s="425"/>
      <c r="HC6151" s="425"/>
      <c r="HD6151" s="425"/>
      <c r="HE6151" s="425"/>
      <c r="HF6151" s="425"/>
      <c r="HG6151" s="425"/>
      <c r="HH6151" s="425"/>
      <c r="HI6151" s="425"/>
      <c r="HJ6151" s="425"/>
      <c r="HK6151" s="425"/>
      <c r="HL6151" s="425"/>
      <c r="HM6151" s="425"/>
      <c r="HN6151" s="425"/>
      <c r="HO6151" s="425"/>
      <c r="HP6151" s="425"/>
      <c r="HQ6151" s="425"/>
      <c r="HR6151" s="425"/>
      <c r="HS6151" s="425"/>
      <c r="HT6151" s="425"/>
      <c r="HU6151" s="425"/>
      <c r="HV6151" s="425"/>
      <c r="HW6151" s="425"/>
      <c r="HX6151" s="425"/>
      <c r="HY6151" s="425"/>
      <c r="HZ6151" s="425"/>
      <c r="IA6151" s="425"/>
      <c r="IB6151" s="425"/>
      <c r="IC6151" s="425"/>
      <c r="ID6151" s="425"/>
      <c r="IE6151" s="425"/>
      <c r="IF6151" s="425"/>
      <c r="IG6151" s="425"/>
      <c r="IH6151" s="425"/>
      <c r="II6151" s="425"/>
      <c r="IJ6151" s="425"/>
      <c r="IK6151" s="425"/>
      <c r="IL6151" s="425"/>
      <c r="IM6151" s="425"/>
      <c r="IN6151" s="425"/>
      <c r="IO6151" s="425"/>
      <c r="IP6151" s="425"/>
      <c r="IQ6151" s="425"/>
      <c r="IR6151" s="425"/>
      <c r="IS6151" s="425"/>
      <c r="IT6151" s="425"/>
      <c r="IU6151" s="425"/>
      <c r="IV6151" s="425"/>
    </row>
    <row r="6152" s="428" customFormat="1" ht="27.6" customHeight="1" spans="2:256">
      <c r="B6152" s="465"/>
      <c r="GH6152" s="425"/>
      <c r="GI6152" s="425"/>
      <c r="GJ6152" s="425"/>
      <c r="GK6152" s="425"/>
      <c r="GL6152" s="425"/>
      <c r="GM6152" s="425"/>
      <c r="GN6152" s="425"/>
      <c r="GO6152" s="425"/>
      <c r="GP6152" s="425"/>
      <c r="GQ6152" s="425"/>
      <c r="GR6152" s="425"/>
      <c r="GS6152" s="425"/>
      <c r="GT6152" s="425"/>
      <c r="GU6152" s="425"/>
      <c r="GV6152" s="425"/>
      <c r="GW6152" s="425"/>
      <c r="GX6152" s="425"/>
      <c r="GY6152" s="425"/>
      <c r="GZ6152" s="425"/>
      <c r="HA6152" s="425"/>
      <c r="HB6152" s="425"/>
      <c r="HC6152" s="425"/>
      <c r="HD6152" s="425"/>
      <c r="HE6152" s="425"/>
      <c r="HF6152" s="425"/>
      <c r="HG6152" s="425"/>
      <c r="HH6152" s="425"/>
      <c r="HI6152" s="425"/>
      <c r="HJ6152" s="425"/>
      <c r="HK6152" s="425"/>
      <c r="HL6152" s="425"/>
      <c r="HM6152" s="425"/>
      <c r="HN6152" s="425"/>
      <c r="HO6152" s="425"/>
      <c r="HP6152" s="425"/>
      <c r="HQ6152" s="425"/>
      <c r="HR6152" s="425"/>
      <c r="HS6152" s="425"/>
      <c r="HT6152" s="425"/>
      <c r="HU6152" s="425"/>
      <c r="HV6152" s="425"/>
      <c r="HW6152" s="425"/>
      <c r="HX6152" s="425"/>
      <c r="HY6152" s="425"/>
      <c r="HZ6152" s="425"/>
      <c r="IA6152" s="425"/>
      <c r="IB6152" s="425"/>
      <c r="IC6152" s="425"/>
      <c r="ID6152" s="425"/>
      <c r="IE6152" s="425"/>
      <c r="IF6152" s="425"/>
      <c r="IG6152" s="425"/>
      <c r="IH6152" s="425"/>
      <c r="II6152" s="425"/>
      <c r="IJ6152" s="425"/>
      <c r="IK6152" s="425"/>
      <c r="IL6152" s="425"/>
      <c r="IM6152" s="425"/>
      <c r="IN6152" s="425"/>
      <c r="IO6152" s="425"/>
      <c r="IP6152" s="425"/>
      <c r="IQ6152" s="425"/>
      <c r="IR6152" s="425"/>
      <c r="IS6152" s="425"/>
      <c r="IT6152" s="425"/>
      <c r="IU6152" s="425"/>
      <c r="IV6152" s="425"/>
    </row>
    <row r="6153" s="428" customFormat="1" ht="27.6" customHeight="1" spans="2:256">
      <c r="B6153" s="465"/>
      <c r="GH6153" s="425"/>
      <c r="GI6153" s="425"/>
      <c r="GJ6153" s="425"/>
      <c r="GK6153" s="425"/>
      <c r="GL6153" s="425"/>
      <c r="GM6153" s="425"/>
      <c r="GN6153" s="425"/>
      <c r="GO6153" s="425"/>
      <c r="GP6153" s="425"/>
      <c r="GQ6153" s="425"/>
      <c r="GR6153" s="425"/>
      <c r="GS6153" s="425"/>
      <c r="GT6153" s="425"/>
      <c r="GU6153" s="425"/>
      <c r="GV6153" s="425"/>
      <c r="GW6153" s="425"/>
      <c r="GX6153" s="425"/>
      <c r="GY6153" s="425"/>
      <c r="GZ6153" s="425"/>
      <c r="HA6153" s="425"/>
      <c r="HB6153" s="425"/>
      <c r="HC6153" s="425"/>
      <c r="HD6153" s="425"/>
      <c r="HE6153" s="425"/>
      <c r="HF6153" s="425"/>
      <c r="HG6153" s="425"/>
      <c r="HH6153" s="425"/>
      <c r="HI6153" s="425"/>
      <c r="HJ6153" s="425"/>
      <c r="HK6153" s="425"/>
      <c r="HL6153" s="425"/>
      <c r="HM6153" s="425"/>
      <c r="HN6153" s="425"/>
      <c r="HO6153" s="425"/>
      <c r="HP6153" s="425"/>
      <c r="HQ6153" s="425"/>
      <c r="HR6153" s="425"/>
      <c r="HS6153" s="425"/>
      <c r="HT6153" s="425"/>
      <c r="HU6153" s="425"/>
      <c r="HV6153" s="425"/>
      <c r="HW6153" s="425"/>
      <c r="HX6153" s="425"/>
      <c r="HY6153" s="425"/>
      <c r="HZ6153" s="425"/>
      <c r="IA6153" s="425"/>
      <c r="IB6153" s="425"/>
      <c r="IC6153" s="425"/>
      <c r="ID6153" s="425"/>
      <c r="IE6153" s="425"/>
      <c r="IF6153" s="425"/>
      <c r="IG6153" s="425"/>
      <c r="IH6153" s="425"/>
      <c r="II6153" s="425"/>
      <c r="IJ6153" s="425"/>
      <c r="IK6153" s="425"/>
      <c r="IL6153" s="425"/>
      <c r="IM6153" s="425"/>
      <c r="IN6153" s="425"/>
      <c r="IO6153" s="425"/>
      <c r="IP6153" s="425"/>
      <c r="IQ6153" s="425"/>
      <c r="IR6153" s="425"/>
      <c r="IS6153" s="425"/>
      <c r="IT6153" s="425"/>
      <c r="IU6153" s="425"/>
      <c r="IV6153" s="425"/>
    </row>
    <row r="6154" s="428" customFormat="1" ht="27.6" customHeight="1" spans="2:256">
      <c r="B6154" s="465"/>
      <c r="GH6154" s="425"/>
      <c r="GI6154" s="425"/>
      <c r="GJ6154" s="425"/>
      <c r="GK6154" s="425"/>
      <c r="GL6154" s="425"/>
      <c r="GM6154" s="425"/>
      <c r="GN6154" s="425"/>
      <c r="GO6154" s="425"/>
      <c r="GP6154" s="425"/>
      <c r="GQ6154" s="425"/>
      <c r="GR6154" s="425"/>
      <c r="GS6154" s="425"/>
      <c r="GT6154" s="425"/>
      <c r="GU6154" s="425"/>
      <c r="GV6154" s="425"/>
      <c r="GW6154" s="425"/>
      <c r="GX6154" s="425"/>
      <c r="GY6154" s="425"/>
      <c r="GZ6154" s="425"/>
      <c r="HA6154" s="425"/>
      <c r="HB6154" s="425"/>
      <c r="HC6154" s="425"/>
      <c r="HD6154" s="425"/>
      <c r="HE6154" s="425"/>
      <c r="HF6154" s="425"/>
      <c r="HG6154" s="425"/>
      <c r="HH6154" s="425"/>
      <c r="HI6154" s="425"/>
      <c r="HJ6154" s="425"/>
      <c r="HK6154" s="425"/>
      <c r="HL6154" s="425"/>
      <c r="HM6154" s="425"/>
      <c r="HN6154" s="425"/>
      <c r="HO6154" s="425"/>
      <c r="HP6154" s="425"/>
      <c r="HQ6154" s="425"/>
      <c r="HR6154" s="425"/>
      <c r="HS6154" s="425"/>
      <c r="HT6154" s="425"/>
      <c r="HU6154" s="425"/>
      <c r="HV6154" s="425"/>
      <c r="HW6154" s="425"/>
      <c r="HX6154" s="425"/>
      <c r="HY6154" s="425"/>
      <c r="HZ6154" s="425"/>
      <c r="IA6154" s="425"/>
      <c r="IB6154" s="425"/>
      <c r="IC6154" s="425"/>
      <c r="ID6154" s="425"/>
      <c r="IE6154" s="425"/>
      <c r="IF6154" s="425"/>
      <c r="IG6154" s="425"/>
      <c r="IH6154" s="425"/>
      <c r="II6154" s="425"/>
      <c r="IJ6154" s="425"/>
      <c r="IK6154" s="425"/>
      <c r="IL6154" s="425"/>
      <c r="IM6154" s="425"/>
      <c r="IN6154" s="425"/>
      <c r="IO6154" s="425"/>
      <c r="IP6154" s="425"/>
      <c r="IQ6154" s="425"/>
      <c r="IR6154" s="425"/>
      <c r="IS6154" s="425"/>
      <c r="IT6154" s="425"/>
      <c r="IU6154" s="425"/>
      <c r="IV6154" s="425"/>
    </row>
    <row r="6155" s="428" customFormat="1" ht="27.6" customHeight="1" spans="2:256">
      <c r="B6155" s="465"/>
      <c r="GH6155" s="425"/>
      <c r="GI6155" s="425"/>
      <c r="GJ6155" s="425"/>
      <c r="GK6155" s="425"/>
      <c r="GL6155" s="425"/>
      <c r="GM6155" s="425"/>
      <c r="GN6155" s="425"/>
      <c r="GO6155" s="425"/>
      <c r="GP6155" s="425"/>
      <c r="GQ6155" s="425"/>
      <c r="GR6155" s="425"/>
      <c r="GS6155" s="425"/>
      <c r="GT6155" s="425"/>
      <c r="GU6155" s="425"/>
      <c r="GV6155" s="425"/>
      <c r="GW6155" s="425"/>
      <c r="GX6155" s="425"/>
      <c r="GY6155" s="425"/>
      <c r="GZ6155" s="425"/>
      <c r="HA6155" s="425"/>
      <c r="HB6155" s="425"/>
      <c r="HC6155" s="425"/>
      <c r="HD6155" s="425"/>
      <c r="HE6155" s="425"/>
      <c r="HF6155" s="425"/>
      <c r="HG6155" s="425"/>
      <c r="HH6155" s="425"/>
      <c r="HI6155" s="425"/>
      <c r="HJ6155" s="425"/>
      <c r="HK6155" s="425"/>
      <c r="HL6155" s="425"/>
      <c r="HM6155" s="425"/>
      <c r="HN6155" s="425"/>
      <c r="HO6155" s="425"/>
      <c r="HP6155" s="425"/>
      <c r="HQ6155" s="425"/>
      <c r="HR6155" s="425"/>
      <c r="HS6155" s="425"/>
      <c r="HT6155" s="425"/>
      <c r="HU6155" s="425"/>
      <c r="HV6155" s="425"/>
      <c r="HW6155" s="425"/>
      <c r="HX6155" s="425"/>
      <c r="HY6155" s="425"/>
      <c r="HZ6155" s="425"/>
      <c r="IA6155" s="425"/>
      <c r="IB6155" s="425"/>
      <c r="IC6155" s="425"/>
      <c r="ID6155" s="425"/>
      <c r="IE6155" s="425"/>
      <c r="IF6155" s="425"/>
      <c r="IG6155" s="425"/>
      <c r="IH6155" s="425"/>
      <c r="II6155" s="425"/>
      <c r="IJ6155" s="425"/>
      <c r="IK6155" s="425"/>
      <c r="IL6155" s="425"/>
      <c r="IM6155" s="425"/>
      <c r="IN6155" s="425"/>
      <c r="IO6155" s="425"/>
      <c r="IP6155" s="425"/>
      <c r="IQ6155" s="425"/>
      <c r="IR6155" s="425"/>
      <c r="IS6155" s="425"/>
      <c r="IT6155" s="425"/>
      <c r="IU6155" s="425"/>
      <c r="IV6155" s="425"/>
    </row>
    <row r="6156" s="428" customFormat="1" ht="27.6" customHeight="1" spans="2:256">
      <c r="B6156" s="465"/>
      <c r="GH6156" s="425"/>
      <c r="GI6156" s="425"/>
      <c r="GJ6156" s="425"/>
      <c r="GK6156" s="425"/>
      <c r="GL6156" s="425"/>
      <c r="GM6156" s="425"/>
      <c r="GN6156" s="425"/>
      <c r="GO6156" s="425"/>
      <c r="GP6156" s="425"/>
      <c r="GQ6156" s="425"/>
      <c r="GR6156" s="425"/>
      <c r="GS6156" s="425"/>
      <c r="GT6156" s="425"/>
      <c r="GU6156" s="425"/>
      <c r="GV6156" s="425"/>
      <c r="GW6156" s="425"/>
      <c r="GX6156" s="425"/>
      <c r="GY6156" s="425"/>
      <c r="GZ6156" s="425"/>
      <c r="HA6156" s="425"/>
      <c r="HB6156" s="425"/>
      <c r="HC6156" s="425"/>
      <c r="HD6156" s="425"/>
      <c r="HE6156" s="425"/>
      <c r="HF6156" s="425"/>
      <c r="HG6156" s="425"/>
      <c r="HH6156" s="425"/>
      <c r="HI6156" s="425"/>
      <c r="HJ6156" s="425"/>
      <c r="HK6156" s="425"/>
      <c r="HL6156" s="425"/>
      <c r="HM6156" s="425"/>
      <c r="HN6156" s="425"/>
      <c r="HO6156" s="425"/>
      <c r="HP6156" s="425"/>
      <c r="HQ6156" s="425"/>
      <c r="HR6156" s="425"/>
      <c r="HS6156" s="425"/>
      <c r="HT6156" s="425"/>
      <c r="HU6156" s="425"/>
      <c r="HV6156" s="425"/>
      <c r="HW6156" s="425"/>
      <c r="HX6156" s="425"/>
      <c r="HY6156" s="425"/>
      <c r="HZ6156" s="425"/>
      <c r="IA6156" s="425"/>
      <c r="IB6156" s="425"/>
      <c r="IC6156" s="425"/>
      <c r="ID6156" s="425"/>
      <c r="IE6156" s="425"/>
      <c r="IF6156" s="425"/>
      <c r="IG6156" s="425"/>
      <c r="IH6156" s="425"/>
      <c r="II6156" s="425"/>
      <c r="IJ6156" s="425"/>
      <c r="IK6156" s="425"/>
      <c r="IL6156" s="425"/>
      <c r="IM6156" s="425"/>
      <c r="IN6156" s="425"/>
      <c r="IO6156" s="425"/>
      <c r="IP6156" s="425"/>
      <c r="IQ6156" s="425"/>
      <c r="IR6156" s="425"/>
      <c r="IS6156" s="425"/>
      <c r="IT6156" s="425"/>
      <c r="IU6156" s="425"/>
      <c r="IV6156" s="425"/>
    </row>
    <row r="6157" s="428" customFormat="1" ht="27.6" customHeight="1" spans="2:256">
      <c r="B6157" s="465"/>
      <c r="GH6157" s="425"/>
      <c r="GI6157" s="425"/>
      <c r="GJ6157" s="425"/>
      <c r="GK6157" s="425"/>
      <c r="GL6157" s="425"/>
      <c r="GM6157" s="425"/>
      <c r="GN6157" s="425"/>
      <c r="GO6157" s="425"/>
      <c r="GP6157" s="425"/>
      <c r="GQ6157" s="425"/>
      <c r="GR6157" s="425"/>
      <c r="GS6157" s="425"/>
      <c r="GT6157" s="425"/>
      <c r="GU6157" s="425"/>
      <c r="GV6157" s="425"/>
      <c r="GW6157" s="425"/>
      <c r="GX6157" s="425"/>
      <c r="GY6157" s="425"/>
      <c r="GZ6157" s="425"/>
      <c r="HA6157" s="425"/>
      <c r="HB6157" s="425"/>
      <c r="HC6157" s="425"/>
      <c r="HD6157" s="425"/>
      <c r="HE6157" s="425"/>
      <c r="HF6157" s="425"/>
      <c r="HG6157" s="425"/>
      <c r="HH6157" s="425"/>
      <c r="HI6157" s="425"/>
      <c r="HJ6157" s="425"/>
      <c r="HK6157" s="425"/>
      <c r="HL6157" s="425"/>
      <c r="HM6157" s="425"/>
      <c r="HN6157" s="425"/>
      <c r="HO6157" s="425"/>
      <c r="HP6157" s="425"/>
      <c r="HQ6157" s="425"/>
      <c r="HR6157" s="425"/>
      <c r="HS6157" s="425"/>
      <c r="HT6157" s="425"/>
      <c r="HU6157" s="425"/>
      <c r="HV6157" s="425"/>
      <c r="HW6157" s="425"/>
      <c r="HX6157" s="425"/>
      <c r="HY6157" s="425"/>
      <c r="HZ6157" s="425"/>
      <c r="IA6157" s="425"/>
      <c r="IB6157" s="425"/>
      <c r="IC6157" s="425"/>
      <c r="ID6157" s="425"/>
      <c r="IE6157" s="425"/>
      <c r="IF6157" s="425"/>
      <c r="IG6157" s="425"/>
      <c r="IH6157" s="425"/>
      <c r="II6157" s="425"/>
      <c r="IJ6157" s="425"/>
      <c r="IK6157" s="425"/>
      <c r="IL6157" s="425"/>
      <c r="IM6157" s="425"/>
      <c r="IN6157" s="425"/>
      <c r="IO6157" s="425"/>
      <c r="IP6157" s="425"/>
      <c r="IQ6157" s="425"/>
      <c r="IR6157" s="425"/>
      <c r="IS6157" s="425"/>
      <c r="IT6157" s="425"/>
      <c r="IU6157" s="425"/>
      <c r="IV6157" s="425"/>
    </row>
    <row r="6158" s="428" customFormat="1" ht="27.6" customHeight="1" spans="2:256">
      <c r="B6158" s="465"/>
      <c r="GH6158" s="425"/>
      <c r="GI6158" s="425"/>
      <c r="GJ6158" s="425"/>
      <c r="GK6158" s="425"/>
      <c r="GL6158" s="425"/>
      <c r="GM6158" s="425"/>
      <c r="GN6158" s="425"/>
      <c r="GO6158" s="425"/>
      <c r="GP6158" s="425"/>
      <c r="GQ6158" s="425"/>
      <c r="GR6158" s="425"/>
      <c r="GS6158" s="425"/>
      <c r="GT6158" s="425"/>
      <c r="GU6158" s="425"/>
      <c r="GV6158" s="425"/>
      <c r="GW6158" s="425"/>
      <c r="GX6158" s="425"/>
      <c r="GY6158" s="425"/>
      <c r="GZ6158" s="425"/>
      <c r="HA6158" s="425"/>
      <c r="HB6158" s="425"/>
      <c r="HC6158" s="425"/>
      <c r="HD6158" s="425"/>
      <c r="HE6158" s="425"/>
      <c r="HF6158" s="425"/>
      <c r="HG6158" s="425"/>
      <c r="HH6158" s="425"/>
      <c r="HI6158" s="425"/>
      <c r="HJ6158" s="425"/>
      <c r="HK6158" s="425"/>
      <c r="HL6158" s="425"/>
      <c r="HM6158" s="425"/>
      <c r="HN6158" s="425"/>
      <c r="HO6158" s="425"/>
      <c r="HP6158" s="425"/>
      <c r="HQ6158" s="425"/>
      <c r="HR6158" s="425"/>
      <c r="HS6158" s="425"/>
      <c r="HT6158" s="425"/>
      <c r="HU6158" s="425"/>
      <c r="HV6158" s="425"/>
      <c r="HW6158" s="425"/>
      <c r="HX6158" s="425"/>
      <c r="HY6158" s="425"/>
      <c r="HZ6158" s="425"/>
      <c r="IA6158" s="425"/>
      <c r="IB6158" s="425"/>
      <c r="IC6158" s="425"/>
      <c r="ID6158" s="425"/>
      <c r="IE6158" s="425"/>
      <c r="IF6158" s="425"/>
      <c r="IG6158" s="425"/>
      <c r="IH6158" s="425"/>
      <c r="II6158" s="425"/>
      <c r="IJ6158" s="425"/>
      <c r="IK6158" s="425"/>
      <c r="IL6158" s="425"/>
      <c r="IM6158" s="425"/>
      <c r="IN6158" s="425"/>
      <c r="IO6158" s="425"/>
      <c r="IP6158" s="425"/>
      <c r="IQ6158" s="425"/>
      <c r="IR6158" s="425"/>
      <c r="IS6158" s="425"/>
      <c r="IT6158" s="425"/>
      <c r="IU6158" s="425"/>
      <c r="IV6158" s="425"/>
    </row>
    <row r="6159" s="428" customFormat="1" ht="27.6" customHeight="1" spans="2:256">
      <c r="B6159" s="465"/>
      <c r="GH6159" s="425"/>
      <c r="GI6159" s="425"/>
      <c r="GJ6159" s="425"/>
      <c r="GK6159" s="425"/>
      <c r="GL6159" s="425"/>
      <c r="GM6159" s="425"/>
      <c r="GN6159" s="425"/>
      <c r="GO6159" s="425"/>
      <c r="GP6159" s="425"/>
      <c r="GQ6159" s="425"/>
      <c r="GR6159" s="425"/>
      <c r="GS6159" s="425"/>
      <c r="GT6159" s="425"/>
      <c r="GU6159" s="425"/>
      <c r="GV6159" s="425"/>
      <c r="GW6159" s="425"/>
      <c r="GX6159" s="425"/>
      <c r="GY6159" s="425"/>
      <c r="GZ6159" s="425"/>
      <c r="HA6159" s="425"/>
      <c r="HB6159" s="425"/>
      <c r="HC6159" s="425"/>
      <c r="HD6159" s="425"/>
      <c r="HE6159" s="425"/>
      <c r="HF6159" s="425"/>
      <c r="HG6159" s="425"/>
      <c r="HH6159" s="425"/>
      <c r="HI6159" s="425"/>
      <c r="HJ6159" s="425"/>
      <c r="HK6159" s="425"/>
      <c r="HL6159" s="425"/>
      <c r="HM6159" s="425"/>
      <c r="HN6159" s="425"/>
      <c r="HO6159" s="425"/>
      <c r="HP6159" s="425"/>
      <c r="HQ6159" s="425"/>
      <c r="HR6159" s="425"/>
      <c r="HS6159" s="425"/>
      <c r="HT6159" s="425"/>
      <c r="HU6159" s="425"/>
      <c r="HV6159" s="425"/>
      <c r="HW6159" s="425"/>
      <c r="HX6159" s="425"/>
      <c r="HY6159" s="425"/>
      <c r="HZ6159" s="425"/>
      <c r="IA6159" s="425"/>
      <c r="IB6159" s="425"/>
      <c r="IC6159" s="425"/>
      <c r="ID6159" s="425"/>
      <c r="IE6159" s="425"/>
      <c r="IF6159" s="425"/>
      <c r="IG6159" s="425"/>
      <c r="IH6159" s="425"/>
      <c r="II6159" s="425"/>
      <c r="IJ6159" s="425"/>
      <c r="IK6159" s="425"/>
      <c r="IL6159" s="425"/>
      <c r="IM6159" s="425"/>
      <c r="IN6159" s="425"/>
      <c r="IO6159" s="425"/>
      <c r="IP6159" s="425"/>
      <c r="IQ6159" s="425"/>
      <c r="IR6159" s="425"/>
      <c r="IS6159" s="425"/>
      <c r="IT6159" s="425"/>
      <c r="IU6159" s="425"/>
      <c r="IV6159" s="425"/>
    </row>
    <row r="6160" s="428" customFormat="1" ht="27.6" customHeight="1" spans="2:256">
      <c r="B6160" s="465"/>
      <c r="GH6160" s="425"/>
      <c r="GI6160" s="425"/>
      <c r="GJ6160" s="425"/>
      <c r="GK6160" s="425"/>
      <c r="GL6160" s="425"/>
      <c r="GM6160" s="425"/>
      <c r="GN6160" s="425"/>
      <c r="GO6160" s="425"/>
      <c r="GP6160" s="425"/>
      <c r="GQ6160" s="425"/>
      <c r="GR6160" s="425"/>
      <c r="GS6160" s="425"/>
      <c r="GT6160" s="425"/>
      <c r="GU6160" s="425"/>
      <c r="GV6160" s="425"/>
      <c r="GW6160" s="425"/>
      <c r="GX6160" s="425"/>
      <c r="GY6160" s="425"/>
      <c r="GZ6160" s="425"/>
      <c r="HA6160" s="425"/>
      <c r="HB6160" s="425"/>
      <c r="HC6160" s="425"/>
      <c r="HD6160" s="425"/>
      <c r="HE6160" s="425"/>
      <c r="HF6160" s="425"/>
      <c r="HG6160" s="425"/>
      <c r="HH6160" s="425"/>
      <c r="HI6160" s="425"/>
      <c r="HJ6160" s="425"/>
      <c r="HK6160" s="425"/>
      <c r="HL6160" s="425"/>
      <c r="HM6160" s="425"/>
      <c r="HN6160" s="425"/>
      <c r="HO6160" s="425"/>
      <c r="HP6160" s="425"/>
      <c r="HQ6160" s="425"/>
      <c r="HR6160" s="425"/>
      <c r="HS6160" s="425"/>
      <c r="HT6160" s="425"/>
      <c r="HU6160" s="425"/>
      <c r="HV6160" s="425"/>
      <c r="HW6160" s="425"/>
      <c r="HX6160" s="425"/>
      <c r="HY6160" s="425"/>
      <c r="HZ6160" s="425"/>
      <c r="IA6160" s="425"/>
      <c r="IB6160" s="425"/>
      <c r="IC6160" s="425"/>
      <c r="ID6160" s="425"/>
      <c r="IE6160" s="425"/>
      <c r="IF6160" s="425"/>
      <c r="IG6160" s="425"/>
      <c r="IH6160" s="425"/>
      <c r="II6160" s="425"/>
      <c r="IJ6160" s="425"/>
      <c r="IK6160" s="425"/>
      <c r="IL6160" s="425"/>
      <c r="IM6160" s="425"/>
      <c r="IN6160" s="425"/>
      <c r="IO6160" s="425"/>
      <c r="IP6160" s="425"/>
      <c r="IQ6160" s="425"/>
      <c r="IR6160" s="425"/>
      <c r="IS6160" s="425"/>
      <c r="IT6160" s="425"/>
      <c r="IU6160" s="425"/>
      <c r="IV6160" s="425"/>
    </row>
    <row r="6161" s="428" customFormat="1" ht="27.6" customHeight="1" spans="2:256">
      <c r="B6161" s="465"/>
      <c r="GH6161" s="425"/>
      <c r="GI6161" s="425"/>
      <c r="GJ6161" s="425"/>
      <c r="GK6161" s="425"/>
      <c r="GL6161" s="425"/>
      <c r="GM6161" s="425"/>
      <c r="GN6161" s="425"/>
      <c r="GO6161" s="425"/>
      <c r="GP6161" s="425"/>
      <c r="GQ6161" s="425"/>
      <c r="GR6161" s="425"/>
      <c r="GS6161" s="425"/>
      <c r="GT6161" s="425"/>
      <c r="GU6161" s="425"/>
      <c r="GV6161" s="425"/>
      <c r="GW6161" s="425"/>
      <c r="GX6161" s="425"/>
      <c r="GY6161" s="425"/>
      <c r="GZ6161" s="425"/>
      <c r="HA6161" s="425"/>
      <c r="HB6161" s="425"/>
      <c r="HC6161" s="425"/>
      <c r="HD6161" s="425"/>
      <c r="HE6161" s="425"/>
      <c r="HF6161" s="425"/>
      <c r="HG6161" s="425"/>
      <c r="HH6161" s="425"/>
      <c r="HI6161" s="425"/>
      <c r="HJ6161" s="425"/>
      <c r="HK6161" s="425"/>
      <c r="HL6161" s="425"/>
      <c r="HM6161" s="425"/>
      <c r="HN6161" s="425"/>
      <c r="HO6161" s="425"/>
      <c r="HP6161" s="425"/>
      <c r="HQ6161" s="425"/>
      <c r="HR6161" s="425"/>
      <c r="HS6161" s="425"/>
      <c r="HT6161" s="425"/>
      <c r="HU6161" s="425"/>
      <c r="HV6161" s="425"/>
      <c r="HW6161" s="425"/>
      <c r="HX6161" s="425"/>
      <c r="HY6161" s="425"/>
      <c r="HZ6161" s="425"/>
      <c r="IA6161" s="425"/>
      <c r="IB6161" s="425"/>
      <c r="IC6161" s="425"/>
      <c r="ID6161" s="425"/>
      <c r="IE6161" s="425"/>
      <c r="IF6161" s="425"/>
      <c r="IG6161" s="425"/>
      <c r="IH6161" s="425"/>
      <c r="II6161" s="425"/>
      <c r="IJ6161" s="425"/>
      <c r="IK6161" s="425"/>
      <c r="IL6161" s="425"/>
      <c r="IM6161" s="425"/>
      <c r="IN6161" s="425"/>
      <c r="IO6161" s="425"/>
      <c r="IP6161" s="425"/>
      <c r="IQ6161" s="425"/>
      <c r="IR6161" s="425"/>
      <c r="IS6161" s="425"/>
      <c r="IT6161" s="425"/>
      <c r="IU6161" s="425"/>
      <c r="IV6161" s="425"/>
    </row>
    <row r="6162" s="428" customFormat="1" ht="27.6" customHeight="1" spans="2:256">
      <c r="B6162" s="465"/>
      <c r="GH6162" s="425"/>
      <c r="GI6162" s="425"/>
      <c r="GJ6162" s="425"/>
      <c r="GK6162" s="425"/>
      <c r="GL6162" s="425"/>
      <c r="GM6162" s="425"/>
      <c r="GN6162" s="425"/>
      <c r="GO6162" s="425"/>
      <c r="GP6162" s="425"/>
      <c r="GQ6162" s="425"/>
      <c r="GR6162" s="425"/>
      <c r="GS6162" s="425"/>
      <c r="GT6162" s="425"/>
      <c r="GU6162" s="425"/>
      <c r="GV6162" s="425"/>
      <c r="GW6162" s="425"/>
      <c r="GX6162" s="425"/>
      <c r="GY6162" s="425"/>
      <c r="GZ6162" s="425"/>
      <c r="HA6162" s="425"/>
      <c r="HB6162" s="425"/>
      <c r="HC6162" s="425"/>
      <c r="HD6162" s="425"/>
      <c r="HE6162" s="425"/>
      <c r="HF6162" s="425"/>
      <c r="HG6162" s="425"/>
      <c r="HH6162" s="425"/>
      <c r="HI6162" s="425"/>
      <c r="HJ6162" s="425"/>
      <c r="HK6162" s="425"/>
      <c r="HL6162" s="425"/>
      <c r="HM6162" s="425"/>
      <c r="HN6162" s="425"/>
      <c r="HO6162" s="425"/>
      <c r="HP6162" s="425"/>
      <c r="HQ6162" s="425"/>
      <c r="HR6162" s="425"/>
      <c r="HS6162" s="425"/>
      <c r="HT6162" s="425"/>
      <c r="HU6162" s="425"/>
      <c r="HV6162" s="425"/>
      <c r="HW6162" s="425"/>
      <c r="HX6162" s="425"/>
      <c r="HY6162" s="425"/>
      <c r="HZ6162" s="425"/>
      <c r="IA6162" s="425"/>
      <c r="IB6162" s="425"/>
      <c r="IC6162" s="425"/>
      <c r="ID6162" s="425"/>
      <c r="IE6162" s="425"/>
      <c r="IF6162" s="425"/>
      <c r="IG6162" s="425"/>
      <c r="IH6162" s="425"/>
      <c r="II6162" s="425"/>
      <c r="IJ6162" s="425"/>
      <c r="IK6162" s="425"/>
      <c r="IL6162" s="425"/>
      <c r="IM6162" s="425"/>
      <c r="IN6162" s="425"/>
      <c r="IO6162" s="425"/>
      <c r="IP6162" s="425"/>
      <c r="IQ6162" s="425"/>
      <c r="IR6162" s="425"/>
      <c r="IS6162" s="425"/>
      <c r="IT6162" s="425"/>
      <c r="IU6162" s="425"/>
      <c r="IV6162" s="425"/>
    </row>
    <row r="6163" s="428" customFormat="1" ht="27.6" customHeight="1" spans="2:256">
      <c r="B6163" s="465"/>
      <c r="GH6163" s="425"/>
      <c r="GI6163" s="425"/>
      <c r="GJ6163" s="425"/>
      <c r="GK6163" s="425"/>
      <c r="GL6163" s="425"/>
      <c r="GM6163" s="425"/>
      <c r="GN6163" s="425"/>
      <c r="GO6163" s="425"/>
      <c r="GP6163" s="425"/>
      <c r="GQ6163" s="425"/>
      <c r="GR6163" s="425"/>
      <c r="GS6163" s="425"/>
      <c r="GT6163" s="425"/>
      <c r="GU6163" s="425"/>
      <c r="GV6163" s="425"/>
      <c r="GW6163" s="425"/>
      <c r="GX6163" s="425"/>
      <c r="GY6163" s="425"/>
      <c r="GZ6163" s="425"/>
      <c r="HA6163" s="425"/>
      <c r="HB6163" s="425"/>
      <c r="HC6163" s="425"/>
      <c r="HD6163" s="425"/>
      <c r="HE6163" s="425"/>
      <c r="HF6163" s="425"/>
      <c r="HG6163" s="425"/>
      <c r="HH6163" s="425"/>
      <c r="HI6163" s="425"/>
      <c r="HJ6163" s="425"/>
      <c r="HK6163" s="425"/>
      <c r="HL6163" s="425"/>
      <c r="HM6163" s="425"/>
      <c r="HN6163" s="425"/>
      <c r="HO6163" s="425"/>
      <c r="HP6163" s="425"/>
      <c r="HQ6163" s="425"/>
      <c r="HR6163" s="425"/>
      <c r="HS6163" s="425"/>
      <c r="HT6163" s="425"/>
      <c r="HU6163" s="425"/>
      <c r="HV6163" s="425"/>
      <c r="HW6163" s="425"/>
      <c r="HX6163" s="425"/>
      <c r="HY6163" s="425"/>
      <c r="HZ6163" s="425"/>
      <c r="IA6163" s="425"/>
      <c r="IB6163" s="425"/>
      <c r="IC6163" s="425"/>
      <c r="ID6163" s="425"/>
      <c r="IE6163" s="425"/>
      <c r="IF6163" s="425"/>
      <c r="IG6163" s="425"/>
      <c r="IH6163" s="425"/>
      <c r="II6163" s="425"/>
      <c r="IJ6163" s="425"/>
      <c r="IK6163" s="425"/>
      <c r="IL6163" s="425"/>
      <c r="IM6163" s="425"/>
      <c r="IN6163" s="425"/>
      <c r="IO6163" s="425"/>
      <c r="IP6163" s="425"/>
      <c r="IQ6163" s="425"/>
      <c r="IR6163" s="425"/>
      <c r="IS6163" s="425"/>
      <c r="IT6163" s="425"/>
      <c r="IU6163" s="425"/>
      <c r="IV6163" s="425"/>
    </row>
    <row r="6164" s="428" customFormat="1" ht="27.6" customHeight="1" spans="2:256">
      <c r="B6164" s="465"/>
      <c r="GH6164" s="425"/>
      <c r="GI6164" s="425"/>
      <c r="GJ6164" s="425"/>
      <c r="GK6164" s="425"/>
      <c r="GL6164" s="425"/>
      <c r="GM6164" s="425"/>
      <c r="GN6164" s="425"/>
      <c r="GO6164" s="425"/>
      <c r="GP6164" s="425"/>
      <c r="GQ6164" s="425"/>
      <c r="GR6164" s="425"/>
      <c r="GS6164" s="425"/>
      <c r="GT6164" s="425"/>
      <c r="GU6164" s="425"/>
      <c r="GV6164" s="425"/>
      <c r="GW6164" s="425"/>
      <c r="GX6164" s="425"/>
      <c r="GY6164" s="425"/>
      <c r="GZ6164" s="425"/>
      <c r="HA6164" s="425"/>
      <c r="HB6164" s="425"/>
      <c r="HC6164" s="425"/>
      <c r="HD6164" s="425"/>
      <c r="HE6164" s="425"/>
      <c r="HF6164" s="425"/>
      <c r="HG6164" s="425"/>
      <c r="HH6164" s="425"/>
      <c r="HI6164" s="425"/>
      <c r="HJ6164" s="425"/>
      <c r="HK6164" s="425"/>
      <c r="HL6164" s="425"/>
      <c r="HM6164" s="425"/>
      <c r="HN6164" s="425"/>
      <c r="HO6164" s="425"/>
      <c r="HP6164" s="425"/>
      <c r="HQ6164" s="425"/>
      <c r="HR6164" s="425"/>
      <c r="HS6164" s="425"/>
      <c r="HT6164" s="425"/>
      <c r="HU6164" s="425"/>
      <c r="HV6164" s="425"/>
      <c r="HW6164" s="425"/>
      <c r="HX6164" s="425"/>
      <c r="HY6164" s="425"/>
      <c r="HZ6164" s="425"/>
      <c r="IA6164" s="425"/>
      <c r="IB6164" s="425"/>
      <c r="IC6164" s="425"/>
      <c r="ID6164" s="425"/>
      <c r="IE6164" s="425"/>
      <c r="IF6164" s="425"/>
      <c r="IG6164" s="425"/>
      <c r="IH6164" s="425"/>
      <c r="II6164" s="425"/>
      <c r="IJ6164" s="425"/>
      <c r="IK6164" s="425"/>
      <c r="IL6164" s="425"/>
      <c r="IM6164" s="425"/>
      <c r="IN6164" s="425"/>
      <c r="IO6164" s="425"/>
      <c r="IP6164" s="425"/>
      <c r="IQ6164" s="425"/>
      <c r="IR6164" s="425"/>
      <c r="IS6164" s="425"/>
      <c r="IT6164" s="425"/>
      <c r="IU6164" s="425"/>
      <c r="IV6164" s="425"/>
    </row>
    <row r="6165" s="428" customFormat="1" ht="27.6" customHeight="1" spans="2:256">
      <c r="B6165" s="465"/>
      <c r="GH6165" s="425"/>
      <c r="GI6165" s="425"/>
      <c r="GJ6165" s="425"/>
      <c r="GK6165" s="425"/>
      <c r="GL6165" s="425"/>
      <c r="GM6165" s="425"/>
      <c r="GN6165" s="425"/>
      <c r="GO6165" s="425"/>
      <c r="GP6165" s="425"/>
      <c r="GQ6165" s="425"/>
      <c r="GR6165" s="425"/>
      <c r="GS6165" s="425"/>
      <c r="GT6165" s="425"/>
      <c r="GU6165" s="425"/>
      <c r="GV6165" s="425"/>
      <c r="GW6165" s="425"/>
      <c r="GX6165" s="425"/>
      <c r="GY6165" s="425"/>
      <c r="GZ6165" s="425"/>
      <c r="HA6165" s="425"/>
      <c r="HB6165" s="425"/>
      <c r="HC6165" s="425"/>
      <c r="HD6165" s="425"/>
      <c r="HE6165" s="425"/>
      <c r="HF6165" s="425"/>
      <c r="HG6165" s="425"/>
      <c r="HH6165" s="425"/>
      <c r="HI6165" s="425"/>
      <c r="HJ6165" s="425"/>
      <c r="HK6165" s="425"/>
      <c r="HL6165" s="425"/>
      <c r="HM6165" s="425"/>
      <c r="HN6165" s="425"/>
      <c r="HO6165" s="425"/>
      <c r="HP6165" s="425"/>
      <c r="HQ6165" s="425"/>
      <c r="HR6165" s="425"/>
      <c r="HS6165" s="425"/>
      <c r="HT6165" s="425"/>
      <c r="HU6165" s="425"/>
      <c r="HV6165" s="425"/>
      <c r="HW6165" s="425"/>
      <c r="HX6165" s="425"/>
      <c r="HY6165" s="425"/>
      <c r="HZ6165" s="425"/>
      <c r="IA6165" s="425"/>
      <c r="IB6165" s="425"/>
      <c r="IC6165" s="425"/>
      <c r="ID6165" s="425"/>
      <c r="IE6165" s="425"/>
      <c r="IF6165" s="425"/>
      <c r="IG6165" s="425"/>
      <c r="IH6165" s="425"/>
      <c r="II6165" s="425"/>
      <c r="IJ6165" s="425"/>
      <c r="IK6165" s="425"/>
      <c r="IL6165" s="425"/>
      <c r="IM6165" s="425"/>
      <c r="IN6165" s="425"/>
      <c r="IO6165" s="425"/>
      <c r="IP6165" s="425"/>
      <c r="IQ6165" s="425"/>
      <c r="IR6165" s="425"/>
      <c r="IS6165" s="425"/>
      <c r="IT6165" s="425"/>
      <c r="IU6165" s="425"/>
      <c r="IV6165" s="425"/>
    </row>
    <row r="6166" s="428" customFormat="1" ht="27.6" customHeight="1" spans="2:256">
      <c r="B6166" s="465"/>
      <c r="GH6166" s="425"/>
      <c r="GI6166" s="425"/>
      <c r="GJ6166" s="425"/>
      <c r="GK6166" s="425"/>
      <c r="GL6166" s="425"/>
      <c r="GM6166" s="425"/>
      <c r="GN6166" s="425"/>
      <c r="GO6166" s="425"/>
      <c r="GP6166" s="425"/>
      <c r="GQ6166" s="425"/>
      <c r="GR6166" s="425"/>
      <c r="GS6166" s="425"/>
      <c r="GT6166" s="425"/>
      <c r="GU6166" s="425"/>
      <c r="GV6166" s="425"/>
      <c r="GW6166" s="425"/>
      <c r="GX6166" s="425"/>
      <c r="GY6166" s="425"/>
      <c r="GZ6166" s="425"/>
      <c r="HA6166" s="425"/>
      <c r="HB6166" s="425"/>
      <c r="HC6166" s="425"/>
      <c r="HD6166" s="425"/>
      <c r="HE6166" s="425"/>
      <c r="HF6166" s="425"/>
      <c r="HG6166" s="425"/>
      <c r="HH6166" s="425"/>
      <c r="HI6166" s="425"/>
      <c r="HJ6166" s="425"/>
      <c r="HK6166" s="425"/>
      <c r="HL6166" s="425"/>
      <c r="HM6166" s="425"/>
      <c r="HN6166" s="425"/>
      <c r="HO6166" s="425"/>
      <c r="HP6166" s="425"/>
      <c r="HQ6166" s="425"/>
      <c r="HR6166" s="425"/>
      <c r="HS6166" s="425"/>
      <c r="HT6166" s="425"/>
      <c r="HU6166" s="425"/>
      <c r="HV6166" s="425"/>
      <c r="HW6166" s="425"/>
      <c r="HX6166" s="425"/>
      <c r="HY6166" s="425"/>
      <c r="HZ6166" s="425"/>
      <c r="IA6166" s="425"/>
      <c r="IB6166" s="425"/>
      <c r="IC6166" s="425"/>
      <c r="ID6166" s="425"/>
      <c r="IE6166" s="425"/>
      <c r="IF6166" s="425"/>
      <c r="IG6166" s="425"/>
      <c r="IH6166" s="425"/>
      <c r="II6166" s="425"/>
      <c r="IJ6166" s="425"/>
      <c r="IK6166" s="425"/>
      <c r="IL6166" s="425"/>
      <c r="IM6166" s="425"/>
      <c r="IN6166" s="425"/>
      <c r="IO6166" s="425"/>
      <c r="IP6166" s="425"/>
      <c r="IQ6166" s="425"/>
      <c r="IR6166" s="425"/>
      <c r="IS6166" s="425"/>
      <c r="IT6166" s="425"/>
      <c r="IU6166" s="425"/>
      <c r="IV6166" s="425"/>
    </row>
    <row r="6167" s="428" customFormat="1" ht="27.6" customHeight="1" spans="2:256">
      <c r="B6167" s="465"/>
      <c r="GH6167" s="425"/>
      <c r="GI6167" s="425"/>
      <c r="GJ6167" s="425"/>
      <c r="GK6167" s="425"/>
      <c r="GL6167" s="425"/>
      <c r="GM6167" s="425"/>
      <c r="GN6167" s="425"/>
      <c r="GO6167" s="425"/>
      <c r="GP6167" s="425"/>
      <c r="GQ6167" s="425"/>
      <c r="GR6167" s="425"/>
      <c r="GS6167" s="425"/>
      <c r="GT6167" s="425"/>
      <c r="GU6167" s="425"/>
      <c r="GV6167" s="425"/>
      <c r="GW6167" s="425"/>
      <c r="GX6167" s="425"/>
      <c r="GY6167" s="425"/>
      <c r="GZ6167" s="425"/>
      <c r="HA6167" s="425"/>
      <c r="HB6167" s="425"/>
      <c r="HC6167" s="425"/>
      <c r="HD6167" s="425"/>
      <c r="HE6167" s="425"/>
      <c r="HF6167" s="425"/>
      <c r="HG6167" s="425"/>
      <c r="HH6167" s="425"/>
      <c r="HI6167" s="425"/>
      <c r="HJ6167" s="425"/>
      <c r="HK6167" s="425"/>
      <c r="HL6167" s="425"/>
      <c r="HM6167" s="425"/>
      <c r="HN6167" s="425"/>
      <c r="HO6167" s="425"/>
      <c r="HP6167" s="425"/>
      <c r="HQ6167" s="425"/>
      <c r="HR6167" s="425"/>
      <c r="HS6167" s="425"/>
      <c r="HT6167" s="425"/>
      <c r="HU6167" s="425"/>
      <c r="HV6167" s="425"/>
      <c r="HW6167" s="425"/>
      <c r="HX6167" s="425"/>
      <c r="HY6167" s="425"/>
      <c r="HZ6167" s="425"/>
      <c r="IA6167" s="425"/>
      <c r="IB6167" s="425"/>
      <c r="IC6167" s="425"/>
      <c r="ID6167" s="425"/>
      <c r="IE6167" s="425"/>
      <c r="IF6167" s="425"/>
      <c r="IG6167" s="425"/>
      <c r="IH6167" s="425"/>
      <c r="II6167" s="425"/>
      <c r="IJ6167" s="425"/>
      <c r="IK6167" s="425"/>
      <c r="IL6167" s="425"/>
      <c r="IM6167" s="425"/>
      <c r="IN6167" s="425"/>
      <c r="IO6167" s="425"/>
      <c r="IP6167" s="425"/>
      <c r="IQ6167" s="425"/>
      <c r="IR6167" s="425"/>
      <c r="IS6167" s="425"/>
      <c r="IT6167" s="425"/>
      <c r="IU6167" s="425"/>
      <c r="IV6167" s="425"/>
    </row>
    <row r="6168" s="428" customFormat="1" ht="27.6" customHeight="1" spans="2:256">
      <c r="B6168" s="465"/>
      <c r="GH6168" s="425"/>
      <c r="GI6168" s="425"/>
      <c r="GJ6168" s="425"/>
      <c r="GK6168" s="425"/>
      <c r="GL6168" s="425"/>
      <c r="GM6168" s="425"/>
      <c r="GN6168" s="425"/>
      <c r="GO6168" s="425"/>
      <c r="GP6168" s="425"/>
      <c r="GQ6168" s="425"/>
      <c r="GR6168" s="425"/>
      <c r="GS6168" s="425"/>
      <c r="GT6168" s="425"/>
      <c r="GU6168" s="425"/>
      <c r="GV6168" s="425"/>
      <c r="GW6168" s="425"/>
      <c r="GX6168" s="425"/>
      <c r="GY6168" s="425"/>
      <c r="GZ6168" s="425"/>
      <c r="HA6168" s="425"/>
      <c r="HB6168" s="425"/>
      <c r="HC6168" s="425"/>
      <c r="HD6168" s="425"/>
      <c r="HE6168" s="425"/>
      <c r="HF6168" s="425"/>
      <c r="HG6168" s="425"/>
      <c r="HH6168" s="425"/>
      <c r="HI6168" s="425"/>
      <c r="HJ6168" s="425"/>
      <c r="HK6168" s="425"/>
      <c r="HL6168" s="425"/>
      <c r="HM6168" s="425"/>
      <c r="HN6168" s="425"/>
      <c r="HO6168" s="425"/>
      <c r="HP6168" s="425"/>
      <c r="HQ6168" s="425"/>
      <c r="HR6168" s="425"/>
      <c r="HS6168" s="425"/>
      <c r="HT6168" s="425"/>
      <c r="HU6168" s="425"/>
      <c r="HV6168" s="425"/>
      <c r="HW6168" s="425"/>
      <c r="HX6168" s="425"/>
      <c r="HY6168" s="425"/>
      <c r="HZ6168" s="425"/>
      <c r="IA6168" s="425"/>
      <c r="IB6168" s="425"/>
      <c r="IC6168" s="425"/>
      <c r="ID6168" s="425"/>
      <c r="IE6168" s="425"/>
      <c r="IF6168" s="425"/>
      <c r="IG6168" s="425"/>
      <c r="IH6168" s="425"/>
      <c r="II6168" s="425"/>
      <c r="IJ6168" s="425"/>
      <c r="IK6168" s="425"/>
      <c r="IL6168" s="425"/>
      <c r="IM6168" s="425"/>
      <c r="IN6168" s="425"/>
      <c r="IO6168" s="425"/>
      <c r="IP6168" s="425"/>
      <c r="IQ6168" s="425"/>
      <c r="IR6168" s="425"/>
      <c r="IS6168" s="425"/>
      <c r="IT6168" s="425"/>
      <c r="IU6168" s="425"/>
      <c r="IV6168" s="425"/>
    </row>
    <row r="6169" s="428" customFormat="1" ht="27.6" customHeight="1" spans="2:256">
      <c r="B6169" s="465"/>
      <c r="GH6169" s="425"/>
      <c r="GI6169" s="425"/>
      <c r="GJ6169" s="425"/>
      <c r="GK6169" s="425"/>
      <c r="GL6169" s="425"/>
      <c r="GM6169" s="425"/>
      <c r="GN6169" s="425"/>
      <c r="GO6169" s="425"/>
      <c r="GP6169" s="425"/>
      <c r="GQ6169" s="425"/>
      <c r="GR6169" s="425"/>
      <c r="GS6169" s="425"/>
      <c r="GT6169" s="425"/>
      <c r="GU6169" s="425"/>
      <c r="GV6169" s="425"/>
      <c r="GW6169" s="425"/>
      <c r="GX6169" s="425"/>
      <c r="GY6169" s="425"/>
      <c r="GZ6169" s="425"/>
      <c r="HA6169" s="425"/>
      <c r="HB6169" s="425"/>
      <c r="HC6169" s="425"/>
      <c r="HD6169" s="425"/>
      <c r="HE6169" s="425"/>
      <c r="HF6169" s="425"/>
      <c r="HG6169" s="425"/>
      <c r="HH6169" s="425"/>
      <c r="HI6169" s="425"/>
      <c r="HJ6169" s="425"/>
      <c r="HK6169" s="425"/>
      <c r="HL6169" s="425"/>
      <c r="HM6169" s="425"/>
      <c r="HN6169" s="425"/>
      <c r="HO6169" s="425"/>
      <c r="HP6169" s="425"/>
      <c r="HQ6169" s="425"/>
      <c r="HR6169" s="425"/>
      <c r="HS6169" s="425"/>
      <c r="HT6169" s="425"/>
      <c r="HU6169" s="425"/>
      <c r="HV6169" s="425"/>
      <c r="HW6169" s="425"/>
      <c r="HX6169" s="425"/>
      <c r="HY6169" s="425"/>
      <c r="HZ6169" s="425"/>
      <c r="IA6169" s="425"/>
      <c r="IB6169" s="425"/>
      <c r="IC6169" s="425"/>
      <c r="ID6169" s="425"/>
      <c r="IE6169" s="425"/>
      <c r="IF6169" s="425"/>
      <c r="IG6169" s="425"/>
      <c r="IH6169" s="425"/>
      <c r="II6169" s="425"/>
      <c r="IJ6169" s="425"/>
      <c r="IK6169" s="425"/>
      <c r="IL6169" s="425"/>
      <c r="IM6169" s="425"/>
      <c r="IN6169" s="425"/>
      <c r="IO6169" s="425"/>
      <c r="IP6169" s="425"/>
      <c r="IQ6169" s="425"/>
      <c r="IR6169" s="425"/>
      <c r="IS6169" s="425"/>
      <c r="IT6169" s="425"/>
      <c r="IU6169" s="425"/>
      <c r="IV6169" s="425"/>
    </row>
    <row r="6170" s="428" customFormat="1" ht="27.6" customHeight="1" spans="2:256">
      <c r="B6170" s="465"/>
      <c r="GH6170" s="425"/>
      <c r="GI6170" s="425"/>
      <c r="GJ6170" s="425"/>
      <c r="GK6170" s="425"/>
      <c r="GL6170" s="425"/>
      <c r="GM6170" s="425"/>
      <c r="GN6170" s="425"/>
      <c r="GO6170" s="425"/>
      <c r="GP6170" s="425"/>
      <c r="GQ6170" s="425"/>
      <c r="GR6170" s="425"/>
      <c r="GS6170" s="425"/>
      <c r="GT6170" s="425"/>
      <c r="GU6170" s="425"/>
      <c r="GV6170" s="425"/>
      <c r="GW6170" s="425"/>
      <c r="GX6170" s="425"/>
      <c r="GY6170" s="425"/>
      <c r="GZ6170" s="425"/>
      <c r="HA6170" s="425"/>
      <c r="HB6170" s="425"/>
      <c r="HC6170" s="425"/>
      <c r="HD6170" s="425"/>
      <c r="HE6170" s="425"/>
      <c r="HF6170" s="425"/>
      <c r="HG6170" s="425"/>
      <c r="HH6170" s="425"/>
      <c r="HI6170" s="425"/>
      <c r="HJ6170" s="425"/>
      <c r="HK6170" s="425"/>
      <c r="HL6170" s="425"/>
      <c r="HM6170" s="425"/>
      <c r="HN6170" s="425"/>
      <c r="HO6170" s="425"/>
      <c r="HP6170" s="425"/>
      <c r="HQ6170" s="425"/>
      <c r="HR6170" s="425"/>
      <c r="HS6170" s="425"/>
      <c r="HT6170" s="425"/>
      <c r="HU6170" s="425"/>
      <c r="HV6170" s="425"/>
      <c r="HW6170" s="425"/>
      <c r="HX6170" s="425"/>
      <c r="HY6170" s="425"/>
      <c r="HZ6170" s="425"/>
      <c r="IA6170" s="425"/>
      <c r="IB6170" s="425"/>
      <c r="IC6170" s="425"/>
      <c r="ID6170" s="425"/>
      <c r="IE6170" s="425"/>
      <c r="IF6170" s="425"/>
      <c r="IG6170" s="425"/>
      <c r="IH6170" s="425"/>
      <c r="II6170" s="425"/>
      <c r="IJ6170" s="425"/>
      <c r="IK6170" s="425"/>
      <c r="IL6170" s="425"/>
      <c r="IM6170" s="425"/>
      <c r="IN6170" s="425"/>
      <c r="IO6170" s="425"/>
      <c r="IP6170" s="425"/>
      <c r="IQ6170" s="425"/>
      <c r="IR6170" s="425"/>
      <c r="IS6170" s="425"/>
      <c r="IT6170" s="425"/>
      <c r="IU6170" s="425"/>
      <c r="IV6170" s="425"/>
    </row>
    <row r="6171" s="428" customFormat="1" ht="27.6" customHeight="1" spans="2:256">
      <c r="B6171" s="465"/>
      <c r="GH6171" s="425"/>
      <c r="GI6171" s="425"/>
      <c r="GJ6171" s="425"/>
      <c r="GK6171" s="425"/>
      <c r="GL6171" s="425"/>
      <c r="GM6171" s="425"/>
      <c r="GN6171" s="425"/>
      <c r="GO6171" s="425"/>
      <c r="GP6171" s="425"/>
      <c r="GQ6171" s="425"/>
      <c r="GR6171" s="425"/>
      <c r="GS6171" s="425"/>
      <c r="GT6171" s="425"/>
      <c r="GU6171" s="425"/>
      <c r="GV6171" s="425"/>
      <c r="GW6171" s="425"/>
      <c r="GX6171" s="425"/>
      <c r="GY6171" s="425"/>
      <c r="GZ6171" s="425"/>
      <c r="HA6171" s="425"/>
      <c r="HB6171" s="425"/>
      <c r="HC6171" s="425"/>
      <c r="HD6171" s="425"/>
      <c r="HE6171" s="425"/>
      <c r="HF6171" s="425"/>
      <c r="HG6171" s="425"/>
      <c r="HH6171" s="425"/>
      <c r="HI6171" s="425"/>
      <c r="HJ6171" s="425"/>
      <c r="HK6171" s="425"/>
      <c r="HL6171" s="425"/>
      <c r="HM6171" s="425"/>
      <c r="HN6171" s="425"/>
      <c r="HO6171" s="425"/>
      <c r="HP6171" s="425"/>
      <c r="HQ6171" s="425"/>
      <c r="HR6171" s="425"/>
      <c r="HS6171" s="425"/>
      <c r="HT6171" s="425"/>
      <c r="HU6171" s="425"/>
      <c r="HV6171" s="425"/>
      <c r="HW6171" s="425"/>
      <c r="HX6171" s="425"/>
      <c r="HY6171" s="425"/>
      <c r="HZ6171" s="425"/>
      <c r="IA6171" s="425"/>
      <c r="IB6171" s="425"/>
      <c r="IC6171" s="425"/>
      <c r="ID6171" s="425"/>
      <c r="IE6171" s="425"/>
      <c r="IF6171" s="425"/>
      <c r="IG6171" s="425"/>
      <c r="IH6171" s="425"/>
      <c r="II6171" s="425"/>
      <c r="IJ6171" s="425"/>
      <c r="IK6171" s="425"/>
      <c r="IL6171" s="425"/>
      <c r="IM6171" s="425"/>
      <c r="IN6171" s="425"/>
      <c r="IO6171" s="425"/>
      <c r="IP6171" s="425"/>
      <c r="IQ6171" s="425"/>
      <c r="IR6171" s="425"/>
      <c r="IS6171" s="425"/>
      <c r="IT6171" s="425"/>
      <c r="IU6171" s="425"/>
      <c r="IV6171" s="425"/>
    </row>
    <row r="6172" s="428" customFormat="1" ht="27.6" customHeight="1" spans="2:256">
      <c r="B6172" s="465"/>
      <c r="GH6172" s="425"/>
      <c r="GI6172" s="425"/>
      <c r="GJ6172" s="425"/>
      <c r="GK6172" s="425"/>
      <c r="GL6172" s="425"/>
      <c r="GM6172" s="425"/>
      <c r="GN6172" s="425"/>
      <c r="GO6172" s="425"/>
      <c r="GP6172" s="425"/>
      <c r="GQ6172" s="425"/>
      <c r="GR6172" s="425"/>
      <c r="GS6172" s="425"/>
      <c r="GT6172" s="425"/>
      <c r="GU6172" s="425"/>
      <c r="GV6172" s="425"/>
      <c r="GW6172" s="425"/>
      <c r="GX6172" s="425"/>
      <c r="GY6172" s="425"/>
      <c r="GZ6172" s="425"/>
      <c r="HA6172" s="425"/>
      <c r="HB6172" s="425"/>
      <c r="HC6172" s="425"/>
      <c r="HD6172" s="425"/>
      <c r="HE6172" s="425"/>
      <c r="HF6172" s="425"/>
      <c r="HG6172" s="425"/>
      <c r="HH6172" s="425"/>
      <c r="HI6172" s="425"/>
      <c r="HJ6172" s="425"/>
      <c r="HK6172" s="425"/>
      <c r="HL6172" s="425"/>
      <c r="HM6172" s="425"/>
      <c r="HN6172" s="425"/>
      <c r="HO6172" s="425"/>
      <c r="HP6172" s="425"/>
      <c r="HQ6172" s="425"/>
      <c r="HR6172" s="425"/>
      <c r="HS6172" s="425"/>
      <c r="HT6172" s="425"/>
      <c r="HU6172" s="425"/>
      <c r="HV6172" s="425"/>
      <c r="HW6172" s="425"/>
      <c r="HX6172" s="425"/>
      <c r="HY6172" s="425"/>
      <c r="HZ6172" s="425"/>
      <c r="IA6172" s="425"/>
      <c r="IB6172" s="425"/>
      <c r="IC6172" s="425"/>
      <c r="ID6172" s="425"/>
      <c r="IE6172" s="425"/>
      <c r="IF6172" s="425"/>
      <c r="IG6172" s="425"/>
      <c r="IH6172" s="425"/>
      <c r="II6172" s="425"/>
      <c r="IJ6172" s="425"/>
      <c r="IK6172" s="425"/>
      <c r="IL6172" s="425"/>
      <c r="IM6172" s="425"/>
      <c r="IN6172" s="425"/>
      <c r="IO6172" s="425"/>
      <c r="IP6172" s="425"/>
      <c r="IQ6172" s="425"/>
      <c r="IR6172" s="425"/>
      <c r="IS6172" s="425"/>
      <c r="IT6172" s="425"/>
      <c r="IU6172" s="425"/>
      <c r="IV6172" s="425"/>
    </row>
    <row r="6173" s="428" customFormat="1" ht="27.6" customHeight="1" spans="2:256">
      <c r="B6173" s="465"/>
      <c r="GH6173" s="425"/>
      <c r="GI6173" s="425"/>
      <c r="GJ6173" s="425"/>
      <c r="GK6173" s="425"/>
      <c r="GL6173" s="425"/>
      <c r="GM6173" s="425"/>
      <c r="GN6173" s="425"/>
      <c r="GO6173" s="425"/>
      <c r="GP6173" s="425"/>
      <c r="GQ6173" s="425"/>
      <c r="GR6173" s="425"/>
      <c r="GS6173" s="425"/>
      <c r="GT6173" s="425"/>
      <c r="GU6173" s="425"/>
      <c r="GV6173" s="425"/>
      <c r="GW6173" s="425"/>
      <c r="GX6173" s="425"/>
      <c r="GY6173" s="425"/>
      <c r="GZ6173" s="425"/>
      <c r="HA6173" s="425"/>
      <c r="HB6173" s="425"/>
      <c r="HC6173" s="425"/>
      <c r="HD6173" s="425"/>
      <c r="HE6173" s="425"/>
      <c r="HF6173" s="425"/>
      <c r="HG6173" s="425"/>
      <c r="HH6173" s="425"/>
      <c r="HI6173" s="425"/>
      <c r="HJ6173" s="425"/>
      <c r="HK6173" s="425"/>
      <c r="HL6173" s="425"/>
      <c r="HM6173" s="425"/>
      <c r="HN6173" s="425"/>
      <c r="HO6173" s="425"/>
      <c r="HP6173" s="425"/>
      <c r="HQ6173" s="425"/>
      <c r="HR6173" s="425"/>
      <c r="HS6173" s="425"/>
      <c r="HT6173" s="425"/>
      <c r="HU6173" s="425"/>
      <c r="HV6173" s="425"/>
      <c r="HW6173" s="425"/>
      <c r="HX6173" s="425"/>
      <c r="HY6173" s="425"/>
      <c r="HZ6173" s="425"/>
      <c r="IA6173" s="425"/>
      <c r="IB6173" s="425"/>
      <c r="IC6173" s="425"/>
      <c r="ID6173" s="425"/>
      <c r="IE6173" s="425"/>
      <c r="IF6173" s="425"/>
      <c r="IG6173" s="425"/>
      <c r="IH6173" s="425"/>
      <c r="II6173" s="425"/>
      <c r="IJ6173" s="425"/>
      <c r="IK6173" s="425"/>
      <c r="IL6173" s="425"/>
      <c r="IM6173" s="425"/>
      <c r="IN6173" s="425"/>
      <c r="IO6173" s="425"/>
      <c r="IP6173" s="425"/>
      <c r="IQ6173" s="425"/>
      <c r="IR6173" s="425"/>
      <c r="IS6173" s="425"/>
      <c r="IT6173" s="425"/>
      <c r="IU6173" s="425"/>
      <c r="IV6173" s="425"/>
    </row>
    <row r="6174" s="428" customFormat="1" ht="27.6" customHeight="1" spans="2:256">
      <c r="B6174" s="465"/>
      <c r="GH6174" s="425"/>
      <c r="GI6174" s="425"/>
      <c r="GJ6174" s="425"/>
      <c r="GK6174" s="425"/>
      <c r="GL6174" s="425"/>
      <c r="GM6174" s="425"/>
      <c r="GN6174" s="425"/>
      <c r="GO6174" s="425"/>
      <c r="GP6174" s="425"/>
      <c r="GQ6174" s="425"/>
      <c r="GR6174" s="425"/>
      <c r="GS6174" s="425"/>
      <c r="GT6174" s="425"/>
      <c r="GU6174" s="425"/>
      <c r="GV6174" s="425"/>
      <c r="GW6174" s="425"/>
      <c r="GX6174" s="425"/>
      <c r="GY6174" s="425"/>
      <c r="GZ6174" s="425"/>
      <c r="HA6174" s="425"/>
      <c r="HB6174" s="425"/>
      <c r="HC6174" s="425"/>
      <c r="HD6174" s="425"/>
      <c r="HE6174" s="425"/>
      <c r="HF6174" s="425"/>
      <c r="HG6174" s="425"/>
      <c r="HH6174" s="425"/>
      <c r="HI6174" s="425"/>
      <c r="HJ6174" s="425"/>
      <c r="HK6174" s="425"/>
      <c r="HL6174" s="425"/>
      <c r="HM6174" s="425"/>
      <c r="HN6174" s="425"/>
      <c r="HO6174" s="425"/>
      <c r="HP6174" s="425"/>
      <c r="HQ6174" s="425"/>
      <c r="HR6174" s="425"/>
      <c r="HS6174" s="425"/>
      <c r="HT6174" s="425"/>
      <c r="HU6174" s="425"/>
      <c r="HV6174" s="425"/>
      <c r="HW6174" s="425"/>
      <c r="HX6174" s="425"/>
      <c r="HY6174" s="425"/>
      <c r="HZ6174" s="425"/>
      <c r="IA6174" s="425"/>
      <c r="IB6174" s="425"/>
      <c r="IC6174" s="425"/>
      <c r="ID6174" s="425"/>
      <c r="IE6174" s="425"/>
      <c r="IF6174" s="425"/>
      <c r="IG6174" s="425"/>
      <c r="IH6174" s="425"/>
      <c r="II6174" s="425"/>
      <c r="IJ6174" s="425"/>
      <c r="IK6174" s="425"/>
      <c r="IL6174" s="425"/>
      <c r="IM6174" s="425"/>
      <c r="IN6174" s="425"/>
      <c r="IO6174" s="425"/>
      <c r="IP6174" s="425"/>
      <c r="IQ6174" s="425"/>
      <c r="IR6174" s="425"/>
      <c r="IS6174" s="425"/>
      <c r="IT6174" s="425"/>
      <c r="IU6174" s="425"/>
      <c r="IV6174" s="425"/>
    </row>
    <row r="6175" s="428" customFormat="1" ht="27.6" customHeight="1" spans="2:256">
      <c r="B6175" s="465"/>
      <c r="GH6175" s="425"/>
      <c r="GI6175" s="425"/>
      <c r="GJ6175" s="425"/>
      <c r="GK6175" s="425"/>
      <c r="GL6175" s="425"/>
      <c r="GM6175" s="425"/>
      <c r="GN6175" s="425"/>
      <c r="GO6175" s="425"/>
      <c r="GP6175" s="425"/>
      <c r="GQ6175" s="425"/>
      <c r="GR6175" s="425"/>
      <c r="GS6175" s="425"/>
      <c r="GT6175" s="425"/>
      <c r="GU6175" s="425"/>
      <c r="GV6175" s="425"/>
      <c r="GW6175" s="425"/>
      <c r="GX6175" s="425"/>
      <c r="GY6175" s="425"/>
      <c r="GZ6175" s="425"/>
      <c r="HA6175" s="425"/>
      <c r="HB6175" s="425"/>
      <c r="HC6175" s="425"/>
      <c r="HD6175" s="425"/>
      <c r="HE6175" s="425"/>
      <c r="HF6175" s="425"/>
      <c r="HG6175" s="425"/>
      <c r="HH6175" s="425"/>
      <c r="HI6175" s="425"/>
      <c r="HJ6175" s="425"/>
      <c r="HK6175" s="425"/>
      <c r="HL6175" s="425"/>
      <c r="HM6175" s="425"/>
      <c r="HN6175" s="425"/>
      <c r="HO6175" s="425"/>
      <c r="HP6175" s="425"/>
      <c r="HQ6175" s="425"/>
      <c r="HR6175" s="425"/>
      <c r="HS6175" s="425"/>
      <c r="HT6175" s="425"/>
      <c r="HU6175" s="425"/>
      <c r="HV6175" s="425"/>
      <c r="HW6175" s="425"/>
      <c r="HX6175" s="425"/>
      <c r="HY6175" s="425"/>
      <c r="HZ6175" s="425"/>
      <c r="IA6175" s="425"/>
      <c r="IB6175" s="425"/>
      <c r="IC6175" s="425"/>
      <c r="ID6175" s="425"/>
      <c r="IE6175" s="425"/>
      <c r="IF6175" s="425"/>
      <c r="IG6175" s="425"/>
      <c r="IH6175" s="425"/>
      <c r="II6175" s="425"/>
      <c r="IJ6175" s="425"/>
      <c r="IK6175" s="425"/>
      <c r="IL6175" s="425"/>
      <c r="IM6175" s="425"/>
      <c r="IN6175" s="425"/>
      <c r="IO6175" s="425"/>
      <c r="IP6175" s="425"/>
      <c r="IQ6175" s="425"/>
      <c r="IR6175" s="425"/>
      <c r="IS6175" s="425"/>
      <c r="IT6175" s="425"/>
      <c r="IU6175" s="425"/>
      <c r="IV6175" s="425"/>
    </row>
    <row r="6176" s="428" customFormat="1" ht="27.6" customHeight="1" spans="2:256">
      <c r="B6176" s="465"/>
      <c r="GH6176" s="425"/>
      <c r="GI6176" s="425"/>
      <c r="GJ6176" s="425"/>
      <c r="GK6176" s="425"/>
      <c r="GL6176" s="425"/>
      <c r="GM6176" s="425"/>
      <c r="GN6176" s="425"/>
      <c r="GO6176" s="425"/>
      <c r="GP6176" s="425"/>
      <c r="GQ6176" s="425"/>
      <c r="GR6176" s="425"/>
      <c r="GS6176" s="425"/>
      <c r="GT6176" s="425"/>
      <c r="GU6176" s="425"/>
      <c r="GV6176" s="425"/>
      <c r="GW6176" s="425"/>
      <c r="GX6176" s="425"/>
      <c r="GY6176" s="425"/>
      <c r="GZ6176" s="425"/>
      <c r="HA6176" s="425"/>
      <c r="HB6176" s="425"/>
      <c r="HC6176" s="425"/>
      <c r="HD6176" s="425"/>
      <c r="HE6176" s="425"/>
      <c r="HF6176" s="425"/>
      <c r="HG6176" s="425"/>
      <c r="HH6176" s="425"/>
      <c r="HI6176" s="425"/>
      <c r="HJ6176" s="425"/>
      <c r="HK6176" s="425"/>
      <c r="HL6176" s="425"/>
      <c r="HM6176" s="425"/>
      <c r="HN6176" s="425"/>
      <c r="HO6176" s="425"/>
      <c r="HP6176" s="425"/>
      <c r="HQ6176" s="425"/>
      <c r="HR6176" s="425"/>
      <c r="HS6176" s="425"/>
      <c r="HT6176" s="425"/>
      <c r="HU6176" s="425"/>
      <c r="HV6176" s="425"/>
      <c r="HW6176" s="425"/>
      <c r="HX6176" s="425"/>
      <c r="HY6176" s="425"/>
      <c r="HZ6176" s="425"/>
      <c r="IA6176" s="425"/>
      <c r="IB6176" s="425"/>
      <c r="IC6176" s="425"/>
      <c r="ID6176" s="425"/>
      <c r="IE6176" s="425"/>
      <c r="IF6176" s="425"/>
      <c r="IG6176" s="425"/>
      <c r="IH6176" s="425"/>
      <c r="II6176" s="425"/>
      <c r="IJ6176" s="425"/>
      <c r="IK6176" s="425"/>
      <c r="IL6176" s="425"/>
      <c r="IM6176" s="425"/>
      <c r="IN6176" s="425"/>
      <c r="IO6176" s="425"/>
      <c r="IP6176" s="425"/>
      <c r="IQ6176" s="425"/>
      <c r="IR6176" s="425"/>
      <c r="IS6176" s="425"/>
      <c r="IT6176" s="425"/>
      <c r="IU6176" s="425"/>
      <c r="IV6176" s="425"/>
    </row>
    <row r="6177" s="428" customFormat="1" ht="27.6" customHeight="1" spans="2:256">
      <c r="B6177" s="465"/>
      <c r="GH6177" s="425"/>
      <c r="GI6177" s="425"/>
      <c r="GJ6177" s="425"/>
      <c r="GK6177" s="425"/>
      <c r="GL6177" s="425"/>
      <c r="GM6177" s="425"/>
      <c r="GN6177" s="425"/>
      <c r="GO6177" s="425"/>
      <c r="GP6177" s="425"/>
      <c r="GQ6177" s="425"/>
      <c r="GR6177" s="425"/>
      <c r="GS6177" s="425"/>
      <c r="GT6177" s="425"/>
      <c r="GU6177" s="425"/>
      <c r="GV6177" s="425"/>
      <c r="GW6177" s="425"/>
      <c r="GX6177" s="425"/>
      <c r="GY6177" s="425"/>
      <c r="GZ6177" s="425"/>
      <c r="HA6177" s="425"/>
      <c r="HB6177" s="425"/>
      <c r="HC6177" s="425"/>
      <c r="HD6177" s="425"/>
      <c r="HE6177" s="425"/>
      <c r="HF6177" s="425"/>
      <c r="HG6177" s="425"/>
      <c r="HH6177" s="425"/>
      <c r="HI6177" s="425"/>
      <c r="HJ6177" s="425"/>
      <c r="HK6177" s="425"/>
      <c r="HL6177" s="425"/>
      <c r="HM6177" s="425"/>
      <c r="HN6177" s="425"/>
      <c r="HO6177" s="425"/>
      <c r="HP6177" s="425"/>
      <c r="HQ6177" s="425"/>
      <c r="HR6177" s="425"/>
      <c r="HS6177" s="425"/>
      <c r="HT6177" s="425"/>
      <c r="HU6177" s="425"/>
      <c r="HV6177" s="425"/>
      <c r="HW6177" s="425"/>
      <c r="HX6177" s="425"/>
      <c r="HY6177" s="425"/>
      <c r="HZ6177" s="425"/>
      <c r="IA6177" s="425"/>
      <c r="IB6177" s="425"/>
      <c r="IC6177" s="425"/>
      <c r="ID6177" s="425"/>
      <c r="IE6177" s="425"/>
      <c r="IF6177" s="425"/>
      <c r="IG6177" s="425"/>
      <c r="IH6177" s="425"/>
      <c r="II6177" s="425"/>
      <c r="IJ6177" s="425"/>
      <c r="IK6177" s="425"/>
      <c r="IL6177" s="425"/>
      <c r="IM6177" s="425"/>
      <c r="IN6177" s="425"/>
      <c r="IO6177" s="425"/>
      <c r="IP6177" s="425"/>
      <c r="IQ6177" s="425"/>
      <c r="IR6177" s="425"/>
      <c r="IS6177" s="425"/>
      <c r="IT6177" s="425"/>
      <c r="IU6177" s="425"/>
      <c r="IV6177" s="425"/>
    </row>
    <row r="6178" s="428" customFormat="1" ht="27.6" customHeight="1" spans="2:256">
      <c r="B6178" s="465"/>
      <c r="GH6178" s="425"/>
      <c r="GI6178" s="425"/>
      <c r="GJ6178" s="425"/>
      <c r="GK6178" s="425"/>
      <c r="GL6178" s="425"/>
      <c r="GM6178" s="425"/>
      <c r="GN6178" s="425"/>
      <c r="GO6178" s="425"/>
      <c r="GP6178" s="425"/>
      <c r="GQ6178" s="425"/>
      <c r="GR6178" s="425"/>
      <c r="GS6178" s="425"/>
      <c r="GT6178" s="425"/>
      <c r="GU6178" s="425"/>
      <c r="GV6178" s="425"/>
      <c r="GW6178" s="425"/>
      <c r="GX6178" s="425"/>
      <c r="GY6178" s="425"/>
      <c r="GZ6178" s="425"/>
      <c r="HA6178" s="425"/>
      <c r="HB6178" s="425"/>
      <c r="HC6178" s="425"/>
      <c r="HD6178" s="425"/>
      <c r="HE6178" s="425"/>
      <c r="HF6178" s="425"/>
      <c r="HG6178" s="425"/>
      <c r="HH6178" s="425"/>
      <c r="HI6178" s="425"/>
      <c r="HJ6178" s="425"/>
      <c r="HK6178" s="425"/>
      <c r="HL6178" s="425"/>
      <c r="HM6178" s="425"/>
      <c r="HN6178" s="425"/>
      <c r="HO6178" s="425"/>
      <c r="HP6178" s="425"/>
      <c r="HQ6178" s="425"/>
      <c r="HR6178" s="425"/>
      <c r="HS6178" s="425"/>
      <c r="HT6178" s="425"/>
      <c r="HU6178" s="425"/>
      <c r="HV6178" s="425"/>
      <c r="HW6178" s="425"/>
      <c r="HX6178" s="425"/>
      <c r="HY6178" s="425"/>
      <c r="HZ6178" s="425"/>
      <c r="IA6178" s="425"/>
      <c r="IB6178" s="425"/>
      <c r="IC6178" s="425"/>
      <c r="ID6178" s="425"/>
      <c r="IE6178" s="425"/>
      <c r="IF6178" s="425"/>
      <c r="IG6178" s="425"/>
      <c r="IH6178" s="425"/>
      <c r="II6178" s="425"/>
      <c r="IJ6178" s="425"/>
      <c r="IK6178" s="425"/>
      <c r="IL6178" s="425"/>
      <c r="IM6178" s="425"/>
      <c r="IN6178" s="425"/>
      <c r="IO6178" s="425"/>
      <c r="IP6178" s="425"/>
      <c r="IQ6178" s="425"/>
      <c r="IR6178" s="425"/>
      <c r="IS6178" s="425"/>
      <c r="IT6178" s="425"/>
      <c r="IU6178" s="425"/>
      <c r="IV6178" s="425"/>
    </row>
    <row r="6179" s="428" customFormat="1" ht="27.6" customHeight="1" spans="2:256">
      <c r="B6179" s="465"/>
      <c r="GH6179" s="425"/>
      <c r="GI6179" s="425"/>
      <c r="GJ6179" s="425"/>
      <c r="GK6179" s="425"/>
      <c r="GL6179" s="425"/>
      <c r="GM6179" s="425"/>
      <c r="GN6179" s="425"/>
      <c r="GO6179" s="425"/>
      <c r="GP6179" s="425"/>
      <c r="GQ6179" s="425"/>
      <c r="GR6179" s="425"/>
      <c r="GS6179" s="425"/>
      <c r="GT6179" s="425"/>
      <c r="GU6179" s="425"/>
      <c r="GV6179" s="425"/>
      <c r="GW6179" s="425"/>
      <c r="GX6179" s="425"/>
      <c r="GY6179" s="425"/>
      <c r="GZ6179" s="425"/>
      <c r="HA6179" s="425"/>
      <c r="HB6179" s="425"/>
      <c r="HC6179" s="425"/>
      <c r="HD6179" s="425"/>
      <c r="HE6179" s="425"/>
      <c r="HF6179" s="425"/>
      <c r="HG6179" s="425"/>
      <c r="HH6179" s="425"/>
      <c r="HI6179" s="425"/>
      <c r="HJ6179" s="425"/>
      <c r="HK6179" s="425"/>
      <c r="HL6179" s="425"/>
      <c r="HM6179" s="425"/>
      <c r="HN6179" s="425"/>
      <c r="HO6179" s="425"/>
      <c r="HP6179" s="425"/>
      <c r="HQ6179" s="425"/>
      <c r="HR6179" s="425"/>
      <c r="HS6179" s="425"/>
      <c r="HT6179" s="425"/>
      <c r="HU6179" s="425"/>
      <c r="HV6179" s="425"/>
      <c r="HW6179" s="425"/>
      <c r="HX6179" s="425"/>
      <c r="HY6179" s="425"/>
      <c r="HZ6179" s="425"/>
      <c r="IA6179" s="425"/>
      <c r="IB6179" s="425"/>
      <c r="IC6179" s="425"/>
      <c r="ID6179" s="425"/>
      <c r="IE6179" s="425"/>
      <c r="IF6179" s="425"/>
      <c r="IG6179" s="425"/>
      <c r="IH6179" s="425"/>
      <c r="II6179" s="425"/>
      <c r="IJ6179" s="425"/>
      <c r="IK6179" s="425"/>
      <c r="IL6179" s="425"/>
      <c r="IM6179" s="425"/>
      <c r="IN6179" s="425"/>
      <c r="IO6179" s="425"/>
      <c r="IP6179" s="425"/>
      <c r="IQ6179" s="425"/>
      <c r="IR6179" s="425"/>
      <c r="IS6179" s="425"/>
      <c r="IT6179" s="425"/>
      <c r="IU6179" s="425"/>
      <c r="IV6179" s="425"/>
    </row>
    <row r="6180" s="428" customFormat="1" ht="27.6" customHeight="1" spans="2:256">
      <c r="B6180" s="465"/>
      <c r="GH6180" s="425"/>
      <c r="GI6180" s="425"/>
      <c r="GJ6180" s="425"/>
      <c r="GK6180" s="425"/>
      <c r="GL6180" s="425"/>
      <c r="GM6180" s="425"/>
      <c r="GN6180" s="425"/>
      <c r="GO6180" s="425"/>
      <c r="GP6180" s="425"/>
      <c r="GQ6180" s="425"/>
      <c r="GR6180" s="425"/>
      <c r="GS6180" s="425"/>
      <c r="GT6180" s="425"/>
      <c r="GU6180" s="425"/>
      <c r="GV6180" s="425"/>
      <c r="GW6180" s="425"/>
      <c r="GX6180" s="425"/>
      <c r="GY6180" s="425"/>
      <c r="GZ6180" s="425"/>
      <c r="HA6180" s="425"/>
      <c r="HB6180" s="425"/>
      <c r="HC6180" s="425"/>
      <c r="HD6180" s="425"/>
      <c r="HE6180" s="425"/>
      <c r="HF6180" s="425"/>
      <c r="HG6180" s="425"/>
      <c r="HH6180" s="425"/>
      <c r="HI6180" s="425"/>
      <c r="HJ6180" s="425"/>
      <c r="HK6180" s="425"/>
      <c r="HL6180" s="425"/>
      <c r="HM6180" s="425"/>
      <c r="HN6180" s="425"/>
      <c r="HO6180" s="425"/>
      <c r="HP6180" s="425"/>
      <c r="HQ6180" s="425"/>
      <c r="HR6180" s="425"/>
      <c r="HS6180" s="425"/>
      <c r="HT6180" s="425"/>
      <c r="HU6180" s="425"/>
      <c r="HV6180" s="425"/>
      <c r="HW6180" s="425"/>
      <c r="HX6180" s="425"/>
      <c r="HY6180" s="425"/>
      <c r="HZ6180" s="425"/>
      <c r="IA6180" s="425"/>
      <c r="IB6180" s="425"/>
      <c r="IC6180" s="425"/>
      <c r="ID6180" s="425"/>
      <c r="IE6180" s="425"/>
      <c r="IF6180" s="425"/>
      <c r="IG6180" s="425"/>
      <c r="IH6180" s="425"/>
      <c r="II6180" s="425"/>
      <c r="IJ6180" s="425"/>
      <c r="IK6180" s="425"/>
      <c r="IL6180" s="425"/>
      <c r="IM6180" s="425"/>
      <c r="IN6180" s="425"/>
      <c r="IO6180" s="425"/>
      <c r="IP6180" s="425"/>
      <c r="IQ6180" s="425"/>
      <c r="IR6180" s="425"/>
      <c r="IS6180" s="425"/>
      <c r="IT6180" s="425"/>
      <c r="IU6180" s="425"/>
      <c r="IV6180" s="425"/>
    </row>
    <row r="6181" s="428" customFormat="1" ht="27.6" customHeight="1" spans="2:256">
      <c r="B6181" s="465"/>
      <c r="GH6181" s="425"/>
      <c r="GI6181" s="425"/>
      <c r="GJ6181" s="425"/>
      <c r="GK6181" s="425"/>
      <c r="GL6181" s="425"/>
      <c r="GM6181" s="425"/>
      <c r="GN6181" s="425"/>
      <c r="GO6181" s="425"/>
      <c r="GP6181" s="425"/>
      <c r="GQ6181" s="425"/>
      <c r="GR6181" s="425"/>
      <c r="GS6181" s="425"/>
      <c r="GT6181" s="425"/>
      <c r="GU6181" s="425"/>
      <c r="GV6181" s="425"/>
      <c r="GW6181" s="425"/>
      <c r="GX6181" s="425"/>
      <c r="GY6181" s="425"/>
      <c r="GZ6181" s="425"/>
      <c r="HA6181" s="425"/>
      <c r="HB6181" s="425"/>
      <c r="HC6181" s="425"/>
      <c r="HD6181" s="425"/>
      <c r="HE6181" s="425"/>
      <c r="HF6181" s="425"/>
      <c r="HG6181" s="425"/>
      <c r="HH6181" s="425"/>
      <c r="HI6181" s="425"/>
      <c r="HJ6181" s="425"/>
      <c r="HK6181" s="425"/>
      <c r="HL6181" s="425"/>
      <c r="HM6181" s="425"/>
      <c r="HN6181" s="425"/>
      <c r="HO6181" s="425"/>
      <c r="HP6181" s="425"/>
      <c r="HQ6181" s="425"/>
      <c r="HR6181" s="425"/>
      <c r="HS6181" s="425"/>
      <c r="HT6181" s="425"/>
      <c r="HU6181" s="425"/>
      <c r="HV6181" s="425"/>
      <c r="HW6181" s="425"/>
      <c r="HX6181" s="425"/>
      <c r="HY6181" s="425"/>
      <c r="HZ6181" s="425"/>
      <c r="IA6181" s="425"/>
      <c r="IB6181" s="425"/>
      <c r="IC6181" s="425"/>
      <c r="ID6181" s="425"/>
      <c r="IE6181" s="425"/>
      <c r="IF6181" s="425"/>
      <c r="IG6181" s="425"/>
      <c r="IH6181" s="425"/>
      <c r="II6181" s="425"/>
      <c r="IJ6181" s="425"/>
      <c r="IK6181" s="425"/>
      <c r="IL6181" s="425"/>
      <c r="IM6181" s="425"/>
      <c r="IN6181" s="425"/>
      <c r="IO6181" s="425"/>
      <c r="IP6181" s="425"/>
      <c r="IQ6181" s="425"/>
      <c r="IR6181" s="425"/>
      <c r="IS6181" s="425"/>
      <c r="IT6181" s="425"/>
      <c r="IU6181" s="425"/>
      <c r="IV6181" s="425"/>
    </row>
    <row r="6182" s="428" customFormat="1" ht="27.6" customHeight="1" spans="2:256">
      <c r="B6182" s="465"/>
      <c r="GH6182" s="425"/>
      <c r="GI6182" s="425"/>
      <c r="GJ6182" s="425"/>
      <c r="GK6182" s="425"/>
      <c r="GL6182" s="425"/>
      <c r="GM6182" s="425"/>
      <c r="GN6182" s="425"/>
      <c r="GO6182" s="425"/>
      <c r="GP6182" s="425"/>
      <c r="GQ6182" s="425"/>
      <c r="GR6182" s="425"/>
      <c r="GS6182" s="425"/>
      <c r="GT6182" s="425"/>
      <c r="GU6182" s="425"/>
      <c r="GV6182" s="425"/>
      <c r="GW6182" s="425"/>
      <c r="GX6182" s="425"/>
      <c r="GY6182" s="425"/>
      <c r="GZ6182" s="425"/>
      <c r="HA6182" s="425"/>
      <c r="HB6182" s="425"/>
      <c r="HC6182" s="425"/>
      <c r="HD6182" s="425"/>
      <c r="HE6182" s="425"/>
      <c r="HF6182" s="425"/>
      <c r="HG6182" s="425"/>
      <c r="HH6182" s="425"/>
      <c r="HI6182" s="425"/>
      <c r="HJ6182" s="425"/>
      <c r="HK6182" s="425"/>
      <c r="HL6182" s="425"/>
      <c r="HM6182" s="425"/>
      <c r="HN6182" s="425"/>
      <c r="HO6182" s="425"/>
      <c r="HP6182" s="425"/>
      <c r="HQ6182" s="425"/>
      <c r="HR6182" s="425"/>
      <c r="HS6182" s="425"/>
      <c r="HT6182" s="425"/>
      <c r="HU6182" s="425"/>
      <c r="HV6182" s="425"/>
      <c r="HW6182" s="425"/>
      <c r="HX6182" s="425"/>
      <c r="HY6182" s="425"/>
      <c r="HZ6182" s="425"/>
      <c r="IA6182" s="425"/>
      <c r="IB6182" s="425"/>
      <c r="IC6182" s="425"/>
      <c r="ID6182" s="425"/>
      <c r="IE6182" s="425"/>
      <c r="IF6182" s="425"/>
      <c r="IG6182" s="425"/>
      <c r="IH6182" s="425"/>
      <c r="II6182" s="425"/>
      <c r="IJ6182" s="425"/>
      <c r="IK6182" s="425"/>
      <c r="IL6182" s="425"/>
      <c r="IM6182" s="425"/>
      <c r="IN6182" s="425"/>
      <c r="IO6182" s="425"/>
      <c r="IP6182" s="425"/>
      <c r="IQ6182" s="425"/>
      <c r="IR6182" s="425"/>
      <c r="IS6182" s="425"/>
      <c r="IT6182" s="425"/>
      <c r="IU6182" s="425"/>
      <c r="IV6182" s="425"/>
    </row>
    <row r="6183" s="428" customFormat="1" ht="27.6" customHeight="1" spans="2:256">
      <c r="B6183" s="465"/>
      <c r="GH6183" s="425"/>
      <c r="GI6183" s="425"/>
      <c r="GJ6183" s="425"/>
      <c r="GK6183" s="425"/>
      <c r="GL6183" s="425"/>
      <c r="GM6183" s="425"/>
      <c r="GN6183" s="425"/>
      <c r="GO6183" s="425"/>
      <c r="GP6183" s="425"/>
      <c r="GQ6183" s="425"/>
      <c r="GR6183" s="425"/>
      <c r="GS6183" s="425"/>
      <c r="GT6183" s="425"/>
      <c r="GU6183" s="425"/>
      <c r="GV6183" s="425"/>
      <c r="GW6183" s="425"/>
      <c r="GX6183" s="425"/>
      <c r="GY6183" s="425"/>
      <c r="GZ6183" s="425"/>
      <c r="HA6183" s="425"/>
      <c r="HB6183" s="425"/>
      <c r="HC6183" s="425"/>
      <c r="HD6183" s="425"/>
      <c r="HE6183" s="425"/>
      <c r="HF6183" s="425"/>
      <c r="HG6183" s="425"/>
      <c r="HH6183" s="425"/>
      <c r="HI6183" s="425"/>
      <c r="HJ6183" s="425"/>
      <c r="HK6183" s="425"/>
      <c r="HL6183" s="425"/>
      <c r="HM6183" s="425"/>
      <c r="HN6183" s="425"/>
      <c r="HO6183" s="425"/>
      <c r="HP6183" s="425"/>
      <c r="HQ6183" s="425"/>
      <c r="HR6183" s="425"/>
      <c r="HS6183" s="425"/>
      <c r="HT6183" s="425"/>
      <c r="HU6183" s="425"/>
      <c r="HV6183" s="425"/>
      <c r="HW6183" s="425"/>
      <c r="HX6183" s="425"/>
      <c r="HY6183" s="425"/>
      <c r="HZ6183" s="425"/>
      <c r="IA6183" s="425"/>
      <c r="IB6183" s="425"/>
      <c r="IC6183" s="425"/>
      <c r="ID6183" s="425"/>
      <c r="IE6183" s="425"/>
      <c r="IF6183" s="425"/>
      <c r="IG6183" s="425"/>
      <c r="IH6183" s="425"/>
      <c r="II6183" s="425"/>
      <c r="IJ6183" s="425"/>
      <c r="IK6183" s="425"/>
      <c r="IL6183" s="425"/>
      <c r="IM6183" s="425"/>
      <c r="IN6183" s="425"/>
      <c r="IO6183" s="425"/>
      <c r="IP6183" s="425"/>
      <c r="IQ6183" s="425"/>
      <c r="IR6183" s="425"/>
      <c r="IS6183" s="425"/>
      <c r="IT6183" s="425"/>
      <c r="IU6183" s="425"/>
      <c r="IV6183" s="425"/>
    </row>
    <row r="6184" s="428" customFormat="1" ht="27.6" customHeight="1" spans="2:256">
      <c r="B6184" s="465"/>
      <c r="GH6184" s="425"/>
      <c r="GI6184" s="425"/>
      <c r="GJ6184" s="425"/>
      <c r="GK6184" s="425"/>
      <c r="GL6184" s="425"/>
      <c r="GM6184" s="425"/>
      <c r="GN6184" s="425"/>
      <c r="GO6184" s="425"/>
      <c r="GP6184" s="425"/>
      <c r="GQ6184" s="425"/>
      <c r="GR6184" s="425"/>
      <c r="GS6184" s="425"/>
      <c r="GT6184" s="425"/>
      <c r="GU6184" s="425"/>
      <c r="GV6184" s="425"/>
      <c r="GW6184" s="425"/>
      <c r="GX6184" s="425"/>
      <c r="GY6184" s="425"/>
      <c r="GZ6184" s="425"/>
      <c r="HA6184" s="425"/>
      <c r="HB6184" s="425"/>
      <c r="HC6184" s="425"/>
      <c r="HD6184" s="425"/>
      <c r="HE6184" s="425"/>
      <c r="HF6184" s="425"/>
      <c r="HG6184" s="425"/>
      <c r="HH6184" s="425"/>
      <c r="HI6184" s="425"/>
      <c r="HJ6184" s="425"/>
      <c r="HK6184" s="425"/>
      <c r="HL6184" s="425"/>
      <c r="HM6184" s="425"/>
      <c r="HN6184" s="425"/>
      <c r="HO6184" s="425"/>
      <c r="HP6184" s="425"/>
      <c r="HQ6184" s="425"/>
      <c r="HR6184" s="425"/>
      <c r="HS6184" s="425"/>
      <c r="HT6184" s="425"/>
      <c r="HU6184" s="425"/>
      <c r="HV6184" s="425"/>
      <c r="HW6184" s="425"/>
      <c r="HX6184" s="425"/>
      <c r="HY6184" s="425"/>
      <c r="HZ6184" s="425"/>
      <c r="IA6184" s="425"/>
      <c r="IB6184" s="425"/>
      <c r="IC6184" s="425"/>
      <c r="ID6184" s="425"/>
      <c r="IE6184" s="425"/>
      <c r="IF6184" s="425"/>
      <c r="IG6184" s="425"/>
      <c r="IH6184" s="425"/>
      <c r="II6184" s="425"/>
      <c r="IJ6184" s="425"/>
      <c r="IK6184" s="425"/>
      <c r="IL6184" s="425"/>
      <c r="IM6184" s="425"/>
      <c r="IN6184" s="425"/>
      <c r="IO6184" s="425"/>
      <c r="IP6184" s="425"/>
      <c r="IQ6184" s="425"/>
      <c r="IR6184" s="425"/>
      <c r="IS6184" s="425"/>
      <c r="IT6184" s="425"/>
      <c r="IU6184" s="425"/>
      <c r="IV6184" s="425"/>
    </row>
    <row r="6185" s="428" customFormat="1" ht="27.6" customHeight="1" spans="2:256">
      <c r="B6185" s="465"/>
      <c r="GH6185" s="425"/>
      <c r="GI6185" s="425"/>
      <c r="GJ6185" s="425"/>
      <c r="GK6185" s="425"/>
      <c r="GL6185" s="425"/>
      <c r="GM6185" s="425"/>
      <c r="GN6185" s="425"/>
      <c r="GO6185" s="425"/>
      <c r="GP6185" s="425"/>
      <c r="GQ6185" s="425"/>
      <c r="GR6185" s="425"/>
      <c r="GS6185" s="425"/>
      <c r="GT6185" s="425"/>
      <c r="GU6185" s="425"/>
      <c r="GV6185" s="425"/>
      <c r="GW6185" s="425"/>
      <c r="GX6185" s="425"/>
      <c r="GY6185" s="425"/>
      <c r="GZ6185" s="425"/>
      <c r="HA6185" s="425"/>
      <c r="HB6185" s="425"/>
      <c r="HC6185" s="425"/>
      <c r="HD6185" s="425"/>
      <c r="HE6185" s="425"/>
      <c r="HF6185" s="425"/>
      <c r="HG6185" s="425"/>
      <c r="HH6185" s="425"/>
      <c r="HI6185" s="425"/>
      <c r="HJ6185" s="425"/>
      <c r="HK6185" s="425"/>
      <c r="HL6185" s="425"/>
      <c r="HM6185" s="425"/>
      <c r="HN6185" s="425"/>
      <c r="HO6185" s="425"/>
      <c r="HP6185" s="425"/>
      <c r="HQ6185" s="425"/>
      <c r="HR6185" s="425"/>
      <c r="HS6185" s="425"/>
      <c r="HT6185" s="425"/>
      <c r="HU6185" s="425"/>
      <c r="HV6185" s="425"/>
      <c r="HW6185" s="425"/>
      <c r="HX6185" s="425"/>
      <c r="HY6185" s="425"/>
      <c r="HZ6185" s="425"/>
      <c r="IA6185" s="425"/>
      <c r="IB6185" s="425"/>
      <c r="IC6185" s="425"/>
      <c r="ID6185" s="425"/>
      <c r="IE6185" s="425"/>
      <c r="IF6185" s="425"/>
      <c r="IG6185" s="425"/>
      <c r="IH6185" s="425"/>
      <c r="II6185" s="425"/>
      <c r="IJ6185" s="425"/>
      <c r="IK6185" s="425"/>
      <c r="IL6185" s="425"/>
      <c r="IM6185" s="425"/>
      <c r="IN6185" s="425"/>
      <c r="IO6185" s="425"/>
      <c r="IP6185" s="425"/>
      <c r="IQ6185" s="425"/>
      <c r="IR6185" s="425"/>
      <c r="IS6185" s="425"/>
      <c r="IT6185" s="425"/>
      <c r="IU6185" s="425"/>
      <c r="IV6185" s="425"/>
    </row>
    <row r="6186" s="428" customFormat="1" ht="27.6" customHeight="1" spans="2:256">
      <c r="B6186" s="465"/>
      <c r="GH6186" s="425"/>
      <c r="GI6186" s="425"/>
      <c r="GJ6186" s="425"/>
      <c r="GK6186" s="425"/>
      <c r="GL6186" s="425"/>
      <c r="GM6186" s="425"/>
      <c r="GN6186" s="425"/>
      <c r="GO6186" s="425"/>
      <c r="GP6186" s="425"/>
      <c r="GQ6186" s="425"/>
      <c r="GR6186" s="425"/>
      <c r="GS6186" s="425"/>
      <c r="GT6186" s="425"/>
      <c r="GU6186" s="425"/>
      <c r="GV6186" s="425"/>
      <c r="GW6186" s="425"/>
      <c r="GX6186" s="425"/>
      <c r="GY6186" s="425"/>
      <c r="GZ6186" s="425"/>
      <c r="HA6186" s="425"/>
      <c r="HB6186" s="425"/>
      <c r="HC6186" s="425"/>
      <c r="HD6186" s="425"/>
      <c r="HE6186" s="425"/>
      <c r="HF6186" s="425"/>
      <c r="HG6186" s="425"/>
      <c r="HH6186" s="425"/>
      <c r="HI6186" s="425"/>
      <c r="HJ6186" s="425"/>
      <c r="HK6186" s="425"/>
      <c r="HL6186" s="425"/>
      <c r="HM6186" s="425"/>
      <c r="HN6186" s="425"/>
      <c r="HO6186" s="425"/>
      <c r="HP6186" s="425"/>
      <c r="HQ6186" s="425"/>
      <c r="HR6186" s="425"/>
      <c r="HS6186" s="425"/>
      <c r="HT6186" s="425"/>
      <c r="HU6186" s="425"/>
      <c r="HV6186" s="425"/>
      <c r="HW6186" s="425"/>
      <c r="HX6186" s="425"/>
      <c r="HY6186" s="425"/>
      <c r="HZ6186" s="425"/>
      <c r="IA6186" s="425"/>
      <c r="IB6186" s="425"/>
      <c r="IC6186" s="425"/>
      <c r="ID6186" s="425"/>
      <c r="IE6186" s="425"/>
      <c r="IF6186" s="425"/>
      <c r="IG6186" s="425"/>
      <c r="IH6186" s="425"/>
      <c r="II6186" s="425"/>
      <c r="IJ6186" s="425"/>
      <c r="IK6186" s="425"/>
      <c r="IL6186" s="425"/>
      <c r="IM6186" s="425"/>
      <c r="IN6186" s="425"/>
      <c r="IO6186" s="425"/>
      <c r="IP6186" s="425"/>
      <c r="IQ6186" s="425"/>
      <c r="IR6186" s="425"/>
      <c r="IS6186" s="425"/>
      <c r="IT6186" s="425"/>
      <c r="IU6186" s="425"/>
      <c r="IV6186" s="425"/>
    </row>
    <row r="6187" s="428" customFormat="1" ht="27.6" customHeight="1" spans="2:256">
      <c r="B6187" s="465"/>
      <c r="GH6187" s="425"/>
      <c r="GI6187" s="425"/>
      <c r="GJ6187" s="425"/>
      <c r="GK6187" s="425"/>
      <c r="GL6187" s="425"/>
      <c r="GM6187" s="425"/>
      <c r="GN6187" s="425"/>
      <c r="GO6187" s="425"/>
      <c r="GP6187" s="425"/>
      <c r="GQ6187" s="425"/>
      <c r="GR6187" s="425"/>
      <c r="GS6187" s="425"/>
      <c r="GT6187" s="425"/>
      <c r="GU6187" s="425"/>
      <c r="GV6187" s="425"/>
      <c r="GW6187" s="425"/>
      <c r="GX6187" s="425"/>
      <c r="GY6187" s="425"/>
      <c r="GZ6187" s="425"/>
      <c r="HA6187" s="425"/>
      <c r="HB6187" s="425"/>
      <c r="HC6187" s="425"/>
      <c r="HD6187" s="425"/>
      <c r="HE6187" s="425"/>
      <c r="HF6187" s="425"/>
      <c r="HG6187" s="425"/>
      <c r="HH6187" s="425"/>
      <c r="HI6187" s="425"/>
      <c r="HJ6187" s="425"/>
      <c r="HK6187" s="425"/>
      <c r="HL6187" s="425"/>
      <c r="HM6187" s="425"/>
      <c r="HN6187" s="425"/>
      <c r="HO6187" s="425"/>
      <c r="HP6187" s="425"/>
      <c r="HQ6187" s="425"/>
      <c r="HR6187" s="425"/>
      <c r="HS6187" s="425"/>
      <c r="HT6187" s="425"/>
      <c r="HU6187" s="425"/>
      <c r="HV6187" s="425"/>
      <c r="HW6187" s="425"/>
      <c r="HX6187" s="425"/>
      <c r="HY6187" s="425"/>
      <c r="HZ6187" s="425"/>
      <c r="IA6187" s="425"/>
      <c r="IB6187" s="425"/>
      <c r="IC6187" s="425"/>
      <c r="ID6187" s="425"/>
      <c r="IE6187" s="425"/>
      <c r="IF6187" s="425"/>
      <c r="IG6187" s="425"/>
      <c r="IH6187" s="425"/>
      <c r="II6187" s="425"/>
      <c r="IJ6187" s="425"/>
      <c r="IK6187" s="425"/>
      <c r="IL6187" s="425"/>
      <c r="IM6187" s="425"/>
      <c r="IN6187" s="425"/>
      <c r="IO6187" s="425"/>
      <c r="IP6187" s="425"/>
      <c r="IQ6187" s="425"/>
      <c r="IR6187" s="425"/>
      <c r="IS6187" s="425"/>
      <c r="IT6187" s="425"/>
      <c r="IU6187" s="425"/>
      <c r="IV6187" s="425"/>
    </row>
    <row r="6188" s="428" customFormat="1" ht="27.6" customHeight="1" spans="2:256">
      <c r="B6188" s="465"/>
      <c r="GH6188" s="425"/>
      <c r="GI6188" s="425"/>
      <c r="GJ6188" s="425"/>
      <c r="GK6188" s="425"/>
      <c r="GL6188" s="425"/>
      <c r="GM6188" s="425"/>
      <c r="GN6188" s="425"/>
      <c r="GO6188" s="425"/>
      <c r="GP6188" s="425"/>
      <c r="GQ6188" s="425"/>
      <c r="GR6188" s="425"/>
      <c r="GS6188" s="425"/>
      <c r="GT6188" s="425"/>
      <c r="GU6188" s="425"/>
      <c r="GV6188" s="425"/>
      <c r="GW6188" s="425"/>
      <c r="GX6188" s="425"/>
      <c r="GY6188" s="425"/>
      <c r="GZ6188" s="425"/>
      <c r="HA6188" s="425"/>
      <c r="HB6188" s="425"/>
      <c r="HC6188" s="425"/>
      <c r="HD6188" s="425"/>
      <c r="HE6188" s="425"/>
      <c r="HF6188" s="425"/>
      <c r="HG6188" s="425"/>
      <c r="HH6188" s="425"/>
      <c r="HI6188" s="425"/>
      <c r="HJ6188" s="425"/>
      <c r="HK6188" s="425"/>
      <c r="HL6188" s="425"/>
      <c r="HM6188" s="425"/>
      <c r="HN6188" s="425"/>
      <c r="HO6188" s="425"/>
      <c r="HP6188" s="425"/>
      <c r="HQ6188" s="425"/>
      <c r="HR6188" s="425"/>
      <c r="HS6188" s="425"/>
      <c r="HT6188" s="425"/>
      <c r="HU6188" s="425"/>
      <c r="HV6188" s="425"/>
      <c r="HW6188" s="425"/>
      <c r="HX6188" s="425"/>
      <c r="HY6188" s="425"/>
      <c r="HZ6188" s="425"/>
      <c r="IA6188" s="425"/>
      <c r="IB6188" s="425"/>
      <c r="IC6188" s="425"/>
      <c r="ID6188" s="425"/>
      <c r="IE6188" s="425"/>
      <c r="IF6188" s="425"/>
      <c r="IG6188" s="425"/>
      <c r="IH6188" s="425"/>
      <c r="II6188" s="425"/>
      <c r="IJ6188" s="425"/>
      <c r="IK6188" s="425"/>
      <c r="IL6188" s="425"/>
      <c r="IM6188" s="425"/>
      <c r="IN6188" s="425"/>
      <c r="IO6188" s="425"/>
      <c r="IP6188" s="425"/>
      <c r="IQ6188" s="425"/>
      <c r="IR6188" s="425"/>
      <c r="IS6188" s="425"/>
      <c r="IT6188" s="425"/>
      <c r="IU6188" s="425"/>
      <c r="IV6188" s="425"/>
    </row>
    <row r="6189" s="428" customFormat="1" ht="27.6" customHeight="1" spans="2:256">
      <c r="B6189" s="465"/>
      <c r="GH6189" s="425"/>
      <c r="GI6189" s="425"/>
      <c r="GJ6189" s="425"/>
      <c r="GK6189" s="425"/>
      <c r="GL6189" s="425"/>
      <c r="GM6189" s="425"/>
      <c r="GN6189" s="425"/>
      <c r="GO6189" s="425"/>
      <c r="GP6189" s="425"/>
      <c r="GQ6189" s="425"/>
      <c r="GR6189" s="425"/>
      <c r="GS6189" s="425"/>
      <c r="GT6189" s="425"/>
      <c r="GU6189" s="425"/>
      <c r="GV6189" s="425"/>
      <c r="GW6189" s="425"/>
      <c r="GX6189" s="425"/>
      <c r="GY6189" s="425"/>
      <c r="GZ6189" s="425"/>
      <c r="HA6189" s="425"/>
      <c r="HB6189" s="425"/>
      <c r="HC6189" s="425"/>
      <c r="HD6189" s="425"/>
      <c r="HE6189" s="425"/>
      <c r="HF6189" s="425"/>
      <c r="HG6189" s="425"/>
      <c r="HH6189" s="425"/>
      <c r="HI6189" s="425"/>
      <c r="HJ6189" s="425"/>
      <c r="HK6189" s="425"/>
      <c r="HL6189" s="425"/>
      <c r="HM6189" s="425"/>
      <c r="HN6189" s="425"/>
      <c r="HO6189" s="425"/>
      <c r="HP6189" s="425"/>
      <c r="HQ6189" s="425"/>
      <c r="HR6189" s="425"/>
      <c r="HS6189" s="425"/>
      <c r="HT6189" s="425"/>
      <c r="HU6189" s="425"/>
      <c r="HV6189" s="425"/>
      <c r="HW6189" s="425"/>
      <c r="HX6189" s="425"/>
      <c r="HY6189" s="425"/>
      <c r="HZ6189" s="425"/>
      <c r="IA6189" s="425"/>
      <c r="IB6189" s="425"/>
      <c r="IC6189" s="425"/>
      <c r="ID6189" s="425"/>
      <c r="IE6189" s="425"/>
      <c r="IF6189" s="425"/>
      <c r="IG6189" s="425"/>
      <c r="IH6189" s="425"/>
      <c r="II6189" s="425"/>
      <c r="IJ6189" s="425"/>
      <c r="IK6189" s="425"/>
      <c r="IL6189" s="425"/>
      <c r="IM6189" s="425"/>
      <c r="IN6189" s="425"/>
      <c r="IO6189" s="425"/>
      <c r="IP6189" s="425"/>
      <c r="IQ6189" s="425"/>
      <c r="IR6189" s="425"/>
      <c r="IS6189" s="425"/>
      <c r="IT6189" s="425"/>
      <c r="IU6189" s="425"/>
      <c r="IV6189" s="425"/>
    </row>
    <row r="6190" s="428" customFormat="1" ht="27.6" customHeight="1" spans="2:256">
      <c r="B6190" s="465"/>
      <c r="GH6190" s="425"/>
      <c r="GI6190" s="425"/>
      <c r="GJ6190" s="425"/>
      <c r="GK6190" s="425"/>
      <c r="GL6190" s="425"/>
      <c r="GM6190" s="425"/>
      <c r="GN6190" s="425"/>
      <c r="GO6190" s="425"/>
      <c r="GP6190" s="425"/>
      <c r="GQ6190" s="425"/>
      <c r="GR6190" s="425"/>
      <c r="GS6190" s="425"/>
      <c r="GT6190" s="425"/>
      <c r="GU6190" s="425"/>
      <c r="GV6190" s="425"/>
      <c r="GW6190" s="425"/>
      <c r="GX6190" s="425"/>
      <c r="GY6190" s="425"/>
      <c r="GZ6190" s="425"/>
      <c r="HA6190" s="425"/>
      <c r="HB6190" s="425"/>
      <c r="HC6190" s="425"/>
      <c r="HD6190" s="425"/>
      <c r="HE6190" s="425"/>
      <c r="HF6190" s="425"/>
      <c r="HG6190" s="425"/>
      <c r="HH6190" s="425"/>
      <c r="HI6190" s="425"/>
      <c r="HJ6190" s="425"/>
      <c r="HK6190" s="425"/>
      <c r="HL6190" s="425"/>
      <c r="HM6190" s="425"/>
      <c r="HN6190" s="425"/>
      <c r="HO6190" s="425"/>
      <c r="HP6190" s="425"/>
      <c r="HQ6190" s="425"/>
      <c r="HR6190" s="425"/>
      <c r="HS6190" s="425"/>
      <c r="HT6190" s="425"/>
      <c r="HU6190" s="425"/>
      <c r="HV6190" s="425"/>
      <c r="HW6190" s="425"/>
      <c r="HX6190" s="425"/>
      <c r="HY6190" s="425"/>
      <c r="HZ6190" s="425"/>
      <c r="IA6190" s="425"/>
      <c r="IB6190" s="425"/>
      <c r="IC6190" s="425"/>
      <c r="ID6190" s="425"/>
      <c r="IE6190" s="425"/>
      <c r="IF6190" s="425"/>
      <c r="IG6190" s="425"/>
      <c r="IH6190" s="425"/>
      <c r="II6190" s="425"/>
      <c r="IJ6190" s="425"/>
      <c r="IK6190" s="425"/>
      <c r="IL6190" s="425"/>
      <c r="IM6190" s="425"/>
      <c r="IN6190" s="425"/>
      <c r="IO6190" s="425"/>
      <c r="IP6190" s="425"/>
      <c r="IQ6190" s="425"/>
      <c r="IR6190" s="425"/>
      <c r="IS6190" s="425"/>
      <c r="IT6190" s="425"/>
      <c r="IU6190" s="425"/>
      <c r="IV6190" s="425"/>
    </row>
    <row r="6191" s="428" customFormat="1" ht="27.6" customHeight="1" spans="2:256">
      <c r="B6191" s="465"/>
      <c r="GH6191" s="425"/>
      <c r="GI6191" s="425"/>
      <c r="GJ6191" s="425"/>
      <c r="GK6191" s="425"/>
      <c r="GL6191" s="425"/>
      <c r="GM6191" s="425"/>
      <c r="GN6191" s="425"/>
      <c r="GO6191" s="425"/>
      <c r="GP6191" s="425"/>
      <c r="GQ6191" s="425"/>
      <c r="GR6191" s="425"/>
      <c r="GS6191" s="425"/>
      <c r="GT6191" s="425"/>
      <c r="GU6191" s="425"/>
      <c r="GV6191" s="425"/>
      <c r="GW6191" s="425"/>
      <c r="GX6191" s="425"/>
      <c r="GY6191" s="425"/>
      <c r="GZ6191" s="425"/>
      <c r="HA6191" s="425"/>
      <c r="HB6191" s="425"/>
      <c r="HC6191" s="425"/>
      <c r="HD6191" s="425"/>
      <c r="HE6191" s="425"/>
      <c r="HF6191" s="425"/>
      <c r="HG6191" s="425"/>
      <c r="HH6191" s="425"/>
      <c r="HI6191" s="425"/>
      <c r="HJ6191" s="425"/>
      <c r="HK6191" s="425"/>
      <c r="HL6191" s="425"/>
      <c r="HM6191" s="425"/>
      <c r="HN6191" s="425"/>
      <c r="HO6191" s="425"/>
      <c r="HP6191" s="425"/>
      <c r="HQ6191" s="425"/>
      <c r="HR6191" s="425"/>
      <c r="HS6191" s="425"/>
      <c r="HT6191" s="425"/>
      <c r="HU6191" s="425"/>
      <c r="HV6191" s="425"/>
      <c r="HW6191" s="425"/>
      <c r="HX6191" s="425"/>
      <c r="HY6191" s="425"/>
      <c r="HZ6191" s="425"/>
      <c r="IA6191" s="425"/>
      <c r="IB6191" s="425"/>
      <c r="IC6191" s="425"/>
      <c r="ID6191" s="425"/>
      <c r="IE6191" s="425"/>
      <c r="IF6191" s="425"/>
      <c r="IG6191" s="425"/>
      <c r="IH6191" s="425"/>
      <c r="II6191" s="425"/>
      <c r="IJ6191" s="425"/>
      <c r="IK6191" s="425"/>
      <c r="IL6191" s="425"/>
      <c r="IM6191" s="425"/>
      <c r="IN6191" s="425"/>
      <c r="IO6191" s="425"/>
      <c r="IP6191" s="425"/>
      <c r="IQ6191" s="425"/>
      <c r="IR6191" s="425"/>
      <c r="IS6191" s="425"/>
      <c r="IT6191" s="425"/>
      <c r="IU6191" s="425"/>
      <c r="IV6191" s="425"/>
    </row>
    <row r="6192" s="428" customFormat="1" ht="27.6" customHeight="1" spans="2:256">
      <c r="B6192" s="465"/>
      <c r="GH6192" s="425"/>
      <c r="GI6192" s="425"/>
      <c r="GJ6192" s="425"/>
      <c r="GK6192" s="425"/>
      <c r="GL6192" s="425"/>
      <c r="GM6192" s="425"/>
      <c r="GN6192" s="425"/>
      <c r="GO6192" s="425"/>
      <c r="GP6192" s="425"/>
      <c r="GQ6192" s="425"/>
      <c r="GR6192" s="425"/>
      <c r="GS6192" s="425"/>
      <c r="GT6192" s="425"/>
      <c r="GU6192" s="425"/>
      <c r="GV6192" s="425"/>
      <c r="GW6192" s="425"/>
      <c r="GX6192" s="425"/>
      <c r="GY6192" s="425"/>
      <c r="GZ6192" s="425"/>
      <c r="HA6192" s="425"/>
      <c r="HB6192" s="425"/>
      <c r="HC6192" s="425"/>
      <c r="HD6192" s="425"/>
      <c r="HE6192" s="425"/>
      <c r="HF6192" s="425"/>
      <c r="HG6192" s="425"/>
      <c r="HH6192" s="425"/>
      <c r="HI6192" s="425"/>
      <c r="HJ6192" s="425"/>
      <c r="HK6192" s="425"/>
      <c r="HL6192" s="425"/>
      <c r="HM6192" s="425"/>
      <c r="HN6192" s="425"/>
      <c r="HO6192" s="425"/>
      <c r="HP6192" s="425"/>
      <c r="HQ6192" s="425"/>
      <c r="HR6192" s="425"/>
      <c r="HS6192" s="425"/>
      <c r="HT6192" s="425"/>
      <c r="HU6192" s="425"/>
      <c r="HV6192" s="425"/>
      <c r="HW6192" s="425"/>
      <c r="HX6192" s="425"/>
      <c r="HY6192" s="425"/>
      <c r="HZ6192" s="425"/>
      <c r="IA6192" s="425"/>
      <c r="IB6192" s="425"/>
      <c r="IC6192" s="425"/>
      <c r="ID6192" s="425"/>
      <c r="IE6192" s="425"/>
      <c r="IF6192" s="425"/>
      <c r="IG6192" s="425"/>
      <c r="IH6192" s="425"/>
      <c r="II6192" s="425"/>
      <c r="IJ6192" s="425"/>
      <c r="IK6192" s="425"/>
      <c r="IL6192" s="425"/>
      <c r="IM6192" s="425"/>
      <c r="IN6192" s="425"/>
      <c r="IO6192" s="425"/>
      <c r="IP6192" s="425"/>
      <c r="IQ6192" s="425"/>
      <c r="IR6192" s="425"/>
      <c r="IS6192" s="425"/>
      <c r="IT6192" s="425"/>
      <c r="IU6192" s="425"/>
      <c r="IV6192" s="425"/>
    </row>
    <row r="6193" s="428" customFormat="1" ht="27.6" customHeight="1" spans="2:256">
      <c r="B6193" s="465"/>
      <c r="GH6193" s="425"/>
      <c r="GI6193" s="425"/>
      <c r="GJ6193" s="425"/>
      <c r="GK6193" s="425"/>
      <c r="GL6193" s="425"/>
      <c r="GM6193" s="425"/>
      <c r="GN6193" s="425"/>
      <c r="GO6193" s="425"/>
      <c r="GP6193" s="425"/>
      <c r="GQ6193" s="425"/>
      <c r="GR6193" s="425"/>
      <c r="GS6193" s="425"/>
      <c r="GT6193" s="425"/>
      <c r="GU6193" s="425"/>
      <c r="GV6193" s="425"/>
      <c r="GW6193" s="425"/>
      <c r="GX6193" s="425"/>
      <c r="GY6193" s="425"/>
      <c r="GZ6193" s="425"/>
      <c r="HA6193" s="425"/>
      <c r="HB6193" s="425"/>
      <c r="HC6193" s="425"/>
      <c r="HD6193" s="425"/>
      <c r="HE6193" s="425"/>
      <c r="HF6193" s="425"/>
      <c r="HG6193" s="425"/>
      <c r="HH6193" s="425"/>
      <c r="HI6193" s="425"/>
      <c r="HJ6193" s="425"/>
      <c r="HK6193" s="425"/>
      <c r="HL6193" s="425"/>
      <c r="HM6193" s="425"/>
      <c r="HN6193" s="425"/>
      <c r="HO6193" s="425"/>
      <c r="HP6193" s="425"/>
      <c r="HQ6193" s="425"/>
      <c r="HR6193" s="425"/>
      <c r="HS6193" s="425"/>
      <c r="HT6193" s="425"/>
      <c r="HU6193" s="425"/>
      <c r="HV6193" s="425"/>
      <c r="HW6193" s="425"/>
      <c r="HX6193" s="425"/>
      <c r="HY6193" s="425"/>
      <c r="HZ6193" s="425"/>
      <c r="IA6193" s="425"/>
      <c r="IB6193" s="425"/>
      <c r="IC6193" s="425"/>
      <c r="ID6193" s="425"/>
      <c r="IE6193" s="425"/>
      <c r="IF6193" s="425"/>
      <c r="IG6193" s="425"/>
      <c r="IH6193" s="425"/>
      <c r="II6193" s="425"/>
      <c r="IJ6193" s="425"/>
      <c r="IK6193" s="425"/>
      <c r="IL6193" s="425"/>
      <c r="IM6193" s="425"/>
      <c r="IN6193" s="425"/>
      <c r="IO6193" s="425"/>
      <c r="IP6193" s="425"/>
      <c r="IQ6193" s="425"/>
      <c r="IR6193" s="425"/>
      <c r="IS6193" s="425"/>
      <c r="IT6193" s="425"/>
      <c r="IU6193" s="425"/>
      <c r="IV6193" s="425"/>
    </row>
    <row r="6194" s="428" customFormat="1" ht="27.6" customHeight="1" spans="2:256">
      <c r="B6194" s="465"/>
      <c r="GH6194" s="425"/>
      <c r="GI6194" s="425"/>
      <c r="GJ6194" s="425"/>
      <c r="GK6194" s="425"/>
      <c r="GL6194" s="425"/>
      <c r="GM6194" s="425"/>
      <c r="GN6194" s="425"/>
      <c r="GO6194" s="425"/>
      <c r="GP6194" s="425"/>
      <c r="GQ6194" s="425"/>
      <c r="GR6194" s="425"/>
      <c r="GS6194" s="425"/>
      <c r="GT6194" s="425"/>
      <c r="GU6194" s="425"/>
      <c r="GV6194" s="425"/>
      <c r="GW6194" s="425"/>
      <c r="GX6194" s="425"/>
      <c r="GY6194" s="425"/>
      <c r="GZ6194" s="425"/>
      <c r="HA6194" s="425"/>
      <c r="HB6194" s="425"/>
      <c r="HC6194" s="425"/>
      <c r="HD6194" s="425"/>
      <c r="HE6194" s="425"/>
      <c r="HF6194" s="425"/>
      <c r="HG6194" s="425"/>
      <c r="HH6194" s="425"/>
      <c r="HI6194" s="425"/>
      <c r="HJ6194" s="425"/>
      <c r="HK6194" s="425"/>
      <c r="HL6194" s="425"/>
      <c r="HM6194" s="425"/>
      <c r="HN6194" s="425"/>
      <c r="HO6194" s="425"/>
      <c r="HP6194" s="425"/>
      <c r="HQ6194" s="425"/>
      <c r="HR6194" s="425"/>
      <c r="HS6194" s="425"/>
      <c r="HT6194" s="425"/>
      <c r="HU6194" s="425"/>
      <c r="HV6194" s="425"/>
      <c r="HW6194" s="425"/>
      <c r="HX6194" s="425"/>
      <c r="HY6194" s="425"/>
      <c r="HZ6194" s="425"/>
      <c r="IA6194" s="425"/>
      <c r="IB6194" s="425"/>
      <c r="IC6194" s="425"/>
      <c r="ID6194" s="425"/>
      <c r="IE6194" s="425"/>
      <c r="IF6194" s="425"/>
      <c r="IG6194" s="425"/>
      <c r="IH6194" s="425"/>
      <c r="II6194" s="425"/>
      <c r="IJ6194" s="425"/>
      <c r="IK6194" s="425"/>
      <c r="IL6194" s="425"/>
      <c r="IM6194" s="425"/>
      <c r="IN6194" s="425"/>
      <c r="IO6194" s="425"/>
      <c r="IP6194" s="425"/>
      <c r="IQ6194" s="425"/>
      <c r="IR6194" s="425"/>
      <c r="IS6194" s="425"/>
      <c r="IT6194" s="425"/>
      <c r="IU6194" s="425"/>
      <c r="IV6194" s="425"/>
    </row>
    <row r="6195" s="428" customFormat="1" ht="27.6" customHeight="1" spans="2:256">
      <c r="B6195" s="465"/>
      <c r="GH6195" s="425"/>
      <c r="GI6195" s="425"/>
      <c r="GJ6195" s="425"/>
      <c r="GK6195" s="425"/>
      <c r="GL6195" s="425"/>
      <c r="GM6195" s="425"/>
      <c r="GN6195" s="425"/>
      <c r="GO6195" s="425"/>
      <c r="GP6195" s="425"/>
      <c r="GQ6195" s="425"/>
      <c r="GR6195" s="425"/>
      <c r="GS6195" s="425"/>
      <c r="GT6195" s="425"/>
      <c r="GU6195" s="425"/>
      <c r="GV6195" s="425"/>
      <c r="GW6195" s="425"/>
      <c r="GX6195" s="425"/>
      <c r="GY6195" s="425"/>
      <c r="GZ6195" s="425"/>
      <c r="HA6195" s="425"/>
      <c r="HB6195" s="425"/>
      <c r="HC6195" s="425"/>
      <c r="HD6195" s="425"/>
      <c r="HE6195" s="425"/>
      <c r="HF6195" s="425"/>
      <c r="HG6195" s="425"/>
      <c r="HH6195" s="425"/>
      <c r="HI6195" s="425"/>
      <c r="HJ6195" s="425"/>
      <c r="HK6195" s="425"/>
      <c r="HL6195" s="425"/>
      <c r="HM6195" s="425"/>
      <c r="HN6195" s="425"/>
      <c r="HO6195" s="425"/>
      <c r="HP6195" s="425"/>
      <c r="HQ6195" s="425"/>
      <c r="HR6195" s="425"/>
      <c r="HS6195" s="425"/>
      <c r="HT6195" s="425"/>
      <c r="HU6195" s="425"/>
      <c r="HV6195" s="425"/>
      <c r="HW6195" s="425"/>
      <c r="HX6195" s="425"/>
      <c r="HY6195" s="425"/>
      <c r="HZ6195" s="425"/>
      <c r="IA6195" s="425"/>
      <c r="IB6195" s="425"/>
      <c r="IC6195" s="425"/>
      <c r="ID6195" s="425"/>
      <c r="IE6195" s="425"/>
      <c r="IF6195" s="425"/>
      <c r="IG6195" s="425"/>
      <c r="IH6195" s="425"/>
      <c r="II6195" s="425"/>
      <c r="IJ6195" s="425"/>
      <c r="IK6195" s="425"/>
      <c r="IL6195" s="425"/>
      <c r="IM6195" s="425"/>
      <c r="IN6195" s="425"/>
      <c r="IO6195" s="425"/>
      <c r="IP6195" s="425"/>
      <c r="IQ6195" s="425"/>
      <c r="IR6195" s="425"/>
      <c r="IS6195" s="425"/>
      <c r="IT6195" s="425"/>
      <c r="IU6195" s="425"/>
      <c r="IV6195" s="425"/>
    </row>
    <row r="6196" s="428" customFormat="1" ht="27.6" customHeight="1" spans="2:256">
      <c r="B6196" s="465"/>
      <c r="GH6196" s="425"/>
      <c r="GI6196" s="425"/>
      <c r="GJ6196" s="425"/>
      <c r="GK6196" s="425"/>
      <c r="GL6196" s="425"/>
      <c r="GM6196" s="425"/>
      <c r="GN6196" s="425"/>
      <c r="GO6196" s="425"/>
      <c r="GP6196" s="425"/>
      <c r="GQ6196" s="425"/>
      <c r="GR6196" s="425"/>
      <c r="GS6196" s="425"/>
      <c r="GT6196" s="425"/>
      <c r="GU6196" s="425"/>
      <c r="GV6196" s="425"/>
      <c r="GW6196" s="425"/>
      <c r="GX6196" s="425"/>
      <c r="GY6196" s="425"/>
      <c r="GZ6196" s="425"/>
      <c r="HA6196" s="425"/>
      <c r="HB6196" s="425"/>
      <c r="HC6196" s="425"/>
      <c r="HD6196" s="425"/>
      <c r="HE6196" s="425"/>
      <c r="HF6196" s="425"/>
      <c r="HG6196" s="425"/>
      <c r="HH6196" s="425"/>
      <c r="HI6196" s="425"/>
      <c r="HJ6196" s="425"/>
      <c r="HK6196" s="425"/>
      <c r="HL6196" s="425"/>
      <c r="HM6196" s="425"/>
      <c r="HN6196" s="425"/>
      <c r="HO6196" s="425"/>
      <c r="HP6196" s="425"/>
      <c r="HQ6196" s="425"/>
      <c r="HR6196" s="425"/>
      <c r="HS6196" s="425"/>
      <c r="HT6196" s="425"/>
      <c r="HU6196" s="425"/>
      <c r="HV6196" s="425"/>
      <c r="HW6196" s="425"/>
      <c r="HX6196" s="425"/>
      <c r="HY6196" s="425"/>
      <c r="HZ6196" s="425"/>
      <c r="IA6196" s="425"/>
      <c r="IB6196" s="425"/>
      <c r="IC6196" s="425"/>
      <c r="ID6196" s="425"/>
      <c r="IE6196" s="425"/>
      <c r="IF6196" s="425"/>
      <c r="IG6196" s="425"/>
      <c r="IH6196" s="425"/>
      <c r="II6196" s="425"/>
      <c r="IJ6196" s="425"/>
      <c r="IK6196" s="425"/>
      <c r="IL6196" s="425"/>
      <c r="IM6196" s="425"/>
      <c r="IN6196" s="425"/>
      <c r="IO6196" s="425"/>
      <c r="IP6196" s="425"/>
      <c r="IQ6196" s="425"/>
      <c r="IR6196" s="425"/>
      <c r="IS6196" s="425"/>
      <c r="IT6196" s="425"/>
      <c r="IU6196" s="425"/>
      <c r="IV6196" s="425"/>
    </row>
    <row r="6197" s="428" customFormat="1" ht="27.6" customHeight="1" spans="2:256">
      <c r="B6197" s="465"/>
      <c r="GH6197" s="425"/>
      <c r="GI6197" s="425"/>
      <c r="GJ6197" s="425"/>
      <c r="GK6197" s="425"/>
      <c r="GL6197" s="425"/>
      <c r="GM6197" s="425"/>
      <c r="GN6197" s="425"/>
      <c r="GO6197" s="425"/>
      <c r="GP6197" s="425"/>
      <c r="GQ6197" s="425"/>
      <c r="GR6197" s="425"/>
      <c r="GS6197" s="425"/>
      <c r="GT6197" s="425"/>
      <c r="GU6197" s="425"/>
      <c r="GV6197" s="425"/>
      <c r="GW6197" s="425"/>
      <c r="GX6197" s="425"/>
      <c r="GY6197" s="425"/>
      <c r="GZ6197" s="425"/>
      <c r="HA6197" s="425"/>
      <c r="HB6197" s="425"/>
      <c r="HC6197" s="425"/>
      <c r="HD6197" s="425"/>
      <c r="HE6197" s="425"/>
      <c r="HF6197" s="425"/>
      <c r="HG6197" s="425"/>
      <c r="HH6197" s="425"/>
      <c r="HI6197" s="425"/>
      <c r="HJ6197" s="425"/>
      <c r="HK6197" s="425"/>
      <c r="HL6197" s="425"/>
      <c r="HM6197" s="425"/>
      <c r="HN6197" s="425"/>
      <c r="HO6197" s="425"/>
      <c r="HP6197" s="425"/>
      <c r="HQ6197" s="425"/>
      <c r="HR6197" s="425"/>
      <c r="HS6197" s="425"/>
      <c r="HT6197" s="425"/>
      <c r="HU6197" s="425"/>
      <c r="HV6197" s="425"/>
      <c r="HW6197" s="425"/>
      <c r="HX6197" s="425"/>
      <c r="HY6197" s="425"/>
      <c r="HZ6197" s="425"/>
      <c r="IA6197" s="425"/>
      <c r="IB6197" s="425"/>
      <c r="IC6197" s="425"/>
      <c r="ID6197" s="425"/>
      <c r="IE6197" s="425"/>
      <c r="IF6197" s="425"/>
      <c r="IG6197" s="425"/>
      <c r="IH6197" s="425"/>
      <c r="II6197" s="425"/>
      <c r="IJ6197" s="425"/>
      <c r="IK6197" s="425"/>
      <c r="IL6197" s="425"/>
      <c r="IM6197" s="425"/>
      <c r="IN6197" s="425"/>
      <c r="IO6197" s="425"/>
      <c r="IP6197" s="425"/>
      <c r="IQ6197" s="425"/>
      <c r="IR6197" s="425"/>
      <c r="IS6197" s="425"/>
      <c r="IT6197" s="425"/>
      <c r="IU6197" s="425"/>
      <c r="IV6197" s="425"/>
    </row>
    <row r="6198" s="428" customFormat="1" ht="27.6" customHeight="1" spans="2:256">
      <c r="B6198" s="465"/>
      <c r="GH6198" s="425"/>
      <c r="GI6198" s="425"/>
      <c r="GJ6198" s="425"/>
      <c r="GK6198" s="425"/>
      <c r="GL6198" s="425"/>
      <c r="GM6198" s="425"/>
      <c r="GN6198" s="425"/>
      <c r="GO6198" s="425"/>
      <c r="GP6198" s="425"/>
      <c r="GQ6198" s="425"/>
      <c r="GR6198" s="425"/>
      <c r="GS6198" s="425"/>
      <c r="GT6198" s="425"/>
      <c r="GU6198" s="425"/>
      <c r="GV6198" s="425"/>
      <c r="GW6198" s="425"/>
      <c r="GX6198" s="425"/>
      <c r="GY6198" s="425"/>
      <c r="GZ6198" s="425"/>
      <c r="HA6198" s="425"/>
      <c r="HB6198" s="425"/>
      <c r="HC6198" s="425"/>
      <c r="HD6198" s="425"/>
      <c r="HE6198" s="425"/>
      <c r="HF6198" s="425"/>
      <c r="HG6198" s="425"/>
      <c r="HH6198" s="425"/>
      <c r="HI6198" s="425"/>
      <c r="HJ6198" s="425"/>
      <c r="HK6198" s="425"/>
      <c r="HL6198" s="425"/>
      <c r="HM6198" s="425"/>
      <c r="HN6198" s="425"/>
      <c r="HO6198" s="425"/>
      <c r="HP6198" s="425"/>
      <c r="HQ6198" s="425"/>
      <c r="HR6198" s="425"/>
      <c r="HS6198" s="425"/>
      <c r="HT6198" s="425"/>
      <c r="HU6198" s="425"/>
      <c r="HV6198" s="425"/>
      <c r="HW6198" s="425"/>
      <c r="HX6198" s="425"/>
      <c r="HY6198" s="425"/>
      <c r="HZ6198" s="425"/>
      <c r="IA6198" s="425"/>
      <c r="IB6198" s="425"/>
      <c r="IC6198" s="425"/>
      <c r="ID6198" s="425"/>
      <c r="IE6198" s="425"/>
      <c r="IF6198" s="425"/>
      <c r="IG6198" s="425"/>
      <c r="IH6198" s="425"/>
      <c r="II6198" s="425"/>
      <c r="IJ6198" s="425"/>
      <c r="IK6198" s="425"/>
      <c r="IL6198" s="425"/>
      <c r="IM6198" s="425"/>
      <c r="IN6198" s="425"/>
      <c r="IO6198" s="425"/>
      <c r="IP6198" s="425"/>
      <c r="IQ6198" s="425"/>
      <c r="IR6198" s="425"/>
      <c r="IS6198" s="425"/>
      <c r="IT6198" s="425"/>
      <c r="IU6198" s="425"/>
      <c r="IV6198" s="425"/>
    </row>
    <row r="6199" s="428" customFormat="1" ht="27.6" customHeight="1" spans="2:256">
      <c r="B6199" s="465"/>
      <c r="GH6199" s="425"/>
      <c r="GI6199" s="425"/>
      <c r="GJ6199" s="425"/>
      <c r="GK6199" s="425"/>
      <c r="GL6199" s="425"/>
      <c r="GM6199" s="425"/>
      <c r="GN6199" s="425"/>
      <c r="GO6199" s="425"/>
      <c r="GP6199" s="425"/>
      <c r="GQ6199" s="425"/>
      <c r="GR6199" s="425"/>
      <c r="GS6199" s="425"/>
      <c r="GT6199" s="425"/>
      <c r="GU6199" s="425"/>
      <c r="GV6199" s="425"/>
      <c r="GW6199" s="425"/>
      <c r="GX6199" s="425"/>
      <c r="GY6199" s="425"/>
      <c r="GZ6199" s="425"/>
      <c r="HA6199" s="425"/>
      <c r="HB6199" s="425"/>
      <c r="HC6199" s="425"/>
      <c r="HD6199" s="425"/>
      <c r="HE6199" s="425"/>
      <c r="HF6199" s="425"/>
      <c r="HG6199" s="425"/>
      <c r="HH6199" s="425"/>
      <c r="HI6199" s="425"/>
      <c r="HJ6199" s="425"/>
      <c r="HK6199" s="425"/>
      <c r="HL6199" s="425"/>
      <c r="HM6199" s="425"/>
      <c r="HN6199" s="425"/>
      <c r="HO6199" s="425"/>
      <c r="HP6199" s="425"/>
      <c r="HQ6199" s="425"/>
      <c r="HR6199" s="425"/>
      <c r="HS6199" s="425"/>
      <c r="HT6199" s="425"/>
      <c r="HU6199" s="425"/>
      <c r="HV6199" s="425"/>
      <c r="HW6199" s="425"/>
      <c r="HX6199" s="425"/>
      <c r="HY6199" s="425"/>
      <c r="HZ6199" s="425"/>
      <c r="IA6199" s="425"/>
      <c r="IB6199" s="425"/>
      <c r="IC6199" s="425"/>
      <c r="ID6199" s="425"/>
      <c r="IE6199" s="425"/>
      <c r="IF6199" s="425"/>
      <c r="IG6199" s="425"/>
      <c r="IH6199" s="425"/>
      <c r="II6199" s="425"/>
      <c r="IJ6199" s="425"/>
      <c r="IK6199" s="425"/>
      <c r="IL6199" s="425"/>
      <c r="IM6199" s="425"/>
      <c r="IN6199" s="425"/>
      <c r="IO6199" s="425"/>
      <c r="IP6199" s="425"/>
      <c r="IQ6199" s="425"/>
      <c r="IR6199" s="425"/>
      <c r="IS6199" s="425"/>
      <c r="IT6199" s="425"/>
      <c r="IU6199" s="425"/>
      <c r="IV6199" s="425"/>
    </row>
    <row r="6200" s="428" customFormat="1" ht="27.6" customHeight="1" spans="2:256">
      <c r="B6200" s="465"/>
      <c r="GH6200" s="425"/>
      <c r="GI6200" s="425"/>
      <c r="GJ6200" s="425"/>
      <c r="GK6200" s="425"/>
      <c r="GL6200" s="425"/>
      <c r="GM6200" s="425"/>
      <c r="GN6200" s="425"/>
      <c r="GO6200" s="425"/>
      <c r="GP6200" s="425"/>
      <c r="GQ6200" s="425"/>
      <c r="GR6200" s="425"/>
      <c r="GS6200" s="425"/>
      <c r="GT6200" s="425"/>
      <c r="GU6200" s="425"/>
      <c r="GV6200" s="425"/>
      <c r="GW6200" s="425"/>
      <c r="GX6200" s="425"/>
      <c r="GY6200" s="425"/>
      <c r="GZ6200" s="425"/>
      <c r="HA6200" s="425"/>
      <c r="HB6200" s="425"/>
      <c r="HC6200" s="425"/>
      <c r="HD6200" s="425"/>
      <c r="HE6200" s="425"/>
      <c r="HF6200" s="425"/>
      <c r="HG6200" s="425"/>
      <c r="HH6200" s="425"/>
      <c r="HI6200" s="425"/>
      <c r="HJ6200" s="425"/>
      <c r="HK6200" s="425"/>
      <c r="HL6200" s="425"/>
      <c r="HM6200" s="425"/>
      <c r="HN6200" s="425"/>
      <c r="HO6200" s="425"/>
      <c r="HP6200" s="425"/>
      <c r="HQ6200" s="425"/>
      <c r="HR6200" s="425"/>
      <c r="HS6200" s="425"/>
      <c r="HT6200" s="425"/>
      <c r="HU6200" s="425"/>
      <c r="HV6200" s="425"/>
      <c r="HW6200" s="425"/>
      <c r="HX6200" s="425"/>
      <c r="HY6200" s="425"/>
      <c r="HZ6200" s="425"/>
      <c r="IA6200" s="425"/>
      <c r="IB6200" s="425"/>
      <c r="IC6200" s="425"/>
      <c r="ID6200" s="425"/>
      <c r="IE6200" s="425"/>
      <c r="IF6200" s="425"/>
      <c r="IG6200" s="425"/>
      <c r="IH6200" s="425"/>
      <c r="II6200" s="425"/>
      <c r="IJ6200" s="425"/>
      <c r="IK6200" s="425"/>
      <c r="IL6200" s="425"/>
      <c r="IM6200" s="425"/>
      <c r="IN6200" s="425"/>
      <c r="IO6200" s="425"/>
      <c r="IP6200" s="425"/>
      <c r="IQ6200" s="425"/>
      <c r="IR6200" s="425"/>
      <c r="IS6200" s="425"/>
      <c r="IT6200" s="425"/>
      <c r="IU6200" s="425"/>
      <c r="IV6200" s="425"/>
    </row>
    <row r="6201" s="428" customFormat="1" ht="27.6" customHeight="1" spans="2:256">
      <c r="B6201" s="465"/>
      <c r="GH6201" s="425"/>
      <c r="GI6201" s="425"/>
      <c r="GJ6201" s="425"/>
      <c r="GK6201" s="425"/>
      <c r="GL6201" s="425"/>
      <c r="GM6201" s="425"/>
      <c r="GN6201" s="425"/>
      <c r="GO6201" s="425"/>
      <c r="GP6201" s="425"/>
      <c r="GQ6201" s="425"/>
      <c r="GR6201" s="425"/>
      <c r="GS6201" s="425"/>
      <c r="GT6201" s="425"/>
      <c r="GU6201" s="425"/>
      <c r="GV6201" s="425"/>
      <c r="GW6201" s="425"/>
      <c r="GX6201" s="425"/>
      <c r="GY6201" s="425"/>
      <c r="GZ6201" s="425"/>
      <c r="HA6201" s="425"/>
      <c r="HB6201" s="425"/>
      <c r="HC6201" s="425"/>
      <c r="HD6201" s="425"/>
      <c r="HE6201" s="425"/>
      <c r="HF6201" s="425"/>
      <c r="HG6201" s="425"/>
      <c r="HH6201" s="425"/>
      <c r="HI6201" s="425"/>
      <c r="HJ6201" s="425"/>
      <c r="HK6201" s="425"/>
      <c r="HL6201" s="425"/>
      <c r="HM6201" s="425"/>
      <c r="HN6201" s="425"/>
      <c r="HO6201" s="425"/>
      <c r="HP6201" s="425"/>
      <c r="HQ6201" s="425"/>
      <c r="HR6201" s="425"/>
      <c r="HS6201" s="425"/>
      <c r="HT6201" s="425"/>
      <c r="HU6201" s="425"/>
      <c r="HV6201" s="425"/>
      <c r="HW6201" s="425"/>
      <c r="HX6201" s="425"/>
      <c r="HY6201" s="425"/>
      <c r="HZ6201" s="425"/>
      <c r="IA6201" s="425"/>
      <c r="IB6201" s="425"/>
      <c r="IC6201" s="425"/>
      <c r="ID6201" s="425"/>
      <c r="IE6201" s="425"/>
      <c r="IF6201" s="425"/>
      <c r="IG6201" s="425"/>
      <c r="IH6201" s="425"/>
      <c r="II6201" s="425"/>
      <c r="IJ6201" s="425"/>
      <c r="IK6201" s="425"/>
      <c r="IL6201" s="425"/>
      <c r="IM6201" s="425"/>
      <c r="IN6201" s="425"/>
      <c r="IO6201" s="425"/>
      <c r="IP6201" s="425"/>
      <c r="IQ6201" s="425"/>
      <c r="IR6201" s="425"/>
      <c r="IS6201" s="425"/>
      <c r="IT6201" s="425"/>
      <c r="IU6201" s="425"/>
      <c r="IV6201" s="425"/>
    </row>
    <row r="6202" s="428" customFormat="1" ht="27.6" customHeight="1" spans="2:256">
      <c r="B6202" s="465"/>
      <c r="GH6202" s="425"/>
      <c r="GI6202" s="425"/>
      <c r="GJ6202" s="425"/>
      <c r="GK6202" s="425"/>
      <c r="GL6202" s="425"/>
      <c r="GM6202" s="425"/>
      <c r="GN6202" s="425"/>
      <c r="GO6202" s="425"/>
      <c r="GP6202" s="425"/>
      <c r="GQ6202" s="425"/>
      <c r="GR6202" s="425"/>
      <c r="GS6202" s="425"/>
      <c r="GT6202" s="425"/>
      <c r="GU6202" s="425"/>
      <c r="GV6202" s="425"/>
      <c r="GW6202" s="425"/>
      <c r="GX6202" s="425"/>
      <c r="GY6202" s="425"/>
      <c r="GZ6202" s="425"/>
      <c r="HA6202" s="425"/>
      <c r="HB6202" s="425"/>
      <c r="HC6202" s="425"/>
      <c r="HD6202" s="425"/>
      <c r="HE6202" s="425"/>
      <c r="HF6202" s="425"/>
      <c r="HG6202" s="425"/>
      <c r="HH6202" s="425"/>
      <c r="HI6202" s="425"/>
      <c r="HJ6202" s="425"/>
      <c r="HK6202" s="425"/>
      <c r="HL6202" s="425"/>
      <c r="HM6202" s="425"/>
      <c r="HN6202" s="425"/>
      <c r="HO6202" s="425"/>
      <c r="HP6202" s="425"/>
      <c r="HQ6202" s="425"/>
      <c r="HR6202" s="425"/>
      <c r="HS6202" s="425"/>
      <c r="HT6202" s="425"/>
      <c r="HU6202" s="425"/>
      <c r="HV6202" s="425"/>
      <c r="HW6202" s="425"/>
      <c r="HX6202" s="425"/>
      <c r="HY6202" s="425"/>
      <c r="HZ6202" s="425"/>
      <c r="IA6202" s="425"/>
      <c r="IB6202" s="425"/>
      <c r="IC6202" s="425"/>
      <c r="ID6202" s="425"/>
      <c r="IE6202" s="425"/>
      <c r="IF6202" s="425"/>
      <c r="IG6202" s="425"/>
      <c r="IH6202" s="425"/>
      <c r="II6202" s="425"/>
      <c r="IJ6202" s="425"/>
      <c r="IK6202" s="425"/>
      <c r="IL6202" s="425"/>
      <c r="IM6202" s="425"/>
      <c r="IN6202" s="425"/>
      <c r="IO6202" s="425"/>
      <c r="IP6202" s="425"/>
      <c r="IQ6202" s="425"/>
      <c r="IR6202" s="425"/>
      <c r="IS6202" s="425"/>
      <c r="IT6202" s="425"/>
      <c r="IU6202" s="425"/>
      <c r="IV6202" s="425"/>
    </row>
    <row r="6203" s="428" customFormat="1" ht="27.6" customHeight="1" spans="2:256">
      <c r="B6203" s="465"/>
      <c r="GH6203" s="425"/>
      <c r="GI6203" s="425"/>
      <c r="GJ6203" s="425"/>
      <c r="GK6203" s="425"/>
      <c r="GL6203" s="425"/>
      <c r="GM6203" s="425"/>
      <c r="GN6203" s="425"/>
      <c r="GO6203" s="425"/>
      <c r="GP6203" s="425"/>
      <c r="GQ6203" s="425"/>
      <c r="GR6203" s="425"/>
      <c r="GS6203" s="425"/>
      <c r="GT6203" s="425"/>
      <c r="GU6203" s="425"/>
      <c r="GV6203" s="425"/>
      <c r="GW6203" s="425"/>
      <c r="GX6203" s="425"/>
      <c r="GY6203" s="425"/>
      <c r="GZ6203" s="425"/>
      <c r="HA6203" s="425"/>
      <c r="HB6203" s="425"/>
      <c r="HC6203" s="425"/>
      <c r="HD6203" s="425"/>
      <c r="HE6203" s="425"/>
      <c r="HF6203" s="425"/>
      <c r="HG6203" s="425"/>
      <c r="HH6203" s="425"/>
      <c r="HI6203" s="425"/>
      <c r="HJ6203" s="425"/>
      <c r="HK6203" s="425"/>
      <c r="HL6203" s="425"/>
      <c r="HM6203" s="425"/>
      <c r="HN6203" s="425"/>
      <c r="HO6203" s="425"/>
      <c r="HP6203" s="425"/>
      <c r="HQ6203" s="425"/>
      <c r="HR6203" s="425"/>
      <c r="HS6203" s="425"/>
      <c r="HT6203" s="425"/>
      <c r="HU6203" s="425"/>
      <c r="HV6203" s="425"/>
      <c r="HW6203" s="425"/>
      <c r="HX6203" s="425"/>
      <c r="HY6203" s="425"/>
      <c r="HZ6203" s="425"/>
      <c r="IA6203" s="425"/>
      <c r="IB6203" s="425"/>
      <c r="IC6203" s="425"/>
      <c r="ID6203" s="425"/>
      <c r="IE6203" s="425"/>
      <c r="IF6203" s="425"/>
      <c r="IG6203" s="425"/>
      <c r="IH6203" s="425"/>
      <c r="II6203" s="425"/>
      <c r="IJ6203" s="425"/>
      <c r="IK6203" s="425"/>
      <c r="IL6203" s="425"/>
      <c r="IM6203" s="425"/>
      <c r="IN6203" s="425"/>
      <c r="IO6203" s="425"/>
      <c r="IP6203" s="425"/>
      <c r="IQ6203" s="425"/>
      <c r="IR6203" s="425"/>
      <c r="IS6203" s="425"/>
      <c r="IT6203" s="425"/>
      <c r="IU6203" s="425"/>
      <c r="IV6203" s="425"/>
    </row>
    <row r="6204" s="428" customFormat="1" ht="27.6" customHeight="1" spans="2:256">
      <c r="B6204" s="465"/>
      <c r="GH6204" s="425"/>
      <c r="GI6204" s="425"/>
      <c r="GJ6204" s="425"/>
      <c r="GK6204" s="425"/>
      <c r="GL6204" s="425"/>
      <c r="GM6204" s="425"/>
      <c r="GN6204" s="425"/>
      <c r="GO6204" s="425"/>
      <c r="GP6204" s="425"/>
      <c r="GQ6204" s="425"/>
      <c r="GR6204" s="425"/>
      <c r="GS6204" s="425"/>
      <c r="GT6204" s="425"/>
      <c r="GU6204" s="425"/>
      <c r="GV6204" s="425"/>
      <c r="GW6204" s="425"/>
      <c r="GX6204" s="425"/>
      <c r="GY6204" s="425"/>
      <c r="GZ6204" s="425"/>
      <c r="HA6204" s="425"/>
      <c r="HB6204" s="425"/>
      <c r="HC6204" s="425"/>
      <c r="HD6204" s="425"/>
      <c r="HE6204" s="425"/>
      <c r="HF6204" s="425"/>
      <c r="HG6204" s="425"/>
      <c r="HH6204" s="425"/>
      <c r="HI6204" s="425"/>
      <c r="HJ6204" s="425"/>
      <c r="HK6204" s="425"/>
      <c r="HL6204" s="425"/>
      <c r="HM6204" s="425"/>
      <c r="HN6204" s="425"/>
      <c r="HO6204" s="425"/>
      <c r="HP6204" s="425"/>
      <c r="HQ6204" s="425"/>
      <c r="HR6204" s="425"/>
      <c r="HS6204" s="425"/>
      <c r="HT6204" s="425"/>
      <c r="HU6204" s="425"/>
      <c r="HV6204" s="425"/>
      <c r="HW6204" s="425"/>
      <c r="HX6204" s="425"/>
      <c r="HY6204" s="425"/>
      <c r="HZ6204" s="425"/>
      <c r="IA6204" s="425"/>
      <c r="IB6204" s="425"/>
      <c r="IC6204" s="425"/>
      <c r="ID6204" s="425"/>
      <c r="IE6204" s="425"/>
      <c r="IF6204" s="425"/>
      <c r="IG6204" s="425"/>
      <c r="IH6204" s="425"/>
      <c r="II6204" s="425"/>
      <c r="IJ6204" s="425"/>
      <c r="IK6204" s="425"/>
      <c r="IL6204" s="425"/>
      <c r="IM6204" s="425"/>
      <c r="IN6204" s="425"/>
      <c r="IO6204" s="425"/>
      <c r="IP6204" s="425"/>
      <c r="IQ6204" s="425"/>
      <c r="IR6204" s="425"/>
      <c r="IS6204" s="425"/>
      <c r="IT6204" s="425"/>
      <c r="IU6204" s="425"/>
      <c r="IV6204" s="425"/>
    </row>
    <row r="6205" s="428" customFormat="1" ht="27.6" customHeight="1" spans="2:256">
      <c r="B6205" s="465"/>
      <c r="GH6205" s="425"/>
      <c r="GI6205" s="425"/>
      <c r="GJ6205" s="425"/>
      <c r="GK6205" s="425"/>
      <c r="GL6205" s="425"/>
      <c r="GM6205" s="425"/>
      <c r="GN6205" s="425"/>
      <c r="GO6205" s="425"/>
      <c r="GP6205" s="425"/>
      <c r="GQ6205" s="425"/>
      <c r="GR6205" s="425"/>
      <c r="GS6205" s="425"/>
      <c r="GT6205" s="425"/>
      <c r="GU6205" s="425"/>
      <c r="GV6205" s="425"/>
      <c r="GW6205" s="425"/>
      <c r="GX6205" s="425"/>
      <c r="GY6205" s="425"/>
      <c r="GZ6205" s="425"/>
      <c r="HA6205" s="425"/>
      <c r="HB6205" s="425"/>
      <c r="HC6205" s="425"/>
      <c r="HD6205" s="425"/>
      <c r="HE6205" s="425"/>
      <c r="HF6205" s="425"/>
      <c r="HG6205" s="425"/>
      <c r="HH6205" s="425"/>
      <c r="HI6205" s="425"/>
      <c r="HJ6205" s="425"/>
      <c r="HK6205" s="425"/>
      <c r="HL6205" s="425"/>
      <c r="HM6205" s="425"/>
      <c r="HN6205" s="425"/>
      <c r="HO6205" s="425"/>
      <c r="HP6205" s="425"/>
      <c r="HQ6205" s="425"/>
      <c r="HR6205" s="425"/>
      <c r="HS6205" s="425"/>
      <c r="HT6205" s="425"/>
      <c r="HU6205" s="425"/>
      <c r="HV6205" s="425"/>
      <c r="HW6205" s="425"/>
      <c r="HX6205" s="425"/>
      <c r="HY6205" s="425"/>
      <c r="HZ6205" s="425"/>
      <c r="IA6205" s="425"/>
      <c r="IB6205" s="425"/>
      <c r="IC6205" s="425"/>
      <c r="ID6205" s="425"/>
      <c r="IE6205" s="425"/>
      <c r="IF6205" s="425"/>
      <c r="IG6205" s="425"/>
      <c r="IH6205" s="425"/>
      <c r="II6205" s="425"/>
      <c r="IJ6205" s="425"/>
      <c r="IK6205" s="425"/>
      <c r="IL6205" s="425"/>
      <c r="IM6205" s="425"/>
      <c r="IN6205" s="425"/>
      <c r="IO6205" s="425"/>
      <c r="IP6205" s="425"/>
      <c r="IQ6205" s="425"/>
      <c r="IR6205" s="425"/>
      <c r="IS6205" s="425"/>
      <c r="IT6205" s="425"/>
      <c r="IU6205" s="425"/>
      <c r="IV6205" s="425"/>
    </row>
    <row r="6206" s="428" customFormat="1" ht="27.6" customHeight="1" spans="2:256">
      <c r="B6206" s="465"/>
      <c r="GH6206" s="425"/>
      <c r="GI6206" s="425"/>
      <c r="GJ6206" s="425"/>
      <c r="GK6206" s="425"/>
      <c r="GL6206" s="425"/>
      <c r="GM6206" s="425"/>
      <c r="GN6206" s="425"/>
      <c r="GO6206" s="425"/>
      <c r="GP6206" s="425"/>
      <c r="GQ6206" s="425"/>
      <c r="GR6206" s="425"/>
      <c r="GS6206" s="425"/>
      <c r="GT6206" s="425"/>
      <c r="GU6206" s="425"/>
      <c r="GV6206" s="425"/>
      <c r="GW6206" s="425"/>
      <c r="GX6206" s="425"/>
      <c r="GY6206" s="425"/>
      <c r="GZ6206" s="425"/>
      <c r="HA6206" s="425"/>
      <c r="HB6206" s="425"/>
      <c r="HC6206" s="425"/>
      <c r="HD6206" s="425"/>
      <c r="HE6206" s="425"/>
      <c r="HF6206" s="425"/>
      <c r="HG6206" s="425"/>
      <c r="HH6206" s="425"/>
      <c r="HI6206" s="425"/>
      <c r="HJ6206" s="425"/>
      <c r="HK6206" s="425"/>
      <c r="HL6206" s="425"/>
      <c r="HM6206" s="425"/>
      <c r="HN6206" s="425"/>
      <c r="HO6206" s="425"/>
      <c r="HP6206" s="425"/>
      <c r="HQ6206" s="425"/>
      <c r="HR6206" s="425"/>
      <c r="HS6206" s="425"/>
      <c r="HT6206" s="425"/>
      <c r="HU6206" s="425"/>
      <c r="HV6206" s="425"/>
      <c r="HW6206" s="425"/>
      <c r="HX6206" s="425"/>
      <c r="HY6206" s="425"/>
      <c r="HZ6206" s="425"/>
      <c r="IA6206" s="425"/>
      <c r="IB6206" s="425"/>
      <c r="IC6206" s="425"/>
      <c r="ID6206" s="425"/>
      <c r="IE6206" s="425"/>
      <c r="IF6206" s="425"/>
      <c r="IG6206" s="425"/>
      <c r="IH6206" s="425"/>
      <c r="II6206" s="425"/>
      <c r="IJ6206" s="425"/>
      <c r="IK6206" s="425"/>
      <c r="IL6206" s="425"/>
      <c r="IM6206" s="425"/>
      <c r="IN6206" s="425"/>
      <c r="IO6206" s="425"/>
      <c r="IP6206" s="425"/>
      <c r="IQ6206" s="425"/>
      <c r="IR6206" s="425"/>
      <c r="IS6206" s="425"/>
      <c r="IT6206" s="425"/>
      <c r="IU6206" s="425"/>
      <c r="IV6206" s="425"/>
    </row>
    <row r="6207" s="428" customFormat="1" ht="27.6" customHeight="1" spans="2:256">
      <c r="B6207" s="465"/>
      <c r="GH6207" s="425"/>
      <c r="GI6207" s="425"/>
      <c r="GJ6207" s="425"/>
      <c r="GK6207" s="425"/>
      <c r="GL6207" s="425"/>
      <c r="GM6207" s="425"/>
      <c r="GN6207" s="425"/>
      <c r="GO6207" s="425"/>
      <c r="GP6207" s="425"/>
      <c r="GQ6207" s="425"/>
      <c r="GR6207" s="425"/>
      <c r="GS6207" s="425"/>
      <c r="GT6207" s="425"/>
      <c r="GU6207" s="425"/>
      <c r="GV6207" s="425"/>
      <c r="GW6207" s="425"/>
      <c r="GX6207" s="425"/>
      <c r="GY6207" s="425"/>
      <c r="GZ6207" s="425"/>
      <c r="HA6207" s="425"/>
      <c r="HB6207" s="425"/>
      <c r="HC6207" s="425"/>
      <c r="HD6207" s="425"/>
      <c r="HE6207" s="425"/>
      <c r="HF6207" s="425"/>
      <c r="HG6207" s="425"/>
      <c r="HH6207" s="425"/>
      <c r="HI6207" s="425"/>
      <c r="HJ6207" s="425"/>
      <c r="HK6207" s="425"/>
      <c r="HL6207" s="425"/>
      <c r="HM6207" s="425"/>
      <c r="HN6207" s="425"/>
      <c r="HO6207" s="425"/>
      <c r="HP6207" s="425"/>
      <c r="HQ6207" s="425"/>
      <c r="HR6207" s="425"/>
      <c r="HS6207" s="425"/>
      <c r="HT6207" s="425"/>
      <c r="HU6207" s="425"/>
      <c r="HV6207" s="425"/>
      <c r="HW6207" s="425"/>
      <c r="HX6207" s="425"/>
      <c r="HY6207" s="425"/>
      <c r="HZ6207" s="425"/>
      <c r="IA6207" s="425"/>
      <c r="IB6207" s="425"/>
      <c r="IC6207" s="425"/>
      <c r="ID6207" s="425"/>
      <c r="IE6207" s="425"/>
      <c r="IF6207" s="425"/>
      <c r="IG6207" s="425"/>
      <c r="IH6207" s="425"/>
      <c r="II6207" s="425"/>
      <c r="IJ6207" s="425"/>
      <c r="IK6207" s="425"/>
      <c r="IL6207" s="425"/>
      <c r="IM6207" s="425"/>
      <c r="IN6207" s="425"/>
      <c r="IO6207" s="425"/>
      <c r="IP6207" s="425"/>
      <c r="IQ6207" s="425"/>
      <c r="IR6207" s="425"/>
      <c r="IS6207" s="425"/>
      <c r="IT6207" s="425"/>
      <c r="IU6207" s="425"/>
      <c r="IV6207" s="425"/>
    </row>
    <row r="6208" s="428" customFormat="1" ht="27.6" customHeight="1" spans="2:256">
      <c r="B6208" s="465"/>
      <c r="GH6208" s="425"/>
      <c r="GI6208" s="425"/>
      <c r="GJ6208" s="425"/>
      <c r="GK6208" s="425"/>
      <c r="GL6208" s="425"/>
      <c r="GM6208" s="425"/>
      <c r="GN6208" s="425"/>
      <c r="GO6208" s="425"/>
      <c r="GP6208" s="425"/>
      <c r="GQ6208" s="425"/>
      <c r="GR6208" s="425"/>
      <c r="GS6208" s="425"/>
      <c r="GT6208" s="425"/>
      <c r="GU6208" s="425"/>
      <c r="GV6208" s="425"/>
      <c r="GW6208" s="425"/>
      <c r="GX6208" s="425"/>
      <c r="GY6208" s="425"/>
      <c r="GZ6208" s="425"/>
      <c r="HA6208" s="425"/>
      <c r="HB6208" s="425"/>
      <c r="HC6208" s="425"/>
      <c r="HD6208" s="425"/>
      <c r="HE6208" s="425"/>
      <c r="HF6208" s="425"/>
      <c r="HG6208" s="425"/>
      <c r="HH6208" s="425"/>
      <c r="HI6208" s="425"/>
      <c r="HJ6208" s="425"/>
      <c r="HK6208" s="425"/>
      <c r="HL6208" s="425"/>
      <c r="HM6208" s="425"/>
      <c r="HN6208" s="425"/>
      <c r="HO6208" s="425"/>
      <c r="HP6208" s="425"/>
      <c r="HQ6208" s="425"/>
      <c r="HR6208" s="425"/>
      <c r="HS6208" s="425"/>
      <c r="HT6208" s="425"/>
      <c r="HU6208" s="425"/>
      <c r="HV6208" s="425"/>
      <c r="HW6208" s="425"/>
      <c r="HX6208" s="425"/>
      <c r="HY6208" s="425"/>
      <c r="HZ6208" s="425"/>
      <c r="IA6208" s="425"/>
      <c r="IB6208" s="425"/>
      <c r="IC6208" s="425"/>
      <c r="ID6208" s="425"/>
      <c r="IE6208" s="425"/>
      <c r="IF6208" s="425"/>
      <c r="IG6208" s="425"/>
      <c r="IH6208" s="425"/>
      <c r="II6208" s="425"/>
      <c r="IJ6208" s="425"/>
      <c r="IK6208" s="425"/>
      <c r="IL6208" s="425"/>
      <c r="IM6208" s="425"/>
      <c r="IN6208" s="425"/>
      <c r="IO6208" s="425"/>
      <c r="IP6208" s="425"/>
      <c r="IQ6208" s="425"/>
      <c r="IR6208" s="425"/>
      <c r="IS6208" s="425"/>
      <c r="IT6208" s="425"/>
      <c r="IU6208" s="425"/>
      <c r="IV6208" s="425"/>
    </row>
    <row r="6209" s="428" customFormat="1" ht="27.6" customHeight="1" spans="2:256">
      <c r="B6209" s="465"/>
      <c r="GH6209" s="425"/>
      <c r="GI6209" s="425"/>
      <c r="GJ6209" s="425"/>
      <c r="GK6209" s="425"/>
      <c r="GL6209" s="425"/>
      <c r="GM6209" s="425"/>
      <c r="GN6209" s="425"/>
      <c r="GO6209" s="425"/>
      <c r="GP6209" s="425"/>
      <c r="GQ6209" s="425"/>
      <c r="GR6209" s="425"/>
      <c r="GS6209" s="425"/>
      <c r="GT6209" s="425"/>
      <c r="GU6209" s="425"/>
      <c r="GV6209" s="425"/>
      <c r="GW6209" s="425"/>
      <c r="GX6209" s="425"/>
      <c r="GY6209" s="425"/>
      <c r="GZ6209" s="425"/>
      <c r="HA6209" s="425"/>
      <c r="HB6209" s="425"/>
      <c r="HC6209" s="425"/>
      <c r="HD6209" s="425"/>
      <c r="HE6209" s="425"/>
      <c r="HF6209" s="425"/>
      <c r="HG6209" s="425"/>
      <c r="HH6209" s="425"/>
      <c r="HI6209" s="425"/>
      <c r="HJ6209" s="425"/>
      <c r="HK6209" s="425"/>
      <c r="HL6209" s="425"/>
      <c r="HM6209" s="425"/>
      <c r="HN6209" s="425"/>
      <c r="HO6209" s="425"/>
      <c r="HP6209" s="425"/>
      <c r="HQ6209" s="425"/>
      <c r="HR6209" s="425"/>
      <c r="HS6209" s="425"/>
      <c r="HT6209" s="425"/>
      <c r="HU6209" s="425"/>
      <c r="HV6209" s="425"/>
      <c r="HW6209" s="425"/>
      <c r="HX6209" s="425"/>
      <c r="HY6209" s="425"/>
      <c r="HZ6209" s="425"/>
      <c r="IA6209" s="425"/>
      <c r="IB6209" s="425"/>
      <c r="IC6209" s="425"/>
      <c r="ID6209" s="425"/>
      <c r="IE6209" s="425"/>
      <c r="IF6209" s="425"/>
      <c r="IG6209" s="425"/>
      <c r="IH6209" s="425"/>
      <c r="II6209" s="425"/>
      <c r="IJ6209" s="425"/>
      <c r="IK6209" s="425"/>
      <c r="IL6209" s="425"/>
      <c r="IM6209" s="425"/>
      <c r="IN6209" s="425"/>
      <c r="IO6209" s="425"/>
      <c r="IP6209" s="425"/>
      <c r="IQ6209" s="425"/>
      <c r="IR6209" s="425"/>
      <c r="IS6209" s="425"/>
      <c r="IT6209" s="425"/>
      <c r="IU6209" s="425"/>
      <c r="IV6209" s="425"/>
    </row>
    <row r="6210" s="428" customFormat="1" ht="27.6" customHeight="1" spans="2:256">
      <c r="B6210" s="465"/>
      <c r="GH6210" s="425"/>
      <c r="GI6210" s="425"/>
      <c r="GJ6210" s="425"/>
      <c r="GK6210" s="425"/>
      <c r="GL6210" s="425"/>
      <c r="GM6210" s="425"/>
      <c r="GN6210" s="425"/>
      <c r="GO6210" s="425"/>
      <c r="GP6210" s="425"/>
      <c r="GQ6210" s="425"/>
      <c r="GR6210" s="425"/>
      <c r="GS6210" s="425"/>
      <c r="GT6210" s="425"/>
      <c r="GU6210" s="425"/>
      <c r="GV6210" s="425"/>
      <c r="GW6210" s="425"/>
      <c r="GX6210" s="425"/>
      <c r="GY6210" s="425"/>
      <c r="GZ6210" s="425"/>
      <c r="HA6210" s="425"/>
      <c r="HB6210" s="425"/>
      <c r="HC6210" s="425"/>
      <c r="HD6210" s="425"/>
      <c r="HE6210" s="425"/>
      <c r="HF6210" s="425"/>
      <c r="HG6210" s="425"/>
      <c r="HH6210" s="425"/>
      <c r="HI6210" s="425"/>
      <c r="HJ6210" s="425"/>
      <c r="HK6210" s="425"/>
      <c r="HL6210" s="425"/>
      <c r="HM6210" s="425"/>
      <c r="HN6210" s="425"/>
      <c r="HO6210" s="425"/>
      <c r="HP6210" s="425"/>
      <c r="HQ6210" s="425"/>
      <c r="HR6210" s="425"/>
      <c r="HS6210" s="425"/>
      <c r="HT6210" s="425"/>
      <c r="HU6210" s="425"/>
      <c r="HV6210" s="425"/>
      <c r="HW6210" s="425"/>
      <c r="HX6210" s="425"/>
      <c r="HY6210" s="425"/>
      <c r="HZ6210" s="425"/>
      <c r="IA6210" s="425"/>
      <c r="IB6210" s="425"/>
      <c r="IC6210" s="425"/>
      <c r="ID6210" s="425"/>
      <c r="IE6210" s="425"/>
      <c r="IF6210" s="425"/>
      <c r="IG6210" s="425"/>
      <c r="IH6210" s="425"/>
      <c r="II6210" s="425"/>
      <c r="IJ6210" s="425"/>
      <c r="IK6210" s="425"/>
      <c r="IL6210" s="425"/>
      <c r="IM6210" s="425"/>
      <c r="IN6210" s="425"/>
      <c r="IO6210" s="425"/>
      <c r="IP6210" s="425"/>
      <c r="IQ6210" s="425"/>
      <c r="IR6210" s="425"/>
      <c r="IS6210" s="425"/>
      <c r="IT6210" s="425"/>
      <c r="IU6210" s="425"/>
      <c r="IV6210" s="425"/>
    </row>
    <row r="6211" s="428" customFormat="1" ht="27.6" customHeight="1" spans="2:256">
      <c r="B6211" s="465"/>
      <c r="GH6211" s="425"/>
      <c r="GI6211" s="425"/>
      <c r="GJ6211" s="425"/>
      <c r="GK6211" s="425"/>
      <c r="GL6211" s="425"/>
      <c r="GM6211" s="425"/>
      <c r="GN6211" s="425"/>
      <c r="GO6211" s="425"/>
      <c r="GP6211" s="425"/>
      <c r="GQ6211" s="425"/>
      <c r="GR6211" s="425"/>
      <c r="GS6211" s="425"/>
      <c r="GT6211" s="425"/>
      <c r="GU6211" s="425"/>
      <c r="GV6211" s="425"/>
      <c r="GW6211" s="425"/>
      <c r="GX6211" s="425"/>
      <c r="GY6211" s="425"/>
      <c r="GZ6211" s="425"/>
      <c r="HA6211" s="425"/>
      <c r="HB6211" s="425"/>
      <c r="HC6211" s="425"/>
      <c r="HD6211" s="425"/>
      <c r="HE6211" s="425"/>
      <c r="HF6211" s="425"/>
      <c r="HG6211" s="425"/>
      <c r="HH6211" s="425"/>
      <c r="HI6211" s="425"/>
      <c r="HJ6211" s="425"/>
      <c r="HK6211" s="425"/>
      <c r="HL6211" s="425"/>
      <c r="HM6211" s="425"/>
      <c r="HN6211" s="425"/>
      <c r="HO6211" s="425"/>
      <c r="HP6211" s="425"/>
      <c r="HQ6211" s="425"/>
      <c r="HR6211" s="425"/>
      <c r="HS6211" s="425"/>
      <c r="HT6211" s="425"/>
      <c r="HU6211" s="425"/>
      <c r="HV6211" s="425"/>
      <c r="HW6211" s="425"/>
      <c r="HX6211" s="425"/>
      <c r="HY6211" s="425"/>
      <c r="HZ6211" s="425"/>
      <c r="IA6211" s="425"/>
      <c r="IB6211" s="425"/>
      <c r="IC6211" s="425"/>
      <c r="ID6211" s="425"/>
      <c r="IE6211" s="425"/>
      <c r="IF6211" s="425"/>
      <c r="IG6211" s="425"/>
      <c r="IH6211" s="425"/>
      <c r="II6211" s="425"/>
      <c r="IJ6211" s="425"/>
      <c r="IK6211" s="425"/>
      <c r="IL6211" s="425"/>
      <c r="IM6211" s="425"/>
      <c r="IN6211" s="425"/>
      <c r="IO6211" s="425"/>
      <c r="IP6211" s="425"/>
      <c r="IQ6211" s="425"/>
      <c r="IR6211" s="425"/>
      <c r="IS6211" s="425"/>
      <c r="IT6211" s="425"/>
      <c r="IU6211" s="425"/>
      <c r="IV6211" s="425"/>
    </row>
    <row r="6212" s="428" customFormat="1" ht="27.6" customHeight="1" spans="2:256">
      <c r="B6212" s="465"/>
      <c r="GH6212" s="425"/>
      <c r="GI6212" s="425"/>
      <c r="GJ6212" s="425"/>
      <c r="GK6212" s="425"/>
      <c r="GL6212" s="425"/>
      <c r="GM6212" s="425"/>
      <c r="GN6212" s="425"/>
      <c r="GO6212" s="425"/>
      <c r="GP6212" s="425"/>
      <c r="GQ6212" s="425"/>
      <c r="GR6212" s="425"/>
      <c r="GS6212" s="425"/>
      <c r="GT6212" s="425"/>
      <c r="GU6212" s="425"/>
      <c r="GV6212" s="425"/>
      <c r="GW6212" s="425"/>
      <c r="GX6212" s="425"/>
      <c r="GY6212" s="425"/>
      <c r="GZ6212" s="425"/>
      <c r="HA6212" s="425"/>
      <c r="HB6212" s="425"/>
      <c r="HC6212" s="425"/>
      <c r="HD6212" s="425"/>
      <c r="HE6212" s="425"/>
      <c r="HF6212" s="425"/>
      <c r="HG6212" s="425"/>
      <c r="HH6212" s="425"/>
      <c r="HI6212" s="425"/>
      <c r="HJ6212" s="425"/>
      <c r="HK6212" s="425"/>
      <c r="HL6212" s="425"/>
      <c r="HM6212" s="425"/>
      <c r="HN6212" s="425"/>
      <c r="HO6212" s="425"/>
      <c r="HP6212" s="425"/>
      <c r="HQ6212" s="425"/>
      <c r="HR6212" s="425"/>
      <c r="HS6212" s="425"/>
      <c r="HT6212" s="425"/>
      <c r="HU6212" s="425"/>
      <c r="HV6212" s="425"/>
      <c r="HW6212" s="425"/>
      <c r="HX6212" s="425"/>
      <c r="HY6212" s="425"/>
      <c r="HZ6212" s="425"/>
      <c r="IA6212" s="425"/>
      <c r="IB6212" s="425"/>
      <c r="IC6212" s="425"/>
      <c r="ID6212" s="425"/>
      <c r="IE6212" s="425"/>
      <c r="IF6212" s="425"/>
      <c r="IG6212" s="425"/>
      <c r="IH6212" s="425"/>
      <c r="II6212" s="425"/>
      <c r="IJ6212" s="425"/>
      <c r="IK6212" s="425"/>
      <c r="IL6212" s="425"/>
      <c r="IM6212" s="425"/>
      <c r="IN6212" s="425"/>
      <c r="IO6212" s="425"/>
      <c r="IP6212" s="425"/>
      <c r="IQ6212" s="425"/>
      <c r="IR6212" s="425"/>
      <c r="IS6212" s="425"/>
      <c r="IT6212" s="425"/>
      <c r="IU6212" s="425"/>
      <c r="IV6212" s="425"/>
    </row>
    <row r="6213" s="428" customFormat="1" ht="27.6" customHeight="1" spans="2:256">
      <c r="B6213" s="465"/>
      <c r="GH6213" s="425"/>
      <c r="GI6213" s="425"/>
      <c r="GJ6213" s="425"/>
      <c r="GK6213" s="425"/>
      <c r="GL6213" s="425"/>
      <c r="GM6213" s="425"/>
      <c r="GN6213" s="425"/>
      <c r="GO6213" s="425"/>
      <c r="GP6213" s="425"/>
      <c r="GQ6213" s="425"/>
      <c r="GR6213" s="425"/>
      <c r="GS6213" s="425"/>
      <c r="GT6213" s="425"/>
      <c r="GU6213" s="425"/>
      <c r="GV6213" s="425"/>
      <c r="GW6213" s="425"/>
      <c r="GX6213" s="425"/>
      <c r="GY6213" s="425"/>
      <c r="GZ6213" s="425"/>
      <c r="HA6213" s="425"/>
      <c r="HB6213" s="425"/>
      <c r="HC6213" s="425"/>
      <c r="HD6213" s="425"/>
      <c r="HE6213" s="425"/>
      <c r="HF6213" s="425"/>
      <c r="HG6213" s="425"/>
      <c r="HH6213" s="425"/>
      <c r="HI6213" s="425"/>
      <c r="HJ6213" s="425"/>
      <c r="HK6213" s="425"/>
      <c r="HL6213" s="425"/>
      <c r="HM6213" s="425"/>
      <c r="HN6213" s="425"/>
      <c r="HO6213" s="425"/>
      <c r="HP6213" s="425"/>
      <c r="HQ6213" s="425"/>
      <c r="HR6213" s="425"/>
      <c r="HS6213" s="425"/>
      <c r="HT6213" s="425"/>
      <c r="HU6213" s="425"/>
      <c r="HV6213" s="425"/>
      <c r="HW6213" s="425"/>
      <c r="HX6213" s="425"/>
      <c r="HY6213" s="425"/>
      <c r="HZ6213" s="425"/>
      <c r="IA6213" s="425"/>
      <c r="IB6213" s="425"/>
      <c r="IC6213" s="425"/>
      <c r="ID6213" s="425"/>
      <c r="IE6213" s="425"/>
      <c r="IF6213" s="425"/>
      <c r="IG6213" s="425"/>
      <c r="IH6213" s="425"/>
      <c r="II6213" s="425"/>
      <c r="IJ6213" s="425"/>
      <c r="IK6213" s="425"/>
      <c r="IL6213" s="425"/>
      <c r="IM6213" s="425"/>
      <c r="IN6213" s="425"/>
      <c r="IO6213" s="425"/>
      <c r="IP6213" s="425"/>
      <c r="IQ6213" s="425"/>
      <c r="IR6213" s="425"/>
      <c r="IS6213" s="425"/>
      <c r="IT6213" s="425"/>
      <c r="IU6213" s="425"/>
      <c r="IV6213" s="425"/>
    </row>
    <row r="6214" s="428" customFormat="1" ht="27.6" customHeight="1" spans="2:256">
      <c r="B6214" s="465"/>
      <c r="GH6214" s="425"/>
      <c r="GI6214" s="425"/>
      <c r="GJ6214" s="425"/>
      <c r="GK6214" s="425"/>
      <c r="GL6214" s="425"/>
      <c r="GM6214" s="425"/>
      <c r="GN6214" s="425"/>
      <c r="GO6214" s="425"/>
      <c r="GP6214" s="425"/>
      <c r="GQ6214" s="425"/>
      <c r="GR6214" s="425"/>
      <c r="GS6214" s="425"/>
      <c r="GT6214" s="425"/>
      <c r="GU6214" s="425"/>
      <c r="GV6214" s="425"/>
      <c r="GW6214" s="425"/>
      <c r="GX6214" s="425"/>
      <c r="GY6214" s="425"/>
      <c r="GZ6214" s="425"/>
      <c r="HA6214" s="425"/>
      <c r="HB6214" s="425"/>
      <c r="HC6214" s="425"/>
      <c r="HD6214" s="425"/>
      <c r="HE6214" s="425"/>
      <c r="HF6214" s="425"/>
      <c r="HG6214" s="425"/>
      <c r="HH6214" s="425"/>
      <c r="HI6214" s="425"/>
      <c r="HJ6214" s="425"/>
      <c r="HK6214" s="425"/>
      <c r="HL6214" s="425"/>
      <c r="HM6214" s="425"/>
      <c r="HN6214" s="425"/>
      <c r="HO6214" s="425"/>
      <c r="HP6214" s="425"/>
      <c r="HQ6214" s="425"/>
      <c r="HR6214" s="425"/>
      <c r="HS6214" s="425"/>
      <c r="HT6214" s="425"/>
      <c r="HU6214" s="425"/>
      <c r="HV6214" s="425"/>
      <c r="HW6214" s="425"/>
      <c r="HX6214" s="425"/>
      <c r="HY6214" s="425"/>
      <c r="HZ6214" s="425"/>
      <c r="IA6214" s="425"/>
      <c r="IB6214" s="425"/>
      <c r="IC6214" s="425"/>
      <c r="ID6214" s="425"/>
      <c r="IE6214" s="425"/>
      <c r="IF6214" s="425"/>
      <c r="IG6214" s="425"/>
      <c r="IH6214" s="425"/>
      <c r="II6214" s="425"/>
      <c r="IJ6214" s="425"/>
      <c r="IK6214" s="425"/>
      <c r="IL6214" s="425"/>
      <c r="IM6214" s="425"/>
      <c r="IN6214" s="425"/>
      <c r="IO6214" s="425"/>
      <c r="IP6214" s="425"/>
      <c r="IQ6214" s="425"/>
      <c r="IR6214" s="425"/>
      <c r="IS6214" s="425"/>
      <c r="IT6214" s="425"/>
      <c r="IU6214" s="425"/>
      <c r="IV6214" s="425"/>
    </row>
    <row r="6215" s="428" customFormat="1" ht="27.6" customHeight="1" spans="2:256">
      <c r="B6215" s="465"/>
      <c r="GH6215" s="425"/>
      <c r="GI6215" s="425"/>
      <c r="GJ6215" s="425"/>
      <c r="GK6215" s="425"/>
      <c r="GL6215" s="425"/>
      <c r="GM6215" s="425"/>
      <c r="GN6215" s="425"/>
      <c r="GO6215" s="425"/>
      <c r="GP6215" s="425"/>
      <c r="GQ6215" s="425"/>
      <c r="GR6215" s="425"/>
      <c r="GS6215" s="425"/>
      <c r="GT6215" s="425"/>
      <c r="GU6215" s="425"/>
      <c r="GV6215" s="425"/>
      <c r="GW6215" s="425"/>
      <c r="GX6215" s="425"/>
      <c r="GY6215" s="425"/>
      <c r="GZ6215" s="425"/>
      <c r="HA6215" s="425"/>
      <c r="HB6215" s="425"/>
      <c r="HC6215" s="425"/>
      <c r="HD6215" s="425"/>
      <c r="HE6215" s="425"/>
      <c r="HF6215" s="425"/>
      <c r="HG6215" s="425"/>
      <c r="HH6215" s="425"/>
      <c r="HI6215" s="425"/>
      <c r="HJ6215" s="425"/>
      <c r="HK6215" s="425"/>
      <c r="HL6215" s="425"/>
      <c r="HM6215" s="425"/>
      <c r="HN6215" s="425"/>
      <c r="HO6215" s="425"/>
      <c r="HP6215" s="425"/>
      <c r="HQ6215" s="425"/>
      <c r="HR6215" s="425"/>
      <c r="HS6215" s="425"/>
      <c r="HT6215" s="425"/>
      <c r="HU6215" s="425"/>
      <c r="HV6215" s="425"/>
      <c r="HW6215" s="425"/>
      <c r="HX6215" s="425"/>
      <c r="HY6215" s="425"/>
      <c r="HZ6215" s="425"/>
      <c r="IA6215" s="425"/>
      <c r="IB6215" s="425"/>
      <c r="IC6215" s="425"/>
      <c r="ID6215" s="425"/>
      <c r="IE6215" s="425"/>
      <c r="IF6215" s="425"/>
      <c r="IG6215" s="425"/>
      <c r="IH6215" s="425"/>
      <c r="II6215" s="425"/>
      <c r="IJ6215" s="425"/>
      <c r="IK6215" s="425"/>
      <c r="IL6215" s="425"/>
      <c r="IM6215" s="425"/>
      <c r="IN6215" s="425"/>
      <c r="IO6215" s="425"/>
      <c r="IP6215" s="425"/>
      <c r="IQ6215" s="425"/>
      <c r="IR6215" s="425"/>
      <c r="IS6215" s="425"/>
      <c r="IT6215" s="425"/>
      <c r="IU6215" s="425"/>
      <c r="IV6215" s="425"/>
    </row>
    <row r="6216" s="428" customFormat="1" ht="27.6" customHeight="1" spans="2:256">
      <c r="B6216" s="465"/>
      <c r="GH6216" s="425"/>
      <c r="GI6216" s="425"/>
      <c r="GJ6216" s="425"/>
      <c r="GK6216" s="425"/>
      <c r="GL6216" s="425"/>
      <c r="GM6216" s="425"/>
      <c r="GN6216" s="425"/>
      <c r="GO6216" s="425"/>
      <c r="GP6216" s="425"/>
      <c r="GQ6216" s="425"/>
      <c r="GR6216" s="425"/>
      <c r="GS6216" s="425"/>
      <c r="GT6216" s="425"/>
      <c r="GU6216" s="425"/>
      <c r="GV6216" s="425"/>
      <c r="GW6216" s="425"/>
      <c r="GX6216" s="425"/>
      <c r="GY6216" s="425"/>
      <c r="GZ6216" s="425"/>
      <c r="HA6216" s="425"/>
      <c r="HB6216" s="425"/>
      <c r="HC6216" s="425"/>
      <c r="HD6216" s="425"/>
      <c r="HE6216" s="425"/>
      <c r="HF6216" s="425"/>
      <c r="HG6216" s="425"/>
      <c r="HH6216" s="425"/>
      <c r="HI6216" s="425"/>
      <c r="HJ6216" s="425"/>
      <c r="HK6216" s="425"/>
      <c r="HL6216" s="425"/>
      <c r="HM6216" s="425"/>
      <c r="HN6216" s="425"/>
      <c r="HO6216" s="425"/>
      <c r="HP6216" s="425"/>
      <c r="HQ6216" s="425"/>
      <c r="HR6216" s="425"/>
      <c r="HS6216" s="425"/>
      <c r="HT6216" s="425"/>
      <c r="HU6216" s="425"/>
      <c r="HV6216" s="425"/>
      <c r="HW6216" s="425"/>
      <c r="HX6216" s="425"/>
      <c r="HY6216" s="425"/>
      <c r="HZ6216" s="425"/>
      <c r="IA6216" s="425"/>
      <c r="IB6216" s="425"/>
      <c r="IC6216" s="425"/>
      <c r="ID6216" s="425"/>
      <c r="IE6216" s="425"/>
      <c r="IF6216" s="425"/>
      <c r="IG6216" s="425"/>
      <c r="IH6216" s="425"/>
      <c r="II6216" s="425"/>
      <c r="IJ6216" s="425"/>
      <c r="IK6216" s="425"/>
      <c r="IL6216" s="425"/>
      <c r="IM6216" s="425"/>
      <c r="IN6216" s="425"/>
      <c r="IO6216" s="425"/>
      <c r="IP6216" s="425"/>
      <c r="IQ6216" s="425"/>
      <c r="IR6216" s="425"/>
      <c r="IS6216" s="425"/>
      <c r="IT6216" s="425"/>
      <c r="IU6216" s="425"/>
      <c r="IV6216" s="425"/>
    </row>
    <row r="6217" s="428" customFormat="1" ht="27.6" customHeight="1" spans="2:256">
      <c r="B6217" s="465"/>
      <c r="GH6217" s="425"/>
      <c r="GI6217" s="425"/>
      <c r="GJ6217" s="425"/>
      <c r="GK6217" s="425"/>
      <c r="GL6217" s="425"/>
      <c r="GM6217" s="425"/>
      <c r="GN6217" s="425"/>
      <c r="GO6217" s="425"/>
      <c r="GP6217" s="425"/>
      <c r="GQ6217" s="425"/>
      <c r="GR6217" s="425"/>
      <c r="GS6217" s="425"/>
      <c r="GT6217" s="425"/>
      <c r="GU6217" s="425"/>
      <c r="GV6217" s="425"/>
      <c r="GW6217" s="425"/>
      <c r="GX6217" s="425"/>
      <c r="GY6217" s="425"/>
      <c r="GZ6217" s="425"/>
      <c r="HA6217" s="425"/>
      <c r="HB6217" s="425"/>
      <c r="HC6217" s="425"/>
      <c r="HD6217" s="425"/>
      <c r="HE6217" s="425"/>
      <c r="HF6217" s="425"/>
      <c r="HG6217" s="425"/>
      <c r="HH6217" s="425"/>
      <c r="HI6217" s="425"/>
      <c r="HJ6217" s="425"/>
      <c r="HK6217" s="425"/>
      <c r="HL6217" s="425"/>
      <c r="HM6217" s="425"/>
      <c r="HN6217" s="425"/>
      <c r="HO6217" s="425"/>
      <c r="HP6217" s="425"/>
      <c r="HQ6217" s="425"/>
      <c r="HR6217" s="425"/>
      <c r="HS6217" s="425"/>
      <c r="HT6217" s="425"/>
      <c r="HU6217" s="425"/>
      <c r="HV6217" s="425"/>
      <c r="HW6217" s="425"/>
      <c r="HX6217" s="425"/>
      <c r="HY6217" s="425"/>
      <c r="HZ6217" s="425"/>
      <c r="IA6217" s="425"/>
      <c r="IB6217" s="425"/>
      <c r="IC6217" s="425"/>
      <c r="ID6217" s="425"/>
      <c r="IE6217" s="425"/>
      <c r="IF6217" s="425"/>
      <c r="IG6217" s="425"/>
      <c r="IH6217" s="425"/>
      <c r="II6217" s="425"/>
      <c r="IJ6217" s="425"/>
      <c r="IK6217" s="425"/>
      <c r="IL6217" s="425"/>
      <c r="IM6217" s="425"/>
      <c r="IN6217" s="425"/>
      <c r="IO6217" s="425"/>
      <c r="IP6217" s="425"/>
      <c r="IQ6217" s="425"/>
      <c r="IR6217" s="425"/>
      <c r="IS6217" s="425"/>
      <c r="IT6217" s="425"/>
      <c r="IU6217" s="425"/>
      <c r="IV6217" s="425"/>
    </row>
    <row r="6218" s="428" customFormat="1" ht="27.6" customHeight="1" spans="2:256">
      <c r="B6218" s="465"/>
      <c r="GH6218" s="425"/>
      <c r="GI6218" s="425"/>
      <c r="GJ6218" s="425"/>
      <c r="GK6218" s="425"/>
      <c r="GL6218" s="425"/>
      <c r="GM6218" s="425"/>
      <c r="GN6218" s="425"/>
      <c r="GO6218" s="425"/>
      <c r="GP6218" s="425"/>
      <c r="GQ6218" s="425"/>
      <c r="GR6218" s="425"/>
      <c r="GS6218" s="425"/>
      <c r="GT6218" s="425"/>
      <c r="GU6218" s="425"/>
      <c r="GV6218" s="425"/>
      <c r="GW6218" s="425"/>
      <c r="GX6218" s="425"/>
      <c r="GY6218" s="425"/>
      <c r="GZ6218" s="425"/>
      <c r="HA6218" s="425"/>
      <c r="HB6218" s="425"/>
      <c r="HC6218" s="425"/>
      <c r="HD6218" s="425"/>
      <c r="HE6218" s="425"/>
      <c r="HF6218" s="425"/>
      <c r="HG6218" s="425"/>
      <c r="HH6218" s="425"/>
      <c r="HI6218" s="425"/>
      <c r="HJ6218" s="425"/>
      <c r="HK6218" s="425"/>
      <c r="HL6218" s="425"/>
      <c r="HM6218" s="425"/>
      <c r="HN6218" s="425"/>
      <c r="HO6218" s="425"/>
      <c r="HP6218" s="425"/>
      <c r="HQ6218" s="425"/>
      <c r="HR6218" s="425"/>
      <c r="HS6218" s="425"/>
      <c r="HT6218" s="425"/>
      <c r="HU6218" s="425"/>
      <c r="HV6218" s="425"/>
      <c r="HW6218" s="425"/>
      <c r="HX6218" s="425"/>
      <c r="HY6218" s="425"/>
      <c r="HZ6218" s="425"/>
      <c r="IA6218" s="425"/>
      <c r="IB6218" s="425"/>
      <c r="IC6218" s="425"/>
      <c r="ID6218" s="425"/>
      <c r="IE6218" s="425"/>
      <c r="IF6218" s="425"/>
      <c r="IG6218" s="425"/>
      <c r="IH6218" s="425"/>
      <c r="II6218" s="425"/>
      <c r="IJ6218" s="425"/>
      <c r="IK6218" s="425"/>
      <c r="IL6218" s="425"/>
      <c r="IM6218" s="425"/>
      <c r="IN6218" s="425"/>
      <c r="IO6218" s="425"/>
      <c r="IP6218" s="425"/>
      <c r="IQ6218" s="425"/>
      <c r="IR6218" s="425"/>
      <c r="IS6218" s="425"/>
      <c r="IT6218" s="425"/>
      <c r="IU6218" s="425"/>
      <c r="IV6218" s="425"/>
    </row>
    <row r="6219" s="428" customFormat="1" ht="27.6" customHeight="1" spans="2:256">
      <c r="B6219" s="465"/>
      <c r="GH6219" s="425"/>
      <c r="GI6219" s="425"/>
      <c r="GJ6219" s="425"/>
      <c r="GK6219" s="425"/>
      <c r="GL6219" s="425"/>
      <c r="GM6219" s="425"/>
      <c r="GN6219" s="425"/>
      <c r="GO6219" s="425"/>
      <c r="GP6219" s="425"/>
      <c r="GQ6219" s="425"/>
      <c r="GR6219" s="425"/>
      <c r="GS6219" s="425"/>
      <c r="GT6219" s="425"/>
      <c r="GU6219" s="425"/>
      <c r="GV6219" s="425"/>
      <c r="GW6219" s="425"/>
      <c r="GX6219" s="425"/>
      <c r="GY6219" s="425"/>
      <c r="GZ6219" s="425"/>
      <c r="HA6219" s="425"/>
      <c r="HB6219" s="425"/>
      <c r="HC6219" s="425"/>
      <c r="HD6219" s="425"/>
      <c r="HE6219" s="425"/>
      <c r="HF6219" s="425"/>
      <c r="HG6219" s="425"/>
      <c r="HH6219" s="425"/>
      <c r="HI6219" s="425"/>
      <c r="HJ6219" s="425"/>
      <c r="HK6219" s="425"/>
      <c r="HL6219" s="425"/>
      <c r="HM6219" s="425"/>
      <c r="HN6219" s="425"/>
      <c r="HO6219" s="425"/>
      <c r="HP6219" s="425"/>
      <c r="HQ6219" s="425"/>
      <c r="HR6219" s="425"/>
      <c r="HS6219" s="425"/>
      <c r="HT6219" s="425"/>
      <c r="HU6219" s="425"/>
      <c r="HV6219" s="425"/>
      <c r="HW6219" s="425"/>
      <c r="HX6219" s="425"/>
      <c r="HY6219" s="425"/>
      <c r="HZ6219" s="425"/>
      <c r="IA6219" s="425"/>
      <c r="IB6219" s="425"/>
      <c r="IC6219" s="425"/>
      <c r="ID6219" s="425"/>
      <c r="IE6219" s="425"/>
      <c r="IF6219" s="425"/>
      <c r="IG6219" s="425"/>
      <c r="IH6219" s="425"/>
      <c r="II6219" s="425"/>
      <c r="IJ6219" s="425"/>
      <c r="IK6219" s="425"/>
      <c r="IL6219" s="425"/>
      <c r="IM6219" s="425"/>
      <c r="IN6219" s="425"/>
      <c r="IO6219" s="425"/>
      <c r="IP6219" s="425"/>
      <c r="IQ6219" s="425"/>
      <c r="IR6219" s="425"/>
      <c r="IS6219" s="425"/>
      <c r="IT6219" s="425"/>
      <c r="IU6219" s="425"/>
      <c r="IV6219" s="425"/>
    </row>
    <row r="6220" s="428" customFormat="1" ht="27.6" customHeight="1" spans="2:256">
      <c r="B6220" s="465"/>
      <c r="GH6220" s="425"/>
      <c r="GI6220" s="425"/>
      <c r="GJ6220" s="425"/>
      <c r="GK6220" s="425"/>
      <c r="GL6220" s="425"/>
      <c r="GM6220" s="425"/>
      <c r="GN6220" s="425"/>
      <c r="GO6220" s="425"/>
      <c r="GP6220" s="425"/>
      <c r="GQ6220" s="425"/>
      <c r="GR6220" s="425"/>
      <c r="GS6220" s="425"/>
      <c r="GT6220" s="425"/>
      <c r="GU6220" s="425"/>
      <c r="GV6220" s="425"/>
      <c r="GW6220" s="425"/>
      <c r="GX6220" s="425"/>
      <c r="GY6220" s="425"/>
      <c r="GZ6220" s="425"/>
      <c r="HA6220" s="425"/>
      <c r="HB6220" s="425"/>
      <c r="HC6220" s="425"/>
      <c r="HD6220" s="425"/>
      <c r="HE6220" s="425"/>
      <c r="HF6220" s="425"/>
      <c r="HG6220" s="425"/>
      <c r="HH6220" s="425"/>
      <c r="HI6220" s="425"/>
      <c r="HJ6220" s="425"/>
      <c r="HK6220" s="425"/>
      <c r="HL6220" s="425"/>
      <c r="HM6220" s="425"/>
      <c r="HN6220" s="425"/>
      <c r="HO6220" s="425"/>
      <c r="HP6220" s="425"/>
      <c r="HQ6220" s="425"/>
      <c r="HR6220" s="425"/>
      <c r="HS6220" s="425"/>
      <c r="HT6220" s="425"/>
      <c r="HU6220" s="425"/>
      <c r="HV6220" s="425"/>
      <c r="HW6220" s="425"/>
      <c r="HX6220" s="425"/>
      <c r="HY6220" s="425"/>
      <c r="HZ6220" s="425"/>
      <c r="IA6220" s="425"/>
      <c r="IB6220" s="425"/>
      <c r="IC6220" s="425"/>
      <c r="ID6220" s="425"/>
      <c r="IE6220" s="425"/>
      <c r="IF6220" s="425"/>
      <c r="IG6220" s="425"/>
      <c r="IH6220" s="425"/>
      <c r="II6220" s="425"/>
      <c r="IJ6220" s="425"/>
      <c r="IK6220" s="425"/>
      <c r="IL6220" s="425"/>
      <c r="IM6220" s="425"/>
      <c r="IN6220" s="425"/>
      <c r="IO6220" s="425"/>
      <c r="IP6220" s="425"/>
      <c r="IQ6220" s="425"/>
      <c r="IR6220" s="425"/>
      <c r="IS6220" s="425"/>
      <c r="IT6220" s="425"/>
      <c r="IU6220" s="425"/>
      <c r="IV6220" s="425"/>
    </row>
    <row r="6221" s="428" customFormat="1" ht="27.6" customHeight="1" spans="2:256">
      <c r="B6221" s="465"/>
      <c r="GH6221" s="425"/>
      <c r="GI6221" s="425"/>
      <c r="GJ6221" s="425"/>
      <c r="GK6221" s="425"/>
      <c r="GL6221" s="425"/>
      <c r="GM6221" s="425"/>
      <c r="GN6221" s="425"/>
      <c r="GO6221" s="425"/>
      <c r="GP6221" s="425"/>
      <c r="GQ6221" s="425"/>
      <c r="GR6221" s="425"/>
      <c r="GS6221" s="425"/>
      <c r="GT6221" s="425"/>
      <c r="GU6221" s="425"/>
      <c r="GV6221" s="425"/>
      <c r="GW6221" s="425"/>
      <c r="GX6221" s="425"/>
      <c r="GY6221" s="425"/>
      <c r="GZ6221" s="425"/>
      <c r="HA6221" s="425"/>
      <c r="HB6221" s="425"/>
      <c r="HC6221" s="425"/>
      <c r="HD6221" s="425"/>
      <c r="HE6221" s="425"/>
      <c r="HF6221" s="425"/>
      <c r="HG6221" s="425"/>
      <c r="HH6221" s="425"/>
      <c r="HI6221" s="425"/>
      <c r="HJ6221" s="425"/>
      <c r="HK6221" s="425"/>
      <c r="HL6221" s="425"/>
      <c r="HM6221" s="425"/>
      <c r="HN6221" s="425"/>
      <c r="HO6221" s="425"/>
      <c r="HP6221" s="425"/>
      <c r="HQ6221" s="425"/>
      <c r="HR6221" s="425"/>
      <c r="HS6221" s="425"/>
      <c r="HT6221" s="425"/>
      <c r="HU6221" s="425"/>
      <c r="HV6221" s="425"/>
      <c r="HW6221" s="425"/>
      <c r="HX6221" s="425"/>
      <c r="HY6221" s="425"/>
      <c r="HZ6221" s="425"/>
      <c r="IA6221" s="425"/>
      <c r="IB6221" s="425"/>
      <c r="IC6221" s="425"/>
      <c r="ID6221" s="425"/>
      <c r="IE6221" s="425"/>
      <c r="IF6221" s="425"/>
      <c r="IG6221" s="425"/>
      <c r="IH6221" s="425"/>
      <c r="II6221" s="425"/>
      <c r="IJ6221" s="425"/>
      <c r="IK6221" s="425"/>
      <c r="IL6221" s="425"/>
      <c r="IM6221" s="425"/>
      <c r="IN6221" s="425"/>
      <c r="IO6221" s="425"/>
      <c r="IP6221" s="425"/>
      <c r="IQ6221" s="425"/>
      <c r="IR6221" s="425"/>
      <c r="IS6221" s="425"/>
      <c r="IT6221" s="425"/>
      <c r="IU6221" s="425"/>
      <c r="IV6221" s="425"/>
    </row>
    <row r="6222" s="428" customFormat="1" ht="27.6" customHeight="1" spans="2:256">
      <c r="B6222" s="465"/>
      <c r="GH6222" s="425"/>
      <c r="GI6222" s="425"/>
      <c r="GJ6222" s="425"/>
      <c r="GK6222" s="425"/>
      <c r="GL6222" s="425"/>
      <c r="GM6222" s="425"/>
      <c r="GN6222" s="425"/>
      <c r="GO6222" s="425"/>
      <c r="GP6222" s="425"/>
      <c r="GQ6222" s="425"/>
      <c r="GR6222" s="425"/>
      <c r="GS6222" s="425"/>
      <c r="GT6222" s="425"/>
      <c r="GU6222" s="425"/>
      <c r="GV6222" s="425"/>
      <c r="GW6222" s="425"/>
      <c r="GX6222" s="425"/>
      <c r="GY6222" s="425"/>
      <c r="GZ6222" s="425"/>
      <c r="HA6222" s="425"/>
      <c r="HB6222" s="425"/>
      <c r="HC6222" s="425"/>
      <c r="HD6222" s="425"/>
      <c r="HE6222" s="425"/>
      <c r="HF6222" s="425"/>
      <c r="HG6222" s="425"/>
      <c r="HH6222" s="425"/>
      <c r="HI6222" s="425"/>
      <c r="HJ6222" s="425"/>
      <c r="HK6222" s="425"/>
      <c r="HL6222" s="425"/>
      <c r="HM6222" s="425"/>
      <c r="HN6222" s="425"/>
      <c r="HO6222" s="425"/>
      <c r="HP6222" s="425"/>
      <c r="HQ6222" s="425"/>
      <c r="HR6222" s="425"/>
      <c r="HS6222" s="425"/>
      <c r="HT6222" s="425"/>
      <c r="HU6222" s="425"/>
      <c r="HV6222" s="425"/>
      <c r="HW6222" s="425"/>
      <c r="HX6222" s="425"/>
      <c r="HY6222" s="425"/>
      <c r="HZ6222" s="425"/>
      <c r="IA6222" s="425"/>
      <c r="IB6222" s="425"/>
      <c r="IC6222" s="425"/>
      <c r="ID6222" s="425"/>
      <c r="IE6222" s="425"/>
      <c r="IF6222" s="425"/>
      <c r="IG6222" s="425"/>
      <c r="IH6222" s="425"/>
      <c r="II6222" s="425"/>
      <c r="IJ6222" s="425"/>
      <c r="IK6222" s="425"/>
      <c r="IL6222" s="425"/>
      <c r="IM6222" s="425"/>
      <c r="IN6222" s="425"/>
      <c r="IO6222" s="425"/>
      <c r="IP6222" s="425"/>
      <c r="IQ6222" s="425"/>
      <c r="IR6222" s="425"/>
      <c r="IS6222" s="425"/>
      <c r="IT6222" s="425"/>
      <c r="IU6222" s="425"/>
      <c r="IV6222" s="425"/>
    </row>
    <row r="6223" s="428" customFormat="1" ht="27.6" customHeight="1" spans="2:256">
      <c r="B6223" s="465"/>
      <c r="GH6223" s="425"/>
      <c r="GI6223" s="425"/>
      <c r="GJ6223" s="425"/>
      <c r="GK6223" s="425"/>
      <c r="GL6223" s="425"/>
      <c r="GM6223" s="425"/>
      <c r="GN6223" s="425"/>
      <c r="GO6223" s="425"/>
      <c r="GP6223" s="425"/>
      <c r="GQ6223" s="425"/>
      <c r="GR6223" s="425"/>
      <c r="GS6223" s="425"/>
      <c r="GT6223" s="425"/>
      <c r="GU6223" s="425"/>
      <c r="GV6223" s="425"/>
      <c r="GW6223" s="425"/>
      <c r="GX6223" s="425"/>
      <c r="GY6223" s="425"/>
      <c r="GZ6223" s="425"/>
      <c r="HA6223" s="425"/>
      <c r="HB6223" s="425"/>
      <c r="HC6223" s="425"/>
      <c r="HD6223" s="425"/>
      <c r="HE6223" s="425"/>
      <c r="HF6223" s="425"/>
      <c r="HG6223" s="425"/>
      <c r="HH6223" s="425"/>
      <c r="HI6223" s="425"/>
      <c r="HJ6223" s="425"/>
      <c r="HK6223" s="425"/>
      <c r="HL6223" s="425"/>
      <c r="HM6223" s="425"/>
      <c r="HN6223" s="425"/>
      <c r="HO6223" s="425"/>
      <c r="HP6223" s="425"/>
      <c r="HQ6223" s="425"/>
      <c r="HR6223" s="425"/>
      <c r="HS6223" s="425"/>
      <c r="HT6223" s="425"/>
      <c r="HU6223" s="425"/>
      <c r="HV6223" s="425"/>
      <c r="HW6223" s="425"/>
      <c r="HX6223" s="425"/>
      <c r="HY6223" s="425"/>
      <c r="HZ6223" s="425"/>
      <c r="IA6223" s="425"/>
      <c r="IB6223" s="425"/>
      <c r="IC6223" s="425"/>
      <c r="ID6223" s="425"/>
      <c r="IE6223" s="425"/>
      <c r="IF6223" s="425"/>
      <c r="IG6223" s="425"/>
      <c r="IH6223" s="425"/>
      <c r="II6223" s="425"/>
      <c r="IJ6223" s="425"/>
      <c r="IK6223" s="425"/>
      <c r="IL6223" s="425"/>
      <c r="IM6223" s="425"/>
      <c r="IN6223" s="425"/>
      <c r="IO6223" s="425"/>
      <c r="IP6223" s="425"/>
      <c r="IQ6223" s="425"/>
      <c r="IR6223" s="425"/>
      <c r="IS6223" s="425"/>
      <c r="IT6223" s="425"/>
      <c r="IU6223" s="425"/>
      <c r="IV6223" s="425"/>
    </row>
    <row r="6224" s="428" customFormat="1" ht="27.6" customHeight="1" spans="2:256">
      <c r="B6224" s="465"/>
      <c r="GH6224" s="425"/>
      <c r="GI6224" s="425"/>
      <c r="GJ6224" s="425"/>
      <c r="GK6224" s="425"/>
      <c r="GL6224" s="425"/>
      <c r="GM6224" s="425"/>
      <c r="GN6224" s="425"/>
      <c r="GO6224" s="425"/>
      <c r="GP6224" s="425"/>
      <c r="GQ6224" s="425"/>
      <c r="GR6224" s="425"/>
      <c r="GS6224" s="425"/>
      <c r="GT6224" s="425"/>
      <c r="GU6224" s="425"/>
      <c r="GV6224" s="425"/>
      <c r="GW6224" s="425"/>
      <c r="GX6224" s="425"/>
      <c r="GY6224" s="425"/>
      <c r="GZ6224" s="425"/>
      <c r="HA6224" s="425"/>
      <c r="HB6224" s="425"/>
      <c r="HC6224" s="425"/>
      <c r="HD6224" s="425"/>
      <c r="HE6224" s="425"/>
      <c r="HF6224" s="425"/>
      <c r="HG6224" s="425"/>
      <c r="HH6224" s="425"/>
      <c r="HI6224" s="425"/>
      <c r="HJ6224" s="425"/>
      <c r="HK6224" s="425"/>
      <c r="HL6224" s="425"/>
      <c r="HM6224" s="425"/>
      <c r="HN6224" s="425"/>
      <c r="HO6224" s="425"/>
      <c r="HP6224" s="425"/>
      <c r="HQ6224" s="425"/>
      <c r="HR6224" s="425"/>
      <c r="HS6224" s="425"/>
      <c r="HT6224" s="425"/>
      <c r="HU6224" s="425"/>
      <c r="HV6224" s="425"/>
      <c r="HW6224" s="425"/>
      <c r="HX6224" s="425"/>
      <c r="HY6224" s="425"/>
      <c r="HZ6224" s="425"/>
      <c r="IA6224" s="425"/>
      <c r="IB6224" s="425"/>
      <c r="IC6224" s="425"/>
      <c r="ID6224" s="425"/>
      <c r="IE6224" s="425"/>
      <c r="IF6224" s="425"/>
      <c r="IG6224" s="425"/>
      <c r="IH6224" s="425"/>
      <c r="II6224" s="425"/>
      <c r="IJ6224" s="425"/>
      <c r="IK6224" s="425"/>
      <c r="IL6224" s="425"/>
      <c r="IM6224" s="425"/>
      <c r="IN6224" s="425"/>
      <c r="IO6224" s="425"/>
      <c r="IP6224" s="425"/>
      <c r="IQ6224" s="425"/>
      <c r="IR6224" s="425"/>
      <c r="IS6224" s="425"/>
      <c r="IT6224" s="425"/>
      <c r="IU6224" s="425"/>
      <c r="IV6224" s="425"/>
    </row>
    <row r="6225" s="428" customFormat="1" ht="27.6" customHeight="1" spans="2:256">
      <c r="B6225" s="465"/>
      <c r="GH6225" s="425"/>
      <c r="GI6225" s="425"/>
      <c r="GJ6225" s="425"/>
      <c r="GK6225" s="425"/>
      <c r="GL6225" s="425"/>
      <c r="GM6225" s="425"/>
      <c r="GN6225" s="425"/>
      <c r="GO6225" s="425"/>
      <c r="GP6225" s="425"/>
      <c r="GQ6225" s="425"/>
      <c r="GR6225" s="425"/>
      <c r="GS6225" s="425"/>
      <c r="GT6225" s="425"/>
      <c r="GU6225" s="425"/>
      <c r="GV6225" s="425"/>
      <c r="GW6225" s="425"/>
      <c r="GX6225" s="425"/>
      <c r="GY6225" s="425"/>
      <c r="GZ6225" s="425"/>
      <c r="HA6225" s="425"/>
      <c r="HB6225" s="425"/>
      <c r="HC6225" s="425"/>
      <c r="HD6225" s="425"/>
      <c r="HE6225" s="425"/>
      <c r="HF6225" s="425"/>
      <c r="HG6225" s="425"/>
      <c r="HH6225" s="425"/>
      <c r="HI6225" s="425"/>
      <c r="HJ6225" s="425"/>
      <c r="HK6225" s="425"/>
      <c r="HL6225" s="425"/>
      <c r="HM6225" s="425"/>
      <c r="HN6225" s="425"/>
      <c r="HO6225" s="425"/>
      <c r="HP6225" s="425"/>
      <c r="HQ6225" s="425"/>
      <c r="HR6225" s="425"/>
      <c r="HS6225" s="425"/>
      <c r="HT6225" s="425"/>
      <c r="HU6225" s="425"/>
      <c r="HV6225" s="425"/>
      <c r="HW6225" s="425"/>
      <c r="HX6225" s="425"/>
      <c r="HY6225" s="425"/>
      <c r="HZ6225" s="425"/>
      <c r="IA6225" s="425"/>
      <c r="IB6225" s="425"/>
      <c r="IC6225" s="425"/>
      <c r="ID6225" s="425"/>
      <c r="IE6225" s="425"/>
      <c r="IF6225" s="425"/>
      <c r="IG6225" s="425"/>
      <c r="IH6225" s="425"/>
      <c r="II6225" s="425"/>
      <c r="IJ6225" s="425"/>
      <c r="IK6225" s="425"/>
      <c r="IL6225" s="425"/>
      <c r="IM6225" s="425"/>
      <c r="IN6225" s="425"/>
      <c r="IO6225" s="425"/>
      <c r="IP6225" s="425"/>
      <c r="IQ6225" s="425"/>
      <c r="IR6225" s="425"/>
      <c r="IS6225" s="425"/>
      <c r="IT6225" s="425"/>
      <c r="IU6225" s="425"/>
      <c r="IV6225" s="425"/>
    </row>
    <row r="6226" s="428" customFormat="1" ht="27.6" customHeight="1" spans="2:256">
      <c r="B6226" s="465"/>
      <c r="GH6226" s="425"/>
      <c r="GI6226" s="425"/>
      <c r="GJ6226" s="425"/>
      <c r="GK6226" s="425"/>
      <c r="GL6226" s="425"/>
      <c r="GM6226" s="425"/>
      <c r="GN6226" s="425"/>
      <c r="GO6226" s="425"/>
      <c r="GP6226" s="425"/>
      <c r="GQ6226" s="425"/>
      <c r="GR6226" s="425"/>
      <c r="GS6226" s="425"/>
      <c r="GT6226" s="425"/>
      <c r="GU6226" s="425"/>
      <c r="GV6226" s="425"/>
      <c r="GW6226" s="425"/>
      <c r="GX6226" s="425"/>
      <c r="GY6226" s="425"/>
      <c r="GZ6226" s="425"/>
      <c r="HA6226" s="425"/>
      <c r="HB6226" s="425"/>
      <c r="HC6226" s="425"/>
      <c r="HD6226" s="425"/>
      <c r="HE6226" s="425"/>
      <c r="HF6226" s="425"/>
      <c r="HG6226" s="425"/>
      <c r="HH6226" s="425"/>
      <c r="HI6226" s="425"/>
      <c r="HJ6226" s="425"/>
      <c r="HK6226" s="425"/>
      <c r="HL6226" s="425"/>
      <c r="HM6226" s="425"/>
      <c r="HN6226" s="425"/>
      <c r="HO6226" s="425"/>
      <c r="HP6226" s="425"/>
      <c r="HQ6226" s="425"/>
      <c r="HR6226" s="425"/>
      <c r="HS6226" s="425"/>
      <c r="HT6226" s="425"/>
      <c r="HU6226" s="425"/>
      <c r="HV6226" s="425"/>
      <c r="HW6226" s="425"/>
      <c r="HX6226" s="425"/>
      <c r="HY6226" s="425"/>
      <c r="HZ6226" s="425"/>
      <c r="IA6226" s="425"/>
      <c r="IB6226" s="425"/>
      <c r="IC6226" s="425"/>
      <c r="ID6226" s="425"/>
      <c r="IE6226" s="425"/>
      <c r="IF6226" s="425"/>
      <c r="IG6226" s="425"/>
      <c r="IH6226" s="425"/>
      <c r="II6226" s="425"/>
      <c r="IJ6226" s="425"/>
      <c r="IK6226" s="425"/>
      <c r="IL6226" s="425"/>
      <c r="IM6226" s="425"/>
      <c r="IN6226" s="425"/>
      <c r="IO6226" s="425"/>
      <c r="IP6226" s="425"/>
      <c r="IQ6226" s="425"/>
      <c r="IR6226" s="425"/>
      <c r="IS6226" s="425"/>
      <c r="IT6226" s="425"/>
      <c r="IU6226" s="425"/>
      <c r="IV6226" s="425"/>
    </row>
    <row r="6227" s="428" customFormat="1" ht="27.6" customHeight="1" spans="2:256">
      <c r="B6227" s="465"/>
      <c r="GH6227" s="425"/>
      <c r="GI6227" s="425"/>
      <c r="GJ6227" s="425"/>
      <c r="GK6227" s="425"/>
      <c r="GL6227" s="425"/>
      <c r="GM6227" s="425"/>
      <c r="GN6227" s="425"/>
      <c r="GO6227" s="425"/>
      <c r="GP6227" s="425"/>
      <c r="GQ6227" s="425"/>
      <c r="GR6227" s="425"/>
      <c r="GS6227" s="425"/>
      <c r="GT6227" s="425"/>
      <c r="GU6227" s="425"/>
      <c r="GV6227" s="425"/>
      <c r="GW6227" s="425"/>
      <c r="GX6227" s="425"/>
      <c r="GY6227" s="425"/>
      <c r="GZ6227" s="425"/>
      <c r="HA6227" s="425"/>
      <c r="HB6227" s="425"/>
      <c r="HC6227" s="425"/>
      <c r="HD6227" s="425"/>
      <c r="HE6227" s="425"/>
      <c r="HF6227" s="425"/>
      <c r="HG6227" s="425"/>
      <c r="HH6227" s="425"/>
      <c r="HI6227" s="425"/>
      <c r="HJ6227" s="425"/>
      <c r="HK6227" s="425"/>
      <c r="HL6227" s="425"/>
      <c r="HM6227" s="425"/>
      <c r="HN6227" s="425"/>
      <c r="HO6227" s="425"/>
      <c r="HP6227" s="425"/>
      <c r="HQ6227" s="425"/>
      <c r="HR6227" s="425"/>
      <c r="HS6227" s="425"/>
      <c r="HT6227" s="425"/>
      <c r="HU6227" s="425"/>
      <c r="HV6227" s="425"/>
      <c r="HW6227" s="425"/>
      <c r="HX6227" s="425"/>
      <c r="HY6227" s="425"/>
      <c r="HZ6227" s="425"/>
      <c r="IA6227" s="425"/>
      <c r="IB6227" s="425"/>
      <c r="IC6227" s="425"/>
      <c r="ID6227" s="425"/>
      <c r="IE6227" s="425"/>
      <c r="IF6227" s="425"/>
      <c r="IG6227" s="425"/>
      <c r="IH6227" s="425"/>
      <c r="II6227" s="425"/>
      <c r="IJ6227" s="425"/>
      <c r="IK6227" s="425"/>
      <c r="IL6227" s="425"/>
      <c r="IM6227" s="425"/>
      <c r="IN6227" s="425"/>
      <c r="IO6227" s="425"/>
      <c r="IP6227" s="425"/>
      <c r="IQ6227" s="425"/>
      <c r="IR6227" s="425"/>
      <c r="IS6227" s="425"/>
      <c r="IT6227" s="425"/>
      <c r="IU6227" s="425"/>
      <c r="IV6227" s="425"/>
    </row>
    <row r="6228" s="428" customFormat="1" ht="27.6" customHeight="1" spans="2:256">
      <c r="B6228" s="465"/>
      <c r="GH6228" s="425"/>
      <c r="GI6228" s="425"/>
      <c r="GJ6228" s="425"/>
      <c r="GK6228" s="425"/>
      <c r="GL6228" s="425"/>
      <c r="GM6228" s="425"/>
      <c r="GN6228" s="425"/>
      <c r="GO6228" s="425"/>
      <c r="GP6228" s="425"/>
      <c r="GQ6228" s="425"/>
      <c r="GR6228" s="425"/>
      <c r="GS6228" s="425"/>
      <c r="GT6228" s="425"/>
      <c r="GU6228" s="425"/>
      <c r="GV6228" s="425"/>
      <c r="GW6228" s="425"/>
      <c r="GX6228" s="425"/>
      <c r="GY6228" s="425"/>
      <c r="GZ6228" s="425"/>
      <c r="HA6228" s="425"/>
      <c r="HB6228" s="425"/>
      <c r="HC6228" s="425"/>
      <c r="HD6228" s="425"/>
      <c r="HE6228" s="425"/>
      <c r="HF6228" s="425"/>
      <c r="HG6228" s="425"/>
      <c r="HH6228" s="425"/>
      <c r="HI6228" s="425"/>
      <c r="HJ6228" s="425"/>
      <c r="HK6228" s="425"/>
      <c r="HL6228" s="425"/>
      <c r="HM6228" s="425"/>
      <c r="HN6228" s="425"/>
      <c r="HO6228" s="425"/>
      <c r="HP6228" s="425"/>
      <c r="HQ6228" s="425"/>
      <c r="HR6228" s="425"/>
      <c r="HS6228" s="425"/>
      <c r="HT6228" s="425"/>
      <c r="HU6228" s="425"/>
      <c r="HV6228" s="425"/>
      <c r="HW6228" s="425"/>
      <c r="HX6228" s="425"/>
      <c r="HY6228" s="425"/>
      <c r="HZ6228" s="425"/>
      <c r="IA6228" s="425"/>
      <c r="IB6228" s="425"/>
      <c r="IC6228" s="425"/>
      <c r="ID6228" s="425"/>
      <c r="IE6228" s="425"/>
      <c r="IF6228" s="425"/>
      <c r="IG6228" s="425"/>
      <c r="IH6228" s="425"/>
      <c r="II6228" s="425"/>
      <c r="IJ6228" s="425"/>
      <c r="IK6228" s="425"/>
      <c r="IL6228" s="425"/>
      <c r="IM6228" s="425"/>
      <c r="IN6228" s="425"/>
      <c r="IO6228" s="425"/>
      <c r="IP6228" s="425"/>
      <c r="IQ6228" s="425"/>
      <c r="IR6228" s="425"/>
      <c r="IS6228" s="425"/>
      <c r="IT6228" s="425"/>
      <c r="IU6228" s="425"/>
      <c r="IV6228" s="425"/>
    </row>
    <row r="6229" s="428" customFormat="1" ht="27.6" customHeight="1" spans="2:256">
      <c r="B6229" s="465"/>
      <c r="GH6229" s="425"/>
      <c r="GI6229" s="425"/>
      <c r="GJ6229" s="425"/>
      <c r="GK6229" s="425"/>
      <c r="GL6229" s="425"/>
      <c r="GM6229" s="425"/>
      <c r="GN6229" s="425"/>
      <c r="GO6229" s="425"/>
      <c r="GP6229" s="425"/>
      <c r="GQ6229" s="425"/>
      <c r="GR6229" s="425"/>
      <c r="GS6229" s="425"/>
      <c r="GT6229" s="425"/>
      <c r="GU6229" s="425"/>
      <c r="GV6229" s="425"/>
      <c r="GW6229" s="425"/>
      <c r="GX6229" s="425"/>
      <c r="GY6229" s="425"/>
      <c r="GZ6229" s="425"/>
      <c r="HA6229" s="425"/>
      <c r="HB6229" s="425"/>
      <c r="HC6229" s="425"/>
      <c r="HD6229" s="425"/>
      <c r="HE6229" s="425"/>
      <c r="HF6229" s="425"/>
      <c r="HG6229" s="425"/>
      <c r="HH6229" s="425"/>
      <c r="HI6229" s="425"/>
      <c r="HJ6229" s="425"/>
      <c r="HK6229" s="425"/>
      <c r="HL6229" s="425"/>
      <c r="HM6229" s="425"/>
      <c r="HN6229" s="425"/>
      <c r="HO6229" s="425"/>
      <c r="HP6229" s="425"/>
      <c r="HQ6229" s="425"/>
      <c r="HR6229" s="425"/>
      <c r="HS6229" s="425"/>
      <c r="HT6229" s="425"/>
      <c r="HU6229" s="425"/>
      <c r="HV6229" s="425"/>
      <c r="HW6229" s="425"/>
      <c r="HX6229" s="425"/>
      <c r="HY6229" s="425"/>
      <c r="HZ6229" s="425"/>
      <c r="IA6229" s="425"/>
      <c r="IB6229" s="425"/>
      <c r="IC6229" s="425"/>
      <c r="ID6229" s="425"/>
      <c r="IE6229" s="425"/>
      <c r="IF6229" s="425"/>
      <c r="IG6229" s="425"/>
      <c r="IH6229" s="425"/>
      <c r="II6229" s="425"/>
      <c r="IJ6229" s="425"/>
      <c r="IK6229" s="425"/>
      <c r="IL6229" s="425"/>
      <c r="IM6229" s="425"/>
      <c r="IN6229" s="425"/>
      <c r="IO6229" s="425"/>
      <c r="IP6229" s="425"/>
      <c r="IQ6229" s="425"/>
      <c r="IR6229" s="425"/>
      <c r="IS6229" s="425"/>
      <c r="IT6229" s="425"/>
      <c r="IU6229" s="425"/>
      <c r="IV6229" s="425"/>
    </row>
    <row r="6230" s="428" customFormat="1" ht="27.6" customHeight="1" spans="2:256">
      <c r="B6230" s="465"/>
      <c r="GH6230" s="425"/>
      <c r="GI6230" s="425"/>
      <c r="GJ6230" s="425"/>
      <c r="GK6230" s="425"/>
      <c r="GL6230" s="425"/>
      <c r="GM6230" s="425"/>
      <c r="GN6230" s="425"/>
      <c r="GO6230" s="425"/>
      <c r="GP6230" s="425"/>
      <c r="GQ6230" s="425"/>
      <c r="GR6230" s="425"/>
      <c r="GS6230" s="425"/>
      <c r="GT6230" s="425"/>
      <c r="GU6230" s="425"/>
      <c r="GV6230" s="425"/>
      <c r="GW6230" s="425"/>
      <c r="GX6230" s="425"/>
      <c r="GY6230" s="425"/>
      <c r="GZ6230" s="425"/>
      <c r="HA6230" s="425"/>
      <c r="HB6230" s="425"/>
      <c r="HC6230" s="425"/>
      <c r="HD6230" s="425"/>
      <c r="HE6230" s="425"/>
      <c r="HF6230" s="425"/>
      <c r="HG6230" s="425"/>
      <c r="HH6230" s="425"/>
      <c r="HI6230" s="425"/>
      <c r="HJ6230" s="425"/>
      <c r="HK6230" s="425"/>
      <c r="HL6230" s="425"/>
      <c r="HM6230" s="425"/>
      <c r="HN6230" s="425"/>
      <c r="HO6230" s="425"/>
      <c r="HP6230" s="425"/>
      <c r="HQ6230" s="425"/>
      <c r="HR6230" s="425"/>
      <c r="HS6230" s="425"/>
      <c r="HT6230" s="425"/>
      <c r="HU6230" s="425"/>
      <c r="HV6230" s="425"/>
      <c r="HW6230" s="425"/>
      <c r="HX6230" s="425"/>
      <c r="HY6230" s="425"/>
      <c r="HZ6230" s="425"/>
      <c r="IA6230" s="425"/>
      <c r="IB6230" s="425"/>
      <c r="IC6230" s="425"/>
      <c r="ID6230" s="425"/>
      <c r="IE6230" s="425"/>
      <c r="IF6230" s="425"/>
      <c r="IG6230" s="425"/>
      <c r="IH6230" s="425"/>
      <c r="II6230" s="425"/>
      <c r="IJ6230" s="425"/>
      <c r="IK6230" s="425"/>
      <c r="IL6230" s="425"/>
      <c r="IM6230" s="425"/>
      <c r="IN6230" s="425"/>
      <c r="IO6230" s="425"/>
      <c r="IP6230" s="425"/>
      <c r="IQ6230" s="425"/>
      <c r="IR6230" s="425"/>
      <c r="IS6230" s="425"/>
      <c r="IT6230" s="425"/>
      <c r="IU6230" s="425"/>
      <c r="IV6230" s="425"/>
    </row>
    <row r="6231" s="428" customFormat="1" ht="27.6" customHeight="1" spans="2:256">
      <c r="B6231" s="465"/>
      <c r="GH6231" s="425"/>
      <c r="GI6231" s="425"/>
      <c r="GJ6231" s="425"/>
      <c r="GK6231" s="425"/>
      <c r="GL6231" s="425"/>
      <c r="GM6231" s="425"/>
      <c r="GN6231" s="425"/>
      <c r="GO6231" s="425"/>
      <c r="GP6231" s="425"/>
      <c r="GQ6231" s="425"/>
      <c r="GR6231" s="425"/>
      <c r="GS6231" s="425"/>
      <c r="GT6231" s="425"/>
      <c r="GU6231" s="425"/>
      <c r="GV6231" s="425"/>
      <c r="GW6231" s="425"/>
      <c r="GX6231" s="425"/>
      <c r="GY6231" s="425"/>
      <c r="GZ6231" s="425"/>
      <c r="HA6231" s="425"/>
      <c r="HB6231" s="425"/>
      <c r="HC6231" s="425"/>
      <c r="HD6231" s="425"/>
      <c r="HE6231" s="425"/>
      <c r="HF6231" s="425"/>
      <c r="HG6231" s="425"/>
      <c r="HH6231" s="425"/>
      <c r="HI6231" s="425"/>
      <c r="HJ6231" s="425"/>
      <c r="HK6231" s="425"/>
      <c r="HL6231" s="425"/>
      <c r="HM6231" s="425"/>
      <c r="HN6231" s="425"/>
      <c r="HO6231" s="425"/>
      <c r="HP6231" s="425"/>
      <c r="HQ6231" s="425"/>
      <c r="HR6231" s="425"/>
      <c r="HS6231" s="425"/>
      <c r="HT6231" s="425"/>
      <c r="HU6231" s="425"/>
      <c r="HV6231" s="425"/>
      <c r="HW6231" s="425"/>
      <c r="HX6231" s="425"/>
      <c r="HY6231" s="425"/>
      <c r="HZ6231" s="425"/>
      <c r="IA6231" s="425"/>
      <c r="IB6231" s="425"/>
      <c r="IC6231" s="425"/>
      <c r="ID6231" s="425"/>
      <c r="IE6231" s="425"/>
      <c r="IF6231" s="425"/>
      <c r="IG6231" s="425"/>
      <c r="IH6231" s="425"/>
      <c r="II6231" s="425"/>
      <c r="IJ6231" s="425"/>
      <c r="IK6231" s="425"/>
      <c r="IL6231" s="425"/>
      <c r="IM6231" s="425"/>
      <c r="IN6231" s="425"/>
      <c r="IO6231" s="425"/>
      <c r="IP6231" s="425"/>
      <c r="IQ6231" s="425"/>
      <c r="IR6231" s="425"/>
      <c r="IS6231" s="425"/>
      <c r="IT6231" s="425"/>
      <c r="IU6231" s="425"/>
      <c r="IV6231" s="425"/>
    </row>
    <row r="6232" s="428" customFormat="1" ht="27.6" customHeight="1" spans="2:256">
      <c r="B6232" s="465"/>
      <c r="GH6232" s="425"/>
      <c r="GI6232" s="425"/>
      <c r="GJ6232" s="425"/>
      <c r="GK6232" s="425"/>
      <c r="GL6232" s="425"/>
      <c r="GM6232" s="425"/>
      <c r="GN6232" s="425"/>
      <c r="GO6232" s="425"/>
      <c r="GP6232" s="425"/>
      <c r="GQ6232" s="425"/>
      <c r="GR6232" s="425"/>
      <c r="GS6232" s="425"/>
      <c r="GT6232" s="425"/>
      <c r="GU6232" s="425"/>
      <c r="GV6232" s="425"/>
      <c r="GW6232" s="425"/>
      <c r="GX6232" s="425"/>
      <c r="GY6232" s="425"/>
      <c r="GZ6232" s="425"/>
      <c r="HA6232" s="425"/>
      <c r="HB6232" s="425"/>
      <c r="HC6232" s="425"/>
      <c r="HD6232" s="425"/>
      <c r="HE6232" s="425"/>
      <c r="HF6232" s="425"/>
      <c r="HG6232" s="425"/>
      <c r="HH6232" s="425"/>
      <c r="HI6232" s="425"/>
      <c r="HJ6232" s="425"/>
      <c r="HK6232" s="425"/>
      <c r="HL6232" s="425"/>
      <c r="HM6232" s="425"/>
      <c r="HN6232" s="425"/>
      <c r="HO6232" s="425"/>
      <c r="HP6232" s="425"/>
      <c r="HQ6232" s="425"/>
      <c r="HR6232" s="425"/>
      <c r="HS6232" s="425"/>
      <c r="HT6232" s="425"/>
      <c r="HU6232" s="425"/>
      <c r="HV6232" s="425"/>
      <c r="HW6232" s="425"/>
      <c r="HX6232" s="425"/>
      <c r="HY6232" s="425"/>
      <c r="HZ6232" s="425"/>
      <c r="IA6232" s="425"/>
      <c r="IB6232" s="425"/>
      <c r="IC6232" s="425"/>
      <c r="ID6232" s="425"/>
      <c r="IE6232" s="425"/>
      <c r="IF6232" s="425"/>
      <c r="IG6232" s="425"/>
      <c r="IH6232" s="425"/>
      <c r="II6232" s="425"/>
      <c r="IJ6232" s="425"/>
      <c r="IK6232" s="425"/>
      <c r="IL6232" s="425"/>
      <c r="IM6232" s="425"/>
      <c r="IN6232" s="425"/>
      <c r="IO6232" s="425"/>
      <c r="IP6232" s="425"/>
      <c r="IQ6232" s="425"/>
      <c r="IR6232" s="425"/>
      <c r="IS6232" s="425"/>
      <c r="IT6232" s="425"/>
      <c r="IU6232" s="425"/>
      <c r="IV6232" s="425"/>
    </row>
    <row r="6233" s="428" customFormat="1" ht="27.6" customHeight="1" spans="2:256">
      <c r="B6233" s="465"/>
      <c r="GH6233" s="425"/>
      <c r="GI6233" s="425"/>
      <c r="GJ6233" s="425"/>
      <c r="GK6233" s="425"/>
      <c r="GL6233" s="425"/>
      <c r="GM6233" s="425"/>
      <c r="GN6233" s="425"/>
      <c r="GO6233" s="425"/>
      <c r="GP6233" s="425"/>
      <c r="GQ6233" s="425"/>
      <c r="GR6233" s="425"/>
      <c r="GS6233" s="425"/>
      <c r="GT6233" s="425"/>
      <c r="GU6233" s="425"/>
      <c r="GV6233" s="425"/>
      <c r="GW6233" s="425"/>
      <c r="GX6233" s="425"/>
      <c r="GY6233" s="425"/>
      <c r="GZ6233" s="425"/>
      <c r="HA6233" s="425"/>
      <c r="HB6233" s="425"/>
      <c r="HC6233" s="425"/>
      <c r="HD6233" s="425"/>
      <c r="HE6233" s="425"/>
      <c r="HF6233" s="425"/>
      <c r="HG6233" s="425"/>
      <c r="HH6233" s="425"/>
      <c r="HI6233" s="425"/>
      <c r="HJ6233" s="425"/>
      <c r="HK6233" s="425"/>
      <c r="HL6233" s="425"/>
      <c r="HM6233" s="425"/>
      <c r="HN6233" s="425"/>
      <c r="HO6233" s="425"/>
      <c r="HP6233" s="425"/>
      <c r="HQ6233" s="425"/>
      <c r="HR6233" s="425"/>
      <c r="HS6233" s="425"/>
      <c r="HT6233" s="425"/>
      <c r="HU6233" s="425"/>
      <c r="HV6233" s="425"/>
      <c r="HW6233" s="425"/>
      <c r="HX6233" s="425"/>
      <c r="HY6233" s="425"/>
      <c r="HZ6233" s="425"/>
      <c r="IA6233" s="425"/>
      <c r="IB6233" s="425"/>
      <c r="IC6233" s="425"/>
      <c r="ID6233" s="425"/>
      <c r="IE6233" s="425"/>
      <c r="IF6233" s="425"/>
      <c r="IG6233" s="425"/>
      <c r="IH6233" s="425"/>
      <c r="II6233" s="425"/>
      <c r="IJ6233" s="425"/>
      <c r="IK6233" s="425"/>
      <c r="IL6233" s="425"/>
      <c r="IM6233" s="425"/>
      <c r="IN6233" s="425"/>
      <c r="IO6233" s="425"/>
      <c r="IP6233" s="425"/>
      <c r="IQ6233" s="425"/>
      <c r="IR6233" s="425"/>
      <c r="IS6233" s="425"/>
      <c r="IT6233" s="425"/>
      <c r="IU6233" s="425"/>
      <c r="IV6233" s="425"/>
    </row>
    <row r="6234" s="428" customFormat="1" ht="27.6" customHeight="1" spans="2:256">
      <c r="B6234" s="465"/>
      <c r="GH6234" s="425"/>
      <c r="GI6234" s="425"/>
      <c r="GJ6234" s="425"/>
      <c r="GK6234" s="425"/>
      <c r="GL6234" s="425"/>
      <c r="GM6234" s="425"/>
      <c r="GN6234" s="425"/>
      <c r="GO6234" s="425"/>
      <c r="GP6234" s="425"/>
      <c r="GQ6234" s="425"/>
      <c r="GR6234" s="425"/>
      <c r="GS6234" s="425"/>
      <c r="GT6234" s="425"/>
      <c r="GU6234" s="425"/>
      <c r="GV6234" s="425"/>
      <c r="GW6234" s="425"/>
      <c r="GX6234" s="425"/>
      <c r="GY6234" s="425"/>
      <c r="GZ6234" s="425"/>
      <c r="HA6234" s="425"/>
      <c r="HB6234" s="425"/>
      <c r="HC6234" s="425"/>
      <c r="HD6234" s="425"/>
      <c r="HE6234" s="425"/>
      <c r="HF6234" s="425"/>
      <c r="HG6234" s="425"/>
      <c r="HH6234" s="425"/>
      <c r="HI6234" s="425"/>
      <c r="HJ6234" s="425"/>
      <c r="HK6234" s="425"/>
      <c r="HL6234" s="425"/>
      <c r="HM6234" s="425"/>
      <c r="HN6234" s="425"/>
      <c r="HO6234" s="425"/>
      <c r="HP6234" s="425"/>
      <c r="HQ6234" s="425"/>
      <c r="HR6234" s="425"/>
      <c r="HS6234" s="425"/>
      <c r="HT6234" s="425"/>
      <c r="HU6234" s="425"/>
      <c r="HV6234" s="425"/>
      <c r="HW6234" s="425"/>
      <c r="HX6234" s="425"/>
      <c r="HY6234" s="425"/>
      <c r="HZ6234" s="425"/>
      <c r="IA6234" s="425"/>
      <c r="IB6234" s="425"/>
      <c r="IC6234" s="425"/>
      <c r="ID6234" s="425"/>
      <c r="IE6234" s="425"/>
      <c r="IF6234" s="425"/>
      <c r="IG6234" s="425"/>
      <c r="IH6234" s="425"/>
      <c r="II6234" s="425"/>
      <c r="IJ6234" s="425"/>
      <c r="IK6234" s="425"/>
      <c r="IL6234" s="425"/>
      <c r="IM6234" s="425"/>
      <c r="IN6234" s="425"/>
      <c r="IO6234" s="425"/>
      <c r="IP6234" s="425"/>
      <c r="IQ6234" s="425"/>
      <c r="IR6234" s="425"/>
      <c r="IS6234" s="425"/>
      <c r="IT6234" s="425"/>
      <c r="IU6234" s="425"/>
      <c r="IV6234" s="425"/>
    </row>
    <row r="6235" s="428" customFormat="1" ht="27.6" customHeight="1" spans="2:256">
      <c r="B6235" s="465"/>
      <c r="GH6235" s="425"/>
      <c r="GI6235" s="425"/>
      <c r="GJ6235" s="425"/>
      <c r="GK6235" s="425"/>
      <c r="GL6235" s="425"/>
      <c r="GM6235" s="425"/>
      <c r="GN6235" s="425"/>
      <c r="GO6235" s="425"/>
      <c r="GP6235" s="425"/>
      <c r="GQ6235" s="425"/>
      <c r="GR6235" s="425"/>
      <c r="GS6235" s="425"/>
      <c r="GT6235" s="425"/>
      <c r="GU6235" s="425"/>
      <c r="GV6235" s="425"/>
      <c r="GW6235" s="425"/>
      <c r="GX6235" s="425"/>
      <c r="GY6235" s="425"/>
      <c r="GZ6235" s="425"/>
      <c r="HA6235" s="425"/>
      <c r="HB6235" s="425"/>
      <c r="HC6235" s="425"/>
      <c r="HD6235" s="425"/>
      <c r="HE6235" s="425"/>
      <c r="HF6235" s="425"/>
      <c r="HG6235" s="425"/>
      <c r="HH6235" s="425"/>
      <c r="HI6235" s="425"/>
      <c r="HJ6235" s="425"/>
      <c r="HK6235" s="425"/>
      <c r="HL6235" s="425"/>
      <c r="HM6235" s="425"/>
      <c r="HN6235" s="425"/>
      <c r="HO6235" s="425"/>
      <c r="HP6235" s="425"/>
      <c r="HQ6235" s="425"/>
      <c r="HR6235" s="425"/>
      <c r="HS6235" s="425"/>
      <c r="HT6235" s="425"/>
      <c r="HU6235" s="425"/>
      <c r="HV6235" s="425"/>
      <c r="HW6235" s="425"/>
      <c r="HX6235" s="425"/>
      <c r="HY6235" s="425"/>
      <c r="HZ6235" s="425"/>
      <c r="IA6235" s="425"/>
      <c r="IB6235" s="425"/>
      <c r="IC6235" s="425"/>
      <c r="ID6235" s="425"/>
      <c r="IE6235" s="425"/>
      <c r="IF6235" s="425"/>
      <c r="IG6235" s="425"/>
      <c r="IH6235" s="425"/>
      <c r="II6235" s="425"/>
      <c r="IJ6235" s="425"/>
      <c r="IK6235" s="425"/>
      <c r="IL6235" s="425"/>
      <c r="IM6235" s="425"/>
      <c r="IN6235" s="425"/>
      <c r="IO6235" s="425"/>
      <c r="IP6235" s="425"/>
      <c r="IQ6235" s="425"/>
      <c r="IR6235" s="425"/>
      <c r="IS6235" s="425"/>
      <c r="IT6235" s="425"/>
      <c r="IU6235" s="425"/>
      <c r="IV6235" s="425"/>
    </row>
    <row r="6236" s="428" customFormat="1" ht="27.6" customHeight="1" spans="2:256">
      <c r="B6236" s="465"/>
      <c r="GH6236" s="425"/>
      <c r="GI6236" s="425"/>
      <c r="GJ6236" s="425"/>
      <c r="GK6236" s="425"/>
      <c r="GL6236" s="425"/>
      <c r="GM6236" s="425"/>
      <c r="GN6236" s="425"/>
      <c r="GO6236" s="425"/>
      <c r="GP6236" s="425"/>
      <c r="GQ6236" s="425"/>
      <c r="GR6236" s="425"/>
      <c r="GS6236" s="425"/>
      <c r="GT6236" s="425"/>
      <c r="GU6236" s="425"/>
      <c r="GV6236" s="425"/>
      <c r="GW6236" s="425"/>
      <c r="GX6236" s="425"/>
      <c r="GY6236" s="425"/>
      <c r="GZ6236" s="425"/>
      <c r="HA6236" s="425"/>
      <c r="HB6236" s="425"/>
      <c r="HC6236" s="425"/>
      <c r="HD6236" s="425"/>
      <c r="HE6236" s="425"/>
      <c r="HF6236" s="425"/>
      <c r="HG6236" s="425"/>
      <c r="HH6236" s="425"/>
      <c r="HI6236" s="425"/>
      <c r="HJ6236" s="425"/>
      <c r="HK6236" s="425"/>
      <c r="HL6236" s="425"/>
      <c r="HM6236" s="425"/>
      <c r="HN6236" s="425"/>
      <c r="HO6236" s="425"/>
      <c r="HP6236" s="425"/>
      <c r="HQ6236" s="425"/>
      <c r="HR6236" s="425"/>
      <c r="HS6236" s="425"/>
      <c r="HT6236" s="425"/>
      <c r="HU6236" s="425"/>
      <c r="HV6236" s="425"/>
      <c r="HW6236" s="425"/>
      <c r="HX6236" s="425"/>
      <c r="HY6236" s="425"/>
      <c r="HZ6236" s="425"/>
      <c r="IA6236" s="425"/>
      <c r="IB6236" s="425"/>
      <c r="IC6236" s="425"/>
      <c r="ID6236" s="425"/>
      <c r="IE6236" s="425"/>
      <c r="IF6236" s="425"/>
      <c r="IG6236" s="425"/>
      <c r="IH6236" s="425"/>
      <c r="II6236" s="425"/>
      <c r="IJ6236" s="425"/>
      <c r="IK6236" s="425"/>
      <c r="IL6236" s="425"/>
      <c r="IM6236" s="425"/>
      <c r="IN6236" s="425"/>
      <c r="IO6236" s="425"/>
      <c r="IP6236" s="425"/>
      <c r="IQ6236" s="425"/>
      <c r="IR6236" s="425"/>
      <c r="IS6236" s="425"/>
      <c r="IT6236" s="425"/>
      <c r="IU6236" s="425"/>
      <c r="IV6236" s="425"/>
    </row>
    <row r="6237" s="428" customFormat="1" ht="27.6" customHeight="1" spans="2:256">
      <c r="B6237" s="465"/>
      <c r="GH6237" s="425"/>
      <c r="GI6237" s="425"/>
      <c r="GJ6237" s="425"/>
      <c r="GK6237" s="425"/>
      <c r="GL6237" s="425"/>
      <c r="GM6237" s="425"/>
      <c r="GN6237" s="425"/>
      <c r="GO6237" s="425"/>
      <c r="GP6237" s="425"/>
      <c r="GQ6237" s="425"/>
      <c r="GR6237" s="425"/>
      <c r="GS6237" s="425"/>
      <c r="GT6237" s="425"/>
      <c r="GU6237" s="425"/>
      <c r="GV6237" s="425"/>
      <c r="GW6237" s="425"/>
      <c r="GX6237" s="425"/>
      <c r="GY6237" s="425"/>
      <c r="GZ6237" s="425"/>
      <c r="HA6237" s="425"/>
      <c r="HB6237" s="425"/>
      <c r="HC6237" s="425"/>
      <c r="HD6237" s="425"/>
      <c r="HE6237" s="425"/>
      <c r="HF6237" s="425"/>
      <c r="HG6237" s="425"/>
      <c r="HH6237" s="425"/>
      <c r="HI6237" s="425"/>
      <c r="HJ6237" s="425"/>
      <c r="HK6237" s="425"/>
      <c r="HL6237" s="425"/>
      <c r="HM6237" s="425"/>
      <c r="HN6237" s="425"/>
      <c r="HO6237" s="425"/>
      <c r="HP6237" s="425"/>
      <c r="HQ6237" s="425"/>
      <c r="HR6237" s="425"/>
      <c r="HS6237" s="425"/>
      <c r="HT6237" s="425"/>
      <c r="HU6237" s="425"/>
      <c r="HV6237" s="425"/>
      <c r="HW6237" s="425"/>
      <c r="HX6237" s="425"/>
      <c r="HY6237" s="425"/>
      <c r="HZ6237" s="425"/>
      <c r="IA6237" s="425"/>
      <c r="IB6237" s="425"/>
      <c r="IC6237" s="425"/>
      <c r="ID6237" s="425"/>
      <c r="IE6237" s="425"/>
      <c r="IF6237" s="425"/>
      <c r="IG6237" s="425"/>
      <c r="IH6237" s="425"/>
      <c r="II6237" s="425"/>
      <c r="IJ6237" s="425"/>
      <c r="IK6237" s="425"/>
      <c r="IL6237" s="425"/>
      <c r="IM6237" s="425"/>
      <c r="IN6237" s="425"/>
      <c r="IO6237" s="425"/>
      <c r="IP6237" s="425"/>
      <c r="IQ6237" s="425"/>
      <c r="IR6237" s="425"/>
      <c r="IS6237" s="425"/>
      <c r="IT6237" s="425"/>
      <c r="IU6237" s="425"/>
      <c r="IV6237" s="425"/>
    </row>
    <row r="6238" s="428" customFormat="1" ht="27.6" customHeight="1" spans="2:256">
      <c r="B6238" s="465"/>
      <c r="GH6238" s="425"/>
      <c r="GI6238" s="425"/>
      <c r="GJ6238" s="425"/>
      <c r="GK6238" s="425"/>
      <c r="GL6238" s="425"/>
      <c r="GM6238" s="425"/>
      <c r="GN6238" s="425"/>
      <c r="GO6238" s="425"/>
      <c r="GP6238" s="425"/>
      <c r="GQ6238" s="425"/>
      <c r="GR6238" s="425"/>
      <c r="GS6238" s="425"/>
      <c r="GT6238" s="425"/>
      <c r="GU6238" s="425"/>
      <c r="GV6238" s="425"/>
      <c r="GW6238" s="425"/>
      <c r="GX6238" s="425"/>
      <c r="GY6238" s="425"/>
      <c r="GZ6238" s="425"/>
      <c r="HA6238" s="425"/>
      <c r="HB6238" s="425"/>
      <c r="HC6238" s="425"/>
      <c r="HD6238" s="425"/>
      <c r="HE6238" s="425"/>
      <c r="HF6238" s="425"/>
      <c r="HG6238" s="425"/>
      <c r="HH6238" s="425"/>
      <c r="HI6238" s="425"/>
      <c r="HJ6238" s="425"/>
      <c r="HK6238" s="425"/>
      <c r="HL6238" s="425"/>
      <c r="HM6238" s="425"/>
      <c r="HN6238" s="425"/>
      <c r="HO6238" s="425"/>
      <c r="HP6238" s="425"/>
      <c r="HQ6238" s="425"/>
      <c r="HR6238" s="425"/>
      <c r="HS6238" s="425"/>
      <c r="HT6238" s="425"/>
      <c r="HU6238" s="425"/>
      <c r="HV6238" s="425"/>
      <c r="HW6238" s="425"/>
      <c r="HX6238" s="425"/>
      <c r="HY6238" s="425"/>
      <c r="HZ6238" s="425"/>
      <c r="IA6238" s="425"/>
      <c r="IB6238" s="425"/>
      <c r="IC6238" s="425"/>
      <c r="ID6238" s="425"/>
      <c r="IE6238" s="425"/>
      <c r="IF6238" s="425"/>
      <c r="IG6238" s="425"/>
      <c r="IH6238" s="425"/>
      <c r="II6238" s="425"/>
      <c r="IJ6238" s="425"/>
      <c r="IK6238" s="425"/>
      <c r="IL6238" s="425"/>
      <c r="IM6238" s="425"/>
      <c r="IN6238" s="425"/>
      <c r="IO6238" s="425"/>
      <c r="IP6238" s="425"/>
      <c r="IQ6238" s="425"/>
      <c r="IR6238" s="425"/>
      <c r="IS6238" s="425"/>
      <c r="IT6238" s="425"/>
      <c r="IU6238" s="425"/>
      <c r="IV6238" s="425"/>
    </row>
    <row r="6239" s="428" customFormat="1" ht="27.6" customHeight="1" spans="2:256">
      <c r="B6239" s="465"/>
      <c r="GH6239" s="425"/>
      <c r="GI6239" s="425"/>
      <c r="GJ6239" s="425"/>
      <c r="GK6239" s="425"/>
      <c r="GL6239" s="425"/>
      <c r="GM6239" s="425"/>
      <c r="GN6239" s="425"/>
      <c r="GO6239" s="425"/>
      <c r="GP6239" s="425"/>
      <c r="GQ6239" s="425"/>
      <c r="GR6239" s="425"/>
      <c r="GS6239" s="425"/>
      <c r="GT6239" s="425"/>
      <c r="GU6239" s="425"/>
      <c r="GV6239" s="425"/>
      <c r="GW6239" s="425"/>
      <c r="GX6239" s="425"/>
      <c r="GY6239" s="425"/>
      <c r="GZ6239" s="425"/>
      <c r="HA6239" s="425"/>
      <c r="HB6239" s="425"/>
      <c r="HC6239" s="425"/>
      <c r="HD6239" s="425"/>
      <c r="HE6239" s="425"/>
      <c r="HF6239" s="425"/>
      <c r="HG6239" s="425"/>
      <c r="HH6239" s="425"/>
      <c r="HI6239" s="425"/>
      <c r="HJ6239" s="425"/>
      <c r="HK6239" s="425"/>
      <c r="HL6239" s="425"/>
      <c r="HM6239" s="425"/>
      <c r="HN6239" s="425"/>
      <c r="HO6239" s="425"/>
      <c r="HP6239" s="425"/>
      <c r="HQ6239" s="425"/>
      <c r="HR6239" s="425"/>
      <c r="HS6239" s="425"/>
      <c r="HT6239" s="425"/>
      <c r="HU6239" s="425"/>
      <c r="HV6239" s="425"/>
      <c r="HW6239" s="425"/>
      <c r="HX6239" s="425"/>
      <c r="HY6239" s="425"/>
      <c r="HZ6239" s="425"/>
      <c r="IA6239" s="425"/>
      <c r="IB6239" s="425"/>
      <c r="IC6239" s="425"/>
      <c r="ID6239" s="425"/>
      <c r="IE6239" s="425"/>
      <c r="IF6239" s="425"/>
      <c r="IG6239" s="425"/>
      <c r="IH6239" s="425"/>
      <c r="II6239" s="425"/>
      <c r="IJ6239" s="425"/>
      <c r="IK6239" s="425"/>
      <c r="IL6239" s="425"/>
      <c r="IM6239" s="425"/>
      <c r="IN6239" s="425"/>
      <c r="IO6239" s="425"/>
      <c r="IP6239" s="425"/>
      <c r="IQ6239" s="425"/>
      <c r="IR6239" s="425"/>
      <c r="IS6239" s="425"/>
      <c r="IT6239" s="425"/>
      <c r="IU6239" s="425"/>
      <c r="IV6239" s="425"/>
    </row>
    <row r="6240" s="428" customFormat="1" ht="27.6" customHeight="1" spans="2:256">
      <c r="B6240" s="465"/>
      <c r="GH6240" s="425"/>
      <c r="GI6240" s="425"/>
      <c r="GJ6240" s="425"/>
      <c r="GK6240" s="425"/>
      <c r="GL6240" s="425"/>
      <c r="GM6240" s="425"/>
      <c r="GN6240" s="425"/>
      <c r="GO6240" s="425"/>
      <c r="GP6240" s="425"/>
      <c r="GQ6240" s="425"/>
      <c r="GR6240" s="425"/>
      <c r="GS6240" s="425"/>
      <c r="GT6240" s="425"/>
      <c r="GU6240" s="425"/>
      <c r="GV6240" s="425"/>
      <c r="GW6240" s="425"/>
      <c r="GX6240" s="425"/>
      <c r="GY6240" s="425"/>
      <c r="GZ6240" s="425"/>
      <c r="HA6240" s="425"/>
      <c r="HB6240" s="425"/>
      <c r="HC6240" s="425"/>
      <c r="HD6240" s="425"/>
      <c r="HE6240" s="425"/>
      <c r="HF6240" s="425"/>
      <c r="HG6240" s="425"/>
      <c r="HH6240" s="425"/>
      <c r="HI6240" s="425"/>
      <c r="HJ6240" s="425"/>
      <c r="HK6240" s="425"/>
      <c r="HL6240" s="425"/>
      <c r="HM6240" s="425"/>
      <c r="HN6240" s="425"/>
      <c r="HO6240" s="425"/>
      <c r="HP6240" s="425"/>
      <c r="HQ6240" s="425"/>
      <c r="HR6240" s="425"/>
      <c r="HS6240" s="425"/>
      <c r="HT6240" s="425"/>
      <c r="HU6240" s="425"/>
      <c r="HV6240" s="425"/>
      <c r="HW6240" s="425"/>
      <c r="HX6240" s="425"/>
      <c r="HY6240" s="425"/>
      <c r="HZ6240" s="425"/>
      <c r="IA6240" s="425"/>
      <c r="IB6240" s="425"/>
      <c r="IC6240" s="425"/>
      <c r="ID6240" s="425"/>
      <c r="IE6240" s="425"/>
      <c r="IF6240" s="425"/>
      <c r="IG6240" s="425"/>
      <c r="IH6240" s="425"/>
      <c r="II6240" s="425"/>
      <c r="IJ6240" s="425"/>
      <c r="IK6240" s="425"/>
      <c r="IL6240" s="425"/>
      <c r="IM6240" s="425"/>
      <c r="IN6240" s="425"/>
      <c r="IO6240" s="425"/>
      <c r="IP6240" s="425"/>
      <c r="IQ6240" s="425"/>
      <c r="IR6240" s="425"/>
      <c r="IS6240" s="425"/>
      <c r="IT6240" s="425"/>
      <c r="IU6240" s="425"/>
      <c r="IV6240" s="425"/>
    </row>
    <row r="6241" s="428" customFormat="1" ht="27.6" customHeight="1" spans="2:256">
      <c r="B6241" s="465"/>
      <c r="GH6241" s="425"/>
      <c r="GI6241" s="425"/>
      <c r="GJ6241" s="425"/>
      <c r="GK6241" s="425"/>
      <c r="GL6241" s="425"/>
      <c r="GM6241" s="425"/>
      <c r="GN6241" s="425"/>
      <c r="GO6241" s="425"/>
      <c r="GP6241" s="425"/>
      <c r="GQ6241" s="425"/>
      <c r="GR6241" s="425"/>
      <c r="GS6241" s="425"/>
      <c r="GT6241" s="425"/>
      <c r="GU6241" s="425"/>
      <c r="GV6241" s="425"/>
      <c r="GW6241" s="425"/>
      <c r="GX6241" s="425"/>
      <c r="GY6241" s="425"/>
      <c r="GZ6241" s="425"/>
      <c r="HA6241" s="425"/>
      <c r="HB6241" s="425"/>
      <c r="HC6241" s="425"/>
      <c r="HD6241" s="425"/>
      <c r="HE6241" s="425"/>
      <c r="HF6241" s="425"/>
      <c r="HG6241" s="425"/>
      <c r="HH6241" s="425"/>
      <c r="HI6241" s="425"/>
      <c r="HJ6241" s="425"/>
      <c r="HK6241" s="425"/>
      <c r="HL6241" s="425"/>
      <c r="HM6241" s="425"/>
      <c r="HN6241" s="425"/>
      <c r="HO6241" s="425"/>
      <c r="HP6241" s="425"/>
      <c r="HQ6241" s="425"/>
      <c r="HR6241" s="425"/>
      <c r="HS6241" s="425"/>
      <c r="HT6241" s="425"/>
      <c r="HU6241" s="425"/>
      <c r="HV6241" s="425"/>
      <c r="HW6241" s="425"/>
      <c r="HX6241" s="425"/>
      <c r="HY6241" s="425"/>
      <c r="HZ6241" s="425"/>
      <c r="IA6241" s="425"/>
      <c r="IB6241" s="425"/>
      <c r="IC6241" s="425"/>
      <c r="ID6241" s="425"/>
      <c r="IE6241" s="425"/>
      <c r="IF6241" s="425"/>
      <c r="IG6241" s="425"/>
      <c r="IH6241" s="425"/>
      <c r="II6241" s="425"/>
      <c r="IJ6241" s="425"/>
      <c r="IK6241" s="425"/>
      <c r="IL6241" s="425"/>
      <c r="IM6241" s="425"/>
      <c r="IN6241" s="425"/>
      <c r="IO6241" s="425"/>
      <c r="IP6241" s="425"/>
      <c r="IQ6241" s="425"/>
      <c r="IR6241" s="425"/>
      <c r="IS6241" s="425"/>
      <c r="IT6241" s="425"/>
      <c r="IU6241" s="425"/>
      <c r="IV6241" s="425"/>
    </row>
    <row r="6242" s="428" customFormat="1" ht="27.6" customHeight="1" spans="2:256">
      <c r="B6242" s="465"/>
      <c r="GH6242" s="425"/>
      <c r="GI6242" s="425"/>
      <c r="GJ6242" s="425"/>
      <c r="GK6242" s="425"/>
      <c r="GL6242" s="425"/>
      <c r="GM6242" s="425"/>
      <c r="GN6242" s="425"/>
      <c r="GO6242" s="425"/>
      <c r="GP6242" s="425"/>
      <c r="GQ6242" s="425"/>
      <c r="GR6242" s="425"/>
      <c r="GS6242" s="425"/>
      <c r="GT6242" s="425"/>
      <c r="GU6242" s="425"/>
      <c r="GV6242" s="425"/>
      <c r="GW6242" s="425"/>
      <c r="GX6242" s="425"/>
      <c r="GY6242" s="425"/>
      <c r="GZ6242" s="425"/>
      <c r="HA6242" s="425"/>
      <c r="HB6242" s="425"/>
      <c r="HC6242" s="425"/>
      <c r="HD6242" s="425"/>
      <c r="HE6242" s="425"/>
      <c r="HF6242" s="425"/>
      <c r="HG6242" s="425"/>
      <c r="HH6242" s="425"/>
      <c r="HI6242" s="425"/>
      <c r="HJ6242" s="425"/>
      <c r="HK6242" s="425"/>
      <c r="HL6242" s="425"/>
      <c r="HM6242" s="425"/>
      <c r="HN6242" s="425"/>
      <c r="HO6242" s="425"/>
      <c r="HP6242" s="425"/>
      <c r="HQ6242" s="425"/>
      <c r="HR6242" s="425"/>
      <c r="HS6242" s="425"/>
      <c r="HT6242" s="425"/>
      <c r="HU6242" s="425"/>
      <c r="HV6242" s="425"/>
      <c r="HW6242" s="425"/>
      <c r="HX6242" s="425"/>
      <c r="HY6242" s="425"/>
      <c r="HZ6242" s="425"/>
      <c r="IA6242" s="425"/>
      <c r="IB6242" s="425"/>
      <c r="IC6242" s="425"/>
      <c r="ID6242" s="425"/>
      <c r="IE6242" s="425"/>
      <c r="IF6242" s="425"/>
      <c r="IG6242" s="425"/>
      <c r="IH6242" s="425"/>
      <c r="II6242" s="425"/>
      <c r="IJ6242" s="425"/>
      <c r="IK6242" s="425"/>
      <c r="IL6242" s="425"/>
      <c r="IM6242" s="425"/>
      <c r="IN6242" s="425"/>
      <c r="IO6242" s="425"/>
      <c r="IP6242" s="425"/>
      <c r="IQ6242" s="425"/>
      <c r="IR6242" s="425"/>
      <c r="IS6242" s="425"/>
      <c r="IT6242" s="425"/>
      <c r="IU6242" s="425"/>
      <c r="IV6242" s="425"/>
    </row>
    <row r="6243" s="428" customFormat="1" ht="27.6" customHeight="1" spans="2:256">
      <c r="B6243" s="465"/>
      <c r="GH6243" s="425"/>
      <c r="GI6243" s="425"/>
      <c r="GJ6243" s="425"/>
      <c r="GK6243" s="425"/>
      <c r="GL6243" s="425"/>
      <c r="GM6243" s="425"/>
      <c r="GN6243" s="425"/>
      <c r="GO6243" s="425"/>
      <c r="GP6243" s="425"/>
      <c r="GQ6243" s="425"/>
      <c r="GR6243" s="425"/>
      <c r="GS6243" s="425"/>
      <c r="GT6243" s="425"/>
      <c r="GU6243" s="425"/>
      <c r="GV6243" s="425"/>
      <c r="GW6243" s="425"/>
      <c r="GX6243" s="425"/>
      <c r="GY6243" s="425"/>
      <c r="GZ6243" s="425"/>
      <c r="HA6243" s="425"/>
      <c r="HB6243" s="425"/>
      <c r="HC6243" s="425"/>
      <c r="HD6243" s="425"/>
      <c r="HE6243" s="425"/>
      <c r="HF6243" s="425"/>
      <c r="HG6243" s="425"/>
      <c r="HH6243" s="425"/>
      <c r="HI6243" s="425"/>
      <c r="HJ6243" s="425"/>
      <c r="HK6243" s="425"/>
      <c r="HL6243" s="425"/>
      <c r="HM6243" s="425"/>
      <c r="HN6243" s="425"/>
      <c r="HO6243" s="425"/>
      <c r="HP6243" s="425"/>
      <c r="HQ6243" s="425"/>
      <c r="HR6243" s="425"/>
      <c r="HS6243" s="425"/>
      <c r="HT6243" s="425"/>
      <c r="HU6243" s="425"/>
      <c r="HV6243" s="425"/>
      <c r="HW6243" s="425"/>
      <c r="HX6243" s="425"/>
      <c r="HY6243" s="425"/>
      <c r="HZ6243" s="425"/>
      <c r="IA6243" s="425"/>
      <c r="IB6243" s="425"/>
      <c r="IC6243" s="425"/>
      <c r="ID6243" s="425"/>
      <c r="IE6243" s="425"/>
      <c r="IF6243" s="425"/>
      <c r="IG6243" s="425"/>
      <c r="IH6243" s="425"/>
      <c r="II6243" s="425"/>
      <c r="IJ6243" s="425"/>
      <c r="IK6243" s="425"/>
      <c r="IL6243" s="425"/>
      <c r="IM6243" s="425"/>
      <c r="IN6243" s="425"/>
      <c r="IO6243" s="425"/>
      <c r="IP6243" s="425"/>
      <c r="IQ6243" s="425"/>
      <c r="IR6243" s="425"/>
      <c r="IS6243" s="425"/>
      <c r="IT6243" s="425"/>
      <c r="IU6243" s="425"/>
      <c r="IV6243" s="425"/>
    </row>
    <row r="6244" s="428" customFormat="1" ht="27.6" customHeight="1" spans="2:256">
      <c r="B6244" s="465"/>
      <c r="GH6244" s="425"/>
      <c r="GI6244" s="425"/>
      <c r="GJ6244" s="425"/>
      <c r="GK6244" s="425"/>
      <c r="GL6244" s="425"/>
      <c r="GM6244" s="425"/>
      <c r="GN6244" s="425"/>
      <c r="GO6244" s="425"/>
      <c r="GP6244" s="425"/>
      <c r="GQ6244" s="425"/>
      <c r="GR6244" s="425"/>
      <c r="GS6244" s="425"/>
      <c r="GT6244" s="425"/>
      <c r="GU6244" s="425"/>
      <c r="GV6244" s="425"/>
      <c r="GW6244" s="425"/>
      <c r="GX6244" s="425"/>
      <c r="GY6244" s="425"/>
      <c r="GZ6244" s="425"/>
      <c r="HA6244" s="425"/>
      <c r="HB6244" s="425"/>
      <c r="HC6244" s="425"/>
      <c r="HD6244" s="425"/>
      <c r="HE6244" s="425"/>
      <c r="HF6244" s="425"/>
      <c r="HG6244" s="425"/>
      <c r="HH6244" s="425"/>
      <c r="HI6244" s="425"/>
      <c r="HJ6244" s="425"/>
      <c r="HK6244" s="425"/>
      <c r="HL6244" s="425"/>
      <c r="HM6244" s="425"/>
      <c r="HN6244" s="425"/>
      <c r="HO6244" s="425"/>
      <c r="HP6244" s="425"/>
      <c r="HQ6244" s="425"/>
      <c r="HR6244" s="425"/>
      <c r="HS6244" s="425"/>
      <c r="HT6244" s="425"/>
      <c r="HU6244" s="425"/>
      <c r="HV6244" s="425"/>
      <c r="HW6244" s="425"/>
      <c r="HX6244" s="425"/>
      <c r="HY6244" s="425"/>
      <c r="HZ6244" s="425"/>
      <c r="IA6244" s="425"/>
      <c r="IB6244" s="425"/>
      <c r="IC6244" s="425"/>
      <c r="ID6244" s="425"/>
      <c r="IE6244" s="425"/>
      <c r="IF6244" s="425"/>
      <c r="IG6244" s="425"/>
      <c r="IH6244" s="425"/>
      <c r="II6244" s="425"/>
      <c r="IJ6244" s="425"/>
      <c r="IK6244" s="425"/>
      <c r="IL6244" s="425"/>
      <c r="IM6244" s="425"/>
      <c r="IN6244" s="425"/>
      <c r="IO6244" s="425"/>
      <c r="IP6244" s="425"/>
      <c r="IQ6244" s="425"/>
      <c r="IR6244" s="425"/>
      <c r="IS6244" s="425"/>
      <c r="IT6244" s="425"/>
      <c r="IU6244" s="425"/>
      <c r="IV6244" s="425"/>
    </row>
    <row r="6245" s="428" customFormat="1" ht="27.6" customHeight="1" spans="2:256">
      <c r="B6245" s="465"/>
      <c r="GH6245" s="425"/>
      <c r="GI6245" s="425"/>
      <c r="GJ6245" s="425"/>
      <c r="GK6245" s="425"/>
      <c r="GL6245" s="425"/>
      <c r="GM6245" s="425"/>
      <c r="GN6245" s="425"/>
      <c r="GO6245" s="425"/>
      <c r="GP6245" s="425"/>
      <c r="GQ6245" s="425"/>
      <c r="GR6245" s="425"/>
      <c r="GS6245" s="425"/>
      <c r="GT6245" s="425"/>
      <c r="GU6245" s="425"/>
      <c r="GV6245" s="425"/>
      <c r="GW6245" s="425"/>
      <c r="GX6245" s="425"/>
      <c r="GY6245" s="425"/>
      <c r="GZ6245" s="425"/>
      <c r="HA6245" s="425"/>
      <c r="HB6245" s="425"/>
      <c r="HC6245" s="425"/>
      <c r="HD6245" s="425"/>
      <c r="HE6245" s="425"/>
      <c r="HF6245" s="425"/>
      <c r="HG6245" s="425"/>
      <c r="HH6245" s="425"/>
      <c r="HI6245" s="425"/>
      <c r="HJ6245" s="425"/>
      <c r="HK6245" s="425"/>
      <c r="HL6245" s="425"/>
      <c r="HM6245" s="425"/>
      <c r="HN6245" s="425"/>
      <c r="HO6245" s="425"/>
      <c r="HP6245" s="425"/>
      <c r="HQ6245" s="425"/>
      <c r="HR6245" s="425"/>
      <c r="HS6245" s="425"/>
      <c r="HT6245" s="425"/>
      <c r="HU6245" s="425"/>
      <c r="HV6245" s="425"/>
      <c r="HW6245" s="425"/>
      <c r="HX6245" s="425"/>
      <c r="HY6245" s="425"/>
      <c r="HZ6245" s="425"/>
      <c r="IA6245" s="425"/>
      <c r="IB6245" s="425"/>
      <c r="IC6245" s="425"/>
      <c r="ID6245" s="425"/>
      <c r="IE6245" s="425"/>
      <c r="IF6245" s="425"/>
      <c r="IG6245" s="425"/>
      <c r="IH6245" s="425"/>
      <c r="II6245" s="425"/>
      <c r="IJ6245" s="425"/>
      <c r="IK6245" s="425"/>
      <c r="IL6245" s="425"/>
      <c r="IM6245" s="425"/>
      <c r="IN6245" s="425"/>
      <c r="IO6245" s="425"/>
      <c r="IP6245" s="425"/>
      <c r="IQ6245" s="425"/>
      <c r="IR6245" s="425"/>
      <c r="IS6245" s="425"/>
      <c r="IT6245" s="425"/>
      <c r="IU6245" s="425"/>
      <c r="IV6245" s="425"/>
    </row>
    <row r="6246" s="428" customFormat="1" ht="27.6" customHeight="1" spans="2:256">
      <c r="B6246" s="465"/>
      <c r="GH6246" s="425"/>
      <c r="GI6246" s="425"/>
      <c r="GJ6246" s="425"/>
      <c r="GK6246" s="425"/>
      <c r="GL6246" s="425"/>
      <c r="GM6246" s="425"/>
      <c r="GN6246" s="425"/>
      <c r="GO6246" s="425"/>
      <c r="GP6246" s="425"/>
      <c r="GQ6246" s="425"/>
      <c r="GR6246" s="425"/>
      <c r="GS6246" s="425"/>
      <c r="GT6246" s="425"/>
      <c r="GU6246" s="425"/>
      <c r="GV6246" s="425"/>
      <c r="GW6246" s="425"/>
      <c r="GX6246" s="425"/>
      <c r="GY6246" s="425"/>
      <c r="GZ6246" s="425"/>
      <c r="HA6246" s="425"/>
      <c r="HB6246" s="425"/>
      <c r="HC6246" s="425"/>
      <c r="HD6246" s="425"/>
      <c r="HE6246" s="425"/>
      <c r="HF6246" s="425"/>
      <c r="HG6246" s="425"/>
      <c r="HH6246" s="425"/>
      <c r="HI6246" s="425"/>
      <c r="HJ6246" s="425"/>
      <c r="HK6246" s="425"/>
      <c r="HL6246" s="425"/>
      <c r="HM6246" s="425"/>
      <c r="HN6246" s="425"/>
      <c r="HO6246" s="425"/>
      <c r="HP6246" s="425"/>
      <c r="HQ6246" s="425"/>
      <c r="HR6246" s="425"/>
      <c r="HS6246" s="425"/>
      <c r="HT6246" s="425"/>
      <c r="HU6246" s="425"/>
      <c r="HV6246" s="425"/>
      <c r="HW6246" s="425"/>
      <c r="HX6246" s="425"/>
      <c r="HY6246" s="425"/>
      <c r="HZ6246" s="425"/>
      <c r="IA6246" s="425"/>
      <c r="IB6246" s="425"/>
      <c r="IC6246" s="425"/>
      <c r="ID6246" s="425"/>
      <c r="IE6246" s="425"/>
      <c r="IF6246" s="425"/>
      <c r="IG6246" s="425"/>
      <c r="IH6246" s="425"/>
      <c r="II6246" s="425"/>
      <c r="IJ6246" s="425"/>
      <c r="IK6246" s="425"/>
      <c r="IL6246" s="425"/>
      <c r="IM6246" s="425"/>
      <c r="IN6246" s="425"/>
      <c r="IO6246" s="425"/>
      <c r="IP6246" s="425"/>
      <c r="IQ6246" s="425"/>
      <c r="IR6246" s="425"/>
      <c r="IS6246" s="425"/>
      <c r="IT6246" s="425"/>
      <c r="IU6246" s="425"/>
      <c r="IV6246" s="425"/>
    </row>
    <row r="6247" s="428" customFormat="1" ht="27.6" customHeight="1" spans="2:256">
      <c r="B6247" s="465"/>
      <c r="GH6247" s="425"/>
      <c r="GI6247" s="425"/>
      <c r="GJ6247" s="425"/>
      <c r="GK6247" s="425"/>
      <c r="GL6247" s="425"/>
      <c r="GM6247" s="425"/>
      <c r="GN6247" s="425"/>
      <c r="GO6247" s="425"/>
      <c r="GP6247" s="425"/>
      <c r="GQ6247" s="425"/>
      <c r="GR6247" s="425"/>
      <c r="GS6247" s="425"/>
      <c r="GT6247" s="425"/>
      <c r="GU6247" s="425"/>
      <c r="GV6247" s="425"/>
      <c r="GW6247" s="425"/>
      <c r="GX6247" s="425"/>
      <c r="GY6247" s="425"/>
      <c r="GZ6247" s="425"/>
      <c r="HA6247" s="425"/>
      <c r="HB6247" s="425"/>
      <c r="HC6247" s="425"/>
      <c r="HD6247" s="425"/>
      <c r="HE6247" s="425"/>
      <c r="HF6247" s="425"/>
      <c r="HG6247" s="425"/>
      <c r="HH6247" s="425"/>
      <c r="HI6247" s="425"/>
      <c r="HJ6247" s="425"/>
      <c r="HK6247" s="425"/>
      <c r="HL6247" s="425"/>
      <c r="HM6247" s="425"/>
      <c r="HN6247" s="425"/>
      <c r="HO6247" s="425"/>
      <c r="HP6247" s="425"/>
      <c r="HQ6247" s="425"/>
      <c r="HR6247" s="425"/>
      <c r="HS6247" s="425"/>
      <c r="HT6247" s="425"/>
      <c r="HU6247" s="425"/>
      <c r="HV6247" s="425"/>
      <c r="HW6247" s="425"/>
      <c r="HX6247" s="425"/>
      <c r="HY6247" s="425"/>
      <c r="HZ6247" s="425"/>
      <c r="IA6247" s="425"/>
      <c r="IB6247" s="425"/>
      <c r="IC6247" s="425"/>
      <c r="ID6247" s="425"/>
      <c r="IE6247" s="425"/>
      <c r="IF6247" s="425"/>
      <c r="IG6247" s="425"/>
      <c r="IH6247" s="425"/>
      <c r="II6247" s="425"/>
      <c r="IJ6247" s="425"/>
      <c r="IK6247" s="425"/>
      <c r="IL6247" s="425"/>
      <c r="IM6247" s="425"/>
      <c r="IN6247" s="425"/>
      <c r="IO6247" s="425"/>
      <c r="IP6247" s="425"/>
      <c r="IQ6247" s="425"/>
      <c r="IR6247" s="425"/>
      <c r="IS6247" s="425"/>
      <c r="IT6247" s="425"/>
      <c r="IU6247" s="425"/>
      <c r="IV6247" s="425"/>
    </row>
    <row r="6248" s="428" customFormat="1" ht="27.6" customHeight="1" spans="2:256">
      <c r="B6248" s="465"/>
      <c r="GH6248" s="425"/>
      <c r="GI6248" s="425"/>
      <c r="GJ6248" s="425"/>
      <c r="GK6248" s="425"/>
      <c r="GL6248" s="425"/>
      <c r="GM6248" s="425"/>
      <c r="GN6248" s="425"/>
      <c r="GO6248" s="425"/>
      <c r="GP6248" s="425"/>
      <c r="GQ6248" s="425"/>
      <c r="GR6248" s="425"/>
      <c r="GS6248" s="425"/>
      <c r="GT6248" s="425"/>
      <c r="GU6248" s="425"/>
      <c r="GV6248" s="425"/>
      <c r="GW6248" s="425"/>
      <c r="GX6248" s="425"/>
      <c r="GY6248" s="425"/>
      <c r="GZ6248" s="425"/>
      <c r="HA6248" s="425"/>
      <c r="HB6248" s="425"/>
      <c r="HC6248" s="425"/>
      <c r="HD6248" s="425"/>
      <c r="HE6248" s="425"/>
      <c r="HF6248" s="425"/>
      <c r="HG6248" s="425"/>
      <c r="HH6248" s="425"/>
      <c r="HI6248" s="425"/>
      <c r="HJ6248" s="425"/>
      <c r="HK6248" s="425"/>
      <c r="HL6248" s="425"/>
      <c r="HM6248" s="425"/>
      <c r="HN6248" s="425"/>
      <c r="HO6248" s="425"/>
      <c r="HP6248" s="425"/>
      <c r="HQ6248" s="425"/>
      <c r="HR6248" s="425"/>
      <c r="HS6248" s="425"/>
      <c r="HT6248" s="425"/>
      <c r="HU6248" s="425"/>
      <c r="HV6248" s="425"/>
      <c r="HW6248" s="425"/>
      <c r="HX6248" s="425"/>
      <c r="HY6248" s="425"/>
      <c r="HZ6248" s="425"/>
      <c r="IA6248" s="425"/>
      <c r="IB6248" s="425"/>
      <c r="IC6248" s="425"/>
      <c r="ID6248" s="425"/>
      <c r="IE6248" s="425"/>
      <c r="IF6248" s="425"/>
      <c r="IG6248" s="425"/>
      <c r="IH6248" s="425"/>
      <c r="II6248" s="425"/>
      <c r="IJ6248" s="425"/>
      <c r="IK6248" s="425"/>
      <c r="IL6248" s="425"/>
      <c r="IM6248" s="425"/>
      <c r="IN6248" s="425"/>
      <c r="IO6248" s="425"/>
      <c r="IP6248" s="425"/>
      <c r="IQ6248" s="425"/>
      <c r="IR6248" s="425"/>
      <c r="IS6248" s="425"/>
      <c r="IT6248" s="425"/>
      <c r="IU6248" s="425"/>
      <c r="IV6248" s="425"/>
    </row>
    <row r="6249" s="428" customFormat="1" ht="27.6" customHeight="1" spans="2:256">
      <c r="B6249" s="465"/>
      <c r="GH6249" s="425"/>
      <c r="GI6249" s="425"/>
      <c r="GJ6249" s="425"/>
      <c r="GK6249" s="425"/>
      <c r="GL6249" s="425"/>
      <c r="GM6249" s="425"/>
      <c r="GN6249" s="425"/>
      <c r="GO6249" s="425"/>
      <c r="GP6249" s="425"/>
      <c r="GQ6249" s="425"/>
      <c r="GR6249" s="425"/>
      <c r="GS6249" s="425"/>
      <c r="GT6249" s="425"/>
      <c r="GU6249" s="425"/>
      <c r="GV6249" s="425"/>
      <c r="GW6249" s="425"/>
      <c r="GX6249" s="425"/>
      <c r="GY6249" s="425"/>
      <c r="GZ6249" s="425"/>
      <c r="HA6249" s="425"/>
      <c r="HB6249" s="425"/>
      <c r="HC6249" s="425"/>
      <c r="HD6249" s="425"/>
      <c r="HE6249" s="425"/>
      <c r="HF6249" s="425"/>
      <c r="HG6249" s="425"/>
      <c r="HH6249" s="425"/>
      <c r="HI6249" s="425"/>
      <c r="HJ6249" s="425"/>
      <c r="HK6249" s="425"/>
      <c r="HL6249" s="425"/>
      <c r="HM6249" s="425"/>
      <c r="HN6249" s="425"/>
      <c r="HO6249" s="425"/>
      <c r="HP6249" s="425"/>
      <c r="HQ6249" s="425"/>
      <c r="HR6249" s="425"/>
      <c r="HS6249" s="425"/>
      <c r="HT6249" s="425"/>
      <c r="HU6249" s="425"/>
      <c r="HV6249" s="425"/>
      <c r="HW6249" s="425"/>
      <c r="HX6249" s="425"/>
      <c r="HY6249" s="425"/>
      <c r="HZ6249" s="425"/>
      <c r="IA6249" s="425"/>
      <c r="IB6249" s="425"/>
      <c r="IC6249" s="425"/>
      <c r="ID6249" s="425"/>
      <c r="IE6249" s="425"/>
      <c r="IF6249" s="425"/>
      <c r="IG6249" s="425"/>
      <c r="IH6249" s="425"/>
      <c r="II6249" s="425"/>
      <c r="IJ6249" s="425"/>
      <c r="IK6249" s="425"/>
      <c r="IL6249" s="425"/>
      <c r="IM6249" s="425"/>
      <c r="IN6249" s="425"/>
      <c r="IO6249" s="425"/>
      <c r="IP6249" s="425"/>
      <c r="IQ6249" s="425"/>
      <c r="IR6249" s="425"/>
      <c r="IS6249" s="425"/>
      <c r="IT6249" s="425"/>
      <c r="IU6249" s="425"/>
      <c r="IV6249" s="425"/>
    </row>
    <row r="6250" s="428" customFormat="1" ht="27.6" customHeight="1" spans="2:256">
      <c r="B6250" s="465"/>
      <c r="GH6250" s="425"/>
      <c r="GI6250" s="425"/>
      <c r="GJ6250" s="425"/>
      <c r="GK6250" s="425"/>
      <c r="GL6250" s="425"/>
      <c r="GM6250" s="425"/>
      <c r="GN6250" s="425"/>
      <c r="GO6250" s="425"/>
      <c r="GP6250" s="425"/>
      <c r="GQ6250" s="425"/>
      <c r="GR6250" s="425"/>
      <c r="GS6250" s="425"/>
      <c r="GT6250" s="425"/>
      <c r="GU6250" s="425"/>
      <c r="GV6250" s="425"/>
      <c r="GW6250" s="425"/>
      <c r="GX6250" s="425"/>
      <c r="GY6250" s="425"/>
      <c r="GZ6250" s="425"/>
      <c r="HA6250" s="425"/>
      <c r="HB6250" s="425"/>
      <c r="HC6250" s="425"/>
      <c r="HD6250" s="425"/>
      <c r="HE6250" s="425"/>
      <c r="HF6250" s="425"/>
      <c r="HG6250" s="425"/>
      <c r="HH6250" s="425"/>
      <c r="HI6250" s="425"/>
      <c r="HJ6250" s="425"/>
      <c r="HK6250" s="425"/>
      <c r="HL6250" s="425"/>
      <c r="HM6250" s="425"/>
      <c r="HN6250" s="425"/>
      <c r="HO6250" s="425"/>
      <c r="HP6250" s="425"/>
      <c r="HQ6250" s="425"/>
      <c r="HR6250" s="425"/>
      <c r="HS6250" s="425"/>
      <c r="HT6250" s="425"/>
      <c r="HU6250" s="425"/>
      <c r="HV6250" s="425"/>
      <c r="HW6250" s="425"/>
      <c r="HX6250" s="425"/>
      <c r="HY6250" s="425"/>
      <c r="HZ6250" s="425"/>
      <c r="IA6250" s="425"/>
      <c r="IB6250" s="425"/>
      <c r="IC6250" s="425"/>
      <c r="ID6250" s="425"/>
      <c r="IE6250" s="425"/>
      <c r="IF6250" s="425"/>
      <c r="IG6250" s="425"/>
      <c r="IH6250" s="425"/>
      <c r="II6250" s="425"/>
      <c r="IJ6250" s="425"/>
      <c r="IK6250" s="425"/>
      <c r="IL6250" s="425"/>
      <c r="IM6250" s="425"/>
      <c r="IN6250" s="425"/>
      <c r="IO6250" s="425"/>
      <c r="IP6250" s="425"/>
      <c r="IQ6250" s="425"/>
      <c r="IR6250" s="425"/>
      <c r="IS6250" s="425"/>
      <c r="IT6250" s="425"/>
      <c r="IU6250" s="425"/>
      <c r="IV6250" s="425"/>
    </row>
    <row r="6251" s="428" customFormat="1" ht="27.6" customHeight="1" spans="2:256">
      <c r="B6251" s="465"/>
      <c r="GH6251" s="425"/>
      <c r="GI6251" s="425"/>
      <c r="GJ6251" s="425"/>
      <c r="GK6251" s="425"/>
      <c r="GL6251" s="425"/>
      <c r="GM6251" s="425"/>
      <c r="GN6251" s="425"/>
      <c r="GO6251" s="425"/>
      <c r="GP6251" s="425"/>
      <c r="GQ6251" s="425"/>
      <c r="GR6251" s="425"/>
      <c r="GS6251" s="425"/>
      <c r="GT6251" s="425"/>
      <c r="GU6251" s="425"/>
      <c r="GV6251" s="425"/>
      <c r="GW6251" s="425"/>
      <c r="GX6251" s="425"/>
      <c r="GY6251" s="425"/>
      <c r="GZ6251" s="425"/>
      <c r="HA6251" s="425"/>
      <c r="HB6251" s="425"/>
      <c r="HC6251" s="425"/>
      <c r="HD6251" s="425"/>
      <c r="HE6251" s="425"/>
      <c r="HF6251" s="425"/>
      <c r="HG6251" s="425"/>
      <c r="HH6251" s="425"/>
      <c r="HI6251" s="425"/>
      <c r="HJ6251" s="425"/>
      <c r="HK6251" s="425"/>
      <c r="HL6251" s="425"/>
      <c r="HM6251" s="425"/>
      <c r="HN6251" s="425"/>
      <c r="HO6251" s="425"/>
      <c r="HP6251" s="425"/>
      <c r="HQ6251" s="425"/>
      <c r="HR6251" s="425"/>
      <c r="HS6251" s="425"/>
      <c r="HT6251" s="425"/>
      <c r="HU6251" s="425"/>
      <c r="HV6251" s="425"/>
      <c r="HW6251" s="425"/>
      <c r="HX6251" s="425"/>
      <c r="HY6251" s="425"/>
      <c r="HZ6251" s="425"/>
      <c r="IA6251" s="425"/>
      <c r="IB6251" s="425"/>
      <c r="IC6251" s="425"/>
      <c r="ID6251" s="425"/>
      <c r="IE6251" s="425"/>
      <c r="IF6251" s="425"/>
      <c r="IG6251" s="425"/>
      <c r="IH6251" s="425"/>
      <c r="II6251" s="425"/>
      <c r="IJ6251" s="425"/>
      <c r="IK6251" s="425"/>
      <c r="IL6251" s="425"/>
      <c r="IM6251" s="425"/>
      <c r="IN6251" s="425"/>
      <c r="IO6251" s="425"/>
      <c r="IP6251" s="425"/>
      <c r="IQ6251" s="425"/>
      <c r="IR6251" s="425"/>
      <c r="IS6251" s="425"/>
      <c r="IT6251" s="425"/>
      <c r="IU6251" s="425"/>
      <c r="IV6251" s="425"/>
    </row>
    <row r="6252" s="428" customFormat="1" ht="27.6" customHeight="1" spans="2:256">
      <c r="B6252" s="465"/>
      <c r="GH6252" s="425"/>
      <c r="GI6252" s="425"/>
      <c r="GJ6252" s="425"/>
      <c r="GK6252" s="425"/>
      <c r="GL6252" s="425"/>
      <c r="GM6252" s="425"/>
      <c r="GN6252" s="425"/>
      <c r="GO6252" s="425"/>
      <c r="GP6252" s="425"/>
      <c r="GQ6252" s="425"/>
      <c r="GR6252" s="425"/>
      <c r="GS6252" s="425"/>
      <c r="GT6252" s="425"/>
      <c r="GU6252" s="425"/>
      <c r="GV6252" s="425"/>
      <c r="GW6252" s="425"/>
      <c r="GX6252" s="425"/>
      <c r="GY6252" s="425"/>
      <c r="GZ6252" s="425"/>
      <c r="HA6252" s="425"/>
      <c r="HB6252" s="425"/>
      <c r="HC6252" s="425"/>
      <c r="HD6252" s="425"/>
      <c r="HE6252" s="425"/>
      <c r="HF6252" s="425"/>
      <c r="HG6252" s="425"/>
      <c r="HH6252" s="425"/>
      <c r="HI6252" s="425"/>
      <c r="HJ6252" s="425"/>
      <c r="HK6252" s="425"/>
      <c r="HL6252" s="425"/>
      <c r="HM6252" s="425"/>
      <c r="HN6252" s="425"/>
      <c r="HO6252" s="425"/>
      <c r="HP6252" s="425"/>
      <c r="HQ6252" s="425"/>
      <c r="HR6252" s="425"/>
      <c r="HS6252" s="425"/>
      <c r="HT6252" s="425"/>
      <c r="HU6252" s="425"/>
      <c r="HV6252" s="425"/>
      <c r="HW6252" s="425"/>
      <c r="HX6252" s="425"/>
      <c r="HY6252" s="425"/>
      <c r="HZ6252" s="425"/>
      <c r="IA6252" s="425"/>
      <c r="IB6252" s="425"/>
      <c r="IC6252" s="425"/>
      <c r="ID6252" s="425"/>
      <c r="IE6252" s="425"/>
      <c r="IF6252" s="425"/>
      <c r="IG6252" s="425"/>
      <c r="IH6252" s="425"/>
      <c r="II6252" s="425"/>
      <c r="IJ6252" s="425"/>
      <c r="IK6252" s="425"/>
      <c r="IL6252" s="425"/>
      <c r="IM6252" s="425"/>
      <c r="IN6252" s="425"/>
      <c r="IO6252" s="425"/>
      <c r="IP6252" s="425"/>
      <c r="IQ6252" s="425"/>
      <c r="IR6252" s="425"/>
      <c r="IS6252" s="425"/>
      <c r="IT6252" s="425"/>
      <c r="IU6252" s="425"/>
      <c r="IV6252" s="425"/>
    </row>
    <row r="6253" s="428" customFormat="1" ht="27.6" customHeight="1" spans="2:256">
      <c r="B6253" s="465"/>
      <c r="GH6253" s="425"/>
      <c r="GI6253" s="425"/>
      <c r="GJ6253" s="425"/>
      <c r="GK6253" s="425"/>
      <c r="GL6253" s="425"/>
      <c r="GM6253" s="425"/>
      <c r="GN6253" s="425"/>
      <c r="GO6253" s="425"/>
      <c r="GP6253" s="425"/>
      <c r="GQ6253" s="425"/>
      <c r="GR6253" s="425"/>
      <c r="GS6253" s="425"/>
      <c r="GT6253" s="425"/>
      <c r="GU6253" s="425"/>
      <c r="GV6253" s="425"/>
      <c r="GW6253" s="425"/>
      <c r="GX6253" s="425"/>
      <c r="GY6253" s="425"/>
      <c r="GZ6253" s="425"/>
      <c r="HA6253" s="425"/>
      <c r="HB6253" s="425"/>
      <c r="HC6253" s="425"/>
      <c r="HD6253" s="425"/>
      <c r="HE6253" s="425"/>
      <c r="HF6253" s="425"/>
      <c r="HG6253" s="425"/>
      <c r="HH6253" s="425"/>
      <c r="HI6253" s="425"/>
      <c r="HJ6253" s="425"/>
      <c r="HK6253" s="425"/>
      <c r="HL6253" s="425"/>
      <c r="HM6253" s="425"/>
      <c r="HN6253" s="425"/>
      <c r="HO6253" s="425"/>
      <c r="HP6253" s="425"/>
      <c r="HQ6253" s="425"/>
      <c r="HR6253" s="425"/>
      <c r="HS6253" s="425"/>
      <c r="HT6253" s="425"/>
      <c r="HU6253" s="425"/>
      <c r="HV6253" s="425"/>
      <c r="HW6253" s="425"/>
      <c r="HX6253" s="425"/>
      <c r="HY6253" s="425"/>
      <c r="HZ6253" s="425"/>
      <c r="IA6253" s="425"/>
      <c r="IB6253" s="425"/>
      <c r="IC6253" s="425"/>
      <c r="ID6253" s="425"/>
      <c r="IE6253" s="425"/>
      <c r="IF6253" s="425"/>
      <c r="IG6253" s="425"/>
      <c r="IH6253" s="425"/>
      <c r="II6253" s="425"/>
      <c r="IJ6253" s="425"/>
      <c r="IK6253" s="425"/>
      <c r="IL6253" s="425"/>
      <c r="IM6253" s="425"/>
      <c r="IN6253" s="425"/>
      <c r="IO6253" s="425"/>
      <c r="IP6253" s="425"/>
      <c r="IQ6253" s="425"/>
      <c r="IR6253" s="425"/>
      <c r="IS6253" s="425"/>
      <c r="IT6253" s="425"/>
      <c r="IU6253" s="425"/>
      <c r="IV6253" s="425"/>
    </row>
    <row r="6254" s="428" customFormat="1" ht="27.6" customHeight="1" spans="2:256">
      <c r="B6254" s="465"/>
      <c r="GH6254" s="425"/>
      <c r="GI6254" s="425"/>
      <c r="GJ6254" s="425"/>
      <c r="GK6254" s="425"/>
      <c r="GL6254" s="425"/>
      <c r="GM6254" s="425"/>
      <c r="GN6254" s="425"/>
      <c r="GO6254" s="425"/>
      <c r="GP6254" s="425"/>
      <c r="GQ6254" s="425"/>
      <c r="GR6254" s="425"/>
      <c r="GS6254" s="425"/>
      <c r="GT6254" s="425"/>
      <c r="GU6254" s="425"/>
      <c r="GV6254" s="425"/>
      <c r="GW6254" s="425"/>
      <c r="GX6254" s="425"/>
      <c r="GY6254" s="425"/>
      <c r="GZ6254" s="425"/>
      <c r="HA6254" s="425"/>
      <c r="HB6254" s="425"/>
      <c r="HC6254" s="425"/>
      <c r="HD6254" s="425"/>
      <c r="HE6254" s="425"/>
      <c r="HF6254" s="425"/>
      <c r="HG6254" s="425"/>
      <c r="HH6254" s="425"/>
      <c r="HI6254" s="425"/>
      <c r="HJ6254" s="425"/>
      <c r="HK6254" s="425"/>
      <c r="HL6254" s="425"/>
      <c r="HM6254" s="425"/>
      <c r="HN6254" s="425"/>
      <c r="HO6254" s="425"/>
      <c r="HP6254" s="425"/>
      <c r="HQ6254" s="425"/>
      <c r="HR6254" s="425"/>
      <c r="HS6254" s="425"/>
      <c r="HT6254" s="425"/>
      <c r="HU6254" s="425"/>
      <c r="HV6254" s="425"/>
      <c r="HW6254" s="425"/>
      <c r="HX6254" s="425"/>
      <c r="HY6254" s="425"/>
      <c r="HZ6254" s="425"/>
      <c r="IA6254" s="425"/>
      <c r="IB6254" s="425"/>
      <c r="IC6254" s="425"/>
      <c r="ID6254" s="425"/>
      <c r="IE6254" s="425"/>
      <c r="IF6254" s="425"/>
      <c r="IG6254" s="425"/>
      <c r="IH6254" s="425"/>
      <c r="II6254" s="425"/>
      <c r="IJ6254" s="425"/>
      <c r="IK6254" s="425"/>
      <c r="IL6254" s="425"/>
      <c r="IM6254" s="425"/>
      <c r="IN6254" s="425"/>
      <c r="IO6254" s="425"/>
      <c r="IP6254" s="425"/>
      <c r="IQ6254" s="425"/>
      <c r="IR6254" s="425"/>
      <c r="IS6254" s="425"/>
      <c r="IT6254" s="425"/>
      <c r="IU6254" s="425"/>
      <c r="IV6254" s="425"/>
    </row>
    <row r="6255" s="428" customFormat="1" ht="27.6" customHeight="1" spans="2:256">
      <c r="B6255" s="465"/>
      <c r="GH6255" s="425"/>
      <c r="GI6255" s="425"/>
      <c r="GJ6255" s="425"/>
      <c r="GK6255" s="425"/>
      <c r="GL6255" s="425"/>
      <c r="GM6255" s="425"/>
      <c r="GN6255" s="425"/>
      <c r="GO6255" s="425"/>
      <c r="GP6255" s="425"/>
      <c r="GQ6255" s="425"/>
      <c r="GR6255" s="425"/>
      <c r="GS6255" s="425"/>
      <c r="GT6255" s="425"/>
      <c r="GU6255" s="425"/>
      <c r="GV6255" s="425"/>
      <c r="GW6255" s="425"/>
      <c r="GX6255" s="425"/>
      <c r="GY6255" s="425"/>
      <c r="GZ6255" s="425"/>
      <c r="HA6255" s="425"/>
      <c r="HB6255" s="425"/>
      <c r="HC6255" s="425"/>
      <c r="HD6255" s="425"/>
      <c r="HE6255" s="425"/>
      <c r="HF6255" s="425"/>
      <c r="HG6255" s="425"/>
      <c r="HH6255" s="425"/>
      <c r="HI6255" s="425"/>
      <c r="HJ6255" s="425"/>
      <c r="HK6255" s="425"/>
      <c r="HL6255" s="425"/>
      <c r="HM6255" s="425"/>
      <c r="HN6255" s="425"/>
      <c r="HO6255" s="425"/>
      <c r="HP6255" s="425"/>
      <c r="HQ6255" s="425"/>
      <c r="HR6255" s="425"/>
      <c r="HS6255" s="425"/>
      <c r="HT6255" s="425"/>
      <c r="HU6255" s="425"/>
      <c r="HV6255" s="425"/>
      <c r="HW6255" s="425"/>
      <c r="HX6255" s="425"/>
      <c r="HY6255" s="425"/>
      <c r="HZ6255" s="425"/>
      <c r="IA6255" s="425"/>
      <c r="IB6255" s="425"/>
      <c r="IC6255" s="425"/>
      <c r="ID6255" s="425"/>
      <c r="IE6255" s="425"/>
      <c r="IF6255" s="425"/>
      <c r="IG6255" s="425"/>
      <c r="IH6255" s="425"/>
      <c r="II6255" s="425"/>
      <c r="IJ6255" s="425"/>
      <c r="IK6255" s="425"/>
      <c r="IL6255" s="425"/>
      <c r="IM6255" s="425"/>
      <c r="IN6255" s="425"/>
      <c r="IO6255" s="425"/>
      <c r="IP6255" s="425"/>
      <c r="IQ6255" s="425"/>
      <c r="IR6255" s="425"/>
      <c r="IS6255" s="425"/>
      <c r="IT6255" s="425"/>
      <c r="IU6255" s="425"/>
      <c r="IV6255" s="425"/>
    </row>
    <row r="6256" s="428" customFormat="1" ht="27.6" customHeight="1" spans="2:256">
      <c r="B6256" s="465"/>
      <c r="GH6256" s="425"/>
      <c r="GI6256" s="425"/>
      <c r="GJ6256" s="425"/>
      <c r="GK6256" s="425"/>
      <c r="GL6256" s="425"/>
      <c r="GM6256" s="425"/>
      <c r="GN6256" s="425"/>
      <c r="GO6256" s="425"/>
      <c r="GP6256" s="425"/>
      <c r="GQ6256" s="425"/>
      <c r="GR6256" s="425"/>
      <c r="GS6256" s="425"/>
      <c r="GT6256" s="425"/>
      <c r="GU6256" s="425"/>
      <c r="GV6256" s="425"/>
      <c r="GW6256" s="425"/>
      <c r="GX6256" s="425"/>
      <c r="GY6256" s="425"/>
      <c r="GZ6256" s="425"/>
      <c r="HA6256" s="425"/>
      <c r="HB6256" s="425"/>
      <c r="HC6256" s="425"/>
      <c r="HD6256" s="425"/>
      <c r="HE6256" s="425"/>
      <c r="HF6256" s="425"/>
      <c r="HG6256" s="425"/>
      <c r="HH6256" s="425"/>
      <c r="HI6256" s="425"/>
      <c r="HJ6256" s="425"/>
      <c r="HK6256" s="425"/>
      <c r="HL6256" s="425"/>
      <c r="HM6256" s="425"/>
      <c r="HN6256" s="425"/>
      <c r="HO6256" s="425"/>
      <c r="HP6256" s="425"/>
      <c r="HQ6256" s="425"/>
      <c r="HR6256" s="425"/>
      <c r="HS6256" s="425"/>
      <c r="HT6256" s="425"/>
      <c r="HU6256" s="425"/>
      <c r="HV6256" s="425"/>
      <c r="HW6256" s="425"/>
      <c r="HX6256" s="425"/>
      <c r="HY6256" s="425"/>
      <c r="HZ6256" s="425"/>
      <c r="IA6256" s="425"/>
      <c r="IB6256" s="425"/>
      <c r="IC6256" s="425"/>
      <c r="ID6256" s="425"/>
      <c r="IE6256" s="425"/>
      <c r="IF6256" s="425"/>
      <c r="IG6256" s="425"/>
      <c r="IH6256" s="425"/>
      <c r="II6256" s="425"/>
      <c r="IJ6256" s="425"/>
      <c r="IK6256" s="425"/>
      <c r="IL6256" s="425"/>
      <c r="IM6256" s="425"/>
      <c r="IN6256" s="425"/>
      <c r="IO6256" s="425"/>
      <c r="IP6256" s="425"/>
      <c r="IQ6256" s="425"/>
      <c r="IR6256" s="425"/>
      <c r="IS6256" s="425"/>
      <c r="IT6256" s="425"/>
      <c r="IU6256" s="425"/>
      <c r="IV6256" s="425"/>
    </row>
    <row r="6257" s="428" customFormat="1" ht="27.6" customHeight="1" spans="2:256">
      <c r="B6257" s="465"/>
      <c r="GH6257" s="425"/>
      <c r="GI6257" s="425"/>
      <c r="GJ6257" s="425"/>
      <c r="GK6257" s="425"/>
      <c r="GL6257" s="425"/>
      <c r="GM6257" s="425"/>
      <c r="GN6257" s="425"/>
      <c r="GO6257" s="425"/>
      <c r="GP6257" s="425"/>
      <c r="GQ6257" s="425"/>
      <c r="GR6257" s="425"/>
      <c r="GS6257" s="425"/>
      <c r="GT6257" s="425"/>
      <c r="GU6257" s="425"/>
      <c r="GV6257" s="425"/>
      <c r="GW6257" s="425"/>
      <c r="GX6257" s="425"/>
      <c r="GY6257" s="425"/>
      <c r="GZ6257" s="425"/>
      <c r="HA6257" s="425"/>
      <c r="HB6257" s="425"/>
      <c r="HC6257" s="425"/>
      <c r="HD6257" s="425"/>
      <c r="HE6257" s="425"/>
      <c r="HF6257" s="425"/>
      <c r="HG6257" s="425"/>
      <c r="HH6257" s="425"/>
      <c r="HI6257" s="425"/>
      <c r="HJ6257" s="425"/>
      <c r="HK6257" s="425"/>
      <c r="HL6257" s="425"/>
      <c r="HM6257" s="425"/>
      <c r="HN6257" s="425"/>
      <c r="HO6257" s="425"/>
      <c r="HP6257" s="425"/>
      <c r="HQ6257" s="425"/>
      <c r="HR6257" s="425"/>
      <c r="HS6257" s="425"/>
      <c r="HT6257" s="425"/>
      <c r="HU6257" s="425"/>
      <c r="HV6257" s="425"/>
      <c r="HW6257" s="425"/>
      <c r="HX6257" s="425"/>
      <c r="HY6257" s="425"/>
      <c r="HZ6257" s="425"/>
      <c r="IA6257" s="425"/>
      <c r="IB6257" s="425"/>
      <c r="IC6257" s="425"/>
      <c r="ID6257" s="425"/>
      <c r="IE6257" s="425"/>
      <c r="IF6257" s="425"/>
      <c r="IG6257" s="425"/>
      <c r="IH6257" s="425"/>
      <c r="II6257" s="425"/>
      <c r="IJ6257" s="425"/>
      <c r="IK6257" s="425"/>
      <c r="IL6257" s="425"/>
      <c r="IM6257" s="425"/>
      <c r="IN6257" s="425"/>
      <c r="IO6257" s="425"/>
      <c r="IP6257" s="425"/>
      <c r="IQ6257" s="425"/>
      <c r="IR6257" s="425"/>
      <c r="IS6257" s="425"/>
      <c r="IT6257" s="425"/>
      <c r="IU6257" s="425"/>
      <c r="IV6257" s="425"/>
    </row>
    <row r="6258" s="428" customFormat="1" ht="27.6" customHeight="1" spans="2:256">
      <c r="B6258" s="465"/>
      <c r="GH6258" s="425"/>
      <c r="GI6258" s="425"/>
      <c r="GJ6258" s="425"/>
      <c r="GK6258" s="425"/>
      <c r="GL6258" s="425"/>
      <c r="GM6258" s="425"/>
      <c r="GN6258" s="425"/>
      <c r="GO6258" s="425"/>
      <c r="GP6258" s="425"/>
      <c r="GQ6258" s="425"/>
      <c r="GR6258" s="425"/>
      <c r="GS6258" s="425"/>
      <c r="GT6258" s="425"/>
      <c r="GU6258" s="425"/>
      <c r="GV6258" s="425"/>
      <c r="GW6258" s="425"/>
      <c r="GX6258" s="425"/>
      <c r="GY6258" s="425"/>
      <c r="GZ6258" s="425"/>
      <c r="HA6258" s="425"/>
      <c r="HB6258" s="425"/>
      <c r="HC6258" s="425"/>
      <c r="HD6258" s="425"/>
      <c r="HE6258" s="425"/>
      <c r="HF6258" s="425"/>
      <c r="HG6258" s="425"/>
      <c r="HH6258" s="425"/>
      <c r="HI6258" s="425"/>
      <c r="HJ6258" s="425"/>
      <c r="HK6258" s="425"/>
      <c r="HL6258" s="425"/>
      <c r="HM6258" s="425"/>
      <c r="HN6258" s="425"/>
      <c r="HO6258" s="425"/>
      <c r="HP6258" s="425"/>
      <c r="HQ6258" s="425"/>
      <c r="HR6258" s="425"/>
      <c r="HS6258" s="425"/>
      <c r="HT6258" s="425"/>
      <c r="HU6258" s="425"/>
      <c r="HV6258" s="425"/>
      <c r="HW6258" s="425"/>
      <c r="HX6258" s="425"/>
      <c r="HY6258" s="425"/>
      <c r="HZ6258" s="425"/>
      <c r="IA6258" s="425"/>
      <c r="IB6258" s="425"/>
      <c r="IC6258" s="425"/>
      <c r="ID6258" s="425"/>
      <c r="IE6258" s="425"/>
      <c r="IF6258" s="425"/>
      <c r="IG6258" s="425"/>
      <c r="IH6258" s="425"/>
      <c r="II6258" s="425"/>
      <c r="IJ6258" s="425"/>
      <c r="IK6258" s="425"/>
      <c r="IL6258" s="425"/>
      <c r="IM6258" s="425"/>
      <c r="IN6258" s="425"/>
      <c r="IO6258" s="425"/>
      <c r="IP6258" s="425"/>
      <c r="IQ6258" s="425"/>
      <c r="IR6258" s="425"/>
      <c r="IS6258" s="425"/>
      <c r="IT6258" s="425"/>
      <c r="IU6258" s="425"/>
      <c r="IV6258" s="425"/>
    </row>
    <row r="6259" s="428" customFormat="1" ht="27.6" customHeight="1" spans="2:256">
      <c r="B6259" s="465"/>
      <c r="GH6259" s="425"/>
      <c r="GI6259" s="425"/>
      <c r="GJ6259" s="425"/>
      <c r="GK6259" s="425"/>
      <c r="GL6259" s="425"/>
      <c r="GM6259" s="425"/>
      <c r="GN6259" s="425"/>
      <c r="GO6259" s="425"/>
      <c r="GP6259" s="425"/>
      <c r="GQ6259" s="425"/>
      <c r="GR6259" s="425"/>
      <c r="GS6259" s="425"/>
      <c r="GT6259" s="425"/>
      <c r="GU6259" s="425"/>
      <c r="GV6259" s="425"/>
      <c r="GW6259" s="425"/>
      <c r="GX6259" s="425"/>
      <c r="GY6259" s="425"/>
      <c r="GZ6259" s="425"/>
      <c r="HA6259" s="425"/>
      <c r="HB6259" s="425"/>
      <c r="HC6259" s="425"/>
      <c r="HD6259" s="425"/>
      <c r="HE6259" s="425"/>
      <c r="HF6259" s="425"/>
      <c r="HG6259" s="425"/>
      <c r="HH6259" s="425"/>
      <c r="HI6259" s="425"/>
      <c r="HJ6259" s="425"/>
      <c r="HK6259" s="425"/>
      <c r="HL6259" s="425"/>
      <c r="HM6259" s="425"/>
      <c r="HN6259" s="425"/>
      <c r="HO6259" s="425"/>
      <c r="HP6259" s="425"/>
      <c r="HQ6259" s="425"/>
      <c r="HR6259" s="425"/>
      <c r="HS6259" s="425"/>
      <c r="HT6259" s="425"/>
      <c r="HU6259" s="425"/>
      <c r="HV6259" s="425"/>
      <c r="HW6259" s="425"/>
      <c r="HX6259" s="425"/>
      <c r="HY6259" s="425"/>
      <c r="HZ6259" s="425"/>
      <c r="IA6259" s="425"/>
      <c r="IB6259" s="425"/>
      <c r="IC6259" s="425"/>
      <c r="ID6259" s="425"/>
      <c r="IE6259" s="425"/>
      <c r="IF6259" s="425"/>
      <c r="IG6259" s="425"/>
      <c r="IH6259" s="425"/>
      <c r="II6259" s="425"/>
      <c r="IJ6259" s="425"/>
      <c r="IK6259" s="425"/>
      <c r="IL6259" s="425"/>
      <c r="IM6259" s="425"/>
      <c r="IN6259" s="425"/>
      <c r="IO6259" s="425"/>
      <c r="IP6259" s="425"/>
      <c r="IQ6259" s="425"/>
      <c r="IR6259" s="425"/>
      <c r="IS6259" s="425"/>
      <c r="IT6259" s="425"/>
      <c r="IU6259" s="425"/>
      <c r="IV6259" s="425"/>
    </row>
    <row r="6260" s="428" customFormat="1" ht="27.6" customHeight="1" spans="2:256">
      <c r="B6260" s="465"/>
      <c r="GH6260" s="425"/>
      <c r="GI6260" s="425"/>
      <c r="GJ6260" s="425"/>
      <c r="GK6260" s="425"/>
      <c r="GL6260" s="425"/>
      <c r="GM6260" s="425"/>
      <c r="GN6260" s="425"/>
      <c r="GO6260" s="425"/>
      <c r="GP6260" s="425"/>
      <c r="GQ6260" s="425"/>
      <c r="GR6260" s="425"/>
      <c r="GS6260" s="425"/>
      <c r="GT6260" s="425"/>
      <c r="GU6260" s="425"/>
      <c r="GV6260" s="425"/>
      <c r="GW6260" s="425"/>
      <c r="GX6260" s="425"/>
      <c r="GY6260" s="425"/>
      <c r="GZ6260" s="425"/>
      <c r="HA6260" s="425"/>
      <c r="HB6260" s="425"/>
      <c r="HC6260" s="425"/>
      <c r="HD6260" s="425"/>
      <c r="HE6260" s="425"/>
      <c r="HF6260" s="425"/>
      <c r="HG6260" s="425"/>
      <c r="HH6260" s="425"/>
      <c r="HI6260" s="425"/>
      <c r="HJ6260" s="425"/>
      <c r="HK6260" s="425"/>
      <c r="HL6260" s="425"/>
      <c r="HM6260" s="425"/>
      <c r="HN6260" s="425"/>
      <c r="HO6260" s="425"/>
      <c r="HP6260" s="425"/>
      <c r="HQ6260" s="425"/>
      <c r="HR6260" s="425"/>
      <c r="HS6260" s="425"/>
      <c r="HT6260" s="425"/>
      <c r="HU6260" s="425"/>
      <c r="HV6260" s="425"/>
      <c r="HW6260" s="425"/>
      <c r="HX6260" s="425"/>
      <c r="HY6260" s="425"/>
      <c r="HZ6260" s="425"/>
      <c r="IA6260" s="425"/>
      <c r="IB6260" s="425"/>
      <c r="IC6260" s="425"/>
      <c r="ID6260" s="425"/>
      <c r="IE6260" s="425"/>
      <c r="IF6260" s="425"/>
      <c r="IG6260" s="425"/>
      <c r="IH6260" s="425"/>
      <c r="II6260" s="425"/>
      <c r="IJ6260" s="425"/>
      <c r="IK6260" s="425"/>
      <c r="IL6260" s="425"/>
      <c r="IM6260" s="425"/>
      <c r="IN6260" s="425"/>
      <c r="IO6260" s="425"/>
      <c r="IP6260" s="425"/>
      <c r="IQ6260" s="425"/>
      <c r="IR6260" s="425"/>
      <c r="IS6260" s="425"/>
      <c r="IT6260" s="425"/>
      <c r="IU6260" s="425"/>
      <c r="IV6260" s="425"/>
    </row>
    <row r="6261" s="428" customFormat="1" ht="27.6" customHeight="1" spans="2:256">
      <c r="B6261" s="465"/>
      <c r="GH6261" s="425"/>
      <c r="GI6261" s="425"/>
      <c r="GJ6261" s="425"/>
      <c r="GK6261" s="425"/>
      <c r="GL6261" s="425"/>
      <c r="GM6261" s="425"/>
      <c r="GN6261" s="425"/>
      <c r="GO6261" s="425"/>
      <c r="GP6261" s="425"/>
      <c r="GQ6261" s="425"/>
      <c r="GR6261" s="425"/>
      <c r="GS6261" s="425"/>
      <c r="GT6261" s="425"/>
      <c r="GU6261" s="425"/>
      <c r="GV6261" s="425"/>
      <c r="GW6261" s="425"/>
      <c r="GX6261" s="425"/>
      <c r="GY6261" s="425"/>
      <c r="GZ6261" s="425"/>
      <c r="HA6261" s="425"/>
      <c r="HB6261" s="425"/>
      <c r="HC6261" s="425"/>
      <c r="HD6261" s="425"/>
      <c r="HE6261" s="425"/>
      <c r="HF6261" s="425"/>
      <c r="HG6261" s="425"/>
      <c r="HH6261" s="425"/>
      <c r="HI6261" s="425"/>
      <c r="HJ6261" s="425"/>
      <c r="HK6261" s="425"/>
      <c r="HL6261" s="425"/>
      <c r="HM6261" s="425"/>
      <c r="HN6261" s="425"/>
      <c r="HO6261" s="425"/>
      <c r="HP6261" s="425"/>
      <c r="HQ6261" s="425"/>
      <c r="HR6261" s="425"/>
      <c r="HS6261" s="425"/>
      <c r="HT6261" s="425"/>
      <c r="HU6261" s="425"/>
      <c r="HV6261" s="425"/>
      <c r="HW6261" s="425"/>
      <c r="HX6261" s="425"/>
      <c r="HY6261" s="425"/>
      <c r="HZ6261" s="425"/>
      <c r="IA6261" s="425"/>
      <c r="IB6261" s="425"/>
      <c r="IC6261" s="425"/>
      <c r="ID6261" s="425"/>
      <c r="IE6261" s="425"/>
      <c r="IF6261" s="425"/>
      <c r="IG6261" s="425"/>
      <c r="IH6261" s="425"/>
      <c r="II6261" s="425"/>
      <c r="IJ6261" s="425"/>
      <c r="IK6261" s="425"/>
      <c r="IL6261" s="425"/>
      <c r="IM6261" s="425"/>
      <c r="IN6261" s="425"/>
      <c r="IO6261" s="425"/>
      <c r="IP6261" s="425"/>
      <c r="IQ6261" s="425"/>
      <c r="IR6261" s="425"/>
      <c r="IS6261" s="425"/>
      <c r="IT6261" s="425"/>
      <c r="IU6261" s="425"/>
      <c r="IV6261" s="425"/>
    </row>
    <row r="6262" s="428" customFormat="1" ht="27.6" customHeight="1" spans="2:256">
      <c r="B6262" s="465"/>
      <c r="GH6262" s="425"/>
      <c r="GI6262" s="425"/>
      <c r="GJ6262" s="425"/>
      <c r="GK6262" s="425"/>
      <c r="GL6262" s="425"/>
      <c r="GM6262" s="425"/>
      <c r="GN6262" s="425"/>
      <c r="GO6262" s="425"/>
      <c r="GP6262" s="425"/>
      <c r="GQ6262" s="425"/>
      <c r="GR6262" s="425"/>
      <c r="GS6262" s="425"/>
      <c r="GT6262" s="425"/>
      <c r="GU6262" s="425"/>
      <c r="GV6262" s="425"/>
      <c r="GW6262" s="425"/>
      <c r="GX6262" s="425"/>
      <c r="GY6262" s="425"/>
      <c r="GZ6262" s="425"/>
      <c r="HA6262" s="425"/>
      <c r="HB6262" s="425"/>
      <c r="HC6262" s="425"/>
      <c r="HD6262" s="425"/>
      <c r="HE6262" s="425"/>
      <c r="HF6262" s="425"/>
      <c r="HG6262" s="425"/>
      <c r="HH6262" s="425"/>
      <c r="HI6262" s="425"/>
      <c r="HJ6262" s="425"/>
      <c r="HK6262" s="425"/>
      <c r="HL6262" s="425"/>
      <c r="HM6262" s="425"/>
      <c r="HN6262" s="425"/>
      <c r="HO6262" s="425"/>
      <c r="HP6262" s="425"/>
      <c r="HQ6262" s="425"/>
      <c r="HR6262" s="425"/>
      <c r="HS6262" s="425"/>
      <c r="HT6262" s="425"/>
      <c r="HU6262" s="425"/>
      <c r="HV6262" s="425"/>
      <c r="HW6262" s="425"/>
      <c r="HX6262" s="425"/>
      <c r="HY6262" s="425"/>
      <c r="HZ6262" s="425"/>
      <c r="IA6262" s="425"/>
      <c r="IB6262" s="425"/>
      <c r="IC6262" s="425"/>
      <c r="ID6262" s="425"/>
      <c r="IE6262" s="425"/>
      <c r="IF6262" s="425"/>
      <c r="IG6262" s="425"/>
      <c r="IH6262" s="425"/>
      <c r="II6262" s="425"/>
      <c r="IJ6262" s="425"/>
      <c r="IK6262" s="425"/>
      <c r="IL6262" s="425"/>
      <c r="IM6262" s="425"/>
      <c r="IN6262" s="425"/>
      <c r="IO6262" s="425"/>
      <c r="IP6262" s="425"/>
      <c r="IQ6262" s="425"/>
      <c r="IR6262" s="425"/>
      <c r="IS6262" s="425"/>
      <c r="IT6262" s="425"/>
      <c r="IU6262" s="425"/>
      <c r="IV6262" s="425"/>
    </row>
    <row r="6263" s="428" customFormat="1" ht="27.6" customHeight="1" spans="2:256">
      <c r="B6263" s="465"/>
      <c r="GH6263" s="425"/>
      <c r="GI6263" s="425"/>
      <c r="GJ6263" s="425"/>
      <c r="GK6263" s="425"/>
      <c r="GL6263" s="425"/>
      <c r="GM6263" s="425"/>
      <c r="GN6263" s="425"/>
      <c r="GO6263" s="425"/>
      <c r="GP6263" s="425"/>
      <c r="GQ6263" s="425"/>
      <c r="GR6263" s="425"/>
      <c r="GS6263" s="425"/>
      <c r="GT6263" s="425"/>
      <c r="GU6263" s="425"/>
      <c r="GV6263" s="425"/>
      <c r="GW6263" s="425"/>
      <c r="GX6263" s="425"/>
      <c r="GY6263" s="425"/>
      <c r="GZ6263" s="425"/>
      <c r="HA6263" s="425"/>
      <c r="HB6263" s="425"/>
      <c r="HC6263" s="425"/>
      <c r="HD6263" s="425"/>
      <c r="HE6263" s="425"/>
      <c r="HF6263" s="425"/>
      <c r="HG6263" s="425"/>
      <c r="HH6263" s="425"/>
      <c r="HI6263" s="425"/>
      <c r="HJ6263" s="425"/>
      <c r="HK6263" s="425"/>
      <c r="HL6263" s="425"/>
      <c r="HM6263" s="425"/>
      <c r="HN6263" s="425"/>
      <c r="HO6263" s="425"/>
      <c r="HP6263" s="425"/>
      <c r="HQ6263" s="425"/>
      <c r="HR6263" s="425"/>
      <c r="HS6263" s="425"/>
      <c r="HT6263" s="425"/>
      <c r="HU6263" s="425"/>
      <c r="HV6263" s="425"/>
      <c r="HW6263" s="425"/>
      <c r="HX6263" s="425"/>
      <c r="HY6263" s="425"/>
      <c r="HZ6263" s="425"/>
      <c r="IA6263" s="425"/>
      <c r="IB6263" s="425"/>
      <c r="IC6263" s="425"/>
      <c r="ID6263" s="425"/>
      <c r="IE6263" s="425"/>
      <c r="IF6263" s="425"/>
      <c r="IG6263" s="425"/>
      <c r="IH6263" s="425"/>
      <c r="II6263" s="425"/>
      <c r="IJ6263" s="425"/>
      <c r="IK6263" s="425"/>
      <c r="IL6263" s="425"/>
      <c r="IM6263" s="425"/>
      <c r="IN6263" s="425"/>
      <c r="IO6263" s="425"/>
      <c r="IP6263" s="425"/>
      <c r="IQ6263" s="425"/>
      <c r="IR6263" s="425"/>
      <c r="IS6263" s="425"/>
      <c r="IT6263" s="425"/>
      <c r="IU6263" s="425"/>
      <c r="IV6263" s="425"/>
    </row>
    <row r="6264" s="428" customFormat="1" ht="27.6" customHeight="1" spans="2:256">
      <c r="B6264" s="465"/>
      <c r="GH6264" s="425"/>
      <c r="GI6264" s="425"/>
      <c r="GJ6264" s="425"/>
      <c r="GK6264" s="425"/>
      <c r="GL6264" s="425"/>
      <c r="GM6264" s="425"/>
      <c r="GN6264" s="425"/>
      <c r="GO6264" s="425"/>
      <c r="GP6264" s="425"/>
      <c r="GQ6264" s="425"/>
      <c r="GR6264" s="425"/>
      <c r="GS6264" s="425"/>
      <c r="GT6264" s="425"/>
      <c r="GU6264" s="425"/>
      <c r="GV6264" s="425"/>
      <c r="GW6264" s="425"/>
      <c r="GX6264" s="425"/>
      <c r="GY6264" s="425"/>
      <c r="GZ6264" s="425"/>
      <c r="HA6264" s="425"/>
      <c r="HB6264" s="425"/>
      <c r="HC6264" s="425"/>
      <c r="HD6264" s="425"/>
      <c r="HE6264" s="425"/>
      <c r="HF6264" s="425"/>
      <c r="HG6264" s="425"/>
      <c r="HH6264" s="425"/>
      <c r="HI6264" s="425"/>
      <c r="HJ6264" s="425"/>
      <c r="HK6264" s="425"/>
      <c r="HL6264" s="425"/>
      <c r="HM6264" s="425"/>
      <c r="HN6264" s="425"/>
      <c r="HO6264" s="425"/>
      <c r="HP6264" s="425"/>
      <c r="HQ6264" s="425"/>
      <c r="HR6264" s="425"/>
      <c r="HS6264" s="425"/>
      <c r="HT6264" s="425"/>
      <c r="HU6264" s="425"/>
      <c r="HV6264" s="425"/>
      <c r="HW6264" s="425"/>
      <c r="HX6264" s="425"/>
      <c r="HY6264" s="425"/>
      <c r="HZ6264" s="425"/>
      <c r="IA6264" s="425"/>
      <c r="IB6264" s="425"/>
      <c r="IC6264" s="425"/>
      <c r="ID6264" s="425"/>
      <c r="IE6264" s="425"/>
      <c r="IF6264" s="425"/>
      <c r="IG6264" s="425"/>
      <c r="IH6264" s="425"/>
      <c r="II6264" s="425"/>
      <c r="IJ6264" s="425"/>
      <c r="IK6264" s="425"/>
      <c r="IL6264" s="425"/>
      <c r="IM6264" s="425"/>
      <c r="IN6264" s="425"/>
      <c r="IO6264" s="425"/>
      <c r="IP6264" s="425"/>
      <c r="IQ6264" s="425"/>
      <c r="IR6264" s="425"/>
      <c r="IS6264" s="425"/>
      <c r="IT6264" s="425"/>
      <c r="IU6264" s="425"/>
      <c r="IV6264" s="425"/>
    </row>
    <row r="6265" s="428" customFormat="1" ht="27.6" customHeight="1" spans="2:256">
      <c r="B6265" s="465"/>
      <c r="GH6265" s="425"/>
      <c r="GI6265" s="425"/>
      <c r="GJ6265" s="425"/>
      <c r="GK6265" s="425"/>
      <c r="GL6265" s="425"/>
      <c r="GM6265" s="425"/>
      <c r="GN6265" s="425"/>
      <c r="GO6265" s="425"/>
      <c r="GP6265" s="425"/>
      <c r="GQ6265" s="425"/>
      <c r="GR6265" s="425"/>
      <c r="GS6265" s="425"/>
      <c r="GT6265" s="425"/>
      <c r="GU6265" s="425"/>
      <c r="GV6265" s="425"/>
      <c r="GW6265" s="425"/>
      <c r="GX6265" s="425"/>
      <c r="GY6265" s="425"/>
      <c r="GZ6265" s="425"/>
      <c r="HA6265" s="425"/>
      <c r="HB6265" s="425"/>
      <c r="HC6265" s="425"/>
      <c r="HD6265" s="425"/>
      <c r="HE6265" s="425"/>
      <c r="HF6265" s="425"/>
      <c r="HG6265" s="425"/>
      <c r="HH6265" s="425"/>
      <c r="HI6265" s="425"/>
      <c r="HJ6265" s="425"/>
      <c r="HK6265" s="425"/>
      <c r="HL6265" s="425"/>
      <c r="HM6265" s="425"/>
      <c r="HN6265" s="425"/>
      <c r="HO6265" s="425"/>
      <c r="HP6265" s="425"/>
      <c r="HQ6265" s="425"/>
      <c r="HR6265" s="425"/>
      <c r="HS6265" s="425"/>
      <c r="HT6265" s="425"/>
      <c r="HU6265" s="425"/>
      <c r="HV6265" s="425"/>
      <c r="HW6265" s="425"/>
      <c r="HX6265" s="425"/>
      <c r="HY6265" s="425"/>
      <c r="HZ6265" s="425"/>
      <c r="IA6265" s="425"/>
      <c r="IB6265" s="425"/>
      <c r="IC6265" s="425"/>
      <c r="ID6265" s="425"/>
      <c r="IE6265" s="425"/>
      <c r="IF6265" s="425"/>
      <c r="IG6265" s="425"/>
      <c r="IH6265" s="425"/>
      <c r="II6265" s="425"/>
      <c r="IJ6265" s="425"/>
      <c r="IK6265" s="425"/>
      <c r="IL6265" s="425"/>
      <c r="IM6265" s="425"/>
      <c r="IN6265" s="425"/>
      <c r="IO6265" s="425"/>
      <c r="IP6265" s="425"/>
      <c r="IQ6265" s="425"/>
      <c r="IR6265" s="425"/>
      <c r="IS6265" s="425"/>
      <c r="IT6265" s="425"/>
      <c r="IU6265" s="425"/>
      <c r="IV6265" s="425"/>
    </row>
    <row r="6266" s="428" customFormat="1" ht="27.6" customHeight="1" spans="2:256">
      <c r="B6266" s="465"/>
      <c r="GH6266" s="425"/>
      <c r="GI6266" s="425"/>
      <c r="GJ6266" s="425"/>
      <c r="GK6266" s="425"/>
      <c r="GL6266" s="425"/>
      <c r="GM6266" s="425"/>
      <c r="GN6266" s="425"/>
      <c r="GO6266" s="425"/>
      <c r="GP6266" s="425"/>
      <c r="GQ6266" s="425"/>
      <c r="GR6266" s="425"/>
      <c r="GS6266" s="425"/>
      <c r="GT6266" s="425"/>
      <c r="GU6266" s="425"/>
      <c r="GV6266" s="425"/>
      <c r="GW6266" s="425"/>
      <c r="GX6266" s="425"/>
      <c r="GY6266" s="425"/>
      <c r="GZ6266" s="425"/>
      <c r="HA6266" s="425"/>
      <c r="HB6266" s="425"/>
      <c r="HC6266" s="425"/>
      <c r="HD6266" s="425"/>
      <c r="HE6266" s="425"/>
      <c r="HF6266" s="425"/>
      <c r="HG6266" s="425"/>
      <c r="HH6266" s="425"/>
      <c r="HI6266" s="425"/>
      <c r="HJ6266" s="425"/>
      <c r="HK6266" s="425"/>
      <c r="HL6266" s="425"/>
      <c r="HM6266" s="425"/>
      <c r="HN6266" s="425"/>
      <c r="HO6266" s="425"/>
      <c r="HP6266" s="425"/>
      <c r="HQ6266" s="425"/>
      <c r="HR6266" s="425"/>
      <c r="HS6266" s="425"/>
      <c r="HT6266" s="425"/>
      <c r="HU6266" s="425"/>
      <c r="HV6266" s="425"/>
      <c r="HW6266" s="425"/>
      <c r="HX6266" s="425"/>
      <c r="HY6266" s="425"/>
      <c r="HZ6266" s="425"/>
      <c r="IA6266" s="425"/>
      <c r="IB6266" s="425"/>
      <c r="IC6266" s="425"/>
      <c r="ID6266" s="425"/>
      <c r="IE6266" s="425"/>
      <c r="IF6266" s="425"/>
      <c r="IG6266" s="425"/>
      <c r="IH6266" s="425"/>
      <c r="II6266" s="425"/>
      <c r="IJ6266" s="425"/>
      <c r="IK6266" s="425"/>
      <c r="IL6266" s="425"/>
      <c r="IM6266" s="425"/>
      <c r="IN6266" s="425"/>
      <c r="IO6266" s="425"/>
      <c r="IP6266" s="425"/>
      <c r="IQ6266" s="425"/>
      <c r="IR6266" s="425"/>
      <c r="IS6266" s="425"/>
      <c r="IT6266" s="425"/>
      <c r="IU6266" s="425"/>
      <c r="IV6266" s="425"/>
    </row>
    <row r="6267" s="428" customFormat="1" ht="27.6" customHeight="1" spans="2:256">
      <c r="B6267" s="465"/>
      <c r="GH6267" s="425"/>
      <c r="GI6267" s="425"/>
      <c r="GJ6267" s="425"/>
      <c r="GK6267" s="425"/>
      <c r="GL6267" s="425"/>
      <c r="GM6267" s="425"/>
      <c r="GN6267" s="425"/>
      <c r="GO6267" s="425"/>
      <c r="GP6267" s="425"/>
      <c r="GQ6267" s="425"/>
      <c r="GR6267" s="425"/>
      <c r="GS6267" s="425"/>
      <c r="GT6267" s="425"/>
      <c r="GU6267" s="425"/>
      <c r="GV6267" s="425"/>
      <c r="GW6267" s="425"/>
      <c r="GX6267" s="425"/>
      <c r="GY6267" s="425"/>
      <c r="GZ6267" s="425"/>
      <c r="HA6267" s="425"/>
      <c r="HB6267" s="425"/>
      <c r="HC6267" s="425"/>
      <c r="HD6267" s="425"/>
      <c r="HE6267" s="425"/>
      <c r="HF6267" s="425"/>
      <c r="HG6267" s="425"/>
      <c r="HH6267" s="425"/>
      <c r="HI6267" s="425"/>
      <c r="HJ6267" s="425"/>
      <c r="HK6267" s="425"/>
      <c r="HL6267" s="425"/>
      <c r="HM6267" s="425"/>
      <c r="HN6267" s="425"/>
      <c r="HO6267" s="425"/>
      <c r="HP6267" s="425"/>
      <c r="HQ6267" s="425"/>
      <c r="HR6267" s="425"/>
      <c r="HS6267" s="425"/>
      <c r="HT6267" s="425"/>
      <c r="HU6267" s="425"/>
      <c r="HV6267" s="425"/>
      <c r="HW6267" s="425"/>
      <c r="HX6267" s="425"/>
      <c r="HY6267" s="425"/>
      <c r="HZ6267" s="425"/>
      <c r="IA6267" s="425"/>
      <c r="IB6267" s="425"/>
      <c r="IC6267" s="425"/>
      <c r="ID6267" s="425"/>
      <c r="IE6267" s="425"/>
      <c r="IF6267" s="425"/>
      <c r="IG6267" s="425"/>
      <c r="IH6267" s="425"/>
      <c r="II6267" s="425"/>
      <c r="IJ6267" s="425"/>
      <c r="IK6267" s="425"/>
      <c r="IL6267" s="425"/>
      <c r="IM6267" s="425"/>
      <c r="IN6267" s="425"/>
      <c r="IO6267" s="425"/>
      <c r="IP6267" s="425"/>
      <c r="IQ6267" s="425"/>
      <c r="IR6267" s="425"/>
      <c r="IS6267" s="425"/>
      <c r="IT6267" s="425"/>
      <c r="IU6267" s="425"/>
      <c r="IV6267" s="425"/>
    </row>
    <row r="6268" s="428" customFormat="1" ht="27.6" customHeight="1" spans="2:256">
      <c r="B6268" s="465"/>
      <c r="GH6268" s="425"/>
      <c r="GI6268" s="425"/>
      <c r="GJ6268" s="425"/>
      <c r="GK6268" s="425"/>
      <c r="GL6268" s="425"/>
      <c r="GM6268" s="425"/>
      <c r="GN6268" s="425"/>
      <c r="GO6268" s="425"/>
      <c r="GP6268" s="425"/>
      <c r="GQ6268" s="425"/>
      <c r="GR6268" s="425"/>
      <c r="GS6268" s="425"/>
      <c r="GT6268" s="425"/>
      <c r="GU6268" s="425"/>
      <c r="GV6268" s="425"/>
      <c r="GW6268" s="425"/>
      <c r="GX6268" s="425"/>
      <c r="GY6268" s="425"/>
      <c r="GZ6268" s="425"/>
      <c r="HA6268" s="425"/>
      <c r="HB6268" s="425"/>
      <c r="HC6268" s="425"/>
      <c r="HD6268" s="425"/>
      <c r="HE6268" s="425"/>
      <c r="HF6268" s="425"/>
      <c r="HG6268" s="425"/>
      <c r="HH6268" s="425"/>
      <c r="HI6268" s="425"/>
      <c r="HJ6268" s="425"/>
      <c r="HK6268" s="425"/>
      <c r="HL6268" s="425"/>
      <c r="HM6268" s="425"/>
      <c r="HN6268" s="425"/>
      <c r="HO6268" s="425"/>
      <c r="HP6268" s="425"/>
      <c r="HQ6268" s="425"/>
      <c r="HR6268" s="425"/>
      <c r="HS6268" s="425"/>
      <c r="HT6268" s="425"/>
      <c r="HU6268" s="425"/>
      <c r="HV6268" s="425"/>
      <c r="HW6268" s="425"/>
      <c r="HX6268" s="425"/>
      <c r="HY6268" s="425"/>
      <c r="HZ6268" s="425"/>
      <c r="IA6268" s="425"/>
      <c r="IB6268" s="425"/>
      <c r="IC6268" s="425"/>
      <c r="ID6268" s="425"/>
      <c r="IE6268" s="425"/>
      <c r="IF6268" s="425"/>
      <c r="IG6268" s="425"/>
      <c r="IH6268" s="425"/>
      <c r="II6268" s="425"/>
      <c r="IJ6268" s="425"/>
      <c r="IK6268" s="425"/>
      <c r="IL6268" s="425"/>
      <c r="IM6268" s="425"/>
      <c r="IN6268" s="425"/>
      <c r="IO6268" s="425"/>
      <c r="IP6268" s="425"/>
      <c r="IQ6268" s="425"/>
      <c r="IR6268" s="425"/>
      <c r="IS6268" s="425"/>
      <c r="IT6268" s="425"/>
      <c r="IU6268" s="425"/>
      <c r="IV6268" s="425"/>
    </row>
    <row r="6269" s="428" customFormat="1" ht="27.6" customHeight="1" spans="2:256">
      <c r="B6269" s="465"/>
      <c r="GH6269" s="425"/>
      <c r="GI6269" s="425"/>
      <c r="GJ6269" s="425"/>
      <c r="GK6269" s="425"/>
      <c r="GL6269" s="425"/>
      <c r="GM6269" s="425"/>
      <c r="GN6269" s="425"/>
      <c r="GO6269" s="425"/>
      <c r="GP6269" s="425"/>
      <c r="GQ6269" s="425"/>
      <c r="GR6269" s="425"/>
      <c r="GS6269" s="425"/>
      <c r="GT6269" s="425"/>
      <c r="GU6269" s="425"/>
      <c r="GV6269" s="425"/>
      <c r="GW6269" s="425"/>
      <c r="GX6269" s="425"/>
      <c r="GY6269" s="425"/>
      <c r="GZ6269" s="425"/>
      <c r="HA6269" s="425"/>
      <c r="HB6269" s="425"/>
      <c r="HC6269" s="425"/>
      <c r="HD6269" s="425"/>
      <c r="HE6269" s="425"/>
      <c r="HF6269" s="425"/>
      <c r="HG6269" s="425"/>
      <c r="HH6269" s="425"/>
      <c r="HI6269" s="425"/>
      <c r="HJ6269" s="425"/>
      <c r="HK6269" s="425"/>
      <c r="HL6269" s="425"/>
      <c r="HM6269" s="425"/>
      <c r="HN6269" s="425"/>
      <c r="HO6269" s="425"/>
      <c r="HP6269" s="425"/>
      <c r="HQ6269" s="425"/>
      <c r="HR6269" s="425"/>
      <c r="HS6269" s="425"/>
      <c r="HT6269" s="425"/>
      <c r="HU6269" s="425"/>
      <c r="HV6269" s="425"/>
      <c r="HW6269" s="425"/>
      <c r="HX6269" s="425"/>
      <c r="HY6269" s="425"/>
      <c r="HZ6269" s="425"/>
      <c r="IA6269" s="425"/>
      <c r="IB6269" s="425"/>
      <c r="IC6269" s="425"/>
      <c r="ID6269" s="425"/>
      <c r="IE6269" s="425"/>
      <c r="IF6269" s="425"/>
      <c r="IG6269" s="425"/>
      <c r="IH6269" s="425"/>
      <c r="II6269" s="425"/>
      <c r="IJ6269" s="425"/>
      <c r="IK6269" s="425"/>
      <c r="IL6269" s="425"/>
      <c r="IM6269" s="425"/>
      <c r="IN6269" s="425"/>
      <c r="IO6269" s="425"/>
      <c r="IP6269" s="425"/>
      <c r="IQ6269" s="425"/>
      <c r="IR6269" s="425"/>
      <c r="IS6269" s="425"/>
      <c r="IT6269" s="425"/>
      <c r="IU6269" s="425"/>
      <c r="IV6269" s="425"/>
    </row>
    <row r="6270" s="428" customFormat="1" ht="27.6" customHeight="1" spans="2:256">
      <c r="B6270" s="465"/>
      <c r="GH6270" s="425"/>
      <c r="GI6270" s="425"/>
      <c r="GJ6270" s="425"/>
      <c r="GK6270" s="425"/>
      <c r="GL6270" s="425"/>
      <c r="GM6270" s="425"/>
      <c r="GN6270" s="425"/>
      <c r="GO6270" s="425"/>
      <c r="GP6270" s="425"/>
      <c r="GQ6270" s="425"/>
      <c r="GR6270" s="425"/>
      <c r="GS6270" s="425"/>
      <c r="GT6270" s="425"/>
      <c r="GU6270" s="425"/>
      <c r="GV6270" s="425"/>
      <c r="GW6270" s="425"/>
      <c r="GX6270" s="425"/>
      <c r="GY6270" s="425"/>
      <c r="GZ6270" s="425"/>
      <c r="HA6270" s="425"/>
      <c r="HB6270" s="425"/>
      <c r="HC6270" s="425"/>
      <c r="HD6270" s="425"/>
      <c r="HE6270" s="425"/>
      <c r="HF6270" s="425"/>
      <c r="HG6270" s="425"/>
      <c r="HH6270" s="425"/>
      <c r="HI6270" s="425"/>
      <c r="HJ6270" s="425"/>
      <c r="HK6270" s="425"/>
      <c r="HL6270" s="425"/>
      <c r="HM6270" s="425"/>
      <c r="HN6270" s="425"/>
      <c r="HO6270" s="425"/>
      <c r="HP6270" s="425"/>
      <c r="HQ6270" s="425"/>
      <c r="HR6270" s="425"/>
      <c r="HS6270" s="425"/>
      <c r="HT6270" s="425"/>
      <c r="HU6270" s="425"/>
      <c r="HV6270" s="425"/>
      <c r="HW6270" s="425"/>
      <c r="HX6270" s="425"/>
      <c r="HY6270" s="425"/>
      <c r="HZ6270" s="425"/>
      <c r="IA6270" s="425"/>
      <c r="IB6270" s="425"/>
      <c r="IC6270" s="425"/>
      <c r="ID6270" s="425"/>
      <c r="IE6270" s="425"/>
      <c r="IF6270" s="425"/>
      <c r="IG6270" s="425"/>
      <c r="IH6270" s="425"/>
      <c r="II6270" s="425"/>
      <c r="IJ6270" s="425"/>
      <c r="IK6270" s="425"/>
      <c r="IL6270" s="425"/>
      <c r="IM6270" s="425"/>
      <c r="IN6270" s="425"/>
      <c r="IO6270" s="425"/>
      <c r="IP6270" s="425"/>
      <c r="IQ6270" s="425"/>
      <c r="IR6270" s="425"/>
      <c r="IS6270" s="425"/>
      <c r="IT6270" s="425"/>
      <c r="IU6270" s="425"/>
      <c r="IV6270" s="425"/>
    </row>
    <row r="6271" s="428" customFormat="1" ht="27.6" customHeight="1" spans="2:256">
      <c r="B6271" s="465"/>
      <c r="GH6271" s="425"/>
      <c r="GI6271" s="425"/>
      <c r="GJ6271" s="425"/>
      <c r="GK6271" s="425"/>
      <c r="GL6271" s="425"/>
      <c r="GM6271" s="425"/>
      <c r="GN6271" s="425"/>
      <c r="GO6271" s="425"/>
      <c r="GP6271" s="425"/>
      <c r="GQ6271" s="425"/>
      <c r="GR6271" s="425"/>
      <c r="GS6271" s="425"/>
      <c r="GT6271" s="425"/>
      <c r="GU6271" s="425"/>
      <c r="GV6271" s="425"/>
      <c r="GW6271" s="425"/>
      <c r="GX6271" s="425"/>
      <c r="GY6271" s="425"/>
      <c r="GZ6271" s="425"/>
      <c r="HA6271" s="425"/>
      <c r="HB6271" s="425"/>
      <c r="HC6271" s="425"/>
      <c r="HD6271" s="425"/>
      <c r="HE6271" s="425"/>
      <c r="HF6271" s="425"/>
      <c r="HG6271" s="425"/>
      <c r="HH6271" s="425"/>
      <c r="HI6271" s="425"/>
      <c r="HJ6271" s="425"/>
      <c r="HK6271" s="425"/>
      <c r="HL6271" s="425"/>
      <c r="HM6271" s="425"/>
      <c r="HN6271" s="425"/>
      <c r="HO6271" s="425"/>
      <c r="HP6271" s="425"/>
      <c r="HQ6271" s="425"/>
      <c r="HR6271" s="425"/>
      <c r="HS6271" s="425"/>
      <c r="HT6271" s="425"/>
      <c r="HU6271" s="425"/>
      <c r="HV6271" s="425"/>
      <c r="HW6271" s="425"/>
      <c r="HX6271" s="425"/>
      <c r="HY6271" s="425"/>
      <c r="HZ6271" s="425"/>
      <c r="IA6271" s="425"/>
      <c r="IB6271" s="425"/>
      <c r="IC6271" s="425"/>
      <c r="ID6271" s="425"/>
      <c r="IE6271" s="425"/>
      <c r="IF6271" s="425"/>
      <c r="IG6271" s="425"/>
      <c r="IH6271" s="425"/>
      <c r="II6271" s="425"/>
      <c r="IJ6271" s="425"/>
      <c r="IK6271" s="425"/>
      <c r="IL6271" s="425"/>
      <c r="IM6271" s="425"/>
      <c r="IN6271" s="425"/>
      <c r="IO6271" s="425"/>
      <c r="IP6271" s="425"/>
      <c r="IQ6271" s="425"/>
      <c r="IR6271" s="425"/>
      <c r="IS6271" s="425"/>
      <c r="IT6271" s="425"/>
      <c r="IU6271" s="425"/>
      <c r="IV6271" s="425"/>
    </row>
    <row r="6272" s="428" customFormat="1" ht="27.6" customHeight="1" spans="2:256">
      <c r="B6272" s="465"/>
      <c r="GH6272" s="425"/>
      <c r="GI6272" s="425"/>
      <c r="GJ6272" s="425"/>
      <c r="GK6272" s="425"/>
      <c r="GL6272" s="425"/>
      <c r="GM6272" s="425"/>
      <c r="GN6272" s="425"/>
      <c r="GO6272" s="425"/>
      <c r="GP6272" s="425"/>
      <c r="GQ6272" s="425"/>
      <c r="GR6272" s="425"/>
      <c r="GS6272" s="425"/>
      <c r="GT6272" s="425"/>
      <c r="GU6272" s="425"/>
      <c r="GV6272" s="425"/>
      <c r="GW6272" s="425"/>
      <c r="GX6272" s="425"/>
      <c r="GY6272" s="425"/>
      <c r="GZ6272" s="425"/>
      <c r="HA6272" s="425"/>
      <c r="HB6272" s="425"/>
      <c r="HC6272" s="425"/>
      <c r="HD6272" s="425"/>
      <c r="HE6272" s="425"/>
      <c r="HF6272" s="425"/>
      <c r="HG6272" s="425"/>
      <c r="HH6272" s="425"/>
      <c r="HI6272" s="425"/>
      <c r="HJ6272" s="425"/>
      <c r="HK6272" s="425"/>
      <c r="HL6272" s="425"/>
      <c r="HM6272" s="425"/>
      <c r="HN6272" s="425"/>
      <c r="HO6272" s="425"/>
      <c r="HP6272" s="425"/>
      <c r="HQ6272" s="425"/>
      <c r="HR6272" s="425"/>
      <c r="HS6272" s="425"/>
      <c r="HT6272" s="425"/>
      <c r="HU6272" s="425"/>
      <c r="HV6272" s="425"/>
      <c r="HW6272" s="425"/>
      <c r="HX6272" s="425"/>
      <c r="HY6272" s="425"/>
      <c r="HZ6272" s="425"/>
      <c r="IA6272" s="425"/>
      <c r="IB6272" s="425"/>
      <c r="IC6272" s="425"/>
      <c r="ID6272" s="425"/>
      <c r="IE6272" s="425"/>
      <c r="IF6272" s="425"/>
      <c r="IG6272" s="425"/>
      <c r="IH6272" s="425"/>
      <c r="II6272" s="425"/>
      <c r="IJ6272" s="425"/>
      <c r="IK6272" s="425"/>
      <c r="IL6272" s="425"/>
      <c r="IM6272" s="425"/>
      <c r="IN6272" s="425"/>
      <c r="IO6272" s="425"/>
      <c r="IP6272" s="425"/>
      <c r="IQ6272" s="425"/>
      <c r="IR6272" s="425"/>
      <c r="IS6272" s="425"/>
      <c r="IT6272" s="425"/>
      <c r="IU6272" s="425"/>
      <c r="IV6272" s="425"/>
    </row>
    <row r="6273" s="428" customFormat="1" ht="27.6" customHeight="1" spans="2:256">
      <c r="B6273" s="465"/>
      <c r="GH6273" s="425"/>
      <c r="GI6273" s="425"/>
      <c r="GJ6273" s="425"/>
      <c r="GK6273" s="425"/>
      <c r="GL6273" s="425"/>
      <c r="GM6273" s="425"/>
      <c r="GN6273" s="425"/>
      <c r="GO6273" s="425"/>
      <c r="GP6273" s="425"/>
      <c r="GQ6273" s="425"/>
      <c r="GR6273" s="425"/>
      <c r="GS6273" s="425"/>
      <c r="GT6273" s="425"/>
      <c r="GU6273" s="425"/>
      <c r="GV6273" s="425"/>
      <c r="GW6273" s="425"/>
      <c r="GX6273" s="425"/>
      <c r="GY6273" s="425"/>
      <c r="GZ6273" s="425"/>
      <c r="HA6273" s="425"/>
      <c r="HB6273" s="425"/>
      <c r="HC6273" s="425"/>
      <c r="HD6273" s="425"/>
      <c r="HE6273" s="425"/>
      <c r="HF6273" s="425"/>
      <c r="HG6273" s="425"/>
      <c r="HH6273" s="425"/>
      <c r="HI6273" s="425"/>
      <c r="HJ6273" s="425"/>
      <c r="HK6273" s="425"/>
      <c r="HL6273" s="425"/>
      <c r="HM6273" s="425"/>
      <c r="HN6273" s="425"/>
      <c r="HO6273" s="425"/>
      <c r="HP6273" s="425"/>
      <c r="HQ6273" s="425"/>
      <c r="HR6273" s="425"/>
      <c r="HS6273" s="425"/>
      <c r="HT6273" s="425"/>
      <c r="HU6273" s="425"/>
      <c r="HV6273" s="425"/>
      <c r="HW6273" s="425"/>
      <c r="HX6273" s="425"/>
      <c r="HY6273" s="425"/>
      <c r="HZ6273" s="425"/>
      <c r="IA6273" s="425"/>
      <c r="IB6273" s="425"/>
      <c r="IC6273" s="425"/>
      <c r="ID6273" s="425"/>
      <c r="IE6273" s="425"/>
      <c r="IF6273" s="425"/>
      <c r="IG6273" s="425"/>
      <c r="IH6273" s="425"/>
      <c r="II6273" s="425"/>
      <c r="IJ6273" s="425"/>
      <c r="IK6273" s="425"/>
      <c r="IL6273" s="425"/>
      <c r="IM6273" s="425"/>
      <c r="IN6273" s="425"/>
      <c r="IO6273" s="425"/>
      <c r="IP6273" s="425"/>
      <c r="IQ6273" s="425"/>
      <c r="IR6273" s="425"/>
      <c r="IS6273" s="425"/>
      <c r="IT6273" s="425"/>
      <c r="IU6273" s="425"/>
      <c r="IV6273" s="425"/>
    </row>
    <row r="6274" s="428" customFormat="1" ht="27.6" customHeight="1" spans="2:256">
      <c r="B6274" s="465"/>
      <c r="GH6274" s="425"/>
      <c r="GI6274" s="425"/>
      <c r="GJ6274" s="425"/>
      <c r="GK6274" s="425"/>
      <c r="GL6274" s="425"/>
      <c r="GM6274" s="425"/>
      <c r="GN6274" s="425"/>
      <c r="GO6274" s="425"/>
      <c r="GP6274" s="425"/>
      <c r="GQ6274" s="425"/>
      <c r="GR6274" s="425"/>
      <c r="GS6274" s="425"/>
      <c r="GT6274" s="425"/>
      <c r="GU6274" s="425"/>
      <c r="GV6274" s="425"/>
      <c r="GW6274" s="425"/>
      <c r="GX6274" s="425"/>
      <c r="GY6274" s="425"/>
      <c r="GZ6274" s="425"/>
      <c r="HA6274" s="425"/>
      <c r="HB6274" s="425"/>
      <c r="HC6274" s="425"/>
      <c r="HD6274" s="425"/>
      <c r="HE6274" s="425"/>
      <c r="HF6274" s="425"/>
      <c r="HG6274" s="425"/>
      <c r="HH6274" s="425"/>
      <c r="HI6274" s="425"/>
      <c r="HJ6274" s="425"/>
      <c r="HK6274" s="425"/>
      <c r="HL6274" s="425"/>
      <c r="HM6274" s="425"/>
      <c r="HN6274" s="425"/>
      <c r="HO6274" s="425"/>
      <c r="HP6274" s="425"/>
      <c r="HQ6274" s="425"/>
      <c r="HR6274" s="425"/>
      <c r="HS6274" s="425"/>
      <c r="HT6274" s="425"/>
      <c r="HU6274" s="425"/>
      <c r="HV6274" s="425"/>
      <c r="HW6274" s="425"/>
      <c r="HX6274" s="425"/>
      <c r="HY6274" s="425"/>
      <c r="HZ6274" s="425"/>
      <c r="IA6274" s="425"/>
      <c r="IB6274" s="425"/>
      <c r="IC6274" s="425"/>
      <c r="ID6274" s="425"/>
      <c r="IE6274" s="425"/>
      <c r="IF6274" s="425"/>
      <c r="IG6274" s="425"/>
      <c r="IH6274" s="425"/>
      <c r="II6274" s="425"/>
      <c r="IJ6274" s="425"/>
      <c r="IK6274" s="425"/>
      <c r="IL6274" s="425"/>
      <c r="IM6274" s="425"/>
      <c r="IN6274" s="425"/>
      <c r="IO6274" s="425"/>
      <c r="IP6274" s="425"/>
      <c r="IQ6274" s="425"/>
      <c r="IR6274" s="425"/>
      <c r="IS6274" s="425"/>
      <c r="IT6274" s="425"/>
      <c r="IU6274" s="425"/>
      <c r="IV6274" s="425"/>
    </row>
    <row r="6275" s="428" customFormat="1" ht="27.6" customHeight="1" spans="2:256">
      <c r="B6275" s="465"/>
      <c r="GH6275" s="425"/>
      <c r="GI6275" s="425"/>
      <c r="GJ6275" s="425"/>
      <c r="GK6275" s="425"/>
      <c r="GL6275" s="425"/>
      <c r="GM6275" s="425"/>
      <c r="GN6275" s="425"/>
      <c r="GO6275" s="425"/>
      <c r="GP6275" s="425"/>
      <c r="GQ6275" s="425"/>
      <c r="GR6275" s="425"/>
      <c r="GS6275" s="425"/>
      <c r="GT6275" s="425"/>
      <c r="GU6275" s="425"/>
      <c r="GV6275" s="425"/>
      <c r="GW6275" s="425"/>
      <c r="GX6275" s="425"/>
      <c r="GY6275" s="425"/>
      <c r="GZ6275" s="425"/>
      <c r="HA6275" s="425"/>
      <c r="HB6275" s="425"/>
      <c r="HC6275" s="425"/>
      <c r="HD6275" s="425"/>
      <c r="HE6275" s="425"/>
      <c r="HF6275" s="425"/>
      <c r="HG6275" s="425"/>
      <c r="HH6275" s="425"/>
      <c r="HI6275" s="425"/>
      <c r="HJ6275" s="425"/>
      <c r="HK6275" s="425"/>
      <c r="HL6275" s="425"/>
      <c r="HM6275" s="425"/>
      <c r="HN6275" s="425"/>
      <c r="HO6275" s="425"/>
      <c r="HP6275" s="425"/>
      <c r="HQ6275" s="425"/>
      <c r="HR6275" s="425"/>
      <c r="HS6275" s="425"/>
      <c r="HT6275" s="425"/>
      <c r="HU6275" s="425"/>
      <c r="HV6275" s="425"/>
      <c r="HW6275" s="425"/>
      <c r="HX6275" s="425"/>
      <c r="HY6275" s="425"/>
      <c r="HZ6275" s="425"/>
      <c r="IA6275" s="425"/>
      <c r="IB6275" s="425"/>
      <c r="IC6275" s="425"/>
      <c r="ID6275" s="425"/>
      <c r="IE6275" s="425"/>
      <c r="IF6275" s="425"/>
      <c r="IG6275" s="425"/>
      <c r="IH6275" s="425"/>
      <c r="II6275" s="425"/>
      <c r="IJ6275" s="425"/>
      <c r="IK6275" s="425"/>
      <c r="IL6275" s="425"/>
      <c r="IM6275" s="425"/>
      <c r="IN6275" s="425"/>
      <c r="IO6275" s="425"/>
      <c r="IP6275" s="425"/>
      <c r="IQ6275" s="425"/>
      <c r="IR6275" s="425"/>
      <c r="IS6275" s="425"/>
      <c r="IT6275" s="425"/>
      <c r="IU6275" s="425"/>
      <c r="IV6275" s="425"/>
    </row>
    <row r="6276" s="428" customFormat="1" ht="27.6" customHeight="1" spans="2:256">
      <c r="B6276" s="465"/>
      <c r="GH6276" s="425"/>
      <c r="GI6276" s="425"/>
      <c r="GJ6276" s="425"/>
      <c r="GK6276" s="425"/>
      <c r="GL6276" s="425"/>
      <c r="GM6276" s="425"/>
      <c r="GN6276" s="425"/>
      <c r="GO6276" s="425"/>
      <c r="GP6276" s="425"/>
      <c r="GQ6276" s="425"/>
      <c r="GR6276" s="425"/>
      <c r="GS6276" s="425"/>
      <c r="GT6276" s="425"/>
      <c r="GU6276" s="425"/>
      <c r="GV6276" s="425"/>
      <c r="GW6276" s="425"/>
      <c r="GX6276" s="425"/>
      <c r="GY6276" s="425"/>
      <c r="GZ6276" s="425"/>
      <c r="HA6276" s="425"/>
      <c r="HB6276" s="425"/>
      <c r="HC6276" s="425"/>
      <c r="HD6276" s="425"/>
      <c r="HE6276" s="425"/>
      <c r="HF6276" s="425"/>
      <c r="HG6276" s="425"/>
      <c r="HH6276" s="425"/>
      <c r="HI6276" s="425"/>
      <c r="HJ6276" s="425"/>
      <c r="HK6276" s="425"/>
      <c r="HL6276" s="425"/>
      <c r="HM6276" s="425"/>
      <c r="HN6276" s="425"/>
      <c r="HO6276" s="425"/>
      <c r="HP6276" s="425"/>
      <c r="HQ6276" s="425"/>
      <c r="HR6276" s="425"/>
      <c r="HS6276" s="425"/>
      <c r="HT6276" s="425"/>
      <c r="HU6276" s="425"/>
      <c r="HV6276" s="425"/>
      <c r="HW6276" s="425"/>
      <c r="HX6276" s="425"/>
      <c r="HY6276" s="425"/>
      <c r="HZ6276" s="425"/>
      <c r="IA6276" s="425"/>
      <c r="IB6276" s="425"/>
      <c r="IC6276" s="425"/>
      <c r="ID6276" s="425"/>
      <c r="IE6276" s="425"/>
      <c r="IF6276" s="425"/>
      <c r="IG6276" s="425"/>
      <c r="IH6276" s="425"/>
      <c r="II6276" s="425"/>
      <c r="IJ6276" s="425"/>
      <c r="IK6276" s="425"/>
      <c r="IL6276" s="425"/>
      <c r="IM6276" s="425"/>
      <c r="IN6276" s="425"/>
      <c r="IO6276" s="425"/>
      <c r="IP6276" s="425"/>
      <c r="IQ6276" s="425"/>
      <c r="IR6276" s="425"/>
      <c r="IS6276" s="425"/>
      <c r="IT6276" s="425"/>
      <c r="IU6276" s="425"/>
      <c r="IV6276" s="425"/>
    </row>
    <row r="6277" s="428" customFormat="1" ht="27.6" customHeight="1" spans="2:256">
      <c r="B6277" s="465"/>
      <c r="GH6277" s="425"/>
      <c r="GI6277" s="425"/>
      <c r="GJ6277" s="425"/>
      <c r="GK6277" s="425"/>
      <c r="GL6277" s="425"/>
      <c r="GM6277" s="425"/>
      <c r="GN6277" s="425"/>
      <c r="GO6277" s="425"/>
      <c r="GP6277" s="425"/>
      <c r="GQ6277" s="425"/>
      <c r="GR6277" s="425"/>
      <c r="GS6277" s="425"/>
      <c r="GT6277" s="425"/>
      <c r="GU6277" s="425"/>
      <c r="GV6277" s="425"/>
      <c r="GW6277" s="425"/>
      <c r="GX6277" s="425"/>
      <c r="GY6277" s="425"/>
      <c r="GZ6277" s="425"/>
      <c r="HA6277" s="425"/>
      <c r="HB6277" s="425"/>
      <c r="HC6277" s="425"/>
      <c r="HD6277" s="425"/>
      <c r="HE6277" s="425"/>
      <c r="HF6277" s="425"/>
      <c r="HG6277" s="425"/>
      <c r="HH6277" s="425"/>
      <c r="HI6277" s="425"/>
      <c r="HJ6277" s="425"/>
      <c r="HK6277" s="425"/>
      <c r="HL6277" s="425"/>
      <c r="HM6277" s="425"/>
      <c r="HN6277" s="425"/>
      <c r="HO6277" s="425"/>
      <c r="HP6277" s="425"/>
      <c r="HQ6277" s="425"/>
      <c r="HR6277" s="425"/>
      <c r="HS6277" s="425"/>
      <c r="HT6277" s="425"/>
      <c r="HU6277" s="425"/>
      <c r="HV6277" s="425"/>
      <c r="HW6277" s="425"/>
      <c r="HX6277" s="425"/>
      <c r="HY6277" s="425"/>
      <c r="HZ6277" s="425"/>
      <c r="IA6277" s="425"/>
      <c r="IB6277" s="425"/>
      <c r="IC6277" s="425"/>
      <c r="ID6277" s="425"/>
      <c r="IE6277" s="425"/>
      <c r="IF6277" s="425"/>
      <c r="IG6277" s="425"/>
      <c r="IH6277" s="425"/>
      <c r="II6277" s="425"/>
      <c r="IJ6277" s="425"/>
      <c r="IK6277" s="425"/>
      <c r="IL6277" s="425"/>
      <c r="IM6277" s="425"/>
      <c r="IN6277" s="425"/>
      <c r="IO6277" s="425"/>
      <c r="IP6277" s="425"/>
      <c r="IQ6277" s="425"/>
      <c r="IR6277" s="425"/>
      <c r="IS6277" s="425"/>
      <c r="IT6277" s="425"/>
      <c r="IU6277" s="425"/>
      <c r="IV6277" s="425"/>
    </row>
    <row r="6278" s="428" customFormat="1" ht="27.6" customHeight="1" spans="2:256">
      <c r="B6278" s="465"/>
      <c r="GH6278" s="425"/>
      <c r="GI6278" s="425"/>
      <c r="GJ6278" s="425"/>
      <c r="GK6278" s="425"/>
      <c r="GL6278" s="425"/>
      <c r="GM6278" s="425"/>
      <c r="GN6278" s="425"/>
      <c r="GO6278" s="425"/>
      <c r="GP6278" s="425"/>
      <c r="GQ6278" s="425"/>
      <c r="GR6278" s="425"/>
      <c r="GS6278" s="425"/>
      <c r="GT6278" s="425"/>
      <c r="GU6278" s="425"/>
      <c r="GV6278" s="425"/>
      <c r="GW6278" s="425"/>
      <c r="GX6278" s="425"/>
      <c r="GY6278" s="425"/>
      <c r="GZ6278" s="425"/>
      <c r="HA6278" s="425"/>
      <c r="HB6278" s="425"/>
      <c r="HC6278" s="425"/>
      <c r="HD6278" s="425"/>
      <c r="HE6278" s="425"/>
      <c r="HF6278" s="425"/>
      <c r="HG6278" s="425"/>
      <c r="HH6278" s="425"/>
      <c r="HI6278" s="425"/>
      <c r="HJ6278" s="425"/>
      <c r="HK6278" s="425"/>
      <c r="HL6278" s="425"/>
      <c r="HM6278" s="425"/>
      <c r="HN6278" s="425"/>
      <c r="HO6278" s="425"/>
      <c r="HP6278" s="425"/>
      <c r="HQ6278" s="425"/>
      <c r="HR6278" s="425"/>
      <c r="HS6278" s="425"/>
      <c r="HT6278" s="425"/>
      <c r="HU6278" s="425"/>
      <c r="HV6278" s="425"/>
      <c r="HW6278" s="425"/>
      <c r="HX6278" s="425"/>
      <c r="HY6278" s="425"/>
      <c r="HZ6278" s="425"/>
      <c r="IA6278" s="425"/>
      <c r="IB6278" s="425"/>
      <c r="IC6278" s="425"/>
      <c r="ID6278" s="425"/>
      <c r="IE6278" s="425"/>
      <c r="IF6278" s="425"/>
      <c r="IG6278" s="425"/>
      <c r="IH6278" s="425"/>
      <c r="II6278" s="425"/>
      <c r="IJ6278" s="425"/>
      <c r="IK6278" s="425"/>
      <c r="IL6278" s="425"/>
      <c r="IM6278" s="425"/>
      <c r="IN6278" s="425"/>
      <c r="IO6278" s="425"/>
      <c r="IP6278" s="425"/>
      <c r="IQ6278" s="425"/>
      <c r="IR6278" s="425"/>
      <c r="IS6278" s="425"/>
      <c r="IT6278" s="425"/>
      <c r="IU6278" s="425"/>
      <c r="IV6278" s="425"/>
    </row>
    <row r="6279" s="428" customFormat="1" ht="27.6" customHeight="1" spans="2:256">
      <c r="B6279" s="465"/>
      <c r="GH6279" s="425"/>
      <c r="GI6279" s="425"/>
      <c r="GJ6279" s="425"/>
      <c r="GK6279" s="425"/>
      <c r="GL6279" s="425"/>
      <c r="GM6279" s="425"/>
      <c r="GN6279" s="425"/>
      <c r="GO6279" s="425"/>
      <c r="GP6279" s="425"/>
      <c r="GQ6279" s="425"/>
      <c r="GR6279" s="425"/>
      <c r="GS6279" s="425"/>
      <c r="GT6279" s="425"/>
      <c r="GU6279" s="425"/>
      <c r="GV6279" s="425"/>
      <c r="GW6279" s="425"/>
      <c r="GX6279" s="425"/>
      <c r="GY6279" s="425"/>
      <c r="GZ6279" s="425"/>
      <c r="HA6279" s="425"/>
      <c r="HB6279" s="425"/>
      <c r="HC6279" s="425"/>
      <c r="HD6279" s="425"/>
      <c r="HE6279" s="425"/>
      <c r="HF6279" s="425"/>
      <c r="HG6279" s="425"/>
      <c r="HH6279" s="425"/>
      <c r="HI6279" s="425"/>
      <c r="HJ6279" s="425"/>
      <c r="HK6279" s="425"/>
      <c r="HL6279" s="425"/>
      <c r="HM6279" s="425"/>
      <c r="HN6279" s="425"/>
      <c r="HO6279" s="425"/>
      <c r="HP6279" s="425"/>
      <c r="HQ6279" s="425"/>
      <c r="HR6279" s="425"/>
      <c r="HS6279" s="425"/>
      <c r="HT6279" s="425"/>
      <c r="HU6279" s="425"/>
      <c r="HV6279" s="425"/>
      <c r="HW6279" s="425"/>
      <c r="HX6279" s="425"/>
      <c r="HY6279" s="425"/>
      <c r="HZ6279" s="425"/>
      <c r="IA6279" s="425"/>
      <c r="IB6279" s="425"/>
      <c r="IC6279" s="425"/>
      <c r="ID6279" s="425"/>
      <c r="IE6279" s="425"/>
      <c r="IF6279" s="425"/>
      <c r="IG6279" s="425"/>
      <c r="IH6279" s="425"/>
      <c r="II6279" s="425"/>
      <c r="IJ6279" s="425"/>
      <c r="IK6279" s="425"/>
      <c r="IL6279" s="425"/>
      <c r="IM6279" s="425"/>
      <c r="IN6279" s="425"/>
      <c r="IO6279" s="425"/>
      <c r="IP6279" s="425"/>
      <c r="IQ6279" s="425"/>
      <c r="IR6279" s="425"/>
      <c r="IS6279" s="425"/>
      <c r="IT6279" s="425"/>
      <c r="IU6279" s="425"/>
      <c r="IV6279" s="425"/>
    </row>
    <row r="6280" s="428" customFormat="1" ht="27.6" customHeight="1" spans="2:256">
      <c r="B6280" s="465"/>
      <c r="GH6280" s="425"/>
      <c r="GI6280" s="425"/>
      <c r="GJ6280" s="425"/>
      <c r="GK6280" s="425"/>
      <c r="GL6280" s="425"/>
      <c r="GM6280" s="425"/>
      <c r="GN6280" s="425"/>
      <c r="GO6280" s="425"/>
      <c r="GP6280" s="425"/>
      <c r="GQ6280" s="425"/>
      <c r="GR6280" s="425"/>
      <c r="GS6280" s="425"/>
      <c r="GT6280" s="425"/>
      <c r="GU6280" s="425"/>
      <c r="GV6280" s="425"/>
      <c r="GW6280" s="425"/>
      <c r="GX6280" s="425"/>
      <c r="GY6280" s="425"/>
      <c r="GZ6280" s="425"/>
      <c r="HA6280" s="425"/>
      <c r="HB6280" s="425"/>
      <c r="HC6280" s="425"/>
      <c r="HD6280" s="425"/>
      <c r="HE6280" s="425"/>
      <c r="HF6280" s="425"/>
      <c r="HG6280" s="425"/>
      <c r="HH6280" s="425"/>
      <c r="HI6280" s="425"/>
      <c r="HJ6280" s="425"/>
      <c r="HK6280" s="425"/>
      <c r="HL6280" s="425"/>
      <c r="HM6280" s="425"/>
      <c r="HN6280" s="425"/>
      <c r="HO6280" s="425"/>
      <c r="HP6280" s="425"/>
      <c r="HQ6280" s="425"/>
      <c r="HR6280" s="425"/>
      <c r="HS6280" s="425"/>
      <c r="HT6280" s="425"/>
      <c r="HU6280" s="425"/>
      <c r="HV6280" s="425"/>
      <c r="HW6280" s="425"/>
      <c r="HX6280" s="425"/>
      <c r="HY6280" s="425"/>
      <c r="HZ6280" s="425"/>
      <c r="IA6280" s="425"/>
      <c r="IB6280" s="425"/>
      <c r="IC6280" s="425"/>
      <c r="ID6280" s="425"/>
      <c r="IE6280" s="425"/>
      <c r="IF6280" s="425"/>
      <c r="IG6280" s="425"/>
      <c r="IH6280" s="425"/>
      <c r="II6280" s="425"/>
      <c r="IJ6280" s="425"/>
      <c r="IK6280" s="425"/>
      <c r="IL6280" s="425"/>
      <c r="IM6280" s="425"/>
      <c r="IN6280" s="425"/>
      <c r="IO6280" s="425"/>
      <c r="IP6280" s="425"/>
      <c r="IQ6280" s="425"/>
      <c r="IR6280" s="425"/>
      <c r="IS6280" s="425"/>
      <c r="IT6280" s="425"/>
      <c r="IU6280" s="425"/>
      <c r="IV6280" s="425"/>
    </row>
    <row r="6281" s="428" customFormat="1" ht="27.6" customHeight="1" spans="2:256">
      <c r="B6281" s="465"/>
      <c r="GH6281" s="425"/>
      <c r="GI6281" s="425"/>
      <c r="GJ6281" s="425"/>
      <c r="GK6281" s="425"/>
      <c r="GL6281" s="425"/>
      <c r="GM6281" s="425"/>
      <c r="GN6281" s="425"/>
      <c r="GO6281" s="425"/>
      <c r="GP6281" s="425"/>
      <c r="GQ6281" s="425"/>
      <c r="GR6281" s="425"/>
      <c r="GS6281" s="425"/>
      <c r="GT6281" s="425"/>
      <c r="GU6281" s="425"/>
      <c r="GV6281" s="425"/>
      <c r="GW6281" s="425"/>
      <c r="GX6281" s="425"/>
      <c r="GY6281" s="425"/>
      <c r="GZ6281" s="425"/>
      <c r="HA6281" s="425"/>
      <c r="HB6281" s="425"/>
      <c r="HC6281" s="425"/>
      <c r="HD6281" s="425"/>
      <c r="HE6281" s="425"/>
      <c r="HF6281" s="425"/>
      <c r="HG6281" s="425"/>
      <c r="HH6281" s="425"/>
      <c r="HI6281" s="425"/>
      <c r="HJ6281" s="425"/>
      <c r="HK6281" s="425"/>
      <c r="HL6281" s="425"/>
      <c r="HM6281" s="425"/>
      <c r="HN6281" s="425"/>
      <c r="HO6281" s="425"/>
      <c r="HP6281" s="425"/>
      <c r="HQ6281" s="425"/>
      <c r="HR6281" s="425"/>
      <c r="HS6281" s="425"/>
      <c r="HT6281" s="425"/>
      <c r="HU6281" s="425"/>
      <c r="HV6281" s="425"/>
      <c r="HW6281" s="425"/>
      <c r="HX6281" s="425"/>
      <c r="HY6281" s="425"/>
      <c r="HZ6281" s="425"/>
      <c r="IA6281" s="425"/>
      <c r="IB6281" s="425"/>
      <c r="IC6281" s="425"/>
      <c r="ID6281" s="425"/>
      <c r="IE6281" s="425"/>
      <c r="IF6281" s="425"/>
      <c r="IG6281" s="425"/>
      <c r="IH6281" s="425"/>
      <c r="II6281" s="425"/>
      <c r="IJ6281" s="425"/>
      <c r="IK6281" s="425"/>
      <c r="IL6281" s="425"/>
      <c r="IM6281" s="425"/>
      <c r="IN6281" s="425"/>
      <c r="IO6281" s="425"/>
      <c r="IP6281" s="425"/>
      <c r="IQ6281" s="425"/>
      <c r="IR6281" s="425"/>
      <c r="IS6281" s="425"/>
      <c r="IT6281" s="425"/>
      <c r="IU6281" s="425"/>
      <c r="IV6281" s="425"/>
    </row>
    <row r="6282" s="428" customFormat="1" ht="27.6" customHeight="1" spans="2:256">
      <c r="B6282" s="465"/>
      <c r="GH6282" s="425"/>
      <c r="GI6282" s="425"/>
      <c r="GJ6282" s="425"/>
      <c r="GK6282" s="425"/>
      <c r="GL6282" s="425"/>
      <c r="GM6282" s="425"/>
      <c r="GN6282" s="425"/>
      <c r="GO6282" s="425"/>
      <c r="GP6282" s="425"/>
      <c r="GQ6282" s="425"/>
      <c r="GR6282" s="425"/>
      <c r="GS6282" s="425"/>
      <c r="GT6282" s="425"/>
      <c r="GU6282" s="425"/>
      <c r="GV6282" s="425"/>
      <c r="GW6282" s="425"/>
      <c r="GX6282" s="425"/>
      <c r="GY6282" s="425"/>
      <c r="GZ6282" s="425"/>
      <c r="HA6282" s="425"/>
      <c r="HB6282" s="425"/>
      <c r="HC6282" s="425"/>
      <c r="HD6282" s="425"/>
      <c r="HE6282" s="425"/>
      <c r="HF6282" s="425"/>
      <c r="HG6282" s="425"/>
      <c r="HH6282" s="425"/>
      <c r="HI6282" s="425"/>
      <c r="HJ6282" s="425"/>
      <c r="HK6282" s="425"/>
      <c r="HL6282" s="425"/>
      <c r="HM6282" s="425"/>
      <c r="HN6282" s="425"/>
      <c r="HO6282" s="425"/>
      <c r="HP6282" s="425"/>
      <c r="HQ6282" s="425"/>
      <c r="HR6282" s="425"/>
      <c r="HS6282" s="425"/>
      <c r="HT6282" s="425"/>
      <c r="HU6282" s="425"/>
      <c r="HV6282" s="425"/>
      <c r="HW6282" s="425"/>
      <c r="HX6282" s="425"/>
      <c r="HY6282" s="425"/>
      <c r="HZ6282" s="425"/>
      <c r="IA6282" s="425"/>
      <c r="IB6282" s="425"/>
      <c r="IC6282" s="425"/>
      <c r="ID6282" s="425"/>
      <c r="IE6282" s="425"/>
      <c r="IF6282" s="425"/>
      <c r="IG6282" s="425"/>
      <c r="IH6282" s="425"/>
      <c r="II6282" s="425"/>
      <c r="IJ6282" s="425"/>
      <c r="IK6282" s="425"/>
      <c r="IL6282" s="425"/>
      <c r="IM6282" s="425"/>
      <c r="IN6282" s="425"/>
      <c r="IO6282" s="425"/>
      <c r="IP6282" s="425"/>
      <c r="IQ6282" s="425"/>
      <c r="IR6282" s="425"/>
      <c r="IS6282" s="425"/>
      <c r="IT6282" s="425"/>
      <c r="IU6282" s="425"/>
      <c r="IV6282" s="425"/>
    </row>
    <row r="6283" s="428" customFormat="1" ht="27.6" customHeight="1" spans="2:256">
      <c r="B6283" s="465"/>
      <c r="GH6283" s="425"/>
      <c r="GI6283" s="425"/>
      <c r="GJ6283" s="425"/>
      <c r="GK6283" s="425"/>
      <c r="GL6283" s="425"/>
      <c r="GM6283" s="425"/>
      <c r="GN6283" s="425"/>
      <c r="GO6283" s="425"/>
      <c r="GP6283" s="425"/>
      <c r="GQ6283" s="425"/>
      <c r="GR6283" s="425"/>
      <c r="GS6283" s="425"/>
      <c r="GT6283" s="425"/>
      <c r="GU6283" s="425"/>
      <c r="GV6283" s="425"/>
      <c r="GW6283" s="425"/>
      <c r="GX6283" s="425"/>
      <c r="GY6283" s="425"/>
      <c r="GZ6283" s="425"/>
      <c r="HA6283" s="425"/>
      <c r="HB6283" s="425"/>
      <c r="HC6283" s="425"/>
      <c r="HD6283" s="425"/>
      <c r="HE6283" s="425"/>
      <c r="HF6283" s="425"/>
      <c r="HG6283" s="425"/>
      <c r="HH6283" s="425"/>
      <c r="HI6283" s="425"/>
      <c r="HJ6283" s="425"/>
      <c r="HK6283" s="425"/>
      <c r="HL6283" s="425"/>
      <c r="HM6283" s="425"/>
      <c r="HN6283" s="425"/>
      <c r="HO6283" s="425"/>
      <c r="HP6283" s="425"/>
      <c r="HQ6283" s="425"/>
      <c r="HR6283" s="425"/>
      <c r="HS6283" s="425"/>
      <c r="HT6283" s="425"/>
      <c r="HU6283" s="425"/>
      <c r="HV6283" s="425"/>
      <c r="HW6283" s="425"/>
      <c r="HX6283" s="425"/>
      <c r="HY6283" s="425"/>
      <c r="HZ6283" s="425"/>
      <c r="IA6283" s="425"/>
      <c r="IB6283" s="425"/>
      <c r="IC6283" s="425"/>
      <c r="ID6283" s="425"/>
      <c r="IE6283" s="425"/>
      <c r="IF6283" s="425"/>
      <c r="IG6283" s="425"/>
      <c r="IH6283" s="425"/>
      <c r="II6283" s="425"/>
      <c r="IJ6283" s="425"/>
      <c r="IK6283" s="425"/>
      <c r="IL6283" s="425"/>
      <c r="IM6283" s="425"/>
      <c r="IN6283" s="425"/>
      <c r="IO6283" s="425"/>
      <c r="IP6283" s="425"/>
      <c r="IQ6283" s="425"/>
      <c r="IR6283" s="425"/>
      <c r="IS6283" s="425"/>
      <c r="IT6283" s="425"/>
      <c r="IU6283" s="425"/>
      <c r="IV6283" s="425"/>
    </row>
    <row r="6284" s="428" customFormat="1" ht="27.6" customHeight="1" spans="2:256">
      <c r="B6284" s="465"/>
      <c r="GH6284" s="425"/>
      <c r="GI6284" s="425"/>
      <c r="GJ6284" s="425"/>
      <c r="GK6284" s="425"/>
      <c r="GL6284" s="425"/>
      <c r="GM6284" s="425"/>
      <c r="GN6284" s="425"/>
      <c r="GO6284" s="425"/>
      <c r="GP6284" s="425"/>
      <c r="GQ6284" s="425"/>
      <c r="GR6284" s="425"/>
      <c r="GS6284" s="425"/>
      <c r="GT6284" s="425"/>
      <c r="GU6284" s="425"/>
      <c r="GV6284" s="425"/>
      <c r="GW6284" s="425"/>
      <c r="GX6284" s="425"/>
      <c r="GY6284" s="425"/>
      <c r="GZ6284" s="425"/>
      <c r="HA6284" s="425"/>
      <c r="HB6284" s="425"/>
      <c r="HC6284" s="425"/>
      <c r="HD6284" s="425"/>
      <c r="HE6284" s="425"/>
      <c r="HF6284" s="425"/>
      <c r="HG6284" s="425"/>
      <c r="HH6284" s="425"/>
      <c r="HI6284" s="425"/>
      <c r="HJ6284" s="425"/>
      <c r="HK6284" s="425"/>
      <c r="HL6284" s="425"/>
      <c r="HM6284" s="425"/>
      <c r="HN6284" s="425"/>
      <c r="HO6284" s="425"/>
      <c r="HP6284" s="425"/>
      <c r="HQ6284" s="425"/>
      <c r="HR6284" s="425"/>
      <c r="HS6284" s="425"/>
      <c r="HT6284" s="425"/>
      <c r="HU6284" s="425"/>
      <c r="HV6284" s="425"/>
      <c r="HW6284" s="425"/>
      <c r="HX6284" s="425"/>
      <c r="HY6284" s="425"/>
      <c r="HZ6284" s="425"/>
      <c r="IA6284" s="425"/>
      <c r="IB6284" s="425"/>
      <c r="IC6284" s="425"/>
      <c r="ID6284" s="425"/>
      <c r="IE6284" s="425"/>
      <c r="IF6284" s="425"/>
      <c r="IG6284" s="425"/>
      <c r="IH6284" s="425"/>
      <c r="II6284" s="425"/>
      <c r="IJ6284" s="425"/>
      <c r="IK6284" s="425"/>
      <c r="IL6284" s="425"/>
      <c r="IM6284" s="425"/>
      <c r="IN6284" s="425"/>
      <c r="IO6284" s="425"/>
      <c r="IP6284" s="425"/>
      <c r="IQ6284" s="425"/>
      <c r="IR6284" s="425"/>
      <c r="IS6284" s="425"/>
      <c r="IT6284" s="425"/>
      <c r="IU6284" s="425"/>
      <c r="IV6284" s="425"/>
    </row>
    <row r="6285" s="428" customFormat="1" ht="27.6" customHeight="1" spans="2:256">
      <c r="B6285" s="465"/>
      <c r="GH6285" s="425"/>
      <c r="GI6285" s="425"/>
      <c r="GJ6285" s="425"/>
      <c r="GK6285" s="425"/>
      <c r="GL6285" s="425"/>
      <c r="GM6285" s="425"/>
      <c r="GN6285" s="425"/>
      <c r="GO6285" s="425"/>
      <c r="GP6285" s="425"/>
      <c r="GQ6285" s="425"/>
      <c r="GR6285" s="425"/>
      <c r="GS6285" s="425"/>
      <c r="GT6285" s="425"/>
      <c r="GU6285" s="425"/>
      <c r="GV6285" s="425"/>
      <c r="GW6285" s="425"/>
      <c r="GX6285" s="425"/>
      <c r="GY6285" s="425"/>
      <c r="GZ6285" s="425"/>
      <c r="HA6285" s="425"/>
      <c r="HB6285" s="425"/>
      <c r="HC6285" s="425"/>
      <c r="HD6285" s="425"/>
      <c r="HE6285" s="425"/>
      <c r="HF6285" s="425"/>
      <c r="HG6285" s="425"/>
      <c r="HH6285" s="425"/>
      <c r="HI6285" s="425"/>
      <c r="HJ6285" s="425"/>
      <c r="HK6285" s="425"/>
      <c r="HL6285" s="425"/>
      <c r="HM6285" s="425"/>
      <c r="HN6285" s="425"/>
      <c r="HO6285" s="425"/>
      <c r="HP6285" s="425"/>
      <c r="HQ6285" s="425"/>
      <c r="HR6285" s="425"/>
      <c r="HS6285" s="425"/>
      <c r="HT6285" s="425"/>
      <c r="HU6285" s="425"/>
      <c r="HV6285" s="425"/>
      <c r="HW6285" s="425"/>
      <c r="HX6285" s="425"/>
      <c r="HY6285" s="425"/>
      <c r="HZ6285" s="425"/>
      <c r="IA6285" s="425"/>
      <c r="IB6285" s="425"/>
      <c r="IC6285" s="425"/>
      <c r="ID6285" s="425"/>
      <c r="IE6285" s="425"/>
      <c r="IF6285" s="425"/>
      <c r="IG6285" s="425"/>
      <c r="IH6285" s="425"/>
      <c r="II6285" s="425"/>
      <c r="IJ6285" s="425"/>
      <c r="IK6285" s="425"/>
      <c r="IL6285" s="425"/>
      <c r="IM6285" s="425"/>
      <c r="IN6285" s="425"/>
      <c r="IO6285" s="425"/>
      <c r="IP6285" s="425"/>
      <c r="IQ6285" s="425"/>
      <c r="IR6285" s="425"/>
      <c r="IS6285" s="425"/>
      <c r="IT6285" s="425"/>
      <c r="IU6285" s="425"/>
      <c r="IV6285" s="425"/>
    </row>
    <row r="6286" s="428" customFormat="1" ht="27.6" customHeight="1" spans="2:256">
      <c r="B6286" s="465"/>
      <c r="GH6286" s="425"/>
      <c r="GI6286" s="425"/>
      <c r="GJ6286" s="425"/>
      <c r="GK6286" s="425"/>
      <c r="GL6286" s="425"/>
      <c r="GM6286" s="425"/>
      <c r="GN6286" s="425"/>
      <c r="GO6286" s="425"/>
      <c r="GP6286" s="425"/>
      <c r="GQ6286" s="425"/>
      <c r="GR6286" s="425"/>
      <c r="GS6286" s="425"/>
      <c r="GT6286" s="425"/>
      <c r="GU6286" s="425"/>
      <c r="GV6286" s="425"/>
      <c r="GW6286" s="425"/>
      <c r="GX6286" s="425"/>
      <c r="GY6286" s="425"/>
      <c r="GZ6286" s="425"/>
      <c r="HA6286" s="425"/>
      <c r="HB6286" s="425"/>
      <c r="HC6286" s="425"/>
      <c r="HD6286" s="425"/>
      <c r="HE6286" s="425"/>
      <c r="HF6286" s="425"/>
      <c r="HG6286" s="425"/>
      <c r="HH6286" s="425"/>
      <c r="HI6286" s="425"/>
      <c r="HJ6286" s="425"/>
      <c r="HK6286" s="425"/>
      <c r="HL6286" s="425"/>
      <c r="HM6286" s="425"/>
      <c r="HN6286" s="425"/>
      <c r="HO6286" s="425"/>
      <c r="HP6286" s="425"/>
      <c r="HQ6286" s="425"/>
      <c r="HR6286" s="425"/>
      <c r="HS6286" s="425"/>
      <c r="HT6286" s="425"/>
      <c r="HU6286" s="425"/>
      <c r="HV6286" s="425"/>
      <c r="HW6286" s="425"/>
      <c r="HX6286" s="425"/>
      <c r="HY6286" s="425"/>
      <c r="HZ6286" s="425"/>
      <c r="IA6286" s="425"/>
      <c r="IB6286" s="425"/>
      <c r="IC6286" s="425"/>
      <c r="ID6286" s="425"/>
      <c r="IE6286" s="425"/>
      <c r="IF6286" s="425"/>
      <c r="IG6286" s="425"/>
      <c r="IH6286" s="425"/>
      <c r="II6286" s="425"/>
      <c r="IJ6286" s="425"/>
      <c r="IK6286" s="425"/>
      <c r="IL6286" s="425"/>
      <c r="IM6286" s="425"/>
      <c r="IN6286" s="425"/>
      <c r="IO6286" s="425"/>
      <c r="IP6286" s="425"/>
      <c r="IQ6286" s="425"/>
      <c r="IR6286" s="425"/>
      <c r="IS6286" s="425"/>
      <c r="IT6286" s="425"/>
      <c r="IU6286" s="425"/>
      <c r="IV6286" s="425"/>
    </row>
    <row r="6287" s="428" customFormat="1" ht="27.6" customHeight="1" spans="2:256">
      <c r="B6287" s="465"/>
      <c r="GH6287" s="425"/>
      <c r="GI6287" s="425"/>
      <c r="GJ6287" s="425"/>
      <c r="GK6287" s="425"/>
      <c r="GL6287" s="425"/>
      <c r="GM6287" s="425"/>
      <c r="GN6287" s="425"/>
      <c r="GO6287" s="425"/>
      <c r="GP6287" s="425"/>
      <c r="GQ6287" s="425"/>
      <c r="GR6287" s="425"/>
      <c r="GS6287" s="425"/>
      <c r="GT6287" s="425"/>
      <c r="GU6287" s="425"/>
      <c r="GV6287" s="425"/>
      <c r="GW6287" s="425"/>
      <c r="GX6287" s="425"/>
      <c r="GY6287" s="425"/>
      <c r="GZ6287" s="425"/>
      <c r="HA6287" s="425"/>
      <c r="HB6287" s="425"/>
      <c r="HC6287" s="425"/>
      <c r="HD6287" s="425"/>
      <c r="HE6287" s="425"/>
      <c r="HF6287" s="425"/>
      <c r="HG6287" s="425"/>
      <c r="HH6287" s="425"/>
      <c r="HI6287" s="425"/>
      <c r="HJ6287" s="425"/>
      <c r="HK6287" s="425"/>
      <c r="HL6287" s="425"/>
      <c r="HM6287" s="425"/>
      <c r="HN6287" s="425"/>
      <c r="HO6287" s="425"/>
      <c r="HP6287" s="425"/>
      <c r="HQ6287" s="425"/>
      <c r="HR6287" s="425"/>
      <c r="HS6287" s="425"/>
      <c r="HT6287" s="425"/>
      <c r="HU6287" s="425"/>
      <c r="HV6287" s="425"/>
      <c r="HW6287" s="425"/>
      <c r="HX6287" s="425"/>
      <c r="HY6287" s="425"/>
      <c r="HZ6287" s="425"/>
      <c r="IA6287" s="425"/>
      <c r="IB6287" s="425"/>
      <c r="IC6287" s="425"/>
      <c r="ID6287" s="425"/>
      <c r="IE6287" s="425"/>
      <c r="IF6287" s="425"/>
      <c r="IG6287" s="425"/>
      <c r="IH6287" s="425"/>
      <c r="II6287" s="425"/>
      <c r="IJ6287" s="425"/>
      <c r="IK6287" s="425"/>
      <c r="IL6287" s="425"/>
      <c r="IM6287" s="425"/>
      <c r="IN6287" s="425"/>
      <c r="IO6287" s="425"/>
      <c r="IP6287" s="425"/>
      <c r="IQ6287" s="425"/>
      <c r="IR6287" s="425"/>
      <c r="IS6287" s="425"/>
      <c r="IT6287" s="425"/>
      <c r="IU6287" s="425"/>
      <c r="IV6287" s="425"/>
    </row>
    <row r="6288" s="428" customFormat="1" ht="27.6" customHeight="1" spans="2:256">
      <c r="B6288" s="465"/>
      <c r="GH6288" s="425"/>
      <c r="GI6288" s="425"/>
      <c r="GJ6288" s="425"/>
      <c r="GK6288" s="425"/>
      <c r="GL6288" s="425"/>
      <c r="GM6288" s="425"/>
      <c r="GN6288" s="425"/>
      <c r="GO6288" s="425"/>
      <c r="GP6288" s="425"/>
      <c r="GQ6288" s="425"/>
      <c r="GR6288" s="425"/>
      <c r="GS6288" s="425"/>
      <c r="GT6288" s="425"/>
      <c r="GU6288" s="425"/>
      <c r="GV6288" s="425"/>
      <c r="GW6288" s="425"/>
      <c r="GX6288" s="425"/>
      <c r="GY6288" s="425"/>
      <c r="GZ6288" s="425"/>
      <c r="HA6288" s="425"/>
      <c r="HB6288" s="425"/>
      <c r="HC6288" s="425"/>
      <c r="HD6288" s="425"/>
      <c r="HE6288" s="425"/>
      <c r="HF6288" s="425"/>
      <c r="HG6288" s="425"/>
      <c r="HH6288" s="425"/>
      <c r="HI6288" s="425"/>
      <c r="HJ6288" s="425"/>
      <c r="HK6288" s="425"/>
      <c r="HL6288" s="425"/>
      <c r="HM6288" s="425"/>
      <c r="HN6288" s="425"/>
      <c r="HO6288" s="425"/>
      <c r="HP6288" s="425"/>
      <c r="HQ6288" s="425"/>
      <c r="HR6288" s="425"/>
      <c r="HS6288" s="425"/>
      <c r="HT6288" s="425"/>
      <c r="HU6288" s="425"/>
      <c r="HV6288" s="425"/>
      <c r="HW6288" s="425"/>
      <c r="HX6288" s="425"/>
      <c r="HY6288" s="425"/>
      <c r="HZ6288" s="425"/>
      <c r="IA6288" s="425"/>
      <c r="IB6288" s="425"/>
      <c r="IC6288" s="425"/>
      <c r="ID6288" s="425"/>
      <c r="IE6288" s="425"/>
      <c r="IF6288" s="425"/>
      <c r="IG6288" s="425"/>
      <c r="IH6288" s="425"/>
      <c r="II6288" s="425"/>
      <c r="IJ6288" s="425"/>
      <c r="IK6288" s="425"/>
      <c r="IL6288" s="425"/>
      <c r="IM6288" s="425"/>
      <c r="IN6288" s="425"/>
      <c r="IO6288" s="425"/>
      <c r="IP6288" s="425"/>
      <c r="IQ6288" s="425"/>
      <c r="IR6288" s="425"/>
      <c r="IS6288" s="425"/>
      <c r="IT6288" s="425"/>
      <c r="IU6288" s="425"/>
      <c r="IV6288" s="425"/>
    </row>
    <row r="6289" s="428" customFormat="1" ht="27.6" customHeight="1" spans="2:256">
      <c r="B6289" s="465"/>
      <c r="GH6289" s="425"/>
      <c r="GI6289" s="425"/>
      <c r="GJ6289" s="425"/>
      <c r="GK6289" s="425"/>
      <c r="GL6289" s="425"/>
      <c r="GM6289" s="425"/>
      <c r="GN6289" s="425"/>
      <c r="GO6289" s="425"/>
      <c r="GP6289" s="425"/>
      <c r="GQ6289" s="425"/>
      <c r="GR6289" s="425"/>
      <c r="GS6289" s="425"/>
      <c r="GT6289" s="425"/>
      <c r="GU6289" s="425"/>
      <c r="GV6289" s="425"/>
      <c r="GW6289" s="425"/>
      <c r="GX6289" s="425"/>
      <c r="GY6289" s="425"/>
      <c r="GZ6289" s="425"/>
      <c r="HA6289" s="425"/>
      <c r="HB6289" s="425"/>
      <c r="HC6289" s="425"/>
      <c r="HD6289" s="425"/>
      <c r="HE6289" s="425"/>
      <c r="HF6289" s="425"/>
      <c r="HG6289" s="425"/>
      <c r="HH6289" s="425"/>
      <c r="HI6289" s="425"/>
      <c r="HJ6289" s="425"/>
      <c r="HK6289" s="425"/>
      <c r="HL6289" s="425"/>
      <c r="HM6289" s="425"/>
      <c r="HN6289" s="425"/>
      <c r="HO6289" s="425"/>
      <c r="HP6289" s="425"/>
      <c r="HQ6289" s="425"/>
      <c r="HR6289" s="425"/>
      <c r="HS6289" s="425"/>
      <c r="HT6289" s="425"/>
      <c r="HU6289" s="425"/>
      <c r="HV6289" s="425"/>
      <c r="HW6289" s="425"/>
      <c r="HX6289" s="425"/>
      <c r="HY6289" s="425"/>
      <c r="HZ6289" s="425"/>
      <c r="IA6289" s="425"/>
      <c r="IB6289" s="425"/>
      <c r="IC6289" s="425"/>
      <c r="ID6289" s="425"/>
      <c r="IE6289" s="425"/>
      <c r="IF6289" s="425"/>
      <c r="IG6289" s="425"/>
      <c r="IH6289" s="425"/>
      <c r="II6289" s="425"/>
      <c r="IJ6289" s="425"/>
      <c r="IK6289" s="425"/>
      <c r="IL6289" s="425"/>
      <c r="IM6289" s="425"/>
      <c r="IN6289" s="425"/>
      <c r="IO6289" s="425"/>
      <c r="IP6289" s="425"/>
      <c r="IQ6289" s="425"/>
      <c r="IR6289" s="425"/>
      <c r="IS6289" s="425"/>
      <c r="IT6289" s="425"/>
      <c r="IU6289" s="425"/>
      <c r="IV6289" s="425"/>
    </row>
    <row r="6290" s="428" customFormat="1" ht="27.6" customHeight="1" spans="2:256">
      <c r="B6290" s="465"/>
      <c r="GH6290" s="425"/>
      <c r="GI6290" s="425"/>
      <c r="GJ6290" s="425"/>
      <c r="GK6290" s="425"/>
      <c r="GL6290" s="425"/>
      <c r="GM6290" s="425"/>
      <c r="GN6290" s="425"/>
      <c r="GO6290" s="425"/>
      <c r="GP6290" s="425"/>
      <c r="GQ6290" s="425"/>
      <c r="GR6290" s="425"/>
      <c r="GS6290" s="425"/>
      <c r="GT6290" s="425"/>
      <c r="GU6290" s="425"/>
      <c r="GV6290" s="425"/>
      <c r="GW6290" s="425"/>
      <c r="GX6290" s="425"/>
      <c r="GY6290" s="425"/>
      <c r="GZ6290" s="425"/>
      <c r="HA6290" s="425"/>
      <c r="HB6290" s="425"/>
      <c r="HC6290" s="425"/>
      <c r="HD6290" s="425"/>
      <c r="HE6290" s="425"/>
      <c r="HF6290" s="425"/>
      <c r="HG6290" s="425"/>
      <c r="HH6290" s="425"/>
      <c r="HI6290" s="425"/>
      <c r="HJ6290" s="425"/>
      <c r="HK6290" s="425"/>
      <c r="HL6290" s="425"/>
      <c r="HM6290" s="425"/>
      <c r="HN6290" s="425"/>
      <c r="HO6290" s="425"/>
      <c r="HP6290" s="425"/>
      <c r="HQ6290" s="425"/>
      <c r="HR6290" s="425"/>
      <c r="HS6290" s="425"/>
      <c r="HT6290" s="425"/>
      <c r="HU6290" s="425"/>
      <c r="HV6290" s="425"/>
      <c r="HW6290" s="425"/>
      <c r="HX6290" s="425"/>
      <c r="HY6290" s="425"/>
      <c r="HZ6290" s="425"/>
      <c r="IA6290" s="425"/>
      <c r="IB6290" s="425"/>
      <c r="IC6290" s="425"/>
      <c r="ID6290" s="425"/>
      <c r="IE6290" s="425"/>
      <c r="IF6290" s="425"/>
      <c r="IG6290" s="425"/>
      <c r="IH6290" s="425"/>
      <c r="II6290" s="425"/>
      <c r="IJ6290" s="425"/>
      <c r="IK6290" s="425"/>
      <c r="IL6290" s="425"/>
      <c r="IM6290" s="425"/>
      <c r="IN6290" s="425"/>
      <c r="IO6290" s="425"/>
      <c r="IP6290" s="425"/>
      <c r="IQ6290" s="425"/>
      <c r="IR6290" s="425"/>
      <c r="IS6290" s="425"/>
      <c r="IT6290" s="425"/>
      <c r="IU6290" s="425"/>
      <c r="IV6290" s="425"/>
    </row>
    <row r="6291" s="428" customFormat="1" ht="27.6" customHeight="1" spans="2:256">
      <c r="B6291" s="465"/>
      <c r="GH6291" s="425"/>
      <c r="GI6291" s="425"/>
      <c r="GJ6291" s="425"/>
      <c r="GK6291" s="425"/>
      <c r="GL6291" s="425"/>
      <c r="GM6291" s="425"/>
      <c r="GN6291" s="425"/>
      <c r="GO6291" s="425"/>
      <c r="GP6291" s="425"/>
      <c r="GQ6291" s="425"/>
      <c r="GR6291" s="425"/>
      <c r="GS6291" s="425"/>
      <c r="GT6291" s="425"/>
      <c r="GU6291" s="425"/>
      <c r="GV6291" s="425"/>
      <c r="GW6291" s="425"/>
      <c r="GX6291" s="425"/>
      <c r="GY6291" s="425"/>
      <c r="GZ6291" s="425"/>
      <c r="HA6291" s="425"/>
      <c r="HB6291" s="425"/>
      <c r="HC6291" s="425"/>
      <c r="HD6291" s="425"/>
      <c r="HE6291" s="425"/>
      <c r="HF6291" s="425"/>
      <c r="HG6291" s="425"/>
      <c r="HH6291" s="425"/>
      <c r="HI6291" s="425"/>
      <c r="HJ6291" s="425"/>
      <c r="HK6291" s="425"/>
      <c r="HL6291" s="425"/>
      <c r="HM6291" s="425"/>
      <c r="HN6291" s="425"/>
      <c r="HO6291" s="425"/>
      <c r="HP6291" s="425"/>
      <c r="HQ6291" s="425"/>
      <c r="HR6291" s="425"/>
      <c r="HS6291" s="425"/>
      <c r="HT6291" s="425"/>
      <c r="HU6291" s="425"/>
      <c r="HV6291" s="425"/>
      <c r="HW6291" s="425"/>
      <c r="HX6291" s="425"/>
      <c r="HY6291" s="425"/>
      <c r="HZ6291" s="425"/>
      <c r="IA6291" s="425"/>
      <c r="IB6291" s="425"/>
      <c r="IC6291" s="425"/>
      <c r="ID6291" s="425"/>
      <c r="IE6291" s="425"/>
      <c r="IF6291" s="425"/>
      <c r="IG6291" s="425"/>
      <c r="IH6291" s="425"/>
      <c r="II6291" s="425"/>
      <c r="IJ6291" s="425"/>
      <c r="IK6291" s="425"/>
      <c r="IL6291" s="425"/>
      <c r="IM6291" s="425"/>
      <c r="IN6291" s="425"/>
      <c r="IO6291" s="425"/>
      <c r="IP6291" s="425"/>
      <c r="IQ6291" s="425"/>
      <c r="IR6291" s="425"/>
      <c r="IS6291" s="425"/>
      <c r="IT6291" s="425"/>
      <c r="IU6291" s="425"/>
      <c r="IV6291" s="425"/>
    </row>
    <row r="6292" s="428" customFormat="1" ht="27.6" customHeight="1" spans="2:256">
      <c r="B6292" s="465"/>
      <c r="GH6292" s="425"/>
      <c r="GI6292" s="425"/>
      <c r="GJ6292" s="425"/>
      <c r="GK6292" s="425"/>
      <c r="GL6292" s="425"/>
      <c r="GM6292" s="425"/>
      <c r="GN6292" s="425"/>
      <c r="GO6292" s="425"/>
      <c r="GP6292" s="425"/>
      <c r="GQ6292" s="425"/>
      <c r="GR6292" s="425"/>
      <c r="GS6292" s="425"/>
      <c r="GT6292" s="425"/>
      <c r="GU6292" s="425"/>
      <c r="GV6292" s="425"/>
      <c r="GW6292" s="425"/>
      <c r="GX6292" s="425"/>
      <c r="GY6292" s="425"/>
      <c r="GZ6292" s="425"/>
      <c r="HA6292" s="425"/>
      <c r="HB6292" s="425"/>
      <c r="HC6292" s="425"/>
      <c r="HD6292" s="425"/>
      <c r="HE6292" s="425"/>
      <c r="HF6292" s="425"/>
      <c r="HG6292" s="425"/>
      <c r="HH6292" s="425"/>
      <c r="HI6292" s="425"/>
      <c r="HJ6292" s="425"/>
      <c r="HK6292" s="425"/>
      <c r="HL6292" s="425"/>
      <c r="HM6292" s="425"/>
      <c r="HN6292" s="425"/>
      <c r="HO6292" s="425"/>
      <c r="HP6292" s="425"/>
      <c r="HQ6292" s="425"/>
      <c r="HR6292" s="425"/>
      <c r="HS6292" s="425"/>
      <c r="HT6292" s="425"/>
      <c r="HU6292" s="425"/>
      <c r="HV6292" s="425"/>
      <c r="HW6292" s="425"/>
      <c r="HX6292" s="425"/>
      <c r="HY6292" s="425"/>
      <c r="HZ6292" s="425"/>
      <c r="IA6292" s="425"/>
      <c r="IB6292" s="425"/>
      <c r="IC6292" s="425"/>
      <c r="ID6292" s="425"/>
      <c r="IE6292" s="425"/>
      <c r="IF6292" s="425"/>
      <c r="IG6292" s="425"/>
      <c r="IH6292" s="425"/>
      <c r="II6292" s="425"/>
      <c r="IJ6292" s="425"/>
      <c r="IK6292" s="425"/>
      <c r="IL6292" s="425"/>
      <c r="IM6292" s="425"/>
      <c r="IN6292" s="425"/>
      <c r="IO6292" s="425"/>
      <c r="IP6292" s="425"/>
      <c r="IQ6292" s="425"/>
      <c r="IR6292" s="425"/>
      <c r="IS6292" s="425"/>
      <c r="IT6292" s="425"/>
      <c r="IU6292" s="425"/>
      <c r="IV6292" s="425"/>
    </row>
    <row r="6293" s="428" customFormat="1" ht="27.6" customHeight="1" spans="2:256">
      <c r="B6293" s="465"/>
      <c r="GH6293" s="425"/>
      <c r="GI6293" s="425"/>
      <c r="GJ6293" s="425"/>
      <c r="GK6293" s="425"/>
      <c r="GL6293" s="425"/>
      <c r="GM6293" s="425"/>
      <c r="GN6293" s="425"/>
      <c r="GO6293" s="425"/>
      <c r="GP6293" s="425"/>
      <c r="GQ6293" s="425"/>
      <c r="GR6293" s="425"/>
      <c r="GS6293" s="425"/>
      <c r="GT6293" s="425"/>
      <c r="GU6293" s="425"/>
      <c r="GV6293" s="425"/>
      <c r="GW6293" s="425"/>
      <c r="GX6293" s="425"/>
      <c r="GY6293" s="425"/>
      <c r="GZ6293" s="425"/>
      <c r="HA6293" s="425"/>
      <c r="HB6293" s="425"/>
      <c r="HC6293" s="425"/>
      <c r="HD6293" s="425"/>
      <c r="HE6293" s="425"/>
      <c r="HF6293" s="425"/>
      <c r="HG6293" s="425"/>
      <c r="HH6293" s="425"/>
      <c r="HI6293" s="425"/>
      <c r="HJ6293" s="425"/>
      <c r="HK6293" s="425"/>
      <c r="HL6293" s="425"/>
      <c r="HM6293" s="425"/>
      <c r="HN6293" s="425"/>
      <c r="HO6293" s="425"/>
      <c r="HP6293" s="425"/>
      <c r="HQ6293" s="425"/>
      <c r="HR6293" s="425"/>
      <c r="HS6293" s="425"/>
      <c r="HT6293" s="425"/>
      <c r="HU6293" s="425"/>
      <c r="HV6293" s="425"/>
      <c r="HW6293" s="425"/>
      <c r="HX6293" s="425"/>
      <c r="HY6293" s="425"/>
      <c r="HZ6293" s="425"/>
      <c r="IA6293" s="425"/>
      <c r="IB6293" s="425"/>
      <c r="IC6293" s="425"/>
      <c r="ID6293" s="425"/>
      <c r="IE6293" s="425"/>
      <c r="IF6293" s="425"/>
      <c r="IG6293" s="425"/>
      <c r="IH6293" s="425"/>
      <c r="II6293" s="425"/>
      <c r="IJ6293" s="425"/>
      <c r="IK6293" s="425"/>
      <c r="IL6293" s="425"/>
      <c r="IM6293" s="425"/>
      <c r="IN6293" s="425"/>
      <c r="IO6293" s="425"/>
      <c r="IP6293" s="425"/>
      <c r="IQ6293" s="425"/>
      <c r="IR6293" s="425"/>
      <c r="IS6293" s="425"/>
      <c r="IT6293" s="425"/>
      <c r="IU6293" s="425"/>
      <c r="IV6293" s="425"/>
    </row>
    <row r="6294" s="428" customFormat="1" ht="27.6" customHeight="1" spans="2:256">
      <c r="B6294" s="465"/>
      <c r="GH6294" s="425"/>
      <c r="GI6294" s="425"/>
      <c r="GJ6294" s="425"/>
      <c r="GK6294" s="425"/>
      <c r="GL6294" s="425"/>
      <c r="GM6294" s="425"/>
      <c r="GN6294" s="425"/>
      <c r="GO6294" s="425"/>
      <c r="GP6294" s="425"/>
      <c r="GQ6294" s="425"/>
      <c r="GR6294" s="425"/>
      <c r="GS6294" s="425"/>
      <c r="GT6294" s="425"/>
      <c r="GU6294" s="425"/>
      <c r="GV6294" s="425"/>
      <c r="GW6294" s="425"/>
      <c r="GX6294" s="425"/>
      <c r="GY6294" s="425"/>
      <c r="GZ6294" s="425"/>
      <c r="HA6294" s="425"/>
      <c r="HB6294" s="425"/>
      <c r="HC6294" s="425"/>
      <c r="HD6294" s="425"/>
      <c r="HE6294" s="425"/>
      <c r="HF6294" s="425"/>
      <c r="HG6294" s="425"/>
      <c r="HH6294" s="425"/>
      <c r="HI6294" s="425"/>
      <c r="HJ6294" s="425"/>
      <c r="HK6294" s="425"/>
      <c r="HL6294" s="425"/>
      <c r="HM6294" s="425"/>
      <c r="HN6294" s="425"/>
      <c r="HO6294" s="425"/>
      <c r="HP6294" s="425"/>
      <c r="HQ6294" s="425"/>
      <c r="HR6294" s="425"/>
      <c r="HS6294" s="425"/>
      <c r="HT6294" s="425"/>
      <c r="HU6294" s="425"/>
      <c r="HV6294" s="425"/>
      <c r="HW6294" s="425"/>
      <c r="HX6294" s="425"/>
      <c r="HY6294" s="425"/>
      <c r="HZ6294" s="425"/>
      <c r="IA6294" s="425"/>
      <c r="IB6294" s="425"/>
      <c r="IC6294" s="425"/>
      <c r="ID6294" s="425"/>
      <c r="IE6294" s="425"/>
      <c r="IF6294" s="425"/>
      <c r="IG6294" s="425"/>
      <c r="IH6294" s="425"/>
      <c r="II6294" s="425"/>
      <c r="IJ6294" s="425"/>
      <c r="IK6294" s="425"/>
      <c r="IL6294" s="425"/>
      <c r="IM6294" s="425"/>
      <c r="IN6294" s="425"/>
      <c r="IO6294" s="425"/>
      <c r="IP6294" s="425"/>
      <c r="IQ6294" s="425"/>
      <c r="IR6294" s="425"/>
      <c r="IS6294" s="425"/>
      <c r="IT6294" s="425"/>
      <c r="IU6294" s="425"/>
      <c r="IV6294" s="425"/>
    </row>
    <row r="6295" s="428" customFormat="1" ht="27.6" customHeight="1" spans="2:256">
      <c r="B6295" s="465"/>
      <c r="GH6295" s="425"/>
      <c r="GI6295" s="425"/>
      <c r="GJ6295" s="425"/>
      <c r="GK6295" s="425"/>
      <c r="GL6295" s="425"/>
      <c r="GM6295" s="425"/>
      <c r="GN6295" s="425"/>
      <c r="GO6295" s="425"/>
      <c r="GP6295" s="425"/>
      <c r="GQ6295" s="425"/>
      <c r="GR6295" s="425"/>
      <c r="GS6295" s="425"/>
      <c r="GT6295" s="425"/>
      <c r="GU6295" s="425"/>
      <c r="GV6295" s="425"/>
      <c r="GW6295" s="425"/>
      <c r="GX6295" s="425"/>
      <c r="GY6295" s="425"/>
      <c r="GZ6295" s="425"/>
      <c r="HA6295" s="425"/>
      <c r="HB6295" s="425"/>
      <c r="HC6295" s="425"/>
      <c r="HD6295" s="425"/>
      <c r="HE6295" s="425"/>
      <c r="HF6295" s="425"/>
      <c r="HG6295" s="425"/>
      <c r="HH6295" s="425"/>
      <c r="HI6295" s="425"/>
      <c r="HJ6295" s="425"/>
      <c r="HK6295" s="425"/>
      <c r="HL6295" s="425"/>
      <c r="HM6295" s="425"/>
      <c r="HN6295" s="425"/>
      <c r="HO6295" s="425"/>
      <c r="HP6295" s="425"/>
      <c r="HQ6295" s="425"/>
      <c r="HR6295" s="425"/>
      <c r="HS6295" s="425"/>
      <c r="HT6295" s="425"/>
      <c r="HU6295" s="425"/>
      <c r="HV6295" s="425"/>
      <c r="HW6295" s="425"/>
      <c r="HX6295" s="425"/>
      <c r="HY6295" s="425"/>
      <c r="HZ6295" s="425"/>
      <c r="IA6295" s="425"/>
      <c r="IB6295" s="425"/>
      <c r="IC6295" s="425"/>
      <c r="ID6295" s="425"/>
      <c r="IE6295" s="425"/>
      <c r="IF6295" s="425"/>
      <c r="IG6295" s="425"/>
      <c r="IH6295" s="425"/>
      <c r="II6295" s="425"/>
      <c r="IJ6295" s="425"/>
      <c r="IK6295" s="425"/>
      <c r="IL6295" s="425"/>
      <c r="IM6295" s="425"/>
      <c r="IN6295" s="425"/>
      <c r="IO6295" s="425"/>
      <c r="IP6295" s="425"/>
      <c r="IQ6295" s="425"/>
      <c r="IR6295" s="425"/>
      <c r="IS6295" s="425"/>
      <c r="IT6295" s="425"/>
      <c r="IU6295" s="425"/>
      <c r="IV6295" s="425"/>
    </row>
    <row r="6296" s="428" customFormat="1" ht="27.6" customHeight="1" spans="2:256">
      <c r="B6296" s="465"/>
      <c r="GH6296" s="425"/>
      <c r="GI6296" s="425"/>
      <c r="GJ6296" s="425"/>
      <c r="GK6296" s="425"/>
      <c r="GL6296" s="425"/>
      <c r="GM6296" s="425"/>
      <c r="GN6296" s="425"/>
      <c r="GO6296" s="425"/>
      <c r="GP6296" s="425"/>
      <c r="GQ6296" s="425"/>
      <c r="GR6296" s="425"/>
      <c r="GS6296" s="425"/>
      <c r="GT6296" s="425"/>
      <c r="GU6296" s="425"/>
      <c r="GV6296" s="425"/>
      <c r="GW6296" s="425"/>
      <c r="GX6296" s="425"/>
      <c r="GY6296" s="425"/>
      <c r="GZ6296" s="425"/>
      <c r="HA6296" s="425"/>
      <c r="HB6296" s="425"/>
      <c r="HC6296" s="425"/>
      <c r="HD6296" s="425"/>
      <c r="HE6296" s="425"/>
      <c r="HF6296" s="425"/>
      <c r="HG6296" s="425"/>
      <c r="HH6296" s="425"/>
      <c r="HI6296" s="425"/>
      <c r="HJ6296" s="425"/>
      <c r="HK6296" s="425"/>
      <c r="HL6296" s="425"/>
      <c r="HM6296" s="425"/>
      <c r="HN6296" s="425"/>
      <c r="HO6296" s="425"/>
      <c r="HP6296" s="425"/>
      <c r="HQ6296" s="425"/>
      <c r="HR6296" s="425"/>
      <c r="HS6296" s="425"/>
      <c r="HT6296" s="425"/>
      <c r="HU6296" s="425"/>
      <c r="HV6296" s="425"/>
      <c r="HW6296" s="425"/>
      <c r="HX6296" s="425"/>
      <c r="HY6296" s="425"/>
      <c r="HZ6296" s="425"/>
      <c r="IA6296" s="425"/>
      <c r="IB6296" s="425"/>
      <c r="IC6296" s="425"/>
      <c r="ID6296" s="425"/>
      <c r="IE6296" s="425"/>
      <c r="IF6296" s="425"/>
      <c r="IG6296" s="425"/>
      <c r="IH6296" s="425"/>
      <c r="II6296" s="425"/>
      <c r="IJ6296" s="425"/>
      <c r="IK6296" s="425"/>
      <c r="IL6296" s="425"/>
      <c r="IM6296" s="425"/>
      <c r="IN6296" s="425"/>
      <c r="IO6296" s="425"/>
      <c r="IP6296" s="425"/>
      <c r="IQ6296" s="425"/>
      <c r="IR6296" s="425"/>
      <c r="IS6296" s="425"/>
      <c r="IT6296" s="425"/>
      <c r="IU6296" s="425"/>
      <c r="IV6296" s="425"/>
    </row>
    <row r="6297" s="428" customFormat="1" ht="27.6" customHeight="1" spans="2:256">
      <c r="B6297" s="465"/>
      <c r="GH6297" s="425"/>
      <c r="GI6297" s="425"/>
      <c r="GJ6297" s="425"/>
      <c r="GK6297" s="425"/>
      <c r="GL6297" s="425"/>
      <c r="GM6297" s="425"/>
      <c r="GN6297" s="425"/>
      <c r="GO6297" s="425"/>
      <c r="GP6297" s="425"/>
      <c r="GQ6297" s="425"/>
      <c r="GR6297" s="425"/>
      <c r="GS6297" s="425"/>
      <c r="GT6297" s="425"/>
      <c r="GU6297" s="425"/>
      <c r="GV6297" s="425"/>
      <c r="GW6297" s="425"/>
      <c r="GX6297" s="425"/>
      <c r="GY6297" s="425"/>
      <c r="GZ6297" s="425"/>
      <c r="HA6297" s="425"/>
      <c r="HB6297" s="425"/>
      <c r="HC6297" s="425"/>
      <c r="HD6297" s="425"/>
      <c r="HE6297" s="425"/>
      <c r="HF6297" s="425"/>
      <c r="HG6297" s="425"/>
      <c r="HH6297" s="425"/>
      <c r="HI6297" s="425"/>
      <c r="HJ6297" s="425"/>
      <c r="HK6297" s="425"/>
      <c r="HL6297" s="425"/>
      <c r="HM6297" s="425"/>
      <c r="HN6297" s="425"/>
      <c r="HO6297" s="425"/>
      <c r="HP6297" s="425"/>
      <c r="HQ6297" s="425"/>
      <c r="HR6297" s="425"/>
      <c r="HS6297" s="425"/>
      <c r="HT6297" s="425"/>
      <c r="HU6297" s="425"/>
      <c r="HV6297" s="425"/>
      <c r="HW6297" s="425"/>
      <c r="HX6297" s="425"/>
      <c r="HY6297" s="425"/>
      <c r="HZ6297" s="425"/>
      <c r="IA6297" s="425"/>
      <c r="IB6297" s="425"/>
      <c r="IC6297" s="425"/>
      <c r="ID6297" s="425"/>
      <c r="IE6297" s="425"/>
      <c r="IF6297" s="425"/>
      <c r="IG6297" s="425"/>
      <c r="IH6297" s="425"/>
      <c r="II6297" s="425"/>
      <c r="IJ6297" s="425"/>
      <c r="IK6297" s="425"/>
      <c r="IL6297" s="425"/>
      <c r="IM6297" s="425"/>
      <c r="IN6297" s="425"/>
      <c r="IO6297" s="425"/>
      <c r="IP6297" s="425"/>
      <c r="IQ6297" s="425"/>
      <c r="IR6297" s="425"/>
      <c r="IS6297" s="425"/>
      <c r="IT6297" s="425"/>
      <c r="IU6297" s="425"/>
      <c r="IV6297" s="425"/>
    </row>
    <row r="6298" s="428" customFormat="1" ht="27.6" customHeight="1" spans="2:256">
      <c r="B6298" s="465"/>
      <c r="GH6298" s="425"/>
      <c r="GI6298" s="425"/>
      <c r="GJ6298" s="425"/>
      <c r="GK6298" s="425"/>
      <c r="GL6298" s="425"/>
      <c r="GM6298" s="425"/>
      <c r="GN6298" s="425"/>
      <c r="GO6298" s="425"/>
      <c r="GP6298" s="425"/>
      <c r="GQ6298" s="425"/>
      <c r="GR6298" s="425"/>
      <c r="GS6298" s="425"/>
      <c r="GT6298" s="425"/>
      <c r="GU6298" s="425"/>
      <c r="GV6298" s="425"/>
      <c r="GW6298" s="425"/>
      <c r="GX6298" s="425"/>
      <c r="GY6298" s="425"/>
      <c r="GZ6298" s="425"/>
      <c r="HA6298" s="425"/>
      <c r="HB6298" s="425"/>
      <c r="HC6298" s="425"/>
      <c r="HD6298" s="425"/>
      <c r="HE6298" s="425"/>
      <c r="HF6298" s="425"/>
      <c r="HG6298" s="425"/>
      <c r="HH6298" s="425"/>
      <c r="HI6298" s="425"/>
      <c r="HJ6298" s="425"/>
      <c r="HK6298" s="425"/>
      <c r="HL6298" s="425"/>
      <c r="HM6298" s="425"/>
      <c r="HN6298" s="425"/>
      <c r="HO6298" s="425"/>
      <c r="HP6298" s="425"/>
      <c r="HQ6298" s="425"/>
      <c r="HR6298" s="425"/>
      <c r="HS6298" s="425"/>
      <c r="HT6298" s="425"/>
      <c r="HU6298" s="425"/>
      <c r="HV6298" s="425"/>
      <c r="HW6298" s="425"/>
      <c r="HX6298" s="425"/>
      <c r="HY6298" s="425"/>
      <c r="HZ6298" s="425"/>
      <c r="IA6298" s="425"/>
      <c r="IB6298" s="425"/>
      <c r="IC6298" s="425"/>
      <c r="ID6298" s="425"/>
      <c r="IE6298" s="425"/>
      <c r="IF6298" s="425"/>
      <c r="IG6298" s="425"/>
      <c r="IH6298" s="425"/>
      <c r="II6298" s="425"/>
      <c r="IJ6298" s="425"/>
      <c r="IK6298" s="425"/>
      <c r="IL6298" s="425"/>
      <c r="IM6298" s="425"/>
      <c r="IN6298" s="425"/>
      <c r="IO6298" s="425"/>
      <c r="IP6298" s="425"/>
      <c r="IQ6298" s="425"/>
      <c r="IR6298" s="425"/>
      <c r="IS6298" s="425"/>
      <c r="IT6298" s="425"/>
      <c r="IU6298" s="425"/>
      <c r="IV6298" s="425"/>
    </row>
    <row r="6299" s="428" customFormat="1" ht="27.6" customHeight="1" spans="2:256">
      <c r="B6299" s="465"/>
      <c r="GH6299" s="425"/>
      <c r="GI6299" s="425"/>
      <c r="GJ6299" s="425"/>
      <c r="GK6299" s="425"/>
      <c r="GL6299" s="425"/>
      <c r="GM6299" s="425"/>
      <c r="GN6299" s="425"/>
      <c r="GO6299" s="425"/>
      <c r="GP6299" s="425"/>
      <c r="GQ6299" s="425"/>
      <c r="GR6299" s="425"/>
      <c r="GS6299" s="425"/>
      <c r="GT6299" s="425"/>
      <c r="GU6299" s="425"/>
      <c r="GV6299" s="425"/>
      <c r="GW6299" s="425"/>
      <c r="GX6299" s="425"/>
      <c r="GY6299" s="425"/>
      <c r="GZ6299" s="425"/>
      <c r="HA6299" s="425"/>
      <c r="HB6299" s="425"/>
      <c r="HC6299" s="425"/>
      <c r="HD6299" s="425"/>
      <c r="HE6299" s="425"/>
      <c r="HF6299" s="425"/>
      <c r="HG6299" s="425"/>
      <c r="HH6299" s="425"/>
      <c r="HI6299" s="425"/>
      <c r="HJ6299" s="425"/>
      <c r="HK6299" s="425"/>
      <c r="HL6299" s="425"/>
      <c r="HM6299" s="425"/>
      <c r="HN6299" s="425"/>
      <c r="HO6299" s="425"/>
      <c r="HP6299" s="425"/>
      <c r="HQ6299" s="425"/>
      <c r="HR6299" s="425"/>
      <c r="HS6299" s="425"/>
      <c r="HT6299" s="425"/>
      <c r="HU6299" s="425"/>
      <c r="HV6299" s="425"/>
      <c r="HW6299" s="425"/>
      <c r="HX6299" s="425"/>
      <c r="HY6299" s="425"/>
      <c r="HZ6299" s="425"/>
      <c r="IA6299" s="425"/>
      <c r="IB6299" s="425"/>
      <c r="IC6299" s="425"/>
      <c r="ID6299" s="425"/>
      <c r="IE6299" s="425"/>
      <c r="IF6299" s="425"/>
      <c r="IG6299" s="425"/>
      <c r="IH6299" s="425"/>
      <c r="II6299" s="425"/>
      <c r="IJ6299" s="425"/>
      <c r="IK6299" s="425"/>
      <c r="IL6299" s="425"/>
      <c r="IM6299" s="425"/>
      <c r="IN6299" s="425"/>
      <c r="IO6299" s="425"/>
      <c r="IP6299" s="425"/>
      <c r="IQ6299" s="425"/>
      <c r="IR6299" s="425"/>
      <c r="IS6299" s="425"/>
      <c r="IT6299" s="425"/>
      <c r="IU6299" s="425"/>
      <c r="IV6299" s="425"/>
    </row>
    <row r="6300" s="428" customFormat="1" ht="27.6" customHeight="1" spans="2:256">
      <c r="B6300" s="465"/>
      <c r="GH6300" s="425"/>
      <c r="GI6300" s="425"/>
      <c r="GJ6300" s="425"/>
      <c r="GK6300" s="425"/>
      <c r="GL6300" s="425"/>
      <c r="GM6300" s="425"/>
      <c r="GN6300" s="425"/>
      <c r="GO6300" s="425"/>
      <c r="GP6300" s="425"/>
      <c r="GQ6300" s="425"/>
      <c r="GR6300" s="425"/>
      <c r="GS6300" s="425"/>
      <c r="GT6300" s="425"/>
      <c r="GU6300" s="425"/>
      <c r="GV6300" s="425"/>
      <c r="GW6300" s="425"/>
      <c r="GX6300" s="425"/>
      <c r="GY6300" s="425"/>
      <c r="GZ6300" s="425"/>
      <c r="HA6300" s="425"/>
      <c r="HB6300" s="425"/>
      <c r="HC6300" s="425"/>
      <c r="HD6300" s="425"/>
      <c r="HE6300" s="425"/>
      <c r="HF6300" s="425"/>
      <c r="HG6300" s="425"/>
      <c r="HH6300" s="425"/>
      <c r="HI6300" s="425"/>
      <c r="HJ6300" s="425"/>
      <c r="HK6300" s="425"/>
      <c r="HL6300" s="425"/>
      <c r="HM6300" s="425"/>
      <c r="HN6300" s="425"/>
      <c r="HO6300" s="425"/>
      <c r="HP6300" s="425"/>
      <c r="HQ6300" s="425"/>
      <c r="HR6300" s="425"/>
      <c r="HS6300" s="425"/>
      <c r="HT6300" s="425"/>
      <c r="HU6300" s="425"/>
      <c r="HV6300" s="425"/>
      <c r="HW6300" s="425"/>
      <c r="HX6300" s="425"/>
      <c r="HY6300" s="425"/>
      <c r="HZ6300" s="425"/>
      <c r="IA6300" s="425"/>
      <c r="IB6300" s="425"/>
      <c r="IC6300" s="425"/>
      <c r="ID6300" s="425"/>
      <c r="IE6300" s="425"/>
      <c r="IF6300" s="425"/>
      <c r="IG6300" s="425"/>
      <c r="IH6300" s="425"/>
      <c r="II6300" s="425"/>
      <c r="IJ6300" s="425"/>
      <c r="IK6300" s="425"/>
      <c r="IL6300" s="425"/>
      <c r="IM6300" s="425"/>
      <c r="IN6300" s="425"/>
      <c r="IO6300" s="425"/>
      <c r="IP6300" s="425"/>
      <c r="IQ6300" s="425"/>
      <c r="IR6300" s="425"/>
      <c r="IS6300" s="425"/>
      <c r="IT6300" s="425"/>
      <c r="IU6300" s="425"/>
      <c r="IV6300" s="425"/>
    </row>
    <row r="6301" s="428" customFormat="1" ht="27.6" customHeight="1" spans="2:256">
      <c r="B6301" s="465"/>
      <c r="GH6301" s="425"/>
      <c r="GI6301" s="425"/>
      <c r="GJ6301" s="425"/>
      <c r="GK6301" s="425"/>
      <c r="GL6301" s="425"/>
      <c r="GM6301" s="425"/>
      <c r="GN6301" s="425"/>
      <c r="GO6301" s="425"/>
      <c r="GP6301" s="425"/>
      <c r="GQ6301" s="425"/>
      <c r="GR6301" s="425"/>
      <c r="GS6301" s="425"/>
      <c r="GT6301" s="425"/>
      <c r="GU6301" s="425"/>
      <c r="GV6301" s="425"/>
      <c r="GW6301" s="425"/>
      <c r="GX6301" s="425"/>
      <c r="GY6301" s="425"/>
      <c r="GZ6301" s="425"/>
      <c r="HA6301" s="425"/>
      <c r="HB6301" s="425"/>
      <c r="HC6301" s="425"/>
      <c r="HD6301" s="425"/>
      <c r="HE6301" s="425"/>
      <c r="HF6301" s="425"/>
      <c r="HG6301" s="425"/>
      <c r="HH6301" s="425"/>
      <c r="HI6301" s="425"/>
      <c r="HJ6301" s="425"/>
      <c r="HK6301" s="425"/>
      <c r="HL6301" s="425"/>
      <c r="HM6301" s="425"/>
      <c r="HN6301" s="425"/>
      <c r="HO6301" s="425"/>
      <c r="HP6301" s="425"/>
      <c r="HQ6301" s="425"/>
      <c r="HR6301" s="425"/>
      <c r="HS6301" s="425"/>
      <c r="HT6301" s="425"/>
      <c r="HU6301" s="425"/>
      <c r="HV6301" s="425"/>
      <c r="HW6301" s="425"/>
      <c r="HX6301" s="425"/>
      <c r="HY6301" s="425"/>
      <c r="HZ6301" s="425"/>
      <c r="IA6301" s="425"/>
      <c r="IB6301" s="425"/>
      <c r="IC6301" s="425"/>
      <c r="ID6301" s="425"/>
      <c r="IE6301" s="425"/>
      <c r="IF6301" s="425"/>
      <c r="IG6301" s="425"/>
      <c r="IH6301" s="425"/>
      <c r="II6301" s="425"/>
      <c r="IJ6301" s="425"/>
      <c r="IK6301" s="425"/>
      <c r="IL6301" s="425"/>
      <c r="IM6301" s="425"/>
      <c r="IN6301" s="425"/>
      <c r="IO6301" s="425"/>
      <c r="IP6301" s="425"/>
      <c r="IQ6301" s="425"/>
      <c r="IR6301" s="425"/>
      <c r="IS6301" s="425"/>
      <c r="IT6301" s="425"/>
      <c r="IU6301" s="425"/>
      <c r="IV6301" s="425"/>
    </row>
    <row r="6302" s="428" customFormat="1" ht="27.6" customHeight="1" spans="2:256">
      <c r="B6302" s="465"/>
      <c r="GH6302" s="425"/>
      <c r="GI6302" s="425"/>
      <c r="GJ6302" s="425"/>
      <c r="GK6302" s="425"/>
      <c r="GL6302" s="425"/>
      <c r="GM6302" s="425"/>
      <c r="GN6302" s="425"/>
      <c r="GO6302" s="425"/>
      <c r="GP6302" s="425"/>
      <c r="GQ6302" s="425"/>
      <c r="GR6302" s="425"/>
      <c r="GS6302" s="425"/>
      <c r="GT6302" s="425"/>
      <c r="GU6302" s="425"/>
      <c r="GV6302" s="425"/>
      <c r="GW6302" s="425"/>
      <c r="GX6302" s="425"/>
      <c r="GY6302" s="425"/>
      <c r="GZ6302" s="425"/>
      <c r="HA6302" s="425"/>
      <c r="HB6302" s="425"/>
      <c r="HC6302" s="425"/>
      <c r="HD6302" s="425"/>
      <c r="HE6302" s="425"/>
      <c r="HF6302" s="425"/>
      <c r="HG6302" s="425"/>
      <c r="HH6302" s="425"/>
      <c r="HI6302" s="425"/>
      <c r="HJ6302" s="425"/>
      <c r="HK6302" s="425"/>
      <c r="HL6302" s="425"/>
      <c r="HM6302" s="425"/>
      <c r="HN6302" s="425"/>
      <c r="HO6302" s="425"/>
      <c r="HP6302" s="425"/>
      <c r="HQ6302" s="425"/>
      <c r="HR6302" s="425"/>
      <c r="HS6302" s="425"/>
      <c r="HT6302" s="425"/>
      <c r="HU6302" s="425"/>
      <c r="HV6302" s="425"/>
      <c r="HW6302" s="425"/>
      <c r="HX6302" s="425"/>
      <c r="HY6302" s="425"/>
      <c r="HZ6302" s="425"/>
      <c r="IA6302" s="425"/>
      <c r="IB6302" s="425"/>
      <c r="IC6302" s="425"/>
      <c r="ID6302" s="425"/>
      <c r="IE6302" s="425"/>
      <c r="IF6302" s="425"/>
      <c r="IG6302" s="425"/>
      <c r="IH6302" s="425"/>
      <c r="II6302" s="425"/>
      <c r="IJ6302" s="425"/>
      <c r="IK6302" s="425"/>
      <c r="IL6302" s="425"/>
      <c r="IM6302" s="425"/>
      <c r="IN6302" s="425"/>
      <c r="IO6302" s="425"/>
      <c r="IP6302" s="425"/>
      <c r="IQ6302" s="425"/>
      <c r="IR6302" s="425"/>
      <c r="IS6302" s="425"/>
      <c r="IT6302" s="425"/>
      <c r="IU6302" s="425"/>
      <c r="IV6302" s="425"/>
    </row>
    <row r="6303" s="428" customFormat="1" ht="27.6" customHeight="1" spans="2:256">
      <c r="B6303" s="465"/>
      <c r="GH6303" s="425"/>
      <c r="GI6303" s="425"/>
      <c r="GJ6303" s="425"/>
      <c r="GK6303" s="425"/>
      <c r="GL6303" s="425"/>
      <c r="GM6303" s="425"/>
      <c r="GN6303" s="425"/>
      <c r="GO6303" s="425"/>
      <c r="GP6303" s="425"/>
      <c r="GQ6303" s="425"/>
      <c r="GR6303" s="425"/>
      <c r="GS6303" s="425"/>
      <c r="GT6303" s="425"/>
      <c r="GU6303" s="425"/>
      <c r="GV6303" s="425"/>
      <c r="GW6303" s="425"/>
      <c r="GX6303" s="425"/>
      <c r="GY6303" s="425"/>
      <c r="GZ6303" s="425"/>
      <c r="HA6303" s="425"/>
      <c r="HB6303" s="425"/>
      <c r="HC6303" s="425"/>
      <c r="HD6303" s="425"/>
      <c r="HE6303" s="425"/>
      <c r="HF6303" s="425"/>
      <c r="HG6303" s="425"/>
      <c r="HH6303" s="425"/>
      <c r="HI6303" s="425"/>
      <c r="HJ6303" s="425"/>
      <c r="HK6303" s="425"/>
      <c r="HL6303" s="425"/>
      <c r="HM6303" s="425"/>
      <c r="HN6303" s="425"/>
      <c r="HO6303" s="425"/>
      <c r="HP6303" s="425"/>
      <c r="HQ6303" s="425"/>
      <c r="HR6303" s="425"/>
      <c r="HS6303" s="425"/>
      <c r="HT6303" s="425"/>
      <c r="HU6303" s="425"/>
      <c r="HV6303" s="425"/>
      <c r="HW6303" s="425"/>
      <c r="HX6303" s="425"/>
      <c r="HY6303" s="425"/>
      <c r="HZ6303" s="425"/>
      <c r="IA6303" s="425"/>
      <c r="IB6303" s="425"/>
      <c r="IC6303" s="425"/>
      <c r="ID6303" s="425"/>
      <c r="IE6303" s="425"/>
      <c r="IF6303" s="425"/>
      <c r="IG6303" s="425"/>
      <c r="IH6303" s="425"/>
      <c r="II6303" s="425"/>
      <c r="IJ6303" s="425"/>
      <c r="IK6303" s="425"/>
      <c r="IL6303" s="425"/>
      <c r="IM6303" s="425"/>
      <c r="IN6303" s="425"/>
      <c r="IO6303" s="425"/>
      <c r="IP6303" s="425"/>
      <c r="IQ6303" s="425"/>
      <c r="IR6303" s="425"/>
      <c r="IS6303" s="425"/>
      <c r="IT6303" s="425"/>
      <c r="IU6303" s="425"/>
      <c r="IV6303" s="425"/>
    </row>
    <row r="6304" s="428" customFormat="1" ht="27.6" customHeight="1" spans="2:256">
      <c r="B6304" s="465"/>
      <c r="GH6304" s="425"/>
      <c r="GI6304" s="425"/>
      <c r="GJ6304" s="425"/>
      <c r="GK6304" s="425"/>
      <c r="GL6304" s="425"/>
      <c r="GM6304" s="425"/>
      <c r="GN6304" s="425"/>
      <c r="GO6304" s="425"/>
      <c r="GP6304" s="425"/>
      <c r="GQ6304" s="425"/>
      <c r="GR6304" s="425"/>
      <c r="GS6304" s="425"/>
      <c r="GT6304" s="425"/>
      <c r="GU6304" s="425"/>
      <c r="GV6304" s="425"/>
      <c r="GW6304" s="425"/>
      <c r="GX6304" s="425"/>
      <c r="GY6304" s="425"/>
      <c r="GZ6304" s="425"/>
      <c r="HA6304" s="425"/>
      <c r="HB6304" s="425"/>
      <c r="HC6304" s="425"/>
      <c r="HD6304" s="425"/>
      <c r="HE6304" s="425"/>
      <c r="HF6304" s="425"/>
      <c r="HG6304" s="425"/>
      <c r="HH6304" s="425"/>
      <c r="HI6304" s="425"/>
      <c r="HJ6304" s="425"/>
      <c r="HK6304" s="425"/>
      <c r="HL6304" s="425"/>
      <c r="HM6304" s="425"/>
      <c r="HN6304" s="425"/>
      <c r="HO6304" s="425"/>
      <c r="HP6304" s="425"/>
      <c r="HQ6304" s="425"/>
      <c r="HR6304" s="425"/>
      <c r="HS6304" s="425"/>
      <c r="HT6304" s="425"/>
      <c r="HU6304" s="425"/>
      <c r="HV6304" s="425"/>
      <c r="HW6304" s="425"/>
      <c r="HX6304" s="425"/>
      <c r="HY6304" s="425"/>
      <c r="HZ6304" s="425"/>
      <c r="IA6304" s="425"/>
      <c r="IB6304" s="425"/>
      <c r="IC6304" s="425"/>
      <c r="ID6304" s="425"/>
      <c r="IE6304" s="425"/>
      <c r="IF6304" s="425"/>
      <c r="IG6304" s="425"/>
      <c r="IH6304" s="425"/>
      <c r="II6304" s="425"/>
      <c r="IJ6304" s="425"/>
      <c r="IK6304" s="425"/>
      <c r="IL6304" s="425"/>
      <c r="IM6304" s="425"/>
      <c r="IN6304" s="425"/>
      <c r="IO6304" s="425"/>
      <c r="IP6304" s="425"/>
      <c r="IQ6304" s="425"/>
      <c r="IR6304" s="425"/>
      <c r="IS6304" s="425"/>
      <c r="IT6304" s="425"/>
      <c r="IU6304" s="425"/>
      <c r="IV6304" s="425"/>
    </row>
    <row r="6305" s="428" customFormat="1" ht="27.6" customHeight="1" spans="2:256">
      <c r="B6305" s="465"/>
      <c r="GH6305" s="425"/>
      <c r="GI6305" s="425"/>
      <c r="GJ6305" s="425"/>
      <c r="GK6305" s="425"/>
      <c r="GL6305" s="425"/>
      <c r="GM6305" s="425"/>
      <c r="GN6305" s="425"/>
      <c r="GO6305" s="425"/>
      <c r="GP6305" s="425"/>
      <c r="GQ6305" s="425"/>
      <c r="GR6305" s="425"/>
      <c r="GS6305" s="425"/>
      <c r="GT6305" s="425"/>
      <c r="GU6305" s="425"/>
      <c r="GV6305" s="425"/>
      <c r="GW6305" s="425"/>
      <c r="GX6305" s="425"/>
      <c r="GY6305" s="425"/>
      <c r="GZ6305" s="425"/>
      <c r="HA6305" s="425"/>
      <c r="HB6305" s="425"/>
      <c r="HC6305" s="425"/>
      <c r="HD6305" s="425"/>
      <c r="HE6305" s="425"/>
      <c r="HF6305" s="425"/>
      <c r="HG6305" s="425"/>
      <c r="HH6305" s="425"/>
      <c r="HI6305" s="425"/>
      <c r="HJ6305" s="425"/>
      <c r="HK6305" s="425"/>
      <c r="HL6305" s="425"/>
      <c r="HM6305" s="425"/>
      <c r="HN6305" s="425"/>
      <c r="HO6305" s="425"/>
      <c r="HP6305" s="425"/>
      <c r="HQ6305" s="425"/>
      <c r="HR6305" s="425"/>
      <c r="HS6305" s="425"/>
      <c r="HT6305" s="425"/>
      <c r="HU6305" s="425"/>
      <c r="HV6305" s="425"/>
      <c r="HW6305" s="425"/>
      <c r="HX6305" s="425"/>
      <c r="HY6305" s="425"/>
      <c r="HZ6305" s="425"/>
      <c r="IA6305" s="425"/>
      <c r="IB6305" s="425"/>
      <c r="IC6305" s="425"/>
      <c r="ID6305" s="425"/>
      <c r="IE6305" s="425"/>
      <c r="IF6305" s="425"/>
      <c r="IG6305" s="425"/>
      <c r="IH6305" s="425"/>
      <c r="II6305" s="425"/>
      <c r="IJ6305" s="425"/>
      <c r="IK6305" s="425"/>
      <c r="IL6305" s="425"/>
      <c r="IM6305" s="425"/>
      <c r="IN6305" s="425"/>
      <c r="IO6305" s="425"/>
      <c r="IP6305" s="425"/>
      <c r="IQ6305" s="425"/>
      <c r="IR6305" s="425"/>
      <c r="IS6305" s="425"/>
      <c r="IT6305" s="425"/>
      <c r="IU6305" s="425"/>
      <c r="IV6305" s="425"/>
    </row>
    <row r="6306" s="428" customFormat="1" ht="27.6" customHeight="1" spans="2:256">
      <c r="B6306" s="465"/>
      <c r="GH6306" s="425"/>
      <c r="GI6306" s="425"/>
      <c r="GJ6306" s="425"/>
      <c r="GK6306" s="425"/>
      <c r="GL6306" s="425"/>
      <c r="GM6306" s="425"/>
      <c r="GN6306" s="425"/>
      <c r="GO6306" s="425"/>
      <c r="GP6306" s="425"/>
      <c r="GQ6306" s="425"/>
      <c r="GR6306" s="425"/>
      <c r="GS6306" s="425"/>
      <c r="GT6306" s="425"/>
      <c r="GU6306" s="425"/>
      <c r="GV6306" s="425"/>
      <c r="GW6306" s="425"/>
      <c r="GX6306" s="425"/>
      <c r="GY6306" s="425"/>
      <c r="GZ6306" s="425"/>
      <c r="HA6306" s="425"/>
      <c r="HB6306" s="425"/>
      <c r="HC6306" s="425"/>
      <c r="HD6306" s="425"/>
      <c r="HE6306" s="425"/>
      <c r="HF6306" s="425"/>
      <c r="HG6306" s="425"/>
      <c r="HH6306" s="425"/>
      <c r="HI6306" s="425"/>
      <c r="HJ6306" s="425"/>
      <c r="HK6306" s="425"/>
      <c r="HL6306" s="425"/>
      <c r="HM6306" s="425"/>
      <c r="HN6306" s="425"/>
      <c r="HO6306" s="425"/>
      <c r="HP6306" s="425"/>
      <c r="HQ6306" s="425"/>
      <c r="HR6306" s="425"/>
      <c r="HS6306" s="425"/>
      <c r="HT6306" s="425"/>
      <c r="HU6306" s="425"/>
      <c r="HV6306" s="425"/>
      <c r="HW6306" s="425"/>
      <c r="HX6306" s="425"/>
      <c r="HY6306" s="425"/>
      <c r="HZ6306" s="425"/>
      <c r="IA6306" s="425"/>
      <c r="IB6306" s="425"/>
      <c r="IC6306" s="425"/>
      <c r="ID6306" s="425"/>
      <c r="IE6306" s="425"/>
      <c r="IF6306" s="425"/>
      <c r="IG6306" s="425"/>
      <c r="IH6306" s="425"/>
      <c r="II6306" s="425"/>
      <c r="IJ6306" s="425"/>
      <c r="IK6306" s="425"/>
      <c r="IL6306" s="425"/>
      <c r="IM6306" s="425"/>
      <c r="IN6306" s="425"/>
      <c r="IO6306" s="425"/>
      <c r="IP6306" s="425"/>
      <c r="IQ6306" s="425"/>
      <c r="IR6306" s="425"/>
      <c r="IS6306" s="425"/>
      <c r="IT6306" s="425"/>
      <c r="IU6306" s="425"/>
      <c r="IV6306" s="425"/>
    </row>
    <row r="6307" s="428" customFormat="1" ht="27.6" customHeight="1" spans="2:256">
      <c r="B6307" s="465"/>
      <c r="GH6307" s="425"/>
      <c r="GI6307" s="425"/>
      <c r="GJ6307" s="425"/>
      <c r="GK6307" s="425"/>
      <c r="GL6307" s="425"/>
      <c r="GM6307" s="425"/>
      <c r="GN6307" s="425"/>
      <c r="GO6307" s="425"/>
      <c r="GP6307" s="425"/>
      <c r="GQ6307" s="425"/>
      <c r="GR6307" s="425"/>
      <c r="GS6307" s="425"/>
      <c r="GT6307" s="425"/>
      <c r="GU6307" s="425"/>
      <c r="GV6307" s="425"/>
      <c r="GW6307" s="425"/>
      <c r="GX6307" s="425"/>
      <c r="GY6307" s="425"/>
      <c r="GZ6307" s="425"/>
      <c r="HA6307" s="425"/>
      <c r="HB6307" s="425"/>
      <c r="HC6307" s="425"/>
      <c r="HD6307" s="425"/>
      <c r="HE6307" s="425"/>
      <c r="HF6307" s="425"/>
      <c r="HG6307" s="425"/>
      <c r="HH6307" s="425"/>
      <c r="HI6307" s="425"/>
      <c r="HJ6307" s="425"/>
      <c r="HK6307" s="425"/>
      <c r="HL6307" s="425"/>
      <c r="HM6307" s="425"/>
      <c r="HN6307" s="425"/>
      <c r="HO6307" s="425"/>
      <c r="HP6307" s="425"/>
      <c r="HQ6307" s="425"/>
      <c r="HR6307" s="425"/>
      <c r="HS6307" s="425"/>
      <c r="HT6307" s="425"/>
      <c r="HU6307" s="425"/>
      <c r="HV6307" s="425"/>
      <c r="HW6307" s="425"/>
      <c r="HX6307" s="425"/>
      <c r="HY6307" s="425"/>
      <c r="HZ6307" s="425"/>
      <c r="IA6307" s="425"/>
      <c r="IB6307" s="425"/>
      <c r="IC6307" s="425"/>
      <c r="ID6307" s="425"/>
      <c r="IE6307" s="425"/>
      <c r="IF6307" s="425"/>
      <c r="IG6307" s="425"/>
      <c r="IH6307" s="425"/>
      <c r="II6307" s="425"/>
      <c r="IJ6307" s="425"/>
      <c r="IK6307" s="425"/>
      <c r="IL6307" s="425"/>
      <c r="IM6307" s="425"/>
      <c r="IN6307" s="425"/>
      <c r="IO6307" s="425"/>
      <c r="IP6307" s="425"/>
      <c r="IQ6307" s="425"/>
      <c r="IR6307" s="425"/>
      <c r="IS6307" s="425"/>
      <c r="IT6307" s="425"/>
      <c r="IU6307" s="425"/>
      <c r="IV6307" s="425"/>
    </row>
    <row r="6308" s="428" customFormat="1" ht="27.6" customHeight="1" spans="2:256">
      <c r="B6308" s="465"/>
      <c r="GH6308" s="425"/>
      <c r="GI6308" s="425"/>
      <c r="GJ6308" s="425"/>
      <c r="GK6308" s="425"/>
      <c r="GL6308" s="425"/>
      <c r="GM6308" s="425"/>
      <c r="GN6308" s="425"/>
      <c r="GO6308" s="425"/>
      <c r="GP6308" s="425"/>
      <c r="GQ6308" s="425"/>
      <c r="GR6308" s="425"/>
      <c r="GS6308" s="425"/>
      <c r="GT6308" s="425"/>
      <c r="GU6308" s="425"/>
      <c r="GV6308" s="425"/>
      <c r="GW6308" s="425"/>
      <c r="GX6308" s="425"/>
      <c r="GY6308" s="425"/>
      <c r="GZ6308" s="425"/>
      <c r="HA6308" s="425"/>
      <c r="HB6308" s="425"/>
      <c r="HC6308" s="425"/>
      <c r="HD6308" s="425"/>
      <c r="HE6308" s="425"/>
      <c r="HF6308" s="425"/>
      <c r="HG6308" s="425"/>
      <c r="HH6308" s="425"/>
      <c r="HI6308" s="425"/>
      <c r="HJ6308" s="425"/>
      <c r="HK6308" s="425"/>
      <c r="HL6308" s="425"/>
      <c r="HM6308" s="425"/>
      <c r="HN6308" s="425"/>
      <c r="HO6308" s="425"/>
      <c r="HP6308" s="425"/>
      <c r="HQ6308" s="425"/>
      <c r="HR6308" s="425"/>
      <c r="HS6308" s="425"/>
      <c r="HT6308" s="425"/>
      <c r="HU6308" s="425"/>
      <c r="HV6308" s="425"/>
      <c r="HW6308" s="425"/>
      <c r="HX6308" s="425"/>
      <c r="HY6308" s="425"/>
      <c r="HZ6308" s="425"/>
      <c r="IA6308" s="425"/>
      <c r="IB6308" s="425"/>
      <c r="IC6308" s="425"/>
      <c r="ID6308" s="425"/>
      <c r="IE6308" s="425"/>
      <c r="IF6308" s="425"/>
      <c r="IG6308" s="425"/>
      <c r="IH6308" s="425"/>
      <c r="II6308" s="425"/>
      <c r="IJ6308" s="425"/>
      <c r="IK6308" s="425"/>
      <c r="IL6308" s="425"/>
      <c r="IM6308" s="425"/>
      <c r="IN6308" s="425"/>
      <c r="IO6308" s="425"/>
      <c r="IP6308" s="425"/>
      <c r="IQ6308" s="425"/>
      <c r="IR6308" s="425"/>
      <c r="IS6308" s="425"/>
      <c r="IT6308" s="425"/>
      <c r="IU6308" s="425"/>
      <c r="IV6308" s="425"/>
    </row>
    <row r="6309" s="428" customFormat="1" ht="27.6" customHeight="1" spans="2:256">
      <c r="B6309" s="465"/>
      <c r="GH6309" s="425"/>
      <c r="GI6309" s="425"/>
      <c r="GJ6309" s="425"/>
      <c r="GK6309" s="425"/>
      <c r="GL6309" s="425"/>
      <c r="GM6309" s="425"/>
      <c r="GN6309" s="425"/>
      <c r="GO6309" s="425"/>
      <c r="GP6309" s="425"/>
      <c r="GQ6309" s="425"/>
      <c r="GR6309" s="425"/>
      <c r="GS6309" s="425"/>
      <c r="GT6309" s="425"/>
      <c r="GU6309" s="425"/>
      <c r="GV6309" s="425"/>
      <c r="GW6309" s="425"/>
      <c r="GX6309" s="425"/>
      <c r="GY6309" s="425"/>
      <c r="GZ6309" s="425"/>
      <c r="HA6309" s="425"/>
      <c r="HB6309" s="425"/>
      <c r="HC6309" s="425"/>
      <c r="HD6309" s="425"/>
      <c r="HE6309" s="425"/>
      <c r="HF6309" s="425"/>
      <c r="HG6309" s="425"/>
      <c r="HH6309" s="425"/>
      <c r="HI6309" s="425"/>
      <c r="HJ6309" s="425"/>
      <c r="HK6309" s="425"/>
      <c r="HL6309" s="425"/>
      <c r="HM6309" s="425"/>
      <c r="HN6309" s="425"/>
      <c r="HO6309" s="425"/>
      <c r="HP6309" s="425"/>
      <c r="HQ6309" s="425"/>
      <c r="HR6309" s="425"/>
      <c r="HS6309" s="425"/>
      <c r="HT6309" s="425"/>
      <c r="HU6309" s="425"/>
      <c r="HV6309" s="425"/>
      <c r="HW6309" s="425"/>
      <c r="HX6309" s="425"/>
      <c r="HY6309" s="425"/>
      <c r="HZ6309" s="425"/>
      <c r="IA6309" s="425"/>
      <c r="IB6309" s="425"/>
      <c r="IC6309" s="425"/>
      <c r="ID6309" s="425"/>
      <c r="IE6309" s="425"/>
      <c r="IF6309" s="425"/>
      <c r="IG6309" s="425"/>
      <c r="IH6309" s="425"/>
      <c r="II6309" s="425"/>
      <c r="IJ6309" s="425"/>
      <c r="IK6309" s="425"/>
      <c r="IL6309" s="425"/>
      <c r="IM6309" s="425"/>
      <c r="IN6309" s="425"/>
      <c r="IO6309" s="425"/>
      <c r="IP6309" s="425"/>
      <c r="IQ6309" s="425"/>
      <c r="IR6309" s="425"/>
      <c r="IS6309" s="425"/>
      <c r="IT6309" s="425"/>
      <c r="IU6309" s="425"/>
      <c r="IV6309" s="425"/>
    </row>
    <row r="6310" s="428" customFormat="1" ht="27.6" customHeight="1" spans="2:256">
      <c r="B6310" s="465"/>
      <c r="GH6310" s="425"/>
      <c r="GI6310" s="425"/>
      <c r="GJ6310" s="425"/>
      <c r="GK6310" s="425"/>
      <c r="GL6310" s="425"/>
      <c r="GM6310" s="425"/>
      <c r="GN6310" s="425"/>
      <c r="GO6310" s="425"/>
      <c r="GP6310" s="425"/>
      <c r="GQ6310" s="425"/>
      <c r="GR6310" s="425"/>
      <c r="GS6310" s="425"/>
      <c r="GT6310" s="425"/>
      <c r="GU6310" s="425"/>
      <c r="GV6310" s="425"/>
      <c r="GW6310" s="425"/>
      <c r="GX6310" s="425"/>
      <c r="GY6310" s="425"/>
      <c r="GZ6310" s="425"/>
      <c r="HA6310" s="425"/>
      <c r="HB6310" s="425"/>
      <c r="HC6310" s="425"/>
      <c r="HD6310" s="425"/>
      <c r="HE6310" s="425"/>
      <c r="HF6310" s="425"/>
      <c r="HG6310" s="425"/>
      <c r="HH6310" s="425"/>
      <c r="HI6310" s="425"/>
      <c r="HJ6310" s="425"/>
      <c r="HK6310" s="425"/>
      <c r="HL6310" s="425"/>
      <c r="HM6310" s="425"/>
      <c r="HN6310" s="425"/>
      <c r="HO6310" s="425"/>
      <c r="HP6310" s="425"/>
      <c r="HQ6310" s="425"/>
      <c r="HR6310" s="425"/>
      <c r="HS6310" s="425"/>
      <c r="HT6310" s="425"/>
      <c r="HU6310" s="425"/>
      <c r="HV6310" s="425"/>
      <c r="HW6310" s="425"/>
      <c r="HX6310" s="425"/>
      <c r="HY6310" s="425"/>
      <c r="HZ6310" s="425"/>
      <c r="IA6310" s="425"/>
      <c r="IB6310" s="425"/>
      <c r="IC6310" s="425"/>
      <c r="ID6310" s="425"/>
      <c r="IE6310" s="425"/>
      <c r="IF6310" s="425"/>
      <c r="IG6310" s="425"/>
      <c r="IH6310" s="425"/>
      <c r="II6310" s="425"/>
      <c r="IJ6310" s="425"/>
      <c r="IK6310" s="425"/>
      <c r="IL6310" s="425"/>
      <c r="IM6310" s="425"/>
      <c r="IN6310" s="425"/>
      <c r="IO6310" s="425"/>
      <c r="IP6310" s="425"/>
      <c r="IQ6310" s="425"/>
      <c r="IR6310" s="425"/>
      <c r="IS6310" s="425"/>
      <c r="IT6310" s="425"/>
      <c r="IU6310" s="425"/>
      <c r="IV6310" s="425"/>
    </row>
    <row r="6311" s="428" customFormat="1" ht="27.6" customHeight="1" spans="2:256">
      <c r="B6311" s="465"/>
      <c r="GH6311" s="425"/>
      <c r="GI6311" s="425"/>
      <c r="GJ6311" s="425"/>
      <c r="GK6311" s="425"/>
      <c r="GL6311" s="425"/>
      <c r="GM6311" s="425"/>
      <c r="GN6311" s="425"/>
      <c r="GO6311" s="425"/>
      <c r="GP6311" s="425"/>
      <c r="GQ6311" s="425"/>
      <c r="GR6311" s="425"/>
      <c r="GS6311" s="425"/>
      <c r="GT6311" s="425"/>
      <c r="GU6311" s="425"/>
      <c r="GV6311" s="425"/>
      <c r="GW6311" s="425"/>
      <c r="GX6311" s="425"/>
      <c r="GY6311" s="425"/>
      <c r="GZ6311" s="425"/>
      <c r="HA6311" s="425"/>
      <c r="HB6311" s="425"/>
      <c r="HC6311" s="425"/>
      <c r="HD6311" s="425"/>
      <c r="HE6311" s="425"/>
      <c r="HF6311" s="425"/>
      <c r="HG6311" s="425"/>
      <c r="HH6311" s="425"/>
      <c r="HI6311" s="425"/>
      <c r="HJ6311" s="425"/>
      <c r="HK6311" s="425"/>
      <c r="HL6311" s="425"/>
      <c r="HM6311" s="425"/>
      <c r="HN6311" s="425"/>
      <c r="HO6311" s="425"/>
      <c r="HP6311" s="425"/>
      <c r="HQ6311" s="425"/>
      <c r="HR6311" s="425"/>
      <c r="HS6311" s="425"/>
      <c r="HT6311" s="425"/>
      <c r="HU6311" s="425"/>
      <c r="HV6311" s="425"/>
      <c r="HW6311" s="425"/>
      <c r="HX6311" s="425"/>
      <c r="HY6311" s="425"/>
      <c r="HZ6311" s="425"/>
      <c r="IA6311" s="425"/>
      <c r="IB6311" s="425"/>
      <c r="IC6311" s="425"/>
      <c r="ID6311" s="425"/>
      <c r="IE6311" s="425"/>
      <c r="IF6311" s="425"/>
      <c r="IG6311" s="425"/>
      <c r="IH6311" s="425"/>
      <c r="II6311" s="425"/>
      <c r="IJ6311" s="425"/>
      <c r="IK6311" s="425"/>
      <c r="IL6311" s="425"/>
      <c r="IM6311" s="425"/>
      <c r="IN6311" s="425"/>
      <c r="IO6311" s="425"/>
      <c r="IP6311" s="425"/>
      <c r="IQ6311" s="425"/>
      <c r="IR6311" s="425"/>
      <c r="IS6311" s="425"/>
      <c r="IT6311" s="425"/>
      <c r="IU6311" s="425"/>
      <c r="IV6311" s="425"/>
    </row>
    <row r="6312" s="428" customFormat="1" ht="27.6" customHeight="1" spans="2:256">
      <c r="B6312" s="465"/>
      <c r="GH6312" s="425"/>
      <c r="GI6312" s="425"/>
      <c r="GJ6312" s="425"/>
      <c r="GK6312" s="425"/>
      <c r="GL6312" s="425"/>
      <c r="GM6312" s="425"/>
      <c r="GN6312" s="425"/>
      <c r="GO6312" s="425"/>
      <c r="GP6312" s="425"/>
      <c r="GQ6312" s="425"/>
      <c r="GR6312" s="425"/>
      <c r="GS6312" s="425"/>
      <c r="GT6312" s="425"/>
      <c r="GU6312" s="425"/>
      <c r="GV6312" s="425"/>
      <c r="GW6312" s="425"/>
      <c r="GX6312" s="425"/>
      <c r="GY6312" s="425"/>
      <c r="GZ6312" s="425"/>
      <c r="HA6312" s="425"/>
      <c r="HB6312" s="425"/>
      <c r="HC6312" s="425"/>
      <c r="HD6312" s="425"/>
      <c r="HE6312" s="425"/>
      <c r="HF6312" s="425"/>
      <c r="HG6312" s="425"/>
      <c r="HH6312" s="425"/>
      <c r="HI6312" s="425"/>
      <c r="HJ6312" s="425"/>
      <c r="HK6312" s="425"/>
      <c r="HL6312" s="425"/>
      <c r="HM6312" s="425"/>
      <c r="HN6312" s="425"/>
      <c r="HO6312" s="425"/>
      <c r="HP6312" s="425"/>
      <c r="HQ6312" s="425"/>
      <c r="HR6312" s="425"/>
      <c r="HS6312" s="425"/>
      <c r="HT6312" s="425"/>
      <c r="HU6312" s="425"/>
      <c r="HV6312" s="425"/>
      <c r="HW6312" s="425"/>
      <c r="HX6312" s="425"/>
      <c r="HY6312" s="425"/>
      <c r="HZ6312" s="425"/>
      <c r="IA6312" s="425"/>
      <c r="IB6312" s="425"/>
      <c r="IC6312" s="425"/>
      <c r="ID6312" s="425"/>
      <c r="IE6312" s="425"/>
      <c r="IF6312" s="425"/>
      <c r="IG6312" s="425"/>
      <c r="IH6312" s="425"/>
      <c r="II6312" s="425"/>
      <c r="IJ6312" s="425"/>
      <c r="IK6312" s="425"/>
      <c r="IL6312" s="425"/>
      <c r="IM6312" s="425"/>
      <c r="IN6312" s="425"/>
      <c r="IO6312" s="425"/>
      <c r="IP6312" s="425"/>
      <c r="IQ6312" s="425"/>
      <c r="IR6312" s="425"/>
      <c r="IS6312" s="425"/>
      <c r="IT6312" s="425"/>
      <c r="IU6312" s="425"/>
      <c r="IV6312" s="425"/>
    </row>
    <row r="6313" s="428" customFormat="1" ht="27.6" customHeight="1" spans="2:256">
      <c r="B6313" s="465"/>
      <c r="GH6313" s="425"/>
      <c r="GI6313" s="425"/>
      <c r="GJ6313" s="425"/>
      <c r="GK6313" s="425"/>
      <c r="GL6313" s="425"/>
      <c r="GM6313" s="425"/>
      <c r="GN6313" s="425"/>
      <c r="GO6313" s="425"/>
      <c r="GP6313" s="425"/>
      <c r="GQ6313" s="425"/>
      <c r="GR6313" s="425"/>
      <c r="GS6313" s="425"/>
      <c r="GT6313" s="425"/>
      <c r="GU6313" s="425"/>
      <c r="GV6313" s="425"/>
      <c r="GW6313" s="425"/>
      <c r="GX6313" s="425"/>
      <c r="GY6313" s="425"/>
      <c r="GZ6313" s="425"/>
      <c r="HA6313" s="425"/>
      <c r="HB6313" s="425"/>
      <c r="HC6313" s="425"/>
      <c r="HD6313" s="425"/>
      <c r="HE6313" s="425"/>
      <c r="HF6313" s="425"/>
      <c r="HG6313" s="425"/>
      <c r="HH6313" s="425"/>
      <c r="HI6313" s="425"/>
      <c r="HJ6313" s="425"/>
      <c r="HK6313" s="425"/>
      <c r="HL6313" s="425"/>
      <c r="HM6313" s="425"/>
      <c r="HN6313" s="425"/>
      <c r="HO6313" s="425"/>
      <c r="HP6313" s="425"/>
      <c r="HQ6313" s="425"/>
      <c r="HR6313" s="425"/>
      <c r="HS6313" s="425"/>
      <c r="HT6313" s="425"/>
      <c r="HU6313" s="425"/>
      <c r="HV6313" s="425"/>
      <c r="HW6313" s="425"/>
      <c r="HX6313" s="425"/>
      <c r="HY6313" s="425"/>
      <c r="HZ6313" s="425"/>
      <c r="IA6313" s="425"/>
      <c r="IB6313" s="425"/>
      <c r="IC6313" s="425"/>
      <c r="ID6313" s="425"/>
      <c r="IE6313" s="425"/>
      <c r="IF6313" s="425"/>
      <c r="IG6313" s="425"/>
      <c r="IH6313" s="425"/>
      <c r="II6313" s="425"/>
      <c r="IJ6313" s="425"/>
      <c r="IK6313" s="425"/>
      <c r="IL6313" s="425"/>
      <c r="IM6313" s="425"/>
      <c r="IN6313" s="425"/>
      <c r="IO6313" s="425"/>
      <c r="IP6313" s="425"/>
      <c r="IQ6313" s="425"/>
      <c r="IR6313" s="425"/>
      <c r="IS6313" s="425"/>
      <c r="IT6313" s="425"/>
      <c r="IU6313" s="425"/>
      <c r="IV6313" s="425"/>
    </row>
    <row r="6314" s="428" customFormat="1" ht="27.6" customHeight="1" spans="2:256">
      <c r="B6314" s="465"/>
      <c r="GH6314" s="425"/>
      <c r="GI6314" s="425"/>
      <c r="GJ6314" s="425"/>
      <c r="GK6314" s="425"/>
      <c r="GL6314" s="425"/>
      <c r="GM6314" s="425"/>
      <c r="GN6314" s="425"/>
      <c r="GO6314" s="425"/>
      <c r="GP6314" s="425"/>
      <c r="GQ6314" s="425"/>
      <c r="GR6314" s="425"/>
      <c r="GS6314" s="425"/>
      <c r="GT6314" s="425"/>
      <c r="GU6314" s="425"/>
      <c r="GV6314" s="425"/>
      <c r="GW6314" s="425"/>
      <c r="GX6314" s="425"/>
      <c r="GY6314" s="425"/>
      <c r="GZ6314" s="425"/>
      <c r="HA6314" s="425"/>
      <c r="HB6314" s="425"/>
      <c r="HC6314" s="425"/>
      <c r="HD6314" s="425"/>
      <c r="HE6314" s="425"/>
      <c r="HF6314" s="425"/>
      <c r="HG6314" s="425"/>
      <c r="HH6314" s="425"/>
      <c r="HI6314" s="425"/>
      <c r="HJ6314" s="425"/>
      <c r="HK6314" s="425"/>
      <c r="HL6314" s="425"/>
      <c r="HM6314" s="425"/>
      <c r="HN6314" s="425"/>
      <c r="HO6314" s="425"/>
      <c r="HP6314" s="425"/>
      <c r="HQ6314" s="425"/>
      <c r="HR6314" s="425"/>
      <c r="HS6314" s="425"/>
      <c r="HT6314" s="425"/>
      <c r="HU6314" s="425"/>
      <c r="HV6314" s="425"/>
      <c r="HW6314" s="425"/>
      <c r="HX6314" s="425"/>
      <c r="HY6314" s="425"/>
      <c r="HZ6314" s="425"/>
      <c r="IA6314" s="425"/>
      <c r="IB6314" s="425"/>
      <c r="IC6314" s="425"/>
      <c r="ID6314" s="425"/>
      <c r="IE6314" s="425"/>
      <c r="IF6314" s="425"/>
      <c r="IG6314" s="425"/>
      <c r="IH6314" s="425"/>
      <c r="II6314" s="425"/>
      <c r="IJ6314" s="425"/>
      <c r="IK6314" s="425"/>
      <c r="IL6314" s="425"/>
      <c r="IM6314" s="425"/>
      <c r="IN6314" s="425"/>
      <c r="IO6314" s="425"/>
      <c r="IP6314" s="425"/>
      <c r="IQ6314" s="425"/>
      <c r="IR6314" s="425"/>
      <c r="IS6314" s="425"/>
      <c r="IT6314" s="425"/>
      <c r="IU6314" s="425"/>
      <c r="IV6314" s="425"/>
    </row>
    <row r="6315" s="428" customFormat="1" ht="27.6" customHeight="1" spans="2:256">
      <c r="B6315" s="465"/>
      <c r="GH6315" s="425"/>
      <c r="GI6315" s="425"/>
      <c r="GJ6315" s="425"/>
      <c r="GK6315" s="425"/>
      <c r="GL6315" s="425"/>
      <c r="GM6315" s="425"/>
      <c r="GN6315" s="425"/>
      <c r="GO6315" s="425"/>
      <c r="GP6315" s="425"/>
      <c r="GQ6315" s="425"/>
      <c r="GR6315" s="425"/>
      <c r="GS6315" s="425"/>
      <c r="GT6315" s="425"/>
      <c r="GU6315" s="425"/>
      <c r="GV6315" s="425"/>
      <c r="GW6315" s="425"/>
      <c r="GX6315" s="425"/>
      <c r="GY6315" s="425"/>
      <c r="GZ6315" s="425"/>
      <c r="HA6315" s="425"/>
      <c r="HB6315" s="425"/>
      <c r="HC6315" s="425"/>
      <c r="HD6315" s="425"/>
      <c r="HE6315" s="425"/>
      <c r="HF6315" s="425"/>
      <c r="HG6315" s="425"/>
      <c r="HH6315" s="425"/>
      <c r="HI6315" s="425"/>
      <c r="HJ6315" s="425"/>
      <c r="HK6315" s="425"/>
      <c r="HL6315" s="425"/>
      <c r="HM6315" s="425"/>
      <c r="HN6315" s="425"/>
      <c r="HO6315" s="425"/>
      <c r="HP6315" s="425"/>
      <c r="HQ6315" s="425"/>
      <c r="HR6315" s="425"/>
      <c r="HS6315" s="425"/>
      <c r="HT6315" s="425"/>
      <c r="HU6315" s="425"/>
      <c r="HV6315" s="425"/>
      <c r="HW6315" s="425"/>
      <c r="HX6315" s="425"/>
      <c r="HY6315" s="425"/>
      <c r="HZ6315" s="425"/>
      <c r="IA6315" s="425"/>
      <c r="IB6315" s="425"/>
      <c r="IC6315" s="425"/>
      <c r="ID6315" s="425"/>
      <c r="IE6315" s="425"/>
      <c r="IF6315" s="425"/>
      <c r="IG6315" s="425"/>
      <c r="IH6315" s="425"/>
      <c r="II6315" s="425"/>
      <c r="IJ6315" s="425"/>
      <c r="IK6315" s="425"/>
      <c r="IL6315" s="425"/>
      <c r="IM6315" s="425"/>
      <c r="IN6315" s="425"/>
      <c r="IO6315" s="425"/>
      <c r="IP6315" s="425"/>
      <c r="IQ6315" s="425"/>
      <c r="IR6315" s="425"/>
      <c r="IS6315" s="425"/>
      <c r="IT6315" s="425"/>
      <c r="IU6315" s="425"/>
      <c r="IV6315" s="425"/>
    </row>
    <row r="6316" s="428" customFormat="1" ht="27.6" customHeight="1" spans="2:256">
      <c r="B6316" s="465"/>
      <c r="GH6316" s="425"/>
      <c r="GI6316" s="425"/>
      <c r="GJ6316" s="425"/>
      <c r="GK6316" s="425"/>
      <c r="GL6316" s="425"/>
      <c r="GM6316" s="425"/>
      <c r="GN6316" s="425"/>
      <c r="GO6316" s="425"/>
      <c r="GP6316" s="425"/>
      <c r="GQ6316" s="425"/>
      <c r="GR6316" s="425"/>
      <c r="GS6316" s="425"/>
      <c r="GT6316" s="425"/>
      <c r="GU6316" s="425"/>
      <c r="GV6316" s="425"/>
      <c r="GW6316" s="425"/>
      <c r="GX6316" s="425"/>
      <c r="GY6316" s="425"/>
      <c r="GZ6316" s="425"/>
      <c r="HA6316" s="425"/>
      <c r="HB6316" s="425"/>
      <c r="HC6316" s="425"/>
      <c r="HD6316" s="425"/>
      <c r="HE6316" s="425"/>
      <c r="HF6316" s="425"/>
      <c r="HG6316" s="425"/>
      <c r="HH6316" s="425"/>
      <c r="HI6316" s="425"/>
      <c r="HJ6316" s="425"/>
      <c r="HK6316" s="425"/>
      <c r="HL6316" s="425"/>
      <c r="HM6316" s="425"/>
      <c r="HN6316" s="425"/>
      <c r="HO6316" s="425"/>
      <c r="HP6316" s="425"/>
      <c r="HQ6316" s="425"/>
      <c r="HR6316" s="425"/>
      <c r="HS6316" s="425"/>
      <c r="HT6316" s="425"/>
      <c r="HU6316" s="425"/>
      <c r="HV6316" s="425"/>
      <c r="HW6316" s="425"/>
      <c r="HX6316" s="425"/>
      <c r="HY6316" s="425"/>
      <c r="HZ6316" s="425"/>
      <c r="IA6316" s="425"/>
      <c r="IB6316" s="425"/>
      <c r="IC6316" s="425"/>
      <c r="ID6316" s="425"/>
      <c r="IE6316" s="425"/>
      <c r="IF6316" s="425"/>
      <c r="IG6316" s="425"/>
      <c r="IH6316" s="425"/>
      <c r="II6316" s="425"/>
      <c r="IJ6316" s="425"/>
      <c r="IK6316" s="425"/>
      <c r="IL6316" s="425"/>
      <c r="IM6316" s="425"/>
      <c r="IN6316" s="425"/>
      <c r="IO6316" s="425"/>
      <c r="IP6316" s="425"/>
      <c r="IQ6316" s="425"/>
      <c r="IR6316" s="425"/>
      <c r="IS6316" s="425"/>
      <c r="IT6316" s="425"/>
      <c r="IU6316" s="425"/>
      <c r="IV6316" s="425"/>
    </row>
    <row r="6317" s="428" customFormat="1" ht="27.6" customHeight="1" spans="2:256">
      <c r="B6317" s="465"/>
      <c r="GH6317" s="425"/>
      <c r="GI6317" s="425"/>
      <c r="GJ6317" s="425"/>
      <c r="GK6317" s="425"/>
      <c r="GL6317" s="425"/>
      <c r="GM6317" s="425"/>
      <c r="GN6317" s="425"/>
      <c r="GO6317" s="425"/>
      <c r="GP6317" s="425"/>
      <c r="GQ6317" s="425"/>
      <c r="GR6317" s="425"/>
      <c r="GS6317" s="425"/>
      <c r="GT6317" s="425"/>
      <c r="GU6317" s="425"/>
      <c r="GV6317" s="425"/>
      <c r="GW6317" s="425"/>
      <c r="GX6317" s="425"/>
      <c r="GY6317" s="425"/>
      <c r="GZ6317" s="425"/>
      <c r="HA6317" s="425"/>
      <c r="HB6317" s="425"/>
      <c r="HC6317" s="425"/>
      <c r="HD6317" s="425"/>
      <c r="HE6317" s="425"/>
      <c r="HF6317" s="425"/>
      <c r="HG6317" s="425"/>
      <c r="HH6317" s="425"/>
      <c r="HI6317" s="425"/>
      <c r="HJ6317" s="425"/>
      <c r="HK6317" s="425"/>
      <c r="HL6317" s="425"/>
      <c r="HM6317" s="425"/>
      <c r="HN6317" s="425"/>
      <c r="HO6317" s="425"/>
      <c r="HP6317" s="425"/>
      <c r="HQ6317" s="425"/>
      <c r="HR6317" s="425"/>
      <c r="HS6317" s="425"/>
      <c r="HT6317" s="425"/>
      <c r="HU6317" s="425"/>
      <c r="HV6317" s="425"/>
      <c r="HW6317" s="425"/>
      <c r="HX6317" s="425"/>
      <c r="HY6317" s="425"/>
      <c r="HZ6317" s="425"/>
      <c r="IA6317" s="425"/>
      <c r="IB6317" s="425"/>
      <c r="IC6317" s="425"/>
      <c r="ID6317" s="425"/>
      <c r="IE6317" s="425"/>
      <c r="IF6317" s="425"/>
      <c r="IG6317" s="425"/>
      <c r="IH6317" s="425"/>
      <c r="II6317" s="425"/>
      <c r="IJ6317" s="425"/>
      <c r="IK6317" s="425"/>
      <c r="IL6317" s="425"/>
      <c r="IM6317" s="425"/>
      <c r="IN6317" s="425"/>
      <c r="IO6317" s="425"/>
      <c r="IP6317" s="425"/>
      <c r="IQ6317" s="425"/>
      <c r="IR6317" s="425"/>
      <c r="IS6317" s="425"/>
      <c r="IT6317" s="425"/>
      <c r="IU6317" s="425"/>
      <c r="IV6317" s="425"/>
    </row>
    <row r="6318" s="428" customFormat="1" ht="27.6" customHeight="1" spans="2:256">
      <c r="B6318" s="465"/>
      <c r="GH6318" s="425"/>
      <c r="GI6318" s="425"/>
      <c r="GJ6318" s="425"/>
      <c r="GK6318" s="425"/>
      <c r="GL6318" s="425"/>
      <c r="GM6318" s="425"/>
      <c r="GN6318" s="425"/>
      <c r="GO6318" s="425"/>
      <c r="GP6318" s="425"/>
      <c r="GQ6318" s="425"/>
      <c r="GR6318" s="425"/>
      <c r="GS6318" s="425"/>
      <c r="GT6318" s="425"/>
      <c r="GU6318" s="425"/>
      <c r="GV6318" s="425"/>
      <c r="GW6318" s="425"/>
      <c r="GX6318" s="425"/>
      <c r="GY6318" s="425"/>
      <c r="GZ6318" s="425"/>
      <c r="HA6318" s="425"/>
      <c r="HB6318" s="425"/>
      <c r="HC6318" s="425"/>
      <c r="HD6318" s="425"/>
      <c r="HE6318" s="425"/>
      <c r="HF6318" s="425"/>
      <c r="HG6318" s="425"/>
      <c r="HH6318" s="425"/>
      <c r="HI6318" s="425"/>
      <c r="HJ6318" s="425"/>
      <c r="HK6318" s="425"/>
      <c r="HL6318" s="425"/>
      <c r="HM6318" s="425"/>
      <c r="HN6318" s="425"/>
      <c r="HO6318" s="425"/>
      <c r="HP6318" s="425"/>
      <c r="HQ6318" s="425"/>
      <c r="HR6318" s="425"/>
      <c r="HS6318" s="425"/>
      <c r="HT6318" s="425"/>
      <c r="HU6318" s="425"/>
      <c r="HV6318" s="425"/>
      <c r="HW6318" s="425"/>
      <c r="HX6318" s="425"/>
      <c r="HY6318" s="425"/>
      <c r="HZ6318" s="425"/>
      <c r="IA6318" s="425"/>
      <c r="IB6318" s="425"/>
      <c r="IC6318" s="425"/>
      <c r="ID6318" s="425"/>
      <c r="IE6318" s="425"/>
      <c r="IF6318" s="425"/>
      <c r="IG6318" s="425"/>
      <c r="IH6318" s="425"/>
      <c r="II6318" s="425"/>
      <c r="IJ6318" s="425"/>
      <c r="IK6318" s="425"/>
      <c r="IL6318" s="425"/>
      <c r="IM6318" s="425"/>
      <c r="IN6318" s="425"/>
      <c r="IO6318" s="425"/>
      <c r="IP6318" s="425"/>
      <c r="IQ6318" s="425"/>
      <c r="IR6318" s="425"/>
      <c r="IS6318" s="425"/>
      <c r="IT6318" s="425"/>
      <c r="IU6318" s="425"/>
      <c r="IV6318" s="425"/>
    </row>
    <row r="6319" s="428" customFormat="1" ht="27.6" customHeight="1" spans="2:256">
      <c r="B6319" s="465"/>
      <c r="GH6319" s="425"/>
      <c r="GI6319" s="425"/>
      <c r="GJ6319" s="425"/>
      <c r="GK6319" s="425"/>
      <c r="GL6319" s="425"/>
      <c r="GM6319" s="425"/>
      <c r="GN6319" s="425"/>
      <c r="GO6319" s="425"/>
      <c r="GP6319" s="425"/>
      <c r="GQ6319" s="425"/>
      <c r="GR6319" s="425"/>
      <c r="GS6319" s="425"/>
      <c r="GT6319" s="425"/>
      <c r="GU6319" s="425"/>
      <c r="GV6319" s="425"/>
      <c r="GW6319" s="425"/>
      <c r="GX6319" s="425"/>
      <c r="GY6319" s="425"/>
      <c r="GZ6319" s="425"/>
      <c r="HA6319" s="425"/>
      <c r="HB6319" s="425"/>
      <c r="HC6319" s="425"/>
      <c r="HD6319" s="425"/>
      <c r="HE6319" s="425"/>
      <c r="HF6319" s="425"/>
      <c r="HG6319" s="425"/>
      <c r="HH6319" s="425"/>
      <c r="HI6319" s="425"/>
      <c r="HJ6319" s="425"/>
      <c r="HK6319" s="425"/>
      <c r="HL6319" s="425"/>
      <c r="HM6319" s="425"/>
      <c r="HN6319" s="425"/>
      <c r="HO6319" s="425"/>
      <c r="HP6319" s="425"/>
      <c r="HQ6319" s="425"/>
      <c r="HR6319" s="425"/>
      <c r="HS6319" s="425"/>
      <c r="HT6319" s="425"/>
      <c r="HU6319" s="425"/>
      <c r="HV6319" s="425"/>
      <c r="HW6319" s="425"/>
      <c r="HX6319" s="425"/>
      <c r="HY6319" s="425"/>
      <c r="HZ6319" s="425"/>
      <c r="IA6319" s="425"/>
      <c r="IB6319" s="425"/>
      <c r="IC6319" s="425"/>
      <c r="ID6319" s="425"/>
      <c r="IE6319" s="425"/>
      <c r="IF6319" s="425"/>
      <c r="IG6319" s="425"/>
      <c r="IH6319" s="425"/>
      <c r="II6319" s="425"/>
      <c r="IJ6319" s="425"/>
      <c r="IK6319" s="425"/>
      <c r="IL6319" s="425"/>
      <c r="IM6319" s="425"/>
      <c r="IN6319" s="425"/>
      <c r="IO6319" s="425"/>
      <c r="IP6319" s="425"/>
      <c r="IQ6319" s="425"/>
      <c r="IR6319" s="425"/>
      <c r="IS6319" s="425"/>
      <c r="IT6319" s="425"/>
      <c r="IU6319" s="425"/>
      <c r="IV6319" s="425"/>
    </row>
    <row r="6320" s="428" customFormat="1" ht="27.6" customHeight="1" spans="2:256">
      <c r="B6320" s="465"/>
      <c r="GH6320" s="425"/>
      <c r="GI6320" s="425"/>
      <c r="GJ6320" s="425"/>
      <c r="GK6320" s="425"/>
      <c r="GL6320" s="425"/>
      <c r="GM6320" s="425"/>
      <c r="GN6320" s="425"/>
      <c r="GO6320" s="425"/>
      <c r="GP6320" s="425"/>
      <c r="GQ6320" s="425"/>
      <c r="GR6320" s="425"/>
      <c r="GS6320" s="425"/>
      <c r="GT6320" s="425"/>
      <c r="GU6320" s="425"/>
      <c r="GV6320" s="425"/>
      <c r="GW6320" s="425"/>
      <c r="GX6320" s="425"/>
      <c r="GY6320" s="425"/>
      <c r="GZ6320" s="425"/>
      <c r="HA6320" s="425"/>
      <c r="HB6320" s="425"/>
      <c r="HC6320" s="425"/>
      <c r="HD6320" s="425"/>
      <c r="HE6320" s="425"/>
      <c r="HF6320" s="425"/>
      <c r="HG6320" s="425"/>
      <c r="HH6320" s="425"/>
      <c r="HI6320" s="425"/>
      <c r="HJ6320" s="425"/>
      <c r="HK6320" s="425"/>
      <c r="HL6320" s="425"/>
      <c r="HM6320" s="425"/>
      <c r="HN6320" s="425"/>
      <c r="HO6320" s="425"/>
      <c r="HP6320" s="425"/>
      <c r="HQ6320" s="425"/>
      <c r="HR6320" s="425"/>
      <c r="HS6320" s="425"/>
      <c r="HT6320" s="425"/>
      <c r="HU6320" s="425"/>
      <c r="HV6320" s="425"/>
      <c r="HW6320" s="425"/>
      <c r="HX6320" s="425"/>
      <c r="HY6320" s="425"/>
      <c r="HZ6320" s="425"/>
      <c r="IA6320" s="425"/>
      <c r="IB6320" s="425"/>
      <c r="IC6320" s="425"/>
      <c r="ID6320" s="425"/>
      <c r="IE6320" s="425"/>
      <c r="IF6320" s="425"/>
      <c r="IG6320" s="425"/>
      <c r="IH6320" s="425"/>
      <c r="II6320" s="425"/>
      <c r="IJ6320" s="425"/>
      <c r="IK6320" s="425"/>
      <c r="IL6320" s="425"/>
      <c r="IM6320" s="425"/>
      <c r="IN6320" s="425"/>
      <c r="IO6320" s="425"/>
      <c r="IP6320" s="425"/>
      <c r="IQ6320" s="425"/>
      <c r="IR6320" s="425"/>
      <c r="IS6320" s="425"/>
      <c r="IT6320" s="425"/>
      <c r="IU6320" s="425"/>
      <c r="IV6320" s="425"/>
    </row>
    <row r="6321" s="428" customFormat="1" ht="27.6" customHeight="1" spans="2:256">
      <c r="B6321" s="465"/>
      <c r="GH6321" s="425"/>
      <c r="GI6321" s="425"/>
      <c r="GJ6321" s="425"/>
      <c r="GK6321" s="425"/>
      <c r="GL6321" s="425"/>
      <c r="GM6321" s="425"/>
      <c r="GN6321" s="425"/>
      <c r="GO6321" s="425"/>
      <c r="GP6321" s="425"/>
      <c r="GQ6321" s="425"/>
      <c r="GR6321" s="425"/>
      <c r="GS6321" s="425"/>
      <c r="GT6321" s="425"/>
      <c r="GU6321" s="425"/>
      <c r="GV6321" s="425"/>
      <c r="GW6321" s="425"/>
      <c r="GX6321" s="425"/>
      <c r="GY6321" s="425"/>
      <c r="GZ6321" s="425"/>
      <c r="HA6321" s="425"/>
      <c r="HB6321" s="425"/>
      <c r="HC6321" s="425"/>
      <c r="HD6321" s="425"/>
      <c r="HE6321" s="425"/>
      <c r="HF6321" s="425"/>
      <c r="HG6321" s="425"/>
      <c r="HH6321" s="425"/>
      <c r="HI6321" s="425"/>
      <c r="HJ6321" s="425"/>
      <c r="HK6321" s="425"/>
      <c r="HL6321" s="425"/>
      <c r="HM6321" s="425"/>
      <c r="HN6321" s="425"/>
      <c r="HO6321" s="425"/>
      <c r="HP6321" s="425"/>
      <c r="HQ6321" s="425"/>
      <c r="HR6321" s="425"/>
      <c r="HS6321" s="425"/>
      <c r="HT6321" s="425"/>
      <c r="HU6321" s="425"/>
      <c r="HV6321" s="425"/>
      <c r="HW6321" s="425"/>
      <c r="HX6321" s="425"/>
      <c r="HY6321" s="425"/>
      <c r="HZ6321" s="425"/>
      <c r="IA6321" s="425"/>
      <c r="IB6321" s="425"/>
      <c r="IC6321" s="425"/>
      <c r="ID6321" s="425"/>
      <c r="IE6321" s="425"/>
      <c r="IF6321" s="425"/>
      <c r="IG6321" s="425"/>
      <c r="IH6321" s="425"/>
      <c r="II6321" s="425"/>
      <c r="IJ6321" s="425"/>
      <c r="IK6321" s="425"/>
      <c r="IL6321" s="425"/>
      <c r="IM6321" s="425"/>
      <c r="IN6321" s="425"/>
      <c r="IO6321" s="425"/>
      <c r="IP6321" s="425"/>
      <c r="IQ6321" s="425"/>
      <c r="IR6321" s="425"/>
      <c r="IS6321" s="425"/>
      <c r="IT6321" s="425"/>
      <c r="IU6321" s="425"/>
      <c r="IV6321" s="425"/>
    </row>
    <row r="6322" s="428" customFormat="1" ht="27.6" customHeight="1" spans="2:256">
      <c r="B6322" s="465"/>
      <c r="GH6322" s="425"/>
      <c r="GI6322" s="425"/>
      <c r="GJ6322" s="425"/>
      <c r="GK6322" s="425"/>
      <c r="GL6322" s="425"/>
      <c r="GM6322" s="425"/>
      <c r="GN6322" s="425"/>
      <c r="GO6322" s="425"/>
      <c r="GP6322" s="425"/>
      <c r="GQ6322" s="425"/>
      <c r="GR6322" s="425"/>
      <c r="GS6322" s="425"/>
      <c r="GT6322" s="425"/>
      <c r="GU6322" s="425"/>
      <c r="GV6322" s="425"/>
      <c r="GW6322" s="425"/>
      <c r="GX6322" s="425"/>
      <c r="GY6322" s="425"/>
      <c r="GZ6322" s="425"/>
      <c r="HA6322" s="425"/>
      <c r="HB6322" s="425"/>
      <c r="HC6322" s="425"/>
      <c r="HD6322" s="425"/>
      <c r="HE6322" s="425"/>
      <c r="HF6322" s="425"/>
      <c r="HG6322" s="425"/>
      <c r="HH6322" s="425"/>
      <c r="HI6322" s="425"/>
      <c r="HJ6322" s="425"/>
      <c r="HK6322" s="425"/>
      <c r="HL6322" s="425"/>
      <c r="HM6322" s="425"/>
      <c r="HN6322" s="425"/>
      <c r="HO6322" s="425"/>
      <c r="HP6322" s="425"/>
      <c r="HQ6322" s="425"/>
      <c r="HR6322" s="425"/>
      <c r="HS6322" s="425"/>
      <c r="HT6322" s="425"/>
      <c r="HU6322" s="425"/>
      <c r="HV6322" s="425"/>
      <c r="HW6322" s="425"/>
      <c r="HX6322" s="425"/>
      <c r="HY6322" s="425"/>
      <c r="HZ6322" s="425"/>
      <c r="IA6322" s="425"/>
      <c r="IB6322" s="425"/>
      <c r="IC6322" s="425"/>
      <c r="ID6322" s="425"/>
      <c r="IE6322" s="425"/>
      <c r="IF6322" s="425"/>
      <c r="IG6322" s="425"/>
      <c r="IH6322" s="425"/>
      <c r="II6322" s="425"/>
      <c r="IJ6322" s="425"/>
      <c r="IK6322" s="425"/>
      <c r="IL6322" s="425"/>
      <c r="IM6322" s="425"/>
      <c r="IN6322" s="425"/>
      <c r="IO6322" s="425"/>
      <c r="IP6322" s="425"/>
      <c r="IQ6322" s="425"/>
      <c r="IR6322" s="425"/>
      <c r="IS6322" s="425"/>
      <c r="IT6322" s="425"/>
      <c r="IU6322" s="425"/>
      <c r="IV6322" s="425"/>
    </row>
    <row r="6323" s="428" customFormat="1" ht="27.6" customHeight="1" spans="2:256">
      <c r="B6323" s="465"/>
      <c r="GH6323" s="425"/>
      <c r="GI6323" s="425"/>
      <c r="GJ6323" s="425"/>
      <c r="GK6323" s="425"/>
      <c r="GL6323" s="425"/>
      <c r="GM6323" s="425"/>
      <c r="GN6323" s="425"/>
      <c r="GO6323" s="425"/>
      <c r="GP6323" s="425"/>
      <c r="GQ6323" s="425"/>
      <c r="GR6323" s="425"/>
      <c r="GS6323" s="425"/>
      <c r="GT6323" s="425"/>
      <c r="GU6323" s="425"/>
      <c r="GV6323" s="425"/>
      <c r="GW6323" s="425"/>
      <c r="GX6323" s="425"/>
      <c r="GY6323" s="425"/>
      <c r="GZ6323" s="425"/>
      <c r="HA6323" s="425"/>
      <c r="HB6323" s="425"/>
      <c r="HC6323" s="425"/>
      <c r="HD6323" s="425"/>
      <c r="HE6323" s="425"/>
      <c r="HF6323" s="425"/>
      <c r="HG6323" s="425"/>
      <c r="HH6323" s="425"/>
      <c r="HI6323" s="425"/>
      <c r="HJ6323" s="425"/>
      <c r="HK6323" s="425"/>
      <c r="HL6323" s="425"/>
      <c r="HM6323" s="425"/>
      <c r="HN6323" s="425"/>
      <c r="HO6323" s="425"/>
      <c r="HP6323" s="425"/>
      <c r="HQ6323" s="425"/>
      <c r="HR6323" s="425"/>
      <c r="HS6323" s="425"/>
      <c r="HT6323" s="425"/>
      <c r="HU6323" s="425"/>
      <c r="HV6323" s="425"/>
      <c r="HW6323" s="425"/>
      <c r="HX6323" s="425"/>
      <c r="HY6323" s="425"/>
      <c r="HZ6323" s="425"/>
      <c r="IA6323" s="425"/>
      <c r="IB6323" s="425"/>
      <c r="IC6323" s="425"/>
      <c r="ID6323" s="425"/>
      <c r="IE6323" s="425"/>
      <c r="IF6323" s="425"/>
      <c r="IG6323" s="425"/>
      <c r="IH6323" s="425"/>
      <c r="II6323" s="425"/>
      <c r="IJ6323" s="425"/>
      <c r="IK6323" s="425"/>
      <c r="IL6323" s="425"/>
      <c r="IM6323" s="425"/>
      <c r="IN6323" s="425"/>
      <c r="IO6323" s="425"/>
      <c r="IP6323" s="425"/>
      <c r="IQ6323" s="425"/>
      <c r="IR6323" s="425"/>
      <c r="IS6323" s="425"/>
      <c r="IT6323" s="425"/>
      <c r="IU6323" s="425"/>
      <c r="IV6323" s="425"/>
    </row>
    <row r="6324" s="428" customFormat="1" ht="27.6" customHeight="1" spans="2:256">
      <c r="B6324" s="465"/>
      <c r="GH6324" s="425"/>
      <c r="GI6324" s="425"/>
      <c r="GJ6324" s="425"/>
      <c r="GK6324" s="425"/>
      <c r="GL6324" s="425"/>
      <c r="GM6324" s="425"/>
      <c r="GN6324" s="425"/>
      <c r="GO6324" s="425"/>
      <c r="GP6324" s="425"/>
      <c r="GQ6324" s="425"/>
      <c r="GR6324" s="425"/>
      <c r="GS6324" s="425"/>
      <c r="GT6324" s="425"/>
      <c r="GU6324" s="425"/>
      <c r="GV6324" s="425"/>
      <c r="GW6324" s="425"/>
      <c r="GX6324" s="425"/>
      <c r="GY6324" s="425"/>
      <c r="GZ6324" s="425"/>
      <c r="HA6324" s="425"/>
      <c r="HB6324" s="425"/>
      <c r="HC6324" s="425"/>
      <c r="HD6324" s="425"/>
      <c r="HE6324" s="425"/>
      <c r="HF6324" s="425"/>
      <c r="HG6324" s="425"/>
      <c r="HH6324" s="425"/>
      <c r="HI6324" s="425"/>
      <c r="HJ6324" s="425"/>
      <c r="HK6324" s="425"/>
      <c r="HL6324" s="425"/>
      <c r="HM6324" s="425"/>
      <c r="HN6324" s="425"/>
      <c r="HO6324" s="425"/>
      <c r="HP6324" s="425"/>
      <c r="HQ6324" s="425"/>
      <c r="HR6324" s="425"/>
      <c r="HS6324" s="425"/>
      <c r="HT6324" s="425"/>
      <c r="HU6324" s="425"/>
      <c r="HV6324" s="425"/>
      <c r="HW6324" s="425"/>
      <c r="HX6324" s="425"/>
      <c r="HY6324" s="425"/>
      <c r="HZ6324" s="425"/>
      <c r="IA6324" s="425"/>
      <c r="IB6324" s="425"/>
      <c r="IC6324" s="425"/>
      <c r="ID6324" s="425"/>
      <c r="IE6324" s="425"/>
      <c r="IF6324" s="425"/>
      <c r="IG6324" s="425"/>
      <c r="IH6324" s="425"/>
      <c r="II6324" s="425"/>
      <c r="IJ6324" s="425"/>
      <c r="IK6324" s="425"/>
      <c r="IL6324" s="425"/>
      <c r="IM6324" s="425"/>
      <c r="IN6324" s="425"/>
      <c r="IO6324" s="425"/>
      <c r="IP6324" s="425"/>
      <c r="IQ6324" s="425"/>
      <c r="IR6324" s="425"/>
      <c r="IS6324" s="425"/>
      <c r="IT6324" s="425"/>
      <c r="IU6324" s="425"/>
      <c r="IV6324" s="425"/>
    </row>
    <row r="6325" s="428" customFormat="1" ht="27.6" customHeight="1" spans="2:256">
      <c r="B6325" s="465"/>
      <c r="GH6325" s="425"/>
      <c r="GI6325" s="425"/>
      <c r="GJ6325" s="425"/>
      <c r="GK6325" s="425"/>
      <c r="GL6325" s="425"/>
      <c r="GM6325" s="425"/>
      <c r="GN6325" s="425"/>
      <c r="GO6325" s="425"/>
      <c r="GP6325" s="425"/>
      <c r="GQ6325" s="425"/>
      <c r="GR6325" s="425"/>
      <c r="GS6325" s="425"/>
      <c r="GT6325" s="425"/>
      <c r="GU6325" s="425"/>
      <c r="GV6325" s="425"/>
      <c r="GW6325" s="425"/>
      <c r="GX6325" s="425"/>
      <c r="GY6325" s="425"/>
      <c r="GZ6325" s="425"/>
      <c r="HA6325" s="425"/>
      <c r="HB6325" s="425"/>
      <c r="HC6325" s="425"/>
      <c r="HD6325" s="425"/>
      <c r="HE6325" s="425"/>
      <c r="HF6325" s="425"/>
      <c r="HG6325" s="425"/>
      <c r="HH6325" s="425"/>
      <c r="HI6325" s="425"/>
      <c r="HJ6325" s="425"/>
      <c r="HK6325" s="425"/>
      <c r="HL6325" s="425"/>
      <c r="HM6325" s="425"/>
      <c r="HN6325" s="425"/>
      <c r="HO6325" s="425"/>
      <c r="HP6325" s="425"/>
      <c r="HQ6325" s="425"/>
      <c r="HR6325" s="425"/>
      <c r="HS6325" s="425"/>
      <c r="HT6325" s="425"/>
      <c r="HU6325" s="425"/>
      <c r="HV6325" s="425"/>
      <c r="HW6325" s="425"/>
      <c r="HX6325" s="425"/>
      <c r="HY6325" s="425"/>
      <c r="HZ6325" s="425"/>
      <c r="IA6325" s="425"/>
      <c r="IB6325" s="425"/>
      <c r="IC6325" s="425"/>
      <c r="ID6325" s="425"/>
      <c r="IE6325" s="425"/>
      <c r="IF6325" s="425"/>
      <c r="IG6325" s="425"/>
      <c r="IH6325" s="425"/>
      <c r="II6325" s="425"/>
      <c r="IJ6325" s="425"/>
      <c r="IK6325" s="425"/>
      <c r="IL6325" s="425"/>
      <c r="IM6325" s="425"/>
      <c r="IN6325" s="425"/>
      <c r="IO6325" s="425"/>
      <c r="IP6325" s="425"/>
      <c r="IQ6325" s="425"/>
      <c r="IR6325" s="425"/>
      <c r="IS6325" s="425"/>
      <c r="IT6325" s="425"/>
      <c r="IU6325" s="425"/>
      <c r="IV6325" s="425"/>
    </row>
    <row r="6326" s="428" customFormat="1" ht="27.6" customHeight="1" spans="2:256">
      <c r="B6326" s="465"/>
      <c r="GH6326" s="425"/>
      <c r="GI6326" s="425"/>
      <c r="GJ6326" s="425"/>
      <c r="GK6326" s="425"/>
      <c r="GL6326" s="425"/>
      <c r="GM6326" s="425"/>
      <c r="GN6326" s="425"/>
      <c r="GO6326" s="425"/>
      <c r="GP6326" s="425"/>
      <c r="GQ6326" s="425"/>
      <c r="GR6326" s="425"/>
      <c r="GS6326" s="425"/>
      <c r="GT6326" s="425"/>
      <c r="GU6326" s="425"/>
      <c r="GV6326" s="425"/>
      <c r="GW6326" s="425"/>
      <c r="GX6326" s="425"/>
      <c r="GY6326" s="425"/>
      <c r="GZ6326" s="425"/>
      <c r="HA6326" s="425"/>
      <c r="HB6326" s="425"/>
      <c r="HC6326" s="425"/>
      <c r="HD6326" s="425"/>
      <c r="HE6326" s="425"/>
      <c r="HF6326" s="425"/>
      <c r="HG6326" s="425"/>
      <c r="HH6326" s="425"/>
      <c r="HI6326" s="425"/>
      <c r="HJ6326" s="425"/>
      <c r="HK6326" s="425"/>
      <c r="HL6326" s="425"/>
      <c r="HM6326" s="425"/>
      <c r="HN6326" s="425"/>
      <c r="HO6326" s="425"/>
      <c r="HP6326" s="425"/>
      <c r="HQ6326" s="425"/>
      <c r="HR6326" s="425"/>
      <c r="HS6326" s="425"/>
      <c r="HT6326" s="425"/>
      <c r="HU6326" s="425"/>
      <c r="HV6326" s="425"/>
      <c r="HW6326" s="425"/>
      <c r="HX6326" s="425"/>
      <c r="HY6326" s="425"/>
      <c r="HZ6326" s="425"/>
      <c r="IA6326" s="425"/>
      <c r="IB6326" s="425"/>
      <c r="IC6326" s="425"/>
      <c r="ID6326" s="425"/>
      <c r="IE6326" s="425"/>
      <c r="IF6326" s="425"/>
      <c r="IG6326" s="425"/>
      <c r="IH6326" s="425"/>
      <c r="II6326" s="425"/>
      <c r="IJ6326" s="425"/>
      <c r="IK6326" s="425"/>
      <c r="IL6326" s="425"/>
      <c r="IM6326" s="425"/>
      <c r="IN6326" s="425"/>
      <c r="IO6326" s="425"/>
      <c r="IP6326" s="425"/>
      <c r="IQ6326" s="425"/>
      <c r="IR6326" s="425"/>
      <c r="IS6326" s="425"/>
      <c r="IT6326" s="425"/>
      <c r="IU6326" s="425"/>
      <c r="IV6326" s="425"/>
    </row>
    <row r="6327" s="428" customFormat="1" ht="27.6" customHeight="1" spans="2:256">
      <c r="B6327" s="465"/>
      <c r="GH6327" s="425"/>
      <c r="GI6327" s="425"/>
      <c r="GJ6327" s="425"/>
      <c r="GK6327" s="425"/>
      <c r="GL6327" s="425"/>
      <c r="GM6327" s="425"/>
      <c r="GN6327" s="425"/>
      <c r="GO6327" s="425"/>
      <c r="GP6327" s="425"/>
      <c r="GQ6327" s="425"/>
      <c r="GR6327" s="425"/>
      <c r="GS6327" s="425"/>
      <c r="GT6327" s="425"/>
      <c r="GU6327" s="425"/>
      <c r="GV6327" s="425"/>
      <c r="GW6327" s="425"/>
      <c r="GX6327" s="425"/>
      <c r="GY6327" s="425"/>
      <c r="GZ6327" s="425"/>
      <c r="HA6327" s="425"/>
      <c r="HB6327" s="425"/>
      <c r="HC6327" s="425"/>
      <c r="HD6327" s="425"/>
      <c r="HE6327" s="425"/>
      <c r="HF6327" s="425"/>
      <c r="HG6327" s="425"/>
      <c r="HH6327" s="425"/>
      <c r="HI6327" s="425"/>
      <c r="HJ6327" s="425"/>
      <c r="HK6327" s="425"/>
      <c r="HL6327" s="425"/>
      <c r="HM6327" s="425"/>
      <c r="HN6327" s="425"/>
      <c r="HO6327" s="425"/>
      <c r="HP6327" s="425"/>
      <c r="HQ6327" s="425"/>
      <c r="HR6327" s="425"/>
      <c r="HS6327" s="425"/>
      <c r="HT6327" s="425"/>
      <c r="HU6327" s="425"/>
      <c r="HV6327" s="425"/>
      <c r="HW6327" s="425"/>
      <c r="HX6327" s="425"/>
      <c r="HY6327" s="425"/>
      <c r="HZ6327" s="425"/>
      <c r="IA6327" s="425"/>
      <c r="IB6327" s="425"/>
      <c r="IC6327" s="425"/>
      <c r="ID6327" s="425"/>
      <c r="IE6327" s="425"/>
      <c r="IF6327" s="425"/>
      <c r="IG6327" s="425"/>
      <c r="IH6327" s="425"/>
      <c r="II6327" s="425"/>
      <c r="IJ6327" s="425"/>
      <c r="IK6327" s="425"/>
      <c r="IL6327" s="425"/>
      <c r="IM6327" s="425"/>
      <c r="IN6327" s="425"/>
      <c r="IO6327" s="425"/>
      <c r="IP6327" s="425"/>
      <c r="IQ6327" s="425"/>
      <c r="IR6327" s="425"/>
      <c r="IS6327" s="425"/>
      <c r="IT6327" s="425"/>
      <c r="IU6327" s="425"/>
      <c r="IV6327" s="425"/>
    </row>
    <row r="6328" s="428" customFormat="1" ht="27.6" customHeight="1" spans="2:256">
      <c r="B6328" s="465"/>
      <c r="GH6328" s="425"/>
      <c r="GI6328" s="425"/>
      <c r="GJ6328" s="425"/>
      <c r="GK6328" s="425"/>
      <c r="GL6328" s="425"/>
      <c r="GM6328" s="425"/>
      <c r="GN6328" s="425"/>
      <c r="GO6328" s="425"/>
      <c r="GP6328" s="425"/>
      <c r="GQ6328" s="425"/>
      <c r="GR6328" s="425"/>
      <c r="GS6328" s="425"/>
      <c r="GT6328" s="425"/>
      <c r="GU6328" s="425"/>
      <c r="GV6328" s="425"/>
      <c r="GW6328" s="425"/>
      <c r="GX6328" s="425"/>
      <c r="GY6328" s="425"/>
      <c r="GZ6328" s="425"/>
      <c r="HA6328" s="425"/>
      <c r="HB6328" s="425"/>
      <c r="HC6328" s="425"/>
      <c r="HD6328" s="425"/>
      <c r="HE6328" s="425"/>
      <c r="HF6328" s="425"/>
      <c r="HG6328" s="425"/>
      <c r="HH6328" s="425"/>
      <c r="HI6328" s="425"/>
      <c r="HJ6328" s="425"/>
      <c r="HK6328" s="425"/>
      <c r="HL6328" s="425"/>
      <c r="HM6328" s="425"/>
      <c r="HN6328" s="425"/>
      <c r="HO6328" s="425"/>
      <c r="HP6328" s="425"/>
      <c r="HQ6328" s="425"/>
      <c r="HR6328" s="425"/>
      <c r="HS6328" s="425"/>
      <c r="HT6328" s="425"/>
      <c r="HU6328" s="425"/>
      <c r="HV6328" s="425"/>
      <c r="HW6328" s="425"/>
      <c r="HX6328" s="425"/>
      <c r="HY6328" s="425"/>
      <c r="HZ6328" s="425"/>
      <c r="IA6328" s="425"/>
      <c r="IB6328" s="425"/>
      <c r="IC6328" s="425"/>
      <c r="ID6328" s="425"/>
      <c r="IE6328" s="425"/>
      <c r="IF6328" s="425"/>
      <c r="IG6328" s="425"/>
      <c r="IH6328" s="425"/>
      <c r="II6328" s="425"/>
      <c r="IJ6328" s="425"/>
      <c r="IK6328" s="425"/>
      <c r="IL6328" s="425"/>
      <c r="IM6328" s="425"/>
      <c r="IN6328" s="425"/>
      <c r="IO6328" s="425"/>
      <c r="IP6328" s="425"/>
      <c r="IQ6328" s="425"/>
      <c r="IR6328" s="425"/>
      <c r="IS6328" s="425"/>
      <c r="IT6328" s="425"/>
      <c r="IU6328" s="425"/>
      <c r="IV6328" s="425"/>
    </row>
    <row r="6329" s="428" customFormat="1" ht="27.6" customHeight="1" spans="2:256">
      <c r="B6329" s="465"/>
      <c r="GH6329" s="425"/>
      <c r="GI6329" s="425"/>
      <c r="GJ6329" s="425"/>
      <c r="GK6329" s="425"/>
      <c r="GL6329" s="425"/>
      <c r="GM6329" s="425"/>
      <c r="GN6329" s="425"/>
      <c r="GO6329" s="425"/>
      <c r="GP6329" s="425"/>
      <c r="GQ6329" s="425"/>
      <c r="GR6329" s="425"/>
      <c r="GS6329" s="425"/>
      <c r="GT6329" s="425"/>
      <c r="GU6329" s="425"/>
      <c r="GV6329" s="425"/>
      <c r="GW6329" s="425"/>
      <c r="GX6329" s="425"/>
      <c r="GY6329" s="425"/>
      <c r="GZ6329" s="425"/>
      <c r="HA6329" s="425"/>
      <c r="HB6329" s="425"/>
      <c r="HC6329" s="425"/>
      <c r="HD6329" s="425"/>
      <c r="HE6329" s="425"/>
      <c r="HF6329" s="425"/>
      <c r="HG6329" s="425"/>
      <c r="HH6329" s="425"/>
      <c r="HI6329" s="425"/>
      <c r="HJ6329" s="425"/>
      <c r="HK6329" s="425"/>
      <c r="HL6329" s="425"/>
      <c r="HM6329" s="425"/>
      <c r="HN6329" s="425"/>
      <c r="HO6329" s="425"/>
      <c r="HP6329" s="425"/>
      <c r="HQ6329" s="425"/>
      <c r="HR6329" s="425"/>
      <c r="HS6329" s="425"/>
      <c r="HT6329" s="425"/>
      <c r="HU6329" s="425"/>
      <c r="HV6329" s="425"/>
      <c r="HW6329" s="425"/>
      <c r="HX6329" s="425"/>
      <c r="HY6329" s="425"/>
      <c r="HZ6329" s="425"/>
      <c r="IA6329" s="425"/>
      <c r="IB6329" s="425"/>
      <c r="IC6329" s="425"/>
      <c r="ID6329" s="425"/>
      <c r="IE6329" s="425"/>
      <c r="IF6329" s="425"/>
      <c r="IG6329" s="425"/>
      <c r="IH6329" s="425"/>
      <c r="II6329" s="425"/>
      <c r="IJ6329" s="425"/>
      <c r="IK6329" s="425"/>
      <c r="IL6329" s="425"/>
      <c r="IM6329" s="425"/>
      <c r="IN6329" s="425"/>
      <c r="IO6329" s="425"/>
      <c r="IP6329" s="425"/>
      <c r="IQ6329" s="425"/>
      <c r="IR6329" s="425"/>
      <c r="IS6329" s="425"/>
      <c r="IT6329" s="425"/>
      <c r="IU6329" s="425"/>
      <c r="IV6329" s="425"/>
    </row>
    <row r="6330" s="428" customFormat="1" ht="27.6" customHeight="1" spans="2:256">
      <c r="B6330" s="465"/>
      <c r="GH6330" s="425"/>
      <c r="GI6330" s="425"/>
      <c r="GJ6330" s="425"/>
      <c r="GK6330" s="425"/>
      <c r="GL6330" s="425"/>
      <c r="GM6330" s="425"/>
      <c r="GN6330" s="425"/>
      <c r="GO6330" s="425"/>
      <c r="GP6330" s="425"/>
      <c r="GQ6330" s="425"/>
      <c r="GR6330" s="425"/>
      <c r="GS6330" s="425"/>
      <c r="GT6330" s="425"/>
      <c r="GU6330" s="425"/>
      <c r="GV6330" s="425"/>
      <c r="GW6330" s="425"/>
      <c r="GX6330" s="425"/>
      <c r="GY6330" s="425"/>
      <c r="GZ6330" s="425"/>
      <c r="HA6330" s="425"/>
      <c r="HB6330" s="425"/>
      <c r="HC6330" s="425"/>
      <c r="HD6330" s="425"/>
      <c r="HE6330" s="425"/>
      <c r="HF6330" s="425"/>
      <c r="HG6330" s="425"/>
      <c r="HH6330" s="425"/>
      <c r="HI6330" s="425"/>
      <c r="HJ6330" s="425"/>
      <c r="HK6330" s="425"/>
      <c r="HL6330" s="425"/>
      <c r="HM6330" s="425"/>
      <c r="HN6330" s="425"/>
      <c r="HO6330" s="425"/>
      <c r="HP6330" s="425"/>
      <c r="HQ6330" s="425"/>
      <c r="HR6330" s="425"/>
      <c r="HS6330" s="425"/>
      <c r="HT6330" s="425"/>
      <c r="HU6330" s="425"/>
      <c r="HV6330" s="425"/>
      <c r="HW6330" s="425"/>
      <c r="HX6330" s="425"/>
      <c r="HY6330" s="425"/>
      <c r="HZ6330" s="425"/>
      <c r="IA6330" s="425"/>
      <c r="IB6330" s="425"/>
      <c r="IC6330" s="425"/>
      <c r="ID6330" s="425"/>
      <c r="IE6330" s="425"/>
      <c r="IF6330" s="425"/>
      <c r="IG6330" s="425"/>
      <c r="IH6330" s="425"/>
      <c r="II6330" s="425"/>
      <c r="IJ6330" s="425"/>
      <c r="IK6330" s="425"/>
      <c r="IL6330" s="425"/>
      <c r="IM6330" s="425"/>
      <c r="IN6330" s="425"/>
      <c r="IO6330" s="425"/>
      <c r="IP6330" s="425"/>
      <c r="IQ6330" s="425"/>
      <c r="IR6330" s="425"/>
      <c r="IS6330" s="425"/>
      <c r="IT6330" s="425"/>
      <c r="IU6330" s="425"/>
      <c r="IV6330" s="425"/>
    </row>
    <row r="6331" s="428" customFormat="1" ht="27.6" customHeight="1" spans="2:256">
      <c r="B6331" s="465"/>
      <c r="GH6331" s="425"/>
      <c r="GI6331" s="425"/>
      <c r="GJ6331" s="425"/>
      <c r="GK6331" s="425"/>
      <c r="GL6331" s="425"/>
      <c r="GM6331" s="425"/>
      <c r="GN6331" s="425"/>
      <c r="GO6331" s="425"/>
      <c r="GP6331" s="425"/>
      <c r="GQ6331" s="425"/>
      <c r="GR6331" s="425"/>
      <c r="GS6331" s="425"/>
      <c r="GT6331" s="425"/>
      <c r="GU6331" s="425"/>
      <c r="GV6331" s="425"/>
      <c r="GW6331" s="425"/>
      <c r="GX6331" s="425"/>
      <c r="GY6331" s="425"/>
      <c r="GZ6331" s="425"/>
      <c r="HA6331" s="425"/>
      <c r="HB6331" s="425"/>
      <c r="HC6331" s="425"/>
      <c r="HD6331" s="425"/>
      <c r="HE6331" s="425"/>
      <c r="HF6331" s="425"/>
      <c r="HG6331" s="425"/>
      <c r="HH6331" s="425"/>
      <c r="HI6331" s="425"/>
      <c r="HJ6331" s="425"/>
      <c r="HK6331" s="425"/>
      <c r="HL6331" s="425"/>
      <c r="HM6331" s="425"/>
      <c r="HN6331" s="425"/>
      <c r="HO6331" s="425"/>
      <c r="HP6331" s="425"/>
      <c r="HQ6331" s="425"/>
      <c r="HR6331" s="425"/>
      <c r="HS6331" s="425"/>
      <c r="HT6331" s="425"/>
      <c r="HU6331" s="425"/>
      <c r="HV6331" s="425"/>
      <c r="HW6331" s="425"/>
      <c r="HX6331" s="425"/>
      <c r="HY6331" s="425"/>
      <c r="HZ6331" s="425"/>
      <c r="IA6331" s="425"/>
      <c r="IB6331" s="425"/>
      <c r="IC6331" s="425"/>
      <c r="ID6331" s="425"/>
      <c r="IE6331" s="425"/>
      <c r="IF6331" s="425"/>
      <c r="IG6331" s="425"/>
      <c r="IH6331" s="425"/>
      <c r="II6331" s="425"/>
      <c r="IJ6331" s="425"/>
      <c r="IK6331" s="425"/>
      <c r="IL6331" s="425"/>
      <c r="IM6331" s="425"/>
      <c r="IN6331" s="425"/>
      <c r="IO6331" s="425"/>
      <c r="IP6331" s="425"/>
      <c r="IQ6331" s="425"/>
      <c r="IR6331" s="425"/>
      <c r="IS6331" s="425"/>
      <c r="IT6331" s="425"/>
      <c r="IU6331" s="425"/>
      <c r="IV6331" s="425"/>
    </row>
    <row r="6332" s="428" customFormat="1" ht="27.6" customHeight="1" spans="2:256">
      <c r="B6332" s="465"/>
      <c r="GH6332" s="425"/>
      <c r="GI6332" s="425"/>
      <c r="GJ6332" s="425"/>
      <c r="GK6332" s="425"/>
      <c r="GL6332" s="425"/>
      <c r="GM6332" s="425"/>
      <c r="GN6332" s="425"/>
      <c r="GO6332" s="425"/>
      <c r="GP6332" s="425"/>
      <c r="GQ6332" s="425"/>
      <c r="GR6332" s="425"/>
      <c r="GS6332" s="425"/>
      <c r="GT6332" s="425"/>
      <c r="GU6332" s="425"/>
      <c r="GV6332" s="425"/>
      <c r="GW6332" s="425"/>
      <c r="GX6332" s="425"/>
      <c r="GY6332" s="425"/>
      <c r="GZ6332" s="425"/>
      <c r="HA6332" s="425"/>
      <c r="HB6332" s="425"/>
      <c r="HC6332" s="425"/>
      <c r="HD6332" s="425"/>
      <c r="HE6332" s="425"/>
      <c r="HF6332" s="425"/>
      <c r="HG6332" s="425"/>
      <c r="HH6332" s="425"/>
      <c r="HI6332" s="425"/>
      <c r="HJ6332" s="425"/>
      <c r="HK6332" s="425"/>
      <c r="HL6332" s="425"/>
      <c r="HM6332" s="425"/>
      <c r="HN6332" s="425"/>
      <c r="HO6332" s="425"/>
      <c r="HP6332" s="425"/>
      <c r="HQ6332" s="425"/>
      <c r="HR6332" s="425"/>
      <c r="HS6332" s="425"/>
      <c r="HT6332" s="425"/>
      <c r="HU6332" s="425"/>
      <c r="HV6332" s="425"/>
      <c r="HW6332" s="425"/>
      <c r="HX6332" s="425"/>
      <c r="HY6332" s="425"/>
      <c r="HZ6332" s="425"/>
      <c r="IA6332" s="425"/>
      <c r="IB6332" s="425"/>
      <c r="IC6332" s="425"/>
      <c r="ID6332" s="425"/>
      <c r="IE6332" s="425"/>
      <c r="IF6332" s="425"/>
      <c r="IG6332" s="425"/>
      <c r="IH6332" s="425"/>
      <c r="II6332" s="425"/>
      <c r="IJ6332" s="425"/>
      <c r="IK6332" s="425"/>
      <c r="IL6332" s="425"/>
      <c r="IM6332" s="425"/>
      <c r="IN6332" s="425"/>
      <c r="IO6332" s="425"/>
      <c r="IP6332" s="425"/>
      <c r="IQ6332" s="425"/>
      <c r="IR6332" s="425"/>
      <c r="IS6332" s="425"/>
      <c r="IT6332" s="425"/>
      <c r="IU6332" s="425"/>
      <c r="IV6332" s="425"/>
    </row>
    <row r="6333" s="428" customFormat="1" ht="27.6" customHeight="1" spans="2:256">
      <c r="B6333" s="465"/>
      <c r="GH6333" s="425"/>
      <c r="GI6333" s="425"/>
      <c r="GJ6333" s="425"/>
      <c r="GK6333" s="425"/>
      <c r="GL6333" s="425"/>
      <c r="GM6333" s="425"/>
      <c r="GN6333" s="425"/>
      <c r="GO6333" s="425"/>
      <c r="GP6333" s="425"/>
      <c r="GQ6333" s="425"/>
      <c r="GR6333" s="425"/>
      <c r="GS6333" s="425"/>
      <c r="GT6333" s="425"/>
      <c r="GU6333" s="425"/>
      <c r="GV6333" s="425"/>
      <c r="GW6333" s="425"/>
      <c r="GX6333" s="425"/>
      <c r="GY6333" s="425"/>
      <c r="GZ6333" s="425"/>
      <c r="HA6333" s="425"/>
      <c r="HB6333" s="425"/>
      <c r="HC6333" s="425"/>
      <c r="HD6333" s="425"/>
      <c r="HE6333" s="425"/>
      <c r="HF6333" s="425"/>
      <c r="HG6333" s="425"/>
      <c r="HH6333" s="425"/>
      <c r="HI6333" s="425"/>
      <c r="HJ6333" s="425"/>
      <c r="HK6333" s="425"/>
      <c r="HL6333" s="425"/>
      <c r="HM6333" s="425"/>
      <c r="HN6333" s="425"/>
      <c r="HO6333" s="425"/>
      <c r="HP6333" s="425"/>
      <c r="HQ6333" s="425"/>
      <c r="HR6333" s="425"/>
      <c r="HS6333" s="425"/>
      <c r="HT6333" s="425"/>
      <c r="HU6333" s="425"/>
      <c r="HV6333" s="425"/>
      <c r="HW6333" s="425"/>
      <c r="HX6333" s="425"/>
      <c r="HY6333" s="425"/>
      <c r="HZ6333" s="425"/>
      <c r="IA6333" s="425"/>
      <c r="IB6333" s="425"/>
      <c r="IC6333" s="425"/>
      <c r="ID6333" s="425"/>
      <c r="IE6333" s="425"/>
      <c r="IF6333" s="425"/>
      <c r="IG6333" s="425"/>
      <c r="IH6333" s="425"/>
      <c r="II6333" s="425"/>
      <c r="IJ6333" s="425"/>
      <c r="IK6333" s="425"/>
      <c r="IL6333" s="425"/>
      <c r="IM6333" s="425"/>
      <c r="IN6333" s="425"/>
      <c r="IO6333" s="425"/>
      <c r="IP6333" s="425"/>
      <c r="IQ6333" s="425"/>
      <c r="IR6333" s="425"/>
      <c r="IS6333" s="425"/>
      <c r="IT6333" s="425"/>
      <c r="IU6333" s="425"/>
      <c r="IV6333" s="425"/>
    </row>
    <row r="6334" s="428" customFormat="1" ht="27.6" customHeight="1" spans="2:256">
      <c r="B6334" s="465"/>
      <c r="GH6334" s="425"/>
      <c r="GI6334" s="425"/>
      <c r="GJ6334" s="425"/>
      <c r="GK6334" s="425"/>
      <c r="GL6334" s="425"/>
      <c r="GM6334" s="425"/>
      <c r="GN6334" s="425"/>
      <c r="GO6334" s="425"/>
      <c r="GP6334" s="425"/>
      <c r="GQ6334" s="425"/>
      <c r="GR6334" s="425"/>
      <c r="GS6334" s="425"/>
      <c r="GT6334" s="425"/>
      <c r="GU6334" s="425"/>
      <c r="GV6334" s="425"/>
      <c r="GW6334" s="425"/>
      <c r="GX6334" s="425"/>
      <c r="GY6334" s="425"/>
      <c r="GZ6334" s="425"/>
      <c r="HA6334" s="425"/>
      <c r="HB6334" s="425"/>
      <c r="HC6334" s="425"/>
      <c r="HD6334" s="425"/>
      <c r="HE6334" s="425"/>
      <c r="HF6334" s="425"/>
      <c r="HG6334" s="425"/>
      <c r="HH6334" s="425"/>
      <c r="HI6334" s="425"/>
      <c r="HJ6334" s="425"/>
      <c r="HK6334" s="425"/>
      <c r="HL6334" s="425"/>
      <c r="HM6334" s="425"/>
      <c r="HN6334" s="425"/>
      <c r="HO6334" s="425"/>
      <c r="HP6334" s="425"/>
      <c r="HQ6334" s="425"/>
      <c r="HR6334" s="425"/>
      <c r="HS6334" s="425"/>
      <c r="HT6334" s="425"/>
      <c r="HU6334" s="425"/>
      <c r="HV6334" s="425"/>
      <c r="HW6334" s="425"/>
      <c r="HX6334" s="425"/>
      <c r="HY6334" s="425"/>
      <c r="HZ6334" s="425"/>
      <c r="IA6334" s="425"/>
      <c r="IB6334" s="425"/>
      <c r="IC6334" s="425"/>
      <c r="ID6334" s="425"/>
      <c r="IE6334" s="425"/>
      <c r="IF6334" s="425"/>
      <c r="IG6334" s="425"/>
      <c r="IH6334" s="425"/>
      <c r="II6334" s="425"/>
      <c r="IJ6334" s="425"/>
      <c r="IK6334" s="425"/>
      <c r="IL6334" s="425"/>
      <c r="IM6334" s="425"/>
      <c r="IN6334" s="425"/>
      <c r="IO6334" s="425"/>
      <c r="IP6334" s="425"/>
      <c r="IQ6334" s="425"/>
      <c r="IR6334" s="425"/>
      <c r="IS6334" s="425"/>
      <c r="IT6334" s="425"/>
      <c r="IU6334" s="425"/>
      <c r="IV6334" s="425"/>
    </row>
    <row r="6335" s="428" customFormat="1" ht="27.6" customHeight="1" spans="2:256">
      <c r="B6335" s="465"/>
      <c r="GH6335" s="425"/>
      <c r="GI6335" s="425"/>
      <c r="GJ6335" s="425"/>
      <c r="GK6335" s="425"/>
      <c r="GL6335" s="425"/>
      <c r="GM6335" s="425"/>
      <c r="GN6335" s="425"/>
      <c r="GO6335" s="425"/>
      <c r="GP6335" s="425"/>
      <c r="GQ6335" s="425"/>
      <c r="GR6335" s="425"/>
      <c r="GS6335" s="425"/>
      <c r="GT6335" s="425"/>
      <c r="GU6335" s="425"/>
      <c r="GV6335" s="425"/>
      <c r="GW6335" s="425"/>
      <c r="GX6335" s="425"/>
      <c r="GY6335" s="425"/>
      <c r="GZ6335" s="425"/>
      <c r="HA6335" s="425"/>
      <c r="HB6335" s="425"/>
      <c r="HC6335" s="425"/>
      <c r="HD6335" s="425"/>
      <c r="HE6335" s="425"/>
      <c r="HF6335" s="425"/>
      <c r="HG6335" s="425"/>
      <c r="HH6335" s="425"/>
      <c r="HI6335" s="425"/>
      <c r="HJ6335" s="425"/>
      <c r="HK6335" s="425"/>
      <c r="HL6335" s="425"/>
      <c r="HM6335" s="425"/>
      <c r="HN6335" s="425"/>
      <c r="HO6335" s="425"/>
      <c r="HP6335" s="425"/>
      <c r="HQ6335" s="425"/>
      <c r="HR6335" s="425"/>
      <c r="HS6335" s="425"/>
      <c r="HT6335" s="425"/>
      <c r="HU6335" s="425"/>
      <c r="HV6335" s="425"/>
      <c r="HW6335" s="425"/>
      <c r="HX6335" s="425"/>
      <c r="HY6335" s="425"/>
      <c r="HZ6335" s="425"/>
      <c r="IA6335" s="425"/>
      <c r="IB6335" s="425"/>
      <c r="IC6335" s="425"/>
      <c r="ID6335" s="425"/>
      <c r="IE6335" s="425"/>
      <c r="IF6335" s="425"/>
      <c r="IG6335" s="425"/>
      <c r="IH6335" s="425"/>
      <c r="II6335" s="425"/>
      <c r="IJ6335" s="425"/>
      <c r="IK6335" s="425"/>
      <c r="IL6335" s="425"/>
      <c r="IM6335" s="425"/>
      <c r="IN6335" s="425"/>
      <c r="IO6335" s="425"/>
      <c r="IP6335" s="425"/>
      <c r="IQ6335" s="425"/>
      <c r="IR6335" s="425"/>
      <c r="IS6335" s="425"/>
      <c r="IT6335" s="425"/>
      <c r="IU6335" s="425"/>
      <c r="IV6335" s="425"/>
    </row>
    <row r="6336" s="428" customFormat="1" ht="27.6" customHeight="1" spans="2:256">
      <c r="B6336" s="465"/>
      <c r="GH6336" s="425"/>
      <c r="GI6336" s="425"/>
      <c r="GJ6336" s="425"/>
      <c r="GK6336" s="425"/>
      <c r="GL6336" s="425"/>
      <c r="GM6336" s="425"/>
      <c r="GN6336" s="425"/>
      <c r="GO6336" s="425"/>
      <c r="GP6336" s="425"/>
      <c r="GQ6336" s="425"/>
      <c r="GR6336" s="425"/>
      <c r="GS6336" s="425"/>
      <c r="GT6336" s="425"/>
      <c r="GU6336" s="425"/>
      <c r="GV6336" s="425"/>
      <c r="GW6336" s="425"/>
      <c r="GX6336" s="425"/>
      <c r="GY6336" s="425"/>
      <c r="GZ6336" s="425"/>
      <c r="HA6336" s="425"/>
      <c r="HB6336" s="425"/>
      <c r="HC6336" s="425"/>
      <c r="HD6336" s="425"/>
      <c r="HE6336" s="425"/>
      <c r="HF6336" s="425"/>
      <c r="HG6336" s="425"/>
      <c r="HH6336" s="425"/>
      <c r="HI6336" s="425"/>
      <c r="HJ6336" s="425"/>
      <c r="HK6336" s="425"/>
      <c r="HL6336" s="425"/>
      <c r="HM6336" s="425"/>
      <c r="HN6336" s="425"/>
      <c r="HO6336" s="425"/>
      <c r="HP6336" s="425"/>
      <c r="HQ6336" s="425"/>
      <c r="HR6336" s="425"/>
      <c r="HS6336" s="425"/>
      <c r="HT6336" s="425"/>
      <c r="HU6336" s="425"/>
      <c r="HV6336" s="425"/>
      <c r="HW6336" s="425"/>
      <c r="HX6336" s="425"/>
      <c r="HY6336" s="425"/>
      <c r="HZ6336" s="425"/>
      <c r="IA6336" s="425"/>
      <c r="IB6336" s="425"/>
      <c r="IC6336" s="425"/>
      <c r="ID6336" s="425"/>
      <c r="IE6336" s="425"/>
      <c r="IF6336" s="425"/>
      <c r="IG6336" s="425"/>
      <c r="IH6336" s="425"/>
      <c r="II6336" s="425"/>
      <c r="IJ6336" s="425"/>
      <c r="IK6336" s="425"/>
      <c r="IL6336" s="425"/>
      <c r="IM6336" s="425"/>
      <c r="IN6336" s="425"/>
      <c r="IO6336" s="425"/>
      <c r="IP6336" s="425"/>
      <c r="IQ6336" s="425"/>
      <c r="IR6336" s="425"/>
      <c r="IS6336" s="425"/>
      <c r="IT6336" s="425"/>
      <c r="IU6336" s="425"/>
      <c r="IV6336" s="425"/>
    </row>
    <row r="6337" s="428" customFormat="1" ht="27.6" customHeight="1" spans="2:256">
      <c r="B6337" s="465"/>
      <c r="GH6337" s="425"/>
      <c r="GI6337" s="425"/>
      <c r="GJ6337" s="425"/>
      <c r="GK6337" s="425"/>
      <c r="GL6337" s="425"/>
      <c r="GM6337" s="425"/>
      <c r="GN6337" s="425"/>
      <c r="GO6337" s="425"/>
      <c r="GP6337" s="425"/>
      <c r="GQ6337" s="425"/>
      <c r="GR6337" s="425"/>
      <c r="GS6337" s="425"/>
      <c r="GT6337" s="425"/>
      <c r="GU6337" s="425"/>
      <c r="GV6337" s="425"/>
      <c r="GW6337" s="425"/>
      <c r="GX6337" s="425"/>
      <c r="GY6337" s="425"/>
      <c r="GZ6337" s="425"/>
      <c r="HA6337" s="425"/>
      <c r="HB6337" s="425"/>
      <c r="HC6337" s="425"/>
      <c r="HD6337" s="425"/>
      <c r="HE6337" s="425"/>
      <c r="HF6337" s="425"/>
      <c r="HG6337" s="425"/>
      <c r="HH6337" s="425"/>
      <c r="HI6337" s="425"/>
      <c r="HJ6337" s="425"/>
      <c r="HK6337" s="425"/>
      <c r="HL6337" s="425"/>
      <c r="HM6337" s="425"/>
      <c r="HN6337" s="425"/>
      <c r="HO6337" s="425"/>
      <c r="HP6337" s="425"/>
      <c r="HQ6337" s="425"/>
      <c r="HR6337" s="425"/>
      <c r="HS6337" s="425"/>
      <c r="HT6337" s="425"/>
      <c r="HU6337" s="425"/>
      <c r="HV6337" s="425"/>
      <c r="HW6337" s="425"/>
      <c r="HX6337" s="425"/>
      <c r="HY6337" s="425"/>
      <c r="HZ6337" s="425"/>
      <c r="IA6337" s="425"/>
      <c r="IB6337" s="425"/>
      <c r="IC6337" s="425"/>
      <c r="ID6337" s="425"/>
      <c r="IE6337" s="425"/>
      <c r="IF6337" s="425"/>
      <c r="IG6337" s="425"/>
      <c r="IH6337" s="425"/>
      <c r="II6337" s="425"/>
      <c r="IJ6337" s="425"/>
      <c r="IK6337" s="425"/>
      <c r="IL6337" s="425"/>
      <c r="IM6337" s="425"/>
      <c r="IN6337" s="425"/>
      <c r="IO6337" s="425"/>
      <c r="IP6337" s="425"/>
      <c r="IQ6337" s="425"/>
      <c r="IR6337" s="425"/>
      <c r="IS6337" s="425"/>
      <c r="IT6337" s="425"/>
      <c r="IU6337" s="425"/>
      <c r="IV6337" s="425"/>
    </row>
    <row r="6338" s="428" customFormat="1" ht="27.6" customHeight="1" spans="2:256">
      <c r="B6338" s="465"/>
      <c r="GH6338" s="425"/>
      <c r="GI6338" s="425"/>
      <c r="GJ6338" s="425"/>
      <c r="GK6338" s="425"/>
      <c r="GL6338" s="425"/>
      <c r="GM6338" s="425"/>
      <c r="GN6338" s="425"/>
      <c r="GO6338" s="425"/>
      <c r="GP6338" s="425"/>
      <c r="GQ6338" s="425"/>
      <c r="GR6338" s="425"/>
      <c r="GS6338" s="425"/>
      <c r="GT6338" s="425"/>
      <c r="GU6338" s="425"/>
      <c r="GV6338" s="425"/>
      <c r="GW6338" s="425"/>
      <c r="GX6338" s="425"/>
      <c r="GY6338" s="425"/>
      <c r="GZ6338" s="425"/>
      <c r="HA6338" s="425"/>
      <c r="HB6338" s="425"/>
      <c r="HC6338" s="425"/>
      <c r="HD6338" s="425"/>
      <c r="HE6338" s="425"/>
      <c r="HF6338" s="425"/>
      <c r="HG6338" s="425"/>
      <c r="HH6338" s="425"/>
      <c r="HI6338" s="425"/>
      <c r="HJ6338" s="425"/>
      <c r="HK6338" s="425"/>
      <c r="HL6338" s="425"/>
      <c r="HM6338" s="425"/>
      <c r="HN6338" s="425"/>
      <c r="HO6338" s="425"/>
      <c r="HP6338" s="425"/>
      <c r="HQ6338" s="425"/>
      <c r="HR6338" s="425"/>
      <c r="HS6338" s="425"/>
      <c r="HT6338" s="425"/>
      <c r="HU6338" s="425"/>
      <c r="HV6338" s="425"/>
      <c r="HW6338" s="425"/>
      <c r="HX6338" s="425"/>
      <c r="HY6338" s="425"/>
      <c r="HZ6338" s="425"/>
      <c r="IA6338" s="425"/>
      <c r="IB6338" s="425"/>
      <c r="IC6338" s="425"/>
      <c r="ID6338" s="425"/>
      <c r="IE6338" s="425"/>
      <c r="IF6338" s="425"/>
      <c r="IG6338" s="425"/>
      <c r="IH6338" s="425"/>
      <c r="II6338" s="425"/>
      <c r="IJ6338" s="425"/>
      <c r="IK6338" s="425"/>
      <c r="IL6338" s="425"/>
      <c r="IM6338" s="425"/>
      <c r="IN6338" s="425"/>
      <c r="IO6338" s="425"/>
      <c r="IP6338" s="425"/>
      <c r="IQ6338" s="425"/>
      <c r="IR6338" s="425"/>
      <c r="IS6338" s="425"/>
      <c r="IT6338" s="425"/>
      <c r="IU6338" s="425"/>
      <c r="IV6338" s="425"/>
    </row>
    <row r="6339" s="428" customFormat="1" ht="27.6" customHeight="1" spans="2:256">
      <c r="B6339" s="465"/>
      <c r="GH6339" s="425"/>
      <c r="GI6339" s="425"/>
      <c r="GJ6339" s="425"/>
      <c r="GK6339" s="425"/>
      <c r="GL6339" s="425"/>
      <c r="GM6339" s="425"/>
      <c r="GN6339" s="425"/>
      <c r="GO6339" s="425"/>
      <c r="GP6339" s="425"/>
      <c r="GQ6339" s="425"/>
      <c r="GR6339" s="425"/>
      <c r="GS6339" s="425"/>
      <c r="GT6339" s="425"/>
      <c r="GU6339" s="425"/>
      <c r="GV6339" s="425"/>
      <c r="GW6339" s="425"/>
      <c r="GX6339" s="425"/>
      <c r="GY6339" s="425"/>
      <c r="GZ6339" s="425"/>
      <c r="HA6339" s="425"/>
      <c r="HB6339" s="425"/>
      <c r="HC6339" s="425"/>
      <c r="HD6339" s="425"/>
      <c r="HE6339" s="425"/>
      <c r="HF6339" s="425"/>
      <c r="HG6339" s="425"/>
      <c r="HH6339" s="425"/>
      <c r="HI6339" s="425"/>
      <c r="HJ6339" s="425"/>
      <c r="HK6339" s="425"/>
      <c r="HL6339" s="425"/>
      <c r="HM6339" s="425"/>
      <c r="HN6339" s="425"/>
      <c r="HO6339" s="425"/>
      <c r="HP6339" s="425"/>
      <c r="HQ6339" s="425"/>
      <c r="HR6339" s="425"/>
      <c r="HS6339" s="425"/>
      <c r="HT6339" s="425"/>
      <c r="HU6339" s="425"/>
      <c r="HV6339" s="425"/>
      <c r="HW6339" s="425"/>
      <c r="HX6339" s="425"/>
      <c r="HY6339" s="425"/>
      <c r="HZ6339" s="425"/>
      <c r="IA6339" s="425"/>
      <c r="IB6339" s="425"/>
      <c r="IC6339" s="425"/>
      <c r="ID6339" s="425"/>
      <c r="IE6339" s="425"/>
      <c r="IF6339" s="425"/>
      <c r="IG6339" s="425"/>
      <c r="IH6339" s="425"/>
      <c r="II6339" s="425"/>
      <c r="IJ6339" s="425"/>
      <c r="IK6339" s="425"/>
      <c r="IL6339" s="425"/>
      <c r="IM6339" s="425"/>
      <c r="IN6339" s="425"/>
      <c r="IO6339" s="425"/>
      <c r="IP6339" s="425"/>
      <c r="IQ6339" s="425"/>
      <c r="IR6339" s="425"/>
      <c r="IS6339" s="425"/>
      <c r="IT6339" s="425"/>
      <c r="IU6339" s="425"/>
      <c r="IV6339" s="425"/>
    </row>
    <row r="6340" s="428" customFormat="1" ht="27.6" customHeight="1" spans="2:256">
      <c r="B6340" s="465"/>
      <c r="GH6340" s="425"/>
      <c r="GI6340" s="425"/>
      <c r="GJ6340" s="425"/>
      <c r="GK6340" s="425"/>
      <c r="GL6340" s="425"/>
      <c r="GM6340" s="425"/>
      <c r="GN6340" s="425"/>
      <c r="GO6340" s="425"/>
      <c r="GP6340" s="425"/>
      <c r="GQ6340" s="425"/>
      <c r="GR6340" s="425"/>
      <c r="GS6340" s="425"/>
      <c r="GT6340" s="425"/>
      <c r="GU6340" s="425"/>
      <c r="GV6340" s="425"/>
      <c r="GW6340" s="425"/>
      <c r="GX6340" s="425"/>
      <c r="GY6340" s="425"/>
      <c r="GZ6340" s="425"/>
      <c r="HA6340" s="425"/>
      <c r="HB6340" s="425"/>
      <c r="HC6340" s="425"/>
      <c r="HD6340" s="425"/>
      <c r="HE6340" s="425"/>
      <c r="HF6340" s="425"/>
      <c r="HG6340" s="425"/>
      <c r="HH6340" s="425"/>
      <c r="HI6340" s="425"/>
      <c r="HJ6340" s="425"/>
      <c r="HK6340" s="425"/>
      <c r="HL6340" s="425"/>
      <c r="HM6340" s="425"/>
      <c r="HN6340" s="425"/>
      <c r="HO6340" s="425"/>
      <c r="HP6340" s="425"/>
      <c r="HQ6340" s="425"/>
      <c r="HR6340" s="425"/>
      <c r="HS6340" s="425"/>
      <c r="HT6340" s="425"/>
      <c r="HU6340" s="425"/>
      <c r="HV6340" s="425"/>
      <c r="HW6340" s="425"/>
      <c r="HX6340" s="425"/>
      <c r="HY6340" s="425"/>
      <c r="HZ6340" s="425"/>
      <c r="IA6340" s="425"/>
      <c r="IB6340" s="425"/>
      <c r="IC6340" s="425"/>
      <c r="ID6340" s="425"/>
      <c r="IE6340" s="425"/>
      <c r="IF6340" s="425"/>
      <c r="IG6340" s="425"/>
      <c r="IH6340" s="425"/>
      <c r="II6340" s="425"/>
      <c r="IJ6340" s="425"/>
      <c r="IK6340" s="425"/>
      <c r="IL6340" s="425"/>
      <c r="IM6340" s="425"/>
      <c r="IN6340" s="425"/>
      <c r="IO6340" s="425"/>
      <c r="IP6340" s="425"/>
      <c r="IQ6340" s="425"/>
      <c r="IR6340" s="425"/>
      <c r="IS6340" s="425"/>
      <c r="IT6340" s="425"/>
      <c r="IU6340" s="425"/>
      <c r="IV6340" s="425"/>
    </row>
    <row r="6341" s="428" customFormat="1" ht="27.6" customHeight="1" spans="2:256">
      <c r="B6341" s="465"/>
      <c r="GH6341" s="425"/>
      <c r="GI6341" s="425"/>
      <c r="GJ6341" s="425"/>
      <c r="GK6341" s="425"/>
      <c r="GL6341" s="425"/>
      <c r="GM6341" s="425"/>
      <c r="GN6341" s="425"/>
      <c r="GO6341" s="425"/>
      <c r="GP6341" s="425"/>
      <c r="GQ6341" s="425"/>
      <c r="GR6341" s="425"/>
      <c r="GS6341" s="425"/>
      <c r="GT6341" s="425"/>
      <c r="GU6341" s="425"/>
      <c r="GV6341" s="425"/>
      <c r="GW6341" s="425"/>
      <c r="GX6341" s="425"/>
      <c r="GY6341" s="425"/>
      <c r="GZ6341" s="425"/>
      <c r="HA6341" s="425"/>
      <c r="HB6341" s="425"/>
      <c r="HC6341" s="425"/>
      <c r="HD6341" s="425"/>
      <c r="HE6341" s="425"/>
      <c r="HF6341" s="425"/>
      <c r="HG6341" s="425"/>
      <c r="HH6341" s="425"/>
      <c r="HI6341" s="425"/>
      <c r="HJ6341" s="425"/>
      <c r="HK6341" s="425"/>
      <c r="HL6341" s="425"/>
      <c r="HM6341" s="425"/>
      <c r="HN6341" s="425"/>
      <c r="HO6341" s="425"/>
      <c r="HP6341" s="425"/>
      <c r="HQ6341" s="425"/>
      <c r="HR6341" s="425"/>
      <c r="HS6341" s="425"/>
      <c r="HT6341" s="425"/>
      <c r="HU6341" s="425"/>
      <c r="HV6341" s="425"/>
      <c r="HW6341" s="425"/>
      <c r="HX6341" s="425"/>
      <c r="HY6341" s="425"/>
      <c r="HZ6341" s="425"/>
      <c r="IA6341" s="425"/>
      <c r="IB6341" s="425"/>
      <c r="IC6341" s="425"/>
      <c r="ID6341" s="425"/>
      <c r="IE6341" s="425"/>
      <c r="IF6341" s="425"/>
      <c r="IG6341" s="425"/>
      <c r="IH6341" s="425"/>
      <c r="II6341" s="425"/>
      <c r="IJ6341" s="425"/>
      <c r="IK6341" s="425"/>
      <c r="IL6341" s="425"/>
      <c r="IM6341" s="425"/>
      <c r="IN6341" s="425"/>
      <c r="IO6341" s="425"/>
      <c r="IP6341" s="425"/>
      <c r="IQ6341" s="425"/>
      <c r="IR6341" s="425"/>
      <c r="IS6341" s="425"/>
      <c r="IT6341" s="425"/>
      <c r="IU6341" s="425"/>
      <c r="IV6341" s="425"/>
    </row>
    <row r="6342" s="428" customFormat="1" ht="27.6" customHeight="1" spans="2:256">
      <c r="B6342" s="465"/>
      <c r="GH6342" s="425"/>
      <c r="GI6342" s="425"/>
      <c r="GJ6342" s="425"/>
      <c r="GK6342" s="425"/>
      <c r="GL6342" s="425"/>
      <c r="GM6342" s="425"/>
      <c r="GN6342" s="425"/>
      <c r="GO6342" s="425"/>
      <c r="GP6342" s="425"/>
      <c r="GQ6342" s="425"/>
      <c r="GR6342" s="425"/>
      <c r="GS6342" s="425"/>
      <c r="GT6342" s="425"/>
      <c r="GU6342" s="425"/>
      <c r="GV6342" s="425"/>
      <c r="GW6342" s="425"/>
      <c r="GX6342" s="425"/>
      <c r="GY6342" s="425"/>
      <c r="GZ6342" s="425"/>
      <c r="HA6342" s="425"/>
      <c r="HB6342" s="425"/>
      <c r="HC6342" s="425"/>
      <c r="HD6342" s="425"/>
      <c r="HE6342" s="425"/>
      <c r="HF6342" s="425"/>
      <c r="HG6342" s="425"/>
      <c r="HH6342" s="425"/>
      <c r="HI6342" s="425"/>
      <c r="HJ6342" s="425"/>
      <c r="HK6342" s="425"/>
      <c r="HL6342" s="425"/>
      <c r="HM6342" s="425"/>
      <c r="HN6342" s="425"/>
      <c r="HO6342" s="425"/>
      <c r="HP6342" s="425"/>
      <c r="HQ6342" s="425"/>
      <c r="HR6342" s="425"/>
      <c r="HS6342" s="425"/>
      <c r="HT6342" s="425"/>
      <c r="HU6342" s="425"/>
      <c r="HV6342" s="425"/>
      <c r="HW6342" s="425"/>
      <c r="HX6342" s="425"/>
      <c r="HY6342" s="425"/>
      <c r="HZ6342" s="425"/>
      <c r="IA6342" s="425"/>
      <c r="IB6342" s="425"/>
      <c r="IC6342" s="425"/>
      <c r="ID6342" s="425"/>
      <c r="IE6342" s="425"/>
      <c r="IF6342" s="425"/>
      <c r="IG6342" s="425"/>
      <c r="IH6342" s="425"/>
      <c r="II6342" s="425"/>
      <c r="IJ6342" s="425"/>
      <c r="IK6342" s="425"/>
      <c r="IL6342" s="425"/>
      <c r="IM6342" s="425"/>
      <c r="IN6342" s="425"/>
      <c r="IO6342" s="425"/>
      <c r="IP6342" s="425"/>
      <c r="IQ6342" s="425"/>
      <c r="IR6342" s="425"/>
      <c r="IS6342" s="425"/>
      <c r="IT6342" s="425"/>
      <c r="IU6342" s="425"/>
      <c r="IV6342" s="425"/>
    </row>
    <row r="6343" s="428" customFormat="1" ht="27.6" customHeight="1" spans="2:256">
      <c r="B6343" s="465"/>
      <c r="GH6343" s="425"/>
      <c r="GI6343" s="425"/>
      <c r="GJ6343" s="425"/>
      <c r="GK6343" s="425"/>
      <c r="GL6343" s="425"/>
      <c r="GM6343" s="425"/>
      <c r="GN6343" s="425"/>
      <c r="GO6343" s="425"/>
      <c r="GP6343" s="425"/>
      <c r="GQ6343" s="425"/>
      <c r="GR6343" s="425"/>
      <c r="GS6343" s="425"/>
      <c r="GT6343" s="425"/>
      <c r="GU6343" s="425"/>
      <c r="GV6343" s="425"/>
      <c r="GW6343" s="425"/>
      <c r="GX6343" s="425"/>
      <c r="GY6343" s="425"/>
      <c r="GZ6343" s="425"/>
      <c r="HA6343" s="425"/>
      <c r="HB6343" s="425"/>
      <c r="HC6343" s="425"/>
      <c r="HD6343" s="425"/>
      <c r="HE6343" s="425"/>
      <c r="HF6343" s="425"/>
      <c r="HG6343" s="425"/>
      <c r="HH6343" s="425"/>
      <c r="HI6343" s="425"/>
      <c r="HJ6343" s="425"/>
      <c r="HK6343" s="425"/>
      <c r="HL6343" s="425"/>
      <c r="HM6343" s="425"/>
      <c r="HN6343" s="425"/>
      <c r="HO6343" s="425"/>
      <c r="HP6343" s="425"/>
      <c r="HQ6343" s="425"/>
      <c r="HR6343" s="425"/>
      <c r="HS6343" s="425"/>
      <c r="HT6343" s="425"/>
      <c r="HU6343" s="425"/>
      <c r="HV6343" s="425"/>
      <c r="HW6343" s="425"/>
      <c r="HX6343" s="425"/>
      <c r="HY6343" s="425"/>
      <c r="HZ6343" s="425"/>
      <c r="IA6343" s="425"/>
      <c r="IB6343" s="425"/>
      <c r="IC6343" s="425"/>
      <c r="ID6343" s="425"/>
      <c r="IE6343" s="425"/>
      <c r="IF6343" s="425"/>
      <c r="IG6343" s="425"/>
      <c r="IH6343" s="425"/>
      <c r="II6343" s="425"/>
      <c r="IJ6343" s="425"/>
      <c r="IK6343" s="425"/>
      <c r="IL6343" s="425"/>
      <c r="IM6343" s="425"/>
      <c r="IN6343" s="425"/>
      <c r="IO6343" s="425"/>
      <c r="IP6343" s="425"/>
      <c r="IQ6343" s="425"/>
      <c r="IR6343" s="425"/>
      <c r="IS6343" s="425"/>
      <c r="IT6343" s="425"/>
      <c r="IU6343" s="425"/>
      <c r="IV6343" s="425"/>
    </row>
    <row r="6344" s="428" customFormat="1" ht="27.6" customHeight="1" spans="2:256">
      <c r="B6344" s="465"/>
      <c r="GH6344" s="425"/>
      <c r="GI6344" s="425"/>
      <c r="GJ6344" s="425"/>
      <c r="GK6344" s="425"/>
      <c r="GL6344" s="425"/>
      <c r="GM6344" s="425"/>
      <c r="GN6344" s="425"/>
      <c r="GO6344" s="425"/>
      <c r="GP6344" s="425"/>
      <c r="GQ6344" s="425"/>
      <c r="GR6344" s="425"/>
      <c r="GS6344" s="425"/>
      <c r="GT6344" s="425"/>
      <c r="GU6344" s="425"/>
      <c r="GV6344" s="425"/>
      <c r="GW6344" s="425"/>
      <c r="GX6344" s="425"/>
      <c r="GY6344" s="425"/>
      <c r="GZ6344" s="425"/>
      <c r="HA6344" s="425"/>
      <c r="HB6344" s="425"/>
      <c r="HC6344" s="425"/>
      <c r="HD6344" s="425"/>
      <c r="HE6344" s="425"/>
      <c r="HF6344" s="425"/>
      <c r="HG6344" s="425"/>
      <c r="HH6344" s="425"/>
      <c r="HI6344" s="425"/>
      <c r="HJ6344" s="425"/>
      <c r="HK6344" s="425"/>
      <c r="HL6344" s="425"/>
      <c r="HM6344" s="425"/>
      <c r="HN6344" s="425"/>
      <c r="HO6344" s="425"/>
      <c r="HP6344" s="425"/>
      <c r="HQ6344" s="425"/>
      <c r="HR6344" s="425"/>
      <c r="HS6344" s="425"/>
      <c r="HT6344" s="425"/>
      <c r="HU6344" s="425"/>
      <c r="HV6344" s="425"/>
      <c r="HW6344" s="425"/>
      <c r="HX6344" s="425"/>
      <c r="HY6344" s="425"/>
      <c r="HZ6344" s="425"/>
      <c r="IA6344" s="425"/>
      <c r="IB6344" s="425"/>
      <c r="IC6344" s="425"/>
      <c r="ID6344" s="425"/>
      <c r="IE6344" s="425"/>
      <c r="IF6344" s="425"/>
      <c r="IG6344" s="425"/>
      <c r="IH6344" s="425"/>
      <c r="II6344" s="425"/>
      <c r="IJ6344" s="425"/>
      <c r="IK6344" s="425"/>
      <c r="IL6344" s="425"/>
      <c r="IM6344" s="425"/>
      <c r="IN6344" s="425"/>
      <c r="IO6344" s="425"/>
      <c r="IP6344" s="425"/>
      <c r="IQ6344" s="425"/>
      <c r="IR6344" s="425"/>
      <c r="IS6344" s="425"/>
      <c r="IT6344" s="425"/>
      <c r="IU6344" s="425"/>
      <c r="IV6344" s="425"/>
    </row>
    <row r="6345" s="428" customFormat="1" ht="27.6" customHeight="1" spans="2:256">
      <c r="B6345" s="465"/>
      <c r="GH6345" s="425"/>
      <c r="GI6345" s="425"/>
      <c r="GJ6345" s="425"/>
      <c r="GK6345" s="425"/>
      <c r="GL6345" s="425"/>
      <c r="GM6345" s="425"/>
      <c r="GN6345" s="425"/>
      <c r="GO6345" s="425"/>
      <c r="GP6345" s="425"/>
      <c r="GQ6345" s="425"/>
      <c r="GR6345" s="425"/>
      <c r="GS6345" s="425"/>
      <c r="GT6345" s="425"/>
      <c r="GU6345" s="425"/>
      <c r="GV6345" s="425"/>
      <c r="GW6345" s="425"/>
      <c r="GX6345" s="425"/>
      <c r="GY6345" s="425"/>
      <c r="GZ6345" s="425"/>
      <c r="HA6345" s="425"/>
      <c r="HB6345" s="425"/>
      <c r="HC6345" s="425"/>
      <c r="HD6345" s="425"/>
      <c r="HE6345" s="425"/>
      <c r="HF6345" s="425"/>
      <c r="HG6345" s="425"/>
      <c r="HH6345" s="425"/>
      <c r="HI6345" s="425"/>
      <c r="HJ6345" s="425"/>
      <c r="HK6345" s="425"/>
      <c r="HL6345" s="425"/>
      <c r="HM6345" s="425"/>
      <c r="HN6345" s="425"/>
      <c r="HO6345" s="425"/>
      <c r="HP6345" s="425"/>
      <c r="HQ6345" s="425"/>
      <c r="HR6345" s="425"/>
      <c r="HS6345" s="425"/>
      <c r="HT6345" s="425"/>
      <c r="HU6345" s="425"/>
      <c r="HV6345" s="425"/>
      <c r="HW6345" s="425"/>
      <c r="HX6345" s="425"/>
      <c r="HY6345" s="425"/>
      <c r="HZ6345" s="425"/>
      <c r="IA6345" s="425"/>
      <c r="IB6345" s="425"/>
      <c r="IC6345" s="425"/>
      <c r="ID6345" s="425"/>
      <c r="IE6345" s="425"/>
      <c r="IF6345" s="425"/>
      <c r="IG6345" s="425"/>
      <c r="IH6345" s="425"/>
      <c r="II6345" s="425"/>
      <c r="IJ6345" s="425"/>
      <c r="IK6345" s="425"/>
      <c r="IL6345" s="425"/>
      <c r="IM6345" s="425"/>
      <c r="IN6345" s="425"/>
      <c r="IO6345" s="425"/>
      <c r="IP6345" s="425"/>
      <c r="IQ6345" s="425"/>
      <c r="IR6345" s="425"/>
      <c r="IS6345" s="425"/>
      <c r="IT6345" s="425"/>
      <c r="IU6345" s="425"/>
      <c r="IV6345" s="425"/>
    </row>
    <row r="6346" s="428" customFormat="1" ht="27.6" customHeight="1" spans="2:256">
      <c r="B6346" s="465"/>
      <c r="GH6346" s="425"/>
      <c r="GI6346" s="425"/>
      <c r="GJ6346" s="425"/>
      <c r="GK6346" s="425"/>
      <c r="GL6346" s="425"/>
      <c r="GM6346" s="425"/>
      <c r="GN6346" s="425"/>
      <c r="GO6346" s="425"/>
      <c r="GP6346" s="425"/>
      <c r="GQ6346" s="425"/>
      <c r="GR6346" s="425"/>
      <c r="GS6346" s="425"/>
      <c r="GT6346" s="425"/>
      <c r="GU6346" s="425"/>
      <c r="GV6346" s="425"/>
      <c r="GW6346" s="425"/>
      <c r="GX6346" s="425"/>
      <c r="GY6346" s="425"/>
      <c r="GZ6346" s="425"/>
      <c r="HA6346" s="425"/>
      <c r="HB6346" s="425"/>
      <c r="HC6346" s="425"/>
      <c r="HD6346" s="425"/>
      <c r="HE6346" s="425"/>
      <c r="HF6346" s="425"/>
      <c r="HG6346" s="425"/>
      <c r="HH6346" s="425"/>
      <c r="HI6346" s="425"/>
      <c r="HJ6346" s="425"/>
      <c r="HK6346" s="425"/>
      <c r="HL6346" s="425"/>
      <c r="HM6346" s="425"/>
      <c r="HN6346" s="425"/>
      <c r="HO6346" s="425"/>
      <c r="HP6346" s="425"/>
      <c r="HQ6346" s="425"/>
      <c r="HR6346" s="425"/>
      <c r="HS6346" s="425"/>
      <c r="HT6346" s="425"/>
      <c r="HU6346" s="425"/>
      <c r="HV6346" s="425"/>
      <c r="HW6346" s="425"/>
      <c r="HX6346" s="425"/>
      <c r="HY6346" s="425"/>
      <c r="HZ6346" s="425"/>
      <c r="IA6346" s="425"/>
      <c r="IB6346" s="425"/>
      <c r="IC6346" s="425"/>
      <c r="ID6346" s="425"/>
      <c r="IE6346" s="425"/>
      <c r="IF6346" s="425"/>
      <c r="IG6346" s="425"/>
      <c r="IH6346" s="425"/>
      <c r="II6346" s="425"/>
      <c r="IJ6346" s="425"/>
      <c r="IK6346" s="425"/>
      <c r="IL6346" s="425"/>
      <c r="IM6346" s="425"/>
      <c r="IN6346" s="425"/>
      <c r="IO6346" s="425"/>
      <c r="IP6346" s="425"/>
      <c r="IQ6346" s="425"/>
      <c r="IR6346" s="425"/>
      <c r="IS6346" s="425"/>
      <c r="IT6346" s="425"/>
      <c r="IU6346" s="425"/>
      <c r="IV6346" s="425"/>
    </row>
    <row r="6347" s="428" customFormat="1" ht="27.6" customHeight="1" spans="2:256">
      <c r="B6347" s="465"/>
      <c r="GH6347" s="425"/>
      <c r="GI6347" s="425"/>
      <c r="GJ6347" s="425"/>
      <c r="GK6347" s="425"/>
      <c r="GL6347" s="425"/>
      <c r="GM6347" s="425"/>
      <c r="GN6347" s="425"/>
      <c r="GO6347" s="425"/>
      <c r="GP6347" s="425"/>
      <c r="GQ6347" s="425"/>
      <c r="GR6347" s="425"/>
      <c r="GS6347" s="425"/>
      <c r="GT6347" s="425"/>
      <c r="GU6347" s="425"/>
      <c r="GV6347" s="425"/>
      <c r="GW6347" s="425"/>
      <c r="GX6347" s="425"/>
      <c r="GY6347" s="425"/>
      <c r="GZ6347" s="425"/>
      <c r="HA6347" s="425"/>
      <c r="HB6347" s="425"/>
      <c r="HC6347" s="425"/>
      <c r="HD6347" s="425"/>
      <c r="HE6347" s="425"/>
      <c r="HF6347" s="425"/>
      <c r="HG6347" s="425"/>
      <c r="HH6347" s="425"/>
      <c r="HI6347" s="425"/>
      <c r="HJ6347" s="425"/>
      <c r="HK6347" s="425"/>
      <c r="HL6347" s="425"/>
      <c r="HM6347" s="425"/>
      <c r="HN6347" s="425"/>
      <c r="HO6347" s="425"/>
      <c r="HP6347" s="425"/>
      <c r="HQ6347" s="425"/>
      <c r="HR6347" s="425"/>
      <c r="HS6347" s="425"/>
      <c r="HT6347" s="425"/>
      <c r="HU6347" s="425"/>
      <c r="HV6347" s="425"/>
      <c r="HW6347" s="425"/>
      <c r="HX6347" s="425"/>
      <c r="HY6347" s="425"/>
      <c r="HZ6347" s="425"/>
      <c r="IA6347" s="425"/>
      <c r="IB6347" s="425"/>
      <c r="IC6347" s="425"/>
      <c r="ID6347" s="425"/>
      <c r="IE6347" s="425"/>
      <c r="IF6347" s="425"/>
      <c r="IG6347" s="425"/>
      <c r="IH6347" s="425"/>
      <c r="II6347" s="425"/>
      <c r="IJ6347" s="425"/>
      <c r="IK6347" s="425"/>
      <c r="IL6347" s="425"/>
      <c r="IM6347" s="425"/>
      <c r="IN6347" s="425"/>
      <c r="IO6347" s="425"/>
      <c r="IP6347" s="425"/>
      <c r="IQ6347" s="425"/>
      <c r="IR6347" s="425"/>
      <c r="IS6347" s="425"/>
      <c r="IT6347" s="425"/>
      <c r="IU6347" s="425"/>
      <c r="IV6347" s="425"/>
    </row>
    <row r="6348" s="428" customFormat="1" ht="27.6" customHeight="1" spans="2:256">
      <c r="B6348" s="465"/>
      <c r="GH6348" s="425"/>
      <c r="GI6348" s="425"/>
      <c r="GJ6348" s="425"/>
      <c r="GK6348" s="425"/>
      <c r="GL6348" s="425"/>
      <c r="GM6348" s="425"/>
      <c r="GN6348" s="425"/>
      <c r="GO6348" s="425"/>
      <c r="GP6348" s="425"/>
      <c r="GQ6348" s="425"/>
      <c r="GR6348" s="425"/>
      <c r="GS6348" s="425"/>
      <c r="GT6348" s="425"/>
      <c r="GU6348" s="425"/>
      <c r="GV6348" s="425"/>
      <c r="GW6348" s="425"/>
      <c r="GX6348" s="425"/>
      <c r="GY6348" s="425"/>
      <c r="GZ6348" s="425"/>
      <c r="HA6348" s="425"/>
      <c r="HB6348" s="425"/>
      <c r="HC6348" s="425"/>
      <c r="HD6348" s="425"/>
      <c r="HE6348" s="425"/>
      <c r="HF6348" s="425"/>
      <c r="HG6348" s="425"/>
      <c r="HH6348" s="425"/>
      <c r="HI6348" s="425"/>
      <c r="HJ6348" s="425"/>
      <c r="HK6348" s="425"/>
      <c r="HL6348" s="425"/>
      <c r="HM6348" s="425"/>
      <c r="HN6348" s="425"/>
      <c r="HO6348" s="425"/>
      <c r="HP6348" s="425"/>
      <c r="HQ6348" s="425"/>
      <c r="HR6348" s="425"/>
      <c r="HS6348" s="425"/>
      <c r="HT6348" s="425"/>
      <c r="HU6348" s="425"/>
      <c r="HV6348" s="425"/>
      <c r="HW6348" s="425"/>
      <c r="HX6348" s="425"/>
      <c r="HY6348" s="425"/>
      <c r="HZ6348" s="425"/>
      <c r="IA6348" s="425"/>
      <c r="IB6348" s="425"/>
      <c r="IC6348" s="425"/>
      <c r="ID6348" s="425"/>
      <c r="IE6348" s="425"/>
      <c r="IF6348" s="425"/>
      <c r="IG6348" s="425"/>
      <c r="IH6348" s="425"/>
      <c r="II6348" s="425"/>
      <c r="IJ6348" s="425"/>
      <c r="IK6348" s="425"/>
      <c r="IL6348" s="425"/>
      <c r="IM6348" s="425"/>
      <c r="IN6348" s="425"/>
      <c r="IO6348" s="425"/>
      <c r="IP6348" s="425"/>
      <c r="IQ6348" s="425"/>
      <c r="IR6348" s="425"/>
      <c r="IS6348" s="425"/>
      <c r="IT6348" s="425"/>
      <c r="IU6348" s="425"/>
      <c r="IV6348" s="425"/>
    </row>
    <row r="6349" s="428" customFormat="1" ht="27.6" customHeight="1" spans="2:256">
      <c r="B6349" s="465"/>
      <c r="GH6349" s="425"/>
      <c r="GI6349" s="425"/>
      <c r="GJ6349" s="425"/>
      <c r="GK6349" s="425"/>
      <c r="GL6349" s="425"/>
      <c r="GM6349" s="425"/>
      <c r="GN6349" s="425"/>
      <c r="GO6349" s="425"/>
      <c r="GP6349" s="425"/>
      <c r="GQ6349" s="425"/>
      <c r="GR6349" s="425"/>
      <c r="GS6349" s="425"/>
      <c r="GT6349" s="425"/>
      <c r="GU6349" s="425"/>
      <c r="GV6349" s="425"/>
      <c r="GW6349" s="425"/>
      <c r="GX6349" s="425"/>
      <c r="GY6349" s="425"/>
      <c r="GZ6349" s="425"/>
      <c r="HA6349" s="425"/>
      <c r="HB6349" s="425"/>
      <c r="HC6349" s="425"/>
      <c r="HD6349" s="425"/>
      <c r="HE6349" s="425"/>
      <c r="HF6349" s="425"/>
      <c r="HG6349" s="425"/>
      <c r="HH6349" s="425"/>
      <c r="HI6349" s="425"/>
      <c r="HJ6349" s="425"/>
      <c r="HK6349" s="425"/>
      <c r="HL6349" s="425"/>
      <c r="HM6349" s="425"/>
      <c r="HN6349" s="425"/>
      <c r="HO6349" s="425"/>
      <c r="HP6349" s="425"/>
      <c r="HQ6349" s="425"/>
      <c r="HR6349" s="425"/>
      <c r="HS6349" s="425"/>
      <c r="HT6349" s="425"/>
      <c r="HU6349" s="425"/>
      <c r="HV6349" s="425"/>
      <c r="HW6349" s="425"/>
      <c r="HX6349" s="425"/>
      <c r="HY6349" s="425"/>
      <c r="HZ6349" s="425"/>
      <c r="IA6349" s="425"/>
      <c r="IB6349" s="425"/>
      <c r="IC6349" s="425"/>
      <c r="ID6349" s="425"/>
      <c r="IE6349" s="425"/>
      <c r="IF6349" s="425"/>
      <c r="IG6349" s="425"/>
      <c r="IH6349" s="425"/>
      <c r="II6349" s="425"/>
      <c r="IJ6349" s="425"/>
      <c r="IK6349" s="425"/>
      <c r="IL6349" s="425"/>
      <c r="IM6349" s="425"/>
      <c r="IN6349" s="425"/>
      <c r="IO6349" s="425"/>
      <c r="IP6349" s="425"/>
      <c r="IQ6349" s="425"/>
      <c r="IR6349" s="425"/>
      <c r="IS6349" s="425"/>
      <c r="IT6349" s="425"/>
      <c r="IU6349" s="425"/>
      <c r="IV6349" s="425"/>
    </row>
    <row r="6350" s="428" customFormat="1" ht="27.6" customHeight="1" spans="2:256">
      <c r="B6350" s="465"/>
      <c r="GH6350" s="425"/>
      <c r="GI6350" s="425"/>
      <c r="GJ6350" s="425"/>
      <c r="GK6350" s="425"/>
      <c r="GL6350" s="425"/>
      <c r="GM6350" s="425"/>
      <c r="GN6350" s="425"/>
      <c r="GO6350" s="425"/>
      <c r="GP6350" s="425"/>
      <c r="GQ6350" s="425"/>
      <c r="GR6350" s="425"/>
      <c r="GS6350" s="425"/>
      <c r="GT6350" s="425"/>
      <c r="GU6350" s="425"/>
      <c r="GV6350" s="425"/>
      <c r="GW6350" s="425"/>
      <c r="GX6350" s="425"/>
      <c r="GY6350" s="425"/>
      <c r="GZ6350" s="425"/>
      <c r="HA6350" s="425"/>
      <c r="HB6350" s="425"/>
      <c r="HC6350" s="425"/>
      <c r="HD6350" s="425"/>
      <c r="HE6350" s="425"/>
      <c r="HF6350" s="425"/>
      <c r="HG6350" s="425"/>
      <c r="HH6350" s="425"/>
      <c r="HI6350" s="425"/>
      <c r="HJ6350" s="425"/>
      <c r="HK6350" s="425"/>
      <c r="HL6350" s="425"/>
      <c r="HM6350" s="425"/>
      <c r="HN6350" s="425"/>
      <c r="HO6350" s="425"/>
      <c r="HP6350" s="425"/>
      <c r="HQ6350" s="425"/>
      <c r="HR6350" s="425"/>
      <c r="HS6350" s="425"/>
      <c r="HT6350" s="425"/>
      <c r="HU6350" s="425"/>
      <c r="HV6350" s="425"/>
      <c r="HW6350" s="425"/>
      <c r="HX6350" s="425"/>
      <c r="HY6350" s="425"/>
      <c r="HZ6350" s="425"/>
      <c r="IA6350" s="425"/>
      <c r="IB6350" s="425"/>
      <c r="IC6350" s="425"/>
      <c r="ID6350" s="425"/>
      <c r="IE6350" s="425"/>
      <c r="IF6350" s="425"/>
      <c r="IG6350" s="425"/>
      <c r="IH6350" s="425"/>
      <c r="II6350" s="425"/>
      <c r="IJ6350" s="425"/>
      <c r="IK6350" s="425"/>
      <c r="IL6350" s="425"/>
      <c r="IM6350" s="425"/>
      <c r="IN6350" s="425"/>
      <c r="IO6350" s="425"/>
      <c r="IP6350" s="425"/>
      <c r="IQ6350" s="425"/>
      <c r="IR6350" s="425"/>
      <c r="IS6350" s="425"/>
      <c r="IT6350" s="425"/>
      <c r="IU6350" s="425"/>
      <c r="IV6350" s="425"/>
    </row>
    <row r="6351" s="428" customFormat="1" ht="27.6" customHeight="1" spans="2:256">
      <c r="B6351" s="465"/>
      <c r="GH6351" s="425"/>
      <c r="GI6351" s="425"/>
      <c r="GJ6351" s="425"/>
      <c r="GK6351" s="425"/>
      <c r="GL6351" s="425"/>
      <c r="GM6351" s="425"/>
      <c r="GN6351" s="425"/>
      <c r="GO6351" s="425"/>
      <c r="GP6351" s="425"/>
      <c r="GQ6351" s="425"/>
      <c r="GR6351" s="425"/>
      <c r="GS6351" s="425"/>
      <c r="GT6351" s="425"/>
      <c r="GU6351" s="425"/>
      <c r="GV6351" s="425"/>
      <c r="GW6351" s="425"/>
      <c r="GX6351" s="425"/>
      <c r="GY6351" s="425"/>
      <c r="GZ6351" s="425"/>
      <c r="HA6351" s="425"/>
      <c r="HB6351" s="425"/>
      <c r="HC6351" s="425"/>
      <c r="HD6351" s="425"/>
      <c r="HE6351" s="425"/>
      <c r="HF6351" s="425"/>
      <c r="HG6351" s="425"/>
      <c r="HH6351" s="425"/>
      <c r="HI6351" s="425"/>
      <c r="HJ6351" s="425"/>
      <c r="HK6351" s="425"/>
      <c r="HL6351" s="425"/>
      <c r="HM6351" s="425"/>
      <c r="HN6351" s="425"/>
      <c r="HO6351" s="425"/>
      <c r="HP6351" s="425"/>
      <c r="HQ6351" s="425"/>
      <c r="HR6351" s="425"/>
      <c r="HS6351" s="425"/>
      <c r="HT6351" s="425"/>
      <c r="HU6351" s="425"/>
      <c r="HV6351" s="425"/>
      <c r="HW6351" s="425"/>
      <c r="HX6351" s="425"/>
      <c r="HY6351" s="425"/>
      <c r="HZ6351" s="425"/>
      <c r="IA6351" s="425"/>
      <c r="IB6351" s="425"/>
      <c r="IC6351" s="425"/>
      <c r="ID6351" s="425"/>
      <c r="IE6351" s="425"/>
      <c r="IF6351" s="425"/>
      <c r="IG6351" s="425"/>
      <c r="IH6351" s="425"/>
      <c r="II6351" s="425"/>
      <c r="IJ6351" s="425"/>
      <c r="IK6351" s="425"/>
      <c r="IL6351" s="425"/>
      <c r="IM6351" s="425"/>
      <c r="IN6351" s="425"/>
      <c r="IO6351" s="425"/>
      <c r="IP6351" s="425"/>
      <c r="IQ6351" s="425"/>
      <c r="IR6351" s="425"/>
      <c r="IS6351" s="425"/>
      <c r="IT6351" s="425"/>
      <c r="IU6351" s="425"/>
      <c r="IV6351" s="425"/>
    </row>
    <row r="6352" s="428" customFormat="1" ht="27.6" customHeight="1" spans="2:256">
      <c r="B6352" s="465"/>
      <c r="GH6352" s="425"/>
      <c r="GI6352" s="425"/>
      <c r="GJ6352" s="425"/>
      <c r="GK6352" s="425"/>
      <c r="GL6352" s="425"/>
      <c r="GM6352" s="425"/>
      <c r="GN6352" s="425"/>
      <c r="GO6352" s="425"/>
      <c r="GP6352" s="425"/>
      <c r="GQ6352" s="425"/>
      <c r="GR6352" s="425"/>
      <c r="GS6352" s="425"/>
      <c r="GT6352" s="425"/>
      <c r="GU6352" s="425"/>
      <c r="GV6352" s="425"/>
      <c r="GW6352" s="425"/>
      <c r="GX6352" s="425"/>
      <c r="GY6352" s="425"/>
      <c r="GZ6352" s="425"/>
      <c r="HA6352" s="425"/>
      <c r="HB6352" s="425"/>
      <c r="HC6352" s="425"/>
      <c r="HD6352" s="425"/>
      <c r="HE6352" s="425"/>
      <c r="HF6352" s="425"/>
      <c r="HG6352" s="425"/>
      <c r="HH6352" s="425"/>
      <c r="HI6352" s="425"/>
      <c r="HJ6352" s="425"/>
      <c r="HK6352" s="425"/>
      <c r="HL6352" s="425"/>
      <c r="HM6352" s="425"/>
      <c r="HN6352" s="425"/>
      <c r="HO6352" s="425"/>
      <c r="HP6352" s="425"/>
      <c r="HQ6352" s="425"/>
      <c r="HR6352" s="425"/>
      <c r="HS6352" s="425"/>
      <c r="HT6352" s="425"/>
      <c r="HU6352" s="425"/>
      <c r="HV6352" s="425"/>
      <c r="HW6352" s="425"/>
      <c r="HX6352" s="425"/>
      <c r="HY6352" s="425"/>
      <c r="HZ6352" s="425"/>
      <c r="IA6352" s="425"/>
      <c r="IB6352" s="425"/>
      <c r="IC6352" s="425"/>
      <c r="ID6352" s="425"/>
      <c r="IE6352" s="425"/>
      <c r="IF6352" s="425"/>
      <c r="IG6352" s="425"/>
      <c r="IH6352" s="425"/>
      <c r="II6352" s="425"/>
      <c r="IJ6352" s="425"/>
      <c r="IK6352" s="425"/>
      <c r="IL6352" s="425"/>
      <c r="IM6352" s="425"/>
      <c r="IN6352" s="425"/>
      <c r="IO6352" s="425"/>
      <c r="IP6352" s="425"/>
      <c r="IQ6352" s="425"/>
      <c r="IR6352" s="425"/>
      <c r="IS6352" s="425"/>
      <c r="IT6352" s="425"/>
      <c r="IU6352" s="425"/>
      <c r="IV6352" s="425"/>
    </row>
    <row r="6353" s="428" customFormat="1" ht="27.6" customHeight="1" spans="2:256">
      <c r="B6353" s="465"/>
      <c r="GH6353" s="425"/>
      <c r="GI6353" s="425"/>
      <c r="GJ6353" s="425"/>
      <c r="GK6353" s="425"/>
      <c r="GL6353" s="425"/>
      <c r="GM6353" s="425"/>
      <c r="GN6353" s="425"/>
      <c r="GO6353" s="425"/>
      <c r="GP6353" s="425"/>
      <c r="GQ6353" s="425"/>
      <c r="GR6353" s="425"/>
      <c r="GS6353" s="425"/>
      <c r="GT6353" s="425"/>
      <c r="GU6353" s="425"/>
      <c r="GV6353" s="425"/>
      <c r="GW6353" s="425"/>
      <c r="GX6353" s="425"/>
      <c r="GY6353" s="425"/>
      <c r="GZ6353" s="425"/>
      <c r="HA6353" s="425"/>
      <c r="HB6353" s="425"/>
      <c r="HC6353" s="425"/>
      <c r="HD6353" s="425"/>
      <c r="HE6353" s="425"/>
      <c r="HF6353" s="425"/>
      <c r="HG6353" s="425"/>
      <c r="HH6353" s="425"/>
      <c r="HI6353" s="425"/>
      <c r="HJ6353" s="425"/>
      <c r="HK6353" s="425"/>
      <c r="HL6353" s="425"/>
      <c r="HM6353" s="425"/>
      <c r="HN6353" s="425"/>
      <c r="HO6353" s="425"/>
      <c r="HP6353" s="425"/>
      <c r="HQ6353" s="425"/>
      <c r="HR6353" s="425"/>
      <c r="HS6353" s="425"/>
      <c r="HT6353" s="425"/>
      <c r="HU6353" s="425"/>
      <c r="HV6353" s="425"/>
      <c r="HW6353" s="425"/>
      <c r="HX6353" s="425"/>
      <c r="HY6353" s="425"/>
      <c r="HZ6353" s="425"/>
      <c r="IA6353" s="425"/>
      <c r="IB6353" s="425"/>
      <c r="IC6353" s="425"/>
      <c r="ID6353" s="425"/>
      <c r="IE6353" s="425"/>
      <c r="IF6353" s="425"/>
      <c r="IG6353" s="425"/>
      <c r="IH6353" s="425"/>
      <c r="II6353" s="425"/>
      <c r="IJ6353" s="425"/>
      <c r="IK6353" s="425"/>
      <c r="IL6353" s="425"/>
      <c r="IM6353" s="425"/>
      <c r="IN6353" s="425"/>
      <c r="IO6353" s="425"/>
      <c r="IP6353" s="425"/>
      <c r="IQ6353" s="425"/>
      <c r="IR6353" s="425"/>
      <c r="IS6353" s="425"/>
      <c r="IT6353" s="425"/>
      <c r="IU6353" s="425"/>
      <c r="IV6353" s="425"/>
    </row>
    <row r="6354" s="428" customFormat="1" ht="27.6" customHeight="1" spans="2:256">
      <c r="B6354" s="465"/>
      <c r="GH6354" s="425"/>
      <c r="GI6354" s="425"/>
      <c r="GJ6354" s="425"/>
      <c r="GK6354" s="425"/>
      <c r="GL6354" s="425"/>
      <c r="GM6354" s="425"/>
      <c r="GN6354" s="425"/>
      <c r="GO6354" s="425"/>
      <c r="GP6354" s="425"/>
      <c r="GQ6354" s="425"/>
      <c r="GR6354" s="425"/>
      <c r="GS6354" s="425"/>
      <c r="GT6354" s="425"/>
      <c r="GU6354" s="425"/>
      <c r="GV6354" s="425"/>
      <c r="GW6354" s="425"/>
      <c r="GX6354" s="425"/>
      <c r="GY6354" s="425"/>
      <c r="GZ6354" s="425"/>
      <c r="HA6354" s="425"/>
      <c r="HB6354" s="425"/>
      <c r="HC6354" s="425"/>
      <c r="HD6354" s="425"/>
      <c r="HE6354" s="425"/>
      <c r="HF6354" s="425"/>
      <c r="HG6354" s="425"/>
      <c r="HH6354" s="425"/>
      <c r="HI6354" s="425"/>
      <c r="HJ6354" s="425"/>
      <c r="HK6354" s="425"/>
      <c r="HL6354" s="425"/>
      <c r="HM6354" s="425"/>
      <c r="HN6354" s="425"/>
      <c r="HO6354" s="425"/>
      <c r="HP6354" s="425"/>
      <c r="HQ6354" s="425"/>
      <c r="HR6354" s="425"/>
      <c r="HS6354" s="425"/>
      <c r="HT6354" s="425"/>
      <c r="HU6354" s="425"/>
      <c r="HV6354" s="425"/>
      <c r="HW6354" s="425"/>
      <c r="HX6354" s="425"/>
      <c r="HY6354" s="425"/>
      <c r="HZ6354" s="425"/>
      <c r="IA6354" s="425"/>
      <c r="IB6354" s="425"/>
      <c r="IC6354" s="425"/>
      <c r="ID6354" s="425"/>
      <c r="IE6354" s="425"/>
      <c r="IF6354" s="425"/>
      <c r="IG6354" s="425"/>
      <c r="IH6354" s="425"/>
      <c r="II6354" s="425"/>
      <c r="IJ6354" s="425"/>
      <c r="IK6354" s="425"/>
      <c r="IL6354" s="425"/>
      <c r="IM6354" s="425"/>
      <c r="IN6354" s="425"/>
      <c r="IO6354" s="425"/>
      <c r="IP6354" s="425"/>
      <c r="IQ6354" s="425"/>
      <c r="IR6354" s="425"/>
      <c r="IS6354" s="425"/>
      <c r="IT6354" s="425"/>
      <c r="IU6354" s="425"/>
      <c r="IV6354" s="425"/>
    </row>
    <row r="6355" s="428" customFormat="1" ht="27.6" customHeight="1" spans="2:256">
      <c r="B6355" s="465"/>
      <c r="GH6355" s="425"/>
      <c r="GI6355" s="425"/>
      <c r="GJ6355" s="425"/>
      <c r="GK6355" s="425"/>
      <c r="GL6355" s="425"/>
      <c r="GM6355" s="425"/>
      <c r="GN6355" s="425"/>
      <c r="GO6355" s="425"/>
      <c r="GP6355" s="425"/>
      <c r="GQ6355" s="425"/>
      <c r="GR6355" s="425"/>
      <c r="GS6355" s="425"/>
      <c r="GT6355" s="425"/>
      <c r="GU6355" s="425"/>
      <c r="GV6355" s="425"/>
      <c r="GW6355" s="425"/>
      <c r="GX6355" s="425"/>
      <c r="GY6355" s="425"/>
      <c r="GZ6355" s="425"/>
      <c r="HA6355" s="425"/>
      <c r="HB6355" s="425"/>
      <c r="HC6355" s="425"/>
      <c r="HD6355" s="425"/>
      <c r="HE6355" s="425"/>
      <c r="HF6355" s="425"/>
      <c r="HG6355" s="425"/>
      <c r="HH6355" s="425"/>
      <c r="HI6355" s="425"/>
      <c r="HJ6355" s="425"/>
      <c r="HK6355" s="425"/>
      <c r="HL6355" s="425"/>
      <c r="HM6355" s="425"/>
      <c r="HN6355" s="425"/>
      <c r="HO6355" s="425"/>
      <c r="HP6355" s="425"/>
      <c r="HQ6355" s="425"/>
      <c r="HR6355" s="425"/>
      <c r="HS6355" s="425"/>
      <c r="HT6355" s="425"/>
      <c r="HU6355" s="425"/>
      <c r="HV6355" s="425"/>
      <c r="HW6355" s="425"/>
      <c r="HX6355" s="425"/>
      <c r="HY6355" s="425"/>
      <c r="HZ6355" s="425"/>
      <c r="IA6355" s="425"/>
      <c r="IB6355" s="425"/>
      <c r="IC6355" s="425"/>
      <c r="ID6355" s="425"/>
      <c r="IE6355" s="425"/>
      <c r="IF6355" s="425"/>
      <c r="IG6355" s="425"/>
      <c r="IH6355" s="425"/>
      <c r="II6355" s="425"/>
      <c r="IJ6355" s="425"/>
      <c r="IK6355" s="425"/>
      <c r="IL6355" s="425"/>
      <c r="IM6355" s="425"/>
      <c r="IN6355" s="425"/>
      <c r="IO6355" s="425"/>
      <c r="IP6355" s="425"/>
      <c r="IQ6355" s="425"/>
      <c r="IR6355" s="425"/>
      <c r="IS6355" s="425"/>
      <c r="IT6355" s="425"/>
      <c r="IU6355" s="425"/>
      <c r="IV6355" s="425"/>
    </row>
    <row r="6356" s="428" customFormat="1" ht="27.6" customHeight="1" spans="2:256">
      <c r="B6356" s="465"/>
      <c r="GH6356" s="425"/>
      <c r="GI6356" s="425"/>
      <c r="GJ6356" s="425"/>
      <c r="GK6356" s="425"/>
      <c r="GL6356" s="425"/>
      <c r="GM6356" s="425"/>
      <c r="GN6356" s="425"/>
      <c r="GO6356" s="425"/>
      <c r="GP6356" s="425"/>
      <c r="GQ6356" s="425"/>
      <c r="GR6356" s="425"/>
      <c r="GS6356" s="425"/>
      <c r="GT6356" s="425"/>
      <c r="GU6356" s="425"/>
      <c r="GV6356" s="425"/>
      <c r="GW6356" s="425"/>
      <c r="GX6356" s="425"/>
      <c r="GY6356" s="425"/>
      <c r="GZ6356" s="425"/>
      <c r="HA6356" s="425"/>
      <c r="HB6356" s="425"/>
      <c r="HC6356" s="425"/>
      <c r="HD6356" s="425"/>
      <c r="HE6356" s="425"/>
      <c r="HF6356" s="425"/>
      <c r="HG6356" s="425"/>
      <c r="HH6356" s="425"/>
      <c r="HI6356" s="425"/>
      <c r="HJ6356" s="425"/>
      <c r="HK6356" s="425"/>
      <c r="HL6356" s="425"/>
      <c r="HM6356" s="425"/>
      <c r="HN6356" s="425"/>
      <c r="HO6356" s="425"/>
      <c r="HP6356" s="425"/>
      <c r="HQ6356" s="425"/>
      <c r="HR6356" s="425"/>
      <c r="HS6356" s="425"/>
      <c r="HT6356" s="425"/>
      <c r="HU6356" s="425"/>
      <c r="HV6356" s="425"/>
      <c r="HW6356" s="425"/>
      <c r="HX6356" s="425"/>
      <c r="HY6356" s="425"/>
      <c r="HZ6356" s="425"/>
      <c r="IA6356" s="425"/>
      <c r="IB6356" s="425"/>
      <c r="IC6356" s="425"/>
      <c r="ID6356" s="425"/>
      <c r="IE6356" s="425"/>
      <c r="IF6356" s="425"/>
      <c r="IG6356" s="425"/>
      <c r="IH6356" s="425"/>
      <c r="II6356" s="425"/>
      <c r="IJ6356" s="425"/>
      <c r="IK6356" s="425"/>
      <c r="IL6356" s="425"/>
      <c r="IM6356" s="425"/>
      <c r="IN6356" s="425"/>
      <c r="IO6356" s="425"/>
      <c r="IP6356" s="425"/>
      <c r="IQ6356" s="425"/>
      <c r="IR6356" s="425"/>
      <c r="IS6356" s="425"/>
      <c r="IT6356" s="425"/>
      <c r="IU6356" s="425"/>
      <c r="IV6356" s="425"/>
    </row>
    <row r="6357" s="428" customFormat="1" ht="27.6" customHeight="1" spans="2:256">
      <c r="B6357" s="465"/>
      <c r="GH6357" s="425"/>
      <c r="GI6357" s="425"/>
      <c r="GJ6357" s="425"/>
      <c r="GK6357" s="425"/>
      <c r="GL6357" s="425"/>
      <c r="GM6357" s="425"/>
      <c r="GN6357" s="425"/>
      <c r="GO6357" s="425"/>
      <c r="GP6357" s="425"/>
      <c r="GQ6357" s="425"/>
      <c r="GR6357" s="425"/>
      <c r="GS6357" s="425"/>
      <c r="GT6357" s="425"/>
      <c r="GU6357" s="425"/>
      <c r="GV6357" s="425"/>
      <c r="GW6357" s="425"/>
      <c r="GX6357" s="425"/>
      <c r="GY6357" s="425"/>
      <c r="GZ6357" s="425"/>
      <c r="HA6357" s="425"/>
      <c r="HB6357" s="425"/>
      <c r="HC6357" s="425"/>
      <c r="HD6357" s="425"/>
      <c r="HE6357" s="425"/>
      <c r="HF6357" s="425"/>
      <c r="HG6357" s="425"/>
      <c r="HH6357" s="425"/>
      <c r="HI6357" s="425"/>
      <c r="HJ6357" s="425"/>
      <c r="HK6357" s="425"/>
      <c r="HL6357" s="425"/>
      <c r="HM6357" s="425"/>
      <c r="HN6357" s="425"/>
      <c r="HO6357" s="425"/>
      <c r="HP6357" s="425"/>
      <c r="HQ6357" s="425"/>
      <c r="HR6357" s="425"/>
      <c r="HS6357" s="425"/>
      <c r="HT6357" s="425"/>
      <c r="HU6357" s="425"/>
      <c r="HV6357" s="425"/>
      <c r="HW6357" s="425"/>
      <c r="HX6357" s="425"/>
      <c r="HY6357" s="425"/>
      <c r="HZ6357" s="425"/>
      <c r="IA6357" s="425"/>
      <c r="IB6357" s="425"/>
      <c r="IC6357" s="425"/>
      <c r="ID6357" s="425"/>
      <c r="IE6357" s="425"/>
      <c r="IF6357" s="425"/>
      <c r="IG6357" s="425"/>
      <c r="IH6357" s="425"/>
      <c r="II6357" s="425"/>
      <c r="IJ6357" s="425"/>
      <c r="IK6357" s="425"/>
      <c r="IL6357" s="425"/>
      <c r="IM6357" s="425"/>
      <c r="IN6357" s="425"/>
      <c r="IO6357" s="425"/>
      <c r="IP6357" s="425"/>
      <c r="IQ6357" s="425"/>
      <c r="IR6357" s="425"/>
      <c r="IS6357" s="425"/>
      <c r="IT6357" s="425"/>
      <c r="IU6357" s="425"/>
      <c r="IV6357" s="425"/>
    </row>
    <row r="6358" s="428" customFormat="1" ht="27.6" customHeight="1" spans="2:256">
      <c r="B6358" s="465"/>
      <c r="GH6358" s="425"/>
      <c r="GI6358" s="425"/>
      <c r="GJ6358" s="425"/>
      <c r="GK6358" s="425"/>
      <c r="GL6358" s="425"/>
      <c r="GM6358" s="425"/>
      <c r="GN6358" s="425"/>
      <c r="GO6358" s="425"/>
      <c r="GP6358" s="425"/>
      <c r="GQ6358" s="425"/>
      <c r="GR6358" s="425"/>
      <c r="GS6358" s="425"/>
      <c r="GT6358" s="425"/>
      <c r="GU6358" s="425"/>
      <c r="GV6358" s="425"/>
      <c r="GW6358" s="425"/>
      <c r="GX6358" s="425"/>
      <c r="GY6358" s="425"/>
      <c r="GZ6358" s="425"/>
      <c r="HA6358" s="425"/>
      <c r="HB6358" s="425"/>
      <c r="HC6358" s="425"/>
      <c r="HD6358" s="425"/>
      <c r="HE6358" s="425"/>
      <c r="HF6358" s="425"/>
      <c r="HG6358" s="425"/>
      <c r="HH6358" s="425"/>
      <c r="HI6358" s="425"/>
      <c r="HJ6358" s="425"/>
      <c r="HK6358" s="425"/>
      <c r="HL6358" s="425"/>
      <c r="HM6358" s="425"/>
      <c r="HN6358" s="425"/>
      <c r="HO6358" s="425"/>
      <c r="HP6358" s="425"/>
      <c r="HQ6358" s="425"/>
      <c r="HR6358" s="425"/>
      <c r="HS6358" s="425"/>
      <c r="HT6358" s="425"/>
      <c r="HU6358" s="425"/>
      <c r="HV6358" s="425"/>
      <c r="HW6358" s="425"/>
      <c r="HX6358" s="425"/>
      <c r="HY6358" s="425"/>
      <c r="HZ6358" s="425"/>
      <c r="IA6358" s="425"/>
      <c r="IB6358" s="425"/>
      <c r="IC6358" s="425"/>
      <c r="ID6358" s="425"/>
      <c r="IE6358" s="425"/>
      <c r="IF6358" s="425"/>
      <c r="IG6358" s="425"/>
      <c r="IH6358" s="425"/>
      <c r="II6358" s="425"/>
      <c r="IJ6358" s="425"/>
      <c r="IK6358" s="425"/>
      <c r="IL6358" s="425"/>
      <c r="IM6358" s="425"/>
      <c r="IN6358" s="425"/>
      <c r="IO6358" s="425"/>
      <c r="IP6358" s="425"/>
      <c r="IQ6358" s="425"/>
      <c r="IR6358" s="425"/>
      <c r="IS6358" s="425"/>
      <c r="IT6358" s="425"/>
      <c r="IU6358" s="425"/>
      <c r="IV6358" s="425"/>
    </row>
    <row r="6359" s="428" customFormat="1" ht="27.6" customHeight="1" spans="2:256">
      <c r="B6359" s="465"/>
      <c r="GH6359" s="425"/>
      <c r="GI6359" s="425"/>
      <c r="GJ6359" s="425"/>
      <c r="GK6359" s="425"/>
      <c r="GL6359" s="425"/>
      <c r="GM6359" s="425"/>
      <c r="GN6359" s="425"/>
      <c r="GO6359" s="425"/>
      <c r="GP6359" s="425"/>
      <c r="GQ6359" s="425"/>
      <c r="GR6359" s="425"/>
      <c r="GS6359" s="425"/>
      <c r="GT6359" s="425"/>
      <c r="GU6359" s="425"/>
      <c r="GV6359" s="425"/>
      <c r="GW6359" s="425"/>
      <c r="GX6359" s="425"/>
      <c r="GY6359" s="425"/>
      <c r="GZ6359" s="425"/>
      <c r="HA6359" s="425"/>
      <c r="HB6359" s="425"/>
      <c r="HC6359" s="425"/>
      <c r="HD6359" s="425"/>
      <c r="HE6359" s="425"/>
      <c r="HF6359" s="425"/>
      <c r="HG6359" s="425"/>
      <c r="HH6359" s="425"/>
      <c r="HI6359" s="425"/>
      <c r="HJ6359" s="425"/>
      <c r="HK6359" s="425"/>
      <c r="HL6359" s="425"/>
      <c r="HM6359" s="425"/>
      <c r="HN6359" s="425"/>
      <c r="HO6359" s="425"/>
      <c r="HP6359" s="425"/>
      <c r="HQ6359" s="425"/>
      <c r="HR6359" s="425"/>
      <c r="HS6359" s="425"/>
      <c r="HT6359" s="425"/>
      <c r="HU6359" s="425"/>
      <c r="HV6359" s="425"/>
      <c r="HW6359" s="425"/>
      <c r="HX6359" s="425"/>
      <c r="HY6359" s="425"/>
      <c r="HZ6359" s="425"/>
      <c r="IA6359" s="425"/>
      <c r="IB6359" s="425"/>
      <c r="IC6359" s="425"/>
      <c r="ID6359" s="425"/>
      <c r="IE6359" s="425"/>
      <c r="IF6359" s="425"/>
      <c r="IG6359" s="425"/>
      <c r="IH6359" s="425"/>
      <c r="II6359" s="425"/>
      <c r="IJ6359" s="425"/>
      <c r="IK6359" s="425"/>
      <c r="IL6359" s="425"/>
      <c r="IM6359" s="425"/>
      <c r="IN6359" s="425"/>
      <c r="IO6359" s="425"/>
      <c r="IP6359" s="425"/>
      <c r="IQ6359" s="425"/>
      <c r="IR6359" s="425"/>
      <c r="IS6359" s="425"/>
      <c r="IT6359" s="425"/>
      <c r="IU6359" s="425"/>
      <c r="IV6359" s="425"/>
    </row>
    <row r="6360" s="428" customFormat="1" ht="27.6" customHeight="1" spans="2:256">
      <c r="B6360" s="465"/>
      <c r="GH6360" s="425"/>
      <c r="GI6360" s="425"/>
      <c r="GJ6360" s="425"/>
      <c r="GK6360" s="425"/>
      <c r="GL6360" s="425"/>
      <c r="GM6360" s="425"/>
      <c r="GN6360" s="425"/>
      <c r="GO6360" s="425"/>
      <c r="GP6360" s="425"/>
      <c r="GQ6360" s="425"/>
      <c r="GR6360" s="425"/>
      <c r="GS6360" s="425"/>
      <c r="GT6360" s="425"/>
      <c r="GU6360" s="425"/>
      <c r="GV6360" s="425"/>
      <c r="GW6360" s="425"/>
      <c r="GX6360" s="425"/>
      <c r="GY6360" s="425"/>
      <c r="GZ6360" s="425"/>
      <c r="HA6360" s="425"/>
      <c r="HB6360" s="425"/>
      <c r="HC6360" s="425"/>
      <c r="HD6360" s="425"/>
      <c r="HE6360" s="425"/>
      <c r="HF6360" s="425"/>
      <c r="HG6360" s="425"/>
      <c r="HH6360" s="425"/>
      <c r="HI6360" s="425"/>
      <c r="HJ6360" s="425"/>
      <c r="HK6360" s="425"/>
      <c r="HL6360" s="425"/>
      <c r="HM6360" s="425"/>
      <c r="HN6360" s="425"/>
      <c r="HO6360" s="425"/>
      <c r="HP6360" s="425"/>
      <c r="HQ6360" s="425"/>
      <c r="HR6360" s="425"/>
      <c r="HS6360" s="425"/>
      <c r="HT6360" s="425"/>
      <c r="HU6360" s="425"/>
      <c r="HV6360" s="425"/>
      <c r="HW6360" s="425"/>
      <c r="HX6360" s="425"/>
      <c r="HY6360" s="425"/>
      <c r="HZ6360" s="425"/>
      <c r="IA6360" s="425"/>
      <c r="IB6360" s="425"/>
      <c r="IC6360" s="425"/>
      <c r="ID6360" s="425"/>
      <c r="IE6360" s="425"/>
      <c r="IF6360" s="425"/>
      <c r="IG6360" s="425"/>
      <c r="IH6360" s="425"/>
      <c r="II6360" s="425"/>
      <c r="IJ6360" s="425"/>
      <c r="IK6360" s="425"/>
      <c r="IL6360" s="425"/>
      <c r="IM6360" s="425"/>
      <c r="IN6360" s="425"/>
      <c r="IO6360" s="425"/>
      <c r="IP6360" s="425"/>
      <c r="IQ6360" s="425"/>
      <c r="IR6360" s="425"/>
      <c r="IS6360" s="425"/>
      <c r="IT6360" s="425"/>
      <c r="IU6360" s="425"/>
      <c r="IV6360" s="425"/>
    </row>
    <row r="6361" s="428" customFormat="1" ht="27.6" customHeight="1" spans="2:256">
      <c r="B6361" s="465"/>
      <c r="GH6361" s="425"/>
      <c r="GI6361" s="425"/>
      <c r="GJ6361" s="425"/>
      <c r="GK6361" s="425"/>
      <c r="GL6361" s="425"/>
      <c r="GM6361" s="425"/>
      <c r="GN6361" s="425"/>
      <c r="GO6361" s="425"/>
      <c r="GP6361" s="425"/>
      <c r="GQ6361" s="425"/>
      <c r="GR6361" s="425"/>
      <c r="GS6361" s="425"/>
      <c r="GT6361" s="425"/>
      <c r="GU6361" s="425"/>
      <c r="GV6361" s="425"/>
      <c r="GW6361" s="425"/>
      <c r="GX6361" s="425"/>
      <c r="GY6361" s="425"/>
      <c r="GZ6361" s="425"/>
      <c r="HA6361" s="425"/>
      <c r="HB6361" s="425"/>
      <c r="HC6361" s="425"/>
      <c r="HD6361" s="425"/>
      <c r="HE6361" s="425"/>
      <c r="HF6361" s="425"/>
      <c r="HG6361" s="425"/>
      <c r="HH6361" s="425"/>
      <c r="HI6361" s="425"/>
      <c r="HJ6361" s="425"/>
      <c r="HK6361" s="425"/>
      <c r="HL6361" s="425"/>
      <c r="HM6361" s="425"/>
      <c r="HN6361" s="425"/>
      <c r="HO6361" s="425"/>
      <c r="HP6361" s="425"/>
      <c r="HQ6361" s="425"/>
      <c r="HR6361" s="425"/>
      <c r="HS6361" s="425"/>
      <c r="HT6361" s="425"/>
      <c r="HU6361" s="425"/>
      <c r="HV6361" s="425"/>
      <c r="HW6361" s="425"/>
      <c r="HX6361" s="425"/>
      <c r="HY6361" s="425"/>
      <c r="HZ6361" s="425"/>
      <c r="IA6361" s="425"/>
      <c r="IB6361" s="425"/>
      <c r="IC6361" s="425"/>
      <c r="ID6361" s="425"/>
      <c r="IE6361" s="425"/>
      <c r="IF6361" s="425"/>
      <c r="IG6361" s="425"/>
      <c r="IH6361" s="425"/>
      <c r="II6361" s="425"/>
      <c r="IJ6361" s="425"/>
      <c r="IK6361" s="425"/>
      <c r="IL6361" s="425"/>
      <c r="IM6361" s="425"/>
      <c r="IN6361" s="425"/>
      <c r="IO6361" s="425"/>
      <c r="IP6361" s="425"/>
      <c r="IQ6361" s="425"/>
      <c r="IR6361" s="425"/>
      <c r="IS6361" s="425"/>
      <c r="IT6361" s="425"/>
      <c r="IU6361" s="425"/>
      <c r="IV6361" s="425"/>
    </row>
    <row r="6362" s="428" customFormat="1" ht="27.6" customHeight="1" spans="2:256">
      <c r="B6362" s="465"/>
      <c r="GH6362" s="425"/>
      <c r="GI6362" s="425"/>
      <c r="GJ6362" s="425"/>
      <c r="GK6362" s="425"/>
      <c r="GL6362" s="425"/>
      <c r="GM6362" s="425"/>
      <c r="GN6362" s="425"/>
      <c r="GO6362" s="425"/>
      <c r="GP6362" s="425"/>
      <c r="GQ6362" s="425"/>
      <c r="GR6362" s="425"/>
      <c r="GS6362" s="425"/>
      <c r="GT6362" s="425"/>
      <c r="GU6362" s="425"/>
      <c r="GV6362" s="425"/>
      <c r="GW6362" s="425"/>
      <c r="GX6362" s="425"/>
      <c r="GY6362" s="425"/>
      <c r="GZ6362" s="425"/>
      <c r="HA6362" s="425"/>
      <c r="HB6362" s="425"/>
      <c r="HC6362" s="425"/>
      <c r="HD6362" s="425"/>
      <c r="HE6362" s="425"/>
      <c r="HF6362" s="425"/>
      <c r="HG6362" s="425"/>
      <c r="HH6362" s="425"/>
      <c r="HI6362" s="425"/>
      <c r="HJ6362" s="425"/>
      <c r="HK6362" s="425"/>
      <c r="HL6362" s="425"/>
      <c r="HM6362" s="425"/>
      <c r="HN6362" s="425"/>
      <c r="HO6362" s="425"/>
      <c r="HP6362" s="425"/>
      <c r="HQ6362" s="425"/>
      <c r="HR6362" s="425"/>
      <c r="HS6362" s="425"/>
      <c r="HT6362" s="425"/>
      <c r="HU6362" s="425"/>
      <c r="HV6362" s="425"/>
      <c r="HW6362" s="425"/>
      <c r="HX6362" s="425"/>
      <c r="HY6362" s="425"/>
      <c r="HZ6362" s="425"/>
      <c r="IA6362" s="425"/>
      <c r="IB6362" s="425"/>
      <c r="IC6362" s="425"/>
      <c r="ID6362" s="425"/>
      <c r="IE6362" s="425"/>
      <c r="IF6362" s="425"/>
      <c r="IG6362" s="425"/>
      <c r="IH6362" s="425"/>
      <c r="II6362" s="425"/>
      <c r="IJ6362" s="425"/>
      <c r="IK6362" s="425"/>
      <c r="IL6362" s="425"/>
      <c r="IM6362" s="425"/>
      <c r="IN6362" s="425"/>
      <c r="IO6362" s="425"/>
      <c r="IP6362" s="425"/>
      <c r="IQ6362" s="425"/>
      <c r="IR6362" s="425"/>
      <c r="IS6362" s="425"/>
      <c r="IT6362" s="425"/>
      <c r="IU6362" s="425"/>
      <c r="IV6362" s="425"/>
    </row>
    <row r="6363" s="428" customFormat="1" ht="27.6" customHeight="1" spans="2:256">
      <c r="B6363" s="465"/>
      <c r="GH6363" s="425"/>
      <c r="GI6363" s="425"/>
      <c r="GJ6363" s="425"/>
      <c r="GK6363" s="425"/>
      <c r="GL6363" s="425"/>
      <c r="GM6363" s="425"/>
      <c r="GN6363" s="425"/>
      <c r="GO6363" s="425"/>
      <c r="GP6363" s="425"/>
      <c r="GQ6363" s="425"/>
      <c r="GR6363" s="425"/>
      <c r="GS6363" s="425"/>
      <c r="GT6363" s="425"/>
      <c r="GU6363" s="425"/>
      <c r="GV6363" s="425"/>
      <c r="GW6363" s="425"/>
      <c r="GX6363" s="425"/>
      <c r="GY6363" s="425"/>
      <c r="GZ6363" s="425"/>
      <c r="HA6363" s="425"/>
      <c r="HB6363" s="425"/>
      <c r="HC6363" s="425"/>
      <c r="HD6363" s="425"/>
      <c r="HE6363" s="425"/>
      <c r="HF6363" s="425"/>
      <c r="HG6363" s="425"/>
      <c r="HH6363" s="425"/>
      <c r="HI6363" s="425"/>
      <c r="HJ6363" s="425"/>
      <c r="HK6363" s="425"/>
      <c r="HL6363" s="425"/>
      <c r="HM6363" s="425"/>
      <c r="HN6363" s="425"/>
      <c r="HO6363" s="425"/>
      <c r="HP6363" s="425"/>
      <c r="HQ6363" s="425"/>
      <c r="HR6363" s="425"/>
      <c r="HS6363" s="425"/>
      <c r="HT6363" s="425"/>
      <c r="HU6363" s="425"/>
      <c r="HV6363" s="425"/>
      <c r="HW6363" s="425"/>
      <c r="HX6363" s="425"/>
      <c r="HY6363" s="425"/>
      <c r="HZ6363" s="425"/>
      <c r="IA6363" s="425"/>
      <c r="IB6363" s="425"/>
      <c r="IC6363" s="425"/>
      <c r="ID6363" s="425"/>
      <c r="IE6363" s="425"/>
      <c r="IF6363" s="425"/>
      <c r="IG6363" s="425"/>
      <c r="IH6363" s="425"/>
      <c r="II6363" s="425"/>
      <c r="IJ6363" s="425"/>
      <c r="IK6363" s="425"/>
      <c r="IL6363" s="425"/>
      <c r="IM6363" s="425"/>
      <c r="IN6363" s="425"/>
      <c r="IO6363" s="425"/>
      <c r="IP6363" s="425"/>
      <c r="IQ6363" s="425"/>
      <c r="IR6363" s="425"/>
      <c r="IS6363" s="425"/>
      <c r="IT6363" s="425"/>
      <c r="IU6363" s="425"/>
      <c r="IV6363" s="425"/>
    </row>
    <row r="6364" s="428" customFormat="1" ht="27.6" customHeight="1" spans="2:256">
      <c r="B6364" s="465"/>
      <c r="GH6364" s="425"/>
      <c r="GI6364" s="425"/>
      <c r="GJ6364" s="425"/>
      <c r="GK6364" s="425"/>
      <c r="GL6364" s="425"/>
      <c r="GM6364" s="425"/>
      <c r="GN6364" s="425"/>
      <c r="GO6364" s="425"/>
      <c r="GP6364" s="425"/>
      <c r="GQ6364" s="425"/>
      <c r="GR6364" s="425"/>
      <c r="GS6364" s="425"/>
      <c r="GT6364" s="425"/>
      <c r="GU6364" s="425"/>
      <c r="GV6364" s="425"/>
      <c r="GW6364" s="425"/>
      <c r="GX6364" s="425"/>
      <c r="GY6364" s="425"/>
      <c r="GZ6364" s="425"/>
      <c r="HA6364" s="425"/>
      <c r="HB6364" s="425"/>
      <c r="HC6364" s="425"/>
      <c r="HD6364" s="425"/>
      <c r="HE6364" s="425"/>
      <c r="HF6364" s="425"/>
      <c r="HG6364" s="425"/>
      <c r="HH6364" s="425"/>
      <c r="HI6364" s="425"/>
      <c r="HJ6364" s="425"/>
      <c r="HK6364" s="425"/>
      <c r="HL6364" s="425"/>
      <c r="HM6364" s="425"/>
      <c r="HN6364" s="425"/>
      <c r="HO6364" s="425"/>
      <c r="HP6364" s="425"/>
      <c r="HQ6364" s="425"/>
      <c r="HR6364" s="425"/>
      <c r="HS6364" s="425"/>
      <c r="HT6364" s="425"/>
      <c r="HU6364" s="425"/>
      <c r="HV6364" s="425"/>
      <c r="HW6364" s="425"/>
      <c r="HX6364" s="425"/>
      <c r="HY6364" s="425"/>
      <c r="HZ6364" s="425"/>
      <c r="IA6364" s="425"/>
      <c r="IB6364" s="425"/>
      <c r="IC6364" s="425"/>
      <c r="ID6364" s="425"/>
      <c r="IE6364" s="425"/>
      <c r="IF6364" s="425"/>
      <c r="IG6364" s="425"/>
      <c r="IH6364" s="425"/>
      <c r="II6364" s="425"/>
      <c r="IJ6364" s="425"/>
      <c r="IK6364" s="425"/>
      <c r="IL6364" s="425"/>
      <c r="IM6364" s="425"/>
      <c r="IN6364" s="425"/>
      <c r="IO6364" s="425"/>
      <c r="IP6364" s="425"/>
      <c r="IQ6364" s="425"/>
      <c r="IR6364" s="425"/>
      <c r="IS6364" s="425"/>
      <c r="IT6364" s="425"/>
      <c r="IU6364" s="425"/>
      <c r="IV6364" s="425"/>
    </row>
    <row r="6365" s="428" customFormat="1" ht="27.6" customHeight="1" spans="2:256">
      <c r="B6365" s="465"/>
      <c r="GH6365" s="425"/>
      <c r="GI6365" s="425"/>
      <c r="GJ6365" s="425"/>
      <c r="GK6365" s="425"/>
      <c r="GL6365" s="425"/>
      <c r="GM6365" s="425"/>
      <c r="GN6365" s="425"/>
      <c r="GO6365" s="425"/>
      <c r="GP6365" s="425"/>
      <c r="GQ6365" s="425"/>
      <c r="GR6365" s="425"/>
      <c r="GS6365" s="425"/>
      <c r="GT6365" s="425"/>
      <c r="GU6365" s="425"/>
      <c r="GV6365" s="425"/>
      <c r="GW6365" s="425"/>
      <c r="GX6365" s="425"/>
      <c r="GY6365" s="425"/>
      <c r="GZ6365" s="425"/>
      <c r="HA6365" s="425"/>
      <c r="HB6365" s="425"/>
      <c r="HC6365" s="425"/>
      <c r="HD6365" s="425"/>
      <c r="HE6365" s="425"/>
      <c r="HF6365" s="425"/>
      <c r="HG6365" s="425"/>
      <c r="HH6365" s="425"/>
      <c r="HI6365" s="425"/>
      <c r="HJ6365" s="425"/>
      <c r="HK6365" s="425"/>
      <c r="HL6365" s="425"/>
      <c r="HM6365" s="425"/>
      <c r="HN6365" s="425"/>
      <c r="HO6365" s="425"/>
      <c r="HP6365" s="425"/>
      <c r="HQ6365" s="425"/>
      <c r="HR6365" s="425"/>
      <c r="HS6365" s="425"/>
      <c r="HT6365" s="425"/>
      <c r="HU6365" s="425"/>
      <c r="HV6365" s="425"/>
      <c r="HW6365" s="425"/>
      <c r="HX6365" s="425"/>
      <c r="HY6365" s="425"/>
      <c r="HZ6365" s="425"/>
      <c r="IA6365" s="425"/>
      <c r="IB6365" s="425"/>
      <c r="IC6365" s="425"/>
      <c r="ID6365" s="425"/>
      <c r="IE6365" s="425"/>
      <c r="IF6365" s="425"/>
      <c r="IG6365" s="425"/>
      <c r="IH6365" s="425"/>
      <c r="II6365" s="425"/>
      <c r="IJ6365" s="425"/>
      <c r="IK6365" s="425"/>
      <c r="IL6365" s="425"/>
      <c r="IM6365" s="425"/>
      <c r="IN6365" s="425"/>
      <c r="IO6365" s="425"/>
      <c r="IP6365" s="425"/>
      <c r="IQ6365" s="425"/>
      <c r="IR6365" s="425"/>
      <c r="IS6365" s="425"/>
      <c r="IT6365" s="425"/>
      <c r="IU6365" s="425"/>
      <c r="IV6365" s="425"/>
    </row>
    <row r="6366" s="428" customFormat="1" ht="27.6" customHeight="1" spans="2:256">
      <c r="B6366" s="465"/>
      <c r="GH6366" s="425"/>
      <c r="GI6366" s="425"/>
      <c r="GJ6366" s="425"/>
      <c r="GK6366" s="425"/>
      <c r="GL6366" s="425"/>
      <c r="GM6366" s="425"/>
      <c r="GN6366" s="425"/>
      <c r="GO6366" s="425"/>
      <c r="GP6366" s="425"/>
      <c r="GQ6366" s="425"/>
      <c r="GR6366" s="425"/>
      <c r="GS6366" s="425"/>
      <c r="GT6366" s="425"/>
      <c r="GU6366" s="425"/>
      <c r="GV6366" s="425"/>
      <c r="GW6366" s="425"/>
      <c r="GX6366" s="425"/>
      <c r="GY6366" s="425"/>
      <c r="GZ6366" s="425"/>
      <c r="HA6366" s="425"/>
      <c r="HB6366" s="425"/>
      <c r="HC6366" s="425"/>
      <c r="HD6366" s="425"/>
      <c r="HE6366" s="425"/>
      <c r="HF6366" s="425"/>
      <c r="HG6366" s="425"/>
      <c r="HH6366" s="425"/>
      <c r="HI6366" s="425"/>
      <c r="HJ6366" s="425"/>
      <c r="HK6366" s="425"/>
      <c r="HL6366" s="425"/>
      <c r="HM6366" s="425"/>
      <c r="HN6366" s="425"/>
      <c r="HO6366" s="425"/>
      <c r="HP6366" s="425"/>
      <c r="HQ6366" s="425"/>
      <c r="HR6366" s="425"/>
      <c r="HS6366" s="425"/>
      <c r="HT6366" s="425"/>
      <c r="HU6366" s="425"/>
      <c r="HV6366" s="425"/>
      <c r="HW6366" s="425"/>
      <c r="HX6366" s="425"/>
      <c r="HY6366" s="425"/>
      <c r="HZ6366" s="425"/>
      <c r="IA6366" s="425"/>
      <c r="IB6366" s="425"/>
      <c r="IC6366" s="425"/>
      <c r="ID6366" s="425"/>
      <c r="IE6366" s="425"/>
      <c r="IF6366" s="425"/>
      <c r="IG6366" s="425"/>
      <c r="IH6366" s="425"/>
      <c r="II6366" s="425"/>
      <c r="IJ6366" s="425"/>
      <c r="IK6366" s="425"/>
      <c r="IL6366" s="425"/>
      <c r="IM6366" s="425"/>
      <c r="IN6366" s="425"/>
      <c r="IO6366" s="425"/>
      <c r="IP6366" s="425"/>
      <c r="IQ6366" s="425"/>
      <c r="IR6366" s="425"/>
      <c r="IS6366" s="425"/>
      <c r="IT6366" s="425"/>
      <c r="IU6366" s="425"/>
      <c r="IV6366" s="425"/>
    </row>
    <row r="6367" s="428" customFormat="1" ht="27.6" customHeight="1" spans="2:256">
      <c r="B6367" s="465"/>
      <c r="GH6367" s="425"/>
      <c r="GI6367" s="425"/>
      <c r="GJ6367" s="425"/>
      <c r="GK6367" s="425"/>
      <c r="GL6367" s="425"/>
      <c r="GM6367" s="425"/>
      <c r="GN6367" s="425"/>
      <c r="GO6367" s="425"/>
      <c r="GP6367" s="425"/>
      <c r="GQ6367" s="425"/>
      <c r="GR6367" s="425"/>
      <c r="GS6367" s="425"/>
      <c r="GT6367" s="425"/>
      <c r="GU6367" s="425"/>
      <c r="GV6367" s="425"/>
      <c r="GW6367" s="425"/>
      <c r="GX6367" s="425"/>
      <c r="GY6367" s="425"/>
      <c r="GZ6367" s="425"/>
      <c r="HA6367" s="425"/>
      <c r="HB6367" s="425"/>
      <c r="HC6367" s="425"/>
      <c r="HD6367" s="425"/>
      <c r="HE6367" s="425"/>
      <c r="HF6367" s="425"/>
      <c r="HG6367" s="425"/>
      <c r="HH6367" s="425"/>
      <c r="HI6367" s="425"/>
      <c r="HJ6367" s="425"/>
      <c r="HK6367" s="425"/>
      <c r="HL6367" s="425"/>
      <c r="HM6367" s="425"/>
      <c r="HN6367" s="425"/>
      <c r="HO6367" s="425"/>
      <c r="HP6367" s="425"/>
      <c r="HQ6367" s="425"/>
      <c r="HR6367" s="425"/>
      <c r="HS6367" s="425"/>
      <c r="HT6367" s="425"/>
      <c r="HU6367" s="425"/>
      <c r="HV6367" s="425"/>
      <c r="HW6367" s="425"/>
      <c r="HX6367" s="425"/>
      <c r="HY6367" s="425"/>
      <c r="HZ6367" s="425"/>
      <c r="IA6367" s="425"/>
      <c r="IB6367" s="425"/>
      <c r="IC6367" s="425"/>
      <c r="ID6367" s="425"/>
      <c r="IE6367" s="425"/>
      <c r="IF6367" s="425"/>
      <c r="IG6367" s="425"/>
      <c r="IH6367" s="425"/>
      <c r="II6367" s="425"/>
      <c r="IJ6367" s="425"/>
      <c r="IK6367" s="425"/>
      <c r="IL6367" s="425"/>
      <c r="IM6367" s="425"/>
      <c r="IN6367" s="425"/>
      <c r="IO6367" s="425"/>
      <c r="IP6367" s="425"/>
      <c r="IQ6367" s="425"/>
      <c r="IR6367" s="425"/>
      <c r="IS6367" s="425"/>
      <c r="IT6367" s="425"/>
      <c r="IU6367" s="425"/>
      <c r="IV6367" s="425"/>
    </row>
    <row r="6368" s="428" customFormat="1" ht="27.6" customHeight="1" spans="2:256">
      <c r="B6368" s="465"/>
      <c r="GH6368" s="425"/>
      <c r="GI6368" s="425"/>
      <c r="GJ6368" s="425"/>
      <c r="GK6368" s="425"/>
      <c r="GL6368" s="425"/>
      <c r="GM6368" s="425"/>
      <c r="GN6368" s="425"/>
      <c r="GO6368" s="425"/>
      <c r="GP6368" s="425"/>
      <c r="GQ6368" s="425"/>
      <c r="GR6368" s="425"/>
      <c r="GS6368" s="425"/>
      <c r="GT6368" s="425"/>
      <c r="GU6368" s="425"/>
      <c r="GV6368" s="425"/>
      <c r="GW6368" s="425"/>
      <c r="GX6368" s="425"/>
      <c r="GY6368" s="425"/>
      <c r="GZ6368" s="425"/>
      <c r="HA6368" s="425"/>
      <c r="HB6368" s="425"/>
      <c r="HC6368" s="425"/>
      <c r="HD6368" s="425"/>
      <c r="HE6368" s="425"/>
      <c r="HF6368" s="425"/>
      <c r="HG6368" s="425"/>
      <c r="HH6368" s="425"/>
      <c r="HI6368" s="425"/>
      <c r="HJ6368" s="425"/>
      <c r="HK6368" s="425"/>
      <c r="HL6368" s="425"/>
      <c r="HM6368" s="425"/>
      <c r="HN6368" s="425"/>
      <c r="HO6368" s="425"/>
      <c r="HP6368" s="425"/>
      <c r="HQ6368" s="425"/>
      <c r="HR6368" s="425"/>
      <c r="HS6368" s="425"/>
      <c r="HT6368" s="425"/>
      <c r="HU6368" s="425"/>
      <c r="HV6368" s="425"/>
      <c r="HW6368" s="425"/>
      <c r="HX6368" s="425"/>
      <c r="HY6368" s="425"/>
      <c r="HZ6368" s="425"/>
      <c r="IA6368" s="425"/>
      <c r="IB6368" s="425"/>
      <c r="IC6368" s="425"/>
      <c r="ID6368" s="425"/>
      <c r="IE6368" s="425"/>
      <c r="IF6368" s="425"/>
      <c r="IG6368" s="425"/>
      <c r="IH6368" s="425"/>
      <c r="II6368" s="425"/>
      <c r="IJ6368" s="425"/>
      <c r="IK6368" s="425"/>
      <c r="IL6368" s="425"/>
      <c r="IM6368" s="425"/>
      <c r="IN6368" s="425"/>
      <c r="IO6368" s="425"/>
      <c r="IP6368" s="425"/>
      <c r="IQ6368" s="425"/>
      <c r="IR6368" s="425"/>
      <c r="IS6368" s="425"/>
      <c r="IT6368" s="425"/>
      <c r="IU6368" s="425"/>
      <c r="IV6368" s="425"/>
    </row>
    <row r="6369" s="428" customFormat="1" ht="27.6" customHeight="1" spans="2:256">
      <c r="B6369" s="465"/>
      <c r="GH6369" s="425"/>
      <c r="GI6369" s="425"/>
      <c r="GJ6369" s="425"/>
      <c r="GK6369" s="425"/>
      <c r="GL6369" s="425"/>
      <c r="GM6369" s="425"/>
      <c r="GN6369" s="425"/>
      <c r="GO6369" s="425"/>
      <c r="GP6369" s="425"/>
      <c r="GQ6369" s="425"/>
      <c r="GR6369" s="425"/>
      <c r="GS6369" s="425"/>
      <c r="GT6369" s="425"/>
      <c r="GU6369" s="425"/>
      <c r="GV6369" s="425"/>
      <c r="GW6369" s="425"/>
      <c r="GX6369" s="425"/>
      <c r="GY6369" s="425"/>
      <c r="GZ6369" s="425"/>
      <c r="HA6369" s="425"/>
      <c r="HB6369" s="425"/>
      <c r="HC6369" s="425"/>
      <c r="HD6369" s="425"/>
      <c r="HE6369" s="425"/>
      <c r="HF6369" s="425"/>
      <c r="HG6369" s="425"/>
      <c r="HH6369" s="425"/>
      <c r="HI6369" s="425"/>
      <c r="HJ6369" s="425"/>
      <c r="HK6369" s="425"/>
      <c r="HL6369" s="425"/>
      <c r="HM6369" s="425"/>
      <c r="HN6369" s="425"/>
      <c r="HO6369" s="425"/>
      <c r="HP6369" s="425"/>
      <c r="HQ6369" s="425"/>
      <c r="HR6369" s="425"/>
      <c r="HS6369" s="425"/>
      <c r="HT6369" s="425"/>
      <c r="HU6369" s="425"/>
      <c r="HV6369" s="425"/>
      <c r="HW6369" s="425"/>
      <c r="HX6369" s="425"/>
      <c r="HY6369" s="425"/>
      <c r="HZ6369" s="425"/>
      <c r="IA6369" s="425"/>
      <c r="IB6369" s="425"/>
      <c r="IC6369" s="425"/>
      <c r="ID6369" s="425"/>
      <c r="IE6369" s="425"/>
      <c r="IF6369" s="425"/>
      <c r="IG6369" s="425"/>
      <c r="IH6369" s="425"/>
      <c r="II6369" s="425"/>
      <c r="IJ6369" s="425"/>
      <c r="IK6369" s="425"/>
      <c r="IL6369" s="425"/>
      <c r="IM6369" s="425"/>
      <c r="IN6369" s="425"/>
      <c r="IO6369" s="425"/>
      <c r="IP6369" s="425"/>
      <c r="IQ6369" s="425"/>
      <c r="IR6369" s="425"/>
      <c r="IS6369" s="425"/>
      <c r="IT6369" s="425"/>
      <c r="IU6369" s="425"/>
      <c r="IV6369" s="425"/>
    </row>
    <row r="6370" s="428" customFormat="1" ht="27.6" customHeight="1" spans="2:256">
      <c r="B6370" s="465"/>
      <c r="GH6370" s="425"/>
      <c r="GI6370" s="425"/>
      <c r="GJ6370" s="425"/>
      <c r="GK6370" s="425"/>
      <c r="GL6370" s="425"/>
      <c r="GM6370" s="425"/>
      <c r="GN6370" s="425"/>
      <c r="GO6370" s="425"/>
      <c r="GP6370" s="425"/>
      <c r="GQ6370" s="425"/>
      <c r="GR6370" s="425"/>
      <c r="GS6370" s="425"/>
      <c r="GT6370" s="425"/>
      <c r="GU6370" s="425"/>
      <c r="GV6370" s="425"/>
      <c r="GW6370" s="425"/>
      <c r="GX6370" s="425"/>
      <c r="GY6370" s="425"/>
      <c r="GZ6370" s="425"/>
      <c r="HA6370" s="425"/>
      <c r="HB6370" s="425"/>
      <c r="HC6370" s="425"/>
      <c r="HD6370" s="425"/>
      <c r="HE6370" s="425"/>
      <c r="HF6370" s="425"/>
      <c r="HG6370" s="425"/>
      <c r="HH6370" s="425"/>
      <c r="HI6370" s="425"/>
      <c r="HJ6370" s="425"/>
      <c r="HK6370" s="425"/>
      <c r="HL6370" s="425"/>
      <c r="HM6370" s="425"/>
      <c r="HN6370" s="425"/>
      <c r="HO6370" s="425"/>
      <c r="HP6370" s="425"/>
      <c r="HQ6370" s="425"/>
      <c r="HR6370" s="425"/>
      <c r="HS6370" s="425"/>
      <c r="HT6370" s="425"/>
      <c r="HU6370" s="425"/>
      <c r="HV6370" s="425"/>
      <c r="HW6370" s="425"/>
      <c r="HX6370" s="425"/>
      <c r="HY6370" s="425"/>
      <c r="HZ6370" s="425"/>
      <c r="IA6370" s="425"/>
      <c r="IB6370" s="425"/>
      <c r="IC6370" s="425"/>
      <c r="ID6370" s="425"/>
      <c r="IE6370" s="425"/>
      <c r="IF6370" s="425"/>
      <c r="IG6370" s="425"/>
      <c r="IH6370" s="425"/>
      <c r="II6370" s="425"/>
      <c r="IJ6370" s="425"/>
      <c r="IK6370" s="425"/>
      <c r="IL6370" s="425"/>
      <c r="IM6370" s="425"/>
      <c r="IN6370" s="425"/>
      <c r="IO6370" s="425"/>
      <c r="IP6370" s="425"/>
      <c r="IQ6370" s="425"/>
      <c r="IR6370" s="425"/>
      <c r="IS6370" s="425"/>
      <c r="IT6370" s="425"/>
      <c r="IU6370" s="425"/>
      <c r="IV6370" s="425"/>
    </row>
    <row r="6371" s="428" customFormat="1" ht="27.6" customHeight="1" spans="2:256">
      <c r="B6371" s="465"/>
      <c r="GH6371" s="425"/>
      <c r="GI6371" s="425"/>
      <c r="GJ6371" s="425"/>
      <c r="GK6371" s="425"/>
      <c r="GL6371" s="425"/>
      <c r="GM6371" s="425"/>
      <c r="GN6371" s="425"/>
      <c r="GO6371" s="425"/>
      <c r="GP6371" s="425"/>
      <c r="GQ6371" s="425"/>
      <c r="GR6371" s="425"/>
      <c r="GS6371" s="425"/>
      <c r="GT6371" s="425"/>
      <c r="GU6371" s="425"/>
      <c r="GV6371" s="425"/>
      <c r="GW6371" s="425"/>
      <c r="GX6371" s="425"/>
      <c r="GY6371" s="425"/>
      <c r="GZ6371" s="425"/>
      <c r="HA6371" s="425"/>
      <c r="HB6371" s="425"/>
      <c r="HC6371" s="425"/>
      <c r="HD6371" s="425"/>
      <c r="HE6371" s="425"/>
      <c r="HF6371" s="425"/>
      <c r="HG6371" s="425"/>
      <c r="HH6371" s="425"/>
      <c r="HI6371" s="425"/>
      <c r="HJ6371" s="425"/>
      <c r="HK6371" s="425"/>
      <c r="HL6371" s="425"/>
      <c r="HM6371" s="425"/>
      <c r="HN6371" s="425"/>
      <c r="HO6371" s="425"/>
      <c r="HP6371" s="425"/>
      <c r="HQ6371" s="425"/>
      <c r="HR6371" s="425"/>
      <c r="HS6371" s="425"/>
      <c r="HT6371" s="425"/>
      <c r="HU6371" s="425"/>
      <c r="HV6371" s="425"/>
      <c r="HW6371" s="425"/>
      <c r="HX6371" s="425"/>
      <c r="HY6371" s="425"/>
      <c r="HZ6371" s="425"/>
      <c r="IA6371" s="425"/>
      <c r="IB6371" s="425"/>
      <c r="IC6371" s="425"/>
      <c r="ID6371" s="425"/>
      <c r="IE6371" s="425"/>
      <c r="IF6371" s="425"/>
      <c r="IG6371" s="425"/>
      <c r="IH6371" s="425"/>
      <c r="II6371" s="425"/>
      <c r="IJ6371" s="425"/>
      <c r="IK6371" s="425"/>
      <c r="IL6371" s="425"/>
      <c r="IM6371" s="425"/>
      <c r="IN6371" s="425"/>
      <c r="IO6371" s="425"/>
      <c r="IP6371" s="425"/>
      <c r="IQ6371" s="425"/>
      <c r="IR6371" s="425"/>
      <c r="IS6371" s="425"/>
      <c r="IT6371" s="425"/>
      <c r="IU6371" s="425"/>
      <c r="IV6371" s="425"/>
    </row>
    <row r="6372" s="428" customFormat="1" ht="27.6" customHeight="1" spans="2:256">
      <c r="B6372" s="465"/>
      <c r="GH6372" s="425"/>
      <c r="GI6372" s="425"/>
      <c r="GJ6372" s="425"/>
      <c r="GK6372" s="425"/>
      <c r="GL6372" s="425"/>
      <c r="GM6372" s="425"/>
      <c r="GN6372" s="425"/>
      <c r="GO6372" s="425"/>
      <c r="GP6372" s="425"/>
      <c r="GQ6372" s="425"/>
      <c r="GR6372" s="425"/>
      <c r="GS6372" s="425"/>
      <c r="GT6372" s="425"/>
      <c r="GU6372" s="425"/>
      <c r="GV6372" s="425"/>
      <c r="GW6372" s="425"/>
      <c r="GX6372" s="425"/>
      <c r="GY6372" s="425"/>
      <c r="GZ6372" s="425"/>
      <c r="HA6372" s="425"/>
      <c r="HB6372" s="425"/>
      <c r="HC6372" s="425"/>
      <c r="HD6372" s="425"/>
      <c r="HE6372" s="425"/>
      <c r="HF6372" s="425"/>
      <c r="HG6372" s="425"/>
      <c r="HH6372" s="425"/>
      <c r="HI6372" s="425"/>
      <c r="HJ6372" s="425"/>
      <c r="HK6372" s="425"/>
      <c r="HL6372" s="425"/>
      <c r="HM6372" s="425"/>
      <c r="HN6372" s="425"/>
      <c r="HO6372" s="425"/>
      <c r="HP6372" s="425"/>
      <c r="HQ6372" s="425"/>
      <c r="HR6372" s="425"/>
      <c r="HS6372" s="425"/>
      <c r="HT6372" s="425"/>
      <c r="HU6372" s="425"/>
      <c r="HV6372" s="425"/>
      <c r="HW6372" s="425"/>
      <c r="HX6372" s="425"/>
      <c r="HY6372" s="425"/>
      <c r="HZ6372" s="425"/>
      <c r="IA6372" s="425"/>
      <c r="IB6372" s="425"/>
      <c r="IC6372" s="425"/>
      <c r="ID6372" s="425"/>
      <c r="IE6372" s="425"/>
      <c r="IF6372" s="425"/>
      <c r="IG6372" s="425"/>
      <c r="IH6372" s="425"/>
      <c r="II6372" s="425"/>
      <c r="IJ6372" s="425"/>
      <c r="IK6372" s="425"/>
      <c r="IL6372" s="425"/>
      <c r="IM6372" s="425"/>
      <c r="IN6372" s="425"/>
      <c r="IO6372" s="425"/>
      <c r="IP6372" s="425"/>
      <c r="IQ6372" s="425"/>
      <c r="IR6372" s="425"/>
      <c r="IS6372" s="425"/>
      <c r="IT6372" s="425"/>
      <c r="IU6372" s="425"/>
      <c r="IV6372" s="425"/>
    </row>
    <row r="6373" s="428" customFormat="1" ht="27.6" customHeight="1" spans="2:256">
      <c r="B6373" s="465"/>
      <c r="GH6373" s="425"/>
      <c r="GI6373" s="425"/>
      <c r="GJ6373" s="425"/>
      <c r="GK6373" s="425"/>
      <c r="GL6373" s="425"/>
      <c r="GM6373" s="425"/>
      <c r="GN6373" s="425"/>
      <c r="GO6373" s="425"/>
      <c r="GP6373" s="425"/>
      <c r="GQ6373" s="425"/>
      <c r="GR6373" s="425"/>
      <c r="GS6373" s="425"/>
      <c r="GT6373" s="425"/>
      <c r="GU6373" s="425"/>
      <c r="GV6373" s="425"/>
      <c r="GW6373" s="425"/>
      <c r="GX6373" s="425"/>
      <c r="GY6373" s="425"/>
      <c r="GZ6373" s="425"/>
      <c r="HA6373" s="425"/>
      <c r="HB6373" s="425"/>
      <c r="HC6373" s="425"/>
      <c r="HD6373" s="425"/>
      <c r="HE6373" s="425"/>
      <c r="HF6373" s="425"/>
      <c r="HG6373" s="425"/>
      <c r="HH6373" s="425"/>
      <c r="HI6373" s="425"/>
      <c r="HJ6373" s="425"/>
      <c r="HK6373" s="425"/>
      <c r="HL6373" s="425"/>
      <c r="HM6373" s="425"/>
      <c r="HN6373" s="425"/>
      <c r="HO6373" s="425"/>
      <c r="HP6373" s="425"/>
      <c r="HQ6373" s="425"/>
      <c r="HR6373" s="425"/>
      <c r="HS6373" s="425"/>
      <c r="HT6373" s="425"/>
      <c r="HU6373" s="425"/>
      <c r="HV6373" s="425"/>
      <c r="HW6373" s="425"/>
      <c r="HX6373" s="425"/>
      <c r="HY6373" s="425"/>
      <c r="HZ6373" s="425"/>
      <c r="IA6373" s="425"/>
      <c r="IB6373" s="425"/>
      <c r="IC6373" s="425"/>
      <c r="ID6373" s="425"/>
      <c r="IE6373" s="425"/>
      <c r="IF6373" s="425"/>
      <c r="IG6373" s="425"/>
      <c r="IH6373" s="425"/>
      <c r="II6373" s="425"/>
      <c r="IJ6373" s="425"/>
      <c r="IK6373" s="425"/>
      <c r="IL6373" s="425"/>
      <c r="IM6373" s="425"/>
      <c r="IN6373" s="425"/>
      <c r="IO6373" s="425"/>
      <c r="IP6373" s="425"/>
      <c r="IQ6373" s="425"/>
      <c r="IR6373" s="425"/>
      <c r="IS6373" s="425"/>
      <c r="IT6373" s="425"/>
      <c r="IU6373" s="425"/>
      <c r="IV6373" s="425"/>
    </row>
    <row r="6374" s="428" customFormat="1" ht="27.6" customHeight="1" spans="2:256">
      <c r="B6374" s="465"/>
      <c r="GH6374" s="425"/>
      <c r="GI6374" s="425"/>
      <c r="GJ6374" s="425"/>
      <c r="GK6374" s="425"/>
      <c r="GL6374" s="425"/>
      <c r="GM6374" s="425"/>
      <c r="GN6374" s="425"/>
      <c r="GO6374" s="425"/>
      <c r="GP6374" s="425"/>
      <c r="GQ6374" s="425"/>
      <c r="GR6374" s="425"/>
      <c r="GS6374" s="425"/>
      <c r="GT6374" s="425"/>
      <c r="GU6374" s="425"/>
      <c r="GV6374" s="425"/>
      <c r="GW6374" s="425"/>
      <c r="GX6374" s="425"/>
      <c r="GY6374" s="425"/>
      <c r="GZ6374" s="425"/>
      <c r="HA6374" s="425"/>
      <c r="HB6374" s="425"/>
      <c r="HC6374" s="425"/>
      <c r="HD6374" s="425"/>
      <c r="HE6374" s="425"/>
      <c r="HF6374" s="425"/>
      <c r="HG6374" s="425"/>
      <c r="HH6374" s="425"/>
      <c r="HI6374" s="425"/>
      <c r="HJ6374" s="425"/>
      <c r="HK6374" s="425"/>
      <c r="HL6374" s="425"/>
      <c r="HM6374" s="425"/>
      <c r="HN6374" s="425"/>
      <c r="HO6374" s="425"/>
      <c r="HP6374" s="425"/>
      <c r="HQ6374" s="425"/>
      <c r="HR6374" s="425"/>
      <c r="HS6374" s="425"/>
      <c r="HT6374" s="425"/>
      <c r="HU6374" s="425"/>
      <c r="HV6374" s="425"/>
      <c r="HW6374" s="425"/>
      <c r="HX6374" s="425"/>
      <c r="HY6374" s="425"/>
      <c r="HZ6374" s="425"/>
      <c r="IA6374" s="425"/>
      <c r="IB6374" s="425"/>
      <c r="IC6374" s="425"/>
      <c r="ID6374" s="425"/>
      <c r="IE6374" s="425"/>
      <c r="IF6374" s="425"/>
      <c r="IG6374" s="425"/>
      <c r="IH6374" s="425"/>
      <c r="II6374" s="425"/>
      <c r="IJ6374" s="425"/>
      <c r="IK6374" s="425"/>
      <c r="IL6374" s="425"/>
      <c r="IM6374" s="425"/>
      <c r="IN6374" s="425"/>
      <c r="IO6374" s="425"/>
      <c r="IP6374" s="425"/>
      <c r="IQ6374" s="425"/>
      <c r="IR6374" s="425"/>
      <c r="IS6374" s="425"/>
      <c r="IT6374" s="425"/>
      <c r="IU6374" s="425"/>
      <c r="IV6374" s="425"/>
    </row>
    <row r="6375" s="428" customFormat="1" ht="27.6" customHeight="1" spans="2:256">
      <c r="B6375" s="465"/>
      <c r="GH6375" s="425"/>
      <c r="GI6375" s="425"/>
      <c r="GJ6375" s="425"/>
      <c r="GK6375" s="425"/>
      <c r="GL6375" s="425"/>
      <c r="GM6375" s="425"/>
      <c r="GN6375" s="425"/>
      <c r="GO6375" s="425"/>
      <c r="GP6375" s="425"/>
      <c r="GQ6375" s="425"/>
      <c r="GR6375" s="425"/>
      <c r="GS6375" s="425"/>
      <c r="GT6375" s="425"/>
      <c r="GU6375" s="425"/>
      <c r="GV6375" s="425"/>
      <c r="GW6375" s="425"/>
      <c r="GX6375" s="425"/>
      <c r="GY6375" s="425"/>
      <c r="GZ6375" s="425"/>
      <c r="HA6375" s="425"/>
      <c r="HB6375" s="425"/>
      <c r="HC6375" s="425"/>
      <c r="HD6375" s="425"/>
      <c r="HE6375" s="425"/>
      <c r="HF6375" s="425"/>
      <c r="HG6375" s="425"/>
      <c r="HH6375" s="425"/>
      <c r="HI6375" s="425"/>
      <c r="HJ6375" s="425"/>
      <c r="HK6375" s="425"/>
      <c r="HL6375" s="425"/>
      <c r="HM6375" s="425"/>
      <c r="HN6375" s="425"/>
      <c r="HO6375" s="425"/>
      <c r="HP6375" s="425"/>
      <c r="HQ6375" s="425"/>
      <c r="HR6375" s="425"/>
      <c r="HS6375" s="425"/>
      <c r="HT6375" s="425"/>
      <c r="HU6375" s="425"/>
      <c r="HV6375" s="425"/>
      <c r="HW6375" s="425"/>
      <c r="HX6375" s="425"/>
      <c r="HY6375" s="425"/>
      <c r="HZ6375" s="425"/>
      <c r="IA6375" s="425"/>
      <c r="IB6375" s="425"/>
      <c r="IC6375" s="425"/>
      <c r="ID6375" s="425"/>
      <c r="IE6375" s="425"/>
      <c r="IF6375" s="425"/>
      <c r="IG6375" s="425"/>
      <c r="IH6375" s="425"/>
      <c r="II6375" s="425"/>
      <c r="IJ6375" s="425"/>
      <c r="IK6375" s="425"/>
      <c r="IL6375" s="425"/>
      <c r="IM6375" s="425"/>
      <c r="IN6375" s="425"/>
      <c r="IO6375" s="425"/>
      <c r="IP6375" s="425"/>
      <c r="IQ6375" s="425"/>
      <c r="IR6375" s="425"/>
      <c r="IS6375" s="425"/>
      <c r="IT6375" s="425"/>
      <c r="IU6375" s="425"/>
      <c r="IV6375" s="425"/>
    </row>
    <row r="6376" s="428" customFormat="1" ht="27.6" customHeight="1" spans="2:256">
      <c r="B6376" s="465"/>
      <c r="GH6376" s="425"/>
      <c r="GI6376" s="425"/>
      <c r="GJ6376" s="425"/>
      <c r="GK6376" s="425"/>
      <c r="GL6376" s="425"/>
      <c r="GM6376" s="425"/>
      <c r="GN6376" s="425"/>
      <c r="GO6376" s="425"/>
      <c r="GP6376" s="425"/>
      <c r="GQ6376" s="425"/>
      <c r="GR6376" s="425"/>
      <c r="GS6376" s="425"/>
      <c r="GT6376" s="425"/>
      <c r="GU6376" s="425"/>
      <c r="GV6376" s="425"/>
      <c r="GW6376" s="425"/>
      <c r="GX6376" s="425"/>
      <c r="GY6376" s="425"/>
      <c r="GZ6376" s="425"/>
      <c r="HA6376" s="425"/>
      <c r="HB6376" s="425"/>
      <c r="HC6376" s="425"/>
      <c r="HD6376" s="425"/>
      <c r="HE6376" s="425"/>
      <c r="HF6376" s="425"/>
      <c r="HG6376" s="425"/>
      <c r="HH6376" s="425"/>
      <c r="HI6376" s="425"/>
      <c r="HJ6376" s="425"/>
      <c r="HK6376" s="425"/>
      <c r="HL6376" s="425"/>
      <c r="HM6376" s="425"/>
      <c r="HN6376" s="425"/>
      <c r="HO6376" s="425"/>
      <c r="HP6376" s="425"/>
      <c r="HQ6376" s="425"/>
      <c r="HR6376" s="425"/>
      <c r="HS6376" s="425"/>
      <c r="HT6376" s="425"/>
      <c r="HU6376" s="425"/>
      <c r="HV6376" s="425"/>
      <c r="HW6376" s="425"/>
      <c r="HX6376" s="425"/>
      <c r="HY6376" s="425"/>
      <c r="HZ6376" s="425"/>
      <c r="IA6376" s="425"/>
      <c r="IB6376" s="425"/>
      <c r="IC6376" s="425"/>
      <c r="ID6376" s="425"/>
      <c r="IE6376" s="425"/>
      <c r="IF6376" s="425"/>
      <c r="IG6376" s="425"/>
      <c r="IH6376" s="425"/>
      <c r="II6376" s="425"/>
      <c r="IJ6376" s="425"/>
      <c r="IK6376" s="425"/>
      <c r="IL6376" s="425"/>
      <c r="IM6376" s="425"/>
      <c r="IN6376" s="425"/>
      <c r="IO6376" s="425"/>
      <c r="IP6376" s="425"/>
      <c r="IQ6376" s="425"/>
      <c r="IR6376" s="425"/>
      <c r="IS6376" s="425"/>
      <c r="IT6376" s="425"/>
      <c r="IU6376" s="425"/>
      <c r="IV6376" s="425"/>
    </row>
    <row r="6377" s="428" customFormat="1" ht="27.6" customHeight="1" spans="2:256">
      <c r="B6377" s="465"/>
      <c r="GH6377" s="425"/>
      <c r="GI6377" s="425"/>
      <c r="GJ6377" s="425"/>
      <c r="GK6377" s="425"/>
      <c r="GL6377" s="425"/>
      <c r="GM6377" s="425"/>
      <c r="GN6377" s="425"/>
      <c r="GO6377" s="425"/>
      <c r="GP6377" s="425"/>
      <c r="GQ6377" s="425"/>
      <c r="GR6377" s="425"/>
      <c r="GS6377" s="425"/>
      <c r="GT6377" s="425"/>
      <c r="GU6377" s="425"/>
      <c r="GV6377" s="425"/>
      <c r="GW6377" s="425"/>
      <c r="GX6377" s="425"/>
      <c r="GY6377" s="425"/>
      <c r="GZ6377" s="425"/>
      <c r="HA6377" s="425"/>
      <c r="HB6377" s="425"/>
      <c r="HC6377" s="425"/>
      <c r="HD6377" s="425"/>
      <c r="HE6377" s="425"/>
      <c r="HF6377" s="425"/>
      <c r="HG6377" s="425"/>
      <c r="HH6377" s="425"/>
      <c r="HI6377" s="425"/>
      <c r="HJ6377" s="425"/>
      <c r="HK6377" s="425"/>
      <c r="HL6377" s="425"/>
      <c r="HM6377" s="425"/>
      <c r="HN6377" s="425"/>
      <c r="HO6377" s="425"/>
      <c r="HP6377" s="425"/>
      <c r="HQ6377" s="425"/>
      <c r="HR6377" s="425"/>
      <c r="HS6377" s="425"/>
      <c r="HT6377" s="425"/>
      <c r="HU6377" s="425"/>
      <c r="HV6377" s="425"/>
      <c r="HW6377" s="425"/>
      <c r="HX6377" s="425"/>
      <c r="HY6377" s="425"/>
      <c r="HZ6377" s="425"/>
      <c r="IA6377" s="425"/>
      <c r="IB6377" s="425"/>
      <c r="IC6377" s="425"/>
      <c r="ID6377" s="425"/>
      <c r="IE6377" s="425"/>
      <c r="IF6377" s="425"/>
      <c r="IG6377" s="425"/>
      <c r="IH6377" s="425"/>
      <c r="II6377" s="425"/>
      <c r="IJ6377" s="425"/>
      <c r="IK6377" s="425"/>
      <c r="IL6377" s="425"/>
      <c r="IM6377" s="425"/>
      <c r="IN6377" s="425"/>
      <c r="IO6377" s="425"/>
      <c r="IP6377" s="425"/>
      <c r="IQ6377" s="425"/>
      <c r="IR6377" s="425"/>
      <c r="IS6377" s="425"/>
      <c r="IT6377" s="425"/>
      <c r="IU6377" s="425"/>
      <c r="IV6377" s="425"/>
    </row>
    <row r="6378" s="428" customFormat="1" ht="27.6" customHeight="1" spans="2:256">
      <c r="B6378" s="465"/>
      <c r="GH6378" s="425"/>
      <c r="GI6378" s="425"/>
      <c r="GJ6378" s="425"/>
      <c r="GK6378" s="425"/>
      <c r="GL6378" s="425"/>
      <c r="GM6378" s="425"/>
      <c r="GN6378" s="425"/>
      <c r="GO6378" s="425"/>
      <c r="GP6378" s="425"/>
      <c r="GQ6378" s="425"/>
      <c r="GR6378" s="425"/>
      <c r="GS6378" s="425"/>
      <c r="GT6378" s="425"/>
      <c r="GU6378" s="425"/>
      <c r="GV6378" s="425"/>
      <c r="GW6378" s="425"/>
      <c r="GX6378" s="425"/>
      <c r="GY6378" s="425"/>
      <c r="GZ6378" s="425"/>
      <c r="HA6378" s="425"/>
      <c r="HB6378" s="425"/>
      <c r="HC6378" s="425"/>
      <c r="HD6378" s="425"/>
      <c r="HE6378" s="425"/>
      <c r="HF6378" s="425"/>
      <c r="HG6378" s="425"/>
      <c r="HH6378" s="425"/>
      <c r="HI6378" s="425"/>
      <c r="HJ6378" s="425"/>
      <c r="HK6378" s="425"/>
      <c r="HL6378" s="425"/>
      <c r="HM6378" s="425"/>
      <c r="HN6378" s="425"/>
      <c r="HO6378" s="425"/>
      <c r="HP6378" s="425"/>
      <c r="HQ6378" s="425"/>
      <c r="HR6378" s="425"/>
      <c r="HS6378" s="425"/>
      <c r="HT6378" s="425"/>
      <c r="HU6378" s="425"/>
      <c r="HV6378" s="425"/>
      <c r="HW6378" s="425"/>
      <c r="HX6378" s="425"/>
      <c r="HY6378" s="425"/>
      <c r="HZ6378" s="425"/>
      <c r="IA6378" s="425"/>
      <c r="IB6378" s="425"/>
      <c r="IC6378" s="425"/>
      <c r="ID6378" s="425"/>
      <c r="IE6378" s="425"/>
      <c r="IF6378" s="425"/>
      <c r="IG6378" s="425"/>
      <c r="IH6378" s="425"/>
      <c r="II6378" s="425"/>
      <c r="IJ6378" s="425"/>
      <c r="IK6378" s="425"/>
      <c r="IL6378" s="425"/>
      <c r="IM6378" s="425"/>
      <c r="IN6378" s="425"/>
      <c r="IO6378" s="425"/>
      <c r="IP6378" s="425"/>
      <c r="IQ6378" s="425"/>
      <c r="IR6378" s="425"/>
      <c r="IS6378" s="425"/>
      <c r="IT6378" s="425"/>
      <c r="IU6378" s="425"/>
      <c r="IV6378" s="425"/>
    </row>
    <row r="6379" s="428" customFormat="1" ht="27.6" customHeight="1" spans="2:256">
      <c r="B6379" s="465"/>
      <c r="GH6379" s="425"/>
      <c r="GI6379" s="425"/>
      <c r="GJ6379" s="425"/>
      <c r="GK6379" s="425"/>
      <c r="GL6379" s="425"/>
      <c r="GM6379" s="425"/>
      <c r="GN6379" s="425"/>
      <c r="GO6379" s="425"/>
      <c r="GP6379" s="425"/>
      <c r="GQ6379" s="425"/>
      <c r="GR6379" s="425"/>
      <c r="GS6379" s="425"/>
      <c r="GT6379" s="425"/>
      <c r="GU6379" s="425"/>
      <c r="GV6379" s="425"/>
      <c r="GW6379" s="425"/>
      <c r="GX6379" s="425"/>
      <c r="GY6379" s="425"/>
      <c r="GZ6379" s="425"/>
      <c r="HA6379" s="425"/>
      <c r="HB6379" s="425"/>
      <c r="HC6379" s="425"/>
      <c r="HD6379" s="425"/>
      <c r="HE6379" s="425"/>
      <c r="HF6379" s="425"/>
      <c r="HG6379" s="425"/>
      <c r="HH6379" s="425"/>
      <c r="HI6379" s="425"/>
      <c r="HJ6379" s="425"/>
      <c r="HK6379" s="425"/>
      <c r="HL6379" s="425"/>
      <c r="HM6379" s="425"/>
      <c r="HN6379" s="425"/>
      <c r="HO6379" s="425"/>
      <c r="HP6379" s="425"/>
      <c r="HQ6379" s="425"/>
      <c r="HR6379" s="425"/>
      <c r="HS6379" s="425"/>
      <c r="HT6379" s="425"/>
      <c r="HU6379" s="425"/>
      <c r="HV6379" s="425"/>
      <c r="HW6379" s="425"/>
      <c r="HX6379" s="425"/>
      <c r="HY6379" s="425"/>
      <c r="HZ6379" s="425"/>
      <c r="IA6379" s="425"/>
      <c r="IB6379" s="425"/>
      <c r="IC6379" s="425"/>
      <c r="ID6379" s="425"/>
      <c r="IE6379" s="425"/>
      <c r="IF6379" s="425"/>
      <c r="IG6379" s="425"/>
      <c r="IH6379" s="425"/>
      <c r="II6379" s="425"/>
      <c r="IJ6379" s="425"/>
      <c r="IK6379" s="425"/>
      <c r="IL6379" s="425"/>
      <c r="IM6379" s="425"/>
      <c r="IN6379" s="425"/>
      <c r="IO6379" s="425"/>
      <c r="IP6379" s="425"/>
      <c r="IQ6379" s="425"/>
      <c r="IR6379" s="425"/>
      <c r="IS6379" s="425"/>
      <c r="IT6379" s="425"/>
      <c r="IU6379" s="425"/>
      <c r="IV6379" s="425"/>
    </row>
    <row r="6380" s="428" customFormat="1" ht="27.6" customHeight="1" spans="2:256">
      <c r="B6380" s="465"/>
      <c r="GH6380" s="425"/>
      <c r="GI6380" s="425"/>
      <c r="GJ6380" s="425"/>
      <c r="GK6380" s="425"/>
      <c r="GL6380" s="425"/>
      <c r="GM6380" s="425"/>
      <c r="GN6380" s="425"/>
      <c r="GO6380" s="425"/>
      <c r="GP6380" s="425"/>
      <c r="GQ6380" s="425"/>
      <c r="GR6380" s="425"/>
      <c r="GS6380" s="425"/>
      <c r="GT6380" s="425"/>
      <c r="GU6380" s="425"/>
      <c r="GV6380" s="425"/>
      <c r="GW6380" s="425"/>
      <c r="GX6380" s="425"/>
      <c r="GY6380" s="425"/>
      <c r="GZ6380" s="425"/>
      <c r="HA6380" s="425"/>
      <c r="HB6380" s="425"/>
      <c r="HC6380" s="425"/>
      <c r="HD6380" s="425"/>
      <c r="HE6380" s="425"/>
      <c r="HF6380" s="425"/>
      <c r="HG6380" s="425"/>
      <c r="HH6380" s="425"/>
      <c r="HI6380" s="425"/>
      <c r="HJ6380" s="425"/>
      <c r="HK6380" s="425"/>
      <c r="HL6380" s="425"/>
      <c r="HM6380" s="425"/>
      <c r="HN6380" s="425"/>
      <c r="HO6380" s="425"/>
      <c r="HP6380" s="425"/>
      <c r="HQ6380" s="425"/>
      <c r="HR6380" s="425"/>
      <c r="HS6380" s="425"/>
      <c r="HT6380" s="425"/>
      <c r="HU6380" s="425"/>
      <c r="HV6380" s="425"/>
      <c r="HW6380" s="425"/>
      <c r="HX6380" s="425"/>
      <c r="HY6380" s="425"/>
      <c r="HZ6380" s="425"/>
      <c r="IA6380" s="425"/>
      <c r="IB6380" s="425"/>
      <c r="IC6380" s="425"/>
      <c r="ID6380" s="425"/>
      <c r="IE6380" s="425"/>
      <c r="IF6380" s="425"/>
      <c r="IG6380" s="425"/>
      <c r="IH6380" s="425"/>
      <c r="II6380" s="425"/>
      <c r="IJ6380" s="425"/>
      <c r="IK6380" s="425"/>
      <c r="IL6380" s="425"/>
      <c r="IM6380" s="425"/>
      <c r="IN6380" s="425"/>
      <c r="IO6380" s="425"/>
      <c r="IP6380" s="425"/>
      <c r="IQ6380" s="425"/>
      <c r="IR6380" s="425"/>
      <c r="IS6380" s="425"/>
      <c r="IT6380" s="425"/>
      <c r="IU6380" s="425"/>
      <c r="IV6380" s="425"/>
    </row>
    <row r="6381" s="428" customFormat="1" ht="27.6" customHeight="1" spans="2:256">
      <c r="B6381" s="465"/>
      <c r="GH6381" s="425"/>
      <c r="GI6381" s="425"/>
      <c r="GJ6381" s="425"/>
      <c r="GK6381" s="425"/>
      <c r="GL6381" s="425"/>
      <c r="GM6381" s="425"/>
      <c r="GN6381" s="425"/>
      <c r="GO6381" s="425"/>
      <c r="GP6381" s="425"/>
      <c r="GQ6381" s="425"/>
      <c r="GR6381" s="425"/>
      <c r="GS6381" s="425"/>
      <c r="GT6381" s="425"/>
      <c r="GU6381" s="425"/>
      <c r="GV6381" s="425"/>
      <c r="GW6381" s="425"/>
      <c r="GX6381" s="425"/>
      <c r="GY6381" s="425"/>
      <c r="GZ6381" s="425"/>
      <c r="HA6381" s="425"/>
      <c r="HB6381" s="425"/>
      <c r="HC6381" s="425"/>
      <c r="HD6381" s="425"/>
      <c r="HE6381" s="425"/>
      <c r="HF6381" s="425"/>
      <c r="HG6381" s="425"/>
      <c r="HH6381" s="425"/>
      <c r="HI6381" s="425"/>
      <c r="HJ6381" s="425"/>
      <c r="HK6381" s="425"/>
      <c r="HL6381" s="425"/>
      <c r="HM6381" s="425"/>
      <c r="HN6381" s="425"/>
      <c r="HO6381" s="425"/>
      <c r="HP6381" s="425"/>
      <c r="HQ6381" s="425"/>
      <c r="HR6381" s="425"/>
      <c r="HS6381" s="425"/>
      <c r="HT6381" s="425"/>
      <c r="HU6381" s="425"/>
      <c r="HV6381" s="425"/>
      <c r="HW6381" s="425"/>
      <c r="HX6381" s="425"/>
      <c r="HY6381" s="425"/>
      <c r="HZ6381" s="425"/>
      <c r="IA6381" s="425"/>
      <c r="IB6381" s="425"/>
      <c r="IC6381" s="425"/>
      <c r="ID6381" s="425"/>
      <c r="IE6381" s="425"/>
      <c r="IF6381" s="425"/>
      <c r="IG6381" s="425"/>
      <c r="IH6381" s="425"/>
      <c r="II6381" s="425"/>
      <c r="IJ6381" s="425"/>
      <c r="IK6381" s="425"/>
      <c r="IL6381" s="425"/>
      <c r="IM6381" s="425"/>
      <c r="IN6381" s="425"/>
      <c r="IO6381" s="425"/>
      <c r="IP6381" s="425"/>
      <c r="IQ6381" s="425"/>
      <c r="IR6381" s="425"/>
      <c r="IS6381" s="425"/>
      <c r="IT6381" s="425"/>
      <c r="IU6381" s="425"/>
      <c r="IV6381" s="425"/>
    </row>
    <row r="6382" s="428" customFormat="1" ht="27.6" customHeight="1" spans="2:256">
      <c r="B6382" s="465"/>
      <c r="GH6382" s="425"/>
      <c r="GI6382" s="425"/>
      <c r="GJ6382" s="425"/>
      <c r="GK6382" s="425"/>
      <c r="GL6382" s="425"/>
      <c r="GM6382" s="425"/>
      <c r="GN6382" s="425"/>
      <c r="GO6382" s="425"/>
      <c r="GP6382" s="425"/>
      <c r="GQ6382" s="425"/>
      <c r="GR6382" s="425"/>
      <c r="GS6382" s="425"/>
      <c r="GT6382" s="425"/>
      <c r="GU6382" s="425"/>
      <c r="GV6382" s="425"/>
      <c r="GW6382" s="425"/>
      <c r="GX6382" s="425"/>
      <c r="GY6382" s="425"/>
      <c r="GZ6382" s="425"/>
      <c r="HA6382" s="425"/>
      <c r="HB6382" s="425"/>
      <c r="HC6382" s="425"/>
      <c r="HD6382" s="425"/>
      <c r="HE6382" s="425"/>
      <c r="HF6382" s="425"/>
      <c r="HG6382" s="425"/>
      <c r="HH6382" s="425"/>
      <c r="HI6382" s="425"/>
      <c r="HJ6382" s="425"/>
      <c r="HK6382" s="425"/>
      <c r="HL6382" s="425"/>
      <c r="HM6382" s="425"/>
      <c r="HN6382" s="425"/>
      <c r="HO6382" s="425"/>
      <c r="HP6382" s="425"/>
      <c r="HQ6382" s="425"/>
      <c r="HR6382" s="425"/>
      <c r="HS6382" s="425"/>
      <c r="HT6382" s="425"/>
      <c r="HU6382" s="425"/>
      <c r="HV6382" s="425"/>
      <c r="HW6382" s="425"/>
      <c r="HX6382" s="425"/>
      <c r="HY6382" s="425"/>
      <c r="HZ6382" s="425"/>
      <c r="IA6382" s="425"/>
      <c r="IB6382" s="425"/>
      <c r="IC6382" s="425"/>
      <c r="ID6382" s="425"/>
      <c r="IE6382" s="425"/>
      <c r="IF6382" s="425"/>
      <c r="IG6382" s="425"/>
      <c r="IH6382" s="425"/>
      <c r="II6382" s="425"/>
      <c r="IJ6382" s="425"/>
      <c r="IK6382" s="425"/>
      <c r="IL6382" s="425"/>
      <c r="IM6382" s="425"/>
      <c r="IN6382" s="425"/>
      <c r="IO6382" s="425"/>
      <c r="IP6382" s="425"/>
      <c r="IQ6382" s="425"/>
      <c r="IR6382" s="425"/>
      <c r="IS6382" s="425"/>
      <c r="IT6382" s="425"/>
      <c r="IU6382" s="425"/>
      <c r="IV6382" s="425"/>
    </row>
    <row r="6383" s="428" customFormat="1" ht="27.6" customHeight="1" spans="2:256">
      <c r="B6383" s="465"/>
      <c r="GH6383" s="425"/>
      <c r="GI6383" s="425"/>
      <c r="GJ6383" s="425"/>
      <c r="GK6383" s="425"/>
      <c r="GL6383" s="425"/>
      <c r="GM6383" s="425"/>
      <c r="GN6383" s="425"/>
      <c r="GO6383" s="425"/>
      <c r="GP6383" s="425"/>
      <c r="GQ6383" s="425"/>
      <c r="GR6383" s="425"/>
      <c r="GS6383" s="425"/>
      <c r="GT6383" s="425"/>
      <c r="GU6383" s="425"/>
      <c r="GV6383" s="425"/>
      <c r="GW6383" s="425"/>
      <c r="GX6383" s="425"/>
      <c r="GY6383" s="425"/>
      <c r="GZ6383" s="425"/>
      <c r="HA6383" s="425"/>
      <c r="HB6383" s="425"/>
      <c r="HC6383" s="425"/>
      <c r="HD6383" s="425"/>
      <c r="HE6383" s="425"/>
      <c r="HF6383" s="425"/>
      <c r="HG6383" s="425"/>
      <c r="HH6383" s="425"/>
      <c r="HI6383" s="425"/>
      <c r="HJ6383" s="425"/>
      <c r="HK6383" s="425"/>
      <c r="HL6383" s="425"/>
      <c r="HM6383" s="425"/>
      <c r="HN6383" s="425"/>
      <c r="HO6383" s="425"/>
      <c r="HP6383" s="425"/>
      <c r="HQ6383" s="425"/>
      <c r="HR6383" s="425"/>
      <c r="HS6383" s="425"/>
      <c r="HT6383" s="425"/>
      <c r="HU6383" s="425"/>
      <c r="HV6383" s="425"/>
      <c r="HW6383" s="425"/>
      <c r="HX6383" s="425"/>
      <c r="HY6383" s="425"/>
      <c r="HZ6383" s="425"/>
      <c r="IA6383" s="425"/>
      <c r="IB6383" s="425"/>
      <c r="IC6383" s="425"/>
      <c r="ID6383" s="425"/>
      <c r="IE6383" s="425"/>
      <c r="IF6383" s="425"/>
      <c r="IG6383" s="425"/>
      <c r="IH6383" s="425"/>
      <c r="II6383" s="425"/>
      <c r="IJ6383" s="425"/>
      <c r="IK6383" s="425"/>
      <c r="IL6383" s="425"/>
      <c r="IM6383" s="425"/>
      <c r="IN6383" s="425"/>
      <c r="IO6383" s="425"/>
      <c r="IP6383" s="425"/>
      <c r="IQ6383" s="425"/>
      <c r="IR6383" s="425"/>
      <c r="IS6383" s="425"/>
      <c r="IT6383" s="425"/>
      <c r="IU6383" s="425"/>
      <c r="IV6383" s="425"/>
    </row>
    <row r="6384" s="428" customFormat="1" ht="27.6" customHeight="1" spans="2:256">
      <c r="B6384" s="465"/>
      <c r="GH6384" s="425"/>
      <c r="GI6384" s="425"/>
      <c r="GJ6384" s="425"/>
      <c r="GK6384" s="425"/>
      <c r="GL6384" s="425"/>
      <c r="GM6384" s="425"/>
      <c r="GN6384" s="425"/>
      <c r="GO6384" s="425"/>
      <c r="GP6384" s="425"/>
      <c r="GQ6384" s="425"/>
      <c r="GR6384" s="425"/>
      <c r="GS6384" s="425"/>
      <c r="GT6384" s="425"/>
      <c r="GU6384" s="425"/>
      <c r="GV6384" s="425"/>
      <c r="GW6384" s="425"/>
      <c r="GX6384" s="425"/>
      <c r="GY6384" s="425"/>
      <c r="GZ6384" s="425"/>
      <c r="HA6384" s="425"/>
      <c r="HB6384" s="425"/>
      <c r="HC6384" s="425"/>
      <c r="HD6384" s="425"/>
      <c r="HE6384" s="425"/>
      <c r="HF6384" s="425"/>
      <c r="HG6384" s="425"/>
      <c r="HH6384" s="425"/>
      <c r="HI6384" s="425"/>
      <c r="HJ6384" s="425"/>
      <c r="HK6384" s="425"/>
      <c r="HL6384" s="425"/>
      <c r="HM6384" s="425"/>
      <c r="HN6384" s="425"/>
      <c r="HO6384" s="425"/>
      <c r="HP6384" s="425"/>
      <c r="HQ6384" s="425"/>
      <c r="HR6384" s="425"/>
      <c r="HS6384" s="425"/>
      <c r="HT6384" s="425"/>
      <c r="HU6384" s="425"/>
      <c r="HV6384" s="425"/>
      <c r="HW6384" s="425"/>
      <c r="HX6384" s="425"/>
      <c r="HY6384" s="425"/>
      <c r="HZ6384" s="425"/>
      <c r="IA6384" s="425"/>
      <c r="IB6384" s="425"/>
      <c r="IC6384" s="425"/>
      <c r="ID6384" s="425"/>
      <c r="IE6384" s="425"/>
      <c r="IF6384" s="425"/>
      <c r="IG6384" s="425"/>
      <c r="IH6384" s="425"/>
      <c r="II6384" s="425"/>
      <c r="IJ6384" s="425"/>
      <c r="IK6384" s="425"/>
      <c r="IL6384" s="425"/>
      <c r="IM6384" s="425"/>
      <c r="IN6384" s="425"/>
      <c r="IO6384" s="425"/>
      <c r="IP6384" s="425"/>
      <c r="IQ6384" s="425"/>
      <c r="IR6384" s="425"/>
      <c r="IS6384" s="425"/>
      <c r="IT6384" s="425"/>
      <c r="IU6384" s="425"/>
      <c r="IV6384" s="425"/>
    </row>
    <row r="6385" s="428" customFormat="1" ht="27.6" customHeight="1" spans="2:256">
      <c r="B6385" s="465"/>
      <c r="GH6385" s="425"/>
      <c r="GI6385" s="425"/>
      <c r="GJ6385" s="425"/>
      <c r="GK6385" s="425"/>
      <c r="GL6385" s="425"/>
      <c r="GM6385" s="425"/>
      <c r="GN6385" s="425"/>
      <c r="GO6385" s="425"/>
      <c r="GP6385" s="425"/>
      <c r="GQ6385" s="425"/>
      <c r="GR6385" s="425"/>
      <c r="GS6385" s="425"/>
      <c r="GT6385" s="425"/>
      <c r="GU6385" s="425"/>
      <c r="GV6385" s="425"/>
      <c r="GW6385" s="425"/>
      <c r="GX6385" s="425"/>
      <c r="GY6385" s="425"/>
      <c r="GZ6385" s="425"/>
      <c r="HA6385" s="425"/>
      <c r="HB6385" s="425"/>
      <c r="HC6385" s="425"/>
      <c r="HD6385" s="425"/>
      <c r="HE6385" s="425"/>
      <c r="HF6385" s="425"/>
      <c r="HG6385" s="425"/>
      <c r="HH6385" s="425"/>
      <c r="HI6385" s="425"/>
      <c r="HJ6385" s="425"/>
      <c r="HK6385" s="425"/>
      <c r="HL6385" s="425"/>
      <c r="HM6385" s="425"/>
      <c r="HN6385" s="425"/>
      <c r="HO6385" s="425"/>
      <c r="HP6385" s="425"/>
      <c r="HQ6385" s="425"/>
      <c r="HR6385" s="425"/>
      <c r="HS6385" s="425"/>
      <c r="HT6385" s="425"/>
      <c r="HU6385" s="425"/>
      <c r="HV6385" s="425"/>
      <c r="HW6385" s="425"/>
      <c r="HX6385" s="425"/>
      <c r="HY6385" s="425"/>
      <c r="HZ6385" s="425"/>
      <c r="IA6385" s="425"/>
      <c r="IB6385" s="425"/>
      <c r="IC6385" s="425"/>
      <c r="ID6385" s="425"/>
      <c r="IE6385" s="425"/>
      <c r="IF6385" s="425"/>
      <c r="IG6385" s="425"/>
      <c r="IH6385" s="425"/>
      <c r="II6385" s="425"/>
      <c r="IJ6385" s="425"/>
      <c r="IK6385" s="425"/>
      <c r="IL6385" s="425"/>
      <c r="IM6385" s="425"/>
      <c r="IN6385" s="425"/>
      <c r="IO6385" s="425"/>
      <c r="IP6385" s="425"/>
      <c r="IQ6385" s="425"/>
      <c r="IR6385" s="425"/>
      <c r="IS6385" s="425"/>
      <c r="IT6385" s="425"/>
      <c r="IU6385" s="425"/>
      <c r="IV6385" s="425"/>
    </row>
    <row r="6386" s="428" customFormat="1" ht="27.6" customHeight="1" spans="2:256">
      <c r="B6386" s="465"/>
      <c r="GH6386" s="425"/>
      <c r="GI6386" s="425"/>
      <c r="GJ6386" s="425"/>
      <c r="GK6386" s="425"/>
      <c r="GL6386" s="425"/>
      <c r="GM6386" s="425"/>
      <c r="GN6386" s="425"/>
      <c r="GO6386" s="425"/>
      <c r="GP6386" s="425"/>
      <c r="GQ6386" s="425"/>
      <c r="GR6386" s="425"/>
      <c r="GS6386" s="425"/>
      <c r="GT6386" s="425"/>
      <c r="GU6386" s="425"/>
      <c r="GV6386" s="425"/>
      <c r="GW6386" s="425"/>
      <c r="GX6386" s="425"/>
      <c r="GY6386" s="425"/>
      <c r="GZ6386" s="425"/>
      <c r="HA6386" s="425"/>
      <c r="HB6386" s="425"/>
      <c r="HC6386" s="425"/>
      <c r="HD6386" s="425"/>
      <c r="HE6386" s="425"/>
      <c r="HF6386" s="425"/>
      <c r="HG6386" s="425"/>
      <c r="HH6386" s="425"/>
      <c r="HI6386" s="425"/>
      <c r="HJ6386" s="425"/>
      <c r="HK6386" s="425"/>
      <c r="HL6386" s="425"/>
      <c r="HM6386" s="425"/>
      <c r="HN6386" s="425"/>
      <c r="HO6386" s="425"/>
      <c r="HP6386" s="425"/>
      <c r="HQ6386" s="425"/>
      <c r="HR6386" s="425"/>
      <c r="HS6386" s="425"/>
      <c r="HT6386" s="425"/>
      <c r="HU6386" s="425"/>
      <c r="HV6386" s="425"/>
      <c r="HW6386" s="425"/>
      <c r="HX6386" s="425"/>
      <c r="HY6386" s="425"/>
      <c r="HZ6386" s="425"/>
      <c r="IA6386" s="425"/>
      <c r="IB6386" s="425"/>
      <c r="IC6386" s="425"/>
      <c r="ID6386" s="425"/>
      <c r="IE6386" s="425"/>
      <c r="IF6386" s="425"/>
      <c r="IG6386" s="425"/>
      <c r="IH6386" s="425"/>
      <c r="II6386" s="425"/>
      <c r="IJ6386" s="425"/>
      <c r="IK6386" s="425"/>
      <c r="IL6386" s="425"/>
      <c r="IM6386" s="425"/>
      <c r="IN6386" s="425"/>
      <c r="IO6386" s="425"/>
      <c r="IP6386" s="425"/>
      <c r="IQ6386" s="425"/>
      <c r="IR6386" s="425"/>
      <c r="IS6386" s="425"/>
      <c r="IT6386" s="425"/>
      <c r="IU6386" s="425"/>
      <c r="IV6386" s="425"/>
    </row>
    <row r="6387" s="428" customFormat="1" ht="27.6" customHeight="1" spans="2:256">
      <c r="B6387" s="465"/>
      <c r="GH6387" s="425"/>
      <c r="GI6387" s="425"/>
      <c r="GJ6387" s="425"/>
      <c r="GK6387" s="425"/>
      <c r="GL6387" s="425"/>
      <c r="GM6387" s="425"/>
      <c r="GN6387" s="425"/>
      <c r="GO6387" s="425"/>
      <c r="GP6387" s="425"/>
      <c r="GQ6387" s="425"/>
      <c r="GR6387" s="425"/>
      <c r="GS6387" s="425"/>
      <c r="GT6387" s="425"/>
      <c r="GU6387" s="425"/>
      <c r="GV6387" s="425"/>
      <c r="GW6387" s="425"/>
      <c r="GX6387" s="425"/>
      <c r="GY6387" s="425"/>
      <c r="GZ6387" s="425"/>
      <c r="HA6387" s="425"/>
      <c r="HB6387" s="425"/>
      <c r="HC6387" s="425"/>
      <c r="HD6387" s="425"/>
      <c r="HE6387" s="425"/>
      <c r="HF6387" s="425"/>
      <c r="HG6387" s="425"/>
      <c r="HH6387" s="425"/>
      <c r="HI6387" s="425"/>
      <c r="HJ6387" s="425"/>
      <c r="HK6387" s="425"/>
      <c r="HL6387" s="425"/>
      <c r="HM6387" s="425"/>
      <c r="HN6387" s="425"/>
      <c r="HO6387" s="425"/>
      <c r="HP6387" s="425"/>
      <c r="HQ6387" s="425"/>
      <c r="HR6387" s="425"/>
      <c r="HS6387" s="425"/>
      <c r="HT6387" s="425"/>
      <c r="HU6387" s="425"/>
      <c r="HV6387" s="425"/>
      <c r="HW6387" s="425"/>
      <c r="HX6387" s="425"/>
      <c r="HY6387" s="425"/>
      <c r="HZ6387" s="425"/>
      <c r="IA6387" s="425"/>
      <c r="IB6387" s="425"/>
      <c r="IC6387" s="425"/>
      <c r="ID6387" s="425"/>
      <c r="IE6387" s="425"/>
      <c r="IF6387" s="425"/>
      <c r="IG6387" s="425"/>
      <c r="IH6387" s="425"/>
      <c r="II6387" s="425"/>
      <c r="IJ6387" s="425"/>
      <c r="IK6387" s="425"/>
      <c r="IL6387" s="425"/>
      <c r="IM6387" s="425"/>
      <c r="IN6387" s="425"/>
      <c r="IO6387" s="425"/>
      <c r="IP6387" s="425"/>
      <c r="IQ6387" s="425"/>
      <c r="IR6387" s="425"/>
      <c r="IS6387" s="425"/>
      <c r="IT6387" s="425"/>
      <c r="IU6387" s="425"/>
      <c r="IV6387" s="425"/>
    </row>
    <row r="6388" s="428" customFormat="1" ht="27.6" customHeight="1" spans="2:256">
      <c r="B6388" s="465"/>
      <c r="GH6388" s="425"/>
      <c r="GI6388" s="425"/>
      <c r="GJ6388" s="425"/>
      <c r="GK6388" s="425"/>
      <c r="GL6388" s="425"/>
      <c r="GM6388" s="425"/>
      <c r="GN6388" s="425"/>
      <c r="GO6388" s="425"/>
      <c r="GP6388" s="425"/>
      <c r="GQ6388" s="425"/>
      <c r="GR6388" s="425"/>
      <c r="GS6388" s="425"/>
      <c r="GT6388" s="425"/>
      <c r="GU6388" s="425"/>
      <c r="GV6388" s="425"/>
      <c r="GW6388" s="425"/>
      <c r="GX6388" s="425"/>
      <c r="GY6388" s="425"/>
      <c r="GZ6388" s="425"/>
      <c r="HA6388" s="425"/>
      <c r="HB6388" s="425"/>
      <c r="HC6388" s="425"/>
      <c r="HD6388" s="425"/>
      <c r="HE6388" s="425"/>
      <c r="HF6388" s="425"/>
      <c r="HG6388" s="425"/>
      <c r="HH6388" s="425"/>
      <c r="HI6388" s="425"/>
      <c r="HJ6388" s="425"/>
      <c r="HK6388" s="425"/>
      <c r="HL6388" s="425"/>
      <c r="HM6388" s="425"/>
      <c r="HN6388" s="425"/>
      <c r="HO6388" s="425"/>
      <c r="HP6388" s="425"/>
      <c r="HQ6388" s="425"/>
      <c r="HR6388" s="425"/>
      <c r="HS6388" s="425"/>
      <c r="HT6388" s="425"/>
      <c r="HU6388" s="425"/>
      <c r="HV6388" s="425"/>
      <c r="HW6388" s="425"/>
      <c r="HX6388" s="425"/>
      <c r="HY6388" s="425"/>
      <c r="HZ6388" s="425"/>
      <c r="IA6388" s="425"/>
      <c r="IB6388" s="425"/>
      <c r="IC6388" s="425"/>
      <c r="ID6388" s="425"/>
      <c r="IE6388" s="425"/>
      <c r="IF6388" s="425"/>
      <c r="IG6388" s="425"/>
      <c r="IH6388" s="425"/>
      <c r="II6388" s="425"/>
      <c r="IJ6388" s="425"/>
      <c r="IK6388" s="425"/>
      <c r="IL6388" s="425"/>
      <c r="IM6388" s="425"/>
      <c r="IN6388" s="425"/>
      <c r="IO6388" s="425"/>
      <c r="IP6388" s="425"/>
      <c r="IQ6388" s="425"/>
      <c r="IR6388" s="425"/>
      <c r="IS6388" s="425"/>
      <c r="IT6388" s="425"/>
      <c r="IU6388" s="425"/>
      <c r="IV6388" s="425"/>
    </row>
    <row r="6389" s="428" customFormat="1" ht="27.6" customHeight="1" spans="2:256">
      <c r="B6389" s="465"/>
      <c r="GH6389" s="425"/>
      <c r="GI6389" s="425"/>
      <c r="GJ6389" s="425"/>
      <c r="GK6389" s="425"/>
      <c r="GL6389" s="425"/>
      <c r="GM6389" s="425"/>
      <c r="GN6389" s="425"/>
      <c r="GO6389" s="425"/>
      <c r="GP6389" s="425"/>
      <c r="GQ6389" s="425"/>
      <c r="GR6389" s="425"/>
      <c r="GS6389" s="425"/>
      <c r="GT6389" s="425"/>
      <c r="GU6389" s="425"/>
      <c r="GV6389" s="425"/>
      <c r="GW6389" s="425"/>
      <c r="GX6389" s="425"/>
      <c r="GY6389" s="425"/>
      <c r="GZ6389" s="425"/>
      <c r="HA6389" s="425"/>
      <c r="HB6389" s="425"/>
      <c r="HC6389" s="425"/>
      <c r="HD6389" s="425"/>
      <c r="HE6389" s="425"/>
      <c r="HF6389" s="425"/>
      <c r="HG6389" s="425"/>
      <c r="HH6389" s="425"/>
      <c r="HI6389" s="425"/>
      <c r="HJ6389" s="425"/>
      <c r="HK6389" s="425"/>
      <c r="HL6389" s="425"/>
      <c r="HM6389" s="425"/>
      <c r="HN6389" s="425"/>
      <c r="HO6389" s="425"/>
      <c r="HP6389" s="425"/>
      <c r="HQ6389" s="425"/>
      <c r="HR6389" s="425"/>
      <c r="HS6389" s="425"/>
      <c r="HT6389" s="425"/>
      <c r="HU6389" s="425"/>
      <c r="HV6389" s="425"/>
      <c r="HW6389" s="425"/>
      <c r="HX6389" s="425"/>
      <c r="HY6389" s="425"/>
      <c r="HZ6389" s="425"/>
      <c r="IA6389" s="425"/>
      <c r="IB6389" s="425"/>
      <c r="IC6389" s="425"/>
      <c r="ID6389" s="425"/>
      <c r="IE6389" s="425"/>
      <c r="IF6389" s="425"/>
      <c r="IG6389" s="425"/>
      <c r="IH6389" s="425"/>
      <c r="II6389" s="425"/>
      <c r="IJ6389" s="425"/>
      <c r="IK6389" s="425"/>
      <c r="IL6389" s="425"/>
      <c r="IM6389" s="425"/>
      <c r="IN6389" s="425"/>
      <c r="IO6389" s="425"/>
      <c r="IP6389" s="425"/>
      <c r="IQ6389" s="425"/>
      <c r="IR6389" s="425"/>
      <c r="IS6389" s="425"/>
      <c r="IT6389" s="425"/>
      <c r="IU6389" s="425"/>
      <c r="IV6389" s="425"/>
    </row>
    <row r="6390" s="428" customFormat="1" ht="27.6" customHeight="1" spans="2:256">
      <c r="B6390" s="465"/>
      <c r="GH6390" s="425"/>
      <c r="GI6390" s="425"/>
      <c r="GJ6390" s="425"/>
      <c r="GK6390" s="425"/>
      <c r="GL6390" s="425"/>
      <c r="GM6390" s="425"/>
      <c r="GN6390" s="425"/>
      <c r="GO6390" s="425"/>
      <c r="GP6390" s="425"/>
      <c r="GQ6390" s="425"/>
      <c r="GR6390" s="425"/>
      <c r="GS6390" s="425"/>
      <c r="GT6390" s="425"/>
      <c r="GU6390" s="425"/>
      <c r="GV6390" s="425"/>
      <c r="GW6390" s="425"/>
      <c r="GX6390" s="425"/>
      <c r="GY6390" s="425"/>
      <c r="GZ6390" s="425"/>
      <c r="HA6390" s="425"/>
      <c r="HB6390" s="425"/>
      <c r="HC6390" s="425"/>
      <c r="HD6390" s="425"/>
      <c r="HE6390" s="425"/>
      <c r="HF6390" s="425"/>
      <c r="HG6390" s="425"/>
      <c r="HH6390" s="425"/>
      <c r="HI6390" s="425"/>
      <c r="HJ6390" s="425"/>
      <c r="HK6390" s="425"/>
      <c r="HL6390" s="425"/>
      <c r="HM6390" s="425"/>
      <c r="HN6390" s="425"/>
      <c r="HO6390" s="425"/>
      <c r="HP6390" s="425"/>
      <c r="HQ6390" s="425"/>
      <c r="HR6390" s="425"/>
      <c r="HS6390" s="425"/>
      <c r="HT6390" s="425"/>
      <c r="HU6390" s="425"/>
      <c r="HV6390" s="425"/>
      <c r="HW6390" s="425"/>
      <c r="HX6390" s="425"/>
      <c r="HY6390" s="425"/>
      <c r="HZ6390" s="425"/>
      <c r="IA6390" s="425"/>
      <c r="IB6390" s="425"/>
      <c r="IC6390" s="425"/>
      <c r="ID6390" s="425"/>
      <c r="IE6390" s="425"/>
      <c r="IF6390" s="425"/>
      <c r="IG6390" s="425"/>
      <c r="IH6390" s="425"/>
      <c r="II6390" s="425"/>
      <c r="IJ6390" s="425"/>
      <c r="IK6390" s="425"/>
      <c r="IL6390" s="425"/>
      <c r="IM6390" s="425"/>
      <c r="IN6390" s="425"/>
      <c r="IO6390" s="425"/>
      <c r="IP6390" s="425"/>
      <c r="IQ6390" s="425"/>
      <c r="IR6390" s="425"/>
      <c r="IS6390" s="425"/>
      <c r="IT6390" s="425"/>
      <c r="IU6390" s="425"/>
      <c r="IV6390" s="425"/>
    </row>
    <row r="6391" s="428" customFormat="1" ht="27.6" customHeight="1" spans="2:256">
      <c r="B6391" s="465"/>
      <c r="GH6391" s="425"/>
      <c r="GI6391" s="425"/>
      <c r="GJ6391" s="425"/>
      <c r="GK6391" s="425"/>
      <c r="GL6391" s="425"/>
      <c r="GM6391" s="425"/>
      <c r="GN6391" s="425"/>
      <c r="GO6391" s="425"/>
      <c r="GP6391" s="425"/>
      <c r="GQ6391" s="425"/>
      <c r="GR6391" s="425"/>
      <c r="GS6391" s="425"/>
      <c r="GT6391" s="425"/>
      <c r="GU6391" s="425"/>
      <c r="GV6391" s="425"/>
      <c r="GW6391" s="425"/>
      <c r="GX6391" s="425"/>
      <c r="GY6391" s="425"/>
      <c r="GZ6391" s="425"/>
      <c r="HA6391" s="425"/>
      <c r="HB6391" s="425"/>
      <c r="HC6391" s="425"/>
      <c r="HD6391" s="425"/>
      <c r="HE6391" s="425"/>
      <c r="HF6391" s="425"/>
      <c r="HG6391" s="425"/>
      <c r="HH6391" s="425"/>
      <c r="HI6391" s="425"/>
      <c r="HJ6391" s="425"/>
      <c r="HK6391" s="425"/>
      <c r="HL6391" s="425"/>
      <c r="HM6391" s="425"/>
      <c r="HN6391" s="425"/>
      <c r="HO6391" s="425"/>
      <c r="HP6391" s="425"/>
      <c r="HQ6391" s="425"/>
      <c r="HR6391" s="425"/>
      <c r="HS6391" s="425"/>
      <c r="HT6391" s="425"/>
      <c r="HU6391" s="425"/>
      <c r="HV6391" s="425"/>
      <c r="HW6391" s="425"/>
      <c r="HX6391" s="425"/>
      <c r="HY6391" s="425"/>
      <c r="HZ6391" s="425"/>
      <c r="IA6391" s="425"/>
      <c r="IB6391" s="425"/>
      <c r="IC6391" s="425"/>
      <c r="ID6391" s="425"/>
      <c r="IE6391" s="425"/>
      <c r="IF6391" s="425"/>
      <c r="IG6391" s="425"/>
      <c r="IH6391" s="425"/>
      <c r="II6391" s="425"/>
      <c r="IJ6391" s="425"/>
      <c r="IK6391" s="425"/>
      <c r="IL6391" s="425"/>
      <c r="IM6391" s="425"/>
      <c r="IN6391" s="425"/>
      <c r="IO6391" s="425"/>
      <c r="IP6391" s="425"/>
      <c r="IQ6391" s="425"/>
      <c r="IR6391" s="425"/>
      <c r="IS6391" s="425"/>
      <c r="IT6391" s="425"/>
      <c r="IU6391" s="425"/>
      <c r="IV6391" s="425"/>
    </row>
    <row r="6392" s="428" customFormat="1" ht="27.6" customHeight="1" spans="2:256">
      <c r="B6392" s="465"/>
      <c r="GH6392" s="425"/>
      <c r="GI6392" s="425"/>
      <c r="GJ6392" s="425"/>
      <c r="GK6392" s="425"/>
      <c r="GL6392" s="425"/>
      <c r="GM6392" s="425"/>
      <c r="GN6392" s="425"/>
      <c r="GO6392" s="425"/>
      <c r="GP6392" s="425"/>
      <c r="GQ6392" s="425"/>
      <c r="GR6392" s="425"/>
      <c r="GS6392" s="425"/>
      <c r="GT6392" s="425"/>
      <c r="GU6392" s="425"/>
      <c r="GV6392" s="425"/>
      <c r="GW6392" s="425"/>
      <c r="GX6392" s="425"/>
      <c r="GY6392" s="425"/>
      <c r="GZ6392" s="425"/>
      <c r="HA6392" s="425"/>
      <c r="HB6392" s="425"/>
      <c r="HC6392" s="425"/>
      <c r="HD6392" s="425"/>
      <c r="HE6392" s="425"/>
      <c r="HF6392" s="425"/>
      <c r="HG6392" s="425"/>
      <c r="HH6392" s="425"/>
      <c r="HI6392" s="425"/>
      <c r="HJ6392" s="425"/>
      <c r="HK6392" s="425"/>
      <c r="HL6392" s="425"/>
      <c r="HM6392" s="425"/>
      <c r="HN6392" s="425"/>
      <c r="HO6392" s="425"/>
      <c r="HP6392" s="425"/>
      <c r="HQ6392" s="425"/>
      <c r="HR6392" s="425"/>
      <c r="HS6392" s="425"/>
      <c r="HT6392" s="425"/>
      <c r="HU6392" s="425"/>
      <c r="HV6392" s="425"/>
      <c r="HW6392" s="425"/>
      <c r="HX6392" s="425"/>
      <c r="HY6392" s="425"/>
      <c r="HZ6392" s="425"/>
      <c r="IA6392" s="425"/>
      <c r="IB6392" s="425"/>
      <c r="IC6392" s="425"/>
      <c r="ID6392" s="425"/>
      <c r="IE6392" s="425"/>
      <c r="IF6392" s="425"/>
      <c r="IG6392" s="425"/>
      <c r="IH6392" s="425"/>
      <c r="II6392" s="425"/>
      <c r="IJ6392" s="425"/>
      <c r="IK6392" s="425"/>
      <c r="IL6392" s="425"/>
      <c r="IM6392" s="425"/>
      <c r="IN6392" s="425"/>
      <c r="IO6392" s="425"/>
      <c r="IP6392" s="425"/>
      <c r="IQ6392" s="425"/>
      <c r="IR6392" s="425"/>
      <c r="IS6392" s="425"/>
      <c r="IT6392" s="425"/>
      <c r="IU6392" s="425"/>
      <c r="IV6392" s="425"/>
    </row>
    <row r="6393" s="428" customFormat="1" ht="27.6" customHeight="1" spans="2:256">
      <c r="B6393" s="465"/>
      <c r="GH6393" s="425"/>
      <c r="GI6393" s="425"/>
      <c r="GJ6393" s="425"/>
      <c r="GK6393" s="425"/>
      <c r="GL6393" s="425"/>
      <c r="GM6393" s="425"/>
      <c r="GN6393" s="425"/>
      <c r="GO6393" s="425"/>
      <c r="GP6393" s="425"/>
      <c r="GQ6393" s="425"/>
      <c r="GR6393" s="425"/>
      <c r="GS6393" s="425"/>
      <c r="GT6393" s="425"/>
      <c r="GU6393" s="425"/>
      <c r="GV6393" s="425"/>
      <c r="GW6393" s="425"/>
      <c r="GX6393" s="425"/>
      <c r="GY6393" s="425"/>
      <c r="GZ6393" s="425"/>
      <c r="HA6393" s="425"/>
      <c r="HB6393" s="425"/>
      <c r="HC6393" s="425"/>
      <c r="HD6393" s="425"/>
      <c r="HE6393" s="425"/>
      <c r="HF6393" s="425"/>
      <c r="HG6393" s="425"/>
      <c r="HH6393" s="425"/>
      <c r="HI6393" s="425"/>
      <c r="HJ6393" s="425"/>
      <c r="HK6393" s="425"/>
      <c r="HL6393" s="425"/>
      <c r="HM6393" s="425"/>
      <c r="HN6393" s="425"/>
      <c r="HO6393" s="425"/>
      <c r="HP6393" s="425"/>
      <c r="HQ6393" s="425"/>
      <c r="HR6393" s="425"/>
      <c r="HS6393" s="425"/>
      <c r="HT6393" s="425"/>
      <c r="HU6393" s="425"/>
      <c r="HV6393" s="425"/>
      <c r="HW6393" s="425"/>
      <c r="HX6393" s="425"/>
      <c r="HY6393" s="425"/>
      <c r="HZ6393" s="425"/>
      <c r="IA6393" s="425"/>
      <c r="IB6393" s="425"/>
      <c r="IC6393" s="425"/>
      <c r="ID6393" s="425"/>
      <c r="IE6393" s="425"/>
      <c r="IF6393" s="425"/>
      <c r="IG6393" s="425"/>
      <c r="IH6393" s="425"/>
      <c r="II6393" s="425"/>
      <c r="IJ6393" s="425"/>
      <c r="IK6393" s="425"/>
      <c r="IL6393" s="425"/>
      <c r="IM6393" s="425"/>
      <c r="IN6393" s="425"/>
      <c r="IO6393" s="425"/>
      <c r="IP6393" s="425"/>
      <c r="IQ6393" s="425"/>
      <c r="IR6393" s="425"/>
      <c r="IS6393" s="425"/>
      <c r="IT6393" s="425"/>
      <c r="IU6393" s="425"/>
      <c r="IV6393" s="425"/>
    </row>
    <row r="6394" s="428" customFormat="1" ht="27.6" customHeight="1" spans="2:256">
      <c r="B6394" s="465"/>
      <c r="GH6394" s="425"/>
      <c r="GI6394" s="425"/>
      <c r="GJ6394" s="425"/>
      <c r="GK6394" s="425"/>
      <c r="GL6394" s="425"/>
      <c r="GM6394" s="425"/>
      <c r="GN6394" s="425"/>
      <c r="GO6394" s="425"/>
      <c r="GP6394" s="425"/>
      <c r="GQ6394" s="425"/>
      <c r="GR6394" s="425"/>
      <c r="GS6394" s="425"/>
      <c r="GT6394" s="425"/>
      <c r="GU6394" s="425"/>
      <c r="GV6394" s="425"/>
      <c r="GW6394" s="425"/>
      <c r="GX6394" s="425"/>
      <c r="GY6394" s="425"/>
      <c r="GZ6394" s="425"/>
      <c r="HA6394" s="425"/>
      <c r="HB6394" s="425"/>
      <c r="HC6394" s="425"/>
      <c r="HD6394" s="425"/>
      <c r="HE6394" s="425"/>
      <c r="HF6394" s="425"/>
      <c r="HG6394" s="425"/>
      <c r="HH6394" s="425"/>
      <c r="HI6394" s="425"/>
      <c r="HJ6394" s="425"/>
      <c r="HK6394" s="425"/>
      <c r="HL6394" s="425"/>
      <c r="HM6394" s="425"/>
      <c r="HN6394" s="425"/>
      <c r="HO6394" s="425"/>
      <c r="HP6394" s="425"/>
      <c r="HQ6394" s="425"/>
      <c r="HR6394" s="425"/>
      <c r="HS6394" s="425"/>
      <c r="HT6394" s="425"/>
      <c r="HU6394" s="425"/>
      <c r="HV6394" s="425"/>
      <c r="HW6394" s="425"/>
      <c r="HX6394" s="425"/>
      <c r="HY6394" s="425"/>
      <c r="HZ6394" s="425"/>
      <c r="IA6394" s="425"/>
      <c r="IB6394" s="425"/>
      <c r="IC6394" s="425"/>
      <c r="ID6394" s="425"/>
      <c r="IE6394" s="425"/>
      <c r="IF6394" s="425"/>
      <c r="IG6394" s="425"/>
      <c r="IH6394" s="425"/>
      <c r="II6394" s="425"/>
      <c r="IJ6394" s="425"/>
      <c r="IK6394" s="425"/>
      <c r="IL6394" s="425"/>
      <c r="IM6394" s="425"/>
      <c r="IN6394" s="425"/>
      <c r="IO6394" s="425"/>
      <c r="IP6394" s="425"/>
      <c r="IQ6394" s="425"/>
      <c r="IR6394" s="425"/>
      <c r="IS6394" s="425"/>
      <c r="IT6394" s="425"/>
      <c r="IU6394" s="425"/>
      <c r="IV6394" s="425"/>
    </row>
    <row r="6395" s="428" customFormat="1" ht="27.6" customHeight="1" spans="2:256">
      <c r="B6395" s="465"/>
      <c r="GH6395" s="425"/>
      <c r="GI6395" s="425"/>
      <c r="GJ6395" s="425"/>
      <c r="GK6395" s="425"/>
      <c r="GL6395" s="425"/>
      <c r="GM6395" s="425"/>
      <c r="GN6395" s="425"/>
      <c r="GO6395" s="425"/>
      <c r="GP6395" s="425"/>
      <c r="GQ6395" s="425"/>
      <c r="GR6395" s="425"/>
      <c r="GS6395" s="425"/>
      <c r="GT6395" s="425"/>
      <c r="GU6395" s="425"/>
      <c r="GV6395" s="425"/>
      <c r="GW6395" s="425"/>
      <c r="GX6395" s="425"/>
      <c r="GY6395" s="425"/>
      <c r="GZ6395" s="425"/>
      <c r="HA6395" s="425"/>
      <c r="HB6395" s="425"/>
      <c r="HC6395" s="425"/>
      <c r="HD6395" s="425"/>
      <c r="HE6395" s="425"/>
      <c r="HF6395" s="425"/>
      <c r="HG6395" s="425"/>
      <c r="HH6395" s="425"/>
      <c r="HI6395" s="425"/>
      <c r="HJ6395" s="425"/>
      <c r="HK6395" s="425"/>
      <c r="HL6395" s="425"/>
      <c r="HM6395" s="425"/>
      <c r="HN6395" s="425"/>
      <c r="HO6395" s="425"/>
      <c r="HP6395" s="425"/>
      <c r="HQ6395" s="425"/>
      <c r="HR6395" s="425"/>
      <c r="HS6395" s="425"/>
      <c r="HT6395" s="425"/>
      <c r="HU6395" s="425"/>
      <c r="HV6395" s="425"/>
      <c r="HW6395" s="425"/>
      <c r="HX6395" s="425"/>
      <c r="HY6395" s="425"/>
      <c r="HZ6395" s="425"/>
      <c r="IA6395" s="425"/>
      <c r="IB6395" s="425"/>
      <c r="IC6395" s="425"/>
      <c r="ID6395" s="425"/>
      <c r="IE6395" s="425"/>
      <c r="IF6395" s="425"/>
      <c r="IG6395" s="425"/>
      <c r="IH6395" s="425"/>
      <c r="II6395" s="425"/>
      <c r="IJ6395" s="425"/>
      <c r="IK6395" s="425"/>
      <c r="IL6395" s="425"/>
      <c r="IM6395" s="425"/>
      <c r="IN6395" s="425"/>
      <c r="IO6395" s="425"/>
      <c r="IP6395" s="425"/>
      <c r="IQ6395" s="425"/>
      <c r="IR6395" s="425"/>
      <c r="IS6395" s="425"/>
      <c r="IT6395" s="425"/>
      <c r="IU6395" s="425"/>
      <c r="IV6395" s="425"/>
    </row>
    <row r="6396" s="428" customFormat="1" ht="27.6" customHeight="1" spans="2:256">
      <c r="B6396" s="465"/>
      <c r="GH6396" s="425"/>
      <c r="GI6396" s="425"/>
      <c r="GJ6396" s="425"/>
      <c r="GK6396" s="425"/>
      <c r="GL6396" s="425"/>
      <c r="GM6396" s="425"/>
      <c r="GN6396" s="425"/>
      <c r="GO6396" s="425"/>
      <c r="GP6396" s="425"/>
      <c r="GQ6396" s="425"/>
      <c r="GR6396" s="425"/>
      <c r="GS6396" s="425"/>
      <c r="GT6396" s="425"/>
      <c r="GU6396" s="425"/>
      <c r="GV6396" s="425"/>
      <c r="GW6396" s="425"/>
      <c r="GX6396" s="425"/>
      <c r="GY6396" s="425"/>
      <c r="GZ6396" s="425"/>
      <c r="HA6396" s="425"/>
      <c r="HB6396" s="425"/>
      <c r="HC6396" s="425"/>
      <c r="HD6396" s="425"/>
      <c r="HE6396" s="425"/>
      <c r="HF6396" s="425"/>
      <c r="HG6396" s="425"/>
      <c r="HH6396" s="425"/>
      <c r="HI6396" s="425"/>
      <c r="HJ6396" s="425"/>
      <c r="HK6396" s="425"/>
      <c r="HL6396" s="425"/>
      <c r="HM6396" s="425"/>
      <c r="HN6396" s="425"/>
      <c r="HO6396" s="425"/>
      <c r="HP6396" s="425"/>
      <c r="HQ6396" s="425"/>
      <c r="HR6396" s="425"/>
      <c r="HS6396" s="425"/>
      <c r="HT6396" s="425"/>
      <c r="HU6396" s="425"/>
      <c r="HV6396" s="425"/>
      <c r="HW6396" s="425"/>
      <c r="HX6396" s="425"/>
      <c r="HY6396" s="425"/>
      <c r="HZ6396" s="425"/>
      <c r="IA6396" s="425"/>
      <c r="IB6396" s="425"/>
      <c r="IC6396" s="425"/>
      <c r="ID6396" s="425"/>
      <c r="IE6396" s="425"/>
      <c r="IF6396" s="425"/>
      <c r="IG6396" s="425"/>
      <c r="IH6396" s="425"/>
      <c r="II6396" s="425"/>
      <c r="IJ6396" s="425"/>
      <c r="IK6396" s="425"/>
      <c r="IL6396" s="425"/>
      <c r="IM6396" s="425"/>
      <c r="IN6396" s="425"/>
      <c r="IO6396" s="425"/>
      <c r="IP6396" s="425"/>
      <c r="IQ6396" s="425"/>
      <c r="IR6396" s="425"/>
      <c r="IS6396" s="425"/>
      <c r="IT6396" s="425"/>
      <c r="IU6396" s="425"/>
      <c r="IV6396" s="425"/>
    </row>
    <row r="6397" s="428" customFormat="1" ht="27.6" customHeight="1" spans="2:256">
      <c r="B6397" s="465"/>
      <c r="GH6397" s="425"/>
      <c r="GI6397" s="425"/>
      <c r="GJ6397" s="425"/>
      <c r="GK6397" s="425"/>
      <c r="GL6397" s="425"/>
      <c r="GM6397" s="425"/>
      <c r="GN6397" s="425"/>
      <c r="GO6397" s="425"/>
      <c r="GP6397" s="425"/>
      <c r="GQ6397" s="425"/>
      <c r="GR6397" s="425"/>
      <c r="GS6397" s="425"/>
      <c r="GT6397" s="425"/>
      <c r="GU6397" s="425"/>
      <c r="GV6397" s="425"/>
      <c r="GW6397" s="425"/>
      <c r="GX6397" s="425"/>
      <c r="GY6397" s="425"/>
      <c r="GZ6397" s="425"/>
      <c r="HA6397" s="425"/>
      <c r="HB6397" s="425"/>
      <c r="HC6397" s="425"/>
      <c r="HD6397" s="425"/>
      <c r="HE6397" s="425"/>
      <c r="HF6397" s="425"/>
      <c r="HG6397" s="425"/>
      <c r="HH6397" s="425"/>
      <c r="HI6397" s="425"/>
      <c r="HJ6397" s="425"/>
      <c r="HK6397" s="425"/>
      <c r="HL6397" s="425"/>
      <c r="HM6397" s="425"/>
      <c r="HN6397" s="425"/>
      <c r="HO6397" s="425"/>
      <c r="HP6397" s="425"/>
      <c r="HQ6397" s="425"/>
      <c r="HR6397" s="425"/>
      <c r="HS6397" s="425"/>
      <c r="HT6397" s="425"/>
      <c r="HU6397" s="425"/>
      <c r="HV6397" s="425"/>
      <c r="HW6397" s="425"/>
      <c r="HX6397" s="425"/>
      <c r="HY6397" s="425"/>
      <c r="HZ6397" s="425"/>
      <c r="IA6397" s="425"/>
      <c r="IB6397" s="425"/>
      <c r="IC6397" s="425"/>
      <c r="ID6397" s="425"/>
      <c r="IE6397" s="425"/>
      <c r="IF6397" s="425"/>
      <c r="IG6397" s="425"/>
      <c r="IH6397" s="425"/>
      <c r="II6397" s="425"/>
      <c r="IJ6397" s="425"/>
      <c r="IK6397" s="425"/>
      <c r="IL6397" s="425"/>
      <c r="IM6397" s="425"/>
      <c r="IN6397" s="425"/>
      <c r="IO6397" s="425"/>
      <c r="IP6397" s="425"/>
      <c r="IQ6397" s="425"/>
      <c r="IR6397" s="425"/>
      <c r="IS6397" s="425"/>
      <c r="IT6397" s="425"/>
      <c r="IU6397" s="425"/>
      <c r="IV6397" s="425"/>
    </row>
    <row r="6398" s="428" customFormat="1" ht="27.6" customHeight="1" spans="2:256">
      <c r="B6398" s="465"/>
      <c r="GH6398" s="425"/>
      <c r="GI6398" s="425"/>
      <c r="GJ6398" s="425"/>
      <c r="GK6398" s="425"/>
      <c r="GL6398" s="425"/>
      <c r="GM6398" s="425"/>
      <c r="GN6398" s="425"/>
      <c r="GO6398" s="425"/>
      <c r="GP6398" s="425"/>
      <c r="GQ6398" s="425"/>
      <c r="GR6398" s="425"/>
      <c r="GS6398" s="425"/>
      <c r="GT6398" s="425"/>
      <c r="GU6398" s="425"/>
      <c r="GV6398" s="425"/>
      <c r="GW6398" s="425"/>
      <c r="GX6398" s="425"/>
      <c r="GY6398" s="425"/>
      <c r="GZ6398" s="425"/>
      <c r="HA6398" s="425"/>
      <c r="HB6398" s="425"/>
      <c r="HC6398" s="425"/>
      <c r="HD6398" s="425"/>
      <c r="HE6398" s="425"/>
      <c r="HF6398" s="425"/>
      <c r="HG6398" s="425"/>
      <c r="HH6398" s="425"/>
      <c r="HI6398" s="425"/>
      <c r="HJ6398" s="425"/>
      <c r="HK6398" s="425"/>
      <c r="HL6398" s="425"/>
      <c r="HM6398" s="425"/>
      <c r="HN6398" s="425"/>
      <c r="HO6398" s="425"/>
      <c r="HP6398" s="425"/>
      <c r="HQ6398" s="425"/>
      <c r="HR6398" s="425"/>
      <c r="HS6398" s="425"/>
      <c r="HT6398" s="425"/>
      <c r="HU6398" s="425"/>
      <c r="HV6398" s="425"/>
      <c r="HW6398" s="425"/>
      <c r="HX6398" s="425"/>
      <c r="HY6398" s="425"/>
      <c r="HZ6398" s="425"/>
      <c r="IA6398" s="425"/>
      <c r="IB6398" s="425"/>
      <c r="IC6398" s="425"/>
      <c r="ID6398" s="425"/>
      <c r="IE6398" s="425"/>
      <c r="IF6398" s="425"/>
      <c r="IG6398" s="425"/>
      <c r="IH6398" s="425"/>
      <c r="II6398" s="425"/>
      <c r="IJ6398" s="425"/>
      <c r="IK6398" s="425"/>
      <c r="IL6398" s="425"/>
      <c r="IM6398" s="425"/>
      <c r="IN6398" s="425"/>
      <c r="IO6398" s="425"/>
      <c r="IP6398" s="425"/>
      <c r="IQ6398" s="425"/>
      <c r="IR6398" s="425"/>
      <c r="IS6398" s="425"/>
      <c r="IT6398" s="425"/>
      <c r="IU6398" s="425"/>
      <c r="IV6398" s="425"/>
    </row>
    <row r="6399" s="428" customFormat="1" ht="27.6" customHeight="1" spans="2:256">
      <c r="B6399" s="465"/>
      <c r="GH6399" s="425"/>
      <c r="GI6399" s="425"/>
      <c r="GJ6399" s="425"/>
      <c r="GK6399" s="425"/>
      <c r="GL6399" s="425"/>
      <c r="GM6399" s="425"/>
      <c r="GN6399" s="425"/>
      <c r="GO6399" s="425"/>
      <c r="GP6399" s="425"/>
      <c r="GQ6399" s="425"/>
      <c r="GR6399" s="425"/>
      <c r="GS6399" s="425"/>
      <c r="GT6399" s="425"/>
      <c r="GU6399" s="425"/>
      <c r="GV6399" s="425"/>
      <c r="GW6399" s="425"/>
      <c r="GX6399" s="425"/>
      <c r="GY6399" s="425"/>
      <c r="GZ6399" s="425"/>
      <c r="HA6399" s="425"/>
      <c r="HB6399" s="425"/>
      <c r="HC6399" s="425"/>
      <c r="HD6399" s="425"/>
      <c r="HE6399" s="425"/>
      <c r="HF6399" s="425"/>
      <c r="HG6399" s="425"/>
      <c r="HH6399" s="425"/>
      <c r="HI6399" s="425"/>
      <c r="HJ6399" s="425"/>
      <c r="HK6399" s="425"/>
      <c r="HL6399" s="425"/>
      <c r="HM6399" s="425"/>
      <c r="HN6399" s="425"/>
      <c r="HO6399" s="425"/>
      <c r="HP6399" s="425"/>
      <c r="HQ6399" s="425"/>
      <c r="HR6399" s="425"/>
      <c r="HS6399" s="425"/>
      <c r="HT6399" s="425"/>
      <c r="HU6399" s="425"/>
      <c r="HV6399" s="425"/>
      <c r="HW6399" s="425"/>
      <c r="HX6399" s="425"/>
      <c r="HY6399" s="425"/>
      <c r="HZ6399" s="425"/>
      <c r="IA6399" s="425"/>
      <c r="IB6399" s="425"/>
      <c r="IC6399" s="425"/>
      <c r="ID6399" s="425"/>
      <c r="IE6399" s="425"/>
      <c r="IF6399" s="425"/>
      <c r="IG6399" s="425"/>
      <c r="IH6399" s="425"/>
      <c r="II6399" s="425"/>
      <c r="IJ6399" s="425"/>
      <c r="IK6399" s="425"/>
      <c r="IL6399" s="425"/>
      <c r="IM6399" s="425"/>
      <c r="IN6399" s="425"/>
      <c r="IO6399" s="425"/>
      <c r="IP6399" s="425"/>
      <c r="IQ6399" s="425"/>
      <c r="IR6399" s="425"/>
      <c r="IS6399" s="425"/>
      <c r="IT6399" s="425"/>
      <c r="IU6399" s="425"/>
      <c r="IV6399" s="425"/>
    </row>
    <row r="6400" s="428" customFormat="1" ht="27.6" customHeight="1" spans="2:256">
      <c r="B6400" s="465"/>
      <c r="GH6400" s="425"/>
      <c r="GI6400" s="425"/>
      <c r="GJ6400" s="425"/>
      <c r="GK6400" s="425"/>
      <c r="GL6400" s="425"/>
      <c r="GM6400" s="425"/>
      <c r="GN6400" s="425"/>
      <c r="GO6400" s="425"/>
      <c r="GP6400" s="425"/>
      <c r="GQ6400" s="425"/>
      <c r="GR6400" s="425"/>
      <c r="GS6400" s="425"/>
      <c r="GT6400" s="425"/>
      <c r="GU6400" s="425"/>
      <c r="GV6400" s="425"/>
      <c r="GW6400" s="425"/>
      <c r="GX6400" s="425"/>
      <c r="GY6400" s="425"/>
      <c r="GZ6400" s="425"/>
      <c r="HA6400" s="425"/>
      <c r="HB6400" s="425"/>
      <c r="HC6400" s="425"/>
      <c r="HD6400" s="425"/>
      <c r="HE6400" s="425"/>
      <c r="HF6400" s="425"/>
      <c r="HG6400" s="425"/>
      <c r="HH6400" s="425"/>
      <c r="HI6400" s="425"/>
      <c r="HJ6400" s="425"/>
      <c r="HK6400" s="425"/>
      <c r="HL6400" s="425"/>
      <c r="HM6400" s="425"/>
      <c r="HN6400" s="425"/>
      <c r="HO6400" s="425"/>
      <c r="HP6400" s="425"/>
      <c r="HQ6400" s="425"/>
      <c r="HR6400" s="425"/>
      <c r="HS6400" s="425"/>
      <c r="HT6400" s="425"/>
      <c r="HU6400" s="425"/>
      <c r="HV6400" s="425"/>
      <c r="HW6400" s="425"/>
      <c r="HX6400" s="425"/>
      <c r="HY6400" s="425"/>
      <c r="HZ6400" s="425"/>
      <c r="IA6400" s="425"/>
      <c r="IB6400" s="425"/>
      <c r="IC6400" s="425"/>
      <c r="ID6400" s="425"/>
      <c r="IE6400" s="425"/>
      <c r="IF6400" s="425"/>
      <c r="IG6400" s="425"/>
      <c r="IH6400" s="425"/>
      <c r="II6400" s="425"/>
      <c r="IJ6400" s="425"/>
      <c r="IK6400" s="425"/>
      <c r="IL6400" s="425"/>
      <c r="IM6400" s="425"/>
      <c r="IN6400" s="425"/>
      <c r="IO6400" s="425"/>
      <c r="IP6400" s="425"/>
      <c r="IQ6400" s="425"/>
      <c r="IR6400" s="425"/>
      <c r="IS6400" s="425"/>
      <c r="IT6400" s="425"/>
      <c r="IU6400" s="425"/>
      <c r="IV6400" s="425"/>
    </row>
    <row r="6401" s="428" customFormat="1" ht="27.6" customHeight="1" spans="2:256">
      <c r="B6401" s="465"/>
      <c r="GH6401" s="425"/>
      <c r="GI6401" s="425"/>
      <c r="GJ6401" s="425"/>
      <c r="GK6401" s="425"/>
      <c r="GL6401" s="425"/>
      <c r="GM6401" s="425"/>
      <c r="GN6401" s="425"/>
      <c r="GO6401" s="425"/>
      <c r="GP6401" s="425"/>
      <c r="GQ6401" s="425"/>
      <c r="GR6401" s="425"/>
      <c r="GS6401" s="425"/>
      <c r="GT6401" s="425"/>
      <c r="GU6401" s="425"/>
      <c r="GV6401" s="425"/>
      <c r="GW6401" s="425"/>
      <c r="GX6401" s="425"/>
      <c r="GY6401" s="425"/>
      <c r="GZ6401" s="425"/>
      <c r="HA6401" s="425"/>
      <c r="HB6401" s="425"/>
      <c r="HC6401" s="425"/>
      <c r="HD6401" s="425"/>
      <c r="HE6401" s="425"/>
      <c r="HF6401" s="425"/>
      <c r="HG6401" s="425"/>
      <c r="HH6401" s="425"/>
      <c r="HI6401" s="425"/>
      <c r="HJ6401" s="425"/>
      <c r="HK6401" s="425"/>
      <c r="HL6401" s="425"/>
      <c r="HM6401" s="425"/>
      <c r="HN6401" s="425"/>
      <c r="HO6401" s="425"/>
      <c r="HP6401" s="425"/>
      <c r="HQ6401" s="425"/>
      <c r="HR6401" s="425"/>
      <c r="HS6401" s="425"/>
      <c r="HT6401" s="425"/>
      <c r="HU6401" s="425"/>
      <c r="HV6401" s="425"/>
      <c r="HW6401" s="425"/>
      <c r="HX6401" s="425"/>
      <c r="HY6401" s="425"/>
      <c r="HZ6401" s="425"/>
      <c r="IA6401" s="425"/>
      <c r="IB6401" s="425"/>
      <c r="IC6401" s="425"/>
      <c r="ID6401" s="425"/>
      <c r="IE6401" s="425"/>
      <c r="IF6401" s="425"/>
      <c r="IG6401" s="425"/>
      <c r="IH6401" s="425"/>
      <c r="II6401" s="425"/>
      <c r="IJ6401" s="425"/>
      <c r="IK6401" s="425"/>
      <c r="IL6401" s="425"/>
      <c r="IM6401" s="425"/>
      <c r="IN6401" s="425"/>
      <c r="IO6401" s="425"/>
      <c r="IP6401" s="425"/>
      <c r="IQ6401" s="425"/>
      <c r="IR6401" s="425"/>
      <c r="IS6401" s="425"/>
      <c r="IT6401" s="425"/>
      <c r="IU6401" s="425"/>
      <c r="IV6401" s="425"/>
    </row>
    <row r="6402" s="428" customFormat="1" ht="27.6" customHeight="1" spans="2:256">
      <c r="B6402" s="465"/>
      <c r="GH6402" s="425"/>
      <c r="GI6402" s="425"/>
      <c r="GJ6402" s="425"/>
      <c r="GK6402" s="425"/>
      <c r="GL6402" s="425"/>
      <c r="GM6402" s="425"/>
      <c r="GN6402" s="425"/>
      <c r="GO6402" s="425"/>
      <c r="GP6402" s="425"/>
      <c r="GQ6402" s="425"/>
      <c r="GR6402" s="425"/>
      <c r="GS6402" s="425"/>
      <c r="GT6402" s="425"/>
      <c r="GU6402" s="425"/>
      <c r="GV6402" s="425"/>
      <c r="GW6402" s="425"/>
      <c r="GX6402" s="425"/>
      <c r="GY6402" s="425"/>
      <c r="GZ6402" s="425"/>
      <c r="HA6402" s="425"/>
      <c r="HB6402" s="425"/>
      <c r="HC6402" s="425"/>
      <c r="HD6402" s="425"/>
      <c r="HE6402" s="425"/>
      <c r="HF6402" s="425"/>
      <c r="HG6402" s="425"/>
      <c r="HH6402" s="425"/>
      <c r="HI6402" s="425"/>
      <c r="HJ6402" s="425"/>
      <c r="HK6402" s="425"/>
      <c r="HL6402" s="425"/>
      <c r="HM6402" s="425"/>
      <c r="HN6402" s="425"/>
      <c r="HO6402" s="425"/>
      <c r="HP6402" s="425"/>
      <c r="HQ6402" s="425"/>
      <c r="HR6402" s="425"/>
      <c r="HS6402" s="425"/>
      <c r="HT6402" s="425"/>
      <c r="HU6402" s="425"/>
      <c r="HV6402" s="425"/>
      <c r="HW6402" s="425"/>
      <c r="HX6402" s="425"/>
      <c r="HY6402" s="425"/>
      <c r="HZ6402" s="425"/>
      <c r="IA6402" s="425"/>
      <c r="IB6402" s="425"/>
      <c r="IC6402" s="425"/>
      <c r="ID6402" s="425"/>
      <c r="IE6402" s="425"/>
      <c r="IF6402" s="425"/>
      <c r="IG6402" s="425"/>
      <c r="IH6402" s="425"/>
      <c r="II6402" s="425"/>
      <c r="IJ6402" s="425"/>
      <c r="IK6402" s="425"/>
      <c r="IL6402" s="425"/>
      <c r="IM6402" s="425"/>
      <c r="IN6402" s="425"/>
      <c r="IO6402" s="425"/>
      <c r="IP6402" s="425"/>
      <c r="IQ6402" s="425"/>
      <c r="IR6402" s="425"/>
      <c r="IS6402" s="425"/>
      <c r="IT6402" s="425"/>
      <c r="IU6402" s="425"/>
      <c r="IV6402" s="425"/>
    </row>
    <row r="6403" s="428" customFormat="1" ht="27.6" customHeight="1" spans="2:256">
      <c r="B6403" s="465"/>
      <c r="GH6403" s="425"/>
      <c r="GI6403" s="425"/>
      <c r="GJ6403" s="425"/>
      <c r="GK6403" s="425"/>
      <c r="GL6403" s="425"/>
      <c r="GM6403" s="425"/>
      <c r="GN6403" s="425"/>
      <c r="GO6403" s="425"/>
      <c r="GP6403" s="425"/>
      <c r="GQ6403" s="425"/>
      <c r="GR6403" s="425"/>
      <c r="GS6403" s="425"/>
      <c r="GT6403" s="425"/>
      <c r="GU6403" s="425"/>
      <c r="GV6403" s="425"/>
      <c r="GW6403" s="425"/>
      <c r="GX6403" s="425"/>
      <c r="GY6403" s="425"/>
      <c r="GZ6403" s="425"/>
      <c r="HA6403" s="425"/>
      <c r="HB6403" s="425"/>
      <c r="HC6403" s="425"/>
      <c r="HD6403" s="425"/>
      <c r="HE6403" s="425"/>
      <c r="HF6403" s="425"/>
      <c r="HG6403" s="425"/>
      <c r="HH6403" s="425"/>
      <c r="HI6403" s="425"/>
      <c r="HJ6403" s="425"/>
      <c r="HK6403" s="425"/>
      <c r="HL6403" s="425"/>
      <c r="HM6403" s="425"/>
      <c r="HN6403" s="425"/>
      <c r="HO6403" s="425"/>
      <c r="HP6403" s="425"/>
      <c r="HQ6403" s="425"/>
      <c r="HR6403" s="425"/>
      <c r="HS6403" s="425"/>
      <c r="HT6403" s="425"/>
      <c r="HU6403" s="425"/>
      <c r="HV6403" s="425"/>
      <c r="HW6403" s="425"/>
      <c r="HX6403" s="425"/>
      <c r="HY6403" s="425"/>
      <c r="HZ6403" s="425"/>
      <c r="IA6403" s="425"/>
      <c r="IB6403" s="425"/>
      <c r="IC6403" s="425"/>
      <c r="ID6403" s="425"/>
      <c r="IE6403" s="425"/>
      <c r="IF6403" s="425"/>
      <c r="IG6403" s="425"/>
      <c r="IH6403" s="425"/>
      <c r="II6403" s="425"/>
      <c r="IJ6403" s="425"/>
      <c r="IK6403" s="425"/>
      <c r="IL6403" s="425"/>
      <c r="IM6403" s="425"/>
      <c r="IN6403" s="425"/>
      <c r="IO6403" s="425"/>
      <c r="IP6403" s="425"/>
      <c r="IQ6403" s="425"/>
      <c r="IR6403" s="425"/>
      <c r="IS6403" s="425"/>
      <c r="IT6403" s="425"/>
      <c r="IU6403" s="425"/>
      <c r="IV6403" s="425"/>
    </row>
    <row r="6404" s="428" customFormat="1" ht="27.6" customHeight="1" spans="2:256">
      <c r="B6404" s="465"/>
      <c r="GH6404" s="425"/>
      <c r="GI6404" s="425"/>
      <c r="GJ6404" s="425"/>
      <c r="GK6404" s="425"/>
      <c r="GL6404" s="425"/>
      <c r="GM6404" s="425"/>
      <c r="GN6404" s="425"/>
      <c r="GO6404" s="425"/>
      <c r="GP6404" s="425"/>
      <c r="GQ6404" s="425"/>
      <c r="GR6404" s="425"/>
      <c r="GS6404" s="425"/>
      <c r="GT6404" s="425"/>
      <c r="GU6404" s="425"/>
      <c r="GV6404" s="425"/>
      <c r="GW6404" s="425"/>
      <c r="GX6404" s="425"/>
      <c r="GY6404" s="425"/>
      <c r="GZ6404" s="425"/>
      <c r="HA6404" s="425"/>
      <c r="HB6404" s="425"/>
      <c r="HC6404" s="425"/>
      <c r="HD6404" s="425"/>
      <c r="HE6404" s="425"/>
      <c r="HF6404" s="425"/>
      <c r="HG6404" s="425"/>
      <c r="HH6404" s="425"/>
      <c r="HI6404" s="425"/>
      <c r="HJ6404" s="425"/>
      <c r="HK6404" s="425"/>
      <c r="HL6404" s="425"/>
      <c r="HM6404" s="425"/>
      <c r="HN6404" s="425"/>
      <c r="HO6404" s="425"/>
      <c r="HP6404" s="425"/>
      <c r="HQ6404" s="425"/>
      <c r="HR6404" s="425"/>
      <c r="HS6404" s="425"/>
      <c r="HT6404" s="425"/>
      <c r="HU6404" s="425"/>
      <c r="HV6404" s="425"/>
      <c r="HW6404" s="425"/>
      <c r="HX6404" s="425"/>
      <c r="HY6404" s="425"/>
      <c r="HZ6404" s="425"/>
      <c r="IA6404" s="425"/>
      <c r="IB6404" s="425"/>
      <c r="IC6404" s="425"/>
      <c r="ID6404" s="425"/>
      <c r="IE6404" s="425"/>
      <c r="IF6404" s="425"/>
      <c r="IG6404" s="425"/>
      <c r="IH6404" s="425"/>
      <c r="II6404" s="425"/>
      <c r="IJ6404" s="425"/>
      <c r="IK6404" s="425"/>
      <c r="IL6404" s="425"/>
      <c r="IM6404" s="425"/>
      <c r="IN6404" s="425"/>
      <c r="IO6404" s="425"/>
      <c r="IP6404" s="425"/>
      <c r="IQ6404" s="425"/>
      <c r="IR6404" s="425"/>
      <c r="IS6404" s="425"/>
      <c r="IT6404" s="425"/>
      <c r="IU6404" s="425"/>
      <c r="IV6404" s="425"/>
    </row>
    <row r="6405" s="428" customFormat="1" ht="27.6" customHeight="1" spans="2:256">
      <c r="B6405" s="465"/>
      <c r="GH6405" s="425"/>
      <c r="GI6405" s="425"/>
      <c r="GJ6405" s="425"/>
      <c r="GK6405" s="425"/>
      <c r="GL6405" s="425"/>
      <c r="GM6405" s="425"/>
      <c r="GN6405" s="425"/>
      <c r="GO6405" s="425"/>
      <c r="GP6405" s="425"/>
      <c r="GQ6405" s="425"/>
      <c r="GR6405" s="425"/>
      <c r="GS6405" s="425"/>
      <c r="GT6405" s="425"/>
      <c r="GU6405" s="425"/>
      <c r="GV6405" s="425"/>
      <c r="GW6405" s="425"/>
      <c r="GX6405" s="425"/>
      <c r="GY6405" s="425"/>
      <c r="GZ6405" s="425"/>
      <c r="HA6405" s="425"/>
      <c r="HB6405" s="425"/>
      <c r="HC6405" s="425"/>
      <c r="HD6405" s="425"/>
      <c r="HE6405" s="425"/>
      <c r="HF6405" s="425"/>
      <c r="HG6405" s="425"/>
      <c r="HH6405" s="425"/>
      <c r="HI6405" s="425"/>
      <c r="HJ6405" s="425"/>
      <c r="HK6405" s="425"/>
      <c r="HL6405" s="425"/>
      <c r="HM6405" s="425"/>
      <c r="HN6405" s="425"/>
      <c r="HO6405" s="425"/>
      <c r="HP6405" s="425"/>
      <c r="HQ6405" s="425"/>
      <c r="HR6405" s="425"/>
      <c r="HS6405" s="425"/>
      <c r="HT6405" s="425"/>
      <c r="HU6405" s="425"/>
      <c r="HV6405" s="425"/>
      <c r="HW6405" s="425"/>
      <c r="HX6405" s="425"/>
      <c r="HY6405" s="425"/>
      <c r="HZ6405" s="425"/>
      <c r="IA6405" s="425"/>
      <c r="IB6405" s="425"/>
      <c r="IC6405" s="425"/>
      <c r="ID6405" s="425"/>
      <c r="IE6405" s="425"/>
      <c r="IF6405" s="425"/>
      <c r="IG6405" s="425"/>
      <c r="IH6405" s="425"/>
      <c r="II6405" s="425"/>
      <c r="IJ6405" s="425"/>
      <c r="IK6405" s="425"/>
      <c r="IL6405" s="425"/>
      <c r="IM6405" s="425"/>
      <c r="IN6405" s="425"/>
      <c r="IO6405" s="425"/>
      <c r="IP6405" s="425"/>
      <c r="IQ6405" s="425"/>
      <c r="IR6405" s="425"/>
      <c r="IS6405" s="425"/>
      <c r="IT6405" s="425"/>
      <c r="IU6405" s="425"/>
      <c r="IV6405" s="425"/>
    </row>
    <row r="6406" s="428" customFormat="1" ht="27.6" customHeight="1" spans="2:256">
      <c r="B6406" s="465"/>
      <c r="GH6406" s="425"/>
      <c r="GI6406" s="425"/>
      <c r="GJ6406" s="425"/>
      <c r="GK6406" s="425"/>
      <c r="GL6406" s="425"/>
      <c r="GM6406" s="425"/>
      <c r="GN6406" s="425"/>
      <c r="GO6406" s="425"/>
      <c r="GP6406" s="425"/>
      <c r="GQ6406" s="425"/>
      <c r="GR6406" s="425"/>
      <c r="GS6406" s="425"/>
      <c r="GT6406" s="425"/>
      <c r="GU6406" s="425"/>
      <c r="GV6406" s="425"/>
      <c r="GW6406" s="425"/>
      <c r="GX6406" s="425"/>
      <c r="GY6406" s="425"/>
      <c r="GZ6406" s="425"/>
      <c r="HA6406" s="425"/>
      <c r="HB6406" s="425"/>
      <c r="HC6406" s="425"/>
      <c r="HD6406" s="425"/>
      <c r="HE6406" s="425"/>
      <c r="HF6406" s="425"/>
      <c r="HG6406" s="425"/>
      <c r="HH6406" s="425"/>
      <c r="HI6406" s="425"/>
      <c r="HJ6406" s="425"/>
      <c r="HK6406" s="425"/>
      <c r="HL6406" s="425"/>
      <c r="HM6406" s="425"/>
      <c r="HN6406" s="425"/>
      <c r="HO6406" s="425"/>
      <c r="HP6406" s="425"/>
      <c r="HQ6406" s="425"/>
      <c r="HR6406" s="425"/>
      <c r="HS6406" s="425"/>
      <c r="HT6406" s="425"/>
      <c r="HU6406" s="425"/>
      <c r="HV6406" s="425"/>
      <c r="HW6406" s="425"/>
      <c r="HX6406" s="425"/>
      <c r="HY6406" s="425"/>
      <c r="HZ6406" s="425"/>
      <c r="IA6406" s="425"/>
      <c r="IB6406" s="425"/>
      <c r="IC6406" s="425"/>
      <c r="ID6406" s="425"/>
      <c r="IE6406" s="425"/>
      <c r="IF6406" s="425"/>
      <c r="IG6406" s="425"/>
      <c r="IH6406" s="425"/>
      <c r="II6406" s="425"/>
      <c r="IJ6406" s="425"/>
      <c r="IK6406" s="425"/>
      <c r="IL6406" s="425"/>
      <c r="IM6406" s="425"/>
      <c r="IN6406" s="425"/>
      <c r="IO6406" s="425"/>
      <c r="IP6406" s="425"/>
      <c r="IQ6406" s="425"/>
      <c r="IR6406" s="425"/>
      <c r="IS6406" s="425"/>
      <c r="IT6406" s="425"/>
      <c r="IU6406" s="425"/>
      <c r="IV6406" s="425"/>
    </row>
    <row r="6407" s="428" customFormat="1" ht="27.6" customHeight="1" spans="2:256">
      <c r="B6407" s="465"/>
      <c r="GH6407" s="425"/>
      <c r="GI6407" s="425"/>
      <c r="GJ6407" s="425"/>
      <c r="GK6407" s="425"/>
      <c r="GL6407" s="425"/>
      <c r="GM6407" s="425"/>
      <c r="GN6407" s="425"/>
      <c r="GO6407" s="425"/>
      <c r="GP6407" s="425"/>
      <c r="GQ6407" s="425"/>
      <c r="GR6407" s="425"/>
      <c r="GS6407" s="425"/>
      <c r="GT6407" s="425"/>
      <c r="GU6407" s="425"/>
      <c r="GV6407" s="425"/>
      <c r="GW6407" s="425"/>
      <c r="GX6407" s="425"/>
      <c r="GY6407" s="425"/>
      <c r="GZ6407" s="425"/>
      <c r="HA6407" s="425"/>
      <c r="HB6407" s="425"/>
      <c r="HC6407" s="425"/>
      <c r="HD6407" s="425"/>
      <c r="HE6407" s="425"/>
      <c r="HF6407" s="425"/>
      <c r="HG6407" s="425"/>
      <c r="HH6407" s="425"/>
      <c r="HI6407" s="425"/>
      <c r="HJ6407" s="425"/>
      <c r="HK6407" s="425"/>
      <c r="HL6407" s="425"/>
      <c r="HM6407" s="425"/>
      <c r="HN6407" s="425"/>
      <c r="HO6407" s="425"/>
      <c r="HP6407" s="425"/>
      <c r="HQ6407" s="425"/>
      <c r="HR6407" s="425"/>
      <c r="HS6407" s="425"/>
      <c r="HT6407" s="425"/>
      <c r="HU6407" s="425"/>
      <c r="HV6407" s="425"/>
      <c r="HW6407" s="425"/>
      <c r="HX6407" s="425"/>
      <c r="HY6407" s="425"/>
      <c r="HZ6407" s="425"/>
      <c r="IA6407" s="425"/>
      <c r="IB6407" s="425"/>
      <c r="IC6407" s="425"/>
      <c r="ID6407" s="425"/>
      <c r="IE6407" s="425"/>
      <c r="IF6407" s="425"/>
      <c r="IG6407" s="425"/>
      <c r="IH6407" s="425"/>
      <c r="II6407" s="425"/>
      <c r="IJ6407" s="425"/>
      <c r="IK6407" s="425"/>
      <c r="IL6407" s="425"/>
      <c r="IM6407" s="425"/>
      <c r="IN6407" s="425"/>
      <c r="IO6407" s="425"/>
      <c r="IP6407" s="425"/>
      <c r="IQ6407" s="425"/>
      <c r="IR6407" s="425"/>
      <c r="IS6407" s="425"/>
      <c r="IT6407" s="425"/>
      <c r="IU6407" s="425"/>
      <c r="IV6407" s="425"/>
    </row>
    <row r="6408" s="428" customFormat="1" ht="27.6" customHeight="1" spans="2:256">
      <c r="B6408" s="465"/>
      <c r="GH6408" s="425"/>
      <c r="GI6408" s="425"/>
      <c r="GJ6408" s="425"/>
      <c r="GK6408" s="425"/>
      <c r="GL6408" s="425"/>
      <c r="GM6408" s="425"/>
      <c r="GN6408" s="425"/>
      <c r="GO6408" s="425"/>
      <c r="GP6408" s="425"/>
      <c r="GQ6408" s="425"/>
      <c r="GR6408" s="425"/>
      <c r="GS6408" s="425"/>
      <c r="GT6408" s="425"/>
      <c r="GU6408" s="425"/>
      <c r="GV6408" s="425"/>
      <c r="GW6408" s="425"/>
      <c r="GX6408" s="425"/>
      <c r="GY6408" s="425"/>
      <c r="GZ6408" s="425"/>
      <c r="HA6408" s="425"/>
      <c r="HB6408" s="425"/>
      <c r="HC6408" s="425"/>
      <c r="HD6408" s="425"/>
      <c r="HE6408" s="425"/>
      <c r="HF6408" s="425"/>
      <c r="HG6408" s="425"/>
      <c r="HH6408" s="425"/>
      <c r="HI6408" s="425"/>
      <c r="HJ6408" s="425"/>
      <c r="HK6408" s="425"/>
      <c r="HL6408" s="425"/>
      <c r="HM6408" s="425"/>
      <c r="HN6408" s="425"/>
      <c r="HO6408" s="425"/>
      <c r="HP6408" s="425"/>
      <c r="HQ6408" s="425"/>
      <c r="HR6408" s="425"/>
      <c r="HS6408" s="425"/>
      <c r="HT6408" s="425"/>
      <c r="HU6408" s="425"/>
      <c r="HV6408" s="425"/>
      <c r="HW6408" s="425"/>
      <c r="HX6408" s="425"/>
      <c r="HY6408" s="425"/>
      <c r="HZ6408" s="425"/>
      <c r="IA6408" s="425"/>
      <c r="IB6408" s="425"/>
      <c r="IC6408" s="425"/>
      <c r="ID6408" s="425"/>
      <c r="IE6408" s="425"/>
      <c r="IF6408" s="425"/>
      <c r="IG6408" s="425"/>
      <c r="IH6408" s="425"/>
      <c r="II6408" s="425"/>
      <c r="IJ6408" s="425"/>
      <c r="IK6408" s="425"/>
      <c r="IL6408" s="425"/>
      <c r="IM6408" s="425"/>
      <c r="IN6408" s="425"/>
      <c r="IO6408" s="425"/>
      <c r="IP6408" s="425"/>
      <c r="IQ6408" s="425"/>
      <c r="IR6408" s="425"/>
      <c r="IS6408" s="425"/>
      <c r="IT6408" s="425"/>
      <c r="IU6408" s="425"/>
      <c r="IV6408" s="425"/>
    </row>
    <row r="6409" s="428" customFormat="1" ht="27.6" customHeight="1" spans="2:256">
      <c r="B6409" s="465"/>
      <c r="GH6409" s="425"/>
      <c r="GI6409" s="425"/>
      <c r="GJ6409" s="425"/>
      <c r="GK6409" s="425"/>
      <c r="GL6409" s="425"/>
      <c r="GM6409" s="425"/>
      <c r="GN6409" s="425"/>
      <c r="GO6409" s="425"/>
      <c r="GP6409" s="425"/>
      <c r="GQ6409" s="425"/>
      <c r="GR6409" s="425"/>
      <c r="GS6409" s="425"/>
      <c r="GT6409" s="425"/>
      <c r="GU6409" s="425"/>
      <c r="GV6409" s="425"/>
      <c r="GW6409" s="425"/>
      <c r="GX6409" s="425"/>
      <c r="GY6409" s="425"/>
      <c r="GZ6409" s="425"/>
      <c r="HA6409" s="425"/>
      <c r="HB6409" s="425"/>
      <c r="HC6409" s="425"/>
      <c r="HD6409" s="425"/>
      <c r="HE6409" s="425"/>
      <c r="HF6409" s="425"/>
      <c r="HG6409" s="425"/>
      <c r="HH6409" s="425"/>
      <c r="HI6409" s="425"/>
      <c r="HJ6409" s="425"/>
      <c r="HK6409" s="425"/>
      <c r="HL6409" s="425"/>
      <c r="HM6409" s="425"/>
      <c r="HN6409" s="425"/>
      <c r="HO6409" s="425"/>
      <c r="HP6409" s="425"/>
      <c r="HQ6409" s="425"/>
      <c r="HR6409" s="425"/>
      <c r="HS6409" s="425"/>
      <c r="HT6409" s="425"/>
      <c r="HU6409" s="425"/>
      <c r="HV6409" s="425"/>
      <c r="HW6409" s="425"/>
      <c r="HX6409" s="425"/>
      <c r="HY6409" s="425"/>
      <c r="HZ6409" s="425"/>
      <c r="IA6409" s="425"/>
      <c r="IB6409" s="425"/>
      <c r="IC6409" s="425"/>
      <c r="ID6409" s="425"/>
      <c r="IE6409" s="425"/>
      <c r="IF6409" s="425"/>
      <c r="IG6409" s="425"/>
      <c r="IH6409" s="425"/>
      <c r="II6409" s="425"/>
      <c r="IJ6409" s="425"/>
      <c r="IK6409" s="425"/>
      <c r="IL6409" s="425"/>
      <c r="IM6409" s="425"/>
      <c r="IN6409" s="425"/>
      <c r="IO6409" s="425"/>
      <c r="IP6409" s="425"/>
      <c r="IQ6409" s="425"/>
      <c r="IR6409" s="425"/>
      <c r="IS6409" s="425"/>
      <c r="IT6409" s="425"/>
      <c r="IU6409" s="425"/>
      <c r="IV6409" s="425"/>
    </row>
    <row r="6410" s="428" customFormat="1" ht="27.6" customHeight="1" spans="2:256">
      <c r="B6410" s="465"/>
      <c r="GH6410" s="425"/>
      <c r="GI6410" s="425"/>
      <c r="GJ6410" s="425"/>
      <c r="GK6410" s="425"/>
      <c r="GL6410" s="425"/>
      <c r="GM6410" s="425"/>
      <c r="GN6410" s="425"/>
      <c r="GO6410" s="425"/>
      <c r="GP6410" s="425"/>
      <c r="GQ6410" s="425"/>
      <c r="GR6410" s="425"/>
      <c r="GS6410" s="425"/>
      <c r="GT6410" s="425"/>
      <c r="GU6410" s="425"/>
      <c r="GV6410" s="425"/>
      <c r="GW6410" s="425"/>
      <c r="GX6410" s="425"/>
      <c r="GY6410" s="425"/>
      <c r="GZ6410" s="425"/>
      <c r="HA6410" s="425"/>
      <c r="HB6410" s="425"/>
      <c r="HC6410" s="425"/>
      <c r="HD6410" s="425"/>
      <c r="HE6410" s="425"/>
      <c r="HF6410" s="425"/>
      <c r="HG6410" s="425"/>
      <c r="HH6410" s="425"/>
      <c r="HI6410" s="425"/>
      <c r="HJ6410" s="425"/>
      <c r="HK6410" s="425"/>
      <c r="HL6410" s="425"/>
      <c r="HM6410" s="425"/>
      <c r="HN6410" s="425"/>
      <c r="HO6410" s="425"/>
      <c r="HP6410" s="425"/>
      <c r="HQ6410" s="425"/>
      <c r="HR6410" s="425"/>
      <c r="HS6410" s="425"/>
      <c r="HT6410" s="425"/>
      <c r="HU6410" s="425"/>
      <c r="HV6410" s="425"/>
      <c r="HW6410" s="425"/>
      <c r="HX6410" s="425"/>
      <c r="HY6410" s="425"/>
      <c r="HZ6410" s="425"/>
      <c r="IA6410" s="425"/>
      <c r="IB6410" s="425"/>
      <c r="IC6410" s="425"/>
      <c r="ID6410" s="425"/>
      <c r="IE6410" s="425"/>
      <c r="IF6410" s="425"/>
      <c r="IG6410" s="425"/>
      <c r="IH6410" s="425"/>
      <c r="II6410" s="425"/>
      <c r="IJ6410" s="425"/>
      <c r="IK6410" s="425"/>
      <c r="IL6410" s="425"/>
      <c r="IM6410" s="425"/>
      <c r="IN6410" s="425"/>
      <c r="IO6410" s="425"/>
      <c r="IP6410" s="425"/>
      <c r="IQ6410" s="425"/>
      <c r="IR6410" s="425"/>
      <c r="IS6410" s="425"/>
      <c r="IT6410" s="425"/>
      <c r="IU6410" s="425"/>
      <c r="IV6410" s="425"/>
    </row>
    <row r="6411" s="428" customFormat="1" ht="27.6" customHeight="1" spans="2:256">
      <c r="B6411" s="465"/>
      <c r="GH6411" s="425"/>
      <c r="GI6411" s="425"/>
      <c r="GJ6411" s="425"/>
      <c r="GK6411" s="425"/>
      <c r="GL6411" s="425"/>
      <c r="GM6411" s="425"/>
      <c r="GN6411" s="425"/>
      <c r="GO6411" s="425"/>
      <c r="GP6411" s="425"/>
      <c r="GQ6411" s="425"/>
      <c r="GR6411" s="425"/>
      <c r="GS6411" s="425"/>
      <c r="GT6411" s="425"/>
      <c r="GU6411" s="425"/>
      <c r="GV6411" s="425"/>
      <c r="GW6411" s="425"/>
      <c r="GX6411" s="425"/>
      <c r="GY6411" s="425"/>
      <c r="GZ6411" s="425"/>
      <c r="HA6411" s="425"/>
      <c r="HB6411" s="425"/>
      <c r="HC6411" s="425"/>
      <c r="HD6411" s="425"/>
      <c r="HE6411" s="425"/>
      <c r="HF6411" s="425"/>
      <c r="HG6411" s="425"/>
      <c r="HH6411" s="425"/>
      <c r="HI6411" s="425"/>
      <c r="HJ6411" s="425"/>
      <c r="HK6411" s="425"/>
      <c r="HL6411" s="425"/>
      <c r="HM6411" s="425"/>
      <c r="HN6411" s="425"/>
      <c r="HO6411" s="425"/>
      <c r="HP6411" s="425"/>
      <c r="HQ6411" s="425"/>
      <c r="HR6411" s="425"/>
      <c r="HS6411" s="425"/>
      <c r="HT6411" s="425"/>
      <c r="HU6411" s="425"/>
      <c r="HV6411" s="425"/>
      <c r="HW6411" s="425"/>
      <c r="HX6411" s="425"/>
      <c r="HY6411" s="425"/>
      <c r="HZ6411" s="425"/>
      <c r="IA6411" s="425"/>
      <c r="IB6411" s="425"/>
      <c r="IC6411" s="425"/>
      <c r="ID6411" s="425"/>
      <c r="IE6411" s="425"/>
      <c r="IF6411" s="425"/>
      <c r="IG6411" s="425"/>
      <c r="IH6411" s="425"/>
      <c r="II6411" s="425"/>
      <c r="IJ6411" s="425"/>
      <c r="IK6411" s="425"/>
      <c r="IL6411" s="425"/>
      <c r="IM6411" s="425"/>
      <c r="IN6411" s="425"/>
      <c r="IO6411" s="425"/>
      <c r="IP6411" s="425"/>
      <c r="IQ6411" s="425"/>
      <c r="IR6411" s="425"/>
      <c r="IS6411" s="425"/>
      <c r="IT6411" s="425"/>
      <c r="IU6411" s="425"/>
      <c r="IV6411" s="425"/>
    </row>
    <row r="6412" s="428" customFormat="1" ht="27.6" customHeight="1" spans="2:256">
      <c r="B6412" s="465"/>
      <c r="GH6412" s="425"/>
      <c r="GI6412" s="425"/>
      <c r="GJ6412" s="425"/>
      <c r="GK6412" s="425"/>
      <c r="GL6412" s="425"/>
      <c r="GM6412" s="425"/>
      <c r="GN6412" s="425"/>
      <c r="GO6412" s="425"/>
      <c r="GP6412" s="425"/>
      <c r="GQ6412" s="425"/>
      <c r="GR6412" s="425"/>
      <c r="GS6412" s="425"/>
      <c r="GT6412" s="425"/>
      <c r="GU6412" s="425"/>
      <c r="GV6412" s="425"/>
      <c r="GW6412" s="425"/>
      <c r="GX6412" s="425"/>
      <c r="GY6412" s="425"/>
      <c r="GZ6412" s="425"/>
      <c r="HA6412" s="425"/>
      <c r="HB6412" s="425"/>
      <c r="HC6412" s="425"/>
      <c r="HD6412" s="425"/>
      <c r="HE6412" s="425"/>
      <c r="HF6412" s="425"/>
      <c r="HG6412" s="425"/>
      <c r="HH6412" s="425"/>
      <c r="HI6412" s="425"/>
      <c r="HJ6412" s="425"/>
      <c r="HK6412" s="425"/>
      <c r="HL6412" s="425"/>
      <c r="HM6412" s="425"/>
      <c r="HN6412" s="425"/>
      <c r="HO6412" s="425"/>
      <c r="HP6412" s="425"/>
      <c r="HQ6412" s="425"/>
      <c r="HR6412" s="425"/>
      <c r="HS6412" s="425"/>
      <c r="HT6412" s="425"/>
      <c r="HU6412" s="425"/>
      <c r="HV6412" s="425"/>
      <c r="HW6412" s="425"/>
      <c r="HX6412" s="425"/>
      <c r="HY6412" s="425"/>
      <c r="HZ6412" s="425"/>
      <c r="IA6412" s="425"/>
      <c r="IB6412" s="425"/>
      <c r="IC6412" s="425"/>
      <c r="ID6412" s="425"/>
      <c r="IE6412" s="425"/>
      <c r="IF6412" s="425"/>
      <c r="IG6412" s="425"/>
      <c r="IH6412" s="425"/>
      <c r="II6412" s="425"/>
      <c r="IJ6412" s="425"/>
      <c r="IK6412" s="425"/>
      <c r="IL6412" s="425"/>
      <c r="IM6412" s="425"/>
      <c r="IN6412" s="425"/>
      <c r="IO6412" s="425"/>
      <c r="IP6412" s="425"/>
      <c r="IQ6412" s="425"/>
      <c r="IR6412" s="425"/>
      <c r="IS6412" s="425"/>
      <c r="IT6412" s="425"/>
      <c r="IU6412" s="425"/>
      <c r="IV6412" s="425"/>
    </row>
    <row r="6413" s="428" customFormat="1" ht="27.6" customHeight="1" spans="2:256">
      <c r="B6413" s="465"/>
      <c r="GH6413" s="425"/>
      <c r="GI6413" s="425"/>
      <c r="GJ6413" s="425"/>
      <c r="GK6413" s="425"/>
      <c r="GL6413" s="425"/>
      <c r="GM6413" s="425"/>
      <c r="GN6413" s="425"/>
      <c r="GO6413" s="425"/>
      <c r="GP6413" s="425"/>
      <c r="GQ6413" s="425"/>
      <c r="GR6413" s="425"/>
      <c r="GS6413" s="425"/>
      <c r="GT6413" s="425"/>
      <c r="GU6413" s="425"/>
      <c r="GV6413" s="425"/>
      <c r="GW6413" s="425"/>
      <c r="GX6413" s="425"/>
      <c r="GY6413" s="425"/>
      <c r="GZ6413" s="425"/>
      <c r="HA6413" s="425"/>
      <c r="HB6413" s="425"/>
      <c r="HC6413" s="425"/>
      <c r="HD6413" s="425"/>
      <c r="HE6413" s="425"/>
      <c r="HF6413" s="425"/>
      <c r="HG6413" s="425"/>
      <c r="HH6413" s="425"/>
      <c r="HI6413" s="425"/>
      <c r="HJ6413" s="425"/>
      <c r="HK6413" s="425"/>
      <c r="HL6413" s="425"/>
      <c r="HM6413" s="425"/>
      <c r="HN6413" s="425"/>
      <c r="HO6413" s="425"/>
      <c r="HP6413" s="425"/>
      <c r="HQ6413" s="425"/>
      <c r="HR6413" s="425"/>
      <c r="HS6413" s="425"/>
      <c r="HT6413" s="425"/>
      <c r="HU6413" s="425"/>
      <c r="HV6413" s="425"/>
      <c r="HW6413" s="425"/>
      <c r="HX6413" s="425"/>
      <c r="HY6413" s="425"/>
      <c r="HZ6413" s="425"/>
      <c r="IA6413" s="425"/>
      <c r="IB6413" s="425"/>
      <c r="IC6413" s="425"/>
      <c r="ID6413" s="425"/>
      <c r="IE6413" s="425"/>
      <c r="IF6413" s="425"/>
      <c r="IG6413" s="425"/>
      <c r="IH6413" s="425"/>
      <c r="II6413" s="425"/>
      <c r="IJ6413" s="425"/>
      <c r="IK6413" s="425"/>
      <c r="IL6413" s="425"/>
      <c r="IM6413" s="425"/>
      <c r="IN6413" s="425"/>
      <c r="IO6413" s="425"/>
      <c r="IP6413" s="425"/>
      <c r="IQ6413" s="425"/>
      <c r="IR6413" s="425"/>
      <c r="IS6413" s="425"/>
      <c r="IT6413" s="425"/>
      <c r="IU6413" s="425"/>
      <c r="IV6413" s="425"/>
    </row>
    <row r="6414" s="428" customFormat="1" ht="27.6" customHeight="1" spans="2:256">
      <c r="B6414" s="465"/>
      <c r="GH6414" s="425"/>
      <c r="GI6414" s="425"/>
      <c r="GJ6414" s="425"/>
      <c r="GK6414" s="425"/>
      <c r="GL6414" s="425"/>
      <c r="GM6414" s="425"/>
      <c r="GN6414" s="425"/>
      <c r="GO6414" s="425"/>
      <c r="GP6414" s="425"/>
      <c r="GQ6414" s="425"/>
      <c r="GR6414" s="425"/>
      <c r="GS6414" s="425"/>
      <c r="GT6414" s="425"/>
      <c r="GU6414" s="425"/>
      <c r="GV6414" s="425"/>
      <c r="GW6414" s="425"/>
      <c r="GX6414" s="425"/>
      <c r="GY6414" s="425"/>
      <c r="GZ6414" s="425"/>
      <c r="HA6414" s="425"/>
      <c r="HB6414" s="425"/>
      <c r="HC6414" s="425"/>
      <c r="HD6414" s="425"/>
      <c r="HE6414" s="425"/>
      <c r="HF6414" s="425"/>
      <c r="HG6414" s="425"/>
      <c r="HH6414" s="425"/>
      <c r="HI6414" s="425"/>
      <c r="HJ6414" s="425"/>
      <c r="HK6414" s="425"/>
      <c r="HL6414" s="425"/>
      <c r="HM6414" s="425"/>
      <c r="HN6414" s="425"/>
      <c r="HO6414" s="425"/>
      <c r="HP6414" s="425"/>
      <c r="HQ6414" s="425"/>
      <c r="HR6414" s="425"/>
      <c r="HS6414" s="425"/>
      <c r="HT6414" s="425"/>
      <c r="HU6414" s="425"/>
      <c r="HV6414" s="425"/>
      <c r="HW6414" s="425"/>
      <c r="HX6414" s="425"/>
      <c r="HY6414" s="425"/>
      <c r="HZ6414" s="425"/>
      <c r="IA6414" s="425"/>
      <c r="IB6414" s="425"/>
      <c r="IC6414" s="425"/>
      <c r="ID6414" s="425"/>
      <c r="IE6414" s="425"/>
      <c r="IF6414" s="425"/>
      <c r="IG6414" s="425"/>
      <c r="IH6414" s="425"/>
      <c r="II6414" s="425"/>
      <c r="IJ6414" s="425"/>
      <c r="IK6414" s="425"/>
      <c r="IL6414" s="425"/>
      <c r="IM6414" s="425"/>
      <c r="IN6414" s="425"/>
      <c r="IO6414" s="425"/>
      <c r="IP6414" s="425"/>
      <c r="IQ6414" s="425"/>
      <c r="IR6414" s="425"/>
      <c r="IS6414" s="425"/>
      <c r="IT6414" s="425"/>
      <c r="IU6414" s="425"/>
      <c r="IV6414" s="425"/>
    </row>
    <row r="6415" s="428" customFormat="1" ht="27.6" customHeight="1" spans="2:256">
      <c r="B6415" s="465"/>
      <c r="GH6415" s="425"/>
      <c r="GI6415" s="425"/>
      <c r="GJ6415" s="425"/>
      <c r="GK6415" s="425"/>
      <c r="GL6415" s="425"/>
      <c r="GM6415" s="425"/>
      <c r="GN6415" s="425"/>
      <c r="GO6415" s="425"/>
      <c r="GP6415" s="425"/>
      <c r="GQ6415" s="425"/>
      <c r="GR6415" s="425"/>
      <c r="GS6415" s="425"/>
      <c r="GT6415" s="425"/>
      <c r="GU6415" s="425"/>
      <c r="GV6415" s="425"/>
      <c r="GW6415" s="425"/>
      <c r="GX6415" s="425"/>
      <c r="GY6415" s="425"/>
      <c r="GZ6415" s="425"/>
      <c r="HA6415" s="425"/>
      <c r="HB6415" s="425"/>
      <c r="HC6415" s="425"/>
      <c r="HD6415" s="425"/>
      <c r="HE6415" s="425"/>
      <c r="HF6415" s="425"/>
      <c r="HG6415" s="425"/>
      <c r="HH6415" s="425"/>
      <c r="HI6415" s="425"/>
      <c r="HJ6415" s="425"/>
      <c r="HK6415" s="425"/>
      <c r="HL6415" s="425"/>
      <c r="HM6415" s="425"/>
      <c r="HN6415" s="425"/>
      <c r="HO6415" s="425"/>
      <c r="HP6415" s="425"/>
      <c r="HQ6415" s="425"/>
      <c r="HR6415" s="425"/>
      <c r="HS6415" s="425"/>
      <c r="HT6415" s="425"/>
      <c r="HU6415" s="425"/>
      <c r="HV6415" s="425"/>
      <c r="HW6415" s="425"/>
      <c r="HX6415" s="425"/>
      <c r="HY6415" s="425"/>
      <c r="HZ6415" s="425"/>
      <c r="IA6415" s="425"/>
      <c r="IB6415" s="425"/>
      <c r="IC6415" s="425"/>
      <c r="ID6415" s="425"/>
      <c r="IE6415" s="425"/>
      <c r="IF6415" s="425"/>
      <c r="IG6415" s="425"/>
      <c r="IH6415" s="425"/>
      <c r="II6415" s="425"/>
      <c r="IJ6415" s="425"/>
      <c r="IK6415" s="425"/>
      <c r="IL6415" s="425"/>
      <c r="IM6415" s="425"/>
      <c r="IN6415" s="425"/>
      <c r="IO6415" s="425"/>
      <c r="IP6415" s="425"/>
      <c r="IQ6415" s="425"/>
      <c r="IR6415" s="425"/>
      <c r="IS6415" s="425"/>
      <c r="IT6415" s="425"/>
      <c r="IU6415" s="425"/>
      <c r="IV6415" s="425"/>
    </row>
    <row r="6416" s="428" customFormat="1" ht="27.6" customHeight="1" spans="2:256">
      <c r="B6416" s="465"/>
      <c r="GH6416" s="425"/>
      <c r="GI6416" s="425"/>
      <c r="GJ6416" s="425"/>
      <c r="GK6416" s="425"/>
      <c r="GL6416" s="425"/>
      <c r="GM6416" s="425"/>
      <c r="GN6416" s="425"/>
      <c r="GO6416" s="425"/>
      <c r="GP6416" s="425"/>
      <c r="GQ6416" s="425"/>
      <c r="GR6416" s="425"/>
      <c r="GS6416" s="425"/>
      <c r="GT6416" s="425"/>
      <c r="GU6416" s="425"/>
      <c r="GV6416" s="425"/>
      <c r="GW6416" s="425"/>
      <c r="GX6416" s="425"/>
      <c r="GY6416" s="425"/>
      <c r="GZ6416" s="425"/>
      <c r="HA6416" s="425"/>
      <c r="HB6416" s="425"/>
      <c r="HC6416" s="425"/>
      <c r="HD6416" s="425"/>
      <c r="HE6416" s="425"/>
      <c r="HF6416" s="425"/>
      <c r="HG6416" s="425"/>
      <c r="HH6416" s="425"/>
      <c r="HI6416" s="425"/>
      <c r="HJ6416" s="425"/>
      <c r="HK6416" s="425"/>
      <c r="HL6416" s="425"/>
      <c r="HM6416" s="425"/>
      <c r="HN6416" s="425"/>
      <c r="HO6416" s="425"/>
      <c r="HP6416" s="425"/>
      <c r="HQ6416" s="425"/>
      <c r="HR6416" s="425"/>
      <c r="HS6416" s="425"/>
      <c r="HT6416" s="425"/>
      <c r="HU6416" s="425"/>
      <c r="HV6416" s="425"/>
      <c r="HW6416" s="425"/>
      <c r="HX6416" s="425"/>
      <c r="HY6416" s="425"/>
      <c r="HZ6416" s="425"/>
      <c r="IA6416" s="425"/>
      <c r="IB6416" s="425"/>
      <c r="IC6416" s="425"/>
      <c r="ID6416" s="425"/>
      <c r="IE6416" s="425"/>
      <c r="IF6416" s="425"/>
      <c r="IG6416" s="425"/>
      <c r="IH6416" s="425"/>
      <c r="II6416" s="425"/>
      <c r="IJ6416" s="425"/>
      <c r="IK6416" s="425"/>
      <c r="IL6416" s="425"/>
      <c r="IM6416" s="425"/>
      <c r="IN6416" s="425"/>
      <c r="IO6416" s="425"/>
      <c r="IP6416" s="425"/>
      <c r="IQ6416" s="425"/>
      <c r="IR6416" s="425"/>
      <c r="IS6416" s="425"/>
      <c r="IT6416" s="425"/>
      <c r="IU6416" s="425"/>
      <c r="IV6416" s="425"/>
    </row>
    <row r="6417" s="428" customFormat="1" ht="27.6" customHeight="1" spans="2:256">
      <c r="B6417" s="465"/>
      <c r="GH6417" s="425"/>
      <c r="GI6417" s="425"/>
      <c r="GJ6417" s="425"/>
      <c r="GK6417" s="425"/>
      <c r="GL6417" s="425"/>
      <c r="GM6417" s="425"/>
      <c r="GN6417" s="425"/>
      <c r="GO6417" s="425"/>
      <c r="GP6417" s="425"/>
      <c r="GQ6417" s="425"/>
      <c r="GR6417" s="425"/>
      <c r="GS6417" s="425"/>
      <c r="GT6417" s="425"/>
      <c r="GU6417" s="425"/>
      <c r="GV6417" s="425"/>
      <c r="GW6417" s="425"/>
      <c r="GX6417" s="425"/>
      <c r="GY6417" s="425"/>
      <c r="GZ6417" s="425"/>
      <c r="HA6417" s="425"/>
      <c r="HB6417" s="425"/>
      <c r="HC6417" s="425"/>
      <c r="HD6417" s="425"/>
      <c r="HE6417" s="425"/>
      <c r="HF6417" s="425"/>
      <c r="HG6417" s="425"/>
      <c r="HH6417" s="425"/>
      <c r="HI6417" s="425"/>
      <c r="HJ6417" s="425"/>
      <c r="HK6417" s="425"/>
      <c r="HL6417" s="425"/>
      <c r="HM6417" s="425"/>
      <c r="HN6417" s="425"/>
      <c r="HO6417" s="425"/>
      <c r="HP6417" s="425"/>
      <c r="HQ6417" s="425"/>
      <c r="HR6417" s="425"/>
      <c r="HS6417" s="425"/>
      <c r="HT6417" s="425"/>
      <c r="HU6417" s="425"/>
      <c r="HV6417" s="425"/>
      <c r="HW6417" s="425"/>
      <c r="HX6417" s="425"/>
      <c r="HY6417" s="425"/>
      <c r="HZ6417" s="425"/>
      <c r="IA6417" s="425"/>
      <c r="IB6417" s="425"/>
      <c r="IC6417" s="425"/>
      <c r="ID6417" s="425"/>
      <c r="IE6417" s="425"/>
      <c r="IF6417" s="425"/>
      <c r="IG6417" s="425"/>
      <c r="IH6417" s="425"/>
      <c r="II6417" s="425"/>
      <c r="IJ6417" s="425"/>
      <c r="IK6417" s="425"/>
      <c r="IL6417" s="425"/>
      <c r="IM6417" s="425"/>
      <c r="IN6417" s="425"/>
      <c r="IO6417" s="425"/>
      <c r="IP6417" s="425"/>
      <c r="IQ6417" s="425"/>
      <c r="IR6417" s="425"/>
      <c r="IS6417" s="425"/>
      <c r="IT6417" s="425"/>
      <c r="IU6417" s="425"/>
      <c r="IV6417" s="425"/>
    </row>
    <row r="6418" s="428" customFormat="1" ht="27.6" customHeight="1" spans="2:256">
      <c r="B6418" s="465"/>
      <c r="GH6418" s="425"/>
      <c r="GI6418" s="425"/>
      <c r="GJ6418" s="425"/>
      <c r="GK6418" s="425"/>
      <c r="GL6418" s="425"/>
      <c r="GM6418" s="425"/>
      <c r="GN6418" s="425"/>
      <c r="GO6418" s="425"/>
      <c r="GP6418" s="425"/>
      <c r="GQ6418" s="425"/>
      <c r="GR6418" s="425"/>
      <c r="GS6418" s="425"/>
      <c r="GT6418" s="425"/>
      <c r="GU6418" s="425"/>
      <c r="GV6418" s="425"/>
      <c r="GW6418" s="425"/>
      <c r="GX6418" s="425"/>
      <c r="GY6418" s="425"/>
      <c r="GZ6418" s="425"/>
      <c r="HA6418" s="425"/>
      <c r="HB6418" s="425"/>
      <c r="HC6418" s="425"/>
      <c r="HD6418" s="425"/>
      <c r="HE6418" s="425"/>
      <c r="HF6418" s="425"/>
      <c r="HG6418" s="425"/>
      <c r="HH6418" s="425"/>
      <c r="HI6418" s="425"/>
      <c r="HJ6418" s="425"/>
      <c r="HK6418" s="425"/>
      <c r="HL6418" s="425"/>
      <c r="HM6418" s="425"/>
      <c r="HN6418" s="425"/>
      <c r="HO6418" s="425"/>
      <c r="HP6418" s="425"/>
      <c r="HQ6418" s="425"/>
      <c r="HR6418" s="425"/>
      <c r="HS6418" s="425"/>
      <c r="HT6418" s="425"/>
      <c r="HU6418" s="425"/>
      <c r="HV6418" s="425"/>
      <c r="HW6418" s="425"/>
      <c r="HX6418" s="425"/>
      <c r="HY6418" s="425"/>
      <c r="HZ6418" s="425"/>
      <c r="IA6418" s="425"/>
      <c r="IB6418" s="425"/>
      <c r="IC6418" s="425"/>
      <c r="ID6418" s="425"/>
      <c r="IE6418" s="425"/>
      <c r="IF6418" s="425"/>
      <c r="IG6418" s="425"/>
      <c r="IH6418" s="425"/>
      <c r="II6418" s="425"/>
      <c r="IJ6418" s="425"/>
      <c r="IK6418" s="425"/>
      <c r="IL6418" s="425"/>
      <c r="IM6418" s="425"/>
      <c r="IN6418" s="425"/>
      <c r="IO6418" s="425"/>
      <c r="IP6418" s="425"/>
      <c r="IQ6418" s="425"/>
      <c r="IR6418" s="425"/>
      <c r="IS6418" s="425"/>
      <c r="IT6418" s="425"/>
      <c r="IU6418" s="425"/>
      <c r="IV6418" s="425"/>
    </row>
    <row r="6419" s="428" customFormat="1" ht="27.6" customHeight="1" spans="2:256">
      <c r="B6419" s="465"/>
      <c r="GH6419" s="425"/>
      <c r="GI6419" s="425"/>
      <c r="GJ6419" s="425"/>
      <c r="GK6419" s="425"/>
      <c r="GL6419" s="425"/>
      <c r="GM6419" s="425"/>
      <c r="GN6419" s="425"/>
      <c r="GO6419" s="425"/>
      <c r="GP6419" s="425"/>
      <c r="GQ6419" s="425"/>
      <c r="GR6419" s="425"/>
      <c r="GS6419" s="425"/>
      <c r="GT6419" s="425"/>
      <c r="GU6419" s="425"/>
      <c r="GV6419" s="425"/>
      <c r="GW6419" s="425"/>
      <c r="GX6419" s="425"/>
      <c r="GY6419" s="425"/>
      <c r="GZ6419" s="425"/>
      <c r="HA6419" s="425"/>
      <c r="HB6419" s="425"/>
      <c r="HC6419" s="425"/>
      <c r="HD6419" s="425"/>
      <c r="HE6419" s="425"/>
      <c r="HF6419" s="425"/>
      <c r="HG6419" s="425"/>
      <c r="HH6419" s="425"/>
      <c r="HI6419" s="425"/>
      <c r="HJ6419" s="425"/>
      <c r="HK6419" s="425"/>
      <c r="HL6419" s="425"/>
      <c r="HM6419" s="425"/>
      <c r="HN6419" s="425"/>
      <c r="HO6419" s="425"/>
      <c r="HP6419" s="425"/>
      <c r="HQ6419" s="425"/>
      <c r="HR6419" s="425"/>
      <c r="HS6419" s="425"/>
      <c r="HT6419" s="425"/>
      <c r="HU6419" s="425"/>
      <c r="HV6419" s="425"/>
      <c r="HW6419" s="425"/>
      <c r="HX6419" s="425"/>
      <c r="HY6419" s="425"/>
      <c r="HZ6419" s="425"/>
      <c r="IA6419" s="425"/>
      <c r="IB6419" s="425"/>
      <c r="IC6419" s="425"/>
      <c r="ID6419" s="425"/>
      <c r="IE6419" s="425"/>
      <c r="IF6419" s="425"/>
      <c r="IG6419" s="425"/>
      <c r="IH6419" s="425"/>
      <c r="II6419" s="425"/>
      <c r="IJ6419" s="425"/>
      <c r="IK6419" s="425"/>
      <c r="IL6419" s="425"/>
      <c r="IM6419" s="425"/>
      <c r="IN6419" s="425"/>
      <c r="IO6419" s="425"/>
      <c r="IP6419" s="425"/>
      <c r="IQ6419" s="425"/>
      <c r="IR6419" s="425"/>
      <c r="IS6419" s="425"/>
      <c r="IT6419" s="425"/>
      <c r="IU6419" s="425"/>
      <c r="IV6419" s="425"/>
    </row>
    <row r="6420" s="428" customFormat="1" ht="27.6" customHeight="1" spans="2:256">
      <c r="B6420" s="465"/>
      <c r="GH6420" s="425"/>
      <c r="GI6420" s="425"/>
      <c r="GJ6420" s="425"/>
      <c r="GK6420" s="425"/>
      <c r="GL6420" s="425"/>
      <c r="GM6420" s="425"/>
      <c r="GN6420" s="425"/>
      <c r="GO6420" s="425"/>
      <c r="GP6420" s="425"/>
      <c r="GQ6420" s="425"/>
      <c r="GR6420" s="425"/>
      <c r="GS6420" s="425"/>
      <c r="GT6420" s="425"/>
      <c r="GU6420" s="425"/>
      <c r="GV6420" s="425"/>
      <c r="GW6420" s="425"/>
      <c r="GX6420" s="425"/>
      <c r="GY6420" s="425"/>
      <c r="GZ6420" s="425"/>
      <c r="HA6420" s="425"/>
      <c r="HB6420" s="425"/>
      <c r="HC6420" s="425"/>
      <c r="HD6420" s="425"/>
      <c r="HE6420" s="425"/>
      <c r="HF6420" s="425"/>
      <c r="HG6420" s="425"/>
      <c r="HH6420" s="425"/>
      <c r="HI6420" s="425"/>
      <c r="HJ6420" s="425"/>
      <c r="HK6420" s="425"/>
      <c r="HL6420" s="425"/>
      <c r="HM6420" s="425"/>
      <c r="HN6420" s="425"/>
      <c r="HO6420" s="425"/>
      <c r="HP6420" s="425"/>
      <c r="HQ6420" s="425"/>
      <c r="HR6420" s="425"/>
      <c r="HS6420" s="425"/>
      <c r="HT6420" s="425"/>
      <c r="HU6420" s="425"/>
      <c r="HV6420" s="425"/>
      <c r="HW6420" s="425"/>
      <c r="HX6420" s="425"/>
      <c r="HY6420" s="425"/>
      <c r="HZ6420" s="425"/>
      <c r="IA6420" s="425"/>
      <c r="IB6420" s="425"/>
      <c r="IC6420" s="425"/>
      <c r="ID6420" s="425"/>
      <c r="IE6420" s="425"/>
      <c r="IF6420" s="425"/>
      <c r="IG6420" s="425"/>
      <c r="IH6420" s="425"/>
      <c r="II6420" s="425"/>
      <c r="IJ6420" s="425"/>
      <c r="IK6420" s="425"/>
      <c r="IL6420" s="425"/>
      <c r="IM6420" s="425"/>
      <c r="IN6420" s="425"/>
      <c r="IO6420" s="425"/>
      <c r="IP6420" s="425"/>
      <c r="IQ6420" s="425"/>
      <c r="IR6420" s="425"/>
      <c r="IS6420" s="425"/>
      <c r="IT6420" s="425"/>
      <c r="IU6420" s="425"/>
      <c r="IV6420" s="425"/>
    </row>
    <row r="6421" s="428" customFormat="1" ht="27.6" customHeight="1" spans="2:256">
      <c r="B6421" s="465"/>
      <c r="GH6421" s="425"/>
      <c r="GI6421" s="425"/>
      <c r="GJ6421" s="425"/>
      <c r="GK6421" s="425"/>
      <c r="GL6421" s="425"/>
      <c r="GM6421" s="425"/>
      <c r="GN6421" s="425"/>
      <c r="GO6421" s="425"/>
      <c r="GP6421" s="425"/>
      <c r="GQ6421" s="425"/>
      <c r="GR6421" s="425"/>
      <c r="GS6421" s="425"/>
      <c r="GT6421" s="425"/>
      <c r="GU6421" s="425"/>
      <c r="GV6421" s="425"/>
      <c r="GW6421" s="425"/>
      <c r="GX6421" s="425"/>
      <c r="GY6421" s="425"/>
      <c r="GZ6421" s="425"/>
      <c r="HA6421" s="425"/>
      <c r="HB6421" s="425"/>
      <c r="HC6421" s="425"/>
      <c r="HD6421" s="425"/>
      <c r="HE6421" s="425"/>
      <c r="HF6421" s="425"/>
      <c r="HG6421" s="425"/>
      <c r="HH6421" s="425"/>
      <c r="HI6421" s="425"/>
      <c r="HJ6421" s="425"/>
      <c r="HK6421" s="425"/>
      <c r="HL6421" s="425"/>
      <c r="HM6421" s="425"/>
      <c r="HN6421" s="425"/>
      <c r="HO6421" s="425"/>
      <c r="HP6421" s="425"/>
      <c r="HQ6421" s="425"/>
      <c r="HR6421" s="425"/>
      <c r="HS6421" s="425"/>
      <c r="HT6421" s="425"/>
      <c r="HU6421" s="425"/>
      <c r="HV6421" s="425"/>
      <c r="HW6421" s="425"/>
      <c r="HX6421" s="425"/>
      <c r="HY6421" s="425"/>
      <c r="HZ6421" s="425"/>
      <c r="IA6421" s="425"/>
      <c r="IB6421" s="425"/>
      <c r="IC6421" s="425"/>
      <c r="ID6421" s="425"/>
      <c r="IE6421" s="425"/>
      <c r="IF6421" s="425"/>
      <c r="IG6421" s="425"/>
      <c r="IH6421" s="425"/>
      <c r="II6421" s="425"/>
      <c r="IJ6421" s="425"/>
      <c r="IK6421" s="425"/>
      <c r="IL6421" s="425"/>
      <c r="IM6421" s="425"/>
      <c r="IN6421" s="425"/>
      <c r="IO6421" s="425"/>
      <c r="IP6421" s="425"/>
      <c r="IQ6421" s="425"/>
      <c r="IR6421" s="425"/>
      <c r="IS6421" s="425"/>
      <c r="IT6421" s="425"/>
      <c r="IU6421" s="425"/>
      <c r="IV6421" s="425"/>
    </row>
    <row r="6422" s="428" customFormat="1" ht="27.6" customHeight="1" spans="2:256">
      <c r="B6422" s="465"/>
      <c r="GH6422" s="425"/>
      <c r="GI6422" s="425"/>
      <c r="GJ6422" s="425"/>
      <c r="GK6422" s="425"/>
      <c r="GL6422" s="425"/>
      <c r="GM6422" s="425"/>
      <c r="GN6422" s="425"/>
      <c r="GO6422" s="425"/>
      <c r="GP6422" s="425"/>
      <c r="GQ6422" s="425"/>
      <c r="GR6422" s="425"/>
      <c r="GS6422" s="425"/>
      <c r="GT6422" s="425"/>
      <c r="GU6422" s="425"/>
      <c r="GV6422" s="425"/>
      <c r="GW6422" s="425"/>
      <c r="GX6422" s="425"/>
      <c r="GY6422" s="425"/>
      <c r="GZ6422" s="425"/>
      <c r="HA6422" s="425"/>
      <c r="HB6422" s="425"/>
      <c r="HC6422" s="425"/>
      <c r="HD6422" s="425"/>
      <c r="HE6422" s="425"/>
      <c r="HF6422" s="425"/>
      <c r="HG6422" s="425"/>
      <c r="HH6422" s="425"/>
      <c r="HI6422" s="425"/>
      <c r="HJ6422" s="425"/>
      <c r="HK6422" s="425"/>
      <c r="HL6422" s="425"/>
      <c r="HM6422" s="425"/>
      <c r="HN6422" s="425"/>
      <c r="HO6422" s="425"/>
      <c r="HP6422" s="425"/>
      <c r="HQ6422" s="425"/>
      <c r="HR6422" s="425"/>
      <c r="HS6422" s="425"/>
      <c r="HT6422" s="425"/>
      <c r="HU6422" s="425"/>
      <c r="HV6422" s="425"/>
      <c r="HW6422" s="425"/>
      <c r="HX6422" s="425"/>
      <c r="HY6422" s="425"/>
      <c r="HZ6422" s="425"/>
      <c r="IA6422" s="425"/>
      <c r="IB6422" s="425"/>
      <c r="IC6422" s="425"/>
      <c r="ID6422" s="425"/>
      <c r="IE6422" s="425"/>
      <c r="IF6422" s="425"/>
      <c r="IG6422" s="425"/>
      <c r="IH6422" s="425"/>
      <c r="II6422" s="425"/>
      <c r="IJ6422" s="425"/>
      <c r="IK6422" s="425"/>
      <c r="IL6422" s="425"/>
      <c r="IM6422" s="425"/>
      <c r="IN6422" s="425"/>
      <c r="IO6422" s="425"/>
      <c r="IP6422" s="425"/>
      <c r="IQ6422" s="425"/>
      <c r="IR6422" s="425"/>
      <c r="IS6422" s="425"/>
      <c r="IT6422" s="425"/>
      <c r="IU6422" s="425"/>
      <c r="IV6422" s="425"/>
    </row>
    <row r="6423" s="428" customFormat="1" ht="27.6" customHeight="1" spans="2:256">
      <c r="B6423" s="465"/>
      <c r="GH6423" s="425"/>
      <c r="GI6423" s="425"/>
      <c r="GJ6423" s="425"/>
      <c r="GK6423" s="425"/>
      <c r="GL6423" s="425"/>
      <c r="GM6423" s="425"/>
      <c r="GN6423" s="425"/>
      <c r="GO6423" s="425"/>
      <c r="GP6423" s="425"/>
      <c r="GQ6423" s="425"/>
      <c r="GR6423" s="425"/>
      <c r="GS6423" s="425"/>
      <c r="GT6423" s="425"/>
      <c r="GU6423" s="425"/>
      <c r="GV6423" s="425"/>
      <c r="GW6423" s="425"/>
      <c r="GX6423" s="425"/>
      <c r="GY6423" s="425"/>
      <c r="GZ6423" s="425"/>
      <c r="HA6423" s="425"/>
      <c r="HB6423" s="425"/>
      <c r="HC6423" s="425"/>
      <c r="HD6423" s="425"/>
      <c r="HE6423" s="425"/>
      <c r="HF6423" s="425"/>
      <c r="HG6423" s="425"/>
      <c r="HH6423" s="425"/>
      <c r="HI6423" s="425"/>
      <c r="HJ6423" s="425"/>
      <c r="HK6423" s="425"/>
      <c r="HL6423" s="425"/>
      <c r="HM6423" s="425"/>
      <c r="HN6423" s="425"/>
      <c r="HO6423" s="425"/>
      <c r="HP6423" s="425"/>
      <c r="HQ6423" s="425"/>
      <c r="HR6423" s="425"/>
      <c r="HS6423" s="425"/>
      <c r="HT6423" s="425"/>
      <c r="HU6423" s="425"/>
      <c r="HV6423" s="425"/>
      <c r="HW6423" s="425"/>
      <c r="HX6423" s="425"/>
      <c r="HY6423" s="425"/>
      <c r="HZ6423" s="425"/>
      <c r="IA6423" s="425"/>
      <c r="IB6423" s="425"/>
      <c r="IC6423" s="425"/>
      <c r="ID6423" s="425"/>
      <c r="IE6423" s="425"/>
      <c r="IF6423" s="425"/>
      <c r="IG6423" s="425"/>
      <c r="IH6423" s="425"/>
      <c r="II6423" s="425"/>
      <c r="IJ6423" s="425"/>
      <c r="IK6423" s="425"/>
      <c r="IL6423" s="425"/>
      <c r="IM6423" s="425"/>
      <c r="IN6423" s="425"/>
      <c r="IO6423" s="425"/>
      <c r="IP6423" s="425"/>
      <c r="IQ6423" s="425"/>
      <c r="IR6423" s="425"/>
      <c r="IS6423" s="425"/>
      <c r="IT6423" s="425"/>
      <c r="IU6423" s="425"/>
      <c r="IV6423" s="425"/>
    </row>
    <row r="6424" s="428" customFormat="1" ht="27.6" customHeight="1" spans="2:256">
      <c r="B6424" s="465"/>
      <c r="GH6424" s="425"/>
      <c r="GI6424" s="425"/>
      <c r="GJ6424" s="425"/>
      <c r="GK6424" s="425"/>
      <c r="GL6424" s="425"/>
      <c r="GM6424" s="425"/>
      <c r="GN6424" s="425"/>
      <c r="GO6424" s="425"/>
      <c r="GP6424" s="425"/>
      <c r="GQ6424" s="425"/>
      <c r="GR6424" s="425"/>
      <c r="GS6424" s="425"/>
      <c r="GT6424" s="425"/>
      <c r="GU6424" s="425"/>
      <c r="GV6424" s="425"/>
      <c r="GW6424" s="425"/>
      <c r="GX6424" s="425"/>
      <c r="GY6424" s="425"/>
      <c r="GZ6424" s="425"/>
      <c r="HA6424" s="425"/>
      <c r="HB6424" s="425"/>
      <c r="HC6424" s="425"/>
      <c r="HD6424" s="425"/>
      <c r="HE6424" s="425"/>
      <c r="HF6424" s="425"/>
      <c r="HG6424" s="425"/>
      <c r="HH6424" s="425"/>
      <c r="HI6424" s="425"/>
      <c r="HJ6424" s="425"/>
      <c r="HK6424" s="425"/>
      <c r="HL6424" s="425"/>
      <c r="HM6424" s="425"/>
      <c r="HN6424" s="425"/>
      <c r="HO6424" s="425"/>
      <c r="HP6424" s="425"/>
      <c r="HQ6424" s="425"/>
      <c r="HR6424" s="425"/>
      <c r="HS6424" s="425"/>
      <c r="HT6424" s="425"/>
      <c r="HU6424" s="425"/>
      <c r="HV6424" s="425"/>
      <c r="HW6424" s="425"/>
      <c r="HX6424" s="425"/>
      <c r="HY6424" s="425"/>
      <c r="HZ6424" s="425"/>
      <c r="IA6424" s="425"/>
      <c r="IB6424" s="425"/>
      <c r="IC6424" s="425"/>
      <c r="ID6424" s="425"/>
      <c r="IE6424" s="425"/>
      <c r="IF6424" s="425"/>
      <c r="IG6424" s="425"/>
      <c r="IH6424" s="425"/>
      <c r="II6424" s="425"/>
      <c r="IJ6424" s="425"/>
      <c r="IK6424" s="425"/>
      <c r="IL6424" s="425"/>
      <c r="IM6424" s="425"/>
      <c r="IN6424" s="425"/>
      <c r="IO6424" s="425"/>
      <c r="IP6424" s="425"/>
      <c r="IQ6424" s="425"/>
      <c r="IR6424" s="425"/>
      <c r="IS6424" s="425"/>
      <c r="IT6424" s="425"/>
      <c r="IU6424" s="425"/>
      <c r="IV6424" s="425"/>
    </row>
    <row r="6425" s="428" customFormat="1" ht="27.6" customHeight="1" spans="2:256">
      <c r="B6425" s="465"/>
      <c r="GH6425" s="425"/>
      <c r="GI6425" s="425"/>
      <c r="GJ6425" s="425"/>
      <c r="GK6425" s="425"/>
      <c r="GL6425" s="425"/>
      <c r="GM6425" s="425"/>
      <c r="GN6425" s="425"/>
      <c r="GO6425" s="425"/>
      <c r="GP6425" s="425"/>
      <c r="GQ6425" s="425"/>
      <c r="GR6425" s="425"/>
      <c r="GS6425" s="425"/>
      <c r="GT6425" s="425"/>
      <c r="GU6425" s="425"/>
      <c r="GV6425" s="425"/>
      <c r="GW6425" s="425"/>
      <c r="GX6425" s="425"/>
      <c r="GY6425" s="425"/>
      <c r="GZ6425" s="425"/>
      <c r="HA6425" s="425"/>
      <c r="HB6425" s="425"/>
      <c r="HC6425" s="425"/>
      <c r="HD6425" s="425"/>
      <c r="HE6425" s="425"/>
      <c r="HF6425" s="425"/>
      <c r="HG6425" s="425"/>
      <c r="HH6425" s="425"/>
      <c r="HI6425" s="425"/>
      <c r="HJ6425" s="425"/>
      <c r="HK6425" s="425"/>
      <c r="HL6425" s="425"/>
      <c r="HM6425" s="425"/>
      <c r="HN6425" s="425"/>
      <c r="HO6425" s="425"/>
      <c r="HP6425" s="425"/>
      <c r="HQ6425" s="425"/>
      <c r="HR6425" s="425"/>
      <c r="HS6425" s="425"/>
      <c r="HT6425" s="425"/>
      <c r="HU6425" s="425"/>
      <c r="HV6425" s="425"/>
      <c r="HW6425" s="425"/>
      <c r="HX6425" s="425"/>
      <c r="HY6425" s="425"/>
      <c r="HZ6425" s="425"/>
      <c r="IA6425" s="425"/>
      <c r="IB6425" s="425"/>
      <c r="IC6425" s="425"/>
      <c r="ID6425" s="425"/>
      <c r="IE6425" s="425"/>
      <c r="IF6425" s="425"/>
      <c r="IG6425" s="425"/>
      <c r="IH6425" s="425"/>
      <c r="II6425" s="425"/>
      <c r="IJ6425" s="425"/>
      <c r="IK6425" s="425"/>
      <c r="IL6425" s="425"/>
      <c r="IM6425" s="425"/>
      <c r="IN6425" s="425"/>
      <c r="IO6425" s="425"/>
      <c r="IP6425" s="425"/>
      <c r="IQ6425" s="425"/>
      <c r="IR6425" s="425"/>
      <c r="IS6425" s="425"/>
      <c r="IT6425" s="425"/>
      <c r="IU6425" s="425"/>
      <c r="IV6425" s="425"/>
    </row>
    <row r="6426" s="428" customFormat="1" ht="27.6" customHeight="1" spans="2:256">
      <c r="B6426" s="465"/>
      <c r="GH6426" s="425"/>
      <c r="GI6426" s="425"/>
      <c r="GJ6426" s="425"/>
      <c r="GK6426" s="425"/>
      <c r="GL6426" s="425"/>
      <c r="GM6426" s="425"/>
      <c r="GN6426" s="425"/>
      <c r="GO6426" s="425"/>
      <c r="GP6426" s="425"/>
      <c r="GQ6426" s="425"/>
      <c r="GR6426" s="425"/>
      <c r="GS6426" s="425"/>
      <c r="GT6426" s="425"/>
      <c r="GU6426" s="425"/>
      <c r="GV6426" s="425"/>
      <c r="GW6426" s="425"/>
      <c r="GX6426" s="425"/>
      <c r="GY6426" s="425"/>
      <c r="GZ6426" s="425"/>
      <c r="HA6426" s="425"/>
      <c r="HB6426" s="425"/>
      <c r="HC6426" s="425"/>
      <c r="HD6426" s="425"/>
      <c r="HE6426" s="425"/>
      <c r="HF6426" s="425"/>
      <c r="HG6426" s="425"/>
      <c r="HH6426" s="425"/>
      <c r="HI6426" s="425"/>
      <c r="HJ6426" s="425"/>
      <c r="HK6426" s="425"/>
      <c r="HL6426" s="425"/>
      <c r="HM6426" s="425"/>
      <c r="HN6426" s="425"/>
      <c r="HO6426" s="425"/>
      <c r="HP6426" s="425"/>
      <c r="HQ6426" s="425"/>
      <c r="HR6426" s="425"/>
      <c r="HS6426" s="425"/>
      <c r="HT6426" s="425"/>
      <c r="HU6426" s="425"/>
      <c r="HV6426" s="425"/>
      <c r="HW6426" s="425"/>
      <c r="HX6426" s="425"/>
      <c r="HY6426" s="425"/>
      <c r="HZ6426" s="425"/>
      <c r="IA6426" s="425"/>
      <c r="IB6426" s="425"/>
      <c r="IC6426" s="425"/>
      <c r="ID6426" s="425"/>
      <c r="IE6426" s="425"/>
      <c r="IF6426" s="425"/>
      <c r="IG6426" s="425"/>
      <c r="IH6426" s="425"/>
      <c r="II6426" s="425"/>
      <c r="IJ6426" s="425"/>
      <c r="IK6426" s="425"/>
      <c r="IL6426" s="425"/>
      <c r="IM6426" s="425"/>
      <c r="IN6426" s="425"/>
      <c r="IO6426" s="425"/>
      <c r="IP6426" s="425"/>
      <c r="IQ6426" s="425"/>
      <c r="IR6426" s="425"/>
      <c r="IS6426" s="425"/>
      <c r="IT6426" s="425"/>
      <c r="IU6426" s="425"/>
      <c r="IV6426" s="425"/>
    </row>
    <row r="6427" s="428" customFormat="1" ht="27.6" customHeight="1" spans="2:256">
      <c r="B6427" s="465"/>
      <c r="GH6427" s="425"/>
      <c r="GI6427" s="425"/>
      <c r="GJ6427" s="425"/>
      <c r="GK6427" s="425"/>
      <c r="GL6427" s="425"/>
      <c r="GM6427" s="425"/>
      <c r="GN6427" s="425"/>
      <c r="GO6427" s="425"/>
      <c r="GP6427" s="425"/>
      <c r="GQ6427" s="425"/>
      <c r="GR6427" s="425"/>
      <c r="GS6427" s="425"/>
      <c r="GT6427" s="425"/>
      <c r="GU6427" s="425"/>
      <c r="GV6427" s="425"/>
      <c r="GW6427" s="425"/>
      <c r="GX6427" s="425"/>
      <c r="GY6427" s="425"/>
      <c r="GZ6427" s="425"/>
      <c r="HA6427" s="425"/>
      <c r="HB6427" s="425"/>
      <c r="HC6427" s="425"/>
      <c r="HD6427" s="425"/>
      <c r="HE6427" s="425"/>
      <c r="HF6427" s="425"/>
      <c r="HG6427" s="425"/>
      <c r="HH6427" s="425"/>
      <c r="HI6427" s="425"/>
      <c r="HJ6427" s="425"/>
      <c r="HK6427" s="425"/>
      <c r="HL6427" s="425"/>
      <c r="HM6427" s="425"/>
      <c r="HN6427" s="425"/>
      <c r="HO6427" s="425"/>
      <c r="HP6427" s="425"/>
      <c r="HQ6427" s="425"/>
      <c r="HR6427" s="425"/>
      <c r="HS6427" s="425"/>
      <c r="HT6427" s="425"/>
      <c r="HU6427" s="425"/>
      <c r="HV6427" s="425"/>
      <c r="HW6427" s="425"/>
      <c r="HX6427" s="425"/>
      <c r="HY6427" s="425"/>
      <c r="HZ6427" s="425"/>
      <c r="IA6427" s="425"/>
      <c r="IB6427" s="425"/>
      <c r="IC6427" s="425"/>
      <c r="ID6427" s="425"/>
      <c r="IE6427" s="425"/>
      <c r="IF6427" s="425"/>
      <c r="IG6427" s="425"/>
      <c r="IH6427" s="425"/>
      <c r="II6427" s="425"/>
      <c r="IJ6427" s="425"/>
      <c r="IK6427" s="425"/>
      <c r="IL6427" s="425"/>
      <c r="IM6427" s="425"/>
      <c r="IN6427" s="425"/>
      <c r="IO6427" s="425"/>
      <c r="IP6427" s="425"/>
      <c r="IQ6427" s="425"/>
      <c r="IR6427" s="425"/>
      <c r="IS6427" s="425"/>
      <c r="IT6427" s="425"/>
      <c r="IU6427" s="425"/>
      <c r="IV6427" s="425"/>
    </row>
    <row r="6428" s="428" customFormat="1" ht="27.6" customHeight="1" spans="2:256">
      <c r="B6428" s="465"/>
      <c r="GH6428" s="425"/>
      <c r="GI6428" s="425"/>
      <c r="GJ6428" s="425"/>
      <c r="GK6428" s="425"/>
      <c r="GL6428" s="425"/>
      <c r="GM6428" s="425"/>
      <c r="GN6428" s="425"/>
      <c r="GO6428" s="425"/>
      <c r="GP6428" s="425"/>
      <c r="GQ6428" s="425"/>
      <c r="GR6428" s="425"/>
      <c r="GS6428" s="425"/>
      <c r="GT6428" s="425"/>
      <c r="GU6428" s="425"/>
      <c r="GV6428" s="425"/>
      <c r="GW6428" s="425"/>
      <c r="GX6428" s="425"/>
      <c r="GY6428" s="425"/>
      <c r="GZ6428" s="425"/>
      <c r="HA6428" s="425"/>
      <c r="HB6428" s="425"/>
      <c r="HC6428" s="425"/>
      <c r="HD6428" s="425"/>
      <c r="HE6428" s="425"/>
      <c r="HF6428" s="425"/>
      <c r="HG6428" s="425"/>
      <c r="HH6428" s="425"/>
      <c r="HI6428" s="425"/>
      <c r="HJ6428" s="425"/>
      <c r="HK6428" s="425"/>
      <c r="HL6428" s="425"/>
      <c r="HM6428" s="425"/>
      <c r="HN6428" s="425"/>
      <c r="HO6428" s="425"/>
      <c r="HP6428" s="425"/>
      <c r="HQ6428" s="425"/>
      <c r="HR6428" s="425"/>
      <c r="HS6428" s="425"/>
      <c r="HT6428" s="425"/>
      <c r="HU6428" s="425"/>
      <c r="HV6428" s="425"/>
      <c r="HW6428" s="425"/>
      <c r="HX6428" s="425"/>
      <c r="HY6428" s="425"/>
      <c r="HZ6428" s="425"/>
      <c r="IA6428" s="425"/>
      <c r="IB6428" s="425"/>
      <c r="IC6428" s="425"/>
      <c r="ID6428" s="425"/>
      <c r="IE6428" s="425"/>
      <c r="IF6428" s="425"/>
      <c r="IG6428" s="425"/>
      <c r="IH6428" s="425"/>
      <c r="II6428" s="425"/>
      <c r="IJ6428" s="425"/>
      <c r="IK6428" s="425"/>
      <c r="IL6428" s="425"/>
      <c r="IM6428" s="425"/>
      <c r="IN6428" s="425"/>
      <c r="IO6428" s="425"/>
      <c r="IP6428" s="425"/>
      <c r="IQ6428" s="425"/>
      <c r="IR6428" s="425"/>
      <c r="IS6428" s="425"/>
      <c r="IT6428" s="425"/>
      <c r="IU6428" s="425"/>
      <c r="IV6428" s="425"/>
    </row>
    <row r="6429" s="428" customFormat="1" ht="27.6" customHeight="1" spans="2:256">
      <c r="B6429" s="465"/>
      <c r="GH6429" s="425"/>
      <c r="GI6429" s="425"/>
      <c r="GJ6429" s="425"/>
      <c r="GK6429" s="425"/>
      <c r="GL6429" s="425"/>
      <c r="GM6429" s="425"/>
      <c r="GN6429" s="425"/>
      <c r="GO6429" s="425"/>
      <c r="GP6429" s="425"/>
      <c r="GQ6429" s="425"/>
      <c r="GR6429" s="425"/>
      <c r="GS6429" s="425"/>
      <c r="GT6429" s="425"/>
      <c r="GU6429" s="425"/>
      <c r="GV6429" s="425"/>
      <c r="GW6429" s="425"/>
      <c r="GX6429" s="425"/>
      <c r="GY6429" s="425"/>
      <c r="GZ6429" s="425"/>
      <c r="HA6429" s="425"/>
      <c r="HB6429" s="425"/>
      <c r="HC6429" s="425"/>
      <c r="HD6429" s="425"/>
      <c r="HE6429" s="425"/>
      <c r="HF6429" s="425"/>
      <c r="HG6429" s="425"/>
      <c r="HH6429" s="425"/>
      <c r="HI6429" s="425"/>
      <c r="HJ6429" s="425"/>
      <c r="HK6429" s="425"/>
      <c r="HL6429" s="425"/>
      <c r="HM6429" s="425"/>
      <c r="HN6429" s="425"/>
      <c r="HO6429" s="425"/>
      <c r="HP6429" s="425"/>
      <c r="HQ6429" s="425"/>
      <c r="HR6429" s="425"/>
      <c r="HS6429" s="425"/>
      <c r="HT6429" s="425"/>
      <c r="HU6429" s="425"/>
      <c r="HV6429" s="425"/>
      <c r="HW6429" s="425"/>
      <c r="HX6429" s="425"/>
      <c r="HY6429" s="425"/>
      <c r="HZ6429" s="425"/>
      <c r="IA6429" s="425"/>
      <c r="IB6429" s="425"/>
      <c r="IC6429" s="425"/>
      <c r="ID6429" s="425"/>
      <c r="IE6429" s="425"/>
      <c r="IF6429" s="425"/>
      <c r="IG6429" s="425"/>
      <c r="IH6429" s="425"/>
      <c r="II6429" s="425"/>
      <c r="IJ6429" s="425"/>
      <c r="IK6429" s="425"/>
      <c r="IL6429" s="425"/>
      <c r="IM6429" s="425"/>
      <c r="IN6429" s="425"/>
      <c r="IO6429" s="425"/>
      <c r="IP6429" s="425"/>
      <c r="IQ6429" s="425"/>
      <c r="IR6429" s="425"/>
      <c r="IS6429" s="425"/>
      <c r="IT6429" s="425"/>
      <c r="IU6429" s="425"/>
      <c r="IV6429" s="425"/>
    </row>
    <row r="6430" s="428" customFormat="1" ht="27.6" customHeight="1" spans="2:256">
      <c r="B6430" s="465"/>
      <c r="GH6430" s="425"/>
      <c r="GI6430" s="425"/>
      <c r="GJ6430" s="425"/>
      <c r="GK6430" s="425"/>
      <c r="GL6430" s="425"/>
      <c r="GM6430" s="425"/>
      <c r="GN6430" s="425"/>
      <c r="GO6430" s="425"/>
      <c r="GP6430" s="425"/>
      <c r="GQ6430" s="425"/>
      <c r="GR6430" s="425"/>
      <c r="GS6430" s="425"/>
      <c r="GT6430" s="425"/>
      <c r="GU6430" s="425"/>
      <c r="GV6430" s="425"/>
      <c r="GW6430" s="425"/>
      <c r="GX6430" s="425"/>
      <c r="GY6430" s="425"/>
      <c r="GZ6430" s="425"/>
      <c r="HA6430" s="425"/>
      <c r="HB6430" s="425"/>
      <c r="HC6430" s="425"/>
      <c r="HD6430" s="425"/>
      <c r="HE6430" s="425"/>
      <c r="HF6430" s="425"/>
      <c r="HG6430" s="425"/>
      <c r="HH6430" s="425"/>
      <c r="HI6430" s="425"/>
      <c r="HJ6430" s="425"/>
      <c r="HK6430" s="425"/>
      <c r="HL6430" s="425"/>
      <c r="HM6430" s="425"/>
      <c r="HN6430" s="425"/>
      <c r="HO6430" s="425"/>
      <c r="HP6430" s="425"/>
      <c r="HQ6430" s="425"/>
      <c r="HR6430" s="425"/>
      <c r="HS6430" s="425"/>
      <c r="HT6430" s="425"/>
      <c r="HU6430" s="425"/>
      <c r="HV6430" s="425"/>
      <c r="HW6430" s="425"/>
      <c r="HX6430" s="425"/>
      <c r="HY6430" s="425"/>
      <c r="HZ6430" s="425"/>
      <c r="IA6430" s="425"/>
      <c r="IB6430" s="425"/>
      <c r="IC6430" s="425"/>
      <c r="ID6430" s="425"/>
      <c r="IE6430" s="425"/>
      <c r="IF6430" s="425"/>
      <c r="IG6430" s="425"/>
      <c r="IH6430" s="425"/>
      <c r="II6430" s="425"/>
      <c r="IJ6430" s="425"/>
      <c r="IK6430" s="425"/>
      <c r="IL6430" s="425"/>
      <c r="IM6430" s="425"/>
      <c r="IN6430" s="425"/>
      <c r="IO6430" s="425"/>
      <c r="IP6430" s="425"/>
      <c r="IQ6430" s="425"/>
      <c r="IR6430" s="425"/>
      <c r="IS6430" s="425"/>
      <c r="IT6430" s="425"/>
      <c r="IU6430" s="425"/>
      <c r="IV6430" s="425"/>
    </row>
    <row r="6431" s="428" customFormat="1" ht="27.6" customHeight="1" spans="2:256">
      <c r="B6431" s="465"/>
      <c r="GH6431" s="425"/>
      <c r="GI6431" s="425"/>
      <c r="GJ6431" s="425"/>
      <c r="GK6431" s="425"/>
      <c r="GL6431" s="425"/>
      <c r="GM6431" s="425"/>
      <c r="GN6431" s="425"/>
      <c r="GO6431" s="425"/>
      <c r="GP6431" s="425"/>
      <c r="GQ6431" s="425"/>
      <c r="GR6431" s="425"/>
      <c r="GS6431" s="425"/>
      <c r="GT6431" s="425"/>
      <c r="GU6431" s="425"/>
      <c r="GV6431" s="425"/>
      <c r="GW6431" s="425"/>
      <c r="GX6431" s="425"/>
      <c r="GY6431" s="425"/>
      <c r="GZ6431" s="425"/>
      <c r="HA6431" s="425"/>
      <c r="HB6431" s="425"/>
      <c r="HC6431" s="425"/>
      <c r="HD6431" s="425"/>
      <c r="HE6431" s="425"/>
      <c r="HF6431" s="425"/>
      <c r="HG6431" s="425"/>
      <c r="HH6431" s="425"/>
      <c r="HI6431" s="425"/>
      <c r="HJ6431" s="425"/>
      <c r="HK6431" s="425"/>
      <c r="HL6431" s="425"/>
      <c r="HM6431" s="425"/>
      <c r="HN6431" s="425"/>
      <c r="HO6431" s="425"/>
      <c r="HP6431" s="425"/>
      <c r="HQ6431" s="425"/>
      <c r="HR6431" s="425"/>
      <c r="HS6431" s="425"/>
      <c r="HT6431" s="425"/>
      <c r="HU6431" s="425"/>
      <c r="HV6431" s="425"/>
      <c r="HW6431" s="425"/>
      <c r="HX6431" s="425"/>
      <c r="HY6431" s="425"/>
      <c r="HZ6431" s="425"/>
      <c r="IA6431" s="425"/>
      <c r="IB6431" s="425"/>
      <c r="IC6431" s="425"/>
      <c r="ID6431" s="425"/>
      <c r="IE6431" s="425"/>
      <c r="IF6431" s="425"/>
      <c r="IG6431" s="425"/>
      <c r="IH6431" s="425"/>
      <c r="II6431" s="425"/>
      <c r="IJ6431" s="425"/>
      <c r="IK6431" s="425"/>
      <c r="IL6431" s="425"/>
      <c r="IM6431" s="425"/>
      <c r="IN6431" s="425"/>
      <c r="IO6431" s="425"/>
      <c r="IP6431" s="425"/>
      <c r="IQ6431" s="425"/>
      <c r="IR6431" s="425"/>
      <c r="IS6431" s="425"/>
      <c r="IT6431" s="425"/>
      <c r="IU6431" s="425"/>
      <c r="IV6431" s="425"/>
    </row>
    <row r="6432" s="428" customFormat="1" ht="27.6" customHeight="1" spans="2:256">
      <c r="B6432" s="465"/>
      <c r="GH6432" s="425"/>
      <c r="GI6432" s="425"/>
      <c r="GJ6432" s="425"/>
      <c r="GK6432" s="425"/>
      <c r="GL6432" s="425"/>
      <c r="GM6432" s="425"/>
      <c r="GN6432" s="425"/>
      <c r="GO6432" s="425"/>
      <c r="GP6432" s="425"/>
      <c r="GQ6432" s="425"/>
      <c r="GR6432" s="425"/>
      <c r="GS6432" s="425"/>
      <c r="GT6432" s="425"/>
      <c r="GU6432" s="425"/>
      <c r="GV6432" s="425"/>
      <c r="GW6432" s="425"/>
      <c r="GX6432" s="425"/>
      <c r="GY6432" s="425"/>
      <c r="GZ6432" s="425"/>
      <c r="HA6432" s="425"/>
      <c r="HB6432" s="425"/>
      <c r="HC6432" s="425"/>
      <c r="HD6432" s="425"/>
      <c r="HE6432" s="425"/>
      <c r="HF6432" s="425"/>
      <c r="HG6432" s="425"/>
      <c r="HH6432" s="425"/>
      <c r="HI6432" s="425"/>
      <c r="HJ6432" s="425"/>
      <c r="HK6432" s="425"/>
      <c r="HL6432" s="425"/>
      <c r="HM6432" s="425"/>
      <c r="HN6432" s="425"/>
      <c r="HO6432" s="425"/>
      <c r="HP6432" s="425"/>
      <c r="HQ6432" s="425"/>
      <c r="HR6432" s="425"/>
      <c r="HS6432" s="425"/>
      <c r="HT6432" s="425"/>
      <c r="HU6432" s="425"/>
      <c r="HV6432" s="425"/>
      <c r="HW6432" s="425"/>
      <c r="HX6432" s="425"/>
      <c r="HY6432" s="425"/>
      <c r="HZ6432" s="425"/>
      <c r="IA6432" s="425"/>
      <c r="IB6432" s="425"/>
      <c r="IC6432" s="425"/>
      <c r="ID6432" s="425"/>
      <c r="IE6432" s="425"/>
      <c r="IF6432" s="425"/>
      <c r="IG6432" s="425"/>
      <c r="IH6432" s="425"/>
      <c r="II6432" s="425"/>
      <c r="IJ6432" s="425"/>
      <c r="IK6432" s="425"/>
      <c r="IL6432" s="425"/>
      <c r="IM6432" s="425"/>
      <c r="IN6432" s="425"/>
      <c r="IO6432" s="425"/>
      <c r="IP6432" s="425"/>
      <c r="IQ6432" s="425"/>
      <c r="IR6432" s="425"/>
      <c r="IS6432" s="425"/>
      <c r="IT6432" s="425"/>
      <c r="IU6432" s="425"/>
      <c r="IV6432" s="425"/>
    </row>
    <row r="6433" s="428" customFormat="1" ht="27.6" customHeight="1" spans="2:256">
      <c r="B6433" s="465"/>
      <c r="GH6433" s="425"/>
      <c r="GI6433" s="425"/>
      <c r="GJ6433" s="425"/>
      <c r="GK6433" s="425"/>
      <c r="GL6433" s="425"/>
      <c r="GM6433" s="425"/>
      <c r="GN6433" s="425"/>
      <c r="GO6433" s="425"/>
      <c r="GP6433" s="425"/>
      <c r="GQ6433" s="425"/>
      <c r="GR6433" s="425"/>
      <c r="GS6433" s="425"/>
      <c r="GT6433" s="425"/>
      <c r="GU6433" s="425"/>
      <c r="GV6433" s="425"/>
      <c r="GW6433" s="425"/>
      <c r="GX6433" s="425"/>
      <c r="GY6433" s="425"/>
      <c r="GZ6433" s="425"/>
      <c r="HA6433" s="425"/>
      <c r="HB6433" s="425"/>
      <c r="HC6433" s="425"/>
      <c r="HD6433" s="425"/>
      <c r="HE6433" s="425"/>
      <c r="HF6433" s="425"/>
      <c r="HG6433" s="425"/>
      <c r="HH6433" s="425"/>
      <c r="HI6433" s="425"/>
      <c r="HJ6433" s="425"/>
      <c r="HK6433" s="425"/>
      <c r="HL6433" s="425"/>
      <c r="HM6433" s="425"/>
      <c r="HN6433" s="425"/>
      <c r="HO6433" s="425"/>
      <c r="HP6433" s="425"/>
      <c r="HQ6433" s="425"/>
      <c r="HR6433" s="425"/>
      <c r="HS6433" s="425"/>
      <c r="HT6433" s="425"/>
      <c r="HU6433" s="425"/>
      <c r="HV6433" s="425"/>
      <c r="HW6433" s="425"/>
      <c r="HX6433" s="425"/>
      <c r="HY6433" s="425"/>
      <c r="HZ6433" s="425"/>
      <c r="IA6433" s="425"/>
      <c r="IB6433" s="425"/>
      <c r="IC6433" s="425"/>
      <c r="ID6433" s="425"/>
      <c r="IE6433" s="425"/>
      <c r="IF6433" s="425"/>
      <c r="IG6433" s="425"/>
      <c r="IH6433" s="425"/>
      <c r="II6433" s="425"/>
      <c r="IJ6433" s="425"/>
      <c r="IK6433" s="425"/>
      <c r="IL6433" s="425"/>
      <c r="IM6433" s="425"/>
      <c r="IN6433" s="425"/>
      <c r="IO6433" s="425"/>
      <c r="IP6433" s="425"/>
      <c r="IQ6433" s="425"/>
      <c r="IR6433" s="425"/>
      <c r="IS6433" s="425"/>
      <c r="IT6433" s="425"/>
      <c r="IU6433" s="425"/>
      <c r="IV6433" s="425"/>
    </row>
    <row r="6434" s="428" customFormat="1" ht="27.6" customHeight="1" spans="2:256">
      <c r="B6434" s="465"/>
      <c r="GH6434" s="425"/>
      <c r="GI6434" s="425"/>
      <c r="GJ6434" s="425"/>
      <c r="GK6434" s="425"/>
      <c r="GL6434" s="425"/>
      <c r="GM6434" s="425"/>
      <c r="GN6434" s="425"/>
      <c r="GO6434" s="425"/>
      <c r="GP6434" s="425"/>
      <c r="GQ6434" s="425"/>
      <c r="GR6434" s="425"/>
      <c r="GS6434" s="425"/>
      <c r="GT6434" s="425"/>
      <c r="GU6434" s="425"/>
      <c r="GV6434" s="425"/>
      <c r="GW6434" s="425"/>
      <c r="GX6434" s="425"/>
      <c r="GY6434" s="425"/>
      <c r="GZ6434" s="425"/>
      <c r="HA6434" s="425"/>
      <c r="HB6434" s="425"/>
      <c r="HC6434" s="425"/>
      <c r="HD6434" s="425"/>
      <c r="HE6434" s="425"/>
      <c r="HF6434" s="425"/>
      <c r="HG6434" s="425"/>
      <c r="HH6434" s="425"/>
      <c r="HI6434" s="425"/>
      <c r="HJ6434" s="425"/>
      <c r="HK6434" s="425"/>
      <c r="HL6434" s="425"/>
      <c r="HM6434" s="425"/>
      <c r="HN6434" s="425"/>
      <c r="HO6434" s="425"/>
      <c r="HP6434" s="425"/>
      <c r="HQ6434" s="425"/>
      <c r="HR6434" s="425"/>
      <c r="HS6434" s="425"/>
      <c r="HT6434" s="425"/>
      <c r="HU6434" s="425"/>
      <c r="HV6434" s="425"/>
      <c r="HW6434" s="425"/>
      <c r="HX6434" s="425"/>
      <c r="HY6434" s="425"/>
      <c r="HZ6434" s="425"/>
      <c r="IA6434" s="425"/>
      <c r="IB6434" s="425"/>
      <c r="IC6434" s="425"/>
      <c r="ID6434" s="425"/>
      <c r="IE6434" s="425"/>
      <c r="IF6434" s="425"/>
      <c r="IG6434" s="425"/>
      <c r="IH6434" s="425"/>
      <c r="II6434" s="425"/>
      <c r="IJ6434" s="425"/>
      <c r="IK6434" s="425"/>
      <c r="IL6434" s="425"/>
      <c r="IM6434" s="425"/>
      <c r="IN6434" s="425"/>
      <c r="IO6434" s="425"/>
      <c r="IP6434" s="425"/>
      <c r="IQ6434" s="425"/>
      <c r="IR6434" s="425"/>
      <c r="IS6434" s="425"/>
      <c r="IT6434" s="425"/>
      <c r="IU6434" s="425"/>
      <c r="IV6434" s="425"/>
    </row>
    <row r="6435" s="428" customFormat="1" ht="27.6" customHeight="1" spans="2:256">
      <c r="B6435" s="465"/>
      <c r="GH6435" s="425"/>
      <c r="GI6435" s="425"/>
      <c r="GJ6435" s="425"/>
      <c r="GK6435" s="425"/>
      <c r="GL6435" s="425"/>
      <c r="GM6435" s="425"/>
      <c r="GN6435" s="425"/>
      <c r="GO6435" s="425"/>
      <c r="GP6435" s="425"/>
      <c r="GQ6435" s="425"/>
      <c r="GR6435" s="425"/>
      <c r="GS6435" s="425"/>
      <c r="GT6435" s="425"/>
      <c r="GU6435" s="425"/>
      <c r="GV6435" s="425"/>
      <c r="GW6435" s="425"/>
      <c r="GX6435" s="425"/>
      <c r="GY6435" s="425"/>
      <c r="GZ6435" s="425"/>
      <c r="HA6435" s="425"/>
      <c r="HB6435" s="425"/>
      <c r="HC6435" s="425"/>
      <c r="HD6435" s="425"/>
      <c r="HE6435" s="425"/>
      <c r="HF6435" s="425"/>
      <c r="HG6435" s="425"/>
      <c r="HH6435" s="425"/>
      <c r="HI6435" s="425"/>
      <c r="HJ6435" s="425"/>
      <c r="HK6435" s="425"/>
      <c r="HL6435" s="425"/>
      <c r="HM6435" s="425"/>
      <c r="HN6435" s="425"/>
      <c r="HO6435" s="425"/>
      <c r="HP6435" s="425"/>
      <c r="HQ6435" s="425"/>
      <c r="HR6435" s="425"/>
      <c r="HS6435" s="425"/>
      <c r="HT6435" s="425"/>
      <c r="HU6435" s="425"/>
      <c r="HV6435" s="425"/>
      <c r="HW6435" s="425"/>
      <c r="HX6435" s="425"/>
      <c r="HY6435" s="425"/>
      <c r="HZ6435" s="425"/>
      <c r="IA6435" s="425"/>
      <c r="IB6435" s="425"/>
      <c r="IC6435" s="425"/>
      <c r="ID6435" s="425"/>
      <c r="IE6435" s="425"/>
      <c r="IF6435" s="425"/>
      <c r="IG6435" s="425"/>
      <c r="IH6435" s="425"/>
      <c r="II6435" s="425"/>
      <c r="IJ6435" s="425"/>
      <c r="IK6435" s="425"/>
      <c r="IL6435" s="425"/>
      <c r="IM6435" s="425"/>
      <c r="IN6435" s="425"/>
      <c r="IO6435" s="425"/>
      <c r="IP6435" s="425"/>
      <c r="IQ6435" s="425"/>
      <c r="IR6435" s="425"/>
      <c r="IS6435" s="425"/>
      <c r="IT6435" s="425"/>
      <c r="IU6435" s="425"/>
      <c r="IV6435" s="425"/>
    </row>
    <row r="6436" s="428" customFormat="1" ht="27.6" customHeight="1" spans="2:256">
      <c r="B6436" s="465"/>
      <c r="GH6436" s="425"/>
      <c r="GI6436" s="425"/>
      <c r="GJ6436" s="425"/>
      <c r="GK6436" s="425"/>
      <c r="GL6436" s="425"/>
      <c r="GM6436" s="425"/>
      <c r="GN6436" s="425"/>
      <c r="GO6436" s="425"/>
      <c r="GP6436" s="425"/>
      <c r="GQ6436" s="425"/>
      <c r="GR6436" s="425"/>
      <c r="GS6436" s="425"/>
      <c r="GT6436" s="425"/>
      <c r="GU6436" s="425"/>
      <c r="GV6436" s="425"/>
      <c r="GW6436" s="425"/>
      <c r="GX6436" s="425"/>
      <c r="GY6436" s="425"/>
      <c r="GZ6436" s="425"/>
      <c r="HA6436" s="425"/>
      <c r="HB6436" s="425"/>
      <c r="HC6436" s="425"/>
      <c r="HD6436" s="425"/>
      <c r="HE6436" s="425"/>
      <c r="HF6436" s="425"/>
      <c r="HG6436" s="425"/>
      <c r="HH6436" s="425"/>
      <c r="HI6436" s="425"/>
      <c r="HJ6436" s="425"/>
      <c r="HK6436" s="425"/>
      <c r="HL6436" s="425"/>
      <c r="HM6436" s="425"/>
      <c r="HN6436" s="425"/>
      <c r="HO6436" s="425"/>
      <c r="HP6436" s="425"/>
      <c r="HQ6436" s="425"/>
      <c r="HR6436" s="425"/>
      <c r="HS6436" s="425"/>
      <c r="HT6436" s="425"/>
      <c r="HU6436" s="425"/>
      <c r="HV6436" s="425"/>
      <c r="HW6436" s="425"/>
      <c r="HX6436" s="425"/>
      <c r="HY6436" s="425"/>
      <c r="HZ6436" s="425"/>
      <c r="IA6436" s="425"/>
      <c r="IB6436" s="425"/>
      <c r="IC6436" s="425"/>
      <c r="ID6436" s="425"/>
      <c r="IE6436" s="425"/>
      <c r="IF6436" s="425"/>
      <c r="IG6436" s="425"/>
      <c r="IH6436" s="425"/>
      <c r="II6436" s="425"/>
      <c r="IJ6436" s="425"/>
      <c r="IK6436" s="425"/>
      <c r="IL6436" s="425"/>
      <c r="IM6436" s="425"/>
      <c r="IN6436" s="425"/>
      <c r="IO6436" s="425"/>
      <c r="IP6436" s="425"/>
      <c r="IQ6436" s="425"/>
      <c r="IR6436" s="425"/>
      <c r="IS6436" s="425"/>
      <c r="IT6436" s="425"/>
      <c r="IU6436" s="425"/>
      <c r="IV6436" s="425"/>
    </row>
    <row r="6437" s="428" customFormat="1" ht="27.6" customHeight="1" spans="2:256">
      <c r="B6437" s="465"/>
      <c r="GH6437" s="425"/>
      <c r="GI6437" s="425"/>
      <c r="GJ6437" s="425"/>
      <c r="GK6437" s="425"/>
      <c r="GL6437" s="425"/>
      <c r="GM6437" s="425"/>
      <c r="GN6437" s="425"/>
      <c r="GO6437" s="425"/>
      <c r="GP6437" s="425"/>
      <c r="GQ6437" s="425"/>
      <c r="GR6437" s="425"/>
      <c r="GS6437" s="425"/>
      <c r="GT6437" s="425"/>
      <c r="GU6437" s="425"/>
      <c r="GV6437" s="425"/>
      <c r="GW6437" s="425"/>
      <c r="GX6437" s="425"/>
      <c r="GY6437" s="425"/>
      <c r="GZ6437" s="425"/>
      <c r="HA6437" s="425"/>
      <c r="HB6437" s="425"/>
      <c r="HC6437" s="425"/>
      <c r="HD6437" s="425"/>
      <c r="HE6437" s="425"/>
      <c r="HF6437" s="425"/>
      <c r="HG6437" s="425"/>
      <c r="HH6437" s="425"/>
      <c r="HI6437" s="425"/>
      <c r="HJ6437" s="425"/>
      <c r="HK6437" s="425"/>
      <c r="HL6437" s="425"/>
      <c r="HM6437" s="425"/>
      <c r="HN6437" s="425"/>
      <c r="HO6437" s="425"/>
      <c r="HP6437" s="425"/>
      <c r="HQ6437" s="425"/>
      <c r="HR6437" s="425"/>
      <c r="HS6437" s="425"/>
      <c r="HT6437" s="425"/>
      <c r="HU6437" s="425"/>
      <c r="HV6437" s="425"/>
      <c r="HW6437" s="425"/>
      <c r="HX6437" s="425"/>
      <c r="HY6437" s="425"/>
      <c r="HZ6437" s="425"/>
      <c r="IA6437" s="425"/>
      <c r="IB6437" s="425"/>
      <c r="IC6437" s="425"/>
      <c r="ID6437" s="425"/>
      <c r="IE6437" s="425"/>
      <c r="IF6437" s="425"/>
      <c r="IG6437" s="425"/>
      <c r="IH6437" s="425"/>
      <c r="II6437" s="425"/>
      <c r="IJ6437" s="425"/>
      <c r="IK6437" s="425"/>
      <c r="IL6437" s="425"/>
      <c r="IM6437" s="425"/>
      <c r="IN6437" s="425"/>
      <c r="IO6437" s="425"/>
      <c r="IP6437" s="425"/>
      <c r="IQ6437" s="425"/>
      <c r="IR6437" s="425"/>
      <c r="IS6437" s="425"/>
      <c r="IT6437" s="425"/>
      <c r="IU6437" s="425"/>
      <c r="IV6437" s="425"/>
    </row>
    <row r="6438" s="428" customFormat="1" ht="27.6" customHeight="1" spans="2:256">
      <c r="B6438" s="465"/>
      <c r="GH6438" s="425"/>
      <c r="GI6438" s="425"/>
      <c r="GJ6438" s="425"/>
      <c r="GK6438" s="425"/>
      <c r="GL6438" s="425"/>
      <c r="GM6438" s="425"/>
      <c r="GN6438" s="425"/>
      <c r="GO6438" s="425"/>
      <c r="GP6438" s="425"/>
      <c r="GQ6438" s="425"/>
      <c r="GR6438" s="425"/>
      <c r="GS6438" s="425"/>
      <c r="GT6438" s="425"/>
      <c r="GU6438" s="425"/>
      <c r="GV6438" s="425"/>
      <c r="GW6438" s="425"/>
      <c r="GX6438" s="425"/>
      <c r="GY6438" s="425"/>
      <c r="GZ6438" s="425"/>
      <c r="HA6438" s="425"/>
      <c r="HB6438" s="425"/>
      <c r="HC6438" s="425"/>
      <c r="HD6438" s="425"/>
      <c r="HE6438" s="425"/>
      <c r="HF6438" s="425"/>
      <c r="HG6438" s="425"/>
      <c r="HH6438" s="425"/>
      <c r="HI6438" s="425"/>
      <c r="HJ6438" s="425"/>
      <c r="HK6438" s="425"/>
      <c r="HL6438" s="425"/>
      <c r="HM6438" s="425"/>
      <c r="HN6438" s="425"/>
      <c r="HO6438" s="425"/>
      <c r="HP6438" s="425"/>
      <c r="HQ6438" s="425"/>
      <c r="HR6438" s="425"/>
      <c r="HS6438" s="425"/>
      <c r="HT6438" s="425"/>
      <c r="HU6438" s="425"/>
      <c r="HV6438" s="425"/>
      <c r="HW6438" s="425"/>
      <c r="HX6438" s="425"/>
      <c r="HY6438" s="425"/>
      <c r="HZ6438" s="425"/>
      <c r="IA6438" s="425"/>
      <c r="IB6438" s="425"/>
      <c r="IC6438" s="425"/>
      <c r="ID6438" s="425"/>
      <c r="IE6438" s="425"/>
      <c r="IF6438" s="425"/>
      <c r="IG6438" s="425"/>
      <c r="IH6438" s="425"/>
      <c r="II6438" s="425"/>
      <c r="IJ6438" s="425"/>
      <c r="IK6438" s="425"/>
      <c r="IL6438" s="425"/>
      <c r="IM6438" s="425"/>
      <c r="IN6438" s="425"/>
      <c r="IO6438" s="425"/>
      <c r="IP6438" s="425"/>
      <c r="IQ6438" s="425"/>
      <c r="IR6438" s="425"/>
      <c r="IS6438" s="425"/>
      <c r="IT6438" s="425"/>
      <c r="IU6438" s="425"/>
      <c r="IV6438" s="425"/>
    </row>
    <row r="6439" s="428" customFormat="1" ht="27.6" customHeight="1" spans="2:256">
      <c r="B6439" s="465"/>
      <c r="GH6439" s="425"/>
      <c r="GI6439" s="425"/>
      <c r="GJ6439" s="425"/>
      <c r="GK6439" s="425"/>
      <c r="GL6439" s="425"/>
      <c r="GM6439" s="425"/>
      <c r="GN6439" s="425"/>
      <c r="GO6439" s="425"/>
      <c r="GP6439" s="425"/>
      <c r="GQ6439" s="425"/>
      <c r="GR6439" s="425"/>
      <c r="GS6439" s="425"/>
      <c r="GT6439" s="425"/>
      <c r="GU6439" s="425"/>
      <c r="GV6439" s="425"/>
      <c r="GW6439" s="425"/>
      <c r="GX6439" s="425"/>
      <c r="GY6439" s="425"/>
      <c r="GZ6439" s="425"/>
      <c r="HA6439" s="425"/>
      <c r="HB6439" s="425"/>
      <c r="HC6439" s="425"/>
      <c r="HD6439" s="425"/>
      <c r="HE6439" s="425"/>
      <c r="HF6439" s="425"/>
      <c r="HG6439" s="425"/>
      <c r="HH6439" s="425"/>
      <c r="HI6439" s="425"/>
      <c r="HJ6439" s="425"/>
      <c r="HK6439" s="425"/>
      <c r="HL6439" s="425"/>
      <c r="HM6439" s="425"/>
      <c r="HN6439" s="425"/>
      <c r="HO6439" s="425"/>
      <c r="HP6439" s="425"/>
      <c r="HQ6439" s="425"/>
      <c r="HR6439" s="425"/>
      <c r="HS6439" s="425"/>
      <c r="HT6439" s="425"/>
      <c r="HU6439" s="425"/>
      <c r="HV6439" s="425"/>
      <c r="HW6439" s="425"/>
      <c r="HX6439" s="425"/>
      <c r="HY6439" s="425"/>
      <c r="HZ6439" s="425"/>
      <c r="IA6439" s="425"/>
      <c r="IB6439" s="425"/>
      <c r="IC6439" s="425"/>
      <c r="ID6439" s="425"/>
      <c r="IE6439" s="425"/>
      <c r="IF6439" s="425"/>
      <c r="IG6439" s="425"/>
      <c r="IH6439" s="425"/>
      <c r="II6439" s="425"/>
      <c r="IJ6439" s="425"/>
      <c r="IK6439" s="425"/>
      <c r="IL6439" s="425"/>
      <c r="IM6439" s="425"/>
      <c r="IN6439" s="425"/>
      <c r="IO6439" s="425"/>
      <c r="IP6439" s="425"/>
      <c r="IQ6439" s="425"/>
      <c r="IR6439" s="425"/>
      <c r="IS6439" s="425"/>
      <c r="IT6439" s="425"/>
      <c r="IU6439" s="425"/>
      <c r="IV6439" s="425"/>
    </row>
    <row r="6440" s="428" customFormat="1" ht="27.6" customHeight="1" spans="2:256">
      <c r="B6440" s="465"/>
      <c r="GH6440" s="425"/>
      <c r="GI6440" s="425"/>
      <c r="GJ6440" s="425"/>
      <c r="GK6440" s="425"/>
      <c r="GL6440" s="425"/>
      <c r="GM6440" s="425"/>
      <c r="GN6440" s="425"/>
      <c r="GO6440" s="425"/>
      <c r="GP6440" s="425"/>
      <c r="GQ6440" s="425"/>
      <c r="GR6440" s="425"/>
      <c r="GS6440" s="425"/>
      <c r="GT6440" s="425"/>
      <c r="GU6440" s="425"/>
      <c r="GV6440" s="425"/>
      <c r="GW6440" s="425"/>
      <c r="GX6440" s="425"/>
      <c r="GY6440" s="425"/>
      <c r="GZ6440" s="425"/>
      <c r="HA6440" s="425"/>
      <c r="HB6440" s="425"/>
      <c r="HC6440" s="425"/>
      <c r="HD6440" s="425"/>
      <c r="HE6440" s="425"/>
      <c r="HF6440" s="425"/>
      <c r="HG6440" s="425"/>
      <c r="HH6440" s="425"/>
      <c r="HI6440" s="425"/>
      <c r="HJ6440" s="425"/>
      <c r="HK6440" s="425"/>
      <c r="HL6440" s="425"/>
      <c r="HM6440" s="425"/>
      <c r="HN6440" s="425"/>
      <c r="HO6440" s="425"/>
      <c r="HP6440" s="425"/>
      <c r="HQ6440" s="425"/>
      <c r="HR6440" s="425"/>
      <c r="HS6440" s="425"/>
      <c r="HT6440" s="425"/>
      <c r="HU6440" s="425"/>
      <c r="HV6440" s="425"/>
      <c r="HW6440" s="425"/>
      <c r="HX6440" s="425"/>
      <c r="HY6440" s="425"/>
      <c r="HZ6440" s="425"/>
      <c r="IA6440" s="425"/>
      <c r="IB6440" s="425"/>
      <c r="IC6440" s="425"/>
      <c r="ID6440" s="425"/>
      <c r="IE6440" s="425"/>
      <c r="IF6440" s="425"/>
      <c r="IG6440" s="425"/>
      <c r="IH6440" s="425"/>
      <c r="II6440" s="425"/>
      <c r="IJ6440" s="425"/>
      <c r="IK6440" s="425"/>
      <c r="IL6440" s="425"/>
      <c r="IM6440" s="425"/>
      <c r="IN6440" s="425"/>
      <c r="IO6440" s="425"/>
      <c r="IP6440" s="425"/>
      <c r="IQ6440" s="425"/>
      <c r="IR6440" s="425"/>
      <c r="IS6440" s="425"/>
      <c r="IT6440" s="425"/>
      <c r="IU6440" s="425"/>
      <c r="IV6440" s="425"/>
    </row>
    <row r="6441" s="428" customFormat="1" ht="27.6" customHeight="1" spans="2:256">
      <c r="B6441" s="465"/>
      <c r="GH6441" s="425"/>
      <c r="GI6441" s="425"/>
      <c r="GJ6441" s="425"/>
      <c r="GK6441" s="425"/>
      <c r="GL6441" s="425"/>
      <c r="GM6441" s="425"/>
      <c r="GN6441" s="425"/>
      <c r="GO6441" s="425"/>
      <c r="GP6441" s="425"/>
      <c r="GQ6441" s="425"/>
      <c r="GR6441" s="425"/>
      <c r="GS6441" s="425"/>
      <c r="GT6441" s="425"/>
      <c r="GU6441" s="425"/>
      <c r="GV6441" s="425"/>
      <c r="GW6441" s="425"/>
      <c r="GX6441" s="425"/>
      <c r="GY6441" s="425"/>
      <c r="GZ6441" s="425"/>
      <c r="HA6441" s="425"/>
      <c r="HB6441" s="425"/>
      <c r="HC6441" s="425"/>
      <c r="HD6441" s="425"/>
      <c r="HE6441" s="425"/>
      <c r="HF6441" s="425"/>
      <c r="HG6441" s="425"/>
      <c r="HH6441" s="425"/>
      <c r="HI6441" s="425"/>
      <c r="HJ6441" s="425"/>
      <c r="HK6441" s="425"/>
      <c r="HL6441" s="425"/>
      <c r="HM6441" s="425"/>
      <c r="HN6441" s="425"/>
      <c r="HO6441" s="425"/>
      <c r="HP6441" s="425"/>
      <c r="HQ6441" s="425"/>
      <c r="HR6441" s="425"/>
      <c r="HS6441" s="425"/>
      <c r="HT6441" s="425"/>
      <c r="HU6441" s="425"/>
      <c r="HV6441" s="425"/>
      <c r="HW6441" s="425"/>
      <c r="HX6441" s="425"/>
      <c r="HY6441" s="425"/>
      <c r="HZ6441" s="425"/>
      <c r="IA6441" s="425"/>
      <c r="IB6441" s="425"/>
      <c r="IC6441" s="425"/>
      <c r="ID6441" s="425"/>
      <c r="IE6441" s="425"/>
      <c r="IF6441" s="425"/>
      <c r="IG6441" s="425"/>
      <c r="IH6441" s="425"/>
      <c r="II6441" s="425"/>
      <c r="IJ6441" s="425"/>
      <c r="IK6441" s="425"/>
      <c r="IL6441" s="425"/>
      <c r="IM6441" s="425"/>
      <c r="IN6441" s="425"/>
      <c r="IO6441" s="425"/>
      <c r="IP6441" s="425"/>
      <c r="IQ6441" s="425"/>
      <c r="IR6441" s="425"/>
      <c r="IS6441" s="425"/>
      <c r="IT6441" s="425"/>
      <c r="IU6441" s="425"/>
      <c r="IV6441" s="425"/>
    </row>
    <row r="6442" s="428" customFormat="1" ht="27.6" customHeight="1" spans="2:256">
      <c r="B6442" s="465"/>
      <c r="GH6442" s="425"/>
      <c r="GI6442" s="425"/>
      <c r="GJ6442" s="425"/>
      <c r="GK6442" s="425"/>
      <c r="GL6442" s="425"/>
      <c r="GM6442" s="425"/>
      <c r="GN6442" s="425"/>
      <c r="GO6442" s="425"/>
      <c r="GP6442" s="425"/>
      <c r="GQ6442" s="425"/>
      <c r="GR6442" s="425"/>
      <c r="GS6442" s="425"/>
      <c r="GT6442" s="425"/>
      <c r="GU6442" s="425"/>
      <c r="GV6442" s="425"/>
      <c r="GW6442" s="425"/>
      <c r="GX6442" s="425"/>
      <c r="GY6442" s="425"/>
      <c r="GZ6442" s="425"/>
      <c r="HA6442" s="425"/>
      <c r="HB6442" s="425"/>
      <c r="HC6442" s="425"/>
      <c r="HD6442" s="425"/>
      <c r="HE6442" s="425"/>
      <c r="HF6442" s="425"/>
      <c r="HG6442" s="425"/>
      <c r="HH6442" s="425"/>
      <c r="HI6442" s="425"/>
      <c r="HJ6442" s="425"/>
      <c r="HK6442" s="425"/>
      <c r="HL6442" s="425"/>
      <c r="HM6442" s="425"/>
      <c r="HN6442" s="425"/>
      <c r="HO6442" s="425"/>
      <c r="HP6442" s="425"/>
      <c r="HQ6442" s="425"/>
      <c r="HR6442" s="425"/>
      <c r="HS6442" s="425"/>
      <c r="HT6442" s="425"/>
      <c r="HU6442" s="425"/>
      <c r="HV6442" s="425"/>
      <c r="HW6442" s="425"/>
      <c r="HX6442" s="425"/>
      <c r="HY6442" s="425"/>
      <c r="HZ6442" s="425"/>
      <c r="IA6442" s="425"/>
      <c r="IB6442" s="425"/>
      <c r="IC6442" s="425"/>
      <c r="ID6442" s="425"/>
      <c r="IE6442" s="425"/>
      <c r="IF6442" s="425"/>
      <c r="IG6442" s="425"/>
      <c r="IH6442" s="425"/>
      <c r="II6442" s="425"/>
      <c r="IJ6442" s="425"/>
      <c r="IK6442" s="425"/>
      <c r="IL6442" s="425"/>
      <c r="IM6442" s="425"/>
      <c r="IN6442" s="425"/>
      <c r="IO6442" s="425"/>
      <c r="IP6442" s="425"/>
      <c r="IQ6442" s="425"/>
      <c r="IR6442" s="425"/>
      <c r="IS6442" s="425"/>
      <c r="IT6442" s="425"/>
      <c r="IU6442" s="425"/>
      <c r="IV6442" s="425"/>
    </row>
    <row r="6443" s="428" customFormat="1" ht="27.6" customHeight="1" spans="2:256">
      <c r="B6443" s="465"/>
      <c r="GH6443" s="425"/>
      <c r="GI6443" s="425"/>
      <c r="GJ6443" s="425"/>
      <c r="GK6443" s="425"/>
      <c r="GL6443" s="425"/>
      <c r="GM6443" s="425"/>
      <c r="GN6443" s="425"/>
      <c r="GO6443" s="425"/>
      <c r="GP6443" s="425"/>
      <c r="GQ6443" s="425"/>
      <c r="GR6443" s="425"/>
      <c r="GS6443" s="425"/>
      <c r="GT6443" s="425"/>
      <c r="GU6443" s="425"/>
      <c r="GV6443" s="425"/>
      <c r="GW6443" s="425"/>
      <c r="GX6443" s="425"/>
      <c r="GY6443" s="425"/>
      <c r="GZ6443" s="425"/>
      <c r="HA6443" s="425"/>
      <c r="HB6443" s="425"/>
      <c r="HC6443" s="425"/>
      <c r="HD6443" s="425"/>
      <c r="HE6443" s="425"/>
      <c r="HF6443" s="425"/>
      <c r="HG6443" s="425"/>
      <c r="HH6443" s="425"/>
      <c r="HI6443" s="425"/>
      <c r="HJ6443" s="425"/>
      <c r="HK6443" s="425"/>
      <c r="HL6443" s="425"/>
      <c r="HM6443" s="425"/>
      <c r="HN6443" s="425"/>
      <c r="HO6443" s="425"/>
      <c r="HP6443" s="425"/>
      <c r="HQ6443" s="425"/>
      <c r="HR6443" s="425"/>
      <c r="HS6443" s="425"/>
      <c r="HT6443" s="425"/>
      <c r="HU6443" s="425"/>
      <c r="HV6443" s="425"/>
      <c r="HW6443" s="425"/>
      <c r="HX6443" s="425"/>
      <c r="HY6443" s="425"/>
      <c r="HZ6443" s="425"/>
      <c r="IA6443" s="425"/>
      <c r="IB6443" s="425"/>
      <c r="IC6443" s="425"/>
      <c r="ID6443" s="425"/>
      <c r="IE6443" s="425"/>
      <c r="IF6443" s="425"/>
      <c r="IG6443" s="425"/>
      <c r="IH6443" s="425"/>
      <c r="II6443" s="425"/>
      <c r="IJ6443" s="425"/>
      <c r="IK6443" s="425"/>
      <c r="IL6443" s="425"/>
      <c r="IM6443" s="425"/>
      <c r="IN6443" s="425"/>
      <c r="IO6443" s="425"/>
      <c r="IP6443" s="425"/>
      <c r="IQ6443" s="425"/>
      <c r="IR6443" s="425"/>
      <c r="IS6443" s="425"/>
      <c r="IT6443" s="425"/>
      <c r="IU6443" s="425"/>
      <c r="IV6443" s="425"/>
    </row>
    <row r="6444" s="428" customFormat="1" ht="27.6" customHeight="1" spans="2:256">
      <c r="B6444" s="465"/>
      <c r="GH6444" s="425"/>
      <c r="GI6444" s="425"/>
      <c r="GJ6444" s="425"/>
      <c r="GK6444" s="425"/>
      <c r="GL6444" s="425"/>
      <c r="GM6444" s="425"/>
      <c r="GN6444" s="425"/>
      <c r="GO6444" s="425"/>
      <c r="GP6444" s="425"/>
      <c r="GQ6444" s="425"/>
      <c r="GR6444" s="425"/>
      <c r="GS6444" s="425"/>
      <c r="GT6444" s="425"/>
      <c r="GU6444" s="425"/>
      <c r="GV6444" s="425"/>
      <c r="GW6444" s="425"/>
      <c r="GX6444" s="425"/>
      <c r="GY6444" s="425"/>
      <c r="GZ6444" s="425"/>
      <c r="HA6444" s="425"/>
      <c r="HB6444" s="425"/>
      <c r="HC6444" s="425"/>
      <c r="HD6444" s="425"/>
      <c r="HE6444" s="425"/>
      <c r="HF6444" s="425"/>
      <c r="HG6444" s="425"/>
      <c r="HH6444" s="425"/>
      <c r="HI6444" s="425"/>
      <c r="HJ6444" s="425"/>
      <c r="HK6444" s="425"/>
      <c r="HL6444" s="425"/>
      <c r="HM6444" s="425"/>
      <c r="HN6444" s="425"/>
      <c r="HO6444" s="425"/>
      <c r="HP6444" s="425"/>
      <c r="HQ6444" s="425"/>
      <c r="HR6444" s="425"/>
      <c r="HS6444" s="425"/>
      <c r="HT6444" s="425"/>
      <c r="HU6444" s="425"/>
      <c r="HV6444" s="425"/>
      <c r="HW6444" s="425"/>
      <c r="HX6444" s="425"/>
      <c r="HY6444" s="425"/>
      <c r="HZ6444" s="425"/>
      <c r="IA6444" s="425"/>
      <c r="IB6444" s="425"/>
      <c r="IC6444" s="425"/>
      <c r="ID6444" s="425"/>
      <c r="IE6444" s="425"/>
      <c r="IF6444" s="425"/>
      <c r="IG6444" s="425"/>
      <c r="IH6444" s="425"/>
      <c r="II6444" s="425"/>
      <c r="IJ6444" s="425"/>
      <c r="IK6444" s="425"/>
      <c r="IL6444" s="425"/>
      <c r="IM6444" s="425"/>
      <c r="IN6444" s="425"/>
      <c r="IO6444" s="425"/>
      <c r="IP6444" s="425"/>
      <c r="IQ6444" s="425"/>
      <c r="IR6444" s="425"/>
      <c r="IS6444" s="425"/>
      <c r="IT6444" s="425"/>
      <c r="IU6444" s="425"/>
      <c r="IV6444" s="425"/>
    </row>
    <row r="6445" s="428" customFormat="1" ht="27.6" customHeight="1" spans="2:256">
      <c r="B6445" s="465"/>
      <c r="GH6445" s="425"/>
      <c r="GI6445" s="425"/>
      <c r="GJ6445" s="425"/>
      <c r="GK6445" s="425"/>
      <c r="GL6445" s="425"/>
      <c r="GM6445" s="425"/>
      <c r="GN6445" s="425"/>
      <c r="GO6445" s="425"/>
      <c r="GP6445" s="425"/>
      <c r="GQ6445" s="425"/>
      <c r="GR6445" s="425"/>
      <c r="GS6445" s="425"/>
      <c r="GT6445" s="425"/>
      <c r="GU6445" s="425"/>
      <c r="GV6445" s="425"/>
      <c r="GW6445" s="425"/>
      <c r="GX6445" s="425"/>
      <c r="GY6445" s="425"/>
      <c r="GZ6445" s="425"/>
      <c r="HA6445" s="425"/>
      <c r="HB6445" s="425"/>
      <c r="HC6445" s="425"/>
      <c r="HD6445" s="425"/>
      <c r="HE6445" s="425"/>
      <c r="HF6445" s="425"/>
      <c r="HG6445" s="425"/>
      <c r="HH6445" s="425"/>
      <c r="HI6445" s="425"/>
      <c r="HJ6445" s="425"/>
      <c r="HK6445" s="425"/>
      <c r="HL6445" s="425"/>
      <c r="HM6445" s="425"/>
      <c r="HN6445" s="425"/>
      <c r="HO6445" s="425"/>
      <c r="HP6445" s="425"/>
      <c r="HQ6445" s="425"/>
      <c r="HR6445" s="425"/>
      <c r="HS6445" s="425"/>
      <c r="HT6445" s="425"/>
      <c r="HU6445" s="425"/>
      <c r="HV6445" s="425"/>
      <c r="HW6445" s="425"/>
      <c r="HX6445" s="425"/>
      <c r="HY6445" s="425"/>
      <c r="HZ6445" s="425"/>
      <c r="IA6445" s="425"/>
      <c r="IB6445" s="425"/>
      <c r="IC6445" s="425"/>
      <c r="ID6445" s="425"/>
      <c r="IE6445" s="425"/>
      <c r="IF6445" s="425"/>
      <c r="IG6445" s="425"/>
      <c r="IH6445" s="425"/>
      <c r="II6445" s="425"/>
      <c r="IJ6445" s="425"/>
      <c r="IK6445" s="425"/>
      <c r="IL6445" s="425"/>
      <c r="IM6445" s="425"/>
      <c r="IN6445" s="425"/>
      <c r="IO6445" s="425"/>
      <c r="IP6445" s="425"/>
      <c r="IQ6445" s="425"/>
      <c r="IR6445" s="425"/>
      <c r="IS6445" s="425"/>
      <c r="IT6445" s="425"/>
      <c r="IU6445" s="425"/>
      <c r="IV6445" s="425"/>
    </row>
    <row r="6446" s="428" customFormat="1" ht="27.6" customHeight="1" spans="2:256">
      <c r="B6446" s="465"/>
      <c r="GH6446" s="425"/>
      <c r="GI6446" s="425"/>
      <c r="GJ6446" s="425"/>
      <c r="GK6446" s="425"/>
      <c r="GL6446" s="425"/>
      <c r="GM6446" s="425"/>
      <c r="GN6446" s="425"/>
      <c r="GO6446" s="425"/>
      <c r="GP6446" s="425"/>
      <c r="GQ6446" s="425"/>
      <c r="GR6446" s="425"/>
      <c r="GS6446" s="425"/>
      <c r="GT6446" s="425"/>
      <c r="GU6446" s="425"/>
      <c r="GV6446" s="425"/>
      <c r="GW6446" s="425"/>
      <c r="GX6446" s="425"/>
      <c r="GY6446" s="425"/>
      <c r="GZ6446" s="425"/>
      <c r="HA6446" s="425"/>
      <c r="HB6446" s="425"/>
      <c r="HC6446" s="425"/>
      <c r="HD6446" s="425"/>
      <c r="HE6446" s="425"/>
      <c r="HF6446" s="425"/>
      <c r="HG6446" s="425"/>
      <c r="HH6446" s="425"/>
      <c r="HI6446" s="425"/>
      <c r="HJ6446" s="425"/>
      <c r="HK6446" s="425"/>
      <c r="HL6446" s="425"/>
      <c r="HM6446" s="425"/>
      <c r="HN6446" s="425"/>
      <c r="HO6446" s="425"/>
      <c r="HP6446" s="425"/>
      <c r="HQ6446" s="425"/>
      <c r="HR6446" s="425"/>
      <c r="HS6446" s="425"/>
      <c r="HT6446" s="425"/>
      <c r="HU6446" s="425"/>
      <c r="HV6446" s="425"/>
      <c r="HW6446" s="425"/>
      <c r="HX6446" s="425"/>
      <c r="HY6446" s="425"/>
      <c r="HZ6446" s="425"/>
      <c r="IA6446" s="425"/>
      <c r="IB6446" s="425"/>
      <c r="IC6446" s="425"/>
      <c r="ID6446" s="425"/>
      <c r="IE6446" s="425"/>
      <c r="IF6446" s="425"/>
      <c r="IG6446" s="425"/>
      <c r="IH6446" s="425"/>
      <c r="II6446" s="425"/>
      <c r="IJ6446" s="425"/>
      <c r="IK6446" s="425"/>
      <c r="IL6446" s="425"/>
      <c r="IM6446" s="425"/>
      <c r="IN6446" s="425"/>
      <c r="IO6446" s="425"/>
      <c r="IP6446" s="425"/>
      <c r="IQ6446" s="425"/>
      <c r="IR6446" s="425"/>
      <c r="IS6446" s="425"/>
      <c r="IT6446" s="425"/>
      <c r="IU6446" s="425"/>
      <c r="IV6446" s="425"/>
    </row>
    <row r="6447" s="428" customFormat="1" ht="27.6" customHeight="1" spans="2:256">
      <c r="B6447" s="465"/>
      <c r="GH6447" s="425"/>
      <c r="GI6447" s="425"/>
      <c r="GJ6447" s="425"/>
      <c r="GK6447" s="425"/>
      <c r="GL6447" s="425"/>
      <c r="GM6447" s="425"/>
      <c r="GN6447" s="425"/>
      <c r="GO6447" s="425"/>
      <c r="GP6447" s="425"/>
      <c r="GQ6447" s="425"/>
      <c r="GR6447" s="425"/>
      <c r="GS6447" s="425"/>
      <c r="GT6447" s="425"/>
      <c r="GU6447" s="425"/>
      <c r="GV6447" s="425"/>
      <c r="GW6447" s="425"/>
      <c r="GX6447" s="425"/>
      <c r="GY6447" s="425"/>
      <c r="GZ6447" s="425"/>
      <c r="HA6447" s="425"/>
      <c r="HB6447" s="425"/>
      <c r="HC6447" s="425"/>
      <c r="HD6447" s="425"/>
      <c r="HE6447" s="425"/>
      <c r="HF6447" s="425"/>
      <c r="HG6447" s="425"/>
      <c r="HH6447" s="425"/>
      <c r="HI6447" s="425"/>
      <c r="HJ6447" s="425"/>
      <c r="HK6447" s="425"/>
      <c r="HL6447" s="425"/>
      <c r="HM6447" s="425"/>
      <c r="HN6447" s="425"/>
      <c r="HO6447" s="425"/>
      <c r="HP6447" s="425"/>
      <c r="HQ6447" s="425"/>
      <c r="HR6447" s="425"/>
      <c r="HS6447" s="425"/>
      <c r="HT6447" s="425"/>
      <c r="HU6447" s="425"/>
      <c r="HV6447" s="425"/>
      <c r="HW6447" s="425"/>
      <c r="HX6447" s="425"/>
      <c r="HY6447" s="425"/>
      <c r="HZ6447" s="425"/>
      <c r="IA6447" s="425"/>
      <c r="IB6447" s="425"/>
      <c r="IC6447" s="425"/>
      <c r="ID6447" s="425"/>
      <c r="IE6447" s="425"/>
      <c r="IF6447" s="425"/>
      <c r="IG6447" s="425"/>
      <c r="IH6447" s="425"/>
      <c r="II6447" s="425"/>
      <c r="IJ6447" s="425"/>
      <c r="IK6447" s="425"/>
      <c r="IL6447" s="425"/>
      <c r="IM6447" s="425"/>
      <c r="IN6447" s="425"/>
      <c r="IO6447" s="425"/>
      <c r="IP6447" s="425"/>
      <c r="IQ6447" s="425"/>
      <c r="IR6447" s="425"/>
      <c r="IS6447" s="425"/>
      <c r="IT6447" s="425"/>
      <c r="IU6447" s="425"/>
      <c r="IV6447" s="425"/>
    </row>
    <row r="6448" s="428" customFormat="1" ht="27.6" customHeight="1" spans="2:256">
      <c r="B6448" s="465"/>
      <c r="GH6448" s="425"/>
      <c r="GI6448" s="425"/>
      <c r="GJ6448" s="425"/>
      <c r="GK6448" s="425"/>
      <c r="GL6448" s="425"/>
      <c r="GM6448" s="425"/>
      <c r="GN6448" s="425"/>
      <c r="GO6448" s="425"/>
      <c r="GP6448" s="425"/>
      <c r="GQ6448" s="425"/>
      <c r="GR6448" s="425"/>
      <c r="GS6448" s="425"/>
      <c r="GT6448" s="425"/>
      <c r="GU6448" s="425"/>
      <c r="GV6448" s="425"/>
      <c r="GW6448" s="425"/>
      <c r="GX6448" s="425"/>
      <c r="GY6448" s="425"/>
      <c r="GZ6448" s="425"/>
      <c r="HA6448" s="425"/>
      <c r="HB6448" s="425"/>
      <c r="HC6448" s="425"/>
      <c r="HD6448" s="425"/>
      <c r="HE6448" s="425"/>
      <c r="HF6448" s="425"/>
      <c r="HG6448" s="425"/>
      <c r="HH6448" s="425"/>
      <c r="HI6448" s="425"/>
      <c r="HJ6448" s="425"/>
      <c r="HK6448" s="425"/>
      <c r="HL6448" s="425"/>
      <c r="HM6448" s="425"/>
      <c r="HN6448" s="425"/>
      <c r="HO6448" s="425"/>
      <c r="HP6448" s="425"/>
      <c r="HQ6448" s="425"/>
      <c r="HR6448" s="425"/>
      <c r="HS6448" s="425"/>
      <c r="HT6448" s="425"/>
      <c r="HU6448" s="425"/>
      <c r="HV6448" s="425"/>
      <c r="HW6448" s="425"/>
      <c r="HX6448" s="425"/>
      <c r="HY6448" s="425"/>
      <c r="HZ6448" s="425"/>
      <c r="IA6448" s="425"/>
      <c r="IB6448" s="425"/>
      <c r="IC6448" s="425"/>
      <c r="ID6448" s="425"/>
      <c r="IE6448" s="425"/>
      <c r="IF6448" s="425"/>
      <c r="IG6448" s="425"/>
      <c r="IH6448" s="425"/>
      <c r="II6448" s="425"/>
      <c r="IJ6448" s="425"/>
      <c r="IK6448" s="425"/>
      <c r="IL6448" s="425"/>
      <c r="IM6448" s="425"/>
      <c r="IN6448" s="425"/>
      <c r="IO6448" s="425"/>
      <c r="IP6448" s="425"/>
      <c r="IQ6448" s="425"/>
      <c r="IR6448" s="425"/>
      <c r="IS6448" s="425"/>
      <c r="IT6448" s="425"/>
      <c r="IU6448" s="425"/>
      <c r="IV6448" s="425"/>
    </row>
    <row r="6449" s="428" customFormat="1" ht="27.6" customHeight="1" spans="2:256">
      <c r="B6449" s="465"/>
      <c r="GH6449" s="425"/>
      <c r="GI6449" s="425"/>
      <c r="GJ6449" s="425"/>
      <c r="GK6449" s="425"/>
      <c r="GL6449" s="425"/>
      <c r="GM6449" s="425"/>
      <c r="GN6449" s="425"/>
      <c r="GO6449" s="425"/>
      <c r="GP6449" s="425"/>
      <c r="GQ6449" s="425"/>
      <c r="GR6449" s="425"/>
      <c r="GS6449" s="425"/>
      <c r="GT6449" s="425"/>
      <c r="GU6449" s="425"/>
      <c r="GV6449" s="425"/>
      <c r="GW6449" s="425"/>
      <c r="GX6449" s="425"/>
      <c r="GY6449" s="425"/>
      <c r="GZ6449" s="425"/>
      <c r="HA6449" s="425"/>
      <c r="HB6449" s="425"/>
      <c r="HC6449" s="425"/>
      <c r="HD6449" s="425"/>
      <c r="HE6449" s="425"/>
      <c r="HF6449" s="425"/>
      <c r="HG6449" s="425"/>
      <c r="HH6449" s="425"/>
      <c r="HI6449" s="425"/>
      <c r="HJ6449" s="425"/>
      <c r="HK6449" s="425"/>
      <c r="HL6449" s="425"/>
      <c r="HM6449" s="425"/>
      <c r="HN6449" s="425"/>
      <c r="HO6449" s="425"/>
      <c r="HP6449" s="425"/>
      <c r="HQ6449" s="425"/>
      <c r="HR6449" s="425"/>
      <c r="HS6449" s="425"/>
      <c r="HT6449" s="425"/>
      <c r="HU6449" s="425"/>
      <c r="HV6449" s="425"/>
      <c r="HW6449" s="425"/>
      <c r="HX6449" s="425"/>
      <c r="HY6449" s="425"/>
      <c r="HZ6449" s="425"/>
      <c r="IA6449" s="425"/>
      <c r="IB6449" s="425"/>
      <c r="IC6449" s="425"/>
      <c r="ID6449" s="425"/>
      <c r="IE6449" s="425"/>
      <c r="IF6449" s="425"/>
      <c r="IG6449" s="425"/>
      <c r="IH6449" s="425"/>
      <c r="II6449" s="425"/>
      <c r="IJ6449" s="425"/>
      <c r="IK6449" s="425"/>
      <c r="IL6449" s="425"/>
      <c r="IM6449" s="425"/>
      <c r="IN6449" s="425"/>
      <c r="IO6449" s="425"/>
      <c r="IP6449" s="425"/>
      <c r="IQ6449" s="425"/>
      <c r="IR6449" s="425"/>
      <c r="IS6449" s="425"/>
      <c r="IT6449" s="425"/>
      <c r="IU6449" s="425"/>
      <c r="IV6449" s="425"/>
    </row>
    <row r="6450" s="428" customFormat="1" ht="27.6" customHeight="1" spans="2:256">
      <c r="B6450" s="465"/>
      <c r="GH6450" s="425"/>
      <c r="GI6450" s="425"/>
      <c r="GJ6450" s="425"/>
      <c r="GK6450" s="425"/>
      <c r="GL6450" s="425"/>
      <c r="GM6450" s="425"/>
      <c r="GN6450" s="425"/>
      <c r="GO6450" s="425"/>
      <c r="GP6450" s="425"/>
      <c r="GQ6450" s="425"/>
      <c r="GR6450" s="425"/>
      <c r="GS6450" s="425"/>
      <c r="GT6450" s="425"/>
      <c r="GU6450" s="425"/>
      <c r="GV6450" s="425"/>
      <c r="GW6450" s="425"/>
      <c r="GX6450" s="425"/>
      <c r="GY6450" s="425"/>
      <c r="GZ6450" s="425"/>
      <c r="HA6450" s="425"/>
      <c r="HB6450" s="425"/>
      <c r="HC6450" s="425"/>
      <c r="HD6450" s="425"/>
      <c r="HE6450" s="425"/>
      <c r="HF6450" s="425"/>
      <c r="HG6450" s="425"/>
      <c r="HH6450" s="425"/>
      <c r="HI6450" s="425"/>
      <c r="HJ6450" s="425"/>
      <c r="HK6450" s="425"/>
      <c r="HL6450" s="425"/>
      <c r="HM6450" s="425"/>
      <c r="HN6450" s="425"/>
      <c r="HO6450" s="425"/>
      <c r="HP6450" s="425"/>
      <c r="HQ6450" s="425"/>
      <c r="HR6450" s="425"/>
      <c r="HS6450" s="425"/>
      <c r="HT6450" s="425"/>
      <c r="HU6450" s="425"/>
      <c r="HV6450" s="425"/>
      <c r="HW6450" s="425"/>
      <c r="HX6450" s="425"/>
      <c r="HY6450" s="425"/>
      <c r="HZ6450" s="425"/>
      <c r="IA6450" s="425"/>
      <c r="IB6450" s="425"/>
      <c r="IC6450" s="425"/>
      <c r="ID6450" s="425"/>
      <c r="IE6450" s="425"/>
      <c r="IF6450" s="425"/>
      <c r="IG6450" s="425"/>
      <c r="IH6450" s="425"/>
      <c r="II6450" s="425"/>
      <c r="IJ6450" s="425"/>
      <c r="IK6450" s="425"/>
      <c r="IL6450" s="425"/>
      <c r="IM6450" s="425"/>
      <c r="IN6450" s="425"/>
      <c r="IO6450" s="425"/>
      <c r="IP6450" s="425"/>
      <c r="IQ6450" s="425"/>
      <c r="IR6450" s="425"/>
      <c r="IS6450" s="425"/>
      <c r="IT6450" s="425"/>
      <c r="IU6450" s="425"/>
      <c r="IV6450" s="425"/>
    </row>
    <row r="6451" s="428" customFormat="1" ht="27.6" customHeight="1" spans="2:256">
      <c r="B6451" s="465"/>
      <c r="GH6451" s="425"/>
      <c r="GI6451" s="425"/>
      <c r="GJ6451" s="425"/>
      <c r="GK6451" s="425"/>
      <c r="GL6451" s="425"/>
      <c r="GM6451" s="425"/>
      <c r="GN6451" s="425"/>
      <c r="GO6451" s="425"/>
      <c r="GP6451" s="425"/>
      <c r="GQ6451" s="425"/>
      <c r="GR6451" s="425"/>
      <c r="GS6451" s="425"/>
      <c r="GT6451" s="425"/>
      <c r="GU6451" s="425"/>
      <c r="GV6451" s="425"/>
      <c r="GW6451" s="425"/>
      <c r="GX6451" s="425"/>
      <c r="GY6451" s="425"/>
      <c r="GZ6451" s="425"/>
      <c r="HA6451" s="425"/>
      <c r="HB6451" s="425"/>
      <c r="HC6451" s="425"/>
      <c r="HD6451" s="425"/>
      <c r="HE6451" s="425"/>
      <c r="HF6451" s="425"/>
      <c r="HG6451" s="425"/>
      <c r="HH6451" s="425"/>
      <c r="HI6451" s="425"/>
      <c r="HJ6451" s="425"/>
      <c r="HK6451" s="425"/>
      <c r="HL6451" s="425"/>
      <c r="HM6451" s="425"/>
      <c r="HN6451" s="425"/>
      <c r="HO6451" s="425"/>
      <c r="HP6451" s="425"/>
      <c r="HQ6451" s="425"/>
      <c r="HR6451" s="425"/>
      <c r="HS6451" s="425"/>
      <c r="HT6451" s="425"/>
      <c r="HU6451" s="425"/>
      <c r="HV6451" s="425"/>
      <c r="HW6451" s="425"/>
      <c r="HX6451" s="425"/>
      <c r="HY6451" s="425"/>
      <c r="HZ6451" s="425"/>
      <c r="IA6451" s="425"/>
      <c r="IB6451" s="425"/>
      <c r="IC6451" s="425"/>
      <c r="ID6451" s="425"/>
      <c r="IE6451" s="425"/>
      <c r="IF6451" s="425"/>
      <c r="IG6451" s="425"/>
      <c r="IH6451" s="425"/>
      <c r="II6451" s="425"/>
      <c r="IJ6451" s="425"/>
      <c r="IK6451" s="425"/>
      <c r="IL6451" s="425"/>
      <c r="IM6451" s="425"/>
      <c r="IN6451" s="425"/>
      <c r="IO6451" s="425"/>
      <c r="IP6451" s="425"/>
      <c r="IQ6451" s="425"/>
      <c r="IR6451" s="425"/>
      <c r="IS6451" s="425"/>
      <c r="IT6451" s="425"/>
      <c r="IU6451" s="425"/>
      <c r="IV6451" s="425"/>
    </row>
    <row r="6452" s="428" customFormat="1" ht="27.6" customHeight="1" spans="2:256">
      <c r="B6452" s="465"/>
      <c r="GH6452" s="425"/>
      <c r="GI6452" s="425"/>
      <c r="GJ6452" s="425"/>
      <c r="GK6452" s="425"/>
      <c r="GL6452" s="425"/>
      <c r="GM6452" s="425"/>
      <c r="GN6452" s="425"/>
      <c r="GO6452" s="425"/>
      <c r="GP6452" s="425"/>
      <c r="GQ6452" s="425"/>
      <c r="GR6452" s="425"/>
      <c r="GS6452" s="425"/>
      <c r="GT6452" s="425"/>
      <c r="GU6452" s="425"/>
      <c r="GV6452" s="425"/>
      <c r="GW6452" s="425"/>
      <c r="GX6452" s="425"/>
      <c r="GY6452" s="425"/>
      <c r="GZ6452" s="425"/>
      <c r="HA6452" s="425"/>
      <c r="HB6452" s="425"/>
      <c r="HC6452" s="425"/>
      <c r="HD6452" s="425"/>
      <c r="HE6452" s="425"/>
      <c r="HF6452" s="425"/>
      <c r="HG6452" s="425"/>
      <c r="HH6452" s="425"/>
      <c r="HI6452" s="425"/>
      <c r="HJ6452" s="425"/>
      <c r="HK6452" s="425"/>
      <c r="HL6452" s="425"/>
      <c r="HM6452" s="425"/>
      <c r="HN6452" s="425"/>
      <c r="HO6452" s="425"/>
      <c r="HP6452" s="425"/>
      <c r="HQ6452" s="425"/>
      <c r="HR6452" s="425"/>
      <c r="HS6452" s="425"/>
      <c r="HT6452" s="425"/>
      <c r="HU6452" s="425"/>
      <c r="HV6452" s="425"/>
      <c r="HW6452" s="425"/>
      <c r="HX6452" s="425"/>
      <c r="HY6452" s="425"/>
      <c r="HZ6452" s="425"/>
      <c r="IA6452" s="425"/>
      <c r="IB6452" s="425"/>
      <c r="IC6452" s="425"/>
      <c r="ID6452" s="425"/>
      <c r="IE6452" s="425"/>
      <c r="IF6452" s="425"/>
      <c r="IG6452" s="425"/>
      <c r="IH6452" s="425"/>
      <c r="II6452" s="425"/>
      <c r="IJ6452" s="425"/>
      <c r="IK6452" s="425"/>
      <c r="IL6452" s="425"/>
      <c r="IM6452" s="425"/>
      <c r="IN6452" s="425"/>
      <c r="IO6452" s="425"/>
      <c r="IP6452" s="425"/>
      <c r="IQ6452" s="425"/>
      <c r="IR6452" s="425"/>
      <c r="IS6452" s="425"/>
      <c r="IT6452" s="425"/>
      <c r="IU6452" s="425"/>
      <c r="IV6452" s="425"/>
    </row>
    <row r="6453" s="428" customFormat="1" ht="27.6" customHeight="1" spans="2:256">
      <c r="B6453" s="465"/>
      <c r="GH6453" s="425"/>
      <c r="GI6453" s="425"/>
      <c r="GJ6453" s="425"/>
      <c r="GK6453" s="425"/>
      <c r="GL6453" s="425"/>
      <c r="GM6453" s="425"/>
      <c r="GN6453" s="425"/>
      <c r="GO6453" s="425"/>
      <c r="GP6453" s="425"/>
      <c r="GQ6453" s="425"/>
      <c r="GR6453" s="425"/>
      <c r="GS6453" s="425"/>
      <c r="GT6453" s="425"/>
      <c r="GU6453" s="425"/>
      <c r="GV6453" s="425"/>
      <c r="GW6453" s="425"/>
      <c r="GX6453" s="425"/>
      <c r="GY6453" s="425"/>
      <c r="GZ6453" s="425"/>
      <c r="HA6453" s="425"/>
      <c r="HB6453" s="425"/>
      <c r="HC6453" s="425"/>
      <c r="HD6453" s="425"/>
      <c r="HE6453" s="425"/>
      <c r="HF6453" s="425"/>
      <c r="HG6453" s="425"/>
      <c r="HH6453" s="425"/>
      <c r="HI6453" s="425"/>
      <c r="HJ6453" s="425"/>
      <c r="HK6453" s="425"/>
      <c r="HL6453" s="425"/>
      <c r="HM6453" s="425"/>
      <c r="HN6453" s="425"/>
      <c r="HO6453" s="425"/>
      <c r="HP6453" s="425"/>
      <c r="HQ6453" s="425"/>
      <c r="HR6453" s="425"/>
      <c r="HS6453" s="425"/>
      <c r="HT6453" s="425"/>
      <c r="HU6453" s="425"/>
      <c r="HV6453" s="425"/>
      <c r="HW6453" s="425"/>
      <c r="HX6453" s="425"/>
      <c r="HY6453" s="425"/>
      <c r="HZ6453" s="425"/>
      <c r="IA6453" s="425"/>
      <c r="IB6453" s="425"/>
      <c r="IC6453" s="425"/>
      <c r="ID6453" s="425"/>
      <c r="IE6453" s="425"/>
      <c r="IF6453" s="425"/>
      <c r="IG6453" s="425"/>
      <c r="IH6453" s="425"/>
      <c r="II6453" s="425"/>
      <c r="IJ6453" s="425"/>
      <c r="IK6453" s="425"/>
      <c r="IL6453" s="425"/>
      <c r="IM6453" s="425"/>
      <c r="IN6453" s="425"/>
      <c r="IO6453" s="425"/>
      <c r="IP6453" s="425"/>
      <c r="IQ6453" s="425"/>
      <c r="IR6453" s="425"/>
      <c r="IS6453" s="425"/>
      <c r="IT6453" s="425"/>
      <c r="IU6453" s="425"/>
      <c r="IV6453" s="425"/>
    </row>
    <row r="6454" s="428" customFormat="1" ht="27.6" customHeight="1" spans="2:256">
      <c r="B6454" s="465"/>
      <c r="GH6454" s="425"/>
      <c r="GI6454" s="425"/>
      <c r="GJ6454" s="425"/>
      <c r="GK6454" s="425"/>
      <c r="GL6454" s="425"/>
      <c r="GM6454" s="425"/>
      <c r="GN6454" s="425"/>
      <c r="GO6454" s="425"/>
      <c r="GP6454" s="425"/>
      <c r="GQ6454" s="425"/>
      <c r="GR6454" s="425"/>
      <c r="GS6454" s="425"/>
      <c r="GT6454" s="425"/>
      <c r="GU6454" s="425"/>
      <c r="GV6454" s="425"/>
      <c r="GW6454" s="425"/>
      <c r="GX6454" s="425"/>
      <c r="GY6454" s="425"/>
      <c r="GZ6454" s="425"/>
      <c r="HA6454" s="425"/>
      <c r="HB6454" s="425"/>
      <c r="HC6454" s="425"/>
      <c r="HD6454" s="425"/>
      <c r="HE6454" s="425"/>
      <c r="HF6454" s="425"/>
      <c r="HG6454" s="425"/>
      <c r="HH6454" s="425"/>
      <c r="HI6454" s="425"/>
      <c r="HJ6454" s="425"/>
      <c r="HK6454" s="425"/>
      <c r="HL6454" s="425"/>
      <c r="HM6454" s="425"/>
      <c r="HN6454" s="425"/>
      <c r="HO6454" s="425"/>
      <c r="HP6454" s="425"/>
      <c r="HQ6454" s="425"/>
      <c r="HR6454" s="425"/>
      <c r="HS6454" s="425"/>
      <c r="HT6454" s="425"/>
      <c r="HU6454" s="425"/>
      <c r="HV6454" s="425"/>
      <c r="HW6454" s="425"/>
      <c r="HX6454" s="425"/>
      <c r="HY6454" s="425"/>
      <c r="HZ6454" s="425"/>
      <c r="IA6454" s="425"/>
      <c r="IB6454" s="425"/>
      <c r="IC6454" s="425"/>
      <c r="ID6454" s="425"/>
      <c r="IE6454" s="425"/>
      <c r="IF6454" s="425"/>
      <c r="IG6454" s="425"/>
      <c r="IH6454" s="425"/>
      <c r="II6454" s="425"/>
      <c r="IJ6454" s="425"/>
      <c r="IK6454" s="425"/>
      <c r="IL6454" s="425"/>
      <c r="IM6454" s="425"/>
      <c r="IN6454" s="425"/>
      <c r="IO6454" s="425"/>
      <c r="IP6454" s="425"/>
      <c r="IQ6454" s="425"/>
      <c r="IR6454" s="425"/>
      <c r="IS6454" s="425"/>
      <c r="IT6454" s="425"/>
      <c r="IU6454" s="425"/>
      <c r="IV6454" s="425"/>
    </row>
    <row r="6455" s="428" customFormat="1" ht="27.6" customHeight="1" spans="2:256">
      <c r="B6455" s="465"/>
      <c r="GH6455" s="425"/>
      <c r="GI6455" s="425"/>
      <c r="GJ6455" s="425"/>
      <c r="GK6455" s="425"/>
      <c r="GL6455" s="425"/>
      <c r="GM6455" s="425"/>
      <c r="GN6455" s="425"/>
      <c r="GO6455" s="425"/>
      <c r="GP6455" s="425"/>
      <c r="GQ6455" s="425"/>
      <c r="GR6455" s="425"/>
      <c r="GS6455" s="425"/>
      <c r="GT6455" s="425"/>
      <c r="GU6455" s="425"/>
      <c r="GV6455" s="425"/>
      <c r="GW6455" s="425"/>
      <c r="GX6455" s="425"/>
      <c r="GY6455" s="425"/>
      <c r="GZ6455" s="425"/>
      <c r="HA6455" s="425"/>
      <c r="HB6455" s="425"/>
      <c r="HC6455" s="425"/>
      <c r="HD6455" s="425"/>
      <c r="HE6455" s="425"/>
      <c r="HF6455" s="425"/>
      <c r="HG6455" s="425"/>
      <c r="HH6455" s="425"/>
      <c r="HI6455" s="425"/>
      <c r="HJ6455" s="425"/>
      <c r="HK6455" s="425"/>
      <c r="HL6455" s="425"/>
      <c r="HM6455" s="425"/>
      <c r="HN6455" s="425"/>
      <c r="HO6455" s="425"/>
      <c r="HP6455" s="425"/>
      <c r="HQ6455" s="425"/>
      <c r="HR6455" s="425"/>
      <c r="HS6455" s="425"/>
      <c r="HT6455" s="425"/>
      <c r="HU6455" s="425"/>
      <c r="HV6455" s="425"/>
      <c r="HW6455" s="425"/>
      <c r="HX6455" s="425"/>
      <c r="HY6455" s="425"/>
      <c r="HZ6455" s="425"/>
      <c r="IA6455" s="425"/>
      <c r="IB6455" s="425"/>
      <c r="IC6455" s="425"/>
      <c r="ID6455" s="425"/>
      <c r="IE6455" s="425"/>
      <c r="IF6455" s="425"/>
      <c r="IG6455" s="425"/>
      <c r="IH6455" s="425"/>
      <c r="II6455" s="425"/>
      <c r="IJ6455" s="425"/>
      <c r="IK6455" s="425"/>
      <c r="IL6455" s="425"/>
      <c r="IM6455" s="425"/>
      <c r="IN6455" s="425"/>
      <c r="IO6455" s="425"/>
      <c r="IP6455" s="425"/>
      <c r="IQ6455" s="425"/>
      <c r="IR6455" s="425"/>
      <c r="IS6455" s="425"/>
      <c r="IT6455" s="425"/>
      <c r="IU6455" s="425"/>
      <c r="IV6455" s="425"/>
    </row>
    <row r="6456" s="428" customFormat="1" ht="27.6" customHeight="1" spans="2:256">
      <c r="B6456" s="465"/>
      <c r="GH6456" s="425"/>
      <c r="GI6456" s="425"/>
      <c r="GJ6456" s="425"/>
      <c r="GK6456" s="425"/>
      <c r="GL6456" s="425"/>
      <c r="GM6456" s="425"/>
      <c r="GN6456" s="425"/>
      <c r="GO6456" s="425"/>
      <c r="GP6456" s="425"/>
      <c r="GQ6456" s="425"/>
      <c r="GR6456" s="425"/>
      <c r="GS6456" s="425"/>
      <c r="GT6456" s="425"/>
      <c r="GU6456" s="425"/>
      <c r="GV6456" s="425"/>
      <c r="GW6456" s="425"/>
      <c r="GX6456" s="425"/>
      <c r="GY6456" s="425"/>
      <c r="GZ6456" s="425"/>
      <c r="HA6456" s="425"/>
      <c r="HB6456" s="425"/>
      <c r="HC6456" s="425"/>
      <c r="HD6456" s="425"/>
      <c r="HE6456" s="425"/>
      <c r="HF6456" s="425"/>
      <c r="HG6456" s="425"/>
      <c r="HH6456" s="425"/>
      <c r="HI6456" s="425"/>
      <c r="HJ6456" s="425"/>
      <c r="HK6456" s="425"/>
      <c r="HL6456" s="425"/>
      <c r="HM6456" s="425"/>
      <c r="HN6456" s="425"/>
      <c r="HO6456" s="425"/>
      <c r="HP6456" s="425"/>
      <c r="HQ6456" s="425"/>
      <c r="HR6456" s="425"/>
      <c r="HS6456" s="425"/>
      <c r="HT6456" s="425"/>
      <c r="HU6456" s="425"/>
      <c r="HV6456" s="425"/>
      <c r="HW6456" s="425"/>
      <c r="HX6456" s="425"/>
      <c r="HY6456" s="425"/>
      <c r="HZ6456" s="425"/>
      <c r="IA6456" s="425"/>
      <c r="IB6456" s="425"/>
      <c r="IC6456" s="425"/>
      <c r="ID6456" s="425"/>
      <c r="IE6456" s="425"/>
      <c r="IF6456" s="425"/>
      <c r="IG6456" s="425"/>
      <c r="IH6456" s="425"/>
      <c r="II6456" s="425"/>
      <c r="IJ6456" s="425"/>
      <c r="IK6456" s="425"/>
      <c r="IL6456" s="425"/>
      <c r="IM6456" s="425"/>
      <c r="IN6456" s="425"/>
      <c r="IO6456" s="425"/>
      <c r="IP6456" s="425"/>
      <c r="IQ6456" s="425"/>
      <c r="IR6456" s="425"/>
      <c r="IS6456" s="425"/>
      <c r="IT6456" s="425"/>
      <c r="IU6456" s="425"/>
      <c r="IV6456" s="425"/>
    </row>
    <row r="6457" s="428" customFormat="1" ht="27.6" customHeight="1" spans="2:256">
      <c r="B6457" s="465"/>
      <c r="GH6457" s="425"/>
      <c r="GI6457" s="425"/>
      <c r="GJ6457" s="425"/>
      <c r="GK6457" s="425"/>
      <c r="GL6457" s="425"/>
      <c r="GM6457" s="425"/>
      <c r="GN6457" s="425"/>
      <c r="GO6457" s="425"/>
      <c r="GP6457" s="425"/>
      <c r="GQ6457" s="425"/>
      <c r="GR6457" s="425"/>
      <c r="GS6457" s="425"/>
      <c r="GT6457" s="425"/>
      <c r="GU6457" s="425"/>
      <c r="GV6457" s="425"/>
      <c r="GW6457" s="425"/>
      <c r="GX6457" s="425"/>
      <c r="GY6457" s="425"/>
      <c r="GZ6457" s="425"/>
      <c r="HA6457" s="425"/>
      <c r="HB6457" s="425"/>
      <c r="HC6457" s="425"/>
      <c r="HD6457" s="425"/>
      <c r="HE6457" s="425"/>
      <c r="HF6457" s="425"/>
      <c r="HG6457" s="425"/>
      <c r="HH6457" s="425"/>
      <c r="HI6457" s="425"/>
      <c r="HJ6457" s="425"/>
      <c r="HK6457" s="425"/>
      <c r="HL6457" s="425"/>
      <c r="HM6457" s="425"/>
      <c r="HN6457" s="425"/>
      <c r="HO6457" s="425"/>
      <c r="HP6457" s="425"/>
      <c r="HQ6457" s="425"/>
      <c r="HR6457" s="425"/>
      <c r="HS6457" s="425"/>
      <c r="HT6457" s="425"/>
      <c r="HU6457" s="425"/>
      <c r="HV6457" s="425"/>
      <c r="HW6457" s="425"/>
      <c r="HX6457" s="425"/>
      <c r="HY6457" s="425"/>
      <c r="HZ6457" s="425"/>
      <c r="IA6457" s="425"/>
      <c r="IB6457" s="425"/>
      <c r="IC6457" s="425"/>
      <c r="ID6457" s="425"/>
      <c r="IE6457" s="425"/>
      <c r="IF6457" s="425"/>
      <c r="IG6457" s="425"/>
      <c r="IH6457" s="425"/>
      <c r="II6457" s="425"/>
      <c r="IJ6457" s="425"/>
      <c r="IK6457" s="425"/>
      <c r="IL6457" s="425"/>
      <c r="IM6457" s="425"/>
      <c r="IN6457" s="425"/>
      <c r="IO6457" s="425"/>
      <c r="IP6457" s="425"/>
      <c r="IQ6457" s="425"/>
      <c r="IR6457" s="425"/>
      <c r="IS6457" s="425"/>
      <c r="IT6457" s="425"/>
      <c r="IU6457" s="425"/>
      <c r="IV6457" s="425"/>
    </row>
    <row r="6458" s="428" customFormat="1" ht="27.6" customHeight="1" spans="2:256">
      <c r="B6458" s="465"/>
      <c r="GH6458" s="425"/>
      <c r="GI6458" s="425"/>
      <c r="GJ6458" s="425"/>
      <c r="GK6458" s="425"/>
      <c r="GL6458" s="425"/>
      <c r="GM6458" s="425"/>
      <c r="GN6458" s="425"/>
      <c r="GO6458" s="425"/>
      <c r="GP6458" s="425"/>
      <c r="GQ6458" s="425"/>
      <c r="GR6458" s="425"/>
      <c r="GS6458" s="425"/>
      <c r="GT6458" s="425"/>
      <c r="GU6458" s="425"/>
      <c r="GV6458" s="425"/>
      <c r="GW6458" s="425"/>
      <c r="GX6458" s="425"/>
      <c r="GY6458" s="425"/>
      <c r="GZ6458" s="425"/>
      <c r="HA6458" s="425"/>
      <c r="HB6458" s="425"/>
      <c r="HC6458" s="425"/>
      <c r="HD6458" s="425"/>
      <c r="HE6458" s="425"/>
      <c r="HF6458" s="425"/>
      <c r="HG6458" s="425"/>
      <c r="HH6458" s="425"/>
      <c r="HI6458" s="425"/>
      <c r="HJ6458" s="425"/>
      <c r="HK6458" s="425"/>
      <c r="HL6458" s="425"/>
      <c r="HM6458" s="425"/>
      <c r="HN6458" s="425"/>
      <c r="HO6458" s="425"/>
      <c r="HP6458" s="425"/>
      <c r="HQ6458" s="425"/>
      <c r="HR6458" s="425"/>
      <c r="HS6458" s="425"/>
      <c r="HT6458" s="425"/>
      <c r="HU6458" s="425"/>
      <c r="HV6458" s="425"/>
      <c r="HW6458" s="425"/>
      <c r="HX6458" s="425"/>
      <c r="HY6458" s="425"/>
      <c r="HZ6458" s="425"/>
      <c r="IA6458" s="425"/>
      <c r="IB6458" s="425"/>
      <c r="IC6458" s="425"/>
      <c r="ID6458" s="425"/>
      <c r="IE6458" s="425"/>
      <c r="IF6458" s="425"/>
      <c r="IG6458" s="425"/>
      <c r="IH6458" s="425"/>
      <c r="II6458" s="425"/>
      <c r="IJ6458" s="425"/>
      <c r="IK6458" s="425"/>
      <c r="IL6458" s="425"/>
      <c r="IM6458" s="425"/>
      <c r="IN6458" s="425"/>
      <c r="IO6458" s="425"/>
      <c r="IP6458" s="425"/>
      <c r="IQ6458" s="425"/>
      <c r="IR6458" s="425"/>
      <c r="IS6458" s="425"/>
      <c r="IT6458" s="425"/>
      <c r="IU6458" s="425"/>
      <c r="IV6458" s="425"/>
    </row>
    <row r="6459" s="428" customFormat="1" ht="27.6" customHeight="1" spans="2:256">
      <c r="B6459" s="465"/>
      <c r="GH6459" s="425"/>
      <c r="GI6459" s="425"/>
      <c r="GJ6459" s="425"/>
      <c r="GK6459" s="425"/>
      <c r="GL6459" s="425"/>
      <c r="GM6459" s="425"/>
      <c r="GN6459" s="425"/>
      <c r="GO6459" s="425"/>
      <c r="GP6459" s="425"/>
      <c r="GQ6459" s="425"/>
      <c r="GR6459" s="425"/>
      <c r="GS6459" s="425"/>
      <c r="GT6459" s="425"/>
      <c r="GU6459" s="425"/>
      <c r="GV6459" s="425"/>
      <c r="GW6459" s="425"/>
      <c r="GX6459" s="425"/>
      <c r="GY6459" s="425"/>
      <c r="GZ6459" s="425"/>
      <c r="HA6459" s="425"/>
      <c r="HB6459" s="425"/>
      <c r="HC6459" s="425"/>
      <c r="HD6459" s="425"/>
      <c r="HE6459" s="425"/>
      <c r="HF6459" s="425"/>
      <c r="HG6459" s="425"/>
      <c r="HH6459" s="425"/>
      <c r="HI6459" s="425"/>
      <c r="HJ6459" s="425"/>
      <c r="HK6459" s="425"/>
      <c r="HL6459" s="425"/>
      <c r="HM6459" s="425"/>
      <c r="HN6459" s="425"/>
      <c r="HO6459" s="425"/>
      <c r="HP6459" s="425"/>
      <c r="HQ6459" s="425"/>
      <c r="HR6459" s="425"/>
      <c r="HS6459" s="425"/>
      <c r="HT6459" s="425"/>
      <c r="HU6459" s="425"/>
      <c r="HV6459" s="425"/>
      <c r="HW6459" s="425"/>
      <c r="HX6459" s="425"/>
      <c r="HY6459" s="425"/>
      <c r="HZ6459" s="425"/>
      <c r="IA6459" s="425"/>
      <c r="IB6459" s="425"/>
      <c r="IC6459" s="425"/>
      <c r="ID6459" s="425"/>
      <c r="IE6459" s="425"/>
      <c r="IF6459" s="425"/>
      <c r="IG6459" s="425"/>
      <c r="IH6459" s="425"/>
      <c r="II6459" s="425"/>
      <c r="IJ6459" s="425"/>
      <c r="IK6459" s="425"/>
      <c r="IL6459" s="425"/>
      <c r="IM6459" s="425"/>
      <c r="IN6459" s="425"/>
      <c r="IO6459" s="425"/>
      <c r="IP6459" s="425"/>
      <c r="IQ6459" s="425"/>
      <c r="IR6459" s="425"/>
      <c r="IS6459" s="425"/>
      <c r="IT6459" s="425"/>
      <c r="IU6459" s="425"/>
      <c r="IV6459" s="425"/>
    </row>
    <row r="6460" s="428" customFormat="1" ht="27.6" customHeight="1" spans="2:256">
      <c r="B6460" s="465"/>
      <c r="GH6460" s="425"/>
      <c r="GI6460" s="425"/>
      <c r="GJ6460" s="425"/>
      <c r="GK6460" s="425"/>
      <c r="GL6460" s="425"/>
      <c r="GM6460" s="425"/>
      <c r="GN6460" s="425"/>
      <c r="GO6460" s="425"/>
      <c r="GP6460" s="425"/>
      <c r="GQ6460" s="425"/>
      <c r="GR6460" s="425"/>
      <c r="GS6460" s="425"/>
      <c r="GT6460" s="425"/>
      <c r="GU6460" s="425"/>
      <c r="GV6460" s="425"/>
      <c r="GW6460" s="425"/>
      <c r="GX6460" s="425"/>
      <c r="GY6460" s="425"/>
      <c r="GZ6460" s="425"/>
      <c r="HA6460" s="425"/>
      <c r="HB6460" s="425"/>
      <c r="HC6460" s="425"/>
      <c r="HD6460" s="425"/>
      <c r="HE6460" s="425"/>
      <c r="HF6460" s="425"/>
      <c r="HG6460" s="425"/>
      <c r="HH6460" s="425"/>
      <c r="HI6460" s="425"/>
      <c r="HJ6460" s="425"/>
      <c r="HK6460" s="425"/>
      <c r="HL6460" s="425"/>
      <c r="HM6460" s="425"/>
      <c r="HN6460" s="425"/>
      <c r="HO6460" s="425"/>
      <c r="HP6460" s="425"/>
      <c r="HQ6460" s="425"/>
      <c r="HR6460" s="425"/>
      <c r="HS6460" s="425"/>
      <c r="HT6460" s="425"/>
      <c r="HU6460" s="425"/>
      <c r="HV6460" s="425"/>
      <c r="HW6460" s="425"/>
      <c r="HX6460" s="425"/>
      <c r="HY6460" s="425"/>
      <c r="HZ6460" s="425"/>
      <c r="IA6460" s="425"/>
      <c r="IB6460" s="425"/>
      <c r="IC6460" s="425"/>
      <c r="ID6460" s="425"/>
      <c r="IE6460" s="425"/>
      <c r="IF6460" s="425"/>
      <c r="IG6460" s="425"/>
      <c r="IH6460" s="425"/>
      <c r="II6460" s="425"/>
      <c r="IJ6460" s="425"/>
      <c r="IK6460" s="425"/>
      <c r="IL6460" s="425"/>
      <c r="IM6460" s="425"/>
      <c r="IN6460" s="425"/>
      <c r="IO6460" s="425"/>
      <c r="IP6460" s="425"/>
      <c r="IQ6460" s="425"/>
      <c r="IR6460" s="425"/>
      <c r="IS6460" s="425"/>
      <c r="IT6460" s="425"/>
      <c r="IU6460" s="425"/>
      <c r="IV6460" s="425"/>
    </row>
    <row r="6461" s="428" customFormat="1" ht="27.6" customHeight="1" spans="2:256">
      <c r="B6461" s="465"/>
      <c r="GH6461" s="425"/>
      <c r="GI6461" s="425"/>
      <c r="GJ6461" s="425"/>
      <c r="GK6461" s="425"/>
      <c r="GL6461" s="425"/>
      <c r="GM6461" s="425"/>
      <c r="GN6461" s="425"/>
      <c r="GO6461" s="425"/>
      <c r="GP6461" s="425"/>
      <c r="GQ6461" s="425"/>
      <c r="GR6461" s="425"/>
      <c r="GS6461" s="425"/>
      <c r="GT6461" s="425"/>
      <c r="GU6461" s="425"/>
      <c r="GV6461" s="425"/>
      <c r="GW6461" s="425"/>
      <c r="GX6461" s="425"/>
      <c r="GY6461" s="425"/>
      <c r="GZ6461" s="425"/>
      <c r="HA6461" s="425"/>
      <c r="HB6461" s="425"/>
      <c r="HC6461" s="425"/>
      <c r="HD6461" s="425"/>
      <c r="HE6461" s="425"/>
      <c r="HF6461" s="425"/>
      <c r="HG6461" s="425"/>
      <c r="HH6461" s="425"/>
      <c r="HI6461" s="425"/>
      <c r="HJ6461" s="425"/>
      <c r="HK6461" s="425"/>
      <c r="HL6461" s="425"/>
      <c r="HM6461" s="425"/>
      <c r="HN6461" s="425"/>
      <c r="HO6461" s="425"/>
      <c r="HP6461" s="425"/>
      <c r="HQ6461" s="425"/>
      <c r="HR6461" s="425"/>
      <c r="HS6461" s="425"/>
      <c r="HT6461" s="425"/>
      <c r="HU6461" s="425"/>
      <c r="HV6461" s="425"/>
      <c r="HW6461" s="425"/>
      <c r="HX6461" s="425"/>
      <c r="HY6461" s="425"/>
      <c r="HZ6461" s="425"/>
      <c r="IA6461" s="425"/>
      <c r="IB6461" s="425"/>
      <c r="IC6461" s="425"/>
      <c r="ID6461" s="425"/>
      <c r="IE6461" s="425"/>
      <c r="IF6461" s="425"/>
      <c r="IG6461" s="425"/>
      <c r="IH6461" s="425"/>
      <c r="II6461" s="425"/>
      <c r="IJ6461" s="425"/>
      <c r="IK6461" s="425"/>
      <c r="IL6461" s="425"/>
      <c r="IM6461" s="425"/>
      <c r="IN6461" s="425"/>
      <c r="IO6461" s="425"/>
      <c r="IP6461" s="425"/>
      <c r="IQ6461" s="425"/>
      <c r="IR6461" s="425"/>
      <c r="IS6461" s="425"/>
      <c r="IT6461" s="425"/>
      <c r="IU6461" s="425"/>
      <c r="IV6461" s="425"/>
    </row>
    <row r="6462" s="428" customFormat="1" ht="27.6" customHeight="1" spans="2:256">
      <c r="B6462" s="465"/>
      <c r="GH6462" s="425"/>
      <c r="GI6462" s="425"/>
      <c r="GJ6462" s="425"/>
      <c r="GK6462" s="425"/>
      <c r="GL6462" s="425"/>
      <c r="GM6462" s="425"/>
      <c r="GN6462" s="425"/>
      <c r="GO6462" s="425"/>
      <c r="GP6462" s="425"/>
      <c r="GQ6462" s="425"/>
      <c r="GR6462" s="425"/>
      <c r="GS6462" s="425"/>
      <c r="GT6462" s="425"/>
      <c r="GU6462" s="425"/>
      <c r="GV6462" s="425"/>
      <c r="GW6462" s="425"/>
      <c r="GX6462" s="425"/>
      <c r="GY6462" s="425"/>
      <c r="GZ6462" s="425"/>
      <c r="HA6462" s="425"/>
      <c r="HB6462" s="425"/>
      <c r="HC6462" s="425"/>
      <c r="HD6462" s="425"/>
      <c r="HE6462" s="425"/>
      <c r="HF6462" s="425"/>
      <c r="HG6462" s="425"/>
      <c r="HH6462" s="425"/>
      <c r="HI6462" s="425"/>
      <c r="HJ6462" s="425"/>
      <c r="HK6462" s="425"/>
      <c r="HL6462" s="425"/>
      <c r="HM6462" s="425"/>
      <c r="HN6462" s="425"/>
      <c r="HO6462" s="425"/>
      <c r="HP6462" s="425"/>
      <c r="HQ6462" s="425"/>
      <c r="HR6462" s="425"/>
      <c r="HS6462" s="425"/>
      <c r="HT6462" s="425"/>
      <c r="HU6462" s="425"/>
      <c r="HV6462" s="425"/>
      <c r="HW6462" s="425"/>
      <c r="HX6462" s="425"/>
      <c r="HY6462" s="425"/>
      <c r="HZ6462" s="425"/>
      <c r="IA6462" s="425"/>
      <c r="IB6462" s="425"/>
      <c r="IC6462" s="425"/>
      <c r="ID6462" s="425"/>
      <c r="IE6462" s="425"/>
      <c r="IF6462" s="425"/>
      <c r="IG6462" s="425"/>
      <c r="IH6462" s="425"/>
      <c r="II6462" s="425"/>
      <c r="IJ6462" s="425"/>
      <c r="IK6462" s="425"/>
      <c r="IL6462" s="425"/>
      <c r="IM6462" s="425"/>
      <c r="IN6462" s="425"/>
      <c r="IO6462" s="425"/>
      <c r="IP6462" s="425"/>
      <c r="IQ6462" s="425"/>
      <c r="IR6462" s="425"/>
      <c r="IS6462" s="425"/>
      <c r="IT6462" s="425"/>
      <c r="IU6462" s="425"/>
      <c r="IV6462" s="425"/>
    </row>
    <row r="6463" s="428" customFormat="1" ht="27.6" customHeight="1" spans="2:256">
      <c r="B6463" s="465"/>
      <c r="GH6463" s="425"/>
      <c r="GI6463" s="425"/>
      <c r="GJ6463" s="425"/>
      <c r="GK6463" s="425"/>
      <c r="GL6463" s="425"/>
      <c r="GM6463" s="425"/>
      <c r="GN6463" s="425"/>
      <c r="GO6463" s="425"/>
      <c r="GP6463" s="425"/>
      <c r="GQ6463" s="425"/>
      <c r="GR6463" s="425"/>
      <c r="GS6463" s="425"/>
      <c r="GT6463" s="425"/>
      <c r="GU6463" s="425"/>
      <c r="GV6463" s="425"/>
      <c r="GW6463" s="425"/>
      <c r="GX6463" s="425"/>
      <c r="GY6463" s="425"/>
      <c r="GZ6463" s="425"/>
      <c r="HA6463" s="425"/>
      <c r="HB6463" s="425"/>
      <c r="HC6463" s="425"/>
      <c r="HD6463" s="425"/>
      <c r="HE6463" s="425"/>
      <c r="HF6463" s="425"/>
      <c r="HG6463" s="425"/>
      <c r="HH6463" s="425"/>
      <c r="HI6463" s="425"/>
      <c r="HJ6463" s="425"/>
      <c r="HK6463" s="425"/>
      <c r="HL6463" s="425"/>
      <c r="HM6463" s="425"/>
      <c r="HN6463" s="425"/>
      <c r="HO6463" s="425"/>
      <c r="HP6463" s="425"/>
      <c r="HQ6463" s="425"/>
      <c r="HR6463" s="425"/>
      <c r="HS6463" s="425"/>
      <c r="HT6463" s="425"/>
      <c r="HU6463" s="425"/>
      <c r="HV6463" s="425"/>
      <c r="HW6463" s="425"/>
      <c r="HX6463" s="425"/>
      <c r="HY6463" s="425"/>
      <c r="HZ6463" s="425"/>
      <c r="IA6463" s="425"/>
      <c r="IB6463" s="425"/>
      <c r="IC6463" s="425"/>
      <c r="ID6463" s="425"/>
      <c r="IE6463" s="425"/>
      <c r="IF6463" s="425"/>
      <c r="IG6463" s="425"/>
      <c r="IH6463" s="425"/>
      <c r="II6463" s="425"/>
      <c r="IJ6463" s="425"/>
      <c r="IK6463" s="425"/>
      <c r="IL6463" s="425"/>
      <c r="IM6463" s="425"/>
      <c r="IN6463" s="425"/>
      <c r="IO6463" s="425"/>
      <c r="IP6463" s="425"/>
      <c r="IQ6463" s="425"/>
      <c r="IR6463" s="425"/>
      <c r="IS6463" s="425"/>
      <c r="IT6463" s="425"/>
      <c r="IU6463" s="425"/>
      <c r="IV6463" s="425"/>
    </row>
    <row r="6464" s="428" customFormat="1" ht="27.6" customHeight="1" spans="2:256">
      <c r="B6464" s="465"/>
      <c r="GH6464" s="425"/>
      <c r="GI6464" s="425"/>
      <c r="GJ6464" s="425"/>
      <c r="GK6464" s="425"/>
      <c r="GL6464" s="425"/>
      <c r="GM6464" s="425"/>
      <c r="GN6464" s="425"/>
      <c r="GO6464" s="425"/>
      <c r="GP6464" s="425"/>
      <c r="GQ6464" s="425"/>
      <c r="GR6464" s="425"/>
      <c r="GS6464" s="425"/>
      <c r="GT6464" s="425"/>
      <c r="GU6464" s="425"/>
      <c r="GV6464" s="425"/>
      <c r="GW6464" s="425"/>
      <c r="GX6464" s="425"/>
      <c r="GY6464" s="425"/>
      <c r="GZ6464" s="425"/>
      <c r="HA6464" s="425"/>
      <c r="HB6464" s="425"/>
      <c r="HC6464" s="425"/>
      <c r="HD6464" s="425"/>
      <c r="HE6464" s="425"/>
      <c r="HF6464" s="425"/>
      <c r="HG6464" s="425"/>
      <c r="HH6464" s="425"/>
      <c r="HI6464" s="425"/>
      <c r="HJ6464" s="425"/>
      <c r="HK6464" s="425"/>
      <c r="HL6464" s="425"/>
      <c r="HM6464" s="425"/>
      <c r="HN6464" s="425"/>
      <c r="HO6464" s="425"/>
      <c r="HP6464" s="425"/>
      <c r="HQ6464" s="425"/>
      <c r="HR6464" s="425"/>
      <c r="HS6464" s="425"/>
      <c r="HT6464" s="425"/>
      <c r="HU6464" s="425"/>
      <c r="HV6464" s="425"/>
      <c r="HW6464" s="425"/>
      <c r="HX6464" s="425"/>
      <c r="HY6464" s="425"/>
      <c r="HZ6464" s="425"/>
      <c r="IA6464" s="425"/>
      <c r="IB6464" s="425"/>
      <c r="IC6464" s="425"/>
      <c r="ID6464" s="425"/>
      <c r="IE6464" s="425"/>
      <c r="IF6464" s="425"/>
      <c r="IG6464" s="425"/>
      <c r="IH6464" s="425"/>
      <c r="II6464" s="425"/>
      <c r="IJ6464" s="425"/>
      <c r="IK6464" s="425"/>
      <c r="IL6464" s="425"/>
      <c r="IM6464" s="425"/>
      <c r="IN6464" s="425"/>
      <c r="IO6464" s="425"/>
      <c r="IP6464" s="425"/>
      <c r="IQ6464" s="425"/>
      <c r="IR6464" s="425"/>
      <c r="IS6464" s="425"/>
      <c r="IT6464" s="425"/>
      <c r="IU6464" s="425"/>
      <c r="IV6464" s="425"/>
    </row>
    <row r="6465" s="428" customFormat="1" ht="27.6" customHeight="1" spans="2:256">
      <c r="B6465" s="465"/>
      <c r="GH6465" s="425"/>
      <c r="GI6465" s="425"/>
      <c r="GJ6465" s="425"/>
      <c r="GK6465" s="425"/>
      <c r="GL6465" s="425"/>
      <c r="GM6465" s="425"/>
      <c r="GN6465" s="425"/>
      <c r="GO6465" s="425"/>
      <c r="GP6465" s="425"/>
      <c r="GQ6465" s="425"/>
      <c r="GR6465" s="425"/>
      <c r="GS6465" s="425"/>
      <c r="GT6465" s="425"/>
      <c r="GU6465" s="425"/>
      <c r="GV6465" s="425"/>
      <c r="GW6465" s="425"/>
      <c r="GX6465" s="425"/>
      <c r="GY6465" s="425"/>
      <c r="GZ6465" s="425"/>
      <c r="HA6465" s="425"/>
      <c r="HB6465" s="425"/>
      <c r="HC6465" s="425"/>
      <c r="HD6465" s="425"/>
      <c r="HE6465" s="425"/>
      <c r="HF6465" s="425"/>
      <c r="HG6465" s="425"/>
      <c r="HH6465" s="425"/>
      <c r="HI6465" s="425"/>
      <c r="HJ6465" s="425"/>
      <c r="HK6465" s="425"/>
      <c r="HL6465" s="425"/>
      <c r="HM6465" s="425"/>
      <c r="HN6465" s="425"/>
      <c r="HO6465" s="425"/>
      <c r="HP6465" s="425"/>
      <c r="HQ6465" s="425"/>
      <c r="HR6465" s="425"/>
      <c r="HS6465" s="425"/>
      <c r="HT6465" s="425"/>
      <c r="HU6465" s="425"/>
      <c r="HV6465" s="425"/>
      <c r="HW6465" s="425"/>
      <c r="HX6465" s="425"/>
      <c r="HY6465" s="425"/>
      <c r="HZ6465" s="425"/>
      <c r="IA6465" s="425"/>
      <c r="IB6465" s="425"/>
      <c r="IC6465" s="425"/>
      <c r="ID6465" s="425"/>
      <c r="IE6465" s="425"/>
      <c r="IF6465" s="425"/>
      <c r="IG6465" s="425"/>
      <c r="IH6465" s="425"/>
      <c r="II6465" s="425"/>
      <c r="IJ6465" s="425"/>
      <c r="IK6465" s="425"/>
      <c r="IL6465" s="425"/>
      <c r="IM6465" s="425"/>
      <c r="IN6465" s="425"/>
      <c r="IO6465" s="425"/>
      <c r="IP6465" s="425"/>
      <c r="IQ6465" s="425"/>
      <c r="IR6465" s="425"/>
      <c r="IS6465" s="425"/>
      <c r="IT6465" s="425"/>
      <c r="IU6465" s="425"/>
      <c r="IV6465" s="425"/>
    </row>
    <row r="6466" s="428" customFormat="1" ht="27.6" customHeight="1" spans="2:256">
      <c r="B6466" s="465"/>
      <c r="GH6466" s="425"/>
      <c r="GI6466" s="425"/>
      <c r="GJ6466" s="425"/>
      <c r="GK6466" s="425"/>
      <c r="GL6466" s="425"/>
      <c r="GM6466" s="425"/>
      <c r="GN6466" s="425"/>
      <c r="GO6466" s="425"/>
      <c r="GP6466" s="425"/>
      <c r="GQ6466" s="425"/>
      <c r="GR6466" s="425"/>
      <c r="GS6466" s="425"/>
      <c r="GT6466" s="425"/>
      <c r="GU6466" s="425"/>
      <c r="GV6466" s="425"/>
      <c r="GW6466" s="425"/>
      <c r="GX6466" s="425"/>
      <c r="GY6466" s="425"/>
      <c r="GZ6466" s="425"/>
      <c r="HA6466" s="425"/>
      <c r="HB6466" s="425"/>
      <c r="HC6466" s="425"/>
      <c r="HD6466" s="425"/>
      <c r="HE6466" s="425"/>
      <c r="HF6466" s="425"/>
      <c r="HG6466" s="425"/>
      <c r="HH6466" s="425"/>
      <c r="HI6466" s="425"/>
      <c r="HJ6466" s="425"/>
      <c r="HK6466" s="425"/>
      <c r="HL6466" s="425"/>
      <c r="HM6466" s="425"/>
      <c r="HN6466" s="425"/>
      <c r="HO6466" s="425"/>
      <c r="HP6466" s="425"/>
      <c r="HQ6466" s="425"/>
      <c r="HR6466" s="425"/>
      <c r="HS6466" s="425"/>
      <c r="HT6466" s="425"/>
      <c r="HU6466" s="425"/>
      <c r="HV6466" s="425"/>
      <c r="HW6466" s="425"/>
      <c r="HX6466" s="425"/>
      <c r="HY6466" s="425"/>
      <c r="HZ6466" s="425"/>
      <c r="IA6466" s="425"/>
      <c r="IB6466" s="425"/>
      <c r="IC6466" s="425"/>
      <c r="ID6466" s="425"/>
      <c r="IE6466" s="425"/>
      <c r="IF6466" s="425"/>
      <c r="IG6466" s="425"/>
      <c r="IH6466" s="425"/>
      <c r="II6466" s="425"/>
      <c r="IJ6466" s="425"/>
      <c r="IK6466" s="425"/>
      <c r="IL6466" s="425"/>
      <c r="IM6466" s="425"/>
      <c r="IN6466" s="425"/>
      <c r="IO6466" s="425"/>
      <c r="IP6466" s="425"/>
      <c r="IQ6466" s="425"/>
      <c r="IR6466" s="425"/>
      <c r="IS6466" s="425"/>
      <c r="IT6466" s="425"/>
      <c r="IU6466" s="425"/>
      <c r="IV6466" s="425"/>
    </row>
    <row r="6467" s="428" customFormat="1" ht="27.6" customHeight="1" spans="2:256">
      <c r="B6467" s="465"/>
      <c r="GH6467" s="425"/>
      <c r="GI6467" s="425"/>
      <c r="GJ6467" s="425"/>
      <c r="GK6467" s="425"/>
      <c r="GL6467" s="425"/>
      <c r="GM6467" s="425"/>
      <c r="GN6467" s="425"/>
      <c r="GO6467" s="425"/>
      <c r="GP6467" s="425"/>
      <c r="GQ6467" s="425"/>
      <c r="GR6467" s="425"/>
      <c r="GS6467" s="425"/>
      <c r="GT6467" s="425"/>
      <c r="GU6467" s="425"/>
      <c r="GV6467" s="425"/>
      <c r="GW6467" s="425"/>
      <c r="GX6467" s="425"/>
      <c r="GY6467" s="425"/>
      <c r="GZ6467" s="425"/>
      <c r="HA6467" s="425"/>
      <c r="HB6467" s="425"/>
      <c r="HC6467" s="425"/>
      <c r="HD6467" s="425"/>
      <c r="HE6467" s="425"/>
      <c r="HF6467" s="425"/>
      <c r="HG6467" s="425"/>
      <c r="HH6467" s="425"/>
      <c r="HI6467" s="425"/>
      <c r="HJ6467" s="425"/>
      <c r="HK6467" s="425"/>
      <c r="HL6467" s="425"/>
      <c r="HM6467" s="425"/>
      <c r="HN6467" s="425"/>
      <c r="HO6467" s="425"/>
      <c r="HP6467" s="425"/>
      <c r="HQ6467" s="425"/>
      <c r="HR6467" s="425"/>
      <c r="HS6467" s="425"/>
      <c r="HT6467" s="425"/>
      <c r="HU6467" s="425"/>
      <c r="HV6467" s="425"/>
      <c r="HW6467" s="425"/>
      <c r="HX6467" s="425"/>
      <c r="HY6467" s="425"/>
      <c r="HZ6467" s="425"/>
      <c r="IA6467" s="425"/>
      <c r="IB6467" s="425"/>
      <c r="IC6467" s="425"/>
      <c r="ID6467" s="425"/>
      <c r="IE6467" s="425"/>
      <c r="IF6467" s="425"/>
      <c r="IG6467" s="425"/>
      <c r="IH6467" s="425"/>
      <c r="II6467" s="425"/>
      <c r="IJ6467" s="425"/>
      <c r="IK6467" s="425"/>
      <c r="IL6467" s="425"/>
      <c r="IM6467" s="425"/>
      <c r="IN6467" s="425"/>
      <c r="IO6467" s="425"/>
      <c r="IP6467" s="425"/>
      <c r="IQ6467" s="425"/>
      <c r="IR6467" s="425"/>
      <c r="IS6467" s="425"/>
      <c r="IT6467" s="425"/>
      <c r="IU6467" s="425"/>
      <c r="IV6467" s="425"/>
    </row>
    <row r="6468" s="428" customFormat="1" ht="27.6" customHeight="1" spans="2:256">
      <c r="B6468" s="465"/>
      <c r="GH6468" s="425"/>
      <c r="GI6468" s="425"/>
      <c r="GJ6468" s="425"/>
      <c r="GK6468" s="425"/>
      <c r="GL6468" s="425"/>
      <c r="GM6468" s="425"/>
      <c r="GN6468" s="425"/>
      <c r="GO6468" s="425"/>
      <c r="GP6468" s="425"/>
      <c r="GQ6468" s="425"/>
      <c r="GR6468" s="425"/>
      <c r="GS6468" s="425"/>
      <c r="GT6468" s="425"/>
      <c r="GU6468" s="425"/>
      <c r="GV6468" s="425"/>
      <c r="GW6468" s="425"/>
      <c r="GX6468" s="425"/>
      <c r="GY6468" s="425"/>
      <c r="GZ6468" s="425"/>
      <c r="HA6468" s="425"/>
      <c r="HB6468" s="425"/>
      <c r="HC6468" s="425"/>
      <c r="HD6468" s="425"/>
      <c r="HE6468" s="425"/>
      <c r="HF6468" s="425"/>
      <c r="HG6468" s="425"/>
      <c r="HH6468" s="425"/>
      <c r="HI6468" s="425"/>
      <c r="HJ6468" s="425"/>
      <c r="HK6468" s="425"/>
      <c r="HL6468" s="425"/>
      <c r="HM6468" s="425"/>
      <c r="HN6468" s="425"/>
      <c r="HO6468" s="425"/>
      <c r="HP6468" s="425"/>
      <c r="HQ6468" s="425"/>
      <c r="HR6468" s="425"/>
      <c r="HS6468" s="425"/>
      <c r="HT6468" s="425"/>
      <c r="HU6468" s="425"/>
      <c r="HV6468" s="425"/>
      <c r="HW6468" s="425"/>
      <c r="HX6468" s="425"/>
      <c r="HY6468" s="425"/>
      <c r="HZ6468" s="425"/>
      <c r="IA6468" s="425"/>
      <c r="IB6468" s="425"/>
      <c r="IC6468" s="425"/>
      <c r="ID6468" s="425"/>
      <c r="IE6468" s="425"/>
      <c r="IF6468" s="425"/>
      <c r="IG6468" s="425"/>
      <c r="IH6468" s="425"/>
      <c r="II6468" s="425"/>
      <c r="IJ6468" s="425"/>
      <c r="IK6468" s="425"/>
      <c r="IL6468" s="425"/>
      <c r="IM6468" s="425"/>
      <c r="IN6468" s="425"/>
      <c r="IO6468" s="425"/>
      <c r="IP6468" s="425"/>
      <c r="IQ6468" s="425"/>
      <c r="IR6468" s="425"/>
      <c r="IS6468" s="425"/>
      <c r="IT6468" s="425"/>
      <c r="IU6468" s="425"/>
      <c r="IV6468" s="425"/>
    </row>
    <row r="6469" s="428" customFormat="1" ht="27.6" customHeight="1" spans="2:256">
      <c r="B6469" s="465"/>
      <c r="GH6469" s="425"/>
      <c r="GI6469" s="425"/>
      <c r="GJ6469" s="425"/>
      <c r="GK6469" s="425"/>
      <c r="GL6469" s="425"/>
      <c r="GM6469" s="425"/>
      <c r="GN6469" s="425"/>
      <c r="GO6469" s="425"/>
      <c r="GP6469" s="425"/>
      <c r="GQ6469" s="425"/>
      <c r="GR6469" s="425"/>
      <c r="GS6469" s="425"/>
      <c r="GT6469" s="425"/>
      <c r="GU6469" s="425"/>
      <c r="GV6469" s="425"/>
      <c r="GW6469" s="425"/>
      <c r="GX6469" s="425"/>
      <c r="GY6469" s="425"/>
      <c r="GZ6469" s="425"/>
      <c r="HA6469" s="425"/>
      <c r="HB6469" s="425"/>
      <c r="HC6469" s="425"/>
      <c r="HD6469" s="425"/>
      <c r="HE6469" s="425"/>
      <c r="HF6469" s="425"/>
      <c r="HG6469" s="425"/>
      <c r="HH6469" s="425"/>
      <c r="HI6469" s="425"/>
      <c r="HJ6469" s="425"/>
      <c r="HK6469" s="425"/>
      <c r="HL6469" s="425"/>
      <c r="HM6469" s="425"/>
      <c r="HN6469" s="425"/>
      <c r="HO6469" s="425"/>
      <c r="HP6469" s="425"/>
      <c r="HQ6469" s="425"/>
      <c r="HR6469" s="425"/>
      <c r="HS6469" s="425"/>
      <c r="HT6469" s="425"/>
      <c r="HU6469" s="425"/>
      <c r="HV6469" s="425"/>
      <c r="HW6469" s="425"/>
      <c r="HX6469" s="425"/>
      <c r="HY6469" s="425"/>
      <c r="HZ6469" s="425"/>
      <c r="IA6469" s="425"/>
      <c r="IB6469" s="425"/>
      <c r="IC6469" s="425"/>
      <c r="ID6469" s="425"/>
      <c r="IE6469" s="425"/>
      <c r="IF6469" s="425"/>
      <c r="IG6469" s="425"/>
      <c r="IH6469" s="425"/>
      <c r="II6469" s="425"/>
      <c r="IJ6469" s="425"/>
      <c r="IK6469" s="425"/>
      <c r="IL6469" s="425"/>
      <c r="IM6469" s="425"/>
      <c r="IN6469" s="425"/>
      <c r="IO6469" s="425"/>
      <c r="IP6469" s="425"/>
      <c r="IQ6469" s="425"/>
      <c r="IR6469" s="425"/>
      <c r="IS6469" s="425"/>
      <c r="IT6469" s="425"/>
      <c r="IU6469" s="425"/>
      <c r="IV6469" s="425"/>
    </row>
    <row r="6470" s="428" customFormat="1" ht="27.6" customHeight="1" spans="2:256">
      <c r="B6470" s="465"/>
      <c r="GH6470" s="425"/>
      <c r="GI6470" s="425"/>
      <c r="GJ6470" s="425"/>
      <c r="GK6470" s="425"/>
      <c r="GL6470" s="425"/>
      <c r="GM6470" s="425"/>
      <c r="GN6470" s="425"/>
      <c r="GO6470" s="425"/>
      <c r="GP6470" s="425"/>
      <c r="GQ6470" s="425"/>
      <c r="GR6470" s="425"/>
      <c r="GS6470" s="425"/>
      <c r="GT6470" s="425"/>
      <c r="GU6470" s="425"/>
      <c r="GV6470" s="425"/>
      <c r="GW6470" s="425"/>
      <c r="GX6470" s="425"/>
      <c r="GY6470" s="425"/>
      <c r="GZ6470" s="425"/>
      <c r="HA6470" s="425"/>
      <c r="HB6470" s="425"/>
      <c r="HC6470" s="425"/>
      <c r="HD6470" s="425"/>
      <c r="HE6470" s="425"/>
      <c r="HF6470" s="425"/>
      <c r="HG6470" s="425"/>
      <c r="HH6470" s="425"/>
      <c r="HI6470" s="425"/>
      <c r="HJ6470" s="425"/>
      <c r="HK6470" s="425"/>
      <c r="HL6470" s="425"/>
      <c r="HM6470" s="425"/>
      <c r="HN6470" s="425"/>
      <c r="HO6470" s="425"/>
      <c r="HP6470" s="425"/>
      <c r="HQ6470" s="425"/>
      <c r="HR6470" s="425"/>
      <c r="HS6470" s="425"/>
      <c r="HT6470" s="425"/>
      <c r="HU6470" s="425"/>
      <c r="HV6470" s="425"/>
      <c r="HW6470" s="425"/>
      <c r="HX6470" s="425"/>
      <c r="HY6470" s="425"/>
      <c r="HZ6470" s="425"/>
      <c r="IA6470" s="425"/>
      <c r="IB6470" s="425"/>
      <c r="IC6470" s="425"/>
      <c r="ID6470" s="425"/>
      <c r="IE6470" s="425"/>
      <c r="IF6470" s="425"/>
      <c r="IG6470" s="425"/>
      <c r="IH6470" s="425"/>
      <c r="II6470" s="425"/>
      <c r="IJ6470" s="425"/>
      <c r="IK6470" s="425"/>
      <c r="IL6470" s="425"/>
      <c r="IM6470" s="425"/>
      <c r="IN6470" s="425"/>
      <c r="IO6470" s="425"/>
      <c r="IP6470" s="425"/>
      <c r="IQ6470" s="425"/>
      <c r="IR6470" s="425"/>
      <c r="IS6470" s="425"/>
      <c r="IT6470" s="425"/>
      <c r="IU6470" s="425"/>
      <c r="IV6470" s="425"/>
    </row>
    <row r="6471" s="428" customFormat="1" ht="27.6" customHeight="1" spans="2:256">
      <c r="B6471" s="465"/>
      <c r="GH6471" s="425"/>
      <c r="GI6471" s="425"/>
      <c r="GJ6471" s="425"/>
      <c r="GK6471" s="425"/>
      <c r="GL6471" s="425"/>
      <c r="GM6471" s="425"/>
      <c r="GN6471" s="425"/>
      <c r="GO6471" s="425"/>
      <c r="GP6471" s="425"/>
      <c r="GQ6471" s="425"/>
      <c r="GR6471" s="425"/>
      <c r="GS6471" s="425"/>
      <c r="GT6471" s="425"/>
      <c r="GU6471" s="425"/>
      <c r="GV6471" s="425"/>
      <c r="GW6471" s="425"/>
      <c r="GX6471" s="425"/>
      <c r="GY6471" s="425"/>
      <c r="GZ6471" s="425"/>
      <c r="HA6471" s="425"/>
      <c r="HB6471" s="425"/>
      <c r="HC6471" s="425"/>
      <c r="HD6471" s="425"/>
      <c r="HE6471" s="425"/>
      <c r="HF6471" s="425"/>
      <c r="HG6471" s="425"/>
      <c r="HH6471" s="425"/>
      <c r="HI6471" s="425"/>
      <c r="HJ6471" s="425"/>
      <c r="HK6471" s="425"/>
      <c r="HL6471" s="425"/>
      <c r="HM6471" s="425"/>
      <c r="HN6471" s="425"/>
      <c r="HO6471" s="425"/>
      <c r="HP6471" s="425"/>
      <c r="HQ6471" s="425"/>
      <c r="HR6471" s="425"/>
      <c r="HS6471" s="425"/>
      <c r="HT6471" s="425"/>
      <c r="HU6471" s="425"/>
      <c r="HV6471" s="425"/>
      <c r="HW6471" s="425"/>
      <c r="HX6471" s="425"/>
      <c r="HY6471" s="425"/>
      <c r="HZ6471" s="425"/>
      <c r="IA6471" s="425"/>
      <c r="IB6471" s="425"/>
      <c r="IC6471" s="425"/>
      <c r="ID6471" s="425"/>
      <c r="IE6471" s="425"/>
      <c r="IF6471" s="425"/>
      <c r="IG6471" s="425"/>
      <c r="IH6471" s="425"/>
      <c r="II6471" s="425"/>
      <c r="IJ6471" s="425"/>
      <c r="IK6471" s="425"/>
      <c r="IL6471" s="425"/>
      <c r="IM6471" s="425"/>
      <c r="IN6471" s="425"/>
      <c r="IO6471" s="425"/>
      <c r="IP6471" s="425"/>
      <c r="IQ6471" s="425"/>
      <c r="IR6471" s="425"/>
      <c r="IS6471" s="425"/>
      <c r="IT6471" s="425"/>
      <c r="IU6471" s="425"/>
      <c r="IV6471" s="425"/>
    </row>
    <row r="6472" s="428" customFormat="1" ht="27.6" customHeight="1" spans="2:256">
      <c r="B6472" s="465"/>
      <c r="GH6472" s="425"/>
      <c r="GI6472" s="425"/>
      <c r="GJ6472" s="425"/>
      <c r="GK6472" s="425"/>
      <c r="GL6472" s="425"/>
      <c r="GM6472" s="425"/>
      <c r="GN6472" s="425"/>
      <c r="GO6472" s="425"/>
      <c r="GP6472" s="425"/>
      <c r="GQ6472" s="425"/>
      <c r="GR6472" s="425"/>
      <c r="GS6472" s="425"/>
      <c r="GT6472" s="425"/>
      <c r="GU6472" s="425"/>
      <c r="GV6472" s="425"/>
      <c r="GW6472" s="425"/>
      <c r="GX6472" s="425"/>
      <c r="GY6472" s="425"/>
      <c r="GZ6472" s="425"/>
      <c r="HA6472" s="425"/>
      <c r="HB6472" s="425"/>
      <c r="HC6472" s="425"/>
      <c r="HD6472" s="425"/>
      <c r="HE6472" s="425"/>
      <c r="HF6472" s="425"/>
      <c r="HG6472" s="425"/>
      <c r="HH6472" s="425"/>
      <c r="HI6472" s="425"/>
      <c r="HJ6472" s="425"/>
      <c r="HK6472" s="425"/>
      <c r="HL6472" s="425"/>
      <c r="HM6472" s="425"/>
      <c r="HN6472" s="425"/>
      <c r="HO6472" s="425"/>
      <c r="HP6472" s="425"/>
      <c r="HQ6472" s="425"/>
      <c r="HR6472" s="425"/>
      <c r="HS6472" s="425"/>
      <c r="HT6472" s="425"/>
      <c r="HU6472" s="425"/>
      <c r="HV6472" s="425"/>
      <c r="HW6472" s="425"/>
      <c r="HX6472" s="425"/>
      <c r="HY6472" s="425"/>
      <c r="HZ6472" s="425"/>
      <c r="IA6472" s="425"/>
      <c r="IB6472" s="425"/>
      <c r="IC6472" s="425"/>
      <c r="ID6472" s="425"/>
      <c r="IE6472" s="425"/>
      <c r="IF6472" s="425"/>
      <c r="IG6472" s="425"/>
      <c r="IH6472" s="425"/>
      <c r="II6472" s="425"/>
      <c r="IJ6472" s="425"/>
      <c r="IK6472" s="425"/>
      <c r="IL6472" s="425"/>
      <c r="IM6472" s="425"/>
      <c r="IN6472" s="425"/>
      <c r="IO6472" s="425"/>
      <c r="IP6472" s="425"/>
      <c r="IQ6472" s="425"/>
      <c r="IR6472" s="425"/>
      <c r="IS6472" s="425"/>
      <c r="IT6472" s="425"/>
      <c r="IU6472" s="425"/>
      <c r="IV6472" s="425"/>
    </row>
    <row r="6473" s="428" customFormat="1" ht="27.6" customHeight="1" spans="2:256">
      <c r="B6473" s="465"/>
      <c r="GH6473" s="425"/>
      <c r="GI6473" s="425"/>
      <c r="GJ6473" s="425"/>
      <c r="GK6473" s="425"/>
      <c r="GL6473" s="425"/>
      <c r="GM6473" s="425"/>
      <c r="GN6473" s="425"/>
      <c r="GO6473" s="425"/>
      <c r="GP6473" s="425"/>
      <c r="GQ6473" s="425"/>
      <c r="GR6473" s="425"/>
      <c r="GS6473" s="425"/>
      <c r="GT6473" s="425"/>
      <c r="GU6473" s="425"/>
      <c r="GV6473" s="425"/>
      <c r="GW6473" s="425"/>
      <c r="GX6473" s="425"/>
      <c r="GY6473" s="425"/>
      <c r="GZ6473" s="425"/>
      <c r="HA6473" s="425"/>
      <c r="HB6473" s="425"/>
      <c r="HC6473" s="425"/>
      <c r="HD6473" s="425"/>
      <c r="HE6473" s="425"/>
      <c r="HF6473" s="425"/>
      <c r="HG6473" s="425"/>
      <c r="HH6473" s="425"/>
      <c r="HI6473" s="425"/>
      <c r="HJ6473" s="425"/>
      <c r="HK6473" s="425"/>
      <c r="HL6473" s="425"/>
      <c r="HM6473" s="425"/>
      <c r="HN6473" s="425"/>
      <c r="HO6473" s="425"/>
      <c r="HP6473" s="425"/>
      <c r="HQ6473" s="425"/>
      <c r="HR6473" s="425"/>
      <c r="HS6473" s="425"/>
      <c r="HT6473" s="425"/>
      <c r="HU6473" s="425"/>
      <c r="HV6473" s="425"/>
      <c r="HW6473" s="425"/>
      <c r="HX6473" s="425"/>
      <c r="HY6473" s="425"/>
      <c r="HZ6473" s="425"/>
      <c r="IA6473" s="425"/>
      <c r="IB6473" s="425"/>
      <c r="IC6473" s="425"/>
      <c r="ID6473" s="425"/>
      <c r="IE6473" s="425"/>
      <c r="IF6473" s="425"/>
      <c r="IG6473" s="425"/>
      <c r="IH6473" s="425"/>
      <c r="II6473" s="425"/>
      <c r="IJ6473" s="425"/>
      <c r="IK6473" s="425"/>
      <c r="IL6473" s="425"/>
      <c r="IM6473" s="425"/>
      <c r="IN6473" s="425"/>
      <c r="IO6473" s="425"/>
      <c r="IP6473" s="425"/>
      <c r="IQ6473" s="425"/>
      <c r="IR6473" s="425"/>
      <c r="IS6473" s="425"/>
      <c r="IT6473" s="425"/>
      <c r="IU6473" s="425"/>
      <c r="IV6473" s="425"/>
    </row>
    <row r="6474" s="428" customFormat="1" ht="27.6" customHeight="1" spans="2:256">
      <c r="B6474" s="465"/>
      <c r="GH6474" s="425"/>
      <c r="GI6474" s="425"/>
      <c r="GJ6474" s="425"/>
      <c r="GK6474" s="425"/>
      <c r="GL6474" s="425"/>
      <c r="GM6474" s="425"/>
      <c r="GN6474" s="425"/>
      <c r="GO6474" s="425"/>
      <c r="GP6474" s="425"/>
      <c r="GQ6474" s="425"/>
      <c r="GR6474" s="425"/>
      <c r="GS6474" s="425"/>
      <c r="GT6474" s="425"/>
      <c r="GU6474" s="425"/>
      <c r="GV6474" s="425"/>
      <c r="GW6474" s="425"/>
      <c r="GX6474" s="425"/>
      <c r="GY6474" s="425"/>
      <c r="GZ6474" s="425"/>
      <c r="HA6474" s="425"/>
      <c r="HB6474" s="425"/>
      <c r="HC6474" s="425"/>
      <c r="HD6474" s="425"/>
      <c r="HE6474" s="425"/>
      <c r="HF6474" s="425"/>
      <c r="HG6474" s="425"/>
      <c r="HH6474" s="425"/>
      <c r="HI6474" s="425"/>
      <c r="HJ6474" s="425"/>
      <c r="HK6474" s="425"/>
      <c r="HL6474" s="425"/>
      <c r="HM6474" s="425"/>
      <c r="HN6474" s="425"/>
      <c r="HO6474" s="425"/>
      <c r="HP6474" s="425"/>
      <c r="HQ6474" s="425"/>
      <c r="HR6474" s="425"/>
      <c r="HS6474" s="425"/>
      <c r="HT6474" s="425"/>
      <c r="HU6474" s="425"/>
      <c r="HV6474" s="425"/>
      <c r="HW6474" s="425"/>
      <c r="HX6474" s="425"/>
      <c r="HY6474" s="425"/>
      <c r="HZ6474" s="425"/>
      <c r="IA6474" s="425"/>
      <c r="IB6474" s="425"/>
      <c r="IC6474" s="425"/>
      <c r="ID6474" s="425"/>
      <c r="IE6474" s="425"/>
      <c r="IF6474" s="425"/>
      <c r="IG6474" s="425"/>
      <c r="IH6474" s="425"/>
      <c r="II6474" s="425"/>
      <c r="IJ6474" s="425"/>
      <c r="IK6474" s="425"/>
      <c r="IL6474" s="425"/>
      <c r="IM6474" s="425"/>
      <c r="IN6474" s="425"/>
      <c r="IO6474" s="425"/>
      <c r="IP6474" s="425"/>
      <c r="IQ6474" s="425"/>
      <c r="IR6474" s="425"/>
      <c r="IS6474" s="425"/>
      <c r="IT6474" s="425"/>
      <c r="IU6474" s="425"/>
      <c r="IV6474" s="425"/>
    </row>
    <row r="6475" s="428" customFormat="1" ht="27.6" customHeight="1" spans="2:256">
      <c r="B6475" s="465"/>
      <c r="GH6475" s="425"/>
      <c r="GI6475" s="425"/>
      <c r="GJ6475" s="425"/>
      <c r="GK6475" s="425"/>
      <c r="GL6475" s="425"/>
      <c r="GM6475" s="425"/>
      <c r="GN6475" s="425"/>
      <c r="GO6475" s="425"/>
      <c r="GP6475" s="425"/>
      <c r="GQ6475" s="425"/>
      <c r="GR6475" s="425"/>
      <c r="GS6475" s="425"/>
      <c r="GT6475" s="425"/>
      <c r="GU6475" s="425"/>
      <c r="GV6475" s="425"/>
      <c r="GW6475" s="425"/>
      <c r="GX6475" s="425"/>
      <c r="GY6475" s="425"/>
      <c r="GZ6475" s="425"/>
      <c r="HA6475" s="425"/>
      <c r="HB6475" s="425"/>
      <c r="HC6475" s="425"/>
      <c r="HD6475" s="425"/>
      <c r="HE6475" s="425"/>
      <c r="HF6475" s="425"/>
      <c r="HG6475" s="425"/>
      <c r="HH6475" s="425"/>
      <c r="HI6475" s="425"/>
      <c r="HJ6475" s="425"/>
      <c r="HK6475" s="425"/>
      <c r="HL6475" s="425"/>
      <c r="HM6475" s="425"/>
      <c r="HN6475" s="425"/>
      <c r="HO6475" s="425"/>
      <c r="HP6475" s="425"/>
      <c r="HQ6475" s="425"/>
      <c r="HR6475" s="425"/>
      <c r="HS6475" s="425"/>
      <c r="HT6475" s="425"/>
      <c r="HU6475" s="425"/>
      <c r="HV6475" s="425"/>
      <c r="HW6475" s="425"/>
      <c r="HX6475" s="425"/>
      <c r="HY6475" s="425"/>
      <c r="HZ6475" s="425"/>
      <c r="IA6475" s="425"/>
      <c r="IB6475" s="425"/>
      <c r="IC6475" s="425"/>
      <c r="ID6475" s="425"/>
      <c r="IE6475" s="425"/>
      <c r="IF6475" s="425"/>
      <c r="IG6475" s="425"/>
      <c r="IH6475" s="425"/>
      <c r="II6475" s="425"/>
      <c r="IJ6475" s="425"/>
      <c r="IK6475" s="425"/>
      <c r="IL6475" s="425"/>
      <c r="IM6475" s="425"/>
      <c r="IN6475" s="425"/>
      <c r="IO6475" s="425"/>
      <c r="IP6475" s="425"/>
      <c r="IQ6475" s="425"/>
      <c r="IR6475" s="425"/>
      <c r="IS6475" s="425"/>
      <c r="IT6475" s="425"/>
      <c r="IU6475" s="425"/>
      <c r="IV6475" s="425"/>
    </row>
    <row r="6476" s="428" customFormat="1" ht="27.6" customHeight="1" spans="2:256">
      <c r="B6476" s="465"/>
      <c r="GH6476" s="425"/>
      <c r="GI6476" s="425"/>
      <c r="GJ6476" s="425"/>
      <c r="GK6476" s="425"/>
      <c r="GL6476" s="425"/>
      <c r="GM6476" s="425"/>
      <c r="GN6476" s="425"/>
      <c r="GO6476" s="425"/>
      <c r="GP6476" s="425"/>
      <c r="GQ6476" s="425"/>
      <c r="GR6476" s="425"/>
      <c r="GS6476" s="425"/>
      <c r="GT6476" s="425"/>
      <c r="GU6476" s="425"/>
      <c r="GV6476" s="425"/>
      <c r="GW6476" s="425"/>
      <c r="GX6476" s="425"/>
      <c r="GY6476" s="425"/>
      <c r="GZ6476" s="425"/>
      <c r="HA6476" s="425"/>
      <c r="HB6476" s="425"/>
      <c r="HC6476" s="425"/>
      <c r="HD6476" s="425"/>
      <c r="HE6476" s="425"/>
      <c r="HF6476" s="425"/>
      <c r="HG6476" s="425"/>
      <c r="HH6476" s="425"/>
      <c r="HI6476" s="425"/>
      <c r="HJ6476" s="425"/>
      <c r="HK6476" s="425"/>
      <c r="HL6476" s="425"/>
      <c r="HM6476" s="425"/>
      <c r="HN6476" s="425"/>
      <c r="HO6476" s="425"/>
      <c r="HP6476" s="425"/>
      <c r="HQ6476" s="425"/>
      <c r="HR6476" s="425"/>
      <c r="HS6476" s="425"/>
      <c r="HT6476" s="425"/>
      <c r="HU6476" s="425"/>
      <c r="HV6476" s="425"/>
      <c r="HW6476" s="425"/>
      <c r="HX6476" s="425"/>
      <c r="HY6476" s="425"/>
      <c r="HZ6476" s="425"/>
      <c r="IA6476" s="425"/>
      <c r="IB6476" s="425"/>
      <c r="IC6476" s="425"/>
      <c r="ID6476" s="425"/>
      <c r="IE6476" s="425"/>
      <c r="IF6476" s="425"/>
      <c r="IG6476" s="425"/>
      <c r="IH6476" s="425"/>
      <c r="II6476" s="425"/>
      <c r="IJ6476" s="425"/>
      <c r="IK6476" s="425"/>
      <c r="IL6476" s="425"/>
      <c r="IM6476" s="425"/>
      <c r="IN6476" s="425"/>
      <c r="IO6476" s="425"/>
      <c r="IP6476" s="425"/>
      <c r="IQ6476" s="425"/>
      <c r="IR6476" s="425"/>
      <c r="IS6476" s="425"/>
      <c r="IT6476" s="425"/>
      <c r="IU6476" s="425"/>
      <c r="IV6476" s="425"/>
    </row>
    <row r="6477" s="428" customFormat="1" ht="27.6" customHeight="1" spans="2:256">
      <c r="B6477" s="465"/>
      <c r="GH6477" s="425"/>
      <c r="GI6477" s="425"/>
      <c r="GJ6477" s="425"/>
      <c r="GK6477" s="425"/>
      <c r="GL6477" s="425"/>
      <c r="GM6477" s="425"/>
      <c r="GN6477" s="425"/>
      <c r="GO6477" s="425"/>
      <c r="GP6477" s="425"/>
      <c r="GQ6477" s="425"/>
      <c r="GR6477" s="425"/>
      <c r="GS6477" s="425"/>
      <c r="GT6477" s="425"/>
      <c r="GU6477" s="425"/>
      <c r="GV6477" s="425"/>
      <c r="GW6477" s="425"/>
      <c r="GX6477" s="425"/>
      <c r="GY6477" s="425"/>
      <c r="GZ6477" s="425"/>
      <c r="HA6477" s="425"/>
      <c r="HB6477" s="425"/>
      <c r="HC6477" s="425"/>
      <c r="HD6477" s="425"/>
      <c r="HE6477" s="425"/>
      <c r="HF6477" s="425"/>
      <c r="HG6477" s="425"/>
      <c r="HH6477" s="425"/>
      <c r="HI6477" s="425"/>
      <c r="HJ6477" s="425"/>
      <c r="HK6477" s="425"/>
      <c r="HL6477" s="425"/>
      <c r="HM6477" s="425"/>
      <c r="HN6477" s="425"/>
      <c r="HO6477" s="425"/>
      <c r="HP6477" s="425"/>
      <c r="HQ6477" s="425"/>
      <c r="HR6477" s="425"/>
      <c r="HS6477" s="425"/>
      <c r="HT6477" s="425"/>
      <c r="HU6477" s="425"/>
      <c r="HV6477" s="425"/>
      <c r="HW6477" s="425"/>
      <c r="HX6477" s="425"/>
      <c r="HY6477" s="425"/>
      <c r="HZ6477" s="425"/>
      <c r="IA6477" s="425"/>
      <c r="IB6477" s="425"/>
      <c r="IC6477" s="425"/>
      <c r="ID6477" s="425"/>
      <c r="IE6477" s="425"/>
      <c r="IF6477" s="425"/>
      <c r="IG6477" s="425"/>
      <c r="IH6477" s="425"/>
      <c r="II6477" s="425"/>
      <c r="IJ6477" s="425"/>
      <c r="IK6477" s="425"/>
      <c r="IL6477" s="425"/>
      <c r="IM6477" s="425"/>
      <c r="IN6477" s="425"/>
      <c r="IO6477" s="425"/>
      <c r="IP6477" s="425"/>
      <c r="IQ6477" s="425"/>
      <c r="IR6477" s="425"/>
      <c r="IS6477" s="425"/>
      <c r="IT6477" s="425"/>
      <c r="IU6477" s="425"/>
      <c r="IV6477" s="425"/>
    </row>
    <row r="6478" s="428" customFormat="1" ht="27.6" customHeight="1" spans="2:256">
      <c r="B6478" s="465"/>
      <c r="GH6478" s="425"/>
      <c r="GI6478" s="425"/>
      <c r="GJ6478" s="425"/>
      <c r="GK6478" s="425"/>
      <c r="GL6478" s="425"/>
      <c r="GM6478" s="425"/>
      <c r="GN6478" s="425"/>
      <c r="GO6478" s="425"/>
      <c r="GP6478" s="425"/>
      <c r="GQ6478" s="425"/>
      <c r="GR6478" s="425"/>
      <c r="GS6478" s="425"/>
      <c r="GT6478" s="425"/>
      <c r="GU6478" s="425"/>
      <c r="GV6478" s="425"/>
      <c r="GW6478" s="425"/>
      <c r="GX6478" s="425"/>
      <c r="GY6478" s="425"/>
      <c r="GZ6478" s="425"/>
      <c r="HA6478" s="425"/>
      <c r="HB6478" s="425"/>
      <c r="HC6478" s="425"/>
      <c r="HD6478" s="425"/>
      <c r="HE6478" s="425"/>
      <c r="HF6478" s="425"/>
      <c r="HG6478" s="425"/>
      <c r="HH6478" s="425"/>
      <c r="HI6478" s="425"/>
      <c r="HJ6478" s="425"/>
      <c r="HK6478" s="425"/>
      <c r="HL6478" s="425"/>
      <c r="HM6478" s="425"/>
      <c r="HN6478" s="425"/>
      <c r="HO6478" s="425"/>
      <c r="HP6478" s="425"/>
      <c r="HQ6478" s="425"/>
      <c r="HR6478" s="425"/>
      <c r="HS6478" s="425"/>
      <c r="HT6478" s="425"/>
      <c r="HU6478" s="425"/>
      <c r="HV6478" s="425"/>
      <c r="HW6478" s="425"/>
      <c r="HX6478" s="425"/>
      <c r="HY6478" s="425"/>
      <c r="HZ6478" s="425"/>
      <c r="IA6478" s="425"/>
      <c r="IB6478" s="425"/>
      <c r="IC6478" s="425"/>
      <c r="ID6478" s="425"/>
      <c r="IE6478" s="425"/>
      <c r="IF6478" s="425"/>
      <c r="IG6478" s="425"/>
      <c r="IH6478" s="425"/>
      <c r="II6478" s="425"/>
      <c r="IJ6478" s="425"/>
      <c r="IK6478" s="425"/>
      <c r="IL6478" s="425"/>
      <c r="IM6478" s="425"/>
      <c r="IN6478" s="425"/>
      <c r="IO6478" s="425"/>
      <c r="IP6478" s="425"/>
      <c r="IQ6478" s="425"/>
      <c r="IR6478" s="425"/>
      <c r="IS6478" s="425"/>
      <c r="IT6478" s="425"/>
      <c r="IU6478" s="425"/>
      <c r="IV6478" s="425"/>
    </row>
    <row r="6479" s="428" customFormat="1" ht="27.6" customHeight="1" spans="2:256">
      <c r="B6479" s="465"/>
      <c r="GH6479" s="425"/>
      <c r="GI6479" s="425"/>
      <c r="GJ6479" s="425"/>
      <c r="GK6479" s="425"/>
      <c r="GL6479" s="425"/>
      <c r="GM6479" s="425"/>
      <c r="GN6479" s="425"/>
      <c r="GO6479" s="425"/>
      <c r="GP6479" s="425"/>
      <c r="GQ6479" s="425"/>
      <c r="GR6479" s="425"/>
      <c r="GS6479" s="425"/>
      <c r="GT6479" s="425"/>
      <c r="GU6479" s="425"/>
      <c r="GV6479" s="425"/>
      <c r="GW6479" s="425"/>
      <c r="GX6479" s="425"/>
      <c r="GY6479" s="425"/>
      <c r="GZ6479" s="425"/>
      <c r="HA6479" s="425"/>
      <c r="HB6479" s="425"/>
      <c r="HC6479" s="425"/>
      <c r="HD6479" s="425"/>
      <c r="HE6479" s="425"/>
      <c r="HF6479" s="425"/>
      <c r="HG6479" s="425"/>
      <c r="HH6479" s="425"/>
      <c r="HI6479" s="425"/>
      <c r="HJ6479" s="425"/>
      <c r="HK6479" s="425"/>
      <c r="HL6479" s="425"/>
      <c r="HM6479" s="425"/>
      <c r="HN6479" s="425"/>
      <c r="HO6479" s="425"/>
      <c r="HP6479" s="425"/>
      <c r="HQ6479" s="425"/>
      <c r="HR6479" s="425"/>
      <c r="HS6479" s="425"/>
      <c r="HT6479" s="425"/>
      <c r="HU6479" s="425"/>
      <c r="HV6479" s="425"/>
      <c r="HW6479" s="425"/>
      <c r="HX6479" s="425"/>
      <c r="HY6479" s="425"/>
      <c r="HZ6479" s="425"/>
      <c r="IA6479" s="425"/>
      <c r="IB6479" s="425"/>
      <c r="IC6479" s="425"/>
      <c r="ID6479" s="425"/>
      <c r="IE6479" s="425"/>
      <c r="IF6479" s="425"/>
      <c r="IG6479" s="425"/>
      <c r="IH6479" s="425"/>
      <c r="II6479" s="425"/>
      <c r="IJ6479" s="425"/>
      <c r="IK6479" s="425"/>
      <c r="IL6479" s="425"/>
      <c r="IM6479" s="425"/>
      <c r="IN6479" s="425"/>
      <c r="IO6479" s="425"/>
      <c r="IP6479" s="425"/>
      <c r="IQ6479" s="425"/>
      <c r="IR6479" s="425"/>
      <c r="IS6479" s="425"/>
      <c r="IT6479" s="425"/>
      <c r="IU6479" s="425"/>
      <c r="IV6479" s="425"/>
    </row>
    <row r="6480" s="428" customFormat="1" ht="27.6" customHeight="1" spans="2:256">
      <c r="B6480" s="465"/>
      <c r="GH6480" s="425"/>
      <c r="GI6480" s="425"/>
      <c r="GJ6480" s="425"/>
      <c r="GK6480" s="425"/>
      <c r="GL6480" s="425"/>
      <c r="GM6480" s="425"/>
      <c r="GN6480" s="425"/>
      <c r="GO6480" s="425"/>
      <c r="GP6480" s="425"/>
      <c r="GQ6480" s="425"/>
      <c r="GR6480" s="425"/>
      <c r="GS6480" s="425"/>
      <c r="GT6480" s="425"/>
      <c r="GU6480" s="425"/>
      <c r="GV6480" s="425"/>
      <c r="GW6480" s="425"/>
      <c r="GX6480" s="425"/>
      <c r="GY6480" s="425"/>
      <c r="GZ6480" s="425"/>
      <c r="HA6480" s="425"/>
      <c r="HB6480" s="425"/>
      <c r="HC6480" s="425"/>
      <c r="HD6480" s="425"/>
      <c r="HE6480" s="425"/>
      <c r="HF6480" s="425"/>
      <c r="HG6480" s="425"/>
      <c r="HH6480" s="425"/>
      <c r="HI6480" s="425"/>
      <c r="HJ6480" s="425"/>
      <c r="HK6480" s="425"/>
      <c r="HL6480" s="425"/>
      <c r="HM6480" s="425"/>
      <c r="HN6480" s="425"/>
      <c r="HO6480" s="425"/>
      <c r="HP6480" s="425"/>
      <c r="HQ6480" s="425"/>
      <c r="HR6480" s="425"/>
      <c r="HS6480" s="425"/>
      <c r="HT6480" s="425"/>
      <c r="HU6480" s="425"/>
      <c r="HV6480" s="425"/>
      <c r="HW6480" s="425"/>
      <c r="HX6480" s="425"/>
      <c r="HY6480" s="425"/>
      <c r="HZ6480" s="425"/>
      <c r="IA6480" s="425"/>
      <c r="IB6480" s="425"/>
      <c r="IC6480" s="425"/>
      <c r="ID6480" s="425"/>
      <c r="IE6480" s="425"/>
      <c r="IF6480" s="425"/>
      <c r="IG6480" s="425"/>
      <c r="IH6480" s="425"/>
      <c r="II6480" s="425"/>
      <c r="IJ6480" s="425"/>
      <c r="IK6480" s="425"/>
      <c r="IL6480" s="425"/>
      <c r="IM6480" s="425"/>
      <c r="IN6480" s="425"/>
      <c r="IO6480" s="425"/>
      <c r="IP6480" s="425"/>
      <c r="IQ6480" s="425"/>
      <c r="IR6480" s="425"/>
      <c r="IS6480" s="425"/>
      <c r="IT6480" s="425"/>
      <c r="IU6480" s="425"/>
      <c r="IV6480" s="425"/>
    </row>
    <row r="6481" s="428" customFormat="1" ht="27.6" customHeight="1" spans="2:256">
      <c r="B6481" s="465"/>
      <c r="GH6481" s="425"/>
      <c r="GI6481" s="425"/>
      <c r="GJ6481" s="425"/>
      <c r="GK6481" s="425"/>
      <c r="GL6481" s="425"/>
      <c r="GM6481" s="425"/>
      <c r="GN6481" s="425"/>
      <c r="GO6481" s="425"/>
      <c r="GP6481" s="425"/>
      <c r="GQ6481" s="425"/>
      <c r="GR6481" s="425"/>
      <c r="GS6481" s="425"/>
      <c r="GT6481" s="425"/>
      <c r="GU6481" s="425"/>
      <c r="GV6481" s="425"/>
      <c r="GW6481" s="425"/>
      <c r="GX6481" s="425"/>
      <c r="GY6481" s="425"/>
      <c r="GZ6481" s="425"/>
      <c r="HA6481" s="425"/>
      <c r="HB6481" s="425"/>
      <c r="HC6481" s="425"/>
      <c r="HD6481" s="425"/>
      <c r="HE6481" s="425"/>
      <c r="HF6481" s="425"/>
      <c r="HG6481" s="425"/>
      <c r="HH6481" s="425"/>
      <c r="HI6481" s="425"/>
      <c r="HJ6481" s="425"/>
      <c r="HK6481" s="425"/>
      <c r="HL6481" s="425"/>
      <c r="HM6481" s="425"/>
      <c r="HN6481" s="425"/>
      <c r="HO6481" s="425"/>
      <c r="HP6481" s="425"/>
      <c r="HQ6481" s="425"/>
      <c r="HR6481" s="425"/>
      <c r="HS6481" s="425"/>
      <c r="HT6481" s="425"/>
      <c r="HU6481" s="425"/>
      <c r="HV6481" s="425"/>
      <c r="HW6481" s="425"/>
      <c r="HX6481" s="425"/>
      <c r="HY6481" s="425"/>
      <c r="HZ6481" s="425"/>
      <c r="IA6481" s="425"/>
      <c r="IB6481" s="425"/>
      <c r="IC6481" s="425"/>
      <c r="ID6481" s="425"/>
      <c r="IE6481" s="425"/>
      <c r="IF6481" s="425"/>
      <c r="IG6481" s="425"/>
      <c r="IH6481" s="425"/>
      <c r="II6481" s="425"/>
      <c r="IJ6481" s="425"/>
      <c r="IK6481" s="425"/>
      <c r="IL6481" s="425"/>
      <c r="IM6481" s="425"/>
      <c r="IN6481" s="425"/>
      <c r="IO6481" s="425"/>
      <c r="IP6481" s="425"/>
      <c r="IQ6481" s="425"/>
      <c r="IR6481" s="425"/>
      <c r="IS6481" s="425"/>
      <c r="IT6481" s="425"/>
      <c r="IU6481" s="425"/>
      <c r="IV6481" s="425"/>
    </row>
    <row r="6482" s="428" customFormat="1" ht="27.6" customHeight="1" spans="2:256">
      <c r="B6482" s="465"/>
      <c r="GH6482" s="425"/>
      <c r="GI6482" s="425"/>
      <c r="GJ6482" s="425"/>
      <c r="GK6482" s="425"/>
      <c r="GL6482" s="425"/>
      <c r="GM6482" s="425"/>
      <c r="GN6482" s="425"/>
      <c r="GO6482" s="425"/>
      <c r="GP6482" s="425"/>
      <c r="GQ6482" s="425"/>
      <c r="GR6482" s="425"/>
      <c r="GS6482" s="425"/>
      <c r="GT6482" s="425"/>
      <c r="GU6482" s="425"/>
      <c r="GV6482" s="425"/>
      <c r="GW6482" s="425"/>
      <c r="GX6482" s="425"/>
      <c r="GY6482" s="425"/>
      <c r="GZ6482" s="425"/>
      <c r="HA6482" s="425"/>
      <c r="HB6482" s="425"/>
      <c r="HC6482" s="425"/>
      <c r="HD6482" s="425"/>
      <c r="HE6482" s="425"/>
      <c r="HF6482" s="425"/>
      <c r="HG6482" s="425"/>
      <c r="HH6482" s="425"/>
      <c r="HI6482" s="425"/>
      <c r="HJ6482" s="425"/>
      <c r="HK6482" s="425"/>
      <c r="HL6482" s="425"/>
      <c r="HM6482" s="425"/>
      <c r="HN6482" s="425"/>
      <c r="HO6482" s="425"/>
      <c r="HP6482" s="425"/>
      <c r="HQ6482" s="425"/>
      <c r="HR6482" s="425"/>
      <c r="HS6482" s="425"/>
      <c r="HT6482" s="425"/>
      <c r="HU6482" s="425"/>
      <c r="HV6482" s="425"/>
      <c r="HW6482" s="425"/>
      <c r="HX6482" s="425"/>
      <c r="HY6482" s="425"/>
      <c r="HZ6482" s="425"/>
      <c r="IA6482" s="425"/>
      <c r="IB6482" s="425"/>
      <c r="IC6482" s="425"/>
      <c r="ID6482" s="425"/>
      <c r="IE6482" s="425"/>
      <c r="IF6482" s="425"/>
      <c r="IG6482" s="425"/>
      <c r="IH6482" s="425"/>
      <c r="II6482" s="425"/>
      <c r="IJ6482" s="425"/>
      <c r="IK6482" s="425"/>
      <c r="IL6482" s="425"/>
      <c r="IM6482" s="425"/>
      <c r="IN6482" s="425"/>
      <c r="IO6482" s="425"/>
      <c r="IP6482" s="425"/>
      <c r="IQ6482" s="425"/>
      <c r="IR6482" s="425"/>
      <c r="IS6482" s="425"/>
      <c r="IT6482" s="425"/>
      <c r="IU6482" s="425"/>
      <c r="IV6482" s="425"/>
    </row>
    <row r="6483" s="428" customFormat="1" ht="27.6" customHeight="1" spans="2:256">
      <c r="B6483" s="465"/>
      <c r="GH6483" s="425"/>
      <c r="GI6483" s="425"/>
      <c r="GJ6483" s="425"/>
      <c r="GK6483" s="425"/>
      <c r="GL6483" s="425"/>
      <c r="GM6483" s="425"/>
      <c r="GN6483" s="425"/>
      <c r="GO6483" s="425"/>
      <c r="GP6483" s="425"/>
      <c r="GQ6483" s="425"/>
      <c r="GR6483" s="425"/>
      <c r="GS6483" s="425"/>
      <c r="GT6483" s="425"/>
      <c r="GU6483" s="425"/>
      <c r="GV6483" s="425"/>
      <c r="GW6483" s="425"/>
      <c r="GX6483" s="425"/>
      <c r="GY6483" s="425"/>
      <c r="GZ6483" s="425"/>
      <c r="HA6483" s="425"/>
      <c r="HB6483" s="425"/>
      <c r="HC6483" s="425"/>
      <c r="HD6483" s="425"/>
      <c r="HE6483" s="425"/>
      <c r="HF6483" s="425"/>
      <c r="HG6483" s="425"/>
      <c r="HH6483" s="425"/>
      <c r="HI6483" s="425"/>
      <c r="HJ6483" s="425"/>
      <c r="HK6483" s="425"/>
      <c r="HL6483" s="425"/>
      <c r="HM6483" s="425"/>
      <c r="HN6483" s="425"/>
      <c r="HO6483" s="425"/>
      <c r="HP6483" s="425"/>
      <c r="HQ6483" s="425"/>
      <c r="HR6483" s="425"/>
      <c r="HS6483" s="425"/>
      <c r="HT6483" s="425"/>
      <c r="HU6483" s="425"/>
      <c r="HV6483" s="425"/>
      <c r="HW6483" s="425"/>
      <c r="HX6483" s="425"/>
      <c r="HY6483" s="425"/>
      <c r="HZ6483" s="425"/>
      <c r="IA6483" s="425"/>
      <c r="IB6483" s="425"/>
      <c r="IC6483" s="425"/>
      <c r="ID6483" s="425"/>
      <c r="IE6483" s="425"/>
      <c r="IF6483" s="425"/>
      <c r="IG6483" s="425"/>
      <c r="IH6483" s="425"/>
      <c r="II6483" s="425"/>
      <c r="IJ6483" s="425"/>
      <c r="IK6483" s="425"/>
      <c r="IL6483" s="425"/>
      <c r="IM6483" s="425"/>
      <c r="IN6483" s="425"/>
      <c r="IO6483" s="425"/>
      <c r="IP6483" s="425"/>
      <c r="IQ6483" s="425"/>
      <c r="IR6483" s="425"/>
      <c r="IS6483" s="425"/>
      <c r="IT6483" s="425"/>
      <c r="IU6483" s="425"/>
      <c r="IV6483" s="425"/>
    </row>
    <row r="6484" s="428" customFormat="1" ht="27.6" customHeight="1" spans="2:256">
      <c r="B6484" s="465"/>
      <c r="GH6484" s="425"/>
      <c r="GI6484" s="425"/>
      <c r="GJ6484" s="425"/>
      <c r="GK6484" s="425"/>
      <c r="GL6484" s="425"/>
      <c r="GM6484" s="425"/>
      <c r="GN6484" s="425"/>
      <c r="GO6484" s="425"/>
      <c r="GP6484" s="425"/>
      <c r="GQ6484" s="425"/>
      <c r="GR6484" s="425"/>
      <c r="GS6484" s="425"/>
      <c r="GT6484" s="425"/>
      <c r="GU6484" s="425"/>
      <c r="GV6484" s="425"/>
      <c r="GW6484" s="425"/>
      <c r="GX6484" s="425"/>
      <c r="GY6484" s="425"/>
      <c r="GZ6484" s="425"/>
      <c r="HA6484" s="425"/>
      <c r="HB6484" s="425"/>
      <c r="HC6484" s="425"/>
      <c r="HD6484" s="425"/>
      <c r="HE6484" s="425"/>
      <c r="HF6484" s="425"/>
      <c r="HG6484" s="425"/>
      <c r="HH6484" s="425"/>
      <c r="HI6484" s="425"/>
      <c r="HJ6484" s="425"/>
      <c r="HK6484" s="425"/>
      <c r="HL6484" s="425"/>
      <c r="HM6484" s="425"/>
      <c r="HN6484" s="425"/>
      <c r="HO6484" s="425"/>
      <c r="HP6484" s="425"/>
      <c r="HQ6484" s="425"/>
      <c r="HR6484" s="425"/>
      <c r="HS6484" s="425"/>
      <c r="HT6484" s="425"/>
      <c r="HU6484" s="425"/>
      <c r="HV6484" s="425"/>
      <c r="HW6484" s="425"/>
      <c r="HX6484" s="425"/>
      <c r="HY6484" s="425"/>
      <c r="HZ6484" s="425"/>
      <c r="IA6484" s="425"/>
      <c r="IB6484" s="425"/>
      <c r="IC6484" s="425"/>
      <c r="ID6484" s="425"/>
      <c r="IE6484" s="425"/>
      <c r="IF6484" s="425"/>
      <c r="IG6484" s="425"/>
      <c r="IH6484" s="425"/>
      <c r="II6484" s="425"/>
      <c r="IJ6484" s="425"/>
      <c r="IK6484" s="425"/>
      <c r="IL6484" s="425"/>
      <c r="IM6484" s="425"/>
      <c r="IN6484" s="425"/>
      <c r="IO6484" s="425"/>
      <c r="IP6484" s="425"/>
      <c r="IQ6484" s="425"/>
      <c r="IR6484" s="425"/>
      <c r="IS6484" s="425"/>
      <c r="IT6484" s="425"/>
      <c r="IU6484" s="425"/>
      <c r="IV6484" s="425"/>
    </row>
    <row r="6485" s="428" customFormat="1" ht="27.6" customHeight="1" spans="2:256">
      <c r="B6485" s="465"/>
      <c r="GH6485" s="425"/>
      <c r="GI6485" s="425"/>
      <c r="GJ6485" s="425"/>
      <c r="GK6485" s="425"/>
      <c r="GL6485" s="425"/>
      <c r="GM6485" s="425"/>
      <c r="GN6485" s="425"/>
      <c r="GO6485" s="425"/>
      <c r="GP6485" s="425"/>
      <c r="GQ6485" s="425"/>
      <c r="GR6485" s="425"/>
      <c r="GS6485" s="425"/>
      <c r="GT6485" s="425"/>
      <c r="GU6485" s="425"/>
      <c r="GV6485" s="425"/>
      <c r="GW6485" s="425"/>
      <c r="GX6485" s="425"/>
      <c r="GY6485" s="425"/>
      <c r="GZ6485" s="425"/>
      <c r="HA6485" s="425"/>
      <c r="HB6485" s="425"/>
      <c r="HC6485" s="425"/>
      <c r="HD6485" s="425"/>
      <c r="HE6485" s="425"/>
      <c r="HF6485" s="425"/>
      <c r="HG6485" s="425"/>
      <c r="HH6485" s="425"/>
      <c r="HI6485" s="425"/>
      <c r="HJ6485" s="425"/>
      <c r="HK6485" s="425"/>
      <c r="HL6485" s="425"/>
      <c r="HM6485" s="425"/>
      <c r="HN6485" s="425"/>
      <c r="HO6485" s="425"/>
      <c r="HP6485" s="425"/>
      <c r="HQ6485" s="425"/>
      <c r="HR6485" s="425"/>
      <c r="HS6485" s="425"/>
      <c r="HT6485" s="425"/>
      <c r="HU6485" s="425"/>
      <c r="HV6485" s="425"/>
      <c r="HW6485" s="425"/>
      <c r="HX6485" s="425"/>
      <c r="HY6485" s="425"/>
      <c r="HZ6485" s="425"/>
      <c r="IA6485" s="425"/>
      <c r="IB6485" s="425"/>
      <c r="IC6485" s="425"/>
      <c r="ID6485" s="425"/>
      <c r="IE6485" s="425"/>
      <c r="IF6485" s="425"/>
      <c r="IG6485" s="425"/>
      <c r="IH6485" s="425"/>
      <c r="II6485" s="425"/>
      <c r="IJ6485" s="425"/>
      <c r="IK6485" s="425"/>
      <c r="IL6485" s="425"/>
      <c r="IM6485" s="425"/>
      <c r="IN6485" s="425"/>
      <c r="IO6485" s="425"/>
      <c r="IP6485" s="425"/>
      <c r="IQ6485" s="425"/>
      <c r="IR6485" s="425"/>
      <c r="IS6485" s="425"/>
      <c r="IT6485" s="425"/>
      <c r="IU6485" s="425"/>
      <c r="IV6485" s="425"/>
    </row>
    <row r="6486" s="428" customFormat="1" ht="27.6" customHeight="1" spans="2:256">
      <c r="B6486" s="465"/>
      <c r="GH6486" s="425"/>
      <c r="GI6486" s="425"/>
      <c r="GJ6486" s="425"/>
      <c r="GK6486" s="425"/>
      <c r="GL6486" s="425"/>
      <c r="GM6486" s="425"/>
      <c r="GN6486" s="425"/>
      <c r="GO6486" s="425"/>
      <c r="GP6486" s="425"/>
      <c r="GQ6486" s="425"/>
      <c r="GR6486" s="425"/>
      <c r="GS6486" s="425"/>
      <c r="GT6486" s="425"/>
      <c r="GU6486" s="425"/>
      <c r="GV6486" s="425"/>
      <c r="GW6486" s="425"/>
      <c r="GX6486" s="425"/>
      <c r="GY6486" s="425"/>
      <c r="GZ6486" s="425"/>
      <c r="HA6486" s="425"/>
      <c r="HB6486" s="425"/>
      <c r="HC6486" s="425"/>
      <c r="HD6486" s="425"/>
      <c r="HE6486" s="425"/>
      <c r="HF6486" s="425"/>
      <c r="HG6486" s="425"/>
      <c r="HH6486" s="425"/>
      <c r="HI6486" s="425"/>
      <c r="HJ6486" s="425"/>
      <c r="HK6486" s="425"/>
      <c r="HL6486" s="425"/>
      <c r="HM6486" s="425"/>
      <c r="HN6486" s="425"/>
      <c r="HO6486" s="425"/>
      <c r="HP6486" s="425"/>
      <c r="HQ6486" s="425"/>
      <c r="HR6486" s="425"/>
      <c r="HS6486" s="425"/>
      <c r="HT6486" s="425"/>
      <c r="HU6486" s="425"/>
      <c r="HV6486" s="425"/>
      <c r="HW6486" s="425"/>
      <c r="HX6486" s="425"/>
      <c r="HY6486" s="425"/>
      <c r="HZ6486" s="425"/>
      <c r="IA6486" s="425"/>
      <c r="IB6486" s="425"/>
      <c r="IC6486" s="425"/>
      <c r="ID6486" s="425"/>
      <c r="IE6486" s="425"/>
      <c r="IF6486" s="425"/>
      <c r="IG6486" s="425"/>
      <c r="IH6486" s="425"/>
      <c r="II6486" s="425"/>
      <c r="IJ6486" s="425"/>
      <c r="IK6486" s="425"/>
      <c r="IL6486" s="425"/>
      <c r="IM6486" s="425"/>
      <c r="IN6486" s="425"/>
      <c r="IO6486" s="425"/>
      <c r="IP6486" s="425"/>
      <c r="IQ6486" s="425"/>
      <c r="IR6486" s="425"/>
      <c r="IS6486" s="425"/>
      <c r="IT6486" s="425"/>
      <c r="IU6486" s="425"/>
      <c r="IV6486" s="425"/>
    </row>
    <row r="6487" s="428" customFormat="1" ht="27.6" customHeight="1" spans="2:256">
      <c r="B6487" s="465"/>
      <c r="GH6487" s="425"/>
      <c r="GI6487" s="425"/>
      <c r="GJ6487" s="425"/>
      <c r="GK6487" s="425"/>
      <c r="GL6487" s="425"/>
      <c r="GM6487" s="425"/>
      <c r="GN6487" s="425"/>
      <c r="GO6487" s="425"/>
      <c r="GP6487" s="425"/>
      <c r="GQ6487" s="425"/>
      <c r="GR6487" s="425"/>
      <c r="GS6487" s="425"/>
      <c r="GT6487" s="425"/>
      <c r="GU6487" s="425"/>
      <c r="GV6487" s="425"/>
      <c r="GW6487" s="425"/>
      <c r="GX6487" s="425"/>
      <c r="GY6487" s="425"/>
      <c r="GZ6487" s="425"/>
      <c r="HA6487" s="425"/>
      <c r="HB6487" s="425"/>
      <c r="HC6487" s="425"/>
      <c r="HD6487" s="425"/>
      <c r="HE6487" s="425"/>
      <c r="HF6487" s="425"/>
      <c r="HG6487" s="425"/>
      <c r="HH6487" s="425"/>
      <c r="HI6487" s="425"/>
      <c r="HJ6487" s="425"/>
      <c r="HK6487" s="425"/>
      <c r="HL6487" s="425"/>
      <c r="HM6487" s="425"/>
      <c r="HN6487" s="425"/>
      <c r="HO6487" s="425"/>
      <c r="HP6487" s="425"/>
      <c r="HQ6487" s="425"/>
      <c r="HR6487" s="425"/>
      <c r="HS6487" s="425"/>
      <c r="HT6487" s="425"/>
      <c r="HU6487" s="425"/>
      <c r="HV6487" s="425"/>
      <c r="HW6487" s="425"/>
      <c r="HX6487" s="425"/>
      <c r="HY6487" s="425"/>
      <c r="HZ6487" s="425"/>
      <c r="IA6487" s="425"/>
      <c r="IB6487" s="425"/>
      <c r="IC6487" s="425"/>
      <c r="ID6487" s="425"/>
      <c r="IE6487" s="425"/>
      <c r="IF6487" s="425"/>
      <c r="IG6487" s="425"/>
      <c r="IH6487" s="425"/>
      <c r="II6487" s="425"/>
      <c r="IJ6487" s="425"/>
      <c r="IK6487" s="425"/>
      <c r="IL6487" s="425"/>
      <c r="IM6487" s="425"/>
      <c r="IN6487" s="425"/>
      <c r="IO6487" s="425"/>
      <c r="IP6487" s="425"/>
      <c r="IQ6487" s="425"/>
      <c r="IR6487" s="425"/>
      <c r="IS6487" s="425"/>
      <c r="IT6487" s="425"/>
      <c r="IU6487" s="425"/>
      <c r="IV6487" s="425"/>
    </row>
    <row r="6488" s="428" customFormat="1" ht="27.6" customHeight="1" spans="2:256">
      <c r="B6488" s="465"/>
      <c r="GH6488" s="425"/>
      <c r="GI6488" s="425"/>
      <c r="GJ6488" s="425"/>
      <c r="GK6488" s="425"/>
      <c r="GL6488" s="425"/>
      <c r="GM6488" s="425"/>
      <c r="GN6488" s="425"/>
      <c r="GO6488" s="425"/>
      <c r="GP6488" s="425"/>
      <c r="GQ6488" s="425"/>
      <c r="GR6488" s="425"/>
      <c r="GS6488" s="425"/>
      <c r="GT6488" s="425"/>
      <c r="GU6488" s="425"/>
      <c r="GV6488" s="425"/>
      <c r="GW6488" s="425"/>
      <c r="GX6488" s="425"/>
      <c r="GY6488" s="425"/>
      <c r="GZ6488" s="425"/>
      <c r="HA6488" s="425"/>
      <c r="HB6488" s="425"/>
      <c r="HC6488" s="425"/>
      <c r="HD6488" s="425"/>
      <c r="HE6488" s="425"/>
      <c r="HF6488" s="425"/>
      <c r="HG6488" s="425"/>
      <c r="HH6488" s="425"/>
      <c r="HI6488" s="425"/>
      <c r="HJ6488" s="425"/>
      <c r="HK6488" s="425"/>
      <c r="HL6488" s="425"/>
      <c r="HM6488" s="425"/>
      <c r="HN6488" s="425"/>
      <c r="HO6488" s="425"/>
      <c r="HP6488" s="425"/>
      <c r="HQ6488" s="425"/>
      <c r="HR6488" s="425"/>
      <c r="HS6488" s="425"/>
      <c r="HT6488" s="425"/>
      <c r="HU6488" s="425"/>
      <c r="HV6488" s="425"/>
      <c r="HW6488" s="425"/>
      <c r="HX6488" s="425"/>
      <c r="HY6488" s="425"/>
      <c r="HZ6488" s="425"/>
      <c r="IA6488" s="425"/>
      <c r="IB6488" s="425"/>
      <c r="IC6488" s="425"/>
      <c r="ID6488" s="425"/>
      <c r="IE6488" s="425"/>
      <c r="IF6488" s="425"/>
      <c r="IG6488" s="425"/>
      <c r="IH6488" s="425"/>
      <c r="II6488" s="425"/>
      <c r="IJ6488" s="425"/>
      <c r="IK6488" s="425"/>
      <c r="IL6488" s="425"/>
      <c r="IM6488" s="425"/>
      <c r="IN6488" s="425"/>
      <c r="IO6488" s="425"/>
      <c r="IP6488" s="425"/>
      <c r="IQ6488" s="425"/>
      <c r="IR6488" s="425"/>
      <c r="IS6488" s="425"/>
      <c r="IT6488" s="425"/>
      <c r="IU6488" s="425"/>
      <c r="IV6488" s="425"/>
    </row>
    <row r="6489" s="428" customFormat="1" ht="27.6" customHeight="1" spans="2:256">
      <c r="B6489" s="465"/>
      <c r="GH6489" s="425"/>
      <c r="GI6489" s="425"/>
      <c r="GJ6489" s="425"/>
      <c r="GK6489" s="425"/>
      <c r="GL6489" s="425"/>
      <c r="GM6489" s="425"/>
      <c r="GN6489" s="425"/>
      <c r="GO6489" s="425"/>
      <c r="GP6489" s="425"/>
      <c r="GQ6489" s="425"/>
      <c r="GR6489" s="425"/>
      <c r="GS6489" s="425"/>
      <c r="GT6489" s="425"/>
      <c r="GU6489" s="425"/>
      <c r="GV6489" s="425"/>
      <c r="GW6489" s="425"/>
      <c r="GX6489" s="425"/>
      <c r="GY6489" s="425"/>
      <c r="GZ6489" s="425"/>
      <c r="HA6489" s="425"/>
      <c r="HB6489" s="425"/>
      <c r="HC6489" s="425"/>
      <c r="HD6489" s="425"/>
      <c r="HE6489" s="425"/>
      <c r="HF6489" s="425"/>
      <c r="HG6489" s="425"/>
      <c r="HH6489" s="425"/>
      <c r="HI6489" s="425"/>
      <c r="HJ6489" s="425"/>
      <c r="HK6489" s="425"/>
      <c r="HL6489" s="425"/>
      <c r="HM6489" s="425"/>
      <c r="HN6489" s="425"/>
      <c r="HO6489" s="425"/>
      <c r="HP6489" s="425"/>
      <c r="HQ6489" s="425"/>
      <c r="HR6489" s="425"/>
      <c r="HS6489" s="425"/>
      <c r="HT6489" s="425"/>
      <c r="HU6489" s="425"/>
      <c r="HV6489" s="425"/>
      <c r="HW6489" s="425"/>
      <c r="HX6489" s="425"/>
      <c r="HY6489" s="425"/>
      <c r="HZ6489" s="425"/>
      <c r="IA6489" s="425"/>
      <c r="IB6489" s="425"/>
      <c r="IC6489" s="425"/>
      <c r="ID6489" s="425"/>
      <c r="IE6489" s="425"/>
      <c r="IF6489" s="425"/>
      <c r="IG6489" s="425"/>
      <c r="IH6489" s="425"/>
      <c r="II6489" s="425"/>
      <c r="IJ6489" s="425"/>
      <c r="IK6489" s="425"/>
      <c r="IL6489" s="425"/>
      <c r="IM6489" s="425"/>
      <c r="IN6489" s="425"/>
      <c r="IO6489" s="425"/>
      <c r="IP6489" s="425"/>
      <c r="IQ6489" s="425"/>
      <c r="IR6489" s="425"/>
      <c r="IS6489" s="425"/>
      <c r="IT6489" s="425"/>
      <c r="IU6489" s="425"/>
      <c r="IV6489" s="425"/>
    </row>
    <row r="6490" s="428" customFormat="1" ht="27.6" customHeight="1" spans="2:256">
      <c r="B6490" s="465"/>
      <c r="GH6490" s="425"/>
      <c r="GI6490" s="425"/>
      <c r="GJ6490" s="425"/>
      <c r="GK6490" s="425"/>
      <c r="GL6490" s="425"/>
      <c r="GM6490" s="425"/>
      <c r="GN6490" s="425"/>
      <c r="GO6490" s="425"/>
      <c r="GP6490" s="425"/>
      <c r="GQ6490" s="425"/>
      <c r="GR6490" s="425"/>
      <c r="GS6490" s="425"/>
      <c r="GT6490" s="425"/>
      <c r="GU6490" s="425"/>
      <c r="GV6490" s="425"/>
      <c r="GW6490" s="425"/>
      <c r="GX6490" s="425"/>
      <c r="GY6490" s="425"/>
      <c r="GZ6490" s="425"/>
      <c r="HA6490" s="425"/>
      <c r="HB6490" s="425"/>
      <c r="HC6490" s="425"/>
      <c r="HD6490" s="425"/>
      <c r="HE6490" s="425"/>
      <c r="HF6490" s="425"/>
      <c r="HG6490" s="425"/>
      <c r="HH6490" s="425"/>
      <c r="HI6490" s="425"/>
      <c r="HJ6490" s="425"/>
      <c r="HK6490" s="425"/>
      <c r="HL6490" s="425"/>
      <c r="HM6490" s="425"/>
      <c r="HN6490" s="425"/>
      <c r="HO6490" s="425"/>
      <c r="HP6490" s="425"/>
      <c r="HQ6490" s="425"/>
      <c r="HR6490" s="425"/>
      <c r="HS6490" s="425"/>
      <c r="HT6490" s="425"/>
      <c r="HU6490" s="425"/>
      <c r="HV6490" s="425"/>
      <c r="HW6490" s="425"/>
      <c r="HX6490" s="425"/>
      <c r="HY6490" s="425"/>
      <c r="HZ6490" s="425"/>
      <c r="IA6490" s="425"/>
      <c r="IB6490" s="425"/>
      <c r="IC6490" s="425"/>
      <c r="ID6490" s="425"/>
      <c r="IE6490" s="425"/>
      <c r="IF6490" s="425"/>
      <c r="IG6490" s="425"/>
      <c r="IH6490" s="425"/>
      <c r="II6490" s="425"/>
      <c r="IJ6490" s="425"/>
      <c r="IK6490" s="425"/>
      <c r="IL6490" s="425"/>
      <c r="IM6490" s="425"/>
      <c r="IN6490" s="425"/>
      <c r="IO6490" s="425"/>
      <c r="IP6490" s="425"/>
      <c r="IQ6490" s="425"/>
      <c r="IR6490" s="425"/>
      <c r="IS6490" s="425"/>
      <c r="IT6490" s="425"/>
      <c r="IU6490" s="425"/>
      <c r="IV6490" s="425"/>
    </row>
    <row r="6491" s="428" customFormat="1" ht="27.6" customHeight="1" spans="2:256">
      <c r="B6491" s="465"/>
      <c r="GH6491" s="425"/>
      <c r="GI6491" s="425"/>
      <c r="GJ6491" s="425"/>
      <c r="GK6491" s="425"/>
      <c r="GL6491" s="425"/>
      <c r="GM6491" s="425"/>
      <c r="GN6491" s="425"/>
      <c r="GO6491" s="425"/>
      <c r="GP6491" s="425"/>
      <c r="GQ6491" s="425"/>
      <c r="GR6491" s="425"/>
      <c r="GS6491" s="425"/>
      <c r="GT6491" s="425"/>
      <c r="GU6491" s="425"/>
      <c r="GV6491" s="425"/>
      <c r="GW6491" s="425"/>
      <c r="GX6491" s="425"/>
      <c r="GY6491" s="425"/>
      <c r="GZ6491" s="425"/>
      <c r="HA6491" s="425"/>
      <c r="HB6491" s="425"/>
      <c r="HC6491" s="425"/>
      <c r="HD6491" s="425"/>
      <c r="HE6491" s="425"/>
      <c r="HF6491" s="425"/>
      <c r="HG6491" s="425"/>
      <c r="HH6491" s="425"/>
      <c r="HI6491" s="425"/>
      <c r="HJ6491" s="425"/>
      <c r="HK6491" s="425"/>
      <c r="HL6491" s="425"/>
      <c r="HM6491" s="425"/>
      <c r="HN6491" s="425"/>
      <c r="HO6491" s="425"/>
      <c r="HP6491" s="425"/>
      <c r="HQ6491" s="425"/>
      <c r="HR6491" s="425"/>
      <c r="HS6491" s="425"/>
      <c r="HT6491" s="425"/>
      <c r="HU6491" s="425"/>
      <c r="HV6491" s="425"/>
      <c r="HW6491" s="425"/>
      <c r="HX6491" s="425"/>
      <c r="HY6491" s="425"/>
      <c r="HZ6491" s="425"/>
      <c r="IA6491" s="425"/>
      <c r="IB6491" s="425"/>
      <c r="IC6491" s="425"/>
      <c r="ID6491" s="425"/>
      <c r="IE6491" s="425"/>
      <c r="IF6491" s="425"/>
      <c r="IG6491" s="425"/>
      <c r="IH6491" s="425"/>
      <c r="II6491" s="425"/>
      <c r="IJ6491" s="425"/>
      <c r="IK6491" s="425"/>
      <c r="IL6491" s="425"/>
      <c r="IM6491" s="425"/>
      <c r="IN6491" s="425"/>
      <c r="IO6491" s="425"/>
      <c r="IP6491" s="425"/>
      <c r="IQ6491" s="425"/>
      <c r="IR6491" s="425"/>
      <c r="IS6491" s="425"/>
      <c r="IT6491" s="425"/>
      <c r="IU6491" s="425"/>
      <c r="IV6491" s="425"/>
    </row>
    <row r="6492" s="428" customFormat="1" ht="27.6" customHeight="1" spans="2:256">
      <c r="B6492" s="465"/>
      <c r="GH6492" s="425"/>
      <c r="GI6492" s="425"/>
      <c r="GJ6492" s="425"/>
      <c r="GK6492" s="425"/>
      <c r="GL6492" s="425"/>
      <c r="GM6492" s="425"/>
      <c r="GN6492" s="425"/>
      <c r="GO6492" s="425"/>
      <c r="GP6492" s="425"/>
      <c r="GQ6492" s="425"/>
      <c r="GR6492" s="425"/>
      <c r="GS6492" s="425"/>
      <c r="GT6492" s="425"/>
      <c r="GU6492" s="425"/>
      <c r="GV6492" s="425"/>
      <c r="GW6492" s="425"/>
      <c r="GX6492" s="425"/>
      <c r="GY6492" s="425"/>
      <c r="GZ6492" s="425"/>
      <c r="HA6492" s="425"/>
      <c r="HB6492" s="425"/>
      <c r="HC6492" s="425"/>
      <c r="HD6492" s="425"/>
      <c r="HE6492" s="425"/>
      <c r="HF6492" s="425"/>
      <c r="HG6492" s="425"/>
      <c r="HH6492" s="425"/>
      <c r="HI6492" s="425"/>
      <c r="HJ6492" s="425"/>
      <c r="HK6492" s="425"/>
      <c r="HL6492" s="425"/>
      <c r="HM6492" s="425"/>
      <c r="HN6492" s="425"/>
      <c r="HO6492" s="425"/>
      <c r="HP6492" s="425"/>
      <c r="HQ6492" s="425"/>
      <c r="HR6492" s="425"/>
      <c r="HS6492" s="425"/>
      <c r="HT6492" s="425"/>
      <c r="HU6492" s="425"/>
      <c r="HV6492" s="425"/>
      <c r="HW6492" s="425"/>
      <c r="HX6492" s="425"/>
      <c r="HY6492" s="425"/>
      <c r="HZ6492" s="425"/>
      <c r="IA6492" s="425"/>
      <c r="IB6492" s="425"/>
      <c r="IC6492" s="425"/>
      <c r="ID6492" s="425"/>
      <c r="IE6492" s="425"/>
      <c r="IF6492" s="425"/>
      <c r="IG6492" s="425"/>
      <c r="IH6492" s="425"/>
      <c r="II6492" s="425"/>
      <c r="IJ6492" s="425"/>
      <c r="IK6492" s="425"/>
      <c r="IL6492" s="425"/>
      <c r="IM6492" s="425"/>
      <c r="IN6492" s="425"/>
      <c r="IO6492" s="425"/>
      <c r="IP6492" s="425"/>
      <c r="IQ6492" s="425"/>
      <c r="IR6492" s="425"/>
      <c r="IS6492" s="425"/>
      <c r="IT6492" s="425"/>
      <c r="IU6492" s="425"/>
      <c r="IV6492" s="425"/>
    </row>
    <row r="6493" s="428" customFormat="1" ht="27.6" customHeight="1" spans="2:256">
      <c r="B6493" s="465"/>
      <c r="GH6493" s="425"/>
      <c r="GI6493" s="425"/>
      <c r="GJ6493" s="425"/>
      <c r="GK6493" s="425"/>
      <c r="GL6493" s="425"/>
      <c r="GM6493" s="425"/>
      <c r="GN6493" s="425"/>
      <c r="GO6493" s="425"/>
      <c r="GP6493" s="425"/>
      <c r="GQ6493" s="425"/>
      <c r="GR6493" s="425"/>
      <c r="GS6493" s="425"/>
      <c r="GT6493" s="425"/>
      <c r="GU6493" s="425"/>
      <c r="GV6493" s="425"/>
      <c r="GW6493" s="425"/>
      <c r="GX6493" s="425"/>
      <c r="GY6493" s="425"/>
      <c r="GZ6493" s="425"/>
      <c r="HA6493" s="425"/>
      <c r="HB6493" s="425"/>
      <c r="HC6493" s="425"/>
      <c r="HD6493" s="425"/>
      <c r="HE6493" s="425"/>
      <c r="HF6493" s="425"/>
      <c r="HG6493" s="425"/>
      <c r="HH6493" s="425"/>
      <c r="HI6493" s="425"/>
      <c r="HJ6493" s="425"/>
      <c r="HK6493" s="425"/>
      <c r="HL6493" s="425"/>
      <c r="HM6493" s="425"/>
      <c r="HN6493" s="425"/>
      <c r="HO6493" s="425"/>
      <c r="HP6493" s="425"/>
      <c r="HQ6493" s="425"/>
      <c r="HR6493" s="425"/>
      <c r="HS6493" s="425"/>
      <c r="HT6493" s="425"/>
      <c r="HU6493" s="425"/>
      <c r="HV6493" s="425"/>
      <c r="HW6493" s="425"/>
      <c r="HX6493" s="425"/>
      <c r="HY6493" s="425"/>
      <c r="HZ6493" s="425"/>
      <c r="IA6493" s="425"/>
      <c r="IB6493" s="425"/>
      <c r="IC6493" s="425"/>
      <c r="ID6493" s="425"/>
      <c r="IE6493" s="425"/>
      <c r="IF6493" s="425"/>
      <c r="IG6493" s="425"/>
      <c r="IH6493" s="425"/>
      <c r="II6493" s="425"/>
      <c r="IJ6493" s="425"/>
      <c r="IK6493" s="425"/>
      <c r="IL6493" s="425"/>
      <c r="IM6493" s="425"/>
      <c r="IN6493" s="425"/>
      <c r="IO6493" s="425"/>
      <c r="IP6493" s="425"/>
      <c r="IQ6493" s="425"/>
      <c r="IR6493" s="425"/>
      <c r="IS6493" s="425"/>
      <c r="IT6493" s="425"/>
      <c r="IU6493" s="425"/>
      <c r="IV6493" s="425"/>
    </row>
    <row r="6494" s="428" customFormat="1" ht="27.6" customHeight="1" spans="2:256">
      <c r="B6494" s="465"/>
      <c r="GH6494" s="425"/>
      <c r="GI6494" s="425"/>
      <c r="GJ6494" s="425"/>
      <c r="GK6494" s="425"/>
      <c r="GL6494" s="425"/>
      <c r="GM6494" s="425"/>
      <c r="GN6494" s="425"/>
      <c r="GO6494" s="425"/>
      <c r="GP6494" s="425"/>
      <c r="GQ6494" s="425"/>
      <c r="GR6494" s="425"/>
      <c r="GS6494" s="425"/>
      <c r="GT6494" s="425"/>
      <c r="GU6494" s="425"/>
      <c r="GV6494" s="425"/>
      <c r="GW6494" s="425"/>
      <c r="GX6494" s="425"/>
      <c r="GY6494" s="425"/>
      <c r="GZ6494" s="425"/>
      <c r="HA6494" s="425"/>
      <c r="HB6494" s="425"/>
      <c r="HC6494" s="425"/>
      <c r="HD6494" s="425"/>
      <c r="HE6494" s="425"/>
      <c r="HF6494" s="425"/>
      <c r="HG6494" s="425"/>
      <c r="HH6494" s="425"/>
      <c r="HI6494" s="425"/>
      <c r="HJ6494" s="425"/>
      <c r="HK6494" s="425"/>
      <c r="HL6494" s="425"/>
      <c r="HM6494" s="425"/>
      <c r="HN6494" s="425"/>
      <c r="HO6494" s="425"/>
      <c r="HP6494" s="425"/>
      <c r="HQ6494" s="425"/>
      <c r="HR6494" s="425"/>
      <c r="HS6494" s="425"/>
      <c r="HT6494" s="425"/>
      <c r="HU6494" s="425"/>
      <c r="HV6494" s="425"/>
      <c r="HW6494" s="425"/>
      <c r="HX6494" s="425"/>
      <c r="HY6494" s="425"/>
      <c r="HZ6494" s="425"/>
      <c r="IA6494" s="425"/>
      <c r="IB6494" s="425"/>
      <c r="IC6494" s="425"/>
      <c r="ID6494" s="425"/>
      <c r="IE6494" s="425"/>
      <c r="IF6494" s="425"/>
      <c r="IG6494" s="425"/>
      <c r="IH6494" s="425"/>
      <c r="II6494" s="425"/>
      <c r="IJ6494" s="425"/>
      <c r="IK6494" s="425"/>
      <c r="IL6494" s="425"/>
      <c r="IM6494" s="425"/>
      <c r="IN6494" s="425"/>
      <c r="IO6494" s="425"/>
      <c r="IP6494" s="425"/>
      <c r="IQ6494" s="425"/>
      <c r="IR6494" s="425"/>
      <c r="IS6494" s="425"/>
      <c r="IT6494" s="425"/>
      <c r="IU6494" s="425"/>
      <c r="IV6494" s="425"/>
    </row>
    <row r="6495" s="428" customFormat="1" ht="27.6" customHeight="1" spans="2:256">
      <c r="B6495" s="465"/>
      <c r="GH6495" s="425"/>
      <c r="GI6495" s="425"/>
      <c r="GJ6495" s="425"/>
      <c r="GK6495" s="425"/>
      <c r="GL6495" s="425"/>
      <c r="GM6495" s="425"/>
      <c r="GN6495" s="425"/>
      <c r="GO6495" s="425"/>
      <c r="GP6495" s="425"/>
      <c r="GQ6495" s="425"/>
      <c r="GR6495" s="425"/>
      <c r="GS6495" s="425"/>
      <c r="GT6495" s="425"/>
      <c r="GU6495" s="425"/>
      <c r="GV6495" s="425"/>
      <c r="GW6495" s="425"/>
      <c r="GX6495" s="425"/>
      <c r="GY6495" s="425"/>
      <c r="GZ6495" s="425"/>
      <c r="HA6495" s="425"/>
      <c r="HB6495" s="425"/>
      <c r="HC6495" s="425"/>
      <c r="HD6495" s="425"/>
      <c r="HE6495" s="425"/>
      <c r="HF6495" s="425"/>
      <c r="HG6495" s="425"/>
      <c r="HH6495" s="425"/>
      <c r="HI6495" s="425"/>
      <c r="HJ6495" s="425"/>
      <c r="HK6495" s="425"/>
      <c r="HL6495" s="425"/>
      <c r="HM6495" s="425"/>
      <c r="HN6495" s="425"/>
      <c r="HO6495" s="425"/>
      <c r="HP6495" s="425"/>
      <c r="HQ6495" s="425"/>
      <c r="HR6495" s="425"/>
      <c r="HS6495" s="425"/>
      <c r="HT6495" s="425"/>
      <c r="HU6495" s="425"/>
      <c r="HV6495" s="425"/>
      <c r="HW6495" s="425"/>
      <c r="HX6495" s="425"/>
      <c r="HY6495" s="425"/>
      <c r="HZ6495" s="425"/>
      <c r="IA6495" s="425"/>
      <c r="IB6495" s="425"/>
      <c r="IC6495" s="425"/>
      <c r="ID6495" s="425"/>
      <c r="IE6495" s="425"/>
      <c r="IF6495" s="425"/>
      <c r="IG6495" s="425"/>
      <c r="IH6495" s="425"/>
      <c r="II6495" s="425"/>
      <c r="IJ6495" s="425"/>
      <c r="IK6495" s="425"/>
      <c r="IL6495" s="425"/>
      <c r="IM6495" s="425"/>
      <c r="IN6495" s="425"/>
      <c r="IO6495" s="425"/>
      <c r="IP6495" s="425"/>
      <c r="IQ6495" s="425"/>
      <c r="IR6495" s="425"/>
      <c r="IS6495" s="425"/>
      <c r="IT6495" s="425"/>
      <c r="IU6495" s="425"/>
      <c r="IV6495" s="425"/>
    </row>
    <row r="6496" s="428" customFormat="1" ht="27.6" customHeight="1" spans="2:256">
      <c r="B6496" s="465"/>
      <c r="GH6496" s="425"/>
      <c r="GI6496" s="425"/>
      <c r="GJ6496" s="425"/>
      <c r="GK6496" s="425"/>
      <c r="GL6496" s="425"/>
      <c r="GM6496" s="425"/>
      <c r="GN6496" s="425"/>
      <c r="GO6496" s="425"/>
      <c r="GP6496" s="425"/>
      <c r="GQ6496" s="425"/>
      <c r="GR6496" s="425"/>
      <c r="GS6496" s="425"/>
      <c r="GT6496" s="425"/>
      <c r="GU6496" s="425"/>
      <c r="GV6496" s="425"/>
      <c r="GW6496" s="425"/>
      <c r="GX6496" s="425"/>
      <c r="GY6496" s="425"/>
      <c r="GZ6496" s="425"/>
      <c r="HA6496" s="425"/>
      <c r="HB6496" s="425"/>
      <c r="HC6496" s="425"/>
      <c r="HD6496" s="425"/>
      <c r="HE6496" s="425"/>
      <c r="HF6496" s="425"/>
      <c r="HG6496" s="425"/>
      <c r="HH6496" s="425"/>
      <c r="HI6496" s="425"/>
      <c r="HJ6496" s="425"/>
      <c r="HK6496" s="425"/>
      <c r="HL6496" s="425"/>
      <c r="HM6496" s="425"/>
      <c r="HN6496" s="425"/>
      <c r="HO6496" s="425"/>
      <c r="HP6496" s="425"/>
      <c r="HQ6496" s="425"/>
      <c r="HR6496" s="425"/>
      <c r="HS6496" s="425"/>
      <c r="HT6496" s="425"/>
      <c r="HU6496" s="425"/>
      <c r="HV6496" s="425"/>
      <c r="HW6496" s="425"/>
      <c r="HX6496" s="425"/>
      <c r="HY6496" s="425"/>
      <c r="HZ6496" s="425"/>
      <c r="IA6496" s="425"/>
      <c r="IB6496" s="425"/>
      <c r="IC6496" s="425"/>
      <c r="ID6496" s="425"/>
      <c r="IE6496" s="425"/>
      <c r="IF6496" s="425"/>
      <c r="IG6496" s="425"/>
      <c r="IH6496" s="425"/>
      <c r="II6496" s="425"/>
      <c r="IJ6496" s="425"/>
      <c r="IK6496" s="425"/>
      <c r="IL6496" s="425"/>
      <c r="IM6496" s="425"/>
      <c r="IN6496" s="425"/>
      <c r="IO6496" s="425"/>
      <c r="IP6496" s="425"/>
      <c r="IQ6496" s="425"/>
      <c r="IR6496" s="425"/>
      <c r="IS6496" s="425"/>
      <c r="IT6496" s="425"/>
      <c r="IU6496" s="425"/>
      <c r="IV6496" s="425"/>
    </row>
    <row r="6497" s="428" customFormat="1" ht="27.6" customHeight="1" spans="2:256">
      <c r="B6497" s="465"/>
      <c r="GH6497" s="425"/>
      <c r="GI6497" s="425"/>
      <c r="GJ6497" s="425"/>
      <c r="GK6497" s="425"/>
      <c r="GL6497" s="425"/>
      <c r="GM6497" s="425"/>
      <c r="GN6497" s="425"/>
      <c r="GO6497" s="425"/>
      <c r="GP6497" s="425"/>
      <c r="GQ6497" s="425"/>
      <c r="GR6497" s="425"/>
      <c r="GS6497" s="425"/>
      <c r="GT6497" s="425"/>
      <c r="GU6497" s="425"/>
      <c r="GV6497" s="425"/>
      <c r="GW6497" s="425"/>
      <c r="GX6497" s="425"/>
      <c r="GY6497" s="425"/>
      <c r="GZ6497" s="425"/>
      <c r="HA6497" s="425"/>
      <c r="HB6497" s="425"/>
      <c r="HC6497" s="425"/>
      <c r="HD6497" s="425"/>
      <c r="HE6497" s="425"/>
      <c r="HF6497" s="425"/>
      <c r="HG6497" s="425"/>
      <c r="HH6497" s="425"/>
      <c r="HI6497" s="425"/>
      <c r="HJ6497" s="425"/>
      <c r="HK6497" s="425"/>
      <c r="HL6497" s="425"/>
      <c r="HM6497" s="425"/>
      <c r="HN6497" s="425"/>
      <c r="HO6497" s="425"/>
      <c r="HP6497" s="425"/>
      <c r="HQ6497" s="425"/>
      <c r="HR6497" s="425"/>
      <c r="HS6497" s="425"/>
      <c r="HT6497" s="425"/>
      <c r="HU6497" s="425"/>
      <c r="HV6497" s="425"/>
      <c r="HW6497" s="425"/>
      <c r="HX6497" s="425"/>
      <c r="HY6497" s="425"/>
      <c r="HZ6497" s="425"/>
      <c r="IA6497" s="425"/>
      <c r="IB6497" s="425"/>
      <c r="IC6497" s="425"/>
      <c r="ID6497" s="425"/>
      <c r="IE6497" s="425"/>
      <c r="IF6497" s="425"/>
      <c r="IG6497" s="425"/>
      <c r="IH6497" s="425"/>
      <c r="II6497" s="425"/>
      <c r="IJ6497" s="425"/>
      <c r="IK6497" s="425"/>
      <c r="IL6497" s="425"/>
      <c r="IM6497" s="425"/>
      <c r="IN6497" s="425"/>
      <c r="IO6497" s="425"/>
      <c r="IP6497" s="425"/>
      <c r="IQ6497" s="425"/>
      <c r="IR6497" s="425"/>
      <c r="IS6497" s="425"/>
      <c r="IT6497" s="425"/>
      <c r="IU6497" s="425"/>
      <c r="IV6497" s="425"/>
    </row>
    <row r="6498" s="428" customFormat="1" ht="27.6" customHeight="1" spans="2:256">
      <c r="B6498" s="465"/>
      <c r="GH6498" s="425"/>
      <c r="GI6498" s="425"/>
      <c r="GJ6498" s="425"/>
      <c r="GK6498" s="425"/>
      <c r="GL6498" s="425"/>
      <c r="GM6498" s="425"/>
      <c r="GN6498" s="425"/>
      <c r="GO6498" s="425"/>
      <c r="GP6498" s="425"/>
      <c r="GQ6498" s="425"/>
      <c r="GR6498" s="425"/>
      <c r="GS6498" s="425"/>
      <c r="GT6498" s="425"/>
      <c r="GU6498" s="425"/>
      <c r="GV6498" s="425"/>
      <c r="GW6498" s="425"/>
      <c r="GX6498" s="425"/>
      <c r="GY6498" s="425"/>
      <c r="GZ6498" s="425"/>
      <c r="HA6498" s="425"/>
      <c r="HB6498" s="425"/>
      <c r="HC6498" s="425"/>
      <c r="HD6498" s="425"/>
      <c r="HE6498" s="425"/>
      <c r="HF6498" s="425"/>
      <c r="HG6498" s="425"/>
      <c r="HH6498" s="425"/>
      <c r="HI6498" s="425"/>
      <c r="HJ6498" s="425"/>
      <c r="HK6498" s="425"/>
      <c r="HL6498" s="425"/>
      <c r="HM6498" s="425"/>
      <c r="HN6498" s="425"/>
      <c r="HO6498" s="425"/>
      <c r="HP6498" s="425"/>
      <c r="HQ6498" s="425"/>
      <c r="HR6498" s="425"/>
      <c r="HS6498" s="425"/>
      <c r="HT6498" s="425"/>
      <c r="HU6498" s="425"/>
      <c r="HV6498" s="425"/>
      <c r="HW6498" s="425"/>
      <c r="HX6498" s="425"/>
      <c r="HY6498" s="425"/>
      <c r="HZ6498" s="425"/>
      <c r="IA6498" s="425"/>
      <c r="IB6498" s="425"/>
      <c r="IC6498" s="425"/>
      <c r="ID6498" s="425"/>
      <c r="IE6498" s="425"/>
      <c r="IF6498" s="425"/>
      <c r="IG6498" s="425"/>
      <c r="IH6498" s="425"/>
      <c r="II6498" s="425"/>
      <c r="IJ6498" s="425"/>
      <c r="IK6498" s="425"/>
      <c r="IL6498" s="425"/>
      <c r="IM6498" s="425"/>
      <c r="IN6498" s="425"/>
      <c r="IO6498" s="425"/>
      <c r="IP6498" s="425"/>
      <c r="IQ6498" s="425"/>
      <c r="IR6498" s="425"/>
      <c r="IS6498" s="425"/>
      <c r="IT6498" s="425"/>
      <c r="IU6498" s="425"/>
      <c r="IV6498" s="425"/>
    </row>
    <row r="6499" s="428" customFormat="1" ht="27.6" customHeight="1" spans="2:256">
      <c r="B6499" s="465"/>
      <c r="GH6499" s="425"/>
      <c r="GI6499" s="425"/>
      <c r="GJ6499" s="425"/>
      <c r="GK6499" s="425"/>
      <c r="GL6499" s="425"/>
      <c r="GM6499" s="425"/>
      <c r="GN6499" s="425"/>
      <c r="GO6499" s="425"/>
      <c r="GP6499" s="425"/>
      <c r="GQ6499" s="425"/>
      <c r="GR6499" s="425"/>
      <c r="GS6499" s="425"/>
      <c r="GT6499" s="425"/>
      <c r="GU6499" s="425"/>
      <c r="GV6499" s="425"/>
      <c r="GW6499" s="425"/>
      <c r="GX6499" s="425"/>
      <c r="GY6499" s="425"/>
      <c r="GZ6499" s="425"/>
      <c r="HA6499" s="425"/>
      <c r="HB6499" s="425"/>
      <c r="HC6499" s="425"/>
      <c r="HD6499" s="425"/>
      <c r="HE6499" s="425"/>
      <c r="HF6499" s="425"/>
      <c r="HG6499" s="425"/>
      <c r="HH6499" s="425"/>
      <c r="HI6499" s="425"/>
      <c r="HJ6499" s="425"/>
      <c r="HK6499" s="425"/>
      <c r="HL6499" s="425"/>
      <c r="HM6499" s="425"/>
      <c r="HN6499" s="425"/>
      <c r="HO6499" s="425"/>
      <c r="HP6499" s="425"/>
      <c r="HQ6499" s="425"/>
      <c r="HR6499" s="425"/>
      <c r="HS6499" s="425"/>
      <c r="HT6499" s="425"/>
      <c r="HU6499" s="425"/>
      <c r="HV6499" s="425"/>
      <c r="HW6499" s="425"/>
      <c r="HX6499" s="425"/>
      <c r="HY6499" s="425"/>
      <c r="HZ6499" s="425"/>
      <c r="IA6499" s="425"/>
      <c r="IB6499" s="425"/>
      <c r="IC6499" s="425"/>
      <c r="ID6499" s="425"/>
      <c r="IE6499" s="425"/>
      <c r="IF6499" s="425"/>
      <c r="IG6499" s="425"/>
      <c r="IH6499" s="425"/>
      <c r="II6499" s="425"/>
      <c r="IJ6499" s="425"/>
      <c r="IK6499" s="425"/>
      <c r="IL6499" s="425"/>
      <c r="IM6499" s="425"/>
      <c r="IN6499" s="425"/>
      <c r="IO6499" s="425"/>
      <c r="IP6499" s="425"/>
      <c r="IQ6499" s="425"/>
      <c r="IR6499" s="425"/>
      <c r="IS6499" s="425"/>
      <c r="IT6499" s="425"/>
      <c r="IU6499" s="425"/>
      <c r="IV6499" s="425"/>
    </row>
    <row r="6500" s="428" customFormat="1" ht="27.6" customHeight="1" spans="2:256">
      <c r="B6500" s="465"/>
      <c r="GH6500" s="425"/>
      <c r="GI6500" s="425"/>
      <c r="GJ6500" s="425"/>
      <c r="GK6500" s="425"/>
      <c r="GL6500" s="425"/>
      <c r="GM6500" s="425"/>
      <c r="GN6500" s="425"/>
      <c r="GO6500" s="425"/>
      <c r="GP6500" s="425"/>
      <c r="GQ6500" s="425"/>
      <c r="GR6500" s="425"/>
      <c r="GS6500" s="425"/>
      <c r="GT6500" s="425"/>
      <c r="GU6500" s="425"/>
      <c r="GV6500" s="425"/>
      <c r="GW6500" s="425"/>
      <c r="GX6500" s="425"/>
      <c r="GY6500" s="425"/>
      <c r="GZ6500" s="425"/>
      <c r="HA6500" s="425"/>
      <c r="HB6500" s="425"/>
      <c r="HC6500" s="425"/>
      <c r="HD6500" s="425"/>
      <c r="HE6500" s="425"/>
      <c r="HF6500" s="425"/>
      <c r="HG6500" s="425"/>
      <c r="HH6500" s="425"/>
      <c r="HI6500" s="425"/>
      <c r="HJ6500" s="425"/>
      <c r="HK6500" s="425"/>
      <c r="HL6500" s="425"/>
      <c r="HM6500" s="425"/>
      <c r="HN6500" s="425"/>
      <c r="HO6500" s="425"/>
      <c r="HP6500" s="425"/>
      <c r="HQ6500" s="425"/>
      <c r="HR6500" s="425"/>
      <c r="HS6500" s="425"/>
      <c r="HT6500" s="425"/>
      <c r="HU6500" s="425"/>
      <c r="HV6500" s="425"/>
      <c r="HW6500" s="425"/>
      <c r="HX6500" s="425"/>
      <c r="HY6500" s="425"/>
      <c r="HZ6500" s="425"/>
      <c r="IA6500" s="425"/>
      <c r="IB6500" s="425"/>
      <c r="IC6500" s="425"/>
      <c r="ID6500" s="425"/>
      <c r="IE6500" s="425"/>
      <c r="IF6500" s="425"/>
      <c r="IG6500" s="425"/>
      <c r="IH6500" s="425"/>
      <c r="II6500" s="425"/>
      <c r="IJ6500" s="425"/>
      <c r="IK6500" s="425"/>
      <c r="IL6500" s="425"/>
      <c r="IM6500" s="425"/>
      <c r="IN6500" s="425"/>
      <c r="IO6500" s="425"/>
      <c r="IP6500" s="425"/>
      <c r="IQ6500" s="425"/>
      <c r="IR6500" s="425"/>
      <c r="IS6500" s="425"/>
      <c r="IT6500" s="425"/>
      <c r="IU6500" s="425"/>
      <c r="IV6500" s="425"/>
    </row>
    <row r="6501" s="428" customFormat="1" ht="27.6" customHeight="1" spans="2:256">
      <c r="B6501" s="465"/>
      <c r="GH6501" s="425"/>
      <c r="GI6501" s="425"/>
      <c r="GJ6501" s="425"/>
      <c r="GK6501" s="425"/>
      <c r="GL6501" s="425"/>
      <c r="GM6501" s="425"/>
      <c r="GN6501" s="425"/>
      <c r="GO6501" s="425"/>
      <c r="GP6501" s="425"/>
      <c r="GQ6501" s="425"/>
      <c r="GR6501" s="425"/>
      <c r="GS6501" s="425"/>
      <c r="GT6501" s="425"/>
      <c r="GU6501" s="425"/>
      <c r="GV6501" s="425"/>
      <c r="GW6501" s="425"/>
      <c r="GX6501" s="425"/>
      <c r="GY6501" s="425"/>
      <c r="GZ6501" s="425"/>
      <c r="HA6501" s="425"/>
      <c r="HB6501" s="425"/>
      <c r="HC6501" s="425"/>
      <c r="HD6501" s="425"/>
      <c r="HE6501" s="425"/>
      <c r="HF6501" s="425"/>
      <c r="HG6501" s="425"/>
      <c r="HH6501" s="425"/>
      <c r="HI6501" s="425"/>
      <c r="HJ6501" s="425"/>
      <c r="HK6501" s="425"/>
      <c r="HL6501" s="425"/>
      <c r="HM6501" s="425"/>
      <c r="HN6501" s="425"/>
      <c r="HO6501" s="425"/>
      <c r="HP6501" s="425"/>
      <c r="HQ6501" s="425"/>
      <c r="HR6501" s="425"/>
      <c r="HS6501" s="425"/>
      <c r="HT6501" s="425"/>
      <c r="HU6501" s="425"/>
      <c r="HV6501" s="425"/>
      <c r="HW6501" s="425"/>
      <c r="HX6501" s="425"/>
      <c r="HY6501" s="425"/>
      <c r="HZ6501" s="425"/>
      <c r="IA6501" s="425"/>
      <c r="IB6501" s="425"/>
      <c r="IC6501" s="425"/>
      <c r="ID6501" s="425"/>
      <c r="IE6501" s="425"/>
      <c r="IF6501" s="425"/>
      <c r="IG6501" s="425"/>
      <c r="IH6501" s="425"/>
      <c r="II6501" s="425"/>
      <c r="IJ6501" s="425"/>
      <c r="IK6501" s="425"/>
      <c r="IL6501" s="425"/>
      <c r="IM6501" s="425"/>
      <c r="IN6501" s="425"/>
      <c r="IO6501" s="425"/>
      <c r="IP6501" s="425"/>
      <c r="IQ6501" s="425"/>
      <c r="IR6501" s="425"/>
      <c r="IS6501" s="425"/>
      <c r="IT6501" s="425"/>
      <c r="IU6501" s="425"/>
      <c r="IV6501" s="425"/>
    </row>
    <row r="6502" s="428" customFormat="1" ht="27.6" customHeight="1" spans="2:256">
      <c r="B6502" s="465"/>
      <c r="GH6502" s="425"/>
      <c r="GI6502" s="425"/>
      <c r="GJ6502" s="425"/>
      <c r="GK6502" s="425"/>
      <c r="GL6502" s="425"/>
      <c r="GM6502" s="425"/>
      <c r="GN6502" s="425"/>
      <c r="GO6502" s="425"/>
      <c r="GP6502" s="425"/>
      <c r="GQ6502" s="425"/>
      <c r="GR6502" s="425"/>
      <c r="GS6502" s="425"/>
      <c r="GT6502" s="425"/>
      <c r="GU6502" s="425"/>
      <c r="GV6502" s="425"/>
      <c r="GW6502" s="425"/>
      <c r="GX6502" s="425"/>
      <c r="GY6502" s="425"/>
      <c r="GZ6502" s="425"/>
      <c r="HA6502" s="425"/>
      <c r="HB6502" s="425"/>
      <c r="HC6502" s="425"/>
      <c r="HD6502" s="425"/>
      <c r="HE6502" s="425"/>
      <c r="HF6502" s="425"/>
      <c r="HG6502" s="425"/>
      <c r="HH6502" s="425"/>
      <c r="HI6502" s="425"/>
      <c r="HJ6502" s="425"/>
      <c r="HK6502" s="425"/>
      <c r="HL6502" s="425"/>
      <c r="HM6502" s="425"/>
      <c r="HN6502" s="425"/>
      <c r="HO6502" s="425"/>
      <c r="HP6502" s="425"/>
      <c r="HQ6502" s="425"/>
      <c r="HR6502" s="425"/>
      <c r="HS6502" s="425"/>
      <c r="HT6502" s="425"/>
      <c r="HU6502" s="425"/>
      <c r="HV6502" s="425"/>
      <c r="HW6502" s="425"/>
      <c r="HX6502" s="425"/>
      <c r="HY6502" s="425"/>
      <c r="HZ6502" s="425"/>
      <c r="IA6502" s="425"/>
      <c r="IB6502" s="425"/>
      <c r="IC6502" s="425"/>
      <c r="ID6502" s="425"/>
      <c r="IE6502" s="425"/>
      <c r="IF6502" s="425"/>
      <c r="IG6502" s="425"/>
      <c r="IH6502" s="425"/>
      <c r="II6502" s="425"/>
      <c r="IJ6502" s="425"/>
      <c r="IK6502" s="425"/>
      <c r="IL6502" s="425"/>
      <c r="IM6502" s="425"/>
      <c r="IN6502" s="425"/>
      <c r="IO6502" s="425"/>
      <c r="IP6502" s="425"/>
      <c r="IQ6502" s="425"/>
      <c r="IR6502" s="425"/>
      <c r="IS6502" s="425"/>
      <c r="IT6502" s="425"/>
      <c r="IU6502" s="425"/>
      <c r="IV6502" s="425"/>
    </row>
    <row r="6503" s="428" customFormat="1" ht="27.6" customHeight="1" spans="2:256">
      <c r="B6503" s="465"/>
      <c r="GH6503" s="425"/>
      <c r="GI6503" s="425"/>
      <c r="GJ6503" s="425"/>
      <c r="GK6503" s="425"/>
      <c r="GL6503" s="425"/>
      <c r="GM6503" s="425"/>
      <c r="GN6503" s="425"/>
      <c r="GO6503" s="425"/>
      <c r="GP6503" s="425"/>
      <c r="GQ6503" s="425"/>
      <c r="GR6503" s="425"/>
      <c r="GS6503" s="425"/>
      <c r="GT6503" s="425"/>
      <c r="GU6503" s="425"/>
      <c r="GV6503" s="425"/>
      <c r="GW6503" s="425"/>
      <c r="GX6503" s="425"/>
      <c r="GY6503" s="425"/>
      <c r="GZ6503" s="425"/>
      <c r="HA6503" s="425"/>
      <c r="HB6503" s="425"/>
      <c r="HC6503" s="425"/>
      <c r="HD6503" s="425"/>
      <c r="HE6503" s="425"/>
      <c r="HF6503" s="425"/>
      <c r="HG6503" s="425"/>
      <c r="HH6503" s="425"/>
      <c r="HI6503" s="425"/>
      <c r="HJ6503" s="425"/>
      <c r="HK6503" s="425"/>
      <c r="HL6503" s="425"/>
      <c r="HM6503" s="425"/>
      <c r="HN6503" s="425"/>
      <c r="HO6503" s="425"/>
      <c r="HP6503" s="425"/>
      <c r="HQ6503" s="425"/>
      <c r="HR6503" s="425"/>
      <c r="HS6503" s="425"/>
      <c r="HT6503" s="425"/>
      <c r="HU6503" s="425"/>
      <c r="HV6503" s="425"/>
      <c r="HW6503" s="425"/>
      <c r="HX6503" s="425"/>
      <c r="HY6503" s="425"/>
      <c r="HZ6503" s="425"/>
      <c r="IA6503" s="425"/>
      <c r="IB6503" s="425"/>
      <c r="IC6503" s="425"/>
      <c r="ID6503" s="425"/>
      <c r="IE6503" s="425"/>
      <c r="IF6503" s="425"/>
      <c r="IG6503" s="425"/>
      <c r="IH6503" s="425"/>
      <c r="II6503" s="425"/>
      <c r="IJ6503" s="425"/>
      <c r="IK6503" s="425"/>
      <c r="IL6503" s="425"/>
      <c r="IM6503" s="425"/>
      <c r="IN6503" s="425"/>
      <c r="IO6503" s="425"/>
      <c r="IP6503" s="425"/>
      <c r="IQ6503" s="425"/>
      <c r="IR6503" s="425"/>
      <c r="IS6503" s="425"/>
      <c r="IT6503" s="425"/>
      <c r="IU6503" s="425"/>
      <c r="IV6503" s="425"/>
    </row>
    <row r="6504" s="428" customFormat="1" ht="27.6" customHeight="1" spans="2:256">
      <c r="B6504" s="465"/>
      <c r="GH6504" s="425"/>
      <c r="GI6504" s="425"/>
      <c r="GJ6504" s="425"/>
      <c r="GK6504" s="425"/>
      <c r="GL6504" s="425"/>
      <c r="GM6504" s="425"/>
      <c r="GN6504" s="425"/>
      <c r="GO6504" s="425"/>
      <c r="GP6504" s="425"/>
      <c r="GQ6504" s="425"/>
      <c r="GR6504" s="425"/>
      <c r="GS6504" s="425"/>
      <c r="GT6504" s="425"/>
      <c r="GU6504" s="425"/>
      <c r="GV6504" s="425"/>
      <c r="GW6504" s="425"/>
      <c r="GX6504" s="425"/>
      <c r="GY6504" s="425"/>
      <c r="GZ6504" s="425"/>
      <c r="HA6504" s="425"/>
      <c r="HB6504" s="425"/>
      <c r="HC6504" s="425"/>
      <c r="HD6504" s="425"/>
      <c r="HE6504" s="425"/>
      <c r="HF6504" s="425"/>
      <c r="HG6504" s="425"/>
      <c r="HH6504" s="425"/>
      <c r="HI6504" s="425"/>
      <c r="HJ6504" s="425"/>
      <c r="HK6504" s="425"/>
      <c r="HL6504" s="425"/>
      <c r="HM6504" s="425"/>
      <c r="HN6504" s="425"/>
      <c r="HO6504" s="425"/>
      <c r="HP6504" s="425"/>
      <c r="HQ6504" s="425"/>
      <c r="HR6504" s="425"/>
      <c r="HS6504" s="425"/>
      <c r="HT6504" s="425"/>
      <c r="HU6504" s="425"/>
      <c r="HV6504" s="425"/>
      <c r="HW6504" s="425"/>
      <c r="HX6504" s="425"/>
      <c r="HY6504" s="425"/>
      <c r="HZ6504" s="425"/>
      <c r="IA6504" s="425"/>
      <c r="IB6504" s="425"/>
      <c r="IC6504" s="425"/>
      <c r="ID6504" s="425"/>
      <c r="IE6504" s="425"/>
      <c r="IF6504" s="425"/>
      <c r="IG6504" s="425"/>
      <c r="IH6504" s="425"/>
      <c r="II6504" s="425"/>
      <c r="IJ6504" s="425"/>
      <c r="IK6504" s="425"/>
      <c r="IL6504" s="425"/>
      <c r="IM6504" s="425"/>
      <c r="IN6504" s="425"/>
      <c r="IO6504" s="425"/>
      <c r="IP6504" s="425"/>
      <c r="IQ6504" s="425"/>
      <c r="IR6504" s="425"/>
      <c r="IS6504" s="425"/>
      <c r="IT6504" s="425"/>
      <c r="IU6504" s="425"/>
      <c r="IV6504" s="425"/>
    </row>
    <row r="6505" s="428" customFormat="1" ht="27.6" customHeight="1" spans="2:256">
      <c r="B6505" s="465"/>
      <c r="GH6505" s="425"/>
      <c r="GI6505" s="425"/>
      <c r="GJ6505" s="425"/>
      <c r="GK6505" s="425"/>
      <c r="GL6505" s="425"/>
      <c r="GM6505" s="425"/>
      <c r="GN6505" s="425"/>
      <c r="GO6505" s="425"/>
      <c r="GP6505" s="425"/>
      <c r="GQ6505" s="425"/>
      <c r="GR6505" s="425"/>
      <c r="GS6505" s="425"/>
      <c r="GT6505" s="425"/>
      <c r="GU6505" s="425"/>
      <c r="GV6505" s="425"/>
      <c r="GW6505" s="425"/>
      <c r="GX6505" s="425"/>
      <c r="GY6505" s="425"/>
      <c r="GZ6505" s="425"/>
      <c r="HA6505" s="425"/>
      <c r="HB6505" s="425"/>
      <c r="HC6505" s="425"/>
      <c r="HD6505" s="425"/>
      <c r="HE6505" s="425"/>
      <c r="HF6505" s="425"/>
      <c r="HG6505" s="425"/>
      <c r="HH6505" s="425"/>
      <c r="HI6505" s="425"/>
      <c r="HJ6505" s="425"/>
      <c r="HK6505" s="425"/>
      <c r="HL6505" s="425"/>
      <c r="HM6505" s="425"/>
      <c r="HN6505" s="425"/>
      <c r="HO6505" s="425"/>
      <c r="HP6505" s="425"/>
      <c r="HQ6505" s="425"/>
      <c r="HR6505" s="425"/>
      <c r="HS6505" s="425"/>
      <c r="HT6505" s="425"/>
      <c r="HU6505" s="425"/>
      <c r="HV6505" s="425"/>
      <c r="HW6505" s="425"/>
      <c r="HX6505" s="425"/>
      <c r="HY6505" s="425"/>
      <c r="HZ6505" s="425"/>
      <c r="IA6505" s="425"/>
      <c r="IB6505" s="425"/>
      <c r="IC6505" s="425"/>
      <c r="ID6505" s="425"/>
      <c r="IE6505" s="425"/>
      <c r="IF6505" s="425"/>
      <c r="IG6505" s="425"/>
      <c r="IH6505" s="425"/>
      <c r="II6505" s="425"/>
      <c r="IJ6505" s="425"/>
      <c r="IK6505" s="425"/>
      <c r="IL6505" s="425"/>
      <c r="IM6505" s="425"/>
      <c r="IN6505" s="425"/>
      <c r="IO6505" s="425"/>
      <c r="IP6505" s="425"/>
      <c r="IQ6505" s="425"/>
      <c r="IR6505" s="425"/>
      <c r="IS6505" s="425"/>
      <c r="IT6505" s="425"/>
      <c r="IU6505" s="425"/>
      <c r="IV6505" s="425"/>
    </row>
    <row r="6506" s="428" customFormat="1" ht="27.6" customHeight="1" spans="2:256">
      <c r="B6506" s="465"/>
      <c r="GH6506" s="425"/>
      <c r="GI6506" s="425"/>
      <c r="GJ6506" s="425"/>
      <c r="GK6506" s="425"/>
      <c r="GL6506" s="425"/>
      <c r="GM6506" s="425"/>
      <c r="GN6506" s="425"/>
      <c r="GO6506" s="425"/>
      <c r="GP6506" s="425"/>
      <c r="GQ6506" s="425"/>
      <c r="GR6506" s="425"/>
      <c r="GS6506" s="425"/>
      <c r="GT6506" s="425"/>
      <c r="GU6506" s="425"/>
      <c r="GV6506" s="425"/>
      <c r="GW6506" s="425"/>
      <c r="GX6506" s="425"/>
      <c r="GY6506" s="425"/>
      <c r="GZ6506" s="425"/>
      <c r="HA6506" s="425"/>
      <c r="HB6506" s="425"/>
      <c r="HC6506" s="425"/>
      <c r="HD6506" s="425"/>
      <c r="HE6506" s="425"/>
      <c r="HF6506" s="425"/>
      <c r="HG6506" s="425"/>
      <c r="HH6506" s="425"/>
      <c r="HI6506" s="425"/>
      <c r="HJ6506" s="425"/>
      <c r="HK6506" s="425"/>
      <c r="HL6506" s="425"/>
      <c r="HM6506" s="425"/>
      <c r="HN6506" s="425"/>
      <c r="HO6506" s="425"/>
      <c r="HP6506" s="425"/>
      <c r="HQ6506" s="425"/>
      <c r="HR6506" s="425"/>
      <c r="HS6506" s="425"/>
      <c r="HT6506" s="425"/>
      <c r="HU6506" s="425"/>
      <c r="HV6506" s="425"/>
      <c r="HW6506" s="425"/>
      <c r="HX6506" s="425"/>
      <c r="HY6506" s="425"/>
      <c r="HZ6506" s="425"/>
      <c r="IA6506" s="425"/>
      <c r="IB6506" s="425"/>
      <c r="IC6506" s="425"/>
      <c r="ID6506" s="425"/>
      <c r="IE6506" s="425"/>
      <c r="IF6506" s="425"/>
      <c r="IG6506" s="425"/>
      <c r="IH6506" s="425"/>
      <c r="II6506" s="425"/>
      <c r="IJ6506" s="425"/>
      <c r="IK6506" s="425"/>
      <c r="IL6506" s="425"/>
      <c r="IM6506" s="425"/>
      <c r="IN6506" s="425"/>
      <c r="IO6506" s="425"/>
      <c r="IP6506" s="425"/>
      <c r="IQ6506" s="425"/>
      <c r="IR6506" s="425"/>
      <c r="IS6506" s="425"/>
      <c r="IT6506" s="425"/>
      <c r="IU6506" s="425"/>
      <c r="IV6506" s="425"/>
    </row>
    <row r="6507" s="428" customFormat="1" ht="27.6" customHeight="1" spans="2:256">
      <c r="B6507" s="465"/>
      <c r="GH6507" s="425"/>
      <c r="GI6507" s="425"/>
      <c r="GJ6507" s="425"/>
      <c r="GK6507" s="425"/>
      <c r="GL6507" s="425"/>
      <c r="GM6507" s="425"/>
      <c r="GN6507" s="425"/>
      <c r="GO6507" s="425"/>
      <c r="GP6507" s="425"/>
      <c r="GQ6507" s="425"/>
      <c r="GR6507" s="425"/>
      <c r="GS6507" s="425"/>
      <c r="GT6507" s="425"/>
      <c r="GU6507" s="425"/>
      <c r="GV6507" s="425"/>
      <c r="GW6507" s="425"/>
      <c r="GX6507" s="425"/>
      <c r="GY6507" s="425"/>
      <c r="GZ6507" s="425"/>
      <c r="HA6507" s="425"/>
      <c r="HB6507" s="425"/>
      <c r="HC6507" s="425"/>
      <c r="HD6507" s="425"/>
      <c r="HE6507" s="425"/>
      <c r="HF6507" s="425"/>
      <c r="HG6507" s="425"/>
      <c r="HH6507" s="425"/>
      <c r="HI6507" s="425"/>
      <c r="HJ6507" s="425"/>
      <c r="HK6507" s="425"/>
      <c r="HL6507" s="425"/>
      <c r="HM6507" s="425"/>
      <c r="HN6507" s="425"/>
      <c r="HO6507" s="425"/>
      <c r="HP6507" s="425"/>
      <c r="HQ6507" s="425"/>
      <c r="HR6507" s="425"/>
      <c r="HS6507" s="425"/>
      <c r="HT6507" s="425"/>
      <c r="HU6507" s="425"/>
      <c r="HV6507" s="425"/>
      <c r="HW6507" s="425"/>
      <c r="HX6507" s="425"/>
      <c r="HY6507" s="425"/>
      <c r="HZ6507" s="425"/>
      <c r="IA6507" s="425"/>
      <c r="IB6507" s="425"/>
      <c r="IC6507" s="425"/>
      <c r="ID6507" s="425"/>
      <c r="IE6507" s="425"/>
      <c r="IF6507" s="425"/>
      <c r="IG6507" s="425"/>
      <c r="IH6507" s="425"/>
      <c r="II6507" s="425"/>
      <c r="IJ6507" s="425"/>
      <c r="IK6507" s="425"/>
      <c r="IL6507" s="425"/>
      <c r="IM6507" s="425"/>
      <c r="IN6507" s="425"/>
      <c r="IO6507" s="425"/>
      <c r="IP6507" s="425"/>
      <c r="IQ6507" s="425"/>
      <c r="IR6507" s="425"/>
      <c r="IS6507" s="425"/>
      <c r="IT6507" s="425"/>
      <c r="IU6507" s="425"/>
      <c r="IV6507" s="425"/>
    </row>
    <row r="6508" s="428" customFormat="1" ht="27.6" customHeight="1" spans="2:256">
      <c r="B6508" s="465"/>
      <c r="GH6508" s="425"/>
      <c r="GI6508" s="425"/>
      <c r="GJ6508" s="425"/>
      <c r="GK6508" s="425"/>
      <c r="GL6508" s="425"/>
      <c r="GM6508" s="425"/>
      <c r="GN6508" s="425"/>
      <c r="GO6508" s="425"/>
      <c r="GP6508" s="425"/>
      <c r="GQ6508" s="425"/>
      <c r="GR6508" s="425"/>
      <c r="GS6508" s="425"/>
      <c r="GT6508" s="425"/>
      <c r="GU6508" s="425"/>
      <c r="GV6508" s="425"/>
      <c r="GW6508" s="425"/>
      <c r="GX6508" s="425"/>
      <c r="GY6508" s="425"/>
      <c r="GZ6508" s="425"/>
      <c r="HA6508" s="425"/>
      <c r="HB6508" s="425"/>
      <c r="HC6508" s="425"/>
      <c r="HD6508" s="425"/>
      <c r="HE6508" s="425"/>
      <c r="HF6508" s="425"/>
      <c r="HG6508" s="425"/>
      <c r="HH6508" s="425"/>
      <c r="HI6508" s="425"/>
      <c r="HJ6508" s="425"/>
      <c r="HK6508" s="425"/>
      <c r="HL6508" s="425"/>
      <c r="HM6508" s="425"/>
      <c r="HN6508" s="425"/>
      <c r="HO6508" s="425"/>
      <c r="HP6508" s="425"/>
      <c r="HQ6508" s="425"/>
      <c r="HR6508" s="425"/>
      <c r="HS6508" s="425"/>
      <c r="HT6508" s="425"/>
      <c r="HU6508" s="425"/>
      <c r="HV6508" s="425"/>
      <c r="HW6508" s="425"/>
      <c r="HX6508" s="425"/>
      <c r="HY6508" s="425"/>
      <c r="HZ6508" s="425"/>
      <c r="IA6508" s="425"/>
      <c r="IB6508" s="425"/>
      <c r="IC6508" s="425"/>
      <c r="ID6508" s="425"/>
      <c r="IE6508" s="425"/>
      <c r="IF6508" s="425"/>
      <c r="IG6508" s="425"/>
      <c r="IH6508" s="425"/>
      <c r="II6508" s="425"/>
      <c r="IJ6508" s="425"/>
      <c r="IK6508" s="425"/>
      <c r="IL6508" s="425"/>
      <c r="IM6508" s="425"/>
      <c r="IN6508" s="425"/>
      <c r="IO6508" s="425"/>
      <c r="IP6508" s="425"/>
      <c r="IQ6508" s="425"/>
      <c r="IR6508" s="425"/>
      <c r="IS6508" s="425"/>
      <c r="IT6508" s="425"/>
      <c r="IU6508" s="425"/>
      <c r="IV6508" s="425"/>
    </row>
    <row r="6509" s="428" customFormat="1" ht="27.6" customHeight="1" spans="2:256">
      <c r="B6509" s="465"/>
      <c r="GH6509" s="425"/>
      <c r="GI6509" s="425"/>
      <c r="GJ6509" s="425"/>
      <c r="GK6509" s="425"/>
      <c r="GL6509" s="425"/>
      <c r="GM6509" s="425"/>
      <c r="GN6509" s="425"/>
      <c r="GO6509" s="425"/>
      <c r="GP6509" s="425"/>
      <c r="GQ6509" s="425"/>
      <c r="GR6509" s="425"/>
      <c r="GS6509" s="425"/>
      <c r="GT6509" s="425"/>
      <c r="GU6509" s="425"/>
      <c r="GV6509" s="425"/>
      <c r="GW6509" s="425"/>
      <c r="GX6509" s="425"/>
      <c r="GY6509" s="425"/>
      <c r="GZ6509" s="425"/>
      <c r="HA6509" s="425"/>
      <c r="HB6509" s="425"/>
      <c r="HC6509" s="425"/>
      <c r="HD6509" s="425"/>
      <c r="HE6509" s="425"/>
      <c r="HF6509" s="425"/>
      <c r="HG6509" s="425"/>
      <c r="HH6509" s="425"/>
      <c r="HI6509" s="425"/>
      <c r="HJ6509" s="425"/>
      <c r="HK6509" s="425"/>
      <c r="HL6509" s="425"/>
      <c r="HM6509" s="425"/>
      <c r="HN6509" s="425"/>
      <c r="HO6509" s="425"/>
      <c r="HP6509" s="425"/>
      <c r="HQ6509" s="425"/>
      <c r="HR6509" s="425"/>
      <c r="HS6509" s="425"/>
      <c r="HT6509" s="425"/>
      <c r="HU6509" s="425"/>
      <c r="HV6509" s="425"/>
      <c r="HW6509" s="425"/>
      <c r="HX6509" s="425"/>
      <c r="HY6509" s="425"/>
      <c r="HZ6509" s="425"/>
      <c r="IA6509" s="425"/>
      <c r="IB6509" s="425"/>
      <c r="IC6509" s="425"/>
      <c r="ID6509" s="425"/>
      <c r="IE6509" s="425"/>
      <c r="IF6509" s="425"/>
      <c r="IG6509" s="425"/>
      <c r="IH6509" s="425"/>
      <c r="II6509" s="425"/>
      <c r="IJ6509" s="425"/>
      <c r="IK6509" s="425"/>
      <c r="IL6509" s="425"/>
      <c r="IM6509" s="425"/>
      <c r="IN6509" s="425"/>
      <c r="IO6509" s="425"/>
      <c r="IP6509" s="425"/>
      <c r="IQ6509" s="425"/>
      <c r="IR6509" s="425"/>
      <c r="IS6509" s="425"/>
      <c r="IT6509" s="425"/>
      <c r="IU6509" s="425"/>
      <c r="IV6509" s="425"/>
    </row>
    <row r="6510" s="428" customFormat="1" ht="27.6" customHeight="1" spans="2:256">
      <c r="B6510" s="465"/>
      <c r="GH6510" s="425"/>
      <c r="GI6510" s="425"/>
      <c r="GJ6510" s="425"/>
      <c r="GK6510" s="425"/>
      <c r="GL6510" s="425"/>
      <c r="GM6510" s="425"/>
      <c r="GN6510" s="425"/>
      <c r="GO6510" s="425"/>
      <c r="GP6510" s="425"/>
      <c r="GQ6510" s="425"/>
      <c r="GR6510" s="425"/>
      <c r="GS6510" s="425"/>
      <c r="GT6510" s="425"/>
      <c r="GU6510" s="425"/>
      <c r="GV6510" s="425"/>
      <c r="GW6510" s="425"/>
      <c r="GX6510" s="425"/>
      <c r="GY6510" s="425"/>
      <c r="GZ6510" s="425"/>
      <c r="HA6510" s="425"/>
      <c r="HB6510" s="425"/>
      <c r="HC6510" s="425"/>
      <c r="HD6510" s="425"/>
      <c r="HE6510" s="425"/>
      <c r="HF6510" s="425"/>
      <c r="HG6510" s="425"/>
      <c r="HH6510" s="425"/>
      <c r="HI6510" s="425"/>
      <c r="HJ6510" s="425"/>
      <c r="HK6510" s="425"/>
      <c r="HL6510" s="425"/>
      <c r="HM6510" s="425"/>
      <c r="HN6510" s="425"/>
      <c r="HO6510" s="425"/>
      <c r="HP6510" s="425"/>
      <c r="HQ6510" s="425"/>
      <c r="HR6510" s="425"/>
      <c r="HS6510" s="425"/>
      <c r="HT6510" s="425"/>
      <c r="HU6510" s="425"/>
      <c r="HV6510" s="425"/>
      <c r="HW6510" s="425"/>
      <c r="HX6510" s="425"/>
      <c r="HY6510" s="425"/>
      <c r="HZ6510" s="425"/>
      <c r="IA6510" s="425"/>
      <c r="IB6510" s="425"/>
      <c r="IC6510" s="425"/>
      <c r="ID6510" s="425"/>
      <c r="IE6510" s="425"/>
      <c r="IF6510" s="425"/>
      <c r="IG6510" s="425"/>
      <c r="IH6510" s="425"/>
      <c r="II6510" s="425"/>
      <c r="IJ6510" s="425"/>
      <c r="IK6510" s="425"/>
      <c r="IL6510" s="425"/>
      <c r="IM6510" s="425"/>
      <c r="IN6510" s="425"/>
      <c r="IO6510" s="425"/>
      <c r="IP6510" s="425"/>
      <c r="IQ6510" s="425"/>
      <c r="IR6510" s="425"/>
      <c r="IS6510" s="425"/>
      <c r="IT6510" s="425"/>
      <c r="IU6510" s="425"/>
      <c r="IV6510" s="425"/>
    </row>
    <row r="6511" s="428" customFormat="1" ht="27.6" customHeight="1" spans="2:256">
      <c r="B6511" s="465"/>
      <c r="GH6511" s="425"/>
      <c r="GI6511" s="425"/>
      <c r="GJ6511" s="425"/>
      <c r="GK6511" s="425"/>
      <c r="GL6511" s="425"/>
      <c r="GM6511" s="425"/>
      <c r="GN6511" s="425"/>
      <c r="GO6511" s="425"/>
      <c r="GP6511" s="425"/>
      <c r="GQ6511" s="425"/>
      <c r="GR6511" s="425"/>
      <c r="GS6511" s="425"/>
      <c r="GT6511" s="425"/>
      <c r="GU6511" s="425"/>
      <c r="GV6511" s="425"/>
      <c r="GW6511" s="425"/>
      <c r="GX6511" s="425"/>
      <c r="GY6511" s="425"/>
      <c r="GZ6511" s="425"/>
      <c r="HA6511" s="425"/>
      <c r="HB6511" s="425"/>
      <c r="HC6511" s="425"/>
      <c r="HD6511" s="425"/>
      <c r="HE6511" s="425"/>
      <c r="HF6511" s="425"/>
      <c r="HG6511" s="425"/>
      <c r="HH6511" s="425"/>
      <c r="HI6511" s="425"/>
      <c r="HJ6511" s="425"/>
      <c r="HK6511" s="425"/>
      <c r="HL6511" s="425"/>
      <c r="HM6511" s="425"/>
      <c r="HN6511" s="425"/>
      <c r="HO6511" s="425"/>
      <c r="HP6511" s="425"/>
      <c r="HQ6511" s="425"/>
      <c r="HR6511" s="425"/>
      <c r="HS6511" s="425"/>
      <c r="HT6511" s="425"/>
      <c r="HU6511" s="425"/>
      <c r="HV6511" s="425"/>
      <c r="HW6511" s="425"/>
      <c r="HX6511" s="425"/>
      <c r="HY6511" s="425"/>
      <c r="HZ6511" s="425"/>
      <c r="IA6511" s="425"/>
      <c r="IB6511" s="425"/>
      <c r="IC6511" s="425"/>
      <c r="ID6511" s="425"/>
      <c r="IE6511" s="425"/>
      <c r="IF6511" s="425"/>
      <c r="IG6511" s="425"/>
      <c r="IH6511" s="425"/>
      <c r="II6511" s="425"/>
      <c r="IJ6511" s="425"/>
      <c r="IK6511" s="425"/>
      <c r="IL6511" s="425"/>
      <c r="IM6511" s="425"/>
      <c r="IN6511" s="425"/>
      <c r="IO6511" s="425"/>
      <c r="IP6511" s="425"/>
      <c r="IQ6511" s="425"/>
      <c r="IR6511" s="425"/>
      <c r="IS6511" s="425"/>
      <c r="IT6511" s="425"/>
      <c r="IU6511" s="425"/>
      <c r="IV6511" s="425"/>
    </row>
    <row r="6512" s="428" customFormat="1" ht="27.6" customHeight="1" spans="2:256">
      <c r="B6512" s="465"/>
      <c r="GH6512" s="425"/>
      <c r="GI6512" s="425"/>
      <c r="GJ6512" s="425"/>
      <c r="GK6512" s="425"/>
      <c r="GL6512" s="425"/>
      <c r="GM6512" s="425"/>
      <c r="GN6512" s="425"/>
      <c r="GO6512" s="425"/>
      <c r="GP6512" s="425"/>
      <c r="GQ6512" s="425"/>
      <c r="GR6512" s="425"/>
      <c r="GS6512" s="425"/>
      <c r="GT6512" s="425"/>
      <c r="GU6512" s="425"/>
      <c r="GV6512" s="425"/>
      <c r="GW6512" s="425"/>
      <c r="GX6512" s="425"/>
      <c r="GY6512" s="425"/>
      <c r="GZ6512" s="425"/>
      <c r="HA6512" s="425"/>
      <c r="HB6512" s="425"/>
      <c r="HC6512" s="425"/>
      <c r="HD6512" s="425"/>
      <c r="HE6512" s="425"/>
      <c r="HF6512" s="425"/>
      <c r="HG6512" s="425"/>
      <c r="HH6512" s="425"/>
      <c r="HI6512" s="425"/>
      <c r="HJ6512" s="425"/>
      <c r="HK6512" s="425"/>
      <c r="HL6512" s="425"/>
      <c r="HM6512" s="425"/>
      <c r="HN6512" s="425"/>
      <c r="HO6512" s="425"/>
      <c r="HP6512" s="425"/>
      <c r="HQ6512" s="425"/>
      <c r="HR6512" s="425"/>
      <c r="HS6512" s="425"/>
      <c r="HT6512" s="425"/>
      <c r="HU6512" s="425"/>
      <c r="HV6512" s="425"/>
      <c r="HW6512" s="425"/>
      <c r="HX6512" s="425"/>
      <c r="HY6512" s="425"/>
      <c r="HZ6512" s="425"/>
      <c r="IA6512" s="425"/>
      <c r="IB6512" s="425"/>
      <c r="IC6512" s="425"/>
      <c r="ID6512" s="425"/>
      <c r="IE6512" s="425"/>
      <c r="IF6512" s="425"/>
      <c r="IG6512" s="425"/>
      <c r="IH6512" s="425"/>
      <c r="II6512" s="425"/>
      <c r="IJ6512" s="425"/>
      <c r="IK6512" s="425"/>
      <c r="IL6512" s="425"/>
      <c r="IM6512" s="425"/>
      <c r="IN6512" s="425"/>
      <c r="IO6512" s="425"/>
      <c r="IP6512" s="425"/>
      <c r="IQ6512" s="425"/>
      <c r="IR6512" s="425"/>
      <c r="IS6512" s="425"/>
      <c r="IT6512" s="425"/>
      <c r="IU6512" s="425"/>
      <c r="IV6512" s="425"/>
    </row>
    <row r="6513" s="428" customFormat="1" ht="27.6" customHeight="1" spans="2:256">
      <c r="B6513" s="465"/>
      <c r="GH6513" s="425"/>
      <c r="GI6513" s="425"/>
      <c r="GJ6513" s="425"/>
      <c r="GK6513" s="425"/>
      <c r="GL6513" s="425"/>
      <c r="GM6513" s="425"/>
      <c r="GN6513" s="425"/>
      <c r="GO6513" s="425"/>
      <c r="GP6513" s="425"/>
      <c r="GQ6513" s="425"/>
      <c r="GR6513" s="425"/>
      <c r="GS6513" s="425"/>
      <c r="GT6513" s="425"/>
      <c r="GU6513" s="425"/>
      <c r="GV6513" s="425"/>
      <c r="GW6513" s="425"/>
      <c r="GX6513" s="425"/>
      <c r="GY6513" s="425"/>
      <c r="GZ6513" s="425"/>
      <c r="HA6513" s="425"/>
      <c r="HB6513" s="425"/>
      <c r="HC6513" s="425"/>
      <c r="HD6513" s="425"/>
      <c r="HE6513" s="425"/>
      <c r="HF6513" s="425"/>
      <c r="HG6513" s="425"/>
      <c r="HH6513" s="425"/>
      <c r="HI6513" s="425"/>
      <c r="HJ6513" s="425"/>
      <c r="HK6513" s="425"/>
      <c r="HL6513" s="425"/>
      <c r="HM6513" s="425"/>
      <c r="HN6513" s="425"/>
      <c r="HO6513" s="425"/>
      <c r="HP6513" s="425"/>
      <c r="HQ6513" s="425"/>
      <c r="HR6513" s="425"/>
      <c r="HS6513" s="425"/>
      <c r="HT6513" s="425"/>
      <c r="HU6513" s="425"/>
      <c r="HV6513" s="425"/>
      <c r="HW6513" s="425"/>
      <c r="HX6513" s="425"/>
      <c r="HY6513" s="425"/>
      <c r="HZ6513" s="425"/>
      <c r="IA6513" s="425"/>
      <c r="IB6513" s="425"/>
      <c r="IC6513" s="425"/>
      <c r="ID6513" s="425"/>
      <c r="IE6513" s="425"/>
      <c r="IF6513" s="425"/>
      <c r="IG6513" s="425"/>
      <c r="IH6513" s="425"/>
      <c r="II6513" s="425"/>
      <c r="IJ6513" s="425"/>
      <c r="IK6513" s="425"/>
      <c r="IL6513" s="425"/>
      <c r="IM6513" s="425"/>
      <c r="IN6513" s="425"/>
      <c r="IO6513" s="425"/>
      <c r="IP6513" s="425"/>
      <c r="IQ6513" s="425"/>
      <c r="IR6513" s="425"/>
      <c r="IS6513" s="425"/>
      <c r="IT6513" s="425"/>
      <c r="IU6513" s="425"/>
      <c r="IV6513" s="425"/>
    </row>
    <row r="6514" s="428" customFormat="1" ht="27.6" customHeight="1" spans="2:256">
      <c r="B6514" s="465"/>
      <c r="GH6514" s="425"/>
      <c r="GI6514" s="425"/>
      <c r="GJ6514" s="425"/>
      <c r="GK6514" s="425"/>
      <c r="GL6514" s="425"/>
      <c r="GM6514" s="425"/>
      <c r="GN6514" s="425"/>
      <c r="GO6514" s="425"/>
      <c r="GP6514" s="425"/>
      <c r="GQ6514" s="425"/>
      <c r="GR6514" s="425"/>
      <c r="GS6514" s="425"/>
      <c r="GT6514" s="425"/>
      <c r="GU6514" s="425"/>
      <c r="GV6514" s="425"/>
      <c r="GW6514" s="425"/>
      <c r="GX6514" s="425"/>
      <c r="GY6514" s="425"/>
      <c r="GZ6514" s="425"/>
      <c r="HA6514" s="425"/>
      <c r="HB6514" s="425"/>
      <c r="HC6514" s="425"/>
      <c r="HD6514" s="425"/>
      <c r="HE6514" s="425"/>
      <c r="HF6514" s="425"/>
      <c r="HG6514" s="425"/>
      <c r="HH6514" s="425"/>
      <c r="HI6514" s="425"/>
      <c r="HJ6514" s="425"/>
      <c r="HK6514" s="425"/>
      <c r="HL6514" s="425"/>
      <c r="HM6514" s="425"/>
      <c r="HN6514" s="425"/>
      <c r="HO6514" s="425"/>
      <c r="HP6514" s="425"/>
      <c r="HQ6514" s="425"/>
      <c r="HR6514" s="425"/>
      <c r="HS6514" s="425"/>
      <c r="HT6514" s="425"/>
      <c r="HU6514" s="425"/>
      <c r="HV6514" s="425"/>
      <c r="HW6514" s="425"/>
      <c r="HX6514" s="425"/>
      <c r="HY6514" s="425"/>
      <c r="HZ6514" s="425"/>
      <c r="IA6514" s="425"/>
      <c r="IB6514" s="425"/>
      <c r="IC6514" s="425"/>
      <c r="ID6514" s="425"/>
      <c r="IE6514" s="425"/>
      <c r="IF6514" s="425"/>
      <c r="IG6514" s="425"/>
      <c r="IH6514" s="425"/>
      <c r="II6514" s="425"/>
      <c r="IJ6514" s="425"/>
      <c r="IK6514" s="425"/>
      <c r="IL6514" s="425"/>
      <c r="IM6514" s="425"/>
      <c r="IN6514" s="425"/>
      <c r="IO6514" s="425"/>
      <c r="IP6514" s="425"/>
      <c r="IQ6514" s="425"/>
      <c r="IR6514" s="425"/>
      <c r="IS6514" s="425"/>
      <c r="IT6514" s="425"/>
      <c r="IU6514" s="425"/>
      <c r="IV6514" s="425"/>
    </row>
    <row r="6515" s="428" customFormat="1" ht="27.6" customHeight="1" spans="2:256">
      <c r="B6515" s="465"/>
      <c r="GH6515" s="425"/>
      <c r="GI6515" s="425"/>
      <c r="GJ6515" s="425"/>
      <c r="GK6515" s="425"/>
      <c r="GL6515" s="425"/>
      <c r="GM6515" s="425"/>
      <c r="GN6515" s="425"/>
      <c r="GO6515" s="425"/>
      <c r="GP6515" s="425"/>
      <c r="GQ6515" s="425"/>
      <c r="GR6515" s="425"/>
      <c r="GS6515" s="425"/>
      <c r="GT6515" s="425"/>
      <c r="GU6515" s="425"/>
      <c r="GV6515" s="425"/>
      <c r="GW6515" s="425"/>
      <c r="GX6515" s="425"/>
      <c r="GY6515" s="425"/>
      <c r="GZ6515" s="425"/>
      <c r="HA6515" s="425"/>
      <c r="HB6515" s="425"/>
      <c r="HC6515" s="425"/>
      <c r="HD6515" s="425"/>
      <c r="HE6515" s="425"/>
      <c r="HF6515" s="425"/>
      <c r="HG6515" s="425"/>
      <c r="HH6515" s="425"/>
      <c r="HI6515" s="425"/>
      <c r="HJ6515" s="425"/>
      <c r="HK6515" s="425"/>
      <c r="HL6515" s="425"/>
      <c r="HM6515" s="425"/>
      <c r="HN6515" s="425"/>
      <c r="HO6515" s="425"/>
      <c r="HP6515" s="425"/>
      <c r="HQ6515" s="425"/>
      <c r="HR6515" s="425"/>
      <c r="HS6515" s="425"/>
      <c r="HT6515" s="425"/>
      <c r="HU6515" s="425"/>
      <c r="HV6515" s="425"/>
      <c r="HW6515" s="425"/>
      <c r="HX6515" s="425"/>
      <c r="HY6515" s="425"/>
      <c r="HZ6515" s="425"/>
      <c r="IA6515" s="425"/>
      <c r="IB6515" s="425"/>
      <c r="IC6515" s="425"/>
      <c r="ID6515" s="425"/>
      <c r="IE6515" s="425"/>
      <c r="IF6515" s="425"/>
      <c r="IG6515" s="425"/>
      <c r="IH6515" s="425"/>
      <c r="II6515" s="425"/>
      <c r="IJ6515" s="425"/>
      <c r="IK6515" s="425"/>
      <c r="IL6515" s="425"/>
      <c r="IM6515" s="425"/>
      <c r="IN6515" s="425"/>
      <c r="IO6515" s="425"/>
      <c r="IP6515" s="425"/>
      <c r="IQ6515" s="425"/>
      <c r="IR6515" s="425"/>
      <c r="IS6515" s="425"/>
      <c r="IT6515" s="425"/>
      <c r="IU6515" s="425"/>
      <c r="IV6515" s="425"/>
    </row>
    <row r="6516" s="428" customFormat="1" ht="27.6" customHeight="1" spans="2:256">
      <c r="B6516" s="465"/>
      <c r="GH6516" s="425"/>
      <c r="GI6516" s="425"/>
      <c r="GJ6516" s="425"/>
      <c r="GK6516" s="425"/>
      <c r="GL6516" s="425"/>
      <c r="GM6516" s="425"/>
      <c r="GN6516" s="425"/>
      <c r="GO6516" s="425"/>
      <c r="GP6516" s="425"/>
      <c r="GQ6516" s="425"/>
      <c r="GR6516" s="425"/>
      <c r="GS6516" s="425"/>
      <c r="GT6516" s="425"/>
      <c r="GU6516" s="425"/>
      <c r="GV6516" s="425"/>
      <c r="GW6516" s="425"/>
      <c r="GX6516" s="425"/>
      <c r="GY6516" s="425"/>
      <c r="GZ6516" s="425"/>
      <c r="HA6516" s="425"/>
      <c r="HB6516" s="425"/>
      <c r="HC6516" s="425"/>
      <c r="HD6516" s="425"/>
      <c r="HE6516" s="425"/>
      <c r="HF6516" s="425"/>
      <c r="HG6516" s="425"/>
      <c r="HH6516" s="425"/>
      <c r="HI6516" s="425"/>
      <c r="HJ6516" s="425"/>
      <c r="HK6516" s="425"/>
      <c r="HL6516" s="425"/>
      <c r="HM6516" s="425"/>
      <c r="HN6516" s="425"/>
      <c r="HO6516" s="425"/>
      <c r="HP6516" s="425"/>
      <c r="HQ6516" s="425"/>
      <c r="HR6516" s="425"/>
      <c r="HS6516" s="425"/>
      <c r="HT6516" s="425"/>
      <c r="HU6516" s="425"/>
      <c r="HV6516" s="425"/>
      <c r="HW6516" s="425"/>
      <c r="HX6516" s="425"/>
      <c r="HY6516" s="425"/>
      <c r="HZ6516" s="425"/>
      <c r="IA6516" s="425"/>
      <c r="IB6516" s="425"/>
      <c r="IC6516" s="425"/>
      <c r="ID6516" s="425"/>
      <c r="IE6516" s="425"/>
      <c r="IF6516" s="425"/>
      <c r="IG6516" s="425"/>
      <c r="IH6516" s="425"/>
      <c r="II6516" s="425"/>
      <c r="IJ6516" s="425"/>
      <c r="IK6516" s="425"/>
      <c r="IL6516" s="425"/>
      <c r="IM6516" s="425"/>
      <c r="IN6516" s="425"/>
      <c r="IO6516" s="425"/>
      <c r="IP6516" s="425"/>
      <c r="IQ6516" s="425"/>
      <c r="IR6516" s="425"/>
      <c r="IS6516" s="425"/>
      <c r="IT6516" s="425"/>
      <c r="IU6516" s="425"/>
      <c r="IV6516" s="425"/>
    </row>
    <row r="6517" s="428" customFormat="1" ht="27.6" customHeight="1" spans="2:256">
      <c r="B6517" s="465"/>
      <c r="GH6517" s="425"/>
      <c r="GI6517" s="425"/>
      <c r="GJ6517" s="425"/>
      <c r="GK6517" s="425"/>
      <c r="GL6517" s="425"/>
      <c r="GM6517" s="425"/>
      <c r="GN6517" s="425"/>
      <c r="GO6517" s="425"/>
      <c r="GP6517" s="425"/>
      <c r="GQ6517" s="425"/>
      <c r="GR6517" s="425"/>
      <c r="GS6517" s="425"/>
      <c r="GT6517" s="425"/>
      <c r="GU6517" s="425"/>
      <c r="GV6517" s="425"/>
      <c r="GW6517" s="425"/>
      <c r="GX6517" s="425"/>
      <c r="GY6517" s="425"/>
      <c r="GZ6517" s="425"/>
      <c r="HA6517" s="425"/>
      <c r="HB6517" s="425"/>
      <c r="HC6517" s="425"/>
      <c r="HD6517" s="425"/>
      <c r="HE6517" s="425"/>
      <c r="HF6517" s="425"/>
      <c r="HG6517" s="425"/>
      <c r="HH6517" s="425"/>
      <c r="HI6517" s="425"/>
      <c r="HJ6517" s="425"/>
      <c r="HK6517" s="425"/>
      <c r="HL6517" s="425"/>
      <c r="HM6517" s="425"/>
      <c r="HN6517" s="425"/>
      <c r="HO6517" s="425"/>
      <c r="HP6517" s="425"/>
      <c r="HQ6517" s="425"/>
      <c r="HR6517" s="425"/>
      <c r="HS6517" s="425"/>
      <c r="HT6517" s="425"/>
      <c r="HU6517" s="425"/>
      <c r="HV6517" s="425"/>
      <c r="HW6517" s="425"/>
      <c r="HX6517" s="425"/>
      <c r="HY6517" s="425"/>
      <c r="HZ6517" s="425"/>
      <c r="IA6517" s="425"/>
      <c r="IB6517" s="425"/>
      <c r="IC6517" s="425"/>
      <c r="ID6517" s="425"/>
      <c r="IE6517" s="425"/>
      <c r="IF6517" s="425"/>
      <c r="IG6517" s="425"/>
      <c r="IH6517" s="425"/>
      <c r="II6517" s="425"/>
      <c r="IJ6517" s="425"/>
      <c r="IK6517" s="425"/>
      <c r="IL6517" s="425"/>
      <c r="IM6517" s="425"/>
      <c r="IN6517" s="425"/>
      <c r="IO6517" s="425"/>
      <c r="IP6517" s="425"/>
      <c r="IQ6517" s="425"/>
      <c r="IR6517" s="425"/>
      <c r="IS6517" s="425"/>
      <c r="IT6517" s="425"/>
      <c r="IU6517" s="425"/>
      <c r="IV6517" s="425"/>
    </row>
    <row r="6518" s="428" customFormat="1" ht="27.6" customHeight="1" spans="2:256">
      <c r="B6518" s="465"/>
      <c r="GH6518" s="425"/>
      <c r="GI6518" s="425"/>
      <c r="GJ6518" s="425"/>
      <c r="GK6518" s="425"/>
      <c r="GL6518" s="425"/>
      <c r="GM6518" s="425"/>
      <c r="GN6518" s="425"/>
      <c r="GO6518" s="425"/>
      <c r="GP6518" s="425"/>
      <c r="GQ6518" s="425"/>
      <c r="GR6518" s="425"/>
      <c r="GS6518" s="425"/>
      <c r="GT6518" s="425"/>
      <c r="GU6518" s="425"/>
      <c r="GV6518" s="425"/>
      <c r="GW6518" s="425"/>
      <c r="GX6518" s="425"/>
      <c r="GY6518" s="425"/>
      <c r="GZ6518" s="425"/>
      <c r="HA6518" s="425"/>
      <c r="HB6518" s="425"/>
      <c r="HC6518" s="425"/>
      <c r="HD6518" s="425"/>
      <c r="HE6518" s="425"/>
      <c r="HF6518" s="425"/>
      <c r="HG6518" s="425"/>
      <c r="HH6518" s="425"/>
      <c r="HI6518" s="425"/>
      <c r="HJ6518" s="425"/>
      <c r="HK6518" s="425"/>
      <c r="HL6518" s="425"/>
      <c r="HM6518" s="425"/>
      <c r="HN6518" s="425"/>
      <c r="HO6518" s="425"/>
      <c r="HP6518" s="425"/>
      <c r="HQ6518" s="425"/>
      <c r="HR6518" s="425"/>
      <c r="HS6518" s="425"/>
      <c r="HT6518" s="425"/>
      <c r="HU6518" s="425"/>
      <c r="HV6518" s="425"/>
      <c r="HW6518" s="425"/>
      <c r="HX6518" s="425"/>
      <c r="HY6518" s="425"/>
      <c r="HZ6518" s="425"/>
      <c r="IA6518" s="425"/>
      <c r="IB6518" s="425"/>
      <c r="IC6518" s="425"/>
      <c r="ID6518" s="425"/>
      <c r="IE6518" s="425"/>
      <c r="IF6518" s="425"/>
      <c r="IG6518" s="425"/>
      <c r="IH6518" s="425"/>
      <c r="II6518" s="425"/>
      <c r="IJ6518" s="425"/>
      <c r="IK6518" s="425"/>
      <c r="IL6518" s="425"/>
      <c r="IM6518" s="425"/>
      <c r="IN6518" s="425"/>
      <c r="IO6518" s="425"/>
      <c r="IP6518" s="425"/>
      <c r="IQ6518" s="425"/>
      <c r="IR6518" s="425"/>
      <c r="IS6518" s="425"/>
      <c r="IT6518" s="425"/>
      <c r="IU6518" s="425"/>
      <c r="IV6518" s="425"/>
    </row>
    <row r="6519" s="428" customFormat="1" ht="27.6" customHeight="1" spans="2:256">
      <c r="B6519" s="465"/>
      <c r="GH6519" s="425"/>
      <c r="GI6519" s="425"/>
      <c r="GJ6519" s="425"/>
      <c r="GK6519" s="425"/>
      <c r="GL6519" s="425"/>
      <c r="GM6519" s="425"/>
      <c r="GN6519" s="425"/>
      <c r="GO6519" s="425"/>
      <c r="GP6519" s="425"/>
      <c r="GQ6519" s="425"/>
      <c r="GR6519" s="425"/>
      <c r="GS6519" s="425"/>
      <c r="GT6519" s="425"/>
      <c r="GU6519" s="425"/>
      <c r="GV6519" s="425"/>
      <c r="GW6519" s="425"/>
      <c r="GX6519" s="425"/>
      <c r="GY6519" s="425"/>
      <c r="GZ6519" s="425"/>
      <c r="HA6519" s="425"/>
      <c r="HB6519" s="425"/>
      <c r="HC6519" s="425"/>
      <c r="HD6519" s="425"/>
      <c r="HE6519" s="425"/>
      <c r="HF6519" s="425"/>
      <c r="HG6519" s="425"/>
      <c r="HH6519" s="425"/>
      <c r="HI6519" s="425"/>
      <c r="HJ6519" s="425"/>
      <c r="HK6519" s="425"/>
      <c r="HL6519" s="425"/>
      <c r="HM6519" s="425"/>
      <c r="HN6519" s="425"/>
      <c r="HO6519" s="425"/>
      <c r="HP6519" s="425"/>
      <c r="HQ6519" s="425"/>
      <c r="HR6519" s="425"/>
      <c r="HS6519" s="425"/>
      <c r="HT6519" s="425"/>
      <c r="HU6519" s="425"/>
      <c r="HV6519" s="425"/>
      <c r="HW6519" s="425"/>
      <c r="HX6519" s="425"/>
      <c r="HY6519" s="425"/>
      <c r="HZ6519" s="425"/>
      <c r="IA6519" s="425"/>
      <c r="IB6519" s="425"/>
      <c r="IC6519" s="425"/>
      <c r="ID6519" s="425"/>
      <c r="IE6519" s="425"/>
      <c r="IF6519" s="425"/>
      <c r="IG6519" s="425"/>
      <c r="IH6519" s="425"/>
      <c r="II6519" s="425"/>
      <c r="IJ6519" s="425"/>
      <c r="IK6519" s="425"/>
      <c r="IL6519" s="425"/>
      <c r="IM6519" s="425"/>
      <c r="IN6519" s="425"/>
      <c r="IO6519" s="425"/>
      <c r="IP6519" s="425"/>
      <c r="IQ6519" s="425"/>
      <c r="IR6519" s="425"/>
      <c r="IS6519" s="425"/>
      <c r="IT6519" s="425"/>
      <c r="IU6519" s="425"/>
      <c r="IV6519" s="425"/>
    </row>
    <row r="6520" s="428" customFormat="1" ht="27.6" customHeight="1" spans="2:256">
      <c r="B6520" s="465"/>
      <c r="GH6520" s="425"/>
      <c r="GI6520" s="425"/>
      <c r="GJ6520" s="425"/>
      <c r="GK6520" s="425"/>
      <c r="GL6520" s="425"/>
      <c r="GM6520" s="425"/>
      <c r="GN6520" s="425"/>
      <c r="GO6520" s="425"/>
      <c r="GP6520" s="425"/>
      <c r="GQ6520" s="425"/>
      <c r="GR6520" s="425"/>
      <c r="GS6520" s="425"/>
      <c r="GT6520" s="425"/>
      <c r="GU6520" s="425"/>
      <c r="GV6520" s="425"/>
      <c r="GW6520" s="425"/>
      <c r="GX6520" s="425"/>
      <c r="GY6520" s="425"/>
      <c r="GZ6520" s="425"/>
      <c r="HA6520" s="425"/>
      <c r="HB6520" s="425"/>
      <c r="HC6520" s="425"/>
      <c r="HD6520" s="425"/>
      <c r="HE6520" s="425"/>
      <c r="HF6520" s="425"/>
      <c r="HG6520" s="425"/>
      <c r="HH6520" s="425"/>
      <c r="HI6520" s="425"/>
      <c r="HJ6520" s="425"/>
      <c r="HK6520" s="425"/>
      <c r="HL6520" s="425"/>
      <c r="HM6520" s="425"/>
      <c r="HN6520" s="425"/>
      <c r="HO6520" s="425"/>
      <c r="HP6520" s="425"/>
      <c r="HQ6520" s="425"/>
      <c r="HR6520" s="425"/>
      <c r="HS6520" s="425"/>
      <c r="HT6520" s="425"/>
      <c r="HU6520" s="425"/>
      <c r="HV6520" s="425"/>
      <c r="HW6520" s="425"/>
      <c r="HX6520" s="425"/>
      <c r="HY6520" s="425"/>
      <c r="HZ6520" s="425"/>
      <c r="IA6520" s="425"/>
      <c r="IB6520" s="425"/>
      <c r="IC6520" s="425"/>
      <c r="ID6520" s="425"/>
      <c r="IE6520" s="425"/>
      <c r="IF6520" s="425"/>
      <c r="IG6520" s="425"/>
      <c r="IH6520" s="425"/>
      <c r="II6520" s="425"/>
      <c r="IJ6520" s="425"/>
      <c r="IK6520" s="425"/>
      <c r="IL6520" s="425"/>
      <c r="IM6520" s="425"/>
      <c r="IN6520" s="425"/>
      <c r="IO6520" s="425"/>
      <c r="IP6520" s="425"/>
      <c r="IQ6520" s="425"/>
      <c r="IR6520" s="425"/>
      <c r="IS6520" s="425"/>
      <c r="IT6520" s="425"/>
      <c r="IU6520" s="425"/>
      <c r="IV6520" s="425"/>
    </row>
    <row r="6521" s="428" customFormat="1" ht="27.6" customHeight="1" spans="2:256">
      <c r="B6521" s="465"/>
      <c r="GH6521" s="425"/>
      <c r="GI6521" s="425"/>
      <c r="GJ6521" s="425"/>
      <c r="GK6521" s="425"/>
      <c r="GL6521" s="425"/>
      <c r="GM6521" s="425"/>
      <c r="GN6521" s="425"/>
      <c r="GO6521" s="425"/>
      <c r="GP6521" s="425"/>
      <c r="GQ6521" s="425"/>
      <c r="GR6521" s="425"/>
      <c r="GS6521" s="425"/>
      <c r="GT6521" s="425"/>
      <c r="GU6521" s="425"/>
      <c r="GV6521" s="425"/>
      <c r="GW6521" s="425"/>
      <c r="GX6521" s="425"/>
      <c r="GY6521" s="425"/>
      <c r="GZ6521" s="425"/>
      <c r="HA6521" s="425"/>
      <c r="HB6521" s="425"/>
      <c r="HC6521" s="425"/>
      <c r="HD6521" s="425"/>
      <c r="HE6521" s="425"/>
      <c r="HF6521" s="425"/>
      <c r="HG6521" s="425"/>
      <c r="HH6521" s="425"/>
      <c r="HI6521" s="425"/>
      <c r="HJ6521" s="425"/>
      <c r="HK6521" s="425"/>
      <c r="HL6521" s="425"/>
      <c r="HM6521" s="425"/>
      <c r="HN6521" s="425"/>
      <c r="HO6521" s="425"/>
      <c r="HP6521" s="425"/>
      <c r="HQ6521" s="425"/>
      <c r="HR6521" s="425"/>
      <c r="HS6521" s="425"/>
      <c r="HT6521" s="425"/>
      <c r="HU6521" s="425"/>
      <c r="HV6521" s="425"/>
      <c r="HW6521" s="425"/>
      <c r="HX6521" s="425"/>
      <c r="HY6521" s="425"/>
      <c r="HZ6521" s="425"/>
      <c r="IA6521" s="425"/>
      <c r="IB6521" s="425"/>
      <c r="IC6521" s="425"/>
      <c r="ID6521" s="425"/>
      <c r="IE6521" s="425"/>
      <c r="IF6521" s="425"/>
      <c r="IG6521" s="425"/>
      <c r="IH6521" s="425"/>
      <c r="II6521" s="425"/>
      <c r="IJ6521" s="425"/>
      <c r="IK6521" s="425"/>
      <c r="IL6521" s="425"/>
      <c r="IM6521" s="425"/>
      <c r="IN6521" s="425"/>
      <c r="IO6521" s="425"/>
      <c r="IP6521" s="425"/>
      <c r="IQ6521" s="425"/>
      <c r="IR6521" s="425"/>
      <c r="IS6521" s="425"/>
      <c r="IT6521" s="425"/>
      <c r="IU6521" s="425"/>
      <c r="IV6521" s="425"/>
    </row>
    <row r="6522" s="428" customFormat="1" ht="27.6" customHeight="1" spans="2:256">
      <c r="B6522" s="465"/>
      <c r="GH6522" s="425"/>
      <c r="GI6522" s="425"/>
      <c r="GJ6522" s="425"/>
      <c r="GK6522" s="425"/>
      <c r="GL6522" s="425"/>
      <c r="GM6522" s="425"/>
      <c r="GN6522" s="425"/>
      <c r="GO6522" s="425"/>
      <c r="GP6522" s="425"/>
      <c r="GQ6522" s="425"/>
      <c r="GR6522" s="425"/>
      <c r="GS6522" s="425"/>
      <c r="GT6522" s="425"/>
      <c r="GU6522" s="425"/>
      <c r="GV6522" s="425"/>
      <c r="GW6522" s="425"/>
      <c r="GX6522" s="425"/>
      <c r="GY6522" s="425"/>
      <c r="GZ6522" s="425"/>
      <c r="HA6522" s="425"/>
      <c r="HB6522" s="425"/>
      <c r="HC6522" s="425"/>
      <c r="HD6522" s="425"/>
      <c r="HE6522" s="425"/>
      <c r="HF6522" s="425"/>
      <c r="HG6522" s="425"/>
      <c r="HH6522" s="425"/>
      <c r="HI6522" s="425"/>
      <c r="HJ6522" s="425"/>
      <c r="HK6522" s="425"/>
      <c r="HL6522" s="425"/>
      <c r="HM6522" s="425"/>
      <c r="HN6522" s="425"/>
      <c r="HO6522" s="425"/>
      <c r="HP6522" s="425"/>
      <c r="HQ6522" s="425"/>
      <c r="HR6522" s="425"/>
      <c r="HS6522" s="425"/>
      <c r="HT6522" s="425"/>
      <c r="HU6522" s="425"/>
      <c r="HV6522" s="425"/>
      <c r="HW6522" s="425"/>
      <c r="HX6522" s="425"/>
      <c r="HY6522" s="425"/>
      <c r="HZ6522" s="425"/>
      <c r="IA6522" s="425"/>
      <c r="IB6522" s="425"/>
      <c r="IC6522" s="425"/>
      <c r="ID6522" s="425"/>
      <c r="IE6522" s="425"/>
      <c r="IF6522" s="425"/>
      <c r="IG6522" s="425"/>
      <c r="IH6522" s="425"/>
      <c r="II6522" s="425"/>
      <c r="IJ6522" s="425"/>
      <c r="IK6522" s="425"/>
      <c r="IL6522" s="425"/>
      <c r="IM6522" s="425"/>
      <c r="IN6522" s="425"/>
      <c r="IO6522" s="425"/>
      <c r="IP6522" s="425"/>
      <c r="IQ6522" s="425"/>
      <c r="IR6522" s="425"/>
      <c r="IS6522" s="425"/>
      <c r="IT6522" s="425"/>
      <c r="IU6522" s="425"/>
      <c r="IV6522" s="425"/>
    </row>
    <row r="6523" s="428" customFormat="1" ht="27.6" customHeight="1" spans="2:256">
      <c r="B6523" s="465"/>
      <c r="GH6523" s="425"/>
      <c r="GI6523" s="425"/>
      <c r="GJ6523" s="425"/>
      <c r="GK6523" s="425"/>
      <c r="GL6523" s="425"/>
      <c r="GM6523" s="425"/>
      <c r="GN6523" s="425"/>
      <c r="GO6523" s="425"/>
      <c r="GP6523" s="425"/>
      <c r="GQ6523" s="425"/>
      <c r="GR6523" s="425"/>
      <c r="GS6523" s="425"/>
      <c r="GT6523" s="425"/>
      <c r="GU6523" s="425"/>
      <c r="GV6523" s="425"/>
      <c r="GW6523" s="425"/>
      <c r="GX6523" s="425"/>
      <c r="GY6523" s="425"/>
      <c r="GZ6523" s="425"/>
      <c r="HA6523" s="425"/>
      <c r="HB6523" s="425"/>
      <c r="HC6523" s="425"/>
      <c r="HD6523" s="425"/>
      <c r="HE6523" s="425"/>
      <c r="HF6523" s="425"/>
      <c r="HG6523" s="425"/>
      <c r="HH6523" s="425"/>
      <c r="HI6523" s="425"/>
      <c r="HJ6523" s="425"/>
      <c r="HK6523" s="425"/>
      <c r="HL6523" s="425"/>
      <c r="HM6523" s="425"/>
      <c r="HN6523" s="425"/>
      <c r="HO6523" s="425"/>
      <c r="HP6523" s="425"/>
      <c r="HQ6523" s="425"/>
      <c r="HR6523" s="425"/>
      <c r="HS6523" s="425"/>
      <c r="HT6523" s="425"/>
      <c r="HU6523" s="425"/>
      <c r="HV6523" s="425"/>
      <c r="HW6523" s="425"/>
      <c r="HX6523" s="425"/>
      <c r="HY6523" s="425"/>
      <c r="HZ6523" s="425"/>
      <c r="IA6523" s="425"/>
      <c r="IB6523" s="425"/>
      <c r="IC6523" s="425"/>
      <c r="ID6523" s="425"/>
      <c r="IE6523" s="425"/>
      <c r="IF6523" s="425"/>
      <c r="IG6523" s="425"/>
      <c r="IH6523" s="425"/>
      <c r="II6523" s="425"/>
      <c r="IJ6523" s="425"/>
      <c r="IK6523" s="425"/>
      <c r="IL6523" s="425"/>
      <c r="IM6523" s="425"/>
      <c r="IN6523" s="425"/>
      <c r="IO6523" s="425"/>
      <c r="IP6523" s="425"/>
      <c r="IQ6523" s="425"/>
      <c r="IR6523" s="425"/>
      <c r="IS6523" s="425"/>
      <c r="IT6523" s="425"/>
      <c r="IU6523" s="425"/>
      <c r="IV6523" s="425"/>
    </row>
    <row r="6524" s="428" customFormat="1" ht="27.6" customHeight="1" spans="2:256">
      <c r="B6524" s="465"/>
      <c r="GH6524" s="425"/>
      <c r="GI6524" s="425"/>
      <c r="GJ6524" s="425"/>
      <c r="GK6524" s="425"/>
      <c r="GL6524" s="425"/>
      <c r="GM6524" s="425"/>
      <c r="GN6524" s="425"/>
      <c r="GO6524" s="425"/>
      <c r="GP6524" s="425"/>
      <c r="GQ6524" s="425"/>
      <c r="GR6524" s="425"/>
      <c r="GS6524" s="425"/>
      <c r="GT6524" s="425"/>
      <c r="GU6524" s="425"/>
      <c r="GV6524" s="425"/>
      <c r="GW6524" s="425"/>
      <c r="GX6524" s="425"/>
      <c r="GY6524" s="425"/>
      <c r="GZ6524" s="425"/>
      <c r="HA6524" s="425"/>
      <c r="HB6524" s="425"/>
      <c r="HC6524" s="425"/>
      <c r="HD6524" s="425"/>
      <c r="HE6524" s="425"/>
      <c r="HF6524" s="425"/>
      <c r="HG6524" s="425"/>
      <c r="HH6524" s="425"/>
      <c r="HI6524" s="425"/>
      <c r="HJ6524" s="425"/>
      <c r="HK6524" s="425"/>
      <c r="HL6524" s="425"/>
      <c r="HM6524" s="425"/>
      <c r="HN6524" s="425"/>
      <c r="HO6524" s="425"/>
      <c r="HP6524" s="425"/>
      <c r="HQ6524" s="425"/>
      <c r="HR6524" s="425"/>
      <c r="HS6524" s="425"/>
      <c r="HT6524" s="425"/>
      <c r="HU6524" s="425"/>
      <c r="HV6524" s="425"/>
      <c r="HW6524" s="425"/>
      <c r="HX6524" s="425"/>
      <c r="HY6524" s="425"/>
      <c r="HZ6524" s="425"/>
      <c r="IA6524" s="425"/>
      <c r="IB6524" s="425"/>
      <c r="IC6524" s="425"/>
      <c r="ID6524" s="425"/>
      <c r="IE6524" s="425"/>
      <c r="IF6524" s="425"/>
      <c r="IG6524" s="425"/>
      <c r="IH6524" s="425"/>
      <c r="II6524" s="425"/>
      <c r="IJ6524" s="425"/>
      <c r="IK6524" s="425"/>
      <c r="IL6524" s="425"/>
      <c r="IM6524" s="425"/>
      <c r="IN6524" s="425"/>
      <c r="IO6524" s="425"/>
      <c r="IP6524" s="425"/>
      <c r="IQ6524" s="425"/>
      <c r="IR6524" s="425"/>
      <c r="IS6524" s="425"/>
      <c r="IT6524" s="425"/>
      <c r="IU6524" s="425"/>
      <c r="IV6524" s="425"/>
    </row>
    <row r="6525" s="428" customFormat="1" ht="27.6" customHeight="1" spans="2:256">
      <c r="B6525" s="465"/>
      <c r="GH6525" s="425"/>
      <c r="GI6525" s="425"/>
      <c r="GJ6525" s="425"/>
      <c r="GK6525" s="425"/>
      <c r="GL6525" s="425"/>
      <c r="GM6525" s="425"/>
      <c r="GN6525" s="425"/>
      <c r="GO6525" s="425"/>
      <c r="GP6525" s="425"/>
      <c r="GQ6525" s="425"/>
      <c r="GR6525" s="425"/>
      <c r="GS6525" s="425"/>
      <c r="GT6525" s="425"/>
      <c r="GU6525" s="425"/>
      <c r="GV6525" s="425"/>
      <c r="GW6525" s="425"/>
      <c r="GX6525" s="425"/>
      <c r="GY6525" s="425"/>
      <c r="GZ6525" s="425"/>
      <c r="HA6525" s="425"/>
      <c r="HB6525" s="425"/>
      <c r="HC6525" s="425"/>
      <c r="HD6525" s="425"/>
      <c r="HE6525" s="425"/>
      <c r="HF6525" s="425"/>
      <c r="HG6525" s="425"/>
      <c r="HH6525" s="425"/>
      <c r="HI6525" s="425"/>
      <c r="HJ6525" s="425"/>
      <c r="HK6525" s="425"/>
      <c r="HL6525" s="425"/>
      <c r="HM6525" s="425"/>
      <c r="HN6525" s="425"/>
      <c r="HO6525" s="425"/>
      <c r="HP6525" s="425"/>
      <c r="HQ6525" s="425"/>
      <c r="HR6525" s="425"/>
      <c r="HS6525" s="425"/>
      <c r="HT6525" s="425"/>
      <c r="HU6525" s="425"/>
      <c r="HV6525" s="425"/>
      <c r="HW6525" s="425"/>
      <c r="HX6525" s="425"/>
      <c r="HY6525" s="425"/>
      <c r="HZ6525" s="425"/>
      <c r="IA6525" s="425"/>
      <c r="IB6525" s="425"/>
      <c r="IC6525" s="425"/>
      <c r="ID6525" s="425"/>
      <c r="IE6525" s="425"/>
      <c r="IF6525" s="425"/>
      <c r="IG6525" s="425"/>
      <c r="IH6525" s="425"/>
      <c r="II6525" s="425"/>
      <c r="IJ6525" s="425"/>
      <c r="IK6525" s="425"/>
      <c r="IL6525" s="425"/>
      <c r="IM6525" s="425"/>
      <c r="IN6525" s="425"/>
      <c r="IO6525" s="425"/>
      <c r="IP6525" s="425"/>
      <c r="IQ6525" s="425"/>
      <c r="IR6525" s="425"/>
      <c r="IS6525" s="425"/>
      <c r="IT6525" s="425"/>
      <c r="IU6525" s="425"/>
      <c r="IV6525" s="425"/>
    </row>
    <row r="6526" s="428" customFormat="1" ht="27.6" customHeight="1" spans="2:256">
      <c r="B6526" s="465"/>
      <c r="GH6526" s="425"/>
      <c r="GI6526" s="425"/>
      <c r="GJ6526" s="425"/>
      <c r="GK6526" s="425"/>
      <c r="GL6526" s="425"/>
      <c r="GM6526" s="425"/>
      <c r="GN6526" s="425"/>
      <c r="GO6526" s="425"/>
      <c r="GP6526" s="425"/>
      <c r="GQ6526" s="425"/>
      <c r="GR6526" s="425"/>
      <c r="GS6526" s="425"/>
      <c r="GT6526" s="425"/>
      <c r="GU6526" s="425"/>
      <c r="GV6526" s="425"/>
      <c r="GW6526" s="425"/>
      <c r="GX6526" s="425"/>
      <c r="GY6526" s="425"/>
      <c r="GZ6526" s="425"/>
      <c r="HA6526" s="425"/>
      <c r="HB6526" s="425"/>
      <c r="HC6526" s="425"/>
      <c r="HD6526" s="425"/>
      <c r="HE6526" s="425"/>
      <c r="HF6526" s="425"/>
      <c r="HG6526" s="425"/>
      <c r="HH6526" s="425"/>
      <c r="HI6526" s="425"/>
      <c r="HJ6526" s="425"/>
      <c r="HK6526" s="425"/>
      <c r="HL6526" s="425"/>
      <c r="HM6526" s="425"/>
      <c r="HN6526" s="425"/>
      <c r="HO6526" s="425"/>
      <c r="HP6526" s="425"/>
      <c r="HQ6526" s="425"/>
      <c r="HR6526" s="425"/>
      <c r="HS6526" s="425"/>
      <c r="HT6526" s="425"/>
      <c r="HU6526" s="425"/>
      <c r="HV6526" s="425"/>
      <c r="HW6526" s="425"/>
      <c r="HX6526" s="425"/>
      <c r="HY6526" s="425"/>
      <c r="HZ6526" s="425"/>
      <c r="IA6526" s="425"/>
      <c r="IB6526" s="425"/>
      <c r="IC6526" s="425"/>
      <c r="ID6526" s="425"/>
      <c r="IE6526" s="425"/>
      <c r="IF6526" s="425"/>
      <c r="IG6526" s="425"/>
      <c r="IH6526" s="425"/>
      <c r="II6526" s="425"/>
      <c r="IJ6526" s="425"/>
      <c r="IK6526" s="425"/>
      <c r="IL6526" s="425"/>
      <c r="IM6526" s="425"/>
      <c r="IN6526" s="425"/>
      <c r="IO6526" s="425"/>
      <c r="IP6526" s="425"/>
      <c r="IQ6526" s="425"/>
      <c r="IR6526" s="425"/>
      <c r="IS6526" s="425"/>
      <c r="IT6526" s="425"/>
      <c r="IU6526" s="425"/>
      <c r="IV6526" s="425"/>
    </row>
    <row r="6527" s="428" customFormat="1" ht="27.6" customHeight="1" spans="2:256">
      <c r="B6527" s="465"/>
      <c r="GH6527" s="425"/>
      <c r="GI6527" s="425"/>
      <c r="GJ6527" s="425"/>
      <c r="GK6527" s="425"/>
      <c r="GL6527" s="425"/>
      <c r="GM6527" s="425"/>
      <c r="GN6527" s="425"/>
      <c r="GO6527" s="425"/>
      <c r="GP6527" s="425"/>
      <c r="GQ6527" s="425"/>
      <c r="GR6527" s="425"/>
      <c r="GS6527" s="425"/>
      <c r="GT6527" s="425"/>
      <c r="GU6527" s="425"/>
      <c r="GV6527" s="425"/>
      <c r="GW6527" s="425"/>
      <c r="GX6527" s="425"/>
      <c r="GY6527" s="425"/>
      <c r="GZ6527" s="425"/>
      <c r="HA6527" s="425"/>
      <c r="HB6527" s="425"/>
      <c r="HC6527" s="425"/>
      <c r="HD6527" s="425"/>
      <c r="HE6527" s="425"/>
      <c r="HF6527" s="425"/>
      <c r="HG6527" s="425"/>
      <c r="HH6527" s="425"/>
      <c r="HI6527" s="425"/>
      <c r="HJ6527" s="425"/>
      <c r="HK6527" s="425"/>
      <c r="HL6527" s="425"/>
      <c r="HM6527" s="425"/>
      <c r="HN6527" s="425"/>
      <c r="HO6527" s="425"/>
      <c r="HP6527" s="425"/>
      <c r="HQ6527" s="425"/>
      <c r="HR6527" s="425"/>
      <c r="HS6527" s="425"/>
      <c r="HT6527" s="425"/>
      <c r="HU6527" s="425"/>
      <c r="HV6527" s="425"/>
      <c r="HW6527" s="425"/>
      <c r="HX6527" s="425"/>
      <c r="HY6527" s="425"/>
      <c r="HZ6527" s="425"/>
      <c r="IA6527" s="425"/>
      <c r="IB6527" s="425"/>
      <c r="IC6527" s="425"/>
      <c r="ID6527" s="425"/>
      <c r="IE6527" s="425"/>
      <c r="IF6527" s="425"/>
      <c r="IG6527" s="425"/>
      <c r="IH6527" s="425"/>
      <c r="II6527" s="425"/>
      <c r="IJ6527" s="425"/>
      <c r="IK6527" s="425"/>
      <c r="IL6527" s="425"/>
      <c r="IM6527" s="425"/>
      <c r="IN6527" s="425"/>
      <c r="IO6527" s="425"/>
      <c r="IP6527" s="425"/>
      <c r="IQ6527" s="425"/>
      <c r="IR6527" s="425"/>
      <c r="IS6527" s="425"/>
      <c r="IT6527" s="425"/>
      <c r="IU6527" s="425"/>
      <c r="IV6527" s="425"/>
    </row>
    <row r="6528" s="428" customFormat="1" ht="27.6" customHeight="1" spans="2:256">
      <c r="B6528" s="465"/>
      <c r="GH6528" s="425"/>
      <c r="GI6528" s="425"/>
      <c r="GJ6528" s="425"/>
      <c r="GK6528" s="425"/>
      <c r="GL6528" s="425"/>
      <c r="GM6528" s="425"/>
      <c r="GN6528" s="425"/>
      <c r="GO6528" s="425"/>
      <c r="GP6528" s="425"/>
      <c r="GQ6528" s="425"/>
      <c r="GR6528" s="425"/>
      <c r="GS6528" s="425"/>
      <c r="GT6528" s="425"/>
      <c r="GU6528" s="425"/>
      <c r="GV6528" s="425"/>
      <c r="GW6528" s="425"/>
      <c r="GX6528" s="425"/>
      <c r="GY6528" s="425"/>
      <c r="GZ6528" s="425"/>
      <c r="HA6528" s="425"/>
      <c r="HB6528" s="425"/>
      <c r="HC6528" s="425"/>
      <c r="HD6528" s="425"/>
      <c r="HE6528" s="425"/>
      <c r="HF6528" s="425"/>
      <c r="HG6528" s="425"/>
      <c r="HH6528" s="425"/>
      <c r="HI6528" s="425"/>
      <c r="HJ6528" s="425"/>
      <c r="HK6528" s="425"/>
      <c r="HL6528" s="425"/>
      <c r="HM6528" s="425"/>
      <c r="HN6528" s="425"/>
      <c r="HO6528" s="425"/>
      <c r="HP6528" s="425"/>
      <c r="HQ6528" s="425"/>
      <c r="HR6528" s="425"/>
      <c r="HS6528" s="425"/>
      <c r="HT6528" s="425"/>
      <c r="HU6528" s="425"/>
      <c r="HV6528" s="425"/>
      <c r="HW6528" s="425"/>
      <c r="HX6528" s="425"/>
      <c r="HY6528" s="425"/>
      <c r="HZ6528" s="425"/>
      <c r="IA6528" s="425"/>
      <c r="IB6528" s="425"/>
      <c r="IC6528" s="425"/>
      <c r="ID6528" s="425"/>
      <c r="IE6528" s="425"/>
      <c r="IF6528" s="425"/>
      <c r="IG6528" s="425"/>
      <c r="IH6528" s="425"/>
      <c r="II6528" s="425"/>
      <c r="IJ6528" s="425"/>
      <c r="IK6528" s="425"/>
      <c r="IL6528" s="425"/>
      <c r="IM6528" s="425"/>
      <c r="IN6528" s="425"/>
      <c r="IO6528" s="425"/>
      <c r="IP6528" s="425"/>
      <c r="IQ6528" s="425"/>
      <c r="IR6528" s="425"/>
      <c r="IS6528" s="425"/>
      <c r="IT6528" s="425"/>
      <c r="IU6528" s="425"/>
      <c r="IV6528" s="425"/>
    </row>
    <row r="6529" s="428" customFormat="1" ht="27.6" customHeight="1" spans="2:256">
      <c r="B6529" s="465"/>
      <c r="GH6529" s="425"/>
      <c r="GI6529" s="425"/>
      <c r="GJ6529" s="425"/>
      <c r="GK6529" s="425"/>
      <c r="GL6529" s="425"/>
      <c r="GM6529" s="425"/>
      <c r="GN6529" s="425"/>
      <c r="GO6529" s="425"/>
      <c r="GP6529" s="425"/>
      <c r="GQ6529" s="425"/>
      <c r="GR6529" s="425"/>
      <c r="GS6529" s="425"/>
      <c r="GT6529" s="425"/>
      <c r="GU6529" s="425"/>
      <c r="GV6529" s="425"/>
      <c r="GW6529" s="425"/>
      <c r="GX6529" s="425"/>
      <c r="GY6529" s="425"/>
      <c r="GZ6529" s="425"/>
      <c r="HA6529" s="425"/>
      <c r="HB6529" s="425"/>
      <c r="HC6529" s="425"/>
      <c r="HD6529" s="425"/>
      <c r="HE6529" s="425"/>
      <c r="HF6529" s="425"/>
      <c r="HG6529" s="425"/>
      <c r="HH6529" s="425"/>
      <c r="HI6529" s="425"/>
      <c r="HJ6529" s="425"/>
      <c r="HK6529" s="425"/>
      <c r="HL6529" s="425"/>
      <c r="HM6529" s="425"/>
      <c r="HN6529" s="425"/>
      <c r="HO6529" s="425"/>
      <c r="HP6529" s="425"/>
      <c r="HQ6529" s="425"/>
      <c r="HR6529" s="425"/>
      <c r="HS6529" s="425"/>
      <c r="HT6529" s="425"/>
      <c r="HU6529" s="425"/>
      <c r="HV6529" s="425"/>
      <c r="HW6529" s="425"/>
      <c r="HX6529" s="425"/>
      <c r="HY6529" s="425"/>
      <c r="HZ6529" s="425"/>
      <c r="IA6529" s="425"/>
      <c r="IB6529" s="425"/>
      <c r="IC6529" s="425"/>
      <c r="ID6529" s="425"/>
      <c r="IE6529" s="425"/>
      <c r="IF6529" s="425"/>
      <c r="IG6529" s="425"/>
      <c r="IH6529" s="425"/>
      <c r="II6529" s="425"/>
      <c r="IJ6529" s="425"/>
      <c r="IK6529" s="425"/>
      <c r="IL6529" s="425"/>
      <c r="IM6529" s="425"/>
      <c r="IN6529" s="425"/>
      <c r="IO6529" s="425"/>
      <c r="IP6529" s="425"/>
      <c r="IQ6529" s="425"/>
      <c r="IR6529" s="425"/>
      <c r="IS6529" s="425"/>
      <c r="IT6529" s="425"/>
      <c r="IU6529" s="425"/>
      <c r="IV6529" s="425"/>
    </row>
    <row r="6530" s="428" customFormat="1" ht="27.6" customHeight="1" spans="2:256">
      <c r="B6530" s="465"/>
      <c r="GH6530" s="425"/>
      <c r="GI6530" s="425"/>
      <c r="GJ6530" s="425"/>
      <c r="GK6530" s="425"/>
      <c r="GL6530" s="425"/>
      <c r="GM6530" s="425"/>
      <c r="GN6530" s="425"/>
      <c r="GO6530" s="425"/>
      <c r="GP6530" s="425"/>
      <c r="GQ6530" s="425"/>
      <c r="GR6530" s="425"/>
      <c r="GS6530" s="425"/>
      <c r="GT6530" s="425"/>
      <c r="GU6530" s="425"/>
      <c r="GV6530" s="425"/>
      <c r="GW6530" s="425"/>
      <c r="GX6530" s="425"/>
      <c r="GY6530" s="425"/>
      <c r="GZ6530" s="425"/>
      <c r="HA6530" s="425"/>
      <c r="HB6530" s="425"/>
      <c r="HC6530" s="425"/>
      <c r="HD6530" s="425"/>
      <c r="HE6530" s="425"/>
      <c r="HF6530" s="425"/>
      <c r="HG6530" s="425"/>
      <c r="HH6530" s="425"/>
      <c r="HI6530" s="425"/>
      <c r="HJ6530" s="425"/>
      <c r="HK6530" s="425"/>
      <c r="HL6530" s="425"/>
      <c r="HM6530" s="425"/>
      <c r="HN6530" s="425"/>
      <c r="HO6530" s="425"/>
      <c r="HP6530" s="425"/>
      <c r="HQ6530" s="425"/>
      <c r="HR6530" s="425"/>
      <c r="HS6530" s="425"/>
      <c r="HT6530" s="425"/>
      <c r="HU6530" s="425"/>
      <c r="HV6530" s="425"/>
      <c r="HW6530" s="425"/>
      <c r="HX6530" s="425"/>
      <c r="HY6530" s="425"/>
      <c r="HZ6530" s="425"/>
      <c r="IA6530" s="425"/>
      <c r="IB6530" s="425"/>
      <c r="IC6530" s="425"/>
      <c r="ID6530" s="425"/>
      <c r="IE6530" s="425"/>
      <c r="IF6530" s="425"/>
      <c r="IG6530" s="425"/>
      <c r="IH6530" s="425"/>
      <c r="II6530" s="425"/>
      <c r="IJ6530" s="425"/>
      <c r="IK6530" s="425"/>
      <c r="IL6530" s="425"/>
      <c r="IM6530" s="425"/>
      <c r="IN6530" s="425"/>
      <c r="IO6530" s="425"/>
      <c r="IP6530" s="425"/>
      <c r="IQ6530" s="425"/>
      <c r="IR6530" s="425"/>
      <c r="IS6530" s="425"/>
      <c r="IT6530" s="425"/>
      <c r="IU6530" s="425"/>
      <c r="IV6530" s="425"/>
    </row>
    <row r="6531" s="428" customFormat="1" ht="27.6" customHeight="1" spans="2:256">
      <c r="B6531" s="465"/>
      <c r="GH6531" s="425"/>
      <c r="GI6531" s="425"/>
      <c r="GJ6531" s="425"/>
      <c r="GK6531" s="425"/>
      <c r="GL6531" s="425"/>
      <c r="GM6531" s="425"/>
      <c r="GN6531" s="425"/>
      <c r="GO6531" s="425"/>
      <c r="GP6531" s="425"/>
      <c r="GQ6531" s="425"/>
      <c r="GR6531" s="425"/>
      <c r="GS6531" s="425"/>
      <c r="GT6531" s="425"/>
      <c r="GU6531" s="425"/>
      <c r="GV6531" s="425"/>
      <c r="GW6531" s="425"/>
      <c r="GX6531" s="425"/>
      <c r="GY6531" s="425"/>
      <c r="GZ6531" s="425"/>
      <c r="HA6531" s="425"/>
      <c r="HB6531" s="425"/>
      <c r="HC6531" s="425"/>
      <c r="HD6531" s="425"/>
      <c r="HE6531" s="425"/>
      <c r="HF6531" s="425"/>
      <c r="HG6531" s="425"/>
      <c r="HH6531" s="425"/>
      <c r="HI6531" s="425"/>
      <c r="HJ6531" s="425"/>
      <c r="HK6531" s="425"/>
      <c r="HL6531" s="425"/>
      <c r="HM6531" s="425"/>
      <c r="HN6531" s="425"/>
      <c r="HO6531" s="425"/>
      <c r="HP6531" s="425"/>
      <c r="HQ6531" s="425"/>
      <c r="HR6531" s="425"/>
      <c r="HS6531" s="425"/>
      <c r="HT6531" s="425"/>
      <c r="HU6531" s="425"/>
      <c r="HV6531" s="425"/>
      <c r="HW6531" s="425"/>
      <c r="HX6531" s="425"/>
      <c r="HY6531" s="425"/>
      <c r="HZ6531" s="425"/>
      <c r="IA6531" s="425"/>
      <c r="IB6531" s="425"/>
      <c r="IC6531" s="425"/>
      <c r="ID6531" s="425"/>
      <c r="IE6531" s="425"/>
      <c r="IF6531" s="425"/>
      <c r="IG6531" s="425"/>
      <c r="IH6531" s="425"/>
      <c r="II6531" s="425"/>
      <c r="IJ6531" s="425"/>
      <c r="IK6531" s="425"/>
      <c r="IL6531" s="425"/>
      <c r="IM6531" s="425"/>
      <c r="IN6531" s="425"/>
      <c r="IO6531" s="425"/>
      <c r="IP6531" s="425"/>
      <c r="IQ6531" s="425"/>
      <c r="IR6531" s="425"/>
      <c r="IS6531" s="425"/>
      <c r="IT6531" s="425"/>
      <c r="IU6531" s="425"/>
      <c r="IV6531" s="425"/>
    </row>
    <row r="6532" s="428" customFormat="1" ht="27.6" customHeight="1" spans="2:256">
      <c r="B6532" s="465"/>
      <c r="GH6532" s="425"/>
      <c r="GI6532" s="425"/>
      <c r="GJ6532" s="425"/>
      <c r="GK6532" s="425"/>
      <c r="GL6532" s="425"/>
      <c r="GM6532" s="425"/>
      <c r="GN6532" s="425"/>
      <c r="GO6532" s="425"/>
      <c r="GP6532" s="425"/>
      <c r="GQ6532" s="425"/>
      <c r="GR6532" s="425"/>
      <c r="GS6532" s="425"/>
      <c r="GT6532" s="425"/>
      <c r="GU6532" s="425"/>
      <c r="GV6532" s="425"/>
      <c r="GW6532" s="425"/>
      <c r="GX6532" s="425"/>
      <c r="GY6532" s="425"/>
      <c r="GZ6532" s="425"/>
      <c r="HA6532" s="425"/>
      <c r="HB6532" s="425"/>
      <c r="HC6532" s="425"/>
      <c r="HD6532" s="425"/>
      <c r="HE6532" s="425"/>
      <c r="HF6532" s="425"/>
      <c r="HG6532" s="425"/>
      <c r="HH6532" s="425"/>
      <c r="HI6532" s="425"/>
      <c r="HJ6532" s="425"/>
      <c r="HK6532" s="425"/>
      <c r="HL6532" s="425"/>
      <c r="HM6532" s="425"/>
      <c r="HN6532" s="425"/>
      <c r="HO6532" s="425"/>
      <c r="HP6532" s="425"/>
      <c r="HQ6532" s="425"/>
      <c r="HR6532" s="425"/>
      <c r="HS6532" s="425"/>
      <c r="HT6532" s="425"/>
      <c r="HU6532" s="425"/>
      <c r="HV6532" s="425"/>
      <c r="HW6532" s="425"/>
      <c r="HX6532" s="425"/>
      <c r="HY6532" s="425"/>
      <c r="HZ6532" s="425"/>
      <c r="IA6532" s="425"/>
      <c r="IB6532" s="425"/>
      <c r="IC6532" s="425"/>
      <c r="ID6532" s="425"/>
      <c r="IE6532" s="425"/>
      <c r="IF6532" s="425"/>
      <c r="IG6532" s="425"/>
      <c r="IH6532" s="425"/>
      <c r="II6532" s="425"/>
      <c r="IJ6532" s="425"/>
      <c r="IK6532" s="425"/>
      <c r="IL6532" s="425"/>
      <c r="IM6532" s="425"/>
      <c r="IN6532" s="425"/>
      <c r="IO6532" s="425"/>
      <c r="IP6532" s="425"/>
      <c r="IQ6532" s="425"/>
      <c r="IR6532" s="425"/>
      <c r="IS6532" s="425"/>
      <c r="IT6532" s="425"/>
      <c r="IU6532" s="425"/>
      <c r="IV6532" s="425"/>
    </row>
    <row r="6533" s="428" customFormat="1" ht="27.6" customHeight="1" spans="2:256">
      <c r="B6533" s="465"/>
      <c r="GH6533" s="425"/>
      <c r="GI6533" s="425"/>
      <c r="GJ6533" s="425"/>
      <c r="GK6533" s="425"/>
      <c r="GL6533" s="425"/>
      <c r="GM6533" s="425"/>
      <c r="GN6533" s="425"/>
      <c r="GO6533" s="425"/>
      <c r="GP6533" s="425"/>
      <c r="GQ6533" s="425"/>
      <c r="GR6533" s="425"/>
      <c r="GS6533" s="425"/>
      <c r="GT6533" s="425"/>
      <c r="GU6533" s="425"/>
      <c r="GV6533" s="425"/>
      <c r="GW6533" s="425"/>
      <c r="GX6533" s="425"/>
      <c r="GY6533" s="425"/>
      <c r="GZ6533" s="425"/>
      <c r="HA6533" s="425"/>
      <c r="HB6533" s="425"/>
      <c r="HC6533" s="425"/>
      <c r="HD6533" s="425"/>
      <c r="HE6533" s="425"/>
      <c r="HF6533" s="425"/>
      <c r="HG6533" s="425"/>
      <c r="HH6533" s="425"/>
      <c r="HI6533" s="425"/>
      <c r="HJ6533" s="425"/>
      <c r="HK6533" s="425"/>
      <c r="HL6533" s="425"/>
      <c r="HM6533" s="425"/>
      <c r="HN6533" s="425"/>
      <c r="HO6533" s="425"/>
      <c r="HP6533" s="425"/>
      <c r="HQ6533" s="425"/>
      <c r="HR6533" s="425"/>
      <c r="HS6533" s="425"/>
      <c r="HT6533" s="425"/>
      <c r="HU6533" s="425"/>
      <c r="HV6533" s="425"/>
      <c r="HW6533" s="425"/>
      <c r="HX6533" s="425"/>
      <c r="HY6533" s="425"/>
      <c r="HZ6533" s="425"/>
      <c r="IA6533" s="425"/>
      <c r="IB6533" s="425"/>
      <c r="IC6533" s="425"/>
      <c r="ID6533" s="425"/>
      <c r="IE6533" s="425"/>
      <c r="IF6533" s="425"/>
      <c r="IG6533" s="425"/>
      <c r="IH6533" s="425"/>
      <c r="II6533" s="425"/>
      <c r="IJ6533" s="425"/>
      <c r="IK6533" s="425"/>
      <c r="IL6533" s="425"/>
      <c r="IM6533" s="425"/>
      <c r="IN6533" s="425"/>
      <c r="IO6533" s="425"/>
      <c r="IP6533" s="425"/>
      <c r="IQ6533" s="425"/>
      <c r="IR6533" s="425"/>
      <c r="IS6533" s="425"/>
      <c r="IT6533" s="425"/>
      <c r="IU6533" s="425"/>
      <c r="IV6533" s="425"/>
    </row>
    <row r="6534" s="428" customFormat="1" ht="27.6" customHeight="1" spans="2:256">
      <c r="B6534" s="465"/>
      <c r="GH6534" s="425"/>
      <c r="GI6534" s="425"/>
      <c r="GJ6534" s="425"/>
      <c r="GK6534" s="425"/>
      <c r="GL6534" s="425"/>
      <c r="GM6534" s="425"/>
      <c r="GN6534" s="425"/>
      <c r="GO6534" s="425"/>
      <c r="GP6534" s="425"/>
      <c r="GQ6534" s="425"/>
      <c r="GR6534" s="425"/>
      <c r="GS6534" s="425"/>
      <c r="GT6534" s="425"/>
      <c r="GU6534" s="425"/>
      <c r="GV6534" s="425"/>
      <c r="GW6534" s="425"/>
      <c r="GX6534" s="425"/>
      <c r="GY6534" s="425"/>
      <c r="GZ6534" s="425"/>
      <c r="HA6534" s="425"/>
      <c r="HB6534" s="425"/>
      <c r="HC6534" s="425"/>
      <c r="HD6534" s="425"/>
      <c r="HE6534" s="425"/>
      <c r="HF6534" s="425"/>
      <c r="HG6534" s="425"/>
      <c r="HH6534" s="425"/>
      <c r="HI6534" s="425"/>
      <c r="HJ6534" s="425"/>
      <c r="HK6534" s="425"/>
      <c r="HL6534" s="425"/>
      <c r="HM6534" s="425"/>
      <c r="HN6534" s="425"/>
      <c r="HO6534" s="425"/>
      <c r="HP6534" s="425"/>
      <c r="HQ6534" s="425"/>
      <c r="HR6534" s="425"/>
      <c r="HS6534" s="425"/>
      <c r="HT6534" s="425"/>
      <c r="HU6534" s="425"/>
      <c r="HV6534" s="425"/>
      <c r="HW6534" s="425"/>
      <c r="HX6534" s="425"/>
      <c r="HY6534" s="425"/>
      <c r="HZ6534" s="425"/>
      <c r="IA6534" s="425"/>
      <c r="IB6534" s="425"/>
      <c r="IC6534" s="425"/>
      <c r="ID6534" s="425"/>
      <c r="IE6534" s="425"/>
      <c r="IF6534" s="425"/>
      <c r="IG6534" s="425"/>
      <c r="IH6534" s="425"/>
      <c r="II6534" s="425"/>
      <c r="IJ6534" s="425"/>
      <c r="IK6534" s="425"/>
      <c r="IL6534" s="425"/>
      <c r="IM6534" s="425"/>
      <c r="IN6534" s="425"/>
      <c r="IO6534" s="425"/>
      <c r="IP6534" s="425"/>
      <c r="IQ6534" s="425"/>
      <c r="IR6534" s="425"/>
      <c r="IS6534" s="425"/>
      <c r="IT6534" s="425"/>
      <c r="IU6534" s="425"/>
      <c r="IV6534" s="425"/>
    </row>
    <row r="6535" s="428" customFormat="1" ht="27.6" customHeight="1" spans="2:256">
      <c r="B6535" s="465"/>
      <c r="GH6535" s="425"/>
      <c r="GI6535" s="425"/>
      <c r="GJ6535" s="425"/>
      <c r="GK6535" s="425"/>
      <c r="GL6535" s="425"/>
      <c r="GM6535" s="425"/>
      <c r="GN6535" s="425"/>
      <c r="GO6535" s="425"/>
      <c r="GP6535" s="425"/>
      <c r="GQ6535" s="425"/>
      <c r="GR6535" s="425"/>
      <c r="GS6535" s="425"/>
      <c r="GT6535" s="425"/>
      <c r="GU6535" s="425"/>
      <c r="GV6535" s="425"/>
      <c r="GW6535" s="425"/>
      <c r="GX6535" s="425"/>
      <c r="GY6535" s="425"/>
      <c r="GZ6535" s="425"/>
      <c r="HA6535" s="425"/>
      <c r="HB6535" s="425"/>
      <c r="HC6535" s="425"/>
      <c r="HD6535" s="425"/>
      <c r="HE6535" s="425"/>
      <c r="HF6535" s="425"/>
      <c r="HG6535" s="425"/>
      <c r="HH6535" s="425"/>
      <c r="HI6535" s="425"/>
      <c r="HJ6535" s="425"/>
      <c r="HK6535" s="425"/>
      <c r="HL6535" s="425"/>
      <c r="HM6535" s="425"/>
      <c r="HN6535" s="425"/>
      <c r="HO6535" s="425"/>
      <c r="HP6535" s="425"/>
      <c r="HQ6535" s="425"/>
      <c r="HR6535" s="425"/>
      <c r="HS6535" s="425"/>
      <c r="HT6535" s="425"/>
      <c r="HU6535" s="425"/>
      <c r="HV6535" s="425"/>
      <c r="HW6535" s="425"/>
      <c r="HX6535" s="425"/>
      <c r="HY6535" s="425"/>
      <c r="HZ6535" s="425"/>
      <c r="IA6535" s="425"/>
      <c r="IB6535" s="425"/>
      <c r="IC6535" s="425"/>
      <c r="ID6535" s="425"/>
      <c r="IE6535" s="425"/>
      <c r="IF6535" s="425"/>
      <c r="IG6535" s="425"/>
      <c r="IH6535" s="425"/>
      <c r="II6535" s="425"/>
      <c r="IJ6535" s="425"/>
      <c r="IK6535" s="425"/>
      <c r="IL6535" s="425"/>
      <c r="IM6535" s="425"/>
      <c r="IN6535" s="425"/>
      <c r="IO6535" s="425"/>
      <c r="IP6535" s="425"/>
      <c r="IQ6535" s="425"/>
      <c r="IR6535" s="425"/>
      <c r="IS6535" s="425"/>
      <c r="IT6535" s="425"/>
      <c r="IU6535" s="425"/>
      <c r="IV6535" s="425"/>
    </row>
    <row r="6536" s="428" customFormat="1" ht="27.6" customHeight="1" spans="2:256">
      <c r="B6536" s="465"/>
      <c r="GH6536" s="425"/>
      <c r="GI6536" s="425"/>
      <c r="GJ6536" s="425"/>
      <c r="GK6536" s="425"/>
      <c r="GL6536" s="425"/>
      <c r="GM6536" s="425"/>
      <c r="GN6536" s="425"/>
      <c r="GO6536" s="425"/>
      <c r="GP6536" s="425"/>
      <c r="GQ6536" s="425"/>
      <c r="GR6536" s="425"/>
      <c r="GS6536" s="425"/>
      <c r="GT6536" s="425"/>
      <c r="GU6536" s="425"/>
      <c r="GV6536" s="425"/>
      <c r="GW6536" s="425"/>
      <c r="GX6536" s="425"/>
      <c r="GY6536" s="425"/>
      <c r="GZ6536" s="425"/>
      <c r="HA6536" s="425"/>
      <c r="HB6536" s="425"/>
      <c r="HC6536" s="425"/>
      <c r="HD6536" s="425"/>
      <c r="HE6536" s="425"/>
      <c r="HF6536" s="425"/>
      <c r="HG6536" s="425"/>
      <c r="HH6536" s="425"/>
      <c r="HI6536" s="425"/>
      <c r="HJ6536" s="425"/>
      <c r="HK6536" s="425"/>
      <c r="HL6536" s="425"/>
      <c r="HM6536" s="425"/>
      <c r="HN6536" s="425"/>
      <c r="HO6536" s="425"/>
      <c r="HP6536" s="425"/>
      <c r="HQ6536" s="425"/>
      <c r="HR6536" s="425"/>
      <c r="HS6536" s="425"/>
      <c r="HT6536" s="425"/>
      <c r="HU6536" s="425"/>
      <c r="HV6536" s="425"/>
      <c r="HW6536" s="425"/>
      <c r="HX6536" s="425"/>
      <c r="HY6536" s="425"/>
      <c r="HZ6536" s="425"/>
      <c r="IA6536" s="425"/>
      <c r="IB6536" s="425"/>
      <c r="IC6536" s="425"/>
      <c r="ID6536" s="425"/>
      <c r="IE6536" s="425"/>
      <c r="IF6536" s="425"/>
      <c r="IG6536" s="425"/>
      <c r="IH6536" s="425"/>
      <c r="II6536" s="425"/>
      <c r="IJ6536" s="425"/>
      <c r="IK6536" s="425"/>
      <c r="IL6536" s="425"/>
      <c r="IM6536" s="425"/>
      <c r="IN6536" s="425"/>
      <c r="IO6536" s="425"/>
      <c r="IP6536" s="425"/>
      <c r="IQ6536" s="425"/>
      <c r="IR6536" s="425"/>
      <c r="IS6536" s="425"/>
      <c r="IT6536" s="425"/>
      <c r="IU6536" s="425"/>
      <c r="IV6536" s="425"/>
    </row>
    <row r="6537" s="428" customFormat="1" ht="27.6" customHeight="1" spans="2:256">
      <c r="B6537" s="465"/>
      <c r="GH6537" s="425"/>
      <c r="GI6537" s="425"/>
      <c r="GJ6537" s="425"/>
      <c r="GK6537" s="425"/>
      <c r="GL6537" s="425"/>
      <c r="GM6537" s="425"/>
      <c r="GN6537" s="425"/>
      <c r="GO6537" s="425"/>
      <c r="GP6537" s="425"/>
      <c r="GQ6537" s="425"/>
      <c r="GR6537" s="425"/>
      <c r="GS6537" s="425"/>
      <c r="GT6537" s="425"/>
      <c r="GU6537" s="425"/>
      <c r="GV6537" s="425"/>
      <c r="GW6537" s="425"/>
      <c r="GX6537" s="425"/>
      <c r="GY6537" s="425"/>
      <c r="GZ6537" s="425"/>
      <c r="HA6537" s="425"/>
      <c r="HB6537" s="425"/>
      <c r="HC6537" s="425"/>
      <c r="HD6537" s="425"/>
      <c r="HE6537" s="425"/>
      <c r="HF6537" s="425"/>
      <c r="HG6537" s="425"/>
      <c r="HH6537" s="425"/>
      <c r="HI6537" s="425"/>
      <c r="HJ6537" s="425"/>
      <c r="HK6537" s="425"/>
      <c r="HL6537" s="425"/>
      <c r="HM6537" s="425"/>
      <c r="HN6537" s="425"/>
      <c r="HO6537" s="425"/>
      <c r="HP6537" s="425"/>
      <c r="HQ6537" s="425"/>
      <c r="HR6537" s="425"/>
      <c r="HS6537" s="425"/>
      <c r="HT6537" s="425"/>
      <c r="HU6537" s="425"/>
      <c r="HV6537" s="425"/>
      <c r="HW6537" s="425"/>
      <c r="HX6537" s="425"/>
      <c r="HY6537" s="425"/>
      <c r="HZ6537" s="425"/>
      <c r="IA6537" s="425"/>
      <c r="IB6537" s="425"/>
      <c r="IC6537" s="425"/>
      <c r="ID6537" s="425"/>
      <c r="IE6537" s="425"/>
      <c r="IF6537" s="425"/>
      <c r="IG6537" s="425"/>
      <c r="IH6537" s="425"/>
      <c r="II6537" s="425"/>
      <c r="IJ6537" s="425"/>
      <c r="IK6537" s="425"/>
      <c r="IL6537" s="425"/>
      <c r="IM6537" s="425"/>
      <c r="IN6537" s="425"/>
      <c r="IO6537" s="425"/>
      <c r="IP6537" s="425"/>
      <c r="IQ6537" s="425"/>
      <c r="IR6537" s="425"/>
      <c r="IS6537" s="425"/>
      <c r="IT6537" s="425"/>
      <c r="IU6537" s="425"/>
      <c r="IV6537" s="425"/>
    </row>
    <row r="6538" s="428" customFormat="1" ht="27.6" customHeight="1" spans="2:256">
      <c r="B6538" s="465"/>
      <c r="GH6538" s="425"/>
      <c r="GI6538" s="425"/>
      <c r="GJ6538" s="425"/>
      <c r="GK6538" s="425"/>
      <c r="GL6538" s="425"/>
      <c r="GM6538" s="425"/>
      <c r="GN6538" s="425"/>
      <c r="GO6538" s="425"/>
      <c r="GP6538" s="425"/>
      <c r="GQ6538" s="425"/>
      <c r="GR6538" s="425"/>
      <c r="GS6538" s="425"/>
      <c r="GT6538" s="425"/>
      <c r="GU6538" s="425"/>
      <c r="GV6538" s="425"/>
      <c r="GW6538" s="425"/>
      <c r="GX6538" s="425"/>
      <c r="GY6538" s="425"/>
      <c r="GZ6538" s="425"/>
      <c r="HA6538" s="425"/>
      <c r="HB6538" s="425"/>
      <c r="HC6538" s="425"/>
      <c r="HD6538" s="425"/>
      <c r="HE6538" s="425"/>
      <c r="HF6538" s="425"/>
      <c r="HG6538" s="425"/>
      <c r="HH6538" s="425"/>
      <c r="HI6538" s="425"/>
      <c r="HJ6538" s="425"/>
      <c r="HK6538" s="425"/>
      <c r="HL6538" s="425"/>
      <c r="HM6538" s="425"/>
      <c r="HN6538" s="425"/>
      <c r="HO6538" s="425"/>
      <c r="HP6538" s="425"/>
      <c r="HQ6538" s="425"/>
      <c r="HR6538" s="425"/>
      <c r="HS6538" s="425"/>
      <c r="HT6538" s="425"/>
      <c r="HU6538" s="425"/>
      <c r="HV6538" s="425"/>
      <c r="HW6538" s="425"/>
      <c r="HX6538" s="425"/>
      <c r="HY6538" s="425"/>
      <c r="HZ6538" s="425"/>
      <c r="IA6538" s="425"/>
      <c r="IB6538" s="425"/>
      <c r="IC6538" s="425"/>
      <c r="ID6538" s="425"/>
      <c r="IE6538" s="425"/>
      <c r="IF6538" s="425"/>
      <c r="IG6538" s="425"/>
      <c r="IH6538" s="425"/>
      <c r="II6538" s="425"/>
      <c r="IJ6538" s="425"/>
      <c r="IK6538" s="425"/>
      <c r="IL6538" s="425"/>
      <c r="IM6538" s="425"/>
      <c r="IN6538" s="425"/>
      <c r="IO6538" s="425"/>
      <c r="IP6538" s="425"/>
      <c r="IQ6538" s="425"/>
      <c r="IR6538" s="425"/>
      <c r="IS6538" s="425"/>
      <c r="IT6538" s="425"/>
      <c r="IU6538" s="425"/>
      <c r="IV6538" s="425"/>
    </row>
    <row r="6539" s="428" customFormat="1" ht="27.6" customHeight="1" spans="2:256">
      <c r="B6539" s="465"/>
      <c r="GH6539" s="425"/>
      <c r="GI6539" s="425"/>
      <c r="GJ6539" s="425"/>
      <c r="GK6539" s="425"/>
      <c r="GL6539" s="425"/>
      <c r="GM6539" s="425"/>
      <c r="GN6539" s="425"/>
      <c r="GO6539" s="425"/>
      <c r="GP6539" s="425"/>
      <c r="GQ6539" s="425"/>
      <c r="GR6539" s="425"/>
      <c r="GS6539" s="425"/>
      <c r="GT6539" s="425"/>
      <c r="GU6539" s="425"/>
      <c r="GV6539" s="425"/>
      <c r="GW6539" s="425"/>
      <c r="GX6539" s="425"/>
      <c r="GY6539" s="425"/>
      <c r="GZ6539" s="425"/>
      <c r="HA6539" s="425"/>
      <c r="HB6539" s="425"/>
      <c r="HC6539" s="425"/>
      <c r="HD6539" s="425"/>
      <c r="HE6539" s="425"/>
      <c r="HF6539" s="425"/>
      <c r="HG6539" s="425"/>
      <c r="HH6539" s="425"/>
      <c r="HI6539" s="425"/>
      <c r="HJ6539" s="425"/>
      <c r="HK6539" s="425"/>
      <c r="HL6539" s="425"/>
      <c r="HM6539" s="425"/>
      <c r="HN6539" s="425"/>
      <c r="HO6539" s="425"/>
      <c r="HP6539" s="425"/>
      <c r="HQ6539" s="425"/>
      <c r="HR6539" s="425"/>
      <c r="HS6539" s="425"/>
      <c r="HT6539" s="425"/>
      <c r="HU6539" s="425"/>
      <c r="HV6539" s="425"/>
      <c r="HW6539" s="425"/>
      <c r="HX6539" s="425"/>
      <c r="HY6539" s="425"/>
      <c r="HZ6539" s="425"/>
      <c r="IA6539" s="425"/>
      <c r="IB6539" s="425"/>
      <c r="IC6539" s="425"/>
      <c r="ID6539" s="425"/>
      <c r="IE6539" s="425"/>
      <c r="IF6539" s="425"/>
      <c r="IG6539" s="425"/>
      <c r="IH6539" s="425"/>
      <c r="II6539" s="425"/>
      <c r="IJ6539" s="425"/>
      <c r="IK6539" s="425"/>
      <c r="IL6539" s="425"/>
      <c r="IM6539" s="425"/>
      <c r="IN6539" s="425"/>
      <c r="IO6539" s="425"/>
      <c r="IP6539" s="425"/>
      <c r="IQ6539" s="425"/>
      <c r="IR6539" s="425"/>
      <c r="IS6539" s="425"/>
      <c r="IT6539" s="425"/>
      <c r="IU6539" s="425"/>
      <c r="IV6539" s="425"/>
    </row>
    <row r="6540" s="428" customFormat="1" ht="27.6" customHeight="1" spans="2:256">
      <c r="B6540" s="465"/>
      <c r="GH6540" s="425"/>
      <c r="GI6540" s="425"/>
      <c r="GJ6540" s="425"/>
      <c r="GK6540" s="425"/>
      <c r="GL6540" s="425"/>
      <c r="GM6540" s="425"/>
      <c r="GN6540" s="425"/>
      <c r="GO6540" s="425"/>
      <c r="GP6540" s="425"/>
      <c r="GQ6540" s="425"/>
      <c r="GR6540" s="425"/>
      <c r="GS6540" s="425"/>
      <c r="GT6540" s="425"/>
      <c r="GU6540" s="425"/>
      <c r="GV6540" s="425"/>
      <c r="GW6540" s="425"/>
      <c r="GX6540" s="425"/>
      <c r="GY6540" s="425"/>
      <c r="GZ6540" s="425"/>
      <c r="HA6540" s="425"/>
      <c r="HB6540" s="425"/>
      <c r="HC6540" s="425"/>
      <c r="HD6540" s="425"/>
      <c r="HE6540" s="425"/>
      <c r="HF6540" s="425"/>
      <c r="HG6540" s="425"/>
      <c r="HH6540" s="425"/>
      <c r="HI6540" s="425"/>
      <c r="HJ6540" s="425"/>
      <c r="HK6540" s="425"/>
      <c r="HL6540" s="425"/>
      <c r="HM6540" s="425"/>
      <c r="HN6540" s="425"/>
      <c r="HO6540" s="425"/>
      <c r="HP6540" s="425"/>
      <c r="HQ6540" s="425"/>
      <c r="HR6540" s="425"/>
      <c r="HS6540" s="425"/>
      <c r="HT6540" s="425"/>
      <c r="HU6540" s="425"/>
      <c r="HV6540" s="425"/>
      <c r="HW6540" s="425"/>
      <c r="HX6540" s="425"/>
      <c r="HY6540" s="425"/>
      <c r="HZ6540" s="425"/>
      <c r="IA6540" s="425"/>
      <c r="IB6540" s="425"/>
      <c r="IC6540" s="425"/>
      <c r="ID6540" s="425"/>
      <c r="IE6540" s="425"/>
      <c r="IF6540" s="425"/>
      <c r="IG6540" s="425"/>
      <c r="IH6540" s="425"/>
      <c r="II6540" s="425"/>
      <c r="IJ6540" s="425"/>
      <c r="IK6540" s="425"/>
      <c r="IL6540" s="425"/>
      <c r="IM6540" s="425"/>
      <c r="IN6540" s="425"/>
      <c r="IO6540" s="425"/>
      <c r="IP6540" s="425"/>
      <c r="IQ6540" s="425"/>
      <c r="IR6540" s="425"/>
      <c r="IS6540" s="425"/>
      <c r="IT6540" s="425"/>
      <c r="IU6540" s="425"/>
      <c r="IV6540" s="425"/>
    </row>
    <row r="6541" s="428" customFormat="1" ht="27.6" customHeight="1" spans="2:256">
      <c r="B6541" s="465"/>
      <c r="GH6541" s="425"/>
      <c r="GI6541" s="425"/>
      <c r="GJ6541" s="425"/>
      <c r="GK6541" s="425"/>
      <c r="GL6541" s="425"/>
      <c r="GM6541" s="425"/>
      <c r="GN6541" s="425"/>
      <c r="GO6541" s="425"/>
      <c r="GP6541" s="425"/>
      <c r="GQ6541" s="425"/>
      <c r="GR6541" s="425"/>
      <c r="GS6541" s="425"/>
      <c r="GT6541" s="425"/>
      <c r="GU6541" s="425"/>
      <c r="GV6541" s="425"/>
      <c r="GW6541" s="425"/>
      <c r="GX6541" s="425"/>
      <c r="GY6541" s="425"/>
      <c r="GZ6541" s="425"/>
      <c r="HA6541" s="425"/>
      <c r="HB6541" s="425"/>
      <c r="HC6541" s="425"/>
      <c r="HD6541" s="425"/>
      <c r="HE6541" s="425"/>
      <c r="HF6541" s="425"/>
      <c r="HG6541" s="425"/>
      <c r="HH6541" s="425"/>
      <c r="HI6541" s="425"/>
      <c r="HJ6541" s="425"/>
      <c r="HK6541" s="425"/>
      <c r="HL6541" s="425"/>
      <c r="HM6541" s="425"/>
      <c r="HN6541" s="425"/>
      <c r="HO6541" s="425"/>
      <c r="HP6541" s="425"/>
      <c r="HQ6541" s="425"/>
      <c r="HR6541" s="425"/>
      <c r="HS6541" s="425"/>
      <c r="HT6541" s="425"/>
      <c r="HU6541" s="425"/>
      <c r="HV6541" s="425"/>
      <c r="HW6541" s="425"/>
      <c r="HX6541" s="425"/>
      <c r="HY6541" s="425"/>
      <c r="HZ6541" s="425"/>
      <c r="IA6541" s="425"/>
      <c r="IB6541" s="425"/>
      <c r="IC6541" s="425"/>
      <c r="ID6541" s="425"/>
      <c r="IE6541" s="425"/>
      <c r="IF6541" s="425"/>
      <c r="IG6541" s="425"/>
      <c r="IH6541" s="425"/>
      <c r="II6541" s="425"/>
      <c r="IJ6541" s="425"/>
      <c r="IK6541" s="425"/>
      <c r="IL6541" s="425"/>
      <c r="IM6541" s="425"/>
      <c r="IN6541" s="425"/>
      <c r="IO6541" s="425"/>
      <c r="IP6541" s="425"/>
      <c r="IQ6541" s="425"/>
      <c r="IR6541" s="425"/>
      <c r="IS6541" s="425"/>
      <c r="IT6541" s="425"/>
      <c r="IU6541" s="425"/>
      <c r="IV6541" s="425"/>
    </row>
    <row r="6542" s="428" customFormat="1" ht="27.6" customHeight="1" spans="2:256">
      <c r="B6542" s="465"/>
      <c r="GH6542" s="425"/>
      <c r="GI6542" s="425"/>
      <c r="GJ6542" s="425"/>
      <c r="GK6542" s="425"/>
      <c r="GL6542" s="425"/>
      <c r="GM6542" s="425"/>
      <c r="GN6542" s="425"/>
      <c r="GO6542" s="425"/>
      <c r="GP6542" s="425"/>
      <c r="GQ6542" s="425"/>
      <c r="GR6542" s="425"/>
      <c r="GS6542" s="425"/>
      <c r="GT6542" s="425"/>
      <c r="GU6542" s="425"/>
      <c r="GV6542" s="425"/>
      <c r="GW6542" s="425"/>
      <c r="GX6542" s="425"/>
      <c r="GY6542" s="425"/>
      <c r="GZ6542" s="425"/>
      <c r="HA6542" s="425"/>
      <c r="HB6542" s="425"/>
      <c r="HC6542" s="425"/>
      <c r="HD6542" s="425"/>
      <c r="HE6542" s="425"/>
      <c r="HF6542" s="425"/>
      <c r="HG6542" s="425"/>
      <c r="HH6542" s="425"/>
      <c r="HI6542" s="425"/>
      <c r="HJ6542" s="425"/>
      <c r="HK6542" s="425"/>
      <c r="HL6542" s="425"/>
      <c r="HM6542" s="425"/>
      <c r="HN6542" s="425"/>
      <c r="HO6542" s="425"/>
      <c r="HP6542" s="425"/>
      <c r="HQ6542" s="425"/>
      <c r="HR6542" s="425"/>
      <c r="HS6542" s="425"/>
      <c r="HT6542" s="425"/>
      <c r="HU6542" s="425"/>
      <c r="HV6542" s="425"/>
      <c r="HW6542" s="425"/>
      <c r="HX6542" s="425"/>
      <c r="HY6542" s="425"/>
      <c r="HZ6542" s="425"/>
      <c r="IA6542" s="425"/>
      <c r="IB6542" s="425"/>
      <c r="IC6542" s="425"/>
      <c r="ID6542" s="425"/>
      <c r="IE6542" s="425"/>
      <c r="IF6542" s="425"/>
      <c r="IG6542" s="425"/>
      <c r="IH6542" s="425"/>
      <c r="II6542" s="425"/>
      <c r="IJ6542" s="425"/>
      <c r="IK6542" s="425"/>
      <c r="IL6542" s="425"/>
      <c r="IM6542" s="425"/>
      <c r="IN6542" s="425"/>
      <c r="IO6542" s="425"/>
      <c r="IP6542" s="425"/>
      <c r="IQ6542" s="425"/>
      <c r="IR6542" s="425"/>
      <c r="IS6542" s="425"/>
      <c r="IT6542" s="425"/>
      <c r="IU6542" s="425"/>
      <c r="IV6542" s="425"/>
    </row>
    <row r="6543" s="428" customFormat="1" ht="27.6" customHeight="1" spans="2:256">
      <c r="B6543" s="465"/>
      <c r="GH6543" s="425"/>
      <c r="GI6543" s="425"/>
      <c r="GJ6543" s="425"/>
      <c r="GK6543" s="425"/>
      <c r="GL6543" s="425"/>
      <c r="GM6543" s="425"/>
      <c r="GN6543" s="425"/>
      <c r="GO6543" s="425"/>
      <c r="GP6543" s="425"/>
      <c r="GQ6543" s="425"/>
      <c r="GR6543" s="425"/>
      <c r="GS6543" s="425"/>
      <c r="GT6543" s="425"/>
      <c r="GU6543" s="425"/>
      <c r="GV6543" s="425"/>
      <c r="GW6543" s="425"/>
      <c r="GX6543" s="425"/>
      <c r="GY6543" s="425"/>
      <c r="GZ6543" s="425"/>
      <c r="HA6543" s="425"/>
      <c r="HB6543" s="425"/>
      <c r="HC6543" s="425"/>
      <c r="HD6543" s="425"/>
      <c r="HE6543" s="425"/>
      <c r="HF6543" s="425"/>
      <c r="HG6543" s="425"/>
      <c r="HH6543" s="425"/>
      <c r="HI6543" s="425"/>
      <c r="HJ6543" s="425"/>
      <c r="HK6543" s="425"/>
      <c r="HL6543" s="425"/>
      <c r="HM6543" s="425"/>
      <c r="HN6543" s="425"/>
      <c r="HO6543" s="425"/>
      <c r="HP6543" s="425"/>
      <c r="HQ6543" s="425"/>
      <c r="HR6543" s="425"/>
      <c r="HS6543" s="425"/>
      <c r="HT6543" s="425"/>
      <c r="HU6543" s="425"/>
      <c r="HV6543" s="425"/>
      <c r="HW6543" s="425"/>
      <c r="HX6543" s="425"/>
      <c r="HY6543" s="425"/>
      <c r="HZ6543" s="425"/>
      <c r="IA6543" s="425"/>
      <c r="IB6543" s="425"/>
      <c r="IC6543" s="425"/>
      <c r="ID6543" s="425"/>
      <c r="IE6543" s="425"/>
      <c r="IF6543" s="425"/>
      <c r="IG6543" s="425"/>
      <c r="IH6543" s="425"/>
      <c r="II6543" s="425"/>
      <c r="IJ6543" s="425"/>
      <c r="IK6543" s="425"/>
      <c r="IL6543" s="425"/>
      <c r="IM6543" s="425"/>
      <c r="IN6543" s="425"/>
      <c r="IO6543" s="425"/>
      <c r="IP6543" s="425"/>
      <c r="IQ6543" s="425"/>
      <c r="IR6543" s="425"/>
      <c r="IS6543" s="425"/>
      <c r="IT6543" s="425"/>
      <c r="IU6543" s="425"/>
      <c r="IV6543" s="425"/>
    </row>
    <row r="6544" s="428" customFormat="1" ht="27.6" customHeight="1" spans="2:256">
      <c r="B6544" s="465"/>
      <c r="GH6544" s="425"/>
      <c r="GI6544" s="425"/>
      <c r="GJ6544" s="425"/>
      <c r="GK6544" s="425"/>
      <c r="GL6544" s="425"/>
      <c r="GM6544" s="425"/>
      <c r="GN6544" s="425"/>
      <c r="GO6544" s="425"/>
      <c r="GP6544" s="425"/>
      <c r="GQ6544" s="425"/>
      <c r="GR6544" s="425"/>
      <c r="GS6544" s="425"/>
      <c r="GT6544" s="425"/>
      <c r="GU6544" s="425"/>
      <c r="GV6544" s="425"/>
      <c r="GW6544" s="425"/>
      <c r="GX6544" s="425"/>
      <c r="GY6544" s="425"/>
      <c r="GZ6544" s="425"/>
      <c r="HA6544" s="425"/>
      <c r="HB6544" s="425"/>
      <c r="HC6544" s="425"/>
      <c r="HD6544" s="425"/>
      <c r="HE6544" s="425"/>
      <c r="HF6544" s="425"/>
      <c r="HG6544" s="425"/>
      <c r="HH6544" s="425"/>
      <c r="HI6544" s="425"/>
      <c r="HJ6544" s="425"/>
      <c r="HK6544" s="425"/>
      <c r="HL6544" s="425"/>
      <c r="HM6544" s="425"/>
      <c r="HN6544" s="425"/>
      <c r="HO6544" s="425"/>
      <c r="HP6544" s="425"/>
      <c r="HQ6544" s="425"/>
      <c r="HR6544" s="425"/>
      <c r="HS6544" s="425"/>
      <c r="HT6544" s="425"/>
      <c r="HU6544" s="425"/>
      <c r="HV6544" s="425"/>
      <c r="HW6544" s="425"/>
      <c r="HX6544" s="425"/>
      <c r="HY6544" s="425"/>
      <c r="HZ6544" s="425"/>
      <c r="IA6544" s="425"/>
      <c r="IB6544" s="425"/>
      <c r="IC6544" s="425"/>
      <c r="ID6544" s="425"/>
      <c r="IE6544" s="425"/>
      <c r="IF6544" s="425"/>
      <c r="IG6544" s="425"/>
      <c r="IH6544" s="425"/>
      <c r="II6544" s="425"/>
      <c r="IJ6544" s="425"/>
      <c r="IK6544" s="425"/>
      <c r="IL6544" s="425"/>
      <c r="IM6544" s="425"/>
      <c r="IN6544" s="425"/>
      <c r="IO6544" s="425"/>
      <c r="IP6544" s="425"/>
      <c r="IQ6544" s="425"/>
      <c r="IR6544" s="425"/>
      <c r="IS6544" s="425"/>
      <c r="IT6544" s="425"/>
      <c r="IU6544" s="425"/>
      <c r="IV6544" s="425"/>
    </row>
    <row r="6545" s="428" customFormat="1" ht="27.6" customHeight="1" spans="2:256">
      <c r="B6545" s="465"/>
      <c r="GH6545" s="425"/>
      <c r="GI6545" s="425"/>
      <c r="GJ6545" s="425"/>
      <c r="GK6545" s="425"/>
      <c r="GL6545" s="425"/>
      <c r="GM6545" s="425"/>
      <c r="GN6545" s="425"/>
      <c r="GO6545" s="425"/>
      <c r="GP6545" s="425"/>
      <c r="GQ6545" s="425"/>
      <c r="GR6545" s="425"/>
      <c r="GS6545" s="425"/>
      <c r="GT6545" s="425"/>
      <c r="GU6545" s="425"/>
      <c r="GV6545" s="425"/>
      <c r="GW6545" s="425"/>
      <c r="GX6545" s="425"/>
      <c r="GY6545" s="425"/>
      <c r="GZ6545" s="425"/>
      <c r="HA6545" s="425"/>
      <c r="HB6545" s="425"/>
      <c r="HC6545" s="425"/>
      <c r="HD6545" s="425"/>
      <c r="HE6545" s="425"/>
      <c r="HF6545" s="425"/>
      <c r="HG6545" s="425"/>
      <c r="HH6545" s="425"/>
      <c r="HI6545" s="425"/>
      <c r="HJ6545" s="425"/>
      <c r="HK6545" s="425"/>
      <c r="HL6545" s="425"/>
      <c r="HM6545" s="425"/>
      <c r="HN6545" s="425"/>
      <c r="HO6545" s="425"/>
      <c r="HP6545" s="425"/>
      <c r="HQ6545" s="425"/>
      <c r="HR6545" s="425"/>
      <c r="HS6545" s="425"/>
      <c r="HT6545" s="425"/>
      <c r="HU6545" s="425"/>
      <c r="HV6545" s="425"/>
      <c r="HW6545" s="425"/>
      <c r="HX6545" s="425"/>
      <c r="HY6545" s="425"/>
      <c r="HZ6545" s="425"/>
      <c r="IA6545" s="425"/>
      <c r="IB6545" s="425"/>
      <c r="IC6545" s="425"/>
      <c r="ID6545" s="425"/>
      <c r="IE6545" s="425"/>
      <c r="IF6545" s="425"/>
      <c r="IG6545" s="425"/>
      <c r="IH6545" s="425"/>
      <c r="II6545" s="425"/>
      <c r="IJ6545" s="425"/>
      <c r="IK6545" s="425"/>
      <c r="IL6545" s="425"/>
      <c r="IM6545" s="425"/>
      <c r="IN6545" s="425"/>
      <c r="IO6545" s="425"/>
      <c r="IP6545" s="425"/>
      <c r="IQ6545" s="425"/>
      <c r="IR6545" s="425"/>
      <c r="IS6545" s="425"/>
      <c r="IT6545" s="425"/>
      <c r="IU6545" s="425"/>
      <c r="IV6545" s="425"/>
    </row>
    <row r="6546" s="428" customFormat="1" ht="27.6" customHeight="1" spans="2:256">
      <c r="B6546" s="465"/>
      <c r="GH6546" s="425"/>
      <c r="GI6546" s="425"/>
      <c r="GJ6546" s="425"/>
      <c r="GK6546" s="425"/>
      <c r="GL6546" s="425"/>
      <c r="GM6546" s="425"/>
      <c r="GN6546" s="425"/>
      <c r="GO6546" s="425"/>
      <c r="GP6546" s="425"/>
      <c r="GQ6546" s="425"/>
      <c r="GR6546" s="425"/>
      <c r="GS6546" s="425"/>
      <c r="GT6546" s="425"/>
      <c r="GU6546" s="425"/>
      <c r="GV6546" s="425"/>
      <c r="GW6546" s="425"/>
      <c r="GX6546" s="425"/>
      <c r="GY6546" s="425"/>
      <c r="GZ6546" s="425"/>
      <c r="HA6546" s="425"/>
      <c r="HB6546" s="425"/>
      <c r="HC6546" s="425"/>
      <c r="HD6546" s="425"/>
      <c r="HE6546" s="425"/>
      <c r="HF6546" s="425"/>
      <c r="HG6546" s="425"/>
      <c r="HH6546" s="425"/>
      <c r="HI6546" s="425"/>
      <c r="HJ6546" s="425"/>
      <c r="HK6546" s="425"/>
      <c r="HL6546" s="425"/>
      <c r="HM6546" s="425"/>
      <c r="HN6546" s="425"/>
      <c r="HO6546" s="425"/>
      <c r="HP6546" s="425"/>
      <c r="HQ6546" s="425"/>
      <c r="HR6546" s="425"/>
      <c r="HS6546" s="425"/>
      <c r="HT6546" s="425"/>
      <c r="HU6546" s="425"/>
      <c r="HV6546" s="425"/>
      <c r="HW6546" s="425"/>
      <c r="HX6546" s="425"/>
      <c r="HY6546" s="425"/>
      <c r="HZ6546" s="425"/>
      <c r="IA6546" s="425"/>
      <c r="IB6546" s="425"/>
      <c r="IC6546" s="425"/>
      <c r="ID6546" s="425"/>
      <c r="IE6546" s="425"/>
      <c r="IF6546" s="425"/>
      <c r="IG6546" s="425"/>
      <c r="IH6546" s="425"/>
      <c r="II6546" s="425"/>
      <c r="IJ6546" s="425"/>
      <c r="IK6546" s="425"/>
      <c r="IL6546" s="425"/>
      <c r="IM6546" s="425"/>
      <c r="IN6546" s="425"/>
      <c r="IO6546" s="425"/>
      <c r="IP6546" s="425"/>
      <c r="IQ6546" s="425"/>
      <c r="IR6546" s="425"/>
      <c r="IS6546" s="425"/>
      <c r="IT6546" s="425"/>
      <c r="IU6546" s="425"/>
      <c r="IV6546" s="425"/>
    </row>
    <row r="6547" s="428" customFormat="1" ht="27.6" customHeight="1" spans="2:256">
      <c r="B6547" s="465"/>
      <c r="GH6547" s="425"/>
      <c r="GI6547" s="425"/>
      <c r="GJ6547" s="425"/>
      <c r="GK6547" s="425"/>
      <c r="GL6547" s="425"/>
      <c r="GM6547" s="425"/>
      <c r="GN6547" s="425"/>
      <c r="GO6547" s="425"/>
      <c r="GP6547" s="425"/>
      <c r="GQ6547" s="425"/>
      <c r="GR6547" s="425"/>
      <c r="GS6547" s="425"/>
      <c r="GT6547" s="425"/>
      <c r="GU6547" s="425"/>
      <c r="GV6547" s="425"/>
      <c r="GW6547" s="425"/>
      <c r="GX6547" s="425"/>
      <c r="GY6547" s="425"/>
      <c r="GZ6547" s="425"/>
      <c r="HA6547" s="425"/>
      <c r="HB6547" s="425"/>
      <c r="HC6547" s="425"/>
      <c r="HD6547" s="425"/>
      <c r="HE6547" s="425"/>
      <c r="HF6547" s="425"/>
      <c r="HG6547" s="425"/>
      <c r="HH6547" s="425"/>
      <c r="HI6547" s="425"/>
      <c r="HJ6547" s="425"/>
      <c r="HK6547" s="425"/>
      <c r="HL6547" s="425"/>
      <c r="HM6547" s="425"/>
      <c r="HN6547" s="425"/>
      <c r="HO6547" s="425"/>
      <c r="HP6547" s="425"/>
      <c r="HQ6547" s="425"/>
      <c r="HR6547" s="425"/>
      <c r="HS6547" s="425"/>
      <c r="HT6547" s="425"/>
      <c r="HU6547" s="425"/>
      <c r="HV6547" s="425"/>
      <c r="HW6547" s="425"/>
      <c r="HX6547" s="425"/>
      <c r="HY6547" s="425"/>
      <c r="HZ6547" s="425"/>
      <c r="IA6547" s="425"/>
      <c r="IB6547" s="425"/>
      <c r="IC6547" s="425"/>
      <c r="ID6547" s="425"/>
      <c r="IE6547" s="425"/>
      <c r="IF6547" s="425"/>
      <c r="IG6547" s="425"/>
      <c r="IH6547" s="425"/>
      <c r="II6547" s="425"/>
      <c r="IJ6547" s="425"/>
      <c r="IK6547" s="425"/>
      <c r="IL6547" s="425"/>
      <c r="IM6547" s="425"/>
      <c r="IN6547" s="425"/>
      <c r="IO6547" s="425"/>
      <c r="IP6547" s="425"/>
      <c r="IQ6547" s="425"/>
      <c r="IR6547" s="425"/>
      <c r="IS6547" s="425"/>
      <c r="IT6547" s="425"/>
      <c r="IU6547" s="425"/>
      <c r="IV6547" s="425"/>
    </row>
    <row r="6548" s="428" customFormat="1" ht="27.6" customHeight="1" spans="2:256">
      <c r="B6548" s="465"/>
      <c r="GH6548" s="425"/>
      <c r="GI6548" s="425"/>
      <c r="GJ6548" s="425"/>
      <c r="GK6548" s="425"/>
      <c r="GL6548" s="425"/>
      <c r="GM6548" s="425"/>
      <c r="GN6548" s="425"/>
      <c r="GO6548" s="425"/>
      <c r="GP6548" s="425"/>
      <c r="GQ6548" s="425"/>
      <c r="GR6548" s="425"/>
      <c r="GS6548" s="425"/>
      <c r="GT6548" s="425"/>
      <c r="GU6548" s="425"/>
      <c r="GV6548" s="425"/>
      <c r="GW6548" s="425"/>
      <c r="GX6548" s="425"/>
      <c r="GY6548" s="425"/>
      <c r="GZ6548" s="425"/>
      <c r="HA6548" s="425"/>
      <c r="HB6548" s="425"/>
      <c r="HC6548" s="425"/>
      <c r="HD6548" s="425"/>
      <c r="HE6548" s="425"/>
      <c r="HF6548" s="425"/>
      <c r="HG6548" s="425"/>
      <c r="HH6548" s="425"/>
      <c r="HI6548" s="425"/>
      <c r="HJ6548" s="425"/>
      <c r="HK6548" s="425"/>
      <c r="HL6548" s="425"/>
      <c r="HM6548" s="425"/>
      <c r="HN6548" s="425"/>
      <c r="HO6548" s="425"/>
      <c r="HP6548" s="425"/>
      <c r="HQ6548" s="425"/>
      <c r="HR6548" s="425"/>
      <c r="HS6548" s="425"/>
      <c r="HT6548" s="425"/>
      <c r="HU6548" s="425"/>
      <c r="HV6548" s="425"/>
      <c r="HW6548" s="425"/>
      <c r="HX6548" s="425"/>
      <c r="HY6548" s="425"/>
      <c r="HZ6548" s="425"/>
      <c r="IA6548" s="425"/>
      <c r="IB6548" s="425"/>
      <c r="IC6548" s="425"/>
      <c r="ID6548" s="425"/>
      <c r="IE6548" s="425"/>
      <c r="IF6548" s="425"/>
      <c r="IG6548" s="425"/>
      <c r="IH6548" s="425"/>
      <c r="II6548" s="425"/>
      <c r="IJ6548" s="425"/>
      <c r="IK6548" s="425"/>
      <c r="IL6548" s="425"/>
      <c r="IM6548" s="425"/>
      <c r="IN6548" s="425"/>
      <c r="IO6548" s="425"/>
      <c r="IP6548" s="425"/>
      <c r="IQ6548" s="425"/>
      <c r="IR6548" s="425"/>
      <c r="IS6548" s="425"/>
      <c r="IT6548" s="425"/>
      <c r="IU6548" s="425"/>
      <c r="IV6548" s="425"/>
    </row>
    <row r="6549" s="428" customFormat="1" ht="27.6" customHeight="1" spans="2:256">
      <c r="B6549" s="465"/>
      <c r="GH6549" s="425"/>
      <c r="GI6549" s="425"/>
      <c r="GJ6549" s="425"/>
      <c r="GK6549" s="425"/>
      <c r="GL6549" s="425"/>
      <c r="GM6549" s="425"/>
      <c r="GN6549" s="425"/>
      <c r="GO6549" s="425"/>
      <c r="GP6549" s="425"/>
      <c r="GQ6549" s="425"/>
      <c r="GR6549" s="425"/>
      <c r="GS6549" s="425"/>
      <c r="GT6549" s="425"/>
      <c r="GU6549" s="425"/>
      <c r="GV6549" s="425"/>
      <c r="GW6549" s="425"/>
      <c r="GX6549" s="425"/>
      <c r="GY6549" s="425"/>
      <c r="GZ6549" s="425"/>
      <c r="HA6549" s="425"/>
      <c r="HB6549" s="425"/>
      <c r="HC6549" s="425"/>
      <c r="HD6549" s="425"/>
      <c r="HE6549" s="425"/>
      <c r="HF6549" s="425"/>
      <c r="HG6549" s="425"/>
      <c r="HH6549" s="425"/>
      <c r="HI6549" s="425"/>
      <c r="HJ6549" s="425"/>
      <c r="HK6549" s="425"/>
      <c r="HL6549" s="425"/>
      <c r="HM6549" s="425"/>
      <c r="HN6549" s="425"/>
      <c r="HO6549" s="425"/>
      <c r="HP6549" s="425"/>
      <c r="HQ6549" s="425"/>
      <c r="HR6549" s="425"/>
      <c r="HS6549" s="425"/>
      <c r="HT6549" s="425"/>
      <c r="HU6549" s="425"/>
      <c r="HV6549" s="425"/>
      <c r="HW6549" s="425"/>
      <c r="HX6549" s="425"/>
      <c r="HY6549" s="425"/>
      <c r="HZ6549" s="425"/>
      <c r="IA6549" s="425"/>
      <c r="IB6549" s="425"/>
      <c r="IC6549" s="425"/>
      <c r="ID6549" s="425"/>
      <c r="IE6549" s="425"/>
      <c r="IF6549" s="425"/>
      <c r="IG6549" s="425"/>
      <c r="IH6549" s="425"/>
      <c r="II6549" s="425"/>
      <c r="IJ6549" s="425"/>
      <c r="IK6549" s="425"/>
      <c r="IL6549" s="425"/>
      <c r="IM6549" s="425"/>
      <c r="IN6549" s="425"/>
      <c r="IO6549" s="425"/>
      <c r="IP6549" s="425"/>
      <c r="IQ6549" s="425"/>
      <c r="IR6549" s="425"/>
      <c r="IS6549" s="425"/>
      <c r="IT6549" s="425"/>
      <c r="IU6549" s="425"/>
      <c r="IV6549" s="425"/>
    </row>
    <row r="6550" s="428" customFormat="1" ht="27.6" customHeight="1" spans="2:256">
      <c r="B6550" s="465"/>
      <c r="GH6550" s="425"/>
      <c r="GI6550" s="425"/>
      <c r="GJ6550" s="425"/>
      <c r="GK6550" s="425"/>
      <c r="GL6550" s="425"/>
      <c r="GM6550" s="425"/>
      <c r="GN6550" s="425"/>
      <c r="GO6550" s="425"/>
      <c r="GP6550" s="425"/>
      <c r="GQ6550" s="425"/>
      <c r="GR6550" s="425"/>
      <c r="GS6550" s="425"/>
      <c r="GT6550" s="425"/>
      <c r="GU6550" s="425"/>
      <c r="GV6550" s="425"/>
      <c r="GW6550" s="425"/>
      <c r="GX6550" s="425"/>
      <c r="GY6550" s="425"/>
      <c r="GZ6550" s="425"/>
      <c r="HA6550" s="425"/>
      <c r="HB6550" s="425"/>
      <c r="HC6550" s="425"/>
      <c r="HD6550" s="425"/>
      <c r="HE6550" s="425"/>
      <c r="HF6550" s="425"/>
      <c r="HG6550" s="425"/>
      <c r="HH6550" s="425"/>
      <c r="HI6550" s="425"/>
      <c r="HJ6550" s="425"/>
      <c r="HK6550" s="425"/>
      <c r="HL6550" s="425"/>
      <c r="HM6550" s="425"/>
      <c r="HN6550" s="425"/>
      <c r="HO6550" s="425"/>
      <c r="HP6550" s="425"/>
      <c r="HQ6550" s="425"/>
      <c r="HR6550" s="425"/>
      <c r="HS6550" s="425"/>
      <c r="HT6550" s="425"/>
      <c r="HU6550" s="425"/>
      <c r="HV6550" s="425"/>
      <c r="HW6550" s="425"/>
      <c r="HX6550" s="425"/>
      <c r="HY6550" s="425"/>
      <c r="HZ6550" s="425"/>
      <c r="IA6550" s="425"/>
      <c r="IB6550" s="425"/>
      <c r="IC6550" s="425"/>
      <c r="ID6550" s="425"/>
      <c r="IE6550" s="425"/>
      <c r="IF6550" s="425"/>
      <c r="IG6550" s="425"/>
      <c r="IH6550" s="425"/>
      <c r="II6550" s="425"/>
      <c r="IJ6550" s="425"/>
      <c r="IK6550" s="425"/>
      <c r="IL6550" s="425"/>
      <c r="IM6550" s="425"/>
      <c r="IN6550" s="425"/>
      <c r="IO6550" s="425"/>
      <c r="IP6550" s="425"/>
      <c r="IQ6550" s="425"/>
      <c r="IR6550" s="425"/>
      <c r="IS6550" s="425"/>
      <c r="IT6550" s="425"/>
      <c r="IU6550" s="425"/>
      <c r="IV6550" s="425"/>
    </row>
    <row r="6551" s="428" customFormat="1" ht="27.6" customHeight="1" spans="2:256">
      <c r="B6551" s="465"/>
      <c r="GH6551" s="425"/>
      <c r="GI6551" s="425"/>
      <c r="GJ6551" s="425"/>
      <c r="GK6551" s="425"/>
      <c r="GL6551" s="425"/>
      <c r="GM6551" s="425"/>
      <c r="GN6551" s="425"/>
      <c r="GO6551" s="425"/>
      <c r="GP6551" s="425"/>
      <c r="GQ6551" s="425"/>
      <c r="GR6551" s="425"/>
      <c r="GS6551" s="425"/>
      <c r="GT6551" s="425"/>
      <c r="GU6551" s="425"/>
      <c r="GV6551" s="425"/>
      <c r="GW6551" s="425"/>
      <c r="GX6551" s="425"/>
      <c r="GY6551" s="425"/>
      <c r="GZ6551" s="425"/>
      <c r="HA6551" s="425"/>
      <c r="HB6551" s="425"/>
      <c r="HC6551" s="425"/>
      <c r="HD6551" s="425"/>
      <c r="HE6551" s="425"/>
      <c r="HF6551" s="425"/>
      <c r="HG6551" s="425"/>
      <c r="HH6551" s="425"/>
      <c r="HI6551" s="425"/>
      <c r="HJ6551" s="425"/>
      <c r="HK6551" s="425"/>
      <c r="HL6551" s="425"/>
      <c r="HM6551" s="425"/>
      <c r="HN6551" s="425"/>
      <c r="HO6551" s="425"/>
      <c r="HP6551" s="425"/>
      <c r="HQ6551" s="425"/>
      <c r="HR6551" s="425"/>
      <c r="HS6551" s="425"/>
      <c r="HT6551" s="425"/>
      <c r="HU6551" s="425"/>
      <c r="HV6551" s="425"/>
      <c r="HW6551" s="425"/>
      <c r="HX6551" s="425"/>
      <c r="HY6551" s="425"/>
      <c r="HZ6551" s="425"/>
      <c r="IA6551" s="425"/>
      <c r="IB6551" s="425"/>
      <c r="IC6551" s="425"/>
      <c r="ID6551" s="425"/>
      <c r="IE6551" s="425"/>
      <c r="IF6551" s="425"/>
      <c r="IG6551" s="425"/>
      <c r="IH6551" s="425"/>
      <c r="II6551" s="425"/>
      <c r="IJ6551" s="425"/>
      <c r="IK6551" s="425"/>
      <c r="IL6551" s="425"/>
      <c r="IM6551" s="425"/>
      <c r="IN6551" s="425"/>
      <c r="IO6551" s="425"/>
      <c r="IP6551" s="425"/>
      <c r="IQ6551" s="425"/>
      <c r="IR6551" s="425"/>
      <c r="IS6551" s="425"/>
      <c r="IT6551" s="425"/>
      <c r="IU6551" s="425"/>
      <c r="IV6551" s="425"/>
    </row>
    <row r="6552" s="428" customFormat="1" ht="27.6" customHeight="1" spans="2:256">
      <c r="B6552" s="465"/>
      <c r="GH6552" s="425"/>
      <c r="GI6552" s="425"/>
      <c r="GJ6552" s="425"/>
      <c r="GK6552" s="425"/>
      <c r="GL6552" s="425"/>
      <c r="GM6552" s="425"/>
      <c r="GN6552" s="425"/>
      <c r="GO6552" s="425"/>
      <c r="GP6552" s="425"/>
      <c r="GQ6552" s="425"/>
      <c r="GR6552" s="425"/>
      <c r="GS6552" s="425"/>
      <c r="GT6552" s="425"/>
      <c r="GU6552" s="425"/>
      <c r="GV6552" s="425"/>
      <c r="GW6552" s="425"/>
      <c r="GX6552" s="425"/>
      <c r="GY6552" s="425"/>
      <c r="GZ6552" s="425"/>
      <c r="HA6552" s="425"/>
      <c r="HB6552" s="425"/>
      <c r="HC6552" s="425"/>
      <c r="HD6552" s="425"/>
      <c r="HE6552" s="425"/>
      <c r="HF6552" s="425"/>
      <c r="HG6552" s="425"/>
      <c r="HH6552" s="425"/>
      <c r="HI6552" s="425"/>
      <c r="HJ6552" s="425"/>
      <c r="HK6552" s="425"/>
      <c r="HL6552" s="425"/>
      <c r="HM6552" s="425"/>
      <c r="HN6552" s="425"/>
      <c r="HO6552" s="425"/>
      <c r="HP6552" s="425"/>
      <c r="HQ6552" s="425"/>
      <c r="HR6552" s="425"/>
      <c r="HS6552" s="425"/>
      <c r="HT6552" s="425"/>
      <c r="HU6552" s="425"/>
      <c r="HV6552" s="425"/>
      <c r="HW6552" s="425"/>
      <c r="HX6552" s="425"/>
      <c r="HY6552" s="425"/>
      <c r="HZ6552" s="425"/>
      <c r="IA6552" s="425"/>
      <c r="IB6552" s="425"/>
      <c r="IC6552" s="425"/>
      <c r="ID6552" s="425"/>
      <c r="IE6552" s="425"/>
      <c r="IF6552" s="425"/>
      <c r="IG6552" s="425"/>
      <c r="IH6552" s="425"/>
      <c r="II6552" s="425"/>
      <c r="IJ6552" s="425"/>
      <c r="IK6552" s="425"/>
      <c r="IL6552" s="425"/>
      <c r="IM6552" s="425"/>
      <c r="IN6552" s="425"/>
      <c r="IO6552" s="425"/>
      <c r="IP6552" s="425"/>
      <c r="IQ6552" s="425"/>
      <c r="IR6552" s="425"/>
      <c r="IS6552" s="425"/>
      <c r="IT6552" s="425"/>
      <c r="IU6552" s="425"/>
      <c r="IV6552" s="425"/>
    </row>
    <row r="6553" s="428" customFormat="1" ht="27.6" customHeight="1" spans="2:256">
      <c r="B6553" s="465"/>
      <c r="GH6553" s="425"/>
      <c r="GI6553" s="425"/>
      <c r="GJ6553" s="425"/>
      <c r="GK6553" s="425"/>
      <c r="GL6553" s="425"/>
      <c r="GM6553" s="425"/>
      <c r="GN6553" s="425"/>
      <c r="GO6553" s="425"/>
      <c r="GP6553" s="425"/>
      <c r="GQ6553" s="425"/>
      <c r="GR6553" s="425"/>
      <c r="GS6553" s="425"/>
      <c r="GT6553" s="425"/>
      <c r="GU6553" s="425"/>
      <c r="GV6553" s="425"/>
      <c r="GW6553" s="425"/>
      <c r="GX6553" s="425"/>
      <c r="GY6553" s="425"/>
      <c r="GZ6553" s="425"/>
      <c r="HA6553" s="425"/>
      <c r="HB6553" s="425"/>
      <c r="HC6553" s="425"/>
      <c r="HD6553" s="425"/>
      <c r="HE6553" s="425"/>
      <c r="HF6553" s="425"/>
      <c r="HG6553" s="425"/>
      <c r="HH6553" s="425"/>
      <c r="HI6553" s="425"/>
      <c r="HJ6553" s="425"/>
      <c r="HK6553" s="425"/>
      <c r="HL6553" s="425"/>
      <c r="HM6553" s="425"/>
      <c r="HN6553" s="425"/>
      <c r="HO6553" s="425"/>
      <c r="HP6553" s="425"/>
      <c r="HQ6553" s="425"/>
      <c r="HR6553" s="425"/>
      <c r="HS6553" s="425"/>
      <c r="HT6553" s="425"/>
      <c r="HU6553" s="425"/>
      <c r="HV6553" s="425"/>
      <c r="HW6553" s="425"/>
      <c r="HX6553" s="425"/>
      <c r="HY6553" s="425"/>
      <c r="HZ6553" s="425"/>
      <c r="IA6553" s="425"/>
      <c r="IB6553" s="425"/>
      <c r="IC6553" s="425"/>
      <c r="ID6553" s="425"/>
      <c r="IE6553" s="425"/>
      <c r="IF6553" s="425"/>
      <c r="IG6553" s="425"/>
      <c r="IH6553" s="425"/>
      <c r="II6553" s="425"/>
      <c r="IJ6553" s="425"/>
      <c r="IK6553" s="425"/>
      <c r="IL6553" s="425"/>
      <c r="IM6553" s="425"/>
      <c r="IN6553" s="425"/>
      <c r="IO6553" s="425"/>
      <c r="IP6553" s="425"/>
      <c r="IQ6553" s="425"/>
      <c r="IR6553" s="425"/>
      <c r="IS6553" s="425"/>
      <c r="IT6553" s="425"/>
      <c r="IU6553" s="425"/>
      <c r="IV6553" s="425"/>
    </row>
    <row r="6554" s="428" customFormat="1" ht="27.6" customHeight="1" spans="2:256">
      <c r="B6554" s="465"/>
      <c r="GH6554" s="425"/>
      <c r="GI6554" s="425"/>
      <c r="GJ6554" s="425"/>
      <c r="GK6554" s="425"/>
      <c r="GL6554" s="425"/>
      <c r="GM6554" s="425"/>
      <c r="GN6554" s="425"/>
      <c r="GO6554" s="425"/>
      <c r="GP6554" s="425"/>
      <c r="GQ6554" s="425"/>
      <c r="GR6554" s="425"/>
      <c r="GS6554" s="425"/>
      <c r="GT6554" s="425"/>
      <c r="GU6554" s="425"/>
      <c r="GV6554" s="425"/>
      <c r="GW6554" s="425"/>
      <c r="GX6554" s="425"/>
      <c r="GY6554" s="425"/>
      <c r="GZ6554" s="425"/>
      <c r="HA6554" s="425"/>
      <c r="HB6554" s="425"/>
      <c r="HC6554" s="425"/>
      <c r="HD6554" s="425"/>
      <c r="HE6554" s="425"/>
      <c r="HF6554" s="425"/>
      <c r="HG6554" s="425"/>
      <c r="HH6554" s="425"/>
      <c r="HI6554" s="425"/>
      <c r="HJ6554" s="425"/>
      <c r="HK6554" s="425"/>
      <c r="HL6554" s="425"/>
      <c r="HM6554" s="425"/>
      <c r="HN6554" s="425"/>
      <c r="HO6554" s="425"/>
      <c r="HP6554" s="425"/>
      <c r="HQ6554" s="425"/>
      <c r="HR6554" s="425"/>
      <c r="HS6554" s="425"/>
      <c r="HT6554" s="425"/>
      <c r="HU6554" s="425"/>
      <c r="HV6554" s="425"/>
      <c r="HW6554" s="425"/>
      <c r="HX6554" s="425"/>
      <c r="HY6554" s="425"/>
      <c r="HZ6554" s="425"/>
      <c r="IA6554" s="425"/>
      <c r="IB6554" s="425"/>
      <c r="IC6554" s="425"/>
      <c r="ID6554" s="425"/>
      <c r="IE6554" s="425"/>
      <c r="IF6554" s="425"/>
      <c r="IG6554" s="425"/>
      <c r="IH6554" s="425"/>
      <c r="II6554" s="425"/>
      <c r="IJ6554" s="425"/>
      <c r="IK6554" s="425"/>
      <c r="IL6554" s="425"/>
      <c r="IM6554" s="425"/>
      <c r="IN6554" s="425"/>
      <c r="IO6554" s="425"/>
      <c r="IP6554" s="425"/>
      <c r="IQ6554" s="425"/>
      <c r="IR6554" s="425"/>
      <c r="IS6554" s="425"/>
      <c r="IT6554" s="425"/>
      <c r="IU6554" s="425"/>
      <c r="IV6554" s="425"/>
    </row>
    <row r="6555" s="428" customFormat="1" ht="27.6" customHeight="1" spans="2:256">
      <c r="B6555" s="465"/>
      <c r="GH6555" s="425"/>
      <c r="GI6555" s="425"/>
      <c r="GJ6555" s="425"/>
      <c r="GK6555" s="425"/>
      <c r="GL6555" s="425"/>
      <c r="GM6555" s="425"/>
      <c r="GN6555" s="425"/>
      <c r="GO6555" s="425"/>
      <c r="GP6555" s="425"/>
      <c r="GQ6555" s="425"/>
      <c r="GR6555" s="425"/>
      <c r="GS6555" s="425"/>
      <c r="GT6555" s="425"/>
      <c r="GU6555" s="425"/>
      <c r="GV6555" s="425"/>
      <c r="GW6555" s="425"/>
      <c r="GX6555" s="425"/>
      <c r="GY6555" s="425"/>
      <c r="GZ6555" s="425"/>
      <c r="HA6555" s="425"/>
      <c r="HB6555" s="425"/>
      <c r="HC6555" s="425"/>
      <c r="HD6555" s="425"/>
      <c r="HE6555" s="425"/>
      <c r="HF6555" s="425"/>
      <c r="HG6555" s="425"/>
      <c r="HH6555" s="425"/>
      <c r="HI6555" s="425"/>
      <c r="HJ6555" s="425"/>
      <c r="HK6555" s="425"/>
      <c r="HL6555" s="425"/>
      <c r="HM6555" s="425"/>
      <c r="HN6555" s="425"/>
      <c r="HO6555" s="425"/>
      <c r="HP6555" s="425"/>
      <c r="HQ6555" s="425"/>
      <c r="HR6555" s="425"/>
      <c r="HS6555" s="425"/>
      <c r="HT6555" s="425"/>
      <c r="HU6555" s="425"/>
      <c r="HV6555" s="425"/>
      <c r="HW6555" s="425"/>
      <c r="HX6555" s="425"/>
      <c r="HY6555" s="425"/>
      <c r="HZ6555" s="425"/>
      <c r="IA6555" s="425"/>
      <c r="IB6555" s="425"/>
      <c r="IC6555" s="425"/>
      <c r="ID6555" s="425"/>
      <c r="IE6555" s="425"/>
      <c r="IF6555" s="425"/>
      <c r="IG6555" s="425"/>
      <c r="IH6555" s="425"/>
      <c r="II6555" s="425"/>
      <c r="IJ6555" s="425"/>
      <c r="IK6555" s="425"/>
      <c r="IL6555" s="425"/>
      <c r="IM6555" s="425"/>
      <c r="IN6555" s="425"/>
      <c r="IO6555" s="425"/>
      <c r="IP6555" s="425"/>
      <c r="IQ6555" s="425"/>
      <c r="IR6555" s="425"/>
      <c r="IS6555" s="425"/>
      <c r="IT6555" s="425"/>
      <c r="IU6555" s="425"/>
      <c r="IV6555" s="425"/>
    </row>
    <row r="6556" s="428" customFormat="1" ht="27.6" customHeight="1" spans="2:256">
      <c r="B6556" s="465"/>
      <c r="GH6556" s="425"/>
      <c r="GI6556" s="425"/>
      <c r="GJ6556" s="425"/>
      <c r="GK6556" s="425"/>
      <c r="GL6556" s="425"/>
      <c r="GM6556" s="425"/>
      <c r="GN6556" s="425"/>
      <c r="GO6556" s="425"/>
      <c r="GP6556" s="425"/>
      <c r="GQ6556" s="425"/>
      <c r="GR6556" s="425"/>
      <c r="GS6556" s="425"/>
      <c r="GT6556" s="425"/>
      <c r="GU6556" s="425"/>
      <c r="GV6556" s="425"/>
      <c r="GW6556" s="425"/>
      <c r="GX6556" s="425"/>
      <c r="GY6556" s="425"/>
      <c r="GZ6556" s="425"/>
      <c r="HA6556" s="425"/>
      <c r="HB6556" s="425"/>
      <c r="HC6556" s="425"/>
      <c r="HD6556" s="425"/>
      <c r="HE6556" s="425"/>
      <c r="HF6556" s="425"/>
      <c r="HG6556" s="425"/>
      <c r="HH6556" s="425"/>
      <c r="HI6556" s="425"/>
      <c r="HJ6556" s="425"/>
      <c r="HK6556" s="425"/>
      <c r="HL6556" s="425"/>
      <c r="HM6556" s="425"/>
      <c r="HN6556" s="425"/>
      <c r="HO6556" s="425"/>
      <c r="HP6556" s="425"/>
      <c r="HQ6556" s="425"/>
      <c r="HR6556" s="425"/>
      <c r="HS6556" s="425"/>
      <c r="HT6556" s="425"/>
      <c r="HU6556" s="425"/>
      <c r="HV6556" s="425"/>
      <c r="HW6556" s="425"/>
      <c r="HX6556" s="425"/>
      <c r="HY6556" s="425"/>
      <c r="HZ6556" s="425"/>
      <c r="IA6556" s="425"/>
      <c r="IB6556" s="425"/>
      <c r="IC6556" s="425"/>
      <c r="ID6556" s="425"/>
      <c r="IE6556" s="425"/>
      <c r="IF6556" s="425"/>
      <c r="IG6556" s="425"/>
      <c r="IH6556" s="425"/>
      <c r="II6556" s="425"/>
      <c r="IJ6556" s="425"/>
      <c r="IK6556" s="425"/>
      <c r="IL6556" s="425"/>
      <c r="IM6556" s="425"/>
      <c r="IN6556" s="425"/>
      <c r="IO6556" s="425"/>
      <c r="IP6556" s="425"/>
      <c r="IQ6556" s="425"/>
      <c r="IR6556" s="425"/>
      <c r="IS6556" s="425"/>
      <c r="IT6556" s="425"/>
      <c r="IU6556" s="425"/>
      <c r="IV6556" s="425"/>
    </row>
    <row r="6557" s="428" customFormat="1" ht="27.6" customHeight="1" spans="2:256">
      <c r="B6557" s="465"/>
      <c r="GH6557" s="425"/>
      <c r="GI6557" s="425"/>
      <c r="GJ6557" s="425"/>
      <c r="GK6557" s="425"/>
      <c r="GL6557" s="425"/>
      <c r="GM6557" s="425"/>
      <c r="GN6557" s="425"/>
      <c r="GO6557" s="425"/>
      <c r="GP6557" s="425"/>
      <c r="GQ6557" s="425"/>
      <c r="GR6557" s="425"/>
      <c r="GS6557" s="425"/>
      <c r="GT6557" s="425"/>
      <c r="GU6557" s="425"/>
      <c r="GV6557" s="425"/>
      <c r="GW6557" s="425"/>
      <c r="GX6557" s="425"/>
      <c r="GY6557" s="425"/>
      <c r="GZ6557" s="425"/>
      <c r="HA6557" s="425"/>
      <c r="HB6557" s="425"/>
      <c r="HC6557" s="425"/>
      <c r="HD6557" s="425"/>
      <c r="HE6557" s="425"/>
      <c r="HF6557" s="425"/>
      <c r="HG6557" s="425"/>
      <c r="HH6557" s="425"/>
      <c r="HI6557" s="425"/>
      <c r="HJ6557" s="425"/>
      <c r="HK6557" s="425"/>
      <c r="HL6557" s="425"/>
      <c r="HM6557" s="425"/>
      <c r="HN6557" s="425"/>
      <c r="HO6557" s="425"/>
      <c r="HP6557" s="425"/>
      <c r="HQ6557" s="425"/>
      <c r="HR6557" s="425"/>
      <c r="HS6557" s="425"/>
      <c r="HT6557" s="425"/>
      <c r="HU6557" s="425"/>
      <c r="HV6557" s="425"/>
      <c r="HW6557" s="425"/>
      <c r="HX6557" s="425"/>
      <c r="HY6557" s="425"/>
      <c r="HZ6557" s="425"/>
      <c r="IA6557" s="425"/>
      <c r="IB6557" s="425"/>
      <c r="IC6557" s="425"/>
      <c r="ID6557" s="425"/>
      <c r="IE6557" s="425"/>
      <c r="IF6557" s="425"/>
      <c r="IG6557" s="425"/>
      <c r="IH6557" s="425"/>
      <c r="II6557" s="425"/>
      <c r="IJ6557" s="425"/>
      <c r="IK6557" s="425"/>
      <c r="IL6557" s="425"/>
      <c r="IM6557" s="425"/>
      <c r="IN6557" s="425"/>
      <c r="IO6557" s="425"/>
      <c r="IP6557" s="425"/>
      <c r="IQ6557" s="425"/>
      <c r="IR6557" s="425"/>
      <c r="IS6557" s="425"/>
      <c r="IT6557" s="425"/>
      <c r="IU6557" s="425"/>
      <c r="IV6557" s="425"/>
    </row>
    <row r="6558" s="428" customFormat="1" ht="27.6" customHeight="1" spans="2:256">
      <c r="B6558" s="465"/>
      <c r="GH6558" s="425"/>
      <c r="GI6558" s="425"/>
      <c r="GJ6558" s="425"/>
      <c r="GK6558" s="425"/>
      <c r="GL6558" s="425"/>
      <c r="GM6558" s="425"/>
      <c r="GN6558" s="425"/>
      <c r="GO6558" s="425"/>
      <c r="GP6558" s="425"/>
      <c r="GQ6558" s="425"/>
      <c r="GR6558" s="425"/>
      <c r="GS6558" s="425"/>
      <c r="GT6558" s="425"/>
      <c r="GU6558" s="425"/>
      <c r="GV6558" s="425"/>
      <c r="GW6558" s="425"/>
      <c r="GX6558" s="425"/>
      <c r="GY6558" s="425"/>
      <c r="GZ6558" s="425"/>
      <c r="HA6558" s="425"/>
      <c r="HB6558" s="425"/>
      <c r="HC6558" s="425"/>
      <c r="HD6558" s="425"/>
      <c r="HE6558" s="425"/>
      <c r="HF6558" s="425"/>
      <c r="HG6558" s="425"/>
      <c r="HH6558" s="425"/>
      <c r="HI6558" s="425"/>
      <c r="HJ6558" s="425"/>
      <c r="HK6558" s="425"/>
      <c r="HL6558" s="425"/>
      <c r="HM6558" s="425"/>
      <c r="HN6558" s="425"/>
      <c r="HO6558" s="425"/>
      <c r="HP6558" s="425"/>
      <c r="HQ6558" s="425"/>
      <c r="HR6558" s="425"/>
      <c r="HS6558" s="425"/>
      <c r="HT6558" s="425"/>
      <c r="HU6558" s="425"/>
      <c r="HV6558" s="425"/>
      <c r="HW6558" s="425"/>
      <c r="HX6558" s="425"/>
      <c r="HY6558" s="425"/>
      <c r="HZ6558" s="425"/>
      <c r="IA6558" s="425"/>
      <c r="IB6558" s="425"/>
      <c r="IC6558" s="425"/>
      <c r="ID6558" s="425"/>
      <c r="IE6558" s="425"/>
      <c r="IF6558" s="425"/>
      <c r="IG6558" s="425"/>
      <c r="IH6558" s="425"/>
      <c r="II6558" s="425"/>
      <c r="IJ6558" s="425"/>
      <c r="IK6558" s="425"/>
      <c r="IL6558" s="425"/>
      <c r="IM6558" s="425"/>
      <c r="IN6558" s="425"/>
      <c r="IO6558" s="425"/>
      <c r="IP6558" s="425"/>
      <c r="IQ6558" s="425"/>
      <c r="IR6558" s="425"/>
      <c r="IS6558" s="425"/>
      <c r="IT6558" s="425"/>
      <c r="IU6558" s="425"/>
      <c r="IV6558" s="425"/>
    </row>
    <row r="6559" s="428" customFormat="1" ht="27.6" customHeight="1" spans="2:256">
      <c r="B6559" s="465"/>
      <c r="GH6559" s="425"/>
      <c r="GI6559" s="425"/>
      <c r="GJ6559" s="425"/>
      <c r="GK6559" s="425"/>
      <c r="GL6559" s="425"/>
      <c r="GM6559" s="425"/>
      <c r="GN6559" s="425"/>
      <c r="GO6559" s="425"/>
      <c r="GP6559" s="425"/>
      <c r="GQ6559" s="425"/>
      <c r="GR6559" s="425"/>
      <c r="GS6559" s="425"/>
      <c r="GT6559" s="425"/>
      <c r="GU6559" s="425"/>
      <c r="GV6559" s="425"/>
      <c r="GW6559" s="425"/>
      <c r="GX6559" s="425"/>
      <c r="GY6559" s="425"/>
      <c r="GZ6559" s="425"/>
      <c r="HA6559" s="425"/>
      <c r="HB6559" s="425"/>
      <c r="HC6559" s="425"/>
      <c r="HD6559" s="425"/>
      <c r="HE6559" s="425"/>
      <c r="HF6559" s="425"/>
      <c r="HG6559" s="425"/>
      <c r="HH6559" s="425"/>
      <c r="HI6559" s="425"/>
      <c r="HJ6559" s="425"/>
      <c r="HK6559" s="425"/>
      <c r="HL6559" s="425"/>
      <c r="HM6559" s="425"/>
      <c r="HN6559" s="425"/>
      <c r="HO6559" s="425"/>
      <c r="HP6559" s="425"/>
      <c r="HQ6559" s="425"/>
      <c r="HR6559" s="425"/>
      <c r="HS6559" s="425"/>
      <c r="HT6559" s="425"/>
      <c r="HU6559" s="425"/>
      <c r="HV6559" s="425"/>
      <c r="HW6559" s="425"/>
      <c r="HX6559" s="425"/>
      <c r="HY6559" s="425"/>
      <c r="HZ6559" s="425"/>
      <c r="IA6559" s="425"/>
      <c r="IB6559" s="425"/>
      <c r="IC6559" s="425"/>
      <c r="ID6559" s="425"/>
      <c r="IE6559" s="425"/>
      <c r="IF6559" s="425"/>
      <c r="IG6559" s="425"/>
      <c r="IH6559" s="425"/>
      <c r="II6559" s="425"/>
      <c r="IJ6559" s="425"/>
      <c r="IK6559" s="425"/>
      <c r="IL6559" s="425"/>
      <c r="IM6559" s="425"/>
      <c r="IN6559" s="425"/>
      <c r="IO6559" s="425"/>
      <c r="IP6559" s="425"/>
      <c r="IQ6559" s="425"/>
      <c r="IR6559" s="425"/>
      <c r="IS6559" s="425"/>
      <c r="IT6559" s="425"/>
      <c r="IU6559" s="425"/>
      <c r="IV6559" s="425"/>
    </row>
    <row r="6560" s="428" customFormat="1" ht="27.6" customHeight="1" spans="2:256">
      <c r="B6560" s="465"/>
      <c r="GH6560" s="425"/>
      <c r="GI6560" s="425"/>
      <c r="GJ6560" s="425"/>
      <c r="GK6560" s="425"/>
      <c r="GL6560" s="425"/>
      <c r="GM6560" s="425"/>
      <c r="GN6560" s="425"/>
      <c r="GO6560" s="425"/>
      <c r="GP6560" s="425"/>
      <c r="GQ6560" s="425"/>
      <c r="GR6560" s="425"/>
      <c r="GS6560" s="425"/>
      <c r="GT6560" s="425"/>
      <c r="GU6560" s="425"/>
      <c r="GV6560" s="425"/>
      <c r="GW6560" s="425"/>
      <c r="GX6560" s="425"/>
      <c r="GY6560" s="425"/>
      <c r="GZ6560" s="425"/>
      <c r="HA6560" s="425"/>
      <c r="HB6560" s="425"/>
      <c r="HC6560" s="425"/>
      <c r="HD6560" s="425"/>
      <c r="HE6560" s="425"/>
      <c r="HF6560" s="425"/>
      <c r="HG6560" s="425"/>
      <c r="HH6560" s="425"/>
      <c r="HI6560" s="425"/>
      <c r="HJ6560" s="425"/>
      <c r="HK6560" s="425"/>
      <c r="HL6560" s="425"/>
      <c r="HM6560" s="425"/>
      <c r="HN6560" s="425"/>
      <c r="HO6560" s="425"/>
      <c r="HP6560" s="425"/>
      <c r="HQ6560" s="425"/>
      <c r="HR6560" s="425"/>
      <c r="HS6560" s="425"/>
      <c r="HT6560" s="425"/>
      <c r="HU6560" s="425"/>
      <c r="HV6560" s="425"/>
      <c r="HW6560" s="425"/>
      <c r="HX6560" s="425"/>
      <c r="HY6560" s="425"/>
      <c r="HZ6560" s="425"/>
      <c r="IA6560" s="425"/>
      <c r="IB6560" s="425"/>
      <c r="IC6560" s="425"/>
      <c r="ID6560" s="425"/>
      <c r="IE6560" s="425"/>
      <c r="IF6560" s="425"/>
      <c r="IG6560" s="425"/>
      <c r="IH6560" s="425"/>
      <c r="II6560" s="425"/>
      <c r="IJ6560" s="425"/>
      <c r="IK6560" s="425"/>
      <c r="IL6560" s="425"/>
      <c r="IM6560" s="425"/>
      <c r="IN6560" s="425"/>
      <c r="IO6560" s="425"/>
      <c r="IP6560" s="425"/>
      <c r="IQ6560" s="425"/>
      <c r="IR6560" s="425"/>
      <c r="IS6560" s="425"/>
      <c r="IT6560" s="425"/>
      <c r="IU6560" s="425"/>
      <c r="IV6560" s="425"/>
    </row>
    <row r="6561" s="428" customFormat="1" ht="27.6" customHeight="1" spans="2:256">
      <c r="B6561" s="465"/>
      <c r="GH6561" s="425"/>
      <c r="GI6561" s="425"/>
      <c r="GJ6561" s="425"/>
      <c r="GK6561" s="425"/>
      <c r="GL6561" s="425"/>
      <c r="GM6561" s="425"/>
      <c r="GN6561" s="425"/>
      <c r="GO6561" s="425"/>
      <c r="GP6561" s="425"/>
      <c r="GQ6561" s="425"/>
      <c r="GR6561" s="425"/>
      <c r="GS6561" s="425"/>
      <c r="GT6561" s="425"/>
      <c r="GU6561" s="425"/>
      <c r="GV6561" s="425"/>
      <c r="GW6561" s="425"/>
      <c r="GX6561" s="425"/>
      <c r="GY6561" s="425"/>
      <c r="GZ6561" s="425"/>
      <c r="HA6561" s="425"/>
      <c r="HB6561" s="425"/>
      <c r="HC6561" s="425"/>
      <c r="HD6561" s="425"/>
      <c r="HE6561" s="425"/>
      <c r="HF6561" s="425"/>
      <c r="HG6561" s="425"/>
      <c r="HH6561" s="425"/>
      <c r="HI6561" s="425"/>
      <c r="HJ6561" s="425"/>
      <c r="HK6561" s="425"/>
      <c r="HL6561" s="425"/>
      <c r="HM6561" s="425"/>
      <c r="HN6561" s="425"/>
      <c r="HO6561" s="425"/>
      <c r="HP6561" s="425"/>
      <c r="HQ6561" s="425"/>
      <c r="HR6561" s="425"/>
      <c r="HS6561" s="425"/>
      <c r="HT6561" s="425"/>
      <c r="HU6561" s="425"/>
      <c r="HV6561" s="425"/>
      <c r="HW6561" s="425"/>
      <c r="HX6561" s="425"/>
      <c r="HY6561" s="425"/>
      <c r="HZ6561" s="425"/>
      <c r="IA6561" s="425"/>
      <c r="IB6561" s="425"/>
      <c r="IC6561" s="425"/>
      <c r="ID6561" s="425"/>
      <c r="IE6561" s="425"/>
      <c r="IF6561" s="425"/>
      <c r="IG6561" s="425"/>
      <c r="IH6561" s="425"/>
      <c r="II6561" s="425"/>
      <c r="IJ6561" s="425"/>
      <c r="IK6561" s="425"/>
      <c r="IL6561" s="425"/>
      <c r="IM6561" s="425"/>
      <c r="IN6561" s="425"/>
      <c r="IO6561" s="425"/>
      <c r="IP6561" s="425"/>
      <c r="IQ6561" s="425"/>
      <c r="IR6561" s="425"/>
      <c r="IS6561" s="425"/>
      <c r="IT6561" s="425"/>
      <c r="IU6561" s="425"/>
      <c r="IV6561" s="425"/>
    </row>
    <row r="6562" s="428" customFormat="1" ht="27.6" customHeight="1" spans="2:256">
      <c r="B6562" s="465"/>
      <c r="GH6562" s="425"/>
      <c r="GI6562" s="425"/>
      <c r="GJ6562" s="425"/>
      <c r="GK6562" s="425"/>
      <c r="GL6562" s="425"/>
      <c r="GM6562" s="425"/>
      <c r="GN6562" s="425"/>
      <c r="GO6562" s="425"/>
      <c r="GP6562" s="425"/>
      <c r="GQ6562" s="425"/>
      <c r="GR6562" s="425"/>
      <c r="GS6562" s="425"/>
      <c r="GT6562" s="425"/>
      <c r="GU6562" s="425"/>
      <c r="GV6562" s="425"/>
      <c r="GW6562" s="425"/>
      <c r="GX6562" s="425"/>
      <c r="GY6562" s="425"/>
      <c r="GZ6562" s="425"/>
      <c r="HA6562" s="425"/>
      <c r="HB6562" s="425"/>
      <c r="HC6562" s="425"/>
      <c r="HD6562" s="425"/>
      <c r="HE6562" s="425"/>
      <c r="HF6562" s="425"/>
      <c r="HG6562" s="425"/>
      <c r="HH6562" s="425"/>
      <c r="HI6562" s="425"/>
      <c r="HJ6562" s="425"/>
      <c r="HK6562" s="425"/>
      <c r="HL6562" s="425"/>
      <c r="HM6562" s="425"/>
      <c r="HN6562" s="425"/>
      <c r="HO6562" s="425"/>
      <c r="HP6562" s="425"/>
      <c r="HQ6562" s="425"/>
      <c r="HR6562" s="425"/>
      <c r="HS6562" s="425"/>
      <c r="HT6562" s="425"/>
      <c r="HU6562" s="425"/>
      <c r="HV6562" s="425"/>
      <c r="HW6562" s="425"/>
      <c r="HX6562" s="425"/>
      <c r="HY6562" s="425"/>
      <c r="HZ6562" s="425"/>
      <c r="IA6562" s="425"/>
      <c r="IB6562" s="425"/>
      <c r="IC6562" s="425"/>
      <c r="ID6562" s="425"/>
      <c r="IE6562" s="425"/>
      <c r="IF6562" s="425"/>
      <c r="IG6562" s="425"/>
      <c r="IH6562" s="425"/>
      <c r="II6562" s="425"/>
      <c r="IJ6562" s="425"/>
      <c r="IK6562" s="425"/>
      <c r="IL6562" s="425"/>
      <c r="IM6562" s="425"/>
      <c r="IN6562" s="425"/>
      <c r="IO6562" s="425"/>
      <c r="IP6562" s="425"/>
      <c r="IQ6562" s="425"/>
      <c r="IR6562" s="425"/>
      <c r="IS6562" s="425"/>
      <c r="IT6562" s="425"/>
      <c r="IU6562" s="425"/>
      <c r="IV6562" s="425"/>
    </row>
    <row r="6563" s="428" customFormat="1" ht="27.6" customHeight="1" spans="2:256">
      <c r="B6563" s="465"/>
      <c r="GH6563" s="425"/>
      <c r="GI6563" s="425"/>
      <c r="GJ6563" s="425"/>
      <c r="GK6563" s="425"/>
      <c r="GL6563" s="425"/>
      <c r="GM6563" s="425"/>
      <c r="GN6563" s="425"/>
      <c r="GO6563" s="425"/>
      <c r="GP6563" s="425"/>
      <c r="GQ6563" s="425"/>
      <c r="GR6563" s="425"/>
      <c r="GS6563" s="425"/>
      <c r="GT6563" s="425"/>
      <c r="GU6563" s="425"/>
      <c r="GV6563" s="425"/>
      <c r="GW6563" s="425"/>
      <c r="GX6563" s="425"/>
      <c r="GY6563" s="425"/>
      <c r="GZ6563" s="425"/>
      <c r="HA6563" s="425"/>
      <c r="HB6563" s="425"/>
      <c r="HC6563" s="425"/>
      <c r="HD6563" s="425"/>
      <c r="HE6563" s="425"/>
      <c r="HF6563" s="425"/>
      <c r="HG6563" s="425"/>
      <c r="HH6563" s="425"/>
      <c r="HI6563" s="425"/>
      <c r="HJ6563" s="425"/>
      <c r="HK6563" s="425"/>
      <c r="HL6563" s="425"/>
      <c r="HM6563" s="425"/>
      <c r="HN6563" s="425"/>
      <c r="HO6563" s="425"/>
      <c r="HP6563" s="425"/>
      <c r="HQ6563" s="425"/>
      <c r="HR6563" s="425"/>
      <c r="HS6563" s="425"/>
      <c r="HT6563" s="425"/>
      <c r="HU6563" s="425"/>
      <c r="HV6563" s="425"/>
      <c r="HW6563" s="425"/>
      <c r="HX6563" s="425"/>
      <c r="HY6563" s="425"/>
      <c r="HZ6563" s="425"/>
      <c r="IA6563" s="425"/>
      <c r="IB6563" s="425"/>
      <c r="IC6563" s="425"/>
      <c r="ID6563" s="425"/>
      <c r="IE6563" s="425"/>
      <c r="IF6563" s="425"/>
      <c r="IG6563" s="425"/>
      <c r="IH6563" s="425"/>
      <c r="II6563" s="425"/>
      <c r="IJ6563" s="425"/>
      <c r="IK6563" s="425"/>
      <c r="IL6563" s="425"/>
      <c r="IM6563" s="425"/>
      <c r="IN6563" s="425"/>
      <c r="IO6563" s="425"/>
      <c r="IP6563" s="425"/>
      <c r="IQ6563" s="425"/>
      <c r="IR6563" s="425"/>
      <c r="IS6563" s="425"/>
      <c r="IT6563" s="425"/>
      <c r="IU6563" s="425"/>
      <c r="IV6563" s="425"/>
    </row>
    <row r="6564" s="428" customFormat="1" ht="27.6" customHeight="1" spans="2:256">
      <c r="B6564" s="465"/>
      <c r="GH6564" s="425"/>
      <c r="GI6564" s="425"/>
      <c r="GJ6564" s="425"/>
      <c r="GK6564" s="425"/>
      <c r="GL6564" s="425"/>
      <c r="GM6564" s="425"/>
      <c r="GN6564" s="425"/>
      <c r="GO6564" s="425"/>
      <c r="GP6564" s="425"/>
      <c r="GQ6564" s="425"/>
      <c r="GR6564" s="425"/>
      <c r="GS6564" s="425"/>
      <c r="GT6564" s="425"/>
      <c r="GU6564" s="425"/>
      <c r="GV6564" s="425"/>
      <c r="GW6564" s="425"/>
      <c r="GX6564" s="425"/>
      <c r="GY6564" s="425"/>
      <c r="GZ6564" s="425"/>
      <c r="HA6564" s="425"/>
      <c r="HB6564" s="425"/>
      <c r="HC6564" s="425"/>
      <c r="HD6564" s="425"/>
      <c r="HE6564" s="425"/>
      <c r="HF6564" s="425"/>
      <c r="HG6564" s="425"/>
      <c r="HH6564" s="425"/>
      <c r="HI6564" s="425"/>
      <c r="HJ6564" s="425"/>
      <c r="HK6564" s="425"/>
      <c r="HL6564" s="425"/>
      <c r="HM6564" s="425"/>
      <c r="HN6564" s="425"/>
      <c r="HO6564" s="425"/>
      <c r="HP6564" s="425"/>
      <c r="HQ6564" s="425"/>
      <c r="HR6564" s="425"/>
      <c r="HS6564" s="425"/>
      <c r="HT6564" s="425"/>
      <c r="HU6564" s="425"/>
      <c r="HV6564" s="425"/>
      <c r="HW6564" s="425"/>
      <c r="HX6564" s="425"/>
      <c r="HY6564" s="425"/>
      <c r="HZ6564" s="425"/>
      <c r="IA6564" s="425"/>
      <c r="IB6564" s="425"/>
      <c r="IC6564" s="425"/>
      <c r="ID6564" s="425"/>
      <c r="IE6564" s="425"/>
      <c r="IF6564" s="425"/>
      <c r="IG6564" s="425"/>
      <c r="IH6564" s="425"/>
      <c r="II6564" s="425"/>
      <c r="IJ6564" s="425"/>
      <c r="IK6564" s="425"/>
      <c r="IL6564" s="425"/>
      <c r="IM6564" s="425"/>
      <c r="IN6564" s="425"/>
      <c r="IO6564" s="425"/>
      <c r="IP6564" s="425"/>
      <c r="IQ6564" s="425"/>
      <c r="IR6564" s="425"/>
      <c r="IS6564" s="425"/>
      <c r="IT6564" s="425"/>
      <c r="IU6564" s="425"/>
      <c r="IV6564" s="425"/>
    </row>
    <row r="6565" s="428" customFormat="1" ht="27.6" customHeight="1" spans="2:256">
      <c r="B6565" s="465"/>
      <c r="GH6565" s="425"/>
      <c r="GI6565" s="425"/>
      <c r="GJ6565" s="425"/>
      <c r="GK6565" s="425"/>
      <c r="GL6565" s="425"/>
      <c r="GM6565" s="425"/>
      <c r="GN6565" s="425"/>
      <c r="GO6565" s="425"/>
      <c r="GP6565" s="425"/>
      <c r="GQ6565" s="425"/>
      <c r="GR6565" s="425"/>
      <c r="GS6565" s="425"/>
      <c r="GT6565" s="425"/>
      <c r="GU6565" s="425"/>
      <c r="GV6565" s="425"/>
      <c r="GW6565" s="425"/>
      <c r="GX6565" s="425"/>
      <c r="GY6565" s="425"/>
      <c r="GZ6565" s="425"/>
      <c r="HA6565" s="425"/>
      <c r="HB6565" s="425"/>
      <c r="HC6565" s="425"/>
      <c r="HD6565" s="425"/>
      <c r="HE6565" s="425"/>
      <c r="HF6565" s="425"/>
      <c r="HG6565" s="425"/>
      <c r="HH6565" s="425"/>
      <c r="HI6565" s="425"/>
      <c r="HJ6565" s="425"/>
      <c r="HK6565" s="425"/>
      <c r="HL6565" s="425"/>
      <c r="HM6565" s="425"/>
      <c r="HN6565" s="425"/>
      <c r="HO6565" s="425"/>
      <c r="HP6565" s="425"/>
      <c r="HQ6565" s="425"/>
      <c r="HR6565" s="425"/>
      <c r="HS6565" s="425"/>
      <c r="HT6565" s="425"/>
      <c r="HU6565" s="425"/>
      <c r="HV6565" s="425"/>
      <c r="HW6565" s="425"/>
      <c r="HX6565" s="425"/>
      <c r="HY6565" s="425"/>
      <c r="HZ6565" s="425"/>
      <c r="IA6565" s="425"/>
      <c r="IB6565" s="425"/>
      <c r="IC6565" s="425"/>
      <c r="ID6565" s="425"/>
      <c r="IE6565" s="425"/>
      <c r="IF6565" s="425"/>
      <c r="IG6565" s="425"/>
      <c r="IH6565" s="425"/>
      <c r="II6565" s="425"/>
      <c r="IJ6565" s="425"/>
      <c r="IK6565" s="425"/>
      <c r="IL6565" s="425"/>
      <c r="IM6565" s="425"/>
      <c r="IN6565" s="425"/>
      <c r="IO6565" s="425"/>
      <c r="IP6565" s="425"/>
      <c r="IQ6565" s="425"/>
      <c r="IR6565" s="425"/>
      <c r="IS6565" s="425"/>
      <c r="IT6565" s="425"/>
      <c r="IU6565" s="425"/>
      <c r="IV6565" s="425"/>
    </row>
    <row r="6566" s="428" customFormat="1" ht="27.6" customHeight="1" spans="2:256">
      <c r="B6566" s="465"/>
      <c r="GH6566" s="425"/>
      <c r="GI6566" s="425"/>
      <c r="GJ6566" s="425"/>
      <c r="GK6566" s="425"/>
      <c r="GL6566" s="425"/>
      <c r="GM6566" s="425"/>
      <c r="GN6566" s="425"/>
      <c r="GO6566" s="425"/>
      <c r="GP6566" s="425"/>
      <c r="GQ6566" s="425"/>
      <c r="GR6566" s="425"/>
      <c r="GS6566" s="425"/>
      <c r="GT6566" s="425"/>
      <c r="GU6566" s="425"/>
      <c r="GV6566" s="425"/>
      <c r="GW6566" s="425"/>
      <c r="GX6566" s="425"/>
      <c r="GY6566" s="425"/>
      <c r="GZ6566" s="425"/>
      <c r="HA6566" s="425"/>
      <c r="HB6566" s="425"/>
      <c r="HC6566" s="425"/>
      <c r="HD6566" s="425"/>
      <c r="HE6566" s="425"/>
      <c r="HF6566" s="425"/>
      <c r="HG6566" s="425"/>
      <c r="HH6566" s="425"/>
      <c r="HI6566" s="425"/>
      <c r="HJ6566" s="425"/>
      <c r="HK6566" s="425"/>
      <c r="HL6566" s="425"/>
      <c r="HM6566" s="425"/>
      <c r="HN6566" s="425"/>
      <c r="HO6566" s="425"/>
      <c r="HP6566" s="425"/>
      <c r="HQ6566" s="425"/>
      <c r="HR6566" s="425"/>
      <c r="HS6566" s="425"/>
      <c r="HT6566" s="425"/>
      <c r="HU6566" s="425"/>
      <c r="HV6566" s="425"/>
      <c r="HW6566" s="425"/>
      <c r="HX6566" s="425"/>
      <c r="HY6566" s="425"/>
      <c r="HZ6566" s="425"/>
      <c r="IA6566" s="425"/>
      <c r="IB6566" s="425"/>
      <c r="IC6566" s="425"/>
      <c r="ID6566" s="425"/>
      <c r="IE6566" s="425"/>
      <c r="IF6566" s="425"/>
      <c r="IG6566" s="425"/>
      <c r="IH6566" s="425"/>
      <c r="II6566" s="425"/>
      <c r="IJ6566" s="425"/>
      <c r="IK6566" s="425"/>
      <c r="IL6566" s="425"/>
      <c r="IM6566" s="425"/>
      <c r="IN6566" s="425"/>
      <c r="IO6566" s="425"/>
      <c r="IP6566" s="425"/>
      <c r="IQ6566" s="425"/>
      <c r="IR6566" s="425"/>
      <c r="IS6566" s="425"/>
      <c r="IT6566" s="425"/>
      <c r="IU6566" s="425"/>
      <c r="IV6566" s="425"/>
    </row>
    <row r="6567" s="428" customFormat="1" ht="27.6" customHeight="1" spans="2:256">
      <c r="B6567" s="465"/>
      <c r="GH6567" s="425"/>
      <c r="GI6567" s="425"/>
      <c r="GJ6567" s="425"/>
      <c r="GK6567" s="425"/>
      <c r="GL6567" s="425"/>
      <c r="GM6567" s="425"/>
      <c r="GN6567" s="425"/>
      <c r="GO6567" s="425"/>
      <c r="GP6567" s="425"/>
      <c r="GQ6567" s="425"/>
      <c r="GR6567" s="425"/>
      <c r="GS6567" s="425"/>
      <c r="GT6567" s="425"/>
      <c r="GU6567" s="425"/>
      <c r="GV6567" s="425"/>
      <c r="GW6567" s="425"/>
      <c r="GX6567" s="425"/>
      <c r="GY6567" s="425"/>
      <c r="GZ6567" s="425"/>
      <c r="HA6567" s="425"/>
      <c r="HB6567" s="425"/>
      <c r="HC6567" s="425"/>
      <c r="HD6567" s="425"/>
      <c r="HE6567" s="425"/>
      <c r="HF6567" s="425"/>
      <c r="HG6567" s="425"/>
      <c r="HH6567" s="425"/>
      <c r="HI6567" s="425"/>
      <c r="HJ6567" s="425"/>
      <c r="HK6567" s="425"/>
      <c r="HL6567" s="425"/>
      <c r="HM6567" s="425"/>
      <c r="HN6567" s="425"/>
      <c r="HO6567" s="425"/>
      <c r="HP6567" s="425"/>
      <c r="HQ6567" s="425"/>
      <c r="HR6567" s="425"/>
      <c r="HS6567" s="425"/>
      <c r="HT6567" s="425"/>
      <c r="HU6567" s="425"/>
      <c r="HV6567" s="425"/>
      <c r="HW6567" s="425"/>
      <c r="HX6567" s="425"/>
      <c r="HY6567" s="425"/>
      <c r="HZ6567" s="425"/>
      <c r="IA6567" s="425"/>
      <c r="IB6567" s="425"/>
      <c r="IC6567" s="425"/>
      <c r="ID6567" s="425"/>
      <c r="IE6567" s="425"/>
      <c r="IF6567" s="425"/>
      <c r="IG6567" s="425"/>
      <c r="IH6567" s="425"/>
      <c r="II6567" s="425"/>
      <c r="IJ6567" s="425"/>
      <c r="IK6567" s="425"/>
      <c r="IL6567" s="425"/>
      <c r="IM6567" s="425"/>
      <c r="IN6567" s="425"/>
      <c r="IO6567" s="425"/>
      <c r="IP6567" s="425"/>
      <c r="IQ6567" s="425"/>
      <c r="IR6567" s="425"/>
      <c r="IS6567" s="425"/>
      <c r="IT6567" s="425"/>
      <c r="IU6567" s="425"/>
      <c r="IV6567" s="425"/>
    </row>
    <row r="6568" s="428" customFormat="1" ht="27.6" customHeight="1" spans="2:256">
      <c r="B6568" s="465"/>
      <c r="GH6568" s="425"/>
      <c r="GI6568" s="425"/>
      <c r="GJ6568" s="425"/>
      <c r="GK6568" s="425"/>
      <c r="GL6568" s="425"/>
      <c r="GM6568" s="425"/>
      <c r="GN6568" s="425"/>
      <c r="GO6568" s="425"/>
      <c r="GP6568" s="425"/>
      <c r="GQ6568" s="425"/>
      <c r="GR6568" s="425"/>
      <c r="GS6568" s="425"/>
      <c r="GT6568" s="425"/>
      <c r="GU6568" s="425"/>
      <c r="GV6568" s="425"/>
      <c r="GW6568" s="425"/>
      <c r="GX6568" s="425"/>
      <c r="GY6568" s="425"/>
      <c r="GZ6568" s="425"/>
      <c r="HA6568" s="425"/>
      <c r="HB6568" s="425"/>
      <c r="HC6568" s="425"/>
      <c r="HD6568" s="425"/>
      <c r="HE6568" s="425"/>
      <c r="HF6568" s="425"/>
      <c r="HG6568" s="425"/>
      <c r="HH6568" s="425"/>
      <c r="HI6568" s="425"/>
      <c r="HJ6568" s="425"/>
      <c r="HK6568" s="425"/>
      <c r="HL6568" s="425"/>
      <c r="HM6568" s="425"/>
      <c r="HN6568" s="425"/>
      <c r="HO6568" s="425"/>
      <c r="HP6568" s="425"/>
      <c r="HQ6568" s="425"/>
      <c r="HR6568" s="425"/>
      <c r="HS6568" s="425"/>
      <c r="HT6568" s="425"/>
      <c r="HU6568" s="425"/>
      <c r="HV6568" s="425"/>
      <c r="HW6568" s="425"/>
      <c r="HX6568" s="425"/>
      <c r="HY6568" s="425"/>
      <c r="HZ6568" s="425"/>
      <c r="IA6568" s="425"/>
      <c r="IB6568" s="425"/>
      <c r="IC6568" s="425"/>
      <c r="ID6568" s="425"/>
      <c r="IE6568" s="425"/>
      <c r="IF6568" s="425"/>
      <c r="IG6568" s="425"/>
      <c r="IH6568" s="425"/>
      <c r="II6568" s="425"/>
      <c r="IJ6568" s="425"/>
      <c r="IK6568" s="425"/>
      <c r="IL6568" s="425"/>
      <c r="IM6568" s="425"/>
      <c r="IN6568" s="425"/>
      <c r="IO6568" s="425"/>
      <c r="IP6568" s="425"/>
      <c r="IQ6568" s="425"/>
      <c r="IR6568" s="425"/>
      <c r="IS6568" s="425"/>
      <c r="IT6568" s="425"/>
      <c r="IU6568" s="425"/>
      <c r="IV6568" s="425"/>
    </row>
    <row r="6569" s="428" customFormat="1" ht="27.6" customHeight="1" spans="2:256">
      <c r="B6569" s="465"/>
      <c r="GH6569" s="425"/>
      <c r="GI6569" s="425"/>
      <c r="GJ6569" s="425"/>
      <c r="GK6569" s="425"/>
      <c r="GL6569" s="425"/>
      <c r="GM6569" s="425"/>
      <c r="GN6569" s="425"/>
      <c r="GO6569" s="425"/>
      <c r="GP6569" s="425"/>
      <c r="GQ6569" s="425"/>
      <c r="GR6569" s="425"/>
      <c r="GS6569" s="425"/>
      <c r="GT6569" s="425"/>
      <c r="GU6569" s="425"/>
      <c r="GV6569" s="425"/>
      <c r="GW6569" s="425"/>
      <c r="GX6569" s="425"/>
      <c r="GY6569" s="425"/>
      <c r="GZ6569" s="425"/>
      <c r="HA6569" s="425"/>
      <c r="HB6569" s="425"/>
      <c r="HC6569" s="425"/>
      <c r="HD6569" s="425"/>
      <c r="HE6569" s="425"/>
      <c r="HF6569" s="425"/>
      <c r="HG6569" s="425"/>
      <c r="HH6569" s="425"/>
      <c r="HI6569" s="425"/>
      <c r="HJ6569" s="425"/>
      <c r="HK6569" s="425"/>
      <c r="HL6569" s="425"/>
      <c r="HM6569" s="425"/>
      <c r="HN6569" s="425"/>
      <c r="HO6569" s="425"/>
      <c r="HP6569" s="425"/>
      <c r="HQ6569" s="425"/>
      <c r="HR6569" s="425"/>
      <c r="HS6569" s="425"/>
      <c r="HT6569" s="425"/>
      <c r="HU6569" s="425"/>
      <c r="HV6569" s="425"/>
      <c r="HW6569" s="425"/>
      <c r="HX6569" s="425"/>
      <c r="HY6569" s="425"/>
      <c r="HZ6569" s="425"/>
      <c r="IA6569" s="425"/>
      <c r="IB6569" s="425"/>
      <c r="IC6569" s="425"/>
      <c r="ID6569" s="425"/>
      <c r="IE6569" s="425"/>
      <c r="IF6569" s="425"/>
      <c r="IG6569" s="425"/>
      <c r="IH6569" s="425"/>
      <c r="II6569" s="425"/>
      <c r="IJ6569" s="425"/>
      <c r="IK6569" s="425"/>
      <c r="IL6569" s="425"/>
      <c r="IM6569" s="425"/>
      <c r="IN6569" s="425"/>
      <c r="IO6569" s="425"/>
      <c r="IP6569" s="425"/>
      <c r="IQ6569" s="425"/>
      <c r="IR6569" s="425"/>
      <c r="IS6569" s="425"/>
      <c r="IT6569" s="425"/>
      <c r="IU6569" s="425"/>
      <c r="IV6569" s="425"/>
    </row>
    <row r="6570" s="428" customFormat="1" ht="27.6" customHeight="1" spans="2:256">
      <c r="B6570" s="465"/>
      <c r="GH6570" s="425"/>
      <c r="GI6570" s="425"/>
      <c r="GJ6570" s="425"/>
      <c r="GK6570" s="425"/>
      <c r="GL6570" s="425"/>
      <c r="GM6570" s="425"/>
      <c r="GN6570" s="425"/>
      <c r="GO6570" s="425"/>
      <c r="GP6570" s="425"/>
      <c r="GQ6570" s="425"/>
      <c r="GR6570" s="425"/>
      <c r="GS6570" s="425"/>
      <c r="GT6570" s="425"/>
      <c r="GU6570" s="425"/>
      <c r="GV6570" s="425"/>
      <c r="GW6570" s="425"/>
      <c r="GX6570" s="425"/>
      <c r="GY6570" s="425"/>
      <c r="GZ6570" s="425"/>
      <c r="HA6570" s="425"/>
      <c r="HB6570" s="425"/>
      <c r="HC6570" s="425"/>
      <c r="HD6570" s="425"/>
      <c r="HE6570" s="425"/>
      <c r="HF6570" s="425"/>
      <c r="HG6570" s="425"/>
      <c r="HH6570" s="425"/>
      <c r="HI6570" s="425"/>
      <c r="HJ6570" s="425"/>
      <c r="HK6570" s="425"/>
      <c r="HL6570" s="425"/>
      <c r="HM6570" s="425"/>
      <c r="HN6570" s="425"/>
      <c r="HO6570" s="425"/>
      <c r="HP6570" s="425"/>
      <c r="HQ6570" s="425"/>
      <c r="HR6570" s="425"/>
      <c r="HS6570" s="425"/>
      <c r="HT6570" s="425"/>
      <c r="HU6570" s="425"/>
      <c r="HV6570" s="425"/>
      <c r="HW6570" s="425"/>
      <c r="HX6570" s="425"/>
      <c r="HY6570" s="425"/>
      <c r="HZ6570" s="425"/>
      <c r="IA6570" s="425"/>
      <c r="IB6570" s="425"/>
      <c r="IC6570" s="425"/>
      <c r="ID6570" s="425"/>
      <c r="IE6570" s="425"/>
      <c r="IF6570" s="425"/>
      <c r="IG6570" s="425"/>
      <c r="IH6570" s="425"/>
      <c r="II6570" s="425"/>
      <c r="IJ6570" s="425"/>
      <c r="IK6570" s="425"/>
      <c r="IL6570" s="425"/>
      <c r="IM6570" s="425"/>
      <c r="IN6570" s="425"/>
      <c r="IO6570" s="425"/>
      <c r="IP6570" s="425"/>
      <c r="IQ6570" s="425"/>
      <c r="IR6570" s="425"/>
      <c r="IS6570" s="425"/>
      <c r="IT6570" s="425"/>
      <c r="IU6570" s="425"/>
      <c r="IV6570" s="425"/>
    </row>
    <row r="6571" s="428" customFormat="1" ht="27.6" customHeight="1" spans="2:256">
      <c r="B6571" s="465"/>
      <c r="GH6571" s="425"/>
      <c r="GI6571" s="425"/>
      <c r="GJ6571" s="425"/>
      <c r="GK6571" s="425"/>
      <c r="GL6571" s="425"/>
      <c r="GM6571" s="425"/>
      <c r="GN6571" s="425"/>
      <c r="GO6571" s="425"/>
      <c r="GP6571" s="425"/>
      <c r="GQ6571" s="425"/>
      <c r="GR6571" s="425"/>
      <c r="GS6571" s="425"/>
      <c r="GT6571" s="425"/>
      <c r="GU6571" s="425"/>
      <c r="GV6571" s="425"/>
      <c r="GW6571" s="425"/>
      <c r="GX6571" s="425"/>
      <c r="GY6571" s="425"/>
      <c r="GZ6571" s="425"/>
      <c r="HA6571" s="425"/>
      <c r="HB6571" s="425"/>
      <c r="HC6571" s="425"/>
      <c r="HD6571" s="425"/>
      <c r="HE6571" s="425"/>
      <c r="HF6571" s="425"/>
      <c r="HG6571" s="425"/>
      <c r="HH6571" s="425"/>
      <c r="HI6571" s="425"/>
      <c r="HJ6571" s="425"/>
      <c r="HK6571" s="425"/>
      <c r="HL6571" s="425"/>
      <c r="HM6571" s="425"/>
      <c r="HN6571" s="425"/>
      <c r="HO6571" s="425"/>
      <c r="HP6571" s="425"/>
      <c r="HQ6571" s="425"/>
      <c r="HR6571" s="425"/>
      <c r="HS6571" s="425"/>
      <c r="HT6571" s="425"/>
      <c r="HU6571" s="425"/>
      <c r="HV6571" s="425"/>
      <c r="HW6571" s="425"/>
      <c r="HX6571" s="425"/>
      <c r="HY6571" s="425"/>
      <c r="HZ6571" s="425"/>
      <c r="IA6571" s="425"/>
      <c r="IB6571" s="425"/>
      <c r="IC6571" s="425"/>
      <c r="ID6571" s="425"/>
      <c r="IE6571" s="425"/>
      <c r="IF6571" s="425"/>
      <c r="IG6571" s="425"/>
      <c r="IH6571" s="425"/>
      <c r="II6571" s="425"/>
      <c r="IJ6571" s="425"/>
      <c r="IK6571" s="425"/>
      <c r="IL6571" s="425"/>
      <c r="IM6571" s="425"/>
      <c r="IN6571" s="425"/>
      <c r="IO6571" s="425"/>
      <c r="IP6571" s="425"/>
      <c r="IQ6571" s="425"/>
      <c r="IR6571" s="425"/>
      <c r="IS6571" s="425"/>
      <c r="IT6571" s="425"/>
      <c r="IU6571" s="425"/>
      <c r="IV6571" s="425"/>
    </row>
    <row r="6572" s="428" customFormat="1" ht="27.6" customHeight="1" spans="2:256">
      <c r="B6572" s="465"/>
      <c r="GH6572" s="425"/>
      <c r="GI6572" s="425"/>
      <c r="GJ6572" s="425"/>
      <c r="GK6572" s="425"/>
      <c r="GL6572" s="425"/>
      <c r="GM6572" s="425"/>
      <c r="GN6572" s="425"/>
      <c r="GO6572" s="425"/>
      <c r="GP6572" s="425"/>
      <c r="GQ6572" s="425"/>
      <c r="GR6572" s="425"/>
      <c r="GS6572" s="425"/>
      <c r="GT6572" s="425"/>
      <c r="GU6572" s="425"/>
      <c r="GV6572" s="425"/>
      <c r="GW6572" s="425"/>
      <c r="GX6572" s="425"/>
      <c r="GY6572" s="425"/>
      <c r="GZ6572" s="425"/>
      <c r="HA6572" s="425"/>
      <c r="HB6572" s="425"/>
      <c r="HC6572" s="425"/>
      <c r="HD6572" s="425"/>
      <c r="HE6572" s="425"/>
      <c r="HF6572" s="425"/>
      <c r="HG6572" s="425"/>
      <c r="HH6572" s="425"/>
      <c r="HI6572" s="425"/>
      <c r="HJ6572" s="425"/>
      <c r="HK6572" s="425"/>
      <c r="HL6572" s="425"/>
      <c r="HM6572" s="425"/>
      <c r="HN6572" s="425"/>
      <c r="HO6572" s="425"/>
      <c r="HP6572" s="425"/>
      <c r="HQ6572" s="425"/>
      <c r="HR6572" s="425"/>
      <c r="HS6572" s="425"/>
      <c r="HT6572" s="425"/>
      <c r="HU6572" s="425"/>
      <c r="HV6572" s="425"/>
      <c r="HW6572" s="425"/>
      <c r="HX6572" s="425"/>
      <c r="HY6572" s="425"/>
      <c r="HZ6572" s="425"/>
      <c r="IA6572" s="425"/>
      <c r="IB6572" s="425"/>
      <c r="IC6572" s="425"/>
      <c r="ID6572" s="425"/>
      <c r="IE6572" s="425"/>
      <c r="IF6572" s="425"/>
      <c r="IG6572" s="425"/>
      <c r="IH6572" s="425"/>
      <c r="II6572" s="425"/>
      <c r="IJ6572" s="425"/>
      <c r="IK6572" s="425"/>
      <c r="IL6572" s="425"/>
      <c r="IM6572" s="425"/>
      <c r="IN6572" s="425"/>
      <c r="IO6572" s="425"/>
      <c r="IP6572" s="425"/>
      <c r="IQ6572" s="425"/>
      <c r="IR6572" s="425"/>
      <c r="IS6572" s="425"/>
      <c r="IT6572" s="425"/>
      <c r="IU6572" s="425"/>
      <c r="IV6572" s="425"/>
    </row>
    <row r="6573" s="428" customFormat="1" ht="27.6" customHeight="1" spans="2:256">
      <c r="B6573" s="465"/>
      <c r="GH6573" s="425"/>
      <c r="GI6573" s="425"/>
      <c r="GJ6573" s="425"/>
      <c r="GK6573" s="425"/>
      <c r="GL6573" s="425"/>
      <c r="GM6573" s="425"/>
      <c r="GN6573" s="425"/>
      <c r="GO6573" s="425"/>
      <c r="GP6573" s="425"/>
      <c r="GQ6573" s="425"/>
      <c r="GR6573" s="425"/>
      <c r="GS6573" s="425"/>
      <c r="GT6573" s="425"/>
      <c r="GU6573" s="425"/>
      <c r="GV6573" s="425"/>
      <c r="GW6573" s="425"/>
      <c r="GX6573" s="425"/>
      <c r="GY6573" s="425"/>
      <c r="GZ6573" s="425"/>
      <c r="HA6573" s="425"/>
      <c r="HB6573" s="425"/>
      <c r="HC6573" s="425"/>
      <c r="HD6573" s="425"/>
      <c r="HE6573" s="425"/>
      <c r="HF6573" s="425"/>
      <c r="HG6573" s="425"/>
      <c r="HH6573" s="425"/>
      <c r="HI6573" s="425"/>
      <c r="HJ6573" s="425"/>
      <c r="HK6573" s="425"/>
      <c r="HL6573" s="425"/>
      <c r="HM6573" s="425"/>
      <c r="HN6573" s="425"/>
      <c r="HO6573" s="425"/>
      <c r="HP6573" s="425"/>
      <c r="HQ6573" s="425"/>
      <c r="HR6573" s="425"/>
      <c r="HS6573" s="425"/>
      <c r="HT6573" s="425"/>
      <c r="HU6573" s="425"/>
      <c r="HV6573" s="425"/>
      <c r="HW6573" s="425"/>
      <c r="HX6573" s="425"/>
      <c r="HY6573" s="425"/>
      <c r="HZ6573" s="425"/>
      <c r="IA6573" s="425"/>
      <c r="IB6573" s="425"/>
      <c r="IC6573" s="425"/>
      <c r="ID6573" s="425"/>
      <c r="IE6573" s="425"/>
      <c r="IF6573" s="425"/>
      <c r="IG6573" s="425"/>
      <c r="IH6573" s="425"/>
      <c r="II6573" s="425"/>
      <c r="IJ6573" s="425"/>
      <c r="IK6573" s="425"/>
      <c r="IL6573" s="425"/>
      <c r="IM6573" s="425"/>
      <c r="IN6573" s="425"/>
      <c r="IO6573" s="425"/>
      <c r="IP6573" s="425"/>
      <c r="IQ6573" s="425"/>
      <c r="IR6573" s="425"/>
      <c r="IS6573" s="425"/>
      <c r="IT6573" s="425"/>
      <c r="IU6573" s="425"/>
      <c r="IV6573" s="425"/>
    </row>
    <row r="6574" s="428" customFormat="1" ht="27.6" customHeight="1" spans="2:256">
      <c r="B6574" s="465"/>
      <c r="GH6574" s="425"/>
      <c r="GI6574" s="425"/>
      <c r="GJ6574" s="425"/>
      <c r="GK6574" s="425"/>
      <c r="GL6574" s="425"/>
      <c r="GM6574" s="425"/>
      <c r="GN6574" s="425"/>
      <c r="GO6574" s="425"/>
      <c r="GP6574" s="425"/>
      <c r="GQ6574" s="425"/>
      <c r="GR6574" s="425"/>
      <c r="GS6574" s="425"/>
      <c r="GT6574" s="425"/>
      <c r="GU6574" s="425"/>
      <c r="GV6574" s="425"/>
      <c r="GW6574" s="425"/>
      <c r="GX6574" s="425"/>
      <c r="GY6574" s="425"/>
      <c r="GZ6574" s="425"/>
      <c r="HA6574" s="425"/>
      <c r="HB6574" s="425"/>
      <c r="HC6574" s="425"/>
      <c r="HD6574" s="425"/>
      <c r="HE6574" s="425"/>
      <c r="HF6574" s="425"/>
      <c r="HG6574" s="425"/>
      <c r="HH6574" s="425"/>
      <c r="HI6574" s="425"/>
      <c r="HJ6574" s="425"/>
      <c r="HK6574" s="425"/>
      <c r="HL6574" s="425"/>
      <c r="HM6574" s="425"/>
      <c r="HN6574" s="425"/>
      <c r="HO6574" s="425"/>
      <c r="HP6574" s="425"/>
      <c r="HQ6574" s="425"/>
      <c r="HR6574" s="425"/>
      <c r="HS6574" s="425"/>
      <c r="HT6574" s="425"/>
      <c r="HU6574" s="425"/>
      <c r="HV6574" s="425"/>
      <c r="HW6574" s="425"/>
      <c r="HX6574" s="425"/>
      <c r="HY6574" s="425"/>
      <c r="HZ6574" s="425"/>
      <c r="IA6574" s="425"/>
      <c r="IB6574" s="425"/>
      <c r="IC6574" s="425"/>
      <c r="ID6574" s="425"/>
      <c r="IE6574" s="425"/>
      <c r="IF6574" s="425"/>
      <c r="IG6574" s="425"/>
      <c r="IH6574" s="425"/>
      <c r="II6574" s="425"/>
      <c r="IJ6574" s="425"/>
      <c r="IK6574" s="425"/>
      <c r="IL6574" s="425"/>
      <c r="IM6574" s="425"/>
      <c r="IN6574" s="425"/>
      <c r="IO6574" s="425"/>
      <c r="IP6574" s="425"/>
      <c r="IQ6574" s="425"/>
      <c r="IR6574" s="425"/>
      <c r="IS6574" s="425"/>
      <c r="IT6574" s="425"/>
      <c r="IU6574" s="425"/>
      <c r="IV6574" s="425"/>
    </row>
    <row r="6575" s="428" customFormat="1" ht="27.6" customHeight="1" spans="2:256">
      <c r="B6575" s="465"/>
      <c r="GH6575" s="425"/>
      <c r="GI6575" s="425"/>
      <c r="GJ6575" s="425"/>
      <c r="GK6575" s="425"/>
      <c r="GL6575" s="425"/>
      <c r="GM6575" s="425"/>
      <c r="GN6575" s="425"/>
      <c r="GO6575" s="425"/>
      <c r="GP6575" s="425"/>
      <c r="GQ6575" s="425"/>
      <c r="GR6575" s="425"/>
      <c r="GS6575" s="425"/>
      <c r="GT6575" s="425"/>
      <c r="GU6575" s="425"/>
      <c r="GV6575" s="425"/>
      <c r="GW6575" s="425"/>
      <c r="GX6575" s="425"/>
      <c r="GY6575" s="425"/>
      <c r="GZ6575" s="425"/>
      <c r="HA6575" s="425"/>
      <c r="HB6575" s="425"/>
      <c r="HC6575" s="425"/>
      <c r="HD6575" s="425"/>
      <c r="HE6575" s="425"/>
      <c r="HF6575" s="425"/>
      <c r="HG6575" s="425"/>
      <c r="HH6575" s="425"/>
      <c r="HI6575" s="425"/>
      <c r="HJ6575" s="425"/>
      <c r="HK6575" s="425"/>
      <c r="HL6575" s="425"/>
      <c r="HM6575" s="425"/>
      <c r="HN6575" s="425"/>
      <c r="HO6575" s="425"/>
      <c r="HP6575" s="425"/>
      <c r="HQ6575" s="425"/>
      <c r="HR6575" s="425"/>
      <c r="HS6575" s="425"/>
      <c r="HT6575" s="425"/>
      <c r="HU6575" s="425"/>
      <c r="HV6575" s="425"/>
      <c r="HW6575" s="425"/>
      <c r="HX6575" s="425"/>
      <c r="HY6575" s="425"/>
      <c r="HZ6575" s="425"/>
      <c r="IA6575" s="425"/>
      <c r="IB6575" s="425"/>
      <c r="IC6575" s="425"/>
      <c r="ID6575" s="425"/>
      <c r="IE6575" s="425"/>
      <c r="IF6575" s="425"/>
      <c r="IG6575" s="425"/>
      <c r="IH6575" s="425"/>
      <c r="II6575" s="425"/>
      <c r="IJ6575" s="425"/>
      <c r="IK6575" s="425"/>
      <c r="IL6575" s="425"/>
      <c r="IM6575" s="425"/>
      <c r="IN6575" s="425"/>
      <c r="IO6575" s="425"/>
      <c r="IP6575" s="425"/>
      <c r="IQ6575" s="425"/>
      <c r="IR6575" s="425"/>
      <c r="IS6575" s="425"/>
      <c r="IT6575" s="425"/>
      <c r="IU6575" s="425"/>
      <c r="IV6575" s="425"/>
    </row>
    <row r="6576" s="428" customFormat="1" ht="27.6" customHeight="1" spans="2:256">
      <c r="B6576" s="465"/>
      <c r="GH6576" s="425"/>
      <c r="GI6576" s="425"/>
      <c r="GJ6576" s="425"/>
      <c r="GK6576" s="425"/>
      <c r="GL6576" s="425"/>
      <c r="GM6576" s="425"/>
      <c r="GN6576" s="425"/>
      <c r="GO6576" s="425"/>
      <c r="GP6576" s="425"/>
      <c r="GQ6576" s="425"/>
      <c r="GR6576" s="425"/>
      <c r="GS6576" s="425"/>
      <c r="GT6576" s="425"/>
      <c r="GU6576" s="425"/>
      <c r="GV6576" s="425"/>
      <c r="GW6576" s="425"/>
      <c r="GX6576" s="425"/>
      <c r="GY6576" s="425"/>
      <c r="GZ6576" s="425"/>
      <c r="HA6576" s="425"/>
      <c r="HB6576" s="425"/>
      <c r="HC6576" s="425"/>
      <c r="HD6576" s="425"/>
      <c r="HE6576" s="425"/>
      <c r="HF6576" s="425"/>
      <c r="HG6576" s="425"/>
      <c r="HH6576" s="425"/>
      <c r="HI6576" s="425"/>
      <c r="HJ6576" s="425"/>
      <c r="HK6576" s="425"/>
      <c r="HL6576" s="425"/>
      <c r="HM6576" s="425"/>
      <c r="HN6576" s="425"/>
      <c r="HO6576" s="425"/>
      <c r="HP6576" s="425"/>
      <c r="HQ6576" s="425"/>
      <c r="HR6576" s="425"/>
      <c r="HS6576" s="425"/>
      <c r="HT6576" s="425"/>
      <c r="HU6576" s="425"/>
      <c r="HV6576" s="425"/>
      <c r="HW6576" s="425"/>
      <c r="HX6576" s="425"/>
      <c r="HY6576" s="425"/>
      <c r="HZ6576" s="425"/>
      <c r="IA6576" s="425"/>
      <c r="IB6576" s="425"/>
      <c r="IC6576" s="425"/>
      <c r="ID6576" s="425"/>
      <c r="IE6576" s="425"/>
      <c r="IF6576" s="425"/>
      <c r="IG6576" s="425"/>
      <c r="IH6576" s="425"/>
      <c r="II6576" s="425"/>
      <c r="IJ6576" s="425"/>
      <c r="IK6576" s="425"/>
      <c r="IL6576" s="425"/>
      <c r="IM6576" s="425"/>
      <c r="IN6576" s="425"/>
      <c r="IO6576" s="425"/>
      <c r="IP6576" s="425"/>
      <c r="IQ6576" s="425"/>
      <c r="IR6576" s="425"/>
      <c r="IS6576" s="425"/>
      <c r="IT6576" s="425"/>
      <c r="IU6576" s="425"/>
      <c r="IV6576" s="425"/>
    </row>
    <row r="6577" s="428" customFormat="1" ht="27.6" customHeight="1" spans="2:256">
      <c r="B6577" s="465"/>
      <c r="GH6577" s="425"/>
      <c r="GI6577" s="425"/>
      <c r="GJ6577" s="425"/>
      <c r="GK6577" s="425"/>
      <c r="GL6577" s="425"/>
      <c r="GM6577" s="425"/>
      <c r="GN6577" s="425"/>
      <c r="GO6577" s="425"/>
      <c r="GP6577" s="425"/>
      <c r="GQ6577" s="425"/>
      <c r="GR6577" s="425"/>
      <c r="GS6577" s="425"/>
      <c r="GT6577" s="425"/>
      <c r="GU6577" s="425"/>
      <c r="GV6577" s="425"/>
      <c r="GW6577" s="425"/>
      <c r="GX6577" s="425"/>
      <c r="GY6577" s="425"/>
      <c r="GZ6577" s="425"/>
      <c r="HA6577" s="425"/>
      <c r="HB6577" s="425"/>
      <c r="HC6577" s="425"/>
      <c r="HD6577" s="425"/>
      <c r="HE6577" s="425"/>
      <c r="HF6577" s="425"/>
      <c r="HG6577" s="425"/>
      <c r="HH6577" s="425"/>
      <c r="HI6577" s="425"/>
      <c r="HJ6577" s="425"/>
      <c r="HK6577" s="425"/>
      <c r="HL6577" s="425"/>
      <c r="HM6577" s="425"/>
      <c r="HN6577" s="425"/>
      <c r="HO6577" s="425"/>
      <c r="HP6577" s="425"/>
      <c r="HQ6577" s="425"/>
      <c r="HR6577" s="425"/>
      <c r="HS6577" s="425"/>
      <c r="HT6577" s="425"/>
      <c r="HU6577" s="425"/>
      <c r="HV6577" s="425"/>
      <c r="HW6577" s="425"/>
      <c r="HX6577" s="425"/>
      <c r="HY6577" s="425"/>
      <c r="HZ6577" s="425"/>
      <c r="IA6577" s="425"/>
      <c r="IB6577" s="425"/>
      <c r="IC6577" s="425"/>
      <c r="ID6577" s="425"/>
      <c r="IE6577" s="425"/>
      <c r="IF6577" s="425"/>
      <c r="IG6577" s="425"/>
      <c r="IH6577" s="425"/>
      <c r="II6577" s="425"/>
      <c r="IJ6577" s="425"/>
      <c r="IK6577" s="425"/>
      <c r="IL6577" s="425"/>
      <c r="IM6577" s="425"/>
      <c r="IN6577" s="425"/>
      <c r="IO6577" s="425"/>
      <c r="IP6577" s="425"/>
      <c r="IQ6577" s="425"/>
      <c r="IR6577" s="425"/>
      <c r="IS6577" s="425"/>
      <c r="IT6577" s="425"/>
      <c r="IU6577" s="425"/>
      <c r="IV6577" s="425"/>
    </row>
    <row r="6578" s="428" customFormat="1" ht="27.6" customHeight="1" spans="2:256">
      <c r="B6578" s="465"/>
      <c r="GH6578" s="425"/>
      <c r="GI6578" s="425"/>
      <c r="GJ6578" s="425"/>
      <c r="GK6578" s="425"/>
      <c r="GL6578" s="425"/>
      <c r="GM6578" s="425"/>
      <c r="GN6578" s="425"/>
      <c r="GO6578" s="425"/>
      <c r="GP6578" s="425"/>
      <c r="GQ6578" s="425"/>
      <c r="GR6578" s="425"/>
      <c r="GS6578" s="425"/>
      <c r="GT6578" s="425"/>
      <c r="GU6578" s="425"/>
      <c r="GV6578" s="425"/>
      <c r="GW6578" s="425"/>
      <c r="GX6578" s="425"/>
      <c r="GY6578" s="425"/>
      <c r="GZ6578" s="425"/>
      <c r="HA6578" s="425"/>
      <c r="HB6578" s="425"/>
      <c r="HC6578" s="425"/>
      <c r="HD6578" s="425"/>
      <c r="HE6578" s="425"/>
      <c r="HF6578" s="425"/>
      <c r="HG6578" s="425"/>
      <c r="HH6578" s="425"/>
      <c r="HI6578" s="425"/>
      <c r="HJ6578" s="425"/>
      <c r="HK6578" s="425"/>
      <c r="HL6578" s="425"/>
      <c r="HM6578" s="425"/>
      <c r="HN6578" s="425"/>
      <c r="HO6578" s="425"/>
      <c r="HP6578" s="425"/>
      <c r="HQ6578" s="425"/>
      <c r="HR6578" s="425"/>
      <c r="HS6578" s="425"/>
      <c r="HT6578" s="425"/>
      <c r="HU6578" s="425"/>
      <c r="HV6578" s="425"/>
      <c r="HW6578" s="425"/>
      <c r="HX6578" s="425"/>
      <c r="HY6578" s="425"/>
      <c r="HZ6578" s="425"/>
      <c r="IA6578" s="425"/>
      <c r="IB6578" s="425"/>
      <c r="IC6578" s="425"/>
      <c r="ID6578" s="425"/>
      <c r="IE6578" s="425"/>
      <c r="IF6578" s="425"/>
      <c r="IG6578" s="425"/>
      <c r="IH6578" s="425"/>
      <c r="II6578" s="425"/>
      <c r="IJ6578" s="425"/>
      <c r="IK6578" s="425"/>
      <c r="IL6578" s="425"/>
      <c r="IM6578" s="425"/>
      <c r="IN6578" s="425"/>
      <c r="IO6578" s="425"/>
      <c r="IP6578" s="425"/>
      <c r="IQ6578" s="425"/>
      <c r="IR6578" s="425"/>
      <c r="IS6578" s="425"/>
      <c r="IT6578" s="425"/>
      <c r="IU6578" s="425"/>
      <c r="IV6578" s="425"/>
    </row>
    <row r="6579" s="428" customFormat="1" ht="27.6" customHeight="1" spans="2:256">
      <c r="B6579" s="465"/>
      <c r="GH6579" s="425"/>
      <c r="GI6579" s="425"/>
      <c r="GJ6579" s="425"/>
      <c r="GK6579" s="425"/>
      <c r="GL6579" s="425"/>
      <c r="GM6579" s="425"/>
      <c r="GN6579" s="425"/>
      <c r="GO6579" s="425"/>
      <c r="GP6579" s="425"/>
      <c r="GQ6579" s="425"/>
      <c r="GR6579" s="425"/>
      <c r="GS6579" s="425"/>
      <c r="GT6579" s="425"/>
      <c r="GU6579" s="425"/>
      <c r="GV6579" s="425"/>
      <c r="GW6579" s="425"/>
      <c r="GX6579" s="425"/>
      <c r="GY6579" s="425"/>
      <c r="GZ6579" s="425"/>
      <c r="HA6579" s="425"/>
      <c r="HB6579" s="425"/>
      <c r="HC6579" s="425"/>
      <c r="HD6579" s="425"/>
      <c r="HE6579" s="425"/>
      <c r="HF6579" s="425"/>
      <c r="HG6579" s="425"/>
      <c r="HH6579" s="425"/>
      <c r="HI6579" s="425"/>
      <c r="HJ6579" s="425"/>
      <c r="HK6579" s="425"/>
      <c r="HL6579" s="425"/>
      <c r="HM6579" s="425"/>
      <c r="HN6579" s="425"/>
      <c r="HO6579" s="425"/>
      <c r="HP6579" s="425"/>
      <c r="HQ6579" s="425"/>
      <c r="HR6579" s="425"/>
      <c r="HS6579" s="425"/>
      <c r="HT6579" s="425"/>
      <c r="HU6579" s="425"/>
      <c r="HV6579" s="425"/>
      <c r="HW6579" s="425"/>
      <c r="HX6579" s="425"/>
      <c r="HY6579" s="425"/>
      <c r="HZ6579" s="425"/>
      <c r="IA6579" s="425"/>
      <c r="IB6579" s="425"/>
      <c r="IC6579" s="425"/>
      <c r="ID6579" s="425"/>
      <c r="IE6579" s="425"/>
      <c r="IF6579" s="425"/>
      <c r="IG6579" s="425"/>
      <c r="IH6579" s="425"/>
      <c r="II6579" s="425"/>
      <c r="IJ6579" s="425"/>
      <c r="IK6579" s="425"/>
      <c r="IL6579" s="425"/>
      <c r="IM6579" s="425"/>
      <c r="IN6579" s="425"/>
      <c r="IO6579" s="425"/>
      <c r="IP6579" s="425"/>
      <c r="IQ6579" s="425"/>
      <c r="IR6579" s="425"/>
      <c r="IS6579" s="425"/>
      <c r="IT6579" s="425"/>
      <c r="IU6579" s="425"/>
      <c r="IV6579" s="425"/>
    </row>
    <row r="6580" s="428" customFormat="1" ht="27.6" customHeight="1" spans="2:256">
      <c r="B6580" s="465"/>
      <c r="GH6580" s="425"/>
      <c r="GI6580" s="425"/>
      <c r="GJ6580" s="425"/>
      <c r="GK6580" s="425"/>
      <c r="GL6580" s="425"/>
      <c r="GM6580" s="425"/>
      <c r="GN6580" s="425"/>
      <c r="GO6580" s="425"/>
      <c r="GP6580" s="425"/>
      <c r="GQ6580" s="425"/>
      <c r="GR6580" s="425"/>
      <c r="GS6580" s="425"/>
      <c r="GT6580" s="425"/>
      <c r="GU6580" s="425"/>
      <c r="GV6580" s="425"/>
      <c r="GW6580" s="425"/>
      <c r="GX6580" s="425"/>
      <c r="GY6580" s="425"/>
      <c r="GZ6580" s="425"/>
      <c r="HA6580" s="425"/>
      <c r="HB6580" s="425"/>
      <c r="HC6580" s="425"/>
      <c r="HD6580" s="425"/>
      <c r="HE6580" s="425"/>
      <c r="HF6580" s="425"/>
      <c r="HG6580" s="425"/>
      <c r="HH6580" s="425"/>
      <c r="HI6580" s="425"/>
      <c r="HJ6580" s="425"/>
      <c r="HK6580" s="425"/>
      <c r="HL6580" s="425"/>
      <c r="HM6580" s="425"/>
      <c r="HN6580" s="425"/>
      <c r="HO6580" s="425"/>
      <c r="HP6580" s="425"/>
      <c r="HQ6580" s="425"/>
      <c r="HR6580" s="425"/>
      <c r="HS6580" s="425"/>
      <c r="HT6580" s="425"/>
      <c r="HU6580" s="425"/>
      <c r="HV6580" s="425"/>
      <c r="HW6580" s="425"/>
      <c r="HX6580" s="425"/>
      <c r="HY6580" s="425"/>
      <c r="HZ6580" s="425"/>
      <c r="IA6580" s="425"/>
      <c r="IB6580" s="425"/>
      <c r="IC6580" s="425"/>
      <c r="ID6580" s="425"/>
      <c r="IE6580" s="425"/>
      <c r="IF6580" s="425"/>
      <c r="IG6580" s="425"/>
      <c r="IH6580" s="425"/>
      <c r="II6580" s="425"/>
      <c r="IJ6580" s="425"/>
      <c r="IK6580" s="425"/>
      <c r="IL6580" s="425"/>
      <c r="IM6580" s="425"/>
      <c r="IN6580" s="425"/>
      <c r="IO6580" s="425"/>
      <c r="IP6580" s="425"/>
      <c r="IQ6580" s="425"/>
      <c r="IR6580" s="425"/>
      <c r="IS6580" s="425"/>
      <c r="IT6580" s="425"/>
      <c r="IU6580" s="425"/>
      <c r="IV6580" s="425"/>
    </row>
    <row r="6581" s="428" customFormat="1" ht="27.6" customHeight="1" spans="2:256">
      <c r="B6581" s="465"/>
      <c r="GH6581" s="425"/>
      <c r="GI6581" s="425"/>
      <c r="GJ6581" s="425"/>
      <c r="GK6581" s="425"/>
      <c r="GL6581" s="425"/>
      <c r="GM6581" s="425"/>
      <c r="GN6581" s="425"/>
      <c r="GO6581" s="425"/>
      <c r="GP6581" s="425"/>
      <c r="GQ6581" s="425"/>
      <c r="GR6581" s="425"/>
      <c r="GS6581" s="425"/>
      <c r="GT6581" s="425"/>
      <c r="GU6581" s="425"/>
      <c r="GV6581" s="425"/>
      <c r="GW6581" s="425"/>
      <c r="GX6581" s="425"/>
      <c r="GY6581" s="425"/>
      <c r="GZ6581" s="425"/>
      <c r="HA6581" s="425"/>
      <c r="HB6581" s="425"/>
      <c r="HC6581" s="425"/>
      <c r="HD6581" s="425"/>
      <c r="HE6581" s="425"/>
      <c r="HF6581" s="425"/>
      <c r="HG6581" s="425"/>
      <c r="HH6581" s="425"/>
      <c r="HI6581" s="425"/>
      <c r="HJ6581" s="425"/>
      <c r="HK6581" s="425"/>
      <c r="HL6581" s="425"/>
      <c r="HM6581" s="425"/>
      <c r="HN6581" s="425"/>
      <c r="HO6581" s="425"/>
      <c r="HP6581" s="425"/>
      <c r="HQ6581" s="425"/>
      <c r="HR6581" s="425"/>
      <c r="HS6581" s="425"/>
      <c r="HT6581" s="425"/>
      <c r="HU6581" s="425"/>
      <c r="HV6581" s="425"/>
      <c r="HW6581" s="425"/>
      <c r="HX6581" s="425"/>
      <c r="HY6581" s="425"/>
      <c r="HZ6581" s="425"/>
      <c r="IA6581" s="425"/>
      <c r="IB6581" s="425"/>
      <c r="IC6581" s="425"/>
      <c r="ID6581" s="425"/>
      <c r="IE6581" s="425"/>
      <c r="IF6581" s="425"/>
      <c r="IG6581" s="425"/>
      <c r="IH6581" s="425"/>
      <c r="II6581" s="425"/>
      <c r="IJ6581" s="425"/>
      <c r="IK6581" s="425"/>
      <c r="IL6581" s="425"/>
      <c r="IM6581" s="425"/>
      <c r="IN6581" s="425"/>
      <c r="IO6581" s="425"/>
      <c r="IP6581" s="425"/>
      <c r="IQ6581" s="425"/>
      <c r="IR6581" s="425"/>
      <c r="IS6581" s="425"/>
      <c r="IT6581" s="425"/>
      <c r="IU6581" s="425"/>
      <c r="IV6581" s="425"/>
    </row>
    <row r="6582" s="428" customFormat="1" ht="27.6" customHeight="1" spans="2:256">
      <c r="B6582" s="465"/>
      <c r="GH6582" s="425"/>
      <c r="GI6582" s="425"/>
      <c r="GJ6582" s="425"/>
      <c r="GK6582" s="425"/>
      <c r="GL6582" s="425"/>
      <c r="GM6582" s="425"/>
      <c r="GN6582" s="425"/>
      <c r="GO6582" s="425"/>
      <c r="GP6582" s="425"/>
      <c r="GQ6582" s="425"/>
      <c r="GR6582" s="425"/>
      <c r="GS6582" s="425"/>
      <c r="GT6582" s="425"/>
      <c r="GU6582" s="425"/>
      <c r="GV6582" s="425"/>
      <c r="GW6582" s="425"/>
      <c r="GX6582" s="425"/>
      <c r="GY6582" s="425"/>
      <c r="GZ6582" s="425"/>
      <c r="HA6582" s="425"/>
      <c r="HB6582" s="425"/>
      <c r="HC6582" s="425"/>
      <c r="HD6582" s="425"/>
      <c r="HE6582" s="425"/>
      <c r="HF6582" s="425"/>
      <c r="HG6582" s="425"/>
      <c r="HH6582" s="425"/>
      <c r="HI6582" s="425"/>
      <c r="HJ6582" s="425"/>
      <c r="HK6582" s="425"/>
      <c r="HL6582" s="425"/>
      <c r="HM6582" s="425"/>
      <c r="HN6582" s="425"/>
      <c r="HO6582" s="425"/>
      <c r="HP6582" s="425"/>
      <c r="HQ6582" s="425"/>
      <c r="HR6582" s="425"/>
      <c r="HS6582" s="425"/>
      <c r="HT6582" s="425"/>
      <c r="HU6582" s="425"/>
      <c r="HV6582" s="425"/>
      <c r="HW6582" s="425"/>
      <c r="HX6582" s="425"/>
      <c r="HY6582" s="425"/>
      <c r="HZ6582" s="425"/>
      <c r="IA6582" s="425"/>
      <c r="IB6582" s="425"/>
      <c r="IC6582" s="425"/>
      <c r="ID6582" s="425"/>
      <c r="IE6582" s="425"/>
      <c r="IF6582" s="425"/>
      <c r="IG6582" s="425"/>
      <c r="IH6582" s="425"/>
      <c r="II6582" s="425"/>
      <c r="IJ6582" s="425"/>
      <c r="IK6582" s="425"/>
      <c r="IL6582" s="425"/>
      <c r="IM6582" s="425"/>
      <c r="IN6582" s="425"/>
      <c r="IO6582" s="425"/>
      <c r="IP6582" s="425"/>
      <c r="IQ6582" s="425"/>
      <c r="IR6582" s="425"/>
      <c r="IS6582" s="425"/>
      <c r="IT6582" s="425"/>
      <c r="IU6582" s="425"/>
      <c r="IV6582" s="425"/>
    </row>
    <row r="6583" s="428" customFormat="1" ht="27.6" customHeight="1" spans="2:256">
      <c r="B6583" s="465"/>
      <c r="GH6583" s="425"/>
      <c r="GI6583" s="425"/>
      <c r="GJ6583" s="425"/>
      <c r="GK6583" s="425"/>
      <c r="GL6583" s="425"/>
      <c r="GM6583" s="425"/>
      <c r="GN6583" s="425"/>
      <c r="GO6583" s="425"/>
      <c r="GP6583" s="425"/>
      <c r="GQ6583" s="425"/>
      <c r="GR6583" s="425"/>
      <c r="GS6583" s="425"/>
      <c r="GT6583" s="425"/>
      <c r="GU6583" s="425"/>
      <c r="GV6583" s="425"/>
      <c r="GW6583" s="425"/>
      <c r="GX6583" s="425"/>
      <c r="GY6583" s="425"/>
      <c r="GZ6583" s="425"/>
      <c r="HA6583" s="425"/>
      <c r="HB6583" s="425"/>
      <c r="HC6583" s="425"/>
      <c r="HD6583" s="425"/>
      <c r="HE6583" s="425"/>
      <c r="HF6583" s="425"/>
      <c r="HG6583" s="425"/>
      <c r="HH6583" s="425"/>
      <c r="HI6583" s="425"/>
      <c r="HJ6583" s="425"/>
      <c r="HK6583" s="425"/>
      <c r="HL6583" s="425"/>
      <c r="HM6583" s="425"/>
      <c r="HN6583" s="425"/>
      <c r="HO6583" s="425"/>
      <c r="HP6583" s="425"/>
      <c r="HQ6583" s="425"/>
      <c r="HR6583" s="425"/>
      <c r="HS6583" s="425"/>
      <c r="HT6583" s="425"/>
      <c r="HU6583" s="425"/>
      <c r="HV6583" s="425"/>
      <c r="HW6583" s="425"/>
      <c r="HX6583" s="425"/>
      <c r="HY6583" s="425"/>
      <c r="HZ6583" s="425"/>
      <c r="IA6583" s="425"/>
      <c r="IB6583" s="425"/>
      <c r="IC6583" s="425"/>
      <c r="ID6583" s="425"/>
      <c r="IE6583" s="425"/>
      <c r="IF6583" s="425"/>
      <c r="IG6583" s="425"/>
      <c r="IH6583" s="425"/>
      <c r="II6583" s="425"/>
      <c r="IJ6583" s="425"/>
      <c r="IK6583" s="425"/>
      <c r="IL6583" s="425"/>
      <c r="IM6583" s="425"/>
      <c r="IN6583" s="425"/>
      <c r="IO6583" s="425"/>
      <c r="IP6583" s="425"/>
      <c r="IQ6583" s="425"/>
      <c r="IR6583" s="425"/>
      <c r="IS6583" s="425"/>
      <c r="IT6583" s="425"/>
      <c r="IU6583" s="425"/>
      <c r="IV6583" s="425"/>
    </row>
    <row r="6584" s="428" customFormat="1" ht="27.6" customHeight="1" spans="2:256">
      <c r="B6584" s="465"/>
      <c r="GH6584" s="425"/>
      <c r="GI6584" s="425"/>
      <c r="GJ6584" s="425"/>
      <c r="GK6584" s="425"/>
      <c r="GL6584" s="425"/>
      <c r="GM6584" s="425"/>
      <c r="GN6584" s="425"/>
      <c r="GO6584" s="425"/>
      <c r="GP6584" s="425"/>
      <c r="GQ6584" s="425"/>
      <c r="GR6584" s="425"/>
      <c r="GS6584" s="425"/>
      <c r="GT6584" s="425"/>
      <c r="GU6584" s="425"/>
      <c r="GV6584" s="425"/>
      <c r="GW6584" s="425"/>
      <c r="GX6584" s="425"/>
      <c r="GY6584" s="425"/>
      <c r="GZ6584" s="425"/>
      <c r="HA6584" s="425"/>
      <c r="HB6584" s="425"/>
      <c r="HC6584" s="425"/>
      <c r="HD6584" s="425"/>
      <c r="HE6584" s="425"/>
      <c r="HF6584" s="425"/>
      <c r="HG6584" s="425"/>
      <c r="HH6584" s="425"/>
      <c r="HI6584" s="425"/>
      <c r="HJ6584" s="425"/>
      <c r="HK6584" s="425"/>
      <c r="HL6584" s="425"/>
      <c r="HM6584" s="425"/>
      <c r="HN6584" s="425"/>
      <c r="HO6584" s="425"/>
      <c r="HP6584" s="425"/>
      <c r="HQ6584" s="425"/>
      <c r="HR6584" s="425"/>
      <c r="HS6584" s="425"/>
      <c r="HT6584" s="425"/>
      <c r="HU6584" s="425"/>
      <c r="HV6584" s="425"/>
      <c r="HW6584" s="425"/>
      <c r="HX6584" s="425"/>
      <c r="HY6584" s="425"/>
      <c r="HZ6584" s="425"/>
      <c r="IA6584" s="425"/>
      <c r="IB6584" s="425"/>
      <c r="IC6584" s="425"/>
      <c r="ID6584" s="425"/>
      <c r="IE6584" s="425"/>
      <c r="IF6584" s="425"/>
      <c r="IG6584" s="425"/>
      <c r="IH6584" s="425"/>
      <c r="II6584" s="425"/>
      <c r="IJ6584" s="425"/>
      <c r="IK6584" s="425"/>
      <c r="IL6584" s="425"/>
      <c r="IM6584" s="425"/>
      <c r="IN6584" s="425"/>
      <c r="IO6584" s="425"/>
      <c r="IP6584" s="425"/>
      <c r="IQ6584" s="425"/>
      <c r="IR6584" s="425"/>
      <c r="IS6584" s="425"/>
      <c r="IT6584" s="425"/>
      <c r="IU6584" s="425"/>
      <c r="IV6584" s="425"/>
    </row>
    <row r="6585" s="428" customFormat="1" ht="27.6" customHeight="1" spans="2:256">
      <c r="B6585" s="465"/>
      <c r="GH6585" s="425"/>
      <c r="GI6585" s="425"/>
      <c r="GJ6585" s="425"/>
      <c r="GK6585" s="425"/>
      <c r="GL6585" s="425"/>
      <c r="GM6585" s="425"/>
      <c r="GN6585" s="425"/>
      <c r="GO6585" s="425"/>
      <c r="GP6585" s="425"/>
      <c r="GQ6585" s="425"/>
      <c r="GR6585" s="425"/>
      <c r="GS6585" s="425"/>
      <c r="GT6585" s="425"/>
      <c r="GU6585" s="425"/>
      <c r="GV6585" s="425"/>
      <c r="GW6585" s="425"/>
      <c r="GX6585" s="425"/>
      <c r="GY6585" s="425"/>
      <c r="GZ6585" s="425"/>
      <c r="HA6585" s="425"/>
      <c r="HB6585" s="425"/>
      <c r="HC6585" s="425"/>
      <c r="HD6585" s="425"/>
      <c r="HE6585" s="425"/>
      <c r="HF6585" s="425"/>
      <c r="HG6585" s="425"/>
      <c r="HH6585" s="425"/>
      <c r="HI6585" s="425"/>
      <c r="HJ6585" s="425"/>
      <c r="HK6585" s="425"/>
      <c r="HL6585" s="425"/>
      <c r="HM6585" s="425"/>
      <c r="HN6585" s="425"/>
      <c r="HO6585" s="425"/>
      <c r="HP6585" s="425"/>
      <c r="HQ6585" s="425"/>
      <c r="HR6585" s="425"/>
      <c r="HS6585" s="425"/>
      <c r="HT6585" s="425"/>
      <c r="HU6585" s="425"/>
      <c r="HV6585" s="425"/>
      <c r="HW6585" s="425"/>
      <c r="HX6585" s="425"/>
      <c r="HY6585" s="425"/>
      <c r="HZ6585" s="425"/>
      <c r="IA6585" s="425"/>
      <c r="IB6585" s="425"/>
      <c r="IC6585" s="425"/>
      <c r="ID6585" s="425"/>
      <c r="IE6585" s="425"/>
      <c r="IF6585" s="425"/>
      <c r="IG6585" s="425"/>
      <c r="IH6585" s="425"/>
      <c r="II6585" s="425"/>
      <c r="IJ6585" s="425"/>
      <c r="IK6585" s="425"/>
      <c r="IL6585" s="425"/>
      <c r="IM6585" s="425"/>
      <c r="IN6585" s="425"/>
      <c r="IO6585" s="425"/>
      <c r="IP6585" s="425"/>
      <c r="IQ6585" s="425"/>
      <c r="IR6585" s="425"/>
      <c r="IS6585" s="425"/>
      <c r="IT6585" s="425"/>
      <c r="IU6585" s="425"/>
      <c r="IV6585" s="425"/>
    </row>
    <row r="6586" s="428" customFormat="1" ht="27.6" customHeight="1" spans="2:256">
      <c r="B6586" s="465"/>
      <c r="GH6586" s="425"/>
      <c r="GI6586" s="425"/>
      <c r="GJ6586" s="425"/>
      <c r="GK6586" s="425"/>
      <c r="GL6586" s="425"/>
      <c r="GM6586" s="425"/>
      <c r="GN6586" s="425"/>
      <c r="GO6586" s="425"/>
      <c r="GP6586" s="425"/>
      <c r="GQ6586" s="425"/>
      <c r="GR6586" s="425"/>
      <c r="GS6586" s="425"/>
      <c r="GT6586" s="425"/>
      <c r="GU6586" s="425"/>
      <c r="GV6586" s="425"/>
      <c r="GW6586" s="425"/>
      <c r="GX6586" s="425"/>
      <c r="GY6586" s="425"/>
      <c r="GZ6586" s="425"/>
      <c r="HA6586" s="425"/>
      <c r="HB6586" s="425"/>
      <c r="HC6586" s="425"/>
      <c r="HD6586" s="425"/>
      <c r="HE6586" s="425"/>
      <c r="HF6586" s="425"/>
      <c r="HG6586" s="425"/>
      <c r="HH6586" s="425"/>
      <c r="HI6586" s="425"/>
      <c r="HJ6586" s="425"/>
      <c r="HK6586" s="425"/>
      <c r="HL6586" s="425"/>
      <c r="HM6586" s="425"/>
      <c r="HN6586" s="425"/>
      <c r="HO6586" s="425"/>
      <c r="HP6586" s="425"/>
      <c r="HQ6586" s="425"/>
      <c r="HR6586" s="425"/>
      <c r="HS6586" s="425"/>
      <c r="HT6586" s="425"/>
      <c r="HU6586" s="425"/>
      <c r="HV6586" s="425"/>
      <c r="HW6586" s="425"/>
      <c r="HX6586" s="425"/>
      <c r="HY6586" s="425"/>
      <c r="HZ6586" s="425"/>
      <c r="IA6586" s="425"/>
      <c r="IB6586" s="425"/>
      <c r="IC6586" s="425"/>
      <c r="ID6586" s="425"/>
      <c r="IE6586" s="425"/>
      <c r="IF6586" s="425"/>
      <c r="IG6586" s="425"/>
      <c r="IH6586" s="425"/>
      <c r="II6586" s="425"/>
      <c r="IJ6586" s="425"/>
      <c r="IK6586" s="425"/>
      <c r="IL6586" s="425"/>
      <c r="IM6586" s="425"/>
      <c r="IN6586" s="425"/>
      <c r="IO6586" s="425"/>
      <c r="IP6586" s="425"/>
      <c r="IQ6586" s="425"/>
      <c r="IR6586" s="425"/>
      <c r="IS6586" s="425"/>
      <c r="IT6586" s="425"/>
      <c r="IU6586" s="425"/>
      <c r="IV6586" s="425"/>
    </row>
    <row r="6587" s="428" customFormat="1" ht="27.6" customHeight="1" spans="2:256">
      <c r="B6587" s="465"/>
      <c r="GH6587" s="425"/>
      <c r="GI6587" s="425"/>
      <c r="GJ6587" s="425"/>
      <c r="GK6587" s="425"/>
      <c r="GL6587" s="425"/>
      <c r="GM6587" s="425"/>
      <c r="GN6587" s="425"/>
      <c r="GO6587" s="425"/>
      <c r="GP6587" s="425"/>
      <c r="GQ6587" s="425"/>
      <c r="GR6587" s="425"/>
      <c r="GS6587" s="425"/>
      <c r="GT6587" s="425"/>
      <c r="GU6587" s="425"/>
      <c r="GV6587" s="425"/>
      <c r="GW6587" s="425"/>
      <c r="GX6587" s="425"/>
      <c r="GY6587" s="425"/>
      <c r="GZ6587" s="425"/>
      <c r="HA6587" s="425"/>
      <c r="HB6587" s="425"/>
      <c r="HC6587" s="425"/>
      <c r="HD6587" s="425"/>
      <c r="HE6587" s="425"/>
      <c r="HF6587" s="425"/>
      <c r="HG6587" s="425"/>
      <c r="HH6587" s="425"/>
      <c r="HI6587" s="425"/>
      <c r="HJ6587" s="425"/>
      <c r="HK6587" s="425"/>
      <c r="HL6587" s="425"/>
      <c r="HM6587" s="425"/>
      <c r="HN6587" s="425"/>
      <c r="HO6587" s="425"/>
      <c r="HP6587" s="425"/>
      <c r="HQ6587" s="425"/>
      <c r="HR6587" s="425"/>
      <c r="HS6587" s="425"/>
      <c r="HT6587" s="425"/>
      <c r="HU6587" s="425"/>
      <c r="HV6587" s="425"/>
      <c r="HW6587" s="425"/>
      <c r="HX6587" s="425"/>
      <c r="HY6587" s="425"/>
      <c r="HZ6587" s="425"/>
      <c r="IA6587" s="425"/>
      <c r="IB6587" s="425"/>
      <c r="IC6587" s="425"/>
      <c r="ID6587" s="425"/>
      <c r="IE6587" s="425"/>
      <c r="IF6587" s="425"/>
      <c r="IG6587" s="425"/>
      <c r="IH6587" s="425"/>
      <c r="II6587" s="425"/>
      <c r="IJ6587" s="425"/>
      <c r="IK6587" s="425"/>
      <c r="IL6587" s="425"/>
      <c r="IM6587" s="425"/>
      <c r="IN6587" s="425"/>
      <c r="IO6587" s="425"/>
      <c r="IP6587" s="425"/>
      <c r="IQ6587" s="425"/>
      <c r="IR6587" s="425"/>
      <c r="IS6587" s="425"/>
      <c r="IT6587" s="425"/>
      <c r="IU6587" s="425"/>
      <c r="IV6587" s="425"/>
    </row>
    <row r="6588" s="428" customFormat="1" ht="27.6" customHeight="1" spans="2:256">
      <c r="B6588" s="465"/>
      <c r="GH6588" s="425"/>
      <c r="GI6588" s="425"/>
      <c r="GJ6588" s="425"/>
      <c r="GK6588" s="425"/>
      <c r="GL6588" s="425"/>
      <c r="GM6588" s="425"/>
      <c r="GN6588" s="425"/>
      <c r="GO6588" s="425"/>
      <c r="GP6588" s="425"/>
      <c r="GQ6588" s="425"/>
      <c r="GR6588" s="425"/>
      <c r="GS6588" s="425"/>
      <c r="GT6588" s="425"/>
      <c r="GU6588" s="425"/>
      <c r="GV6588" s="425"/>
      <c r="GW6588" s="425"/>
      <c r="GX6588" s="425"/>
      <c r="GY6588" s="425"/>
      <c r="GZ6588" s="425"/>
      <c r="HA6588" s="425"/>
      <c r="HB6588" s="425"/>
      <c r="HC6588" s="425"/>
      <c r="HD6588" s="425"/>
      <c r="HE6588" s="425"/>
      <c r="HF6588" s="425"/>
      <c r="HG6588" s="425"/>
      <c r="HH6588" s="425"/>
      <c r="HI6588" s="425"/>
      <c r="HJ6588" s="425"/>
      <c r="HK6588" s="425"/>
      <c r="HL6588" s="425"/>
      <c r="HM6588" s="425"/>
      <c r="HN6588" s="425"/>
      <c r="HO6588" s="425"/>
      <c r="HP6588" s="425"/>
      <c r="HQ6588" s="425"/>
      <c r="HR6588" s="425"/>
      <c r="HS6588" s="425"/>
      <c r="HT6588" s="425"/>
      <c r="HU6588" s="425"/>
      <c r="HV6588" s="425"/>
      <c r="HW6588" s="425"/>
      <c r="HX6588" s="425"/>
      <c r="HY6588" s="425"/>
      <c r="HZ6588" s="425"/>
      <c r="IA6588" s="425"/>
      <c r="IB6588" s="425"/>
      <c r="IC6588" s="425"/>
      <c r="ID6588" s="425"/>
      <c r="IE6588" s="425"/>
      <c r="IF6588" s="425"/>
      <c r="IG6588" s="425"/>
      <c r="IH6588" s="425"/>
      <c r="II6588" s="425"/>
      <c r="IJ6588" s="425"/>
      <c r="IK6588" s="425"/>
      <c r="IL6588" s="425"/>
      <c r="IM6588" s="425"/>
      <c r="IN6588" s="425"/>
      <c r="IO6588" s="425"/>
      <c r="IP6588" s="425"/>
      <c r="IQ6588" s="425"/>
      <c r="IR6588" s="425"/>
      <c r="IS6588" s="425"/>
      <c r="IT6588" s="425"/>
      <c r="IU6588" s="425"/>
      <c r="IV6588" s="425"/>
    </row>
    <row r="6589" s="428" customFormat="1" ht="27.6" customHeight="1" spans="2:256">
      <c r="B6589" s="465"/>
      <c r="GH6589" s="425"/>
      <c r="GI6589" s="425"/>
      <c r="GJ6589" s="425"/>
      <c r="GK6589" s="425"/>
      <c r="GL6589" s="425"/>
      <c r="GM6589" s="425"/>
      <c r="GN6589" s="425"/>
      <c r="GO6589" s="425"/>
      <c r="GP6589" s="425"/>
      <c r="GQ6589" s="425"/>
      <c r="GR6589" s="425"/>
      <c r="GS6589" s="425"/>
      <c r="GT6589" s="425"/>
      <c r="GU6589" s="425"/>
      <c r="GV6589" s="425"/>
      <c r="GW6589" s="425"/>
      <c r="GX6589" s="425"/>
      <c r="GY6589" s="425"/>
      <c r="GZ6589" s="425"/>
      <c r="HA6589" s="425"/>
      <c r="HB6589" s="425"/>
      <c r="HC6589" s="425"/>
      <c r="HD6589" s="425"/>
      <c r="HE6589" s="425"/>
      <c r="HF6589" s="425"/>
      <c r="HG6589" s="425"/>
      <c r="HH6589" s="425"/>
      <c r="HI6589" s="425"/>
      <c r="HJ6589" s="425"/>
      <c r="HK6589" s="425"/>
      <c r="HL6589" s="425"/>
      <c r="HM6589" s="425"/>
      <c r="HN6589" s="425"/>
      <c r="HO6589" s="425"/>
      <c r="HP6589" s="425"/>
      <c r="HQ6589" s="425"/>
      <c r="HR6589" s="425"/>
      <c r="HS6589" s="425"/>
      <c r="HT6589" s="425"/>
      <c r="HU6589" s="425"/>
      <c r="HV6589" s="425"/>
      <c r="HW6589" s="425"/>
      <c r="HX6589" s="425"/>
      <c r="HY6589" s="425"/>
      <c r="HZ6589" s="425"/>
      <c r="IA6589" s="425"/>
      <c r="IB6589" s="425"/>
      <c r="IC6589" s="425"/>
      <c r="ID6589" s="425"/>
      <c r="IE6589" s="425"/>
      <c r="IF6589" s="425"/>
      <c r="IG6589" s="425"/>
      <c r="IH6589" s="425"/>
      <c r="II6589" s="425"/>
      <c r="IJ6589" s="425"/>
      <c r="IK6589" s="425"/>
      <c r="IL6589" s="425"/>
      <c r="IM6589" s="425"/>
      <c r="IN6589" s="425"/>
      <c r="IO6589" s="425"/>
      <c r="IP6589" s="425"/>
      <c r="IQ6589" s="425"/>
      <c r="IR6589" s="425"/>
      <c r="IS6589" s="425"/>
      <c r="IT6589" s="425"/>
      <c r="IU6589" s="425"/>
      <c r="IV6589" s="425"/>
    </row>
    <row r="6590" s="428" customFormat="1" ht="27.6" customHeight="1" spans="2:256">
      <c r="B6590" s="465"/>
      <c r="GH6590" s="425"/>
      <c r="GI6590" s="425"/>
      <c r="GJ6590" s="425"/>
      <c r="GK6590" s="425"/>
      <c r="GL6590" s="425"/>
      <c r="GM6590" s="425"/>
      <c r="GN6590" s="425"/>
      <c r="GO6590" s="425"/>
      <c r="GP6590" s="425"/>
      <c r="GQ6590" s="425"/>
      <c r="GR6590" s="425"/>
      <c r="GS6590" s="425"/>
      <c r="GT6590" s="425"/>
      <c r="GU6590" s="425"/>
      <c r="GV6590" s="425"/>
      <c r="GW6590" s="425"/>
      <c r="GX6590" s="425"/>
      <c r="GY6590" s="425"/>
      <c r="GZ6590" s="425"/>
      <c r="HA6590" s="425"/>
      <c r="HB6590" s="425"/>
      <c r="HC6590" s="425"/>
      <c r="HD6590" s="425"/>
      <c r="HE6590" s="425"/>
      <c r="HF6590" s="425"/>
      <c r="HG6590" s="425"/>
      <c r="HH6590" s="425"/>
      <c r="HI6590" s="425"/>
      <c r="HJ6590" s="425"/>
      <c r="HK6590" s="425"/>
      <c r="HL6590" s="425"/>
      <c r="HM6590" s="425"/>
      <c r="HN6590" s="425"/>
      <c r="HO6590" s="425"/>
      <c r="HP6590" s="425"/>
      <c r="HQ6590" s="425"/>
      <c r="HR6590" s="425"/>
      <c r="HS6590" s="425"/>
      <c r="HT6590" s="425"/>
      <c r="HU6590" s="425"/>
      <c r="HV6590" s="425"/>
      <c r="HW6590" s="425"/>
      <c r="HX6590" s="425"/>
      <c r="HY6590" s="425"/>
      <c r="HZ6590" s="425"/>
      <c r="IA6590" s="425"/>
      <c r="IB6590" s="425"/>
      <c r="IC6590" s="425"/>
      <c r="ID6590" s="425"/>
      <c r="IE6590" s="425"/>
      <c r="IF6590" s="425"/>
      <c r="IG6590" s="425"/>
      <c r="IH6590" s="425"/>
      <c r="II6590" s="425"/>
      <c r="IJ6590" s="425"/>
      <c r="IK6590" s="425"/>
      <c r="IL6590" s="425"/>
      <c r="IM6590" s="425"/>
      <c r="IN6590" s="425"/>
      <c r="IO6590" s="425"/>
      <c r="IP6590" s="425"/>
      <c r="IQ6590" s="425"/>
      <c r="IR6590" s="425"/>
      <c r="IS6590" s="425"/>
      <c r="IT6590" s="425"/>
      <c r="IU6590" s="425"/>
      <c r="IV6590" s="425"/>
    </row>
    <row r="6591" s="428" customFormat="1" ht="27.6" customHeight="1" spans="2:256">
      <c r="B6591" s="465"/>
      <c r="GH6591" s="425"/>
      <c r="GI6591" s="425"/>
      <c r="GJ6591" s="425"/>
      <c r="GK6591" s="425"/>
      <c r="GL6591" s="425"/>
      <c r="GM6591" s="425"/>
      <c r="GN6591" s="425"/>
      <c r="GO6591" s="425"/>
      <c r="GP6591" s="425"/>
      <c r="GQ6591" s="425"/>
      <c r="GR6591" s="425"/>
      <c r="GS6591" s="425"/>
      <c r="GT6591" s="425"/>
      <c r="GU6591" s="425"/>
      <c r="GV6591" s="425"/>
      <c r="GW6591" s="425"/>
      <c r="GX6591" s="425"/>
      <c r="GY6591" s="425"/>
      <c r="GZ6591" s="425"/>
      <c r="HA6591" s="425"/>
      <c r="HB6591" s="425"/>
      <c r="HC6591" s="425"/>
      <c r="HD6591" s="425"/>
      <c r="HE6591" s="425"/>
      <c r="HF6591" s="425"/>
      <c r="HG6591" s="425"/>
      <c r="HH6591" s="425"/>
      <c r="HI6591" s="425"/>
      <c r="HJ6591" s="425"/>
      <c r="HK6591" s="425"/>
      <c r="HL6591" s="425"/>
      <c r="HM6591" s="425"/>
      <c r="HN6591" s="425"/>
      <c r="HO6591" s="425"/>
      <c r="HP6591" s="425"/>
      <c r="HQ6591" s="425"/>
      <c r="HR6591" s="425"/>
      <c r="HS6591" s="425"/>
      <c r="HT6591" s="425"/>
      <c r="HU6591" s="425"/>
      <c r="HV6591" s="425"/>
      <c r="HW6591" s="425"/>
      <c r="HX6591" s="425"/>
      <c r="HY6591" s="425"/>
      <c r="HZ6591" s="425"/>
      <c r="IA6591" s="425"/>
      <c r="IB6591" s="425"/>
      <c r="IC6591" s="425"/>
      <c r="ID6591" s="425"/>
      <c r="IE6591" s="425"/>
      <c r="IF6591" s="425"/>
      <c r="IG6591" s="425"/>
      <c r="IH6591" s="425"/>
      <c r="II6591" s="425"/>
      <c r="IJ6591" s="425"/>
      <c r="IK6591" s="425"/>
      <c r="IL6591" s="425"/>
      <c r="IM6591" s="425"/>
      <c r="IN6591" s="425"/>
      <c r="IO6591" s="425"/>
      <c r="IP6591" s="425"/>
      <c r="IQ6591" s="425"/>
      <c r="IR6591" s="425"/>
      <c r="IS6591" s="425"/>
      <c r="IT6591" s="425"/>
      <c r="IU6591" s="425"/>
      <c r="IV6591" s="425"/>
    </row>
    <row r="6592" s="428" customFormat="1" ht="27.6" customHeight="1" spans="2:256">
      <c r="B6592" s="465"/>
      <c r="GH6592" s="425"/>
      <c r="GI6592" s="425"/>
      <c r="GJ6592" s="425"/>
      <c r="GK6592" s="425"/>
      <c r="GL6592" s="425"/>
      <c r="GM6592" s="425"/>
      <c r="GN6592" s="425"/>
      <c r="GO6592" s="425"/>
      <c r="GP6592" s="425"/>
      <c r="GQ6592" s="425"/>
      <c r="GR6592" s="425"/>
      <c r="GS6592" s="425"/>
      <c r="GT6592" s="425"/>
      <c r="GU6592" s="425"/>
      <c r="GV6592" s="425"/>
      <c r="GW6592" s="425"/>
      <c r="GX6592" s="425"/>
      <c r="GY6592" s="425"/>
      <c r="GZ6592" s="425"/>
      <c r="HA6592" s="425"/>
      <c r="HB6592" s="425"/>
      <c r="HC6592" s="425"/>
      <c r="HD6592" s="425"/>
      <c r="HE6592" s="425"/>
      <c r="HF6592" s="425"/>
      <c r="HG6592" s="425"/>
      <c r="HH6592" s="425"/>
      <c r="HI6592" s="425"/>
      <c r="HJ6592" s="425"/>
      <c r="HK6592" s="425"/>
      <c r="HL6592" s="425"/>
      <c r="HM6592" s="425"/>
      <c r="HN6592" s="425"/>
      <c r="HO6592" s="425"/>
      <c r="HP6592" s="425"/>
      <c r="HQ6592" s="425"/>
      <c r="HR6592" s="425"/>
      <c r="HS6592" s="425"/>
      <c r="HT6592" s="425"/>
      <c r="HU6592" s="425"/>
      <c r="HV6592" s="425"/>
      <c r="HW6592" s="425"/>
      <c r="HX6592" s="425"/>
      <c r="HY6592" s="425"/>
      <c r="HZ6592" s="425"/>
      <c r="IA6592" s="425"/>
      <c r="IB6592" s="425"/>
      <c r="IC6592" s="425"/>
      <c r="ID6592" s="425"/>
      <c r="IE6592" s="425"/>
      <c r="IF6592" s="425"/>
      <c r="IG6592" s="425"/>
      <c r="IH6592" s="425"/>
      <c r="II6592" s="425"/>
      <c r="IJ6592" s="425"/>
      <c r="IK6592" s="425"/>
      <c r="IL6592" s="425"/>
      <c r="IM6592" s="425"/>
      <c r="IN6592" s="425"/>
      <c r="IO6592" s="425"/>
      <c r="IP6592" s="425"/>
      <c r="IQ6592" s="425"/>
      <c r="IR6592" s="425"/>
      <c r="IS6592" s="425"/>
      <c r="IT6592" s="425"/>
      <c r="IU6592" s="425"/>
      <c r="IV6592" s="425"/>
    </row>
    <row r="6593" s="428" customFormat="1" ht="27.6" customHeight="1" spans="2:256">
      <c r="B6593" s="465"/>
      <c r="GH6593" s="425"/>
      <c r="GI6593" s="425"/>
      <c r="GJ6593" s="425"/>
      <c r="GK6593" s="425"/>
      <c r="GL6593" s="425"/>
      <c r="GM6593" s="425"/>
      <c r="GN6593" s="425"/>
      <c r="GO6593" s="425"/>
      <c r="GP6593" s="425"/>
      <c r="GQ6593" s="425"/>
      <c r="GR6593" s="425"/>
      <c r="GS6593" s="425"/>
      <c r="GT6593" s="425"/>
      <c r="GU6593" s="425"/>
      <c r="GV6593" s="425"/>
      <c r="GW6593" s="425"/>
      <c r="GX6593" s="425"/>
      <c r="GY6593" s="425"/>
      <c r="GZ6593" s="425"/>
      <c r="HA6593" s="425"/>
      <c r="HB6593" s="425"/>
      <c r="HC6593" s="425"/>
      <c r="HD6593" s="425"/>
      <c r="HE6593" s="425"/>
      <c r="HF6593" s="425"/>
      <c r="HG6593" s="425"/>
      <c r="HH6593" s="425"/>
      <c r="HI6593" s="425"/>
      <c r="HJ6593" s="425"/>
      <c r="HK6593" s="425"/>
      <c r="HL6593" s="425"/>
      <c r="HM6593" s="425"/>
      <c r="HN6593" s="425"/>
      <c r="HO6593" s="425"/>
      <c r="HP6593" s="425"/>
      <c r="HQ6593" s="425"/>
      <c r="HR6593" s="425"/>
      <c r="HS6593" s="425"/>
      <c r="HT6593" s="425"/>
      <c r="HU6593" s="425"/>
      <c r="HV6593" s="425"/>
      <c r="HW6593" s="425"/>
      <c r="HX6593" s="425"/>
      <c r="HY6593" s="425"/>
      <c r="HZ6593" s="425"/>
      <c r="IA6593" s="425"/>
      <c r="IB6593" s="425"/>
      <c r="IC6593" s="425"/>
      <c r="ID6593" s="425"/>
      <c r="IE6593" s="425"/>
      <c r="IF6593" s="425"/>
      <c r="IG6593" s="425"/>
      <c r="IH6593" s="425"/>
      <c r="II6593" s="425"/>
      <c r="IJ6593" s="425"/>
      <c r="IK6593" s="425"/>
      <c r="IL6593" s="425"/>
      <c r="IM6593" s="425"/>
      <c r="IN6593" s="425"/>
      <c r="IO6593" s="425"/>
      <c r="IP6593" s="425"/>
      <c r="IQ6593" s="425"/>
      <c r="IR6593" s="425"/>
      <c r="IS6593" s="425"/>
      <c r="IT6593" s="425"/>
      <c r="IU6593" s="425"/>
      <c r="IV6593" s="425"/>
    </row>
    <row r="6594" s="428" customFormat="1" ht="27.6" customHeight="1" spans="2:256">
      <c r="B6594" s="465"/>
      <c r="GH6594" s="425"/>
      <c r="GI6594" s="425"/>
      <c r="GJ6594" s="425"/>
      <c r="GK6594" s="425"/>
      <c r="GL6594" s="425"/>
      <c r="GM6594" s="425"/>
      <c r="GN6594" s="425"/>
      <c r="GO6594" s="425"/>
      <c r="GP6594" s="425"/>
      <c r="GQ6594" s="425"/>
      <c r="GR6594" s="425"/>
      <c r="GS6594" s="425"/>
      <c r="GT6594" s="425"/>
      <c r="GU6594" s="425"/>
      <c r="GV6594" s="425"/>
      <c r="GW6594" s="425"/>
      <c r="GX6594" s="425"/>
      <c r="GY6594" s="425"/>
      <c r="GZ6594" s="425"/>
      <c r="HA6594" s="425"/>
      <c r="HB6594" s="425"/>
      <c r="HC6594" s="425"/>
      <c r="HD6594" s="425"/>
      <c r="HE6594" s="425"/>
      <c r="HF6594" s="425"/>
      <c r="HG6594" s="425"/>
      <c r="HH6594" s="425"/>
      <c r="HI6594" s="425"/>
      <c r="HJ6594" s="425"/>
      <c r="HK6594" s="425"/>
      <c r="HL6594" s="425"/>
      <c r="HM6594" s="425"/>
      <c r="HN6594" s="425"/>
      <c r="HO6594" s="425"/>
      <c r="HP6594" s="425"/>
      <c r="HQ6594" s="425"/>
      <c r="HR6594" s="425"/>
      <c r="HS6594" s="425"/>
      <c r="HT6594" s="425"/>
      <c r="HU6594" s="425"/>
      <c r="HV6594" s="425"/>
      <c r="HW6594" s="425"/>
      <c r="HX6594" s="425"/>
      <c r="HY6594" s="425"/>
      <c r="HZ6594" s="425"/>
      <c r="IA6594" s="425"/>
      <c r="IB6594" s="425"/>
      <c r="IC6594" s="425"/>
      <c r="ID6594" s="425"/>
      <c r="IE6594" s="425"/>
      <c r="IF6594" s="425"/>
      <c r="IG6594" s="425"/>
      <c r="IH6594" s="425"/>
      <c r="II6594" s="425"/>
      <c r="IJ6594" s="425"/>
      <c r="IK6594" s="425"/>
      <c r="IL6594" s="425"/>
      <c r="IM6594" s="425"/>
      <c r="IN6594" s="425"/>
      <c r="IO6594" s="425"/>
      <c r="IP6594" s="425"/>
      <c r="IQ6594" s="425"/>
      <c r="IR6594" s="425"/>
      <c r="IS6594" s="425"/>
      <c r="IT6594" s="425"/>
      <c r="IU6594" s="425"/>
      <c r="IV6594" s="425"/>
    </row>
    <row r="6595" s="428" customFormat="1" ht="27.6" customHeight="1" spans="2:256">
      <c r="B6595" s="465"/>
      <c r="GH6595" s="425"/>
      <c r="GI6595" s="425"/>
      <c r="GJ6595" s="425"/>
      <c r="GK6595" s="425"/>
      <c r="GL6595" s="425"/>
      <c r="GM6595" s="425"/>
      <c r="GN6595" s="425"/>
      <c r="GO6595" s="425"/>
      <c r="GP6595" s="425"/>
      <c r="GQ6595" s="425"/>
      <c r="GR6595" s="425"/>
      <c r="GS6595" s="425"/>
      <c r="GT6595" s="425"/>
      <c r="GU6595" s="425"/>
      <c r="GV6595" s="425"/>
      <c r="GW6595" s="425"/>
      <c r="GX6595" s="425"/>
      <c r="GY6595" s="425"/>
      <c r="GZ6595" s="425"/>
      <c r="HA6595" s="425"/>
      <c r="HB6595" s="425"/>
      <c r="HC6595" s="425"/>
      <c r="HD6595" s="425"/>
      <c r="HE6595" s="425"/>
      <c r="HF6595" s="425"/>
      <c r="HG6595" s="425"/>
      <c r="HH6595" s="425"/>
      <c r="HI6595" s="425"/>
      <c r="HJ6595" s="425"/>
      <c r="HK6595" s="425"/>
      <c r="HL6595" s="425"/>
      <c r="HM6595" s="425"/>
      <c r="HN6595" s="425"/>
      <c r="HO6595" s="425"/>
      <c r="HP6595" s="425"/>
      <c r="HQ6595" s="425"/>
      <c r="HR6595" s="425"/>
      <c r="HS6595" s="425"/>
      <c r="HT6595" s="425"/>
      <c r="HU6595" s="425"/>
      <c r="HV6595" s="425"/>
      <c r="HW6595" s="425"/>
      <c r="HX6595" s="425"/>
      <c r="HY6595" s="425"/>
      <c r="HZ6595" s="425"/>
      <c r="IA6595" s="425"/>
      <c r="IB6595" s="425"/>
      <c r="IC6595" s="425"/>
      <c r="ID6595" s="425"/>
      <c r="IE6595" s="425"/>
      <c r="IF6595" s="425"/>
      <c r="IG6595" s="425"/>
      <c r="IH6595" s="425"/>
      <c r="II6595" s="425"/>
      <c r="IJ6595" s="425"/>
      <c r="IK6595" s="425"/>
      <c r="IL6595" s="425"/>
      <c r="IM6595" s="425"/>
      <c r="IN6595" s="425"/>
      <c r="IO6595" s="425"/>
      <c r="IP6595" s="425"/>
      <c r="IQ6595" s="425"/>
      <c r="IR6595" s="425"/>
      <c r="IS6595" s="425"/>
      <c r="IT6595" s="425"/>
      <c r="IU6595" s="425"/>
      <c r="IV6595" s="425"/>
    </row>
    <row r="6596" s="428" customFormat="1" ht="27.6" customHeight="1" spans="2:256">
      <c r="B6596" s="465"/>
      <c r="GH6596" s="425"/>
      <c r="GI6596" s="425"/>
      <c r="GJ6596" s="425"/>
      <c r="GK6596" s="425"/>
      <c r="GL6596" s="425"/>
      <c r="GM6596" s="425"/>
      <c r="GN6596" s="425"/>
      <c r="GO6596" s="425"/>
      <c r="GP6596" s="425"/>
      <c r="GQ6596" s="425"/>
      <c r="GR6596" s="425"/>
      <c r="GS6596" s="425"/>
      <c r="GT6596" s="425"/>
      <c r="GU6596" s="425"/>
      <c r="GV6596" s="425"/>
      <c r="GW6596" s="425"/>
      <c r="GX6596" s="425"/>
      <c r="GY6596" s="425"/>
      <c r="GZ6596" s="425"/>
      <c r="HA6596" s="425"/>
      <c r="HB6596" s="425"/>
      <c r="HC6596" s="425"/>
      <c r="HD6596" s="425"/>
      <c r="HE6596" s="425"/>
      <c r="HF6596" s="425"/>
      <c r="HG6596" s="425"/>
      <c r="HH6596" s="425"/>
      <c r="HI6596" s="425"/>
      <c r="HJ6596" s="425"/>
      <c r="HK6596" s="425"/>
      <c r="HL6596" s="425"/>
      <c r="HM6596" s="425"/>
      <c r="HN6596" s="425"/>
      <c r="HO6596" s="425"/>
      <c r="HP6596" s="425"/>
      <c r="HQ6596" s="425"/>
      <c r="HR6596" s="425"/>
      <c r="HS6596" s="425"/>
      <c r="HT6596" s="425"/>
      <c r="HU6596" s="425"/>
      <c r="HV6596" s="425"/>
      <c r="HW6596" s="425"/>
      <c r="HX6596" s="425"/>
      <c r="HY6596" s="425"/>
      <c r="HZ6596" s="425"/>
      <c r="IA6596" s="425"/>
      <c r="IB6596" s="425"/>
      <c r="IC6596" s="425"/>
      <c r="ID6596" s="425"/>
      <c r="IE6596" s="425"/>
      <c r="IF6596" s="425"/>
      <c r="IG6596" s="425"/>
      <c r="IH6596" s="425"/>
      <c r="II6596" s="425"/>
      <c r="IJ6596" s="425"/>
      <c r="IK6596" s="425"/>
      <c r="IL6596" s="425"/>
      <c r="IM6596" s="425"/>
      <c r="IN6596" s="425"/>
      <c r="IO6596" s="425"/>
      <c r="IP6596" s="425"/>
      <c r="IQ6596" s="425"/>
      <c r="IR6596" s="425"/>
      <c r="IS6596" s="425"/>
      <c r="IT6596" s="425"/>
      <c r="IU6596" s="425"/>
      <c r="IV6596" s="425"/>
    </row>
    <row r="6597" s="428" customFormat="1" ht="27.6" customHeight="1" spans="2:256">
      <c r="B6597" s="465"/>
      <c r="GH6597" s="425"/>
      <c r="GI6597" s="425"/>
      <c r="GJ6597" s="425"/>
      <c r="GK6597" s="425"/>
      <c r="GL6597" s="425"/>
      <c r="GM6597" s="425"/>
      <c r="GN6597" s="425"/>
      <c r="GO6597" s="425"/>
      <c r="GP6597" s="425"/>
      <c r="GQ6597" s="425"/>
      <c r="GR6597" s="425"/>
      <c r="GS6597" s="425"/>
      <c r="GT6597" s="425"/>
      <c r="GU6597" s="425"/>
      <c r="GV6597" s="425"/>
      <c r="GW6597" s="425"/>
      <c r="GX6597" s="425"/>
      <c r="GY6597" s="425"/>
      <c r="GZ6597" s="425"/>
      <c r="HA6597" s="425"/>
      <c r="HB6597" s="425"/>
      <c r="HC6597" s="425"/>
      <c r="HD6597" s="425"/>
      <c r="HE6597" s="425"/>
      <c r="HF6597" s="425"/>
      <c r="HG6597" s="425"/>
      <c r="HH6597" s="425"/>
      <c r="HI6597" s="425"/>
      <c r="HJ6597" s="425"/>
      <c r="HK6597" s="425"/>
      <c r="HL6597" s="425"/>
      <c r="HM6597" s="425"/>
      <c r="HN6597" s="425"/>
      <c r="HO6597" s="425"/>
      <c r="HP6597" s="425"/>
      <c r="HQ6597" s="425"/>
      <c r="HR6597" s="425"/>
      <c r="HS6597" s="425"/>
      <c r="HT6597" s="425"/>
      <c r="HU6597" s="425"/>
      <c r="HV6597" s="425"/>
      <c r="HW6597" s="425"/>
      <c r="HX6597" s="425"/>
      <c r="HY6597" s="425"/>
      <c r="HZ6597" s="425"/>
      <c r="IA6597" s="425"/>
      <c r="IB6597" s="425"/>
      <c r="IC6597" s="425"/>
      <c r="ID6597" s="425"/>
      <c r="IE6597" s="425"/>
      <c r="IF6597" s="425"/>
      <c r="IG6597" s="425"/>
      <c r="IH6597" s="425"/>
      <c r="II6597" s="425"/>
      <c r="IJ6597" s="425"/>
      <c r="IK6597" s="425"/>
      <c r="IL6597" s="425"/>
      <c r="IM6597" s="425"/>
      <c r="IN6597" s="425"/>
      <c r="IO6597" s="425"/>
      <c r="IP6597" s="425"/>
      <c r="IQ6597" s="425"/>
      <c r="IR6597" s="425"/>
      <c r="IS6597" s="425"/>
      <c r="IT6597" s="425"/>
      <c r="IU6597" s="425"/>
      <c r="IV6597" s="425"/>
    </row>
    <row r="6598" s="428" customFormat="1" ht="27.6" customHeight="1" spans="2:256">
      <c r="B6598" s="465"/>
      <c r="GH6598" s="425"/>
      <c r="GI6598" s="425"/>
      <c r="GJ6598" s="425"/>
      <c r="GK6598" s="425"/>
      <c r="GL6598" s="425"/>
      <c r="GM6598" s="425"/>
      <c r="GN6598" s="425"/>
      <c r="GO6598" s="425"/>
      <c r="GP6598" s="425"/>
      <c r="GQ6598" s="425"/>
      <c r="GR6598" s="425"/>
      <c r="GS6598" s="425"/>
      <c r="GT6598" s="425"/>
      <c r="GU6598" s="425"/>
      <c r="GV6598" s="425"/>
      <c r="GW6598" s="425"/>
      <c r="GX6598" s="425"/>
      <c r="GY6598" s="425"/>
      <c r="GZ6598" s="425"/>
      <c r="HA6598" s="425"/>
      <c r="HB6598" s="425"/>
      <c r="HC6598" s="425"/>
      <c r="HD6598" s="425"/>
      <c r="HE6598" s="425"/>
      <c r="HF6598" s="425"/>
      <c r="HG6598" s="425"/>
      <c r="HH6598" s="425"/>
      <c r="HI6598" s="425"/>
      <c r="HJ6598" s="425"/>
      <c r="HK6598" s="425"/>
      <c r="HL6598" s="425"/>
      <c r="HM6598" s="425"/>
      <c r="HN6598" s="425"/>
      <c r="HO6598" s="425"/>
      <c r="HP6598" s="425"/>
      <c r="HQ6598" s="425"/>
      <c r="HR6598" s="425"/>
      <c r="HS6598" s="425"/>
      <c r="HT6598" s="425"/>
      <c r="HU6598" s="425"/>
      <c r="HV6598" s="425"/>
      <c r="HW6598" s="425"/>
      <c r="HX6598" s="425"/>
      <c r="HY6598" s="425"/>
      <c r="HZ6598" s="425"/>
      <c r="IA6598" s="425"/>
      <c r="IB6598" s="425"/>
      <c r="IC6598" s="425"/>
      <c r="ID6598" s="425"/>
      <c r="IE6598" s="425"/>
      <c r="IF6598" s="425"/>
      <c r="IG6598" s="425"/>
      <c r="IH6598" s="425"/>
      <c r="II6598" s="425"/>
      <c r="IJ6598" s="425"/>
      <c r="IK6598" s="425"/>
      <c r="IL6598" s="425"/>
      <c r="IM6598" s="425"/>
      <c r="IN6598" s="425"/>
      <c r="IO6598" s="425"/>
      <c r="IP6598" s="425"/>
      <c r="IQ6598" s="425"/>
      <c r="IR6598" s="425"/>
      <c r="IS6598" s="425"/>
      <c r="IT6598" s="425"/>
      <c r="IU6598" s="425"/>
      <c r="IV6598" s="425"/>
    </row>
    <row r="6599" s="428" customFormat="1" ht="27.6" customHeight="1" spans="2:256">
      <c r="B6599" s="465"/>
      <c r="GH6599" s="425"/>
      <c r="GI6599" s="425"/>
      <c r="GJ6599" s="425"/>
      <c r="GK6599" s="425"/>
      <c r="GL6599" s="425"/>
      <c r="GM6599" s="425"/>
      <c r="GN6599" s="425"/>
      <c r="GO6599" s="425"/>
      <c r="GP6599" s="425"/>
      <c r="GQ6599" s="425"/>
      <c r="GR6599" s="425"/>
      <c r="GS6599" s="425"/>
      <c r="GT6599" s="425"/>
      <c r="GU6599" s="425"/>
      <c r="GV6599" s="425"/>
      <c r="GW6599" s="425"/>
      <c r="GX6599" s="425"/>
      <c r="GY6599" s="425"/>
      <c r="GZ6599" s="425"/>
      <c r="HA6599" s="425"/>
      <c r="HB6599" s="425"/>
      <c r="HC6599" s="425"/>
      <c r="HD6599" s="425"/>
      <c r="HE6599" s="425"/>
      <c r="HF6599" s="425"/>
      <c r="HG6599" s="425"/>
      <c r="HH6599" s="425"/>
      <c r="HI6599" s="425"/>
      <c r="HJ6599" s="425"/>
      <c r="HK6599" s="425"/>
      <c r="HL6599" s="425"/>
      <c r="HM6599" s="425"/>
      <c r="HN6599" s="425"/>
      <c r="HO6599" s="425"/>
      <c r="HP6599" s="425"/>
      <c r="HQ6599" s="425"/>
      <c r="HR6599" s="425"/>
      <c r="HS6599" s="425"/>
      <c r="HT6599" s="425"/>
      <c r="HU6599" s="425"/>
      <c r="HV6599" s="425"/>
      <c r="HW6599" s="425"/>
      <c r="HX6599" s="425"/>
      <c r="HY6599" s="425"/>
      <c r="HZ6599" s="425"/>
      <c r="IA6599" s="425"/>
      <c r="IB6599" s="425"/>
      <c r="IC6599" s="425"/>
      <c r="ID6599" s="425"/>
      <c r="IE6599" s="425"/>
      <c r="IF6599" s="425"/>
      <c r="IG6599" s="425"/>
      <c r="IH6599" s="425"/>
      <c r="II6599" s="425"/>
      <c r="IJ6599" s="425"/>
      <c r="IK6599" s="425"/>
      <c r="IL6599" s="425"/>
      <c r="IM6599" s="425"/>
      <c r="IN6599" s="425"/>
      <c r="IO6599" s="425"/>
      <c r="IP6599" s="425"/>
      <c r="IQ6599" s="425"/>
      <c r="IR6599" s="425"/>
      <c r="IS6599" s="425"/>
      <c r="IT6599" s="425"/>
      <c r="IU6599" s="425"/>
      <c r="IV6599" s="425"/>
    </row>
    <row r="6600" s="428" customFormat="1" ht="27.6" customHeight="1" spans="2:256">
      <c r="B6600" s="465"/>
      <c r="GH6600" s="425"/>
      <c r="GI6600" s="425"/>
      <c r="GJ6600" s="425"/>
      <c r="GK6600" s="425"/>
      <c r="GL6600" s="425"/>
      <c r="GM6600" s="425"/>
      <c r="GN6600" s="425"/>
      <c r="GO6600" s="425"/>
      <c r="GP6600" s="425"/>
      <c r="GQ6600" s="425"/>
      <c r="GR6600" s="425"/>
      <c r="GS6600" s="425"/>
      <c r="GT6600" s="425"/>
      <c r="GU6600" s="425"/>
      <c r="GV6600" s="425"/>
      <c r="GW6600" s="425"/>
      <c r="GX6600" s="425"/>
      <c r="GY6600" s="425"/>
      <c r="GZ6600" s="425"/>
      <c r="HA6600" s="425"/>
      <c r="HB6600" s="425"/>
      <c r="HC6600" s="425"/>
      <c r="HD6600" s="425"/>
      <c r="HE6600" s="425"/>
      <c r="HF6600" s="425"/>
      <c r="HG6600" s="425"/>
      <c r="HH6600" s="425"/>
      <c r="HI6600" s="425"/>
      <c r="HJ6600" s="425"/>
      <c r="HK6600" s="425"/>
      <c r="HL6600" s="425"/>
      <c r="HM6600" s="425"/>
      <c r="HN6600" s="425"/>
      <c r="HO6600" s="425"/>
      <c r="HP6600" s="425"/>
      <c r="HQ6600" s="425"/>
      <c r="HR6600" s="425"/>
      <c r="HS6600" s="425"/>
      <c r="HT6600" s="425"/>
      <c r="HU6600" s="425"/>
      <c r="HV6600" s="425"/>
      <c r="HW6600" s="425"/>
      <c r="HX6600" s="425"/>
      <c r="HY6600" s="425"/>
      <c r="HZ6600" s="425"/>
      <c r="IA6600" s="425"/>
      <c r="IB6600" s="425"/>
      <c r="IC6600" s="425"/>
      <c r="ID6600" s="425"/>
      <c r="IE6600" s="425"/>
      <c r="IF6600" s="425"/>
      <c r="IG6600" s="425"/>
      <c r="IH6600" s="425"/>
      <c r="II6600" s="425"/>
      <c r="IJ6600" s="425"/>
      <c r="IK6600" s="425"/>
      <c r="IL6600" s="425"/>
      <c r="IM6600" s="425"/>
      <c r="IN6600" s="425"/>
      <c r="IO6600" s="425"/>
      <c r="IP6600" s="425"/>
      <c r="IQ6600" s="425"/>
      <c r="IR6600" s="425"/>
      <c r="IS6600" s="425"/>
      <c r="IT6600" s="425"/>
      <c r="IU6600" s="425"/>
      <c r="IV6600" s="425"/>
    </row>
    <row r="6601" s="428" customFormat="1" ht="27.6" customHeight="1" spans="2:256">
      <c r="B6601" s="465"/>
      <c r="GH6601" s="425"/>
      <c r="GI6601" s="425"/>
      <c r="GJ6601" s="425"/>
      <c r="GK6601" s="425"/>
      <c r="GL6601" s="425"/>
      <c r="GM6601" s="425"/>
      <c r="GN6601" s="425"/>
      <c r="GO6601" s="425"/>
      <c r="GP6601" s="425"/>
      <c r="GQ6601" s="425"/>
      <c r="GR6601" s="425"/>
      <c r="GS6601" s="425"/>
      <c r="GT6601" s="425"/>
      <c r="GU6601" s="425"/>
      <c r="GV6601" s="425"/>
      <c r="GW6601" s="425"/>
      <c r="GX6601" s="425"/>
      <c r="GY6601" s="425"/>
      <c r="GZ6601" s="425"/>
      <c r="HA6601" s="425"/>
      <c r="HB6601" s="425"/>
      <c r="HC6601" s="425"/>
      <c r="HD6601" s="425"/>
      <c r="HE6601" s="425"/>
      <c r="HF6601" s="425"/>
      <c r="HG6601" s="425"/>
      <c r="HH6601" s="425"/>
      <c r="HI6601" s="425"/>
      <c r="HJ6601" s="425"/>
      <c r="HK6601" s="425"/>
      <c r="HL6601" s="425"/>
      <c r="HM6601" s="425"/>
      <c r="HN6601" s="425"/>
      <c r="HO6601" s="425"/>
      <c r="HP6601" s="425"/>
      <c r="HQ6601" s="425"/>
      <c r="HR6601" s="425"/>
      <c r="HS6601" s="425"/>
      <c r="HT6601" s="425"/>
      <c r="HU6601" s="425"/>
      <c r="HV6601" s="425"/>
      <c r="HW6601" s="425"/>
      <c r="HX6601" s="425"/>
      <c r="HY6601" s="425"/>
      <c r="HZ6601" s="425"/>
      <c r="IA6601" s="425"/>
      <c r="IB6601" s="425"/>
      <c r="IC6601" s="425"/>
      <c r="ID6601" s="425"/>
      <c r="IE6601" s="425"/>
      <c r="IF6601" s="425"/>
      <c r="IG6601" s="425"/>
      <c r="IH6601" s="425"/>
      <c r="II6601" s="425"/>
      <c r="IJ6601" s="425"/>
      <c r="IK6601" s="425"/>
      <c r="IL6601" s="425"/>
      <c r="IM6601" s="425"/>
      <c r="IN6601" s="425"/>
      <c r="IO6601" s="425"/>
      <c r="IP6601" s="425"/>
      <c r="IQ6601" s="425"/>
      <c r="IR6601" s="425"/>
      <c r="IS6601" s="425"/>
      <c r="IT6601" s="425"/>
      <c r="IU6601" s="425"/>
      <c r="IV6601" s="425"/>
    </row>
    <row r="6602" s="428" customFormat="1" ht="27.6" customHeight="1" spans="2:256">
      <c r="B6602" s="465"/>
      <c r="GH6602" s="425"/>
      <c r="GI6602" s="425"/>
      <c r="GJ6602" s="425"/>
      <c r="GK6602" s="425"/>
      <c r="GL6602" s="425"/>
      <c r="GM6602" s="425"/>
      <c r="GN6602" s="425"/>
      <c r="GO6602" s="425"/>
      <c r="GP6602" s="425"/>
      <c r="GQ6602" s="425"/>
      <c r="GR6602" s="425"/>
      <c r="GS6602" s="425"/>
      <c r="GT6602" s="425"/>
      <c r="GU6602" s="425"/>
      <c r="GV6602" s="425"/>
      <c r="GW6602" s="425"/>
      <c r="GX6602" s="425"/>
      <c r="GY6602" s="425"/>
      <c r="GZ6602" s="425"/>
      <c r="HA6602" s="425"/>
      <c r="HB6602" s="425"/>
      <c r="HC6602" s="425"/>
      <c r="HD6602" s="425"/>
      <c r="HE6602" s="425"/>
      <c r="HF6602" s="425"/>
      <c r="HG6602" s="425"/>
      <c r="HH6602" s="425"/>
      <c r="HI6602" s="425"/>
      <c r="HJ6602" s="425"/>
      <c r="HK6602" s="425"/>
      <c r="HL6602" s="425"/>
      <c r="HM6602" s="425"/>
      <c r="HN6602" s="425"/>
      <c r="HO6602" s="425"/>
      <c r="HP6602" s="425"/>
      <c r="HQ6602" s="425"/>
      <c r="HR6602" s="425"/>
      <c r="HS6602" s="425"/>
      <c r="HT6602" s="425"/>
      <c r="HU6602" s="425"/>
      <c r="HV6602" s="425"/>
      <c r="HW6602" s="425"/>
      <c r="HX6602" s="425"/>
      <c r="HY6602" s="425"/>
      <c r="HZ6602" s="425"/>
      <c r="IA6602" s="425"/>
      <c r="IB6602" s="425"/>
      <c r="IC6602" s="425"/>
      <c r="ID6602" s="425"/>
      <c r="IE6602" s="425"/>
      <c r="IF6602" s="425"/>
      <c r="IG6602" s="425"/>
      <c r="IH6602" s="425"/>
      <c r="II6602" s="425"/>
      <c r="IJ6602" s="425"/>
      <c r="IK6602" s="425"/>
      <c r="IL6602" s="425"/>
      <c r="IM6602" s="425"/>
      <c r="IN6602" s="425"/>
      <c r="IO6602" s="425"/>
      <c r="IP6602" s="425"/>
      <c r="IQ6602" s="425"/>
      <c r="IR6602" s="425"/>
      <c r="IS6602" s="425"/>
      <c r="IT6602" s="425"/>
      <c r="IU6602" s="425"/>
      <c r="IV6602" s="425"/>
    </row>
    <row r="6603" s="428" customFormat="1" ht="27.6" customHeight="1" spans="2:256">
      <c r="B6603" s="465"/>
      <c r="GH6603" s="425"/>
      <c r="GI6603" s="425"/>
      <c r="GJ6603" s="425"/>
      <c r="GK6603" s="425"/>
      <c r="GL6603" s="425"/>
      <c r="GM6603" s="425"/>
      <c r="GN6603" s="425"/>
      <c r="GO6603" s="425"/>
      <c r="GP6603" s="425"/>
      <c r="GQ6603" s="425"/>
      <c r="GR6603" s="425"/>
      <c r="GS6603" s="425"/>
      <c r="GT6603" s="425"/>
      <c r="GU6603" s="425"/>
      <c r="GV6603" s="425"/>
      <c r="GW6603" s="425"/>
      <c r="GX6603" s="425"/>
      <c r="GY6603" s="425"/>
      <c r="GZ6603" s="425"/>
      <c r="HA6603" s="425"/>
      <c r="HB6603" s="425"/>
      <c r="HC6603" s="425"/>
      <c r="HD6603" s="425"/>
      <c r="HE6603" s="425"/>
      <c r="HF6603" s="425"/>
      <c r="HG6603" s="425"/>
      <c r="HH6603" s="425"/>
      <c r="HI6603" s="425"/>
      <c r="HJ6603" s="425"/>
      <c r="HK6603" s="425"/>
      <c r="HL6603" s="425"/>
      <c r="HM6603" s="425"/>
      <c r="HN6603" s="425"/>
      <c r="HO6603" s="425"/>
      <c r="HP6603" s="425"/>
      <c r="HQ6603" s="425"/>
      <c r="HR6603" s="425"/>
      <c r="HS6603" s="425"/>
      <c r="HT6603" s="425"/>
      <c r="HU6603" s="425"/>
      <c r="HV6603" s="425"/>
      <c r="HW6603" s="425"/>
      <c r="HX6603" s="425"/>
      <c r="HY6603" s="425"/>
      <c r="HZ6603" s="425"/>
      <c r="IA6603" s="425"/>
      <c r="IB6603" s="425"/>
      <c r="IC6603" s="425"/>
      <c r="ID6603" s="425"/>
      <c r="IE6603" s="425"/>
      <c r="IF6603" s="425"/>
      <c r="IG6603" s="425"/>
      <c r="IH6603" s="425"/>
      <c r="II6603" s="425"/>
      <c r="IJ6603" s="425"/>
      <c r="IK6603" s="425"/>
      <c r="IL6603" s="425"/>
      <c r="IM6603" s="425"/>
      <c r="IN6603" s="425"/>
      <c r="IO6603" s="425"/>
      <c r="IP6603" s="425"/>
      <c r="IQ6603" s="425"/>
      <c r="IR6603" s="425"/>
      <c r="IS6603" s="425"/>
      <c r="IT6603" s="425"/>
      <c r="IU6603" s="425"/>
      <c r="IV6603" s="425"/>
    </row>
    <row r="6604" s="428" customFormat="1" ht="27.6" customHeight="1" spans="2:256">
      <c r="B6604" s="465"/>
      <c r="GH6604" s="425"/>
      <c r="GI6604" s="425"/>
      <c r="GJ6604" s="425"/>
      <c r="GK6604" s="425"/>
      <c r="GL6604" s="425"/>
      <c r="GM6604" s="425"/>
      <c r="GN6604" s="425"/>
      <c r="GO6604" s="425"/>
      <c r="GP6604" s="425"/>
      <c r="GQ6604" s="425"/>
      <c r="GR6604" s="425"/>
      <c r="GS6604" s="425"/>
      <c r="GT6604" s="425"/>
      <c r="GU6604" s="425"/>
      <c r="GV6604" s="425"/>
      <c r="GW6604" s="425"/>
      <c r="GX6604" s="425"/>
      <c r="GY6604" s="425"/>
      <c r="GZ6604" s="425"/>
      <c r="HA6604" s="425"/>
      <c r="HB6604" s="425"/>
      <c r="HC6604" s="425"/>
      <c r="HD6604" s="425"/>
      <c r="HE6604" s="425"/>
      <c r="HF6604" s="425"/>
      <c r="HG6604" s="425"/>
      <c r="HH6604" s="425"/>
      <c r="HI6604" s="425"/>
      <c r="HJ6604" s="425"/>
      <c r="HK6604" s="425"/>
      <c r="HL6604" s="425"/>
      <c r="HM6604" s="425"/>
      <c r="HN6604" s="425"/>
      <c r="HO6604" s="425"/>
      <c r="HP6604" s="425"/>
      <c r="HQ6604" s="425"/>
      <c r="HR6604" s="425"/>
      <c r="HS6604" s="425"/>
      <c r="HT6604" s="425"/>
      <c r="HU6604" s="425"/>
      <c r="HV6604" s="425"/>
      <c r="HW6604" s="425"/>
      <c r="HX6604" s="425"/>
      <c r="HY6604" s="425"/>
      <c r="HZ6604" s="425"/>
      <c r="IA6604" s="425"/>
      <c r="IB6604" s="425"/>
      <c r="IC6604" s="425"/>
      <c r="ID6604" s="425"/>
      <c r="IE6604" s="425"/>
      <c r="IF6604" s="425"/>
      <c r="IG6604" s="425"/>
      <c r="IH6604" s="425"/>
      <c r="II6604" s="425"/>
      <c r="IJ6604" s="425"/>
      <c r="IK6604" s="425"/>
      <c r="IL6604" s="425"/>
      <c r="IM6604" s="425"/>
      <c r="IN6604" s="425"/>
      <c r="IO6604" s="425"/>
      <c r="IP6604" s="425"/>
      <c r="IQ6604" s="425"/>
      <c r="IR6604" s="425"/>
      <c r="IS6604" s="425"/>
      <c r="IT6604" s="425"/>
      <c r="IU6604" s="425"/>
      <c r="IV6604" s="425"/>
    </row>
    <row r="6605" s="428" customFormat="1" ht="27.6" customHeight="1" spans="2:256">
      <c r="B6605" s="465"/>
      <c r="GH6605" s="425"/>
      <c r="GI6605" s="425"/>
      <c r="GJ6605" s="425"/>
      <c r="GK6605" s="425"/>
      <c r="GL6605" s="425"/>
      <c r="GM6605" s="425"/>
      <c r="GN6605" s="425"/>
      <c r="GO6605" s="425"/>
      <c r="GP6605" s="425"/>
      <c r="GQ6605" s="425"/>
      <c r="GR6605" s="425"/>
      <c r="GS6605" s="425"/>
      <c r="GT6605" s="425"/>
      <c r="GU6605" s="425"/>
      <c r="GV6605" s="425"/>
      <c r="GW6605" s="425"/>
      <c r="GX6605" s="425"/>
      <c r="GY6605" s="425"/>
      <c r="GZ6605" s="425"/>
      <c r="HA6605" s="425"/>
      <c r="HB6605" s="425"/>
      <c r="HC6605" s="425"/>
      <c r="HD6605" s="425"/>
      <c r="HE6605" s="425"/>
      <c r="HF6605" s="425"/>
      <c r="HG6605" s="425"/>
      <c r="HH6605" s="425"/>
      <c r="HI6605" s="425"/>
      <c r="HJ6605" s="425"/>
      <c r="HK6605" s="425"/>
      <c r="HL6605" s="425"/>
      <c r="HM6605" s="425"/>
      <c r="HN6605" s="425"/>
      <c r="HO6605" s="425"/>
      <c r="HP6605" s="425"/>
      <c r="HQ6605" s="425"/>
      <c r="HR6605" s="425"/>
      <c r="HS6605" s="425"/>
      <c r="HT6605" s="425"/>
      <c r="HU6605" s="425"/>
      <c r="HV6605" s="425"/>
      <c r="HW6605" s="425"/>
      <c r="HX6605" s="425"/>
      <c r="HY6605" s="425"/>
      <c r="HZ6605" s="425"/>
      <c r="IA6605" s="425"/>
      <c r="IB6605" s="425"/>
      <c r="IC6605" s="425"/>
      <c r="ID6605" s="425"/>
      <c r="IE6605" s="425"/>
      <c r="IF6605" s="425"/>
      <c r="IG6605" s="425"/>
      <c r="IH6605" s="425"/>
      <c r="II6605" s="425"/>
      <c r="IJ6605" s="425"/>
      <c r="IK6605" s="425"/>
      <c r="IL6605" s="425"/>
      <c r="IM6605" s="425"/>
      <c r="IN6605" s="425"/>
      <c r="IO6605" s="425"/>
      <c r="IP6605" s="425"/>
      <c r="IQ6605" s="425"/>
      <c r="IR6605" s="425"/>
      <c r="IS6605" s="425"/>
      <c r="IT6605" s="425"/>
      <c r="IU6605" s="425"/>
      <c r="IV6605" s="425"/>
    </row>
    <row r="6606" s="428" customFormat="1" ht="27.6" customHeight="1" spans="2:256">
      <c r="B6606" s="465"/>
      <c r="GH6606" s="425"/>
      <c r="GI6606" s="425"/>
      <c r="GJ6606" s="425"/>
      <c r="GK6606" s="425"/>
      <c r="GL6606" s="425"/>
      <c r="GM6606" s="425"/>
      <c r="GN6606" s="425"/>
      <c r="GO6606" s="425"/>
      <c r="GP6606" s="425"/>
      <c r="GQ6606" s="425"/>
      <c r="GR6606" s="425"/>
      <c r="GS6606" s="425"/>
      <c r="GT6606" s="425"/>
      <c r="GU6606" s="425"/>
      <c r="GV6606" s="425"/>
      <c r="GW6606" s="425"/>
      <c r="GX6606" s="425"/>
      <c r="GY6606" s="425"/>
      <c r="GZ6606" s="425"/>
      <c r="HA6606" s="425"/>
      <c r="HB6606" s="425"/>
      <c r="HC6606" s="425"/>
      <c r="HD6606" s="425"/>
      <c r="HE6606" s="425"/>
      <c r="HF6606" s="425"/>
      <c r="HG6606" s="425"/>
      <c r="HH6606" s="425"/>
      <c r="HI6606" s="425"/>
      <c r="HJ6606" s="425"/>
      <c r="HK6606" s="425"/>
      <c r="HL6606" s="425"/>
      <c r="HM6606" s="425"/>
      <c r="HN6606" s="425"/>
      <c r="HO6606" s="425"/>
      <c r="HP6606" s="425"/>
      <c r="HQ6606" s="425"/>
      <c r="HR6606" s="425"/>
      <c r="HS6606" s="425"/>
      <c r="HT6606" s="425"/>
      <c r="HU6606" s="425"/>
      <c r="HV6606" s="425"/>
      <c r="HW6606" s="425"/>
      <c r="HX6606" s="425"/>
      <c r="HY6606" s="425"/>
      <c r="HZ6606" s="425"/>
      <c r="IA6606" s="425"/>
      <c r="IB6606" s="425"/>
      <c r="IC6606" s="425"/>
      <c r="ID6606" s="425"/>
      <c r="IE6606" s="425"/>
      <c r="IF6606" s="425"/>
      <c r="IG6606" s="425"/>
      <c r="IH6606" s="425"/>
      <c r="II6606" s="425"/>
      <c r="IJ6606" s="425"/>
      <c r="IK6606" s="425"/>
      <c r="IL6606" s="425"/>
      <c r="IM6606" s="425"/>
      <c r="IN6606" s="425"/>
      <c r="IO6606" s="425"/>
      <c r="IP6606" s="425"/>
      <c r="IQ6606" s="425"/>
      <c r="IR6606" s="425"/>
      <c r="IS6606" s="425"/>
      <c r="IT6606" s="425"/>
      <c r="IU6606" s="425"/>
      <c r="IV6606" s="425"/>
    </row>
    <row r="6607" s="428" customFormat="1" ht="27.6" customHeight="1" spans="2:256">
      <c r="B6607" s="465"/>
      <c r="GH6607" s="425"/>
      <c r="GI6607" s="425"/>
      <c r="GJ6607" s="425"/>
      <c r="GK6607" s="425"/>
      <c r="GL6607" s="425"/>
      <c r="GM6607" s="425"/>
      <c r="GN6607" s="425"/>
      <c r="GO6607" s="425"/>
      <c r="GP6607" s="425"/>
      <c r="GQ6607" s="425"/>
      <c r="GR6607" s="425"/>
      <c r="GS6607" s="425"/>
      <c r="GT6607" s="425"/>
      <c r="GU6607" s="425"/>
      <c r="GV6607" s="425"/>
      <c r="GW6607" s="425"/>
      <c r="GX6607" s="425"/>
      <c r="GY6607" s="425"/>
      <c r="GZ6607" s="425"/>
      <c r="HA6607" s="425"/>
      <c r="HB6607" s="425"/>
      <c r="HC6607" s="425"/>
      <c r="HD6607" s="425"/>
      <c r="HE6607" s="425"/>
      <c r="HF6607" s="425"/>
      <c r="HG6607" s="425"/>
      <c r="HH6607" s="425"/>
      <c r="HI6607" s="425"/>
      <c r="HJ6607" s="425"/>
      <c r="HK6607" s="425"/>
      <c r="HL6607" s="425"/>
      <c r="HM6607" s="425"/>
      <c r="HN6607" s="425"/>
      <c r="HO6607" s="425"/>
      <c r="HP6607" s="425"/>
      <c r="HQ6607" s="425"/>
      <c r="HR6607" s="425"/>
      <c r="HS6607" s="425"/>
      <c r="HT6607" s="425"/>
      <c r="HU6607" s="425"/>
      <c r="HV6607" s="425"/>
      <c r="HW6607" s="425"/>
      <c r="HX6607" s="425"/>
      <c r="HY6607" s="425"/>
      <c r="HZ6607" s="425"/>
      <c r="IA6607" s="425"/>
      <c r="IB6607" s="425"/>
      <c r="IC6607" s="425"/>
      <c r="ID6607" s="425"/>
      <c r="IE6607" s="425"/>
      <c r="IF6607" s="425"/>
      <c r="IG6607" s="425"/>
      <c r="IH6607" s="425"/>
      <c r="II6607" s="425"/>
      <c r="IJ6607" s="425"/>
      <c r="IK6607" s="425"/>
      <c r="IL6607" s="425"/>
      <c r="IM6607" s="425"/>
      <c r="IN6607" s="425"/>
      <c r="IO6607" s="425"/>
      <c r="IP6607" s="425"/>
      <c r="IQ6607" s="425"/>
      <c r="IR6607" s="425"/>
      <c r="IS6607" s="425"/>
      <c r="IT6607" s="425"/>
      <c r="IU6607" s="425"/>
      <c r="IV6607" s="425"/>
    </row>
    <row r="6608" s="428" customFormat="1" ht="27.6" customHeight="1" spans="2:256">
      <c r="B6608" s="465"/>
      <c r="GH6608" s="425"/>
      <c r="GI6608" s="425"/>
      <c r="GJ6608" s="425"/>
      <c r="GK6608" s="425"/>
      <c r="GL6608" s="425"/>
      <c r="GM6608" s="425"/>
      <c r="GN6608" s="425"/>
      <c r="GO6608" s="425"/>
      <c r="GP6608" s="425"/>
      <c r="GQ6608" s="425"/>
      <c r="GR6608" s="425"/>
      <c r="GS6608" s="425"/>
      <c r="GT6608" s="425"/>
      <c r="GU6608" s="425"/>
      <c r="GV6608" s="425"/>
      <c r="GW6608" s="425"/>
      <c r="GX6608" s="425"/>
      <c r="GY6608" s="425"/>
      <c r="GZ6608" s="425"/>
      <c r="HA6608" s="425"/>
      <c r="HB6608" s="425"/>
      <c r="HC6608" s="425"/>
      <c r="HD6608" s="425"/>
      <c r="HE6608" s="425"/>
      <c r="HF6608" s="425"/>
      <c r="HG6608" s="425"/>
      <c r="HH6608" s="425"/>
      <c r="HI6608" s="425"/>
      <c r="HJ6608" s="425"/>
      <c r="HK6608" s="425"/>
      <c r="HL6608" s="425"/>
      <c r="HM6608" s="425"/>
      <c r="HN6608" s="425"/>
      <c r="HO6608" s="425"/>
      <c r="HP6608" s="425"/>
      <c r="HQ6608" s="425"/>
      <c r="HR6608" s="425"/>
      <c r="HS6608" s="425"/>
      <c r="HT6608" s="425"/>
      <c r="HU6608" s="425"/>
      <c r="HV6608" s="425"/>
      <c r="HW6608" s="425"/>
      <c r="HX6608" s="425"/>
      <c r="HY6608" s="425"/>
      <c r="HZ6608" s="425"/>
      <c r="IA6608" s="425"/>
      <c r="IB6608" s="425"/>
      <c r="IC6608" s="425"/>
      <c r="ID6608" s="425"/>
      <c r="IE6608" s="425"/>
      <c r="IF6608" s="425"/>
      <c r="IG6608" s="425"/>
      <c r="IH6608" s="425"/>
      <c r="II6608" s="425"/>
      <c r="IJ6608" s="425"/>
      <c r="IK6608" s="425"/>
      <c r="IL6608" s="425"/>
      <c r="IM6608" s="425"/>
      <c r="IN6608" s="425"/>
      <c r="IO6608" s="425"/>
      <c r="IP6608" s="425"/>
      <c r="IQ6608" s="425"/>
      <c r="IR6608" s="425"/>
      <c r="IS6608" s="425"/>
      <c r="IT6608" s="425"/>
      <c r="IU6608" s="425"/>
      <c r="IV6608" s="425"/>
    </row>
    <row r="6609" s="428" customFormat="1" ht="27.6" customHeight="1" spans="2:256">
      <c r="B6609" s="465"/>
      <c r="GH6609" s="425"/>
      <c r="GI6609" s="425"/>
      <c r="GJ6609" s="425"/>
      <c r="GK6609" s="425"/>
      <c r="GL6609" s="425"/>
      <c r="GM6609" s="425"/>
      <c r="GN6609" s="425"/>
      <c r="GO6609" s="425"/>
      <c r="GP6609" s="425"/>
      <c r="GQ6609" s="425"/>
      <c r="GR6609" s="425"/>
      <c r="GS6609" s="425"/>
      <c r="GT6609" s="425"/>
      <c r="GU6609" s="425"/>
      <c r="GV6609" s="425"/>
      <c r="GW6609" s="425"/>
      <c r="GX6609" s="425"/>
      <c r="GY6609" s="425"/>
      <c r="GZ6609" s="425"/>
      <c r="HA6609" s="425"/>
      <c r="HB6609" s="425"/>
      <c r="HC6609" s="425"/>
      <c r="HD6609" s="425"/>
      <c r="HE6609" s="425"/>
      <c r="HF6609" s="425"/>
      <c r="HG6609" s="425"/>
      <c r="HH6609" s="425"/>
      <c r="HI6609" s="425"/>
      <c r="HJ6609" s="425"/>
      <c r="HK6609" s="425"/>
      <c r="HL6609" s="425"/>
      <c r="HM6609" s="425"/>
      <c r="HN6609" s="425"/>
      <c r="HO6609" s="425"/>
      <c r="HP6609" s="425"/>
      <c r="HQ6609" s="425"/>
      <c r="HR6609" s="425"/>
      <c r="HS6609" s="425"/>
      <c r="HT6609" s="425"/>
      <c r="HU6609" s="425"/>
      <c r="HV6609" s="425"/>
      <c r="HW6609" s="425"/>
      <c r="HX6609" s="425"/>
      <c r="HY6609" s="425"/>
      <c r="HZ6609" s="425"/>
      <c r="IA6609" s="425"/>
      <c r="IB6609" s="425"/>
      <c r="IC6609" s="425"/>
      <c r="ID6609" s="425"/>
      <c r="IE6609" s="425"/>
      <c r="IF6609" s="425"/>
      <c r="IG6609" s="425"/>
      <c r="IH6609" s="425"/>
      <c r="II6609" s="425"/>
      <c r="IJ6609" s="425"/>
      <c r="IK6609" s="425"/>
      <c r="IL6609" s="425"/>
      <c r="IM6609" s="425"/>
      <c r="IN6609" s="425"/>
      <c r="IO6609" s="425"/>
      <c r="IP6609" s="425"/>
      <c r="IQ6609" s="425"/>
      <c r="IR6609" s="425"/>
      <c r="IS6609" s="425"/>
      <c r="IT6609" s="425"/>
      <c r="IU6609" s="425"/>
      <c r="IV6609" s="425"/>
    </row>
    <row r="6610" s="428" customFormat="1" ht="27.6" customHeight="1" spans="2:256">
      <c r="B6610" s="465"/>
      <c r="GH6610" s="425"/>
      <c r="GI6610" s="425"/>
      <c r="GJ6610" s="425"/>
      <c r="GK6610" s="425"/>
      <c r="GL6610" s="425"/>
      <c r="GM6610" s="425"/>
      <c r="GN6610" s="425"/>
      <c r="GO6610" s="425"/>
      <c r="GP6610" s="425"/>
      <c r="GQ6610" s="425"/>
      <c r="GR6610" s="425"/>
      <c r="GS6610" s="425"/>
      <c r="GT6610" s="425"/>
      <c r="GU6610" s="425"/>
      <c r="GV6610" s="425"/>
      <c r="GW6610" s="425"/>
      <c r="GX6610" s="425"/>
      <c r="GY6610" s="425"/>
      <c r="GZ6610" s="425"/>
      <c r="HA6610" s="425"/>
      <c r="HB6610" s="425"/>
      <c r="HC6610" s="425"/>
      <c r="HD6610" s="425"/>
      <c r="HE6610" s="425"/>
      <c r="HF6610" s="425"/>
      <c r="HG6610" s="425"/>
      <c r="HH6610" s="425"/>
      <c r="HI6610" s="425"/>
      <c r="HJ6610" s="425"/>
      <c r="HK6610" s="425"/>
      <c r="HL6610" s="425"/>
      <c r="HM6610" s="425"/>
      <c r="HN6610" s="425"/>
      <c r="HO6610" s="425"/>
      <c r="HP6610" s="425"/>
      <c r="HQ6610" s="425"/>
      <c r="HR6610" s="425"/>
      <c r="HS6610" s="425"/>
      <c r="HT6610" s="425"/>
      <c r="HU6610" s="425"/>
      <c r="HV6610" s="425"/>
      <c r="HW6610" s="425"/>
      <c r="HX6610" s="425"/>
      <c r="HY6610" s="425"/>
      <c r="HZ6610" s="425"/>
      <c r="IA6610" s="425"/>
      <c r="IB6610" s="425"/>
      <c r="IC6610" s="425"/>
      <c r="ID6610" s="425"/>
      <c r="IE6610" s="425"/>
      <c r="IF6610" s="425"/>
      <c r="IG6610" s="425"/>
      <c r="IH6610" s="425"/>
      <c r="II6610" s="425"/>
      <c r="IJ6610" s="425"/>
      <c r="IK6610" s="425"/>
      <c r="IL6610" s="425"/>
      <c r="IM6610" s="425"/>
      <c r="IN6610" s="425"/>
      <c r="IO6610" s="425"/>
      <c r="IP6610" s="425"/>
      <c r="IQ6610" s="425"/>
      <c r="IR6610" s="425"/>
      <c r="IS6610" s="425"/>
      <c r="IT6610" s="425"/>
      <c r="IU6610" s="425"/>
      <c r="IV6610" s="425"/>
    </row>
    <row r="6611" s="428" customFormat="1" ht="27.6" customHeight="1" spans="2:256">
      <c r="B6611" s="465"/>
      <c r="GH6611" s="425"/>
      <c r="GI6611" s="425"/>
      <c r="GJ6611" s="425"/>
      <c r="GK6611" s="425"/>
      <c r="GL6611" s="425"/>
      <c r="GM6611" s="425"/>
      <c r="GN6611" s="425"/>
      <c r="GO6611" s="425"/>
      <c r="GP6611" s="425"/>
      <c r="GQ6611" s="425"/>
      <c r="GR6611" s="425"/>
      <c r="GS6611" s="425"/>
      <c r="GT6611" s="425"/>
      <c r="GU6611" s="425"/>
      <c r="GV6611" s="425"/>
      <c r="GW6611" s="425"/>
      <c r="GX6611" s="425"/>
      <c r="GY6611" s="425"/>
      <c r="GZ6611" s="425"/>
      <c r="HA6611" s="425"/>
      <c r="HB6611" s="425"/>
      <c r="HC6611" s="425"/>
      <c r="HD6611" s="425"/>
      <c r="HE6611" s="425"/>
      <c r="HF6611" s="425"/>
      <c r="HG6611" s="425"/>
      <c r="HH6611" s="425"/>
      <c r="HI6611" s="425"/>
      <c r="HJ6611" s="425"/>
      <c r="HK6611" s="425"/>
      <c r="HL6611" s="425"/>
      <c r="HM6611" s="425"/>
      <c r="HN6611" s="425"/>
      <c r="HO6611" s="425"/>
      <c r="HP6611" s="425"/>
      <c r="HQ6611" s="425"/>
      <c r="HR6611" s="425"/>
      <c r="HS6611" s="425"/>
      <c r="HT6611" s="425"/>
      <c r="HU6611" s="425"/>
      <c r="HV6611" s="425"/>
      <c r="HW6611" s="425"/>
      <c r="HX6611" s="425"/>
      <c r="HY6611" s="425"/>
      <c r="HZ6611" s="425"/>
      <c r="IA6611" s="425"/>
      <c r="IB6611" s="425"/>
      <c r="IC6611" s="425"/>
      <c r="ID6611" s="425"/>
      <c r="IE6611" s="425"/>
      <c r="IF6611" s="425"/>
      <c r="IG6611" s="425"/>
      <c r="IH6611" s="425"/>
      <c r="II6611" s="425"/>
      <c r="IJ6611" s="425"/>
      <c r="IK6611" s="425"/>
      <c r="IL6611" s="425"/>
      <c r="IM6611" s="425"/>
      <c r="IN6611" s="425"/>
      <c r="IO6611" s="425"/>
      <c r="IP6611" s="425"/>
      <c r="IQ6611" s="425"/>
      <c r="IR6611" s="425"/>
      <c r="IS6611" s="425"/>
      <c r="IT6611" s="425"/>
      <c r="IU6611" s="425"/>
      <c r="IV6611" s="425"/>
    </row>
    <row r="6612" s="428" customFormat="1" ht="27.6" customHeight="1" spans="2:256">
      <c r="B6612" s="465"/>
      <c r="GH6612" s="425"/>
      <c r="GI6612" s="425"/>
      <c r="GJ6612" s="425"/>
      <c r="GK6612" s="425"/>
      <c r="GL6612" s="425"/>
      <c r="GM6612" s="425"/>
      <c r="GN6612" s="425"/>
      <c r="GO6612" s="425"/>
      <c r="GP6612" s="425"/>
      <c r="GQ6612" s="425"/>
      <c r="GR6612" s="425"/>
      <c r="GS6612" s="425"/>
      <c r="GT6612" s="425"/>
      <c r="GU6612" s="425"/>
      <c r="GV6612" s="425"/>
      <c r="GW6612" s="425"/>
      <c r="GX6612" s="425"/>
      <c r="GY6612" s="425"/>
      <c r="GZ6612" s="425"/>
      <c r="HA6612" s="425"/>
      <c r="HB6612" s="425"/>
      <c r="HC6612" s="425"/>
      <c r="HD6612" s="425"/>
      <c r="HE6612" s="425"/>
      <c r="HF6612" s="425"/>
      <c r="HG6612" s="425"/>
      <c r="HH6612" s="425"/>
      <c r="HI6612" s="425"/>
      <c r="HJ6612" s="425"/>
      <c r="HK6612" s="425"/>
      <c r="HL6612" s="425"/>
      <c r="HM6612" s="425"/>
      <c r="HN6612" s="425"/>
      <c r="HO6612" s="425"/>
      <c r="HP6612" s="425"/>
      <c r="HQ6612" s="425"/>
      <c r="HR6612" s="425"/>
      <c r="HS6612" s="425"/>
      <c r="HT6612" s="425"/>
      <c r="HU6612" s="425"/>
      <c r="HV6612" s="425"/>
      <c r="HW6612" s="425"/>
      <c r="HX6612" s="425"/>
      <c r="HY6612" s="425"/>
      <c r="HZ6612" s="425"/>
      <c r="IA6612" s="425"/>
      <c r="IB6612" s="425"/>
      <c r="IC6612" s="425"/>
      <c r="ID6612" s="425"/>
      <c r="IE6612" s="425"/>
      <c r="IF6612" s="425"/>
      <c r="IG6612" s="425"/>
      <c r="IH6612" s="425"/>
      <c r="II6612" s="425"/>
      <c r="IJ6612" s="425"/>
      <c r="IK6612" s="425"/>
      <c r="IL6612" s="425"/>
      <c r="IM6612" s="425"/>
      <c r="IN6612" s="425"/>
      <c r="IO6612" s="425"/>
      <c r="IP6612" s="425"/>
      <c r="IQ6612" s="425"/>
      <c r="IR6612" s="425"/>
      <c r="IS6612" s="425"/>
      <c r="IT6612" s="425"/>
      <c r="IU6612" s="425"/>
      <c r="IV6612" s="425"/>
    </row>
    <row r="6613" s="428" customFormat="1" ht="27.6" customHeight="1" spans="2:256">
      <c r="B6613" s="465"/>
      <c r="GH6613" s="425"/>
      <c r="GI6613" s="425"/>
      <c r="GJ6613" s="425"/>
      <c r="GK6613" s="425"/>
      <c r="GL6613" s="425"/>
      <c r="GM6613" s="425"/>
      <c r="GN6613" s="425"/>
      <c r="GO6613" s="425"/>
      <c r="GP6613" s="425"/>
      <c r="GQ6613" s="425"/>
      <c r="GR6613" s="425"/>
      <c r="GS6613" s="425"/>
      <c r="GT6613" s="425"/>
      <c r="GU6613" s="425"/>
      <c r="GV6613" s="425"/>
      <c r="GW6613" s="425"/>
      <c r="GX6613" s="425"/>
      <c r="GY6613" s="425"/>
      <c r="GZ6613" s="425"/>
      <c r="HA6613" s="425"/>
      <c r="HB6613" s="425"/>
      <c r="HC6613" s="425"/>
      <c r="HD6613" s="425"/>
      <c r="HE6613" s="425"/>
      <c r="HF6613" s="425"/>
      <c r="HG6613" s="425"/>
      <c r="HH6613" s="425"/>
      <c r="HI6613" s="425"/>
      <c r="HJ6613" s="425"/>
      <c r="HK6613" s="425"/>
      <c r="HL6613" s="425"/>
      <c r="HM6613" s="425"/>
      <c r="HN6613" s="425"/>
      <c r="HO6613" s="425"/>
      <c r="HP6613" s="425"/>
      <c r="HQ6613" s="425"/>
      <c r="HR6613" s="425"/>
      <c r="HS6613" s="425"/>
      <c r="HT6613" s="425"/>
      <c r="HU6613" s="425"/>
      <c r="HV6613" s="425"/>
      <c r="HW6613" s="425"/>
      <c r="HX6613" s="425"/>
      <c r="HY6613" s="425"/>
      <c r="HZ6613" s="425"/>
      <c r="IA6613" s="425"/>
      <c r="IB6613" s="425"/>
      <c r="IC6613" s="425"/>
      <c r="ID6613" s="425"/>
      <c r="IE6613" s="425"/>
      <c r="IF6613" s="425"/>
      <c r="IG6613" s="425"/>
      <c r="IH6613" s="425"/>
      <c r="II6613" s="425"/>
      <c r="IJ6613" s="425"/>
      <c r="IK6613" s="425"/>
      <c r="IL6613" s="425"/>
      <c r="IM6613" s="425"/>
      <c r="IN6613" s="425"/>
      <c r="IO6613" s="425"/>
      <c r="IP6613" s="425"/>
      <c r="IQ6613" s="425"/>
      <c r="IR6613" s="425"/>
      <c r="IS6613" s="425"/>
      <c r="IT6613" s="425"/>
      <c r="IU6613" s="425"/>
      <c r="IV6613" s="425"/>
    </row>
    <row r="6614" s="428" customFormat="1" ht="27.6" customHeight="1" spans="2:256">
      <c r="B6614" s="465"/>
      <c r="GH6614" s="425"/>
      <c r="GI6614" s="425"/>
      <c r="GJ6614" s="425"/>
      <c r="GK6614" s="425"/>
      <c r="GL6614" s="425"/>
      <c r="GM6614" s="425"/>
      <c r="GN6614" s="425"/>
      <c r="GO6614" s="425"/>
      <c r="GP6614" s="425"/>
      <c r="GQ6614" s="425"/>
      <c r="GR6614" s="425"/>
      <c r="GS6614" s="425"/>
      <c r="GT6614" s="425"/>
      <c r="GU6614" s="425"/>
      <c r="GV6614" s="425"/>
      <c r="GW6614" s="425"/>
      <c r="GX6614" s="425"/>
      <c r="GY6614" s="425"/>
      <c r="GZ6614" s="425"/>
      <c r="HA6614" s="425"/>
      <c r="HB6614" s="425"/>
      <c r="HC6614" s="425"/>
      <c r="HD6614" s="425"/>
      <c r="HE6614" s="425"/>
      <c r="HF6614" s="425"/>
      <c r="HG6614" s="425"/>
      <c r="HH6614" s="425"/>
      <c r="HI6614" s="425"/>
      <c r="HJ6614" s="425"/>
      <c r="HK6614" s="425"/>
      <c r="HL6614" s="425"/>
      <c r="HM6614" s="425"/>
      <c r="HN6614" s="425"/>
      <c r="HO6614" s="425"/>
      <c r="HP6614" s="425"/>
      <c r="HQ6614" s="425"/>
      <c r="HR6614" s="425"/>
      <c r="HS6614" s="425"/>
      <c r="HT6614" s="425"/>
      <c r="HU6614" s="425"/>
      <c r="HV6614" s="425"/>
      <c r="HW6614" s="425"/>
      <c r="HX6614" s="425"/>
      <c r="HY6614" s="425"/>
      <c r="HZ6614" s="425"/>
      <c r="IA6614" s="425"/>
      <c r="IB6614" s="425"/>
      <c r="IC6614" s="425"/>
      <c r="ID6614" s="425"/>
      <c r="IE6614" s="425"/>
      <c r="IF6614" s="425"/>
      <c r="IG6614" s="425"/>
      <c r="IH6614" s="425"/>
      <c r="II6614" s="425"/>
      <c r="IJ6614" s="425"/>
      <c r="IK6614" s="425"/>
      <c r="IL6614" s="425"/>
      <c r="IM6614" s="425"/>
      <c r="IN6614" s="425"/>
      <c r="IO6614" s="425"/>
      <c r="IP6614" s="425"/>
      <c r="IQ6614" s="425"/>
      <c r="IR6614" s="425"/>
      <c r="IS6614" s="425"/>
      <c r="IT6614" s="425"/>
      <c r="IU6614" s="425"/>
      <c r="IV6614" s="425"/>
    </row>
    <row r="6615" s="428" customFormat="1" ht="27.6" customHeight="1" spans="2:256">
      <c r="B6615" s="465"/>
      <c r="GH6615" s="425"/>
      <c r="GI6615" s="425"/>
      <c r="GJ6615" s="425"/>
      <c r="GK6615" s="425"/>
      <c r="GL6615" s="425"/>
      <c r="GM6615" s="425"/>
      <c r="GN6615" s="425"/>
      <c r="GO6615" s="425"/>
      <c r="GP6615" s="425"/>
      <c r="GQ6615" s="425"/>
      <c r="GR6615" s="425"/>
      <c r="GS6615" s="425"/>
      <c r="GT6615" s="425"/>
      <c r="GU6615" s="425"/>
      <c r="GV6615" s="425"/>
      <c r="GW6615" s="425"/>
      <c r="GX6615" s="425"/>
      <c r="GY6615" s="425"/>
      <c r="GZ6615" s="425"/>
      <c r="HA6615" s="425"/>
      <c r="HB6615" s="425"/>
      <c r="HC6615" s="425"/>
      <c r="HD6615" s="425"/>
      <c r="HE6615" s="425"/>
      <c r="HF6615" s="425"/>
      <c r="HG6615" s="425"/>
      <c r="HH6615" s="425"/>
      <c r="HI6615" s="425"/>
      <c r="HJ6615" s="425"/>
      <c r="HK6615" s="425"/>
      <c r="HL6615" s="425"/>
      <c r="HM6615" s="425"/>
      <c r="HN6615" s="425"/>
      <c r="HO6615" s="425"/>
      <c r="HP6615" s="425"/>
      <c r="HQ6615" s="425"/>
      <c r="HR6615" s="425"/>
      <c r="HS6615" s="425"/>
      <c r="HT6615" s="425"/>
      <c r="HU6615" s="425"/>
      <c r="HV6615" s="425"/>
      <c r="HW6615" s="425"/>
      <c r="HX6615" s="425"/>
      <c r="HY6615" s="425"/>
      <c r="HZ6615" s="425"/>
      <c r="IA6615" s="425"/>
      <c r="IB6615" s="425"/>
      <c r="IC6615" s="425"/>
      <c r="ID6615" s="425"/>
      <c r="IE6615" s="425"/>
      <c r="IF6615" s="425"/>
      <c r="IG6615" s="425"/>
      <c r="IH6615" s="425"/>
      <c r="II6615" s="425"/>
      <c r="IJ6615" s="425"/>
      <c r="IK6615" s="425"/>
      <c r="IL6615" s="425"/>
      <c r="IM6615" s="425"/>
      <c r="IN6615" s="425"/>
      <c r="IO6615" s="425"/>
      <c r="IP6615" s="425"/>
      <c r="IQ6615" s="425"/>
      <c r="IR6615" s="425"/>
      <c r="IS6615" s="425"/>
      <c r="IT6615" s="425"/>
      <c r="IU6615" s="425"/>
      <c r="IV6615" s="425"/>
    </row>
    <row r="6616" s="428" customFormat="1" ht="27.6" customHeight="1" spans="2:256">
      <c r="B6616" s="465"/>
      <c r="GH6616" s="425"/>
      <c r="GI6616" s="425"/>
      <c r="GJ6616" s="425"/>
      <c r="GK6616" s="425"/>
      <c r="GL6616" s="425"/>
      <c r="GM6616" s="425"/>
      <c r="GN6616" s="425"/>
      <c r="GO6616" s="425"/>
      <c r="GP6616" s="425"/>
      <c r="GQ6616" s="425"/>
      <c r="GR6616" s="425"/>
      <c r="GS6616" s="425"/>
      <c r="GT6616" s="425"/>
      <c r="GU6616" s="425"/>
      <c r="GV6616" s="425"/>
      <c r="GW6616" s="425"/>
      <c r="GX6616" s="425"/>
      <c r="GY6616" s="425"/>
      <c r="GZ6616" s="425"/>
      <c r="HA6616" s="425"/>
      <c r="HB6616" s="425"/>
      <c r="HC6616" s="425"/>
      <c r="HD6616" s="425"/>
      <c r="HE6616" s="425"/>
      <c r="HF6616" s="425"/>
      <c r="HG6616" s="425"/>
      <c r="HH6616" s="425"/>
      <c r="HI6616" s="425"/>
      <c r="HJ6616" s="425"/>
      <c r="HK6616" s="425"/>
      <c r="HL6616" s="425"/>
      <c r="HM6616" s="425"/>
      <c r="HN6616" s="425"/>
      <c r="HO6616" s="425"/>
      <c r="HP6616" s="425"/>
      <c r="HQ6616" s="425"/>
      <c r="HR6616" s="425"/>
      <c r="HS6616" s="425"/>
      <c r="HT6616" s="425"/>
      <c r="HU6616" s="425"/>
      <c r="HV6616" s="425"/>
      <c r="HW6616" s="425"/>
      <c r="HX6616" s="425"/>
      <c r="HY6616" s="425"/>
      <c r="HZ6616" s="425"/>
      <c r="IA6616" s="425"/>
      <c r="IB6616" s="425"/>
      <c r="IC6616" s="425"/>
      <c r="ID6616" s="425"/>
      <c r="IE6616" s="425"/>
      <c r="IF6616" s="425"/>
      <c r="IG6616" s="425"/>
      <c r="IH6616" s="425"/>
      <c r="II6616" s="425"/>
      <c r="IJ6616" s="425"/>
      <c r="IK6616" s="425"/>
      <c r="IL6616" s="425"/>
      <c r="IM6616" s="425"/>
      <c r="IN6616" s="425"/>
      <c r="IO6616" s="425"/>
      <c r="IP6616" s="425"/>
      <c r="IQ6616" s="425"/>
      <c r="IR6616" s="425"/>
      <c r="IS6616" s="425"/>
      <c r="IT6616" s="425"/>
      <c r="IU6616" s="425"/>
      <c r="IV6616" s="425"/>
    </row>
    <row r="6617" s="428" customFormat="1" ht="27.6" customHeight="1" spans="2:256">
      <c r="B6617" s="465"/>
      <c r="GH6617" s="425"/>
      <c r="GI6617" s="425"/>
      <c r="GJ6617" s="425"/>
      <c r="GK6617" s="425"/>
      <c r="GL6617" s="425"/>
      <c r="GM6617" s="425"/>
      <c r="GN6617" s="425"/>
      <c r="GO6617" s="425"/>
      <c r="GP6617" s="425"/>
      <c r="GQ6617" s="425"/>
      <c r="GR6617" s="425"/>
      <c r="GS6617" s="425"/>
      <c r="GT6617" s="425"/>
      <c r="GU6617" s="425"/>
      <c r="GV6617" s="425"/>
      <c r="GW6617" s="425"/>
      <c r="GX6617" s="425"/>
      <c r="GY6617" s="425"/>
      <c r="GZ6617" s="425"/>
      <c r="HA6617" s="425"/>
      <c r="HB6617" s="425"/>
      <c r="HC6617" s="425"/>
      <c r="HD6617" s="425"/>
      <c r="HE6617" s="425"/>
      <c r="HF6617" s="425"/>
      <c r="HG6617" s="425"/>
      <c r="HH6617" s="425"/>
      <c r="HI6617" s="425"/>
      <c r="HJ6617" s="425"/>
      <c r="HK6617" s="425"/>
      <c r="HL6617" s="425"/>
      <c r="HM6617" s="425"/>
      <c r="HN6617" s="425"/>
      <c r="HO6617" s="425"/>
      <c r="HP6617" s="425"/>
      <c r="HQ6617" s="425"/>
      <c r="HR6617" s="425"/>
      <c r="HS6617" s="425"/>
      <c r="HT6617" s="425"/>
      <c r="HU6617" s="425"/>
      <c r="HV6617" s="425"/>
      <c r="HW6617" s="425"/>
      <c r="HX6617" s="425"/>
      <c r="HY6617" s="425"/>
      <c r="HZ6617" s="425"/>
      <c r="IA6617" s="425"/>
      <c r="IB6617" s="425"/>
      <c r="IC6617" s="425"/>
      <c r="ID6617" s="425"/>
      <c r="IE6617" s="425"/>
      <c r="IF6617" s="425"/>
      <c r="IG6617" s="425"/>
      <c r="IH6617" s="425"/>
      <c r="II6617" s="425"/>
      <c r="IJ6617" s="425"/>
      <c r="IK6617" s="425"/>
      <c r="IL6617" s="425"/>
      <c r="IM6617" s="425"/>
      <c r="IN6617" s="425"/>
      <c r="IO6617" s="425"/>
      <c r="IP6617" s="425"/>
      <c r="IQ6617" s="425"/>
      <c r="IR6617" s="425"/>
      <c r="IS6617" s="425"/>
      <c r="IT6617" s="425"/>
      <c r="IU6617" s="425"/>
      <c r="IV6617" s="425"/>
    </row>
    <row r="6618" s="428" customFormat="1" ht="27.6" customHeight="1" spans="2:256">
      <c r="B6618" s="465"/>
      <c r="GH6618" s="425"/>
      <c r="GI6618" s="425"/>
      <c r="GJ6618" s="425"/>
      <c r="GK6618" s="425"/>
      <c r="GL6618" s="425"/>
      <c r="GM6618" s="425"/>
      <c r="GN6618" s="425"/>
      <c r="GO6618" s="425"/>
      <c r="GP6618" s="425"/>
      <c r="GQ6618" s="425"/>
      <c r="GR6618" s="425"/>
      <c r="GS6618" s="425"/>
      <c r="GT6618" s="425"/>
      <c r="GU6618" s="425"/>
      <c r="GV6618" s="425"/>
      <c r="GW6618" s="425"/>
      <c r="GX6618" s="425"/>
      <c r="GY6618" s="425"/>
      <c r="GZ6618" s="425"/>
      <c r="HA6618" s="425"/>
      <c r="HB6618" s="425"/>
      <c r="HC6618" s="425"/>
      <c r="HD6618" s="425"/>
      <c r="HE6618" s="425"/>
      <c r="HF6618" s="425"/>
      <c r="HG6618" s="425"/>
      <c r="HH6618" s="425"/>
      <c r="HI6618" s="425"/>
      <c r="HJ6618" s="425"/>
      <c r="HK6618" s="425"/>
      <c r="HL6618" s="425"/>
      <c r="HM6618" s="425"/>
      <c r="HN6618" s="425"/>
      <c r="HO6618" s="425"/>
      <c r="HP6618" s="425"/>
      <c r="HQ6618" s="425"/>
      <c r="HR6618" s="425"/>
      <c r="HS6618" s="425"/>
      <c r="HT6618" s="425"/>
      <c r="HU6618" s="425"/>
      <c r="HV6618" s="425"/>
      <c r="HW6618" s="425"/>
      <c r="HX6618" s="425"/>
      <c r="HY6618" s="425"/>
      <c r="HZ6618" s="425"/>
      <c r="IA6618" s="425"/>
      <c r="IB6618" s="425"/>
      <c r="IC6618" s="425"/>
      <c r="ID6618" s="425"/>
      <c r="IE6618" s="425"/>
      <c r="IF6618" s="425"/>
      <c r="IG6618" s="425"/>
      <c r="IH6618" s="425"/>
      <c r="II6618" s="425"/>
      <c r="IJ6618" s="425"/>
      <c r="IK6618" s="425"/>
      <c r="IL6618" s="425"/>
      <c r="IM6618" s="425"/>
      <c r="IN6618" s="425"/>
      <c r="IO6618" s="425"/>
      <c r="IP6618" s="425"/>
      <c r="IQ6618" s="425"/>
      <c r="IR6618" s="425"/>
      <c r="IS6618" s="425"/>
      <c r="IT6618" s="425"/>
      <c r="IU6618" s="425"/>
      <c r="IV6618" s="425"/>
    </row>
    <row r="6619" s="428" customFormat="1" ht="27.6" customHeight="1" spans="2:256">
      <c r="B6619" s="465"/>
      <c r="GH6619" s="425"/>
      <c r="GI6619" s="425"/>
      <c r="GJ6619" s="425"/>
      <c r="GK6619" s="425"/>
      <c r="GL6619" s="425"/>
      <c r="GM6619" s="425"/>
      <c r="GN6619" s="425"/>
      <c r="GO6619" s="425"/>
      <c r="GP6619" s="425"/>
      <c r="GQ6619" s="425"/>
      <c r="GR6619" s="425"/>
      <c r="GS6619" s="425"/>
      <c r="GT6619" s="425"/>
      <c r="GU6619" s="425"/>
      <c r="GV6619" s="425"/>
      <c r="GW6619" s="425"/>
      <c r="GX6619" s="425"/>
      <c r="GY6619" s="425"/>
      <c r="GZ6619" s="425"/>
      <c r="HA6619" s="425"/>
      <c r="HB6619" s="425"/>
      <c r="HC6619" s="425"/>
      <c r="HD6619" s="425"/>
      <c r="HE6619" s="425"/>
      <c r="HF6619" s="425"/>
      <c r="HG6619" s="425"/>
      <c r="HH6619" s="425"/>
      <c r="HI6619" s="425"/>
      <c r="HJ6619" s="425"/>
      <c r="HK6619" s="425"/>
      <c r="HL6619" s="425"/>
      <c r="HM6619" s="425"/>
      <c r="HN6619" s="425"/>
      <c r="HO6619" s="425"/>
      <c r="HP6619" s="425"/>
      <c r="HQ6619" s="425"/>
      <c r="HR6619" s="425"/>
      <c r="HS6619" s="425"/>
      <c r="HT6619" s="425"/>
      <c r="HU6619" s="425"/>
      <c r="HV6619" s="425"/>
      <c r="HW6619" s="425"/>
      <c r="HX6619" s="425"/>
      <c r="HY6619" s="425"/>
      <c r="HZ6619" s="425"/>
      <c r="IA6619" s="425"/>
      <c r="IB6619" s="425"/>
      <c r="IC6619" s="425"/>
      <c r="ID6619" s="425"/>
      <c r="IE6619" s="425"/>
      <c r="IF6619" s="425"/>
      <c r="IG6619" s="425"/>
      <c r="IH6619" s="425"/>
      <c r="II6619" s="425"/>
      <c r="IJ6619" s="425"/>
      <c r="IK6619" s="425"/>
      <c r="IL6619" s="425"/>
      <c r="IM6619" s="425"/>
      <c r="IN6619" s="425"/>
      <c r="IO6619" s="425"/>
      <c r="IP6619" s="425"/>
      <c r="IQ6619" s="425"/>
      <c r="IR6619" s="425"/>
      <c r="IS6619" s="425"/>
      <c r="IT6619" s="425"/>
      <c r="IU6619" s="425"/>
      <c r="IV6619" s="425"/>
    </row>
    <row r="6620" s="428" customFormat="1" ht="27.6" customHeight="1" spans="2:256">
      <c r="B6620" s="465"/>
      <c r="GH6620" s="425"/>
      <c r="GI6620" s="425"/>
      <c r="GJ6620" s="425"/>
      <c r="GK6620" s="425"/>
      <c r="GL6620" s="425"/>
      <c r="GM6620" s="425"/>
      <c r="GN6620" s="425"/>
      <c r="GO6620" s="425"/>
      <c r="GP6620" s="425"/>
      <c r="GQ6620" s="425"/>
      <c r="GR6620" s="425"/>
      <c r="GS6620" s="425"/>
      <c r="GT6620" s="425"/>
      <c r="GU6620" s="425"/>
      <c r="GV6620" s="425"/>
      <c r="GW6620" s="425"/>
      <c r="GX6620" s="425"/>
      <c r="GY6620" s="425"/>
      <c r="GZ6620" s="425"/>
      <c r="HA6620" s="425"/>
      <c r="HB6620" s="425"/>
      <c r="HC6620" s="425"/>
      <c r="HD6620" s="425"/>
      <c r="HE6620" s="425"/>
      <c r="HF6620" s="425"/>
      <c r="HG6620" s="425"/>
      <c r="HH6620" s="425"/>
      <c r="HI6620" s="425"/>
      <c r="HJ6620" s="425"/>
      <c r="HK6620" s="425"/>
      <c r="HL6620" s="425"/>
      <c r="HM6620" s="425"/>
      <c r="HN6620" s="425"/>
      <c r="HO6620" s="425"/>
      <c r="HP6620" s="425"/>
      <c r="HQ6620" s="425"/>
      <c r="HR6620" s="425"/>
      <c r="HS6620" s="425"/>
      <c r="HT6620" s="425"/>
      <c r="HU6620" s="425"/>
      <c r="HV6620" s="425"/>
      <c r="HW6620" s="425"/>
      <c r="HX6620" s="425"/>
      <c r="HY6620" s="425"/>
      <c r="HZ6620" s="425"/>
      <c r="IA6620" s="425"/>
      <c r="IB6620" s="425"/>
      <c r="IC6620" s="425"/>
      <c r="ID6620" s="425"/>
      <c r="IE6620" s="425"/>
      <c r="IF6620" s="425"/>
      <c r="IG6620" s="425"/>
      <c r="IH6620" s="425"/>
      <c r="II6620" s="425"/>
      <c r="IJ6620" s="425"/>
      <c r="IK6620" s="425"/>
      <c r="IL6620" s="425"/>
      <c r="IM6620" s="425"/>
      <c r="IN6620" s="425"/>
      <c r="IO6620" s="425"/>
      <c r="IP6620" s="425"/>
      <c r="IQ6620" s="425"/>
      <c r="IR6620" s="425"/>
      <c r="IS6620" s="425"/>
      <c r="IT6620" s="425"/>
      <c r="IU6620" s="425"/>
      <c r="IV6620" s="425"/>
    </row>
    <row r="6621" s="428" customFormat="1" ht="27.6" customHeight="1" spans="2:256">
      <c r="B6621" s="465"/>
      <c r="GH6621" s="425"/>
      <c r="GI6621" s="425"/>
      <c r="GJ6621" s="425"/>
      <c r="GK6621" s="425"/>
      <c r="GL6621" s="425"/>
      <c r="GM6621" s="425"/>
      <c r="GN6621" s="425"/>
      <c r="GO6621" s="425"/>
      <c r="GP6621" s="425"/>
      <c r="GQ6621" s="425"/>
      <c r="GR6621" s="425"/>
      <c r="GS6621" s="425"/>
      <c r="GT6621" s="425"/>
      <c r="GU6621" s="425"/>
      <c r="GV6621" s="425"/>
      <c r="GW6621" s="425"/>
      <c r="GX6621" s="425"/>
      <c r="GY6621" s="425"/>
      <c r="GZ6621" s="425"/>
      <c r="HA6621" s="425"/>
      <c r="HB6621" s="425"/>
      <c r="HC6621" s="425"/>
      <c r="HD6621" s="425"/>
      <c r="HE6621" s="425"/>
      <c r="HF6621" s="425"/>
      <c r="HG6621" s="425"/>
      <c r="HH6621" s="425"/>
      <c r="HI6621" s="425"/>
      <c r="HJ6621" s="425"/>
      <c r="HK6621" s="425"/>
      <c r="HL6621" s="425"/>
      <c r="HM6621" s="425"/>
      <c r="HN6621" s="425"/>
      <c r="HO6621" s="425"/>
      <c r="HP6621" s="425"/>
      <c r="HQ6621" s="425"/>
      <c r="HR6621" s="425"/>
      <c r="HS6621" s="425"/>
      <c r="HT6621" s="425"/>
      <c r="HU6621" s="425"/>
      <c r="HV6621" s="425"/>
      <c r="HW6621" s="425"/>
      <c r="HX6621" s="425"/>
      <c r="HY6621" s="425"/>
      <c r="HZ6621" s="425"/>
      <c r="IA6621" s="425"/>
      <c r="IB6621" s="425"/>
      <c r="IC6621" s="425"/>
      <c r="ID6621" s="425"/>
      <c r="IE6621" s="425"/>
      <c r="IF6621" s="425"/>
      <c r="IG6621" s="425"/>
      <c r="IH6621" s="425"/>
      <c r="II6621" s="425"/>
      <c r="IJ6621" s="425"/>
      <c r="IK6621" s="425"/>
      <c r="IL6621" s="425"/>
      <c r="IM6621" s="425"/>
      <c r="IN6621" s="425"/>
      <c r="IO6621" s="425"/>
      <c r="IP6621" s="425"/>
      <c r="IQ6621" s="425"/>
      <c r="IR6621" s="425"/>
      <c r="IS6621" s="425"/>
      <c r="IT6621" s="425"/>
      <c r="IU6621" s="425"/>
      <c r="IV6621" s="425"/>
    </row>
    <row r="6622" s="428" customFormat="1" ht="27.6" customHeight="1" spans="2:256">
      <c r="B6622" s="465"/>
      <c r="GH6622" s="425"/>
      <c r="GI6622" s="425"/>
      <c r="GJ6622" s="425"/>
      <c r="GK6622" s="425"/>
      <c r="GL6622" s="425"/>
      <c r="GM6622" s="425"/>
      <c r="GN6622" s="425"/>
      <c r="GO6622" s="425"/>
      <c r="GP6622" s="425"/>
      <c r="GQ6622" s="425"/>
      <c r="GR6622" s="425"/>
      <c r="GS6622" s="425"/>
      <c r="GT6622" s="425"/>
      <c r="GU6622" s="425"/>
      <c r="GV6622" s="425"/>
      <c r="GW6622" s="425"/>
      <c r="GX6622" s="425"/>
      <c r="GY6622" s="425"/>
      <c r="GZ6622" s="425"/>
      <c r="HA6622" s="425"/>
      <c r="HB6622" s="425"/>
      <c r="HC6622" s="425"/>
      <c r="HD6622" s="425"/>
      <c r="HE6622" s="425"/>
      <c r="HF6622" s="425"/>
      <c r="HG6622" s="425"/>
      <c r="HH6622" s="425"/>
      <c r="HI6622" s="425"/>
      <c r="HJ6622" s="425"/>
      <c r="HK6622" s="425"/>
      <c r="HL6622" s="425"/>
      <c r="HM6622" s="425"/>
      <c r="HN6622" s="425"/>
      <c r="HO6622" s="425"/>
      <c r="HP6622" s="425"/>
      <c r="HQ6622" s="425"/>
      <c r="HR6622" s="425"/>
      <c r="HS6622" s="425"/>
      <c r="HT6622" s="425"/>
      <c r="HU6622" s="425"/>
      <c r="HV6622" s="425"/>
      <c r="HW6622" s="425"/>
      <c r="HX6622" s="425"/>
      <c r="HY6622" s="425"/>
      <c r="HZ6622" s="425"/>
      <c r="IA6622" s="425"/>
      <c r="IB6622" s="425"/>
      <c r="IC6622" s="425"/>
      <c r="ID6622" s="425"/>
      <c r="IE6622" s="425"/>
      <c r="IF6622" s="425"/>
      <c r="IG6622" s="425"/>
      <c r="IH6622" s="425"/>
      <c r="II6622" s="425"/>
      <c r="IJ6622" s="425"/>
      <c r="IK6622" s="425"/>
      <c r="IL6622" s="425"/>
      <c r="IM6622" s="425"/>
      <c r="IN6622" s="425"/>
      <c r="IO6622" s="425"/>
      <c r="IP6622" s="425"/>
      <c r="IQ6622" s="425"/>
      <c r="IR6622" s="425"/>
      <c r="IS6622" s="425"/>
      <c r="IT6622" s="425"/>
      <c r="IU6622" s="425"/>
      <c r="IV6622" s="425"/>
    </row>
    <row r="6623" s="428" customFormat="1" ht="27.6" customHeight="1" spans="2:256">
      <c r="B6623" s="465"/>
      <c r="GH6623" s="425"/>
      <c r="GI6623" s="425"/>
      <c r="GJ6623" s="425"/>
      <c r="GK6623" s="425"/>
      <c r="GL6623" s="425"/>
      <c r="GM6623" s="425"/>
      <c r="GN6623" s="425"/>
      <c r="GO6623" s="425"/>
      <c r="GP6623" s="425"/>
      <c r="GQ6623" s="425"/>
      <c r="GR6623" s="425"/>
      <c r="GS6623" s="425"/>
      <c r="GT6623" s="425"/>
      <c r="GU6623" s="425"/>
      <c r="GV6623" s="425"/>
      <c r="GW6623" s="425"/>
      <c r="GX6623" s="425"/>
      <c r="GY6623" s="425"/>
      <c r="GZ6623" s="425"/>
      <c r="HA6623" s="425"/>
      <c r="HB6623" s="425"/>
      <c r="HC6623" s="425"/>
      <c r="HD6623" s="425"/>
      <c r="HE6623" s="425"/>
      <c r="HF6623" s="425"/>
      <c r="HG6623" s="425"/>
      <c r="HH6623" s="425"/>
      <c r="HI6623" s="425"/>
      <c r="HJ6623" s="425"/>
      <c r="HK6623" s="425"/>
      <c r="HL6623" s="425"/>
      <c r="HM6623" s="425"/>
      <c r="HN6623" s="425"/>
      <c r="HO6623" s="425"/>
      <c r="HP6623" s="425"/>
      <c r="HQ6623" s="425"/>
      <c r="HR6623" s="425"/>
      <c r="HS6623" s="425"/>
      <c r="HT6623" s="425"/>
      <c r="HU6623" s="425"/>
      <c r="HV6623" s="425"/>
      <c r="HW6623" s="425"/>
      <c r="HX6623" s="425"/>
      <c r="HY6623" s="425"/>
      <c r="HZ6623" s="425"/>
      <c r="IA6623" s="425"/>
      <c r="IB6623" s="425"/>
      <c r="IC6623" s="425"/>
      <c r="ID6623" s="425"/>
      <c r="IE6623" s="425"/>
      <c r="IF6623" s="425"/>
      <c r="IG6623" s="425"/>
      <c r="IH6623" s="425"/>
      <c r="II6623" s="425"/>
      <c r="IJ6623" s="425"/>
      <c r="IK6623" s="425"/>
      <c r="IL6623" s="425"/>
      <c r="IM6623" s="425"/>
      <c r="IN6623" s="425"/>
      <c r="IO6623" s="425"/>
      <c r="IP6623" s="425"/>
      <c r="IQ6623" s="425"/>
      <c r="IR6623" s="425"/>
      <c r="IS6623" s="425"/>
      <c r="IT6623" s="425"/>
      <c r="IU6623" s="425"/>
      <c r="IV6623" s="425"/>
    </row>
    <row r="6624" s="428" customFormat="1" ht="27.6" customHeight="1" spans="2:256">
      <c r="B6624" s="465"/>
      <c r="GH6624" s="425"/>
      <c r="GI6624" s="425"/>
      <c r="GJ6624" s="425"/>
      <c r="GK6624" s="425"/>
      <c r="GL6624" s="425"/>
      <c r="GM6624" s="425"/>
      <c r="GN6624" s="425"/>
      <c r="GO6624" s="425"/>
      <c r="GP6624" s="425"/>
      <c r="GQ6624" s="425"/>
      <c r="GR6624" s="425"/>
      <c r="GS6624" s="425"/>
      <c r="GT6624" s="425"/>
      <c r="GU6624" s="425"/>
      <c r="GV6624" s="425"/>
      <c r="GW6624" s="425"/>
      <c r="GX6624" s="425"/>
      <c r="GY6624" s="425"/>
      <c r="GZ6624" s="425"/>
      <c r="HA6624" s="425"/>
      <c r="HB6624" s="425"/>
      <c r="HC6624" s="425"/>
      <c r="HD6624" s="425"/>
      <c r="HE6624" s="425"/>
      <c r="HF6624" s="425"/>
      <c r="HG6624" s="425"/>
      <c r="HH6624" s="425"/>
      <c r="HI6624" s="425"/>
      <c r="HJ6624" s="425"/>
      <c r="HK6624" s="425"/>
      <c r="HL6624" s="425"/>
      <c r="HM6624" s="425"/>
      <c r="HN6624" s="425"/>
      <c r="HO6624" s="425"/>
      <c r="HP6624" s="425"/>
      <c r="HQ6624" s="425"/>
      <c r="HR6624" s="425"/>
      <c r="HS6624" s="425"/>
      <c r="HT6624" s="425"/>
      <c r="HU6624" s="425"/>
      <c r="HV6624" s="425"/>
      <c r="HW6624" s="425"/>
      <c r="HX6624" s="425"/>
      <c r="HY6624" s="425"/>
      <c r="HZ6624" s="425"/>
      <c r="IA6624" s="425"/>
      <c r="IB6624" s="425"/>
      <c r="IC6624" s="425"/>
      <c r="ID6624" s="425"/>
      <c r="IE6624" s="425"/>
      <c r="IF6624" s="425"/>
      <c r="IG6624" s="425"/>
      <c r="IH6624" s="425"/>
      <c r="II6624" s="425"/>
      <c r="IJ6624" s="425"/>
      <c r="IK6624" s="425"/>
      <c r="IL6624" s="425"/>
      <c r="IM6624" s="425"/>
      <c r="IN6624" s="425"/>
      <c r="IO6624" s="425"/>
      <c r="IP6624" s="425"/>
      <c r="IQ6624" s="425"/>
      <c r="IR6624" s="425"/>
      <c r="IS6624" s="425"/>
      <c r="IT6624" s="425"/>
      <c r="IU6624" s="425"/>
      <c r="IV6624" s="425"/>
    </row>
    <row r="6625" s="428" customFormat="1" ht="27.6" customHeight="1" spans="2:256">
      <c r="B6625" s="465"/>
      <c r="GH6625" s="425"/>
      <c r="GI6625" s="425"/>
      <c r="GJ6625" s="425"/>
      <c r="GK6625" s="425"/>
      <c r="GL6625" s="425"/>
      <c r="GM6625" s="425"/>
      <c r="GN6625" s="425"/>
      <c r="GO6625" s="425"/>
      <c r="GP6625" s="425"/>
      <c r="GQ6625" s="425"/>
      <c r="GR6625" s="425"/>
      <c r="GS6625" s="425"/>
      <c r="GT6625" s="425"/>
      <c r="GU6625" s="425"/>
      <c r="GV6625" s="425"/>
      <c r="GW6625" s="425"/>
      <c r="GX6625" s="425"/>
      <c r="GY6625" s="425"/>
      <c r="GZ6625" s="425"/>
      <c r="HA6625" s="425"/>
      <c r="HB6625" s="425"/>
      <c r="HC6625" s="425"/>
      <c r="HD6625" s="425"/>
      <c r="HE6625" s="425"/>
      <c r="HF6625" s="425"/>
      <c r="HG6625" s="425"/>
      <c r="HH6625" s="425"/>
      <c r="HI6625" s="425"/>
      <c r="HJ6625" s="425"/>
      <c r="HK6625" s="425"/>
      <c r="HL6625" s="425"/>
      <c r="HM6625" s="425"/>
      <c r="HN6625" s="425"/>
      <c r="HO6625" s="425"/>
      <c r="HP6625" s="425"/>
      <c r="HQ6625" s="425"/>
      <c r="HR6625" s="425"/>
      <c r="HS6625" s="425"/>
      <c r="HT6625" s="425"/>
      <c r="HU6625" s="425"/>
      <c r="HV6625" s="425"/>
      <c r="HW6625" s="425"/>
      <c r="HX6625" s="425"/>
      <c r="HY6625" s="425"/>
      <c r="HZ6625" s="425"/>
      <c r="IA6625" s="425"/>
      <c r="IB6625" s="425"/>
      <c r="IC6625" s="425"/>
      <c r="ID6625" s="425"/>
      <c r="IE6625" s="425"/>
      <c r="IF6625" s="425"/>
      <c r="IG6625" s="425"/>
      <c r="IH6625" s="425"/>
      <c r="II6625" s="425"/>
      <c r="IJ6625" s="425"/>
      <c r="IK6625" s="425"/>
      <c r="IL6625" s="425"/>
      <c r="IM6625" s="425"/>
      <c r="IN6625" s="425"/>
      <c r="IO6625" s="425"/>
      <c r="IP6625" s="425"/>
      <c r="IQ6625" s="425"/>
      <c r="IR6625" s="425"/>
      <c r="IS6625" s="425"/>
      <c r="IT6625" s="425"/>
      <c r="IU6625" s="425"/>
      <c r="IV6625" s="425"/>
    </row>
    <row r="6626" s="428" customFormat="1" ht="27.6" customHeight="1" spans="2:256">
      <c r="B6626" s="465"/>
      <c r="GH6626" s="425"/>
      <c r="GI6626" s="425"/>
      <c r="GJ6626" s="425"/>
      <c r="GK6626" s="425"/>
      <c r="GL6626" s="425"/>
      <c r="GM6626" s="425"/>
      <c r="GN6626" s="425"/>
      <c r="GO6626" s="425"/>
      <c r="GP6626" s="425"/>
      <c r="GQ6626" s="425"/>
      <c r="GR6626" s="425"/>
      <c r="GS6626" s="425"/>
      <c r="GT6626" s="425"/>
      <c r="GU6626" s="425"/>
      <c r="GV6626" s="425"/>
      <c r="GW6626" s="425"/>
      <c r="GX6626" s="425"/>
      <c r="GY6626" s="425"/>
      <c r="GZ6626" s="425"/>
      <c r="HA6626" s="425"/>
      <c r="HB6626" s="425"/>
      <c r="HC6626" s="425"/>
      <c r="HD6626" s="425"/>
      <c r="HE6626" s="425"/>
      <c r="HF6626" s="425"/>
      <c r="HG6626" s="425"/>
      <c r="HH6626" s="425"/>
      <c r="HI6626" s="425"/>
      <c r="HJ6626" s="425"/>
      <c r="HK6626" s="425"/>
      <c r="HL6626" s="425"/>
      <c r="HM6626" s="425"/>
      <c r="HN6626" s="425"/>
      <c r="HO6626" s="425"/>
      <c r="HP6626" s="425"/>
      <c r="HQ6626" s="425"/>
      <c r="HR6626" s="425"/>
      <c r="HS6626" s="425"/>
      <c r="HT6626" s="425"/>
      <c r="HU6626" s="425"/>
      <c r="HV6626" s="425"/>
      <c r="HW6626" s="425"/>
      <c r="HX6626" s="425"/>
      <c r="HY6626" s="425"/>
      <c r="HZ6626" s="425"/>
      <c r="IA6626" s="425"/>
      <c r="IB6626" s="425"/>
      <c r="IC6626" s="425"/>
      <c r="ID6626" s="425"/>
      <c r="IE6626" s="425"/>
      <c r="IF6626" s="425"/>
      <c r="IG6626" s="425"/>
      <c r="IH6626" s="425"/>
      <c r="II6626" s="425"/>
      <c r="IJ6626" s="425"/>
      <c r="IK6626" s="425"/>
      <c r="IL6626" s="425"/>
      <c r="IM6626" s="425"/>
      <c r="IN6626" s="425"/>
      <c r="IO6626" s="425"/>
      <c r="IP6626" s="425"/>
      <c r="IQ6626" s="425"/>
      <c r="IR6626" s="425"/>
      <c r="IS6626" s="425"/>
      <c r="IT6626" s="425"/>
      <c r="IU6626" s="425"/>
      <c r="IV6626" s="425"/>
    </row>
    <row r="6627" s="428" customFormat="1" ht="27.6" customHeight="1" spans="2:256">
      <c r="B6627" s="465"/>
      <c r="GH6627" s="425"/>
      <c r="GI6627" s="425"/>
      <c r="GJ6627" s="425"/>
      <c r="GK6627" s="425"/>
      <c r="GL6627" s="425"/>
      <c r="GM6627" s="425"/>
      <c r="GN6627" s="425"/>
      <c r="GO6627" s="425"/>
      <c r="GP6627" s="425"/>
      <c r="GQ6627" s="425"/>
      <c r="GR6627" s="425"/>
      <c r="GS6627" s="425"/>
      <c r="GT6627" s="425"/>
      <c r="GU6627" s="425"/>
      <c r="GV6627" s="425"/>
      <c r="GW6627" s="425"/>
      <c r="GX6627" s="425"/>
      <c r="GY6627" s="425"/>
      <c r="GZ6627" s="425"/>
      <c r="HA6627" s="425"/>
      <c r="HB6627" s="425"/>
      <c r="HC6627" s="425"/>
      <c r="HD6627" s="425"/>
      <c r="HE6627" s="425"/>
      <c r="HF6627" s="425"/>
      <c r="HG6627" s="425"/>
      <c r="HH6627" s="425"/>
      <c r="HI6627" s="425"/>
      <c r="HJ6627" s="425"/>
      <c r="HK6627" s="425"/>
      <c r="HL6627" s="425"/>
      <c r="HM6627" s="425"/>
      <c r="HN6627" s="425"/>
      <c r="HO6627" s="425"/>
      <c r="HP6627" s="425"/>
      <c r="HQ6627" s="425"/>
      <c r="HR6627" s="425"/>
      <c r="HS6627" s="425"/>
      <c r="HT6627" s="425"/>
      <c r="HU6627" s="425"/>
      <c r="HV6627" s="425"/>
      <c r="HW6627" s="425"/>
      <c r="HX6627" s="425"/>
      <c r="HY6627" s="425"/>
      <c r="HZ6627" s="425"/>
      <c r="IA6627" s="425"/>
      <c r="IB6627" s="425"/>
      <c r="IC6627" s="425"/>
      <c r="ID6627" s="425"/>
      <c r="IE6627" s="425"/>
      <c r="IF6627" s="425"/>
      <c r="IG6627" s="425"/>
      <c r="IH6627" s="425"/>
      <c r="II6627" s="425"/>
      <c r="IJ6627" s="425"/>
      <c r="IK6627" s="425"/>
      <c r="IL6627" s="425"/>
      <c r="IM6627" s="425"/>
      <c r="IN6627" s="425"/>
      <c r="IO6627" s="425"/>
      <c r="IP6627" s="425"/>
      <c r="IQ6627" s="425"/>
      <c r="IR6627" s="425"/>
      <c r="IS6627" s="425"/>
      <c r="IT6627" s="425"/>
      <c r="IU6627" s="425"/>
      <c r="IV6627" s="425"/>
    </row>
    <row r="6628" s="428" customFormat="1" ht="27.6" customHeight="1" spans="2:256">
      <c r="B6628" s="465"/>
      <c r="GH6628" s="425"/>
      <c r="GI6628" s="425"/>
      <c r="GJ6628" s="425"/>
      <c r="GK6628" s="425"/>
      <c r="GL6628" s="425"/>
      <c r="GM6628" s="425"/>
      <c r="GN6628" s="425"/>
      <c r="GO6628" s="425"/>
      <c r="GP6628" s="425"/>
      <c r="GQ6628" s="425"/>
      <c r="GR6628" s="425"/>
      <c r="GS6628" s="425"/>
      <c r="GT6628" s="425"/>
      <c r="GU6628" s="425"/>
      <c r="GV6628" s="425"/>
      <c r="GW6628" s="425"/>
      <c r="GX6628" s="425"/>
      <c r="GY6628" s="425"/>
      <c r="GZ6628" s="425"/>
      <c r="HA6628" s="425"/>
      <c r="HB6628" s="425"/>
      <c r="HC6628" s="425"/>
      <c r="HD6628" s="425"/>
      <c r="HE6628" s="425"/>
      <c r="HF6628" s="425"/>
      <c r="HG6628" s="425"/>
      <c r="HH6628" s="425"/>
      <c r="HI6628" s="425"/>
      <c r="HJ6628" s="425"/>
      <c r="HK6628" s="425"/>
      <c r="HL6628" s="425"/>
      <c r="HM6628" s="425"/>
      <c r="HN6628" s="425"/>
      <c r="HO6628" s="425"/>
      <c r="HP6628" s="425"/>
      <c r="HQ6628" s="425"/>
      <c r="HR6628" s="425"/>
      <c r="HS6628" s="425"/>
      <c r="HT6628" s="425"/>
      <c r="HU6628" s="425"/>
      <c r="HV6628" s="425"/>
      <c r="HW6628" s="425"/>
      <c r="HX6628" s="425"/>
      <c r="HY6628" s="425"/>
      <c r="HZ6628" s="425"/>
      <c r="IA6628" s="425"/>
      <c r="IB6628" s="425"/>
      <c r="IC6628" s="425"/>
      <c r="ID6628" s="425"/>
      <c r="IE6628" s="425"/>
      <c r="IF6628" s="425"/>
      <c r="IG6628" s="425"/>
      <c r="IH6628" s="425"/>
      <c r="II6628" s="425"/>
      <c r="IJ6628" s="425"/>
      <c r="IK6628" s="425"/>
      <c r="IL6628" s="425"/>
      <c r="IM6628" s="425"/>
      <c r="IN6628" s="425"/>
      <c r="IO6628" s="425"/>
      <c r="IP6628" s="425"/>
      <c r="IQ6628" s="425"/>
      <c r="IR6628" s="425"/>
      <c r="IS6628" s="425"/>
      <c r="IT6628" s="425"/>
      <c r="IU6628" s="425"/>
      <c r="IV6628" s="425"/>
    </row>
    <row r="6629" s="428" customFormat="1" ht="27.6" customHeight="1" spans="2:256">
      <c r="B6629" s="465"/>
      <c r="GH6629" s="425"/>
      <c r="GI6629" s="425"/>
      <c r="GJ6629" s="425"/>
      <c r="GK6629" s="425"/>
      <c r="GL6629" s="425"/>
      <c r="GM6629" s="425"/>
      <c r="GN6629" s="425"/>
      <c r="GO6629" s="425"/>
      <c r="GP6629" s="425"/>
      <c r="GQ6629" s="425"/>
      <c r="GR6629" s="425"/>
      <c r="GS6629" s="425"/>
      <c r="GT6629" s="425"/>
      <c r="GU6629" s="425"/>
      <c r="GV6629" s="425"/>
      <c r="GW6629" s="425"/>
      <c r="GX6629" s="425"/>
      <c r="GY6629" s="425"/>
      <c r="GZ6629" s="425"/>
      <c r="HA6629" s="425"/>
      <c r="HB6629" s="425"/>
      <c r="HC6629" s="425"/>
      <c r="HD6629" s="425"/>
      <c r="HE6629" s="425"/>
      <c r="HF6629" s="425"/>
      <c r="HG6629" s="425"/>
      <c r="HH6629" s="425"/>
      <c r="HI6629" s="425"/>
      <c r="HJ6629" s="425"/>
      <c r="HK6629" s="425"/>
      <c r="HL6629" s="425"/>
      <c r="HM6629" s="425"/>
      <c r="HN6629" s="425"/>
      <c r="HO6629" s="425"/>
      <c r="HP6629" s="425"/>
      <c r="HQ6629" s="425"/>
      <c r="HR6629" s="425"/>
      <c r="HS6629" s="425"/>
      <c r="HT6629" s="425"/>
      <c r="HU6629" s="425"/>
      <c r="HV6629" s="425"/>
      <c r="HW6629" s="425"/>
      <c r="HX6629" s="425"/>
      <c r="HY6629" s="425"/>
      <c r="HZ6629" s="425"/>
      <c r="IA6629" s="425"/>
      <c r="IB6629" s="425"/>
      <c r="IC6629" s="425"/>
      <c r="ID6629" s="425"/>
      <c r="IE6629" s="425"/>
      <c r="IF6629" s="425"/>
      <c r="IG6629" s="425"/>
      <c r="IH6629" s="425"/>
      <c r="II6629" s="425"/>
      <c r="IJ6629" s="425"/>
      <c r="IK6629" s="425"/>
      <c r="IL6629" s="425"/>
      <c r="IM6629" s="425"/>
      <c r="IN6629" s="425"/>
      <c r="IO6629" s="425"/>
      <c r="IP6629" s="425"/>
      <c r="IQ6629" s="425"/>
      <c r="IR6629" s="425"/>
      <c r="IS6629" s="425"/>
      <c r="IT6629" s="425"/>
      <c r="IU6629" s="425"/>
      <c r="IV6629" s="425"/>
    </row>
    <row r="6630" s="428" customFormat="1" ht="27.6" customHeight="1" spans="2:256">
      <c r="B6630" s="465"/>
      <c r="GH6630" s="425"/>
      <c r="GI6630" s="425"/>
      <c r="GJ6630" s="425"/>
      <c r="GK6630" s="425"/>
      <c r="GL6630" s="425"/>
      <c r="GM6630" s="425"/>
      <c r="GN6630" s="425"/>
      <c r="GO6630" s="425"/>
      <c r="GP6630" s="425"/>
      <c r="GQ6630" s="425"/>
      <c r="GR6630" s="425"/>
      <c r="GS6630" s="425"/>
      <c r="GT6630" s="425"/>
      <c r="GU6630" s="425"/>
      <c r="GV6630" s="425"/>
      <c r="GW6630" s="425"/>
      <c r="GX6630" s="425"/>
      <c r="GY6630" s="425"/>
      <c r="GZ6630" s="425"/>
      <c r="HA6630" s="425"/>
      <c r="HB6630" s="425"/>
      <c r="HC6630" s="425"/>
      <c r="HD6630" s="425"/>
      <c r="HE6630" s="425"/>
      <c r="HF6630" s="425"/>
      <c r="HG6630" s="425"/>
      <c r="HH6630" s="425"/>
      <c r="HI6630" s="425"/>
      <c r="HJ6630" s="425"/>
      <c r="HK6630" s="425"/>
      <c r="HL6630" s="425"/>
      <c r="HM6630" s="425"/>
      <c r="HN6630" s="425"/>
      <c r="HO6630" s="425"/>
      <c r="HP6630" s="425"/>
      <c r="HQ6630" s="425"/>
      <c r="HR6630" s="425"/>
      <c r="HS6630" s="425"/>
      <c r="HT6630" s="425"/>
      <c r="HU6630" s="425"/>
      <c r="HV6630" s="425"/>
      <c r="HW6630" s="425"/>
      <c r="HX6630" s="425"/>
      <c r="HY6630" s="425"/>
      <c r="HZ6630" s="425"/>
      <c r="IA6630" s="425"/>
      <c r="IB6630" s="425"/>
      <c r="IC6630" s="425"/>
      <c r="ID6630" s="425"/>
      <c r="IE6630" s="425"/>
      <c r="IF6630" s="425"/>
      <c r="IG6630" s="425"/>
      <c r="IH6630" s="425"/>
      <c r="II6630" s="425"/>
      <c r="IJ6630" s="425"/>
      <c r="IK6630" s="425"/>
      <c r="IL6630" s="425"/>
      <c r="IM6630" s="425"/>
      <c r="IN6630" s="425"/>
      <c r="IO6630" s="425"/>
      <c r="IP6630" s="425"/>
      <c r="IQ6630" s="425"/>
      <c r="IR6630" s="425"/>
      <c r="IS6630" s="425"/>
      <c r="IT6630" s="425"/>
      <c r="IU6630" s="425"/>
      <c r="IV6630" s="425"/>
    </row>
    <row r="6631" s="428" customFormat="1" ht="27.6" customHeight="1" spans="2:256">
      <c r="B6631" s="465"/>
      <c r="GH6631" s="425"/>
      <c r="GI6631" s="425"/>
      <c r="GJ6631" s="425"/>
      <c r="GK6631" s="425"/>
      <c r="GL6631" s="425"/>
      <c r="GM6631" s="425"/>
      <c r="GN6631" s="425"/>
      <c r="GO6631" s="425"/>
      <c r="GP6631" s="425"/>
      <c r="GQ6631" s="425"/>
      <c r="GR6631" s="425"/>
      <c r="GS6631" s="425"/>
      <c r="GT6631" s="425"/>
      <c r="GU6631" s="425"/>
      <c r="GV6631" s="425"/>
      <c r="GW6631" s="425"/>
      <c r="GX6631" s="425"/>
      <c r="GY6631" s="425"/>
      <c r="GZ6631" s="425"/>
      <c r="HA6631" s="425"/>
      <c r="HB6631" s="425"/>
      <c r="HC6631" s="425"/>
      <c r="HD6631" s="425"/>
      <c r="HE6631" s="425"/>
      <c r="HF6631" s="425"/>
      <c r="HG6631" s="425"/>
      <c r="HH6631" s="425"/>
      <c r="HI6631" s="425"/>
      <c r="HJ6631" s="425"/>
      <c r="HK6631" s="425"/>
      <c r="HL6631" s="425"/>
      <c r="HM6631" s="425"/>
      <c r="HN6631" s="425"/>
      <c r="HO6631" s="425"/>
      <c r="HP6631" s="425"/>
      <c r="HQ6631" s="425"/>
      <c r="HR6631" s="425"/>
      <c r="HS6631" s="425"/>
      <c r="HT6631" s="425"/>
      <c r="HU6631" s="425"/>
      <c r="HV6631" s="425"/>
      <c r="HW6631" s="425"/>
      <c r="HX6631" s="425"/>
      <c r="HY6631" s="425"/>
      <c r="HZ6631" s="425"/>
      <c r="IA6631" s="425"/>
      <c r="IB6631" s="425"/>
      <c r="IC6631" s="425"/>
      <c r="ID6631" s="425"/>
      <c r="IE6631" s="425"/>
      <c r="IF6631" s="425"/>
      <c r="IG6631" s="425"/>
      <c r="IH6631" s="425"/>
      <c r="II6631" s="425"/>
      <c r="IJ6631" s="425"/>
      <c r="IK6631" s="425"/>
      <c r="IL6631" s="425"/>
      <c r="IM6631" s="425"/>
      <c r="IN6631" s="425"/>
      <c r="IO6631" s="425"/>
      <c r="IP6631" s="425"/>
      <c r="IQ6631" s="425"/>
      <c r="IR6631" s="425"/>
      <c r="IS6631" s="425"/>
      <c r="IT6631" s="425"/>
      <c r="IU6631" s="425"/>
      <c r="IV6631" s="425"/>
    </row>
    <row r="6632" s="428" customFormat="1" ht="27.6" customHeight="1" spans="2:256">
      <c r="B6632" s="465"/>
      <c r="GH6632" s="425"/>
      <c r="GI6632" s="425"/>
      <c r="GJ6632" s="425"/>
      <c r="GK6632" s="425"/>
      <c r="GL6632" s="425"/>
      <c r="GM6632" s="425"/>
      <c r="GN6632" s="425"/>
      <c r="GO6632" s="425"/>
      <c r="GP6632" s="425"/>
      <c r="GQ6632" s="425"/>
      <c r="GR6632" s="425"/>
      <c r="GS6632" s="425"/>
      <c r="GT6632" s="425"/>
      <c r="GU6632" s="425"/>
      <c r="GV6632" s="425"/>
      <c r="GW6632" s="425"/>
      <c r="GX6632" s="425"/>
      <c r="GY6632" s="425"/>
      <c r="GZ6632" s="425"/>
      <c r="HA6632" s="425"/>
      <c r="HB6632" s="425"/>
      <c r="HC6632" s="425"/>
      <c r="HD6632" s="425"/>
      <c r="HE6632" s="425"/>
      <c r="HF6632" s="425"/>
      <c r="HG6632" s="425"/>
      <c r="HH6632" s="425"/>
      <c r="HI6632" s="425"/>
      <c r="HJ6632" s="425"/>
      <c r="HK6632" s="425"/>
      <c r="HL6632" s="425"/>
      <c r="HM6632" s="425"/>
      <c r="HN6632" s="425"/>
      <c r="HO6632" s="425"/>
      <c r="HP6632" s="425"/>
      <c r="HQ6632" s="425"/>
      <c r="HR6632" s="425"/>
      <c r="HS6632" s="425"/>
      <c r="HT6632" s="425"/>
      <c r="HU6632" s="425"/>
      <c r="HV6632" s="425"/>
      <c r="HW6632" s="425"/>
      <c r="HX6632" s="425"/>
      <c r="HY6632" s="425"/>
      <c r="HZ6632" s="425"/>
      <c r="IA6632" s="425"/>
      <c r="IB6632" s="425"/>
      <c r="IC6632" s="425"/>
      <c r="ID6632" s="425"/>
      <c r="IE6632" s="425"/>
      <c r="IF6632" s="425"/>
      <c r="IG6632" s="425"/>
      <c r="IH6632" s="425"/>
      <c r="II6632" s="425"/>
      <c r="IJ6632" s="425"/>
      <c r="IK6632" s="425"/>
      <c r="IL6632" s="425"/>
      <c r="IM6632" s="425"/>
      <c r="IN6632" s="425"/>
      <c r="IO6632" s="425"/>
      <c r="IP6632" s="425"/>
      <c r="IQ6632" s="425"/>
      <c r="IR6632" s="425"/>
      <c r="IS6632" s="425"/>
      <c r="IT6632" s="425"/>
      <c r="IU6632" s="425"/>
      <c r="IV6632" s="425"/>
    </row>
    <row r="6633" s="428" customFormat="1" ht="27.6" customHeight="1" spans="2:256">
      <c r="B6633" s="465"/>
      <c r="GH6633" s="425"/>
      <c r="GI6633" s="425"/>
      <c r="GJ6633" s="425"/>
      <c r="GK6633" s="425"/>
      <c r="GL6633" s="425"/>
      <c r="GM6633" s="425"/>
      <c r="GN6633" s="425"/>
      <c r="GO6633" s="425"/>
      <c r="GP6633" s="425"/>
      <c r="GQ6633" s="425"/>
      <c r="GR6633" s="425"/>
      <c r="GS6633" s="425"/>
      <c r="GT6633" s="425"/>
      <c r="GU6633" s="425"/>
      <c r="GV6633" s="425"/>
      <c r="GW6633" s="425"/>
      <c r="GX6633" s="425"/>
      <c r="GY6633" s="425"/>
      <c r="GZ6633" s="425"/>
      <c r="HA6633" s="425"/>
      <c r="HB6633" s="425"/>
      <c r="HC6633" s="425"/>
      <c r="HD6633" s="425"/>
      <c r="HE6633" s="425"/>
      <c r="HF6633" s="425"/>
      <c r="HG6633" s="425"/>
      <c r="HH6633" s="425"/>
      <c r="HI6633" s="425"/>
      <c r="HJ6633" s="425"/>
      <c r="HK6633" s="425"/>
      <c r="HL6633" s="425"/>
      <c r="HM6633" s="425"/>
      <c r="HN6633" s="425"/>
      <c r="HO6633" s="425"/>
      <c r="HP6633" s="425"/>
      <c r="HQ6633" s="425"/>
      <c r="HR6633" s="425"/>
      <c r="HS6633" s="425"/>
      <c r="HT6633" s="425"/>
      <c r="HU6633" s="425"/>
      <c r="HV6633" s="425"/>
      <c r="HW6633" s="425"/>
      <c r="HX6633" s="425"/>
      <c r="HY6633" s="425"/>
      <c r="HZ6633" s="425"/>
      <c r="IA6633" s="425"/>
      <c r="IB6633" s="425"/>
      <c r="IC6633" s="425"/>
      <c r="ID6633" s="425"/>
      <c r="IE6633" s="425"/>
      <c r="IF6633" s="425"/>
      <c r="IG6633" s="425"/>
      <c r="IH6633" s="425"/>
      <c r="II6633" s="425"/>
      <c r="IJ6633" s="425"/>
      <c r="IK6633" s="425"/>
      <c r="IL6633" s="425"/>
      <c r="IM6633" s="425"/>
      <c r="IN6633" s="425"/>
      <c r="IO6633" s="425"/>
      <c r="IP6633" s="425"/>
      <c r="IQ6633" s="425"/>
      <c r="IR6633" s="425"/>
      <c r="IS6633" s="425"/>
      <c r="IT6633" s="425"/>
      <c r="IU6633" s="425"/>
      <c r="IV6633" s="425"/>
    </row>
    <row r="6634" s="428" customFormat="1" ht="27.6" customHeight="1" spans="2:256">
      <c r="B6634" s="465"/>
      <c r="GH6634" s="425"/>
      <c r="GI6634" s="425"/>
      <c r="GJ6634" s="425"/>
      <c r="GK6634" s="425"/>
      <c r="GL6634" s="425"/>
      <c r="GM6634" s="425"/>
      <c r="GN6634" s="425"/>
      <c r="GO6634" s="425"/>
      <c r="GP6634" s="425"/>
      <c r="GQ6634" s="425"/>
      <c r="GR6634" s="425"/>
      <c r="GS6634" s="425"/>
      <c r="GT6634" s="425"/>
      <c r="GU6634" s="425"/>
      <c r="GV6634" s="425"/>
      <c r="GW6634" s="425"/>
      <c r="GX6634" s="425"/>
      <c r="GY6634" s="425"/>
      <c r="GZ6634" s="425"/>
      <c r="HA6634" s="425"/>
      <c r="HB6634" s="425"/>
      <c r="HC6634" s="425"/>
      <c r="HD6634" s="425"/>
      <c r="HE6634" s="425"/>
      <c r="HF6634" s="425"/>
      <c r="HG6634" s="425"/>
      <c r="HH6634" s="425"/>
      <c r="HI6634" s="425"/>
      <c r="HJ6634" s="425"/>
      <c r="HK6634" s="425"/>
      <c r="HL6634" s="425"/>
      <c r="HM6634" s="425"/>
      <c r="HN6634" s="425"/>
      <c r="HO6634" s="425"/>
      <c r="HP6634" s="425"/>
      <c r="HQ6634" s="425"/>
      <c r="HR6634" s="425"/>
      <c r="HS6634" s="425"/>
      <c r="HT6634" s="425"/>
      <c r="HU6634" s="425"/>
      <c r="HV6634" s="425"/>
      <c r="HW6634" s="425"/>
      <c r="HX6634" s="425"/>
      <c r="HY6634" s="425"/>
      <c r="HZ6634" s="425"/>
      <c r="IA6634" s="425"/>
      <c r="IB6634" s="425"/>
      <c r="IC6634" s="425"/>
      <c r="ID6634" s="425"/>
      <c r="IE6634" s="425"/>
      <c r="IF6634" s="425"/>
      <c r="IG6634" s="425"/>
      <c r="IH6634" s="425"/>
      <c r="II6634" s="425"/>
      <c r="IJ6634" s="425"/>
      <c r="IK6634" s="425"/>
      <c r="IL6634" s="425"/>
      <c r="IM6634" s="425"/>
      <c r="IN6634" s="425"/>
      <c r="IO6634" s="425"/>
      <c r="IP6634" s="425"/>
      <c r="IQ6634" s="425"/>
      <c r="IR6634" s="425"/>
      <c r="IS6634" s="425"/>
      <c r="IT6634" s="425"/>
      <c r="IU6634" s="425"/>
      <c r="IV6634" s="425"/>
    </row>
    <row r="6635" s="428" customFormat="1" ht="27.6" customHeight="1" spans="2:256">
      <c r="B6635" s="465"/>
      <c r="GH6635" s="425"/>
      <c r="GI6635" s="425"/>
      <c r="GJ6635" s="425"/>
      <c r="GK6635" s="425"/>
      <c r="GL6635" s="425"/>
      <c r="GM6635" s="425"/>
      <c r="GN6635" s="425"/>
      <c r="GO6635" s="425"/>
      <c r="GP6635" s="425"/>
      <c r="GQ6635" s="425"/>
      <c r="GR6635" s="425"/>
      <c r="GS6635" s="425"/>
      <c r="GT6635" s="425"/>
      <c r="GU6635" s="425"/>
      <c r="GV6635" s="425"/>
      <c r="GW6635" s="425"/>
      <c r="GX6635" s="425"/>
      <c r="GY6635" s="425"/>
      <c r="GZ6635" s="425"/>
      <c r="HA6635" s="425"/>
      <c r="HB6635" s="425"/>
      <c r="HC6635" s="425"/>
      <c r="HD6635" s="425"/>
      <c r="HE6635" s="425"/>
      <c r="HF6635" s="425"/>
      <c r="HG6635" s="425"/>
      <c r="HH6635" s="425"/>
      <c r="HI6635" s="425"/>
      <c r="HJ6635" s="425"/>
      <c r="HK6635" s="425"/>
      <c r="HL6635" s="425"/>
      <c r="HM6635" s="425"/>
      <c r="HN6635" s="425"/>
      <c r="HO6635" s="425"/>
      <c r="HP6635" s="425"/>
      <c r="HQ6635" s="425"/>
      <c r="HR6635" s="425"/>
      <c r="HS6635" s="425"/>
      <c r="HT6635" s="425"/>
      <c r="HU6635" s="425"/>
      <c r="HV6635" s="425"/>
      <c r="HW6635" s="425"/>
      <c r="HX6635" s="425"/>
      <c r="HY6635" s="425"/>
      <c r="HZ6635" s="425"/>
      <c r="IA6635" s="425"/>
      <c r="IB6635" s="425"/>
      <c r="IC6635" s="425"/>
      <c r="ID6635" s="425"/>
      <c r="IE6635" s="425"/>
      <c r="IF6635" s="425"/>
      <c r="IG6635" s="425"/>
      <c r="IH6635" s="425"/>
      <c r="II6635" s="425"/>
      <c r="IJ6635" s="425"/>
      <c r="IK6635" s="425"/>
      <c r="IL6635" s="425"/>
      <c r="IM6635" s="425"/>
      <c r="IN6635" s="425"/>
      <c r="IO6635" s="425"/>
      <c r="IP6635" s="425"/>
      <c r="IQ6635" s="425"/>
      <c r="IR6635" s="425"/>
      <c r="IS6635" s="425"/>
      <c r="IT6635" s="425"/>
      <c r="IU6635" s="425"/>
      <c r="IV6635" s="425"/>
    </row>
    <row r="6636" s="428" customFormat="1" ht="27.6" customHeight="1" spans="2:256">
      <c r="B6636" s="465"/>
      <c r="GH6636" s="425"/>
      <c r="GI6636" s="425"/>
      <c r="GJ6636" s="425"/>
      <c r="GK6636" s="425"/>
      <c r="GL6636" s="425"/>
      <c r="GM6636" s="425"/>
      <c r="GN6636" s="425"/>
      <c r="GO6636" s="425"/>
      <c r="GP6636" s="425"/>
      <c r="GQ6636" s="425"/>
      <c r="GR6636" s="425"/>
      <c r="GS6636" s="425"/>
      <c r="GT6636" s="425"/>
      <c r="GU6636" s="425"/>
      <c r="GV6636" s="425"/>
      <c r="GW6636" s="425"/>
      <c r="GX6636" s="425"/>
      <c r="GY6636" s="425"/>
      <c r="GZ6636" s="425"/>
      <c r="HA6636" s="425"/>
      <c r="HB6636" s="425"/>
      <c r="HC6636" s="425"/>
      <c r="HD6636" s="425"/>
      <c r="HE6636" s="425"/>
      <c r="HF6636" s="425"/>
      <c r="HG6636" s="425"/>
      <c r="HH6636" s="425"/>
      <c r="HI6636" s="425"/>
      <c r="HJ6636" s="425"/>
      <c r="HK6636" s="425"/>
      <c r="HL6636" s="425"/>
      <c r="HM6636" s="425"/>
      <c r="HN6636" s="425"/>
      <c r="HO6636" s="425"/>
      <c r="HP6636" s="425"/>
      <c r="HQ6636" s="425"/>
      <c r="HR6636" s="425"/>
      <c r="HS6636" s="425"/>
      <c r="HT6636" s="425"/>
      <c r="HU6636" s="425"/>
      <c r="HV6636" s="425"/>
      <c r="HW6636" s="425"/>
      <c r="HX6636" s="425"/>
      <c r="HY6636" s="425"/>
      <c r="HZ6636" s="425"/>
      <c r="IA6636" s="425"/>
      <c r="IB6636" s="425"/>
      <c r="IC6636" s="425"/>
      <c r="ID6636" s="425"/>
      <c r="IE6636" s="425"/>
      <c r="IF6636" s="425"/>
      <c r="IG6636" s="425"/>
      <c r="IH6636" s="425"/>
      <c r="II6636" s="425"/>
      <c r="IJ6636" s="425"/>
      <c r="IK6636" s="425"/>
      <c r="IL6636" s="425"/>
      <c r="IM6636" s="425"/>
      <c r="IN6636" s="425"/>
      <c r="IO6636" s="425"/>
      <c r="IP6636" s="425"/>
      <c r="IQ6636" s="425"/>
      <c r="IR6636" s="425"/>
      <c r="IS6636" s="425"/>
      <c r="IT6636" s="425"/>
      <c r="IU6636" s="425"/>
      <c r="IV6636" s="425"/>
    </row>
    <row r="6637" s="428" customFormat="1" ht="27.6" customHeight="1" spans="2:256">
      <c r="B6637" s="465"/>
      <c r="GH6637" s="425"/>
      <c r="GI6637" s="425"/>
      <c r="GJ6637" s="425"/>
      <c r="GK6637" s="425"/>
      <c r="GL6637" s="425"/>
      <c r="GM6637" s="425"/>
      <c r="GN6637" s="425"/>
      <c r="GO6637" s="425"/>
      <c r="GP6637" s="425"/>
      <c r="GQ6637" s="425"/>
      <c r="GR6637" s="425"/>
      <c r="GS6637" s="425"/>
      <c r="GT6637" s="425"/>
      <c r="GU6637" s="425"/>
      <c r="GV6637" s="425"/>
      <c r="GW6637" s="425"/>
      <c r="GX6637" s="425"/>
      <c r="GY6637" s="425"/>
      <c r="GZ6637" s="425"/>
      <c r="HA6637" s="425"/>
      <c r="HB6637" s="425"/>
      <c r="HC6637" s="425"/>
      <c r="HD6637" s="425"/>
      <c r="HE6637" s="425"/>
      <c r="HF6637" s="425"/>
      <c r="HG6637" s="425"/>
      <c r="HH6637" s="425"/>
      <c r="HI6637" s="425"/>
      <c r="HJ6637" s="425"/>
      <c r="HK6637" s="425"/>
      <c r="HL6637" s="425"/>
      <c r="HM6637" s="425"/>
      <c r="HN6637" s="425"/>
      <c r="HO6637" s="425"/>
      <c r="HP6637" s="425"/>
      <c r="HQ6637" s="425"/>
      <c r="HR6637" s="425"/>
      <c r="HS6637" s="425"/>
      <c r="HT6637" s="425"/>
      <c r="HU6637" s="425"/>
      <c r="HV6637" s="425"/>
      <c r="HW6637" s="425"/>
      <c r="HX6637" s="425"/>
      <c r="HY6637" s="425"/>
      <c r="HZ6637" s="425"/>
      <c r="IA6637" s="425"/>
      <c r="IB6637" s="425"/>
      <c r="IC6637" s="425"/>
      <c r="ID6637" s="425"/>
      <c r="IE6637" s="425"/>
      <c r="IF6637" s="425"/>
      <c r="IG6637" s="425"/>
      <c r="IH6637" s="425"/>
      <c r="II6637" s="425"/>
      <c r="IJ6637" s="425"/>
      <c r="IK6637" s="425"/>
      <c r="IL6637" s="425"/>
      <c r="IM6637" s="425"/>
      <c r="IN6637" s="425"/>
      <c r="IO6637" s="425"/>
      <c r="IP6637" s="425"/>
      <c r="IQ6637" s="425"/>
      <c r="IR6637" s="425"/>
      <c r="IS6637" s="425"/>
      <c r="IT6637" s="425"/>
      <c r="IU6637" s="425"/>
      <c r="IV6637" s="425"/>
    </row>
    <row r="6638" s="428" customFormat="1" ht="27.6" customHeight="1" spans="2:256">
      <c r="B6638" s="465"/>
      <c r="GH6638" s="425"/>
      <c r="GI6638" s="425"/>
      <c r="GJ6638" s="425"/>
      <c r="GK6638" s="425"/>
      <c r="GL6638" s="425"/>
      <c r="GM6638" s="425"/>
      <c r="GN6638" s="425"/>
      <c r="GO6638" s="425"/>
      <c r="GP6638" s="425"/>
      <c r="GQ6638" s="425"/>
      <c r="GR6638" s="425"/>
      <c r="GS6638" s="425"/>
      <c r="GT6638" s="425"/>
      <c r="GU6638" s="425"/>
      <c r="GV6638" s="425"/>
      <c r="GW6638" s="425"/>
      <c r="GX6638" s="425"/>
      <c r="GY6638" s="425"/>
      <c r="GZ6638" s="425"/>
      <c r="HA6638" s="425"/>
      <c r="HB6638" s="425"/>
      <c r="HC6638" s="425"/>
      <c r="HD6638" s="425"/>
      <c r="HE6638" s="425"/>
      <c r="HF6638" s="425"/>
      <c r="HG6638" s="425"/>
      <c r="HH6638" s="425"/>
      <c r="HI6638" s="425"/>
      <c r="HJ6638" s="425"/>
      <c r="HK6638" s="425"/>
      <c r="HL6638" s="425"/>
      <c r="HM6638" s="425"/>
      <c r="HN6638" s="425"/>
      <c r="HO6638" s="425"/>
      <c r="HP6638" s="425"/>
      <c r="HQ6638" s="425"/>
      <c r="HR6638" s="425"/>
      <c r="HS6638" s="425"/>
      <c r="HT6638" s="425"/>
      <c r="HU6638" s="425"/>
      <c r="HV6638" s="425"/>
      <c r="HW6638" s="425"/>
      <c r="HX6638" s="425"/>
      <c r="HY6638" s="425"/>
      <c r="HZ6638" s="425"/>
      <c r="IA6638" s="425"/>
      <c r="IB6638" s="425"/>
      <c r="IC6638" s="425"/>
      <c r="ID6638" s="425"/>
      <c r="IE6638" s="425"/>
      <c r="IF6638" s="425"/>
      <c r="IG6638" s="425"/>
      <c r="IH6638" s="425"/>
      <c r="II6638" s="425"/>
      <c r="IJ6638" s="425"/>
      <c r="IK6638" s="425"/>
      <c r="IL6638" s="425"/>
      <c r="IM6638" s="425"/>
      <c r="IN6638" s="425"/>
      <c r="IO6638" s="425"/>
      <c r="IP6638" s="425"/>
      <c r="IQ6638" s="425"/>
      <c r="IR6638" s="425"/>
      <c r="IS6638" s="425"/>
      <c r="IT6638" s="425"/>
      <c r="IU6638" s="425"/>
      <c r="IV6638" s="425"/>
    </row>
    <row r="6639" s="428" customFormat="1" ht="27.6" customHeight="1" spans="2:256">
      <c r="B6639" s="465"/>
      <c r="GH6639" s="425"/>
      <c r="GI6639" s="425"/>
      <c r="GJ6639" s="425"/>
      <c r="GK6639" s="425"/>
      <c r="GL6639" s="425"/>
      <c r="GM6639" s="425"/>
      <c r="GN6639" s="425"/>
      <c r="GO6639" s="425"/>
      <c r="GP6639" s="425"/>
      <c r="GQ6639" s="425"/>
      <c r="GR6639" s="425"/>
      <c r="GS6639" s="425"/>
      <c r="GT6639" s="425"/>
      <c r="GU6639" s="425"/>
      <c r="GV6639" s="425"/>
      <c r="GW6639" s="425"/>
      <c r="GX6639" s="425"/>
      <c r="GY6639" s="425"/>
      <c r="GZ6639" s="425"/>
      <c r="HA6639" s="425"/>
      <c r="HB6639" s="425"/>
      <c r="HC6639" s="425"/>
      <c r="HD6639" s="425"/>
      <c r="HE6639" s="425"/>
      <c r="HF6639" s="425"/>
      <c r="HG6639" s="425"/>
      <c r="HH6639" s="425"/>
      <c r="HI6639" s="425"/>
      <c r="HJ6639" s="425"/>
      <c r="HK6639" s="425"/>
      <c r="HL6639" s="425"/>
      <c r="HM6639" s="425"/>
      <c r="HN6639" s="425"/>
      <c r="HO6639" s="425"/>
      <c r="HP6639" s="425"/>
      <c r="HQ6639" s="425"/>
      <c r="HR6639" s="425"/>
      <c r="HS6639" s="425"/>
      <c r="HT6639" s="425"/>
      <c r="HU6639" s="425"/>
      <c r="HV6639" s="425"/>
      <c r="HW6639" s="425"/>
      <c r="HX6639" s="425"/>
      <c r="HY6639" s="425"/>
      <c r="HZ6639" s="425"/>
      <c r="IA6639" s="425"/>
      <c r="IB6639" s="425"/>
      <c r="IC6639" s="425"/>
      <c r="ID6639" s="425"/>
      <c r="IE6639" s="425"/>
      <c r="IF6639" s="425"/>
      <c r="IG6639" s="425"/>
      <c r="IH6639" s="425"/>
      <c r="II6639" s="425"/>
      <c r="IJ6639" s="425"/>
      <c r="IK6639" s="425"/>
      <c r="IL6639" s="425"/>
      <c r="IM6639" s="425"/>
      <c r="IN6639" s="425"/>
      <c r="IO6639" s="425"/>
      <c r="IP6639" s="425"/>
      <c r="IQ6639" s="425"/>
      <c r="IR6639" s="425"/>
      <c r="IS6639" s="425"/>
      <c r="IT6639" s="425"/>
      <c r="IU6639" s="425"/>
      <c r="IV6639" s="425"/>
    </row>
    <row r="6640" s="428" customFormat="1" ht="27.6" customHeight="1" spans="2:256">
      <c r="B6640" s="465"/>
      <c r="GH6640" s="425"/>
      <c r="GI6640" s="425"/>
      <c r="GJ6640" s="425"/>
      <c r="GK6640" s="425"/>
      <c r="GL6640" s="425"/>
      <c r="GM6640" s="425"/>
      <c r="GN6640" s="425"/>
      <c r="GO6640" s="425"/>
      <c r="GP6640" s="425"/>
      <c r="GQ6640" s="425"/>
      <c r="GR6640" s="425"/>
      <c r="GS6640" s="425"/>
      <c r="GT6640" s="425"/>
      <c r="GU6640" s="425"/>
      <c r="GV6640" s="425"/>
      <c r="GW6640" s="425"/>
      <c r="GX6640" s="425"/>
      <c r="GY6640" s="425"/>
      <c r="GZ6640" s="425"/>
      <c r="HA6640" s="425"/>
      <c r="HB6640" s="425"/>
      <c r="HC6640" s="425"/>
      <c r="HD6640" s="425"/>
      <c r="HE6640" s="425"/>
      <c r="HF6640" s="425"/>
      <c r="HG6640" s="425"/>
      <c r="HH6640" s="425"/>
      <c r="HI6640" s="425"/>
      <c r="HJ6640" s="425"/>
      <c r="HK6640" s="425"/>
      <c r="HL6640" s="425"/>
      <c r="HM6640" s="425"/>
      <c r="HN6640" s="425"/>
      <c r="HO6640" s="425"/>
      <c r="HP6640" s="425"/>
      <c r="HQ6640" s="425"/>
      <c r="HR6640" s="425"/>
      <c r="HS6640" s="425"/>
      <c r="HT6640" s="425"/>
      <c r="HU6640" s="425"/>
      <c r="HV6640" s="425"/>
      <c r="HW6640" s="425"/>
      <c r="HX6640" s="425"/>
      <c r="HY6640" s="425"/>
      <c r="HZ6640" s="425"/>
      <c r="IA6640" s="425"/>
      <c r="IB6640" s="425"/>
      <c r="IC6640" s="425"/>
      <c r="ID6640" s="425"/>
      <c r="IE6640" s="425"/>
      <c r="IF6640" s="425"/>
      <c r="IG6640" s="425"/>
      <c r="IH6640" s="425"/>
      <c r="II6640" s="425"/>
      <c r="IJ6640" s="425"/>
      <c r="IK6640" s="425"/>
      <c r="IL6640" s="425"/>
      <c r="IM6640" s="425"/>
      <c r="IN6640" s="425"/>
      <c r="IO6640" s="425"/>
      <c r="IP6640" s="425"/>
      <c r="IQ6640" s="425"/>
      <c r="IR6640" s="425"/>
      <c r="IS6640" s="425"/>
      <c r="IT6640" s="425"/>
      <c r="IU6640" s="425"/>
      <c r="IV6640" s="425"/>
    </row>
    <row r="6641" s="428" customFormat="1" ht="27.6" customHeight="1" spans="2:256">
      <c r="B6641" s="465"/>
      <c r="GH6641" s="425"/>
      <c r="GI6641" s="425"/>
      <c r="GJ6641" s="425"/>
      <c r="GK6641" s="425"/>
      <c r="GL6641" s="425"/>
      <c r="GM6641" s="425"/>
      <c r="GN6641" s="425"/>
      <c r="GO6641" s="425"/>
      <c r="GP6641" s="425"/>
      <c r="GQ6641" s="425"/>
      <c r="GR6641" s="425"/>
      <c r="GS6641" s="425"/>
      <c r="GT6641" s="425"/>
      <c r="GU6641" s="425"/>
      <c r="GV6641" s="425"/>
      <c r="GW6641" s="425"/>
      <c r="GX6641" s="425"/>
      <c r="GY6641" s="425"/>
      <c r="GZ6641" s="425"/>
      <c r="HA6641" s="425"/>
      <c r="HB6641" s="425"/>
      <c r="HC6641" s="425"/>
      <c r="HD6641" s="425"/>
      <c r="HE6641" s="425"/>
      <c r="HF6641" s="425"/>
      <c r="HG6641" s="425"/>
      <c r="HH6641" s="425"/>
      <c r="HI6641" s="425"/>
      <c r="HJ6641" s="425"/>
      <c r="HK6641" s="425"/>
      <c r="HL6641" s="425"/>
      <c r="HM6641" s="425"/>
      <c r="HN6641" s="425"/>
      <c r="HO6641" s="425"/>
      <c r="HP6641" s="425"/>
      <c r="HQ6641" s="425"/>
      <c r="HR6641" s="425"/>
      <c r="HS6641" s="425"/>
      <c r="HT6641" s="425"/>
      <c r="HU6641" s="425"/>
      <c r="HV6641" s="425"/>
      <c r="HW6641" s="425"/>
      <c r="HX6641" s="425"/>
      <c r="HY6641" s="425"/>
      <c r="HZ6641" s="425"/>
      <c r="IA6641" s="425"/>
      <c r="IB6641" s="425"/>
      <c r="IC6641" s="425"/>
      <c r="ID6641" s="425"/>
      <c r="IE6641" s="425"/>
      <c r="IF6641" s="425"/>
      <c r="IG6641" s="425"/>
      <c r="IH6641" s="425"/>
      <c r="II6641" s="425"/>
      <c r="IJ6641" s="425"/>
      <c r="IK6641" s="425"/>
      <c r="IL6641" s="425"/>
      <c r="IM6641" s="425"/>
      <c r="IN6641" s="425"/>
      <c r="IO6641" s="425"/>
      <c r="IP6641" s="425"/>
      <c r="IQ6641" s="425"/>
      <c r="IR6641" s="425"/>
      <c r="IS6641" s="425"/>
      <c r="IT6641" s="425"/>
      <c r="IU6641" s="425"/>
      <c r="IV6641" s="425"/>
    </row>
    <row r="6642" s="428" customFormat="1" ht="27.6" customHeight="1" spans="2:256">
      <c r="B6642" s="465"/>
      <c r="GH6642" s="425"/>
      <c r="GI6642" s="425"/>
      <c r="GJ6642" s="425"/>
      <c r="GK6642" s="425"/>
      <c r="GL6642" s="425"/>
      <c r="GM6642" s="425"/>
      <c r="GN6642" s="425"/>
      <c r="GO6642" s="425"/>
      <c r="GP6642" s="425"/>
      <c r="GQ6642" s="425"/>
      <c r="GR6642" s="425"/>
      <c r="GS6642" s="425"/>
      <c r="GT6642" s="425"/>
      <c r="GU6642" s="425"/>
      <c r="GV6642" s="425"/>
      <c r="GW6642" s="425"/>
      <c r="GX6642" s="425"/>
      <c r="GY6642" s="425"/>
      <c r="GZ6642" s="425"/>
      <c r="HA6642" s="425"/>
      <c r="HB6642" s="425"/>
      <c r="HC6642" s="425"/>
      <c r="HD6642" s="425"/>
      <c r="HE6642" s="425"/>
      <c r="HF6642" s="425"/>
      <c r="HG6642" s="425"/>
      <c r="HH6642" s="425"/>
      <c r="HI6642" s="425"/>
      <c r="HJ6642" s="425"/>
      <c r="HK6642" s="425"/>
      <c r="HL6642" s="425"/>
      <c r="HM6642" s="425"/>
      <c r="HN6642" s="425"/>
      <c r="HO6642" s="425"/>
      <c r="HP6642" s="425"/>
      <c r="HQ6642" s="425"/>
      <c r="HR6642" s="425"/>
      <c r="HS6642" s="425"/>
      <c r="HT6642" s="425"/>
      <c r="HU6642" s="425"/>
      <c r="HV6642" s="425"/>
      <c r="HW6642" s="425"/>
      <c r="HX6642" s="425"/>
      <c r="HY6642" s="425"/>
      <c r="HZ6642" s="425"/>
      <c r="IA6642" s="425"/>
      <c r="IB6642" s="425"/>
      <c r="IC6642" s="425"/>
      <c r="ID6642" s="425"/>
      <c r="IE6642" s="425"/>
      <c r="IF6642" s="425"/>
      <c r="IG6642" s="425"/>
      <c r="IH6642" s="425"/>
      <c r="II6642" s="425"/>
      <c r="IJ6642" s="425"/>
      <c r="IK6642" s="425"/>
      <c r="IL6642" s="425"/>
      <c r="IM6642" s="425"/>
      <c r="IN6642" s="425"/>
      <c r="IO6642" s="425"/>
      <c r="IP6642" s="425"/>
      <c r="IQ6642" s="425"/>
      <c r="IR6642" s="425"/>
      <c r="IS6642" s="425"/>
      <c r="IT6642" s="425"/>
      <c r="IU6642" s="425"/>
      <c r="IV6642" s="425"/>
    </row>
    <row r="6643" s="428" customFormat="1" ht="27.6" customHeight="1" spans="2:256">
      <c r="B6643" s="465"/>
      <c r="GH6643" s="425"/>
      <c r="GI6643" s="425"/>
      <c r="GJ6643" s="425"/>
      <c r="GK6643" s="425"/>
      <c r="GL6643" s="425"/>
      <c r="GM6643" s="425"/>
      <c r="GN6643" s="425"/>
      <c r="GO6643" s="425"/>
      <c r="GP6643" s="425"/>
      <c r="GQ6643" s="425"/>
      <c r="GR6643" s="425"/>
      <c r="GS6643" s="425"/>
      <c r="GT6643" s="425"/>
      <c r="GU6643" s="425"/>
      <c r="GV6643" s="425"/>
      <c r="GW6643" s="425"/>
      <c r="GX6643" s="425"/>
      <c r="GY6643" s="425"/>
      <c r="GZ6643" s="425"/>
      <c r="HA6643" s="425"/>
      <c r="HB6643" s="425"/>
      <c r="HC6643" s="425"/>
      <c r="HD6643" s="425"/>
      <c r="HE6643" s="425"/>
      <c r="HF6643" s="425"/>
      <c r="HG6643" s="425"/>
      <c r="HH6643" s="425"/>
      <c r="HI6643" s="425"/>
      <c r="HJ6643" s="425"/>
      <c r="HK6643" s="425"/>
      <c r="HL6643" s="425"/>
      <c r="HM6643" s="425"/>
      <c r="HN6643" s="425"/>
      <c r="HO6643" s="425"/>
      <c r="HP6643" s="425"/>
      <c r="HQ6643" s="425"/>
      <c r="HR6643" s="425"/>
      <c r="HS6643" s="425"/>
      <c r="HT6643" s="425"/>
      <c r="HU6643" s="425"/>
      <c r="HV6643" s="425"/>
      <c r="HW6643" s="425"/>
      <c r="HX6643" s="425"/>
      <c r="HY6643" s="425"/>
      <c r="HZ6643" s="425"/>
      <c r="IA6643" s="425"/>
      <c r="IB6643" s="425"/>
      <c r="IC6643" s="425"/>
      <c r="ID6643" s="425"/>
      <c r="IE6643" s="425"/>
      <c r="IF6643" s="425"/>
      <c r="IG6643" s="425"/>
      <c r="IH6643" s="425"/>
      <c r="II6643" s="425"/>
      <c r="IJ6643" s="425"/>
      <c r="IK6643" s="425"/>
      <c r="IL6643" s="425"/>
      <c r="IM6643" s="425"/>
      <c r="IN6643" s="425"/>
      <c r="IO6643" s="425"/>
      <c r="IP6643" s="425"/>
      <c r="IQ6643" s="425"/>
      <c r="IR6643" s="425"/>
      <c r="IS6643" s="425"/>
      <c r="IT6643" s="425"/>
      <c r="IU6643" s="425"/>
      <c r="IV6643" s="425"/>
    </row>
    <row r="6644" s="428" customFormat="1" ht="27.6" customHeight="1" spans="2:256">
      <c r="B6644" s="465"/>
      <c r="GH6644" s="425"/>
      <c r="GI6644" s="425"/>
      <c r="GJ6644" s="425"/>
      <c r="GK6644" s="425"/>
      <c r="GL6644" s="425"/>
      <c r="GM6644" s="425"/>
      <c r="GN6644" s="425"/>
      <c r="GO6644" s="425"/>
      <c r="GP6644" s="425"/>
      <c r="GQ6644" s="425"/>
      <c r="GR6644" s="425"/>
      <c r="GS6644" s="425"/>
      <c r="GT6644" s="425"/>
      <c r="GU6644" s="425"/>
      <c r="GV6644" s="425"/>
      <c r="GW6644" s="425"/>
      <c r="GX6644" s="425"/>
      <c r="GY6644" s="425"/>
      <c r="GZ6644" s="425"/>
      <c r="HA6644" s="425"/>
      <c r="HB6644" s="425"/>
      <c r="HC6644" s="425"/>
      <c r="HD6644" s="425"/>
      <c r="HE6644" s="425"/>
      <c r="HF6644" s="425"/>
      <c r="HG6644" s="425"/>
      <c r="HH6644" s="425"/>
      <c r="HI6644" s="425"/>
      <c r="HJ6644" s="425"/>
      <c r="HK6644" s="425"/>
      <c r="HL6644" s="425"/>
      <c r="HM6644" s="425"/>
      <c r="HN6644" s="425"/>
      <c r="HO6644" s="425"/>
      <c r="HP6644" s="425"/>
      <c r="HQ6644" s="425"/>
      <c r="HR6644" s="425"/>
      <c r="HS6644" s="425"/>
      <c r="HT6644" s="425"/>
      <c r="HU6644" s="425"/>
      <c r="HV6644" s="425"/>
      <c r="HW6644" s="425"/>
      <c r="HX6644" s="425"/>
      <c r="HY6644" s="425"/>
      <c r="HZ6644" s="425"/>
      <c r="IA6644" s="425"/>
      <c r="IB6644" s="425"/>
      <c r="IC6644" s="425"/>
      <c r="ID6644" s="425"/>
      <c r="IE6644" s="425"/>
      <c r="IF6644" s="425"/>
      <c r="IG6644" s="425"/>
      <c r="IH6644" s="425"/>
      <c r="II6644" s="425"/>
      <c r="IJ6644" s="425"/>
      <c r="IK6644" s="425"/>
      <c r="IL6644" s="425"/>
      <c r="IM6644" s="425"/>
      <c r="IN6644" s="425"/>
      <c r="IO6644" s="425"/>
      <c r="IP6644" s="425"/>
      <c r="IQ6644" s="425"/>
      <c r="IR6644" s="425"/>
      <c r="IS6644" s="425"/>
      <c r="IT6644" s="425"/>
      <c r="IU6644" s="425"/>
      <c r="IV6644" s="425"/>
    </row>
    <row r="6645" s="428" customFormat="1" ht="27.6" customHeight="1" spans="2:256">
      <c r="B6645" s="465"/>
      <c r="GH6645" s="425"/>
      <c r="GI6645" s="425"/>
      <c r="GJ6645" s="425"/>
      <c r="GK6645" s="425"/>
      <c r="GL6645" s="425"/>
      <c r="GM6645" s="425"/>
      <c r="GN6645" s="425"/>
      <c r="GO6645" s="425"/>
      <c r="GP6645" s="425"/>
      <c r="GQ6645" s="425"/>
      <c r="GR6645" s="425"/>
      <c r="GS6645" s="425"/>
      <c r="GT6645" s="425"/>
      <c r="GU6645" s="425"/>
      <c r="GV6645" s="425"/>
      <c r="GW6645" s="425"/>
      <c r="GX6645" s="425"/>
      <c r="GY6645" s="425"/>
      <c r="GZ6645" s="425"/>
      <c r="HA6645" s="425"/>
      <c r="HB6645" s="425"/>
      <c r="HC6645" s="425"/>
      <c r="HD6645" s="425"/>
      <c r="HE6645" s="425"/>
      <c r="HF6645" s="425"/>
      <c r="HG6645" s="425"/>
      <c r="HH6645" s="425"/>
      <c r="HI6645" s="425"/>
      <c r="HJ6645" s="425"/>
      <c r="HK6645" s="425"/>
      <c r="HL6645" s="425"/>
      <c r="HM6645" s="425"/>
      <c r="HN6645" s="425"/>
      <c r="HO6645" s="425"/>
      <c r="HP6645" s="425"/>
      <c r="HQ6645" s="425"/>
      <c r="HR6645" s="425"/>
      <c r="HS6645" s="425"/>
      <c r="HT6645" s="425"/>
      <c r="HU6645" s="425"/>
      <c r="HV6645" s="425"/>
      <c r="HW6645" s="425"/>
      <c r="HX6645" s="425"/>
      <c r="HY6645" s="425"/>
      <c r="HZ6645" s="425"/>
      <c r="IA6645" s="425"/>
      <c r="IB6645" s="425"/>
      <c r="IC6645" s="425"/>
      <c r="ID6645" s="425"/>
      <c r="IE6645" s="425"/>
      <c r="IF6645" s="425"/>
      <c r="IG6645" s="425"/>
      <c r="IH6645" s="425"/>
      <c r="II6645" s="425"/>
      <c r="IJ6645" s="425"/>
      <c r="IK6645" s="425"/>
      <c r="IL6645" s="425"/>
      <c r="IM6645" s="425"/>
      <c r="IN6645" s="425"/>
      <c r="IO6645" s="425"/>
      <c r="IP6645" s="425"/>
      <c r="IQ6645" s="425"/>
      <c r="IR6645" s="425"/>
      <c r="IS6645" s="425"/>
      <c r="IT6645" s="425"/>
      <c r="IU6645" s="425"/>
      <c r="IV6645" s="425"/>
    </row>
    <row r="6646" s="428" customFormat="1" ht="27.6" customHeight="1" spans="2:256">
      <c r="B6646" s="465"/>
      <c r="GH6646" s="425"/>
      <c r="GI6646" s="425"/>
      <c r="GJ6646" s="425"/>
      <c r="GK6646" s="425"/>
      <c r="GL6646" s="425"/>
      <c r="GM6646" s="425"/>
      <c r="GN6646" s="425"/>
      <c r="GO6646" s="425"/>
      <c r="GP6646" s="425"/>
      <c r="GQ6646" s="425"/>
      <c r="GR6646" s="425"/>
      <c r="GS6646" s="425"/>
      <c r="GT6646" s="425"/>
      <c r="GU6646" s="425"/>
      <c r="GV6646" s="425"/>
      <c r="GW6646" s="425"/>
      <c r="GX6646" s="425"/>
      <c r="GY6646" s="425"/>
      <c r="GZ6646" s="425"/>
      <c r="HA6646" s="425"/>
      <c r="HB6646" s="425"/>
      <c r="HC6646" s="425"/>
      <c r="HD6646" s="425"/>
      <c r="HE6646" s="425"/>
      <c r="HF6646" s="425"/>
      <c r="HG6646" s="425"/>
      <c r="HH6646" s="425"/>
      <c r="HI6646" s="425"/>
      <c r="HJ6646" s="425"/>
      <c r="HK6646" s="425"/>
      <c r="HL6646" s="425"/>
      <c r="HM6646" s="425"/>
      <c r="HN6646" s="425"/>
      <c r="HO6646" s="425"/>
      <c r="HP6646" s="425"/>
      <c r="HQ6646" s="425"/>
      <c r="HR6646" s="425"/>
      <c r="HS6646" s="425"/>
      <c r="HT6646" s="425"/>
      <c r="HU6646" s="425"/>
      <c r="HV6646" s="425"/>
      <c r="HW6646" s="425"/>
      <c r="HX6646" s="425"/>
      <c r="HY6646" s="425"/>
      <c r="HZ6646" s="425"/>
      <c r="IA6646" s="425"/>
      <c r="IB6646" s="425"/>
      <c r="IC6646" s="425"/>
      <c r="ID6646" s="425"/>
      <c r="IE6646" s="425"/>
      <c r="IF6646" s="425"/>
      <c r="IG6646" s="425"/>
      <c r="IH6646" s="425"/>
      <c r="II6646" s="425"/>
      <c r="IJ6646" s="425"/>
      <c r="IK6646" s="425"/>
      <c r="IL6646" s="425"/>
      <c r="IM6646" s="425"/>
      <c r="IN6646" s="425"/>
      <c r="IO6646" s="425"/>
      <c r="IP6646" s="425"/>
      <c r="IQ6646" s="425"/>
      <c r="IR6646" s="425"/>
      <c r="IS6646" s="425"/>
      <c r="IT6646" s="425"/>
      <c r="IU6646" s="425"/>
      <c r="IV6646" s="425"/>
    </row>
    <row r="6647" s="428" customFormat="1" ht="27.6" customHeight="1" spans="2:256">
      <c r="B6647" s="465"/>
      <c r="GH6647" s="425"/>
      <c r="GI6647" s="425"/>
      <c r="GJ6647" s="425"/>
      <c r="GK6647" s="425"/>
      <c r="GL6647" s="425"/>
      <c r="GM6647" s="425"/>
      <c r="GN6647" s="425"/>
      <c r="GO6647" s="425"/>
      <c r="GP6647" s="425"/>
      <c r="GQ6647" s="425"/>
      <c r="GR6647" s="425"/>
      <c r="GS6647" s="425"/>
      <c r="GT6647" s="425"/>
      <c r="GU6647" s="425"/>
      <c r="GV6647" s="425"/>
      <c r="GW6647" s="425"/>
      <c r="GX6647" s="425"/>
      <c r="GY6647" s="425"/>
      <c r="GZ6647" s="425"/>
      <c r="HA6647" s="425"/>
      <c r="HB6647" s="425"/>
      <c r="HC6647" s="425"/>
      <c r="HD6647" s="425"/>
      <c r="HE6647" s="425"/>
      <c r="HF6647" s="425"/>
      <c r="HG6647" s="425"/>
      <c r="HH6647" s="425"/>
      <c r="HI6647" s="425"/>
      <c r="HJ6647" s="425"/>
      <c r="HK6647" s="425"/>
      <c r="HL6647" s="425"/>
      <c r="HM6647" s="425"/>
      <c r="HN6647" s="425"/>
      <c r="HO6647" s="425"/>
      <c r="HP6647" s="425"/>
      <c r="HQ6647" s="425"/>
      <c r="HR6647" s="425"/>
      <c r="HS6647" s="425"/>
      <c r="HT6647" s="425"/>
      <c r="HU6647" s="425"/>
      <c r="HV6647" s="425"/>
      <c r="HW6647" s="425"/>
      <c r="HX6647" s="425"/>
      <c r="HY6647" s="425"/>
      <c r="HZ6647" s="425"/>
      <c r="IA6647" s="425"/>
      <c r="IB6647" s="425"/>
      <c r="IC6647" s="425"/>
      <c r="ID6647" s="425"/>
      <c r="IE6647" s="425"/>
      <c r="IF6647" s="425"/>
      <c r="IG6647" s="425"/>
      <c r="IH6647" s="425"/>
      <c r="II6647" s="425"/>
      <c r="IJ6647" s="425"/>
      <c r="IK6647" s="425"/>
      <c r="IL6647" s="425"/>
      <c r="IM6647" s="425"/>
      <c r="IN6647" s="425"/>
      <c r="IO6647" s="425"/>
      <c r="IP6647" s="425"/>
      <c r="IQ6647" s="425"/>
      <c r="IR6647" s="425"/>
      <c r="IS6647" s="425"/>
      <c r="IT6647" s="425"/>
      <c r="IU6647" s="425"/>
      <c r="IV6647" s="425"/>
    </row>
    <row r="6648" s="428" customFormat="1" ht="27.6" customHeight="1" spans="2:256">
      <c r="B6648" s="465"/>
      <c r="GH6648" s="425"/>
      <c r="GI6648" s="425"/>
      <c r="GJ6648" s="425"/>
      <c r="GK6648" s="425"/>
      <c r="GL6648" s="425"/>
      <c r="GM6648" s="425"/>
      <c r="GN6648" s="425"/>
      <c r="GO6648" s="425"/>
      <c r="GP6648" s="425"/>
      <c r="GQ6648" s="425"/>
      <c r="GR6648" s="425"/>
      <c r="GS6648" s="425"/>
      <c r="GT6648" s="425"/>
      <c r="GU6648" s="425"/>
      <c r="GV6648" s="425"/>
      <c r="GW6648" s="425"/>
      <c r="GX6648" s="425"/>
      <c r="GY6648" s="425"/>
      <c r="GZ6648" s="425"/>
      <c r="HA6648" s="425"/>
      <c r="HB6648" s="425"/>
      <c r="HC6648" s="425"/>
      <c r="HD6648" s="425"/>
      <c r="HE6648" s="425"/>
      <c r="HF6648" s="425"/>
      <c r="HG6648" s="425"/>
      <c r="HH6648" s="425"/>
      <c r="HI6648" s="425"/>
      <c r="HJ6648" s="425"/>
      <c r="HK6648" s="425"/>
      <c r="HL6648" s="425"/>
      <c r="HM6648" s="425"/>
      <c r="HN6648" s="425"/>
      <c r="HO6648" s="425"/>
      <c r="HP6648" s="425"/>
      <c r="HQ6648" s="425"/>
      <c r="HR6648" s="425"/>
      <c r="HS6648" s="425"/>
      <c r="HT6648" s="425"/>
      <c r="HU6648" s="425"/>
      <c r="HV6648" s="425"/>
      <c r="HW6648" s="425"/>
      <c r="HX6648" s="425"/>
      <c r="HY6648" s="425"/>
      <c r="HZ6648" s="425"/>
      <c r="IA6648" s="425"/>
      <c r="IB6648" s="425"/>
      <c r="IC6648" s="425"/>
      <c r="ID6648" s="425"/>
      <c r="IE6648" s="425"/>
      <c r="IF6648" s="425"/>
      <c r="IG6648" s="425"/>
      <c r="IH6648" s="425"/>
      <c r="II6648" s="425"/>
      <c r="IJ6648" s="425"/>
      <c r="IK6648" s="425"/>
      <c r="IL6648" s="425"/>
      <c r="IM6648" s="425"/>
      <c r="IN6648" s="425"/>
      <c r="IO6648" s="425"/>
      <c r="IP6648" s="425"/>
      <c r="IQ6648" s="425"/>
      <c r="IR6648" s="425"/>
      <c r="IS6648" s="425"/>
      <c r="IT6648" s="425"/>
      <c r="IU6648" s="425"/>
      <c r="IV6648" s="425"/>
    </row>
    <row r="6649" s="428" customFormat="1" ht="27.6" customHeight="1" spans="2:256">
      <c r="B6649" s="465"/>
      <c r="GH6649" s="425"/>
      <c r="GI6649" s="425"/>
      <c r="GJ6649" s="425"/>
      <c r="GK6649" s="425"/>
      <c r="GL6649" s="425"/>
      <c r="GM6649" s="425"/>
      <c r="GN6649" s="425"/>
      <c r="GO6649" s="425"/>
      <c r="GP6649" s="425"/>
      <c r="GQ6649" s="425"/>
      <c r="GR6649" s="425"/>
      <c r="GS6649" s="425"/>
      <c r="GT6649" s="425"/>
      <c r="GU6649" s="425"/>
      <c r="GV6649" s="425"/>
      <c r="GW6649" s="425"/>
      <c r="GX6649" s="425"/>
      <c r="GY6649" s="425"/>
      <c r="GZ6649" s="425"/>
      <c r="HA6649" s="425"/>
      <c r="HB6649" s="425"/>
      <c r="HC6649" s="425"/>
      <c r="HD6649" s="425"/>
      <c r="HE6649" s="425"/>
      <c r="HF6649" s="425"/>
      <c r="HG6649" s="425"/>
      <c r="HH6649" s="425"/>
      <c r="HI6649" s="425"/>
      <c r="HJ6649" s="425"/>
      <c r="HK6649" s="425"/>
      <c r="HL6649" s="425"/>
      <c r="HM6649" s="425"/>
      <c r="HN6649" s="425"/>
      <c r="HO6649" s="425"/>
      <c r="HP6649" s="425"/>
      <c r="HQ6649" s="425"/>
      <c r="HR6649" s="425"/>
      <c r="HS6649" s="425"/>
      <c r="HT6649" s="425"/>
      <c r="HU6649" s="425"/>
      <c r="HV6649" s="425"/>
      <c r="HW6649" s="425"/>
      <c r="HX6649" s="425"/>
      <c r="HY6649" s="425"/>
      <c r="HZ6649" s="425"/>
      <c r="IA6649" s="425"/>
      <c r="IB6649" s="425"/>
      <c r="IC6649" s="425"/>
      <c r="ID6649" s="425"/>
      <c r="IE6649" s="425"/>
      <c r="IF6649" s="425"/>
      <c r="IG6649" s="425"/>
      <c r="IH6649" s="425"/>
      <c r="II6649" s="425"/>
      <c r="IJ6649" s="425"/>
      <c r="IK6649" s="425"/>
      <c r="IL6649" s="425"/>
      <c r="IM6649" s="425"/>
      <c r="IN6649" s="425"/>
      <c r="IO6649" s="425"/>
      <c r="IP6649" s="425"/>
      <c r="IQ6649" s="425"/>
      <c r="IR6649" s="425"/>
      <c r="IS6649" s="425"/>
      <c r="IT6649" s="425"/>
      <c r="IU6649" s="425"/>
      <c r="IV6649" s="425"/>
    </row>
    <row r="6650" s="428" customFormat="1" ht="27.6" customHeight="1" spans="2:256">
      <c r="B6650" s="465"/>
      <c r="GH6650" s="425"/>
      <c r="GI6650" s="425"/>
      <c r="GJ6650" s="425"/>
      <c r="GK6650" s="425"/>
      <c r="GL6650" s="425"/>
      <c r="GM6650" s="425"/>
      <c r="GN6650" s="425"/>
      <c r="GO6650" s="425"/>
      <c r="GP6650" s="425"/>
      <c r="GQ6650" s="425"/>
      <c r="GR6650" s="425"/>
      <c r="GS6650" s="425"/>
      <c r="GT6650" s="425"/>
      <c r="GU6650" s="425"/>
      <c r="GV6650" s="425"/>
      <c r="GW6650" s="425"/>
      <c r="GX6650" s="425"/>
      <c r="GY6650" s="425"/>
      <c r="GZ6650" s="425"/>
      <c r="HA6650" s="425"/>
      <c r="HB6650" s="425"/>
      <c r="HC6650" s="425"/>
      <c r="HD6650" s="425"/>
      <c r="HE6650" s="425"/>
      <c r="HF6650" s="425"/>
      <c r="HG6650" s="425"/>
      <c r="HH6650" s="425"/>
      <c r="HI6650" s="425"/>
      <c r="HJ6650" s="425"/>
      <c r="HK6650" s="425"/>
      <c r="HL6650" s="425"/>
      <c r="HM6650" s="425"/>
      <c r="HN6650" s="425"/>
      <c r="HO6650" s="425"/>
      <c r="HP6650" s="425"/>
      <c r="HQ6650" s="425"/>
      <c r="HR6650" s="425"/>
      <c r="HS6650" s="425"/>
      <c r="HT6650" s="425"/>
      <c r="HU6650" s="425"/>
      <c r="HV6650" s="425"/>
      <c r="HW6650" s="425"/>
      <c r="HX6650" s="425"/>
      <c r="HY6650" s="425"/>
      <c r="HZ6650" s="425"/>
      <c r="IA6650" s="425"/>
      <c r="IB6650" s="425"/>
      <c r="IC6650" s="425"/>
      <c r="ID6650" s="425"/>
      <c r="IE6650" s="425"/>
      <c r="IF6650" s="425"/>
      <c r="IG6650" s="425"/>
      <c r="IH6650" s="425"/>
      <c r="II6650" s="425"/>
      <c r="IJ6650" s="425"/>
      <c r="IK6650" s="425"/>
      <c r="IL6650" s="425"/>
      <c r="IM6650" s="425"/>
      <c r="IN6650" s="425"/>
      <c r="IO6650" s="425"/>
      <c r="IP6650" s="425"/>
      <c r="IQ6650" s="425"/>
      <c r="IR6650" s="425"/>
      <c r="IS6650" s="425"/>
      <c r="IT6650" s="425"/>
      <c r="IU6650" s="425"/>
      <c r="IV6650" s="425"/>
    </row>
    <row r="6651" s="428" customFormat="1" ht="27.6" customHeight="1" spans="2:256">
      <c r="B6651" s="465"/>
      <c r="GH6651" s="425"/>
      <c r="GI6651" s="425"/>
      <c r="GJ6651" s="425"/>
      <c r="GK6651" s="425"/>
      <c r="GL6651" s="425"/>
      <c r="GM6651" s="425"/>
      <c r="GN6651" s="425"/>
      <c r="GO6651" s="425"/>
      <c r="GP6651" s="425"/>
      <c r="GQ6651" s="425"/>
      <c r="GR6651" s="425"/>
      <c r="GS6651" s="425"/>
      <c r="GT6651" s="425"/>
      <c r="GU6651" s="425"/>
      <c r="GV6651" s="425"/>
      <c r="GW6651" s="425"/>
      <c r="GX6651" s="425"/>
      <c r="GY6651" s="425"/>
      <c r="GZ6651" s="425"/>
      <c r="HA6651" s="425"/>
      <c r="HB6651" s="425"/>
      <c r="HC6651" s="425"/>
      <c r="HD6651" s="425"/>
      <c r="HE6651" s="425"/>
      <c r="HF6651" s="425"/>
      <c r="HG6651" s="425"/>
      <c r="HH6651" s="425"/>
      <c r="HI6651" s="425"/>
      <c r="HJ6651" s="425"/>
      <c r="HK6651" s="425"/>
      <c r="HL6651" s="425"/>
      <c r="HM6651" s="425"/>
      <c r="HN6651" s="425"/>
      <c r="HO6651" s="425"/>
      <c r="HP6651" s="425"/>
      <c r="HQ6651" s="425"/>
      <c r="HR6651" s="425"/>
      <c r="HS6651" s="425"/>
      <c r="HT6651" s="425"/>
      <c r="HU6651" s="425"/>
      <c r="HV6651" s="425"/>
      <c r="HW6651" s="425"/>
      <c r="HX6651" s="425"/>
      <c r="HY6651" s="425"/>
      <c r="HZ6651" s="425"/>
      <c r="IA6651" s="425"/>
      <c r="IB6651" s="425"/>
      <c r="IC6651" s="425"/>
      <c r="ID6651" s="425"/>
      <c r="IE6651" s="425"/>
      <c r="IF6651" s="425"/>
      <c r="IG6651" s="425"/>
      <c r="IH6651" s="425"/>
      <c r="II6651" s="425"/>
      <c r="IJ6651" s="425"/>
      <c r="IK6651" s="425"/>
      <c r="IL6651" s="425"/>
      <c r="IM6651" s="425"/>
      <c r="IN6651" s="425"/>
      <c r="IO6651" s="425"/>
      <c r="IP6651" s="425"/>
      <c r="IQ6651" s="425"/>
      <c r="IR6651" s="425"/>
      <c r="IS6651" s="425"/>
      <c r="IT6651" s="425"/>
      <c r="IU6651" s="425"/>
      <c r="IV6651" s="425"/>
    </row>
    <row r="6652" s="428" customFormat="1" ht="27.6" customHeight="1" spans="2:256">
      <c r="B6652" s="465"/>
      <c r="GH6652" s="425"/>
      <c r="GI6652" s="425"/>
      <c r="GJ6652" s="425"/>
      <c r="GK6652" s="425"/>
      <c r="GL6652" s="425"/>
      <c r="GM6652" s="425"/>
      <c r="GN6652" s="425"/>
      <c r="GO6652" s="425"/>
      <c r="GP6652" s="425"/>
      <c r="GQ6652" s="425"/>
      <c r="GR6652" s="425"/>
      <c r="GS6652" s="425"/>
      <c r="GT6652" s="425"/>
      <c r="GU6652" s="425"/>
      <c r="GV6652" s="425"/>
      <c r="GW6652" s="425"/>
      <c r="GX6652" s="425"/>
      <c r="GY6652" s="425"/>
      <c r="GZ6652" s="425"/>
      <c r="HA6652" s="425"/>
      <c r="HB6652" s="425"/>
      <c r="HC6652" s="425"/>
      <c r="HD6652" s="425"/>
      <c r="HE6652" s="425"/>
      <c r="HF6652" s="425"/>
      <c r="HG6652" s="425"/>
      <c r="HH6652" s="425"/>
      <c r="HI6652" s="425"/>
      <c r="HJ6652" s="425"/>
      <c r="HK6652" s="425"/>
      <c r="HL6652" s="425"/>
      <c r="HM6652" s="425"/>
      <c r="HN6652" s="425"/>
      <c r="HO6652" s="425"/>
      <c r="HP6652" s="425"/>
      <c r="HQ6652" s="425"/>
      <c r="HR6652" s="425"/>
      <c r="HS6652" s="425"/>
      <c r="HT6652" s="425"/>
      <c r="HU6652" s="425"/>
      <c r="HV6652" s="425"/>
      <c r="HW6652" s="425"/>
      <c r="HX6652" s="425"/>
      <c r="HY6652" s="425"/>
      <c r="HZ6652" s="425"/>
      <c r="IA6652" s="425"/>
      <c r="IB6652" s="425"/>
      <c r="IC6652" s="425"/>
      <c r="ID6652" s="425"/>
      <c r="IE6652" s="425"/>
      <c r="IF6652" s="425"/>
      <c r="IG6652" s="425"/>
      <c r="IH6652" s="425"/>
      <c r="II6652" s="425"/>
      <c r="IJ6652" s="425"/>
      <c r="IK6652" s="425"/>
      <c r="IL6652" s="425"/>
      <c r="IM6652" s="425"/>
      <c r="IN6652" s="425"/>
      <c r="IO6652" s="425"/>
      <c r="IP6652" s="425"/>
      <c r="IQ6652" s="425"/>
      <c r="IR6652" s="425"/>
      <c r="IS6652" s="425"/>
      <c r="IT6652" s="425"/>
      <c r="IU6652" s="425"/>
      <c r="IV6652" s="425"/>
    </row>
    <row r="6653" s="428" customFormat="1" ht="27.6" customHeight="1" spans="2:256">
      <c r="B6653" s="465"/>
      <c r="GH6653" s="425"/>
      <c r="GI6653" s="425"/>
      <c r="GJ6653" s="425"/>
      <c r="GK6653" s="425"/>
      <c r="GL6653" s="425"/>
      <c r="GM6653" s="425"/>
      <c r="GN6653" s="425"/>
      <c r="GO6653" s="425"/>
      <c r="GP6653" s="425"/>
      <c r="GQ6653" s="425"/>
      <c r="GR6653" s="425"/>
      <c r="GS6653" s="425"/>
      <c r="GT6653" s="425"/>
      <c r="GU6653" s="425"/>
      <c r="GV6653" s="425"/>
      <c r="GW6653" s="425"/>
      <c r="GX6653" s="425"/>
      <c r="GY6653" s="425"/>
      <c r="GZ6653" s="425"/>
      <c r="HA6653" s="425"/>
      <c r="HB6653" s="425"/>
      <c r="HC6653" s="425"/>
      <c r="HD6653" s="425"/>
      <c r="HE6653" s="425"/>
      <c r="HF6653" s="425"/>
      <c r="HG6653" s="425"/>
      <c r="HH6653" s="425"/>
      <c r="HI6653" s="425"/>
      <c r="HJ6653" s="425"/>
      <c r="HK6653" s="425"/>
      <c r="HL6653" s="425"/>
      <c r="HM6653" s="425"/>
      <c r="HN6653" s="425"/>
      <c r="HO6653" s="425"/>
      <c r="HP6653" s="425"/>
      <c r="HQ6653" s="425"/>
      <c r="HR6653" s="425"/>
      <c r="HS6653" s="425"/>
      <c r="HT6653" s="425"/>
      <c r="HU6653" s="425"/>
      <c r="HV6653" s="425"/>
      <c r="HW6653" s="425"/>
      <c r="HX6653" s="425"/>
      <c r="HY6653" s="425"/>
      <c r="HZ6653" s="425"/>
      <c r="IA6653" s="425"/>
      <c r="IB6653" s="425"/>
      <c r="IC6653" s="425"/>
      <c r="ID6653" s="425"/>
      <c r="IE6653" s="425"/>
      <c r="IF6653" s="425"/>
      <c r="IG6653" s="425"/>
      <c r="IH6653" s="425"/>
      <c r="II6653" s="425"/>
      <c r="IJ6653" s="425"/>
      <c r="IK6653" s="425"/>
      <c r="IL6653" s="425"/>
      <c r="IM6653" s="425"/>
      <c r="IN6653" s="425"/>
      <c r="IO6653" s="425"/>
      <c r="IP6653" s="425"/>
      <c r="IQ6653" s="425"/>
      <c r="IR6653" s="425"/>
      <c r="IS6653" s="425"/>
      <c r="IT6653" s="425"/>
      <c r="IU6653" s="425"/>
      <c r="IV6653" s="425"/>
    </row>
    <row r="6654" s="428" customFormat="1" ht="27.6" customHeight="1" spans="2:256">
      <c r="B6654" s="465"/>
      <c r="GH6654" s="425"/>
      <c r="GI6654" s="425"/>
      <c r="GJ6654" s="425"/>
      <c r="GK6654" s="425"/>
      <c r="GL6654" s="425"/>
      <c r="GM6654" s="425"/>
      <c r="GN6654" s="425"/>
      <c r="GO6654" s="425"/>
      <c r="GP6654" s="425"/>
      <c r="GQ6654" s="425"/>
      <c r="GR6654" s="425"/>
      <c r="GS6654" s="425"/>
      <c r="GT6654" s="425"/>
      <c r="GU6654" s="425"/>
      <c r="GV6654" s="425"/>
      <c r="GW6654" s="425"/>
      <c r="GX6654" s="425"/>
      <c r="GY6654" s="425"/>
      <c r="GZ6654" s="425"/>
      <c r="HA6654" s="425"/>
      <c r="HB6654" s="425"/>
      <c r="HC6654" s="425"/>
      <c r="HD6654" s="425"/>
      <c r="HE6654" s="425"/>
      <c r="HF6654" s="425"/>
      <c r="HG6654" s="425"/>
      <c r="HH6654" s="425"/>
      <c r="HI6654" s="425"/>
      <c r="HJ6654" s="425"/>
      <c r="HK6654" s="425"/>
      <c r="HL6654" s="425"/>
      <c r="HM6654" s="425"/>
      <c r="HN6654" s="425"/>
      <c r="HO6654" s="425"/>
      <c r="HP6654" s="425"/>
      <c r="HQ6654" s="425"/>
      <c r="HR6654" s="425"/>
      <c r="HS6654" s="425"/>
      <c r="HT6654" s="425"/>
      <c r="HU6654" s="425"/>
      <c r="HV6654" s="425"/>
      <c r="HW6654" s="425"/>
      <c r="HX6654" s="425"/>
      <c r="HY6654" s="425"/>
      <c r="HZ6654" s="425"/>
      <c r="IA6654" s="425"/>
      <c r="IB6654" s="425"/>
      <c r="IC6654" s="425"/>
      <c r="ID6654" s="425"/>
      <c r="IE6654" s="425"/>
      <c r="IF6654" s="425"/>
      <c r="IG6654" s="425"/>
      <c r="IH6654" s="425"/>
      <c r="II6654" s="425"/>
      <c r="IJ6654" s="425"/>
      <c r="IK6654" s="425"/>
      <c r="IL6654" s="425"/>
      <c r="IM6654" s="425"/>
      <c r="IN6654" s="425"/>
      <c r="IO6654" s="425"/>
      <c r="IP6654" s="425"/>
      <c r="IQ6654" s="425"/>
      <c r="IR6654" s="425"/>
      <c r="IS6654" s="425"/>
      <c r="IT6654" s="425"/>
      <c r="IU6654" s="425"/>
      <c r="IV6654" s="425"/>
    </row>
    <row r="6655" s="428" customFormat="1" ht="27.6" customHeight="1" spans="2:256">
      <c r="B6655" s="465"/>
      <c r="GH6655" s="425"/>
      <c r="GI6655" s="425"/>
      <c r="GJ6655" s="425"/>
      <c r="GK6655" s="425"/>
      <c r="GL6655" s="425"/>
      <c r="GM6655" s="425"/>
      <c r="GN6655" s="425"/>
      <c r="GO6655" s="425"/>
      <c r="GP6655" s="425"/>
      <c r="GQ6655" s="425"/>
      <c r="GR6655" s="425"/>
      <c r="GS6655" s="425"/>
      <c r="GT6655" s="425"/>
      <c r="GU6655" s="425"/>
      <c r="GV6655" s="425"/>
      <c r="GW6655" s="425"/>
      <c r="GX6655" s="425"/>
      <c r="GY6655" s="425"/>
      <c r="GZ6655" s="425"/>
      <c r="HA6655" s="425"/>
      <c r="HB6655" s="425"/>
      <c r="HC6655" s="425"/>
      <c r="HD6655" s="425"/>
      <c r="HE6655" s="425"/>
      <c r="HF6655" s="425"/>
      <c r="HG6655" s="425"/>
      <c r="HH6655" s="425"/>
      <c r="HI6655" s="425"/>
      <c r="HJ6655" s="425"/>
      <c r="HK6655" s="425"/>
      <c r="HL6655" s="425"/>
      <c r="HM6655" s="425"/>
      <c r="HN6655" s="425"/>
      <c r="HO6655" s="425"/>
      <c r="HP6655" s="425"/>
      <c r="HQ6655" s="425"/>
      <c r="HR6655" s="425"/>
      <c r="HS6655" s="425"/>
      <c r="HT6655" s="425"/>
      <c r="HU6655" s="425"/>
      <c r="HV6655" s="425"/>
      <c r="HW6655" s="425"/>
      <c r="HX6655" s="425"/>
      <c r="HY6655" s="425"/>
      <c r="HZ6655" s="425"/>
      <c r="IA6655" s="425"/>
      <c r="IB6655" s="425"/>
      <c r="IC6655" s="425"/>
      <c r="ID6655" s="425"/>
      <c r="IE6655" s="425"/>
      <c r="IF6655" s="425"/>
      <c r="IG6655" s="425"/>
      <c r="IH6655" s="425"/>
      <c r="II6655" s="425"/>
      <c r="IJ6655" s="425"/>
      <c r="IK6655" s="425"/>
      <c r="IL6655" s="425"/>
      <c r="IM6655" s="425"/>
      <c r="IN6655" s="425"/>
      <c r="IO6655" s="425"/>
      <c r="IP6655" s="425"/>
      <c r="IQ6655" s="425"/>
      <c r="IR6655" s="425"/>
      <c r="IS6655" s="425"/>
      <c r="IT6655" s="425"/>
      <c r="IU6655" s="425"/>
      <c r="IV6655" s="425"/>
    </row>
    <row r="6656" s="428" customFormat="1" ht="27.6" customHeight="1" spans="2:256">
      <c r="B6656" s="465"/>
      <c r="GH6656" s="425"/>
      <c r="GI6656" s="425"/>
      <c r="GJ6656" s="425"/>
      <c r="GK6656" s="425"/>
      <c r="GL6656" s="425"/>
      <c r="GM6656" s="425"/>
      <c r="GN6656" s="425"/>
      <c r="GO6656" s="425"/>
      <c r="GP6656" s="425"/>
      <c r="GQ6656" s="425"/>
      <c r="GR6656" s="425"/>
      <c r="GS6656" s="425"/>
      <c r="GT6656" s="425"/>
      <c r="GU6656" s="425"/>
      <c r="GV6656" s="425"/>
      <c r="GW6656" s="425"/>
      <c r="GX6656" s="425"/>
      <c r="GY6656" s="425"/>
      <c r="GZ6656" s="425"/>
      <c r="HA6656" s="425"/>
      <c r="HB6656" s="425"/>
      <c r="HC6656" s="425"/>
      <c r="HD6656" s="425"/>
      <c r="HE6656" s="425"/>
      <c r="HF6656" s="425"/>
      <c r="HG6656" s="425"/>
      <c r="HH6656" s="425"/>
      <c r="HI6656" s="425"/>
      <c r="HJ6656" s="425"/>
      <c r="HK6656" s="425"/>
      <c r="HL6656" s="425"/>
      <c r="HM6656" s="425"/>
      <c r="HN6656" s="425"/>
      <c r="HO6656" s="425"/>
      <c r="HP6656" s="425"/>
      <c r="HQ6656" s="425"/>
      <c r="HR6656" s="425"/>
      <c r="HS6656" s="425"/>
      <c r="HT6656" s="425"/>
      <c r="HU6656" s="425"/>
      <c r="HV6656" s="425"/>
      <c r="HW6656" s="425"/>
      <c r="HX6656" s="425"/>
      <c r="HY6656" s="425"/>
      <c r="HZ6656" s="425"/>
      <c r="IA6656" s="425"/>
      <c r="IB6656" s="425"/>
      <c r="IC6656" s="425"/>
      <c r="ID6656" s="425"/>
      <c r="IE6656" s="425"/>
      <c r="IF6656" s="425"/>
      <c r="IG6656" s="425"/>
      <c r="IH6656" s="425"/>
      <c r="II6656" s="425"/>
      <c r="IJ6656" s="425"/>
      <c r="IK6656" s="425"/>
      <c r="IL6656" s="425"/>
      <c r="IM6656" s="425"/>
      <c r="IN6656" s="425"/>
      <c r="IO6656" s="425"/>
      <c r="IP6656" s="425"/>
      <c r="IQ6656" s="425"/>
      <c r="IR6656" s="425"/>
      <c r="IS6656" s="425"/>
      <c r="IT6656" s="425"/>
      <c r="IU6656" s="425"/>
      <c r="IV6656" s="425"/>
    </row>
    <row r="6657" s="428" customFormat="1" ht="27.6" customHeight="1" spans="2:256">
      <c r="B6657" s="465"/>
      <c r="GH6657" s="425"/>
      <c r="GI6657" s="425"/>
      <c r="GJ6657" s="425"/>
      <c r="GK6657" s="425"/>
      <c r="GL6657" s="425"/>
      <c r="GM6657" s="425"/>
      <c r="GN6657" s="425"/>
      <c r="GO6657" s="425"/>
      <c r="GP6657" s="425"/>
      <c r="GQ6657" s="425"/>
      <c r="GR6657" s="425"/>
      <c r="GS6657" s="425"/>
      <c r="GT6657" s="425"/>
      <c r="GU6657" s="425"/>
      <c r="GV6657" s="425"/>
      <c r="GW6657" s="425"/>
      <c r="GX6657" s="425"/>
      <c r="GY6657" s="425"/>
      <c r="GZ6657" s="425"/>
      <c r="HA6657" s="425"/>
      <c r="HB6657" s="425"/>
      <c r="HC6657" s="425"/>
      <c r="HD6657" s="425"/>
      <c r="HE6657" s="425"/>
      <c r="HF6657" s="425"/>
      <c r="HG6657" s="425"/>
      <c r="HH6657" s="425"/>
      <c r="HI6657" s="425"/>
      <c r="HJ6657" s="425"/>
      <c r="HK6657" s="425"/>
      <c r="HL6657" s="425"/>
      <c r="HM6657" s="425"/>
      <c r="HN6657" s="425"/>
      <c r="HO6657" s="425"/>
      <c r="HP6657" s="425"/>
      <c r="HQ6657" s="425"/>
      <c r="HR6657" s="425"/>
      <c r="HS6657" s="425"/>
      <c r="HT6657" s="425"/>
      <c r="HU6657" s="425"/>
      <c r="HV6657" s="425"/>
      <c r="HW6657" s="425"/>
      <c r="HX6657" s="425"/>
      <c r="HY6657" s="425"/>
      <c r="HZ6657" s="425"/>
      <c r="IA6657" s="425"/>
      <c r="IB6657" s="425"/>
      <c r="IC6657" s="425"/>
      <c r="ID6657" s="425"/>
      <c r="IE6657" s="425"/>
      <c r="IF6657" s="425"/>
      <c r="IG6657" s="425"/>
      <c r="IH6657" s="425"/>
      <c r="II6657" s="425"/>
      <c r="IJ6657" s="425"/>
      <c r="IK6657" s="425"/>
      <c r="IL6657" s="425"/>
      <c r="IM6657" s="425"/>
      <c r="IN6657" s="425"/>
      <c r="IO6657" s="425"/>
      <c r="IP6657" s="425"/>
      <c r="IQ6657" s="425"/>
      <c r="IR6657" s="425"/>
      <c r="IS6657" s="425"/>
      <c r="IT6657" s="425"/>
      <c r="IU6657" s="425"/>
      <c r="IV6657" s="425"/>
    </row>
    <row r="6658" s="428" customFormat="1" ht="27.6" customHeight="1" spans="2:256">
      <c r="B6658" s="465"/>
      <c r="GH6658" s="425"/>
      <c r="GI6658" s="425"/>
      <c r="GJ6658" s="425"/>
      <c r="GK6658" s="425"/>
      <c r="GL6658" s="425"/>
      <c r="GM6658" s="425"/>
      <c r="GN6658" s="425"/>
      <c r="GO6658" s="425"/>
      <c r="GP6658" s="425"/>
      <c r="GQ6658" s="425"/>
      <c r="GR6658" s="425"/>
      <c r="GS6658" s="425"/>
      <c r="GT6658" s="425"/>
      <c r="GU6658" s="425"/>
      <c r="GV6658" s="425"/>
      <c r="GW6658" s="425"/>
      <c r="GX6658" s="425"/>
      <c r="GY6658" s="425"/>
      <c r="GZ6658" s="425"/>
      <c r="HA6658" s="425"/>
      <c r="HB6658" s="425"/>
      <c r="HC6658" s="425"/>
      <c r="HD6658" s="425"/>
      <c r="HE6658" s="425"/>
      <c r="HF6658" s="425"/>
      <c r="HG6658" s="425"/>
      <c r="HH6658" s="425"/>
      <c r="HI6658" s="425"/>
      <c r="HJ6658" s="425"/>
      <c r="HK6658" s="425"/>
      <c r="HL6658" s="425"/>
      <c r="HM6658" s="425"/>
      <c r="HN6658" s="425"/>
      <c r="HO6658" s="425"/>
      <c r="HP6658" s="425"/>
      <c r="HQ6658" s="425"/>
      <c r="HR6658" s="425"/>
      <c r="HS6658" s="425"/>
      <c r="HT6658" s="425"/>
      <c r="HU6658" s="425"/>
      <c r="HV6658" s="425"/>
      <c r="HW6658" s="425"/>
      <c r="HX6658" s="425"/>
      <c r="HY6658" s="425"/>
      <c r="HZ6658" s="425"/>
      <c r="IA6658" s="425"/>
      <c r="IB6658" s="425"/>
      <c r="IC6658" s="425"/>
      <c r="ID6658" s="425"/>
      <c r="IE6658" s="425"/>
      <c r="IF6658" s="425"/>
      <c r="IG6658" s="425"/>
      <c r="IH6658" s="425"/>
      <c r="II6658" s="425"/>
      <c r="IJ6658" s="425"/>
      <c r="IK6658" s="425"/>
      <c r="IL6658" s="425"/>
      <c r="IM6658" s="425"/>
      <c r="IN6658" s="425"/>
      <c r="IO6658" s="425"/>
      <c r="IP6658" s="425"/>
      <c r="IQ6658" s="425"/>
      <c r="IR6658" s="425"/>
      <c r="IS6658" s="425"/>
      <c r="IT6658" s="425"/>
      <c r="IU6658" s="425"/>
      <c r="IV6658" s="425"/>
    </row>
    <row r="6659" s="428" customFormat="1" ht="27.6" customHeight="1" spans="2:256">
      <c r="B6659" s="465"/>
      <c r="GH6659" s="425"/>
      <c r="GI6659" s="425"/>
      <c r="GJ6659" s="425"/>
      <c r="GK6659" s="425"/>
      <c r="GL6659" s="425"/>
      <c r="GM6659" s="425"/>
      <c r="GN6659" s="425"/>
      <c r="GO6659" s="425"/>
      <c r="GP6659" s="425"/>
      <c r="GQ6659" s="425"/>
      <c r="GR6659" s="425"/>
      <c r="GS6659" s="425"/>
      <c r="GT6659" s="425"/>
      <c r="GU6659" s="425"/>
      <c r="GV6659" s="425"/>
      <c r="GW6659" s="425"/>
      <c r="GX6659" s="425"/>
      <c r="GY6659" s="425"/>
      <c r="GZ6659" s="425"/>
      <c r="HA6659" s="425"/>
      <c r="HB6659" s="425"/>
      <c r="HC6659" s="425"/>
      <c r="HD6659" s="425"/>
      <c r="HE6659" s="425"/>
      <c r="HF6659" s="425"/>
      <c r="HG6659" s="425"/>
      <c r="HH6659" s="425"/>
      <c r="HI6659" s="425"/>
      <c r="HJ6659" s="425"/>
      <c r="HK6659" s="425"/>
      <c r="HL6659" s="425"/>
      <c r="HM6659" s="425"/>
      <c r="HN6659" s="425"/>
      <c r="HO6659" s="425"/>
      <c r="HP6659" s="425"/>
      <c r="HQ6659" s="425"/>
      <c r="HR6659" s="425"/>
      <c r="HS6659" s="425"/>
      <c r="HT6659" s="425"/>
      <c r="HU6659" s="425"/>
      <c r="HV6659" s="425"/>
      <c r="HW6659" s="425"/>
      <c r="HX6659" s="425"/>
      <c r="HY6659" s="425"/>
      <c r="HZ6659" s="425"/>
      <c r="IA6659" s="425"/>
      <c r="IB6659" s="425"/>
      <c r="IC6659" s="425"/>
      <c r="ID6659" s="425"/>
      <c r="IE6659" s="425"/>
      <c r="IF6659" s="425"/>
      <c r="IG6659" s="425"/>
      <c r="IH6659" s="425"/>
      <c r="II6659" s="425"/>
      <c r="IJ6659" s="425"/>
      <c r="IK6659" s="425"/>
      <c r="IL6659" s="425"/>
      <c r="IM6659" s="425"/>
      <c r="IN6659" s="425"/>
      <c r="IO6659" s="425"/>
      <c r="IP6659" s="425"/>
      <c r="IQ6659" s="425"/>
      <c r="IR6659" s="425"/>
      <c r="IS6659" s="425"/>
      <c r="IT6659" s="425"/>
      <c r="IU6659" s="425"/>
      <c r="IV6659" s="425"/>
    </row>
    <row r="6660" s="428" customFormat="1" ht="27.6" customHeight="1" spans="2:256">
      <c r="B6660" s="465"/>
      <c r="GH6660" s="425"/>
      <c r="GI6660" s="425"/>
      <c r="GJ6660" s="425"/>
      <c r="GK6660" s="425"/>
      <c r="GL6660" s="425"/>
      <c r="GM6660" s="425"/>
      <c r="GN6660" s="425"/>
      <c r="GO6660" s="425"/>
      <c r="GP6660" s="425"/>
      <c r="GQ6660" s="425"/>
      <c r="GR6660" s="425"/>
      <c r="GS6660" s="425"/>
      <c r="GT6660" s="425"/>
      <c r="GU6660" s="425"/>
      <c r="GV6660" s="425"/>
      <c r="GW6660" s="425"/>
      <c r="GX6660" s="425"/>
      <c r="GY6660" s="425"/>
      <c r="GZ6660" s="425"/>
      <c r="HA6660" s="425"/>
      <c r="HB6660" s="425"/>
      <c r="HC6660" s="425"/>
      <c r="HD6660" s="425"/>
      <c r="HE6660" s="425"/>
      <c r="HF6660" s="425"/>
      <c r="HG6660" s="425"/>
      <c r="HH6660" s="425"/>
      <c r="HI6660" s="425"/>
      <c r="HJ6660" s="425"/>
      <c r="HK6660" s="425"/>
      <c r="HL6660" s="425"/>
      <c r="HM6660" s="425"/>
      <c r="HN6660" s="425"/>
      <c r="HO6660" s="425"/>
      <c r="HP6660" s="425"/>
      <c r="HQ6660" s="425"/>
      <c r="HR6660" s="425"/>
      <c r="HS6660" s="425"/>
      <c r="HT6660" s="425"/>
      <c r="HU6660" s="425"/>
      <c r="HV6660" s="425"/>
      <c r="HW6660" s="425"/>
      <c r="HX6660" s="425"/>
      <c r="HY6660" s="425"/>
      <c r="HZ6660" s="425"/>
      <c r="IA6660" s="425"/>
      <c r="IB6660" s="425"/>
      <c r="IC6660" s="425"/>
      <c r="ID6660" s="425"/>
      <c r="IE6660" s="425"/>
      <c r="IF6660" s="425"/>
      <c r="IG6660" s="425"/>
      <c r="IH6660" s="425"/>
      <c r="II6660" s="425"/>
      <c r="IJ6660" s="425"/>
      <c r="IK6660" s="425"/>
      <c r="IL6660" s="425"/>
      <c r="IM6660" s="425"/>
      <c r="IN6660" s="425"/>
      <c r="IO6660" s="425"/>
      <c r="IP6660" s="425"/>
      <c r="IQ6660" s="425"/>
      <c r="IR6660" s="425"/>
      <c r="IS6660" s="425"/>
      <c r="IT6660" s="425"/>
      <c r="IU6660" s="425"/>
      <c r="IV6660" s="425"/>
    </row>
    <row r="6661" s="428" customFormat="1" ht="27.6" customHeight="1" spans="2:256">
      <c r="B6661" s="465"/>
      <c r="GH6661" s="425"/>
      <c r="GI6661" s="425"/>
      <c r="GJ6661" s="425"/>
      <c r="GK6661" s="425"/>
      <c r="GL6661" s="425"/>
      <c r="GM6661" s="425"/>
      <c r="GN6661" s="425"/>
      <c r="GO6661" s="425"/>
      <c r="GP6661" s="425"/>
      <c r="GQ6661" s="425"/>
      <c r="GR6661" s="425"/>
      <c r="GS6661" s="425"/>
      <c r="GT6661" s="425"/>
      <c r="GU6661" s="425"/>
      <c r="GV6661" s="425"/>
      <c r="GW6661" s="425"/>
      <c r="GX6661" s="425"/>
      <c r="GY6661" s="425"/>
      <c r="GZ6661" s="425"/>
      <c r="HA6661" s="425"/>
      <c r="HB6661" s="425"/>
      <c r="HC6661" s="425"/>
      <c r="HD6661" s="425"/>
      <c r="HE6661" s="425"/>
      <c r="HF6661" s="425"/>
      <c r="HG6661" s="425"/>
      <c r="HH6661" s="425"/>
      <c r="HI6661" s="425"/>
      <c r="HJ6661" s="425"/>
      <c r="HK6661" s="425"/>
      <c r="HL6661" s="425"/>
      <c r="HM6661" s="425"/>
      <c r="HN6661" s="425"/>
      <c r="HO6661" s="425"/>
      <c r="HP6661" s="425"/>
      <c r="HQ6661" s="425"/>
      <c r="HR6661" s="425"/>
      <c r="HS6661" s="425"/>
      <c r="HT6661" s="425"/>
      <c r="HU6661" s="425"/>
      <c r="HV6661" s="425"/>
      <c r="HW6661" s="425"/>
      <c r="HX6661" s="425"/>
      <c r="HY6661" s="425"/>
      <c r="HZ6661" s="425"/>
      <c r="IA6661" s="425"/>
      <c r="IB6661" s="425"/>
      <c r="IC6661" s="425"/>
      <c r="ID6661" s="425"/>
      <c r="IE6661" s="425"/>
      <c r="IF6661" s="425"/>
      <c r="IG6661" s="425"/>
      <c r="IH6661" s="425"/>
      <c r="II6661" s="425"/>
      <c r="IJ6661" s="425"/>
      <c r="IK6661" s="425"/>
      <c r="IL6661" s="425"/>
      <c r="IM6661" s="425"/>
      <c r="IN6661" s="425"/>
      <c r="IO6661" s="425"/>
      <c r="IP6661" s="425"/>
      <c r="IQ6661" s="425"/>
      <c r="IR6661" s="425"/>
      <c r="IS6661" s="425"/>
      <c r="IT6661" s="425"/>
      <c r="IU6661" s="425"/>
      <c r="IV6661" s="425"/>
    </row>
    <row r="6662" s="428" customFormat="1" ht="27.6" customHeight="1" spans="2:256">
      <c r="B6662" s="465"/>
      <c r="GH6662" s="425"/>
      <c r="GI6662" s="425"/>
      <c r="GJ6662" s="425"/>
      <c r="GK6662" s="425"/>
      <c r="GL6662" s="425"/>
      <c r="GM6662" s="425"/>
      <c r="GN6662" s="425"/>
      <c r="GO6662" s="425"/>
      <c r="GP6662" s="425"/>
      <c r="GQ6662" s="425"/>
      <c r="GR6662" s="425"/>
      <c r="GS6662" s="425"/>
      <c r="GT6662" s="425"/>
      <c r="GU6662" s="425"/>
      <c r="GV6662" s="425"/>
      <c r="GW6662" s="425"/>
      <c r="GX6662" s="425"/>
      <c r="GY6662" s="425"/>
      <c r="GZ6662" s="425"/>
      <c r="HA6662" s="425"/>
      <c r="HB6662" s="425"/>
      <c r="HC6662" s="425"/>
      <c r="HD6662" s="425"/>
      <c r="HE6662" s="425"/>
      <c r="HF6662" s="425"/>
      <c r="HG6662" s="425"/>
      <c r="HH6662" s="425"/>
      <c r="HI6662" s="425"/>
      <c r="HJ6662" s="425"/>
      <c r="HK6662" s="425"/>
      <c r="HL6662" s="425"/>
      <c r="HM6662" s="425"/>
      <c r="HN6662" s="425"/>
      <c r="HO6662" s="425"/>
      <c r="HP6662" s="425"/>
      <c r="HQ6662" s="425"/>
      <c r="HR6662" s="425"/>
      <c r="HS6662" s="425"/>
      <c r="HT6662" s="425"/>
      <c r="HU6662" s="425"/>
      <c r="HV6662" s="425"/>
      <c r="HW6662" s="425"/>
      <c r="HX6662" s="425"/>
      <c r="HY6662" s="425"/>
      <c r="HZ6662" s="425"/>
      <c r="IA6662" s="425"/>
      <c r="IB6662" s="425"/>
      <c r="IC6662" s="425"/>
      <c r="ID6662" s="425"/>
      <c r="IE6662" s="425"/>
      <c r="IF6662" s="425"/>
      <c r="IG6662" s="425"/>
      <c r="IH6662" s="425"/>
      <c r="II6662" s="425"/>
      <c r="IJ6662" s="425"/>
      <c r="IK6662" s="425"/>
      <c r="IL6662" s="425"/>
      <c r="IM6662" s="425"/>
      <c r="IN6662" s="425"/>
      <c r="IO6662" s="425"/>
      <c r="IP6662" s="425"/>
      <c r="IQ6662" s="425"/>
      <c r="IR6662" s="425"/>
      <c r="IS6662" s="425"/>
      <c r="IT6662" s="425"/>
      <c r="IU6662" s="425"/>
      <c r="IV6662" s="425"/>
    </row>
    <row r="6663" s="428" customFormat="1" ht="27.6" customHeight="1" spans="2:256">
      <c r="B6663" s="465"/>
      <c r="GH6663" s="425"/>
      <c r="GI6663" s="425"/>
      <c r="GJ6663" s="425"/>
      <c r="GK6663" s="425"/>
      <c r="GL6663" s="425"/>
      <c r="GM6663" s="425"/>
      <c r="GN6663" s="425"/>
      <c r="GO6663" s="425"/>
      <c r="GP6663" s="425"/>
      <c r="GQ6663" s="425"/>
      <c r="GR6663" s="425"/>
      <c r="GS6663" s="425"/>
      <c r="GT6663" s="425"/>
      <c r="GU6663" s="425"/>
      <c r="GV6663" s="425"/>
      <c r="GW6663" s="425"/>
      <c r="GX6663" s="425"/>
      <c r="GY6663" s="425"/>
      <c r="GZ6663" s="425"/>
      <c r="HA6663" s="425"/>
      <c r="HB6663" s="425"/>
      <c r="HC6663" s="425"/>
      <c r="HD6663" s="425"/>
      <c r="HE6663" s="425"/>
      <c r="HF6663" s="425"/>
      <c r="HG6663" s="425"/>
      <c r="HH6663" s="425"/>
      <c r="HI6663" s="425"/>
      <c r="HJ6663" s="425"/>
      <c r="HK6663" s="425"/>
      <c r="HL6663" s="425"/>
      <c r="HM6663" s="425"/>
      <c r="HN6663" s="425"/>
      <c r="HO6663" s="425"/>
      <c r="HP6663" s="425"/>
      <c r="HQ6663" s="425"/>
      <c r="HR6663" s="425"/>
      <c r="HS6663" s="425"/>
      <c r="HT6663" s="425"/>
      <c r="HU6663" s="425"/>
      <c r="HV6663" s="425"/>
      <c r="HW6663" s="425"/>
      <c r="HX6663" s="425"/>
      <c r="HY6663" s="425"/>
      <c r="HZ6663" s="425"/>
      <c r="IA6663" s="425"/>
      <c r="IB6663" s="425"/>
      <c r="IC6663" s="425"/>
      <c r="ID6663" s="425"/>
      <c r="IE6663" s="425"/>
      <c r="IF6663" s="425"/>
      <c r="IG6663" s="425"/>
      <c r="IH6663" s="425"/>
      <c r="II6663" s="425"/>
      <c r="IJ6663" s="425"/>
      <c r="IK6663" s="425"/>
      <c r="IL6663" s="425"/>
      <c r="IM6663" s="425"/>
      <c r="IN6663" s="425"/>
      <c r="IO6663" s="425"/>
      <c r="IP6663" s="425"/>
      <c r="IQ6663" s="425"/>
      <c r="IR6663" s="425"/>
      <c r="IS6663" s="425"/>
      <c r="IT6663" s="425"/>
      <c r="IU6663" s="425"/>
      <c r="IV6663" s="425"/>
    </row>
    <row r="6664" s="428" customFormat="1" ht="27.6" customHeight="1" spans="2:256">
      <c r="B6664" s="465"/>
      <c r="GH6664" s="425"/>
      <c r="GI6664" s="425"/>
      <c r="GJ6664" s="425"/>
      <c r="GK6664" s="425"/>
      <c r="GL6664" s="425"/>
      <c r="GM6664" s="425"/>
      <c r="GN6664" s="425"/>
      <c r="GO6664" s="425"/>
      <c r="GP6664" s="425"/>
      <c r="GQ6664" s="425"/>
      <c r="GR6664" s="425"/>
      <c r="GS6664" s="425"/>
      <c r="GT6664" s="425"/>
      <c r="GU6664" s="425"/>
      <c r="GV6664" s="425"/>
      <c r="GW6664" s="425"/>
      <c r="GX6664" s="425"/>
      <c r="GY6664" s="425"/>
      <c r="GZ6664" s="425"/>
      <c r="HA6664" s="425"/>
      <c r="HB6664" s="425"/>
      <c r="HC6664" s="425"/>
      <c r="HD6664" s="425"/>
      <c r="HE6664" s="425"/>
      <c r="HF6664" s="425"/>
      <c r="HG6664" s="425"/>
      <c r="HH6664" s="425"/>
      <c r="HI6664" s="425"/>
      <c r="HJ6664" s="425"/>
      <c r="HK6664" s="425"/>
      <c r="HL6664" s="425"/>
      <c r="HM6664" s="425"/>
      <c r="HN6664" s="425"/>
      <c r="HO6664" s="425"/>
      <c r="HP6664" s="425"/>
      <c r="HQ6664" s="425"/>
      <c r="HR6664" s="425"/>
      <c r="HS6664" s="425"/>
      <c r="HT6664" s="425"/>
      <c r="HU6664" s="425"/>
      <c r="HV6664" s="425"/>
      <c r="HW6664" s="425"/>
      <c r="HX6664" s="425"/>
      <c r="HY6664" s="425"/>
      <c r="HZ6664" s="425"/>
      <c r="IA6664" s="425"/>
      <c r="IB6664" s="425"/>
      <c r="IC6664" s="425"/>
      <c r="ID6664" s="425"/>
      <c r="IE6664" s="425"/>
      <c r="IF6664" s="425"/>
      <c r="IG6664" s="425"/>
      <c r="IH6664" s="425"/>
      <c r="II6664" s="425"/>
      <c r="IJ6664" s="425"/>
      <c r="IK6664" s="425"/>
      <c r="IL6664" s="425"/>
      <c r="IM6664" s="425"/>
      <c r="IN6664" s="425"/>
      <c r="IO6664" s="425"/>
      <c r="IP6664" s="425"/>
      <c r="IQ6664" s="425"/>
      <c r="IR6664" s="425"/>
      <c r="IS6664" s="425"/>
      <c r="IT6664" s="425"/>
      <c r="IU6664" s="425"/>
      <c r="IV6664" s="425"/>
    </row>
    <row r="6665" s="428" customFormat="1" ht="27.6" customHeight="1" spans="2:256">
      <c r="B6665" s="465"/>
      <c r="GH6665" s="425"/>
      <c r="GI6665" s="425"/>
      <c r="GJ6665" s="425"/>
      <c r="GK6665" s="425"/>
      <c r="GL6665" s="425"/>
      <c r="GM6665" s="425"/>
      <c r="GN6665" s="425"/>
      <c r="GO6665" s="425"/>
      <c r="GP6665" s="425"/>
      <c r="GQ6665" s="425"/>
      <c r="GR6665" s="425"/>
      <c r="GS6665" s="425"/>
      <c r="GT6665" s="425"/>
      <c r="GU6665" s="425"/>
      <c r="GV6665" s="425"/>
      <c r="GW6665" s="425"/>
      <c r="GX6665" s="425"/>
      <c r="GY6665" s="425"/>
      <c r="GZ6665" s="425"/>
      <c r="HA6665" s="425"/>
      <c r="HB6665" s="425"/>
      <c r="HC6665" s="425"/>
      <c r="HD6665" s="425"/>
      <c r="HE6665" s="425"/>
      <c r="HF6665" s="425"/>
      <c r="HG6665" s="425"/>
      <c r="HH6665" s="425"/>
      <c r="HI6665" s="425"/>
      <c r="HJ6665" s="425"/>
      <c r="HK6665" s="425"/>
      <c r="HL6665" s="425"/>
      <c r="HM6665" s="425"/>
      <c r="HN6665" s="425"/>
      <c r="HO6665" s="425"/>
      <c r="HP6665" s="425"/>
      <c r="HQ6665" s="425"/>
      <c r="HR6665" s="425"/>
      <c r="HS6665" s="425"/>
      <c r="HT6665" s="425"/>
      <c r="HU6665" s="425"/>
      <c r="HV6665" s="425"/>
      <c r="HW6665" s="425"/>
      <c r="HX6665" s="425"/>
      <c r="HY6665" s="425"/>
      <c r="HZ6665" s="425"/>
      <c r="IA6665" s="425"/>
      <c r="IB6665" s="425"/>
      <c r="IC6665" s="425"/>
      <c r="ID6665" s="425"/>
      <c r="IE6665" s="425"/>
      <c r="IF6665" s="425"/>
      <c r="IG6665" s="425"/>
      <c r="IH6665" s="425"/>
      <c r="II6665" s="425"/>
      <c r="IJ6665" s="425"/>
      <c r="IK6665" s="425"/>
      <c r="IL6665" s="425"/>
      <c r="IM6665" s="425"/>
      <c r="IN6665" s="425"/>
      <c r="IO6665" s="425"/>
      <c r="IP6665" s="425"/>
      <c r="IQ6665" s="425"/>
      <c r="IR6665" s="425"/>
      <c r="IS6665" s="425"/>
      <c r="IT6665" s="425"/>
      <c r="IU6665" s="425"/>
      <c r="IV6665" s="425"/>
    </row>
    <row r="6666" s="428" customFormat="1" ht="27.6" customHeight="1" spans="2:256">
      <c r="B6666" s="465"/>
      <c r="GH6666" s="425"/>
      <c r="GI6666" s="425"/>
      <c r="GJ6666" s="425"/>
      <c r="GK6666" s="425"/>
      <c r="GL6666" s="425"/>
      <c r="GM6666" s="425"/>
      <c r="GN6666" s="425"/>
      <c r="GO6666" s="425"/>
      <c r="GP6666" s="425"/>
      <c r="GQ6666" s="425"/>
      <c r="GR6666" s="425"/>
      <c r="GS6666" s="425"/>
      <c r="GT6666" s="425"/>
      <c r="GU6666" s="425"/>
      <c r="GV6666" s="425"/>
      <c r="GW6666" s="425"/>
      <c r="GX6666" s="425"/>
      <c r="GY6666" s="425"/>
      <c r="GZ6666" s="425"/>
      <c r="HA6666" s="425"/>
      <c r="HB6666" s="425"/>
      <c r="HC6666" s="425"/>
      <c r="HD6666" s="425"/>
      <c r="HE6666" s="425"/>
      <c r="HF6666" s="425"/>
      <c r="HG6666" s="425"/>
      <c r="HH6666" s="425"/>
      <c r="HI6666" s="425"/>
      <c r="HJ6666" s="425"/>
      <c r="HK6666" s="425"/>
      <c r="HL6666" s="425"/>
      <c r="HM6666" s="425"/>
      <c r="HN6666" s="425"/>
      <c r="HO6666" s="425"/>
      <c r="HP6666" s="425"/>
      <c r="HQ6666" s="425"/>
      <c r="HR6666" s="425"/>
      <c r="HS6666" s="425"/>
      <c r="HT6666" s="425"/>
      <c r="HU6666" s="425"/>
      <c r="HV6666" s="425"/>
      <c r="HW6666" s="425"/>
      <c r="HX6666" s="425"/>
      <c r="HY6666" s="425"/>
      <c r="HZ6666" s="425"/>
      <c r="IA6666" s="425"/>
      <c r="IB6666" s="425"/>
      <c r="IC6666" s="425"/>
      <c r="ID6666" s="425"/>
      <c r="IE6666" s="425"/>
      <c r="IF6666" s="425"/>
      <c r="IG6666" s="425"/>
      <c r="IH6666" s="425"/>
      <c r="II6666" s="425"/>
      <c r="IJ6666" s="425"/>
      <c r="IK6666" s="425"/>
      <c r="IL6666" s="425"/>
      <c r="IM6666" s="425"/>
      <c r="IN6666" s="425"/>
      <c r="IO6666" s="425"/>
      <c r="IP6666" s="425"/>
      <c r="IQ6666" s="425"/>
      <c r="IR6666" s="425"/>
      <c r="IS6666" s="425"/>
      <c r="IT6666" s="425"/>
      <c r="IU6666" s="425"/>
      <c r="IV6666" s="425"/>
    </row>
    <row r="6667" s="428" customFormat="1" ht="27.6" customHeight="1" spans="2:256">
      <c r="B6667" s="465"/>
      <c r="GH6667" s="425"/>
      <c r="GI6667" s="425"/>
      <c r="GJ6667" s="425"/>
      <c r="GK6667" s="425"/>
      <c r="GL6667" s="425"/>
      <c r="GM6667" s="425"/>
      <c r="GN6667" s="425"/>
      <c r="GO6667" s="425"/>
      <c r="GP6667" s="425"/>
      <c r="GQ6667" s="425"/>
      <c r="GR6667" s="425"/>
      <c r="GS6667" s="425"/>
      <c r="GT6667" s="425"/>
      <c r="GU6667" s="425"/>
      <c r="GV6667" s="425"/>
      <c r="GW6667" s="425"/>
      <c r="GX6667" s="425"/>
      <c r="GY6667" s="425"/>
      <c r="GZ6667" s="425"/>
      <c r="HA6667" s="425"/>
      <c r="HB6667" s="425"/>
      <c r="HC6667" s="425"/>
      <c r="HD6667" s="425"/>
      <c r="HE6667" s="425"/>
      <c r="HF6667" s="425"/>
      <c r="HG6667" s="425"/>
      <c r="HH6667" s="425"/>
      <c r="HI6667" s="425"/>
      <c r="HJ6667" s="425"/>
      <c r="HK6667" s="425"/>
      <c r="HL6667" s="425"/>
      <c r="HM6667" s="425"/>
      <c r="HN6667" s="425"/>
      <c r="HO6667" s="425"/>
      <c r="HP6667" s="425"/>
      <c r="HQ6667" s="425"/>
      <c r="HR6667" s="425"/>
      <c r="HS6667" s="425"/>
      <c r="HT6667" s="425"/>
      <c r="HU6667" s="425"/>
      <c r="HV6667" s="425"/>
      <c r="HW6667" s="425"/>
      <c r="HX6667" s="425"/>
      <c r="HY6667" s="425"/>
      <c r="HZ6667" s="425"/>
      <c r="IA6667" s="425"/>
      <c r="IB6667" s="425"/>
      <c r="IC6667" s="425"/>
      <c r="ID6667" s="425"/>
      <c r="IE6667" s="425"/>
      <c r="IF6667" s="425"/>
      <c r="IG6667" s="425"/>
      <c r="IH6667" s="425"/>
      <c r="II6667" s="425"/>
      <c r="IJ6667" s="425"/>
      <c r="IK6667" s="425"/>
      <c r="IL6667" s="425"/>
      <c r="IM6667" s="425"/>
      <c r="IN6667" s="425"/>
      <c r="IO6667" s="425"/>
      <c r="IP6667" s="425"/>
      <c r="IQ6667" s="425"/>
      <c r="IR6667" s="425"/>
      <c r="IS6667" s="425"/>
      <c r="IT6667" s="425"/>
      <c r="IU6667" s="425"/>
      <c r="IV6667" s="425"/>
    </row>
    <row r="6668" s="428" customFormat="1" ht="27.6" customHeight="1" spans="2:256">
      <c r="B6668" s="465"/>
      <c r="GH6668" s="425"/>
      <c r="GI6668" s="425"/>
      <c r="GJ6668" s="425"/>
      <c r="GK6668" s="425"/>
      <c r="GL6668" s="425"/>
      <c r="GM6668" s="425"/>
      <c r="GN6668" s="425"/>
      <c r="GO6668" s="425"/>
      <c r="GP6668" s="425"/>
      <c r="GQ6668" s="425"/>
      <c r="GR6668" s="425"/>
      <c r="GS6668" s="425"/>
      <c r="GT6668" s="425"/>
      <c r="GU6668" s="425"/>
      <c r="GV6668" s="425"/>
      <c r="GW6668" s="425"/>
      <c r="GX6668" s="425"/>
      <c r="GY6668" s="425"/>
      <c r="GZ6668" s="425"/>
      <c r="HA6668" s="425"/>
      <c r="HB6668" s="425"/>
      <c r="HC6668" s="425"/>
      <c r="HD6668" s="425"/>
      <c r="HE6668" s="425"/>
      <c r="HF6668" s="425"/>
      <c r="HG6668" s="425"/>
      <c r="HH6668" s="425"/>
      <c r="HI6668" s="425"/>
      <c r="HJ6668" s="425"/>
      <c r="HK6668" s="425"/>
      <c r="HL6668" s="425"/>
      <c r="HM6668" s="425"/>
      <c r="HN6668" s="425"/>
      <c r="HO6668" s="425"/>
      <c r="HP6668" s="425"/>
      <c r="HQ6668" s="425"/>
      <c r="HR6668" s="425"/>
      <c r="HS6668" s="425"/>
      <c r="HT6668" s="425"/>
      <c r="HU6668" s="425"/>
      <c r="HV6668" s="425"/>
      <c r="HW6668" s="425"/>
      <c r="HX6668" s="425"/>
      <c r="HY6668" s="425"/>
      <c r="HZ6668" s="425"/>
      <c r="IA6668" s="425"/>
      <c r="IB6668" s="425"/>
      <c r="IC6668" s="425"/>
      <c r="ID6668" s="425"/>
      <c r="IE6668" s="425"/>
      <c r="IF6668" s="425"/>
      <c r="IG6668" s="425"/>
      <c r="IH6668" s="425"/>
      <c r="II6668" s="425"/>
      <c r="IJ6668" s="425"/>
      <c r="IK6668" s="425"/>
      <c r="IL6668" s="425"/>
      <c r="IM6668" s="425"/>
      <c r="IN6668" s="425"/>
      <c r="IO6668" s="425"/>
      <c r="IP6668" s="425"/>
      <c r="IQ6668" s="425"/>
      <c r="IR6668" s="425"/>
      <c r="IS6668" s="425"/>
      <c r="IT6668" s="425"/>
      <c r="IU6668" s="425"/>
      <c r="IV6668" s="425"/>
    </row>
    <row r="6669" s="428" customFormat="1" ht="27.6" customHeight="1" spans="2:256">
      <c r="B6669" s="465"/>
      <c r="GH6669" s="425"/>
      <c r="GI6669" s="425"/>
      <c r="GJ6669" s="425"/>
      <c r="GK6669" s="425"/>
      <c r="GL6669" s="425"/>
      <c r="GM6669" s="425"/>
      <c r="GN6669" s="425"/>
      <c r="GO6669" s="425"/>
      <c r="GP6669" s="425"/>
      <c r="GQ6669" s="425"/>
      <c r="GR6669" s="425"/>
      <c r="GS6669" s="425"/>
      <c r="GT6669" s="425"/>
      <c r="GU6669" s="425"/>
      <c r="GV6669" s="425"/>
      <c r="GW6669" s="425"/>
      <c r="GX6669" s="425"/>
      <c r="GY6669" s="425"/>
      <c r="GZ6669" s="425"/>
      <c r="HA6669" s="425"/>
      <c r="HB6669" s="425"/>
      <c r="HC6669" s="425"/>
      <c r="HD6669" s="425"/>
      <c r="HE6669" s="425"/>
      <c r="HF6669" s="425"/>
      <c r="HG6669" s="425"/>
      <c r="HH6669" s="425"/>
      <c r="HI6669" s="425"/>
      <c r="HJ6669" s="425"/>
      <c r="HK6669" s="425"/>
      <c r="HL6669" s="425"/>
      <c r="HM6669" s="425"/>
      <c r="HN6669" s="425"/>
      <c r="HO6669" s="425"/>
      <c r="HP6669" s="425"/>
      <c r="HQ6669" s="425"/>
      <c r="HR6669" s="425"/>
      <c r="HS6669" s="425"/>
      <c r="HT6669" s="425"/>
      <c r="HU6669" s="425"/>
      <c r="HV6669" s="425"/>
      <c r="HW6669" s="425"/>
      <c r="HX6669" s="425"/>
      <c r="HY6669" s="425"/>
      <c r="HZ6669" s="425"/>
      <c r="IA6669" s="425"/>
      <c r="IB6669" s="425"/>
      <c r="IC6669" s="425"/>
      <c r="ID6669" s="425"/>
      <c r="IE6669" s="425"/>
      <c r="IF6669" s="425"/>
      <c r="IG6669" s="425"/>
      <c r="IH6669" s="425"/>
      <c r="II6669" s="425"/>
      <c r="IJ6669" s="425"/>
      <c r="IK6669" s="425"/>
      <c r="IL6669" s="425"/>
      <c r="IM6669" s="425"/>
      <c r="IN6669" s="425"/>
      <c r="IO6669" s="425"/>
      <c r="IP6669" s="425"/>
      <c r="IQ6669" s="425"/>
      <c r="IR6669" s="425"/>
      <c r="IS6669" s="425"/>
      <c r="IT6669" s="425"/>
      <c r="IU6669" s="425"/>
      <c r="IV6669" s="425"/>
    </row>
    <row r="6670" s="428" customFormat="1" ht="27.6" customHeight="1" spans="2:256">
      <c r="B6670" s="465"/>
      <c r="GH6670" s="425"/>
      <c r="GI6670" s="425"/>
      <c r="GJ6670" s="425"/>
      <c r="GK6670" s="425"/>
      <c r="GL6670" s="425"/>
      <c r="GM6670" s="425"/>
      <c r="GN6670" s="425"/>
      <c r="GO6670" s="425"/>
      <c r="GP6670" s="425"/>
      <c r="GQ6670" s="425"/>
      <c r="GR6670" s="425"/>
      <c r="GS6670" s="425"/>
      <c r="GT6670" s="425"/>
      <c r="GU6670" s="425"/>
      <c r="GV6670" s="425"/>
      <c r="GW6670" s="425"/>
      <c r="GX6670" s="425"/>
      <c r="GY6670" s="425"/>
      <c r="GZ6670" s="425"/>
      <c r="HA6670" s="425"/>
      <c r="HB6670" s="425"/>
      <c r="HC6670" s="425"/>
      <c r="HD6670" s="425"/>
      <c r="HE6670" s="425"/>
      <c r="HF6670" s="425"/>
      <c r="HG6670" s="425"/>
      <c r="HH6670" s="425"/>
      <c r="HI6670" s="425"/>
      <c r="HJ6670" s="425"/>
      <c r="HK6670" s="425"/>
      <c r="HL6670" s="425"/>
      <c r="HM6670" s="425"/>
      <c r="HN6670" s="425"/>
      <c r="HO6670" s="425"/>
      <c r="HP6670" s="425"/>
      <c r="HQ6670" s="425"/>
      <c r="HR6670" s="425"/>
      <c r="HS6670" s="425"/>
      <c r="HT6670" s="425"/>
      <c r="HU6670" s="425"/>
      <c r="HV6670" s="425"/>
      <c r="HW6670" s="425"/>
      <c r="HX6670" s="425"/>
      <c r="HY6670" s="425"/>
      <c r="HZ6670" s="425"/>
      <c r="IA6670" s="425"/>
      <c r="IB6670" s="425"/>
      <c r="IC6670" s="425"/>
      <c r="ID6670" s="425"/>
      <c r="IE6670" s="425"/>
      <c r="IF6670" s="425"/>
      <c r="IG6670" s="425"/>
      <c r="IH6670" s="425"/>
      <c r="II6670" s="425"/>
      <c r="IJ6670" s="425"/>
      <c r="IK6670" s="425"/>
      <c r="IL6670" s="425"/>
      <c r="IM6670" s="425"/>
      <c r="IN6670" s="425"/>
      <c r="IO6670" s="425"/>
      <c r="IP6670" s="425"/>
      <c r="IQ6670" s="425"/>
      <c r="IR6670" s="425"/>
      <c r="IS6670" s="425"/>
      <c r="IT6670" s="425"/>
      <c r="IU6670" s="425"/>
      <c r="IV6670" s="425"/>
    </row>
    <row r="6671" s="428" customFormat="1" ht="27.6" customHeight="1" spans="2:256">
      <c r="B6671" s="465"/>
      <c r="GH6671" s="425"/>
      <c r="GI6671" s="425"/>
      <c r="GJ6671" s="425"/>
      <c r="GK6671" s="425"/>
      <c r="GL6671" s="425"/>
      <c r="GM6671" s="425"/>
      <c r="GN6671" s="425"/>
      <c r="GO6671" s="425"/>
      <c r="GP6671" s="425"/>
      <c r="GQ6671" s="425"/>
      <c r="GR6671" s="425"/>
      <c r="GS6671" s="425"/>
      <c r="GT6671" s="425"/>
      <c r="GU6671" s="425"/>
      <c r="GV6671" s="425"/>
      <c r="GW6671" s="425"/>
      <c r="GX6671" s="425"/>
      <c r="GY6671" s="425"/>
      <c r="GZ6671" s="425"/>
      <c r="HA6671" s="425"/>
      <c r="HB6671" s="425"/>
      <c r="HC6671" s="425"/>
      <c r="HD6671" s="425"/>
      <c r="HE6671" s="425"/>
      <c r="HF6671" s="425"/>
      <c r="HG6671" s="425"/>
      <c r="HH6671" s="425"/>
      <c r="HI6671" s="425"/>
      <c r="HJ6671" s="425"/>
      <c r="HK6671" s="425"/>
      <c r="HL6671" s="425"/>
      <c r="HM6671" s="425"/>
      <c r="HN6671" s="425"/>
      <c r="HO6671" s="425"/>
      <c r="HP6671" s="425"/>
      <c r="HQ6671" s="425"/>
      <c r="HR6671" s="425"/>
      <c r="HS6671" s="425"/>
      <c r="HT6671" s="425"/>
      <c r="HU6671" s="425"/>
      <c r="HV6671" s="425"/>
      <c r="HW6671" s="425"/>
      <c r="HX6671" s="425"/>
      <c r="HY6671" s="425"/>
      <c r="HZ6671" s="425"/>
      <c r="IA6671" s="425"/>
      <c r="IB6671" s="425"/>
      <c r="IC6671" s="425"/>
      <c r="ID6671" s="425"/>
      <c r="IE6671" s="425"/>
      <c r="IF6671" s="425"/>
      <c r="IG6671" s="425"/>
      <c r="IH6671" s="425"/>
      <c r="II6671" s="425"/>
      <c r="IJ6671" s="425"/>
      <c r="IK6671" s="425"/>
      <c r="IL6671" s="425"/>
      <c r="IM6671" s="425"/>
      <c r="IN6671" s="425"/>
      <c r="IO6671" s="425"/>
      <c r="IP6671" s="425"/>
      <c r="IQ6671" s="425"/>
      <c r="IR6671" s="425"/>
      <c r="IS6671" s="425"/>
      <c r="IT6671" s="425"/>
      <c r="IU6671" s="425"/>
      <c r="IV6671" s="425"/>
    </row>
    <row r="6672" s="428" customFormat="1" ht="27.6" customHeight="1" spans="2:256">
      <c r="B6672" s="465"/>
      <c r="GH6672" s="425"/>
      <c r="GI6672" s="425"/>
      <c r="GJ6672" s="425"/>
      <c r="GK6672" s="425"/>
      <c r="GL6672" s="425"/>
      <c r="GM6672" s="425"/>
      <c r="GN6672" s="425"/>
      <c r="GO6672" s="425"/>
      <c r="GP6672" s="425"/>
      <c r="GQ6672" s="425"/>
      <c r="GR6672" s="425"/>
      <c r="GS6672" s="425"/>
      <c r="GT6672" s="425"/>
      <c r="GU6672" s="425"/>
      <c r="GV6672" s="425"/>
      <c r="GW6672" s="425"/>
      <c r="GX6672" s="425"/>
      <c r="GY6672" s="425"/>
      <c r="GZ6672" s="425"/>
      <c r="HA6672" s="425"/>
      <c r="HB6672" s="425"/>
      <c r="HC6672" s="425"/>
      <c r="HD6672" s="425"/>
      <c r="HE6672" s="425"/>
      <c r="HF6672" s="425"/>
      <c r="HG6672" s="425"/>
      <c r="HH6672" s="425"/>
      <c r="HI6672" s="425"/>
      <c r="HJ6672" s="425"/>
      <c r="HK6672" s="425"/>
      <c r="HL6672" s="425"/>
      <c r="HM6672" s="425"/>
      <c r="HN6672" s="425"/>
      <c r="HO6672" s="425"/>
      <c r="HP6672" s="425"/>
      <c r="HQ6672" s="425"/>
      <c r="HR6672" s="425"/>
      <c r="HS6672" s="425"/>
      <c r="HT6672" s="425"/>
      <c r="HU6672" s="425"/>
      <c r="HV6672" s="425"/>
      <c r="HW6672" s="425"/>
      <c r="HX6672" s="425"/>
      <c r="HY6672" s="425"/>
      <c r="HZ6672" s="425"/>
      <c r="IA6672" s="425"/>
      <c r="IB6672" s="425"/>
      <c r="IC6672" s="425"/>
      <c r="ID6672" s="425"/>
      <c r="IE6672" s="425"/>
      <c r="IF6672" s="425"/>
      <c r="IG6672" s="425"/>
      <c r="IH6672" s="425"/>
      <c r="II6672" s="425"/>
      <c r="IJ6672" s="425"/>
      <c r="IK6672" s="425"/>
      <c r="IL6672" s="425"/>
      <c r="IM6672" s="425"/>
      <c r="IN6672" s="425"/>
      <c r="IO6672" s="425"/>
      <c r="IP6672" s="425"/>
      <c r="IQ6672" s="425"/>
      <c r="IR6672" s="425"/>
      <c r="IS6672" s="425"/>
      <c r="IT6672" s="425"/>
      <c r="IU6672" s="425"/>
      <c r="IV6672" s="425"/>
    </row>
    <row r="6673" s="428" customFormat="1" ht="27.6" customHeight="1" spans="2:256">
      <c r="B6673" s="465"/>
      <c r="GH6673" s="425"/>
      <c r="GI6673" s="425"/>
      <c r="GJ6673" s="425"/>
      <c r="GK6673" s="425"/>
      <c r="GL6673" s="425"/>
      <c r="GM6673" s="425"/>
      <c r="GN6673" s="425"/>
      <c r="GO6673" s="425"/>
      <c r="GP6673" s="425"/>
      <c r="GQ6673" s="425"/>
      <c r="GR6673" s="425"/>
      <c r="GS6673" s="425"/>
      <c r="GT6673" s="425"/>
      <c r="GU6673" s="425"/>
      <c r="GV6673" s="425"/>
      <c r="GW6673" s="425"/>
      <c r="GX6673" s="425"/>
      <c r="GY6673" s="425"/>
      <c r="GZ6673" s="425"/>
      <c r="HA6673" s="425"/>
      <c r="HB6673" s="425"/>
      <c r="HC6673" s="425"/>
      <c r="HD6673" s="425"/>
      <c r="HE6673" s="425"/>
      <c r="HF6673" s="425"/>
      <c r="HG6673" s="425"/>
      <c r="HH6673" s="425"/>
      <c r="HI6673" s="425"/>
      <c r="HJ6673" s="425"/>
      <c r="HK6673" s="425"/>
      <c r="HL6673" s="425"/>
      <c r="HM6673" s="425"/>
      <c r="HN6673" s="425"/>
      <c r="HO6673" s="425"/>
      <c r="HP6673" s="425"/>
      <c r="HQ6673" s="425"/>
      <c r="HR6673" s="425"/>
      <c r="HS6673" s="425"/>
      <c r="HT6673" s="425"/>
      <c r="HU6673" s="425"/>
      <c r="HV6673" s="425"/>
      <c r="HW6673" s="425"/>
      <c r="HX6673" s="425"/>
      <c r="HY6673" s="425"/>
      <c r="HZ6673" s="425"/>
      <c r="IA6673" s="425"/>
      <c r="IB6673" s="425"/>
      <c r="IC6673" s="425"/>
      <c r="ID6673" s="425"/>
      <c r="IE6673" s="425"/>
      <c r="IF6673" s="425"/>
      <c r="IG6673" s="425"/>
      <c r="IH6673" s="425"/>
      <c r="II6673" s="425"/>
      <c r="IJ6673" s="425"/>
      <c r="IK6673" s="425"/>
      <c r="IL6673" s="425"/>
      <c r="IM6673" s="425"/>
      <c r="IN6673" s="425"/>
      <c r="IO6673" s="425"/>
      <c r="IP6673" s="425"/>
      <c r="IQ6673" s="425"/>
      <c r="IR6673" s="425"/>
      <c r="IS6673" s="425"/>
      <c r="IT6673" s="425"/>
      <c r="IU6673" s="425"/>
      <c r="IV6673" s="425"/>
    </row>
    <row r="6674" s="428" customFormat="1" ht="27.6" customHeight="1" spans="2:256">
      <c r="B6674" s="465"/>
      <c r="GH6674" s="425"/>
      <c r="GI6674" s="425"/>
      <c r="GJ6674" s="425"/>
      <c r="GK6674" s="425"/>
      <c r="GL6674" s="425"/>
      <c r="GM6674" s="425"/>
      <c r="GN6674" s="425"/>
      <c r="GO6674" s="425"/>
      <c r="GP6674" s="425"/>
      <c r="GQ6674" s="425"/>
      <c r="GR6674" s="425"/>
      <c r="GS6674" s="425"/>
      <c r="GT6674" s="425"/>
      <c r="GU6674" s="425"/>
      <c r="GV6674" s="425"/>
      <c r="GW6674" s="425"/>
      <c r="GX6674" s="425"/>
      <c r="GY6674" s="425"/>
      <c r="GZ6674" s="425"/>
      <c r="HA6674" s="425"/>
      <c r="HB6674" s="425"/>
      <c r="HC6674" s="425"/>
      <c r="HD6674" s="425"/>
      <c r="HE6674" s="425"/>
      <c r="HF6674" s="425"/>
      <c r="HG6674" s="425"/>
      <c r="HH6674" s="425"/>
      <c r="HI6674" s="425"/>
      <c r="HJ6674" s="425"/>
      <c r="HK6674" s="425"/>
      <c r="HL6674" s="425"/>
      <c r="HM6674" s="425"/>
      <c r="HN6674" s="425"/>
      <c r="HO6674" s="425"/>
      <c r="HP6674" s="425"/>
      <c r="HQ6674" s="425"/>
      <c r="HR6674" s="425"/>
      <c r="HS6674" s="425"/>
      <c r="HT6674" s="425"/>
      <c r="HU6674" s="425"/>
      <c r="HV6674" s="425"/>
      <c r="HW6674" s="425"/>
      <c r="HX6674" s="425"/>
      <c r="HY6674" s="425"/>
      <c r="HZ6674" s="425"/>
      <c r="IA6674" s="425"/>
      <c r="IB6674" s="425"/>
      <c r="IC6674" s="425"/>
      <c r="ID6674" s="425"/>
      <c r="IE6674" s="425"/>
      <c r="IF6674" s="425"/>
      <c r="IG6674" s="425"/>
      <c r="IH6674" s="425"/>
      <c r="II6674" s="425"/>
      <c r="IJ6674" s="425"/>
      <c r="IK6674" s="425"/>
      <c r="IL6674" s="425"/>
      <c r="IM6674" s="425"/>
      <c r="IN6674" s="425"/>
      <c r="IO6674" s="425"/>
      <c r="IP6674" s="425"/>
      <c r="IQ6674" s="425"/>
      <c r="IR6674" s="425"/>
      <c r="IS6674" s="425"/>
      <c r="IT6674" s="425"/>
      <c r="IU6674" s="425"/>
      <c r="IV6674" s="425"/>
    </row>
    <row r="6675" s="428" customFormat="1" ht="27.6" customHeight="1" spans="2:256">
      <c r="B6675" s="465"/>
      <c r="GH6675" s="425"/>
      <c r="GI6675" s="425"/>
      <c r="GJ6675" s="425"/>
      <c r="GK6675" s="425"/>
      <c r="GL6675" s="425"/>
      <c r="GM6675" s="425"/>
      <c r="GN6675" s="425"/>
      <c r="GO6675" s="425"/>
      <c r="GP6675" s="425"/>
      <c r="GQ6675" s="425"/>
      <c r="GR6675" s="425"/>
      <c r="GS6675" s="425"/>
      <c r="GT6675" s="425"/>
      <c r="GU6675" s="425"/>
      <c r="GV6675" s="425"/>
      <c r="GW6675" s="425"/>
      <c r="GX6675" s="425"/>
      <c r="GY6675" s="425"/>
      <c r="GZ6675" s="425"/>
      <c r="HA6675" s="425"/>
      <c r="HB6675" s="425"/>
      <c r="HC6675" s="425"/>
      <c r="HD6675" s="425"/>
      <c r="HE6675" s="425"/>
      <c r="HF6675" s="425"/>
      <c r="HG6675" s="425"/>
      <c r="HH6675" s="425"/>
      <c r="HI6675" s="425"/>
      <c r="HJ6675" s="425"/>
      <c r="HK6675" s="425"/>
      <c r="HL6675" s="425"/>
      <c r="HM6675" s="425"/>
      <c r="HN6675" s="425"/>
      <c r="HO6675" s="425"/>
      <c r="HP6675" s="425"/>
      <c r="HQ6675" s="425"/>
      <c r="HR6675" s="425"/>
      <c r="HS6675" s="425"/>
      <c r="HT6675" s="425"/>
      <c r="HU6675" s="425"/>
      <c r="HV6675" s="425"/>
      <c r="HW6675" s="425"/>
      <c r="HX6675" s="425"/>
      <c r="HY6675" s="425"/>
      <c r="HZ6675" s="425"/>
      <c r="IA6675" s="425"/>
      <c r="IB6675" s="425"/>
      <c r="IC6675" s="425"/>
      <c r="ID6675" s="425"/>
      <c r="IE6675" s="425"/>
      <c r="IF6675" s="425"/>
      <c r="IG6675" s="425"/>
      <c r="IH6675" s="425"/>
      <c r="II6675" s="425"/>
      <c r="IJ6675" s="425"/>
      <c r="IK6675" s="425"/>
      <c r="IL6675" s="425"/>
      <c r="IM6675" s="425"/>
      <c r="IN6675" s="425"/>
      <c r="IO6675" s="425"/>
      <c r="IP6675" s="425"/>
      <c r="IQ6675" s="425"/>
      <c r="IR6675" s="425"/>
      <c r="IS6675" s="425"/>
      <c r="IT6675" s="425"/>
      <c r="IU6675" s="425"/>
      <c r="IV6675" s="425"/>
    </row>
    <row r="6676" s="428" customFormat="1" ht="27.6" customHeight="1" spans="2:256">
      <c r="B6676" s="465"/>
      <c r="GH6676" s="425"/>
      <c r="GI6676" s="425"/>
      <c r="GJ6676" s="425"/>
      <c r="GK6676" s="425"/>
      <c r="GL6676" s="425"/>
      <c r="GM6676" s="425"/>
      <c r="GN6676" s="425"/>
      <c r="GO6676" s="425"/>
      <c r="GP6676" s="425"/>
      <c r="GQ6676" s="425"/>
      <c r="GR6676" s="425"/>
      <c r="GS6676" s="425"/>
      <c r="GT6676" s="425"/>
      <c r="GU6676" s="425"/>
      <c r="GV6676" s="425"/>
      <c r="GW6676" s="425"/>
      <c r="GX6676" s="425"/>
      <c r="GY6676" s="425"/>
      <c r="GZ6676" s="425"/>
      <c r="HA6676" s="425"/>
      <c r="HB6676" s="425"/>
      <c r="HC6676" s="425"/>
      <c r="HD6676" s="425"/>
      <c r="HE6676" s="425"/>
      <c r="HF6676" s="425"/>
      <c r="HG6676" s="425"/>
      <c r="HH6676" s="425"/>
      <c r="HI6676" s="425"/>
      <c r="HJ6676" s="425"/>
      <c r="HK6676" s="425"/>
      <c r="HL6676" s="425"/>
      <c r="HM6676" s="425"/>
      <c r="HN6676" s="425"/>
      <c r="HO6676" s="425"/>
      <c r="HP6676" s="425"/>
      <c r="HQ6676" s="425"/>
      <c r="HR6676" s="425"/>
      <c r="HS6676" s="425"/>
      <c r="HT6676" s="425"/>
      <c r="HU6676" s="425"/>
      <c r="HV6676" s="425"/>
      <c r="HW6676" s="425"/>
      <c r="HX6676" s="425"/>
      <c r="HY6676" s="425"/>
      <c r="HZ6676" s="425"/>
      <c r="IA6676" s="425"/>
      <c r="IB6676" s="425"/>
      <c r="IC6676" s="425"/>
      <c r="ID6676" s="425"/>
      <c r="IE6676" s="425"/>
      <c r="IF6676" s="425"/>
      <c r="IG6676" s="425"/>
      <c r="IH6676" s="425"/>
      <c r="II6676" s="425"/>
      <c r="IJ6676" s="425"/>
      <c r="IK6676" s="425"/>
      <c r="IL6676" s="425"/>
      <c r="IM6676" s="425"/>
      <c r="IN6676" s="425"/>
      <c r="IO6676" s="425"/>
      <c r="IP6676" s="425"/>
      <c r="IQ6676" s="425"/>
      <c r="IR6676" s="425"/>
      <c r="IS6676" s="425"/>
      <c r="IT6676" s="425"/>
      <c r="IU6676" s="425"/>
      <c r="IV6676" s="425"/>
    </row>
    <row r="6677" s="428" customFormat="1" ht="27.6" customHeight="1" spans="2:256">
      <c r="B6677" s="465"/>
      <c r="GH6677" s="425"/>
      <c r="GI6677" s="425"/>
      <c r="GJ6677" s="425"/>
      <c r="GK6677" s="425"/>
      <c r="GL6677" s="425"/>
      <c r="GM6677" s="425"/>
      <c r="GN6677" s="425"/>
      <c r="GO6677" s="425"/>
      <c r="GP6677" s="425"/>
      <c r="GQ6677" s="425"/>
      <c r="GR6677" s="425"/>
      <c r="GS6677" s="425"/>
      <c r="GT6677" s="425"/>
      <c r="GU6677" s="425"/>
      <c r="GV6677" s="425"/>
      <c r="GW6677" s="425"/>
      <c r="GX6677" s="425"/>
      <c r="GY6677" s="425"/>
      <c r="GZ6677" s="425"/>
      <c r="HA6677" s="425"/>
      <c r="HB6677" s="425"/>
      <c r="HC6677" s="425"/>
      <c r="HD6677" s="425"/>
      <c r="HE6677" s="425"/>
      <c r="HF6677" s="425"/>
      <c r="HG6677" s="425"/>
      <c r="HH6677" s="425"/>
      <c r="HI6677" s="425"/>
      <c r="HJ6677" s="425"/>
      <c r="HK6677" s="425"/>
      <c r="HL6677" s="425"/>
      <c r="HM6677" s="425"/>
      <c r="HN6677" s="425"/>
      <c r="HO6677" s="425"/>
      <c r="HP6677" s="425"/>
      <c r="HQ6677" s="425"/>
      <c r="HR6677" s="425"/>
      <c r="HS6677" s="425"/>
      <c r="HT6677" s="425"/>
      <c r="HU6677" s="425"/>
      <c r="HV6677" s="425"/>
      <c r="HW6677" s="425"/>
      <c r="HX6677" s="425"/>
      <c r="HY6677" s="425"/>
      <c r="HZ6677" s="425"/>
      <c r="IA6677" s="425"/>
      <c r="IB6677" s="425"/>
      <c r="IC6677" s="425"/>
      <c r="ID6677" s="425"/>
      <c r="IE6677" s="425"/>
      <c r="IF6677" s="425"/>
      <c r="IG6677" s="425"/>
      <c r="IH6677" s="425"/>
      <c r="II6677" s="425"/>
      <c r="IJ6677" s="425"/>
      <c r="IK6677" s="425"/>
      <c r="IL6677" s="425"/>
      <c r="IM6677" s="425"/>
      <c r="IN6677" s="425"/>
      <c r="IO6677" s="425"/>
      <c r="IP6677" s="425"/>
      <c r="IQ6677" s="425"/>
      <c r="IR6677" s="425"/>
      <c r="IS6677" s="425"/>
      <c r="IT6677" s="425"/>
      <c r="IU6677" s="425"/>
      <c r="IV6677" s="425"/>
    </row>
    <row r="6678" s="428" customFormat="1" ht="27.6" customHeight="1" spans="2:256">
      <c r="B6678" s="465"/>
      <c r="GH6678" s="425"/>
      <c r="GI6678" s="425"/>
      <c r="GJ6678" s="425"/>
      <c r="GK6678" s="425"/>
      <c r="GL6678" s="425"/>
      <c r="GM6678" s="425"/>
      <c r="GN6678" s="425"/>
      <c r="GO6678" s="425"/>
      <c r="GP6678" s="425"/>
      <c r="GQ6678" s="425"/>
      <c r="GR6678" s="425"/>
      <c r="GS6678" s="425"/>
      <c r="GT6678" s="425"/>
      <c r="GU6678" s="425"/>
      <c r="GV6678" s="425"/>
      <c r="GW6678" s="425"/>
      <c r="GX6678" s="425"/>
      <c r="GY6678" s="425"/>
      <c r="GZ6678" s="425"/>
      <c r="HA6678" s="425"/>
      <c r="HB6678" s="425"/>
      <c r="HC6678" s="425"/>
      <c r="HD6678" s="425"/>
      <c r="HE6678" s="425"/>
      <c r="HF6678" s="425"/>
      <c r="HG6678" s="425"/>
      <c r="HH6678" s="425"/>
      <c r="HI6678" s="425"/>
      <c r="HJ6678" s="425"/>
      <c r="HK6678" s="425"/>
      <c r="HL6678" s="425"/>
      <c r="HM6678" s="425"/>
      <c r="HN6678" s="425"/>
      <c r="HO6678" s="425"/>
      <c r="HP6678" s="425"/>
      <c r="HQ6678" s="425"/>
      <c r="HR6678" s="425"/>
      <c r="HS6678" s="425"/>
      <c r="HT6678" s="425"/>
      <c r="HU6678" s="425"/>
      <c r="HV6678" s="425"/>
      <c r="HW6678" s="425"/>
      <c r="HX6678" s="425"/>
      <c r="HY6678" s="425"/>
      <c r="HZ6678" s="425"/>
      <c r="IA6678" s="425"/>
      <c r="IB6678" s="425"/>
      <c r="IC6678" s="425"/>
      <c r="ID6678" s="425"/>
      <c r="IE6678" s="425"/>
      <c r="IF6678" s="425"/>
      <c r="IG6678" s="425"/>
      <c r="IH6678" s="425"/>
      <c r="II6678" s="425"/>
      <c r="IJ6678" s="425"/>
      <c r="IK6678" s="425"/>
      <c r="IL6678" s="425"/>
      <c r="IM6678" s="425"/>
      <c r="IN6678" s="425"/>
      <c r="IO6678" s="425"/>
      <c r="IP6678" s="425"/>
      <c r="IQ6678" s="425"/>
      <c r="IR6678" s="425"/>
      <c r="IS6678" s="425"/>
      <c r="IT6678" s="425"/>
      <c r="IU6678" s="425"/>
      <c r="IV6678" s="425"/>
    </row>
    <row r="6679" s="428" customFormat="1" ht="27.6" customHeight="1" spans="2:256">
      <c r="B6679" s="465"/>
      <c r="GH6679" s="425"/>
      <c r="GI6679" s="425"/>
      <c r="GJ6679" s="425"/>
      <c r="GK6679" s="425"/>
      <c r="GL6679" s="425"/>
      <c r="GM6679" s="425"/>
      <c r="GN6679" s="425"/>
      <c r="GO6679" s="425"/>
      <c r="GP6679" s="425"/>
      <c r="GQ6679" s="425"/>
      <c r="GR6679" s="425"/>
      <c r="GS6679" s="425"/>
      <c r="GT6679" s="425"/>
      <c r="GU6679" s="425"/>
      <c r="GV6679" s="425"/>
      <c r="GW6679" s="425"/>
      <c r="GX6679" s="425"/>
      <c r="GY6679" s="425"/>
      <c r="GZ6679" s="425"/>
      <c r="HA6679" s="425"/>
      <c r="HB6679" s="425"/>
      <c r="HC6679" s="425"/>
      <c r="HD6679" s="425"/>
      <c r="HE6679" s="425"/>
      <c r="HF6679" s="425"/>
      <c r="HG6679" s="425"/>
      <c r="HH6679" s="425"/>
      <c r="HI6679" s="425"/>
      <c r="HJ6679" s="425"/>
      <c r="HK6679" s="425"/>
      <c r="HL6679" s="425"/>
      <c r="HM6679" s="425"/>
      <c r="HN6679" s="425"/>
      <c r="HO6679" s="425"/>
      <c r="HP6679" s="425"/>
      <c r="HQ6679" s="425"/>
      <c r="HR6679" s="425"/>
      <c r="HS6679" s="425"/>
      <c r="HT6679" s="425"/>
      <c r="HU6679" s="425"/>
      <c r="HV6679" s="425"/>
      <c r="HW6679" s="425"/>
      <c r="HX6679" s="425"/>
      <c r="HY6679" s="425"/>
      <c r="HZ6679" s="425"/>
      <c r="IA6679" s="425"/>
      <c r="IB6679" s="425"/>
      <c r="IC6679" s="425"/>
      <c r="ID6679" s="425"/>
      <c r="IE6679" s="425"/>
      <c r="IF6679" s="425"/>
      <c r="IG6679" s="425"/>
      <c r="IH6679" s="425"/>
      <c r="II6679" s="425"/>
      <c r="IJ6679" s="425"/>
      <c r="IK6679" s="425"/>
      <c r="IL6679" s="425"/>
      <c r="IM6679" s="425"/>
      <c r="IN6679" s="425"/>
      <c r="IO6679" s="425"/>
      <c r="IP6679" s="425"/>
      <c r="IQ6679" s="425"/>
      <c r="IR6679" s="425"/>
      <c r="IS6679" s="425"/>
      <c r="IT6679" s="425"/>
      <c r="IU6679" s="425"/>
      <c r="IV6679" s="425"/>
    </row>
    <row r="6680" s="428" customFormat="1" ht="27.6" customHeight="1" spans="2:256">
      <c r="B6680" s="465"/>
      <c r="GH6680" s="425"/>
      <c r="GI6680" s="425"/>
      <c r="GJ6680" s="425"/>
      <c r="GK6680" s="425"/>
      <c r="GL6680" s="425"/>
      <c r="GM6680" s="425"/>
      <c r="GN6680" s="425"/>
      <c r="GO6680" s="425"/>
      <c r="GP6680" s="425"/>
      <c r="GQ6680" s="425"/>
      <c r="GR6680" s="425"/>
      <c r="GS6680" s="425"/>
      <c r="GT6680" s="425"/>
      <c r="GU6680" s="425"/>
      <c r="GV6680" s="425"/>
      <c r="GW6680" s="425"/>
      <c r="GX6680" s="425"/>
      <c r="GY6680" s="425"/>
      <c r="GZ6680" s="425"/>
      <c r="HA6680" s="425"/>
      <c r="HB6680" s="425"/>
      <c r="HC6680" s="425"/>
      <c r="HD6680" s="425"/>
      <c r="HE6680" s="425"/>
      <c r="HF6680" s="425"/>
      <c r="HG6680" s="425"/>
      <c r="HH6680" s="425"/>
      <c r="HI6680" s="425"/>
      <c r="HJ6680" s="425"/>
      <c r="HK6680" s="425"/>
      <c r="HL6680" s="425"/>
      <c r="HM6680" s="425"/>
      <c r="HN6680" s="425"/>
      <c r="HO6680" s="425"/>
      <c r="HP6680" s="425"/>
      <c r="HQ6680" s="425"/>
      <c r="HR6680" s="425"/>
      <c r="HS6680" s="425"/>
      <c r="HT6680" s="425"/>
      <c r="HU6680" s="425"/>
      <c r="HV6680" s="425"/>
      <c r="HW6680" s="425"/>
      <c r="HX6680" s="425"/>
      <c r="HY6680" s="425"/>
      <c r="HZ6680" s="425"/>
      <c r="IA6680" s="425"/>
      <c r="IB6680" s="425"/>
      <c r="IC6680" s="425"/>
      <c r="ID6680" s="425"/>
      <c r="IE6680" s="425"/>
      <c r="IF6680" s="425"/>
      <c r="IG6680" s="425"/>
      <c r="IH6680" s="425"/>
      <c r="II6680" s="425"/>
      <c r="IJ6680" s="425"/>
      <c r="IK6680" s="425"/>
      <c r="IL6680" s="425"/>
      <c r="IM6680" s="425"/>
      <c r="IN6680" s="425"/>
      <c r="IO6680" s="425"/>
      <c r="IP6680" s="425"/>
      <c r="IQ6680" s="425"/>
      <c r="IR6680" s="425"/>
      <c r="IS6680" s="425"/>
      <c r="IT6680" s="425"/>
      <c r="IU6680" s="425"/>
      <c r="IV6680" s="425"/>
    </row>
    <row r="6681" s="428" customFormat="1" ht="27.6" customHeight="1" spans="2:256">
      <c r="B6681" s="465"/>
      <c r="GH6681" s="425"/>
      <c r="GI6681" s="425"/>
      <c r="GJ6681" s="425"/>
      <c r="GK6681" s="425"/>
      <c r="GL6681" s="425"/>
      <c r="GM6681" s="425"/>
      <c r="GN6681" s="425"/>
      <c r="GO6681" s="425"/>
      <c r="GP6681" s="425"/>
      <c r="GQ6681" s="425"/>
      <c r="GR6681" s="425"/>
      <c r="GS6681" s="425"/>
      <c r="GT6681" s="425"/>
      <c r="GU6681" s="425"/>
      <c r="GV6681" s="425"/>
      <c r="GW6681" s="425"/>
      <c r="GX6681" s="425"/>
      <c r="GY6681" s="425"/>
      <c r="GZ6681" s="425"/>
      <c r="HA6681" s="425"/>
      <c r="HB6681" s="425"/>
      <c r="HC6681" s="425"/>
      <c r="HD6681" s="425"/>
      <c r="HE6681" s="425"/>
      <c r="HF6681" s="425"/>
      <c r="HG6681" s="425"/>
      <c r="HH6681" s="425"/>
      <c r="HI6681" s="425"/>
      <c r="HJ6681" s="425"/>
      <c r="HK6681" s="425"/>
      <c r="HL6681" s="425"/>
      <c r="HM6681" s="425"/>
      <c r="HN6681" s="425"/>
      <c r="HO6681" s="425"/>
      <c r="HP6681" s="425"/>
      <c r="HQ6681" s="425"/>
      <c r="HR6681" s="425"/>
      <c r="HS6681" s="425"/>
      <c r="HT6681" s="425"/>
      <c r="HU6681" s="425"/>
      <c r="HV6681" s="425"/>
      <c r="HW6681" s="425"/>
      <c r="HX6681" s="425"/>
      <c r="HY6681" s="425"/>
      <c r="HZ6681" s="425"/>
      <c r="IA6681" s="425"/>
      <c r="IB6681" s="425"/>
      <c r="IC6681" s="425"/>
      <c r="ID6681" s="425"/>
      <c r="IE6681" s="425"/>
      <c r="IF6681" s="425"/>
      <c r="IG6681" s="425"/>
      <c r="IH6681" s="425"/>
      <c r="II6681" s="425"/>
      <c r="IJ6681" s="425"/>
      <c r="IK6681" s="425"/>
      <c r="IL6681" s="425"/>
      <c r="IM6681" s="425"/>
      <c r="IN6681" s="425"/>
      <c r="IO6681" s="425"/>
      <c r="IP6681" s="425"/>
      <c r="IQ6681" s="425"/>
      <c r="IR6681" s="425"/>
      <c r="IS6681" s="425"/>
      <c r="IT6681" s="425"/>
      <c r="IU6681" s="425"/>
      <c r="IV6681" s="425"/>
    </row>
    <row r="6682" s="428" customFormat="1" ht="27.6" customHeight="1" spans="2:256">
      <c r="B6682" s="465"/>
      <c r="GH6682" s="425"/>
      <c r="GI6682" s="425"/>
      <c r="GJ6682" s="425"/>
      <c r="GK6682" s="425"/>
      <c r="GL6682" s="425"/>
      <c r="GM6682" s="425"/>
      <c r="GN6682" s="425"/>
      <c r="GO6682" s="425"/>
      <c r="GP6682" s="425"/>
      <c r="GQ6682" s="425"/>
      <c r="GR6682" s="425"/>
      <c r="GS6682" s="425"/>
      <c r="GT6682" s="425"/>
      <c r="GU6682" s="425"/>
      <c r="GV6682" s="425"/>
      <c r="GW6682" s="425"/>
      <c r="GX6682" s="425"/>
      <c r="GY6682" s="425"/>
      <c r="GZ6682" s="425"/>
      <c r="HA6682" s="425"/>
      <c r="HB6682" s="425"/>
      <c r="HC6682" s="425"/>
      <c r="HD6682" s="425"/>
      <c r="HE6682" s="425"/>
      <c r="HF6682" s="425"/>
      <c r="HG6682" s="425"/>
      <c r="HH6682" s="425"/>
      <c r="HI6682" s="425"/>
      <c r="HJ6682" s="425"/>
      <c r="HK6682" s="425"/>
      <c r="HL6682" s="425"/>
      <c r="HM6682" s="425"/>
      <c r="HN6682" s="425"/>
      <c r="HO6682" s="425"/>
      <c r="HP6682" s="425"/>
      <c r="HQ6682" s="425"/>
      <c r="HR6682" s="425"/>
      <c r="HS6682" s="425"/>
      <c r="HT6682" s="425"/>
      <c r="HU6682" s="425"/>
      <c r="HV6682" s="425"/>
      <c r="HW6682" s="425"/>
      <c r="HX6682" s="425"/>
      <c r="HY6682" s="425"/>
      <c r="HZ6682" s="425"/>
      <c r="IA6682" s="425"/>
      <c r="IB6682" s="425"/>
      <c r="IC6682" s="425"/>
      <c r="ID6682" s="425"/>
      <c r="IE6682" s="425"/>
      <c r="IF6682" s="425"/>
      <c r="IG6682" s="425"/>
      <c r="IH6682" s="425"/>
      <c r="II6682" s="425"/>
      <c r="IJ6682" s="425"/>
      <c r="IK6682" s="425"/>
      <c r="IL6682" s="425"/>
      <c r="IM6682" s="425"/>
      <c r="IN6682" s="425"/>
      <c r="IO6682" s="425"/>
      <c r="IP6682" s="425"/>
      <c r="IQ6682" s="425"/>
      <c r="IR6682" s="425"/>
      <c r="IS6682" s="425"/>
      <c r="IT6682" s="425"/>
      <c r="IU6682" s="425"/>
      <c r="IV6682" s="425"/>
    </row>
    <row r="6683" s="428" customFormat="1" ht="27.6" customHeight="1" spans="2:256">
      <c r="B6683" s="465"/>
      <c r="GH6683" s="425"/>
      <c r="GI6683" s="425"/>
      <c r="GJ6683" s="425"/>
      <c r="GK6683" s="425"/>
      <c r="GL6683" s="425"/>
      <c r="GM6683" s="425"/>
      <c r="GN6683" s="425"/>
      <c r="GO6683" s="425"/>
      <c r="GP6683" s="425"/>
      <c r="GQ6683" s="425"/>
      <c r="GR6683" s="425"/>
      <c r="GS6683" s="425"/>
      <c r="GT6683" s="425"/>
      <c r="GU6683" s="425"/>
      <c r="GV6683" s="425"/>
      <c r="GW6683" s="425"/>
      <c r="GX6683" s="425"/>
      <c r="GY6683" s="425"/>
      <c r="GZ6683" s="425"/>
      <c r="HA6683" s="425"/>
      <c r="HB6683" s="425"/>
      <c r="HC6683" s="425"/>
      <c r="HD6683" s="425"/>
      <c r="HE6683" s="425"/>
      <c r="HF6683" s="425"/>
      <c r="HG6683" s="425"/>
      <c r="HH6683" s="425"/>
      <c r="HI6683" s="425"/>
      <c r="HJ6683" s="425"/>
      <c r="HK6683" s="425"/>
      <c r="HL6683" s="425"/>
      <c r="HM6683" s="425"/>
      <c r="HN6683" s="425"/>
      <c r="HO6683" s="425"/>
      <c r="HP6683" s="425"/>
      <c r="HQ6683" s="425"/>
      <c r="HR6683" s="425"/>
      <c r="HS6683" s="425"/>
      <c r="HT6683" s="425"/>
      <c r="HU6683" s="425"/>
      <c r="HV6683" s="425"/>
      <c r="HW6683" s="425"/>
      <c r="HX6683" s="425"/>
      <c r="HY6683" s="425"/>
      <c r="HZ6683" s="425"/>
      <c r="IA6683" s="425"/>
      <c r="IB6683" s="425"/>
      <c r="IC6683" s="425"/>
      <c r="ID6683" s="425"/>
      <c r="IE6683" s="425"/>
      <c r="IF6683" s="425"/>
      <c r="IG6683" s="425"/>
      <c r="IH6683" s="425"/>
      <c r="II6683" s="425"/>
      <c r="IJ6683" s="425"/>
      <c r="IK6683" s="425"/>
      <c r="IL6683" s="425"/>
      <c r="IM6683" s="425"/>
      <c r="IN6683" s="425"/>
      <c r="IO6683" s="425"/>
      <c r="IP6683" s="425"/>
      <c r="IQ6683" s="425"/>
      <c r="IR6683" s="425"/>
      <c r="IS6683" s="425"/>
      <c r="IT6683" s="425"/>
      <c r="IU6683" s="425"/>
      <c r="IV6683" s="425"/>
    </row>
    <row r="6684" s="428" customFormat="1" ht="27.6" customHeight="1" spans="2:256">
      <c r="B6684" s="465"/>
      <c r="GH6684" s="425"/>
      <c r="GI6684" s="425"/>
      <c r="GJ6684" s="425"/>
      <c r="GK6684" s="425"/>
      <c r="GL6684" s="425"/>
      <c r="GM6684" s="425"/>
      <c r="GN6684" s="425"/>
      <c r="GO6684" s="425"/>
      <c r="GP6684" s="425"/>
      <c r="GQ6684" s="425"/>
      <c r="GR6684" s="425"/>
      <c r="GS6684" s="425"/>
      <c r="GT6684" s="425"/>
      <c r="GU6684" s="425"/>
      <c r="GV6684" s="425"/>
      <c r="GW6684" s="425"/>
      <c r="GX6684" s="425"/>
      <c r="GY6684" s="425"/>
      <c r="GZ6684" s="425"/>
      <c r="HA6684" s="425"/>
      <c r="HB6684" s="425"/>
      <c r="HC6684" s="425"/>
      <c r="HD6684" s="425"/>
      <c r="HE6684" s="425"/>
      <c r="HF6684" s="425"/>
      <c r="HG6684" s="425"/>
      <c r="HH6684" s="425"/>
      <c r="HI6684" s="425"/>
      <c r="HJ6684" s="425"/>
      <c r="HK6684" s="425"/>
      <c r="HL6684" s="425"/>
      <c r="HM6684" s="425"/>
      <c r="HN6684" s="425"/>
      <c r="HO6684" s="425"/>
      <c r="HP6684" s="425"/>
      <c r="HQ6684" s="425"/>
      <c r="HR6684" s="425"/>
      <c r="HS6684" s="425"/>
      <c r="HT6684" s="425"/>
      <c r="HU6684" s="425"/>
      <c r="HV6684" s="425"/>
      <c r="HW6684" s="425"/>
      <c r="HX6684" s="425"/>
      <c r="HY6684" s="425"/>
      <c r="HZ6684" s="425"/>
      <c r="IA6684" s="425"/>
      <c r="IB6684" s="425"/>
      <c r="IC6684" s="425"/>
      <c r="ID6684" s="425"/>
      <c r="IE6684" s="425"/>
      <c r="IF6684" s="425"/>
      <c r="IG6684" s="425"/>
      <c r="IH6684" s="425"/>
      <c r="II6684" s="425"/>
      <c r="IJ6684" s="425"/>
      <c r="IK6684" s="425"/>
      <c r="IL6684" s="425"/>
      <c r="IM6684" s="425"/>
      <c r="IN6684" s="425"/>
      <c r="IO6684" s="425"/>
      <c r="IP6684" s="425"/>
      <c r="IQ6684" s="425"/>
      <c r="IR6684" s="425"/>
      <c r="IS6684" s="425"/>
      <c r="IT6684" s="425"/>
      <c r="IU6684" s="425"/>
      <c r="IV6684" s="425"/>
    </row>
    <row r="6685" s="428" customFormat="1" ht="27.6" customHeight="1" spans="2:256">
      <c r="B6685" s="465"/>
      <c r="GH6685" s="425"/>
      <c r="GI6685" s="425"/>
      <c r="GJ6685" s="425"/>
      <c r="GK6685" s="425"/>
      <c r="GL6685" s="425"/>
      <c r="GM6685" s="425"/>
      <c r="GN6685" s="425"/>
      <c r="GO6685" s="425"/>
      <c r="GP6685" s="425"/>
      <c r="GQ6685" s="425"/>
      <c r="GR6685" s="425"/>
      <c r="GS6685" s="425"/>
      <c r="GT6685" s="425"/>
      <c r="GU6685" s="425"/>
      <c r="GV6685" s="425"/>
      <c r="GW6685" s="425"/>
      <c r="GX6685" s="425"/>
      <c r="GY6685" s="425"/>
      <c r="GZ6685" s="425"/>
      <c r="HA6685" s="425"/>
      <c r="HB6685" s="425"/>
      <c r="HC6685" s="425"/>
      <c r="HD6685" s="425"/>
      <c r="HE6685" s="425"/>
      <c r="HF6685" s="425"/>
      <c r="HG6685" s="425"/>
      <c r="HH6685" s="425"/>
      <c r="HI6685" s="425"/>
      <c r="HJ6685" s="425"/>
      <c r="HK6685" s="425"/>
      <c r="HL6685" s="425"/>
      <c r="HM6685" s="425"/>
      <c r="HN6685" s="425"/>
      <c r="HO6685" s="425"/>
      <c r="HP6685" s="425"/>
      <c r="HQ6685" s="425"/>
      <c r="HR6685" s="425"/>
      <c r="HS6685" s="425"/>
      <c r="HT6685" s="425"/>
      <c r="HU6685" s="425"/>
      <c r="HV6685" s="425"/>
      <c r="HW6685" s="425"/>
      <c r="HX6685" s="425"/>
      <c r="HY6685" s="425"/>
      <c r="HZ6685" s="425"/>
      <c r="IA6685" s="425"/>
      <c r="IB6685" s="425"/>
      <c r="IC6685" s="425"/>
      <c r="ID6685" s="425"/>
      <c r="IE6685" s="425"/>
      <c r="IF6685" s="425"/>
      <c r="IG6685" s="425"/>
      <c r="IH6685" s="425"/>
      <c r="II6685" s="425"/>
      <c r="IJ6685" s="425"/>
      <c r="IK6685" s="425"/>
      <c r="IL6685" s="425"/>
      <c r="IM6685" s="425"/>
      <c r="IN6685" s="425"/>
      <c r="IO6685" s="425"/>
      <c r="IP6685" s="425"/>
      <c r="IQ6685" s="425"/>
      <c r="IR6685" s="425"/>
      <c r="IS6685" s="425"/>
      <c r="IT6685" s="425"/>
      <c r="IU6685" s="425"/>
      <c r="IV6685" s="425"/>
    </row>
    <row r="6686" s="428" customFormat="1" ht="27.6" customHeight="1" spans="2:256">
      <c r="B6686" s="465"/>
      <c r="GH6686" s="425"/>
      <c r="GI6686" s="425"/>
      <c r="GJ6686" s="425"/>
      <c r="GK6686" s="425"/>
      <c r="GL6686" s="425"/>
      <c r="GM6686" s="425"/>
      <c r="GN6686" s="425"/>
      <c r="GO6686" s="425"/>
      <c r="GP6686" s="425"/>
      <c r="GQ6686" s="425"/>
      <c r="GR6686" s="425"/>
      <c r="GS6686" s="425"/>
      <c r="GT6686" s="425"/>
      <c r="GU6686" s="425"/>
      <c r="GV6686" s="425"/>
      <c r="GW6686" s="425"/>
      <c r="GX6686" s="425"/>
      <c r="GY6686" s="425"/>
      <c r="GZ6686" s="425"/>
      <c r="HA6686" s="425"/>
      <c r="HB6686" s="425"/>
      <c r="HC6686" s="425"/>
      <c r="HD6686" s="425"/>
      <c r="HE6686" s="425"/>
      <c r="HF6686" s="425"/>
      <c r="HG6686" s="425"/>
      <c r="HH6686" s="425"/>
      <c r="HI6686" s="425"/>
      <c r="HJ6686" s="425"/>
      <c r="HK6686" s="425"/>
      <c r="HL6686" s="425"/>
      <c r="HM6686" s="425"/>
      <c r="HN6686" s="425"/>
      <c r="HO6686" s="425"/>
      <c r="HP6686" s="425"/>
      <c r="HQ6686" s="425"/>
      <c r="HR6686" s="425"/>
      <c r="HS6686" s="425"/>
      <c r="HT6686" s="425"/>
      <c r="HU6686" s="425"/>
      <c r="HV6686" s="425"/>
      <c r="HW6686" s="425"/>
      <c r="HX6686" s="425"/>
      <c r="HY6686" s="425"/>
      <c r="HZ6686" s="425"/>
      <c r="IA6686" s="425"/>
      <c r="IB6686" s="425"/>
      <c r="IC6686" s="425"/>
      <c r="ID6686" s="425"/>
      <c r="IE6686" s="425"/>
      <c r="IF6686" s="425"/>
      <c r="IG6686" s="425"/>
      <c r="IH6686" s="425"/>
      <c r="II6686" s="425"/>
      <c r="IJ6686" s="425"/>
      <c r="IK6686" s="425"/>
      <c r="IL6686" s="425"/>
      <c r="IM6686" s="425"/>
      <c r="IN6686" s="425"/>
      <c r="IO6686" s="425"/>
      <c r="IP6686" s="425"/>
      <c r="IQ6686" s="425"/>
      <c r="IR6686" s="425"/>
      <c r="IS6686" s="425"/>
      <c r="IT6686" s="425"/>
      <c r="IU6686" s="425"/>
      <c r="IV6686" s="425"/>
    </row>
    <row r="6687" s="428" customFormat="1" ht="27.6" customHeight="1" spans="2:256">
      <c r="B6687" s="465"/>
      <c r="GH6687" s="425"/>
      <c r="GI6687" s="425"/>
      <c r="GJ6687" s="425"/>
      <c r="GK6687" s="425"/>
      <c r="GL6687" s="425"/>
      <c r="GM6687" s="425"/>
      <c r="GN6687" s="425"/>
      <c r="GO6687" s="425"/>
      <c r="GP6687" s="425"/>
      <c r="GQ6687" s="425"/>
      <c r="GR6687" s="425"/>
      <c r="GS6687" s="425"/>
      <c r="GT6687" s="425"/>
      <c r="GU6687" s="425"/>
      <c r="GV6687" s="425"/>
      <c r="GW6687" s="425"/>
      <c r="GX6687" s="425"/>
      <c r="GY6687" s="425"/>
      <c r="GZ6687" s="425"/>
      <c r="HA6687" s="425"/>
      <c r="HB6687" s="425"/>
      <c r="HC6687" s="425"/>
      <c r="HD6687" s="425"/>
      <c r="HE6687" s="425"/>
      <c r="HF6687" s="425"/>
      <c r="HG6687" s="425"/>
      <c r="HH6687" s="425"/>
      <c r="HI6687" s="425"/>
      <c r="HJ6687" s="425"/>
      <c r="HK6687" s="425"/>
      <c r="HL6687" s="425"/>
      <c r="HM6687" s="425"/>
      <c r="HN6687" s="425"/>
      <c r="HO6687" s="425"/>
      <c r="HP6687" s="425"/>
      <c r="HQ6687" s="425"/>
      <c r="HR6687" s="425"/>
      <c r="HS6687" s="425"/>
      <c r="HT6687" s="425"/>
      <c r="HU6687" s="425"/>
      <c r="HV6687" s="425"/>
      <c r="HW6687" s="425"/>
      <c r="HX6687" s="425"/>
      <c r="HY6687" s="425"/>
      <c r="HZ6687" s="425"/>
      <c r="IA6687" s="425"/>
      <c r="IB6687" s="425"/>
      <c r="IC6687" s="425"/>
      <c r="ID6687" s="425"/>
      <c r="IE6687" s="425"/>
      <c r="IF6687" s="425"/>
      <c r="IG6687" s="425"/>
      <c r="IH6687" s="425"/>
      <c r="II6687" s="425"/>
      <c r="IJ6687" s="425"/>
      <c r="IK6687" s="425"/>
      <c r="IL6687" s="425"/>
      <c r="IM6687" s="425"/>
      <c r="IN6687" s="425"/>
      <c r="IO6687" s="425"/>
      <c r="IP6687" s="425"/>
      <c r="IQ6687" s="425"/>
      <c r="IR6687" s="425"/>
      <c r="IS6687" s="425"/>
      <c r="IT6687" s="425"/>
      <c r="IU6687" s="425"/>
      <c r="IV6687" s="425"/>
    </row>
    <row r="6688" s="428" customFormat="1" ht="27.6" customHeight="1" spans="2:256">
      <c r="B6688" s="465"/>
      <c r="GH6688" s="425"/>
      <c r="GI6688" s="425"/>
      <c r="GJ6688" s="425"/>
      <c r="GK6688" s="425"/>
      <c r="GL6688" s="425"/>
      <c r="GM6688" s="425"/>
      <c r="GN6688" s="425"/>
      <c r="GO6688" s="425"/>
      <c r="GP6688" s="425"/>
      <c r="GQ6688" s="425"/>
      <c r="GR6688" s="425"/>
      <c r="GS6688" s="425"/>
      <c r="GT6688" s="425"/>
      <c r="GU6688" s="425"/>
      <c r="GV6688" s="425"/>
      <c r="GW6688" s="425"/>
      <c r="GX6688" s="425"/>
      <c r="GY6688" s="425"/>
      <c r="GZ6688" s="425"/>
      <c r="HA6688" s="425"/>
      <c r="HB6688" s="425"/>
      <c r="HC6688" s="425"/>
      <c r="HD6688" s="425"/>
      <c r="HE6688" s="425"/>
      <c r="HF6688" s="425"/>
      <c r="HG6688" s="425"/>
      <c r="HH6688" s="425"/>
      <c r="HI6688" s="425"/>
      <c r="HJ6688" s="425"/>
      <c r="HK6688" s="425"/>
      <c r="HL6688" s="425"/>
      <c r="HM6688" s="425"/>
      <c r="HN6688" s="425"/>
      <c r="HO6688" s="425"/>
      <c r="HP6688" s="425"/>
      <c r="HQ6688" s="425"/>
      <c r="HR6688" s="425"/>
      <c r="HS6688" s="425"/>
      <c r="HT6688" s="425"/>
      <c r="HU6688" s="425"/>
      <c r="HV6688" s="425"/>
      <c r="HW6688" s="425"/>
      <c r="HX6688" s="425"/>
      <c r="HY6688" s="425"/>
      <c r="HZ6688" s="425"/>
      <c r="IA6688" s="425"/>
      <c r="IB6688" s="425"/>
      <c r="IC6688" s="425"/>
      <c r="ID6688" s="425"/>
      <c r="IE6688" s="425"/>
      <c r="IF6688" s="425"/>
      <c r="IG6688" s="425"/>
      <c r="IH6688" s="425"/>
      <c r="II6688" s="425"/>
      <c r="IJ6688" s="425"/>
      <c r="IK6688" s="425"/>
      <c r="IL6688" s="425"/>
      <c r="IM6688" s="425"/>
      <c r="IN6688" s="425"/>
      <c r="IO6688" s="425"/>
      <c r="IP6688" s="425"/>
      <c r="IQ6688" s="425"/>
      <c r="IR6688" s="425"/>
      <c r="IS6688" s="425"/>
      <c r="IT6688" s="425"/>
      <c r="IU6688" s="425"/>
      <c r="IV6688" s="425"/>
    </row>
    <row r="6689" s="428" customFormat="1" ht="27.6" customHeight="1" spans="2:256">
      <c r="B6689" s="465"/>
      <c r="GH6689" s="425"/>
      <c r="GI6689" s="425"/>
      <c r="GJ6689" s="425"/>
      <c r="GK6689" s="425"/>
      <c r="GL6689" s="425"/>
      <c r="GM6689" s="425"/>
      <c r="GN6689" s="425"/>
      <c r="GO6689" s="425"/>
      <c r="GP6689" s="425"/>
      <c r="GQ6689" s="425"/>
      <c r="GR6689" s="425"/>
      <c r="GS6689" s="425"/>
      <c r="GT6689" s="425"/>
      <c r="GU6689" s="425"/>
      <c r="GV6689" s="425"/>
      <c r="GW6689" s="425"/>
      <c r="GX6689" s="425"/>
      <c r="GY6689" s="425"/>
      <c r="GZ6689" s="425"/>
      <c r="HA6689" s="425"/>
      <c r="HB6689" s="425"/>
      <c r="HC6689" s="425"/>
      <c r="HD6689" s="425"/>
      <c r="HE6689" s="425"/>
      <c r="HF6689" s="425"/>
      <c r="HG6689" s="425"/>
      <c r="HH6689" s="425"/>
      <c r="HI6689" s="425"/>
      <c r="HJ6689" s="425"/>
      <c r="HK6689" s="425"/>
      <c r="HL6689" s="425"/>
      <c r="HM6689" s="425"/>
      <c r="HN6689" s="425"/>
      <c r="HO6689" s="425"/>
      <c r="HP6689" s="425"/>
      <c r="HQ6689" s="425"/>
      <c r="HR6689" s="425"/>
      <c r="HS6689" s="425"/>
      <c r="HT6689" s="425"/>
      <c r="HU6689" s="425"/>
      <c r="HV6689" s="425"/>
      <c r="HW6689" s="425"/>
      <c r="HX6689" s="425"/>
      <c r="HY6689" s="425"/>
      <c r="HZ6689" s="425"/>
      <c r="IA6689" s="425"/>
      <c r="IB6689" s="425"/>
      <c r="IC6689" s="425"/>
      <c r="ID6689" s="425"/>
      <c r="IE6689" s="425"/>
      <c r="IF6689" s="425"/>
      <c r="IG6689" s="425"/>
      <c r="IH6689" s="425"/>
      <c r="II6689" s="425"/>
      <c r="IJ6689" s="425"/>
      <c r="IK6689" s="425"/>
      <c r="IL6689" s="425"/>
      <c r="IM6689" s="425"/>
      <c r="IN6689" s="425"/>
      <c r="IO6689" s="425"/>
      <c r="IP6689" s="425"/>
      <c r="IQ6689" s="425"/>
      <c r="IR6689" s="425"/>
      <c r="IS6689" s="425"/>
      <c r="IT6689" s="425"/>
      <c r="IU6689" s="425"/>
      <c r="IV6689" s="425"/>
    </row>
    <row r="6690" s="428" customFormat="1" ht="27.6" customHeight="1" spans="2:256">
      <c r="B6690" s="465"/>
      <c r="GH6690" s="425"/>
      <c r="GI6690" s="425"/>
      <c r="GJ6690" s="425"/>
      <c r="GK6690" s="425"/>
      <c r="GL6690" s="425"/>
      <c r="GM6690" s="425"/>
      <c r="GN6690" s="425"/>
      <c r="GO6690" s="425"/>
      <c r="GP6690" s="425"/>
      <c r="GQ6690" s="425"/>
      <c r="GR6690" s="425"/>
      <c r="GS6690" s="425"/>
      <c r="GT6690" s="425"/>
      <c r="GU6690" s="425"/>
      <c r="GV6690" s="425"/>
      <c r="GW6690" s="425"/>
      <c r="GX6690" s="425"/>
      <c r="GY6690" s="425"/>
      <c r="GZ6690" s="425"/>
      <c r="HA6690" s="425"/>
      <c r="HB6690" s="425"/>
      <c r="HC6690" s="425"/>
      <c r="HD6690" s="425"/>
      <c r="HE6690" s="425"/>
      <c r="HF6690" s="425"/>
      <c r="HG6690" s="425"/>
      <c r="HH6690" s="425"/>
      <c r="HI6690" s="425"/>
      <c r="HJ6690" s="425"/>
      <c r="HK6690" s="425"/>
      <c r="HL6690" s="425"/>
      <c r="HM6690" s="425"/>
      <c r="HN6690" s="425"/>
      <c r="HO6690" s="425"/>
      <c r="HP6690" s="425"/>
      <c r="HQ6690" s="425"/>
      <c r="HR6690" s="425"/>
      <c r="HS6690" s="425"/>
      <c r="HT6690" s="425"/>
      <c r="HU6690" s="425"/>
      <c r="HV6690" s="425"/>
      <c r="HW6690" s="425"/>
      <c r="HX6690" s="425"/>
      <c r="HY6690" s="425"/>
      <c r="HZ6690" s="425"/>
      <c r="IA6690" s="425"/>
      <c r="IB6690" s="425"/>
      <c r="IC6690" s="425"/>
      <c r="ID6690" s="425"/>
      <c r="IE6690" s="425"/>
      <c r="IF6690" s="425"/>
      <c r="IG6690" s="425"/>
      <c r="IH6690" s="425"/>
      <c r="II6690" s="425"/>
      <c r="IJ6690" s="425"/>
      <c r="IK6690" s="425"/>
      <c r="IL6690" s="425"/>
      <c r="IM6690" s="425"/>
      <c r="IN6690" s="425"/>
      <c r="IO6690" s="425"/>
      <c r="IP6690" s="425"/>
      <c r="IQ6690" s="425"/>
      <c r="IR6690" s="425"/>
      <c r="IS6690" s="425"/>
      <c r="IT6690" s="425"/>
      <c r="IU6690" s="425"/>
      <c r="IV6690" s="425"/>
    </row>
    <row r="6691" s="428" customFormat="1" ht="27.6" customHeight="1" spans="2:256">
      <c r="B6691" s="465"/>
      <c r="GH6691" s="425"/>
      <c r="GI6691" s="425"/>
      <c r="GJ6691" s="425"/>
      <c r="GK6691" s="425"/>
      <c r="GL6691" s="425"/>
      <c r="GM6691" s="425"/>
      <c r="GN6691" s="425"/>
      <c r="GO6691" s="425"/>
      <c r="GP6691" s="425"/>
      <c r="GQ6691" s="425"/>
      <c r="GR6691" s="425"/>
      <c r="GS6691" s="425"/>
      <c r="GT6691" s="425"/>
      <c r="GU6691" s="425"/>
      <c r="GV6691" s="425"/>
      <c r="GW6691" s="425"/>
      <c r="GX6691" s="425"/>
      <c r="GY6691" s="425"/>
      <c r="GZ6691" s="425"/>
      <c r="HA6691" s="425"/>
      <c r="HB6691" s="425"/>
      <c r="HC6691" s="425"/>
      <c r="HD6691" s="425"/>
      <c r="HE6691" s="425"/>
      <c r="HF6691" s="425"/>
      <c r="HG6691" s="425"/>
      <c r="HH6691" s="425"/>
      <c r="HI6691" s="425"/>
      <c r="HJ6691" s="425"/>
      <c r="HK6691" s="425"/>
      <c r="HL6691" s="425"/>
      <c r="HM6691" s="425"/>
      <c r="HN6691" s="425"/>
      <c r="HO6691" s="425"/>
      <c r="HP6691" s="425"/>
      <c r="HQ6691" s="425"/>
      <c r="HR6691" s="425"/>
      <c r="HS6691" s="425"/>
      <c r="HT6691" s="425"/>
      <c r="HU6691" s="425"/>
      <c r="HV6691" s="425"/>
      <c r="HW6691" s="425"/>
      <c r="HX6691" s="425"/>
      <c r="HY6691" s="425"/>
      <c r="HZ6691" s="425"/>
      <c r="IA6691" s="425"/>
      <c r="IB6691" s="425"/>
      <c r="IC6691" s="425"/>
      <c r="ID6691" s="425"/>
      <c r="IE6691" s="425"/>
      <c r="IF6691" s="425"/>
      <c r="IG6691" s="425"/>
      <c r="IH6691" s="425"/>
      <c r="II6691" s="425"/>
      <c r="IJ6691" s="425"/>
      <c r="IK6691" s="425"/>
      <c r="IL6691" s="425"/>
      <c r="IM6691" s="425"/>
      <c r="IN6691" s="425"/>
      <c r="IO6691" s="425"/>
      <c r="IP6691" s="425"/>
      <c r="IQ6691" s="425"/>
      <c r="IR6691" s="425"/>
      <c r="IS6691" s="425"/>
      <c r="IT6691" s="425"/>
      <c r="IU6691" s="425"/>
      <c r="IV6691" s="425"/>
    </row>
    <row r="6692" s="428" customFormat="1" ht="27.6" customHeight="1" spans="2:256">
      <c r="B6692" s="465"/>
      <c r="GH6692" s="425"/>
      <c r="GI6692" s="425"/>
      <c r="GJ6692" s="425"/>
      <c r="GK6692" s="425"/>
      <c r="GL6692" s="425"/>
      <c r="GM6692" s="425"/>
      <c r="GN6692" s="425"/>
      <c r="GO6692" s="425"/>
      <c r="GP6692" s="425"/>
      <c r="GQ6692" s="425"/>
      <c r="GR6692" s="425"/>
      <c r="GS6692" s="425"/>
      <c r="GT6692" s="425"/>
      <c r="GU6692" s="425"/>
      <c r="GV6692" s="425"/>
      <c r="GW6692" s="425"/>
      <c r="GX6692" s="425"/>
      <c r="GY6692" s="425"/>
      <c r="GZ6692" s="425"/>
      <c r="HA6692" s="425"/>
      <c r="HB6692" s="425"/>
      <c r="HC6692" s="425"/>
      <c r="HD6692" s="425"/>
      <c r="HE6692" s="425"/>
      <c r="HF6692" s="425"/>
      <c r="HG6692" s="425"/>
      <c r="HH6692" s="425"/>
      <c r="HI6692" s="425"/>
      <c r="HJ6692" s="425"/>
      <c r="HK6692" s="425"/>
      <c r="HL6692" s="425"/>
      <c r="HM6692" s="425"/>
      <c r="HN6692" s="425"/>
      <c r="HO6692" s="425"/>
      <c r="HP6692" s="425"/>
      <c r="HQ6692" s="425"/>
      <c r="HR6692" s="425"/>
      <c r="HS6692" s="425"/>
      <c r="HT6692" s="425"/>
      <c r="HU6692" s="425"/>
      <c r="HV6692" s="425"/>
      <c r="HW6692" s="425"/>
      <c r="HX6692" s="425"/>
      <c r="HY6692" s="425"/>
      <c r="HZ6692" s="425"/>
      <c r="IA6692" s="425"/>
      <c r="IB6692" s="425"/>
      <c r="IC6692" s="425"/>
      <c r="ID6692" s="425"/>
      <c r="IE6692" s="425"/>
      <c r="IF6692" s="425"/>
      <c r="IG6692" s="425"/>
      <c r="IH6692" s="425"/>
      <c r="II6692" s="425"/>
      <c r="IJ6692" s="425"/>
      <c r="IK6692" s="425"/>
      <c r="IL6692" s="425"/>
      <c r="IM6692" s="425"/>
      <c r="IN6692" s="425"/>
      <c r="IO6692" s="425"/>
      <c r="IP6692" s="425"/>
      <c r="IQ6692" s="425"/>
      <c r="IR6692" s="425"/>
      <c r="IS6692" s="425"/>
      <c r="IT6692" s="425"/>
      <c r="IU6692" s="425"/>
      <c r="IV6692" s="425"/>
    </row>
    <row r="6693" s="428" customFormat="1" ht="27.6" customHeight="1" spans="2:256">
      <c r="B6693" s="465"/>
      <c r="GH6693" s="425"/>
      <c r="GI6693" s="425"/>
      <c r="GJ6693" s="425"/>
      <c r="GK6693" s="425"/>
      <c r="GL6693" s="425"/>
      <c r="GM6693" s="425"/>
      <c r="GN6693" s="425"/>
      <c r="GO6693" s="425"/>
      <c r="GP6693" s="425"/>
      <c r="GQ6693" s="425"/>
      <c r="GR6693" s="425"/>
      <c r="GS6693" s="425"/>
      <c r="GT6693" s="425"/>
      <c r="GU6693" s="425"/>
      <c r="GV6693" s="425"/>
      <c r="GW6693" s="425"/>
      <c r="GX6693" s="425"/>
      <c r="GY6693" s="425"/>
      <c r="GZ6693" s="425"/>
      <c r="HA6693" s="425"/>
      <c r="HB6693" s="425"/>
      <c r="HC6693" s="425"/>
      <c r="HD6693" s="425"/>
      <c r="HE6693" s="425"/>
      <c r="HF6693" s="425"/>
      <c r="HG6693" s="425"/>
      <c r="HH6693" s="425"/>
      <c r="HI6693" s="425"/>
      <c r="HJ6693" s="425"/>
      <c r="HK6693" s="425"/>
      <c r="HL6693" s="425"/>
      <c r="HM6693" s="425"/>
      <c r="HN6693" s="425"/>
      <c r="HO6693" s="425"/>
      <c r="HP6693" s="425"/>
      <c r="HQ6693" s="425"/>
      <c r="HR6693" s="425"/>
      <c r="HS6693" s="425"/>
      <c r="HT6693" s="425"/>
      <c r="HU6693" s="425"/>
      <c r="HV6693" s="425"/>
      <c r="HW6693" s="425"/>
      <c r="HX6693" s="425"/>
      <c r="HY6693" s="425"/>
      <c r="HZ6693" s="425"/>
      <c r="IA6693" s="425"/>
      <c r="IB6693" s="425"/>
      <c r="IC6693" s="425"/>
      <c r="ID6693" s="425"/>
      <c r="IE6693" s="425"/>
      <c r="IF6693" s="425"/>
      <c r="IG6693" s="425"/>
      <c r="IH6693" s="425"/>
      <c r="II6693" s="425"/>
      <c r="IJ6693" s="425"/>
      <c r="IK6693" s="425"/>
      <c r="IL6693" s="425"/>
      <c r="IM6693" s="425"/>
      <c r="IN6693" s="425"/>
      <c r="IO6693" s="425"/>
      <c r="IP6693" s="425"/>
      <c r="IQ6693" s="425"/>
      <c r="IR6693" s="425"/>
      <c r="IS6693" s="425"/>
      <c r="IT6693" s="425"/>
      <c r="IU6693" s="425"/>
      <c r="IV6693" s="425"/>
    </row>
    <row r="6694" s="428" customFormat="1" ht="27.6" customHeight="1" spans="2:256">
      <c r="B6694" s="465"/>
      <c r="GH6694" s="425"/>
      <c r="GI6694" s="425"/>
      <c r="GJ6694" s="425"/>
      <c r="GK6694" s="425"/>
      <c r="GL6694" s="425"/>
      <c r="GM6694" s="425"/>
      <c r="GN6694" s="425"/>
      <c r="GO6694" s="425"/>
      <c r="GP6694" s="425"/>
      <c r="GQ6694" s="425"/>
      <c r="GR6694" s="425"/>
      <c r="GS6694" s="425"/>
      <c r="GT6694" s="425"/>
      <c r="GU6694" s="425"/>
      <c r="GV6694" s="425"/>
      <c r="GW6694" s="425"/>
      <c r="GX6694" s="425"/>
      <c r="GY6694" s="425"/>
      <c r="GZ6694" s="425"/>
      <c r="HA6694" s="425"/>
      <c r="HB6694" s="425"/>
      <c r="HC6694" s="425"/>
      <c r="HD6694" s="425"/>
      <c r="HE6694" s="425"/>
      <c r="HF6694" s="425"/>
      <c r="HG6694" s="425"/>
      <c r="HH6694" s="425"/>
      <c r="HI6694" s="425"/>
      <c r="HJ6694" s="425"/>
      <c r="HK6694" s="425"/>
      <c r="HL6694" s="425"/>
      <c r="HM6694" s="425"/>
      <c r="HN6694" s="425"/>
      <c r="HO6694" s="425"/>
      <c r="HP6694" s="425"/>
      <c r="HQ6694" s="425"/>
      <c r="HR6694" s="425"/>
      <c r="HS6694" s="425"/>
      <c r="HT6694" s="425"/>
      <c r="HU6694" s="425"/>
      <c r="HV6694" s="425"/>
      <c r="HW6694" s="425"/>
      <c r="HX6694" s="425"/>
      <c r="HY6694" s="425"/>
      <c r="HZ6694" s="425"/>
      <c r="IA6694" s="425"/>
      <c r="IB6694" s="425"/>
      <c r="IC6694" s="425"/>
      <c r="ID6694" s="425"/>
      <c r="IE6694" s="425"/>
      <c r="IF6694" s="425"/>
      <c r="IG6694" s="425"/>
      <c r="IH6694" s="425"/>
      <c r="II6694" s="425"/>
      <c r="IJ6694" s="425"/>
      <c r="IK6694" s="425"/>
      <c r="IL6694" s="425"/>
      <c r="IM6694" s="425"/>
      <c r="IN6694" s="425"/>
      <c r="IO6694" s="425"/>
      <c r="IP6694" s="425"/>
      <c r="IQ6694" s="425"/>
      <c r="IR6694" s="425"/>
      <c r="IS6694" s="425"/>
      <c r="IT6694" s="425"/>
      <c r="IU6694" s="425"/>
      <c r="IV6694" s="425"/>
    </row>
    <row r="6695" s="428" customFormat="1" ht="27.6" customHeight="1" spans="2:256">
      <c r="B6695" s="465"/>
      <c r="GH6695" s="425"/>
      <c r="GI6695" s="425"/>
      <c r="GJ6695" s="425"/>
      <c r="GK6695" s="425"/>
      <c r="GL6695" s="425"/>
      <c r="GM6695" s="425"/>
      <c r="GN6695" s="425"/>
      <c r="GO6695" s="425"/>
      <c r="GP6695" s="425"/>
      <c r="GQ6695" s="425"/>
      <c r="GR6695" s="425"/>
      <c r="GS6695" s="425"/>
      <c r="GT6695" s="425"/>
      <c r="GU6695" s="425"/>
      <c r="GV6695" s="425"/>
      <c r="GW6695" s="425"/>
      <c r="GX6695" s="425"/>
      <c r="GY6695" s="425"/>
      <c r="GZ6695" s="425"/>
      <c r="HA6695" s="425"/>
      <c r="HB6695" s="425"/>
      <c r="HC6695" s="425"/>
      <c r="HD6695" s="425"/>
      <c r="HE6695" s="425"/>
      <c r="HF6695" s="425"/>
      <c r="HG6695" s="425"/>
      <c r="HH6695" s="425"/>
      <c r="HI6695" s="425"/>
      <c r="HJ6695" s="425"/>
      <c r="HK6695" s="425"/>
      <c r="HL6695" s="425"/>
      <c r="HM6695" s="425"/>
      <c r="HN6695" s="425"/>
      <c r="HO6695" s="425"/>
      <c r="HP6695" s="425"/>
      <c r="HQ6695" s="425"/>
      <c r="HR6695" s="425"/>
      <c r="HS6695" s="425"/>
      <c r="HT6695" s="425"/>
      <c r="HU6695" s="425"/>
      <c r="HV6695" s="425"/>
      <c r="HW6695" s="425"/>
      <c r="HX6695" s="425"/>
      <c r="HY6695" s="425"/>
      <c r="HZ6695" s="425"/>
      <c r="IA6695" s="425"/>
      <c r="IB6695" s="425"/>
      <c r="IC6695" s="425"/>
      <c r="ID6695" s="425"/>
      <c r="IE6695" s="425"/>
      <c r="IF6695" s="425"/>
      <c r="IG6695" s="425"/>
      <c r="IH6695" s="425"/>
      <c r="II6695" s="425"/>
      <c r="IJ6695" s="425"/>
      <c r="IK6695" s="425"/>
      <c r="IL6695" s="425"/>
      <c r="IM6695" s="425"/>
      <c r="IN6695" s="425"/>
      <c r="IO6695" s="425"/>
      <c r="IP6695" s="425"/>
      <c r="IQ6695" s="425"/>
      <c r="IR6695" s="425"/>
      <c r="IS6695" s="425"/>
      <c r="IT6695" s="425"/>
      <c r="IU6695" s="425"/>
      <c r="IV6695" s="425"/>
    </row>
    <row r="6696" s="428" customFormat="1" ht="27.6" customHeight="1" spans="2:256">
      <c r="B6696" s="465"/>
      <c r="GH6696" s="425"/>
      <c r="GI6696" s="425"/>
      <c r="GJ6696" s="425"/>
      <c r="GK6696" s="425"/>
      <c r="GL6696" s="425"/>
      <c r="GM6696" s="425"/>
      <c r="GN6696" s="425"/>
      <c r="GO6696" s="425"/>
      <c r="GP6696" s="425"/>
      <c r="GQ6696" s="425"/>
      <c r="GR6696" s="425"/>
      <c r="GS6696" s="425"/>
      <c r="GT6696" s="425"/>
      <c r="GU6696" s="425"/>
      <c r="GV6696" s="425"/>
      <c r="GW6696" s="425"/>
      <c r="GX6696" s="425"/>
      <c r="GY6696" s="425"/>
      <c r="GZ6696" s="425"/>
      <c r="HA6696" s="425"/>
      <c r="HB6696" s="425"/>
      <c r="HC6696" s="425"/>
      <c r="HD6696" s="425"/>
      <c r="HE6696" s="425"/>
      <c r="HF6696" s="425"/>
      <c r="HG6696" s="425"/>
      <c r="HH6696" s="425"/>
      <c r="HI6696" s="425"/>
      <c r="HJ6696" s="425"/>
      <c r="HK6696" s="425"/>
      <c r="HL6696" s="425"/>
      <c r="HM6696" s="425"/>
      <c r="HN6696" s="425"/>
      <c r="HO6696" s="425"/>
      <c r="HP6696" s="425"/>
      <c r="HQ6696" s="425"/>
      <c r="HR6696" s="425"/>
      <c r="HS6696" s="425"/>
      <c r="HT6696" s="425"/>
      <c r="HU6696" s="425"/>
      <c r="HV6696" s="425"/>
      <c r="HW6696" s="425"/>
      <c r="HX6696" s="425"/>
      <c r="HY6696" s="425"/>
      <c r="HZ6696" s="425"/>
      <c r="IA6696" s="425"/>
      <c r="IB6696" s="425"/>
      <c r="IC6696" s="425"/>
      <c r="ID6696" s="425"/>
      <c r="IE6696" s="425"/>
      <c r="IF6696" s="425"/>
      <c r="IG6696" s="425"/>
      <c r="IH6696" s="425"/>
      <c r="II6696" s="425"/>
      <c r="IJ6696" s="425"/>
      <c r="IK6696" s="425"/>
      <c r="IL6696" s="425"/>
      <c r="IM6696" s="425"/>
      <c r="IN6696" s="425"/>
      <c r="IO6696" s="425"/>
      <c r="IP6696" s="425"/>
      <c r="IQ6696" s="425"/>
      <c r="IR6696" s="425"/>
      <c r="IS6696" s="425"/>
      <c r="IT6696" s="425"/>
      <c r="IU6696" s="425"/>
      <c r="IV6696" s="425"/>
    </row>
    <row r="6697" s="428" customFormat="1" ht="27.6" customHeight="1" spans="2:256">
      <c r="B6697" s="465"/>
      <c r="GH6697" s="425"/>
      <c r="GI6697" s="425"/>
      <c r="GJ6697" s="425"/>
      <c r="GK6697" s="425"/>
      <c r="GL6697" s="425"/>
      <c r="GM6697" s="425"/>
      <c r="GN6697" s="425"/>
      <c r="GO6697" s="425"/>
      <c r="GP6697" s="425"/>
      <c r="GQ6697" s="425"/>
      <c r="GR6697" s="425"/>
      <c r="GS6697" s="425"/>
      <c r="GT6697" s="425"/>
      <c r="GU6697" s="425"/>
      <c r="GV6697" s="425"/>
      <c r="GW6697" s="425"/>
      <c r="GX6697" s="425"/>
      <c r="GY6697" s="425"/>
      <c r="GZ6697" s="425"/>
      <c r="HA6697" s="425"/>
      <c r="HB6697" s="425"/>
      <c r="HC6697" s="425"/>
      <c r="HD6697" s="425"/>
      <c r="HE6697" s="425"/>
      <c r="HF6697" s="425"/>
      <c r="HG6697" s="425"/>
      <c r="HH6697" s="425"/>
      <c r="HI6697" s="425"/>
      <c r="HJ6697" s="425"/>
      <c r="HK6697" s="425"/>
      <c r="HL6697" s="425"/>
      <c r="HM6697" s="425"/>
      <c r="HN6697" s="425"/>
      <c r="HO6697" s="425"/>
      <c r="HP6697" s="425"/>
      <c r="HQ6697" s="425"/>
      <c r="HR6697" s="425"/>
      <c r="HS6697" s="425"/>
      <c r="HT6697" s="425"/>
      <c r="HU6697" s="425"/>
      <c r="HV6697" s="425"/>
      <c r="HW6697" s="425"/>
      <c r="HX6697" s="425"/>
      <c r="HY6697" s="425"/>
      <c r="HZ6697" s="425"/>
      <c r="IA6697" s="425"/>
      <c r="IB6697" s="425"/>
      <c r="IC6697" s="425"/>
      <c r="ID6697" s="425"/>
      <c r="IE6697" s="425"/>
      <c r="IF6697" s="425"/>
      <c r="IG6697" s="425"/>
      <c r="IH6697" s="425"/>
      <c r="II6697" s="425"/>
      <c r="IJ6697" s="425"/>
      <c r="IK6697" s="425"/>
      <c r="IL6697" s="425"/>
      <c r="IM6697" s="425"/>
      <c r="IN6697" s="425"/>
      <c r="IO6697" s="425"/>
      <c r="IP6697" s="425"/>
      <c r="IQ6697" s="425"/>
      <c r="IR6697" s="425"/>
      <c r="IS6697" s="425"/>
      <c r="IT6697" s="425"/>
      <c r="IU6697" s="425"/>
      <c r="IV6697" s="425"/>
    </row>
    <row r="6698" s="428" customFormat="1" ht="27.6" customHeight="1" spans="2:256">
      <c r="B6698" s="465"/>
      <c r="GH6698" s="425"/>
      <c r="GI6698" s="425"/>
      <c r="GJ6698" s="425"/>
      <c r="GK6698" s="425"/>
      <c r="GL6698" s="425"/>
      <c r="GM6698" s="425"/>
      <c r="GN6698" s="425"/>
      <c r="GO6698" s="425"/>
      <c r="GP6698" s="425"/>
      <c r="GQ6698" s="425"/>
      <c r="GR6698" s="425"/>
      <c r="GS6698" s="425"/>
      <c r="GT6698" s="425"/>
      <c r="GU6698" s="425"/>
      <c r="GV6698" s="425"/>
      <c r="GW6698" s="425"/>
      <c r="GX6698" s="425"/>
      <c r="GY6698" s="425"/>
      <c r="GZ6698" s="425"/>
      <c r="HA6698" s="425"/>
      <c r="HB6698" s="425"/>
      <c r="HC6698" s="425"/>
      <c r="HD6698" s="425"/>
      <c r="HE6698" s="425"/>
      <c r="HF6698" s="425"/>
      <c r="HG6698" s="425"/>
      <c r="HH6698" s="425"/>
      <c r="HI6698" s="425"/>
      <c r="HJ6698" s="425"/>
      <c r="HK6698" s="425"/>
      <c r="HL6698" s="425"/>
      <c r="HM6698" s="425"/>
      <c r="HN6698" s="425"/>
      <c r="HO6698" s="425"/>
      <c r="HP6698" s="425"/>
      <c r="HQ6698" s="425"/>
      <c r="HR6698" s="425"/>
      <c r="HS6698" s="425"/>
      <c r="HT6698" s="425"/>
      <c r="HU6698" s="425"/>
      <c r="HV6698" s="425"/>
      <c r="HW6698" s="425"/>
      <c r="HX6698" s="425"/>
      <c r="HY6698" s="425"/>
      <c r="HZ6698" s="425"/>
      <c r="IA6698" s="425"/>
      <c r="IB6698" s="425"/>
      <c r="IC6698" s="425"/>
      <c r="ID6698" s="425"/>
      <c r="IE6698" s="425"/>
      <c r="IF6698" s="425"/>
      <c r="IG6698" s="425"/>
      <c r="IH6698" s="425"/>
      <c r="II6698" s="425"/>
      <c r="IJ6698" s="425"/>
      <c r="IK6698" s="425"/>
      <c r="IL6698" s="425"/>
      <c r="IM6698" s="425"/>
      <c r="IN6698" s="425"/>
      <c r="IO6698" s="425"/>
      <c r="IP6698" s="425"/>
      <c r="IQ6698" s="425"/>
      <c r="IR6698" s="425"/>
      <c r="IS6698" s="425"/>
      <c r="IT6698" s="425"/>
      <c r="IU6698" s="425"/>
      <c r="IV6698" s="425"/>
    </row>
    <row r="6699" s="428" customFormat="1" ht="27.6" customHeight="1" spans="2:256">
      <c r="B6699" s="465"/>
      <c r="GH6699" s="425"/>
      <c r="GI6699" s="425"/>
      <c r="GJ6699" s="425"/>
      <c r="GK6699" s="425"/>
      <c r="GL6699" s="425"/>
      <c r="GM6699" s="425"/>
      <c r="GN6699" s="425"/>
      <c r="GO6699" s="425"/>
      <c r="GP6699" s="425"/>
      <c r="GQ6699" s="425"/>
      <c r="GR6699" s="425"/>
      <c r="GS6699" s="425"/>
      <c r="GT6699" s="425"/>
      <c r="GU6699" s="425"/>
      <c r="GV6699" s="425"/>
      <c r="GW6699" s="425"/>
      <c r="GX6699" s="425"/>
      <c r="GY6699" s="425"/>
      <c r="GZ6699" s="425"/>
      <c r="HA6699" s="425"/>
      <c r="HB6699" s="425"/>
      <c r="HC6699" s="425"/>
      <c r="HD6699" s="425"/>
      <c r="HE6699" s="425"/>
      <c r="HF6699" s="425"/>
      <c r="HG6699" s="425"/>
      <c r="HH6699" s="425"/>
      <c r="HI6699" s="425"/>
      <c r="HJ6699" s="425"/>
      <c r="HK6699" s="425"/>
      <c r="HL6699" s="425"/>
      <c r="HM6699" s="425"/>
      <c r="HN6699" s="425"/>
      <c r="HO6699" s="425"/>
      <c r="HP6699" s="425"/>
      <c r="HQ6699" s="425"/>
      <c r="HR6699" s="425"/>
      <c r="HS6699" s="425"/>
      <c r="HT6699" s="425"/>
      <c r="HU6699" s="425"/>
      <c r="HV6699" s="425"/>
      <c r="HW6699" s="425"/>
      <c r="HX6699" s="425"/>
      <c r="HY6699" s="425"/>
      <c r="HZ6699" s="425"/>
      <c r="IA6699" s="425"/>
      <c r="IB6699" s="425"/>
      <c r="IC6699" s="425"/>
      <c r="ID6699" s="425"/>
      <c r="IE6699" s="425"/>
      <c r="IF6699" s="425"/>
      <c r="IG6699" s="425"/>
      <c r="IH6699" s="425"/>
      <c r="II6699" s="425"/>
      <c r="IJ6699" s="425"/>
      <c r="IK6699" s="425"/>
      <c r="IL6699" s="425"/>
      <c r="IM6699" s="425"/>
      <c r="IN6699" s="425"/>
      <c r="IO6699" s="425"/>
      <c r="IP6699" s="425"/>
      <c r="IQ6699" s="425"/>
      <c r="IR6699" s="425"/>
      <c r="IS6699" s="425"/>
      <c r="IT6699" s="425"/>
      <c r="IU6699" s="425"/>
      <c r="IV6699" s="425"/>
    </row>
    <row r="6700" s="428" customFormat="1" ht="27.6" customHeight="1" spans="2:256">
      <c r="B6700" s="465"/>
      <c r="GH6700" s="425"/>
      <c r="GI6700" s="425"/>
      <c r="GJ6700" s="425"/>
      <c r="GK6700" s="425"/>
      <c r="GL6700" s="425"/>
      <c r="GM6700" s="425"/>
      <c r="GN6700" s="425"/>
      <c r="GO6700" s="425"/>
      <c r="GP6700" s="425"/>
      <c r="GQ6700" s="425"/>
      <c r="GR6700" s="425"/>
      <c r="GS6700" s="425"/>
      <c r="GT6700" s="425"/>
      <c r="GU6700" s="425"/>
      <c r="GV6700" s="425"/>
      <c r="GW6700" s="425"/>
      <c r="GX6700" s="425"/>
      <c r="GY6700" s="425"/>
      <c r="GZ6700" s="425"/>
      <c r="HA6700" s="425"/>
      <c r="HB6700" s="425"/>
      <c r="HC6700" s="425"/>
      <c r="HD6700" s="425"/>
      <c r="HE6700" s="425"/>
      <c r="HF6700" s="425"/>
      <c r="HG6700" s="425"/>
      <c r="HH6700" s="425"/>
      <c r="HI6700" s="425"/>
      <c r="HJ6700" s="425"/>
      <c r="HK6700" s="425"/>
      <c r="HL6700" s="425"/>
      <c r="HM6700" s="425"/>
      <c r="HN6700" s="425"/>
      <c r="HO6700" s="425"/>
      <c r="HP6700" s="425"/>
      <c r="HQ6700" s="425"/>
      <c r="HR6700" s="425"/>
      <c r="HS6700" s="425"/>
      <c r="HT6700" s="425"/>
      <c r="HU6700" s="425"/>
      <c r="HV6700" s="425"/>
      <c r="HW6700" s="425"/>
      <c r="HX6700" s="425"/>
      <c r="HY6700" s="425"/>
      <c r="HZ6700" s="425"/>
      <c r="IA6700" s="425"/>
      <c r="IB6700" s="425"/>
      <c r="IC6700" s="425"/>
      <c r="ID6700" s="425"/>
      <c r="IE6700" s="425"/>
      <c r="IF6700" s="425"/>
      <c r="IG6700" s="425"/>
      <c r="IH6700" s="425"/>
      <c r="II6700" s="425"/>
      <c r="IJ6700" s="425"/>
      <c r="IK6700" s="425"/>
      <c r="IL6700" s="425"/>
      <c r="IM6700" s="425"/>
      <c r="IN6700" s="425"/>
      <c r="IO6700" s="425"/>
      <c r="IP6700" s="425"/>
      <c r="IQ6700" s="425"/>
      <c r="IR6700" s="425"/>
      <c r="IS6700" s="425"/>
      <c r="IT6700" s="425"/>
      <c r="IU6700" s="425"/>
      <c r="IV6700" s="425"/>
    </row>
    <row r="6701" s="428" customFormat="1" ht="27.6" customHeight="1" spans="2:256">
      <c r="B6701" s="465"/>
      <c r="GH6701" s="425"/>
      <c r="GI6701" s="425"/>
      <c r="GJ6701" s="425"/>
      <c r="GK6701" s="425"/>
      <c r="GL6701" s="425"/>
      <c r="GM6701" s="425"/>
      <c r="GN6701" s="425"/>
      <c r="GO6701" s="425"/>
      <c r="GP6701" s="425"/>
      <c r="GQ6701" s="425"/>
      <c r="GR6701" s="425"/>
      <c r="GS6701" s="425"/>
      <c r="GT6701" s="425"/>
      <c r="GU6701" s="425"/>
      <c r="GV6701" s="425"/>
      <c r="GW6701" s="425"/>
      <c r="GX6701" s="425"/>
      <c r="GY6701" s="425"/>
      <c r="GZ6701" s="425"/>
      <c r="HA6701" s="425"/>
      <c r="HB6701" s="425"/>
      <c r="HC6701" s="425"/>
      <c r="HD6701" s="425"/>
      <c r="HE6701" s="425"/>
      <c r="HF6701" s="425"/>
      <c r="HG6701" s="425"/>
      <c r="HH6701" s="425"/>
      <c r="HI6701" s="425"/>
      <c r="HJ6701" s="425"/>
      <c r="HK6701" s="425"/>
      <c r="HL6701" s="425"/>
      <c r="HM6701" s="425"/>
      <c r="HN6701" s="425"/>
      <c r="HO6701" s="425"/>
      <c r="HP6701" s="425"/>
      <c r="HQ6701" s="425"/>
      <c r="HR6701" s="425"/>
      <c r="HS6701" s="425"/>
      <c r="HT6701" s="425"/>
      <c r="HU6701" s="425"/>
      <c r="HV6701" s="425"/>
      <c r="HW6701" s="425"/>
      <c r="HX6701" s="425"/>
      <c r="HY6701" s="425"/>
      <c r="HZ6701" s="425"/>
      <c r="IA6701" s="425"/>
      <c r="IB6701" s="425"/>
      <c r="IC6701" s="425"/>
      <c r="ID6701" s="425"/>
      <c r="IE6701" s="425"/>
      <c r="IF6701" s="425"/>
      <c r="IG6701" s="425"/>
      <c r="IH6701" s="425"/>
      <c r="II6701" s="425"/>
      <c r="IJ6701" s="425"/>
      <c r="IK6701" s="425"/>
      <c r="IL6701" s="425"/>
      <c r="IM6701" s="425"/>
      <c r="IN6701" s="425"/>
      <c r="IO6701" s="425"/>
      <c r="IP6701" s="425"/>
      <c r="IQ6701" s="425"/>
      <c r="IR6701" s="425"/>
      <c r="IS6701" s="425"/>
      <c r="IT6701" s="425"/>
      <c r="IU6701" s="425"/>
      <c r="IV6701" s="425"/>
    </row>
    <row r="6702" s="428" customFormat="1" ht="27.6" customHeight="1" spans="2:256">
      <c r="B6702" s="465"/>
      <c r="GH6702" s="425"/>
      <c r="GI6702" s="425"/>
      <c r="GJ6702" s="425"/>
      <c r="GK6702" s="425"/>
      <c r="GL6702" s="425"/>
      <c r="GM6702" s="425"/>
      <c r="GN6702" s="425"/>
      <c r="GO6702" s="425"/>
      <c r="GP6702" s="425"/>
      <c r="GQ6702" s="425"/>
      <c r="GR6702" s="425"/>
      <c r="GS6702" s="425"/>
      <c r="GT6702" s="425"/>
      <c r="GU6702" s="425"/>
      <c r="GV6702" s="425"/>
      <c r="GW6702" s="425"/>
      <c r="GX6702" s="425"/>
      <c r="GY6702" s="425"/>
      <c r="GZ6702" s="425"/>
      <c r="HA6702" s="425"/>
      <c r="HB6702" s="425"/>
      <c r="HC6702" s="425"/>
      <c r="HD6702" s="425"/>
      <c r="HE6702" s="425"/>
      <c r="HF6702" s="425"/>
      <c r="HG6702" s="425"/>
      <c r="HH6702" s="425"/>
      <c r="HI6702" s="425"/>
      <c r="HJ6702" s="425"/>
      <c r="HK6702" s="425"/>
      <c r="HL6702" s="425"/>
      <c r="HM6702" s="425"/>
      <c r="HN6702" s="425"/>
      <c r="HO6702" s="425"/>
      <c r="HP6702" s="425"/>
      <c r="HQ6702" s="425"/>
      <c r="HR6702" s="425"/>
      <c r="HS6702" s="425"/>
      <c r="HT6702" s="425"/>
      <c r="HU6702" s="425"/>
      <c r="HV6702" s="425"/>
      <c r="HW6702" s="425"/>
      <c r="HX6702" s="425"/>
      <c r="HY6702" s="425"/>
      <c r="HZ6702" s="425"/>
      <c r="IA6702" s="425"/>
      <c r="IB6702" s="425"/>
      <c r="IC6702" s="425"/>
      <c r="ID6702" s="425"/>
      <c r="IE6702" s="425"/>
      <c r="IF6702" s="425"/>
      <c r="IG6702" s="425"/>
      <c r="IH6702" s="425"/>
      <c r="II6702" s="425"/>
      <c r="IJ6702" s="425"/>
      <c r="IK6702" s="425"/>
      <c r="IL6702" s="425"/>
      <c r="IM6702" s="425"/>
      <c r="IN6702" s="425"/>
      <c r="IO6702" s="425"/>
      <c r="IP6702" s="425"/>
      <c r="IQ6702" s="425"/>
      <c r="IR6702" s="425"/>
      <c r="IS6702" s="425"/>
      <c r="IT6702" s="425"/>
      <c r="IU6702" s="425"/>
      <c r="IV6702" s="425"/>
    </row>
    <row r="6703" s="428" customFormat="1" ht="27.6" customHeight="1" spans="2:256">
      <c r="B6703" s="465"/>
      <c r="GH6703" s="425"/>
      <c r="GI6703" s="425"/>
      <c r="GJ6703" s="425"/>
      <c r="GK6703" s="425"/>
      <c r="GL6703" s="425"/>
      <c r="GM6703" s="425"/>
      <c r="GN6703" s="425"/>
      <c r="GO6703" s="425"/>
      <c r="GP6703" s="425"/>
      <c r="GQ6703" s="425"/>
      <c r="GR6703" s="425"/>
      <c r="GS6703" s="425"/>
      <c r="GT6703" s="425"/>
      <c r="GU6703" s="425"/>
      <c r="GV6703" s="425"/>
      <c r="GW6703" s="425"/>
      <c r="GX6703" s="425"/>
      <c r="GY6703" s="425"/>
      <c r="GZ6703" s="425"/>
      <c r="HA6703" s="425"/>
      <c r="HB6703" s="425"/>
      <c r="HC6703" s="425"/>
      <c r="HD6703" s="425"/>
      <c r="HE6703" s="425"/>
      <c r="HF6703" s="425"/>
      <c r="HG6703" s="425"/>
      <c r="HH6703" s="425"/>
      <c r="HI6703" s="425"/>
      <c r="HJ6703" s="425"/>
      <c r="HK6703" s="425"/>
      <c r="HL6703" s="425"/>
      <c r="HM6703" s="425"/>
      <c r="HN6703" s="425"/>
      <c r="HO6703" s="425"/>
      <c r="HP6703" s="425"/>
      <c r="HQ6703" s="425"/>
      <c r="HR6703" s="425"/>
      <c r="HS6703" s="425"/>
      <c r="HT6703" s="425"/>
      <c r="HU6703" s="425"/>
      <c r="HV6703" s="425"/>
      <c r="HW6703" s="425"/>
      <c r="HX6703" s="425"/>
      <c r="HY6703" s="425"/>
      <c r="HZ6703" s="425"/>
      <c r="IA6703" s="425"/>
      <c r="IB6703" s="425"/>
      <c r="IC6703" s="425"/>
      <c r="ID6703" s="425"/>
      <c r="IE6703" s="425"/>
      <c r="IF6703" s="425"/>
      <c r="IG6703" s="425"/>
      <c r="IH6703" s="425"/>
      <c r="II6703" s="425"/>
      <c r="IJ6703" s="425"/>
      <c r="IK6703" s="425"/>
      <c r="IL6703" s="425"/>
      <c r="IM6703" s="425"/>
      <c r="IN6703" s="425"/>
      <c r="IO6703" s="425"/>
      <c r="IP6703" s="425"/>
      <c r="IQ6703" s="425"/>
      <c r="IR6703" s="425"/>
      <c r="IS6703" s="425"/>
      <c r="IT6703" s="425"/>
      <c r="IU6703" s="425"/>
      <c r="IV6703" s="425"/>
    </row>
    <row r="6704" s="428" customFormat="1" ht="27.6" customHeight="1" spans="2:256">
      <c r="B6704" s="465"/>
      <c r="GH6704" s="425"/>
      <c r="GI6704" s="425"/>
      <c r="GJ6704" s="425"/>
      <c r="GK6704" s="425"/>
      <c r="GL6704" s="425"/>
      <c r="GM6704" s="425"/>
      <c r="GN6704" s="425"/>
      <c r="GO6704" s="425"/>
      <c r="GP6704" s="425"/>
      <c r="GQ6704" s="425"/>
      <c r="GR6704" s="425"/>
      <c r="GS6704" s="425"/>
      <c r="GT6704" s="425"/>
      <c r="GU6704" s="425"/>
      <c r="GV6704" s="425"/>
      <c r="GW6704" s="425"/>
      <c r="GX6704" s="425"/>
      <c r="GY6704" s="425"/>
      <c r="GZ6704" s="425"/>
      <c r="HA6704" s="425"/>
      <c r="HB6704" s="425"/>
      <c r="HC6704" s="425"/>
      <c r="HD6704" s="425"/>
      <c r="HE6704" s="425"/>
      <c r="HF6704" s="425"/>
      <c r="HG6704" s="425"/>
      <c r="HH6704" s="425"/>
      <c r="HI6704" s="425"/>
      <c r="HJ6704" s="425"/>
      <c r="HK6704" s="425"/>
      <c r="HL6704" s="425"/>
      <c r="HM6704" s="425"/>
      <c r="HN6704" s="425"/>
      <c r="HO6704" s="425"/>
      <c r="HP6704" s="425"/>
      <c r="HQ6704" s="425"/>
      <c r="HR6704" s="425"/>
      <c r="HS6704" s="425"/>
      <c r="HT6704" s="425"/>
      <c r="HU6704" s="425"/>
      <c r="HV6704" s="425"/>
      <c r="HW6704" s="425"/>
      <c r="HX6704" s="425"/>
      <c r="HY6704" s="425"/>
      <c r="HZ6704" s="425"/>
      <c r="IA6704" s="425"/>
      <c r="IB6704" s="425"/>
      <c r="IC6704" s="425"/>
      <c r="ID6704" s="425"/>
      <c r="IE6704" s="425"/>
      <c r="IF6704" s="425"/>
      <c r="IG6704" s="425"/>
      <c r="IH6704" s="425"/>
      <c r="II6704" s="425"/>
      <c r="IJ6704" s="425"/>
      <c r="IK6704" s="425"/>
      <c r="IL6704" s="425"/>
      <c r="IM6704" s="425"/>
      <c r="IN6704" s="425"/>
      <c r="IO6704" s="425"/>
      <c r="IP6704" s="425"/>
      <c r="IQ6704" s="425"/>
      <c r="IR6704" s="425"/>
      <c r="IS6704" s="425"/>
      <c r="IT6704" s="425"/>
      <c r="IU6704" s="425"/>
      <c r="IV6704" s="425"/>
    </row>
    <row r="6705" s="428" customFormat="1" ht="27.6" customHeight="1" spans="2:256">
      <c r="B6705" s="465"/>
      <c r="GH6705" s="425"/>
      <c r="GI6705" s="425"/>
      <c r="GJ6705" s="425"/>
      <c r="GK6705" s="425"/>
      <c r="GL6705" s="425"/>
      <c r="GM6705" s="425"/>
      <c r="GN6705" s="425"/>
      <c r="GO6705" s="425"/>
      <c r="GP6705" s="425"/>
      <c r="GQ6705" s="425"/>
      <c r="GR6705" s="425"/>
      <c r="GS6705" s="425"/>
      <c r="GT6705" s="425"/>
      <c r="GU6705" s="425"/>
      <c r="GV6705" s="425"/>
      <c r="GW6705" s="425"/>
      <c r="GX6705" s="425"/>
      <c r="GY6705" s="425"/>
      <c r="GZ6705" s="425"/>
      <c r="HA6705" s="425"/>
      <c r="HB6705" s="425"/>
      <c r="HC6705" s="425"/>
      <c r="HD6705" s="425"/>
      <c r="HE6705" s="425"/>
      <c r="HF6705" s="425"/>
      <c r="HG6705" s="425"/>
      <c r="HH6705" s="425"/>
      <c r="HI6705" s="425"/>
      <c r="HJ6705" s="425"/>
      <c r="HK6705" s="425"/>
      <c r="HL6705" s="425"/>
      <c r="HM6705" s="425"/>
      <c r="HN6705" s="425"/>
      <c r="HO6705" s="425"/>
      <c r="HP6705" s="425"/>
      <c r="HQ6705" s="425"/>
      <c r="HR6705" s="425"/>
      <c r="HS6705" s="425"/>
      <c r="HT6705" s="425"/>
      <c r="HU6705" s="425"/>
      <c r="HV6705" s="425"/>
      <c r="HW6705" s="425"/>
      <c r="HX6705" s="425"/>
      <c r="HY6705" s="425"/>
      <c r="HZ6705" s="425"/>
      <c r="IA6705" s="425"/>
      <c r="IB6705" s="425"/>
      <c r="IC6705" s="425"/>
      <c r="ID6705" s="425"/>
      <c r="IE6705" s="425"/>
      <c r="IF6705" s="425"/>
      <c r="IG6705" s="425"/>
      <c r="IH6705" s="425"/>
      <c r="II6705" s="425"/>
      <c r="IJ6705" s="425"/>
      <c r="IK6705" s="425"/>
      <c r="IL6705" s="425"/>
      <c r="IM6705" s="425"/>
      <c r="IN6705" s="425"/>
      <c r="IO6705" s="425"/>
      <c r="IP6705" s="425"/>
      <c r="IQ6705" s="425"/>
      <c r="IR6705" s="425"/>
      <c r="IS6705" s="425"/>
      <c r="IT6705" s="425"/>
      <c r="IU6705" s="425"/>
      <c r="IV6705" s="425"/>
    </row>
    <row r="6706" s="428" customFormat="1" ht="27.6" customHeight="1" spans="2:256">
      <c r="B6706" s="465"/>
      <c r="GH6706" s="425"/>
      <c r="GI6706" s="425"/>
      <c r="GJ6706" s="425"/>
      <c r="GK6706" s="425"/>
      <c r="GL6706" s="425"/>
      <c r="GM6706" s="425"/>
      <c r="GN6706" s="425"/>
      <c r="GO6706" s="425"/>
      <c r="GP6706" s="425"/>
      <c r="GQ6706" s="425"/>
      <c r="GR6706" s="425"/>
      <c r="GS6706" s="425"/>
      <c r="GT6706" s="425"/>
      <c r="GU6706" s="425"/>
      <c r="GV6706" s="425"/>
      <c r="GW6706" s="425"/>
      <c r="GX6706" s="425"/>
      <c r="GY6706" s="425"/>
      <c r="GZ6706" s="425"/>
      <c r="HA6706" s="425"/>
      <c r="HB6706" s="425"/>
      <c r="HC6706" s="425"/>
      <c r="HD6706" s="425"/>
      <c r="HE6706" s="425"/>
      <c r="HF6706" s="425"/>
      <c r="HG6706" s="425"/>
      <c r="HH6706" s="425"/>
      <c r="HI6706" s="425"/>
      <c r="HJ6706" s="425"/>
      <c r="HK6706" s="425"/>
      <c r="HL6706" s="425"/>
      <c r="HM6706" s="425"/>
      <c r="HN6706" s="425"/>
      <c r="HO6706" s="425"/>
      <c r="HP6706" s="425"/>
      <c r="HQ6706" s="425"/>
      <c r="HR6706" s="425"/>
      <c r="HS6706" s="425"/>
      <c r="HT6706" s="425"/>
      <c r="HU6706" s="425"/>
      <c r="HV6706" s="425"/>
      <c r="HW6706" s="425"/>
      <c r="HX6706" s="425"/>
      <c r="HY6706" s="425"/>
      <c r="HZ6706" s="425"/>
      <c r="IA6706" s="425"/>
      <c r="IB6706" s="425"/>
      <c r="IC6706" s="425"/>
      <c r="ID6706" s="425"/>
      <c r="IE6706" s="425"/>
      <c r="IF6706" s="425"/>
      <c r="IG6706" s="425"/>
      <c r="IH6706" s="425"/>
      <c r="II6706" s="425"/>
      <c r="IJ6706" s="425"/>
      <c r="IK6706" s="425"/>
      <c r="IL6706" s="425"/>
      <c r="IM6706" s="425"/>
      <c r="IN6706" s="425"/>
      <c r="IO6706" s="425"/>
      <c r="IP6706" s="425"/>
      <c r="IQ6706" s="425"/>
      <c r="IR6706" s="425"/>
      <c r="IS6706" s="425"/>
      <c r="IT6706" s="425"/>
      <c r="IU6706" s="425"/>
      <c r="IV6706" s="425"/>
    </row>
    <row r="6707" s="428" customFormat="1" ht="27.6" customHeight="1" spans="2:256">
      <c r="B6707" s="465"/>
      <c r="GH6707" s="425"/>
      <c r="GI6707" s="425"/>
      <c r="GJ6707" s="425"/>
      <c r="GK6707" s="425"/>
      <c r="GL6707" s="425"/>
      <c r="GM6707" s="425"/>
      <c r="GN6707" s="425"/>
      <c r="GO6707" s="425"/>
      <c r="GP6707" s="425"/>
      <c r="GQ6707" s="425"/>
      <c r="GR6707" s="425"/>
      <c r="GS6707" s="425"/>
      <c r="GT6707" s="425"/>
      <c r="GU6707" s="425"/>
      <c r="GV6707" s="425"/>
      <c r="GW6707" s="425"/>
      <c r="GX6707" s="425"/>
      <c r="GY6707" s="425"/>
      <c r="GZ6707" s="425"/>
      <c r="HA6707" s="425"/>
      <c r="HB6707" s="425"/>
      <c r="HC6707" s="425"/>
      <c r="HD6707" s="425"/>
      <c r="HE6707" s="425"/>
      <c r="HF6707" s="425"/>
      <c r="HG6707" s="425"/>
      <c r="HH6707" s="425"/>
      <c r="HI6707" s="425"/>
      <c r="HJ6707" s="425"/>
      <c r="HK6707" s="425"/>
      <c r="HL6707" s="425"/>
      <c r="HM6707" s="425"/>
      <c r="HN6707" s="425"/>
      <c r="HO6707" s="425"/>
      <c r="HP6707" s="425"/>
      <c r="HQ6707" s="425"/>
      <c r="HR6707" s="425"/>
      <c r="HS6707" s="425"/>
      <c r="HT6707" s="425"/>
      <c r="HU6707" s="425"/>
      <c r="HV6707" s="425"/>
      <c r="HW6707" s="425"/>
      <c r="HX6707" s="425"/>
      <c r="HY6707" s="425"/>
      <c r="HZ6707" s="425"/>
      <c r="IA6707" s="425"/>
      <c r="IB6707" s="425"/>
      <c r="IC6707" s="425"/>
      <c r="ID6707" s="425"/>
      <c r="IE6707" s="425"/>
      <c r="IF6707" s="425"/>
      <c r="IG6707" s="425"/>
      <c r="IH6707" s="425"/>
      <c r="II6707" s="425"/>
      <c r="IJ6707" s="425"/>
      <c r="IK6707" s="425"/>
      <c r="IL6707" s="425"/>
      <c r="IM6707" s="425"/>
      <c r="IN6707" s="425"/>
      <c r="IO6707" s="425"/>
      <c r="IP6707" s="425"/>
      <c r="IQ6707" s="425"/>
      <c r="IR6707" s="425"/>
      <c r="IS6707" s="425"/>
      <c r="IT6707" s="425"/>
      <c r="IU6707" s="425"/>
      <c r="IV6707" s="425"/>
    </row>
    <row r="6708" s="428" customFormat="1" ht="27.6" customHeight="1" spans="2:256">
      <c r="B6708" s="465"/>
      <c r="GH6708" s="425"/>
      <c r="GI6708" s="425"/>
      <c r="GJ6708" s="425"/>
      <c r="GK6708" s="425"/>
      <c r="GL6708" s="425"/>
      <c r="GM6708" s="425"/>
      <c r="GN6708" s="425"/>
      <c r="GO6708" s="425"/>
      <c r="GP6708" s="425"/>
      <c r="GQ6708" s="425"/>
      <c r="GR6708" s="425"/>
      <c r="GS6708" s="425"/>
      <c r="GT6708" s="425"/>
      <c r="GU6708" s="425"/>
      <c r="GV6708" s="425"/>
      <c r="GW6708" s="425"/>
      <c r="GX6708" s="425"/>
      <c r="GY6708" s="425"/>
      <c r="GZ6708" s="425"/>
      <c r="HA6708" s="425"/>
      <c r="HB6708" s="425"/>
      <c r="HC6708" s="425"/>
      <c r="HD6708" s="425"/>
      <c r="HE6708" s="425"/>
      <c r="HF6708" s="425"/>
      <c r="HG6708" s="425"/>
      <c r="HH6708" s="425"/>
      <c r="HI6708" s="425"/>
      <c r="HJ6708" s="425"/>
      <c r="HK6708" s="425"/>
      <c r="HL6708" s="425"/>
      <c r="HM6708" s="425"/>
      <c r="HN6708" s="425"/>
      <c r="HO6708" s="425"/>
      <c r="HP6708" s="425"/>
      <c r="HQ6708" s="425"/>
      <c r="HR6708" s="425"/>
      <c r="HS6708" s="425"/>
      <c r="HT6708" s="425"/>
      <c r="HU6708" s="425"/>
      <c r="HV6708" s="425"/>
      <c r="HW6708" s="425"/>
      <c r="HX6708" s="425"/>
      <c r="HY6708" s="425"/>
      <c r="HZ6708" s="425"/>
      <c r="IA6708" s="425"/>
      <c r="IB6708" s="425"/>
      <c r="IC6708" s="425"/>
      <c r="ID6708" s="425"/>
      <c r="IE6708" s="425"/>
      <c r="IF6708" s="425"/>
      <c r="IG6708" s="425"/>
      <c r="IH6708" s="425"/>
      <c r="II6708" s="425"/>
      <c r="IJ6708" s="425"/>
      <c r="IK6708" s="425"/>
      <c r="IL6708" s="425"/>
      <c r="IM6708" s="425"/>
      <c r="IN6708" s="425"/>
      <c r="IO6708" s="425"/>
      <c r="IP6708" s="425"/>
      <c r="IQ6708" s="425"/>
      <c r="IR6708" s="425"/>
      <c r="IS6708" s="425"/>
      <c r="IT6708" s="425"/>
      <c r="IU6708" s="425"/>
      <c r="IV6708" s="425"/>
    </row>
    <row r="6709" s="428" customFormat="1" ht="27.6" customHeight="1" spans="2:256">
      <c r="B6709" s="465"/>
      <c r="GH6709" s="425"/>
      <c r="GI6709" s="425"/>
      <c r="GJ6709" s="425"/>
      <c r="GK6709" s="425"/>
      <c r="GL6709" s="425"/>
      <c r="GM6709" s="425"/>
      <c r="GN6709" s="425"/>
      <c r="GO6709" s="425"/>
      <c r="GP6709" s="425"/>
      <c r="GQ6709" s="425"/>
      <c r="GR6709" s="425"/>
      <c r="GS6709" s="425"/>
      <c r="GT6709" s="425"/>
      <c r="GU6709" s="425"/>
      <c r="GV6709" s="425"/>
      <c r="GW6709" s="425"/>
      <c r="GX6709" s="425"/>
      <c r="GY6709" s="425"/>
      <c r="GZ6709" s="425"/>
      <c r="HA6709" s="425"/>
      <c r="HB6709" s="425"/>
      <c r="HC6709" s="425"/>
      <c r="HD6709" s="425"/>
      <c r="HE6709" s="425"/>
      <c r="HF6709" s="425"/>
      <c r="HG6709" s="425"/>
      <c r="HH6709" s="425"/>
      <c r="HI6709" s="425"/>
      <c r="HJ6709" s="425"/>
      <c r="HK6709" s="425"/>
      <c r="HL6709" s="425"/>
      <c r="HM6709" s="425"/>
      <c r="HN6709" s="425"/>
      <c r="HO6709" s="425"/>
      <c r="HP6709" s="425"/>
      <c r="HQ6709" s="425"/>
      <c r="HR6709" s="425"/>
      <c r="HS6709" s="425"/>
      <c r="HT6709" s="425"/>
      <c r="HU6709" s="425"/>
      <c r="HV6709" s="425"/>
      <c r="HW6709" s="425"/>
      <c r="HX6709" s="425"/>
      <c r="HY6709" s="425"/>
      <c r="HZ6709" s="425"/>
      <c r="IA6709" s="425"/>
      <c r="IB6709" s="425"/>
      <c r="IC6709" s="425"/>
      <c r="ID6709" s="425"/>
      <c r="IE6709" s="425"/>
      <c r="IF6709" s="425"/>
      <c r="IG6709" s="425"/>
      <c r="IH6709" s="425"/>
      <c r="II6709" s="425"/>
      <c r="IJ6709" s="425"/>
      <c r="IK6709" s="425"/>
      <c r="IL6709" s="425"/>
      <c r="IM6709" s="425"/>
      <c r="IN6709" s="425"/>
      <c r="IO6709" s="425"/>
      <c r="IP6709" s="425"/>
      <c r="IQ6709" s="425"/>
      <c r="IR6709" s="425"/>
      <c r="IS6709" s="425"/>
      <c r="IT6709" s="425"/>
      <c r="IU6709" s="425"/>
      <c r="IV6709" s="425"/>
    </row>
    <row r="6710" s="428" customFormat="1" ht="27.6" customHeight="1" spans="2:256">
      <c r="B6710" s="465"/>
      <c r="GH6710" s="425"/>
      <c r="GI6710" s="425"/>
      <c r="GJ6710" s="425"/>
      <c r="GK6710" s="425"/>
      <c r="GL6710" s="425"/>
      <c r="GM6710" s="425"/>
      <c r="GN6710" s="425"/>
      <c r="GO6710" s="425"/>
      <c r="GP6710" s="425"/>
      <c r="GQ6710" s="425"/>
      <c r="GR6710" s="425"/>
      <c r="GS6710" s="425"/>
      <c r="GT6710" s="425"/>
      <c r="GU6710" s="425"/>
      <c r="GV6710" s="425"/>
      <c r="GW6710" s="425"/>
      <c r="GX6710" s="425"/>
      <c r="GY6710" s="425"/>
      <c r="GZ6710" s="425"/>
      <c r="HA6710" s="425"/>
      <c r="HB6710" s="425"/>
      <c r="HC6710" s="425"/>
      <c r="HD6710" s="425"/>
      <c r="HE6710" s="425"/>
      <c r="HF6710" s="425"/>
      <c r="HG6710" s="425"/>
      <c r="HH6710" s="425"/>
      <c r="HI6710" s="425"/>
      <c r="HJ6710" s="425"/>
      <c r="HK6710" s="425"/>
      <c r="HL6710" s="425"/>
      <c r="HM6710" s="425"/>
      <c r="HN6710" s="425"/>
      <c r="HO6710" s="425"/>
      <c r="HP6710" s="425"/>
      <c r="HQ6710" s="425"/>
      <c r="HR6710" s="425"/>
      <c r="HS6710" s="425"/>
      <c r="HT6710" s="425"/>
      <c r="HU6710" s="425"/>
      <c r="HV6710" s="425"/>
      <c r="HW6710" s="425"/>
      <c r="HX6710" s="425"/>
      <c r="HY6710" s="425"/>
      <c r="HZ6710" s="425"/>
      <c r="IA6710" s="425"/>
      <c r="IB6710" s="425"/>
      <c r="IC6710" s="425"/>
      <c r="ID6710" s="425"/>
      <c r="IE6710" s="425"/>
      <c r="IF6710" s="425"/>
      <c r="IG6710" s="425"/>
      <c r="IH6710" s="425"/>
      <c r="II6710" s="425"/>
      <c r="IJ6710" s="425"/>
      <c r="IK6710" s="425"/>
      <c r="IL6710" s="425"/>
      <c r="IM6710" s="425"/>
      <c r="IN6710" s="425"/>
      <c r="IO6710" s="425"/>
      <c r="IP6710" s="425"/>
      <c r="IQ6710" s="425"/>
      <c r="IR6710" s="425"/>
      <c r="IS6710" s="425"/>
      <c r="IT6710" s="425"/>
      <c r="IU6710" s="425"/>
      <c r="IV6710" s="425"/>
    </row>
    <row r="6711" s="428" customFormat="1" ht="27.6" customHeight="1" spans="2:256">
      <c r="B6711" s="465"/>
      <c r="GH6711" s="425"/>
      <c r="GI6711" s="425"/>
      <c r="GJ6711" s="425"/>
      <c r="GK6711" s="425"/>
      <c r="GL6711" s="425"/>
      <c r="GM6711" s="425"/>
      <c r="GN6711" s="425"/>
      <c r="GO6711" s="425"/>
      <c r="GP6711" s="425"/>
      <c r="GQ6711" s="425"/>
      <c r="GR6711" s="425"/>
      <c r="GS6711" s="425"/>
      <c r="GT6711" s="425"/>
      <c r="GU6711" s="425"/>
      <c r="GV6711" s="425"/>
      <c r="GW6711" s="425"/>
      <c r="GX6711" s="425"/>
      <c r="GY6711" s="425"/>
      <c r="GZ6711" s="425"/>
      <c r="HA6711" s="425"/>
      <c r="HB6711" s="425"/>
      <c r="HC6711" s="425"/>
      <c r="HD6711" s="425"/>
      <c r="HE6711" s="425"/>
      <c r="HF6711" s="425"/>
      <c r="HG6711" s="425"/>
      <c r="HH6711" s="425"/>
      <c r="HI6711" s="425"/>
      <c r="HJ6711" s="425"/>
      <c r="HK6711" s="425"/>
      <c r="HL6711" s="425"/>
      <c r="HM6711" s="425"/>
      <c r="HN6711" s="425"/>
      <c r="HO6711" s="425"/>
      <c r="HP6711" s="425"/>
      <c r="HQ6711" s="425"/>
      <c r="HR6711" s="425"/>
      <c r="HS6711" s="425"/>
      <c r="HT6711" s="425"/>
      <c r="HU6711" s="425"/>
      <c r="HV6711" s="425"/>
      <c r="HW6711" s="425"/>
      <c r="HX6711" s="425"/>
      <c r="HY6711" s="425"/>
      <c r="HZ6711" s="425"/>
      <c r="IA6711" s="425"/>
      <c r="IB6711" s="425"/>
      <c r="IC6711" s="425"/>
      <c r="ID6711" s="425"/>
      <c r="IE6711" s="425"/>
      <c r="IF6711" s="425"/>
      <c r="IG6711" s="425"/>
      <c r="IH6711" s="425"/>
      <c r="II6711" s="425"/>
      <c r="IJ6711" s="425"/>
      <c r="IK6711" s="425"/>
      <c r="IL6711" s="425"/>
      <c r="IM6711" s="425"/>
      <c r="IN6711" s="425"/>
      <c r="IO6711" s="425"/>
      <c r="IP6711" s="425"/>
      <c r="IQ6711" s="425"/>
      <c r="IR6711" s="425"/>
      <c r="IS6711" s="425"/>
      <c r="IT6711" s="425"/>
      <c r="IU6711" s="425"/>
      <c r="IV6711" s="425"/>
    </row>
    <row r="6712" s="428" customFormat="1" ht="27.6" customHeight="1" spans="2:256">
      <c r="B6712" s="465"/>
      <c r="GH6712" s="425"/>
      <c r="GI6712" s="425"/>
      <c r="GJ6712" s="425"/>
      <c r="GK6712" s="425"/>
      <c r="GL6712" s="425"/>
      <c r="GM6712" s="425"/>
      <c r="GN6712" s="425"/>
      <c r="GO6712" s="425"/>
      <c r="GP6712" s="425"/>
      <c r="GQ6712" s="425"/>
      <c r="GR6712" s="425"/>
      <c r="GS6712" s="425"/>
      <c r="GT6712" s="425"/>
      <c r="GU6712" s="425"/>
      <c r="GV6712" s="425"/>
      <c r="GW6712" s="425"/>
      <c r="GX6712" s="425"/>
      <c r="GY6712" s="425"/>
      <c r="GZ6712" s="425"/>
      <c r="HA6712" s="425"/>
      <c r="HB6712" s="425"/>
      <c r="HC6712" s="425"/>
      <c r="HD6712" s="425"/>
      <c r="HE6712" s="425"/>
      <c r="HF6712" s="425"/>
      <c r="HG6712" s="425"/>
      <c r="HH6712" s="425"/>
      <c r="HI6712" s="425"/>
      <c r="HJ6712" s="425"/>
      <c r="HK6712" s="425"/>
      <c r="HL6712" s="425"/>
      <c r="HM6712" s="425"/>
      <c r="HN6712" s="425"/>
      <c r="HO6712" s="425"/>
      <c r="HP6712" s="425"/>
      <c r="HQ6712" s="425"/>
      <c r="HR6712" s="425"/>
      <c r="HS6712" s="425"/>
      <c r="HT6712" s="425"/>
      <c r="HU6712" s="425"/>
      <c r="HV6712" s="425"/>
      <c r="HW6712" s="425"/>
      <c r="HX6712" s="425"/>
      <c r="HY6712" s="425"/>
      <c r="HZ6712" s="425"/>
      <c r="IA6712" s="425"/>
      <c r="IB6712" s="425"/>
      <c r="IC6712" s="425"/>
      <c r="ID6712" s="425"/>
      <c r="IE6712" s="425"/>
      <c r="IF6712" s="425"/>
      <c r="IG6712" s="425"/>
      <c r="IH6712" s="425"/>
      <c r="II6712" s="425"/>
      <c r="IJ6712" s="425"/>
      <c r="IK6712" s="425"/>
      <c r="IL6712" s="425"/>
      <c r="IM6712" s="425"/>
      <c r="IN6712" s="425"/>
      <c r="IO6712" s="425"/>
      <c r="IP6712" s="425"/>
      <c r="IQ6712" s="425"/>
      <c r="IR6712" s="425"/>
      <c r="IS6712" s="425"/>
      <c r="IT6712" s="425"/>
      <c r="IU6712" s="425"/>
      <c r="IV6712" s="425"/>
    </row>
    <row r="6713" s="428" customFormat="1" ht="27.6" customHeight="1" spans="2:256">
      <c r="B6713" s="465"/>
      <c r="GH6713" s="425"/>
      <c r="GI6713" s="425"/>
      <c r="GJ6713" s="425"/>
      <c r="GK6713" s="425"/>
      <c r="GL6713" s="425"/>
      <c r="GM6713" s="425"/>
      <c r="GN6713" s="425"/>
      <c r="GO6713" s="425"/>
      <c r="GP6713" s="425"/>
      <c r="GQ6713" s="425"/>
      <c r="GR6713" s="425"/>
      <c r="GS6713" s="425"/>
      <c r="GT6713" s="425"/>
      <c r="GU6713" s="425"/>
      <c r="GV6713" s="425"/>
      <c r="GW6713" s="425"/>
      <c r="GX6713" s="425"/>
      <c r="GY6713" s="425"/>
      <c r="GZ6713" s="425"/>
      <c r="HA6713" s="425"/>
      <c r="HB6713" s="425"/>
      <c r="HC6713" s="425"/>
      <c r="HD6713" s="425"/>
      <c r="HE6713" s="425"/>
      <c r="HF6713" s="425"/>
      <c r="HG6713" s="425"/>
      <c r="HH6713" s="425"/>
      <c r="HI6713" s="425"/>
      <c r="HJ6713" s="425"/>
      <c r="HK6713" s="425"/>
      <c r="HL6713" s="425"/>
      <c r="HM6713" s="425"/>
      <c r="HN6713" s="425"/>
      <c r="HO6713" s="425"/>
      <c r="HP6713" s="425"/>
      <c r="HQ6713" s="425"/>
      <c r="HR6713" s="425"/>
      <c r="HS6713" s="425"/>
      <c r="HT6713" s="425"/>
      <c r="HU6713" s="425"/>
      <c r="HV6713" s="425"/>
      <c r="HW6713" s="425"/>
      <c r="HX6713" s="425"/>
      <c r="HY6713" s="425"/>
      <c r="HZ6713" s="425"/>
      <c r="IA6713" s="425"/>
      <c r="IB6713" s="425"/>
      <c r="IC6713" s="425"/>
      <c r="ID6713" s="425"/>
      <c r="IE6713" s="425"/>
      <c r="IF6713" s="425"/>
      <c r="IG6713" s="425"/>
      <c r="IH6713" s="425"/>
      <c r="II6713" s="425"/>
      <c r="IJ6713" s="425"/>
      <c r="IK6713" s="425"/>
      <c r="IL6713" s="425"/>
      <c r="IM6713" s="425"/>
      <c r="IN6713" s="425"/>
      <c r="IO6713" s="425"/>
      <c r="IP6713" s="425"/>
      <c r="IQ6713" s="425"/>
      <c r="IR6713" s="425"/>
      <c r="IS6713" s="425"/>
      <c r="IT6713" s="425"/>
      <c r="IU6713" s="425"/>
      <c r="IV6713" s="425"/>
    </row>
    <row r="6714" s="428" customFormat="1" ht="27.6" customHeight="1" spans="2:256">
      <c r="B6714" s="465"/>
      <c r="GH6714" s="425"/>
      <c r="GI6714" s="425"/>
      <c r="GJ6714" s="425"/>
      <c r="GK6714" s="425"/>
      <c r="GL6714" s="425"/>
      <c r="GM6714" s="425"/>
      <c r="GN6714" s="425"/>
      <c r="GO6714" s="425"/>
      <c r="GP6714" s="425"/>
      <c r="GQ6714" s="425"/>
      <c r="GR6714" s="425"/>
      <c r="GS6714" s="425"/>
      <c r="GT6714" s="425"/>
      <c r="GU6714" s="425"/>
      <c r="GV6714" s="425"/>
      <c r="GW6714" s="425"/>
      <c r="GX6714" s="425"/>
      <c r="GY6714" s="425"/>
      <c r="GZ6714" s="425"/>
      <c r="HA6714" s="425"/>
      <c r="HB6714" s="425"/>
      <c r="HC6714" s="425"/>
      <c r="HD6714" s="425"/>
      <c r="HE6714" s="425"/>
      <c r="HF6714" s="425"/>
      <c r="HG6714" s="425"/>
      <c r="HH6714" s="425"/>
      <c r="HI6714" s="425"/>
      <c r="HJ6714" s="425"/>
      <c r="HK6714" s="425"/>
      <c r="HL6714" s="425"/>
      <c r="HM6714" s="425"/>
      <c r="HN6714" s="425"/>
      <c r="HO6714" s="425"/>
      <c r="HP6714" s="425"/>
      <c r="HQ6714" s="425"/>
      <c r="HR6714" s="425"/>
      <c r="HS6714" s="425"/>
      <c r="HT6714" s="425"/>
      <c r="HU6714" s="425"/>
      <c r="HV6714" s="425"/>
      <c r="HW6714" s="425"/>
      <c r="HX6714" s="425"/>
      <c r="HY6714" s="425"/>
      <c r="HZ6714" s="425"/>
      <c r="IA6714" s="425"/>
      <c r="IB6714" s="425"/>
      <c r="IC6714" s="425"/>
      <c r="ID6714" s="425"/>
      <c r="IE6714" s="425"/>
      <c r="IF6714" s="425"/>
      <c r="IG6714" s="425"/>
      <c r="IH6714" s="425"/>
      <c r="II6714" s="425"/>
      <c r="IJ6714" s="425"/>
      <c r="IK6714" s="425"/>
      <c r="IL6714" s="425"/>
      <c r="IM6714" s="425"/>
      <c r="IN6714" s="425"/>
      <c r="IO6714" s="425"/>
      <c r="IP6714" s="425"/>
      <c r="IQ6714" s="425"/>
      <c r="IR6714" s="425"/>
      <c r="IS6714" s="425"/>
      <c r="IT6714" s="425"/>
      <c r="IU6714" s="425"/>
      <c r="IV6714" s="425"/>
    </row>
    <row r="6715" s="428" customFormat="1" ht="27.6" customHeight="1" spans="2:256">
      <c r="B6715" s="465"/>
      <c r="GH6715" s="425"/>
      <c r="GI6715" s="425"/>
      <c r="GJ6715" s="425"/>
      <c r="GK6715" s="425"/>
      <c r="GL6715" s="425"/>
      <c r="GM6715" s="425"/>
      <c r="GN6715" s="425"/>
      <c r="GO6715" s="425"/>
      <c r="GP6715" s="425"/>
      <c r="GQ6715" s="425"/>
      <c r="GR6715" s="425"/>
      <c r="GS6715" s="425"/>
      <c r="GT6715" s="425"/>
      <c r="GU6715" s="425"/>
      <c r="GV6715" s="425"/>
      <c r="GW6715" s="425"/>
      <c r="GX6715" s="425"/>
      <c r="GY6715" s="425"/>
      <c r="GZ6715" s="425"/>
      <c r="HA6715" s="425"/>
      <c r="HB6715" s="425"/>
      <c r="HC6715" s="425"/>
      <c r="HD6715" s="425"/>
      <c r="HE6715" s="425"/>
      <c r="HF6715" s="425"/>
      <c r="HG6715" s="425"/>
      <c r="HH6715" s="425"/>
      <c r="HI6715" s="425"/>
      <c r="HJ6715" s="425"/>
      <c r="HK6715" s="425"/>
      <c r="HL6715" s="425"/>
      <c r="HM6715" s="425"/>
      <c r="HN6715" s="425"/>
      <c r="HO6715" s="425"/>
      <c r="HP6715" s="425"/>
      <c r="HQ6715" s="425"/>
      <c r="HR6715" s="425"/>
      <c r="HS6715" s="425"/>
      <c r="HT6715" s="425"/>
      <c r="HU6715" s="425"/>
      <c r="HV6715" s="425"/>
      <c r="HW6715" s="425"/>
      <c r="HX6715" s="425"/>
      <c r="HY6715" s="425"/>
      <c r="HZ6715" s="425"/>
      <c r="IA6715" s="425"/>
      <c r="IB6715" s="425"/>
      <c r="IC6715" s="425"/>
      <c r="ID6715" s="425"/>
      <c r="IE6715" s="425"/>
      <c r="IF6715" s="425"/>
      <c r="IG6715" s="425"/>
      <c r="IH6715" s="425"/>
      <c r="II6715" s="425"/>
      <c r="IJ6715" s="425"/>
      <c r="IK6715" s="425"/>
      <c r="IL6715" s="425"/>
      <c r="IM6715" s="425"/>
      <c r="IN6715" s="425"/>
      <c r="IO6715" s="425"/>
      <c r="IP6715" s="425"/>
      <c r="IQ6715" s="425"/>
      <c r="IR6715" s="425"/>
      <c r="IS6715" s="425"/>
      <c r="IT6715" s="425"/>
      <c r="IU6715" s="425"/>
      <c r="IV6715" s="425"/>
    </row>
    <row r="6716" s="428" customFormat="1" ht="27.6" customHeight="1" spans="2:256">
      <c r="B6716" s="465"/>
      <c r="GH6716" s="425"/>
      <c r="GI6716" s="425"/>
      <c r="GJ6716" s="425"/>
      <c r="GK6716" s="425"/>
      <c r="GL6716" s="425"/>
      <c r="GM6716" s="425"/>
      <c r="GN6716" s="425"/>
      <c r="GO6716" s="425"/>
      <c r="GP6716" s="425"/>
      <c r="GQ6716" s="425"/>
      <c r="GR6716" s="425"/>
      <c r="GS6716" s="425"/>
      <c r="GT6716" s="425"/>
      <c r="GU6716" s="425"/>
      <c r="GV6716" s="425"/>
      <c r="GW6716" s="425"/>
      <c r="GX6716" s="425"/>
      <c r="GY6716" s="425"/>
      <c r="GZ6716" s="425"/>
      <c r="HA6716" s="425"/>
      <c r="HB6716" s="425"/>
      <c r="HC6716" s="425"/>
      <c r="HD6716" s="425"/>
      <c r="HE6716" s="425"/>
      <c r="HF6716" s="425"/>
      <c r="HG6716" s="425"/>
      <c r="HH6716" s="425"/>
      <c r="HI6716" s="425"/>
      <c r="HJ6716" s="425"/>
      <c r="HK6716" s="425"/>
      <c r="HL6716" s="425"/>
      <c r="HM6716" s="425"/>
      <c r="HN6716" s="425"/>
      <c r="HO6716" s="425"/>
      <c r="HP6716" s="425"/>
      <c r="HQ6716" s="425"/>
      <c r="HR6716" s="425"/>
      <c r="HS6716" s="425"/>
      <c r="HT6716" s="425"/>
      <c r="HU6716" s="425"/>
      <c r="HV6716" s="425"/>
      <c r="HW6716" s="425"/>
      <c r="HX6716" s="425"/>
      <c r="HY6716" s="425"/>
      <c r="HZ6716" s="425"/>
      <c r="IA6716" s="425"/>
      <c r="IB6716" s="425"/>
      <c r="IC6716" s="425"/>
      <c r="ID6716" s="425"/>
      <c r="IE6716" s="425"/>
      <c r="IF6716" s="425"/>
      <c r="IG6716" s="425"/>
      <c r="IH6716" s="425"/>
      <c r="II6716" s="425"/>
      <c r="IJ6716" s="425"/>
      <c r="IK6716" s="425"/>
      <c r="IL6716" s="425"/>
      <c r="IM6716" s="425"/>
      <c r="IN6716" s="425"/>
      <c r="IO6716" s="425"/>
      <c r="IP6716" s="425"/>
      <c r="IQ6716" s="425"/>
      <c r="IR6716" s="425"/>
      <c r="IS6716" s="425"/>
      <c r="IT6716" s="425"/>
      <c r="IU6716" s="425"/>
      <c r="IV6716" s="425"/>
    </row>
    <row r="6717" s="428" customFormat="1" ht="27.6" customHeight="1" spans="2:256">
      <c r="B6717" s="465"/>
      <c r="GH6717" s="425"/>
      <c r="GI6717" s="425"/>
      <c r="GJ6717" s="425"/>
      <c r="GK6717" s="425"/>
      <c r="GL6717" s="425"/>
      <c r="GM6717" s="425"/>
      <c r="GN6717" s="425"/>
      <c r="GO6717" s="425"/>
      <c r="GP6717" s="425"/>
      <c r="GQ6717" s="425"/>
      <c r="GR6717" s="425"/>
      <c r="GS6717" s="425"/>
      <c r="GT6717" s="425"/>
      <c r="GU6717" s="425"/>
      <c r="GV6717" s="425"/>
      <c r="GW6717" s="425"/>
      <c r="GX6717" s="425"/>
      <c r="GY6717" s="425"/>
      <c r="GZ6717" s="425"/>
      <c r="HA6717" s="425"/>
      <c r="HB6717" s="425"/>
      <c r="HC6717" s="425"/>
      <c r="HD6717" s="425"/>
      <c r="HE6717" s="425"/>
      <c r="HF6717" s="425"/>
      <c r="HG6717" s="425"/>
      <c r="HH6717" s="425"/>
      <c r="HI6717" s="425"/>
      <c r="HJ6717" s="425"/>
      <c r="HK6717" s="425"/>
      <c r="HL6717" s="425"/>
      <c r="HM6717" s="425"/>
      <c r="HN6717" s="425"/>
      <c r="HO6717" s="425"/>
      <c r="HP6717" s="425"/>
      <c r="HQ6717" s="425"/>
      <c r="HR6717" s="425"/>
      <c r="HS6717" s="425"/>
      <c r="HT6717" s="425"/>
      <c r="HU6717" s="425"/>
      <c r="HV6717" s="425"/>
      <c r="HW6717" s="425"/>
      <c r="HX6717" s="425"/>
      <c r="HY6717" s="425"/>
      <c r="HZ6717" s="425"/>
      <c r="IA6717" s="425"/>
      <c r="IB6717" s="425"/>
      <c r="IC6717" s="425"/>
      <c r="ID6717" s="425"/>
      <c r="IE6717" s="425"/>
      <c r="IF6717" s="425"/>
      <c r="IG6717" s="425"/>
      <c r="IH6717" s="425"/>
      <c r="II6717" s="425"/>
      <c r="IJ6717" s="425"/>
      <c r="IK6717" s="425"/>
      <c r="IL6717" s="425"/>
      <c r="IM6717" s="425"/>
      <c r="IN6717" s="425"/>
      <c r="IO6717" s="425"/>
      <c r="IP6717" s="425"/>
      <c r="IQ6717" s="425"/>
      <c r="IR6717" s="425"/>
      <c r="IS6717" s="425"/>
      <c r="IT6717" s="425"/>
      <c r="IU6717" s="425"/>
      <c r="IV6717" s="425"/>
    </row>
    <row r="6718" s="428" customFormat="1" ht="27.6" customHeight="1" spans="2:256">
      <c r="B6718" s="465"/>
      <c r="GH6718" s="425"/>
      <c r="GI6718" s="425"/>
      <c r="GJ6718" s="425"/>
      <c r="GK6718" s="425"/>
      <c r="GL6718" s="425"/>
      <c r="GM6718" s="425"/>
      <c r="GN6718" s="425"/>
      <c r="GO6718" s="425"/>
      <c r="GP6718" s="425"/>
      <c r="GQ6718" s="425"/>
      <c r="GR6718" s="425"/>
      <c r="GS6718" s="425"/>
      <c r="GT6718" s="425"/>
      <c r="GU6718" s="425"/>
      <c r="GV6718" s="425"/>
      <c r="GW6718" s="425"/>
      <c r="GX6718" s="425"/>
      <c r="GY6718" s="425"/>
      <c r="GZ6718" s="425"/>
      <c r="HA6718" s="425"/>
      <c r="HB6718" s="425"/>
      <c r="HC6718" s="425"/>
      <c r="HD6718" s="425"/>
      <c r="HE6718" s="425"/>
      <c r="HF6718" s="425"/>
      <c r="HG6718" s="425"/>
      <c r="HH6718" s="425"/>
      <c r="HI6718" s="425"/>
      <c r="HJ6718" s="425"/>
      <c r="HK6718" s="425"/>
      <c r="HL6718" s="425"/>
      <c r="HM6718" s="425"/>
      <c r="HN6718" s="425"/>
      <c r="HO6718" s="425"/>
      <c r="HP6718" s="425"/>
      <c r="HQ6718" s="425"/>
      <c r="HR6718" s="425"/>
      <c r="HS6718" s="425"/>
      <c r="HT6718" s="425"/>
      <c r="HU6718" s="425"/>
      <c r="HV6718" s="425"/>
      <c r="HW6718" s="425"/>
      <c r="HX6718" s="425"/>
      <c r="HY6718" s="425"/>
      <c r="HZ6718" s="425"/>
      <c r="IA6718" s="425"/>
      <c r="IB6718" s="425"/>
      <c r="IC6718" s="425"/>
      <c r="ID6718" s="425"/>
      <c r="IE6718" s="425"/>
      <c r="IF6718" s="425"/>
      <c r="IG6718" s="425"/>
      <c r="IH6718" s="425"/>
      <c r="II6718" s="425"/>
      <c r="IJ6718" s="425"/>
      <c r="IK6718" s="425"/>
      <c r="IL6718" s="425"/>
      <c r="IM6718" s="425"/>
      <c r="IN6718" s="425"/>
      <c r="IO6718" s="425"/>
      <c r="IP6718" s="425"/>
      <c r="IQ6718" s="425"/>
      <c r="IR6718" s="425"/>
      <c r="IS6718" s="425"/>
      <c r="IT6718" s="425"/>
      <c r="IU6718" s="425"/>
      <c r="IV6718" s="425"/>
    </row>
    <row r="6719" s="428" customFormat="1" ht="27.6" customHeight="1" spans="2:256">
      <c r="B6719" s="465"/>
      <c r="GH6719" s="425"/>
      <c r="GI6719" s="425"/>
      <c r="GJ6719" s="425"/>
      <c r="GK6719" s="425"/>
      <c r="GL6719" s="425"/>
      <c r="GM6719" s="425"/>
      <c r="GN6719" s="425"/>
      <c r="GO6719" s="425"/>
      <c r="GP6719" s="425"/>
      <c r="GQ6719" s="425"/>
      <c r="GR6719" s="425"/>
      <c r="GS6719" s="425"/>
      <c r="GT6719" s="425"/>
      <c r="GU6719" s="425"/>
      <c r="GV6719" s="425"/>
      <c r="GW6719" s="425"/>
      <c r="GX6719" s="425"/>
      <c r="GY6719" s="425"/>
      <c r="GZ6719" s="425"/>
      <c r="HA6719" s="425"/>
      <c r="HB6719" s="425"/>
      <c r="HC6719" s="425"/>
      <c r="HD6719" s="425"/>
      <c r="HE6719" s="425"/>
      <c r="HF6719" s="425"/>
      <c r="HG6719" s="425"/>
      <c r="HH6719" s="425"/>
      <c r="HI6719" s="425"/>
      <c r="HJ6719" s="425"/>
      <c r="HK6719" s="425"/>
      <c r="HL6719" s="425"/>
      <c r="HM6719" s="425"/>
      <c r="HN6719" s="425"/>
      <c r="HO6719" s="425"/>
      <c r="HP6719" s="425"/>
      <c r="HQ6719" s="425"/>
      <c r="HR6719" s="425"/>
      <c r="HS6719" s="425"/>
      <c r="HT6719" s="425"/>
      <c r="HU6719" s="425"/>
      <c r="HV6719" s="425"/>
      <c r="HW6719" s="425"/>
      <c r="HX6719" s="425"/>
      <c r="HY6719" s="425"/>
      <c r="HZ6719" s="425"/>
      <c r="IA6719" s="425"/>
      <c r="IB6719" s="425"/>
      <c r="IC6719" s="425"/>
      <c r="ID6719" s="425"/>
      <c r="IE6719" s="425"/>
      <c r="IF6719" s="425"/>
      <c r="IG6719" s="425"/>
      <c r="IH6719" s="425"/>
      <c r="II6719" s="425"/>
      <c r="IJ6719" s="425"/>
      <c r="IK6719" s="425"/>
      <c r="IL6719" s="425"/>
      <c r="IM6719" s="425"/>
      <c r="IN6719" s="425"/>
      <c r="IO6719" s="425"/>
      <c r="IP6719" s="425"/>
      <c r="IQ6719" s="425"/>
      <c r="IR6719" s="425"/>
      <c r="IS6719" s="425"/>
      <c r="IT6719" s="425"/>
      <c r="IU6719" s="425"/>
      <c r="IV6719" s="425"/>
    </row>
    <row r="6720" s="428" customFormat="1" ht="27.6" customHeight="1" spans="2:256">
      <c r="B6720" s="465"/>
      <c r="GH6720" s="425"/>
      <c r="GI6720" s="425"/>
      <c r="GJ6720" s="425"/>
      <c r="GK6720" s="425"/>
      <c r="GL6720" s="425"/>
      <c r="GM6720" s="425"/>
      <c r="GN6720" s="425"/>
      <c r="GO6720" s="425"/>
      <c r="GP6720" s="425"/>
      <c r="GQ6720" s="425"/>
      <c r="GR6720" s="425"/>
      <c r="GS6720" s="425"/>
      <c r="GT6720" s="425"/>
      <c r="GU6720" s="425"/>
      <c r="GV6720" s="425"/>
      <c r="GW6720" s="425"/>
      <c r="GX6720" s="425"/>
      <c r="GY6720" s="425"/>
      <c r="GZ6720" s="425"/>
      <c r="HA6720" s="425"/>
      <c r="HB6720" s="425"/>
      <c r="HC6720" s="425"/>
      <c r="HD6720" s="425"/>
      <c r="HE6720" s="425"/>
      <c r="HF6720" s="425"/>
      <c r="HG6720" s="425"/>
      <c r="HH6720" s="425"/>
      <c r="HI6720" s="425"/>
      <c r="HJ6720" s="425"/>
      <c r="HK6720" s="425"/>
      <c r="HL6720" s="425"/>
      <c r="HM6720" s="425"/>
      <c r="HN6720" s="425"/>
      <c r="HO6720" s="425"/>
      <c r="HP6720" s="425"/>
      <c r="HQ6720" s="425"/>
      <c r="HR6720" s="425"/>
      <c r="HS6720" s="425"/>
      <c r="HT6720" s="425"/>
      <c r="HU6720" s="425"/>
      <c r="HV6720" s="425"/>
      <c r="HW6720" s="425"/>
      <c r="HX6720" s="425"/>
      <c r="HY6720" s="425"/>
      <c r="HZ6720" s="425"/>
      <c r="IA6720" s="425"/>
      <c r="IB6720" s="425"/>
      <c r="IC6720" s="425"/>
      <c r="ID6720" s="425"/>
      <c r="IE6720" s="425"/>
      <c r="IF6720" s="425"/>
      <c r="IG6720" s="425"/>
      <c r="IH6720" s="425"/>
      <c r="II6720" s="425"/>
      <c r="IJ6720" s="425"/>
      <c r="IK6720" s="425"/>
      <c r="IL6720" s="425"/>
      <c r="IM6720" s="425"/>
      <c r="IN6720" s="425"/>
      <c r="IO6720" s="425"/>
      <c r="IP6720" s="425"/>
      <c r="IQ6720" s="425"/>
      <c r="IR6720" s="425"/>
      <c r="IS6720" s="425"/>
      <c r="IT6720" s="425"/>
      <c r="IU6720" s="425"/>
      <c r="IV6720" s="425"/>
    </row>
    <row r="6721" s="428" customFormat="1" ht="27.6" customHeight="1" spans="2:256">
      <c r="B6721" s="465"/>
      <c r="GH6721" s="425"/>
      <c r="GI6721" s="425"/>
      <c r="GJ6721" s="425"/>
      <c r="GK6721" s="425"/>
      <c r="GL6721" s="425"/>
      <c r="GM6721" s="425"/>
      <c r="GN6721" s="425"/>
      <c r="GO6721" s="425"/>
      <c r="GP6721" s="425"/>
      <c r="GQ6721" s="425"/>
      <c r="GR6721" s="425"/>
      <c r="GS6721" s="425"/>
      <c r="GT6721" s="425"/>
      <c r="GU6721" s="425"/>
      <c r="GV6721" s="425"/>
      <c r="GW6721" s="425"/>
      <c r="GX6721" s="425"/>
      <c r="GY6721" s="425"/>
      <c r="GZ6721" s="425"/>
      <c r="HA6721" s="425"/>
      <c r="HB6721" s="425"/>
      <c r="HC6721" s="425"/>
      <c r="HD6721" s="425"/>
      <c r="HE6721" s="425"/>
      <c r="HF6721" s="425"/>
      <c r="HG6721" s="425"/>
      <c r="HH6721" s="425"/>
      <c r="HI6721" s="425"/>
      <c r="HJ6721" s="425"/>
      <c r="HK6721" s="425"/>
      <c r="HL6721" s="425"/>
      <c r="HM6721" s="425"/>
      <c r="HN6721" s="425"/>
      <c r="HO6721" s="425"/>
      <c r="HP6721" s="425"/>
      <c r="HQ6721" s="425"/>
      <c r="HR6721" s="425"/>
      <c r="HS6721" s="425"/>
      <c r="HT6721" s="425"/>
      <c r="HU6721" s="425"/>
      <c r="HV6721" s="425"/>
      <c r="HW6721" s="425"/>
      <c r="HX6721" s="425"/>
      <c r="HY6721" s="425"/>
      <c r="HZ6721" s="425"/>
      <c r="IA6721" s="425"/>
      <c r="IB6721" s="425"/>
      <c r="IC6721" s="425"/>
      <c r="ID6721" s="425"/>
      <c r="IE6721" s="425"/>
      <c r="IF6721" s="425"/>
      <c r="IG6721" s="425"/>
      <c r="IH6721" s="425"/>
      <c r="II6721" s="425"/>
      <c r="IJ6721" s="425"/>
      <c r="IK6721" s="425"/>
      <c r="IL6721" s="425"/>
      <c r="IM6721" s="425"/>
      <c r="IN6721" s="425"/>
      <c r="IO6721" s="425"/>
      <c r="IP6721" s="425"/>
      <c r="IQ6721" s="425"/>
      <c r="IR6721" s="425"/>
      <c r="IS6721" s="425"/>
      <c r="IT6721" s="425"/>
      <c r="IU6721" s="425"/>
      <c r="IV6721" s="425"/>
    </row>
    <row r="6722" s="428" customFormat="1" ht="27.6" customHeight="1" spans="2:256">
      <c r="B6722" s="465"/>
      <c r="GH6722" s="425"/>
      <c r="GI6722" s="425"/>
      <c r="GJ6722" s="425"/>
      <c r="GK6722" s="425"/>
      <c r="GL6722" s="425"/>
      <c r="GM6722" s="425"/>
      <c r="GN6722" s="425"/>
      <c r="GO6722" s="425"/>
      <c r="GP6722" s="425"/>
      <c r="GQ6722" s="425"/>
      <c r="GR6722" s="425"/>
      <c r="GS6722" s="425"/>
      <c r="GT6722" s="425"/>
      <c r="GU6722" s="425"/>
      <c r="GV6722" s="425"/>
      <c r="GW6722" s="425"/>
      <c r="GX6722" s="425"/>
      <c r="GY6722" s="425"/>
      <c r="GZ6722" s="425"/>
      <c r="HA6722" s="425"/>
      <c r="HB6722" s="425"/>
      <c r="HC6722" s="425"/>
      <c r="HD6722" s="425"/>
      <c r="HE6722" s="425"/>
      <c r="HF6722" s="425"/>
      <c r="HG6722" s="425"/>
      <c r="HH6722" s="425"/>
      <c r="HI6722" s="425"/>
      <c r="HJ6722" s="425"/>
      <c r="HK6722" s="425"/>
      <c r="HL6722" s="425"/>
      <c r="HM6722" s="425"/>
      <c r="HN6722" s="425"/>
      <c r="HO6722" s="425"/>
      <c r="HP6722" s="425"/>
      <c r="HQ6722" s="425"/>
      <c r="HR6722" s="425"/>
      <c r="HS6722" s="425"/>
      <c r="HT6722" s="425"/>
      <c r="HU6722" s="425"/>
      <c r="HV6722" s="425"/>
      <c r="HW6722" s="425"/>
      <c r="HX6722" s="425"/>
      <c r="HY6722" s="425"/>
      <c r="HZ6722" s="425"/>
      <c r="IA6722" s="425"/>
      <c r="IB6722" s="425"/>
      <c r="IC6722" s="425"/>
      <c r="ID6722" s="425"/>
      <c r="IE6722" s="425"/>
      <c r="IF6722" s="425"/>
      <c r="IG6722" s="425"/>
      <c r="IH6722" s="425"/>
      <c r="II6722" s="425"/>
      <c r="IJ6722" s="425"/>
      <c r="IK6722" s="425"/>
      <c r="IL6722" s="425"/>
      <c r="IM6722" s="425"/>
      <c r="IN6722" s="425"/>
      <c r="IO6722" s="425"/>
      <c r="IP6722" s="425"/>
      <c r="IQ6722" s="425"/>
      <c r="IR6722" s="425"/>
      <c r="IS6722" s="425"/>
      <c r="IT6722" s="425"/>
      <c r="IU6722" s="425"/>
      <c r="IV6722" s="425"/>
    </row>
    <row r="6723" s="428" customFormat="1" ht="27.6" customHeight="1" spans="2:256">
      <c r="B6723" s="465"/>
      <c r="GH6723" s="425"/>
      <c r="GI6723" s="425"/>
      <c r="GJ6723" s="425"/>
      <c r="GK6723" s="425"/>
      <c r="GL6723" s="425"/>
      <c r="GM6723" s="425"/>
      <c r="GN6723" s="425"/>
      <c r="GO6723" s="425"/>
      <c r="GP6723" s="425"/>
      <c r="GQ6723" s="425"/>
      <c r="GR6723" s="425"/>
      <c r="GS6723" s="425"/>
      <c r="GT6723" s="425"/>
      <c r="GU6723" s="425"/>
      <c r="GV6723" s="425"/>
      <c r="GW6723" s="425"/>
      <c r="GX6723" s="425"/>
      <c r="GY6723" s="425"/>
      <c r="GZ6723" s="425"/>
      <c r="HA6723" s="425"/>
      <c r="HB6723" s="425"/>
      <c r="HC6723" s="425"/>
      <c r="HD6723" s="425"/>
      <c r="HE6723" s="425"/>
      <c r="HF6723" s="425"/>
      <c r="HG6723" s="425"/>
      <c r="HH6723" s="425"/>
      <c r="HI6723" s="425"/>
      <c r="HJ6723" s="425"/>
      <c r="HK6723" s="425"/>
      <c r="HL6723" s="425"/>
      <c r="HM6723" s="425"/>
      <c r="HN6723" s="425"/>
      <c r="HO6723" s="425"/>
      <c r="HP6723" s="425"/>
      <c r="HQ6723" s="425"/>
      <c r="HR6723" s="425"/>
      <c r="HS6723" s="425"/>
      <c r="HT6723" s="425"/>
      <c r="HU6723" s="425"/>
      <c r="HV6723" s="425"/>
      <c r="HW6723" s="425"/>
      <c r="HX6723" s="425"/>
      <c r="HY6723" s="425"/>
      <c r="HZ6723" s="425"/>
      <c r="IA6723" s="425"/>
      <c r="IB6723" s="425"/>
      <c r="IC6723" s="425"/>
      <c r="ID6723" s="425"/>
      <c r="IE6723" s="425"/>
      <c r="IF6723" s="425"/>
      <c r="IG6723" s="425"/>
      <c r="IH6723" s="425"/>
      <c r="II6723" s="425"/>
      <c r="IJ6723" s="425"/>
      <c r="IK6723" s="425"/>
      <c r="IL6723" s="425"/>
      <c r="IM6723" s="425"/>
      <c r="IN6723" s="425"/>
      <c r="IO6723" s="425"/>
      <c r="IP6723" s="425"/>
      <c r="IQ6723" s="425"/>
      <c r="IR6723" s="425"/>
      <c r="IS6723" s="425"/>
      <c r="IT6723" s="425"/>
      <c r="IU6723" s="425"/>
      <c r="IV6723" s="425"/>
    </row>
    <row r="6724" s="428" customFormat="1" ht="27.6" customHeight="1" spans="2:256">
      <c r="B6724" s="465"/>
      <c r="GH6724" s="425"/>
      <c r="GI6724" s="425"/>
      <c r="GJ6724" s="425"/>
      <c r="GK6724" s="425"/>
      <c r="GL6724" s="425"/>
      <c r="GM6724" s="425"/>
      <c r="GN6724" s="425"/>
      <c r="GO6724" s="425"/>
      <c r="GP6724" s="425"/>
      <c r="GQ6724" s="425"/>
      <c r="GR6724" s="425"/>
      <c r="GS6724" s="425"/>
      <c r="GT6724" s="425"/>
      <c r="GU6724" s="425"/>
      <c r="GV6724" s="425"/>
      <c r="GW6724" s="425"/>
      <c r="GX6724" s="425"/>
      <c r="GY6724" s="425"/>
      <c r="GZ6724" s="425"/>
      <c r="HA6724" s="425"/>
      <c r="HB6724" s="425"/>
      <c r="HC6724" s="425"/>
      <c r="HD6724" s="425"/>
      <c r="HE6724" s="425"/>
      <c r="HF6724" s="425"/>
      <c r="HG6724" s="425"/>
      <c r="HH6724" s="425"/>
      <c r="HI6724" s="425"/>
      <c r="HJ6724" s="425"/>
      <c r="HK6724" s="425"/>
      <c r="HL6724" s="425"/>
      <c r="HM6724" s="425"/>
      <c r="HN6724" s="425"/>
      <c r="HO6724" s="425"/>
      <c r="HP6724" s="425"/>
      <c r="HQ6724" s="425"/>
      <c r="HR6724" s="425"/>
      <c r="HS6724" s="425"/>
      <c r="HT6724" s="425"/>
      <c r="HU6724" s="425"/>
      <c r="HV6724" s="425"/>
      <c r="HW6724" s="425"/>
      <c r="HX6724" s="425"/>
      <c r="HY6724" s="425"/>
      <c r="HZ6724" s="425"/>
      <c r="IA6724" s="425"/>
      <c r="IB6724" s="425"/>
      <c r="IC6724" s="425"/>
      <c r="ID6724" s="425"/>
      <c r="IE6724" s="425"/>
      <c r="IF6724" s="425"/>
      <c r="IG6724" s="425"/>
      <c r="IH6724" s="425"/>
      <c r="II6724" s="425"/>
      <c r="IJ6724" s="425"/>
      <c r="IK6724" s="425"/>
      <c r="IL6724" s="425"/>
      <c r="IM6724" s="425"/>
      <c r="IN6724" s="425"/>
      <c r="IO6724" s="425"/>
      <c r="IP6724" s="425"/>
      <c r="IQ6724" s="425"/>
      <c r="IR6724" s="425"/>
      <c r="IS6724" s="425"/>
      <c r="IT6724" s="425"/>
      <c r="IU6724" s="425"/>
      <c r="IV6724" s="425"/>
    </row>
    <row r="6725" s="428" customFormat="1" ht="27.6" customHeight="1" spans="2:256">
      <c r="B6725" s="465"/>
      <c r="GH6725" s="425"/>
      <c r="GI6725" s="425"/>
      <c r="GJ6725" s="425"/>
      <c r="GK6725" s="425"/>
      <c r="GL6725" s="425"/>
      <c r="GM6725" s="425"/>
      <c r="GN6725" s="425"/>
      <c r="GO6725" s="425"/>
      <c r="GP6725" s="425"/>
      <c r="GQ6725" s="425"/>
      <c r="GR6725" s="425"/>
      <c r="GS6725" s="425"/>
      <c r="GT6725" s="425"/>
      <c r="GU6725" s="425"/>
      <c r="GV6725" s="425"/>
      <c r="GW6725" s="425"/>
      <c r="GX6725" s="425"/>
      <c r="GY6725" s="425"/>
      <c r="GZ6725" s="425"/>
      <c r="HA6725" s="425"/>
      <c r="HB6725" s="425"/>
      <c r="HC6725" s="425"/>
      <c r="HD6725" s="425"/>
      <c r="HE6725" s="425"/>
      <c r="HF6725" s="425"/>
      <c r="HG6725" s="425"/>
      <c r="HH6725" s="425"/>
      <c r="HI6725" s="425"/>
      <c r="HJ6725" s="425"/>
      <c r="HK6725" s="425"/>
      <c r="HL6725" s="425"/>
      <c r="HM6725" s="425"/>
      <c r="HN6725" s="425"/>
      <c r="HO6725" s="425"/>
      <c r="HP6725" s="425"/>
      <c r="HQ6725" s="425"/>
      <c r="HR6725" s="425"/>
      <c r="HS6725" s="425"/>
      <c r="HT6725" s="425"/>
      <c r="HU6725" s="425"/>
      <c r="HV6725" s="425"/>
      <c r="HW6725" s="425"/>
      <c r="HX6725" s="425"/>
      <c r="HY6725" s="425"/>
      <c r="HZ6725" s="425"/>
      <c r="IA6725" s="425"/>
      <c r="IB6725" s="425"/>
      <c r="IC6725" s="425"/>
      <c r="ID6725" s="425"/>
      <c r="IE6725" s="425"/>
      <c r="IF6725" s="425"/>
      <c r="IG6725" s="425"/>
      <c r="IH6725" s="425"/>
      <c r="II6725" s="425"/>
      <c r="IJ6725" s="425"/>
      <c r="IK6725" s="425"/>
      <c r="IL6725" s="425"/>
      <c r="IM6725" s="425"/>
      <c r="IN6725" s="425"/>
      <c r="IO6725" s="425"/>
      <c r="IP6725" s="425"/>
      <c r="IQ6725" s="425"/>
      <c r="IR6725" s="425"/>
      <c r="IS6725" s="425"/>
      <c r="IT6725" s="425"/>
      <c r="IU6725" s="425"/>
      <c r="IV6725" s="425"/>
    </row>
    <row r="6726" s="428" customFormat="1" ht="27.6" customHeight="1" spans="2:256">
      <c r="B6726" s="465"/>
      <c r="GH6726" s="425"/>
      <c r="GI6726" s="425"/>
      <c r="GJ6726" s="425"/>
      <c r="GK6726" s="425"/>
      <c r="GL6726" s="425"/>
      <c r="GM6726" s="425"/>
      <c r="GN6726" s="425"/>
      <c r="GO6726" s="425"/>
      <c r="GP6726" s="425"/>
      <c r="GQ6726" s="425"/>
      <c r="GR6726" s="425"/>
      <c r="GS6726" s="425"/>
      <c r="GT6726" s="425"/>
      <c r="GU6726" s="425"/>
      <c r="GV6726" s="425"/>
      <c r="GW6726" s="425"/>
      <c r="GX6726" s="425"/>
      <c r="GY6726" s="425"/>
      <c r="GZ6726" s="425"/>
      <c r="HA6726" s="425"/>
      <c r="HB6726" s="425"/>
      <c r="HC6726" s="425"/>
      <c r="HD6726" s="425"/>
      <c r="HE6726" s="425"/>
      <c r="HF6726" s="425"/>
      <c r="HG6726" s="425"/>
      <c r="HH6726" s="425"/>
      <c r="HI6726" s="425"/>
      <c r="HJ6726" s="425"/>
      <c r="HK6726" s="425"/>
      <c r="HL6726" s="425"/>
      <c r="HM6726" s="425"/>
      <c r="HN6726" s="425"/>
      <c r="HO6726" s="425"/>
      <c r="HP6726" s="425"/>
      <c r="HQ6726" s="425"/>
      <c r="HR6726" s="425"/>
      <c r="HS6726" s="425"/>
      <c r="HT6726" s="425"/>
      <c r="HU6726" s="425"/>
      <c r="HV6726" s="425"/>
      <c r="HW6726" s="425"/>
      <c r="HX6726" s="425"/>
      <c r="HY6726" s="425"/>
      <c r="HZ6726" s="425"/>
      <c r="IA6726" s="425"/>
      <c r="IB6726" s="425"/>
      <c r="IC6726" s="425"/>
      <c r="ID6726" s="425"/>
      <c r="IE6726" s="425"/>
      <c r="IF6726" s="425"/>
      <c r="IG6726" s="425"/>
      <c r="IH6726" s="425"/>
      <c r="II6726" s="425"/>
      <c r="IJ6726" s="425"/>
      <c r="IK6726" s="425"/>
      <c r="IL6726" s="425"/>
      <c r="IM6726" s="425"/>
      <c r="IN6726" s="425"/>
      <c r="IO6726" s="425"/>
      <c r="IP6726" s="425"/>
      <c r="IQ6726" s="425"/>
      <c r="IR6726" s="425"/>
      <c r="IS6726" s="425"/>
      <c r="IT6726" s="425"/>
      <c r="IU6726" s="425"/>
      <c r="IV6726" s="425"/>
    </row>
    <row r="6727" s="428" customFormat="1" ht="27.6" customHeight="1" spans="2:256">
      <c r="B6727" s="465"/>
      <c r="GH6727" s="425"/>
      <c r="GI6727" s="425"/>
      <c r="GJ6727" s="425"/>
      <c r="GK6727" s="425"/>
      <c r="GL6727" s="425"/>
      <c r="GM6727" s="425"/>
      <c r="GN6727" s="425"/>
      <c r="GO6727" s="425"/>
      <c r="GP6727" s="425"/>
      <c r="GQ6727" s="425"/>
      <c r="GR6727" s="425"/>
      <c r="GS6727" s="425"/>
      <c r="GT6727" s="425"/>
      <c r="GU6727" s="425"/>
      <c r="GV6727" s="425"/>
      <c r="GW6727" s="425"/>
      <c r="GX6727" s="425"/>
      <c r="GY6727" s="425"/>
      <c r="GZ6727" s="425"/>
      <c r="HA6727" s="425"/>
      <c r="HB6727" s="425"/>
      <c r="HC6727" s="425"/>
      <c r="HD6727" s="425"/>
      <c r="HE6727" s="425"/>
      <c r="HF6727" s="425"/>
      <c r="HG6727" s="425"/>
      <c r="HH6727" s="425"/>
      <c r="HI6727" s="425"/>
      <c r="HJ6727" s="425"/>
      <c r="HK6727" s="425"/>
      <c r="HL6727" s="425"/>
      <c r="HM6727" s="425"/>
      <c r="HN6727" s="425"/>
      <c r="HO6727" s="425"/>
      <c r="HP6727" s="425"/>
      <c r="HQ6727" s="425"/>
      <c r="HR6727" s="425"/>
      <c r="HS6727" s="425"/>
      <c r="HT6727" s="425"/>
      <c r="HU6727" s="425"/>
      <c r="HV6727" s="425"/>
      <c r="HW6727" s="425"/>
      <c r="HX6727" s="425"/>
      <c r="HY6727" s="425"/>
      <c r="HZ6727" s="425"/>
      <c r="IA6727" s="425"/>
      <c r="IB6727" s="425"/>
      <c r="IC6727" s="425"/>
      <c r="ID6727" s="425"/>
      <c r="IE6727" s="425"/>
      <c r="IF6727" s="425"/>
      <c r="IG6727" s="425"/>
      <c r="IH6727" s="425"/>
      <c r="II6727" s="425"/>
      <c r="IJ6727" s="425"/>
      <c r="IK6727" s="425"/>
      <c r="IL6727" s="425"/>
      <c r="IM6727" s="425"/>
      <c r="IN6727" s="425"/>
      <c r="IO6727" s="425"/>
      <c r="IP6727" s="425"/>
      <c r="IQ6727" s="425"/>
      <c r="IR6727" s="425"/>
      <c r="IS6727" s="425"/>
      <c r="IT6727" s="425"/>
      <c r="IU6727" s="425"/>
      <c r="IV6727" s="425"/>
    </row>
    <row r="6728" s="428" customFormat="1" ht="27.6" customHeight="1" spans="2:256">
      <c r="B6728" s="465"/>
      <c r="GH6728" s="425"/>
      <c r="GI6728" s="425"/>
      <c r="GJ6728" s="425"/>
      <c r="GK6728" s="425"/>
      <c r="GL6728" s="425"/>
      <c r="GM6728" s="425"/>
      <c r="GN6728" s="425"/>
      <c r="GO6728" s="425"/>
      <c r="GP6728" s="425"/>
      <c r="GQ6728" s="425"/>
      <c r="GR6728" s="425"/>
      <c r="GS6728" s="425"/>
      <c r="GT6728" s="425"/>
      <c r="GU6728" s="425"/>
      <c r="GV6728" s="425"/>
      <c r="GW6728" s="425"/>
      <c r="GX6728" s="425"/>
      <c r="GY6728" s="425"/>
      <c r="GZ6728" s="425"/>
      <c r="HA6728" s="425"/>
      <c r="HB6728" s="425"/>
      <c r="HC6728" s="425"/>
      <c r="HD6728" s="425"/>
      <c r="HE6728" s="425"/>
      <c r="HF6728" s="425"/>
      <c r="HG6728" s="425"/>
      <c r="HH6728" s="425"/>
      <c r="HI6728" s="425"/>
      <c r="HJ6728" s="425"/>
      <c r="HK6728" s="425"/>
      <c r="HL6728" s="425"/>
      <c r="HM6728" s="425"/>
      <c r="HN6728" s="425"/>
      <c r="HO6728" s="425"/>
      <c r="HP6728" s="425"/>
      <c r="HQ6728" s="425"/>
      <c r="HR6728" s="425"/>
      <c r="HS6728" s="425"/>
      <c r="HT6728" s="425"/>
      <c r="HU6728" s="425"/>
      <c r="HV6728" s="425"/>
      <c r="HW6728" s="425"/>
      <c r="HX6728" s="425"/>
      <c r="HY6728" s="425"/>
      <c r="HZ6728" s="425"/>
      <c r="IA6728" s="425"/>
      <c r="IB6728" s="425"/>
      <c r="IC6728" s="425"/>
      <c r="ID6728" s="425"/>
      <c r="IE6728" s="425"/>
      <c r="IF6728" s="425"/>
      <c r="IG6728" s="425"/>
      <c r="IH6728" s="425"/>
      <c r="II6728" s="425"/>
      <c r="IJ6728" s="425"/>
      <c r="IK6728" s="425"/>
      <c r="IL6728" s="425"/>
      <c r="IM6728" s="425"/>
      <c r="IN6728" s="425"/>
      <c r="IO6728" s="425"/>
      <c r="IP6728" s="425"/>
      <c r="IQ6728" s="425"/>
      <c r="IR6728" s="425"/>
      <c r="IS6728" s="425"/>
      <c r="IT6728" s="425"/>
      <c r="IU6728" s="425"/>
      <c r="IV6728" s="425"/>
    </row>
    <row r="6729" s="428" customFormat="1" ht="27.6" customHeight="1" spans="2:256">
      <c r="B6729" s="465"/>
      <c r="GH6729" s="425"/>
      <c r="GI6729" s="425"/>
      <c r="GJ6729" s="425"/>
      <c r="GK6729" s="425"/>
      <c r="GL6729" s="425"/>
      <c r="GM6729" s="425"/>
      <c r="GN6729" s="425"/>
      <c r="GO6729" s="425"/>
      <c r="GP6729" s="425"/>
      <c r="GQ6729" s="425"/>
      <c r="GR6729" s="425"/>
      <c r="GS6729" s="425"/>
      <c r="GT6729" s="425"/>
      <c r="GU6729" s="425"/>
      <c r="GV6729" s="425"/>
      <c r="GW6729" s="425"/>
      <c r="GX6729" s="425"/>
      <c r="GY6729" s="425"/>
      <c r="GZ6729" s="425"/>
      <c r="HA6729" s="425"/>
      <c r="HB6729" s="425"/>
      <c r="HC6729" s="425"/>
      <c r="HD6729" s="425"/>
      <c r="HE6729" s="425"/>
      <c r="HF6729" s="425"/>
      <c r="HG6729" s="425"/>
      <c r="HH6729" s="425"/>
      <c r="HI6729" s="425"/>
      <c r="HJ6729" s="425"/>
      <c r="HK6729" s="425"/>
      <c r="HL6729" s="425"/>
      <c r="HM6729" s="425"/>
      <c r="HN6729" s="425"/>
      <c r="HO6729" s="425"/>
      <c r="HP6729" s="425"/>
      <c r="HQ6729" s="425"/>
      <c r="HR6729" s="425"/>
      <c r="HS6729" s="425"/>
      <c r="HT6729" s="425"/>
      <c r="HU6729" s="425"/>
      <c r="HV6729" s="425"/>
      <c r="HW6729" s="425"/>
      <c r="HX6729" s="425"/>
      <c r="HY6729" s="425"/>
      <c r="HZ6729" s="425"/>
      <c r="IA6729" s="425"/>
      <c r="IB6729" s="425"/>
      <c r="IC6729" s="425"/>
      <c r="ID6729" s="425"/>
      <c r="IE6729" s="425"/>
      <c r="IF6729" s="425"/>
      <c r="IG6729" s="425"/>
      <c r="IH6729" s="425"/>
      <c r="II6729" s="425"/>
      <c r="IJ6729" s="425"/>
      <c r="IK6729" s="425"/>
      <c r="IL6729" s="425"/>
      <c r="IM6729" s="425"/>
      <c r="IN6729" s="425"/>
      <c r="IO6729" s="425"/>
      <c r="IP6729" s="425"/>
      <c r="IQ6729" s="425"/>
      <c r="IR6729" s="425"/>
      <c r="IS6729" s="425"/>
      <c r="IT6729" s="425"/>
      <c r="IU6729" s="425"/>
      <c r="IV6729" s="425"/>
    </row>
    <row r="6730" s="428" customFormat="1" ht="27.6" customHeight="1" spans="2:256">
      <c r="B6730" s="465"/>
      <c r="GH6730" s="425"/>
      <c r="GI6730" s="425"/>
      <c r="GJ6730" s="425"/>
      <c r="GK6730" s="425"/>
      <c r="GL6730" s="425"/>
      <c r="GM6730" s="425"/>
      <c r="GN6730" s="425"/>
      <c r="GO6730" s="425"/>
      <c r="GP6730" s="425"/>
      <c r="GQ6730" s="425"/>
      <c r="GR6730" s="425"/>
      <c r="GS6730" s="425"/>
      <c r="GT6730" s="425"/>
      <c r="GU6730" s="425"/>
      <c r="GV6730" s="425"/>
      <c r="GW6730" s="425"/>
      <c r="GX6730" s="425"/>
      <c r="GY6730" s="425"/>
      <c r="GZ6730" s="425"/>
      <c r="HA6730" s="425"/>
      <c r="HB6730" s="425"/>
      <c r="HC6730" s="425"/>
      <c r="HD6730" s="425"/>
      <c r="HE6730" s="425"/>
      <c r="HF6730" s="425"/>
      <c r="HG6730" s="425"/>
      <c r="HH6730" s="425"/>
      <c r="HI6730" s="425"/>
      <c r="HJ6730" s="425"/>
      <c r="HK6730" s="425"/>
      <c r="HL6730" s="425"/>
      <c r="HM6730" s="425"/>
      <c r="HN6730" s="425"/>
      <c r="HO6730" s="425"/>
      <c r="HP6730" s="425"/>
      <c r="HQ6730" s="425"/>
      <c r="HR6730" s="425"/>
      <c r="HS6730" s="425"/>
      <c r="HT6730" s="425"/>
      <c r="HU6730" s="425"/>
      <c r="HV6730" s="425"/>
      <c r="HW6730" s="425"/>
      <c r="HX6730" s="425"/>
      <c r="HY6730" s="425"/>
      <c r="HZ6730" s="425"/>
      <c r="IA6730" s="425"/>
      <c r="IB6730" s="425"/>
      <c r="IC6730" s="425"/>
      <c r="ID6730" s="425"/>
      <c r="IE6730" s="425"/>
      <c r="IF6730" s="425"/>
      <c r="IG6730" s="425"/>
      <c r="IH6730" s="425"/>
      <c r="II6730" s="425"/>
      <c r="IJ6730" s="425"/>
      <c r="IK6730" s="425"/>
      <c r="IL6730" s="425"/>
      <c r="IM6730" s="425"/>
      <c r="IN6730" s="425"/>
      <c r="IO6730" s="425"/>
      <c r="IP6730" s="425"/>
      <c r="IQ6730" s="425"/>
      <c r="IR6730" s="425"/>
      <c r="IS6730" s="425"/>
      <c r="IT6730" s="425"/>
      <c r="IU6730" s="425"/>
      <c r="IV6730" s="425"/>
    </row>
    <row r="6731" s="428" customFormat="1" ht="27.6" customHeight="1" spans="2:256">
      <c r="B6731" s="465"/>
      <c r="GH6731" s="425"/>
      <c r="GI6731" s="425"/>
      <c r="GJ6731" s="425"/>
      <c r="GK6731" s="425"/>
      <c r="GL6731" s="425"/>
      <c r="GM6731" s="425"/>
      <c r="GN6731" s="425"/>
      <c r="GO6731" s="425"/>
      <c r="GP6731" s="425"/>
      <c r="GQ6731" s="425"/>
      <c r="GR6731" s="425"/>
      <c r="GS6731" s="425"/>
      <c r="GT6731" s="425"/>
      <c r="GU6731" s="425"/>
      <c r="GV6731" s="425"/>
      <c r="GW6731" s="425"/>
      <c r="GX6731" s="425"/>
      <c r="GY6731" s="425"/>
      <c r="GZ6731" s="425"/>
      <c r="HA6731" s="425"/>
      <c r="HB6731" s="425"/>
      <c r="HC6731" s="425"/>
      <c r="HD6731" s="425"/>
      <c r="HE6731" s="425"/>
      <c r="HF6731" s="425"/>
      <c r="HG6731" s="425"/>
      <c r="HH6731" s="425"/>
      <c r="HI6731" s="425"/>
      <c r="HJ6731" s="425"/>
      <c r="HK6731" s="425"/>
      <c r="HL6731" s="425"/>
      <c r="HM6731" s="425"/>
      <c r="HN6731" s="425"/>
      <c r="HO6731" s="425"/>
      <c r="HP6731" s="425"/>
      <c r="HQ6731" s="425"/>
      <c r="HR6731" s="425"/>
      <c r="HS6731" s="425"/>
      <c r="HT6731" s="425"/>
      <c r="HU6731" s="425"/>
      <c r="HV6731" s="425"/>
      <c r="HW6731" s="425"/>
      <c r="HX6731" s="425"/>
      <c r="HY6731" s="425"/>
      <c r="HZ6731" s="425"/>
      <c r="IA6731" s="425"/>
      <c r="IB6731" s="425"/>
      <c r="IC6731" s="425"/>
      <c r="ID6731" s="425"/>
      <c r="IE6731" s="425"/>
      <c r="IF6731" s="425"/>
      <c r="IG6731" s="425"/>
      <c r="IH6731" s="425"/>
      <c r="II6731" s="425"/>
      <c r="IJ6731" s="425"/>
      <c r="IK6731" s="425"/>
      <c r="IL6731" s="425"/>
      <c r="IM6731" s="425"/>
      <c r="IN6731" s="425"/>
      <c r="IO6731" s="425"/>
      <c r="IP6731" s="425"/>
      <c r="IQ6731" s="425"/>
      <c r="IR6731" s="425"/>
      <c r="IS6731" s="425"/>
      <c r="IT6731" s="425"/>
      <c r="IU6731" s="425"/>
      <c r="IV6731" s="425"/>
    </row>
    <row r="6732" s="428" customFormat="1" ht="27.6" customHeight="1" spans="2:256">
      <c r="B6732" s="465"/>
      <c r="GH6732" s="425"/>
      <c r="GI6732" s="425"/>
      <c r="GJ6732" s="425"/>
      <c r="GK6732" s="425"/>
      <c r="GL6732" s="425"/>
      <c r="GM6732" s="425"/>
      <c r="GN6732" s="425"/>
      <c r="GO6732" s="425"/>
      <c r="GP6732" s="425"/>
      <c r="GQ6732" s="425"/>
      <c r="GR6732" s="425"/>
      <c r="GS6732" s="425"/>
      <c r="GT6732" s="425"/>
      <c r="GU6732" s="425"/>
      <c r="GV6732" s="425"/>
      <c r="GW6732" s="425"/>
      <c r="GX6732" s="425"/>
      <c r="GY6732" s="425"/>
      <c r="GZ6732" s="425"/>
      <c r="HA6732" s="425"/>
      <c r="HB6732" s="425"/>
      <c r="HC6732" s="425"/>
      <c r="HD6732" s="425"/>
      <c r="HE6732" s="425"/>
      <c r="HF6732" s="425"/>
      <c r="HG6732" s="425"/>
      <c r="HH6732" s="425"/>
      <c r="HI6732" s="425"/>
      <c r="HJ6732" s="425"/>
      <c r="HK6732" s="425"/>
      <c r="HL6732" s="425"/>
      <c r="HM6732" s="425"/>
      <c r="HN6732" s="425"/>
      <c r="HO6732" s="425"/>
      <c r="HP6732" s="425"/>
      <c r="HQ6732" s="425"/>
      <c r="HR6732" s="425"/>
      <c r="HS6732" s="425"/>
      <c r="HT6732" s="425"/>
      <c r="HU6732" s="425"/>
      <c r="HV6732" s="425"/>
      <c r="HW6732" s="425"/>
      <c r="HX6732" s="425"/>
      <c r="HY6732" s="425"/>
      <c r="HZ6732" s="425"/>
      <c r="IA6732" s="425"/>
      <c r="IB6732" s="425"/>
      <c r="IC6732" s="425"/>
      <c r="ID6732" s="425"/>
      <c r="IE6732" s="425"/>
      <c r="IF6732" s="425"/>
      <c r="IG6732" s="425"/>
      <c r="IH6732" s="425"/>
      <c r="II6732" s="425"/>
      <c r="IJ6732" s="425"/>
      <c r="IK6732" s="425"/>
      <c r="IL6732" s="425"/>
      <c r="IM6732" s="425"/>
      <c r="IN6732" s="425"/>
      <c r="IO6732" s="425"/>
      <c r="IP6732" s="425"/>
      <c r="IQ6732" s="425"/>
      <c r="IR6732" s="425"/>
      <c r="IS6732" s="425"/>
      <c r="IT6732" s="425"/>
      <c r="IU6732" s="425"/>
      <c r="IV6732" s="425"/>
    </row>
    <row r="6733" s="428" customFormat="1" ht="27.6" customHeight="1" spans="2:256">
      <c r="B6733" s="465"/>
      <c r="GH6733" s="425"/>
      <c r="GI6733" s="425"/>
      <c r="GJ6733" s="425"/>
      <c r="GK6733" s="425"/>
      <c r="GL6733" s="425"/>
      <c r="GM6733" s="425"/>
      <c r="GN6733" s="425"/>
      <c r="GO6733" s="425"/>
      <c r="GP6733" s="425"/>
      <c r="GQ6733" s="425"/>
      <c r="GR6733" s="425"/>
      <c r="GS6733" s="425"/>
      <c r="GT6733" s="425"/>
      <c r="GU6733" s="425"/>
      <c r="GV6733" s="425"/>
      <c r="GW6733" s="425"/>
      <c r="GX6733" s="425"/>
      <c r="GY6733" s="425"/>
      <c r="GZ6733" s="425"/>
      <c r="HA6733" s="425"/>
      <c r="HB6733" s="425"/>
      <c r="HC6733" s="425"/>
      <c r="HD6733" s="425"/>
      <c r="HE6733" s="425"/>
      <c r="HF6733" s="425"/>
      <c r="HG6733" s="425"/>
      <c r="HH6733" s="425"/>
      <c r="HI6733" s="425"/>
      <c r="HJ6733" s="425"/>
      <c r="HK6733" s="425"/>
      <c r="HL6733" s="425"/>
      <c r="HM6733" s="425"/>
      <c r="HN6733" s="425"/>
      <c r="HO6733" s="425"/>
      <c r="HP6733" s="425"/>
      <c r="HQ6733" s="425"/>
      <c r="HR6733" s="425"/>
      <c r="HS6733" s="425"/>
      <c r="HT6733" s="425"/>
      <c r="HU6733" s="425"/>
      <c r="HV6733" s="425"/>
      <c r="HW6733" s="425"/>
      <c r="HX6733" s="425"/>
      <c r="HY6733" s="425"/>
      <c r="HZ6733" s="425"/>
      <c r="IA6733" s="425"/>
      <c r="IB6733" s="425"/>
      <c r="IC6733" s="425"/>
      <c r="ID6733" s="425"/>
      <c r="IE6733" s="425"/>
      <c r="IF6733" s="425"/>
      <c r="IG6733" s="425"/>
      <c r="IH6733" s="425"/>
      <c r="II6733" s="425"/>
      <c r="IJ6733" s="425"/>
      <c r="IK6733" s="425"/>
      <c r="IL6733" s="425"/>
      <c r="IM6733" s="425"/>
      <c r="IN6733" s="425"/>
      <c r="IO6733" s="425"/>
      <c r="IP6733" s="425"/>
      <c r="IQ6733" s="425"/>
      <c r="IR6733" s="425"/>
      <c r="IS6733" s="425"/>
      <c r="IT6733" s="425"/>
      <c r="IU6733" s="425"/>
      <c r="IV6733" s="425"/>
    </row>
    <row r="6734" s="428" customFormat="1" ht="27.6" customHeight="1" spans="2:256">
      <c r="B6734" s="465"/>
      <c r="GH6734" s="425"/>
      <c r="GI6734" s="425"/>
      <c r="GJ6734" s="425"/>
      <c r="GK6734" s="425"/>
      <c r="GL6734" s="425"/>
      <c r="GM6734" s="425"/>
      <c r="GN6734" s="425"/>
      <c r="GO6734" s="425"/>
      <c r="GP6734" s="425"/>
      <c r="GQ6734" s="425"/>
      <c r="GR6734" s="425"/>
      <c r="GS6734" s="425"/>
      <c r="GT6734" s="425"/>
      <c r="GU6734" s="425"/>
      <c r="GV6734" s="425"/>
      <c r="GW6734" s="425"/>
      <c r="GX6734" s="425"/>
      <c r="GY6734" s="425"/>
      <c r="GZ6734" s="425"/>
      <c r="HA6734" s="425"/>
      <c r="HB6734" s="425"/>
      <c r="HC6734" s="425"/>
      <c r="HD6734" s="425"/>
      <c r="HE6734" s="425"/>
      <c r="HF6734" s="425"/>
      <c r="HG6734" s="425"/>
      <c r="HH6734" s="425"/>
      <c r="HI6734" s="425"/>
      <c r="HJ6734" s="425"/>
      <c r="HK6734" s="425"/>
      <c r="HL6734" s="425"/>
      <c r="HM6734" s="425"/>
      <c r="HN6734" s="425"/>
      <c r="HO6734" s="425"/>
      <c r="HP6734" s="425"/>
      <c r="HQ6734" s="425"/>
      <c r="HR6734" s="425"/>
      <c r="HS6734" s="425"/>
      <c r="HT6734" s="425"/>
      <c r="HU6734" s="425"/>
      <c r="HV6734" s="425"/>
      <c r="HW6734" s="425"/>
      <c r="HX6734" s="425"/>
      <c r="HY6734" s="425"/>
      <c r="HZ6734" s="425"/>
      <c r="IA6734" s="425"/>
      <c r="IB6734" s="425"/>
      <c r="IC6734" s="425"/>
      <c r="ID6734" s="425"/>
      <c r="IE6734" s="425"/>
      <c r="IF6734" s="425"/>
      <c r="IG6734" s="425"/>
      <c r="IH6734" s="425"/>
      <c r="II6734" s="425"/>
      <c r="IJ6734" s="425"/>
      <c r="IK6734" s="425"/>
      <c r="IL6734" s="425"/>
      <c r="IM6734" s="425"/>
      <c r="IN6734" s="425"/>
      <c r="IO6734" s="425"/>
      <c r="IP6734" s="425"/>
      <c r="IQ6734" s="425"/>
      <c r="IR6734" s="425"/>
      <c r="IS6734" s="425"/>
      <c r="IT6734" s="425"/>
      <c r="IU6734" s="425"/>
      <c r="IV6734" s="425"/>
    </row>
    <row r="6735" s="428" customFormat="1" ht="27.6" customHeight="1" spans="2:256">
      <c r="B6735" s="465"/>
      <c r="GH6735" s="425"/>
      <c r="GI6735" s="425"/>
      <c r="GJ6735" s="425"/>
      <c r="GK6735" s="425"/>
      <c r="GL6735" s="425"/>
      <c r="GM6735" s="425"/>
      <c r="GN6735" s="425"/>
      <c r="GO6735" s="425"/>
      <c r="GP6735" s="425"/>
      <c r="GQ6735" s="425"/>
      <c r="GR6735" s="425"/>
      <c r="GS6735" s="425"/>
      <c r="GT6735" s="425"/>
      <c r="GU6735" s="425"/>
      <c r="GV6735" s="425"/>
      <c r="GW6735" s="425"/>
      <c r="GX6735" s="425"/>
      <c r="GY6735" s="425"/>
      <c r="GZ6735" s="425"/>
      <c r="HA6735" s="425"/>
      <c r="HB6735" s="425"/>
      <c r="HC6735" s="425"/>
      <c r="HD6735" s="425"/>
      <c r="HE6735" s="425"/>
      <c r="HF6735" s="425"/>
      <c r="HG6735" s="425"/>
      <c r="HH6735" s="425"/>
      <c r="HI6735" s="425"/>
      <c r="HJ6735" s="425"/>
      <c r="HK6735" s="425"/>
      <c r="HL6735" s="425"/>
      <c r="HM6735" s="425"/>
      <c r="HN6735" s="425"/>
      <c r="HO6735" s="425"/>
      <c r="HP6735" s="425"/>
      <c r="HQ6735" s="425"/>
      <c r="HR6735" s="425"/>
      <c r="HS6735" s="425"/>
      <c r="HT6735" s="425"/>
      <c r="HU6735" s="425"/>
      <c r="HV6735" s="425"/>
      <c r="HW6735" s="425"/>
      <c r="HX6735" s="425"/>
      <c r="HY6735" s="425"/>
      <c r="HZ6735" s="425"/>
      <c r="IA6735" s="425"/>
      <c r="IB6735" s="425"/>
      <c r="IC6735" s="425"/>
      <c r="ID6735" s="425"/>
      <c r="IE6735" s="425"/>
      <c r="IF6735" s="425"/>
      <c r="IG6735" s="425"/>
      <c r="IH6735" s="425"/>
      <c r="II6735" s="425"/>
      <c r="IJ6735" s="425"/>
      <c r="IK6735" s="425"/>
      <c r="IL6735" s="425"/>
      <c r="IM6735" s="425"/>
      <c r="IN6735" s="425"/>
      <c r="IO6735" s="425"/>
      <c r="IP6735" s="425"/>
      <c r="IQ6735" s="425"/>
      <c r="IR6735" s="425"/>
      <c r="IS6735" s="425"/>
      <c r="IT6735" s="425"/>
      <c r="IU6735" s="425"/>
      <c r="IV6735" s="425"/>
    </row>
    <row r="6736" s="428" customFormat="1" ht="27.6" customHeight="1" spans="2:256">
      <c r="B6736" s="465"/>
      <c r="GH6736" s="425"/>
      <c r="GI6736" s="425"/>
      <c r="GJ6736" s="425"/>
      <c r="GK6736" s="425"/>
      <c r="GL6736" s="425"/>
      <c r="GM6736" s="425"/>
      <c r="GN6736" s="425"/>
      <c r="GO6736" s="425"/>
      <c r="GP6736" s="425"/>
      <c r="GQ6736" s="425"/>
      <c r="GR6736" s="425"/>
      <c r="GS6736" s="425"/>
      <c r="GT6736" s="425"/>
      <c r="GU6736" s="425"/>
      <c r="GV6736" s="425"/>
      <c r="GW6736" s="425"/>
      <c r="GX6736" s="425"/>
      <c r="GY6736" s="425"/>
      <c r="GZ6736" s="425"/>
      <c r="HA6736" s="425"/>
      <c r="HB6736" s="425"/>
      <c r="HC6736" s="425"/>
      <c r="HD6736" s="425"/>
      <c r="HE6736" s="425"/>
      <c r="HF6736" s="425"/>
      <c r="HG6736" s="425"/>
      <c r="HH6736" s="425"/>
      <c r="HI6736" s="425"/>
      <c r="HJ6736" s="425"/>
      <c r="HK6736" s="425"/>
      <c r="HL6736" s="425"/>
      <c r="HM6736" s="425"/>
      <c r="HN6736" s="425"/>
      <c r="HO6736" s="425"/>
      <c r="HP6736" s="425"/>
      <c r="HQ6736" s="425"/>
      <c r="HR6736" s="425"/>
      <c r="HS6736" s="425"/>
      <c r="HT6736" s="425"/>
      <c r="HU6736" s="425"/>
      <c r="HV6736" s="425"/>
      <c r="HW6736" s="425"/>
      <c r="HX6736" s="425"/>
      <c r="HY6736" s="425"/>
      <c r="HZ6736" s="425"/>
      <c r="IA6736" s="425"/>
      <c r="IB6736" s="425"/>
      <c r="IC6736" s="425"/>
      <c r="ID6736" s="425"/>
      <c r="IE6736" s="425"/>
      <c r="IF6736" s="425"/>
      <c r="IG6736" s="425"/>
      <c r="IH6736" s="425"/>
      <c r="II6736" s="425"/>
      <c r="IJ6736" s="425"/>
      <c r="IK6736" s="425"/>
      <c r="IL6736" s="425"/>
      <c r="IM6736" s="425"/>
      <c r="IN6736" s="425"/>
      <c r="IO6736" s="425"/>
      <c r="IP6736" s="425"/>
      <c r="IQ6736" s="425"/>
      <c r="IR6736" s="425"/>
      <c r="IS6736" s="425"/>
      <c r="IT6736" s="425"/>
      <c r="IU6736" s="425"/>
      <c r="IV6736" s="425"/>
    </row>
    <row r="6737" s="428" customFormat="1" ht="27.6" customHeight="1" spans="2:256">
      <c r="B6737" s="465"/>
      <c r="GH6737" s="425"/>
      <c r="GI6737" s="425"/>
      <c r="GJ6737" s="425"/>
      <c r="GK6737" s="425"/>
      <c r="GL6737" s="425"/>
      <c r="GM6737" s="425"/>
      <c r="GN6737" s="425"/>
      <c r="GO6737" s="425"/>
      <c r="GP6737" s="425"/>
      <c r="GQ6737" s="425"/>
      <c r="GR6737" s="425"/>
      <c r="GS6737" s="425"/>
      <c r="GT6737" s="425"/>
      <c r="GU6737" s="425"/>
      <c r="GV6737" s="425"/>
      <c r="GW6737" s="425"/>
      <c r="GX6737" s="425"/>
      <c r="GY6737" s="425"/>
      <c r="GZ6737" s="425"/>
      <c r="HA6737" s="425"/>
      <c r="HB6737" s="425"/>
      <c r="HC6737" s="425"/>
      <c r="HD6737" s="425"/>
      <c r="HE6737" s="425"/>
      <c r="HF6737" s="425"/>
      <c r="HG6737" s="425"/>
      <c r="HH6737" s="425"/>
      <c r="HI6737" s="425"/>
      <c r="HJ6737" s="425"/>
      <c r="HK6737" s="425"/>
      <c r="HL6737" s="425"/>
      <c r="HM6737" s="425"/>
      <c r="HN6737" s="425"/>
      <c r="HO6737" s="425"/>
      <c r="HP6737" s="425"/>
      <c r="HQ6737" s="425"/>
      <c r="HR6737" s="425"/>
      <c r="HS6737" s="425"/>
      <c r="HT6737" s="425"/>
      <c r="HU6737" s="425"/>
      <c r="HV6737" s="425"/>
      <c r="HW6737" s="425"/>
      <c r="HX6737" s="425"/>
      <c r="HY6737" s="425"/>
      <c r="HZ6737" s="425"/>
      <c r="IA6737" s="425"/>
      <c r="IB6737" s="425"/>
      <c r="IC6737" s="425"/>
      <c r="ID6737" s="425"/>
      <c r="IE6737" s="425"/>
      <c r="IF6737" s="425"/>
      <c r="IG6737" s="425"/>
      <c r="IH6737" s="425"/>
      <c r="II6737" s="425"/>
      <c r="IJ6737" s="425"/>
      <c r="IK6737" s="425"/>
      <c r="IL6737" s="425"/>
      <c r="IM6737" s="425"/>
      <c r="IN6737" s="425"/>
      <c r="IO6737" s="425"/>
      <c r="IP6737" s="425"/>
      <c r="IQ6737" s="425"/>
      <c r="IR6737" s="425"/>
      <c r="IS6737" s="425"/>
      <c r="IT6737" s="425"/>
      <c r="IU6737" s="425"/>
      <c r="IV6737" s="425"/>
    </row>
    <row r="6738" s="428" customFormat="1" ht="27.6" customHeight="1" spans="2:256">
      <c r="B6738" s="465"/>
      <c r="GH6738" s="425"/>
      <c r="GI6738" s="425"/>
      <c r="GJ6738" s="425"/>
      <c r="GK6738" s="425"/>
      <c r="GL6738" s="425"/>
      <c r="GM6738" s="425"/>
      <c r="GN6738" s="425"/>
      <c r="GO6738" s="425"/>
      <c r="GP6738" s="425"/>
      <c r="GQ6738" s="425"/>
      <c r="GR6738" s="425"/>
      <c r="GS6738" s="425"/>
      <c r="GT6738" s="425"/>
      <c r="GU6738" s="425"/>
      <c r="GV6738" s="425"/>
      <c r="GW6738" s="425"/>
      <c r="GX6738" s="425"/>
      <c r="GY6738" s="425"/>
      <c r="GZ6738" s="425"/>
      <c r="HA6738" s="425"/>
      <c r="HB6738" s="425"/>
      <c r="HC6738" s="425"/>
      <c r="HD6738" s="425"/>
      <c r="HE6738" s="425"/>
      <c r="HF6738" s="425"/>
      <c r="HG6738" s="425"/>
      <c r="HH6738" s="425"/>
      <c r="HI6738" s="425"/>
      <c r="HJ6738" s="425"/>
      <c r="HK6738" s="425"/>
      <c r="HL6738" s="425"/>
      <c r="HM6738" s="425"/>
      <c r="HN6738" s="425"/>
      <c r="HO6738" s="425"/>
      <c r="HP6738" s="425"/>
      <c r="HQ6738" s="425"/>
      <c r="HR6738" s="425"/>
      <c r="HS6738" s="425"/>
      <c r="HT6738" s="425"/>
      <c r="HU6738" s="425"/>
      <c r="HV6738" s="425"/>
      <c r="HW6738" s="425"/>
      <c r="HX6738" s="425"/>
      <c r="HY6738" s="425"/>
      <c r="HZ6738" s="425"/>
      <c r="IA6738" s="425"/>
      <c r="IB6738" s="425"/>
      <c r="IC6738" s="425"/>
      <c r="ID6738" s="425"/>
      <c r="IE6738" s="425"/>
      <c r="IF6738" s="425"/>
      <c r="IG6738" s="425"/>
      <c r="IH6738" s="425"/>
      <c r="II6738" s="425"/>
      <c r="IJ6738" s="425"/>
      <c r="IK6738" s="425"/>
      <c r="IL6738" s="425"/>
      <c r="IM6738" s="425"/>
      <c r="IN6738" s="425"/>
      <c r="IO6738" s="425"/>
      <c r="IP6738" s="425"/>
      <c r="IQ6738" s="425"/>
      <c r="IR6738" s="425"/>
      <c r="IS6738" s="425"/>
      <c r="IT6738" s="425"/>
      <c r="IU6738" s="425"/>
      <c r="IV6738" s="425"/>
    </row>
    <row r="6739" s="428" customFormat="1" ht="27.6" customHeight="1" spans="2:256">
      <c r="B6739" s="465"/>
      <c r="GH6739" s="425"/>
      <c r="GI6739" s="425"/>
      <c r="GJ6739" s="425"/>
      <c r="GK6739" s="425"/>
      <c r="GL6739" s="425"/>
      <c r="GM6739" s="425"/>
      <c r="GN6739" s="425"/>
      <c r="GO6739" s="425"/>
      <c r="GP6739" s="425"/>
      <c r="GQ6739" s="425"/>
      <c r="GR6739" s="425"/>
      <c r="GS6739" s="425"/>
      <c r="GT6739" s="425"/>
      <c r="GU6739" s="425"/>
      <c r="GV6739" s="425"/>
      <c r="GW6739" s="425"/>
      <c r="GX6739" s="425"/>
      <c r="GY6739" s="425"/>
      <c r="GZ6739" s="425"/>
      <c r="HA6739" s="425"/>
      <c r="HB6739" s="425"/>
      <c r="HC6739" s="425"/>
      <c r="HD6739" s="425"/>
      <c r="HE6739" s="425"/>
      <c r="HF6739" s="425"/>
      <c r="HG6739" s="425"/>
      <c r="HH6739" s="425"/>
      <c r="HI6739" s="425"/>
      <c r="HJ6739" s="425"/>
      <c r="HK6739" s="425"/>
      <c r="HL6739" s="425"/>
      <c r="HM6739" s="425"/>
      <c r="HN6739" s="425"/>
      <c r="HO6739" s="425"/>
      <c r="HP6739" s="425"/>
      <c r="HQ6739" s="425"/>
      <c r="HR6739" s="425"/>
      <c r="HS6739" s="425"/>
      <c r="HT6739" s="425"/>
      <c r="HU6739" s="425"/>
      <c r="HV6739" s="425"/>
      <c r="HW6739" s="425"/>
      <c r="HX6739" s="425"/>
      <c r="HY6739" s="425"/>
      <c r="HZ6739" s="425"/>
      <c r="IA6739" s="425"/>
      <c r="IB6739" s="425"/>
      <c r="IC6739" s="425"/>
      <c r="ID6739" s="425"/>
      <c r="IE6739" s="425"/>
      <c r="IF6739" s="425"/>
      <c r="IG6739" s="425"/>
      <c r="IH6739" s="425"/>
      <c r="II6739" s="425"/>
      <c r="IJ6739" s="425"/>
      <c r="IK6739" s="425"/>
      <c r="IL6739" s="425"/>
      <c r="IM6739" s="425"/>
      <c r="IN6739" s="425"/>
      <c r="IO6739" s="425"/>
      <c r="IP6739" s="425"/>
      <c r="IQ6739" s="425"/>
      <c r="IR6739" s="425"/>
      <c r="IS6739" s="425"/>
      <c r="IT6739" s="425"/>
      <c r="IU6739" s="425"/>
      <c r="IV6739" s="425"/>
    </row>
    <row r="6740" s="428" customFormat="1" ht="27.6" customHeight="1" spans="2:256">
      <c r="B6740" s="465"/>
      <c r="GH6740" s="425"/>
      <c r="GI6740" s="425"/>
      <c r="GJ6740" s="425"/>
      <c r="GK6740" s="425"/>
      <c r="GL6740" s="425"/>
      <c r="GM6740" s="425"/>
      <c r="GN6740" s="425"/>
      <c r="GO6740" s="425"/>
      <c r="GP6740" s="425"/>
      <c r="GQ6740" s="425"/>
      <c r="GR6740" s="425"/>
      <c r="GS6740" s="425"/>
      <c r="GT6740" s="425"/>
      <c r="GU6740" s="425"/>
      <c r="GV6740" s="425"/>
      <c r="GW6740" s="425"/>
      <c r="GX6740" s="425"/>
      <c r="GY6740" s="425"/>
      <c r="GZ6740" s="425"/>
      <c r="HA6740" s="425"/>
      <c r="HB6740" s="425"/>
      <c r="HC6740" s="425"/>
      <c r="HD6740" s="425"/>
      <c r="HE6740" s="425"/>
      <c r="HF6740" s="425"/>
      <c r="HG6740" s="425"/>
      <c r="HH6740" s="425"/>
      <c r="HI6740" s="425"/>
      <c r="HJ6740" s="425"/>
      <c r="HK6740" s="425"/>
      <c r="HL6740" s="425"/>
      <c r="HM6740" s="425"/>
      <c r="HN6740" s="425"/>
      <c r="HO6740" s="425"/>
      <c r="HP6740" s="425"/>
      <c r="HQ6740" s="425"/>
      <c r="HR6740" s="425"/>
      <c r="HS6740" s="425"/>
      <c r="HT6740" s="425"/>
      <c r="HU6740" s="425"/>
      <c r="HV6740" s="425"/>
      <c r="HW6740" s="425"/>
      <c r="HX6740" s="425"/>
      <c r="HY6740" s="425"/>
      <c r="HZ6740" s="425"/>
      <c r="IA6740" s="425"/>
      <c r="IB6740" s="425"/>
      <c r="IC6740" s="425"/>
      <c r="ID6740" s="425"/>
      <c r="IE6740" s="425"/>
      <c r="IF6740" s="425"/>
      <c r="IG6740" s="425"/>
      <c r="IH6740" s="425"/>
      <c r="II6740" s="425"/>
      <c r="IJ6740" s="425"/>
      <c r="IK6740" s="425"/>
      <c r="IL6740" s="425"/>
      <c r="IM6740" s="425"/>
      <c r="IN6740" s="425"/>
      <c r="IO6740" s="425"/>
      <c r="IP6740" s="425"/>
      <c r="IQ6740" s="425"/>
      <c r="IR6740" s="425"/>
      <c r="IS6740" s="425"/>
      <c r="IT6740" s="425"/>
      <c r="IU6740" s="425"/>
      <c r="IV6740" s="425"/>
    </row>
    <row r="6741" s="428" customFormat="1" ht="27.6" customHeight="1" spans="2:256">
      <c r="B6741" s="465"/>
      <c r="GH6741" s="425"/>
      <c r="GI6741" s="425"/>
      <c r="GJ6741" s="425"/>
      <c r="GK6741" s="425"/>
      <c r="GL6741" s="425"/>
      <c r="GM6741" s="425"/>
      <c r="GN6741" s="425"/>
      <c r="GO6741" s="425"/>
      <c r="GP6741" s="425"/>
      <c r="GQ6741" s="425"/>
      <c r="GR6741" s="425"/>
      <c r="GS6741" s="425"/>
      <c r="GT6741" s="425"/>
      <c r="GU6741" s="425"/>
      <c r="GV6741" s="425"/>
      <c r="GW6741" s="425"/>
      <c r="GX6741" s="425"/>
      <c r="GY6741" s="425"/>
      <c r="GZ6741" s="425"/>
      <c r="HA6741" s="425"/>
      <c r="HB6741" s="425"/>
      <c r="HC6741" s="425"/>
      <c r="HD6741" s="425"/>
      <c r="HE6741" s="425"/>
      <c r="HF6741" s="425"/>
      <c r="HG6741" s="425"/>
      <c r="HH6741" s="425"/>
      <c r="HI6741" s="425"/>
      <c r="HJ6741" s="425"/>
      <c r="HK6741" s="425"/>
      <c r="HL6741" s="425"/>
      <c r="HM6741" s="425"/>
      <c r="HN6741" s="425"/>
      <c r="HO6741" s="425"/>
      <c r="HP6741" s="425"/>
      <c r="HQ6741" s="425"/>
      <c r="HR6741" s="425"/>
      <c r="HS6741" s="425"/>
      <c r="HT6741" s="425"/>
      <c r="HU6741" s="425"/>
      <c r="HV6741" s="425"/>
      <c r="HW6741" s="425"/>
      <c r="HX6741" s="425"/>
      <c r="HY6741" s="425"/>
      <c r="HZ6741" s="425"/>
      <c r="IA6741" s="425"/>
      <c r="IB6741" s="425"/>
      <c r="IC6741" s="425"/>
      <c r="ID6741" s="425"/>
      <c r="IE6741" s="425"/>
      <c r="IF6741" s="425"/>
      <c r="IG6741" s="425"/>
      <c r="IH6741" s="425"/>
      <c r="II6741" s="425"/>
      <c r="IJ6741" s="425"/>
      <c r="IK6741" s="425"/>
      <c r="IL6741" s="425"/>
      <c r="IM6741" s="425"/>
      <c r="IN6741" s="425"/>
      <c r="IO6741" s="425"/>
      <c r="IP6741" s="425"/>
      <c r="IQ6741" s="425"/>
      <c r="IR6741" s="425"/>
      <c r="IS6741" s="425"/>
      <c r="IT6741" s="425"/>
      <c r="IU6741" s="425"/>
      <c r="IV6741" s="425"/>
    </row>
    <row r="6742" s="428" customFormat="1" ht="27.6" customHeight="1" spans="2:256">
      <c r="B6742" s="465"/>
      <c r="GH6742" s="425"/>
      <c r="GI6742" s="425"/>
      <c r="GJ6742" s="425"/>
      <c r="GK6742" s="425"/>
      <c r="GL6742" s="425"/>
      <c r="GM6742" s="425"/>
      <c r="GN6742" s="425"/>
      <c r="GO6742" s="425"/>
      <c r="GP6742" s="425"/>
      <c r="GQ6742" s="425"/>
      <c r="GR6742" s="425"/>
      <c r="GS6742" s="425"/>
      <c r="GT6742" s="425"/>
      <c r="GU6742" s="425"/>
      <c r="GV6742" s="425"/>
      <c r="GW6742" s="425"/>
      <c r="GX6742" s="425"/>
      <c r="GY6742" s="425"/>
      <c r="GZ6742" s="425"/>
      <c r="HA6742" s="425"/>
      <c r="HB6742" s="425"/>
      <c r="HC6742" s="425"/>
      <c r="HD6742" s="425"/>
      <c r="HE6742" s="425"/>
      <c r="HF6742" s="425"/>
      <c r="HG6742" s="425"/>
      <c r="HH6742" s="425"/>
      <c r="HI6742" s="425"/>
      <c r="HJ6742" s="425"/>
      <c r="HK6742" s="425"/>
      <c r="HL6742" s="425"/>
      <c r="HM6742" s="425"/>
      <c r="HN6742" s="425"/>
      <c r="HO6742" s="425"/>
      <c r="HP6742" s="425"/>
      <c r="HQ6742" s="425"/>
      <c r="HR6742" s="425"/>
      <c r="HS6742" s="425"/>
      <c r="HT6742" s="425"/>
      <c r="HU6742" s="425"/>
      <c r="HV6742" s="425"/>
      <c r="HW6742" s="425"/>
      <c r="HX6742" s="425"/>
      <c r="HY6742" s="425"/>
      <c r="HZ6742" s="425"/>
      <c r="IA6742" s="425"/>
      <c r="IB6742" s="425"/>
      <c r="IC6742" s="425"/>
      <c r="ID6742" s="425"/>
      <c r="IE6742" s="425"/>
      <c r="IF6742" s="425"/>
      <c r="IG6742" s="425"/>
      <c r="IH6742" s="425"/>
      <c r="II6742" s="425"/>
      <c r="IJ6742" s="425"/>
      <c r="IK6742" s="425"/>
      <c r="IL6742" s="425"/>
      <c r="IM6742" s="425"/>
      <c r="IN6742" s="425"/>
      <c r="IO6742" s="425"/>
      <c r="IP6742" s="425"/>
      <c r="IQ6742" s="425"/>
      <c r="IR6742" s="425"/>
      <c r="IS6742" s="425"/>
      <c r="IT6742" s="425"/>
      <c r="IU6742" s="425"/>
      <c r="IV6742" s="425"/>
    </row>
    <row r="6743" s="428" customFormat="1" ht="27.6" customHeight="1" spans="2:256">
      <c r="B6743" s="465"/>
      <c r="GH6743" s="425"/>
      <c r="GI6743" s="425"/>
      <c r="GJ6743" s="425"/>
      <c r="GK6743" s="425"/>
      <c r="GL6743" s="425"/>
      <c r="GM6743" s="425"/>
      <c r="GN6743" s="425"/>
      <c r="GO6743" s="425"/>
      <c r="GP6743" s="425"/>
      <c r="GQ6743" s="425"/>
      <c r="GR6743" s="425"/>
      <c r="GS6743" s="425"/>
      <c r="GT6743" s="425"/>
      <c r="GU6743" s="425"/>
      <c r="GV6743" s="425"/>
      <c r="GW6743" s="425"/>
      <c r="GX6743" s="425"/>
      <c r="GY6743" s="425"/>
      <c r="GZ6743" s="425"/>
      <c r="HA6743" s="425"/>
      <c r="HB6743" s="425"/>
      <c r="HC6743" s="425"/>
      <c r="HD6743" s="425"/>
      <c r="HE6743" s="425"/>
      <c r="HF6743" s="425"/>
      <c r="HG6743" s="425"/>
      <c r="HH6743" s="425"/>
      <c r="HI6743" s="425"/>
      <c r="HJ6743" s="425"/>
      <c r="HK6743" s="425"/>
      <c r="HL6743" s="425"/>
      <c r="HM6743" s="425"/>
      <c r="HN6743" s="425"/>
      <c r="HO6743" s="425"/>
      <c r="HP6743" s="425"/>
      <c r="HQ6743" s="425"/>
      <c r="HR6743" s="425"/>
      <c r="HS6743" s="425"/>
      <c r="HT6743" s="425"/>
      <c r="HU6743" s="425"/>
      <c r="HV6743" s="425"/>
      <c r="HW6743" s="425"/>
      <c r="HX6743" s="425"/>
      <c r="HY6743" s="425"/>
      <c r="HZ6743" s="425"/>
      <c r="IA6743" s="425"/>
      <c r="IB6743" s="425"/>
      <c r="IC6743" s="425"/>
      <c r="ID6743" s="425"/>
      <c r="IE6743" s="425"/>
      <c r="IF6743" s="425"/>
      <c r="IG6743" s="425"/>
      <c r="IH6743" s="425"/>
      <c r="II6743" s="425"/>
      <c r="IJ6743" s="425"/>
      <c r="IK6743" s="425"/>
      <c r="IL6743" s="425"/>
      <c r="IM6743" s="425"/>
      <c r="IN6743" s="425"/>
      <c r="IO6743" s="425"/>
      <c r="IP6743" s="425"/>
      <c r="IQ6743" s="425"/>
      <c r="IR6743" s="425"/>
      <c r="IS6743" s="425"/>
      <c r="IT6743" s="425"/>
      <c r="IU6743" s="425"/>
      <c r="IV6743" s="425"/>
    </row>
    <row r="6744" s="428" customFormat="1" ht="27.6" customHeight="1" spans="2:256">
      <c r="B6744" s="465"/>
      <c r="GH6744" s="425"/>
      <c r="GI6744" s="425"/>
      <c r="GJ6744" s="425"/>
      <c r="GK6744" s="425"/>
      <c r="GL6744" s="425"/>
      <c r="GM6744" s="425"/>
      <c r="GN6744" s="425"/>
      <c r="GO6744" s="425"/>
      <c r="GP6744" s="425"/>
      <c r="GQ6744" s="425"/>
      <c r="GR6744" s="425"/>
      <c r="GS6744" s="425"/>
      <c r="GT6744" s="425"/>
      <c r="GU6744" s="425"/>
      <c r="GV6744" s="425"/>
      <c r="GW6744" s="425"/>
      <c r="GX6744" s="425"/>
      <c r="GY6744" s="425"/>
      <c r="GZ6744" s="425"/>
      <c r="HA6744" s="425"/>
      <c r="HB6744" s="425"/>
      <c r="HC6744" s="425"/>
      <c r="HD6744" s="425"/>
      <c r="HE6744" s="425"/>
      <c r="HF6744" s="425"/>
      <c r="HG6744" s="425"/>
      <c r="HH6744" s="425"/>
      <c r="HI6744" s="425"/>
      <c r="HJ6744" s="425"/>
      <c r="HK6744" s="425"/>
      <c r="HL6744" s="425"/>
      <c r="HM6744" s="425"/>
      <c r="HN6744" s="425"/>
      <c r="HO6744" s="425"/>
      <c r="HP6744" s="425"/>
      <c r="HQ6744" s="425"/>
      <c r="HR6744" s="425"/>
      <c r="HS6744" s="425"/>
      <c r="HT6744" s="425"/>
      <c r="HU6744" s="425"/>
      <c r="HV6744" s="425"/>
      <c r="HW6744" s="425"/>
      <c r="HX6744" s="425"/>
      <c r="HY6744" s="425"/>
      <c r="HZ6744" s="425"/>
      <c r="IA6744" s="425"/>
      <c r="IB6744" s="425"/>
      <c r="IC6744" s="425"/>
      <c r="ID6744" s="425"/>
      <c r="IE6744" s="425"/>
      <c r="IF6744" s="425"/>
      <c r="IG6744" s="425"/>
      <c r="IH6744" s="425"/>
      <c r="II6744" s="425"/>
      <c r="IJ6744" s="425"/>
      <c r="IK6744" s="425"/>
      <c r="IL6744" s="425"/>
      <c r="IM6744" s="425"/>
      <c r="IN6744" s="425"/>
      <c r="IO6744" s="425"/>
      <c r="IP6744" s="425"/>
      <c r="IQ6744" s="425"/>
      <c r="IR6744" s="425"/>
      <c r="IS6744" s="425"/>
      <c r="IT6744" s="425"/>
      <c r="IU6744" s="425"/>
      <c r="IV6744" s="425"/>
    </row>
    <row r="6745" s="428" customFormat="1" ht="27.6" customHeight="1" spans="2:256">
      <c r="B6745" s="465"/>
      <c r="GH6745" s="425"/>
      <c r="GI6745" s="425"/>
      <c r="GJ6745" s="425"/>
      <c r="GK6745" s="425"/>
      <c r="GL6745" s="425"/>
      <c r="GM6745" s="425"/>
      <c r="GN6745" s="425"/>
      <c r="GO6745" s="425"/>
      <c r="GP6745" s="425"/>
      <c r="GQ6745" s="425"/>
      <c r="GR6745" s="425"/>
      <c r="GS6745" s="425"/>
      <c r="GT6745" s="425"/>
      <c r="GU6745" s="425"/>
      <c r="GV6745" s="425"/>
      <c r="GW6745" s="425"/>
      <c r="GX6745" s="425"/>
      <c r="GY6745" s="425"/>
      <c r="GZ6745" s="425"/>
      <c r="HA6745" s="425"/>
      <c r="HB6745" s="425"/>
      <c r="HC6745" s="425"/>
      <c r="HD6745" s="425"/>
      <c r="HE6745" s="425"/>
      <c r="HF6745" s="425"/>
      <c r="HG6745" s="425"/>
      <c r="HH6745" s="425"/>
      <c r="HI6745" s="425"/>
      <c r="HJ6745" s="425"/>
      <c r="HK6745" s="425"/>
      <c r="HL6745" s="425"/>
      <c r="HM6745" s="425"/>
      <c r="HN6745" s="425"/>
      <c r="HO6745" s="425"/>
      <c r="HP6745" s="425"/>
      <c r="HQ6745" s="425"/>
      <c r="HR6745" s="425"/>
      <c r="HS6745" s="425"/>
      <c r="HT6745" s="425"/>
      <c r="HU6745" s="425"/>
      <c r="HV6745" s="425"/>
      <c r="HW6745" s="425"/>
      <c r="HX6745" s="425"/>
      <c r="HY6745" s="425"/>
      <c r="HZ6745" s="425"/>
      <c r="IA6745" s="425"/>
      <c r="IB6745" s="425"/>
      <c r="IC6745" s="425"/>
      <c r="ID6745" s="425"/>
      <c r="IE6745" s="425"/>
      <c r="IF6745" s="425"/>
      <c r="IG6745" s="425"/>
      <c r="IH6745" s="425"/>
      <c r="II6745" s="425"/>
      <c r="IJ6745" s="425"/>
      <c r="IK6745" s="425"/>
      <c r="IL6745" s="425"/>
      <c r="IM6745" s="425"/>
      <c r="IN6745" s="425"/>
      <c r="IO6745" s="425"/>
      <c r="IP6745" s="425"/>
      <c r="IQ6745" s="425"/>
      <c r="IR6745" s="425"/>
      <c r="IS6745" s="425"/>
      <c r="IT6745" s="425"/>
      <c r="IU6745" s="425"/>
      <c r="IV6745" s="425"/>
    </row>
    <row r="6746" s="428" customFormat="1" ht="27.6" customHeight="1" spans="2:256">
      <c r="B6746" s="465"/>
      <c r="GH6746" s="425"/>
      <c r="GI6746" s="425"/>
      <c r="GJ6746" s="425"/>
      <c r="GK6746" s="425"/>
      <c r="GL6746" s="425"/>
      <c r="GM6746" s="425"/>
      <c r="GN6746" s="425"/>
      <c r="GO6746" s="425"/>
      <c r="GP6746" s="425"/>
      <c r="GQ6746" s="425"/>
      <c r="GR6746" s="425"/>
      <c r="GS6746" s="425"/>
      <c r="GT6746" s="425"/>
      <c r="GU6746" s="425"/>
      <c r="GV6746" s="425"/>
      <c r="GW6746" s="425"/>
      <c r="GX6746" s="425"/>
      <c r="GY6746" s="425"/>
      <c r="GZ6746" s="425"/>
      <c r="HA6746" s="425"/>
      <c r="HB6746" s="425"/>
      <c r="HC6746" s="425"/>
      <c r="HD6746" s="425"/>
      <c r="HE6746" s="425"/>
      <c r="HF6746" s="425"/>
      <c r="HG6746" s="425"/>
      <c r="HH6746" s="425"/>
      <c r="HI6746" s="425"/>
      <c r="HJ6746" s="425"/>
      <c r="HK6746" s="425"/>
      <c r="HL6746" s="425"/>
      <c r="HM6746" s="425"/>
      <c r="HN6746" s="425"/>
      <c r="HO6746" s="425"/>
      <c r="HP6746" s="425"/>
      <c r="HQ6746" s="425"/>
      <c r="HR6746" s="425"/>
      <c r="HS6746" s="425"/>
      <c r="HT6746" s="425"/>
      <c r="HU6746" s="425"/>
      <c r="HV6746" s="425"/>
      <c r="HW6746" s="425"/>
      <c r="HX6746" s="425"/>
      <c r="HY6746" s="425"/>
      <c r="HZ6746" s="425"/>
      <c r="IA6746" s="425"/>
      <c r="IB6746" s="425"/>
      <c r="IC6746" s="425"/>
      <c r="ID6746" s="425"/>
      <c r="IE6746" s="425"/>
      <c r="IF6746" s="425"/>
      <c r="IG6746" s="425"/>
      <c r="IH6746" s="425"/>
      <c r="II6746" s="425"/>
      <c r="IJ6746" s="425"/>
      <c r="IK6746" s="425"/>
      <c r="IL6746" s="425"/>
      <c r="IM6746" s="425"/>
      <c r="IN6746" s="425"/>
      <c r="IO6746" s="425"/>
      <c r="IP6746" s="425"/>
      <c r="IQ6746" s="425"/>
      <c r="IR6746" s="425"/>
      <c r="IS6746" s="425"/>
      <c r="IT6746" s="425"/>
      <c r="IU6746" s="425"/>
      <c r="IV6746" s="425"/>
    </row>
    <row r="6747" s="428" customFormat="1" ht="27.6" customHeight="1" spans="2:256">
      <c r="B6747" s="465"/>
      <c r="GH6747" s="425"/>
      <c r="GI6747" s="425"/>
      <c r="GJ6747" s="425"/>
      <c r="GK6747" s="425"/>
      <c r="GL6747" s="425"/>
      <c r="GM6747" s="425"/>
      <c r="GN6747" s="425"/>
      <c r="GO6747" s="425"/>
      <c r="GP6747" s="425"/>
      <c r="GQ6747" s="425"/>
      <c r="GR6747" s="425"/>
      <c r="GS6747" s="425"/>
      <c r="GT6747" s="425"/>
      <c r="GU6747" s="425"/>
      <c r="GV6747" s="425"/>
      <c r="GW6747" s="425"/>
      <c r="GX6747" s="425"/>
      <c r="GY6747" s="425"/>
      <c r="GZ6747" s="425"/>
      <c r="HA6747" s="425"/>
      <c r="HB6747" s="425"/>
      <c r="HC6747" s="425"/>
      <c r="HD6747" s="425"/>
      <c r="HE6747" s="425"/>
      <c r="HF6747" s="425"/>
      <c r="HG6747" s="425"/>
      <c r="HH6747" s="425"/>
      <c r="HI6747" s="425"/>
      <c r="HJ6747" s="425"/>
      <c r="HK6747" s="425"/>
      <c r="HL6747" s="425"/>
      <c r="HM6747" s="425"/>
      <c r="HN6747" s="425"/>
      <c r="HO6747" s="425"/>
      <c r="HP6747" s="425"/>
      <c r="HQ6747" s="425"/>
      <c r="HR6747" s="425"/>
      <c r="HS6747" s="425"/>
      <c r="HT6747" s="425"/>
      <c r="HU6747" s="425"/>
      <c r="HV6747" s="425"/>
      <c r="HW6747" s="425"/>
      <c r="HX6747" s="425"/>
      <c r="HY6747" s="425"/>
      <c r="HZ6747" s="425"/>
      <c r="IA6747" s="425"/>
      <c r="IB6747" s="425"/>
      <c r="IC6747" s="425"/>
      <c r="ID6747" s="425"/>
      <c r="IE6747" s="425"/>
      <c r="IF6747" s="425"/>
      <c r="IG6747" s="425"/>
      <c r="IH6747" s="425"/>
      <c r="II6747" s="425"/>
      <c r="IJ6747" s="425"/>
      <c r="IK6747" s="425"/>
      <c r="IL6747" s="425"/>
      <c r="IM6747" s="425"/>
      <c r="IN6747" s="425"/>
      <c r="IO6747" s="425"/>
      <c r="IP6747" s="425"/>
      <c r="IQ6747" s="425"/>
      <c r="IR6747" s="425"/>
      <c r="IS6747" s="425"/>
      <c r="IT6747" s="425"/>
      <c r="IU6747" s="425"/>
      <c r="IV6747" s="425"/>
    </row>
    <row r="6748" s="428" customFormat="1" ht="27.6" customHeight="1" spans="2:256">
      <c r="B6748" s="465"/>
      <c r="GH6748" s="425"/>
      <c r="GI6748" s="425"/>
      <c r="GJ6748" s="425"/>
      <c r="GK6748" s="425"/>
      <c r="GL6748" s="425"/>
      <c r="GM6748" s="425"/>
      <c r="GN6748" s="425"/>
      <c r="GO6748" s="425"/>
      <c r="GP6748" s="425"/>
      <c r="GQ6748" s="425"/>
      <c r="GR6748" s="425"/>
      <c r="GS6748" s="425"/>
      <c r="GT6748" s="425"/>
      <c r="GU6748" s="425"/>
      <c r="GV6748" s="425"/>
      <c r="GW6748" s="425"/>
      <c r="GX6748" s="425"/>
      <c r="GY6748" s="425"/>
      <c r="GZ6748" s="425"/>
      <c r="HA6748" s="425"/>
      <c r="HB6748" s="425"/>
      <c r="HC6748" s="425"/>
      <c r="HD6748" s="425"/>
      <c r="HE6748" s="425"/>
      <c r="HF6748" s="425"/>
      <c r="HG6748" s="425"/>
      <c r="HH6748" s="425"/>
      <c r="HI6748" s="425"/>
      <c r="HJ6748" s="425"/>
      <c r="HK6748" s="425"/>
      <c r="HL6748" s="425"/>
      <c r="HM6748" s="425"/>
      <c r="HN6748" s="425"/>
      <c r="HO6748" s="425"/>
      <c r="HP6748" s="425"/>
      <c r="HQ6748" s="425"/>
      <c r="HR6748" s="425"/>
      <c r="HS6748" s="425"/>
      <c r="HT6748" s="425"/>
      <c r="HU6748" s="425"/>
      <c r="HV6748" s="425"/>
      <c r="HW6748" s="425"/>
      <c r="HX6748" s="425"/>
      <c r="HY6748" s="425"/>
      <c r="HZ6748" s="425"/>
      <c r="IA6748" s="425"/>
      <c r="IB6748" s="425"/>
      <c r="IC6748" s="425"/>
      <c r="ID6748" s="425"/>
      <c r="IE6748" s="425"/>
      <c r="IF6748" s="425"/>
      <c r="IG6748" s="425"/>
      <c r="IH6748" s="425"/>
      <c r="II6748" s="425"/>
      <c r="IJ6748" s="425"/>
      <c r="IK6748" s="425"/>
      <c r="IL6748" s="425"/>
      <c r="IM6748" s="425"/>
      <c r="IN6748" s="425"/>
      <c r="IO6748" s="425"/>
      <c r="IP6748" s="425"/>
      <c r="IQ6748" s="425"/>
      <c r="IR6748" s="425"/>
      <c r="IS6748" s="425"/>
      <c r="IT6748" s="425"/>
      <c r="IU6748" s="425"/>
      <c r="IV6748" s="425"/>
    </row>
    <row r="6749" s="428" customFormat="1" ht="27.6" customHeight="1" spans="2:256">
      <c r="B6749" s="465"/>
      <c r="GH6749" s="425"/>
      <c r="GI6749" s="425"/>
      <c r="GJ6749" s="425"/>
      <c r="GK6749" s="425"/>
      <c r="GL6749" s="425"/>
      <c r="GM6749" s="425"/>
      <c r="GN6749" s="425"/>
      <c r="GO6749" s="425"/>
      <c r="GP6749" s="425"/>
      <c r="GQ6749" s="425"/>
      <c r="GR6749" s="425"/>
      <c r="GS6749" s="425"/>
      <c r="GT6749" s="425"/>
      <c r="GU6749" s="425"/>
      <c r="GV6749" s="425"/>
      <c r="GW6749" s="425"/>
      <c r="GX6749" s="425"/>
      <c r="GY6749" s="425"/>
      <c r="GZ6749" s="425"/>
      <c r="HA6749" s="425"/>
      <c r="HB6749" s="425"/>
      <c r="HC6749" s="425"/>
      <c r="HD6749" s="425"/>
      <c r="HE6749" s="425"/>
      <c r="HF6749" s="425"/>
      <c r="HG6749" s="425"/>
      <c r="HH6749" s="425"/>
      <c r="HI6749" s="425"/>
      <c r="HJ6749" s="425"/>
      <c r="HK6749" s="425"/>
      <c r="HL6749" s="425"/>
      <c r="HM6749" s="425"/>
      <c r="HN6749" s="425"/>
      <c r="HO6749" s="425"/>
      <c r="HP6749" s="425"/>
      <c r="HQ6749" s="425"/>
      <c r="HR6749" s="425"/>
      <c r="HS6749" s="425"/>
      <c r="HT6749" s="425"/>
      <c r="HU6749" s="425"/>
      <c r="HV6749" s="425"/>
      <c r="HW6749" s="425"/>
      <c r="HX6749" s="425"/>
      <c r="HY6749" s="425"/>
      <c r="HZ6749" s="425"/>
      <c r="IA6749" s="425"/>
      <c r="IB6749" s="425"/>
      <c r="IC6749" s="425"/>
      <c r="ID6749" s="425"/>
      <c r="IE6749" s="425"/>
      <c r="IF6749" s="425"/>
      <c r="IG6749" s="425"/>
      <c r="IH6749" s="425"/>
      <c r="II6749" s="425"/>
      <c r="IJ6749" s="425"/>
      <c r="IK6749" s="425"/>
      <c r="IL6749" s="425"/>
      <c r="IM6749" s="425"/>
      <c r="IN6749" s="425"/>
      <c r="IO6749" s="425"/>
      <c r="IP6749" s="425"/>
      <c r="IQ6749" s="425"/>
      <c r="IR6749" s="425"/>
      <c r="IS6749" s="425"/>
      <c r="IT6749" s="425"/>
      <c r="IU6749" s="425"/>
      <c r="IV6749" s="425"/>
    </row>
    <row r="6750" s="428" customFormat="1" ht="27.6" customHeight="1" spans="2:256">
      <c r="B6750" s="465"/>
      <c r="GH6750" s="425"/>
      <c r="GI6750" s="425"/>
      <c r="GJ6750" s="425"/>
      <c r="GK6750" s="425"/>
      <c r="GL6750" s="425"/>
      <c r="GM6750" s="425"/>
      <c r="GN6750" s="425"/>
      <c r="GO6750" s="425"/>
      <c r="GP6750" s="425"/>
      <c r="GQ6750" s="425"/>
      <c r="GR6750" s="425"/>
      <c r="GS6750" s="425"/>
      <c r="GT6750" s="425"/>
      <c r="GU6750" s="425"/>
      <c r="GV6750" s="425"/>
      <c r="GW6750" s="425"/>
      <c r="GX6750" s="425"/>
      <c r="GY6750" s="425"/>
      <c r="GZ6750" s="425"/>
      <c r="HA6750" s="425"/>
      <c r="HB6750" s="425"/>
      <c r="HC6750" s="425"/>
      <c r="HD6750" s="425"/>
      <c r="HE6750" s="425"/>
      <c r="HF6750" s="425"/>
      <c r="HG6750" s="425"/>
      <c r="HH6750" s="425"/>
      <c r="HI6750" s="425"/>
      <c r="HJ6750" s="425"/>
      <c r="HK6750" s="425"/>
      <c r="HL6750" s="425"/>
      <c r="HM6750" s="425"/>
      <c r="HN6750" s="425"/>
      <c r="HO6750" s="425"/>
      <c r="HP6750" s="425"/>
      <c r="HQ6750" s="425"/>
      <c r="HR6750" s="425"/>
      <c r="HS6750" s="425"/>
      <c r="HT6750" s="425"/>
      <c r="HU6750" s="425"/>
      <c r="HV6750" s="425"/>
      <c r="HW6750" s="425"/>
      <c r="HX6750" s="425"/>
      <c r="HY6750" s="425"/>
      <c r="HZ6750" s="425"/>
      <c r="IA6750" s="425"/>
      <c r="IB6750" s="425"/>
      <c r="IC6750" s="425"/>
      <c r="ID6750" s="425"/>
      <c r="IE6750" s="425"/>
      <c r="IF6750" s="425"/>
      <c r="IG6750" s="425"/>
      <c r="IH6750" s="425"/>
      <c r="II6750" s="425"/>
      <c r="IJ6750" s="425"/>
      <c r="IK6750" s="425"/>
      <c r="IL6750" s="425"/>
      <c r="IM6750" s="425"/>
      <c r="IN6750" s="425"/>
      <c r="IO6750" s="425"/>
      <c r="IP6750" s="425"/>
      <c r="IQ6750" s="425"/>
      <c r="IR6750" s="425"/>
      <c r="IS6750" s="425"/>
      <c r="IT6750" s="425"/>
      <c r="IU6750" s="425"/>
      <c r="IV6750" s="425"/>
    </row>
    <row r="6751" s="428" customFormat="1" ht="27.6" customHeight="1" spans="2:256">
      <c r="B6751" s="465"/>
      <c r="GH6751" s="425"/>
      <c r="GI6751" s="425"/>
      <c r="GJ6751" s="425"/>
      <c r="GK6751" s="425"/>
      <c r="GL6751" s="425"/>
      <c r="GM6751" s="425"/>
      <c r="GN6751" s="425"/>
      <c r="GO6751" s="425"/>
      <c r="GP6751" s="425"/>
      <c r="GQ6751" s="425"/>
      <c r="GR6751" s="425"/>
      <c r="GS6751" s="425"/>
      <c r="GT6751" s="425"/>
      <c r="GU6751" s="425"/>
      <c r="GV6751" s="425"/>
      <c r="GW6751" s="425"/>
      <c r="GX6751" s="425"/>
      <c r="GY6751" s="425"/>
      <c r="GZ6751" s="425"/>
      <c r="HA6751" s="425"/>
      <c r="HB6751" s="425"/>
      <c r="HC6751" s="425"/>
      <c r="HD6751" s="425"/>
      <c r="HE6751" s="425"/>
      <c r="HF6751" s="425"/>
      <c r="HG6751" s="425"/>
      <c r="HH6751" s="425"/>
      <c r="HI6751" s="425"/>
      <c r="HJ6751" s="425"/>
      <c r="HK6751" s="425"/>
      <c r="HL6751" s="425"/>
      <c r="HM6751" s="425"/>
      <c r="HN6751" s="425"/>
      <c r="HO6751" s="425"/>
      <c r="HP6751" s="425"/>
      <c r="HQ6751" s="425"/>
      <c r="HR6751" s="425"/>
      <c r="HS6751" s="425"/>
      <c r="HT6751" s="425"/>
      <c r="HU6751" s="425"/>
      <c r="HV6751" s="425"/>
      <c r="HW6751" s="425"/>
      <c r="HX6751" s="425"/>
      <c r="HY6751" s="425"/>
      <c r="HZ6751" s="425"/>
      <c r="IA6751" s="425"/>
      <c r="IB6751" s="425"/>
      <c r="IC6751" s="425"/>
      <c r="ID6751" s="425"/>
      <c r="IE6751" s="425"/>
      <c r="IF6751" s="425"/>
      <c r="IG6751" s="425"/>
      <c r="IH6751" s="425"/>
      <c r="II6751" s="425"/>
      <c r="IJ6751" s="425"/>
      <c r="IK6751" s="425"/>
      <c r="IL6751" s="425"/>
      <c r="IM6751" s="425"/>
      <c r="IN6751" s="425"/>
      <c r="IO6751" s="425"/>
      <c r="IP6751" s="425"/>
      <c r="IQ6751" s="425"/>
      <c r="IR6751" s="425"/>
      <c r="IS6751" s="425"/>
      <c r="IT6751" s="425"/>
      <c r="IU6751" s="425"/>
      <c r="IV6751" s="425"/>
    </row>
    <row r="6752" s="428" customFormat="1" ht="27.6" customHeight="1" spans="2:256">
      <c r="B6752" s="465"/>
      <c r="GH6752" s="425"/>
      <c r="GI6752" s="425"/>
      <c r="GJ6752" s="425"/>
      <c r="GK6752" s="425"/>
      <c r="GL6752" s="425"/>
      <c r="GM6752" s="425"/>
      <c r="GN6752" s="425"/>
      <c r="GO6752" s="425"/>
      <c r="GP6752" s="425"/>
      <c r="GQ6752" s="425"/>
      <c r="GR6752" s="425"/>
      <c r="GS6752" s="425"/>
      <c r="GT6752" s="425"/>
      <c r="GU6752" s="425"/>
      <c r="GV6752" s="425"/>
      <c r="GW6752" s="425"/>
      <c r="GX6752" s="425"/>
      <c r="GY6752" s="425"/>
      <c r="GZ6752" s="425"/>
      <c r="HA6752" s="425"/>
      <c r="HB6752" s="425"/>
      <c r="HC6752" s="425"/>
      <c r="HD6752" s="425"/>
      <c r="HE6752" s="425"/>
      <c r="HF6752" s="425"/>
      <c r="HG6752" s="425"/>
      <c r="HH6752" s="425"/>
      <c r="HI6752" s="425"/>
      <c r="HJ6752" s="425"/>
      <c r="HK6752" s="425"/>
      <c r="HL6752" s="425"/>
      <c r="HM6752" s="425"/>
      <c r="HN6752" s="425"/>
      <c r="HO6752" s="425"/>
      <c r="HP6752" s="425"/>
      <c r="HQ6752" s="425"/>
      <c r="HR6752" s="425"/>
      <c r="HS6752" s="425"/>
      <c r="HT6752" s="425"/>
      <c r="HU6752" s="425"/>
      <c r="HV6752" s="425"/>
      <c r="HW6752" s="425"/>
      <c r="HX6752" s="425"/>
      <c r="HY6752" s="425"/>
      <c r="HZ6752" s="425"/>
      <c r="IA6752" s="425"/>
      <c r="IB6752" s="425"/>
      <c r="IC6752" s="425"/>
      <c r="ID6752" s="425"/>
      <c r="IE6752" s="425"/>
      <c r="IF6752" s="425"/>
      <c r="IG6752" s="425"/>
      <c r="IH6752" s="425"/>
      <c r="II6752" s="425"/>
      <c r="IJ6752" s="425"/>
      <c r="IK6752" s="425"/>
      <c r="IL6752" s="425"/>
      <c r="IM6752" s="425"/>
      <c r="IN6752" s="425"/>
      <c r="IO6752" s="425"/>
      <c r="IP6752" s="425"/>
      <c r="IQ6752" s="425"/>
      <c r="IR6752" s="425"/>
      <c r="IS6752" s="425"/>
      <c r="IT6752" s="425"/>
      <c r="IU6752" s="425"/>
      <c r="IV6752" s="425"/>
    </row>
    <row r="6753" s="428" customFormat="1" ht="27.6" customHeight="1" spans="2:256">
      <c r="B6753" s="465"/>
      <c r="GH6753" s="425"/>
      <c r="GI6753" s="425"/>
      <c r="GJ6753" s="425"/>
      <c r="GK6753" s="425"/>
      <c r="GL6753" s="425"/>
      <c r="GM6753" s="425"/>
      <c r="GN6753" s="425"/>
      <c r="GO6753" s="425"/>
      <c r="GP6753" s="425"/>
      <c r="GQ6753" s="425"/>
      <c r="GR6753" s="425"/>
      <c r="GS6753" s="425"/>
      <c r="GT6753" s="425"/>
      <c r="GU6753" s="425"/>
      <c r="GV6753" s="425"/>
      <c r="GW6753" s="425"/>
      <c r="GX6753" s="425"/>
      <c r="GY6753" s="425"/>
      <c r="GZ6753" s="425"/>
      <c r="HA6753" s="425"/>
      <c r="HB6753" s="425"/>
      <c r="HC6753" s="425"/>
      <c r="HD6753" s="425"/>
      <c r="HE6753" s="425"/>
      <c r="HF6753" s="425"/>
      <c r="HG6753" s="425"/>
      <c r="HH6753" s="425"/>
      <c r="HI6753" s="425"/>
      <c r="HJ6753" s="425"/>
      <c r="HK6753" s="425"/>
      <c r="HL6753" s="425"/>
      <c r="HM6753" s="425"/>
      <c r="HN6753" s="425"/>
      <c r="HO6753" s="425"/>
      <c r="HP6753" s="425"/>
      <c r="HQ6753" s="425"/>
      <c r="HR6753" s="425"/>
      <c r="HS6753" s="425"/>
      <c r="HT6753" s="425"/>
      <c r="HU6753" s="425"/>
      <c r="HV6753" s="425"/>
      <c r="HW6753" s="425"/>
      <c r="HX6753" s="425"/>
      <c r="HY6753" s="425"/>
      <c r="HZ6753" s="425"/>
      <c r="IA6753" s="425"/>
      <c r="IB6753" s="425"/>
      <c r="IC6753" s="425"/>
      <c r="ID6753" s="425"/>
      <c r="IE6753" s="425"/>
      <c r="IF6753" s="425"/>
      <c r="IG6753" s="425"/>
      <c r="IH6753" s="425"/>
      <c r="II6753" s="425"/>
      <c r="IJ6753" s="425"/>
      <c r="IK6753" s="425"/>
      <c r="IL6753" s="425"/>
      <c r="IM6753" s="425"/>
      <c r="IN6753" s="425"/>
      <c r="IO6753" s="425"/>
      <c r="IP6753" s="425"/>
      <c r="IQ6753" s="425"/>
      <c r="IR6753" s="425"/>
      <c r="IS6753" s="425"/>
      <c r="IT6753" s="425"/>
      <c r="IU6753" s="425"/>
      <c r="IV6753" s="425"/>
    </row>
    <row r="6754" s="428" customFormat="1" ht="27.6" customHeight="1" spans="2:256">
      <c r="B6754" s="465"/>
      <c r="GH6754" s="425"/>
      <c r="GI6754" s="425"/>
      <c r="GJ6754" s="425"/>
      <c r="GK6754" s="425"/>
      <c r="GL6754" s="425"/>
      <c r="GM6754" s="425"/>
      <c r="GN6754" s="425"/>
      <c r="GO6754" s="425"/>
      <c r="GP6754" s="425"/>
      <c r="GQ6754" s="425"/>
      <c r="GR6754" s="425"/>
      <c r="GS6754" s="425"/>
      <c r="GT6754" s="425"/>
      <c r="GU6754" s="425"/>
      <c r="GV6754" s="425"/>
      <c r="GW6754" s="425"/>
      <c r="GX6754" s="425"/>
      <c r="GY6754" s="425"/>
      <c r="GZ6754" s="425"/>
      <c r="HA6754" s="425"/>
      <c r="HB6754" s="425"/>
      <c r="HC6754" s="425"/>
      <c r="HD6754" s="425"/>
      <c r="HE6754" s="425"/>
      <c r="HF6754" s="425"/>
      <c r="HG6754" s="425"/>
      <c r="HH6754" s="425"/>
      <c r="HI6754" s="425"/>
      <c r="HJ6754" s="425"/>
      <c r="HK6754" s="425"/>
      <c r="HL6754" s="425"/>
      <c r="HM6754" s="425"/>
      <c r="HN6754" s="425"/>
      <c r="HO6754" s="425"/>
      <c r="HP6754" s="425"/>
      <c r="HQ6754" s="425"/>
      <c r="HR6754" s="425"/>
      <c r="HS6754" s="425"/>
      <c r="HT6754" s="425"/>
      <c r="HU6754" s="425"/>
      <c r="HV6754" s="425"/>
      <c r="HW6754" s="425"/>
      <c r="HX6754" s="425"/>
      <c r="HY6754" s="425"/>
      <c r="HZ6754" s="425"/>
      <c r="IA6754" s="425"/>
      <c r="IB6754" s="425"/>
      <c r="IC6754" s="425"/>
      <c r="ID6754" s="425"/>
      <c r="IE6754" s="425"/>
      <c r="IF6754" s="425"/>
      <c r="IG6754" s="425"/>
      <c r="IH6754" s="425"/>
      <c r="II6754" s="425"/>
      <c r="IJ6754" s="425"/>
      <c r="IK6754" s="425"/>
      <c r="IL6754" s="425"/>
      <c r="IM6754" s="425"/>
      <c r="IN6754" s="425"/>
      <c r="IO6754" s="425"/>
      <c r="IP6754" s="425"/>
      <c r="IQ6754" s="425"/>
      <c r="IR6754" s="425"/>
      <c r="IS6754" s="425"/>
      <c r="IT6754" s="425"/>
      <c r="IU6754" s="425"/>
      <c r="IV6754" s="425"/>
    </row>
    <row r="6755" s="428" customFormat="1" ht="27.6" customHeight="1" spans="2:256">
      <c r="B6755" s="465"/>
      <c r="GH6755" s="425"/>
      <c r="GI6755" s="425"/>
      <c r="GJ6755" s="425"/>
      <c r="GK6755" s="425"/>
      <c r="GL6755" s="425"/>
      <c r="GM6755" s="425"/>
      <c r="GN6755" s="425"/>
      <c r="GO6755" s="425"/>
      <c r="GP6755" s="425"/>
      <c r="GQ6755" s="425"/>
      <c r="GR6755" s="425"/>
      <c r="GS6755" s="425"/>
      <c r="GT6755" s="425"/>
      <c r="GU6755" s="425"/>
      <c r="GV6755" s="425"/>
      <c r="GW6755" s="425"/>
      <c r="GX6755" s="425"/>
      <c r="GY6755" s="425"/>
      <c r="GZ6755" s="425"/>
      <c r="HA6755" s="425"/>
      <c r="HB6755" s="425"/>
      <c r="HC6755" s="425"/>
      <c r="HD6755" s="425"/>
      <c r="HE6755" s="425"/>
      <c r="HF6755" s="425"/>
      <c r="HG6755" s="425"/>
      <c r="HH6755" s="425"/>
      <c r="HI6755" s="425"/>
      <c r="HJ6755" s="425"/>
      <c r="HK6755" s="425"/>
      <c r="HL6755" s="425"/>
      <c r="HM6755" s="425"/>
      <c r="HN6755" s="425"/>
      <c r="HO6755" s="425"/>
      <c r="HP6755" s="425"/>
      <c r="HQ6755" s="425"/>
      <c r="HR6755" s="425"/>
      <c r="HS6755" s="425"/>
      <c r="HT6755" s="425"/>
      <c r="HU6755" s="425"/>
      <c r="HV6755" s="425"/>
      <c r="HW6755" s="425"/>
      <c r="HX6755" s="425"/>
      <c r="HY6755" s="425"/>
      <c r="HZ6755" s="425"/>
      <c r="IA6755" s="425"/>
      <c r="IB6755" s="425"/>
      <c r="IC6755" s="425"/>
      <c r="ID6755" s="425"/>
      <c r="IE6755" s="425"/>
      <c r="IF6755" s="425"/>
      <c r="IG6755" s="425"/>
      <c r="IH6755" s="425"/>
      <c r="II6755" s="425"/>
      <c r="IJ6755" s="425"/>
      <c r="IK6755" s="425"/>
      <c r="IL6755" s="425"/>
      <c r="IM6755" s="425"/>
      <c r="IN6755" s="425"/>
      <c r="IO6755" s="425"/>
      <c r="IP6755" s="425"/>
      <c r="IQ6755" s="425"/>
      <c r="IR6755" s="425"/>
      <c r="IS6755" s="425"/>
      <c r="IT6755" s="425"/>
      <c r="IU6755" s="425"/>
      <c r="IV6755" s="425"/>
    </row>
    <row r="6756" s="428" customFormat="1" ht="27.6" customHeight="1" spans="2:256">
      <c r="B6756" s="465"/>
      <c r="GH6756" s="425"/>
      <c r="GI6756" s="425"/>
      <c r="GJ6756" s="425"/>
      <c r="GK6756" s="425"/>
      <c r="GL6756" s="425"/>
      <c r="GM6756" s="425"/>
      <c r="GN6756" s="425"/>
      <c r="GO6756" s="425"/>
      <c r="GP6756" s="425"/>
      <c r="GQ6756" s="425"/>
      <c r="GR6756" s="425"/>
      <c r="GS6756" s="425"/>
      <c r="GT6756" s="425"/>
      <c r="GU6756" s="425"/>
      <c r="GV6756" s="425"/>
      <c r="GW6756" s="425"/>
      <c r="GX6756" s="425"/>
      <c r="GY6756" s="425"/>
      <c r="GZ6756" s="425"/>
      <c r="HA6756" s="425"/>
      <c r="HB6756" s="425"/>
      <c r="HC6756" s="425"/>
      <c r="HD6756" s="425"/>
      <c r="HE6756" s="425"/>
      <c r="HF6756" s="425"/>
      <c r="HG6756" s="425"/>
      <c r="HH6756" s="425"/>
      <c r="HI6756" s="425"/>
      <c r="HJ6756" s="425"/>
      <c r="HK6756" s="425"/>
      <c r="HL6756" s="425"/>
      <c r="HM6756" s="425"/>
      <c r="HN6756" s="425"/>
      <c r="HO6756" s="425"/>
      <c r="HP6756" s="425"/>
      <c r="HQ6756" s="425"/>
      <c r="HR6756" s="425"/>
      <c r="HS6756" s="425"/>
      <c r="HT6756" s="425"/>
      <c r="HU6756" s="425"/>
      <c r="HV6756" s="425"/>
      <c r="HW6756" s="425"/>
      <c r="HX6756" s="425"/>
      <c r="HY6756" s="425"/>
      <c r="HZ6756" s="425"/>
      <c r="IA6756" s="425"/>
      <c r="IB6756" s="425"/>
      <c r="IC6756" s="425"/>
      <c r="ID6756" s="425"/>
      <c r="IE6756" s="425"/>
      <c r="IF6756" s="425"/>
      <c r="IG6756" s="425"/>
      <c r="IH6756" s="425"/>
      <c r="II6756" s="425"/>
      <c r="IJ6756" s="425"/>
      <c r="IK6756" s="425"/>
      <c r="IL6756" s="425"/>
      <c r="IM6756" s="425"/>
      <c r="IN6756" s="425"/>
      <c r="IO6756" s="425"/>
      <c r="IP6756" s="425"/>
      <c r="IQ6756" s="425"/>
      <c r="IR6756" s="425"/>
      <c r="IS6756" s="425"/>
      <c r="IT6756" s="425"/>
      <c r="IU6756" s="425"/>
      <c r="IV6756" s="425"/>
    </row>
    <row r="6757" s="428" customFormat="1" ht="27.6" customHeight="1" spans="2:256">
      <c r="B6757" s="465"/>
      <c r="GH6757" s="425"/>
      <c r="GI6757" s="425"/>
      <c r="GJ6757" s="425"/>
      <c r="GK6757" s="425"/>
      <c r="GL6757" s="425"/>
      <c r="GM6757" s="425"/>
      <c r="GN6757" s="425"/>
      <c r="GO6757" s="425"/>
      <c r="GP6757" s="425"/>
      <c r="GQ6757" s="425"/>
      <c r="GR6757" s="425"/>
      <c r="GS6757" s="425"/>
      <c r="GT6757" s="425"/>
      <c r="GU6757" s="425"/>
      <c r="GV6757" s="425"/>
      <c r="GW6757" s="425"/>
      <c r="GX6757" s="425"/>
      <c r="GY6757" s="425"/>
      <c r="GZ6757" s="425"/>
      <c r="HA6757" s="425"/>
      <c r="HB6757" s="425"/>
      <c r="HC6757" s="425"/>
      <c r="HD6757" s="425"/>
      <c r="HE6757" s="425"/>
      <c r="HF6757" s="425"/>
      <c r="HG6757" s="425"/>
      <c r="HH6757" s="425"/>
      <c r="HI6757" s="425"/>
      <c r="HJ6757" s="425"/>
      <c r="HK6757" s="425"/>
      <c r="HL6757" s="425"/>
      <c r="HM6757" s="425"/>
      <c r="HN6757" s="425"/>
      <c r="HO6757" s="425"/>
      <c r="HP6757" s="425"/>
      <c r="HQ6757" s="425"/>
      <c r="HR6757" s="425"/>
      <c r="HS6757" s="425"/>
      <c r="HT6757" s="425"/>
      <c r="HU6757" s="425"/>
      <c r="HV6757" s="425"/>
      <c r="HW6757" s="425"/>
      <c r="HX6757" s="425"/>
      <c r="HY6757" s="425"/>
      <c r="HZ6757" s="425"/>
      <c r="IA6757" s="425"/>
      <c r="IB6757" s="425"/>
      <c r="IC6757" s="425"/>
      <c r="ID6757" s="425"/>
      <c r="IE6757" s="425"/>
      <c r="IF6757" s="425"/>
      <c r="IG6757" s="425"/>
      <c r="IH6757" s="425"/>
      <c r="II6757" s="425"/>
      <c r="IJ6757" s="425"/>
      <c r="IK6757" s="425"/>
      <c r="IL6757" s="425"/>
      <c r="IM6757" s="425"/>
      <c r="IN6757" s="425"/>
      <c r="IO6757" s="425"/>
      <c r="IP6757" s="425"/>
      <c r="IQ6757" s="425"/>
      <c r="IR6757" s="425"/>
      <c r="IS6757" s="425"/>
      <c r="IT6757" s="425"/>
      <c r="IU6757" s="425"/>
      <c r="IV6757" s="425"/>
    </row>
    <row r="6758" s="428" customFormat="1" ht="27.6" customHeight="1" spans="2:256">
      <c r="B6758" s="465"/>
      <c r="GH6758" s="425"/>
      <c r="GI6758" s="425"/>
      <c r="GJ6758" s="425"/>
      <c r="GK6758" s="425"/>
      <c r="GL6758" s="425"/>
      <c r="GM6758" s="425"/>
      <c r="GN6758" s="425"/>
      <c r="GO6758" s="425"/>
      <c r="GP6758" s="425"/>
      <c r="GQ6758" s="425"/>
      <c r="GR6758" s="425"/>
      <c r="GS6758" s="425"/>
      <c r="GT6758" s="425"/>
      <c r="GU6758" s="425"/>
      <c r="GV6758" s="425"/>
      <c r="GW6758" s="425"/>
      <c r="GX6758" s="425"/>
      <c r="GY6758" s="425"/>
      <c r="GZ6758" s="425"/>
      <c r="HA6758" s="425"/>
      <c r="HB6758" s="425"/>
      <c r="HC6758" s="425"/>
      <c r="HD6758" s="425"/>
      <c r="HE6758" s="425"/>
      <c r="HF6758" s="425"/>
      <c r="HG6758" s="425"/>
      <c r="HH6758" s="425"/>
      <c r="HI6758" s="425"/>
      <c r="HJ6758" s="425"/>
      <c r="HK6758" s="425"/>
      <c r="HL6758" s="425"/>
      <c r="HM6758" s="425"/>
      <c r="HN6758" s="425"/>
      <c r="HO6758" s="425"/>
      <c r="HP6758" s="425"/>
      <c r="HQ6758" s="425"/>
      <c r="HR6758" s="425"/>
      <c r="HS6758" s="425"/>
      <c r="HT6758" s="425"/>
      <c r="HU6758" s="425"/>
      <c r="HV6758" s="425"/>
      <c r="HW6758" s="425"/>
      <c r="HX6758" s="425"/>
      <c r="HY6758" s="425"/>
      <c r="HZ6758" s="425"/>
      <c r="IA6758" s="425"/>
      <c r="IB6758" s="425"/>
      <c r="IC6758" s="425"/>
      <c r="ID6758" s="425"/>
      <c r="IE6758" s="425"/>
      <c r="IF6758" s="425"/>
      <c r="IG6758" s="425"/>
      <c r="IH6758" s="425"/>
      <c r="II6758" s="425"/>
      <c r="IJ6758" s="425"/>
      <c r="IK6758" s="425"/>
      <c r="IL6758" s="425"/>
      <c r="IM6758" s="425"/>
      <c r="IN6758" s="425"/>
      <c r="IO6758" s="425"/>
      <c r="IP6758" s="425"/>
      <c r="IQ6758" s="425"/>
      <c r="IR6758" s="425"/>
      <c r="IS6758" s="425"/>
      <c r="IT6758" s="425"/>
      <c r="IU6758" s="425"/>
      <c r="IV6758" s="425"/>
    </row>
    <row r="6759" s="428" customFormat="1" ht="27.6" customHeight="1" spans="2:256">
      <c r="B6759" s="465"/>
      <c r="GH6759" s="425"/>
      <c r="GI6759" s="425"/>
      <c r="GJ6759" s="425"/>
      <c r="GK6759" s="425"/>
      <c r="GL6759" s="425"/>
      <c r="GM6759" s="425"/>
      <c r="GN6759" s="425"/>
      <c r="GO6759" s="425"/>
      <c r="GP6759" s="425"/>
      <c r="GQ6759" s="425"/>
      <c r="GR6759" s="425"/>
      <c r="GS6759" s="425"/>
      <c r="GT6759" s="425"/>
      <c r="GU6759" s="425"/>
      <c r="GV6759" s="425"/>
      <c r="GW6759" s="425"/>
      <c r="GX6759" s="425"/>
      <c r="GY6759" s="425"/>
      <c r="GZ6759" s="425"/>
      <c r="HA6759" s="425"/>
      <c r="HB6759" s="425"/>
      <c r="HC6759" s="425"/>
      <c r="HD6759" s="425"/>
      <c r="HE6759" s="425"/>
      <c r="HF6759" s="425"/>
      <c r="HG6759" s="425"/>
      <c r="HH6759" s="425"/>
      <c r="HI6759" s="425"/>
      <c r="HJ6759" s="425"/>
      <c r="HK6759" s="425"/>
      <c r="HL6759" s="425"/>
      <c r="HM6759" s="425"/>
      <c r="HN6759" s="425"/>
      <c r="HO6759" s="425"/>
      <c r="HP6759" s="425"/>
      <c r="HQ6759" s="425"/>
      <c r="HR6759" s="425"/>
      <c r="HS6759" s="425"/>
      <c r="HT6759" s="425"/>
      <c r="HU6759" s="425"/>
      <c r="HV6759" s="425"/>
      <c r="HW6759" s="425"/>
      <c r="HX6759" s="425"/>
      <c r="HY6759" s="425"/>
      <c r="HZ6759" s="425"/>
      <c r="IA6759" s="425"/>
      <c r="IB6759" s="425"/>
      <c r="IC6759" s="425"/>
      <c r="ID6759" s="425"/>
      <c r="IE6759" s="425"/>
      <c r="IF6759" s="425"/>
      <c r="IG6759" s="425"/>
      <c r="IH6759" s="425"/>
      <c r="II6759" s="425"/>
      <c r="IJ6759" s="425"/>
      <c r="IK6759" s="425"/>
      <c r="IL6759" s="425"/>
      <c r="IM6759" s="425"/>
      <c r="IN6759" s="425"/>
      <c r="IO6759" s="425"/>
      <c r="IP6759" s="425"/>
      <c r="IQ6759" s="425"/>
      <c r="IR6759" s="425"/>
      <c r="IS6759" s="425"/>
      <c r="IT6759" s="425"/>
      <c r="IU6759" s="425"/>
      <c r="IV6759" s="425"/>
    </row>
    <row r="6760" s="428" customFormat="1" ht="27.6" customHeight="1" spans="2:256">
      <c r="B6760" s="465"/>
      <c r="GH6760" s="425"/>
      <c r="GI6760" s="425"/>
      <c r="GJ6760" s="425"/>
      <c r="GK6760" s="425"/>
      <c r="GL6760" s="425"/>
      <c r="GM6760" s="425"/>
      <c r="GN6760" s="425"/>
      <c r="GO6760" s="425"/>
      <c r="GP6760" s="425"/>
      <c r="GQ6760" s="425"/>
      <c r="GR6760" s="425"/>
      <c r="GS6760" s="425"/>
      <c r="GT6760" s="425"/>
      <c r="GU6760" s="425"/>
      <c r="GV6760" s="425"/>
      <c r="GW6760" s="425"/>
      <c r="GX6760" s="425"/>
      <c r="GY6760" s="425"/>
      <c r="GZ6760" s="425"/>
      <c r="HA6760" s="425"/>
      <c r="HB6760" s="425"/>
      <c r="HC6760" s="425"/>
      <c r="HD6760" s="425"/>
      <c r="HE6760" s="425"/>
      <c r="HF6760" s="425"/>
      <c r="HG6760" s="425"/>
      <c r="HH6760" s="425"/>
      <c r="HI6760" s="425"/>
      <c r="HJ6760" s="425"/>
      <c r="HK6760" s="425"/>
      <c r="HL6760" s="425"/>
      <c r="HM6760" s="425"/>
      <c r="HN6760" s="425"/>
      <c r="HO6760" s="425"/>
      <c r="HP6760" s="425"/>
      <c r="HQ6760" s="425"/>
      <c r="HR6760" s="425"/>
      <c r="HS6760" s="425"/>
      <c r="HT6760" s="425"/>
      <c r="HU6760" s="425"/>
      <c r="HV6760" s="425"/>
      <c r="HW6760" s="425"/>
      <c r="HX6760" s="425"/>
      <c r="HY6760" s="425"/>
      <c r="HZ6760" s="425"/>
      <c r="IA6760" s="425"/>
      <c r="IB6760" s="425"/>
      <c r="IC6760" s="425"/>
      <c r="ID6760" s="425"/>
      <c r="IE6760" s="425"/>
      <c r="IF6760" s="425"/>
      <c r="IG6760" s="425"/>
      <c r="IH6760" s="425"/>
      <c r="II6760" s="425"/>
      <c r="IJ6760" s="425"/>
      <c r="IK6760" s="425"/>
      <c r="IL6760" s="425"/>
      <c r="IM6760" s="425"/>
      <c r="IN6760" s="425"/>
      <c r="IO6760" s="425"/>
      <c r="IP6760" s="425"/>
      <c r="IQ6760" s="425"/>
      <c r="IR6760" s="425"/>
      <c r="IS6760" s="425"/>
      <c r="IT6760" s="425"/>
      <c r="IU6760" s="425"/>
      <c r="IV6760" s="425"/>
    </row>
    <row r="6761" s="428" customFormat="1" ht="27.6" customHeight="1" spans="2:256">
      <c r="B6761" s="465"/>
      <c r="GH6761" s="425"/>
      <c r="GI6761" s="425"/>
      <c r="GJ6761" s="425"/>
      <c r="GK6761" s="425"/>
      <c r="GL6761" s="425"/>
      <c r="GM6761" s="425"/>
      <c r="GN6761" s="425"/>
      <c r="GO6761" s="425"/>
      <c r="GP6761" s="425"/>
      <c r="GQ6761" s="425"/>
      <c r="GR6761" s="425"/>
      <c r="GS6761" s="425"/>
      <c r="GT6761" s="425"/>
      <c r="GU6761" s="425"/>
      <c r="GV6761" s="425"/>
      <c r="GW6761" s="425"/>
      <c r="GX6761" s="425"/>
      <c r="GY6761" s="425"/>
      <c r="GZ6761" s="425"/>
      <c r="HA6761" s="425"/>
      <c r="HB6761" s="425"/>
      <c r="HC6761" s="425"/>
      <c r="HD6761" s="425"/>
      <c r="HE6761" s="425"/>
      <c r="HF6761" s="425"/>
      <c r="HG6761" s="425"/>
      <c r="HH6761" s="425"/>
      <c r="HI6761" s="425"/>
      <c r="HJ6761" s="425"/>
      <c r="HK6761" s="425"/>
      <c r="HL6761" s="425"/>
      <c r="HM6761" s="425"/>
      <c r="HN6761" s="425"/>
      <c r="HO6761" s="425"/>
      <c r="HP6761" s="425"/>
      <c r="HQ6761" s="425"/>
      <c r="HR6761" s="425"/>
      <c r="HS6761" s="425"/>
      <c r="HT6761" s="425"/>
      <c r="HU6761" s="425"/>
      <c r="HV6761" s="425"/>
      <c r="HW6761" s="425"/>
      <c r="HX6761" s="425"/>
      <c r="HY6761" s="425"/>
      <c r="HZ6761" s="425"/>
      <c r="IA6761" s="425"/>
      <c r="IB6761" s="425"/>
      <c r="IC6761" s="425"/>
      <c r="ID6761" s="425"/>
      <c r="IE6761" s="425"/>
      <c r="IF6761" s="425"/>
      <c r="IG6761" s="425"/>
      <c r="IH6761" s="425"/>
      <c r="II6761" s="425"/>
      <c r="IJ6761" s="425"/>
      <c r="IK6761" s="425"/>
      <c r="IL6761" s="425"/>
      <c r="IM6761" s="425"/>
      <c r="IN6761" s="425"/>
      <c r="IO6761" s="425"/>
      <c r="IP6761" s="425"/>
      <c r="IQ6761" s="425"/>
      <c r="IR6761" s="425"/>
      <c r="IS6761" s="425"/>
      <c r="IT6761" s="425"/>
      <c r="IU6761" s="425"/>
      <c r="IV6761" s="425"/>
    </row>
    <row r="6762" s="428" customFormat="1" ht="27.6" customHeight="1" spans="2:256">
      <c r="B6762" s="465"/>
      <c r="GH6762" s="425"/>
      <c r="GI6762" s="425"/>
      <c r="GJ6762" s="425"/>
      <c r="GK6762" s="425"/>
      <c r="GL6762" s="425"/>
      <c r="GM6762" s="425"/>
      <c r="GN6762" s="425"/>
      <c r="GO6762" s="425"/>
      <c r="GP6762" s="425"/>
      <c r="GQ6762" s="425"/>
      <c r="GR6762" s="425"/>
      <c r="GS6762" s="425"/>
      <c r="GT6762" s="425"/>
      <c r="GU6762" s="425"/>
      <c r="GV6762" s="425"/>
      <c r="GW6762" s="425"/>
      <c r="GX6762" s="425"/>
      <c r="GY6762" s="425"/>
      <c r="GZ6762" s="425"/>
      <c r="HA6762" s="425"/>
      <c r="HB6762" s="425"/>
      <c r="HC6762" s="425"/>
      <c r="HD6762" s="425"/>
      <c r="HE6762" s="425"/>
      <c r="HF6762" s="425"/>
      <c r="HG6762" s="425"/>
      <c r="HH6762" s="425"/>
      <c r="HI6762" s="425"/>
      <c r="HJ6762" s="425"/>
      <c r="HK6762" s="425"/>
      <c r="HL6762" s="425"/>
      <c r="HM6762" s="425"/>
      <c r="HN6762" s="425"/>
      <c r="HO6762" s="425"/>
      <c r="HP6762" s="425"/>
      <c r="HQ6762" s="425"/>
      <c r="HR6762" s="425"/>
      <c r="HS6762" s="425"/>
      <c r="HT6762" s="425"/>
      <c r="HU6762" s="425"/>
      <c r="HV6762" s="425"/>
      <c r="HW6762" s="425"/>
      <c r="HX6762" s="425"/>
      <c r="HY6762" s="425"/>
      <c r="HZ6762" s="425"/>
      <c r="IA6762" s="425"/>
      <c r="IB6762" s="425"/>
      <c r="IC6762" s="425"/>
      <c r="ID6762" s="425"/>
      <c r="IE6762" s="425"/>
      <c r="IF6762" s="425"/>
      <c r="IG6762" s="425"/>
      <c r="IH6762" s="425"/>
      <c r="II6762" s="425"/>
      <c r="IJ6762" s="425"/>
      <c r="IK6762" s="425"/>
      <c r="IL6762" s="425"/>
      <c r="IM6762" s="425"/>
      <c r="IN6762" s="425"/>
      <c r="IO6762" s="425"/>
      <c r="IP6762" s="425"/>
      <c r="IQ6762" s="425"/>
      <c r="IR6762" s="425"/>
      <c r="IS6762" s="425"/>
      <c r="IT6762" s="425"/>
      <c r="IU6762" s="425"/>
      <c r="IV6762" s="425"/>
    </row>
    <row r="6763" s="428" customFormat="1" ht="27.6" customHeight="1" spans="2:256">
      <c r="B6763" s="465"/>
      <c r="GH6763" s="425"/>
      <c r="GI6763" s="425"/>
      <c r="GJ6763" s="425"/>
      <c r="GK6763" s="425"/>
      <c r="GL6763" s="425"/>
      <c r="GM6763" s="425"/>
      <c r="GN6763" s="425"/>
      <c r="GO6763" s="425"/>
      <c r="GP6763" s="425"/>
      <c r="GQ6763" s="425"/>
      <c r="GR6763" s="425"/>
      <c r="GS6763" s="425"/>
      <c r="GT6763" s="425"/>
      <c r="GU6763" s="425"/>
      <c r="GV6763" s="425"/>
      <c r="GW6763" s="425"/>
      <c r="GX6763" s="425"/>
      <c r="GY6763" s="425"/>
      <c r="GZ6763" s="425"/>
      <c r="HA6763" s="425"/>
      <c r="HB6763" s="425"/>
      <c r="HC6763" s="425"/>
      <c r="HD6763" s="425"/>
      <c r="HE6763" s="425"/>
      <c r="HF6763" s="425"/>
      <c r="HG6763" s="425"/>
      <c r="HH6763" s="425"/>
      <c r="HI6763" s="425"/>
      <c r="HJ6763" s="425"/>
      <c r="HK6763" s="425"/>
      <c r="HL6763" s="425"/>
      <c r="HM6763" s="425"/>
      <c r="HN6763" s="425"/>
      <c r="HO6763" s="425"/>
      <c r="HP6763" s="425"/>
      <c r="HQ6763" s="425"/>
      <c r="HR6763" s="425"/>
      <c r="HS6763" s="425"/>
      <c r="HT6763" s="425"/>
      <c r="HU6763" s="425"/>
      <c r="HV6763" s="425"/>
      <c r="HW6763" s="425"/>
      <c r="HX6763" s="425"/>
      <c r="HY6763" s="425"/>
      <c r="HZ6763" s="425"/>
      <c r="IA6763" s="425"/>
      <c r="IB6763" s="425"/>
      <c r="IC6763" s="425"/>
      <c r="ID6763" s="425"/>
      <c r="IE6763" s="425"/>
      <c r="IF6763" s="425"/>
      <c r="IG6763" s="425"/>
      <c r="IH6763" s="425"/>
      <c r="II6763" s="425"/>
      <c r="IJ6763" s="425"/>
      <c r="IK6763" s="425"/>
      <c r="IL6763" s="425"/>
      <c r="IM6763" s="425"/>
      <c r="IN6763" s="425"/>
      <c r="IO6763" s="425"/>
      <c r="IP6763" s="425"/>
      <c r="IQ6763" s="425"/>
      <c r="IR6763" s="425"/>
      <c r="IS6763" s="425"/>
      <c r="IT6763" s="425"/>
      <c r="IU6763" s="425"/>
      <c r="IV6763" s="425"/>
    </row>
    <row r="6764" s="428" customFormat="1" ht="27.6" customHeight="1" spans="2:256">
      <c r="B6764" s="465"/>
      <c r="GH6764" s="425"/>
      <c r="GI6764" s="425"/>
      <c r="GJ6764" s="425"/>
      <c r="GK6764" s="425"/>
      <c r="GL6764" s="425"/>
      <c r="GM6764" s="425"/>
      <c r="GN6764" s="425"/>
      <c r="GO6764" s="425"/>
      <c r="GP6764" s="425"/>
      <c r="GQ6764" s="425"/>
      <c r="GR6764" s="425"/>
      <c r="GS6764" s="425"/>
      <c r="GT6764" s="425"/>
      <c r="GU6764" s="425"/>
      <c r="GV6764" s="425"/>
      <c r="GW6764" s="425"/>
      <c r="GX6764" s="425"/>
      <c r="GY6764" s="425"/>
      <c r="GZ6764" s="425"/>
      <c r="HA6764" s="425"/>
      <c r="HB6764" s="425"/>
      <c r="HC6764" s="425"/>
      <c r="HD6764" s="425"/>
      <c r="HE6764" s="425"/>
      <c r="HF6764" s="425"/>
      <c r="HG6764" s="425"/>
      <c r="HH6764" s="425"/>
      <c r="HI6764" s="425"/>
      <c r="HJ6764" s="425"/>
      <c r="HK6764" s="425"/>
      <c r="HL6764" s="425"/>
      <c r="HM6764" s="425"/>
      <c r="HN6764" s="425"/>
      <c r="HO6764" s="425"/>
      <c r="HP6764" s="425"/>
      <c r="HQ6764" s="425"/>
      <c r="HR6764" s="425"/>
      <c r="HS6764" s="425"/>
      <c r="HT6764" s="425"/>
      <c r="HU6764" s="425"/>
      <c r="HV6764" s="425"/>
      <c r="HW6764" s="425"/>
      <c r="HX6764" s="425"/>
      <c r="HY6764" s="425"/>
      <c r="HZ6764" s="425"/>
      <c r="IA6764" s="425"/>
      <c r="IB6764" s="425"/>
      <c r="IC6764" s="425"/>
      <c r="ID6764" s="425"/>
      <c r="IE6764" s="425"/>
      <c r="IF6764" s="425"/>
      <c r="IG6764" s="425"/>
      <c r="IH6764" s="425"/>
      <c r="II6764" s="425"/>
      <c r="IJ6764" s="425"/>
      <c r="IK6764" s="425"/>
      <c r="IL6764" s="425"/>
      <c r="IM6764" s="425"/>
      <c r="IN6764" s="425"/>
      <c r="IO6764" s="425"/>
      <c r="IP6764" s="425"/>
      <c r="IQ6764" s="425"/>
      <c r="IR6764" s="425"/>
      <c r="IS6764" s="425"/>
      <c r="IT6764" s="425"/>
      <c r="IU6764" s="425"/>
      <c r="IV6764" s="425"/>
    </row>
    <row r="6765" s="428" customFormat="1" ht="27.6" customHeight="1" spans="2:256">
      <c r="B6765" s="465"/>
      <c r="GH6765" s="425"/>
      <c r="GI6765" s="425"/>
      <c r="GJ6765" s="425"/>
      <c r="GK6765" s="425"/>
      <c r="GL6765" s="425"/>
      <c r="GM6765" s="425"/>
      <c r="GN6765" s="425"/>
      <c r="GO6765" s="425"/>
      <c r="GP6765" s="425"/>
      <c r="GQ6765" s="425"/>
      <c r="GR6765" s="425"/>
      <c r="GS6765" s="425"/>
      <c r="GT6765" s="425"/>
      <c r="GU6765" s="425"/>
      <c r="GV6765" s="425"/>
      <c r="GW6765" s="425"/>
      <c r="GX6765" s="425"/>
      <c r="GY6765" s="425"/>
      <c r="GZ6765" s="425"/>
      <c r="HA6765" s="425"/>
      <c r="HB6765" s="425"/>
      <c r="HC6765" s="425"/>
      <c r="HD6765" s="425"/>
      <c r="HE6765" s="425"/>
      <c r="HF6765" s="425"/>
      <c r="HG6765" s="425"/>
      <c r="HH6765" s="425"/>
      <c r="HI6765" s="425"/>
      <c r="HJ6765" s="425"/>
      <c r="HK6765" s="425"/>
      <c r="HL6765" s="425"/>
      <c r="HM6765" s="425"/>
      <c r="HN6765" s="425"/>
      <c r="HO6765" s="425"/>
      <c r="HP6765" s="425"/>
      <c r="HQ6765" s="425"/>
      <c r="HR6765" s="425"/>
      <c r="HS6765" s="425"/>
      <c r="HT6765" s="425"/>
      <c r="HU6765" s="425"/>
      <c r="HV6765" s="425"/>
      <c r="HW6765" s="425"/>
      <c r="HX6765" s="425"/>
      <c r="HY6765" s="425"/>
      <c r="HZ6765" s="425"/>
      <c r="IA6765" s="425"/>
      <c r="IB6765" s="425"/>
      <c r="IC6765" s="425"/>
      <c r="ID6765" s="425"/>
      <c r="IE6765" s="425"/>
      <c r="IF6765" s="425"/>
      <c r="IG6765" s="425"/>
      <c r="IH6765" s="425"/>
      <c r="II6765" s="425"/>
      <c r="IJ6765" s="425"/>
      <c r="IK6765" s="425"/>
      <c r="IL6765" s="425"/>
      <c r="IM6765" s="425"/>
      <c r="IN6765" s="425"/>
      <c r="IO6765" s="425"/>
      <c r="IP6765" s="425"/>
      <c r="IQ6765" s="425"/>
      <c r="IR6765" s="425"/>
      <c r="IS6765" s="425"/>
      <c r="IT6765" s="425"/>
      <c r="IU6765" s="425"/>
      <c r="IV6765" s="425"/>
    </row>
    <row r="6766" s="428" customFormat="1" ht="27.6" customHeight="1" spans="2:256">
      <c r="B6766" s="465"/>
      <c r="GH6766" s="425"/>
      <c r="GI6766" s="425"/>
      <c r="GJ6766" s="425"/>
      <c r="GK6766" s="425"/>
      <c r="GL6766" s="425"/>
      <c r="GM6766" s="425"/>
      <c r="GN6766" s="425"/>
      <c r="GO6766" s="425"/>
      <c r="GP6766" s="425"/>
      <c r="GQ6766" s="425"/>
      <c r="GR6766" s="425"/>
      <c r="GS6766" s="425"/>
      <c r="GT6766" s="425"/>
      <c r="GU6766" s="425"/>
      <c r="GV6766" s="425"/>
      <c r="GW6766" s="425"/>
      <c r="GX6766" s="425"/>
      <c r="GY6766" s="425"/>
      <c r="GZ6766" s="425"/>
      <c r="HA6766" s="425"/>
      <c r="HB6766" s="425"/>
      <c r="HC6766" s="425"/>
      <c r="HD6766" s="425"/>
      <c r="HE6766" s="425"/>
      <c r="HF6766" s="425"/>
      <c r="HG6766" s="425"/>
      <c r="HH6766" s="425"/>
      <c r="HI6766" s="425"/>
      <c r="HJ6766" s="425"/>
      <c r="HK6766" s="425"/>
      <c r="HL6766" s="425"/>
      <c r="HM6766" s="425"/>
      <c r="HN6766" s="425"/>
      <c r="HO6766" s="425"/>
      <c r="HP6766" s="425"/>
      <c r="HQ6766" s="425"/>
      <c r="HR6766" s="425"/>
      <c r="HS6766" s="425"/>
      <c r="HT6766" s="425"/>
      <c r="HU6766" s="425"/>
      <c r="HV6766" s="425"/>
      <c r="HW6766" s="425"/>
      <c r="HX6766" s="425"/>
      <c r="HY6766" s="425"/>
      <c r="HZ6766" s="425"/>
      <c r="IA6766" s="425"/>
      <c r="IB6766" s="425"/>
      <c r="IC6766" s="425"/>
      <c r="ID6766" s="425"/>
      <c r="IE6766" s="425"/>
      <c r="IF6766" s="425"/>
      <c r="IG6766" s="425"/>
      <c r="IH6766" s="425"/>
      <c r="II6766" s="425"/>
      <c r="IJ6766" s="425"/>
      <c r="IK6766" s="425"/>
      <c r="IL6766" s="425"/>
      <c r="IM6766" s="425"/>
      <c r="IN6766" s="425"/>
      <c r="IO6766" s="425"/>
      <c r="IP6766" s="425"/>
      <c r="IQ6766" s="425"/>
      <c r="IR6766" s="425"/>
      <c r="IS6766" s="425"/>
      <c r="IT6766" s="425"/>
      <c r="IU6766" s="425"/>
      <c r="IV6766" s="425"/>
    </row>
    <row r="6767" s="428" customFormat="1" ht="27.6" customHeight="1" spans="2:256">
      <c r="B6767" s="465"/>
      <c r="GH6767" s="425"/>
      <c r="GI6767" s="425"/>
      <c r="GJ6767" s="425"/>
      <c r="GK6767" s="425"/>
      <c r="GL6767" s="425"/>
      <c r="GM6767" s="425"/>
      <c r="GN6767" s="425"/>
      <c r="GO6767" s="425"/>
      <c r="GP6767" s="425"/>
      <c r="GQ6767" s="425"/>
      <c r="GR6767" s="425"/>
      <c r="GS6767" s="425"/>
      <c r="GT6767" s="425"/>
      <c r="GU6767" s="425"/>
      <c r="GV6767" s="425"/>
      <c r="GW6767" s="425"/>
      <c r="GX6767" s="425"/>
      <c r="GY6767" s="425"/>
      <c r="GZ6767" s="425"/>
      <c r="HA6767" s="425"/>
      <c r="HB6767" s="425"/>
      <c r="HC6767" s="425"/>
      <c r="HD6767" s="425"/>
      <c r="HE6767" s="425"/>
      <c r="HF6767" s="425"/>
      <c r="HG6767" s="425"/>
      <c r="HH6767" s="425"/>
      <c r="HI6767" s="425"/>
      <c r="HJ6767" s="425"/>
      <c r="HK6767" s="425"/>
      <c r="HL6767" s="425"/>
      <c r="HM6767" s="425"/>
      <c r="HN6767" s="425"/>
      <c r="HO6767" s="425"/>
      <c r="HP6767" s="425"/>
      <c r="HQ6767" s="425"/>
      <c r="HR6767" s="425"/>
      <c r="HS6767" s="425"/>
      <c r="HT6767" s="425"/>
      <c r="HU6767" s="425"/>
      <c r="HV6767" s="425"/>
      <c r="HW6767" s="425"/>
      <c r="HX6767" s="425"/>
      <c r="HY6767" s="425"/>
      <c r="HZ6767" s="425"/>
      <c r="IA6767" s="425"/>
      <c r="IB6767" s="425"/>
      <c r="IC6767" s="425"/>
      <c r="ID6767" s="425"/>
      <c r="IE6767" s="425"/>
      <c r="IF6767" s="425"/>
      <c r="IG6767" s="425"/>
      <c r="IH6767" s="425"/>
      <c r="II6767" s="425"/>
      <c r="IJ6767" s="425"/>
      <c r="IK6767" s="425"/>
      <c r="IL6767" s="425"/>
      <c r="IM6767" s="425"/>
      <c r="IN6767" s="425"/>
      <c r="IO6767" s="425"/>
      <c r="IP6767" s="425"/>
      <c r="IQ6767" s="425"/>
      <c r="IR6767" s="425"/>
      <c r="IS6767" s="425"/>
      <c r="IT6767" s="425"/>
      <c r="IU6767" s="425"/>
      <c r="IV6767" s="425"/>
    </row>
    <row r="6768" s="428" customFormat="1" ht="27.6" customHeight="1" spans="2:256">
      <c r="B6768" s="465"/>
      <c r="GH6768" s="425"/>
      <c r="GI6768" s="425"/>
      <c r="GJ6768" s="425"/>
      <c r="GK6768" s="425"/>
      <c r="GL6768" s="425"/>
      <c r="GM6768" s="425"/>
      <c r="GN6768" s="425"/>
      <c r="GO6768" s="425"/>
      <c r="GP6768" s="425"/>
      <c r="GQ6768" s="425"/>
      <c r="GR6768" s="425"/>
      <c r="GS6768" s="425"/>
      <c r="GT6768" s="425"/>
      <c r="GU6768" s="425"/>
      <c r="GV6768" s="425"/>
      <c r="GW6768" s="425"/>
      <c r="GX6768" s="425"/>
      <c r="GY6768" s="425"/>
      <c r="GZ6768" s="425"/>
      <c r="HA6768" s="425"/>
      <c r="HB6768" s="425"/>
      <c r="HC6768" s="425"/>
      <c r="HD6768" s="425"/>
      <c r="HE6768" s="425"/>
      <c r="HF6768" s="425"/>
      <c r="HG6768" s="425"/>
      <c r="HH6768" s="425"/>
      <c r="HI6768" s="425"/>
      <c r="HJ6768" s="425"/>
      <c r="HK6768" s="425"/>
      <c r="HL6768" s="425"/>
      <c r="HM6768" s="425"/>
      <c r="HN6768" s="425"/>
      <c r="HO6768" s="425"/>
      <c r="HP6768" s="425"/>
      <c r="HQ6768" s="425"/>
      <c r="HR6768" s="425"/>
      <c r="HS6768" s="425"/>
      <c r="HT6768" s="425"/>
      <c r="HU6768" s="425"/>
      <c r="HV6768" s="425"/>
      <c r="HW6768" s="425"/>
      <c r="HX6768" s="425"/>
      <c r="HY6768" s="425"/>
      <c r="HZ6768" s="425"/>
      <c r="IA6768" s="425"/>
      <c r="IB6768" s="425"/>
      <c r="IC6768" s="425"/>
      <c r="ID6768" s="425"/>
      <c r="IE6768" s="425"/>
      <c r="IF6768" s="425"/>
      <c r="IG6768" s="425"/>
      <c r="IH6768" s="425"/>
      <c r="II6768" s="425"/>
      <c r="IJ6768" s="425"/>
      <c r="IK6768" s="425"/>
      <c r="IL6768" s="425"/>
      <c r="IM6768" s="425"/>
      <c r="IN6768" s="425"/>
      <c r="IO6768" s="425"/>
      <c r="IP6768" s="425"/>
      <c r="IQ6768" s="425"/>
      <c r="IR6768" s="425"/>
      <c r="IS6768" s="425"/>
      <c r="IT6768" s="425"/>
      <c r="IU6768" s="425"/>
      <c r="IV6768" s="425"/>
    </row>
    <row r="6769" s="428" customFormat="1" ht="27.6" customHeight="1" spans="2:256">
      <c r="B6769" s="465"/>
      <c r="GH6769" s="425"/>
      <c r="GI6769" s="425"/>
      <c r="GJ6769" s="425"/>
      <c r="GK6769" s="425"/>
      <c r="GL6769" s="425"/>
      <c r="GM6769" s="425"/>
      <c r="GN6769" s="425"/>
      <c r="GO6769" s="425"/>
      <c r="GP6769" s="425"/>
      <c r="GQ6769" s="425"/>
      <c r="GR6769" s="425"/>
      <c r="GS6769" s="425"/>
      <c r="GT6769" s="425"/>
      <c r="GU6769" s="425"/>
      <c r="GV6769" s="425"/>
      <c r="GW6769" s="425"/>
      <c r="GX6769" s="425"/>
      <c r="GY6769" s="425"/>
      <c r="GZ6769" s="425"/>
      <c r="HA6769" s="425"/>
      <c r="HB6769" s="425"/>
      <c r="HC6769" s="425"/>
      <c r="HD6769" s="425"/>
      <c r="HE6769" s="425"/>
      <c r="HF6769" s="425"/>
      <c r="HG6769" s="425"/>
      <c r="HH6769" s="425"/>
      <c r="HI6769" s="425"/>
      <c r="HJ6769" s="425"/>
      <c r="HK6769" s="425"/>
      <c r="HL6769" s="425"/>
      <c r="HM6769" s="425"/>
      <c r="HN6769" s="425"/>
      <c r="HO6769" s="425"/>
      <c r="HP6769" s="425"/>
      <c r="HQ6769" s="425"/>
      <c r="HR6769" s="425"/>
      <c r="HS6769" s="425"/>
      <c r="HT6769" s="425"/>
      <c r="HU6769" s="425"/>
      <c r="HV6769" s="425"/>
      <c r="HW6769" s="425"/>
      <c r="HX6769" s="425"/>
      <c r="HY6769" s="425"/>
      <c r="HZ6769" s="425"/>
      <c r="IA6769" s="425"/>
      <c r="IB6769" s="425"/>
      <c r="IC6769" s="425"/>
      <c r="ID6769" s="425"/>
      <c r="IE6769" s="425"/>
      <c r="IF6769" s="425"/>
      <c r="IG6769" s="425"/>
      <c r="IH6769" s="425"/>
      <c r="II6769" s="425"/>
      <c r="IJ6769" s="425"/>
      <c r="IK6769" s="425"/>
      <c r="IL6769" s="425"/>
      <c r="IM6769" s="425"/>
      <c r="IN6769" s="425"/>
      <c r="IO6769" s="425"/>
      <c r="IP6769" s="425"/>
      <c r="IQ6769" s="425"/>
      <c r="IR6769" s="425"/>
      <c r="IS6769" s="425"/>
      <c r="IT6769" s="425"/>
      <c r="IU6769" s="425"/>
      <c r="IV6769" s="425"/>
    </row>
    <row r="6770" s="428" customFormat="1" ht="27.6" customHeight="1" spans="2:256">
      <c r="B6770" s="465"/>
      <c r="GH6770" s="425"/>
      <c r="GI6770" s="425"/>
      <c r="GJ6770" s="425"/>
      <c r="GK6770" s="425"/>
      <c r="GL6770" s="425"/>
      <c r="GM6770" s="425"/>
      <c r="GN6770" s="425"/>
      <c r="GO6770" s="425"/>
      <c r="GP6770" s="425"/>
      <c r="GQ6770" s="425"/>
      <c r="GR6770" s="425"/>
      <c r="GS6770" s="425"/>
      <c r="GT6770" s="425"/>
      <c r="GU6770" s="425"/>
      <c r="GV6770" s="425"/>
      <c r="GW6770" s="425"/>
      <c r="GX6770" s="425"/>
      <c r="GY6770" s="425"/>
      <c r="GZ6770" s="425"/>
      <c r="HA6770" s="425"/>
      <c r="HB6770" s="425"/>
      <c r="HC6770" s="425"/>
      <c r="HD6770" s="425"/>
      <c r="HE6770" s="425"/>
      <c r="HF6770" s="425"/>
      <c r="HG6770" s="425"/>
      <c r="HH6770" s="425"/>
      <c r="HI6770" s="425"/>
      <c r="HJ6770" s="425"/>
      <c r="HK6770" s="425"/>
      <c r="HL6770" s="425"/>
      <c r="HM6770" s="425"/>
      <c r="HN6770" s="425"/>
      <c r="HO6770" s="425"/>
      <c r="HP6770" s="425"/>
      <c r="HQ6770" s="425"/>
      <c r="HR6770" s="425"/>
      <c r="HS6770" s="425"/>
      <c r="HT6770" s="425"/>
      <c r="HU6770" s="425"/>
      <c r="HV6770" s="425"/>
      <c r="HW6770" s="425"/>
      <c r="HX6770" s="425"/>
      <c r="HY6770" s="425"/>
      <c r="HZ6770" s="425"/>
      <c r="IA6770" s="425"/>
      <c r="IB6770" s="425"/>
      <c r="IC6770" s="425"/>
      <c r="ID6770" s="425"/>
      <c r="IE6770" s="425"/>
      <c r="IF6770" s="425"/>
      <c r="IG6770" s="425"/>
      <c r="IH6770" s="425"/>
      <c r="II6770" s="425"/>
      <c r="IJ6770" s="425"/>
      <c r="IK6770" s="425"/>
      <c r="IL6770" s="425"/>
      <c r="IM6770" s="425"/>
      <c r="IN6770" s="425"/>
      <c r="IO6770" s="425"/>
      <c r="IP6770" s="425"/>
      <c r="IQ6770" s="425"/>
      <c r="IR6770" s="425"/>
      <c r="IS6770" s="425"/>
      <c r="IT6770" s="425"/>
      <c r="IU6770" s="425"/>
      <c r="IV6770" s="425"/>
    </row>
    <row r="6771" s="428" customFormat="1" ht="27.6" customHeight="1" spans="2:256">
      <c r="B6771" s="465"/>
      <c r="GH6771" s="425"/>
      <c r="GI6771" s="425"/>
      <c r="GJ6771" s="425"/>
      <c r="GK6771" s="425"/>
      <c r="GL6771" s="425"/>
      <c r="GM6771" s="425"/>
      <c r="GN6771" s="425"/>
      <c r="GO6771" s="425"/>
      <c r="GP6771" s="425"/>
      <c r="GQ6771" s="425"/>
      <c r="GR6771" s="425"/>
      <c r="GS6771" s="425"/>
      <c r="GT6771" s="425"/>
      <c r="GU6771" s="425"/>
      <c r="GV6771" s="425"/>
      <c r="GW6771" s="425"/>
      <c r="GX6771" s="425"/>
      <c r="GY6771" s="425"/>
      <c r="GZ6771" s="425"/>
      <c r="HA6771" s="425"/>
      <c r="HB6771" s="425"/>
      <c r="HC6771" s="425"/>
      <c r="HD6771" s="425"/>
      <c r="HE6771" s="425"/>
      <c r="HF6771" s="425"/>
      <c r="HG6771" s="425"/>
      <c r="HH6771" s="425"/>
      <c r="HI6771" s="425"/>
      <c r="HJ6771" s="425"/>
      <c r="HK6771" s="425"/>
      <c r="HL6771" s="425"/>
      <c r="HM6771" s="425"/>
      <c r="HN6771" s="425"/>
      <c r="HO6771" s="425"/>
      <c r="HP6771" s="425"/>
      <c r="HQ6771" s="425"/>
      <c r="HR6771" s="425"/>
      <c r="HS6771" s="425"/>
      <c r="HT6771" s="425"/>
      <c r="HU6771" s="425"/>
      <c r="HV6771" s="425"/>
      <c r="HW6771" s="425"/>
      <c r="HX6771" s="425"/>
      <c r="HY6771" s="425"/>
      <c r="HZ6771" s="425"/>
      <c r="IA6771" s="425"/>
      <c r="IB6771" s="425"/>
      <c r="IC6771" s="425"/>
      <c r="ID6771" s="425"/>
      <c r="IE6771" s="425"/>
      <c r="IF6771" s="425"/>
      <c r="IG6771" s="425"/>
      <c r="IH6771" s="425"/>
      <c r="II6771" s="425"/>
      <c r="IJ6771" s="425"/>
      <c r="IK6771" s="425"/>
      <c r="IL6771" s="425"/>
      <c r="IM6771" s="425"/>
      <c r="IN6771" s="425"/>
      <c r="IO6771" s="425"/>
      <c r="IP6771" s="425"/>
      <c r="IQ6771" s="425"/>
      <c r="IR6771" s="425"/>
      <c r="IS6771" s="425"/>
      <c r="IT6771" s="425"/>
      <c r="IU6771" s="425"/>
      <c r="IV6771" s="425"/>
    </row>
    <row r="6772" s="428" customFormat="1" ht="27.6" customHeight="1" spans="2:256">
      <c r="B6772" s="465"/>
      <c r="GH6772" s="425"/>
      <c r="GI6772" s="425"/>
      <c r="GJ6772" s="425"/>
      <c r="GK6772" s="425"/>
      <c r="GL6772" s="425"/>
      <c r="GM6772" s="425"/>
      <c r="GN6772" s="425"/>
      <c r="GO6772" s="425"/>
      <c r="GP6772" s="425"/>
      <c r="GQ6772" s="425"/>
      <c r="GR6772" s="425"/>
      <c r="GS6772" s="425"/>
      <c r="GT6772" s="425"/>
      <c r="GU6772" s="425"/>
      <c r="GV6772" s="425"/>
      <c r="GW6772" s="425"/>
      <c r="GX6772" s="425"/>
      <c r="GY6772" s="425"/>
      <c r="GZ6772" s="425"/>
      <c r="HA6772" s="425"/>
      <c r="HB6772" s="425"/>
      <c r="HC6772" s="425"/>
      <c r="HD6772" s="425"/>
      <c r="HE6772" s="425"/>
      <c r="HF6772" s="425"/>
      <c r="HG6772" s="425"/>
      <c r="HH6772" s="425"/>
      <c r="HI6772" s="425"/>
      <c r="HJ6772" s="425"/>
      <c r="HK6772" s="425"/>
      <c r="HL6772" s="425"/>
      <c r="HM6772" s="425"/>
      <c r="HN6772" s="425"/>
      <c r="HO6772" s="425"/>
      <c r="HP6772" s="425"/>
      <c r="HQ6772" s="425"/>
      <c r="HR6772" s="425"/>
      <c r="HS6772" s="425"/>
      <c r="HT6772" s="425"/>
      <c r="HU6772" s="425"/>
      <c r="HV6772" s="425"/>
      <c r="HW6772" s="425"/>
      <c r="HX6772" s="425"/>
      <c r="HY6772" s="425"/>
      <c r="HZ6772" s="425"/>
      <c r="IA6772" s="425"/>
      <c r="IB6772" s="425"/>
      <c r="IC6772" s="425"/>
      <c r="ID6772" s="425"/>
      <c r="IE6772" s="425"/>
      <c r="IF6772" s="425"/>
      <c r="IG6772" s="425"/>
      <c r="IH6772" s="425"/>
      <c r="II6772" s="425"/>
      <c r="IJ6772" s="425"/>
      <c r="IK6772" s="425"/>
      <c r="IL6772" s="425"/>
      <c r="IM6772" s="425"/>
      <c r="IN6772" s="425"/>
      <c r="IO6772" s="425"/>
      <c r="IP6772" s="425"/>
      <c r="IQ6772" s="425"/>
      <c r="IR6772" s="425"/>
      <c r="IS6772" s="425"/>
      <c r="IT6772" s="425"/>
      <c r="IU6772" s="425"/>
      <c r="IV6772" s="425"/>
    </row>
    <row r="6773" s="428" customFormat="1" ht="27.6" customHeight="1" spans="2:256">
      <c r="B6773" s="465"/>
      <c r="GH6773" s="425"/>
      <c r="GI6773" s="425"/>
      <c r="GJ6773" s="425"/>
      <c r="GK6773" s="425"/>
      <c r="GL6773" s="425"/>
      <c r="GM6773" s="425"/>
      <c r="GN6773" s="425"/>
      <c r="GO6773" s="425"/>
      <c r="GP6773" s="425"/>
      <c r="GQ6773" s="425"/>
      <c r="GR6773" s="425"/>
      <c r="GS6773" s="425"/>
      <c r="GT6773" s="425"/>
      <c r="GU6773" s="425"/>
      <c r="GV6773" s="425"/>
      <c r="GW6773" s="425"/>
      <c r="GX6773" s="425"/>
      <c r="GY6773" s="425"/>
      <c r="GZ6773" s="425"/>
      <c r="HA6773" s="425"/>
      <c r="HB6773" s="425"/>
      <c r="HC6773" s="425"/>
      <c r="HD6773" s="425"/>
      <c r="HE6773" s="425"/>
      <c r="HF6773" s="425"/>
      <c r="HG6773" s="425"/>
      <c r="HH6773" s="425"/>
      <c r="HI6773" s="425"/>
      <c r="HJ6773" s="425"/>
      <c r="HK6773" s="425"/>
      <c r="HL6773" s="425"/>
      <c r="HM6773" s="425"/>
      <c r="HN6773" s="425"/>
      <c r="HO6773" s="425"/>
      <c r="HP6773" s="425"/>
      <c r="HQ6773" s="425"/>
      <c r="HR6773" s="425"/>
      <c r="HS6773" s="425"/>
      <c r="HT6773" s="425"/>
      <c r="HU6773" s="425"/>
      <c r="HV6773" s="425"/>
      <c r="HW6773" s="425"/>
      <c r="HX6773" s="425"/>
      <c r="HY6773" s="425"/>
      <c r="HZ6773" s="425"/>
      <c r="IA6773" s="425"/>
      <c r="IB6773" s="425"/>
      <c r="IC6773" s="425"/>
      <c r="ID6773" s="425"/>
      <c r="IE6773" s="425"/>
      <c r="IF6773" s="425"/>
      <c r="IG6773" s="425"/>
      <c r="IH6773" s="425"/>
      <c r="II6773" s="425"/>
      <c r="IJ6773" s="425"/>
      <c r="IK6773" s="425"/>
      <c r="IL6773" s="425"/>
      <c r="IM6773" s="425"/>
      <c r="IN6773" s="425"/>
      <c r="IO6773" s="425"/>
      <c r="IP6773" s="425"/>
      <c r="IQ6773" s="425"/>
      <c r="IR6773" s="425"/>
      <c r="IS6773" s="425"/>
      <c r="IT6773" s="425"/>
      <c r="IU6773" s="425"/>
      <c r="IV6773" s="425"/>
    </row>
    <row r="6774" s="428" customFormat="1" ht="27.6" customHeight="1" spans="2:256">
      <c r="B6774" s="465"/>
      <c r="GH6774" s="425"/>
      <c r="GI6774" s="425"/>
      <c r="GJ6774" s="425"/>
      <c r="GK6774" s="425"/>
      <c r="GL6774" s="425"/>
      <c r="GM6774" s="425"/>
      <c r="GN6774" s="425"/>
      <c r="GO6774" s="425"/>
      <c r="GP6774" s="425"/>
      <c r="GQ6774" s="425"/>
      <c r="GR6774" s="425"/>
      <c r="GS6774" s="425"/>
      <c r="GT6774" s="425"/>
      <c r="GU6774" s="425"/>
      <c r="GV6774" s="425"/>
      <c r="GW6774" s="425"/>
      <c r="GX6774" s="425"/>
      <c r="GY6774" s="425"/>
      <c r="GZ6774" s="425"/>
      <c r="HA6774" s="425"/>
      <c r="HB6774" s="425"/>
      <c r="HC6774" s="425"/>
      <c r="HD6774" s="425"/>
      <c r="HE6774" s="425"/>
      <c r="HF6774" s="425"/>
      <c r="HG6774" s="425"/>
      <c r="HH6774" s="425"/>
      <c r="HI6774" s="425"/>
      <c r="HJ6774" s="425"/>
      <c r="HK6774" s="425"/>
      <c r="HL6774" s="425"/>
      <c r="HM6774" s="425"/>
      <c r="HN6774" s="425"/>
      <c r="HO6774" s="425"/>
      <c r="HP6774" s="425"/>
      <c r="HQ6774" s="425"/>
      <c r="HR6774" s="425"/>
      <c r="HS6774" s="425"/>
      <c r="HT6774" s="425"/>
      <c r="HU6774" s="425"/>
      <c r="HV6774" s="425"/>
      <c r="HW6774" s="425"/>
      <c r="HX6774" s="425"/>
      <c r="HY6774" s="425"/>
      <c r="HZ6774" s="425"/>
      <c r="IA6774" s="425"/>
      <c r="IB6774" s="425"/>
      <c r="IC6774" s="425"/>
      <c r="ID6774" s="425"/>
      <c r="IE6774" s="425"/>
      <c r="IF6774" s="425"/>
      <c r="IG6774" s="425"/>
      <c r="IH6774" s="425"/>
      <c r="II6774" s="425"/>
      <c r="IJ6774" s="425"/>
      <c r="IK6774" s="425"/>
      <c r="IL6774" s="425"/>
      <c r="IM6774" s="425"/>
      <c r="IN6774" s="425"/>
      <c r="IO6774" s="425"/>
      <c r="IP6774" s="425"/>
      <c r="IQ6774" s="425"/>
      <c r="IR6774" s="425"/>
      <c r="IS6774" s="425"/>
      <c r="IT6774" s="425"/>
      <c r="IU6774" s="425"/>
      <c r="IV6774" s="425"/>
    </row>
    <row r="6775" s="428" customFormat="1" ht="27.6" customHeight="1" spans="2:256">
      <c r="B6775" s="465"/>
      <c r="GH6775" s="425"/>
      <c r="GI6775" s="425"/>
      <c r="GJ6775" s="425"/>
      <c r="GK6775" s="425"/>
      <c r="GL6775" s="425"/>
      <c r="GM6775" s="425"/>
      <c r="GN6775" s="425"/>
      <c r="GO6775" s="425"/>
      <c r="GP6775" s="425"/>
      <c r="GQ6775" s="425"/>
      <c r="GR6775" s="425"/>
      <c r="GS6775" s="425"/>
      <c r="GT6775" s="425"/>
      <c r="GU6775" s="425"/>
      <c r="GV6775" s="425"/>
      <c r="GW6775" s="425"/>
      <c r="GX6775" s="425"/>
      <c r="GY6775" s="425"/>
      <c r="GZ6775" s="425"/>
      <c r="HA6775" s="425"/>
      <c r="HB6775" s="425"/>
      <c r="HC6775" s="425"/>
      <c r="HD6775" s="425"/>
      <c r="HE6775" s="425"/>
      <c r="HF6775" s="425"/>
      <c r="HG6775" s="425"/>
      <c r="HH6775" s="425"/>
      <c r="HI6775" s="425"/>
      <c r="HJ6775" s="425"/>
      <c r="HK6775" s="425"/>
      <c r="HL6775" s="425"/>
      <c r="HM6775" s="425"/>
      <c r="HN6775" s="425"/>
      <c r="HO6775" s="425"/>
      <c r="HP6775" s="425"/>
      <c r="HQ6775" s="425"/>
      <c r="HR6775" s="425"/>
      <c r="HS6775" s="425"/>
      <c r="HT6775" s="425"/>
      <c r="HU6775" s="425"/>
      <c r="HV6775" s="425"/>
      <c r="HW6775" s="425"/>
      <c r="HX6775" s="425"/>
      <c r="HY6775" s="425"/>
      <c r="HZ6775" s="425"/>
      <c r="IA6775" s="425"/>
      <c r="IB6775" s="425"/>
      <c r="IC6775" s="425"/>
      <c r="ID6775" s="425"/>
      <c r="IE6775" s="425"/>
      <c r="IF6775" s="425"/>
      <c r="IG6775" s="425"/>
      <c r="IH6775" s="425"/>
      <c r="II6775" s="425"/>
      <c r="IJ6775" s="425"/>
      <c r="IK6775" s="425"/>
      <c r="IL6775" s="425"/>
      <c r="IM6775" s="425"/>
      <c r="IN6775" s="425"/>
      <c r="IO6775" s="425"/>
      <c r="IP6775" s="425"/>
      <c r="IQ6775" s="425"/>
      <c r="IR6775" s="425"/>
      <c r="IS6775" s="425"/>
      <c r="IT6775" s="425"/>
      <c r="IU6775" s="425"/>
      <c r="IV6775" s="425"/>
    </row>
    <row r="6776" s="428" customFormat="1" ht="27.6" customHeight="1" spans="2:256">
      <c r="B6776" s="465"/>
      <c r="GH6776" s="425"/>
      <c r="GI6776" s="425"/>
      <c r="GJ6776" s="425"/>
      <c r="GK6776" s="425"/>
      <c r="GL6776" s="425"/>
      <c r="GM6776" s="425"/>
      <c r="GN6776" s="425"/>
      <c r="GO6776" s="425"/>
      <c r="GP6776" s="425"/>
      <c r="GQ6776" s="425"/>
      <c r="GR6776" s="425"/>
      <c r="GS6776" s="425"/>
      <c r="GT6776" s="425"/>
      <c r="GU6776" s="425"/>
      <c r="GV6776" s="425"/>
      <c r="GW6776" s="425"/>
      <c r="GX6776" s="425"/>
      <c r="GY6776" s="425"/>
      <c r="GZ6776" s="425"/>
      <c r="HA6776" s="425"/>
      <c r="HB6776" s="425"/>
      <c r="HC6776" s="425"/>
      <c r="HD6776" s="425"/>
      <c r="HE6776" s="425"/>
      <c r="HF6776" s="425"/>
      <c r="HG6776" s="425"/>
      <c r="HH6776" s="425"/>
      <c r="HI6776" s="425"/>
      <c r="HJ6776" s="425"/>
      <c r="HK6776" s="425"/>
      <c r="HL6776" s="425"/>
      <c r="HM6776" s="425"/>
      <c r="HN6776" s="425"/>
      <c r="HO6776" s="425"/>
      <c r="HP6776" s="425"/>
      <c r="HQ6776" s="425"/>
      <c r="HR6776" s="425"/>
      <c r="HS6776" s="425"/>
      <c r="HT6776" s="425"/>
      <c r="HU6776" s="425"/>
      <c r="HV6776" s="425"/>
      <c r="HW6776" s="425"/>
      <c r="HX6776" s="425"/>
      <c r="HY6776" s="425"/>
      <c r="HZ6776" s="425"/>
      <c r="IA6776" s="425"/>
      <c r="IB6776" s="425"/>
      <c r="IC6776" s="425"/>
      <c r="ID6776" s="425"/>
      <c r="IE6776" s="425"/>
      <c r="IF6776" s="425"/>
      <c r="IG6776" s="425"/>
      <c r="IH6776" s="425"/>
      <c r="II6776" s="425"/>
      <c r="IJ6776" s="425"/>
      <c r="IK6776" s="425"/>
      <c r="IL6776" s="425"/>
      <c r="IM6776" s="425"/>
      <c r="IN6776" s="425"/>
      <c r="IO6776" s="425"/>
      <c r="IP6776" s="425"/>
      <c r="IQ6776" s="425"/>
      <c r="IR6776" s="425"/>
      <c r="IS6776" s="425"/>
      <c r="IT6776" s="425"/>
      <c r="IU6776" s="425"/>
      <c r="IV6776" s="425"/>
    </row>
    <row r="6777" s="428" customFormat="1" ht="27.6" customHeight="1" spans="2:256">
      <c r="B6777" s="465"/>
      <c r="GH6777" s="425"/>
      <c r="GI6777" s="425"/>
      <c r="GJ6777" s="425"/>
      <c r="GK6777" s="425"/>
      <c r="GL6777" s="425"/>
      <c r="GM6777" s="425"/>
      <c r="GN6777" s="425"/>
      <c r="GO6777" s="425"/>
      <c r="GP6777" s="425"/>
      <c r="GQ6777" s="425"/>
      <c r="GR6777" s="425"/>
      <c r="GS6777" s="425"/>
      <c r="GT6777" s="425"/>
      <c r="GU6777" s="425"/>
      <c r="GV6777" s="425"/>
      <c r="GW6777" s="425"/>
      <c r="GX6777" s="425"/>
      <c r="GY6777" s="425"/>
      <c r="GZ6777" s="425"/>
      <c r="HA6777" s="425"/>
      <c r="HB6777" s="425"/>
      <c r="HC6777" s="425"/>
      <c r="HD6777" s="425"/>
      <c r="HE6777" s="425"/>
      <c r="HF6777" s="425"/>
      <c r="HG6777" s="425"/>
      <c r="HH6777" s="425"/>
      <c r="HI6777" s="425"/>
      <c r="HJ6777" s="425"/>
      <c r="HK6777" s="425"/>
      <c r="HL6777" s="425"/>
      <c r="HM6777" s="425"/>
      <c r="HN6777" s="425"/>
      <c r="HO6777" s="425"/>
      <c r="HP6777" s="425"/>
      <c r="HQ6777" s="425"/>
      <c r="HR6777" s="425"/>
      <c r="HS6777" s="425"/>
      <c r="HT6777" s="425"/>
      <c r="HU6777" s="425"/>
      <c r="HV6777" s="425"/>
      <c r="HW6777" s="425"/>
      <c r="HX6777" s="425"/>
      <c r="HY6777" s="425"/>
      <c r="HZ6777" s="425"/>
      <c r="IA6777" s="425"/>
      <c r="IB6777" s="425"/>
      <c r="IC6777" s="425"/>
      <c r="ID6777" s="425"/>
      <c r="IE6777" s="425"/>
      <c r="IF6777" s="425"/>
      <c r="IG6777" s="425"/>
      <c r="IH6777" s="425"/>
      <c r="II6777" s="425"/>
      <c r="IJ6777" s="425"/>
      <c r="IK6777" s="425"/>
      <c r="IL6777" s="425"/>
      <c r="IM6777" s="425"/>
      <c r="IN6777" s="425"/>
      <c r="IO6777" s="425"/>
      <c r="IP6777" s="425"/>
      <c r="IQ6777" s="425"/>
      <c r="IR6777" s="425"/>
      <c r="IS6777" s="425"/>
      <c r="IT6777" s="425"/>
      <c r="IU6777" s="425"/>
      <c r="IV6777" s="425"/>
    </row>
    <row r="6778" s="428" customFormat="1" ht="27.6" customHeight="1" spans="2:256">
      <c r="B6778" s="465"/>
      <c r="GH6778" s="425"/>
      <c r="GI6778" s="425"/>
      <c r="GJ6778" s="425"/>
      <c r="GK6778" s="425"/>
      <c r="GL6778" s="425"/>
      <c r="GM6778" s="425"/>
      <c r="GN6778" s="425"/>
      <c r="GO6778" s="425"/>
      <c r="GP6778" s="425"/>
      <c r="GQ6778" s="425"/>
      <c r="GR6778" s="425"/>
      <c r="GS6778" s="425"/>
      <c r="GT6778" s="425"/>
      <c r="GU6778" s="425"/>
      <c r="GV6778" s="425"/>
      <c r="GW6778" s="425"/>
      <c r="GX6778" s="425"/>
      <c r="GY6778" s="425"/>
      <c r="GZ6778" s="425"/>
      <c r="HA6778" s="425"/>
      <c r="HB6778" s="425"/>
      <c r="HC6778" s="425"/>
      <c r="HD6778" s="425"/>
      <c r="HE6778" s="425"/>
      <c r="HF6778" s="425"/>
      <c r="HG6778" s="425"/>
      <c r="HH6778" s="425"/>
      <c r="HI6778" s="425"/>
      <c r="HJ6778" s="425"/>
      <c r="HK6778" s="425"/>
      <c r="HL6778" s="425"/>
      <c r="HM6778" s="425"/>
      <c r="HN6778" s="425"/>
      <c r="HO6778" s="425"/>
      <c r="HP6778" s="425"/>
      <c r="HQ6778" s="425"/>
      <c r="HR6778" s="425"/>
      <c r="HS6778" s="425"/>
      <c r="HT6778" s="425"/>
      <c r="HU6778" s="425"/>
      <c r="HV6778" s="425"/>
      <c r="HW6778" s="425"/>
      <c r="HX6778" s="425"/>
      <c r="HY6778" s="425"/>
      <c r="HZ6778" s="425"/>
      <c r="IA6778" s="425"/>
      <c r="IB6778" s="425"/>
      <c r="IC6778" s="425"/>
      <c r="ID6778" s="425"/>
      <c r="IE6778" s="425"/>
      <c r="IF6778" s="425"/>
      <c r="IG6778" s="425"/>
      <c r="IH6778" s="425"/>
      <c r="II6778" s="425"/>
      <c r="IJ6778" s="425"/>
      <c r="IK6778" s="425"/>
      <c r="IL6778" s="425"/>
      <c r="IM6778" s="425"/>
      <c r="IN6778" s="425"/>
      <c r="IO6778" s="425"/>
      <c r="IP6778" s="425"/>
      <c r="IQ6778" s="425"/>
      <c r="IR6778" s="425"/>
      <c r="IS6778" s="425"/>
      <c r="IT6778" s="425"/>
      <c r="IU6778" s="425"/>
      <c r="IV6778" s="425"/>
    </row>
    <row r="6779" s="428" customFormat="1" ht="27.6" customHeight="1" spans="2:256">
      <c r="B6779" s="465"/>
      <c r="GH6779" s="425"/>
      <c r="GI6779" s="425"/>
      <c r="GJ6779" s="425"/>
      <c r="GK6779" s="425"/>
      <c r="GL6779" s="425"/>
      <c r="GM6779" s="425"/>
      <c r="GN6779" s="425"/>
      <c r="GO6779" s="425"/>
      <c r="GP6779" s="425"/>
      <c r="GQ6779" s="425"/>
      <c r="GR6779" s="425"/>
      <c r="GS6779" s="425"/>
      <c r="GT6779" s="425"/>
      <c r="GU6779" s="425"/>
      <c r="GV6779" s="425"/>
      <c r="GW6779" s="425"/>
      <c r="GX6779" s="425"/>
      <c r="GY6779" s="425"/>
      <c r="GZ6779" s="425"/>
      <c r="HA6779" s="425"/>
      <c r="HB6779" s="425"/>
      <c r="HC6779" s="425"/>
      <c r="HD6779" s="425"/>
      <c r="HE6779" s="425"/>
      <c r="HF6779" s="425"/>
      <c r="HG6779" s="425"/>
      <c r="HH6779" s="425"/>
      <c r="HI6779" s="425"/>
      <c r="HJ6779" s="425"/>
      <c r="HK6779" s="425"/>
      <c r="HL6779" s="425"/>
      <c r="HM6779" s="425"/>
      <c r="HN6779" s="425"/>
      <c r="HO6779" s="425"/>
      <c r="HP6779" s="425"/>
      <c r="HQ6779" s="425"/>
      <c r="HR6779" s="425"/>
      <c r="HS6779" s="425"/>
      <c r="HT6779" s="425"/>
      <c r="HU6779" s="425"/>
      <c r="HV6779" s="425"/>
      <c r="HW6779" s="425"/>
      <c r="HX6779" s="425"/>
      <c r="HY6779" s="425"/>
      <c r="HZ6779" s="425"/>
      <c r="IA6779" s="425"/>
      <c r="IB6779" s="425"/>
      <c r="IC6779" s="425"/>
      <c r="ID6779" s="425"/>
      <c r="IE6779" s="425"/>
      <c r="IF6779" s="425"/>
      <c r="IG6779" s="425"/>
      <c r="IH6779" s="425"/>
      <c r="II6779" s="425"/>
      <c r="IJ6779" s="425"/>
      <c r="IK6779" s="425"/>
      <c r="IL6779" s="425"/>
      <c r="IM6779" s="425"/>
      <c r="IN6779" s="425"/>
      <c r="IO6779" s="425"/>
      <c r="IP6779" s="425"/>
      <c r="IQ6779" s="425"/>
      <c r="IR6779" s="425"/>
      <c r="IS6779" s="425"/>
      <c r="IT6779" s="425"/>
      <c r="IU6779" s="425"/>
      <c r="IV6779" s="425"/>
    </row>
    <row r="6780" s="428" customFormat="1" ht="27.6" customHeight="1" spans="2:256">
      <c r="B6780" s="465"/>
      <c r="GH6780" s="425"/>
      <c r="GI6780" s="425"/>
      <c r="GJ6780" s="425"/>
      <c r="GK6780" s="425"/>
      <c r="GL6780" s="425"/>
      <c r="GM6780" s="425"/>
      <c r="GN6780" s="425"/>
      <c r="GO6780" s="425"/>
      <c r="GP6780" s="425"/>
      <c r="GQ6780" s="425"/>
      <c r="GR6780" s="425"/>
      <c r="GS6780" s="425"/>
      <c r="GT6780" s="425"/>
      <c r="GU6780" s="425"/>
      <c r="GV6780" s="425"/>
      <c r="GW6780" s="425"/>
      <c r="GX6780" s="425"/>
      <c r="GY6780" s="425"/>
      <c r="GZ6780" s="425"/>
      <c r="HA6780" s="425"/>
      <c r="HB6780" s="425"/>
      <c r="HC6780" s="425"/>
      <c r="HD6780" s="425"/>
      <c r="HE6780" s="425"/>
      <c r="HF6780" s="425"/>
      <c r="HG6780" s="425"/>
      <c r="HH6780" s="425"/>
      <c r="HI6780" s="425"/>
      <c r="HJ6780" s="425"/>
      <c r="HK6780" s="425"/>
      <c r="HL6780" s="425"/>
      <c r="HM6780" s="425"/>
      <c r="HN6780" s="425"/>
      <c r="HO6780" s="425"/>
      <c r="HP6780" s="425"/>
      <c r="HQ6780" s="425"/>
      <c r="HR6780" s="425"/>
      <c r="HS6780" s="425"/>
      <c r="HT6780" s="425"/>
      <c r="HU6780" s="425"/>
      <c r="HV6780" s="425"/>
      <c r="HW6780" s="425"/>
      <c r="HX6780" s="425"/>
      <c r="HY6780" s="425"/>
      <c r="HZ6780" s="425"/>
      <c r="IA6780" s="425"/>
      <c r="IB6780" s="425"/>
      <c r="IC6780" s="425"/>
      <c r="ID6780" s="425"/>
      <c r="IE6780" s="425"/>
      <c r="IF6780" s="425"/>
      <c r="IG6780" s="425"/>
      <c r="IH6780" s="425"/>
      <c r="II6780" s="425"/>
      <c r="IJ6780" s="425"/>
      <c r="IK6780" s="425"/>
      <c r="IL6780" s="425"/>
      <c r="IM6780" s="425"/>
      <c r="IN6780" s="425"/>
      <c r="IO6780" s="425"/>
      <c r="IP6780" s="425"/>
      <c r="IQ6780" s="425"/>
      <c r="IR6780" s="425"/>
      <c r="IS6780" s="425"/>
      <c r="IT6780" s="425"/>
      <c r="IU6780" s="425"/>
      <c r="IV6780" s="425"/>
    </row>
    <row r="6781" s="428" customFormat="1" ht="27.6" customHeight="1" spans="2:256">
      <c r="B6781" s="465"/>
      <c r="GH6781" s="425"/>
      <c r="GI6781" s="425"/>
      <c r="GJ6781" s="425"/>
      <c r="GK6781" s="425"/>
      <c r="GL6781" s="425"/>
      <c r="GM6781" s="425"/>
      <c r="GN6781" s="425"/>
      <c r="GO6781" s="425"/>
      <c r="GP6781" s="425"/>
      <c r="GQ6781" s="425"/>
      <c r="GR6781" s="425"/>
      <c r="GS6781" s="425"/>
      <c r="GT6781" s="425"/>
      <c r="GU6781" s="425"/>
      <c r="GV6781" s="425"/>
      <c r="GW6781" s="425"/>
      <c r="GX6781" s="425"/>
      <c r="GY6781" s="425"/>
      <c r="GZ6781" s="425"/>
      <c r="HA6781" s="425"/>
      <c r="HB6781" s="425"/>
      <c r="HC6781" s="425"/>
      <c r="HD6781" s="425"/>
      <c r="HE6781" s="425"/>
      <c r="HF6781" s="425"/>
      <c r="HG6781" s="425"/>
      <c r="HH6781" s="425"/>
      <c r="HI6781" s="425"/>
      <c r="HJ6781" s="425"/>
      <c r="HK6781" s="425"/>
      <c r="HL6781" s="425"/>
      <c r="HM6781" s="425"/>
      <c r="HN6781" s="425"/>
      <c r="HO6781" s="425"/>
      <c r="HP6781" s="425"/>
      <c r="HQ6781" s="425"/>
      <c r="HR6781" s="425"/>
      <c r="HS6781" s="425"/>
      <c r="HT6781" s="425"/>
      <c r="HU6781" s="425"/>
      <c r="HV6781" s="425"/>
      <c r="HW6781" s="425"/>
      <c r="HX6781" s="425"/>
      <c r="HY6781" s="425"/>
      <c r="HZ6781" s="425"/>
      <c r="IA6781" s="425"/>
      <c r="IB6781" s="425"/>
      <c r="IC6781" s="425"/>
      <c r="ID6781" s="425"/>
      <c r="IE6781" s="425"/>
      <c r="IF6781" s="425"/>
      <c r="IG6781" s="425"/>
      <c r="IH6781" s="425"/>
      <c r="II6781" s="425"/>
      <c r="IJ6781" s="425"/>
      <c r="IK6781" s="425"/>
      <c r="IL6781" s="425"/>
      <c r="IM6781" s="425"/>
      <c r="IN6781" s="425"/>
      <c r="IO6781" s="425"/>
      <c r="IP6781" s="425"/>
      <c r="IQ6781" s="425"/>
      <c r="IR6781" s="425"/>
      <c r="IS6781" s="425"/>
      <c r="IT6781" s="425"/>
      <c r="IU6781" s="425"/>
      <c r="IV6781" s="425"/>
    </row>
    <row r="6782" s="428" customFormat="1" ht="27.6" customHeight="1" spans="2:256">
      <c r="B6782" s="465"/>
      <c r="GH6782" s="425"/>
      <c r="GI6782" s="425"/>
      <c r="GJ6782" s="425"/>
      <c r="GK6782" s="425"/>
      <c r="GL6782" s="425"/>
      <c r="GM6782" s="425"/>
      <c r="GN6782" s="425"/>
      <c r="GO6782" s="425"/>
      <c r="GP6782" s="425"/>
      <c r="GQ6782" s="425"/>
      <c r="GR6782" s="425"/>
      <c r="GS6782" s="425"/>
      <c r="GT6782" s="425"/>
      <c r="GU6782" s="425"/>
      <c r="GV6782" s="425"/>
      <c r="GW6782" s="425"/>
      <c r="GX6782" s="425"/>
      <c r="GY6782" s="425"/>
      <c r="GZ6782" s="425"/>
      <c r="HA6782" s="425"/>
      <c r="HB6782" s="425"/>
      <c r="HC6782" s="425"/>
      <c r="HD6782" s="425"/>
      <c r="HE6782" s="425"/>
      <c r="HF6782" s="425"/>
      <c r="HG6782" s="425"/>
      <c r="HH6782" s="425"/>
      <c r="HI6782" s="425"/>
      <c r="HJ6782" s="425"/>
      <c r="HK6782" s="425"/>
      <c r="HL6782" s="425"/>
      <c r="HM6782" s="425"/>
      <c r="HN6782" s="425"/>
      <c r="HO6782" s="425"/>
      <c r="HP6782" s="425"/>
      <c r="HQ6782" s="425"/>
      <c r="HR6782" s="425"/>
      <c r="HS6782" s="425"/>
      <c r="HT6782" s="425"/>
      <c r="HU6782" s="425"/>
      <c r="HV6782" s="425"/>
      <c r="HW6782" s="425"/>
      <c r="HX6782" s="425"/>
      <c r="HY6782" s="425"/>
      <c r="HZ6782" s="425"/>
      <c r="IA6782" s="425"/>
      <c r="IB6782" s="425"/>
      <c r="IC6782" s="425"/>
      <c r="ID6782" s="425"/>
      <c r="IE6782" s="425"/>
      <c r="IF6782" s="425"/>
      <c r="IG6782" s="425"/>
      <c r="IH6782" s="425"/>
      <c r="II6782" s="425"/>
      <c r="IJ6782" s="425"/>
      <c r="IK6782" s="425"/>
      <c r="IL6782" s="425"/>
      <c r="IM6782" s="425"/>
      <c r="IN6782" s="425"/>
      <c r="IO6782" s="425"/>
      <c r="IP6782" s="425"/>
      <c r="IQ6782" s="425"/>
      <c r="IR6782" s="425"/>
      <c r="IS6782" s="425"/>
      <c r="IT6782" s="425"/>
      <c r="IU6782" s="425"/>
      <c r="IV6782" s="425"/>
    </row>
    <row r="6783" s="428" customFormat="1" ht="27.6" customHeight="1" spans="2:256">
      <c r="B6783" s="465"/>
      <c r="GH6783" s="425"/>
      <c r="GI6783" s="425"/>
      <c r="GJ6783" s="425"/>
      <c r="GK6783" s="425"/>
      <c r="GL6783" s="425"/>
      <c r="GM6783" s="425"/>
      <c r="GN6783" s="425"/>
      <c r="GO6783" s="425"/>
      <c r="GP6783" s="425"/>
      <c r="GQ6783" s="425"/>
      <c r="GR6783" s="425"/>
      <c r="GS6783" s="425"/>
      <c r="GT6783" s="425"/>
      <c r="GU6783" s="425"/>
      <c r="GV6783" s="425"/>
      <c r="GW6783" s="425"/>
      <c r="GX6783" s="425"/>
      <c r="GY6783" s="425"/>
      <c r="GZ6783" s="425"/>
      <c r="HA6783" s="425"/>
      <c r="HB6783" s="425"/>
      <c r="HC6783" s="425"/>
      <c r="HD6783" s="425"/>
      <c r="HE6783" s="425"/>
      <c r="HF6783" s="425"/>
      <c r="HG6783" s="425"/>
      <c r="HH6783" s="425"/>
      <c r="HI6783" s="425"/>
      <c r="HJ6783" s="425"/>
      <c r="HK6783" s="425"/>
      <c r="HL6783" s="425"/>
      <c r="HM6783" s="425"/>
      <c r="HN6783" s="425"/>
      <c r="HO6783" s="425"/>
      <c r="HP6783" s="425"/>
      <c r="HQ6783" s="425"/>
      <c r="HR6783" s="425"/>
      <c r="HS6783" s="425"/>
      <c r="HT6783" s="425"/>
      <c r="HU6783" s="425"/>
      <c r="HV6783" s="425"/>
      <c r="HW6783" s="425"/>
      <c r="HX6783" s="425"/>
      <c r="HY6783" s="425"/>
      <c r="HZ6783" s="425"/>
      <c r="IA6783" s="425"/>
      <c r="IB6783" s="425"/>
      <c r="IC6783" s="425"/>
      <c r="ID6783" s="425"/>
      <c r="IE6783" s="425"/>
      <c r="IF6783" s="425"/>
      <c r="IG6783" s="425"/>
      <c r="IH6783" s="425"/>
      <c r="II6783" s="425"/>
      <c r="IJ6783" s="425"/>
      <c r="IK6783" s="425"/>
      <c r="IL6783" s="425"/>
      <c r="IM6783" s="425"/>
      <c r="IN6783" s="425"/>
      <c r="IO6783" s="425"/>
      <c r="IP6783" s="425"/>
      <c r="IQ6783" s="425"/>
      <c r="IR6783" s="425"/>
      <c r="IS6783" s="425"/>
      <c r="IT6783" s="425"/>
      <c r="IU6783" s="425"/>
      <c r="IV6783" s="425"/>
    </row>
    <row r="6784" s="428" customFormat="1" ht="27.6" customHeight="1" spans="2:256">
      <c r="B6784" s="465"/>
      <c r="GH6784" s="425"/>
      <c r="GI6784" s="425"/>
      <c r="GJ6784" s="425"/>
      <c r="GK6784" s="425"/>
      <c r="GL6784" s="425"/>
      <c r="GM6784" s="425"/>
      <c r="GN6784" s="425"/>
      <c r="GO6784" s="425"/>
      <c r="GP6784" s="425"/>
      <c r="GQ6784" s="425"/>
      <c r="GR6784" s="425"/>
      <c r="GS6784" s="425"/>
      <c r="GT6784" s="425"/>
      <c r="GU6784" s="425"/>
      <c r="GV6784" s="425"/>
      <c r="GW6784" s="425"/>
      <c r="GX6784" s="425"/>
      <c r="GY6784" s="425"/>
      <c r="GZ6784" s="425"/>
      <c r="HA6784" s="425"/>
      <c r="HB6784" s="425"/>
      <c r="HC6784" s="425"/>
      <c r="HD6784" s="425"/>
      <c r="HE6784" s="425"/>
      <c r="HF6784" s="425"/>
      <c r="HG6784" s="425"/>
      <c r="HH6784" s="425"/>
      <c r="HI6784" s="425"/>
      <c r="HJ6784" s="425"/>
      <c r="HK6784" s="425"/>
      <c r="HL6784" s="425"/>
      <c r="HM6784" s="425"/>
      <c r="HN6784" s="425"/>
      <c r="HO6784" s="425"/>
      <c r="HP6784" s="425"/>
      <c r="HQ6784" s="425"/>
      <c r="HR6784" s="425"/>
      <c r="HS6784" s="425"/>
      <c r="HT6784" s="425"/>
      <c r="HU6784" s="425"/>
      <c r="HV6784" s="425"/>
      <c r="HW6784" s="425"/>
      <c r="HX6784" s="425"/>
      <c r="HY6784" s="425"/>
      <c r="HZ6784" s="425"/>
      <c r="IA6784" s="425"/>
      <c r="IB6784" s="425"/>
      <c r="IC6784" s="425"/>
      <c r="ID6784" s="425"/>
      <c r="IE6784" s="425"/>
      <c r="IF6784" s="425"/>
      <c r="IG6784" s="425"/>
      <c r="IH6784" s="425"/>
      <c r="II6784" s="425"/>
      <c r="IJ6784" s="425"/>
      <c r="IK6784" s="425"/>
      <c r="IL6784" s="425"/>
      <c r="IM6784" s="425"/>
      <c r="IN6784" s="425"/>
      <c r="IO6784" s="425"/>
      <c r="IP6784" s="425"/>
      <c r="IQ6784" s="425"/>
      <c r="IR6784" s="425"/>
      <c r="IS6784" s="425"/>
      <c r="IT6784" s="425"/>
      <c r="IU6784" s="425"/>
      <c r="IV6784" s="425"/>
    </row>
    <row r="6785" s="428" customFormat="1" ht="27.6" customHeight="1" spans="2:256">
      <c r="B6785" s="465"/>
      <c r="GH6785" s="425"/>
      <c r="GI6785" s="425"/>
      <c r="GJ6785" s="425"/>
      <c r="GK6785" s="425"/>
      <c r="GL6785" s="425"/>
      <c r="GM6785" s="425"/>
      <c r="GN6785" s="425"/>
      <c r="GO6785" s="425"/>
      <c r="GP6785" s="425"/>
      <c r="GQ6785" s="425"/>
      <c r="GR6785" s="425"/>
      <c r="GS6785" s="425"/>
      <c r="GT6785" s="425"/>
      <c r="GU6785" s="425"/>
      <c r="GV6785" s="425"/>
      <c r="GW6785" s="425"/>
      <c r="GX6785" s="425"/>
      <c r="GY6785" s="425"/>
      <c r="GZ6785" s="425"/>
      <c r="HA6785" s="425"/>
      <c r="HB6785" s="425"/>
      <c r="HC6785" s="425"/>
      <c r="HD6785" s="425"/>
      <c r="HE6785" s="425"/>
      <c r="HF6785" s="425"/>
      <c r="HG6785" s="425"/>
      <c r="HH6785" s="425"/>
      <c r="HI6785" s="425"/>
      <c r="HJ6785" s="425"/>
      <c r="HK6785" s="425"/>
      <c r="HL6785" s="425"/>
      <c r="HM6785" s="425"/>
      <c r="HN6785" s="425"/>
      <c r="HO6785" s="425"/>
      <c r="HP6785" s="425"/>
      <c r="HQ6785" s="425"/>
      <c r="HR6785" s="425"/>
      <c r="HS6785" s="425"/>
      <c r="HT6785" s="425"/>
      <c r="HU6785" s="425"/>
      <c r="HV6785" s="425"/>
      <c r="HW6785" s="425"/>
      <c r="HX6785" s="425"/>
      <c r="HY6785" s="425"/>
      <c r="HZ6785" s="425"/>
      <c r="IA6785" s="425"/>
      <c r="IB6785" s="425"/>
      <c r="IC6785" s="425"/>
      <c r="ID6785" s="425"/>
      <c r="IE6785" s="425"/>
      <c r="IF6785" s="425"/>
      <c r="IG6785" s="425"/>
      <c r="IH6785" s="425"/>
      <c r="II6785" s="425"/>
      <c r="IJ6785" s="425"/>
      <c r="IK6785" s="425"/>
      <c r="IL6785" s="425"/>
      <c r="IM6785" s="425"/>
      <c r="IN6785" s="425"/>
      <c r="IO6785" s="425"/>
      <c r="IP6785" s="425"/>
      <c r="IQ6785" s="425"/>
      <c r="IR6785" s="425"/>
      <c r="IS6785" s="425"/>
      <c r="IT6785" s="425"/>
      <c r="IU6785" s="425"/>
      <c r="IV6785" s="425"/>
    </row>
    <row r="6786" s="428" customFormat="1" ht="27.6" customHeight="1" spans="2:256">
      <c r="B6786" s="465"/>
      <c r="GH6786" s="425"/>
      <c r="GI6786" s="425"/>
      <c r="GJ6786" s="425"/>
      <c r="GK6786" s="425"/>
      <c r="GL6786" s="425"/>
      <c r="GM6786" s="425"/>
      <c r="GN6786" s="425"/>
      <c r="GO6786" s="425"/>
      <c r="GP6786" s="425"/>
      <c r="GQ6786" s="425"/>
      <c r="GR6786" s="425"/>
      <c r="GS6786" s="425"/>
      <c r="GT6786" s="425"/>
      <c r="GU6786" s="425"/>
      <c r="GV6786" s="425"/>
      <c r="GW6786" s="425"/>
      <c r="GX6786" s="425"/>
      <c r="GY6786" s="425"/>
      <c r="GZ6786" s="425"/>
      <c r="HA6786" s="425"/>
      <c r="HB6786" s="425"/>
      <c r="HC6786" s="425"/>
      <c r="HD6786" s="425"/>
      <c r="HE6786" s="425"/>
      <c r="HF6786" s="425"/>
      <c r="HG6786" s="425"/>
      <c r="HH6786" s="425"/>
      <c r="HI6786" s="425"/>
      <c r="HJ6786" s="425"/>
      <c r="HK6786" s="425"/>
      <c r="HL6786" s="425"/>
      <c r="HM6786" s="425"/>
      <c r="HN6786" s="425"/>
      <c r="HO6786" s="425"/>
      <c r="HP6786" s="425"/>
      <c r="HQ6786" s="425"/>
      <c r="HR6786" s="425"/>
      <c r="HS6786" s="425"/>
      <c r="HT6786" s="425"/>
      <c r="HU6786" s="425"/>
      <c r="HV6786" s="425"/>
      <c r="HW6786" s="425"/>
      <c r="HX6786" s="425"/>
      <c r="HY6786" s="425"/>
      <c r="HZ6786" s="425"/>
      <c r="IA6786" s="425"/>
      <c r="IB6786" s="425"/>
      <c r="IC6786" s="425"/>
      <c r="ID6786" s="425"/>
      <c r="IE6786" s="425"/>
      <c r="IF6786" s="425"/>
      <c r="IG6786" s="425"/>
      <c r="IH6786" s="425"/>
      <c r="II6786" s="425"/>
      <c r="IJ6786" s="425"/>
      <c r="IK6786" s="425"/>
      <c r="IL6786" s="425"/>
      <c r="IM6786" s="425"/>
      <c r="IN6786" s="425"/>
      <c r="IO6786" s="425"/>
      <c r="IP6786" s="425"/>
      <c r="IQ6786" s="425"/>
      <c r="IR6786" s="425"/>
      <c r="IS6786" s="425"/>
      <c r="IT6786" s="425"/>
      <c r="IU6786" s="425"/>
      <c r="IV6786" s="425"/>
    </row>
    <row r="6787" s="428" customFormat="1" ht="27.6" customHeight="1" spans="2:256">
      <c r="B6787" s="465"/>
      <c r="GH6787" s="425"/>
      <c r="GI6787" s="425"/>
      <c r="GJ6787" s="425"/>
      <c r="GK6787" s="425"/>
      <c r="GL6787" s="425"/>
      <c r="GM6787" s="425"/>
      <c r="GN6787" s="425"/>
      <c r="GO6787" s="425"/>
      <c r="GP6787" s="425"/>
      <c r="GQ6787" s="425"/>
      <c r="GR6787" s="425"/>
      <c r="GS6787" s="425"/>
      <c r="GT6787" s="425"/>
      <c r="GU6787" s="425"/>
      <c r="GV6787" s="425"/>
      <c r="GW6787" s="425"/>
      <c r="GX6787" s="425"/>
      <c r="GY6787" s="425"/>
      <c r="GZ6787" s="425"/>
      <c r="HA6787" s="425"/>
      <c r="HB6787" s="425"/>
      <c r="HC6787" s="425"/>
      <c r="HD6787" s="425"/>
      <c r="HE6787" s="425"/>
      <c r="HF6787" s="425"/>
      <c r="HG6787" s="425"/>
      <c r="HH6787" s="425"/>
      <c r="HI6787" s="425"/>
      <c r="HJ6787" s="425"/>
      <c r="HK6787" s="425"/>
      <c r="HL6787" s="425"/>
      <c r="HM6787" s="425"/>
      <c r="HN6787" s="425"/>
      <c r="HO6787" s="425"/>
      <c r="HP6787" s="425"/>
      <c r="HQ6787" s="425"/>
      <c r="HR6787" s="425"/>
      <c r="HS6787" s="425"/>
      <c r="HT6787" s="425"/>
      <c r="HU6787" s="425"/>
      <c r="HV6787" s="425"/>
      <c r="HW6787" s="425"/>
      <c r="HX6787" s="425"/>
      <c r="HY6787" s="425"/>
      <c r="HZ6787" s="425"/>
      <c r="IA6787" s="425"/>
      <c r="IB6787" s="425"/>
      <c r="IC6787" s="425"/>
      <c r="ID6787" s="425"/>
      <c r="IE6787" s="425"/>
      <c r="IF6787" s="425"/>
      <c r="IG6787" s="425"/>
      <c r="IH6787" s="425"/>
      <c r="II6787" s="425"/>
      <c r="IJ6787" s="425"/>
      <c r="IK6787" s="425"/>
      <c r="IL6787" s="425"/>
      <c r="IM6787" s="425"/>
      <c r="IN6787" s="425"/>
      <c r="IO6787" s="425"/>
      <c r="IP6787" s="425"/>
      <c r="IQ6787" s="425"/>
      <c r="IR6787" s="425"/>
      <c r="IS6787" s="425"/>
      <c r="IT6787" s="425"/>
      <c r="IU6787" s="425"/>
      <c r="IV6787" s="425"/>
    </row>
    <row r="6788" s="428" customFormat="1" ht="27.6" customHeight="1" spans="2:256">
      <c r="B6788" s="465"/>
      <c r="GH6788" s="425"/>
      <c r="GI6788" s="425"/>
      <c r="GJ6788" s="425"/>
      <c r="GK6788" s="425"/>
      <c r="GL6788" s="425"/>
      <c r="GM6788" s="425"/>
      <c r="GN6788" s="425"/>
      <c r="GO6788" s="425"/>
      <c r="GP6788" s="425"/>
      <c r="GQ6788" s="425"/>
      <c r="GR6788" s="425"/>
      <c r="GS6788" s="425"/>
      <c r="GT6788" s="425"/>
      <c r="GU6788" s="425"/>
      <c r="GV6788" s="425"/>
      <c r="GW6788" s="425"/>
      <c r="GX6788" s="425"/>
      <c r="GY6788" s="425"/>
      <c r="GZ6788" s="425"/>
      <c r="HA6788" s="425"/>
      <c r="HB6788" s="425"/>
      <c r="HC6788" s="425"/>
      <c r="HD6788" s="425"/>
      <c r="HE6788" s="425"/>
      <c r="HF6788" s="425"/>
      <c r="HG6788" s="425"/>
      <c r="HH6788" s="425"/>
      <c r="HI6788" s="425"/>
      <c r="HJ6788" s="425"/>
      <c r="HK6788" s="425"/>
      <c r="HL6788" s="425"/>
      <c r="HM6788" s="425"/>
      <c r="HN6788" s="425"/>
      <c r="HO6788" s="425"/>
      <c r="HP6788" s="425"/>
      <c r="HQ6788" s="425"/>
      <c r="HR6788" s="425"/>
      <c r="HS6788" s="425"/>
      <c r="HT6788" s="425"/>
      <c r="HU6788" s="425"/>
      <c r="HV6788" s="425"/>
      <c r="HW6788" s="425"/>
      <c r="HX6788" s="425"/>
      <c r="HY6788" s="425"/>
      <c r="HZ6788" s="425"/>
      <c r="IA6788" s="425"/>
      <c r="IB6788" s="425"/>
      <c r="IC6788" s="425"/>
      <c r="ID6788" s="425"/>
      <c r="IE6788" s="425"/>
      <c r="IF6788" s="425"/>
      <c r="IG6788" s="425"/>
      <c r="IH6788" s="425"/>
      <c r="II6788" s="425"/>
      <c r="IJ6788" s="425"/>
      <c r="IK6788" s="425"/>
      <c r="IL6788" s="425"/>
      <c r="IM6788" s="425"/>
      <c r="IN6788" s="425"/>
      <c r="IO6788" s="425"/>
      <c r="IP6788" s="425"/>
      <c r="IQ6788" s="425"/>
      <c r="IR6788" s="425"/>
      <c r="IS6788" s="425"/>
      <c r="IT6788" s="425"/>
      <c r="IU6788" s="425"/>
      <c r="IV6788" s="425"/>
    </row>
    <row r="6789" s="428" customFormat="1" ht="27.6" customHeight="1" spans="2:256">
      <c r="B6789" s="465"/>
      <c r="GH6789" s="425"/>
      <c r="GI6789" s="425"/>
      <c r="GJ6789" s="425"/>
      <c r="GK6789" s="425"/>
      <c r="GL6789" s="425"/>
      <c r="GM6789" s="425"/>
      <c r="GN6789" s="425"/>
      <c r="GO6789" s="425"/>
      <c r="GP6789" s="425"/>
      <c r="GQ6789" s="425"/>
      <c r="GR6789" s="425"/>
      <c r="GS6789" s="425"/>
      <c r="GT6789" s="425"/>
      <c r="GU6789" s="425"/>
      <c r="GV6789" s="425"/>
      <c r="GW6789" s="425"/>
      <c r="GX6789" s="425"/>
      <c r="GY6789" s="425"/>
      <c r="GZ6789" s="425"/>
      <c r="HA6789" s="425"/>
      <c r="HB6789" s="425"/>
      <c r="HC6789" s="425"/>
      <c r="HD6789" s="425"/>
      <c r="HE6789" s="425"/>
      <c r="HF6789" s="425"/>
      <c r="HG6789" s="425"/>
      <c r="HH6789" s="425"/>
      <c r="HI6789" s="425"/>
      <c r="HJ6789" s="425"/>
      <c r="HK6789" s="425"/>
      <c r="HL6789" s="425"/>
      <c r="HM6789" s="425"/>
      <c r="HN6789" s="425"/>
      <c r="HO6789" s="425"/>
      <c r="HP6789" s="425"/>
      <c r="HQ6789" s="425"/>
      <c r="HR6789" s="425"/>
      <c r="HS6789" s="425"/>
      <c r="HT6789" s="425"/>
      <c r="HU6789" s="425"/>
      <c r="HV6789" s="425"/>
      <c r="HW6789" s="425"/>
      <c r="HX6789" s="425"/>
      <c r="HY6789" s="425"/>
      <c r="HZ6789" s="425"/>
      <c r="IA6789" s="425"/>
      <c r="IB6789" s="425"/>
      <c r="IC6789" s="425"/>
      <c r="ID6789" s="425"/>
      <c r="IE6789" s="425"/>
      <c r="IF6789" s="425"/>
      <c r="IG6789" s="425"/>
      <c r="IH6789" s="425"/>
      <c r="II6789" s="425"/>
      <c r="IJ6789" s="425"/>
      <c r="IK6789" s="425"/>
      <c r="IL6789" s="425"/>
      <c r="IM6789" s="425"/>
      <c r="IN6789" s="425"/>
      <c r="IO6789" s="425"/>
      <c r="IP6789" s="425"/>
      <c r="IQ6789" s="425"/>
      <c r="IR6789" s="425"/>
      <c r="IS6789" s="425"/>
      <c r="IT6789" s="425"/>
      <c r="IU6789" s="425"/>
      <c r="IV6789" s="425"/>
    </row>
    <row r="6790" s="428" customFormat="1" ht="27.6" customHeight="1" spans="2:256">
      <c r="B6790" s="465"/>
      <c r="GH6790" s="425"/>
      <c r="GI6790" s="425"/>
      <c r="GJ6790" s="425"/>
      <c r="GK6790" s="425"/>
      <c r="GL6790" s="425"/>
      <c r="GM6790" s="425"/>
      <c r="GN6790" s="425"/>
      <c r="GO6790" s="425"/>
      <c r="GP6790" s="425"/>
      <c r="GQ6790" s="425"/>
      <c r="GR6790" s="425"/>
      <c r="GS6790" s="425"/>
      <c r="GT6790" s="425"/>
      <c r="GU6790" s="425"/>
      <c r="GV6790" s="425"/>
      <c r="GW6790" s="425"/>
      <c r="GX6790" s="425"/>
      <c r="GY6790" s="425"/>
      <c r="GZ6790" s="425"/>
      <c r="HA6790" s="425"/>
      <c r="HB6790" s="425"/>
      <c r="HC6790" s="425"/>
      <c r="HD6790" s="425"/>
      <c r="HE6790" s="425"/>
      <c r="HF6790" s="425"/>
      <c r="HG6790" s="425"/>
      <c r="HH6790" s="425"/>
      <c r="HI6790" s="425"/>
      <c r="HJ6790" s="425"/>
      <c r="HK6790" s="425"/>
      <c r="HL6790" s="425"/>
      <c r="HM6790" s="425"/>
      <c r="HN6790" s="425"/>
      <c r="HO6790" s="425"/>
      <c r="HP6790" s="425"/>
      <c r="HQ6790" s="425"/>
      <c r="HR6790" s="425"/>
      <c r="HS6790" s="425"/>
      <c r="HT6790" s="425"/>
      <c r="HU6790" s="425"/>
      <c r="HV6790" s="425"/>
      <c r="HW6790" s="425"/>
      <c r="HX6790" s="425"/>
      <c r="HY6790" s="425"/>
      <c r="HZ6790" s="425"/>
      <c r="IA6790" s="425"/>
      <c r="IB6790" s="425"/>
      <c r="IC6790" s="425"/>
      <c r="ID6790" s="425"/>
      <c r="IE6790" s="425"/>
      <c r="IF6790" s="425"/>
      <c r="IG6790" s="425"/>
      <c r="IH6790" s="425"/>
      <c r="II6790" s="425"/>
      <c r="IJ6790" s="425"/>
      <c r="IK6790" s="425"/>
      <c r="IL6790" s="425"/>
      <c r="IM6790" s="425"/>
      <c r="IN6790" s="425"/>
      <c r="IO6790" s="425"/>
      <c r="IP6790" s="425"/>
      <c r="IQ6790" s="425"/>
      <c r="IR6790" s="425"/>
      <c r="IS6790" s="425"/>
      <c r="IT6790" s="425"/>
      <c r="IU6790" s="425"/>
      <c r="IV6790" s="425"/>
    </row>
    <row r="6791" s="428" customFormat="1" ht="27.6" customHeight="1" spans="2:256">
      <c r="B6791" s="465"/>
      <c r="GH6791" s="425"/>
      <c r="GI6791" s="425"/>
      <c r="GJ6791" s="425"/>
      <c r="GK6791" s="425"/>
      <c r="GL6791" s="425"/>
      <c r="GM6791" s="425"/>
      <c r="GN6791" s="425"/>
      <c r="GO6791" s="425"/>
      <c r="GP6791" s="425"/>
      <c r="GQ6791" s="425"/>
      <c r="GR6791" s="425"/>
      <c r="GS6791" s="425"/>
      <c r="GT6791" s="425"/>
      <c r="GU6791" s="425"/>
      <c r="GV6791" s="425"/>
      <c r="GW6791" s="425"/>
      <c r="GX6791" s="425"/>
      <c r="GY6791" s="425"/>
      <c r="GZ6791" s="425"/>
      <c r="HA6791" s="425"/>
      <c r="HB6791" s="425"/>
      <c r="HC6791" s="425"/>
      <c r="HD6791" s="425"/>
      <c r="HE6791" s="425"/>
      <c r="HF6791" s="425"/>
      <c r="HG6791" s="425"/>
      <c r="HH6791" s="425"/>
      <c r="HI6791" s="425"/>
      <c r="HJ6791" s="425"/>
      <c r="HK6791" s="425"/>
      <c r="HL6791" s="425"/>
      <c r="HM6791" s="425"/>
      <c r="HN6791" s="425"/>
      <c r="HO6791" s="425"/>
      <c r="HP6791" s="425"/>
      <c r="HQ6791" s="425"/>
      <c r="HR6791" s="425"/>
      <c r="HS6791" s="425"/>
      <c r="HT6791" s="425"/>
      <c r="HU6791" s="425"/>
      <c r="HV6791" s="425"/>
      <c r="HW6791" s="425"/>
      <c r="HX6791" s="425"/>
      <c r="HY6791" s="425"/>
      <c r="HZ6791" s="425"/>
      <c r="IA6791" s="425"/>
      <c r="IB6791" s="425"/>
      <c r="IC6791" s="425"/>
      <c r="ID6791" s="425"/>
      <c r="IE6791" s="425"/>
      <c r="IF6791" s="425"/>
      <c r="IG6791" s="425"/>
      <c r="IH6791" s="425"/>
      <c r="II6791" s="425"/>
      <c r="IJ6791" s="425"/>
      <c r="IK6791" s="425"/>
      <c r="IL6791" s="425"/>
      <c r="IM6791" s="425"/>
      <c r="IN6791" s="425"/>
      <c r="IO6791" s="425"/>
      <c r="IP6791" s="425"/>
      <c r="IQ6791" s="425"/>
      <c r="IR6791" s="425"/>
      <c r="IS6791" s="425"/>
      <c r="IT6791" s="425"/>
      <c r="IU6791" s="425"/>
      <c r="IV6791" s="425"/>
    </row>
    <row r="6792" s="428" customFormat="1" ht="27.6" customHeight="1" spans="2:256">
      <c r="B6792" s="465"/>
      <c r="GH6792" s="425"/>
      <c r="GI6792" s="425"/>
      <c r="GJ6792" s="425"/>
      <c r="GK6792" s="425"/>
      <c r="GL6792" s="425"/>
      <c r="GM6792" s="425"/>
      <c r="GN6792" s="425"/>
      <c r="GO6792" s="425"/>
      <c r="GP6792" s="425"/>
      <c r="GQ6792" s="425"/>
      <c r="GR6792" s="425"/>
      <c r="GS6792" s="425"/>
      <c r="GT6792" s="425"/>
      <c r="GU6792" s="425"/>
      <c r="GV6792" s="425"/>
      <c r="GW6792" s="425"/>
      <c r="GX6792" s="425"/>
      <c r="GY6792" s="425"/>
      <c r="GZ6792" s="425"/>
      <c r="HA6792" s="425"/>
      <c r="HB6792" s="425"/>
      <c r="HC6792" s="425"/>
      <c r="HD6792" s="425"/>
      <c r="HE6792" s="425"/>
      <c r="HF6792" s="425"/>
      <c r="HG6792" s="425"/>
      <c r="HH6792" s="425"/>
      <c r="HI6792" s="425"/>
      <c r="HJ6792" s="425"/>
      <c r="HK6792" s="425"/>
      <c r="HL6792" s="425"/>
      <c r="HM6792" s="425"/>
      <c r="HN6792" s="425"/>
      <c r="HO6792" s="425"/>
      <c r="HP6792" s="425"/>
      <c r="HQ6792" s="425"/>
      <c r="HR6792" s="425"/>
      <c r="HS6792" s="425"/>
      <c r="HT6792" s="425"/>
      <c r="HU6792" s="425"/>
      <c r="HV6792" s="425"/>
      <c r="HW6792" s="425"/>
      <c r="HX6792" s="425"/>
      <c r="HY6792" s="425"/>
      <c r="HZ6792" s="425"/>
      <c r="IA6792" s="425"/>
      <c r="IB6792" s="425"/>
      <c r="IC6792" s="425"/>
      <c r="ID6792" s="425"/>
      <c r="IE6792" s="425"/>
      <c r="IF6792" s="425"/>
      <c r="IG6792" s="425"/>
      <c r="IH6792" s="425"/>
      <c r="II6792" s="425"/>
      <c r="IJ6792" s="425"/>
      <c r="IK6792" s="425"/>
      <c r="IL6792" s="425"/>
      <c r="IM6792" s="425"/>
      <c r="IN6792" s="425"/>
      <c r="IO6792" s="425"/>
      <c r="IP6792" s="425"/>
      <c r="IQ6792" s="425"/>
      <c r="IR6792" s="425"/>
      <c r="IS6792" s="425"/>
      <c r="IT6792" s="425"/>
      <c r="IU6792" s="425"/>
      <c r="IV6792" s="425"/>
    </row>
    <row r="6793" s="428" customFormat="1" ht="27.6" customHeight="1" spans="2:256">
      <c r="B6793" s="465"/>
      <c r="GH6793" s="425"/>
      <c r="GI6793" s="425"/>
      <c r="GJ6793" s="425"/>
      <c r="GK6793" s="425"/>
      <c r="GL6793" s="425"/>
      <c r="GM6793" s="425"/>
      <c r="GN6793" s="425"/>
      <c r="GO6793" s="425"/>
      <c r="GP6793" s="425"/>
      <c r="GQ6793" s="425"/>
      <c r="GR6793" s="425"/>
      <c r="GS6793" s="425"/>
      <c r="GT6793" s="425"/>
      <c r="GU6793" s="425"/>
      <c r="GV6793" s="425"/>
      <c r="GW6793" s="425"/>
      <c r="GX6793" s="425"/>
      <c r="GY6793" s="425"/>
      <c r="GZ6793" s="425"/>
      <c r="HA6793" s="425"/>
      <c r="HB6793" s="425"/>
      <c r="HC6793" s="425"/>
      <c r="HD6793" s="425"/>
      <c r="HE6793" s="425"/>
      <c r="HF6793" s="425"/>
      <c r="HG6793" s="425"/>
      <c r="HH6793" s="425"/>
      <c r="HI6793" s="425"/>
      <c r="HJ6793" s="425"/>
      <c r="HK6793" s="425"/>
      <c r="HL6793" s="425"/>
      <c r="HM6793" s="425"/>
      <c r="HN6793" s="425"/>
      <c r="HO6793" s="425"/>
      <c r="HP6793" s="425"/>
      <c r="HQ6793" s="425"/>
      <c r="HR6793" s="425"/>
      <c r="HS6793" s="425"/>
      <c r="HT6793" s="425"/>
      <c r="HU6793" s="425"/>
      <c r="HV6793" s="425"/>
      <c r="HW6793" s="425"/>
      <c r="HX6793" s="425"/>
      <c r="HY6793" s="425"/>
      <c r="HZ6793" s="425"/>
      <c r="IA6793" s="425"/>
      <c r="IB6793" s="425"/>
      <c r="IC6793" s="425"/>
      <c r="ID6793" s="425"/>
      <c r="IE6793" s="425"/>
      <c r="IF6793" s="425"/>
      <c r="IG6793" s="425"/>
      <c r="IH6793" s="425"/>
      <c r="II6793" s="425"/>
      <c r="IJ6793" s="425"/>
      <c r="IK6793" s="425"/>
      <c r="IL6793" s="425"/>
      <c r="IM6793" s="425"/>
      <c r="IN6793" s="425"/>
      <c r="IO6793" s="425"/>
      <c r="IP6793" s="425"/>
      <c r="IQ6793" s="425"/>
      <c r="IR6793" s="425"/>
      <c r="IS6793" s="425"/>
      <c r="IT6793" s="425"/>
      <c r="IU6793" s="425"/>
      <c r="IV6793" s="425"/>
    </row>
    <row r="6794" s="428" customFormat="1" ht="27.6" customHeight="1" spans="2:256">
      <c r="B6794" s="465"/>
      <c r="GH6794" s="425"/>
      <c r="GI6794" s="425"/>
      <c r="GJ6794" s="425"/>
      <c r="GK6794" s="425"/>
      <c r="GL6794" s="425"/>
      <c r="GM6794" s="425"/>
      <c r="GN6794" s="425"/>
      <c r="GO6794" s="425"/>
      <c r="GP6794" s="425"/>
      <c r="GQ6794" s="425"/>
      <c r="GR6794" s="425"/>
      <c r="GS6794" s="425"/>
      <c r="GT6794" s="425"/>
      <c r="GU6794" s="425"/>
      <c r="GV6794" s="425"/>
      <c r="GW6794" s="425"/>
      <c r="GX6794" s="425"/>
      <c r="GY6794" s="425"/>
      <c r="GZ6794" s="425"/>
      <c r="HA6794" s="425"/>
      <c r="HB6794" s="425"/>
      <c r="HC6794" s="425"/>
      <c r="HD6794" s="425"/>
      <c r="HE6794" s="425"/>
      <c r="HF6794" s="425"/>
      <c r="HG6794" s="425"/>
      <c r="HH6794" s="425"/>
      <c r="HI6794" s="425"/>
      <c r="HJ6794" s="425"/>
      <c r="HK6794" s="425"/>
      <c r="HL6794" s="425"/>
      <c r="HM6794" s="425"/>
      <c r="HN6794" s="425"/>
      <c r="HO6794" s="425"/>
      <c r="HP6794" s="425"/>
      <c r="HQ6794" s="425"/>
      <c r="HR6794" s="425"/>
      <c r="HS6794" s="425"/>
      <c r="HT6794" s="425"/>
      <c r="HU6794" s="425"/>
      <c r="HV6794" s="425"/>
      <c r="HW6794" s="425"/>
      <c r="HX6794" s="425"/>
      <c r="HY6794" s="425"/>
      <c r="HZ6794" s="425"/>
      <c r="IA6794" s="425"/>
      <c r="IB6794" s="425"/>
      <c r="IC6794" s="425"/>
      <c r="ID6794" s="425"/>
      <c r="IE6794" s="425"/>
      <c r="IF6794" s="425"/>
      <c r="IG6794" s="425"/>
      <c r="IH6794" s="425"/>
      <c r="II6794" s="425"/>
      <c r="IJ6794" s="425"/>
      <c r="IK6794" s="425"/>
      <c r="IL6794" s="425"/>
      <c r="IM6794" s="425"/>
      <c r="IN6794" s="425"/>
      <c r="IO6794" s="425"/>
      <c r="IP6794" s="425"/>
      <c r="IQ6794" s="425"/>
      <c r="IR6794" s="425"/>
      <c r="IS6794" s="425"/>
      <c r="IT6794" s="425"/>
      <c r="IU6794" s="425"/>
      <c r="IV6794" s="425"/>
    </row>
    <row r="6795" s="428" customFormat="1" ht="27.6" customHeight="1" spans="2:256">
      <c r="B6795" s="465"/>
      <c r="GH6795" s="425"/>
      <c r="GI6795" s="425"/>
      <c r="GJ6795" s="425"/>
      <c r="GK6795" s="425"/>
      <c r="GL6795" s="425"/>
      <c r="GM6795" s="425"/>
      <c r="GN6795" s="425"/>
      <c r="GO6795" s="425"/>
      <c r="GP6795" s="425"/>
      <c r="GQ6795" s="425"/>
      <c r="GR6795" s="425"/>
      <c r="GS6795" s="425"/>
      <c r="GT6795" s="425"/>
      <c r="GU6795" s="425"/>
      <c r="GV6795" s="425"/>
      <c r="GW6795" s="425"/>
      <c r="GX6795" s="425"/>
      <c r="GY6795" s="425"/>
      <c r="GZ6795" s="425"/>
      <c r="HA6795" s="425"/>
      <c r="HB6795" s="425"/>
      <c r="HC6795" s="425"/>
      <c r="HD6795" s="425"/>
      <c r="HE6795" s="425"/>
      <c r="HF6795" s="425"/>
      <c r="HG6795" s="425"/>
      <c r="HH6795" s="425"/>
      <c r="HI6795" s="425"/>
      <c r="HJ6795" s="425"/>
      <c r="HK6795" s="425"/>
      <c r="HL6795" s="425"/>
      <c r="HM6795" s="425"/>
      <c r="HN6795" s="425"/>
      <c r="HO6795" s="425"/>
      <c r="HP6795" s="425"/>
      <c r="HQ6795" s="425"/>
      <c r="HR6795" s="425"/>
      <c r="HS6795" s="425"/>
      <c r="HT6795" s="425"/>
      <c r="HU6795" s="425"/>
      <c r="HV6795" s="425"/>
      <c r="HW6795" s="425"/>
      <c r="HX6795" s="425"/>
      <c r="HY6795" s="425"/>
      <c r="HZ6795" s="425"/>
      <c r="IA6795" s="425"/>
      <c r="IB6795" s="425"/>
      <c r="IC6795" s="425"/>
      <c r="ID6795" s="425"/>
      <c r="IE6795" s="425"/>
      <c r="IF6795" s="425"/>
      <c r="IG6795" s="425"/>
      <c r="IH6795" s="425"/>
      <c r="II6795" s="425"/>
      <c r="IJ6795" s="425"/>
      <c r="IK6795" s="425"/>
      <c r="IL6795" s="425"/>
      <c r="IM6795" s="425"/>
      <c r="IN6795" s="425"/>
      <c r="IO6795" s="425"/>
      <c r="IP6795" s="425"/>
      <c r="IQ6795" s="425"/>
      <c r="IR6795" s="425"/>
      <c r="IS6795" s="425"/>
      <c r="IT6795" s="425"/>
      <c r="IU6795" s="425"/>
      <c r="IV6795" s="425"/>
    </row>
    <row r="6796" s="428" customFormat="1" ht="27.6" customHeight="1" spans="2:256">
      <c r="B6796" s="465"/>
      <c r="GH6796" s="425"/>
      <c r="GI6796" s="425"/>
      <c r="GJ6796" s="425"/>
      <c r="GK6796" s="425"/>
      <c r="GL6796" s="425"/>
      <c r="GM6796" s="425"/>
      <c r="GN6796" s="425"/>
      <c r="GO6796" s="425"/>
      <c r="GP6796" s="425"/>
      <c r="GQ6796" s="425"/>
      <c r="GR6796" s="425"/>
      <c r="GS6796" s="425"/>
      <c r="GT6796" s="425"/>
      <c r="GU6796" s="425"/>
      <c r="GV6796" s="425"/>
      <c r="GW6796" s="425"/>
      <c r="GX6796" s="425"/>
      <c r="GY6796" s="425"/>
      <c r="GZ6796" s="425"/>
      <c r="HA6796" s="425"/>
      <c r="HB6796" s="425"/>
      <c r="HC6796" s="425"/>
      <c r="HD6796" s="425"/>
      <c r="HE6796" s="425"/>
      <c r="HF6796" s="425"/>
      <c r="HG6796" s="425"/>
      <c r="HH6796" s="425"/>
      <c r="HI6796" s="425"/>
      <c r="HJ6796" s="425"/>
      <c r="HK6796" s="425"/>
      <c r="HL6796" s="425"/>
      <c r="HM6796" s="425"/>
      <c r="HN6796" s="425"/>
      <c r="HO6796" s="425"/>
      <c r="HP6796" s="425"/>
      <c r="HQ6796" s="425"/>
      <c r="HR6796" s="425"/>
      <c r="HS6796" s="425"/>
      <c r="HT6796" s="425"/>
      <c r="HU6796" s="425"/>
      <c r="HV6796" s="425"/>
      <c r="HW6796" s="425"/>
      <c r="HX6796" s="425"/>
      <c r="HY6796" s="425"/>
      <c r="HZ6796" s="425"/>
      <c r="IA6796" s="425"/>
      <c r="IB6796" s="425"/>
      <c r="IC6796" s="425"/>
      <c r="ID6796" s="425"/>
      <c r="IE6796" s="425"/>
      <c r="IF6796" s="425"/>
      <c r="IG6796" s="425"/>
      <c r="IH6796" s="425"/>
      <c r="II6796" s="425"/>
      <c r="IJ6796" s="425"/>
      <c r="IK6796" s="425"/>
      <c r="IL6796" s="425"/>
      <c r="IM6796" s="425"/>
      <c r="IN6796" s="425"/>
      <c r="IO6796" s="425"/>
      <c r="IP6796" s="425"/>
      <c r="IQ6796" s="425"/>
      <c r="IR6796" s="425"/>
      <c r="IS6796" s="425"/>
      <c r="IT6796" s="425"/>
      <c r="IU6796" s="425"/>
      <c r="IV6796" s="425"/>
    </row>
    <row r="6797" s="428" customFormat="1" ht="27.6" customHeight="1" spans="2:256">
      <c r="B6797" s="465"/>
      <c r="GH6797" s="425"/>
      <c r="GI6797" s="425"/>
      <c r="GJ6797" s="425"/>
      <c r="GK6797" s="425"/>
      <c r="GL6797" s="425"/>
      <c r="GM6797" s="425"/>
      <c r="GN6797" s="425"/>
      <c r="GO6797" s="425"/>
      <c r="GP6797" s="425"/>
      <c r="GQ6797" s="425"/>
      <c r="GR6797" s="425"/>
      <c r="GS6797" s="425"/>
      <c r="GT6797" s="425"/>
      <c r="GU6797" s="425"/>
      <c r="GV6797" s="425"/>
      <c r="GW6797" s="425"/>
      <c r="GX6797" s="425"/>
      <c r="GY6797" s="425"/>
      <c r="GZ6797" s="425"/>
      <c r="HA6797" s="425"/>
      <c r="HB6797" s="425"/>
      <c r="HC6797" s="425"/>
      <c r="HD6797" s="425"/>
      <c r="HE6797" s="425"/>
      <c r="HF6797" s="425"/>
      <c r="HG6797" s="425"/>
      <c r="HH6797" s="425"/>
      <c r="HI6797" s="425"/>
      <c r="HJ6797" s="425"/>
      <c r="HK6797" s="425"/>
      <c r="HL6797" s="425"/>
      <c r="HM6797" s="425"/>
      <c r="HN6797" s="425"/>
      <c r="HO6797" s="425"/>
      <c r="HP6797" s="425"/>
      <c r="HQ6797" s="425"/>
      <c r="HR6797" s="425"/>
      <c r="HS6797" s="425"/>
      <c r="HT6797" s="425"/>
      <c r="HU6797" s="425"/>
      <c r="HV6797" s="425"/>
      <c r="HW6797" s="425"/>
      <c r="HX6797" s="425"/>
      <c r="HY6797" s="425"/>
      <c r="HZ6797" s="425"/>
      <c r="IA6797" s="425"/>
      <c r="IB6797" s="425"/>
      <c r="IC6797" s="425"/>
      <c r="ID6797" s="425"/>
      <c r="IE6797" s="425"/>
      <c r="IF6797" s="425"/>
      <c r="IG6797" s="425"/>
      <c r="IH6797" s="425"/>
      <c r="II6797" s="425"/>
      <c r="IJ6797" s="425"/>
      <c r="IK6797" s="425"/>
      <c r="IL6797" s="425"/>
      <c r="IM6797" s="425"/>
      <c r="IN6797" s="425"/>
      <c r="IO6797" s="425"/>
      <c r="IP6797" s="425"/>
      <c r="IQ6797" s="425"/>
      <c r="IR6797" s="425"/>
      <c r="IS6797" s="425"/>
      <c r="IT6797" s="425"/>
      <c r="IU6797" s="425"/>
      <c r="IV6797" s="425"/>
    </row>
    <row r="6798" s="428" customFormat="1" ht="27.6" customHeight="1" spans="2:256">
      <c r="B6798" s="465"/>
      <c r="GH6798" s="425"/>
      <c r="GI6798" s="425"/>
      <c r="GJ6798" s="425"/>
      <c r="GK6798" s="425"/>
      <c r="GL6798" s="425"/>
      <c r="GM6798" s="425"/>
      <c r="GN6798" s="425"/>
      <c r="GO6798" s="425"/>
      <c r="GP6798" s="425"/>
      <c r="GQ6798" s="425"/>
      <c r="GR6798" s="425"/>
      <c r="GS6798" s="425"/>
      <c r="GT6798" s="425"/>
      <c r="GU6798" s="425"/>
      <c r="GV6798" s="425"/>
      <c r="GW6798" s="425"/>
      <c r="GX6798" s="425"/>
      <c r="GY6798" s="425"/>
      <c r="GZ6798" s="425"/>
      <c r="HA6798" s="425"/>
      <c r="HB6798" s="425"/>
      <c r="HC6798" s="425"/>
      <c r="HD6798" s="425"/>
      <c r="HE6798" s="425"/>
      <c r="HF6798" s="425"/>
      <c r="HG6798" s="425"/>
      <c r="HH6798" s="425"/>
      <c r="HI6798" s="425"/>
      <c r="HJ6798" s="425"/>
      <c r="HK6798" s="425"/>
      <c r="HL6798" s="425"/>
      <c r="HM6798" s="425"/>
      <c r="HN6798" s="425"/>
      <c r="HO6798" s="425"/>
      <c r="HP6798" s="425"/>
      <c r="HQ6798" s="425"/>
      <c r="HR6798" s="425"/>
      <c r="HS6798" s="425"/>
      <c r="HT6798" s="425"/>
      <c r="HU6798" s="425"/>
      <c r="HV6798" s="425"/>
      <c r="HW6798" s="425"/>
      <c r="HX6798" s="425"/>
      <c r="HY6798" s="425"/>
      <c r="HZ6798" s="425"/>
      <c r="IA6798" s="425"/>
      <c r="IB6798" s="425"/>
      <c r="IC6798" s="425"/>
      <c r="ID6798" s="425"/>
      <c r="IE6798" s="425"/>
      <c r="IF6798" s="425"/>
      <c r="IG6798" s="425"/>
      <c r="IH6798" s="425"/>
      <c r="II6798" s="425"/>
      <c r="IJ6798" s="425"/>
      <c r="IK6798" s="425"/>
      <c r="IL6798" s="425"/>
      <c r="IM6798" s="425"/>
      <c r="IN6798" s="425"/>
      <c r="IO6798" s="425"/>
      <c r="IP6798" s="425"/>
      <c r="IQ6798" s="425"/>
      <c r="IR6798" s="425"/>
      <c r="IS6798" s="425"/>
      <c r="IT6798" s="425"/>
      <c r="IU6798" s="425"/>
      <c r="IV6798" s="425"/>
    </row>
    <row r="6799" s="428" customFormat="1" ht="27.6" customHeight="1" spans="2:256">
      <c r="B6799" s="465"/>
      <c r="GH6799" s="425"/>
      <c r="GI6799" s="425"/>
      <c r="GJ6799" s="425"/>
      <c r="GK6799" s="425"/>
      <c r="GL6799" s="425"/>
      <c r="GM6799" s="425"/>
      <c r="GN6799" s="425"/>
      <c r="GO6799" s="425"/>
      <c r="GP6799" s="425"/>
      <c r="GQ6799" s="425"/>
      <c r="GR6799" s="425"/>
      <c r="GS6799" s="425"/>
      <c r="GT6799" s="425"/>
      <c r="GU6799" s="425"/>
      <c r="GV6799" s="425"/>
      <c r="GW6799" s="425"/>
      <c r="GX6799" s="425"/>
      <c r="GY6799" s="425"/>
      <c r="GZ6799" s="425"/>
      <c r="HA6799" s="425"/>
      <c r="HB6799" s="425"/>
      <c r="HC6799" s="425"/>
      <c r="HD6799" s="425"/>
      <c r="HE6799" s="425"/>
      <c r="HF6799" s="425"/>
      <c r="HG6799" s="425"/>
      <c r="HH6799" s="425"/>
      <c r="HI6799" s="425"/>
      <c r="HJ6799" s="425"/>
      <c r="HK6799" s="425"/>
      <c r="HL6799" s="425"/>
      <c r="HM6799" s="425"/>
      <c r="HN6799" s="425"/>
      <c r="HO6799" s="425"/>
      <c r="HP6799" s="425"/>
      <c r="HQ6799" s="425"/>
      <c r="HR6799" s="425"/>
      <c r="HS6799" s="425"/>
      <c r="HT6799" s="425"/>
      <c r="HU6799" s="425"/>
      <c r="HV6799" s="425"/>
      <c r="HW6799" s="425"/>
      <c r="HX6799" s="425"/>
      <c r="HY6799" s="425"/>
      <c r="HZ6799" s="425"/>
      <c r="IA6799" s="425"/>
      <c r="IB6799" s="425"/>
      <c r="IC6799" s="425"/>
      <c r="ID6799" s="425"/>
      <c r="IE6799" s="425"/>
      <c r="IF6799" s="425"/>
      <c r="IG6799" s="425"/>
      <c r="IH6799" s="425"/>
      <c r="II6799" s="425"/>
      <c r="IJ6799" s="425"/>
      <c r="IK6799" s="425"/>
      <c r="IL6799" s="425"/>
      <c r="IM6799" s="425"/>
      <c r="IN6799" s="425"/>
      <c r="IO6799" s="425"/>
      <c r="IP6799" s="425"/>
      <c r="IQ6799" s="425"/>
      <c r="IR6799" s="425"/>
      <c r="IS6799" s="425"/>
      <c r="IT6799" s="425"/>
      <c r="IU6799" s="425"/>
      <c r="IV6799" s="425"/>
    </row>
    <row r="6800" s="428" customFormat="1" ht="27.6" customHeight="1" spans="2:256">
      <c r="B6800" s="465"/>
      <c r="GH6800" s="425"/>
      <c r="GI6800" s="425"/>
      <c r="GJ6800" s="425"/>
      <c r="GK6800" s="425"/>
      <c r="GL6800" s="425"/>
      <c r="GM6800" s="425"/>
      <c r="GN6800" s="425"/>
      <c r="GO6800" s="425"/>
      <c r="GP6800" s="425"/>
      <c r="GQ6800" s="425"/>
      <c r="GR6800" s="425"/>
      <c r="GS6800" s="425"/>
      <c r="GT6800" s="425"/>
      <c r="GU6800" s="425"/>
      <c r="GV6800" s="425"/>
      <c r="GW6800" s="425"/>
      <c r="GX6800" s="425"/>
      <c r="GY6800" s="425"/>
      <c r="GZ6800" s="425"/>
      <c r="HA6800" s="425"/>
      <c r="HB6800" s="425"/>
      <c r="HC6800" s="425"/>
      <c r="HD6800" s="425"/>
      <c r="HE6800" s="425"/>
      <c r="HF6800" s="425"/>
      <c r="HG6800" s="425"/>
      <c r="HH6800" s="425"/>
      <c r="HI6800" s="425"/>
      <c r="HJ6800" s="425"/>
      <c r="HK6800" s="425"/>
      <c r="HL6800" s="425"/>
      <c r="HM6800" s="425"/>
      <c r="HN6800" s="425"/>
      <c r="HO6800" s="425"/>
      <c r="HP6800" s="425"/>
      <c r="HQ6800" s="425"/>
      <c r="HR6800" s="425"/>
      <c r="HS6800" s="425"/>
      <c r="HT6800" s="425"/>
      <c r="HU6800" s="425"/>
      <c r="HV6800" s="425"/>
      <c r="HW6800" s="425"/>
      <c r="HX6800" s="425"/>
      <c r="HY6800" s="425"/>
      <c r="HZ6800" s="425"/>
      <c r="IA6800" s="425"/>
      <c r="IB6800" s="425"/>
      <c r="IC6800" s="425"/>
      <c r="ID6800" s="425"/>
      <c r="IE6800" s="425"/>
      <c r="IF6800" s="425"/>
      <c r="IG6800" s="425"/>
      <c r="IH6800" s="425"/>
      <c r="II6800" s="425"/>
      <c r="IJ6800" s="425"/>
      <c r="IK6800" s="425"/>
      <c r="IL6800" s="425"/>
      <c r="IM6800" s="425"/>
      <c r="IN6800" s="425"/>
      <c r="IO6800" s="425"/>
      <c r="IP6800" s="425"/>
      <c r="IQ6800" s="425"/>
      <c r="IR6800" s="425"/>
      <c r="IS6800" s="425"/>
      <c r="IT6800" s="425"/>
      <c r="IU6800" s="425"/>
      <c r="IV6800" s="425"/>
    </row>
    <row r="6801" s="428" customFormat="1" ht="27.6" customHeight="1" spans="2:256">
      <c r="B6801" s="465"/>
      <c r="GH6801" s="425"/>
      <c r="GI6801" s="425"/>
      <c r="GJ6801" s="425"/>
      <c r="GK6801" s="425"/>
      <c r="GL6801" s="425"/>
      <c r="GM6801" s="425"/>
      <c r="GN6801" s="425"/>
      <c r="GO6801" s="425"/>
      <c r="GP6801" s="425"/>
      <c r="GQ6801" s="425"/>
      <c r="GR6801" s="425"/>
      <c r="GS6801" s="425"/>
      <c r="GT6801" s="425"/>
      <c r="GU6801" s="425"/>
      <c r="GV6801" s="425"/>
      <c r="GW6801" s="425"/>
      <c r="GX6801" s="425"/>
      <c r="GY6801" s="425"/>
      <c r="GZ6801" s="425"/>
      <c r="HA6801" s="425"/>
      <c r="HB6801" s="425"/>
      <c r="HC6801" s="425"/>
      <c r="HD6801" s="425"/>
      <c r="HE6801" s="425"/>
      <c r="HF6801" s="425"/>
      <c r="HG6801" s="425"/>
      <c r="HH6801" s="425"/>
      <c r="HI6801" s="425"/>
      <c r="HJ6801" s="425"/>
      <c r="HK6801" s="425"/>
      <c r="HL6801" s="425"/>
      <c r="HM6801" s="425"/>
      <c r="HN6801" s="425"/>
      <c r="HO6801" s="425"/>
      <c r="HP6801" s="425"/>
      <c r="HQ6801" s="425"/>
      <c r="HR6801" s="425"/>
      <c r="HS6801" s="425"/>
      <c r="HT6801" s="425"/>
      <c r="HU6801" s="425"/>
      <c r="HV6801" s="425"/>
      <c r="HW6801" s="425"/>
      <c r="HX6801" s="425"/>
      <c r="HY6801" s="425"/>
      <c r="HZ6801" s="425"/>
      <c r="IA6801" s="425"/>
      <c r="IB6801" s="425"/>
      <c r="IC6801" s="425"/>
      <c r="ID6801" s="425"/>
      <c r="IE6801" s="425"/>
      <c r="IF6801" s="425"/>
      <c r="IG6801" s="425"/>
      <c r="IH6801" s="425"/>
      <c r="II6801" s="425"/>
      <c r="IJ6801" s="425"/>
      <c r="IK6801" s="425"/>
      <c r="IL6801" s="425"/>
      <c r="IM6801" s="425"/>
      <c r="IN6801" s="425"/>
      <c r="IO6801" s="425"/>
      <c r="IP6801" s="425"/>
      <c r="IQ6801" s="425"/>
      <c r="IR6801" s="425"/>
      <c r="IS6801" s="425"/>
      <c r="IT6801" s="425"/>
      <c r="IU6801" s="425"/>
      <c r="IV6801" s="425"/>
    </row>
    <row r="6802" s="428" customFormat="1" ht="27.6" customHeight="1" spans="2:256">
      <c r="B6802" s="465"/>
      <c r="GH6802" s="425"/>
      <c r="GI6802" s="425"/>
      <c r="GJ6802" s="425"/>
      <c r="GK6802" s="425"/>
      <c r="GL6802" s="425"/>
      <c r="GM6802" s="425"/>
      <c r="GN6802" s="425"/>
      <c r="GO6802" s="425"/>
      <c r="GP6802" s="425"/>
      <c r="GQ6802" s="425"/>
      <c r="GR6802" s="425"/>
      <c r="GS6802" s="425"/>
      <c r="GT6802" s="425"/>
      <c r="GU6802" s="425"/>
      <c r="GV6802" s="425"/>
      <c r="GW6802" s="425"/>
      <c r="GX6802" s="425"/>
      <c r="GY6802" s="425"/>
      <c r="GZ6802" s="425"/>
      <c r="HA6802" s="425"/>
      <c r="HB6802" s="425"/>
      <c r="HC6802" s="425"/>
      <c r="HD6802" s="425"/>
      <c r="HE6802" s="425"/>
      <c r="HF6802" s="425"/>
      <c r="HG6802" s="425"/>
      <c r="HH6802" s="425"/>
      <c r="HI6802" s="425"/>
      <c r="HJ6802" s="425"/>
      <c r="HK6802" s="425"/>
      <c r="HL6802" s="425"/>
      <c r="HM6802" s="425"/>
      <c r="HN6802" s="425"/>
      <c r="HO6802" s="425"/>
      <c r="HP6802" s="425"/>
      <c r="HQ6802" s="425"/>
      <c r="HR6802" s="425"/>
      <c r="HS6802" s="425"/>
      <c r="HT6802" s="425"/>
      <c r="HU6802" s="425"/>
      <c r="HV6802" s="425"/>
      <c r="HW6802" s="425"/>
      <c r="HX6802" s="425"/>
      <c r="HY6802" s="425"/>
      <c r="HZ6802" s="425"/>
      <c r="IA6802" s="425"/>
      <c r="IB6802" s="425"/>
      <c r="IC6802" s="425"/>
      <c r="ID6802" s="425"/>
      <c r="IE6802" s="425"/>
      <c r="IF6802" s="425"/>
      <c r="IG6802" s="425"/>
      <c r="IH6802" s="425"/>
      <c r="II6802" s="425"/>
      <c r="IJ6802" s="425"/>
      <c r="IK6802" s="425"/>
      <c r="IL6802" s="425"/>
      <c r="IM6802" s="425"/>
      <c r="IN6802" s="425"/>
      <c r="IO6802" s="425"/>
      <c r="IP6802" s="425"/>
      <c r="IQ6802" s="425"/>
      <c r="IR6802" s="425"/>
      <c r="IS6802" s="425"/>
      <c r="IT6802" s="425"/>
      <c r="IU6802" s="425"/>
      <c r="IV6802" s="425"/>
    </row>
    <row r="6803" s="428" customFormat="1" ht="27.6" customHeight="1" spans="2:256">
      <c r="B6803" s="465"/>
      <c r="GH6803" s="425"/>
      <c r="GI6803" s="425"/>
      <c r="GJ6803" s="425"/>
      <c r="GK6803" s="425"/>
      <c r="GL6803" s="425"/>
      <c r="GM6803" s="425"/>
      <c r="GN6803" s="425"/>
      <c r="GO6803" s="425"/>
      <c r="GP6803" s="425"/>
      <c r="GQ6803" s="425"/>
      <c r="GR6803" s="425"/>
      <c r="GS6803" s="425"/>
      <c r="GT6803" s="425"/>
      <c r="GU6803" s="425"/>
      <c r="GV6803" s="425"/>
      <c r="GW6803" s="425"/>
      <c r="GX6803" s="425"/>
      <c r="GY6803" s="425"/>
      <c r="GZ6803" s="425"/>
      <c r="HA6803" s="425"/>
      <c r="HB6803" s="425"/>
      <c r="HC6803" s="425"/>
      <c r="HD6803" s="425"/>
      <c r="HE6803" s="425"/>
      <c r="HF6803" s="425"/>
      <c r="HG6803" s="425"/>
      <c r="HH6803" s="425"/>
      <c r="HI6803" s="425"/>
      <c r="HJ6803" s="425"/>
      <c r="HK6803" s="425"/>
      <c r="HL6803" s="425"/>
      <c r="HM6803" s="425"/>
      <c r="HN6803" s="425"/>
      <c r="HO6803" s="425"/>
      <c r="HP6803" s="425"/>
      <c r="HQ6803" s="425"/>
      <c r="HR6803" s="425"/>
      <c r="HS6803" s="425"/>
      <c r="HT6803" s="425"/>
      <c r="HU6803" s="425"/>
      <c r="HV6803" s="425"/>
      <c r="HW6803" s="425"/>
      <c r="HX6803" s="425"/>
      <c r="HY6803" s="425"/>
      <c r="HZ6803" s="425"/>
      <c r="IA6803" s="425"/>
      <c r="IB6803" s="425"/>
      <c r="IC6803" s="425"/>
      <c r="ID6803" s="425"/>
      <c r="IE6803" s="425"/>
      <c r="IF6803" s="425"/>
      <c r="IG6803" s="425"/>
      <c r="IH6803" s="425"/>
      <c r="II6803" s="425"/>
      <c r="IJ6803" s="425"/>
      <c r="IK6803" s="425"/>
      <c r="IL6803" s="425"/>
      <c r="IM6803" s="425"/>
      <c r="IN6803" s="425"/>
      <c r="IO6803" s="425"/>
      <c r="IP6803" s="425"/>
      <c r="IQ6803" s="425"/>
      <c r="IR6803" s="425"/>
      <c r="IS6803" s="425"/>
      <c r="IT6803" s="425"/>
      <c r="IU6803" s="425"/>
      <c r="IV6803" s="425"/>
    </row>
    <row r="6804" s="428" customFormat="1" ht="27.6" customHeight="1" spans="2:256">
      <c r="B6804" s="465"/>
      <c r="GH6804" s="425"/>
      <c r="GI6804" s="425"/>
      <c r="GJ6804" s="425"/>
      <c r="GK6804" s="425"/>
      <c r="GL6804" s="425"/>
      <c r="GM6804" s="425"/>
      <c r="GN6804" s="425"/>
      <c r="GO6804" s="425"/>
      <c r="GP6804" s="425"/>
      <c r="GQ6804" s="425"/>
      <c r="GR6804" s="425"/>
      <c r="GS6804" s="425"/>
      <c r="GT6804" s="425"/>
      <c r="GU6804" s="425"/>
      <c r="GV6804" s="425"/>
      <c r="GW6804" s="425"/>
      <c r="GX6804" s="425"/>
      <c r="GY6804" s="425"/>
      <c r="GZ6804" s="425"/>
      <c r="HA6804" s="425"/>
      <c r="HB6804" s="425"/>
      <c r="HC6804" s="425"/>
      <c r="HD6804" s="425"/>
      <c r="HE6804" s="425"/>
      <c r="HF6804" s="425"/>
      <c r="HG6804" s="425"/>
      <c r="HH6804" s="425"/>
      <c r="HI6804" s="425"/>
      <c r="HJ6804" s="425"/>
      <c r="HK6804" s="425"/>
      <c r="HL6804" s="425"/>
      <c r="HM6804" s="425"/>
      <c r="HN6804" s="425"/>
      <c r="HO6804" s="425"/>
      <c r="HP6804" s="425"/>
      <c r="HQ6804" s="425"/>
      <c r="HR6804" s="425"/>
      <c r="HS6804" s="425"/>
      <c r="HT6804" s="425"/>
      <c r="HU6804" s="425"/>
      <c r="HV6804" s="425"/>
      <c r="HW6804" s="425"/>
      <c r="HX6804" s="425"/>
      <c r="HY6804" s="425"/>
      <c r="HZ6804" s="425"/>
      <c r="IA6804" s="425"/>
      <c r="IB6804" s="425"/>
      <c r="IC6804" s="425"/>
      <c r="ID6804" s="425"/>
      <c r="IE6804" s="425"/>
      <c r="IF6804" s="425"/>
      <c r="IG6804" s="425"/>
      <c r="IH6804" s="425"/>
      <c r="II6804" s="425"/>
      <c r="IJ6804" s="425"/>
      <c r="IK6804" s="425"/>
      <c r="IL6804" s="425"/>
      <c r="IM6804" s="425"/>
      <c r="IN6804" s="425"/>
      <c r="IO6804" s="425"/>
      <c r="IP6804" s="425"/>
      <c r="IQ6804" s="425"/>
      <c r="IR6804" s="425"/>
      <c r="IS6804" s="425"/>
      <c r="IT6804" s="425"/>
      <c r="IU6804" s="425"/>
      <c r="IV6804" s="425"/>
    </row>
    <row r="6805" s="428" customFormat="1" ht="27.6" customHeight="1" spans="2:256">
      <c r="B6805" s="465"/>
      <c r="GH6805" s="425"/>
      <c r="GI6805" s="425"/>
      <c r="GJ6805" s="425"/>
      <c r="GK6805" s="425"/>
      <c r="GL6805" s="425"/>
      <c r="GM6805" s="425"/>
      <c r="GN6805" s="425"/>
      <c r="GO6805" s="425"/>
      <c r="GP6805" s="425"/>
      <c r="GQ6805" s="425"/>
      <c r="GR6805" s="425"/>
      <c r="GS6805" s="425"/>
      <c r="GT6805" s="425"/>
      <c r="GU6805" s="425"/>
      <c r="GV6805" s="425"/>
      <c r="GW6805" s="425"/>
      <c r="GX6805" s="425"/>
      <c r="GY6805" s="425"/>
      <c r="GZ6805" s="425"/>
      <c r="HA6805" s="425"/>
      <c r="HB6805" s="425"/>
      <c r="HC6805" s="425"/>
      <c r="HD6805" s="425"/>
      <c r="HE6805" s="425"/>
      <c r="HF6805" s="425"/>
      <c r="HG6805" s="425"/>
      <c r="HH6805" s="425"/>
      <c r="HI6805" s="425"/>
      <c r="HJ6805" s="425"/>
      <c r="HK6805" s="425"/>
      <c r="HL6805" s="425"/>
      <c r="HM6805" s="425"/>
      <c r="HN6805" s="425"/>
      <c r="HO6805" s="425"/>
      <c r="HP6805" s="425"/>
      <c r="HQ6805" s="425"/>
      <c r="HR6805" s="425"/>
      <c r="HS6805" s="425"/>
      <c r="HT6805" s="425"/>
      <c r="HU6805" s="425"/>
      <c r="HV6805" s="425"/>
      <c r="HW6805" s="425"/>
      <c r="HX6805" s="425"/>
      <c r="HY6805" s="425"/>
      <c r="HZ6805" s="425"/>
      <c r="IA6805" s="425"/>
      <c r="IB6805" s="425"/>
      <c r="IC6805" s="425"/>
      <c r="ID6805" s="425"/>
      <c r="IE6805" s="425"/>
      <c r="IF6805" s="425"/>
      <c r="IG6805" s="425"/>
      <c r="IH6805" s="425"/>
      <c r="II6805" s="425"/>
      <c r="IJ6805" s="425"/>
      <c r="IK6805" s="425"/>
      <c r="IL6805" s="425"/>
      <c r="IM6805" s="425"/>
      <c r="IN6805" s="425"/>
      <c r="IO6805" s="425"/>
      <c r="IP6805" s="425"/>
      <c r="IQ6805" s="425"/>
      <c r="IR6805" s="425"/>
      <c r="IS6805" s="425"/>
      <c r="IT6805" s="425"/>
      <c r="IU6805" s="425"/>
      <c r="IV6805" s="425"/>
    </row>
    <row r="6806" s="428" customFormat="1" ht="27.6" customHeight="1" spans="2:256">
      <c r="B6806" s="465"/>
      <c r="GH6806" s="425"/>
      <c r="GI6806" s="425"/>
      <c r="GJ6806" s="425"/>
      <c r="GK6806" s="425"/>
      <c r="GL6806" s="425"/>
      <c r="GM6806" s="425"/>
      <c r="GN6806" s="425"/>
      <c r="GO6806" s="425"/>
      <c r="GP6806" s="425"/>
      <c r="GQ6806" s="425"/>
      <c r="GR6806" s="425"/>
      <c r="GS6806" s="425"/>
      <c r="GT6806" s="425"/>
      <c r="GU6806" s="425"/>
      <c r="GV6806" s="425"/>
      <c r="GW6806" s="425"/>
      <c r="GX6806" s="425"/>
      <c r="GY6806" s="425"/>
      <c r="GZ6806" s="425"/>
      <c r="HA6806" s="425"/>
      <c r="HB6806" s="425"/>
      <c r="HC6806" s="425"/>
      <c r="HD6806" s="425"/>
      <c r="HE6806" s="425"/>
      <c r="HF6806" s="425"/>
      <c r="HG6806" s="425"/>
      <c r="HH6806" s="425"/>
      <c r="HI6806" s="425"/>
      <c r="HJ6806" s="425"/>
      <c r="HK6806" s="425"/>
      <c r="HL6806" s="425"/>
      <c r="HM6806" s="425"/>
      <c r="HN6806" s="425"/>
      <c r="HO6806" s="425"/>
      <c r="HP6806" s="425"/>
      <c r="HQ6806" s="425"/>
      <c r="HR6806" s="425"/>
      <c r="HS6806" s="425"/>
      <c r="HT6806" s="425"/>
      <c r="HU6806" s="425"/>
      <c r="HV6806" s="425"/>
      <c r="HW6806" s="425"/>
      <c r="HX6806" s="425"/>
      <c r="HY6806" s="425"/>
      <c r="HZ6806" s="425"/>
      <c r="IA6806" s="425"/>
      <c r="IB6806" s="425"/>
      <c r="IC6806" s="425"/>
      <c r="ID6806" s="425"/>
      <c r="IE6806" s="425"/>
      <c r="IF6806" s="425"/>
      <c r="IG6806" s="425"/>
      <c r="IH6806" s="425"/>
      <c r="II6806" s="425"/>
      <c r="IJ6806" s="425"/>
      <c r="IK6806" s="425"/>
      <c r="IL6806" s="425"/>
      <c r="IM6806" s="425"/>
      <c r="IN6806" s="425"/>
      <c r="IO6806" s="425"/>
      <c r="IP6806" s="425"/>
      <c r="IQ6806" s="425"/>
      <c r="IR6806" s="425"/>
      <c r="IS6806" s="425"/>
      <c r="IT6806" s="425"/>
      <c r="IU6806" s="425"/>
      <c r="IV6806" s="425"/>
    </row>
    <row r="6807" s="428" customFormat="1" ht="27.6" customHeight="1" spans="2:256">
      <c r="B6807" s="465"/>
      <c r="GH6807" s="425"/>
      <c r="GI6807" s="425"/>
      <c r="GJ6807" s="425"/>
      <c r="GK6807" s="425"/>
      <c r="GL6807" s="425"/>
      <c r="GM6807" s="425"/>
      <c r="GN6807" s="425"/>
      <c r="GO6807" s="425"/>
      <c r="GP6807" s="425"/>
      <c r="GQ6807" s="425"/>
      <c r="GR6807" s="425"/>
      <c r="GS6807" s="425"/>
      <c r="GT6807" s="425"/>
      <c r="GU6807" s="425"/>
      <c r="GV6807" s="425"/>
      <c r="GW6807" s="425"/>
      <c r="GX6807" s="425"/>
      <c r="GY6807" s="425"/>
      <c r="GZ6807" s="425"/>
      <c r="HA6807" s="425"/>
      <c r="HB6807" s="425"/>
      <c r="HC6807" s="425"/>
      <c r="HD6807" s="425"/>
      <c r="HE6807" s="425"/>
      <c r="HF6807" s="425"/>
      <c r="HG6807" s="425"/>
      <c r="HH6807" s="425"/>
      <c r="HI6807" s="425"/>
      <c r="HJ6807" s="425"/>
      <c r="HK6807" s="425"/>
      <c r="HL6807" s="425"/>
      <c r="HM6807" s="425"/>
      <c r="HN6807" s="425"/>
      <c r="HO6807" s="425"/>
      <c r="HP6807" s="425"/>
      <c r="HQ6807" s="425"/>
      <c r="HR6807" s="425"/>
      <c r="HS6807" s="425"/>
      <c r="HT6807" s="425"/>
      <c r="HU6807" s="425"/>
      <c r="HV6807" s="425"/>
      <c r="HW6807" s="425"/>
      <c r="HX6807" s="425"/>
      <c r="HY6807" s="425"/>
      <c r="HZ6807" s="425"/>
      <c r="IA6807" s="425"/>
      <c r="IB6807" s="425"/>
      <c r="IC6807" s="425"/>
      <c r="ID6807" s="425"/>
      <c r="IE6807" s="425"/>
      <c r="IF6807" s="425"/>
      <c r="IG6807" s="425"/>
      <c r="IH6807" s="425"/>
      <c r="II6807" s="425"/>
      <c r="IJ6807" s="425"/>
      <c r="IK6807" s="425"/>
      <c r="IL6807" s="425"/>
      <c r="IM6807" s="425"/>
      <c r="IN6807" s="425"/>
      <c r="IO6807" s="425"/>
      <c r="IP6807" s="425"/>
      <c r="IQ6807" s="425"/>
      <c r="IR6807" s="425"/>
      <c r="IS6807" s="425"/>
      <c r="IT6807" s="425"/>
      <c r="IU6807" s="425"/>
      <c r="IV6807" s="425"/>
    </row>
    <row r="6808" s="428" customFormat="1" ht="27.6" customHeight="1" spans="2:256">
      <c r="B6808" s="465"/>
      <c r="GH6808" s="425"/>
      <c r="GI6808" s="425"/>
      <c r="GJ6808" s="425"/>
      <c r="GK6808" s="425"/>
      <c r="GL6808" s="425"/>
      <c r="GM6808" s="425"/>
      <c r="GN6808" s="425"/>
      <c r="GO6808" s="425"/>
      <c r="GP6808" s="425"/>
      <c r="GQ6808" s="425"/>
      <c r="GR6808" s="425"/>
      <c r="GS6808" s="425"/>
      <c r="GT6808" s="425"/>
      <c r="GU6808" s="425"/>
      <c r="GV6808" s="425"/>
      <c r="GW6808" s="425"/>
      <c r="GX6808" s="425"/>
      <c r="GY6808" s="425"/>
      <c r="GZ6808" s="425"/>
      <c r="HA6808" s="425"/>
      <c r="HB6808" s="425"/>
      <c r="HC6808" s="425"/>
      <c r="HD6808" s="425"/>
      <c r="HE6808" s="425"/>
      <c r="HF6808" s="425"/>
      <c r="HG6808" s="425"/>
      <c r="HH6808" s="425"/>
      <c r="HI6808" s="425"/>
      <c r="HJ6808" s="425"/>
      <c r="HK6808" s="425"/>
      <c r="HL6808" s="425"/>
      <c r="HM6808" s="425"/>
      <c r="HN6808" s="425"/>
      <c r="HO6808" s="425"/>
      <c r="HP6808" s="425"/>
      <c r="HQ6808" s="425"/>
      <c r="HR6808" s="425"/>
      <c r="HS6808" s="425"/>
      <c r="HT6808" s="425"/>
      <c r="HU6808" s="425"/>
      <c r="HV6808" s="425"/>
      <c r="HW6808" s="425"/>
      <c r="HX6808" s="425"/>
      <c r="HY6808" s="425"/>
      <c r="HZ6808" s="425"/>
      <c r="IA6808" s="425"/>
      <c r="IB6808" s="425"/>
      <c r="IC6808" s="425"/>
      <c r="ID6808" s="425"/>
      <c r="IE6808" s="425"/>
      <c r="IF6808" s="425"/>
      <c r="IG6808" s="425"/>
      <c r="IH6808" s="425"/>
      <c r="II6808" s="425"/>
      <c r="IJ6808" s="425"/>
      <c r="IK6808" s="425"/>
      <c r="IL6808" s="425"/>
      <c r="IM6808" s="425"/>
      <c r="IN6808" s="425"/>
      <c r="IO6808" s="425"/>
      <c r="IP6808" s="425"/>
      <c r="IQ6808" s="425"/>
      <c r="IR6808" s="425"/>
      <c r="IS6808" s="425"/>
      <c r="IT6808" s="425"/>
      <c r="IU6808" s="425"/>
      <c r="IV6808" s="425"/>
    </row>
    <row r="6809" s="428" customFormat="1" ht="27.6" customHeight="1" spans="2:256">
      <c r="B6809" s="465"/>
      <c r="GH6809" s="425"/>
      <c r="GI6809" s="425"/>
      <c r="GJ6809" s="425"/>
      <c r="GK6809" s="425"/>
      <c r="GL6809" s="425"/>
      <c r="GM6809" s="425"/>
      <c r="GN6809" s="425"/>
      <c r="GO6809" s="425"/>
      <c r="GP6809" s="425"/>
      <c r="GQ6809" s="425"/>
      <c r="GR6809" s="425"/>
      <c r="GS6809" s="425"/>
      <c r="GT6809" s="425"/>
      <c r="GU6809" s="425"/>
      <c r="GV6809" s="425"/>
      <c r="GW6809" s="425"/>
      <c r="GX6809" s="425"/>
      <c r="GY6809" s="425"/>
      <c r="GZ6809" s="425"/>
      <c r="HA6809" s="425"/>
      <c r="HB6809" s="425"/>
      <c r="HC6809" s="425"/>
      <c r="HD6809" s="425"/>
      <c r="HE6809" s="425"/>
      <c r="HF6809" s="425"/>
      <c r="HG6809" s="425"/>
      <c r="HH6809" s="425"/>
      <c r="HI6809" s="425"/>
      <c r="HJ6809" s="425"/>
      <c r="HK6809" s="425"/>
      <c r="HL6809" s="425"/>
      <c r="HM6809" s="425"/>
      <c r="HN6809" s="425"/>
      <c r="HO6809" s="425"/>
      <c r="HP6809" s="425"/>
      <c r="HQ6809" s="425"/>
      <c r="HR6809" s="425"/>
      <c r="HS6809" s="425"/>
      <c r="HT6809" s="425"/>
      <c r="HU6809" s="425"/>
      <c r="HV6809" s="425"/>
      <c r="HW6809" s="425"/>
      <c r="HX6809" s="425"/>
      <c r="HY6809" s="425"/>
      <c r="HZ6809" s="425"/>
      <c r="IA6809" s="425"/>
      <c r="IB6809" s="425"/>
      <c r="IC6809" s="425"/>
      <c r="ID6809" s="425"/>
      <c r="IE6809" s="425"/>
      <c r="IF6809" s="425"/>
      <c r="IG6809" s="425"/>
      <c r="IH6809" s="425"/>
      <c r="II6809" s="425"/>
      <c r="IJ6809" s="425"/>
      <c r="IK6809" s="425"/>
      <c r="IL6809" s="425"/>
      <c r="IM6809" s="425"/>
      <c r="IN6809" s="425"/>
      <c r="IO6809" s="425"/>
      <c r="IP6809" s="425"/>
      <c r="IQ6809" s="425"/>
      <c r="IR6809" s="425"/>
      <c r="IS6809" s="425"/>
      <c r="IT6809" s="425"/>
      <c r="IU6809" s="425"/>
      <c r="IV6809" s="425"/>
    </row>
    <row r="6810" s="428" customFormat="1" ht="27.6" customHeight="1" spans="2:256">
      <c r="B6810" s="465"/>
      <c r="GH6810" s="425"/>
      <c r="GI6810" s="425"/>
      <c r="GJ6810" s="425"/>
      <c r="GK6810" s="425"/>
      <c r="GL6810" s="425"/>
      <c r="GM6810" s="425"/>
      <c r="GN6810" s="425"/>
      <c r="GO6810" s="425"/>
      <c r="GP6810" s="425"/>
      <c r="GQ6810" s="425"/>
      <c r="GR6810" s="425"/>
      <c r="GS6810" s="425"/>
      <c r="GT6810" s="425"/>
      <c r="GU6810" s="425"/>
      <c r="GV6810" s="425"/>
      <c r="GW6810" s="425"/>
      <c r="GX6810" s="425"/>
      <c r="GY6810" s="425"/>
      <c r="GZ6810" s="425"/>
      <c r="HA6810" s="425"/>
      <c r="HB6810" s="425"/>
      <c r="HC6810" s="425"/>
      <c r="HD6810" s="425"/>
      <c r="HE6810" s="425"/>
      <c r="HF6810" s="425"/>
      <c r="HG6810" s="425"/>
      <c r="HH6810" s="425"/>
      <c r="HI6810" s="425"/>
      <c r="HJ6810" s="425"/>
      <c r="HK6810" s="425"/>
      <c r="HL6810" s="425"/>
      <c r="HM6810" s="425"/>
      <c r="HN6810" s="425"/>
      <c r="HO6810" s="425"/>
      <c r="HP6810" s="425"/>
      <c r="HQ6810" s="425"/>
      <c r="HR6810" s="425"/>
      <c r="HS6810" s="425"/>
      <c r="HT6810" s="425"/>
      <c r="HU6810" s="425"/>
      <c r="HV6810" s="425"/>
      <c r="HW6810" s="425"/>
      <c r="HX6810" s="425"/>
      <c r="HY6810" s="425"/>
      <c r="HZ6810" s="425"/>
      <c r="IA6810" s="425"/>
      <c r="IB6810" s="425"/>
      <c r="IC6810" s="425"/>
      <c r="ID6810" s="425"/>
      <c r="IE6810" s="425"/>
      <c r="IF6810" s="425"/>
      <c r="IG6810" s="425"/>
      <c r="IH6810" s="425"/>
      <c r="II6810" s="425"/>
      <c r="IJ6810" s="425"/>
      <c r="IK6810" s="425"/>
      <c r="IL6810" s="425"/>
      <c r="IM6810" s="425"/>
      <c r="IN6810" s="425"/>
      <c r="IO6810" s="425"/>
      <c r="IP6810" s="425"/>
      <c r="IQ6810" s="425"/>
      <c r="IR6810" s="425"/>
      <c r="IS6810" s="425"/>
      <c r="IT6810" s="425"/>
      <c r="IU6810" s="425"/>
      <c r="IV6810" s="425"/>
    </row>
    <row r="6811" s="428" customFormat="1" ht="27.6" customHeight="1" spans="2:256">
      <c r="B6811" s="465"/>
      <c r="GH6811" s="425"/>
      <c r="GI6811" s="425"/>
      <c r="GJ6811" s="425"/>
      <c r="GK6811" s="425"/>
      <c r="GL6811" s="425"/>
      <c r="GM6811" s="425"/>
      <c r="GN6811" s="425"/>
      <c r="GO6811" s="425"/>
      <c r="GP6811" s="425"/>
      <c r="GQ6811" s="425"/>
      <c r="GR6811" s="425"/>
      <c r="GS6811" s="425"/>
      <c r="GT6811" s="425"/>
      <c r="GU6811" s="425"/>
      <c r="GV6811" s="425"/>
      <c r="GW6811" s="425"/>
      <c r="GX6811" s="425"/>
      <c r="GY6811" s="425"/>
      <c r="GZ6811" s="425"/>
      <c r="HA6811" s="425"/>
      <c r="HB6811" s="425"/>
      <c r="HC6811" s="425"/>
      <c r="HD6811" s="425"/>
      <c r="HE6811" s="425"/>
      <c r="HF6811" s="425"/>
      <c r="HG6811" s="425"/>
      <c r="HH6811" s="425"/>
      <c r="HI6811" s="425"/>
      <c r="HJ6811" s="425"/>
      <c r="HK6811" s="425"/>
      <c r="HL6811" s="425"/>
      <c r="HM6811" s="425"/>
      <c r="HN6811" s="425"/>
      <c r="HO6811" s="425"/>
      <c r="HP6811" s="425"/>
      <c r="HQ6811" s="425"/>
      <c r="HR6811" s="425"/>
      <c r="HS6811" s="425"/>
      <c r="HT6811" s="425"/>
      <c r="HU6811" s="425"/>
      <c r="HV6811" s="425"/>
      <c r="HW6811" s="425"/>
      <c r="HX6811" s="425"/>
      <c r="HY6811" s="425"/>
      <c r="HZ6811" s="425"/>
      <c r="IA6811" s="425"/>
      <c r="IB6811" s="425"/>
      <c r="IC6811" s="425"/>
      <c r="ID6811" s="425"/>
      <c r="IE6811" s="425"/>
      <c r="IF6811" s="425"/>
      <c r="IG6811" s="425"/>
      <c r="IH6811" s="425"/>
      <c r="II6811" s="425"/>
      <c r="IJ6811" s="425"/>
      <c r="IK6811" s="425"/>
      <c r="IL6811" s="425"/>
      <c r="IM6811" s="425"/>
      <c r="IN6811" s="425"/>
      <c r="IO6811" s="425"/>
      <c r="IP6811" s="425"/>
      <c r="IQ6811" s="425"/>
      <c r="IR6811" s="425"/>
      <c r="IS6811" s="425"/>
      <c r="IT6811" s="425"/>
      <c r="IU6811" s="425"/>
      <c r="IV6811" s="425"/>
    </row>
    <row r="6812" s="428" customFormat="1" ht="27.6" customHeight="1" spans="2:256">
      <c r="B6812" s="465"/>
      <c r="GH6812" s="425"/>
      <c r="GI6812" s="425"/>
      <c r="GJ6812" s="425"/>
      <c r="GK6812" s="425"/>
      <c r="GL6812" s="425"/>
      <c r="GM6812" s="425"/>
      <c r="GN6812" s="425"/>
      <c r="GO6812" s="425"/>
      <c r="GP6812" s="425"/>
      <c r="GQ6812" s="425"/>
      <c r="GR6812" s="425"/>
      <c r="GS6812" s="425"/>
      <c r="GT6812" s="425"/>
      <c r="GU6812" s="425"/>
      <c r="GV6812" s="425"/>
      <c r="GW6812" s="425"/>
      <c r="GX6812" s="425"/>
      <c r="GY6812" s="425"/>
      <c r="GZ6812" s="425"/>
      <c r="HA6812" s="425"/>
      <c r="HB6812" s="425"/>
      <c r="HC6812" s="425"/>
      <c r="HD6812" s="425"/>
      <c r="HE6812" s="425"/>
      <c r="HF6812" s="425"/>
      <c r="HG6812" s="425"/>
      <c r="HH6812" s="425"/>
      <c r="HI6812" s="425"/>
      <c r="HJ6812" s="425"/>
      <c r="HK6812" s="425"/>
      <c r="HL6812" s="425"/>
      <c r="HM6812" s="425"/>
      <c r="HN6812" s="425"/>
      <c r="HO6812" s="425"/>
      <c r="HP6812" s="425"/>
      <c r="HQ6812" s="425"/>
      <c r="HR6812" s="425"/>
      <c r="HS6812" s="425"/>
      <c r="HT6812" s="425"/>
      <c r="HU6812" s="425"/>
      <c r="HV6812" s="425"/>
      <c r="HW6812" s="425"/>
      <c r="HX6812" s="425"/>
      <c r="HY6812" s="425"/>
      <c r="HZ6812" s="425"/>
      <c r="IA6812" s="425"/>
      <c r="IB6812" s="425"/>
      <c r="IC6812" s="425"/>
      <c r="ID6812" s="425"/>
      <c r="IE6812" s="425"/>
      <c r="IF6812" s="425"/>
      <c r="IG6812" s="425"/>
      <c r="IH6812" s="425"/>
      <c r="II6812" s="425"/>
      <c r="IJ6812" s="425"/>
      <c r="IK6812" s="425"/>
      <c r="IL6812" s="425"/>
      <c r="IM6812" s="425"/>
      <c r="IN6812" s="425"/>
      <c r="IO6812" s="425"/>
      <c r="IP6812" s="425"/>
      <c r="IQ6812" s="425"/>
      <c r="IR6812" s="425"/>
      <c r="IS6812" s="425"/>
      <c r="IT6812" s="425"/>
      <c r="IU6812" s="425"/>
      <c r="IV6812" s="425"/>
    </row>
    <row r="6813" s="428" customFormat="1" ht="27.6" customHeight="1" spans="2:256">
      <c r="B6813" s="465"/>
      <c r="GH6813" s="425"/>
      <c r="GI6813" s="425"/>
      <c r="GJ6813" s="425"/>
      <c r="GK6813" s="425"/>
      <c r="GL6813" s="425"/>
      <c r="GM6813" s="425"/>
      <c r="GN6813" s="425"/>
      <c r="GO6813" s="425"/>
      <c r="GP6813" s="425"/>
      <c r="GQ6813" s="425"/>
      <c r="GR6813" s="425"/>
      <c r="GS6813" s="425"/>
      <c r="GT6813" s="425"/>
      <c r="GU6813" s="425"/>
      <c r="GV6813" s="425"/>
      <c r="GW6813" s="425"/>
      <c r="GX6813" s="425"/>
      <c r="GY6813" s="425"/>
      <c r="GZ6813" s="425"/>
      <c r="HA6813" s="425"/>
      <c r="HB6813" s="425"/>
      <c r="HC6813" s="425"/>
      <c r="HD6813" s="425"/>
      <c r="HE6813" s="425"/>
      <c r="HF6813" s="425"/>
      <c r="HG6813" s="425"/>
      <c r="HH6813" s="425"/>
      <c r="HI6813" s="425"/>
      <c r="HJ6813" s="425"/>
      <c r="HK6813" s="425"/>
      <c r="HL6813" s="425"/>
      <c r="HM6813" s="425"/>
      <c r="HN6813" s="425"/>
      <c r="HO6813" s="425"/>
      <c r="HP6813" s="425"/>
      <c r="HQ6813" s="425"/>
      <c r="HR6813" s="425"/>
      <c r="HS6813" s="425"/>
      <c r="HT6813" s="425"/>
      <c r="HU6813" s="425"/>
      <c r="HV6813" s="425"/>
      <c r="HW6813" s="425"/>
      <c r="HX6813" s="425"/>
      <c r="HY6813" s="425"/>
      <c r="HZ6813" s="425"/>
      <c r="IA6813" s="425"/>
      <c r="IB6813" s="425"/>
      <c r="IC6813" s="425"/>
      <c r="ID6813" s="425"/>
      <c r="IE6813" s="425"/>
      <c r="IF6813" s="425"/>
      <c r="IG6813" s="425"/>
      <c r="IH6813" s="425"/>
      <c r="II6813" s="425"/>
      <c r="IJ6813" s="425"/>
      <c r="IK6813" s="425"/>
      <c r="IL6813" s="425"/>
      <c r="IM6813" s="425"/>
      <c r="IN6813" s="425"/>
      <c r="IO6813" s="425"/>
      <c r="IP6813" s="425"/>
      <c r="IQ6813" s="425"/>
      <c r="IR6813" s="425"/>
      <c r="IS6813" s="425"/>
      <c r="IT6813" s="425"/>
      <c r="IU6813" s="425"/>
      <c r="IV6813" s="425"/>
    </row>
    <row r="6814" s="428" customFormat="1" ht="27.6" customHeight="1" spans="2:256">
      <c r="B6814" s="465"/>
      <c r="GH6814" s="425"/>
      <c r="GI6814" s="425"/>
      <c r="GJ6814" s="425"/>
      <c r="GK6814" s="425"/>
      <c r="GL6814" s="425"/>
      <c r="GM6814" s="425"/>
      <c r="GN6814" s="425"/>
      <c r="GO6814" s="425"/>
      <c r="GP6814" s="425"/>
      <c r="GQ6814" s="425"/>
      <c r="GR6814" s="425"/>
      <c r="GS6814" s="425"/>
      <c r="GT6814" s="425"/>
      <c r="GU6814" s="425"/>
      <c r="GV6814" s="425"/>
      <c r="GW6814" s="425"/>
      <c r="GX6814" s="425"/>
      <c r="GY6814" s="425"/>
      <c r="GZ6814" s="425"/>
      <c r="HA6814" s="425"/>
      <c r="HB6814" s="425"/>
      <c r="HC6814" s="425"/>
      <c r="HD6814" s="425"/>
      <c r="HE6814" s="425"/>
      <c r="HF6814" s="425"/>
      <c r="HG6814" s="425"/>
      <c r="HH6814" s="425"/>
      <c r="HI6814" s="425"/>
      <c r="HJ6814" s="425"/>
      <c r="HK6814" s="425"/>
      <c r="HL6814" s="425"/>
      <c r="HM6814" s="425"/>
      <c r="HN6814" s="425"/>
      <c r="HO6814" s="425"/>
      <c r="HP6814" s="425"/>
      <c r="HQ6814" s="425"/>
      <c r="HR6814" s="425"/>
      <c r="HS6814" s="425"/>
      <c r="HT6814" s="425"/>
      <c r="HU6814" s="425"/>
      <c r="HV6814" s="425"/>
      <c r="HW6814" s="425"/>
      <c r="HX6814" s="425"/>
      <c r="HY6814" s="425"/>
      <c r="HZ6814" s="425"/>
      <c r="IA6814" s="425"/>
      <c r="IB6814" s="425"/>
      <c r="IC6814" s="425"/>
      <c r="ID6814" s="425"/>
      <c r="IE6814" s="425"/>
      <c r="IF6814" s="425"/>
      <c r="IG6814" s="425"/>
      <c r="IH6814" s="425"/>
      <c r="II6814" s="425"/>
      <c r="IJ6814" s="425"/>
      <c r="IK6814" s="425"/>
      <c r="IL6814" s="425"/>
      <c r="IM6814" s="425"/>
      <c r="IN6814" s="425"/>
      <c r="IO6814" s="425"/>
      <c r="IP6814" s="425"/>
      <c r="IQ6814" s="425"/>
      <c r="IR6814" s="425"/>
      <c r="IS6814" s="425"/>
      <c r="IT6814" s="425"/>
      <c r="IU6814" s="425"/>
      <c r="IV6814" s="425"/>
    </row>
    <row r="6815" s="428" customFormat="1" ht="27.6" customHeight="1" spans="2:256">
      <c r="B6815" s="465"/>
      <c r="GH6815" s="425"/>
      <c r="GI6815" s="425"/>
      <c r="GJ6815" s="425"/>
      <c r="GK6815" s="425"/>
      <c r="GL6815" s="425"/>
      <c r="GM6815" s="425"/>
      <c r="GN6815" s="425"/>
      <c r="GO6815" s="425"/>
      <c r="GP6815" s="425"/>
      <c r="GQ6815" s="425"/>
      <c r="GR6815" s="425"/>
      <c r="GS6815" s="425"/>
      <c r="GT6815" s="425"/>
      <c r="GU6815" s="425"/>
      <c r="GV6815" s="425"/>
      <c r="GW6815" s="425"/>
      <c r="GX6815" s="425"/>
      <c r="GY6815" s="425"/>
      <c r="GZ6815" s="425"/>
      <c r="HA6815" s="425"/>
      <c r="HB6815" s="425"/>
      <c r="HC6815" s="425"/>
      <c r="HD6815" s="425"/>
      <c r="HE6815" s="425"/>
      <c r="HF6815" s="425"/>
      <c r="HG6815" s="425"/>
      <c r="HH6815" s="425"/>
      <c r="HI6815" s="425"/>
      <c r="HJ6815" s="425"/>
      <c r="HK6815" s="425"/>
      <c r="HL6815" s="425"/>
      <c r="HM6815" s="425"/>
      <c r="HN6815" s="425"/>
      <c r="HO6815" s="425"/>
      <c r="HP6815" s="425"/>
      <c r="HQ6815" s="425"/>
      <c r="HR6815" s="425"/>
      <c r="HS6815" s="425"/>
      <c r="HT6815" s="425"/>
      <c r="HU6815" s="425"/>
      <c r="HV6815" s="425"/>
      <c r="HW6815" s="425"/>
      <c r="HX6815" s="425"/>
      <c r="HY6815" s="425"/>
      <c r="HZ6815" s="425"/>
      <c r="IA6815" s="425"/>
      <c r="IB6815" s="425"/>
      <c r="IC6815" s="425"/>
      <c r="ID6815" s="425"/>
      <c r="IE6815" s="425"/>
      <c r="IF6815" s="425"/>
      <c r="IG6815" s="425"/>
      <c r="IH6815" s="425"/>
      <c r="II6815" s="425"/>
      <c r="IJ6815" s="425"/>
      <c r="IK6815" s="425"/>
      <c r="IL6815" s="425"/>
      <c r="IM6815" s="425"/>
      <c r="IN6815" s="425"/>
      <c r="IO6815" s="425"/>
      <c r="IP6815" s="425"/>
      <c r="IQ6815" s="425"/>
      <c r="IR6815" s="425"/>
      <c r="IS6815" s="425"/>
      <c r="IT6815" s="425"/>
      <c r="IU6815" s="425"/>
      <c r="IV6815" s="425"/>
    </row>
    <row r="6816" s="428" customFormat="1" ht="27.6" customHeight="1" spans="2:256">
      <c r="B6816" s="465"/>
      <c r="GH6816" s="425"/>
      <c r="GI6816" s="425"/>
      <c r="GJ6816" s="425"/>
      <c r="GK6816" s="425"/>
      <c r="GL6816" s="425"/>
      <c r="GM6816" s="425"/>
      <c r="GN6816" s="425"/>
      <c r="GO6816" s="425"/>
      <c r="GP6816" s="425"/>
      <c r="GQ6816" s="425"/>
      <c r="GR6816" s="425"/>
      <c r="GS6816" s="425"/>
      <c r="GT6816" s="425"/>
      <c r="GU6816" s="425"/>
      <c r="GV6816" s="425"/>
      <c r="GW6816" s="425"/>
      <c r="GX6816" s="425"/>
      <c r="GY6816" s="425"/>
      <c r="GZ6816" s="425"/>
      <c r="HA6816" s="425"/>
      <c r="HB6816" s="425"/>
      <c r="HC6816" s="425"/>
      <c r="HD6816" s="425"/>
      <c r="HE6816" s="425"/>
      <c r="HF6816" s="425"/>
      <c r="HG6816" s="425"/>
      <c r="HH6816" s="425"/>
      <c r="HI6816" s="425"/>
      <c r="HJ6816" s="425"/>
      <c r="HK6816" s="425"/>
      <c r="HL6816" s="425"/>
      <c r="HM6816" s="425"/>
      <c r="HN6816" s="425"/>
      <c r="HO6816" s="425"/>
      <c r="HP6816" s="425"/>
      <c r="HQ6816" s="425"/>
      <c r="HR6816" s="425"/>
      <c r="HS6816" s="425"/>
      <c r="HT6816" s="425"/>
      <c r="HU6816" s="425"/>
      <c r="HV6816" s="425"/>
      <c r="HW6816" s="425"/>
      <c r="HX6816" s="425"/>
      <c r="HY6816" s="425"/>
      <c r="HZ6816" s="425"/>
      <c r="IA6816" s="425"/>
      <c r="IB6816" s="425"/>
      <c r="IC6816" s="425"/>
      <c r="ID6816" s="425"/>
      <c r="IE6816" s="425"/>
      <c r="IF6816" s="425"/>
      <c r="IG6816" s="425"/>
      <c r="IH6816" s="425"/>
      <c r="II6816" s="425"/>
      <c r="IJ6816" s="425"/>
      <c r="IK6816" s="425"/>
      <c r="IL6816" s="425"/>
      <c r="IM6816" s="425"/>
      <c r="IN6816" s="425"/>
      <c r="IO6816" s="425"/>
      <c r="IP6816" s="425"/>
      <c r="IQ6816" s="425"/>
      <c r="IR6816" s="425"/>
      <c r="IS6816" s="425"/>
      <c r="IT6816" s="425"/>
      <c r="IU6816" s="425"/>
      <c r="IV6816" s="425"/>
    </row>
    <row r="6817" s="428" customFormat="1" ht="27.6" customHeight="1" spans="2:256">
      <c r="B6817" s="465"/>
      <c r="GH6817" s="425"/>
      <c r="GI6817" s="425"/>
      <c r="GJ6817" s="425"/>
      <c r="GK6817" s="425"/>
      <c r="GL6817" s="425"/>
      <c r="GM6817" s="425"/>
      <c r="GN6817" s="425"/>
      <c r="GO6817" s="425"/>
      <c r="GP6817" s="425"/>
      <c r="GQ6817" s="425"/>
      <c r="GR6817" s="425"/>
      <c r="GS6817" s="425"/>
      <c r="GT6817" s="425"/>
      <c r="GU6817" s="425"/>
      <c r="GV6817" s="425"/>
      <c r="GW6817" s="425"/>
      <c r="GX6817" s="425"/>
      <c r="GY6817" s="425"/>
      <c r="GZ6817" s="425"/>
      <c r="HA6817" s="425"/>
      <c r="HB6817" s="425"/>
      <c r="HC6817" s="425"/>
      <c r="HD6817" s="425"/>
      <c r="HE6817" s="425"/>
      <c r="HF6817" s="425"/>
      <c r="HG6817" s="425"/>
      <c r="HH6817" s="425"/>
      <c r="HI6817" s="425"/>
      <c r="HJ6817" s="425"/>
      <c r="HK6817" s="425"/>
      <c r="HL6817" s="425"/>
      <c r="HM6817" s="425"/>
      <c r="HN6817" s="425"/>
      <c r="HO6817" s="425"/>
      <c r="HP6817" s="425"/>
      <c r="HQ6817" s="425"/>
      <c r="HR6817" s="425"/>
      <c r="HS6817" s="425"/>
      <c r="HT6817" s="425"/>
      <c r="HU6817" s="425"/>
      <c r="HV6817" s="425"/>
      <c r="HW6817" s="425"/>
      <c r="HX6817" s="425"/>
      <c r="HY6817" s="425"/>
      <c r="HZ6817" s="425"/>
      <c r="IA6817" s="425"/>
      <c r="IB6817" s="425"/>
      <c r="IC6817" s="425"/>
      <c r="ID6817" s="425"/>
      <c r="IE6817" s="425"/>
      <c r="IF6817" s="425"/>
      <c r="IG6817" s="425"/>
      <c r="IH6817" s="425"/>
      <c r="II6817" s="425"/>
      <c r="IJ6817" s="425"/>
      <c r="IK6817" s="425"/>
      <c r="IL6817" s="425"/>
      <c r="IM6817" s="425"/>
      <c r="IN6817" s="425"/>
      <c r="IO6817" s="425"/>
      <c r="IP6817" s="425"/>
      <c r="IQ6817" s="425"/>
      <c r="IR6817" s="425"/>
      <c r="IS6817" s="425"/>
      <c r="IT6817" s="425"/>
      <c r="IU6817" s="425"/>
      <c r="IV6817" s="425"/>
    </row>
    <row r="6818" s="428" customFormat="1" ht="27.6" customHeight="1" spans="2:256">
      <c r="B6818" s="465"/>
      <c r="GH6818" s="425"/>
      <c r="GI6818" s="425"/>
      <c r="GJ6818" s="425"/>
      <c r="GK6818" s="425"/>
      <c r="GL6818" s="425"/>
      <c r="GM6818" s="425"/>
      <c r="GN6818" s="425"/>
      <c r="GO6818" s="425"/>
      <c r="GP6818" s="425"/>
      <c r="GQ6818" s="425"/>
      <c r="GR6818" s="425"/>
      <c r="GS6818" s="425"/>
      <c r="GT6818" s="425"/>
      <c r="GU6818" s="425"/>
      <c r="GV6818" s="425"/>
      <c r="GW6818" s="425"/>
      <c r="GX6818" s="425"/>
      <c r="GY6818" s="425"/>
      <c r="GZ6818" s="425"/>
      <c r="HA6818" s="425"/>
      <c r="HB6818" s="425"/>
      <c r="HC6818" s="425"/>
      <c r="HD6818" s="425"/>
      <c r="HE6818" s="425"/>
      <c r="HF6818" s="425"/>
      <c r="HG6818" s="425"/>
      <c r="HH6818" s="425"/>
      <c r="HI6818" s="425"/>
      <c r="HJ6818" s="425"/>
      <c r="HK6818" s="425"/>
      <c r="HL6818" s="425"/>
      <c r="HM6818" s="425"/>
      <c r="HN6818" s="425"/>
      <c r="HO6818" s="425"/>
      <c r="HP6818" s="425"/>
      <c r="HQ6818" s="425"/>
      <c r="HR6818" s="425"/>
      <c r="HS6818" s="425"/>
      <c r="HT6818" s="425"/>
      <c r="HU6818" s="425"/>
      <c r="HV6818" s="425"/>
      <c r="HW6818" s="425"/>
      <c r="HX6818" s="425"/>
      <c r="HY6818" s="425"/>
      <c r="HZ6818" s="425"/>
      <c r="IA6818" s="425"/>
      <c r="IB6818" s="425"/>
      <c r="IC6818" s="425"/>
      <c r="ID6818" s="425"/>
      <c r="IE6818" s="425"/>
      <c r="IF6818" s="425"/>
      <c r="IG6818" s="425"/>
      <c r="IH6818" s="425"/>
      <c r="II6818" s="425"/>
      <c r="IJ6818" s="425"/>
      <c r="IK6818" s="425"/>
      <c r="IL6818" s="425"/>
      <c r="IM6818" s="425"/>
      <c r="IN6818" s="425"/>
      <c r="IO6818" s="425"/>
      <c r="IP6818" s="425"/>
      <c r="IQ6818" s="425"/>
      <c r="IR6818" s="425"/>
      <c r="IS6818" s="425"/>
      <c r="IT6818" s="425"/>
      <c r="IU6818" s="425"/>
      <c r="IV6818" s="425"/>
    </row>
    <row r="6819" s="428" customFormat="1" ht="27.6" customHeight="1" spans="2:256">
      <c r="B6819" s="465"/>
      <c r="GH6819" s="425"/>
      <c r="GI6819" s="425"/>
      <c r="GJ6819" s="425"/>
      <c r="GK6819" s="425"/>
      <c r="GL6819" s="425"/>
      <c r="GM6819" s="425"/>
      <c r="GN6819" s="425"/>
      <c r="GO6819" s="425"/>
      <c r="GP6819" s="425"/>
      <c r="GQ6819" s="425"/>
      <c r="GR6819" s="425"/>
      <c r="GS6819" s="425"/>
      <c r="GT6819" s="425"/>
      <c r="GU6819" s="425"/>
      <c r="GV6819" s="425"/>
      <c r="GW6819" s="425"/>
      <c r="GX6819" s="425"/>
      <c r="GY6819" s="425"/>
      <c r="GZ6819" s="425"/>
      <c r="HA6819" s="425"/>
      <c r="HB6819" s="425"/>
      <c r="HC6819" s="425"/>
      <c r="HD6819" s="425"/>
      <c r="HE6819" s="425"/>
      <c r="HF6819" s="425"/>
      <c r="HG6819" s="425"/>
      <c r="HH6819" s="425"/>
      <c r="HI6819" s="425"/>
      <c r="HJ6819" s="425"/>
      <c r="HK6819" s="425"/>
      <c r="HL6819" s="425"/>
      <c r="HM6819" s="425"/>
      <c r="HN6819" s="425"/>
      <c r="HO6819" s="425"/>
      <c r="HP6819" s="425"/>
      <c r="HQ6819" s="425"/>
      <c r="HR6819" s="425"/>
      <c r="HS6819" s="425"/>
      <c r="HT6819" s="425"/>
      <c r="HU6819" s="425"/>
      <c r="HV6819" s="425"/>
      <c r="HW6819" s="425"/>
      <c r="HX6819" s="425"/>
      <c r="HY6819" s="425"/>
      <c r="HZ6819" s="425"/>
      <c r="IA6819" s="425"/>
      <c r="IB6819" s="425"/>
      <c r="IC6819" s="425"/>
      <c r="ID6819" s="425"/>
      <c r="IE6819" s="425"/>
      <c r="IF6819" s="425"/>
      <c r="IG6819" s="425"/>
      <c r="IH6819" s="425"/>
      <c r="II6819" s="425"/>
      <c r="IJ6819" s="425"/>
      <c r="IK6819" s="425"/>
      <c r="IL6819" s="425"/>
      <c r="IM6819" s="425"/>
      <c r="IN6819" s="425"/>
      <c r="IO6819" s="425"/>
      <c r="IP6819" s="425"/>
      <c r="IQ6819" s="425"/>
      <c r="IR6819" s="425"/>
      <c r="IS6819" s="425"/>
      <c r="IT6819" s="425"/>
      <c r="IU6819" s="425"/>
      <c r="IV6819" s="425"/>
    </row>
    <row r="6820" s="428" customFormat="1" ht="27.6" customHeight="1" spans="2:256">
      <c r="B6820" s="465"/>
      <c r="GH6820" s="425"/>
      <c r="GI6820" s="425"/>
      <c r="GJ6820" s="425"/>
      <c r="GK6820" s="425"/>
      <c r="GL6820" s="425"/>
      <c r="GM6820" s="425"/>
      <c r="GN6820" s="425"/>
      <c r="GO6820" s="425"/>
      <c r="GP6820" s="425"/>
      <c r="GQ6820" s="425"/>
      <c r="GR6820" s="425"/>
      <c r="GS6820" s="425"/>
      <c r="GT6820" s="425"/>
      <c r="GU6820" s="425"/>
      <c r="GV6820" s="425"/>
      <c r="GW6820" s="425"/>
      <c r="GX6820" s="425"/>
      <c r="GY6820" s="425"/>
      <c r="GZ6820" s="425"/>
      <c r="HA6820" s="425"/>
      <c r="HB6820" s="425"/>
      <c r="HC6820" s="425"/>
      <c r="HD6820" s="425"/>
      <c r="HE6820" s="425"/>
      <c r="HF6820" s="425"/>
      <c r="HG6820" s="425"/>
      <c r="HH6820" s="425"/>
      <c r="HI6820" s="425"/>
      <c r="HJ6820" s="425"/>
      <c r="HK6820" s="425"/>
      <c r="HL6820" s="425"/>
      <c r="HM6820" s="425"/>
      <c r="HN6820" s="425"/>
      <c r="HO6820" s="425"/>
      <c r="HP6820" s="425"/>
      <c r="HQ6820" s="425"/>
      <c r="HR6820" s="425"/>
      <c r="HS6820" s="425"/>
      <c r="HT6820" s="425"/>
      <c r="HU6820" s="425"/>
      <c r="HV6820" s="425"/>
      <c r="HW6820" s="425"/>
      <c r="HX6820" s="425"/>
      <c r="HY6820" s="425"/>
      <c r="HZ6820" s="425"/>
      <c r="IA6820" s="425"/>
      <c r="IB6820" s="425"/>
      <c r="IC6820" s="425"/>
      <c r="ID6820" s="425"/>
      <c r="IE6820" s="425"/>
      <c r="IF6820" s="425"/>
      <c r="IG6820" s="425"/>
      <c r="IH6820" s="425"/>
      <c r="II6820" s="425"/>
      <c r="IJ6820" s="425"/>
      <c r="IK6820" s="425"/>
      <c r="IL6820" s="425"/>
      <c r="IM6820" s="425"/>
      <c r="IN6820" s="425"/>
      <c r="IO6820" s="425"/>
      <c r="IP6820" s="425"/>
      <c r="IQ6820" s="425"/>
      <c r="IR6820" s="425"/>
      <c r="IS6820" s="425"/>
      <c r="IT6820" s="425"/>
      <c r="IU6820" s="425"/>
      <c r="IV6820" s="425"/>
    </row>
    <row r="6821" s="428" customFormat="1" ht="27.6" customHeight="1" spans="2:256">
      <c r="B6821" s="465"/>
      <c r="GH6821" s="425"/>
      <c r="GI6821" s="425"/>
      <c r="GJ6821" s="425"/>
      <c r="GK6821" s="425"/>
      <c r="GL6821" s="425"/>
      <c r="GM6821" s="425"/>
      <c r="GN6821" s="425"/>
      <c r="GO6821" s="425"/>
      <c r="GP6821" s="425"/>
      <c r="GQ6821" s="425"/>
      <c r="GR6821" s="425"/>
      <c r="GS6821" s="425"/>
      <c r="GT6821" s="425"/>
      <c r="GU6821" s="425"/>
      <c r="GV6821" s="425"/>
      <c r="GW6821" s="425"/>
      <c r="GX6821" s="425"/>
      <c r="GY6821" s="425"/>
      <c r="GZ6821" s="425"/>
      <c r="HA6821" s="425"/>
      <c r="HB6821" s="425"/>
      <c r="HC6821" s="425"/>
      <c r="HD6821" s="425"/>
      <c r="HE6821" s="425"/>
      <c r="HF6821" s="425"/>
      <c r="HG6821" s="425"/>
      <c r="HH6821" s="425"/>
      <c r="HI6821" s="425"/>
      <c r="HJ6821" s="425"/>
      <c r="HK6821" s="425"/>
      <c r="HL6821" s="425"/>
      <c r="HM6821" s="425"/>
      <c r="HN6821" s="425"/>
      <c r="HO6821" s="425"/>
      <c r="HP6821" s="425"/>
      <c r="HQ6821" s="425"/>
      <c r="HR6821" s="425"/>
      <c r="HS6821" s="425"/>
      <c r="HT6821" s="425"/>
      <c r="HU6821" s="425"/>
      <c r="HV6821" s="425"/>
      <c r="HW6821" s="425"/>
      <c r="HX6821" s="425"/>
      <c r="HY6821" s="425"/>
      <c r="HZ6821" s="425"/>
      <c r="IA6821" s="425"/>
      <c r="IB6821" s="425"/>
      <c r="IC6821" s="425"/>
      <c r="ID6821" s="425"/>
      <c r="IE6821" s="425"/>
      <c r="IF6821" s="425"/>
      <c r="IG6821" s="425"/>
      <c r="IH6821" s="425"/>
      <c r="II6821" s="425"/>
      <c r="IJ6821" s="425"/>
      <c r="IK6821" s="425"/>
      <c r="IL6821" s="425"/>
      <c r="IM6821" s="425"/>
      <c r="IN6821" s="425"/>
      <c r="IO6821" s="425"/>
      <c r="IP6821" s="425"/>
      <c r="IQ6821" s="425"/>
      <c r="IR6821" s="425"/>
      <c r="IS6821" s="425"/>
      <c r="IT6821" s="425"/>
      <c r="IU6821" s="425"/>
      <c r="IV6821" s="425"/>
    </row>
    <row r="6822" s="428" customFormat="1" ht="27.6" customHeight="1" spans="2:256">
      <c r="B6822" s="465"/>
      <c r="GH6822" s="425"/>
      <c r="GI6822" s="425"/>
      <c r="GJ6822" s="425"/>
      <c r="GK6822" s="425"/>
      <c r="GL6822" s="425"/>
      <c r="GM6822" s="425"/>
      <c r="GN6822" s="425"/>
      <c r="GO6822" s="425"/>
      <c r="GP6822" s="425"/>
      <c r="GQ6822" s="425"/>
      <c r="GR6822" s="425"/>
      <c r="GS6822" s="425"/>
      <c r="GT6822" s="425"/>
      <c r="GU6822" s="425"/>
      <c r="GV6822" s="425"/>
      <c r="GW6822" s="425"/>
      <c r="GX6822" s="425"/>
      <c r="GY6822" s="425"/>
      <c r="GZ6822" s="425"/>
      <c r="HA6822" s="425"/>
      <c r="HB6822" s="425"/>
      <c r="HC6822" s="425"/>
      <c r="HD6822" s="425"/>
      <c r="HE6822" s="425"/>
      <c r="HF6822" s="425"/>
      <c r="HG6822" s="425"/>
      <c r="HH6822" s="425"/>
      <c r="HI6822" s="425"/>
      <c r="HJ6822" s="425"/>
      <c r="HK6822" s="425"/>
      <c r="HL6822" s="425"/>
      <c r="HM6822" s="425"/>
      <c r="HN6822" s="425"/>
      <c r="HO6822" s="425"/>
      <c r="HP6822" s="425"/>
      <c r="HQ6822" s="425"/>
      <c r="HR6822" s="425"/>
      <c r="HS6822" s="425"/>
      <c r="HT6822" s="425"/>
      <c r="HU6822" s="425"/>
      <c r="HV6822" s="425"/>
      <c r="HW6822" s="425"/>
      <c r="HX6822" s="425"/>
      <c r="HY6822" s="425"/>
      <c r="HZ6822" s="425"/>
      <c r="IA6822" s="425"/>
      <c r="IB6822" s="425"/>
      <c r="IC6822" s="425"/>
      <c r="ID6822" s="425"/>
      <c r="IE6822" s="425"/>
      <c r="IF6822" s="425"/>
      <c r="IG6822" s="425"/>
      <c r="IH6822" s="425"/>
      <c r="II6822" s="425"/>
      <c r="IJ6822" s="425"/>
      <c r="IK6822" s="425"/>
      <c r="IL6822" s="425"/>
      <c r="IM6822" s="425"/>
      <c r="IN6822" s="425"/>
      <c r="IO6822" s="425"/>
      <c r="IP6822" s="425"/>
      <c r="IQ6822" s="425"/>
      <c r="IR6822" s="425"/>
      <c r="IS6822" s="425"/>
      <c r="IT6822" s="425"/>
      <c r="IU6822" s="425"/>
      <c r="IV6822" s="425"/>
    </row>
    <row r="6823" s="428" customFormat="1" ht="27.6" customHeight="1" spans="2:256">
      <c r="B6823" s="465"/>
      <c r="GH6823" s="425"/>
      <c r="GI6823" s="425"/>
      <c r="GJ6823" s="425"/>
      <c r="GK6823" s="425"/>
      <c r="GL6823" s="425"/>
      <c r="GM6823" s="425"/>
      <c r="GN6823" s="425"/>
      <c r="GO6823" s="425"/>
      <c r="GP6823" s="425"/>
      <c r="GQ6823" s="425"/>
      <c r="GR6823" s="425"/>
      <c r="GS6823" s="425"/>
      <c r="GT6823" s="425"/>
      <c r="GU6823" s="425"/>
      <c r="GV6823" s="425"/>
      <c r="GW6823" s="425"/>
      <c r="GX6823" s="425"/>
      <c r="GY6823" s="425"/>
      <c r="GZ6823" s="425"/>
      <c r="HA6823" s="425"/>
      <c r="HB6823" s="425"/>
      <c r="HC6823" s="425"/>
      <c r="HD6823" s="425"/>
      <c r="HE6823" s="425"/>
      <c r="HF6823" s="425"/>
      <c r="HG6823" s="425"/>
      <c r="HH6823" s="425"/>
      <c r="HI6823" s="425"/>
      <c r="HJ6823" s="425"/>
      <c r="HK6823" s="425"/>
      <c r="HL6823" s="425"/>
      <c r="HM6823" s="425"/>
      <c r="HN6823" s="425"/>
      <c r="HO6823" s="425"/>
      <c r="HP6823" s="425"/>
      <c r="HQ6823" s="425"/>
      <c r="HR6823" s="425"/>
      <c r="HS6823" s="425"/>
      <c r="HT6823" s="425"/>
      <c r="HU6823" s="425"/>
      <c r="HV6823" s="425"/>
      <c r="HW6823" s="425"/>
      <c r="HX6823" s="425"/>
      <c r="HY6823" s="425"/>
      <c r="HZ6823" s="425"/>
      <c r="IA6823" s="425"/>
      <c r="IB6823" s="425"/>
      <c r="IC6823" s="425"/>
      <c r="ID6823" s="425"/>
      <c r="IE6823" s="425"/>
      <c r="IF6823" s="425"/>
      <c r="IG6823" s="425"/>
      <c r="IH6823" s="425"/>
      <c r="II6823" s="425"/>
      <c r="IJ6823" s="425"/>
      <c r="IK6823" s="425"/>
      <c r="IL6823" s="425"/>
      <c r="IM6823" s="425"/>
      <c r="IN6823" s="425"/>
      <c r="IO6823" s="425"/>
      <c r="IP6823" s="425"/>
      <c r="IQ6823" s="425"/>
      <c r="IR6823" s="425"/>
      <c r="IS6823" s="425"/>
      <c r="IT6823" s="425"/>
      <c r="IU6823" s="425"/>
      <c r="IV6823" s="425"/>
    </row>
    <row r="6824" s="428" customFormat="1" ht="27.6" customHeight="1" spans="2:256">
      <c r="B6824" s="465"/>
      <c r="GH6824" s="425"/>
      <c r="GI6824" s="425"/>
      <c r="GJ6824" s="425"/>
      <c r="GK6824" s="425"/>
      <c r="GL6824" s="425"/>
      <c r="GM6824" s="425"/>
      <c r="GN6824" s="425"/>
      <c r="GO6824" s="425"/>
      <c r="GP6824" s="425"/>
      <c r="GQ6824" s="425"/>
      <c r="GR6824" s="425"/>
      <c r="GS6824" s="425"/>
      <c r="GT6824" s="425"/>
      <c r="GU6824" s="425"/>
      <c r="GV6824" s="425"/>
      <c r="GW6824" s="425"/>
      <c r="GX6824" s="425"/>
      <c r="GY6824" s="425"/>
      <c r="GZ6824" s="425"/>
      <c r="HA6824" s="425"/>
      <c r="HB6824" s="425"/>
      <c r="HC6824" s="425"/>
      <c r="HD6824" s="425"/>
      <c r="HE6824" s="425"/>
      <c r="HF6824" s="425"/>
      <c r="HG6824" s="425"/>
      <c r="HH6824" s="425"/>
      <c r="HI6824" s="425"/>
      <c r="HJ6824" s="425"/>
      <c r="HK6824" s="425"/>
      <c r="HL6824" s="425"/>
      <c r="HM6824" s="425"/>
      <c r="HN6824" s="425"/>
      <c r="HO6824" s="425"/>
      <c r="HP6824" s="425"/>
      <c r="HQ6824" s="425"/>
      <c r="HR6824" s="425"/>
      <c r="HS6824" s="425"/>
      <c r="HT6824" s="425"/>
      <c r="HU6824" s="425"/>
      <c r="HV6824" s="425"/>
      <c r="HW6824" s="425"/>
      <c r="HX6824" s="425"/>
      <c r="HY6824" s="425"/>
      <c r="HZ6824" s="425"/>
      <c r="IA6824" s="425"/>
      <c r="IB6824" s="425"/>
      <c r="IC6824" s="425"/>
      <c r="ID6824" s="425"/>
      <c r="IE6824" s="425"/>
      <c r="IF6824" s="425"/>
      <c r="IG6824" s="425"/>
      <c r="IH6824" s="425"/>
      <c r="II6824" s="425"/>
      <c r="IJ6824" s="425"/>
      <c r="IK6824" s="425"/>
      <c r="IL6824" s="425"/>
      <c r="IM6824" s="425"/>
      <c r="IN6824" s="425"/>
      <c r="IO6824" s="425"/>
      <c r="IP6824" s="425"/>
      <c r="IQ6824" s="425"/>
      <c r="IR6824" s="425"/>
      <c r="IS6824" s="425"/>
      <c r="IT6824" s="425"/>
      <c r="IU6824" s="425"/>
      <c r="IV6824" s="425"/>
    </row>
    <row r="6825" s="428" customFormat="1" ht="27.6" customHeight="1" spans="2:256">
      <c r="B6825" s="465"/>
      <c r="GH6825" s="425"/>
      <c r="GI6825" s="425"/>
      <c r="GJ6825" s="425"/>
      <c r="GK6825" s="425"/>
      <c r="GL6825" s="425"/>
      <c r="GM6825" s="425"/>
      <c r="GN6825" s="425"/>
      <c r="GO6825" s="425"/>
      <c r="GP6825" s="425"/>
      <c r="GQ6825" s="425"/>
      <c r="GR6825" s="425"/>
      <c r="GS6825" s="425"/>
      <c r="GT6825" s="425"/>
      <c r="GU6825" s="425"/>
      <c r="GV6825" s="425"/>
      <c r="GW6825" s="425"/>
      <c r="GX6825" s="425"/>
      <c r="GY6825" s="425"/>
      <c r="GZ6825" s="425"/>
      <c r="HA6825" s="425"/>
      <c r="HB6825" s="425"/>
      <c r="HC6825" s="425"/>
      <c r="HD6825" s="425"/>
      <c r="HE6825" s="425"/>
      <c r="HF6825" s="425"/>
      <c r="HG6825" s="425"/>
      <c r="HH6825" s="425"/>
      <c r="HI6825" s="425"/>
      <c r="HJ6825" s="425"/>
      <c r="HK6825" s="425"/>
      <c r="HL6825" s="425"/>
      <c r="HM6825" s="425"/>
      <c r="HN6825" s="425"/>
      <c r="HO6825" s="425"/>
      <c r="HP6825" s="425"/>
      <c r="HQ6825" s="425"/>
      <c r="HR6825" s="425"/>
      <c r="HS6825" s="425"/>
      <c r="HT6825" s="425"/>
      <c r="HU6825" s="425"/>
      <c r="HV6825" s="425"/>
      <c r="HW6825" s="425"/>
      <c r="HX6825" s="425"/>
      <c r="HY6825" s="425"/>
      <c r="HZ6825" s="425"/>
      <c r="IA6825" s="425"/>
      <c r="IB6825" s="425"/>
      <c r="IC6825" s="425"/>
      <c r="ID6825" s="425"/>
      <c r="IE6825" s="425"/>
      <c r="IF6825" s="425"/>
      <c r="IG6825" s="425"/>
      <c r="IH6825" s="425"/>
      <c r="II6825" s="425"/>
      <c r="IJ6825" s="425"/>
      <c r="IK6825" s="425"/>
      <c r="IL6825" s="425"/>
      <c r="IM6825" s="425"/>
      <c r="IN6825" s="425"/>
      <c r="IO6825" s="425"/>
      <c r="IP6825" s="425"/>
      <c r="IQ6825" s="425"/>
      <c r="IR6825" s="425"/>
      <c r="IS6825" s="425"/>
      <c r="IT6825" s="425"/>
      <c r="IU6825" s="425"/>
      <c r="IV6825" s="425"/>
    </row>
    <row r="6826" s="428" customFormat="1" ht="27.6" customHeight="1" spans="2:256">
      <c r="B6826" s="465"/>
      <c r="GH6826" s="425"/>
      <c r="GI6826" s="425"/>
      <c r="GJ6826" s="425"/>
      <c r="GK6826" s="425"/>
      <c r="GL6826" s="425"/>
      <c r="GM6826" s="425"/>
      <c r="GN6826" s="425"/>
      <c r="GO6826" s="425"/>
      <c r="GP6826" s="425"/>
      <c r="GQ6826" s="425"/>
      <c r="GR6826" s="425"/>
      <c r="GS6826" s="425"/>
      <c r="GT6826" s="425"/>
      <c r="GU6826" s="425"/>
      <c r="GV6826" s="425"/>
      <c r="GW6826" s="425"/>
      <c r="GX6826" s="425"/>
      <c r="GY6826" s="425"/>
      <c r="GZ6826" s="425"/>
      <c r="HA6826" s="425"/>
      <c r="HB6826" s="425"/>
      <c r="HC6826" s="425"/>
      <c r="HD6826" s="425"/>
      <c r="HE6826" s="425"/>
      <c r="HF6826" s="425"/>
      <c r="HG6826" s="425"/>
      <c r="HH6826" s="425"/>
      <c r="HI6826" s="425"/>
      <c r="HJ6826" s="425"/>
      <c r="HK6826" s="425"/>
      <c r="HL6826" s="425"/>
      <c r="HM6826" s="425"/>
      <c r="HN6826" s="425"/>
      <c r="HO6826" s="425"/>
      <c r="HP6826" s="425"/>
      <c r="HQ6826" s="425"/>
      <c r="HR6826" s="425"/>
      <c r="HS6826" s="425"/>
      <c r="HT6826" s="425"/>
      <c r="HU6826" s="425"/>
      <c r="HV6826" s="425"/>
      <c r="HW6826" s="425"/>
      <c r="HX6826" s="425"/>
      <c r="HY6826" s="425"/>
      <c r="HZ6826" s="425"/>
      <c r="IA6826" s="425"/>
      <c r="IB6826" s="425"/>
      <c r="IC6826" s="425"/>
      <c r="ID6826" s="425"/>
      <c r="IE6826" s="425"/>
      <c r="IF6826" s="425"/>
      <c r="IG6826" s="425"/>
      <c r="IH6826" s="425"/>
      <c r="II6826" s="425"/>
      <c r="IJ6826" s="425"/>
      <c r="IK6826" s="425"/>
      <c r="IL6826" s="425"/>
      <c r="IM6826" s="425"/>
      <c r="IN6826" s="425"/>
      <c r="IO6826" s="425"/>
      <c r="IP6826" s="425"/>
      <c r="IQ6826" s="425"/>
      <c r="IR6826" s="425"/>
      <c r="IS6826" s="425"/>
      <c r="IT6826" s="425"/>
      <c r="IU6826" s="425"/>
      <c r="IV6826" s="425"/>
    </row>
    <row r="6827" s="428" customFormat="1" ht="27.6" customHeight="1" spans="2:256">
      <c r="B6827" s="465"/>
      <c r="GH6827" s="425"/>
      <c r="GI6827" s="425"/>
      <c r="GJ6827" s="425"/>
      <c r="GK6827" s="425"/>
      <c r="GL6827" s="425"/>
      <c r="GM6827" s="425"/>
      <c r="GN6827" s="425"/>
      <c r="GO6827" s="425"/>
      <c r="GP6827" s="425"/>
      <c r="GQ6827" s="425"/>
      <c r="GR6827" s="425"/>
      <c r="GS6827" s="425"/>
      <c r="GT6827" s="425"/>
      <c r="GU6827" s="425"/>
      <c r="GV6827" s="425"/>
      <c r="GW6827" s="425"/>
      <c r="GX6827" s="425"/>
      <c r="GY6827" s="425"/>
      <c r="GZ6827" s="425"/>
      <c r="HA6827" s="425"/>
      <c r="HB6827" s="425"/>
      <c r="HC6827" s="425"/>
      <c r="HD6827" s="425"/>
      <c r="HE6827" s="425"/>
      <c r="HF6827" s="425"/>
      <c r="HG6827" s="425"/>
      <c r="HH6827" s="425"/>
      <c r="HI6827" s="425"/>
      <c r="HJ6827" s="425"/>
      <c r="HK6827" s="425"/>
      <c r="HL6827" s="425"/>
      <c r="HM6827" s="425"/>
      <c r="HN6827" s="425"/>
      <c r="HO6827" s="425"/>
      <c r="HP6827" s="425"/>
      <c r="HQ6827" s="425"/>
      <c r="HR6827" s="425"/>
      <c r="HS6827" s="425"/>
      <c r="HT6827" s="425"/>
      <c r="HU6827" s="425"/>
      <c r="HV6827" s="425"/>
      <c r="HW6827" s="425"/>
      <c r="HX6827" s="425"/>
      <c r="HY6827" s="425"/>
      <c r="HZ6827" s="425"/>
      <c r="IA6827" s="425"/>
      <c r="IB6827" s="425"/>
      <c r="IC6827" s="425"/>
      <c r="ID6827" s="425"/>
      <c r="IE6827" s="425"/>
      <c r="IF6827" s="425"/>
      <c r="IG6827" s="425"/>
      <c r="IH6827" s="425"/>
      <c r="II6827" s="425"/>
      <c r="IJ6827" s="425"/>
      <c r="IK6827" s="425"/>
      <c r="IL6827" s="425"/>
      <c r="IM6827" s="425"/>
      <c r="IN6827" s="425"/>
      <c r="IO6827" s="425"/>
      <c r="IP6827" s="425"/>
      <c r="IQ6827" s="425"/>
      <c r="IR6827" s="425"/>
      <c r="IS6827" s="425"/>
      <c r="IT6827" s="425"/>
      <c r="IU6827" s="425"/>
      <c r="IV6827" s="425"/>
    </row>
    <row r="6828" s="428" customFormat="1" ht="27.6" customHeight="1" spans="2:256">
      <c r="B6828" s="465"/>
      <c r="GH6828" s="425"/>
      <c r="GI6828" s="425"/>
      <c r="GJ6828" s="425"/>
      <c r="GK6828" s="425"/>
      <c r="GL6828" s="425"/>
      <c r="GM6828" s="425"/>
      <c r="GN6828" s="425"/>
      <c r="GO6828" s="425"/>
      <c r="GP6828" s="425"/>
      <c r="GQ6828" s="425"/>
      <c r="GR6828" s="425"/>
      <c r="GS6828" s="425"/>
      <c r="GT6828" s="425"/>
      <c r="GU6828" s="425"/>
      <c r="GV6828" s="425"/>
      <c r="GW6828" s="425"/>
      <c r="GX6828" s="425"/>
      <c r="GY6828" s="425"/>
      <c r="GZ6828" s="425"/>
      <c r="HA6828" s="425"/>
      <c r="HB6828" s="425"/>
      <c r="HC6828" s="425"/>
      <c r="HD6828" s="425"/>
      <c r="HE6828" s="425"/>
      <c r="HF6828" s="425"/>
      <c r="HG6828" s="425"/>
      <c r="HH6828" s="425"/>
      <c r="HI6828" s="425"/>
      <c r="HJ6828" s="425"/>
      <c r="HK6828" s="425"/>
      <c r="HL6828" s="425"/>
      <c r="HM6828" s="425"/>
      <c r="HN6828" s="425"/>
      <c r="HO6828" s="425"/>
      <c r="HP6828" s="425"/>
      <c r="HQ6828" s="425"/>
      <c r="HR6828" s="425"/>
      <c r="HS6828" s="425"/>
      <c r="HT6828" s="425"/>
      <c r="HU6828" s="425"/>
      <c r="HV6828" s="425"/>
      <c r="HW6828" s="425"/>
      <c r="HX6828" s="425"/>
      <c r="HY6828" s="425"/>
      <c r="HZ6828" s="425"/>
      <c r="IA6828" s="425"/>
      <c r="IB6828" s="425"/>
      <c r="IC6828" s="425"/>
      <c r="ID6828" s="425"/>
      <c r="IE6828" s="425"/>
      <c r="IF6828" s="425"/>
      <c r="IG6828" s="425"/>
      <c r="IH6828" s="425"/>
      <c r="II6828" s="425"/>
      <c r="IJ6828" s="425"/>
      <c r="IK6828" s="425"/>
      <c r="IL6828" s="425"/>
      <c r="IM6828" s="425"/>
      <c r="IN6828" s="425"/>
      <c r="IO6828" s="425"/>
      <c r="IP6828" s="425"/>
      <c r="IQ6828" s="425"/>
      <c r="IR6828" s="425"/>
      <c r="IS6828" s="425"/>
      <c r="IT6828" s="425"/>
      <c r="IU6828" s="425"/>
      <c r="IV6828" s="425"/>
    </row>
    <row r="6829" s="428" customFormat="1" ht="27.6" customHeight="1" spans="2:256">
      <c r="B6829" s="465"/>
      <c r="GH6829" s="425"/>
      <c r="GI6829" s="425"/>
      <c r="GJ6829" s="425"/>
      <c r="GK6829" s="425"/>
      <c r="GL6829" s="425"/>
      <c r="GM6829" s="425"/>
      <c r="GN6829" s="425"/>
      <c r="GO6829" s="425"/>
      <c r="GP6829" s="425"/>
      <c r="GQ6829" s="425"/>
      <c r="GR6829" s="425"/>
      <c r="GS6829" s="425"/>
      <c r="GT6829" s="425"/>
      <c r="GU6829" s="425"/>
      <c r="GV6829" s="425"/>
      <c r="GW6829" s="425"/>
      <c r="GX6829" s="425"/>
      <c r="GY6829" s="425"/>
      <c r="GZ6829" s="425"/>
      <c r="HA6829" s="425"/>
      <c r="HB6829" s="425"/>
      <c r="HC6829" s="425"/>
      <c r="HD6829" s="425"/>
      <c r="HE6829" s="425"/>
      <c r="HF6829" s="425"/>
      <c r="HG6829" s="425"/>
      <c r="HH6829" s="425"/>
      <c r="HI6829" s="425"/>
      <c r="HJ6829" s="425"/>
      <c r="HK6829" s="425"/>
      <c r="HL6829" s="425"/>
      <c r="HM6829" s="425"/>
      <c r="HN6829" s="425"/>
      <c r="HO6829" s="425"/>
      <c r="HP6829" s="425"/>
      <c r="HQ6829" s="425"/>
      <c r="HR6829" s="425"/>
      <c r="HS6829" s="425"/>
      <c r="HT6829" s="425"/>
      <c r="HU6829" s="425"/>
      <c r="HV6829" s="425"/>
      <c r="HW6829" s="425"/>
      <c r="HX6829" s="425"/>
      <c r="HY6829" s="425"/>
      <c r="HZ6829" s="425"/>
      <c r="IA6829" s="425"/>
      <c r="IB6829" s="425"/>
      <c r="IC6829" s="425"/>
      <c r="ID6829" s="425"/>
      <c r="IE6829" s="425"/>
      <c r="IF6829" s="425"/>
      <c r="IG6829" s="425"/>
      <c r="IH6829" s="425"/>
      <c r="II6829" s="425"/>
      <c r="IJ6829" s="425"/>
      <c r="IK6829" s="425"/>
      <c r="IL6829" s="425"/>
      <c r="IM6829" s="425"/>
      <c r="IN6829" s="425"/>
      <c r="IO6829" s="425"/>
      <c r="IP6829" s="425"/>
      <c r="IQ6829" s="425"/>
      <c r="IR6829" s="425"/>
      <c r="IS6829" s="425"/>
      <c r="IT6829" s="425"/>
      <c r="IU6829" s="425"/>
      <c r="IV6829" s="425"/>
    </row>
    <row r="6830" s="428" customFormat="1" ht="27.6" customHeight="1" spans="2:256">
      <c r="B6830" s="465"/>
      <c r="GH6830" s="425"/>
      <c r="GI6830" s="425"/>
      <c r="GJ6830" s="425"/>
      <c r="GK6830" s="425"/>
      <c r="GL6830" s="425"/>
      <c r="GM6830" s="425"/>
      <c r="GN6830" s="425"/>
      <c r="GO6830" s="425"/>
      <c r="GP6830" s="425"/>
      <c r="GQ6830" s="425"/>
      <c r="GR6830" s="425"/>
      <c r="GS6830" s="425"/>
      <c r="GT6830" s="425"/>
      <c r="GU6830" s="425"/>
      <c r="GV6830" s="425"/>
      <c r="GW6830" s="425"/>
      <c r="GX6830" s="425"/>
      <c r="GY6830" s="425"/>
      <c r="GZ6830" s="425"/>
      <c r="HA6830" s="425"/>
      <c r="HB6830" s="425"/>
      <c r="HC6830" s="425"/>
      <c r="HD6830" s="425"/>
      <c r="HE6830" s="425"/>
      <c r="HF6830" s="425"/>
      <c r="HG6830" s="425"/>
      <c r="HH6830" s="425"/>
      <c r="HI6830" s="425"/>
      <c r="HJ6830" s="425"/>
      <c r="HK6830" s="425"/>
      <c r="HL6830" s="425"/>
      <c r="HM6830" s="425"/>
      <c r="HN6830" s="425"/>
      <c r="HO6830" s="425"/>
      <c r="HP6830" s="425"/>
      <c r="HQ6830" s="425"/>
      <c r="HR6830" s="425"/>
      <c r="HS6830" s="425"/>
      <c r="HT6830" s="425"/>
      <c r="HU6830" s="425"/>
      <c r="HV6830" s="425"/>
      <c r="HW6830" s="425"/>
      <c r="HX6830" s="425"/>
      <c r="HY6830" s="425"/>
      <c r="HZ6830" s="425"/>
      <c r="IA6830" s="425"/>
      <c r="IB6830" s="425"/>
      <c r="IC6830" s="425"/>
      <c r="ID6830" s="425"/>
      <c r="IE6830" s="425"/>
      <c r="IF6830" s="425"/>
      <c r="IG6830" s="425"/>
      <c r="IH6830" s="425"/>
      <c r="II6830" s="425"/>
      <c r="IJ6830" s="425"/>
      <c r="IK6830" s="425"/>
      <c r="IL6830" s="425"/>
      <c r="IM6830" s="425"/>
      <c r="IN6830" s="425"/>
      <c r="IO6830" s="425"/>
      <c r="IP6830" s="425"/>
      <c r="IQ6830" s="425"/>
      <c r="IR6830" s="425"/>
      <c r="IS6830" s="425"/>
      <c r="IT6830" s="425"/>
      <c r="IU6830" s="425"/>
      <c r="IV6830" s="425"/>
    </row>
    <row r="6831" s="428" customFormat="1" ht="27.6" customHeight="1" spans="2:256">
      <c r="B6831" s="465"/>
      <c r="GH6831" s="425"/>
      <c r="GI6831" s="425"/>
      <c r="GJ6831" s="425"/>
      <c r="GK6831" s="425"/>
      <c r="GL6831" s="425"/>
      <c r="GM6831" s="425"/>
      <c r="GN6831" s="425"/>
      <c r="GO6831" s="425"/>
      <c r="GP6831" s="425"/>
      <c r="GQ6831" s="425"/>
      <c r="GR6831" s="425"/>
      <c r="GS6831" s="425"/>
      <c r="GT6831" s="425"/>
      <c r="GU6831" s="425"/>
      <c r="GV6831" s="425"/>
      <c r="GW6831" s="425"/>
      <c r="GX6831" s="425"/>
      <c r="GY6831" s="425"/>
      <c r="GZ6831" s="425"/>
      <c r="HA6831" s="425"/>
      <c r="HB6831" s="425"/>
      <c r="HC6831" s="425"/>
      <c r="HD6831" s="425"/>
      <c r="HE6831" s="425"/>
      <c r="HF6831" s="425"/>
      <c r="HG6831" s="425"/>
      <c r="HH6831" s="425"/>
      <c r="HI6831" s="425"/>
      <c r="HJ6831" s="425"/>
      <c r="HK6831" s="425"/>
      <c r="HL6831" s="425"/>
      <c r="HM6831" s="425"/>
      <c r="HN6831" s="425"/>
      <c r="HO6831" s="425"/>
      <c r="HP6831" s="425"/>
      <c r="HQ6831" s="425"/>
      <c r="HR6831" s="425"/>
      <c r="HS6831" s="425"/>
      <c r="HT6831" s="425"/>
      <c r="HU6831" s="425"/>
      <c r="HV6831" s="425"/>
      <c r="HW6831" s="425"/>
      <c r="HX6831" s="425"/>
      <c r="HY6831" s="425"/>
      <c r="HZ6831" s="425"/>
      <c r="IA6831" s="425"/>
      <c r="IB6831" s="425"/>
      <c r="IC6831" s="425"/>
      <c r="ID6831" s="425"/>
      <c r="IE6831" s="425"/>
      <c r="IF6831" s="425"/>
      <c r="IG6831" s="425"/>
      <c r="IH6831" s="425"/>
      <c r="II6831" s="425"/>
      <c r="IJ6831" s="425"/>
      <c r="IK6831" s="425"/>
      <c r="IL6831" s="425"/>
      <c r="IM6831" s="425"/>
      <c r="IN6831" s="425"/>
      <c r="IO6831" s="425"/>
      <c r="IP6831" s="425"/>
      <c r="IQ6831" s="425"/>
      <c r="IR6831" s="425"/>
      <c r="IS6831" s="425"/>
      <c r="IT6831" s="425"/>
      <c r="IU6831" s="425"/>
      <c r="IV6831" s="425"/>
    </row>
    <row r="6832" s="428" customFormat="1" ht="27.6" customHeight="1" spans="2:256">
      <c r="B6832" s="465"/>
      <c r="GH6832" s="425"/>
      <c r="GI6832" s="425"/>
      <c r="GJ6832" s="425"/>
      <c r="GK6832" s="425"/>
      <c r="GL6832" s="425"/>
      <c r="GM6832" s="425"/>
      <c r="GN6832" s="425"/>
      <c r="GO6832" s="425"/>
      <c r="GP6832" s="425"/>
      <c r="GQ6832" s="425"/>
      <c r="GR6832" s="425"/>
      <c r="GS6832" s="425"/>
      <c r="GT6832" s="425"/>
      <c r="GU6832" s="425"/>
      <c r="GV6832" s="425"/>
      <c r="GW6832" s="425"/>
      <c r="GX6832" s="425"/>
      <c r="GY6832" s="425"/>
      <c r="GZ6832" s="425"/>
      <c r="HA6832" s="425"/>
      <c r="HB6832" s="425"/>
      <c r="HC6832" s="425"/>
      <c r="HD6832" s="425"/>
      <c r="HE6832" s="425"/>
      <c r="HF6832" s="425"/>
      <c r="HG6832" s="425"/>
      <c r="HH6832" s="425"/>
      <c r="HI6832" s="425"/>
      <c r="HJ6832" s="425"/>
      <c r="HK6832" s="425"/>
      <c r="HL6832" s="425"/>
      <c r="HM6832" s="425"/>
      <c r="HN6832" s="425"/>
      <c r="HO6832" s="425"/>
      <c r="HP6832" s="425"/>
      <c r="HQ6832" s="425"/>
      <c r="HR6832" s="425"/>
      <c r="HS6832" s="425"/>
      <c r="HT6832" s="425"/>
      <c r="HU6832" s="425"/>
      <c r="HV6832" s="425"/>
      <c r="HW6832" s="425"/>
      <c r="HX6832" s="425"/>
      <c r="HY6832" s="425"/>
      <c r="HZ6832" s="425"/>
      <c r="IA6832" s="425"/>
      <c r="IB6832" s="425"/>
      <c r="IC6832" s="425"/>
      <c r="ID6832" s="425"/>
      <c r="IE6832" s="425"/>
      <c r="IF6832" s="425"/>
      <c r="IG6832" s="425"/>
      <c r="IH6832" s="425"/>
      <c r="II6832" s="425"/>
      <c r="IJ6832" s="425"/>
      <c r="IK6832" s="425"/>
      <c r="IL6832" s="425"/>
      <c r="IM6832" s="425"/>
      <c r="IN6832" s="425"/>
      <c r="IO6832" s="425"/>
      <c r="IP6832" s="425"/>
      <c r="IQ6832" s="425"/>
      <c r="IR6832" s="425"/>
      <c r="IS6832" s="425"/>
      <c r="IT6832" s="425"/>
      <c r="IU6832" s="425"/>
      <c r="IV6832" s="425"/>
    </row>
    <row r="6833" s="428" customFormat="1" ht="27.6" customHeight="1" spans="2:256">
      <c r="B6833" s="465"/>
      <c r="GH6833" s="425"/>
      <c r="GI6833" s="425"/>
      <c r="GJ6833" s="425"/>
      <c r="GK6833" s="425"/>
      <c r="GL6833" s="425"/>
      <c r="GM6833" s="425"/>
      <c r="GN6833" s="425"/>
      <c r="GO6833" s="425"/>
      <c r="GP6833" s="425"/>
      <c r="GQ6833" s="425"/>
      <c r="GR6833" s="425"/>
      <c r="GS6833" s="425"/>
      <c r="GT6833" s="425"/>
      <c r="GU6833" s="425"/>
      <c r="GV6833" s="425"/>
      <c r="GW6833" s="425"/>
      <c r="GX6833" s="425"/>
      <c r="GY6833" s="425"/>
      <c r="GZ6833" s="425"/>
      <c r="HA6833" s="425"/>
      <c r="HB6833" s="425"/>
      <c r="HC6833" s="425"/>
      <c r="HD6833" s="425"/>
      <c r="HE6833" s="425"/>
      <c r="HF6833" s="425"/>
      <c r="HG6833" s="425"/>
      <c r="HH6833" s="425"/>
      <c r="HI6833" s="425"/>
      <c r="HJ6833" s="425"/>
      <c r="HK6833" s="425"/>
      <c r="HL6833" s="425"/>
      <c r="HM6833" s="425"/>
      <c r="HN6833" s="425"/>
      <c r="HO6833" s="425"/>
      <c r="HP6833" s="425"/>
      <c r="HQ6833" s="425"/>
      <c r="HR6833" s="425"/>
      <c r="HS6833" s="425"/>
      <c r="HT6833" s="425"/>
      <c r="HU6833" s="425"/>
      <c r="HV6833" s="425"/>
      <c r="HW6833" s="425"/>
      <c r="HX6833" s="425"/>
      <c r="HY6833" s="425"/>
      <c r="HZ6833" s="425"/>
      <c r="IA6833" s="425"/>
      <c r="IB6833" s="425"/>
      <c r="IC6833" s="425"/>
      <c r="ID6833" s="425"/>
      <c r="IE6833" s="425"/>
      <c r="IF6833" s="425"/>
      <c r="IG6833" s="425"/>
      <c r="IH6833" s="425"/>
      <c r="II6833" s="425"/>
      <c r="IJ6833" s="425"/>
      <c r="IK6833" s="425"/>
      <c r="IL6833" s="425"/>
      <c r="IM6833" s="425"/>
      <c r="IN6833" s="425"/>
      <c r="IO6833" s="425"/>
      <c r="IP6833" s="425"/>
      <c r="IQ6833" s="425"/>
      <c r="IR6833" s="425"/>
      <c r="IS6833" s="425"/>
      <c r="IT6833" s="425"/>
      <c r="IU6833" s="425"/>
      <c r="IV6833" s="425"/>
    </row>
    <row r="6834" s="428" customFormat="1" ht="27.6" customHeight="1" spans="2:256">
      <c r="B6834" s="465"/>
      <c r="GH6834" s="425"/>
      <c r="GI6834" s="425"/>
      <c r="GJ6834" s="425"/>
      <c r="GK6834" s="425"/>
      <c r="GL6834" s="425"/>
      <c r="GM6834" s="425"/>
      <c r="GN6834" s="425"/>
      <c r="GO6834" s="425"/>
      <c r="GP6834" s="425"/>
      <c r="GQ6834" s="425"/>
      <c r="GR6834" s="425"/>
      <c r="GS6834" s="425"/>
      <c r="GT6834" s="425"/>
      <c r="GU6834" s="425"/>
      <c r="GV6834" s="425"/>
      <c r="GW6834" s="425"/>
      <c r="GX6834" s="425"/>
      <c r="GY6834" s="425"/>
      <c r="GZ6834" s="425"/>
      <c r="HA6834" s="425"/>
      <c r="HB6834" s="425"/>
      <c r="HC6834" s="425"/>
      <c r="HD6834" s="425"/>
      <c r="HE6834" s="425"/>
      <c r="HF6834" s="425"/>
      <c r="HG6834" s="425"/>
      <c r="HH6834" s="425"/>
      <c r="HI6834" s="425"/>
      <c r="HJ6834" s="425"/>
      <c r="HK6834" s="425"/>
      <c r="HL6834" s="425"/>
      <c r="HM6834" s="425"/>
      <c r="HN6834" s="425"/>
      <c r="HO6834" s="425"/>
      <c r="HP6834" s="425"/>
      <c r="HQ6834" s="425"/>
      <c r="HR6834" s="425"/>
      <c r="HS6834" s="425"/>
      <c r="HT6834" s="425"/>
      <c r="HU6834" s="425"/>
      <c r="HV6834" s="425"/>
      <c r="HW6834" s="425"/>
      <c r="HX6834" s="425"/>
      <c r="HY6834" s="425"/>
      <c r="HZ6834" s="425"/>
      <c r="IA6834" s="425"/>
      <c r="IB6834" s="425"/>
      <c r="IC6834" s="425"/>
      <c r="ID6834" s="425"/>
      <c r="IE6834" s="425"/>
      <c r="IF6834" s="425"/>
      <c r="IG6834" s="425"/>
      <c r="IH6834" s="425"/>
      <c r="II6834" s="425"/>
      <c r="IJ6834" s="425"/>
      <c r="IK6834" s="425"/>
      <c r="IL6834" s="425"/>
      <c r="IM6834" s="425"/>
      <c r="IN6834" s="425"/>
      <c r="IO6834" s="425"/>
      <c r="IP6834" s="425"/>
      <c r="IQ6834" s="425"/>
      <c r="IR6834" s="425"/>
      <c r="IS6834" s="425"/>
      <c r="IT6834" s="425"/>
      <c r="IU6834" s="425"/>
      <c r="IV6834" s="425"/>
    </row>
    <row r="6835" s="428" customFormat="1" ht="27.6" customHeight="1" spans="2:256">
      <c r="B6835" s="465"/>
      <c r="GH6835" s="425"/>
      <c r="GI6835" s="425"/>
      <c r="GJ6835" s="425"/>
      <c r="GK6835" s="425"/>
      <c r="GL6835" s="425"/>
      <c r="GM6835" s="425"/>
      <c r="GN6835" s="425"/>
      <c r="GO6835" s="425"/>
      <c r="GP6835" s="425"/>
      <c r="GQ6835" s="425"/>
      <c r="GR6835" s="425"/>
      <c r="GS6835" s="425"/>
      <c r="GT6835" s="425"/>
      <c r="GU6835" s="425"/>
      <c r="GV6835" s="425"/>
      <c r="GW6835" s="425"/>
      <c r="GX6835" s="425"/>
      <c r="GY6835" s="425"/>
      <c r="GZ6835" s="425"/>
      <c r="HA6835" s="425"/>
      <c r="HB6835" s="425"/>
      <c r="HC6835" s="425"/>
      <c r="HD6835" s="425"/>
      <c r="HE6835" s="425"/>
      <c r="HF6835" s="425"/>
      <c r="HG6835" s="425"/>
      <c r="HH6835" s="425"/>
      <c r="HI6835" s="425"/>
      <c r="HJ6835" s="425"/>
      <c r="HK6835" s="425"/>
      <c r="HL6835" s="425"/>
      <c r="HM6835" s="425"/>
      <c r="HN6835" s="425"/>
      <c r="HO6835" s="425"/>
      <c r="HP6835" s="425"/>
      <c r="HQ6835" s="425"/>
      <c r="HR6835" s="425"/>
      <c r="HS6835" s="425"/>
      <c r="HT6835" s="425"/>
      <c r="HU6835" s="425"/>
      <c r="HV6835" s="425"/>
      <c r="HW6835" s="425"/>
      <c r="HX6835" s="425"/>
      <c r="HY6835" s="425"/>
      <c r="HZ6835" s="425"/>
      <c r="IA6835" s="425"/>
      <c r="IB6835" s="425"/>
      <c r="IC6835" s="425"/>
      <c r="ID6835" s="425"/>
      <c r="IE6835" s="425"/>
      <c r="IF6835" s="425"/>
      <c r="IG6835" s="425"/>
      <c r="IH6835" s="425"/>
      <c r="II6835" s="425"/>
      <c r="IJ6835" s="425"/>
      <c r="IK6835" s="425"/>
      <c r="IL6835" s="425"/>
      <c r="IM6835" s="425"/>
      <c r="IN6835" s="425"/>
      <c r="IO6835" s="425"/>
      <c r="IP6835" s="425"/>
      <c r="IQ6835" s="425"/>
      <c r="IR6835" s="425"/>
      <c r="IS6835" s="425"/>
      <c r="IT6835" s="425"/>
      <c r="IU6835" s="425"/>
      <c r="IV6835" s="425"/>
    </row>
    <row r="6836" s="428" customFormat="1" ht="27.6" customHeight="1" spans="2:256">
      <c r="B6836" s="465"/>
      <c r="GH6836" s="425"/>
      <c r="GI6836" s="425"/>
      <c r="GJ6836" s="425"/>
      <c r="GK6836" s="425"/>
      <c r="GL6836" s="425"/>
      <c r="GM6836" s="425"/>
      <c r="GN6836" s="425"/>
      <c r="GO6836" s="425"/>
      <c r="GP6836" s="425"/>
      <c r="GQ6836" s="425"/>
      <c r="GR6836" s="425"/>
      <c r="GS6836" s="425"/>
      <c r="GT6836" s="425"/>
      <c r="GU6836" s="425"/>
      <c r="GV6836" s="425"/>
      <c r="GW6836" s="425"/>
      <c r="GX6836" s="425"/>
      <c r="GY6836" s="425"/>
      <c r="GZ6836" s="425"/>
      <c r="HA6836" s="425"/>
      <c r="HB6836" s="425"/>
      <c r="HC6836" s="425"/>
      <c r="HD6836" s="425"/>
      <c r="HE6836" s="425"/>
      <c r="HF6836" s="425"/>
      <c r="HG6836" s="425"/>
      <c r="HH6836" s="425"/>
      <c r="HI6836" s="425"/>
      <c r="HJ6836" s="425"/>
      <c r="HK6836" s="425"/>
      <c r="HL6836" s="425"/>
      <c r="HM6836" s="425"/>
      <c r="HN6836" s="425"/>
      <c r="HO6836" s="425"/>
      <c r="HP6836" s="425"/>
      <c r="HQ6836" s="425"/>
      <c r="HR6836" s="425"/>
      <c r="HS6836" s="425"/>
      <c r="HT6836" s="425"/>
      <c r="HU6836" s="425"/>
      <c r="HV6836" s="425"/>
      <c r="HW6836" s="425"/>
      <c r="HX6836" s="425"/>
      <c r="HY6836" s="425"/>
      <c r="HZ6836" s="425"/>
      <c r="IA6836" s="425"/>
      <c r="IB6836" s="425"/>
      <c r="IC6836" s="425"/>
      <c r="ID6836" s="425"/>
      <c r="IE6836" s="425"/>
      <c r="IF6836" s="425"/>
      <c r="IG6836" s="425"/>
      <c r="IH6836" s="425"/>
      <c r="II6836" s="425"/>
      <c r="IJ6836" s="425"/>
      <c r="IK6836" s="425"/>
      <c r="IL6836" s="425"/>
      <c r="IM6836" s="425"/>
      <c r="IN6836" s="425"/>
      <c r="IO6836" s="425"/>
      <c r="IP6836" s="425"/>
      <c r="IQ6836" s="425"/>
      <c r="IR6836" s="425"/>
      <c r="IS6836" s="425"/>
      <c r="IT6836" s="425"/>
      <c r="IU6836" s="425"/>
      <c r="IV6836" s="425"/>
    </row>
    <row r="6837" s="428" customFormat="1" ht="27.6" customHeight="1" spans="2:256">
      <c r="B6837" s="465"/>
      <c r="GH6837" s="425"/>
      <c r="GI6837" s="425"/>
      <c r="GJ6837" s="425"/>
      <c r="GK6837" s="425"/>
      <c r="GL6837" s="425"/>
      <c r="GM6837" s="425"/>
      <c r="GN6837" s="425"/>
      <c r="GO6837" s="425"/>
      <c r="GP6837" s="425"/>
      <c r="GQ6837" s="425"/>
      <c r="GR6837" s="425"/>
      <c r="GS6837" s="425"/>
      <c r="GT6837" s="425"/>
      <c r="GU6837" s="425"/>
      <c r="GV6837" s="425"/>
      <c r="GW6837" s="425"/>
      <c r="GX6837" s="425"/>
      <c r="GY6837" s="425"/>
      <c r="GZ6837" s="425"/>
      <c r="HA6837" s="425"/>
      <c r="HB6837" s="425"/>
      <c r="HC6837" s="425"/>
      <c r="HD6837" s="425"/>
      <c r="HE6837" s="425"/>
      <c r="HF6837" s="425"/>
      <c r="HG6837" s="425"/>
      <c r="HH6837" s="425"/>
      <c r="HI6837" s="425"/>
      <c r="HJ6837" s="425"/>
      <c r="HK6837" s="425"/>
      <c r="HL6837" s="425"/>
      <c r="HM6837" s="425"/>
      <c r="HN6837" s="425"/>
      <c r="HO6837" s="425"/>
      <c r="HP6837" s="425"/>
      <c r="HQ6837" s="425"/>
      <c r="HR6837" s="425"/>
      <c r="HS6837" s="425"/>
      <c r="HT6837" s="425"/>
      <c r="HU6837" s="425"/>
      <c r="HV6837" s="425"/>
      <c r="HW6837" s="425"/>
      <c r="HX6837" s="425"/>
      <c r="HY6837" s="425"/>
      <c r="HZ6837" s="425"/>
      <c r="IA6837" s="425"/>
      <c r="IB6837" s="425"/>
      <c r="IC6837" s="425"/>
      <c r="ID6837" s="425"/>
      <c r="IE6837" s="425"/>
      <c r="IF6837" s="425"/>
      <c r="IG6837" s="425"/>
      <c r="IH6837" s="425"/>
      <c r="II6837" s="425"/>
      <c r="IJ6837" s="425"/>
      <c r="IK6837" s="425"/>
      <c r="IL6837" s="425"/>
      <c r="IM6837" s="425"/>
      <c r="IN6837" s="425"/>
      <c r="IO6837" s="425"/>
      <c r="IP6837" s="425"/>
      <c r="IQ6837" s="425"/>
      <c r="IR6837" s="425"/>
      <c r="IS6837" s="425"/>
      <c r="IT6837" s="425"/>
      <c r="IU6837" s="425"/>
      <c r="IV6837" s="425"/>
    </row>
    <row r="6838" s="428" customFormat="1" ht="27.6" customHeight="1" spans="2:256">
      <c r="B6838" s="465"/>
      <c r="GH6838" s="425"/>
      <c r="GI6838" s="425"/>
      <c r="GJ6838" s="425"/>
      <c r="GK6838" s="425"/>
      <c r="GL6838" s="425"/>
      <c r="GM6838" s="425"/>
      <c r="GN6838" s="425"/>
      <c r="GO6838" s="425"/>
      <c r="GP6838" s="425"/>
      <c r="GQ6838" s="425"/>
      <c r="GR6838" s="425"/>
      <c r="GS6838" s="425"/>
      <c r="GT6838" s="425"/>
      <c r="GU6838" s="425"/>
      <c r="GV6838" s="425"/>
      <c r="GW6838" s="425"/>
      <c r="GX6838" s="425"/>
      <c r="GY6838" s="425"/>
      <c r="GZ6838" s="425"/>
      <c r="HA6838" s="425"/>
      <c r="HB6838" s="425"/>
      <c r="HC6838" s="425"/>
      <c r="HD6838" s="425"/>
      <c r="HE6838" s="425"/>
      <c r="HF6838" s="425"/>
      <c r="HG6838" s="425"/>
      <c r="HH6838" s="425"/>
      <c r="HI6838" s="425"/>
      <c r="HJ6838" s="425"/>
      <c r="HK6838" s="425"/>
      <c r="HL6838" s="425"/>
      <c r="HM6838" s="425"/>
      <c r="HN6838" s="425"/>
      <c r="HO6838" s="425"/>
      <c r="HP6838" s="425"/>
      <c r="HQ6838" s="425"/>
      <c r="HR6838" s="425"/>
      <c r="HS6838" s="425"/>
      <c r="HT6838" s="425"/>
      <c r="HU6838" s="425"/>
      <c r="HV6838" s="425"/>
      <c r="HW6838" s="425"/>
      <c r="HX6838" s="425"/>
      <c r="HY6838" s="425"/>
      <c r="HZ6838" s="425"/>
      <c r="IA6838" s="425"/>
      <c r="IB6838" s="425"/>
      <c r="IC6838" s="425"/>
      <c r="ID6838" s="425"/>
      <c r="IE6838" s="425"/>
      <c r="IF6838" s="425"/>
      <c r="IG6838" s="425"/>
      <c r="IH6838" s="425"/>
      <c r="II6838" s="425"/>
      <c r="IJ6838" s="425"/>
      <c r="IK6838" s="425"/>
      <c r="IL6838" s="425"/>
      <c r="IM6838" s="425"/>
      <c r="IN6838" s="425"/>
      <c r="IO6838" s="425"/>
      <c r="IP6838" s="425"/>
      <c r="IQ6838" s="425"/>
      <c r="IR6838" s="425"/>
      <c r="IS6838" s="425"/>
      <c r="IT6838" s="425"/>
      <c r="IU6838" s="425"/>
      <c r="IV6838" s="425"/>
    </row>
    <row r="6839" s="428" customFormat="1" ht="27.6" customHeight="1" spans="2:256">
      <c r="B6839" s="465"/>
      <c r="GH6839" s="425"/>
      <c r="GI6839" s="425"/>
      <c r="GJ6839" s="425"/>
      <c r="GK6839" s="425"/>
      <c r="GL6839" s="425"/>
      <c r="GM6839" s="425"/>
      <c r="GN6839" s="425"/>
      <c r="GO6839" s="425"/>
      <c r="GP6839" s="425"/>
      <c r="GQ6839" s="425"/>
      <c r="GR6839" s="425"/>
      <c r="GS6839" s="425"/>
      <c r="GT6839" s="425"/>
      <c r="GU6839" s="425"/>
      <c r="GV6839" s="425"/>
      <c r="GW6839" s="425"/>
      <c r="GX6839" s="425"/>
      <c r="GY6839" s="425"/>
      <c r="GZ6839" s="425"/>
      <c r="HA6839" s="425"/>
      <c r="HB6839" s="425"/>
      <c r="HC6839" s="425"/>
      <c r="HD6839" s="425"/>
      <c r="HE6839" s="425"/>
      <c r="HF6839" s="425"/>
      <c r="HG6839" s="425"/>
      <c r="HH6839" s="425"/>
      <c r="HI6839" s="425"/>
      <c r="HJ6839" s="425"/>
      <c r="HK6839" s="425"/>
      <c r="HL6839" s="425"/>
      <c r="HM6839" s="425"/>
      <c r="HN6839" s="425"/>
      <c r="HO6839" s="425"/>
      <c r="HP6839" s="425"/>
      <c r="HQ6839" s="425"/>
      <c r="HR6839" s="425"/>
      <c r="HS6839" s="425"/>
      <c r="HT6839" s="425"/>
      <c r="HU6839" s="425"/>
      <c r="HV6839" s="425"/>
      <c r="HW6839" s="425"/>
      <c r="HX6839" s="425"/>
      <c r="HY6839" s="425"/>
      <c r="HZ6839" s="425"/>
      <c r="IA6839" s="425"/>
      <c r="IB6839" s="425"/>
      <c r="IC6839" s="425"/>
      <c r="ID6839" s="425"/>
      <c r="IE6839" s="425"/>
      <c r="IF6839" s="425"/>
      <c r="IG6839" s="425"/>
      <c r="IH6839" s="425"/>
      <c r="II6839" s="425"/>
      <c r="IJ6839" s="425"/>
      <c r="IK6839" s="425"/>
      <c r="IL6839" s="425"/>
      <c r="IM6839" s="425"/>
      <c r="IN6839" s="425"/>
      <c r="IO6839" s="425"/>
      <c r="IP6839" s="425"/>
      <c r="IQ6839" s="425"/>
      <c r="IR6839" s="425"/>
      <c r="IS6839" s="425"/>
      <c r="IT6839" s="425"/>
      <c r="IU6839" s="425"/>
      <c r="IV6839" s="425"/>
    </row>
    <row r="6840" s="428" customFormat="1" ht="27.6" customHeight="1" spans="2:256">
      <c r="B6840" s="465"/>
      <c r="GH6840" s="425"/>
      <c r="GI6840" s="425"/>
      <c r="GJ6840" s="425"/>
      <c r="GK6840" s="425"/>
      <c r="GL6840" s="425"/>
      <c r="GM6840" s="425"/>
      <c r="GN6840" s="425"/>
      <c r="GO6840" s="425"/>
      <c r="GP6840" s="425"/>
      <c r="GQ6840" s="425"/>
      <c r="GR6840" s="425"/>
      <c r="GS6840" s="425"/>
      <c r="GT6840" s="425"/>
      <c r="GU6840" s="425"/>
      <c r="GV6840" s="425"/>
      <c r="GW6840" s="425"/>
      <c r="GX6840" s="425"/>
      <c r="GY6840" s="425"/>
      <c r="GZ6840" s="425"/>
      <c r="HA6840" s="425"/>
      <c r="HB6840" s="425"/>
      <c r="HC6840" s="425"/>
      <c r="HD6840" s="425"/>
      <c r="HE6840" s="425"/>
      <c r="HF6840" s="425"/>
      <c r="HG6840" s="425"/>
      <c r="HH6840" s="425"/>
      <c r="HI6840" s="425"/>
      <c r="HJ6840" s="425"/>
      <c r="HK6840" s="425"/>
      <c r="HL6840" s="425"/>
      <c r="HM6840" s="425"/>
      <c r="HN6840" s="425"/>
      <c r="HO6840" s="425"/>
      <c r="HP6840" s="425"/>
      <c r="HQ6840" s="425"/>
      <c r="HR6840" s="425"/>
      <c r="HS6840" s="425"/>
      <c r="HT6840" s="425"/>
      <c r="HU6840" s="425"/>
      <c r="HV6840" s="425"/>
      <c r="HW6840" s="425"/>
      <c r="HX6840" s="425"/>
      <c r="HY6840" s="425"/>
      <c r="HZ6840" s="425"/>
      <c r="IA6840" s="425"/>
      <c r="IB6840" s="425"/>
      <c r="IC6840" s="425"/>
      <c r="ID6840" s="425"/>
      <c r="IE6840" s="425"/>
      <c r="IF6840" s="425"/>
      <c r="IG6840" s="425"/>
      <c r="IH6840" s="425"/>
      <c r="II6840" s="425"/>
      <c r="IJ6840" s="425"/>
      <c r="IK6840" s="425"/>
      <c r="IL6840" s="425"/>
      <c r="IM6840" s="425"/>
      <c r="IN6840" s="425"/>
      <c r="IO6840" s="425"/>
      <c r="IP6840" s="425"/>
      <c r="IQ6840" s="425"/>
      <c r="IR6840" s="425"/>
      <c r="IS6840" s="425"/>
      <c r="IT6840" s="425"/>
      <c r="IU6840" s="425"/>
      <c r="IV6840" s="425"/>
    </row>
    <row r="6841" s="428" customFormat="1" ht="27.6" customHeight="1" spans="2:256">
      <c r="B6841" s="465"/>
      <c r="GH6841" s="425"/>
      <c r="GI6841" s="425"/>
      <c r="GJ6841" s="425"/>
      <c r="GK6841" s="425"/>
      <c r="GL6841" s="425"/>
      <c r="GM6841" s="425"/>
      <c r="GN6841" s="425"/>
      <c r="GO6841" s="425"/>
      <c r="GP6841" s="425"/>
      <c r="GQ6841" s="425"/>
      <c r="GR6841" s="425"/>
      <c r="GS6841" s="425"/>
      <c r="GT6841" s="425"/>
      <c r="GU6841" s="425"/>
      <c r="GV6841" s="425"/>
      <c r="GW6841" s="425"/>
      <c r="GX6841" s="425"/>
      <c r="GY6841" s="425"/>
      <c r="GZ6841" s="425"/>
      <c r="HA6841" s="425"/>
      <c r="HB6841" s="425"/>
      <c r="HC6841" s="425"/>
      <c r="HD6841" s="425"/>
      <c r="HE6841" s="425"/>
      <c r="HF6841" s="425"/>
      <c r="HG6841" s="425"/>
      <c r="HH6841" s="425"/>
      <c r="HI6841" s="425"/>
      <c r="HJ6841" s="425"/>
      <c r="HK6841" s="425"/>
      <c r="HL6841" s="425"/>
      <c r="HM6841" s="425"/>
      <c r="HN6841" s="425"/>
      <c r="HO6841" s="425"/>
      <c r="HP6841" s="425"/>
      <c r="HQ6841" s="425"/>
      <c r="HR6841" s="425"/>
      <c r="HS6841" s="425"/>
      <c r="HT6841" s="425"/>
      <c r="HU6841" s="425"/>
      <c r="HV6841" s="425"/>
      <c r="HW6841" s="425"/>
      <c r="HX6841" s="425"/>
      <c r="HY6841" s="425"/>
      <c r="HZ6841" s="425"/>
      <c r="IA6841" s="425"/>
      <c r="IB6841" s="425"/>
      <c r="IC6841" s="425"/>
      <c r="ID6841" s="425"/>
      <c r="IE6841" s="425"/>
      <c r="IF6841" s="425"/>
      <c r="IG6841" s="425"/>
      <c r="IH6841" s="425"/>
      <c r="II6841" s="425"/>
      <c r="IJ6841" s="425"/>
      <c r="IK6841" s="425"/>
      <c r="IL6841" s="425"/>
      <c r="IM6841" s="425"/>
      <c r="IN6841" s="425"/>
      <c r="IO6841" s="425"/>
      <c r="IP6841" s="425"/>
      <c r="IQ6841" s="425"/>
      <c r="IR6841" s="425"/>
      <c r="IS6841" s="425"/>
      <c r="IT6841" s="425"/>
      <c r="IU6841" s="425"/>
      <c r="IV6841" s="425"/>
    </row>
    <row r="6842" s="428" customFormat="1" ht="27.6" customHeight="1" spans="2:256">
      <c r="B6842" s="465"/>
      <c r="GH6842" s="425"/>
      <c r="GI6842" s="425"/>
      <c r="GJ6842" s="425"/>
      <c r="GK6842" s="425"/>
      <c r="GL6842" s="425"/>
      <c r="GM6842" s="425"/>
      <c r="GN6842" s="425"/>
      <c r="GO6842" s="425"/>
      <c r="GP6842" s="425"/>
      <c r="GQ6842" s="425"/>
      <c r="GR6842" s="425"/>
      <c r="GS6842" s="425"/>
      <c r="GT6842" s="425"/>
      <c r="GU6842" s="425"/>
      <c r="GV6842" s="425"/>
      <c r="GW6842" s="425"/>
      <c r="GX6842" s="425"/>
      <c r="GY6842" s="425"/>
      <c r="GZ6842" s="425"/>
      <c r="HA6842" s="425"/>
      <c r="HB6842" s="425"/>
      <c r="HC6842" s="425"/>
      <c r="HD6842" s="425"/>
      <c r="HE6842" s="425"/>
      <c r="HF6842" s="425"/>
      <c r="HG6842" s="425"/>
      <c r="HH6842" s="425"/>
      <c r="HI6842" s="425"/>
      <c r="HJ6842" s="425"/>
      <c r="HK6842" s="425"/>
      <c r="HL6842" s="425"/>
      <c r="HM6842" s="425"/>
      <c r="HN6842" s="425"/>
      <c r="HO6842" s="425"/>
      <c r="HP6842" s="425"/>
      <c r="HQ6842" s="425"/>
      <c r="HR6842" s="425"/>
      <c r="HS6842" s="425"/>
      <c r="HT6842" s="425"/>
      <c r="HU6842" s="425"/>
      <c r="HV6842" s="425"/>
      <c r="HW6842" s="425"/>
      <c r="HX6842" s="425"/>
      <c r="HY6842" s="425"/>
      <c r="HZ6842" s="425"/>
      <c r="IA6842" s="425"/>
      <c r="IB6842" s="425"/>
      <c r="IC6842" s="425"/>
      <c r="ID6842" s="425"/>
      <c r="IE6842" s="425"/>
      <c r="IF6842" s="425"/>
      <c r="IG6842" s="425"/>
      <c r="IH6842" s="425"/>
      <c r="II6842" s="425"/>
      <c r="IJ6842" s="425"/>
      <c r="IK6842" s="425"/>
      <c r="IL6842" s="425"/>
      <c r="IM6842" s="425"/>
      <c r="IN6842" s="425"/>
      <c r="IO6842" s="425"/>
      <c r="IP6842" s="425"/>
      <c r="IQ6842" s="425"/>
      <c r="IR6842" s="425"/>
      <c r="IS6842" s="425"/>
      <c r="IT6842" s="425"/>
      <c r="IU6842" s="425"/>
      <c r="IV6842" s="425"/>
    </row>
    <row r="6843" s="428" customFormat="1" ht="27.6" customHeight="1" spans="2:256">
      <c r="B6843" s="465"/>
      <c r="GH6843" s="425"/>
      <c r="GI6843" s="425"/>
      <c r="GJ6843" s="425"/>
      <c r="GK6843" s="425"/>
      <c r="GL6843" s="425"/>
      <c r="GM6843" s="425"/>
      <c r="GN6843" s="425"/>
      <c r="GO6843" s="425"/>
      <c r="GP6843" s="425"/>
      <c r="GQ6843" s="425"/>
      <c r="GR6843" s="425"/>
      <c r="GS6843" s="425"/>
      <c r="GT6843" s="425"/>
      <c r="GU6843" s="425"/>
      <c r="GV6843" s="425"/>
      <c r="GW6843" s="425"/>
      <c r="GX6843" s="425"/>
      <c r="GY6843" s="425"/>
      <c r="GZ6843" s="425"/>
      <c r="HA6843" s="425"/>
      <c r="HB6843" s="425"/>
      <c r="HC6843" s="425"/>
      <c r="HD6843" s="425"/>
      <c r="HE6843" s="425"/>
      <c r="HF6843" s="425"/>
      <c r="HG6843" s="425"/>
      <c r="HH6843" s="425"/>
      <c r="HI6843" s="425"/>
      <c r="HJ6843" s="425"/>
      <c r="HK6843" s="425"/>
      <c r="HL6843" s="425"/>
      <c r="HM6843" s="425"/>
      <c r="HN6843" s="425"/>
      <c r="HO6843" s="425"/>
      <c r="HP6843" s="425"/>
      <c r="HQ6843" s="425"/>
      <c r="HR6843" s="425"/>
      <c r="HS6843" s="425"/>
      <c r="HT6843" s="425"/>
      <c r="HU6843" s="425"/>
      <c r="HV6843" s="425"/>
      <c r="HW6843" s="425"/>
      <c r="HX6843" s="425"/>
      <c r="HY6843" s="425"/>
      <c r="HZ6843" s="425"/>
      <c r="IA6843" s="425"/>
      <c r="IB6843" s="425"/>
      <c r="IC6843" s="425"/>
      <c r="ID6843" s="425"/>
      <c r="IE6843" s="425"/>
      <c r="IF6843" s="425"/>
      <c r="IG6843" s="425"/>
      <c r="IH6843" s="425"/>
      <c r="II6843" s="425"/>
      <c r="IJ6843" s="425"/>
      <c r="IK6843" s="425"/>
      <c r="IL6843" s="425"/>
      <c r="IM6843" s="425"/>
      <c r="IN6843" s="425"/>
      <c r="IO6843" s="425"/>
      <c r="IP6843" s="425"/>
      <c r="IQ6843" s="425"/>
      <c r="IR6843" s="425"/>
      <c r="IS6843" s="425"/>
      <c r="IT6843" s="425"/>
      <c r="IU6843" s="425"/>
      <c r="IV6843" s="425"/>
    </row>
    <row r="6844" s="428" customFormat="1" ht="27.6" customHeight="1" spans="2:256">
      <c r="B6844" s="465"/>
      <c r="GH6844" s="425"/>
      <c r="GI6844" s="425"/>
      <c r="GJ6844" s="425"/>
      <c r="GK6844" s="425"/>
      <c r="GL6844" s="425"/>
      <c r="GM6844" s="425"/>
      <c r="GN6844" s="425"/>
      <c r="GO6844" s="425"/>
      <c r="GP6844" s="425"/>
      <c r="GQ6844" s="425"/>
      <c r="GR6844" s="425"/>
      <c r="GS6844" s="425"/>
      <c r="GT6844" s="425"/>
      <c r="GU6844" s="425"/>
      <c r="GV6844" s="425"/>
      <c r="GW6844" s="425"/>
      <c r="GX6844" s="425"/>
      <c r="GY6844" s="425"/>
      <c r="GZ6844" s="425"/>
      <c r="HA6844" s="425"/>
      <c r="HB6844" s="425"/>
      <c r="HC6844" s="425"/>
      <c r="HD6844" s="425"/>
      <c r="HE6844" s="425"/>
      <c r="HF6844" s="425"/>
      <c r="HG6844" s="425"/>
      <c r="HH6844" s="425"/>
      <c r="HI6844" s="425"/>
      <c r="HJ6844" s="425"/>
      <c r="HK6844" s="425"/>
      <c r="HL6844" s="425"/>
      <c r="HM6844" s="425"/>
      <c r="HN6844" s="425"/>
      <c r="HO6844" s="425"/>
      <c r="HP6844" s="425"/>
      <c r="HQ6844" s="425"/>
      <c r="HR6844" s="425"/>
      <c r="HS6844" s="425"/>
      <c r="HT6844" s="425"/>
      <c r="HU6844" s="425"/>
      <c r="HV6844" s="425"/>
      <c r="HW6844" s="425"/>
      <c r="HX6844" s="425"/>
      <c r="HY6844" s="425"/>
      <c r="HZ6844" s="425"/>
      <c r="IA6844" s="425"/>
      <c r="IB6844" s="425"/>
      <c r="IC6844" s="425"/>
      <c r="ID6844" s="425"/>
      <c r="IE6844" s="425"/>
      <c r="IF6844" s="425"/>
      <c r="IG6844" s="425"/>
      <c r="IH6844" s="425"/>
      <c r="II6844" s="425"/>
      <c r="IJ6844" s="425"/>
      <c r="IK6844" s="425"/>
      <c r="IL6844" s="425"/>
      <c r="IM6844" s="425"/>
      <c r="IN6844" s="425"/>
      <c r="IO6844" s="425"/>
      <c r="IP6844" s="425"/>
      <c r="IQ6844" s="425"/>
      <c r="IR6844" s="425"/>
      <c r="IS6844" s="425"/>
      <c r="IT6844" s="425"/>
      <c r="IU6844" s="425"/>
      <c r="IV6844" s="425"/>
    </row>
    <row r="6845" s="428" customFormat="1" ht="27.6" customHeight="1" spans="2:256">
      <c r="B6845" s="465"/>
      <c r="GH6845" s="425"/>
      <c r="GI6845" s="425"/>
      <c r="GJ6845" s="425"/>
      <c r="GK6845" s="425"/>
      <c r="GL6845" s="425"/>
      <c r="GM6845" s="425"/>
      <c r="GN6845" s="425"/>
      <c r="GO6845" s="425"/>
      <c r="GP6845" s="425"/>
      <c r="GQ6845" s="425"/>
      <c r="GR6845" s="425"/>
      <c r="GS6845" s="425"/>
      <c r="GT6845" s="425"/>
      <c r="GU6845" s="425"/>
      <c r="GV6845" s="425"/>
      <c r="GW6845" s="425"/>
      <c r="GX6845" s="425"/>
      <c r="GY6845" s="425"/>
      <c r="GZ6845" s="425"/>
      <c r="HA6845" s="425"/>
      <c r="HB6845" s="425"/>
      <c r="HC6845" s="425"/>
      <c r="HD6845" s="425"/>
      <c r="HE6845" s="425"/>
      <c r="HF6845" s="425"/>
      <c r="HG6845" s="425"/>
      <c r="HH6845" s="425"/>
      <c r="HI6845" s="425"/>
      <c r="HJ6845" s="425"/>
      <c r="HK6845" s="425"/>
      <c r="HL6845" s="425"/>
      <c r="HM6845" s="425"/>
      <c r="HN6845" s="425"/>
      <c r="HO6845" s="425"/>
      <c r="HP6845" s="425"/>
      <c r="HQ6845" s="425"/>
      <c r="HR6845" s="425"/>
      <c r="HS6845" s="425"/>
      <c r="HT6845" s="425"/>
      <c r="HU6845" s="425"/>
      <c r="HV6845" s="425"/>
      <c r="HW6845" s="425"/>
      <c r="HX6845" s="425"/>
      <c r="HY6845" s="425"/>
      <c r="HZ6845" s="425"/>
      <c r="IA6845" s="425"/>
      <c r="IB6845" s="425"/>
      <c r="IC6845" s="425"/>
      <c r="ID6845" s="425"/>
      <c r="IE6845" s="425"/>
      <c r="IF6845" s="425"/>
      <c r="IG6845" s="425"/>
      <c r="IH6845" s="425"/>
      <c r="II6845" s="425"/>
      <c r="IJ6845" s="425"/>
      <c r="IK6845" s="425"/>
      <c r="IL6845" s="425"/>
      <c r="IM6845" s="425"/>
      <c r="IN6845" s="425"/>
      <c r="IO6845" s="425"/>
      <c r="IP6845" s="425"/>
      <c r="IQ6845" s="425"/>
      <c r="IR6845" s="425"/>
      <c r="IS6845" s="425"/>
      <c r="IT6845" s="425"/>
      <c r="IU6845" s="425"/>
      <c r="IV6845" s="425"/>
    </row>
    <row r="6846" s="428" customFormat="1" ht="27.6" customHeight="1" spans="2:256">
      <c r="B6846" s="465"/>
      <c r="GH6846" s="425"/>
      <c r="GI6846" s="425"/>
      <c r="GJ6846" s="425"/>
      <c r="GK6846" s="425"/>
      <c r="GL6846" s="425"/>
      <c r="GM6846" s="425"/>
      <c r="GN6846" s="425"/>
      <c r="GO6846" s="425"/>
      <c r="GP6846" s="425"/>
      <c r="GQ6846" s="425"/>
      <c r="GR6846" s="425"/>
      <c r="GS6846" s="425"/>
      <c r="GT6846" s="425"/>
      <c r="GU6846" s="425"/>
      <c r="GV6846" s="425"/>
      <c r="GW6846" s="425"/>
      <c r="GX6846" s="425"/>
      <c r="GY6846" s="425"/>
      <c r="GZ6846" s="425"/>
      <c r="HA6846" s="425"/>
      <c r="HB6846" s="425"/>
      <c r="HC6846" s="425"/>
      <c r="HD6846" s="425"/>
      <c r="HE6846" s="425"/>
      <c r="HF6846" s="425"/>
      <c r="HG6846" s="425"/>
      <c r="HH6846" s="425"/>
      <c r="HI6846" s="425"/>
      <c r="HJ6846" s="425"/>
      <c r="HK6846" s="425"/>
      <c r="HL6846" s="425"/>
      <c r="HM6846" s="425"/>
      <c r="HN6846" s="425"/>
      <c r="HO6846" s="425"/>
      <c r="HP6846" s="425"/>
      <c r="HQ6846" s="425"/>
      <c r="HR6846" s="425"/>
      <c r="HS6846" s="425"/>
      <c r="HT6846" s="425"/>
      <c r="HU6846" s="425"/>
      <c r="HV6846" s="425"/>
      <c r="HW6846" s="425"/>
      <c r="HX6846" s="425"/>
      <c r="HY6846" s="425"/>
      <c r="HZ6846" s="425"/>
      <c r="IA6846" s="425"/>
      <c r="IB6846" s="425"/>
      <c r="IC6846" s="425"/>
      <c r="ID6846" s="425"/>
      <c r="IE6846" s="425"/>
      <c r="IF6846" s="425"/>
      <c r="IG6846" s="425"/>
      <c r="IH6846" s="425"/>
      <c r="II6846" s="425"/>
      <c r="IJ6846" s="425"/>
      <c r="IK6846" s="425"/>
      <c r="IL6846" s="425"/>
      <c r="IM6846" s="425"/>
      <c r="IN6846" s="425"/>
      <c r="IO6846" s="425"/>
      <c r="IP6846" s="425"/>
      <c r="IQ6846" s="425"/>
      <c r="IR6846" s="425"/>
      <c r="IS6846" s="425"/>
      <c r="IT6846" s="425"/>
      <c r="IU6846" s="425"/>
      <c r="IV6846" s="425"/>
    </row>
    <row r="6847" s="428" customFormat="1" ht="27.6" customHeight="1" spans="2:256">
      <c r="B6847" s="465"/>
      <c r="GH6847" s="425"/>
      <c r="GI6847" s="425"/>
      <c r="GJ6847" s="425"/>
      <c r="GK6847" s="425"/>
      <c r="GL6847" s="425"/>
      <c r="GM6847" s="425"/>
      <c r="GN6847" s="425"/>
      <c r="GO6847" s="425"/>
      <c r="GP6847" s="425"/>
      <c r="GQ6847" s="425"/>
      <c r="GR6847" s="425"/>
      <c r="GS6847" s="425"/>
      <c r="GT6847" s="425"/>
      <c r="GU6847" s="425"/>
      <c r="GV6847" s="425"/>
      <c r="GW6847" s="425"/>
      <c r="GX6847" s="425"/>
      <c r="GY6847" s="425"/>
      <c r="GZ6847" s="425"/>
      <c r="HA6847" s="425"/>
      <c r="HB6847" s="425"/>
      <c r="HC6847" s="425"/>
      <c r="HD6847" s="425"/>
      <c r="HE6847" s="425"/>
      <c r="HF6847" s="425"/>
      <c r="HG6847" s="425"/>
      <c r="HH6847" s="425"/>
      <c r="HI6847" s="425"/>
      <c r="HJ6847" s="425"/>
      <c r="HK6847" s="425"/>
      <c r="HL6847" s="425"/>
      <c r="HM6847" s="425"/>
      <c r="HN6847" s="425"/>
      <c r="HO6847" s="425"/>
      <c r="HP6847" s="425"/>
      <c r="HQ6847" s="425"/>
      <c r="HR6847" s="425"/>
      <c r="HS6847" s="425"/>
      <c r="HT6847" s="425"/>
      <c r="HU6847" s="425"/>
      <c r="HV6847" s="425"/>
      <c r="HW6847" s="425"/>
      <c r="HX6847" s="425"/>
      <c r="HY6847" s="425"/>
      <c r="HZ6847" s="425"/>
      <c r="IA6847" s="425"/>
      <c r="IB6847" s="425"/>
      <c r="IC6847" s="425"/>
      <c r="ID6847" s="425"/>
      <c r="IE6847" s="425"/>
      <c r="IF6847" s="425"/>
      <c r="IG6847" s="425"/>
      <c r="IH6847" s="425"/>
      <c r="II6847" s="425"/>
      <c r="IJ6847" s="425"/>
      <c r="IK6847" s="425"/>
      <c r="IL6847" s="425"/>
      <c r="IM6847" s="425"/>
      <c r="IN6847" s="425"/>
      <c r="IO6847" s="425"/>
      <c r="IP6847" s="425"/>
      <c r="IQ6847" s="425"/>
      <c r="IR6847" s="425"/>
      <c r="IS6847" s="425"/>
      <c r="IT6847" s="425"/>
      <c r="IU6847" s="425"/>
      <c r="IV6847" s="425"/>
    </row>
    <row r="6848" s="428" customFormat="1" ht="27.6" customHeight="1" spans="2:256">
      <c r="B6848" s="465"/>
      <c r="GH6848" s="425"/>
      <c r="GI6848" s="425"/>
      <c r="GJ6848" s="425"/>
      <c r="GK6848" s="425"/>
      <c r="GL6848" s="425"/>
      <c r="GM6848" s="425"/>
      <c r="GN6848" s="425"/>
      <c r="GO6848" s="425"/>
      <c r="GP6848" s="425"/>
      <c r="GQ6848" s="425"/>
      <c r="GR6848" s="425"/>
      <c r="GS6848" s="425"/>
      <c r="GT6848" s="425"/>
      <c r="GU6848" s="425"/>
      <c r="GV6848" s="425"/>
      <c r="GW6848" s="425"/>
      <c r="GX6848" s="425"/>
      <c r="GY6848" s="425"/>
      <c r="GZ6848" s="425"/>
      <c r="HA6848" s="425"/>
      <c r="HB6848" s="425"/>
      <c r="HC6848" s="425"/>
      <c r="HD6848" s="425"/>
      <c r="HE6848" s="425"/>
      <c r="HF6848" s="425"/>
      <c r="HG6848" s="425"/>
      <c r="HH6848" s="425"/>
      <c r="HI6848" s="425"/>
      <c r="HJ6848" s="425"/>
      <c r="HK6848" s="425"/>
      <c r="HL6848" s="425"/>
      <c r="HM6848" s="425"/>
      <c r="HN6848" s="425"/>
      <c r="HO6848" s="425"/>
      <c r="HP6848" s="425"/>
      <c r="HQ6848" s="425"/>
      <c r="HR6848" s="425"/>
      <c r="HS6848" s="425"/>
      <c r="HT6848" s="425"/>
      <c r="HU6848" s="425"/>
      <c r="HV6848" s="425"/>
      <c r="HW6848" s="425"/>
      <c r="HX6848" s="425"/>
      <c r="HY6848" s="425"/>
      <c r="HZ6848" s="425"/>
      <c r="IA6848" s="425"/>
      <c r="IB6848" s="425"/>
      <c r="IC6848" s="425"/>
      <c r="ID6848" s="425"/>
      <c r="IE6848" s="425"/>
      <c r="IF6848" s="425"/>
      <c r="IG6848" s="425"/>
      <c r="IH6848" s="425"/>
      <c r="II6848" s="425"/>
      <c r="IJ6848" s="425"/>
      <c r="IK6848" s="425"/>
      <c r="IL6848" s="425"/>
      <c r="IM6848" s="425"/>
      <c r="IN6848" s="425"/>
      <c r="IO6848" s="425"/>
      <c r="IP6848" s="425"/>
      <c r="IQ6848" s="425"/>
      <c r="IR6848" s="425"/>
      <c r="IS6848" s="425"/>
      <c r="IT6848" s="425"/>
      <c r="IU6848" s="425"/>
      <c r="IV6848" s="425"/>
    </row>
    <row r="6849" s="428" customFormat="1" ht="27.6" customHeight="1" spans="2:256">
      <c r="B6849" s="465"/>
      <c r="GH6849" s="425"/>
      <c r="GI6849" s="425"/>
      <c r="GJ6849" s="425"/>
      <c r="GK6849" s="425"/>
      <c r="GL6849" s="425"/>
      <c r="GM6849" s="425"/>
      <c r="GN6849" s="425"/>
      <c r="GO6849" s="425"/>
      <c r="GP6849" s="425"/>
      <c r="GQ6849" s="425"/>
      <c r="GR6849" s="425"/>
      <c r="GS6849" s="425"/>
      <c r="GT6849" s="425"/>
      <c r="GU6849" s="425"/>
      <c r="GV6849" s="425"/>
      <c r="GW6849" s="425"/>
      <c r="GX6849" s="425"/>
      <c r="GY6849" s="425"/>
      <c r="GZ6849" s="425"/>
      <c r="HA6849" s="425"/>
      <c r="HB6849" s="425"/>
      <c r="HC6849" s="425"/>
      <c r="HD6849" s="425"/>
      <c r="HE6849" s="425"/>
      <c r="HF6849" s="425"/>
      <c r="HG6849" s="425"/>
      <c r="HH6849" s="425"/>
      <c r="HI6849" s="425"/>
      <c r="HJ6849" s="425"/>
      <c r="HK6849" s="425"/>
      <c r="HL6849" s="425"/>
      <c r="HM6849" s="425"/>
      <c r="HN6849" s="425"/>
      <c r="HO6849" s="425"/>
      <c r="HP6849" s="425"/>
      <c r="HQ6849" s="425"/>
      <c r="HR6849" s="425"/>
      <c r="HS6849" s="425"/>
      <c r="HT6849" s="425"/>
      <c r="HU6849" s="425"/>
      <c r="HV6849" s="425"/>
      <c r="HW6849" s="425"/>
      <c r="HX6849" s="425"/>
      <c r="HY6849" s="425"/>
      <c r="HZ6849" s="425"/>
      <c r="IA6849" s="425"/>
      <c r="IB6849" s="425"/>
      <c r="IC6849" s="425"/>
      <c r="ID6849" s="425"/>
      <c r="IE6849" s="425"/>
      <c r="IF6849" s="425"/>
      <c r="IG6849" s="425"/>
      <c r="IH6849" s="425"/>
      <c r="II6849" s="425"/>
      <c r="IJ6849" s="425"/>
      <c r="IK6849" s="425"/>
      <c r="IL6849" s="425"/>
      <c r="IM6849" s="425"/>
      <c r="IN6849" s="425"/>
      <c r="IO6849" s="425"/>
      <c r="IP6849" s="425"/>
      <c r="IQ6849" s="425"/>
      <c r="IR6849" s="425"/>
      <c r="IS6849" s="425"/>
      <c r="IT6849" s="425"/>
      <c r="IU6849" s="425"/>
      <c r="IV6849" s="425"/>
    </row>
    <row r="6850" s="428" customFormat="1" ht="27.6" customHeight="1" spans="2:256">
      <c r="B6850" s="465"/>
      <c r="GH6850" s="425"/>
      <c r="GI6850" s="425"/>
      <c r="GJ6850" s="425"/>
      <c r="GK6850" s="425"/>
      <c r="GL6850" s="425"/>
      <c r="GM6850" s="425"/>
      <c r="GN6850" s="425"/>
      <c r="GO6850" s="425"/>
      <c r="GP6850" s="425"/>
      <c r="GQ6850" s="425"/>
      <c r="GR6850" s="425"/>
      <c r="GS6850" s="425"/>
      <c r="GT6850" s="425"/>
      <c r="GU6850" s="425"/>
      <c r="GV6850" s="425"/>
      <c r="GW6850" s="425"/>
      <c r="GX6850" s="425"/>
      <c r="GY6850" s="425"/>
      <c r="GZ6850" s="425"/>
      <c r="HA6850" s="425"/>
      <c r="HB6850" s="425"/>
      <c r="HC6850" s="425"/>
      <c r="HD6850" s="425"/>
      <c r="HE6850" s="425"/>
      <c r="HF6850" s="425"/>
      <c r="HG6850" s="425"/>
      <c r="HH6850" s="425"/>
      <c r="HI6850" s="425"/>
      <c r="HJ6850" s="425"/>
      <c r="HK6850" s="425"/>
      <c r="HL6850" s="425"/>
      <c r="HM6850" s="425"/>
      <c r="HN6850" s="425"/>
      <c r="HO6850" s="425"/>
      <c r="HP6850" s="425"/>
      <c r="HQ6850" s="425"/>
      <c r="HR6850" s="425"/>
      <c r="HS6850" s="425"/>
      <c r="HT6850" s="425"/>
      <c r="HU6850" s="425"/>
      <c r="HV6850" s="425"/>
      <c r="HW6850" s="425"/>
      <c r="HX6850" s="425"/>
      <c r="HY6850" s="425"/>
      <c r="HZ6850" s="425"/>
      <c r="IA6850" s="425"/>
      <c r="IB6850" s="425"/>
      <c r="IC6850" s="425"/>
      <c r="ID6850" s="425"/>
      <c r="IE6850" s="425"/>
      <c r="IF6850" s="425"/>
      <c r="IG6850" s="425"/>
      <c r="IH6850" s="425"/>
      <c r="II6850" s="425"/>
      <c r="IJ6850" s="425"/>
      <c r="IK6850" s="425"/>
      <c r="IL6850" s="425"/>
      <c r="IM6850" s="425"/>
      <c r="IN6850" s="425"/>
      <c r="IO6850" s="425"/>
      <c r="IP6850" s="425"/>
      <c r="IQ6850" s="425"/>
      <c r="IR6850" s="425"/>
      <c r="IS6850" s="425"/>
      <c r="IT6850" s="425"/>
      <c r="IU6850" s="425"/>
      <c r="IV6850" s="425"/>
    </row>
    <row r="6851" s="428" customFormat="1" ht="27.6" customHeight="1" spans="2:256">
      <c r="B6851" s="465"/>
      <c r="GH6851" s="425"/>
      <c r="GI6851" s="425"/>
      <c r="GJ6851" s="425"/>
      <c r="GK6851" s="425"/>
      <c r="GL6851" s="425"/>
      <c r="GM6851" s="425"/>
      <c r="GN6851" s="425"/>
      <c r="GO6851" s="425"/>
      <c r="GP6851" s="425"/>
      <c r="GQ6851" s="425"/>
      <c r="GR6851" s="425"/>
      <c r="GS6851" s="425"/>
      <c r="GT6851" s="425"/>
      <c r="GU6851" s="425"/>
      <c r="GV6851" s="425"/>
      <c r="GW6851" s="425"/>
      <c r="GX6851" s="425"/>
      <c r="GY6851" s="425"/>
      <c r="GZ6851" s="425"/>
      <c r="HA6851" s="425"/>
      <c r="HB6851" s="425"/>
      <c r="HC6851" s="425"/>
      <c r="HD6851" s="425"/>
      <c r="HE6851" s="425"/>
      <c r="HF6851" s="425"/>
      <c r="HG6851" s="425"/>
      <c r="HH6851" s="425"/>
      <c r="HI6851" s="425"/>
      <c r="HJ6851" s="425"/>
      <c r="HK6851" s="425"/>
      <c r="HL6851" s="425"/>
      <c r="HM6851" s="425"/>
      <c r="HN6851" s="425"/>
      <c r="HO6851" s="425"/>
      <c r="HP6851" s="425"/>
      <c r="HQ6851" s="425"/>
      <c r="HR6851" s="425"/>
      <c r="HS6851" s="425"/>
      <c r="HT6851" s="425"/>
      <c r="HU6851" s="425"/>
      <c r="HV6851" s="425"/>
      <c r="HW6851" s="425"/>
      <c r="HX6851" s="425"/>
      <c r="HY6851" s="425"/>
      <c r="HZ6851" s="425"/>
      <c r="IA6851" s="425"/>
      <c r="IB6851" s="425"/>
      <c r="IC6851" s="425"/>
      <c r="ID6851" s="425"/>
      <c r="IE6851" s="425"/>
      <c r="IF6851" s="425"/>
      <c r="IG6851" s="425"/>
      <c r="IH6851" s="425"/>
      <c r="II6851" s="425"/>
      <c r="IJ6851" s="425"/>
      <c r="IK6851" s="425"/>
      <c r="IL6851" s="425"/>
      <c r="IM6851" s="425"/>
      <c r="IN6851" s="425"/>
      <c r="IO6851" s="425"/>
      <c r="IP6851" s="425"/>
      <c r="IQ6851" s="425"/>
      <c r="IR6851" s="425"/>
      <c r="IS6851" s="425"/>
      <c r="IT6851" s="425"/>
      <c r="IU6851" s="425"/>
      <c r="IV6851" s="425"/>
    </row>
    <row r="6852" s="428" customFormat="1" ht="27.6" customHeight="1" spans="2:256">
      <c r="B6852" s="465"/>
      <c r="GH6852" s="425"/>
      <c r="GI6852" s="425"/>
      <c r="GJ6852" s="425"/>
      <c r="GK6852" s="425"/>
      <c r="GL6852" s="425"/>
      <c r="GM6852" s="425"/>
      <c r="GN6852" s="425"/>
      <c r="GO6852" s="425"/>
      <c r="GP6852" s="425"/>
      <c r="GQ6852" s="425"/>
      <c r="GR6852" s="425"/>
      <c r="GS6852" s="425"/>
      <c r="GT6852" s="425"/>
      <c r="GU6852" s="425"/>
      <c r="GV6852" s="425"/>
      <c r="GW6852" s="425"/>
      <c r="GX6852" s="425"/>
      <c r="GY6852" s="425"/>
      <c r="GZ6852" s="425"/>
      <c r="HA6852" s="425"/>
      <c r="HB6852" s="425"/>
      <c r="HC6852" s="425"/>
      <c r="HD6852" s="425"/>
      <c r="HE6852" s="425"/>
      <c r="HF6852" s="425"/>
      <c r="HG6852" s="425"/>
      <c r="HH6852" s="425"/>
      <c r="HI6852" s="425"/>
      <c r="HJ6852" s="425"/>
      <c r="HK6852" s="425"/>
      <c r="HL6852" s="425"/>
      <c r="HM6852" s="425"/>
      <c r="HN6852" s="425"/>
      <c r="HO6852" s="425"/>
      <c r="HP6852" s="425"/>
      <c r="HQ6852" s="425"/>
      <c r="HR6852" s="425"/>
      <c r="HS6852" s="425"/>
      <c r="HT6852" s="425"/>
      <c r="HU6852" s="425"/>
      <c r="HV6852" s="425"/>
      <c r="HW6852" s="425"/>
      <c r="HX6852" s="425"/>
      <c r="HY6852" s="425"/>
      <c r="HZ6852" s="425"/>
      <c r="IA6852" s="425"/>
      <c r="IB6852" s="425"/>
      <c r="IC6852" s="425"/>
      <c r="ID6852" s="425"/>
      <c r="IE6852" s="425"/>
      <c r="IF6852" s="425"/>
      <c r="IG6852" s="425"/>
      <c r="IH6852" s="425"/>
      <c r="II6852" s="425"/>
      <c r="IJ6852" s="425"/>
      <c r="IK6852" s="425"/>
      <c r="IL6852" s="425"/>
      <c r="IM6852" s="425"/>
      <c r="IN6852" s="425"/>
      <c r="IO6852" s="425"/>
      <c r="IP6852" s="425"/>
      <c r="IQ6852" s="425"/>
      <c r="IR6852" s="425"/>
      <c r="IS6852" s="425"/>
      <c r="IT6852" s="425"/>
      <c r="IU6852" s="425"/>
      <c r="IV6852" s="425"/>
    </row>
    <row r="6853" s="428" customFormat="1" ht="27.6" customHeight="1" spans="2:256">
      <c r="B6853" s="465"/>
      <c r="GH6853" s="425"/>
      <c r="GI6853" s="425"/>
      <c r="GJ6853" s="425"/>
      <c r="GK6853" s="425"/>
      <c r="GL6853" s="425"/>
      <c r="GM6853" s="425"/>
      <c r="GN6853" s="425"/>
      <c r="GO6853" s="425"/>
      <c r="GP6853" s="425"/>
      <c r="GQ6853" s="425"/>
      <c r="GR6853" s="425"/>
      <c r="GS6853" s="425"/>
      <c r="GT6853" s="425"/>
      <c r="GU6853" s="425"/>
      <c r="GV6853" s="425"/>
      <c r="GW6853" s="425"/>
      <c r="GX6853" s="425"/>
      <c r="GY6853" s="425"/>
      <c r="GZ6853" s="425"/>
      <c r="HA6853" s="425"/>
      <c r="HB6853" s="425"/>
      <c r="HC6853" s="425"/>
      <c r="HD6853" s="425"/>
      <c r="HE6853" s="425"/>
      <c r="HF6853" s="425"/>
      <c r="HG6853" s="425"/>
      <c r="HH6853" s="425"/>
      <c r="HI6853" s="425"/>
      <c r="HJ6853" s="425"/>
      <c r="HK6853" s="425"/>
      <c r="HL6853" s="425"/>
      <c r="HM6853" s="425"/>
      <c r="HN6853" s="425"/>
      <c r="HO6853" s="425"/>
      <c r="HP6853" s="425"/>
      <c r="HQ6853" s="425"/>
      <c r="HR6853" s="425"/>
      <c r="HS6853" s="425"/>
      <c r="HT6853" s="425"/>
      <c r="HU6853" s="425"/>
      <c r="HV6853" s="425"/>
      <c r="HW6853" s="425"/>
      <c r="HX6853" s="425"/>
      <c r="HY6853" s="425"/>
      <c r="HZ6853" s="425"/>
      <c r="IA6853" s="425"/>
      <c r="IB6853" s="425"/>
      <c r="IC6853" s="425"/>
      <c r="ID6853" s="425"/>
      <c r="IE6853" s="425"/>
      <c r="IF6853" s="425"/>
      <c r="IG6853" s="425"/>
      <c r="IH6853" s="425"/>
      <c r="II6853" s="425"/>
      <c r="IJ6853" s="425"/>
      <c r="IK6853" s="425"/>
      <c r="IL6853" s="425"/>
      <c r="IM6853" s="425"/>
      <c r="IN6853" s="425"/>
      <c r="IO6853" s="425"/>
      <c r="IP6853" s="425"/>
      <c r="IQ6853" s="425"/>
      <c r="IR6853" s="425"/>
      <c r="IS6853" s="425"/>
      <c r="IT6853" s="425"/>
      <c r="IU6853" s="425"/>
      <c r="IV6853" s="425"/>
    </row>
    <row r="6854" s="428" customFormat="1" ht="27.6" customHeight="1" spans="2:256">
      <c r="B6854" s="465"/>
      <c r="GH6854" s="425"/>
      <c r="GI6854" s="425"/>
      <c r="GJ6854" s="425"/>
      <c r="GK6854" s="425"/>
      <c r="GL6854" s="425"/>
      <c r="GM6854" s="425"/>
      <c r="GN6854" s="425"/>
      <c r="GO6854" s="425"/>
      <c r="GP6854" s="425"/>
      <c r="GQ6854" s="425"/>
      <c r="GR6854" s="425"/>
      <c r="GS6854" s="425"/>
      <c r="GT6854" s="425"/>
      <c r="GU6854" s="425"/>
      <c r="GV6854" s="425"/>
      <c r="GW6854" s="425"/>
      <c r="GX6854" s="425"/>
      <c r="GY6854" s="425"/>
      <c r="GZ6854" s="425"/>
      <c r="HA6854" s="425"/>
      <c r="HB6854" s="425"/>
      <c r="HC6854" s="425"/>
      <c r="HD6854" s="425"/>
      <c r="HE6854" s="425"/>
      <c r="HF6854" s="425"/>
      <c r="HG6854" s="425"/>
      <c r="HH6854" s="425"/>
      <c r="HI6854" s="425"/>
      <c r="HJ6854" s="425"/>
      <c r="HK6854" s="425"/>
      <c r="HL6854" s="425"/>
      <c r="HM6854" s="425"/>
      <c r="HN6854" s="425"/>
      <c r="HO6854" s="425"/>
      <c r="HP6854" s="425"/>
      <c r="HQ6854" s="425"/>
      <c r="HR6854" s="425"/>
      <c r="HS6854" s="425"/>
      <c r="HT6854" s="425"/>
      <c r="HU6854" s="425"/>
      <c r="HV6854" s="425"/>
      <c r="HW6854" s="425"/>
      <c r="HX6854" s="425"/>
      <c r="HY6854" s="425"/>
      <c r="HZ6854" s="425"/>
      <c r="IA6854" s="425"/>
      <c r="IB6854" s="425"/>
      <c r="IC6854" s="425"/>
      <c r="ID6854" s="425"/>
      <c r="IE6854" s="425"/>
      <c r="IF6854" s="425"/>
      <c r="IG6854" s="425"/>
      <c r="IH6854" s="425"/>
      <c r="II6854" s="425"/>
      <c r="IJ6854" s="425"/>
      <c r="IK6854" s="425"/>
      <c r="IL6854" s="425"/>
      <c r="IM6854" s="425"/>
      <c r="IN6854" s="425"/>
      <c r="IO6854" s="425"/>
      <c r="IP6854" s="425"/>
      <c r="IQ6854" s="425"/>
      <c r="IR6854" s="425"/>
      <c r="IS6854" s="425"/>
      <c r="IT6854" s="425"/>
      <c r="IU6854" s="425"/>
      <c r="IV6854" s="425"/>
    </row>
    <row r="6855" s="428" customFormat="1" ht="27.6" customHeight="1" spans="2:256">
      <c r="B6855" s="465"/>
      <c r="GH6855" s="425"/>
      <c r="GI6855" s="425"/>
      <c r="GJ6855" s="425"/>
      <c r="GK6855" s="425"/>
      <c r="GL6855" s="425"/>
      <c r="GM6855" s="425"/>
      <c r="GN6855" s="425"/>
      <c r="GO6855" s="425"/>
      <c r="GP6855" s="425"/>
      <c r="GQ6855" s="425"/>
      <c r="GR6855" s="425"/>
      <c r="GS6855" s="425"/>
      <c r="GT6855" s="425"/>
      <c r="GU6855" s="425"/>
      <c r="GV6855" s="425"/>
      <c r="GW6855" s="425"/>
      <c r="GX6855" s="425"/>
      <c r="GY6855" s="425"/>
      <c r="GZ6855" s="425"/>
      <c r="HA6855" s="425"/>
      <c r="HB6855" s="425"/>
      <c r="HC6855" s="425"/>
      <c r="HD6855" s="425"/>
      <c r="HE6855" s="425"/>
      <c r="HF6855" s="425"/>
      <c r="HG6855" s="425"/>
      <c r="HH6855" s="425"/>
      <c r="HI6855" s="425"/>
      <c r="HJ6855" s="425"/>
      <c r="HK6855" s="425"/>
      <c r="HL6855" s="425"/>
      <c r="HM6855" s="425"/>
      <c r="HN6855" s="425"/>
      <c r="HO6855" s="425"/>
      <c r="HP6855" s="425"/>
      <c r="HQ6855" s="425"/>
      <c r="HR6855" s="425"/>
      <c r="HS6855" s="425"/>
      <c r="HT6855" s="425"/>
      <c r="HU6855" s="425"/>
      <c r="HV6855" s="425"/>
      <c r="HW6855" s="425"/>
      <c r="HX6855" s="425"/>
      <c r="HY6855" s="425"/>
      <c r="HZ6855" s="425"/>
      <c r="IA6855" s="425"/>
      <c r="IB6855" s="425"/>
      <c r="IC6855" s="425"/>
      <c r="ID6855" s="425"/>
      <c r="IE6855" s="425"/>
      <c r="IF6855" s="425"/>
      <c r="IG6855" s="425"/>
      <c r="IH6855" s="425"/>
      <c r="II6855" s="425"/>
      <c r="IJ6855" s="425"/>
      <c r="IK6855" s="425"/>
      <c r="IL6855" s="425"/>
      <c r="IM6855" s="425"/>
      <c r="IN6855" s="425"/>
      <c r="IO6855" s="425"/>
      <c r="IP6855" s="425"/>
      <c r="IQ6855" s="425"/>
      <c r="IR6855" s="425"/>
      <c r="IS6855" s="425"/>
      <c r="IT6855" s="425"/>
      <c r="IU6855" s="425"/>
      <c r="IV6855" s="425"/>
    </row>
    <row r="6856" s="428" customFormat="1" ht="27.6" customHeight="1" spans="2:256">
      <c r="B6856" s="465"/>
      <c r="GH6856" s="425"/>
      <c r="GI6856" s="425"/>
      <c r="GJ6856" s="425"/>
      <c r="GK6856" s="425"/>
      <c r="GL6856" s="425"/>
      <c r="GM6856" s="425"/>
      <c r="GN6856" s="425"/>
      <c r="GO6856" s="425"/>
      <c r="GP6856" s="425"/>
      <c r="GQ6856" s="425"/>
      <c r="GR6856" s="425"/>
      <c r="GS6856" s="425"/>
      <c r="GT6856" s="425"/>
      <c r="GU6856" s="425"/>
      <c r="GV6856" s="425"/>
      <c r="GW6856" s="425"/>
      <c r="GX6856" s="425"/>
      <c r="GY6856" s="425"/>
      <c r="GZ6856" s="425"/>
      <c r="HA6856" s="425"/>
      <c r="HB6856" s="425"/>
      <c r="HC6856" s="425"/>
      <c r="HD6856" s="425"/>
      <c r="HE6856" s="425"/>
      <c r="HF6856" s="425"/>
      <c r="HG6856" s="425"/>
      <c r="HH6856" s="425"/>
      <c r="HI6856" s="425"/>
      <c r="HJ6856" s="425"/>
      <c r="HK6856" s="425"/>
      <c r="HL6856" s="425"/>
      <c r="HM6856" s="425"/>
      <c r="HN6856" s="425"/>
      <c r="HO6856" s="425"/>
      <c r="HP6856" s="425"/>
      <c r="HQ6856" s="425"/>
      <c r="HR6856" s="425"/>
      <c r="HS6856" s="425"/>
      <c r="HT6856" s="425"/>
      <c r="HU6856" s="425"/>
      <c r="HV6856" s="425"/>
      <c r="HW6856" s="425"/>
      <c r="HX6856" s="425"/>
      <c r="HY6856" s="425"/>
      <c r="HZ6856" s="425"/>
      <c r="IA6856" s="425"/>
      <c r="IB6856" s="425"/>
      <c r="IC6856" s="425"/>
      <c r="ID6856" s="425"/>
      <c r="IE6856" s="425"/>
      <c r="IF6856" s="425"/>
      <c r="IG6856" s="425"/>
      <c r="IH6856" s="425"/>
      <c r="II6856" s="425"/>
      <c r="IJ6856" s="425"/>
      <c r="IK6856" s="425"/>
      <c r="IL6856" s="425"/>
      <c r="IM6856" s="425"/>
      <c r="IN6856" s="425"/>
      <c r="IO6856" s="425"/>
      <c r="IP6856" s="425"/>
      <c r="IQ6856" s="425"/>
      <c r="IR6856" s="425"/>
      <c r="IS6856" s="425"/>
      <c r="IT6856" s="425"/>
      <c r="IU6856" s="425"/>
      <c r="IV6856" s="425"/>
    </row>
    <row r="6857" s="428" customFormat="1" ht="27.6" customHeight="1" spans="2:256">
      <c r="B6857" s="465"/>
      <c r="GH6857" s="425"/>
      <c r="GI6857" s="425"/>
      <c r="GJ6857" s="425"/>
      <c r="GK6857" s="425"/>
      <c r="GL6857" s="425"/>
      <c r="GM6857" s="425"/>
      <c r="GN6857" s="425"/>
      <c r="GO6857" s="425"/>
      <c r="GP6857" s="425"/>
      <c r="GQ6857" s="425"/>
      <c r="GR6857" s="425"/>
      <c r="GS6857" s="425"/>
      <c r="GT6857" s="425"/>
      <c r="GU6857" s="425"/>
      <c r="GV6857" s="425"/>
      <c r="GW6857" s="425"/>
      <c r="GX6857" s="425"/>
      <c r="GY6857" s="425"/>
      <c r="GZ6857" s="425"/>
      <c r="HA6857" s="425"/>
      <c r="HB6857" s="425"/>
      <c r="HC6857" s="425"/>
      <c r="HD6857" s="425"/>
      <c r="HE6857" s="425"/>
      <c r="HF6857" s="425"/>
      <c r="HG6857" s="425"/>
      <c r="HH6857" s="425"/>
      <c r="HI6857" s="425"/>
      <c r="HJ6857" s="425"/>
      <c r="HK6857" s="425"/>
      <c r="HL6857" s="425"/>
      <c r="HM6857" s="425"/>
      <c r="HN6857" s="425"/>
      <c r="HO6857" s="425"/>
      <c r="HP6857" s="425"/>
      <c r="HQ6857" s="425"/>
      <c r="HR6857" s="425"/>
      <c r="HS6857" s="425"/>
      <c r="HT6857" s="425"/>
      <c r="HU6857" s="425"/>
      <c r="HV6857" s="425"/>
      <c r="HW6857" s="425"/>
      <c r="HX6857" s="425"/>
      <c r="HY6857" s="425"/>
      <c r="HZ6857" s="425"/>
      <c r="IA6857" s="425"/>
      <c r="IB6857" s="425"/>
      <c r="IC6857" s="425"/>
      <c r="ID6857" s="425"/>
      <c r="IE6857" s="425"/>
      <c r="IF6857" s="425"/>
      <c r="IG6857" s="425"/>
      <c r="IH6857" s="425"/>
      <c r="II6857" s="425"/>
      <c r="IJ6857" s="425"/>
      <c r="IK6857" s="425"/>
      <c r="IL6857" s="425"/>
      <c r="IM6857" s="425"/>
      <c r="IN6857" s="425"/>
      <c r="IO6857" s="425"/>
      <c r="IP6857" s="425"/>
      <c r="IQ6857" s="425"/>
      <c r="IR6857" s="425"/>
      <c r="IS6857" s="425"/>
      <c r="IT6857" s="425"/>
      <c r="IU6857" s="425"/>
      <c r="IV6857" s="425"/>
    </row>
    <row r="6858" s="428" customFormat="1" ht="27.6" customHeight="1" spans="2:256">
      <c r="B6858" s="465"/>
      <c r="GH6858" s="425"/>
      <c r="GI6858" s="425"/>
      <c r="GJ6858" s="425"/>
      <c r="GK6858" s="425"/>
      <c r="GL6858" s="425"/>
      <c r="GM6858" s="425"/>
      <c r="GN6858" s="425"/>
      <c r="GO6858" s="425"/>
      <c r="GP6858" s="425"/>
      <c r="GQ6858" s="425"/>
      <c r="GR6858" s="425"/>
      <c r="GS6858" s="425"/>
      <c r="GT6858" s="425"/>
      <c r="GU6858" s="425"/>
      <c r="GV6858" s="425"/>
      <c r="GW6858" s="425"/>
      <c r="GX6858" s="425"/>
      <c r="GY6858" s="425"/>
      <c r="GZ6858" s="425"/>
      <c r="HA6858" s="425"/>
      <c r="HB6858" s="425"/>
      <c r="HC6858" s="425"/>
      <c r="HD6858" s="425"/>
      <c r="HE6858" s="425"/>
      <c r="HF6858" s="425"/>
      <c r="HG6858" s="425"/>
      <c r="HH6858" s="425"/>
      <c r="HI6858" s="425"/>
      <c r="HJ6858" s="425"/>
      <c r="HK6858" s="425"/>
      <c r="HL6858" s="425"/>
      <c r="HM6858" s="425"/>
      <c r="HN6858" s="425"/>
      <c r="HO6858" s="425"/>
      <c r="HP6858" s="425"/>
      <c r="HQ6858" s="425"/>
      <c r="HR6858" s="425"/>
      <c r="HS6858" s="425"/>
      <c r="HT6858" s="425"/>
      <c r="HU6858" s="425"/>
      <c r="HV6858" s="425"/>
      <c r="HW6858" s="425"/>
      <c r="HX6858" s="425"/>
      <c r="HY6858" s="425"/>
      <c r="HZ6858" s="425"/>
      <c r="IA6858" s="425"/>
      <c r="IB6858" s="425"/>
      <c r="IC6858" s="425"/>
      <c r="ID6858" s="425"/>
      <c r="IE6858" s="425"/>
      <c r="IF6858" s="425"/>
      <c r="IG6858" s="425"/>
      <c r="IH6858" s="425"/>
      <c r="II6858" s="425"/>
      <c r="IJ6858" s="425"/>
      <c r="IK6858" s="425"/>
      <c r="IL6858" s="425"/>
      <c r="IM6858" s="425"/>
      <c r="IN6858" s="425"/>
      <c r="IO6858" s="425"/>
      <c r="IP6858" s="425"/>
      <c r="IQ6858" s="425"/>
      <c r="IR6858" s="425"/>
      <c r="IS6858" s="425"/>
      <c r="IT6858" s="425"/>
      <c r="IU6858" s="425"/>
      <c r="IV6858" s="425"/>
    </row>
    <row r="6859" s="428" customFormat="1" ht="27.6" customHeight="1" spans="2:256">
      <c r="B6859" s="465"/>
      <c r="GH6859" s="425"/>
      <c r="GI6859" s="425"/>
      <c r="GJ6859" s="425"/>
      <c r="GK6859" s="425"/>
      <c r="GL6859" s="425"/>
      <c r="GM6859" s="425"/>
      <c r="GN6859" s="425"/>
      <c r="GO6859" s="425"/>
      <c r="GP6859" s="425"/>
      <c r="GQ6859" s="425"/>
      <c r="GR6859" s="425"/>
      <c r="GS6859" s="425"/>
      <c r="GT6859" s="425"/>
      <c r="GU6859" s="425"/>
      <c r="GV6859" s="425"/>
      <c r="GW6859" s="425"/>
      <c r="GX6859" s="425"/>
      <c r="GY6859" s="425"/>
      <c r="GZ6859" s="425"/>
      <c r="HA6859" s="425"/>
      <c r="HB6859" s="425"/>
      <c r="HC6859" s="425"/>
      <c r="HD6859" s="425"/>
      <c r="HE6859" s="425"/>
      <c r="HF6859" s="425"/>
      <c r="HG6859" s="425"/>
      <c r="HH6859" s="425"/>
      <c r="HI6859" s="425"/>
      <c r="HJ6859" s="425"/>
      <c r="HK6859" s="425"/>
      <c r="HL6859" s="425"/>
      <c r="HM6859" s="425"/>
      <c r="HN6859" s="425"/>
      <c r="HO6859" s="425"/>
      <c r="HP6859" s="425"/>
      <c r="HQ6859" s="425"/>
      <c r="HR6859" s="425"/>
      <c r="HS6859" s="425"/>
      <c r="HT6859" s="425"/>
      <c r="HU6859" s="425"/>
      <c r="HV6859" s="425"/>
      <c r="HW6859" s="425"/>
      <c r="HX6859" s="425"/>
      <c r="HY6859" s="425"/>
      <c r="HZ6859" s="425"/>
      <c r="IA6859" s="425"/>
      <c r="IB6859" s="425"/>
      <c r="IC6859" s="425"/>
      <c r="ID6859" s="425"/>
      <c r="IE6859" s="425"/>
      <c r="IF6859" s="425"/>
      <c r="IG6859" s="425"/>
      <c r="IH6859" s="425"/>
      <c r="II6859" s="425"/>
      <c r="IJ6859" s="425"/>
      <c r="IK6859" s="425"/>
      <c r="IL6859" s="425"/>
      <c r="IM6859" s="425"/>
      <c r="IN6859" s="425"/>
      <c r="IO6859" s="425"/>
      <c r="IP6859" s="425"/>
      <c r="IQ6859" s="425"/>
      <c r="IR6859" s="425"/>
      <c r="IS6859" s="425"/>
      <c r="IT6859" s="425"/>
      <c r="IU6859" s="425"/>
      <c r="IV6859" s="425"/>
    </row>
    <row r="6860" s="428" customFormat="1" ht="27.6" customHeight="1" spans="2:256">
      <c r="B6860" s="465"/>
      <c r="GH6860" s="425"/>
      <c r="GI6860" s="425"/>
      <c r="GJ6860" s="425"/>
      <c r="GK6860" s="425"/>
      <c r="GL6860" s="425"/>
      <c r="GM6860" s="425"/>
      <c r="GN6860" s="425"/>
      <c r="GO6860" s="425"/>
      <c r="GP6860" s="425"/>
      <c r="GQ6860" s="425"/>
      <c r="GR6860" s="425"/>
      <c r="GS6860" s="425"/>
      <c r="GT6860" s="425"/>
      <c r="GU6860" s="425"/>
      <c r="GV6860" s="425"/>
      <c r="GW6860" s="425"/>
      <c r="GX6860" s="425"/>
      <c r="GY6860" s="425"/>
      <c r="GZ6860" s="425"/>
      <c r="HA6860" s="425"/>
      <c r="HB6860" s="425"/>
      <c r="HC6860" s="425"/>
      <c r="HD6860" s="425"/>
      <c r="HE6860" s="425"/>
      <c r="HF6860" s="425"/>
      <c r="HG6860" s="425"/>
      <c r="HH6860" s="425"/>
      <c r="HI6860" s="425"/>
      <c r="HJ6860" s="425"/>
      <c r="HK6860" s="425"/>
      <c r="HL6860" s="425"/>
      <c r="HM6860" s="425"/>
      <c r="HN6860" s="425"/>
      <c r="HO6860" s="425"/>
      <c r="HP6860" s="425"/>
      <c r="HQ6860" s="425"/>
      <c r="HR6860" s="425"/>
      <c r="HS6860" s="425"/>
      <c r="HT6860" s="425"/>
      <c r="HU6860" s="425"/>
      <c r="HV6860" s="425"/>
      <c r="HW6860" s="425"/>
      <c r="HX6860" s="425"/>
      <c r="HY6860" s="425"/>
      <c r="HZ6860" s="425"/>
      <c r="IA6860" s="425"/>
      <c r="IB6860" s="425"/>
      <c r="IC6860" s="425"/>
      <c r="ID6860" s="425"/>
      <c r="IE6860" s="425"/>
      <c r="IF6860" s="425"/>
      <c r="IG6860" s="425"/>
      <c r="IH6860" s="425"/>
      <c r="II6860" s="425"/>
      <c r="IJ6860" s="425"/>
      <c r="IK6860" s="425"/>
      <c r="IL6860" s="425"/>
      <c r="IM6860" s="425"/>
      <c r="IN6860" s="425"/>
      <c r="IO6860" s="425"/>
      <c r="IP6860" s="425"/>
      <c r="IQ6860" s="425"/>
      <c r="IR6860" s="425"/>
      <c r="IS6860" s="425"/>
      <c r="IT6860" s="425"/>
      <c r="IU6860" s="425"/>
      <c r="IV6860" s="425"/>
    </row>
    <row r="6861" s="428" customFormat="1" ht="27.6" customHeight="1" spans="2:256">
      <c r="B6861" s="465"/>
      <c r="GH6861" s="425"/>
      <c r="GI6861" s="425"/>
      <c r="GJ6861" s="425"/>
      <c r="GK6861" s="425"/>
      <c r="GL6861" s="425"/>
      <c r="GM6861" s="425"/>
      <c r="GN6861" s="425"/>
      <c r="GO6861" s="425"/>
      <c r="GP6861" s="425"/>
      <c r="GQ6861" s="425"/>
      <c r="GR6861" s="425"/>
      <c r="GS6861" s="425"/>
      <c r="GT6861" s="425"/>
      <c r="GU6861" s="425"/>
      <c r="GV6861" s="425"/>
      <c r="GW6861" s="425"/>
      <c r="GX6861" s="425"/>
      <c r="GY6861" s="425"/>
      <c r="GZ6861" s="425"/>
      <c r="HA6861" s="425"/>
      <c r="HB6861" s="425"/>
      <c r="HC6861" s="425"/>
      <c r="HD6861" s="425"/>
      <c r="HE6861" s="425"/>
      <c r="HF6861" s="425"/>
      <c r="HG6861" s="425"/>
      <c r="HH6861" s="425"/>
      <c r="HI6861" s="425"/>
      <c r="HJ6861" s="425"/>
      <c r="HK6861" s="425"/>
      <c r="HL6861" s="425"/>
      <c r="HM6861" s="425"/>
      <c r="HN6861" s="425"/>
      <c r="HO6861" s="425"/>
      <c r="HP6861" s="425"/>
      <c r="HQ6861" s="425"/>
      <c r="HR6861" s="425"/>
      <c r="HS6861" s="425"/>
      <c r="HT6861" s="425"/>
      <c r="HU6861" s="425"/>
      <c r="HV6861" s="425"/>
      <c r="HW6861" s="425"/>
      <c r="HX6861" s="425"/>
      <c r="HY6861" s="425"/>
      <c r="HZ6861" s="425"/>
      <c r="IA6861" s="425"/>
      <c r="IB6861" s="425"/>
      <c r="IC6861" s="425"/>
      <c r="ID6861" s="425"/>
      <c r="IE6861" s="425"/>
      <c r="IF6861" s="425"/>
      <c r="IG6861" s="425"/>
      <c r="IH6861" s="425"/>
      <c r="II6861" s="425"/>
      <c r="IJ6861" s="425"/>
      <c r="IK6861" s="425"/>
      <c r="IL6861" s="425"/>
      <c r="IM6861" s="425"/>
      <c r="IN6861" s="425"/>
      <c r="IO6861" s="425"/>
      <c r="IP6861" s="425"/>
      <c r="IQ6861" s="425"/>
      <c r="IR6861" s="425"/>
      <c r="IS6861" s="425"/>
      <c r="IT6861" s="425"/>
      <c r="IU6861" s="425"/>
      <c r="IV6861" s="425"/>
    </row>
    <row r="6862" s="428" customFormat="1" ht="27.6" customHeight="1" spans="2:256">
      <c r="B6862" s="465"/>
      <c r="GH6862" s="425"/>
      <c r="GI6862" s="425"/>
      <c r="GJ6862" s="425"/>
      <c r="GK6862" s="425"/>
      <c r="GL6862" s="425"/>
      <c r="GM6862" s="425"/>
      <c r="GN6862" s="425"/>
      <c r="GO6862" s="425"/>
      <c r="GP6862" s="425"/>
      <c r="GQ6862" s="425"/>
      <c r="GR6862" s="425"/>
      <c r="GS6862" s="425"/>
      <c r="GT6862" s="425"/>
      <c r="GU6862" s="425"/>
      <c r="GV6862" s="425"/>
      <c r="GW6862" s="425"/>
      <c r="GX6862" s="425"/>
      <c r="GY6862" s="425"/>
      <c r="GZ6862" s="425"/>
      <c r="HA6862" s="425"/>
      <c r="HB6862" s="425"/>
      <c r="HC6862" s="425"/>
      <c r="HD6862" s="425"/>
      <c r="HE6862" s="425"/>
      <c r="HF6862" s="425"/>
      <c r="HG6862" s="425"/>
      <c r="HH6862" s="425"/>
      <c r="HI6862" s="425"/>
      <c r="HJ6862" s="425"/>
      <c r="HK6862" s="425"/>
      <c r="HL6862" s="425"/>
      <c r="HM6862" s="425"/>
      <c r="HN6862" s="425"/>
      <c r="HO6862" s="425"/>
      <c r="HP6862" s="425"/>
      <c r="HQ6862" s="425"/>
      <c r="HR6862" s="425"/>
      <c r="HS6862" s="425"/>
      <c r="HT6862" s="425"/>
      <c r="HU6862" s="425"/>
      <c r="HV6862" s="425"/>
      <c r="HW6862" s="425"/>
      <c r="HX6862" s="425"/>
      <c r="HY6862" s="425"/>
      <c r="HZ6862" s="425"/>
      <c r="IA6862" s="425"/>
      <c r="IB6862" s="425"/>
      <c r="IC6862" s="425"/>
      <c r="ID6862" s="425"/>
      <c r="IE6862" s="425"/>
      <c r="IF6862" s="425"/>
      <c r="IG6862" s="425"/>
      <c r="IH6862" s="425"/>
      <c r="II6862" s="425"/>
      <c r="IJ6862" s="425"/>
      <c r="IK6862" s="425"/>
      <c r="IL6862" s="425"/>
      <c r="IM6862" s="425"/>
      <c r="IN6862" s="425"/>
      <c r="IO6862" s="425"/>
      <c r="IP6862" s="425"/>
      <c r="IQ6862" s="425"/>
      <c r="IR6862" s="425"/>
      <c r="IS6862" s="425"/>
      <c r="IT6862" s="425"/>
      <c r="IU6862" s="425"/>
      <c r="IV6862" s="425"/>
    </row>
    <row r="6863" s="428" customFormat="1" ht="27.6" customHeight="1" spans="2:256">
      <c r="B6863" s="465"/>
      <c r="GH6863" s="425"/>
      <c r="GI6863" s="425"/>
      <c r="GJ6863" s="425"/>
      <c r="GK6863" s="425"/>
      <c r="GL6863" s="425"/>
      <c r="GM6863" s="425"/>
      <c r="GN6863" s="425"/>
      <c r="GO6863" s="425"/>
      <c r="GP6863" s="425"/>
      <c r="GQ6863" s="425"/>
      <c r="GR6863" s="425"/>
      <c r="GS6863" s="425"/>
      <c r="GT6863" s="425"/>
      <c r="GU6863" s="425"/>
      <c r="GV6863" s="425"/>
      <c r="GW6863" s="425"/>
      <c r="GX6863" s="425"/>
      <c r="GY6863" s="425"/>
      <c r="GZ6863" s="425"/>
      <c r="HA6863" s="425"/>
      <c r="HB6863" s="425"/>
      <c r="HC6863" s="425"/>
      <c r="HD6863" s="425"/>
      <c r="HE6863" s="425"/>
      <c r="HF6863" s="425"/>
      <c r="HG6863" s="425"/>
      <c r="HH6863" s="425"/>
      <c r="HI6863" s="425"/>
      <c r="HJ6863" s="425"/>
      <c r="HK6863" s="425"/>
      <c r="HL6863" s="425"/>
      <c r="HM6863" s="425"/>
      <c r="HN6863" s="425"/>
      <c r="HO6863" s="425"/>
      <c r="HP6863" s="425"/>
      <c r="HQ6863" s="425"/>
      <c r="HR6863" s="425"/>
      <c r="HS6863" s="425"/>
      <c r="HT6863" s="425"/>
      <c r="HU6863" s="425"/>
      <c r="HV6863" s="425"/>
      <c r="HW6863" s="425"/>
      <c r="HX6863" s="425"/>
      <c r="HY6863" s="425"/>
      <c r="HZ6863" s="425"/>
      <c r="IA6863" s="425"/>
      <c r="IB6863" s="425"/>
      <c r="IC6863" s="425"/>
      <c r="ID6863" s="425"/>
      <c r="IE6863" s="425"/>
      <c r="IF6863" s="425"/>
      <c r="IG6863" s="425"/>
      <c r="IH6863" s="425"/>
      <c r="II6863" s="425"/>
      <c r="IJ6863" s="425"/>
      <c r="IK6863" s="425"/>
      <c r="IL6863" s="425"/>
      <c r="IM6863" s="425"/>
      <c r="IN6863" s="425"/>
      <c r="IO6863" s="425"/>
      <c r="IP6863" s="425"/>
      <c r="IQ6863" s="425"/>
      <c r="IR6863" s="425"/>
      <c r="IS6863" s="425"/>
      <c r="IT6863" s="425"/>
      <c r="IU6863" s="425"/>
      <c r="IV6863" s="425"/>
    </row>
    <row r="6864" s="428" customFormat="1" ht="27.6" customHeight="1" spans="2:256">
      <c r="B6864" s="465"/>
      <c r="GH6864" s="425"/>
      <c r="GI6864" s="425"/>
      <c r="GJ6864" s="425"/>
      <c r="GK6864" s="425"/>
      <c r="GL6864" s="425"/>
      <c r="GM6864" s="425"/>
      <c r="GN6864" s="425"/>
      <c r="GO6864" s="425"/>
      <c r="GP6864" s="425"/>
      <c r="GQ6864" s="425"/>
      <c r="GR6864" s="425"/>
      <c r="GS6864" s="425"/>
      <c r="GT6864" s="425"/>
      <c r="GU6864" s="425"/>
      <c r="GV6864" s="425"/>
      <c r="GW6864" s="425"/>
      <c r="GX6864" s="425"/>
      <c r="GY6864" s="425"/>
      <c r="GZ6864" s="425"/>
      <c r="HA6864" s="425"/>
      <c r="HB6864" s="425"/>
      <c r="HC6864" s="425"/>
      <c r="HD6864" s="425"/>
      <c r="HE6864" s="425"/>
      <c r="HF6864" s="425"/>
      <c r="HG6864" s="425"/>
      <c r="HH6864" s="425"/>
      <c r="HI6864" s="425"/>
      <c r="HJ6864" s="425"/>
      <c r="HK6864" s="425"/>
      <c r="HL6864" s="425"/>
      <c r="HM6864" s="425"/>
      <c r="HN6864" s="425"/>
      <c r="HO6864" s="425"/>
      <c r="HP6864" s="425"/>
      <c r="HQ6864" s="425"/>
      <c r="HR6864" s="425"/>
      <c r="HS6864" s="425"/>
      <c r="HT6864" s="425"/>
      <c r="HU6864" s="425"/>
      <c r="HV6864" s="425"/>
      <c r="HW6864" s="425"/>
      <c r="HX6864" s="425"/>
      <c r="HY6864" s="425"/>
      <c r="HZ6864" s="425"/>
      <c r="IA6864" s="425"/>
      <c r="IB6864" s="425"/>
      <c r="IC6864" s="425"/>
      <c r="ID6864" s="425"/>
      <c r="IE6864" s="425"/>
      <c r="IF6864" s="425"/>
      <c r="IG6864" s="425"/>
      <c r="IH6864" s="425"/>
      <c r="II6864" s="425"/>
      <c r="IJ6864" s="425"/>
      <c r="IK6864" s="425"/>
      <c r="IL6864" s="425"/>
      <c r="IM6864" s="425"/>
      <c r="IN6864" s="425"/>
      <c r="IO6864" s="425"/>
      <c r="IP6864" s="425"/>
      <c r="IQ6864" s="425"/>
      <c r="IR6864" s="425"/>
      <c r="IS6864" s="425"/>
      <c r="IT6864" s="425"/>
      <c r="IU6864" s="425"/>
      <c r="IV6864" s="425"/>
    </row>
    <row r="6865" s="428" customFormat="1" ht="27.6" customHeight="1" spans="2:256">
      <c r="B6865" s="465"/>
      <c r="GH6865" s="425"/>
      <c r="GI6865" s="425"/>
      <c r="GJ6865" s="425"/>
      <c r="GK6865" s="425"/>
      <c r="GL6865" s="425"/>
      <c r="GM6865" s="425"/>
      <c r="GN6865" s="425"/>
      <c r="GO6865" s="425"/>
      <c r="GP6865" s="425"/>
      <c r="GQ6865" s="425"/>
      <c r="GR6865" s="425"/>
      <c r="GS6865" s="425"/>
      <c r="GT6865" s="425"/>
      <c r="GU6865" s="425"/>
      <c r="GV6865" s="425"/>
      <c r="GW6865" s="425"/>
      <c r="GX6865" s="425"/>
      <c r="GY6865" s="425"/>
      <c r="GZ6865" s="425"/>
      <c r="HA6865" s="425"/>
      <c r="HB6865" s="425"/>
      <c r="HC6865" s="425"/>
      <c r="HD6865" s="425"/>
      <c r="HE6865" s="425"/>
      <c r="HF6865" s="425"/>
      <c r="HG6865" s="425"/>
      <c r="HH6865" s="425"/>
      <c r="HI6865" s="425"/>
      <c r="HJ6865" s="425"/>
      <c r="HK6865" s="425"/>
      <c r="HL6865" s="425"/>
      <c r="HM6865" s="425"/>
      <c r="HN6865" s="425"/>
      <c r="HO6865" s="425"/>
      <c r="HP6865" s="425"/>
      <c r="HQ6865" s="425"/>
      <c r="HR6865" s="425"/>
      <c r="HS6865" s="425"/>
      <c r="HT6865" s="425"/>
      <c r="HU6865" s="425"/>
      <c r="HV6865" s="425"/>
      <c r="HW6865" s="425"/>
      <c r="HX6865" s="425"/>
      <c r="HY6865" s="425"/>
      <c r="HZ6865" s="425"/>
      <c r="IA6865" s="425"/>
      <c r="IB6865" s="425"/>
      <c r="IC6865" s="425"/>
      <c r="ID6865" s="425"/>
      <c r="IE6865" s="425"/>
      <c r="IF6865" s="425"/>
      <c r="IG6865" s="425"/>
      <c r="IH6865" s="425"/>
      <c r="II6865" s="425"/>
      <c r="IJ6865" s="425"/>
      <c r="IK6865" s="425"/>
      <c r="IL6865" s="425"/>
      <c r="IM6865" s="425"/>
      <c r="IN6865" s="425"/>
      <c r="IO6865" s="425"/>
      <c r="IP6865" s="425"/>
      <c r="IQ6865" s="425"/>
      <c r="IR6865" s="425"/>
      <c r="IS6865" s="425"/>
      <c r="IT6865" s="425"/>
      <c r="IU6865" s="425"/>
      <c r="IV6865" s="425"/>
    </row>
    <row r="6866" s="428" customFormat="1" ht="27.6" customHeight="1" spans="2:256">
      <c r="B6866" s="465"/>
      <c r="GH6866" s="425"/>
      <c r="GI6866" s="425"/>
      <c r="GJ6866" s="425"/>
      <c r="GK6866" s="425"/>
      <c r="GL6866" s="425"/>
      <c r="GM6866" s="425"/>
      <c r="GN6866" s="425"/>
      <c r="GO6866" s="425"/>
      <c r="GP6866" s="425"/>
      <c r="GQ6866" s="425"/>
      <c r="GR6866" s="425"/>
      <c r="GS6866" s="425"/>
      <c r="GT6866" s="425"/>
      <c r="GU6866" s="425"/>
      <c r="GV6866" s="425"/>
      <c r="GW6866" s="425"/>
      <c r="GX6866" s="425"/>
      <c r="GY6866" s="425"/>
      <c r="GZ6866" s="425"/>
      <c r="HA6866" s="425"/>
      <c r="HB6866" s="425"/>
      <c r="HC6866" s="425"/>
      <c r="HD6866" s="425"/>
      <c r="HE6866" s="425"/>
      <c r="HF6866" s="425"/>
      <c r="HG6866" s="425"/>
      <c r="HH6866" s="425"/>
      <c r="HI6866" s="425"/>
      <c r="HJ6866" s="425"/>
      <c r="HK6866" s="425"/>
      <c r="HL6866" s="425"/>
      <c r="HM6866" s="425"/>
      <c r="HN6866" s="425"/>
      <c r="HO6866" s="425"/>
      <c r="HP6866" s="425"/>
      <c r="HQ6866" s="425"/>
      <c r="HR6866" s="425"/>
      <c r="HS6866" s="425"/>
      <c r="HT6866" s="425"/>
      <c r="HU6866" s="425"/>
      <c r="HV6866" s="425"/>
      <c r="HW6866" s="425"/>
      <c r="HX6866" s="425"/>
      <c r="HY6866" s="425"/>
      <c r="HZ6866" s="425"/>
      <c r="IA6866" s="425"/>
      <c r="IB6866" s="425"/>
      <c r="IC6866" s="425"/>
      <c r="ID6866" s="425"/>
      <c r="IE6866" s="425"/>
      <c r="IF6866" s="425"/>
      <c r="IG6866" s="425"/>
      <c r="IH6866" s="425"/>
      <c r="II6866" s="425"/>
      <c r="IJ6866" s="425"/>
      <c r="IK6866" s="425"/>
      <c r="IL6866" s="425"/>
      <c r="IM6866" s="425"/>
      <c r="IN6866" s="425"/>
      <c r="IO6866" s="425"/>
      <c r="IP6866" s="425"/>
      <c r="IQ6866" s="425"/>
      <c r="IR6866" s="425"/>
      <c r="IS6866" s="425"/>
      <c r="IT6866" s="425"/>
      <c r="IU6866" s="425"/>
      <c r="IV6866" s="425"/>
    </row>
    <row r="6867" s="428" customFormat="1" ht="27.6" customHeight="1" spans="2:256">
      <c r="B6867" s="465"/>
      <c r="GH6867" s="425"/>
      <c r="GI6867" s="425"/>
      <c r="GJ6867" s="425"/>
      <c r="GK6867" s="425"/>
      <c r="GL6867" s="425"/>
      <c r="GM6867" s="425"/>
      <c r="GN6867" s="425"/>
      <c r="GO6867" s="425"/>
      <c r="GP6867" s="425"/>
      <c r="GQ6867" s="425"/>
      <c r="GR6867" s="425"/>
      <c r="GS6867" s="425"/>
      <c r="GT6867" s="425"/>
      <c r="GU6867" s="425"/>
      <c r="GV6867" s="425"/>
      <c r="GW6867" s="425"/>
      <c r="GX6867" s="425"/>
      <c r="GY6867" s="425"/>
      <c r="GZ6867" s="425"/>
      <c r="HA6867" s="425"/>
      <c r="HB6867" s="425"/>
      <c r="HC6867" s="425"/>
      <c r="HD6867" s="425"/>
      <c r="HE6867" s="425"/>
      <c r="HF6867" s="425"/>
      <c r="HG6867" s="425"/>
      <c r="HH6867" s="425"/>
      <c r="HI6867" s="425"/>
      <c r="HJ6867" s="425"/>
      <c r="HK6867" s="425"/>
      <c r="HL6867" s="425"/>
      <c r="HM6867" s="425"/>
      <c r="HN6867" s="425"/>
      <c r="HO6867" s="425"/>
      <c r="HP6867" s="425"/>
      <c r="HQ6867" s="425"/>
      <c r="HR6867" s="425"/>
      <c r="HS6867" s="425"/>
      <c r="HT6867" s="425"/>
      <c r="HU6867" s="425"/>
      <c r="HV6867" s="425"/>
      <c r="HW6867" s="425"/>
      <c r="HX6867" s="425"/>
      <c r="HY6867" s="425"/>
      <c r="HZ6867" s="425"/>
      <c r="IA6867" s="425"/>
      <c r="IB6867" s="425"/>
      <c r="IC6867" s="425"/>
      <c r="ID6867" s="425"/>
      <c r="IE6867" s="425"/>
      <c r="IF6867" s="425"/>
      <c r="IG6867" s="425"/>
      <c r="IH6867" s="425"/>
      <c r="II6867" s="425"/>
      <c r="IJ6867" s="425"/>
      <c r="IK6867" s="425"/>
      <c r="IL6867" s="425"/>
      <c r="IM6867" s="425"/>
      <c r="IN6867" s="425"/>
      <c r="IO6867" s="425"/>
      <c r="IP6867" s="425"/>
      <c r="IQ6867" s="425"/>
      <c r="IR6867" s="425"/>
      <c r="IS6867" s="425"/>
      <c r="IT6867" s="425"/>
      <c r="IU6867" s="425"/>
      <c r="IV6867" s="425"/>
    </row>
    <row r="6868" s="428" customFormat="1" ht="27.6" customHeight="1" spans="2:256">
      <c r="B6868" s="465"/>
      <c r="GH6868" s="425"/>
      <c r="GI6868" s="425"/>
      <c r="GJ6868" s="425"/>
      <c r="GK6868" s="425"/>
      <c r="GL6868" s="425"/>
      <c r="GM6868" s="425"/>
      <c r="GN6868" s="425"/>
      <c r="GO6868" s="425"/>
      <c r="GP6868" s="425"/>
      <c r="GQ6868" s="425"/>
      <c r="GR6868" s="425"/>
      <c r="GS6868" s="425"/>
      <c r="GT6868" s="425"/>
      <c r="GU6868" s="425"/>
      <c r="GV6868" s="425"/>
      <c r="GW6868" s="425"/>
      <c r="GX6868" s="425"/>
      <c r="GY6868" s="425"/>
      <c r="GZ6868" s="425"/>
      <c r="HA6868" s="425"/>
      <c r="HB6868" s="425"/>
      <c r="HC6868" s="425"/>
      <c r="HD6868" s="425"/>
      <c r="HE6868" s="425"/>
      <c r="HF6868" s="425"/>
      <c r="HG6868" s="425"/>
      <c r="HH6868" s="425"/>
      <c r="HI6868" s="425"/>
      <c r="HJ6868" s="425"/>
      <c r="HK6868" s="425"/>
      <c r="HL6868" s="425"/>
      <c r="HM6868" s="425"/>
      <c r="HN6868" s="425"/>
      <c r="HO6868" s="425"/>
      <c r="HP6868" s="425"/>
      <c r="HQ6868" s="425"/>
      <c r="HR6868" s="425"/>
      <c r="HS6868" s="425"/>
      <c r="HT6868" s="425"/>
      <c r="HU6868" s="425"/>
      <c r="HV6868" s="425"/>
      <c r="HW6868" s="425"/>
      <c r="HX6868" s="425"/>
      <c r="HY6868" s="425"/>
      <c r="HZ6868" s="425"/>
      <c r="IA6868" s="425"/>
      <c r="IB6868" s="425"/>
      <c r="IC6868" s="425"/>
      <c r="ID6868" s="425"/>
      <c r="IE6868" s="425"/>
      <c r="IF6868" s="425"/>
      <c r="IG6868" s="425"/>
      <c r="IH6868" s="425"/>
      <c r="II6868" s="425"/>
      <c r="IJ6868" s="425"/>
      <c r="IK6868" s="425"/>
      <c r="IL6868" s="425"/>
      <c r="IM6868" s="425"/>
      <c r="IN6868" s="425"/>
      <c r="IO6868" s="425"/>
      <c r="IP6868" s="425"/>
      <c r="IQ6868" s="425"/>
      <c r="IR6868" s="425"/>
      <c r="IS6868" s="425"/>
      <c r="IT6868" s="425"/>
      <c r="IU6868" s="425"/>
      <c r="IV6868" s="425"/>
    </row>
    <row r="6869" s="428" customFormat="1" ht="27.6" customHeight="1" spans="2:256">
      <c r="B6869" s="465"/>
      <c r="GH6869" s="425"/>
      <c r="GI6869" s="425"/>
      <c r="GJ6869" s="425"/>
      <c r="GK6869" s="425"/>
      <c r="GL6869" s="425"/>
      <c r="GM6869" s="425"/>
      <c r="GN6869" s="425"/>
      <c r="GO6869" s="425"/>
      <c r="GP6869" s="425"/>
      <c r="GQ6869" s="425"/>
      <c r="GR6869" s="425"/>
      <c r="GS6869" s="425"/>
      <c r="GT6869" s="425"/>
      <c r="GU6869" s="425"/>
      <c r="GV6869" s="425"/>
      <c r="GW6869" s="425"/>
      <c r="GX6869" s="425"/>
      <c r="GY6869" s="425"/>
      <c r="GZ6869" s="425"/>
      <c r="HA6869" s="425"/>
      <c r="HB6869" s="425"/>
      <c r="HC6869" s="425"/>
      <c r="HD6869" s="425"/>
      <c r="HE6869" s="425"/>
      <c r="HF6869" s="425"/>
      <c r="HG6869" s="425"/>
      <c r="HH6869" s="425"/>
      <c r="HI6869" s="425"/>
      <c r="HJ6869" s="425"/>
      <c r="HK6869" s="425"/>
      <c r="HL6869" s="425"/>
      <c r="HM6869" s="425"/>
      <c r="HN6869" s="425"/>
      <c r="HO6869" s="425"/>
      <c r="HP6869" s="425"/>
      <c r="HQ6869" s="425"/>
      <c r="HR6869" s="425"/>
      <c r="HS6869" s="425"/>
      <c r="HT6869" s="425"/>
      <c r="HU6869" s="425"/>
      <c r="HV6869" s="425"/>
      <c r="HW6869" s="425"/>
      <c r="HX6869" s="425"/>
      <c r="HY6869" s="425"/>
      <c r="HZ6869" s="425"/>
      <c r="IA6869" s="425"/>
      <c r="IB6869" s="425"/>
      <c r="IC6869" s="425"/>
      <c r="ID6869" s="425"/>
      <c r="IE6869" s="425"/>
      <c r="IF6869" s="425"/>
      <c r="IG6869" s="425"/>
      <c r="IH6869" s="425"/>
      <c r="II6869" s="425"/>
      <c r="IJ6869" s="425"/>
      <c r="IK6869" s="425"/>
      <c r="IL6869" s="425"/>
      <c r="IM6869" s="425"/>
      <c r="IN6869" s="425"/>
      <c r="IO6869" s="425"/>
      <c r="IP6869" s="425"/>
      <c r="IQ6869" s="425"/>
      <c r="IR6869" s="425"/>
      <c r="IS6869" s="425"/>
      <c r="IT6869" s="425"/>
      <c r="IU6869" s="425"/>
      <c r="IV6869" s="425"/>
    </row>
    <row r="6870" s="428" customFormat="1" ht="27.6" customHeight="1" spans="2:256">
      <c r="B6870" s="465"/>
      <c r="GH6870" s="425"/>
      <c r="GI6870" s="425"/>
      <c r="GJ6870" s="425"/>
      <c r="GK6870" s="425"/>
      <c r="GL6870" s="425"/>
      <c r="GM6870" s="425"/>
      <c r="GN6870" s="425"/>
      <c r="GO6870" s="425"/>
      <c r="GP6870" s="425"/>
      <c r="GQ6870" s="425"/>
      <c r="GR6870" s="425"/>
      <c r="GS6870" s="425"/>
      <c r="GT6870" s="425"/>
      <c r="GU6870" s="425"/>
      <c r="GV6870" s="425"/>
      <c r="GW6870" s="425"/>
      <c r="GX6870" s="425"/>
      <c r="GY6870" s="425"/>
      <c r="GZ6870" s="425"/>
      <c r="HA6870" s="425"/>
      <c r="HB6870" s="425"/>
      <c r="HC6870" s="425"/>
      <c r="HD6870" s="425"/>
      <c r="HE6870" s="425"/>
      <c r="HF6870" s="425"/>
      <c r="HG6870" s="425"/>
      <c r="HH6870" s="425"/>
      <c r="HI6870" s="425"/>
      <c r="HJ6870" s="425"/>
      <c r="HK6870" s="425"/>
      <c r="HL6870" s="425"/>
      <c r="HM6870" s="425"/>
      <c r="HN6870" s="425"/>
      <c r="HO6870" s="425"/>
      <c r="HP6870" s="425"/>
      <c r="HQ6870" s="425"/>
      <c r="HR6870" s="425"/>
      <c r="HS6870" s="425"/>
      <c r="HT6870" s="425"/>
      <c r="HU6870" s="425"/>
      <c r="HV6870" s="425"/>
      <c r="HW6870" s="425"/>
      <c r="HX6870" s="425"/>
      <c r="HY6870" s="425"/>
      <c r="HZ6870" s="425"/>
      <c r="IA6870" s="425"/>
      <c r="IB6870" s="425"/>
      <c r="IC6870" s="425"/>
      <c r="ID6870" s="425"/>
      <c r="IE6870" s="425"/>
      <c r="IF6870" s="425"/>
      <c r="IG6870" s="425"/>
      <c r="IH6870" s="425"/>
      <c r="II6870" s="425"/>
      <c r="IJ6870" s="425"/>
      <c r="IK6870" s="425"/>
      <c r="IL6870" s="425"/>
      <c r="IM6870" s="425"/>
      <c r="IN6870" s="425"/>
      <c r="IO6870" s="425"/>
      <c r="IP6870" s="425"/>
      <c r="IQ6870" s="425"/>
      <c r="IR6870" s="425"/>
      <c r="IS6870" s="425"/>
      <c r="IT6870" s="425"/>
      <c r="IU6870" s="425"/>
      <c r="IV6870" s="425"/>
    </row>
    <row r="6871" s="428" customFormat="1" ht="27.6" customHeight="1" spans="2:256">
      <c r="B6871" s="465"/>
      <c r="GH6871" s="425"/>
      <c r="GI6871" s="425"/>
      <c r="GJ6871" s="425"/>
      <c r="GK6871" s="425"/>
      <c r="GL6871" s="425"/>
      <c r="GM6871" s="425"/>
      <c r="GN6871" s="425"/>
      <c r="GO6871" s="425"/>
      <c r="GP6871" s="425"/>
      <c r="GQ6871" s="425"/>
      <c r="GR6871" s="425"/>
      <c r="GS6871" s="425"/>
      <c r="GT6871" s="425"/>
      <c r="GU6871" s="425"/>
      <c r="GV6871" s="425"/>
      <c r="GW6871" s="425"/>
      <c r="GX6871" s="425"/>
      <c r="GY6871" s="425"/>
      <c r="GZ6871" s="425"/>
      <c r="HA6871" s="425"/>
      <c r="HB6871" s="425"/>
      <c r="HC6871" s="425"/>
      <c r="HD6871" s="425"/>
      <c r="HE6871" s="425"/>
      <c r="HF6871" s="425"/>
      <c r="HG6871" s="425"/>
      <c r="HH6871" s="425"/>
      <c r="HI6871" s="425"/>
      <c r="HJ6871" s="425"/>
      <c r="HK6871" s="425"/>
      <c r="HL6871" s="425"/>
      <c r="HM6871" s="425"/>
      <c r="HN6871" s="425"/>
      <c r="HO6871" s="425"/>
      <c r="HP6871" s="425"/>
      <c r="HQ6871" s="425"/>
      <c r="HR6871" s="425"/>
      <c r="HS6871" s="425"/>
      <c r="HT6871" s="425"/>
      <c r="HU6871" s="425"/>
      <c r="HV6871" s="425"/>
      <c r="HW6871" s="425"/>
      <c r="HX6871" s="425"/>
      <c r="HY6871" s="425"/>
      <c r="HZ6871" s="425"/>
      <c r="IA6871" s="425"/>
      <c r="IB6871" s="425"/>
      <c r="IC6871" s="425"/>
      <c r="ID6871" s="425"/>
      <c r="IE6871" s="425"/>
      <c r="IF6871" s="425"/>
      <c r="IG6871" s="425"/>
      <c r="IH6871" s="425"/>
      <c r="II6871" s="425"/>
      <c r="IJ6871" s="425"/>
      <c r="IK6871" s="425"/>
      <c r="IL6871" s="425"/>
      <c r="IM6871" s="425"/>
      <c r="IN6871" s="425"/>
      <c r="IO6871" s="425"/>
      <c r="IP6871" s="425"/>
      <c r="IQ6871" s="425"/>
      <c r="IR6871" s="425"/>
      <c r="IS6871" s="425"/>
      <c r="IT6871" s="425"/>
      <c r="IU6871" s="425"/>
      <c r="IV6871" s="425"/>
    </row>
    <row r="6872" s="428" customFormat="1" ht="27.6" customHeight="1" spans="2:256">
      <c r="B6872" s="465"/>
      <c r="GH6872" s="425"/>
      <c r="GI6872" s="425"/>
      <c r="GJ6872" s="425"/>
      <c r="GK6872" s="425"/>
      <c r="GL6872" s="425"/>
      <c r="GM6872" s="425"/>
      <c r="GN6872" s="425"/>
      <c r="GO6872" s="425"/>
      <c r="GP6872" s="425"/>
      <c r="GQ6872" s="425"/>
      <c r="GR6872" s="425"/>
      <c r="GS6872" s="425"/>
      <c r="GT6872" s="425"/>
      <c r="GU6872" s="425"/>
      <c r="GV6872" s="425"/>
      <c r="GW6872" s="425"/>
      <c r="GX6872" s="425"/>
      <c r="GY6872" s="425"/>
      <c r="GZ6872" s="425"/>
      <c r="HA6872" s="425"/>
      <c r="HB6872" s="425"/>
      <c r="HC6872" s="425"/>
      <c r="HD6872" s="425"/>
      <c r="HE6872" s="425"/>
      <c r="HF6872" s="425"/>
      <c r="HG6872" s="425"/>
      <c r="HH6872" s="425"/>
      <c r="HI6872" s="425"/>
      <c r="HJ6872" s="425"/>
      <c r="HK6872" s="425"/>
      <c r="HL6872" s="425"/>
      <c r="HM6872" s="425"/>
      <c r="HN6872" s="425"/>
      <c r="HO6872" s="425"/>
      <c r="HP6872" s="425"/>
      <c r="HQ6872" s="425"/>
      <c r="HR6872" s="425"/>
      <c r="HS6872" s="425"/>
      <c r="HT6872" s="425"/>
      <c r="HU6872" s="425"/>
      <c r="HV6872" s="425"/>
      <c r="HW6872" s="425"/>
      <c r="HX6872" s="425"/>
      <c r="HY6872" s="425"/>
      <c r="HZ6872" s="425"/>
      <c r="IA6872" s="425"/>
      <c r="IB6872" s="425"/>
      <c r="IC6872" s="425"/>
      <c r="ID6872" s="425"/>
      <c r="IE6872" s="425"/>
      <c r="IF6872" s="425"/>
      <c r="IG6872" s="425"/>
      <c r="IH6872" s="425"/>
      <c r="II6872" s="425"/>
      <c r="IJ6872" s="425"/>
      <c r="IK6872" s="425"/>
      <c r="IL6872" s="425"/>
      <c r="IM6872" s="425"/>
      <c r="IN6872" s="425"/>
      <c r="IO6872" s="425"/>
      <c r="IP6872" s="425"/>
      <c r="IQ6872" s="425"/>
      <c r="IR6872" s="425"/>
      <c r="IS6872" s="425"/>
      <c r="IT6872" s="425"/>
      <c r="IU6872" s="425"/>
      <c r="IV6872" s="425"/>
    </row>
    <row r="6873" s="428" customFormat="1" ht="27.6" customHeight="1" spans="2:256">
      <c r="B6873" s="465"/>
      <c r="GH6873" s="425"/>
      <c r="GI6873" s="425"/>
      <c r="GJ6873" s="425"/>
      <c r="GK6873" s="425"/>
      <c r="GL6873" s="425"/>
      <c r="GM6873" s="425"/>
      <c r="GN6873" s="425"/>
      <c r="GO6873" s="425"/>
      <c r="GP6873" s="425"/>
      <c r="GQ6873" s="425"/>
      <c r="GR6873" s="425"/>
      <c r="GS6873" s="425"/>
      <c r="GT6873" s="425"/>
      <c r="GU6873" s="425"/>
      <c r="GV6873" s="425"/>
      <c r="GW6873" s="425"/>
      <c r="GX6873" s="425"/>
      <c r="GY6873" s="425"/>
      <c r="GZ6873" s="425"/>
      <c r="HA6873" s="425"/>
      <c r="HB6873" s="425"/>
      <c r="HC6873" s="425"/>
      <c r="HD6873" s="425"/>
      <c r="HE6873" s="425"/>
      <c r="HF6873" s="425"/>
      <c r="HG6873" s="425"/>
      <c r="HH6873" s="425"/>
      <c r="HI6873" s="425"/>
      <c r="HJ6873" s="425"/>
      <c r="HK6873" s="425"/>
      <c r="HL6873" s="425"/>
      <c r="HM6873" s="425"/>
      <c r="HN6873" s="425"/>
      <c r="HO6873" s="425"/>
      <c r="HP6873" s="425"/>
      <c r="HQ6873" s="425"/>
      <c r="HR6873" s="425"/>
      <c r="HS6873" s="425"/>
      <c r="HT6873" s="425"/>
      <c r="HU6873" s="425"/>
      <c r="HV6873" s="425"/>
      <c r="HW6873" s="425"/>
      <c r="HX6873" s="425"/>
      <c r="HY6873" s="425"/>
      <c r="HZ6873" s="425"/>
      <c r="IA6873" s="425"/>
      <c r="IB6873" s="425"/>
      <c r="IC6873" s="425"/>
      <c r="ID6873" s="425"/>
      <c r="IE6873" s="425"/>
      <c r="IF6873" s="425"/>
      <c r="IG6873" s="425"/>
      <c r="IH6873" s="425"/>
      <c r="II6873" s="425"/>
      <c r="IJ6873" s="425"/>
      <c r="IK6873" s="425"/>
      <c r="IL6873" s="425"/>
      <c r="IM6873" s="425"/>
      <c r="IN6873" s="425"/>
      <c r="IO6873" s="425"/>
      <c r="IP6873" s="425"/>
      <c r="IQ6873" s="425"/>
      <c r="IR6873" s="425"/>
      <c r="IS6873" s="425"/>
      <c r="IT6873" s="425"/>
      <c r="IU6873" s="425"/>
      <c r="IV6873" s="425"/>
    </row>
    <row r="6874" s="428" customFormat="1" ht="27.6" customHeight="1" spans="2:256">
      <c r="B6874" s="465"/>
      <c r="GH6874" s="425"/>
      <c r="GI6874" s="425"/>
      <c r="GJ6874" s="425"/>
      <c r="GK6874" s="425"/>
      <c r="GL6874" s="425"/>
      <c r="GM6874" s="425"/>
      <c r="GN6874" s="425"/>
      <c r="GO6874" s="425"/>
      <c r="GP6874" s="425"/>
      <c r="GQ6874" s="425"/>
      <c r="GR6874" s="425"/>
      <c r="GS6874" s="425"/>
      <c r="GT6874" s="425"/>
      <c r="GU6874" s="425"/>
      <c r="GV6874" s="425"/>
      <c r="GW6874" s="425"/>
      <c r="GX6874" s="425"/>
      <c r="GY6874" s="425"/>
      <c r="GZ6874" s="425"/>
      <c r="HA6874" s="425"/>
      <c r="HB6874" s="425"/>
      <c r="HC6874" s="425"/>
      <c r="HD6874" s="425"/>
      <c r="HE6874" s="425"/>
      <c r="HF6874" s="425"/>
      <c r="HG6874" s="425"/>
      <c r="HH6874" s="425"/>
      <c r="HI6874" s="425"/>
      <c r="HJ6874" s="425"/>
      <c r="HK6874" s="425"/>
      <c r="HL6874" s="425"/>
      <c r="HM6874" s="425"/>
      <c r="HN6874" s="425"/>
      <c r="HO6874" s="425"/>
      <c r="HP6874" s="425"/>
      <c r="HQ6874" s="425"/>
      <c r="HR6874" s="425"/>
      <c r="HS6874" s="425"/>
      <c r="HT6874" s="425"/>
      <c r="HU6874" s="425"/>
      <c r="HV6874" s="425"/>
      <c r="HW6874" s="425"/>
      <c r="HX6874" s="425"/>
      <c r="HY6874" s="425"/>
      <c r="HZ6874" s="425"/>
      <c r="IA6874" s="425"/>
      <c r="IB6874" s="425"/>
      <c r="IC6874" s="425"/>
      <c r="ID6874" s="425"/>
      <c r="IE6874" s="425"/>
      <c r="IF6874" s="425"/>
      <c r="IG6874" s="425"/>
      <c r="IH6874" s="425"/>
      <c r="II6874" s="425"/>
      <c r="IJ6874" s="425"/>
      <c r="IK6874" s="425"/>
      <c r="IL6874" s="425"/>
      <c r="IM6874" s="425"/>
      <c r="IN6874" s="425"/>
      <c r="IO6874" s="425"/>
      <c r="IP6874" s="425"/>
      <c r="IQ6874" s="425"/>
      <c r="IR6874" s="425"/>
      <c r="IS6874" s="425"/>
      <c r="IT6874" s="425"/>
      <c r="IU6874" s="425"/>
      <c r="IV6874" s="425"/>
    </row>
    <row r="6875" s="428" customFormat="1" ht="27.6" customHeight="1" spans="2:256">
      <c r="B6875" s="465"/>
      <c r="GH6875" s="425"/>
      <c r="GI6875" s="425"/>
      <c r="GJ6875" s="425"/>
      <c r="GK6875" s="425"/>
      <c r="GL6875" s="425"/>
      <c r="GM6875" s="425"/>
      <c r="GN6875" s="425"/>
      <c r="GO6875" s="425"/>
      <c r="GP6875" s="425"/>
      <c r="GQ6875" s="425"/>
      <c r="GR6875" s="425"/>
      <c r="GS6875" s="425"/>
      <c r="GT6875" s="425"/>
      <c r="GU6875" s="425"/>
      <c r="GV6875" s="425"/>
      <c r="GW6875" s="425"/>
      <c r="GX6875" s="425"/>
      <c r="GY6875" s="425"/>
      <c r="GZ6875" s="425"/>
      <c r="HA6875" s="425"/>
      <c r="HB6875" s="425"/>
      <c r="HC6875" s="425"/>
      <c r="HD6875" s="425"/>
      <c r="HE6875" s="425"/>
      <c r="HF6875" s="425"/>
      <c r="HG6875" s="425"/>
      <c r="HH6875" s="425"/>
      <c r="HI6875" s="425"/>
      <c r="HJ6875" s="425"/>
      <c r="HK6875" s="425"/>
      <c r="HL6875" s="425"/>
      <c r="HM6875" s="425"/>
      <c r="HN6875" s="425"/>
      <c r="HO6875" s="425"/>
      <c r="HP6875" s="425"/>
      <c r="HQ6875" s="425"/>
      <c r="HR6875" s="425"/>
      <c r="HS6875" s="425"/>
      <c r="HT6875" s="425"/>
      <c r="HU6875" s="425"/>
      <c r="HV6875" s="425"/>
      <c r="HW6875" s="425"/>
      <c r="HX6875" s="425"/>
      <c r="HY6875" s="425"/>
      <c r="HZ6875" s="425"/>
      <c r="IA6875" s="425"/>
      <c r="IB6875" s="425"/>
      <c r="IC6875" s="425"/>
      <c r="ID6875" s="425"/>
      <c r="IE6875" s="425"/>
      <c r="IF6875" s="425"/>
      <c r="IG6875" s="425"/>
      <c r="IH6875" s="425"/>
      <c r="II6875" s="425"/>
      <c r="IJ6875" s="425"/>
      <c r="IK6875" s="425"/>
      <c r="IL6875" s="425"/>
      <c r="IM6875" s="425"/>
      <c r="IN6875" s="425"/>
      <c r="IO6875" s="425"/>
      <c r="IP6875" s="425"/>
      <c r="IQ6875" s="425"/>
      <c r="IR6875" s="425"/>
      <c r="IS6875" s="425"/>
      <c r="IT6875" s="425"/>
      <c r="IU6875" s="425"/>
      <c r="IV6875" s="425"/>
    </row>
    <row r="6876" s="428" customFormat="1" ht="27.6" customHeight="1" spans="2:256">
      <c r="B6876" s="465"/>
      <c r="GH6876" s="425"/>
      <c r="GI6876" s="425"/>
      <c r="GJ6876" s="425"/>
      <c r="GK6876" s="425"/>
      <c r="GL6876" s="425"/>
      <c r="GM6876" s="425"/>
      <c r="GN6876" s="425"/>
      <c r="GO6876" s="425"/>
      <c r="GP6876" s="425"/>
      <c r="GQ6876" s="425"/>
      <c r="GR6876" s="425"/>
      <c r="GS6876" s="425"/>
      <c r="GT6876" s="425"/>
      <c r="GU6876" s="425"/>
      <c r="GV6876" s="425"/>
      <c r="GW6876" s="425"/>
      <c r="GX6876" s="425"/>
      <c r="GY6876" s="425"/>
      <c r="GZ6876" s="425"/>
      <c r="HA6876" s="425"/>
      <c r="HB6876" s="425"/>
      <c r="HC6876" s="425"/>
      <c r="HD6876" s="425"/>
      <c r="HE6876" s="425"/>
      <c r="HF6876" s="425"/>
      <c r="HG6876" s="425"/>
      <c r="HH6876" s="425"/>
      <c r="HI6876" s="425"/>
      <c r="HJ6876" s="425"/>
      <c r="HK6876" s="425"/>
      <c r="HL6876" s="425"/>
      <c r="HM6876" s="425"/>
      <c r="HN6876" s="425"/>
      <c r="HO6876" s="425"/>
      <c r="HP6876" s="425"/>
      <c r="HQ6876" s="425"/>
      <c r="HR6876" s="425"/>
      <c r="HS6876" s="425"/>
      <c r="HT6876" s="425"/>
      <c r="HU6876" s="425"/>
      <c r="HV6876" s="425"/>
      <c r="HW6876" s="425"/>
      <c r="HX6876" s="425"/>
      <c r="HY6876" s="425"/>
      <c r="HZ6876" s="425"/>
      <c r="IA6876" s="425"/>
      <c r="IB6876" s="425"/>
      <c r="IC6876" s="425"/>
      <c r="ID6876" s="425"/>
      <c r="IE6876" s="425"/>
      <c r="IF6876" s="425"/>
      <c r="IG6876" s="425"/>
      <c r="IH6876" s="425"/>
      <c r="II6876" s="425"/>
      <c r="IJ6876" s="425"/>
      <c r="IK6876" s="425"/>
      <c r="IL6876" s="425"/>
      <c r="IM6876" s="425"/>
      <c r="IN6876" s="425"/>
      <c r="IO6876" s="425"/>
      <c r="IP6876" s="425"/>
      <c r="IQ6876" s="425"/>
      <c r="IR6876" s="425"/>
      <c r="IS6876" s="425"/>
      <c r="IT6876" s="425"/>
      <c r="IU6876" s="425"/>
      <c r="IV6876" s="425"/>
    </row>
    <row r="6877" s="428" customFormat="1" ht="27.6" customHeight="1" spans="2:256">
      <c r="B6877" s="465"/>
      <c r="GH6877" s="425"/>
      <c r="GI6877" s="425"/>
      <c r="GJ6877" s="425"/>
      <c r="GK6877" s="425"/>
      <c r="GL6877" s="425"/>
      <c r="GM6877" s="425"/>
      <c r="GN6877" s="425"/>
      <c r="GO6877" s="425"/>
      <c r="GP6877" s="425"/>
      <c r="GQ6877" s="425"/>
      <c r="GR6877" s="425"/>
      <c r="GS6877" s="425"/>
      <c r="GT6877" s="425"/>
      <c r="GU6877" s="425"/>
      <c r="GV6877" s="425"/>
      <c r="GW6877" s="425"/>
      <c r="GX6877" s="425"/>
      <c r="GY6877" s="425"/>
      <c r="GZ6877" s="425"/>
      <c r="HA6877" s="425"/>
      <c r="HB6877" s="425"/>
      <c r="HC6877" s="425"/>
      <c r="HD6877" s="425"/>
      <c r="HE6877" s="425"/>
      <c r="HF6877" s="425"/>
      <c r="HG6877" s="425"/>
      <c r="HH6877" s="425"/>
      <c r="HI6877" s="425"/>
      <c r="HJ6877" s="425"/>
      <c r="HK6877" s="425"/>
      <c r="HL6877" s="425"/>
      <c r="HM6877" s="425"/>
      <c r="HN6877" s="425"/>
      <c r="HO6877" s="425"/>
      <c r="HP6877" s="425"/>
      <c r="HQ6877" s="425"/>
      <c r="HR6877" s="425"/>
      <c r="HS6877" s="425"/>
      <c r="HT6877" s="425"/>
      <c r="HU6877" s="425"/>
      <c r="HV6877" s="425"/>
      <c r="HW6877" s="425"/>
      <c r="HX6877" s="425"/>
      <c r="HY6877" s="425"/>
      <c r="HZ6877" s="425"/>
      <c r="IA6877" s="425"/>
      <c r="IB6877" s="425"/>
      <c r="IC6877" s="425"/>
      <c r="ID6877" s="425"/>
      <c r="IE6877" s="425"/>
      <c r="IF6877" s="425"/>
      <c r="IG6877" s="425"/>
      <c r="IH6877" s="425"/>
      <c r="II6877" s="425"/>
      <c r="IJ6877" s="425"/>
      <c r="IK6877" s="425"/>
      <c r="IL6877" s="425"/>
      <c r="IM6877" s="425"/>
      <c r="IN6877" s="425"/>
      <c r="IO6877" s="425"/>
      <c r="IP6877" s="425"/>
      <c r="IQ6877" s="425"/>
      <c r="IR6877" s="425"/>
      <c r="IS6877" s="425"/>
      <c r="IT6877" s="425"/>
      <c r="IU6877" s="425"/>
      <c r="IV6877" s="425"/>
    </row>
    <row r="6878" s="428" customFormat="1" ht="27.6" customHeight="1" spans="2:256">
      <c r="B6878" s="465"/>
      <c r="GH6878" s="425"/>
      <c r="GI6878" s="425"/>
      <c r="GJ6878" s="425"/>
      <c r="GK6878" s="425"/>
      <c r="GL6878" s="425"/>
      <c r="GM6878" s="425"/>
      <c r="GN6878" s="425"/>
      <c r="GO6878" s="425"/>
      <c r="GP6878" s="425"/>
      <c r="GQ6878" s="425"/>
      <c r="GR6878" s="425"/>
      <c r="GS6878" s="425"/>
      <c r="GT6878" s="425"/>
      <c r="GU6878" s="425"/>
      <c r="GV6878" s="425"/>
      <c r="GW6878" s="425"/>
      <c r="GX6878" s="425"/>
      <c r="GY6878" s="425"/>
      <c r="GZ6878" s="425"/>
      <c r="HA6878" s="425"/>
      <c r="HB6878" s="425"/>
      <c r="HC6878" s="425"/>
      <c r="HD6878" s="425"/>
      <c r="HE6878" s="425"/>
      <c r="HF6878" s="425"/>
      <c r="HG6878" s="425"/>
      <c r="HH6878" s="425"/>
      <c r="HI6878" s="425"/>
      <c r="HJ6878" s="425"/>
      <c r="HK6878" s="425"/>
      <c r="HL6878" s="425"/>
      <c r="HM6878" s="425"/>
      <c r="HN6878" s="425"/>
      <c r="HO6878" s="425"/>
      <c r="HP6878" s="425"/>
      <c r="HQ6878" s="425"/>
      <c r="HR6878" s="425"/>
      <c r="HS6878" s="425"/>
      <c r="HT6878" s="425"/>
      <c r="HU6878" s="425"/>
      <c r="HV6878" s="425"/>
      <c r="HW6878" s="425"/>
      <c r="HX6878" s="425"/>
      <c r="HY6878" s="425"/>
      <c r="HZ6878" s="425"/>
      <c r="IA6878" s="425"/>
      <c r="IB6878" s="425"/>
      <c r="IC6878" s="425"/>
      <c r="ID6878" s="425"/>
      <c r="IE6878" s="425"/>
      <c r="IF6878" s="425"/>
      <c r="IG6878" s="425"/>
      <c r="IH6878" s="425"/>
      <c r="II6878" s="425"/>
      <c r="IJ6878" s="425"/>
      <c r="IK6878" s="425"/>
      <c r="IL6878" s="425"/>
      <c r="IM6878" s="425"/>
      <c r="IN6878" s="425"/>
      <c r="IO6878" s="425"/>
      <c r="IP6878" s="425"/>
      <c r="IQ6878" s="425"/>
      <c r="IR6878" s="425"/>
      <c r="IS6878" s="425"/>
      <c r="IT6878" s="425"/>
      <c r="IU6878" s="425"/>
      <c r="IV6878" s="425"/>
    </row>
    <row r="6879" s="428" customFormat="1" ht="27.6" customHeight="1" spans="2:256">
      <c r="B6879" s="465"/>
      <c r="GH6879" s="425"/>
      <c r="GI6879" s="425"/>
      <c r="GJ6879" s="425"/>
      <c r="GK6879" s="425"/>
      <c r="GL6879" s="425"/>
      <c r="GM6879" s="425"/>
      <c r="GN6879" s="425"/>
      <c r="GO6879" s="425"/>
      <c r="GP6879" s="425"/>
      <c r="GQ6879" s="425"/>
      <c r="GR6879" s="425"/>
      <c r="GS6879" s="425"/>
      <c r="GT6879" s="425"/>
      <c r="GU6879" s="425"/>
      <c r="GV6879" s="425"/>
      <c r="GW6879" s="425"/>
      <c r="GX6879" s="425"/>
      <c r="GY6879" s="425"/>
      <c r="GZ6879" s="425"/>
      <c r="HA6879" s="425"/>
      <c r="HB6879" s="425"/>
      <c r="HC6879" s="425"/>
      <c r="HD6879" s="425"/>
      <c r="HE6879" s="425"/>
      <c r="HF6879" s="425"/>
      <c r="HG6879" s="425"/>
      <c r="HH6879" s="425"/>
      <c r="HI6879" s="425"/>
      <c r="HJ6879" s="425"/>
      <c r="HK6879" s="425"/>
      <c r="HL6879" s="425"/>
      <c r="HM6879" s="425"/>
      <c r="HN6879" s="425"/>
      <c r="HO6879" s="425"/>
      <c r="HP6879" s="425"/>
      <c r="HQ6879" s="425"/>
      <c r="HR6879" s="425"/>
      <c r="HS6879" s="425"/>
      <c r="HT6879" s="425"/>
      <c r="HU6879" s="425"/>
      <c r="HV6879" s="425"/>
      <c r="HW6879" s="425"/>
      <c r="HX6879" s="425"/>
      <c r="HY6879" s="425"/>
      <c r="HZ6879" s="425"/>
      <c r="IA6879" s="425"/>
      <c r="IB6879" s="425"/>
      <c r="IC6879" s="425"/>
      <c r="ID6879" s="425"/>
      <c r="IE6879" s="425"/>
      <c r="IF6879" s="425"/>
      <c r="IG6879" s="425"/>
      <c r="IH6879" s="425"/>
      <c r="II6879" s="425"/>
      <c r="IJ6879" s="425"/>
      <c r="IK6879" s="425"/>
      <c r="IL6879" s="425"/>
      <c r="IM6879" s="425"/>
      <c r="IN6879" s="425"/>
      <c r="IO6879" s="425"/>
      <c r="IP6879" s="425"/>
      <c r="IQ6879" s="425"/>
      <c r="IR6879" s="425"/>
      <c r="IS6879" s="425"/>
      <c r="IT6879" s="425"/>
      <c r="IU6879" s="425"/>
      <c r="IV6879" s="425"/>
    </row>
    <row r="6880" s="428" customFormat="1" ht="27.6" customHeight="1" spans="2:256">
      <c r="B6880" s="465"/>
      <c r="GH6880" s="425"/>
      <c r="GI6880" s="425"/>
      <c r="GJ6880" s="425"/>
      <c r="GK6880" s="425"/>
      <c r="GL6880" s="425"/>
      <c r="GM6880" s="425"/>
      <c r="GN6880" s="425"/>
      <c r="GO6880" s="425"/>
      <c r="GP6880" s="425"/>
      <c r="GQ6880" s="425"/>
      <c r="GR6880" s="425"/>
      <c r="GS6880" s="425"/>
      <c r="GT6880" s="425"/>
      <c r="GU6880" s="425"/>
      <c r="GV6880" s="425"/>
      <c r="GW6880" s="425"/>
      <c r="GX6880" s="425"/>
      <c r="GY6880" s="425"/>
      <c r="GZ6880" s="425"/>
      <c r="HA6880" s="425"/>
      <c r="HB6880" s="425"/>
      <c r="HC6880" s="425"/>
      <c r="HD6880" s="425"/>
      <c r="HE6880" s="425"/>
      <c r="HF6880" s="425"/>
      <c r="HG6880" s="425"/>
      <c r="HH6880" s="425"/>
      <c r="HI6880" s="425"/>
      <c r="HJ6880" s="425"/>
      <c r="HK6880" s="425"/>
      <c r="HL6880" s="425"/>
      <c r="HM6880" s="425"/>
      <c r="HN6880" s="425"/>
      <c r="HO6880" s="425"/>
      <c r="HP6880" s="425"/>
      <c r="HQ6880" s="425"/>
      <c r="HR6880" s="425"/>
      <c r="HS6880" s="425"/>
      <c r="HT6880" s="425"/>
      <c r="HU6880" s="425"/>
      <c r="HV6880" s="425"/>
      <c r="HW6880" s="425"/>
      <c r="HX6880" s="425"/>
      <c r="HY6880" s="425"/>
      <c r="HZ6880" s="425"/>
      <c r="IA6880" s="425"/>
      <c r="IB6880" s="425"/>
      <c r="IC6880" s="425"/>
      <c r="ID6880" s="425"/>
      <c r="IE6880" s="425"/>
      <c r="IF6880" s="425"/>
      <c r="IG6880" s="425"/>
      <c r="IH6880" s="425"/>
      <c r="II6880" s="425"/>
      <c r="IJ6880" s="425"/>
      <c r="IK6880" s="425"/>
      <c r="IL6880" s="425"/>
      <c r="IM6880" s="425"/>
      <c r="IN6880" s="425"/>
      <c r="IO6880" s="425"/>
      <c r="IP6880" s="425"/>
      <c r="IQ6880" s="425"/>
      <c r="IR6880" s="425"/>
      <c r="IS6880" s="425"/>
      <c r="IT6880" s="425"/>
      <c r="IU6880" s="425"/>
      <c r="IV6880" s="425"/>
    </row>
    <row r="6881" s="428" customFormat="1" ht="27.6" customHeight="1" spans="2:256">
      <c r="B6881" s="465"/>
      <c r="GH6881" s="425"/>
      <c r="GI6881" s="425"/>
      <c r="GJ6881" s="425"/>
      <c r="GK6881" s="425"/>
      <c r="GL6881" s="425"/>
      <c r="GM6881" s="425"/>
      <c r="GN6881" s="425"/>
      <c r="GO6881" s="425"/>
      <c r="GP6881" s="425"/>
      <c r="GQ6881" s="425"/>
      <c r="GR6881" s="425"/>
      <c r="GS6881" s="425"/>
      <c r="GT6881" s="425"/>
      <c r="GU6881" s="425"/>
      <c r="GV6881" s="425"/>
      <c r="GW6881" s="425"/>
      <c r="GX6881" s="425"/>
      <c r="GY6881" s="425"/>
      <c r="GZ6881" s="425"/>
      <c r="HA6881" s="425"/>
      <c r="HB6881" s="425"/>
      <c r="HC6881" s="425"/>
      <c r="HD6881" s="425"/>
      <c r="HE6881" s="425"/>
      <c r="HF6881" s="425"/>
      <c r="HG6881" s="425"/>
      <c r="HH6881" s="425"/>
      <c r="HI6881" s="425"/>
      <c r="HJ6881" s="425"/>
      <c r="HK6881" s="425"/>
      <c r="HL6881" s="425"/>
      <c r="HM6881" s="425"/>
      <c r="HN6881" s="425"/>
      <c r="HO6881" s="425"/>
      <c r="HP6881" s="425"/>
      <c r="HQ6881" s="425"/>
      <c r="HR6881" s="425"/>
      <c r="HS6881" s="425"/>
      <c r="HT6881" s="425"/>
      <c r="HU6881" s="425"/>
      <c r="HV6881" s="425"/>
      <c r="HW6881" s="425"/>
      <c r="HX6881" s="425"/>
      <c r="HY6881" s="425"/>
      <c r="HZ6881" s="425"/>
      <c r="IA6881" s="425"/>
      <c r="IB6881" s="425"/>
      <c r="IC6881" s="425"/>
      <c r="ID6881" s="425"/>
      <c r="IE6881" s="425"/>
      <c r="IF6881" s="425"/>
      <c r="IG6881" s="425"/>
      <c r="IH6881" s="425"/>
      <c r="II6881" s="425"/>
      <c r="IJ6881" s="425"/>
      <c r="IK6881" s="425"/>
      <c r="IL6881" s="425"/>
      <c r="IM6881" s="425"/>
      <c r="IN6881" s="425"/>
      <c r="IO6881" s="425"/>
      <c r="IP6881" s="425"/>
      <c r="IQ6881" s="425"/>
      <c r="IR6881" s="425"/>
      <c r="IS6881" s="425"/>
      <c r="IT6881" s="425"/>
      <c r="IU6881" s="425"/>
      <c r="IV6881" s="425"/>
    </row>
    <row r="6882" s="428" customFormat="1" ht="27.6" customHeight="1" spans="2:256">
      <c r="B6882" s="465"/>
      <c r="GH6882" s="425"/>
      <c r="GI6882" s="425"/>
      <c r="GJ6882" s="425"/>
      <c r="GK6882" s="425"/>
      <c r="GL6882" s="425"/>
      <c r="GM6882" s="425"/>
      <c r="GN6882" s="425"/>
      <c r="GO6882" s="425"/>
      <c r="GP6882" s="425"/>
      <c r="GQ6882" s="425"/>
      <c r="GR6882" s="425"/>
      <c r="GS6882" s="425"/>
      <c r="GT6882" s="425"/>
      <c r="GU6882" s="425"/>
      <c r="GV6882" s="425"/>
      <c r="GW6882" s="425"/>
      <c r="GX6882" s="425"/>
      <c r="GY6882" s="425"/>
      <c r="GZ6882" s="425"/>
      <c r="HA6882" s="425"/>
      <c r="HB6882" s="425"/>
      <c r="HC6882" s="425"/>
      <c r="HD6882" s="425"/>
      <c r="HE6882" s="425"/>
      <c r="HF6882" s="425"/>
      <c r="HG6882" s="425"/>
      <c r="HH6882" s="425"/>
      <c r="HI6882" s="425"/>
      <c r="HJ6882" s="425"/>
      <c r="HK6882" s="425"/>
      <c r="HL6882" s="425"/>
      <c r="HM6882" s="425"/>
      <c r="HN6882" s="425"/>
      <c r="HO6882" s="425"/>
      <c r="HP6882" s="425"/>
      <c r="HQ6882" s="425"/>
      <c r="HR6882" s="425"/>
      <c r="HS6882" s="425"/>
      <c r="HT6882" s="425"/>
      <c r="HU6882" s="425"/>
      <c r="HV6882" s="425"/>
      <c r="HW6882" s="425"/>
      <c r="HX6882" s="425"/>
      <c r="HY6882" s="425"/>
      <c r="HZ6882" s="425"/>
      <c r="IA6882" s="425"/>
      <c r="IB6882" s="425"/>
      <c r="IC6882" s="425"/>
      <c r="ID6882" s="425"/>
      <c r="IE6882" s="425"/>
      <c r="IF6882" s="425"/>
      <c r="IG6882" s="425"/>
      <c r="IH6882" s="425"/>
      <c r="II6882" s="425"/>
      <c r="IJ6882" s="425"/>
      <c r="IK6882" s="425"/>
      <c r="IL6882" s="425"/>
      <c r="IM6882" s="425"/>
      <c r="IN6882" s="425"/>
      <c r="IO6882" s="425"/>
      <c r="IP6882" s="425"/>
      <c r="IQ6882" s="425"/>
      <c r="IR6882" s="425"/>
      <c r="IS6882" s="425"/>
      <c r="IT6882" s="425"/>
      <c r="IU6882" s="425"/>
      <c r="IV6882" s="425"/>
    </row>
    <row r="6883" s="428" customFormat="1" ht="27.6" customHeight="1" spans="2:256">
      <c r="B6883" s="465"/>
      <c r="GH6883" s="425"/>
      <c r="GI6883" s="425"/>
      <c r="GJ6883" s="425"/>
      <c r="GK6883" s="425"/>
      <c r="GL6883" s="425"/>
      <c r="GM6883" s="425"/>
      <c r="GN6883" s="425"/>
      <c r="GO6883" s="425"/>
      <c r="GP6883" s="425"/>
      <c r="GQ6883" s="425"/>
      <c r="GR6883" s="425"/>
      <c r="GS6883" s="425"/>
      <c r="GT6883" s="425"/>
      <c r="GU6883" s="425"/>
      <c r="GV6883" s="425"/>
      <c r="GW6883" s="425"/>
      <c r="GX6883" s="425"/>
      <c r="GY6883" s="425"/>
      <c r="GZ6883" s="425"/>
      <c r="HA6883" s="425"/>
      <c r="HB6883" s="425"/>
      <c r="HC6883" s="425"/>
      <c r="HD6883" s="425"/>
      <c r="HE6883" s="425"/>
      <c r="HF6883" s="425"/>
      <c r="HG6883" s="425"/>
      <c r="HH6883" s="425"/>
      <c r="HI6883" s="425"/>
      <c r="HJ6883" s="425"/>
      <c r="HK6883" s="425"/>
      <c r="HL6883" s="425"/>
      <c r="HM6883" s="425"/>
      <c r="HN6883" s="425"/>
      <c r="HO6883" s="425"/>
      <c r="HP6883" s="425"/>
      <c r="HQ6883" s="425"/>
      <c r="HR6883" s="425"/>
      <c r="HS6883" s="425"/>
      <c r="HT6883" s="425"/>
      <c r="HU6883" s="425"/>
      <c r="HV6883" s="425"/>
      <c r="HW6883" s="425"/>
      <c r="HX6883" s="425"/>
      <c r="HY6883" s="425"/>
      <c r="HZ6883" s="425"/>
      <c r="IA6883" s="425"/>
      <c r="IB6883" s="425"/>
      <c r="IC6883" s="425"/>
      <c r="ID6883" s="425"/>
      <c r="IE6883" s="425"/>
      <c r="IF6883" s="425"/>
      <c r="IG6883" s="425"/>
      <c r="IH6883" s="425"/>
      <c r="II6883" s="425"/>
      <c r="IJ6883" s="425"/>
      <c r="IK6883" s="425"/>
      <c r="IL6883" s="425"/>
      <c r="IM6883" s="425"/>
      <c r="IN6883" s="425"/>
      <c r="IO6883" s="425"/>
      <c r="IP6883" s="425"/>
      <c r="IQ6883" s="425"/>
      <c r="IR6883" s="425"/>
      <c r="IS6883" s="425"/>
      <c r="IT6883" s="425"/>
      <c r="IU6883" s="425"/>
      <c r="IV6883" s="425"/>
    </row>
    <row r="6884" s="428" customFormat="1" ht="27.6" customHeight="1" spans="2:256">
      <c r="B6884" s="465"/>
      <c r="GH6884" s="425"/>
      <c r="GI6884" s="425"/>
      <c r="GJ6884" s="425"/>
      <c r="GK6884" s="425"/>
      <c r="GL6884" s="425"/>
      <c r="GM6884" s="425"/>
      <c r="GN6884" s="425"/>
      <c r="GO6884" s="425"/>
      <c r="GP6884" s="425"/>
      <c r="GQ6884" s="425"/>
      <c r="GR6884" s="425"/>
      <c r="GS6884" s="425"/>
      <c r="GT6884" s="425"/>
      <c r="GU6884" s="425"/>
      <c r="GV6884" s="425"/>
      <c r="GW6884" s="425"/>
      <c r="GX6884" s="425"/>
      <c r="GY6884" s="425"/>
      <c r="GZ6884" s="425"/>
      <c r="HA6884" s="425"/>
      <c r="HB6884" s="425"/>
      <c r="HC6884" s="425"/>
      <c r="HD6884" s="425"/>
      <c r="HE6884" s="425"/>
      <c r="HF6884" s="425"/>
      <c r="HG6884" s="425"/>
      <c r="HH6884" s="425"/>
      <c r="HI6884" s="425"/>
      <c r="HJ6884" s="425"/>
      <c r="HK6884" s="425"/>
      <c r="HL6884" s="425"/>
      <c r="HM6884" s="425"/>
      <c r="HN6884" s="425"/>
      <c r="HO6884" s="425"/>
      <c r="HP6884" s="425"/>
      <c r="HQ6884" s="425"/>
      <c r="HR6884" s="425"/>
      <c r="HS6884" s="425"/>
      <c r="HT6884" s="425"/>
      <c r="HU6884" s="425"/>
      <c r="HV6884" s="425"/>
      <c r="HW6884" s="425"/>
      <c r="HX6884" s="425"/>
      <c r="HY6884" s="425"/>
      <c r="HZ6884" s="425"/>
      <c r="IA6884" s="425"/>
      <c r="IB6884" s="425"/>
      <c r="IC6884" s="425"/>
      <c r="ID6884" s="425"/>
      <c r="IE6884" s="425"/>
      <c r="IF6884" s="425"/>
      <c r="IG6884" s="425"/>
      <c r="IH6884" s="425"/>
      <c r="II6884" s="425"/>
      <c r="IJ6884" s="425"/>
      <c r="IK6884" s="425"/>
      <c r="IL6884" s="425"/>
      <c r="IM6884" s="425"/>
      <c r="IN6884" s="425"/>
      <c r="IO6884" s="425"/>
      <c r="IP6884" s="425"/>
      <c r="IQ6884" s="425"/>
      <c r="IR6884" s="425"/>
      <c r="IS6884" s="425"/>
      <c r="IT6884" s="425"/>
      <c r="IU6884" s="425"/>
      <c r="IV6884" s="425"/>
    </row>
    <row r="6885" s="428" customFormat="1" ht="27.6" customHeight="1" spans="2:256">
      <c r="B6885" s="465"/>
      <c r="GH6885" s="425"/>
      <c r="GI6885" s="425"/>
      <c r="GJ6885" s="425"/>
      <c r="GK6885" s="425"/>
      <c r="GL6885" s="425"/>
      <c r="GM6885" s="425"/>
      <c r="GN6885" s="425"/>
      <c r="GO6885" s="425"/>
      <c r="GP6885" s="425"/>
      <c r="GQ6885" s="425"/>
      <c r="GR6885" s="425"/>
      <c r="GS6885" s="425"/>
      <c r="GT6885" s="425"/>
      <c r="GU6885" s="425"/>
      <c r="GV6885" s="425"/>
      <c r="GW6885" s="425"/>
      <c r="GX6885" s="425"/>
      <c r="GY6885" s="425"/>
      <c r="GZ6885" s="425"/>
      <c r="HA6885" s="425"/>
      <c r="HB6885" s="425"/>
      <c r="HC6885" s="425"/>
      <c r="HD6885" s="425"/>
      <c r="HE6885" s="425"/>
      <c r="HF6885" s="425"/>
      <c r="HG6885" s="425"/>
      <c r="HH6885" s="425"/>
      <c r="HI6885" s="425"/>
      <c r="HJ6885" s="425"/>
      <c r="HK6885" s="425"/>
      <c r="HL6885" s="425"/>
      <c r="HM6885" s="425"/>
      <c r="HN6885" s="425"/>
      <c r="HO6885" s="425"/>
      <c r="HP6885" s="425"/>
      <c r="HQ6885" s="425"/>
      <c r="HR6885" s="425"/>
      <c r="HS6885" s="425"/>
      <c r="HT6885" s="425"/>
      <c r="HU6885" s="425"/>
      <c r="HV6885" s="425"/>
      <c r="HW6885" s="425"/>
      <c r="HX6885" s="425"/>
      <c r="HY6885" s="425"/>
      <c r="HZ6885" s="425"/>
      <c r="IA6885" s="425"/>
      <c r="IB6885" s="425"/>
      <c r="IC6885" s="425"/>
      <c r="ID6885" s="425"/>
      <c r="IE6885" s="425"/>
      <c r="IF6885" s="425"/>
      <c r="IG6885" s="425"/>
      <c r="IH6885" s="425"/>
      <c r="II6885" s="425"/>
      <c r="IJ6885" s="425"/>
      <c r="IK6885" s="425"/>
      <c r="IL6885" s="425"/>
      <c r="IM6885" s="425"/>
      <c r="IN6885" s="425"/>
      <c r="IO6885" s="425"/>
      <c r="IP6885" s="425"/>
      <c r="IQ6885" s="425"/>
      <c r="IR6885" s="425"/>
      <c r="IS6885" s="425"/>
      <c r="IT6885" s="425"/>
      <c r="IU6885" s="425"/>
      <c r="IV6885" s="425"/>
    </row>
    <row r="6886" s="428" customFormat="1" ht="27.6" customHeight="1" spans="2:256">
      <c r="B6886" s="465"/>
      <c r="GH6886" s="425"/>
      <c r="GI6886" s="425"/>
      <c r="GJ6886" s="425"/>
      <c r="GK6886" s="425"/>
      <c r="GL6886" s="425"/>
      <c r="GM6886" s="425"/>
      <c r="GN6886" s="425"/>
      <c r="GO6886" s="425"/>
      <c r="GP6886" s="425"/>
      <c r="GQ6886" s="425"/>
      <c r="GR6886" s="425"/>
      <c r="GS6886" s="425"/>
      <c r="GT6886" s="425"/>
      <c r="GU6886" s="425"/>
      <c r="GV6886" s="425"/>
      <c r="GW6886" s="425"/>
      <c r="GX6886" s="425"/>
      <c r="GY6886" s="425"/>
      <c r="GZ6886" s="425"/>
      <c r="HA6886" s="425"/>
      <c r="HB6886" s="425"/>
      <c r="HC6886" s="425"/>
      <c r="HD6886" s="425"/>
      <c r="HE6886" s="425"/>
      <c r="HF6886" s="425"/>
      <c r="HG6886" s="425"/>
      <c r="HH6886" s="425"/>
      <c r="HI6886" s="425"/>
      <c r="HJ6886" s="425"/>
      <c r="HK6886" s="425"/>
      <c r="HL6886" s="425"/>
      <c r="HM6886" s="425"/>
      <c r="HN6886" s="425"/>
      <c r="HO6886" s="425"/>
      <c r="HP6886" s="425"/>
      <c r="HQ6886" s="425"/>
      <c r="HR6886" s="425"/>
      <c r="HS6886" s="425"/>
      <c r="HT6886" s="425"/>
      <c r="HU6886" s="425"/>
      <c r="HV6886" s="425"/>
      <c r="HW6886" s="425"/>
      <c r="HX6886" s="425"/>
      <c r="HY6886" s="425"/>
      <c r="HZ6886" s="425"/>
      <c r="IA6886" s="425"/>
      <c r="IB6886" s="425"/>
      <c r="IC6886" s="425"/>
      <c r="ID6886" s="425"/>
      <c r="IE6886" s="425"/>
      <c r="IF6886" s="425"/>
      <c r="IG6886" s="425"/>
      <c r="IH6886" s="425"/>
      <c r="II6886" s="425"/>
      <c r="IJ6886" s="425"/>
      <c r="IK6886" s="425"/>
      <c r="IL6886" s="425"/>
      <c r="IM6886" s="425"/>
      <c r="IN6886" s="425"/>
      <c r="IO6886" s="425"/>
      <c r="IP6886" s="425"/>
      <c r="IQ6886" s="425"/>
      <c r="IR6886" s="425"/>
      <c r="IS6886" s="425"/>
      <c r="IT6886" s="425"/>
      <c r="IU6886" s="425"/>
      <c r="IV6886" s="425"/>
    </row>
    <row r="6887" s="428" customFormat="1" ht="27.6" customHeight="1" spans="2:256">
      <c r="B6887" s="465"/>
      <c r="GH6887" s="425"/>
      <c r="GI6887" s="425"/>
      <c r="GJ6887" s="425"/>
      <c r="GK6887" s="425"/>
      <c r="GL6887" s="425"/>
      <c r="GM6887" s="425"/>
      <c r="GN6887" s="425"/>
      <c r="GO6887" s="425"/>
      <c r="GP6887" s="425"/>
      <c r="GQ6887" s="425"/>
      <c r="GR6887" s="425"/>
      <c r="GS6887" s="425"/>
      <c r="GT6887" s="425"/>
      <c r="GU6887" s="425"/>
      <c r="GV6887" s="425"/>
      <c r="GW6887" s="425"/>
      <c r="GX6887" s="425"/>
      <c r="GY6887" s="425"/>
      <c r="GZ6887" s="425"/>
      <c r="HA6887" s="425"/>
      <c r="HB6887" s="425"/>
      <c r="HC6887" s="425"/>
      <c r="HD6887" s="425"/>
      <c r="HE6887" s="425"/>
      <c r="HF6887" s="425"/>
      <c r="HG6887" s="425"/>
      <c r="HH6887" s="425"/>
      <c r="HI6887" s="425"/>
      <c r="HJ6887" s="425"/>
      <c r="HK6887" s="425"/>
      <c r="HL6887" s="425"/>
      <c r="HM6887" s="425"/>
      <c r="HN6887" s="425"/>
      <c r="HO6887" s="425"/>
      <c r="HP6887" s="425"/>
      <c r="HQ6887" s="425"/>
      <c r="HR6887" s="425"/>
      <c r="HS6887" s="425"/>
      <c r="HT6887" s="425"/>
      <c r="HU6887" s="425"/>
      <c r="HV6887" s="425"/>
      <c r="HW6887" s="425"/>
      <c r="HX6887" s="425"/>
      <c r="HY6887" s="425"/>
      <c r="HZ6887" s="425"/>
      <c r="IA6887" s="425"/>
      <c r="IB6887" s="425"/>
      <c r="IC6887" s="425"/>
      <c r="ID6887" s="425"/>
      <c r="IE6887" s="425"/>
      <c r="IF6887" s="425"/>
      <c r="IG6887" s="425"/>
      <c r="IH6887" s="425"/>
      <c r="II6887" s="425"/>
      <c r="IJ6887" s="425"/>
      <c r="IK6887" s="425"/>
      <c r="IL6887" s="425"/>
      <c r="IM6887" s="425"/>
      <c r="IN6887" s="425"/>
      <c r="IO6887" s="425"/>
      <c r="IP6887" s="425"/>
      <c r="IQ6887" s="425"/>
      <c r="IR6887" s="425"/>
      <c r="IS6887" s="425"/>
      <c r="IT6887" s="425"/>
      <c r="IU6887" s="425"/>
      <c r="IV6887" s="425"/>
    </row>
    <row r="6888" s="428" customFormat="1" ht="27.6" customHeight="1" spans="2:256">
      <c r="B6888" s="465"/>
      <c r="GH6888" s="425"/>
      <c r="GI6888" s="425"/>
      <c r="GJ6888" s="425"/>
      <c r="GK6888" s="425"/>
      <c r="GL6888" s="425"/>
      <c r="GM6888" s="425"/>
      <c r="GN6888" s="425"/>
      <c r="GO6888" s="425"/>
      <c r="GP6888" s="425"/>
      <c r="GQ6888" s="425"/>
      <c r="GR6888" s="425"/>
      <c r="GS6888" s="425"/>
      <c r="GT6888" s="425"/>
      <c r="GU6888" s="425"/>
      <c r="GV6888" s="425"/>
      <c r="GW6888" s="425"/>
      <c r="GX6888" s="425"/>
      <c r="GY6888" s="425"/>
      <c r="GZ6888" s="425"/>
      <c r="HA6888" s="425"/>
      <c r="HB6888" s="425"/>
      <c r="HC6888" s="425"/>
      <c r="HD6888" s="425"/>
      <c r="HE6888" s="425"/>
      <c r="HF6888" s="425"/>
      <c r="HG6888" s="425"/>
      <c r="HH6888" s="425"/>
      <c r="HI6888" s="425"/>
      <c r="HJ6888" s="425"/>
      <c r="HK6888" s="425"/>
      <c r="HL6888" s="425"/>
      <c r="HM6888" s="425"/>
      <c r="HN6888" s="425"/>
      <c r="HO6888" s="425"/>
      <c r="HP6888" s="425"/>
      <c r="HQ6888" s="425"/>
      <c r="HR6888" s="425"/>
      <c r="HS6888" s="425"/>
      <c r="HT6888" s="425"/>
      <c r="HU6888" s="425"/>
      <c r="HV6888" s="425"/>
      <c r="HW6888" s="425"/>
      <c r="HX6888" s="425"/>
      <c r="HY6888" s="425"/>
      <c r="HZ6888" s="425"/>
      <c r="IA6888" s="425"/>
      <c r="IB6888" s="425"/>
      <c r="IC6888" s="425"/>
      <c r="ID6888" s="425"/>
      <c r="IE6888" s="425"/>
      <c r="IF6888" s="425"/>
      <c r="IG6888" s="425"/>
      <c r="IH6888" s="425"/>
      <c r="II6888" s="425"/>
      <c r="IJ6888" s="425"/>
      <c r="IK6888" s="425"/>
      <c r="IL6888" s="425"/>
      <c r="IM6888" s="425"/>
      <c r="IN6888" s="425"/>
      <c r="IO6888" s="425"/>
      <c r="IP6888" s="425"/>
      <c r="IQ6888" s="425"/>
      <c r="IR6888" s="425"/>
      <c r="IS6888" s="425"/>
      <c r="IT6888" s="425"/>
      <c r="IU6888" s="425"/>
      <c r="IV6888" s="425"/>
    </row>
    <row r="6889" s="428" customFormat="1" ht="27.6" customHeight="1" spans="2:256">
      <c r="B6889" s="465"/>
      <c r="GH6889" s="425"/>
      <c r="GI6889" s="425"/>
      <c r="GJ6889" s="425"/>
      <c r="GK6889" s="425"/>
      <c r="GL6889" s="425"/>
      <c r="GM6889" s="425"/>
      <c r="GN6889" s="425"/>
      <c r="GO6889" s="425"/>
      <c r="GP6889" s="425"/>
      <c r="GQ6889" s="425"/>
      <c r="GR6889" s="425"/>
      <c r="GS6889" s="425"/>
      <c r="GT6889" s="425"/>
      <c r="GU6889" s="425"/>
      <c r="GV6889" s="425"/>
      <c r="GW6889" s="425"/>
      <c r="GX6889" s="425"/>
      <c r="GY6889" s="425"/>
      <c r="GZ6889" s="425"/>
      <c r="HA6889" s="425"/>
      <c r="HB6889" s="425"/>
      <c r="HC6889" s="425"/>
      <c r="HD6889" s="425"/>
      <c r="HE6889" s="425"/>
      <c r="HF6889" s="425"/>
      <c r="HG6889" s="425"/>
      <c r="HH6889" s="425"/>
      <c r="HI6889" s="425"/>
      <c r="HJ6889" s="425"/>
      <c r="HK6889" s="425"/>
      <c r="HL6889" s="425"/>
      <c r="HM6889" s="425"/>
      <c r="HN6889" s="425"/>
      <c r="HO6889" s="425"/>
      <c r="HP6889" s="425"/>
      <c r="HQ6889" s="425"/>
      <c r="HR6889" s="425"/>
      <c r="HS6889" s="425"/>
      <c r="HT6889" s="425"/>
      <c r="HU6889" s="425"/>
      <c r="HV6889" s="425"/>
      <c r="HW6889" s="425"/>
      <c r="HX6889" s="425"/>
      <c r="HY6889" s="425"/>
      <c r="HZ6889" s="425"/>
      <c r="IA6889" s="425"/>
      <c r="IB6889" s="425"/>
      <c r="IC6889" s="425"/>
      <c r="ID6889" s="425"/>
      <c r="IE6889" s="425"/>
      <c r="IF6889" s="425"/>
      <c r="IG6889" s="425"/>
      <c r="IH6889" s="425"/>
      <c r="II6889" s="425"/>
      <c r="IJ6889" s="425"/>
      <c r="IK6889" s="425"/>
      <c r="IL6889" s="425"/>
      <c r="IM6889" s="425"/>
      <c r="IN6889" s="425"/>
      <c r="IO6889" s="425"/>
      <c r="IP6889" s="425"/>
      <c r="IQ6889" s="425"/>
      <c r="IR6889" s="425"/>
      <c r="IS6889" s="425"/>
      <c r="IT6889" s="425"/>
      <c r="IU6889" s="425"/>
      <c r="IV6889" s="425"/>
    </row>
    <row r="6890" s="428" customFormat="1" ht="27.6" customHeight="1" spans="2:256">
      <c r="B6890" s="465"/>
      <c r="GH6890" s="425"/>
      <c r="GI6890" s="425"/>
      <c r="GJ6890" s="425"/>
      <c r="GK6890" s="425"/>
      <c r="GL6890" s="425"/>
      <c r="GM6890" s="425"/>
      <c r="GN6890" s="425"/>
      <c r="GO6890" s="425"/>
      <c r="GP6890" s="425"/>
      <c r="GQ6890" s="425"/>
      <c r="GR6890" s="425"/>
      <c r="GS6890" s="425"/>
      <c r="GT6890" s="425"/>
      <c r="GU6890" s="425"/>
      <c r="GV6890" s="425"/>
      <c r="GW6890" s="425"/>
      <c r="GX6890" s="425"/>
      <c r="GY6890" s="425"/>
      <c r="GZ6890" s="425"/>
      <c r="HA6890" s="425"/>
      <c r="HB6890" s="425"/>
      <c r="HC6890" s="425"/>
      <c r="HD6890" s="425"/>
      <c r="HE6890" s="425"/>
      <c r="HF6890" s="425"/>
      <c r="HG6890" s="425"/>
      <c r="HH6890" s="425"/>
      <c r="HI6890" s="425"/>
      <c r="HJ6890" s="425"/>
      <c r="HK6890" s="425"/>
      <c r="HL6890" s="425"/>
      <c r="HM6890" s="425"/>
      <c r="HN6890" s="425"/>
      <c r="HO6890" s="425"/>
      <c r="HP6890" s="425"/>
      <c r="HQ6890" s="425"/>
      <c r="HR6890" s="425"/>
      <c r="HS6890" s="425"/>
      <c r="HT6890" s="425"/>
      <c r="HU6890" s="425"/>
      <c r="HV6890" s="425"/>
      <c r="HW6890" s="425"/>
      <c r="HX6890" s="425"/>
      <c r="HY6890" s="425"/>
      <c r="HZ6890" s="425"/>
      <c r="IA6890" s="425"/>
      <c r="IB6890" s="425"/>
      <c r="IC6890" s="425"/>
      <c r="ID6890" s="425"/>
      <c r="IE6890" s="425"/>
      <c r="IF6890" s="425"/>
      <c r="IG6890" s="425"/>
      <c r="IH6890" s="425"/>
      <c r="II6890" s="425"/>
      <c r="IJ6890" s="425"/>
      <c r="IK6890" s="425"/>
      <c r="IL6890" s="425"/>
      <c r="IM6890" s="425"/>
      <c r="IN6890" s="425"/>
      <c r="IO6890" s="425"/>
      <c r="IP6890" s="425"/>
      <c r="IQ6890" s="425"/>
      <c r="IR6890" s="425"/>
      <c r="IS6890" s="425"/>
      <c r="IT6890" s="425"/>
      <c r="IU6890" s="425"/>
      <c r="IV6890" s="425"/>
    </row>
    <row r="6891" s="428" customFormat="1" ht="27.6" customHeight="1" spans="2:256">
      <c r="B6891" s="465"/>
      <c r="GH6891" s="425"/>
      <c r="GI6891" s="425"/>
      <c r="GJ6891" s="425"/>
      <c r="GK6891" s="425"/>
      <c r="GL6891" s="425"/>
      <c r="GM6891" s="425"/>
      <c r="GN6891" s="425"/>
      <c r="GO6891" s="425"/>
      <c r="GP6891" s="425"/>
      <c r="GQ6891" s="425"/>
      <c r="GR6891" s="425"/>
      <c r="GS6891" s="425"/>
      <c r="GT6891" s="425"/>
      <c r="GU6891" s="425"/>
      <c r="GV6891" s="425"/>
      <c r="GW6891" s="425"/>
      <c r="GX6891" s="425"/>
      <c r="GY6891" s="425"/>
      <c r="GZ6891" s="425"/>
      <c r="HA6891" s="425"/>
      <c r="HB6891" s="425"/>
      <c r="HC6891" s="425"/>
      <c r="HD6891" s="425"/>
      <c r="HE6891" s="425"/>
      <c r="HF6891" s="425"/>
      <c r="HG6891" s="425"/>
      <c r="HH6891" s="425"/>
      <c r="HI6891" s="425"/>
      <c r="HJ6891" s="425"/>
      <c r="HK6891" s="425"/>
      <c r="HL6891" s="425"/>
      <c r="HM6891" s="425"/>
      <c r="HN6891" s="425"/>
      <c r="HO6891" s="425"/>
      <c r="HP6891" s="425"/>
      <c r="HQ6891" s="425"/>
      <c r="HR6891" s="425"/>
      <c r="HS6891" s="425"/>
      <c r="HT6891" s="425"/>
      <c r="HU6891" s="425"/>
      <c r="HV6891" s="425"/>
      <c r="HW6891" s="425"/>
      <c r="HX6891" s="425"/>
      <c r="HY6891" s="425"/>
      <c r="HZ6891" s="425"/>
      <c r="IA6891" s="425"/>
      <c r="IB6891" s="425"/>
      <c r="IC6891" s="425"/>
      <c r="ID6891" s="425"/>
      <c r="IE6891" s="425"/>
      <c r="IF6891" s="425"/>
      <c r="IG6891" s="425"/>
      <c r="IH6891" s="425"/>
      <c r="II6891" s="425"/>
      <c r="IJ6891" s="425"/>
      <c r="IK6891" s="425"/>
      <c r="IL6891" s="425"/>
      <c r="IM6891" s="425"/>
      <c r="IN6891" s="425"/>
      <c r="IO6891" s="425"/>
      <c r="IP6891" s="425"/>
      <c r="IQ6891" s="425"/>
      <c r="IR6891" s="425"/>
      <c r="IS6891" s="425"/>
      <c r="IT6891" s="425"/>
      <c r="IU6891" s="425"/>
      <c r="IV6891" s="425"/>
    </row>
    <row r="6892" s="428" customFormat="1" ht="27.6" customHeight="1" spans="2:256">
      <c r="B6892" s="465"/>
      <c r="GH6892" s="425"/>
      <c r="GI6892" s="425"/>
      <c r="GJ6892" s="425"/>
      <c r="GK6892" s="425"/>
      <c r="GL6892" s="425"/>
      <c r="GM6892" s="425"/>
      <c r="GN6892" s="425"/>
      <c r="GO6892" s="425"/>
      <c r="GP6892" s="425"/>
      <c r="GQ6892" s="425"/>
      <c r="GR6892" s="425"/>
      <c r="GS6892" s="425"/>
      <c r="GT6892" s="425"/>
      <c r="GU6892" s="425"/>
      <c r="GV6892" s="425"/>
      <c r="GW6892" s="425"/>
      <c r="GX6892" s="425"/>
      <c r="GY6892" s="425"/>
      <c r="GZ6892" s="425"/>
      <c r="HA6892" s="425"/>
      <c r="HB6892" s="425"/>
      <c r="HC6892" s="425"/>
      <c r="HD6892" s="425"/>
      <c r="HE6892" s="425"/>
      <c r="HF6892" s="425"/>
      <c r="HG6892" s="425"/>
      <c r="HH6892" s="425"/>
      <c r="HI6892" s="425"/>
      <c r="HJ6892" s="425"/>
      <c r="HK6892" s="425"/>
      <c r="HL6892" s="425"/>
      <c r="HM6892" s="425"/>
      <c r="HN6892" s="425"/>
      <c r="HO6892" s="425"/>
      <c r="HP6892" s="425"/>
      <c r="HQ6892" s="425"/>
      <c r="HR6892" s="425"/>
      <c r="HS6892" s="425"/>
      <c r="HT6892" s="425"/>
      <c r="HU6892" s="425"/>
      <c r="HV6892" s="425"/>
      <c r="HW6892" s="425"/>
      <c r="HX6892" s="425"/>
      <c r="HY6892" s="425"/>
      <c r="HZ6892" s="425"/>
      <c r="IA6892" s="425"/>
      <c r="IB6892" s="425"/>
      <c r="IC6892" s="425"/>
      <c r="ID6892" s="425"/>
      <c r="IE6892" s="425"/>
      <c r="IF6892" s="425"/>
      <c r="IG6892" s="425"/>
      <c r="IH6892" s="425"/>
      <c r="II6892" s="425"/>
      <c r="IJ6892" s="425"/>
      <c r="IK6892" s="425"/>
      <c r="IL6892" s="425"/>
      <c r="IM6892" s="425"/>
      <c r="IN6892" s="425"/>
      <c r="IO6892" s="425"/>
      <c r="IP6892" s="425"/>
      <c r="IQ6892" s="425"/>
      <c r="IR6892" s="425"/>
      <c r="IS6892" s="425"/>
      <c r="IT6892" s="425"/>
      <c r="IU6892" s="425"/>
      <c r="IV6892" s="425"/>
    </row>
    <row r="6893" s="428" customFormat="1" ht="27.6" customHeight="1" spans="2:256">
      <c r="B6893" s="465"/>
      <c r="GH6893" s="425"/>
      <c r="GI6893" s="425"/>
      <c r="GJ6893" s="425"/>
      <c r="GK6893" s="425"/>
      <c r="GL6893" s="425"/>
      <c r="GM6893" s="425"/>
      <c r="GN6893" s="425"/>
      <c r="GO6893" s="425"/>
      <c r="GP6893" s="425"/>
      <c r="GQ6893" s="425"/>
      <c r="GR6893" s="425"/>
      <c r="GS6893" s="425"/>
      <c r="GT6893" s="425"/>
      <c r="GU6893" s="425"/>
      <c r="GV6893" s="425"/>
      <c r="GW6893" s="425"/>
      <c r="GX6893" s="425"/>
      <c r="GY6893" s="425"/>
      <c r="GZ6893" s="425"/>
      <c r="HA6893" s="425"/>
      <c r="HB6893" s="425"/>
      <c r="HC6893" s="425"/>
      <c r="HD6893" s="425"/>
      <c r="HE6893" s="425"/>
      <c r="HF6893" s="425"/>
      <c r="HG6893" s="425"/>
      <c r="HH6893" s="425"/>
      <c r="HI6893" s="425"/>
      <c r="HJ6893" s="425"/>
      <c r="HK6893" s="425"/>
      <c r="HL6893" s="425"/>
      <c r="HM6893" s="425"/>
      <c r="HN6893" s="425"/>
      <c r="HO6893" s="425"/>
      <c r="HP6893" s="425"/>
      <c r="HQ6893" s="425"/>
      <c r="HR6893" s="425"/>
      <c r="HS6893" s="425"/>
      <c r="HT6893" s="425"/>
      <c r="HU6893" s="425"/>
      <c r="HV6893" s="425"/>
      <c r="HW6893" s="425"/>
      <c r="HX6893" s="425"/>
      <c r="HY6893" s="425"/>
      <c r="HZ6893" s="425"/>
      <c r="IA6893" s="425"/>
      <c r="IB6893" s="425"/>
      <c r="IC6893" s="425"/>
      <c r="ID6893" s="425"/>
      <c r="IE6893" s="425"/>
      <c r="IF6893" s="425"/>
      <c r="IG6893" s="425"/>
      <c r="IH6893" s="425"/>
      <c r="II6893" s="425"/>
      <c r="IJ6893" s="425"/>
      <c r="IK6893" s="425"/>
      <c r="IL6893" s="425"/>
      <c r="IM6893" s="425"/>
      <c r="IN6893" s="425"/>
      <c r="IO6893" s="425"/>
      <c r="IP6893" s="425"/>
      <c r="IQ6893" s="425"/>
      <c r="IR6893" s="425"/>
      <c r="IS6893" s="425"/>
      <c r="IT6893" s="425"/>
      <c r="IU6893" s="425"/>
      <c r="IV6893" s="425"/>
    </row>
    <row r="6894" s="428" customFormat="1" ht="27.6" customHeight="1" spans="2:256">
      <c r="B6894" s="465"/>
      <c r="GH6894" s="425"/>
      <c r="GI6894" s="425"/>
      <c r="GJ6894" s="425"/>
      <c r="GK6894" s="425"/>
      <c r="GL6894" s="425"/>
      <c r="GM6894" s="425"/>
      <c r="GN6894" s="425"/>
      <c r="GO6894" s="425"/>
      <c r="GP6894" s="425"/>
      <c r="GQ6894" s="425"/>
      <c r="GR6894" s="425"/>
      <c r="GS6894" s="425"/>
      <c r="GT6894" s="425"/>
      <c r="GU6894" s="425"/>
      <c r="GV6894" s="425"/>
      <c r="GW6894" s="425"/>
      <c r="GX6894" s="425"/>
      <c r="GY6894" s="425"/>
      <c r="GZ6894" s="425"/>
      <c r="HA6894" s="425"/>
      <c r="HB6894" s="425"/>
      <c r="HC6894" s="425"/>
      <c r="HD6894" s="425"/>
      <c r="HE6894" s="425"/>
      <c r="HF6894" s="425"/>
      <c r="HG6894" s="425"/>
      <c r="HH6894" s="425"/>
      <c r="HI6894" s="425"/>
      <c r="HJ6894" s="425"/>
      <c r="HK6894" s="425"/>
      <c r="HL6894" s="425"/>
      <c r="HM6894" s="425"/>
      <c r="HN6894" s="425"/>
      <c r="HO6894" s="425"/>
      <c r="HP6894" s="425"/>
      <c r="HQ6894" s="425"/>
      <c r="HR6894" s="425"/>
      <c r="HS6894" s="425"/>
      <c r="HT6894" s="425"/>
      <c r="HU6894" s="425"/>
      <c r="HV6894" s="425"/>
      <c r="HW6894" s="425"/>
      <c r="HX6894" s="425"/>
      <c r="HY6894" s="425"/>
      <c r="HZ6894" s="425"/>
      <c r="IA6894" s="425"/>
      <c r="IB6894" s="425"/>
      <c r="IC6894" s="425"/>
      <c r="ID6894" s="425"/>
      <c r="IE6894" s="425"/>
      <c r="IF6894" s="425"/>
      <c r="IG6894" s="425"/>
      <c r="IH6894" s="425"/>
      <c r="II6894" s="425"/>
      <c r="IJ6894" s="425"/>
      <c r="IK6894" s="425"/>
      <c r="IL6894" s="425"/>
      <c r="IM6894" s="425"/>
      <c r="IN6894" s="425"/>
      <c r="IO6894" s="425"/>
      <c r="IP6894" s="425"/>
      <c r="IQ6894" s="425"/>
      <c r="IR6894" s="425"/>
      <c r="IS6894" s="425"/>
      <c r="IT6894" s="425"/>
      <c r="IU6894" s="425"/>
      <c r="IV6894" s="425"/>
    </row>
    <row r="6895" s="428" customFormat="1" ht="27.6" customHeight="1" spans="2:256">
      <c r="B6895" s="465"/>
      <c r="GH6895" s="425"/>
      <c r="GI6895" s="425"/>
      <c r="GJ6895" s="425"/>
      <c r="GK6895" s="425"/>
      <c r="GL6895" s="425"/>
      <c r="GM6895" s="425"/>
      <c r="GN6895" s="425"/>
      <c r="GO6895" s="425"/>
      <c r="GP6895" s="425"/>
      <c r="GQ6895" s="425"/>
      <c r="GR6895" s="425"/>
      <c r="GS6895" s="425"/>
      <c r="GT6895" s="425"/>
      <c r="GU6895" s="425"/>
      <c r="GV6895" s="425"/>
      <c r="GW6895" s="425"/>
      <c r="GX6895" s="425"/>
      <c r="GY6895" s="425"/>
      <c r="GZ6895" s="425"/>
      <c r="HA6895" s="425"/>
      <c r="HB6895" s="425"/>
      <c r="HC6895" s="425"/>
      <c r="HD6895" s="425"/>
      <c r="HE6895" s="425"/>
      <c r="HF6895" s="425"/>
      <c r="HG6895" s="425"/>
      <c r="HH6895" s="425"/>
      <c r="HI6895" s="425"/>
      <c r="HJ6895" s="425"/>
      <c r="HK6895" s="425"/>
      <c r="HL6895" s="425"/>
      <c r="HM6895" s="425"/>
      <c r="HN6895" s="425"/>
      <c r="HO6895" s="425"/>
      <c r="HP6895" s="425"/>
      <c r="HQ6895" s="425"/>
      <c r="HR6895" s="425"/>
      <c r="HS6895" s="425"/>
      <c r="HT6895" s="425"/>
      <c r="HU6895" s="425"/>
      <c r="HV6895" s="425"/>
      <c r="HW6895" s="425"/>
      <c r="HX6895" s="425"/>
      <c r="HY6895" s="425"/>
      <c r="HZ6895" s="425"/>
      <c r="IA6895" s="425"/>
      <c r="IB6895" s="425"/>
      <c r="IC6895" s="425"/>
      <c r="ID6895" s="425"/>
      <c r="IE6895" s="425"/>
      <c r="IF6895" s="425"/>
      <c r="IG6895" s="425"/>
      <c r="IH6895" s="425"/>
      <c r="II6895" s="425"/>
      <c r="IJ6895" s="425"/>
      <c r="IK6895" s="425"/>
      <c r="IL6895" s="425"/>
      <c r="IM6895" s="425"/>
      <c r="IN6895" s="425"/>
      <c r="IO6895" s="425"/>
      <c r="IP6895" s="425"/>
      <c r="IQ6895" s="425"/>
      <c r="IR6895" s="425"/>
      <c r="IS6895" s="425"/>
      <c r="IT6895" s="425"/>
      <c r="IU6895" s="425"/>
      <c r="IV6895" s="425"/>
    </row>
    <row r="6896" s="428" customFormat="1" ht="27.6" customHeight="1" spans="2:256">
      <c r="B6896" s="465"/>
      <c r="GH6896" s="425"/>
      <c r="GI6896" s="425"/>
      <c r="GJ6896" s="425"/>
      <c r="GK6896" s="425"/>
      <c r="GL6896" s="425"/>
      <c r="GM6896" s="425"/>
      <c r="GN6896" s="425"/>
      <c r="GO6896" s="425"/>
      <c r="GP6896" s="425"/>
      <c r="GQ6896" s="425"/>
      <c r="GR6896" s="425"/>
      <c r="GS6896" s="425"/>
      <c r="GT6896" s="425"/>
      <c r="GU6896" s="425"/>
      <c r="GV6896" s="425"/>
      <c r="GW6896" s="425"/>
      <c r="GX6896" s="425"/>
      <c r="GY6896" s="425"/>
      <c r="GZ6896" s="425"/>
      <c r="HA6896" s="425"/>
      <c r="HB6896" s="425"/>
      <c r="HC6896" s="425"/>
      <c r="HD6896" s="425"/>
      <c r="HE6896" s="425"/>
      <c r="HF6896" s="425"/>
      <c r="HG6896" s="425"/>
      <c r="HH6896" s="425"/>
      <c r="HI6896" s="425"/>
      <c r="HJ6896" s="425"/>
      <c r="HK6896" s="425"/>
      <c r="HL6896" s="425"/>
      <c r="HM6896" s="425"/>
      <c r="HN6896" s="425"/>
      <c r="HO6896" s="425"/>
      <c r="HP6896" s="425"/>
      <c r="HQ6896" s="425"/>
      <c r="HR6896" s="425"/>
      <c r="HS6896" s="425"/>
      <c r="HT6896" s="425"/>
      <c r="HU6896" s="425"/>
      <c r="HV6896" s="425"/>
      <c r="HW6896" s="425"/>
      <c r="HX6896" s="425"/>
      <c r="HY6896" s="425"/>
      <c r="HZ6896" s="425"/>
      <c r="IA6896" s="425"/>
      <c r="IB6896" s="425"/>
      <c r="IC6896" s="425"/>
      <c r="ID6896" s="425"/>
      <c r="IE6896" s="425"/>
      <c r="IF6896" s="425"/>
      <c r="IG6896" s="425"/>
      <c r="IH6896" s="425"/>
      <c r="II6896" s="425"/>
      <c r="IJ6896" s="425"/>
      <c r="IK6896" s="425"/>
      <c r="IL6896" s="425"/>
      <c r="IM6896" s="425"/>
      <c r="IN6896" s="425"/>
      <c r="IO6896" s="425"/>
      <c r="IP6896" s="425"/>
      <c r="IQ6896" s="425"/>
      <c r="IR6896" s="425"/>
      <c r="IS6896" s="425"/>
      <c r="IT6896" s="425"/>
      <c r="IU6896" s="425"/>
      <c r="IV6896" s="425"/>
    </row>
    <row r="6897" s="428" customFormat="1" ht="27.6" customHeight="1" spans="2:256">
      <c r="B6897" s="465"/>
      <c r="GH6897" s="425"/>
      <c r="GI6897" s="425"/>
      <c r="GJ6897" s="425"/>
      <c r="GK6897" s="425"/>
      <c r="GL6897" s="425"/>
      <c r="GM6897" s="425"/>
      <c r="GN6897" s="425"/>
      <c r="GO6897" s="425"/>
      <c r="GP6897" s="425"/>
      <c r="GQ6897" s="425"/>
      <c r="GR6897" s="425"/>
      <c r="GS6897" s="425"/>
      <c r="GT6897" s="425"/>
      <c r="GU6897" s="425"/>
      <c r="GV6897" s="425"/>
      <c r="GW6897" s="425"/>
      <c r="GX6897" s="425"/>
      <c r="GY6897" s="425"/>
      <c r="GZ6897" s="425"/>
      <c r="HA6897" s="425"/>
      <c r="HB6897" s="425"/>
      <c r="HC6897" s="425"/>
      <c r="HD6897" s="425"/>
      <c r="HE6897" s="425"/>
      <c r="HF6897" s="425"/>
      <c r="HG6897" s="425"/>
      <c r="HH6897" s="425"/>
      <c r="HI6897" s="425"/>
      <c r="HJ6897" s="425"/>
      <c r="HK6897" s="425"/>
      <c r="HL6897" s="425"/>
      <c r="HM6897" s="425"/>
      <c r="HN6897" s="425"/>
      <c r="HO6897" s="425"/>
      <c r="HP6897" s="425"/>
      <c r="HQ6897" s="425"/>
      <c r="HR6897" s="425"/>
      <c r="HS6897" s="425"/>
      <c r="HT6897" s="425"/>
      <c r="HU6897" s="425"/>
      <c r="HV6897" s="425"/>
      <c r="HW6897" s="425"/>
      <c r="HX6897" s="425"/>
      <c r="HY6897" s="425"/>
      <c r="HZ6897" s="425"/>
      <c r="IA6897" s="425"/>
      <c r="IB6897" s="425"/>
      <c r="IC6897" s="425"/>
      <c r="ID6897" s="425"/>
      <c r="IE6897" s="425"/>
      <c r="IF6897" s="425"/>
      <c r="IG6897" s="425"/>
      <c r="IH6897" s="425"/>
      <c r="II6897" s="425"/>
      <c r="IJ6897" s="425"/>
      <c r="IK6897" s="425"/>
      <c r="IL6897" s="425"/>
      <c r="IM6897" s="425"/>
      <c r="IN6897" s="425"/>
      <c r="IO6897" s="425"/>
      <c r="IP6897" s="425"/>
      <c r="IQ6897" s="425"/>
      <c r="IR6897" s="425"/>
      <c r="IS6897" s="425"/>
      <c r="IT6897" s="425"/>
      <c r="IU6897" s="425"/>
      <c r="IV6897" s="425"/>
    </row>
    <row r="6898" s="428" customFormat="1" ht="27.6" customHeight="1" spans="2:256">
      <c r="B6898" s="465"/>
      <c r="GH6898" s="425"/>
      <c r="GI6898" s="425"/>
      <c r="GJ6898" s="425"/>
      <c r="GK6898" s="425"/>
      <c r="GL6898" s="425"/>
      <c r="GM6898" s="425"/>
      <c r="GN6898" s="425"/>
      <c r="GO6898" s="425"/>
      <c r="GP6898" s="425"/>
      <c r="GQ6898" s="425"/>
      <c r="GR6898" s="425"/>
      <c r="GS6898" s="425"/>
      <c r="GT6898" s="425"/>
      <c r="GU6898" s="425"/>
      <c r="GV6898" s="425"/>
      <c r="GW6898" s="425"/>
      <c r="GX6898" s="425"/>
      <c r="GY6898" s="425"/>
      <c r="GZ6898" s="425"/>
      <c r="HA6898" s="425"/>
      <c r="HB6898" s="425"/>
      <c r="HC6898" s="425"/>
      <c r="HD6898" s="425"/>
      <c r="HE6898" s="425"/>
      <c r="HF6898" s="425"/>
      <c r="HG6898" s="425"/>
      <c r="HH6898" s="425"/>
      <c r="HI6898" s="425"/>
      <c r="HJ6898" s="425"/>
      <c r="HK6898" s="425"/>
      <c r="HL6898" s="425"/>
      <c r="HM6898" s="425"/>
      <c r="HN6898" s="425"/>
      <c r="HO6898" s="425"/>
      <c r="HP6898" s="425"/>
      <c r="HQ6898" s="425"/>
      <c r="HR6898" s="425"/>
      <c r="HS6898" s="425"/>
      <c r="HT6898" s="425"/>
      <c r="HU6898" s="425"/>
      <c r="HV6898" s="425"/>
      <c r="HW6898" s="425"/>
      <c r="HX6898" s="425"/>
      <c r="HY6898" s="425"/>
      <c r="HZ6898" s="425"/>
      <c r="IA6898" s="425"/>
      <c r="IB6898" s="425"/>
      <c r="IC6898" s="425"/>
      <c r="ID6898" s="425"/>
      <c r="IE6898" s="425"/>
      <c r="IF6898" s="425"/>
      <c r="IG6898" s="425"/>
      <c r="IH6898" s="425"/>
      <c r="II6898" s="425"/>
      <c r="IJ6898" s="425"/>
      <c r="IK6898" s="425"/>
      <c r="IL6898" s="425"/>
      <c r="IM6898" s="425"/>
      <c r="IN6898" s="425"/>
      <c r="IO6898" s="425"/>
      <c r="IP6898" s="425"/>
      <c r="IQ6898" s="425"/>
      <c r="IR6898" s="425"/>
      <c r="IS6898" s="425"/>
      <c r="IT6898" s="425"/>
      <c r="IU6898" s="425"/>
      <c r="IV6898" s="425"/>
    </row>
    <row r="6899" s="428" customFormat="1" ht="27.6" customHeight="1" spans="2:256">
      <c r="B6899" s="465"/>
      <c r="GH6899" s="425"/>
      <c r="GI6899" s="425"/>
      <c r="GJ6899" s="425"/>
      <c r="GK6899" s="425"/>
      <c r="GL6899" s="425"/>
      <c r="GM6899" s="425"/>
      <c r="GN6899" s="425"/>
      <c r="GO6899" s="425"/>
      <c r="GP6899" s="425"/>
      <c r="GQ6899" s="425"/>
      <c r="GR6899" s="425"/>
      <c r="GS6899" s="425"/>
      <c r="GT6899" s="425"/>
      <c r="GU6899" s="425"/>
      <c r="GV6899" s="425"/>
      <c r="GW6899" s="425"/>
      <c r="GX6899" s="425"/>
      <c r="GY6899" s="425"/>
      <c r="GZ6899" s="425"/>
      <c r="HA6899" s="425"/>
      <c r="HB6899" s="425"/>
      <c r="HC6899" s="425"/>
      <c r="HD6899" s="425"/>
      <c r="HE6899" s="425"/>
      <c r="HF6899" s="425"/>
      <c r="HG6899" s="425"/>
      <c r="HH6899" s="425"/>
      <c r="HI6899" s="425"/>
      <c r="HJ6899" s="425"/>
      <c r="HK6899" s="425"/>
      <c r="HL6899" s="425"/>
      <c r="HM6899" s="425"/>
      <c r="HN6899" s="425"/>
      <c r="HO6899" s="425"/>
      <c r="HP6899" s="425"/>
      <c r="HQ6899" s="425"/>
      <c r="HR6899" s="425"/>
      <c r="HS6899" s="425"/>
      <c r="HT6899" s="425"/>
      <c r="HU6899" s="425"/>
      <c r="HV6899" s="425"/>
      <c r="HW6899" s="425"/>
      <c r="HX6899" s="425"/>
      <c r="HY6899" s="425"/>
      <c r="HZ6899" s="425"/>
      <c r="IA6899" s="425"/>
      <c r="IB6899" s="425"/>
      <c r="IC6899" s="425"/>
      <c r="ID6899" s="425"/>
      <c r="IE6899" s="425"/>
      <c r="IF6899" s="425"/>
      <c r="IG6899" s="425"/>
      <c r="IH6899" s="425"/>
      <c r="II6899" s="425"/>
      <c r="IJ6899" s="425"/>
      <c r="IK6899" s="425"/>
      <c r="IL6899" s="425"/>
      <c r="IM6899" s="425"/>
      <c r="IN6899" s="425"/>
      <c r="IO6899" s="425"/>
      <c r="IP6899" s="425"/>
      <c r="IQ6899" s="425"/>
      <c r="IR6899" s="425"/>
      <c r="IS6899" s="425"/>
      <c r="IT6899" s="425"/>
      <c r="IU6899" s="425"/>
      <c r="IV6899" s="425"/>
    </row>
    <row r="6900" s="428" customFormat="1" ht="27.6" customHeight="1" spans="2:256">
      <c r="B6900" s="465"/>
      <c r="GH6900" s="425"/>
      <c r="GI6900" s="425"/>
      <c r="GJ6900" s="425"/>
      <c r="GK6900" s="425"/>
      <c r="GL6900" s="425"/>
      <c r="GM6900" s="425"/>
      <c r="GN6900" s="425"/>
      <c r="GO6900" s="425"/>
      <c r="GP6900" s="425"/>
      <c r="GQ6900" s="425"/>
      <c r="GR6900" s="425"/>
      <c r="GS6900" s="425"/>
      <c r="GT6900" s="425"/>
      <c r="GU6900" s="425"/>
      <c r="GV6900" s="425"/>
      <c r="GW6900" s="425"/>
      <c r="GX6900" s="425"/>
      <c r="GY6900" s="425"/>
      <c r="GZ6900" s="425"/>
      <c r="HA6900" s="425"/>
      <c r="HB6900" s="425"/>
      <c r="HC6900" s="425"/>
      <c r="HD6900" s="425"/>
      <c r="HE6900" s="425"/>
      <c r="HF6900" s="425"/>
      <c r="HG6900" s="425"/>
      <c r="HH6900" s="425"/>
      <c r="HI6900" s="425"/>
      <c r="HJ6900" s="425"/>
      <c r="HK6900" s="425"/>
      <c r="HL6900" s="425"/>
      <c r="HM6900" s="425"/>
      <c r="HN6900" s="425"/>
      <c r="HO6900" s="425"/>
      <c r="HP6900" s="425"/>
      <c r="HQ6900" s="425"/>
      <c r="HR6900" s="425"/>
      <c r="HS6900" s="425"/>
      <c r="HT6900" s="425"/>
      <c r="HU6900" s="425"/>
      <c r="HV6900" s="425"/>
      <c r="HW6900" s="425"/>
      <c r="HX6900" s="425"/>
      <c r="HY6900" s="425"/>
      <c r="HZ6900" s="425"/>
      <c r="IA6900" s="425"/>
      <c r="IB6900" s="425"/>
      <c r="IC6900" s="425"/>
      <c r="ID6900" s="425"/>
      <c r="IE6900" s="425"/>
      <c r="IF6900" s="425"/>
      <c r="IG6900" s="425"/>
      <c r="IH6900" s="425"/>
      <c r="II6900" s="425"/>
      <c r="IJ6900" s="425"/>
      <c r="IK6900" s="425"/>
      <c r="IL6900" s="425"/>
      <c r="IM6900" s="425"/>
      <c r="IN6900" s="425"/>
      <c r="IO6900" s="425"/>
      <c r="IP6900" s="425"/>
      <c r="IQ6900" s="425"/>
      <c r="IR6900" s="425"/>
      <c r="IS6900" s="425"/>
      <c r="IT6900" s="425"/>
      <c r="IU6900" s="425"/>
      <c r="IV6900" s="425"/>
    </row>
    <row r="6901" s="428" customFormat="1" ht="27.6" customHeight="1" spans="2:256">
      <c r="B6901" s="465"/>
      <c r="GH6901" s="425"/>
      <c r="GI6901" s="425"/>
      <c r="GJ6901" s="425"/>
      <c r="GK6901" s="425"/>
      <c r="GL6901" s="425"/>
      <c r="GM6901" s="425"/>
      <c r="GN6901" s="425"/>
      <c r="GO6901" s="425"/>
      <c r="GP6901" s="425"/>
      <c r="GQ6901" s="425"/>
      <c r="GR6901" s="425"/>
      <c r="GS6901" s="425"/>
      <c r="GT6901" s="425"/>
      <c r="GU6901" s="425"/>
      <c r="GV6901" s="425"/>
      <c r="GW6901" s="425"/>
      <c r="GX6901" s="425"/>
      <c r="GY6901" s="425"/>
      <c r="GZ6901" s="425"/>
      <c r="HA6901" s="425"/>
      <c r="HB6901" s="425"/>
      <c r="HC6901" s="425"/>
      <c r="HD6901" s="425"/>
      <c r="HE6901" s="425"/>
      <c r="HF6901" s="425"/>
      <c r="HG6901" s="425"/>
      <c r="HH6901" s="425"/>
      <c r="HI6901" s="425"/>
      <c r="HJ6901" s="425"/>
      <c r="HK6901" s="425"/>
      <c r="HL6901" s="425"/>
      <c r="HM6901" s="425"/>
      <c r="HN6901" s="425"/>
      <c r="HO6901" s="425"/>
      <c r="HP6901" s="425"/>
      <c r="HQ6901" s="425"/>
      <c r="HR6901" s="425"/>
      <c r="HS6901" s="425"/>
      <c r="HT6901" s="425"/>
      <c r="HU6901" s="425"/>
      <c r="HV6901" s="425"/>
      <c r="HW6901" s="425"/>
      <c r="HX6901" s="425"/>
      <c r="HY6901" s="425"/>
      <c r="HZ6901" s="425"/>
      <c r="IA6901" s="425"/>
      <c r="IB6901" s="425"/>
      <c r="IC6901" s="425"/>
      <c r="ID6901" s="425"/>
      <c r="IE6901" s="425"/>
      <c r="IF6901" s="425"/>
      <c r="IG6901" s="425"/>
      <c r="IH6901" s="425"/>
      <c r="II6901" s="425"/>
      <c r="IJ6901" s="425"/>
      <c r="IK6901" s="425"/>
      <c r="IL6901" s="425"/>
      <c r="IM6901" s="425"/>
      <c r="IN6901" s="425"/>
      <c r="IO6901" s="425"/>
      <c r="IP6901" s="425"/>
      <c r="IQ6901" s="425"/>
      <c r="IR6901" s="425"/>
      <c r="IS6901" s="425"/>
      <c r="IT6901" s="425"/>
      <c r="IU6901" s="425"/>
      <c r="IV6901" s="425"/>
    </row>
    <row r="6902" s="428" customFormat="1" ht="27.6" customHeight="1" spans="2:256">
      <c r="B6902" s="465"/>
      <c r="GH6902" s="425"/>
      <c r="GI6902" s="425"/>
      <c r="GJ6902" s="425"/>
      <c r="GK6902" s="425"/>
      <c r="GL6902" s="425"/>
      <c r="GM6902" s="425"/>
      <c r="GN6902" s="425"/>
      <c r="GO6902" s="425"/>
      <c r="GP6902" s="425"/>
      <c r="GQ6902" s="425"/>
      <c r="GR6902" s="425"/>
      <c r="GS6902" s="425"/>
      <c r="GT6902" s="425"/>
      <c r="GU6902" s="425"/>
      <c r="GV6902" s="425"/>
      <c r="GW6902" s="425"/>
      <c r="GX6902" s="425"/>
      <c r="GY6902" s="425"/>
      <c r="GZ6902" s="425"/>
      <c r="HA6902" s="425"/>
      <c r="HB6902" s="425"/>
      <c r="HC6902" s="425"/>
      <c r="HD6902" s="425"/>
      <c r="HE6902" s="425"/>
      <c r="HF6902" s="425"/>
      <c r="HG6902" s="425"/>
      <c r="HH6902" s="425"/>
      <c r="HI6902" s="425"/>
      <c r="HJ6902" s="425"/>
      <c r="HK6902" s="425"/>
      <c r="HL6902" s="425"/>
      <c r="HM6902" s="425"/>
      <c r="HN6902" s="425"/>
      <c r="HO6902" s="425"/>
      <c r="HP6902" s="425"/>
      <c r="HQ6902" s="425"/>
      <c r="HR6902" s="425"/>
      <c r="HS6902" s="425"/>
      <c r="HT6902" s="425"/>
      <c r="HU6902" s="425"/>
      <c r="HV6902" s="425"/>
      <c r="HW6902" s="425"/>
      <c r="HX6902" s="425"/>
      <c r="HY6902" s="425"/>
      <c r="HZ6902" s="425"/>
      <c r="IA6902" s="425"/>
      <c r="IB6902" s="425"/>
      <c r="IC6902" s="425"/>
      <c r="ID6902" s="425"/>
      <c r="IE6902" s="425"/>
      <c r="IF6902" s="425"/>
      <c r="IG6902" s="425"/>
      <c r="IH6902" s="425"/>
      <c r="II6902" s="425"/>
      <c r="IJ6902" s="425"/>
      <c r="IK6902" s="425"/>
      <c r="IL6902" s="425"/>
      <c r="IM6902" s="425"/>
      <c r="IN6902" s="425"/>
      <c r="IO6902" s="425"/>
      <c r="IP6902" s="425"/>
      <c r="IQ6902" s="425"/>
      <c r="IR6902" s="425"/>
      <c r="IS6902" s="425"/>
      <c r="IT6902" s="425"/>
      <c r="IU6902" s="425"/>
      <c r="IV6902" s="425"/>
    </row>
    <row r="6903" s="428" customFormat="1" ht="27.6" customHeight="1" spans="2:256">
      <c r="B6903" s="465"/>
      <c r="GH6903" s="425"/>
      <c r="GI6903" s="425"/>
      <c r="GJ6903" s="425"/>
      <c r="GK6903" s="425"/>
      <c r="GL6903" s="425"/>
      <c r="GM6903" s="425"/>
      <c r="GN6903" s="425"/>
      <c r="GO6903" s="425"/>
      <c r="GP6903" s="425"/>
      <c r="GQ6903" s="425"/>
      <c r="GR6903" s="425"/>
      <c r="GS6903" s="425"/>
      <c r="GT6903" s="425"/>
      <c r="GU6903" s="425"/>
      <c r="GV6903" s="425"/>
      <c r="GW6903" s="425"/>
      <c r="GX6903" s="425"/>
      <c r="GY6903" s="425"/>
      <c r="GZ6903" s="425"/>
      <c r="HA6903" s="425"/>
      <c r="HB6903" s="425"/>
      <c r="HC6903" s="425"/>
      <c r="HD6903" s="425"/>
      <c r="HE6903" s="425"/>
      <c r="HF6903" s="425"/>
      <c r="HG6903" s="425"/>
      <c r="HH6903" s="425"/>
      <c r="HI6903" s="425"/>
      <c r="HJ6903" s="425"/>
      <c r="HK6903" s="425"/>
      <c r="HL6903" s="425"/>
      <c r="HM6903" s="425"/>
      <c r="HN6903" s="425"/>
      <c r="HO6903" s="425"/>
      <c r="HP6903" s="425"/>
      <c r="HQ6903" s="425"/>
      <c r="HR6903" s="425"/>
      <c r="HS6903" s="425"/>
      <c r="HT6903" s="425"/>
      <c r="HU6903" s="425"/>
      <c r="HV6903" s="425"/>
      <c r="HW6903" s="425"/>
      <c r="HX6903" s="425"/>
      <c r="HY6903" s="425"/>
      <c r="HZ6903" s="425"/>
      <c r="IA6903" s="425"/>
      <c r="IB6903" s="425"/>
      <c r="IC6903" s="425"/>
      <c r="ID6903" s="425"/>
      <c r="IE6903" s="425"/>
      <c r="IF6903" s="425"/>
      <c r="IG6903" s="425"/>
      <c r="IH6903" s="425"/>
      <c r="II6903" s="425"/>
      <c r="IJ6903" s="425"/>
      <c r="IK6903" s="425"/>
      <c r="IL6903" s="425"/>
      <c r="IM6903" s="425"/>
      <c r="IN6903" s="425"/>
      <c r="IO6903" s="425"/>
      <c r="IP6903" s="425"/>
      <c r="IQ6903" s="425"/>
      <c r="IR6903" s="425"/>
      <c r="IS6903" s="425"/>
      <c r="IT6903" s="425"/>
      <c r="IU6903" s="425"/>
      <c r="IV6903" s="425"/>
    </row>
    <row r="6904" s="428" customFormat="1" ht="27.6" customHeight="1" spans="2:256">
      <c r="B6904" s="465"/>
      <c r="GH6904" s="425"/>
      <c r="GI6904" s="425"/>
      <c r="GJ6904" s="425"/>
      <c r="GK6904" s="425"/>
      <c r="GL6904" s="425"/>
      <c r="GM6904" s="425"/>
      <c r="GN6904" s="425"/>
      <c r="GO6904" s="425"/>
      <c r="GP6904" s="425"/>
      <c r="GQ6904" s="425"/>
      <c r="GR6904" s="425"/>
      <c r="GS6904" s="425"/>
      <c r="GT6904" s="425"/>
      <c r="GU6904" s="425"/>
      <c r="GV6904" s="425"/>
      <c r="GW6904" s="425"/>
      <c r="GX6904" s="425"/>
      <c r="GY6904" s="425"/>
      <c r="GZ6904" s="425"/>
      <c r="HA6904" s="425"/>
      <c r="HB6904" s="425"/>
      <c r="HC6904" s="425"/>
      <c r="HD6904" s="425"/>
      <c r="HE6904" s="425"/>
      <c r="HF6904" s="425"/>
      <c r="HG6904" s="425"/>
      <c r="HH6904" s="425"/>
      <c r="HI6904" s="425"/>
      <c r="HJ6904" s="425"/>
      <c r="HK6904" s="425"/>
      <c r="HL6904" s="425"/>
      <c r="HM6904" s="425"/>
      <c r="HN6904" s="425"/>
      <c r="HO6904" s="425"/>
      <c r="HP6904" s="425"/>
      <c r="HQ6904" s="425"/>
      <c r="HR6904" s="425"/>
      <c r="HS6904" s="425"/>
      <c r="HT6904" s="425"/>
      <c r="HU6904" s="425"/>
      <c r="HV6904" s="425"/>
      <c r="HW6904" s="425"/>
      <c r="HX6904" s="425"/>
      <c r="HY6904" s="425"/>
      <c r="HZ6904" s="425"/>
      <c r="IA6904" s="425"/>
      <c r="IB6904" s="425"/>
      <c r="IC6904" s="425"/>
      <c r="ID6904" s="425"/>
      <c r="IE6904" s="425"/>
      <c r="IF6904" s="425"/>
      <c r="IG6904" s="425"/>
      <c r="IH6904" s="425"/>
      <c r="II6904" s="425"/>
      <c r="IJ6904" s="425"/>
      <c r="IK6904" s="425"/>
      <c r="IL6904" s="425"/>
      <c r="IM6904" s="425"/>
      <c r="IN6904" s="425"/>
      <c r="IO6904" s="425"/>
      <c r="IP6904" s="425"/>
      <c r="IQ6904" s="425"/>
      <c r="IR6904" s="425"/>
      <c r="IS6904" s="425"/>
      <c r="IT6904" s="425"/>
      <c r="IU6904" s="425"/>
      <c r="IV6904" s="425"/>
    </row>
    <row r="6905" s="428" customFormat="1" ht="27.6" customHeight="1" spans="2:256">
      <c r="B6905" s="465"/>
      <c r="GH6905" s="425"/>
      <c r="GI6905" s="425"/>
      <c r="GJ6905" s="425"/>
      <c r="GK6905" s="425"/>
      <c r="GL6905" s="425"/>
      <c r="GM6905" s="425"/>
      <c r="GN6905" s="425"/>
      <c r="GO6905" s="425"/>
      <c r="GP6905" s="425"/>
      <c r="GQ6905" s="425"/>
      <c r="GR6905" s="425"/>
      <c r="GS6905" s="425"/>
      <c r="GT6905" s="425"/>
      <c r="GU6905" s="425"/>
      <c r="GV6905" s="425"/>
      <c r="GW6905" s="425"/>
      <c r="GX6905" s="425"/>
      <c r="GY6905" s="425"/>
      <c r="GZ6905" s="425"/>
      <c r="HA6905" s="425"/>
      <c r="HB6905" s="425"/>
      <c r="HC6905" s="425"/>
      <c r="HD6905" s="425"/>
      <c r="HE6905" s="425"/>
      <c r="HF6905" s="425"/>
      <c r="HG6905" s="425"/>
      <c r="HH6905" s="425"/>
      <c r="HI6905" s="425"/>
      <c r="HJ6905" s="425"/>
      <c r="HK6905" s="425"/>
      <c r="HL6905" s="425"/>
      <c r="HM6905" s="425"/>
      <c r="HN6905" s="425"/>
      <c r="HO6905" s="425"/>
      <c r="HP6905" s="425"/>
      <c r="HQ6905" s="425"/>
      <c r="HR6905" s="425"/>
      <c r="HS6905" s="425"/>
      <c r="HT6905" s="425"/>
      <c r="HU6905" s="425"/>
      <c r="HV6905" s="425"/>
      <c r="HW6905" s="425"/>
      <c r="HX6905" s="425"/>
      <c r="HY6905" s="425"/>
      <c r="HZ6905" s="425"/>
      <c r="IA6905" s="425"/>
      <c r="IB6905" s="425"/>
      <c r="IC6905" s="425"/>
      <c r="ID6905" s="425"/>
      <c r="IE6905" s="425"/>
      <c r="IF6905" s="425"/>
      <c r="IG6905" s="425"/>
      <c r="IH6905" s="425"/>
      <c r="II6905" s="425"/>
      <c r="IJ6905" s="425"/>
      <c r="IK6905" s="425"/>
      <c r="IL6905" s="425"/>
      <c r="IM6905" s="425"/>
      <c r="IN6905" s="425"/>
      <c r="IO6905" s="425"/>
      <c r="IP6905" s="425"/>
      <c r="IQ6905" s="425"/>
      <c r="IR6905" s="425"/>
      <c r="IS6905" s="425"/>
      <c r="IT6905" s="425"/>
      <c r="IU6905" s="425"/>
      <c r="IV6905" s="425"/>
    </row>
    <row r="6906" s="428" customFormat="1" ht="27.6" customHeight="1" spans="2:256">
      <c r="B6906" s="465"/>
      <c r="GH6906" s="425"/>
      <c r="GI6906" s="425"/>
      <c r="GJ6906" s="425"/>
      <c r="GK6906" s="425"/>
      <c r="GL6906" s="425"/>
      <c r="GM6906" s="425"/>
      <c r="GN6906" s="425"/>
      <c r="GO6906" s="425"/>
      <c r="GP6906" s="425"/>
      <c r="GQ6906" s="425"/>
      <c r="GR6906" s="425"/>
      <c r="GS6906" s="425"/>
      <c r="GT6906" s="425"/>
      <c r="GU6906" s="425"/>
      <c r="GV6906" s="425"/>
      <c r="GW6906" s="425"/>
      <c r="GX6906" s="425"/>
      <c r="GY6906" s="425"/>
      <c r="GZ6906" s="425"/>
      <c r="HA6906" s="425"/>
      <c r="HB6906" s="425"/>
      <c r="HC6906" s="425"/>
      <c r="HD6906" s="425"/>
      <c r="HE6906" s="425"/>
      <c r="HF6906" s="425"/>
      <c r="HG6906" s="425"/>
      <c r="HH6906" s="425"/>
      <c r="HI6906" s="425"/>
      <c r="HJ6906" s="425"/>
      <c r="HK6906" s="425"/>
      <c r="HL6906" s="425"/>
      <c r="HM6906" s="425"/>
      <c r="HN6906" s="425"/>
      <c r="HO6906" s="425"/>
      <c r="HP6906" s="425"/>
      <c r="HQ6906" s="425"/>
      <c r="HR6906" s="425"/>
      <c r="HS6906" s="425"/>
      <c r="HT6906" s="425"/>
      <c r="HU6906" s="425"/>
      <c r="HV6906" s="425"/>
      <c r="HW6906" s="425"/>
      <c r="HX6906" s="425"/>
      <c r="HY6906" s="425"/>
      <c r="HZ6906" s="425"/>
      <c r="IA6906" s="425"/>
      <c r="IB6906" s="425"/>
      <c r="IC6906" s="425"/>
      <c r="ID6906" s="425"/>
      <c r="IE6906" s="425"/>
      <c r="IF6906" s="425"/>
      <c r="IG6906" s="425"/>
      <c r="IH6906" s="425"/>
      <c r="II6906" s="425"/>
      <c r="IJ6906" s="425"/>
      <c r="IK6906" s="425"/>
      <c r="IL6906" s="425"/>
      <c r="IM6906" s="425"/>
      <c r="IN6906" s="425"/>
      <c r="IO6906" s="425"/>
      <c r="IP6906" s="425"/>
      <c r="IQ6906" s="425"/>
      <c r="IR6906" s="425"/>
      <c r="IS6906" s="425"/>
      <c r="IT6906" s="425"/>
      <c r="IU6906" s="425"/>
      <c r="IV6906" s="425"/>
    </row>
    <row r="6907" s="428" customFormat="1" ht="27.6" customHeight="1" spans="2:256">
      <c r="B6907" s="465"/>
      <c r="GH6907" s="425"/>
      <c r="GI6907" s="425"/>
      <c r="GJ6907" s="425"/>
      <c r="GK6907" s="425"/>
      <c r="GL6907" s="425"/>
      <c r="GM6907" s="425"/>
      <c r="GN6907" s="425"/>
      <c r="GO6907" s="425"/>
      <c r="GP6907" s="425"/>
      <c r="GQ6907" s="425"/>
      <c r="GR6907" s="425"/>
      <c r="GS6907" s="425"/>
      <c r="GT6907" s="425"/>
      <c r="GU6907" s="425"/>
      <c r="GV6907" s="425"/>
      <c r="GW6907" s="425"/>
      <c r="GX6907" s="425"/>
      <c r="GY6907" s="425"/>
      <c r="GZ6907" s="425"/>
      <c r="HA6907" s="425"/>
      <c r="HB6907" s="425"/>
      <c r="HC6907" s="425"/>
      <c r="HD6907" s="425"/>
      <c r="HE6907" s="425"/>
      <c r="HF6907" s="425"/>
      <c r="HG6907" s="425"/>
      <c r="HH6907" s="425"/>
      <c r="HI6907" s="425"/>
      <c r="HJ6907" s="425"/>
      <c r="HK6907" s="425"/>
      <c r="HL6907" s="425"/>
      <c r="HM6907" s="425"/>
      <c r="HN6907" s="425"/>
      <c r="HO6907" s="425"/>
      <c r="HP6907" s="425"/>
      <c r="HQ6907" s="425"/>
      <c r="HR6907" s="425"/>
      <c r="HS6907" s="425"/>
      <c r="HT6907" s="425"/>
      <c r="HU6907" s="425"/>
      <c r="HV6907" s="425"/>
      <c r="HW6907" s="425"/>
      <c r="HX6907" s="425"/>
      <c r="HY6907" s="425"/>
      <c r="HZ6907" s="425"/>
      <c r="IA6907" s="425"/>
      <c r="IB6907" s="425"/>
      <c r="IC6907" s="425"/>
      <c r="ID6907" s="425"/>
      <c r="IE6907" s="425"/>
      <c r="IF6907" s="425"/>
      <c r="IG6907" s="425"/>
      <c r="IH6907" s="425"/>
      <c r="II6907" s="425"/>
      <c r="IJ6907" s="425"/>
      <c r="IK6907" s="425"/>
      <c r="IL6907" s="425"/>
      <c r="IM6907" s="425"/>
      <c r="IN6907" s="425"/>
      <c r="IO6907" s="425"/>
      <c r="IP6907" s="425"/>
      <c r="IQ6907" s="425"/>
      <c r="IR6907" s="425"/>
      <c r="IS6907" s="425"/>
      <c r="IT6907" s="425"/>
      <c r="IU6907" s="425"/>
      <c r="IV6907" s="425"/>
    </row>
    <row r="6908" s="428" customFormat="1" ht="27.6" customHeight="1" spans="2:256">
      <c r="B6908" s="465"/>
      <c r="GH6908" s="425"/>
      <c r="GI6908" s="425"/>
      <c r="GJ6908" s="425"/>
      <c r="GK6908" s="425"/>
      <c r="GL6908" s="425"/>
      <c r="GM6908" s="425"/>
      <c r="GN6908" s="425"/>
      <c r="GO6908" s="425"/>
      <c r="GP6908" s="425"/>
      <c r="GQ6908" s="425"/>
      <c r="GR6908" s="425"/>
      <c r="GS6908" s="425"/>
      <c r="GT6908" s="425"/>
      <c r="GU6908" s="425"/>
      <c r="GV6908" s="425"/>
      <c r="GW6908" s="425"/>
      <c r="GX6908" s="425"/>
      <c r="GY6908" s="425"/>
      <c r="GZ6908" s="425"/>
      <c r="HA6908" s="425"/>
      <c r="HB6908" s="425"/>
      <c r="HC6908" s="425"/>
      <c r="HD6908" s="425"/>
      <c r="HE6908" s="425"/>
      <c r="HF6908" s="425"/>
      <c r="HG6908" s="425"/>
      <c r="HH6908" s="425"/>
      <c r="HI6908" s="425"/>
      <c r="HJ6908" s="425"/>
      <c r="HK6908" s="425"/>
      <c r="HL6908" s="425"/>
      <c r="HM6908" s="425"/>
      <c r="HN6908" s="425"/>
      <c r="HO6908" s="425"/>
      <c r="HP6908" s="425"/>
      <c r="HQ6908" s="425"/>
      <c r="HR6908" s="425"/>
      <c r="HS6908" s="425"/>
      <c r="HT6908" s="425"/>
      <c r="HU6908" s="425"/>
      <c r="HV6908" s="425"/>
      <c r="HW6908" s="425"/>
      <c r="HX6908" s="425"/>
      <c r="HY6908" s="425"/>
      <c r="HZ6908" s="425"/>
      <c r="IA6908" s="425"/>
      <c r="IB6908" s="425"/>
      <c r="IC6908" s="425"/>
      <c r="ID6908" s="425"/>
      <c r="IE6908" s="425"/>
      <c r="IF6908" s="425"/>
      <c r="IG6908" s="425"/>
      <c r="IH6908" s="425"/>
      <c r="II6908" s="425"/>
      <c r="IJ6908" s="425"/>
      <c r="IK6908" s="425"/>
      <c r="IL6908" s="425"/>
      <c r="IM6908" s="425"/>
      <c r="IN6908" s="425"/>
      <c r="IO6908" s="425"/>
      <c r="IP6908" s="425"/>
      <c r="IQ6908" s="425"/>
      <c r="IR6908" s="425"/>
      <c r="IS6908" s="425"/>
      <c r="IT6908" s="425"/>
      <c r="IU6908" s="425"/>
      <c r="IV6908" s="425"/>
    </row>
    <row r="6909" s="428" customFormat="1" ht="27.6" customHeight="1" spans="2:256">
      <c r="B6909" s="465"/>
      <c r="GH6909" s="425"/>
      <c r="GI6909" s="425"/>
      <c r="GJ6909" s="425"/>
      <c r="GK6909" s="425"/>
      <c r="GL6909" s="425"/>
      <c r="GM6909" s="425"/>
      <c r="GN6909" s="425"/>
      <c r="GO6909" s="425"/>
      <c r="GP6909" s="425"/>
      <c r="GQ6909" s="425"/>
      <c r="GR6909" s="425"/>
      <c r="GS6909" s="425"/>
      <c r="GT6909" s="425"/>
      <c r="GU6909" s="425"/>
      <c r="GV6909" s="425"/>
      <c r="GW6909" s="425"/>
      <c r="GX6909" s="425"/>
      <c r="GY6909" s="425"/>
      <c r="GZ6909" s="425"/>
      <c r="HA6909" s="425"/>
      <c r="HB6909" s="425"/>
      <c r="HC6909" s="425"/>
      <c r="HD6909" s="425"/>
      <c r="HE6909" s="425"/>
      <c r="HF6909" s="425"/>
      <c r="HG6909" s="425"/>
      <c r="HH6909" s="425"/>
      <c r="HI6909" s="425"/>
      <c r="HJ6909" s="425"/>
      <c r="HK6909" s="425"/>
      <c r="HL6909" s="425"/>
      <c r="HM6909" s="425"/>
      <c r="HN6909" s="425"/>
      <c r="HO6909" s="425"/>
      <c r="HP6909" s="425"/>
      <c r="HQ6909" s="425"/>
      <c r="HR6909" s="425"/>
      <c r="HS6909" s="425"/>
      <c r="HT6909" s="425"/>
      <c r="HU6909" s="425"/>
      <c r="HV6909" s="425"/>
      <c r="HW6909" s="425"/>
      <c r="HX6909" s="425"/>
      <c r="HY6909" s="425"/>
      <c r="HZ6909" s="425"/>
      <c r="IA6909" s="425"/>
      <c r="IB6909" s="425"/>
      <c r="IC6909" s="425"/>
      <c r="ID6909" s="425"/>
      <c r="IE6909" s="425"/>
      <c r="IF6909" s="425"/>
      <c r="IG6909" s="425"/>
      <c r="IH6909" s="425"/>
      <c r="II6909" s="425"/>
      <c r="IJ6909" s="425"/>
      <c r="IK6909" s="425"/>
      <c r="IL6909" s="425"/>
      <c r="IM6909" s="425"/>
      <c r="IN6909" s="425"/>
      <c r="IO6909" s="425"/>
      <c r="IP6909" s="425"/>
      <c r="IQ6909" s="425"/>
      <c r="IR6909" s="425"/>
      <c r="IS6909" s="425"/>
      <c r="IT6909" s="425"/>
      <c r="IU6909" s="425"/>
      <c r="IV6909" s="425"/>
    </row>
    <row r="6910" s="428" customFormat="1" ht="27.6" customHeight="1" spans="2:256">
      <c r="B6910" s="465"/>
      <c r="GH6910" s="425"/>
      <c r="GI6910" s="425"/>
      <c r="GJ6910" s="425"/>
      <c r="GK6910" s="425"/>
      <c r="GL6910" s="425"/>
      <c r="GM6910" s="425"/>
      <c r="GN6910" s="425"/>
      <c r="GO6910" s="425"/>
      <c r="GP6910" s="425"/>
      <c r="GQ6910" s="425"/>
      <c r="GR6910" s="425"/>
      <c r="GS6910" s="425"/>
      <c r="GT6910" s="425"/>
      <c r="GU6910" s="425"/>
      <c r="GV6910" s="425"/>
      <c r="GW6910" s="425"/>
      <c r="GX6910" s="425"/>
      <c r="GY6910" s="425"/>
      <c r="GZ6910" s="425"/>
      <c r="HA6910" s="425"/>
      <c r="HB6910" s="425"/>
      <c r="HC6910" s="425"/>
      <c r="HD6910" s="425"/>
      <c r="HE6910" s="425"/>
      <c r="HF6910" s="425"/>
      <c r="HG6910" s="425"/>
      <c r="HH6910" s="425"/>
      <c r="HI6910" s="425"/>
      <c r="HJ6910" s="425"/>
      <c r="HK6910" s="425"/>
      <c r="HL6910" s="425"/>
      <c r="HM6910" s="425"/>
      <c r="HN6910" s="425"/>
      <c r="HO6910" s="425"/>
      <c r="HP6910" s="425"/>
      <c r="HQ6910" s="425"/>
      <c r="HR6910" s="425"/>
      <c r="HS6910" s="425"/>
      <c r="HT6910" s="425"/>
      <c r="HU6910" s="425"/>
      <c r="HV6910" s="425"/>
      <c r="HW6910" s="425"/>
      <c r="HX6910" s="425"/>
      <c r="HY6910" s="425"/>
      <c r="HZ6910" s="425"/>
      <c r="IA6910" s="425"/>
      <c r="IB6910" s="425"/>
      <c r="IC6910" s="425"/>
      <c r="ID6910" s="425"/>
      <c r="IE6910" s="425"/>
      <c r="IF6910" s="425"/>
      <c r="IG6910" s="425"/>
      <c r="IH6910" s="425"/>
      <c r="II6910" s="425"/>
      <c r="IJ6910" s="425"/>
      <c r="IK6910" s="425"/>
      <c r="IL6910" s="425"/>
      <c r="IM6910" s="425"/>
      <c r="IN6910" s="425"/>
      <c r="IO6910" s="425"/>
      <c r="IP6910" s="425"/>
      <c r="IQ6910" s="425"/>
      <c r="IR6910" s="425"/>
      <c r="IS6910" s="425"/>
      <c r="IT6910" s="425"/>
      <c r="IU6910" s="425"/>
      <c r="IV6910" s="425"/>
    </row>
    <row r="6911" s="428" customFormat="1" ht="27.6" customHeight="1" spans="2:256">
      <c r="B6911" s="465"/>
      <c r="GH6911" s="425"/>
      <c r="GI6911" s="425"/>
      <c r="GJ6911" s="425"/>
      <c r="GK6911" s="425"/>
      <c r="GL6911" s="425"/>
      <c r="GM6911" s="425"/>
      <c r="GN6911" s="425"/>
      <c r="GO6911" s="425"/>
      <c r="GP6911" s="425"/>
      <c r="GQ6911" s="425"/>
      <c r="GR6911" s="425"/>
      <c r="GS6911" s="425"/>
      <c r="GT6911" s="425"/>
      <c r="GU6911" s="425"/>
      <c r="GV6911" s="425"/>
      <c r="GW6911" s="425"/>
      <c r="GX6911" s="425"/>
      <c r="GY6911" s="425"/>
      <c r="GZ6911" s="425"/>
      <c r="HA6911" s="425"/>
      <c r="HB6911" s="425"/>
      <c r="HC6911" s="425"/>
      <c r="HD6911" s="425"/>
      <c r="HE6911" s="425"/>
      <c r="HF6911" s="425"/>
      <c r="HG6911" s="425"/>
      <c r="HH6911" s="425"/>
      <c r="HI6911" s="425"/>
      <c r="HJ6911" s="425"/>
      <c r="HK6911" s="425"/>
      <c r="HL6911" s="425"/>
      <c r="HM6911" s="425"/>
      <c r="HN6911" s="425"/>
      <c r="HO6911" s="425"/>
      <c r="HP6911" s="425"/>
      <c r="HQ6911" s="425"/>
      <c r="HR6911" s="425"/>
      <c r="HS6911" s="425"/>
      <c r="HT6911" s="425"/>
      <c r="HU6911" s="425"/>
      <c r="HV6911" s="425"/>
      <c r="HW6911" s="425"/>
      <c r="HX6911" s="425"/>
      <c r="HY6911" s="425"/>
      <c r="HZ6911" s="425"/>
      <c r="IA6911" s="425"/>
      <c r="IB6911" s="425"/>
      <c r="IC6911" s="425"/>
      <c r="ID6911" s="425"/>
      <c r="IE6911" s="425"/>
      <c r="IF6911" s="425"/>
      <c r="IG6911" s="425"/>
      <c r="IH6911" s="425"/>
      <c r="II6911" s="425"/>
      <c r="IJ6911" s="425"/>
      <c r="IK6911" s="425"/>
      <c r="IL6911" s="425"/>
      <c r="IM6911" s="425"/>
      <c r="IN6911" s="425"/>
      <c r="IO6911" s="425"/>
      <c r="IP6911" s="425"/>
      <c r="IQ6911" s="425"/>
      <c r="IR6911" s="425"/>
      <c r="IS6911" s="425"/>
      <c r="IT6911" s="425"/>
      <c r="IU6911" s="425"/>
      <c r="IV6911" s="425"/>
    </row>
    <row r="6912" s="428" customFormat="1" ht="27.6" customHeight="1" spans="2:256">
      <c r="B6912" s="465"/>
      <c r="GH6912" s="425"/>
      <c r="GI6912" s="425"/>
      <c r="GJ6912" s="425"/>
      <c r="GK6912" s="425"/>
      <c r="GL6912" s="425"/>
      <c r="GM6912" s="425"/>
      <c r="GN6912" s="425"/>
      <c r="GO6912" s="425"/>
      <c r="GP6912" s="425"/>
      <c r="GQ6912" s="425"/>
      <c r="GR6912" s="425"/>
      <c r="GS6912" s="425"/>
      <c r="GT6912" s="425"/>
      <c r="GU6912" s="425"/>
      <c r="GV6912" s="425"/>
      <c r="GW6912" s="425"/>
      <c r="GX6912" s="425"/>
      <c r="GY6912" s="425"/>
      <c r="GZ6912" s="425"/>
      <c r="HA6912" s="425"/>
      <c r="HB6912" s="425"/>
      <c r="HC6912" s="425"/>
      <c r="HD6912" s="425"/>
      <c r="HE6912" s="425"/>
      <c r="HF6912" s="425"/>
      <c r="HG6912" s="425"/>
      <c r="HH6912" s="425"/>
      <c r="HI6912" s="425"/>
      <c r="HJ6912" s="425"/>
      <c r="HK6912" s="425"/>
      <c r="HL6912" s="425"/>
      <c r="HM6912" s="425"/>
      <c r="HN6912" s="425"/>
      <c r="HO6912" s="425"/>
      <c r="HP6912" s="425"/>
      <c r="HQ6912" s="425"/>
      <c r="HR6912" s="425"/>
      <c r="HS6912" s="425"/>
      <c r="HT6912" s="425"/>
      <c r="HU6912" s="425"/>
      <c r="HV6912" s="425"/>
      <c r="HW6912" s="425"/>
      <c r="HX6912" s="425"/>
      <c r="HY6912" s="425"/>
      <c r="HZ6912" s="425"/>
      <c r="IA6912" s="425"/>
      <c r="IB6912" s="425"/>
      <c r="IC6912" s="425"/>
      <c r="ID6912" s="425"/>
      <c r="IE6912" s="425"/>
      <c r="IF6912" s="425"/>
      <c r="IG6912" s="425"/>
      <c r="IH6912" s="425"/>
      <c r="II6912" s="425"/>
      <c r="IJ6912" s="425"/>
      <c r="IK6912" s="425"/>
      <c r="IL6912" s="425"/>
      <c r="IM6912" s="425"/>
      <c r="IN6912" s="425"/>
      <c r="IO6912" s="425"/>
      <c r="IP6912" s="425"/>
      <c r="IQ6912" s="425"/>
      <c r="IR6912" s="425"/>
      <c r="IS6912" s="425"/>
      <c r="IT6912" s="425"/>
      <c r="IU6912" s="425"/>
      <c r="IV6912" s="425"/>
    </row>
    <row r="6913" s="428" customFormat="1" ht="27.6" customHeight="1" spans="2:256">
      <c r="B6913" s="465"/>
      <c r="GH6913" s="425"/>
      <c r="GI6913" s="425"/>
      <c r="GJ6913" s="425"/>
      <c r="GK6913" s="425"/>
      <c r="GL6913" s="425"/>
      <c r="GM6913" s="425"/>
      <c r="GN6913" s="425"/>
      <c r="GO6913" s="425"/>
      <c r="GP6913" s="425"/>
      <c r="GQ6913" s="425"/>
      <c r="GR6913" s="425"/>
      <c r="GS6913" s="425"/>
      <c r="GT6913" s="425"/>
      <c r="GU6913" s="425"/>
      <c r="GV6913" s="425"/>
      <c r="GW6913" s="425"/>
      <c r="GX6913" s="425"/>
      <c r="GY6913" s="425"/>
      <c r="GZ6913" s="425"/>
      <c r="HA6913" s="425"/>
      <c r="HB6913" s="425"/>
      <c r="HC6913" s="425"/>
      <c r="HD6913" s="425"/>
      <c r="HE6913" s="425"/>
      <c r="HF6913" s="425"/>
      <c r="HG6913" s="425"/>
      <c r="HH6913" s="425"/>
      <c r="HI6913" s="425"/>
      <c r="HJ6913" s="425"/>
      <c r="HK6913" s="425"/>
      <c r="HL6913" s="425"/>
      <c r="HM6913" s="425"/>
      <c r="HN6913" s="425"/>
      <c r="HO6913" s="425"/>
      <c r="HP6913" s="425"/>
      <c r="HQ6913" s="425"/>
      <c r="HR6913" s="425"/>
      <c r="HS6913" s="425"/>
      <c r="HT6913" s="425"/>
      <c r="HU6913" s="425"/>
      <c r="HV6913" s="425"/>
      <c r="HW6913" s="425"/>
      <c r="HX6913" s="425"/>
      <c r="HY6913" s="425"/>
      <c r="HZ6913" s="425"/>
      <c r="IA6913" s="425"/>
      <c r="IB6913" s="425"/>
      <c r="IC6913" s="425"/>
      <c r="ID6913" s="425"/>
      <c r="IE6913" s="425"/>
      <c r="IF6913" s="425"/>
      <c r="IG6913" s="425"/>
      <c r="IH6913" s="425"/>
      <c r="II6913" s="425"/>
      <c r="IJ6913" s="425"/>
      <c r="IK6913" s="425"/>
      <c r="IL6913" s="425"/>
      <c r="IM6913" s="425"/>
      <c r="IN6913" s="425"/>
      <c r="IO6913" s="425"/>
      <c r="IP6913" s="425"/>
      <c r="IQ6913" s="425"/>
      <c r="IR6913" s="425"/>
      <c r="IS6913" s="425"/>
      <c r="IT6913" s="425"/>
      <c r="IU6913" s="425"/>
      <c r="IV6913" s="425"/>
    </row>
    <row r="6914" s="428" customFormat="1" ht="27.6" customHeight="1" spans="2:256">
      <c r="B6914" s="465"/>
      <c r="GH6914" s="425"/>
      <c r="GI6914" s="425"/>
      <c r="GJ6914" s="425"/>
      <c r="GK6914" s="425"/>
      <c r="GL6914" s="425"/>
      <c r="GM6914" s="425"/>
      <c r="GN6914" s="425"/>
      <c r="GO6914" s="425"/>
      <c r="GP6914" s="425"/>
      <c r="GQ6914" s="425"/>
      <c r="GR6914" s="425"/>
      <c r="GS6914" s="425"/>
      <c r="GT6914" s="425"/>
      <c r="GU6914" s="425"/>
      <c r="GV6914" s="425"/>
      <c r="GW6914" s="425"/>
      <c r="GX6914" s="425"/>
      <c r="GY6914" s="425"/>
      <c r="GZ6914" s="425"/>
      <c r="HA6914" s="425"/>
      <c r="HB6914" s="425"/>
      <c r="HC6914" s="425"/>
      <c r="HD6914" s="425"/>
      <c r="HE6914" s="425"/>
      <c r="HF6914" s="425"/>
      <c r="HG6914" s="425"/>
      <c r="HH6914" s="425"/>
      <c r="HI6914" s="425"/>
      <c r="HJ6914" s="425"/>
      <c r="HK6914" s="425"/>
      <c r="HL6914" s="425"/>
      <c r="HM6914" s="425"/>
      <c r="HN6914" s="425"/>
      <c r="HO6914" s="425"/>
      <c r="HP6914" s="425"/>
      <c r="HQ6914" s="425"/>
      <c r="HR6914" s="425"/>
      <c r="HS6914" s="425"/>
      <c r="HT6914" s="425"/>
      <c r="HU6914" s="425"/>
      <c r="HV6914" s="425"/>
      <c r="HW6914" s="425"/>
      <c r="HX6914" s="425"/>
      <c r="HY6914" s="425"/>
      <c r="HZ6914" s="425"/>
      <c r="IA6914" s="425"/>
      <c r="IB6914" s="425"/>
      <c r="IC6914" s="425"/>
      <c r="ID6914" s="425"/>
      <c r="IE6914" s="425"/>
      <c r="IF6914" s="425"/>
      <c r="IG6914" s="425"/>
      <c r="IH6914" s="425"/>
      <c r="II6914" s="425"/>
      <c r="IJ6914" s="425"/>
      <c r="IK6914" s="425"/>
      <c r="IL6914" s="425"/>
      <c r="IM6914" s="425"/>
      <c r="IN6914" s="425"/>
      <c r="IO6914" s="425"/>
      <c r="IP6914" s="425"/>
      <c r="IQ6914" s="425"/>
      <c r="IR6914" s="425"/>
      <c r="IS6914" s="425"/>
      <c r="IT6914" s="425"/>
      <c r="IU6914" s="425"/>
      <c r="IV6914" s="425"/>
    </row>
    <row r="6915" s="428" customFormat="1" ht="27.6" customHeight="1" spans="2:256">
      <c r="B6915" s="465"/>
      <c r="GH6915" s="425"/>
      <c r="GI6915" s="425"/>
      <c r="GJ6915" s="425"/>
      <c r="GK6915" s="425"/>
      <c r="GL6915" s="425"/>
      <c r="GM6915" s="425"/>
      <c r="GN6915" s="425"/>
      <c r="GO6915" s="425"/>
      <c r="GP6915" s="425"/>
      <c r="GQ6915" s="425"/>
      <c r="GR6915" s="425"/>
      <c r="GS6915" s="425"/>
      <c r="GT6915" s="425"/>
      <c r="GU6915" s="425"/>
      <c r="GV6915" s="425"/>
      <c r="GW6915" s="425"/>
      <c r="GX6915" s="425"/>
      <c r="GY6915" s="425"/>
      <c r="GZ6915" s="425"/>
      <c r="HA6915" s="425"/>
      <c r="HB6915" s="425"/>
      <c r="HC6915" s="425"/>
      <c r="HD6915" s="425"/>
      <c r="HE6915" s="425"/>
      <c r="HF6915" s="425"/>
      <c r="HG6915" s="425"/>
      <c r="HH6915" s="425"/>
      <c r="HI6915" s="425"/>
      <c r="HJ6915" s="425"/>
      <c r="HK6915" s="425"/>
      <c r="HL6915" s="425"/>
      <c r="HM6915" s="425"/>
      <c r="HN6915" s="425"/>
      <c r="HO6915" s="425"/>
      <c r="HP6915" s="425"/>
      <c r="HQ6915" s="425"/>
      <c r="HR6915" s="425"/>
      <c r="HS6915" s="425"/>
      <c r="HT6915" s="425"/>
      <c r="HU6915" s="425"/>
      <c r="HV6915" s="425"/>
      <c r="HW6915" s="425"/>
      <c r="HX6915" s="425"/>
      <c r="HY6915" s="425"/>
      <c r="HZ6915" s="425"/>
      <c r="IA6915" s="425"/>
      <c r="IB6915" s="425"/>
      <c r="IC6915" s="425"/>
      <c r="ID6915" s="425"/>
      <c r="IE6915" s="425"/>
      <c r="IF6915" s="425"/>
      <c r="IG6915" s="425"/>
      <c r="IH6915" s="425"/>
      <c r="II6915" s="425"/>
      <c r="IJ6915" s="425"/>
      <c r="IK6915" s="425"/>
      <c r="IL6915" s="425"/>
      <c r="IM6915" s="425"/>
      <c r="IN6915" s="425"/>
      <c r="IO6915" s="425"/>
      <c r="IP6915" s="425"/>
      <c r="IQ6915" s="425"/>
      <c r="IR6915" s="425"/>
      <c r="IS6915" s="425"/>
      <c r="IT6915" s="425"/>
      <c r="IU6915" s="425"/>
      <c r="IV6915" s="425"/>
    </row>
    <row r="6916" s="428" customFormat="1" ht="27.6" customHeight="1" spans="2:256">
      <c r="B6916" s="465"/>
      <c r="GH6916" s="425"/>
      <c r="GI6916" s="425"/>
      <c r="GJ6916" s="425"/>
      <c r="GK6916" s="425"/>
      <c r="GL6916" s="425"/>
      <c r="GM6916" s="425"/>
      <c r="GN6916" s="425"/>
      <c r="GO6916" s="425"/>
      <c r="GP6916" s="425"/>
      <c r="GQ6916" s="425"/>
      <c r="GR6916" s="425"/>
      <c r="GS6916" s="425"/>
      <c r="GT6916" s="425"/>
      <c r="GU6916" s="425"/>
      <c r="GV6916" s="425"/>
      <c r="GW6916" s="425"/>
      <c r="GX6916" s="425"/>
      <c r="GY6916" s="425"/>
      <c r="GZ6916" s="425"/>
      <c r="HA6916" s="425"/>
      <c r="HB6916" s="425"/>
      <c r="HC6916" s="425"/>
      <c r="HD6916" s="425"/>
      <c r="HE6916" s="425"/>
      <c r="HF6916" s="425"/>
      <c r="HG6916" s="425"/>
      <c r="HH6916" s="425"/>
      <c r="HI6916" s="425"/>
      <c r="HJ6916" s="425"/>
      <c r="HK6916" s="425"/>
      <c r="HL6916" s="425"/>
      <c r="HM6916" s="425"/>
      <c r="HN6916" s="425"/>
      <c r="HO6916" s="425"/>
      <c r="HP6916" s="425"/>
      <c r="HQ6916" s="425"/>
      <c r="HR6916" s="425"/>
      <c r="HS6916" s="425"/>
      <c r="HT6916" s="425"/>
      <c r="HU6916" s="425"/>
      <c r="HV6916" s="425"/>
      <c r="HW6916" s="425"/>
      <c r="HX6916" s="425"/>
      <c r="HY6916" s="425"/>
      <c r="HZ6916" s="425"/>
      <c r="IA6916" s="425"/>
      <c r="IB6916" s="425"/>
      <c r="IC6916" s="425"/>
      <c r="ID6916" s="425"/>
      <c r="IE6916" s="425"/>
      <c r="IF6916" s="425"/>
      <c r="IG6916" s="425"/>
      <c r="IH6916" s="425"/>
      <c r="II6916" s="425"/>
      <c r="IJ6916" s="425"/>
      <c r="IK6916" s="425"/>
      <c r="IL6916" s="425"/>
      <c r="IM6916" s="425"/>
      <c r="IN6916" s="425"/>
      <c r="IO6916" s="425"/>
      <c r="IP6916" s="425"/>
      <c r="IQ6916" s="425"/>
      <c r="IR6916" s="425"/>
      <c r="IS6916" s="425"/>
      <c r="IT6916" s="425"/>
      <c r="IU6916" s="425"/>
      <c r="IV6916" s="425"/>
    </row>
    <row r="6917" s="428" customFormat="1" ht="27.6" customHeight="1" spans="2:256">
      <c r="B6917" s="465"/>
      <c r="GH6917" s="425"/>
      <c r="GI6917" s="425"/>
      <c r="GJ6917" s="425"/>
      <c r="GK6917" s="425"/>
      <c r="GL6917" s="425"/>
      <c r="GM6917" s="425"/>
      <c r="GN6917" s="425"/>
      <c r="GO6917" s="425"/>
      <c r="GP6917" s="425"/>
      <c r="GQ6917" s="425"/>
      <c r="GR6917" s="425"/>
      <c r="GS6917" s="425"/>
      <c r="GT6917" s="425"/>
      <c r="GU6917" s="425"/>
      <c r="GV6917" s="425"/>
      <c r="GW6917" s="425"/>
      <c r="GX6917" s="425"/>
      <c r="GY6917" s="425"/>
      <c r="GZ6917" s="425"/>
      <c r="HA6917" s="425"/>
      <c r="HB6917" s="425"/>
      <c r="HC6917" s="425"/>
      <c r="HD6917" s="425"/>
      <c r="HE6917" s="425"/>
      <c r="HF6917" s="425"/>
      <c r="HG6917" s="425"/>
      <c r="HH6917" s="425"/>
      <c r="HI6917" s="425"/>
      <c r="HJ6917" s="425"/>
      <c r="HK6917" s="425"/>
      <c r="HL6917" s="425"/>
      <c r="HM6917" s="425"/>
      <c r="HN6917" s="425"/>
      <c r="HO6917" s="425"/>
      <c r="HP6917" s="425"/>
      <c r="HQ6917" s="425"/>
      <c r="HR6917" s="425"/>
      <c r="HS6917" s="425"/>
      <c r="HT6917" s="425"/>
      <c r="HU6917" s="425"/>
      <c r="HV6917" s="425"/>
      <c r="HW6917" s="425"/>
      <c r="HX6917" s="425"/>
      <c r="HY6917" s="425"/>
      <c r="HZ6917" s="425"/>
      <c r="IA6917" s="425"/>
      <c r="IB6917" s="425"/>
      <c r="IC6917" s="425"/>
      <c r="ID6917" s="425"/>
      <c r="IE6917" s="425"/>
      <c r="IF6917" s="425"/>
      <c r="IG6917" s="425"/>
      <c r="IH6917" s="425"/>
      <c r="II6917" s="425"/>
      <c r="IJ6917" s="425"/>
      <c r="IK6917" s="425"/>
      <c r="IL6917" s="425"/>
      <c r="IM6917" s="425"/>
      <c r="IN6917" s="425"/>
      <c r="IO6917" s="425"/>
      <c r="IP6917" s="425"/>
      <c r="IQ6917" s="425"/>
      <c r="IR6917" s="425"/>
      <c r="IS6917" s="425"/>
      <c r="IT6917" s="425"/>
      <c r="IU6917" s="425"/>
      <c r="IV6917" s="425"/>
    </row>
    <row r="6918" s="428" customFormat="1" ht="27.6" customHeight="1" spans="2:256">
      <c r="B6918" s="465"/>
      <c r="GH6918" s="425"/>
      <c r="GI6918" s="425"/>
      <c r="GJ6918" s="425"/>
      <c r="GK6918" s="425"/>
      <c r="GL6918" s="425"/>
      <c r="GM6918" s="425"/>
      <c r="GN6918" s="425"/>
      <c r="GO6918" s="425"/>
      <c r="GP6918" s="425"/>
      <c r="GQ6918" s="425"/>
      <c r="GR6918" s="425"/>
      <c r="GS6918" s="425"/>
      <c r="GT6918" s="425"/>
      <c r="GU6918" s="425"/>
      <c r="GV6918" s="425"/>
      <c r="GW6918" s="425"/>
      <c r="GX6918" s="425"/>
      <c r="GY6918" s="425"/>
      <c r="GZ6918" s="425"/>
      <c r="HA6918" s="425"/>
      <c r="HB6918" s="425"/>
      <c r="HC6918" s="425"/>
      <c r="HD6918" s="425"/>
      <c r="HE6918" s="425"/>
      <c r="HF6918" s="425"/>
      <c r="HG6918" s="425"/>
      <c r="HH6918" s="425"/>
      <c r="HI6918" s="425"/>
      <c r="HJ6918" s="425"/>
      <c r="HK6918" s="425"/>
      <c r="HL6918" s="425"/>
      <c r="HM6918" s="425"/>
      <c r="HN6918" s="425"/>
      <c r="HO6918" s="425"/>
      <c r="HP6918" s="425"/>
      <c r="HQ6918" s="425"/>
      <c r="HR6918" s="425"/>
      <c r="HS6918" s="425"/>
      <c r="HT6918" s="425"/>
      <c r="HU6918" s="425"/>
      <c r="HV6918" s="425"/>
      <c r="HW6918" s="425"/>
      <c r="HX6918" s="425"/>
      <c r="HY6918" s="425"/>
      <c r="HZ6918" s="425"/>
      <c r="IA6918" s="425"/>
      <c r="IB6918" s="425"/>
      <c r="IC6918" s="425"/>
      <c r="ID6918" s="425"/>
      <c r="IE6918" s="425"/>
      <c r="IF6918" s="425"/>
      <c r="IG6918" s="425"/>
      <c r="IH6918" s="425"/>
      <c r="II6918" s="425"/>
      <c r="IJ6918" s="425"/>
      <c r="IK6918" s="425"/>
      <c r="IL6918" s="425"/>
      <c r="IM6918" s="425"/>
      <c r="IN6918" s="425"/>
      <c r="IO6918" s="425"/>
      <c r="IP6918" s="425"/>
      <c r="IQ6918" s="425"/>
      <c r="IR6918" s="425"/>
      <c r="IS6918" s="425"/>
      <c r="IT6918" s="425"/>
      <c r="IU6918" s="425"/>
      <c r="IV6918" s="425"/>
    </row>
    <row r="6919" s="428" customFormat="1" ht="27.6" customHeight="1" spans="2:256">
      <c r="B6919" s="465"/>
      <c r="GH6919" s="425"/>
      <c r="GI6919" s="425"/>
      <c r="GJ6919" s="425"/>
      <c r="GK6919" s="425"/>
      <c r="GL6919" s="425"/>
      <c r="GM6919" s="425"/>
      <c r="GN6919" s="425"/>
      <c r="GO6919" s="425"/>
      <c r="GP6919" s="425"/>
      <c r="GQ6919" s="425"/>
      <c r="GR6919" s="425"/>
      <c r="GS6919" s="425"/>
      <c r="GT6919" s="425"/>
      <c r="GU6919" s="425"/>
      <c r="GV6919" s="425"/>
      <c r="GW6919" s="425"/>
      <c r="GX6919" s="425"/>
      <c r="GY6919" s="425"/>
      <c r="GZ6919" s="425"/>
      <c r="HA6919" s="425"/>
      <c r="HB6919" s="425"/>
      <c r="HC6919" s="425"/>
      <c r="HD6919" s="425"/>
      <c r="HE6919" s="425"/>
      <c r="HF6919" s="425"/>
      <c r="HG6919" s="425"/>
      <c r="HH6919" s="425"/>
      <c r="HI6919" s="425"/>
      <c r="HJ6919" s="425"/>
      <c r="HK6919" s="425"/>
      <c r="HL6919" s="425"/>
      <c r="HM6919" s="425"/>
      <c r="HN6919" s="425"/>
      <c r="HO6919" s="425"/>
      <c r="HP6919" s="425"/>
      <c r="HQ6919" s="425"/>
      <c r="HR6919" s="425"/>
      <c r="HS6919" s="425"/>
      <c r="HT6919" s="425"/>
      <c r="HU6919" s="425"/>
      <c r="HV6919" s="425"/>
      <c r="HW6919" s="425"/>
      <c r="HX6919" s="425"/>
      <c r="HY6919" s="425"/>
      <c r="HZ6919" s="425"/>
      <c r="IA6919" s="425"/>
      <c r="IB6919" s="425"/>
      <c r="IC6919" s="425"/>
      <c r="ID6919" s="425"/>
      <c r="IE6919" s="425"/>
      <c r="IF6919" s="425"/>
      <c r="IG6919" s="425"/>
      <c r="IH6919" s="425"/>
      <c r="II6919" s="425"/>
      <c r="IJ6919" s="425"/>
      <c r="IK6919" s="425"/>
      <c r="IL6919" s="425"/>
      <c r="IM6919" s="425"/>
      <c r="IN6919" s="425"/>
      <c r="IO6919" s="425"/>
      <c r="IP6919" s="425"/>
      <c r="IQ6919" s="425"/>
      <c r="IR6919" s="425"/>
      <c r="IS6919" s="425"/>
      <c r="IT6919" s="425"/>
      <c r="IU6919" s="425"/>
      <c r="IV6919" s="425"/>
    </row>
    <row r="6920" s="428" customFormat="1" ht="27.6" customHeight="1" spans="2:256">
      <c r="B6920" s="465"/>
      <c r="GH6920" s="425"/>
      <c r="GI6920" s="425"/>
      <c r="GJ6920" s="425"/>
      <c r="GK6920" s="425"/>
      <c r="GL6920" s="425"/>
      <c r="GM6920" s="425"/>
      <c r="GN6920" s="425"/>
      <c r="GO6920" s="425"/>
      <c r="GP6920" s="425"/>
      <c r="GQ6920" s="425"/>
      <c r="GR6920" s="425"/>
      <c r="GS6920" s="425"/>
      <c r="GT6920" s="425"/>
      <c r="GU6920" s="425"/>
      <c r="GV6920" s="425"/>
      <c r="GW6920" s="425"/>
      <c r="GX6920" s="425"/>
      <c r="GY6920" s="425"/>
      <c r="GZ6920" s="425"/>
      <c r="HA6920" s="425"/>
      <c r="HB6920" s="425"/>
      <c r="HC6920" s="425"/>
      <c r="HD6920" s="425"/>
      <c r="HE6920" s="425"/>
      <c r="HF6920" s="425"/>
      <c r="HG6920" s="425"/>
      <c r="HH6920" s="425"/>
      <c r="HI6920" s="425"/>
      <c r="HJ6920" s="425"/>
      <c r="HK6920" s="425"/>
      <c r="HL6920" s="425"/>
      <c r="HM6920" s="425"/>
      <c r="HN6920" s="425"/>
      <c r="HO6920" s="425"/>
      <c r="HP6920" s="425"/>
      <c r="HQ6920" s="425"/>
      <c r="HR6920" s="425"/>
      <c r="HS6920" s="425"/>
      <c r="HT6920" s="425"/>
      <c r="HU6920" s="425"/>
      <c r="HV6920" s="425"/>
      <c r="HW6920" s="425"/>
      <c r="HX6920" s="425"/>
      <c r="HY6920" s="425"/>
      <c r="HZ6920" s="425"/>
      <c r="IA6920" s="425"/>
      <c r="IB6920" s="425"/>
      <c r="IC6920" s="425"/>
      <c r="ID6920" s="425"/>
      <c r="IE6920" s="425"/>
      <c r="IF6920" s="425"/>
      <c r="IG6920" s="425"/>
      <c r="IH6920" s="425"/>
      <c r="II6920" s="425"/>
      <c r="IJ6920" s="425"/>
      <c r="IK6920" s="425"/>
      <c r="IL6920" s="425"/>
      <c r="IM6920" s="425"/>
      <c r="IN6920" s="425"/>
      <c r="IO6920" s="425"/>
      <c r="IP6920" s="425"/>
      <c r="IQ6920" s="425"/>
      <c r="IR6920" s="425"/>
      <c r="IS6920" s="425"/>
      <c r="IT6920" s="425"/>
      <c r="IU6920" s="425"/>
      <c r="IV6920" s="425"/>
    </row>
    <row r="6921" s="428" customFormat="1" ht="27.6" customHeight="1" spans="2:256">
      <c r="B6921" s="465"/>
      <c r="GH6921" s="425"/>
      <c r="GI6921" s="425"/>
      <c r="GJ6921" s="425"/>
      <c r="GK6921" s="425"/>
      <c r="GL6921" s="425"/>
      <c r="GM6921" s="425"/>
      <c r="GN6921" s="425"/>
      <c r="GO6921" s="425"/>
      <c r="GP6921" s="425"/>
      <c r="GQ6921" s="425"/>
      <c r="GR6921" s="425"/>
      <c r="GS6921" s="425"/>
      <c r="GT6921" s="425"/>
      <c r="GU6921" s="425"/>
      <c r="GV6921" s="425"/>
      <c r="GW6921" s="425"/>
      <c r="GX6921" s="425"/>
      <c r="GY6921" s="425"/>
      <c r="GZ6921" s="425"/>
      <c r="HA6921" s="425"/>
      <c r="HB6921" s="425"/>
      <c r="HC6921" s="425"/>
      <c r="HD6921" s="425"/>
      <c r="HE6921" s="425"/>
      <c r="HF6921" s="425"/>
      <c r="HG6921" s="425"/>
      <c r="HH6921" s="425"/>
      <c r="HI6921" s="425"/>
      <c r="HJ6921" s="425"/>
      <c r="HK6921" s="425"/>
      <c r="HL6921" s="425"/>
      <c r="HM6921" s="425"/>
      <c r="HN6921" s="425"/>
      <c r="HO6921" s="425"/>
      <c r="HP6921" s="425"/>
      <c r="HQ6921" s="425"/>
      <c r="HR6921" s="425"/>
      <c r="HS6921" s="425"/>
      <c r="HT6921" s="425"/>
      <c r="HU6921" s="425"/>
      <c r="HV6921" s="425"/>
      <c r="HW6921" s="425"/>
      <c r="HX6921" s="425"/>
      <c r="HY6921" s="425"/>
      <c r="HZ6921" s="425"/>
      <c r="IA6921" s="425"/>
      <c r="IB6921" s="425"/>
      <c r="IC6921" s="425"/>
      <c r="ID6921" s="425"/>
      <c r="IE6921" s="425"/>
      <c r="IF6921" s="425"/>
      <c r="IG6921" s="425"/>
      <c r="IH6921" s="425"/>
      <c r="II6921" s="425"/>
      <c r="IJ6921" s="425"/>
      <c r="IK6921" s="425"/>
      <c r="IL6921" s="425"/>
      <c r="IM6921" s="425"/>
      <c r="IN6921" s="425"/>
      <c r="IO6921" s="425"/>
      <c r="IP6921" s="425"/>
      <c r="IQ6921" s="425"/>
      <c r="IR6921" s="425"/>
      <c r="IS6921" s="425"/>
      <c r="IT6921" s="425"/>
      <c r="IU6921" s="425"/>
      <c r="IV6921" s="425"/>
    </row>
    <row r="6922" s="428" customFormat="1" ht="27.6" customHeight="1" spans="2:256">
      <c r="B6922" s="465"/>
      <c r="GH6922" s="425"/>
      <c r="GI6922" s="425"/>
      <c r="GJ6922" s="425"/>
      <c r="GK6922" s="425"/>
      <c r="GL6922" s="425"/>
      <c r="GM6922" s="425"/>
      <c r="GN6922" s="425"/>
      <c r="GO6922" s="425"/>
      <c r="GP6922" s="425"/>
      <c r="GQ6922" s="425"/>
      <c r="GR6922" s="425"/>
      <c r="GS6922" s="425"/>
      <c r="GT6922" s="425"/>
      <c r="GU6922" s="425"/>
      <c r="GV6922" s="425"/>
      <c r="GW6922" s="425"/>
      <c r="GX6922" s="425"/>
      <c r="GY6922" s="425"/>
      <c r="GZ6922" s="425"/>
      <c r="HA6922" s="425"/>
      <c r="HB6922" s="425"/>
      <c r="HC6922" s="425"/>
      <c r="HD6922" s="425"/>
      <c r="HE6922" s="425"/>
      <c r="HF6922" s="425"/>
      <c r="HG6922" s="425"/>
      <c r="HH6922" s="425"/>
      <c r="HI6922" s="425"/>
      <c r="HJ6922" s="425"/>
      <c r="HK6922" s="425"/>
      <c r="HL6922" s="425"/>
      <c r="HM6922" s="425"/>
      <c r="HN6922" s="425"/>
      <c r="HO6922" s="425"/>
      <c r="HP6922" s="425"/>
      <c r="HQ6922" s="425"/>
      <c r="HR6922" s="425"/>
      <c r="HS6922" s="425"/>
      <c r="HT6922" s="425"/>
      <c r="HU6922" s="425"/>
      <c r="HV6922" s="425"/>
      <c r="HW6922" s="425"/>
      <c r="HX6922" s="425"/>
      <c r="HY6922" s="425"/>
      <c r="HZ6922" s="425"/>
      <c r="IA6922" s="425"/>
      <c r="IB6922" s="425"/>
      <c r="IC6922" s="425"/>
      <c r="ID6922" s="425"/>
      <c r="IE6922" s="425"/>
      <c r="IF6922" s="425"/>
      <c r="IG6922" s="425"/>
      <c r="IH6922" s="425"/>
      <c r="II6922" s="425"/>
      <c r="IJ6922" s="425"/>
      <c r="IK6922" s="425"/>
      <c r="IL6922" s="425"/>
      <c r="IM6922" s="425"/>
      <c r="IN6922" s="425"/>
      <c r="IO6922" s="425"/>
      <c r="IP6922" s="425"/>
      <c r="IQ6922" s="425"/>
      <c r="IR6922" s="425"/>
      <c r="IS6922" s="425"/>
      <c r="IT6922" s="425"/>
      <c r="IU6922" s="425"/>
      <c r="IV6922" s="425"/>
    </row>
    <row r="6923" s="428" customFormat="1" ht="27.6" customHeight="1" spans="2:256">
      <c r="B6923" s="465"/>
      <c r="GH6923" s="425"/>
      <c r="GI6923" s="425"/>
      <c r="GJ6923" s="425"/>
      <c r="GK6923" s="425"/>
      <c r="GL6923" s="425"/>
      <c r="GM6923" s="425"/>
      <c r="GN6923" s="425"/>
      <c r="GO6923" s="425"/>
      <c r="GP6923" s="425"/>
      <c r="GQ6923" s="425"/>
      <c r="GR6923" s="425"/>
      <c r="GS6923" s="425"/>
      <c r="GT6923" s="425"/>
      <c r="GU6923" s="425"/>
      <c r="GV6923" s="425"/>
      <c r="GW6923" s="425"/>
      <c r="GX6923" s="425"/>
      <c r="GY6923" s="425"/>
      <c r="GZ6923" s="425"/>
      <c r="HA6923" s="425"/>
      <c r="HB6923" s="425"/>
      <c r="HC6923" s="425"/>
      <c r="HD6923" s="425"/>
      <c r="HE6923" s="425"/>
      <c r="HF6923" s="425"/>
      <c r="HG6923" s="425"/>
      <c r="HH6923" s="425"/>
      <c r="HI6923" s="425"/>
      <c r="HJ6923" s="425"/>
      <c r="HK6923" s="425"/>
      <c r="HL6923" s="425"/>
      <c r="HM6923" s="425"/>
      <c r="HN6923" s="425"/>
      <c r="HO6923" s="425"/>
      <c r="HP6923" s="425"/>
      <c r="HQ6923" s="425"/>
      <c r="HR6923" s="425"/>
      <c r="HS6923" s="425"/>
      <c r="HT6923" s="425"/>
      <c r="HU6923" s="425"/>
      <c r="HV6923" s="425"/>
      <c r="HW6923" s="425"/>
      <c r="HX6923" s="425"/>
      <c r="HY6923" s="425"/>
      <c r="HZ6923" s="425"/>
      <c r="IA6923" s="425"/>
      <c r="IB6923" s="425"/>
      <c r="IC6923" s="425"/>
      <c r="ID6923" s="425"/>
      <c r="IE6923" s="425"/>
      <c r="IF6923" s="425"/>
      <c r="IG6923" s="425"/>
      <c r="IH6923" s="425"/>
      <c r="II6923" s="425"/>
      <c r="IJ6923" s="425"/>
      <c r="IK6923" s="425"/>
      <c r="IL6923" s="425"/>
      <c r="IM6923" s="425"/>
      <c r="IN6923" s="425"/>
      <c r="IO6923" s="425"/>
      <c r="IP6923" s="425"/>
      <c r="IQ6923" s="425"/>
      <c r="IR6923" s="425"/>
      <c r="IS6923" s="425"/>
      <c r="IT6923" s="425"/>
      <c r="IU6923" s="425"/>
      <c r="IV6923" s="425"/>
    </row>
    <row r="6924" s="428" customFormat="1" ht="27.6" customHeight="1" spans="2:256">
      <c r="B6924" s="465"/>
      <c r="GH6924" s="425"/>
      <c r="GI6924" s="425"/>
      <c r="GJ6924" s="425"/>
      <c r="GK6924" s="425"/>
      <c r="GL6924" s="425"/>
      <c r="GM6924" s="425"/>
      <c r="GN6924" s="425"/>
      <c r="GO6924" s="425"/>
      <c r="GP6924" s="425"/>
      <c r="GQ6924" s="425"/>
      <c r="GR6924" s="425"/>
      <c r="GS6924" s="425"/>
      <c r="GT6924" s="425"/>
      <c r="GU6924" s="425"/>
      <c r="GV6924" s="425"/>
      <c r="GW6924" s="425"/>
      <c r="GX6924" s="425"/>
      <c r="GY6924" s="425"/>
      <c r="GZ6924" s="425"/>
      <c r="HA6924" s="425"/>
      <c r="HB6924" s="425"/>
      <c r="HC6924" s="425"/>
      <c r="HD6924" s="425"/>
      <c r="HE6924" s="425"/>
      <c r="HF6924" s="425"/>
      <c r="HG6924" s="425"/>
      <c r="HH6924" s="425"/>
      <c r="HI6924" s="425"/>
      <c r="HJ6924" s="425"/>
      <c r="HK6924" s="425"/>
      <c r="HL6924" s="425"/>
      <c r="HM6924" s="425"/>
      <c r="HN6924" s="425"/>
      <c r="HO6924" s="425"/>
      <c r="HP6924" s="425"/>
      <c r="HQ6924" s="425"/>
      <c r="HR6924" s="425"/>
      <c r="HS6924" s="425"/>
      <c r="HT6924" s="425"/>
      <c r="HU6924" s="425"/>
      <c r="HV6924" s="425"/>
      <c r="HW6924" s="425"/>
      <c r="HX6924" s="425"/>
      <c r="HY6924" s="425"/>
      <c r="HZ6924" s="425"/>
      <c r="IA6924" s="425"/>
      <c r="IB6924" s="425"/>
      <c r="IC6924" s="425"/>
      <c r="ID6924" s="425"/>
      <c r="IE6924" s="425"/>
      <c r="IF6924" s="425"/>
      <c r="IG6924" s="425"/>
      <c r="IH6924" s="425"/>
      <c r="II6924" s="425"/>
      <c r="IJ6924" s="425"/>
      <c r="IK6924" s="425"/>
      <c r="IL6924" s="425"/>
      <c r="IM6924" s="425"/>
      <c r="IN6924" s="425"/>
      <c r="IO6924" s="425"/>
      <c r="IP6924" s="425"/>
      <c r="IQ6924" s="425"/>
      <c r="IR6924" s="425"/>
      <c r="IS6924" s="425"/>
      <c r="IT6924" s="425"/>
      <c r="IU6924" s="425"/>
      <c r="IV6924" s="425"/>
    </row>
    <row r="6925" s="428" customFormat="1" ht="27.6" customHeight="1" spans="2:256">
      <c r="B6925" s="465"/>
      <c r="GH6925" s="425"/>
      <c r="GI6925" s="425"/>
      <c r="GJ6925" s="425"/>
      <c r="GK6925" s="425"/>
      <c r="GL6925" s="425"/>
      <c r="GM6925" s="425"/>
      <c r="GN6925" s="425"/>
      <c r="GO6925" s="425"/>
      <c r="GP6925" s="425"/>
      <c r="GQ6925" s="425"/>
      <c r="GR6925" s="425"/>
      <c r="GS6925" s="425"/>
      <c r="GT6925" s="425"/>
      <c r="GU6925" s="425"/>
      <c r="GV6925" s="425"/>
      <c r="GW6925" s="425"/>
      <c r="GX6925" s="425"/>
      <c r="GY6925" s="425"/>
      <c r="GZ6925" s="425"/>
      <c r="HA6925" s="425"/>
      <c r="HB6925" s="425"/>
      <c r="HC6925" s="425"/>
      <c r="HD6925" s="425"/>
      <c r="HE6925" s="425"/>
      <c r="HF6925" s="425"/>
      <c r="HG6925" s="425"/>
      <c r="HH6925" s="425"/>
      <c r="HI6925" s="425"/>
      <c r="HJ6925" s="425"/>
      <c r="HK6925" s="425"/>
      <c r="HL6925" s="425"/>
      <c r="HM6925" s="425"/>
      <c r="HN6925" s="425"/>
      <c r="HO6925" s="425"/>
      <c r="HP6925" s="425"/>
      <c r="HQ6925" s="425"/>
      <c r="HR6925" s="425"/>
      <c r="HS6925" s="425"/>
      <c r="HT6925" s="425"/>
      <c r="HU6925" s="425"/>
      <c r="HV6925" s="425"/>
      <c r="HW6925" s="425"/>
      <c r="HX6925" s="425"/>
      <c r="HY6925" s="425"/>
      <c r="HZ6925" s="425"/>
      <c r="IA6925" s="425"/>
      <c r="IB6925" s="425"/>
      <c r="IC6925" s="425"/>
      <c r="ID6925" s="425"/>
      <c r="IE6925" s="425"/>
      <c r="IF6925" s="425"/>
      <c r="IG6925" s="425"/>
      <c r="IH6925" s="425"/>
      <c r="II6925" s="425"/>
      <c r="IJ6925" s="425"/>
      <c r="IK6925" s="425"/>
      <c r="IL6925" s="425"/>
      <c r="IM6925" s="425"/>
      <c r="IN6925" s="425"/>
      <c r="IO6925" s="425"/>
      <c r="IP6925" s="425"/>
      <c r="IQ6925" s="425"/>
      <c r="IR6925" s="425"/>
      <c r="IS6925" s="425"/>
      <c r="IT6925" s="425"/>
      <c r="IU6925" s="425"/>
      <c r="IV6925" s="425"/>
    </row>
    <row r="6926" s="428" customFormat="1" ht="27.6" customHeight="1" spans="2:256">
      <c r="B6926" s="465"/>
      <c r="GH6926" s="425"/>
      <c r="GI6926" s="425"/>
      <c r="GJ6926" s="425"/>
      <c r="GK6926" s="425"/>
      <c r="GL6926" s="425"/>
      <c r="GM6926" s="425"/>
      <c r="GN6926" s="425"/>
      <c r="GO6926" s="425"/>
      <c r="GP6926" s="425"/>
      <c r="GQ6926" s="425"/>
      <c r="GR6926" s="425"/>
      <c r="GS6926" s="425"/>
      <c r="GT6926" s="425"/>
      <c r="GU6926" s="425"/>
      <c r="GV6926" s="425"/>
      <c r="GW6926" s="425"/>
      <c r="GX6926" s="425"/>
      <c r="GY6926" s="425"/>
      <c r="GZ6926" s="425"/>
      <c r="HA6926" s="425"/>
      <c r="HB6926" s="425"/>
      <c r="HC6926" s="425"/>
      <c r="HD6926" s="425"/>
      <c r="HE6926" s="425"/>
      <c r="HF6926" s="425"/>
      <c r="HG6926" s="425"/>
      <c r="HH6926" s="425"/>
      <c r="HI6926" s="425"/>
      <c r="HJ6926" s="425"/>
      <c r="HK6926" s="425"/>
      <c r="HL6926" s="425"/>
      <c r="HM6926" s="425"/>
      <c r="HN6926" s="425"/>
      <c r="HO6926" s="425"/>
      <c r="HP6926" s="425"/>
      <c r="HQ6926" s="425"/>
      <c r="HR6926" s="425"/>
      <c r="HS6926" s="425"/>
      <c r="HT6926" s="425"/>
      <c r="HU6926" s="425"/>
      <c r="HV6926" s="425"/>
      <c r="HW6926" s="425"/>
      <c r="HX6926" s="425"/>
      <c r="HY6926" s="425"/>
      <c r="HZ6926" s="425"/>
      <c r="IA6926" s="425"/>
      <c r="IB6926" s="425"/>
      <c r="IC6926" s="425"/>
      <c r="ID6926" s="425"/>
      <c r="IE6926" s="425"/>
      <c r="IF6926" s="425"/>
      <c r="IG6926" s="425"/>
      <c r="IH6926" s="425"/>
      <c r="II6926" s="425"/>
      <c r="IJ6926" s="425"/>
      <c r="IK6926" s="425"/>
      <c r="IL6926" s="425"/>
      <c r="IM6926" s="425"/>
      <c r="IN6926" s="425"/>
      <c r="IO6926" s="425"/>
      <c r="IP6926" s="425"/>
      <c r="IQ6926" s="425"/>
      <c r="IR6926" s="425"/>
      <c r="IS6926" s="425"/>
      <c r="IT6926" s="425"/>
      <c r="IU6926" s="425"/>
      <c r="IV6926" s="425"/>
    </row>
    <row r="6927" s="428" customFormat="1" ht="27.6" customHeight="1" spans="2:256">
      <c r="B6927" s="465"/>
      <c r="GH6927" s="425"/>
      <c r="GI6927" s="425"/>
      <c r="GJ6927" s="425"/>
      <c r="GK6927" s="425"/>
      <c r="GL6927" s="425"/>
      <c r="GM6927" s="425"/>
      <c r="GN6927" s="425"/>
      <c r="GO6927" s="425"/>
      <c r="GP6927" s="425"/>
      <c r="GQ6927" s="425"/>
      <c r="GR6927" s="425"/>
      <c r="GS6927" s="425"/>
      <c r="GT6927" s="425"/>
      <c r="GU6927" s="425"/>
      <c r="GV6927" s="425"/>
      <c r="GW6927" s="425"/>
      <c r="GX6927" s="425"/>
      <c r="GY6927" s="425"/>
      <c r="GZ6927" s="425"/>
      <c r="HA6927" s="425"/>
      <c r="HB6927" s="425"/>
      <c r="HC6927" s="425"/>
      <c r="HD6927" s="425"/>
      <c r="HE6927" s="425"/>
      <c r="HF6927" s="425"/>
      <c r="HG6927" s="425"/>
      <c r="HH6927" s="425"/>
      <c r="HI6927" s="425"/>
      <c r="HJ6927" s="425"/>
      <c r="HK6927" s="425"/>
      <c r="HL6927" s="425"/>
      <c r="HM6927" s="425"/>
      <c r="HN6927" s="425"/>
      <c r="HO6927" s="425"/>
      <c r="HP6927" s="425"/>
      <c r="HQ6927" s="425"/>
      <c r="HR6927" s="425"/>
      <c r="HS6927" s="425"/>
      <c r="HT6927" s="425"/>
      <c r="HU6927" s="425"/>
      <c r="HV6927" s="425"/>
      <c r="HW6927" s="425"/>
      <c r="HX6927" s="425"/>
      <c r="HY6927" s="425"/>
      <c r="HZ6927" s="425"/>
      <c r="IA6927" s="425"/>
      <c r="IB6927" s="425"/>
      <c r="IC6927" s="425"/>
      <c r="ID6927" s="425"/>
      <c r="IE6927" s="425"/>
      <c r="IF6927" s="425"/>
      <c r="IG6927" s="425"/>
      <c r="IH6927" s="425"/>
      <c r="II6927" s="425"/>
      <c r="IJ6927" s="425"/>
      <c r="IK6927" s="425"/>
      <c r="IL6927" s="425"/>
      <c r="IM6927" s="425"/>
      <c r="IN6927" s="425"/>
      <c r="IO6927" s="425"/>
      <c r="IP6927" s="425"/>
      <c r="IQ6927" s="425"/>
      <c r="IR6927" s="425"/>
      <c r="IS6927" s="425"/>
      <c r="IT6927" s="425"/>
      <c r="IU6927" s="425"/>
      <c r="IV6927" s="425"/>
    </row>
    <row r="6928" s="428" customFormat="1" ht="27.6" customHeight="1" spans="2:256">
      <c r="B6928" s="465"/>
      <c r="GH6928" s="425"/>
      <c r="GI6928" s="425"/>
      <c r="GJ6928" s="425"/>
      <c r="GK6928" s="425"/>
      <c r="GL6928" s="425"/>
      <c r="GM6928" s="425"/>
      <c r="GN6928" s="425"/>
      <c r="GO6928" s="425"/>
      <c r="GP6928" s="425"/>
      <c r="GQ6928" s="425"/>
      <c r="GR6928" s="425"/>
      <c r="GS6928" s="425"/>
      <c r="GT6928" s="425"/>
      <c r="GU6928" s="425"/>
      <c r="GV6928" s="425"/>
      <c r="GW6928" s="425"/>
      <c r="GX6928" s="425"/>
      <c r="GY6928" s="425"/>
      <c r="GZ6928" s="425"/>
      <c r="HA6928" s="425"/>
      <c r="HB6928" s="425"/>
      <c r="HC6928" s="425"/>
      <c r="HD6928" s="425"/>
      <c r="HE6928" s="425"/>
      <c r="HF6928" s="425"/>
      <c r="HG6928" s="425"/>
      <c r="HH6928" s="425"/>
      <c r="HI6928" s="425"/>
      <c r="HJ6928" s="425"/>
      <c r="HK6928" s="425"/>
      <c r="HL6928" s="425"/>
      <c r="HM6928" s="425"/>
      <c r="HN6928" s="425"/>
      <c r="HO6928" s="425"/>
      <c r="HP6928" s="425"/>
      <c r="HQ6928" s="425"/>
      <c r="HR6928" s="425"/>
      <c r="HS6928" s="425"/>
      <c r="HT6928" s="425"/>
      <c r="HU6928" s="425"/>
      <c r="HV6928" s="425"/>
      <c r="HW6928" s="425"/>
      <c r="HX6928" s="425"/>
      <c r="HY6928" s="425"/>
      <c r="HZ6928" s="425"/>
      <c r="IA6928" s="425"/>
      <c r="IB6928" s="425"/>
      <c r="IC6928" s="425"/>
      <c r="ID6928" s="425"/>
      <c r="IE6928" s="425"/>
      <c r="IF6928" s="425"/>
      <c r="IG6928" s="425"/>
      <c r="IH6928" s="425"/>
      <c r="II6928" s="425"/>
      <c r="IJ6928" s="425"/>
      <c r="IK6928" s="425"/>
      <c r="IL6928" s="425"/>
      <c r="IM6928" s="425"/>
      <c r="IN6928" s="425"/>
      <c r="IO6928" s="425"/>
      <c r="IP6928" s="425"/>
      <c r="IQ6928" s="425"/>
      <c r="IR6928" s="425"/>
      <c r="IS6928" s="425"/>
      <c r="IT6928" s="425"/>
      <c r="IU6928" s="425"/>
      <c r="IV6928" s="425"/>
    </row>
    <row r="6929" s="428" customFormat="1" ht="27.6" customHeight="1" spans="2:256">
      <c r="B6929" s="465"/>
      <c r="GH6929" s="425"/>
      <c r="GI6929" s="425"/>
      <c r="GJ6929" s="425"/>
      <c r="GK6929" s="425"/>
      <c r="GL6929" s="425"/>
      <c r="GM6929" s="425"/>
      <c r="GN6929" s="425"/>
      <c r="GO6929" s="425"/>
      <c r="GP6929" s="425"/>
      <c r="GQ6929" s="425"/>
      <c r="GR6929" s="425"/>
      <c r="GS6929" s="425"/>
      <c r="GT6929" s="425"/>
      <c r="GU6929" s="425"/>
      <c r="GV6929" s="425"/>
      <c r="GW6929" s="425"/>
      <c r="GX6929" s="425"/>
      <c r="GY6929" s="425"/>
      <c r="GZ6929" s="425"/>
      <c r="HA6929" s="425"/>
      <c r="HB6929" s="425"/>
      <c r="HC6929" s="425"/>
      <c r="HD6929" s="425"/>
      <c r="HE6929" s="425"/>
      <c r="HF6929" s="425"/>
      <c r="HG6929" s="425"/>
      <c r="HH6929" s="425"/>
      <c r="HI6929" s="425"/>
      <c r="HJ6929" s="425"/>
      <c r="HK6929" s="425"/>
      <c r="HL6929" s="425"/>
      <c r="HM6929" s="425"/>
      <c r="HN6929" s="425"/>
      <c r="HO6929" s="425"/>
      <c r="HP6929" s="425"/>
      <c r="HQ6929" s="425"/>
      <c r="HR6929" s="425"/>
      <c r="HS6929" s="425"/>
      <c r="HT6929" s="425"/>
      <c r="HU6929" s="425"/>
      <c r="HV6929" s="425"/>
      <c r="HW6929" s="425"/>
      <c r="HX6929" s="425"/>
      <c r="HY6929" s="425"/>
      <c r="HZ6929" s="425"/>
      <c r="IA6929" s="425"/>
      <c r="IB6929" s="425"/>
      <c r="IC6929" s="425"/>
      <c r="ID6929" s="425"/>
      <c r="IE6929" s="425"/>
      <c r="IF6929" s="425"/>
      <c r="IG6929" s="425"/>
      <c r="IH6929" s="425"/>
      <c r="II6929" s="425"/>
      <c r="IJ6929" s="425"/>
      <c r="IK6929" s="425"/>
      <c r="IL6929" s="425"/>
      <c r="IM6929" s="425"/>
      <c r="IN6929" s="425"/>
      <c r="IO6929" s="425"/>
      <c r="IP6929" s="425"/>
      <c r="IQ6929" s="425"/>
      <c r="IR6929" s="425"/>
      <c r="IS6929" s="425"/>
      <c r="IT6929" s="425"/>
      <c r="IU6929" s="425"/>
      <c r="IV6929" s="425"/>
    </row>
    <row r="6930" s="428" customFormat="1" ht="27.6" customHeight="1" spans="2:256">
      <c r="B6930" s="465"/>
      <c r="GH6930" s="425"/>
      <c r="GI6930" s="425"/>
      <c r="GJ6930" s="425"/>
      <c r="GK6930" s="425"/>
      <c r="GL6930" s="425"/>
      <c r="GM6930" s="425"/>
      <c r="GN6930" s="425"/>
      <c r="GO6930" s="425"/>
      <c r="GP6930" s="425"/>
      <c r="GQ6930" s="425"/>
      <c r="GR6930" s="425"/>
      <c r="GS6930" s="425"/>
      <c r="GT6930" s="425"/>
      <c r="GU6930" s="425"/>
      <c r="GV6930" s="425"/>
      <c r="GW6930" s="425"/>
      <c r="GX6930" s="425"/>
      <c r="GY6930" s="425"/>
      <c r="GZ6930" s="425"/>
      <c r="HA6930" s="425"/>
      <c r="HB6930" s="425"/>
      <c r="HC6930" s="425"/>
      <c r="HD6930" s="425"/>
      <c r="HE6930" s="425"/>
      <c r="HF6930" s="425"/>
      <c r="HG6930" s="425"/>
      <c r="HH6930" s="425"/>
      <c r="HI6930" s="425"/>
      <c r="HJ6930" s="425"/>
      <c r="HK6930" s="425"/>
      <c r="HL6930" s="425"/>
      <c r="HM6930" s="425"/>
      <c r="HN6930" s="425"/>
      <c r="HO6930" s="425"/>
      <c r="HP6930" s="425"/>
      <c r="HQ6930" s="425"/>
      <c r="HR6930" s="425"/>
      <c r="HS6930" s="425"/>
      <c r="HT6930" s="425"/>
      <c r="HU6930" s="425"/>
      <c r="HV6930" s="425"/>
      <c r="HW6930" s="425"/>
      <c r="HX6930" s="425"/>
      <c r="HY6930" s="425"/>
      <c r="HZ6930" s="425"/>
      <c r="IA6930" s="425"/>
      <c r="IB6930" s="425"/>
      <c r="IC6930" s="425"/>
      <c r="ID6930" s="425"/>
      <c r="IE6930" s="425"/>
      <c r="IF6930" s="425"/>
      <c r="IG6930" s="425"/>
      <c r="IH6930" s="425"/>
      <c r="II6930" s="425"/>
      <c r="IJ6930" s="425"/>
      <c r="IK6930" s="425"/>
      <c r="IL6930" s="425"/>
      <c r="IM6930" s="425"/>
      <c r="IN6930" s="425"/>
      <c r="IO6930" s="425"/>
      <c r="IP6930" s="425"/>
      <c r="IQ6930" s="425"/>
      <c r="IR6930" s="425"/>
      <c r="IS6930" s="425"/>
      <c r="IT6930" s="425"/>
      <c r="IU6930" s="425"/>
      <c r="IV6930" s="425"/>
    </row>
    <row r="6931" s="428" customFormat="1" ht="27.6" customHeight="1" spans="2:256">
      <c r="B6931" s="465"/>
      <c r="GH6931" s="425"/>
      <c r="GI6931" s="425"/>
      <c r="GJ6931" s="425"/>
      <c r="GK6931" s="425"/>
      <c r="GL6931" s="425"/>
      <c r="GM6931" s="425"/>
      <c r="GN6931" s="425"/>
      <c r="GO6931" s="425"/>
      <c r="GP6931" s="425"/>
      <c r="GQ6931" s="425"/>
      <c r="GR6931" s="425"/>
      <c r="GS6931" s="425"/>
      <c r="GT6931" s="425"/>
      <c r="GU6931" s="425"/>
      <c r="GV6931" s="425"/>
      <c r="GW6931" s="425"/>
      <c r="GX6931" s="425"/>
      <c r="GY6931" s="425"/>
      <c r="GZ6931" s="425"/>
      <c r="HA6931" s="425"/>
      <c r="HB6931" s="425"/>
      <c r="HC6931" s="425"/>
      <c r="HD6931" s="425"/>
      <c r="HE6931" s="425"/>
      <c r="HF6931" s="425"/>
      <c r="HG6931" s="425"/>
      <c r="HH6931" s="425"/>
      <c r="HI6931" s="425"/>
      <c r="HJ6931" s="425"/>
      <c r="HK6931" s="425"/>
      <c r="HL6931" s="425"/>
      <c r="HM6931" s="425"/>
      <c r="HN6931" s="425"/>
      <c r="HO6931" s="425"/>
      <c r="HP6931" s="425"/>
      <c r="HQ6931" s="425"/>
      <c r="HR6931" s="425"/>
      <c r="HS6931" s="425"/>
      <c r="HT6931" s="425"/>
      <c r="HU6931" s="425"/>
      <c r="HV6931" s="425"/>
      <c r="HW6931" s="425"/>
      <c r="HX6931" s="425"/>
      <c r="HY6931" s="425"/>
      <c r="HZ6931" s="425"/>
      <c r="IA6931" s="425"/>
      <c r="IB6931" s="425"/>
      <c r="IC6931" s="425"/>
      <c r="ID6931" s="425"/>
      <c r="IE6931" s="425"/>
      <c r="IF6931" s="425"/>
      <c r="IG6931" s="425"/>
      <c r="IH6931" s="425"/>
      <c r="II6931" s="425"/>
      <c r="IJ6931" s="425"/>
      <c r="IK6931" s="425"/>
      <c r="IL6931" s="425"/>
      <c r="IM6931" s="425"/>
      <c r="IN6931" s="425"/>
      <c r="IO6931" s="425"/>
      <c r="IP6931" s="425"/>
      <c r="IQ6931" s="425"/>
      <c r="IR6931" s="425"/>
      <c r="IS6931" s="425"/>
      <c r="IT6931" s="425"/>
      <c r="IU6931" s="425"/>
      <c r="IV6931" s="425"/>
    </row>
    <row r="6932" s="428" customFormat="1" ht="27.6" customHeight="1" spans="2:256">
      <c r="B6932" s="465"/>
      <c r="GH6932" s="425"/>
      <c r="GI6932" s="425"/>
      <c r="GJ6932" s="425"/>
      <c r="GK6932" s="425"/>
      <c r="GL6932" s="425"/>
      <c r="GM6932" s="425"/>
      <c r="GN6932" s="425"/>
      <c r="GO6932" s="425"/>
      <c r="GP6932" s="425"/>
      <c r="GQ6932" s="425"/>
      <c r="GR6932" s="425"/>
      <c r="GS6932" s="425"/>
      <c r="GT6932" s="425"/>
      <c r="GU6932" s="425"/>
      <c r="GV6932" s="425"/>
      <c r="GW6932" s="425"/>
      <c r="GX6932" s="425"/>
      <c r="GY6932" s="425"/>
      <c r="GZ6932" s="425"/>
      <c r="HA6932" s="425"/>
      <c r="HB6932" s="425"/>
      <c r="HC6932" s="425"/>
      <c r="HD6932" s="425"/>
      <c r="HE6932" s="425"/>
      <c r="HF6932" s="425"/>
      <c r="HG6932" s="425"/>
      <c r="HH6932" s="425"/>
      <c r="HI6932" s="425"/>
      <c r="HJ6932" s="425"/>
      <c r="HK6932" s="425"/>
      <c r="HL6932" s="425"/>
      <c r="HM6932" s="425"/>
      <c r="HN6932" s="425"/>
      <c r="HO6932" s="425"/>
      <c r="HP6932" s="425"/>
      <c r="HQ6932" s="425"/>
      <c r="HR6932" s="425"/>
      <c r="HS6932" s="425"/>
      <c r="HT6932" s="425"/>
      <c r="HU6932" s="425"/>
      <c r="HV6932" s="425"/>
      <c r="HW6932" s="425"/>
      <c r="HX6932" s="425"/>
      <c r="HY6932" s="425"/>
      <c r="HZ6932" s="425"/>
      <c r="IA6932" s="425"/>
      <c r="IB6932" s="425"/>
      <c r="IC6932" s="425"/>
      <c r="ID6932" s="425"/>
      <c r="IE6932" s="425"/>
      <c r="IF6932" s="425"/>
      <c r="IG6932" s="425"/>
      <c r="IH6932" s="425"/>
      <c r="II6932" s="425"/>
      <c r="IJ6932" s="425"/>
      <c r="IK6932" s="425"/>
      <c r="IL6932" s="425"/>
      <c r="IM6932" s="425"/>
      <c r="IN6932" s="425"/>
      <c r="IO6932" s="425"/>
      <c r="IP6932" s="425"/>
      <c r="IQ6932" s="425"/>
      <c r="IR6932" s="425"/>
      <c r="IS6932" s="425"/>
      <c r="IT6932" s="425"/>
      <c r="IU6932" s="425"/>
      <c r="IV6932" s="425"/>
    </row>
    <row r="6933" s="428" customFormat="1" ht="27.6" customHeight="1" spans="2:256">
      <c r="B6933" s="465"/>
      <c r="GH6933" s="425"/>
      <c r="GI6933" s="425"/>
      <c r="GJ6933" s="425"/>
      <c r="GK6933" s="425"/>
      <c r="GL6933" s="425"/>
      <c r="GM6933" s="425"/>
      <c r="GN6933" s="425"/>
      <c r="GO6933" s="425"/>
      <c r="GP6933" s="425"/>
      <c r="GQ6933" s="425"/>
      <c r="GR6933" s="425"/>
      <c r="GS6933" s="425"/>
      <c r="GT6933" s="425"/>
      <c r="GU6933" s="425"/>
      <c r="GV6933" s="425"/>
      <c r="GW6933" s="425"/>
      <c r="GX6933" s="425"/>
      <c r="GY6933" s="425"/>
      <c r="GZ6933" s="425"/>
      <c r="HA6933" s="425"/>
      <c r="HB6933" s="425"/>
      <c r="HC6933" s="425"/>
      <c r="HD6933" s="425"/>
      <c r="HE6933" s="425"/>
      <c r="HF6933" s="425"/>
      <c r="HG6933" s="425"/>
      <c r="HH6933" s="425"/>
      <c r="HI6933" s="425"/>
      <c r="HJ6933" s="425"/>
      <c r="HK6933" s="425"/>
      <c r="HL6933" s="425"/>
      <c r="HM6933" s="425"/>
      <c r="HN6933" s="425"/>
      <c r="HO6933" s="425"/>
      <c r="HP6933" s="425"/>
      <c r="HQ6933" s="425"/>
      <c r="HR6933" s="425"/>
      <c r="HS6933" s="425"/>
      <c r="HT6933" s="425"/>
      <c r="HU6933" s="425"/>
      <c r="HV6933" s="425"/>
      <c r="HW6933" s="425"/>
      <c r="HX6933" s="425"/>
      <c r="HY6933" s="425"/>
      <c r="HZ6933" s="425"/>
      <c r="IA6933" s="425"/>
      <c r="IB6933" s="425"/>
      <c r="IC6933" s="425"/>
      <c r="ID6933" s="425"/>
      <c r="IE6933" s="425"/>
      <c r="IF6933" s="425"/>
      <c r="IG6933" s="425"/>
      <c r="IH6933" s="425"/>
      <c r="II6933" s="425"/>
      <c r="IJ6933" s="425"/>
      <c r="IK6933" s="425"/>
      <c r="IL6933" s="425"/>
      <c r="IM6933" s="425"/>
      <c r="IN6933" s="425"/>
      <c r="IO6933" s="425"/>
      <c r="IP6933" s="425"/>
      <c r="IQ6933" s="425"/>
      <c r="IR6933" s="425"/>
      <c r="IS6933" s="425"/>
      <c r="IT6933" s="425"/>
      <c r="IU6933" s="425"/>
      <c r="IV6933" s="425"/>
    </row>
    <row r="6934" s="428" customFormat="1" ht="27.6" customHeight="1" spans="2:256">
      <c r="B6934" s="465"/>
      <c r="GH6934" s="425"/>
      <c r="GI6934" s="425"/>
      <c r="GJ6934" s="425"/>
      <c r="GK6934" s="425"/>
      <c r="GL6934" s="425"/>
      <c r="GM6934" s="425"/>
      <c r="GN6934" s="425"/>
      <c r="GO6934" s="425"/>
      <c r="GP6934" s="425"/>
      <c r="GQ6934" s="425"/>
      <c r="GR6934" s="425"/>
      <c r="GS6934" s="425"/>
      <c r="GT6934" s="425"/>
      <c r="GU6934" s="425"/>
      <c r="GV6934" s="425"/>
      <c r="GW6934" s="425"/>
      <c r="GX6934" s="425"/>
      <c r="GY6934" s="425"/>
      <c r="GZ6934" s="425"/>
      <c r="HA6934" s="425"/>
      <c r="HB6934" s="425"/>
      <c r="HC6934" s="425"/>
      <c r="HD6934" s="425"/>
      <c r="HE6934" s="425"/>
      <c r="HF6934" s="425"/>
      <c r="HG6934" s="425"/>
      <c r="HH6934" s="425"/>
      <c r="HI6934" s="425"/>
      <c r="HJ6934" s="425"/>
      <c r="HK6934" s="425"/>
      <c r="HL6934" s="425"/>
      <c r="HM6934" s="425"/>
      <c r="HN6934" s="425"/>
      <c r="HO6934" s="425"/>
      <c r="HP6934" s="425"/>
      <c r="HQ6934" s="425"/>
      <c r="HR6934" s="425"/>
      <c r="HS6934" s="425"/>
      <c r="HT6934" s="425"/>
      <c r="HU6934" s="425"/>
      <c r="HV6934" s="425"/>
      <c r="HW6934" s="425"/>
      <c r="HX6934" s="425"/>
      <c r="HY6934" s="425"/>
      <c r="HZ6934" s="425"/>
      <c r="IA6934" s="425"/>
      <c r="IB6934" s="425"/>
      <c r="IC6934" s="425"/>
      <c r="ID6934" s="425"/>
      <c r="IE6934" s="425"/>
      <c r="IF6934" s="425"/>
      <c r="IG6934" s="425"/>
      <c r="IH6934" s="425"/>
      <c r="II6934" s="425"/>
      <c r="IJ6934" s="425"/>
      <c r="IK6934" s="425"/>
      <c r="IL6934" s="425"/>
      <c r="IM6934" s="425"/>
      <c r="IN6934" s="425"/>
      <c r="IO6934" s="425"/>
      <c r="IP6934" s="425"/>
      <c r="IQ6934" s="425"/>
      <c r="IR6934" s="425"/>
      <c r="IS6934" s="425"/>
      <c r="IT6934" s="425"/>
      <c r="IU6934" s="425"/>
      <c r="IV6934" s="425"/>
    </row>
    <row r="6935" s="428" customFormat="1" ht="27.6" customHeight="1" spans="2:256">
      <c r="B6935" s="465"/>
      <c r="GH6935" s="425"/>
      <c r="GI6935" s="425"/>
      <c r="GJ6935" s="425"/>
      <c r="GK6935" s="425"/>
      <c r="GL6935" s="425"/>
      <c r="GM6935" s="425"/>
      <c r="GN6935" s="425"/>
      <c r="GO6935" s="425"/>
      <c r="GP6935" s="425"/>
      <c r="GQ6935" s="425"/>
      <c r="GR6935" s="425"/>
      <c r="GS6935" s="425"/>
      <c r="GT6935" s="425"/>
      <c r="GU6935" s="425"/>
      <c r="GV6935" s="425"/>
      <c r="GW6935" s="425"/>
      <c r="GX6935" s="425"/>
      <c r="GY6935" s="425"/>
      <c r="GZ6935" s="425"/>
      <c r="HA6935" s="425"/>
      <c r="HB6935" s="425"/>
      <c r="HC6935" s="425"/>
      <c r="HD6935" s="425"/>
      <c r="HE6935" s="425"/>
      <c r="HF6935" s="425"/>
      <c r="HG6935" s="425"/>
      <c r="HH6935" s="425"/>
      <c r="HI6935" s="425"/>
      <c r="HJ6935" s="425"/>
      <c r="HK6935" s="425"/>
      <c r="HL6935" s="425"/>
      <c r="HM6935" s="425"/>
      <c r="HN6935" s="425"/>
      <c r="HO6935" s="425"/>
      <c r="HP6935" s="425"/>
      <c r="HQ6935" s="425"/>
      <c r="HR6935" s="425"/>
      <c r="HS6935" s="425"/>
      <c r="HT6935" s="425"/>
      <c r="HU6935" s="425"/>
      <c r="HV6935" s="425"/>
      <c r="HW6935" s="425"/>
      <c r="HX6935" s="425"/>
      <c r="HY6935" s="425"/>
      <c r="HZ6935" s="425"/>
      <c r="IA6935" s="425"/>
      <c r="IB6935" s="425"/>
      <c r="IC6935" s="425"/>
      <c r="ID6935" s="425"/>
      <c r="IE6935" s="425"/>
      <c r="IF6935" s="425"/>
      <c r="IG6935" s="425"/>
      <c r="IH6935" s="425"/>
      <c r="II6935" s="425"/>
      <c r="IJ6935" s="425"/>
      <c r="IK6935" s="425"/>
      <c r="IL6935" s="425"/>
      <c r="IM6935" s="425"/>
      <c r="IN6935" s="425"/>
      <c r="IO6935" s="425"/>
      <c r="IP6935" s="425"/>
      <c r="IQ6935" s="425"/>
      <c r="IR6935" s="425"/>
      <c r="IS6935" s="425"/>
      <c r="IT6935" s="425"/>
      <c r="IU6935" s="425"/>
      <c r="IV6935" s="425"/>
    </row>
    <row r="6936" s="428" customFormat="1" ht="27.6" customHeight="1" spans="2:256">
      <c r="B6936" s="465"/>
      <c r="GH6936" s="425"/>
      <c r="GI6936" s="425"/>
      <c r="GJ6936" s="425"/>
      <c r="GK6936" s="425"/>
      <c r="GL6936" s="425"/>
      <c r="GM6936" s="425"/>
      <c r="GN6936" s="425"/>
      <c r="GO6936" s="425"/>
      <c r="GP6936" s="425"/>
      <c r="GQ6936" s="425"/>
      <c r="GR6936" s="425"/>
      <c r="GS6936" s="425"/>
      <c r="GT6936" s="425"/>
      <c r="GU6936" s="425"/>
      <c r="GV6936" s="425"/>
      <c r="GW6936" s="425"/>
      <c r="GX6936" s="425"/>
      <c r="GY6936" s="425"/>
      <c r="GZ6936" s="425"/>
      <c r="HA6936" s="425"/>
      <c r="HB6936" s="425"/>
      <c r="HC6936" s="425"/>
      <c r="HD6936" s="425"/>
      <c r="HE6936" s="425"/>
      <c r="HF6936" s="425"/>
      <c r="HG6936" s="425"/>
      <c r="HH6936" s="425"/>
      <c r="HI6936" s="425"/>
      <c r="HJ6936" s="425"/>
      <c r="HK6936" s="425"/>
      <c r="HL6936" s="425"/>
      <c r="HM6936" s="425"/>
      <c r="HN6936" s="425"/>
      <c r="HO6936" s="425"/>
      <c r="HP6936" s="425"/>
      <c r="HQ6936" s="425"/>
      <c r="HR6936" s="425"/>
      <c r="HS6936" s="425"/>
      <c r="HT6936" s="425"/>
      <c r="HU6936" s="425"/>
      <c r="HV6936" s="425"/>
      <c r="HW6936" s="425"/>
      <c r="HX6936" s="425"/>
      <c r="HY6936" s="425"/>
      <c r="HZ6936" s="425"/>
      <c r="IA6936" s="425"/>
      <c r="IB6936" s="425"/>
      <c r="IC6936" s="425"/>
      <c r="ID6936" s="425"/>
      <c r="IE6936" s="425"/>
      <c r="IF6936" s="425"/>
      <c r="IG6936" s="425"/>
      <c r="IH6936" s="425"/>
      <c r="II6936" s="425"/>
      <c r="IJ6936" s="425"/>
      <c r="IK6936" s="425"/>
      <c r="IL6936" s="425"/>
      <c r="IM6936" s="425"/>
      <c r="IN6936" s="425"/>
      <c r="IO6936" s="425"/>
      <c r="IP6936" s="425"/>
      <c r="IQ6936" s="425"/>
      <c r="IR6936" s="425"/>
      <c r="IS6936" s="425"/>
      <c r="IT6936" s="425"/>
      <c r="IU6936" s="425"/>
      <c r="IV6936" s="425"/>
    </row>
    <row r="6937" s="428" customFormat="1" ht="27.6" customHeight="1" spans="2:256">
      <c r="B6937" s="465"/>
      <c r="GH6937" s="425"/>
      <c r="GI6937" s="425"/>
      <c r="GJ6937" s="425"/>
      <c r="GK6937" s="425"/>
      <c r="GL6937" s="425"/>
      <c r="GM6937" s="425"/>
      <c r="GN6937" s="425"/>
      <c r="GO6937" s="425"/>
      <c r="GP6937" s="425"/>
      <c r="GQ6937" s="425"/>
      <c r="GR6937" s="425"/>
      <c r="GS6937" s="425"/>
      <c r="GT6937" s="425"/>
      <c r="GU6937" s="425"/>
      <c r="GV6937" s="425"/>
      <c r="GW6937" s="425"/>
      <c r="GX6937" s="425"/>
      <c r="GY6937" s="425"/>
      <c r="GZ6937" s="425"/>
      <c r="HA6937" s="425"/>
      <c r="HB6937" s="425"/>
      <c r="HC6937" s="425"/>
      <c r="HD6937" s="425"/>
      <c r="HE6937" s="425"/>
      <c r="HF6937" s="425"/>
      <c r="HG6937" s="425"/>
      <c r="HH6937" s="425"/>
      <c r="HI6937" s="425"/>
      <c r="HJ6937" s="425"/>
      <c r="HK6937" s="425"/>
      <c r="HL6937" s="425"/>
      <c r="HM6937" s="425"/>
      <c r="HN6937" s="425"/>
      <c r="HO6937" s="425"/>
      <c r="HP6937" s="425"/>
      <c r="HQ6937" s="425"/>
      <c r="HR6937" s="425"/>
      <c r="HS6937" s="425"/>
      <c r="HT6937" s="425"/>
      <c r="HU6937" s="425"/>
      <c r="HV6937" s="425"/>
      <c r="HW6937" s="425"/>
      <c r="HX6937" s="425"/>
      <c r="HY6937" s="425"/>
      <c r="HZ6937" s="425"/>
      <c r="IA6937" s="425"/>
      <c r="IB6937" s="425"/>
      <c r="IC6937" s="425"/>
      <c r="ID6937" s="425"/>
      <c r="IE6937" s="425"/>
      <c r="IF6937" s="425"/>
      <c r="IG6937" s="425"/>
      <c r="IH6937" s="425"/>
      <c r="II6937" s="425"/>
      <c r="IJ6937" s="425"/>
      <c r="IK6937" s="425"/>
      <c r="IL6937" s="425"/>
      <c r="IM6937" s="425"/>
      <c r="IN6937" s="425"/>
      <c r="IO6937" s="425"/>
      <c r="IP6937" s="425"/>
      <c r="IQ6937" s="425"/>
      <c r="IR6937" s="425"/>
      <c r="IS6937" s="425"/>
      <c r="IT6937" s="425"/>
      <c r="IU6937" s="425"/>
      <c r="IV6937" s="425"/>
    </row>
    <row r="6938" s="428" customFormat="1" ht="27.6" customHeight="1" spans="2:256">
      <c r="B6938" s="465"/>
      <c r="GH6938" s="425"/>
      <c r="GI6938" s="425"/>
      <c r="GJ6938" s="425"/>
      <c r="GK6938" s="425"/>
      <c r="GL6938" s="425"/>
      <c r="GM6938" s="425"/>
      <c r="GN6938" s="425"/>
      <c r="GO6938" s="425"/>
      <c r="GP6938" s="425"/>
      <c r="GQ6938" s="425"/>
      <c r="GR6938" s="425"/>
      <c r="GS6938" s="425"/>
      <c r="GT6938" s="425"/>
      <c r="GU6938" s="425"/>
      <c r="GV6938" s="425"/>
      <c r="GW6938" s="425"/>
      <c r="GX6938" s="425"/>
      <c r="GY6938" s="425"/>
      <c r="GZ6938" s="425"/>
      <c r="HA6938" s="425"/>
      <c r="HB6938" s="425"/>
      <c r="HC6938" s="425"/>
      <c r="HD6938" s="425"/>
      <c r="HE6938" s="425"/>
      <c r="HF6938" s="425"/>
      <c r="HG6938" s="425"/>
      <c r="HH6938" s="425"/>
      <c r="HI6938" s="425"/>
      <c r="HJ6938" s="425"/>
      <c r="HK6938" s="425"/>
      <c r="HL6938" s="425"/>
      <c r="HM6938" s="425"/>
      <c r="HN6938" s="425"/>
      <c r="HO6938" s="425"/>
      <c r="HP6938" s="425"/>
      <c r="HQ6938" s="425"/>
      <c r="HR6938" s="425"/>
      <c r="HS6938" s="425"/>
      <c r="HT6938" s="425"/>
      <c r="HU6938" s="425"/>
      <c r="HV6938" s="425"/>
      <c r="HW6938" s="425"/>
      <c r="HX6938" s="425"/>
      <c r="HY6938" s="425"/>
      <c r="HZ6938" s="425"/>
      <c r="IA6938" s="425"/>
      <c r="IB6938" s="425"/>
      <c r="IC6938" s="425"/>
      <c r="ID6938" s="425"/>
      <c r="IE6938" s="425"/>
      <c r="IF6938" s="425"/>
      <c r="IG6938" s="425"/>
      <c r="IH6938" s="425"/>
      <c r="II6938" s="425"/>
      <c r="IJ6938" s="425"/>
      <c r="IK6938" s="425"/>
      <c r="IL6938" s="425"/>
      <c r="IM6938" s="425"/>
      <c r="IN6938" s="425"/>
      <c r="IO6938" s="425"/>
      <c r="IP6938" s="425"/>
      <c r="IQ6938" s="425"/>
      <c r="IR6938" s="425"/>
      <c r="IS6938" s="425"/>
      <c r="IT6938" s="425"/>
      <c r="IU6938" s="425"/>
      <c r="IV6938" s="425"/>
    </row>
    <row r="6939" s="428" customFormat="1" ht="27.6" customHeight="1" spans="2:256">
      <c r="B6939" s="465"/>
      <c r="GH6939" s="425"/>
      <c r="GI6939" s="425"/>
      <c r="GJ6939" s="425"/>
      <c r="GK6939" s="425"/>
      <c r="GL6939" s="425"/>
      <c r="GM6939" s="425"/>
      <c r="GN6939" s="425"/>
      <c r="GO6939" s="425"/>
      <c r="GP6939" s="425"/>
      <c r="GQ6939" s="425"/>
      <c r="GR6939" s="425"/>
      <c r="GS6939" s="425"/>
      <c r="GT6939" s="425"/>
      <c r="GU6939" s="425"/>
      <c r="GV6939" s="425"/>
      <c r="GW6939" s="425"/>
      <c r="GX6939" s="425"/>
      <c r="GY6939" s="425"/>
      <c r="GZ6939" s="425"/>
      <c r="HA6939" s="425"/>
      <c r="HB6939" s="425"/>
      <c r="HC6939" s="425"/>
      <c r="HD6939" s="425"/>
      <c r="HE6939" s="425"/>
      <c r="HF6939" s="425"/>
      <c r="HG6939" s="425"/>
      <c r="HH6939" s="425"/>
      <c r="HI6939" s="425"/>
      <c r="HJ6939" s="425"/>
      <c r="HK6939" s="425"/>
      <c r="HL6939" s="425"/>
      <c r="HM6939" s="425"/>
      <c r="HN6939" s="425"/>
      <c r="HO6939" s="425"/>
      <c r="HP6939" s="425"/>
      <c r="HQ6939" s="425"/>
      <c r="HR6939" s="425"/>
      <c r="HS6939" s="425"/>
      <c r="HT6939" s="425"/>
      <c r="HU6939" s="425"/>
      <c r="HV6939" s="425"/>
      <c r="HW6939" s="425"/>
      <c r="HX6939" s="425"/>
      <c r="HY6939" s="425"/>
      <c r="HZ6939" s="425"/>
      <c r="IA6939" s="425"/>
      <c r="IB6939" s="425"/>
      <c r="IC6939" s="425"/>
      <c r="ID6939" s="425"/>
      <c r="IE6939" s="425"/>
      <c r="IF6939" s="425"/>
      <c r="IG6939" s="425"/>
      <c r="IH6939" s="425"/>
      <c r="II6939" s="425"/>
      <c r="IJ6939" s="425"/>
      <c r="IK6939" s="425"/>
      <c r="IL6939" s="425"/>
      <c r="IM6939" s="425"/>
      <c r="IN6939" s="425"/>
      <c r="IO6939" s="425"/>
      <c r="IP6939" s="425"/>
      <c r="IQ6939" s="425"/>
      <c r="IR6939" s="425"/>
      <c r="IS6939" s="425"/>
      <c r="IT6939" s="425"/>
      <c r="IU6939" s="425"/>
      <c r="IV6939" s="425"/>
    </row>
    <row r="6940" s="428" customFormat="1" ht="27.6" customHeight="1" spans="2:256">
      <c r="B6940" s="465"/>
      <c r="GH6940" s="425"/>
      <c r="GI6940" s="425"/>
      <c r="GJ6940" s="425"/>
      <c r="GK6940" s="425"/>
      <c r="GL6940" s="425"/>
      <c r="GM6940" s="425"/>
      <c r="GN6940" s="425"/>
      <c r="GO6940" s="425"/>
      <c r="GP6940" s="425"/>
      <c r="GQ6940" s="425"/>
      <c r="GR6940" s="425"/>
      <c r="GS6940" s="425"/>
      <c r="GT6940" s="425"/>
      <c r="GU6940" s="425"/>
      <c r="GV6940" s="425"/>
      <c r="GW6940" s="425"/>
      <c r="GX6940" s="425"/>
      <c r="GY6940" s="425"/>
      <c r="GZ6940" s="425"/>
      <c r="HA6940" s="425"/>
      <c r="HB6940" s="425"/>
      <c r="HC6940" s="425"/>
      <c r="HD6940" s="425"/>
      <c r="HE6940" s="425"/>
      <c r="HF6940" s="425"/>
      <c r="HG6940" s="425"/>
      <c r="HH6940" s="425"/>
      <c r="HI6940" s="425"/>
      <c r="HJ6940" s="425"/>
      <c r="HK6940" s="425"/>
      <c r="HL6940" s="425"/>
      <c r="HM6940" s="425"/>
      <c r="HN6940" s="425"/>
      <c r="HO6940" s="425"/>
      <c r="HP6940" s="425"/>
      <c r="HQ6940" s="425"/>
      <c r="HR6940" s="425"/>
      <c r="HS6940" s="425"/>
      <c r="HT6940" s="425"/>
      <c r="HU6940" s="425"/>
      <c r="HV6940" s="425"/>
      <c r="HW6940" s="425"/>
      <c r="HX6940" s="425"/>
      <c r="HY6940" s="425"/>
      <c r="HZ6940" s="425"/>
      <c r="IA6940" s="425"/>
      <c r="IB6940" s="425"/>
      <c r="IC6940" s="425"/>
      <c r="ID6940" s="425"/>
      <c r="IE6940" s="425"/>
      <c r="IF6940" s="425"/>
      <c r="IG6940" s="425"/>
      <c r="IH6940" s="425"/>
      <c r="II6940" s="425"/>
      <c r="IJ6940" s="425"/>
      <c r="IK6940" s="425"/>
      <c r="IL6940" s="425"/>
      <c r="IM6940" s="425"/>
      <c r="IN6940" s="425"/>
      <c r="IO6940" s="425"/>
      <c r="IP6940" s="425"/>
      <c r="IQ6940" s="425"/>
      <c r="IR6940" s="425"/>
      <c r="IS6940" s="425"/>
      <c r="IT6940" s="425"/>
      <c r="IU6940" s="425"/>
      <c r="IV6940" s="425"/>
    </row>
    <row r="6941" s="428" customFormat="1" ht="27.6" customHeight="1" spans="2:256">
      <c r="B6941" s="465"/>
      <c r="GH6941" s="425"/>
      <c r="GI6941" s="425"/>
      <c r="GJ6941" s="425"/>
      <c r="GK6941" s="425"/>
      <c r="GL6941" s="425"/>
      <c r="GM6941" s="425"/>
      <c r="GN6941" s="425"/>
      <c r="GO6941" s="425"/>
      <c r="GP6941" s="425"/>
      <c r="GQ6941" s="425"/>
      <c r="GR6941" s="425"/>
      <c r="GS6941" s="425"/>
      <c r="GT6941" s="425"/>
      <c r="GU6941" s="425"/>
      <c r="GV6941" s="425"/>
      <c r="GW6941" s="425"/>
      <c r="GX6941" s="425"/>
      <c r="GY6941" s="425"/>
      <c r="GZ6941" s="425"/>
      <c r="HA6941" s="425"/>
      <c r="HB6941" s="425"/>
      <c r="HC6941" s="425"/>
      <c r="HD6941" s="425"/>
      <c r="HE6941" s="425"/>
      <c r="HF6941" s="425"/>
      <c r="HG6941" s="425"/>
      <c r="HH6941" s="425"/>
      <c r="HI6941" s="425"/>
      <c r="HJ6941" s="425"/>
      <c r="HK6941" s="425"/>
      <c r="HL6941" s="425"/>
      <c r="HM6941" s="425"/>
      <c r="HN6941" s="425"/>
      <c r="HO6941" s="425"/>
      <c r="HP6941" s="425"/>
      <c r="HQ6941" s="425"/>
      <c r="HR6941" s="425"/>
      <c r="HS6941" s="425"/>
      <c r="HT6941" s="425"/>
      <c r="HU6941" s="425"/>
      <c r="HV6941" s="425"/>
      <c r="HW6941" s="425"/>
      <c r="HX6941" s="425"/>
      <c r="HY6941" s="425"/>
      <c r="HZ6941" s="425"/>
      <c r="IA6941" s="425"/>
      <c r="IB6941" s="425"/>
      <c r="IC6941" s="425"/>
      <c r="ID6941" s="425"/>
      <c r="IE6941" s="425"/>
      <c r="IF6941" s="425"/>
      <c r="IG6941" s="425"/>
      <c r="IH6941" s="425"/>
      <c r="II6941" s="425"/>
      <c r="IJ6941" s="425"/>
      <c r="IK6941" s="425"/>
      <c r="IL6941" s="425"/>
      <c r="IM6941" s="425"/>
      <c r="IN6941" s="425"/>
      <c r="IO6941" s="425"/>
      <c r="IP6941" s="425"/>
      <c r="IQ6941" s="425"/>
      <c r="IR6941" s="425"/>
      <c r="IS6941" s="425"/>
      <c r="IT6941" s="425"/>
      <c r="IU6941" s="425"/>
      <c r="IV6941" s="425"/>
    </row>
    <row r="6942" s="428" customFormat="1" ht="27.6" customHeight="1" spans="2:256">
      <c r="B6942" s="465"/>
      <c r="GH6942" s="425"/>
      <c r="GI6942" s="425"/>
      <c r="GJ6942" s="425"/>
      <c r="GK6942" s="425"/>
      <c r="GL6942" s="425"/>
      <c r="GM6942" s="425"/>
      <c r="GN6942" s="425"/>
      <c r="GO6942" s="425"/>
      <c r="GP6942" s="425"/>
      <c r="GQ6942" s="425"/>
      <c r="GR6942" s="425"/>
      <c r="GS6942" s="425"/>
      <c r="GT6942" s="425"/>
      <c r="GU6942" s="425"/>
      <c r="GV6942" s="425"/>
      <c r="GW6942" s="425"/>
      <c r="GX6942" s="425"/>
      <c r="GY6942" s="425"/>
      <c r="GZ6942" s="425"/>
      <c r="HA6942" s="425"/>
      <c r="HB6942" s="425"/>
      <c r="HC6942" s="425"/>
      <c r="HD6942" s="425"/>
      <c r="HE6942" s="425"/>
      <c r="HF6942" s="425"/>
      <c r="HG6942" s="425"/>
      <c r="HH6942" s="425"/>
      <c r="HI6942" s="425"/>
      <c r="HJ6942" s="425"/>
      <c r="HK6942" s="425"/>
      <c r="HL6942" s="425"/>
      <c r="HM6942" s="425"/>
      <c r="HN6942" s="425"/>
      <c r="HO6942" s="425"/>
      <c r="HP6942" s="425"/>
      <c r="HQ6942" s="425"/>
      <c r="HR6942" s="425"/>
      <c r="HS6942" s="425"/>
      <c r="HT6942" s="425"/>
      <c r="HU6942" s="425"/>
      <c r="HV6942" s="425"/>
      <c r="HW6942" s="425"/>
      <c r="HX6942" s="425"/>
      <c r="HY6942" s="425"/>
      <c r="HZ6942" s="425"/>
      <c r="IA6942" s="425"/>
      <c r="IB6942" s="425"/>
      <c r="IC6942" s="425"/>
      <c r="ID6942" s="425"/>
      <c r="IE6942" s="425"/>
      <c r="IF6942" s="425"/>
      <c r="IG6942" s="425"/>
      <c r="IH6942" s="425"/>
      <c r="II6942" s="425"/>
      <c r="IJ6942" s="425"/>
      <c r="IK6942" s="425"/>
      <c r="IL6942" s="425"/>
      <c r="IM6942" s="425"/>
      <c r="IN6942" s="425"/>
      <c r="IO6942" s="425"/>
      <c r="IP6942" s="425"/>
      <c r="IQ6942" s="425"/>
      <c r="IR6942" s="425"/>
      <c r="IS6942" s="425"/>
      <c r="IT6942" s="425"/>
      <c r="IU6942" s="425"/>
      <c r="IV6942" s="425"/>
    </row>
    <row r="6943" s="428" customFormat="1" ht="27.6" customHeight="1" spans="2:256">
      <c r="B6943" s="465"/>
      <c r="GH6943" s="425"/>
      <c r="GI6943" s="425"/>
      <c r="GJ6943" s="425"/>
      <c r="GK6943" s="425"/>
      <c r="GL6943" s="425"/>
      <c r="GM6943" s="425"/>
      <c r="GN6943" s="425"/>
      <c r="GO6943" s="425"/>
      <c r="GP6943" s="425"/>
      <c r="GQ6943" s="425"/>
      <c r="GR6943" s="425"/>
      <c r="GS6943" s="425"/>
      <c r="GT6943" s="425"/>
      <c r="GU6943" s="425"/>
      <c r="GV6943" s="425"/>
      <c r="GW6943" s="425"/>
      <c r="GX6943" s="425"/>
      <c r="GY6943" s="425"/>
      <c r="GZ6943" s="425"/>
      <c r="HA6943" s="425"/>
      <c r="HB6943" s="425"/>
      <c r="HC6943" s="425"/>
      <c r="HD6943" s="425"/>
      <c r="HE6943" s="425"/>
      <c r="HF6943" s="425"/>
      <c r="HG6943" s="425"/>
      <c r="HH6943" s="425"/>
      <c r="HI6943" s="425"/>
      <c r="HJ6943" s="425"/>
      <c r="HK6943" s="425"/>
      <c r="HL6943" s="425"/>
      <c r="HM6943" s="425"/>
      <c r="HN6943" s="425"/>
      <c r="HO6943" s="425"/>
      <c r="HP6943" s="425"/>
      <c r="HQ6943" s="425"/>
      <c r="HR6943" s="425"/>
      <c r="HS6943" s="425"/>
      <c r="HT6943" s="425"/>
      <c r="HU6943" s="425"/>
      <c r="HV6943" s="425"/>
      <c r="HW6943" s="425"/>
      <c r="HX6943" s="425"/>
      <c r="HY6943" s="425"/>
      <c r="HZ6943" s="425"/>
      <c r="IA6943" s="425"/>
      <c r="IB6943" s="425"/>
      <c r="IC6943" s="425"/>
      <c r="ID6943" s="425"/>
      <c r="IE6943" s="425"/>
      <c r="IF6943" s="425"/>
      <c r="IG6943" s="425"/>
      <c r="IH6943" s="425"/>
      <c r="II6943" s="425"/>
      <c r="IJ6943" s="425"/>
      <c r="IK6943" s="425"/>
      <c r="IL6943" s="425"/>
      <c r="IM6943" s="425"/>
      <c r="IN6943" s="425"/>
      <c r="IO6943" s="425"/>
      <c r="IP6943" s="425"/>
      <c r="IQ6943" s="425"/>
      <c r="IR6943" s="425"/>
      <c r="IS6943" s="425"/>
      <c r="IT6943" s="425"/>
      <c r="IU6943" s="425"/>
      <c r="IV6943" s="425"/>
    </row>
    <row r="6944" s="428" customFormat="1" ht="27.6" customHeight="1" spans="2:256">
      <c r="B6944" s="465"/>
      <c r="GH6944" s="425"/>
      <c r="GI6944" s="425"/>
      <c r="GJ6944" s="425"/>
      <c r="GK6944" s="425"/>
      <c r="GL6944" s="425"/>
      <c r="GM6944" s="425"/>
      <c r="GN6944" s="425"/>
      <c r="GO6944" s="425"/>
      <c r="GP6944" s="425"/>
      <c r="GQ6944" s="425"/>
      <c r="GR6944" s="425"/>
      <c r="GS6944" s="425"/>
      <c r="GT6944" s="425"/>
      <c r="GU6944" s="425"/>
      <c r="GV6944" s="425"/>
      <c r="GW6944" s="425"/>
      <c r="GX6944" s="425"/>
      <c r="GY6944" s="425"/>
      <c r="GZ6944" s="425"/>
      <c r="HA6944" s="425"/>
      <c r="HB6944" s="425"/>
      <c r="HC6944" s="425"/>
      <c r="HD6944" s="425"/>
      <c r="HE6944" s="425"/>
      <c r="HF6944" s="425"/>
      <c r="HG6944" s="425"/>
      <c r="HH6944" s="425"/>
      <c r="HI6944" s="425"/>
      <c r="HJ6944" s="425"/>
      <c r="HK6944" s="425"/>
      <c r="HL6944" s="425"/>
      <c r="HM6944" s="425"/>
      <c r="HN6944" s="425"/>
      <c r="HO6944" s="425"/>
      <c r="HP6944" s="425"/>
      <c r="HQ6944" s="425"/>
      <c r="HR6944" s="425"/>
      <c r="HS6944" s="425"/>
      <c r="HT6944" s="425"/>
      <c r="HU6944" s="425"/>
      <c r="HV6944" s="425"/>
      <c r="HW6944" s="425"/>
      <c r="HX6944" s="425"/>
      <c r="HY6944" s="425"/>
      <c r="HZ6944" s="425"/>
      <c r="IA6944" s="425"/>
      <c r="IB6944" s="425"/>
      <c r="IC6944" s="425"/>
      <c r="ID6944" s="425"/>
      <c r="IE6944" s="425"/>
      <c r="IF6944" s="425"/>
      <c r="IG6944" s="425"/>
      <c r="IH6944" s="425"/>
      <c r="II6944" s="425"/>
      <c r="IJ6944" s="425"/>
      <c r="IK6944" s="425"/>
      <c r="IL6944" s="425"/>
      <c r="IM6944" s="425"/>
      <c r="IN6944" s="425"/>
      <c r="IO6944" s="425"/>
      <c r="IP6944" s="425"/>
      <c r="IQ6944" s="425"/>
      <c r="IR6944" s="425"/>
      <c r="IS6944" s="425"/>
      <c r="IT6944" s="425"/>
      <c r="IU6944" s="425"/>
      <c r="IV6944" s="425"/>
    </row>
    <row r="6945" s="428" customFormat="1" ht="27.6" customHeight="1" spans="2:256">
      <c r="B6945" s="465"/>
      <c r="GH6945" s="425"/>
      <c r="GI6945" s="425"/>
      <c r="GJ6945" s="425"/>
      <c r="GK6945" s="425"/>
      <c r="GL6945" s="425"/>
      <c r="GM6945" s="425"/>
      <c r="GN6945" s="425"/>
      <c r="GO6945" s="425"/>
      <c r="GP6945" s="425"/>
      <c r="GQ6945" s="425"/>
      <c r="GR6945" s="425"/>
      <c r="GS6945" s="425"/>
      <c r="GT6945" s="425"/>
      <c r="GU6945" s="425"/>
      <c r="GV6945" s="425"/>
      <c r="GW6945" s="425"/>
      <c r="GX6945" s="425"/>
      <c r="GY6945" s="425"/>
      <c r="GZ6945" s="425"/>
      <c r="HA6945" s="425"/>
      <c r="HB6945" s="425"/>
      <c r="HC6945" s="425"/>
      <c r="HD6945" s="425"/>
      <c r="HE6945" s="425"/>
      <c r="HF6945" s="425"/>
      <c r="HG6945" s="425"/>
      <c r="HH6945" s="425"/>
      <c r="HI6945" s="425"/>
      <c r="HJ6945" s="425"/>
      <c r="HK6945" s="425"/>
      <c r="HL6945" s="425"/>
      <c r="HM6945" s="425"/>
      <c r="HN6945" s="425"/>
      <c r="HO6945" s="425"/>
      <c r="HP6945" s="425"/>
      <c r="HQ6945" s="425"/>
      <c r="HR6945" s="425"/>
      <c r="HS6945" s="425"/>
      <c r="HT6945" s="425"/>
      <c r="HU6945" s="425"/>
      <c r="HV6945" s="425"/>
      <c r="HW6945" s="425"/>
      <c r="HX6945" s="425"/>
      <c r="HY6945" s="425"/>
      <c r="HZ6945" s="425"/>
      <c r="IA6945" s="425"/>
      <c r="IB6945" s="425"/>
      <c r="IC6945" s="425"/>
      <c r="ID6945" s="425"/>
      <c r="IE6945" s="425"/>
      <c r="IF6945" s="425"/>
      <c r="IG6945" s="425"/>
      <c r="IH6945" s="425"/>
      <c r="II6945" s="425"/>
      <c r="IJ6945" s="425"/>
      <c r="IK6945" s="425"/>
      <c r="IL6945" s="425"/>
      <c r="IM6945" s="425"/>
      <c r="IN6945" s="425"/>
      <c r="IO6945" s="425"/>
      <c r="IP6945" s="425"/>
      <c r="IQ6945" s="425"/>
      <c r="IR6945" s="425"/>
      <c r="IS6945" s="425"/>
      <c r="IT6945" s="425"/>
      <c r="IU6945" s="425"/>
      <c r="IV6945" s="425"/>
    </row>
    <row r="6946" s="428" customFormat="1" ht="27.6" customHeight="1" spans="2:256">
      <c r="B6946" s="465"/>
      <c r="GH6946" s="425"/>
      <c r="GI6946" s="425"/>
      <c r="GJ6946" s="425"/>
      <c r="GK6946" s="425"/>
      <c r="GL6946" s="425"/>
      <c r="GM6946" s="425"/>
      <c r="GN6946" s="425"/>
      <c r="GO6946" s="425"/>
      <c r="GP6946" s="425"/>
      <c r="GQ6946" s="425"/>
      <c r="GR6946" s="425"/>
      <c r="GS6946" s="425"/>
      <c r="GT6946" s="425"/>
      <c r="GU6946" s="425"/>
      <c r="GV6946" s="425"/>
      <c r="GW6946" s="425"/>
      <c r="GX6946" s="425"/>
      <c r="GY6946" s="425"/>
      <c r="GZ6946" s="425"/>
      <c r="HA6946" s="425"/>
      <c r="HB6946" s="425"/>
      <c r="HC6946" s="425"/>
      <c r="HD6946" s="425"/>
      <c r="HE6946" s="425"/>
      <c r="HF6946" s="425"/>
      <c r="HG6946" s="425"/>
      <c r="HH6946" s="425"/>
      <c r="HI6946" s="425"/>
      <c r="HJ6946" s="425"/>
      <c r="HK6946" s="425"/>
      <c r="HL6946" s="425"/>
      <c r="HM6946" s="425"/>
      <c r="HN6946" s="425"/>
      <c r="HO6946" s="425"/>
      <c r="HP6946" s="425"/>
      <c r="HQ6946" s="425"/>
      <c r="HR6946" s="425"/>
      <c r="HS6946" s="425"/>
      <c r="HT6946" s="425"/>
      <c r="HU6946" s="425"/>
      <c r="HV6946" s="425"/>
      <c r="HW6946" s="425"/>
      <c r="HX6946" s="425"/>
      <c r="HY6946" s="425"/>
      <c r="HZ6946" s="425"/>
      <c r="IA6946" s="425"/>
      <c r="IB6946" s="425"/>
      <c r="IC6946" s="425"/>
      <c r="ID6946" s="425"/>
      <c r="IE6946" s="425"/>
      <c r="IF6946" s="425"/>
      <c r="IG6946" s="425"/>
      <c r="IH6946" s="425"/>
      <c r="II6946" s="425"/>
      <c r="IJ6946" s="425"/>
      <c r="IK6946" s="425"/>
      <c r="IL6946" s="425"/>
      <c r="IM6946" s="425"/>
      <c r="IN6946" s="425"/>
      <c r="IO6946" s="425"/>
      <c r="IP6946" s="425"/>
      <c r="IQ6946" s="425"/>
      <c r="IR6946" s="425"/>
      <c r="IS6946" s="425"/>
      <c r="IT6946" s="425"/>
      <c r="IU6946" s="425"/>
      <c r="IV6946" s="425"/>
    </row>
    <row r="6947" s="428" customFormat="1" ht="27.6" customHeight="1" spans="2:256">
      <c r="B6947" s="465"/>
      <c r="GH6947" s="425"/>
      <c r="GI6947" s="425"/>
      <c r="GJ6947" s="425"/>
      <c r="GK6947" s="425"/>
      <c r="GL6947" s="425"/>
      <c r="GM6947" s="425"/>
      <c r="GN6947" s="425"/>
      <c r="GO6947" s="425"/>
      <c r="GP6947" s="425"/>
      <c r="GQ6947" s="425"/>
      <c r="GR6947" s="425"/>
      <c r="GS6947" s="425"/>
      <c r="GT6947" s="425"/>
      <c r="GU6947" s="425"/>
      <c r="GV6947" s="425"/>
      <c r="GW6947" s="425"/>
      <c r="GX6947" s="425"/>
      <c r="GY6947" s="425"/>
      <c r="GZ6947" s="425"/>
      <c r="HA6947" s="425"/>
      <c r="HB6947" s="425"/>
      <c r="HC6947" s="425"/>
      <c r="HD6947" s="425"/>
      <c r="HE6947" s="425"/>
      <c r="HF6947" s="425"/>
      <c r="HG6947" s="425"/>
      <c r="HH6947" s="425"/>
      <c r="HI6947" s="425"/>
      <c r="HJ6947" s="425"/>
      <c r="HK6947" s="425"/>
      <c r="HL6947" s="425"/>
      <c r="HM6947" s="425"/>
      <c r="HN6947" s="425"/>
      <c r="HO6947" s="425"/>
      <c r="HP6947" s="425"/>
      <c r="HQ6947" s="425"/>
      <c r="HR6947" s="425"/>
      <c r="HS6947" s="425"/>
      <c r="HT6947" s="425"/>
      <c r="HU6947" s="425"/>
      <c r="HV6947" s="425"/>
      <c r="HW6947" s="425"/>
      <c r="HX6947" s="425"/>
      <c r="HY6947" s="425"/>
      <c r="HZ6947" s="425"/>
      <c r="IA6947" s="425"/>
      <c r="IB6947" s="425"/>
      <c r="IC6947" s="425"/>
      <c r="ID6947" s="425"/>
      <c r="IE6947" s="425"/>
      <c r="IF6947" s="425"/>
      <c r="IG6947" s="425"/>
      <c r="IH6947" s="425"/>
      <c r="II6947" s="425"/>
      <c r="IJ6947" s="425"/>
      <c r="IK6947" s="425"/>
      <c r="IL6947" s="425"/>
      <c r="IM6947" s="425"/>
      <c r="IN6947" s="425"/>
      <c r="IO6947" s="425"/>
      <c r="IP6947" s="425"/>
      <c r="IQ6947" s="425"/>
      <c r="IR6947" s="425"/>
      <c r="IS6947" s="425"/>
      <c r="IT6947" s="425"/>
      <c r="IU6947" s="425"/>
      <c r="IV6947" s="425"/>
    </row>
    <row r="6948" s="428" customFormat="1" ht="27.6" customHeight="1" spans="2:256">
      <c r="B6948" s="465"/>
      <c r="GH6948" s="425"/>
      <c r="GI6948" s="425"/>
      <c r="GJ6948" s="425"/>
      <c r="GK6948" s="425"/>
      <c r="GL6948" s="425"/>
      <c r="GM6948" s="425"/>
      <c r="GN6948" s="425"/>
      <c r="GO6948" s="425"/>
      <c r="GP6948" s="425"/>
      <c r="GQ6948" s="425"/>
      <c r="GR6948" s="425"/>
      <c r="GS6948" s="425"/>
      <c r="GT6948" s="425"/>
      <c r="GU6948" s="425"/>
      <c r="GV6948" s="425"/>
      <c r="GW6948" s="425"/>
      <c r="GX6948" s="425"/>
      <c r="GY6948" s="425"/>
      <c r="GZ6948" s="425"/>
      <c r="HA6948" s="425"/>
      <c r="HB6948" s="425"/>
      <c r="HC6948" s="425"/>
      <c r="HD6948" s="425"/>
      <c r="HE6948" s="425"/>
      <c r="HF6948" s="425"/>
      <c r="HG6948" s="425"/>
      <c r="HH6948" s="425"/>
      <c r="HI6948" s="425"/>
      <c r="HJ6948" s="425"/>
      <c r="HK6948" s="425"/>
      <c r="HL6948" s="425"/>
      <c r="HM6948" s="425"/>
      <c r="HN6948" s="425"/>
      <c r="HO6948" s="425"/>
      <c r="HP6948" s="425"/>
      <c r="HQ6948" s="425"/>
      <c r="HR6948" s="425"/>
      <c r="HS6948" s="425"/>
      <c r="HT6948" s="425"/>
      <c r="HU6948" s="425"/>
      <c r="HV6948" s="425"/>
      <c r="HW6948" s="425"/>
      <c r="HX6948" s="425"/>
      <c r="HY6948" s="425"/>
      <c r="HZ6948" s="425"/>
      <c r="IA6948" s="425"/>
      <c r="IB6948" s="425"/>
      <c r="IC6948" s="425"/>
      <c r="ID6948" s="425"/>
      <c r="IE6948" s="425"/>
      <c r="IF6948" s="425"/>
      <c r="IG6948" s="425"/>
      <c r="IH6948" s="425"/>
      <c r="II6948" s="425"/>
      <c r="IJ6948" s="425"/>
      <c r="IK6948" s="425"/>
      <c r="IL6948" s="425"/>
      <c r="IM6948" s="425"/>
      <c r="IN6948" s="425"/>
      <c r="IO6948" s="425"/>
      <c r="IP6948" s="425"/>
      <c r="IQ6948" s="425"/>
      <c r="IR6948" s="425"/>
      <c r="IS6948" s="425"/>
      <c r="IT6948" s="425"/>
      <c r="IU6948" s="425"/>
      <c r="IV6948" s="425"/>
    </row>
    <row r="6949" s="428" customFormat="1" ht="27.6" customHeight="1" spans="2:256">
      <c r="B6949" s="465"/>
      <c r="GH6949" s="425"/>
      <c r="GI6949" s="425"/>
      <c r="GJ6949" s="425"/>
      <c r="GK6949" s="425"/>
      <c r="GL6949" s="425"/>
      <c r="GM6949" s="425"/>
      <c r="GN6949" s="425"/>
      <c r="GO6949" s="425"/>
      <c r="GP6949" s="425"/>
      <c r="GQ6949" s="425"/>
      <c r="GR6949" s="425"/>
      <c r="GS6949" s="425"/>
      <c r="GT6949" s="425"/>
      <c r="GU6949" s="425"/>
      <c r="GV6949" s="425"/>
      <c r="GW6949" s="425"/>
      <c r="GX6949" s="425"/>
      <c r="GY6949" s="425"/>
      <c r="GZ6949" s="425"/>
      <c r="HA6949" s="425"/>
      <c r="HB6949" s="425"/>
      <c r="HC6949" s="425"/>
      <c r="HD6949" s="425"/>
      <c r="HE6949" s="425"/>
      <c r="HF6949" s="425"/>
      <c r="HG6949" s="425"/>
      <c r="HH6949" s="425"/>
      <c r="HI6949" s="425"/>
      <c r="HJ6949" s="425"/>
      <c r="HK6949" s="425"/>
      <c r="HL6949" s="425"/>
      <c r="HM6949" s="425"/>
      <c r="HN6949" s="425"/>
      <c r="HO6949" s="425"/>
      <c r="HP6949" s="425"/>
      <c r="HQ6949" s="425"/>
      <c r="HR6949" s="425"/>
      <c r="HS6949" s="425"/>
      <c r="HT6949" s="425"/>
      <c r="HU6949" s="425"/>
      <c r="HV6949" s="425"/>
      <c r="HW6949" s="425"/>
      <c r="HX6949" s="425"/>
      <c r="HY6949" s="425"/>
      <c r="HZ6949" s="425"/>
      <c r="IA6949" s="425"/>
      <c r="IB6949" s="425"/>
      <c r="IC6949" s="425"/>
      <c r="ID6949" s="425"/>
      <c r="IE6949" s="425"/>
      <c r="IF6949" s="425"/>
      <c r="IG6949" s="425"/>
      <c r="IH6949" s="425"/>
      <c r="II6949" s="425"/>
      <c r="IJ6949" s="425"/>
      <c r="IK6949" s="425"/>
      <c r="IL6949" s="425"/>
      <c r="IM6949" s="425"/>
      <c r="IN6949" s="425"/>
      <c r="IO6949" s="425"/>
      <c r="IP6949" s="425"/>
      <c r="IQ6949" s="425"/>
      <c r="IR6949" s="425"/>
      <c r="IS6949" s="425"/>
      <c r="IT6949" s="425"/>
      <c r="IU6949" s="425"/>
      <c r="IV6949" s="425"/>
    </row>
    <row r="6950" s="428" customFormat="1" ht="27.6" customHeight="1" spans="2:256">
      <c r="B6950" s="465"/>
      <c r="GH6950" s="425"/>
      <c r="GI6950" s="425"/>
      <c r="GJ6950" s="425"/>
      <c r="GK6950" s="425"/>
      <c r="GL6950" s="425"/>
      <c r="GM6950" s="425"/>
      <c r="GN6950" s="425"/>
      <c r="GO6950" s="425"/>
      <c r="GP6950" s="425"/>
      <c r="GQ6950" s="425"/>
      <c r="GR6950" s="425"/>
      <c r="GS6950" s="425"/>
      <c r="GT6950" s="425"/>
      <c r="GU6950" s="425"/>
      <c r="GV6950" s="425"/>
      <c r="GW6950" s="425"/>
      <c r="GX6950" s="425"/>
      <c r="GY6950" s="425"/>
      <c r="GZ6950" s="425"/>
      <c r="HA6950" s="425"/>
      <c r="HB6950" s="425"/>
      <c r="HC6950" s="425"/>
      <c r="HD6950" s="425"/>
      <c r="HE6950" s="425"/>
      <c r="HF6950" s="425"/>
      <c r="HG6950" s="425"/>
      <c r="HH6950" s="425"/>
      <c r="HI6950" s="425"/>
      <c r="HJ6950" s="425"/>
      <c r="HK6950" s="425"/>
      <c r="HL6950" s="425"/>
      <c r="HM6950" s="425"/>
      <c r="HN6950" s="425"/>
      <c r="HO6950" s="425"/>
      <c r="HP6950" s="425"/>
      <c r="HQ6950" s="425"/>
      <c r="HR6950" s="425"/>
      <c r="HS6950" s="425"/>
      <c r="HT6950" s="425"/>
      <c r="HU6950" s="425"/>
      <c r="HV6950" s="425"/>
      <c r="HW6950" s="425"/>
      <c r="HX6950" s="425"/>
      <c r="HY6950" s="425"/>
      <c r="HZ6950" s="425"/>
      <c r="IA6950" s="425"/>
      <c r="IB6950" s="425"/>
      <c r="IC6950" s="425"/>
      <c r="ID6950" s="425"/>
      <c r="IE6950" s="425"/>
      <c r="IF6950" s="425"/>
      <c r="IG6950" s="425"/>
      <c r="IH6950" s="425"/>
      <c r="II6950" s="425"/>
      <c r="IJ6950" s="425"/>
      <c r="IK6950" s="425"/>
      <c r="IL6950" s="425"/>
      <c r="IM6950" s="425"/>
      <c r="IN6950" s="425"/>
      <c r="IO6950" s="425"/>
      <c r="IP6950" s="425"/>
      <c r="IQ6950" s="425"/>
      <c r="IR6950" s="425"/>
      <c r="IS6950" s="425"/>
      <c r="IT6950" s="425"/>
      <c r="IU6950" s="425"/>
      <c r="IV6950" s="425"/>
    </row>
    <row r="6951" s="428" customFormat="1" ht="27.6" customHeight="1" spans="2:256">
      <c r="B6951" s="465"/>
      <c r="GH6951" s="425"/>
      <c r="GI6951" s="425"/>
      <c r="GJ6951" s="425"/>
      <c r="GK6951" s="425"/>
      <c r="GL6951" s="425"/>
      <c r="GM6951" s="425"/>
      <c r="GN6951" s="425"/>
      <c r="GO6951" s="425"/>
      <c r="GP6951" s="425"/>
      <c r="GQ6951" s="425"/>
      <c r="GR6951" s="425"/>
      <c r="GS6951" s="425"/>
      <c r="GT6951" s="425"/>
      <c r="GU6951" s="425"/>
      <c r="GV6951" s="425"/>
      <c r="GW6951" s="425"/>
      <c r="GX6951" s="425"/>
      <c r="GY6951" s="425"/>
      <c r="GZ6951" s="425"/>
      <c r="HA6951" s="425"/>
      <c r="HB6951" s="425"/>
      <c r="HC6951" s="425"/>
      <c r="HD6951" s="425"/>
      <c r="HE6951" s="425"/>
      <c r="HF6951" s="425"/>
      <c r="HG6951" s="425"/>
      <c r="HH6951" s="425"/>
      <c r="HI6951" s="425"/>
      <c r="HJ6951" s="425"/>
      <c r="HK6951" s="425"/>
      <c r="HL6951" s="425"/>
      <c r="HM6951" s="425"/>
      <c r="HN6951" s="425"/>
      <c r="HO6951" s="425"/>
      <c r="HP6951" s="425"/>
      <c r="HQ6951" s="425"/>
      <c r="HR6951" s="425"/>
      <c r="HS6951" s="425"/>
      <c r="HT6951" s="425"/>
      <c r="HU6951" s="425"/>
      <c r="HV6951" s="425"/>
      <c r="HW6951" s="425"/>
      <c r="HX6951" s="425"/>
      <c r="HY6951" s="425"/>
      <c r="HZ6951" s="425"/>
      <c r="IA6951" s="425"/>
      <c r="IB6951" s="425"/>
      <c r="IC6951" s="425"/>
      <c r="ID6951" s="425"/>
      <c r="IE6951" s="425"/>
      <c r="IF6951" s="425"/>
      <c r="IG6951" s="425"/>
      <c r="IH6951" s="425"/>
      <c r="II6951" s="425"/>
      <c r="IJ6951" s="425"/>
      <c r="IK6951" s="425"/>
      <c r="IL6951" s="425"/>
      <c r="IM6951" s="425"/>
      <c r="IN6951" s="425"/>
      <c r="IO6951" s="425"/>
      <c r="IP6951" s="425"/>
      <c r="IQ6951" s="425"/>
      <c r="IR6951" s="425"/>
      <c r="IS6951" s="425"/>
      <c r="IT6951" s="425"/>
      <c r="IU6951" s="425"/>
      <c r="IV6951" s="425"/>
    </row>
    <row r="6952" s="428" customFormat="1" ht="27.6" customHeight="1" spans="2:256">
      <c r="B6952" s="465"/>
      <c r="GH6952" s="425"/>
      <c r="GI6952" s="425"/>
      <c r="GJ6952" s="425"/>
      <c r="GK6952" s="425"/>
      <c r="GL6952" s="425"/>
      <c r="GM6952" s="425"/>
      <c r="GN6952" s="425"/>
      <c r="GO6952" s="425"/>
      <c r="GP6952" s="425"/>
      <c r="GQ6952" s="425"/>
      <c r="GR6952" s="425"/>
      <c r="GS6952" s="425"/>
      <c r="GT6952" s="425"/>
      <c r="GU6952" s="425"/>
      <c r="GV6952" s="425"/>
      <c r="GW6952" s="425"/>
      <c r="GX6952" s="425"/>
      <c r="GY6952" s="425"/>
      <c r="GZ6952" s="425"/>
      <c r="HA6952" s="425"/>
      <c r="HB6952" s="425"/>
      <c r="HC6952" s="425"/>
      <c r="HD6952" s="425"/>
      <c r="HE6952" s="425"/>
      <c r="HF6952" s="425"/>
      <c r="HG6952" s="425"/>
      <c r="HH6952" s="425"/>
      <c r="HI6952" s="425"/>
      <c r="HJ6952" s="425"/>
      <c r="HK6952" s="425"/>
      <c r="HL6952" s="425"/>
      <c r="HM6952" s="425"/>
      <c r="HN6952" s="425"/>
      <c r="HO6952" s="425"/>
      <c r="HP6952" s="425"/>
      <c r="HQ6952" s="425"/>
      <c r="HR6952" s="425"/>
      <c r="HS6952" s="425"/>
      <c r="HT6952" s="425"/>
      <c r="HU6952" s="425"/>
      <c r="HV6952" s="425"/>
      <c r="HW6952" s="425"/>
      <c r="HX6952" s="425"/>
      <c r="HY6952" s="425"/>
      <c r="HZ6952" s="425"/>
      <c r="IA6952" s="425"/>
      <c r="IB6952" s="425"/>
      <c r="IC6952" s="425"/>
      <c r="ID6952" s="425"/>
      <c r="IE6952" s="425"/>
      <c r="IF6952" s="425"/>
      <c r="IG6952" s="425"/>
      <c r="IH6952" s="425"/>
      <c r="II6952" s="425"/>
      <c r="IJ6952" s="425"/>
      <c r="IK6952" s="425"/>
      <c r="IL6952" s="425"/>
      <c r="IM6952" s="425"/>
      <c r="IN6952" s="425"/>
      <c r="IO6952" s="425"/>
      <c r="IP6952" s="425"/>
      <c r="IQ6952" s="425"/>
      <c r="IR6952" s="425"/>
      <c r="IS6952" s="425"/>
      <c r="IT6952" s="425"/>
      <c r="IU6952" s="425"/>
      <c r="IV6952" s="425"/>
    </row>
    <row r="6953" s="428" customFormat="1" ht="27.6" customHeight="1" spans="2:256">
      <c r="B6953" s="465"/>
      <c r="GH6953" s="425"/>
      <c r="GI6953" s="425"/>
      <c r="GJ6953" s="425"/>
      <c r="GK6953" s="425"/>
      <c r="GL6953" s="425"/>
      <c r="GM6953" s="425"/>
      <c r="GN6953" s="425"/>
      <c r="GO6953" s="425"/>
      <c r="GP6953" s="425"/>
      <c r="GQ6953" s="425"/>
      <c r="GR6953" s="425"/>
      <c r="GS6953" s="425"/>
      <c r="GT6953" s="425"/>
      <c r="GU6953" s="425"/>
      <c r="GV6953" s="425"/>
      <c r="GW6953" s="425"/>
      <c r="GX6953" s="425"/>
      <c r="GY6953" s="425"/>
      <c r="GZ6953" s="425"/>
      <c r="HA6953" s="425"/>
      <c r="HB6953" s="425"/>
      <c r="HC6953" s="425"/>
      <c r="HD6953" s="425"/>
      <c r="HE6953" s="425"/>
      <c r="HF6953" s="425"/>
      <c r="HG6953" s="425"/>
      <c r="HH6953" s="425"/>
      <c r="HI6953" s="425"/>
      <c r="HJ6953" s="425"/>
      <c r="HK6953" s="425"/>
      <c r="HL6953" s="425"/>
      <c r="HM6953" s="425"/>
      <c r="HN6953" s="425"/>
      <c r="HO6953" s="425"/>
      <c r="HP6953" s="425"/>
      <c r="HQ6953" s="425"/>
      <c r="HR6953" s="425"/>
      <c r="HS6953" s="425"/>
      <c r="HT6953" s="425"/>
      <c r="HU6953" s="425"/>
      <c r="HV6953" s="425"/>
      <c r="HW6953" s="425"/>
      <c r="HX6953" s="425"/>
      <c r="HY6953" s="425"/>
      <c r="HZ6953" s="425"/>
      <c r="IA6953" s="425"/>
      <c r="IB6953" s="425"/>
      <c r="IC6953" s="425"/>
      <c r="ID6953" s="425"/>
      <c r="IE6953" s="425"/>
      <c r="IF6953" s="425"/>
      <c r="IG6953" s="425"/>
      <c r="IH6953" s="425"/>
      <c r="II6953" s="425"/>
      <c r="IJ6953" s="425"/>
      <c r="IK6953" s="425"/>
      <c r="IL6953" s="425"/>
      <c r="IM6953" s="425"/>
      <c r="IN6953" s="425"/>
      <c r="IO6953" s="425"/>
      <c r="IP6953" s="425"/>
      <c r="IQ6953" s="425"/>
      <c r="IR6953" s="425"/>
      <c r="IS6953" s="425"/>
      <c r="IT6953" s="425"/>
      <c r="IU6953" s="425"/>
      <c r="IV6953" s="425"/>
    </row>
    <row r="6954" s="428" customFormat="1" ht="27.6" customHeight="1" spans="2:256">
      <c r="B6954" s="465"/>
      <c r="GH6954" s="425"/>
      <c r="GI6954" s="425"/>
      <c r="GJ6954" s="425"/>
      <c r="GK6954" s="425"/>
      <c r="GL6954" s="425"/>
      <c r="GM6954" s="425"/>
      <c r="GN6954" s="425"/>
      <c r="GO6954" s="425"/>
      <c r="GP6954" s="425"/>
      <c r="GQ6954" s="425"/>
      <c r="GR6954" s="425"/>
      <c r="GS6954" s="425"/>
      <c r="GT6954" s="425"/>
      <c r="GU6954" s="425"/>
      <c r="GV6954" s="425"/>
      <c r="GW6954" s="425"/>
      <c r="GX6954" s="425"/>
      <c r="GY6954" s="425"/>
      <c r="GZ6954" s="425"/>
      <c r="HA6954" s="425"/>
      <c r="HB6954" s="425"/>
      <c r="HC6954" s="425"/>
      <c r="HD6954" s="425"/>
      <c r="HE6954" s="425"/>
      <c r="HF6954" s="425"/>
      <c r="HG6954" s="425"/>
      <c r="HH6954" s="425"/>
      <c r="HI6954" s="425"/>
      <c r="HJ6954" s="425"/>
      <c r="HK6954" s="425"/>
      <c r="HL6954" s="425"/>
      <c r="HM6954" s="425"/>
      <c r="HN6954" s="425"/>
      <c r="HO6954" s="425"/>
      <c r="HP6954" s="425"/>
      <c r="HQ6954" s="425"/>
      <c r="HR6954" s="425"/>
      <c r="HS6954" s="425"/>
      <c r="HT6954" s="425"/>
      <c r="HU6954" s="425"/>
      <c r="HV6954" s="425"/>
      <c r="HW6954" s="425"/>
      <c r="HX6954" s="425"/>
      <c r="HY6954" s="425"/>
      <c r="HZ6954" s="425"/>
      <c r="IA6954" s="425"/>
      <c r="IB6954" s="425"/>
      <c r="IC6954" s="425"/>
      <c r="ID6954" s="425"/>
      <c r="IE6954" s="425"/>
      <c r="IF6954" s="425"/>
      <c r="IG6954" s="425"/>
      <c r="IH6954" s="425"/>
      <c r="II6954" s="425"/>
      <c r="IJ6954" s="425"/>
      <c r="IK6954" s="425"/>
      <c r="IL6954" s="425"/>
      <c r="IM6954" s="425"/>
      <c r="IN6954" s="425"/>
      <c r="IO6954" s="425"/>
      <c r="IP6954" s="425"/>
      <c r="IQ6954" s="425"/>
      <c r="IR6954" s="425"/>
      <c r="IS6954" s="425"/>
      <c r="IT6954" s="425"/>
      <c r="IU6954" s="425"/>
      <c r="IV6954" s="425"/>
    </row>
    <row r="6955" s="428" customFormat="1" ht="27.6" customHeight="1" spans="2:256">
      <c r="B6955" s="465"/>
      <c r="GH6955" s="425"/>
      <c r="GI6955" s="425"/>
      <c r="GJ6955" s="425"/>
      <c r="GK6955" s="425"/>
      <c r="GL6955" s="425"/>
      <c r="GM6955" s="425"/>
      <c r="GN6955" s="425"/>
      <c r="GO6955" s="425"/>
      <c r="GP6955" s="425"/>
      <c r="GQ6955" s="425"/>
      <c r="GR6955" s="425"/>
      <c r="GS6955" s="425"/>
      <c r="GT6955" s="425"/>
      <c r="GU6955" s="425"/>
      <c r="GV6955" s="425"/>
      <c r="GW6955" s="425"/>
      <c r="GX6955" s="425"/>
      <c r="GY6955" s="425"/>
      <c r="GZ6955" s="425"/>
      <c r="HA6955" s="425"/>
      <c r="HB6955" s="425"/>
      <c r="HC6955" s="425"/>
      <c r="HD6955" s="425"/>
      <c r="HE6955" s="425"/>
      <c r="HF6955" s="425"/>
      <c r="HG6955" s="425"/>
      <c r="HH6955" s="425"/>
      <c r="HI6955" s="425"/>
      <c r="HJ6955" s="425"/>
      <c r="HK6955" s="425"/>
      <c r="HL6955" s="425"/>
      <c r="HM6955" s="425"/>
      <c r="HN6955" s="425"/>
      <c r="HO6955" s="425"/>
      <c r="HP6955" s="425"/>
      <c r="HQ6955" s="425"/>
      <c r="HR6955" s="425"/>
      <c r="HS6955" s="425"/>
      <c r="HT6955" s="425"/>
      <c r="HU6955" s="425"/>
      <c r="HV6955" s="425"/>
      <c r="HW6955" s="425"/>
      <c r="HX6955" s="425"/>
      <c r="HY6955" s="425"/>
      <c r="HZ6955" s="425"/>
      <c r="IA6955" s="425"/>
      <c r="IB6955" s="425"/>
      <c r="IC6955" s="425"/>
      <c r="ID6955" s="425"/>
      <c r="IE6955" s="425"/>
      <c r="IF6955" s="425"/>
      <c r="IG6955" s="425"/>
      <c r="IH6955" s="425"/>
      <c r="II6955" s="425"/>
      <c r="IJ6955" s="425"/>
      <c r="IK6955" s="425"/>
      <c r="IL6955" s="425"/>
      <c r="IM6955" s="425"/>
      <c r="IN6955" s="425"/>
      <c r="IO6955" s="425"/>
      <c r="IP6955" s="425"/>
      <c r="IQ6955" s="425"/>
      <c r="IR6955" s="425"/>
      <c r="IS6955" s="425"/>
      <c r="IT6955" s="425"/>
      <c r="IU6955" s="425"/>
      <c r="IV6955" s="425"/>
    </row>
    <row r="6956" s="428" customFormat="1" ht="27.6" customHeight="1" spans="2:256">
      <c r="B6956" s="465"/>
      <c r="GH6956" s="425"/>
      <c r="GI6956" s="425"/>
      <c r="GJ6956" s="425"/>
      <c r="GK6956" s="425"/>
      <c r="GL6956" s="425"/>
      <c r="GM6956" s="425"/>
      <c r="GN6956" s="425"/>
      <c r="GO6956" s="425"/>
      <c r="GP6956" s="425"/>
      <c r="GQ6956" s="425"/>
      <c r="GR6956" s="425"/>
      <c r="GS6956" s="425"/>
      <c r="GT6956" s="425"/>
      <c r="GU6956" s="425"/>
      <c r="GV6956" s="425"/>
      <c r="GW6956" s="425"/>
      <c r="GX6956" s="425"/>
      <c r="GY6956" s="425"/>
      <c r="GZ6956" s="425"/>
      <c r="HA6956" s="425"/>
      <c r="HB6956" s="425"/>
      <c r="HC6956" s="425"/>
      <c r="HD6956" s="425"/>
      <c r="HE6956" s="425"/>
      <c r="HF6956" s="425"/>
      <c r="HG6956" s="425"/>
      <c r="HH6956" s="425"/>
      <c r="HI6956" s="425"/>
      <c r="HJ6956" s="425"/>
      <c r="HK6956" s="425"/>
      <c r="HL6956" s="425"/>
      <c r="HM6956" s="425"/>
      <c r="HN6956" s="425"/>
      <c r="HO6956" s="425"/>
      <c r="HP6956" s="425"/>
      <c r="HQ6956" s="425"/>
      <c r="HR6956" s="425"/>
      <c r="HS6956" s="425"/>
      <c r="HT6956" s="425"/>
      <c r="HU6956" s="425"/>
      <c r="HV6956" s="425"/>
      <c r="HW6956" s="425"/>
      <c r="HX6956" s="425"/>
      <c r="HY6956" s="425"/>
      <c r="HZ6956" s="425"/>
      <c r="IA6956" s="425"/>
      <c r="IB6956" s="425"/>
      <c r="IC6956" s="425"/>
      <c r="ID6956" s="425"/>
      <c r="IE6956" s="425"/>
      <c r="IF6956" s="425"/>
      <c r="IG6956" s="425"/>
      <c r="IH6956" s="425"/>
      <c r="II6956" s="425"/>
      <c r="IJ6956" s="425"/>
      <c r="IK6956" s="425"/>
      <c r="IL6956" s="425"/>
      <c r="IM6956" s="425"/>
      <c r="IN6956" s="425"/>
      <c r="IO6956" s="425"/>
      <c r="IP6956" s="425"/>
      <c r="IQ6956" s="425"/>
      <c r="IR6956" s="425"/>
      <c r="IS6956" s="425"/>
      <c r="IT6956" s="425"/>
      <c r="IU6956" s="425"/>
      <c r="IV6956" s="425"/>
    </row>
    <row r="6957" s="428" customFormat="1" ht="27.6" customHeight="1" spans="2:256">
      <c r="B6957" s="465"/>
      <c r="GH6957" s="425"/>
      <c r="GI6957" s="425"/>
      <c r="GJ6957" s="425"/>
      <c r="GK6957" s="425"/>
      <c r="GL6957" s="425"/>
      <c r="GM6957" s="425"/>
      <c r="GN6957" s="425"/>
      <c r="GO6957" s="425"/>
      <c r="GP6957" s="425"/>
      <c r="GQ6957" s="425"/>
      <c r="GR6957" s="425"/>
      <c r="GS6957" s="425"/>
      <c r="GT6957" s="425"/>
      <c r="GU6957" s="425"/>
      <c r="GV6957" s="425"/>
      <c r="GW6957" s="425"/>
      <c r="GX6957" s="425"/>
      <c r="GY6957" s="425"/>
      <c r="GZ6957" s="425"/>
      <c r="HA6957" s="425"/>
      <c r="HB6957" s="425"/>
      <c r="HC6957" s="425"/>
      <c r="HD6957" s="425"/>
      <c r="HE6957" s="425"/>
      <c r="HF6957" s="425"/>
      <c r="HG6957" s="425"/>
      <c r="HH6957" s="425"/>
      <c r="HI6957" s="425"/>
      <c r="HJ6957" s="425"/>
      <c r="HK6957" s="425"/>
      <c r="HL6957" s="425"/>
      <c r="HM6957" s="425"/>
      <c r="HN6957" s="425"/>
      <c r="HO6957" s="425"/>
      <c r="HP6957" s="425"/>
      <c r="HQ6957" s="425"/>
      <c r="HR6957" s="425"/>
      <c r="HS6957" s="425"/>
      <c r="HT6957" s="425"/>
      <c r="HU6957" s="425"/>
      <c r="HV6957" s="425"/>
      <c r="HW6957" s="425"/>
      <c r="HX6957" s="425"/>
      <c r="HY6957" s="425"/>
      <c r="HZ6957" s="425"/>
      <c r="IA6957" s="425"/>
      <c r="IB6957" s="425"/>
      <c r="IC6957" s="425"/>
      <c r="ID6957" s="425"/>
      <c r="IE6957" s="425"/>
      <c r="IF6957" s="425"/>
      <c r="IG6957" s="425"/>
      <c r="IH6957" s="425"/>
      <c r="II6957" s="425"/>
      <c r="IJ6957" s="425"/>
      <c r="IK6957" s="425"/>
      <c r="IL6957" s="425"/>
      <c r="IM6957" s="425"/>
      <c r="IN6957" s="425"/>
      <c r="IO6957" s="425"/>
      <c r="IP6957" s="425"/>
      <c r="IQ6957" s="425"/>
      <c r="IR6957" s="425"/>
      <c r="IS6957" s="425"/>
      <c r="IT6957" s="425"/>
      <c r="IU6957" s="425"/>
      <c r="IV6957" s="425"/>
    </row>
    <row r="6958" s="428" customFormat="1" ht="27.6" customHeight="1" spans="2:256">
      <c r="B6958" s="465"/>
      <c r="GH6958" s="425"/>
      <c r="GI6958" s="425"/>
      <c r="GJ6958" s="425"/>
      <c r="GK6958" s="425"/>
      <c r="GL6958" s="425"/>
      <c r="GM6958" s="425"/>
      <c r="GN6958" s="425"/>
      <c r="GO6958" s="425"/>
      <c r="GP6958" s="425"/>
      <c r="GQ6958" s="425"/>
      <c r="GR6958" s="425"/>
      <c r="GS6958" s="425"/>
      <c r="GT6958" s="425"/>
      <c r="GU6958" s="425"/>
      <c r="GV6958" s="425"/>
      <c r="GW6958" s="425"/>
      <c r="GX6958" s="425"/>
      <c r="GY6958" s="425"/>
      <c r="GZ6958" s="425"/>
      <c r="HA6958" s="425"/>
      <c r="HB6958" s="425"/>
      <c r="HC6958" s="425"/>
      <c r="HD6958" s="425"/>
      <c r="HE6958" s="425"/>
      <c r="HF6958" s="425"/>
      <c r="HG6958" s="425"/>
      <c r="HH6958" s="425"/>
      <c r="HI6958" s="425"/>
      <c r="HJ6958" s="425"/>
      <c r="HK6958" s="425"/>
      <c r="HL6958" s="425"/>
      <c r="HM6958" s="425"/>
      <c r="HN6958" s="425"/>
      <c r="HO6958" s="425"/>
      <c r="HP6958" s="425"/>
      <c r="HQ6958" s="425"/>
      <c r="HR6958" s="425"/>
      <c r="HS6958" s="425"/>
      <c r="HT6958" s="425"/>
      <c r="HU6958" s="425"/>
      <c r="HV6958" s="425"/>
      <c r="HW6958" s="425"/>
      <c r="HX6958" s="425"/>
      <c r="HY6958" s="425"/>
      <c r="HZ6958" s="425"/>
      <c r="IA6958" s="425"/>
      <c r="IB6958" s="425"/>
      <c r="IC6958" s="425"/>
      <c r="ID6958" s="425"/>
      <c r="IE6958" s="425"/>
      <c r="IF6958" s="425"/>
      <c r="IG6958" s="425"/>
      <c r="IH6958" s="425"/>
      <c r="II6958" s="425"/>
      <c r="IJ6958" s="425"/>
      <c r="IK6958" s="425"/>
      <c r="IL6958" s="425"/>
      <c r="IM6958" s="425"/>
      <c r="IN6958" s="425"/>
      <c r="IO6958" s="425"/>
      <c r="IP6958" s="425"/>
      <c r="IQ6958" s="425"/>
      <c r="IR6958" s="425"/>
      <c r="IS6958" s="425"/>
      <c r="IT6958" s="425"/>
      <c r="IU6958" s="425"/>
      <c r="IV6958" s="425"/>
    </row>
    <row r="6959" s="428" customFormat="1" ht="27.6" customHeight="1" spans="2:256">
      <c r="B6959" s="465"/>
      <c r="GH6959" s="425"/>
      <c r="GI6959" s="425"/>
      <c r="GJ6959" s="425"/>
      <c r="GK6959" s="425"/>
      <c r="GL6959" s="425"/>
      <c r="GM6959" s="425"/>
      <c r="GN6959" s="425"/>
      <c r="GO6959" s="425"/>
      <c r="GP6959" s="425"/>
      <c r="GQ6959" s="425"/>
      <c r="GR6959" s="425"/>
      <c r="GS6959" s="425"/>
      <c r="GT6959" s="425"/>
      <c r="GU6959" s="425"/>
      <c r="GV6959" s="425"/>
      <c r="GW6959" s="425"/>
      <c r="GX6959" s="425"/>
      <c r="GY6959" s="425"/>
      <c r="GZ6959" s="425"/>
      <c r="HA6959" s="425"/>
      <c r="HB6959" s="425"/>
      <c r="HC6959" s="425"/>
      <c r="HD6959" s="425"/>
      <c r="HE6959" s="425"/>
      <c r="HF6959" s="425"/>
      <c r="HG6959" s="425"/>
      <c r="HH6959" s="425"/>
      <c r="HI6959" s="425"/>
      <c r="HJ6959" s="425"/>
      <c r="HK6959" s="425"/>
      <c r="HL6959" s="425"/>
      <c r="HM6959" s="425"/>
      <c r="HN6959" s="425"/>
      <c r="HO6959" s="425"/>
      <c r="HP6959" s="425"/>
      <c r="HQ6959" s="425"/>
      <c r="HR6959" s="425"/>
      <c r="HS6959" s="425"/>
      <c r="HT6959" s="425"/>
      <c r="HU6959" s="425"/>
      <c r="HV6959" s="425"/>
      <c r="HW6959" s="425"/>
      <c r="HX6959" s="425"/>
      <c r="HY6959" s="425"/>
      <c r="HZ6959" s="425"/>
      <c r="IA6959" s="425"/>
      <c r="IB6959" s="425"/>
      <c r="IC6959" s="425"/>
      <c r="ID6959" s="425"/>
      <c r="IE6959" s="425"/>
      <c r="IF6959" s="425"/>
      <c r="IG6959" s="425"/>
      <c r="IH6959" s="425"/>
      <c r="II6959" s="425"/>
      <c r="IJ6959" s="425"/>
      <c r="IK6959" s="425"/>
      <c r="IL6959" s="425"/>
      <c r="IM6959" s="425"/>
      <c r="IN6959" s="425"/>
      <c r="IO6959" s="425"/>
      <c r="IP6959" s="425"/>
      <c r="IQ6959" s="425"/>
      <c r="IR6959" s="425"/>
      <c r="IS6959" s="425"/>
      <c r="IT6959" s="425"/>
      <c r="IU6959" s="425"/>
      <c r="IV6959" s="425"/>
    </row>
    <row r="6960" s="428" customFormat="1" ht="27.6" customHeight="1" spans="2:256">
      <c r="B6960" s="465"/>
      <c r="GH6960" s="425"/>
      <c r="GI6960" s="425"/>
      <c r="GJ6960" s="425"/>
      <c r="GK6960" s="425"/>
      <c r="GL6960" s="425"/>
      <c r="GM6960" s="425"/>
      <c r="GN6960" s="425"/>
      <c r="GO6960" s="425"/>
      <c r="GP6960" s="425"/>
      <c r="GQ6960" s="425"/>
      <c r="GR6960" s="425"/>
      <c r="GS6960" s="425"/>
      <c r="GT6960" s="425"/>
      <c r="GU6960" s="425"/>
      <c r="GV6960" s="425"/>
      <c r="GW6960" s="425"/>
      <c r="GX6960" s="425"/>
      <c r="GY6960" s="425"/>
      <c r="GZ6960" s="425"/>
      <c r="HA6960" s="425"/>
      <c r="HB6960" s="425"/>
      <c r="HC6960" s="425"/>
      <c r="HD6960" s="425"/>
      <c r="HE6960" s="425"/>
      <c r="HF6960" s="425"/>
      <c r="HG6960" s="425"/>
      <c r="HH6960" s="425"/>
      <c r="HI6960" s="425"/>
      <c r="HJ6960" s="425"/>
      <c r="HK6960" s="425"/>
      <c r="HL6960" s="425"/>
      <c r="HM6960" s="425"/>
      <c r="HN6960" s="425"/>
      <c r="HO6960" s="425"/>
      <c r="HP6960" s="425"/>
      <c r="HQ6960" s="425"/>
      <c r="HR6960" s="425"/>
      <c r="HS6960" s="425"/>
      <c r="HT6960" s="425"/>
      <c r="HU6960" s="425"/>
      <c r="HV6960" s="425"/>
      <c r="HW6960" s="425"/>
      <c r="HX6960" s="425"/>
      <c r="HY6960" s="425"/>
      <c r="HZ6960" s="425"/>
      <c r="IA6960" s="425"/>
      <c r="IB6960" s="425"/>
      <c r="IC6960" s="425"/>
      <c r="ID6960" s="425"/>
      <c r="IE6960" s="425"/>
      <c r="IF6960" s="425"/>
      <c r="IG6960" s="425"/>
      <c r="IH6960" s="425"/>
      <c r="II6960" s="425"/>
      <c r="IJ6960" s="425"/>
      <c r="IK6960" s="425"/>
      <c r="IL6960" s="425"/>
      <c r="IM6960" s="425"/>
      <c r="IN6960" s="425"/>
      <c r="IO6960" s="425"/>
      <c r="IP6960" s="425"/>
      <c r="IQ6960" s="425"/>
      <c r="IR6960" s="425"/>
      <c r="IS6960" s="425"/>
      <c r="IT6960" s="425"/>
      <c r="IU6960" s="425"/>
      <c r="IV6960" s="425"/>
    </row>
    <row r="6961" s="428" customFormat="1" ht="27.6" customHeight="1" spans="2:256">
      <c r="B6961" s="465"/>
      <c r="GH6961" s="425"/>
      <c r="GI6961" s="425"/>
      <c r="GJ6961" s="425"/>
      <c r="GK6961" s="425"/>
      <c r="GL6961" s="425"/>
      <c r="GM6961" s="425"/>
      <c r="GN6961" s="425"/>
      <c r="GO6961" s="425"/>
      <c r="GP6961" s="425"/>
      <c r="GQ6961" s="425"/>
      <c r="GR6961" s="425"/>
      <c r="GS6961" s="425"/>
      <c r="GT6961" s="425"/>
      <c r="GU6961" s="425"/>
      <c r="GV6961" s="425"/>
      <c r="GW6961" s="425"/>
      <c r="GX6961" s="425"/>
      <c r="GY6961" s="425"/>
      <c r="GZ6961" s="425"/>
      <c r="HA6961" s="425"/>
      <c r="HB6961" s="425"/>
      <c r="HC6961" s="425"/>
      <c r="HD6961" s="425"/>
      <c r="HE6961" s="425"/>
      <c r="HF6961" s="425"/>
      <c r="HG6961" s="425"/>
      <c r="HH6961" s="425"/>
      <c r="HI6961" s="425"/>
      <c r="HJ6961" s="425"/>
      <c r="HK6961" s="425"/>
      <c r="HL6961" s="425"/>
      <c r="HM6961" s="425"/>
      <c r="HN6961" s="425"/>
      <c r="HO6961" s="425"/>
      <c r="HP6961" s="425"/>
      <c r="HQ6961" s="425"/>
      <c r="HR6961" s="425"/>
      <c r="HS6961" s="425"/>
      <c r="HT6961" s="425"/>
      <c r="HU6961" s="425"/>
      <c r="HV6961" s="425"/>
      <c r="HW6961" s="425"/>
      <c r="HX6961" s="425"/>
      <c r="HY6961" s="425"/>
      <c r="HZ6961" s="425"/>
      <c r="IA6961" s="425"/>
      <c r="IB6961" s="425"/>
      <c r="IC6961" s="425"/>
      <c r="ID6961" s="425"/>
      <c r="IE6961" s="425"/>
      <c r="IF6961" s="425"/>
      <c r="IG6961" s="425"/>
      <c r="IH6961" s="425"/>
      <c r="II6961" s="425"/>
      <c r="IJ6961" s="425"/>
      <c r="IK6961" s="425"/>
      <c r="IL6961" s="425"/>
      <c r="IM6961" s="425"/>
      <c r="IN6961" s="425"/>
      <c r="IO6961" s="425"/>
      <c r="IP6961" s="425"/>
      <c r="IQ6961" s="425"/>
      <c r="IR6961" s="425"/>
      <c r="IS6961" s="425"/>
      <c r="IT6961" s="425"/>
      <c r="IU6961" s="425"/>
      <c r="IV6961" s="425"/>
    </row>
    <row r="6962" s="428" customFormat="1" ht="27.6" customHeight="1" spans="2:256">
      <c r="B6962" s="465"/>
      <c r="GH6962" s="425"/>
      <c r="GI6962" s="425"/>
      <c r="GJ6962" s="425"/>
      <c r="GK6962" s="425"/>
      <c r="GL6962" s="425"/>
      <c r="GM6962" s="425"/>
      <c r="GN6962" s="425"/>
      <c r="GO6962" s="425"/>
      <c r="GP6962" s="425"/>
      <c r="GQ6962" s="425"/>
      <c r="GR6962" s="425"/>
      <c r="GS6962" s="425"/>
      <c r="GT6962" s="425"/>
      <c r="GU6962" s="425"/>
      <c r="GV6962" s="425"/>
      <c r="GW6962" s="425"/>
      <c r="GX6962" s="425"/>
      <c r="GY6962" s="425"/>
      <c r="GZ6962" s="425"/>
      <c r="HA6962" s="425"/>
      <c r="HB6962" s="425"/>
      <c r="HC6962" s="425"/>
      <c r="HD6962" s="425"/>
      <c r="HE6962" s="425"/>
      <c r="HF6962" s="425"/>
      <c r="HG6962" s="425"/>
      <c r="HH6962" s="425"/>
      <c r="HI6962" s="425"/>
      <c r="HJ6962" s="425"/>
      <c r="HK6962" s="425"/>
      <c r="HL6962" s="425"/>
      <c r="HM6962" s="425"/>
      <c r="HN6962" s="425"/>
      <c r="HO6962" s="425"/>
      <c r="HP6962" s="425"/>
      <c r="HQ6962" s="425"/>
      <c r="HR6962" s="425"/>
      <c r="HS6962" s="425"/>
      <c r="HT6962" s="425"/>
      <c r="HU6962" s="425"/>
      <c r="HV6962" s="425"/>
      <c r="HW6962" s="425"/>
      <c r="HX6962" s="425"/>
      <c r="HY6962" s="425"/>
      <c r="HZ6962" s="425"/>
      <c r="IA6962" s="425"/>
      <c r="IB6962" s="425"/>
      <c r="IC6962" s="425"/>
      <c r="ID6962" s="425"/>
      <c r="IE6962" s="425"/>
      <c r="IF6962" s="425"/>
      <c r="IG6962" s="425"/>
      <c r="IH6962" s="425"/>
      <c r="II6962" s="425"/>
      <c r="IJ6962" s="425"/>
      <c r="IK6962" s="425"/>
      <c r="IL6962" s="425"/>
      <c r="IM6962" s="425"/>
      <c r="IN6962" s="425"/>
      <c r="IO6962" s="425"/>
      <c r="IP6962" s="425"/>
      <c r="IQ6962" s="425"/>
      <c r="IR6962" s="425"/>
      <c r="IS6962" s="425"/>
      <c r="IT6962" s="425"/>
      <c r="IU6962" s="425"/>
      <c r="IV6962" s="425"/>
    </row>
    <row r="6963" s="428" customFormat="1" ht="27.6" customHeight="1" spans="2:256">
      <c r="B6963" s="465"/>
      <c r="GH6963" s="425"/>
      <c r="GI6963" s="425"/>
      <c r="GJ6963" s="425"/>
      <c r="GK6963" s="425"/>
      <c r="GL6963" s="425"/>
      <c r="GM6963" s="425"/>
      <c r="GN6963" s="425"/>
      <c r="GO6963" s="425"/>
      <c r="GP6963" s="425"/>
      <c r="GQ6963" s="425"/>
      <c r="GR6963" s="425"/>
      <c r="GS6963" s="425"/>
      <c r="GT6963" s="425"/>
      <c r="GU6963" s="425"/>
      <c r="GV6963" s="425"/>
      <c r="GW6963" s="425"/>
      <c r="GX6963" s="425"/>
      <c r="GY6963" s="425"/>
      <c r="GZ6963" s="425"/>
      <c r="HA6963" s="425"/>
      <c r="HB6963" s="425"/>
      <c r="HC6963" s="425"/>
      <c r="HD6963" s="425"/>
      <c r="HE6963" s="425"/>
      <c r="HF6963" s="425"/>
      <c r="HG6963" s="425"/>
      <c r="HH6963" s="425"/>
      <c r="HI6963" s="425"/>
      <c r="HJ6963" s="425"/>
      <c r="HK6963" s="425"/>
      <c r="HL6963" s="425"/>
      <c r="HM6963" s="425"/>
      <c r="HN6963" s="425"/>
      <c r="HO6963" s="425"/>
      <c r="HP6963" s="425"/>
      <c r="HQ6963" s="425"/>
      <c r="HR6963" s="425"/>
      <c r="HS6963" s="425"/>
      <c r="HT6963" s="425"/>
      <c r="HU6963" s="425"/>
      <c r="HV6963" s="425"/>
      <c r="HW6963" s="425"/>
      <c r="HX6963" s="425"/>
      <c r="HY6963" s="425"/>
      <c r="HZ6963" s="425"/>
      <c r="IA6963" s="425"/>
      <c r="IB6963" s="425"/>
      <c r="IC6963" s="425"/>
      <c r="ID6963" s="425"/>
      <c r="IE6963" s="425"/>
      <c r="IF6963" s="425"/>
      <c r="IG6963" s="425"/>
      <c r="IH6963" s="425"/>
      <c r="II6963" s="425"/>
      <c r="IJ6963" s="425"/>
      <c r="IK6963" s="425"/>
      <c r="IL6963" s="425"/>
      <c r="IM6963" s="425"/>
      <c r="IN6963" s="425"/>
      <c r="IO6963" s="425"/>
      <c r="IP6963" s="425"/>
      <c r="IQ6963" s="425"/>
      <c r="IR6963" s="425"/>
      <c r="IS6963" s="425"/>
      <c r="IT6963" s="425"/>
      <c r="IU6963" s="425"/>
      <c r="IV6963" s="425"/>
    </row>
    <row r="6964" s="428" customFormat="1" ht="27.6" customHeight="1" spans="2:256">
      <c r="B6964" s="465"/>
      <c r="GH6964" s="425"/>
      <c r="GI6964" s="425"/>
      <c r="GJ6964" s="425"/>
      <c r="GK6964" s="425"/>
      <c r="GL6964" s="425"/>
      <c r="GM6964" s="425"/>
      <c r="GN6964" s="425"/>
      <c r="GO6964" s="425"/>
      <c r="GP6964" s="425"/>
      <c r="GQ6964" s="425"/>
      <c r="GR6964" s="425"/>
      <c r="GS6964" s="425"/>
      <c r="GT6964" s="425"/>
      <c r="GU6964" s="425"/>
      <c r="GV6964" s="425"/>
      <c r="GW6964" s="425"/>
      <c r="GX6964" s="425"/>
      <c r="GY6964" s="425"/>
      <c r="GZ6964" s="425"/>
      <c r="HA6964" s="425"/>
      <c r="HB6964" s="425"/>
      <c r="HC6964" s="425"/>
      <c r="HD6964" s="425"/>
      <c r="HE6964" s="425"/>
      <c r="HF6964" s="425"/>
      <c r="HG6964" s="425"/>
      <c r="HH6964" s="425"/>
      <c r="HI6964" s="425"/>
      <c r="HJ6964" s="425"/>
      <c r="HK6964" s="425"/>
      <c r="HL6964" s="425"/>
      <c r="HM6964" s="425"/>
      <c r="HN6964" s="425"/>
      <c r="HO6964" s="425"/>
      <c r="HP6964" s="425"/>
      <c r="HQ6964" s="425"/>
      <c r="HR6964" s="425"/>
      <c r="HS6964" s="425"/>
      <c r="HT6964" s="425"/>
      <c r="HU6964" s="425"/>
      <c r="HV6964" s="425"/>
      <c r="HW6964" s="425"/>
      <c r="HX6964" s="425"/>
      <c r="HY6964" s="425"/>
      <c r="HZ6964" s="425"/>
      <c r="IA6964" s="425"/>
      <c r="IB6964" s="425"/>
      <c r="IC6964" s="425"/>
      <c r="ID6964" s="425"/>
      <c r="IE6964" s="425"/>
      <c r="IF6964" s="425"/>
      <c r="IG6964" s="425"/>
      <c r="IH6964" s="425"/>
      <c r="II6964" s="425"/>
      <c r="IJ6964" s="425"/>
      <c r="IK6964" s="425"/>
      <c r="IL6964" s="425"/>
      <c r="IM6964" s="425"/>
      <c r="IN6964" s="425"/>
      <c r="IO6964" s="425"/>
      <c r="IP6964" s="425"/>
      <c r="IQ6964" s="425"/>
      <c r="IR6964" s="425"/>
      <c r="IS6964" s="425"/>
      <c r="IT6964" s="425"/>
      <c r="IU6964" s="425"/>
      <c r="IV6964" s="425"/>
    </row>
    <row r="6965" s="428" customFormat="1" ht="27.6" customHeight="1" spans="2:256">
      <c r="B6965" s="465"/>
      <c r="GH6965" s="425"/>
      <c r="GI6965" s="425"/>
      <c r="GJ6965" s="425"/>
      <c r="GK6965" s="425"/>
      <c r="GL6965" s="425"/>
      <c r="GM6965" s="425"/>
      <c r="GN6965" s="425"/>
      <c r="GO6965" s="425"/>
      <c r="GP6965" s="425"/>
      <c r="GQ6965" s="425"/>
      <c r="GR6965" s="425"/>
      <c r="GS6965" s="425"/>
      <c r="GT6965" s="425"/>
      <c r="GU6965" s="425"/>
      <c r="GV6965" s="425"/>
      <c r="GW6965" s="425"/>
      <c r="GX6965" s="425"/>
      <c r="GY6965" s="425"/>
      <c r="GZ6965" s="425"/>
      <c r="HA6965" s="425"/>
      <c r="HB6965" s="425"/>
      <c r="HC6965" s="425"/>
      <c r="HD6965" s="425"/>
      <c r="HE6965" s="425"/>
      <c r="HF6965" s="425"/>
      <c r="HG6965" s="425"/>
      <c r="HH6965" s="425"/>
      <c r="HI6965" s="425"/>
      <c r="HJ6965" s="425"/>
      <c r="HK6965" s="425"/>
      <c r="HL6965" s="425"/>
      <c r="HM6965" s="425"/>
      <c r="HN6965" s="425"/>
      <c r="HO6965" s="425"/>
      <c r="HP6965" s="425"/>
      <c r="HQ6965" s="425"/>
      <c r="HR6965" s="425"/>
      <c r="HS6965" s="425"/>
      <c r="HT6965" s="425"/>
      <c r="HU6965" s="425"/>
      <c r="HV6965" s="425"/>
      <c r="HW6965" s="425"/>
      <c r="HX6965" s="425"/>
      <c r="HY6965" s="425"/>
      <c r="HZ6965" s="425"/>
      <c r="IA6965" s="425"/>
      <c r="IB6965" s="425"/>
      <c r="IC6965" s="425"/>
      <c r="ID6965" s="425"/>
      <c r="IE6965" s="425"/>
      <c r="IF6965" s="425"/>
      <c r="IG6965" s="425"/>
      <c r="IH6965" s="425"/>
      <c r="II6965" s="425"/>
      <c r="IJ6965" s="425"/>
      <c r="IK6965" s="425"/>
      <c r="IL6965" s="425"/>
      <c r="IM6965" s="425"/>
      <c r="IN6965" s="425"/>
      <c r="IO6965" s="425"/>
      <c r="IP6965" s="425"/>
      <c r="IQ6965" s="425"/>
      <c r="IR6965" s="425"/>
      <c r="IS6965" s="425"/>
      <c r="IT6965" s="425"/>
      <c r="IU6965" s="425"/>
      <c r="IV6965" s="425"/>
    </row>
    <row r="6966" s="428" customFormat="1" ht="27.6" customHeight="1" spans="2:256">
      <c r="B6966" s="465"/>
      <c r="GH6966" s="425"/>
      <c r="GI6966" s="425"/>
      <c r="GJ6966" s="425"/>
      <c r="GK6966" s="425"/>
      <c r="GL6966" s="425"/>
      <c r="GM6966" s="425"/>
      <c r="GN6966" s="425"/>
      <c r="GO6966" s="425"/>
      <c r="GP6966" s="425"/>
      <c r="GQ6966" s="425"/>
      <c r="GR6966" s="425"/>
      <c r="GS6966" s="425"/>
      <c r="GT6966" s="425"/>
      <c r="GU6966" s="425"/>
      <c r="GV6966" s="425"/>
      <c r="GW6966" s="425"/>
      <c r="GX6966" s="425"/>
      <c r="GY6966" s="425"/>
      <c r="GZ6966" s="425"/>
      <c r="HA6966" s="425"/>
      <c r="HB6966" s="425"/>
      <c r="HC6966" s="425"/>
      <c r="HD6966" s="425"/>
      <c r="HE6966" s="425"/>
      <c r="HF6966" s="425"/>
      <c r="HG6966" s="425"/>
      <c r="HH6966" s="425"/>
      <c r="HI6966" s="425"/>
      <c r="HJ6966" s="425"/>
      <c r="HK6966" s="425"/>
      <c r="HL6966" s="425"/>
      <c r="HM6966" s="425"/>
      <c r="HN6966" s="425"/>
      <c r="HO6966" s="425"/>
      <c r="HP6966" s="425"/>
      <c r="HQ6966" s="425"/>
      <c r="HR6966" s="425"/>
      <c r="HS6966" s="425"/>
      <c r="HT6966" s="425"/>
      <c r="HU6966" s="425"/>
      <c r="HV6966" s="425"/>
      <c r="HW6966" s="425"/>
      <c r="HX6966" s="425"/>
      <c r="HY6966" s="425"/>
      <c r="HZ6966" s="425"/>
      <c r="IA6966" s="425"/>
      <c r="IB6966" s="425"/>
      <c r="IC6966" s="425"/>
      <c r="ID6966" s="425"/>
      <c r="IE6966" s="425"/>
      <c r="IF6966" s="425"/>
      <c r="IG6966" s="425"/>
      <c r="IH6966" s="425"/>
      <c r="II6966" s="425"/>
      <c r="IJ6966" s="425"/>
      <c r="IK6966" s="425"/>
      <c r="IL6966" s="425"/>
      <c r="IM6966" s="425"/>
      <c r="IN6966" s="425"/>
      <c r="IO6966" s="425"/>
      <c r="IP6966" s="425"/>
      <c r="IQ6966" s="425"/>
      <c r="IR6966" s="425"/>
      <c r="IS6966" s="425"/>
      <c r="IT6966" s="425"/>
      <c r="IU6966" s="425"/>
      <c r="IV6966" s="425"/>
    </row>
    <row r="6967" s="428" customFormat="1" ht="27.6" customHeight="1" spans="2:256">
      <c r="B6967" s="465"/>
      <c r="GH6967" s="425"/>
      <c r="GI6967" s="425"/>
      <c r="GJ6967" s="425"/>
      <c r="GK6967" s="425"/>
      <c r="GL6967" s="425"/>
      <c r="GM6967" s="425"/>
      <c r="GN6967" s="425"/>
      <c r="GO6967" s="425"/>
      <c r="GP6967" s="425"/>
      <c r="GQ6967" s="425"/>
      <c r="GR6967" s="425"/>
      <c r="GS6967" s="425"/>
      <c r="GT6967" s="425"/>
      <c r="GU6967" s="425"/>
      <c r="GV6967" s="425"/>
      <c r="GW6967" s="425"/>
      <c r="GX6967" s="425"/>
      <c r="GY6967" s="425"/>
      <c r="GZ6967" s="425"/>
      <c r="HA6967" s="425"/>
      <c r="HB6967" s="425"/>
      <c r="HC6967" s="425"/>
      <c r="HD6967" s="425"/>
      <c r="HE6967" s="425"/>
      <c r="HF6967" s="425"/>
      <c r="HG6967" s="425"/>
      <c r="HH6967" s="425"/>
      <c r="HI6967" s="425"/>
      <c r="HJ6967" s="425"/>
      <c r="HK6967" s="425"/>
      <c r="HL6967" s="425"/>
      <c r="HM6967" s="425"/>
      <c r="HN6967" s="425"/>
      <c r="HO6967" s="425"/>
      <c r="HP6967" s="425"/>
      <c r="HQ6967" s="425"/>
      <c r="HR6967" s="425"/>
      <c r="HS6967" s="425"/>
      <c r="HT6967" s="425"/>
      <c r="HU6967" s="425"/>
      <c r="HV6967" s="425"/>
      <c r="HW6967" s="425"/>
      <c r="HX6967" s="425"/>
      <c r="HY6967" s="425"/>
      <c r="HZ6967" s="425"/>
      <c r="IA6967" s="425"/>
      <c r="IB6967" s="425"/>
      <c r="IC6967" s="425"/>
      <c r="ID6967" s="425"/>
      <c r="IE6967" s="425"/>
      <c r="IF6967" s="425"/>
      <c r="IG6967" s="425"/>
      <c r="IH6967" s="425"/>
      <c r="II6967" s="425"/>
      <c r="IJ6967" s="425"/>
      <c r="IK6967" s="425"/>
      <c r="IL6967" s="425"/>
      <c r="IM6967" s="425"/>
      <c r="IN6967" s="425"/>
      <c r="IO6967" s="425"/>
      <c r="IP6967" s="425"/>
      <c r="IQ6967" s="425"/>
      <c r="IR6967" s="425"/>
      <c r="IS6967" s="425"/>
      <c r="IT6967" s="425"/>
      <c r="IU6967" s="425"/>
      <c r="IV6967" s="425"/>
    </row>
    <row r="6968" s="428" customFormat="1" ht="27.6" customHeight="1" spans="2:256">
      <c r="B6968" s="465"/>
      <c r="GH6968" s="425"/>
      <c r="GI6968" s="425"/>
      <c r="GJ6968" s="425"/>
      <c r="GK6968" s="425"/>
      <c r="GL6968" s="425"/>
      <c r="GM6968" s="425"/>
      <c r="GN6968" s="425"/>
      <c r="GO6968" s="425"/>
      <c r="GP6968" s="425"/>
      <c r="GQ6968" s="425"/>
      <c r="GR6968" s="425"/>
      <c r="GS6968" s="425"/>
      <c r="GT6968" s="425"/>
      <c r="GU6968" s="425"/>
      <c r="GV6968" s="425"/>
      <c r="GW6968" s="425"/>
      <c r="GX6968" s="425"/>
      <c r="GY6968" s="425"/>
      <c r="GZ6968" s="425"/>
      <c r="HA6968" s="425"/>
      <c r="HB6968" s="425"/>
      <c r="HC6968" s="425"/>
      <c r="HD6968" s="425"/>
      <c r="HE6968" s="425"/>
      <c r="HF6968" s="425"/>
      <c r="HG6968" s="425"/>
      <c r="HH6968" s="425"/>
      <c r="HI6968" s="425"/>
      <c r="HJ6968" s="425"/>
      <c r="HK6968" s="425"/>
      <c r="HL6968" s="425"/>
      <c r="HM6968" s="425"/>
      <c r="HN6968" s="425"/>
      <c r="HO6968" s="425"/>
      <c r="HP6968" s="425"/>
      <c r="HQ6968" s="425"/>
      <c r="HR6968" s="425"/>
      <c r="HS6968" s="425"/>
      <c r="HT6968" s="425"/>
      <c r="HU6968" s="425"/>
      <c r="HV6968" s="425"/>
      <c r="HW6968" s="425"/>
      <c r="HX6968" s="425"/>
      <c r="HY6968" s="425"/>
      <c r="HZ6968" s="425"/>
      <c r="IA6968" s="425"/>
      <c r="IB6968" s="425"/>
      <c r="IC6968" s="425"/>
      <c r="ID6968" s="425"/>
      <c r="IE6968" s="425"/>
      <c r="IF6968" s="425"/>
      <c r="IG6968" s="425"/>
      <c r="IH6968" s="425"/>
      <c r="II6968" s="425"/>
      <c r="IJ6968" s="425"/>
      <c r="IK6968" s="425"/>
      <c r="IL6968" s="425"/>
      <c r="IM6968" s="425"/>
      <c r="IN6968" s="425"/>
      <c r="IO6968" s="425"/>
      <c r="IP6968" s="425"/>
      <c r="IQ6968" s="425"/>
      <c r="IR6968" s="425"/>
      <c r="IS6968" s="425"/>
      <c r="IT6968" s="425"/>
      <c r="IU6968" s="425"/>
      <c r="IV6968" s="425"/>
    </row>
    <row r="6969" s="428" customFormat="1" ht="27.6" customHeight="1" spans="2:256">
      <c r="B6969" s="465"/>
      <c r="GH6969" s="425"/>
      <c r="GI6969" s="425"/>
      <c r="GJ6969" s="425"/>
      <c r="GK6969" s="425"/>
      <c r="GL6969" s="425"/>
      <c r="GM6969" s="425"/>
      <c r="GN6969" s="425"/>
      <c r="GO6969" s="425"/>
      <c r="GP6969" s="425"/>
      <c r="GQ6969" s="425"/>
      <c r="GR6969" s="425"/>
      <c r="GS6969" s="425"/>
      <c r="GT6969" s="425"/>
      <c r="GU6969" s="425"/>
      <c r="GV6969" s="425"/>
      <c r="GW6969" s="425"/>
      <c r="GX6969" s="425"/>
      <c r="GY6969" s="425"/>
      <c r="GZ6969" s="425"/>
      <c r="HA6969" s="425"/>
      <c r="HB6969" s="425"/>
      <c r="HC6969" s="425"/>
      <c r="HD6969" s="425"/>
      <c r="HE6969" s="425"/>
      <c r="HF6969" s="425"/>
      <c r="HG6969" s="425"/>
      <c r="HH6969" s="425"/>
      <c r="HI6969" s="425"/>
      <c r="HJ6969" s="425"/>
      <c r="HK6969" s="425"/>
      <c r="HL6969" s="425"/>
      <c r="HM6969" s="425"/>
      <c r="HN6969" s="425"/>
      <c r="HO6969" s="425"/>
      <c r="HP6969" s="425"/>
      <c r="HQ6969" s="425"/>
      <c r="HR6969" s="425"/>
      <c r="HS6969" s="425"/>
      <c r="HT6969" s="425"/>
      <c r="HU6969" s="425"/>
      <c r="HV6969" s="425"/>
      <c r="HW6969" s="425"/>
      <c r="HX6969" s="425"/>
      <c r="HY6969" s="425"/>
      <c r="HZ6969" s="425"/>
      <c r="IA6969" s="425"/>
      <c r="IB6969" s="425"/>
      <c r="IC6969" s="425"/>
      <c r="ID6969" s="425"/>
      <c r="IE6969" s="425"/>
      <c r="IF6969" s="425"/>
      <c r="IG6969" s="425"/>
      <c r="IH6969" s="425"/>
      <c r="II6969" s="425"/>
      <c r="IJ6969" s="425"/>
      <c r="IK6969" s="425"/>
      <c r="IL6969" s="425"/>
      <c r="IM6969" s="425"/>
      <c r="IN6969" s="425"/>
      <c r="IO6969" s="425"/>
      <c r="IP6969" s="425"/>
      <c r="IQ6969" s="425"/>
      <c r="IR6969" s="425"/>
      <c r="IS6969" s="425"/>
      <c r="IT6969" s="425"/>
      <c r="IU6969" s="425"/>
      <c r="IV6969" s="425"/>
    </row>
    <row r="6970" s="428" customFormat="1" ht="27.6" customHeight="1" spans="2:256">
      <c r="B6970" s="465"/>
      <c r="GH6970" s="425"/>
      <c r="GI6970" s="425"/>
      <c r="GJ6970" s="425"/>
      <c r="GK6970" s="425"/>
      <c r="GL6970" s="425"/>
      <c r="GM6970" s="425"/>
      <c r="GN6970" s="425"/>
      <c r="GO6970" s="425"/>
      <c r="GP6970" s="425"/>
      <c r="GQ6970" s="425"/>
      <c r="GR6970" s="425"/>
      <c r="GS6970" s="425"/>
      <c r="GT6970" s="425"/>
      <c r="GU6970" s="425"/>
      <c r="GV6970" s="425"/>
      <c r="GW6970" s="425"/>
      <c r="GX6970" s="425"/>
      <c r="GY6970" s="425"/>
      <c r="GZ6970" s="425"/>
      <c r="HA6970" s="425"/>
      <c r="HB6970" s="425"/>
      <c r="HC6970" s="425"/>
      <c r="HD6970" s="425"/>
      <c r="HE6970" s="425"/>
      <c r="HF6970" s="425"/>
      <c r="HG6970" s="425"/>
      <c r="HH6970" s="425"/>
      <c r="HI6970" s="425"/>
      <c r="HJ6970" s="425"/>
      <c r="HK6970" s="425"/>
      <c r="HL6970" s="425"/>
      <c r="HM6970" s="425"/>
      <c r="HN6970" s="425"/>
      <c r="HO6970" s="425"/>
      <c r="HP6970" s="425"/>
      <c r="HQ6970" s="425"/>
      <c r="HR6970" s="425"/>
      <c r="HS6970" s="425"/>
      <c r="HT6970" s="425"/>
      <c r="HU6970" s="425"/>
      <c r="HV6970" s="425"/>
      <c r="HW6970" s="425"/>
      <c r="HX6970" s="425"/>
      <c r="HY6970" s="425"/>
      <c r="HZ6970" s="425"/>
      <c r="IA6970" s="425"/>
      <c r="IB6970" s="425"/>
      <c r="IC6970" s="425"/>
      <c r="ID6970" s="425"/>
      <c r="IE6970" s="425"/>
      <c r="IF6970" s="425"/>
      <c r="IG6970" s="425"/>
      <c r="IH6970" s="425"/>
      <c r="II6970" s="425"/>
      <c r="IJ6970" s="425"/>
      <c r="IK6970" s="425"/>
      <c r="IL6970" s="425"/>
      <c r="IM6970" s="425"/>
      <c r="IN6970" s="425"/>
      <c r="IO6970" s="425"/>
      <c r="IP6970" s="425"/>
      <c r="IQ6970" s="425"/>
      <c r="IR6970" s="425"/>
      <c r="IS6970" s="425"/>
      <c r="IT6970" s="425"/>
      <c r="IU6970" s="425"/>
      <c r="IV6970" s="425"/>
    </row>
    <row r="6971" s="428" customFormat="1" ht="27.6" customHeight="1" spans="2:256">
      <c r="B6971" s="465"/>
      <c r="GH6971" s="425"/>
      <c r="GI6971" s="425"/>
      <c r="GJ6971" s="425"/>
      <c r="GK6971" s="425"/>
      <c r="GL6971" s="425"/>
      <c r="GM6971" s="425"/>
      <c r="GN6971" s="425"/>
      <c r="GO6971" s="425"/>
      <c r="GP6971" s="425"/>
      <c r="GQ6971" s="425"/>
      <c r="GR6971" s="425"/>
      <c r="GS6971" s="425"/>
      <c r="GT6971" s="425"/>
      <c r="GU6971" s="425"/>
      <c r="GV6971" s="425"/>
      <c r="GW6971" s="425"/>
      <c r="GX6971" s="425"/>
      <c r="GY6971" s="425"/>
      <c r="GZ6971" s="425"/>
      <c r="HA6971" s="425"/>
      <c r="HB6971" s="425"/>
      <c r="HC6971" s="425"/>
      <c r="HD6971" s="425"/>
      <c r="HE6971" s="425"/>
      <c r="HF6971" s="425"/>
      <c r="HG6971" s="425"/>
      <c r="HH6971" s="425"/>
      <c r="HI6971" s="425"/>
      <c r="HJ6971" s="425"/>
      <c r="HK6971" s="425"/>
      <c r="HL6971" s="425"/>
      <c r="HM6971" s="425"/>
      <c r="HN6971" s="425"/>
      <c r="HO6971" s="425"/>
      <c r="HP6971" s="425"/>
      <c r="HQ6971" s="425"/>
      <c r="HR6971" s="425"/>
      <c r="HS6971" s="425"/>
      <c r="HT6971" s="425"/>
      <c r="HU6971" s="425"/>
      <c r="HV6971" s="425"/>
      <c r="HW6971" s="425"/>
      <c r="HX6971" s="425"/>
      <c r="HY6971" s="425"/>
      <c r="HZ6971" s="425"/>
      <c r="IA6971" s="425"/>
      <c r="IB6971" s="425"/>
      <c r="IC6971" s="425"/>
      <c r="ID6971" s="425"/>
      <c r="IE6971" s="425"/>
      <c r="IF6971" s="425"/>
      <c r="IG6971" s="425"/>
      <c r="IH6971" s="425"/>
      <c r="II6971" s="425"/>
      <c r="IJ6971" s="425"/>
      <c r="IK6971" s="425"/>
      <c r="IL6971" s="425"/>
      <c r="IM6971" s="425"/>
      <c r="IN6971" s="425"/>
      <c r="IO6971" s="425"/>
      <c r="IP6971" s="425"/>
      <c r="IQ6971" s="425"/>
      <c r="IR6971" s="425"/>
      <c r="IS6971" s="425"/>
      <c r="IT6971" s="425"/>
      <c r="IU6971" s="425"/>
      <c r="IV6971" s="425"/>
    </row>
    <row r="6972" s="428" customFormat="1" ht="27.6" customHeight="1" spans="2:256">
      <c r="B6972" s="465"/>
      <c r="GH6972" s="425"/>
      <c r="GI6972" s="425"/>
      <c r="GJ6972" s="425"/>
      <c r="GK6972" s="425"/>
      <c r="GL6972" s="425"/>
      <c r="GM6972" s="425"/>
      <c r="GN6972" s="425"/>
      <c r="GO6972" s="425"/>
      <c r="GP6972" s="425"/>
      <c r="GQ6972" s="425"/>
      <c r="GR6972" s="425"/>
      <c r="GS6972" s="425"/>
      <c r="GT6972" s="425"/>
      <c r="GU6972" s="425"/>
      <c r="GV6972" s="425"/>
      <c r="GW6972" s="425"/>
      <c r="GX6972" s="425"/>
      <c r="GY6972" s="425"/>
      <c r="GZ6972" s="425"/>
      <c r="HA6972" s="425"/>
      <c r="HB6972" s="425"/>
      <c r="HC6972" s="425"/>
      <c r="HD6972" s="425"/>
      <c r="HE6972" s="425"/>
      <c r="HF6972" s="425"/>
      <c r="HG6972" s="425"/>
      <c r="HH6972" s="425"/>
      <c r="HI6972" s="425"/>
      <c r="HJ6972" s="425"/>
      <c r="HK6972" s="425"/>
      <c r="HL6972" s="425"/>
      <c r="HM6972" s="425"/>
      <c r="HN6972" s="425"/>
      <c r="HO6972" s="425"/>
      <c r="HP6972" s="425"/>
      <c r="HQ6972" s="425"/>
      <c r="HR6972" s="425"/>
      <c r="HS6972" s="425"/>
      <c r="HT6972" s="425"/>
      <c r="HU6972" s="425"/>
      <c r="HV6972" s="425"/>
      <c r="HW6972" s="425"/>
      <c r="HX6972" s="425"/>
      <c r="HY6972" s="425"/>
      <c r="HZ6972" s="425"/>
      <c r="IA6972" s="425"/>
      <c r="IB6972" s="425"/>
      <c r="IC6972" s="425"/>
      <c r="ID6972" s="425"/>
      <c r="IE6972" s="425"/>
      <c r="IF6972" s="425"/>
      <c r="IG6972" s="425"/>
      <c r="IH6972" s="425"/>
      <c r="II6972" s="425"/>
      <c r="IJ6972" s="425"/>
      <c r="IK6972" s="425"/>
      <c r="IL6972" s="425"/>
      <c r="IM6972" s="425"/>
      <c r="IN6972" s="425"/>
      <c r="IO6972" s="425"/>
      <c r="IP6972" s="425"/>
      <c r="IQ6972" s="425"/>
      <c r="IR6972" s="425"/>
      <c r="IS6972" s="425"/>
      <c r="IT6972" s="425"/>
      <c r="IU6972" s="425"/>
      <c r="IV6972" s="425"/>
    </row>
    <row r="6973" s="428" customFormat="1" ht="27.6" customHeight="1" spans="2:256">
      <c r="B6973" s="465"/>
      <c r="GH6973" s="425"/>
      <c r="GI6973" s="425"/>
      <c r="GJ6973" s="425"/>
      <c r="GK6973" s="425"/>
      <c r="GL6973" s="425"/>
      <c r="GM6973" s="425"/>
      <c r="GN6973" s="425"/>
      <c r="GO6973" s="425"/>
      <c r="GP6973" s="425"/>
      <c r="GQ6973" s="425"/>
      <c r="GR6973" s="425"/>
      <c r="GS6973" s="425"/>
      <c r="GT6973" s="425"/>
      <c r="GU6973" s="425"/>
      <c r="GV6973" s="425"/>
      <c r="GW6973" s="425"/>
      <c r="GX6973" s="425"/>
      <c r="GY6973" s="425"/>
      <c r="GZ6973" s="425"/>
      <c r="HA6973" s="425"/>
      <c r="HB6973" s="425"/>
      <c r="HC6973" s="425"/>
      <c r="HD6973" s="425"/>
      <c r="HE6973" s="425"/>
      <c r="HF6973" s="425"/>
      <c r="HG6973" s="425"/>
      <c r="HH6973" s="425"/>
      <c r="HI6973" s="425"/>
      <c r="HJ6973" s="425"/>
      <c r="HK6973" s="425"/>
      <c r="HL6973" s="425"/>
      <c r="HM6973" s="425"/>
      <c r="HN6973" s="425"/>
      <c r="HO6973" s="425"/>
      <c r="HP6973" s="425"/>
      <c r="HQ6973" s="425"/>
      <c r="HR6973" s="425"/>
      <c r="HS6973" s="425"/>
      <c r="HT6973" s="425"/>
      <c r="HU6973" s="425"/>
      <c r="HV6973" s="425"/>
      <c r="HW6973" s="425"/>
      <c r="HX6973" s="425"/>
      <c r="HY6973" s="425"/>
      <c r="HZ6973" s="425"/>
      <c r="IA6973" s="425"/>
      <c r="IB6973" s="425"/>
      <c r="IC6973" s="425"/>
      <c r="ID6973" s="425"/>
      <c r="IE6973" s="425"/>
      <c r="IF6973" s="425"/>
      <c r="IG6973" s="425"/>
      <c r="IH6973" s="425"/>
      <c r="II6973" s="425"/>
      <c r="IJ6973" s="425"/>
      <c r="IK6973" s="425"/>
      <c r="IL6973" s="425"/>
      <c r="IM6973" s="425"/>
      <c r="IN6973" s="425"/>
      <c r="IO6973" s="425"/>
      <c r="IP6973" s="425"/>
      <c r="IQ6973" s="425"/>
      <c r="IR6973" s="425"/>
      <c r="IS6973" s="425"/>
      <c r="IT6973" s="425"/>
      <c r="IU6973" s="425"/>
      <c r="IV6973" s="425"/>
    </row>
    <row r="6974" s="428" customFormat="1" ht="27.6" customHeight="1" spans="2:256">
      <c r="B6974" s="465"/>
      <c r="GH6974" s="425"/>
      <c r="GI6974" s="425"/>
      <c r="GJ6974" s="425"/>
      <c r="GK6974" s="425"/>
      <c r="GL6974" s="425"/>
      <c r="GM6974" s="425"/>
      <c r="GN6974" s="425"/>
      <c r="GO6974" s="425"/>
      <c r="GP6974" s="425"/>
      <c r="GQ6974" s="425"/>
      <c r="GR6974" s="425"/>
      <c r="GS6974" s="425"/>
      <c r="GT6974" s="425"/>
      <c r="GU6974" s="425"/>
      <c r="GV6974" s="425"/>
      <c r="GW6974" s="425"/>
      <c r="GX6974" s="425"/>
      <c r="GY6974" s="425"/>
      <c r="GZ6974" s="425"/>
      <c r="HA6974" s="425"/>
      <c r="HB6974" s="425"/>
      <c r="HC6974" s="425"/>
      <c r="HD6974" s="425"/>
      <c r="HE6974" s="425"/>
      <c r="HF6974" s="425"/>
      <c r="HG6974" s="425"/>
      <c r="HH6974" s="425"/>
      <c r="HI6974" s="425"/>
      <c r="HJ6974" s="425"/>
      <c r="HK6974" s="425"/>
      <c r="HL6974" s="425"/>
      <c r="HM6974" s="425"/>
      <c r="HN6974" s="425"/>
      <c r="HO6974" s="425"/>
      <c r="HP6974" s="425"/>
      <c r="HQ6974" s="425"/>
      <c r="HR6974" s="425"/>
      <c r="HS6974" s="425"/>
      <c r="HT6974" s="425"/>
      <c r="HU6974" s="425"/>
      <c r="HV6974" s="425"/>
      <c r="HW6974" s="425"/>
      <c r="HX6974" s="425"/>
      <c r="HY6974" s="425"/>
      <c r="HZ6974" s="425"/>
      <c r="IA6974" s="425"/>
      <c r="IB6974" s="425"/>
      <c r="IC6974" s="425"/>
      <c r="ID6974" s="425"/>
      <c r="IE6974" s="425"/>
      <c r="IF6974" s="425"/>
      <c r="IG6974" s="425"/>
      <c r="IH6974" s="425"/>
      <c r="II6974" s="425"/>
      <c r="IJ6974" s="425"/>
      <c r="IK6974" s="425"/>
      <c r="IL6974" s="425"/>
      <c r="IM6974" s="425"/>
      <c r="IN6974" s="425"/>
      <c r="IO6974" s="425"/>
      <c r="IP6974" s="425"/>
      <c r="IQ6974" s="425"/>
      <c r="IR6974" s="425"/>
      <c r="IS6974" s="425"/>
      <c r="IT6974" s="425"/>
      <c r="IU6974" s="425"/>
      <c r="IV6974" s="425"/>
    </row>
    <row r="6975" s="428" customFormat="1" ht="27.6" customHeight="1" spans="2:256">
      <c r="B6975" s="465"/>
      <c r="GH6975" s="425"/>
      <c r="GI6975" s="425"/>
      <c r="GJ6975" s="425"/>
      <c r="GK6975" s="425"/>
      <c r="GL6975" s="425"/>
      <c r="GM6975" s="425"/>
      <c r="GN6975" s="425"/>
      <c r="GO6975" s="425"/>
      <c r="GP6975" s="425"/>
      <c r="GQ6975" s="425"/>
      <c r="GR6975" s="425"/>
      <c r="GS6975" s="425"/>
      <c r="GT6975" s="425"/>
      <c r="GU6975" s="425"/>
      <c r="GV6975" s="425"/>
      <c r="GW6975" s="425"/>
      <c r="GX6975" s="425"/>
      <c r="GY6975" s="425"/>
      <c r="GZ6975" s="425"/>
      <c r="HA6975" s="425"/>
      <c r="HB6975" s="425"/>
      <c r="HC6975" s="425"/>
      <c r="HD6975" s="425"/>
      <c r="HE6975" s="425"/>
      <c r="HF6975" s="425"/>
      <c r="HG6975" s="425"/>
      <c r="HH6975" s="425"/>
      <c r="HI6975" s="425"/>
      <c r="HJ6975" s="425"/>
      <c r="HK6975" s="425"/>
      <c r="HL6975" s="425"/>
      <c r="HM6975" s="425"/>
      <c r="HN6975" s="425"/>
      <c r="HO6975" s="425"/>
      <c r="HP6975" s="425"/>
      <c r="HQ6975" s="425"/>
      <c r="HR6975" s="425"/>
      <c r="HS6975" s="425"/>
      <c r="HT6975" s="425"/>
      <c r="HU6975" s="425"/>
      <c r="HV6975" s="425"/>
      <c r="HW6975" s="425"/>
      <c r="HX6975" s="425"/>
      <c r="HY6975" s="425"/>
      <c r="HZ6975" s="425"/>
      <c r="IA6975" s="425"/>
      <c r="IB6975" s="425"/>
      <c r="IC6975" s="425"/>
      <c r="ID6975" s="425"/>
      <c r="IE6975" s="425"/>
      <c r="IF6975" s="425"/>
      <c r="IG6975" s="425"/>
      <c r="IH6975" s="425"/>
      <c r="II6975" s="425"/>
      <c r="IJ6975" s="425"/>
      <c r="IK6975" s="425"/>
      <c r="IL6975" s="425"/>
      <c r="IM6975" s="425"/>
      <c r="IN6975" s="425"/>
      <c r="IO6975" s="425"/>
      <c r="IP6975" s="425"/>
      <c r="IQ6975" s="425"/>
      <c r="IR6975" s="425"/>
      <c r="IS6975" s="425"/>
      <c r="IT6975" s="425"/>
      <c r="IU6975" s="425"/>
      <c r="IV6975" s="425"/>
    </row>
    <row r="6976" s="428" customFormat="1" ht="27.6" customHeight="1" spans="2:256">
      <c r="B6976" s="465"/>
      <c r="GH6976" s="425"/>
      <c r="GI6976" s="425"/>
      <c r="GJ6976" s="425"/>
      <c r="GK6976" s="425"/>
      <c r="GL6976" s="425"/>
      <c r="GM6976" s="425"/>
      <c r="GN6976" s="425"/>
      <c r="GO6976" s="425"/>
      <c r="GP6976" s="425"/>
      <c r="GQ6976" s="425"/>
      <c r="GR6976" s="425"/>
      <c r="GS6976" s="425"/>
      <c r="GT6976" s="425"/>
      <c r="GU6976" s="425"/>
      <c r="GV6976" s="425"/>
      <c r="GW6976" s="425"/>
      <c r="GX6976" s="425"/>
      <c r="GY6976" s="425"/>
      <c r="GZ6976" s="425"/>
      <c r="HA6976" s="425"/>
      <c r="HB6976" s="425"/>
      <c r="HC6976" s="425"/>
      <c r="HD6976" s="425"/>
      <c r="HE6976" s="425"/>
      <c r="HF6976" s="425"/>
      <c r="HG6976" s="425"/>
      <c r="HH6976" s="425"/>
      <c r="HI6976" s="425"/>
      <c r="HJ6976" s="425"/>
      <c r="HK6976" s="425"/>
      <c r="HL6976" s="425"/>
      <c r="HM6976" s="425"/>
      <c r="HN6976" s="425"/>
      <c r="HO6976" s="425"/>
      <c r="HP6976" s="425"/>
      <c r="HQ6976" s="425"/>
      <c r="HR6976" s="425"/>
      <c r="HS6976" s="425"/>
      <c r="HT6976" s="425"/>
      <c r="HU6976" s="425"/>
      <c r="HV6976" s="425"/>
      <c r="HW6976" s="425"/>
      <c r="HX6976" s="425"/>
      <c r="HY6976" s="425"/>
      <c r="HZ6976" s="425"/>
      <c r="IA6976" s="425"/>
      <c r="IB6976" s="425"/>
      <c r="IC6976" s="425"/>
      <c r="ID6976" s="425"/>
      <c r="IE6976" s="425"/>
      <c r="IF6976" s="425"/>
      <c r="IG6976" s="425"/>
      <c r="IH6976" s="425"/>
      <c r="II6976" s="425"/>
      <c r="IJ6976" s="425"/>
      <c r="IK6976" s="425"/>
      <c r="IL6976" s="425"/>
      <c r="IM6976" s="425"/>
      <c r="IN6976" s="425"/>
      <c r="IO6976" s="425"/>
      <c r="IP6976" s="425"/>
      <c r="IQ6976" s="425"/>
      <c r="IR6976" s="425"/>
      <c r="IS6976" s="425"/>
      <c r="IT6976" s="425"/>
      <c r="IU6976" s="425"/>
      <c r="IV6976" s="425"/>
    </row>
    <row r="6977" s="428" customFormat="1" ht="27.6" customHeight="1" spans="2:256">
      <c r="B6977" s="465"/>
      <c r="GH6977" s="425"/>
      <c r="GI6977" s="425"/>
      <c r="GJ6977" s="425"/>
      <c r="GK6977" s="425"/>
      <c r="GL6977" s="425"/>
      <c r="GM6977" s="425"/>
      <c r="GN6977" s="425"/>
      <c r="GO6977" s="425"/>
      <c r="GP6977" s="425"/>
      <c r="GQ6977" s="425"/>
      <c r="GR6977" s="425"/>
      <c r="GS6977" s="425"/>
      <c r="GT6977" s="425"/>
      <c r="GU6977" s="425"/>
      <c r="GV6977" s="425"/>
      <c r="GW6977" s="425"/>
      <c r="GX6977" s="425"/>
      <c r="GY6977" s="425"/>
      <c r="GZ6977" s="425"/>
      <c r="HA6977" s="425"/>
      <c r="HB6977" s="425"/>
      <c r="HC6977" s="425"/>
      <c r="HD6977" s="425"/>
      <c r="HE6977" s="425"/>
      <c r="HF6977" s="425"/>
      <c r="HG6977" s="425"/>
      <c r="HH6977" s="425"/>
      <c r="HI6977" s="425"/>
      <c r="HJ6977" s="425"/>
      <c r="HK6977" s="425"/>
      <c r="HL6977" s="425"/>
      <c r="HM6977" s="425"/>
      <c r="HN6977" s="425"/>
      <c r="HO6977" s="425"/>
      <c r="HP6977" s="425"/>
      <c r="HQ6977" s="425"/>
      <c r="HR6977" s="425"/>
      <c r="HS6977" s="425"/>
      <c r="HT6977" s="425"/>
      <c r="HU6977" s="425"/>
      <c r="HV6977" s="425"/>
      <c r="HW6977" s="425"/>
      <c r="HX6977" s="425"/>
      <c r="HY6977" s="425"/>
      <c r="HZ6977" s="425"/>
      <c r="IA6977" s="425"/>
      <c r="IB6977" s="425"/>
      <c r="IC6977" s="425"/>
      <c r="ID6977" s="425"/>
      <c r="IE6977" s="425"/>
      <c r="IF6977" s="425"/>
      <c r="IG6977" s="425"/>
      <c r="IH6977" s="425"/>
      <c r="II6977" s="425"/>
      <c r="IJ6977" s="425"/>
      <c r="IK6977" s="425"/>
      <c r="IL6977" s="425"/>
      <c r="IM6977" s="425"/>
      <c r="IN6977" s="425"/>
      <c r="IO6977" s="425"/>
      <c r="IP6977" s="425"/>
      <c r="IQ6977" s="425"/>
      <c r="IR6977" s="425"/>
      <c r="IS6977" s="425"/>
      <c r="IT6977" s="425"/>
      <c r="IU6977" s="425"/>
      <c r="IV6977" s="425"/>
    </row>
    <row r="6978" s="428" customFormat="1" ht="27.6" customHeight="1" spans="2:256">
      <c r="B6978" s="465"/>
      <c r="GH6978" s="425"/>
      <c r="GI6978" s="425"/>
      <c r="GJ6978" s="425"/>
      <c r="GK6978" s="425"/>
      <c r="GL6978" s="425"/>
      <c r="GM6978" s="425"/>
      <c r="GN6978" s="425"/>
      <c r="GO6978" s="425"/>
      <c r="GP6978" s="425"/>
      <c r="GQ6978" s="425"/>
      <c r="GR6978" s="425"/>
      <c r="GS6978" s="425"/>
      <c r="GT6978" s="425"/>
      <c r="GU6978" s="425"/>
      <c r="GV6978" s="425"/>
      <c r="GW6978" s="425"/>
      <c r="GX6978" s="425"/>
      <c r="GY6978" s="425"/>
      <c r="GZ6978" s="425"/>
      <c r="HA6978" s="425"/>
      <c r="HB6978" s="425"/>
      <c r="HC6978" s="425"/>
      <c r="HD6978" s="425"/>
      <c r="HE6978" s="425"/>
      <c r="HF6978" s="425"/>
      <c r="HG6978" s="425"/>
      <c r="HH6978" s="425"/>
      <c r="HI6978" s="425"/>
      <c r="HJ6978" s="425"/>
      <c r="HK6978" s="425"/>
      <c r="HL6978" s="425"/>
      <c r="HM6978" s="425"/>
      <c r="HN6978" s="425"/>
      <c r="HO6978" s="425"/>
      <c r="HP6978" s="425"/>
      <c r="HQ6978" s="425"/>
      <c r="HR6978" s="425"/>
      <c r="HS6978" s="425"/>
      <c r="HT6978" s="425"/>
      <c r="HU6978" s="425"/>
      <c r="HV6978" s="425"/>
      <c r="HW6978" s="425"/>
      <c r="HX6978" s="425"/>
      <c r="HY6978" s="425"/>
      <c r="HZ6978" s="425"/>
      <c r="IA6978" s="425"/>
      <c r="IB6978" s="425"/>
      <c r="IC6978" s="425"/>
      <c r="ID6978" s="425"/>
      <c r="IE6978" s="425"/>
      <c r="IF6978" s="425"/>
      <c r="IG6978" s="425"/>
      <c r="IH6978" s="425"/>
      <c r="II6978" s="425"/>
      <c r="IJ6978" s="425"/>
      <c r="IK6978" s="425"/>
      <c r="IL6978" s="425"/>
      <c r="IM6978" s="425"/>
      <c r="IN6978" s="425"/>
      <c r="IO6978" s="425"/>
      <c r="IP6978" s="425"/>
      <c r="IQ6978" s="425"/>
      <c r="IR6978" s="425"/>
      <c r="IS6978" s="425"/>
      <c r="IT6978" s="425"/>
      <c r="IU6978" s="425"/>
      <c r="IV6978" s="425"/>
    </row>
    <row r="6979" s="428" customFormat="1" ht="27.6" customHeight="1" spans="2:256">
      <c r="B6979" s="465"/>
      <c r="GH6979" s="425"/>
      <c r="GI6979" s="425"/>
      <c r="GJ6979" s="425"/>
      <c r="GK6979" s="425"/>
      <c r="GL6979" s="425"/>
      <c r="GM6979" s="425"/>
      <c r="GN6979" s="425"/>
      <c r="GO6979" s="425"/>
      <c r="GP6979" s="425"/>
      <c r="GQ6979" s="425"/>
      <c r="GR6979" s="425"/>
      <c r="GS6979" s="425"/>
      <c r="GT6979" s="425"/>
      <c r="GU6979" s="425"/>
      <c r="GV6979" s="425"/>
      <c r="GW6979" s="425"/>
      <c r="GX6979" s="425"/>
      <c r="GY6979" s="425"/>
      <c r="GZ6979" s="425"/>
      <c r="HA6979" s="425"/>
      <c r="HB6979" s="425"/>
      <c r="HC6979" s="425"/>
      <c r="HD6979" s="425"/>
      <c r="HE6979" s="425"/>
      <c r="HF6979" s="425"/>
      <c r="HG6979" s="425"/>
      <c r="HH6979" s="425"/>
      <c r="HI6979" s="425"/>
      <c r="HJ6979" s="425"/>
      <c r="HK6979" s="425"/>
      <c r="HL6979" s="425"/>
      <c r="HM6979" s="425"/>
      <c r="HN6979" s="425"/>
      <c r="HO6979" s="425"/>
      <c r="HP6979" s="425"/>
      <c r="HQ6979" s="425"/>
      <c r="HR6979" s="425"/>
      <c r="HS6979" s="425"/>
      <c r="HT6979" s="425"/>
      <c r="HU6979" s="425"/>
      <c r="HV6979" s="425"/>
      <c r="HW6979" s="425"/>
      <c r="HX6979" s="425"/>
      <c r="HY6979" s="425"/>
      <c r="HZ6979" s="425"/>
      <c r="IA6979" s="425"/>
      <c r="IB6979" s="425"/>
      <c r="IC6979" s="425"/>
      <c r="ID6979" s="425"/>
      <c r="IE6979" s="425"/>
      <c r="IF6979" s="425"/>
      <c r="IG6979" s="425"/>
      <c r="IH6979" s="425"/>
      <c r="II6979" s="425"/>
      <c r="IJ6979" s="425"/>
      <c r="IK6979" s="425"/>
      <c r="IL6979" s="425"/>
      <c r="IM6979" s="425"/>
      <c r="IN6979" s="425"/>
      <c r="IO6979" s="425"/>
      <c r="IP6979" s="425"/>
      <c r="IQ6979" s="425"/>
      <c r="IR6979" s="425"/>
      <c r="IS6979" s="425"/>
      <c r="IT6979" s="425"/>
      <c r="IU6979" s="425"/>
      <c r="IV6979" s="425"/>
    </row>
    <row r="6980" s="428" customFormat="1" ht="27.6" customHeight="1" spans="2:256">
      <c r="B6980" s="465"/>
      <c r="GH6980" s="425"/>
      <c r="GI6980" s="425"/>
      <c r="GJ6980" s="425"/>
      <c r="GK6980" s="425"/>
      <c r="GL6980" s="425"/>
      <c r="GM6980" s="425"/>
      <c r="GN6980" s="425"/>
      <c r="GO6980" s="425"/>
      <c r="GP6980" s="425"/>
      <c r="GQ6980" s="425"/>
      <c r="GR6980" s="425"/>
      <c r="GS6980" s="425"/>
      <c r="GT6980" s="425"/>
      <c r="GU6980" s="425"/>
      <c r="GV6980" s="425"/>
      <c r="GW6980" s="425"/>
      <c r="GX6980" s="425"/>
      <c r="GY6980" s="425"/>
      <c r="GZ6980" s="425"/>
      <c r="HA6980" s="425"/>
      <c r="HB6980" s="425"/>
      <c r="HC6980" s="425"/>
      <c r="HD6980" s="425"/>
      <c r="HE6980" s="425"/>
      <c r="HF6980" s="425"/>
      <c r="HG6980" s="425"/>
      <c r="HH6980" s="425"/>
      <c r="HI6980" s="425"/>
      <c r="HJ6980" s="425"/>
      <c r="HK6980" s="425"/>
      <c r="HL6980" s="425"/>
      <c r="HM6980" s="425"/>
      <c r="HN6980" s="425"/>
      <c r="HO6980" s="425"/>
      <c r="HP6980" s="425"/>
      <c r="HQ6980" s="425"/>
      <c r="HR6980" s="425"/>
      <c r="HS6980" s="425"/>
      <c r="HT6980" s="425"/>
      <c r="HU6980" s="425"/>
      <c r="HV6980" s="425"/>
      <c r="HW6980" s="425"/>
      <c r="HX6980" s="425"/>
      <c r="HY6980" s="425"/>
      <c r="HZ6980" s="425"/>
      <c r="IA6980" s="425"/>
      <c r="IB6980" s="425"/>
      <c r="IC6980" s="425"/>
      <c r="ID6980" s="425"/>
      <c r="IE6980" s="425"/>
      <c r="IF6980" s="425"/>
      <c r="IG6980" s="425"/>
      <c r="IH6980" s="425"/>
      <c r="II6980" s="425"/>
      <c r="IJ6980" s="425"/>
      <c r="IK6980" s="425"/>
      <c r="IL6980" s="425"/>
      <c r="IM6980" s="425"/>
      <c r="IN6980" s="425"/>
      <c r="IO6980" s="425"/>
      <c r="IP6980" s="425"/>
      <c r="IQ6980" s="425"/>
      <c r="IR6980" s="425"/>
      <c r="IS6980" s="425"/>
      <c r="IT6980" s="425"/>
      <c r="IU6980" s="425"/>
      <c r="IV6980" s="425"/>
    </row>
    <row r="6981" s="428" customFormat="1" ht="27.6" customHeight="1" spans="2:256">
      <c r="B6981" s="465"/>
      <c r="GH6981" s="425"/>
      <c r="GI6981" s="425"/>
      <c r="GJ6981" s="425"/>
      <c r="GK6981" s="425"/>
      <c r="GL6981" s="425"/>
      <c r="GM6981" s="425"/>
      <c r="GN6981" s="425"/>
      <c r="GO6981" s="425"/>
      <c r="GP6981" s="425"/>
      <c r="GQ6981" s="425"/>
      <c r="GR6981" s="425"/>
      <c r="GS6981" s="425"/>
      <c r="GT6981" s="425"/>
      <c r="GU6981" s="425"/>
      <c r="GV6981" s="425"/>
      <c r="GW6981" s="425"/>
      <c r="GX6981" s="425"/>
      <c r="GY6981" s="425"/>
      <c r="GZ6981" s="425"/>
      <c r="HA6981" s="425"/>
      <c r="HB6981" s="425"/>
      <c r="HC6981" s="425"/>
      <c r="HD6981" s="425"/>
      <c r="HE6981" s="425"/>
      <c r="HF6981" s="425"/>
      <c r="HG6981" s="425"/>
      <c r="HH6981" s="425"/>
      <c r="HI6981" s="425"/>
      <c r="HJ6981" s="425"/>
      <c r="HK6981" s="425"/>
      <c r="HL6981" s="425"/>
      <c r="HM6981" s="425"/>
      <c r="HN6981" s="425"/>
      <c r="HO6981" s="425"/>
      <c r="HP6981" s="425"/>
      <c r="HQ6981" s="425"/>
      <c r="HR6981" s="425"/>
      <c r="HS6981" s="425"/>
      <c r="HT6981" s="425"/>
      <c r="HU6981" s="425"/>
      <c r="HV6981" s="425"/>
      <c r="HW6981" s="425"/>
      <c r="HX6981" s="425"/>
      <c r="HY6981" s="425"/>
      <c r="HZ6981" s="425"/>
      <c r="IA6981" s="425"/>
      <c r="IB6981" s="425"/>
      <c r="IC6981" s="425"/>
      <c r="ID6981" s="425"/>
      <c r="IE6981" s="425"/>
      <c r="IF6981" s="425"/>
      <c r="IG6981" s="425"/>
      <c r="IH6981" s="425"/>
      <c r="II6981" s="425"/>
      <c r="IJ6981" s="425"/>
      <c r="IK6981" s="425"/>
      <c r="IL6981" s="425"/>
      <c r="IM6981" s="425"/>
      <c r="IN6981" s="425"/>
      <c r="IO6981" s="425"/>
      <c r="IP6981" s="425"/>
      <c r="IQ6981" s="425"/>
      <c r="IR6981" s="425"/>
      <c r="IS6981" s="425"/>
      <c r="IT6981" s="425"/>
      <c r="IU6981" s="425"/>
      <c r="IV6981" s="425"/>
    </row>
    <row r="6982" s="428" customFormat="1" ht="27.6" customHeight="1" spans="2:256">
      <c r="B6982" s="465"/>
      <c r="GH6982" s="425"/>
      <c r="GI6982" s="425"/>
      <c r="GJ6982" s="425"/>
      <c r="GK6982" s="425"/>
      <c r="GL6982" s="425"/>
      <c r="GM6982" s="425"/>
      <c r="GN6982" s="425"/>
      <c r="GO6982" s="425"/>
      <c r="GP6982" s="425"/>
      <c r="GQ6982" s="425"/>
      <c r="GR6982" s="425"/>
      <c r="GS6982" s="425"/>
      <c r="GT6982" s="425"/>
      <c r="GU6982" s="425"/>
      <c r="GV6982" s="425"/>
      <c r="GW6982" s="425"/>
      <c r="GX6982" s="425"/>
      <c r="GY6982" s="425"/>
      <c r="GZ6982" s="425"/>
      <c r="HA6982" s="425"/>
      <c r="HB6982" s="425"/>
      <c r="HC6982" s="425"/>
      <c r="HD6982" s="425"/>
      <c r="HE6982" s="425"/>
      <c r="HF6982" s="425"/>
      <c r="HG6982" s="425"/>
      <c r="HH6982" s="425"/>
      <c r="HI6982" s="425"/>
      <c r="HJ6982" s="425"/>
      <c r="HK6982" s="425"/>
      <c r="HL6982" s="425"/>
      <c r="HM6982" s="425"/>
      <c r="HN6982" s="425"/>
      <c r="HO6982" s="425"/>
      <c r="HP6982" s="425"/>
      <c r="HQ6982" s="425"/>
      <c r="HR6982" s="425"/>
      <c r="HS6982" s="425"/>
      <c r="HT6982" s="425"/>
      <c r="HU6982" s="425"/>
      <c r="HV6982" s="425"/>
      <c r="HW6982" s="425"/>
      <c r="HX6982" s="425"/>
      <c r="HY6982" s="425"/>
      <c r="HZ6982" s="425"/>
      <c r="IA6982" s="425"/>
      <c r="IB6982" s="425"/>
      <c r="IC6982" s="425"/>
      <c r="ID6982" s="425"/>
      <c r="IE6982" s="425"/>
      <c r="IF6982" s="425"/>
      <c r="IG6982" s="425"/>
      <c r="IH6982" s="425"/>
      <c r="II6982" s="425"/>
      <c r="IJ6982" s="425"/>
      <c r="IK6982" s="425"/>
      <c r="IL6982" s="425"/>
      <c r="IM6982" s="425"/>
      <c r="IN6982" s="425"/>
      <c r="IO6982" s="425"/>
      <c r="IP6982" s="425"/>
      <c r="IQ6982" s="425"/>
      <c r="IR6982" s="425"/>
      <c r="IS6982" s="425"/>
      <c r="IT6982" s="425"/>
      <c r="IU6982" s="425"/>
      <c r="IV6982" s="425"/>
    </row>
    <row r="6983" s="428" customFormat="1" ht="27.6" customHeight="1" spans="2:256">
      <c r="B6983" s="465"/>
      <c r="GH6983" s="425"/>
      <c r="GI6983" s="425"/>
      <c r="GJ6983" s="425"/>
      <c r="GK6983" s="425"/>
      <c r="GL6983" s="425"/>
      <c r="GM6983" s="425"/>
      <c r="GN6983" s="425"/>
      <c r="GO6983" s="425"/>
      <c r="GP6983" s="425"/>
      <c r="GQ6983" s="425"/>
      <c r="GR6983" s="425"/>
      <c r="GS6983" s="425"/>
      <c r="GT6983" s="425"/>
      <c r="GU6983" s="425"/>
      <c r="GV6983" s="425"/>
      <c r="GW6983" s="425"/>
      <c r="GX6983" s="425"/>
      <c r="GY6983" s="425"/>
      <c r="GZ6983" s="425"/>
      <c r="HA6983" s="425"/>
      <c r="HB6983" s="425"/>
      <c r="HC6983" s="425"/>
      <c r="HD6983" s="425"/>
      <c r="HE6983" s="425"/>
      <c r="HF6983" s="425"/>
      <c r="HG6983" s="425"/>
      <c r="HH6983" s="425"/>
      <c r="HI6983" s="425"/>
      <c r="HJ6983" s="425"/>
      <c r="HK6983" s="425"/>
      <c r="HL6983" s="425"/>
      <c r="HM6983" s="425"/>
      <c r="HN6983" s="425"/>
      <c r="HO6983" s="425"/>
      <c r="HP6983" s="425"/>
      <c r="HQ6983" s="425"/>
      <c r="HR6983" s="425"/>
      <c r="HS6983" s="425"/>
      <c r="HT6983" s="425"/>
      <c r="HU6983" s="425"/>
      <c r="HV6983" s="425"/>
      <c r="HW6983" s="425"/>
      <c r="HX6983" s="425"/>
      <c r="HY6983" s="425"/>
      <c r="HZ6983" s="425"/>
      <c r="IA6983" s="425"/>
      <c r="IB6983" s="425"/>
      <c r="IC6983" s="425"/>
      <c r="ID6983" s="425"/>
      <c r="IE6983" s="425"/>
      <c r="IF6983" s="425"/>
      <c r="IG6983" s="425"/>
      <c r="IH6983" s="425"/>
      <c r="II6983" s="425"/>
      <c r="IJ6983" s="425"/>
      <c r="IK6983" s="425"/>
      <c r="IL6983" s="425"/>
      <c r="IM6983" s="425"/>
      <c r="IN6983" s="425"/>
      <c r="IO6983" s="425"/>
      <c r="IP6983" s="425"/>
      <c r="IQ6983" s="425"/>
      <c r="IR6983" s="425"/>
      <c r="IS6983" s="425"/>
      <c r="IT6983" s="425"/>
      <c r="IU6983" s="425"/>
      <c r="IV6983" s="425"/>
    </row>
    <row r="6984" s="428" customFormat="1" ht="27.6" customHeight="1" spans="2:256">
      <c r="B6984" s="465"/>
      <c r="GH6984" s="425"/>
      <c r="GI6984" s="425"/>
      <c r="GJ6984" s="425"/>
      <c r="GK6984" s="425"/>
      <c r="GL6984" s="425"/>
      <c r="GM6984" s="425"/>
      <c r="GN6984" s="425"/>
      <c r="GO6984" s="425"/>
      <c r="GP6984" s="425"/>
      <c r="GQ6984" s="425"/>
      <c r="GR6984" s="425"/>
      <c r="GS6984" s="425"/>
      <c r="GT6984" s="425"/>
      <c r="GU6984" s="425"/>
      <c r="GV6984" s="425"/>
      <c r="GW6984" s="425"/>
      <c r="GX6984" s="425"/>
      <c r="GY6984" s="425"/>
      <c r="GZ6984" s="425"/>
      <c r="HA6984" s="425"/>
      <c r="HB6984" s="425"/>
      <c r="HC6984" s="425"/>
      <c r="HD6984" s="425"/>
      <c r="HE6984" s="425"/>
      <c r="HF6984" s="425"/>
      <c r="HG6984" s="425"/>
      <c r="HH6984" s="425"/>
      <c r="HI6984" s="425"/>
      <c r="HJ6984" s="425"/>
      <c r="HK6984" s="425"/>
      <c r="HL6984" s="425"/>
      <c r="HM6984" s="425"/>
      <c r="HN6984" s="425"/>
      <c r="HO6984" s="425"/>
      <c r="HP6984" s="425"/>
      <c r="HQ6984" s="425"/>
      <c r="HR6984" s="425"/>
      <c r="HS6984" s="425"/>
      <c r="HT6984" s="425"/>
      <c r="HU6984" s="425"/>
      <c r="HV6984" s="425"/>
      <c r="HW6984" s="425"/>
      <c r="HX6984" s="425"/>
      <c r="HY6984" s="425"/>
      <c r="HZ6984" s="425"/>
      <c r="IA6984" s="425"/>
      <c r="IB6984" s="425"/>
      <c r="IC6984" s="425"/>
      <c r="ID6984" s="425"/>
      <c r="IE6984" s="425"/>
      <c r="IF6984" s="425"/>
      <c r="IG6984" s="425"/>
      <c r="IH6984" s="425"/>
      <c r="II6984" s="425"/>
      <c r="IJ6984" s="425"/>
      <c r="IK6984" s="425"/>
      <c r="IL6984" s="425"/>
      <c r="IM6984" s="425"/>
      <c r="IN6984" s="425"/>
      <c r="IO6984" s="425"/>
      <c r="IP6984" s="425"/>
      <c r="IQ6984" s="425"/>
      <c r="IR6984" s="425"/>
      <c r="IS6984" s="425"/>
      <c r="IT6984" s="425"/>
      <c r="IU6984" s="425"/>
      <c r="IV6984" s="425"/>
    </row>
    <row r="6985" s="428" customFormat="1" ht="27.6" customHeight="1" spans="2:256">
      <c r="B6985" s="465"/>
      <c r="GH6985" s="425"/>
      <c r="GI6985" s="425"/>
      <c r="GJ6985" s="425"/>
      <c r="GK6985" s="425"/>
      <c r="GL6985" s="425"/>
      <c r="GM6985" s="425"/>
      <c r="GN6985" s="425"/>
      <c r="GO6985" s="425"/>
      <c r="GP6985" s="425"/>
      <c r="GQ6985" s="425"/>
      <c r="GR6985" s="425"/>
      <c r="GS6985" s="425"/>
      <c r="GT6985" s="425"/>
      <c r="GU6985" s="425"/>
      <c r="GV6985" s="425"/>
      <c r="GW6985" s="425"/>
      <c r="GX6985" s="425"/>
      <c r="GY6985" s="425"/>
      <c r="GZ6985" s="425"/>
      <c r="HA6985" s="425"/>
      <c r="HB6985" s="425"/>
      <c r="HC6985" s="425"/>
      <c r="HD6985" s="425"/>
      <c r="HE6985" s="425"/>
      <c r="HF6985" s="425"/>
      <c r="HG6985" s="425"/>
      <c r="HH6985" s="425"/>
      <c r="HI6985" s="425"/>
      <c r="HJ6985" s="425"/>
      <c r="HK6985" s="425"/>
      <c r="HL6985" s="425"/>
      <c r="HM6985" s="425"/>
      <c r="HN6985" s="425"/>
      <c r="HO6985" s="425"/>
      <c r="HP6985" s="425"/>
      <c r="HQ6985" s="425"/>
      <c r="HR6985" s="425"/>
      <c r="HS6985" s="425"/>
      <c r="HT6985" s="425"/>
      <c r="HU6985" s="425"/>
      <c r="HV6985" s="425"/>
      <c r="HW6985" s="425"/>
      <c r="HX6985" s="425"/>
      <c r="HY6985" s="425"/>
      <c r="HZ6985" s="425"/>
      <c r="IA6985" s="425"/>
      <c r="IB6985" s="425"/>
      <c r="IC6985" s="425"/>
      <c r="ID6985" s="425"/>
      <c r="IE6985" s="425"/>
      <c r="IF6985" s="425"/>
      <c r="IG6985" s="425"/>
      <c r="IH6985" s="425"/>
      <c r="II6985" s="425"/>
      <c r="IJ6985" s="425"/>
      <c r="IK6985" s="425"/>
      <c r="IL6985" s="425"/>
      <c r="IM6985" s="425"/>
      <c r="IN6985" s="425"/>
      <c r="IO6985" s="425"/>
      <c r="IP6985" s="425"/>
      <c r="IQ6985" s="425"/>
      <c r="IR6985" s="425"/>
      <c r="IS6985" s="425"/>
      <c r="IT6985" s="425"/>
      <c r="IU6985" s="425"/>
      <c r="IV6985" s="425"/>
    </row>
    <row r="6986" s="428" customFormat="1" ht="27.6" customHeight="1" spans="2:256">
      <c r="B6986" s="465"/>
      <c r="GH6986" s="425"/>
      <c r="GI6986" s="425"/>
      <c r="GJ6986" s="425"/>
      <c r="GK6986" s="425"/>
      <c r="GL6986" s="425"/>
      <c r="GM6986" s="425"/>
      <c r="GN6986" s="425"/>
      <c r="GO6986" s="425"/>
      <c r="GP6986" s="425"/>
      <c r="GQ6986" s="425"/>
      <c r="GR6986" s="425"/>
      <c r="GS6986" s="425"/>
      <c r="GT6986" s="425"/>
      <c r="GU6986" s="425"/>
      <c r="GV6986" s="425"/>
      <c r="GW6986" s="425"/>
      <c r="GX6986" s="425"/>
      <c r="GY6986" s="425"/>
      <c r="GZ6986" s="425"/>
      <c r="HA6986" s="425"/>
      <c r="HB6986" s="425"/>
      <c r="HC6986" s="425"/>
      <c r="HD6986" s="425"/>
      <c r="HE6986" s="425"/>
      <c r="HF6986" s="425"/>
      <c r="HG6986" s="425"/>
      <c r="HH6986" s="425"/>
      <c r="HI6986" s="425"/>
      <c r="HJ6986" s="425"/>
      <c r="HK6986" s="425"/>
      <c r="HL6986" s="425"/>
      <c r="HM6986" s="425"/>
      <c r="HN6986" s="425"/>
      <c r="HO6986" s="425"/>
      <c r="HP6986" s="425"/>
      <c r="HQ6986" s="425"/>
      <c r="HR6986" s="425"/>
      <c r="HS6986" s="425"/>
      <c r="HT6986" s="425"/>
      <c r="HU6986" s="425"/>
      <c r="HV6986" s="425"/>
      <c r="HW6986" s="425"/>
      <c r="HX6986" s="425"/>
      <c r="HY6986" s="425"/>
      <c r="HZ6986" s="425"/>
      <c r="IA6986" s="425"/>
      <c r="IB6986" s="425"/>
      <c r="IC6986" s="425"/>
      <c r="ID6986" s="425"/>
      <c r="IE6986" s="425"/>
      <c r="IF6986" s="425"/>
      <c r="IG6986" s="425"/>
      <c r="IH6986" s="425"/>
      <c r="II6986" s="425"/>
      <c r="IJ6986" s="425"/>
      <c r="IK6986" s="425"/>
      <c r="IL6986" s="425"/>
      <c r="IM6986" s="425"/>
      <c r="IN6986" s="425"/>
      <c r="IO6986" s="425"/>
      <c r="IP6986" s="425"/>
      <c r="IQ6986" s="425"/>
      <c r="IR6986" s="425"/>
      <c r="IS6986" s="425"/>
      <c r="IT6986" s="425"/>
      <c r="IU6986" s="425"/>
      <c r="IV6986" s="425"/>
    </row>
    <row r="6987" s="428" customFormat="1" ht="27.6" customHeight="1" spans="2:256">
      <c r="B6987" s="465"/>
      <c r="GH6987" s="425"/>
      <c r="GI6987" s="425"/>
      <c r="GJ6987" s="425"/>
      <c r="GK6987" s="425"/>
      <c r="GL6987" s="425"/>
      <c r="GM6987" s="425"/>
      <c r="GN6987" s="425"/>
      <c r="GO6987" s="425"/>
      <c r="GP6987" s="425"/>
      <c r="GQ6987" s="425"/>
      <c r="GR6987" s="425"/>
      <c r="GS6987" s="425"/>
      <c r="GT6987" s="425"/>
      <c r="GU6987" s="425"/>
      <c r="GV6987" s="425"/>
      <c r="GW6987" s="425"/>
      <c r="GX6987" s="425"/>
      <c r="GY6987" s="425"/>
      <c r="GZ6987" s="425"/>
      <c r="HA6987" s="425"/>
      <c r="HB6987" s="425"/>
      <c r="HC6987" s="425"/>
      <c r="HD6987" s="425"/>
      <c r="HE6987" s="425"/>
      <c r="HF6987" s="425"/>
      <c r="HG6987" s="425"/>
      <c r="HH6987" s="425"/>
      <c r="HI6987" s="425"/>
      <c r="HJ6987" s="425"/>
      <c r="HK6987" s="425"/>
      <c r="HL6987" s="425"/>
      <c r="HM6987" s="425"/>
      <c r="HN6987" s="425"/>
      <c r="HO6987" s="425"/>
      <c r="HP6987" s="425"/>
      <c r="HQ6987" s="425"/>
      <c r="HR6987" s="425"/>
      <c r="HS6987" s="425"/>
      <c r="HT6987" s="425"/>
      <c r="HU6987" s="425"/>
      <c r="HV6987" s="425"/>
      <c r="HW6987" s="425"/>
      <c r="HX6987" s="425"/>
      <c r="HY6987" s="425"/>
      <c r="HZ6987" s="425"/>
      <c r="IA6987" s="425"/>
      <c r="IB6987" s="425"/>
      <c r="IC6987" s="425"/>
      <c r="ID6987" s="425"/>
      <c r="IE6987" s="425"/>
      <c r="IF6987" s="425"/>
      <c r="IG6987" s="425"/>
      <c r="IH6987" s="425"/>
      <c r="II6987" s="425"/>
      <c r="IJ6987" s="425"/>
      <c r="IK6987" s="425"/>
      <c r="IL6987" s="425"/>
      <c r="IM6987" s="425"/>
      <c r="IN6987" s="425"/>
      <c r="IO6987" s="425"/>
      <c r="IP6987" s="425"/>
      <c r="IQ6987" s="425"/>
      <c r="IR6987" s="425"/>
      <c r="IS6987" s="425"/>
      <c r="IT6987" s="425"/>
      <c r="IU6987" s="425"/>
      <c r="IV6987" s="425"/>
    </row>
    <row r="6988" s="428" customFormat="1" ht="27.6" customHeight="1" spans="2:256">
      <c r="B6988" s="465"/>
      <c r="GH6988" s="425"/>
      <c r="GI6988" s="425"/>
      <c r="GJ6988" s="425"/>
      <c r="GK6988" s="425"/>
      <c r="GL6988" s="425"/>
      <c r="GM6988" s="425"/>
      <c r="GN6988" s="425"/>
      <c r="GO6988" s="425"/>
      <c r="GP6988" s="425"/>
      <c r="GQ6988" s="425"/>
      <c r="GR6988" s="425"/>
      <c r="GS6988" s="425"/>
      <c r="GT6988" s="425"/>
      <c r="GU6988" s="425"/>
      <c r="GV6988" s="425"/>
      <c r="GW6988" s="425"/>
      <c r="GX6988" s="425"/>
      <c r="GY6988" s="425"/>
      <c r="GZ6988" s="425"/>
      <c r="HA6988" s="425"/>
      <c r="HB6988" s="425"/>
      <c r="HC6988" s="425"/>
      <c r="HD6988" s="425"/>
      <c r="HE6988" s="425"/>
      <c r="HF6988" s="425"/>
      <c r="HG6988" s="425"/>
      <c r="HH6988" s="425"/>
      <c r="HI6988" s="425"/>
      <c r="HJ6988" s="425"/>
      <c r="HK6988" s="425"/>
      <c r="HL6988" s="425"/>
      <c r="HM6988" s="425"/>
      <c r="HN6988" s="425"/>
      <c r="HO6988" s="425"/>
      <c r="HP6988" s="425"/>
      <c r="HQ6988" s="425"/>
      <c r="HR6988" s="425"/>
      <c r="HS6988" s="425"/>
      <c r="HT6988" s="425"/>
      <c r="HU6988" s="425"/>
      <c r="HV6988" s="425"/>
      <c r="HW6988" s="425"/>
      <c r="HX6988" s="425"/>
      <c r="HY6988" s="425"/>
      <c r="HZ6988" s="425"/>
      <c r="IA6988" s="425"/>
      <c r="IB6988" s="425"/>
      <c r="IC6988" s="425"/>
      <c r="ID6988" s="425"/>
      <c r="IE6988" s="425"/>
      <c r="IF6988" s="425"/>
      <c r="IG6988" s="425"/>
      <c r="IH6988" s="425"/>
      <c r="II6988" s="425"/>
      <c r="IJ6988" s="425"/>
      <c r="IK6988" s="425"/>
      <c r="IL6988" s="425"/>
      <c r="IM6988" s="425"/>
      <c r="IN6988" s="425"/>
      <c r="IO6988" s="425"/>
      <c r="IP6988" s="425"/>
      <c r="IQ6988" s="425"/>
      <c r="IR6988" s="425"/>
      <c r="IS6988" s="425"/>
      <c r="IT6988" s="425"/>
      <c r="IU6988" s="425"/>
      <c r="IV6988" s="425"/>
    </row>
    <row r="6989" s="428" customFormat="1" ht="27.6" customHeight="1" spans="2:256">
      <c r="B6989" s="465"/>
      <c r="GH6989" s="425"/>
      <c r="GI6989" s="425"/>
      <c r="GJ6989" s="425"/>
      <c r="GK6989" s="425"/>
      <c r="GL6989" s="425"/>
      <c r="GM6989" s="425"/>
      <c r="GN6989" s="425"/>
      <c r="GO6989" s="425"/>
      <c r="GP6989" s="425"/>
      <c r="GQ6989" s="425"/>
      <c r="GR6989" s="425"/>
      <c r="GS6989" s="425"/>
      <c r="GT6989" s="425"/>
      <c r="GU6989" s="425"/>
      <c r="GV6989" s="425"/>
      <c r="GW6989" s="425"/>
      <c r="GX6989" s="425"/>
      <c r="GY6989" s="425"/>
      <c r="GZ6989" s="425"/>
      <c r="HA6989" s="425"/>
      <c r="HB6989" s="425"/>
      <c r="HC6989" s="425"/>
      <c r="HD6989" s="425"/>
      <c r="HE6989" s="425"/>
      <c r="HF6989" s="425"/>
      <c r="HG6989" s="425"/>
      <c r="HH6989" s="425"/>
      <c r="HI6989" s="425"/>
      <c r="HJ6989" s="425"/>
      <c r="HK6989" s="425"/>
      <c r="HL6989" s="425"/>
      <c r="HM6989" s="425"/>
      <c r="HN6989" s="425"/>
      <c r="HO6989" s="425"/>
      <c r="HP6989" s="425"/>
      <c r="HQ6989" s="425"/>
      <c r="HR6989" s="425"/>
      <c r="HS6989" s="425"/>
      <c r="HT6989" s="425"/>
      <c r="HU6989" s="425"/>
      <c r="HV6989" s="425"/>
      <c r="HW6989" s="425"/>
      <c r="HX6989" s="425"/>
      <c r="HY6989" s="425"/>
      <c r="HZ6989" s="425"/>
      <c r="IA6989" s="425"/>
      <c r="IB6989" s="425"/>
      <c r="IC6989" s="425"/>
      <c r="ID6989" s="425"/>
      <c r="IE6989" s="425"/>
      <c r="IF6989" s="425"/>
      <c r="IG6989" s="425"/>
      <c r="IH6989" s="425"/>
      <c r="II6989" s="425"/>
      <c r="IJ6989" s="425"/>
      <c r="IK6989" s="425"/>
      <c r="IL6989" s="425"/>
      <c r="IM6989" s="425"/>
      <c r="IN6989" s="425"/>
      <c r="IO6989" s="425"/>
      <c r="IP6989" s="425"/>
      <c r="IQ6989" s="425"/>
      <c r="IR6989" s="425"/>
      <c r="IS6989" s="425"/>
      <c r="IT6989" s="425"/>
      <c r="IU6989" s="425"/>
      <c r="IV6989" s="425"/>
    </row>
    <row r="6990" s="428" customFormat="1" ht="27.6" customHeight="1" spans="2:256">
      <c r="B6990" s="465"/>
      <c r="GH6990" s="425"/>
      <c r="GI6990" s="425"/>
      <c r="GJ6990" s="425"/>
      <c r="GK6990" s="425"/>
      <c r="GL6990" s="425"/>
      <c r="GM6990" s="425"/>
      <c r="GN6990" s="425"/>
      <c r="GO6990" s="425"/>
      <c r="GP6990" s="425"/>
      <c r="GQ6990" s="425"/>
      <c r="GR6990" s="425"/>
      <c r="GS6990" s="425"/>
      <c r="GT6990" s="425"/>
      <c r="GU6990" s="425"/>
      <c r="GV6990" s="425"/>
      <c r="GW6990" s="425"/>
      <c r="GX6990" s="425"/>
      <c r="GY6990" s="425"/>
      <c r="GZ6990" s="425"/>
      <c r="HA6990" s="425"/>
      <c r="HB6990" s="425"/>
      <c r="HC6990" s="425"/>
      <c r="HD6990" s="425"/>
      <c r="HE6990" s="425"/>
      <c r="HF6990" s="425"/>
      <c r="HG6990" s="425"/>
      <c r="HH6990" s="425"/>
      <c r="HI6990" s="425"/>
      <c r="HJ6990" s="425"/>
      <c r="HK6990" s="425"/>
      <c r="HL6990" s="425"/>
      <c r="HM6990" s="425"/>
      <c r="HN6990" s="425"/>
      <c r="HO6990" s="425"/>
      <c r="HP6990" s="425"/>
      <c r="HQ6990" s="425"/>
      <c r="HR6990" s="425"/>
      <c r="HS6990" s="425"/>
      <c r="HT6990" s="425"/>
      <c r="HU6990" s="425"/>
      <c r="HV6990" s="425"/>
      <c r="HW6990" s="425"/>
      <c r="HX6990" s="425"/>
      <c r="HY6990" s="425"/>
      <c r="HZ6990" s="425"/>
      <c r="IA6990" s="425"/>
      <c r="IB6990" s="425"/>
      <c r="IC6990" s="425"/>
      <c r="ID6990" s="425"/>
      <c r="IE6990" s="425"/>
      <c r="IF6990" s="425"/>
      <c r="IG6990" s="425"/>
      <c r="IH6990" s="425"/>
      <c r="II6990" s="425"/>
      <c r="IJ6990" s="425"/>
      <c r="IK6990" s="425"/>
      <c r="IL6990" s="425"/>
      <c r="IM6990" s="425"/>
      <c r="IN6990" s="425"/>
      <c r="IO6990" s="425"/>
      <c r="IP6990" s="425"/>
      <c r="IQ6990" s="425"/>
      <c r="IR6990" s="425"/>
      <c r="IS6990" s="425"/>
      <c r="IT6990" s="425"/>
      <c r="IU6990" s="425"/>
      <c r="IV6990" s="425"/>
    </row>
    <row r="6991" s="428" customFormat="1" ht="27.6" customHeight="1" spans="2:256">
      <c r="B6991" s="465"/>
      <c r="GH6991" s="425"/>
      <c r="GI6991" s="425"/>
      <c r="GJ6991" s="425"/>
      <c r="GK6991" s="425"/>
      <c r="GL6991" s="425"/>
      <c r="GM6991" s="425"/>
      <c r="GN6991" s="425"/>
      <c r="GO6991" s="425"/>
      <c r="GP6991" s="425"/>
      <c r="GQ6991" s="425"/>
      <c r="GR6991" s="425"/>
      <c r="GS6991" s="425"/>
      <c r="GT6991" s="425"/>
      <c r="GU6991" s="425"/>
      <c r="GV6991" s="425"/>
      <c r="GW6991" s="425"/>
      <c r="GX6991" s="425"/>
      <c r="GY6991" s="425"/>
      <c r="GZ6991" s="425"/>
      <c r="HA6991" s="425"/>
      <c r="HB6991" s="425"/>
      <c r="HC6991" s="425"/>
      <c r="HD6991" s="425"/>
      <c r="HE6991" s="425"/>
      <c r="HF6991" s="425"/>
      <c r="HG6991" s="425"/>
      <c r="HH6991" s="425"/>
      <c r="HI6991" s="425"/>
      <c r="HJ6991" s="425"/>
      <c r="HK6991" s="425"/>
      <c r="HL6991" s="425"/>
      <c r="HM6991" s="425"/>
      <c r="HN6991" s="425"/>
      <c r="HO6991" s="425"/>
      <c r="HP6991" s="425"/>
      <c r="HQ6991" s="425"/>
      <c r="HR6991" s="425"/>
      <c r="HS6991" s="425"/>
      <c r="HT6991" s="425"/>
      <c r="HU6991" s="425"/>
      <c r="HV6991" s="425"/>
      <c r="HW6991" s="425"/>
      <c r="HX6991" s="425"/>
      <c r="HY6991" s="425"/>
      <c r="HZ6991" s="425"/>
      <c r="IA6991" s="425"/>
      <c r="IB6991" s="425"/>
      <c r="IC6991" s="425"/>
      <c r="ID6991" s="425"/>
      <c r="IE6991" s="425"/>
      <c r="IF6991" s="425"/>
      <c r="IG6991" s="425"/>
      <c r="IH6991" s="425"/>
      <c r="II6991" s="425"/>
      <c r="IJ6991" s="425"/>
      <c r="IK6991" s="425"/>
      <c r="IL6991" s="425"/>
      <c r="IM6991" s="425"/>
      <c r="IN6991" s="425"/>
      <c r="IO6991" s="425"/>
      <c r="IP6991" s="425"/>
      <c r="IQ6991" s="425"/>
      <c r="IR6991" s="425"/>
      <c r="IS6991" s="425"/>
      <c r="IT6991" s="425"/>
      <c r="IU6991" s="425"/>
      <c r="IV6991" s="425"/>
    </row>
    <row r="6992" s="428" customFormat="1" ht="27.6" customHeight="1" spans="2:256">
      <c r="B6992" s="465"/>
      <c r="GH6992" s="425"/>
      <c r="GI6992" s="425"/>
      <c r="GJ6992" s="425"/>
      <c r="GK6992" s="425"/>
      <c r="GL6992" s="425"/>
      <c r="GM6992" s="425"/>
      <c r="GN6992" s="425"/>
      <c r="GO6992" s="425"/>
      <c r="GP6992" s="425"/>
      <c r="GQ6992" s="425"/>
      <c r="GR6992" s="425"/>
      <c r="GS6992" s="425"/>
      <c r="GT6992" s="425"/>
      <c r="GU6992" s="425"/>
      <c r="GV6992" s="425"/>
      <c r="GW6992" s="425"/>
      <c r="GX6992" s="425"/>
      <c r="GY6992" s="425"/>
      <c r="GZ6992" s="425"/>
      <c r="HA6992" s="425"/>
      <c r="HB6992" s="425"/>
      <c r="HC6992" s="425"/>
      <c r="HD6992" s="425"/>
      <c r="HE6992" s="425"/>
      <c r="HF6992" s="425"/>
      <c r="HG6992" s="425"/>
      <c r="HH6992" s="425"/>
      <c r="HI6992" s="425"/>
      <c r="HJ6992" s="425"/>
      <c r="HK6992" s="425"/>
      <c r="HL6992" s="425"/>
      <c r="HM6992" s="425"/>
      <c r="HN6992" s="425"/>
      <c r="HO6992" s="425"/>
      <c r="HP6992" s="425"/>
      <c r="HQ6992" s="425"/>
      <c r="HR6992" s="425"/>
      <c r="HS6992" s="425"/>
      <c r="HT6992" s="425"/>
      <c r="HU6992" s="425"/>
      <c r="HV6992" s="425"/>
      <c r="HW6992" s="425"/>
      <c r="HX6992" s="425"/>
      <c r="HY6992" s="425"/>
      <c r="HZ6992" s="425"/>
      <c r="IA6992" s="425"/>
      <c r="IB6992" s="425"/>
      <c r="IC6992" s="425"/>
      <c r="ID6992" s="425"/>
      <c r="IE6992" s="425"/>
      <c r="IF6992" s="425"/>
      <c r="IG6992" s="425"/>
      <c r="IH6992" s="425"/>
      <c r="II6992" s="425"/>
      <c r="IJ6992" s="425"/>
      <c r="IK6992" s="425"/>
      <c r="IL6992" s="425"/>
      <c r="IM6992" s="425"/>
      <c r="IN6992" s="425"/>
      <c r="IO6992" s="425"/>
      <c r="IP6992" s="425"/>
      <c r="IQ6992" s="425"/>
      <c r="IR6992" s="425"/>
      <c r="IS6992" s="425"/>
      <c r="IT6992" s="425"/>
      <c r="IU6992" s="425"/>
      <c r="IV6992" s="425"/>
    </row>
    <row r="6993" s="428" customFormat="1" ht="27.6" customHeight="1" spans="2:256">
      <c r="B6993" s="465"/>
      <c r="GH6993" s="425"/>
      <c r="GI6993" s="425"/>
      <c r="GJ6993" s="425"/>
      <c r="GK6993" s="425"/>
      <c r="GL6993" s="425"/>
      <c r="GM6993" s="425"/>
      <c r="GN6993" s="425"/>
      <c r="GO6993" s="425"/>
      <c r="GP6993" s="425"/>
      <c r="GQ6993" s="425"/>
      <c r="GR6993" s="425"/>
      <c r="GS6993" s="425"/>
      <c r="GT6993" s="425"/>
      <c r="GU6993" s="425"/>
      <c r="GV6993" s="425"/>
      <c r="GW6993" s="425"/>
      <c r="GX6993" s="425"/>
      <c r="GY6993" s="425"/>
      <c r="GZ6993" s="425"/>
      <c r="HA6993" s="425"/>
      <c r="HB6993" s="425"/>
      <c r="HC6993" s="425"/>
      <c r="HD6993" s="425"/>
      <c r="HE6993" s="425"/>
      <c r="HF6993" s="425"/>
      <c r="HG6993" s="425"/>
      <c r="HH6993" s="425"/>
      <c r="HI6993" s="425"/>
      <c r="HJ6993" s="425"/>
      <c r="HK6993" s="425"/>
      <c r="HL6993" s="425"/>
      <c r="HM6993" s="425"/>
      <c r="HN6993" s="425"/>
      <c r="HO6993" s="425"/>
      <c r="HP6993" s="425"/>
      <c r="HQ6993" s="425"/>
      <c r="HR6993" s="425"/>
      <c r="HS6993" s="425"/>
      <c r="HT6993" s="425"/>
      <c r="HU6993" s="425"/>
      <c r="HV6993" s="425"/>
      <c r="HW6993" s="425"/>
      <c r="HX6993" s="425"/>
      <c r="HY6993" s="425"/>
      <c r="HZ6993" s="425"/>
      <c r="IA6993" s="425"/>
      <c r="IB6993" s="425"/>
      <c r="IC6993" s="425"/>
      <c r="ID6993" s="425"/>
      <c r="IE6993" s="425"/>
      <c r="IF6993" s="425"/>
      <c r="IG6993" s="425"/>
      <c r="IH6993" s="425"/>
      <c r="II6993" s="425"/>
      <c r="IJ6993" s="425"/>
      <c r="IK6993" s="425"/>
      <c r="IL6993" s="425"/>
      <c r="IM6993" s="425"/>
      <c r="IN6993" s="425"/>
      <c r="IO6993" s="425"/>
      <c r="IP6993" s="425"/>
      <c r="IQ6993" s="425"/>
      <c r="IR6993" s="425"/>
      <c r="IS6993" s="425"/>
      <c r="IT6993" s="425"/>
      <c r="IU6993" s="425"/>
      <c r="IV6993" s="425"/>
    </row>
    <row r="6994" s="428" customFormat="1" ht="27.6" customHeight="1" spans="2:256">
      <c r="B6994" s="465"/>
      <c r="GH6994" s="425"/>
      <c r="GI6994" s="425"/>
      <c r="GJ6994" s="425"/>
      <c r="GK6994" s="425"/>
      <c r="GL6994" s="425"/>
      <c r="GM6994" s="425"/>
      <c r="GN6994" s="425"/>
      <c r="GO6994" s="425"/>
      <c r="GP6994" s="425"/>
      <c r="GQ6994" s="425"/>
      <c r="GR6994" s="425"/>
      <c r="GS6994" s="425"/>
      <c r="GT6994" s="425"/>
      <c r="GU6994" s="425"/>
      <c r="GV6994" s="425"/>
      <c r="GW6994" s="425"/>
      <c r="GX6994" s="425"/>
      <c r="GY6994" s="425"/>
      <c r="GZ6994" s="425"/>
      <c r="HA6994" s="425"/>
      <c r="HB6994" s="425"/>
      <c r="HC6994" s="425"/>
      <c r="HD6994" s="425"/>
      <c r="HE6994" s="425"/>
      <c r="HF6994" s="425"/>
      <c r="HG6994" s="425"/>
      <c r="HH6994" s="425"/>
      <c r="HI6994" s="425"/>
      <c r="HJ6994" s="425"/>
      <c r="HK6994" s="425"/>
      <c r="HL6994" s="425"/>
      <c r="HM6994" s="425"/>
      <c r="HN6994" s="425"/>
      <c r="HO6994" s="425"/>
      <c r="HP6994" s="425"/>
      <c r="HQ6994" s="425"/>
      <c r="HR6994" s="425"/>
      <c r="HS6994" s="425"/>
      <c r="HT6994" s="425"/>
      <c r="HU6994" s="425"/>
      <c r="HV6994" s="425"/>
      <c r="HW6994" s="425"/>
      <c r="HX6994" s="425"/>
      <c r="HY6994" s="425"/>
      <c r="HZ6994" s="425"/>
      <c r="IA6994" s="425"/>
      <c r="IB6994" s="425"/>
      <c r="IC6994" s="425"/>
      <c r="ID6994" s="425"/>
      <c r="IE6994" s="425"/>
      <c r="IF6994" s="425"/>
      <c r="IG6994" s="425"/>
      <c r="IH6994" s="425"/>
      <c r="II6994" s="425"/>
      <c r="IJ6994" s="425"/>
      <c r="IK6994" s="425"/>
      <c r="IL6994" s="425"/>
      <c r="IM6994" s="425"/>
      <c r="IN6994" s="425"/>
      <c r="IO6994" s="425"/>
      <c r="IP6994" s="425"/>
      <c r="IQ6994" s="425"/>
      <c r="IR6994" s="425"/>
      <c r="IS6994" s="425"/>
      <c r="IT6994" s="425"/>
      <c r="IU6994" s="425"/>
      <c r="IV6994" s="425"/>
    </row>
    <row r="6995" s="428" customFormat="1" ht="27.6" customHeight="1" spans="2:256">
      <c r="B6995" s="465"/>
      <c r="GH6995" s="425"/>
      <c r="GI6995" s="425"/>
      <c r="GJ6995" s="425"/>
      <c r="GK6995" s="425"/>
      <c r="GL6995" s="425"/>
      <c r="GM6995" s="425"/>
      <c r="GN6995" s="425"/>
      <c r="GO6995" s="425"/>
      <c r="GP6995" s="425"/>
      <c r="GQ6995" s="425"/>
      <c r="GR6995" s="425"/>
      <c r="GS6995" s="425"/>
      <c r="GT6995" s="425"/>
      <c r="GU6995" s="425"/>
      <c r="GV6995" s="425"/>
      <c r="GW6995" s="425"/>
      <c r="GX6995" s="425"/>
      <c r="GY6995" s="425"/>
      <c r="GZ6995" s="425"/>
      <c r="HA6995" s="425"/>
      <c r="HB6995" s="425"/>
      <c r="HC6995" s="425"/>
      <c r="HD6995" s="425"/>
      <c r="HE6995" s="425"/>
      <c r="HF6995" s="425"/>
      <c r="HG6995" s="425"/>
      <c r="HH6995" s="425"/>
      <c r="HI6995" s="425"/>
      <c r="HJ6995" s="425"/>
      <c r="HK6995" s="425"/>
      <c r="HL6995" s="425"/>
      <c r="HM6995" s="425"/>
      <c r="HN6995" s="425"/>
      <c r="HO6995" s="425"/>
      <c r="HP6995" s="425"/>
      <c r="HQ6995" s="425"/>
      <c r="HR6995" s="425"/>
      <c r="HS6995" s="425"/>
      <c r="HT6995" s="425"/>
      <c r="HU6995" s="425"/>
      <c r="HV6995" s="425"/>
      <c r="HW6995" s="425"/>
      <c r="HX6995" s="425"/>
      <c r="HY6995" s="425"/>
      <c r="HZ6995" s="425"/>
      <c r="IA6995" s="425"/>
      <c r="IB6995" s="425"/>
      <c r="IC6995" s="425"/>
      <c r="ID6995" s="425"/>
      <c r="IE6995" s="425"/>
      <c r="IF6995" s="425"/>
      <c r="IG6995" s="425"/>
      <c r="IH6995" s="425"/>
      <c r="II6995" s="425"/>
      <c r="IJ6995" s="425"/>
      <c r="IK6995" s="425"/>
      <c r="IL6995" s="425"/>
      <c r="IM6995" s="425"/>
      <c r="IN6995" s="425"/>
      <c r="IO6995" s="425"/>
      <c r="IP6995" s="425"/>
      <c r="IQ6995" s="425"/>
      <c r="IR6995" s="425"/>
      <c r="IS6995" s="425"/>
      <c r="IT6995" s="425"/>
      <c r="IU6995" s="425"/>
      <c r="IV6995" s="425"/>
    </row>
    <row r="6996" s="428" customFormat="1" ht="27.6" customHeight="1" spans="2:256">
      <c r="B6996" s="465"/>
      <c r="GH6996" s="425"/>
      <c r="GI6996" s="425"/>
      <c r="GJ6996" s="425"/>
      <c r="GK6996" s="425"/>
      <c r="GL6996" s="425"/>
      <c r="GM6996" s="425"/>
      <c r="GN6996" s="425"/>
      <c r="GO6996" s="425"/>
      <c r="GP6996" s="425"/>
      <c r="GQ6996" s="425"/>
      <c r="GR6996" s="425"/>
      <c r="GS6996" s="425"/>
      <c r="GT6996" s="425"/>
      <c r="GU6996" s="425"/>
      <c r="GV6996" s="425"/>
      <c r="GW6996" s="425"/>
      <c r="GX6996" s="425"/>
      <c r="GY6996" s="425"/>
      <c r="GZ6996" s="425"/>
      <c r="HA6996" s="425"/>
      <c r="HB6996" s="425"/>
      <c r="HC6996" s="425"/>
      <c r="HD6996" s="425"/>
      <c r="HE6996" s="425"/>
      <c r="HF6996" s="425"/>
      <c r="HG6996" s="425"/>
      <c r="HH6996" s="425"/>
      <c r="HI6996" s="425"/>
      <c r="HJ6996" s="425"/>
      <c r="HK6996" s="425"/>
      <c r="HL6996" s="425"/>
      <c r="HM6996" s="425"/>
      <c r="HN6996" s="425"/>
      <c r="HO6996" s="425"/>
      <c r="HP6996" s="425"/>
      <c r="HQ6996" s="425"/>
      <c r="HR6996" s="425"/>
      <c r="HS6996" s="425"/>
      <c r="HT6996" s="425"/>
      <c r="HU6996" s="425"/>
      <c r="HV6996" s="425"/>
      <c r="HW6996" s="425"/>
      <c r="HX6996" s="425"/>
      <c r="HY6996" s="425"/>
      <c r="HZ6996" s="425"/>
      <c r="IA6996" s="425"/>
      <c r="IB6996" s="425"/>
      <c r="IC6996" s="425"/>
      <c r="ID6996" s="425"/>
      <c r="IE6996" s="425"/>
      <c r="IF6996" s="425"/>
      <c r="IG6996" s="425"/>
      <c r="IH6996" s="425"/>
      <c r="II6996" s="425"/>
      <c r="IJ6996" s="425"/>
      <c r="IK6996" s="425"/>
      <c r="IL6996" s="425"/>
      <c r="IM6996" s="425"/>
      <c r="IN6996" s="425"/>
      <c r="IO6996" s="425"/>
      <c r="IP6996" s="425"/>
      <c r="IQ6996" s="425"/>
      <c r="IR6996" s="425"/>
      <c r="IS6996" s="425"/>
      <c r="IT6996" s="425"/>
      <c r="IU6996" s="425"/>
      <c r="IV6996" s="425"/>
    </row>
    <row r="6997" s="428" customFormat="1" ht="27.6" customHeight="1" spans="2:256">
      <c r="B6997" s="465"/>
      <c r="GH6997" s="425"/>
      <c r="GI6997" s="425"/>
      <c r="GJ6997" s="425"/>
      <c r="GK6997" s="425"/>
      <c r="GL6997" s="425"/>
      <c r="GM6997" s="425"/>
      <c r="GN6997" s="425"/>
      <c r="GO6997" s="425"/>
      <c r="GP6997" s="425"/>
      <c r="GQ6997" s="425"/>
      <c r="GR6997" s="425"/>
      <c r="GS6997" s="425"/>
      <c r="GT6997" s="425"/>
      <c r="GU6997" s="425"/>
      <c r="GV6997" s="425"/>
      <c r="GW6997" s="425"/>
      <c r="GX6997" s="425"/>
      <c r="GY6997" s="425"/>
      <c r="GZ6997" s="425"/>
      <c r="HA6997" s="425"/>
      <c r="HB6997" s="425"/>
      <c r="HC6997" s="425"/>
      <c r="HD6997" s="425"/>
      <c r="HE6997" s="425"/>
      <c r="HF6997" s="425"/>
      <c r="HG6997" s="425"/>
      <c r="HH6997" s="425"/>
      <c r="HI6997" s="425"/>
      <c r="HJ6997" s="425"/>
      <c r="HK6997" s="425"/>
      <c r="HL6997" s="425"/>
      <c r="HM6997" s="425"/>
      <c r="HN6997" s="425"/>
      <c r="HO6997" s="425"/>
      <c r="HP6997" s="425"/>
      <c r="HQ6997" s="425"/>
      <c r="HR6997" s="425"/>
      <c r="HS6997" s="425"/>
      <c r="HT6997" s="425"/>
      <c r="HU6997" s="425"/>
      <c r="HV6997" s="425"/>
      <c r="HW6997" s="425"/>
      <c r="HX6997" s="425"/>
      <c r="HY6997" s="425"/>
      <c r="HZ6997" s="425"/>
      <c r="IA6997" s="425"/>
      <c r="IB6997" s="425"/>
      <c r="IC6997" s="425"/>
      <c r="ID6997" s="425"/>
      <c r="IE6997" s="425"/>
      <c r="IF6997" s="425"/>
      <c r="IG6997" s="425"/>
      <c r="IH6997" s="425"/>
      <c r="II6997" s="425"/>
      <c r="IJ6997" s="425"/>
      <c r="IK6997" s="425"/>
      <c r="IL6997" s="425"/>
      <c r="IM6997" s="425"/>
      <c r="IN6997" s="425"/>
      <c r="IO6997" s="425"/>
      <c r="IP6997" s="425"/>
      <c r="IQ6997" s="425"/>
      <c r="IR6997" s="425"/>
      <c r="IS6997" s="425"/>
      <c r="IT6997" s="425"/>
      <c r="IU6997" s="425"/>
      <c r="IV6997" s="425"/>
    </row>
    <row r="6998" s="428" customFormat="1" ht="27.6" customHeight="1" spans="2:256">
      <c r="B6998" s="465"/>
      <c r="GH6998" s="425"/>
      <c r="GI6998" s="425"/>
      <c r="GJ6998" s="425"/>
      <c r="GK6998" s="425"/>
      <c r="GL6998" s="425"/>
      <c r="GM6998" s="425"/>
      <c r="GN6998" s="425"/>
      <c r="GO6998" s="425"/>
      <c r="GP6998" s="425"/>
      <c r="GQ6998" s="425"/>
      <c r="GR6998" s="425"/>
      <c r="GS6998" s="425"/>
      <c r="GT6998" s="425"/>
      <c r="GU6998" s="425"/>
      <c r="GV6998" s="425"/>
      <c r="GW6998" s="425"/>
      <c r="GX6998" s="425"/>
      <c r="GY6998" s="425"/>
      <c r="GZ6998" s="425"/>
      <c r="HA6998" s="425"/>
      <c r="HB6998" s="425"/>
      <c r="HC6998" s="425"/>
      <c r="HD6998" s="425"/>
      <c r="HE6998" s="425"/>
      <c r="HF6998" s="425"/>
      <c r="HG6998" s="425"/>
      <c r="HH6998" s="425"/>
      <c r="HI6998" s="425"/>
      <c r="HJ6998" s="425"/>
      <c r="HK6998" s="425"/>
      <c r="HL6998" s="425"/>
      <c r="HM6998" s="425"/>
      <c r="HN6998" s="425"/>
      <c r="HO6998" s="425"/>
      <c r="HP6998" s="425"/>
      <c r="HQ6998" s="425"/>
      <c r="HR6998" s="425"/>
      <c r="HS6998" s="425"/>
      <c r="HT6998" s="425"/>
      <c r="HU6998" s="425"/>
      <c r="HV6998" s="425"/>
      <c r="HW6998" s="425"/>
      <c r="HX6998" s="425"/>
      <c r="HY6998" s="425"/>
      <c r="HZ6998" s="425"/>
      <c r="IA6998" s="425"/>
      <c r="IB6998" s="425"/>
      <c r="IC6998" s="425"/>
      <c r="ID6998" s="425"/>
      <c r="IE6998" s="425"/>
      <c r="IF6998" s="425"/>
      <c r="IG6998" s="425"/>
      <c r="IH6998" s="425"/>
      <c r="II6998" s="425"/>
      <c r="IJ6998" s="425"/>
      <c r="IK6998" s="425"/>
      <c r="IL6998" s="425"/>
      <c r="IM6998" s="425"/>
      <c r="IN6998" s="425"/>
      <c r="IO6998" s="425"/>
      <c r="IP6998" s="425"/>
      <c r="IQ6998" s="425"/>
      <c r="IR6998" s="425"/>
      <c r="IS6998" s="425"/>
      <c r="IT6998" s="425"/>
      <c r="IU6998" s="425"/>
      <c r="IV6998" s="425"/>
    </row>
    <row r="6999" s="428" customFormat="1" ht="27.6" customHeight="1" spans="2:256">
      <c r="B6999" s="465"/>
      <c r="GH6999" s="425"/>
      <c r="GI6999" s="425"/>
      <c r="GJ6999" s="425"/>
      <c r="GK6999" s="425"/>
      <c r="GL6999" s="425"/>
      <c r="GM6999" s="425"/>
      <c r="GN6999" s="425"/>
      <c r="GO6999" s="425"/>
      <c r="GP6999" s="425"/>
      <c r="GQ6999" s="425"/>
      <c r="GR6999" s="425"/>
      <c r="GS6999" s="425"/>
      <c r="GT6999" s="425"/>
      <c r="GU6999" s="425"/>
      <c r="GV6999" s="425"/>
      <c r="GW6999" s="425"/>
      <c r="GX6999" s="425"/>
      <c r="GY6999" s="425"/>
      <c r="GZ6999" s="425"/>
      <c r="HA6999" s="425"/>
      <c r="HB6999" s="425"/>
      <c r="HC6999" s="425"/>
      <c r="HD6999" s="425"/>
      <c r="HE6999" s="425"/>
      <c r="HF6999" s="425"/>
      <c r="HG6999" s="425"/>
      <c r="HH6999" s="425"/>
      <c r="HI6999" s="425"/>
      <c r="HJ6999" s="425"/>
      <c r="HK6999" s="425"/>
      <c r="HL6999" s="425"/>
      <c r="HM6999" s="425"/>
      <c r="HN6999" s="425"/>
      <c r="HO6999" s="425"/>
      <c r="HP6999" s="425"/>
      <c r="HQ6999" s="425"/>
      <c r="HR6999" s="425"/>
      <c r="HS6999" s="425"/>
      <c r="HT6999" s="425"/>
      <c r="HU6999" s="425"/>
      <c r="HV6999" s="425"/>
      <c r="HW6999" s="425"/>
      <c r="HX6999" s="425"/>
      <c r="HY6999" s="425"/>
      <c r="HZ6999" s="425"/>
      <c r="IA6999" s="425"/>
      <c r="IB6999" s="425"/>
      <c r="IC6999" s="425"/>
      <c r="ID6999" s="425"/>
      <c r="IE6999" s="425"/>
      <c r="IF6999" s="425"/>
      <c r="IG6999" s="425"/>
      <c r="IH6999" s="425"/>
      <c r="II6999" s="425"/>
      <c r="IJ6999" s="425"/>
      <c r="IK6999" s="425"/>
      <c r="IL6999" s="425"/>
      <c r="IM6999" s="425"/>
      <c r="IN6999" s="425"/>
      <c r="IO6999" s="425"/>
      <c r="IP6999" s="425"/>
      <c r="IQ6999" s="425"/>
      <c r="IR6999" s="425"/>
      <c r="IS6999" s="425"/>
      <c r="IT6999" s="425"/>
      <c r="IU6999" s="425"/>
      <c r="IV6999" s="425"/>
    </row>
    <row r="7000" s="428" customFormat="1" ht="27.6" customHeight="1" spans="2:256">
      <c r="B7000" s="465"/>
      <c r="GH7000" s="425"/>
      <c r="GI7000" s="425"/>
      <c r="GJ7000" s="425"/>
      <c r="GK7000" s="425"/>
      <c r="GL7000" s="425"/>
      <c r="GM7000" s="425"/>
      <c r="GN7000" s="425"/>
      <c r="GO7000" s="425"/>
      <c r="GP7000" s="425"/>
      <c r="GQ7000" s="425"/>
      <c r="GR7000" s="425"/>
      <c r="GS7000" s="425"/>
      <c r="GT7000" s="425"/>
      <c r="GU7000" s="425"/>
      <c r="GV7000" s="425"/>
      <c r="GW7000" s="425"/>
      <c r="GX7000" s="425"/>
      <c r="GY7000" s="425"/>
      <c r="GZ7000" s="425"/>
      <c r="HA7000" s="425"/>
      <c r="HB7000" s="425"/>
      <c r="HC7000" s="425"/>
      <c r="HD7000" s="425"/>
      <c r="HE7000" s="425"/>
      <c r="HF7000" s="425"/>
      <c r="HG7000" s="425"/>
      <c r="HH7000" s="425"/>
      <c r="HI7000" s="425"/>
      <c r="HJ7000" s="425"/>
      <c r="HK7000" s="425"/>
      <c r="HL7000" s="425"/>
      <c r="HM7000" s="425"/>
      <c r="HN7000" s="425"/>
      <c r="HO7000" s="425"/>
      <c r="HP7000" s="425"/>
      <c r="HQ7000" s="425"/>
      <c r="HR7000" s="425"/>
      <c r="HS7000" s="425"/>
      <c r="HT7000" s="425"/>
      <c r="HU7000" s="425"/>
      <c r="HV7000" s="425"/>
      <c r="HW7000" s="425"/>
      <c r="HX7000" s="425"/>
      <c r="HY7000" s="425"/>
      <c r="HZ7000" s="425"/>
      <c r="IA7000" s="425"/>
      <c r="IB7000" s="425"/>
      <c r="IC7000" s="425"/>
      <c r="ID7000" s="425"/>
      <c r="IE7000" s="425"/>
      <c r="IF7000" s="425"/>
      <c r="IG7000" s="425"/>
      <c r="IH7000" s="425"/>
      <c r="II7000" s="425"/>
      <c r="IJ7000" s="425"/>
      <c r="IK7000" s="425"/>
      <c r="IL7000" s="425"/>
      <c r="IM7000" s="425"/>
      <c r="IN7000" s="425"/>
      <c r="IO7000" s="425"/>
      <c r="IP7000" s="425"/>
      <c r="IQ7000" s="425"/>
      <c r="IR7000" s="425"/>
      <c r="IS7000" s="425"/>
      <c r="IT7000" s="425"/>
      <c r="IU7000" s="425"/>
      <c r="IV7000" s="425"/>
    </row>
    <row r="7001" s="428" customFormat="1" ht="27.6" customHeight="1" spans="2:256">
      <c r="B7001" s="465"/>
      <c r="GH7001" s="425"/>
      <c r="GI7001" s="425"/>
      <c r="GJ7001" s="425"/>
      <c r="GK7001" s="425"/>
      <c r="GL7001" s="425"/>
      <c r="GM7001" s="425"/>
      <c r="GN7001" s="425"/>
      <c r="GO7001" s="425"/>
      <c r="GP7001" s="425"/>
      <c r="GQ7001" s="425"/>
      <c r="GR7001" s="425"/>
      <c r="GS7001" s="425"/>
      <c r="GT7001" s="425"/>
      <c r="GU7001" s="425"/>
      <c r="GV7001" s="425"/>
      <c r="GW7001" s="425"/>
      <c r="GX7001" s="425"/>
      <c r="GY7001" s="425"/>
      <c r="GZ7001" s="425"/>
      <c r="HA7001" s="425"/>
      <c r="HB7001" s="425"/>
      <c r="HC7001" s="425"/>
      <c r="HD7001" s="425"/>
      <c r="HE7001" s="425"/>
      <c r="HF7001" s="425"/>
      <c r="HG7001" s="425"/>
      <c r="HH7001" s="425"/>
      <c r="HI7001" s="425"/>
      <c r="HJ7001" s="425"/>
      <c r="HK7001" s="425"/>
      <c r="HL7001" s="425"/>
      <c r="HM7001" s="425"/>
      <c r="HN7001" s="425"/>
      <c r="HO7001" s="425"/>
      <c r="HP7001" s="425"/>
      <c r="HQ7001" s="425"/>
      <c r="HR7001" s="425"/>
      <c r="HS7001" s="425"/>
      <c r="HT7001" s="425"/>
      <c r="HU7001" s="425"/>
      <c r="HV7001" s="425"/>
      <c r="HW7001" s="425"/>
      <c r="HX7001" s="425"/>
      <c r="HY7001" s="425"/>
      <c r="HZ7001" s="425"/>
      <c r="IA7001" s="425"/>
      <c r="IB7001" s="425"/>
      <c r="IC7001" s="425"/>
      <c r="ID7001" s="425"/>
      <c r="IE7001" s="425"/>
      <c r="IF7001" s="425"/>
      <c r="IG7001" s="425"/>
      <c r="IH7001" s="425"/>
      <c r="II7001" s="425"/>
      <c r="IJ7001" s="425"/>
      <c r="IK7001" s="425"/>
      <c r="IL7001" s="425"/>
      <c r="IM7001" s="425"/>
      <c r="IN7001" s="425"/>
      <c r="IO7001" s="425"/>
      <c r="IP7001" s="425"/>
      <c r="IQ7001" s="425"/>
      <c r="IR7001" s="425"/>
      <c r="IS7001" s="425"/>
      <c r="IT7001" s="425"/>
      <c r="IU7001" s="425"/>
      <c r="IV7001" s="425"/>
    </row>
    <row r="7002" s="428" customFormat="1" ht="27.6" customHeight="1" spans="2:256">
      <c r="B7002" s="465"/>
      <c r="GH7002" s="425"/>
      <c r="GI7002" s="425"/>
      <c r="GJ7002" s="425"/>
      <c r="GK7002" s="425"/>
      <c r="GL7002" s="425"/>
      <c r="GM7002" s="425"/>
      <c r="GN7002" s="425"/>
      <c r="GO7002" s="425"/>
      <c r="GP7002" s="425"/>
      <c r="GQ7002" s="425"/>
      <c r="GR7002" s="425"/>
      <c r="GS7002" s="425"/>
      <c r="GT7002" s="425"/>
      <c r="GU7002" s="425"/>
      <c r="GV7002" s="425"/>
      <c r="GW7002" s="425"/>
      <c r="GX7002" s="425"/>
      <c r="GY7002" s="425"/>
      <c r="GZ7002" s="425"/>
      <c r="HA7002" s="425"/>
      <c r="HB7002" s="425"/>
      <c r="HC7002" s="425"/>
      <c r="HD7002" s="425"/>
      <c r="HE7002" s="425"/>
      <c r="HF7002" s="425"/>
      <c r="HG7002" s="425"/>
      <c r="HH7002" s="425"/>
      <c r="HI7002" s="425"/>
      <c r="HJ7002" s="425"/>
      <c r="HK7002" s="425"/>
      <c r="HL7002" s="425"/>
      <c r="HM7002" s="425"/>
      <c r="HN7002" s="425"/>
      <c r="HO7002" s="425"/>
      <c r="HP7002" s="425"/>
      <c r="HQ7002" s="425"/>
      <c r="HR7002" s="425"/>
      <c r="HS7002" s="425"/>
      <c r="HT7002" s="425"/>
      <c r="HU7002" s="425"/>
      <c r="HV7002" s="425"/>
      <c r="HW7002" s="425"/>
      <c r="HX7002" s="425"/>
      <c r="HY7002" s="425"/>
      <c r="HZ7002" s="425"/>
      <c r="IA7002" s="425"/>
      <c r="IB7002" s="425"/>
      <c r="IC7002" s="425"/>
      <c r="ID7002" s="425"/>
      <c r="IE7002" s="425"/>
      <c r="IF7002" s="425"/>
      <c r="IG7002" s="425"/>
      <c r="IH7002" s="425"/>
      <c r="II7002" s="425"/>
      <c r="IJ7002" s="425"/>
      <c r="IK7002" s="425"/>
      <c r="IL7002" s="425"/>
      <c r="IM7002" s="425"/>
      <c r="IN7002" s="425"/>
      <c r="IO7002" s="425"/>
      <c r="IP7002" s="425"/>
      <c r="IQ7002" s="425"/>
      <c r="IR7002" s="425"/>
      <c r="IS7002" s="425"/>
      <c r="IT7002" s="425"/>
      <c r="IU7002" s="425"/>
      <c r="IV7002" s="425"/>
    </row>
    <row r="7003" s="428" customFormat="1" ht="27.6" customHeight="1" spans="2:256">
      <c r="B7003" s="465"/>
      <c r="GH7003" s="425"/>
      <c r="GI7003" s="425"/>
      <c r="GJ7003" s="425"/>
      <c r="GK7003" s="425"/>
      <c r="GL7003" s="425"/>
      <c r="GM7003" s="425"/>
      <c r="GN7003" s="425"/>
      <c r="GO7003" s="425"/>
      <c r="GP7003" s="425"/>
      <c r="GQ7003" s="425"/>
      <c r="GR7003" s="425"/>
      <c r="GS7003" s="425"/>
      <c r="GT7003" s="425"/>
      <c r="GU7003" s="425"/>
      <c r="GV7003" s="425"/>
      <c r="GW7003" s="425"/>
      <c r="GX7003" s="425"/>
      <c r="GY7003" s="425"/>
      <c r="GZ7003" s="425"/>
      <c r="HA7003" s="425"/>
      <c r="HB7003" s="425"/>
      <c r="HC7003" s="425"/>
      <c r="HD7003" s="425"/>
      <c r="HE7003" s="425"/>
      <c r="HF7003" s="425"/>
      <c r="HG7003" s="425"/>
      <c r="HH7003" s="425"/>
      <c r="HI7003" s="425"/>
      <c r="HJ7003" s="425"/>
      <c r="HK7003" s="425"/>
      <c r="HL7003" s="425"/>
      <c r="HM7003" s="425"/>
      <c r="HN7003" s="425"/>
      <c r="HO7003" s="425"/>
      <c r="HP7003" s="425"/>
      <c r="HQ7003" s="425"/>
      <c r="HR7003" s="425"/>
      <c r="HS7003" s="425"/>
      <c r="HT7003" s="425"/>
      <c r="HU7003" s="425"/>
      <c r="HV7003" s="425"/>
      <c r="HW7003" s="425"/>
      <c r="HX7003" s="425"/>
      <c r="HY7003" s="425"/>
      <c r="HZ7003" s="425"/>
      <c r="IA7003" s="425"/>
      <c r="IB7003" s="425"/>
      <c r="IC7003" s="425"/>
      <c r="ID7003" s="425"/>
      <c r="IE7003" s="425"/>
      <c r="IF7003" s="425"/>
      <c r="IG7003" s="425"/>
      <c r="IH7003" s="425"/>
      <c r="II7003" s="425"/>
      <c r="IJ7003" s="425"/>
      <c r="IK7003" s="425"/>
      <c r="IL7003" s="425"/>
      <c r="IM7003" s="425"/>
      <c r="IN7003" s="425"/>
      <c r="IO7003" s="425"/>
      <c r="IP7003" s="425"/>
      <c r="IQ7003" s="425"/>
      <c r="IR7003" s="425"/>
      <c r="IS7003" s="425"/>
      <c r="IT7003" s="425"/>
      <c r="IU7003" s="425"/>
      <c r="IV7003" s="425"/>
    </row>
    <row r="7004" s="428" customFormat="1" ht="27.6" customHeight="1" spans="2:256">
      <c r="B7004" s="465"/>
      <c r="GH7004" s="425"/>
      <c r="GI7004" s="425"/>
      <c r="GJ7004" s="425"/>
      <c r="GK7004" s="425"/>
      <c r="GL7004" s="425"/>
      <c r="GM7004" s="425"/>
      <c r="GN7004" s="425"/>
      <c r="GO7004" s="425"/>
      <c r="GP7004" s="425"/>
      <c r="GQ7004" s="425"/>
      <c r="GR7004" s="425"/>
      <c r="GS7004" s="425"/>
      <c r="GT7004" s="425"/>
      <c r="GU7004" s="425"/>
      <c r="GV7004" s="425"/>
      <c r="GW7004" s="425"/>
      <c r="GX7004" s="425"/>
      <c r="GY7004" s="425"/>
      <c r="GZ7004" s="425"/>
      <c r="HA7004" s="425"/>
      <c r="HB7004" s="425"/>
      <c r="HC7004" s="425"/>
      <c r="HD7004" s="425"/>
      <c r="HE7004" s="425"/>
      <c r="HF7004" s="425"/>
      <c r="HG7004" s="425"/>
      <c r="HH7004" s="425"/>
      <c r="HI7004" s="425"/>
      <c r="HJ7004" s="425"/>
      <c r="HK7004" s="425"/>
      <c r="HL7004" s="425"/>
      <c r="HM7004" s="425"/>
      <c r="HN7004" s="425"/>
      <c r="HO7004" s="425"/>
      <c r="HP7004" s="425"/>
      <c r="HQ7004" s="425"/>
      <c r="HR7004" s="425"/>
      <c r="HS7004" s="425"/>
      <c r="HT7004" s="425"/>
      <c r="HU7004" s="425"/>
      <c r="HV7004" s="425"/>
      <c r="HW7004" s="425"/>
      <c r="HX7004" s="425"/>
      <c r="HY7004" s="425"/>
      <c r="HZ7004" s="425"/>
      <c r="IA7004" s="425"/>
      <c r="IB7004" s="425"/>
      <c r="IC7004" s="425"/>
      <c r="ID7004" s="425"/>
      <c r="IE7004" s="425"/>
      <c r="IF7004" s="425"/>
      <c r="IG7004" s="425"/>
      <c r="IH7004" s="425"/>
      <c r="II7004" s="425"/>
      <c r="IJ7004" s="425"/>
      <c r="IK7004" s="425"/>
      <c r="IL7004" s="425"/>
      <c r="IM7004" s="425"/>
      <c r="IN7004" s="425"/>
      <c r="IO7004" s="425"/>
      <c r="IP7004" s="425"/>
      <c r="IQ7004" s="425"/>
      <c r="IR7004" s="425"/>
      <c r="IS7004" s="425"/>
      <c r="IT7004" s="425"/>
      <c r="IU7004" s="425"/>
      <c r="IV7004" s="425"/>
    </row>
    <row r="7005" s="428" customFormat="1" ht="27.6" customHeight="1" spans="2:256">
      <c r="B7005" s="465"/>
      <c r="GH7005" s="425"/>
      <c r="GI7005" s="425"/>
      <c r="GJ7005" s="425"/>
      <c r="GK7005" s="425"/>
      <c r="GL7005" s="425"/>
      <c r="GM7005" s="425"/>
      <c r="GN7005" s="425"/>
      <c r="GO7005" s="425"/>
      <c r="GP7005" s="425"/>
      <c r="GQ7005" s="425"/>
      <c r="GR7005" s="425"/>
      <c r="GS7005" s="425"/>
      <c r="GT7005" s="425"/>
      <c r="GU7005" s="425"/>
      <c r="GV7005" s="425"/>
      <c r="GW7005" s="425"/>
      <c r="GX7005" s="425"/>
      <c r="GY7005" s="425"/>
      <c r="GZ7005" s="425"/>
      <c r="HA7005" s="425"/>
      <c r="HB7005" s="425"/>
      <c r="HC7005" s="425"/>
      <c r="HD7005" s="425"/>
      <c r="HE7005" s="425"/>
      <c r="HF7005" s="425"/>
      <c r="HG7005" s="425"/>
      <c r="HH7005" s="425"/>
      <c r="HI7005" s="425"/>
      <c r="HJ7005" s="425"/>
      <c r="HK7005" s="425"/>
      <c r="HL7005" s="425"/>
      <c r="HM7005" s="425"/>
      <c r="HN7005" s="425"/>
      <c r="HO7005" s="425"/>
      <c r="HP7005" s="425"/>
      <c r="HQ7005" s="425"/>
      <c r="HR7005" s="425"/>
      <c r="HS7005" s="425"/>
      <c r="HT7005" s="425"/>
      <c r="HU7005" s="425"/>
      <c r="HV7005" s="425"/>
      <c r="HW7005" s="425"/>
      <c r="HX7005" s="425"/>
      <c r="HY7005" s="425"/>
      <c r="HZ7005" s="425"/>
      <c r="IA7005" s="425"/>
      <c r="IB7005" s="425"/>
      <c r="IC7005" s="425"/>
      <c r="ID7005" s="425"/>
      <c r="IE7005" s="425"/>
      <c r="IF7005" s="425"/>
      <c r="IG7005" s="425"/>
      <c r="IH7005" s="425"/>
      <c r="II7005" s="425"/>
      <c r="IJ7005" s="425"/>
      <c r="IK7005" s="425"/>
      <c r="IL7005" s="425"/>
      <c r="IM7005" s="425"/>
      <c r="IN7005" s="425"/>
      <c r="IO7005" s="425"/>
      <c r="IP7005" s="425"/>
      <c r="IQ7005" s="425"/>
      <c r="IR7005" s="425"/>
      <c r="IS7005" s="425"/>
      <c r="IT7005" s="425"/>
      <c r="IU7005" s="425"/>
      <c r="IV7005" s="425"/>
    </row>
    <row r="7006" s="428" customFormat="1" ht="27.6" customHeight="1" spans="2:256">
      <c r="B7006" s="465"/>
      <c r="GH7006" s="425"/>
      <c r="GI7006" s="425"/>
      <c r="GJ7006" s="425"/>
      <c r="GK7006" s="425"/>
      <c r="GL7006" s="425"/>
      <c r="GM7006" s="425"/>
      <c r="GN7006" s="425"/>
      <c r="GO7006" s="425"/>
      <c r="GP7006" s="425"/>
      <c r="GQ7006" s="425"/>
      <c r="GR7006" s="425"/>
      <c r="GS7006" s="425"/>
      <c r="GT7006" s="425"/>
      <c r="GU7006" s="425"/>
      <c r="GV7006" s="425"/>
      <c r="GW7006" s="425"/>
      <c r="GX7006" s="425"/>
      <c r="GY7006" s="425"/>
      <c r="GZ7006" s="425"/>
      <c r="HA7006" s="425"/>
      <c r="HB7006" s="425"/>
      <c r="HC7006" s="425"/>
      <c r="HD7006" s="425"/>
      <c r="HE7006" s="425"/>
      <c r="HF7006" s="425"/>
      <c r="HG7006" s="425"/>
      <c r="HH7006" s="425"/>
      <c r="HI7006" s="425"/>
      <c r="HJ7006" s="425"/>
      <c r="HK7006" s="425"/>
      <c r="HL7006" s="425"/>
      <c r="HM7006" s="425"/>
      <c r="HN7006" s="425"/>
      <c r="HO7006" s="425"/>
      <c r="HP7006" s="425"/>
      <c r="HQ7006" s="425"/>
      <c r="HR7006" s="425"/>
      <c r="HS7006" s="425"/>
      <c r="HT7006" s="425"/>
      <c r="HU7006" s="425"/>
      <c r="HV7006" s="425"/>
      <c r="HW7006" s="425"/>
      <c r="HX7006" s="425"/>
      <c r="HY7006" s="425"/>
      <c r="HZ7006" s="425"/>
      <c r="IA7006" s="425"/>
      <c r="IB7006" s="425"/>
      <c r="IC7006" s="425"/>
      <c r="ID7006" s="425"/>
      <c r="IE7006" s="425"/>
      <c r="IF7006" s="425"/>
      <c r="IG7006" s="425"/>
      <c r="IH7006" s="425"/>
      <c r="II7006" s="425"/>
      <c r="IJ7006" s="425"/>
      <c r="IK7006" s="425"/>
      <c r="IL7006" s="425"/>
      <c r="IM7006" s="425"/>
      <c r="IN7006" s="425"/>
      <c r="IO7006" s="425"/>
      <c r="IP7006" s="425"/>
      <c r="IQ7006" s="425"/>
      <c r="IR7006" s="425"/>
      <c r="IS7006" s="425"/>
      <c r="IT7006" s="425"/>
      <c r="IU7006" s="425"/>
      <c r="IV7006" s="425"/>
    </row>
    <row r="7007" s="428" customFormat="1" ht="27.6" customHeight="1" spans="2:256">
      <c r="B7007" s="465"/>
      <c r="GH7007" s="425"/>
      <c r="GI7007" s="425"/>
      <c r="GJ7007" s="425"/>
      <c r="GK7007" s="425"/>
      <c r="GL7007" s="425"/>
      <c r="GM7007" s="425"/>
      <c r="GN7007" s="425"/>
      <c r="GO7007" s="425"/>
      <c r="GP7007" s="425"/>
      <c r="GQ7007" s="425"/>
      <c r="GR7007" s="425"/>
      <c r="GS7007" s="425"/>
      <c r="GT7007" s="425"/>
      <c r="GU7007" s="425"/>
      <c r="GV7007" s="425"/>
      <c r="GW7007" s="425"/>
      <c r="GX7007" s="425"/>
      <c r="GY7007" s="425"/>
      <c r="GZ7007" s="425"/>
      <c r="HA7007" s="425"/>
      <c r="HB7007" s="425"/>
      <c r="HC7007" s="425"/>
      <c r="HD7007" s="425"/>
      <c r="HE7007" s="425"/>
      <c r="HF7007" s="425"/>
      <c r="HG7007" s="425"/>
      <c r="HH7007" s="425"/>
      <c r="HI7007" s="425"/>
      <c r="HJ7007" s="425"/>
      <c r="HK7007" s="425"/>
      <c r="HL7007" s="425"/>
      <c r="HM7007" s="425"/>
      <c r="HN7007" s="425"/>
      <c r="HO7007" s="425"/>
      <c r="HP7007" s="425"/>
      <c r="HQ7007" s="425"/>
      <c r="HR7007" s="425"/>
      <c r="HS7007" s="425"/>
      <c r="HT7007" s="425"/>
      <c r="HU7007" s="425"/>
      <c r="HV7007" s="425"/>
      <c r="HW7007" s="425"/>
      <c r="HX7007" s="425"/>
      <c r="HY7007" s="425"/>
      <c r="HZ7007" s="425"/>
      <c r="IA7007" s="425"/>
      <c r="IB7007" s="425"/>
      <c r="IC7007" s="425"/>
      <c r="ID7007" s="425"/>
      <c r="IE7007" s="425"/>
      <c r="IF7007" s="425"/>
      <c r="IG7007" s="425"/>
      <c r="IH7007" s="425"/>
      <c r="II7007" s="425"/>
      <c r="IJ7007" s="425"/>
      <c r="IK7007" s="425"/>
      <c r="IL7007" s="425"/>
      <c r="IM7007" s="425"/>
      <c r="IN7007" s="425"/>
      <c r="IO7007" s="425"/>
      <c r="IP7007" s="425"/>
      <c r="IQ7007" s="425"/>
      <c r="IR7007" s="425"/>
      <c r="IS7007" s="425"/>
      <c r="IT7007" s="425"/>
      <c r="IU7007" s="425"/>
      <c r="IV7007" s="425"/>
    </row>
    <row r="7008" s="428" customFormat="1" ht="27.6" customHeight="1" spans="2:256">
      <c r="B7008" s="465"/>
      <c r="GH7008" s="425"/>
      <c r="GI7008" s="425"/>
      <c r="GJ7008" s="425"/>
      <c r="GK7008" s="425"/>
      <c r="GL7008" s="425"/>
      <c r="GM7008" s="425"/>
      <c r="GN7008" s="425"/>
      <c r="GO7008" s="425"/>
      <c r="GP7008" s="425"/>
      <c r="GQ7008" s="425"/>
      <c r="GR7008" s="425"/>
      <c r="GS7008" s="425"/>
      <c r="GT7008" s="425"/>
      <c r="GU7008" s="425"/>
      <c r="GV7008" s="425"/>
      <c r="GW7008" s="425"/>
      <c r="GX7008" s="425"/>
      <c r="GY7008" s="425"/>
      <c r="GZ7008" s="425"/>
      <c r="HA7008" s="425"/>
      <c r="HB7008" s="425"/>
      <c r="HC7008" s="425"/>
      <c r="HD7008" s="425"/>
      <c r="HE7008" s="425"/>
      <c r="HF7008" s="425"/>
      <c r="HG7008" s="425"/>
      <c r="HH7008" s="425"/>
      <c r="HI7008" s="425"/>
      <c r="HJ7008" s="425"/>
      <c r="HK7008" s="425"/>
      <c r="HL7008" s="425"/>
      <c r="HM7008" s="425"/>
      <c r="HN7008" s="425"/>
      <c r="HO7008" s="425"/>
      <c r="HP7008" s="425"/>
      <c r="HQ7008" s="425"/>
      <c r="HR7008" s="425"/>
      <c r="HS7008" s="425"/>
      <c r="HT7008" s="425"/>
      <c r="HU7008" s="425"/>
      <c r="HV7008" s="425"/>
      <c r="HW7008" s="425"/>
      <c r="HX7008" s="425"/>
      <c r="HY7008" s="425"/>
      <c r="HZ7008" s="425"/>
      <c r="IA7008" s="425"/>
      <c r="IB7008" s="425"/>
      <c r="IC7008" s="425"/>
      <c r="ID7008" s="425"/>
      <c r="IE7008" s="425"/>
      <c r="IF7008" s="425"/>
      <c r="IG7008" s="425"/>
      <c r="IH7008" s="425"/>
      <c r="II7008" s="425"/>
      <c r="IJ7008" s="425"/>
      <c r="IK7008" s="425"/>
      <c r="IL7008" s="425"/>
      <c r="IM7008" s="425"/>
      <c r="IN7008" s="425"/>
      <c r="IO7008" s="425"/>
      <c r="IP7008" s="425"/>
      <c r="IQ7008" s="425"/>
      <c r="IR7008" s="425"/>
      <c r="IS7008" s="425"/>
      <c r="IT7008" s="425"/>
      <c r="IU7008" s="425"/>
      <c r="IV7008" s="425"/>
    </row>
    <row r="7009" s="428" customFormat="1" ht="27.6" customHeight="1" spans="2:256">
      <c r="B7009" s="465"/>
      <c r="GH7009" s="425"/>
      <c r="GI7009" s="425"/>
      <c r="GJ7009" s="425"/>
      <c r="GK7009" s="425"/>
      <c r="GL7009" s="425"/>
      <c r="GM7009" s="425"/>
      <c r="GN7009" s="425"/>
      <c r="GO7009" s="425"/>
      <c r="GP7009" s="425"/>
      <c r="GQ7009" s="425"/>
      <c r="GR7009" s="425"/>
      <c r="GS7009" s="425"/>
      <c r="GT7009" s="425"/>
      <c r="GU7009" s="425"/>
      <c r="GV7009" s="425"/>
      <c r="GW7009" s="425"/>
      <c r="GX7009" s="425"/>
      <c r="GY7009" s="425"/>
      <c r="GZ7009" s="425"/>
      <c r="HA7009" s="425"/>
      <c r="HB7009" s="425"/>
      <c r="HC7009" s="425"/>
      <c r="HD7009" s="425"/>
      <c r="HE7009" s="425"/>
      <c r="HF7009" s="425"/>
      <c r="HG7009" s="425"/>
      <c r="HH7009" s="425"/>
      <c r="HI7009" s="425"/>
      <c r="HJ7009" s="425"/>
      <c r="HK7009" s="425"/>
      <c r="HL7009" s="425"/>
      <c r="HM7009" s="425"/>
      <c r="HN7009" s="425"/>
      <c r="HO7009" s="425"/>
      <c r="HP7009" s="425"/>
      <c r="HQ7009" s="425"/>
      <c r="HR7009" s="425"/>
      <c r="HS7009" s="425"/>
      <c r="HT7009" s="425"/>
      <c r="HU7009" s="425"/>
      <c r="HV7009" s="425"/>
      <c r="HW7009" s="425"/>
      <c r="HX7009" s="425"/>
      <c r="HY7009" s="425"/>
      <c r="HZ7009" s="425"/>
      <c r="IA7009" s="425"/>
      <c r="IB7009" s="425"/>
      <c r="IC7009" s="425"/>
      <c r="ID7009" s="425"/>
      <c r="IE7009" s="425"/>
      <c r="IF7009" s="425"/>
      <c r="IG7009" s="425"/>
      <c r="IH7009" s="425"/>
      <c r="II7009" s="425"/>
      <c r="IJ7009" s="425"/>
      <c r="IK7009" s="425"/>
      <c r="IL7009" s="425"/>
      <c r="IM7009" s="425"/>
      <c r="IN7009" s="425"/>
      <c r="IO7009" s="425"/>
      <c r="IP7009" s="425"/>
      <c r="IQ7009" s="425"/>
      <c r="IR7009" s="425"/>
      <c r="IS7009" s="425"/>
      <c r="IT7009" s="425"/>
      <c r="IU7009" s="425"/>
      <c r="IV7009" s="425"/>
    </row>
    <row r="7010" s="428" customFormat="1" ht="27.6" customHeight="1" spans="2:256">
      <c r="B7010" s="465"/>
      <c r="GH7010" s="425"/>
      <c r="GI7010" s="425"/>
      <c r="GJ7010" s="425"/>
      <c r="GK7010" s="425"/>
      <c r="GL7010" s="425"/>
      <c r="GM7010" s="425"/>
      <c r="GN7010" s="425"/>
      <c r="GO7010" s="425"/>
      <c r="GP7010" s="425"/>
      <c r="GQ7010" s="425"/>
      <c r="GR7010" s="425"/>
      <c r="GS7010" s="425"/>
      <c r="GT7010" s="425"/>
      <c r="GU7010" s="425"/>
      <c r="GV7010" s="425"/>
      <c r="GW7010" s="425"/>
      <c r="GX7010" s="425"/>
      <c r="GY7010" s="425"/>
      <c r="GZ7010" s="425"/>
      <c r="HA7010" s="425"/>
      <c r="HB7010" s="425"/>
      <c r="HC7010" s="425"/>
      <c r="HD7010" s="425"/>
      <c r="HE7010" s="425"/>
      <c r="HF7010" s="425"/>
      <c r="HG7010" s="425"/>
      <c r="HH7010" s="425"/>
      <c r="HI7010" s="425"/>
      <c r="HJ7010" s="425"/>
      <c r="HK7010" s="425"/>
      <c r="HL7010" s="425"/>
      <c r="HM7010" s="425"/>
      <c r="HN7010" s="425"/>
      <c r="HO7010" s="425"/>
      <c r="HP7010" s="425"/>
      <c r="HQ7010" s="425"/>
      <c r="HR7010" s="425"/>
      <c r="HS7010" s="425"/>
      <c r="HT7010" s="425"/>
      <c r="HU7010" s="425"/>
      <c r="HV7010" s="425"/>
      <c r="HW7010" s="425"/>
      <c r="HX7010" s="425"/>
      <c r="HY7010" s="425"/>
      <c r="HZ7010" s="425"/>
      <c r="IA7010" s="425"/>
      <c r="IB7010" s="425"/>
      <c r="IC7010" s="425"/>
      <c r="ID7010" s="425"/>
      <c r="IE7010" s="425"/>
      <c r="IF7010" s="425"/>
      <c r="IG7010" s="425"/>
      <c r="IH7010" s="425"/>
      <c r="II7010" s="425"/>
      <c r="IJ7010" s="425"/>
      <c r="IK7010" s="425"/>
      <c r="IL7010" s="425"/>
      <c r="IM7010" s="425"/>
      <c r="IN7010" s="425"/>
      <c r="IO7010" s="425"/>
      <c r="IP7010" s="425"/>
      <c r="IQ7010" s="425"/>
      <c r="IR7010" s="425"/>
      <c r="IS7010" s="425"/>
      <c r="IT7010" s="425"/>
      <c r="IU7010" s="425"/>
      <c r="IV7010" s="425"/>
    </row>
    <row r="7011" s="428" customFormat="1" ht="27.6" customHeight="1" spans="2:256">
      <c r="B7011" s="465"/>
      <c r="GH7011" s="425"/>
      <c r="GI7011" s="425"/>
      <c r="GJ7011" s="425"/>
      <c r="GK7011" s="425"/>
      <c r="GL7011" s="425"/>
      <c r="GM7011" s="425"/>
      <c r="GN7011" s="425"/>
      <c r="GO7011" s="425"/>
      <c r="GP7011" s="425"/>
      <c r="GQ7011" s="425"/>
      <c r="GR7011" s="425"/>
      <c r="GS7011" s="425"/>
      <c r="GT7011" s="425"/>
      <c r="GU7011" s="425"/>
      <c r="GV7011" s="425"/>
      <c r="GW7011" s="425"/>
      <c r="GX7011" s="425"/>
      <c r="GY7011" s="425"/>
      <c r="GZ7011" s="425"/>
      <c r="HA7011" s="425"/>
      <c r="HB7011" s="425"/>
      <c r="HC7011" s="425"/>
      <c r="HD7011" s="425"/>
      <c r="HE7011" s="425"/>
      <c r="HF7011" s="425"/>
      <c r="HG7011" s="425"/>
      <c r="HH7011" s="425"/>
      <c r="HI7011" s="425"/>
      <c r="HJ7011" s="425"/>
      <c r="HK7011" s="425"/>
      <c r="HL7011" s="425"/>
      <c r="HM7011" s="425"/>
      <c r="HN7011" s="425"/>
      <c r="HO7011" s="425"/>
      <c r="HP7011" s="425"/>
      <c r="HQ7011" s="425"/>
      <c r="HR7011" s="425"/>
      <c r="HS7011" s="425"/>
      <c r="HT7011" s="425"/>
      <c r="HU7011" s="425"/>
      <c r="HV7011" s="425"/>
      <c r="HW7011" s="425"/>
      <c r="HX7011" s="425"/>
      <c r="HY7011" s="425"/>
      <c r="HZ7011" s="425"/>
      <c r="IA7011" s="425"/>
      <c r="IB7011" s="425"/>
      <c r="IC7011" s="425"/>
      <c r="ID7011" s="425"/>
      <c r="IE7011" s="425"/>
      <c r="IF7011" s="425"/>
      <c r="IG7011" s="425"/>
      <c r="IH7011" s="425"/>
      <c r="II7011" s="425"/>
      <c r="IJ7011" s="425"/>
      <c r="IK7011" s="425"/>
      <c r="IL7011" s="425"/>
      <c r="IM7011" s="425"/>
      <c r="IN7011" s="425"/>
      <c r="IO7011" s="425"/>
      <c r="IP7011" s="425"/>
      <c r="IQ7011" s="425"/>
      <c r="IR7011" s="425"/>
      <c r="IS7011" s="425"/>
      <c r="IT7011" s="425"/>
      <c r="IU7011" s="425"/>
      <c r="IV7011" s="425"/>
    </row>
    <row r="7012" s="428" customFormat="1" ht="27.6" customHeight="1" spans="2:256">
      <c r="B7012" s="465"/>
      <c r="GH7012" s="425"/>
      <c r="GI7012" s="425"/>
      <c r="GJ7012" s="425"/>
      <c r="GK7012" s="425"/>
      <c r="GL7012" s="425"/>
      <c r="GM7012" s="425"/>
      <c r="GN7012" s="425"/>
      <c r="GO7012" s="425"/>
      <c r="GP7012" s="425"/>
      <c r="GQ7012" s="425"/>
      <c r="GR7012" s="425"/>
      <c r="GS7012" s="425"/>
      <c r="GT7012" s="425"/>
      <c r="GU7012" s="425"/>
      <c r="GV7012" s="425"/>
      <c r="GW7012" s="425"/>
      <c r="GX7012" s="425"/>
      <c r="GY7012" s="425"/>
      <c r="GZ7012" s="425"/>
      <c r="HA7012" s="425"/>
      <c r="HB7012" s="425"/>
      <c r="HC7012" s="425"/>
      <c r="HD7012" s="425"/>
      <c r="HE7012" s="425"/>
      <c r="HF7012" s="425"/>
      <c r="HG7012" s="425"/>
      <c r="HH7012" s="425"/>
      <c r="HI7012" s="425"/>
      <c r="HJ7012" s="425"/>
      <c r="HK7012" s="425"/>
      <c r="HL7012" s="425"/>
      <c r="HM7012" s="425"/>
      <c r="HN7012" s="425"/>
      <c r="HO7012" s="425"/>
      <c r="HP7012" s="425"/>
      <c r="HQ7012" s="425"/>
      <c r="HR7012" s="425"/>
      <c r="HS7012" s="425"/>
      <c r="HT7012" s="425"/>
      <c r="HU7012" s="425"/>
      <c r="HV7012" s="425"/>
      <c r="HW7012" s="425"/>
      <c r="HX7012" s="425"/>
      <c r="HY7012" s="425"/>
      <c r="HZ7012" s="425"/>
      <c r="IA7012" s="425"/>
      <c r="IB7012" s="425"/>
      <c r="IC7012" s="425"/>
      <c r="ID7012" s="425"/>
      <c r="IE7012" s="425"/>
      <c r="IF7012" s="425"/>
      <c r="IG7012" s="425"/>
      <c r="IH7012" s="425"/>
      <c r="II7012" s="425"/>
      <c r="IJ7012" s="425"/>
      <c r="IK7012" s="425"/>
      <c r="IL7012" s="425"/>
      <c r="IM7012" s="425"/>
      <c r="IN7012" s="425"/>
      <c r="IO7012" s="425"/>
      <c r="IP7012" s="425"/>
      <c r="IQ7012" s="425"/>
      <c r="IR7012" s="425"/>
      <c r="IS7012" s="425"/>
      <c r="IT7012" s="425"/>
      <c r="IU7012" s="425"/>
      <c r="IV7012" s="425"/>
    </row>
    <row r="7013" s="428" customFormat="1" ht="27.6" customHeight="1" spans="2:256">
      <c r="B7013" s="465"/>
      <c r="GH7013" s="425"/>
      <c r="GI7013" s="425"/>
      <c r="GJ7013" s="425"/>
      <c r="GK7013" s="425"/>
      <c r="GL7013" s="425"/>
      <c r="GM7013" s="425"/>
      <c r="GN7013" s="425"/>
      <c r="GO7013" s="425"/>
      <c r="GP7013" s="425"/>
      <c r="GQ7013" s="425"/>
      <c r="GR7013" s="425"/>
      <c r="GS7013" s="425"/>
      <c r="GT7013" s="425"/>
      <c r="GU7013" s="425"/>
      <c r="GV7013" s="425"/>
      <c r="GW7013" s="425"/>
      <c r="GX7013" s="425"/>
      <c r="GY7013" s="425"/>
      <c r="GZ7013" s="425"/>
      <c r="HA7013" s="425"/>
      <c r="HB7013" s="425"/>
      <c r="HC7013" s="425"/>
      <c r="HD7013" s="425"/>
      <c r="HE7013" s="425"/>
      <c r="HF7013" s="425"/>
      <c r="HG7013" s="425"/>
      <c r="HH7013" s="425"/>
      <c r="HI7013" s="425"/>
      <c r="HJ7013" s="425"/>
      <c r="HK7013" s="425"/>
      <c r="HL7013" s="425"/>
      <c r="HM7013" s="425"/>
      <c r="HN7013" s="425"/>
      <c r="HO7013" s="425"/>
      <c r="HP7013" s="425"/>
      <c r="HQ7013" s="425"/>
      <c r="HR7013" s="425"/>
      <c r="HS7013" s="425"/>
      <c r="HT7013" s="425"/>
      <c r="HU7013" s="425"/>
      <c r="HV7013" s="425"/>
      <c r="HW7013" s="425"/>
      <c r="HX7013" s="425"/>
      <c r="HY7013" s="425"/>
      <c r="HZ7013" s="425"/>
      <c r="IA7013" s="425"/>
      <c r="IB7013" s="425"/>
      <c r="IC7013" s="425"/>
      <c r="ID7013" s="425"/>
      <c r="IE7013" s="425"/>
      <c r="IF7013" s="425"/>
      <c r="IG7013" s="425"/>
      <c r="IH7013" s="425"/>
      <c r="II7013" s="425"/>
      <c r="IJ7013" s="425"/>
      <c r="IK7013" s="425"/>
      <c r="IL7013" s="425"/>
      <c r="IM7013" s="425"/>
      <c r="IN7013" s="425"/>
      <c r="IO7013" s="425"/>
      <c r="IP7013" s="425"/>
      <c r="IQ7013" s="425"/>
      <c r="IR7013" s="425"/>
      <c r="IS7013" s="425"/>
      <c r="IT7013" s="425"/>
      <c r="IU7013" s="425"/>
      <c r="IV7013" s="425"/>
    </row>
    <row r="7014" s="428" customFormat="1" ht="27.6" customHeight="1" spans="2:256">
      <c r="B7014" s="465"/>
      <c r="GH7014" s="425"/>
      <c r="GI7014" s="425"/>
      <c r="GJ7014" s="425"/>
      <c r="GK7014" s="425"/>
      <c r="GL7014" s="425"/>
      <c r="GM7014" s="425"/>
      <c r="GN7014" s="425"/>
      <c r="GO7014" s="425"/>
      <c r="GP7014" s="425"/>
      <c r="GQ7014" s="425"/>
      <c r="GR7014" s="425"/>
      <c r="GS7014" s="425"/>
      <c r="GT7014" s="425"/>
      <c r="GU7014" s="425"/>
      <c r="GV7014" s="425"/>
      <c r="GW7014" s="425"/>
      <c r="GX7014" s="425"/>
      <c r="GY7014" s="425"/>
      <c r="GZ7014" s="425"/>
      <c r="HA7014" s="425"/>
      <c r="HB7014" s="425"/>
      <c r="HC7014" s="425"/>
      <c r="HD7014" s="425"/>
      <c r="HE7014" s="425"/>
      <c r="HF7014" s="425"/>
      <c r="HG7014" s="425"/>
      <c r="HH7014" s="425"/>
      <c r="HI7014" s="425"/>
      <c r="HJ7014" s="425"/>
      <c r="HK7014" s="425"/>
      <c r="HL7014" s="425"/>
      <c r="HM7014" s="425"/>
      <c r="HN7014" s="425"/>
      <c r="HO7014" s="425"/>
      <c r="HP7014" s="425"/>
      <c r="HQ7014" s="425"/>
      <c r="HR7014" s="425"/>
      <c r="HS7014" s="425"/>
      <c r="HT7014" s="425"/>
      <c r="HU7014" s="425"/>
      <c r="HV7014" s="425"/>
      <c r="HW7014" s="425"/>
      <c r="HX7014" s="425"/>
      <c r="HY7014" s="425"/>
      <c r="HZ7014" s="425"/>
      <c r="IA7014" s="425"/>
      <c r="IB7014" s="425"/>
      <c r="IC7014" s="425"/>
      <c r="ID7014" s="425"/>
      <c r="IE7014" s="425"/>
      <c r="IF7014" s="425"/>
      <c r="IG7014" s="425"/>
      <c r="IH7014" s="425"/>
      <c r="II7014" s="425"/>
      <c r="IJ7014" s="425"/>
      <c r="IK7014" s="425"/>
      <c r="IL7014" s="425"/>
      <c r="IM7014" s="425"/>
      <c r="IN7014" s="425"/>
      <c r="IO7014" s="425"/>
      <c r="IP7014" s="425"/>
      <c r="IQ7014" s="425"/>
      <c r="IR7014" s="425"/>
      <c r="IS7014" s="425"/>
      <c r="IT7014" s="425"/>
      <c r="IU7014" s="425"/>
      <c r="IV7014" s="425"/>
    </row>
    <row r="7015" s="428" customFormat="1" ht="27.6" customHeight="1" spans="2:256">
      <c r="B7015" s="465"/>
      <c r="GH7015" s="425"/>
      <c r="GI7015" s="425"/>
      <c r="GJ7015" s="425"/>
      <c r="GK7015" s="425"/>
      <c r="GL7015" s="425"/>
      <c r="GM7015" s="425"/>
      <c r="GN7015" s="425"/>
      <c r="GO7015" s="425"/>
      <c r="GP7015" s="425"/>
      <c r="GQ7015" s="425"/>
      <c r="GR7015" s="425"/>
      <c r="GS7015" s="425"/>
      <c r="GT7015" s="425"/>
      <c r="GU7015" s="425"/>
      <c r="GV7015" s="425"/>
      <c r="GW7015" s="425"/>
      <c r="GX7015" s="425"/>
      <c r="GY7015" s="425"/>
      <c r="GZ7015" s="425"/>
      <c r="HA7015" s="425"/>
      <c r="HB7015" s="425"/>
      <c r="HC7015" s="425"/>
      <c r="HD7015" s="425"/>
      <c r="HE7015" s="425"/>
      <c r="HF7015" s="425"/>
      <c r="HG7015" s="425"/>
      <c r="HH7015" s="425"/>
      <c r="HI7015" s="425"/>
      <c r="HJ7015" s="425"/>
      <c r="HK7015" s="425"/>
      <c r="HL7015" s="425"/>
      <c r="HM7015" s="425"/>
      <c r="HN7015" s="425"/>
      <c r="HO7015" s="425"/>
      <c r="HP7015" s="425"/>
      <c r="HQ7015" s="425"/>
      <c r="HR7015" s="425"/>
      <c r="HS7015" s="425"/>
      <c r="HT7015" s="425"/>
      <c r="HU7015" s="425"/>
      <c r="HV7015" s="425"/>
      <c r="HW7015" s="425"/>
      <c r="HX7015" s="425"/>
      <c r="HY7015" s="425"/>
      <c r="HZ7015" s="425"/>
      <c r="IA7015" s="425"/>
      <c r="IB7015" s="425"/>
      <c r="IC7015" s="425"/>
      <c r="ID7015" s="425"/>
      <c r="IE7015" s="425"/>
      <c r="IF7015" s="425"/>
      <c r="IG7015" s="425"/>
      <c r="IH7015" s="425"/>
      <c r="II7015" s="425"/>
      <c r="IJ7015" s="425"/>
      <c r="IK7015" s="425"/>
      <c r="IL7015" s="425"/>
      <c r="IM7015" s="425"/>
      <c r="IN7015" s="425"/>
      <c r="IO7015" s="425"/>
      <c r="IP7015" s="425"/>
      <c r="IQ7015" s="425"/>
      <c r="IR7015" s="425"/>
      <c r="IS7015" s="425"/>
      <c r="IT7015" s="425"/>
      <c r="IU7015" s="425"/>
      <c r="IV7015" s="425"/>
    </row>
    <row r="7016" s="428" customFormat="1" ht="27.6" customHeight="1" spans="2:256">
      <c r="B7016" s="465"/>
      <c r="GH7016" s="425"/>
      <c r="GI7016" s="425"/>
      <c r="GJ7016" s="425"/>
      <c r="GK7016" s="425"/>
      <c r="GL7016" s="425"/>
      <c r="GM7016" s="425"/>
      <c r="GN7016" s="425"/>
      <c r="GO7016" s="425"/>
      <c r="GP7016" s="425"/>
      <c r="GQ7016" s="425"/>
      <c r="GR7016" s="425"/>
      <c r="GS7016" s="425"/>
      <c r="GT7016" s="425"/>
      <c r="GU7016" s="425"/>
      <c r="GV7016" s="425"/>
      <c r="GW7016" s="425"/>
      <c r="GX7016" s="425"/>
      <c r="GY7016" s="425"/>
      <c r="GZ7016" s="425"/>
      <c r="HA7016" s="425"/>
      <c r="HB7016" s="425"/>
      <c r="HC7016" s="425"/>
      <c r="HD7016" s="425"/>
      <c r="HE7016" s="425"/>
      <c r="HF7016" s="425"/>
      <c r="HG7016" s="425"/>
      <c r="HH7016" s="425"/>
      <c r="HI7016" s="425"/>
      <c r="HJ7016" s="425"/>
      <c r="HK7016" s="425"/>
      <c r="HL7016" s="425"/>
      <c r="HM7016" s="425"/>
      <c r="HN7016" s="425"/>
      <c r="HO7016" s="425"/>
      <c r="HP7016" s="425"/>
      <c r="HQ7016" s="425"/>
      <c r="HR7016" s="425"/>
      <c r="HS7016" s="425"/>
      <c r="HT7016" s="425"/>
      <c r="HU7016" s="425"/>
      <c r="HV7016" s="425"/>
      <c r="HW7016" s="425"/>
      <c r="HX7016" s="425"/>
      <c r="HY7016" s="425"/>
      <c r="HZ7016" s="425"/>
      <c r="IA7016" s="425"/>
      <c r="IB7016" s="425"/>
      <c r="IC7016" s="425"/>
      <c r="ID7016" s="425"/>
      <c r="IE7016" s="425"/>
      <c r="IF7016" s="425"/>
      <c r="IG7016" s="425"/>
      <c r="IH7016" s="425"/>
      <c r="II7016" s="425"/>
      <c r="IJ7016" s="425"/>
      <c r="IK7016" s="425"/>
      <c r="IL7016" s="425"/>
      <c r="IM7016" s="425"/>
      <c r="IN7016" s="425"/>
      <c r="IO7016" s="425"/>
      <c r="IP7016" s="425"/>
      <c r="IQ7016" s="425"/>
      <c r="IR7016" s="425"/>
      <c r="IS7016" s="425"/>
      <c r="IT7016" s="425"/>
      <c r="IU7016" s="425"/>
      <c r="IV7016" s="425"/>
    </row>
    <row r="7017" s="428" customFormat="1" ht="27.6" customHeight="1" spans="2:256">
      <c r="B7017" s="465"/>
      <c r="GH7017" s="425"/>
      <c r="GI7017" s="425"/>
      <c r="GJ7017" s="425"/>
      <c r="GK7017" s="425"/>
      <c r="GL7017" s="425"/>
      <c r="GM7017" s="425"/>
      <c r="GN7017" s="425"/>
      <c r="GO7017" s="425"/>
      <c r="GP7017" s="425"/>
      <c r="GQ7017" s="425"/>
      <c r="GR7017" s="425"/>
      <c r="GS7017" s="425"/>
      <c r="GT7017" s="425"/>
      <c r="GU7017" s="425"/>
      <c r="GV7017" s="425"/>
      <c r="GW7017" s="425"/>
      <c r="GX7017" s="425"/>
      <c r="GY7017" s="425"/>
      <c r="GZ7017" s="425"/>
      <c r="HA7017" s="425"/>
      <c r="HB7017" s="425"/>
      <c r="HC7017" s="425"/>
      <c r="HD7017" s="425"/>
      <c r="HE7017" s="425"/>
      <c r="HF7017" s="425"/>
      <c r="HG7017" s="425"/>
      <c r="HH7017" s="425"/>
      <c r="HI7017" s="425"/>
      <c r="HJ7017" s="425"/>
      <c r="HK7017" s="425"/>
      <c r="HL7017" s="425"/>
      <c r="HM7017" s="425"/>
      <c r="HN7017" s="425"/>
      <c r="HO7017" s="425"/>
      <c r="HP7017" s="425"/>
      <c r="HQ7017" s="425"/>
      <c r="HR7017" s="425"/>
      <c r="HS7017" s="425"/>
      <c r="HT7017" s="425"/>
      <c r="HU7017" s="425"/>
      <c r="HV7017" s="425"/>
      <c r="HW7017" s="425"/>
      <c r="HX7017" s="425"/>
      <c r="HY7017" s="425"/>
      <c r="HZ7017" s="425"/>
      <c r="IA7017" s="425"/>
      <c r="IB7017" s="425"/>
      <c r="IC7017" s="425"/>
      <c r="ID7017" s="425"/>
      <c r="IE7017" s="425"/>
      <c r="IF7017" s="425"/>
      <c r="IG7017" s="425"/>
      <c r="IH7017" s="425"/>
      <c r="II7017" s="425"/>
      <c r="IJ7017" s="425"/>
      <c r="IK7017" s="425"/>
      <c r="IL7017" s="425"/>
      <c r="IM7017" s="425"/>
      <c r="IN7017" s="425"/>
      <c r="IO7017" s="425"/>
      <c r="IP7017" s="425"/>
      <c r="IQ7017" s="425"/>
      <c r="IR7017" s="425"/>
      <c r="IS7017" s="425"/>
      <c r="IT7017" s="425"/>
      <c r="IU7017" s="425"/>
      <c r="IV7017" s="425"/>
    </row>
    <row r="7018" s="428" customFormat="1" ht="27.6" customHeight="1" spans="2:256">
      <c r="B7018" s="465"/>
      <c r="GH7018" s="425"/>
      <c r="GI7018" s="425"/>
      <c r="GJ7018" s="425"/>
      <c r="GK7018" s="425"/>
      <c r="GL7018" s="425"/>
      <c r="GM7018" s="425"/>
      <c r="GN7018" s="425"/>
      <c r="GO7018" s="425"/>
      <c r="GP7018" s="425"/>
      <c r="GQ7018" s="425"/>
      <c r="GR7018" s="425"/>
      <c r="GS7018" s="425"/>
      <c r="GT7018" s="425"/>
      <c r="GU7018" s="425"/>
      <c r="GV7018" s="425"/>
      <c r="GW7018" s="425"/>
      <c r="GX7018" s="425"/>
      <c r="GY7018" s="425"/>
      <c r="GZ7018" s="425"/>
      <c r="HA7018" s="425"/>
      <c r="HB7018" s="425"/>
      <c r="HC7018" s="425"/>
      <c r="HD7018" s="425"/>
      <c r="HE7018" s="425"/>
      <c r="HF7018" s="425"/>
      <c r="HG7018" s="425"/>
      <c r="HH7018" s="425"/>
      <c r="HI7018" s="425"/>
      <c r="HJ7018" s="425"/>
      <c r="HK7018" s="425"/>
      <c r="HL7018" s="425"/>
      <c r="HM7018" s="425"/>
      <c r="HN7018" s="425"/>
      <c r="HO7018" s="425"/>
      <c r="HP7018" s="425"/>
      <c r="HQ7018" s="425"/>
      <c r="HR7018" s="425"/>
      <c r="HS7018" s="425"/>
      <c r="HT7018" s="425"/>
      <c r="HU7018" s="425"/>
      <c r="HV7018" s="425"/>
      <c r="HW7018" s="425"/>
      <c r="HX7018" s="425"/>
      <c r="HY7018" s="425"/>
      <c r="HZ7018" s="425"/>
      <c r="IA7018" s="425"/>
      <c r="IB7018" s="425"/>
      <c r="IC7018" s="425"/>
      <c r="ID7018" s="425"/>
      <c r="IE7018" s="425"/>
      <c r="IF7018" s="425"/>
      <c r="IG7018" s="425"/>
      <c r="IH7018" s="425"/>
      <c r="II7018" s="425"/>
      <c r="IJ7018" s="425"/>
      <c r="IK7018" s="425"/>
      <c r="IL7018" s="425"/>
      <c r="IM7018" s="425"/>
      <c r="IN7018" s="425"/>
      <c r="IO7018" s="425"/>
      <c r="IP7018" s="425"/>
      <c r="IQ7018" s="425"/>
      <c r="IR7018" s="425"/>
      <c r="IS7018" s="425"/>
      <c r="IT7018" s="425"/>
      <c r="IU7018" s="425"/>
      <c r="IV7018" s="425"/>
    </row>
    <row r="7019" s="428" customFormat="1" ht="27.6" customHeight="1" spans="2:256">
      <c r="B7019" s="465"/>
      <c r="GH7019" s="425"/>
      <c r="GI7019" s="425"/>
      <c r="GJ7019" s="425"/>
      <c r="GK7019" s="425"/>
      <c r="GL7019" s="425"/>
      <c r="GM7019" s="425"/>
      <c r="GN7019" s="425"/>
      <c r="GO7019" s="425"/>
      <c r="GP7019" s="425"/>
      <c r="GQ7019" s="425"/>
      <c r="GR7019" s="425"/>
      <c r="GS7019" s="425"/>
      <c r="GT7019" s="425"/>
      <c r="GU7019" s="425"/>
      <c r="GV7019" s="425"/>
      <c r="GW7019" s="425"/>
      <c r="GX7019" s="425"/>
      <c r="GY7019" s="425"/>
      <c r="GZ7019" s="425"/>
      <c r="HA7019" s="425"/>
      <c r="HB7019" s="425"/>
      <c r="HC7019" s="425"/>
      <c r="HD7019" s="425"/>
      <c r="HE7019" s="425"/>
      <c r="HF7019" s="425"/>
      <c r="HG7019" s="425"/>
      <c r="HH7019" s="425"/>
      <c r="HI7019" s="425"/>
      <c r="HJ7019" s="425"/>
      <c r="HK7019" s="425"/>
      <c r="HL7019" s="425"/>
      <c r="HM7019" s="425"/>
      <c r="HN7019" s="425"/>
      <c r="HO7019" s="425"/>
      <c r="HP7019" s="425"/>
      <c r="HQ7019" s="425"/>
      <c r="HR7019" s="425"/>
      <c r="HS7019" s="425"/>
      <c r="HT7019" s="425"/>
      <c r="HU7019" s="425"/>
      <c r="HV7019" s="425"/>
      <c r="HW7019" s="425"/>
      <c r="HX7019" s="425"/>
      <c r="HY7019" s="425"/>
      <c r="HZ7019" s="425"/>
      <c r="IA7019" s="425"/>
      <c r="IB7019" s="425"/>
      <c r="IC7019" s="425"/>
      <c r="ID7019" s="425"/>
      <c r="IE7019" s="425"/>
      <c r="IF7019" s="425"/>
      <c r="IG7019" s="425"/>
      <c r="IH7019" s="425"/>
      <c r="II7019" s="425"/>
      <c r="IJ7019" s="425"/>
      <c r="IK7019" s="425"/>
      <c r="IL7019" s="425"/>
      <c r="IM7019" s="425"/>
      <c r="IN7019" s="425"/>
      <c r="IO7019" s="425"/>
      <c r="IP7019" s="425"/>
      <c r="IQ7019" s="425"/>
      <c r="IR7019" s="425"/>
      <c r="IS7019" s="425"/>
      <c r="IT7019" s="425"/>
      <c r="IU7019" s="425"/>
      <c r="IV7019" s="425"/>
    </row>
    <row r="7020" s="428" customFormat="1" ht="27.6" customHeight="1" spans="2:256">
      <c r="B7020" s="465"/>
      <c r="GH7020" s="425"/>
      <c r="GI7020" s="425"/>
      <c r="GJ7020" s="425"/>
      <c r="GK7020" s="425"/>
      <c r="GL7020" s="425"/>
      <c r="GM7020" s="425"/>
      <c r="GN7020" s="425"/>
      <c r="GO7020" s="425"/>
      <c r="GP7020" s="425"/>
      <c r="GQ7020" s="425"/>
      <c r="GR7020" s="425"/>
      <c r="GS7020" s="425"/>
      <c r="GT7020" s="425"/>
      <c r="GU7020" s="425"/>
      <c r="GV7020" s="425"/>
      <c r="GW7020" s="425"/>
      <c r="GX7020" s="425"/>
      <c r="GY7020" s="425"/>
      <c r="GZ7020" s="425"/>
      <c r="HA7020" s="425"/>
      <c r="HB7020" s="425"/>
      <c r="HC7020" s="425"/>
      <c r="HD7020" s="425"/>
      <c r="HE7020" s="425"/>
      <c r="HF7020" s="425"/>
      <c r="HG7020" s="425"/>
      <c r="HH7020" s="425"/>
      <c r="HI7020" s="425"/>
      <c r="HJ7020" s="425"/>
      <c r="HK7020" s="425"/>
      <c r="HL7020" s="425"/>
      <c r="HM7020" s="425"/>
      <c r="HN7020" s="425"/>
      <c r="HO7020" s="425"/>
      <c r="HP7020" s="425"/>
      <c r="HQ7020" s="425"/>
      <c r="HR7020" s="425"/>
      <c r="HS7020" s="425"/>
      <c r="HT7020" s="425"/>
      <c r="HU7020" s="425"/>
      <c r="HV7020" s="425"/>
      <c r="HW7020" s="425"/>
      <c r="HX7020" s="425"/>
      <c r="HY7020" s="425"/>
      <c r="HZ7020" s="425"/>
      <c r="IA7020" s="425"/>
      <c r="IB7020" s="425"/>
      <c r="IC7020" s="425"/>
      <c r="ID7020" s="425"/>
      <c r="IE7020" s="425"/>
      <c r="IF7020" s="425"/>
      <c r="IG7020" s="425"/>
      <c r="IH7020" s="425"/>
      <c r="II7020" s="425"/>
      <c r="IJ7020" s="425"/>
      <c r="IK7020" s="425"/>
      <c r="IL7020" s="425"/>
      <c r="IM7020" s="425"/>
      <c r="IN7020" s="425"/>
      <c r="IO7020" s="425"/>
      <c r="IP7020" s="425"/>
      <c r="IQ7020" s="425"/>
      <c r="IR7020" s="425"/>
      <c r="IS7020" s="425"/>
      <c r="IT7020" s="425"/>
      <c r="IU7020" s="425"/>
      <c r="IV7020" s="425"/>
    </row>
    <row r="7021" s="428" customFormat="1" ht="27.6" customHeight="1" spans="2:256">
      <c r="B7021" s="465"/>
      <c r="GH7021" s="425"/>
      <c r="GI7021" s="425"/>
      <c r="GJ7021" s="425"/>
      <c r="GK7021" s="425"/>
      <c r="GL7021" s="425"/>
      <c r="GM7021" s="425"/>
      <c r="GN7021" s="425"/>
      <c r="GO7021" s="425"/>
      <c r="GP7021" s="425"/>
      <c r="GQ7021" s="425"/>
      <c r="GR7021" s="425"/>
      <c r="GS7021" s="425"/>
      <c r="GT7021" s="425"/>
      <c r="GU7021" s="425"/>
      <c r="GV7021" s="425"/>
      <c r="GW7021" s="425"/>
      <c r="GX7021" s="425"/>
      <c r="GY7021" s="425"/>
      <c r="GZ7021" s="425"/>
      <c r="HA7021" s="425"/>
      <c r="HB7021" s="425"/>
      <c r="HC7021" s="425"/>
      <c r="HD7021" s="425"/>
      <c r="HE7021" s="425"/>
      <c r="HF7021" s="425"/>
      <c r="HG7021" s="425"/>
      <c r="HH7021" s="425"/>
      <c r="HI7021" s="425"/>
      <c r="HJ7021" s="425"/>
      <c r="HK7021" s="425"/>
      <c r="HL7021" s="425"/>
      <c r="HM7021" s="425"/>
      <c r="HN7021" s="425"/>
      <c r="HO7021" s="425"/>
      <c r="HP7021" s="425"/>
      <c r="HQ7021" s="425"/>
      <c r="HR7021" s="425"/>
      <c r="HS7021" s="425"/>
      <c r="HT7021" s="425"/>
      <c r="HU7021" s="425"/>
      <c r="HV7021" s="425"/>
      <c r="HW7021" s="425"/>
      <c r="HX7021" s="425"/>
      <c r="HY7021" s="425"/>
      <c r="HZ7021" s="425"/>
      <c r="IA7021" s="425"/>
      <c r="IB7021" s="425"/>
      <c r="IC7021" s="425"/>
      <c r="ID7021" s="425"/>
      <c r="IE7021" s="425"/>
      <c r="IF7021" s="425"/>
      <c r="IG7021" s="425"/>
      <c r="IH7021" s="425"/>
      <c r="II7021" s="425"/>
      <c r="IJ7021" s="425"/>
      <c r="IK7021" s="425"/>
      <c r="IL7021" s="425"/>
      <c r="IM7021" s="425"/>
      <c r="IN7021" s="425"/>
      <c r="IO7021" s="425"/>
      <c r="IP7021" s="425"/>
      <c r="IQ7021" s="425"/>
      <c r="IR7021" s="425"/>
      <c r="IS7021" s="425"/>
      <c r="IT7021" s="425"/>
      <c r="IU7021" s="425"/>
      <c r="IV7021" s="425"/>
    </row>
    <row r="7022" s="428" customFormat="1" ht="27.6" customHeight="1" spans="2:256">
      <c r="B7022" s="465"/>
      <c r="GH7022" s="425"/>
      <c r="GI7022" s="425"/>
      <c r="GJ7022" s="425"/>
      <c r="GK7022" s="425"/>
      <c r="GL7022" s="425"/>
      <c r="GM7022" s="425"/>
      <c r="GN7022" s="425"/>
      <c r="GO7022" s="425"/>
      <c r="GP7022" s="425"/>
      <c r="GQ7022" s="425"/>
      <c r="GR7022" s="425"/>
      <c r="GS7022" s="425"/>
      <c r="GT7022" s="425"/>
      <c r="GU7022" s="425"/>
      <c r="GV7022" s="425"/>
      <c r="GW7022" s="425"/>
      <c r="GX7022" s="425"/>
      <c r="GY7022" s="425"/>
      <c r="GZ7022" s="425"/>
      <c r="HA7022" s="425"/>
      <c r="HB7022" s="425"/>
      <c r="HC7022" s="425"/>
      <c r="HD7022" s="425"/>
      <c r="HE7022" s="425"/>
      <c r="HF7022" s="425"/>
      <c r="HG7022" s="425"/>
      <c r="HH7022" s="425"/>
      <c r="HI7022" s="425"/>
      <c r="HJ7022" s="425"/>
      <c r="HK7022" s="425"/>
      <c r="HL7022" s="425"/>
      <c r="HM7022" s="425"/>
      <c r="HN7022" s="425"/>
      <c r="HO7022" s="425"/>
      <c r="HP7022" s="425"/>
      <c r="HQ7022" s="425"/>
      <c r="HR7022" s="425"/>
      <c r="HS7022" s="425"/>
      <c r="HT7022" s="425"/>
      <c r="HU7022" s="425"/>
      <c r="HV7022" s="425"/>
      <c r="HW7022" s="425"/>
      <c r="HX7022" s="425"/>
      <c r="HY7022" s="425"/>
      <c r="HZ7022" s="425"/>
      <c r="IA7022" s="425"/>
      <c r="IB7022" s="425"/>
      <c r="IC7022" s="425"/>
      <c r="ID7022" s="425"/>
      <c r="IE7022" s="425"/>
      <c r="IF7022" s="425"/>
      <c r="IG7022" s="425"/>
      <c r="IH7022" s="425"/>
      <c r="II7022" s="425"/>
      <c r="IJ7022" s="425"/>
      <c r="IK7022" s="425"/>
      <c r="IL7022" s="425"/>
      <c r="IM7022" s="425"/>
      <c r="IN7022" s="425"/>
      <c r="IO7022" s="425"/>
      <c r="IP7022" s="425"/>
      <c r="IQ7022" s="425"/>
      <c r="IR7022" s="425"/>
      <c r="IS7022" s="425"/>
      <c r="IT7022" s="425"/>
      <c r="IU7022" s="425"/>
      <c r="IV7022" s="425"/>
    </row>
    <row r="7023" s="428" customFormat="1" ht="27.6" customHeight="1" spans="2:256">
      <c r="B7023" s="465"/>
      <c r="GH7023" s="425"/>
      <c r="GI7023" s="425"/>
      <c r="GJ7023" s="425"/>
      <c r="GK7023" s="425"/>
      <c r="GL7023" s="425"/>
      <c r="GM7023" s="425"/>
      <c r="GN7023" s="425"/>
      <c r="GO7023" s="425"/>
      <c r="GP7023" s="425"/>
      <c r="GQ7023" s="425"/>
      <c r="GR7023" s="425"/>
      <c r="GS7023" s="425"/>
      <c r="GT7023" s="425"/>
      <c r="GU7023" s="425"/>
      <c r="GV7023" s="425"/>
      <c r="GW7023" s="425"/>
      <c r="GX7023" s="425"/>
      <c r="GY7023" s="425"/>
      <c r="GZ7023" s="425"/>
      <c r="HA7023" s="425"/>
      <c r="HB7023" s="425"/>
      <c r="HC7023" s="425"/>
      <c r="HD7023" s="425"/>
      <c r="HE7023" s="425"/>
      <c r="HF7023" s="425"/>
      <c r="HG7023" s="425"/>
      <c r="HH7023" s="425"/>
      <c r="HI7023" s="425"/>
      <c r="HJ7023" s="425"/>
      <c r="HK7023" s="425"/>
      <c r="HL7023" s="425"/>
      <c r="HM7023" s="425"/>
      <c r="HN7023" s="425"/>
      <c r="HO7023" s="425"/>
      <c r="HP7023" s="425"/>
      <c r="HQ7023" s="425"/>
      <c r="HR7023" s="425"/>
      <c r="HS7023" s="425"/>
      <c r="HT7023" s="425"/>
      <c r="HU7023" s="425"/>
      <c r="HV7023" s="425"/>
      <c r="HW7023" s="425"/>
      <c r="HX7023" s="425"/>
      <c r="HY7023" s="425"/>
      <c r="HZ7023" s="425"/>
      <c r="IA7023" s="425"/>
      <c r="IB7023" s="425"/>
      <c r="IC7023" s="425"/>
      <c r="ID7023" s="425"/>
      <c r="IE7023" s="425"/>
      <c r="IF7023" s="425"/>
      <c r="IG7023" s="425"/>
      <c r="IH7023" s="425"/>
      <c r="II7023" s="425"/>
      <c r="IJ7023" s="425"/>
      <c r="IK7023" s="425"/>
      <c r="IL7023" s="425"/>
      <c r="IM7023" s="425"/>
      <c r="IN7023" s="425"/>
      <c r="IO7023" s="425"/>
      <c r="IP7023" s="425"/>
      <c r="IQ7023" s="425"/>
      <c r="IR7023" s="425"/>
      <c r="IS7023" s="425"/>
      <c r="IT7023" s="425"/>
      <c r="IU7023" s="425"/>
      <c r="IV7023" s="425"/>
    </row>
    <row r="7024" s="428" customFormat="1" ht="27.6" customHeight="1" spans="2:256">
      <c r="B7024" s="465"/>
      <c r="GH7024" s="425"/>
      <c r="GI7024" s="425"/>
      <c r="GJ7024" s="425"/>
      <c r="GK7024" s="425"/>
      <c r="GL7024" s="425"/>
      <c r="GM7024" s="425"/>
      <c r="GN7024" s="425"/>
      <c r="GO7024" s="425"/>
      <c r="GP7024" s="425"/>
      <c r="GQ7024" s="425"/>
      <c r="GR7024" s="425"/>
      <c r="GS7024" s="425"/>
      <c r="GT7024" s="425"/>
      <c r="GU7024" s="425"/>
      <c r="GV7024" s="425"/>
      <c r="GW7024" s="425"/>
      <c r="GX7024" s="425"/>
      <c r="GY7024" s="425"/>
      <c r="GZ7024" s="425"/>
      <c r="HA7024" s="425"/>
      <c r="HB7024" s="425"/>
      <c r="HC7024" s="425"/>
      <c r="HD7024" s="425"/>
      <c r="HE7024" s="425"/>
      <c r="HF7024" s="425"/>
      <c r="HG7024" s="425"/>
      <c r="HH7024" s="425"/>
      <c r="HI7024" s="425"/>
      <c r="HJ7024" s="425"/>
      <c r="HK7024" s="425"/>
      <c r="HL7024" s="425"/>
      <c r="HM7024" s="425"/>
      <c r="HN7024" s="425"/>
      <c r="HO7024" s="425"/>
      <c r="HP7024" s="425"/>
      <c r="HQ7024" s="425"/>
      <c r="HR7024" s="425"/>
      <c r="HS7024" s="425"/>
      <c r="HT7024" s="425"/>
      <c r="HU7024" s="425"/>
      <c r="HV7024" s="425"/>
      <c r="HW7024" s="425"/>
      <c r="HX7024" s="425"/>
      <c r="HY7024" s="425"/>
      <c r="HZ7024" s="425"/>
      <c r="IA7024" s="425"/>
      <c r="IB7024" s="425"/>
      <c r="IC7024" s="425"/>
      <c r="ID7024" s="425"/>
      <c r="IE7024" s="425"/>
      <c r="IF7024" s="425"/>
      <c r="IG7024" s="425"/>
      <c r="IH7024" s="425"/>
      <c r="II7024" s="425"/>
      <c r="IJ7024" s="425"/>
      <c r="IK7024" s="425"/>
      <c r="IL7024" s="425"/>
      <c r="IM7024" s="425"/>
      <c r="IN7024" s="425"/>
      <c r="IO7024" s="425"/>
      <c r="IP7024" s="425"/>
      <c r="IQ7024" s="425"/>
      <c r="IR7024" s="425"/>
      <c r="IS7024" s="425"/>
      <c r="IT7024" s="425"/>
      <c r="IU7024" s="425"/>
      <c r="IV7024" s="425"/>
    </row>
    <row r="7025" s="428" customFormat="1" ht="27.6" customHeight="1" spans="2:256">
      <c r="B7025" s="465"/>
      <c r="GH7025" s="425"/>
      <c r="GI7025" s="425"/>
      <c r="GJ7025" s="425"/>
      <c r="GK7025" s="425"/>
      <c r="GL7025" s="425"/>
      <c r="GM7025" s="425"/>
      <c r="GN7025" s="425"/>
      <c r="GO7025" s="425"/>
      <c r="GP7025" s="425"/>
      <c r="GQ7025" s="425"/>
      <c r="GR7025" s="425"/>
      <c r="GS7025" s="425"/>
      <c r="GT7025" s="425"/>
      <c r="GU7025" s="425"/>
      <c r="GV7025" s="425"/>
      <c r="GW7025" s="425"/>
      <c r="GX7025" s="425"/>
      <c r="GY7025" s="425"/>
      <c r="GZ7025" s="425"/>
      <c r="HA7025" s="425"/>
      <c r="HB7025" s="425"/>
      <c r="HC7025" s="425"/>
      <c r="HD7025" s="425"/>
      <c r="HE7025" s="425"/>
      <c r="HF7025" s="425"/>
      <c r="HG7025" s="425"/>
      <c r="HH7025" s="425"/>
      <c r="HI7025" s="425"/>
      <c r="HJ7025" s="425"/>
      <c r="HK7025" s="425"/>
      <c r="HL7025" s="425"/>
      <c r="HM7025" s="425"/>
      <c r="HN7025" s="425"/>
      <c r="HO7025" s="425"/>
      <c r="HP7025" s="425"/>
      <c r="HQ7025" s="425"/>
      <c r="HR7025" s="425"/>
      <c r="HS7025" s="425"/>
      <c r="HT7025" s="425"/>
      <c r="HU7025" s="425"/>
      <c r="HV7025" s="425"/>
      <c r="HW7025" s="425"/>
      <c r="HX7025" s="425"/>
      <c r="HY7025" s="425"/>
      <c r="HZ7025" s="425"/>
      <c r="IA7025" s="425"/>
      <c r="IB7025" s="425"/>
      <c r="IC7025" s="425"/>
      <c r="ID7025" s="425"/>
      <c r="IE7025" s="425"/>
      <c r="IF7025" s="425"/>
      <c r="IG7025" s="425"/>
      <c r="IH7025" s="425"/>
      <c r="II7025" s="425"/>
      <c r="IJ7025" s="425"/>
      <c r="IK7025" s="425"/>
      <c r="IL7025" s="425"/>
      <c r="IM7025" s="425"/>
      <c r="IN7025" s="425"/>
      <c r="IO7025" s="425"/>
      <c r="IP7025" s="425"/>
      <c r="IQ7025" s="425"/>
      <c r="IR7025" s="425"/>
      <c r="IS7025" s="425"/>
      <c r="IT7025" s="425"/>
      <c r="IU7025" s="425"/>
      <c r="IV7025" s="425"/>
    </row>
    <row r="7026" s="428" customFormat="1" ht="27.6" customHeight="1" spans="2:256">
      <c r="B7026" s="465"/>
      <c r="GH7026" s="425"/>
      <c r="GI7026" s="425"/>
      <c r="GJ7026" s="425"/>
      <c r="GK7026" s="425"/>
      <c r="GL7026" s="425"/>
      <c r="GM7026" s="425"/>
      <c r="GN7026" s="425"/>
      <c r="GO7026" s="425"/>
      <c r="GP7026" s="425"/>
      <c r="GQ7026" s="425"/>
      <c r="GR7026" s="425"/>
      <c r="GS7026" s="425"/>
      <c r="GT7026" s="425"/>
      <c r="GU7026" s="425"/>
      <c r="GV7026" s="425"/>
      <c r="GW7026" s="425"/>
      <c r="GX7026" s="425"/>
      <c r="GY7026" s="425"/>
      <c r="GZ7026" s="425"/>
      <c r="HA7026" s="425"/>
      <c r="HB7026" s="425"/>
      <c r="HC7026" s="425"/>
      <c r="HD7026" s="425"/>
      <c r="HE7026" s="425"/>
      <c r="HF7026" s="425"/>
      <c r="HG7026" s="425"/>
      <c r="HH7026" s="425"/>
      <c r="HI7026" s="425"/>
      <c r="HJ7026" s="425"/>
      <c r="HK7026" s="425"/>
      <c r="HL7026" s="425"/>
      <c r="HM7026" s="425"/>
      <c r="HN7026" s="425"/>
      <c r="HO7026" s="425"/>
      <c r="HP7026" s="425"/>
      <c r="HQ7026" s="425"/>
      <c r="HR7026" s="425"/>
      <c r="HS7026" s="425"/>
      <c r="HT7026" s="425"/>
      <c r="HU7026" s="425"/>
      <c r="HV7026" s="425"/>
      <c r="HW7026" s="425"/>
      <c r="HX7026" s="425"/>
      <c r="HY7026" s="425"/>
      <c r="HZ7026" s="425"/>
      <c r="IA7026" s="425"/>
      <c r="IB7026" s="425"/>
      <c r="IC7026" s="425"/>
      <c r="ID7026" s="425"/>
      <c r="IE7026" s="425"/>
      <c r="IF7026" s="425"/>
      <c r="IG7026" s="425"/>
      <c r="IH7026" s="425"/>
      <c r="II7026" s="425"/>
      <c r="IJ7026" s="425"/>
      <c r="IK7026" s="425"/>
      <c r="IL7026" s="425"/>
      <c r="IM7026" s="425"/>
      <c r="IN7026" s="425"/>
      <c r="IO7026" s="425"/>
      <c r="IP7026" s="425"/>
      <c r="IQ7026" s="425"/>
      <c r="IR7026" s="425"/>
      <c r="IS7026" s="425"/>
      <c r="IT7026" s="425"/>
      <c r="IU7026" s="425"/>
      <c r="IV7026" s="425"/>
    </row>
    <row r="7027" s="428" customFormat="1" ht="27.6" customHeight="1" spans="2:256">
      <c r="B7027" s="465"/>
      <c r="GH7027" s="425"/>
      <c r="GI7027" s="425"/>
      <c r="GJ7027" s="425"/>
      <c r="GK7027" s="425"/>
      <c r="GL7027" s="425"/>
      <c r="GM7027" s="425"/>
      <c r="GN7027" s="425"/>
      <c r="GO7027" s="425"/>
      <c r="GP7027" s="425"/>
      <c r="GQ7027" s="425"/>
      <c r="GR7027" s="425"/>
      <c r="GS7027" s="425"/>
      <c r="GT7027" s="425"/>
      <c r="GU7027" s="425"/>
      <c r="GV7027" s="425"/>
      <c r="GW7027" s="425"/>
      <c r="GX7027" s="425"/>
      <c r="GY7027" s="425"/>
      <c r="GZ7027" s="425"/>
      <c r="HA7027" s="425"/>
      <c r="HB7027" s="425"/>
      <c r="HC7027" s="425"/>
      <c r="HD7027" s="425"/>
      <c r="HE7027" s="425"/>
      <c r="HF7027" s="425"/>
      <c r="HG7027" s="425"/>
      <c r="HH7027" s="425"/>
      <c r="HI7027" s="425"/>
      <c r="HJ7027" s="425"/>
      <c r="HK7027" s="425"/>
      <c r="HL7027" s="425"/>
      <c r="HM7027" s="425"/>
      <c r="HN7027" s="425"/>
      <c r="HO7027" s="425"/>
      <c r="HP7027" s="425"/>
      <c r="HQ7027" s="425"/>
      <c r="HR7027" s="425"/>
      <c r="HS7027" s="425"/>
      <c r="HT7027" s="425"/>
      <c r="HU7027" s="425"/>
      <c r="HV7027" s="425"/>
      <c r="HW7027" s="425"/>
      <c r="HX7027" s="425"/>
      <c r="HY7027" s="425"/>
      <c r="HZ7027" s="425"/>
      <c r="IA7027" s="425"/>
      <c r="IB7027" s="425"/>
      <c r="IC7027" s="425"/>
      <c r="ID7027" s="425"/>
      <c r="IE7027" s="425"/>
      <c r="IF7027" s="425"/>
      <c r="IG7027" s="425"/>
      <c r="IH7027" s="425"/>
      <c r="II7027" s="425"/>
      <c r="IJ7027" s="425"/>
      <c r="IK7027" s="425"/>
      <c r="IL7027" s="425"/>
      <c r="IM7027" s="425"/>
      <c r="IN7027" s="425"/>
      <c r="IO7027" s="425"/>
      <c r="IP7027" s="425"/>
      <c r="IQ7027" s="425"/>
      <c r="IR7027" s="425"/>
      <c r="IS7027" s="425"/>
      <c r="IT7027" s="425"/>
      <c r="IU7027" s="425"/>
      <c r="IV7027" s="425"/>
    </row>
    <row r="7028" s="428" customFormat="1" ht="27.6" customHeight="1" spans="2:256">
      <c r="B7028" s="465"/>
      <c r="GH7028" s="425"/>
      <c r="GI7028" s="425"/>
      <c r="GJ7028" s="425"/>
      <c r="GK7028" s="425"/>
      <c r="GL7028" s="425"/>
      <c r="GM7028" s="425"/>
      <c r="GN7028" s="425"/>
      <c r="GO7028" s="425"/>
      <c r="GP7028" s="425"/>
      <c r="GQ7028" s="425"/>
      <c r="GR7028" s="425"/>
      <c r="GS7028" s="425"/>
      <c r="GT7028" s="425"/>
      <c r="GU7028" s="425"/>
      <c r="GV7028" s="425"/>
      <c r="GW7028" s="425"/>
      <c r="GX7028" s="425"/>
      <c r="GY7028" s="425"/>
      <c r="GZ7028" s="425"/>
      <c r="HA7028" s="425"/>
      <c r="HB7028" s="425"/>
      <c r="HC7028" s="425"/>
      <c r="HD7028" s="425"/>
      <c r="HE7028" s="425"/>
      <c r="HF7028" s="425"/>
      <c r="HG7028" s="425"/>
      <c r="HH7028" s="425"/>
      <c r="HI7028" s="425"/>
      <c r="HJ7028" s="425"/>
      <c r="HK7028" s="425"/>
      <c r="HL7028" s="425"/>
      <c r="HM7028" s="425"/>
      <c r="HN7028" s="425"/>
      <c r="HO7028" s="425"/>
      <c r="HP7028" s="425"/>
      <c r="HQ7028" s="425"/>
      <c r="HR7028" s="425"/>
      <c r="HS7028" s="425"/>
      <c r="HT7028" s="425"/>
      <c r="HU7028" s="425"/>
      <c r="HV7028" s="425"/>
      <c r="HW7028" s="425"/>
      <c r="HX7028" s="425"/>
      <c r="HY7028" s="425"/>
      <c r="HZ7028" s="425"/>
      <c r="IA7028" s="425"/>
      <c r="IB7028" s="425"/>
      <c r="IC7028" s="425"/>
      <c r="ID7028" s="425"/>
      <c r="IE7028" s="425"/>
      <c r="IF7028" s="425"/>
      <c r="IG7028" s="425"/>
      <c r="IH7028" s="425"/>
      <c r="II7028" s="425"/>
      <c r="IJ7028" s="425"/>
      <c r="IK7028" s="425"/>
      <c r="IL7028" s="425"/>
      <c r="IM7028" s="425"/>
      <c r="IN7028" s="425"/>
      <c r="IO7028" s="425"/>
      <c r="IP7028" s="425"/>
      <c r="IQ7028" s="425"/>
      <c r="IR7028" s="425"/>
      <c r="IS7028" s="425"/>
      <c r="IT7028" s="425"/>
      <c r="IU7028" s="425"/>
      <c r="IV7028" s="425"/>
    </row>
    <row r="7029" s="428" customFormat="1" ht="27.6" customHeight="1" spans="2:256">
      <c r="B7029" s="465"/>
      <c r="GH7029" s="425"/>
      <c r="GI7029" s="425"/>
      <c r="GJ7029" s="425"/>
      <c r="GK7029" s="425"/>
      <c r="GL7029" s="425"/>
      <c r="GM7029" s="425"/>
      <c r="GN7029" s="425"/>
      <c r="GO7029" s="425"/>
      <c r="GP7029" s="425"/>
      <c r="GQ7029" s="425"/>
      <c r="GR7029" s="425"/>
      <c r="GS7029" s="425"/>
      <c r="GT7029" s="425"/>
      <c r="GU7029" s="425"/>
      <c r="GV7029" s="425"/>
      <c r="GW7029" s="425"/>
      <c r="GX7029" s="425"/>
      <c r="GY7029" s="425"/>
      <c r="GZ7029" s="425"/>
      <c r="HA7029" s="425"/>
      <c r="HB7029" s="425"/>
      <c r="HC7029" s="425"/>
      <c r="HD7029" s="425"/>
      <c r="HE7029" s="425"/>
      <c r="HF7029" s="425"/>
      <c r="HG7029" s="425"/>
      <c r="HH7029" s="425"/>
      <c r="HI7029" s="425"/>
      <c r="HJ7029" s="425"/>
      <c r="HK7029" s="425"/>
      <c r="HL7029" s="425"/>
      <c r="HM7029" s="425"/>
      <c r="HN7029" s="425"/>
      <c r="HO7029" s="425"/>
      <c r="HP7029" s="425"/>
      <c r="HQ7029" s="425"/>
      <c r="HR7029" s="425"/>
      <c r="HS7029" s="425"/>
      <c r="HT7029" s="425"/>
      <c r="HU7029" s="425"/>
      <c r="HV7029" s="425"/>
      <c r="HW7029" s="425"/>
      <c r="HX7029" s="425"/>
      <c r="HY7029" s="425"/>
      <c r="HZ7029" s="425"/>
      <c r="IA7029" s="425"/>
      <c r="IB7029" s="425"/>
      <c r="IC7029" s="425"/>
      <c r="ID7029" s="425"/>
      <c r="IE7029" s="425"/>
      <c r="IF7029" s="425"/>
      <c r="IG7029" s="425"/>
      <c r="IH7029" s="425"/>
      <c r="II7029" s="425"/>
      <c r="IJ7029" s="425"/>
      <c r="IK7029" s="425"/>
      <c r="IL7029" s="425"/>
      <c r="IM7029" s="425"/>
      <c r="IN7029" s="425"/>
      <c r="IO7029" s="425"/>
      <c r="IP7029" s="425"/>
      <c r="IQ7029" s="425"/>
      <c r="IR7029" s="425"/>
      <c r="IS7029" s="425"/>
      <c r="IT7029" s="425"/>
      <c r="IU7029" s="425"/>
      <c r="IV7029" s="425"/>
    </row>
    <row r="7030" s="428" customFormat="1" ht="27.6" customHeight="1" spans="2:256">
      <c r="B7030" s="465"/>
      <c r="GH7030" s="425"/>
      <c r="GI7030" s="425"/>
      <c r="GJ7030" s="425"/>
      <c r="GK7030" s="425"/>
      <c r="GL7030" s="425"/>
      <c r="GM7030" s="425"/>
      <c r="GN7030" s="425"/>
      <c r="GO7030" s="425"/>
      <c r="GP7030" s="425"/>
      <c r="GQ7030" s="425"/>
      <c r="GR7030" s="425"/>
      <c r="GS7030" s="425"/>
      <c r="GT7030" s="425"/>
      <c r="GU7030" s="425"/>
      <c r="GV7030" s="425"/>
      <c r="GW7030" s="425"/>
      <c r="GX7030" s="425"/>
      <c r="GY7030" s="425"/>
      <c r="GZ7030" s="425"/>
      <c r="HA7030" s="425"/>
      <c r="HB7030" s="425"/>
      <c r="HC7030" s="425"/>
      <c r="HD7030" s="425"/>
      <c r="HE7030" s="425"/>
      <c r="HF7030" s="425"/>
      <c r="HG7030" s="425"/>
      <c r="HH7030" s="425"/>
      <c r="HI7030" s="425"/>
      <c r="HJ7030" s="425"/>
      <c r="HK7030" s="425"/>
      <c r="HL7030" s="425"/>
      <c r="HM7030" s="425"/>
      <c r="HN7030" s="425"/>
      <c r="HO7030" s="425"/>
      <c r="HP7030" s="425"/>
      <c r="HQ7030" s="425"/>
      <c r="HR7030" s="425"/>
      <c r="HS7030" s="425"/>
      <c r="HT7030" s="425"/>
      <c r="HU7030" s="425"/>
      <c r="HV7030" s="425"/>
      <c r="HW7030" s="425"/>
      <c r="HX7030" s="425"/>
      <c r="HY7030" s="425"/>
      <c r="HZ7030" s="425"/>
      <c r="IA7030" s="425"/>
      <c r="IB7030" s="425"/>
      <c r="IC7030" s="425"/>
      <c r="ID7030" s="425"/>
      <c r="IE7030" s="425"/>
      <c r="IF7030" s="425"/>
      <c r="IG7030" s="425"/>
      <c r="IH7030" s="425"/>
      <c r="II7030" s="425"/>
      <c r="IJ7030" s="425"/>
      <c r="IK7030" s="425"/>
      <c r="IL7030" s="425"/>
      <c r="IM7030" s="425"/>
      <c r="IN7030" s="425"/>
      <c r="IO7030" s="425"/>
      <c r="IP7030" s="425"/>
      <c r="IQ7030" s="425"/>
      <c r="IR7030" s="425"/>
      <c r="IS7030" s="425"/>
      <c r="IT7030" s="425"/>
      <c r="IU7030" s="425"/>
      <c r="IV7030" s="425"/>
    </row>
    <row r="7031" s="428" customFormat="1" ht="27.6" customHeight="1" spans="2:256">
      <c r="B7031" s="465"/>
      <c r="GH7031" s="425"/>
      <c r="GI7031" s="425"/>
      <c r="GJ7031" s="425"/>
      <c r="GK7031" s="425"/>
      <c r="GL7031" s="425"/>
      <c r="GM7031" s="425"/>
      <c r="GN7031" s="425"/>
      <c r="GO7031" s="425"/>
      <c r="GP7031" s="425"/>
      <c r="GQ7031" s="425"/>
      <c r="GR7031" s="425"/>
      <c r="GS7031" s="425"/>
      <c r="GT7031" s="425"/>
      <c r="GU7031" s="425"/>
      <c r="GV7031" s="425"/>
      <c r="GW7031" s="425"/>
      <c r="GX7031" s="425"/>
      <c r="GY7031" s="425"/>
      <c r="GZ7031" s="425"/>
      <c r="HA7031" s="425"/>
      <c r="HB7031" s="425"/>
      <c r="HC7031" s="425"/>
      <c r="HD7031" s="425"/>
      <c r="HE7031" s="425"/>
      <c r="HF7031" s="425"/>
      <c r="HG7031" s="425"/>
      <c r="HH7031" s="425"/>
      <c r="HI7031" s="425"/>
      <c r="HJ7031" s="425"/>
      <c r="HK7031" s="425"/>
      <c r="HL7031" s="425"/>
      <c r="HM7031" s="425"/>
      <c r="HN7031" s="425"/>
      <c r="HO7031" s="425"/>
      <c r="HP7031" s="425"/>
      <c r="HQ7031" s="425"/>
      <c r="HR7031" s="425"/>
      <c r="HS7031" s="425"/>
      <c r="HT7031" s="425"/>
      <c r="HU7031" s="425"/>
      <c r="HV7031" s="425"/>
      <c r="HW7031" s="425"/>
      <c r="HX7031" s="425"/>
      <c r="HY7031" s="425"/>
      <c r="HZ7031" s="425"/>
      <c r="IA7031" s="425"/>
      <c r="IB7031" s="425"/>
      <c r="IC7031" s="425"/>
      <c r="ID7031" s="425"/>
      <c r="IE7031" s="425"/>
      <c r="IF7031" s="425"/>
      <c r="IG7031" s="425"/>
      <c r="IH7031" s="425"/>
      <c r="II7031" s="425"/>
      <c r="IJ7031" s="425"/>
      <c r="IK7031" s="425"/>
      <c r="IL7031" s="425"/>
      <c r="IM7031" s="425"/>
      <c r="IN7031" s="425"/>
      <c r="IO7031" s="425"/>
      <c r="IP7031" s="425"/>
      <c r="IQ7031" s="425"/>
      <c r="IR7031" s="425"/>
      <c r="IS7031" s="425"/>
      <c r="IT7031" s="425"/>
      <c r="IU7031" s="425"/>
      <c r="IV7031" s="425"/>
    </row>
    <row r="7032" s="428" customFormat="1" ht="27.6" customHeight="1" spans="2:256">
      <c r="B7032" s="465"/>
      <c r="GH7032" s="425"/>
      <c r="GI7032" s="425"/>
      <c r="GJ7032" s="425"/>
      <c r="GK7032" s="425"/>
      <c r="GL7032" s="425"/>
      <c r="GM7032" s="425"/>
      <c r="GN7032" s="425"/>
      <c r="GO7032" s="425"/>
      <c r="GP7032" s="425"/>
      <c r="GQ7032" s="425"/>
      <c r="GR7032" s="425"/>
      <c r="GS7032" s="425"/>
      <c r="GT7032" s="425"/>
      <c r="GU7032" s="425"/>
      <c r="GV7032" s="425"/>
      <c r="GW7032" s="425"/>
      <c r="GX7032" s="425"/>
      <c r="GY7032" s="425"/>
      <c r="GZ7032" s="425"/>
      <c r="HA7032" s="425"/>
      <c r="HB7032" s="425"/>
      <c r="HC7032" s="425"/>
      <c r="HD7032" s="425"/>
      <c r="HE7032" s="425"/>
      <c r="HF7032" s="425"/>
      <c r="HG7032" s="425"/>
      <c r="HH7032" s="425"/>
      <c r="HI7032" s="425"/>
      <c r="HJ7032" s="425"/>
      <c r="HK7032" s="425"/>
      <c r="HL7032" s="425"/>
      <c r="HM7032" s="425"/>
      <c r="HN7032" s="425"/>
      <c r="HO7032" s="425"/>
      <c r="HP7032" s="425"/>
      <c r="HQ7032" s="425"/>
      <c r="HR7032" s="425"/>
      <c r="HS7032" s="425"/>
      <c r="HT7032" s="425"/>
      <c r="HU7032" s="425"/>
      <c r="HV7032" s="425"/>
      <c r="HW7032" s="425"/>
      <c r="HX7032" s="425"/>
      <c r="HY7032" s="425"/>
      <c r="HZ7032" s="425"/>
      <c r="IA7032" s="425"/>
      <c r="IB7032" s="425"/>
      <c r="IC7032" s="425"/>
      <c r="ID7032" s="425"/>
      <c r="IE7032" s="425"/>
      <c r="IF7032" s="425"/>
      <c r="IG7032" s="425"/>
      <c r="IH7032" s="425"/>
      <c r="II7032" s="425"/>
      <c r="IJ7032" s="425"/>
      <c r="IK7032" s="425"/>
      <c r="IL7032" s="425"/>
      <c r="IM7032" s="425"/>
      <c r="IN7032" s="425"/>
      <c r="IO7032" s="425"/>
      <c r="IP7032" s="425"/>
      <c r="IQ7032" s="425"/>
      <c r="IR7032" s="425"/>
      <c r="IS7032" s="425"/>
      <c r="IT7032" s="425"/>
      <c r="IU7032" s="425"/>
      <c r="IV7032" s="425"/>
    </row>
    <row r="7033" s="428" customFormat="1" ht="27.6" customHeight="1" spans="2:256">
      <c r="B7033" s="465"/>
      <c r="GH7033" s="425"/>
      <c r="GI7033" s="425"/>
      <c r="GJ7033" s="425"/>
      <c r="GK7033" s="425"/>
      <c r="GL7033" s="425"/>
      <c r="GM7033" s="425"/>
      <c r="GN7033" s="425"/>
      <c r="GO7033" s="425"/>
      <c r="GP7033" s="425"/>
      <c r="GQ7033" s="425"/>
      <c r="GR7033" s="425"/>
      <c r="GS7033" s="425"/>
      <c r="GT7033" s="425"/>
      <c r="GU7033" s="425"/>
      <c r="GV7033" s="425"/>
      <c r="GW7033" s="425"/>
      <c r="GX7033" s="425"/>
      <c r="GY7033" s="425"/>
      <c r="GZ7033" s="425"/>
      <c r="HA7033" s="425"/>
      <c r="HB7033" s="425"/>
      <c r="HC7033" s="425"/>
      <c r="HD7033" s="425"/>
      <c r="HE7033" s="425"/>
      <c r="HF7033" s="425"/>
      <c r="HG7033" s="425"/>
      <c r="HH7033" s="425"/>
      <c r="HI7033" s="425"/>
      <c r="HJ7033" s="425"/>
      <c r="HK7033" s="425"/>
      <c r="HL7033" s="425"/>
      <c r="HM7033" s="425"/>
      <c r="HN7033" s="425"/>
      <c r="HO7033" s="425"/>
      <c r="HP7033" s="425"/>
      <c r="HQ7033" s="425"/>
      <c r="HR7033" s="425"/>
      <c r="HS7033" s="425"/>
      <c r="HT7033" s="425"/>
      <c r="HU7033" s="425"/>
      <c r="HV7033" s="425"/>
      <c r="HW7033" s="425"/>
      <c r="HX7033" s="425"/>
      <c r="HY7033" s="425"/>
      <c r="HZ7033" s="425"/>
      <c r="IA7033" s="425"/>
      <c r="IB7033" s="425"/>
      <c r="IC7033" s="425"/>
      <c r="ID7033" s="425"/>
      <c r="IE7033" s="425"/>
      <c r="IF7033" s="425"/>
      <c r="IG7033" s="425"/>
      <c r="IH7033" s="425"/>
      <c r="II7033" s="425"/>
      <c r="IJ7033" s="425"/>
      <c r="IK7033" s="425"/>
      <c r="IL7033" s="425"/>
      <c r="IM7033" s="425"/>
      <c r="IN7033" s="425"/>
      <c r="IO7033" s="425"/>
      <c r="IP7033" s="425"/>
      <c r="IQ7033" s="425"/>
      <c r="IR7033" s="425"/>
      <c r="IS7033" s="425"/>
      <c r="IT7033" s="425"/>
      <c r="IU7033" s="425"/>
      <c r="IV7033" s="425"/>
    </row>
    <row r="7034" s="428" customFormat="1" ht="27.6" customHeight="1" spans="2:256">
      <c r="B7034" s="465"/>
      <c r="GH7034" s="425"/>
      <c r="GI7034" s="425"/>
      <c r="GJ7034" s="425"/>
      <c r="GK7034" s="425"/>
      <c r="GL7034" s="425"/>
      <c r="GM7034" s="425"/>
      <c r="GN7034" s="425"/>
      <c r="GO7034" s="425"/>
      <c r="GP7034" s="425"/>
      <c r="GQ7034" s="425"/>
      <c r="GR7034" s="425"/>
      <c r="GS7034" s="425"/>
      <c r="GT7034" s="425"/>
      <c r="GU7034" s="425"/>
      <c r="GV7034" s="425"/>
      <c r="GW7034" s="425"/>
      <c r="GX7034" s="425"/>
      <c r="GY7034" s="425"/>
      <c r="GZ7034" s="425"/>
      <c r="HA7034" s="425"/>
      <c r="HB7034" s="425"/>
      <c r="HC7034" s="425"/>
      <c r="HD7034" s="425"/>
      <c r="HE7034" s="425"/>
      <c r="HF7034" s="425"/>
      <c r="HG7034" s="425"/>
      <c r="HH7034" s="425"/>
      <c r="HI7034" s="425"/>
      <c r="HJ7034" s="425"/>
      <c r="HK7034" s="425"/>
      <c r="HL7034" s="425"/>
      <c r="HM7034" s="425"/>
      <c r="HN7034" s="425"/>
      <c r="HO7034" s="425"/>
      <c r="HP7034" s="425"/>
      <c r="HQ7034" s="425"/>
      <c r="HR7034" s="425"/>
      <c r="HS7034" s="425"/>
      <c r="HT7034" s="425"/>
      <c r="HU7034" s="425"/>
      <c r="HV7034" s="425"/>
      <c r="HW7034" s="425"/>
      <c r="HX7034" s="425"/>
      <c r="HY7034" s="425"/>
      <c r="HZ7034" s="425"/>
      <c r="IA7034" s="425"/>
      <c r="IB7034" s="425"/>
      <c r="IC7034" s="425"/>
      <c r="ID7034" s="425"/>
      <c r="IE7034" s="425"/>
      <c r="IF7034" s="425"/>
      <c r="IG7034" s="425"/>
      <c r="IH7034" s="425"/>
      <c r="II7034" s="425"/>
      <c r="IJ7034" s="425"/>
      <c r="IK7034" s="425"/>
      <c r="IL7034" s="425"/>
      <c r="IM7034" s="425"/>
      <c r="IN7034" s="425"/>
      <c r="IO7034" s="425"/>
      <c r="IP7034" s="425"/>
      <c r="IQ7034" s="425"/>
      <c r="IR7034" s="425"/>
      <c r="IS7034" s="425"/>
      <c r="IT7034" s="425"/>
      <c r="IU7034" s="425"/>
      <c r="IV7034" s="425"/>
    </row>
    <row r="7035" s="428" customFormat="1" ht="27.6" customHeight="1" spans="2:256">
      <c r="B7035" s="465"/>
      <c r="GH7035" s="425"/>
      <c r="GI7035" s="425"/>
      <c r="GJ7035" s="425"/>
      <c r="GK7035" s="425"/>
      <c r="GL7035" s="425"/>
      <c r="GM7035" s="425"/>
      <c r="GN7035" s="425"/>
      <c r="GO7035" s="425"/>
      <c r="GP7035" s="425"/>
      <c r="GQ7035" s="425"/>
      <c r="GR7035" s="425"/>
      <c r="GS7035" s="425"/>
      <c r="GT7035" s="425"/>
      <c r="GU7035" s="425"/>
      <c r="GV7035" s="425"/>
      <c r="GW7035" s="425"/>
      <c r="GX7035" s="425"/>
      <c r="GY7035" s="425"/>
      <c r="GZ7035" s="425"/>
      <c r="HA7035" s="425"/>
      <c r="HB7035" s="425"/>
      <c r="HC7035" s="425"/>
      <c r="HD7035" s="425"/>
      <c r="HE7035" s="425"/>
      <c r="HF7035" s="425"/>
      <c r="HG7035" s="425"/>
      <c r="HH7035" s="425"/>
      <c r="HI7035" s="425"/>
      <c r="HJ7035" s="425"/>
      <c r="HK7035" s="425"/>
      <c r="HL7035" s="425"/>
      <c r="HM7035" s="425"/>
      <c r="HN7035" s="425"/>
      <c r="HO7035" s="425"/>
      <c r="HP7035" s="425"/>
      <c r="HQ7035" s="425"/>
      <c r="HR7035" s="425"/>
      <c r="HS7035" s="425"/>
      <c r="HT7035" s="425"/>
      <c r="HU7035" s="425"/>
      <c r="HV7035" s="425"/>
      <c r="HW7035" s="425"/>
      <c r="HX7035" s="425"/>
      <c r="HY7035" s="425"/>
      <c r="HZ7035" s="425"/>
      <c r="IA7035" s="425"/>
      <c r="IB7035" s="425"/>
      <c r="IC7035" s="425"/>
      <c r="ID7035" s="425"/>
      <c r="IE7035" s="425"/>
      <c r="IF7035" s="425"/>
      <c r="IG7035" s="425"/>
      <c r="IH7035" s="425"/>
      <c r="II7035" s="425"/>
      <c r="IJ7035" s="425"/>
      <c r="IK7035" s="425"/>
      <c r="IL7035" s="425"/>
      <c r="IM7035" s="425"/>
      <c r="IN7035" s="425"/>
      <c r="IO7035" s="425"/>
      <c r="IP7035" s="425"/>
      <c r="IQ7035" s="425"/>
      <c r="IR7035" s="425"/>
      <c r="IS7035" s="425"/>
      <c r="IT7035" s="425"/>
      <c r="IU7035" s="425"/>
      <c r="IV7035" s="425"/>
    </row>
    <row r="7036" s="428" customFormat="1" ht="27.6" customHeight="1" spans="2:256">
      <c r="B7036" s="465"/>
      <c r="GH7036" s="425"/>
      <c r="GI7036" s="425"/>
      <c r="GJ7036" s="425"/>
      <c r="GK7036" s="425"/>
      <c r="GL7036" s="425"/>
      <c r="GM7036" s="425"/>
      <c r="GN7036" s="425"/>
      <c r="GO7036" s="425"/>
      <c r="GP7036" s="425"/>
      <c r="GQ7036" s="425"/>
      <c r="GR7036" s="425"/>
      <c r="GS7036" s="425"/>
      <c r="GT7036" s="425"/>
      <c r="GU7036" s="425"/>
      <c r="GV7036" s="425"/>
      <c r="GW7036" s="425"/>
      <c r="GX7036" s="425"/>
      <c r="GY7036" s="425"/>
      <c r="GZ7036" s="425"/>
      <c r="HA7036" s="425"/>
      <c r="HB7036" s="425"/>
      <c r="HC7036" s="425"/>
      <c r="HD7036" s="425"/>
      <c r="HE7036" s="425"/>
      <c r="HF7036" s="425"/>
      <c r="HG7036" s="425"/>
      <c r="HH7036" s="425"/>
      <c r="HI7036" s="425"/>
      <c r="HJ7036" s="425"/>
      <c r="HK7036" s="425"/>
      <c r="HL7036" s="425"/>
      <c r="HM7036" s="425"/>
      <c r="HN7036" s="425"/>
      <c r="HO7036" s="425"/>
      <c r="HP7036" s="425"/>
      <c r="HQ7036" s="425"/>
      <c r="HR7036" s="425"/>
      <c r="HS7036" s="425"/>
      <c r="HT7036" s="425"/>
      <c r="HU7036" s="425"/>
      <c r="HV7036" s="425"/>
      <c r="HW7036" s="425"/>
      <c r="HX7036" s="425"/>
      <c r="HY7036" s="425"/>
      <c r="HZ7036" s="425"/>
      <c r="IA7036" s="425"/>
      <c r="IB7036" s="425"/>
      <c r="IC7036" s="425"/>
      <c r="ID7036" s="425"/>
      <c r="IE7036" s="425"/>
      <c r="IF7036" s="425"/>
      <c r="IG7036" s="425"/>
      <c r="IH7036" s="425"/>
      <c r="II7036" s="425"/>
      <c r="IJ7036" s="425"/>
      <c r="IK7036" s="425"/>
      <c r="IL7036" s="425"/>
      <c r="IM7036" s="425"/>
      <c r="IN7036" s="425"/>
      <c r="IO7036" s="425"/>
      <c r="IP7036" s="425"/>
      <c r="IQ7036" s="425"/>
      <c r="IR7036" s="425"/>
      <c r="IS7036" s="425"/>
      <c r="IT7036" s="425"/>
      <c r="IU7036" s="425"/>
      <c r="IV7036" s="425"/>
    </row>
    <row r="7037" s="428" customFormat="1" ht="27.6" customHeight="1" spans="2:256">
      <c r="B7037" s="465"/>
      <c r="GH7037" s="425"/>
      <c r="GI7037" s="425"/>
      <c r="GJ7037" s="425"/>
      <c r="GK7037" s="425"/>
      <c r="GL7037" s="425"/>
      <c r="GM7037" s="425"/>
      <c r="GN7037" s="425"/>
      <c r="GO7037" s="425"/>
      <c r="GP7037" s="425"/>
      <c r="GQ7037" s="425"/>
      <c r="GR7037" s="425"/>
      <c r="GS7037" s="425"/>
      <c r="GT7037" s="425"/>
      <c r="GU7037" s="425"/>
      <c r="GV7037" s="425"/>
      <c r="GW7037" s="425"/>
      <c r="GX7037" s="425"/>
      <c r="GY7037" s="425"/>
      <c r="GZ7037" s="425"/>
      <c r="HA7037" s="425"/>
      <c r="HB7037" s="425"/>
      <c r="HC7037" s="425"/>
      <c r="HD7037" s="425"/>
      <c r="HE7037" s="425"/>
      <c r="HF7037" s="425"/>
      <c r="HG7037" s="425"/>
      <c r="HH7037" s="425"/>
      <c r="HI7037" s="425"/>
      <c r="HJ7037" s="425"/>
      <c r="HK7037" s="425"/>
      <c r="HL7037" s="425"/>
      <c r="HM7037" s="425"/>
      <c r="HN7037" s="425"/>
      <c r="HO7037" s="425"/>
      <c r="HP7037" s="425"/>
      <c r="HQ7037" s="425"/>
      <c r="HR7037" s="425"/>
      <c r="HS7037" s="425"/>
      <c r="HT7037" s="425"/>
      <c r="HU7037" s="425"/>
      <c r="HV7037" s="425"/>
      <c r="HW7037" s="425"/>
      <c r="HX7037" s="425"/>
      <c r="HY7037" s="425"/>
      <c r="HZ7037" s="425"/>
      <c r="IA7037" s="425"/>
      <c r="IB7037" s="425"/>
      <c r="IC7037" s="425"/>
      <c r="ID7037" s="425"/>
      <c r="IE7037" s="425"/>
      <c r="IF7037" s="425"/>
      <c r="IG7037" s="425"/>
      <c r="IH7037" s="425"/>
      <c r="II7037" s="425"/>
      <c r="IJ7037" s="425"/>
      <c r="IK7037" s="425"/>
      <c r="IL7037" s="425"/>
      <c r="IM7037" s="425"/>
      <c r="IN7037" s="425"/>
      <c r="IO7037" s="425"/>
      <c r="IP7037" s="425"/>
      <c r="IQ7037" s="425"/>
      <c r="IR7037" s="425"/>
      <c r="IS7037" s="425"/>
      <c r="IT7037" s="425"/>
      <c r="IU7037" s="425"/>
      <c r="IV7037" s="425"/>
    </row>
    <row r="7038" s="428" customFormat="1" ht="27.6" customHeight="1" spans="2:256">
      <c r="B7038" s="465"/>
      <c r="GH7038" s="425"/>
      <c r="GI7038" s="425"/>
      <c r="GJ7038" s="425"/>
      <c r="GK7038" s="425"/>
      <c r="GL7038" s="425"/>
      <c r="GM7038" s="425"/>
      <c r="GN7038" s="425"/>
      <c r="GO7038" s="425"/>
      <c r="GP7038" s="425"/>
      <c r="GQ7038" s="425"/>
      <c r="GR7038" s="425"/>
      <c r="GS7038" s="425"/>
      <c r="GT7038" s="425"/>
      <c r="GU7038" s="425"/>
      <c r="GV7038" s="425"/>
      <c r="GW7038" s="425"/>
      <c r="GX7038" s="425"/>
      <c r="GY7038" s="425"/>
      <c r="GZ7038" s="425"/>
      <c r="HA7038" s="425"/>
      <c r="HB7038" s="425"/>
      <c r="HC7038" s="425"/>
      <c r="HD7038" s="425"/>
      <c r="HE7038" s="425"/>
      <c r="HF7038" s="425"/>
      <c r="HG7038" s="425"/>
      <c r="HH7038" s="425"/>
      <c r="HI7038" s="425"/>
      <c r="HJ7038" s="425"/>
      <c r="HK7038" s="425"/>
      <c r="HL7038" s="425"/>
      <c r="HM7038" s="425"/>
      <c r="HN7038" s="425"/>
      <c r="HO7038" s="425"/>
      <c r="HP7038" s="425"/>
      <c r="HQ7038" s="425"/>
      <c r="HR7038" s="425"/>
      <c r="HS7038" s="425"/>
      <c r="HT7038" s="425"/>
      <c r="HU7038" s="425"/>
      <c r="HV7038" s="425"/>
      <c r="HW7038" s="425"/>
      <c r="HX7038" s="425"/>
      <c r="HY7038" s="425"/>
      <c r="HZ7038" s="425"/>
      <c r="IA7038" s="425"/>
      <c r="IB7038" s="425"/>
      <c r="IC7038" s="425"/>
      <c r="ID7038" s="425"/>
      <c r="IE7038" s="425"/>
      <c r="IF7038" s="425"/>
      <c r="IG7038" s="425"/>
      <c r="IH7038" s="425"/>
      <c r="II7038" s="425"/>
      <c r="IJ7038" s="425"/>
      <c r="IK7038" s="425"/>
      <c r="IL7038" s="425"/>
      <c r="IM7038" s="425"/>
      <c r="IN7038" s="425"/>
      <c r="IO7038" s="425"/>
      <c r="IP7038" s="425"/>
      <c r="IQ7038" s="425"/>
      <c r="IR7038" s="425"/>
      <c r="IS7038" s="425"/>
      <c r="IT7038" s="425"/>
      <c r="IU7038" s="425"/>
      <c r="IV7038" s="425"/>
    </row>
    <row r="7039" s="428" customFormat="1" ht="27.6" customHeight="1" spans="2:256">
      <c r="B7039" s="465"/>
      <c r="GH7039" s="425"/>
      <c r="GI7039" s="425"/>
      <c r="GJ7039" s="425"/>
      <c r="GK7039" s="425"/>
      <c r="GL7039" s="425"/>
      <c r="GM7039" s="425"/>
      <c r="GN7039" s="425"/>
      <c r="GO7039" s="425"/>
      <c r="GP7039" s="425"/>
      <c r="GQ7039" s="425"/>
      <c r="GR7039" s="425"/>
      <c r="GS7039" s="425"/>
      <c r="GT7039" s="425"/>
      <c r="GU7039" s="425"/>
      <c r="GV7039" s="425"/>
      <c r="GW7039" s="425"/>
      <c r="GX7039" s="425"/>
      <c r="GY7039" s="425"/>
      <c r="GZ7039" s="425"/>
      <c r="HA7039" s="425"/>
      <c r="HB7039" s="425"/>
      <c r="HC7039" s="425"/>
      <c r="HD7039" s="425"/>
      <c r="HE7039" s="425"/>
      <c r="HF7039" s="425"/>
      <c r="HG7039" s="425"/>
      <c r="HH7039" s="425"/>
      <c r="HI7039" s="425"/>
      <c r="HJ7039" s="425"/>
      <c r="HK7039" s="425"/>
      <c r="HL7039" s="425"/>
      <c r="HM7039" s="425"/>
      <c r="HN7039" s="425"/>
      <c r="HO7039" s="425"/>
      <c r="HP7039" s="425"/>
      <c r="HQ7039" s="425"/>
      <c r="HR7039" s="425"/>
      <c r="HS7039" s="425"/>
      <c r="HT7039" s="425"/>
      <c r="HU7039" s="425"/>
      <c r="HV7039" s="425"/>
      <c r="HW7039" s="425"/>
      <c r="HX7039" s="425"/>
      <c r="HY7039" s="425"/>
      <c r="HZ7039" s="425"/>
      <c r="IA7039" s="425"/>
      <c r="IB7039" s="425"/>
      <c r="IC7039" s="425"/>
      <c r="ID7039" s="425"/>
      <c r="IE7039" s="425"/>
      <c r="IF7039" s="425"/>
      <c r="IG7039" s="425"/>
      <c r="IH7039" s="425"/>
      <c r="II7039" s="425"/>
      <c r="IJ7039" s="425"/>
      <c r="IK7039" s="425"/>
      <c r="IL7039" s="425"/>
      <c r="IM7039" s="425"/>
      <c r="IN7039" s="425"/>
      <c r="IO7039" s="425"/>
      <c r="IP7039" s="425"/>
      <c r="IQ7039" s="425"/>
      <c r="IR7039" s="425"/>
      <c r="IS7039" s="425"/>
      <c r="IT7039" s="425"/>
      <c r="IU7039" s="425"/>
      <c r="IV7039" s="425"/>
    </row>
    <row r="7040" s="428" customFormat="1" ht="27.6" customHeight="1" spans="2:256">
      <c r="B7040" s="465"/>
      <c r="GH7040" s="425"/>
      <c r="GI7040" s="425"/>
      <c r="GJ7040" s="425"/>
      <c r="GK7040" s="425"/>
      <c r="GL7040" s="425"/>
      <c r="GM7040" s="425"/>
      <c r="GN7040" s="425"/>
      <c r="GO7040" s="425"/>
      <c r="GP7040" s="425"/>
      <c r="GQ7040" s="425"/>
      <c r="GR7040" s="425"/>
      <c r="GS7040" s="425"/>
      <c r="GT7040" s="425"/>
      <c r="GU7040" s="425"/>
      <c r="GV7040" s="425"/>
      <c r="GW7040" s="425"/>
      <c r="GX7040" s="425"/>
      <c r="GY7040" s="425"/>
      <c r="GZ7040" s="425"/>
      <c r="HA7040" s="425"/>
      <c r="HB7040" s="425"/>
      <c r="HC7040" s="425"/>
      <c r="HD7040" s="425"/>
      <c r="HE7040" s="425"/>
      <c r="HF7040" s="425"/>
      <c r="HG7040" s="425"/>
      <c r="HH7040" s="425"/>
      <c r="HI7040" s="425"/>
      <c r="HJ7040" s="425"/>
      <c r="HK7040" s="425"/>
      <c r="HL7040" s="425"/>
      <c r="HM7040" s="425"/>
      <c r="HN7040" s="425"/>
      <c r="HO7040" s="425"/>
      <c r="HP7040" s="425"/>
      <c r="HQ7040" s="425"/>
      <c r="HR7040" s="425"/>
      <c r="HS7040" s="425"/>
      <c r="HT7040" s="425"/>
      <c r="HU7040" s="425"/>
      <c r="HV7040" s="425"/>
      <c r="HW7040" s="425"/>
      <c r="HX7040" s="425"/>
      <c r="HY7040" s="425"/>
      <c r="HZ7040" s="425"/>
      <c r="IA7040" s="425"/>
      <c r="IB7040" s="425"/>
      <c r="IC7040" s="425"/>
      <c r="ID7040" s="425"/>
      <c r="IE7040" s="425"/>
      <c r="IF7040" s="425"/>
      <c r="IG7040" s="425"/>
      <c r="IH7040" s="425"/>
      <c r="II7040" s="425"/>
      <c r="IJ7040" s="425"/>
      <c r="IK7040" s="425"/>
      <c r="IL7040" s="425"/>
      <c r="IM7040" s="425"/>
      <c r="IN7040" s="425"/>
      <c r="IO7040" s="425"/>
      <c r="IP7040" s="425"/>
      <c r="IQ7040" s="425"/>
      <c r="IR7040" s="425"/>
      <c r="IS7040" s="425"/>
      <c r="IT7040" s="425"/>
      <c r="IU7040" s="425"/>
      <c r="IV7040" s="425"/>
    </row>
    <row r="7041" s="428" customFormat="1" ht="27.6" customHeight="1" spans="2:256">
      <c r="B7041" s="465"/>
      <c r="GH7041" s="425"/>
      <c r="GI7041" s="425"/>
      <c r="GJ7041" s="425"/>
      <c r="GK7041" s="425"/>
      <c r="GL7041" s="425"/>
      <c r="GM7041" s="425"/>
      <c r="GN7041" s="425"/>
      <c r="GO7041" s="425"/>
      <c r="GP7041" s="425"/>
      <c r="GQ7041" s="425"/>
      <c r="GR7041" s="425"/>
      <c r="GS7041" s="425"/>
      <c r="GT7041" s="425"/>
      <c r="GU7041" s="425"/>
      <c r="GV7041" s="425"/>
      <c r="GW7041" s="425"/>
      <c r="GX7041" s="425"/>
      <c r="GY7041" s="425"/>
      <c r="GZ7041" s="425"/>
      <c r="HA7041" s="425"/>
      <c r="HB7041" s="425"/>
      <c r="HC7041" s="425"/>
      <c r="HD7041" s="425"/>
      <c r="HE7041" s="425"/>
      <c r="HF7041" s="425"/>
      <c r="HG7041" s="425"/>
      <c r="HH7041" s="425"/>
      <c r="HI7041" s="425"/>
      <c r="HJ7041" s="425"/>
      <c r="HK7041" s="425"/>
      <c r="HL7041" s="425"/>
      <c r="HM7041" s="425"/>
      <c r="HN7041" s="425"/>
      <c r="HO7041" s="425"/>
      <c r="HP7041" s="425"/>
      <c r="HQ7041" s="425"/>
      <c r="HR7041" s="425"/>
      <c r="HS7041" s="425"/>
      <c r="HT7041" s="425"/>
      <c r="HU7041" s="425"/>
      <c r="HV7041" s="425"/>
      <c r="HW7041" s="425"/>
      <c r="HX7041" s="425"/>
      <c r="HY7041" s="425"/>
      <c r="HZ7041" s="425"/>
      <c r="IA7041" s="425"/>
      <c r="IB7041" s="425"/>
      <c r="IC7041" s="425"/>
      <c r="ID7041" s="425"/>
      <c r="IE7041" s="425"/>
      <c r="IF7041" s="425"/>
      <c r="IG7041" s="425"/>
      <c r="IH7041" s="425"/>
      <c r="II7041" s="425"/>
      <c r="IJ7041" s="425"/>
      <c r="IK7041" s="425"/>
      <c r="IL7041" s="425"/>
      <c r="IM7041" s="425"/>
      <c r="IN7041" s="425"/>
      <c r="IO7041" s="425"/>
      <c r="IP7041" s="425"/>
      <c r="IQ7041" s="425"/>
      <c r="IR7041" s="425"/>
      <c r="IS7041" s="425"/>
      <c r="IT7041" s="425"/>
      <c r="IU7041" s="425"/>
      <c r="IV7041" s="425"/>
    </row>
    <row r="7042" s="428" customFormat="1" ht="27.6" customHeight="1" spans="2:256">
      <c r="B7042" s="465"/>
      <c r="GH7042" s="425"/>
      <c r="GI7042" s="425"/>
      <c r="GJ7042" s="425"/>
      <c r="GK7042" s="425"/>
      <c r="GL7042" s="425"/>
      <c r="GM7042" s="425"/>
      <c r="GN7042" s="425"/>
      <c r="GO7042" s="425"/>
      <c r="GP7042" s="425"/>
      <c r="GQ7042" s="425"/>
      <c r="GR7042" s="425"/>
      <c r="GS7042" s="425"/>
      <c r="GT7042" s="425"/>
      <c r="GU7042" s="425"/>
      <c r="GV7042" s="425"/>
      <c r="GW7042" s="425"/>
      <c r="GX7042" s="425"/>
      <c r="GY7042" s="425"/>
      <c r="GZ7042" s="425"/>
      <c r="HA7042" s="425"/>
      <c r="HB7042" s="425"/>
      <c r="HC7042" s="425"/>
      <c r="HD7042" s="425"/>
      <c r="HE7042" s="425"/>
      <c r="HF7042" s="425"/>
      <c r="HG7042" s="425"/>
      <c r="HH7042" s="425"/>
      <c r="HI7042" s="425"/>
      <c r="HJ7042" s="425"/>
      <c r="HK7042" s="425"/>
      <c r="HL7042" s="425"/>
      <c r="HM7042" s="425"/>
      <c r="HN7042" s="425"/>
      <c r="HO7042" s="425"/>
      <c r="HP7042" s="425"/>
      <c r="HQ7042" s="425"/>
      <c r="HR7042" s="425"/>
      <c r="HS7042" s="425"/>
      <c r="HT7042" s="425"/>
      <c r="HU7042" s="425"/>
      <c r="HV7042" s="425"/>
      <c r="HW7042" s="425"/>
      <c r="HX7042" s="425"/>
      <c r="HY7042" s="425"/>
      <c r="HZ7042" s="425"/>
      <c r="IA7042" s="425"/>
      <c r="IB7042" s="425"/>
      <c r="IC7042" s="425"/>
      <c r="ID7042" s="425"/>
      <c r="IE7042" s="425"/>
      <c r="IF7042" s="425"/>
      <c r="IG7042" s="425"/>
      <c r="IH7042" s="425"/>
      <c r="II7042" s="425"/>
      <c r="IJ7042" s="425"/>
      <c r="IK7042" s="425"/>
      <c r="IL7042" s="425"/>
      <c r="IM7042" s="425"/>
      <c r="IN7042" s="425"/>
      <c r="IO7042" s="425"/>
      <c r="IP7042" s="425"/>
      <c r="IQ7042" s="425"/>
      <c r="IR7042" s="425"/>
      <c r="IS7042" s="425"/>
      <c r="IT7042" s="425"/>
      <c r="IU7042" s="425"/>
      <c r="IV7042" s="425"/>
    </row>
    <row r="7043" s="428" customFormat="1" ht="27.6" customHeight="1" spans="2:256">
      <c r="B7043" s="465"/>
      <c r="GH7043" s="425"/>
      <c r="GI7043" s="425"/>
      <c r="GJ7043" s="425"/>
      <c r="GK7043" s="425"/>
      <c r="GL7043" s="425"/>
      <c r="GM7043" s="425"/>
      <c r="GN7043" s="425"/>
      <c r="GO7043" s="425"/>
      <c r="GP7043" s="425"/>
      <c r="GQ7043" s="425"/>
      <c r="GR7043" s="425"/>
      <c r="GS7043" s="425"/>
      <c r="GT7043" s="425"/>
      <c r="GU7043" s="425"/>
      <c r="GV7043" s="425"/>
      <c r="GW7043" s="425"/>
      <c r="GX7043" s="425"/>
      <c r="GY7043" s="425"/>
      <c r="GZ7043" s="425"/>
      <c r="HA7043" s="425"/>
      <c r="HB7043" s="425"/>
      <c r="HC7043" s="425"/>
      <c r="HD7043" s="425"/>
      <c r="HE7043" s="425"/>
      <c r="HF7043" s="425"/>
      <c r="HG7043" s="425"/>
      <c r="HH7043" s="425"/>
      <c r="HI7043" s="425"/>
      <c r="HJ7043" s="425"/>
      <c r="HK7043" s="425"/>
      <c r="HL7043" s="425"/>
      <c r="HM7043" s="425"/>
      <c r="HN7043" s="425"/>
      <c r="HO7043" s="425"/>
      <c r="HP7043" s="425"/>
      <c r="HQ7043" s="425"/>
      <c r="HR7043" s="425"/>
      <c r="HS7043" s="425"/>
      <c r="HT7043" s="425"/>
      <c r="HU7043" s="425"/>
      <c r="HV7043" s="425"/>
      <c r="HW7043" s="425"/>
      <c r="HX7043" s="425"/>
      <c r="HY7043" s="425"/>
      <c r="HZ7043" s="425"/>
      <c r="IA7043" s="425"/>
      <c r="IB7043" s="425"/>
      <c r="IC7043" s="425"/>
      <c r="ID7043" s="425"/>
      <c r="IE7043" s="425"/>
      <c r="IF7043" s="425"/>
      <c r="IG7043" s="425"/>
      <c r="IH7043" s="425"/>
      <c r="II7043" s="425"/>
      <c r="IJ7043" s="425"/>
      <c r="IK7043" s="425"/>
      <c r="IL7043" s="425"/>
      <c r="IM7043" s="425"/>
      <c r="IN7043" s="425"/>
      <c r="IO7043" s="425"/>
      <c r="IP7043" s="425"/>
      <c r="IQ7043" s="425"/>
      <c r="IR7043" s="425"/>
      <c r="IS7043" s="425"/>
      <c r="IT7043" s="425"/>
      <c r="IU7043" s="425"/>
      <c r="IV7043" s="425"/>
    </row>
    <row r="7044" s="428" customFormat="1" ht="27.6" customHeight="1" spans="2:256">
      <c r="B7044" s="465"/>
      <c r="GH7044" s="425"/>
      <c r="GI7044" s="425"/>
      <c r="GJ7044" s="425"/>
      <c r="GK7044" s="425"/>
      <c r="GL7044" s="425"/>
      <c r="GM7044" s="425"/>
      <c r="GN7044" s="425"/>
      <c r="GO7044" s="425"/>
      <c r="GP7044" s="425"/>
      <c r="GQ7044" s="425"/>
      <c r="GR7044" s="425"/>
      <c r="GS7044" s="425"/>
      <c r="GT7044" s="425"/>
      <c r="GU7044" s="425"/>
      <c r="GV7044" s="425"/>
      <c r="GW7044" s="425"/>
      <c r="GX7044" s="425"/>
      <c r="GY7044" s="425"/>
      <c r="GZ7044" s="425"/>
      <c r="HA7044" s="425"/>
      <c r="HB7044" s="425"/>
      <c r="HC7044" s="425"/>
      <c r="HD7044" s="425"/>
      <c r="HE7044" s="425"/>
      <c r="HF7044" s="425"/>
      <c r="HG7044" s="425"/>
      <c r="HH7044" s="425"/>
      <c r="HI7044" s="425"/>
      <c r="HJ7044" s="425"/>
      <c r="HK7044" s="425"/>
      <c r="HL7044" s="425"/>
      <c r="HM7044" s="425"/>
      <c r="HN7044" s="425"/>
      <c r="HO7044" s="425"/>
      <c r="HP7044" s="425"/>
      <c r="HQ7044" s="425"/>
      <c r="HR7044" s="425"/>
      <c r="HS7044" s="425"/>
      <c r="HT7044" s="425"/>
      <c r="HU7044" s="425"/>
      <c r="HV7044" s="425"/>
      <c r="HW7044" s="425"/>
      <c r="HX7044" s="425"/>
      <c r="HY7044" s="425"/>
      <c r="HZ7044" s="425"/>
      <c r="IA7044" s="425"/>
      <c r="IB7044" s="425"/>
      <c r="IC7044" s="425"/>
      <c r="ID7044" s="425"/>
      <c r="IE7044" s="425"/>
      <c r="IF7044" s="425"/>
      <c r="IG7044" s="425"/>
      <c r="IH7044" s="425"/>
      <c r="II7044" s="425"/>
      <c r="IJ7044" s="425"/>
      <c r="IK7044" s="425"/>
      <c r="IL7044" s="425"/>
      <c r="IM7044" s="425"/>
      <c r="IN7044" s="425"/>
      <c r="IO7044" s="425"/>
      <c r="IP7044" s="425"/>
      <c r="IQ7044" s="425"/>
      <c r="IR7044" s="425"/>
      <c r="IS7044" s="425"/>
      <c r="IT7044" s="425"/>
      <c r="IU7044" s="425"/>
      <c r="IV7044" s="425"/>
    </row>
    <row r="7045" s="428" customFormat="1" ht="27.6" customHeight="1" spans="2:256">
      <c r="B7045" s="465"/>
      <c r="GH7045" s="425"/>
      <c r="GI7045" s="425"/>
      <c r="GJ7045" s="425"/>
      <c r="GK7045" s="425"/>
      <c r="GL7045" s="425"/>
      <c r="GM7045" s="425"/>
      <c r="GN7045" s="425"/>
      <c r="GO7045" s="425"/>
      <c r="GP7045" s="425"/>
      <c r="GQ7045" s="425"/>
      <c r="GR7045" s="425"/>
      <c r="GS7045" s="425"/>
      <c r="GT7045" s="425"/>
      <c r="GU7045" s="425"/>
      <c r="GV7045" s="425"/>
      <c r="GW7045" s="425"/>
      <c r="GX7045" s="425"/>
      <c r="GY7045" s="425"/>
      <c r="GZ7045" s="425"/>
      <c r="HA7045" s="425"/>
      <c r="HB7045" s="425"/>
      <c r="HC7045" s="425"/>
      <c r="HD7045" s="425"/>
      <c r="HE7045" s="425"/>
      <c r="HF7045" s="425"/>
      <c r="HG7045" s="425"/>
      <c r="HH7045" s="425"/>
      <c r="HI7045" s="425"/>
      <c r="HJ7045" s="425"/>
      <c r="HK7045" s="425"/>
      <c r="HL7045" s="425"/>
      <c r="HM7045" s="425"/>
      <c r="HN7045" s="425"/>
      <c r="HO7045" s="425"/>
      <c r="HP7045" s="425"/>
      <c r="HQ7045" s="425"/>
      <c r="HR7045" s="425"/>
      <c r="HS7045" s="425"/>
      <c r="HT7045" s="425"/>
      <c r="HU7045" s="425"/>
      <c r="HV7045" s="425"/>
      <c r="HW7045" s="425"/>
      <c r="HX7045" s="425"/>
      <c r="HY7045" s="425"/>
      <c r="HZ7045" s="425"/>
      <c r="IA7045" s="425"/>
      <c r="IB7045" s="425"/>
      <c r="IC7045" s="425"/>
      <c r="ID7045" s="425"/>
      <c r="IE7045" s="425"/>
      <c r="IF7045" s="425"/>
      <c r="IG7045" s="425"/>
      <c r="IH7045" s="425"/>
      <c r="II7045" s="425"/>
      <c r="IJ7045" s="425"/>
      <c r="IK7045" s="425"/>
      <c r="IL7045" s="425"/>
      <c r="IM7045" s="425"/>
      <c r="IN7045" s="425"/>
      <c r="IO7045" s="425"/>
      <c r="IP7045" s="425"/>
      <c r="IQ7045" s="425"/>
      <c r="IR7045" s="425"/>
      <c r="IS7045" s="425"/>
      <c r="IT7045" s="425"/>
      <c r="IU7045" s="425"/>
      <c r="IV7045" s="425"/>
    </row>
    <row r="7046" s="428" customFormat="1" ht="27.6" customHeight="1" spans="2:256">
      <c r="B7046" s="465"/>
      <c r="GH7046" s="425"/>
      <c r="GI7046" s="425"/>
      <c r="GJ7046" s="425"/>
      <c r="GK7046" s="425"/>
      <c r="GL7046" s="425"/>
      <c r="GM7046" s="425"/>
      <c r="GN7046" s="425"/>
      <c r="GO7046" s="425"/>
      <c r="GP7046" s="425"/>
      <c r="GQ7046" s="425"/>
      <c r="GR7046" s="425"/>
      <c r="GS7046" s="425"/>
      <c r="GT7046" s="425"/>
      <c r="GU7046" s="425"/>
      <c r="GV7046" s="425"/>
      <c r="GW7046" s="425"/>
      <c r="GX7046" s="425"/>
      <c r="GY7046" s="425"/>
      <c r="GZ7046" s="425"/>
      <c r="HA7046" s="425"/>
      <c r="HB7046" s="425"/>
      <c r="HC7046" s="425"/>
      <c r="HD7046" s="425"/>
      <c r="HE7046" s="425"/>
      <c r="HF7046" s="425"/>
      <c r="HG7046" s="425"/>
      <c r="HH7046" s="425"/>
      <c r="HI7046" s="425"/>
      <c r="HJ7046" s="425"/>
      <c r="HK7046" s="425"/>
      <c r="HL7046" s="425"/>
      <c r="HM7046" s="425"/>
      <c r="HN7046" s="425"/>
      <c r="HO7046" s="425"/>
      <c r="HP7046" s="425"/>
      <c r="HQ7046" s="425"/>
      <c r="HR7046" s="425"/>
      <c r="HS7046" s="425"/>
      <c r="HT7046" s="425"/>
      <c r="HU7046" s="425"/>
      <c r="HV7046" s="425"/>
      <c r="HW7046" s="425"/>
      <c r="HX7046" s="425"/>
      <c r="HY7046" s="425"/>
      <c r="HZ7046" s="425"/>
      <c r="IA7046" s="425"/>
      <c r="IB7046" s="425"/>
      <c r="IC7046" s="425"/>
      <c r="ID7046" s="425"/>
      <c r="IE7046" s="425"/>
      <c r="IF7046" s="425"/>
      <c r="IG7046" s="425"/>
      <c r="IH7046" s="425"/>
      <c r="II7046" s="425"/>
      <c r="IJ7046" s="425"/>
      <c r="IK7046" s="425"/>
      <c r="IL7046" s="425"/>
      <c r="IM7046" s="425"/>
      <c r="IN7046" s="425"/>
      <c r="IO7046" s="425"/>
      <c r="IP7046" s="425"/>
      <c r="IQ7046" s="425"/>
      <c r="IR7046" s="425"/>
      <c r="IS7046" s="425"/>
      <c r="IT7046" s="425"/>
      <c r="IU7046" s="425"/>
      <c r="IV7046" s="425"/>
    </row>
    <row r="7047" s="428" customFormat="1" ht="27.6" customHeight="1" spans="2:256">
      <c r="B7047" s="465"/>
      <c r="GH7047" s="425"/>
      <c r="GI7047" s="425"/>
      <c r="GJ7047" s="425"/>
      <c r="GK7047" s="425"/>
      <c r="GL7047" s="425"/>
      <c r="GM7047" s="425"/>
      <c r="GN7047" s="425"/>
      <c r="GO7047" s="425"/>
      <c r="GP7047" s="425"/>
      <c r="GQ7047" s="425"/>
      <c r="GR7047" s="425"/>
      <c r="GS7047" s="425"/>
      <c r="GT7047" s="425"/>
      <c r="GU7047" s="425"/>
      <c r="GV7047" s="425"/>
      <c r="GW7047" s="425"/>
      <c r="GX7047" s="425"/>
      <c r="GY7047" s="425"/>
      <c r="GZ7047" s="425"/>
      <c r="HA7047" s="425"/>
      <c r="HB7047" s="425"/>
      <c r="HC7047" s="425"/>
      <c r="HD7047" s="425"/>
      <c r="HE7047" s="425"/>
      <c r="HF7047" s="425"/>
      <c r="HG7047" s="425"/>
      <c r="HH7047" s="425"/>
      <c r="HI7047" s="425"/>
      <c r="HJ7047" s="425"/>
      <c r="HK7047" s="425"/>
      <c r="HL7047" s="425"/>
      <c r="HM7047" s="425"/>
      <c r="HN7047" s="425"/>
      <c r="HO7047" s="425"/>
      <c r="HP7047" s="425"/>
      <c r="HQ7047" s="425"/>
      <c r="HR7047" s="425"/>
      <c r="HS7047" s="425"/>
      <c r="HT7047" s="425"/>
      <c r="HU7047" s="425"/>
      <c r="HV7047" s="425"/>
      <c r="HW7047" s="425"/>
      <c r="HX7047" s="425"/>
      <c r="HY7047" s="425"/>
      <c r="HZ7047" s="425"/>
      <c r="IA7047" s="425"/>
      <c r="IB7047" s="425"/>
      <c r="IC7047" s="425"/>
      <c r="ID7047" s="425"/>
      <c r="IE7047" s="425"/>
      <c r="IF7047" s="425"/>
      <c r="IG7047" s="425"/>
      <c r="IH7047" s="425"/>
      <c r="II7047" s="425"/>
      <c r="IJ7047" s="425"/>
      <c r="IK7047" s="425"/>
      <c r="IL7047" s="425"/>
      <c r="IM7047" s="425"/>
      <c r="IN7047" s="425"/>
      <c r="IO7047" s="425"/>
      <c r="IP7047" s="425"/>
      <c r="IQ7047" s="425"/>
      <c r="IR7047" s="425"/>
      <c r="IS7047" s="425"/>
      <c r="IT7047" s="425"/>
      <c r="IU7047" s="425"/>
      <c r="IV7047" s="425"/>
    </row>
    <row r="7048" s="428" customFormat="1" ht="27.6" customHeight="1" spans="2:256">
      <c r="B7048" s="465"/>
      <c r="GH7048" s="425"/>
      <c r="GI7048" s="425"/>
      <c r="GJ7048" s="425"/>
      <c r="GK7048" s="425"/>
      <c r="GL7048" s="425"/>
      <c r="GM7048" s="425"/>
      <c r="GN7048" s="425"/>
      <c r="GO7048" s="425"/>
      <c r="GP7048" s="425"/>
      <c r="GQ7048" s="425"/>
      <c r="GR7048" s="425"/>
      <c r="GS7048" s="425"/>
      <c r="GT7048" s="425"/>
      <c r="GU7048" s="425"/>
      <c r="GV7048" s="425"/>
      <c r="GW7048" s="425"/>
      <c r="GX7048" s="425"/>
      <c r="GY7048" s="425"/>
      <c r="GZ7048" s="425"/>
      <c r="HA7048" s="425"/>
      <c r="HB7048" s="425"/>
      <c r="HC7048" s="425"/>
      <c r="HD7048" s="425"/>
      <c r="HE7048" s="425"/>
      <c r="HF7048" s="425"/>
      <c r="HG7048" s="425"/>
      <c r="HH7048" s="425"/>
      <c r="HI7048" s="425"/>
      <c r="HJ7048" s="425"/>
      <c r="HK7048" s="425"/>
      <c r="HL7048" s="425"/>
      <c r="HM7048" s="425"/>
      <c r="HN7048" s="425"/>
      <c r="HO7048" s="425"/>
      <c r="HP7048" s="425"/>
      <c r="HQ7048" s="425"/>
      <c r="HR7048" s="425"/>
      <c r="HS7048" s="425"/>
      <c r="HT7048" s="425"/>
      <c r="HU7048" s="425"/>
      <c r="HV7048" s="425"/>
      <c r="HW7048" s="425"/>
      <c r="HX7048" s="425"/>
      <c r="HY7048" s="425"/>
      <c r="HZ7048" s="425"/>
      <c r="IA7048" s="425"/>
      <c r="IB7048" s="425"/>
      <c r="IC7048" s="425"/>
      <c r="ID7048" s="425"/>
      <c r="IE7048" s="425"/>
      <c r="IF7048" s="425"/>
      <c r="IG7048" s="425"/>
      <c r="IH7048" s="425"/>
      <c r="II7048" s="425"/>
      <c r="IJ7048" s="425"/>
      <c r="IK7048" s="425"/>
      <c r="IL7048" s="425"/>
      <c r="IM7048" s="425"/>
      <c r="IN7048" s="425"/>
      <c r="IO7048" s="425"/>
      <c r="IP7048" s="425"/>
      <c r="IQ7048" s="425"/>
      <c r="IR7048" s="425"/>
      <c r="IS7048" s="425"/>
      <c r="IT7048" s="425"/>
      <c r="IU7048" s="425"/>
      <c r="IV7048" s="425"/>
    </row>
    <row r="7049" s="428" customFormat="1" ht="27.6" customHeight="1" spans="2:256">
      <c r="B7049" s="465"/>
      <c r="GH7049" s="425"/>
      <c r="GI7049" s="425"/>
      <c r="GJ7049" s="425"/>
      <c r="GK7049" s="425"/>
      <c r="GL7049" s="425"/>
      <c r="GM7049" s="425"/>
      <c r="GN7049" s="425"/>
      <c r="GO7049" s="425"/>
      <c r="GP7049" s="425"/>
      <c r="GQ7049" s="425"/>
      <c r="GR7049" s="425"/>
      <c r="GS7049" s="425"/>
      <c r="GT7049" s="425"/>
      <c r="GU7049" s="425"/>
      <c r="GV7049" s="425"/>
      <c r="GW7049" s="425"/>
      <c r="GX7049" s="425"/>
      <c r="GY7049" s="425"/>
      <c r="GZ7049" s="425"/>
      <c r="HA7049" s="425"/>
      <c r="HB7049" s="425"/>
      <c r="HC7049" s="425"/>
      <c r="HD7049" s="425"/>
      <c r="HE7049" s="425"/>
      <c r="HF7049" s="425"/>
      <c r="HG7049" s="425"/>
      <c r="HH7049" s="425"/>
      <c r="HI7049" s="425"/>
      <c r="HJ7049" s="425"/>
      <c r="HK7049" s="425"/>
      <c r="HL7049" s="425"/>
      <c r="HM7049" s="425"/>
      <c r="HN7049" s="425"/>
      <c r="HO7049" s="425"/>
      <c r="HP7049" s="425"/>
      <c r="HQ7049" s="425"/>
      <c r="HR7049" s="425"/>
      <c r="HS7049" s="425"/>
      <c r="HT7049" s="425"/>
      <c r="HU7049" s="425"/>
      <c r="HV7049" s="425"/>
      <c r="HW7049" s="425"/>
      <c r="HX7049" s="425"/>
      <c r="HY7049" s="425"/>
      <c r="HZ7049" s="425"/>
      <c r="IA7049" s="425"/>
      <c r="IB7049" s="425"/>
      <c r="IC7049" s="425"/>
      <c r="ID7049" s="425"/>
      <c r="IE7049" s="425"/>
      <c r="IF7049" s="425"/>
      <c r="IG7049" s="425"/>
      <c r="IH7049" s="425"/>
      <c r="II7049" s="425"/>
      <c r="IJ7049" s="425"/>
      <c r="IK7049" s="425"/>
      <c r="IL7049" s="425"/>
      <c r="IM7049" s="425"/>
      <c r="IN7049" s="425"/>
      <c r="IO7049" s="425"/>
      <c r="IP7049" s="425"/>
      <c r="IQ7049" s="425"/>
      <c r="IR7049" s="425"/>
      <c r="IS7049" s="425"/>
      <c r="IT7049" s="425"/>
      <c r="IU7049" s="425"/>
      <c r="IV7049" s="425"/>
    </row>
    <row r="7050" s="428" customFormat="1" ht="27.6" customHeight="1" spans="2:256">
      <c r="B7050" s="465"/>
      <c r="GH7050" s="425"/>
      <c r="GI7050" s="425"/>
      <c r="GJ7050" s="425"/>
      <c r="GK7050" s="425"/>
      <c r="GL7050" s="425"/>
      <c r="GM7050" s="425"/>
      <c r="GN7050" s="425"/>
      <c r="GO7050" s="425"/>
      <c r="GP7050" s="425"/>
      <c r="GQ7050" s="425"/>
      <c r="GR7050" s="425"/>
      <c r="GS7050" s="425"/>
      <c r="GT7050" s="425"/>
      <c r="GU7050" s="425"/>
      <c r="GV7050" s="425"/>
      <c r="GW7050" s="425"/>
      <c r="GX7050" s="425"/>
      <c r="GY7050" s="425"/>
      <c r="GZ7050" s="425"/>
      <c r="HA7050" s="425"/>
      <c r="HB7050" s="425"/>
      <c r="HC7050" s="425"/>
      <c r="HD7050" s="425"/>
      <c r="HE7050" s="425"/>
      <c r="HF7050" s="425"/>
      <c r="HG7050" s="425"/>
      <c r="HH7050" s="425"/>
      <c r="HI7050" s="425"/>
      <c r="HJ7050" s="425"/>
      <c r="HK7050" s="425"/>
      <c r="HL7050" s="425"/>
      <c r="HM7050" s="425"/>
      <c r="HN7050" s="425"/>
      <c r="HO7050" s="425"/>
      <c r="HP7050" s="425"/>
      <c r="HQ7050" s="425"/>
      <c r="HR7050" s="425"/>
      <c r="HS7050" s="425"/>
      <c r="HT7050" s="425"/>
      <c r="HU7050" s="425"/>
      <c r="HV7050" s="425"/>
      <c r="HW7050" s="425"/>
      <c r="HX7050" s="425"/>
      <c r="HY7050" s="425"/>
      <c r="HZ7050" s="425"/>
      <c r="IA7050" s="425"/>
      <c r="IB7050" s="425"/>
      <c r="IC7050" s="425"/>
      <c r="ID7050" s="425"/>
      <c r="IE7050" s="425"/>
      <c r="IF7050" s="425"/>
      <c r="IG7050" s="425"/>
      <c r="IH7050" s="425"/>
      <c r="II7050" s="425"/>
      <c r="IJ7050" s="425"/>
      <c r="IK7050" s="425"/>
      <c r="IL7050" s="425"/>
      <c r="IM7050" s="425"/>
      <c r="IN7050" s="425"/>
      <c r="IO7050" s="425"/>
      <c r="IP7050" s="425"/>
      <c r="IQ7050" s="425"/>
      <c r="IR7050" s="425"/>
      <c r="IS7050" s="425"/>
      <c r="IT7050" s="425"/>
      <c r="IU7050" s="425"/>
      <c r="IV7050" s="425"/>
    </row>
    <row r="7051" s="428" customFormat="1" ht="27.6" customHeight="1" spans="2:256">
      <c r="B7051" s="465"/>
      <c r="GH7051" s="425"/>
      <c r="GI7051" s="425"/>
      <c r="GJ7051" s="425"/>
      <c r="GK7051" s="425"/>
      <c r="GL7051" s="425"/>
      <c r="GM7051" s="425"/>
      <c r="GN7051" s="425"/>
      <c r="GO7051" s="425"/>
      <c r="GP7051" s="425"/>
      <c r="GQ7051" s="425"/>
      <c r="GR7051" s="425"/>
      <c r="GS7051" s="425"/>
      <c r="GT7051" s="425"/>
      <c r="GU7051" s="425"/>
      <c r="GV7051" s="425"/>
      <c r="GW7051" s="425"/>
      <c r="GX7051" s="425"/>
      <c r="GY7051" s="425"/>
      <c r="GZ7051" s="425"/>
      <c r="HA7051" s="425"/>
      <c r="HB7051" s="425"/>
      <c r="HC7051" s="425"/>
      <c r="HD7051" s="425"/>
      <c r="HE7051" s="425"/>
      <c r="HF7051" s="425"/>
      <c r="HG7051" s="425"/>
      <c r="HH7051" s="425"/>
      <c r="HI7051" s="425"/>
      <c r="HJ7051" s="425"/>
      <c r="HK7051" s="425"/>
      <c r="HL7051" s="425"/>
      <c r="HM7051" s="425"/>
      <c r="HN7051" s="425"/>
      <c r="HO7051" s="425"/>
      <c r="HP7051" s="425"/>
      <c r="HQ7051" s="425"/>
      <c r="HR7051" s="425"/>
      <c r="HS7051" s="425"/>
      <c r="HT7051" s="425"/>
      <c r="HU7051" s="425"/>
      <c r="HV7051" s="425"/>
      <c r="HW7051" s="425"/>
      <c r="HX7051" s="425"/>
      <c r="HY7051" s="425"/>
      <c r="HZ7051" s="425"/>
      <c r="IA7051" s="425"/>
      <c r="IB7051" s="425"/>
      <c r="IC7051" s="425"/>
      <c r="ID7051" s="425"/>
      <c r="IE7051" s="425"/>
      <c r="IF7051" s="425"/>
      <c r="IG7051" s="425"/>
      <c r="IH7051" s="425"/>
      <c r="II7051" s="425"/>
      <c r="IJ7051" s="425"/>
      <c r="IK7051" s="425"/>
      <c r="IL7051" s="425"/>
      <c r="IM7051" s="425"/>
      <c r="IN7051" s="425"/>
      <c r="IO7051" s="425"/>
      <c r="IP7051" s="425"/>
      <c r="IQ7051" s="425"/>
      <c r="IR7051" s="425"/>
      <c r="IS7051" s="425"/>
      <c r="IT7051" s="425"/>
      <c r="IU7051" s="425"/>
      <c r="IV7051" s="425"/>
    </row>
    <row r="7052" s="428" customFormat="1" ht="27.6" customHeight="1" spans="2:256">
      <c r="B7052" s="465"/>
      <c r="GH7052" s="425"/>
      <c r="GI7052" s="425"/>
      <c r="GJ7052" s="425"/>
      <c r="GK7052" s="425"/>
      <c r="GL7052" s="425"/>
      <c r="GM7052" s="425"/>
      <c r="GN7052" s="425"/>
      <c r="GO7052" s="425"/>
      <c r="GP7052" s="425"/>
      <c r="GQ7052" s="425"/>
      <c r="GR7052" s="425"/>
      <c r="GS7052" s="425"/>
      <c r="GT7052" s="425"/>
      <c r="GU7052" s="425"/>
      <c r="GV7052" s="425"/>
      <c r="GW7052" s="425"/>
      <c r="GX7052" s="425"/>
      <c r="GY7052" s="425"/>
      <c r="GZ7052" s="425"/>
      <c r="HA7052" s="425"/>
      <c r="HB7052" s="425"/>
      <c r="HC7052" s="425"/>
      <c r="HD7052" s="425"/>
      <c r="HE7052" s="425"/>
      <c r="HF7052" s="425"/>
      <c r="HG7052" s="425"/>
      <c r="HH7052" s="425"/>
      <c r="HI7052" s="425"/>
      <c r="HJ7052" s="425"/>
      <c r="HK7052" s="425"/>
      <c r="HL7052" s="425"/>
      <c r="HM7052" s="425"/>
      <c r="HN7052" s="425"/>
      <c r="HO7052" s="425"/>
      <c r="HP7052" s="425"/>
      <c r="HQ7052" s="425"/>
      <c r="HR7052" s="425"/>
      <c r="HS7052" s="425"/>
      <c r="HT7052" s="425"/>
      <c r="HU7052" s="425"/>
      <c r="HV7052" s="425"/>
      <c r="HW7052" s="425"/>
      <c r="HX7052" s="425"/>
      <c r="HY7052" s="425"/>
      <c r="HZ7052" s="425"/>
      <c r="IA7052" s="425"/>
      <c r="IB7052" s="425"/>
      <c r="IC7052" s="425"/>
      <c r="ID7052" s="425"/>
      <c r="IE7052" s="425"/>
      <c r="IF7052" s="425"/>
      <c r="IG7052" s="425"/>
      <c r="IH7052" s="425"/>
      <c r="II7052" s="425"/>
      <c r="IJ7052" s="425"/>
      <c r="IK7052" s="425"/>
      <c r="IL7052" s="425"/>
      <c r="IM7052" s="425"/>
      <c r="IN7052" s="425"/>
      <c r="IO7052" s="425"/>
      <c r="IP7052" s="425"/>
      <c r="IQ7052" s="425"/>
      <c r="IR7052" s="425"/>
      <c r="IS7052" s="425"/>
      <c r="IT7052" s="425"/>
      <c r="IU7052" s="425"/>
      <c r="IV7052" s="425"/>
    </row>
    <row r="7053" s="428" customFormat="1" ht="27.6" customHeight="1" spans="2:256">
      <c r="B7053" s="465"/>
      <c r="GH7053" s="425"/>
      <c r="GI7053" s="425"/>
      <c r="GJ7053" s="425"/>
      <c r="GK7053" s="425"/>
      <c r="GL7053" s="425"/>
      <c r="GM7053" s="425"/>
      <c r="GN7053" s="425"/>
      <c r="GO7053" s="425"/>
      <c r="GP7053" s="425"/>
      <c r="GQ7053" s="425"/>
      <c r="GR7053" s="425"/>
      <c r="GS7053" s="425"/>
      <c r="GT7053" s="425"/>
      <c r="GU7053" s="425"/>
      <c r="GV7053" s="425"/>
      <c r="GW7053" s="425"/>
      <c r="GX7053" s="425"/>
      <c r="GY7053" s="425"/>
      <c r="GZ7053" s="425"/>
      <c r="HA7053" s="425"/>
      <c r="HB7053" s="425"/>
      <c r="HC7053" s="425"/>
      <c r="HD7053" s="425"/>
      <c r="HE7053" s="425"/>
      <c r="HF7053" s="425"/>
      <c r="HG7053" s="425"/>
      <c r="HH7053" s="425"/>
      <c r="HI7053" s="425"/>
      <c r="HJ7053" s="425"/>
      <c r="HK7053" s="425"/>
      <c r="HL7053" s="425"/>
      <c r="HM7053" s="425"/>
      <c r="HN7053" s="425"/>
      <c r="HO7053" s="425"/>
      <c r="HP7053" s="425"/>
      <c r="HQ7053" s="425"/>
      <c r="HR7053" s="425"/>
      <c r="HS7053" s="425"/>
      <c r="HT7053" s="425"/>
      <c r="HU7053" s="425"/>
      <c r="HV7053" s="425"/>
      <c r="HW7053" s="425"/>
      <c r="HX7053" s="425"/>
      <c r="HY7053" s="425"/>
      <c r="HZ7053" s="425"/>
      <c r="IA7053" s="425"/>
      <c r="IB7053" s="425"/>
      <c r="IC7053" s="425"/>
      <c r="ID7053" s="425"/>
      <c r="IE7053" s="425"/>
      <c r="IF7053" s="425"/>
      <c r="IG7053" s="425"/>
      <c r="IH7053" s="425"/>
      <c r="II7053" s="425"/>
      <c r="IJ7053" s="425"/>
      <c r="IK7053" s="425"/>
      <c r="IL7053" s="425"/>
      <c r="IM7053" s="425"/>
      <c r="IN7053" s="425"/>
      <c r="IO7053" s="425"/>
      <c r="IP7053" s="425"/>
      <c r="IQ7053" s="425"/>
      <c r="IR7053" s="425"/>
      <c r="IS7053" s="425"/>
      <c r="IT7053" s="425"/>
      <c r="IU7053" s="425"/>
      <c r="IV7053" s="425"/>
    </row>
    <row r="7054" s="428" customFormat="1" ht="27.6" customHeight="1" spans="2:256">
      <c r="B7054" s="465"/>
      <c r="GH7054" s="425"/>
      <c r="GI7054" s="425"/>
      <c r="GJ7054" s="425"/>
      <c r="GK7054" s="425"/>
      <c r="GL7054" s="425"/>
      <c r="GM7054" s="425"/>
      <c r="GN7054" s="425"/>
      <c r="GO7054" s="425"/>
      <c r="GP7054" s="425"/>
      <c r="GQ7054" s="425"/>
      <c r="GR7054" s="425"/>
      <c r="GS7054" s="425"/>
      <c r="GT7054" s="425"/>
      <c r="GU7054" s="425"/>
      <c r="GV7054" s="425"/>
      <c r="GW7054" s="425"/>
      <c r="GX7054" s="425"/>
      <c r="GY7054" s="425"/>
      <c r="GZ7054" s="425"/>
      <c r="HA7054" s="425"/>
      <c r="HB7054" s="425"/>
      <c r="HC7054" s="425"/>
      <c r="HD7054" s="425"/>
      <c r="HE7054" s="425"/>
      <c r="HF7054" s="425"/>
      <c r="HG7054" s="425"/>
      <c r="HH7054" s="425"/>
      <c r="HI7054" s="425"/>
      <c r="HJ7054" s="425"/>
      <c r="HK7054" s="425"/>
      <c r="HL7054" s="425"/>
      <c r="HM7054" s="425"/>
      <c r="HN7054" s="425"/>
      <c r="HO7054" s="425"/>
      <c r="HP7054" s="425"/>
      <c r="HQ7054" s="425"/>
      <c r="HR7054" s="425"/>
      <c r="HS7054" s="425"/>
      <c r="HT7054" s="425"/>
      <c r="HU7054" s="425"/>
      <c r="HV7054" s="425"/>
      <c r="HW7054" s="425"/>
      <c r="HX7054" s="425"/>
      <c r="HY7054" s="425"/>
      <c r="HZ7054" s="425"/>
      <c r="IA7054" s="425"/>
      <c r="IB7054" s="425"/>
      <c r="IC7054" s="425"/>
      <c r="ID7054" s="425"/>
      <c r="IE7054" s="425"/>
      <c r="IF7054" s="425"/>
      <c r="IG7054" s="425"/>
      <c r="IH7054" s="425"/>
      <c r="II7054" s="425"/>
      <c r="IJ7054" s="425"/>
      <c r="IK7054" s="425"/>
      <c r="IL7054" s="425"/>
      <c r="IM7054" s="425"/>
      <c r="IN7054" s="425"/>
      <c r="IO7054" s="425"/>
      <c r="IP7054" s="425"/>
      <c r="IQ7054" s="425"/>
      <c r="IR7054" s="425"/>
      <c r="IS7054" s="425"/>
      <c r="IT7054" s="425"/>
      <c r="IU7054" s="425"/>
      <c r="IV7054" s="425"/>
    </row>
    <row r="7055" s="428" customFormat="1" ht="27.6" customHeight="1" spans="2:256">
      <c r="B7055" s="465"/>
      <c r="GH7055" s="425"/>
      <c r="GI7055" s="425"/>
      <c r="GJ7055" s="425"/>
      <c r="GK7055" s="425"/>
      <c r="GL7055" s="425"/>
      <c r="GM7055" s="425"/>
      <c r="GN7055" s="425"/>
      <c r="GO7055" s="425"/>
      <c r="GP7055" s="425"/>
      <c r="GQ7055" s="425"/>
      <c r="GR7055" s="425"/>
      <c r="GS7055" s="425"/>
      <c r="GT7055" s="425"/>
      <c r="GU7055" s="425"/>
      <c r="GV7055" s="425"/>
      <c r="GW7055" s="425"/>
      <c r="GX7055" s="425"/>
      <c r="GY7055" s="425"/>
      <c r="GZ7055" s="425"/>
      <c r="HA7055" s="425"/>
      <c r="HB7055" s="425"/>
      <c r="HC7055" s="425"/>
      <c r="HD7055" s="425"/>
      <c r="HE7055" s="425"/>
      <c r="HF7055" s="425"/>
      <c r="HG7055" s="425"/>
      <c r="HH7055" s="425"/>
      <c r="HI7055" s="425"/>
      <c r="HJ7055" s="425"/>
      <c r="HK7055" s="425"/>
      <c r="HL7055" s="425"/>
      <c r="HM7055" s="425"/>
      <c r="HN7055" s="425"/>
      <c r="HO7055" s="425"/>
      <c r="HP7055" s="425"/>
      <c r="HQ7055" s="425"/>
      <c r="HR7055" s="425"/>
      <c r="HS7055" s="425"/>
      <c r="HT7055" s="425"/>
      <c r="HU7055" s="425"/>
      <c r="HV7055" s="425"/>
      <c r="HW7055" s="425"/>
      <c r="HX7055" s="425"/>
      <c r="HY7055" s="425"/>
      <c r="HZ7055" s="425"/>
      <c r="IA7055" s="425"/>
      <c r="IB7055" s="425"/>
      <c r="IC7055" s="425"/>
      <c r="ID7055" s="425"/>
      <c r="IE7055" s="425"/>
      <c r="IF7055" s="425"/>
      <c r="IG7055" s="425"/>
      <c r="IH7055" s="425"/>
      <c r="II7055" s="425"/>
      <c r="IJ7055" s="425"/>
      <c r="IK7055" s="425"/>
      <c r="IL7055" s="425"/>
      <c r="IM7055" s="425"/>
      <c r="IN7055" s="425"/>
      <c r="IO7055" s="425"/>
      <c r="IP7055" s="425"/>
      <c r="IQ7055" s="425"/>
      <c r="IR7055" s="425"/>
      <c r="IS7055" s="425"/>
      <c r="IT7055" s="425"/>
      <c r="IU7055" s="425"/>
      <c r="IV7055" s="425"/>
    </row>
    <row r="7056" s="428" customFormat="1" ht="27.6" customHeight="1" spans="2:256">
      <c r="B7056" s="465"/>
      <c r="GH7056" s="425"/>
      <c r="GI7056" s="425"/>
      <c r="GJ7056" s="425"/>
      <c r="GK7056" s="425"/>
      <c r="GL7056" s="425"/>
      <c r="GM7056" s="425"/>
      <c r="GN7056" s="425"/>
      <c r="GO7056" s="425"/>
      <c r="GP7056" s="425"/>
      <c r="GQ7056" s="425"/>
      <c r="GR7056" s="425"/>
      <c r="GS7056" s="425"/>
      <c r="GT7056" s="425"/>
      <c r="GU7056" s="425"/>
      <c r="GV7056" s="425"/>
      <c r="GW7056" s="425"/>
      <c r="GX7056" s="425"/>
      <c r="GY7056" s="425"/>
      <c r="GZ7056" s="425"/>
      <c r="HA7056" s="425"/>
      <c r="HB7056" s="425"/>
      <c r="HC7056" s="425"/>
      <c r="HD7056" s="425"/>
      <c r="HE7056" s="425"/>
      <c r="HF7056" s="425"/>
      <c r="HG7056" s="425"/>
      <c r="HH7056" s="425"/>
      <c r="HI7056" s="425"/>
      <c r="HJ7056" s="425"/>
      <c r="HK7056" s="425"/>
      <c r="HL7056" s="425"/>
      <c r="HM7056" s="425"/>
      <c r="HN7056" s="425"/>
      <c r="HO7056" s="425"/>
      <c r="HP7056" s="425"/>
      <c r="HQ7056" s="425"/>
      <c r="HR7056" s="425"/>
      <c r="HS7056" s="425"/>
      <c r="HT7056" s="425"/>
      <c r="HU7056" s="425"/>
      <c r="HV7056" s="425"/>
      <c r="HW7056" s="425"/>
      <c r="HX7056" s="425"/>
      <c r="HY7056" s="425"/>
      <c r="HZ7056" s="425"/>
      <c r="IA7056" s="425"/>
      <c r="IB7056" s="425"/>
      <c r="IC7056" s="425"/>
      <c r="ID7056" s="425"/>
      <c r="IE7056" s="425"/>
      <c r="IF7056" s="425"/>
      <c r="IG7056" s="425"/>
      <c r="IH7056" s="425"/>
      <c r="II7056" s="425"/>
      <c r="IJ7056" s="425"/>
      <c r="IK7056" s="425"/>
      <c r="IL7056" s="425"/>
      <c r="IM7056" s="425"/>
      <c r="IN7056" s="425"/>
      <c r="IO7056" s="425"/>
      <c r="IP7056" s="425"/>
      <c r="IQ7056" s="425"/>
      <c r="IR7056" s="425"/>
      <c r="IS7056" s="425"/>
      <c r="IT7056" s="425"/>
      <c r="IU7056" s="425"/>
      <c r="IV7056" s="425"/>
    </row>
    <row r="7057" s="428" customFormat="1" ht="27.6" customHeight="1" spans="2:256">
      <c r="B7057" s="465"/>
      <c r="GH7057" s="425"/>
      <c r="GI7057" s="425"/>
      <c r="GJ7057" s="425"/>
      <c r="GK7057" s="425"/>
      <c r="GL7057" s="425"/>
      <c r="GM7057" s="425"/>
      <c r="GN7057" s="425"/>
      <c r="GO7057" s="425"/>
      <c r="GP7057" s="425"/>
      <c r="GQ7057" s="425"/>
      <c r="GR7057" s="425"/>
      <c r="GS7057" s="425"/>
      <c r="GT7057" s="425"/>
      <c r="GU7057" s="425"/>
      <c r="GV7057" s="425"/>
      <c r="GW7057" s="425"/>
      <c r="GX7057" s="425"/>
      <c r="GY7057" s="425"/>
      <c r="GZ7057" s="425"/>
      <c r="HA7057" s="425"/>
      <c r="HB7057" s="425"/>
      <c r="HC7057" s="425"/>
      <c r="HD7057" s="425"/>
      <c r="HE7057" s="425"/>
      <c r="HF7057" s="425"/>
      <c r="HG7057" s="425"/>
      <c r="HH7057" s="425"/>
      <c r="HI7057" s="425"/>
      <c r="HJ7057" s="425"/>
      <c r="HK7057" s="425"/>
      <c r="HL7057" s="425"/>
      <c r="HM7057" s="425"/>
      <c r="HN7057" s="425"/>
      <c r="HO7057" s="425"/>
      <c r="HP7057" s="425"/>
      <c r="HQ7057" s="425"/>
      <c r="HR7057" s="425"/>
      <c r="HS7057" s="425"/>
      <c r="HT7057" s="425"/>
      <c r="HU7057" s="425"/>
      <c r="HV7057" s="425"/>
      <c r="HW7057" s="425"/>
      <c r="HX7057" s="425"/>
      <c r="HY7057" s="425"/>
      <c r="HZ7057" s="425"/>
      <c r="IA7057" s="425"/>
      <c r="IB7057" s="425"/>
      <c r="IC7057" s="425"/>
      <c r="ID7057" s="425"/>
      <c r="IE7057" s="425"/>
      <c r="IF7057" s="425"/>
      <c r="IG7057" s="425"/>
      <c r="IH7057" s="425"/>
      <c r="II7057" s="425"/>
      <c r="IJ7057" s="425"/>
      <c r="IK7057" s="425"/>
      <c r="IL7057" s="425"/>
      <c r="IM7057" s="425"/>
      <c r="IN7057" s="425"/>
      <c r="IO7057" s="425"/>
      <c r="IP7057" s="425"/>
      <c r="IQ7057" s="425"/>
      <c r="IR7057" s="425"/>
      <c r="IS7057" s="425"/>
      <c r="IT7057" s="425"/>
      <c r="IU7057" s="425"/>
      <c r="IV7057" s="425"/>
    </row>
    <row r="7058" s="428" customFormat="1" ht="27.6" customHeight="1" spans="2:256">
      <c r="B7058" s="465"/>
      <c r="GH7058" s="425"/>
      <c r="GI7058" s="425"/>
      <c r="GJ7058" s="425"/>
      <c r="GK7058" s="425"/>
      <c r="GL7058" s="425"/>
      <c r="GM7058" s="425"/>
      <c r="GN7058" s="425"/>
      <c r="GO7058" s="425"/>
      <c r="GP7058" s="425"/>
      <c r="GQ7058" s="425"/>
      <c r="GR7058" s="425"/>
      <c r="GS7058" s="425"/>
      <c r="GT7058" s="425"/>
      <c r="GU7058" s="425"/>
      <c r="GV7058" s="425"/>
      <c r="GW7058" s="425"/>
      <c r="GX7058" s="425"/>
      <c r="GY7058" s="425"/>
      <c r="GZ7058" s="425"/>
      <c r="HA7058" s="425"/>
      <c r="HB7058" s="425"/>
      <c r="HC7058" s="425"/>
      <c r="HD7058" s="425"/>
      <c r="HE7058" s="425"/>
      <c r="HF7058" s="425"/>
      <c r="HG7058" s="425"/>
      <c r="HH7058" s="425"/>
      <c r="HI7058" s="425"/>
      <c r="HJ7058" s="425"/>
      <c r="HK7058" s="425"/>
      <c r="HL7058" s="425"/>
      <c r="HM7058" s="425"/>
      <c r="HN7058" s="425"/>
      <c r="HO7058" s="425"/>
      <c r="HP7058" s="425"/>
      <c r="HQ7058" s="425"/>
      <c r="HR7058" s="425"/>
      <c r="HS7058" s="425"/>
      <c r="HT7058" s="425"/>
      <c r="HU7058" s="425"/>
      <c r="HV7058" s="425"/>
      <c r="HW7058" s="425"/>
      <c r="HX7058" s="425"/>
      <c r="HY7058" s="425"/>
      <c r="HZ7058" s="425"/>
      <c r="IA7058" s="425"/>
      <c r="IB7058" s="425"/>
      <c r="IC7058" s="425"/>
      <c r="ID7058" s="425"/>
      <c r="IE7058" s="425"/>
      <c r="IF7058" s="425"/>
      <c r="IG7058" s="425"/>
      <c r="IH7058" s="425"/>
      <c r="II7058" s="425"/>
      <c r="IJ7058" s="425"/>
      <c r="IK7058" s="425"/>
      <c r="IL7058" s="425"/>
      <c r="IM7058" s="425"/>
      <c r="IN7058" s="425"/>
      <c r="IO7058" s="425"/>
      <c r="IP7058" s="425"/>
      <c r="IQ7058" s="425"/>
      <c r="IR7058" s="425"/>
      <c r="IS7058" s="425"/>
      <c r="IT7058" s="425"/>
      <c r="IU7058" s="425"/>
      <c r="IV7058" s="425"/>
    </row>
    <row r="7059" s="428" customFormat="1" ht="27.6" customHeight="1" spans="2:256">
      <c r="B7059" s="465"/>
      <c r="GH7059" s="425"/>
      <c r="GI7059" s="425"/>
      <c r="GJ7059" s="425"/>
      <c r="GK7059" s="425"/>
      <c r="GL7059" s="425"/>
      <c r="GM7059" s="425"/>
      <c r="GN7059" s="425"/>
      <c r="GO7059" s="425"/>
      <c r="GP7059" s="425"/>
      <c r="GQ7059" s="425"/>
      <c r="GR7059" s="425"/>
      <c r="GS7059" s="425"/>
      <c r="GT7059" s="425"/>
      <c r="GU7059" s="425"/>
      <c r="GV7059" s="425"/>
      <c r="GW7059" s="425"/>
      <c r="GX7059" s="425"/>
      <c r="GY7059" s="425"/>
      <c r="GZ7059" s="425"/>
      <c r="HA7059" s="425"/>
      <c r="HB7059" s="425"/>
      <c r="HC7059" s="425"/>
      <c r="HD7059" s="425"/>
      <c r="HE7059" s="425"/>
      <c r="HF7059" s="425"/>
      <c r="HG7059" s="425"/>
      <c r="HH7059" s="425"/>
      <c r="HI7059" s="425"/>
      <c r="HJ7059" s="425"/>
      <c r="HK7059" s="425"/>
      <c r="HL7059" s="425"/>
      <c r="HM7059" s="425"/>
      <c r="HN7059" s="425"/>
      <c r="HO7059" s="425"/>
      <c r="HP7059" s="425"/>
      <c r="HQ7059" s="425"/>
      <c r="HR7059" s="425"/>
      <c r="HS7059" s="425"/>
      <c r="HT7059" s="425"/>
      <c r="HU7059" s="425"/>
      <c r="HV7059" s="425"/>
      <c r="HW7059" s="425"/>
      <c r="HX7059" s="425"/>
      <c r="HY7059" s="425"/>
      <c r="HZ7059" s="425"/>
      <c r="IA7059" s="425"/>
      <c r="IB7059" s="425"/>
      <c r="IC7059" s="425"/>
      <c r="ID7059" s="425"/>
      <c r="IE7059" s="425"/>
      <c r="IF7059" s="425"/>
      <c r="IG7059" s="425"/>
      <c r="IH7059" s="425"/>
      <c r="II7059" s="425"/>
      <c r="IJ7059" s="425"/>
      <c r="IK7059" s="425"/>
      <c r="IL7059" s="425"/>
      <c r="IM7059" s="425"/>
      <c r="IN7059" s="425"/>
      <c r="IO7059" s="425"/>
      <c r="IP7059" s="425"/>
      <c r="IQ7059" s="425"/>
      <c r="IR7059" s="425"/>
      <c r="IS7059" s="425"/>
      <c r="IT7059" s="425"/>
      <c r="IU7059" s="425"/>
      <c r="IV7059" s="425"/>
    </row>
    <row r="7060" s="428" customFormat="1" ht="27.6" customHeight="1" spans="2:256">
      <c r="B7060" s="465"/>
      <c r="GH7060" s="425"/>
      <c r="GI7060" s="425"/>
      <c r="GJ7060" s="425"/>
      <c r="GK7060" s="425"/>
      <c r="GL7060" s="425"/>
      <c r="GM7060" s="425"/>
      <c r="GN7060" s="425"/>
      <c r="GO7060" s="425"/>
      <c r="GP7060" s="425"/>
      <c r="GQ7060" s="425"/>
      <c r="GR7060" s="425"/>
      <c r="GS7060" s="425"/>
      <c r="GT7060" s="425"/>
      <c r="GU7060" s="425"/>
      <c r="GV7060" s="425"/>
      <c r="GW7060" s="425"/>
      <c r="GX7060" s="425"/>
      <c r="GY7060" s="425"/>
      <c r="GZ7060" s="425"/>
      <c r="HA7060" s="425"/>
      <c r="HB7060" s="425"/>
      <c r="HC7060" s="425"/>
      <c r="HD7060" s="425"/>
      <c r="HE7060" s="425"/>
      <c r="HF7060" s="425"/>
      <c r="HG7060" s="425"/>
      <c r="HH7060" s="425"/>
      <c r="HI7060" s="425"/>
      <c r="HJ7060" s="425"/>
      <c r="HK7060" s="425"/>
      <c r="HL7060" s="425"/>
      <c r="HM7060" s="425"/>
      <c r="HN7060" s="425"/>
      <c r="HO7060" s="425"/>
      <c r="HP7060" s="425"/>
      <c r="HQ7060" s="425"/>
      <c r="HR7060" s="425"/>
      <c r="HS7060" s="425"/>
      <c r="HT7060" s="425"/>
      <c r="HU7060" s="425"/>
      <c r="HV7060" s="425"/>
      <c r="HW7060" s="425"/>
      <c r="HX7060" s="425"/>
      <c r="HY7060" s="425"/>
      <c r="HZ7060" s="425"/>
      <c r="IA7060" s="425"/>
      <c r="IB7060" s="425"/>
      <c r="IC7060" s="425"/>
      <c r="ID7060" s="425"/>
      <c r="IE7060" s="425"/>
      <c r="IF7060" s="425"/>
      <c r="IG7060" s="425"/>
      <c r="IH7060" s="425"/>
      <c r="II7060" s="425"/>
      <c r="IJ7060" s="425"/>
      <c r="IK7060" s="425"/>
      <c r="IL7060" s="425"/>
      <c r="IM7060" s="425"/>
      <c r="IN7060" s="425"/>
      <c r="IO7060" s="425"/>
      <c r="IP7060" s="425"/>
      <c r="IQ7060" s="425"/>
      <c r="IR7060" s="425"/>
      <c r="IS7060" s="425"/>
      <c r="IT7060" s="425"/>
      <c r="IU7060" s="425"/>
      <c r="IV7060" s="425"/>
    </row>
    <row r="7061" s="428" customFormat="1" ht="27.6" customHeight="1" spans="2:256">
      <c r="B7061" s="465"/>
      <c r="GH7061" s="425"/>
      <c r="GI7061" s="425"/>
      <c r="GJ7061" s="425"/>
      <c r="GK7061" s="425"/>
      <c r="GL7061" s="425"/>
      <c r="GM7061" s="425"/>
      <c r="GN7061" s="425"/>
      <c r="GO7061" s="425"/>
      <c r="GP7061" s="425"/>
      <c r="GQ7061" s="425"/>
      <c r="GR7061" s="425"/>
      <c r="GS7061" s="425"/>
      <c r="GT7061" s="425"/>
      <c r="GU7061" s="425"/>
      <c r="GV7061" s="425"/>
      <c r="GW7061" s="425"/>
      <c r="GX7061" s="425"/>
      <c r="GY7061" s="425"/>
      <c r="GZ7061" s="425"/>
      <c r="HA7061" s="425"/>
      <c r="HB7061" s="425"/>
      <c r="HC7061" s="425"/>
      <c r="HD7061" s="425"/>
      <c r="HE7061" s="425"/>
      <c r="HF7061" s="425"/>
      <c r="HG7061" s="425"/>
      <c r="HH7061" s="425"/>
      <c r="HI7061" s="425"/>
      <c r="HJ7061" s="425"/>
      <c r="HK7061" s="425"/>
      <c r="HL7061" s="425"/>
      <c r="HM7061" s="425"/>
      <c r="HN7061" s="425"/>
      <c r="HO7061" s="425"/>
      <c r="HP7061" s="425"/>
      <c r="HQ7061" s="425"/>
      <c r="HR7061" s="425"/>
      <c r="HS7061" s="425"/>
      <c r="HT7061" s="425"/>
      <c r="HU7061" s="425"/>
      <c r="HV7061" s="425"/>
      <c r="HW7061" s="425"/>
      <c r="HX7061" s="425"/>
      <c r="HY7061" s="425"/>
      <c r="HZ7061" s="425"/>
      <c r="IA7061" s="425"/>
      <c r="IB7061" s="425"/>
      <c r="IC7061" s="425"/>
      <c r="ID7061" s="425"/>
      <c r="IE7061" s="425"/>
      <c r="IF7061" s="425"/>
      <c r="IG7061" s="425"/>
      <c r="IH7061" s="425"/>
      <c r="II7061" s="425"/>
      <c r="IJ7061" s="425"/>
      <c r="IK7061" s="425"/>
      <c r="IL7061" s="425"/>
      <c r="IM7061" s="425"/>
      <c r="IN7061" s="425"/>
      <c r="IO7061" s="425"/>
      <c r="IP7061" s="425"/>
      <c r="IQ7061" s="425"/>
      <c r="IR7061" s="425"/>
      <c r="IS7061" s="425"/>
      <c r="IT7061" s="425"/>
      <c r="IU7061" s="425"/>
      <c r="IV7061" s="425"/>
    </row>
    <row r="7062" s="428" customFormat="1" ht="27.6" customHeight="1" spans="2:256">
      <c r="B7062" s="465"/>
      <c r="GH7062" s="425"/>
      <c r="GI7062" s="425"/>
      <c r="GJ7062" s="425"/>
      <c r="GK7062" s="425"/>
      <c r="GL7062" s="425"/>
      <c r="GM7062" s="425"/>
      <c r="GN7062" s="425"/>
      <c r="GO7062" s="425"/>
      <c r="GP7062" s="425"/>
      <c r="GQ7062" s="425"/>
      <c r="GR7062" s="425"/>
      <c r="GS7062" s="425"/>
      <c r="GT7062" s="425"/>
      <c r="GU7062" s="425"/>
      <c r="GV7062" s="425"/>
      <c r="GW7062" s="425"/>
      <c r="GX7062" s="425"/>
      <c r="GY7062" s="425"/>
      <c r="GZ7062" s="425"/>
      <c r="HA7062" s="425"/>
      <c r="HB7062" s="425"/>
      <c r="HC7062" s="425"/>
      <c r="HD7062" s="425"/>
      <c r="HE7062" s="425"/>
      <c r="HF7062" s="425"/>
      <c r="HG7062" s="425"/>
      <c r="HH7062" s="425"/>
      <c r="HI7062" s="425"/>
      <c r="HJ7062" s="425"/>
      <c r="HK7062" s="425"/>
      <c r="HL7062" s="425"/>
      <c r="HM7062" s="425"/>
      <c r="HN7062" s="425"/>
      <c r="HO7062" s="425"/>
      <c r="HP7062" s="425"/>
      <c r="HQ7062" s="425"/>
      <c r="HR7062" s="425"/>
      <c r="HS7062" s="425"/>
      <c r="HT7062" s="425"/>
      <c r="HU7062" s="425"/>
      <c r="HV7062" s="425"/>
      <c r="HW7062" s="425"/>
      <c r="HX7062" s="425"/>
      <c r="HY7062" s="425"/>
      <c r="HZ7062" s="425"/>
      <c r="IA7062" s="425"/>
      <c r="IB7062" s="425"/>
      <c r="IC7062" s="425"/>
      <c r="ID7062" s="425"/>
      <c r="IE7062" s="425"/>
      <c r="IF7062" s="425"/>
      <c r="IG7062" s="425"/>
      <c r="IH7062" s="425"/>
      <c r="II7062" s="425"/>
      <c r="IJ7062" s="425"/>
      <c r="IK7062" s="425"/>
      <c r="IL7062" s="425"/>
      <c r="IM7062" s="425"/>
      <c r="IN7062" s="425"/>
      <c r="IO7062" s="425"/>
      <c r="IP7062" s="425"/>
      <c r="IQ7062" s="425"/>
      <c r="IR7062" s="425"/>
      <c r="IS7062" s="425"/>
      <c r="IT7062" s="425"/>
      <c r="IU7062" s="425"/>
      <c r="IV7062" s="425"/>
    </row>
    <row r="7063" s="428" customFormat="1" ht="27.6" customHeight="1" spans="2:256">
      <c r="B7063" s="465"/>
      <c r="GH7063" s="425"/>
      <c r="GI7063" s="425"/>
      <c r="GJ7063" s="425"/>
      <c r="GK7063" s="425"/>
      <c r="GL7063" s="425"/>
      <c r="GM7063" s="425"/>
      <c r="GN7063" s="425"/>
      <c r="GO7063" s="425"/>
      <c r="GP7063" s="425"/>
      <c r="GQ7063" s="425"/>
      <c r="GR7063" s="425"/>
      <c r="GS7063" s="425"/>
      <c r="GT7063" s="425"/>
      <c r="GU7063" s="425"/>
      <c r="GV7063" s="425"/>
      <c r="GW7063" s="425"/>
      <c r="GX7063" s="425"/>
      <c r="GY7063" s="425"/>
      <c r="GZ7063" s="425"/>
      <c r="HA7063" s="425"/>
      <c r="HB7063" s="425"/>
      <c r="HC7063" s="425"/>
      <c r="HD7063" s="425"/>
      <c r="HE7063" s="425"/>
      <c r="HF7063" s="425"/>
      <c r="HG7063" s="425"/>
      <c r="HH7063" s="425"/>
      <c r="HI7063" s="425"/>
      <c r="HJ7063" s="425"/>
      <c r="HK7063" s="425"/>
      <c r="HL7063" s="425"/>
      <c r="HM7063" s="425"/>
      <c r="HN7063" s="425"/>
      <c r="HO7063" s="425"/>
      <c r="HP7063" s="425"/>
      <c r="HQ7063" s="425"/>
      <c r="HR7063" s="425"/>
      <c r="HS7063" s="425"/>
      <c r="HT7063" s="425"/>
      <c r="HU7063" s="425"/>
      <c r="HV7063" s="425"/>
      <c r="HW7063" s="425"/>
      <c r="HX7063" s="425"/>
      <c r="HY7063" s="425"/>
      <c r="HZ7063" s="425"/>
      <c r="IA7063" s="425"/>
      <c r="IB7063" s="425"/>
      <c r="IC7063" s="425"/>
      <c r="ID7063" s="425"/>
      <c r="IE7063" s="425"/>
      <c r="IF7063" s="425"/>
      <c r="IG7063" s="425"/>
      <c r="IH7063" s="425"/>
      <c r="II7063" s="425"/>
      <c r="IJ7063" s="425"/>
      <c r="IK7063" s="425"/>
      <c r="IL7063" s="425"/>
      <c r="IM7063" s="425"/>
      <c r="IN7063" s="425"/>
      <c r="IO7063" s="425"/>
      <c r="IP7063" s="425"/>
      <c r="IQ7063" s="425"/>
      <c r="IR7063" s="425"/>
      <c r="IS7063" s="425"/>
      <c r="IT7063" s="425"/>
      <c r="IU7063" s="425"/>
      <c r="IV7063" s="425"/>
    </row>
    <row r="7064" s="428" customFormat="1" ht="27.6" customHeight="1" spans="2:256">
      <c r="B7064" s="465"/>
      <c r="GH7064" s="425"/>
      <c r="GI7064" s="425"/>
      <c r="GJ7064" s="425"/>
      <c r="GK7064" s="425"/>
      <c r="GL7064" s="425"/>
      <c r="GM7064" s="425"/>
      <c r="GN7064" s="425"/>
      <c r="GO7064" s="425"/>
      <c r="GP7064" s="425"/>
      <c r="GQ7064" s="425"/>
      <c r="GR7064" s="425"/>
      <c r="GS7064" s="425"/>
      <c r="GT7064" s="425"/>
      <c r="GU7064" s="425"/>
      <c r="GV7064" s="425"/>
      <c r="GW7064" s="425"/>
      <c r="GX7064" s="425"/>
      <c r="GY7064" s="425"/>
      <c r="GZ7064" s="425"/>
      <c r="HA7064" s="425"/>
      <c r="HB7064" s="425"/>
      <c r="HC7064" s="425"/>
      <c r="HD7064" s="425"/>
      <c r="HE7064" s="425"/>
      <c r="HF7064" s="425"/>
      <c r="HG7064" s="425"/>
      <c r="HH7064" s="425"/>
      <c r="HI7064" s="425"/>
      <c r="HJ7064" s="425"/>
      <c r="HK7064" s="425"/>
      <c r="HL7064" s="425"/>
      <c r="HM7064" s="425"/>
      <c r="HN7064" s="425"/>
      <c r="HO7064" s="425"/>
      <c r="HP7064" s="425"/>
      <c r="HQ7064" s="425"/>
      <c r="HR7064" s="425"/>
      <c r="HS7064" s="425"/>
      <c r="HT7064" s="425"/>
      <c r="HU7064" s="425"/>
      <c r="HV7064" s="425"/>
      <c r="HW7064" s="425"/>
      <c r="HX7064" s="425"/>
      <c r="HY7064" s="425"/>
      <c r="HZ7064" s="425"/>
      <c r="IA7064" s="425"/>
      <c r="IB7064" s="425"/>
      <c r="IC7064" s="425"/>
      <c r="ID7064" s="425"/>
      <c r="IE7064" s="425"/>
      <c r="IF7064" s="425"/>
      <c r="IG7064" s="425"/>
      <c r="IH7064" s="425"/>
      <c r="II7064" s="425"/>
      <c r="IJ7064" s="425"/>
      <c r="IK7064" s="425"/>
      <c r="IL7064" s="425"/>
      <c r="IM7064" s="425"/>
      <c r="IN7064" s="425"/>
      <c r="IO7064" s="425"/>
      <c r="IP7064" s="425"/>
      <c r="IQ7064" s="425"/>
      <c r="IR7064" s="425"/>
      <c r="IS7064" s="425"/>
      <c r="IT7064" s="425"/>
      <c r="IU7064" s="425"/>
      <c r="IV7064" s="425"/>
    </row>
    <row r="7065" s="428" customFormat="1" ht="27.6" customHeight="1" spans="2:256">
      <c r="B7065" s="465"/>
      <c r="GH7065" s="425"/>
      <c r="GI7065" s="425"/>
      <c r="GJ7065" s="425"/>
      <c r="GK7065" s="425"/>
      <c r="GL7065" s="425"/>
      <c r="GM7065" s="425"/>
      <c r="GN7065" s="425"/>
      <c r="GO7065" s="425"/>
      <c r="GP7065" s="425"/>
      <c r="GQ7065" s="425"/>
      <c r="GR7065" s="425"/>
      <c r="GS7065" s="425"/>
      <c r="GT7065" s="425"/>
      <c r="GU7065" s="425"/>
      <c r="GV7065" s="425"/>
      <c r="GW7065" s="425"/>
      <c r="GX7065" s="425"/>
      <c r="GY7065" s="425"/>
      <c r="GZ7065" s="425"/>
      <c r="HA7065" s="425"/>
      <c r="HB7065" s="425"/>
      <c r="HC7065" s="425"/>
      <c r="HD7065" s="425"/>
      <c r="HE7065" s="425"/>
      <c r="HF7065" s="425"/>
      <c r="HG7065" s="425"/>
      <c r="HH7065" s="425"/>
      <c r="HI7065" s="425"/>
      <c r="HJ7065" s="425"/>
      <c r="HK7065" s="425"/>
      <c r="HL7065" s="425"/>
      <c r="HM7065" s="425"/>
      <c r="HN7065" s="425"/>
      <c r="HO7065" s="425"/>
      <c r="HP7065" s="425"/>
      <c r="HQ7065" s="425"/>
      <c r="HR7065" s="425"/>
      <c r="HS7065" s="425"/>
      <c r="HT7065" s="425"/>
      <c r="HU7065" s="425"/>
      <c r="HV7065" s="425"/>
      <c r="HW7065" s="425"/>
      <c r="HX7065" s="425"/>
      <c r="HY7065" s="425"/>
      <c r="HZ7065" s="425"/>
      <c r="IA7065" s="425"/>
      <c r="IB7065" s="425"/>
      <c r="IC7065" s="425"/>
      <c r="ID7065" s="425"/>
      <c r="IE7065" s="425"/>
      <c r="IF7065" s="425"/>
      <c r="IG7065" s="425"/>
      <c r="IH7065" s="425"/>
      <c r="II7065" s="425"/>
      <c r="IJ7065" s="425"/>
      <c r="IK7065" s="425"/>
      <c r="IL7065" s="425"/>
      <c r="IM7065" s="425"/>
      <c r="IN7065" s="425"/>
      <c r="IO7065" s="425"/>
      <c r="IP7065" s="425"/>
      <c r="IQ7065" s="425"/>
      <c r="IR7065" s="425"/>
      <c r="IS7065" s="425"/>
      <c r="IT7065" s="425"/>
      <c r="IU7065" s="425"/>
      <c r="IV7065" s="425"/>
    </row>
    <row r="7066" s="428" customFormat="1" ht="27.6" customHeight="1" spans="2:256">
      <c r="B7066" s="465"/>
      <c r="GH7066" s="425"/>
      <c r="GI7066" s="425"/>
      <c r="GJ7066" s="425"/>
      <c r="GK7066" s="425"/>
      <c r="GL7066" s="425"/>
      <c r="GM7066" s="425"/>
      <c r="GN7066" s="425"/>
      <c r="GO7066" s="425"/>
      <c r="GP7066" s="425"/>
      <c r="GQ7066" s="425"/>
      <c r="GR7066" s="425"/>
      <c r="GS7066" s="425"/>
      <c r="GT7066" s="425"/>
      <c r="GU7066" s="425"/>
      <c r="GV7066" s="425"/>
      <c r="GW7066" s="425"/>
      <c r="GX7066" s="425"/>
      <c r="GY7066" s="425"/>
      <c r="GZ7066" s="425"/>
      <c r="HA7066" s="425"/>
      <c r="HB7066" s="425"/>
      <c r="HC7066" s="425"/>
      <c r="HD7066" s="425"/>
      <c r="HE7066" s="425"/>
      <c r="HF7066" s="425"/>
      <c r="HG7066" s="425"/>
      <c r="HH7066" s="425"/>
      <c r="HI7066" s="425"/>
      <c r="HJ7066" s="425"/>
      <c r="HK7066" s="425"/>
      <c r="HL7066" s="425"/>
      <c r="HM7066" s="425"/>
      <c r="HN7066" s="425"/>
      <c r="HO7066" s="425"/>
      <c r="HP7066" s="425"/>
      <c r="HQ7066" s="425"/>
      <c r="HR7066" s="425"/>
      <c r="HS7066" s="425"/>
      <c r="HT7066" s="425"/>
      <c r="HU7066" s="425"/>
      <c r="HV7066" s="425"/>
      <c r="HW7066" s="425"/>
      <c r="HX7066" s="425"/>
      <c r="HY7066" s="425"/>
      <c r="HZ7066" s="425"/>
      <c r="IA7066" s="425"/>
      <c r="IB7066" s="425"/>
      <c r="IC7066" s="425"/>
      <c r="ID7066" s="425"/>
      <c r="IE7066" s="425"/>
      <c r="IF7066" s="425"/>
      <c r="IG7066" s="425"/>
      <c r="IH7066" s="425"/>
      <c r="II7066" s="425"/>
      <c r="IJ7066" s="425"/>
      <c r="IK7066" s="425"/>
      <c r="IL7066" s="425"/>
      <c r="IM7066" s="425"/>
      <c r="IN7066" s="425"/>
      <c r="IO7066" s="425"/>
      <c r="IP7066" s="425"/>
      <c r="IQ7066" s="425"/>
      <c r="IR7066" s="425"/>
      <c r="IS7066" s="425"/>
      <c r="IT7066" s="425"/>
      <c r="IU7066" s="425"/>
      <c r="IV7066" s="425"/>
    </row>
    <row r="7067" s="428" customFormat="1" ht="27.6" customHeight="1" spans="2:256">
      <c r="B7067" s="465"/>
      <c r="GH7067" s="425"/>
      <c r="GI7067" s="425"/>
      <c r="GJ7067" s="425"/>
      <c r="GK7067" s="425"/>
      <c r="GL7067" s="425"/>
      <c r="GM7067" s="425"/>
      <c r="GN7067" s="425"/>
      <c r="GO7067" s="425"/>
      <c r="GP7067" s="425"/>
      <c r="GQ7067" s="425"/>
      <c r="GR7067" s="425"/>
      <c r="GS7067" s="425"/>
      <c r="GT7067" s="425"/>
      <c r="GU7067" s="425"/>
      <c r="GV7067" s="425"/>
      <c r="GW7067" s="425"/>
      <c r="GX7067" s="425"/>
      <c r="GY7067" s="425"/>
      <c r="GZ7067" s="425"/>
      <c r="HA7067" s="425"/>
      <c r="HB7067" s="425"/>
      <c r="HC7067" s="425"/>
      <c r="HD7067" s="425"/>
      <c r="HE7067" s="425"/>
      <c r="HF7067" s="425"/>
      <c r="HG7067" s="425"/>
      <c r="HH7067" s="425"/>
      <c r="HI7067" s="425"/>
      <c r="HJ7067" s="425"/>
      <c r="HK7067" s="425"/>
      <c r="HL7067" s="425"/>
      <c r="HM7067" s="425"/>
      <c r="HN7067" s="425"/>
      <c r="HO7067" s="425"/>
      <c r="HP7067" s="425"/>
      <c r="HQ7067" s="425"/>
      <c r="HR7067" s="425"/>
      <c r="HS7067" s="425"/>
      <c r="HT7067" s="425"/>
      <c r="HU7067" s="425"/>
      <c r="HV7067" s="425"/>
      <c r="HW7067" s="425"/>
      <c r="HX7067" s="425"/>
      <c r="HY7067" s="425"/>
      <c r="HZ7067" s="425"/>
      <c r="IA7067" s="425"/>
      <c r="IB7067" s="425"/>
      <c r="IC7067" s="425"/>
      <c r="ID7067" s="425"/>
      <c r="IE7067" s="425"/>
      <c r="IF7067" s="425"/>
      <c r="IG7067" s="425"/>
      <c r="IH7067" s="425"/>
      <c r="II7067" s="425"/>
      <c r="IJ7067" s="425"/>
      <c r="IK7067" s="425"/>
      <c r="IL7067" s="425"/>
      <c r="IM7067" s="425"/>
      <c r="IN7067" s="425"/>
      <c r="IO7067" s="425"/>
      <c r="IP7067" s="425"/>
      <c r="IQ7067" s="425"/>
      <c r="IR7067" s="425"/>
      <c r="IS7067" s="425"/>
      <c r="IT7067" s="425"/>
      <c r="IU7067" s="425"/>
      <c r="IV7067" s="425"/>
    </row>
    <row r="7068" s="428" customFormat="1" ht="27.6" customHeight="1" spans="2:256">
      <c r="B7068" s="465"/>
      <c r="GH7068" s="425"/>
      <c r="GI7068" s="425"/>
      <c r="GJ7068" s="425"/>
      <c r="GK7068" s="425"/>
      <c r="GL7068" s="425"/>
      <c r="GM7068" s="425"/>
      <c r="GN7068" s="425"/>
      <c r="GO7068" s="425"/>
      <c r="GP7068" s="425"/>
      <c r="GQ7068" s="425"/>
      <c r="GR7068" s="425"/>
      <c r="GS7068" s="425"/>
      <c r="GT7068" s="425"/>
      <c r="GU7068" s="425"/>
      <c r="GV7068" s="425"/>
      <c r="GW7068" s="425"/>
      <c r="GX7068" s="425"/>
      <c r="GY7068" s="425"/>
      <c r="GZ7068" s="425"/>
      <c r="HA7068" s="425"/>
      <c r="HB7068" s="425"/>
      <c r="HC7068" s="425"/>
      <c r="HD7068" s="425"/>
      <c r="HE7068" s="425"/>
      <c r="HF7068" s="425"/>
      <c r="HG7068" s="425"/>
      <c r="HH7068" s="425"/>
      <c r="HI7068" s="425"/>
      <c r="HJ7068" s="425"/>
      <c r="HK7068" s="425"/>
      <c r="HL7068" s="425"/>
      <c r="HM7068" s="425"/>
      <c r="HN7068" s="425"/>
      <c r="HO7068" s="425"/>
      <c r="HP7068" s="425"/>
      <c r="HQ7068" s="425"/>
      <c r="HR7068" s="425"/>
      <c r="HS7068" s="425"/>
      <c r="HT7068" s="425"/>
      <c r="HU7068" s="425"/>
      <c r="HV7068" s="425"/>
      <c r="HW7068" s="425"/>
      <c r="HX7068" s="425"/>
      <c r="HY7068" s="425"/>
      <c r="HZ7068" s="425"/>
      <c r="IA7068" s="425"/>
      <c r="IB7068" s="425"/>
      <c r="IC7068" s="425"/>
      <c r="ID7068" s="425"/>
      <c r="IE7068" s="425"/>
      <c r="IF7068" s="425"/>
      <c r="IG7068" s="425"/>
      <c r="IH7068" s="425"/>
      <c r="II7068" s="425"/>
      <c r="IJ7068" s="425"/>
      <c r="IK7068" s="425"/>
      <c r="IL7068" s="425"/>
      <c r="IM7068" s="425"/>
      <c r="IN7068" s="425"/>
      <c r="IO7068" s="425"/>
      <c r="IP7068" s="425"/>
      <c r="IQ7068" s="425"/>
      <c r="IR7068" s="425"/>
      <c r="IS7068" s="425"/>
      <c r="IT7068" s="425"/>
      <c r="IU7068" s="425"/>
      <c r="IV7068" s="425"/>
    </row>
    <row r="7069" s="428" customFormat="1" ht="27.6" customHeight="1" spans="2:256">
      <c r="B7069" s="465"/>
      <c r="GH7069" s="425"/>
      <c r="GI7069" s="425"/>
      <c r="GJ7069" s="425"/>
      <c r="GK7069" s="425"/>
      <c r="GL7069" s="425"/>
      <c r="GM7069" s="425"/>
      <c r="GN7069" s="425"/>
      <c r="GO7069" s="425"/>
      <c r="GP7069" s="425"/>
      <c r="GQ7069" s="425"/>
      <c r="GR7069" s="425"/>
      <c r="GS7069" s="425"/>
      <c r="GT7069" s="425"/>
      <c r="GU7069" s="425"/>
      <c r="GV7069" s="425"/>
      <c r="GW7069" s="425"/>
      <c r="GX7069" s="425"/>
      <c r="GY7069" s="425"/>
      <c r="GZ7069" s="425"/>
      <c r="HA7069" s="425"/>
      <c r="HB7069" s="425"/>
      <c r="HC7069" s="425"/>
      <c r="HD7069" s="425"/>
      <c r="HE7069" s="425"/>
      <c r="HF7069" s="425"/>
      <c r="HG7069" s="425"/>
      <c r="HH7069" s="425"/>
      <c r="HI7069" s="425"/>
      <c r="HJ7069" s="425"/>
      <c r="HK7069" s="425"/>
      <c r="HL7069" s="425"/>
      <c r="HM7069" s="425"/>
      <c r="HN7069" s="425"/>
      <c r="HO7069" s="425"/>
      <c r="HP7069" s="425"/>
      <c r="HQ7069" s="425"/>
      <c r="HR7069" s="425"/>
      <c r="HS7069" s="425"/>
      <c r="HT7069" s="425"/>
      <c r="HU7069" s="425"/>
      <c r="HV7069" s="425"/>
      <c r="HW7069" s="425"/>
      <c r="HX7069" s="425"/>
      <c r="HY7069" s="425"/>
      <c r="HZ7069" s="425"/>
      <c r="IA7069" s="425"/>
      <c r="IB7069" s="425"/>
      <c r="IC7069" s="425"/>
      <c r="ID7069" s="425"/>
      <c r="IE7069" s="425"/>
      <c r="IF7069" s="425"/>
      <c r="IG7069" s="425"/>
      <c r="IH7069" s="425"/>
      <c r="II7069" s="425"/>
      <c r="IJ7069" s="425"/>
      <c r="IK7069" s="425"/>
      <c r="IL7069" s="425"/>
      <c r="IM7069" s="425"/>
      <c r="IN7069" s="425"/>
      <c r="IO7069" s="425"/>
      <c r="IP7069" s="425"/>
      <c r="IQ7069" s="425"/>
      <c r="IR7069" s="425"/>
      <c r="IS7069" s="425"/>
      <c r="IT7069" s="425"/>
      <c r="IU7069" s="425"/>
      <c r="IV7069" s="425"/>
    </row>
    <row r="7070" s="428" customFormat="1" ht="27.6" customHeight="1" spans="2:256">
      <c r="B7070" s="465"/>
      <c r="GH7070" s="425"/>
      <c r="GI7070" s="425"/>
      <c r="GJ7070" s="425"/>
      <c r="GK7070" s="425"/>
      <c r="GL7070" s="425"/>
      <c r="GM7070" s="425"/>
      <c r="GN7070" s="425"/>
      <c r="GO7070" s="425"/>
      <c r="GP7070" s="425"/>
      <c r="GQ7070" s="425"/>
      <c r="GR7070" s="425"/>
      <c r="GS7070" s="425"/>
      <c r="GT7070" s="425"/>
      <c r="GU7070" s="425"/>
      <c r="GV7070" s="425"/>
      <c r="GW7070" s="425"/>
      <c r="GX7070" s="425"/>
      <c r="GY7070" s="425"/>
      <c r="GZ7070" s="425"/>
      <c r="HA7070" s="425"/>
      <c r="HB7070" s="425"/>
      <c r="HC7070" s="425"/>
      <c r="HD7070" s="425"/>
      <c r="HE7070" s="425"/>
      <c r="HF7070" s="425"/>
      <c r="HG7070" s="425"/>
      <c r="HH7070" s="425"/>
      <c r="HI7070" s="425"/>
      <c r="HJ7070" s="425"/>
      <c r="HK7070" s="425"/>
      <c r="HL7070" s="425"/>
      <c r="HM7070" s="425"/>
      <c r="HN7070" s="425"/>
      <c r="HO7070" s="425"/>
      <c r="HP7070" s="425"/>
      <c r="HQ7070" s="425"/>
      <c r="HR7070" s="425"/>
      <c r="HS7070" s="425"/>
      <c r="HT7070" s="425"/>
      <c r="HU7070" s="425"/>
      <c r="HV7070" s="425"/>
      <c r="HW7070" s="425"/>
      <c r="HX7070" s="425"/>
      <c r="HY7070" s="425"/>
      <c r="HZ7070" s="425"/>
      <c r="IA7070" s="425"/>
      <c r="IB7070" s="425"/>
      <c r="IC7070" s="425"/>
      <c r="ID7070" s="425"/>
      <c r="IE7070" s="425"/>
      <c r="IF7070" s="425"/>
      <c r="IG7070" s="425"/>
      <c r="IH7070" s="425"/>
      <c r="II7070" s="425"/>
      <c r="IJ7070" s="425"/>
      <c r="IK7070" s="425"/>
      <c r="IL7070" s="425"/>
      <c r="IM7070" s="425"/>
      <c r="IN7070" s="425"/>
      <c r="IO7070" s="425"/>
      <c r="IP7070" s="425"/>
      <c r="IQ7070" s="425"/>
      <c r="IR7070" s="425"/>
      <c r="IS7070" s="425"/>
      <c r="IT7070" s="425"/>
      <c r="IU7070" s="425"/>
      <c r="IV7070" s="425"/>
    </row>
    <row r="7071" s="428" customFormat="1" ht="27.6" customHeight="1" spans="2:256">
      <c r="B7071" s="465"/>
      <c r="GH7071" s="425"/>
      <c r="GI7071" s="425"/>
      <c r="GJ7071" s="425"/>
      <c r="GK7071" s="425"/>
      <c r="GL7071" s="425"/>
      <c r="GM7071" s="425"/>
      <c r="GN7071" s="425"/>
      <c r="GO7071" s="425"/>
      <c r="GP7071" s="425"/>
      <c r="GQ7071" s="425"/>
      <c r="GR7071" s="425"/>
      <c r="GS7071" s="425"/>
      <c r="GT7071" s="425"/>
      <c r="GU7071" s="425"/>
      <c r="GV7071" s="425"/>
      <c r="GW7071" s="425"/>
      <c r="GX7071" s="425"/>
      <c r="GY7071" s="425"/>
      <c r="GZ7071" s="425"/>
      <c r="HA7071" s="425"/>
      <c r="HB7071" s="425"/>
      <c r="HC7071" s="425"/>
      <c r="HD7071" s="425"/>
      <c r="HE7071" s="425"/>
      <c r="HF7071" s="425"/>
      <c r="HG7071" s="425"/>
      <c r="HH7071" s="425"/>
      <c r="HI7071" s="425"/>
      <c r="HJ7071" s="425"/>
      <c r="HK7071" s="425"/>
      <c r="HL7071" s="425"/>
      <c r="HM7071" s="425"/>
      <c r="HN7071" s="425"/>
      <c r="HO7071" s="425"/>
      <c r="HP7071" s="425"/>
      <c r="HQ7071" s="425"/>
      <c r="HR7071" s="425"/>
      <c r="HS7071" s="425"/>
      <c r="HT7071" s="425"/>
      <c r="HU7071" s="425"/>
      <c r="HV7071" s="425"/>
      <c r="HW7071" s="425"/>
      <c r="HX7071" s="425"/>
      <c r="HY7071" s="425"/>
      <c r="HZ7071" s="425"/>
      <c r="IA7071" s="425"/>
      <c r="IB7071" s="425"/>
      <c r="IC7071" s="425"/>
      <c r="ID7071" s="425"/>
      <c r="IE7071" s="425"/>
      <c r="IF7071" s="425"/>
      <c r="IG7071" s="425"/>
      <c r="IH7071" s="425"/>
      <c r="II7071" s="425"/>
      <c r="IJ7071" s="425"/>
      <c r="IK7071" s="425"/>
      <c r="IL7071" s="425"/>
      <c r="IM7071" s="425"/>
      <c r="IN7071" s="425"/>
      <c r="IO7071" s="425"/>
      <c r="IP7071" s="425"/>
      <c r="IQ7071" s="425"/>
      <c r="IR7071" s="425"/>
      <c r="IS7071" s="425"/>
      <c r="IT7071" s="425"/>
      <c r="IU7071" s="425"/>
      <c r="IV7071" s="425"/>
    </row>
    <row r="7072" s="428" customFormat="1" ht="27.6" customHeight="1" spans="2:256">
      <c r="B7072" s="465"/>
      <c r="GH7072" s="425"/>
      <c r="GI7072" s="425"/>
      <c r="GJ7072" s="425"/>
      <c r="GK7072" s="425"/>
      <c r="GL7072" s="425"/>
      <c r="GM7072" s="425"/>
      <c r="GN7072" s="425"/>
      <c r="GO7072" s="425"/>
      <c r="GP7072" s="425"/>
      <c r="GQ7072" s="425"/>
      <c r="GR7072" s="425"/>
      <c r="GS7072" s="425"/>
      <c r="GT7072" s="425"/>
      <c r="GU7072" s="425"/>
      <c r="GV7072" s="425"/>
      <c r="GW7072" s="425"/>
      <c r="GX7072" s="425"/>
      <c r="GY7072" s="425"/>
      <c r="GZ7072" s="425"/>
      <c r="HA7072" s="425"/>
      <c r="HB7072" s="425"/>
      <c r="HC7072" s="425"/>
      <c r="HD7072" s="425"/>
      <c r="HE7072" s="425"/>
      <c r="HF7072" s="425"/>
      <c r="HG7072" s="425"/>
      <c r="HH7072" s="425"/>
      <c r="HI7072" s="425"/>
      <c r="HJ7072" s="425"/>
      <c r="HK7072" s="425"/>
      <c r="HL7072" s="425"/>
      <c r="HM7072" s="425"/>
      <c r="HN7072" s="425"/>
      <c r="HO7072" s="425"/>
      <c r="HP7072" s="425"/>
      <c r="HQ7072" s="425"/>
      <c r="HR7072" s="425"/>
      <c r="HS7072" s="425"/>
      <c r="HT7072" s="425"/>
      <c r="HU7072" s="425"/>
      <c r="HV7072" s="425"/>
      <c r="HW7072" s="425"/>
      <c r="HX7072" s="425"/>
      <c r="HY7072" s="425"/>
      <c r="HZ7072" s="425"/>
      <c r="IA7072" s="425"/>
      <c r="IB7072" s="425"/>
      <c r="IC7072" s="425"/>
      <c r="ID7072" s="425"/>
      <c r="IE7072" s="425"/>
      <c r="IF7072" s="425"/>
      <c r="IG7072" s="425"/>
      <c r="IH7072" s="425"/>
      <c r="II7072" s="425"/>
      <c r="IJ7072" s="425"/>
      <c r="IK7072" s="425"/>
      <c r="IL7072" s="425"/>
      <c r="IM7072" s="425"/>
      <c r="IN7072" s="425"/>
      <c r="IO7072" s="425"/>
      <c r="IP7072" s="425"/>
      <c r="IQ7072" s="425"/>
      <c r="IR7072" s="425"/>
      <c r="IS7072" s="425"/>
      <c r="IT7072" s="425"/>
      <c r="IU7072" s="425"/>
      <c r="IV7072" s="425"/>
    </row>
    <row r="7073" s="428" customFormat="1" ht="27.6" customHeight="1" spans="2:256">
      <c r="B7073" s="465"/>
      <c r="GH7073" s="425"/>
      <c r="GI7073" s="425"/>
      <c r="GJ7073" s="425"/>
      <c r="GK7073" s="425"/>
      <c r="GL7073" s="425"/>
      <c r="GM7073" s="425"/>
      <c r="GN7073" s="425"/>
      <c r="GO7073" s="425"/>
      <c r="GP7073" s="425"/>
      <c r="GQ7073" s="425"/>
      <c r="GR7073" s="425"/>
      <c r="GS7073" s="425"/>
      <c r="GT7073" s="425"/>
      <c r="GU7073" s="425"/>
      <c r="GV7073" s="425"/>
      <c r="GW7073" s="425"/>
      <c r="GX7073" s="425"/>
      <c r="GY7073" s="425"/>
      <c r="GZ7073" s="425"/>
      <c r="HA7073" s="425"/>
      <c r="HB7073" s="425"/>
      <c r="HC7073" s="425"/>
      <c r="HD7073" s="425"/>
      <c r="HE7073" s="425"/>
      <c r="HF7073" s="425"/>
      <c r="HG7073" s="425"/>
      <c r="HH7073" s="425"/>
      <c r="HI7073" s="425"/>
      <c r="HJ7073" s="425"/>
      <c r="HK7073" s="425"/>
      <c r="HL7073" s="425"/>
      <c r="HM7073" s="425"/>
      <c r="HN7073" s="425"/>
      <c r="HO7073" s="425"/>
      <c r="HP7073" s="425"/>
      <c r="HQ7073" s="425"/>
      <c r="HR7073" s="425"/>
      <c r="HS7073" s="425"/>
      <c r="HT7073" s="425"/>
      <c r="HU7073" s="425"/>
      <c r="HV7073" s="425"/>
      <c r="HW7073" s="425"/>
      <c r="HX7073" s="425"/>
      <c r="HY7073" s="425"/>
      <c r="HZ7073" s="425"/>
      <c r="IA7073" s="425"/>
      <c r="IB7073" s="425"/>
      <c r="IC7073" s="425"/>
      <c r="ID7073" s="425"/>
      <c r="IE7073" s="425"/>
      <c r="IF7073" s="425"/>
      <c r="IG7073" s="425"/>
      <c r="IH7073" s="425"/>
      <c r="II7073" s="425"/>
      <c r="IJ7073" s="425"/>
      <c r="IK7073" s="425"/>
      <c r="IL7073" s="425"/>
      <c r="IM7073" s="425"/>
      <c r="IN7073" s="425"/>
      <c r="IO7073" s="425"/>
      <c r="IP7073" s="425"/>
      <c r="IQ7073" s="425"/>
      <c r="IR7073" s="425"/>
      <c r="IS7073" s="425"/>
      <c r="IT7073" s="425"/>
      <c r="IU7073" s="425"/>
      <c r="IV7073" s="425"/>
    </row>
    <row r="7074" s="428" customFormat="1" ht="27.6" customHeight="1" spans="2:256">
      <c r="B7074" s="465"/>
      <c r="GH7074" s="425"/>
      <c r="GI7074" s="425"/>
      <c r="GJ7074" s="425"/>
      <c r="GK7074" s="425"/>
      <c r="GL7074" s="425"/>
      <c r="GM7074" s="425"/>
      <c r="GN7074" s="425"/>
      <c r="GO7074" s="425"/>
      <c r="GP7074" s="425"/>
      <c r="GQ7074" s="425"/>
      <c r="GR7074" s="425"/>
      <c r="GS7074" s="425"/>
      <c r="GT7074" s="425"/>
      <c r="GU7074" s="425"/>
      <c r="GV7074" s="425"/>
      <c r="GW7074" s="425"/>
      <c r="GX7074" s="425"/>
      <c r="GY7074" s="425"/>
      <c r="GZ7074" s="425"/>
      <c r="HA7074" s="425"/>
      <c r="HB7074" s="425"/>
      <c r="HC7074" s="425"/>
      <c r="HD7074" s="425"/>
      <c r="HE7074" s="425"/>
      <c r="HF7074" s="425"/>
      <c r="HG7074" s="425"/>
      <c r="HH7074" s="425"/>
      <c r="HI7074" s="425"/>
      <c r="HJ7074" s="425"/>
      <c r="HK7074" s="425"/>
      <c r="HL7074" s="425"/>
      <c r="HM7074" s="425"/>
      <c r="HN7074" s="425"/>
      <c r="HO7074" s="425"/>
      <c r="HP7074" s="425"/>
      <c r="HQ7074" s="425"/>
      <c r="HR7074" s="425"/>
      <c r="HS7074" s="425"/>
      <c r="HT7074" s="425"/>
      <c r="HU7074" s="425"/>
      <c r="HV7074" s="425"/>
      <c r="HW7074" s="425"/>
      <c r="HX7074" s="425"/>
      <c r="HY7074" s="425"/>
      <c r="HZ7074" s="425"/>
      <c r="IA7074" s="425"/>
      <c r="IB7074" s="425"/>
      <c r="IC7074" s="425"/>
      <c r="ID7074" s="425"/>
      <c r="IE7074" s="425"/>
      <c r="IF7074" s="425"/>
      <c r="IG7074" s="425"/>
      <c r="IH7074" s="425"/>
      <c r="II7074" s="425"/>
      <c r="IJ7074" s="425"/>
      <c r="IK7074" s="425"/>
      <c r="IL7074" s="425"/>
      <c r="IM7074" s="425"/>
      <c r="IN7074" s="425"/>
      <c r="IO7074" s="425"/>
      <c r="IP7074" s="425"/>
      <c r="IQ7074" s="425"/>
      <c r="IR7074" s="425"/>
      <c r="IS7074" s="425"/>
      <c r="IT7074" s="425"/>
      <c r="IU7074" s="425"/>
      <c r="IV7074" s="425"/>
    </row>
    <row r="7075" s="428" customFormat="1" ht="27.6" customHeight="1" spans="2:256">
      <c r="B7075" s="465"/>
      <c r="GH7075" s="425"/>
      <c r="GI7075" s="425"/>
      <c r="GJ7075" s="425"/>
      <c r="GK7075" s="425"/>
      <c r="GL7075" s="425"/>
      <c r="GM7075" s="425"/>
      <c r="GN7075" s="425"/>
      <c r="GO7075" s="425"/>
      <c r="GP7075" s="425"/>
      <c r="GQ7075" s="425"/>
      <c r="GR7075" s="425"/>
      <c r="GS7075" s="425"/>
      <c r="GT7075" s="425"/>
      <c r="GU7075" s="425"/>
      <c r="GV7075" s="425"/>
      <c r="GW7075" s="425"/>
      <c r="GX7075" s="425"/>
      <c r="GY7075" s="425"/>
      <c r="GZ7075" s="425"/>
      <c r="HA7075" s="425"/>
      <c r="HB7075" s="425"/>
      <c r="HC7075" s="425"/>
      <c r="HD7075" s="425"/>
      <c r="HE7075" s="425"/>
      <c r="HF7075" s="425"/>
      <c r="HG7075" s="425"/>
      <c r="HH7075" s="425"/>
      <c r="HI7075" s="425"/>
      <c r="HJ7075" s="425"/>
      <c r="HK7075" s="425"/>
      <c r="HL7075" s="425"/>
      <c r="HM7075" s="425"/>
      <c r="HN7075" s="425"/>
      <c r="HO7075" s="425"/>
      <c r="HP7075" s="425"/>
      <c r="HQ7075" s="425"/>
      <c r="HR7075" s="425"/>
      <c r="HS7075" s="425"/>
      <c r="HT7075" s="425"/>
      <c r="HU7075" s="425"/>
      <c r="HV7075" s="425"/>
      <c r="HW7075" s="425"/>
      <c r="HX7075" s="425"/>
      <c r="HY7075" s="425"/>
      <c r="HZ7075" s="425"/>
      <c r="IA7075" s="425"/>
      <c r="IB7075" s="425"/>
      <c r="IC7075" s="425"/>
      <c r="ID7075" s="425"/>
      <c r="IE7075" s="425"/>
      <c r="IF7075" s="425"/>
      <c r="IG7075" s="425"/>
      <c r="IH7075" s="425"/>
      <c r="II7075" s="425"/>
      <c r="IJ7075" s="425"/>
      <c r="IK7075" s="425"/>
      <c r="IL7075" s="425"/>
      <c r="IM7075" s="425"/>
      <c r="IN7075" s="425"/>
      <c r="IO7075" s="425"/>
      <c r="IP7075" s="425"/>
      <c r="IQ7075" s="425"/>
      <c r="IR7075" s="425"/>
      <c r="IS7075" s="425"/>
      <c r="IT7075" s="425"/>
      <c r="IU7075" s="425"/>
      <c r="IV7075" s="425"/>
    </row>
    <row r="7076" s="428" customFormat="1" ht="27.6" customHeight="1" spans="2:256">
      <c r="B7076" s="465"/>
      <c r="GH7076" s="425"/>
      <c r="GI7076" s="425"/>
      <c r="GJ7076" s="425"/>
      <c r="GK7076" s="425"/>
      <c r="GL7076" s="425"/>
      <c r="GM7076" s="425"/>
      <c r="GN7076" s="425"/>
      <c r="GO7076" s="425"/>
      <c r="GP7076" s="425"/>
      <c r="GQ7076" s="425"/>
      <c r="GR7076" s="425"/>
      <c r="GS7076" s="425"/>
      <c r="GT7076" s="425"/>
      <c r="GU7076" s="425"/>
      <c r="GV7076" s="425"/>
      <c r="GW7076" s="425"/>
      <c r="GX7076" s="425"/>
      <c r="GY7076" s="425"/>
      <c r="GZ7076" s="425"/>
      <c r="HA7076" s="425"/>
      <c r="HB7076" s="425"/>
      <c r="HC7076" s="425"/>
      <c r="HD7076" s="425"/>
      <c r="HE7076" s="425"/>
      <c r="HF7076" s="425"/>
      <c r="HG7076" s="425"/>
      <c r="HH7076" s="425"/>
      <c r="HI7076" s="425"/>
      <c r="HJ7076" s="425"/>
      <c r="HK7076" s="425"/>
      <c r="HL7076" s="425"/>
      <c r="HM7076" s="425"/>
      <c r="HN7076" s="425"/>
      <c r="HO7076" s="425"/>
      <c r="HP7076" s="425"/>
      <c r="HQ7076" s="425"/>
      <c r="HR7076" s="425"/>
      <c r="HS7076" s="425"/>
      <c r="HT7076" s="425"/>
      <c r="HU7076" s="425"/>
      <c r="HV7076" s="425"/>
      <c r="HW7076" s="425"/>
      <c r="HX7076" s="425"/>
      <c r="HY7076" s="425"/>
      <c r="HZ7076" s="425"/>
      <c r="IA7076" s="425"/>
      <c r="IB7076" s="425"/>
      <c r="IC7076" s="425"/>
      <c r="ID7076" s="425"/>
      <c r="IE7076" s="425"/>
      <c r="IF7076" s="425"/>
      <c r="IG7076" s="425"/>
      <c r="IH7076" s="425"/>
      <c r="II7076" s="425"/>
      <c r="IJ7076" s="425"/>
      <c r="IK7076" s="425"/>
      <c r="IL7076" s="425"/>
      <c r="IM7076" s="425"/>
      <c r="IN7076" s="425"/>
      <c r="IO7076" s="425"/>
      <c r="IP7076" s="425"/>
      <c r="IQ7076" s="425"/>
      <c r="IR7076" s="425"/>
      <c r="IS7076" s="425"/>
      <c r="IT7076" s="425"/>
      <c r="IU7076" s="425"/>
      <c r="IV7076" s="425"/>
    </row>
    <row r="7077" s="428" customFormat="1" ht="27.6" customHeight="1" spans="2:256">
      <c r="B7077" s="465"/>
      <c r="GH7077" s="425"/>
      <c r="GI7077" s="425"/>
      <c r="GJ7077" s="425"/>
      <c r="GK7077" s="425"/>
      <c r="GL7077" s="425"/>
      <c r="GM7077" s="425"/>
      <c r="GN7077" s="425"/>
      <c r="GO7077" s="425"/>
      <c r="GP7077" s="425"/>
      <c r="GQ7077" s="425"/>
      <c r="GR7077" s="425"/>
      <c r="GS7077" s="425"/>
      <c r="GT7077" s="425"/>
      <c r="GU7077" s="425"/>
      <c r="GV7077" s="425"/>
      <c r="GW7077" s="425"/>
      <c r="GX7077" s="425"/>
      <c r="GY7077" s="425"/>
      <c r="GZ7077" s="425"/>
      <c r="HA7077" s="425"/>
      <c r="HB7077" s="425"/>
      <c r="HC7077" s="425"/>
      <c r="HD7077" s="425"/>
      <c r="HE7077" s="425"/>
      <c r="HF7077" s="425"/>
      <c r="HG7077" s="425"/>
      <c r="HH7077" s="425"/>
      <c r="HI7077" s="425"/>
      <c r="HJ7077" s="425"/>
      <c r="HK7077" s="425"/>
      <c r="HL7077" s="425"/>
      <c r="HM7077" s="425"/>
      <c r="HN7077" s="425"/>
      <c r="HO7077" s="425"/>
      <c r="HP7077" s="425"/>
      <c r="HQ7077" s="425"/>
      <c r="HR7077" s="425"/>
      <c r="HS7077" s="425"/>
      <c r="HT7077" s="425"/>
      <c r="HU7077" s="425"/>
      <c r="HV7077" s="425"/>
      <c r="HW7077" s="425"/>
      <c r="HX7077" s="425"/>
      <c r="HY7077" s="425"/>
      <c r="HZ7077" s="425"/>
      <c r="IA7077" s="425"/>
      <c r="IB7077" s="425"/>
      <c r="IC7077" s="425"/>
      <c r="ID7077" s="425"/>
      <c r="IE7077" s="425"/>
      <c r="IF7077" s="425"/>
      <c r="IG7077" s="425"/>
      <c r="IH7077" s="425"/>
      <c r="II7077" s="425"/>
      <c r="IJ7077" s="425"/>
      <c r="IK7077" s="425"/>
      <c r="IL7077" s="425"/>
      <c r="IM7077" s="425"/>
      <c r="IN7077" s="425"/>
      <c r="IO7077" s="425"/>
      <c r="IP7077" s="425"/>
      <c r="IQ7077" s="425"/>
      <c r="IR7077" s="425"/>
      <c r="IS7077" s="425"/>
      <c r="IT7077" s="425"/>
      <c r="IU7077" s="425"/>
      <c r="IV7077" s="425"/>
    </row>
    <row r="7078" s="428" customFormat="1" ht="27.6" customHeight="1" spans="2:256">
      <c r="B7078" s="465"/>
      <c r="GH7078" s="425"/>
      <c r="GI7078" s="425"/>
      <c r="GJ7078" s="425"/>
      <c r="GK7078" s="425"/>
      <c r="GL7078" s="425"/>
      <c r="GM7078" s="425"/>
      <c r="GN7078" s="425"/>
      <c r="GO7078" s="425"/>
      <c r="GP7078" s="425"/>
      <c r="GQ7078" s="425"/>
      <c r="GR7078" s="425"/>
      <c r="GS7078" s="425"/>
      <c r="GT7078" s="425"/>
      <c r="GU7078" s="425"/>
      <c r="GV7078" s="425"/>
      <c r="GW7078" s="425"/>
      <c r="GX7078" s="425"/>
      <c r="GY7078" s="425"/>
      <c r="GZ7078" s="425"/>
      <c r="HA7078" s="425"/>
      <c r="HB7078" s="425"/>
      <c r="HC7078" s="425"/>
      <c r="HD7078" s="425"/>
      <c r="HE7078" s="425"/>
      <c r="HF7078" s="425"/>
      <c r="HG7078" s="425"/>
      <c r="HH7078" s="425"/>
      <c r="HI7078" s="425"/>
      <c r="HJ7078" s="425"/>
      <c r="HK7078" s="425"/>
      <c r="HL7078" s="425"/>
      <c r="HM7078" s="425"/>
      <c r="HN7078" s="425"/>
      <c r="HO7078" s="425"/>
      <c r="HP7078" s="425"/>
      <c r="HQ7078" s="425"/>
      <c r="HR7078" s="425"/>
      <c r="HS7078" s="425"/>
      <c r="HT7078" s="425"/>
      <c r="HU7078" s="425"/>
      <c r="HV7078" s="425"/>
      <c r="HW7078" s="425"/>
      <c r="HX7078" s="425"/>
      <c r="HY7078" s="425"/>
      <c r="HZ7078" s="425"/>
      <c r="IA7078" s="425"/>
      <c r="IB7078" s="425"/>
      <c r="IC7078" s="425"/>
      <c r="ID7078" s="425"/>
      <c r="IE7078" s="425"/>
      <c r="IF7078" s="425"/>
      <c r="IG7078" s="425"/>
      <c r="IH7078" s="425"/>
      <c r="II7078" s="425"/>
      <c r="IJ7078" s="425"/>
      <c r="IK7078" s="425"/>
      <c r="IL7078" s="425"/>
      <c r="IM7078" s="425"/>
      <c r="IN7078" s="425"/>
      <c r="IO7078" s="425"/>
      <c r="IP7078" s="425"/>
      <c r="IQ7078" s="425"/>
      <c r="IR7078" s="425"/>
      <c r="IS7078" s="425"/>
      <c r="IT7078" s="425"/>
      <c r="IU7078" s="425"/>
      <c r="IV7078" s="425"/>
    </row>
    <row r="7079" s="428" customFormat="1" ht="27.6" customHeight="1" spans="2:256">
      <c r="B7079" s="465"/>
      <c r="GH7079" s="425"/>
      <c r="GI7079" s="425"/>
      <c r="GJ7079" s="425"/>
      <c r="GK7079" s="425"/>
      <c r="GL7079" s="425"/>
      <c r="GM7079" s="425"/>
      <c r="GN7079" s="425"/>
      <c r="GO7079" s="425"/>
      <c r="GP7079" s="425"/>
      <c r="GQ7079" s="425"/>
      <c r="GR7079" s="425"/>
      <c r="GS7079" s="425"/>
      <c r="GT7079" s="425"/>
      <c r="GU7079" s="425"/>
      <c r="GV7079" s="425"/>
      <c r="GW7079" s="425"/>
      <c r="GX7079" s="425"/>
      <c r="GY7079" s="425"/>
      <c r="GZ7079" s="425"/>
      <c r="HA7079" s="425"/>
      <c r="HB7079" s="425"/>
      <c r="HC7079" s="425"/>
      <c r="HD7079" s="425"/>
      <c r="HE7079" s="425"/>
      <c r="HF7079" s="425"/>
      <c r="HG7079" s="425"/>
      <c r="HH7079" s="425"/>
      <c r="HI7079" s="425"/>
      <c r="HJ7079" s="425"/>
      <c r="HK7079" s="425"/>
      <c r="HL7079" s="425"/>
      <c r="HM7079" s="425"/>
      <c r="HN7079" s="425"/>
      <c r="HO7079" s="425"/>
      <c r="HP7079" s="425"/>
      <c r="HQ7079" s="425"/>
      <c r="HR7079" s="425"/>
      <c r="HS7079" s="425"/>
      <c r="HT7079" s="425"/>
      <c r="HU7079" s="425"/>
      <c r="HV7079" s="425"/>
      <c r="HW7079" s="425"/>
      <c r="HX7079" s="425"/>
      <c r="HY7079" s="425"/>
      <c r="HZ7079" s="425"/>
      <c r="IA7079" s="425"/>
      <c r="IB7079" s="425"/>
      <c r="IC7079" s="425"/>
      <c r="ID7079" s="425"/>
      <c r="IE7079" s="425"/>
      <c r="IF7079" s="425"/>
      <c r="IG7079" s="425"/>
      <c r="IH7079" s="425"/>
      <c r="II7079" s="425"/>
      <c r="IJ7079" s="425"/>
      <c r="IK7079" s="425"/>
      <c r="IL7079" s="425"/>
      <c r="IM7079" s="425"/>
      <c r="IN7079" s="425"/>
      <c r="IO7079" s="425"/>
      <c r="IP7079" s="425"/>
      <c r="IQ7079" s="425"/>
      <c r="IR7079" s="425"/>
      <c r="IS7079" s="425"/>
      <c r="IT7079" s="425"/>
      <c r="IU7079" s="425"/>
      <c r="IV7079" s="425"/>
    </row>
    <row r="7080" s="428" customFormat="1" ht="27.6" customHeight="1" spans="2:256">
      <c r="B7080" s="465"/>
      <c r="GH7080" s="425"/>
      <c r="GI7080" s="425"/>
      <c r="GJ7080" s="425"/>
      <c r="GK7080" s="425"/>
      <c r="GL7080" s="425"/>
      <c r="GM7080" s="425"/>
      <c r="GN7080" s="425"/>
      <c r="GO7080" s="425"/>
      <c r="GP7080" s="425"/>
      <c r="GQ7080" s="425"/>
      <c r="GR7080" s="425"/>
      <c r="GS7080" s="425"/>
      <c r="GT7080" s="425"/>
      <c r="GU7080" s="425"/>
      <c r="GV7080" s="425"/>
      <c r="GW7080" s="425"/>
      <c r="GX7080" s="425"/>
      <c r="GY7080" s="425"/>
      <c r="GZ7080" s="425"/>
      <c r="HA7080" s="425"/>
      <c r="HB7080" s="425"/>
      <c r="HC7080" s="425"/>
      <c r="HD7080" s="425"/>
      <c r="HE7080" s="425"/>
      <c r="HF7080" s="425"/>
      <c r="HG7080" s="425"/>
      <c r="HH7080" s="425"/>
      <c r="HI7080" s="425"/>
      <c r="HJ7080" s="425"/>
      <c r="HK7080" s="425"/>
      <c r="HL7080" s="425"/>
      <c r="HM7080" s="425"/>
      <c r="HN7080" s="425"/>
      <c r="HO7080" s="425"/>
      <c r="HP7080" s="425"/>
      <c r="HQ7080" s="425"/>
      <c r="HR7080" s="425"/>
      <c r="HS7080" s="425"/>
      <c r="HT7080" s="425"/>
      <c r="HU7080" s="425"/>
      <c r="HV7080" s="425"/>
      <c r="HW7080" s="425"/>
      <c r="HX7080" s="425"/>
      <c r="HY7080" s="425"/>
      <c r="HZ7080" s="425"/>
      <c r="IA7080" s="425"/>
      <c r="IB7080" s="425"/>
      <c r="IC7080" s="425"/>
      <c r="ID7080" s="425"/>
      <c r="IE7080" s="425"/>
      <c r="IF7080" s="425"/>
      <c r="IG7080" s="425"/>
      <c r="IH7080" s="425"/>
      <c r="II7080" s="425"/>
      <c r="IJ7080" s="425"/>
      <c r="IK7080" s="425"/>
      <c r="IL7080" s="425"/>
      <c r="IM7080" s="425"/>
      <c r="IN7080" s="425"/>
      <c r="IO7080" s="425"/>
      <c r="IP7080" s="425"/>
      <c r="IQ7080" s="425"/>
      <c r="IR7080" s="425"/>
      <c r="IS7080" s="425"/>
      <c r="IT7080" s="425"/>
      <c r="IU7080" s="425"/>
      <c r="IV7080" s="425"/>
    </row>
    <row r="7081" s="428" customFormat="1" ht="27.6" customHeight="1" spans="2:256">
      <c r="B7081" s="465"/>
      <c r="GH7081" s="425"/>
      <c r="GI7081" s="425"/>
      <c r="GJ7081" s="425"/>
      <c r="GK7081" s="425"/>
      <c r="GL7081" s="425"/>
      <c r="GM7081" s="425"/>
      <c r="GN7081" s="425"/>
      <c r="GO7081" s="425"/>
      <c r="GP7081" s="425"/>
      <c r="GQ7081" s="425"/>
      <c r="GR7081" s="425"/>
      <c r="GS7081" s="425"/>
      <c r="GT7081" s="425"/>
      <c r="GU7081" s="425"/>
      <c r="GV7081" s="425"/>
      <c r="GW7081" s="425"/>
      <c r="GX7081" s="425"/>
      <c r="GY7081" s="425"/>
      <c r="GZ7081" s="425"/>
      <c r="HA7081" s="425"/>
      <c r="HB7081" s="425"/>
      <c r="HC7081" s="425"/>
      <c r="HD7081" s="425"/>
      <c r="HE7081" s="425"/>
      <c r="HF7081" s="425"/>
      <c r="HG7081" s="425"/>
      <c r="HH7081" s="425"/>
      <c r="HI7081" s="425"/>
      <c r="HJ7081" s="425"/>
      <c r="HK7081" s="425"/>
      <c r="HL7081" s="425"/>
      <c r="HM7081" s="425"/>
      <c r="HN7081" s="425"/>
      <c r="HO7081" s="425"/>
      <c r="HP7081" s="425"/>
      <c r="HQ7081" s="425"/>
      <c r="HR7081" s="425"/>
      <c r="HS7081" s="425"/>
      <c r="HT7081" s="425"/>
      <c r="HU7081" s="425"/>
      <c r="HV7081" s="425"/>
      <c r="HW7081" s="425"/>
      <c r="HX7081" s="425"/>
      <c r="HY7081" s="425"/>
      <c r="HZ7081" s="425"/>
      <c r="IA7081" s="425"/>
      <c r="IB7081" s="425"/>
      <c r="IC7081" s="425"/>
      <c r="ID7081" s="425"/>
      <c r="IE7081" s="425"/>
      <c r="IF7081" s="425"/>
      <c r="IG7081" s="425"/>
      <c r="IH7081" s="425"/>
      <c r="II7081" s="425"/>
      <c r="IJ7081" s="425"/>
      <c r="IK7081" s="425"/>
      <c r="IL7081" s="425"/>
      <c r="IM7081" s="425"/>
      <c r="IN7081" s="425"/>
      <c r="IO7081" s="425"/>
      <c r="IP7081" s="425"/>
      <c r="IQ7081" s="425"/>
      <c r="IR7081" s="425"/>
      <c r="IS7081" s="425"/>
      <c r="IT7081" s="425"/>
      <c r="IU7081" s="425"/>
      <c r="IV7081" s="425"/>
    </row>
    <row r="7082" s="428" customFormat="1" ht="27.6" customHeight="1" spans="2:256">
      <c r="B7082" s="465"/>
      <c r="GH7082" s="425"/>
      <c r="GI7082" s="425"/>
      <c r="GJ7082" s="425"/>
      <c r="GK7082" s="425"/>
      <c r="GL7082" s="425"/>
      <c r="GM7082" s="425"/>
      <c r="GN7082" s="425"/>
      <c r="GO7082" s="425"/>
      <c r="GP7082" s="425"/>
      <c r="GQ7082" s="425"/>
      <c r="GR7082" s="425"/>
      <c r="GS7082" s="425"/>
      <c r="GT7082" s="425"/>
      <c r="GU7082" s="425"/>
      <c r="GV7082" s="425"/>
      <c r="GW7082" s="425"/>
      <c r="GX7082" s="425"/>
      <c r="GY7082" s="425"/>
      <c r="GZ7082" s="425"/>
      <c r="HA7082" s="425"/>
      <c r="HB7082" s="425"/>
      <c r="HC7082" s="425"/>
      <c r="HD7082" s="425"/>
      <c r="HE7082" s="425"/>
      <c r="HF7082" s="425"/>
      <c r="HG7082" s="425"/>
      <c r="HH7082" s="425"/>
      <c r="HI7082" s="425"/>
      <c r="HJ7082" s="425"/>
      <c r="HK7082" s="425"/>
      <c r="HL7082" s="425"/>
      <c r="HM7082" s="425"/>
      <c r="HN7082" s="425"/>
      <c r="HO7082" s="425"/>
      <c r="HP7082" s="425"/>
      <c r="HQ7082" s="425"/>
      <c r="HR7082" s="425"/>
      <c r="HS7082" s="425"/>
      <c r="HT7082" s="425"/>
      <c r="HU7082" s="425"/>
      <c r="HV7082" s="425"/>
      <c r="HW7082" s="425"/>
      <c r="HX7082" s="425"/>
      <c r="HY7082" s="425"/>
      <c r="HZ7082" s="425"/>
      <c r="IA7082" s="425"/>
      <c r="IB7082" s="425"/>
      <c r="IC7082" s="425"/>
      <c r="ID7082" s="425"/>
      <c r="IE7082" s="425"/>
      <c r="IF7082" s="425"/>
      <c r="IG7082" s="425"/>
      <c r="IH7082" s="425"/>
      <c r="II7082" s="425"/>
      <c r="IJ7082" s="425"/>
      <c r="IK7082" s="425"/>
      <c r="IL7082" s="425"/>
      <c r="IM7082" s="425"/>
      <c r="IN7082" s="425"/>
      <c r="IO7082" s="425"/>
      <c r="IP7082" s="425"/>
      <c r="IQ7082" s="425"/>
      <c r="IR7082" s="425"/>
      <c r="IS7082" s="425"/>
      <c r="IT7082" s="425"/>
      <c r="IU7082" s="425"/>
      <c r="IV7082" s="425"/>
    </row>
    <row r="7083" s="428" customFormat="1" ht="27.6" customHeight="1" spans="2:256">
      <c r="B7083" s="465"/>
      <c r="GH7083" s="425"/>
      <c r="GI7083" s="425"/>
      <c r="GJ7083" s="425"/>
      <c r="GK7083" s="425"/>
      <c r="GL7083" s="425"/>
      <c r="GM7083" s="425"/>
      <c r="GN7083" s="425"/>
      <c r="GO7083" s="425"/>
      <c r="GP7083" s="425"/>
      <c r="GQ7083" s="425"/>
      <c r="GR7083" s="425"/>
      <c r="GS7083" s="425"/>
      <c r="GT7083" s="425"/>
      <c r="GU7083" s="425"/>
      <c r="GV7083" s="425"/>
      <c r="GW7083" s="425"/>
      <c r="GX7083" s="425"/>
      <c r="GY7083" s="425"/>
      <c r="GZ7083" s="425"/>
      <c r="HA7083" s="425"/>
      <c r="HB7083" s="425"/>
      <c r="HC7083" s="425"/>
      <c r="HD7083" s="425"/>
      <c r="HE7083" s="425"/>
      <c r="HF7083" s="425"/>
      <c r="HG7083" s="425"/>
      <c r="HH7083" s="425"/>
      <c r="HI7083" s="425"/>
      <c r="HJ7083" s="425"/>
      <c r="HK7083" s="425"/>
      <c r="HL7083" s="425"/>
      <c r="HM7083" s="425"/>
      <c r="HN7083" s="425"/>
      <c r="HO7083" s="425"/>
      <c r="HP7083" s="425"/>
      <c r="HQ7083" s="425"/>
      <c r="HR7083" s="425"/>
      <c r="HS7083" s="425"/>
      <c r="HT7083" s="425"/>
      <c r="HU7083" s="425"/>
      <c r="HV7083" s="425"/>
      <c r="HW7083" s="425"/>
      <c r="HX7083" s="425"/>
      <c r="HY7083" s="425"/>
      <c r="HZ7083" s="425"/>
      <c r="IA7083" s="425"/>
      <c r="IB7083" s="425"/>
      <c r="IC7083" s="425"/>
      <c r="ID7083" s="425"/>
      <c r="IE7083" s="425"/>
      <c r="IF7083" s="425"/>
      <c r="IG7083" s="425"/>
      <c r="IH7083" s="425"/>
      <c r="II7083" s="425"/>
      <c r="IJ7083" s="425"/>
      <c r="IK7083" s="425"/>
      <c r="IL7083" s="425"/>
      <c r="IM7083" s="425"/>
      <c r="IN7083" s="425"/>
      <c r="IO7083" s="425"/>
      <c r="IP7083" s="425"/>
      <c r="IQ7083" s="425"/>
      <c r="IR7083" s="425"/>
      <c r="IS7083" s="425"/>
      <c r="IT7083" s="425"/>
      <c r="IU7083" s="425"/>
      <c r="IV7083" s="425"/>
    </row>
    <row r="7084" s="428" customFormat="1" ht="27.6" customHeight="1" spans="2:256">
      <c r="B7084" s="465"/>
      <c r="GH7084" s="425"/>
      <c r="GI7084" s="425"/>
      <c r="GJ7084" s="425"/>
      <c r="GK7084" s="425"/>
      <c r="GL7084" s="425"/>
      <c r="GM7084" s="425"/>
      <c r="GN7084" s="425"/>
      <c r="GO7084" s="425"/>
      <c r="GP7084" s="425"/>
      <c r="GQ7084" s="425"/>
      <c r="GR7084" s="425"/>
      <c r="GS7084" s="425"/>
      <c r="GT7084" s="425"/>
      <c r="GU7084" s="425"/>
      <c r="GV7084" s="425"/>
      <c r="GW7084" s="425"/>
      <c r="GX7084" s="425"/>
      <c r="GY7084" s="425"/>
      <c r="GZ7084" s="425"/>
      <c r="HA7084" s="425"/>
      <c r="HB7084" s="425"/>
      <c r="HC7084" s="425"/>
      <c r="HD7084" s="425"/>
      <c r="HE7084" s="425"/>
      <c r="HF7084" s="425"/>
      <c r="HG7084" s="425"/>
      <c r="HH7084" s="425"/>
      <c r="HI7084" s="425"/>
      <c r="HJ7084" s="425"/>
      <c r="HK7084" s="425"/>
      <c r="HL7084" s="425"/>
      <c r="HM7084" s="425"/>
      <c r="HN7084" s="425"/>
      <c r="HO7084" s="425"/>
      <c r="HP7084" s="425"/>
      <c r="HQ7084" s="425"/>
      <c r="HR7084" s="425"/>
      <c r="HS7084" s="425"/>
      <c r="HT7084" s="425"/>
      <c r="HU7084" s="425"/>
      <c r="HV7084" s="425"/>
      <c r="HW7084" s="425"/>
      <c r="HX7084" s="425"/>
      <c r="HY7084" s="425"/>
      <c r="HZ7084" s="425"/>
      <c r="IA7084" s="425"/>
      <c r="IB7084" s="425"/>
      <c r="IC7084" s="425"/>
      <c r="ID7084" s="425"/>
      <c r="IE7084" s="425"/>
      <c r="IF7084" s="425"/>
      <c r="IG7084" s="425"/>
      <c r="IH7084" s="425"/>
      <c r="II7084" s="425"/>
      <c r="IJ7084" s="425"/>
      <c r="IK7084" s="425"/>
      <c r="IL7084" s="425"/>
      <c r="IM7084" s="425"/>
      <c r="IN7084" s="425"/>
      <c r="IO7084" s="425"/>
      <c r="IP7084" s="425"/>
      <c r="IQ7084" s="425"/>
      <c r="IR7084" s="425"/>
      <c r="IS7084" s="425"/>
      <c r="IT7084" s="425"/>
      <c r="IU7084" s="425"/>
      <c r="IV7084" s="425"/>
    </row>
    <row r="7085" s="428" customFormat="1" ht="27.6" customHeight="1" spans="2:256">
      <c r="B7085" s="465"/>
      <c r="GH7085" s="425"/>
      <c r="GI7085" s="425"/>
      <c r="GJ7085" s="425"/>
      <c r="GK7085" s="425"/>
      <c r="GL7085" s="425"/>
      <c r="GM7085" s="425"/>
      <c r="GN7085" s="425"/>
      <c r="GO7085" s="425"/>
      <c r="GP7085" s="425"/>
      <c r="GQ7085" s="425"/>
      <c r="GR7085" s="425"/>
      <c r="GS7085" s="425"/>
      <c r="GT7085" s="425"/>
      <c r="GU7085" s="425"/>
      <c r="GV7085" s="425"/>
      <c r="GW7085" s="425"/>
      <c r="GX7085" s="425"/>
      <c r="GY7085" s="425"/>
      <c r="GZ7085" s="425"/>
      <c r="HA7085" s="425"/>
      <c r="HB7085" s="425"/>
      <c r="HC7085" s="425"/>
      <c r="HD7085" s="425"/>
      <c r="HE7085" s="425"/>
      <c r="HF7085" s="425"/>
      <c r="HG7085" s="425"/>
      <c r="HH7085" s="425"/>
      <c r="HI7085" s="425"/>
      <c r="HJ7085" s="425"/>
      <c r="HK7085" s="425"/>
      <c r="HL7085" s="425"/>
      <c r="HM7085" s="425"/>
      <c r="HN7085" s="425"/>
      <c r="HO7085" s="425"/>
      <c r="HP7085" s="425"/>
      <c r="HQ7085" s="425"/>
      <c r="HR7085" s="425"/>
      <c r="HS7085" s="425"/>
      <c r="HT7085" s="425"/>
      <c r="HU7085" s="425"/>
      <c r="HV7085" s="425"/>
      <c r="HW7085" s="425"/>
      <c r="HX7085" s="425"/>
      <c r="HY7085" s="425"/>
      <c r="HZ7085" s="425"/>
      <c r="IA7085" s="425"/>
      <c r="IB7085" s="425"/>
      <c r="IC7085" s="425"/>
      <c r="ID7085" s="425"/>
      <c r="IE7085" s="425"/>
      <c r="IF7085" s="425"/>
      <c r="IG7085" s="425"/>
      <c r="IH7085" s="425"/>
      <c r="II7085" s="425"/>
      <c r="IJ7085" s="425"/>
      <c r="IK7085" s="425"/>
      <c r="IL7085" s="425"/>
      <c r="IM7085" s="425"/>
      <c r="IN7085" s="425"/>
      <c r="IO7085" s="425"/>
      <c r="IP7085" s="425"/>
      <c r="IQ7085" s="425"/>
      <c r="IR7085" s="425"/>
      <c r="IS7085" s="425"/>
      <c r="IT7085" s="425"/>
      <c r="IU7085" s="425"/>
      <c r="IV7085" s="425"/>
    </row>
    <row r="7086" s="428" customFormat="1" ht="27.6" customHeight="1" spans="2:256">
      <c r="B7086" s="465"/>
      <c r="GH7086" s="425"/>
      <c r="GI7086" s="425"/>
      <c r="GJ7086" s="425"/>
      <c r="GK7086" s="425"/>
      <c r="GL7086" s="425"/>
      <c r="GM7086" s="425"/>
      <c r="GN7086" s="425"/>
      <c r="GO7086" s="425"/>
      <c r="GP7086" s="425"/>
      <c r="GQ7086" s="425"/>
      <c r="GR7086" s="425"/>
      <c r="GS7086" s="425"/>
      <c r="GT7086" s="425"/>
      <c r="GU7086" s="425"/>
      <c r="GV7086" s="425"/>
      <c r="GW7086" s="425"/>
      <c r="GX7086" s="425"/>
      <c r="GY7086" s="425"/>
      <c r="GZ7086" s="425"/>
      <c r="HA7086" s="425"/>
      <c r="HB7086" s="425"/>
      <c r="HC7086" s="425"/>
      <c r="HD7086" s="425"/>
      <c r="HE7086" s="425"/>
      <c r="HF7086" s="425"/>
      <c r="HG7086" s="425"/>
      <c r="HH7086" s="425"/>
      <c r="HI7086" s="425"/>
      <c r="HJ7086" s="425"/>
      <c r="HK7086" s="425"/>
      <c r="HL7086" s="425"/>
      <c r="HM7086" s="425"/>
      <c r="HN7086" s="425"/>
      <c r="HO7086" s="425"/>
      <c r="HP7086" s="425"/>
      <c r="HQ7086" s="425"/>
      <c r="HR7086" s="425"/>
      <c r="HS7086" s="425"/>
      <c r="HT7086" s="425"/>
      <c r="HU7086" s="425"/>
      <c r="HV7086" s="425"/>
      <c r="HW7086" s="425"/>
      <c r="HX7086" s="425"/>
      <c r="HY7086" s="425"/>
      <c r="HZ7086" s="425"/>
      <c r="IA7086" s="425"/>
      <c r="IB7086" s="425"/>
      <c r="IC7086" s="425"/>
      <c r="ID7086" s="425"/>
      <c r="IE7086" s="425"/>
      <c r="IF7086" s="425"/>
      <c r="IG7086" s="425"/>
      <c r="IH7086" s="425"/>
      <c r="II7086" s="425"/>
      <c r="IJ7086" s="425"/>
      <c r="IK7086" s="425"/>
      <c r="IL7086" s="425"/>
      <c r="IM7086" s="425"/>
      <c r="IN7086" s="425"/>
      <c r="IO7086" s="425"/>
      <c r="IP7086" s="425"/>
      <c r="IQ7086" s="425"/>
      <c r="IR7086" s="425"/>
      <c r="IS7086" s="425"/>
      <c r="IT7086" s="425"/>
      <c r="IU7086" s="425"/>
      <c r="IV7086" s="425"/>
    </row>
    <row r="7087" s="428" customFormat="1" ht="27.6" customHeight="1" spans="2:256">
      <c r="B7087" s="465"/>
      <c r="GH7087" s="425"/>
      <c r="GI7087" s="425"/>
      <c r="GJ7087" s="425"/>
      <c r="GK7087" s="425"/>
      <c r="GL7087" s="425"/>
      <c r="GM7087" s="425"/>
      <c r="GN7087" s="425"/>
      <c r="GO7087" s="425"/>
      <c r="GP7087" s="425"/>
      <c r="GQ7087" s="425"/>
      <c r="GR7087" s="425"/>
      <c r="GS7087" s="425"/>
      <c r="GT7087" s="425"/>
      <c r="GU7087" s="425"/>
      <c r="GV7087" s="425"/>
      <c r="GW7087" s="425"/>
      <c r="GX7087" s="425"/>
      <c r="GY7087" s="425"/>
      <c r="GZ7087" s="425"/>
      <c r="HA7087" s="425"/>
      <c r="HB7087" s="425"/>
      <c r="HC7087" s="425"/>
      <c r="HD7087" s="425"/>
      <c r="HE7087" s="425"/>
      <c r="HF7087" s="425"/>
      <c r="HG7087" s="425"/>
      <c r="HH7087" s="425"/>
      <c r="HI7087" s="425"/>
      <c r="HJ7087" s="425"/>
      <c r="HK7087" s="425"/>
      <c r="HL7087" s="425"/>
      <c r="HM7087" s="425"/>
      <c r="HN7087" s="425"/>
      <c r="HO7087" s="425"/>
      <c r="HP7087" s="425"/>
      <c r="HQ7087" s="425"/>
      <c r="HR7087" s="425"/>
      <c r="HS7087" s="425"/>
      <c r="HT7087" s="425"/>
      <c r="HU7087" s="425"/>
      <c r="HV7087" s="425"/>
      <c r="HW7087" s="425"/>
      <c r="HX7087" s="425"/>
      <c r="HY7087" s="425"/>
      <c r="HZ7087" s="425"/>
      <c r="IA7087" s="425"/>
      <c r="IB7087" s="425"/>
      <c r="IC7087" s="425"/>
      <c r="ID7087" s="425"/>
      <c r="IE7087" s="425"/>
      <c r="IF7087" s="425"/>
      <c r="IG7087" s="425"/>
      <c r="IH7087" s="425"/>
      <c r="II7087" s="425"/>
      <c r="IJ7087" s="425"/>
      <c r="IK7087" s="425"/>
      <c r="IL7087" s="425"/>
      <c r="IM7087" s="425"/>
      <c r="IN7087" s="425"/>
      <c r="IO7087" s="425"/>
      <c r="IP7087" s="425"/>
      <c r="IQ7087" s="425"/>
      <c r="IR7087" s="425"/>
      <c r="IS7087" s="425"/>
      <c r="IT7087" s="425"/>
      <c r="IU7087" s="425"/>
      <c r="IV7087" s="425"/>
    </row>
    <row r="7088" s="428" customFormat="1" ht="27.6" customHeight="1" spans="2:256">
      <c r="B7088" s="465"/>
      <c r="GH7088" s="425"/>
      <c r="GI7088" s="425"/>
      <c r="GJ7088" s="425"/>
      <c r="GK7088" s="425"/>
      <c r="GL7088" s="425"/>
      <c r="GM7088" s="425"/>
      <c r="GN7088" s="425"/>
      <c r="GO7088" s="425"/>
      <c r="GP7088" s="425"/>
      <c r="GQ7088" s="425"/>
      <c r="GR7088" s="425"/>
      <c r="GS7088" s="425"/>
      <c r="GT7088" s="425"/>
      <c r="GU7088" s="425"/>
      <c r="GV7088" s="425"/>
      <c r="GW7088" s="425"/>
      <c r="GX7088" s="425"/>
      <c r="GY7088" s="425"/>
      <c r="GZ7088" s="425"/>
      <c r="HA7088" s="425"/>
      <c r="HB7088" s="425"/>
      <c r="HC7088" s="425"/>
      <c r="HD7088" s="425"/>
      <c r="HE7088" s="425"/>
      <c r="HF7088" s="425"/>
      <c r="HG7088" s="425"/>
      <c r="HH7088" s="425"/>
      <c r="HI7088" s="425"/>
      <c r="HJ7088" s="425"/>
      <c r="HK7088" s="425"/>
      <c r="HL7088" s="425"/>
      <c r="HM7088" s="425"/>
      <c r="HN7088" s="425"/>
      <c r="HO7088" s="425"/>
      <c r="HP7088" s="425"/>
      <c r="HQ7088" s="425"/>
      <c r="HR7088" s="425"/>
      <c r="HS7088" s="425"/>
      <c r="HT7088" s="425"/>
      <c r="HU7088" s="425"/>
      <c r="HV7088" s="425"/>
      <c r="HW7088" s="425"/>
      <c r="HX7088" s="425"/>
      <c r="HY7088" s="425"/>
      <c r="HZ7088" s="425"/>
      <c r="IA7088" s="425"/>
      <c r="IB7088" s="425"/>
      <c r="IC7088" s="425"/>
      <c r="ID7088" s="425"/>
      <c r="IE7088" s="425"/>
      <c r="IF7088" s="425"/>
      <c r="IG7088" s="425"/>
      <c r="IH7088" s="425"/>
      <c r="II7088" s="425"/>
      <c r="IJ7088" s="425"/>
      <c r="IK7088" s="425"/>
      <c r="IL7088" s="425"/>
      <c r="IM7088" s="425"/>
      <c r="IN7088" s="425"/>
      <c r="IO7088" s="425"/>
      <c r="IP7088" s="425"/>
      <c r="IQ7088" s="425"/>
      <c r="IR7088" s="425"/>
      <c r="IS7088" s="425"/>
      <c r="IT7088" s="425"/>
      <c r="IU7088" s="425"/>
      <c r="IV7088" s="425"/>
    </row>
    <row r="7089" s="428" customFormat="1" ht="27.6" customHeight="1" spans="2:256">
      <c r="B7089" s="465"/>
      <c r="GH7089" s="425"/>
      <c r="GI7089" s="425"/>
      <c r="GJ7089" s="425"/>
      <c r="GK7089" s="425"/>
      <c r="GL7089" s="425"/>
      <c r="GM7089" s="425"/>
      <c r="GN7089" s="425"/>
      <c r="GO7089" s="425"/>
      <c r="GP7089" s="425"/>
      <c r="GQ7089" s="425"/>
      <c r="GR7089" s="425"/>
      <c r="GS7089" s="425"/>
      <c r="GT7089" s="425"/>
      <c r="GU7089" s="425"/>
      <c r="GV7089" s="425"/>
      <c r="GW7089" s="425"/>
      <c r="GX7089" s="425"/>
      <c r="GY7089" s="425"/>
      <c r="GZ7089" s="425"/>
      <c r="HA7089" s="425"/>
      <c r="HB7089" s="425"/>
      <c r="HC7089" s="425"/>
      <c r="HD7089" s="425"/>
      <c r="HE7089" s="425"/>
      <c r="HF7089" s="425"/>
      <c r="HG7089" s="425"/>
      <c r="HH7089" s="425"/>
      <c r="HI7089" s="425"/>
      <c r="HJ7089" s="425"/>
      <c r="HK7089" s="425"/>
      <c r="HL7089" s="425"/>
      <c r="HM7089" s="425"/>
      <c r="HN7089" s="425"/>
      <c r="HO7089" s="425"/>
      <c r="HP7089" s="425"/>
      <c r="HQ7089" s="425"/>
      <c r="HR7089" s="425"/>
      <c r="HS7089" s="425"/>
      <c r="HT7089" s="425"/>
      <c r="HU7089" s="425"/>
      <c r="HV7089" s="425"/>
      <c r="HW7089" s="425"/>
      <c r="HX7089" s="425"/>
      <c r="HY7089" s="425"/>
      <c r="HZ7089" s="425"/>
      <c r="IA7089" s="425"/>
      <c r="IB7089" s="425"/>
      <c r="IC7089" s="425"/>
      <c r="ID7089" s="425"/>
      <c r="IE7089" s="425"/>
      <c r="IF7089" s="425"/>
      <c r="IG7089" s="425"/>
      <c r="IH7089" s="425"/>
      <c r="II7089" s="425"/>
      <c r="IJ7089" s="425"/>
      <c r="IK7089" s="425"/>
      <c r="IL7089" s="425"/>
      <c r="IM7089" s="425"/>
      <c r="IN7089" s="425"/>
      <c r="IO7089" s="425"/>
      <c r="IP7089" s="425"/>
      <c r="IQ7089" s="425"/>
      <c r="IR7089" s="425"/>
      <c r="IS7089" s="425"/>
      <c r="IT7089" s="425"/>
      <c r="IU7089" s="425"/>
      <c r="IV7089" s="425"/>
    </row>
    <row r="7090" s="428" customFormat="1" ht="27.6" customHeight="1" spans="2:256">
      <c r="B7090" s="465"/>
      <c r="GH7090" s="425"/>
      <c r="GI7090" s="425"/>
      <c r="GJ7090" s="425"/>
      <c r="GK7090" s="425"/>
      <c r="GL7090" s="425"/>
      <c r="GM7090" s="425"/>
      <c r="GN7090" s="425"/>
      <c r="GO7090" s="425"/>
      <c r="GP7090" s="425"/>
      <c r="GQ7090" s="425"/>
      <c r="GR7090" s="425"/>
      <c r="GS7090" s="425"/>
      <c r="GT7090" s="425"/>
      <c r="GU7090" s="425"/>
      <c r="GV7090" s="425"/>
      <c r="GW7090" s="425"/>
      <c r="GX7090" s="425"/>
      <c r="GY7090" s="425"/>
      <c r="GZ7090" s="425"/>
      <c r="HA7090" s="425"/>
      <c r="HB7090" s="425"/>
      <c r="HC7090" s="425"/>
      <c r="HD7090" s="425"/>
      <c r="HE7090" s="425"/>
      <c r="HF7090" s="425"/>
      <c r="HG7090" s="425"/>
      <c r="HH7090" s="425"/>
      <c r="HI7090" s="425"/>
      <c r="HJ7090" s="425"/>
      <c r="HK7090" s="425"/>
      <c r="HL7090" s="425"/>
      <c r="HM7090" s="425"/>
      <c r="HN7090" s="425"/>
      <c r="HO7090" s="425"/>
      <c r="HP7090" s="425"/>
      <c r="HQ7090" s="425"/>
      <c r="HR7090" s="425"/>
      <c r="HS7090" s="425"/>
      <c r="HT7090" s="425"/>
      <c r="HU7090" s="425"/>
      <c r="HV7090" s="425"/>
      <c r="HW7090" s="425"/>
      <c r="HX7090" s="425"/>
      <c r="HY7090" s="425"/>
      <c r="HZ7090" s="425"/>
      <c r="IA7090" s="425"/>
      <c r="IB7090" s="425"/>
      <c r="IC7090" s="425"/>
      <c r="ID7090" s="425"/>
      <c r="IE7090" s="425"/>
      <c r="IF7090" s="425"/>
      <c r="IG7090" s="425"/>
      <c r="IH7090" s="425"/>
      <c r="II7090" s="425"/>
      <c r="IJ7090" s="425"/>
      <c r="IK7090" s="425"/>
      <c r="IL7090" s="425"/>
      <c r="IM7090" s="425"/>
      <c r="IN7090" s="425"/>
      <c r="IO7090" s="425"/>
      <c r="IP7090" s="425"/>
      <c r="IQ7090" s="425"/>
      <c r="IR7090" s="425"/>
      <c r="IS7090" s="425"/>
      <c r="IT7090" s="425"/>
      <c r="IU7090" s="425"/>
      <c r="IV7090" s="425"/>
    </row>
    <row r="7091" s="428" customFormat="1" ht="27.6" customHeight="1" spans="2:256">
      <c r="B7091" s="465"/>
      <c r="GH7091" s="425"/>
      <c r="GI7091" s="425"/>
      <c r="GJ7091" s="425"/>
      <c r="GK7091" s="425"/>
      <c r="GL7091" s="425"/>
      <c r="GM7091" s="425"/>
      <c r="GN7091" s="425"/>
      <c r="GO7091" s="425"/>
      <c r="GP7091" s="425"/>
      <c r="GQ7091" s="425"/>
      <c r="GR7091" s="425"/>
      <c r="GS7091" s="425"/>
      <c r="GT7091" s="425"/>
      <c r="GU7091" s="425"/>
      <c r="GV7091" s="425"/>
      <c r="GW7091" s="425"/>
      <c r="GX7091" s="425"/>
      <c r="GY7091" s="425"/>
      <c r="GZ7091" s="425"/>
      <c r="HA7091" s="425"/>
      <c r="HB7091" s="425"/>
      <c r="HC7091" s="425"/>
      <c r="HD7091" s="425"/>
      <c r="HE7091" s="425"/>
      <c r="HF7091" s="425"/>
      <c r="HG7091" s="425"/>
      <c r="HH7091" s="425"/>
      <c r="HI7091" s="425"/>
      <c r="HJ7091" s="425"/>
      <c r="HK7091" s="425"/>
      <c r="HL7091" s="425"/>
      <c r="HM7091" s="425"/>
      <c r="HN7091" s="425"/>
      <c r="HO7091" s="425"/>
      <c r="HP7091" s="425"/>
      <c r="HQ7091" s="425"/>
      <c r="HR7091" s="425"/>
      <c r="HS7091" s="425"/>
      <c r="HT7091" s="425"/>
      <c r="HU7091" s="425"/>
      <c r="HV7091" s="425"/>
      <c r="HW7091" s="425"/>
      <c r="HX7091" s="425"/>
      <c r="HY7091" s="425"/>
      <c r="HZ7091" s="425"/>
      <c r="IA7091" s="425"/>
      <c r="IB7091" s="425"/>
      <c r="IC7091" s="425"/>
      <c r="ID7091" s="425"/>
      <c r="IE7091" s="425"/>
      <c r="IF7091" s="425"/>
      <c r="IG7091" s="425"/>
      <c r="IH7091" s="425"/>
      <c r="II7091" s="425"/>
      <c r="IJ7091" s="425"/>
      <c r="IK7091" s="425"/>
      <c r="IL7091" s="425"/>
      <c r="IM7091" s="425"/>
      <c r="IN7091" s="425"/>
      <c r="IO7091" s="425"/>
      <c r="IP7091" s="425"/>
      <c r="IQ7091" s="425"/>
      <c r="IR7091" s="425"/>
      <c r="IS7091" s="425"/>
      <c r="IT7091" s="425"/>
      <c r="IU7091" s="425"/>
      <c r="IV7091" s="425"/>
    </row>
    <row r="7092" s="428" customFormat="1" ht="27.6" customHeight="1" spans="2:256">
      <c r="B7092" s="465"/>
      <c r="GH7092" s="425"/>
      <c r="GI7092" s="425"/>
      <c r="GJ7092" s="425"/>
      <c r="GK7092" s="425"/>
      <c r="GL7092" s="425"/>
      <c r="GM7092" s="425"/>
      <c r="GN7092" s="425"/>
      <c r="GO7092" s="425"/>
      <c r="GP7092" s="425"/>
      <c r="GQ7092" s="425"/>
      <c r="GR7092" s="425"/>
      <c r="GS7092" s="425"/>
      <c r="GT7092" s="425"/>
      <c r="GU7092" s="425"/>
      <c r="GV7092" s="425"/>
      <c r="GW7092" s="425"/>
      <c r="GX7092" s="425"/>
      <c r="GY7092" s="425"/>
      <c r="GZ7092" s="425"/>
      <c r="HA7092" s="425"/>
      <c r="HB7092" s="425"/>
      <c r="HC7092" s="425"/>
      <c r="HD7092" s="425"/>
      <c r="HE7092" s="425"/>
      <c r="HF7092" s="425"/>
      <c r="HG7092" s="425"/>
      <c r="HH7092" s="425"/>
      <c r="HI7092" s="425"/>
      <c r="HJ7092" s="425"/>
      <c r="HK7092" s="425"/>
      <c r="HL7092" s="425"/>
      <c r="HM7092" s="425"/>
      <c r="HN7092" s="425"/>
      <c r="HO7092" s="425"/>
      <c r="HP7092" s="425"/>
      <c r="HQ7092" s="425"/>
      <c r="HR7092" s="425"/>
      <c r="HS7092" s="425"/>
      <c r="HT7092" s="425"/>
      <c r="HU7092" s="425"/>
      <c r="HV7092" s="425"/>
      <c r="HW7092" s="425"/>
      <c r="HX7092" s="425"/>
      <c r="HY7092" s="425"/>
      <c r="HZ7092" s="425"/>
      <c r="IA7092" s="425"/>
      <c r="IB7092" s="425"/>
      <c r="IC7092" s="425"/>
      <c r="ID7092" s="425"/>
      <c r="IE7092" s="425"/>
      <c r="IF7092" s="425"/>
      <c r="IG7092" s="425"/>
      <c r="IH7092" s="425"/>
      <c r="II7092" s="425"/>
      <c r="IJ7092" s="425"/>
      <c r="IK7092" s="425"/>
      <c r="IL7092" s="425"/>
      <c r="IM7092" s="425"/>
      <c r="IN7092" s="425"/>
      <c r="IO7092" s="425"/>
      <c r="IP7092" s="425"/>
      <c r="IQ7092" s="425"/>
      <c r="IR7092" s="425"/>
      <c r="IS7092" s="425"/>
      <c r="IT7092" s="425"/>
      <c r="IU7092" s="425"/>
      <c r="IV7092" s="425"/>
    </row>
    <row r="7093" s="428" customFormat="1" ht="27.6" customHeight="1" spans="2:256">
      <c r="B7093" s="465"/>
      <c r="GH7093" s="425"/>
      <c r="GI7093" s="425"/>
      <c r="GJ7093" s="425"/>
      <c r="GK7093" s="425"/>
      <c r="GL7093" s="425"/>
      <c r="GM7093" s="425"/>
      <c r="GN7093" s="425"/>
      <c r="GO7093" s="425"/>
      <c r="GP7093" s="425"/>
      <c r="GQ7093" s="425"/>
      <c r="GR7093" s="425"/>
      <c r="GS7093" s="425"/>
      <c r="GT7093" s="425"/>
      <c r="GU7093" s="425"/>
      <c r="GV7093" s="425"/>
      <c r="GW7093" s="425"/>
      <c r="GX7093" s="425"/>
      <c r="GY7093" s="425"/>
      <c r="GZ7093" s="425"/>
      <c r="HA7093" s="425"/>
      <c r="HB7093" s="425"/>
      <c r="HC7093" s="425"/>
      <c r="HD7093" s="425"/>
      <c r="HE7093" s="425"/>
      <c r="HF7093" s="425"/>
      <c r="HG7093" s="425"/>
      <c r="HH7093" s="425"/>
      <c r="HI7093" s="425"/>
      <c r="HJ7093" s="425"/>
      <c r="HK7093" s="425"/>
      <c r="HL7093" s="425"/>
      <c r="HM7093" s="425"/>
      <c r="HN7093" s="425"/>
      <c r="HO7093" s="425"/>
      <c r="HP7093" s="425"/>
      <c r="HQ7093" s="425"/>
      <c r="HR7093" s="425"/>
      <c r="HS7093" s="425"/>
      <c r="HT7093" s="425"/>
      <c r="HU7093" s="425"/>
      <c r="HV7093" s="425"/>
      <c r="HW7093" s="425"/>
      <c r="HX7093" s="425"/>
      <c r="HY7093" s="425"/>
      <c r="HZ7093" s="425"/>
      <c r="IA7093" s="425"/>
      <c r="IB7093" s="425"/>
      <c r="IC7093" s="425"/>
      <c r="ID7093" s="425"/>
      <c r="IE7093" s="425"/>
      <c r="IF7093" s="425"/>
      <c r="IG7093" s="425"/>
      <c r="IH7093" s="425"/>
      <c r="II7093" s="425"/>
      <c r="IJ7093" s="425"/>
      <c r="IK7093" s="425"/>
      <c r="IL7093" s="425"/>
      <c r="IM7093" s="425"/>
      <c r="IN7093" s="425"/>
      <c r="IO7093" s="425"/>
      <c r="IP7093" s="425"/>
      <c r="IQ7093" s="425"/>
      <c r="IR7093" s="425"/>
      <c r="IS7093" s="425"/>
      <c r="IT7093" s="425"/>
      <c r="IU7093" s="425"/>
      <c r="IV7093" s="425"/>
    </row>
    <row r="7094" s="428" customFormat="1" ht="27.6" customHeight="1" spans="2:256">
      <c r="B7094" s="465"/>
      <c r="GH7094" s="425"/>
      <c r="GI7094" s="425"/>
      <c r="GJ7094" s="425"/>
      <c r="GK7094" s="425"/>
      <c r="GL7094" s="425"/>
      <c r="GM7094" s="425"/>
      <c r="GN7094" s="425"/>
      <c r="GO7094" s="425"/>
      <c r="GP7094" s="425"/>
      <c r="GQ7094" s="425"/>
      <c r="GR7094" s="425"/>
      <c r="GS7094" s="425"/>
      <c r="GT7094" s="425"/>
      <c r="GU7094" s="425"/>
      <c r="GV7094" s="425"/>
      <c r="GW7094" s="425"/>
      <c r="GX7094" s="425"/>
      <c r="GY7094" s="425"/>
      <c r="GZ7094" s="425"/>
      <c r="HA7094" s="425"/>
      <c r="HB7094" s="425"/>
      <c r="HC7094" s="425"/>
      <c r="HD7094" s="425"/>
      <c r="HE7094" s="425"/>
      <c r="HF7094" s="425"/>
      <c r="HG7094" s="425"/>
      <c r="HH7094" s="425"/>
      <c r="HI7094" s="425"/>
      <c r="HJ7094" s="425"/>
      <c r="HK7094" s="425"/>
      <c r="HL7094" s="425"/>
      <c r="HM7094" s="425"/>
      <c r="HN7094" s="425"/>
      <c r="HO7094" s="425"/>
      <c r="HP7094" s="425"/>
      <c r="HQ7094" s="425"/>
      <c r="HR7094" s="425"/>
      <c r="HS7094" s="425"/>
      <c r="HT7094" s="425"/>
      <c r="HU7094" s="425"/>
      <c r="HV7094" s="425"/>
      <c r="HW7094" s="425"/>
      <c r="HX7094" s="425"/>
      <c r="HY7094" s="425"/>
      <c r="HZ7094" s="425"/>
      <c r="IA7094" s="425"/>
      <c r="IB7094" s="425"/>
      <c r="IC7094" s="425"/>
      <c r="ID7094" s="425"/>
      <c r="IE7094" s="425"/>
      <c r="IF7094" s="425"/>
      <c r="IG7094" s="425"/>
      <c r="IH7094" s="425"/>
      <c r="II7094" s="425"/>
      <c r="IJ7094" s="425"/>
      <c r="IK7094" s="425"/>
      <c r="IL7094" s="425"/>
      <c r="IM7094" s="425"/>
      <c r="IN7094" s="425"/>
      <c r="IO7094" s="425"/>
      <c r="IP7094" s="425"/>
      <c r="IQ7094" s="425"/>
      <c r="IR7094" s="425"/>
      <c r="IS7094" s="425"/>
      <c r="IT7094" s="425"/>
      <c r="IU7094" s="425"/>
      <c r="IV7094" s="425"/>
    </row>
    <row r="7095" s="428" customFormat="1" ht="27.6" customHeight="1" spans="2:256">
      <c r="B7095" s="465"/>
      <c r="GH7095" s="425"/>
      <c r="GI7095" s="425"/>
      <c r="GJ7095" s="425"/>
      <c r="GK7095" s="425"/>
      <c r="GL7095" s="425"/>
      <c r="GM7095" s="425"/>
      <c r="GN7095" s="425"/>
      <c r="GO7095" s="425"/>
      <c r="GP7095" s="425"/>
      <c r="GQ7095" s="425"/>
      <c r="GR7095" s="425"/>
      <c r="GS7095" s="425"/>
      <c r="GT7095" s="425"/>
      <c r="GU7095" s="425"/>
      <c r="GV7095" s="425"/>
      <c r="GW7095" s="425"/>
      <c r="GX7095" s="425"/>
      <c r="GY7095" s="425"/>
      <c r="GZ7095" s="425"/>
      <c r="HA7095" s="425"/>
      <c r="HB7095" s="425"/>
      <c r="HC7095" s="425"/>
      <c r="HD7095" s="425"/>
      <c r="HE7095" s="425"/>
      <c r="HF7095" s="425"/>
      <c r="HG7095" s="425"/>
      <c r="HH7095" s="425"/>
      <c r="HI7095" s="425"/>
      <c r="HJ7095" s="425"/>
      <c r="HK7095" s="425"/>
      <c r="HL7095" s="425"/>
      <c r="HM7095" s="425"/>
      <c r="HN7095" s="425"/>
      <c r="HO7095" s="425"/>
      <c r="HP7095" s="425"/>
      <c r="HQ7095" s="425"/>
      <c r="HR7095" s="425"/>
      <c r="HS7095" s="425"/>
      <c r="HT7095" s="425"/>
      <c r="HU7095" s="425"/>
      <c r="HV7095" s="425"/>
      <c r="HW7095" s="425"/>
      <c r="HX7095" s="425"/>
      <c r="HY7095" s="425"/>
      <c r="HZ7095" s="425"/>
      <c r="IA7095" s="425"/>
      <c r="IB7095" s="425"/>
      <c r="IC7095" s="425"/>
      <c r="ID7095" s="425"/>
      <c r="IE7095" s="425"/>
      <c r="IF7095" s="425"/>
      <c r="IG7095" s="425"/>
      <c r="IH7095" s="425"/>
      <c r="II7095" s="425"/>
      <c r="IJ7095" s="425"/>
      <c r="IK7095" s="425"/>
      <c r="IL7095" s="425"/>
      <c r="IM7095" s="425"/>
      <c r="IN7095" s="425"/>
      <c r="IO7095" s="425"/>
      <c r="IP7095" s="425"/>
      <c r="IQ7095" s="425"/>
      <c r="IR7095" s="425"/>
      <c r="IS7095" s="425"/>
      <c r="IT7095" s="425"/>
      <c r="IU7095" s="425"/>
      <c r="IV7095" s="425"/>
    </row>
    <row r="7096" s="428" customFormat="1" ht="27.6" customHeight="1" spans="2:256">
      <c r="B7096" s="465"/>
      <c r="GH7096" s="425"/>
      <c r="GI7096" s="425"/>
      <c r="GJ7096" s="425"/>
      <c r="GK7096" s="425"/>
      <c r="GL7096" s="425"/>
      <c r="GM7096" s="425"/>
      <c r="GN7096" s="425"/>
      <c r="GO7096" s="425"/>
      <c r="GP7096" s="425"/>
      <c r="GQ7096" s="425"/>
      <c r="GR7096" s="425"/>
      <c r="GS7096" s="425"/>
      <c r="GT7096" s="425"/>
      <c r="GU7096" s="425"/>
      <c r="GV7096" s="425"/>
      <c r="GW7096" s="425"/>
      <c r="GX7096" s="425"/>
      <c r="GY7096" s="425"/>
      <c r="GZ7096" s="425"/>
      <c r="HA7096" s="425"/>
      <c r="HB7096" s="425"/>
      <c r="HC7096" s="425"/>
      <c r="HD7096" s="425"/>
      <c r="HE7096" s="425"/>
      <c r="HF7096" s="425"/>
      <c r="HG7096" s="425"/>
      <c r="HH7096" s="425"/>
      <c r="HI7096" s="425"/>
      <c r="HJ7096" s="425"/>
      <c r="HK7096" s="425"/>
      <c r="HL7096" s="425"/>
      <c r="HM7096" s="425"/>
      <c r="HN7096" s="425"/>
      <c r="HO7096" s="425"/>
      <c r="HP7096" s="425"/>
      <c r="HQ7096" s="425"/>
      <c r="HR7096" s="425"/>
      <c r="HS7096" s="425"/>
      <c r="HT7096" s="425"/>
      <c r="HU7096" s="425"/>
      <c r="HV7096" s="425"/>
      <c r="HW7096" s="425"/>
      <c r="HX7096" s="425"/>
      <c r="HY7096" s="425"/>
      <c r="HZ7096" s="425"/>
      <c r="IA7096" s="425"/>
      <c r="IB7096" s="425"/>
      <c r="IC7096" s="425"/>
      <c r="ID7096" s="425"/>
      <c r="IE7096" s="425"/>
      <c r="IF7096" s="425"/>
      <c r="IG7096" s="425"/>
      <c r="IH7096" s="425"/>
      <c r="II7096" s="425"/>
      <c r="IJ7096" s="425"/>
      <c r="IK7096" s="425"/>
      <c r="IL7096" s="425"/>
      <c r="IM7096" s="425"/>
      <c r="IN7096" s="425"/>
      <c r="IO7096" s="425"/>
      <c r="IP7096" s="425"/>
      <c r="IQ7096" s="425"/>
      <c r="IR7096" s="425"/>
      <c r="IS7096" s="425"/>
      <c r="IT7096" s="425"/>
      <c r="IU7096" s="425"/>
      <c r="IV7096" s="425"/>
    </row>
    <row r="7097" s="428" customFormat="1" ht="27.6" customHeight="1" spans="2:256">
      <c r="B7097" s="465"/>
      <c r="GH7097" s="425"/>
      <c r="GI7097" s="425"/>
      <c r="GJ7097" s="425"/>
      <c r="GK7097" s="425"/>
      <c r="GL7097" s="425"/>
      <c r="GM7097" s="425"/>
      <c r="GN7097" s="425"/>
      <c r="GO7097" s="425"/>
      <c r="GP7097" s="425"/>
      <c r="GQ7097" s="425"/>
      <c r="GR7097" s="425"/>
      <c r="GS7097" s="425"/>
      <c r="GT7097" s="425"/>
      <c r="GU7097" s="425"/>
      <c r="GV7097" s="425"/>
      <c r="GW7097" s="425"/>
      <c r="GX7097" s="425"/>
      <c r="GY7097" s="425"/>
      <c r="GZ7097" s="425"/>
      <c r="HA7097" s="425"/>
      <c r="HB7097" s="425"/>
      <c r="HC7097" s="425"/>
      <c r="HD7097" s="425"/>
      <c r="HE7097" s="425"/>
      <c r="HF7097" s="425"/>
      <c r="HG7097" s="425"/>
      <c r="HH7097" s="425"/>
      <c r="HI7097" s="425"/>
      <c r="HJ7097" s="425"/>
      <c r="HK7097" s="425"/>
      <c r="HL7097" s="425"/>
      <c r="HM7097" s="425"/>
      <c r="HN7097" s="425"/>
      <c r="HO7097" s="425"/>
      <c r="HP7097" s="425"/>
      <c r="HQ7097" s="425"/>
      <c r="HR7097" s="425"/>
      <c r="HS7097" s="425"/>
      <c r="HT7097" s="425"/>
      <c r="HU7097" s="425"/>
      <c r="HV7097" s="425"/>
      <c r="HW7097" s="425"/>
      <c r="HX7097" s="425"/>
      <c r="HY7097" s="425"/>
      <c r="HZ7097" s="425"/>
      <c r="IA7097" s="425"/>
      <c r="IB7097" s="425"/>
      <c r="IC7097" s="425"/>
      <c r="ID7097" s="425"/>
      <c r="IE7097" s="425"/>
      <c r="IF7097" s="425"/>
      <c r="IG7097" s="425"/>
      <c r="IH7097" s="425"/>
      <c r="II7097" s="425"/>
      <c r="IJ7097" s="425"/>
      <c r="IK7097" s="425"/>
      <c r="IL7097" s="425"/>
      <c r="IM7097" s="425"/>
      <c r="IN7097" s="425"/>
      <c r="IO7097" s="425"/>
      <c r="IP7097" s="425"/>
      <c r="IQ7097" s="425"/>
      <c r="IR7097" s="425"/>
      <c r="IS7097" s="425"/>
      <c r="IT7097" s="425"/>
      <c r="IU7097" s="425"/>
      <c r="IV7097" s="425"/>
    </row>
    <row r="7098" s="428" customFormat="1" ht="27.6" customHeight="1" spans="2:256">
      <c r="B7098" s="465"/>
      <c r="GH7098" s="425"/>
      <c r="GI7098" s="425"/>
      <c r="GJ7098" s="425"/>
      <c r="GK7098" s="425"/>
      <c r="GL7098" s="425"/>
      <c r="GM7098" s="425"/>
      <c r="GN7098" s="425"/>
      <c r="GO7098" s="425"/>
      <c r="GP7098" s="425"/>
      <c r="GQ7098" s="425"/>
      <c r="GR7098" s="425"/>
      <c r="GS7098" s="425"/>
      <c r="GT7098" s="425"/>
      <c r="GU7098" s="425"/>
      <c r="GV7098" s="425"/>
      <c r="GW7098" s="425"/>
      <c r="GX7098" s="425"/>
      <c r="GY7098" s="425"/>
      <c r="GZ7098" s="425"/>
      <c r="HA7098" s="425"/>
      <c r="HB7098" s="425"/>
      <c r="HC7098" s="425"/>
      <c r="HD7098" s="425"/>
      <c r="HE7098" s="425"/>
      <c r="HF7098" s="425"/>
      <c r="HG7098" s="425"/>
      <c r="HH7098" s="425"/>
      <c r="HI7098" s="425"/>
      <c r="HJ7098" s="425"/>
      <c r="HK7098" s="425"/>
      <c r="HL7098" s="425"/>
      <c r="HM7098" s="425"/>
      <c r="HN7098" s="425"/>
      <c r="HO7098" s="425"/>
      <c r="HP7098" s="425"/>
      <c r="HQ7098" s="425"/>
      <c r="HR7098" s="425"/>
      <c r="HS7098" s="425"/>
      <c r="HT7098" s="425"/>
      <c r="HU7098" s="425"/>
      <c r="HV7098" s="425"/>
      <c r="HW7098" s="425"/>
      <c r="HX7098" s="425"/>
      <c r="HY7098" s="425"/>
      <c r="HZ7098" s="425"/>
      <c r="IA7098" s="425"/>
      <c r="IB7098" s="425"/>
      <c r="IC7098" s="425"/>
      <c r="ID7098" s="425"/>
      <c r="IE7098" s="425"/>
      <c r="IF7098" s="425"/>
      <c r="IG7098" s="425"/>
      <c r="IH7098" s="425"/>
      <c r="II7098" s="425"/>
      <c r="IJ7098" s="425"/>
      <c r="IK7098" s="425"/>
      <c r="IL7098" s="425"/>
      <c r="IM7098" s="425"/>
      <c r="IN7098" s="425"/>
      <c r="IO7098" s="425"/>
      <c r="IP7098" s="425"/>
      <c r="IQ7098" s="425"/>
      <c r="IR7098" s="425"/>
      <c r="IS7098" s="425"/>
      <c r="IT7098" s="425"/>
      <c r="IU7098" s="425"/>
      <c r="IV7098" s="425"/>
    </row>
    <row r="7099" s="428" customFormat="1" ht="27.6" customHeight="1" spans="2:256">
      <c r="B7099" s="465"/>
      <c r="GH7099" s="425"/>
      <c r="GI7099" s="425"/>
      <c r="GJ7099" s="425"/>
      <c r="GK7099" s="425"/>
      <c r="GL7099" s="425"/>
      <c r="GM7099" s="425"/>
      <c r="GN7099" s="425"/>
      <c r="GO7099" s="425"/>
      <c r="GP7099" s="425"/>
      <c r="GQ7099" s="425"/>
      <c r="GR7099" s="425"/>
      <c r="GS7099" s="425"/>
      <c r="GT7099" s="425"/>
      <c r="GU7099" s="425"/>
      <c r="GV7099" s="425"/>
      <c r="GW7099" s="425"/>
      <c r="GX7099" s="425"/>
      <c r="GY7099" s="425"/>
      <c r="GZ7099" s="425"/>
      <c r="HA7099" s="425"/>
      <c r="HB7099" s="425"/>
      <c r="HC7099" s="425"/>
      <c r="HD7099" s="425"/>
      <c r="HE7099" s="425"/>
      <c r="HF7099" s="425"/>
      <c r="HG7099" s="425"/>
      <c r="HH7099" s="425"/>
      <c r="HI7099" s="425"/>
      <c r="HJ7099" s="425"/>
      <c r="HK7099" s="425"/>
      <c r="HL7099" s="425"/>
      <c r="HM7099" s="425"/>
      <c r="HN7099" s="425"/>
      <c r="HO7099" s="425"/>
      <c r="HP7099" s="425"/>
      <c r="HQ7099" s="425"/>
      <c r="HR7099" s="425"/>
      <c r="HS7099" s="425"/>
      <c r="HT7099" s="425"/>
      <c r="HU7099" s="425"/>
      <c r="HV7099" s="425"/>
      <c r="HW7099" s="425"/>
      <c r="HX7099" s="425"/>
      <c r="HY7099" s="425"/>
      <c r="HZ7099" s="425"/>
      <c r="IA7099" s="425"/>
      <c r="IB7099" s="425"/>
      <c r="IC7099" s="425"/>
      <c r="ID7099" s="425"/>
      <c r="IE7099" s="425"/>
      <c r="IF7099" s="425"/>
      <c r="IG7099" s="425"/>
      <c r="IH7099" s="425"/>
      <c r="II7099" s="425"/>
      <c r="IJ7099" s="425"/>
      <c r="IK7099" s="425"/>
      <c r="IL7099" s="425"/>
      <c r="IM7099" s="425"/>
      <c r="IN7099" s="425"/>
      <c r="IO7099" s="425"/>
      <c r="IP7099" s="425"/>
      <c r="IQ7099" s="425"/>
      <c r="IR7099" s="425"/>
      <c r="IS7099" s="425"/>
      <c r="IT7099" s="425"/>
      <c r="IU7099" s="425"/>
      <c r="IV7099" s="425"/>
    </row>
    <row r="7100" s="428" customFormat="1" ht="27.6" customHeight="1" spans="2:256">
      <c r="B7100" s="465"/>
      <c r="GH7100" s="425"/>
      <c r="GI7100" s="425"/>
      <c r="GJ7100" s="425"/>
      <c r="GK7100" s="425"/>
      <c r="GL7100" s="425"/>
      <c r="GM7100" s="425"/>
      <c r="GN7100" s="425"/>
      <c r="GO7100" s="425"/>
      <c r="GP7100" s="425"/>
      <c r="GQ7100" s="425"/>
      <c r="GR7100" s="425"/>
      <c r="GS7100" s="425"/>
      <c r="GT7100" s="425"/>
      <c r="GU7100" s="425"/>
      <c r="GV7100" s="425"/>
      <c r="GW7100" s="425"/>
      <c r="GX7100" s="425"/>
      <c r="GY7100" s="425"/>
      <c r="GZ7100" s="425"/>
      <c r="HA7100" s="425"/>
      <c r="HB7100" s="425"/>
      <c r="HC7100" s="425"/>
      <c r="HD7100" s="425"/>
      <c r="HE7100" s="425"/>
      <c r="HF7100" s="425"/>
      <c r="HG7100" s="425"/>
      <c r="HH7100" s="425"/>
      <c r="HI7100" s="425"/>
      <c r="HJ7100" s="425"/>
      <c r="HK7100" s="425"/>
      <c r="HL7100" s="425"/>
      <c r="HM7100" s="425"/>
      <c r="HN7100" s="425"/>
      <c r="HO7100" s="425"/>
      <c r="HP7100" s="425"/>
      <c r="HQ7100" s="425"/>
      <c r="HR7100" s="425"/>
      <c r="HS7100" s="425"/>
      <c r="HT7100" s="425"/>
      <c r="HU7100" s="425"/>
      <c r="HV7100" s="425"/>
      <c r="HW7100" s="425"/>
      <c r="HX7100" s="425"/>
      <c r="HY7100" s="425"/>
      <c r="HZ7100" s="425"/>
      <c r="IA7100" s="425"/>
      <c r="IB7100" s="425"/>
      <c r="IC7100" s="425"/>
      <c r="ID7100" s="425"/>
      <c r="IE7100" s="425"/>
      <c r="IF7100" s="425"/>
      <c r="IG7100" s="425"/>
      <c r="IH7100" s="425"/>
      <c r="II7100" s="425"/>
      <c r="IJ7100" s="425"/>
      <c r="IK7100" s="425"/>
      <c r="IL7100" s="425"/>
      <c r="IM7100" s="425"/>
      <c r="IN7100" s="425"/>
      <c r="IO7100" s="425"/>
      <c r="IP7100" s="425"/>
      <c r="IQ7100" s="425"/>
      <c r="IR7100" s="425"/>
      <c r="IS7100" s="425"/>
      <c r="IT7100" s="425"/>
      <c r="IU7100" s="425"/>
      <c r="IV7100" s="425"/>
    </row>
    <row r="7101" s="428" customFormat="1" ht="27.6" customHeight="1" spans="2:256">
      <c r="B7101" s="465"/>
      <c r="GH7101" s="425"/>
      <c r="GI7101" s="425"/>
      <c r="GJ7101" s="425"/>
      <c r="GK7101" s="425"/>
      <c r="GL7101" s="425"/>
      <c r="GM7101" s="425"/>
      <c r="GN7101" s="425"/>
      <c r="GO7101" s="425"/>
      <c r="GP7101" s="425"/>
      <c r="GQ7101" s="425"/>
      <c r="GR7101" s="425"/>
      <c r="GS7101" s="425"/>
      <c r="GT7101" s="425"/>
      <c r="GU7101" s="425"/>
      <c r="GV7101" s="425"/>
      <c r="GW7101" s="425"/>
      <c r="GX7101" s="425"/>
      <c r="GY7101" s="425"/>
      <c r="GZ7101" s="425"/>
      <c r="HA7101" s="425"/>
      <c r="HB7101" s="425"/>
      <c r="HC7101" s="425"/>
      <c r="HD7101" s="425"/>
      <c r="HE7101" s="425"/>
      <c r="HF7101" s="425"/>
      <c r="HG7101" s="425"/>
      <c r="HH7101" s="425"/>
      <c r="HI7101" s="425"/>
      <c r="HJ7101" s="425"/>
      <c r="HK7101" s="425"/>
      <c r="HL7101" s="425"/>
      <c r="HM7101" s="425"/>
      <c r="HN7101" s="425"/>
      <c r="HO7101" s="425"/>
      <c r="HP7101" s="425"/>
      <c r="HQ7101" s="425"/>
      <c r="HR7101" s="425"/>
      <c r="HS7101" s="425"/>
      <c r="HT7101" s="425"/>
      <c r="HU7101" s="425"/>
      <c r="HV7101" s="425"/>
      <c r="HW7101" s="425"/>
      <c r="HX7101" s="425"/>
      <c r="HY7101" s="425"/>
      <c r="HZ7101" s="425"/>
      <c r="IA7101" s="425"/>
      <c r="IB7101" s="425"/>
      <c r="IC7101" s="425"/>
      <c r="ID7101" s="425"/>
      <c r="IE7101" s="425"/>
      <c r="IF7101" s="425"/>
      <c r="IG7101" s="425"/>
      <c r="IH7101" s="425"/>
      <c r="II7101" s="425"/>
      <c r="IJ7101" s="425"/>
      <c r="IK7101" s="425"/>
      <c r="IL7101" s="425"/>
      <c r="IM7101" s="425"/>
      <c r="IN7101" s="425"/>
      <c r="IO7101" s="425"/>
      <c r="IP7101" s="425"/>
      <c r="IQ7101" s="425"/>
      <c r="IR7101" s="425"/>
      <c r="IS7101" s="425"/>
      <c r="IT7101" s="425"/>
      <c r="IU7101" s="425"/>
      <c r="IV7101" s="425"/>
    </row>
    <row r="7102" s="428" customFormat="1" ht="27.6" customHeight="1" spans="2:256">
      <c r="B7102" s="465"/>
      <c r="GH7102" s="425"/>
      <c r="GI7102" s="425"/>
      <c r="GJ7102" s="425"/>
      <c r="GK7102" s="425"/>
      <c r="GL7102" s="425"/>
      <c r="GM7102" s="425"/>
      <c r="GN7102" s="425"/>
      <c r="GO7102" s="425"/>
      <c r="GP7102" s="425"/>
      <c r="GQ7102" s="425"/>
      <c r="GR7102" s="425"/>
      <c r="GS7102" s="425"/>
      <c r="GT7102" s="425"/>
      <c r="GU7102" s="425"/>
      <c r="GV7102" s="425"/>
      <c r="GW7102" s="425"/>
      <c r="GX7102" s="425"/>
      <c r="GY7102" s="425"/>
      <c r="GZ7102" s="425"/>
      <c r="HA7102" s="425"/>
      <c r="HB7102" s="425"/>
      <c r="HC7102" s="425"/>
      <c r="HD7102" s="425"/>
      <c r="HE7102" s="425"/>
      <c r="HF7102" s="425"/>
      <c r="HG7102" s="425"/>
      <c r="HH7102" s="425"/>
      <c r="HI7102" s="425"/>
      <c r="HJ7102" s="425"/>
      <c r="HK7102" s="425"/>
      <c r="HL7102" s="425"/>
      <c r="HM7102" s="425"/>
      <c r="HN7102" s="425"/>
      <c r="HO7102" s="425"/>
      <c r="HP7102" s="425"/>
      <c r="HQ7102" s="425"/>
      <c r="HR7102" s="425"/>
      <c r="HS7102" s="425"/>
      <c r="HT7102" s="425"/>
      <c r="HU7102" s="425"/>
      <c r="HV7102" s="425"/>
      <c r="HW7102" s="425"/>
      <c r="HX7102" s="425"/>
      <c r="HY7102" s="425"/>
      <c r="HZ7102" s="425"/>
      <c r="IA7102" s="425"/>
      <c r="IB7102" s="425"/>
      <c r="IC7102" s="425"/>
      <c r="ID7102" s="425"/>
      <c r="IE7102" s="425"/>
      <c r="IF7102" s="425"/>
      <c r="IG7102" s="425"/>
      <c r="IH7102" s="425"/>
      <c r="II7102" s="425"/>
      <c r="IJ7102" s="425"/>
      <c r="IK7102" s="425"/>
      <c r="IL7102" s="425"/>
      <c r="IM7102" s="425"/>
      <c r="IN7102" s="425"/>
      <c r="IO7102" s="425"/>
      <c r="IP7102" s="425"/>
      <c r="IQ7102" s="425"/>
      <c r="IR7102" s="425"/>
      <c r="IS7102" s="425"/>
      <c r="IT7102" s="425"/>
      <c r="IU7102" s="425"/>
      <c r="IV7102" s="425"/>
    </row>
    <row r="7103" s="428" customFormat="1" ht="27.6" customHeight="1" spans="2:256">
      <c r="B7103" s="465"/>
      <c r="GH7103" s="425"/>
      <c r="GI7103" s="425"/>
      <c r="GJ7103" s="425"/>
      <c r="GK7103" s="425"/>
      <c r="GL7103" s="425"/>
      <c r="GM7103" s="425"/>
      <c r="GN7103" s="425"/>
      <c r="GO7103" s="425"/>
      <c r="GP7103" s="425"/>
      <c r="GQ7103" s="425"/>
      <c r="GR7103" s="425"/>
      <c r="GS7103" s="425"/>
      <c r="GT7103" s="425"/>
      <c r="GU7103" s="425"/>
      <c r="GV7103" s="425"/>
      <c r="GW7103" s="425"/>
      <c r="GX7103" s="425"/>
      <c r="GY7103" s="425"/>
      <c r="GZ7103" s="425"/>
      <c r="HA7103" s="425"/>
      <c r="HB7103" s="425"/>
      <c r="HC7103" s="425"/>
      <c r="HD7103" s="425"/>
      <c r="HE7103" s="425"/>
      <c r="HF7103" s="425"/>
      <c r="HG7103" s="425"/>
      <c r="HH7103" s="425"/>
      <c r="HI7103" s="425"/>
      <c r="HJ7103" s="425"/>
      <c r="HK7103" s="425"/>
      <c r="HL7103" s="425"/>
      <c r="HM7103" s="425"/>
      <c r="HN7103" s="425"/>
      <c r="HO7103" s="425"/>
      <c r="HP7103" s="425"/>
      <c r="HQ7103" s="425"/>
      <c r="HR7103" s="425"/>
      <c r="HS7103" s="425"/>
      <c r="HT7103" s="425"/>
      <c r="HU7103" s="425"/>
      <c r="HV7103" s="425"/>
      <c r="HW7103" s="425"/>
      <c r="HX7103" s="425"/>
      <c r="HY7103" s="425"/>
      <c r="HZ7103" s="425"/>
      <c r="IA7103" s="425"/>
      <c r="IB7103" s="425"/>
      <c r="IC7103" s="425"/>
      <c r="ID7103" s="425"/>
      <c r="IE7103" s="425"/>
      <c r="IF7103" s="425"/>
      <c r="IG7103" s="425"/>
      <c r="IH7103" s="425"/>
      <c r="II7103" s="425"/>
      <c r="IJ7103" s="425"/>
      <c r="IK7103" s="425"/>
      <c r="IL7103" s="425"/>
      <c r="IM7103" s="425"/>
      <c r="IN7103" s="425"/>
      <c r="IO7103" s="425"/>
      <c r="IP7103" s="425"/>
      <c r="IQ7103" s="425"/>
      <c r="IR7103" s="425"/>
      <c r="IS7103" s="425"/>
      <c r="IT7103" s="425"/>
      <c r="IU7103" s="425"/>
      <c r="IV7103" s="425"/>
    </row>
    <row r="7104" s="428" customFormat="1" ht="27.6" customHeight="1" spans="2:256">
      <c r="B7104" s="465"/>
      <c r="GH7104" s="425"/>
      <c r="GI7104" s="425"/>
      <c r="GJ7104" s="425"/>
      <c r="GK7104" s="425"/>
      <c r="GL7104" s="425"/>
      <c r="GM7104" s="425"/>
      <c r="GN7104" s="425"/>
      <c r="GO7104" s="425"/>
      <c r="GP7104" s="425"/>
      <c r="GQ7104" s="425"/>
      <c r="GR7104" s="425"/>
      <c r="GS7104" s="425"/>
      <c r="GT7104" s="425"/>
      <c r="GU7104" s="425"/>
      <c r="GV7104" s="425"/>
      <c r="GW7104" s="425"/>
      <c r="GX7104" s="425"/>
      <c r="GY7104" s="425"/>
      <c r="GZ7104" s="425"/>
      <c r="HA7104" s="425"/>
      <c r="HB7104" s="425"/>
      <c r="HC7104" s="425"/>
      <c r="HD7104" s="425"/>
      <c r="HE7104" s="425"/>
      <c r="HF7104" s="425"/>
      <c r="HG7104" s="425"/>
      <c r="HH7104" s="425"/>
      <c r="HI7104" s="425"/>
      <c r="HJ7104" s="425"/>
      <c r="HK7104" s="425"/>
      <c r="HL7104" s="425"/>
      <c r="HM7104" s="425"/>
      <c r="HN7104" s="425"/>
      <c r="HO7104" s="425"/>
      <c r="HP7104" s="425"/>
      <c r="HQ7104" s="425"/>
      <c r="HR7104" s="425"/>
      <c r="HS7104" s="425"/>
      <c r="HT7104" s="425"/>
      <c r="HU7104" s="425"/>
      <c r="HV7104" s="425"/>
      <c r="HW7104" s="425"/>
      <c r="HX7104" s="425"/>
      <c r="HY7104" s="425"/>
      <c r="HZ7104" s="425"/>
      <c r="IA7104" s="425"/>
      <c r="IB7104" s="425"/>
      <c r="IC7104" s="425"/>
      <c r="ID7104" s="425"/>
      <c r="IE7104" s="425"/>
      <c r="IF7104" s="425"/>
      <c r="IG7104" s="425"/>
      <c r="IH7104" s="425"/>
      <c r="II7104" s="425"/>
      <c r="IJ7104" s="425"/>
      <c r="IK7104" s="425"/>
      <c r="IL7104" s="425"/>
      <c r="IM7104" s="425"/>
      <c r="IN7104" s="425"/>
      <c r="IO7104" s="425"/>
      <c r="IP7104" s="425"/>
      <c r="IQ7104" s="425"/>
      <c r="IR7104" s="425"/>
      <c r="IS7104" s="425"/>
      <c r="IT7104" s="425"/>
      <c r="IU7104" s="425"/>
      <c r="IV7104" s="425"/>
    </row>
    <row r="7105" s="428" customFormat="1" ht="27.6" customHeight="1" spans="2:256">
      <c r="B7105" s="465"/>
      <c r="GH7105" s="425"/>
      <c r="GI7105" s="425"/>
      <c r="GJ7105" s="425"/>
      <c r="GK7105" s="425"/>
      <c r="GL7105" s="425"/>
      <c r="GM7105" s="425"/>
      <c r="GN7105" s="425"/>
      <c r="GO7105" s="425"/>
      <c r="GP7105" s="425"/>
      <c r="GQ7105" s="425"/>
      <c r="GR7105" s="425"/>
      <c r="GS7105" s="425"/>
      <c r="GT7105" s="425"/>
      <c r="GU7105" s="425"/>
      <c r="GV7105" s="425"/>
      <c r="GW7105" s="425"/>
      <c r="GX7105" s="425"/>
      <c r="GY7105" s="425"/>
      <c r="GZ7105" s="425"/>
      <c r="HA7105" s="425"/>
      <c r="HB7105" s="425"/>
      <c r="HC7105" s="425"/>
      <c r="HD7105" s="425"/>
      <c r="HE7105" s="425"/>
      <c r="HF7105" s="425"/>
      <c r="HG7105" s="425"/>
      <c r="HH7105" s="425"/>
      <c r="HI7105" s="425"/>
      <c r="HJ7105" s="425"/>
      <c r="HK7105" s="425"/>
      <c r="HL7105" s="425"/>
      <c r="HM7105" s="425"/>
      <c r="HN7105" s="425"/>
      <c r="HO7105" s="425"/>
      <c r="HP7105" s="425"/>
      <c r="HQ7105" s="425"/>
      <c r="HR7105" s="425"/>
      <c r="HS7105" s="425"/>
      <c r="HT7105" s="425"/>
      <c r="HU7105" s="425"/>
      <c r="HV7105" s="425"/>
      <c r="HW7105" s="425"/>
      <c r="HX7105" s="425"/>
      <c r="HY7105" s="425"/>
      <c r="HZ7105" s="425"/>
      <c r="IA7105" s="425"/>
      <c r="IB7105" s="425"/>
      <c r="IC7105" s="425"/>
      <c r="ID7105" s="425"/>
      <c r="IE7105" s="425"/>
      <c r="IF7105" s="425"/>
      <c r="IG7105" s="425"/>
      <c r="IH7105" s="425"/>
      <c r="II7105" s="425"/>
      <c r="IJ7105" s="425"/>
      <c r="IK7105" s="425"/>
      <c r="IL7105" s="425"/>
      <c r="IM7105" s="425"/>
      <c r="IN7105" s="425"/>
      <c r="IO7105" s="425"/>
      <c r="IP7105" s="425"/>
      <c r="IQ7105" s="425"/>
      <c r="IR7105" s="425"/>
      <c r="IS7105" s="425"/>
      <c r="IT7105" s="425"/>
      <c r="IU7105" s="425"/>
      <c r="IV7105" s="425"/>
    </row>
    <row r="7106" s="428" customFormat="1" ht="27.6" customHeight="1" spans="2:256">
      <c r="B7106" s="465"/>
      <c r="GH7106" s="425"/>
      <c r="GI7106" s="425"/>
      <c r="GJ7106" s="425"/>
      <c r="GK7106" s="425"/>
      <c r="GL7106" s="425"/>
      <c r="GM7106" s="425"/>
      <c r="GN7106" s="425"/>
      <c r="GO7106" s="425"/>
      <c r="GP7106" s="425"/>
      <c r="GQ7106" s="425"/>
      <c r="GR7106" s="425"/>
      <c r="GS7106" s="425"/>
      <c r="GT7106" s="425"/>
      <c r="GU7106" s="425"/>
      <c r="GV7106" s="425"/>
      <c r="GW7106" s="425"/>
      <c r="GX7106" s="425"/>
      <c r="GY7106" s="425"/>
      <c r="GZ7106" s="425"/>
      <c r="HA7106" s="425"/>
      <c r="HB7106" s="425"/>
      <c r="HC7106" s="425"/>
      <c r="HD7106" s="425"/>
      <c r="HE7106" s="425"/>
      <c r="HF7106" s="425"/>
      <c r="HG7106" s="425"/>
      <c r="HH7106" s="425"/>
      <c r="HI7106" s="425"/>
      <c r="HJ7106" s="425"/>
      <c r="HK7106" s="425"/>
      <c r="HL7106" s="425"/>
      <c r="HM7106" s="425"/>
      <c r="HN7106" s="425"/>
      <c r="HO7106" s="425"/>
      <c r="HP7106" s="425"/>
      <c r="HQ7106" s="425"/>
      <c r="HR7106" s="425"/>
      <c r="HS7106" s="425"/>
      <c r="HT7106" s="425"/>
      <c r="HU7106" s="425"/>
      <c r="HV7106" s="425"/>
      <c r="HW7106" s="425"/>
      <c r="HX7106" s="425"/>
      <c r="HY7106" s="425"/>
      <c r="HZ7106" s="425"/>
      <c r="IA7106" s="425"/>
      <c r="IB7106" s="425"/>
      <c r="IC7106" s="425"/>
      <c r="ID7106" s="425"/>
      <c r="IE7106" s="425"/>
      <c r="IF7106" s="425"/>
      <c r="IG7106" s="425"/>
      <c r="IH7106" s="425"/>
      <c r="II7106" s="425"/>
      <c r="IJ7106" s="425"/>
      <c r="IK7106" s="425"/>
      <c r="IL7106" s="425"/>
      <c r="IM7106" s="425"/>
      <c r="IN7106" s="425"/>
      <c r="IO7106" s="425"/>
      <c r="IP7106" s="425"/>
      <c r="IQ7106" s="425"/>
      <c r="IR7106" s="425"/>
      <c r="IS7106" s="425"/>
      <c r="IT7106" s="425"/>
      <c r="IU7106" s="425"/>
      <c r="IV7106" s="425"/>
    </row>
    <row r="7107" s="428" customFormat="1" ht="27.6" customHeight="1" spans="2:256">
      <c r="B7107" s="465"/>
      <c r="GH7107" s="425"/>
      <c r="GI7107" s="425"/>
      <c r="GJ7107" s="425"/>
      <c r="GK7107" s="425"/>
      <c r="GL7107" s="425"/>
      <c r="GM7107" s="425"/>
      <c r="GN7107" s="425"/>
      <c r="GO7107" s="425"/>
      <c r="GP7107" s="425"/>
      <c r="GQ7107" s="425"/>
      <c r="GR7107" s="425"/>
      <c r="GS7107" s="425"/>
      <c r="GT7107" s="425"/>
      <c r="GU7107" s="425"/>
      <c r="GV7107" s="425"/>
      <c r="GW7107" s="425"/>
      <c r="GX7107" s="425"/>
      <c r="GY7107" s="425"/>
      <c r="GZ7107" s="425"/>
      <c r="HA7107" s="425"/>
      <c r="HB7107" s="425"/>
      <c r="HC7107" s="425"/>
      <c r="HD7107" s="425"/>
      <c r="HE7107" s="425"/>
      <c r="HF7107" s="425"/>
      <c r="HG7107" s="425"/>
      <c r="HH7107" s="425"/>
      <c r="HI7107" s="425"/>
      <c r="HJ7107" s="425"/>
      <c r="HK7107" s="425"/>
      <c r="HL7107" s="425"/>
      <c r="HM7107" s="425"/>
      <c r="HN7107" s="425"/>
      <c r="HO7107" s="425"/>
      <c r="HP7107" s="425"/>
      <c r="HQ7107" s="425"/>
      <c r="HR7107" s="425"/>
      <c r="HS7107" s="425"/>
      <c r="HT7107" s="425"/>
      <c r="HU7107" s="425"/>
      <c r="HV7107" s="425"/>
      <c r="HW7107" s="425"/>
      <c r="HX7107" s="425"/>
      <c r="HY7107" s="425"/>
      <c r="HZ7107" s="425"/>
      <c r="IA7107" s="425"/>
      <c r="IB7107" s="425"/>
      <c r="IC7107" s="425"/>
      <c r="ID7107" s="425"/>
      <c r="IE7107" s="425"/>
      <c r="IF7107" s="425"/>
      <c r="IG7107" s="425"/>
      <c r="IH7107" s="425"/>
      <c r="II7107" s="425"/>
      <c r="IJ7107" s="425"/>
      <c r="IK7107" s="425"/>
      <c r="IL7107" s="425"/>
      <c r="IM7107" s="425"/>
      <c r="IN7107" s="425"/>
      <c r="IO7107" s="425"/>
      <c r="IP7107" s="425"/>
      <c r="IQ7107" s="425"/>
      <c r="IR7107" s="425"/>
      <c r="IS7107" s="425"/>
      <c r="IT7107" s="425"/>
      <c r="IU7107" s="425"/>
      <c r="IV7107" s="425"/>
    </row>
    <row r="7108" s="428" customFormat="1" ht="27.6" customHeight="1" spans="2:256">
      <c r="B7108" s="465"/>
      <c r="GH7108" s="425"/>
      <c r="GI7108" s="425"/>
      <c r="GJ7108" s="425"/>
      <c r="GK7108" s="425"/>
      <c r="GL7108" s="425"/>
      <c r="GM7108" s="425"/>
      <c r="GN7108" s="425"/>
      <c r="GO7108" s="425"/>
      <c r="GP7108" s="425"/>
      <c r="GQ7108" s="425"/>
      <c r="GR7108" s="425"/>
      <c r="GS7108" s="425"/>
      <c r="GT7108" s="425"/>
      <c r="GU7108" s="425"/>
      <c r="GV7108" s="425"/>
      <c r="GW7108" s="425"/>
      <c r="GX7108" s="425"/>
      <c r="GY7108" s="425"/>
      <c r="GZ7108" s="425"/>
      <c r="HA7108" s="425"/>
      <c r="HB7108" s="425"/>
      <c r="HC7108" s="425"/>
      <c r="HD7108" s="425"/>
      <c r="HE7108" s="425"/>
      <c r="HF7108" s="425"/>
      <c r="HG7108" s="425"/>
      <c r="HH7108" s="425"/>
      <c r="HI7108" s="425"/>
      <c r="HJ7108" s="425"/>
      <c r="HK7108" s="425"/>
      <c r="HL7108" s="425"/>
      <c r="HM7108" s="425"/>
      <c r="HN7108" s="425"/>
      <c r="HO7108" s="425"/>
      <c r="HP7108" s="425"/>
      <c r="HQ7108" s="425"/>
      <c r="HR7108" s="425"/>
      <c r="HS7108" s="425"/>
      <c r="HT7108" s="425"/>
      <c r="HU7108" s="425"/>
      <c r="HV7108" s="425"/>
      <c r="HW7108" s="425"/>
      <c r="HX7108" s="425"/>
      <c r="HY7108" s="425"/>
      <c r="HZ7108" s="425"/>
      <c r="IA7108" s="425"/>
      <c r="IB7108" s="425"/>
      <c r="IC7108" s="425"/>
      <c r="ID7108" s="425"/>
      <c r="IE7108" s="425"/>
      <c r="IF7108" s="425"/>
      <c r="IG7108" s="425"/>
      <c r="IH7108" s="425"/>
      <c r="II7108" s="425"/>
      <c r="IJ7108" s="425"/>
      <c r="IK7108" s="425"/>
      <c r="IL7108" s="425"/>
      <c r="IM7108" s="425"/>
      <c r="IN7108" s="425"/>
      <c r="IO7108" s="425"/>
      <c r="IP7108" s="425"/>
      <c r="IQ7108" s="425"/>
      <c r="IR7108" s="425"/>
      <c r="IS7108" s="425"/>
      <c r="IT7108" s="425"/>
      <c r="IU7108" s="425"/>
      <c r="IV7108" s="425"/>
    </row>
    <row r="7109" s="428" customFormat="1" ht="27.6" customHeight="1" spans="2:256">
      <c r="B7109" s="465"/>
      <c r="GH7109" s="425"/>
      <c r="GI7109" s="425"/>
      <c r="GJ7109" s="425"/>
      <c r="GK7109" s="425"/>
      <c r="GL7109" s="425"/>
      <c r="GM7109" s="425"/>
      <c r="GN7109" s="425"/>
      <c r="GO7109" s="425"/>
      <c r="GP7109" s="425"/>
      <c r="GQ7109" s="425"/>
      <c r="GR7109" s="425"/>
      <c r="GS7109" s="425"/>
      <c r="GT7109" s="425"/>
      <c r="GU7109" s="425"/>
      <c r="GV7109" s="425"/>
      <c r="GW7109" s="425"/>
      <c r="GX7109" s="425"/>
      <c r="GY7109" s="425"/>
      <c r="GZ7109" s="425"/>
      <c r="HA7109" s="425"/>
      <c r="HB7109" s="425"/>
      <c r="HC7109" s="425"/>
      <c r="HD7109" s="425"/>
      <c r="HE7109" s="425"/>
      <c r="HF7109" s="425"/>
      <c r="HG7109" s="425"/>
      <c r="HH7109" s="425"/>
      <c r="HI7109" s="425"/>
      <c r="HJ7109" s="425"/>
      <c r="HK7109" s="425"/>
      <c r="HL7109" s="425"/>
      <c r="HM7109" s="425"/>
      <c r="HN7109" s="425"/>
      <c r="HO7109" s="425"/>
      <c r="HP7109" s="425"/>
      <c r="HQ7109" s="425"/>
      <c r="HR7109" s="425"/>
      <c r="HS7109" s="425"/>
      <c r="HT7109" s="425"/>
      <c r="HU7109" s="425"/>
      <c r="HV7109" s="425"/>
      <c r="HW7109" s="425"/>
      <c r="HX7109" s="425"/>
      <c r="HY7109" s="425"/>
      <c r="HZ7109" s="425"/>
      <c r="IA7109" s="425"/>
      <c r="IB7109" s="425"/>
      <c r="IC7109" s="425"/>
      <c r="ID7109" s="425"/>
      <c r="IE7109" s="425"/>
      <c r="IF7109" s="425"/>
      <c r="IG7109" s="425"/>
      <c r="IH7109" s="425"/>
      <c r="II7109" s="425"/>
      <c r="IJ7109" s="425"/>
      <c r="IK7109" s="425"/>
      <c r="IL7109" s="425"/>
      <c r="IM7109" s="425"/>
      <c r="IN7109" s="425"/>
      <c r="IO7109" s="425"/>
      <c r="IP7109" s="425"/>
      <c r="IQ7109" s="425"/>
      <c r="IR7109" s="425"/>
      <c r="IS7109" s="425"/>
      <c r="IT7109" s="425"/>
      <c r="IU7109" s="425"/>
      <c r="IV7109" s="425"/>
    </row>
    <row r="7110" s="428" customFormat="1" ht="27.6" customHeight="1" spans="2:256">
      <c r="B7110" s="465"/>
      <c r="GH7110" s="425"/>
      <c r="GI7110" s="425"/>
      <c r="GJ7110" s="425"/>
      <c r="GK7110" s="425"/>
      <c r="GL7110" s="425"/>
      <c r="GM7110" s="425"/>
      <c r="GN7110" s="425"/>
      <c r="GO7110" s="425"/>
      <c r="GP7110" s="425"/>
      <c r="GQ7110" s="425"/>
      <c r="GR7110" s="425"/>
      <c r="GS7110" s="425"/>
      <c r="GT7110" s="425"/>
      <c r="GU7110" s="425"/>
      <c r="GV7110" s="425"/>
      <c r="GW7110" s="425"/>
      <c r="GX7110" s="425"/>
      <c r="GY7110" s="425"/>
      <c r="GZ7110" s="425"/>
      <c r="HA7110" s="425"/>
      <c r="HB7110" s="425"/>
      <c r="HC7110" s="425"/>
      <c r="HD7110" s="425"/>
      <c r="HE7110" s="425"/>
      <c r="HF7110" s="425"/>
      <c r="HG7110" s="425"/>
      <c r="HH7110" s="425"/>
      <c r="HI7110" s="425"/>
      <c r="HJ7110" s="425"/>
      <c r="HK7110" s="425"/>
      <c r="HL7110" s="425"/>
      <c r="HM7110" s="425"/>
      <c r="HN7110" s="425"/>
      <c r="HO7110" s="425"/>
      <c r="HP7110" s="425"/>
      <c r="HQ7110" s="425"/>
      <c r="HR7110" s="425"/>
      <c r="HS7110" s="425"/>
      <c r="HT7110" s="425"/>
      <c r="HU7110" s="425"/>
      <c r="HV7110" s="425"/>
      <c r="HW7110" s="425"/>
      <c r="HX7110" s="425"/>
      <c r="HY7110" s="425"/>
      <c r="HZ7110" s="425"/>
      <c r="IA7110" s="425"/>
      <c r="IB7110" s="425"/>
      <c r="IC7110" s="425"/>
      <c r="ID7110" s="425"/>
      <c r="IE7110" s="425"/>
      <c r="IF7110" s="425"/>
      <c r="IG7110" s="425"/>
      <c r="IH7110" s="425"/>
      <c r="II7110" s="425"/>
      <c r="IJ7110" s="425"/>
      <c r="IK7110" s="425"/>
      <c r="IL7110" s="425"/>
      <c r="IM7110" s="425"/>
      <c r="IN7110" s="425"/>
      <c r="IO7110" s="425"/>
      <c r="IP7110" s="425"/>
      <c r="IQ7110" s="425"/>
      <c r="IR7110" s="425"/>
      <c r="IS7110" s="425"/>
      <c r="IT7110" s="425"/>
      <c r="IU7110" s="425"/>
      <c r="IV7110" s="425"/>
    </row>
    <row r="7111" s="428" customFormat="1" ht="27.6" customHeight="1" spans="2:256">
      <c r="B7111" s="465"/>
      <c r="GH7111" s="425"/>
      <c r="GI7111" s="425"/>
      <c r="GJ7111" s="425"/>
      <c r="GK7111" s="425"/>
      <c r="GL7111" s="425"/>
      <c r="GM7111" s="425"/>
      <c r="GN7111" s="425"/>
      <c r="GO7111" s="425"/>
      <c r="GP7111" s="425"/>
      <c r="GQ7111" s="425"/>
      <c r="GR7111" s="425"/>
      <c r="GS7111" s="425"/>
      <c r="GT7111" s="425"/>
      <c r="GU7111" s="425"/>
      <c r="GV7111" s="425"/>
      <c r="GW7111" s="425"/>
      <c r="GX7111" s="425"/>
      <c r="GY7111" s="425"/>
      <c r="GZ7111" s="425"/>
      <c r="HA7111" s="425"/>
      <c r="HB7111" s="425"/>
      <c r="HC7111" s="425"/>
      <c r="HD7111" s="425"/>
      <c r="HE7111" s="425"/>
      <c r="HF7111" s="425"/>
      <c r="HG7111" s="425"/>
      <c r="HH7111" s="425"/>
      <c r="HI7111" s="425"/>
      <c r="HJ7111" s="425"/>
      <c r="HK7111" s="425"/>
      <c r="HL7111" s="425"/>
      <c r="HM7111" s="425"/>
      <c r="HN7111" s="425"/>
      <c r="HO7111" s="425"/>
      <c r="HP7111" s="425"/>
      <c r="HQ7111" s="425"/>
      <c r="HR7111" s="425"/>
      <c r="HS7111" s="425"/>
      <c r="HT7111" s="425"/>
      <c r="HU7111" s="425"/>
      <c r="HV7111" s="425"/>
      <c r="HW7111" s="425"/>
      <c r="HX7111" s="425"/>
      <c r="HY7111" s="425"/>
      <c r="HZ7111" s="425"/>
      <c r="IA7111" s="425"/>
      <c r="IB7111" s="425"/>
      <c r="IC7111" s="425"/>
      <c r="ID7111" s="425"/>
      <c r="IE7111" s="425"/>
      <c r="IF7111" s="425"/>
      <c r="IG7111" s="425"/>
      <c r="IH7111" s="425"/>
      <c r="II7111" s="425"/>
      <c r="IJ7111" s="425"/>
      <c r="IK7111" s="425"/>
      <c r="IL7111" s="425"/>
      <c r="IM7111" s="425"/>
      <c r="IN7111" s="425"/>
      <c r="IO7111" s="425"/>
      <c r="IP7111" s="425"/>
      <c r="IQ7111" s="425"/>
      <c r="IR7111" s="425"/>
      <c r="IS7111" s="425"/>
      <c r="IT7111" s="425"/>
      <c r="IU7111" s="425"/>
      <c r="IV7111" s="425"/>
    </row>
    <row r="7112" s="428" customFormat="1" ht="27.6" customHeight="1" spans="2:256">
      <c r="B7112" s="465"/>
      <c r="GH7112" s="425"/>
      <c r="GI7112" s="425"/>
      <c r="GJ7112" s="425"/>
      <c r="GK7112" s="425"/>
      <c r="GL7112" s="425"/>
      <c r="GM7112" s="425"/>
      <c r="GN7112" s="425"/>
      <c r="GO7112" s="425"/>
      <c r="GP7112" s="425"/>
      <c r="GQ7112" s="425"/>
      <c r="GR7112" s="425"/>
      <c r="GS7112" s="425"/>
      <c r="GT7112" s="425"/>
      <c r="GU7112" s="425"/>
      <c r="GV7112" s="425"/>
      <c r="GW7112" s="425"/>
      <c r="GX7112" s="425"/>
      <c r="GY7112" s="425"/>
      <c r="GZ7112" s="425"/>
      <c r="HA7112" s="425"/>
      <c r="HB7112" s="425"/>
      <c r="HC7112" s="425"/>
      <c r="HD7112" s="425"/>
      <c r="HE7112" s="425"/>
      <c r="HF7112" s="425"/>
      <c r="HG7112" s="425"/>
      <c r="HH7112" s="425"/>
      <c r="HI7112" s="425"/>
      <c r="HJ7112" s="425"/>
      <c r="HK7112" s="425"/>
      <c r="HL7112" s="425"/>
      <c r="HM7112" s="425"/>
      <c r="HN7112" s="425"/>
      <c r="HO7112" s="425"/>
      <c r="HP7112" s="425"/>
      <c r="HQ7112" s="425"/>
      <c r="HR7112" s="425"/>
      <c r="HS7112" s="425"/>
      <c r="HT7112" s="425"/>
      <c r="HU7112" s="425"/>
      <c r="HV7112" s="425"/>
      <c r="HW7112" s="425"/>
      <c r="HX7112" s="425"/>
      <c r="HY7112" s="425"/>
      <c r="HZ7112" s="425"/>
      <c r="IA7112" s="425"/>
      <c r="IB7112" s="425"/>
      <c r="IC7112" s="425"/>
      <c r="ID7112" s="425"/>
      <c r="IE7112" s="425"/>
      <c r="IF7112" s="425"/>
      <c r="IG7112" s="425"/>
      <c r="IH7112" s="425"/>
      <c r="II7112" s="425"/>
      <c r="IJ7112" s="425"/>
      <c r="IK7112" s="425"/>
      <c r="IL7112" s="425"/>
      <c r="IM7112" s="425"/>
      <c r="IN7112" s="425"/>
      <c r="IO7112" s="425"/>
      <c r="IP7112" s="425"/>
      <c r="IQ7112" s="425"/>
      <c r="IR7112" s="425"/>
      <c r="IS7112" s="425"/>
      <c r="IT7112" s="425"/>
      <c r="IU7112" s="425"/>
      <c r="IV7112" s="425"/>
    </row>
    <row r="7113" s="428" customFormat="1" ht="27.6" customHeight="1" spans="2:256">
      <c r="B7113" s="465"/>
      <c r="GH7113" s="425"/>
      <c r="GI7113" s="425"/>
      <c r="GJ7113" s="425"/>
      <c r="GK7113" s="425"/>
      <c r="GL7113" s="425"/>
      <c r="GM7113" s="425"/>
      <c r="GN7113" s="425"/>
      <c r="GO7113" s="425"/>
      <c r="GP7113" s="425"/>
      <c r="GQ7113" s="425"/>
      <c r="GR7113" s="425"/>
      <c r="GS7113" s="425"/>
      <c r="GT7113" s="425"/>
      <c r="GU7113" s="425"/>
      <c r="GV7113" s="425"/>
      <c r="GW7113" s="425"/>
      <c r="GX7113" s="425"/>
      <c r="GY7113" s="425"/>
      <c r="GZ7113" s="425"/>
      <c r="HA7113" s="425"/>
      <c r="HB7113" s="425"/>
      <c r="HC7113" s="425"/>
      <c r="HD7113" s="425"/>
      <c r="HE7113" s="425"/>
      <c r="HF7113" s="425"/>
      <c r="HG7113" s="425"/>
      <c r="HH7113" s="425"/>
      <c r="HI7113" s="425"/>
      <c r="HJ7113" s="425"/>
      <c r="HK7113" s="425"/>
      <c r="HL7113" s="425"/>
      <c r="HM7113" s="425"/>
      <c r="HN7113" s="425"/>
      <c r="HO7113" s="425"/>
      <c r="HP7113" s="425"/>
      <c r="HQ7113" s="425"/>
      <c r="HR7113" s="425"/>
      <c r="HS7113" s="425"/>
      <c r="HT7113" s="425"/>
      <c r="HU7113" s="425"/>
      <c r="HV7113" s="425"/>
      <c r="HW7113" s="425"/>
      <c r="HX7113" s="425"/>
      <c r="HY7113" s="425"/>
      <c r="HZ7113" s="425"/>
      <c r="IA7113" s="425"/>
      <c r="IB7113" s="425"/>
      <c r="IC7113" s="425"/>
      <c r="ID7113" s="425"/>
      <c r="IE7113" s="425"/>
      <c r="IF7113" s="425"/>
      <c r="IG7113" s="425"/>
      <c r="IH7113" s="425"/>
      <c r="II7113" s="425"/>
      <c r="IJ7113" s="425"/>
      <c r="IK7113" s="425"/>
      <c r="IL7113" s="425"/>
      <c r="IM7113" s="425"/>
      <c r="IN7113" s="425"/>
      <c r="IO7113" s="425"/>
      <c r="IP7113" s="425"/>
      <c r="IQ7113" s="425"/>
      <c r="IR7113" s="425"/>
      <c r="IS7113" s="425"/>
      <c r="IT7113" s="425"/>
      <c r="IU7113" s="425"/>
      <c r="IV7113" s="425"/>
    </row>
    <row r="7114" s="428" customFormat="1" ht="27.6" customHeight="1" spans="2:256">
      <c r="B7114" s="465"/>
      <c r="GH7114" s="425"/>
      <c r="GI7114" s="425"/>
      <c r="GJ7114" s="425"/>
      <c r="GK7114" s="425"/>
      <c r="GL7114" s="425"/>
      <c r="GM7114" s="425"/>
      <c r="GN7114" s="425"/>
      <c r="GO7114" s="425"/>
      <c r="GP7114" s="425"/>
      <c r="GQ7114" s="425"/>
      <c r="GR7114" s="425"/>
      <c r="GS7114" s="425"/>
      <c r="GT7114" s="425"/>
      <c r="GU7114" s="425"/>
      <c r="GV7114" s="425"/>
      <c r="GW7114" s="425"/>
      <c r="GX7114" s="425"/>
      <c r="GY7114" s="425"/>
      <c r="GZ7114" s="425"/>
      <c r="HA7114" s="425"/>
      <c r="HB7114" s="425"/>
      <c r="HC7114" s="425"/>
      <c r="HD7114" s="425"/>
      <c r="HE7114" s="425"/>
      <c r="HF7114" s="425"/>
      <c r="HG7114" s="425"/>
      <c r="HH7114" s="425"/>
      <c r="HI7114" s="425"/>
      <c r="HJ7114" s="425"/>
      <c r="HK7114" s="425"/>
      <c r="HL7114" s="425"/>
      <c r="HM7114" s="425"/>
      <c r="HN7114" s="425"/>
      <c r="HO7114" s="425"/>
      <c r="HP7114" s="425"/>
      <c r="HQ7114" s="425"/>
      <c r="HR7114" s="425"/>
      <c r="HS7114" s="425"/>
      <c r="HT7114" s="425"/>
      <c r="HU7114" s="425"/>
      <c r="HV7114" s="425"/>
      <c r="HW7114" s="425"/>
      <c r="HX7114" s="425"/>
      <c r="HY7114" s="425"/>
      <c r="HZ7114" s="425"/>
      <c r="IA7114" s="425"/>
      <c r="IB7114" s="425"/>
      <c r="IC7114" s="425"/>
      <c r="ID7114" s="425"/>
      <c r="IE7114" s="425"/>
      <c r="IF7114" s="425"/>
      <c r="IG7114" s="425"/>
      <c r="IH7114" s="425"/>
      <c r="II7114" s="425"/>
      <c r="IJ7114" s="425"/>
      <c r="IK7114" s="425"/>
      <c r="IL7114" s="425"/>
      <c r="IM7114" s="425"/>
      <c r="IN7114" s="425"/>
      <c r="IO7114" s="425"/>
      <c r="IP7114" s="425"/>
      <c r="IQ7114" s="425"/>
      <c r="IR7114" s="425"/>
      <c r="IS7114" s="425"/>
      <c r="IT7114" s="425"/>
      <c r="IU7114" s="425"/>
      <c r="IV7114" s="425"/>
    </row>
    <row r="7115" s="428" customFormat="1" ht="27.6" customHeight="1" spans="2:256">
      <c r="B7115" s="465"/>
      <c r="GH7115" s="425"/>
      <c r="GI7115" s="425"/>
      <c r="GJ7115" s="425"/>
      <c r="GK7115" s="425"/>
      <c r="GL7115" s="425"/>
      <c r="GM7115" s="425"/>
      <c r="GN7115" s="425"/>
      <c r="GO7115" s="425"/>
      <c r="GP7115" s="425"/>
      <c r="GQ7115" s="425"/>
      <c r="GR7115" s="425"/>
      <c r="GS7115" s="425"/>
      <c r="GT7115" s="425"/>
      <c r="GU7115" s="425"/>
      <c r="GV7115" s="425"/>
      <c r="GW7115" s="425"/>
      <c r="GX7115" s="425"/>
      <c r="GY7115" s="425"/>
      <c r="GZ7115" s="425"/>
      <c r="HA7115" s="425"/>
      <c r="HB7115" s="425"/>
      <c r="HC7115" s="425"/>
      <c r="HD7115" s="425"/>
      <c r="HE7115" s="425"/>
      <c r="HF7115" s="425"/>
      <c r="HG7115" s="425"/>
      <c r="HH7115" s="425"/>
      <c r="HI7115" s="425"/>
      <c r="HJ7115" s="425"/>
      <c r="HK7115" s="425"/>
      <c r="HL7115" s="425"/>
      <c r="HM7115" s="425"/>
      <c r="HN7115" s="425"/>
      <c r="HO7115" s="425"/>
      <c r="HP7115" s="425"/>
      <c r="HQ7115" s="425"/>
      <c r="HR7115" s="425"/>
      <c r="HS7115" s="425"/>
      <c r="HT7115" s="425"/>
      <c r="HU7115" s="425"/>
      <c r="HV7115" s="425"/>
      <c r="HW7115" s="425"/>
      <c r="HX7115" s="425"/>
      <c r="HY7115" s="425"/>
      <c r="HZ7115" s="425"/>
      <c r="IA7115" s="425"/>
      <c r="IB7115" s="425"/>
      <c r="IC7115" s="425"/>
      <c r="ID7115" s="425"/>
      <c r="IE7115" s="425"/>
      <c r="IF7115" s="425"/>
      <c r="IG7115" s="425"/>
      <c r="IH7115" s="425"/>
      <c r="II7115" s="425"/>
      <c r="IJ7115" s="425"/>
      <c r="IK7115" s="425"/>
      <c r="IL7115" s="425"/>
      <c r="IM7115" s="425"/>
      <c r="IN7115" s="425"/>
      <c r="IO7115" s="425"/>
      <c r="IP7115" s="425"/>
      <c r="IQ7115" s="425"/>
      <c r="IR7115" s="425"/>
      <c r="IS7115" s="425"/>
      <c r="IT7115" s="425"/>
      <c r="IU7115" s="425"/>
      <c r="IV7115" s="425"/>
    </row>
    <row r="7116" s="428" customFormat="1" ht="27.6" customHeight="1" spans="2:256">
      <c r="B7116" s="465"/>
      <c r="GH7116" s="425"/>
      <c r="GI7116" s="425"/>
      <c r="GJ7116" s="425"/>
      <c r="GK7116" s="425"/>
      <c r="GL7116" s="425"/>
      <c r="GM7116" s="425"/>
      <c r="GN7116" s="425"/>
      <c r="GO7116" s="425"/>
      <c r="GP7116" s="425"/>
      <c r="GQ7116" s="425"/>
      <c r="GR7116" s="425"/>
      <c r="GS7116" s="425"/>
      <c r="GT7116" s="425"/>
      <c r="GU7116" s="425"/>
      <c r="GV7116" s="425"/>
      <c r="GW7116" s="425"/>
      <c r="GX7116" s="425"/>
      <c r="GY7116" s="425"/>
      <c r="GZ7116" s="425"/>
      <c r="HA7116" s="425"/>
      <c r="HB7116" s="425"/>
      <c r="HC7116" s="425"/>
      <c r="HD7116" s="425"/>
      <c r="HE7116" s="425"/>
      <c r="HF7116" s="425"/>
      <c r="HG7116" s="425"/>
      <c r="HH7116" s="425"/>
      <c r="HI7116" s="425"/>
      <c r="HJ7116" s="425"/>
      <c r="HK7116" s="425"/>
      <c r="HL7116" s="425"/>
      <c r="HM7116" s="425"/>
      <c r="HN7116" s="425"/>
      <c r="HO7116" s="425"/>
      <c r="HP7116" s="425"/>
      <c r="HQ7116" s="425"/>
      <c r="HR7116" s="425"/>
      <c r="HS7116" s="425"/>
      <c r="HT7116" s="425"/>
      <c r="HU7116" s="425"/>
      <c r="HV7116" s="425"/>
      <c r="HW7116" s="425"/>
      <c r="HX7116" s="425"/>
      <c r="HY7116" s="425"/>
      <c r="HZ7116" s="425"/>
      <c r="IA7116" s="425"/>
      <c r="IB7116" s="425"/>
      <c r="IC7116" s="425"/>
      <c r="ID7116" s="425"/>
      <c r="IE7116" s="425"/>
      <c r="IF7116" s="425"/>
      <c r="IG7116" s="425"/>
      <c r="IH7116" s="425"/>
      <c r="II7116" s="425"/>
      <c r="IJ7116" s="425"/>
      <c r="IK7116" s="425"/>
      <c r="IL7116" s="425"/>
      <c r="IM7116" s="425"/>
      <c r="IN7116" s="425"/>
      <c r="IO7116" s="425"/>
      <c r="IP7116" s="425"/>
      <c r="IQ7116" s="425"/>
      <c r="IR7116" s="425"/>
      <c r="IS7116" s="425"/>
      <c r="IT7116" s="425"/>
      <c r="IU7116" s="425"/>
      <c r="IV7116" s="425"/>
    </row>
    <row r="7117" s="428" customFormat="1" ht="27.6" customHeight="1" spans="2:256">
      <c r="B7117" s="465"/>
      <c r="GH7117" s="425"/>
      <c r="GI7117" s="425"/>
      <c r="GJ7117" s="425"/>
      <c r="GK7117" s="425"/>
      <c r="GL7117" s="425"/>
      <c r="GM7117" s="425"/>
      <c r="GN7117" s="425"/>
      <c r="GO7117" s="425"/>
      <c r="GP7117" s="425"/>
      <c r="GQ7117" s="425"/>
      <c r="GR7117" s="425"/>
      <c r="GS7117" s="425"/>
      <c r="GT7117" s="425"/>
      <c r="GU7117" s="425"/>
      <c r="GV7117" s="425"/>
      <c r="GW7117" s="425"/>
      <c r="GX7117" s="425"/>
      <c r="GY7117" s="425"/>
      <c r="GZ7117" s="425"/>
      <c r="HA7117" s="425"/>
      <c r="HB7117" s="425"/>
      <c r="HC7117" s="425"/>
      <c r="HD7117" s="425"/>
      <c r="HE7117" s="425"/>
      <c r="HF7117" s="425"/>
      <c r="HG7117" s="425"/>
      <c r="HH7117" s="425"/>
      <c r="HI7117" s="425"/>
      <c r="HJ7117" s="425"/>
      <c r="HK7117" s="425"/>
      <c r="HL7117" s="425"/>
      <c r="HM7117" s="425"/>
      <c r="HN7117" s="425"/>
      <c r="HO7117" s="425"/>
      <c r="HP7117" s="425"/>
      <c r="HQ7117" s="425"/>
      <c r="HR7117" s="425"/>
      <c r="HS7117" s="425"/>
      <c r="HT7117" s="425"/>
      <c r="HU7117" s="425"/>
      <c r="HV7117" s="425"/>
      <c r="HW7117" s="425"/>
      <c r="HX7117" s="425"/>
      <c r="HY7117" s="425"/>
      <c r="HZ7117" s="425"/>
      <c r="IA7117" s="425"/>
      <c r="IB7117" s="425"/>
      <c r="IC7117" s="425"/>
      <c r="ID7117" s="425"/>
      <c r="IE7117" s="425"/>
      <c r="IF7117" s="425"/>
      <c r="IG7117" s="425"/>
      <c r="IH7117" s="425"/>
      <c r="II7117" s="425"/>
      <c r="IJ7117" s="425"/>
      <c r="IK7117" s="425"/>
      <c r="IL7117" s="425"/>
      <c r="IM7117" s="425"/>
      <c r="IN7117" s="425"/>
      <c r="IO7117" s="425"/>
      <c r="IP7117" s="425"/>
      <c r="IQ7117" s="425"/>
      <c r="IR7117" s="425"/>
      <c r="IS7117" s="425"/>
      <c r="IT7117" s="425"/>
      <c r="IU7117" s="425"/>
      <c r="IV7117" s="425"/>
    </row>
    <row r="7118" s="428" customFormat="1" ht="27.6" customHeight="1" spans="2:256">
      <c r="B7118" s="465"/>
      <c r="GH7118" s="425"/>
      <c r="GI7118" s="425"/>
      <c r="GJ7118" s="425"/>
      <c r="GK7118" s="425"/>
      <c r="GL7118" s="425"/>
      <c r="GM7118" s="425"/>
      <c r="GN7118" s="425"/>
      <c r="GO7118" s="425"/>
      <c r="GP7118" s="425"/>
      <c r="GQ7118" s="425"/>
      <c r="GR7118" s="425"/>
      <c r="GS7118" s="425"/>
      <c r="GT7118" s="425"/>
      <c r="GU7118" s="425"/>
      <c r="GV7118" s="425"/>
      <c r="GW7118" s="425"/>
      <c r="GX7118" s="425"/>
      <c r="GY7118" s="425"/>
      <c r="GZ7118" s="425"/>
      <c r="HA7118" s="425"/>
      <c r="HB7118" s="425"/>
      <c r="HC7118" s="425"/>
      <c r="HD7118" s="425"/>
      <c r="HE7118" s="425"/>
      <c r="HF7118" s="425"/>
      <c r="HG7118" s="425"/>
      <c r="HH7118" s="425"/>
      <c r="HI7118" s="425"/>
      <c r="HJ7118" s="425"/>
      <c r="HK7118" s="425"/>
      <c r="HL7118" s="425"/>
      <c r="HM7118" s="425"/>
      <c r="HN7118" s="425"/>
      <c r="HO7118" s="425"/>
      <c r="HP7118" s="425"/>
      <c r="HQ7118" s="425"/>
      <c r="HR7118" s="425"/>
      <c r="HS7118" s="425"/>
      <c r="HT7118" s="425"/>
      <c r="HU7118" s="425"/>
      <c r="HV7118" s="425"/>
      <c r="HW7118" s="425"/>
      <c r="HX7118" s="425"/>
      <c r="HY7118" s="425"/>
      <c r="HZ7118" s="425"/>
      <c r="IA7118" s="425"/>
      <c r="IB7118" s="425"/>
      <c r="IC7118" s="425"/>
      <c r="ID7118" s="425"/>
      <c r="IE7118" s="425"/>
      <c r="IF7118" s="425"/>
      <c r="IG7118" s="425"/>
      <c r="IH7118" s="425"/>
      <c r="II7118" s="425"/>
      <c r="IJ7118" s="425"/>
      <c r="IK7118" s="425"/>
      <c r="IL7118" s="425"/>
      <c r="IM7118" s="425"/>
      <c r="IN7118" s="425"/>
      <c r="IO7118" s="425"/>
      <c r="IP7118" s="425"/>
      <c r="IQ7118" s="425"/>
      <c r="IR7118" s="425"/>
      <c r="IS7118" s="425"/>
      <c r="IT7118" s="425"/>
      <c r="IU7118" s="425"/>
      <c r="IV7118" s="425"/>
    </row>
    <row r="7119" s="428" customFormat="1" ht="27.6" customHeight="1" spans="2:256">
      <c r="B7119" s="465"/>
      <c r="GH7119" s="425"/>
      <c r="GI7119" s="425"/>
      <c r="GJ7119" s="425"/>
      <c r="GK7119" s="425"/>
      <c r="GL7119" s="425"/>
      <c r="GM7119" s="425"/>
      <c r="GN7119" s="425"/>
      <c r="GO7119" s="425"/>
      <c r="GP7119" s="425"/>
      <c r="GQ7119" s="425"/>
      <c r="GR7119" s="425"/>
      <c r="GS7119" s="425"/>
      <c r="GT7119" s="425"/>
      <c r="GU7119" s="425"/>
      <c r="GV7119" s="425"/>
      <c r="GW7119" s="425"/>
      <c r="GX7119" s="425"/>
      <c r="GY7119" s="425"/>
      <c r="GZ7119" s="425"/>
      <c r="HA7119" s="425"/>
      <c r="HB7119" s="425"/>
      <c r="HC7119" s="425"/>
      <c r="HD7119" s="425"/>
      <c r="HE7119" s="425"/>
      <c r="HF7119" s="425"/>
      <c r="HG7119" s="425"/>
      <c r="HH7119" s="425"/>
      <c r="HI7119" s="425"/>
      <c r="HJ7119" s="425"/>
      <c r="HK7119" s="425"/>
      <c r="HL7119" s="425"/>
      <c r="HM7119" s="425"/>
      <c r="HN7119" s="425"/>
      <c r="HO7119" s="425"/>
      <c r="HP7119" s="425"/>
      <c r="HQ7119" s="425"/>
      <c r="HR7119" s="425"/>
      <c r="HS7119" s="425"/>
      <c r="HT7119" s="425"/>
      <c r="HU7119" s="425"/>
      <c r="HV7119" s="425"/>
      <c r="HW7119" s="425"/>
      <c r="HX7119" s="425"/>
      <c r="HY7119" s="425"/>
      <c r="HZ7119" s="425"/>
      <c r="IA7119" s="425"/>
      <c r="IB7119" s="425"/>
      <c r="IC7119" s="425"/>
      <c r="ID7119" s="425"/>
      <c r="IE7119" s="425"/>
      <c r="IF7119" s="425"/>
      <c r="IG7119" s="425"/>
      <c r="IH7119" s="425"/>
      <c r="II7119" s="425"/>
      <c r="IJ7119" s="425"/>
      <c r="IK7119" s="425"/>
      <c r="IL7119" s="425"/>
      <c r="IM7119" s="425"/>
      <c r="IN7119" s="425"/>
      <c r="IO7119" s="425"/>
      <c r="IP7119" s="425"/>
      <c r="IQ7119" s="425"/>
      <c r="IR7119" s="425"/>
      <c r="IS7119" s="425"/>
      <c r="IT7119" s="425"/>
      <c r="IU7119" s="425"/>
      <c r="IV7119" s="425"/>
    </row>
    <row r="7120" s="428" customFormat="1" ht="27.6" customHeight="1" spans="2:256">
      <c r="B7120" s="465"/>
      <c r="GH7120" s="425"/>
      <c r="GI7120" s="425"/>
      <c r="GJ7120" s="425"/>
      <c r="GK7120" s="425"/>
      <c r="GL7120" s="425"/>
      <c r="GM7120" s="425"/>
      <c r="GN7120" s="425"/>
      <c r="GO7120" s="425"/>
      <c r="GP7120" s="425"/>
      <c r="GQ7120" s="425"/>
      <c r="GR7120" s="425"/>
      <c r="GS7120" s="425"/>
      <c r="GT7120" s="425"/>
      <c r="GU7120" s="425"/>
      <c r="GV7120" s="425"/>
      <c r="GW7120" s="425"/>
      <c r="GX7120" s="425"/>
      <c r="GY7120" s="425"/>
      <c r="GZ7120" s="425"/>
      <c r="HA7120" s="425"/>
      <c r="HB7120" s="425"/>
      <c r="HC7120" s="425"/>
      <c r="HD7120" s="425"/>
      <c r="HE7120" s="425"/>
      <c r="HF7120" s="425"/>
      <c r="HG7120" s="425"/>
      <c r="HH7120" s="425"/>
      <c r="HI7120" s="425"/>
      <c r="HJ7120" s="425"/>
      <c r="HK7120" s="425"/>
      <c r="HL7120" s="425"/>
      <c r="HM7120" s="425"/>
      <c r="HN7120" s="425"/>
      <c r="HO7120" s="425"/>
      <c r="HP7120" s="425"/>
      <c r="HQ7120" s="425"/>
      <c r="HR7120" s="425"/>
      <c r="HS7120" s="425"/>
      <c r="HT7120" s="425"/>
      <c r="HU7120" s="425"/>
      <c r="HV7120" s="425"/>
      <c r="HW7120" s="425"/>
      <c r="HX7120" s="425"/>
      <c r="HY7120" s="425"/>
      <c r="HZ7120" s="425"/>
      <c r="IA7120" s="425"/>
      <c r="IB7120" s="425"/>
      <c r="IC7120" s="425"/>
      <c r="ID7120" s="425"/>
      <c r="IE7120" s="425"/>
      <c r="IF7120" s="425"/>
      <c r="IG7120" s="425"/>
      <c r="IH7120" s="425"/>
      <c r="II7120" s="425"/>
      <c r="IJ7120" s="425"/>
      <c r="IK7120" s="425"/>
      <c r="IL7120" s="425"/>
      <c r="IM7120" s="425"/>
      <c r="IN7120" s="425"/>
      <c r="IO7120" s="425"/>
      <c r="IP7120" s="425"/>
      <c r="IQ7120" s="425"/>
      <c r="IR7120" s="425"/>
      <c r="IS7120" s="425"/>
      <c r="IT7120" s="425"/>
      <c r="IU7120" s="425"/>
      <c r="IV7120" s="425"/>
    </row>
    <row r="7121" s="428" customFormat="1" ht="27.6" customHeight="1" spans="2:256">
      <c r="B7121" s="465"/>
      <c r="GH7121" s="425"/>
      <c r="GI7121" s="425"/>
      <c r="GJ7121" s="425"/>
      <c r="GK7121" s="425"/>
      <c r="GL7121" s="425"/>
      <c r="GM7121" s="425"/>
      <c r="GN7121" s="425"/>
      <c r="GO7121" s="425"/>
      <c r="GP7121" s="425"/>
      <c r="GQ7121" s="425"/>
      <c r="GR7121" s="425"/>
      <c r="GS7121" s="425"/>
      <c r="GT7121" s="425"/>
      <c r="GU7121" s="425"/>
      <c r="GV7121" s="425"/>
      <c r="GW7121" s="425"/>
      <c r="GX7121" s="425"/>
      <c r="GY7121" s="425"/>
      <c r="GZ7121" s="425"/>
      <c r="HA7121" s="425"/>
      <c r="HB7121" s="425"/>
      <c r="HC7121" s="425"/>
      <c r="HD7121" s="425"/>
      <c r="HE7121" s="425"/>
      <c r="HF7121" s="425"/>
      <c r="HG7121" s="425"/>
      <c r="HH7121" s="425"/>
      <c r="HI7121" s="425"/>
      <c r="HJ7121" s="425"/>
      <c r="HK7121" s="425"/>
      <c r="HL7121" s="425"/>
      <c r="HM7121" s="425"/>
      <c r="HN7121" s="425"/>
      <c r="HO7121" s="425"/>
      <c r="HP7121" s="425"/>
      <c r="HQ7121" s="425"/>
      <c r="HR7121" s="425"/>
      <c r="HS7121" s="425"/>
      <c r="HT7121" s="425"/>
      <c r="HU7121" s="425"/>
      <c r="HV7121" s="425"/>
      <c r="HW7121" s="425"/>
      <c r="HX7121" s="425"/>
      <c r="HY7121" s="425"/>
      <c r="HZ7121" s="425"/>
      <c r="IA7121" s="425"/>
      <c r="IB7121" s="425"/>
      <c r="IC7121" s="425"/>
      <c r="ID7121" s="425"/>
      <c r="IE7121" s="425"/>
      <c r="IF7121" s="425"/>
      <c r="IG7121" s="425"/>
      <c r="IH7121" s="425"/>
      <c r="II7121" s="425"/>
      <c r="IJ7121" s="425"/>
      <c r="IK7121" s="425"/>
      <c r="IL7121" s="425"/>
      <c r="IM7121" s="425"/>
      <c r="IN7121" s="425"/>
      <c r="IO7121" s="425"/>
      <c r="IP7121" s="425"/>
      <c r="IQ7121" s="425"/>
      <c r="IR7121" s="425"/>
      <c r="IS7121" s="425"/>
      <c r="IT7121" s="425"/>
      <c r="IU7121" s="425"/>
      <c r="IV7121" s="425"/>
    </row>
    <row r="7122" s="428" customFormat="1" ht="27.6" customHeight="1" spans="2:256">
      <c r="B7122" s="465"/>
      <c r="GH7122" s="425"/>
      <c r="GI7122" s="425"/>
      <c r="GJ7122" s="425"/>
      <c r="GK7122" s="425"/>
      <c r="GL7122" s="425"/>
      <c r="GM7122" s="425"/>
      <c r="GN7122" s="425"/>
      <c r="GO7122" s="425"/>
      <c r="GP7122" s="425"/>
      <c r="GQ7122" s="425"/>
      <c r="GR7122" s="425"/>
      <c r="GS7122" s="425"/>
      <c r="GT7122" s="425"/>
      <c r="GU7122" s="425"/>
      <c r="GV7122" s="425"/>
      <c r="GW7122" s="425"/>
      <c r="GX7122" s="425"/>
      <c r="GY7122" s="425"/>
      <c r="GZ7122" s="425"/>
      <c r="HA7122" s="425"/>
      <c r="HB7122" s="425"/>
      <c r="HC7122" s="425"/>
      <c r="HD7122" s="425"/>
      <c r="HE7122" s="425"/>
      <c r="HF7122" s="425"/>
      <c r="HG7122" s="425"/>
      <c r="HH7122" s="425"/>
      <c r="HI7122" s="425"/>
      <c r="HJ7122" s="425"/>
      <c r="HK7122" s="425"/>
      <c r="HL7122" s="425"/>
      <c r="HM7122" s="425"/>
      <c r="HN7122" s="425"/>
      <c r="HO7122" s="425"/>
      <c r="HP7122" s="425"/>
      <c r="HQ7122" s="425"/>
      <c r="HR7122" s="425"/>
      <c r="HS7122" s="425"/>
      <c r="HT7122" s="425"/>
      <c r="HU7122" s="425"/>
      <c r="HV7122" s="425"/>
      <c r="HW7122" s="425"/>
      <c r="HX7122" s="425"/>
      <c r="HY7122" s="425"/>
      <c r="HZ7122" s="425"/>
      <c r="IA7122" s="425"/>
      <c r="IB7122" s="425"/>
      <c r="IC7122" s="425"/>
      <c r="ID7122" s="425"/>
      <c r="IE7122" s="425"/>
      <c r="IF7122" s="425"/>
      <c r="IG7122" s="425"/>
      <c r="IH7122" s="425"/>
      <c r="II7122" s="425"/>
      <c r="IJ7122" s="425"/>
      <c r="IK7122" s="425"/>
      <c r="IL7122" s="425"/>
      <c r="IM7122" s="425"/>
      <c r="IN7122" s="425"/>
      <c r="IO7122" s="425"/>
      <c r="IP7122" s="425"/>
      <c r="IQ7122" s="425"/>
      <c r="IR7122" s="425"/>
      <c r="IS7122" s="425"/>
      <c r="IT7122" s="425"/>
      <c r="IU7122" s="425"/>
      <c r="IV7122" s="425"/>
    </row>
    <row r="7123" s="428" customFormat="1" ht="27.6" customHeight="1" spans="2:256">
      <c r="B7123" s="465"/>
      <c r="GH7123" s="425"/>
      <c r="GI7123" s="425"/>
      <c r="GJ7123" s="425"/>
      <c r="GK7123" s="425"/>
      <c r="GL7123" s="425"/>
      <c r="GM7123" s="425"/>
      <c r="GN7123" s="425"/>
      <c r="GO7123" s="425"/>
      <c r="GP7123" s="425"/>
      <c r="GQ7123" s="425"/>
      <c r="GR7123" s="425"/>
      <c r="GS7123" s="425"/>
      <c r="GT7123" s="425"/>
      <c r="GU7123" s="425"/>
      <c r="GV7123" s="425"/>
      <c r="GW7123" s="425"/>
      <c r="GX7123" s="425"/>
      <c r="GY7123" s="425"/>
      <c r="GZ7123" s="425"/>
      <c r="HA7123" s="425"/>
      <c r="HB7123" s="425"/>
      <c r="HC7123" s="425"/>
      <c r="HD7123" s="425"/>
      <c r="HE7123" s="425"/>
      <c r="HF7123" s="425"/>
      <c r="HG7123" s="425"/>
      <c r="HH7123" s="425"/>
      <c r="HI7123" s="425"/>
      <c r="HJ7123" s="425"/>
      <c r="HK7123" s="425"/>
      <c r="HL7123" s="425"/>
      <c r="HM7123" s="425"/>
      <c r="HN7123" s="425"/>
      <c r="HO7123" s="425"/>
      <c r="HP7123" s="425"/>
      <c r="HQ7123" s="425"/>
      <c r="HR7123" s="425"/>
      <c r="HS7123" s="425"/>
      <c r="HT7123" s="425"/>
      <c r="HU7123" s="425"/>
      <c r="HV7123" s="425"/>
      <c r="HW7123" s="425"/>
      <c r="HX7123" s="425"/>
      <c r="HY7123" s="425"/>
      <c r="HZ7123" s="425"/>
      <c r="IA7123" s="425"/>
      <c r="IB7123" s="425"/>
      <c r="IC7123" s="425"/>
      <c r="ID7123" s="425"/>
      <c r="IE7123" s="425"/>
      <c r="IF7123" s="425"/>
      <c r="IG7123" s="425"/>
      <c r="IH7123" s="425"/>
      <c r="II7123" s="425"/>
      <c r="IJ7123" s="425"/>
      <c r="IK7123" s="425"/>
      <c r="IL7123" s="425"/>
      <c r="IM7123" s="425"/>
      <c r="IN7123" s="425"/>
      <c r="IO7123" s="425"/>
      <c r="IP7123" s="425"/>
      <c r="IQ7123" s="425"/>
      <c r="IR7123" s="425"/>
      <c r="IS7123" s="425"/>
      <c r="IT7123" s="425"/>
      <c r="IU7123" s="425"/>
      <c r="IV7123" s="425"/>
    </row>
    <row r="7124" s="428" customFormat="1" ht="27.6" customHeight="1" spans="2:256">
      <c r="B7124" s="465"/>
      <c r="GH7124" s="425"/>
      <c r="GI7124" s="425"/>
      <c r="GJ7124" s="425"/>
      <c r="GK7124" s="425"/>
      <c r="GL7124" s="425"/>
      <c r="GM7124" s="425"/>
      <c r="GN7124" s="425"/>
      <c r="GO7124" s="425"/>
      <c r="GP7124" s="425"/>
      <c r="GQ7124" s="425"/>
      <c r="GR7124" s="425"/>
      <c r="GS7124" s="425"/>
      <c r="GT7124" s="425"/>
      <c r="GU7124" s="425"/>
      <c r="GV7124" s="425"/>
      <c r="GW7124" s="425"/>
      <c r="GX7124" s="425"/>
      <c r="GY7124" s="425"/>
      <c r="GZ7124" s="425"/>
      <c r="HA7124" s="425"/>
      <c r="HB7124" s="425"/>
      <c r="HC7124" s="425"/>
      <c r="HD7124" s="425"/>
      <c r="HE7124" s="425"/>
      <c r="HF7124" s="425"/>
      <c r="HG7124" s="425"/>
      <c r="HH7124" s="425"/>
      <c r="HI7124" s="425"/>
      <c r="HJ7124" s="425"/>
      <c r="HK7124" s="425"/>
      <c r="HL7124" s="425"/>
      <c r="HM7124" s="425"/>
      <c r="HN7124" s="425"/>
      <c r="HO7124" s="425"/>
      <c r="HP7124" s="425"/>
      <c r="HQ7124" s="425"/>
      <c r="HR7124" s="425"/>
      <c r="HS7124" s="425"/>
      <c r="HT7124" s="425"/>
      <c r="HU7124" s="425"/>
      <c r="HV7124" s="425"/>
      <c r="HW7124" s="425"/>
      <c r="HX7124" s="425"/>
      <c r="HY7124" s="425"/>
      <c r="HZ7124" s="425"/>
      <c r="IA7124" s="425"/>
      <c r="IB7124" s="425"/>
      <c r="IC7124" s="425"/>
      <c r="ID7124" s="425"/>
      <c r="IE7124" s="425"/>
      <c r="IF7124" s="425"/>
      <c r="IG7124" s="425"/>
      <c r="IH7124" s="425"/>
      <c r="II7124" s="425"/>
      <c r="IJ7124" s="425"/>
      <c r="IK7124" s="425"/>
      <c r="IL7124" s="425"/>
      <c r="IM7124" s="425"/>
      <c r="IN7124" s="425"/>
      <c r="IO7124" s="425"/>
      <c r="IP7124" s="425"/>
      <c r="IQ7124" s="425"/>
      <c r="IR7124" s="425"/>
      <c r="IS7124" s="425"/>
      <c r="IT7124" s="425"/>
      <c r="IU7124" s="425"/>
      <c r="IV7124" s="425"/>
    </row>
    <row r="7125" s="428" customFormat="1" ht="27.6" customHeight="1" spans="2:256">
      <c r="B7125" s="465"/>
      <c r="GH7125" s="425"/>
      <c r="GI7125" s="425"/>
      <c r="GJ7125" s="425"/>
      <c r="GK7125" s="425"/>
      <c r="GL7125" s="425"/>
      <c r="GM7125" s="425"/>
      <c r="GN7125" s="425"/>
      <c r="GO7125" s="425"/>
      <c r="GP7125" s="425"/>
      <c r="GQ7125" s="425"/>
      <c r="GR7125" s="425"/>
      <c r="GS7125" s="425"/>
      <c r="GT7125" s="425"/>
      <c r="GU7125" s="425"/>
      <c r="GV7125" s="425"/>
      <c r="GW7125" s="425"/>
      <c r="GX7125" s="425"/>
      <c r="GY7125" s="425"/>
      <c r="GZ7125" s="425"/>
      <c r="HA7125" s="425"/>
      <c r="HB7125" s="425"/>
      <c r="HC7125" s="425"/>
      <c r="HD7125" s="425"/>
      <c r="HE7125" s="425"/>
      <c r="HF7125" s="425"/>
      <c r="HG7125" s="425"/>
      <c r="HH7125" s="425"/>
      <c r="HI7125" s="425"/>
      <c r="HJ7125" s="425"/>
      <c r="HK7125" s="425"/>
      <c r="HL7125" s="425"/>
      <c r="HM7125" s="425"/>
      <c r="HN7125" s="425"/>
      <c r="HO7125" s="425"/>
      <c r="HP7125" s="425"/>
      <c r="HQ7125" s="425"/>
      <c r="HR7125" s="425"/>
      <c r="HS7125" s="425"/>
      <c r="HT7125" s="425"/>
      <c r="HU7125" s="425"/>
      <c r="HV7125" s="425"/>
      <c r="HW7125" s="425"/>
      <c r="HX7125" s="425"/>
      <c r="HY7125" s="425"/>
      <c r="HZ7125" s="425"/>
      <c r="IA7125" s="425"/>
      <c r="IB7125" s="425"/>
      <c r="IC7125" s="425"/>
      <c r="ID7125" s="425"/>
      <c r="IE7125" s="425"/>
      <c r="IF7125" s="425"/>
      <c r="IG7125" s="425"/>
      <c r="IH7125" s="425"/>
      <c r="II7125" s="425"/>
      <c r="IJ7125" s="425"/>
      <c r="IK7125" s="425"/>
      <c r="IL7125" s="425"/>
      <c r="IM7125" s="425"/>
      <c r="IN7125" s="425"/>
      <c r="IO7125" s="425"/>
      <c r="IP7125" s="425"/>
      <c r="IQ7125" s="425"/>
      <c r="IR7125" s="425"/>
      <c r="IS7125" s="425"/>
      <c r="IT7125" s="425"/>
      <c r="IU7125" s="425"/>
      <c r="IV7125" s="425"/>
    </row>
    <row r="7126" s="428" customFormat="1" ht="27.6" customHeight="1" spans="2:256">
      <c r="B7126" s="465"/>
      <c r="GH7126" s="425"/>
      <c r="GI7126" s="425"/>
      <c r="GJ7126" s="425"/>
      <c r="GK7126" s="425"/>
      <c r="GL7126" s="425"/>
      <c r="GM7126" s="425"/>
      <c r="GN7126" s="425"/>
      <c r="GO7126" s="425"/>
      <c r="GP7126" s="425"/>
      <c r="GQ7126" s="425"/>
      <c r="GR7126" s="425"/>
      <c r="GS7126" s="425"/>
      <c r="GT7126" s="425"/>
      <c r="GU7126" s="425"/>
      <c r="GV7126" s="425"/>
      <c r="GW7126" s="425"/>
      <c r="GX7126" s="425"/>
      <c r="GY7126" s="425"/>
      <c r="GZ7126" s="425"/>
      <c r="HA7126" s="425"/>
      <c r="HB7126" s="425"/>
      <c r="HC7126" s="425"/>
      <c r="HD7126" s="425"/>
      <c r="HE7126" s="425"/>
      <c r="HF7126" s="425"/>
      <c r="HG7126" s="425"/>
      <c r="HH7126" s="425"/>
      <c r="HI7126" s="425"/>
      <c r="HJ7126" s="425"/>
      <c r="HK7126" s="425"/>
      <c r="HL7126" s="425"/>
      <c r="HM7126" s="425"/>
      <c r="HN7126" s="425"/>
      <c r="HO7126" s="425"/>
      <c r="HP7126" s="425"/>
      <c r="HQ7126" s="425"/>
      <c r="HR7126" s="425"/>
      <c r="HS7126" s="425"/>
      <c r="HT7126" s="425"/>
      <c r="HU7126" s="425"/>
      <c r="HV7126" s="425"/>
      <c r="HW7126" s="425"/>
      <c r="HX7126" s="425"/>
      <c r="HY7126" s="425"/>
      <c r="HZ7126" s="425"/>
      <c r="IA7126" s="425"/>
      <c r="IB7126" s="425"/>
      <c r="IC7126" s="425"/>
      <c r="ID7126" s="425"/>
      <c r="IE7126" s="425"/>
      <c r="IF7126" s="425"/>
      <c r="IG7126" s="425"/>
      <c r="IH7126" s="425"/>
      <c r="II7126" s="425"/>
      <c r="IJ7126" s="425"/>
      <c r="IK7126" s="425"/>
      <c r="IL7126" s="425"/>
      <c r="IM7126" s="425"/>
      <c r="IN7126" s="425"/>
      <c r="IO7126" s="425"/>
      <c r="IP7126" s="425"/>
      <c r="IQ7126" s="425"/>
      <c r="IR7126" s="425"/>
      <c r="IS7126" s="425"/>
      <c r="IT7126" s="425"/>
      <c r="IU7126" s="425"/>
      <c r="IV7126" s="425"/>
    </row>
    <row r="7127" s="428" customFormat="1" ht="27.6" customHeight="1" spans="2:256">
      <c r="B7127" s="465"/>
      <c r="GH7127" s="425"/>
      <c r="GI7127" s="425"/>
      <c r="GJ7127" s="425"/>
      <c r="GK7127" s="425"/>
      <c r="GL7127" s="425"/>
      <c r="GM7127" s="425"/>
      <c r="GN7127" s="425"/>
      <c r="GO7127" s="425"/>
      <c r="GP7127" s="425"/>
      <c r="GQ7127" s="425"/>
      <c r="GR7127" s="425"/>
      <c r="GS7127" s="425"/>
      <c r="GT7127" s="425"/>
      <c r="GU7127" s="425"/>
      <c r="GV7127" s="425"/>
      <c r="GW7127" s="425"/>
      <c r="GX7127" s="425"/>
      <c r="GY7127" s="425"/>
      <c r="GZ7127" s="425"/>
      <c r="HA7127" s="425"/>
      <c r="HB7127" s="425"/>
      <c r="HC7127" s="425"/>
      <c r="HD7127" s="425"/>
      <c r="HE7127" s="425"/>
      <c r="HF7127" s="425"/>
      <c r="HG7127" s="425"/>
      <c r="HH7127" s="425"/>
      <c r="HI7127" s="425"/>
      <c r="HJ7127" s="425"/>
      <c r="HK7127" s="425"/>
      <c r="HL7127" s="425"/>
      <c r="HM7127" s="425"/>
      <c r="HN7127" s="425"/>
      <c r="HO7127" s="425"/>
      <c r="HP7127" s="425"/>
      <c r="HQ7127" s="425"/>
      <c r="HR7127" s="425"/>
      <c r="HS7127" s="425"/>
      <c r="HT7127" s="425"/>
      <c r="HU7127" s="425"/>
      <c r="HV7127" s="425"/>
      <c r="HW7127" s="425"/>
      <c r="HX7127" s="425"/>
      <c r="HY7127" s="425"/>
      <c r="HZ7127" s="425"/>
      <c r="IA7127" s="425"/>
      <c r="IB7127" s="425"/>
      <c r="IC7127" s="425"/>
      <c r="ID7127" s="425"/>
      <c r="IE7127" s="425"/>
      <c r="IF7127" s="425"/>
      <c r="IG7127" s="425"/>
      <c r="IH7127" s="425"/>
      <c r="II7127" s="425"/>
      <c r="IJ7127" s="425"/>
      <c r="IK7127" s="425"/>
      <c r="IL7127" s="425"/>
      <c r="IM7127" s="425"/>
      <c r="IN7127" s="425"/>
      <c r="IO7127" s="425"/>
      <c r="IP7127" s="425"/>
      <c r="IQ7127" s="425"/>
      <c r="IR7127" s="425"/>
      <c r="IS7127" s="425"/>
      <c r="IT7127" s="425"/>
      <c r="IU7127" s="425"/>
      <c r="IV7127" s="425"/>
    </row>
    <row r="7128" s="428" customFormat="1" ht="27.6" customHeight="1" spans="2:256">
      <c r="B7128" s="465"/>
      <c r="GH7128" s="425"/>
      <c r="GI7128" s="425"/>
      <c r="GJ7128" s="425"/>
      <c r="GK7128" s="425"/>
      <c r="GL7128" s="425"/>
      <c r="GM7128" s="425"/>
      <c r="GN7128" s="425"/>
      <c r="GO7128" s="425"/>
      <c r="GP7128" s="425"/>
      <c r="GQ7128" s="425"/>
      <c r="GR7128" s="425"/>
      <c r="GS7128" s="425"/>
      <c r="GT7128" s="425"/>
      <c r="GU7128" s="425"/>
      <c r="GV7128" s="425"/>
      <c r="GW7128" s="425"/>
      <c r="GX7128" s="425"/>
      <c r="GY7128" s="425"/>
      <c r="GZ7128" s="425"/>
      <c r="HA7128" s="425"/>
      <c r="HB7128" s="425"/>
      <c r="HC7128" s="425"/>
      <c r="HD7128" s="425"/>
      <c r="HE7128" s="425"/>
      <c r="HF7128" s="425"/>
      <c r="HG7128" s="425"/>
      <c r="HH7128" s="425"/>
      <c r="HI7128" s="425"/>
      <c r="HJ7128" s="425"/>
      <c r="HK7128" s="425"/>
      <c r="HL7128" s="425"/>
      <c r="HM7128" s="425"/>
      <c r="HN7128" s="425"/>
      <c r="HO7128" s="425"/>
      <c r="HP7128" s="425"/>
      <c r="HQ7128" s="425"/>
      <c r="HR7128" s="425"/>
      <c r="HS7128" s="425"/>
      <c r="HT7128" s="425"/>
      <c r="HU7128" s="425"/>
      <c r="HV7128" s="425"/>
      <c r="HW7128" s="425"/>
      <c r="HX7128" s="425"/>
      <c r="HY7128" s="425"/>
      <c r="HZ7128" s="425"/>
      <c r="IA7128" s="425"/>
      <c r="IB7128" s="425"/>
      <c r="IC7128" s="425"/>
      <c r="ID7128" s="425"/>
      <c r="IE7128" s="425"/>
      <c r="IF7128" s="425"/>
      <c r="IG7128" s="425"/>
      <c r="IH7128" s="425"/>
      <c r="II7128" s="425"/>
      <c r="IJ7128" s="425"/>
      <c r="IK7128" s="425"/>
      <c r="IL7128" s="425"/>
      <c r="IM7128" s="425"/>
      <c r="IN7128" s="425"/>
      <c r="IO7128" s="425"/>
      <c r="IP7128" s="425"/>
      <c r="IQ7128" s="425"/>
      <c r="IR7128" s="425"/>
      <c r="IS7128" s="425"/>
      <c r="IT7128" s="425"/>
      <c r="IU7128" s="425"/>
      <c r="IV7128" s="425"/>
    </row>
    <row r="7129" s="428" customFormat="1" ht="27.6" customHeight="1" spans="2:256">
      <c r="B7129" s="465"/>
      <c r="GH7129" s="425"/>
      <c r="GI7129" s="425"/>
      <c r="GJ7129" s="425"/>
      <c r="GK7129" s="425"/>
      <c r="GL7129" s="425"/>
      <c r="GM7129" s="425"/>
      <c r="GN7129" s="425"/>
      <c r="GO7129" s="425"/>
      <c r="GP7129" s="425"/>
      <c r="GQ7129" s="425"/>
      <c r="GR7129" s="425"/>
      <c r="GS7129" s="425"/>
      <c r="GT7129" s="425"/>
      <c r="GU7129" s="425"/>
      <c r="GV7129" s="425"/>
      <c r="GW7129" s="425"/>
      <c r="GX7129" s="425"/>
      <c r="GY7129" s="425"/>
      <c r="GZ7129" s="425"/>
      <c r="HA7129" s="425"/>
      <c r="HB7129" s="425"/>
      <c r="HC7129" s="425"/>
      <c r="HD7129" s="425"/>
      <c r="HE7129" s="425"/>
      <c r="HF7129" s="425"/>
      <c r="HG7129" s="425"/>
      <c r="HH7129" s="425"/>
      <c r="HI7129" s="425"/>
      <c r="HJ7129" s="425"/>
      <c r="HK7129" s="425"/>
      <c r="HL7129" s="425"/>
      <c r="HM7129" s="425"/>
      <c r="HN7129" s="425"/>
      <c r="HO7129" s="425"/>
      <c r="HP7129" s="425"/>
      <c r="HQ7129" s="425"/>
      <c r="HR7129" s="425"/>
      <c r="HS7129" s="425"/>
      <c r="HT7129" s="425"/>
      <c r="HU7129" s="425"/>
      <c r="HV7129" s="425"/>
      <c r="HW7129" s="425"/>
      <c r="HX7129" s="425"/>
      <c r="HY7129" s="425"/>
      <c r="HZ7129" s="425"/>
      <c r="IA7129" s="425"/>
      <c r="IB7129" s="425"/>
      <c r="IC7129" s="425"/>
      <c r="ID7129" s="425"/>
      <c r="IE7129" s="425"/>
      <c r="IF7129" s="425"/>
      <c r="IG7129" s="425"/>
      <c r="IH7129" s="425"/>
      <c r="II7129" s="425"/>
      <c r="IJ7129" s="425"/>
      <c r="IK7129" s="425"/>
      <c r="IL7129" s="425"/>
      <c r="IM7129" s="425"/>
      <c r="IN7129" s="425"/>
      <c r="IO7129" s="425"/>
      <c r="IP7129" s="425"/>
      <c r="IQ7129" s="425"/>
      <c r="IR7129" s="425"/>
      <c r="IS7129" s="425"/>
      <c r="IT7129" s="425"/>
      <c r="IU7129" s="425"/>
      <c r="IV7129" s="425"/>
    </row>
    <row r="7130" s="428" customFormat="1" ht="27.6" customHeight="1" spans="2:256">
      <c r="B7130" s="465"/>
      <c r="GH7130" s="425"/>
      <c r="GI7130" s="425"/>
      <c r="GJ7130" s="425"/>
      <c r="GK7130" s="425"/>
      <c r="GL7130" s="425"/>
      <c r="GM7130" s="425"/>
      <c r="GN7130" s="425"/>
      <c r="GO7130" s="425"/>
      <c r="GP7130" s="425"/>
      <c r="GQ7130" s="425"/>
      <c r="GR7130" s="425"/>
      <c r="GS7130" s="425"/>
      <c r="GT7130" s="425"/>
      <c r="GU7130" s="425"/>
      <c r="GV7130" s="425"/>
      <c r="GW7130" s="425"/>
      <c r="GX7130" s="425"/>
      <c r="GY7130" s="425"/>
      <c r="GZ7130" s="425"/>
      <c r="HA7130" s="425"/>
      <c r="HB7130" s="425"/>
      <c r="HC7130" s="425"/>
      <c r="HD7130" s="425"/>
      <c r="HE7130" s="425"/>
      <c r="HF7130" s="425"/>
      <c r="HG7130" s="425"/>
      <c r="HH7130" s="425"/>
      <c r="HI7130" s="425"/>
      <c r="HJ7130" s="425"/>
      <c r="HK7130" s="425"/>
      <c r="HL7130" s="425"/>
      <c r="HM7130" s="425"/>
      <c r="HN7130" s="425"/>
      <c r="HO7130" s="425"/>
      <c r="HP7130" s="425"/>
      <c r="HQ7130" s="425"/>
      <c r="HR7130" s="425"/>
      <c r="HS7130" s="425"/>
      <c r="HT7130" s="425"/>
      <c r="HU7130" s="425"/>
      <c r="HV7130" s="425"/>
      <c r="HW7130" s="425"/>
      <c r="HX7130" s="425"/>
      <c r="HY7130" s="425"/>
      <c r="HZ7130" s="425"/>
      <c r="IA7130" s="425"/>
      <c r="IB7130" s="425"/>
      <c r="IC7130" s="425"/>
      <c r="ID7130" s="425"/>
      <c r="IE7130" s="425"/>
      <c r="IF7130" s="425"/>
      <c r="IG7130" s="425"/>
      <c r="IH7130" s="425"/>
      <c r="II7130" s="425"/>
      <c r="IJ7130" s="425"/>
      <c r="IK7130" s="425"/>
      <c r="IL7130" s="425"/>
      <c r="IM7130" s="425"/>
      <c r="IN7130" s="425"/>
      <c r="IO7130" s="425"/>
      <c r="IP7130" s="425"/>
      <c r="IQ7130" s="425"/>
      <c r="IR7130" s="425"/>
      <c r="IS7130" s="425"/>
      <c r="IT7130" s="425"/>
      <c r="IU7130" s="425"/>
      <c r="IV7130" s="425"/>
    </row>
    <row r="7131" s="428" customFormat="1" ht="27.6" customHeight="1" spans="2:256">
      <c r="B7131" s="465"/>
      <c r="GH7131" s="425"/>
      <c r="GI7131" s="425"/>
      <c r="GJ7131" s="425"/>
      <c r="GK7131" s="425"/>
      <c r="GL7131" s="425"/>
      <c r="GM7131" s="425"/>
      <c r="GN7131" s="425"/>
      <c r="GO7131" s="425"/>
      <c r="GP7131" s="425"/>
      <c r="GQ7131" s="425"/>
      <c r="GR7131" s="425"/>
      <c r="GS7131" s="425"/>
      <c r="GT7131" s="425"/>
      <c r="GU7131" s="425"/>
      <c r="GV7131" s="425"/>
      <c r="GW7131" s="425"/>
      <c r="GX7131" s="425"/>
      <c r="GY7131" s="425"/>
      <c r="GZ7131" s="425"/>
      <c r="HA7131" s="425"/>
      <c r="HB7131" s="425"/>
      <c r="HC7131" s="425"/>
      <c r="HD7131" s="425"/>
      <c r="HE7131" s="425"/>
      <c r="HF7131" s="425"/>
      <c r="HG7131" s="425"/>
      <c r="HH7131" s="425"/>
      <c r="HI7131" s="425"/>
      <c r="HJ7131" s="425"/>
      <c r="HK7131" s="425"/>
      <c r="HL7131" s="425"/>
      <c r="HM7131" s="425"/>
      <c r="HN7131" s="425"/>
      <c r="HO7131" s="425"/>
      <c r="HP7131" s="425"/>
      <c r="HQ7131" s="425"/>
      <c r="HR7131" s="425"/>
      <c r="HS7131" s="425"/>
      <c r="HT7131" s="425"/>
      <c r="HU7131" s="425"/>
      <c r="HV7131" s="425"/>
      <c r="HW7131" s="425"/>
      <c r="HX7131" s="425"/>
      <c r="HY7131" s="425"/>
      <c r="HZ7131" s="425"/>
      <c r="IA7131" s="425"/>
      <c r="IB7131" s="425"/>
      <c r="IC7131" s="425"/>
      <c r="ID7131" s="425"/>
      <c r="IE7131" s="425"/>
      <c r="IF7131" s="425"/>
      <c r="IG7131" s="425"/>
      <c r="IH7131" s="425"/>
      <c r="II7131" s="425"/>
      <c r="IJ7131" s="425"/>
      <c r="IK7131" s="425"/>
      <c r="IL7131" s="425"/>
      <c r="IM7131" s="425"/>
      <c r="IN7131" s="425"/>
      <c r="IO7131" s="425"/>
      <c r="IP7131" s="425"/>
      <c r="IQ7131" s="425"/>
      <c r="IR7131" s="425"/>
      <c r="IS7131" s="425"/>
      <c r="IT7131" s="425"/>
      <c r="IU7131" s="425"/>
      <c r="IV7131" s="425"/>
    </row>
    <row r="7132" s="428" customFormat="1" ht="27.6" customHeight="1" spans="2:256">
      <c r="B7132" s="465"/>
      <c r="GH7132" s="425"/>
      <c r="GI7132" s="425"/>
      <c r="GJ7132" s="425"/>
      <c r="GK7132" s="425"/>
      <c r="GL7132" s="425"/>
      <c r="GM7132" s="425"/>
      <c r="GN7132" s="425"/>
      <c r="GO7132" s="425"/>
      <c r="GP7132" s="425"/>
      <c r="GQ7132" s="425"/>
      <c r="GR7132" s="425"/>
      <c r="GS7132" s="425"/>
      <c r="GT7132" s="425"/>
      <c r="GU7132" s="425"/>
      <c r="GV7132" s="425"/>
      <c r="GW7132" s="425"/>
      <c r="GX7132" s="425"/>
      <c r="GY7132" s="425"/>
      <c r="GZ7132" s="425"/>
      <c r="HA7132" s="425"/>
      <c r="HB7132" s="425"/>
      <c r="HC7132" s="425"/>
      <c r="HD7132" s="425"/>
      <c r="HE7132" s="425"/>
      <c r="HF7132" s="425"/>
      <c r="HG7132" s="425"/>
      <c r="HH7132" s="425"/>
      <c r="HI7132" s="425"/>
      <c r="HJ7132" s="425"/>
      <c r="HK7132" s="425"/>
      <c r="HL7132" s="425"/>
      <c r="HM7132" s="425"/>
      <c r="HN7132" s="425"/>
      <c r="HO7132" s="425"/>
      <c r="HP7132" s="425"/>
      <c r="HQ7132" s="425"/>
      <c r="HR7132" s="425"/>
      <c r="HS7132" s="425"/>
      <c r="HT7132" s="425"/>
      <c r="HU7132" s="425"/>
      <c r="HV7132" s="425"/>
      <c r="HW7132" s="425"/>
      <c r="HX7132" s="425"/>
      <c r="HY7132" s="425"/>
      <c r="HZ7132" s="425"/>
      <c r="IA7132" s="425"/>
      <c r="IB7132" s="425"/>
      <c r="IC7132" s="425"/>
      <c r="ID7132" s="425"/>
      <c r="IE7132" s="425"/>
      <c r="IF7132" s="425"/>
      <c r="IG7132" s="425"/>
      <c r="IH7132" s="425"/>
      <c r="II7132" s="425"/>
      <c r="IJ7132" s="425"/>
      <c r="IK7132" s="425"/>
      <c r="IL7132" s="425"/>
      <c r="IM7132" s="425"/>
      <c r="IN7132" s="425"/>
      <c r="IO7132" s="425"/>
      <c r="IP7132" s="425"/>
      <c r="IQ7132" s="425"/>
      <c r="IR7132" s="425"/>
      <c r="IS7132" s="425"/>
      <c r="IT7132" s="425"/>
      <c r="IU7132" s="425"/>
      <c r="IV7132" s="425"/>
    </row>
    <row r="7133" s="428" customFormat="1" ht="27.6" customHeight="1" spans="2:256">
      <c r="B7133" s="465"/>
      <c r="GH7133" s="425"/>
      <c r="GI7133" s="425"/>
      <c r="GJ7133" s="425"/>
      <c r="GK7133" s="425"/>
      <c r="GL7133" s="425"/>
      <c r="GM7133" s="425"/>
      <c r="GN7133" s="425"/>
      <c r="GO7133" s="425"/>
      <c r="GP7133" s="425"/>
      <c r="GQ7133" s="425"/>
      <c r="GR7133" s="425"/>
      <c r="GS7133" s="425"/>
      <c r="GT7133" s="425"/>
      <c r="GU7133" s="425"/>
      <c r="GV7133" s="425"/>
      <c r="GW7133" s="425"/>
      <c r="GX7133" s="425"/>
      <c r="GY7133" s="425"/>
      <c r="GZ7133" s="425"/>
      <c r="HA7133" s="425"/>
      <c r="HB7133" s="425"/>
      <c r="HC7133" s="425"/>
      <c r="HD7133" s="425"/>
      <c r="HE7133" s="425"/>
      <c r="HF7133" s="425"/>
      <c r="HG7133" s="425"/>
      <c r="HH7133" s="425"/>
      <c r="HI7133" s="425"/>
      <c r="HJ7133" s="425"/>
      <c r="HK7133" s="425"/>
      <c r="HL7133" s="425"/>
      <c r="HM7133" s="425"/>
      <c r="HN7133" s="425"/>
      <c r="HO7133" s="425"/>
      <c r="HP7133" s="425"/>
      <c r="HQ7133" s="425"/>
      <c r="HR7133" s="425"/>
      <c r="HS7133" s="425"/>
      <c r="HT7133" s="425"/>
      <c r="HU7133" s="425"/>
      <c r="HV7133" s="425"/>
      <c r="HW7133" s="425"/>
      <c r="HX7133" s="425"/>
      <c r="HY7133" s="425"/>
      <c r="HZ7133" s="425"/>
      <c r="IA7133" s="425"/>
      <c r="IB7133" s="425"/>
      <c r="IC7133" s="425"/>
      <c r="ID7133" s="425"/>
      <c r="IE7133" s="425"/>
      <c r="IF7133" s="425"/>
      <c r="IG7133" s="425"/>
      <c r="IH7133" s="425"/>
      <c r="II7133" s="425"/>
      <c r="IJ7133" s="425"/>
      <c r="IK7133" s="425"/>
      <c r="IL7133" s="425"/>
      <c r="IM7133" s="425"/>
      <c r="IN7133" s="425"/>
      <c r="IO7133" s="425"/>
      <c r="IP7133" s="425"/>
      <c r="IQ7133" s="425"/>
      <c r="IR7133" s="425"/>
      <c r="IS7133" s="425"/>
      <c r="IT7133" s="425"/>
      <c r="IU7133" s="425"/>
      <c r="IV7133" s="425"/>
    </row>
    <row r="7134" s="428" customFormat="1" ht="27.6" customHeight="1" spans="2:256">
      <c r="B7134" s="465"/>
      <c r="GH7134" s="425"/>
      <c r="GI7134" s="425"/>
      <c r="GJ7134" s="425"/>
      <c r="GK7134" s="425"/>
      <c r="GL7134" s="425"/>
      <c r="GM7134" s="425"/>
      <c r="GN7134" s="425"/>
      <c r="GO7134" s="425"/>
      <c r="GP7134" s="425"/>
      <c r="GQ7134" s="425"/>
      <c r="GR7134" s="425"/>
      <c r="GS7134" s="425"/>
      <c r="GT7134" s="425"/>
      <c r="GU7134" s="425"/>
      <c r="GV7134" s="425"/>
      <c r="GW7134" s="425"/>
      <c r="GX7134" s="425"/>
      <c r="GY7134" s="425"/>
      <c r="GZ7134" s="425"/>
      <c r="HA7134" s="425"/>
      <c r="HB7134" s="425"/>
      <c r="HC7134" s="425"/>
      <c r="HD7134" s="425"/>
      <c r="HE7134" s="425"/>
      <c r="HF7134" s="425"/>
      <c r="HG7134" s="425"/>
      <c r="HH7134" s="425"/>
      <c r="HI7134" s="425"/>
      <c r="HJ7134" s="425"/>
      <c r="HK7134" s="425"/>
      <c r="HL7134" s="425"/>
      <c r="HM7134" s="425"/>
      <c r="HN7134" s="425"/>
      <c r="HO7134" s="425"/>
      <c r="HP7134" s="425"/>
      <c r="HQ7134" s="425"/>
      <c r="HR7134" s="425"/>
      <c r="HS7134" s="425"/>
      <c r="HT7134" s="425"/>
      <c r="HU7134" s="425"/>
      <c r="HV7134" s="425"/>
      <c r="HW7134" s="425"/>
      <c r="HX7134" s="425"/>
      <c r="HY7134" s="425"/>
      <c r="HZ7134" s="425"/>
      <c r="IA7134" s="425"/>
      <c r="IB7134" s="425"/>
      <c r="IC7134" s="425"/>
      <c r="ID7134" s="425"/>
      <c r="IE7134" s="425"/>
      <c r="IF7134" s="425"/>
      <c r="IG7134" s="425"/>
      <c r="IH7134" s="425"/>
      <c r="II7134" s="425"/>
      <c r="IJ7134" s="425"/>
      <c r="IK7134" s="425"/>
      <c r="IL7134" s="425"/>
      <c r="IM7134" s="425"/>
      <c r="IN7134" s="425"/>
      <c r="IO7134" s="425"/>
      <c r="IP7134" s="425"/>
      <c r="IQ7134" s="425"/>
      <c r="IR7134" s="425"/>
      <c r="IS7134" s="425"/>
      <c r="IT7134" s="425"/>
      <c r="IU7134" s="425"/>
      <c r="IV7134" s="425"/>
    </row>
    <row r="7135" s="428" customFormat="1" ht="27.6" customHeight="1" spans="2:256">
      <c r="B7135" s="465"/>
      <c r="GH7135" s="425"/>
      <c r="GI7135" s="425"/>
      <c r="GJ7135" s="425"/>
      <c r="GK7135" s="425"/>
      <c r="GL7135" s="425"/>
      <c r="GM7135" s="425"/>
      <c r="GN7135" s="425"/>
      <c r="GO7135" s="425"/>
      <c r="GP7135" s="425"/>
      <c r="GQ7135" s="425"/>
      <c r="GR7135" s="425"/>
      <c r="GS7135" s="425"/>
      <c r="GT7135" s="425"/>
      <c r="GU7135" s="425"/>
      <c r="GV7135" s="425"/>
      <c r="GW7135" s="425"/>
      <c r="GX7135" s="425"/>
      <c r="GY7135" s="425"/>
      <c r="GZ7135" s="425"/>
      <c r="HA7135" s="425"/>
      <c r="HB7135" s="425"/>
      <c r="HC7135" s="425"/>
      <c r="HD7135" s="425"/>
      <c r="HE7135" s="425"/>
      <c r="HF7135" s="425"/>
      <c r="HG7135" s="425"/>
      <c r="HH7135" s="425"/>
      <c r="HI7135" s="425"/>
      <c r="HJ7135" s="425"/>
      <c r="HK7135" s="425"/>
      <c r="HL7135" s="425"/>
      <c r="HM7135" s="425"/>
      <c r="HN7135" s="425"/>
      <c r="HO7135" s="425"/>
      <c r="HP7135" s="425"/>
      <c r="HQ7135" s="425"/>
      <c r="HR7135" s="425"/>
      <c r="HS7135" s="425"/>
      <c r="HT7135" s="425"/>
      <c r="HU7135" s="425"/>
      <c r="HV7135" s="425"/>
      <c r="HW7135" s="425"/>
      <c r="HX7135" s="425"/>
      <c r="HY7135" s="425"/>
      <c r="HZ7135" s="425"/>
      <c r="IA7135" s="425"/>
      <c r="IB7135" s="425"/>
      <c r="IC7135" s="425"/>
      <c r="ID7135" s="425"/>
      <c r="IE7135" s="425"/>
      <c r="IF7135" s="425"/>
      <c r="IG7135" s="425"/>
      <c r="IH7135" s="425"/>
      <c r="II7135" s="425"/>
      <c r="IJ7135" s="425"/>
      <c r="IK7135" s="425"/>
      <c r="IL7135" s="425"/>
      <c r="IM7135" s="425"/>
      <c r="IN7135" s="425"/>
      <c r="IO7135" s="425"/>
      <c r="IP7135" s="425"/>
      <c r="IQ7135" s="425"/>
      <c r="IR7135" s="425"/>
      <c r="IS7135" s="425"/>
      <c r="IT7135" s="425"/>
      <c r="IU7135" s="425"/>
      <c r="IV7135" s="425"/>
    </row>
    <row r="7136" s="428" customFormat="1" ht="27.6" customHeight="1" spans="2:256">
      <c r="B7136" s="465"/>
      <c r="GH7136" s="425"/>
      <c r="GI7136" s="425"/>
      <c r="GJ7136" s="425"/>
      <c r="GK7136" s="425"/>
      <c r="GL7136" s="425"/>
      <c r="GM7136" s="425"/>
      <c r="GN7136" s="425"/>
      <c r="GO7136" s="425"/>
      <c r="GP7136" s="425"/>
      <c r="GQ7136" s="425"/>
      <c r="GR7136" s="425"/>
      <c r="GS7136" s="425"/>
      <c r="GT7136" s="425"/>
      <c r="GU7136" s="425"/>
      <c r="GV7136" s="425"/>
      <c r="GW7136" s="425"/>
      <c r="GX7136" s="425"/>
      <c r="GY7136" s="425"/>
      <c r="GZ7136" s="425"/>
      <c r="HA7136" s="425"/>
      <c r="HB7136" s="425"/>
      <c r="HC7136" s="425"/>
      <c r="HD7136" s="425"/>
      <c r="HE7136" s="425"/>
      <c r="HF7136" s="425"/>
      <c r="HG7136" s="425"/>
      <c r="HH7136" s="425"/>
      <c r="HI7136" s="425"/>
      <c r="HJ7136" s="425"/>
      <c r="HK7136" s="425"/>
      <c r="HL7136" s="425"/>
      <c r="HM7136" s="425"/>
      <c r="HN7136" s="425"/>
      <c r="HO7136" s="425"/>
      <c r="HP7136" s="425"/>
      <c r="HQ7136" s="425"/>
      <c r="HR7136" s="425"/>
      <c r="HS7136" s="425"/>
      <c r="HT7136" s="425"/>
      <c r="HU7136" s="425"/>
      <c r="HV7136" s="425"/>
      <c r="HW7136" s="425"/>
      <c r="HX7136" s="425"/>
      <c r="HY7136" s="425"/>
      <c r="HZ7136" s="425"/>
      <c r="IA7136" s="425"/>
      <c r="IB7136" s="425"/>
      <c r="IC7136" s="425"/>
      <c r="ID7136" s="425"/>
      <c r="IE7136" s="425"/>
      <c r="IF7136" s="425"/>
      <c r="IG7136" s="425"/>
      <c r="IH7136" s="425"/>
      <c r="II7136" s="425"/>
      <c r="IJ7136" s="425"/>
      <c r="IK7136" s="425"/>
      <c r="IL7136" s="425"/>
      <c r="IM7136" s="425"/>
      <c r="IN7136" s="425"/>
      <c r="IO7136" s="425"/>
      <c r="IP7136" s="425"/>
      <c r="IQ7136" s="425"/>
      <c r="IR7136" s="425"/>
      <c r="IS7136" s="425"/>
      <c r="IT7136" s="425"/>
      <c r="IU7136" s="425"/>
      <c r="IV7136" s="425"/>
    </row>
    <row r="7137" s="428" customFormat="1" ht="27.6" customHeight="1" spans="2:256">
      <c r="B7137" s="465"/>
      <c r="GH7137" s="425"/>
      <c r="GI7137" s="425"/>
      <c r="GJ7137" s="425"/>
      <c r="GK7137" s="425"/>
      <c r="GL7137" s="425"/>
      <c r="GM7137" s="425"/>
      <c r="GN7137" s="425"/>
      <c r="GO7137" s="425"/>
      <c r="GP7137" s="425"/>
      <c r="GQ7137" s="425"/>
      <c r="GR7137" s="425"/>
      <c r="GS7137" s="425"/>
      <c r="GT7137" s="425"/>
      <c r="GU7137" s="425"/>
      <c r="GV7137" s="425"/>
      <c r="GW7137" s="425"/>
      <c r="GX7137" s="425"/>
      <c r="GY7137" s="425"/>
      <c r="GZ7137" s="425"/>
      <c r="HA7137" s="425"/>
      <c r="HB7137" s="425"/>
      <c r="HC7137" s="425"/>
      <c r="HD7137" s="425"/>
      <c r="HE7137" s="425"/>
      <c r="HF7137" s="425"/>
      <c r="HG7137" s="425"/>
      <c r="HH7137" s="425"/>
      <c r="HI7137" s="425"/>
      <c r="HJ7137" s="425"/>
      <c r="HK7137" s="425"/>
      <c r="HL7137" s="425"/>
      <c r="HM7137" s="425"/>
      <c r="HN7137" s="425"/>
      <c r="HO7137" s="425"/>
      <c r="HP7137" s="425"/>
      <c r="HQ7137" s="425"/>
      <c r="HR7137" s="425"/>
      <c r="HS7137" s="425"/>
      <c r="HT7137" s="425"/>
      <c r="HU7137" s="425"/>
      <c r="HV7137" s="425"/>
      <c r="HW7137" s="425"/>
      <c r="HX7137" s="425"/>
      <c r="HY7137" s="425"/>
      <c r="HZ7137" s="425"/>
      <c r="IA7137" s="425"/>
      <c r="IB7137" s="425"/>
      <c r="IC7137" s="425"/>
      <c r="ID7137" s="425"/>
      <c r="IE7137" s="425"/>
      <c r="IF7137" s="425"/>
      <c r="IG7137" s="425"/>
      <c r="IH7137" s="425"/>
      <c r="II7137" s="425"/>
      <c r="IJ7137" s="425"/>
      <c r="IK7137" s="425"/>
      <c r="IL7137" s="425"/>
      <c r="IM7137" s="425"/>
      <c r="IN7137" s="425"/>
      <c r="IO7137" s="425"/>
      <c r="IP7137" s="425"/>
      <c r="IQ7137" s="425"/>
      <c r="IR7137" s="425"/>
      <c r="IS7137" s="425"/>
      <c r="IT7137" s="425"/>
      <c r="IU7137" s="425"/>
      <c r="IV7137" s="425"/>
    </row>
    <row r="7138" s="428" customFormat="1" ht="27.6" customHeight="1" spans="2:256">
      <c r="B7138" s="465"/>
      <c r="GH7138" s="425"/>
      <c r="GI7138" s="425"/>
      <c r="GJ7138" s="425"/>
      <c r="GK7138" s="425"/>
      <c r="GL7138" s="425"/>
      <c r="GM7138" s="425"/>
      <c r="GN7138" s="425"/>
      <c r="GO7138" s="425"/>
      <c r="GP7138" s="425"/>
      <c r="GQ7138" s="425"/>
      <c r="GR7138" s="425"/>
      <c r="GS7138" s="425"/>
      <c r="GT7138" s="425"/>
      <c r="GU7138" s="425"/>
      <c r="GV7138" s="425"/>
      <c r="GW7138" s="425"/>
      <c r="GX7138" s="425"/>
      <c r="GY7138" s="425"/>
      <c r="GZ7138" s="425"/>
      <c r="HA7138" s="425"/>
      <c r="HB7138" s="425"/>
      <c r="HC7138" s="425"/>
      <c r="HD7138" s="425"/>
      <c r="HE7138" s="425"/>
      <c r="HF7138" s="425"/>
      <c r="HG7138" s="425"/>
      <c r="HH7138" s="425"/>
      <c r="HI7138" s="425"/>
      <c r="HJ7138" s="425"/>
      <c r="HK7138" s="425"/>
      <c r="HL7138" s="425"/>
      <c r="HM7138" s="425"/>
      <c r="HN7138" s="425"/>
      <c r="HO7138" s="425"/>
      <c r="HP7138" s="425"/>
      <c r="HQ7138" s="425"/>
      <c r="HR7138" s="425"/>
      <c r="HS7138" s="425"/>
      <c r="HT7138" s="425"/>
      <c r="HU7138" s="425"/>
      <c r="HV7138" s="425"/>
      <c r="HW7138" s="425"/>
      <c r="HX7138" s="425"/>
      <c r="HY7138" s="425"/>
      <c r="HZ7138" s="425"/>
      <c r="IA7138" s="425"/>
      <c r="IB7138" s="425"/>
      <c r="IC7138" s="425"/>
      <c r="ID7138" s="425"/>
      <c r="IE7138" s="425"/>
      <c r="IF7138" s="425"/>
      <c r="IG7138" s="425"/>
      <c r="IH7138" s="425"/>
      <c r="II7138" s="425"/>
      <c r="IJ7138" s="425"/>
      <c r="IK7138" s="425"/>
      <c r="IL7138" s="425"/>
      <c r="IM7138" s="425"/>
      <c r="IN7138" s="425"/>
      <c r="IO7138" s="425"/>
      <c r="IP7138" s="425"/>
      <c r="IQ7138" s="425"/>
      <c r="IR7138" s="425"/>
      <c r="IS7138" s="425"/>
      <c r="IT7138" s="425"/>
      <c r="IU7138" s="425"/>
      <c r="IV7138" s="425"/>
    </row>
    <row r="7139" s="428" customFormat="1" ht="27.6" customHeight="1" spans="2:256">
      <c r="B7139" s="465"/>
      <c r="GH7139" s="425"/>
      <c r="GI7139" s="425"/>
      <c r="GJ7139" s="425"/>
      <c r="GK7139" s="425"/>
      <c r="GL7139" s="425"/>
      <c r="GM7139" s="425"/>
      <c r="GN7139" s="425"/>
      <c r="GO7139" s="425"/>
      <c r="GP7139" s="425"/>
      <c r="GQ7139" s="425"/>
      <c r="GR7139" s="425"/>
      <c r="GS7139" s="425"/>
      <c r="GT7139" s="425"/>
      <c r="GU7139" s="425"/>
      <c r="GV7139" s="425"/>
      <c r="GW7139" s="425"/>
      <c r="GX7139" s="425"/>
      <c r="GY7139" s="425"/>
      <c r="GZ7139" s="425"/>
      <c r="HA7139" s="425"/>
      <c r="HB7139" s="425"/>
      <c r="HC7139" s="425"/>
      <c r="HD7139" s="425"/>
      <c r="HE7139" s="425"/>
      <c r="HF7139" s="425"/>
      <c r="HG7139" s="425"/>
      <c r="HH7139" s="425"/>
      <c r="HI7139" s="425"/>
      <c r="HJ7139" s="425"/>
      <c r="HK7139" s="425"/>
      <c r="HL7139" s="425"/>
      <c r="HM7139" s="425"/>
      <c r="HN7139" s="425"/>
      <c r="HO7139" s="425"/>
      <c r="HP7139" s="425"/>
      <c r="HQ7139" s="425"/>
      <c r="HR7139" s="425"/>
      <c r="HS7139" s="425"/>
      <c r="HT7139" s="425"/>
      <c r="HU7139" s="425"/>
      <c r="HV7139" s="425"/>
      <c r="HW7139" s="425"/>
      <c r="HX7139" s="425"/>
      <c r="HY7139" s="425"/>
      <c r="HZ7139" s="425"/>
      <c r="IA7139" s="425"/>
      <c r="IB7139" s="425"/>
      <c r="IC7139" s="425"/>
      <c r="ID7139" s="425"/>
      <c r="IE7139" s="425"/>
      <c r="IF7139" s="425"/>
      <c r="IG7139" s="425"/>
      <c r="IH7139" s="425"/>
      <c r="II7139" s="425"/>
      <c r="IJ7139" s="425"/>
      <c r="IK7139" s="425"/>
      <c r="IL7139" s="425"/>
      <c r="IM7139" s="425"/>
      <c r="IN7139" s="425"/>
      <c r="IO7139" s="425"/>
      <c r="IP7139" s="425"/>
      <c r="IQ7139" s="425"/>
      <c r="IR7139" s="425"/>
      <c r="IS7139" s="425"/>
      <c r="IT7139" s="425"/>
      <c r="IU7139" s="425"/>
      <c r="IV7139" s="425"/>
    </row>
    <row r="7140" s="428" customFormat="1" ht="27.6" customHeight="1" spans="2:256">
      <c r="B7140" s="465"/>
      <c r="GH7140" s="425"/>
      <c r="GI7140" s="425"/>
      <c r="GJ7140" s="425"/>
      <c r="GK7140" s="425"/>
      <c r="GL7140" s="425"/>
      <c r="GM7140" s="425"/>
      <c r="GN7140" s="425"/>
      <c r="GO7140" s="425"/>
      <c r="GP7140" s="425"/>
      <c r="GQ7140" s="425"/>
      <c r="GR7140" s="425"/>
      <c r="GS7140" s="425"/>
      <c r="GT7140" s="425"/>
      <c r="GU7140" s="425"/>
      <c r="GV7140" s="425"/>
      <c r="GW7140" s="425"/>
      <c r="GX7140" s="425"/>
      <c r="GY7140" s="425"/>
      <c r="GZ7140" s="425"/>
      <c r="HA7140" s="425"/>
      <c r="HB7140" s="425"/>
      <c r="HC7140" s="425"/>
      <c r="HD7140" s="425"/>
      <c r="HE7140" s="425"/>
      <c r="HF7140" s="425"/>
      <c r="HG7140" s="425"/>
      <c r="HH7140" s="425"/>
      <c r="HI7140" s="425"/>
      <c r="HJ7140" s="425"/>
      <c r="HK7140" s="425"/>
      <c r="HL7140" s="425"/>
      <c r="HM7140" s="425"/>
      <c r="HN7140" s="425"/>
      <c r="HO7140" s="425"/>
      <c r="HP7140" s="425"/>
      <c r="HQ7140" s="425"/>
      <c r="HR7140" s="425"/>
      <c r="HS7140" s="425"/>
      <c r="HT7140" s="425"/>
      <c r="HU7140" s="425"/>
      <c r="HV7140" s="425"/>
      <c r="HW7140" s="425"/>
      <c r="HX7140" s="425"/>
      <c r="HY7140" s="425"/>
      <c r="HZ7140" s="425"/>
      <c r="IA7140" s="425"/>
      <c r="IB7140" s="425"/>
      <c r="IC7140" s="425"/>
      <c r="ID7140" s="425"/>
      <c r="IE7140" s="425"/>
      <c r="IF7140" s="425"/>
      <c r="IG7140" s="425"/>
      <c r="IH7140" s="425"/>
      <c r="II7140" s="425"/>
      <c r="IJ7140" s="425"/>
      <c r="IK7140" s="425"/>
      <c r="IL7140" s="425"/>
      <c r="IM7140" s="425"/>
      <c r="IN7140" s="425"/>
      <c r="IO7140" s="425"/>
      <c r="IP7140" s="425"/>
      <c r="IQ7140" s="425"/>
      <c r="IR7140" s="425"/>
      <c r="IS7140" s="425"/>
      <c r="IT7140" s="425"/>
      <c r="IU7140" s="425"/>
      <c r="IV7140" s="425"/>
    </row>
    <row r="7141" s="428" customFormat="1" ht="27.6" customHeight="1" spans="2:256">
      <c r="B7141" s="465"/>
      <c r="GH7141" s="425"/>
      <c r="GI7141" s="425"/>
      <c r="GJ7141" s="425"/>
      <c r="GK7141" s="425"/>
      <c r="GL7141" s="425"/>
      <c r="GM7141" s="425"/>
      <c r="GN7141" s="425"/>
      <c r="GO7141" s="425"/>
      <c r="GP7141" s="425"/>
      <c r="GQ7141" s="425"/>
      <c r="GR7141" s="425"/>
      <c r="GS7141" s="425"/>
      <c r="GT7141" s="425"/>
      <c r="GU7141" s="425"/>
      <c r="GV7141" s="425"/>
      <c r="GW7141" s="425"/>
      <c r="GX7141" s="425"/>
      <c r="GY7141" s="425"/>
      <c r="GZ7141" s="425"/>
      <c r="HA7141" s="425"/>
      <c r="HB7141" s="425"/>
      <c r="HC7141" s="425"/>
      <c r="HD7141" s="425"/>
      <c r="HE7141" s="425"/>
      <c r="HF7141" s="425"/>
      <c r="HG7141" s="425"/>
      <c r="HH7141" s="425"/>
      <c r="HI7141" s="425"/>
      <c r="HJ7141" s="425"/>
      <c r="HK7141" s="425"/>
      <c r="HL7141" s="425"/>
      <c r="HM7141" s="425"/>
      <c r="HN7141" s="425"/>
      <c r="HO7141" s="425"/>
      <c r="HP7141" s="425"/>
      <c r="HQ7141" s="425"/>
      <c r="HR7141" s="425"/>
      <c r="HS7141" s="425"/>
      <c r="HT7141" s="425"/>
      <c r="HU7141" s="425"/>
      <c r="HV7141" s="425"/>
      <c r="HW7141" s="425"/>
      <c r="HX7141" s="425"/>
      <c r="HY7141" s="425"/>
      <c r="HZ7141" s="425"/>
      <c r="IA7141" s="425"/>
      <c r="IB7141" s="425"/>
      <c r="IC7141" s="425"/>
      <c r="ID7141" s="425"/>
      <c r="IE7141" s="425"/>
      <c r="IF7141" s="425"/>
      <c r="IG7141" s="425"/>
      <c r="IH7141" s="425"/>
      <c r="II7141" s="425"/>
      <c r="IJ7141" s="425"/>
      <c r="IK7141" s="425"/>
      <c r="IL7141" s="425"/>
      <c r="IM7141" s="425"/>
      <c r="IN7141" s="425"/>
      <c r="IO7141" s="425"/>
      <c r="IP7141" s="425"/>
      <c r="IQ7141" s="425"/>
      <c r="IR7141" s="425"/>
      <c r="IS7141" s="425"/>
      <c r="IT7141" s="425"/>
      <c r="IU7141" s="425"/>
      <c r="IV7141" s="425"/>
    </row>
    <row r="7142" s="428" customFormat="1" ht="27.6" customHeight="1" spans="2:256">
      <c r="B7142" s="465"/>
      <c r="GH7142" s="425"/>
      <c r="GI7142" s="425"/>
      <c r="GJ7142" s="425"/>
      <c r="GK7142" s="425"/>
      <c r="GL7142" s="425"/>
      <c r="GM7142" s="425"/>
      <c r="GN7142" s="425"/>
      <c r="GO7142" s="425"/>
      <c r="GP7142" s="425"/>
      <c r="GQ7142" s="425"/>
      <c r="GR7142" s="425"/>
      <c r="GS7142" s="425"/>
      <c r="GT7142" s="425"/>
      <c r="GU7142" s="425"/>
      <c r="GV7142" s="425"/>
      <c r="GW7142" s="425"/>
      <c r="GX7142" s="425"/>
      <c r="GY7142" s="425"/>
      <c r="GZ7142" s="425"/>
      <c r="HA7142" s="425"/>
      <c r="HB7142" s="425"/>
      <c r="HC7142" s="425"/>
      <c r="HD7142" s="425"/>
      <c r="HE7142" s="425"/>
      <c r="HF7142" s="425"/>
      <c r="HG7142" s="425"/>
      <c r="HH7142" s="425"/>
      <c r="HI7142" s="425"/>
      <c r="HJ7142" s="425"/>
      <c r="HK7142" s="425"/>
      <c r="HL7142" s="425"/>
      <c r="HM7142" s="425"/>
      <c r="HN7142" s="425"/>
      <c r="HO7142" s="425"/>
      <c r="HP7142" s="425"/>
      <c r="HQ7142" s="425"/>
      <c r="HR7142" s="425"/>
      <c r="HS7142" s="425"/>
      <c r="HT7142" s="425"/>
      <c r="HU7142" s="425"/>
      <c r="HV7142" s="425"/>
      <c r="HW7142" s="425"/>
      <c r="HX7142" s="425"/>
      <c r="HY7142" s="425"/>
      <c r="HZ7142" s="425"/>
      <c r="IA7142" s="425"/>
      <c r="IB7142" s="425"/>
      <c r="IC7142" s="425"/>
      <c r="ID7142" s="425"/>
      <c r="IE7142" s="425"/>
      <c r="IF7142" s="425"/>
      <c r="IG7142" s="425"/>
      <c r="IH7142" s="425"/>
      <c r="II7142" s="425"/>
      <c r="IJ7142" s="425"/>
      <c r="IK7142" s="425"/>
      <c r="IL7142" s="425"/>
      <c r="IM7142" s="425"/>
      <c r="IN7142" s="425"/>
      <c r="IO7142" s="425"/>
      <c r="IP7142" s="425"/>
      <c r="IQ7142" s="425"/>
      <c r="IR7142" s="425"/>
      <c r="IS7142" s="425"/>
      <c r="IT7142" s="425"/>
      <c r="IU7142" s="425"/>
      <c r="IV7142" s="425"/>
    </row>
    <row r="7143" s="428" customFormat="1" ht="27.6" customHeight="1" spans="2:256">
      <c r="B7143" s="465"/>
      <c r="GH7143" s="425"/>
      <c r="GI7143" s="425"/>
      <c r="GJ7143" s="425"/>
      <c r="GK7143" s="425"/>
      <c r="GL7143" s="425"/>
      <c r="GM7143" s="425"/>
      <c r="GN7143" s="425"/>
      <c r="GO7143" s="425"/>
      <c r="GP7143" s="425"/>
      <c r="GQ7143" s="425"/>
      <c r="GR7143" s="425"/>
      <c r="GS7143" s="425"/>
      <c r="GT7143" s="425"/>
      <c r="GU7143" s="425"/>
      <c r="GV7143" s="425"/>
      <c r="GW7143" s="425"/>
      <c r="GX7143" s="425"/>
      <c r="GY7143" s="425"/>
      <c r="GZ7143" s="425"/>
      <c r="HA7143" s="425"/>
      <c r="HB7143" s="425"/>
      <c r="HC7143" s="425"/>
      <c r="HD7143" s="425"/>
      <c r="HE7143" s="425"/>
      <c r="HF7143" s="425"/>
      <c r="HG7143" s="425"/>
      <c r="HH7143" s="425"/>
      <c r="HI7143" s="425"/>
      <c r="HJ7143" s="425"/>
      <c r="HK7143" s="425"/>
      <c r="HL7143" s="425"/>
      <c r="HM7143" s="425"/>
      <c r="HN7143" s="425"/>
      <c r="HO7143" s="425"/>
      <c r="HP7143" s="425"/>
      <c r="HQ7143" s="425"/>
      <c r="HR7143" s="425"/>
      <c r="HS7143" s="425"/>
      <c r="HT7143" s="425"/>
      <c r="HU7143" s="425"/>
      <c r="HV7143" s="425"/>
      <c r="HW7143" s="425"/>
      <c r="HX7143" s="425"/>
      <c r="HY7143" s="425"/>
      <c r="HZ7143" s="425"/>
      <c r="IA7143" s="425"/>
      <c r="IB7143" s="425"/>
      <c r="IC7143" s="425"/>
      <c r="ID7143" s="425"/>
      <c r="IE7143" s="425"/>
      <c r="IF7143" s="425"/>
      <c r="IG7143" s="425"/>
      <c r="IH7143" s="425"/>
      <c r="II7143" s="425"/>
      <c r="IJ7143" s="425"/>
      <c r="IK7143" s="425"/>
      <c r="IL7143" s="425"/>
      <c r="IM7143" s="425"/>
      <c r="IN7143" s="425"/>
      <c r="IO7143" s="425"/>
      <c r="IP7143" s="425"/>
      <c r="IQ7143" s="425"/>
      <c r="IR7143" s="425"/>
      <c r="IS7143" s="425"/>
      <c r="IT7143" s="425"/>
      <c r="IU7143" s="425"/>
      <c r="IV7143" s="425"/>
    </row>
    <row r="7144" s="428" customFormat="1" ht="27.6" customHeight="1" spans="2:256">
      <c r="B7144" s="465"/>
      <c r="GH7144" s="425"/>
      <c r="GI7144" s="425"/>
      <c r="GJ7144" s="425"/>
      <c r="GK7144" s="425"/>
      <c r="GL7144" s="425"/>
      <c r="GM7144" s="425"/>
      <c r="GN7144" s="425"/>
      <c r="GO7144" s="425"/>
      <c r="GP7144" s="425"/>
      <c r="GQ7144" s="425"/>
      <c r="GR7144" s="425"/>
      <c r="GS7144" s="425"/>
      <c r="GT7144" s="425"/>
      <c r="GU7144" s="425"/>
      <c r="GV7144" s="425"/>
      <c r="GW7144" s="425"/>
      <c r="GX7144" s="425"/>
      <c r="GY7144" s="425"/>
      <c r="GZ7144" s="425"/>
      <c r="HA7144" s="425"/>
      <c r="HB7144" s="425"/>
      <c r="HC7144" s="425"/>
      <c r="HD7144" s="425"/>
      <c r="HE7144" s="425"/>
      <c r="HF7144" s="425"/>
      <c r="HG7144" s="425"/>
      <c r="HH7144" s="425"/>
      <c r="HI7144" s="425"/>
      <c r="HJ7144" s="425"/>
      <c r="HK7144" s="425"/>
      <c r="HL7144" s="425"/>
      <c r="HM7144" s="425"/>
      <c r="HN7144" s="425"/>
      <c r="HO7144" s="425"/>
      <c r="HP7144" s="425"/>
      <c r="HQ7144" s="425"/>
      <c r="HR7144" s="425"/>
      <c r="HS7144" s="425"/>
      <c r="HT7144" s="425"/>
      <c r="HU7144" s="425"/>
      <c r="HV7144" s="425"/>
      <c r="HW7144" s="425"/>
      <c r="HX7144" s="425"/>
      <c r="HY7144" s="425"/>
      <c r="HZ7144" s="425"/>
      <c r="IA7144" s="425"/>
      <c r="IB7144" s="425"/>
      <c r="IC7144" s="425"/>
      <c r="ID7144" s="425"/>
      <c r="IE7144" s="425"/>
      <c r="IF7144" s="425"/>
      <c r="IG7144" s="425"/>
      <c r="IH7144" s="425"/>
      <c r="II7144" s="425"/>
      <c r="IJ7144" s="425"/>
      <c r="IK7144" s="425"/>
      <c r="IL7144" s="425"/>
      <c r="IM7144" s="425"/>
      <c r="IN7144" s="425"/>
      <c r="IO7144" s="425"/>
      <c r="IP7144" s="425"/>
      <c r="IQ7144" s="425"/>
      <c r="IR7144" s="425"/>
      <c r="IS7144" s="425"/>
      <c r="IT7144" s="425"/>
      <c r="IU7144" s="425"/>
      <c r="IV7144" s="425"/>
    </row>
    <row r="7145" s="428" customFormat="1" ht="27.6" customHeight="1" spans="2:256">
      <c r="B7145" s="465"/>
      <c r="GH7145" s="425"/>
      <c r="GI7145" s="425"/>
      <c r="GJ7145" s="425"/>
      <c r="GK7145" s="425"/>
      <c r="GL7145" s="425"/>
      <c r="GM7145" s="425"/>
      <c r="GN7145" s="425"/>
      <c r="GO7145" s="425"/>
      <c r="GP7145" s="425"/>
      <c r="GQ7145" s="425"/>
      <c r="GR7145" s="425"/>
      <c r="GS7145" s="425"/>
      <c r="GT7145" s="425"/>
      <c r="GU7145" s="425"/>
      <c r="GV7145" s="425"/>
      <c r="GW7145" s="425"/>
      <c r="GX7145" s="425"/>
      <c r="GY7145" s="425"/>
      <c r="GZ7145" s="425"/>
      <c r="HA7145" s="425"/>
      <c r="HB7145" s="425"/>
      <c r="HC7145" s="425"/>
      <c r="HD7145" s="425"/>
      <c r="HE7145" s="425"/>
      <c r="HF7145" s="425"/>
      <c r="HG7145" s="425"/>
      <c r="HH7145" s="425"/>
      <c r="HI7145" s="425"/>
      <c r="HJ7145" s="425"/>
      <c r="HK7145" s="425"/>
      <c r="HL7145" s="425"/>
      <c r="HM7145" s="425"/>
      <c r="HN7145" s="425"/>
      <c r="HO7145" s="425"/>
      <c r="HP7145" s="425"/>
      <c r="HQ7145" s="425"/>
      <c r="HR7145" s="425"/>
      <c r="HS7145" s="425"/>
      <c r="HT7145" s="425"/>
      <c r="HU7145" s="425"/>
      <c r="HV7145" s="425"/>
      <c r="HW7145" s="425"/>
      <c r="HX7145" s="425"/>
      <c r="HY7145" s="425"/>
      <c r="HZ7145" s="425"/>
      <c r="IA7145" s="425"/>
      <c r="IB7145" s="425"/>
      <c r="IC7145" s="425"/>
      <c r="ID7145" s="425"/>
      <c r="IE7145" s="425"/>
      <c r="IF7145" s="425"/>
      <c r="IG7145" s="425"/>
      <c r="IH7145" s="425"/>
      <c r="II7145" s="425"/>
      <c r="IJ7145" s="425"/>
      <c r="IK7145" s="425"/>
      <c r="IL7145" s="425"/>
      <c r="IM7145" s="425"/>
      <c r="IN7145" s="425"/>
      <c r="IO7145" s="425"/>
      <c r="IP7145" s="425"/>
      <c r="IQ7145" s="425"/>
      <c r="IR7145" s="425"/>
      <c r="IS7145" s="425"/>
      <c r="IT7145" s="425"/>
      <c r="IU7145" s="425"/>
      <c r="IV7145" s="425"/>
    </row>
    <row r="7146" s="428" customFormat="1" ht="27.6" customHeight="1" spans="2:256">
      <c r="B7146" s="465"/>
      <c r="GH7146" s="425"/>
      <c r="GI7146" s="425"/>
      <c r="GJ7146" s="425"/>
      <c r="GK7146" s="425"/>
      <c r="GL7146" s="425"/>
      <c r="GM7146" s="425"/>
      <c r="GN7146" s="425"/>
      <c r="GO7146" s="425"/>
      <c r="GP7146" s="425"/>
      <c r="GQ7146" s="425"/>
      <c r="GR7146" s="425"/>
      <c r="GS7146" s="425"/>
      <c r="GT7146" s="425"/>
      <c r="GU7146" s="425"/>
      <c r="GV7146" s="425"/>
      <c r="GW7146" s="425"/>
      <c r="GX7146" s="425"/>
      <c r="GY7146" s="425"/>
      <c r="GZ7146" s="425"/>
      <c r="HA7146" s="425"/>
      <c r="HB7146" s="425"/>
      <c r="HC7146" s="425"/>
      <c r="HD7146" s="425"/>
      <c r="HE7146" s="425"/>
      <c r="HF7146" s="425"/>
      <c r="HG7146" s="425"/>
      <c r="HH7146" s="425"/>
      <c r="HI7146" s="425"/>
      <c r="HJ7146" s="425"/>
      <c r="HK7146" s="425"/>
      <c r="HL7146" s="425"/>
      <c r="HM7146" s="425"/>
      <c r="HN7146" s="425"/>
      <c r="HO7146" s="425"/>
      <c r="HP7146" s="425"/>
      <c r="HQ7146" s="425"/>
      <c r="HR7146" s="425"/>
      <c r="HS7146" s="425"/>
      <c r="HT7146" s="425"/>
      <c r="HU7146" s="425"/>
      <c r="HV7146" s="425"/>
      <c r="HW7146" s="425"/>
      <c r="HX7146" s="425"/>
      <c r="HY7146" s="425"/>
      <c r="HZ7146" s="425"/>
      <c r="IA7146" s="425"/>
      <c r="IB7146" s="425"/>
      <c r="IC7146" s="425"/>
      <c r="ID7146" s="425"/>
      <c r="IE7146" s="425"/>
      <c r="IF7146" s="425"/>
      <c r="IG7146" s="425"/>
      <c r="IH7146" s="425"/>
      <c r="II7146" s="425"/>
      <c r="IJ7146" s="425"/>
      <c r="IK7146" s="425"/>
      <c r="IL7146" s="425"/>
      <c r="IM7146" s="425"/>
      <c r="IN7146" s="425"/>
      <c r="IO7146" s="425"/>
      <c r="IP7146" s="425"/>
      <c r="IQ7146" s="425"/>
      <c r="IR7146" s="425"/>
      <c r="IS7146" s="425"/>
      <c r="IT7146" s="425"/>
      <c r="IU7146" s="425"/>
      <c r="IV7146" s="425"/>
    </row>
    <row r="7147" s="428" customFormat="1" ht="27.6" customHeight="1" spans="2:256">
      <c r="B7147" s="465"/>
      <c r="GH7147" s="425"/>
      <c r="GI7147" s="425"/>
      <c r="GJ7147" s="425"/>
      <c r="GK7147" s="425"/>
      <c r="GL7147" s="425"/>
      <c r="GM7147" s="425"/>
      <c r="GN7147" s="425"/>
      <c r="GO7147" s="425"/>
      <c r="GP7147" s="425"/>
      <c r="GQ7147" s="425"/>
      <c r="GR7147" s="425"/>
      <c r="GS7147" s="425"/>
      <c r="GT7147" s="425"/>
      <c r="GU7147" s="425"/>
      <c r="GV7147" s="425"/>
      <c r="GW7147" s="425"/>
      <c r="GX7147" s="425"/>
      <c r="GY7147" s="425"/>
      <c r="GZ7147" s="425"/>
      <c r="HA7147" s="425"/>
      <c r="HB7147" s="425"/>
      <c r="HC7147" s="425"/>
      <c r="HD7147" s="425"/>
      <c r="HE7147" s="425"/>
      <c r="HF7147" s="425"/>
      <c r="HG7147" s="425"/>
      <c r="HH7147" s="425"/>
      <c r="HI7147" s="425"/>
      <c r="HJ7147" s="425"/>
      <c r="HK7147" s="425"/>
      <c r="HL7147" s="425"/>
      <c r="HM7147" s="425"/>
      <c r="HN7147" s="425"/>
      <c r="HO7147" s="425"/>
      <c r="HP7147" s="425"/>
      <c r="HQ7147" s="425"/>
      <c r="HR7147" s="425"/>
      <c r="HS7147" s="425"/>
      <c r="HT7147" s="425"/>
      <c r="HU7147" s="425"/>
      <c r="HV7147" s="425"/>
      <c r="HW7147" s="425"/>
      <c r="HX7147" s="425"/>
      <c r="HY7147" s="425"/>
      <c r="HZ7147" s="425"/>
      <c r="IA7147" s="425"/>
      <c r="IB7147" s="425"/>
      <c r="IC7147" s="425"/>
      <c r="ID7147" s="425"/>
      <c r="IE7147" s="425"/>
      <c r="IF7147" s="425"/>
      <c r="IG7147" s="425"/>
      <c r="IH7147" s="425"/>
      <c r="II7147" s="425"/>
      <c r="IJ7147" s="425"/>
      <c r="IK7147" s="425"/>
      <c r="IL7147" s="425"/>
      <c r="IM7147" s="425"/>
      <c r="IN7147" s="425"/>
      <c r="IO7147" s="425"/>
      <c r="IP7147" s="425"/>
      <c r="IQ7147" s="425"/>
      <c r="IR7147" s="425"/>
      <c r="IS7147" s="425"/>
      <c r="IT7147" s="425"/>
      <c r="IU7147" s="425"/>
      <c r="IV7147" s="425"/>
    </row>
    <row r="7148" s="428" customFormat="1" ht="27.6" customHeight="1" spans="2:256">
      <c r="B7148" s="465"/>
      <c r="GH7148" s="425"/>
      <c r="GI7148" s="425"/>
      <c r="GJ7148" s="425"/>
      <c r="GK7148" s="425"/>
      <c r="GL7148" s="425"/>
      <c r="GM7148" s="425"/>
      <c r="GN7148" s="425"/>
      <c r="GO7148" s="425"/>
      <c r="GP7148" s="425"/>
      <c r="GQ7148" s="425"/>
      <c r="GR7148" s="425"/>
      <c r="GS7148" s="425"/>
      <c r="GT7148" s="425"/>
      <c r="GU7148" s="425"/>
      <c r="GV7148" s="425"/>
      <c r="GW7148" s="425"/>
      <c r="GX7148" s="425"/>
      <c r="GY7148" s="425"/>
      <c r="GZ7148" s="425"/>
      <c r="HA7148" s="425"/>
      <c r="HB7148" s="425"/>
      <c r="HC7148" s="425"/>
      <c r="HD7148" s="425"/>
      <c r="HE7148" s="425"/>
      <c r="HF7148" s="425"/>
      <c r="HG7148" s="425"/>
      <c r="HH7148" s="425"/>
      <c r="HI7148" s="425"/>
      <c r="HJ7148" s="425"/>
      <c r="HK7148" s="425"/>
      <c r="HL7148" s="425"/>
      <c r="HM7148" s="425"/>
      <c r="HN7148" s="425"/>
      <c r="HO7148" s="425"/>
      <c r="HP7148" s="425"/>
      <c r="HQ7148" s="425"/>
      <c r="HR7148" s="425"/>
      <c r="HS7148" s="425"/>
      <c r="HT7148" s="425"/>
      <c r="HU7148" s="425"/>
      <c r="HV7148" s="425"/>
      <c r="HW7148" s="425"/>
      <c r="HX7148" s="425"/>
      <c r="HY7148" s="425"/>
      <c r="HZ7148" s="425"/>
      <c r="IA7148" s="425"/>
      <c r="IB7148" s="425"/>
      <c r="IC7148" s="425"/>
      <c r="ID7148" s="425"/>
      <c r="IE7148" s="425"/>
      <c r="IF7148" s="425"/>
      <c r="IG7148" s="425"/>
      <c r="IH7148" s="425"/>
      <c r="II7148" s="425"/>
      <c r="IJ7148" s="425"/>
      <c r="IK7148" s="425"/>
      <c r="IL7148" s="425"/>
      <c r="IM7148" s="425"/>
      <c r="IN7148" s="425"/>
      <c r="IO7148" s="425"/>
      <c r="IP7148" s="425"/>
      <c r="IQ7148" s="425"/>
      <c r="IR7148" s="425"/>
      <c r="IS7148" s="425"/>
      <c r="IT7148" s="425"/>
      <c r="IU7148" s="425"/>
      <c r="IV7148" s="425"/>
    </row>
    <row r="7149" s="428" customFormat="1" ht="27.6" customHeight="1" spans="2:256">
      <c r="B7149" s="465"/>
      <c r="GH7149" s="425"/>
      <c r="GI7149" s="425"/>
      <c r="GJ7149" s="425"/>
      <c r="GK7149" s="425"/>
      <c r="GL7149" s="425"/>
      <c r="GM7149" s="425"/>
      <c r="GN7149" s="425"/>
      <c r="GO7149" s="425"/>
      <c r="GP7149" s="425"/>
      <c r="GQ7149" s="425"/>
      <c r="GR7149" s="425"/>
      <c r="GS7149" s="425"/>
      <c r="GT7149" s="425"/>
      <c r="GU7149" s="425"/>
      <c r="GV7149" s="425"/>
      <c r="GW7149" s="425"/>
      <c r="GX7149" s="425"/>
      <c r="GY7149" s="425"/>
      <c r="GZ7149" s="425"/>
      <c r="HA7149" s="425"/>
      <c r="HB7149" s="425"/>
      <c r="HC7149" s="425"/>
      <c r="HD7149" s="425"/>
      <c r="HE7149" s="425"/>
      <c r="HF7149" s="425"/>
      <c r="HG7149" s="425"/>
      <c r="HH7149" s="425"/>
      <c r="HI7149" s="425"/>
      <c r="HJ7149" s="425"/>
      <c r="HK7149" s="425"/>
      <c r="HL7149" s="425"/>
      <c r="HM7149" s="425"/>
      <c r="HN7149" s="425"/>
      <c r="HO7149" s="425"/>
      <c r="HP7149" s="425"/>
      <c r="HQ7149" s="425"/>
      <c r="HR7149" s="425"/>
      <c r="HS7149" s="425"/>
      <c r="HT7149" s="425"/>
      <c r="HU7149" s="425"/>
      <c r="HV7149" s="425"/>
      <c r="HW7149" s="425"/>
      <c r="HX7149" s="425"/>
      <c r="HY7149" s="425"/>
      <c r="HZ7149" s="425"/>
      <c r="IA7149" s="425"/>
      <c r="IB7149" s="425"/>
      <c r="IC7149" s="425"/>
      <c r="ID7149" s="425"/>
      <c r="IE7149" s="425"/>
      <c r="IF7149" s="425"/>
      <c r="IG7149" s="425"/>
      <c r="IH7149" s="425"/>
      <c r="II7149" s="425"/>
      <c r="IJ7149" s="425"/>
      <c r="IK7149" s="425"/>
      <c r="IL7149" s="425"/>
      <c r="IM7149" s="425"/>
      <c r="IN7149" s="425"/>
      <c r="IO7149" s="425"/>
      <c r="IP7149" s="425"/>
      <c r="IQ7149" s="425"/>
      <c r="IR7149" s="425"/>
      <c r="IS7149" s="425"/>
      <c r="IT7149" s="425"/>
      <c r="IU7149" s="425"/>
      <c r="IV7149" s="425"/>
    </row>
    <row r="7150" s="428" customFormat="1" ht="27.6" customHeight="1" spans="2:256">
      <c r="B7150" s="465"/>
      <c r="GH7150" s="425"/>
      <c r="GI7150" s="425"/>
      <c r="GJ7150" s="425"/>
      <c r="GK7150" s="425"/>
      <c r="GL7150" s="425"/>
      <c r="GM7150" s="425"/>
      <c r="GN7150" s="425"/>
      <c r="GO7150" s="425"/>
      <c r="GP7150" s="425"/>
      <c r="GQ7150" s="425"/>
      <c r="GR7150" s="425"/>
      <c r="GS7150" s="425"/>
      <c r="GT7150" s="425"/>
      <c r="GU7150" s="425"/>
      <c r="GV7150" s="425"/>
      <c r="GW7150" s="425"/>
      <c r="GX7150" s="425"/>
      <c r="GY7150" s="425"/>
      <c r="GZ7150" s="425"/>
      <c r="HA7150" s="425"/>
      <c r="HB7150" s="425"/>
      <c r="HC7150" s="425"/>
      <c r="HD7150" s="425"/>
      <c r="HE7150" s="425"/>
      <c r="HF7150" s="425"/>
      <c r="HG7150" s="425"/>
      <c r="HH7150" s="425"/>
      <c r="HI7150" s="425"/>
      <c r="HJ7150" s="425"/>
      <c r="HK7150" s="425"/>
      <c r="HL7150" s="425"/>
      <c r="HM7150" s="425"/>
      <c r="HN7150" s="425"/>
      <c r="HO7150" s="425"/>
      <c r="HP7150" s="425"/>
      <c r="HQ7150" s="425"/>
      <c r="HR7150" s="425"/>
      <c r="HS7150" s="425"/>
      <c r="HT7150" s="425"/>
      <c r="HU7150" s="425"/>
      <c r="HV7150" s="425"/>
      <c r="HW7150" s="425"/>
      <c r="HX7150" s="425"/>
      <c r="HY7150" s="425"/>
      <c r="HZ7150" s="425"/>
      <c r="IA7150" s="425"/>
      <c r="IB7150" s="425"/>
      <c r="IC7150" s="425"/>
      <c r="ID7150" s="425"/>
      <c r="IE7150" s="425"/>
      <c r="IF7150" s="425"/>
      <c r="IG7150" s="425"/>
      <c r="IH7150" s="425"/>
      <c r="II7150" s="425"/>
      <c r="IJ7150" s="425"/>
      <c r="IK7150" s="425"/>
      <c r="IL7150" s="425"/>
      <c r="IM7150" s="425"/>
      <c r="IN7150" s="425"/>
      <c r="IO7150" s="425"/>
      <c r="IP7150" s="425"/>
      <c r="IQ7150" s="425"/>
      <c r="IR7150" s="425"/>
      <c r="IS7150" s="425"/>
      <c r="IT7150" s="425"/>
      <c r="IU7150" s="425"/>
      <c r="IV7150" s="425"/>
    </row>
    <row r="7151" s="428" customFormat="1" ht="27.6" customHeight="1" spans="2:256">
      <c r="B7151" s="465"/>
      <c r="GH7151" s="425"/>
      <c r="GI7151" s="425"/>
      <c r="GJ7151" s="425"/>
      <c r="GK7151" s="425"/>
      <c r="GL7151" s="425"/>
      <c r="GM7151" s="425"/>
      <c r="GN7151" s="425"/>
      <c r="GO7151" s="425"/>
      <c r="GP7151" s="425"/>
      <c r="GQ7151" s="425"/>
      <c r="GR7151" s="425"/>
      <c r="GS7151" s="425"/>
      <c r="GT7151" s="425"/>
      <c r="GU7151" s="425"/>
      <c r="GV7151" s="425"/>
      <c r="GW7151" s="425"/>
      <c r="GX7151" s="425"/>
      <c r="GY7151" s="425"/>
      <c r="GZ7151" s="425"/>
      <c r="HA7151" s="425"/>
      <c r="HB7151" s="425"/>
      <c r="HC7151" s="425"/>
      <c r="HD7151" s="425"/>
      <c r="HE7151" s="425"/>
      <c r="HF7151" s="425"/>
      <c r="HG7151" s="425"/>
      <c r="HH7151" s="425"/>
      <c r="HI7151" s="425"/>
      <c r="HJ7151" s="425"/>
      <c r="HK7151" s="425"/>
      <c r="HL7151" s="425"/>
      <c r="HM7151" s="425"/>
      <c r="HN7151" s="425"/>
      <c r="HO7151" s="425"/>
      <c r="HP7151" s="425"/>
      <c r="HQ7151" s="425"/>
      <c r="HR7151" s="425"/>
      <c r="HS7151" s="425"/>
      <c r="HT7151" s="425"/>
      <c r="HU7151" s="425"/>
      <c r="HV7151" s="425"/>
      <c r="HW7151" s="425"/>
      <c r="HX7151" s="425"/>
      <c r="HY7151" s="425"/>
      <c r="HZ7151" s="425"/>
      <c r="IA7151" s="425"/>
      <c r="IB7151" s="425"/>
      <c r="IC7151" s="425"/>
      <c r="ID7151" s="425"/>
      <c r="IE7151" s="425"/>
      <c r="IF7151" s="425"/>
      <c r="IG7151" s="425"/>
      <c r="IH7151" s="425"/>
      <c r="II7151" s="425"/>
      <c r="IJ7151" s="425"/>
      <c r="IK7151" s="425"/>
      <c r="IL7151" s="425"/>
      <c r="IM7151" s="425"/>
      <c r="IN7151" s="425"/>
      <c r="IO7151" s="425"/>
      <c r="IP7151" s="425"/>
      <c r="IQ7151" s="425"/>
      <c r="IR7151" s="425"/>
      <c r="IS7151" s="425"/>
      <c r="IT7151" s="425"/>
      <c r="IU7151" s="425"/>
      <c r="IV7151" s="425"/>
    </row>
    <row r="7152" s="428" customFormat="1" ht="27.6" customHeight="1" spans="2:256">
      <c r="B7152" s="465"/>
      <c r="GH7152" s="425"/>
      <c r="GI7152" s="425"/>
      <c r="GJ7152" s="425"/>
      <c r="GK7152" s="425"/>
      <c r="GL7152" s="425"/>
      <c r="GM7152" s="425"/>
      <c r="GN7152" s="425"/>
      <c r="GO7152" s="425"/>
      <c r="GP7152" s="425"/>
      <c r="GQ7152" s="425"/>
      <c r="GR7152" s="425"/>
      <c r="GS7152" s="425"/>
      <c r="GT7152" s="425"/>
      <c r="GU7152" s="425"/>
      <c r="GV7152" s="425"/>
      <c r="GW7152" s="425"/>
      <c r="GX7152" s="425"/>
      <c r="GY7152" s="425"/>
      <c r="GZ7152" s="425"/>
      <c r="HA7152" s="425"/>
      <c r="HB7152" s="425"/>
      <c r="HC7152" s="425"/>
      <c r="HD7152" s="425"/>
      <c r="HE7152" s="425"/>
      <c r="HF7152" s="425"/>
      <c r="HG7152" s="425"/>
      <c r="HH7152" s="425"/>
      <c r="HI7152" s="425"/>
      <c r="HJ7152" s="425"/>
      <c r="HK7152" s="425"/>
      <c r="HL7152" s="425"/>
      <c r="HM7152" s="425"/>
      <c r="HN7152" s="425"/>
      <c r="HO7152" s="425"/>
      <c r="HP7152" s="425"/>
      <c r="HQ7152" s="425"/>
      <c r="HR7152" s="425"/>
      <c r="HS7152" s="425"/>
      <c r="HT7152" s="425"/>
      <c r="HU7152" s="425"/>
      <c r="HV7152" s="425"/>
      <c r="HW7152" s="425"/>
      <c r="HX7152" s="425"/>
      <c r="HY7152" s="425"/>
      <c r="HZ7152" s="425"/>
      <c r="IA7152" s="425"/>
      <c r="IB7152" s="425"/>
      <c r="IC7152" s="425"/>
      <c r="ID7152" s="425"/>
      <c r="IE7152" s="425"/>
      <c r="IF7152" s="425"/>
      <c r="IG7152" s="425"/>
      <c r="IH7152" s="425"/>
      <c r="II7152" s="425"/>
      <c r="IJ7152" s="425"/>
      <c r="IK7152" s="425"/>
      <c r="IL7152" s="425"/>
      <c r="IM7152" s="425"/>
      <c r="IN7152" s="425"/>
      <c r="IO7152" s="425"/>
      <c r="IP7152" s="425"/>
      <c r="IQ7152" s="425"/>
      <c r="IR7152" s="425"/>
      <c r="IS7152" s="425"/>
      <c r="IT7152" s="425"/>
      <c r="IU7152" s="425"/>
      <c r="IV7152" s="425"/>
    </row>
    <row r="7153" s="428" customFormat="1" ht="27.6" customHeight="1" spans="2:256">
      <c r="B7153" s="465"/>
      <c r="GH7153" s="425"/>
      <c r="GI7153" s="425"/>
      <c r="GJ7153" s="425"/>
      <c r="GK7153" s="425"/>
      <c r="GL7153" s="425"/>
      <c r="GM7153" s="425"/>
      <c r="GN7153" s="425"/>
      <c r="GO7153" s="425"/>
      <c r="GP7153" s="425"/>
      <c r="GQ7153" s="425"/>
      <c r="GR7153" s="425"/>
      <c r="GS7153" s="425"/>
      <c r="GT7153" s="425"/>
      <c r="GU7153" s="425"/>
      <c r="GV7153" s="425"/>
      <c r="GW7153" s="425"/>
      <c r="GX7153" s="425"/>
      <c r="GY7153" s="425"/>
      <c r="GZ7153" s="425"/>
      <c r="HA7153" s="425"/>
      <c r="HB7153" s="425"/>
      <c r="HC7153" s="425"/>
      <c r="HD7153" s="425"/>
      <c r="HE7153" s="425"/>
      <c r="HF7153" s="425"/>
      <c r="HG7153" s="425"/>
      <c r="HH7153" s="425"/>
      <c r="HI7153" s="425"/>
      <c r="HJ7153" s="425"/>
      <c r="HK7153" s="425"/>
      <c r="HL7153" s="425"/>
      <c r="HM7153" s="425"/>
      <c r="HN7153" s="425"/>
      <c r="HO7153" s="425"/>
      <c r="HP7153" s="425"/>
      <c r="HQ7153" s="425"/>
      <c r="HR7153" s="425"/>
      <c r="HS7153" s="425"/>
      <c r="HT7153" s="425"/>
      <c r="HU7153" s="425"/>
      <c r="HV7153" s="425"/>
      <c r="HW7153" s="425"/>
      <c r="HX7153" s="425"/>
      <c r="HY7153" s="425"/>
      <c r="HZ7153" s="425"/>
      <c r="IA7153" s="425"/>
      <c r="IB7153" s="425"/>
      <c r="IC7153" s="425"/>
      <c r="ID7153" s="425"/>
      <c r="IE7153" s="425"/>
      <c r="IF7153" s="425"/>
      <c r="IG7153" s="425"/>
      <c r="IH7153" s="425"/>
      <c r="II7153" s="425"/>
      <c r="IJ7153" s="425"/>
      <c r="IK7153" s="425"/>
      <c r="IL7153" s="425"/>
      <c r="IM7153" s="425"/>
      <c r="IN7153" s="425"/>
      <c r="IO7153" s="425"/>
      <c r="IP7153" s="425"/>
      <c r="IQ7153" s="425"/>
      <c r="IR7153" s="425"/>
      <c r="IS7153" s="425"/>
      <c r="IT7153" s="425"/>
      <c r="IU7153" s="425"/>
      <c r="IV7153" s="425"/>
    </row>
    <row r="7154" s="428" customFormat="1" ht="27.6" customHeight="1" spans="2:256">
      <c r="B7154" s="465"/>
      <c r="GH7154" s="425"/>
      <c r="GI7154" s="425"/>
      <c r="GJ7154" s="425"/>
      <c r="GK7154" s="425"/>
      <c r="GL7154" s="425"/>
      <c r="GM7154" s="425"/>
      <c r="GN7154" s="425"/>
      <c r="GO7154" s="425"/>
      <c r="GP7154" s="425"/>
      <c r="GQ7154" s="425"/>
      <c r="GR7154" s="425"/>
      <c r="GS7154" s="425"/>
      <c r="GT7154" s="425"/>
      <c r="GU7154" s="425"/>
      <c r="GV7154" s="425"/>
      <c r="GW7154" s="425"/>
      <c r="GX7154" s="425"/>
      <c r="GY7154" s="425"/>
      <c r="GZ7154" s="425"/>
      <c r="HA7154" s="425"/>
      <c r="HB7154" s="425"/>
      <c r="HC7154" s="425"/>
      <c r="HD7154" s="425"/>
      <c r="HE7154" s="425"/>
      <c r="HF7154" s="425"/>
      <c r="HG7154" s="425"/>
      <c r="HH7154" s="425"/>
      <c r="HI7154" s="425"/>
      <c r="HJ7154" s="425"/>
      <c r="HK7154" s="425"/>
      <c r="HL7154" s="425"/>
      <c r="HM7154" s="425"/>
      <c r="HN7154" s="425"/>
      <c r="HO7154" s="425"/>
      <c r="HP7154" s="425"/>
      <c r="HQ7154" s="425"/>
      <c r="HR7154" s="425"/>
      <c r="HS7154" s="425"/>
      <c r="HT7154" s="425"/>
      <c r="HU7154" s="425"/>
      <c r="HV7154" s="425"/>
      <c r="HW7154" s="425"/>
      <c r="HX7154" s="425"/>
      <c r="HY7154" s="425"/>
      <c r="HZ7154" s="425"/>
      <c r="IA7154" s="425"/>
      <c r="IB7154" s="425"/>
      <c r="IC7154" s="425"/>
      <c r="ID7154" s="425"/>
      <c r="IE7154" s="425"/>
      <c r="IF7154" s="425"/>
      <c r="IG7154" s="425"/>
      <c r="IH7154" s="425"/>
      <c r="II7154" s="425"/>
      <c r="IJ7154" s="425"/>
      <c r="IK7154" s="425"/>
      <c r="IL7154" s="425"/>
      <c r="IM7154" s="425"/>
      <c r="IN7154" s="425"/>
      <c r="IO7154" s="425"/>
      <c r="IP7154" s="425"/>
      <c r="IQ7154" s="425"/>
      <c r="IR7154" s="425"/>
      <c r="IS7154" s="425"/>
      <c r="IT7154" s="425"/>
      <c r="IU7154" s="425"/>
      <c r="IV7154" s="425"/>
    </row>
    <row r="7155" s="428" customFormat="1" ht="27.6" customHeight="1" spans="2:256">
      <c r="B7155" s="465"/>
      <c r="GH7155" s="425"/>
      <c r="GI7155" s="425"/>
      <c r="GJ7155" s="425"/>
      <c r="GK7155" s="425"/>
      <c r="GL7155" s="425"/>
      <c r="GM7155" s="425"/>
      <c r="GN7155" s="425"/>
      <c r="GO7155" s="425"/>
      <c r="GP7155" s="425"/>
      <c r="GQ7155" s="425"/>
      <c r="GR7155" s="425"/>
      <c r="GS7155" s="425"/>
      <c r="GT7155" s="425"/>
      <c r="GU7155" s="425"/>
      <c r="GV7155" s="425"/>
      <c r="GW7155" s="425"/>
      <c r="GX7155" s="425"/>
      <c r="GY7155" s="425"/>
      <c r="GZ7155" s="425"/>
      <c r="HA7155" s="425"/>
      <c r="HB7155" s="425"/>
      <c r="HC7155" s="425"/>
      <c r="HD7155" s="425"/>
      <c r="HE7155" s="425"/>
      <c r="HF7155" s="425"/>
      <c r="HG7155" s="425"/>
      <c r="HH7155" s="425"/>
      <c r="HI7155" s="425"/>
      <c r="HJ7155" s="425"/>
      <c r="HK7155" s="425"/>
      <c r="HL7155" s="425"/>
      <c r="HM7155" s="425"/>
      <c r="HN7155" s="425"/>
      <c r="HO7155" s="425"/>
      <c r="HP7155" s="425"/>
      <c r="HQ7155" s="425"/>
      <c r="HR7155" s="425"/>
      <c r="HS7155" s="425"/>
      <c r="HT7155" s="425"/>
      <c r="HU7155" s="425"/>
      <c r="HV7155" s="425"/>
      <c r="HW7155" s="425"/>
      <c r="HX7155" s="425"/>
      <c r="HY7155" s="425"/>
      <c r="HZ7155" s="425"/>
      <c r="IA7155" s="425"/>
      <c r="IB7155" s="425"/>
      <c r="IC7155" s="425"/>
      <c r="ID7155" s="425"/>
      <c r="IE7155" s="425"/>
      <c r="IF7155" s="425"/>
      <c r="IG7155" s="425"/>
      <c r="IH7155" s="425"/>
      <c r="II7155" s="425"/>
      <c r="IJ7155" s="425"/>
      <c r="IK7155" s="425"/>
      <c r="IL7155" s="425"/>
      <c r="IM7155" s="425"/>
      <c r="IN7155" s="425"/>
      <c r="IO7155" s="425"/>
      <c r="IP7155" s="425"/>
      <c r="IQ7155" s="425"/>
      <c r="IR7155" s="425"/>
      <c r="IS7155" s="425"/>
      <c r="IT7155" s="425"/>
      <c r="IU7155" s="425"/>
      <c r="IV7155" s="425"/>
    </row>
    <row r="7156" s="428" customFormat="1" ht="27.6" customHeight="1" spans="2:256">
      <c r="B7156" s="465"/>
      <c r="GH7156" s="425"/>
      <c r="GI7156" s="425"/>
      <c r="GJ7156" s="425"/>
      <c r="GK7156" s="425"/>
      <c r="GL7156" s="425"/>
      <c r="GM7156" s="425"/>
      <c r="GN7156" s="425"/>
      <c r="GO7156" s="425"/>
      <c r="GP7156" s="425"/>
      <c r="GQ7156" s="425"/>
      <c r="GR7156" s="425"/>
      <c r="GS7156" s="425"/>
      <c r="GT7156" s="425"/>
      <c r="GU7156" s="425"/>
      <c r="GV7156" s="425"/>
      <c r="GW7156" s="425"/>
      <c r="GX7156" s="425"/>
      <c r="GY7156" s="425"/>
      <c r="GZ7156" s="425"/>
      <c r="HA7156" s="425"/>
      <c r="HB7156" s="425"/>
      <c r="HC7156" s="425"/>
      <c r="HD7156" s="425"/>
      <c r="HE7156" s="425"/>
      <c r="HF7156" s="425"/>
      <c r="HG7156" s="425"/>
      <c r="HH7156" s="425"/>
      <c r="HI7156" s="425"/>
      <c r="HJ7156" s="425"/>
      <c r="HK7156" s="425"/>
      <c r="HL7156" s="425"/>
      <c r="HM7156" s="425"/>
      <c r="HN7156" s="425"/>
      <c r="HO7156" s="425"/>
      <c r="HP7156" s="425"/>
      <c r="HQ7156" s="425"/>
      <c r="HR7156" s="425"/>
      <c r="HS7156" s="425"/>
      <c r="HT7156" s="425"/>
      <c r="HU7156" s="425"/>
      <c r="HV7156" s="425"/>
      <c r="HW7156" s="425"/>
      <c r="HX7156" s="425"/>
      <c r="HY7156" s="425"/>
      <c r="HZ7156" s="425"/>
      <c r="IA7156" s="425"/>
      <c r="IB7156" s="425"/>
      <c r="IC7156" s="425"/>
      <c r="ID7156" s="425"/>
      <c r="IE7156" s="425"/>
      <c r="IF7156" s="425"/>
      <c r="IG7156" s="425"/>
      <c r="IH7156" s="425"/>
      <c r="II7156" s="425"/>
      <c r="IJ7156" s="425"/>
      <c r="IK7156" s="425"/>
      <c r="IL7156" s="425"/>
      <c r="IM7156" s="425"/>
      <c r="IN7156" s="425"/>
      <c r="IO7156" s="425"/>
      <c r="IP7156" s="425"/>
      <c r="IQ7156" s="425"/>
      <c r="IR7156" s="425"/>
      <c r="IS7156" s="425"/>
      <c r="IT7156" s="425"/>
      <c r="IU7156" s="425"/>
      <c r="IV7156" s="425"/>
    </row>
    <row r="7157" s="428" customFormat="1" ht="27.6" customHeight="1" spans="2:256">
      <c r="B7157" s="465"/>
      <c r="GH7157" s="425"/>
      <c r="GI7157" s="425"/>
      <c r="GJ7157" s="425"/>
      <c r="GK7157" s="425"/>
      <c r="GL7157" s="425"/>
      <c r="GM7157" s="425"/>
      <c r="GN7157" s="425"/>
      <c r="GO7157" s="425"/>
      <c r="GP7157" s="425"/>
      <c r="GQ7157" s="425"/>
      <c r="GR7157" s="425"/>
      <c r="GS7157" s="425"/>
      <c r="GT7157" s="425"/>
      <c r="GU7157" s="425"/>
      <c r="GV7157" s="425"/>
      <c r="GW7157" s="425"/>
      <c r="GX7157" s="425"/>
      <c r="GY7157" s="425"/>
      <c r="GZ7157" s="425"/>
      <c r="HA7157" s="425"/>
      <c r="HB7157" s="425"/>
      <c r="HC7157" s="425"/>
      <c r="HD7157" s="425"/>
      <c r="HE7157" s="425"/>
      <c r="HF7157" s="425"/>
      <c r="HG7157" s="425"/>
      <c r="HH7157" s="425"/>
      <c r="HI7157" s="425"/>
      <c r="HJ7157" s="425"/>
      <c r="HK7157" s="425"/>
      <c r="HL7157" s="425"/>
      <c r="HM7157" s="425"/>
      <c r="HN7157" s="425"/>
      <c r="HO7157" s="425"/>
      <c r="HP7157" s="425"/>
      <c r="HQ7157" s="425"/>
      <c r="HR7157" s="425"/>
      <c r="HS7157" s="425"/>
      <c r="HT7157" s="425"/>
      <c r="HU7157" s="425"/>
      <c r="HV7157" s="425"/>
      <c r="HW7157" s="425"/>
      <c r="HX7157" s="425"/>
      <c r="HY7157" s="425"/>
      <c r="HZ7157" s="425"/>
      <c r="IA7157" s="425"/>
      <c r="IB7157" s="425"/>
      <c r="IC7157" s="425"/>
      <c r="ID7157" s="425"/>
      <c r="IE7157" s="425"/>
      <c r="IF7157" s="425"/>
      <c r="IG7157" s="425"/>
      <c r="IH7157" s="425"/>
      <c r="II7157" s="425"/>
      <c r="IJ7157" s="425"/>
      <c r="IK7157" s="425"/>
      <c r="IL7157" s="425"/>
      <c r="IM7157" s="425"/>
      <c r="IN7157" s="425"/>
      <c r="IO7157" s="425"/>
      <c r="IP7157" s="425"/>
      <c r="IQ7157" s="425"/>
      <c r="IR7157" s="425"/>
      <c r="IS7157" s="425"/>
      <c r="IT7157" s="425"/>
      <c r="IU7157" s="425"/>
      <c r="IV7157" s="425"/>
    </row>
    <row r="7158" s="428" customFormat="1" ht="27.6" customHeight="1" spans="2:256">
      <c r="B7158" s="465"/>
      <c r="GH7158" s="425"/>
      <c r="GI7158" s="425"/>
      <c r="GJ7158" s="425"/>
      <c r="GK7158" s="425"/>
      <c r="GL7158" s="425"/>
      <c r="GM7158" s="425"/>
      <c r="GN7158" s="425"/>
      <c r="GO7158" s="425"/>
      <c r="GP7158" s="425"/>
      <c r="GQ7158" s="425"/>
      <c r="GR7158" s="425"/>
      <c r="GS7158" s="425"/>
      <c r="GT7158" s="425"/>
      <c r="GU7158" s="425"/>
      <c r="GV7158" s="425"/>
      <c r="GW7158" s="425"/>
      <c r="GX7158" s="425"/>
      <c r="GY7158" s="425"/>
      <c r="GZ7158" s="425"/>
      <c r="HA7158" s="425"/>
      <c r="HB7158" s="425"/>
      <c r="HC7158" s="425"/>
      <c r="HD7158" s="425"/>
      <c r="HE7158" s="425"/>
      <c r="HF7158" s="425"/>
      <c r="HG7158" s="425"/>
      <c r="HH7158" s="425"/>
      <c r="HI7158" s="425"/>
      <c r="HJ7158" s="425"/>
      <c r="HK7158" s="425"/>
      <c r="HL7158" s="425"/>
      <c r="HM7158" s="425"/>
      <c r="HN7158" s="425"/>
      <c r="HO7158" s="425"/>
      <c r="HP7158" s="425"/>
      <c r="HQ7158" s="425"/>
      <c r="HR7158" s="425"/>
      <c r="HS7158" s="425"/>
      <c r="HT7158" s="425"/>
      <c r="HU7158" s="425"/>
      <c r="HV7158" s="425"/>
      <c r="HW7158" s="425"/>
      <c r="HX7158" s="425"/>
      <c r="HY7158" s="425"/>
      <c r="HZ7158" s="425"/>
      <c r="IA7158" s="425"/>
      <c r="IB7158" s="425"/>
      <c r="IC7158" s="425"/>
      <c r="ID7158" s="425"/>
      <c r="IE7158" s="425"/>
      <c r="IF7158" s="425"/>
      <c r="IG7158" s="425"/>
      <c r="IH7158" s="425"/>
      <c r="II7158" s="425"/>
      <c r="IJ7158" s="425"/>
      <c r="IK7158" s="425"/>
      <c r="IL7158" s="425"/>
      <c r="IM7158" s="425"/>
      <c r="IN7158" s="425"/>
      <c r="IO7158" s="425"/>
      <c r="IP7158" s="425"/>
      <c r="IQ7158" s="425"/>
      <c r="IR7158" s="425"/>
      <c r="IS7158" s="425"/>
      <c r="IT7158" s="425"/>
      <c r="IU7158" s="425"/>
      <c r="IV7158" s="425"/>
    </row>
    <row r="7159" s="428" customFormat="1" ht="27.6" customHeight="1" spans="2:256">
      <c r="B7159" s="465"/>
      <c r="GH7159" s="425"/>
      <c r="GI7159" s="425"/>
      <c r="GJ7159" s="425"/>
      <c r="GK7159" s="425"/>
      <c r="GL7159" s="425"/>
      <c r="GM7159" s="425"/>
      <c r="GN7159" s="425"/>
      <c r="GO7159" s="425"/>
      <c r="GP7159" s="425"/>
      <c r="GQ7159" s="425"/>
      <c r="GR7159" s="425"/>
      <c r="GS7159" s="425"/>
      <c r="GT7159" s="425"/>
      <c r="GU7159" s="425"/>
      <c r="GV7159" s="425"/>
      <c r="GW7159" s="425"/>
      <c r="GX7159" s="425"/>
      <c r="GY7159" s="425"/>
      <c r="GZ7159" s="425"/>
      <c r="HA7159" s="425"/>
      <c r="HB7159" s="425"/>
      <c r="HC7159" s="425"/>
      <c r="HD7159" s="425"/>
      <c r="HE7159" s="425"/>
      <c r="HF7159" s="425"/>
      <c r="HG7159" s="425"/>
      <c r="HH7159" s="425"/>
      <c r="HI7159" s="425"/>
      <c r="HJ7159" s="425"/>
      <c r="HK7159" s="425"/>
      <c r="HL7159" s="425"/>
      <c r="HM7159" s="425"/>
      <c r="HN7159" s="425"/>
      <c r="HO7159" s="425"/>
      <c r="HP7159" s="425"/>
      <c r="HQ7159" s="425"/>
      <c r="HR7159" s="425"/>
      <c r="HS7159" s="425"/>
      <c r="HT7159" s="425"/>
      <c r="HU7159" s="425"/>
      <c r="HV7159" s="425"/>
      <c r="HW7159" s="425"/>
      <c r="HX7159" s="425"/>
      <c r="HY7159" s="425"/>
      <c r="HZ7159" s="425"/>
      <c r="IA7159" s="425"/>
      <c r="IB7159" s="425"/>
      <c r="IC7159" s="425"/>
      <c r="ID7159" s="425"/>
      <c r="IE7159" s="425"/>
      <c r="IF7159" s="425"/>
      <c r="IG7159" s="425"/>
      <c r="IH7159" s="425"/>
      <c r="II7159" s="425"/>
      <c r="IJ7159" s="425"/>
      <c r="IK7159" s="425"/>
      <c r="IL7159" s="425"/>
      <c r="IM7159" s="425"/>
      <c r="IN7159" s="425"/>
      <c r="IO7159" s="425"/>
      <c r="IP7159" s="425"/>
      <c r="IQ7159" s="425"/>
      <c r="IR7159" s="425"/>
      <c r="IS7159" s="425"/>
      <c r="IT7159" s="425"/>
      <c r="IU7159" s="425"/>
      <c r="IV7159" s="425"/>
    </row>
    <row r="7160" s="428" customFormat="1" ht="27.6" customHeight="1" spans="2:256">
      <c r="B7160" s="465"/>
      <c r="GH7160" s="425"/>
      <c r="GI7160" s="425"/>
      <c r="GJ7160" s="425"/>
      <c r="GK7160" s="425"/>
      <c r="GL7160" s="425"/>
      <c r="GM7160" s="425"/>
      <c r="GN7160" s="425"/>
      <c r="GO7160" s="425"/>
      <c r="GP7160" s="425"/>
      <c r="GQ7160" s="425"/>
      <c r="GR7160" s="425"/>
      <c r="GS7160" s="425"/>
      <c r="GT7160" s="425"/>
      <c r="GU7160" s="425"/>
      <c r="GV7160" s="425"/>
      <c r="GW7160" s="425"/>
      <c r="GX7160" s="425"/>
      <c r="GY7160" s="425"/>
      <c r="GZ7160" s="425"/>
      <c r="HA7160" s="425"/>
      <c r="HB7160" s="425"/>
      <c r="HC7160" s="425"/>
      <c r="HD7160" s="425"/>
      <c r="HE7160" s="425"/>
      <c r="HF7160" s="425"/>
      <c r="HG7160" s="425"/>
      <c r="HH7160" s="425"/>
      <c r="HI7160" s="425"/>
      <c r="HJ7160" s="425"/>
      <c r="HK7160" s="425"/>
      <c r="HL7160" s="425"/>
      <c r="HM7160" s="425"/>
      <c r="HN7160" s="425"/>
      <c r="HO7160" s="425"/>
      <c r="HP7160" s="425"/>
      <c r="HQ7160" s="425"/>
      <c r="HR7160" s="425"/>
      <c r="HS7160" s="425"/>
      <c r="HT7160" s="425"/>
      <c r="HU7160" s="425"/>
      <c r="HV7160" s="425"/>
      <c r="HW7160" s="425"/>
      <c r="HX7160" s="425"/>
      <c r="HY7160" s="425"/>
      <c r="HZ7160" s="425"/>
      <c r="IA7160" s="425"/>
      <c r="IB7160" s="425"/>
      <c r="IC7160" s="425"/>
      <c r="ID7160" s="425"/>
      <c r="IE7160" s="425"/>
      <c r="IF7160" s="425"/>
      <c r="IG7160" s="425"/>
      <c r="IH7160" s="425"/>
      <c r="II7160" s="425"/>
      <c r="IJ7160" s="425"/>
      <c r="IK7160" s="425"/>
      <c r="IL7160" s="425"/>
      <c r="IM7160" s="425"/>
      <c r="IN7160" s="425"/>
      <c r="IO7160" s="425"/>
      <c r="IP7160" s="425"/>
      <c r="IQ7160" s="425"/>
      <c r="IR7160" s="425"/>
      <c r="IS7160" s="425"/>
      <c r="IT7160" s="425"/>
      <c r="IU7160" s="425"/>
      <c r="IV7160" s="425"/>
    </row>
    <row r="7161" s="428" customFormat="1" ht="27.6" customHeight="1" spans="2:256">
      <c r="B7161" s="465"/>
      <c r="GH7161" s="425"/>
      <c r="GI7161" s="425"/>
      <c r="GJ7161" s="425"/>
      <c r="GK7161" s="425"/>
      <c r="GL7161" s="425"/>
      <c r="GM7161" s="425"/>
      <c r="GN7161" s="425"/>
      <c r="GO7161" s="425"/>
      <c r="GP7161" s="425"/>
      <c r="GQ7161" s="425"/>
      <c r="GR7161" s="425"/>
      <c r="GS7161" s="425"/>
      <c r="GT7161" s="425"/>
      <c r="GU7161" s="425"/>
      <c r="GV7161" s="425"/>
      <c r="GW7161" s="425"/>
      <c r="GX7161" s="425"/>
      <c r="GY7161" s="425"/>
      <c r="GZ7161" s="425"/>
      <c r="HA7161" s="425"/>
      <c r="HB7161" s="425"/>
      <c r="HC7161" s="425"/>
      <c r="HD7161" s="425"/>
      <c r="HE7161" s="425"/>
      <c r="HF7161" s="425"/>
      <c r="HG7161" s="425"/>
      <c r="HH7161" s="425"/>
      <c r="HI7161" s="425"/>
      <c r="HJ7161" s="425"/>
      <c r="HK7161" s="425"/>
      <c r="HL7161" s="425"/>
      <c r="HM7161" s="425"/>
      <c r="HN7161" s="425"/>
      <c r="HO7161" s="425"/>
      <c r="HP7161" s="425"/>
      <c r="HQ7161" s="425"/>
      <c r="HR7161" s="425"/>
      <c r="HS7161" s="425"/>
      <c r="HT7161" s="425"/>
      <c r="HU7161" s="425"/>
      <c r="HV7161" s="425"/>
      <c r="HW7161" s="425"/>
      <c r="HX7161" s="425"/>
      <c r="HY7161" s="425"/>
      <c r="HZ7161" s="425"/>
      <c r="IA7161" s="425"/>
      <c r="IB7161" s="425"/>
      <c r="IC7161" s="425"/>
      <c r="ID7161" s="425"/>
      <c r="IE7161" s="425"/>
      <c r="IF7161" s="425"/>
      <c r="IG7161" s="425"/>
      <c r="IH7161" s="425"/>
      <c r="II7161" s="425"/>
      <c r="IJ7161" s="425"/>
      <c r="IK7161" s="425"/>
      <c r="IL7161" s="425"/>
      <c r="IM7161" s="425"/>
      <c r="IN7161" s="425"/>
      <c r="IO7161" s="425"/>
      <c r="IP7161" s="425"/>
      <c r="IQ7161" s="425"/>
      <c r="IR7161" s="425"/>
      <c r="IS7161" s="425"/>
      <c r="IT7161" s="425"/>
      <c r="IU7161" s="425"/>
      <c r="IV7161" s="425"/>
    </row>
    <row r="7162" s="428" customFormat="1" ht="27.6" customHeight="1" spans="2:256">
      <c r="B7162" s="465"/>
      <c r="GH7162" s="425"/>
      <c r="GI7162" s="425"/>
      <c r="GJ7162" s="425"/>
      <c r="GK7162" s="425"/>
      <c r="GL7162" s="425"/>
      <c r="GM7162" s="425"/>
      <c r="GN7162" s="425"/>
      <c r="GO7162" s="425"/>
      <c r="GP7162" s="425"/>
      <c r="GQ7162" s="425"/>
      <c r="GR7162" s="425"/>
      <c r="GS7162" s="425"/>
      <c r="GT7162" s="425"/>
      <c r="GU7162" s="425"/>
      <c r="GV7162" s="425"/>
      <c r="GW7162" s="425"/>
      <c r="GX7162" s="425"/>
      <c r="GY7162" s="425"/>
      <c r="GZ7162" s="425"/>
      <c r="HA7162" s="425"/>
      <c r="HB7162" s="425"/>
      <c r="HC7162" s="425"/>
      <c r="HD7162" s="425"/>
      <c r="HE7162" s="425"/>
      <c r="HF7162" s="425"/>
      <c r="HG7162" s="425"/>
      <c r="HH7162" s="425"/>
      <c r="HI7162" s="425"/>
      <c r="HJ7162" s="425"/>
      <c r="HK7162" s="425"/>
      <c r="HL7162" s="425"/>
      <c r="HM7162" s="425"/>
      <c r="HN7162" s="425"/>
      <c r="HO7162" s="425"/>
      <c r="HP7162" s="425"/>
      <c r="HQ7162" s="425"/>
      <c r="HR7162" s="425"/>
      <c r="HS7162" s="425"/>
      <c r="HT7162" s="425"/>
      <c r="HU7162" s="425"/>
      <c r="HV7162" s="425"/>
      <c r="HW7162" s="425"/>
      <c r="HX7162" s="425"/>
      <c r="HY7162" s="425"/>
      <c r="HZ7162" s="425"/>
      <c r="IA7162" s="425"/>
      <c r="IB7162" s="425"/>
      <c r="IC7162" s="425"/>
      <c r="ID7162" s="425"/>
      <c r="IE7162" s="425"/>
      <c r="IF7162" s="425"/>
      <c r="IG7162" s="425"/>
      <c r="IH7162" s="425"/>
      <c r="II7162" s="425"/>
      <c r="IJ7162" s="425"/>
      <c r="IK7162" s="425"/>
      <c r="IL7162" s="425"/>
      <c r="IM7162" s="425"/>
      <c r="IN7162" s="425"/>
      <c r="IO7162" s="425"/>
      <c r="IP7162" s="425"/>
      <c r="IQ7162" s="425"/>
      <c r="IR7162" s="425"/>
      <c r="IS7162" s="425"/>
      <c r="IT7162" s="425"/>
      <c r="IU7162" s="425"/>
      <c r="IV7162" s="425"/>
    </row>
    <row r="7163" s="428" customFormat="1" ht="27.6" customHeight="1" spans="2:256">
      <c r="B7163" s="465"/>
      <c r="GH7163" s="425"/>
      <c r="GI7163" s="425"/>
      <c r="GJ7163" s="425"/>
      <c r="GK7163" s="425"/>
      <c r="GL7163" s="425"/>
      <c r="GM7163" s="425"/>
      <c r="GN7163" s="425"/>
      <c r="GO7163" s="425"/>
      <c r="GP7163" s="425"/>
      <c r="GQ7163" s="425"/>
      <c r="GR7163" s="425"/>
      <c r="GS7163" s="425"/>
      <c r="GT7163" s="425"/>
      <c r="GU7163" s="425"/>
      <c r="GV7163" s="425"/>
      <c r="GW7163" s="425"/>
      <c r="GX7163" s="425"/>
      <c r="GY7163" s="425"/>
      <c r="GZ7163" s="425"/>
      <c r="HA7163" s="425"/>
      <c r="HB7163" s="425"/>
      <c r="HC7163" s="425"/>
      <c r="HD7163" s="425"/>
      <c r="HE7163" s="425"/>
      <c r="HF7163" s="425"/>
      <c r="HG7163" s="425"/>
      <c r="HH7163" s="425"/>
      <c r="HI7163" s="425"/>
      <c r="HJ7163" s="425"/>
      <c r="HK7163" s="425"/>
      <c r="HL7163" s="425"/>
      <c r="HM7163" s="425"/>
      <c r="HN7163" s="425"/>
      <c r="HO7163" s="425"/>
      <c r="HP7163" s="425"/>
      <c r="HQ7163" s="425"/>
      <c r="HR7163" s="425"/>
      <c r="HS7163" s="425"/>
      <c r="HT7163" s="425"/>
      <c r="HU7163" s="425"/>
      <c r="HV7163" s="425"/>
      <c r="HW7163" s="425"/>
      <c r="HX7163" s="425"/>
      <c r="HY7163" s="425"/>
      <c r="HZ7163" s="425"/>
      <c r="IA7163" s="425"/>
      <c r="IB7163" s="425"/>
      <c r="IC7163" s="425"/>
      <c r="ID7163" s="425"/>
      <c r="IE7163" s="425"/>
      <c r="IF7163" s="425"/>
      <c r="IG7163" s="425"/>
      <c r="IH7163" s="425"/>
      <c r="II7163" s="425"/>
      <c r="IJ7163" s="425"/>
      <c r="IK7163" s="425"/>
      <c r="IL7163" s="425"/>
      <c r="IM7163" s="425"/>
      <c r="IN7163" s="425"/>
      <c r="IO7163" s="425"/>
      <c r="IP7163" s="425"/>
      <c r="IQ7163" s="425"/>
      <c r="IR7163" s="425"/>
      <c r="IS7163" s="425"/>
      <c r="IT7163" s="425"/>
      <c r="IU7163" s="425"/>
      <c r="IV7163" s="425"/>
    </row>
    <row r="7164" s="428" customFormat="1" ht="27.6" customHeight="1" spans="2:256">
      <c r="B7164" s="465"/>
      <c r="GH7164" s="425"/>
      <c r="GI7164" s="425"/>
      <c r="GJ7164" s="425"/>
      <c r="GK7164" s="425"/>
      <c r="GL7164" s="425"/>
      <c r="GM7164" s="425"/>
      <c r="GN7164" s="425"/>
      <c r="GO7164" s="425"/>
      <c r="GP7164" s="425"/>
      <c r="GQ7164" s="425"/>
      <c r="GR7164" s="425"/>
      <c r="GS7164" s="425"/>
      <c r="GT7164" s="425"/>
      <c r="GU7164" s="425"/>
      <c r="GV7164" s="425"/>
      <c r="GW7164" s="425"/>
      <c r="GX7164" s="425"/>
      <c r="GY7164" s="425"/>
      <c r="GZ7164" s="425"/>
      <c r="HA7164" s="425"/>
      <c r="HB7164" s="425"/>
      <c r="HC7164" s="425"/>
      <c r="HD7164" s="425"/>
      <c r="HE7164" s="425"/>
      <c r="HF7164" s="425"/>
      <c r="HG7164" s="425"/>
      <c r="HH7164" s="425"/>
      <c r="HI7164" s="425"/>
      <c r="HJ7164" s="425"/>
      <c r="HK7164" s="425"/>
      <c r="HL7164" s="425"/>
      <c r="HM7164" s="425"/>
      <c r="HN7164" s="425"/>
      <c r="HO7164" s="425"/>
      <c r="HP7164" s="425"/>
      <c r="HQ7164" s="425"/>
      <c r="HR7164" s="425"/>
      <c r="HS7164" s="425"/>
      <c r="HT7164" s="425"/>
      <c r="HU7164" s="425"/>
      <c r="HV7164" s="425"/>
      <c r="HW7164" s="425"/>
      <c r="HX7164" s="425"/>
      <c r="HY7164" s="425"/>
      <c r="HZ7164" s="425"/>
      <c r="IA7164" s="425"/>
      <c r="IB7164" s="425"/>
      <c r="IC7164" s="425"/>
      <c r="ID7164" s="425"/>
      <c r="IE7164" s="425"/>
      <c r="IF7164" s="425"/>
      <c r="IG7164" s="425"/>
      <c r="IH7164" s="425"/>
      <c r="II7164" s="425"/>
      <c r="IJ7164" s="425"/>
      <c r="IK7164" s="425"/>
      <c r="IL7164" s="425"/>
      <c r="IM7164" s="425"/>
      <c r="IN7164" s="425"/>
      <c r="IO7164" s="425"/>
      <c r="IP7164" s="425"/>
      <c r="IQ7164" s="425"/>
      <c r="IR7164" s="425"/>
      <c r="IS7164" s="425"/>
      <c r="IT7164" s="425"/>
      <c r="IU7164" s="425"/>
      <c r="IV7164" s="425"/>
    </row>
    <row r="7165" s="428" customFormat="1" ht="27.6" customHeight="1" spans="2:256">
      <c r="B7165" s="465"/>
      <c r="GH7165" s="425"/>
      <c r="GI7165" s="425"/>
      <c r="GJ7165" s="425"/>
      <c r="GK7165" s="425"/>
      <c r="GL7165" s="425"/>
      <c r="GM7165" s="425"/>
      <c r="GN7165" s="425"/>
      <c r="GO7165" s="425"/>
      <c r="GP7165" s="425"/>
      <c r="GQ7165" s="425"/>
      <c r="GR7165" s="425"/>
      <c r="GS7165" s="425"/>
      <c r="GT7165" s="425"/>
      <c r="GU7165" s="425"/>
      <c r="GV7165" s="425"/>
      <c r="GW7165" s="425"/>
      <c r="GX7165" s="425"/>
      <c r="GY7165" s="425"/>
      <c r="GZ7165" s="425"/>
      <c r="HA7165" s="425"/>
      <c r="HB7165" s="425"/>
      <c r="HC7165" s="425"/>
      <c r="HD7165" s="425"/>
      <c r="HE7165" s="425"/>
      <c r="HF7165" s="425"/>
      <c r="HG7165" s="425"/>
      <c r="HH7165" s="425"/>
      <c r="HI7165" s="425"/>
      <c r="HJ7165" s="425"/>
      <c r="HK7165" s="425"/>
      <c r="HL7165" s="425"/>
      <c r="HM7165" s="425"/>
      <c r="HN7165" s="425"/>
      <c r="HO7165" s="425"/>
      <c r="HP7165" s="425"/>
      <c r="HQ7165" s="425"/>
      <c r="HR7165" s="425"/>
      <c r="HS7165" s="425"/>
      <c r="HT7165" s="425"/>
      <c r="HU7165" s="425"/>
      <c r="HV7165" s="425"/>
      <c r="HW7165" s="425"/>
      <c r="HX7165" s="425"/>
      <c r="HY7165" s="425"/>
      <c r="HZ7165" s="425"/>
      <c r="IA7165" s="425"/>
      <c r="IB7165" s="425"/>
      <c r="IC7165" s="425"/>
      <c r="ID7165" s="425"/>
      <c r="IE7165" s="425"/>
      <c r="IF7165" s="425"/>
      <c r="IG7165" s="425"/>
      <c r="IH7165" s="425"/>
      <c r="II7165" s="425"/>
      <c r="IJ7165" s="425"/>
      <c r="IK7165" s="425"/>
      <c r="IL7165" s="425"/>
      <c r="IM7165" s="425"/>
      <c r="IN7165" s="425"/>
      <c r="IO7165" s="425"/>
      <c r="IP7165" s="425"/>
      <c r="IQ7165" s="425"/>
      <c r="IR7165" s="425"/>
      <c r="IS7165" s="425"/>
      <c r="IT7165" s="425"/>
      <c r="IU7165" s="425"/>
      <c r="IV7165" s="425"/>
    </row>
    <row r="7166" s="428" customFormat="1" ht="27.6" customHeight="1" spans="2:256">
      <c r="B7166" s="465"/>
      <c r="GH7166" s="425"/>
      <c r="GI7166" s="425"/>
      <c r="GJ7166" s="425"/>
      <c r="GK7166" s="425"/>
      <c r="GL7166" s="425"/>
      <c r="GM7166" s="425"/>
      <c r="GN7166" s="425"/>
      <c r="GO7166" s="425"/>
      <c r="GP7166" s="425"/>
      <c r="GQ7166" s="425"/>
      <c r="GR7166" s="425"/>
      <c r="GS7166" s="425"/>
      <c r="GT7166" s="425"/>
      <c r="GU7166" s="425"/>
      <c r="GV7166" s="425"/>
      <c r="GW7166" s="425"/>
      <c r="GX7166" s="425"/>
      <c r="GY7166" s="425"/>
      <c r="GZ7166" s="425"/>
      <c r="HA7166" s="425"/>
      <c r="HB7166" s="425"/>
      <c r="HC7166" s="425"/>
      <c r="HD7166" s="425"/>
      <c r="HE7166" s="425"/>
      <c r="HF7166" s="425"/>
      <c r="HG7166" s="425"/>
      <c r="HH7166" s="425"/>
      <c r="HI7166" s="425"/>
      <c r="HJ7166" s="425"/>
      <c r="HK7166" s="425"/>
      <c r="HL7166" s="425"/>
      <c r="HM7166" s="425"/>
      <c r="HN7166" s="425"/>
      <c r="HO7166" s="425"/>
      <c r="HP7166" s="425"/>
      <c r="HQ7166" s="425"/>
      <c r="HR7166" s="425"/>
      <c r="HS7166" s="425"/>
      <c r="HT7166" s="425"/>
      <c r="HU7166" s="425"/>
      <c r="HV7166" s="425"/>
      <c r="HW7166" s="425"/>
      <c r="HX7166" s="425"/>
      <c r="HY7166" s="425"/>
      <c r="HZ7166" s="425"/>
      <c r="IA7166" s="425"/>
      <c r="IB7166" s="425"/>
      <c r="IC7166" s="425"/>
      <c r="ID7166" s="425"/>
      <c r="IE7166" s="425"/>
      <c r="IF7166" s="425"/>
      <c r="IG7166" s="425"/>
      <c r="IH7166" s="425"/>
      <c r="II7166" s="425"/>
      <c r="IJ7166" s="425"/>
      <c r="IK7166" s="425"/>
      <c r="IL7166" s="425"/>
      <c r="IM7166" s="425"/>
      <c r="IN7166" s="425"/>
      <c r="IO7166" s="425"/>
      <c r="IP7166" s="425"/>
      <c r="IQ7166" s="425"/>
      <c r="IR7166" s="425"/>
      <c r="IS7166" s="425"/>
      <c r="IT7166" s="425"/>
      <c r="IU7166" s="425"/>
      <c r="IV7166" s="425"/>
    </row>
    <row r="7167" s="428" customFormat="1" ht="27.6" customHeight="1" spans="2:256">
      <c r="B7167" s="465"/>
      <c r="GH7167" s="425"/>
      <c r="GI7167" s="425"/>
      <c r="GJ7167" s="425"/>
      <c r="GK7167" s="425"/>
      <c r="GL7167" s="425"/>
      <c r="GM7167" s="425"/>
      <c r="GN7167" s="425"/>
      <c r="GO7167" s="425"/>
      <c r="GP7167" s="425"/>
      <c r="GQ7167" s="425"/>
      <c r="GR7167" s="425"/>
      <c r="GS7167" s="425"/>
      <c r="GT7167" s="425"/>
      <c r="GU7167" s="425"/>
      <c r="GV7167" s="425"/>
      <c r="GW7167" s="425"/>
      <c r="GX7167" s="425"/>
      <c r="GY7167" s="425"/>
      <c r="GZ7167" s="425"/>
      <c r="HA7167" s="425"/>
      <c r="HB7167" s="425"/>
      <c r="HC7167" s="425"/>
      <c r="HD7167" s="425"/>
      <c r="HE7167" s="425"/>
      <c r="HF7167" s="425"/>
      <c r="HG7167" s="425"/>
      <c r="HH7167" s="425"/>
      <c r="HI7167" s="425"/>
      <c r="HJ7167" s="425"/>
      <c r="HK7167" s="425"/>
      <c r="HL7167" s="425"/>
      <c r="HM7167" s="425"/>
      <c r="HN7167" s="425"/>
      <c r="HO7167" s="425"/>
      <c r="HP7167" s="425"/>
      <c r="HQ7167" s="425"/>
      <c r="HR7167" s="425"/>
      <c r="HS7167" s="425"/>
      <c r="HT7167" s="425"/>
      <c r="HU7167" s="425"/>
      <c r="HV7167" s="425"/>
      <c r="HW7167" s="425"/>
      <c r="HX7167" s="425"/>
      <c r="HY7167" s="425"/>
      <c r="HZ7167" s="425"/>
      <c r="IA7167" s="425"/>
      <c r="IB7167" s="425"/>
      <c r="IC7167" s="425"/>
      <c r="ID7167" s="425"/>
      <c r="IE7167" s="425"/>
      <c r="IF7167" s="425"/>
      <c r="IG7167" s="425"/>
      <c r="IH7167" s="425"/>
      <c r="II7167" s="425"/>
      <c r="IJ7167" s="425"/>
      <c r="IK7167" s="425"/>
      <c r="IL7167" s="425"/>
      <c r="IM7167" s="425"/>
      <c r="IN7167" s="425"/>
      <c r="IO7167" s="425"/>
      <c r="IP7167" s="425"/>
      <c r="IQ7167" s="425"/>
      <c r="IR7167" s="425"/>
      <c r="IS7167" s="425"/>
      <c r="IT7167" s="425"/>
      <c r="IU7167" s="425"/>
      <c r="IV7167" s="425"/>
    </row>
    <row r="7168" s="428" customFormat="1" ht="27.6" customHeight="1" spans="2:256">
      <c r="B7168" s="465"/>
      <c r="GH7168" s="425"/>
      <c r="GI7168" s="425"/>
      <c r="GJ7168" s="425"/>
      <c r="GK7168" s="425"/>
      <c r="GL7168" s="425"/>
      <c r="GM7168" s="425"/>
      <c r="GN7168" s="425"/>
      <c r="GO7168" s="425"/>
      <c r="GP7168" s="425"/>
      <c r="GQ7168" s="425"/>
      <c r="GR7168" s="425"/>
      <c r="GS7168" s="425"/>
      <c r="GT7168" s="425"/>
      <c r="GU7168" s="425"/>
      <c r="GV7168" s="425"/>
      <c r="GW7168" s="425"/>
      <c r="GX7168" s="425"/>
      <c r="GY7168" s="425"/>
      <c r="GZ7168" s="425"/>
      <c r="HA7168" s="425"/>
      <c r="HB7168" s="425"/>
      <c r="HC7168" s="425"/>
      <c r="HD7168" s="425"/>
      <c r="HE7168" s="425"/>
      <c r="HF7168" s="425"/>
      <c r="HG7168" s="425"/>
      <c r="HH7168" s="425"/>
      <c r="HI7168" s="425"/>
      <c r="HJ7168" s="425"/>
      <c r="HK7168" s="425"/>
      <c r="HL7168" s="425"/>
      <c r="HM7168" s="425"/>
      <c r="HN7168" s="425"/>
      <c r="HO7168" s="425"/>
      <c r="HP7168" s="425"/>
      <c r="HQ7168" s="425"/>
      <c r="HR7168" s="425"/>
      <c r="HS7168" s="425"/>
      <c r="HT7168" s="425"/>
      <c r="HU7168" s="425"/>
      <c r="HV7168" s="425"/>
      <c r="HW7168" s="425"/>
      <c r="HX7168" s="425"/>
      <c r="HY7168" s="425"/>
      <c r="HZ7168" s="425"/>
      <c r="IA7168" s="425"/>
      <c r="IB7168" s="425"/>
      <c r="IC7168" s="425"/>
      <c r="ID7168" s="425"/>
      <c r="IE7168" s="425"/>
      <c r="IF7168" s="425"/>
      <c r="IG7168" s="425"/>
      <c r="IH7168" s="425"/>
      <c r="II7168" s="425"/>
      <c r="IJ7168" s="425"/>
      <c r="IK7168" s="425"/>
      <c r="IL7168" s="425"/>
      <c r="IM7168" s="425"/>
      <c r="IN7168" s="425"/>
      <c r="IO7168" s="425"/>
      <c r="IP7168" s="425"/>
      <c r="IQ7168" s="425"/>
      <c r="IR7168" s="425"/>
      <c r="IS7168" s="425"/>
      <c r="IT7168" s="425"/>
      <c r="IU7168" s="425"/>
      <c r="IV7168" s="425"/>
    </row>
    <row r="7169" s="428" customFormat="1" ht="27.6" customHeight="1" spans="2:256">
      <c r="B7169" s="465"/>
      <c r="GH7169" s="425"/>
      <c r="GI7169" s="425"/>
      <c r="GJ7169" s="425"/>
      <c r="GK7169" s="425"/>
      <c r="GL7169" s="425"/>
      <c r="GM7169" s="425"/>
      <c r="GN7169" s="425"/>
      <c r="GO7169" s="425"/>
      <c r="GP7169" s="425"/>
      <c r="GQ7169" s="425"/>
      <c r="GR7169" s="425"/>
      <c r="GS7169" s="425"/>
      <c r="GT7169" s="425"/>
      <c r="GU7169" s="425"/>
      <c r="GV7169" s="425"/>
      <c r="GW7169" s="425"/>
      <c r="GX7169" s="425"/>
      <c r="GY7169" s="425"/>
      <c r="GZ7169" s="425"/>
      <c r="HA7169" s="425"/>
      <c r="HB7169" s="425"/>
      <c r="HC7169" s="425"/>
      <c r="HD7169" s="425"/>
      <c r="HE7169" s="425"/>
      <c r="HF7169" s="425"/>
      <c r="HG7169" s="425"/>
      <c r="HH7169" s="425"/>
      <c r="HI7169" s="425"/>
      <c r="HJ7169" s="425"/>
      <c r="HK7169" s="425"/>
      <c r="HL7169" s="425"/>
      <c r="HM7169" s="425"/>
      <c r="HN7169" s="425"/>
      <c r="HO7169" s="425"/>
      <c r="HP7169" s="425"/>
      <c r="HQ7169" s="425"/>
      <c r="HR7169" s="425"/>
      <c r="HS7169" s="425"/>
      <c r="HT7169" s="425"/>
      <c r="HU7169" s="425"/>
      <c r="HV7169" s="425"/>
      <c r="HW7169" s="425"/>
      <c r="HX7169" s="425"/>
      <c r="HY7169" s="425"/>
      <c r="HZ7169" s="425"/>
      <c r="IA7169" s="425"/>
      <c r="IB7169" s="425"/>
      <c r="IC7169" s="425"/>
      <c r="ID7169" s="425"/>
      <c r="IE7169" s="425"/>
      <c r="IF7169" s="425"/>
      <c r="IG7169" s="425"/>
      <c r="IH7169" s="425"/>
      <c r="II7169" s="425"/>
      <c r="IJ7169" s="425"/>
      <c r="IK7169" s="425"/>
      <c r="IL7169" s="425"/>
      <c r="IM7169" s="425"/>
      <c r="IN7169" s="425"/>
      <c r="IO7169" s="425"/>
      <c r="IP7169" s="425"/>
      <c r="IQ7169" s="425"/>
      <c r="IR7169" s="425"/>
      <c r="IS7169" s="425"/>
      <c r="IT7169" s="425"/>
      <c r="IU7169" s="425"/>
      <c r="IV7169" s="425"/>
    </row>
    <row r="7170" s="428" customFormat="1" ht="27.6" customHeight="1" spans="2:256">
      <c r="B7170" s="465"/>
      <c r="GH7170" s="425"/>
      <c r="GI7170" s="425"/>
      <c r="GJ7170" s="425"/>
      <c r="GK7170" s="425"/>
      <c r="GL7170" s="425"/>
      <c r="GM7170" s="425"/>
      <c r="GN7170" s="425"/>
      <c r="GO7170" s="425"/>
      <c r="GP7170" s="425"/>
      <c r="GQ7170" s="425"/>
      <c r="GR7170" s="425"/>
      <c r="GS7170" s="425"/>
      <c r="GT7170" s="425"/>
      <c r="GU7170" s="425"/>
      <c r="GV7170" s="425"/>
      <c r="GW7170" s="425"/>
      <c r="GX7170" s="425"/>
      <c r="GY7170" s="425"/>
      <c r="GZ7170" s="425"/>
      <c r="HA7170" s="425"/>
      <c r="HB7170" s="425"/>
      <c r="HC7170" s="425"/>
      <c r="HD7170" s="425"/>
      <c r="HE7170" s="425"/>
      <c r="HF7170" s="425"/>
      <c r="HG7170" s="425"/>
      <c r="HH7170" s="425"/>
      <c r="HI7170" s="425"/>
      <c r="HJ7170" s="425"/>
      <c r="HK7170" s="425"/>
      <c r="HL7170" s="425"/>
      <c r="HM7170" s="425"/>
      <c r="HN7170" s="425"/>
      <c r="HO7170" s="425"/>
      <c r="HP7170" s="425"/>
      <c r="HQ7170" s="425"/>
      <c r="HR7170" s="425"/>
      <c r="HS7170" s="425"/>
      <c r="HT7170" s="425"/>
      <c r="HU7170" s="425"/>
      <c r="HV7170" s="425"/>
      <c r="HW7170" s="425"/>
      <c r="HX7170" s="425"/>
      <c r="HY7170" s="425"/>
      <c r="HZ7170" s="425"/>
      <c r="IA7170" s="425"/>
      <c r="IB7170" s="425"/>
      <c r="IC7170" s="425"/>
      <c r="ID7170" s="425"/>
      <c r="IE7170" s="425"/>
      <c r="IF7170" s="425"/>
      <c r="IG7170" s="425"/>
      <c r="IH7170" s="425"/>
      <c r="II7170" s="425"/>
      <c r="IJ7170" s="425"/>
      <c r="IK7170" s="425"/>
      <c r="IL7170" s="425"/>
      <c r="IM7170" s="425"/>
      <c r="IN7170" s="425"/>
      <c r="IO7170" s="425"/>
      <c r="IP7170" s="425"/>
      <c r="IQ7170" s="425"/>
      <c r="IR7170" s="425"/>
      <c r="IS7170" s="425"/>
      <c r="IT7170" s="425"/>
      <c r="IU7170" s="425"/>
      <c r="IV7170" s="425"/>
    </row>
    <row r="7171" s="428" customFormat="1" ht="27.6" customHeight="1" spans="2:256">
      <c r="B7171" s="465"/>
      <c r="GH7171" s="425"/>
      <c r="GI7171" s="425"/>
      <c r="GJ7171" s="425"/>
      <c r="GK7171" s="425"/>
      <c r="GL7171" s="425"/>
      <c r="GM7171" s="425"/>
      <c r="GN7171" s="425"/>
      <c r="GO7171" s="425"/>
      <c r="GP7171" s="425"/>
      <c r="GQ7171" s="425"/>
      <c r="GR7171" s="425"/>
      <c r="GS7171" s="425"/>
      <c r="GT7171" s="425"/>
      <c r="GU7171" s="425"/>
      <c r="GV7171" s="425"/>
      <c r="GW7171" s="425"/>
      <c r="GX7171" s="425"/>
      <c r="GY7171" s="425"/>
      <c r="GZ7171" s="425"/>
      <c r="HA7171" s="425"/>
      <c r="HB7171" s="425"/>
      <c r="HC7171" s="425"/>
      <c r="HD7171" s="425"/>
      <c r="HE7171" s="425"/>
      <c r="HF7171" s="425"/>
      <c r="HG7171" s="425"/>
      <c r="HH7171" s="425"/>
      <c r="HI7171" s="425"/>
      <c r="HJ7171" s="425"/>
      <c r="HK7171" s="425"/>
      <c r="HL7171" s="425"/>
      <c r="HM7171" s="425"/>
      <c r="HN7171" s="425"/>
      <c r="HO7171" s="425"/>
      <c r="HP7171" s="425"/>
      <c r="HQ7171" s="425"/>
      <c r="HR7171" s="425"/>
      <c r="HS7171" s="425"/>
      <c r="HT7171" s="425"/>
      <c r="HU7171" s="425"/>
      <c r="HV7171" s="425"/>
      <c r="HW7171" s="425"/>
      <c r="HX7171" s="425"/>
      <c r="HY7171" s="425"/>
      <c r="HZ7171" s="425"/>
      <c r="IA7171" s="425"/>
      <c r="IB7171" s="425"/>
      <c r="IC7171" s="425"/>
      <c r="ID7171" s="425"/>
      <c r="IE7171" s="425"/>
      <c r="IF7171" s="425"/>
      <c r="IG7171" s="425"/>
      <c r="IH7171" s="425"/>
      <c r="II7171" s="425"/>
      <c r="IJ7171" s="425"/>
      <c r="IK7171" s="425"/>
      <c r="IL7171" s="425"/>
      <c r="IM7171" s="425"/>
      <c r="IN7171" s="425"/>
      <c r="IO7171" s="425"/>
      <c r="IP7171" s="425"/>
      <c r="IQ7171" s="425"/>
      <c r="IR7171" s="425"/>
      <c r="IS7171" s="425"/>
      <c r="IT7171" s="425"/>
      <c r="IU7171" s="425"/>
      <c r="IV7171" s="425"/>
    </row>
    <row r="7172" s="428" customFormat="1" ht="27.6" customHeight="1" spans="2:256">
      <c r="B7172" s="465"/>
      <c r="GH7172" s="425"/>
      <c r="GI7172" s="425"/>
      <c r="GJ7172" s="425"/>
      <c r="GK7172" s="425"/>
      <c r="GL7172" s="425"/>
      <c r="GM7172" s="425"/>
      <c r="GN7172" s="425"/>
      <c r="GO7172" s="425"/>
      <c r="GP7172" s="425"/>
      <c r="GQ7172" s="425"/>
      <c r="GR7172" s="425"/>
      <c r="GS7172" s="425"/>
      <c r="GT7172" s="425"/>
      <c r="GU7172" s="425"/>
      <c r="GV7172" s="425"/>
      <c r="GW7172" s="425"/>
      <c r="GX7172" s="425"/>
      <c r="GY7172" s="425"/>
      <c r="GZ7172" s="425"/>
      <c r="HA7172" s="425"/>
      <c r="HB7172" s="425"/>
      <c r="HC7172" s="425"/>
      <c r="HD7172" s="425"/>
      <c r="HE7172" s="425"/>
      <c r="HF7172" s="425"/>
      <c r="HG7172" s="425"/>
      <c r="HH7172" s="425"/>
      <c r="HI7172" s="425"/>
      <c r="HJ7172" s="425"/>
      <c r="HK7172" s="425"/>
      <c r="HL7172" s="425"/>
      <c r="HM7172" s="425"/>
      <c r="HN7172" s="425"/>
      <c r="HO7172" s="425"/>
      <c r="HP7172" s="425"/>
      <c r="HQ7172" s="425"/>
      <c r="HR7172" s="425"/>
      <c r="HS7172" s="425"/>
      <c r="HT7172" s="425"/>
      <c r="HU7172" s="425"/>
      <c r="HV7172" s="425"/>
      <c r="HW7172" s="425"/>
      <c r="HX7172" s="425"/>
      <c r="HY7172" s="425"/>
      <c r="HZ7172" s="425"/>
      <c r="IA7172" s="425"/>
      <c r="IB7172" s="425"/>
      <c r="IC7172" s="425"/>
      <c r="ID7172" s="425"/>
      <c r="IE7172" s="425"/>
      <c r="IF7172" s="425"/>
      <c r="IG7172" s="425"/>
      <c r="IH7172" s="425"/>
      <c r="II7172" s="425"/>
      <c r="IJ7172" s="425"/>
      <c r="IK7172" s="425"/>
      <c r="IL7172" s="425"/>
      <c r="IM7172" s="425"/>
      <c r="IN7172" s="425"/>
      <c r="IO7172" s="425"/>
      <c r="IP7172" s="425"/>
      <c r="IQ7172" s="425"/>
      <c r="IR7172" s="425"/>
      <c r="IS7172" s="425"/>
      <c r="IT7172" s="425"/>
      <c r="IU7172" s="425"/>
      <c r="IV7172" s="425"/>
    </row>
    <row r="7173" s="428" customFormat="1" ht="27.6" customHeight="1" spans="2:256">
      <c r="B7173" s="465"/>
      <c r="GH7173" s="425"/>
      <c r="GI7173" s="425"/>
      <c r="GJ7173" s="425"/>
      <c r="GK7173" s="425"/>
      <c r="GL7173" s="425"/>
      <c r="GM7173" s="425"/>
      <c r="GN7173" s="425"/>
      <c r="GO7173" s="425"/>
      <c r="GP7173" s="425"/>
      <c r="GQ7173" s="425"/>
      <c r="GR7173" s="425"/>
      <c r="GS7173" s="425"/>
      <c r="GT7173" s="425"/>
      <c r="GU7173" s="425"/>
      <c r="GV7173" s="425"/>
      <c r="GW7173" s="425"/>
      <c r="GX7173" s="425"/>
      <c r="GY7173" s="425"/>
      <c r="GZ7173" s="425"/>
      <c r="HA7173" s="425"/>
      <c r="HB7173" s="425"/>
      <c r="HC7173" s="425"/>
      <c r="HD7173" s="425"/>
      <c r="HE7173" s="425"/>
      <c r="HF7173" s="425"/>
      <c r="HG7173" s="425"/>
      <c r="HH7173" s="425"/>
      <c r="HI7173" s="425"/>
      <c r="HJ7173" s="425"/>
      <c r="HK7173" s="425"/>
      <c r="HL7173" s="425"/>
      <c r="HM7173" s="425"/>
      <c r="HN7173" s="425"/>
      <c r="HO7173" s="425"/>
      <c r="HP7173" s="425"/>
      <c r="HQ7173" s="425"/>
      <c r="HR7173" s="425"/>
      <c r="HS7173" s="425"/>
      <c r="HT7173" s="425"/>
      <c r="HU7173" s="425"/>
      <c r="HV7173" s="425"/>
      <c r="HW7173" s="425"/>
      <c r="HX7173" s="425"/>
      <c r="HY7173" s="425"/>
      <c r="HZ7173" s="425"/>
      <c r="IA7173" s="425"/>
      <c r="IB7173" s="425"/>
      <c r="IC7173" s="425"/>
      <c r="ID7173" s="425"/>
      <c r="IE7173" s="425"/>
      <c r="IF7173" s="425"/>
      <c r="IG7173" s="425"/>
      <c r="IH7173" s="425"/>
      <c r="II7173" s="425"/>
      <c r="IJ7173" s="425"/>
      <c r="IK7173" s="425"/>
      <c r="IL7173" s="425"/>
      <c r="IM7173" s="425"/>
      <c r="IN7173" s="425"/>
      <c r="IO7173" s="425"/>
      <c r="IP7173" s="425"/>
      <c r="IQ7173" s="425"/>
      <c r="IR7173" s="425"/>
      <c r="IS7173" s="425"/>
      <c r="IT7173" s="425"/>
      <c r="IU7173" s="425"/>
      <c r="IV7173" s="425"/>
    </row>
    <row r="7174" s="428" customFormat="1" ht="27.6" customHeight="1" spans="2:256">
      <c r="B7174" s="465"/>
      <c r="GH7174" s="425"/>
      <c r="GI7174" s="425"/>
      <c r="GJ7174" s="425"/>
      <c r="GK7174" s="425"/>
      <c r="GL7174" s="425"/>
      <c r="GM7174" s="425"/>
      <c r="GN7174" s="425"/>
      <c r="GO7174" s="425"/>
      <c r="GP7174" s="425"/>
      <c r="GQ7174" s="425"/>
      <c r="GR7174" s="425"/>
      <c r="GS7174" s="425"/>
      <c r="GT7174" s="425"/>
      <c r="GU7174" s="425"/>
      <c r="GV7174" s="425"/>
      <c r="GW7174" s="425"/>
      <c r="GX7174" s="425"/>
      <c r="GY7174" s="425"/>
      <c r="GZ7174" s="425"/>
      <c r="HA7174" s="425"/>
      <c r="HB7174" s="425"/>
      <c r="HC7174" s="425"/>
      <c r="HD7174" s="425"/>
      <c r="HE7174" s="425"/>
      <c r="HF7174" s="425"/>
      <c r="HG7174" s="425"/>
      <c r="HH7174" s="425"/>
      <c r="HI7174" s="425"/>
      <c r="HJ7174" s="425"/>
      <c r="HK7174" s="425"/>
      <c r="HL7174" s="425"/>
      <c r="HM7174" s="425"/>
      <c r="HN7174" s="425"/>
      <c r="HO7174" s="425"/>
      <c r="HP7174" s="425"/>
      <c r="HQ7174" s="425"/>
      <c r="HR7174" s="425"/>
      <c r="HS7174" s="425"/>
      <c r="HT7174" s="425"/>
      <c r="HU7174" s="425"/>
      <c r="HV7174" s="425"/>
      <c r="HW7174" s="425"/>
      <c r="HX7174" s="425"/>
      <c r="HY7174" s="425"/>
      <c r="HZ7174" s="425"/>
      <c r="IA7174" s="425"/>
      <c r="IB7174" s="425"/>
      <c r="IC7174" s="425"/>
      <c r="ID7174" s="425"/>
      <c r="IE7174" s="425"/>
      <c r="IF7174" s="425"/>
      <c r="IG7174" s="425"/>
      <c r="IH7174" s="425"/>
      <c r="II7174" s="425"/>
      <c r="IJ7174" s="425"/>
      <c r="IK7174" s="425"/>
      <c r="IL7174" s="425"/>
      <c r="IM7174" s="425"/>
      <c r="IN7174" s="425"/>
      <c r="IO7174" s="425"/>
      <c r="IP7174" s="425"/>
      <c r="IQ7174" s="425"/>
      <c r="IR7174" s="425"/>
      <c r="IS7174" s="425"/>
      <c r="IT7174" s="425"/>
      <c r="IU7174" s="425"/>
      <c r="IV7174" s="425"/>
    </row>
    <row r="7175" s="428" customFormat="1" ht="27.6" customHeight="1" spans="2:256">
      <c r="B7175" s="465"/>
      <c r="GH7175" s="425"/>
      <c r="GI7175" s="425"/>
      <c r="GJ7175" s="425"/>
      <c r="GK7175" s="425"/>
      <c r="GL7175" s="425"/>
      <c r="GM7175" s="425"/>
      <c r="GN7175" s="425"/>
      <c r="GO7175" s="425"/>
      <c r="GP7175" s="425"/>
      <c r="GQ7175" s="425"/>
      <c r="GR7175" s="425"/>
      <c r="GS7175" s="425"/>
      <c r="GT7175" s="425"/>
      <c r="GU7175" s="425"/>
      <c r="GV7175" s="425"/>
      <c r="GW7175" s="425"/>
      <c r="GX7175" s="425"/>
      <c r="GY7175" s="425"/>
      <c r="GZ7175" s="425"/>
      <c r="HA7175" s="425"/>
      <c r="HB7175" s="425"/>
      <c r="HC7175" s="425"/>
      <c r="HD7175" s="425"/>
      <c r="HE7175" s="425"/>
      <c r="HF7175" s="425"/>
      <c r="HG7175" s="425"/>
      <c r="HH7175" s="425"/>
      <c r="HI7175" s="425"/>
      <c r="HJ7175" s="425"/>
      <c r="HK7175" s="425"/>
      <c r="HL7175" s="425"/>
      <c r="HM7175" s="425"/>
      <c r="HN7175" s="425"/>
      <c r="HO7175" s="425"/>
      <c r="HP7175" s="425"/>
      <c r="HQ7175" s="425"/>
      <c r="HR7175" s="425"/>
      <c r="HS7175" s="425"/>
      <c r="HT7175" s="425"/>
      <c r="HU7175" s="425"/>
      <c r="HV7175" s="425"/>
      <c r="HW7175" s="425"/>
      <c r="HX7175" s="425"/>
      <c r="HY7175" s="425"/>
      <c r="HZ7175" s="425"/>
      <c r="IA7175" s="425"/>
      <c r="IB7175" s="425"/>
      <c r="IC7175" s="425"/>
      <c r="ID7175" s="425"/>
      <c r="IE7175" s="425"/>
      <c r="IF7175" s="425"/>
      <c r="IG7175" s="425"/>
      <c r="IH7175" s="425"/>
      <c r="II7175" s="425"/>
      <c r="IJ7175" s="425"/>
      <c r="IK7175" s="425"/>
      <c r="IL7175" s="425"/>
      <c r="IM7175" s="425"/>
      <c r="IN7175" s="425"/>
      <c r="IO7175" s="425"/>
      <c r="IP7175" s="425"/>
      <c r="IQ7175" s="425"/>
      <c r="IR7175" s="425"/>
      <c r="IS7175" s="425"/>
      <c r="IT7175" s="425"/>
      <c r="IU7175" s="425"/>
      <c r="IV7175" s="425"/>
    </row>
    <row r="7176" s="428" customFormat="1" ht="27.6" customHeight="1" spans="2:256">
      <c r="B7176" s="465"/>
      <c r="GH7176" s="425"/>
      <c r="GI7176" s="425"/>
      <c r="GJ7176" s="425"/>
      <c r="GK7176" s="425"/>
      <c r="GL7176" s="425"/>
      <c r="GM7176" s="425"/>
      <c r="GN7176" s="425"/>
      <c r="GO7176" s="425"/>
      <c r="GP7176" s="425"/>
      <c r="GQ7176" s="425"/>
      <c r="GR7176" s="425"/>
      <c r="GS7176" s="425"/>
      <c r="GT7176" s="425"/>
      <c r="GU7176" s="425"/>
      <c r="GV7176" s="425"/>
      <c r="GW7176" s="425"/>
      <c r="GX7176" s="425"/>
      <c r="GY7176" s="425"/>
      <c r="GZ7176" s="425"/>
      <c r="HA7176" s="425"/>
      <c r="HB7176" s="425"/>
      <c r="HC7176" s="425"/>
      <c r="HD7176" s="425"/>
      <c r="HE7176" s="425"/>
      <c r="HF7176" s="425"/>
      <c r="HG7176" s="425"/>
      <c r="HH7176" s="425"/>
      <c r="HI7176" s="425"/>
      <c r="HJ7176" s="425"/>
      <c r="HK7176" s="425"/>
      <c r="HL7176" s="425"/>
      <c r="HM7176" s="425"/>
      <c r="HN7176" s="425"/>
      <c r="HO7176" s="425"/>
      <c r="HP7176" s="425"/>
      <c r="HQ7176" s="425"/>
      <c r="HR7176" s="425"/>
      <c r="HS7176" s="425"/>
      <c r="HT7176" s="425"/>
      <c r="HU7176" s="425"/>
      <c r="HV7176" s="425"/>
      <c r="HW7176" s="425"/>
      <c r="HX7176" s="425"/>
      <c r="HY7176" s="425"/>
      <c r="HZ7176" s="425"/>
      <c r="IA7176" s="425"/>
      <c r="IB7176" s="425"/>
      <c r="IC7176" s="425"/>
      <c r="ID7176" s="425"/>
      <c r="IE7176" s="425"/>
      <c r="IF7176" s="425"/>
      <c r="IG7176" s="425"/>
      <c r="IH7176" s="425"/>
      <c r="II7176" s="425"/>
      <c r="IJ7176" s="425"/>
      <c r="IK7176" s="425"/>
      <c r="IL7176" s="425"/>
      <c r="IM7176" s="425"/>
      <c r="IN7176" s="425"/>
      <c r="IO7176" s="425"/>
      <c r="IP7176" s="425"/>
      <c r="IQ7176" s="425"/>
      <c r="IR7176" s="425"/>
      <c r="IS7176" s="425"/>
      <c r="IT7176" s="425"/>
      <c r="IU7176" s="425"/>
      <c r="IV7176" s="425"/>
    </row>
    <row r="7177" s="428" customFormat="1" ht="27.6" customHeight="1" spans="2:256">
      <c r="B7177" s="465"/>
      <c r="GH7177" s="425"/>
      <c r="GI7177" s="425"/>
      <c r="GJ7177" s="425"/>
      <c r="GK7177" s="425"/>
      <c r="GL7177" s="425"/>
      <c r="GM7177" s="425"/>
      <c r="GN7177" s="425"/>
      <c r="GO7177" s="425"/>
      <c r="GP7177" s="425"/>
      <c r="GQ7177" s="425"/>
      <c r="GR7177" s="425"/>
      <c r="GS7177" s="425"/>
      <c r="GT7177" s="425"/>
      <c r="GU7177" s="425"/>
      <c r="GV7177" s="425"/>
      <c r="GW7177" s="425"/>
      <c r="GX7177" s="425"/>
      <c r="GY7177" s="425"/>
      <c r="GZ7177" s="425"/>
      <c r="HA7177" s="425"/>
      <c r="HB7177" s="425"/>
      <c r="HC7177" s="425"/>
      <c r="HD7177" s="425"/>
      <c r="HE7177" s="425"/>
      <c r="HF7177" s="425"/>
      <c r="HG7177" s="425"/>
      <c r="HH7177" s="425"/>
      <c r="HI7177" s="425"/>
      <c r="HJ7177" s="425"/>
      <c r="HK7177" s="425"/>
      <c r="HL7177" s="425"/>
      <c r="HM7177" s="425"/>
      <c r="HN7177" s="425"/>
      <c r="HO7177" s="425"/>
      <c r="HP7177" s="425"/>
      <c r="HQ7177" s="425"/>
      <c r="HR7177" s="425"/>
      <c r="HS7177" s="425"/>
      <c r="HT7177" s="425"/>
      <c r="HU7177" s="425"/>
      <c r="HV7177" s="425"/>
      <c r="HW7177" s="425"/>
      <c r="HX7177" s="425"/>
      <c r="HY7177" s="425"/>
      <c r="HZ7177" s="425"/>
      <c r="IA7177" s="425"/>
      <c r="IB7177" s="425"/>
      <c r="IC7177" s="425"/>
      <c r="ID7177" s="425"/>
      <c r="IE7177" s="425"/>
      <c r="IF7177" s="425"/>
      <c r="IG7177" s="425"/>
      <c r="IH7177" s="425"/>
      <c r="II7177" s="425"/>
      <c r="IJ7177" s="425"/>
      <c r="IK7177" s="425"/>
      <c r="IL7177" s="425"/>
      <c r="IM7177" s="425"/>
      <c r="IN7177" s="425"/>
      <c r="IO7177" s="425"/>
      <c r="IP7177" s="425"/>
      <c r="IQ7177" s="425"/>
      <c r="IR7177" s="425"/>
      <c r="IS7177" s="425"/>
      <c r="IT7177" s="425"/>
      <c r="IU7177" s="425"/>
      <c r="IV7177" s="425"/>
    </row>
    <row r="7178" s="428" customFormat="1" ht="27.6" customHeight="1" spans="2:256">
      <c r="B7178" s="465"/>
      <c r="GH7178" s="425"/>
      <c r="GI7178" s="425"/>
      <c r="GJ7178" s="425"/>
      <c r="GK7178" s="425"/>
      <c r="GL7178" s="425"/>
      <c r="GM7178" s="425"/>
      <c r="GN7178" s="425"/>
      <c r="GO7178" s="425"/>
      <c r="GP7178" s="425"/>
      <c r="GQ7178" s="425"/>
      <c r="GR7178" s="425"/>
      <c r="GS7178" s="425"/>
      <c r="GT7178" s="425"/>
      <c r="GU7178" s="425"/>
      <c r="GV7178" s="425"/>
      <c r="GW7178" s="425"/>
      <c r="GX7178" s="425"/>
      <c r="GY7178" s="425"/>
      <c r="GZ7178" s="425"/>
      <c r="HA7178" s="425"/>
      <c r="HB7178" s="425"/>
      <c r="HC7178" s="425"/>
      <c r="HD7178" s="425"/>
      <c r="HE7178" s="425"/>
      <c r="HF7178" s="425"/>
      <c r="HG7178" s="425"/>
      <c r="HH7178" s="425"/>
      <c r="HI7178" s="425"/>
      <c r="HJ7178" s="425"/>
      <c r="HK7178" s="425"/>
      <c r="HL7178" s="425"/>
      <c r="HM7178" s="425"/>
      <c r="HN7178" s="425"/>
      <c r="HO7178" s="425"/>
      <c r="HP7178" s="425"/>
      <c r="HQ7178" s="425"/>
      <c r="HR7178" s="425"/>
      <c r="HS7178" s="425"/>
      <c r="HT7178" s="425"/>
      <c r="HU7178" s="425"/>
      <c r="HV7178" s="425"/>
      <c r="HW7178" s="425"/>
      <c r="HX7178" s="425"/>
      <c r="HY7178" s="425"/>
      <c r="HZ7178" s="425"/>
      <c r="IA7178" s="425"/>
      <c r="IB7178" s="425"/>
      <c r="IC7178" s="425"/>
      <c r="ID7178" s="425"/>
      <c r="IE7178" s="425"/>
      <c r="IF7178" s="425"/>
      <c r="IG7178" s="425"/>
      <c r="IH7178" s="425"/>
      <c r="II7178" s="425"/>
      <c r="IJ7178" s="425"/>
      <c r="IK7178" s="425"/>
      <c r="IL7178" s="425"/>
      <c r="IM7178" s="425"/>
      <c r="IN7178" s="425"/>
      <c r="IO7178" s="425"/>
      <c r="IP7178" s="425"/>
      <c r="IQ7178" s="425"/>
      <c r="IR7178" s="425"/>
      <c r="IS7178" s="425"/>
      <c r="IT7178" s="425"/>
      <c r="IU7178" s="425"/>
      <c r="IV7178" s="425"/>
    </row>
    <row r="7179" s="428" customFormat="1" ht="27.6" customHeight="1" spans="2:256">
      <c r="B7179" s="465"/>
      <c r="GH7179" s="425"/>
      <c r="GI7179" s="425"/>
      <c r="GJ7179" s="425"/>
      <c r="GK7179" s="425"/>
      <c r="GL7179" s="425"/>
      <c r="GM7179" s="425"/>
      <c r="GN7179" s="425"/>
      <c r="GO7179" s="425"/>
      <c r="GP7179" s="425"/>
      <c r="GQ7179" s="425"/>
      <c r="GR7179" s="425"/>
      <c r="GS7179" s="425"/>
      <c r="GT7179" s="425"/>
      <c r="GU7179" s="425"/>
      <c r="GV7179" s="425"/>
      <c r="GW7179" s="425"/>
      <c r="GX7179" s="425"/>
      <c r="GY7179" s="425"/>
      <c r="GZ7179" s="425"/>
      <c r="HA7179" s="425"/>
      <c r="HB7179" s="425"/>
      <c r="HC7179" s="425"/>
      <c r="HD7179" s="425"/>
      <c r="HE7179" s="425"/>
      <c r="HF7179" s="425"/>
      <c r="HG7179" s="425"/>
      <c r="HH7179" s="425"/>
      <c r="HI7179" s="425"/>
      <c r="HJ7179" s="425"/>
      <c r="HK7179" s="425"/>
      <c r="HL7179" s="425"/>
      <c r="HM7179" s="425"/>
      <c r="HN7179" s="425"/>
      <c r="HO7179" s="425"/>
      <c r="HP7179" s="425"/>
      <c r="HQ7179" s="425"/>
      <c r="HR7179" s="425"/>
      <c r="HS7179" s="425"/>
      <c r="HT7179" s="425"/>
      <c r="HU7179" s="425"/>
      <c r="HV7179" s="425"/>
      <c r="HW7179" s="425"/>
      <c r="HX7179" s="425"/>
      <c r="HY7179" s="425"/>
      <c r="HZ7179" s="425"/>
      <c r="IA7179" s="425"/>
      <c r="IB7179" s="425"/>
      <c r="IC7179" s="425"/>
      <c r="ID7179" s="425"/>
      <c r="IE7179" s="425"/>
      <c r="IF7179" s="425"/>
      <c r="IG7179" s="425"/>
      <c r="IH7179" s="425"/>
      <c r="II7179" s="425"/>
      <c r="IJ7179" s="425"/>
      <c r="IK7179" s="425"/>
      <c r="IL7179" s="425"/>
      <c r="IM7179" s="425"/>
      <c r="IN7179" s="425"/>
      <c r="IO7179" s="425"/>
      <c r="IP7179" s="425"/>
      <c r="IQ7179" s="425"/>
      <c r="IR7179" s="425"/>
      <c r="IS7179" s="425"/>
      <c r="IT7179" s="425"/>
      <c r="IU7179" s="425"/>
      <c r="IV7179" s="425"/>
    </row>
    <row r="7180" s="428" customFormat="1" ht="27.6" customHeight="1" spans="2:256">
      <c r="B7180" s="465"/>
      <c r="GH7180" s="425"/>
      <c r="GI7180" s="425"/>
      <c r="GJ7180" s="425"/>
      <c r="GK7180" s="425"/>
      <c r="GL7180" s="425"/>
      <c r="GM7180" s="425"/>
      <c r="GN7180" s="425"/>
      <c r="GO7180" s="425"/>
      <c r="GP7180" s="425"/>
      <c r="GQ7180" s="425"/>
      <c r="GR7180" s="425"/>
      <c r="GS7180" s="425"/>
      <c r="GT7180" s="425"/>
      <c r="GU7180" s="425"/>
      <c r="GV7180" s="425"/>
      <c r="GW7180" s="425"/>
      <c r="GX7180" s="425"/>
      <c r="GY7180" s="425"/>
      <c r="GZ7180" s="425"/>
      <c r="HA7180" s="425"/>
      <c r="HB7180" s="425"/>
      <c r="HC7180" s="425"/>
      <c r="HD7180" s="425"/>
      <c r="HE7180" s="425"/>
      <c r="HF7180" s="425"/>
      <c r="HG7180" s="425"/>
      <c r="HH7180" s="425"/>
      <c r="HI7180" s="425"/>
      <c r="HJ7180" s="425"/>
      <c r="HK7180" s="425"/>
      <c r="HL7180" s="425"/>
      <c r="HM7180" s="425"/>
      <c r="HN7180" s="425"/>
      <c r="HO7180" s="425"/>
      <c r="HP7180" s="425"/>
      <c r="HQ7180" s="425"/>
      <c r="HR7180" s="425"/>
      <c r="HS7180" s="425"/>
      <c r="HT7180" s="425"/>
      <c r="HU7180" s="425"/>
      <c r="HV7180" s="425"/>
      <c r="HW7180" s="425"/>
      <c r="HX7180" s="425"/>
      <c r="HY7180" s="425"/>
      <c r="HZ7180" s="425"/>
      <c r="IA7180" s="425"/>
      <c r="IB7180" s="425"/>
      <c r="IC7180" s="425"/>
      <c r="ID7180" s="425"/>
      <c r="IE7180" s="425"/>
      <c r="IF7180" s="425"/>
      <c r="IG7180" s="425"/>
      <c r="IH7180" s="425"/>
      <c r="II7180" s="425"/>
      <c r="IJ7180" s="425"/>
      <c r="IK7180" s="425"/>
      <c r="IL7180" s="425"/>
      <c r="IM7180" s="425"/>
      <c r="IN7180" s="425"/>
      <c r="IO7180" s="425"/>
      <c r="IP7180" s="425"/>
      <c r="IQ7180" s="425"/>
      <c r="IR7180" s="425"/>
      <c r="IS7180" s="425"/>
      <c r="IT7180" s="425"/>
      <c r="IU7180" s="425"/>
      <c r="IV7180" s="425"/>
    </row>
    <row r="7181" s="428" customFormat="1" ht="27.6" customHeight="1" spans="2:256">
      <c r="B7181" s="465"/>
      <c r="GH7181" s="425"/>
      <c r="GI7181" s="425"/>
      <c r="GJ7181" s="425"/>
      <c r="GK7181" s="425"/>
      <c r="GL7181" s="425"/>
      <c r="GM7181" s="425"/>
      <c r="GN7181" s="425"/>
      <c r="GO7181" s="425"/>
      <c r="GP7181" s="425"/>
      <c r="GQ7181" s="425"/>
      <c r="GR7181" s="425"/>
      <c r="GS7181" s="425"/>
      <c r="GT7181" s="425"/>
      <c r="GU7181" s="425"/>
      <c r="GV7181" s="425"/>
      <c r="GW7181" s="425"/>
      <c r="GX7181" s="425"/>
      <c r="GY7181" s="425"/>
      <c r="GZ7181" s="425"/>
      <c r="HA7181" s="425"/>
      <c r="HB7181" s="425"/>
      <c r="HC7181" s="425"/>
      <c r="HD7181" s="425"/>
      <c r="HE7181" s="425"/>
      <c r="HF7181" s="425"/>
      <c r="HG7181" s="425"/>
      <c r="HH7181" s="425"/>
      <c r="HI7181" s="425"/>
      <c r="HJ7181" s="425"/>
      <c r="HK7181" s="425"/>
      <c r="HL7181" s="425"/>
      <c r="HM7181" s="425"/>
      <c r="HN7181" s="425"/>
      <c r="HO7181" s="425"/>
      <c r="HP7181" s="425"/>
      <c r="HQ7181" s="425"/>
      <c r="HR7181" s="425"/>
      <c r="HS7181" s="425"/>
      <c r="HT7181" s="425"/>
      <c r="HU7181" s="425"/>
      <c r="HV7181" s="425"/>
      <c r="HW7181" s="425"/>
      <c r="HX7181" s="425"/>
      <c r="HY7181" s="425"/>
      <c r="HZ7181" s="425"/>
      <c r="IA7181" s="425"/>
      <c r="IB7181" s="425"/>
      <c r="IC7181" s="425"/>
      <c r="ID7181" s="425"/>
      <c r="IE7181" s="425"/>
      <c r="IF7181" s="425"/>
      <c r="IG7181" s="425"/>
      <c r="IH7181" s="425"/>
      <c r="II7181" s="425"/>
      <c r="IJ7181" s="425"/>
      <c r="IK7181" s="425"/>
      <c r="IL7181" s="425"/>
      <c r="IM7181" s="425"/>
      <c r="IN7181" s="425"/>
      <c r="IO7181" s="425"/>
      <c r="IP7181" s="425"/>
      <c r="IQ7181" s="425"/>
      <c r="IR7181" s="425"/>
      <c r="IS7181" s="425"/>
      <c r="IT7181" s="425"/>
      <c r="IU7181" s="425"/>
      <c r="IV7181" s="425"/>
    </row>
    <row r="7182" s="428" customFormat="1" ht="27.6" customHeight="1" spans="2:256">
      <c r="B7182" s="465"/>
      <c r="GH7182" s="425"/>
      <c r="GI7182" s="425"/>
      <c r="GJ7182" s="425"/>
      <c r="GK7182" s="425"/>
      <c r="GL7182" s="425"/>
      <c r="GM7182" s="425"/>
      <c r="GN7182" s="425"/>
      <c r="GO7182" s="425"/>
      <c r="GP7182" s="425"/>
      <c r="GQ7182" s="425"/>
      <c r="GR7182" s="425"/>
      <c r="GS7182" s="425"/>
      <c r="GT7182" s="425"/>
      <c r="GU7182" s="425"/>
      <c r="GV7182" s="425"/>
      <c r="GW7182" s="425"/>
      <c r="GX7182" s="425"/>
      <c r="GY7182" s="425"/>
      <c r="GZ7182" s="425"/>
      <c r="HA7182" s="425"/>
      <c r="HB7182" s="425"/>
      <c r="HC7182" s="425"/>
      <c r="HD7182" s="425"/>
      <c r="HE7182" s="425"/>
      <c r="HF7182" s="425"/>
      <c r="HG7182" s="425"/>
      <c r="HH7182" s="425"/>
      <c r="HI7182" s="425"/>
      <c r="HJ7182" s="425"/>
      <c r="HK7182" s="425"/>
      <c r="HL7182" s="425"/>
      <c r="HM7182" s="425"/>
      <c r="HN7182" s="425"/>
      <c r="HO7182" s="425"/>
      <c r="HP7182" s="425"/>
      <c r="HQ7182" s="425"/>
      <c r="HR7182" s="425"/>
      <c r="HS7182" s="425"/>
      <c r="HT7182" s="425"/>
      <c r="HU7182" s="425"/>
      <c r="HV7182" s="425"/>
      <c r="HW7182" s="425"/>
      <c r="HX7182" s="425"/>
      <c r="HY7182" s="425"/>
      <c r="HZ7182" s="425"/>
      <c r="IA7182" s="425"/>
      <c r="IB7182" s="425"/>
      <c r="IC7182" s="425"/>
      <c r="ID7182" s="425"/>
      <c r="IE7182" s="425"/>
      <c r="IF7182" s="425"/>
      <c r="IG7182" s="425"/>
      <c r="IH7182" s="425"/>
      <c r="II7182" s="425"/>
      <c r="IJ7182" s="425"/>
      <c r="IK7182" s="425"/>
      <c r="IL7182" s="425"/>
      <c r="IM7182" s="425"/>
      <c r="IN7182" s="425"/>
      <c r="IO7182" s="425"/>
      <c r="IP7182" s="425"/>
      <c r="IQ7182" s="425"/>
      <c r="IR7182" s="425"/>
      <c r="IS7182" s="425"/>
      <c r="IT7182" s="425"/>
      <c r="IU7182" s="425"/>
      <c r="IV7182" s="425"/>
    </row>
    <row r="7183" s="428" customFormat="1" ht="27.6" customHeight="1" spans="2:256">
      <c r="B7183" s="465"/>
      <c r="GH7183" s="425"/>
      <c r="GI7183" s="425"/>
      <c r="GJ7183" s="425"/>
      <c r="GK7183" s="425"/>
      <c r="GL7183" s="425"/>
      <c r="GM7183" s="425"/>
      <c r="GN7183" s="425"/>
      <c r="GO7183" s="425"/>
      <c r="GP7183" s="425"/>
      <c r="GQ7183" s="425"/>
      <c r="GR7183" s="425"/>
      <c r="GS7183" s="425"/>
      <c r="GT7183" s="425"/>
      <c r="GU7183" s="425"/>
      <c r="GV7183" s="425"/>
      <c r="GW7183" s="425"/>
      <c r="GX7183" s="425"/>
      <c r="GY7183" s="425"/>
      <c r="GZ7183" s="425"/>
      <c r="HA7183" s="425"/>
      <c r="HB7183" s="425"/>
      <c r="HC7183" s="425"/>
      <c r="HD7183" s="425"/>
      <c r="HE7183" s="425"/>
      <c r="HF7183" s="425"/>
      <c r="HG7183" s="425"/>
      <c r="HH7183" s="425"/>
      <c r="HI7183" s="425"/>
      <c r="HJ7183" s="425"/>
      <c r="HK7183" s="425"/>
      <c r="HL7183" s="425"/>
      <c r="HM7183" s="425"/>
      <c r="HN7183" s="425"/>
      <c r="HO7183" s="425"/>
      <c r="HP7183" s="425"/>
      <c r="HQ7183" s="425"/>
      <c r="HR7183" s="425"/>
      <c r="HS7183" s="425"/>
      <c r="HT7183" s="425"/>
      <c r="HU7183" s="425"/>
      <c r="HV7183" s="425"/>
      <c r="HW7183" s="425"/>
      <c r="HX7183" s="425"/>
      <c r="HY7183" s="425"/>
      <c r="HZ7183" s="425"/>
      <c r="IA7183" s="425"/>
      <c r="IB7183" s="425"/>
      <c r="IC7183" s="425"/>
      <c r="ID7183" s="425"/>
      <c r="IE7183" s="425"/>
      <c r="IF7183" s="425"/>
      <c r="IG7183" s="425"/>
      <c r="IH7183" s="425"/>
      <c r="II7183" s="425"/>
      <c r="IJ7183" s="425"/>
      <c r="IK7183" s="425"/>
      <c r="IL7183" s="425"/>
      <c r="IM7183" s="425"/>
      <c r="IN7183" s="425"/>
      <c r="IO7183" s="425"/>
      <c r="IP7183" s="425"/>
      <c r="IQ7183" s="425"/>
      <c r="IR7183" s="425"/>
      <c r="IS7183" s="425"/>
      <c r="IT7183" s="425"/>
      <c r="IU7183" s="425"/>
      <c r="IV7183" s="425"/>
    </row>
    <row r="7184" s="428" customFormat="1" ht="27.6" customHeight="1" spans="2:256">
      <c r="B7184" s="465"/>
      <c r="GH7184" s="425"/>
      <c r="GI7184" s="425"/>
      <c r="GJ7184" s="425"/>
      <c r="GK7184" s="425"/>
      <c r="GL7184" s="425"/>
      <c r="GM7184" s="425"/>
      <c r="GN7184" s="425"/>
      <c r="GO7184" s="425"/>
      <c r="GP7184" s="425"/>
      <c r="GQ7184" s="425"/>
      <c r="GR7184" s="425"/>
      <c r="GS7184" s="425"/>
      <c r="GT7184" s="425"/>
      <c r="GU7184" s="425"/>
      <c r="GV7184" s="425"/>
      <c r="GW7184" s="425"/>
      <c r="GX7184" s="425"/>
      <c r="GY7184" s="425"/>
      <c r="GZ7184" s="425"/>
      <c r="HA7184" s="425"/>
      <c r="HB7184" s="425"/>
      <c r="HC7184" s="425"/>
      <c r="HD7184" s="425"/>
      <c r="HE7184" s="425"/>
      <c r="HF7184" s="425"/>
      <c r="HG7184" s="425"/>
      <c r="HH7184" s="425"/>
      <c r="HI7184" s="425"/>
      <c r="HJ7184" s="425"/>
      <c r="HK7184" s="425"/>
      <c r="HL7184" s="425"/>
      <c r="HM7184" s="425"/>
      <c r="HN7184" s="425"/>
      <c r="HO7184" s="425"/>
      <c r="HP7184" s="425"/>
      <c r="HQ7184" s="425"/>
      <c r="HR7184" s="425"/>
      <c r="HS7184" s="425"/>
      <c r="HT7184" s="425"/>
      <c r="HU7184" s="425"/>
      <c r="HV7184" s="425"/>
      <c r="HW7184" s="425"/>
      <c r="HX7184" s="425"/>
      <c r="HY7184" s="425"/>
      <c r="HZ7184" s="425"/>
      <c r="IA7184" s="425"/>
      <c r="IB7184" s="425"/>
      <c r="IC7184" s="425"/>
      <c r="ID7184" s="425"/>
      <c r="IE7184" s="425"/>
      <c r="IF7184" s="425"/>
      <c r="IG7184" s="425"/>
      <c r="IH7184" s="425"/>
      <c r="II7184" s="425"/>
      <c r="IJ7184" s="425"/>
      <c r="IK7184" s="425"/>
      <c r="IL7184" s="425"/>
      <c r="IM7184" s="425"/>
      <c r="IN7184" s="425"/>
      <c r="IO7184" s="425"/>
      <c r="IP7184" s="425"/>
      <c r="IQ7184" s="425"/>
      <c r="IR7184" s="425"/>
      <c r="IS7184" s="425"/>
      <c r="IT7184" s="425"/>
      <c r="IU7184" s="425"/>
      <c r="IV7184" s="425"/>
    </row>
    <row r="7185" s="428" customFormat="1" ht="27.6" customHeight="1" spans="2:256">
      <c r="B7185" s="465"/>
      <c r="GH7185" s="425"/>
      <c r="GI7185" s="425"/>
      <c r="GJ7185" s="425"/>
      <c r="GK7185" s="425"/>
      <c r="GL7185" s="425"/>
      <c r="GM7185" s="425"/>
      <c r="GN7185" s="425"/>
      <c r="GO7185" s="425"/>
      <c r="GP7185" s="425"/>
      <c r="GQ7185" s="425"/>
      <c r="GR7185" s="425"/>
      <c r="GS7185" s="425"/>
      <c r="GT7185" s="425"/>
      <c r="GU7185" s="425"/>
      <c r="GV7185" s="425"/>
      <c r="GW7185" s="425"/>
      <c r="GX7185" s="425"/>
      <c r="GY7185" s="425"/>
      <c r="GZ7185" s="425"/>
      <c r="HA7185" s="425"/>
      <c r="HB7185" s="425"/>
      <c r="HC7185" s="425"/>
      <c r="HD7185" s="425"/>
      <c r="HE7185" s="425"/>
      <c r="HF7185" s="425"/>
      <c r="HG7185" s="425"/>
      <c r="HH7185" s="425"/>
      <c r="HI7185" s="425"/>
      <c r="HJ7185" s="425"/>
      <c r="HK7185" s="425"/>
      <c r="HL7185" s="425"/>
      <c r="HM7185" s="425"/>
      <c r="HN7185" s="425"/>
      <c r="HO7185" s="425"/>
      <c r="HP7185" s="425"/>
      <c r="HQ7185" s="425"/>
      <c r="HR7185" s="425"/>
      <c r="HS7185" s="425"/>
      <c r="HT7185" s="425"/>
      <c r="HU7185" s="425"/>
      <c r="HV7185" s="425"/>
      <c r="HW7185" s="425"/>
      <c r="HX7185" s="425"/>
      <c r="HY7185" s="425"/>
      <c r="HZ7185" s="425"/>
      <c r="IA7185" s="425"/>
      <c r="IB7185" s="425"/>
      <c r="IC7185" s="425"/>
      <c r="ID7185" s="425"/>
      <c r="IE7185" s="425"/>
      <c r="IF7185" s="425"/>
      <c r="IG7185" s="425"/>
      <c r="IH7185" s="425"/>
      <c r="II7185" s="425"/>
      <c r="IJ7185" s="425"/>
      <c r="IK7185" s="425"/>
      <c r="IL7185" s="425"/>
      <c r="IM7185" s="425"/>
      <c r="IN7185" s="425"/>
      <c r="IO7185" s="425"/>
      <c r="IP7185" s="425"/>
      <c r="IQ7185" s="425"/>
      <c r="IR7185" s="425"/>
      <c r="IS7185" s="425"/>
      <c r="IT7185" s="425"/>
      <c r="IU7185" s="425"/>
      <c r="IV7185" s="425"/>
    </row>
    <row r="7186" s="428" customFormat="1" ht="27.6" customHeight="1" spans="2:256">
      <c r="B7186" s="465"/>
      <c r="GH7186" s="425"/>
      <c r="GI7186" s="425"/>
      <c r="GJ7186" s="425"/>
      <c r="GK7186" s="425"/>
      <c r="GL7186" s="425"/>
      <c r="GM7186" s="425"/>
      <c r="GN7186" s="425"/>
      <c r="GO7186" s="425"/>
      <c r="GP7186" s="425"/>
      <c r="GQ7186" s="425"/>
      <c r="GR7186" s="425"/>
      <c r="GS7186" s="425"/>
      <c r="GT7186" s="425"/>
      <c r="GU7186" s="425"/>
      <c r="GV7186" s="425"/>
      <c r="GW7186" s="425"/>
      <c r="GX7186" s="425"/>
      <c r="GY7186" s="425"/>
      <c r="GZ7186" s="425"/>
      <c r="HA7186" s="425"/>
      <c r="HB7186" s="425"/>
      <c r="HC7186" s="425"/>
      <c r="HD7186" s="425"/>
      <c r="HE7186" s="425"/>
      <c r="HF7186" s="425"/>
      <c r="HG7186" s="425"/>
      <c r="HH7186" s="425"/>
      <c r="HI7186" s="425"/>
      <c r="HJ7186" s="425"/>
      <c r="HK7186" s="425"/>
      <c r="HL7186" s="425"/>
      <c r="HM7186" s="425"/>
      <c r="HN7186" s="425"/>
      <c r="HO7186" s="425"/>
      <c r="HP7186" s="425"/>
      <c r="HQ7186" s="425"/>
      <c r="HR7186" s="425"/>
      <c r="HS7186" s="425"/>
      <c r="HT7186" s="425"/>
      <c r="HU7186" s="425"/>
      <c r="HV7186" s="425"/>
      <c r="HW7186" s="425"/>
      <c r="HX7186" s="425"/>
      <c r="HY7186" s="425"/>
      <c r="HZ7186" s="425"/>
      <c r="IA7186" s="425"/>
      <c r="IB7186" s="425"/>
      <c r="IC7186" s="425"/>
      <c r="ID7186" s="425"/>
      <c r="IE7186" s="425"/>
      <c r="IF7186" s="425"/>
      <c r="IG7186" s="425"/>
      <c r="IH7186" s="425"/>
      <c r="II7186" s="425"/>
      <c r="IJ7186" s="425"/>
      <c r="IK7186" s="425"/>
      <c r="IL7186" s="425"/>
      <c r="IM7186" s="425"/>
      <c r="IN7186" s="425"/>
      <c r="IO7186" s="425"/>
      <c r="IP7186" s="425"/>
      <c r="IQ7186" s="425"/>
      <c r="IR7186" s="425"/>
      <c r="IS7186" s="425"/>
      <c r="IT7186" s="425"/>
      <c r="IU7186" s="425"/>
      <c r="IV7186" s="425"/>
    </row>
    <row r="7187" s="428" customFormat="1" ht="27.6" customHeight="1" spans="2:256">
      <c r="B7187" s="465"/>
      <c r="GH7187" s="425"/>
      <c r="GI7187" s="425"/>
      <c r="GJ7187" s="425"/>
      <c r="GK7187" s="425"/>
      <c r="GL7187" s="425"/>
      <c r="GM7187" s="425"/>
      <c r="GN7187" s="425"/>
      <c r="GO7187" s="425"/>
      <c r="GP7187" s="425"/>
      <c r="GQ7187" s="425"/>
      <c r="GR7187" s="425"/>
      <c r="GS7187" s="425"/>
      <c r="GT7187" s="425"/>
      <c r="GU7187" s="425"/>
      <c r="GV7187" s="425"/>
      <c r="GW7187" s="425"/>
      <c r="GX7187" s="425"/>
      <c r="GY7187" s="425"/>
      <c r="GZ7187" s="425"/>
      <c r="HA7187" s="425"/>
      <c r="HB7187" s="425"/>
      <c r="HC7187" s="425"/>
      <c r="HD7187" s="425"/>
      <c r="HE7187" s="425"/>
      <c r="HF7187" s="425"/>
      <c r="HG7187" s="425"/>
      <c r="HH7187" s="425"/>
      <c r="HI7187" s="425"/>
      <c r="HJ7187" s="425"/>
      <c r="HK7187" s="425"/>
      <c r="HL7187" s="425"/>
      <c r="HM7187" s="425"/>
      <c r="HN7187" s="425"/>
      <c r="HO7187" s="425"/>
      <c r="HP7187" s="425"/>
      <c r="HQ7187" s="425"/>
      <c r="HR7187" s="425"/>
      <c r="HS7187" s="425"/>
      <c r="HT7187" s="425"/>
      <c r="HU7187" s="425"/>
      <c r="HV7187" s="425"/>
      <c r="HW7187" s="425"/>
      <c r="HX7187" s="425"/>
      <c r="HY7187" s="425"/>
      <c r="HZ7187" s="425"/>
      <c r="IA7187" s="425"/>
      <c r="IB7187" s="425"/>
      <c r="IC7187" s="425"/>
      <c r="ID7187" s="425"/>
      <c r="IE7187" s="425"/>
      <c r="IF7187" s="425"/>
      <c r="IG7187" s="425"/>
      <c r="IH7187" s="425"/>
      <c r="II7187" s="425"/>
      <c r="IJ7187" s="425"/>
      <c r="IK7187" s="425"/>
      <c r="IL7187" s="425"/>
      <c r="IM7187" s="425"/>
      <c r="IN7187" s="425"/>
      <c r="IO7187" s="425"/>
      <c r="IP7187" s="425"/>
      <c r="IQ7187" s="425"/>
      <c r="IR7187" s="425"/>
      <c r="IS7187" s="425"/>
      <c r="IT7187" s="425"/>
      <c r="IU7187" s="425"/>
      <c r="IV7187" s="425"/>
    </row>
    <row r="7188" s="428" customFormat="1" ht="27.6" customHeight="1" spans="2:256">
      <c r="B7188" s="465"/>
      <c r="GH7188" s="425"/>
      <c r="GI7188" s="425"/>
      <c r="GJ7188" s="425"/>
      <c r="GK7188" s="425"/>
      <c r="GL7188" s="425"/>
      <c r="GM7188" s="425"/>
      <c r="GN7188" s="425"/>
      <c r="GO7188" s="425"/>
      <c r="GP7188" s="425"/>
      <c r="GQ7188" s="425"/>
      <c r="GR7188" s="425"/>
      <c r="GS7188" s="425"/>
      <c r="GT7188" s="425"/>
      <c r="GU7188" s="425"/>
      <c r="GV7188" s="425"/>
      <c r="GW7188" s="425"/>
      <c r="GX7188" s="425"/>
      <c r="GY7188" s="425"/>
      <c r="GZ7188" s="425"/>
      <c r="HA7188" s="425"/>
      <c r="HB7188" s="425"/>
      <c r="HC7188" s="425"/>
      <c r="HD7188" s="425"/>
      <c r="HE7188" s="425"/>
      <c r="HF7188" s="425"/>
      <c r="HG7188" s="425"/>
      <c r="HH7188" s="425"/>
      <c r="HI7188" s="425"/>
      <c r="HJ7188" s="425"/>
      <c r="HK7188" s="425"/>
      <c r="HL7188" s="425"/>
      <c r="HM7188" s="425"/>
      <c r="HN7188" s="425"/>
      <c r="HO7188" s="425"/>
      <c r="HP7188" s="425"/>
      <c r="HQ7188" s="425"/>
      <c r="HR7188" s="425"/>
      <c r="HS7188" s="425"/>
      <c r="HT7188" s="425"/>
      <c r="HU7188" s="425"/>
      <c r="HV7188" s="425"/>
      <c r="HW7188" s="425"/>
      <c r="HX7188" s="425"/>
      <c r="HY7188" s="425"/>
      <c r="HZ7188" s="425"/>
      <c r="IA7188" s="425"/>
      <c r="IB7188" s="425"/>
      <c r="IC7188" s="425"/>
      <c r="ID7188" s="425"/>
      <c r="IE7188" s="425"/>
      <c r="IF7188" s="425"/>
      <c r="IG7188" s="425"/>
      <c r="IH7188" s="425"/>
      <c r="II7188" s="425"/>
      <c r="IJ7188" s="425"/>
      <c r="IK7188" s="425"/>
      <c r="IL7188" s="425"/>
      <c r="IM7188" s="425"/>
      <c r="IN7188" s="425"/>
      <c r="IO7188" s="425"/>
      <c r="IP7188" s="425"/>
      <c r="IQ7188" s="425"/>
      <c r="IR7188" s="425"/>
      <c r="IS7188" s="425"/>
      <c r="IT7188" s="425"/>
      <c r="IU7188" s="425"/>
      <c r="IV7188" s="425"/>
    </row>
    <row r="7189" s="428" customFormat="1" ht="27.6" customHeight="1" spans="2:256">
      <c r="B7189" s="465"/>
      <c r="GH7189" s="425"/>
      <c r="GI7189" s="425"/>
      <c r="GJ7189" s="425"/>
      <c r="GK7189" s="425"/>
      <c r="GL7189" s="425"/>
      <c r="GM7189" s="425"/>
      <c r="GN7189" s="425"/>
      <c r="GO7189" s="425"/>
      <c r="GP7189" s="425"/>
      <c r="GQ7189" s="425"/>
      <c r="GR7189" s="425"/>
      <c r="GS7189" s="425"/>
      <c r="GT7189" s="425"/>
      <c r="GU7189" s="425"/>
      <c r="GV7189" s="425"/>
      <c r="GW7189" s="425"/>
      <c r="GX7189" s="425"/>
      <c r="GY7189" s="425"/>
      <c r="GZ7189" s="425"/>
      <c r="HA7189" s="425"/>
      <c r="HB7189" s="425"/>
      <c r="HC7189" s="425"/>
      <c r="HD7189" s="425"/>
      <c r="HE7189" s="425"/>
      <c r="HF7189" s="425"/>
      <c r="HG7189" s="425"/>
      <c r="HH7189" s="425"/>
      <c r="HI7189" s="425"/>
      <c r="HJ7189" s="425"/>
      <c r="HK7189" s="425"/>
      <c r="HL7189" s="425"/>
      <c r="HM7189" s="425"/>
      <c r="HN7189" s="425"/>
      <c r="HO7189" s="425"/>
      <c r="HP7189" s="425"/>
      <c r="HQ7189" s="425"/>
      <c r="HR7189" s="425"/>
      <c r="HS7189" s="425"/>
      <c r="HT7189" s="425"/>
      <c r="HU7189" s="425"/>
      <c r="HV7189" s="425"/>
      <c r="HW7189" s="425"/>
      <c r="HX7189" s="425"/>
      <c r="HY7189" s="425"/>
      <c r="HZ7189" s="425"/>
      <c r="IA7189" s="425"/>
      <c r="IB7189" s="425"/>
      <c r="IC7189" s="425"/>
      <c r="ID7189" s="425"/>
      <c r="IE7189" s="425"/>
      <c r="IF7189" s="425"/>
      <c r="IG7189" s="425"/>
      <c r="IH7189" s="425"/>
      <c r="II7189" s="425"/>
      <c r="IJ7189" s="425"/>
      <c r="IK7189" s="425"/>
      <c r="IL7189" s="425"/>
      <c r="IM7189" s="425"/>
      <c r="IN7189" s="425"/>
      <c r="IO7189" s="425"/>
      <c r="IP7189" s="425"/>
      <c r="IQ7189" s="425"/>
      <c r="IR7189" s="425"/>
      <c r="IS7189" s="425"/>
      <c r="IT7189" s="425"/>
      <c r="IU7189" s="425"/>
      <c r="IV7189" s="425"/>
    </row>
    <row r="7190" s="428" customFormat="1" ht="27.6" customHeight="1" spans="2:256">
      <c r="B7190" s="465"/>
      <c r="GH7190" s="425"/>
      <c r="GI7190" s="425"/>
      <c r="GJ7190" s="425"/>
      <c r="GK7190" s="425"/>
      <c r="GL7190" s="425"/>
      <c r="GM7190" s="425"/>
      <c r="GN7190" s="425"/>
      <c r="GO7190" s="425"/>
      <c r="GP7190" s="425"/>
      <c r="GQ7190" s="425"/>
      <c r="GR7190" s="425"/>
      <c r="GS7190" s="425"/>
      <c r="GT7190" s="425"/>
      <c r="GU7190" s="425"/>
      <c r="GV7190" s="425"/>
      <c r="GW7190" s="425"/>
      <c r="GX7190" s="425"/>
      <c r="GY7190" s="425"/>
      <c r="GZ7190" s="425"/>
      <c r="HA7190" s="425"/>
      <c r="HB7190" s="425"/>
      <c r="HC7190" s="425"/>
      <c r="HD7190" s="425"/>
      <c r="HE7190" s="425"/>
      <c r="HF7190" s="425"/>
      <c r="HG7190" s="425"/>
      <c r="HH7190" s="425"/>
      <c r="HI7190" s="425"/>
      <c r="HJ7190" s="425"/>
      <c r="HK7190" s="425"/>
      <c r="HL7190" s="425"/>
      <c r="HM7190" s="425"/>
      <c r="HN7190" s="425"/>
      <c r="HO7190" s="425"/>
      <c r="HP7190" s="425"/>
      <c r="HQ7190" s="425"/>
      <c r="HR7190" s="425"/>
      <c r="HS7190" s="425"/>
      <c r="HT7190" s="425"/>
      <c r="HU7190" s="425"/>
      <c r="HV7190" s="425"/>
      <c r="HW7190" s="425"/>
      <c r="HX7190" s="425"/>
      <c r="HY7190" s="425"/>
      <c r="HZ7190" s="425"/>
      <c r="IA7190" s="425"/>
      <c r="IB7190" s="425"/>
      <c r="IC7190" s="425"/>
      <c r="ID7190" s="425"/>
      <c r="IE7190" s="425"/>
      <c r="IF7190" s="425"/>
      <c r="IG7190" s="425"/>
      <c r="IH7190" s="425"/>
      <c r="II7190" s="425"/>
      <c r="IJ7190" s="425"/>
      <c r="IK7190" s="425"/>
      <c r="IL7190" s="425"/>
      <c r="IM7190" s="425"/>
      <c r="IN7190" s="425"/>
      <c r="IO7190" s="425"/>
      <c r="IP7190" s="425"/>
      <c r="IQ7190" s="425"/>
      <c r="IR7190" s="425"/>
      <c r="IS7190" s="425"/>
      <c r="IT7190" s="425"/>
      <c r="IU7190" s="425"/>
      <c r="IV7190" s="425"/>
    </row>
    <row r="7191" s="428" customFormat="1" ht="27.6" customHeight="1" spans="2:256">
      <c r="B7191" s="465"/>
      <c r="GH7191" s="425"/>
      <c r="GI7191" s="425"/>
      <c r="GJ7191" s="425"/>
      <c r="GK7191" s="425"/>
      <c r="GL7191" s="425"/>
      <c r="GM7191" s="425"/>
      <c r="GN7191" s="425"/>
      <c r="GO7191" s="425"/>
      <c r="GP7191" s="425"/>
      <c r="GQ7191" s="425"/>
      <c r="GR7191" s="425"/>
      <c r="GS7191" s="425"/>
      <c r="GT7191" s="425"/>
      <c r="GU7191" s="425"/>
      <c r="GV7191" s="425"/>
      <c r="GW7191" s="425"/>
      <c r="GX7191" s="425"/>
      <c r="GY7191" s="425"/>
      <c r="GZ7191" s="425"/>
      <c r="HA7191" s="425"/>
      <c r="HB7191" s="425"/>
      <c r="HC7191" s="425"/>
      <c r="HD7191" s="425"/>
      <c r="HE7191" s="425"/>
      <c r="HF7191" s="425"/>
      <c r="HG7191" s="425"/>
      <c r="HH7191" s="425"/>
      <c r="HI7191" s="425"/>
      <c r="HJ7191" s="425"/>
      <c r="HK7191" s="425"/>
      <c r="HL7191" s="425"/>
      <c r="HM7191" s="425"/>
      <c r="HN7191" s="425"/>
      <c r="HO7191" s="425"/>
      <c r="HP7191" s="425"/>
      <c r="HQ7191" s="425"/>
      <c r="HR7191" s="425"/>
      <c r="HS7191" s="425"/>
      <c r="HT7191" s="425"/>
      <c r="HU7191" s="425"/>
      <c r="HV7191" s="425"/>
      <c r="HW7191" s="425"/>
      <c r="HX7191" s="425"/>
      <c r="HY7191" s="425"/>
      <c r="HZ7191" s="425"/>
      <c r="IA7191" s="425"/>
      <c r="IB7191" s="425"/>
      <c r="IC7191" s="425"/>
      <c r="ID7191" s="425"/>
      <c r="IE7191" s="425"/>
      <c r="IF7191" s="425"/>
      <c r="IG7191" s="425"/>
      <c r="IH7191" s="425"/>
      <c r="II7191" s="425"/>
      <c r="IJ7191" s="425"/>
      <c r="IK7191" s="425"/>
      <c r="IL7191" s="425"/>
      <c r="IM7191" s="425"/>
      <c r="IN7191" s="425"/>
      <c r="IO7191" s="425"/>
      <c r="IP7191" s="425"/>
      <c r="IQ7191" s="425"/>
      <c r="IR7191" s="425"/>
      <c r="IS7191" s="425"/>
      <c r="IT7191" s="425"/>
      <c r="IU7191" s="425"/>
      <c r="IV7191" s="425"/>
    </row>
    <row r="7192" s="428" customFormat="1" ht="27.6" customHeight="1" spans="2:256">
      <c r="B7192" s="465"/>
      <c r="GH7192" s="425"/>
      <c r="GI7192" s="425"/>
      <c r="GJ7192" s="425"/>
      <c r="GK7192" s="425"/>
      <c r="GL7192" s="425"/>
      <c r="GM7192" s="425"/>
      <c r="GN7192" s="425"/>
      <c r="GO7192" s="425"/>
      <c r="GP7192" s="425"/>
      <c r="GQ7192" s="425"/>
      <c r="GR7192" s="425"/>
      <c r="GS7192" s="425"/>
      <c r="GT7192" s="425"/>
      <c r="GU7192" s="425"/>
      <c r="GV7192" s="425"/>
      <c r="GW7192" s="425"/>
      <c r="GX7192" s="425"/>
      <c r="GY7192" s="425"/>
      <c r="GZ7192" s="425"/>
      <c r="HA7192" s="425"/>
      <c r="HB7192" s="425"/>
      <c r="HC7192" s="425"/>
      <c r="HD7192" s="425"/>
      <c r="HE7192" s="425"/>
      <c r="HF7192" s="425"/>
      <c r="HG7192" s="425"/>
      <c r="HH7192" s="425"/>
      <c r="HI7192" s="425"/>
      <c r="HJ7192" s="425"/>
      <c r="HK7192" s="425"/>
      <c r="HL7192" s="425"/>
      <c r="HM7192" s="425"/>
      <c r="HN7192" s="425"/>
      <c r="HO7192" s="425"/>
      <c r="HP7192" s="425"/>
      <c r="HQ7192" s="425"/>
      <c r="HR7192" s="425"/>
      <c r="HS7192" s="425"/>
      <c r="HT7192" s="425"/>
      <c r="HU7192" s="425"/>
      <c r="HV7192" s="425"/>
      <c r="HW7192" s="425"/>
      <c r="HX7192" s="425"/>
      <c r="HY7192" s="425"/>
      <c r="HZ7192" s="425"/>
      <c r="IA7192" s="425"/>
      <c r="IB7192" s="425"/>
      <c r="IC7192" s="425"/>
      <c r="ID7192" s="425"/>
      <c r="IE7192" s="425"/>
      <c r="IF7192" s="425"/>
      <c r="IG7192" s="425"/>
      <c r="IH7192" s="425"/>
      <c r="II7192" s="425"/>
      <c r="IJ7192" s="425"/>
      <c r="IK7192" s="425"/>
      <c r="IL7192" s="425"/>
      <c r="IM7192" s="425"/>
      <c r="IN7192" s="425"/>
      <c r="IO7192" s="425"/>
      <c r="IP7192" s="425"/>
      <c r="IQ7192" s="425"/>
      <c r="IR7192" s="425"/>
      <c r="IS7192" s="425"/>
      <c r="IT7192" s="425"/>
      <c r="IU7192" s="425"/>
      <c r="IV7192" s="425"/>
    </row>
    <row r="7193" s="428" customFormat="1" ht="27.6" customHeight="1" spans="2:256">
      <c r="B7193" s="465"/>
      <c r="GH7193" s="425"/>
      <c r="GI7193" s="425"/>
      <c r="GJ7193" s="425"/>
      <c r="GK7193" s="425"/>
      <c r="GL7193" s="425"/>
      <c r="GM7193" s="425"/>
      <c r="GN7193" s="425"/>
      <c r="GO7193" s="425"/>
      <c r="GP7193" s="425"/>
      <c r="GQ7193" s="425"/>
      <c r="GR7193" s="425"/>
      <c r="GS7193" s="425"/>
      <c r="GT7193" s="425"/>
      <c r="GU7193" s="425"/>
      <c r="GV7193" s="425"/>
      <c r="GW7193" s="425"/>
      <c r="GX7193" s="425"/>
      <c r="GY7193" s="425"/>
      <c r="GZ7193" s="425"/>
      <c r="HA7193" s="425"/>
      <c r="HB7193" s="425"/>
      <c r="HC7193" s="425"/>
      <c r="HD7193" s="425"/>
      <c r="HE7193" s="425"/>
      <c r="HF7193" s="425"/>
      <c r="HG7193" s="425"/>
      <c r="HH7193" s="425"/>
      <c r="HI7193" s="425"/>
      <c r="HJ7193" s="425"/>
      <c r="HK7193" s="425"/>
      <c r="HL7193" s="425"/>
      <c r="HM7193" s="425"/>
      <c r="HN7193" s="425"/>
      <c r="HO7193" s="425"/>
      <c r="HP7193" s="425"/>
      <c r="HQ7193" s="425"/>
      <c r="HR7193" s="425"/>
      <c r="HS7193" s="425"/>
      <c r="HT7193" s="425"/>
      <c r="HU7193" s="425"/>
      <c r="HV7193" s="425"/>
      <c r="HW7193" s="425"/>
      <c r="HX7193" s="425"/>
      <c r="HY7193" s="425"/>
      <c r="HZ7193" s="425"/>
      <c r="IA7193" s="425"/>
      <c r="IB7193" s="425"/>
      <c r="IC7193" s="425"/>
      <c r="ID7193" s="425"/>
      <c r="IE7193" s="425"/>
      <c r="IF7193" s="425"/>
      <c r="IG7193" s="425"/>
      <c r="IH7193" s="425"/>
      <c r="II7193" s="425"/>
      <c r="IJ7193" s="425"/>
      <c r="IK7193" s="425"/>
      <c r="IL7193" s="425"/>
      <c r="IM7193" s="425"/>
      <c r="IN7193" s="425"/>
      <c r="IO7193" s="425"/>
      <c r="IP7193" s="425"/>
      <c r="IQ7193" s="425"/>
      <c r="IR7193" s="425"/>
      <c r="IS7193" s="425"/>
      <c r="IT7193" s="425"/>
      <c r="IU7193" s="425"/>
      <c r="IV7193" s="425"/>
    </row>
    <row r="7194" s="428" customFormat="1" ht="27.6" customHeight="1" spans="2:256">
      <c r="B7194" s="465"/>
      <c r="GH7194" s="425"/>
      <c r="GI7194" s="425"/>
      <c r="GJ7194" s="425"/>
      <c r="GK7194" s="425"/>
      <c r="GL7194" s="425"/>
      <c r="GM7194" s="425"/>
      <c r="GN7194" s="425"/>
      <c r="GO7194" s="425"/>
      <c r="GP7194" s="425"/>
      <c r="GQ7194" s="425"/>
      <c r="GR7194" s="425"/>
      <c r="GS7194" s="425"/>
      <c r="GT7194" s="425"/>
      <c r="GU7194" s="425"/>
      <c r="GV7194" s="425"/>
      <c r="GW7194" s="425"/>
      <c r="GX7194" s="425"/>
      <c r="GY7194" s="425"/>
      <c r="GZ7194" s="425"/>
      <c r="HA7194" s="425"/>
      <c r="HB7194" s="425"/>
      <c r="HC7194" s="425"/>
      <c r="HD7194" s="425"/>
      <c r="HE7194" s="425"/>
      <c r="HF7194" s="425"/>
      <c r="HG7194" s="425"/>
      <c r="HH7194" s="425"/>
      <c r="HI7194" s="425"/>
      <c r="HJ7194" s="425"/>
      <c r="HK7194" s="425"/>
      <c r="HL7194" s="425"/>
      <c r="HM7194" s="425"/>
      <c r="HN7194" s="425"/>
      <c r="HO7194" s="425"/>
      <c r="HP7194" s="425"/>
      <c r="HQ7194" s="425"/>
      <c r="HR7194" s="425"/>
      <c r="HS7194" s="425"/>
      <c r="HT7194" s="425"/>
      <c r="HU7194" s="425"/>
      <c r="HV7194" s="425"/>
      <c r="HW7194" s="425"/>
      <c r="HX7194" s="425"/>
      <c r="HY7194" s="425"/>
      <c r="HZ7194" s="425"/>
      <c r="IA7194" s="425"/>
      <c r="IB7194" s="425"/>
      <c r="IC7194" s="425"/>
      <c r="ID7194" s="425"/>
      <c r="IE7194" s="425"/>
      <c r="IF7194" s="425"/>
      <c r="IG7194" s="425"/>
      <c r="IH7194" s="425"/>
      <c r="II7194" s="425"/>
      <c r="IJ7194" s="425"/>
      <c r="IK7194" s="425"/>
      <c r="IL7194" s="425"/>
      <c r="IM7194" s="425"/>
      <c r="IN7194" s="425"/>
      <c r="IO7194" s="425"/>
      <c r="IP7194" s="425"/>
      <c r="IQ7194" s="425"/>
      <c r="IR7194" s="425"/>
      <c r="IS7194" s="425"/>
      <c r="IT7194" s="425"/>
      <c r="IU7194" s="425"/>
      <c r="IV7194" s="425"/>
    </row>
    <row r="7195" s="428" customFormat="1" ht="27.6" customHeight="1" spans="2:256">
      <c r="B7195" s="465"/>
      <c r="GH7195" s="425"/>
      <c r="GI7195" s="425"/>
      <c r="GJ7195" s="425"/>
      <c r="GK7195" s="425"/>
      <c r="GL7195" s="425"/>
      <c r="GM7195" s="425"/>
      <c r="GN7195" s="425"/>
      <c r="GO7195" s="425"/>
      <c r="GP7195" s="425"/>
      <c r="GQ7195" s="425"/>
      <c r="GR7195" s="425"/>
      <c r="GS7195" s="425"/>
      <c r="GT7195" s="425"/>
      <c r="GU7195" s="425"/>
      <c r="GV7195" s="425"/>
      <c r="GW7195" s="425"/>
      <c r="GX7195" s="425"/>
      <c r="GY7195" s="425"/>
      <c r="GZ7195" s="425"/>
      <c r="HA7195" s="425"/>
      <c r="HB7195" s="425"/>
      <c r="HC7195" s="425"/>
      <c r="HD7195" s="425"/>
      <c r="HE7195" s="425"/>
      <c r="HF7195" s="425"/>
      <c r="HG7195" s="425"/>
      <c r="HH7195" s="425"/>
      <c r="HI7195" s="425"/>
      <c r="HJ7195" s="425"/>
      <c r="HK7195" s="425"/>
      <c r="HL7195" s="425"/>
      <c r="HM7195" s="425"/>
      <c r="HN7195" s="425"/>
      <c r="HO7195" s="425"/>
      <c r="HP7195" s="425"/>
      <c r="HQ7195" s="425"/>
      <c r="HR7195" s="425"/>
      <c r="HS7195" s="425"/>
      <c r="HT7195" s="425"/>
      <c r="HU7195" s="425"/>
      <c r="HV7195" s="425"/>
      <c r="HW7195" s="425"/>
      <c r="HX7195" s="425"/>
      <c r="HY7195" s="425"/>
      <c r="HZ7195" s="425"/>
      <c r="IA7195" s="425"/>
      <c r="IB7195" s="425"/>
      <c r="IC7195" s="425"/>
      <c r="ID7195" s="425"/>
      <c r="IE7195" s="425"/>
      <c r="IF7195" s="425"/>
      <c r="IG7195" s="425"/>
      <c r="IH7195" s="425"/>
      <c r="II7195" s="425"/>
      <c r="IJ7195" s="425"/>
      <c r="IK7195" s="425"/>
      <c r="IL7195" s="425"/>
      <c r="IM7195" s="425"/>
      <c r="IN7195" s="425"/>
      <c r="IO7195" s="425"/>
      <c r="IP7195" s="425"/>
      <c r="IQ7195" s="425"/>
      <c r="IR7195" s="425"/>
      <c r="IS7195" s="425"/>
      <c r="IT7195" s="425"/>
      <c r="IU7195" s="425"/>
      <c r="IV7195" s="425"/>
    </row>
    <row r="7196" s="428" customFormat="1" ht="27.6" customHeight="1" spans="2:256">
      <c r="B7196" s="465"/>
      <c r="GH7196" s="425"/>
      <c r="GI7196" s="425"/>
      <c r="GJ7196" s="425"/>
      <c r="GK7196" s="425"/>
      <c r="GL7196" s="425"/>
      <c r="GM7196" s="425"/>
      <c r="GN7196" s="425"/>
      <c r="GO7196" s="425"/>
      <c r="GP7196" s="425"/>
      <c r="GQ7196" s="425"/>
      <c r="GR7196" s="425"/>
      <c r="GS7196" s="425"/>
      <c r="GT7196" s="425"/>
      <c r="GU7196" s="425"/>
      <c r="GV7196" s="425"/>
      <c r="GW7196" s="425"/>
      <c r="GX7196" s="425"/>
      <c r="GY7196" s="425"/>
      <c r="GZ7196" s="425"/>
      <c r="HA7196" s="425"/>
      <c r="HB7196" s="425"/>
      <c r="HC7196" s="425"/>
      <c r="HD7196" s="425"/>
      <c r="HE7196" s="425"/>
      <c r="HF7196" s="425"/>
      <c r="HG7196" s="425"/>
      <c r="HH7196" s="425"/>
      <c r="HI7196" s="425"/>
      <c r="HJ7196" s="425"/>
      <c r="HK7196" s="425"/>
      <c r="HL7196" s="425"/>
      <c r="HM7196" s="425"/>
      <c r="HN7196" s="425"/>
      <c r="HO7196" s="425"/>
      <c r="HP7196" s="425"/>
      <c r="HQ7196" s="425"/>
      <c r="HR7196" s="425"/>
      <c r="HS7196" s="425"/>
      <c r="HT7196" s="425"/>
      <c r="HU7196" s="425"/>
      <c r="HV7196" s="425"/>
      <c r="HW7196" s="425"/>
      <c r="HX7196" s="425"/>
      <c r="HY7196" s="425"/>
      <c r="HZ7196" s="425"/>
      <c r="IA7196" s="425"/>
      <c r="IB7196" s="425"/>
      <c r="IC7196" s="425"/>
      <c r="ID7196" s="425"/>
      <c r="IE7196" s="425"/>
      <c r="IF7196" s="425"/>
      <c r="IG7196" s="425"/>
      <c r="IH7196" s="425"/>
      <c r="II7196" s="425"/>
      <c r="IJ7196" s="425"/>
      <c r="IK7196" s="425"/>
      <c r="IL7196" s="425"/>
      <c r="IM7196" s="425"/>
      <c r="IN7196" s="425"/>
      <c r="IO7196" s="425"/>
      <c r="IP7196" s="425"/>
      <c r="IQ7196" s="425"/>
      <c r="IR7196" s="425"/>
      <c r="IS7196" s="425"/>
      <c r="IT7196" s="425"/>
      <c r="IU7196" s="425"/>
      <c r="IV7196" s="425"/>
    </row>
    <row r="7197" s="428" customFormat="1" ht="27.6" customHeight="1" spans="2:256">
      <c r="B7197" s="465"/>
      <c r="GH7197" s="425"/>
      <c r="GI7197" s="425"/>
      <c r="GJ7197" s="425"/>
      <c r="GK7197" s="425"/>
      <c r="GL7197" s="425"/>
      <c r="GM7197" s="425"/>
      <c r="GN7197" s="425"/>
      <c r="GO7197" s="425"/>
      <c r="GP7197" s="425"/>
      <c r="GQ7197" s="425"/>
      <c r="GR7197" s="425"/>
      <c r="GS7197" s="425"/>
      <c r="GT7197" s="425"/>
      <c r="GU7197" s="425"/>
      <c r="GV7197" s="425"/>
      <c r="GW7197" s="425"/>
      <c r="GX7197" s="425"/>
      <c r="GY7197" s="425"/>
      <c r="GZ7197" s="425"/>
      <c r="HA7197" s="425"/>
      <c r="HB7197" s="425"/>
      <c r="HC7197" s="425"/>
      <c r="HD7197" s="425"/>
      <c r="HE7197" s="425"/>
      <c r="HF7197" s="425"/>
      <c r="HG7197" s="425"/>
      <c r="HH7197" s="425"/>
      <c r="HI7197" s="425"/>
      <c r="HJ7197" s="425"/>
      <c r="HK7197" s="425"/>
      <c r="HL7197" s="425"/>
      <c r="HM7197" s="425"/>
      <c r="HN7197" s="425"/>
      <c r="HO7197" s="425"/>
      <c r="HP7197" s="425"/>
      <c r="HQ7197" s="425"/>
      <c r="HR7197" s="425"/>
      <c r="HS7197" s="425"/>
      <c r="HT7197" s="425"/>
      <c r="HU7197" s="425"/>
      <c r="HV7197" s="425"/>
      <c r="HW7197" s="425"/>
      <c r="HX7197" s="425"/>
      <c r="HY7197" s="425"/>
      <c r="HZ7197" s="425"/>
      <c r="IA7197" s="425"/>
      <c r="IB7197" s="425"/>
      <c r="IC7197" s="425"/>
      <c r="ID7197" s="425"/>
      <c r="IE7197" s="425"/>
      <c r="IF7197" s="425"/>
      <c r="IG7197" s="425"/>
      <c r="IH7197" s="425"/>
      <c r="II7197" s="425"/>
      <c r="IJ7197" s="425"/>
      <c r="IK7197" s="425"/>
      <c r="IL7197" s="425"/>
      <c r="IM7197" s="425"/>
      <c r="IN7197" s="425"/>
      <c r="IO7197" s="425"/>
      <c r="IP7197" s="425"/>
      <c r="IQ7197" s="425"/>
      <c r="IR7197" s="425"/>
      <c r="IS7197" s="425"/>
      <c r="IT7197" s="425"/>
      <c r="IU7197" s="425"/>
      <c r="IV7197" s="425"/>
    </row>
    <row r="7198" s="428" customFormat="1" ht="27.6" customHeight="1" spans="2:256">
      <c r="B7198" s="465"/>
      <c r="GH7198" s="425"/>
      <c r="GI7198" s="425"/>
      <c r="GJ7198" s="425"/>
      <c r="GK7198" s="425"/>
      <c r="GL7198" s="425"/>
      <c r="GM7198" s="425"/>
      <c r="GN7198" s="425"/>
      <c r="GO7198" s="425"/>
      <c r="GP7198" s="425"/>
      <c r="GQ7198" s="425"/>
      <c r="GR7198" s="425"/>
      <c r="GS7198" s="425"/>
      <c r="GT7198" s="425"/>
      <c r="GU7198" s="425"/>
      <c r="GV7198" s="425"/>
      <c r="GW7198" s="425"/>
      <c r="GX7198" s="425"/>
      <c r="GY7198" s="425"/>
      <c r="GZ7198" s="425"/>
      <c r="HA7198" s="425"/>
      <c r="HB7198" s="425"/>
      <c r="HC7198" s="425"/>
      <c r="HD7198" s="425"/>
      <c r="HE7198" s="425"/>
      <c r="HF7198" s="425"/>
      <c r="HG7198" s="425"/>
      <c r="HH7198" s="425"/>
      <c r="HI7198" s="425"/>
      <c r="HJ7198" s="425"/>
      <c r="HK7198" s="425"/>
      <c r="HL7198" s="425"/>
      <c r="HM7198" s="425"/>
      <c r="HN7198" s="425"/>
      <c r="HO7198" s="425"/>
      <c r="HP7198" s="425"/>
      <c r="HQ7198" s="425"/>
      <c r="HR7198" s="425"/>
      <c r="HS7198" s="425"/>
      <c r="HT7198" s="425"/>
      <c r="HU7198" s="425"/>
      <c r="HV7198" s="425"/>
      <c r="HW7198" s="425"/>
      <c r="HX7198" s="425"/>
      <c r="HY7198" s="425"/>
      <c r="HZ7198" s="425"/>
      <c r="IA7198" s="425"/>
      <c r="IB7198" s="425"/>
      <c r="IC7198" s="425"/>
      <c r="ID7198" s="425"/>
      <c r="IE7198" s="425"/>
      <c r="IF7198" s="425"/>
      <c r="IG7198" s="425"/>
      <c r="IH7198" s="425"/>
      <c r="II7198" s="425"/>
      <c r="IJ7198" s="425"/>
      <c r="IK7198" s="425"/>
      <c r="IL7198" s="425"/>
      <c r="IM7198" s="425"/>
      <c r="IN7198" s="425"/>
      <c r="IO7198" s="425"/>
      <c r="IP7198" s="425"/>
      <c r="IQ7198" s="425"/>
      <c r="IR7198" s="425"/>
      <c r="IS7198" s="425"/>
      <c r="IT7198" s="425"/>
      <c r="IU7198" s="425"/>
      <c r="IV7198" s="425"/>
    </row>
    <row r="7199" s="428" customFormat="1" ht="27.6" customHeight="1" spans="2:256">
      <c r="B7199" s="465"/>
      <c r="GH7199" s="425"/>
      <c r="GI7199" s="425"/>
      <c r="GJ7199" s="425"/>
      <c r="GK7199" s="425"/>
      <c r="GL7199" s="425"/>
      <c r="GM7199" s="425"/>
      <c r="GN7199" s="425"/>
      <c r="GO7199" s="425"/>
      <c r="GP7199" s="425"/>
      <c r="GQ7199" s="425"/>
      <c r="GR7199" s="425"/>
      <c r="GS7199" s="425"/>
      <c r="GT7199" s="425"/>
      <c r="GU7199" s="425"/>
      <c r="GV7199" s="425"/>
      <c r="GW7199" s="425"/>
      <c r="GX7199" s="425"/>
      <c r="GY7199" s="425"/>
      <c r="GZ7199" s="425"/>
      <c r="HA7199" s="425"/>
      <c r="HB7199" s="425"/>
      <c r="HC7199" s="425"/>
      <c r="HD7199" s="425"/>
      <c r="HE7199" s="425"/>
      <c r="HF7199" s="425"/>
      <c r="HG7199" s="425"/>
      <c r="HH7199" s="425"/>
      <c r="HI7199" s="425"/>
      <c r="HJ7199" s="425"/>
      <c r="HK7199" s="425"/>
      <c r="HL7199" s="425"/>
      <c r="HM7199" s="425"/>
      <c r="HN7199" s="425"/>
      <c r="HO7199" s="425"/>
      <c r="HP7199" s="425"/>
      <c r="HQ7199" s="425"/>
      <c r="HR7199" s="425"/>
      <c r="HS7199" s="425"/>
      <c r="HT7199" s="425"/>
      <c r="HU7199" s="425"/>
      <c r="HV7199" s="425"/>
      <c r="HW7199" s="425"/>
      <c r="HX7199" s="425"/>
      <c r="HY7199" s="425"/>
      <c r="HZ7199" s="425"/>
      <c r="IA7199" s="425"/>
      <c r="IB7199" s="425"/>
      <c r="IC7199" s="425"/>
      <c r="ID7199" s="425"/>
      <c r="IE7199" s="425"/>
      <c r="IF7199" s="425"/>
      <c r="IG7199" s="425"/>
      <c r="IH7199" s="425"/>
      <c r="II7199" s="425"/>
      <c r="IJ7199" s="425"/>
      <c r="IK7199" s="425"/>
      <c r="IL7199" s="425"/>
      <c r="IM7199" s="425"/>
      <c r="IN7199" s="425"/>
      <c r="IO7199" s="425"/>
      <c r="IP7199" s="425"/>
      <c r="IQ7199" s="425"/>
      <c r="IR7199" s="425"/>
      <c r="IS7199" s="425"/>
      <c r="IT7199" s="425"/>
      <c r="IU7199" s="425"/>
      <c r="IV7199" s="425"/>
    </row>
    <row r="7200" s="428" customFormat="1" ht="27.6" customHeight="1" spans="2:256">
      <c r="B7200" s="465"/>
      <c r="GH7200" s="425"/>
      <c r="GI7200" s="425"/>
      <c r="GJ7200" s="425"/>
      <c r="GK7200" s="425"/>
      <c r="GL7200" s="425"/>
      <c r="GM7200" s="425"/>
      <c r="GN7200" s="425"/>
      <c r="GO7200" s="425"/>
      <c r="GP7200" s="425"/>
      <c r="GQ7200" s="425"/>
      <c r="GR7200" s="425"/>
      <c r="GS7200" s="425"/>
      <c r="GT7200" s="425"/>
      <c r="GU7200" s="425"/>
      <c r="GV7200" s="425"/>
      <c r="GW7200" s="425"/>
      <c r="GX7200" s="425"/>
      <c r="GY7200" s="425"/>
      <c r="GZ7200" s="425"/>
      <c r="HA7200" s="425"/>
      <c r="HB7200" s="425"/>
      <c r="HC7200" s="425"/>
      <c r="HD7200" s="425"/>
      <c r="HE7200" s="425"/>
      <c r="HF7200" s="425"/>
      <c r="HG7200" s="425"/>
      <c r="HH7200" s="425"/>
      <c r="HI7200" s="425"/>
      <c r="HJ7200" s="425"/>
      <c r="HK7200" s="425"/>
      <c r="HL7200" s="425"/>
      <c r="HM7200" s="425"/>
      <c r="HN7200" s="425"/>
      <c r="HO7200" s="425"/>
      <c r="HP7200" s="425"/>
      <c r="HQ7200" s="425"/>
      <c r="HR7200" s="425"/>
      <c r="HS7200" s="425"/>
      <c r="HT7200" s="425"/>
      <c r="HU7200" s="425"/>
      <c r="HV7200" s="425"/>
      <c r="HW7200" s="425"/>
      <c r="HX7200" s="425"/>
      <c r="HY7200" s="425"/>
      <c r="HZ7200" s="425"/>
      <c r="IA7200" s="425"/>
      <c r="IB7200" s="425"/>
      <c r="IC7200" s="425"/>
      <c r="ID7200" s="425"/>
      <c r="IE7200" s="425"/>
      <c r="IF7200" s="425"/>
      <c r="IG7200" s="425"/>
      <c r="IH7200" s="425"/>
      <c r="II7200" s="425"/>
      <c r="IJ7200" s="425"/>
      <c r="IK7200" s="425"/>
      <c r="IL7200" s="425"/>
      <c r="IM7200" s="425"/>
      <c r="IN7200" s="425"/>
      <c r="IO7200" s="425"/>
      <c r="IP7200" s="425"/>
      <c r="IQ7200" s="425"/>
      <c r="IR7200" s="425"/>
      <c r="IS7200" s="425"/>
      <c r="IT7200" s="425"/>
      <c r="IU7200" s="425"/>
      <c r="IV7200" s="425"/>
    </row>
    <row r="7201" s="428" customFormat="1" ht="27.6" customHeight="1" spans="2:256">
      <c r="B7201" s="465"/>
      <c r="GH7201" s="425"/>
      <c r="GI7201" s="425"/>
      <c r="GJ7201" s="425"/>
      <c r="GK7201" s="425"/>
      <c r="GL7201" s="425"/>
      <c r="GM7201" s="425"/>
      <c r="GN7201" s="425"/>
      <c r="GO7201" s="425"/>
      <c r="GP7201" s="425"/>
      <c r="GQ7201" s="425"/>
      <c r="GR7201" s="425"/>
      <c r="GS7201" s="425"/>
      <c r="GT7201" s="425"/>
      <c r="GU7201" s="425"/>
      <c r="GV7201" s="425"/>
      <c r="GW7201" s="425"/>
      <c r="GX7201" s="425"/>
      <c r="GY7201" s="425"/>
      <c r="GZ7201" s="425"/>
      <c r="HA7201" s="425"/>
      <c r="HB7201" s="425"/>
      <c r="HC7201" s="425"/>
      <c r="HD7201" s="425"/>
      <c r="HE7201" s="425"/>
      <c r="HF7201" s="425"/>
      <c r="HG7201" s="425"/>
      <c r="HH7201" s="425"/>
      <c r="HI7201" s="425"/>
      <c r="HJ7201" s="425"/>
      <c r="HK7201" s="425"/>
      <c r="HL7201" s="425"/>
      <c r="HM7201" s="425"/>
      <c r="HN7201" s="425"/>
      <c r="HO7201" s="425"/>
      <c r="HP7201" s="425"/>
      <c r="HQ7201" s="425"/>
      <c r="HR7201" s="425"/>
      <c r="HS7201" s="425"/>
      <c r="HT7201" s="425"/>
      <c r="HU7201" s="425"/>
      <c r="HV7201" s="425"/>
      <c r="HW7201" s="425"/>
      <c r="HX7201" s="425"/>
      <c r="HY7201" s="425"/>
      <c r="HZ7201" s="425"/>
      <c r="IA7201" s="425"/>
      <c r="IB7201" s="425"/>
      <c r="IC7201" s="425"/>
      <c r="ID7201" s="425"/>
      <c r="IE7201" s="425"/>
      <c r="IF7201" s="425"/>
      <c r="IG7201" s="425"/>
      <c r="IH7201" s="425"/>
      <c r="II7201" s="425"/>
      <c r="IJ7201" s="425"/>
      <c r="IK7201" s="425"/>
      <c r="IL7201" s="425"/>
      <c r="IM7201" s="425"/>
      <c r="IN7201" s="425"/>
      <c r="IO7201" s="425"/>
      <c r="IP7201" s="425"/>
      <c r="IQ7201" s="425"/>
      <c r="IR7201" s="425"/>
      <c r="IS7201" s="425"/>
      <c r="IT7201" s="425"/>
      <c r="IU7201" s="425"/>
      <c r="IV7201" s="425"/>
    </row>
    <row r="7202" s="428" customFormat="1" ht="27.6" customHeight="1" spans="2:256">
      <c r="B7202" s="465"/>
      <c r="GH7202" s="425"/>
      <c r="GI7202" s="425"/>
      <c r="GJ7202" s="425"/>
      <c r="GK7202" s="425"/>
      <c r="GL7202" s="425"/>
      <c r="GM7202" s="425"/>
      <c r="GN7202" s="425"/>
      <c r="GO7202" s="425"/>
      <c r="GP7202" s="425"/>
      <c r="GQ7202" s="425"/>
      <c r="GR7202" s="425"/>
      <c r="GS7202" s="425"/>
      <c r="GT7202" s="425"/>
      <c r="GU7202" s="425"/>
      <c r="GV7202" s="425"/>
      <c r="GW7202" s="425"/>
      <c r="GX7202" s="425"/>
      <c r="GY7202" s="425"/>
      <c r="GZ7202" s="425"/>
      <c r="HA7202" s="425"/>
      <c r="HB7202" s="425"/>
      <c r="HC7202" s="425"/>
      <c r="HD7202" s="425"/>
      <c r="HE7202" s="425"/>
      <c r="HF7202" s="425"/>
      <c r="HG7202" s="425"/>
      <c r="HH7202" s="425"/>
      <c r="HI7202" s="425"/>
      <c r="HJ7202" s="425"/>
      <c r="HK7202" s="425"/>
      <c r="HL7202" s="425"/>
      <c r="HM7202" s="425"/>
      <c r="HN7202" s="425"/>
      <c r="HO7202" s="425"/>
      <c r="HP7202" s="425"/>
      <c r="HQ7202" s="425"/>
      <c r="HR7202" s="425"/>
      <c r="HS7202" s="425"/>
      <c r="HT7202" s="425"/>
      <c r="HU7202" s="425"/>
      <c r="HV7202" s="425"/>
      <c r="HW7202" s="425"/>
      <c r="HX7202" s="425"/>
      <c r="HY7202" s="425"/>
      <c r="HZ7202" s="425"/>
      <c r="IA7202" s="425"/>
      <c r="IB7202" s="425"/>
      <c r="IC7202" s="425"/>
      <c r="ID7202" s="425"/>
      <c r="IE7202" s="425"/>
      <c r="IF7202" s="425"/>
      <c r="IG7202" s="425"/>
      <c r="IH7202" s="425"/>
      <c r="II7202" s="425"/>
      <c r="IJ7202" s="425"/>
      <c r="IK7202" s="425"/>
      <c r="IL7202" s="425"/>
      <c r="IM7202" s="425"/>
      <c r="IN7202" s="425"/>
      <c r="IO7202" s="425"/>
      <c r="IP7202" s="425"/>
      <c r="IQ7202" s="425"/>
      <c r="IR7202" s="425"/>
      <c r="IS7202" s="425"/>
      <c r="IT7202" s="425"/>
      <c r="IU7202" s="425"/>
      <c r="IV7202" s="425"/>
    </row>
    <row r="7203" s="428" customFormat="1" ht="27.6" customHeight="1" spans="2:256">
      <c r="B7203" s="465"/>
      <c r="GH7203" s="425"/>
      <c r="GI7203" s="425"/>
      <c r="GJ7203" s="425"/>
      <c r="GK7203" s="425"/>
      <c r="GL7203" s="425"/>
      <c r="GM7203" s="425"/>
      <c r="GN7203" s="425"/>
      <c r="GO7203" s="425"/>
      <c r="GP7203" s="425"/>
      <c r="GQ7203" s="425"/>
      <c r="GR7203" s="425"/>
      <c r="GS7203" s="425"/>
      <c r="GT7203" s="425"/>
      <c r="GU7203" s="425"/>
      <c r="GV7203" s="425"/>
      <c r="GW7203" s="425"/>
      <c r="GX7203" s="425"/>
      <c r="GY7203" s="425"/>
      <c r="GZ7203" s="425"/>
      <c r="HA7203" s="425"/>
      <c r="HB7203" s="425"/>
      <c r="HC7203" s="425"/>
      <c r="HD7203" s="425"/>
      <c r="HE7203" s="425"/>
      <c r="HF7203" s="425"/>
      <c r="HG7203" s="425"/>
      <c r="HH7203" s="425"/>
      <c r="HI7203" s="425"/>
      <c r="HJ7203" s="425"/>
      <c r="HK7203" s="425"/>
      <c r="HL7203" s="425"/>
      <c r="HM7203" s="425"/>
      <c r="HN7203" s="425"/>
      <c r="HO7203" s="425"/>
      <c r="HP7203" s="425"/>
      <c r="HQ7203" s="425"/>
      <c r="HR7203" s="425"/>
      <c r="HS7203" s="425"/>
      <c r="HT7203" s="425"/>
      <c r="HU7203" s="425"/>
      <c r="HV7203" s="425"/>
      <c r="HW7203" s="425"/>
      <c r="HX7203" s="425"/>
      <c r="HY7203" s="425"/>
      <c r="HZ7203" s="425"/>
      <c r="IA7203" s="425"/>
      <c r="IB7203" s="425"/>
      <c r="IC7203" s="425"/>
      <c r="ID7203" s="425"/>
      <c r="IE7203" s="425"/>
      <c r="IF7203" s="425"/>
      <c r="IG7203" s="425"/>
      <c r="IH7203" s="425"/>
      <c r="II7203" s="425"/>
      <c r="IJ7203" s="425"/>
      <c r="IK7203" s="425"/>
      <c r="IL7203" s="425"/>
      <c r="IM7203" s="425"/>
      <c r="IN7203" s="425"/>
      <c r="IO7203" s="425"/>
      <c r="IP7203" s="425"/>
      <c r="IQ7203" s="425"/>
      <c r="IR7203" s="425"/>
      <c r="IS7203" s="425"/>
      <c r="IT7203" s="425"/>
      <c r="IU7203" s="425"/>
      <c r="IV7203" s="425"/>
    </row>
    <row r="7204" s="428" customFormat="1" ht="27.6" customHeight="1" spans="2:256">
      <c r="B7204" s="465"/>
      <c r="GH7204" s="425"/>
      <c r="GI7204" s="425"/>
      <c r="GJ7204" s="425"/>
      <c r="GK7204" s="425"/>
      <c r="GL7204" s="425"/>
      <c r="GM7204" s="425"/>
      <c r="GN7204" s="425"/>
      <c r="GO7204" s="425"/>
      <c r="GP7204" s="425"/>
      <c r="GQ7204" s="425"/>
      <c r="GR7204" s="425"/>
      <c r="GS7204" s="425"/>
      <c r="GT7204" s="425"/>
      <c r="GU7204" s="425"/>
      <c r="GV7204" s="425"/>
      <c r="GW7204" s="425"/>
      <c r="GX7204" s="425"/>
      <c r="GY7204" s="425"/>
      <c r="GZ7204" s="425"/>
      <c r="HA7204" s="425"/>
      <c r="HB7204" s="425"/>
      <c r="HC7204" s="425"/>
      <c r="HD7204" s="425"/>
      <c r="HE7204" s="425"/>
      <c r="HF7204" s="425"/>
      <c r="HG7204" s="425"/>
      <c r="HH7204" s="425"/>
      <c r="HI7204" s="425"/>
      <c r="HJ7204" s="425"/>
      <c r="HK7204" s="425"/>
      <c r="HL7204" s="425"/>
      <c r="HM7204" s="425"/>
      <c r="HN7204" s="425"/>
      <c r="HO7204" s="425"/>
      <c r="HP7204" s="425"/>
      <c r="HQ7204" s="425"/>
      <c r="HR7204" s="425"/>
      <c r="HS7204" s="425"/>
      <c r="HT7204" s="425"/>
      <c r="HU7204" s="425"/>
      <c r="HV7204" s="425"/>
      <c r="HW7204" s="425"/>
      <c r="HX7204" s="425"/>
      <c r="HY7204" s="425"/>
      <c r="HZ7204" s="425"/>
      <c r="IA7204" s="425"/>
      <c r="IB7204" s="425"/>
      <c r="IC7204" s="425"/>
      <c r="ID7204" s="425"/>
      <c r="IE7204" s="425"/>
      <c r="IF7204" s="425"/>
      <c r="IG7204" s="425"/>
      <c r="IH7204" s="425"/>
      <c r="II7204" s="425"/>
      <c r="IJ7204" s="425"/>
      <c r="IK7204" s="425"/>
      <c r="IL7204" s="425"/>
      <c r="IM7204" s="425"/>
      <c r="IN7204" s="425"/>
      <c r="IO7204" s="425"/>
      <c r="IP7204" s="425"/>
      <c r="IQ7204" s="425"/>
      <c r="IR7204" s="425"/>
      <c r="IS7204" s="425"/>
      <c r="IT7204" s="425"/>
      <c r="IU7204" s="425"/>
      <c r="IV7204" s="425"/>
    </row>
    <row r="7205" s="428" customFormat="1" ht="27.6" customHeight="1" spans="2:256">
      <c r="B7205" s="465"/>
      <c r="GH7205" s="425"/>
      <c r="GI7205" s="425"/>
      <c r="GJ7205" s="425"/>
      <c r="GK7205" s="425"/>
      <c r="GL7205" s="425"/>
      <c r="GM7205" s="425"/>
      <c r="GN7205" s="425"/>
      <c r="GO7205" s="425"/>
      <c r="GP7205" s="425"/>
      <c r="GQ7205" s="425"/>
      <c r="GR7205" s="425"/>
      <c r="GS7205" s="425"/>
      <c r="GT7205" s="425"/>
      <c r="GU7205" s="425"/>
      <c r="GV7205" s="425"/>
      <c r="GW7205" s="425"/>
      <c r="GX7205" s="425"/>
      <c r="GY7205" s="425"/>
      <c r="GZ7205" s="425"/>
      <c r="HA7205" s="425"/>
      <c r="HB7205" s="425"/>
      <c r="HC7205" s="425"/>
      <c r="HD7205" s="425"/>
      <c r="HE7205" s="425"/>
      <c r="HF7205" s="425"/>
      <c r="HG7205" s="425"/>
      <c r="HH7205" s="425"/>
      <c r="HI7205" s="425"/>
      <c r="HJ7205" s="425"/>
      <c r="HK7205" s="425"/>
      <c r="HL7205" s="425"/>
      <c r="HM7205" s="425"/>
      <c r="HN7205" s="425"/>
      <c r="HO7205" s="425"/>
      <c r="HP7205" s="425"/>
      <c r="HQ7205" s="425"/>
      <c r="HR7205" s="425"/>
      <c r="HS7205" s="425"/>
      <c r="HT7205" s="425"/>
      <c r="HU7205" s="425"/>
      <c r="HV7205" s="425"/>
      <c r="HW7205" s="425"/>
      <c r="HX7205" s="425"/>
      <c r="HY7205" s="425"/>
      <c r="HZ7205" s="425"/>
      <c r="IA7205" s="425"/>
      <c r="IB7205" s="425"/>
      <c r="IC7205" s="425"/>
      <c r="ID7205" s="425"/>
      <c r="IE7205" s="425"/>
      <c r="IF7205" s="425"/>
      <c r="IG7205" s="425"/>
      <c r="IH7205" s="425"/>
      <c r="II7205" s="425"/>
      <c r="IJ7205" s="425"/>
      <c r="IK7205" s="425"/>
      <c r="IL7205" s="425"/>
      <c r="IM7205" s="425"/>
      <c r="IN7205" s="425"/>
      <c r="IO7205" s="425"/>
      <c r="IP7205" s="425"/>
      <c r="IQ7205" s="425"/>
      <c r="IR7205" s="425"/>
      <c r="IS7205" s="425"/>
      <c r="IT7205" s="425"/>
      <c r="IU7205" s="425"/>
      <c r="IV7205" s="425"/>
    </row>
    <row r="7206" s="428" customFormat="1" ht="27.6" customHeight="1" spans="2:256">
      <c r="B7206" s="465"/>
      <c r="GH7206" s="425"/>
      <c r="GI7206" s="425"/>
      <c r="GJ7206" s="425"/>
      <c r="GK7206" s="425"/>
      <c r="GL7206" s="425"/>
      <c r="GM7206" s="425"/>
      <c r="GN7206" s="425"/>
      <c r="GO7206" s="425"/>
      <c r="GP7206" s="425"/>
      <c r="GQ7206" s="425"/>
      <c r="GR7206" s="425"/>
      <c r="GS7206" s="425"/>
      <c r="GT7206" s="425"/>
      <c r="GU7206" s="425"/>
      <c r="GV7206" s="425"/>
      <c r="GW7206" s="425"/>
      <c r="GX7206" s="425"/>
      <c r="GY7206" s="425"/>
      <c r="GZ7206" s="425"/>
      <c r="HA7206" s="425"/>
      <c r="HB7206" s="425"/>
      <c r="HC7206" s="425"/>
      <c r="HD7206" s="425"/>
      <c r="HE7206" s="425"/>
      <c r="HF7206" s="425"/>
      <c r="HG7206" s="425"/>
      <c r="HH7206" s="425"/>
      <c r="HI7206" s="425"/>
      <c r="HJ7206" s="425"/>
      <c r="HK7206" s="425"/>
      <c r="HL7206" s="425"/>
      <c r="HM7206" s="425"/>
      <c r="HN7206" s="425"/>
      <c r="HO7206" s="425"/>
      <c r="HP7206" s="425"/>
      <c r="HQ7206" s="425"/>
      <c r="HR7206" s="425"/>
      <c r="HS7206" s="425"/>
      <c r="HT7206" s="425"/>
      <c r="HU7206" s="425"/>
      <c r="HV7206" s="425"/>
      <c r="HW7206" s="425"/>
      <c r="HX7206" s="425"/>
      <c r="HY7206" s="425"/>
      <c r="HZ7206" s="425"/>
      <c r="IA7206" s="425"/>
      <c r="IB7206" s="425"/>
      <c r="IC7206" s="425"/>
      <c r="ID7206" s="425"/>
      <c r="IE7206" s="425"/>
      <c r="IF7206" s="425"/>
      <c r="IG7206" s="425"/>
      <c r="IH7206" s="425"/>
      <c r="II7206" s="425"/>
      <c r="IJ7206" s="425"/>
      <c r="IK7206" s="425"/>
      <c r="IL7206" s="425"/>
      <c r="IM7206" s="425"/>
      <c r="IN7206" s="425"/>
      <c r="IO7206" s="425"/>
      <c r="IP7206" s="425"/>
      <c r="IQ7206" s="425"/>
      <c r="IR7206" s="425"/>
      <c r="IS7206" s="425"/>
      <c r="IT7206" s="425"/>
      <c r="IU7206" s="425"/>
      <c r="IV7206" s="425"/>
    </row>
    <row r="7207" s="428" customFormat="1" ht="27.6" customHeight="1" spans="2:256">
      <c r="B7207" s="465"/>
      <c r="GH7207" s="425"/>
      <c r="GI7207" s="425"/>
      <c r="GJ7207" s="425"/>
      <c r="GK7207" s="425"/>
      <c r="GL7207" s="425"/>
      <c r="GM7207" s="425"/>
      <c r="GN7207" s="425"/>
      <c r="GO7207" s="425"/>
      <c r="GP7207" s="425"/>
      <c r="GQ7207" s="425"/>
      <c r="GR7207" s="425"/>
      <c r="GS7207" s="425"/>
      <c r="GT7207" s="425"/>
      <c r="GU7207" s="425"/>
      <c r="GV7207" s="425"/>
      <c r="GW7207" s="425"/>
      <c r="GX7207" s="425"/>
      <c r="GY7207" s="425"/>
      <c r="GZ7207" s="425"/>
      <c r="HA7207" s="425"/>
      <c r="HB7207" s="425"/>
      <c r="HC7207" s="425"/>
      <c r="HD7207" s="425"/>
      <c r="HE7207" s="425"/>
      <c r="HF7207" s="425"/>
      <c r="HG7207" s="425"/>
      <c r="HH7207" s="425"/>
      <c r="HI7207" s="425"/>
      <c r="HJ7207" s="425"/>
      <c r="HK7207" s="425"/>
      <c r="HL7207" s="425"/>
      <c r="HM7207" s="425"/>
      <c r="HN7207" s="425"/>
      <c r="HO7207" s="425"/>
      <c r="HP7207" s="425"/>
      <c r="HQ7207" s="425"/>
      <c r="HR7207" s="425"/>
      <c r="HS7207" s="425"/>
      <c r="HT7207" s="425"/>
      <c r="HU7207" s="425"/>
      <c r="HV7207" s="425"/>
      <c r="HW7207" s="425"/>
      <c r="HX7207" s="425"/>
      <c r="HY7207" s="425"/>
      <c r="HZ7207" s="425"/>
      <c r="IA7207" s="425"/>
      <c r="IB7207" s="425"/>
      <c r="IC7207" s="425"/>
      <c r="ID7207" s="425"/>
      <c r="IE7207" s="425"/>
      <c r="IF7207" s="425"/>
      <c r="IG7207" s="425"/>
      <c r="IH7207" s="425"/>
      <c r="II7207" s="425"/>
      <c r="IJ7207" s="425"/>
      <c r="IK7207" s="425"/>
      <c r="IL7207" s="425"/>
      <c r="IM7207" s="425"/>
      <c r="IN7207" s="425"/>
      <c r="IO7207" s="425"/>
      <c r="IP7207" s="425"/>
      <c r="IQ7207" s="425"/>
      <c r="IR7207" s="425"/>
      <c r="IS7207" s="425"/>
      <c r="IT7207" s="425"/>
      <c r="IU7207" s="425"/>
      <c r="IV7207" s="425"/>
    </row>
    <row r="7208" s="428" customFormat="1" ht="27.6" customHeight="1" spans="2:256">
      <c r="B7208" s="465"/>
      <c r="GH7208" s="425"/>
      <c r="GI7208" s="425"/>
      <c r="GJ7208" s="425"/>
      <c r="GK7208" s="425"/>
      <c r="GL7208" s="425"/>
      <c r="GM7208" s="425"/>
      <c r="GN7208" s="425"/>
      <c r="GO7208" s="425"/>
      <c r="GP7208" s="425"/>
      <c r="GQ7208" s="425"/>
      <c r="GR7208" s="425"/>
      <c r="GS7208" s="425"/>
      <c r="GT7208" s="425"/>
      <c r="GU7208" s="425"/>
      <c r="GV7208" s="425"/>
      <c r="GW7208" s="425"/>
      <c r="GX7208" s="425"/>
      <c r="GY7208" s="425"/>
      <c r="GZ7208" s="425"/>
      <c r="HA7208" s="425"/>
      <c r="HB7208" s="425"/>
      <c r="HC7208" s="425"/>
      <c r="HD7208" s="425"/>
      <c r="HE7208" s="425"/>
      <c r="HF7208" s="425"/>
      <c r="HG7208" s="425"/>
      <c r="HH7208" s="425"/>
      <c r="HI7208" s="425"/>
      <c r="HJ7208" s="425"/>
      <c r="HK7208" s="425"/>
      <c r="HL7208" s="425"/>
      <c r="HM7208" s="425"/>
      <c r="HN7208" s="425"/>
      <c r="HO7208" s="425"/>
      <c r="HP7208" s="425"/>
      <c r="HQ7208" s="425"/>
      <c r="HR7208" s="425"/>
      <c r="HS7208" s="425"/>
      <c r="HT7208" s="425"/>
      <c r="HU7208" s="425"/>
      <c r="HV7208" s="425"/>
      <c r="HW7208" s="425"/>
      <c r="HX7208" s="425"/>
      <c r="HY7208" s="425"/>
      <c r="HZ7208" s="425"/>
      <c r="IA7208" s="425"/>
      <c r="IB7208" s="425"/>
      <c r="IC7208" s="425"/>
      <c r="ID7208" s="425"/>
      <c r="IE7208" s="425"/>
      <c r="IF7208" s="425"/>
      <c r="IG7208" s="425"/>
      <c r="IH7208" s="425"/>
      <c r="II7208" s="425"/>
      <c r="IJ7208" s="425"/>
      <c r="IK7208" s="425"/>
      <c r="IL7208" s="425"/>
      <c r="IM7208" s="425"/>
      <c r="IN7208" s="425"/>
      <c r="IO7208" s="425"/>
      <c r="IP7208" s="425"/>
      <c r="IQ7208" s="425"/>
      <c r="IR7208" s="425"/>
      <c r="IS7208" s="425"/>
      <c r="IT7208" s="425"/>
      <c r="IU7208" s="425"/>
      <c r="IV7208" s="425"/>
    </row>
    <row r="7209" s="428" customFormat="1" ht="27.6" customHeight="1" spans="2:256">
      <c r="B7209" s="465"/>
      <c r="GH7209" s="425"/>
      <c r="GI7209" s="425"/>
      <c r="GJ7209" s="425"/>
      <c r="GK7209" s="425"/>
      <c r="GL7209" s="425"/>
      <c r="GM7209" s="425"/>
      <c r="GN7209" s="425"/>
      <c r="GO7209" s="425"/>
      <c r="GP7209" s="425"/>
      <c r="GQ7209" s="425"/>
      <c r="GR7209" s="425"/>
      <c r="GS7209" s="425"/>
      <c r="GT7209" s="425"/>
      <c r="GU7209" s="425"/>
      <c r="GV7209" s="425"/>
      <c r="GW7209" s="425"/>
      <c r="GX7209" s="425"/>
      <c r="GY7209" s="425"/>
      <c r="GZ7209" s="425"/>
      <c r="HA7209" s="425"/>
      <c r="HB7209" s="425"/>
      <c r="HC7209" s="425"/>
      <c r="HD7209" s="425"/>
      <c r="HE7209" s="425"/>
      <c r="HF7209" s="425"/>
      <c r="HG7209" s="425"/>
      <c r="HH7209" s="425"/>
      <c r="HI7209" s="425"/>
      <c r="HJ7209" s="425"/>
      <c r="HK7209" s="425"/>
      <c r="HL7209" s="425"/>
      <c r="HM7209" s="425"/>
      <c r="HN7209" s="425"/>
      <c r="HO7209" s="425"/>
      <c r="HP7209" s="425"/>
      <c r="HQ7209" s="425"/>
      <c r="HR7209" s="425"/>
      <c r="HS7209" s="425"/>
      <c r="HT7209" s="425"/>
      <c r="HU7209" s="425"/>
      <c r="HV7209" s="425"/>
      <c r="HW7209" s="425"/>
      <c r="HX7209" s="425"/>
      <c r="HY7209" s="425"/>
      <c r="HZ7209" s="425"/>
      <c r="IA7209" s="425"/>
      <c r="IB7209" s="425"/>
      <c r="IC7209" s="425"/>
      <c r="ID7209" s="425"/>
      <c r="IE7209" s="425"/>
      <c r="IF7209" s="425"/>
      <c r="IG7209" s="425"/>
      <c r="IH7209" s="425"/>
      <c r="II7209" s="425"/>
      <c r="IJ7209" s="425"/>
      <c r="IK7209" s="425"/>
      <c r="IL7209" s="425"/>
      <c r="IM7209" s="425"/>
      <c r="IN7209" s="425"/>
      <c r="IO7209" s="425"/>
      <c r="IP7209" s="425"/>
      <c r="IQ7209" s="425"/>
      <c r="IR7209" s="425"/>
      <c r="IS7209" s="425"/>
      <c r="IT7209" s="425"/>
      <c r="IU7209" s="425"/>
      <c r="IV7209" s="425"/>
    </row>
    <row r="7210" s="428" customFormat="1" ht="27.6" customHeight="1" spans="2:256">
      <c r="B7210" s="465"/>
      <c r="GH7210" s="425"/>
      <c r="GI7210" s="425"/>
      <c r="GJ7210" s="425"/>
      <c r="GK7210" s="425"/>
      <c r="GL7210" s="425"/>
      <c r="GM7210" s="425"/>
      <c r="GN7210" s="425"/>
      <c r="GO7210" s="425"/>
      <c r="GP7210" s="425"/>
      <c r="GQ7210" s="425"/>
      <c r="GR7210" s="425"/>
      <c r="GS7210" s="425"/>
      <c r="GT7210" s="425"/>
      <c r="GU7210" s="425"/>
      <c r="GV7210" s="425"/>
      <c r="GW7210" s="425"/>
      <c r="GX7210" s="425"/>
      <c r="GY7210" s="425"/>
      <c r="GZ7210" s="425"/>
      <c r="HA7210" s="425"/>
      <c r="HB7210" s="425"/>
      <c r="HC7210" s="425"/>
      <c r="HD7210" s="425"/>
      <c r="HE7210" s="425"/>
      <c r="HF7210" s="425"/>
      <c r="HG7210" s="425"/>
      <c r="HH7210" s="425"/>
      <c r="HI7210" s="425"/>
      <c r="HJ7210" s="425"/>
      <c r="HK7210" s="425"/>
      <c r="HL7210" s="425"/>
      <c r="HM7210" s="425"/>
      <c r="HN7210" s="425"/>
      <c r="HO7210" s="425"/>
      <c r="HP7210" s="425"/>
      <c r="HQ7210" s="425"/>
      <c r="HR7210" s="425"/>
      <c r="HS7210" s="425"/>
      <c r="HT7210" s="425"/>
      <c r="HU7210" s="425"/>
      <c r="HV7210" s="425"/>
      <c r="HW7210" s="425"/>
      <c r="HX7210" s="425"/>
      <c r="HY7210" s="425"/>
      <c r="HZ7210" s="425"/>
      <c r="IA7210" s="425"/>
      <c r="IB7210" s="425"/>
      <c r="IC7210" s="425"/>
      <c r="ID7210" s="425"/>
      <c r="IE7210" s="425"/>
      <c r="IF7210" s="425"/>
      <c r="IG7210" s="425"/>
      <c r="IH7210" s="425"/>
      <c r="II7210" s="425"/>
      <c r="IJ7210" s="425"/>
      <c r="IK7210" s="425"/>
      <c r="IL7210" s="425"/>
      <c r="IM7210" s="425"/>
      <c r="IN7210" s="425"/>
      <c r="IO7210" s="425"/>
      <c r="IP7210" s="425"/>
      <c r="IQ7210" s="425"/>
      <c r="IR7210" s="425"/>
      <c r="IS7210" s="425"/>
      <c r="IT7210" s="425"/>
      <c r="IU7210" s="425"/>
      <c r="IV7210" s="425"/>
    </row>
    <row r="7211" s="428" customFormat="1" ht="27.6" customHeight="1" spans="2:256">
      <c r="B7211" s="465"/>
      <c r="GH7211" s="425"/>
      <c r="GI7211" s="425"/>
      <c r="GJ7211" s="425"/>
      <c r="GK7211" s="425"/>
      <c r="GL7211" s="425"/>
      <c r="GM7211" s="425"/>
      <c r="GN7211" s="425"/>
      <c r="GO7211" s="425"/>
      <c r="GP7211" s="425"/>
      <c r="GQ7211" s="425"/>
      <c r="GR7211" s="425"/>
      <c r="GS7211" s="425"/>
      <c r="GT7211" s="425"/>
      <c r="GU7211" s="425"/>
      <c r="GV7211" s="425"/>
      <c r="GW7211" s="425"/>
      <c r="GX7211" s="425"/>
      <c r="GY7211" s="425"/>
      <c r="GZ7211" s="425"/>
      <c r="HA7211" s="425"/>
      <c r="HB7211" s="425"/>
      <c r="HC7211" s="425"/>
      <c r="HD7211" s="425"/>
      <c r="HE7211" s="425"/>
      <c r="HF7211" s="425"/>
      <c r="HG7211" s="425"/>
      <c r="HH7211" s="425"/>
      <c r="HI7211" s="425"/>
      <c r="HJ7211" s="425"/>
      <c r="HK7211" s="425"/>
      <c r="HL7211" s="425"/>
      <c r="HM7211" s="425"/>
      <c r="HN7211" s="425"/>
      <c r="HO7211" s="425"/>
      <c r="HP7211" s="425"/>
      <c r="HQ7211" s="425"/>
      <c r="HR7211" s="425"/>
      <c r="HS7211" s="425"/>
      <c r="HT7211" s="425"/>
      <c r="HU7211" s="425"/>
      <c r="HV7211" s="425"/>
      <c r="HW7211" s="425"/>
      <c r="HX7211" s="425"/>
      <c r="HY7211" s="425"/>
      <c r="HZ7211" s="425"/>
      <c r="IA7211" s="425"/>
      <c r="IB7211" s="425"/>
      <c r="IC7211" s="425"/>
      <c r="ID7211" s="425"/>
      <c r="IE7211" s="425"/>
      <c r="IF7211" s="425"/>
      <c r="IG7211" s="425"/>
      <c r="IH7211" s="425"/>
      <c r="II7211" s="425"/>
      <c r="IJ7211" s="425"/>
      <c r="IK7211" s="425"/>
      <c r="IL7211" s="425"/>
      <c r="IM7211" s="425"/>
      <c r="IN7211" s="425"/>
      <c r="IO7211" s="425"/>
      <c r="IP7211" s="425"/>
      <c r="IQ7211" s="425"/>
      <c r="IR7211" s="425"/>
      <c r="IS7211" s="425"/>
      <c r="IT7211" s="425"/>
      <c r="IU7211" s="425"/>
      <c r="IV7211" s="425"/>
    </row>
    <row r="7212" s="428" customFormat="1" ht="27.6" customHeight="1" spans="2:256">
      <c r="B7212" s="465"/>
      <c r="GH7212" s="425"/>
      <c r="GI7212" s="425"/>
      <c r="GJ7212" s="425"/>
      <c r="GK7212" s="425"/>
      <c r="GL7212" s="425"/>
      <c r="GM7212" s="425"/>
      <c r="GN7212" s="425"/>
      <c r="GO7212" s="425"/>
      <c r="GP7212" s="425"/>
      <c r="GQ7212" s="425"/>
      <c r="GR7212" s="425"/>
      <c r="GS7212" s="425"/>
      <c r="GT7212" s="425"/>
      <c r="GU7212" s="425"/>
      <c r="GV7212" s="425"/>
      <c r="GW7212" s="425"/>
      <c r="GX7212" s="425"/>
      <c r="GY7212" s="425"/>
      <c r="GZ7212" s="425"/>
      <c r="HA7212" s="425"/>
      <c r="HB7212" s="425"/>
      <c r="HC7212" s="425"/>
      <c r="HD7212" s="425"/>
      <c r="HE7212" s="425"/>
      <c r="HF7212" s="425"/>
      <c r="HG7212" s="425"/>
      <c r="HH7212" s="425"/>
      <c r="HI7212" s="425"/>
      <c r="HJ7212" s="425"/>
      <c r="HK7212" s="425"/>
      <c r="HL7212" s="425"/>
      <c r="HM7212" s="425"/>
      <c r="HN7212" s="425"/>
      <c r="HO7212" s="425"/>
      <c r="HP7212" s="425"/>
      <c r="HQ7212" s="425"/>
      <c r="HR7212" s="425"/>
      <c r="HS7212" s="425"/>
      <c r="HT7212" s="425"/>
      <c r="HU7212" s="425"/>
      <c r="HV7212" s="425"/>
      <c r="HW7212" s="425"/>
      <c r="HX7212" s="425"/>
      <c r="HY7212" s="425"/>
      <c r="HZ7212" s="425"/>
      <c r="IA7212" s="425"/>
      <c r="IB7212" s="425"/>
      <c r="IC7212" s="425"/>
      <c r="ID7212" s="425"/>
      <c r="IE7212" s="425"/>
      <c r="IF7212" s="425"/>
      <c r="IG7212" s="425"/>
      <c r="IH7212" s="425"/>
      <c r="II7212" s="425"/>
      <c r="IJ7212" s="425"/>
      <c r="IK7212" s="425"/>
      <c r="IL7212" s="425"/>
      <c r="IM7212" s="425"/>
      <c r="IN7212" s="425"/>
      <c r="IO7212" s="425"/>
      <c r="IP7212" s="425"/>
      <c r="IQ7212" s="425"/>
      <c r="IR7212" s="425"/>
      <c r="IS7212" s="425"/>
      <c r="IT7212" s="425"/>
      <c r="IU7212" s="425"/>
      <c r="IV7212" s="425"/>
    </row>
    <row r="7213" s="428" customFormat="1" ht="27.6" customHeight="1" spans="2:256">
      <c r="B7213" s="465"/>
      <c r="GH7213" s="425"/>
      <c r="GI7213" s="425"/>
      <c r="GJ7213" s="425"/>
      <c r="GK7213" s="425"/>
      <c r="GL7213" s="425"/>
      <c r="GM7213" s="425"/>
      <c r="GN7213" s="425"/>
      <c r="GO7213" s="425"/>
      <c r="GP7213" s="425"/>
      <c r="GQ7213" s="425"/>
      <c r="GR7213" s="425"/>
      <c r="GS7213" s="425"/>
      <c r="GT7213" s="425"/>
      <c r="GU7213" s="425"/>
      <c r="GV7213" s="425"/>
      <c r="GW7213" s="425"/>
      <c r="GX7213" s="425"/>
      <c r="GY7213" s="425"/>
      <c r="GZ7213" s="425"/>
      <c r="HA7213" s="425"/>
      <c r="HB7213" s="425"/>
      <c r="HC7213" s="425"/>
      <c r="HD7213" s="425"/>
      <c r="HE7213" s="425"/>
      <c r="HF7213" s="425"/>
      <c r="HG7213" s="425"/>
      <c r="HH7213" s="425"/>
      <c r="HI7213" s="425"/>
      <c r="HJ7213" s="425"/>
      <c r="HK7213" s="425"/>
      <c r="HL7213" s="425"/>
      <c r="HM7213" s="425"/>
      <c r="HN7213" s="425"/>
      <c r="HO7213" s="425"/>
      <c r="HP7213" s="425"/>
      <c r="HQ7213" s="425"/>
      <c r="HR7213" s="425"/>
      <c r="HS7213" s="425"/>
      <c r="HT7213" s="425"/>
      <c r="HU7213" s="425"/>
      <c r="HV7213" s="425"/>
      <c r="HW7213" s="425"/>
      <c r="HX7213" s="425"/>
      <c r="HY7213" s="425"/>
      <c r="HZ7213" s="425"/>
      <c r="IA7213" s="425"/>
      <c r="IB7213" s="425"/>
      <c r="IC7213" s="425"/>
      <c r="ID7213" s="425"/>
      <c r="IE7213" s="425"/>
      <c r="IF7213" s="425"/>
      <c r="IG7213" s="425"/>
      <c r="IH7213" s="425"/>
      <c r="II7213" s="425"/>
      <c r="IJ7213" s="425"/>
      <c r="IK7213" s="425"/>
      <c r="IL7213" s="425"/>
      <c r="IM7213" s="425"/>
      <c r="IN7213" s="425"/>
      <c r="IO7213" s="425"/>
      <c r="IP7213" s="425"/>
      <c r="IQ7213" s="425"/>
      <c r="IR7213" s="425"/>
      <c r="IS7213" s="425"/>
      <c r="IT7213" s="425"/>
      <c r="IU7213" s="425"/>
      <c r="IV7213" s="425"/>
    </row>
    <row r="7214" s="428" customFormat="1" ht="27.6" customHeight="1" spans="2:256">
      <c r="B7214" s="465"/>
      <c r="GH7214" s="425"/>
      <c r="GI7214" s="425"/>
      <c r="GJ7214" s="425"/>
      <c r="GK7214" s="425"/>
      <c r="GL7214" s="425"/>
      <c r="GM7214" s="425"/>
      <c r="GN7214" s="425"/>
      <c r="GO7214" s="425"/>
      <c r="GP7214" s="425"/>
      <c r="GQ7214" s="425"/>
      <c r="GR7214" s="425"/>
      <c r="GS7214" s="425"/>
      <c r="GT7214" s="425"/>
      <c r="GU7214" s="425"/>
      <c r="GV7214" s="425"/>
      <c r="GW7214" s="425"/>
      <c r="GX7214" s="425"/>
      <c r="GY7214" s="425"/>
      <c r="GZ7214" s="425"/>
      <c r="HA7214" s="425"/>
      <c r="HB7214" s="425"/>
      <c r="HC7214" s="425"/>
      <c r="HD7214" s="425"/>
      <c r="HE7214" s="425"/>
      <c r="HF7214" s="425"/>
      <c r="HG7214" s="425"/>
      <c r="HH7214" s="425"/>
      <c r="HI7214" s="425"/>
      <c r="HJ7214" s="425"/>
      <c r="HK7214" s="425"/>
      <c r="HL7214" s="425"/>
      <c r="HM7214" s="425"/>
      <c r="HN7214" s="425"/>
      <c r="HO7214" s="425"/>
      <c r="HP7214" s="425"/>
      <c r="HQ7214" s="425"/>
      <c r="HR7214" s="425"/>
      <c r="HS7214" s="425"/>
      <c r="HT7214" s="425"/>
      <c r="HU7214" s="425"/>
      <c r="HV7214" s="425"/>
      <c r="HW7214" s="425"/>
      <c r="HX7214" s="425"/>
      <c r="HY7214" s="425"/>
      <c r="HZ7214" s="425"/>
      <c r="IA7214" s="425"/>
      <c r="IB7214" s="425"/>
      <c r="IC7214" s="425"/>
      <c r="ID7214" s="425"/>
      <c r="IE7214" s="425"/>
      <c r="IF7214" s="425"/>
      <c r="IG7214" s="425"/>
      <c r="IH7214" s="425"/>
      <c r="II7214" s="425"/>
      <c r="IJ7214" s="425"/>
      <c r="IK7214" s="425"/>
      <c r="IL7214" s="425"/>
      <c r="IM7214" s="425"/>
      <c r="IN7214" s="425"/>
      <c r="IO7214" s="425"/>
      <c r="IP7214" s="425"/>
      <c r="IQ7214" s="425"/>
      <c r="IR7214" s="425"/>
      <c r="IS7214" s="425"/>
      <c r="IT7214" s="425"/>
      <c r="IU7214" s="425"/>
      <c r="IV7214" s="425"/>
    </row>
    <row r="7215" s="428" customFormat="1" ht="27.6" customHeight="1" spans="2:256">
      <c r="B7215" s="465"/>
      <c r="GH7215" s="425"/>
      <c r="GI7215" s="425"/>
      <c r="GJ7215" s="425"/>
      <c r="GK7215" s="425"/>
      <c r="GL7215" s="425"/>
      <c r="GM7215" s="425"/>
      <c r="GN7215" s="425"/>
      <c r="GO7215" s="425"/>
      <c r="GP7215" s="425"/>
      <c r="GQ7215" s="425"/>
      <c r="GR7215" s="425"/>
      <c r="GS7215" s="425"/>
      <c r="GT7215" s="425"/>
      <c r="GU7215" s="425"/>
      <c r="GV7215" s="425"/>
      <c r="GW7215" s="425"/>
      <c r="GX7215" s="425"/>
      <c r="GY7215" s="425"/>
      <c r="GZ7215" s="425"/>
      <c r="HA7215" s="425"/>
      <c r="HB7215" s="425"/>
      <c r="HC7215" s="425"/>
      <c r="HD7215" s="425"/>
      <c r="HE7215" s="425"/>
      <c r="HF7215" s="425"/>
      <c r="HG7215" s="425"/>
      <c r="HH7215" s="425"/>
      <c r="HI7215" s="425"/>
      <c r="HJ7215" s="425"/>
      <c r="HK7215" s="425"/>
      <c r="HL7215" s="425"/>
      <c r="HM7215" s="425"/>
      <c r="HN7215" s="425"/>
      <c r="HO7215" s="425"/>
      <c r="HP7215" s="425"/>
      <c r="HQ7215" s="425"/>
      <c r="HR7215" s="425"/>
      <c r="HS7215" s="425"/>
      <c r="HT7215" s="425"/>
      <c r="HU7215" s="425"/>
      <c r="HV7215" s="425"/>
      <c r="HW7215" s="425"/>
      <c r="HX7215" s="425"/>
      <c r="HY7215" s="425"/>
      <c r="HZ7215" s="425"/>
      <c r="IA7215" s="425"/>
      <c r="IB7215" s="425"/>
      <c r="IC7215" s="425"/>
      <c r="ID7215" s="425"/>
      <c r="IE7215" s="425"/>
      <c r="IF7215" s="425"/>
      <c r="IG7215" s="425"/>
      <c r="IH7215" s="425"/>
      <c r="II7215" s="425"/>
      <c r="IJ7215" s="425"/>
      <c r="IK7215" s="425"/>
      <c r="IL7215" s="425"/>
      <c r="IM7215" s="425"/>
      <c r="IN7215" s="425"/>
      <c r="IO7215" s="425"/>
      <c r="IP7215" s="425"/>
      <c r="IQ7215" s="425"/>
      <c r="IR7215" s="425"/>
      <c r="IS7215" s="425"/>
      <c r="IT7215" s="425"/>
      <c r="IU7215" s="425"/>
      <c r="IV7215" s="425"/>
    </row>
    <row r="7216" s="428" customFormat="1" ht="27.6" customHeight="1" spans="2:256">
      <c r="B7216" s="465"/>
      <c r="GH7216" s="425"/>
      <c r="GI7216" s="425"/>
      <c r="GJ7216" s="425"/>
      <c r="GK7216" s="425"/>
      <c r="GL7216" s="425"/>
      <c r="GM7216" s="425"/>
      <c r="GN7216" s="425"/>
      <c r="GO7216" s="425"/>
      <c r="GP7216" s="425"/>
      <c r="GQ7216" s="425"/>
      <c r="GR7216" s="425"/>
      <c r="GS7216" s="425"/>
      <c r="GT7216" s="425"/>
      <c r="GU7216" s="425"/>
      <c r="GV7216" s="425"/>
      <c r="GW7216" s="425"/>
      <c r="GX7216" s="425"/>
      <c r="GY7216" s="425"/>
      <c r="GZ7216" s="425"/>
      <c r="HA7216" s="425"/>
      <c r="HB7216" s="425"/>
      <c r="HC7216" s="425"/>
      <c r="HD7216" s="425"/>
      <c r="HE7216" s="425"/>
      <c r="HF7216" s="425"/>
      <c r="HG7216" s="425"/>
      <c r="HH7216" s="425"/>
      <c r="HI7216" s="425"/>
      <c r="HJ7216" s="425"/>
      <c r="HK7216" s="425"/>
      <c r="HL7216" s="425"/>
      <c r="HM7216" s="425"/>
      <c r="HN7216" s="425"/>
      <c r="HO7216" s="425"/>
      <c r="HP7216" s="425"/>
      <c r="HQ7216" s="425"/>
      <c r="HR7216" s="425"/>
      <c r="HS7216" s="425"/>
      <c r="HT7216" s="425"/>
      <c r="HU7216" s="425"/>
      <c r="HV7216" s="425"/>
      <c r="HW7216" s="425"/>
      <c r="HX7216" s="425"/>
      <c r="HY7216" s="425"/>
      <c r="HZ7216" s="425"/>
      <c r="IA7216" s="425"/>
      <c r="IB7216" s="425"/>
      <c r="IC7216" s="425"/>
      <c r="ID7216" s="425"/>
      <c r="IE7216" s="425"/>
      <c r="IF7216" s="425"/>
      <c r="IG7216" s="425"/>
      <c r="IH7216" s="425"/>
      <c r="II7216" s="425"/>
      <c r="IJ7216" s="425"/>
      <c r="IK7216" s="425"/>
      <c r="IL7216" s="425"/>
      <c r="IM7216" s="425"/>
      <c r="IN7216" s="425"/>
      <c r="IO7216" s="425"/>
      <c r="IP7216" s="425"/>
      <c r="IQ7216" s="425"/>
      <c r="IR7216" s="425"/>
      <c r="IS7216" s="425"/>
      <c r="IT7216" s="425"/>
      <c r="IU7216" s="425"/>
      <c r="IV7216" s="425"/>
    </row>
    <row r="7217" s="428" customFormat="1" ht="27.6" customHeight="1" spans="2:256">
      <c r="B7217" s="465"/>
      <c r="GH7217" s="425"/>
      <c r="GI7217" s="425"/>
      <c r="GJ7217" s="425"/>
      <c r="GK7217" s="425"/>
      <c r="GL7217" s="425"/>
      <c r="GM7217" s="425"/>
      <c r="GN7217" s="425"/>
      <c r="GO7217" s="425"/>
      <c r="GP7217" s="425"/>
      <c r="GQ7217" s="425"/>
      <c r="GR7217" s="425"/>
      <c r="GS7217" s="425"/>
      <c r="GT7217" s="425"/>
      <c r="GU7217" s="425"/>
      <c r="GV7217" s="425"/>
      <c r="GW7217" s="425"/>
      <c r="GX7217" s="425"/>
      <c r="GY7217" s="425"/>
      <c r="GZ7217" s="425"/>
      <c r="HA7217" s="425"/>
      <c r="HB7217" s="425"/>
      <c r="HC7217" s="425"/>
      <c r="HD7217" s="425"/>
      <c r="HE7217" s="425"/>
      <c r="HF7217" s="425"/>
      <c r="HG7217" s="425"/>
      <c r="HH7217" s="425"/>
      <c r="HI7217" s="425"/>
      <c r="HJ7217" s="425"/>
      <c r="HK7217" s="425"/>
      <c r="HL7217" s="425"/>
      <c r="HM7217" s="425"/>
      <c r="HN7217" s="425"/>
      <c r="HO7217" s="425"/>
      <c r="HP7217" s="425"/>
      <c r="HQ7217" s="425"/>
      <c r="HR7217" s="425"/>
      <c r="HS7217" s="425"/>
      <c r="HT7217" s="425"/>
      <c r="HU7217" s="425"/>
      <c r="HV7217" s="425"/>
      <c r="HW7217" s="425"/>
      <c r="HX7217" s="425"/>
      <c r="HY7217" s="425"/>
      <c r="HZ7217" s="425"/>
      <c r="IA7217" s="425"/>
      <c r="IB7217" s="425"/>
      <c r="IC7217" s="425"/>
      <c r="ID7217" s="425"/>
      <c r="IE7217" s="425"/>
      <c r="IF7217" s="425"/>
      <c r="IG7217" s="425"/>
      <c r="IH7217" s="425"/>
      <c r="II7217" s="425"/>
      <c r="IJ7217" s="425"/>
      <c r="IK7217" s="425"/>
      <c r="IL7217" s="425"/>
      <c r="IM7217" s="425"/>
      <c r="IN7217" s="425"/>
      <c r="IO7217" s="425"/>
      <c r="IP7217" s="425"/>
      <c r="IQ7217" s="425"/>
      <c r="IR7217" s="425"/>
      <c r="IS7217" s="425"/>
      <c r="IT7217" s="425"/>
      <c r="IU7217" s="425"/>
      <c r="IV7217" s="425"/>
    </row>
    <row r="7218" s="428" customFormat="1" ht="27.6" customHeight="1" spans="2:256">
      <c r="B7218" s="465"/>
      <c r="GH7218" s="425"/>
      <c r="GI7218" s="425"/>
      <c r="GJ7218" s="425"/>
      <c r="GK7218" s="425"/>
      <c r="GL7218" s="425"/>
      <c r="GM7218" s="425"/>
      <c r="GN7218" s="425"/>
      <c r="GO7218" s="425"/>
      <c r="GP7218" s="425"/>
      <c r="GQ7218" s="425"/>
      <c r="GR7218" s="425"/>
      <c r="GS7218" s="425"/>
      <c r="GT7218" s="425"/>
      <c r="GU7218" s="425"/>
      <c r="GV7218" s="425"/>
      <c r="GW7218" s="425"/>
      <c r="GX7218" s="425"/>
      <c r="GY7218" s="425"/>
      <c r="GZ7218" s="425"/>
      <c r="HA7218" s="425"/>
      <c r="HB7218" s="425"/>
      <c r="HC7218" s="425"/>
      <c r="HD7218" s="425"/>
      <c r="HE7218" s="425"/>
      <c r="HF7218" s="425"/>
      <c r="HG7218" s="425"/>
      <c r="HH7218" s="425"/>
      <c r="HI7218" s="425"/>
      <c r="HJ7218" s="425"/>
      <c r="HK7218" s="425"/>
      <c r="HL7218" s="425"/>
      <c r="HM7218" s="425"/>
      <c r="HN7218" s="425"/>
      <c r="HO7218" s="425"/>
      <c r="HP7218" s="425"/>
      <c r="HQ7218" s="425"/>
      <c r="HR7218" s="425"/>
      <c r="HS7218" s="425"/>
      <c r="HT7218" s="425"/>
      <c r="HU7218" s="425"/>
      <c r="HV7218" s="425"/>
      <c r="HW7218" s="425"/>
      <c r="HX7218" s="425"/>
      <c r="HY7218" s="425"/>
      <c r="HZ7218" s="425"/>
      <c r="IA7218" s="425"/>
      <c r="IB7218" s="425"/>
      <c r="IC7218" s="425"/>
      <c r="ID7218" s="425"/>
      <c r="IE7218" s="425"/>
      <c r="IF7218" s="425"/>
      <c r="IG7218" s="425"/>
      <c r="IH7218" s="425"/>
      <c r="II7218" s="425"/>
      <c r="IJ7218" s="425"/>
      <c r="IK7218" s="425"/>
      <c r="IL7218" s="425"/>
      <c r="IM7218" s="425"/>
      <c r="IN7218" s="425"/>
      <c r="IO7218" s="425"/>
      <c r="IP7218" s="425"/>
      <c r="IQ7218" s="425"/>
      <c r="IR7218" s="425"/>
      <c r="IS7218" s="425"/>
      <c r="IT7218" s="425"/>
      <c r="IU7218" s="425"/>
      <c r="IV7218" s="425"/>
    </row>
    <row r="7219" s="428" customFormat="1" ht="27.6" customHeight="1" spans="2:256">
      <c r="B7219" s="465"/>
      <c r="GH7219" s="425"/>
      <c r="GI7219" s="425"/>
      <c r="GJ7219" s="425"/>
      <c r="GK7219" s="425"/>
      <c r="GL7219" s="425"/>
      <c r="GM7219" s="425"/>
      <c r="GN7219" s="425"/>
      <c r="GO7219" s="425"/>
      <c r="GP7219" s="425"/>
      <c r="GQ7219" s="425"/>
      <c r="GR7219" s="425"/>
      <c r="GS7219" s="425"/>
      <c r="GT7219" s="425"/>
      <c r="GU7219" s="425"/>
      <c r="GV7219" s="425"/>
      <c r="GW7219" s="425"/>
      <c r="GX7219" s="425"/>
      <c r="GY7219" s="425"/>
      <c r="GZ7219" s="425"/>
      <c r="HA7219" s="425"/>
      <c r="HB7219" s="425"/>
      <c r="HC7219" s="425"/>
      <c r="HD7219" s="425"/>
      <c r="HE7219" s="425"/>
      <c r="HF7219" s="425"/>
      <c r="HG7219" s="425"/>
      <c r="HH7219" s="425"/>
      <c r="HI7219" s="425"/>
      <c r="HJ7219" s="425"/>
      <c r="HK7219" s="425"/>
      <c r="HL7219" s="425"/>
      <c r="HM7219" s="425"/>
      <c r="HN7219" s="425"/>
      <c r="HO7219" s="425"/>
      <c r="HP7219" s="425"/>
      <c r="HQ7219" s="425"/>
      <c r="HR7219" s="425"/>
      <c r="HS7219" s="425"/>
      <c r="HT7219" s="425"/>
      <c r="HU7219" s="425"/>
      <c r="HV7219" s="425"/>
      <c r="HW7219" s="425"/>
      <c r="HX7219" s="425"/>
      <c r="HY7219" s="425"/>
      <c r="HZ7219" s="425"/>
      <c r="IA7219" s="425"/>
      <c r="IB7219" s="425"/>
      <c r="IC7219" s="425"/>
      <c r="ID7219" s="425"/>
      <c r="IE7219" s="425"/>
      <c r="IF7219" s="425"/>
      <c r="IG7219" s="425"/>
      <c r="IH7219" s="425"/>
      <c r="II7219" s="425"/>
      <c r="IJ7219" s="425"/>
      <c r="IK7219" s="425"/>
      <c r="IL7219" s="425"/>
      <c r="IM7219" s="425"/>
      <c r="IN7219" s="425"/>
      <c r="IO7219" s="425"/>
      <c r="IP7219" s="425"/>
      <c r="IQ7219" s="425"/>
      <c r="IR7219" s="425"/>
      <c r="IS7219" s="425"/>
      <c r="IT7219" s="425"/>
      <c r="IU7219" s="425"/>
      <c r="IV7219" s="425"/>
    </row>
    <row r="7220" s="428" customFormat="1" ht="27.6" customHeight="1" spans="2:256">
      <c r="B7220" s="465"/>
      <c r="GH7220" s="425"/>
      <c r="GI7220" s="425"/>
      <c r="GJ7220" s="425"/>
      <c r="GK7220" s="425"/>
      <c r="GL7220" s="425"/>
      <c r="GM7220" s="425"/>
      <c r="GN7220" s="425"/>
      <c r="GO7220" s="425"/>
      <c r="GP7220" s="425"/>
      <c r="GQ7220" s="425"/>
      <c r="GR7220" s="425"/>
      <c r="GS7220" s="425"/>
      <c r="GT7220" s="425"/>
      <c r="GU7220" s="425"/>
      <c r="GV7220" s="425"/>
      <c r="GW7220" s="425"/>
      <c r="GX7220" s="425"/>
      <c r="GY7220" s="425"/>
      <c r="GZ7220" s="425"/>
      <c r="HA7220" s="425"/>
      <c r="HB7220" s="425"/>
      <c r="HC7220" s="425"/>
      <c r="HD7220" s="425"/>
      <c r="HE7220" s="425"/>
      <c r="HF7220" s="425"/>
      <c r="HG7220" s="425"/>
      <c r="HH7220" s="425"/>
      <c r="HI7220" s="425"/>
      <c r="HJ7220" s="425"/>
      <c r="HK7220" s="425"/>
      <c r="HL7220" s="425"/>
      <c r="HM7220" s="425"/>
      <c r="HN7220" s="425"/>
      <c r="HO7220" s="425"/>
      <c r="HP7220" s="425"/>
      <c r="HQ7220" s="425"/>
      <c r="HR7220" s="425"/>
      <c r="HS7220" s="425"/>
      <c r="HT7220" s="425"/>
      <c r="HU7220" s="425"/>
      <c r="HV7220" s="425"/>
      <c r="HW7220" s="425"/>
      <c r="HX7220" s="425"/>
      <c r="HY7220" s="425"/>
      <c r="HZ7220" s="425"/>
      <c r="IA7220" s="425"/>
      <c r="IB7220" s="425"/>
      <c r="IC7220" s="425"/>
      <c r="ID7220" s="425"/>
      <c r="IE7220" s="425"/>
      <c r="IF7220" s="425"/>
      <c r="IG7220" s="425"/>
      <c r="IH7220" s="425"/>
      <c r="II7220" s="425"/>
      <c r="IJ7220" s="425"/>
      <c r="IK7220" s="425"/>
      <c r="IL7220" s="425"/>
      <c r="IM7220" s="425"/>
      <c r="IN7220" s="425"/>
      <c r="IO7220" s="425"/>
      <c r="IP7220" s="425"/>
      <c r="IQ7220" s="425"/>
      <c r="IR7220" s="425"/>
      <c r="IS7220" s="425"/>
      <c r="IT7220" s="425"/>
      <c r="IU7220" s="425"/>
      <c r="IV7220" s="425"/>
    </row>
    <row r="7221" s="428" customFormat="1" ht="27.6" customHeight="1" spans="2:256">
      <c r="B7221" s="465"/>
      <c r="GH7221" s="425"/>
      <c r="GI7221" s="425"/>
      <c r="GJ7221" s="425"/>
      <c r="GK7221" s="425"/>
      <c r="GL7221" s="425"/>
      <c r="GM7221" s="425"/>
      <c r="GN7221" s="425"/>
      <c r="GO7221" s="425"/>
      <c r="GP7221" s="425"/>
      <c r="GQ7221" s="425"/>
      <c r="GR7221" s="425"/>
      <c r="GS7221" s="425"/>
      <c r="GT7221" s="425"/>
      <c r="GU7221" s="425"/>
      <c r="GV7221" s="425"/>
      <c r="GW7221" s="425"/>
      <c r="GX7221" s="425"/>
      <c r="GY7221" s="425"/>
      <c r="GZ7221" s="425"/>
      <c r="HA7221" s="425"/>
      <c r="HB7221" s="425"/>
      <c r="HC7221" s="425"/>
      <c r="HD7221" s="425"/>
      <c r="HE7221" s="425"/>
      <c r="HF7221" s="425"/>
      <c r="HG7221" s="425"/>
      <c r="HH7221" s="425"/>
      <c r="HI7221" s="425"/>
      <c r="HJ7221" s="425"/>
      <c r="HK7221" s="425"/>
      <c r="HL7221" s="425"/>
      <c r="HM7221" s="425"/>
      <c r="HN7221" s="425"/>
      <c r="HO7221" s="425"/>
      <c r="HP7221" s="425"/>
      <c r="HQ7221" s="425"/>
      <c r="HR7221" s="425"/>
      <c r="HS7221" s="425"/>
      <c r="HT7221" s="425"/>
      <c r="HU7221" s="425"/>
      <c r="HV7221" s="425"/>
      <c r="HW7221" s="425"/>
      <c r="HX7221" s="425"/>
      <c r="HY7221" s="425"/>
      <c r="HZ7221" s="425"/>
      <c r="IA7221" s="425"/>
      <c r="IB7221" s="425"/>
      <c r="IC7221" s="425"/>
      <c r="ID7221" s="425"/>
      <c r="IE7221" s="425"/>
      <c r="IF7221" s="425"/>
      <c r="IG7221" s="425"/>
      <c r="IH7221" s="425"/>
      <c r="II7221" s="425"/>
      <c r="IJ7221" s="425"/>
      <c r="IK7221" s="425"/>
      <c r="IL7221" s="425"/>
      <c r="IM7221" s="425"/>
      <c r="IN7221" s="425"/>
      <c r="IO7221" s="425"/>
      <c r="IP7221" s="425"/>
      <c r="IQ7221" s="425"/>
      <c r="IR7221" s="425"/>
      <c r="IS7221" s="425"/>
      <c r="IT7221" s="425"/>
      <c r="IU7221" s="425"/>
      <c r="IV7221" s="425"/>
    </row>
    <row r="7222" s="428" customFormat="1" ht="27.6" customHeight="1" spans="2:256">
      <c r="B7222" s="465"/>
      <c r="GH7222" s="425"/>
      <c r="GI7222" s="425"/>
      <c r="GJ7222" s="425"/>
      <c r="GK7222" s="425"/>
      <c r="GL7222" s="425"/>
      <c r="GM7222" s="425"/>
      <c r="GN7222" s="425"/>
      <c r="GO7222" s="425"/>
      <c r="GP7222" s="425"/>
      <c r="GQ7222" s="425"/>
      <c r="GR7222" s="425"/>
      <c r="GS7222" s="425"/>
      <c r="GT7222" s="425"/>
      <c r="GU7222" s="425"/>
      <c r="GV7222" s="425"/>
      <c r="GW7222" s="425"/>
      <c r="GX7222" s="425"/>
      <c r="GY7222" s="425"/>
      <c r="GZ7222" s="425"/>
      <c r="HA7222" s="425"/>
      <c r="HB7222" s="425"/>
      <c r="HC7222" s="425"/>
      <c r="HD7222" s="425"/>
      <c r="HE7222" s="425"/>
      <c r="HF7222" s="425"/>
      <c r="HG7222" s="425"/>
      <c r="HH7222" s="425"/>
      <c r="HI7222" s="425"/>
      <c r="HJ7222" s="425"/>
      <c r="HK7222" s="425"/>
      <c r="HL7222" s="425"/>
      <c r="HM7222" s="425"/>
      <c r="HN7222" s="425"/>
      <c r="HO7222" s="425"/>
      <c r="HP7222" s="425"/>
      <c r="HQ7222" s="425"/>
      <c r="HR7222" s="425"/>
      <c r="HS7222" s="425"/>
      <c r="HT7222" s="425"/>
      <c r="HU7222" s="425"/>
      <c r="HV7222" s="425"/>
      <c r="HW7222" s="425"/>
      <c r="HX7222" s="425"/>
      <c r="HY7222" s="425"/>
      <c r="HZ7222" s="425"/>
      <c r="IA7222" s="425"/>
      <c r="IB7222" s="425"/>
      <c r="IC7222" s="425"/>
      <c r="ID7222" s="425"/>
      <c r="IE7222" s="425"/>
      <c r="IF7222" s="425"/>
      <c r="IG7222" s="425"/>
      <c r="IH7222" s="425"/>
      <c r="II7222" s="425"/>
      <c r="IJ7222" s="425"/>
      <c r="IK7222" s="425"/>
      <c r="IL7222" s="425"/>
      <c r="IM7222" s="425"/>
      <c r="IN7222" s="425"/>
      <c r="IO7222" s="425"/>
      <c r="IP7222" s="425"/>
      <c r="IQ7222" s="425"/>
      <c r="IR7222" s="425"/>
      <c r="IS7222" s="425"/>
      <c r="IT7222" s="425"/>
      <c r="IU7222" s="425"/>
      <c r="IV7222" s="425"/>
    </row>
    <row r="7223" s="428" customFormat="1" ht="27.6" customHeight="1" spans="2:256">
      <c r="B7223" s="465"/>
      <c r="GH7223" s="425"/>
      <c r="GI7223" s="425"/>
      <c r="GJ7223" s="425"/>
      <c r="GK7223" s="425"/>
      <c r="GL7223" s="425"/>
      <c r="GM7223" s="425"/>
      <c r="GN7223" s="425"/>
      <c r="GO7223" s="425"/>
      <c r="GP7223" s="425"/>
      <c r="GQ7223" s="425"/>
      <c r="GR7223" s="425"/>
      <c r="GS7223" s="425"/>
      <c r="GT7223" s="425"/>
      <c r="GU7223" s="425"/>
      <c r="GV7223" s="425"/>
      <c r="GW7223" s="425"/>
      <c r="GX7223" s="425"/>
      <c r="GY7223" s="425"/>
      <c r="GZ7223" s="425"/>
      <c r="HA7223" s="425"/>
      <c r="HB7223" s="425"/>
      <c r="HC7223" s="425"/>
      <c r="HD7223" s="425"/>
      <c r="HE7223" s="425"/>
      <c r="HF7223" s="425"/>
      <c r="HG7223" s="425"/>
      <c r="HH7223" s="425"/>
      <c r="HI7223" s="425"/>
      <c r="HJ7223" s="425"/>
      <c r="HK7223" s="425"/>
      <c r="HL7223" s="425"/>
      <c r="HM7223" s="425"/>
      <c r="HN7223" s="425"/>
      <c r="HO7223" s="425"/>
      <c r="HP7223" s="425"/>
      <c r="HQ7223" s="425"/>
      <c r="HR7223" s="425"/>
      <c r="HS7223" s="425"/>
      <c r="HT7223" s="425"/>
      <c r="HU7223" s="425"/>
      <c r="HV7223" s="425"/>
      <c r="HW7223" s="425"/>
      <c r="HX7223" s="425"/>
      <c r="HY7223" s="425"/>
      <c r="HZ7223" s="425"/>
      <c r="IA7223" s="425"/>
      <c r="IB7223" s="425"/>
      <c r="IC7223" s="425"/>
      <c r="ID7223" s="425"/>
      <c r="IE7223" s="425"/>
      <c r="IF7223" s="425"/>
      <c r="IG7223" s="425"/>
      <c r="IH7223" s="425"/>
      <c r="II7223" s="425"/>
      <c r="IJ7223" s="425"/>
      <c r="IK7223" s="425"/>
      <c r="IL7223" s="425"/>
      <c r="IM7223" s="425"/>
      <c r="IN7223" s="425"/>
      <c r="IO7223" s="425"/>
      <c r="IP7223" s="425"/>
      <c r="IQ7223" s="425"/>
      <c r="IR7223" s="425"/>
      <c r="IS7223" s="425"/>
      <c r="IT7223" s="425"/>
      <c r="IU7223" s="425"/>
      <c r="IV7223" s="425"/>
    </row>
    <row r="7224" s="428" customFormat="1" ht="27.6" customHeight="1" spans="2:256">
      <c r="B7224" s="465"/>
      <c r="GH7224" s="425"/>
      <c r="GI7224" s="425"/>
      <c r="GJ7224" s="425"/>
      <c r="GK7224" s="425"/>
      <c r="GL7224" s="425"/>
      <c r="GM7224" s="425"/>
      <c r="GN7224" s="425"/>
      <c r="GO7224" s="425"/>
      <c r="GP7224" s="425"/>
      <c r="GQ7224" s="425"/>
      <c r="GR7224" s="425"/>
      <c r="GS7224" s="425"/>
      <c r="GT7224" s="425"/>
      <c r="GU7224" s="425"/>
      <c r="GV7224" s="425"/>
      <c r="GW7224" s="425"/>
      <c r="GX7224" s="425"/>
      <c r="GY7224" s="425"/>
      <c r="GZ7224" s="425"/>
      <c r="HA7224" s="425"/>
      <c r="HB7224" s="425"/>
      <c r="HC7224" s="425"/>
      <c r="HD7224" s="425"/>
      <c r="HE7224" s="425"/>
      <c r="HF7224" s="425"/>
      <c r="HG7224" s="425"/>
      <c r="HH7224" s="425"/>
      <c r="HI7224" s="425"/>
      <c r="HJ7224" s="425"/>
      <c r="HK7224" s="425"/>
      <c r="HL7224" s="425"/>
      <c r="HM7224" s="425"/>
      <c r="HN7224" s="425"/>
      <c r="HO7224" s="425"/>
      <c r="HP7224" s="425"/>
      <c r="HQ7224" s="425"/>
      <c r="HR7224" s="425"/>
      <c r="HS7224" s="425"/>
      <c r="HT7224" s="425"/>
      <c r="HU7224" s="425"/>
      <c r="HV7224" s="425"/>
      <c r="HW7224" s="425"/>
      <c r="HX7224" s="425"/>
      <c r="HY7224" s="425"/>
      <c r="HZ7224" s="425"/>
      <c r="IA7224" s="425"/>
      <c r="IB7224" s="425"/>
      <c r="IC7224" s="425"/>
      <c r="ID7224" s="425"/>
      <c r="IE7224" s="425"/>
      <c r="IF7224" s="425"/>
      <c r="IG7224" s="425"/>
      <c r="IH7224" s="425"/>
      <c r="II7224" s="425"/>
      <c r="IJ7224" s="425"/>
      <c r="IK7224" s="425"/>
      <c r="IL7224" s="425"/>
      <c r="IM7224" s="425"/>
      <c r="IN7224" s="425"/>
      <c r="IO7224" s="425"/>
      <c r="IP7224" s="425"/>
      <c r="IQ7224" s="425"/>
      <c r="IR7224" s="425"/>
      <c r="IS7224" s="425"/>
      <c r="IT7224" s="425"/>
      <c r="IU7224" s="425"/>
      <c r="IV7224" s="425"/>
    </row>
    <row r="7225" s="428" customFormat="1" ht="27.6" customHeight="1" spans="2:256">
      <c r="B7225" s="465"/>
      <c r="GH7225" s="425"/>
      <c r="GI7225" s="425"/>
      <c r="GJ7225" s="425"/>
      <c r="GK7225" s="425"/>
      <c r="GL7225" s="425"/>
      <c r="GM7225" s="425"/>
      <c r="GN7225" s="425"/>
      <c r="GO7225" s="425"/>
      <c r="GP7225" s="425"/>
      <c r="GQ7225" s="425"/>
      <c r="GR7225" s="425"/>
      <c r="GS7225" s="425"/>
      <c r="GT7225" s="425"/>
      <c r="GU7225" s="425"/>
      <c r="GV7225" s="425"/>
      <c r="GW7225" s="425"/>
      <c r="GX7225" s="425"/>
      <c r="GY7225" s="425"/>
      <c r="GZ7225" s="425"/>
      <c r="HA7225" s="425"/>
      <c r="HB7225" s="425"/>
      <c r="HC7225" s="425"/>
      <c r="HD7225" s="425"/>
      <c r="HE7225" s="425"/>
      <c r="HF7225" s="425"/>
      <c r="HG7225" s="425"/>
      <c r="HH7225" s="425"/>
      <c r="HI7225" s="425"/>
      <c r="HJ7225" s="425"/>
      <c r="HK7225" s="425"/>
      <c r="HL7225" s="425"/>
      <c r="HM7225" s="425"/>
      <c r="HN7225" s="425"/>
      <c r="HO7225" s="425"/>
      <c r="HP7225" s="425"/>
      <c r="HQ7225" s="425"/>
      <c r="HR7225" s="425"/>
      <c r="HS7225" s="425"/>
      <c r="HT7225" s="425"/>
      <c r="HU7225" s="425"/>
      <c r="HV7225" s="425"/>
      <c r="HW7225" s="425"/>
      <c r="HX7225" s="425"/>
      <c r="HY7225" s="425"/>
      <c r="HZ7225" s="425"/>
      <c r="IA7225" s="425"/>
      <c r="IB7225" s="425"/>
      <c r="IC7225" s="425"/>
      <c r="ID7225" s="425"/>
      <c r="IE7225" s="425"/>
      <c r="IF7225" s="425"/>
      <c r="IG7225" s="425"/>
      <c r="IH7225" s="425"/>
      <c r="II7225" s="425"/>
      <c r="IJ7225" s="425"/>
      <c r="IK7225" s="425"/>
      <c r="IL7225" s="425"/>
      <c r="IM7225" s="425"/>
      <c r="IN7225" s="425"/>
      <c r="IO7225" s="425"/>
      <c r="IP7225" s="425"/>
      <c r="IQ7225" s="425"/>
      <c r="IR7225" s="425"/>
      <c r="IS7225" s="425"/>
      <c r="IT7225" s="425"/>
      <c r="IU7225" s="425"/>
      <c r="IV7225" s="425"/>
    </row>
    <row r="7226" s="428" customFormat="1" ht="27.6" customHeight="1" spans="2:256">
      <c r="B7226" s="465"/>
      <c r="GH7226" s="425"/>
      <c r="GI7226" s="425"/>
      <c r="GJ7226" s="425"/>
      <c r="GK7226" s="425"/>
      <c r="GL7226" s="425"/>
      <c r="GM7226" s="425"/>
      <c r="GN7226" s="425"/>
      <c r="GO7226" s="425"/>
      <c r="GP7226" s="425"/>
      <c r="GQ7226" s="425"/>
      <c r="GR7226" s="425"/>
      <c r="GS7226" s="425"/>
      <c r="GT7226" s="425"/>
      <c r="GU7226" s="425"/>
      <c r="GV7226" s="425"/>
      <c r="GW7226" s="425"/>
      <c r="GX7226" s="425"/>
      <c r="GY7226" s="425"/>
      <c r="GZ7226" s="425"/>
      <c r="HA7226" s="425"/>
      <c r="HB7226" s="425"/>
      <c r="HC7226" s="425"/>
      <c r="HD7226" s="425"/>
      <c r="HE7226" s="425"/>
      <c r="HF7226" s="425"/>
      <c r="HG7226" s="425"/>
      <c r="HH7226" s="425"/>
      <c r="HI7226" s="425"/>
      <c r="HJ7226" s="425"/>
      <c r="HK7226" s="425"/>
      <c r="HL7226" s="425"/>
      <c r="HM7226" s="425"/>
      <c r="HN7226" s="425"/>
      <c r="HO7226" s="425"/>
      <c r="HP7226" s="425"/>
      <c r="HQ7226" s="425"/>
      <c r="HR7226" s="425"/>
      <c r="HS7226" s="425"/>
      <c r="HT7226" s="425"/>
      <c r="HU7226" s="425"/>
      <c r="HV7226" s="425"/>
      <c r="HW7226" s="425"/>
      <c r="HX7226" s="425"/>
      <c r="HY7226" s="425"/>
      <c r="HZ7226" s="425"/>
      <c r="IA7226" s="425"/>
      <c r="IB7226" s="425"/>
      <c r="IC7226" s="425"/>
      <c r="ID7226" s="425"/>
      <c r="IE7226" s="425"/>
      <c r="IF7226" s="425"/>
      <c r="IG7226" s="425"/>
      <c r="IH7226" s="425"/>
      <c r="II7226" s="425"/>
      <c r="IJ7226" s="425"/>
      <c r="IK7226" s="425"/>
      <c r="IL7226" s="425"/>
      <c r="IM7226" s="425"/>
      <c r="IN7226" s="425"/>
      <c r="IO7226" s="425"/>
      <c r="IP7226" s="425"/>
      <c r="IQ7226" s="425"/>
      <c r="IR7226" s="425"/>
      <c r="IS7226" s="425"/>
      <c r="IT7226" s="425"/>
      <c r="IU7226" s="425"/>
      <c r="IV7226" s="425"/>
    </row>
    <row r="7227" s="428" customFormat="1" ht="27.6" customHeight="1" spans="2:256">
      <c r="B7227" s="465"/>
      <c r="GH7227" s="425"/>
      <c r="GI7227" s="425"/>
      <c r="GJ7227" s="425"/>
      <c r="GK7227" s="425"/>
      <c r="GL7227" s="425"/>
      <c r="GM7227" s="425"/>
      <c r="GN7227" s="425"/>
      <c r="GO7227" s="425"/>
      <c r="GP7227" s="425"/>
      <c r="GQ7227" s="425"/>
      <c r="GR7227" s="425"/>
      <c r="GS7227" s="425"/>
      <c r="GT7227" s="425"/>
      <c r="GU7227" s="425"/>
      <c r="GV7227" s="425"/>
      <c r="GW7227" s="425"/>
      <c r="GX7227" s="425"/>
      <c r="GY7227" s="425"/>
      <c r="GZ7227" s="425"/>
      <c r="HA7227" s="425"/>
      <c r="HB7227" s="425"/>
      <c r="HC7227" s="425"/>
      <c r="HD7227" s="425"/>
      <c r="HE7227" s="425"/>
      <c r="HF7227" s="425"/>
      <c r="HG7227" s="425"/>
      <c r="HH7227" s="425"/>
      <c r="HI7227" s="425"/>
      <c r="HJ7227" s="425"/>
      <c r="HK7227" s="425"/>
      <c r="HL7227" s="425"/>
      <c r="HM7227" s="425"/>
      <c r="HN7227" s="425"/>
      <c r="HO7227" s="425"/>
      <c r="HP7227" s="425"/>
      <c r="HQ7227" s="425"/>
      <c r="HR7227" s="425"/>
      <c r="HS7227" s="425"/>
      <c r="HT7227" s="425"/>
      <c r="HU7227" s="425"/>
      <c r="HV7227" s="425"/>
      <c r="HW7227" s="425"/>
      <c r="HX7227" s="425"/>
      <c r="HY7227" s="425"/>
      <c r="HZ7227" s="425"/>
      <c r="IA7227" s="425"/>
      <c r="IB7227" s="425"/>
      <c r="IC7227" s="425"/>
      <c r="ID7227" s="425"/>
      <c r="IE7227" s="425"/>
      <c r="IF7227" s="425"/>
      <c r="IG7227" s="425"/>
      <c r="IH7227" s="425"/>
      <c r="II7227" s="425"/>
      <c r="IJ7227" s="425"/>
      <c r="IK7227" s="425"/>
      <c r="IL7227" s="425"/>
      <c r="IM7227" s="425"/>
      <c r="IN7227" s="425"/>
      <c r="IO7227" s="425"/>
      <c r="IP7227" s="425"/>
      <c r="IQ7227" s="425"/>
      <c r="IR7227" s="425"/>
      <c r="IS7227" s="425"/>
      <c r="IT7227" s="425"/>
      <c r="IU7227" s="425"/>
      <c r="IV7227" s="425"/>
    </row>
    <row r="7228" s="428" customFormat="1" ht="27.6" customHeight="1" spans="2:256">
      <c r="B7228" s="465"/>
      <c r="GH7228" s="425"/>
      <c r="GI7228" s="425"/>
      <c r="GJ7228" s="425"/>
      <c r="GK7228" s="425"/>
      <c r="GL7228" s="425"/>
      <c r="GM7228" s="425"/>
      <c r="GN7228" s="425"/>
      <c r="GO7228" s="425"/>
      <c r="GP7228" s="425"/>
      <c r="GQ7228" s="425"/>
      <c r="GR7228" s="425"/>
      <c r="GS7228" s="425"/>
      <c r="GT7228" s="425"/>
      <c r="GU7228" s="425"/>
      <c r="GV7228" s="425"/>
      <c r="GW7228" s="425"/>
      <c r="GX7228" s="425"/>
      <c r="GY7228" s="425"/>
      <c r="GZ7228" s="425"/>
      <c r="HA7228" s="425"/>
      <c r="HB7228" s="425"/>
      <c r="HC7228" s="425"/>
      <c r="HD7228" s="425"/>
      <c r="HE7228" s="425"/>
      <c r="HF7228" s="425"/>
      <c r="HG7228" s="425"/>
      <c r="HH7228" s="425"/>
      <c r="HI7228" s="425"/>
      <c r="HJ7228" s="425"/>
      <c r="HK7228" s="425"/>
      <c r="HL7228" s="425"/>
      <c r="HM7228" s="425"/>
      <c r="HN7228" s="425"/>
      <c r="HO7228" s="425"/>
      <c r="HP7228" s="425"/>
      <c r="HQ7228" s="425"/>
      <c r="HR7228" s="425"/>
      <c r="HS7228" s="425"/>
      <c r="HT7228" s="425"/>
      <c r="HU7228" s="425"/>
      <c r="HV7228" s="425"/>
      <c r="HW7228" s="425"/>
      <c r="HX7228" s="425"/>
      <c r="HY7228" s="425"/>
      <c r="HZ7228" s="425"/>
      <c r="IA7228" s="425"/>
      <c r="IB7228" s="425"/>
      <c r="IC7228" s="425"/>
      <c r="ID7228" s="425"/>
      <c r="IE7228" s="425"/>
      <c r="IF7228" s="425"/>
      <c r="IG7228" s="425"/>
      <c r="IH7228" s="425"/>
      <c r="II7228" s="425"/>
      <c r="IJ7228" s="425"/>
      <c r="IK7228" s="425"/>
      <c r="IL7228" s="425"/>
      <c r="IM7228" s="425"/>
      <c r="IN7228" s="425"/>
      <c r="IO7228" s="425"/>
      <c r="IP7228" s="425"/>
      <c r="IQ7228" s="425"/>
      <c r="IR7228" s="425"/>
      <c r="IS7228" s="425"/>
      <c r="IT7228" s="425"/>
      <c r="IU7228" s="425"/>
      <c r="IV7228" s="425"/>
    </row>
    <row r="7229" s="428" customFormat="1" ht="27.6" customHeight="1" spans="2:256">
      <c r="B7229" s="465"/>
      <c r="GH7229" s="425"/>
      <c r="GI7229" s="425"/>
      <c r="GJ7229" s="425"/>
      <c r="GK7229" s="425"/>
      <c r="GL7229" s="425"/>
      <c r="GM7229" s="425"/>
      <c r="GN7229" s="425"/>
      <c r="GO7229" s="425"/>
      <c r="GP7229" s="425"/>
      <c r="GQ7229" s="425"/>
      <c r="GR7229" s="425"/>
      <c r="GS7229" s="425"/>
      <c r="GT7229" s="425"/>
      <c r="GU7229" s="425"/>
      <c r="GV7229" s="425"/>
      <c r="GW7229" s="425"/>
      <c r="GX7229" s="425"/>
      <c r="GY7229" s="425"/>
      <c r="GZ7229" s="425"/>
      <c r="HA7229" s="425"/>
      <c r="HB7229" s="425"/>
      <c r="HC7229" s="425"/>
      <c r="HD7229" s="425"/>
      <c r="HE7229" s="425"/>
      <c r="HF7229" s="425"/>
      <c r="HG7229" s="425"/>
      <c r="HH7229" s="425"/>
      <c r="HI7229" s="425"/>
      <c r="HJ7229" s="425"/>
      <c r="HK7229" s="425"/>
      <c r="HL7229" s="425"/>
      <c r="HM7229" s="425"/>
      <c r="HN7229" s="425"/>
      <c r="HO7229" s="425"/>
      <c r="HP7229" s="425"/>
      <c r="HQ7229" s="425"/>
      <c r="HR7229" s="425"/>
      <c r="HS7229" s="425"/>
      <c r="HT7229" s="425"/>
      <c r="HU7229" s="425"/>
      <c r="HV7229" s="425"/>
      <c r="HW7229" s="425"/>
      <c r="HX7229" s="425"/>
      <c r="HY7229" s="425"/>
      <c r="HZ7229" s="425"/>
      <c r="IA7229" s="425"/>
      <c r="IB7229" s="425"/>
      <c r="IC7229" s="425"/>
      <c r="ID7229" s="425"/>
      <c r="IE7229" s="425"/>
      <c r="IF7229" s="425"/>
      <c r="IG7229" s="425"/>
      <c r="IH7229" s="425"/>
      <c r="II7229" s="425"/>
      <c r="IJ7229" s="425"/>
      <c r="IK7229" s="425"/>
      <c r="IL7229" s="425"/>
      <c r="IM7229" s="425"/>
      <c r="IN7229" s="425"/>
      <c r="IO7229" s="425"/>
      <c r="IP7229" s="425"/>
      <c r="IQ7229" s="425"/>
      <c r="IR7229" s="425"/>
      <c r="IS7229" s="425"/>
      <c r="IT7229" s="425"/>
      <c r="IU7229" s="425"/>
      <c r="IV7229" s="425"/>
    </row>
    <row r="7230" s="428" customFormat="1" ht="27.6" customHeight="1" spans="2:256">
      <c r="B7230" s="465"/>
      <c r="GH7230" s="425"/>
      <c r="GI7230" s="425"/>
      <c r="GJ7230" s="425"/>
      <c r="GK7230" s="425"/>
      <c r="GL7230" s="425"/>
      <c r="GM7230" s="425"/>
      <c r="GN7230" s="425"/>
      <c r="GO7230" s="425"/>
      <c r="GP7230" s="425"/>
      <c r="GQ7230" s="425"/>
      <c r="GR7230" s="425"/>
      <c r="GS7230" s="425"/>
      <c r="GT7230" s="425"/>
      <c r="GU7230" s="425"/>
      <c r="GV7230" s="425"/>
      <c r="GW7230" s="425"/>
      <c r="GX7230" s="425"/>
      <c r="GY7230" s="425"/>
      <c r="GZ7230" s="425"/>
      <c r="HA7230" s="425"/>
      <c r="HB7230" s="425"/>
      <c r="HC7230" s="425"/>
      <c r="HD7230" s="425"/>
      <c r="HE7230" s="425"/>
      <c r="HF7230" s="425"/>
      <c r="HG7230" s="425"/>
      <c r="HH7230" s="425"/>
      <c r="HI7230" s="425"/>
      <c r="HJ7230" s="425"/>
      <c r="HK7230" s="425"/>
      <c r="HL7230" s="425"/>
      <c r="HM7230" s="425"/>
      <c r="HN7230" s="425"/>
      <c r="HO7230" s="425"/>
      <c r="HP7230" s="425"/>
      <c r="HQ7230" s="425"/>
      <c r="HR7230" s="425"/>
      <c r="HS7230" s="425"/>
      <c r="HT7230" s="425"/>
      <c r="HU7230" s="425"/>
      <c r="HV7230" s="425"/>
      <c r="HW7230" s="425"/>
      <c r="HX7230" s="425"/>
      <c r="HY7230" s="425"/>
      <c r="HZ7230" s="425"/>
      <c r="IA7230" s="425"/>
      <c r="IB7230" s="425"/>
      <c r="IC7230" s="425"/>
      <c r="ID7230" s="425"/>
      <c r="IE7230" s="425"/>
      <c r="IF7230" s="425"/>
      <c r="IG7230" s="425"/>
      <c r="IH7230" s="425"/>
      <c r="II7230" s="425"/>
      <c r="IJ7230" s="425"/>
      <c r="IK7230" s="425"/>
      <c r="IL7230" s="425"/>
      <c r="IM7230" s="425"/>
      <c r="IN7230" s="425"/>
      <c r="IO7230" s="425"/>
      <c r="IP7230" s="425"/>
      <c r="IQ7230" s="425"/>
      <c r="IR7230" s="425"/>
      <c r="IS7230" s="425"/>
      <c r="IT7230" s="425"/>
      <c r="IU7230" s="425"/>
      <c r="IV7230" s="425"/>
    </row>
    <row r="7231" s="428" customFormat="1" ht="27.6" customHeight="1" spans="2:256">
      <c r="B7231" s="465"/>
      <c r="GH7231" s="425"/>
      <c r="GI7231" s="425"/>
      <c r="GJ7231" s="425"/>
      <c r="GK7231" s="425"/>
      <c r="GL7231" s="425"/>
      <c r="GM7231" s="425"/>
      <c r="GN7231" s="425"/>
      <c r="GO7231" s="425"/>
      <c r="GP7231" s="425"/>
      <c r="GQ7231" s="425"/>
      <c r="GR7231" s="425"/>
      <c r="GS7231" s="425"/>
      <c r="GT7231" s="425"/>
      <c r="GU7231" s="425"/>
      <c r="GV7231" s="425"/>
      <c r="GW7231" s="425"/>
      <c r="GX7231" s="425"/>
      <c r="GY7231" s="425"/>
      <c r="GZ7231" s="425"/>
      <c r="HA7231" s="425"/>
      <c r="HB7231" s="425"/>
      <c r="HC7231" s="425"/>
      <c r="HD7231" s="425"/>
      <c r="HE7231" s="425"/>
      <c r="HF7231" s="425"/>
      <c r="HG7231" s="425"/>
      <c r="HH7231" s="425"/>
      <c r="HI7231" s="425"/>
      <c r="HJ7231" s="425"/>
      <c r="HK7231" s="425"/>
      <c r="HL7231" s="425"/>
      <c r="HM7231" s="425"/>
      <c r="HN7231" s="425"/>
      <c r="HO7231" s="425"/>
      <c r="HP7231" s="425"/>
      <c r="HQ7231" s="425"/>
      <c r="HR7231" s="425"/>
      <c r="HS7231" s="425"/>
      <c r="HT7231" s="425"/>
      <c r="HU7231" s="425"/>
      <c r="HV7231" s="425"/>
      <c r="HW7231" s="425"/>
      <c r="HX7231" s="425"/>
      <c r="HY7231" s="425"/>
      <c r="HZ7231" s="425"/>
      <c r="IA7231" s="425"/>
      <c r="IB7231" s="425"/>
      <c r="IC7231" s="425"/>
      <c r="ID7231" s="425"/>
      <c r="IE7231" s="425"/>
      <c r="IF7231" s="425"/>
      <c r="IG7231" s="425"/>
      <c r="IH7231" s="425"/>
      <c r="II7231" s="425"/>
      <c r="IJ7231" s="425"/>
      <c r="IK7231" s="425"/>
      <c r="IL7231" s="425"/>
      <c r="IM7231" s="425"/>
      <c r="IN7231" s="425"/>
      <c r="IO7231" s="425"/>
      <c r="IP7231" s="425"/>
      <c r="IQ7231" s="425"/>
      <c r="IR7231" s="425"/>
      <c r="IS7231" s="425"/>
      <c r="IT7231" s="425"/>
      <c r="IU7231" s="425"/>
      <c r="IV7231" s="425"/>
    </row>
    <row r="7232" s="428" customFormat="1" ht="27.6" customHeight="1" spans="2:256">
      <c r="B7232" s="465"/>
      <c r="GH7232" s="425"/>
      <c r="GI7232" s="425"/>
      <c r="GJ7232" s="425"/>
      <c r="GK7232" s="425"/>
      <c r="GL7232" s="425"/>
      <c r="GM7232" s="425"/>
      <c r="GN7232" s="425"/>
      <c r="GO7232" s="425"/>
      <c r="GP7232" s="425"/>
      <c r="GQ7232" s="425"/>
      <c r="GR7232" s="425"/>
      <c r="GS7232" s="425"/>
      <c r="GT7232" s="425"/>
      <c r="GU7232" s="425"/>
      <c r="GV7232" s="425"/>
      <c r="GW7232" s="425"/>
      <c r="GX7232" s="425"/>
      <c r="GY7232" s="425"/>
      <c r="GZ7232" s="425"/>
      <c r="HA7232" s="425"/>
      <c r="HB7232" s="425"/>
      <c r="HC7232" s="425"/>
      <c r="HD7232" s="425"/>
      <c r="HE7232" s="425"/>
      <c r="HF7232" s="425"/>
      <c r="HG7232" s="425"/>
      <c r="HH7232" s="425"/>
      <c r="HI7232" s="425"/>
      <c r="HJ7232" s="425"/>
      <c r="HK7232" s="425"/>
      <c r="HL7232" s="425"/>
      <c r="HM7232" s="425"/>
      <c r="HN7232" s="425"/>
      <c r="HO7232" s="425"/>
      <c r="HP7232" s="425"/>
      <c r="HQ7232" s="425"/>
      <c r="HR7232" s="425"/>
      <c r="HS7232" s="425"/>
      <c r="HT7232" s="425"/>
      <c r="HU7232" s="425"/>
      <c r="HV7232" s="425"/>
      <c r="HW7232" s="425"/>
      <c r="HX7232" s="425"/>
      <c r="HY7232" s="425"/>
      <c r="HZ7232" s="425"/>
      <c r="IA7232" s="425"/>
      <c r="IB7232" s="425"/>
      <c r="IC7232" s="425"/>
      <c r="ID7232" s="425"/>
      <c r="IE7232" s="425"/>
      <c r="IF7232" s="425"/>
      <c r="IG7232" s="425"/>
      <c r="IH7232" s="425"/>
      <c r="II7232" s="425"/>
      <c r="IJ7232" s="425"/>
      <c r="IK7232" s="425"/>
      <c r="IL7232" s="425"/>
      <c r="IM7232" s="425"/>
      <c r="IN7232" s="425"/>
      <c r="IO7232" s="425"/>
      <c r="IP7232" s="425"/>
      <c r="IQ7232" s="425"/>
      <c r="IR7232" s="425"/>
      <c r="IS7232" s="425"/>
      <c r="IT7232" s="425"/>
      <c r="IU7232" s="425"/>
      <c r="IV7232" s="425"/>
    </row>
    <row r="7233" s="428" customFormat="1" ht="27.6" customHeight="1" spans="2:256">
      <c r="B7233" s="465"/>
      <c r="GH7233" s="425"/>
      <c r="GI7233" s="425"/>
      <c r="GJ7233" s="425"/>
      <c r="GK7233" s="425"/>
      <c r="GL7233" s="425"/>
      <c r="GM7233" s="425"/>
      <c r="GN7233" s="425"/>
      <c r="GO7233" s="425"/>
      <c r="GP7233" s="425"/>
      <c r="GQ7233" s="425"/>
      <c r="GR7233" s="425"/>
      <c r="GS7233" s="425"/>
      <c r="GT7233" s="425"/>
      <c r="GU7233" s="425"/>
      <c r="GV7233" s="425"/>
      <c r="GW7233" s="425"/>
      <c r="GX7233" s="425"/>
      <c r="GY7233" s="425"/>
      <c r="GZ7233" s="425"/>
      <c r="HA7233" s="425"/>
      <c r="HB7233" s="425"/>
      <c r="HC7233" s="425"/>
      <c r="HD7233" s="425"/>
      <c r="HE7233" s="425"/>
      <c r="HF7233" s="425"/>
      <c r="HG7233" s="425"/>
      <c r="HH7233" s="425"/>
      <c r="HI7233" s="425"/>
      <c r="HJ7233" s="425"/>
      <c r="HK7233" s="425"/>
      <c r="HL7233" s="425"/>
      <c r="HM7233" s="425"/>
      <c r="HN7233" s="425"/>
      <c r="HO7233" s="425"/>
      <c r="HP7233" s="425"/>
      <c r="HQ7233" s="425"/>
      <c r="HR7233" s="425"/>
      <c r="HS7233" s="425"/>
      <c r="HT7233" s="425"/>
      <c r="HU7233" s="425"/>
      <c r="HV7233" s="425"/>
      <c r="HW7233" s="425"/>
      <c r="HX7233" s="425"/>
      <c r="HY7233" s="425"/>
      <c r="HZ7233" s="425"/>
      <c r="IA7233" s="425"/>
      <c r="IB7233" s="425"/>
      <c r="IC7233" s="425"/>
      <c r="ID7233" s="425"/>
      <c r="IE7233" s="425"/>
      <c r="IF7233" s="425"/>
      <c r="IG7233" s="425"/>
      <c r="IH7233" s="425"/>
      <c r="II7233" s="425"/>
      <c r="IJ7233" s="425"/>
      <c r="IK7233" s="425"/>
      <c r="IL7233" s="425"/>
      <c r="IM7233" s="425"/>
      <c r="IN7233" s="425"/>
      <c r="IO7233" s="425"/>
      <c r="IP7233" s="425"/>
      <c r="IQ7233" s="425"/>
      <c r="IR7233" s="425"/>
      <c r="IS7233" s="425"/>
      <c r="IT7233" s="425"/>
      <c r="IU7233" s="425"/>
      <c r="IV7233" s="425"/>
    </row>
    <row r="7234" s="428" customFormat="1" ht="27.6" customHeight="1" spans="2:256">
      <c r="B7234" s="465"/>
      <c r="GH7234" s="425"/>
      <c r="GI7234" s="425"/>
      <c r="GJ7234" s="425"/>
      <c r="GK7234" s="425"/>
      <c r="GL7234" s="425"/>
      <c r="GM7234" s="425"/>
      <c r="GN7234" s="425"/>
      <c r="GO7234" s="425"/>
      <c r="GP7234" s="425"/>
      <c r="GQ7234" s="425"/>
      <c r="GR7234" s="425"/>
      <c r="GS7234" s="425"/>
      <c r="GT7234" s="425"/>
      <c r="GU7234" s="425"/>
      <c r="GV7234" s="425"/>
      <c r="GW7234" s="425"/>
      <c r="GX7234" s="425"/>
      <c r="GY7234" s="425"/>
      <c r="GZ7234" s="425"/>
      <c r="HA7234" s="425"/>
      <c r="HB7234" s="425"/>
      <c r="HC7234" s="425"/>
      <c r="HD7234" s="425"/>
      <c r="HE7234" s="425"/>
      <c r="HF7234" s="425"/>
      <c r="HG7234" s="425"/>
      <c r="HH7234" s="425"/>
      <c r="HI7234" s="425"/>
      <c r="HJ7234" s="425"/>
      <c r="HK7234" s="425"/>
      <c r="HL7234" s="425"/>
      <c r="HM7234" s="425"/>
      <c r="HN7234" s="425"/>
      <c r="HO7234" s="425"/>
      <c r="HP7234" s="425"/>
      <c r="HQ7234" s="425"/>
      <c r="HR7234" s="425"/>
      <c r="HS7234" s="425"/>
      <c r="HT7234" s="425"/>
      <c r="HU7234" s="425"/>
      <c r="HV7234" s="425"/>
      <c r="HW7234" s="425"/>
      <c r="HX7234" s="425"/>
      <c r="HY7234" s="425"/>
      <c r="HZ7234" s="425"/>
      <c r="IA7234" s="425"/>
      <c r="IB7234" s="425"/>
      <c r="IC7234" s="425"/>
      <c r="ID7234" s="425"/>
      <c r="IE7234" s="425"/>
      <c r="IF7234" s="425"/>
      <c r="IG7234" s="425"/>
      <c r="IH7234" s="425"/>
      <c r="II7234" s="425"/>
      <c r="IJ7234" s="425"/>
      <c r="IK7234" s="425"/>
      <c r="IL7234" s="425"/>
      <c r="IM7234" s="425"/>
      <c r="IN7234" s="425"/>
      <c r="IO7234" s="425"/>
      <c r="IP7234" s="425"/>
      <c r="IQ7234" s="425"/>
      <c r="IR7234" s="425"/>
      <c r="IS7234" s="425"/>
      <c r="IT7234" s="425"/>
      <c r="IU7234" s="425"/>
      <c r="IV7234" s="425"/>
    </row>
    <row r="7235" s="428" customFormat="1" ht="27.6" customHeight="1" spans="2:256">
      <c r="B7235" s="465"/>
      <c r="GH7235" s="425"/>
      <c r="GI7235" s="425"/>
      <c r="GJ7235" s="425"/>
      <c r="GK7235" s="425"/>
      <c r="GL7235" s="425"/>
      <c r="GM7235" s="425"/>
      <c r="GN7235" s="425"/>
      <c r="GO7235" s="425"/>
      <c r="GP7235" s="425"/>
      <c r="GQ7235" s="425"/>
      <c r="GR7235" s="425"/>
      <c r="GS7235" s="425"/>
      <c r="GT7235" s="425"/>
      <c r="GU7235" s="425"/>
      <c r="GV7235" s="425"/>
      <c r="GW7235" s="425"/>
      <c r="GX7235" s="425"/>
      <c r="GY7235" s="425"/>
      <c r="GZ7235" s="425"/>
      <c r="HA7235" s="425"/>
      <c r="HB7235" s="425"/>
      <c r="HC7235" s="425"/>
      <c r="HD7235" s="425"/>
      <c r="HE7235" s="425"/>
      <c r="HF7235" s="425"/>
      <c r="HG7235" s="425"/>
      <c r="HH7235" s="425"/>
      <c r="HI7235" s="425"/>
      <c r="HJ7235" s="425"/>
      <c r="HK7235" s="425"/>
      <c r="HL7235" s="425"/>
      <c r="HM7235" s="425"/>
      <c r="HN7235" s="425"/>
      <c r="HO7235" s="425"/>
      <c r="HP7235" s="425"/>
      <c r="HQ7235" s="425"/>
      <c r="HR7235" s="425"/>
      <c r="HS7235" s="425"/>
      <c r="HT7235" s="425"/>
      <c r="HU7235" s="425"/>
      <c r="HV7235" s="425"/>
      <c r="HW7235" s="425"/>
      <c r="HX7235" s="425"/>
      <c r="HY7235" s="425"/>
      <c r="HZ7235" s="425"/>
      <c r="IA7235" s="425"/>
      <c r="IB7235" s="425"/>
      <c r="IC7235" s="425"/>
      <c r="ID7235" s="425"/>
      <c r="IE7235" s="425"/>
      <c r="IF7235" s="425"/>
      <c r="IG7235" s="425"/>
      <c r="IH7235" s="425"/>
      <c r="II7235" s="425"/>
      <c r="IJ7235" s="425"/>
      <c r="IK7235" s="425"/>
      <c r="IL7235" s="425"/>
      <c r="IM7235" s="425"/>
      <c r="IN7235" s="425"/>
      <c r="IO7235" s="425"/>
      <c r="IP7235" s="425"/>
      <c r="IQ7235" s="425"/>
      <c r="IR7235" s="425"/>
      <c r="IS7235" s="425"/>
      <c r="IT7235" s="425"/>
      <c r="IU7235" s="425"/>
      <c r="IV7235" s="425"/>
    </row>
    <row r="7236" s="428" customFormat="1" ht="27.6" customHeight="1" spans="2:256">
      <c r="B7236" s="465"/>
      <c r="GH7236" s="425"/>
      <c r="GI7236" s="425"/>
      <c r="GJ7236" s="425"/>
      <c r="GK7236" s="425"/>
      <c r="GL7236" s="425"/>
      <c r="GM7236" s="425"/>
      <c r="GN7236" s="425"/>
      <c r="GO7236" s="425"/>
      <c r="GP7236" s="425"/>
      <c r="GQ7236" s="425"/>
      <c r="GR7236" s="425"/>
      <c r="GS7236" s="425"/>
      <c r="GT7236" s="425"/>
      <c r="GU7236" s="425"/>
      <c r="GV7236" s="425"/>
      <c r="GW7236" s="425"/>
      <c r="GX7236" s="425"/>
      <c r="GY7236" s="425"/>
      <c r="GZ7236" s="425"/>
      <c r="HA7236" s="425"/>
      <c r="HB7236" s="425"/>
      <c r="HC7236" s="425"/>
      <c r="HD7236" s="425"/>
      <c r="HE7236" s="425"/>
      <c r="HF7236" s="425"/>
      <c r="HG7236" s="425"/>
      <c r="HH7236" s="425"/>
      <c r="HI7236" s="425"/>
      <c r="HJ7236" s="425"/>
      <c r="HK7236" s="425"/>
      <c r="HL7236" s="425"/>
      <c r="HM7236" s="425"/>
      <c r="HN7236" s="425"/>
      <c r="HO7236" s="425"/>
      <c r="HP7236" s="425"/>
      <c r="HQ7236" s="425"/>
      <c r="HR7236" s="425"/>
      <c r="HS7236" s="425"/>
      <c r="HT7236" s="425"/>
      <c r="HU7236" s="425"/>
      <c r="HV7236" s="425"/>
      <c r="HW7236" s="425"/>
      <c r="HX7236" s="425"/>
      <c r="HY7236" s="425"/>
      <c r="HZ7236" s="425"/>
      <c r="IA7236" s="425"/>
      <c r="IB7236" s="425"/>
      <c r="IC7236" s="425"/>
      <c r="ID7236" s="425"/>
      <c r="IE7236" s="425"/>
      <c r="IF7236" s="425"/>
      <c r="IG7236" s="425"/>
      <c r="IH7236" s="425"/>
      <c r="II7236" s="425"/>
      <c r="IJ7236" s="425"/>
      <c r="IK7236" s="425"/>
      <c r="IL7236" s="425"/>
      <c r="IM7236" s="425"/>
      <c r="IN7236" s="425"/>
      <c r="IO7236" s="425"/>
      <c r="IP7236" s="425"/>
      <c r="IQ7236" s="425"/>
      <c r="IR7236" s="425"/>
      <c r="IS7236" s="425"/>
      <c r="IT7236" s="425"/>
      <c r="IU7236" s="425"/>
      <c r="IV7236" s="425"/>
    </row>
    <row r="7237" s="428" customFormat="1" ht="27.6" customHeight="1" spans="2:256">
      <c r="B7237" s="465"/>
      <c r="GH7237" s="425"/>
      <c r="GI7237" s="425"/>
      <c r="GJ7237" s="425"/>
      <c r="GK7237" s="425"/>
      <c r="GL7237" s="425"/>
      <c r="GM7237" s="425"/>
      <c r="GN7237" s="425"/>
      <c r="GO7237" s="425"/>
      <c r="GP7237" s="425"/>
      <c r="GQ7237" s="425"/>
      <c r="GR7237" s="425"/>
      <c r="GS7237" s="425"/>
      <c r="GT7237" s="425"/>
      <c r="GU7237" s="425"/>
      <c r="GV7237" s="425"/>
      <c r="GW7237" s="425"/>
      <c r="GX7237" s="425"/>
      <c r="GY7237" s="425"/>
      <c r="GZ7237" s="425"/>
      <c r="HA7237" s="425"/>
      <c r="HB7237" s="425"/>
      <c r="HC7237" s="425"/>
      <c r="HD7237" s="425"/>
      <c r="HE7237" s="425"/>
      <c r="HF7237" s="425"/>
      <c r="HG7237" s="425"/>
      <c r="HH7237" s="425"/>
      <c r="HI7237" s="425"/>
      <c r="HJ7237" s="425"/>
      <c r="HK7237" s="425"/>
      <c r="HL7237" s="425"/>
      <c r="HM7237" s="425"/>
      <c r="HN7237" s="425"/>
      <c r="HO7237" s="425"/>
      <c r="HP7237" s="425"/>
      <c r="HQ7237" s="425"/>
      <c r="HR7237" s="425"/>
      <c r="HS7237" s="425"/>
      <c r="HT7237" s="425"/>
      <c r="HU7237" s="425"/>
      <c r="HV7237" s="425"/>
      <c r="HW7237" s="425"/>
      <c r="HX7237" s="425"/>
      <c r="HY7237" s="425"/>
      <c r="HZ7237" s="425"/>
      <c r="IA7237" s="425"/>
      <c r="IB7237" s="425"/>
      <c r="IC7237" s="425"/>
      <c r="ID7237" s="425"/>
      <c r="IE7237" s="425"/>
      <c r="IF7237" s="425"/>
      <c r="IG7237" s="425"/>
      <c r="IH7237" s="425"/>
      <c r="II7237" s="425"/>
      <c r="IJ7237" s="425"/>
      <c r="IK7237" s="425"/>
      <c r="IL7237" s="425"/>
      <c r="IM7237" s="425"/>
      <c r="IN7237" s="425"/>
      <c r="IO7237" s="425"/>
      <c r="IP7237" s="425"/>
      <c r="IQ7237" s="425"/>
      <c r="IR7237" s="425"/>
      <c r="IS7237" s="425"/>
      <c r="IT7237" s="425"/>
      <c r="IU7237" s="425"/>
      <c r="IV7237" s="425"/>
    </row>
    <row r="7238" s="428" customFormat="1" ht="27.6" customHeight="1" spans="2:256">
      <c r="B7238" s="465"/>
      <c r="GH7238" s="425"/>
      <c r="GI7238" s="425"/>
      <c r="GJ7238" s="425"/>
      <c r="GK7238" s="425"/>
      <c r="GL7238" s="425"/>
      <c r="GM7238" s="425"/>
      <c r="GN7238" s="425"/>
      <c r="GO7238" s="425"/>
      <c r="GP7238" s="425"/>
      <c r="GQ7238" s="425"/>
      <c r="GR7238" s="425"/>
      <c r="GS7238" s="425"/>
      <c r="GT7238" s="425"/>
      <c r="GU7238" s="425"/>
      <c r="GV7238" s="425"/>
      <c r="GW7238" s="425"/>
      <c r="GX7238" s="425"/>
      <c r="GY7238" s="425"/>
      <c r="GZ7238" s="425"/>
      <c r="HA7238" s="425"/>
      <c r="HB7238" s="425"/>
      <c r="HC7238" s="425"/>
      <c r="HD7238" s="425"/>
      <c r="HE7238" s="425"/>
      <c r="HF7238" s="425"/>
      <c r="HG7238" s="425"/>
      <c r="HH7238" s="425"/>
      <c r="HI7238" s="425"/>
      <c r="HJ7238" s="425"/>
      <c r="HK7238" s="425"/>
      <c r="HL7238" s="425"/>
      <c r="HM7238" s="425"/>
      <c r="HN7238" s="425"/>
      <c r="HO7238" s="425"/>
      <c r="HP7238" s="425"/>
      <c r="HQ7238" s="425"/>
      <c r="HR7238" s="425"/>
      <c r="HS7238" s="425"/>
      <c r="HT7238" s="425"/>
      <c r="HU7238" s="425"/>
      <c r="HV7238" s="425"/>
      <c r="HW7238" s="425"/>
      <c r="HX7238" s="425"/>
      <c r="HY7238" s="425"/>
      <c r="HZ7238" s="425"/>
      <c r="IA7238" s="425"/>
      <c r="IB7238" s="425"/>
      <c r="IC7238" s="425"/>
      <c r="ID7238" s="425"/>
      <c r="IE7238" s="425"/>
      <c r="IF7238" s="425"/>
      <c r="IG7238" s="425"/>
      <c r="IH7238" s="425"/>
      <c r="II7238" s="425"/>
      <c r="IJ7238" s="425"/>
      <c r="IK7238" s="425"/>
      <c r="IL7238" s="425"/>
      <c r="IM7238" s="425"/>
      <c r="IN7238" s="425"/>
      <c r="IO7238" s="425"/>
      <c r="IP7238" s="425"/>
      <c r="IQ7238" s="425"/>
      <c r="IR7238" s="425"/>
      <c r="IS7238" s="425"/>
      <c r="IT7238" s="425"/>
      <c r="IU7238" s="425"/>
      <c r="IV7238" s="425"/>
    </row>
    <row r="7239" s="428" customFormat="1" ht="27.6" customHeight="1" spans="2:256">
      <c r="B7239" s="465"/>
      <c r="GH7239" s="425"/>
      <c r="GI7239" s="425"/>
      <c r="GJ7239" s="425"/>
      <c r="GK7239" s="425"/>
      <c r="GL7239" s="425"/>
      <c r="GM7239" s="425"/>
      <c r="GN7239" s="425"/>
      <c r="GO7239" s="425"/>
      <c r="GP7239" s="425"/>
      <c r="GQ7239" s="425"/>
      <c r="GR7239" s="425"/>
      <c r="GS7239" s="425"/>
      <c r="GT7239" s="425"/>
      <c r="GU7239" s="425"/>
      <c r="GV7239" s="425"/>
      <c r="GW7239" s="425"/>
      <c r="GX7239" s="425"/>
      <c r="GY7239" s="425"/>
      <c r="GZ7239" s="425"/>
      <c r="HA7239" s="425"/>
      <c r="HB7239" s="425"/>
      <c r="HC7239" s="425"/>
      <c r="HD7239" s="425"/>
      <c r="HE7239" s="425"/>
      <c r="HF7239" s="425"/>
      <c r="HG7239" s="425"/>
      <c r="HH7239" s="425"/>
      <c r="HI7239" s="425"/>
      <c r="HJ7239" s="425"/>
      <c r="HK7239" s="425"/>
      <c r="HL7239" s="425"/>
      <c r="HM7239" s="425"/>
      <c r="HN7239" s="425"/>
      <c r="HO7239" s="425"/>
      <c r="HP7239" s="425"/>
      <c r="HQ7239" s="425"/>
      <c r="HR7239" s="425"/>
      <c r="HS7239" s="425"/>
      <c r="HT7239" s="425"/>
      <c r="HU7239" s="425"/>
      <c r="HV7239" s="425"/>
      <c r="HW7239" s="425"/>
      <c r="HX7239" s="425"/>
      <c r="HY7239" s="425"/>
      <c r="HZ7239" s="425"/>
      <c r="IA7239" s="425"/>
      <c r="IB7239" s="425"/>
      <c r="IC7239" s="425"/>
      <c r="ID7239" s="425"/>
      <c r="IE7239" s="425"/>
      <c r="IF7239" s="425"/>
      <c r="IG7239" s="425"/>
      <c r="IH7239" s="425"/>
      <c r="II7239" s="425"/>
      <c r="IJ7239" s="425"/>
      <c r="IK7239" s="425"/>
      <c r="IL7239" s="425"/>
      <c r="IM7239" s="425"/>
      <c r="IN7239" s="425"/>
      <c r="IO7239" s="425"/>
      <c r="IP7239" s="425"/>
      <c r="IQ7239" s="425"/>
      <c r="IR7239" s="425"/>
      <c r="IS7239" s="425"/>
      <c r="IT7239" s="425"/>
      <c r="IU7239" s="425"/>
      <c r="IV7239" s="425"/>
    </row>
    <row r="7240" s="428" customFormat="1" ht="27.6" customHeight="1" spans="2:256">
      <c r="B7240" s="465"/>
      <c r="GH7240" s="425"/>
      <c r="GI7240" s="425"/>
      <c r="GJ7240" s="425"/>
      <c r="GK7240" s="425"/>
      <c r="GL7240" s="425"/>
      <c r="GM7240" s="425"/>
      <c r="GN7240" s="425"/>
      <c r="GO7240" s="425"/>
      <c r="GP7240" s="425"/>
      <c r="GQ7240" s="425"/>
      <c r="GR7240" s="425"/>
      <c r="GS7240" s="425"/>
      <c r="GT7240" s="425"/>
      <c r="GU7240" s="425"/>
      <c r="GV7240" s="425"/>
      <c r="GW7240" s="425"/>
      <c r="GX7240" s="425"/>
      <c r="GY7240" s="425"/>
      <c r="GZ7240" s="425"/>
      <c r="HA7240" s="425"/>
      <c r="HB7240" s="425"/>
      <c r="HC7240" s="425"/>
      <c r="HD7240" s="425"/>
      <c r="HE7240" s="425"/>
      <c r="HF7240" s="425"/>
      <c r="HG7240" s="425"/>
      <c r="HH7240" s="425"/>
      <c r="HI7240" s="425"/>
      <c r="HJ7240" s="425"/>
      <c r="HK7240" s="425"/>
      <c r="HL7240" s="425"/>
      <c r="HM7240" s="425"/>
      <c r="HN7240" s="425"/>
      <c r="HO7240" s="425"/>
      <c r="HP7240" s="425"/>
      <c r="HQ7240" s="425"/>
      <c r="HR7240" s="425"/>
      <c r="HS7240" s="425"/>
      <c r="HT7240" s="425"/>
      <c r="HU7240" s="425"/>
      <c r="HV7240" s="425"/>
      <c r="HW7240" s="425"/>
      <c r="HX7240" s="425"/>
      <c r="HY7240" s="425"/>
      <c r="HZ7240" s="425"/>
      <c r="IA7240" s="425"/>
      <c r="IB7240" s="425"/>
      <c r="IC7240" s="425"/>
      <c r="ID7240" s="425"/>
      <c r="IE7240" s="425"/>
      <c r="IF7240" s="425"/>
      <c r="IG7240" s="425"/>
      <c r="IH7240" s="425"/>
      <c r="II7240" s="425"/>
      <c r="IJ7240" s="425"/>
      <c r="IK7240" s="425"/>
      <c r="IL7240" s="425"/>
      <c r="IM7240" s="425"/>
      <c r="IN7240" s="425"/>
      <c r="IO7240" s="425"/>
      <c r="IP7240" s="425"/>
      <c r="IQ7240" s="425"/>
      <c r="IR7240" s="425"/>
      <c r="IS7240" s="425"/>
      <c r="IT7240" s="425"/>
      <c r="IU7240" s="425"/>
      <c r="IV7240" s="425"/>
    </row>
    <row r="7241" s="428" customFormat="1" ht="27.6" customHeight="1" spans="2:256">
      <c r="B7241" s="465"/>
      <c r="GH7241" s="425"/>
      <c r="GI7241" s="425"/>
      <c r="GJ7241" s="425"/>
      <c r="GK7241" s="425"/>
      <c r="GL7241" s="425"/>
      <c r="GM7241" s="425"/>
      <c r="GN7241" s="425"/>
      <c r="GO7241" s="425"/>
      <c r="GP7241" s="425"/>
      <c r="GQ7241" s="425"/>
      <c r="GR7241" s="425"/>
      <c r="GS7241" s="425"/>
      <c r="GT7241" s="425"/>
      <c r="GU7241" s="425"/>
      <c r="GV7241" s="425"/>
      <c r="GW7241" s="425"/>
      <c r="GX7241" s="425"/>
      <c r="GY7241" s="425"/>
      <c r="GZ7241" s="425"/>
      <c r="HA7241" s="425"/>
      <c r="HB7241" s="425"/>
      <c r="HC7241" s="425"/>
      <c r="HD7241" s="425"/>
      <c r="HE7241" s="425"/>
      <c r="HF7241" s="425"/>
      <c r="HG7241" s="425"/>
      <c r="HH7241" s="425"/>
      <c r="HI7241" s="425"/>
      <c r="HJ7241" s="425"/>
      <c r="HK7241" s="425"/>
      <c r="HL7241" s="425"/>
      <c r="HM7241" s="425"/>
      <c r="HN7241" s="425"/>
      <c r="HO7241" s="425"/>
      <c r="HP7241" s="425"/>
      <c r="HQ7241" s="425"/>
      <c r="HR7241" s="425"/>
      <c r="HS7241" s="425"/>
      <c r="HT7241" s="425"/>
      <c r="HU7241" s="425"/>
      <c r="HV7241" s="425"/>
      <c r="HW7241" s="425"/>
      <c r="HX7241" s="425"/>
      <c r="HY7241" s="425"/>
      <c r="HZ7241" s="425"/>
      <c r="IA7241" s="425"/>
      <c r="IB7241" s="425"/>
      <c r="IC7241" s="425"/>
      <c r="ID7241" s="425"/>
      <c r="IE7241" s="425"/>
      <c r="IF7241" s="425"/>
      <c r="IG7241" s="425"/>
      <c r="IH7241" s="425"/>
      <c r="II7241" s="425"/>
      <c r="IJ7241" s="425"/>
      <c r="IK7241" s="425"/>
      <c r="IL7241" s="425"/>
      <c r="IM7241" s="425"/>
      <c r="IN7241" s="425"/>
      <c r="IO7241" s="425"/>
      <c r="IP7241" s="425"/>
      <c r="IQ7241" s="425"/>
      <c r="IR7241" s="425"/>
      <c r="IS7241" s="425"/>
      <c r="IT7241" s="425"/>
      <c r="IU7241" s="425"/>
      <c r="IV7241" s="425"/>
    </row>
    <row r="7242" s="428" customFormat="1" ht="27.6" customHeight="1" spans="2:256">
      <c r="B7242" s="465"/>
      <c r="GH7242" s="425"/>
      <c r="GI7242" s="425"/>
      <c r="GJ7242" s="425"/>
      <c r="GK7242" s="425"/>
      <c r="GL7242" s="425"/>
      <c r="GM7242" s="425"/>
      <c r="GN7242" s="425"/>
      <c r="GO7242" s="425"/>
      <c r="GP7242" s="425"/>
      <c r="GQ7242" s="425"/>
      <c r="GR7242" s="425"/>
      <c r="GS7242" s="425"/>
      <c r="GT7242" s="425"/>
      <c r="GU7242" s="425"/>
      <c r="GV7242" s="425"/>
      <c r="GW7242" s="425"/>
      <c r="GX7242" s="425"/>
      <c r="GY7242" s="425"/>
      <c r="GZ7242" s="425"/>
      <c r="HA7242" s="425"/>
      <c r="HB7242" s="425"/>
      <c r="HC7242" s="425"/>
      <c r="HD7242" s="425"/>
      <c r="HE7242" s="425"/>
      <c r="HF7242" s="425"/>
      <c r="HG7242" s="425"/>
      <c r="HH7242" s="425"/>
      <c r="HI7242" s="425"/>
      <c r="HJ7242" s="425"/>
      <c r="HK7242" s="425"/>
      <c r="HL7242" s="425"/>
      <c r="HM7242" s="425"/>
      <c r="HN7242" s="425"/>
      <c r="HO7242" s="425"/>
      <c r="HP7242" s="425"/>
      <c r="HQ7242" s="425"/>
      <c r="HR7242" s="425"/>
      <c r="HS7242" s="425"/>
      <c r="HT7242" s="425"/>
      <c r="HU7242" s="425"/>
      <c r="HV7242" s="425"/>
      <c r="HW7242" s="425"/>
      <c r="HX7242" s="425"/>
      <c r="HY7242" s="425"/>
      <c r="HZ7242" s="425"/>
      <c r="IA7242" s="425"/>
      <c r="IB7242" s="425"/>
      <c r="IC7242" s="425"/>
      <c r="ID7242" s="425"/>
      <c r="IE7242" s="425"/>
      <c r="IF7242" s="425"/>
      <c r="IG7242" s="425"/>
      <c r="IH7242" s="425"/>
      <c r="II7242" s="425"/>
      <c r="IJ7242" s="425"/>
      <c r="IK7242" s="425"/>
      <c r="IL7242" s="425"/>
      <c r="IM7242" s="425"/>
      <c r="IN7242" s="425"/>
      <c r="IO7242" s="425"/>
      <c r="IP7242" s="425"/>
      <c r="IQ7242" s="425"/>
      <c r="IR7242" s="425"/>
      <c r="IS7242" s="425"/>
      <c r="IT7242" s="425"/>
      <c r="IU7242" s="425"/>
      <c r="IV7242" s="425"/>
    </row>
    <row r="7243" s="428" customFormat="1" ht="27.6" customHeight="1" spans="2:256">
      <c r="B7243" s="465"/>
      <c r="GH7243" s="425"/>
      <c r="GI7243" s="425"/>
      <c r="GJ7243" s="425"/>
      <c r="GK7243" s="425"/>
      <c r="GL7243" s="425"/>
      <c r="GM7243" s="425"/>
      <c r="GN7243" s="425"/>
      <c r="GO7243" s="425"/>
      <c r="GP7243" s="425"/>
      <c r="GQ7243" s="425"/>
      <c r="GR7243" s="425"/>
      <c r="GS7243" s="425"/>
      <c r="GT7243" s="425"/>
      <c r="GU7243" s="425"/>
      <c r="GV7243" s="425"/>
      <c r="GW7243" s="425"/>
      <c r="GX7243" s="425"/>
      <c r="GY7243" s="425"/>
      <c r="GZ7243" s="425"/>
      <c r="HA7243" s="425"/>
      <c r="HB7243" s="425"/>
      <c r="HC7243" s="425"/>
      <c r="HD7243" s="425"/>
      <c r="HE7243" s="425"/>
      <c r="HF7243" s="425"/>
      <c r="HG7243" s="425"/>
      <c r="HH7243" s="425"/>
      <c r="HI7243" s="425"/>
      <c r="HJ7243" s="425"/>
      <c r="HK7243" s="425"/>
      <c r="HL7243" s="425"/>
      <c r="HM7243" s="425"/>
      <c r="HN7243" s="425"/>
      <c r="HO7243" s="425"/>
      <c r="HP7243" s="425"/>
      <c r="HQ7243" s="425"/>
      <c r="HR7243" s="425"/>
      <c r="HS7243" s="425"/>
      <c r="HT7243" s="425"/>
      <c r="HU7243" s="425"/>
      <c r="HV7243" s="425"/>
      <c r="HW7243" s="425"/>
      <c r="HX7243" s="425"/>
      <c r="HY7243" s="425"/>
      <c r="HZ7243" s="425"/>
      <c r="IA7243" s="425"/>
      <c r="IB7243" s="425"/>
      <c r="IC7243" s="425"/>
      <c r="ID7243" s="425"/>
      <c r="IE7243" s="425"/>
      <c r="IF7243" s="425"/>
      <c r="IG7243" s="425"/>
      <c r="IH7243" s="425"/>
      <c r="II7243" s="425"/>
      <c r="IJ7243" s="425"/>
      <c r="IK7243" s="425"/>
      <c r="IL7243" s="425"/>
      <c r="IM7243" s="425"/>
      <c r="IN7243" s="425"/>
      <c r="IO7243" s="425"/>
      <c r="IP7243" s="425"/>
      <c r="IQ7243" s="425"/>
      <c r="IR7243" s="425"/>
      <c r="IS7243" s="425"/>
      <c r="IT7243" s="425"/>
      <c r="IU7243" s="425"/>
      <c r="IV7243" s="425"/>
    </row>
    <row r="7244" s="428" customFormat="1" ht="27.6" customHeight="1" spans="2:256">
      <c r="B7244" s="465"/>
      <c r="GH7244" s="425"/>
      <c r="GI7244" s="425"/>
      <c r="GJ7244" s="425"/>
      <c r="GK7244" s="425"/>
      <c r="GL7244" s="425"/>
      <c r="GM7244" s="425"/>
      <c r="GN7244" s="425"/>
      <c r="GO7244" s="425"/>
      <c r="GP7244" s="425"/>
      <c r="GQ7244" s="425"/>
      <c r="GR7244" s="425"/>
      <c r="GS7244" s="425"/>
      <c r="GT7244" s="425"/>
      <c r="GU7244" s="425"/>
      <c r="GV7244" s="425"/>
      <c r="GW7244" s="425"/>
      <c r="GX7244" s="425"/>
      <c r="GY7244" s="425"/>
      <c r="GZ7244" s="425"/>
      <c r="HA7244" s="425"/>
      <c r="HB7244" s="425"/>
      <c r="HC7244" s="425"/>
      <c r="HD7244" s="425"/>
      <c r="HE7244" s="425"/>
      <c r="HF7244" s="425"/>
      <c r="HG7244" s="425"/>
      <c r="HH7244" s="425"/>
      <c r="HI7244" s="425"/>
      <c r="HJ7244" s="425"/>
      <c r="HK7244" s="425"/>
      <c r="HL7244" s="425"/>
      <c r="HM7244" s="425"/>
      <c r="HN7244" s="425"/>
      <c r="HO7244" s="425"/>
      <c r="HP7244" s="425"/>
      <c r="HQ7244" s="425"/>
      <c r="HR7244" s="425"/>
      <c r="HS7244" s="425"/>
      <c r="HT7244" s="425"/>
      <c r="HU7244" s="425"/>
      <c r="HV7244" s="425"/>
      <c r="HW7244" s="425"/>
      <c r="HX7244" s="425"/>
      <c r="HY7244" s="425"/>
      <c r="HZ7244" s="425"/>
      <c r="IA7244" s="425"/>
      <c r="IB7244" s="425"/>
      <c r="IC7244" s="425"/>
      <c r="ID7244" s="425"/>
      <c r="IE7244" s="425"/>
      <c r="IF7244" s="425"/>
      <c r="IG7244" s="425"/>
      <c r="IH7244" s="425"/>
      <c r="II7244" s="425"/>
      <c r="IJ7244" s="425"/>
      <c r="IK7244" s="425"/>
      <c r="IL7244" s="425"/>
      <c r="IM7244" s="425"/>
      <c r="IN7244" s="425"/>
      <c r="IO7244" s="425"/>
      <c r="IP7244" s="425"/>
      <c r="IQ7244" s="425"/>
      <c r="IR7244" s="425"/>
      <c r="IS7244" s="425"/>
      <c r="IT7244" s="425"/>
      <c r="IU7244" s="425"/>
      <c r="IV7244" s="425"/>
    </row>
    <row r="7245" s="428" customFormat="1" ht="27.6" customHeight="1" spans="2:256">
      <c r="B7245" s="465"/>
      <c r="GH7245" s="425"/>
      <c r="GI7245" s="425"/>
      <c r="GJ7245" s="425"/>
      <c r="GK7245" s="425"/>
      <c r="GL7245" s="425"/>
      <c r="GM7245" s="425"/>
      <c r="GN7245" s="425"/>
      <c r="GO7245" s="425"/>
      <c r="GP7245" s="425"/>
      <c r="GQ7245" s="425"/>
      <c r="GR7245" s="425"/>
      <c r="GS7245" s="425"/>
      <c r="GT7245" s="425"/>
      <c r="GU7245" s="425"/>
      <c r="GV7245" s="425"/>
      <c r="GW7245" s="425"/>
      <c r="GX7245" s="425"/>
      <c r="GY7245" s="425"/>
      <c r="GZ7245" s="425"/>
      <c r="HA7245" s="425"/>
      <c r="HB7245" s="425"/>
      <c r="HC7245" s="425"/>
      <c r="HD7245" s="425"/>
      <c r="HE7245" s="425"/>
      <c r="HF7245" s="425"/>
      <c r="HG7245" s="425"/>
      <c r="HH7245" s="425"/>
      <c r="HI7245" s="425"/>
      <c r="HJ7245" s="425"/>
      <c r="HK7245" s="425"/>
      <c r="HL7245" s="425"/>
      <c r="HM7245" s="425"/>
      <c r="HN7245" s="425"/>
      <c r="HO7245" s="425"/>
      <c r="HP7245" s="425"/>
      <c r="HQ7245" s="425"/>
      <c r="HR7245" s="425"/>
      <c r="HS7245" s="425"/>
      <c r="HT7245" s="425"/>
      <c r="HU7245" s="425"/>
      <c r="HV7245" s="425"/>
      <c r="HW7245" s="425"/>
      <c r="HX7245" s="425"/>
      <c r="HY7245" s="425"/>
      <c r="HZ7245" s="425"/>
      <c r="IA7245" s="425"/>
      <c r="IB7245" s="425"/>
      <c r="IC7245" s="425"/>
      <c r="ID7245" s="425"/>
      <c r="IE7245" s="425"/>
      <c r="IF7245" s="425"/>
      <c r="IG7245" s="425"/>
      <c r="IH7245" s="425"/>
      <c r="II7245" s="425"/>
      <c r="IJ7245" s="425"/>
      <c r="IK7245" s="425"/>
      <c r="IL7245" s="425"/>
      <c r="IM7245" s="425"/>
      <c r="IN7245" s="425"/>
      <c r="IO7245" s="425"/>
      <c r="IP7245" s="425"/>
      <c r="IQ7245" s="425"/>
      <c r="IR7245" s="425"/>
      <c r="IS7245" s="425"/>
      <c r="IT7245" s="425"/>
      <c r="IU7245" s="425"/>
      <c r="IV7245" s="425"/>
    </row>
    <row r="7246" s="428" customFormat="1" ht="27.6" customHeight="1" spans="2:256">
      <c r="B7246" s="465"/>
      <c r="GH7246" s="425"/>
      <c r="GI7246" s="425"/>
      <c r="GJ7246" s="425"/>
      <c r="GK7246" s="425"/>
      <c r="GL7246" s="425"/>
      <c r="GM7246" s="425"/>
      <c r="GN7246" s="425"/>
      <c r="GO7246" s="425"/>
      <c r="GP7246" s="425"/>
      <c r="GQ7246" s="425"/>
      <c r="GR7246" s="425"/>
      <c r="GS7246" s="425"/>
      <c r="GT7246" s="425"/>
      <c r="GU7246" s="425"/>
      <c r="GV7246" s="425"/>
      <c r="GW7246" s="425"/>
      <c r="GX7246" s="425"/>
      <c r="GY7246" s="425"/>
      <c r="GZ7246" s="425"/>
      <c r="HA7246" s="425"/>
      <c r="HB7246" s="425"/>
      <c r="HC7246" s="425"/>
      <c r="HD7246" s="425"/>
      <c r="HE7246" s="425"/>
      <c r="HF7246" s="425"/>
      <c r="HG7246" s="425"/>
      <c r="HH7246" s="425"/>
      <c r="HI7246" s="425"/>
      <c r="HJ7246" s="425"/>
      <c r="HK7246" s="425"/>
      <c r="HL7246" s="425"/>
      <c r="HM7246" s="425"/>
      <c r="HN7246" s="425"/>
      <c r="HO7246" s="425"/>
      <c r="HP7246" s="425"/>
      <c r="HQ7246" s="425"/>
      <c r="HR7246" s="425"/>
      <c r="HS7246" s="425"/>
      <c r="HT7246" s="425"/>
      <c r="HU7246" s="425"/>
      <c r="HV7246" s="425"/>
      <c r="HW7246" s="425"/>
      <c r="HX7246" s="425"/>
      <c r="HY7246" s="425"/>
      <c r="HZ7246" s="425"/>
      <c r="IA7246" s="425"/>
      <c r="IB7246" s="425"/>
      <c r="IC7246" s="425"/>
      <c r="ID7246" s="425"/>
      <c r="IE7246" s="425"/>
      <c r="IF7246" s="425"/>
      <c r="IG7246" s="425"/>
      <c r="IH7246" s="425"/>
      <c r="II7246" s="425"/>
      <c r="IJ7246" s="425"/>
      <c r="IK7246" s="425"/>
      <c r="IL7246" s="425"/>
      <c r="IM7246" s="425"/>
      <c r="IN7246" s="425"/>
      <c r="IO7246" s="425"/>
      <c r="IP7246" s="425"/>
      <c r="IQ7246" s="425"/>
      <c r="IR7246" s="425"/>
      <c r="IS7246" s="425"/>
      <c r="IT7246" s="425"/>
      <c r="IU7246" s="425"/>
      <c r="IV7246" s="425"/>
    </row>
    <row r="7247" s="428" customFormat="1" ht="27.6" customHeight="1" spans="2:256">
      <c r="B7247" s="465"/>
      <c r="GH7247" s="425"/>
      <c r="GI7247" s="425"/>
      <c r="GJ7247" s="425"/>
      <c r="GK7247" s="425"/>
      <c r="GL7247" s="425"/>
      <c r="GM7247" s="425"/>
      <c r="GN7247" s="425"/>
      <c r="GO7247" s="425"/>
      <c r="GP7247" s="425"/>
      <c r="GQ7247" s="425"/>
      <c r="GR7247" s="425"/>
      <c r="GS7247" s="425"/>
      <c r="GT7247" s="425"/>
      <c r="GU7247" s="425"/>
      <c r="GV7247" s="425"/>
      <c r="GW7247" s="425"/>
      <c r="GX7247" s="425"/>
      <c r="GY7247" s="425"/>
      <c r="GZ7247" s="425"/>
      <c r="HA7247" s="425"/>
      <c r="HB7247" s="425"/>
      <c r="HC7247" s="425"/>
      <c r="HD7247" s="425"/>
      <c r="HE7247" s="425"/>
      <c r="HF7247" s="425"/>
      <c r="HG7247" s="425"/>
      <c r="HH7247" s="425"/>
      <c r="HI7247" s="425"/>
      <c r="HJ7247" s="425"/>
      <c r="HK7247" s="425"/>
      <c r="HL7247" s="425"/>
      <c r="HM7247" s="425"/>
      <c r="HN7247" s="425"/>
      <c r="HO7247" s="425"/>
      <c r="HP7247" s="425"/>
      <c r="HQ7247" s="425"/>
      <c r="HR7247" s="425"/>
      <c r="HS7247" s="425"/>
      <c r="HT7247" s="425"/>
      <c r="HU7247" s="425"/>
      <c r="HV7247" s="425"/>
      <c r="HW7247" s="425"/>
      <c r="HX7247" s="425"/>
      <c r="HY7247" s="425"/>
      <c r="HZ7247" s="425"/>
      <c r="IA7247" s="425"/>
      <c r="IB7247" s="425"/>
      <c r="IC7247" s="425"/>
      <c r="ID7247" s="425"/>
      <c r="IE7247" s="425"/>
      <c r="IF7247" s="425"/>
      <c r="IG7247" s="425"/>
      <c r="IH7247" s="425"/>
      <c r="II7247" s="425"/>
      <c r="IJ7247" s="425"/>
      <c r="IK7247" s="425"/>
      <c r="IL7247" s="425"/>
      <c r="IM7247" s="425"/>
      <c r="IN7247" s="425"/>
      <c r="IO7247" s="425"/>
      <c r="IP7247" s="425"/>
      <c r="IQ7247" s="425"/>
      <c r="IR7247" s="425"/>
      <c r="IS7247" s="425"/>
      <c r="IT7247" s="425"/>
      <c r="IU7247" s="425"/>
      <c r="IV7247" s="425"/>
    </row>
    <row r="7248" s="428" customFormat="1" ht="27.6" customHeight="1" spans="2:256">
      <c r="B7248" s="465"/>
      <c r="GH7248" s="425"/>
      <c r="GI7248" s="425"/>
      <c r="GJ7248" s="425"/>
      <c r="GK7248" s="425"/>
      <c r="GL7248" s="425"/>
      <c r="GM7248" s="425"/>
      <c r="GN7248" s="425"/>
      <c r="GO7248" s="425"/>
      <c r="GP7248" s="425"/>
      <c r="GQ7248" s="425"/>
      <c r="GR7248" s="425"/>
      <c r="GS7248" s="425"/>
      <c r="GT7248" s="425"/>
      <c r="GU7248" s="425"/>
      <c r="GV7248" s="425"/>
      <c r="GW7248" s="425"/>
      <c r="GX7248" s="425"/>
      <c r="GY7248" s="425"/>
      <c r="GZ7248" s="425"/>
      <c r="HA7248" s="425"/>
      <c r="HB7248" s="425"/>
      <c r="HC7248" s="425"/>
      <c r="HD7248" s="425"/>
      <c r="HE7248" s="425"/>
      <c r="HF7248" s="425"/>
      <c r="HG7248" s="425"/>
      <c r="HH7248" s="425"/>
      <c r="HI7248" s="425"/>
      <c r="HJ7248" s="425"/>
      <c r="HK7248" s="425"/>
      <c r="HL7248" s="425"/>
      <c r="HM7248" s="425"/>
      <c r="HN7248" s="425"/>
      <c r="HO7248" s="425"/>
      <c r="HP7248" s="425"/>
      <c r="HQ7248" s="425"/>
      <c r="HR7248" s="425"/>
      <c r="HS7248" s="425"/>
      <c r="HT7248" s="425"/>
      <c r="HU7248" s="425"/>
      <c r="HV7248" s="425"/>
      <c r="HW7248" s="425"/>
      <c r="HX7248" s="425"/>
      <c r="HY7248" s="425"/>
      <c r="HZ7248" s="425"/>
      <c r="IA7248" s="425"/>
      <c r="IB7248" s="425"/>
      <c r="IC7248" s="425"/>
      <c r="ID7248" s="425"/>
      <c r="IE7248" s="425"/>
      <c r="IF7248" s="425"/>
      <c r="IG7248" s="425"/>
      <c r="IH7248" s="425"/>
      <c r="II7248" s="425"/>
      <c r="IJ7248" s="425"/>
      <c r="IK7248" s="425"/>
      <c r="IL7248" s="425"/>
      <c r="IM7248" s="425"/>
      <c r="IN7248" s="425"/>
      <c r="IO7248" s="425"/>
      <c r="IP7248" s="425"/>
      <c r="IQ7248" s="425"/>
      <c r="IR7248" s="425"/>
      <c r="IS7248" s="425"/>
      <c r="IT7248" s="425"/>
      <c r="IU7248" s="425"/>
      <c r="IV7248" s="425"/>
    </row>
    <row r="7249" s="428" customFormat="1" ht="27.6" customHeight="1" spans="2:256">
      <c r="B7249" s="465"/>
      <c r="GH7249" s="425"/>
      <c r="GI7249" s="425"/>
      <c r="GJ7249" s="425"/>
      <c r="GK7249" s="425"/>
      <c r="GL7249" s="425"/>
      <c r="GM7249" s="425"/>
      <c r="GN7249" s="425"/>
      <c r="GO7249" s="425"/>
      <c r="GP7249" s="425"/>
      <c r="GQ7249" s="425"/>
      <c r="GR7249" s="425"/>
      <c r="GS7249" s="425"/>
      <c r="GT7249" s="425"/>
      <c r="GU7249" s="425"/>
      <c r="GV7249" s="425"/>
      <c r="GW7249" s="425"/>
      <c r="GX7249" s="425"/>
      <c r="GY7249" s="425"/>
      <c r="GZ7249" s="425"/>
      <c r="HA7249" s="425"/>
      <c r="HB7249" s="425"/>
      <c r="HC7249" s="425"/>
      <c r="HD7249" s="425"/>
      <c r="HE7249" s="425"/>
      <c r="HF7249" s="425"/>
      <c r="HG7249" s="425"/>
      <c r="HH7249" s="425"/>
      <c r="HI7249" s="425"/>
      <c r="HJ7249" s="425"/>
      <c r="HK7249" s="425"/>
      <c r="HL7249" s="425"/>
      <c r="HM7249" s="425"/>
      <c r="HN7249" s="425"/>
      <c r="HO7249" s="425"/>
      <c r="HP7249" s="425"/>
      <c r="HQ7249" s="425"/>
      <c r="HR7249" s="425"/>
      <c r="HS7249" s="425"/>
      <c r="HT7249" s="425"/>
      <c r="HU7249" s="425"/>
      <c r="HV7249" s="425"/>
      <c r="HW7249" s="425"/>
      <c r="HX7249" s="425"/>
      <c r="HY7249" s="425"/>
      <c r="HZ7249" s="425"/>
      <c r="IA7249" s="425"/>
      <c r="IB7249" s="425"/>
      <c r="IC7249" s="425"/>
      <c r="ID7249" s="425"/>
      <c r="IE7249" s="425"/>
      <c r="IF7249" s="425"/>
      <c r="IG7249" s="425"/>
      <c r="IH7249" s="425"/>
      <c r="II7249" s="425"/>
      <c r="IJ7249" s="425"/>
      <c r="IK7249" s="425"/>
      <c r="IL7249" s="425"/>
      <c r="IM7249" s="425"/>
      <c r="IN7249" s="425"/>
      <c r="IO7249" s="425"/>
      <c r="IP7249" s="425"/>
      <c r="IQ7249" s="425"/>
      <c r="IR7249" s="425"/>
      <c r="IS7249" s="425"/>
      <c r="IT7249" s="425"/>
      <c r="IU7249" s="425"/>
      <c r="IV7249" s="425"/>
    </row>
    <row r="7250" s="428" customFormat="1" ht="27.6" customHeight="1" spans="2:256">
      <c r="B7250" s="465"/>
      <c r="GH7250" s="425"/>
      <c r="GI7250" s="425"/>
      <c r="GJ7250" s="425"/>
      <c r="GK7250" s="425"/>
      <c r="GL7250" s="425"/>
      <c r="GM7250" s="425"/>
      <c r="GN7250" s="425"/>
      <c r="GO7250" s="425"/>
      <c r="GP7250" s="425"/>
      <c r="GQ7250" s="425"/>
      <c r="GR7250" s="425"/>
      <c r="GS7250" s="425"/>
      <c r="GT7250" s="425"/>
      <c r="GU7250" s="425"/>
      <c r="GV7250" s="425"/>
      <c r="GW7250" s="425"/>
      <c r="GX7250" s="425"/>
      <c r="GY7250" s="425"/>
      <c r="GZ7250" s="425"/>
      <c r="HA7250" s="425"/>
      <c r="HB7250" s="425"/>
      <c r="HC7250" s="425"/>
      <c r="HD7250" s="425"/>
      <c r="HE7250" s="425"/>
      <c r="HF7250" s="425"/>
      <c r="HG7250" s="425"/>
      <c r="HH7250" s="425"/>
      <c r="HI7250" s="425"/>
      <c r="HJ7250" s="425"/>
      <c r="HK7250" s="425"/>
      <c r="HL7250" s="425"/>
      <c r="HM7250" s="425"/>
      <c r="HN7250" s="425"/>
      <c r="HO7250" s="425"/>
      <c r="HP7250" s="425"/>
      <c r="HQ7250" s="425"/>
      <c r="HR7250" s="425"/>
      <c r="HS7250" s="425"/>
      <c r="HT7250" s="425"/>
      <c r="HU7250" s="425"/>
      <c r="HV7250" s="425"/>
      <c r="HW7250" s="425"/>
      <c r="HX7250" s="425"/>
      <c r="HY7250" s="425"/>
      <c r="HZ7250" s="425"/>
      <c r="IA7250" s="425"/>
      <c r="IB7250" s="425"/>
      <c r="IC7250" s="425"/>
      <c r="ID7250" s="425"/>
      <c r="IE7250" s="425"/>
      <c r="IF7250" s="425"/>
      <c r="IG7250" s="425"/>
      <c r="IH7250" s="425"/>
      <c r="II7250" s="425"/>
      <c r="IJ7250" s="425"/>
      <c r="IK7250" s="425"/>
      <c r="IL7250" s="425"/>
      <c r="IM7250" s="425"/>
      <c r="IN7250" s="425"/>
      <c r="IO7250" s="425"/>
      <c r="IP7250" s="425"/>
      <c r="IQ7250" s="425"/>
      <c r="IR7250" s="425"/>
      <c r="IS7250" s="425"/>
      <c r="IT7250" s="425"/>
      <c r="IU7250" s="425"/>
      <c r="IV7250" s="425"/>
    </row>
    <row r="7251" s="428" customFormat="1" ht="27.6" customHeight="1" spans="2:256">
      <c r="B7251" s="465"/>
      <c r="GH7251" s="425"/>
      <c r="GI7251" s="425"/>
      <c r="GJ7251" s="425"/>
      <c r="GK7251" s="425"/>
      <c r="GL7251" s="425"/>
      <c r="GM7251" s="425"/>
      <c r="GN7251" s="425"/>
      <c r="GO7251" s="425"/>
      <c r="GP7251" s="425"/>
      <c r="GQ7251" s="425"/>
      <c r="GR7251" s="425"/>
      <c r="GS7251" s="425"/>
      <c r="GT7251" s="425"/>
      <c r="GU7251" s="425"/>
      <c r="GV7251" s="425"/>
      <c r="GW7251" s="425"/>
      <c r="GX7251" s="425"/>
      <c r="GY7251" s="425"/>
      <c r="GZ7251" s="425"/>
      <c r="HA7251" s="425"/>
      <c r="HB7251" s="425"/>
      <c r="HC7251" s="425"/>
      <c r="HD7251" s="425"/>
      <c r="HE7251" s="425"/>
      <c r="HF7251" s="425"/>
      <c r="HG7251" s="425"/>
      <c r="HH7251" s="425"/>
      <c r="HI7251" s="425"/>
      <c r="HJ7251" s="425"/>
      <c r="HK7251" s="425"/>
      <c r="HL7251" s="425"/>
      <c r="HM7251" s="425"/>
      <c r="HN7251" s="425"/>
      <c r="HO7251" s="425"/>
      <c r="HP7251" s="425"/>
      <c r="HQ7251" s="425"/>
      <c r="HR7251" s="425"/>
      <c r="HS7251" s="425"/>
      <c r="HT7251" s="425"/>
      <c r="HU7251" s="425"/>
      <c r="HV7251" s="425"/>
      <c r="HW7251" s="425"/>
      <c r="HX7251" s="425"/>
      <c r="HY7251" s="425"/>
      <c r="HZ7251" s="425"/>
      <c r="IA7251" s="425"/>
      <c r="IB7251" s="425"/>
      <c r="IC7251" s="425"/>
      <c r="ID7251" s="425"/>
      <c r="IE7251" s="425"/>
      <c r="IF7251" s="425"/>
      <c r="IG7251" s="425"/>
      <c r="IH7251" s="425"/>
      <c r="II7251" s="425"/>
      <c r="IJ7251" s="425"/>
      <c r="IK7251" s="425"/>
      <c r="IL7251" s="425"/>
      <c r="IM7251" s="425"/>
      <c r="IN7251" s="425"/>
      <c r="IO7251" s="425"/>
      <c r="IP7251" s="425"/>
      <c r="IQ7251" s="425"/>
      <c r="IR7251" s="425"/>
      <c r="IS7251" s="425"/>
      <c r="IT7251" s="425"/>
      <c r="IU7251" s="425"/>
      <c r="IV7251" s="425"/>
    </row>
    <row r="7252" s="428" customFormat="1" ht="27.6" customHeight="1" spans="2:256">
      <c r="B7252" s="465"/>
      <c r="GH7252" s="425"/>
      <c r="GI7252" s="425"/>
      <c r="GJ7252" s="425"/>
      <c r="GK7252" s="425"/>
      <c r="GL7252" s="425"/>
      <c r="GM7252" s="425"/>
      <c r="GN7252" s="425"/>
      <c r="GO7252" s="425"/>
      <c r="GP7252" s="425"/>
      <c r="GQ7252" s="425"/>
      <c r="GR7252" s="425"/>
      <c r="GS7252" s="425"/>
      <c r="GT7252" s="425"/>
      <c r="GU7252" s="425"/>
      <c r="GV7252" s="425"/>
      <c r="GW7252" s="425"/>
      <c r="GX7252" s="425"/>
      <c r="GY7252" s="425"/>
      <c r="GZ7252" s="425"/>
      <c r="HA7252" s="425"/>
      <c r="HB7252" s="425"/>
      <c r="HC7252" s="425"/>
      <c r="HD7252" s="425"/>
      <c r="HE7252" s="425"/>
      <c r="HF7252" s="425"/>
      <c r="HG7252" s="425"/>
      <c r="HH7252" s="425"/>
      <c r="HI7252" s="425"/>
      <c r="HJ7252" s="425"/>
      <c r="HK7252" s="425"/>
      <c r="HL7252" s="425"/>
      <c r="HM7252" s="425"/>
      <c r="HN7252" s="425"/>
      <c r="HO7252" s="425"/>
      <c r="HP7252" s="425"/>
      <c r="HQ7252" s="425"/>
      <c r="HR7252" s="425"/>
      <c r="HS7252" s="425"/>
      <c r="HT7252" s="425"/>
      <c r="HU7252" s="425"/>
      <c r="HV7252" s="425"/>
      <c r="HW7252" s="425"/>
      <c r="HX7252" s="425"/>
      <c r="HY7252" s="425"/>
      <c r="HZ7252" s="425"/>
      <c r="IA7252" s="425"/>
      <c r="IB7252" s="425"/>
      <c r="IC7252" s="425"/>
      <c r="ID7252" s="425"/>
      <c r="IE7252" s="425"/>
      <c r="IF7252" s="425"/>
      <c r="IG7252" s="425"/>
      <c r="IH7252" s="425"/>
      <c r="II7252" s="425"/>
      <c r="IJ7252" s="425"/>
      <c r="IK7252" s="425"/>
      <c r="IL7252" s="425"/>
      <c r="IM7252" s="425"/>
      <c r="IN7252" s="425"/>
      <c r="IO7252" s="425"/>
      <c r="IP7252" s="425"/>
      <c r="IQ7252" s="425"/>
      <c r="IR7252" s="425"/>
      <c r="IS7252" s="425"/>
      <c r="IT7252" s="425"/>
      <c r="IU7252" s="425"/>
      <c r="IV7252" s="425"/>
    </row>
    <row r="7253" s="428" customFormat="1" ht="27.6" customHeight="1" spans="2:256">
      <c r="B7253" s="465"/>
      <c r="GH7253" s="425"/>
      <c r="GI7253" s="425"/>
      <c r="GJ7253" s="425"/>
      <c r="GK7253" s="425"/>
      <c r="GL7253" s="425"/>
      <c r="GM7253" s="425"/>
      <c r="GN7253" s="425"/>
      <c r="GO7253" s="425"/>
      <c r="GP7253" s="425"/>
      <c r="GQ7253" s="425"/>
      <c r="GR7253" s="425"/>
      <c r="GS7253" s="425"/>
      <c r="GT7253" s="425"/>
      <c r="GU7253" s="425"/>
      <c r="GV7253" s="425"/>
      <c r="GW7253" s="425"/>
      <c r="GX7253" s="425"/>
      <c r="GY7253" s="425"/>
      <c r="GZ7253" s="425"/>
      <c r="HA7253" s="425"/>
      <c r="HB7253" s="425"/>
      <c r="HC7253" s="425"/>
      <c r="HD7253" s="425"/>
      <c r="HE7253" s="425"/>
      <c r="HF7253" s="425"/>
      <c r="HG7253" s="425"/>
      <c r="HH7253" s="425"/>
      <c r="HI7253" s="425"/>
      <c r="HJ7253" s="425"/>
      <c r="HK7253" s="425"/>
      <c r="HL7253" s="425"/>
      <c r="HM7253" s="425"/>
      <c r="HN7253" s="425"/>
      <c r="HO7253" s="425"/>
      <c r="HP7253" s="425"/>
      <c r="HQ7253" s="425"/>
      <c r="HR7253" s="425"/>
      <c r="HS7253" s="425"/>
      <c r="HT7253" s="425"/>
      <c r="HU7253" s="425"/>
      <c r="HV7253" s="425"/>
      <c r="HW7253" s="425"/>
      <c r="HX7253" s="425"/>
      <c r="HY7253" s="425"/>
      <c r="HZ7253" s="425"/>
      <c r="IA7253" s="425"/>
      <c r="IB7253" s="425"/>
      <c r="IC7253" s="425"/>
      <c r="ID7253" s="425"/>
      <c r="IE7253" s="425"/>
      <c r="IF7253" s="425"/>
      <c r="IG7253" s="425"/>
      <c r="IH7253" s="425"/>
      <c r="II7253" s="425"/>
      <c r="IJ7253" s="425"/>
      <c r="IK7253" s="425"/>
      <c r="IL7253" s="425"/>
      <c r="IM7253" s="425"/>
      <c r="IN7253" s="425"/>
      <c r="IO7253" s="425"/>
      <c r="IP7253" s="425"/>
      <c r="IQ7253" s="425"/>
      <c r="IR7253" s="425"/>
      <c r="IS7253" s="425"/>
      <c r="IT7253" s="425"/>
      <c r="IU7253" s="425"/>
      <c r="IV7253" s="425"/>
    </row>
    <row r="7254" s="428" customFormat="1" ht="27.6" customHeight="1" spans="2:256">
      <c r="B7254" s="465"/>
      <c r="GH7254" s="425"/>
      <c r="GI7254" s="425"/>
      <c r="GJ7254" s="425"/>
      <c r="GK7254" s="425"/>
      <c r="GL7254" s="425"/>
      <c r="GM7254" s="425"/>
      <c r="GN7254" s="425"/>
      <c r="GO7254" s="425"/>
      <c r="GP7254" s="425"/>
      <c r="GQ7254" s="425"/>
      <c r="GR7254" s="425"/>
      <c r="GS7254" s="425"/>
      <c r="GT7254" s="425"/>
      <c r="GU7254" s="425"/>
      <c r="GV7254" s="425"/>
      <c r="GW7254" s="425"/>
      <c r="GX7254" s="425"/>
      <c r="GY7254" s="425"/>
      <c r="GZ7254" s="425"/>
      <c r="HA7254" s="425"/>
      <c r="HB7254" s="425"/>
      <c r="HC7254" s="425"/>
      <c r="HD7254" s="425"/>
      <c r="HE7254" s="425"/>
      <c r="HF7254" s="425"/>
      <c r="HG7254" s="425"/>
      <c r="HH7254" s="425"/>
      <c r="HI7254" s="425"/>
      <c r="HJ7254" s="425"/>
      <c r="HK7254" s="425"/>
      <c r="HL7254" s="425"/>
      <c r="HM7254" s="425"/>
      <c r="HN7254" s="425"/>
      <c r="HO7254" s="425"/>
      <c r="HP7254" s="425"/>
      <c r="HQ7254" s="425"/>
      <c r="HR7254" s="425"/>
      <c r="HS7254" s="425"/>
      <c r="HT7254" s="425"/>
      <c r="HU7254" s="425"/>
      <c r="HV7254" s="425"/>
      <c r="HW7254" s="425"/>
      <c r="HX7254" s="425"/>
      <c r="HY7254" s="425"/>
      <c r="HZ7254" s="425"/>
      <c r="IA7254" s="425"/>
      <c r="IB7254" s="425"/>
      <c r="IC7254" s="425"/>
      <c r="ID7254" s="425"/>
      <c r="IE7254" s="425"/>
      <c r="IF7254" s="425"/>
      <c r="IG7254" s="425"/>
      <c r="IH7254" s="425"/>
      <c r="II7254" s="425"/>
      <c r="IJ7254" s="425"/>
      <c r="IK7254" s="425"/>
      <c r="IL7254" s="425"/>
      <c r="IM7254" s="425"/>
      <c r="IN7254" s="425"/>
      <c r="IO7254" s="425"/>
      <c r="IP7254" s="425"/>
      <c r="IQ7254" s="425"/>
      <c r="IR7254" s="425"/>
      <c r="IS7254" s="425"/>
      <c r="IT7254" s="425"/>
      <c r="IU7254" s="425"/>
      <c r="IV7254" s="425"/>
    </row>
    <row r="7255" s="428" customFormat="1" ht="27.6" customHeight="1" spans="2:256">
      <c r="B7255" s="465"/>
      <c r="GH7255" s="425"/>
      <c r="GI7255" s="425"/>
      <c r="GJ7255" s="425"/>
      <c r="GK7255" s="425"/>
      <c r="GL7255" s="425"/>
      <c r="GM7255" s="425"/>
      <c r="GN7255" s="425"/>
      <c r="GO7255" s="425"/>
      <c r="GP7255" s="425"/>
      <c r="GQ7255" s="425"/>
      <c r="GR7255" s="425"/>
      <c r="GS7255" s="425"/>
      <c r="GT7255" s="425"/>
      <c r="GU7255" s="425"/>
      <c r="GV7255" s="425"/>
      <c r="GW7255" s="425"/>
      <c r="GX7255" s="425"/>
      <c r="GY7255" s="425"/>
      <c r="GZ7255" s="425"/>
      <c r="HA7255" s="425"/>
      <c r="HB7255" s="425"/>
      <c r="HC7255" s="425"/>
      <c r="HD7255" s="425"/>
      <c r="HE7255" s="425"/>
      <c r="HF7255" s="425"/>
      <c r="HG7255" s="425"/>
      <c r="HH7255" s="425"/>
      <c r="HI7255" s="425"/>
      <c r="HJ7255" s="425"/>
      <c r="HK7255" s="425"/>
      <c r="HL7255" s="425"/>
      <c r="HM7255" s="425"/>
      <c r="HN7255" s="425"/>
      <c r="HO7255" s="425"/>
      <c r="HP7255" s="425"/>
      <c r="HQ7255" s="425"/>
      <c r="HR7255" s="425"/>
      <c r="HS7255" s="425"/>
      <c r="HT7255" s="425"/>
      <c r="HU7255" s="425"/>
      <c r="HV7255" s="425"/>
      <c r="HW7255" s="425"/>
      <c r="HX7255" s="425"/>
      <c r="HY7255" s="425"/>
      <c r="HZ7255" s="425"/>
      <c r="IA7255" s="425"/>
      <c r="IB7255" s="425"/>
      <c r="IC7255" s="425"/>
      <c r="ID7255" s="425"/>
      <c r="IE7255" s="425"/>
      <c r="IF7255" s="425"/>
      <c r="IG7255" s="425"/>
      <c r="IH7255" s="425"/>
      <c r="II7255" s="425"/>
      <c r="IJ7255" s="425"/>
      <c r="IK7255" s="425"/>
      <c r="IL7255" s="425"/>
      <c r="IM7255" s="425"/>
      <c r="IN7255" s="425"/>
      <c r="IO7255" s="425"/>
      <c r="IP7255" s="425"/>
      <c r="IQ7255" s="425"/>
      <c r="IR7255" s="425"/>
      <c r="IS7255" s="425"/>
      <c r="IT7255" s="425"/>
      <c r="IU7255" s="425"/>
      <c r="IV7255" s="425"/>
    </row>
    <row r="7256" s="428" customFormat="1" ht="27.6" customHeight="1" spans="2:256">
      <c r="B7256" s="465"/>
      <c r="GH7256" s="425"/>
      <c r="GI7256" s="425"/>
      <c r="GJ7256" s="425"/>
      <c r="GK7256" s="425"/>
      <c r="GL7256" s="425"/>
      <c r="GM7256" s="425"/>
      <c r="GN7256" s="425"/>
      <c r="GO7256" s="425"/>
      <c r="GP7256" s="425"/>
      <c r="GQ7256" s="425"/>
      <c r="GR7256" s="425"/>
      <c r="GS7256" s="425"/>
      <c r="GT7256" s="425"/>
      <c r="GU7256" s="425"/>
      <c r="GV7256" s="425"/>
      <c r="GW7256" s="425"/>
      <c r="GX7256" s="425"/>
      <c r="GY7256" s="425"/>
      <c r="GZ7256" s="425"/>
      <c r="HA7256" s="425"/>
      <c r="HB7256" s="425"/>
      <c r="HC7256" s="425"/>
      <c r="HD7256" s="425"/>
      <c r="HE7256" s="425"/>
      <c r="HF7256" s="425"/>
      <c r="HG7256" s="425"/>
      <c r="HH7256" s="425"/>
      <c r="HI7256" s="425"/>
      <c r="HJ7256" s="425"/>
      <c r="HK7256" s="425"/>
      <c r="HL7256" s="425"/>
      <c r="HM7256" s="425"/>
      <c r="HN7256" s="425"/>
      <c r="HO7256" s="425"/>
      <c r="HP7256" s="425"/>
      <c r="HQ7256" s="425"/>
      <c r="HR7256" s="425"/>
      <c r="HS7256" s="425"/>
      <c r="HT7256" s="425"/>
      <c r="HU7256" s="425"/>
      <c r="HV7256" s="425"/>
      <c r="HW7256" s="425"/>
      <c r="HX7256" s="425"/>
      <c r="HY7256" s="425"/>
      <c r="HZ7256" s="425"/>
      <c r="IA7256" s="425"/>
      <c r="IB7256" s="425"/>
      <c r="IC7256" s="425"/>
      <c r="ID7256" s="425"/>
      <c r="IE7256" s="425"/>
      <c r="IF7256" s="425"/>
      <c r="IG7256" s="425"/>
      <c r="IH7256" s="425"/>
      <c r="II7256" s="425"/>
      <c r="IJ7256" s="425"/>
      <c r="IK7256" s="425"/>
      <c r="IL7256" s="425"/>
      <c r="IM7256" s="425"/>
      <c r="IN7256" s="425"/>
      <c r="IO7256" s="425"/>
      <c r="IP7256" s="425"/>
      <c r="IQ7256" s="425"/>
      <c r="IR7256" s="425"/>
      <c r="IS7256" s="425"/>
      <c r="IT7256" s="425"/>
      <c r="IU7256" s="425"/>
      <c r="IV7256" s="425"/>
    </row>
    <row r="7257" s="428" customFormat="1" ht="27.6" customHeight="1" spans="2:256">
      <c r="B7257" s="465"/>
      <c r="GH7257" s="425"/>
      <c r="GI7257" s="425"/>
      <c r="GJ7257" s="425"/>
      <c r="GK7257" s="425"/>
      <c r="GL7257" s="425"/>
      <c r="GM7257" s="425"/>
      <c r="GN7257" s="425"/>
      <c r="GO7257" s="425"/>
      <c r="GP7257" s="425"/>
      <c r="GQ7257" s="425"/>
      <c r="GR7257" s="425"/>
      <c r="GS7257" s="425"/>
      <c r="GT7257" s="425"/>
      <c r="GU7257" s="425"/>
      <c r="GV7257" s="425"/>
      <c r="GW7257" s="425"/>
      <c r="GX7257" s="425"/>
      <c r="GY7257" s="425"/>
      <c r="GZ7257" s="425"/>
      <c r="HA7257" s="425"/>
      <c r="HB7257" s="425"/>
      <c r="HC7257" s="425"/>
      <c r="HD7257" s="425"/>
      <c r="HE7257" s="425"/>
      <c r="HF7257" s="425"/>
      <c r="HG7257" s="425"/>
      <c r="HH7257" s="425"/>
      <c r="HI7257" s="425"/>
      <c r="HJ7257" s="425"/>
      <c r="HK7257" s="425"/>
      <c r="HL7257" s="425"/>
      <c r="HM7257" s="425"/>
      <c r="HN7257" s="425"/>
      <c r="HO7257" s="425"/>
      <c r="HP7257" s="425"/>
      <c r="HQ7257" s="425"/>
      <c r="HR7257" s="425"/>
      <c r="HS7257" s="425"/>
      <c r="HT7257" s="425"/>
      <c r="HU7257" s="425"/>
      <c r="HV7257" s="425"/>
      <c r="HW7257" s="425"/>
      <c r="HX7257" s="425"/>
      <c r="HY7257" s="425"/>
      <c r="HZ7257" s="425"/>
      <c r="IA7257" s="425"/>
      <c r="IB7257" s="425"/>
      <c r="IC7257" s="425"/>
      <c r="ID7257" s="425"/>
      <c r="IE7257" s="425"/>
      <c r="IF7257" s="425"/>
      <c r="IG7257" s="425"/>
      <c r="IH7257" s="425"/>
      <c r="II7257" s="425"/>
      <c r="IJ7257" s="425"/>
      <c r="IK7257" s="425"/>
      <c r="IL7257" s="425"/>
      <c r="IM7257" s="425"/>
      <c r="IN7257" s="425"/>
      <c r="IO7257" s="425"/>
      <c r="IP7257" s="425"/>
      <c r="IQ7257" s="425"/>
      <c r="IR7257" s="425"/>
      <c r="IS7257" s="425"/>
      <c r="IT7257" s="425"/>
      <c r="IU7257" s="425"/>
      <c r="IV7257" s="425"/>
    </row>
    <row r="7258" s="428" customFormat="1" ht="27.6" customHeight="1" spans="2:256">
      <c r="B7258" s="465"/>
      <c r="GH7258" s="425"/>
      <c r="GI7258" s="425"/>
      <c r="GJ7258" s="425"/>
      <c r="GK7258" s="425"/>
      <c r="GL7258" s="425"/>
      <c r="GM7258" s="425"/>
      <c r="GN7258" s="425"/>
      <c r="GO7258" s="425"/>
      <c r="GP7258" s="425"/>
      <c r="GQ7258" s="425"/>
      <c r="GR7258" s="425"/>
      <c r="GS7258" s="425"/>
      <c r="GT7258" s="425"/>
      <c r="GU7258" s="425"/>
      <c r="GV7258" s="425"/>
      <c r="GW7258" s="425"/>
      <c r="GX7258" s="425"/>
      <c r="GY7258" s="425"/>
      <c r="GZ7258" s="425"/>
      <c r="HA7258" s="425"/>
      <c r="HB7258" s="425"/>
      <c r="HC7258" s="425"/>
      <c r="HD7258" s="425"/>
      <c r="HE7258" s="425"/>
      <c r="HF7258" s="425"/>
      <c r="HG7258" s="425"/>
      <c r="HH7258" s="425"/>
      <c r="HI7258" s="425"/>
      <c r="HJ7258" s="425"/>
      <c r="HK7258" s="425"/>
      <c r="HL7258" s="425"/>
      <c r="HM7258" s="425"/>
      <c r="HN7258" s="425"/>
      <c r="HO7258" s="425"/>
      <c r="HP7258" s="425"/>
      <c r="HQ7258" s="425"/>
      <c r="HR7258" s="425"/>
      <c r="HS7258" s="425"/>
      <c r="HT7258" s="425"/>
      <c r="HU7258" s="425"/>
      <c r="HV7258" s="425"/>
      <c r="HW7258" s="425"/>
      <c r="HX7258" s="425"/>
      <c r="HY7258" s="425"/>
      <c r="HZ7258" s="425"/>
      <c r="IA7258" s="425"/>
      <c r="IB7258" s="425"/>
      <c r="IC7258" s="425"/>
      <c r="ID7258" s="425"/>
      <c r="IE7258" s="425"/>
      <c r="IF7258" s="425"/>
      <c r="IG7258" s="425"/>
      <c r="IH7258" s="425"/>
      <c r="II7258" s="425"/>
      <c r="IJ7258" s="425"/>
      <c r="IK7258" s="425"/>
      <c r="IL7258" s="425"/>
      <c r="IM7258" s="425"/>
      <c r="IN7258" s="425"/>
      <c r="IO7258" s="425"/>
      <c r="IP7258" s="425"/>
      <c r="IQ7258" s="425"/>
      <c r="IR7258" s="425"/>
      <c r="IS7258" s="425"/>
      <c r="IT7258" s="425"/>
      <c r="IU7258" s="425"/>
      <c r="IV7258" s="425"/>
    </row>
    <row r="7259" s="428" customFormat="1" ht="27.6" customHeight="1" spans="2:256">
      <c r="B7259" s="465"/>
      <c r="GH7259" s="425"/>
      <c r="GI7259" s="425"/>
      <c r="GJ7259" s="425"/>
      <c r="GK7259" s="425"/>
      <c r="GL7259" s="425"/>
      <c r="GM7259" s="425"/>
      <c r="GN7259" s="425"/>
      <c r="GO7259" s="425"/>
      <c r="GP7259" s="425"/>
      <c r="GQ7259" s="425"/>
      <c r="GR7259" s="425"/>
      <c r="GS7259" s="425"/>
      <c r="GT7259" s="425"/>
      <c r="GU7259" s="425"/>
      <c r="GV7259" s="425"/>
      <c r="GW7259" s="425"/>
      <c r="GX7259" s="425"/>
      <c r="GY7259" s="425"/>
      <c r="GZ7259" s="425"/>
      <c r="HA7259" s="425"/>
      <c r="HB7259" s="425"/>
      <c r="HC7259" s="425"/>
      <c r="HD7259" s="425"/>
      <c r="HE7259" s="425"/>
      <c r="HF7259" s="425"/>
      <c r="HG7259" s="425"/>
      <c r="HH7259" s="425"/>
      <c r="HI7259" s="425"/>
      <c r="HJ7259" s="425"/>
      <c r="HK7259" s="425"/>
      <c r="HL7259" s="425"/>
      <c r="HM7259" s="425"/>
      <c r="HN7259" s="425"/>
      <c r="HO7259" s="425"/>
      <c r="HP7259" s="425"/>
      <c r="HQ7259" s="425"/>
      <c r="HR7259" s="425"/>
      <c r="HS7259" s="425"/>
      <c r="HT7259" s="425"/>
      <c r="HU7259" s="425"/>
      <c r="HV7259" s="425"/>
      <c r="HW7259" s="425"/>
      <c r="HX7259" s="425"/>
      <c r="HY7259" s="425"/>
      <c r="HZ7259" s="425"/>
      <c r="IA7259" s="425"/>
      <c r="IB7259" s="425"/>
      <c r="IC7259" s="425"/>
      <c r="ID7259" s="425"/>
      <c r="IE7259" s="425"/>
      <c r="IF7259" s="425"/>
      <c r="IG7259" s="425"/>
      <c r="IH7259" s="425"/>
      <c r="II7259" s="425"/>
      <c r="IJ7259" s="425"/>
      <c r="IK7259" s="425"/>
      <c r="IL7259" s="425"/>
      <c r="IM7259" s="425"/>
      <c r="IN7259" s="425"/>
      <c r="IO7259" s="425"/>
      <c r="IP7259" s="425"/>
      <c r="IQ7259" s="425"/>
      <c r="IR7259" s="425"/>
      <c r="IS7259" s="425"/>
      <c r="IT7259" s="425"/>
      <c r="IU7259" s="425"/>
      <c r="IV7259" s="425"/>
    </row>
    <row r="7260" s="428" customFormat="1" ht="27.6" customHeight="1" spans="2:256">
      <c r="B7260" s="465"/>
      <c r="GH7260" s="425"/>
      <c r="GI7260" s="425"/>
      <c r="GJ7260" s="425"/>
      <c r="GK7260" s="425"/>
      <c r="GL7260" s="425"/>
      <c r="GM7260" s="425"/>
      <c r="GN7260" s="425"/>
      <c r="GO7260" s="425"/>
      <c r="GP7260" s="425"/>
      <c r="GQ7260" s="425"/>
      <c r="GR7260" s="425"/>
      <c r="GS7260" s="425"/>
      <c r="GT7260" s="425"/>
      <c r="GU7260" s="425"/>
      <c r="GV7260" s="425"/>
      <c r="GW7260" s="425"/>
      <c r="GX7260" s="425"/>
      <c r="GY7260" s="425"/>
      <c r="GZ7260" s="425"/>
      <c r="HA7260" s="425"/>
      <c r="HB7260" s="425"/>
      <c r="HC7260" s="425"/>
      <c r="HD7260" s="425"/>
      <c r="HE7260" s="425"/>
      <c r="HF7260" s="425"/>
      <c r="HG7260" s="425"/>
      <c r="HH7260" s="425"/>
      <c r="HI7260" s="425"/>
      <c r="HJ7260" s="425"/>
      <c r="HK7260" s="425"/>
      <c r="HL7260" s="425"/>
      <c r="HM7260" s="425"/>
      <c r="HN7260" s="425"/>
      <c r="HO7260" s="425"/>
      <c r="HP7260" s="425"/>
      <c r="HQ7260" s="425"/>
      <c r="HR7260" s="425"/>
      <c r="HS7260" s="425"/>
      <c r="HT7260" s="425"/>
      <c r="HU7260" s="425"/>
      <c r="HV7260" s="425"/>
      <c r="HW7260" s="425"/>
      <c r="HX7260" s="425"/>
      <c r="HY7260" s="425"/>
      <c r="HZ7260" s="425"/>
      <c r="IA7260" s="425"/>
      <c r="IB7260" s="425"/>
      <c r="IC7260" s="425"/>
      <c r="ID7260" s="425"/>
      <c r="IE7260" s="425"/>
      <c r="IF7260" s="425"/>
      <c r="IG7260" s="425"/>
      <c r="IH7260" s="425"/>
      <c r="II7260" s="425"/>
      <c r="IJ7260" s="425"/>
      <c r="IK7260" s="425"/>
      <c r="IL7260" s="425"/>
      <c r="IM7260" s="425"/>
      <c r="IN7260" s="425"/>
      <c r="IO7260" s="425"/>
      <c r="IP7260" s="425"/>
      <c r="IQ7260" s="425"/>
      <c r="IR7260" s="425"/>
      <c r="IS7260" s="425"/>
      <c r="IT7260" s="425"/>
      <c r="IU7260" s="425"/>
      <c r="IV7260" s="425"/>
    </row>
    <row r="7261" s="428" customFormat="1" ht="27.6" customHeight="1" spans="2:256">
      <c r="B7261" s="465"/>
      <c r="GH7261" s="425"/>
      <c r="GI7261" s="425"/>
      <c r="GJ7261" s="425"/>
      <c r="GK7261" s="425"/>
      <c r="GL7261" s="425"/>
      <c r="GM7261" s="425"/>
      <c r="GN7261" s="425"/>
      <c r="GO7261" s="425"/>
      <c r="GP7261" s="425"/>
      <c r="GQ7261" s="425"/>
      <c r="GR7261" s="425"/>
      <c r="GS7261" s="425"/>
      <c r="GT7261" s="425"/>
      <c r="GU7261" s="425"/>
      <c r="GV7261" s="425"/>
      <c r="GW7261" s="425"/>
      <c r="GX7261" s="425"/>
      <c r="GY7261" s="425"/>
      <c r="GZ7261" s="425"/>
      <c r="HA7261" s="425"/>
      <c r="HB7261" s="425"/>
      <c r="HC7261" s="425"/>
      <c r="HD7261" s="425"/>
      <c r="HE7261" s="425"/>
      <c r="HF7261" s="425"/>
      <c r="HG7261" s="425"/>
      <c r="HH7261" s="425"/>
      <c r="HI7261" s="425"/>
      <c r="HJ7261" s="425"/>
      <c r="HK7261" s="425"/>
      <c r="HL7261" s="425"/>
      <c r="HM7261" s="425"/>
      <c r="HN7261" s="425"/>
      <c r="HO7261" s="425"/>
      <c r="HP7261" s="425"/>
      <c r="HQ7261" s="425"/>
      <c r="HR7261" s="425"/>
      <c r="HS7261" s="425"/>
      <c r="HT7261" s="425"/>
      <c r="HU7261" s="425"/>
      <c r="HV7261" s="425"/>
      <c r="HW7261" s="425"/>
      <c r="HX7261" s="425"/>
      <c r="HY7261" s="425"/>
      <c r="HZ7261" s="425"/>
      <c r="IA7261" s="425"/>
      <c r="IB7261" s="425"/>
      <c r="IC7261" s="425"/>
      <c r="ID7261" s="425"/>
      <c r="IE7261" s="425"/>
      <c r="IF7261" s="425"/>
      <c r="IG7261" s="425"/>
      <c r="IH7261" s="425"/>
      <c r="II7261" s="425"/>
      <c r="IJ7261" s="425"/>
      <c r="IK7261" s="425"/>
      <c r="IL7261" s="425"/>
      <c r="IM7261" s="425"/>
      <c r="IN7261" s="425"/>
      <c r="IO7261" s="425"/>
      <c r="IP7261" s="425"/>
      <c r="IQ7261" s="425"/>
      <c r="IR7261" s="425"/>
      <c r="IS7261" s="425"/>
      <c r="IT7261" s="425"/>
      <c r="IU7261" s="425"/>
      <c r="IV7261" s="425"/>
    </row>
    <row r="7262" s="428" customFormat="1" ht="27.6" customHeight="1" spans="2:256">
      <c r="B7262" s="465"/>
      <c r="GH7262" s="425"/>
      <c r="GI7262" s="425"/>
      <c r="GJ7262" s="425"/>
      <c r="GK7262" s="425"/>
      <c r="GL7262" s="425"/>
      <c r="GM7262" s="425"/>
      <c r="GN7262" s="425"/>
      <c r="GO7262" s="425"/>
      <c r="GP7262" s="425"/>
      <c r="GQ7262" s="425"/>
      <c r="GR7262" s="425"/>
      <c r="GS7262" s="425"/>
      <c r="GT7262" s="425"/>
      <c r="GU7262" s="425"/>
      <c r="GV7262" s="425"/>
      <c r="GW7262" s="425"/>
      <c r="GX7262" s="425"/>
      <c r="GY7262" s="425"/>
      <c r="GZ7262" s="425"/>
      <c r="HA7262" s="425"/>
      <c r="HB7262" s="425"/>
      <c r="HC7262" s="425"/>
      <c r="HD7262" s="425"/>
      <c r="HE7262" s="425"/>
      <c r="HF7262" s="425"/>
      <c r="HG7262" s="425"/>
      <c r="HH7262" s="425"/>
      <c r="HI7262" s="425"/>
      <c r="HJ7262" s="425"/>
      <c r="HK7262" s="425"/>
      <c r="HL7262" s="425"/>
      <c r="HM7262" s="425"/>
      <c r="HN7262" s="425"/>
      <c r="HO7262" s="425"/>
      <c r="HP7262" s="425"/>
      <c r="HQ7262" s="425"/>
      <c r="HR7262" s="425"/>
      <c r="HS7262" s="425"/>
      <c r="HT7262" s="425"/>
      <c r="HU7262" s="425"/>
      <c r="HV7262" s="425"/>
      <c r="HW7262" s="425"/>
      <c r="HX7262" s="425"/>
      <c r="HY7262" s="425"/>
      <c r="HZ7262" s="425"/>
      <c r="IA7262" s="425"/>
      <c r="IB7262" s="425"/>
      <c r="IC7262" s="425"/>
      <c r="ID7262" s="425"/>
      <c r="IE7262" s="425"/>
      <c r="IF7262" s="425"/>
      <c r="IG7262" s="425"/>
      <c r="IH7262" s="425"/>
      <c r="II7262" s="425"/>
      <c r="IJ7262" s="425"/>
      <c r="IK7262" s="425"/>
      <c r="IL7262" s="425"/>
      <c r="IM7262" s="425"/>
      <c r="IN7262" s="425"/>
      <c r="IO7262" s="425"/>
      <c r="IP7262" s="425"/>
      <c r="IQ7262" s="425"/>
      <c r="IR7262" s="425"/>
      <c r="IS7262" s="425"/>
      <c r="IT7262" s="425"/>
      <c r="IU7262" s="425"/>
      <c r="IV7262" s="425"/>
    </row>
    <row r="7263" s="428" customFormat="1" ht="27.6" customHeight="1" spans="2:256">
      <c r="B7263" s="465"/>
      <c r="GH7263" s="425"/>
      <c r="GI7263" s="425"/>
      <c r="GJ7263" s="425"/>
      <c r="GK7263" s="425"/>
      <c r="GL7263" s="425"/>
      <c r="GM7263" s="425"/>
      <c r="GN7263" s="425"/>
      <c r="GO7263" s="425"/>
      <c r="GP7263" s="425"/>
      <c r="GQ7263" s="425"/>
      <c r="GR7263" s="425"/>
      <c r="GS7263" s="425"/>
      <c r="GT7263" s="425"/>
      <c r="GU7263" s="425"/>
      <c r="GV7263" s="425"/>
      <c r="GW7263" s="425"/>
      <c r="GX7263" s="425"/>
      <c r="GY7263" s="425"/>
      <c r="GZ7263" s="425"/>
      <c r="HA7263" s="425"/>
      <c r="HB7263" s="425"/>
      <c r="HC7263" s="425"/>
      <c r="HD7263" s="425"/>
      <c r="HE7263" s="425"/>
      <c r="HF7263" s="425"/>
      <c r="HG7263" s="425"/>
      <c r="HH7263" s="425"/>
      <c r="HI7263" s="425"/>
      <c r="HJ7263" s="425"/>
      <c r="HK7263" s="425"/>
      <c r="HL7263" s="425"/>
      <c r="HM7263" s="425"/>
      <c r="HN7263" s="425"/>
      <c r="HO7263" s="425"/>
      <c r="HP7263" s="425"/>
      <c r="HQ7263" s="425"/>
      <c r="HR7263" s="425"/>
      <c r="HS7263" s="425"/>
      <c r="HT7263" s="425"/>
      <c r="HU7263" s="425"/>
      <c r="HV7263" s="425"/>
      <c r="HW7263" s="425"/>
      <c r="HX7263" s="425"/>
      <c r="HY7263" s="425"/>
      <c r="HZ7263" s="425"/>
      <c r="IA7263" s="425"/>
      <c r="IB7263" s="425"/>
      <c r="IC7263" s="425"/>
      <c r="ID7263" s="425"/>
      <c r="IE7263" s="425"/>
      <c r="IF7263" s="425"/>
      <c r="IG7263" s="425"/>
      <c r="IH7263" s="425"/>
      <c r="II7263" s="425"/>
      <c r="IJ7263" s="425"/>
      <c r="IK7263" s="425"/>
      <c r="IL7263" s="425"/>
      <c r="IM7263" s="425"/>
      <c r="IN7263" s="425"/>
      <c r="IO7263" s="425"/>
      <c r="IP7263" s="425"/>
      <c r="IQ7263" s="425"/>
      <c r="IR7263" s="425"/>
      <c r="IS7263" s="425"/>
      <c r="IT7263" s="425"/>
      <c r="IU7263" s="425"/>
      <c r="IV7263" s="425"/>
    </row>
    <row r="7264" s="428" customFormat="1" ht="27.6" customHeight="1" spans="2:256">
      <c r="B7264" s="465"/>
      <c r="GH7264" s="425"/>
      <c r="GI7264" s="425"/>
      <c r="GJ7264" s="425"/>
      <c r="GK7264" s="425"/>
      <c r="GL7264" s="425"/>
      <c r="GM7264" s="425"/>
      <c r="GN7264" s="425"/>
      <c r="GO7264" s="425"/>
      <c r="GP7264" s="425"/>
      <c r="GQ7264" s="425"/>
      <c r="GR7264" s="425"/>
      <c r="GS7264" s="425"/>
      <c r="GT7264" s="425"/>
      <c r="GU7264" s="425"/>
      <c r="GV7264" s="425"/>
      <c r="GW7264" s="425"/>
      <c r="GX7264" s="425"/>
      <c r="GY7264" s="425"/>
      <c r="GZ7264" s="425"/>
      <c r="HA7264" s="425"/>
      <c r="HB7264" s="425"/>
      <c r="HC7264" s="425"/>
      <c r="HD7264" s="425"/>
      <c r="HE7264" s="425"/>
      <c r="HF7264" s="425"/>
      <c r="HG7264" s="425"/>
      <c r="HH7264" s="425"/>
      <c r="HI7264" s="425"/>
      <c r="HJ7264" s="425"/>
      <c r="HK7264" s="425"/>
      <c r="HL7264" s="425"/>
      <c r="HM7264" s="425"/>
      <c r="HN7264" s="425"/>
      <c r="HO7264" s="425"/>
      <c r="HP7264" s="425"/>
      <c r="HQ7264" s="425"/>
      <c r="HR7264" s="425"/>
      <c r="HS7264" s="425"/>
      <c r="HT7264" s="425"/>
      <c r="HU7264" s="425"/>
      <c r="HV7264" s="425"/>
      <c r="HW7264" s="425"/>
      <c r="HX7264" s="425"/>
      <c r="HY7264" s="425"/>
      <c r="HZ7264" s="425"/>
      <c r="IA7264" s="425"/>
      <c r="IB7264" s="425"/>
      <c r="IC7264" s="425"/>
      <c r="ID7264" s="425"/>
      <c r="IE7264" s="425"/>
      <c r="IF7264" s="425"/>
      <c r="IG7264" s="425"/>
      <c r="IH7264" s="425"/>
      <c r="II7264" s="425"/>
      <c r="IJ7264" s="425"/>
      <c r="IK7264" s="425"/>
      <c r="IL7264" s="425"/>
      <c r="IM7264" s="425"/>
      <c r="IN7264" s="425"/>
      <c r="IO7264" s="425"/>
      <c r="IP7264" s="425"/>
      <c r="IQ7264" s="425"/>
      <c r="IR7264" s="425"/>
      <c r="IS7264" s="425"/>
      <c r="IT7264" s="425"/>
      <c r="IU7264" s="425"/>
      <c r="IV7264" s="425"/>
    </row>
    <row r="7265" s="428" customFormat="1" ht="27.6" customHeight="1" spans="2:256">
      <c r="B7265" s="465"/>
      <c r="GH7265" s="425"/>
      <c r="GI7265" s="425"/>
      <c r="GJ7265" s="425"/>
      <c r="GK7265" s="425"/>
      <c r="GL7265" s="425"/>
      <c r="GM7265" s="425"/>
      <c r="GN7265" s="425"/>
      <c r="GO7265" s="425"/>
      <c r="GP7265" s="425"/>
      <c r="GQ7265" s="425"/>
      <c r="GR7265" s="425"/>
      <c r="GS7265" s="425"/>
      <c r="GT7265" s="425"/>
      <c r="GU7265" s="425"/>
      <c r="GV7265" s="425"/>
      <c r="GW7265" s="425"/>
      <c r="GX7265" s="425"/>
      <c r="GY7265" s="425"/>
      <c r="GZ7265" s="425"/>
      <c r="HA7265" s="425"/>
      <c r="HB7265" s="425"/>
      <c r="HC7265" s="425"/>
      <c r="HD7265" s="425"/>
      <c r="HE7265" s="425"/>
      <c r="HF7265" s="425"/>
      <c r="HG7265" s="425"/>
      <c r="HH7265" s="425"/>
      <c r="HI7265" s="425"/>
      <c r="HJ7265" s="425"/>
      <c r="HK7265" s="425"/>
      <c r="HL7265" s="425"/>
      <c r="HM7265" s="425"/>
      <c r="HN7265" s="425"/>
      <c r="HO7265" s="425"/>
      <c r="HP7265" s="425"/>
      <c r="HQ7265" s="425"/>
      <c r="HR7265" s="425"/>
      <c r="HS7265" s="425"/>
      <c r="HT7265" s="425"/>
      <c r="HU7265" s="425"/>
      <c r="HV7265" s="425"/>
      <c r="HW7265" s="425"/>
      <c r="HX7265" s="425"/>
      <c r="HY7265" s="425"/>
      <c r="HZ7265" s="425"/>
      <c r="IA7265" s="425"/>
      <c r="IB7265" s="425"/>
      <c r="IC7265" s="425"/>
      <c r="ID7265" s="425"/>
      <c r="IE7265" s="425"/>
      <c r="IF7265" s="425"/>
      <c r="IG7265" s="425"/>
      <c r="IH7265" s="425"/>
      <c r="II7265" s="425"/>
      <c r="IJ7265" s="425"/>
      <c r="IK7265" s="425"/>
      <c r="IL7265" s="425"/>
      <c r="IM7265" s="425"/>
      <c r="IN7265" s="425"/>
      <c r="IO7265" s="425"/>
      <c r="IP7265" s="425"/>
      <c r="IQ7265" s="425"/>
      <c r="IR7265" s="425"/>
      <c r="IS7265" s="425"/>
      <c r="IT7265" s="425"/>
      <c r="IU7265" s="425"/>
      <c r="IV7265" s="425"/>
    </row>
    <row r="7266" s="428" customFormat="1" ht="27.6" customHeight="1" spans="2:256">
      <c r="B7266" s="465"/>
      <c r="GH7266" s="425"/>
      <c r="GI7266" s="425"/>
      <c r="GJ7266" s="425"/>
      <c r="GK7266" s="425"/>
      <c r="GL7266" s="425"/>
      <c r="GM7266" s="425"/>
      <c r="GN7266" s="425"/>
      <c r="GO7266" s="425"/>
      <c r="GP7266" s="425"/>
      <c r="GQ7266" s="425"/>
      <c r="GR7266" s="425"/>
      <c r="GS7266" s="425"/>
      <c r="GT7266" s="425"/>
      <c r="GU7266" s="425"/>
      <c r="GV7266" s="425"/>
      <c r="GW7266" s="425"/>
      <c r="GX7266" s="425"/>
      <c r="GY7266" s="425"/>
      <c r="GZ7266" s="425"/>
      <c r="HA7266" s="425"/>
      <c r="HB7266" s="425"/>
      <c r="HC7266" s="425"/>
      <c r="HD7266" s="425"/>
      <c r="HE7266" s="425"/>
      <c r="HF7266" s="425"/>
      <c r="HG7266" s="425"/>
      <c r="HH7266" s="425"/>
      <c r="HI7266" s="425"/>
      <c r="HJ7266" s="425"/>
      <c r="HK7266" s="425"/>
      <c r="HL7266" s="425"/>
      <c r="HM7266" s="425"/>
      <c r="HN7266" s="425"/>
      <c r="HO7266" s="425"/>
      <c r="HP7266" s="425"/>
      <c r="HQ7266" s="425"/>
      <c r="HR7266" s="425"/>
      <c r="HS7266" s="425"/>
      <c r="HT7266" s="425"/>
      <c r="HU7266" s="425"/>
      <c r="HV7266" s="425"/>
      <c r="HW7266" s="425"/>
      <c r="HX7266" s="425"/>
      <c r="HY7266" s="425"/>
      <c r="HZ7266" s="425"/>
      <c r="IA7266" s="425"/>
      <c r="IB7266" s="425"/>
      <c r="IC7266" s="425"/>
      <c r="ID7266" s="425"/>
      <c r="IE7266" s="425"/>
      <c r="IF7266" s="425"/>
      <c r="IG7266" s="425"/>
      <c r="IH7266" s="425"/>
      <c r="II7266" s="425"/>
      <c r="IJ7266" s="425"/>
      <c r="IK7266" s="425"/>
      <c r="IL7266" s="425"/>
      <c r="IM7266" s="425"/>
      <c r="IN7266" s="425"/>
      <c r="IO7266" s="425"/>
      <c r="IP7266" s="425"/>
      <c r="IQ7266" s="425"/>
      <c r="IR7266" s="425"/>
      <c r="IS7266" s="425"/>
      <c r="IT7266" s="425"/>
      <c r="IU7266" s="425"/>
      <c r="IV7266" s="425"/>
    </row>
    <row r="7267" s="428" customFormat="1" ht="27.6" customHeight="1" spans="2:256">
      <c r="B7267" s="465"/>
      <c r="GH7267" s="425"/>
      <c r="GI7267" s="425"/>
      <c r="GJ7267" s="425"/>
      <c r="GK7267" s="425"/>
      <c r="GL7267" s="425"/>
      <c r="GM7267" s="425"/>
      <c r="GN7267" s="425"/>
      <c r="GO7267" s="425"/>
      <c r="GP7267" s="425"/>
      <c r="GQ7267" s="425"/>
      <c r="GR7267" s="425"/>
      <c r="GS7267" s="425"/>
      <c r="GT7267" s="425"/>
      <c r="GU7267" s="425"/>
      <c r="GV7267" s="425"/>
      <c r="GW7267" s="425"/>
      <c r="GX7267" s="425"/>
      <c r="GY7267" s="425"/>
      <c r="GZ7267" s="425"/>
      <c r="HA7267" s="425"/>
      <c r="HB7267" s="425"/>
      <c r="HC7267" s="425"/>
      <c r="HD7267" s="425"/>
      <c r="HE7267" s="425"/>
      <c r="HF7267" s="425"/>
      <c r="HG7267" s="425"/>
      <c r="HH7267" s="425"/>
      <c r="HI7267" s="425"/>
      <c r="HJ7267" s="425"/>
      <c r="HK7267" s="425"/>
      <c r="HL7267" s="425"/>
      <c r="HM7267" s="425"/>
      <c r="HN7267" s="425"/>
      <c r="HO7267" s="425"/>
      <c r="HP7267" s="425"/>
      <c r="HQ7267" s="425"/>
      <c r="HR7267" s="425"/>
      <c r="HS7267" s="425"/>
      <c r="HT7267" s="425"/>
      <c r="HU7267" s="425"/>
      <c r="HV7267" s="425"/>
      <c r="HW7267" s="425"/>
      <c r="HX7267" s="425"/>
      <c r="HY7267" s="425"/>
      <c r="HZ7267" s="425"/>
      <c r="IA7267" s="425"/>
      <c r="IB7267" s="425"/>
      <c r="IC7267" s="425"/>
      <c r="ID7267" s="425"/>
      <c r="IE7267" s="425"/>
      <c r="IF7267" s="425"/>
      <c r="IG7267" s="425"/>
      <c r="IH7267" s="425"/>
      <c r="II7267" s="425"/>
      <c r="IJ7267" s="425"/>
      <c r="IK7267" s="425"/>
      <c r="IL7267" s="425"/>
      <c r="IM7267" s="425"/>
      <c r="IN7267" s="425"/>
      <c r="IO7267" s="425"/>
      <c r="IP7267" s="425"/>
      <c r="IQ7267" s="425"/>
      <c r="IR7267" s="425"/>
      <c r="IS7267" s="425"/>
      <c r="IT7267" s="425"/>
      <c r="IU7267" s="425"/>
      <c r="IV7267" s="425"/>
    </row>
    <row r="7268" s="428" customFormat="1" ht="27.6" customHeight="1" spans="2:256">
      <c r="B7268" s="465"/>
      <c r="GH7268" s="425"/>
      <c r="GI7268" s="425"/>
      <c r="GJ7268" s="425"/>
      <c r="GK7268" s="425"/>
      <c r="GL7268" s="425"/>
      <c r="GM7268" s="425"/>
      <c r="GN7268" s="425"/>
      <c r="GO7268" s="425"/>
      <c r="GP7268" s="425"/>
      <c r="GQ7268" s="425"/>
      <c r="GR7268" s="425"/>
      <c r="GS7268" s="425"/>
      <c r="GT7268" s="425"/>
      <c r="GU7268" s="425"/>
      <c r="GV7268" s="425"/>
      <c r="GW7268" s="425"/>
      <c r="GX7268" s="425"/>
      <c r="GY7268" s="425"/>
      <c r="GZ7268" s="425"/>
      <c r="HA7268" s="425"/>
      <c r="HB7268" s="425"/>
      <c r="HC7268" s="425"/>
      <c r="HD7268" s="425"/>
      <c r="HE7268" s="425"/>
      <c r="HF7268" s="425"/>
      <c r="HG7268" s="425"/>
      <c r="HH7268" s="425"/>
      <c r="HI7268" s="425"/>
      <c r="HJ7268" s="425"/>
      <c r="HK7268" s="425"/>
      <c r="HL7268" s="425"/>
      <c r="HM7268" s="425"/>
      <c r="HN7268" s="425"/>
      <c r="HO7268" s="425"/>
      <c r="HP7268" s="425"/>
      <c r="HQ7268" s="425"/>
      <c r="HR7268" s="425"/>
      <c r="HS7268" s="425"/>
      <c r="HT7268" s="425"/>
      <c r="HU7268" s="425"/>
      <c r="HV7268" s="425"/>
      <c r="HW7268" s="425"/>
      <c r="HX7268" s="425"/>
      <c r="HY7268" s="425"/>
      <c r="HZ7268" s="425"/>
      <c r="IA7268" s="425"/>
      <c r="IB7268" s="425"/>
      <c r="IC7268" s="425"/>
      <c r="ID7268" s="425"/>
      <c r="IE7268" s="425"/>
      <c r="IF7268" s="425"/>
      <c r="IG7268" s="425"/>
      <c r="IH7268" s="425"/>
      <c r="II7268" s="425"/>
      <c r="IJ7268" s="425"/>
      <c r="IK7268" s="425"/>
      <c r="IL7268" s="425"/>
      <c r="IM7268" s="425"/>
      <c r="IN7268" s="425"/>
      <c r="IO7268" s="425"/>
      <c r="IP7268" s="425"/>
      <c r="IQ7268" s="425"/>
      <c r="IR7268" s="425"/>
      <c r="IS7268" s="425"/>
      <c r="IT7268" s="425"/>
      <c r="IU7268" s="425"/>
      <c r="IV7268" s="425"/>
    </row>
    <row r="7269" s="428" customFormat="1" ht="27.6" customHeight="1" spans="2:256">
      <c r="B7269" s="465"/>
      <c r="GH7269" s="425"/>
      <c r="GI7269" s="425"/>
      <c r="GJ7269" s="425"/>
      <c r="GK7269" s="425"/>
      <c r="GL7269" s="425"/>
      <c r="GM7269" s="425"/>
      <c r="GN7269" s="425"/>
      <c r="GO7269" s="425"/>
      <c r="GP7269" s="425"/>
      <c r="GQ7269" s="425"/>
      <c r="GR7269" s="425"/>
      <c r="GS7269" s="425"/>
      <c r="GT7269" s="425"/>
      <c r="GU7269" s="425"/>
      <c r="GV7269" s="425"/>
      <c r="GW7269" s="425"/>
      <c r="GX7269" s="425"/>
      <c r="GY7269" s="425"/>
      <c r="GZ7269" s="425"/>
      <c r="HA7269" s="425"/>
      <c r="HB7269" s="425"/>
      <c r="HC7269" s="425"/>
      <c r="HD7269" s="425"/>
      <c r="HE7269" s="425"/>
      <c r="HF7269" s="425"/>
      <c r="HG7269" s="425"/>
      <c r="HH7269" s="425"/>
      <c r="HI7269" s="425"/>
      <c r="HJ7269" s="425"/>
      <c r="HK7269" s="425"/>
      <c r="HL7269" s="425"/>
      <c r="HM7269" s="425"/>
      <c r="HN7269" s="425"/>
      <c r="HO7269" s="425"/>
      <c r="HP7269" s="425"/>
      <c r="HQ7269" s="425"/>
      <c r="HR7269" s="425"/>
      <c r="HS7269" s="425"/>
      <c r="HT7269" s="425"/>
      <c r="HU7269" s="425"/>
      <c r="HV7269" s="425"/>
      <c r="HW7269" s="425"/>
      <c r="HX7269" s="425"/>
      <c r="HY7269" s="425"/>
      <c r="HZ7269" s="425"/>
      <c r="IA7269" s="425"/>
      <c r="IB7269" s="425"/>
      <c r="IC7269" s="425"/>
      <c r="ID7269" s="425"/>
      <c r="IE7269" s="425"/>
      <c r="IF7269" s="425"/>
      <c r="IG7269" s="425"/>
      <c r="IH7269" s="425"/>
      <c r="II7269" s="425"/>
      <c r="IJ7269" s="425"/>
      <c r="IK7269" s="425"/>
      <c r="IL7269" s="425"/>
      <c r="IM7269" s="425"/>
      <c r="IN7269" s="425"/>
      <c r="IO7269" s="425"/>
      <c r="IP7269" s="425"/>
      <c r="IQ7269" s="425"/>
      <c r="IR7269" s="425"/>
      <c r="IS7269" s="425"/>
      <c r="IT7269" s="425"/>
      <c r="IU7269" s="425"/>
      <c r="IV7269" s="425"/>
    </row>
    <row r="7270" s="428" customFormat="1" ht="27.6" customHeight="1" spans="2:256">
      <c r="B7270" s="465"/>
      <c r="GH7270" s="425"/>
      <c r="GI7270" s="425"/>
      <c r="GJ7270" s="425"/>
      <c r="GK7270" s="425"/>
      <c r="GL7270" s="425"/>
      <c r="GM7270" s="425"/>
      <c r="GN7270" s="425"/>
      <c r="GO7270" s="425"/>
      <c r="GP7270" s="425"/>
      <c r="GQ7270" s="425"/>
      <c r="GR7270" s="425"/>
      <c r="GS7270" s="425"/>
      <c r="GT7270" s="425"/>
      <c r="GU7270" s="425"/>
      <c r="GV7270" s="425"/>
      <c r="GW7270" s="425"/>
      <c r="GX7270" s="425"/>
      <c r="GY7270" s="425"/>
      <c r="GZ7270" s="425"/>
      <c r="HA7270" s="425"/>
      <c r="HB7270" s="425"/>
      <c r="HC7270" s="425"/>
      <c r="HD7270" s="425"/>
      <c r="HE7270" s="425"/>
      <c r="HF7270" s="425"/>
      <c r="HG7270" s="425"/>
      <c r="HH7270" s="425"/>
      <c r="HI7270" s="425"/>
      <c r="HJ7270" s="425"/>
      <c r="HK7270" s="425"/>
      <c r="HL7270" s="425"/>
      <c r="HM7270" s="425"/>
      <c r="HN7270" s="425"/>
      <c r="HO7270" s="425"/>
      <c r="HP7270" s="425"/>
      <c r="HQ7270" s="425"/>
      <c r="HR7270" s="425"/>
      <c r="HS7270" s="425"/>
      <c r="HT7270" s="425"/>
      <c r="HU7270" s="425"/>
      <c r="HV7270" s="425"/>
      <c r="HW7270" s="425"/>
      <c r="HX7270" s="425"/>
      <c r="HY7270" s="425"/>
      <c r="HZ7270" s="425"/>
      <c r="IA7270" s="425"/>
      <c r="IB7270" s="425"/>
      <c r="IC7270" s="425"/>
      <c r="ID7270" s="425"/>
      <c r="IE7270" s="425"/>
      <c r="IF7270" s="425"/>
      <c r="IG7270" s="425"/>
      <c r="IH7270" s="425"/>
      <c r="II7270" s="425"/>
      <c r="IJ7270" s="425"/>
      <c r="IK7270" s="425"/>
      <c r="IL7270" s="425"/>
      <c r="IM7270" s="425"/>
      <c r="IN7270" s="425"/>
      <c r="IO7270" s="425"/>
      <c r="IP7270" s="425"/>
      <c r="IQ7270" s="425"/>
      <c r="IR7270" s="425"/>
      <c r="IS7270" s="425"/>
      <c r="IT7270" s="425"/>
      <c r="IU7270" s="425"/>
      <c r="IV7270" s="425"/>
    </row>
    <row r="7271" s="428" customFormat="1" ht="27.6" customHeight="1" spans="2:256">
      <c r="B7271" s="465"/>
      <c r="GH7271" s="425"/>
      <c r="GI7271" s="425"/>
      <c r="GJ7271" s="425"/>
      <c r="GK7271" s="425"/>
      <c r="GL7271" s="425"/>
      <c r="GM7271" s="425"/>
      <c r="GN7271" s="425"/>
      <c r="GO7271" s="425"/>
      <c r="GP7271" s="425"/>
      <c r="GQ7271" s="425"/>
      <c r="GR7271" s="425"/>
      <c r="GS7271" s="425"/>
      <c r="GT7271" s="425"/>
      <c r="GU7271" s="425"/>
      <c r="GV7271" s="425"/>
      <c r="GW7271" s="425"/>
      <c r="GX7271" s="425"/>
      <c r="GY7271" s="425"/>
      <c r="GZ7271" s="425"/>
      <c r="HA7271" s="425"/>
      <c r="HB7271" s="425"/>
      <c r="HC7271" s="425"/>
      <c r="HD7271" s="425"/>
      <c r="HE7271" s="425"/>
      <c r="HF7271" s="425"/>
      <c r="HG7271" s="425"/>
      <c r="HH7271" s="425"/>
      <c r="HI7271" s="425"/>
      <c r="HJ7271" s="425"/>
      <c r="HK7271" s="425"/>
      <c r="HL7271" s="425"/>
      <c r="HM7271" s="425"/>
      <c r="HN7271" s="425"/>
      <c r="HO7271" s="425"/>
      <c r="HP7271" s="425"/>
      <c r="HQ7271" s="425"/>
      <c r="HR7271" s="425"/>
      <c r="HS7271" s="425"/>
      <c r="HT7271" s="425"/>
      <c r="HU7271" s="425"/>
      <c r="HV7271" s="425"/>
      <c r="HW7271" s="425"/>
      <c r="HX7271" s="425"/>
      <c r="HY7271" s="425"/>
      <c r="HZ7271" s="425"/>
      <c r="IA7271" s="425"/>
      <c r="IB7271" s="425"/>
      <c r="IC7271" s="425"/>
      <c r="ID7271" s="425"/>
      <c r="IE7271" s="425"/>
      <c r="IF7271" s="425"/>
      <c r="IG7271" s="425"/>
      <c r="IH7271" s="425"/>
      <c r="II7271" s="425"/>
      <c r="IJ7271" s="425"/>
      <c r="IK7271" s="425"/>
      <c r="IL7271" s="425"/>
      <c r="IM7271" s="425"/>
      <c r="IN7271" s="425"/>
      <c r="IO7271" s="425"/>
      <c r="IP7271" s="425"/>
      <c r="IQ7271" s="425"/>
      <c r="IR7271" s="425"/>
      <c r="IS7271" s="425"/>
      <c r="IT7271" s="425"/>
      <c r="IU7271" s="425"/>
      <c r="IV7271" s="425"/>
    </row>
    <row r="7272" s="428" customFormat="1" ht="27.6" customHeight="1" spans="2:256">
      <c r="B7272" s="465"/>
      <c r="GH7272" s="425"/>
      <c r="GI7272" s="425"/>
      <c r="GJ7272" s="425"/>
      <c r="GK7272" s="425"/>
      <c r="GL7272" s="425"/>
      <c r="GM7272" s="425"/>
      <c r="GN7272" s="425"/>
      <c r="GO7272" s="425"/>
      <c r="GP7272" s="425"/>
      <c r="GQ7272" s="425"/>
      <c r="GR7272" s="425"/>
      <c r="GS7272" s="425"/>
      <c r="GT7272" s="425"/>
      <c r="GU7272" s="425"/>
      <c r="GV7272" s="425"/>
      <c r="GW7272" s="425"/>
      <c r="GX7272" s="425"/>
      <c r="GY7272" s="425"/>
      <c r="GZ7272" s="425"/>
      <c r="HA7272" s="425"/>
      <c r="HB7272" s="425"/>
      <c r="HC7272" s="425"/>
      <c r="HD7272" s="425"/>
      <c r="HE7272" s="425"/>
      <c r="HF7272" s="425"/>
      <c r="HG7272" s="425"/>
      <c r="HH7272" s="425"/>
      <c r="HI7272" s="425"/>
      <c r="HJ7272" s="425"/>
      <c r="HK7272" s="425"/>
      <c r="HL7272" s="425"/>
      <c r="HM7272" s="425"/>
      <c r="HN7272" s="425"/>
      <c r="HO7272" s="425"/>
      <c r="HP7272" s="425"/>
      <c r="HQ7272" s="425"/>
      <c r="HR7272" s="425"/>
      <c r="HS7272" s="425"/>
      <c r="HT7272" s="425"/>
      <c r="HU7272" s="425"/>
      <c r="HV7272" s="425"/>
      <c r="HW7272" s="425"/>
      <c r="HX7272" s="425"/>
      <c r="HY7272" s="425"/>
      <c r="HZ7272" s="425"/>
      <c r="IA7272" s="425"/>
      <c r="IB7272" s="425"/>
      <c r="IC7272" s="425"/>
      <c r="ID7272" s="425"/>
      <c r="IE7272" s="425"/>
      <c r="IF7272" s="425"/>
      <c r="IG7272" s="425"/>
      <c r="IH7272" s="425"/>
      <c r="II7272" s="425"/>
      <c r="IJ7272" s="425"/>
      <c r="IK7272" s="425"/>
      <c r="IL7272" s="425"/>
      <c r="IM7272" s="425"/>
      <c r="IN7272" s="425"/>
      <c r="IO7272" s="425"/>
      <c r="IP7272" s="425"/>
      <c r="IQ7272" s="425"/>
      <c r="IR7272" s="425"/>
      <c r="IS7272" s="425"/>
      <c r="IT7272" s="425"/>
      <c r="IU7272" s="425"/>
      <c r="IV7272" s="425"/>
    </row>
    <row r="7273" s="428" customFormat="1" ht="27.6" customHeight="1" spans="2:256">
      <c r="B7273" s="465"/>
      <c r="GH7273" s="425"/>
      <c r="GI7273" s="425"/>
      <c r="GJ7273" s="425"/>
      <c r="GK7273" s="425"/>
      <c r="GL7273" s="425"/>
      <c r="GM7273" s="425"/>
      <c r="GN7273" s="425"/>
      <c r="GO7273" s="425"/>
      <c r="GP7273" s="425"/>
      <c r="GQ7273" s="425"/>
      <c r="GR7273" s="425"/>
      <c r="GS7273" s="425"/>
      <c r="GT7273" s="425"/>
      <c r="GU7273" s="425"/>
      <c r="GV7273" s="425"/>
      <c r="GW7273" s="425"/>
      <c r="GX7273" s="425"/>
      <c r="GY7273" s="425"/>
      <c r="GZ7273" s="425"/>
      <c r="HA7273" s="425"/>
      <c r="HB7273" s="425"/>
      <c r="HC7273" s="425"/>
      <c r="HD7273" s="425"/>
      <c r="HE7273" s="425"/>
      <c r="HF7273" s="425"/>
      <c r="HG7273" s="425"/>
      <c r="HH7273" s="425"/>
      <c r="HI7273" s="425"/>
      <c r="HJ7273" s="425"/>
      <c r="HK7273" s="425"/>
      <c r="HL7273" s="425"/>
      <c r="HM7273" s="425"/>
      <c r="HN7273" s="425"/>
      <c r="HO7273" s="425"/>
      <c r="HP7273" s="425"/>
      <c r="HQ7273" s="425"/>
      <c r="HR7273" s="425"/>
      <c r="HS7273" s="425"/>
      <c r="HT7273" s="425"/>
      <c r="HU7273" s="425"/>
      <c r="HV7273" s="425"/>
      <c r="HW7273" s="425"/>
      <c r="HX7273" s="425"/>
      <c r="HY7273" s="425"/>
      <c r="HZ7273" s="425"/>
      <c r="IA7273" s="425"/>
      <c r="IB7273" s="425"/>
      <c r="IC7273" s="425"/>
      <c r="ID7273" s="425"/>
      <c r="IE7273" s="425"/>
      <c r="IF7273" s="425"/>
      <c r="IG7273" s="425"/>
      <c r="IH7273" s="425"/>
      <c r="II7273" s="425"/>
      <c r="IJ7273" s="425"/>
      <c r="IK7273" s="425"/>
      <c r="IL7273" s="425"/>
      <c r="IM7273" s="425"/>
      <c r="IN7273" s="425"/>
      <c r="IO7273" s="425"/>
      <c r="IP7273" s="425"/>
      <c r="IQ7273" s="425"/>
      <c r="IR7273" s="425"/>
      <c r="IS7273" s="425"/>
      <c r="IT7273" s="425"/>
      <c r="IU7273" s="425"/>
      <c r="IV7273" s="425"/>
    </row>
    <row r="7274" s="428" customFormat="1" ht="27.6" customHeight="1" spans="2:256">
      <c r="B7274" s="465"/>
      <c r="GH7274" s="425"/>
      <c r="GI7274" s="425"/>
      <c r="GJ7274" s="425"/>
      <c r="GK7274" s="425"/>
      <c r="GL7274" s="425"/>
      <c r="GM7274" s="425"/>
      <c r="GN7274" s="425"/>
      <c r="GO7274" s="425"/>
      <c r="GP7274" s="425"/>
      <c r="GQ7274" s="425"/>
      <c r="GR7274" s="425"/>
      <c r="GS7274" s="425"/>
      <c r="GT7274" s="425"/>
      <c r="GU7274" s="425"/>
      <c r="GV7274" s="425"/>
      <c r="GW7274" s="425"/>
      <c r="GX7274" s="425"/>
      <c r="GY7274" s="425"/>
      <c r="GZ7274" s="425"/>
      <c r="HA7274" s="425"/>
      <c r="HB7274" s="425"/>
      <c r="HC7274" s="425"/>
      <c r="HD7274" s="425"/>
      <c r="HE7274" s="425"/>
      <c r="HF7274" s="425"/>
      <c r="HG7274" s="425"/>
      <c r="HH7274" s="425"/>
      <c r="HI7274" s="425"/>
      <c r="HJ7274" s="425"/>
      <c r="HK7274" s="425"/>
      <c r="HL7274" s="425"/>
      <c r="HM7274" s="425"/>
      <c r="HN7274" s="425"/>
      <c r="HO7274" s="425"/>
      <c r="HP7274" s="425"/>
      <c r="HQ7274" s="425"/>
      <c r="HR7274" s="425"/>
      <c r="HS7274" s="425"/>
      <c r="HT7274" s="425"/>
      <c r="HU7274" s="425"/>
      <c r="HV7274" s="425"/>
      <c r="HW7274" s="425"/>
      <c r="HX7274" s="425"/>
      <c r="HY7274" s="425"/>
      <c r="HZ7274" s="425"/>
      <c r="IA7274" s="425"/>
      <c r="IB7274" s="425"/>
      <c r="IC7274" s="425"/>
      <c r="ID7274" s="425"/>
      <c r="IE7274" s="425"/>
      <c r="IF7274" s="425"/>
      <c r="IG7274" s="425"/>
      <c r="IH7274" s="425"/>
      <c r="II7274" s="425"/>
      <c r="IJ7274" s="425"/>
      <c r="IK7274" s="425"/>
      <c r="IL7274" s="425"/>
      <c r="IM7274" s="425"/>
      <c r="IN7274" s="425"/>
      <c r="IO7274" s="425"/>
      <c r="IP7274" s="425"/>
      <c r="IQ7274" s="425"/>
      <c r="IR7274" s="425"/>
      <c r="IS7274" s="425"/>
      <c r="IT7274" s="425"/>
      <c r="IU7274" s="425"/>
      <c r="IV7274" s="425"/>
    </row>
    <row r="7275" s="428" customFormat="1" ht="27.6" customHeight="1" spans="2:256">
      <c r="B7275" s="465"/>
      <c r="GH7275" s="425"/>
      <c r="GI7275" s="425"/>
      <c r="GJ7275" s="425"/>
      <c r="GK7275" s="425"/>
      <c r="GL7275" s="425"/>
      <c r="GM7275" s="425"/>
      <c r="GN7275" s="425"/>
      <c r="GO7275" s="425"/>
      <c r="GP7275" s="425"/>
      <c r="GQ7275" s="425"/>
      <c r="GR7275" s="425"/>
      <c r="GS7275" s="425"/>
      <c r="GT7275" s="425"/>
      <c r="GU7275" s="425"/>
      <c r="GV7275" s="425"/>
      <c r="GW7275" s="425"/>
      <c r="GX7275" s="425"/>
      <c r="GY7275" s="425"/>
      <c r="GZ7275" s="425"/>
      <c r="HA7275" s="425"/>
      <c r="HB7275" s="425"/>
      <c r="HC7275" s="425"/>
      <c r="HD7275" s="425"/>
      <c r="HE7275" s="425"/>
      <c r="HF7275" s="425"/>
      <c r="HG7275" s="425"/>
      <c r="HH7275" s="425"/>
      <c r="HI7275" s="425"/>
      <c r="HJ7275" s="425"/>
      <c r="HK7275" s="425"/>
      <c r="HL7275" s="425"/>
      <c r="HM7275" s="425"/>
      <c r="HN7275" s="425"/>
      <c r="HO7275" s="425"/>
      <c r="HP7275" s="425"/>
      <c r="HQ7275" s="425"/>
      <c r="HR7275" s="425"/>
      <c r="HS7275" s="425"/>
      <c r="HT7275" s="425"/>
      <c r="HU7275" s="425"/>
      <c r="HV7275" s="425"/>
      <c r="HW7275" s="425"/>
      <c r="HX7275" s="425"/>
      <c r="HY7275" s="425"/>
      <c r="HZ7275" s="425"/>
      <c r="IA7275" s="425"/>
      <c r="IB7275" s="425"/>
      <c r="IC7275" s="425"/>
      <c r="ID7275" s="425"/>
      <c r="IE7275" s="425"/>
      <c r="IF7275" s="425"/>
      <c r="IG7275" s="425"/>
      <c r="IH7275" s="425"/>
      <c r="II7275" s="425"/>
      <c r="IJ7275" s="425"/>
      <c r="IK7275" s="425"/>
      <c r="IL7275" s="425"/>
      <c r="IM7275" s="425"/>
      <c r="IN7275" s="425"/>
      <c r="IO7275" s="425"/>
      <c r="IP7275" s="425"/>
      <c r="IQ7275" s="425"/>
      <c r="IR7275" s="425"/>
      <c r="IS7275" s="425"/>
      <c r="IT7275" s="425"/>
      <c r="IU7275" s="425"/>
      <c r="IV7275" s="425"/>
    </row>
    <row r="7276" s="428" customFormat="1" ht="27.6" customHeight="1" spans="2:256">
      <c r="B7276" s="465"/>
      <c r="GH7276" s="425"/>
      <c r="GI7276" s="425"/>
      <c r="GJ7276" s="425"/>
      <c r="GK7276" s="425"/>
      <c r="GL7276" s="425"/>
      <c r="GM7276" s="425"/>
      <c r="GN7276" s="425"/>
      <c r="GO7276" s="425"/>
      <c r="GP7276" s="425"/>
      <c r="GQ7276" s="425"/>
      <c r="GR7276" s="425"/>
      <c r="GS7276" s="425"/>
      <c r="GT7276" s="425"/>
      <c r="GU7276" s="425"/>
      <c r="GV7276" s="425"/>
      <c r="GW7276" s="425"/>
      <c r="GX7276" s="425"/>
      <c r="GY7276" s="425"/>
      <c r="GZ7276" s="425"/>
      <c r="HA7276" s="425"/>
      <c r="HB7276" s="425"/>
      <c r="HC7276" s="425"/>
      <c r="HD7276" s="425"/>
      <c r="HE7276" s="425"/>
      <c r="HF7276" s="425"/>
      <c r="HG7276" s="425"/>
      <c r="HH7276" s="425"/>
      <c r="HI7276" s="425"/>
      <c r="HJ7276" s="425"/>
      <c r="HK7276" s="425"/>
      <c r="HL7276" s="425"/>
      <c r="HM7276" s="425"/>
      <c r="HN7276" s="425"/>
      <c r="HO7276" s="425"/>
      <c r="HP7276" s="425"/>
      <c r="HQ7276" s="425"/>
      <c r="HR7276" s="425"/>
      <c r="HS7276" s="425"/>
      <c r="HT7276" s="425"/>
      <c r="HU7276" s="425"/>
      <c r="HV7276" s="425"/>
      <c r="HW7276" s="425"/>
      <c r="HX7276" s="425"/>
      <c r="HY7276" s="425"/>
      <c r="HZ7276" s="425"/>
      <c r="IA7276" s="425"/>
      <c r="IB7276" s="425"/>
      <c r="IC7276" s="425"/>
      <c r="ID7276" s="425"/>
      <c r="IE7276" s="425"/>
      <c r="IF7276" s="425"/>
      <c r="IG7276" s="425"/>
      <c r="IH7276" s="425"/>
      <c r="II7276" s="425"/>
      <c r="IJ7276" s="425"/>
      <c r="IK7276" s="425"/>
      <c r="IL7276" s="425"/>
      <c r="IM7276" s="425"/>
      <c r="IN7276" s="425"/>
      <c r="IO7276" s="425"/>
      <c r="IP7276" s="425"/>
      <c r="IQ7276" s="425"/>
      <c r="IR7276" s="425"/>
      <c r="IS7276" s="425"/>
      <c r="IT7276" s="425"/>
      <c r="IU7276" s="425"/>
      <c r="IV7276" s="425"/>
    </row>
    <row r="7277" s="428" customFormat="1" ht="27.6" customHeight="1" spans="2:256">
      <c r="B7277" s="465"/>
      <c r="GH7277" s="425"/>
      <c r="GI7277" s="425"/>
      <c r="GJ7277" s="425"/>
      <c r="GK7277" s="425"/>
      <c r="GL7277" s="425"/>
      <c r="GM7277" s="425"/>
      <c r="GN7277" s="425"/>
      <c r="GO7277" s="425"/>
      <c r="GP7277" s="425"/>
      <c r="GQ7277" s="425"/>
      <c r="GR7277" s="425"/>
      <c r="GS7277" s="425"/>
      <c r="GT7277" s="425"/>
      <c r="GU7277" s="425"/>
      <c r="GV7277" s="425"/>
      <c r="GW7277" s="425"/>
      <c r="GX7277" s="425"/>
      <c r="GY7277" s="425"/>
      <c r="GZ7277" s="425"/>
      <c r="HA7277" s="425"/>
      <c r="HB7277" s="425"/>
      <c r="HC7277" s="425"/>
      <c r="HD7277" s="425"/>
      <c r="HE7277" s="425"/>
      <c r="HF7277" s="425"/>
      <c r="HG7277" s="425"/>
      <c r="HH7277" s="425"/>
      <c r="HI7277" s="425"/>
      <c r="HJ7277" s="425"/>
      <c r="HK7277" s="425"/>
      <c r="HL7277" s="425"/>
      <c r="HM7277" s="425"/>
      <c r="HN7277" s="425"/>
      <c r="HO7277" s="425"/>
      <c r="HP7277" s="425"/>
      <c r="HQ7277" s="425"/>
      <c r="HR7277" s="425"/>
      <c r="HS7277" s="425"/>
      <c r="HT7277" s="425"/>
      <c r="HU7277" s="425"/>
      <c r="HV7277" s="425"/>
      <c r="HW7277" s="425"/>
      <c r="HX7277" s="425"/>
      <c r="HY7277" s="425"/>
      <c r="HZ7277" s="425"/>
      <c r="IA7277" s="425"/>
      <c r="IB7277" s="425"/>
      <c r="IC7277" s="425"/>
      <c r="ID7277" s="425"/>
      <c r="IE7277" s="425"/>
      <c r="IF7277" s="425"/>
      <c r="IG7277" s="425"/>
      <c r="IH7277" s="425"/>
      <c r="II7277" s="425"/>
      <c r="IJ7277" s="425"/>
      <c r="IK7277" s="425"/>
      <c r="IL7277" s="425"/>
      <c r="IM7277" s="425"/>
      <c r="IN7277" s="425"/>
      <c r="IO7277" s="425"/>
      <c r="IP7277" s="425"/>
      <c r="IQ7277" s="425"/>
      <c r="IR7277" s="425"/>
      <c r="IS7277" s="425"/>
      <c r="IT7277" s="425"/>
      <c r="IU7277" s="425"/>
      <c r="IV7277" s="425"/>
    </row>
    <row r="7278" s="428" customFormat="1" ht="27.6" customHeight="1" spans="2:256">
      <c r="B7278" s="465"/>
      <c r="GH7278" s="425"/>
      <c r="GI7278" s="425"/>
      <c r="GJ7278" s="425"/>
      <c r="GK7278" s="425"/>
      <c r="GL7278" s="425"/>
      <c r="GM7278" s="425"/>
      <c r="GN7278" s="425"/>
      <c r="GO7278" s="425"/>
      <c r="GP7278" s="425"/>
      <c r="GQ7278" s="425"/>
      <c r="GR7278" s="425"/>
      <c r="GS7278" s="425"/>
      <c r="GT7278" s="425"/>
      <c r="GU7278" s="425"/>
      <c r="GV7278" s="425"/>
      <c r="GW7278" s="425"/>
      <c r="GX7278" s="425"/>
      <c r="GY7278" s="425"/>
      <c r="GZ7278" s="425"/>
      <c r="HA7278" s="425"/>
      <c r="HB7278" s="425"/>
      <c r="HC7278" s="425"/>
      <c r="HD7278" s="425"/>
      <c r="HE7278" s="425"/>
      <c r="HF7278" s="425"/>
      <c r="HG7278" s="425"/>
      <c r="HH7278" s="425"/>
      <c r="HI7278" s="425"/>
      <c r="HJ7278" s="425"/>
      <c r="HK7278" s="425"/>
      <c r="HL7278" s="425"/>
      <c r="HM7278" s="425"/>
      <c r="HN7278" s="425"/>
      <c r="HO7278" s="425"/>
      <c r="HP7278" s="425"/>
      <c r="HQ7278" s="425"/>
      <c r="HR7278" s="425"/>
      <c r="HS7278" s="425"/>
      <c r="HT7278" s="425"/>
      <c r="HU7278" s="425"/>
      <c r="HV7278" s="425"/>
      <c r="HW7278" s="425"/>
      <c r="HX7278" s="425"/>
      <c r="HY7278" s="425"/>
      <c r="HZ7278" s="425"/>
      <c r="IA7278" s="425"/>
      <c r="IB7278" s="425"/>
      <c r="IC7278" s="425"/>
      <c r="ID7278" s="425"/>
      <c r="IE7278" s="425"/>
      <c r="IF7278" s="425"/>
      <c r="IG7278" s="425"/>
      <c r="IH7278" s="425"/>
      <c r="II7278" s="425"/>
      <c r="IJ7278" s="425"/>
      <c r="IK7278" s="425"/>
      <c r="IL7278" s="425"/>
      <c r="IM7278" s="425"/>
      <c r="IN7278" s="425"/>
      <c r="IO7278" s="425"/>
      <c r="IP7278" s="425"/>
      <c r="IQ7278" s="425"/>
      <c r="IR7278" s="425"/>
      <c r="IS7278" s="425"/>
      <c r="IT7278" s="425"/>
      <c r="IU7278" s="425"/>
      <c r="IV7278" s="425"/>
    </row>
    <row r="7279" s="428" customFormat="1" ht="27.6" customHeight="1" spans="2:256">
      <c r="B7279" s="465"/>
      <c r="GH7279" s="425"/>
      <c r="GI7279" s="425"/>
      <c r="GJ7279" s="425"/>
      <c r="GK7279" s="425"/>
      <c r="GL7279" s="425"/>
      <c r="GM7279" s="425"/>
      <c r="GN7279" s="425"/>
      <c r="GO7279" s="425"/>
      <c r="GP7279" s="425"/>
      <c r="GQ7279" s="425"/>
      <c r="GR7279" s="425"/>
      <c r="GS7279" s="425"/>
      <c r="GT7279" s="425"/>
      <c r="GU7279" s="425"/>
      <c r="GV7279" s="425"/>
      <c r="GW7279" s="425"/>
      <c r="GX7279" s="425"/>
      <c r="GY7279" s="425"/>
      <c r="GZ7279" s="425"/>
      <c r="HA7279" s="425"/>
      <c r="HB7279" s="425"/>
      <c r="HC7279" s="425"/>
      <c r="HD7279" s="425"/>
      <c r="HE7279" s="425"/>
      <c r="HF7279" s="425"/>
      <c r="HG7279" s="425"/>
      <c r="HH7279" s="425"/>
      <c r="HI7279" s="425"/>
      <c r="HJ7279" s="425"/>
      <c r="HK7279" s="425"/>
      <c r="HL7279" s="425"/>
      <c r="HM7279" s="425"/>
      <c r="HN7279" s="425"/>
      <c r="HO7279" s="425"/>
      <c r="HP7279" s="425"/>
      <c r="HQ7279" s="425"/>
      <c r="HR7279" s="425"/>
      <c r="HS7279" s="425"/>
      <c r="HT7279" s="425"/>
      <c r="HU7279" s="425"/>
      <c r="HV7279" s="425"/>
      <c r="HW7279" s="425"/>
      <c r="HX7279" s="425"/>
      <c r="HY7279" s="425"/>
      <c r="HZ7279" s="425"/>
      <c r="IA7279" s="425"/>
      <c r="IB7279" s="425"/>
      <c r="IC7279" s="425"/>
      <c r="ID7279" s="425"/>
      <c r="IE7279" s="425"/>
      <c r="IF7279" s="425"/>
      <c r="IG7279" s="425"/>
      <c r="IH7279" s="425"/>
      <c r="II7279" s="425"/>
      <c r="IJ7279" s="425"/>
      <c r="IK7279" s="425"/>
      <c r="IL7279" s="425"/>
      <c r="IM7279" s="425"/>
      <c r="IN7279" s="425"/>
      <c r="IO7279" s="425"/>
      <c r="IP7279" s="425"/>
      <c r="IQ7279" s="425"/>
      <c r="IR7279" s="425"/>
      <c r="IS7279" s="425"/>
      <c r="IT7279" s="425"/>
      <c r="IU7279" s="425"/>
      <c r="IV7279" s="425"/>
    </row>
    <row r="7280" s="428" customFormat="1" ht="27.6" customHeight="1" spans="2:256">
      <c r="B7280" s="465"/>
      <c r="GH7280" s="425"/>
      <c r="GI7280" s="425"/>
      <c r="GJ7280" s="425"/>
      <c r="GK7280" s="425"/>
      <c r="GL7280" s="425"/>
      <c r="GM7280" s="425"/>
      <c r="GN7280" s="425"/>
      <c r="GO7280" s="425"/>
      <c r="GP7280" s="425"/>
      <c r="GQ7280" s="425"/>
      <c r="GR7280" s="425"/>
      <c r="GS7280" s="425"/>
      <c r="GT7280" s="425"/>
      <c r="GU7280" s="425"/>
      <c r="GV7280" s="425"/>
      <c r="GW7280" s="425"/>
      <c r="GX7280" s="425"/>
      <c r="GY7280" s="425"/>
      <c r="GZ7280" s="425"/>
      <c r="HA7280" s="425"/>
      <c r="HB7280" s="425"/>
      <c r="HC7280" s="425"/>
      <c r="HD7280" s="425"/>
      <c r="HE7280" s="425"/>
      <c r="HF7280" s="425"/>
      <c r="HG7280" s="425"/>
      <c r="HH7280" s="425"/>
      <c r="HI7280" s="425"/>
      <c r="HJ7280" s="425"/>
      <c r="HK7280" s="425"/>
      <c r="HL7280" s="425"/>
      <c r="HM7280" s="425"/>
      <c r="HN7280" s="425"/>
      <c r="HO7280" s="425"/>
      <c r="HP7280" s="425"/>
      <c r="HQ7280" s="425"/>
      <c r="HR7280" s="425"/>
      <c r="HS7280" s="425"/>
      <c r="HT7280" s="425"/>
      <c r="HU7280" s="425"/>
      <c r="HV7280" s="425"/>
      <c r="HW7280" s="425"/>
      <c r="HX7280" s="425"/>
      <c r="HY7280" s="425"/>
      <c r="HZ7280" s="425"/>
      <c r="IA7280" s="425"/>
      <c r="IB7280" s="425"/>
      <c r="IC7280" s="425"/>
      <c r="ID7280" s="425"/>
      <c r="IE7280" s="425"/>
      <c r="IF7280" s="425"/>
      <c r="IG7280" s="425"/>
      <c r="IH7280" s="425"/>
      <c r="II7280" s="425"/>
      <c r="IJ7280" s="425"/>
      <c r="IK7280" s="425"/>
      <c r="IL7280" s="425"/>
      <c r="IM7280" s="425"/>
      <c r="IN7280" s="425"/>
      <c r="IO7280" s="425"/>
      <c r="IP7280" s="425"/>
      <c r="IQ7280" s="425"/>
      <c r="IR7280" s="425"/>
      <c r="IS7280" s="425"/>
      <c r="IT7280" s="425"/>
      <c r="IU7280" s="425"/>
      <c r="IV7280" s="425"/>
    </row>
    <row r="7281" s="428" customFormat="1" ht="27.6" customHeight="1" spans="2:256">
      <c r="B7281" s="465"/>
      <c r="GH7281" s="425"/>
      <c r="GI7281" s="425"/>
      <c r="GJ7281" s="425"/>
      <c r="GK7281" s="425"/>
      <c r="GL7281" s="425"/>
      <c r="GM7281" s="425"/>
      <c r="GN7281" s="425"/>
      <c r="GO7281" s="425"/>
      <c r="GP7281" s="425"/>
      <c r="GQ7281" s="425"/>
      <c r="GR7281" s="425"/>
      <c r="GS7281" s="425"/>
      <c r="GT7281" s="425"/>
      <c r="GU7281" s="425"/>
      <c r="GV7281" s="425"/>
      <c r="GW7281" s="425"/>
      <c r="GX7281" s="425"/>
      <c r="GY7281" s="425"/>
      <c r="GZ7281" s="425"/>
      <c r="HA7281" s="425"/>
      <c r="HB7281" s="425"/>
      <c r="HC7281" s="425"/>
      <c r="HD7281" s="425"/>
      <c r="HE7281" s="425"/>
      <c r="HF7281" s="425"/>
      <c r="HG7281" s="425"/>
      <c r="HH7281" s="425"/>
      <c r="HI7281" s="425"/>
      <c r="HJ7281" s="425"/>
      <c r="HK7281" s="425"/>
      <c r="HL7281" s="425"/>
      <c r="HM7281" s="425"/>
      <c r="HN7281" s="425"/>
      <c r="HO7281" s="425"/>
      <c r="HP7281" s="425"/>
      <c r="HQ7281" s="425"/>
      <c r="HR7281" s="425"/>
      <c r="HS7281" s="425"/>
      <c r="HT7281" s="425"/>
      <c r="HU7281" s="425"/>
      <c r="HV7281" s="425"/>
      <c r="HW7281" s="425"/>
      <c r="HX7281" s="425"/>
      <c r="HY7281" s="425"/>
      <c r="HZ7281" s="425"/>
      <c r="IA7281" s="425"/>
      <c r="IB7281" s="425"/>
      <c r="IC7281" s="425"/>
      <c r="ID7281" s="425"/>
      <c r="IE7281" s="425"/>
      <c r="IF7281" s="425"/>
      <c r="IG7281" s="425"/>
      <c r="IH7281" s="425"/>
      <c r="II7281" s="425"/>
      <c r="IJ7281" s="425"/>
      <c r="IK7281" s="425"/>
      <c r="IL7281" s="425"/>
      <c r="IM7281" s="425"/>
      <c r="IN7281" s="425"/>
      <c r="IO7281" s="425"/>
      <c r="IP7281" s="425"/>
      <c r="IQ7281" s="425"/>
      <c r="IR7281" s="425"/>
      <c r="IS7281" s="425"/>
      <c r="IT7281" s="425"/>
      <c r="IU7281" s="425"/>
      <c r="IV7281" s="425"/>
    </row>
    <row r="7282" s="428" customFormat="1" ht="27.6" customHeight="1" spans="2:256">
      <c r="B7282" s="465"/>
      <c r="GH7282" s="425"/>
      <c r="GI7282" s="425"/>
      <c r="GJ7282" s="425"/>
      <c r="GK7282" s="425"/>
      <c r="GL7282" s="425"/>
      <c r="GM7282" s="425"/>
      <c r="GN7282" s="425"/>
      <c r="GO7282" s="425"/>
      <c r="GP7282" s="425"/>
      <c r="GQ7282" s="425"/>
      <c r="GR7282" s="425"/>
      <c r="GS7282" s="425"/>
      <c r="GT7282" s="425"/>
      <c r="GU7282" s="425"/>
      <c r="GV7282" s="425"/>
      <c r="GW7282" s="425"/>
      <c r="GX7282" s="425"/>
      <c r="GY7282" s="425"/>
      <c r="GZ7282" s="425"/>
      <c r="HA7282" s="425"/>
      <c r="HB7282" s="425"/>
      <c r="HC7282" s="425"/>
      <c r="HD7282" s="425"/>
      <c r="HE7282" s="425"/>
      <c r="HF7282" s="425"/>
      <c r="HG7282" s="425"/>
      <c r="HH7282" s="425"/>
      <c r="HI7282" s="425"/>
      <c r="HJ7282" s="425"/>
      <c r="HK7282" s="425"/>
      <c r="HL7282" s="425"/>
      <c r="HM7282" s="425"/>
      <c r="HN7282" s="425"/>
      <c r="HO7282" s="425"/>
      <c r="HP7282" s="425"/>
      <c r="HQ7282" s="425"/>
      <c r="HR7282" s="425"/>
      <c r="HS7282" s="425"/>
      <c r="HT7282" s="425"/>
      <c r="HU7282" s="425"/>
      <c r="HV7282" s="425"/>
      <c r="HW7282" s="425"/>
      <c r="HX7282" s="425"/>
      <c r="HY7282" s="425"/>
      <c r="HZ7282" s="425"/>
      <c r="IA7282" s="425"/>
      <c r="IB7282" s="425"/>
      <c r="IC7282" s="425"/>
      <c r="ID7282" s="425"/>
      <c r="IE7282" s="425"/>
      <c r="IF7282" s="425"/>
      <c r="IG7282" s="425"/>
      <c r="IH7282" s="425"/>
      <c r="II7282" s="425"/>
      <c r="IJ7282" s="425"/>
      <c r="IK7282" s="425"/>
      <c r="IL7282" s="425"/>
      <c r="IM7282" s="425"/>
      <c r="IN7282" s="425"/>
      <c r="IO7282" s="425"/>
      <c r="IP7282" s="425"/>
      <c r="IQ7282" s="425"/>
      <c r="IR7282" s="425"/>
      <c r="IS7282" s="425"/>
      <c r="IT7282" s="425"/>
      <c r="IU7282" s="425"/>
      <c r="IV7282" s="425"/>
    </row>
    <row r="7283" s="428" customFormat="1" ht="27.6" customHeight="1" spans="2:256">
      <c r="B7283" s="465"/>
      <c r="GH7283" s="425"/>
      <c r="GI7283" s="425"/>
      <c r="GJ7283" s="425"/>
      <c r="GK7283" s="425"/>
      <c r="GL7283" s="425"/>
      <c r="GM7283" s="425"/>
      <c r="GN7283" s="425"/>
      <c r="GO7283" s="425"/>
      <c r="GP7283" s="425"/>
      <c r="GQ7283" s="425"/>
      <c r="GR7283" s="425"/>
      <c r="GS7283" s="425"/>
      <c r="GT7283" s="425"/>
      <c r="GU7283" s="425"/>
      <c r="GV7283" s="425"/>
      <c r="GW7283" s="425"/>
      <c r="GX7283" s="425"/>
      <c r="GY7283" s="425"/>
      <c r="GZ7283" s="425"/>
      <c r="HA7283" s="425"/>
      <c r="HB7283" s="425"/>
      <c r="HC7283" s="425"/>
      <c r="HD7283" s="425"/>
      <c r="HE7283" s="425"/>
      <c r="HF7283" s="425"/>
      <c r="HG7283" s="425"/>
      <c r="HH7283" s="425"/>
      <c r="HI7283" s="425"/>
      <c r="HJ7283" s="425"/>
      <c r="HK7283" s="425"/>
      <c r="HL7283" s="425"/>
      <c r="HM7283" s="425"/>
      <c r="HN7283" s="425"/>
      <c r="HO7283" s="425"/>
      <c r="HP7283" s="425"/>
      <c r="HQ7283" s="425"/>
      <c r="HR7283" s="425"/>
      <c r="HS7283" s="425"/>
      <c r="HT7283" s="425"/>
      <c r="HU7283" s="425"/>
      <c r="HV7283" s="425"/>
      <c r="HW7283" s="425"/>
      <c r="HX7283" s="425"/>
      <c r="HY7283" s="425"/>
      <c r="HZ7283" s="425"/>
      <c r="IA7283" s="425"/>
      <c r="IB7283" s="425"/>
      <c r="IC7283" s="425"/>
      <c r="ID7283" s="425"/>
      <c r="IE7283" s="425"/>
      <c r="IF7283" s="425"/>
      <c r="IG7283" s="425"/>
      <c r="IH7283" s="425"/>
      <c r="II7283" s="425"/>
      <c r="IJ7283" s="425"/>
      <c r="IK7283" s="425"/>
      <c r="IL7283" s="425"/>
      <c r="IM7283" s="425"/>
      <c r="IN7283" s="425"/>
      <c r="IO7283" s="425"/>
      <c r="IP7283" s="425"/>
      <c r="IQ7283" s="425"/>
      <c r="IR7283" s="425"/>
      <c r="IS7283" s="425"/>
      <c r="IT7283" s="425"/>
      <c r="IU7283" s="425"/>
      <c r="IV7283" s="425"/>
    </row>
    <row r="7284" s="428" customFormat="1" ht="27.6" customHeight="1" spans="2:256">
      <c r="B7284" s="465"/>
      <c r="GH7284" s="425"/>
      <c r="GI7284" s="425"/>
      <c r="GJ7284" s="425"/>
      <c r="GK7284" s="425"/>
      <c r="GL7284" s="425"/>
      <c r="GM7284" s="425"/>
      <c r="GN7284" s="425"/>
      <c r="GO7284" s="425"/>
      <c r="GP7284" s="425"/>
      <c r="GQ7284" s="425"/>
      <c r="GR7284" s="425"/>
      <c r="GS7284" s="425"/>
      <c r="GT7284" s="425"/>
      <c r="GU7284" s="425"/>
      <c r="GV7284" s="425"/>
      <c r="GW7284" s="425"/>
      <c r="GX7284" s="425"/>
      <c r="GY7284" s="425"/>
      <c r="GZ7284" s="425"/>
      <c r="HA7284" s="425"/>
      <c r="HB7284" s="425"/>
      <c r="HC7284" s="425"/>
      <c r="HD7284" s="425"/>
      <c r="HE7284" s="425"/>
      <c r="HF7284" s="425"/>
      <c r="HG7284" s="425"/>
      <c r="HH7284" s="425"/>
      <c r="HI7284" s="425"/>
      <c r="HJ7284" s="425"/>
      <c r="HK7284" s="425"/>
      <c r="HL7284" s="425"/>
      <c r="HM7284" s="425"/>
      <c r="HN7284" s="425"/>
      <c r="HO7284" s="425"/>
      <c r="HP7284" s="425"/>
      <c r="HQ7284" s="425"/>
      <c r="HR7284" s="425"/>
      <c r="HS7284" s="425"/>
      <c r="HT7284" s="425"/>
      <c r="HU7284" s="425"/>
      <c r="HV7284" s="425"/>
      <c r="HW7284" s="425"/>
      <c r="HX7284" s="425"/>
      <c r="HY7284" s="425"/>
      <c r="HZ7284" s="425"/>
      <c r="IA7284" s="425"/>
      <c r="IB7284" s="425"/>
      <c r="IC7284" s="425"/>
      <c r="ID7284" s="425"/>
      <c r="IE7284" s="425"/>
      <c r="IF7284" s="425"/>
      <c r="IG7284" s="425"/>
      <c r="IH7284" s="425"/>
      <c r="II7284" s="425"/>
      <c r="IJ7284" s="425"/>
      <c r="IK7284" s="425"/>
      <c r="IL7284" s="425"/>
      <c r="IM7284" s="425"/>
      <c r="IN7284" s="425"/>
      <c r="IO7284" s="425"/>
      <c r="IP7284" s="425"/>
      <c r="IQ7284" s="425"/>
      <c r="IR7284" s="425"/>
      <c r="IS7284" s="425"/>
      <c r="IT7284" s="425"/>
      <c r="IU7284" s="425"/>
      <c r="IV7284" s="425"/>
    </row>
    <row r="7285" s="428" customFormat="1" ht="27.6" customHeight="1" spans="2:256">
      <c r="B7285" s="465"/>
      <c r="GH7285" s="425"/>
      <c r="GI7285" s="425"/>
      <c r="GJ7285" s="425"/>
      <c r="GK7285" s="425"/>
      <c r="GL7285" s="425"/>
      <c r="GM7285" s="425"/>
      <c r="GN7285" s="425"/>
      <c r="GO7285" s="425"/>
      <c r="GP7285" s="425"/>
      <c r="GQ7285" s="425"/>
      <c r="GR7285" s="425"/>
      <c r="GS7285" s="425"/>
      <c r="GT7285" s="425"/>
      <c r="GU7285" s="425"/>
      <c r="GV7285" s="425"/>
      <c r="GW7285" s="425"/>
      <c r="GX7285" s="425"/>
      <c r="GY7285" s="425"/>
      <c r="GZ7285" s="425"/>
      <c r="HA7285" s="425"/>
      <c r="HB7285" s="425"/>
      <c r="HC7285" s="425"/>
      <c r="HD7285" s="425"/>
      <c r="HE7285" s="425"/>
      <c r="HF7285" s="425"/>
      <c r="HG7285" s="425"/>
      <c r="HH7285" s="425"/>
      <c r="HI7285" s="425"/>
      <c r="HJ7285" s="425"/>
      <c r="HK7285" s="425"/>
      <c r="HL7285" s="425"/>
      <c r="HM7285" s="425"/>
      <c r="HN7285" s="425"/>
      <c r="HO7285" s="425"/>
      <c r="HP7285" s="425"/>
      <c r="HQ7285" s="425"/>
      <c r="HR7285" s="425"/>
      <c r="HS7285" s="425"/>
      <c r="HT7285" s="425"/>
      <c r="HU7285" s="425"/>
      <c r="HV7285" s="425"/>
      <c r="HW7285" s="425"/>
      <c r="HX7285" s="425"/>
      <c r="HY7285" s="425"/>
      <c r="HZ7285" s="425"/>
      <c r="IA7285" s="425"/>
      <c r="IB7285" s="425"/>
      <c r="IC7285" s="425"/>
      <c r="ID7285" s="425"/>
      <c r="IE7285" s="425"/>
      <c r="IF7285" s="425"/>
      <c r="IG7285" s="425"/>
      <c r="IH7285" s="425"/>
      <c r="II7285" s="425"/>
      <c r="IJ7285" s="425"/>
      <c r="IK7285" s="425"/>
      <c r="IL7285" s="425"/>
      <c r="IM7285" s="425"/>
      <c r="IN7285" s="425"/>
      <c r="IO7285" s="425"/>
      <c r="IP7285" s="425"/>
      <c r="IQ7285" s="425"/>
      <c r="IR7285" s="425"/>
      <c r="IS7285" s="425"/>
      <c r="IT7285" s="425"/>
      <c r="IU7285" s="425"/>
      <c r="IV7285" s="425"/>
    </row>
    <row r="7286" s="428" customFormat="1" ht="27.6" customHeight="1" spans="2:256">
      <c r="B7286" s="465"/>
      <c r="GH7286" s="425"/>
      <c r="GI7286" s="425"/>
      <c r="GJ7286" s="425"/>
      <c r="GK7286" s="425"/>
      <c r="GL7286" s="425"/>
      <c r="GM7286" s="425"/>
      <c r="GN7286" s="425"/>
      <c r="GO7286" s="425"/>
      <c r="GP7286" s="425"/>
      <c r="GQ7286" s="425"/>
      <c r="GR7286" s="425"/>
      <c r="GS7286" s="425"/>
      <c r="GT7286" s="425"/>
      <c r="GU7286" s="425"/>
      <c r="GV7286" s="425"/>
      <c r="GW7286" s="425"/>
      <c r="GX7286" s="425"/>
      <c r="GY7286" s="425"/>
      <c r="GZ7286" s="425"/>
      <c r="HA7286" s="425"/>
      <c r="HB7286" s="425"/>
      <c r="HC7286" s="425"/>
      <c r="HD7286" s="425"/>
      <c r="HE7286" s="425"/>
      <c r="HF7286" s="425"/>
      <c r="HG7286" s="425"/>
      <c r="HH7286" s="425"/>
      <c r="HI7286" s="425"/>
      <c r="HJ7286" s="425"/>
      <c r="HK7286" s="425"/>
      <c r="HL7286" s="425"/>
      <c r="HM7286" s="425"/>
      <c r="HN7286" s="425"/>
      <c r="HO7286" s="425"/>
      <c r="HP7286" s="425"/>
      <c r="HQ7286" s="425"/>
      <c r="HR7286" s="425"/>
      <c r="HS7286" s="425"/>
      <c r="HT7286" s="425"/>
      <c r="HU7286" s="425"/>
      <c r="HV7286" s="425"/>
      <c r="HW7286" s="425"/>
      <c r="HX7286" s="425"/>
      <c r="HY7286" s="425"/>
      <c r="HZ7286" s="425"/>
      <c r="IA7286" s="425"/>
      <c r="IB7286" s="425"/>
      <c r="IC7286" s="425"/>
      <c r="ID7286" s="425"/>
      <c r="IE7286" s="425"/>
      <c r="IF7286" s="425"/>
      <c r="IG7286" s="425"/>
      <c r="IH7286" s="425"/>
      <c r="II7286" s="425"/>
      <c r="IJ7286" s="425"/>
      <c r="IK7286" s="425"/>
      <c r="IL7286" s="425"/>
      <c r="IM7286" s="425"/>
      <c r="IN7286" s="425"/>
      <c r="IO7286" s="425"/>
      <c r="IP7286" s="425"/>
      <c r="IQ7286" s="425"/>
      <c r="IR7286" s="425"/>
      <c r="IS7286" s="425"/>
      <c r="IT7286" s="425"/>
      <c r="IU7286" s="425"/>
      <c r="IV7286" s="425"/>
    </row>
    <row r="7287" s="428" customFormat="1" ht="27.6" customHeight="1" spans="2:256">
      <c r="B7287" s="465"/>
      <c r="GH7287" s="425"/>
      <c r="GI7287" s="425"/>
      <c r="GJ7287" s="425"/>
      <c r="GK7287" s="425"/>
      <c r="GL7287" s="425"/>
      <c r="GM7287" s="425"/>
      <c r="GN7287" s="425"/>
      <c r="GO7287" s="425"/>
      <c r="GP7287" s="425"/>
      <c r="GQ7287" s="425"/>
      <c r="GR7287" s="425"/>
      <c r="GS7287" s="425"/>
      <c r="GT7287" s="425"/>
      <c r="GU7287" s="425"/>
      <c r="GV7287" s="425"/>
      <c r="GW7287" s="425"/>
      <c r="GX7287" s="425"/>
      <c r="GY7287" s="425"/>
      <c r="GZ7287" s="425"/>
      <c r="HA7287" s="425"/>
      <c r="HB7287" s="425"/>
      <c r="HC7287" s="425"/>
      <c r="HD7287" s="425"/>
      <c r="HE7287" s="425"/>
      <c r="HF7287" s="425"/>
      <c r="HG7287" s="425"/>
      <c r="HH7287" s="425"/>
      <c r="HI7287" s="425"/>
      <c r="HJ7287" s="425"/>
      <c r="HK7287" s="425"/>
      <c r="HL7287" s="425"/>
      <c r="HM7287" s="425"/>
      <c r="HN7287" s="425"/>
      <c r="HO7287" s="425"/>
      <c r="HP7287" s="425"/>
      <c r="HQ7287" s="425"/>
      <c r="HR7287" s="425"/>
      <c r="HS7287" s="425"/>
      <c r="HT7287" s="425"/>
      <c r="HU7287" s="425"/>
      <c r="HV7287" s="425"/>
      <c r="HW7287" s="425"/>
      <c r="HX7287" s="425"/>
      <c r="HY7287" s="425"/>
      <c r="HZ7287" s="425"/>
      <c r="IA7287" s="425"/>
      <c r="IB7287" s="425"/>
      <c r="IC7287" s="425"/>
      <c r="ID7287" s="425"/>
      <c r="IE7287" s="425"/>
      <c r="IF7287" s="425"/>
      <c r="IG7287" s="425"/>
      <c r="IH7287" s="425"/>
      <c r="II7287" s="425"/>
      <c r="IJ7287" s="425"/>
      <c r="IK7287" s="425"/>
      <c r="IL7287" s="425"/>
      <c r="IM7287" s="425"/>
      <c r="IN7287" s="425"/>
      <c r="IO7287" s="425"/>
      <c r="IP7287" s="425"/>
      <c r="IQ7287" s="425"/>
      <c r="IR7287" s="425"/>
      <c r="IS7287" s="425"/>
      <c r="IT7287" s="425"/>
      <c r="IU7287" s="425"/>
      <c r="IV7287" s="425"/>
    </row>
    <row r="7288" s="428" customFormat="1" ht="27.6" customHeight="1" spans="2:256">
      <c r="B7288" s="465"/>
      <c r="GH7288" s="425"/>
      <c r="GI7288" s="425"/>
      <c r="GJ7288" s="425"/>
      <c r="GK7288" s="425"/>
      <c r="GL7288" s="425"/>
      <c r="GM7288" s="425"/>
      <c r="GN7288" s="425"/>
      <c r="GO7288" s="425"/>
      <c r="GP7288" s="425"/>
      <c r="GQ7288" s="425"/>
      <c r="GR7288" s="425"/>
      <c r="GS7288" s="425"/>
      <c r="GT7288" s="425"/>
      <c r="GU7288" s="425"/>
      <c r="GV7288" s="425"/>
      <c r="GW7288" s="425"/>
      <c r="GX7288" s="425"/>
      <c r="GY7288" s="425"/>
      <c r="GZ7288" s="425"/>
      <c r="HA7288" s="425"/>
      <c r="HB7288" s="425"/>
      <c r="HC7288" s="425"/>
      <c r="HD7288" s="425"/>
      <c r="HE7288" s="425"/>
      <c r="HF7288" s="425"/>
      <c r="HG7288" s="425"/>
      <c r="HH7288" s="425"/>
      <c r="HI7288" s="425"/>
      <c r="HJ7288" s="425"/>
      <c r="HK7288" s="425"/>
      <c r="HL7288" s="425"/>
      <c r="HM7288" s="425"/>
      <c r="HN7288" s="425"/>
      <c r="HO7288" s="425"/>
      <c r="HP7288" s="425"/>
      <c r="HQ7288" s="425"/>
      <c r="HR7288" s="425"/>
      <c r="HS7288" s="425"/>
      <c r="HT7288" s="425"/>
      <c r="HU7288" s="425"/>
      <c r="HV7288" s="425"/>
      <c r="HW7288" s="425"/>
      <c r="HX7288" s="425"/>
      <c r="HY7288" s="425"/>
      <c r="HZ7288" s="425"/>
      <c r="IA7288" s="425"/>
      <c r="IB7288" s="425"/>
      <c r="IC7288" s="425"/>
      <c r="ID7288" s="425"/>
      <c r="IE7288" s="425"/>
      <c r="IF7288" s="425"/>
      <c r="IG7288" s="425"/>
      <c r="IH7288" s="425"/>
      <c r="II7288" s="425"/>
      <c r="IJ7288" s="425"/>
      <c r="IK7288" s="425"/>
      <c r="IL7288" s="425"/>
      <c r="IM7288" s="425"/>
      <c r="IN7288" s="425"/>
      <c r="IO7288" s="425"/>
      <c r="IP7288" s="425"/>
      <c r="IQ7288" s="425"/>
      <c r="IR7288" s="425"/>
      <c r="IS7288" s="425"/>
      <c r="IT7288" s="425"/>
      <c r="IU7288" s="425"/>
      <c r="IV7288" s="425"/>
    </row>
    <row r="7289" s="428" customFormat="1" ht="27.6" customHeight="1" spans="2:256">
      <c r="B7289" s="465"/>
      <c r="GH7289" s="425"/>
      <c r="GI7289" s="425"/>
      <c r="GJ7289" s="425"/>
      <c r="GK7289" s="425"/>
      <c r="GL7289" s="425"/>
      <c r="GM7289" s="425"/>
      <c r="GN7289" s="425"/>
      <c r="GO7289" s="425"/>
      <c r="GP7289" s="425"/>
      <c r="GQ7289" s="425"/>
      <c r="GR7289" s="425"/>
      <c r="GS7289" s="425"/>
      <c r="GT7289" s="425"/>
      <c r="GU7289" s="425"/>
      <c r="GV7289" s="425"/>
      <c r="GW7289" s="425"/>
      <c r="GX7289" s="425"/>
      <c r="GY7289" s="425"/>
      <c r="GZ7289" s="425"/>
      <c r="HA7289" s="425"/>
      <c r="HB7289" s="425"/>
      <c r="HC7289" s="425"/>
      <c r="HD7289" s="425"/>
      <c r="HE7289" s="425"/>
      <c r="HF7289" s="425"/>
      <c r="HG7289" s="425"/>
      <c r="HH7289" s="425"/>
      <c r="HI7289" s="425"/>
      <c r="HJ7289" s="425"/>
      <c r="HK7289" s="425"/>
      <c r="HL7289" s="425"/>
      <c r="HM7289" s="425"/>
      <c r="HN7289" s="425"/>
      <c r="HO7289" s="425"/>
      <c r="HP7289" s="425"/>
      <c r="HQ7289" s="425"/>
      <c r="HR7289" s="425"/>
      <c r="HS7289" s="425"/>
      <c r="HT7289" s="425"/>
      <c r="HU7289" s="425"/>
      <c r="HV7289" s="425"/>
      <c r="HW7289" s="425"/>
      <c r="HX7289" s="425"/>
      <c r="HY7289" s="425"/>
      <c r="HZ7289" s="425"/>
      <c r="IA7289" s="425"/>
      <c r="IB7289" s="425"/>
      <c r="IC7289" s="425"/>
      <c r="ID7289" s="425"/>
      <c r="IE7289" s="425"/>
      <c r="IF7289" s="425"/>
      <c r="IG7289" s="425"/>
      <c r="IH7289" s="425"/>
      <c r="II7289" s="425"/>
      <c r="IJ7289" s="425"/>
      <c r="IK7289" s="425"/>
      <c r="IL7289" s="425"/>
      <c r="IM7289" s="425"/>
      <c r="IN7289" s="425"/>
      <c r="IO7289" s="425"/>
      <c r="IP7289" s="425"/>
      <c r="IQ7289" s="425"/>
      <c r="IR7289" s="425"/>
      <c r="IS7289" s="425"/>
      <c r="IT7289" s="425"/>
      <c r="IU7289" s="425"/>
      <c r="IV7289" s="425"/>
    </row>
    <row r="7290" s="428" customFormat="1" ht="27.6" customHeight="1" spans="2:256">
      <c r="B7290" s="465"/>
      <c r="GH7290" s="425"/>
      <c r="GI7290" s="425"/>
      <c r="GJ7290" s="425"/>
      <c r="GK7290" s="425"/>
      <c r="GL7290" s="425"/>
      <c r="GM7290" s="425"/>
      <c r="GN7290" s="425"/>
      <c r="GO7290" s="425"/>
      <c r="GP7290" s="425"/>
      <c r="GQ7290" s="425"/>
      <c r="GR7290" s="425"/>
      <c r="GS7290" s="425"/>
      <c r="GT7290" s="425"/>
      <c r="GU7290" s="425"/>
      <c r="GV7290" s="425"/>
      <c r="GW7290" s="425"/>
      <c r="GX7290" s="425"/>
      <c r="GY7290" s="425"/>
      <c r="GZ7290" s="425"/>
      <c r="HA7290" s="425"/>
      <c r="HB7290" s="425"/>
      <c r="HC7290" s="425"/>
      <c r="HD7290" s="425"/>
      <c r="HE7290" s="425"/>
      <c r="HF7290" s="425"/>
      <c r="HG7290" s="425"/>
      <c r="HH7290" s="425"/>
      <c r="HI7290" s="425"/>
      <c r="HJ7290" s="425"/>
      <c r="HK7290" s="425"/>
      <c r="HL7290" s="425"/>
      <c r="HM7290" s="425"/>
      <c r="HN7290" s="425"/>
      <c r="HO7290" s="425"/>
      <c r="HP7290" s="425"/>
      <c r="HQ7290" s="425"/>
      <c r="HR7290" s="425"/>
      <c r="HS7290" s="425"/>
      <c r="HT7290" s="425"/>
      <c r="HU7290" s="425"/>
      <c r="HV7290" s="425"/>
      <c r="HW7290" s="425"/>
      <c r="HX7290" s="425"/>
      <c r="HY7290" s="425"/>
      <c r="HZ7290" s="425"/>
      <c r="IA7290" s="425"/>
      <c r="IB7290" s="425"/>
      <c r="IC7290" s="425"/>
      <c r="ID7290" s="425"/>
      <c r="IE7290" s="425"/>
      <c r="IF7290" s="425"/>
      <c r="IG7290" s="425"/>
      <c r="IH7290" s="425"/>
      <c r="II7290" s="425"/>
      <c r="IJ7290" s="425"/>
      <c r="IK7290" s="425"/>
      <c r="IL7290" s="425"/>
      <c r="IM7290" s="425"/>
      <c r="IN7290" s="425"/>
      <c r="IO7290" s="425"/>
      <c r="IP7290" s="425"/>
      <c r="IQ7290" s="425"/>
      <c r="IR7290" s="425"/>
      <c r="IS7290" s="425"/>
      <c r="IT7290" s="425"/>
      <c r="IU7290" s="425"/>
      <c r="IV7290" s="425"/>
    </row>
    <row r="7291" s="428" customFormat="1" ht="27.6" customHeight="1" spans="2:256">
      <c r="B7291" s="465"/>
      <c r="GH7291" s="425"/>
      <c r="GI7291" s="425"/>
      <c r="GJ7291" s="425"/>
      <c r="GK7291" s="425"/>
      <c r="GL7291" s="425"/>
      <c r="GM7291" s="425"/>
      <c r="GN7291" s="425"/>
      <c r="GO7291" s="425"/>
      <c r="GP7291" s="425"/>
      <c r="GQ7291" s="425"/>
      <c r="GR7291" s="425"/>
      <c r="GS7291" s="425"/>
      <c r="GT7291" s="425"/>
      <c r="GU7291" s="425"/>
      <c r="GV7291" s="425"/>
      <c r="GW7291" s="425"/>
      <c r="GX7291" s="425"/>
      <c r="GY7291" s="425"/>
      <c r="GZ7291" s="425"/>
      <c r="HA7291" s="425"/>
      <c r="HB7291" s="425"/>
      <c r="HC7291" s="425"/>
      <c r="HD7291" s="425"/>
      <c r="HE7291" s="425"/>
      <c r="HF7291" s="425"/>
      <c r="HG7291" s="425"/>
      <c r="HH7291" s="425"/>
      <c r="HI7291" s="425"/>
      <c r="HJ7291" s="425"/>
      <c r="HK7291" s="425"/>
      <c r="HL7291" s="425"/>
      <c r="HM7291" s="425"/>
      <c r="HN7291" s="425"/>
      <c r="HO7291" s="425"/>
      <c r="HP7291" s="425"/>
      <c r="HQ7291" s="425"/>
      <c r="HR7291" s="425"/>
      <c r="HS7291" s="425"/>
      <c r="HT7291" s="425"/>
      <c r="HU7291" s="425"/>
      <c r="HV7291" s="425"/>
      <c r="HW7291" s="425"/>
      <c r="HX7291" s="425"/>
      <c r="HY7291" s="425"/>
      <c r="HZ7291" s="425"/>
      <c r="IA7291" s="425"/>
      <c r="IB7291" s="425"/>
      <c r="IC7291" s="425"/>
      <c r="ID7291" s="425"/>
      <c r="IE7291" s="425"/>
      <c r="IF7291" s="425"/>
      <c r="IG7291" s="425"/>
      <c r="IH7291" s="425"/>
      <c r="II7291" s="425"/>
      <c r="IJ7291" s="425"/>
      <c r="IK7291" s="425"/>
      <c r="IL7291" s="425"/>
      <c r="IM7291" s="425"/>
      <c r="IN7291" s="425"/>
      <c r="IO7291" s="425"/>
      <c r="IP7291" s="425"/>
      <c r="IQ7291" s="425"/>
      <c r="IR7291" s="425"/>
      <c r="IS7291" s="425"/>
      <c r="IT7291" s="425"/>
      <c r="IU7291" s="425"/>
      <c r="IV7291" s="425"/>
    </row>
    <row r="7292" s="428" customFormat="1" ht="27.6" customHeight="1" spans="2:256">
      <c r="B7292" s="465"/>
      <c r="GH7292" s="425"/>
      <c r="GI7292" s="425"/>
      <c r="GJ7292" s="425"/>
      <c r="GK7292" s="425"/>
      <c r="GL7292" s="425"/>
      <c r="GM7292" s="425"/>
      <c r="GN7292" s="425"/>
      <c r="GO7292" s="425"/>
      <c r="GP7292" s="425"/>
      <c r="GQ7292" s="425"/>
      <c r="GR7292" s="425"/>
      <c r="GS7292" s="425"/>
      <c r="GT7292" s="425"/>
      <c r="GU7292" s="425"/>
      <c r="GV7292" s="425"/>
      <c r="GW7292" s="425"/>
      <c r="GX7292" s="425"/>
      <c r="GY7292" s="425"/>
      <c r="GZ7292" s="425"/>
      <c r="HA7292" s="425"/>
      <c r="HB7292" s="425"/>
      <c r="HC7292" s="425"/>
      <c r="HD7292" s="425"/>
      <c r="HE7292" s="425"/>
      <c r="HF7292" s="425"/>
      <c r="HG7292" s="425"/>
      <c r="HH7292" s="425"/>
      <c r="HI7292" s="425"/>
      <c r="HJ7292" s="425"/>
      <c r="HK7292" s="425"/>
      <c r="HL7292" s="425"/>
      <c r="HM7292" s="425"/>
      <c r="HN7292" s="425"/>
      <c r="HO7292" s="425"/>
      <c r="HP7292" s="425"/>
      <c r="HQ7292" s="425"/>
      <c r="HR7292" s="425"/>
      <c r="HS7292" s="425"/>
      <c r="HT7292" s="425"/>
      <c r="HU7292" s="425"/>
      <c r="HV7292" s="425"/>
      <c r="HW7292" s="425"/>
      <c r="HX7292" s="425"/>
      <c r="HY7292" s="425"/>
      <c r="HZ7292" s="425"/>
      <c r="IA7292" s="425"/>
      <c r="IB7292" s="425"/>
      <c r="IC7292" s="425"/>
      <c r="ID7292" s="425"/>
      <c r="IE7292" s="425"/>
      <c r="IF7292" s="425"/>
      <c r="IG7292" s="425"/>
      <c r="IH7292" s="425"/>
      <c r="II7292" s="425"/>
      <c r="IJ7292" s="425"/>
      <c r="IK7292" s="425"/>
      <c r="IL7292" s="425"/>
      <c r="IM7292" s="425"/>
      <c r="IN7292" s="425"/>
      <c r="IO7292" s="425"/>
      <c r="IP7292" s="425"/>
      <c r="IQ7292" s="425"/>
      <c r="IR7292" s="425"/>
      <c r="IS7292" s="425"/>
      <c r="IT7292" s="425"/>
      <c r="IU7292" s="425"/>
      <c r="IV7292" s="425"/>
    </row>
    <row r="7293" s="428" customFormat="1" ht="27.6" customHeight="1" spans="2:256">
      <c r="B7293" s="465"/>
      <c r="GH7293" s="425"/>
      <c r="GI7293" s="425"/>
      <c r="GJ7293" s="425"/>
      <c r="GK7293" s="425"/>
      <c r="GL7293" s="425"/>
      <c r="GM7293" s="425"/>
      <c r="GN7293" s="425"/>
      <c r="GO7293" s="425"/>
      <c r="GP7293" s="425"/>
      <c r="GQ7293" s="425"/>
      <c r="GR7293" s="425"/>
      <c r="GS7293" s="425"/>
      <c r="GT7293" s="425"/>
      <c r="GU7293" s="425"/>
      <c r="GV7293" s="425"/>
      <c r="GW7293" s="425"/>
      <c r="GX7293" s="425"/>
      <c r="GY7293" s="425"/>
      <c r="GZ7293" s="425"/>
      <c r="HA7293" s="425"/>
      <c r="HB7293" s="425"/>
      <c r="HC7293" s="425"/>
      <c r="HD7293" s="425"/>
      <c r="HE7293" s="425"/>
      <c r="HF7293" s="425"/>
      <c r="HG7293" s="425"/>
      <c r="HH7293" s="425"/>
      <c r="HI7293" s="425"/>
      <c r="HJ7293" s="425"/>
      <c r="HK7293" s="425"/>
      <c r="HL7293" s="425"/>
      <c r="HM7293" s="425"/>
      <c r="HN7293" s="425"/>
      <c r="HO7293" s="425"/>
      <c r="HP7293" s="425"/>
      <c r="HQ7293" s="425"/>
      <c r="HR7293" s="425"/>
      <c r="HS7293" s="425"/>
      <c r="HT7293" s="425"/>
      <c r="HU7293" s="425"/>
      <c r="HV7293" s="425"/>
      <c r="HW7293" s="425"/>
      <c r="HX7293" s="425"/>
      <c r="HY7293" s="425"/>
      <c r="HZ7293" s="425"/>
      <c r="IA7293" s="425"/>
      <c r="IB7293" s="425"/>
      <c r="IC7293" s="425"/>
      <c r="ID7293" s="425"/>
      <c r="IE7293" s="425"/>
      <c r="IF7293" s="425"/>
      <c r="IG7293" s="425"/>
      <c r="IH7293" s="425"/>
      <c r="II7293" s="425"/>
      <c r="IJ7293" s="425"/>
      <c r="IK7293" s="425"/>
      <c r="IL7293" s="425"/>
      <c r="IM7293" s="425"/>
      <c r="IN7293" s="425"/>
      <c r="IO7293" s="425"/>
      <c r="IP7293" s="425"/>
      <c r="IQ7293" s="425"/>
      <c r="IR7293" s="425"/>
      <c r="IS7293" s="425"/>
      <c r="IT7293" s="425"/>
      <c r="IU7293" s="425"/>
      <c r="IV7293" s="425"/>
    </row>
    <row r="7294" s="428" customFormat="1" ht="27.6" customHeight="1" spans="2:256">
      <c r="B7294" s="465"/>
      <c r="GH7294" s="425"/>
      <c r="GI7294" s="425"/>
      <c r="GJ7294" s="425"/>
      <c r="GK7294" s="425"/>
      <c r="GL7294" s="425"/>
      <c r="GM7294" s="425"/>
      <c r="GN7294" s="425"/>
      <c r="GO7294" s="425"/>
      <c r="GP7294" s="425"/>
      <c r="GQ7294" s="425"/>
      <c r="GR7294" s="425"/>
      <c r="GS7294" s="425"/>
      <c r="GT7294" s="425"/>
      <c r="GU7294" s="425"/>
      <c r="GV7294" s="425"/>
      <c r="GW7294" s="425"/>
      <c r="GX7294" s="425"/>
      <c r="GY7294" s="425"/>
      <c r="GZ7294" s="425"/>
      <c r="HA7294" s="425"/>
      <c r="HB7294" s="425"/>
      <c r="HC7294" s="425"/>
      <c r="HD7294" s="425"/>
      <c r="HE7294" s="425"/>
      <c r="HF7294" s="425"/>
      <c r="HG7294" s="425"/>
      <c r="HH7294" s="425"/>
      <c r="HI7294" s="425"/>
      <c r="HJ7294" s="425"/>
      <c r="HK7294" s="425"/>
      <c r="HL7294" s="425"/>
      <c r="HM7294" s="425"/>
      <c r="HN7294" s="425"/>
      <c r="HO7294" s="425"/>
      <c r="HP7294" s="425"/>
      <c r="HQ7294" s="425"/>
      <c r="HR7294" s="425"/>
      <c r="HS7294" s="425"/>
      <c r="HT7294" s="425"/>
      <c r="HU7294" s="425"/>
      <c r="HV7294" s="425"/>
      <c r="HW7294" s="425"/>
      <c r="HX7294" s="425"/>
      <c r="HY7294" s="425"/>
      <c r="HZ7294" s="425"/>
      <c r="IA7294" s="425"/>
      <c r="IB7294" s="425"/>
      <c r="IC7294" s="425"/>
      <c r="ID7294" s="425"/>
      <c r="IE7294" s="425"/>
      <c r="IF7294" s="425"/>
      <c r="IG7294" s="425"/>
      <c r="IH7294" s="425"/>
      <c r="II7294" s="425"/>
      <c r="IJ7294" s="425"/>
      <c r="IK7294" s="425"/>
      <c r="IL7294" s="425"/>
      <c r="IM7294" s="425"/>
      <c r="IN7294" s="425"/>
      <c r="IO7294" s="425"/>
      <c r="IP7294" s="425"/>
      <c r="IQ7294" s="425"/>
      <c r="IR7294" s="425"/>
      <c r="IS7294" s="425"/>
      <c r="IT7294" s="425"/>
      <c r="IU7294" s="425"/>
      <c r="IV7294" s="425"/>
    </row>
    <row r="7295" s="428" customFormat="1" ht="27.6" customHeight="1" spans="2:256">
      <c r="B7295" s="465"/>
      <c r="GH7295" s="425"/>
      <c r="GI7295" s="425"/>
      <c r="GJ7295" s="425"/>
      <c r="GK7295" s="425"/>
      <c r="GL7295" s="425"/>
      <c r="GM7295" s="425"/>
      <c r="GN7295" s="425"/>
      <c r="GO7295" s="425"/>
      <c r="GP7295" s="425"/>
      <c r="GQ7295" s="425"/>
      <c r="GR7295" s="425"/>
      <c r="GS7295" s="425"/>
      <c r="GT7295" s="425"/>
      <c r="GU7295" s="425"/>
      <c r="GV7295" s="425"/>
      <c r="GW7295" s="425"/>
      <c r="GX7295" s="425"/>
      <c r="GY7295" s="425"/>
      <c r="GZ7295" s="425"/>
      <c r="HA7295" s="425"/>
      <c r="HB7295" s="425"/>
      <c r="HC7295" s="425"/>
      <c r="HD7295" s="425"/>
      <c r="HE7295" s="425"/>
      <c r="HF7295" s="425"/>
      <c r="HG7295" s="425"/>
      <c r="HH7295" s="425"/>
      <c r="HI7295" s="425"/>
      <c r="HJ7295" s="425"/>
      <c r="HK7295" s="425"/>
      <c r="HL7295" s="425"/>
      <c r="HM7295" s="425"/>
      <c r="HN7295" s="425"/>
      <c r="HO7295" s="425"/>
      <c r="HP7295" s="425"/>
      <c r="HQ7295" s="425"/>
      <c r="HR7295" s="425"/>
      <c r="HS7295" s="425"/>
      <c r="HT7295" s="425"/>
      <c r="HU7295" s="425"/>
      <c r="HV7295" s="425"/>
      <c r="HW7295" s="425"/>
      <c r="HX7295" s="425"/>
      <c r="HY7295" s="425"/>
      <c r="HZ7295" s="425"/>
      <c r="IA7295" s="425"/>
      <c r="IB7295" s="425"/>
      <c r="IC7295" s="425"/>
      <c r="ID7295" s="425"/>
      <c r="IE7295" s="425"/>
      <c r="IF7295" s="425"/>
      <c r="IG7295" s="425"/>
      <c r="IH7295" s="425"/>
      <c r="II7295" s="425"/>
      <c r="IJ7295" s="425"/>
      <c r="IK7295" s="425"/>
      <c r="IL7295" s="425"/>
      <c r="IM7295" s="425"/>
      <c r="IN7295" s="425"/>
      <c r="IO7295" s="425"/>
      <c r="IP7295" s="425"/>
      <c r="IQ7295" s="425"/>
      <c r="IR7295" s="425"/>
      <c r="IS7295" s="425"/>
      <c r="IT7295" s="425"/>
      <c r="IU7295" s="425"/>
      <c r="IV7295" s="425"/>
    </row>
    <row r="7296" s="428" customFormat="1" ht="27.6" customHeight="1" spans="2:256">
      <c r="B7296" s="465"/>
      <c r="GH7296" s="425"/>
      <c r="GI7296" s="425"/>
      <c r="GJ7296" s="425"/>
      <c r="GK7296" s="425"/>
      <c r="GL7296" s="425"/>
      <c r="GM7296" s="425"/>
      <c r="GN7296" s="425"/>
      <c r="GO7296" s="425"/>
      <c r="GP7296" s="425"/>
      <c r="GQ7296" s="425"/>
      <c r="GR7296" s="425"/>
      <c r="GS7296" s="425"/>
      <c r="GT7296" s="425"/>
      <c r="GU7296" s="425"/>
      <c r="GV7296" s="425"/>
      <c r="GW7296" s="425"/>
      <c r="GX7296" s="425"/>
      <c r="GY7296" s="425"/>
      <c r="GZ7296" s="425"/>
      <c r="HA7296" s="425"/>
      <c r="HB7296" s="425"/>
      <c r="HC7296" s="425"/>
      <c r="HD7296" s="425"/>
      <c r="HE7296" s="425"/>
      <c r="HF7296" s="425"/>
      <c r="HG7296" s="425"/>
      <c r="HH7296" s="425"/>
      <c r="HI7296" s="425"/>
      <c r="HJ7296" s="425"/>
      <c r="HK7296" s="425"/>
      <c r="HL7296" s="425"/>
      <c r="HM7296" s="425"/>
      <c r="HN7296" s="425"/>
      <c r="HO7296" s="425"/>
      <c r="HP7296" s="425"/>
      <c r="HQ7296" s="425"/>
      <c r="HR7296" s="425"/>
      <c r="HS7296" s="425"/>
      <c r="HT7296" s="425"/>
      <c r="HU7296" s="425"/>
      <c r="HV7296" s="425"/>
      <c r="HW7296" s="425"/>
      <c r="HX7296" s="425"/>
      <c r="HY7296" s="425"/>
      <c r="HZ7296" s="425"/>
      <c r="IA7296" s="425"/>
      <c r="IB7296" s="425"/>
      <c r="IC7296" s="425"/>
      <c r="ID7296" s="425"/>
      <c r="IE7296" s="425"/>
      <c r="IF7296" s="425"/>
      <c r="IG7296" s="425"/>
      <c r="IH7296" s="425"/>
      <c r="II7296" s="425"/>
      <c r="IJ7296" s="425"/>
      <c r="IK7296" s="425"/>
      <c r="IL7296" s="425"/>
      <c r="IM7296" s="425"/>
      <c r="IN7296" s="425"/>
      <c r="IO7296" s="425"/>
      <c r="IP7296" s="425"/>
      <c r="IQ7296" s="425"/>
      <c r="IR7296" s="425"/>
      <c r="IS7296" s="425"/>
      <c r="IT7296" s="425"/>
      <c r="IU7296" s="425"/>
      <c r="IV7296" s="425"/>
    </row>
    <row r="7297" s="428" customFormat="1" ht="27.6" customHeight="1" spans="2:256">
      <c r="B7297" s="465"/>
      <c r="GH7297" s="425"/>
      <c r="GI7297" s="425"/>
      <c r="GJ7297" s="425"/>
      <c r="GK7297" s="425"/>
      <c r="GL7297" s="425"/>
      <c r="GM7297" s="425"/>
      <c r="GN7297" s="425"/>
      <c r="GO7297" s="425"/>
      <c r="GP7297" s="425"/>
      <c r="GQ7297" s="425"/>
      <c r="GR7297" s="425"/>
      <c r="GS7297" s="425"/>
      <c r="GT7297" s="425"/>
      <c r="GU7297" s="425"/>
      <c r="GV7297" s="425"/>
      <c r="GW7297" s="425"/>
      <c r="GX7297" s="425"/>
      <c r="GY7297" s="425"/>
      <c r="GZ7297" s="425"/>
      <c r="HA7297" s="425"/>
      <c r="HB7297" s="425"/>
      <c r="HC7297" s="425"/>
      <c r="HD7297" s="425"/>
      <c r="HE7297" s="425"/>
      <c r="HF7297" s="425"/>
      <c r="HG7297" s="425"/>
      <c r="HH7297" s="425"/>
      <c r="HI7297" s="425"/>
      <c r="HJ7297" s="425"/>
      <c r="HK7297" s="425"/>
      <c r="HL7297" s="425"/>
      <c r="HM7297" s="425"/>
      <c r="HN7297" s="425"/>
      <c r="HO7297" s="425"/>
      <c r="HP7297" s="425"/>
      <c r="HQ7297" s="425"/>
      <c r="HR7297" s="425"/>
      <c r="HS7297" s="425"/>
      <c r="HT7297" s="425"/>
      <c r="HU7297" s="425"/>
      <c r="HV7297" s="425"/>
      <c r="HW7297" s="425"/>
      <c r="HX7297" s="425"/>
      <c r="HY7297" s="425"/>
      <c r="HZ7297" s="425"/>
      <c r="IA7297" s="425"/>
      <c r="IB7297" s="425"/>
      <c r="IC7297" s="425"/>
      <c r="ID7297" s="425"/>
      <c r="IE7297" s="425"/>
      <c r="IF7297" s="425"/>
      <c r="IG7297" s="425"/>
      <c r="IH7297" s="425"/>
      <c r="II7297" s="425"/>
      <c r="IJ7297" s="425"/>
      <c r="IK7297" s="425"/>
      <c r="IL7297" s="425"/>
      <c r="IM7297" s="425"/>
      <c r="IN7297" s="425"/>
      <c r="IO7297" s="425"/>
      <c r="IP7297" s="425"/>
      <c r="IQ7297" s="425"/>
      <c r="IR7297" s="425"/>
      <c r="IS7297" s="425"/>
      <c r="IT7297" s="425"/>
      <c r="IU7297" s="425"/>
      <c r="IV7297" s="425"/>
    </row>
    <row r="7298" s="428" customFormat="1" ht="27.6" customHeight="1" spans="2:256">
      <c r="B7298" s="465"/>
      <c r="GH7298" s="425"/>
      <c r="GI7298" s="425"/>
      <c r="GJ7298" s="425"/>
      <c r="GK7298" s="425"/>
      <c r="GL7298" s="425"/>
      <c r="GM7298" s="425"/>
      <c r="GN7298" s="425"/>
      <c r="GO7298" s="425"/>
      <c r="GP7298" s="425"/>
      <c r="GQ7298" s="425"/>
      <c r="GR7298" s="425"/>
      <c r="GS7298" s="425"/>
      <c r="GT7298" s="425"/>
      <c r="GU7298" s="425"/>
      <c r="GV7298" s="425"/>
      <c r="GW7298" s="425"/>
      <c r="GX7298" s="425"/>
      <c r="GY7298" s="425"/>
      <c r="GZ7298" s="425"/>
      <c r="HA7298" s="425"/>
      <c r="HB7298" s="425"/>
      <c r="HC7298" s="425"/>
      <c r="HD7298" s="425"/>
      <c r="HE7298" s="425"/>
      <c r="HF7298" s="425"/>
      <c r="HG7298" s="425"/>
      <c r="HH7298" s="425"/>
      <c r="HI7298" s="425"/>
      <c r="HJ7298" s="425"/>
      <c r="HK7298" s="425"/>
      <c r="HL7298" s="425"/>
      <c r="HM7298" s="425"/>
      <c r="HN7298" s="425"/>
      <c r="HO7298" s="425"/>
      <c r="HP7298" s="425"/>
      <c r="HQ7298" s="425"/>
      <c r="HR7298" s="425"/>
      <c r="HS7298" s="425"/>
      <c r="HT7298" s="425"/>
      <c r="HU7298" s="425"/>
      <c r="HV7298" s="425"/>
      <c r="HW7298" s="425"/>
      <c r="HX7298" s="425"/>
      <c r="HY7298" s="425"/>
      <c r="HZ7298" s="425"/>
      <c r="IA7298" s="425"/>
      <c r="IB7298" s="425"/>
      <c r="IC7298" s="425"/>
      <c r="ID7298" s="425"/>
      <c r="IE7298" s="425"/>
      <c r="IF7298" s="425"/>
      <c r="IG7298" s="425"/>
      <c r="IH7298" s="425"/>
      <c r="II7298" s="425"/>
      <c r="IJ7298" s="425"/>
      <c r="IK7298" s="425"/>
      <c r="IL7298" s="425"/>
      <c r="IM7298" s="425"/>
      <c r="IN7298" s="425"/>
      <c r="IO7298" s="425"/>
      <c r="IP7298" s="425"/>
      <c r="IQ7298" s="425"/>
      <c r="IR7298" s="425"/>
      <c r="IS7298" s="425"/>
      <c r="IT7298" s="425"/>
      <c r="IU7298" s="425"/>
      <c r="IV7298" s="425"/>
    </row>
    <row r="7299" s="428" customFormat="1" ht="27.6" customHeight="1" spans="2:256">
      <c r="B7299" s="465"/>
      <c r="GH7299" s="425"/>
      <c r="GI7299" s="425"/>
      <c r="GJ7299" s="425"/>
      <c r="GK7299" s="425"/>
      <c r="GL7299" s="425"/>
      <c r="GM7299" s="425"/>
      <c r="GN7299" s="425"/>
      <c r="GO7299" s="425"/>
      <c r="GP7299" s="425"/>
      <c r="GQ7299" s="425"/>
      <c r="GR7299" s="425"/>
      <c r="GS7299" s="425"/>
      <c r="GT7299" s="425"/>
      <c r="GU7299" s="425"/>
      <c r="GV7299" s="425"/>
      <c r="GW7299" s="425"/>
      <c r="GX7299" s="425"/>
      <c r="GY7299" s="425"/>
      <c r="GZ7299" s="425"/>
      <c r="HA7299" s="425"/>
      <c r="HB7299" s="425"/>
      <c r="HC7299" s="425"/>
      <c r="HD7299" s="425"/>
      <c r="HE7299" s="425"/>
      <c r="HF7299" s="425"/>
      <c r="HG7299" s="425"/>
      <c r="HH7299" s="425"/>
      <c r="HI7299" s="425"/>
      <c r="HJ7299" s="425"/>
      <c r="HK7299" s="425"/>
      <c r="HL7299" s="425"/>
      <c r="HM7299" s="425"/>
      <c r="HN7299" s="425"/>
      <c r="HO7299" s="425"/>
      <c r="HP7299" s="425"/>
      <c r="HQ7299" s="425"/>
      <c r="HR7299" s="425"/>
      <c r="HS7299" s="425"/>
      <c r="HT7299" s="425"/>
      <c r="HU7299" s="425"/>
      <c r="HV7299" s="425"/>
      <c r="HW7299" s="425"/>
      <c r="HX7299" s="425"/>
      <c r="HY7299" s="425"/>
      <c r="HZ7299" s="425"/>
      <c r="IA7299" s="425"/>
      <c r="IB7299" s="425"/>
      <c r="IC7299" s="425"/>
      <c r="ID7299" s="425"/>
      <c r="IE7299" s="425"/>
      <c r="IF7299" s="425"/>
      <c r="IG7299" s="425"/>
      <c r="IH7299" s="425"/>
      <c r="II7299" s="425"/>
      <c r="IJ7299" s="425"/>
      <c r="IK7299" s="425"/>
      <c r="IL7299" s="425"/>
      <c r="IM7299" s="425"/>
      <c r="IN7299" s="425"/>
      <c r="IO7299" s="425"/>
      <c r="IP7299" s="425"/>
      <c r="IQ7299" s="425"/>
      <c r="IR7299" s="425"/>
      <c r="IS7299" s="425"/>
      <c r="IT7299" s="425"/>
      <c r="IU7299" s="425"/>
      <c r="IV7299" s="425"/>
    </row>
    <row r="7300" s="428" customFormat="1" ht="27.6" customHeight="1" spans="2:256">
      <c r="B7300" s="465"/>
      <c r="GH7300" s="425"/>
      <c r="GI7300" s="425"/>
      <c r="GJ7300" s="425"/>
      <c r="GK7300" s="425"/>
      <c r="GL7300" s="425"/>
      <c r="GM7300" s="425"/>
      <c r="GN7300" s="425"/>
      <c r="GO7300" s="425"/>
      <c r="GP7300" s="425"/>
      <c r="GQ7300" s="425"/>
      <c r="GR7300" s="425"/>
      <c r="GS7300" s="425"/>
      <c r="GT7300" s="425"/>
      <c r="GU7300" s="425"/>
      <c r="GV7300" s="425"/>
      <c r="GW7300" s="425"/>
      <c r="GX7300" s="425"/>
      <c r="GY7300" s="425"/>
      <c r="GZ7300" s="425"/>
      <c r="HA7300" s="425"/>
      <c r="HB7300" s="425"/>
      <c r="HC7300" s="425"/>
      <c r="HD7300" s="425"/>
      <c r="HE7300" s="425"/>
      <c r="HF7300" s="425"/>
      <c r="HG7300" s="425"/>
      <c r="HH7300" s="425"/>
      <c r="HI7300" s="425"/>
      <c r="HJ7300" s="425"/>
      <c r="HK7300" s="425"/>
      <c r="HL7300" s="425"/>
      <c r="HM7300" s="425"/>
      <c r="HN7300" s="425"/>
      <c r="HO7300" s="425"/>
      <c r="HP7300" s="425"/>
      <c r="HQ7300" s="425"/>
      <c r="HR7300" s="425"/>
      <c r="HS7300" s="425"/>
      <c r="HT7300" s="425"/>
      <c r="HU7300" s="425"/>
      <c r="HV7300" s="425"/>
      <c r="HW7300" s="425"/>
      <c r="HX7300" s="425"/>
      <c r="HY7300" s="425"/>
      <c r="HZ7300" s="425"/>
      <c r="IA7300" s="425"/>
      <c r="IB7300" s="425"/>
      <c r="IC7300" s="425"/>
      <c r="ID7300" s="425"/>
      <c r="IE7300" s="425"/>
      <c r="IF7300" s="425"/>
      <c r="IG7300" s="425"/>
      <c r="IH7300" s="425"/>
      <c r="II7300" s="425"/>
      <c r="IJ7300" s="425"/>
      <c r="IK7300" s="425"/>
      <c r="IL7300" s="425"/>
      <c r="IM7300" s="425"/>
      <c r="IN7300" s="425"/>
      <c r="IO7300" s="425"/>
      <c r="IP7300" s="425"/>
      <c r="IQ7300" s="425"/>
      <c r="IR7300" s="425"/>
      <c r="IS7300" s="425"/>
      <c r="IT7300" s="425"/>
      <c r="IU7300" s="425"/>
      <c r="IV7300" s="425"/>
    </row>
    <row r="7301" s="428" customFormat="1" ht="27.6" customHeight="1" spans="2:256">
      <c r="B7301" s="465"/>
      <c r="GH7301" s="425"/>
      <c r="GI7301" s="425"/>
      <c r="GJ7301" s="425"/>
      <c r="GK7301" s="425"/>
      <c r="GL7301" s="425"/>
      <c r="GM7301" s="425"/>
      <c r="GN7301" s="425"/>
      <c r="GO7301" s="425"/>
      <c r="GP7301" s="425"/>
      <c r="GQ7301" s="425"/>
      <c r="GR7301" s="425"/>
      <c r="GS7301" s="425"/>
      <c r="GT7301" s="425"/>
      <c r="GU7301" s="425"/>
      <c r="GV7301" s="425"/>
      <c r="GW7301" s="425"/>
      <c r="GX7301" s="425"/>
      <c r="GY7301" s="425"/>
      <c r="GZ7301" s="425"/>
      <c r="HA7301" s="425"/>
      <c r="HB7301" s="425"/>
      <c r="HC7301" s="425"/>
      <c r="HD7301" s="425"/>
      <c r="HE7301" s="425"/>
      <c r="HF7301" s="425"/>
      <c r="HG7301" s="425"/>
      <c r="HH7301" s="425"/>
      <c r="HI7301" s="425"/>
      <c r="HJ7301" s="425"/>
      <c r="HK7301" s="425"/>
      <c r="HL7301" s="425"/>
      <c r="HM7301" s="425"/>
      <c r="HN7301" s="425"/>
      <c r="HO7301" s="425"/>
      <c r="HP7301" s="425"/>
      <c r="HQ7301" s="425"/>
      <c r="HR7301" s="425"/>
      <c r="HS7301" s="425"/>
      <c r="HT7301" s="425"/>
      <c r="HU7301" s="425"/>
      <c r="HV7301" s="425"/>
      <c r="HW7301" s="425"/>
      <c r="HX7301" s="425"/>
      <c r="HY7301" s="425"/>
      <c r="HZ7301" s="425"/>
      <c r="IA7301" s="425"/>
      <c r="IB7301" s="425"/>
      <c r="IC7301" s="425"/>
      <c r="ID7301" s="425"/>
      <c r="IE7301" s="425"/>
      <c r="IF7301" s="425"/>
      <c r="IG7301" s="425"/>
      <c r="IH7301" s="425"/>
      <c r="II7301" s="425"/>
      <c r="IJ7301" s="425"/>
      <c r="IK7301" s="425"/>
      <c r="IL7301" s="425"/>
      <c r="IM7301" s="425"/>
      <c r="IN7301" s="425"/>
      <c r="IO7301" s="425"/>
      <c r="IP7301" s="425"/>
      <c r="IQ7301" s="425"/>
      <c r="IR7301" s="425"/>
      <c r="IS7301" s="425"/>
      <c r="IT7301" s="425"/>
      <c r="IU7301" s="425"/>
      <c r="IV7301" s="425"/>
    </row>
    <row r="7302" s="428" customFormat="1" ht="27.6" customHeight="1" spans="2:256">
      <c r="B7302" s="465"/>
      <c r="GH7302" s="425"/>
      <c r="GI7302" s="425"/>
      <c r="GJ7302" s="425"/>
      <c r="GK7302" s="425"/>
      <c r="GL7302" s="425"/>
      <c r="GM7302" s="425"/>
      <c r="GN7302" s="425"/>
      <c r="GO7302" s="425"/>
      <c r="GP7302" s="425"/>
      <c r="GQ7302" s="425"/>
      <c r="GR7302" s="425"/>
      <c r="GS7302" s="425"/>
      <c r="GT7302" s="425"/>
      <c r="GU7302" s="425"/>
      <c r="GV7302" s="425"/>
      <c r="GW7302" s="425"/>
      <c r="GX7302" s="425"/>
      <c r="GY7302" s="425"/>
      <c r="GZ7302" s="425"/>
      <c r="HA7302" s="425"/>
      <c r="HB7302" s="425"/>
      <c r="HC7302" s="425"/>
      <c r="HD7302" s="425"/>
      <c r="HE7302" s="425"/>
      <c r="HF7302" s="425"/>
      <c r="HG7302" s="425"/>
      <c r="HH7302" s="425"/>
      <c r="HI7302" s="425"/>
      <c r="HJ7302" s="425"/>
      <c r="HK7302" s="425"/>
      <c r="HL7302" s="425"/>
      <c r="HM7302" s="425"/>
      <c r="HN7302" s="425"/>
      <c r="HO7302" s="425"/>
      <c r="HP7302" s="425"/>
      <c r="HQ7302" s="425"/>
      <c r="HR7302" s="425"/>
      <c r="HS7302" s="425"/>
      <c r="HT7302" s="425"/>
      <c r="HU7302" s="425"/>
      <c r="HV7302" s="425"/>
      <c r="HW7302" s="425"/>
      <c r="HX7302" s="425"/>
      <c r="HY7302" s="425"/>
      <c r="HZ7302" s="425"/>
      <c r="IA7302" s="425"/>
      <c r="IB7302" s="425"/>
      <c r="IC7302" s="425"/>
      <c r="ID7302" s="425"/>
      <c r="IE7302" s="425"/>
      <c r="IF7302" s="425"/>
      <c r="IG7302" s="425"/>
      <c r="IH7302" s="425"/>
      <c r="II7302" s="425"/>
      <c r="IJ7302" s="425"/>
      <c r="IK7302" s="425"/>
      <c r="IL7302" s="425"/>
      <c r="IM7302" s="425"/>
      <c r="IN7302" s="425"/>
      <c r="IO7302" s="425"/>
      <c r="IP7302" s="425"/>
      <c r="IQ7302" s="425"/>
      <c r="IR7302" s="425"/>
      <c r="IS7302" s="425"/>
      <c r="IT7302" s="425"/>
      <c r="IU7302" s="425"/>
      <c r="IV7302" s="425"/>
    </row>
    <row r="7303" s="428" customFormat="1" ht="27.6" customHeight="1" spans="2:256">
      <c r="B7303" s="465"/>
      <c r="GH7303" s="425"/>
      <c r="GI7303" s="425"/>
      <c r="GJ7303" s="425"/>
      <c r="GK7303" s="425"/>
      <c r="GL7303" s="425"/>
      <c r="GM7303" s="425"/>
      <c r="GN7303" s="425"/>
      <c r="GO7303" s="425"/>
      <c r="GP7303" s="425"/>
      <c r="GQ7303" s="425"/>
      <c r="GR7303" s="425"/>
      <c r="GS7303" s="425"/>
      <c r="GT7303" s="425"/>
      <c r="GU7303" s="425"/>
      <c r="GV7303" s="425"/>
      <c r="GW7303" s="425"/>
      <c r="GX7303" s="425"/>
      <c r="GY7303" s="425"/>
      <c r="GZ7303" s="425"/>
      <c r="HA7303" s="425"/>
      <c r="HB7303" s="425"/>
      <c r="HC7303" s="425"/>
      <c r="HD7303" s="425"/>
      <c r="HE7303" s="425"/>
      <c r="HF7303" s="425"/>
      <c r="HG7303" s="425"/>
      <c r="HH7303" s="425"/>
      <c r="HI7303" s="425"/>
      <c r="HJ7303" s="425"/>
      <c r="HK7303" s="425"/>
      <c r="HL7303" s="425"/>
      <c r="HM7303" s="425"/>
      <c r="HN7303" s="425"/>
      <c r="HO7303" s="425"/>
      <c r="HP7303" s="425"/>
      <c r="HQ7303" s="425"/>
      <c r="HR7303" s="425"/>
      <c r="HS7303" s="425"/>
      <c r="HT7303" s="425"/>
      <c r="HU7303" s="425"/>
      <c r="HV7303" s="425"/>
      <c r="HW7303" s="425"/>
      <c r="HX7303" s="425"/>
      <c r="HY7303" s="425"/>
      <c r="HZ7303" s="425"/>
      <c r="IA7303" s="425"/>
      <c r="IB7303" s="425"/>
      <c r="IC7303" s="425"/>
      <c r="ID7303" s="425"/>
      <c r="IE7303" s="425"/>
      <c r="IF7303" s="425"/>
      <c r="IG7303" s="425"/>
      <c r="IH7303" s="425"/>
      <c r="II7303" s="425"/>
      <c r="IJ7303" s="425"/>
      <c r="IK7303" s="425"/>
      <c r="IL7303" s="425"/>
      <c r="IM7303" s="425"/>
      <c r="IN7303" s="425"/>
      <c r="IO7303" s="425"/>
      <c r="IP7303" s="425"/>
      <c r="IQ7303" s="425"/>
      <c r="IR7303" s="425"/>
      <c r="IS7303" s="425"/>
      <c r="IT7303" s="425"/>
      <c r="IU7303" s="425"/>
      <c r="IV7303" s="425"/>
    </row>
    <row r="7304" s="428" customFormat="1" ht="27.6" customHeight="1" spans="2:256">
      <c r="B7304" s="465"/>
      <c r="GH7304" s="425"/>
      <c r="GI7304" s="425"/>
      <c r="GJ7304" s="425"/>
      <c r="GK7304" s="425"/>
      <c r="GL7304" s="425"/>
      <c r="GM7304" s="425"/>
      <c r="GN7304" s="425"/>
      <c r="GO7304" s="425"/>
      <c r="GP7304" s="425"/>
      <c r="GQ7304" s="425"/>
      <c r="GR7304" s="425"/>
      <c r="GS7304" s="425"/>
      <c r="GT7304" s="425"/>
      <c r="GU7304" s="425"/>
      <c r="GV7304" s="425"/>
      <c r="GW7304" s="425"/>
      <c r="GX7304" s="425"/>
      <c r="GY7304" s="425"/>
      <c r="GZ7304" s="425"/>
      <c r="HA7304" s="425"/>
      <c r="HB7304" s="425"/>
      <c r="HC7304" s="425"/>
      <c r="HD7304" s="425"/>
      <c r="HE7304" s="425"/>
      <c r="HF7304" s="425"/>
      <c r="HG7304" s="425"/>
      <c r="HH7304" s="425"/>
      <c r="HI7304" s="425"/>
      <c r="HJ7304" s="425"/>
      <c r="HK7304" s="425"/>
      <c r="HL7304" s="425"/>
      <c r="HM7304" s="425"/>
      <c r="HN7304" s="425"/>
      <c r="HO7304" s="425"/>
      <c r="HP7304" s="425"/>
      <c r="HQ7304" s="425"/>
      <c r="HR7304" s="425"/>
      <c r="HS7304" s="425"/>
      <c r="HT7304" s="425"/>
      <c r="HU7304" s="425"/>
      <c r="HV7304" s="425"/>
      <c r="HW7304" s="425"/>
      <c r="HX7304" s="425"/>
      <c r="HY7304" s="425"/>
      <c r="HZ7304" s="425"/>
      <c r="IA7304" s="425"/>
      <c r="IB7304" s="425"/>
      <c r="IC7304" s="425"/>
      <c r="ID7304" s="425"/>
      <c r="IE7304" s="425"/>
      <c r="IF7304" s="425"/>
      <c r="IG7304" s="425"/>
      <c r="IH7304" s="425"/>
      <c r="II7304" s="425"/>
      <c r="IJ7304" s="425"/>
      <c r="IK7304" s="425"/>
      <c r="IL7304" s="425"/>
      <c r="IM7304" s="425"/>
      <c r="IN7304" s="425"/>
      <c r="IO7304" s="425"/>
      <c r="IP7304" s="425"/>
      <c r="IQ7304" s="425"/>
      <c r="IR7304" s="425"/>
      <c r="IS7304" s="425"/>
      <c r="IT7304" s="425"/>
      <c r="IU7304" s="425"/>
      <c r="IV7304" s="425"/>
    </row>
    <row r="7305" s="428" customFormat="1" ht="27.6" customHeight="1" spans="2:256">
      <c r="B7305" s="465"/>
      <c r="GH7305" s="425"/>
      <c r="GI7305" s="425"/>
      <c r="GJ7305" s="425"/>
      <c r="GK7305" s="425"/>
      <c r="GL7305" s="425"/>
      <c r="GM7305" s="425"/>
      <c r="GN7305" s="425"/>
      <c r="GO7305" s="425"/>
      <c r="GP7305" s="425"/>
      <c r="GQ7305" s="425"/>
      <c r="GR7305" s="425"/>
      <c r="GS7305" s="425"/>
      <c r="GT7305" s="425"/>
      <c r="GU7305" s="425"/>
      <c r="GV7305" s="425"/>
      <c r="GW7305" s="425"/>
      <c r="GX7305" s="425"/>
      <c r="GY7305" s="425"/>
      <c r="GZ7305" s="425"/>
      <c r="HA7305" s="425"/>
      <c r="HB7305" s="425"/>
      <c r="HC7305" s="425"/>
      <c r="HD7305" s="425"/>
      <c r="HE7305" s="425"/>
      <c r="HF7305" s="425"/>
      <c r="HG7305" s="425"/>
      <c r="HH7305" s="425"/>
      <c r="HI7305" s="425"/>
      <c r="HJ7305" s="425"/>
      <c r="HK7305" s="425"/>
      <c r="HL7305" s="425"/>
      <c r="HM7305" s="425"/>
      <c r="HN7305" s="425"/>
      <c r="HO7305" s="425"/>
      <c r="HP7305" s="425"/>
      <c r="HQ7305" s="425"/>
      <c r="HR7305" s="425"/>
      <c r="HS7305" s="425"/>
      <c r="HT7305" s="425"/>
      <c r="HU7305" s="425"/>
      <c r="HV7305" s="425"/>
      <c r="HW7305" s="425"/>
      <c r="HX7305" s="425"/>
      <c r="HY7305" s="425"/>
      <c r="HZ7305" s="425"/>
      <c r="IA7305" s="425"/>
      <c r="IB7305" s="425"/>
      <c r="IC7305" s="425"/>
      <c r="ID7305" s="425"/>
      <c r="IE7305" s="425"/>
      <c r="IF7305" s="425"/>
      <c r="IG7305" s="425"/>
      <c r="IH7305" s="425"/>
      <c r="II7305" s="425"/>
      <c r="IJ7305" s="425"/>
      <c r="IK7305" s="425"/>
      <c r="IL7305" s="425"/>
      <c r="IM7305" s="425"/>
      <c r="IN7305" s="425"/>
      <c r="IO7305" s="425"/>
      <c r="IP7305" s="425"/>
      <c r="IQ7305" s="425"/>
      <c r="IR7305" s="425"/>
      <c r="IS7305" s="425"/>
      <c r="IT7305" s="425"/>
      <c r="IU7305" s="425"/>
      <c r="IV7305" s="425"/>
    </row>
    <row r="7306" s="428" customFormat="1" ht="27.6" customHeight="1" spans="2:256">
      <c r="B7306" s="465"/>
      <c r="GH7306" s="425"/>
      <c r="GI7306" s="425"/>
      <c r="GJ7306" s="425"/>
      <c r="GK7306" s="425"/>
      <c r="GL7306" s="425"/>
      <c r="GM7306" s="425"/>
      <c r="GN7306" s="425"/>
      <c r="GO7306" s="425"/>
      <c r="GP7306" s="425"/>
      <c r="GQ7306" s="425"/>
      <c r="GR7306" s="425"/>
      <c r="GS7306" s="425"/>
      <c r="GT7306" s="425"/>
      <c r="GU7306" s="425"/>
      <c r="GV7306" s="425"/>
      <c r="GW7306" s="425"/>
      <c r="GX7306" s="425"/>
      <c r="GY7306" s="425"/>
      <c r="GZ7306" s="425"/>
      <c r="HA7306" s="425"/>
      <c r="HB7306" s="425"/>
      <c r="HC7306" s="425"/>
      <c r="HD7306" s="425"/>
      <c r="HE7306" s="425"/>
      <c r="HF7306" s="425"/>
      <c r="HG7306" s="425"/>
      <c r="HH7306" s="425"/>
      <c r="HI7306" s="425"/>
      <c r="HJ7306" s="425"/>
      <c r="HK7306" s="425"/>
      <c r="HL7306" s="425"/>
      <c r="HM7306" s="425"/>
      <c r="HN7306" s="425"/>
      <c r="HO7306" s="425"/>
      <c r="HP7306" s="425"/>
      <c r="HQ7306" s="425"/>
      <c r="HR7306" s="425"/>
      <c r="HS7306" s="425"/>
      <c r="HT7306" s="425"/>
      <c r="HU7306" s="425"/>
      <c r="HV7306" s="425"/>
      <c r="HW7306" s="425"/>
      <c r="HX7306" s="425"/>
      <c r="HY7306" s="425"/>
      <c r="HZ7306" s="425"/>
      <c r="IA7306" s="425"/>
      <c r="IB7306" s="425"/>
      <c r="IC7306" s="425"/>
      <c r="ID7306" s="425"/>
      <c r="IE7306" s="425"/>
      <c r="IF7306" s="425"/>
      <c r="IG7306" s="425"/>
      <c r="IH7306" s="425"/>
      <c r="II7306" s="425"/>
      <c r="IJ7306" s="425"/>
      <c r="IK7306" s="425"/>
      <c r="IL7306" s="425"/>
      <c r="IM7306" s="425"/>
      <c r="IN7306" s="425"/>
      <c r="IO7306" s="425"/>
      <c r="IP7306" s="425"/>
      <c r="IQ7306" s="425"/>
      <c r="IR7306" s="425"/>
      <c r="IS7306" s="425"/>
      <c r="IT7306" s="425"/>
      <c r="IU7306" s="425"/>
      <c r="IV7306" s="425"/>
    </row>
    <row r="7307" s="428" customFormat="1" ht="27.6" customHeight="1" spans="2:256">
      <c r="B7307" s="465"/>
      <c r="GH7307" s="425"/>
      <c r="GI7307" s="425"/>
      <c r="GJ7307" s="425"/>
      <c r="GK7307" s="425"/>
      <c r="GL7307" s="425"/>
      <c r="GM7307" s="425"/>
      <c r="GN7307" s="425"/>
      <c r="GO7307" s="425"/>
      <c r="GP7307" s="425"/>
      <c r="GQ7307" s="425"/>
      <c r="GR7307" s="425"/>
      <c r="GS7307" s="425"/>
      <c r="GT7307" s="425"/>
      <c r="GU7307" s="425"/>
      <c r="GV7307" s="425"/>
      <c r="GW7307" s="425"/>
      <c r="GX7307" s="425"/>
      <c r="GY7307" s="425"/>
      <c r="GZ7307" s="425"/>
      <c r="HA7307" s="425"/>
      <c r="HB7307" s="425"/>
      <c r="HC7307" s="425"/>
      <c r="HD7307" s="425"/>
      <c r="HE7307" s="425"/>
      <c r="HF7307" s="425"/>
      <c r="HG7307" s="425"/>
      <c r="HH7307" s="425"/>
      <c r="HI7307" s="425"/>
      <c r="HJ7307" s="425"/>
      <c r="HK7307" s="425"/>
      <c r="HL7307" s="425"/>
      <c r="HM7307" s="425"/>
      <c r="HN7307" s="425"/>
      <c r="HO7307" s="425"/>
      <c r="HP7307" s="425"/>
      <c r="HQ7307" s="425"/>
      <c r="HR7307" s="425"/>
      <c r="HS7307" s="425"/>
      <c r="HT7307" s="425"/>
      <c r="HU7307" s="425"/>
      <c r="HV7307" s="425"/>
      <c r="HW7307" s="425"/>
      <c r="HX7307" s="425"/>
      <c r="HY7307" s="425"/>
      <c r="HZ7307" s="425"/>
      <c r="IA7307" s="425"/>
      <c r="IB7307" s="425"/>
      <c r="IC7307" s="425"/>
      <c r="ID7307" s="425"/>
      <c r="IE7307" s="425"/>
      <c r="IF7307" s="425"/>
      <c r="IG7307" s="425"/>
      <c r="IH7307" s="425"/>
      <c r="II7307" s="425"/>
      <c r="IJ7307" s="425"/>
      <c r="IK7307" s="425"/>
      <c r="IL7307" s="425"/>
      <c r="IM7307" s="425"/>
      <c r="IN7307" s="425"/>
      <c r="IO7307" s="425"/>
      <c r="IP7307" s="425"/>
      <c r="IQ7307" s="425"/>
      <c r="IR7307" s="425"/>
      <c r="IS7307" s="425"/>
      <c r="IT7307" s="425"/>
      <c r="IU7307" s="425"/>
      <c r="IV7307" s="425"/>
    </row>
    <row r="7308" s="428" customFormat="1" ht="27.6" customHeight="1" spans="2:256">
      <c r="B7308" s="465"/>
      <c r="GH7308" s="425"/>
      <c r="GI7308" s="425"/>
      <c r="GJ7308" s="425"/>
      <c r="GK7308" s="425"/>
      <c r="GL7308" s="425"/>
      <c r="GM7308" s="425"/>
      <c r="GN7308" s="425"/>
      <c r="GO7308" s="425"/>
      <c r="GP7308" s="425"/>
      <c r="GQ7308" s="425"/>
      <c r="GR7308" s="425"/>
      <c r="GS7308" s="425"/>
      <c r="GT7308" s="425"/>
      <c r="GU7308" s="425"/>
      <c r="GV7308" s="425"/>
      <c r="GW7308" s="425"/>
      <c r="GX7308" s="425"/>
      <c r="GY7308" s="425"/>
      <c r="GZ7308" s="425"/>
      <c r="HA7308" s="425"/>
      <c r="HB7308" s="425"/>
      <c r="HC7308" s="425"/>
      <c r="HD7308" s="425"/>
      <c r="HE7308" s="425"/>
      <c r="HF7308" s="425"/>
      <c r="HG7308" s="425"/>
      <c r="HH7308" s="425"/>
      <c r="HI7308" s="425"/>
      <c r="HJ7308" s="425"/>
      <c r="HK7308" s="425"/>
      <c r="HL7308" s="425"/>
      <c r="HM7308" s="425"/>
      <c r="HN7308" s="425"/>
      <c r="HO7308" s="425"/>
      <c r="HP7308" s="425"/>
      <c r="HQ7308" s="425"/>
      <c r="HR7308" s="425"/>
      <c r="HS7308" s="425"/>
      <c r="HT7308" s="425"/>
      <c r="HU7308" s="425"/>
      <c r="HV7308" s="425"/>
      <c r="HW7308" s="425"/>
      <c r="HX7308" s="425"/>
      <c r="HY7308" s="425"/>
      <c r="HZ7308" s="425"/>
      <c r="IA7308" s="425"/>
      <c r="IB7308" s="425"/>
      <c r="IC7308" s="425"/>
      <c r="ID7308" s="425"/>
      <c r="IE7308" s="425"/>
      <c r="IF7308" s="425"/>
      <c r="IG7308" s="425"/>
      <c r="IH7308" s="425"/>
      <c r="II7308" s="425"/>
      <c r="IJ7308" s="425"/>
      <c r="IK7308" s="425"/>
      <c r="IL7308" s="425"/>
      <c r="IM7308" s="425"/>
      <c r="IN7308" s="425"/>
      <c r="IO7308" s="425"/>
      <c r="IP7308" s="425"/>
      <c r="IQ7308" s="425"/>
      <c r="IR7308" s="425"/>
      <c r="IS7308" s="425"/>
      <c r="IT7308" s="425"/>
      <c r="IU7308" s="425"/>
      <c r="IV7308" s="425"/>
    </row>
    <row r="7309" s="428" customFormat="1" ht="27.6" customHeight="1" spans="2:256">
      <c r="B7309" s="465"/>
      <c r="GH7309" s="425"/>
      <c r="GI7309" s="425"/>
      <c r="GJ7309" s="425"/>
      <c r="GK7309" s="425"/>
      <c r="GL7309" s="425"/>
      <c r="GM7309" s="425"/>
      <c r="GN7309" s="425"/>
      <c r="GO7309" s="425"/>
      <c r="GP7309" s="425"/>
      <c r="GQ7309" s="425"/>
      <c r="GR7309" s="425"/>
      <c r="GS7309" s="425"/>
      <c r="GT7309" s="425"/>
      <c r="GU7309" s="425"/>
      <c r="GV7309" s="425"/>
      <c r="GW7309" s="425"/>
      <c r="GX7309" s="425"/>
      <c r="GY7309" s="425"/>
      <c r="GZ7309" s="425"/>
      <c r="HA7309" s="425"/>
      <c r="HB7309" s="425"/>
      <c r="HC7309" s="425"/>
      <c r="HD7309" s="425"/>
      <c r="HE7309" s="425"/>
      <c r="HF7309" s="425"/>
      <c r="HG7309" s="425"/>
      <c r="HH7309" s="425"/>
      <c r="HI7309" s="425"/>
      <c r="HJ7309" s="425"/>
      <c r="HK7309" s="425"/>
      <c r="HL7309" s="425"/>
      <c r="HM7309" s="425"/>
      <c r="HN7309" s="425"/>
      <c r="HO7309" s="425"/>
      <c r="HP7309" s="425"/>
      <c r="HQ7309" s="425"/>
      <c r="HR7309" s="425"/>
      <c r="HS7309" s="425"/>
      <c r="HT7309" s="425"/>
      <c r="HU7309" s="425"/>
      <c r="HV7309" s="425"/>
      <c r="HW7309" s="425"/>
      <c r="HX7309" s="425"/>
      <c r="HY7309" s="425"/>
      <c r="HZ7309" s="425"/>
      <c r="IA7309" s="425"/>
      <c r="IB7309" s="425"/>
      <c r="IC7309" s="425"/>
      <c r="ID7309" s="425"/>
      <c r="IE7309" s="425"/>
      <c r="IF7309" s="425"/>
      <c r="IG7309" s="425"/>
      <c r="IH7309" s="425"/>
      <c r="II7309" s="425"/>
      <c r="IJ7309" s="425"/>
      <c r="IK7309" s="425"/>
      <c r="IL7309" s="425"/>
      <c r="IM7309" s="425"/>
      <c r="IN7309" s="425"/>
      <c r="IO7309" s="425"/>
      <c r="IP7309" s="425"/>
      <c r="IQ7309" s="425"/>
      <c r="IR7309" s="425"/>
      <c r="IS7309" s="425"/>
      <c r="IT7309" s="425"/>
      <c r="IU7309" s="425"/>
      <c r="IV7309" s="425"/>
    </row>
    <row r="7310" s="428" customFormat="1" ht="27.6" customHeight="1" spans="2:256">
      <c r="B7310" s="465"/>
      <c r="GH7310" s="425"/>
      <c r="GI7310" s="425"/>
      <c r="GJ7310" s="425"/>
      <c r="GK7310" s="425"/>
      <c r="GL7310" s="425"/>
      <c r="GM7310" s="425"/>
      <c r="GN7310" s="425"/>
      <c r="GO7310" s="425"/>
      <c r="GP7310" s="425"/>
      <c r="GQ7310" s="425"/>
      <c r="GR7310" s="425"/>
      <c r="GS7310" s="425"/>
      <c r="GT7310" s="425"/>
      <c r="GU7310" s="425"/>
      <c r="GV7310" s="425"/>
      <c r="GW7310" s="425"/>
      <c r="GX7310" s="425"/>
      <c r="GY7310" s="425"/>
      <c r="GZ7310" s="425"/>
      <c r="HA7310" s="425"/>
      <c r="HB7310" s="425"/>
      <c r="HC7310" s="425"/>
      <c r="HD7310" s="425"/>
      <c r="HE7310" s="425"/>
      <c r="HF7310" s="425"/>
      <c r="HG7310" s="425"/>
      <c r="HH7310" s="425"/>
      <c r="HI7310" s="425"/>
      <c r="HJ7310" s="425"/>
      <c r="HK7310" s="425"/>
      <c r="HL7310" s="425"/>
      <c r="HM7310" s="425"/>
      <c r="HN7310" s="425"/>
      <c r="HO7310" s="425"/>
      <c r="HP7310" s="425"/>
      <c r="HQ7310" s="425"/>
      <c r="HR7310" s="425"/>
      <c r="HS7310" s="425"/>
      <c r="HT7310" s="425"/>
      <c r="HU7310" s="425"/>
      <c r="HV7310" s="425"/>
      <c r="HW7310" s="425"/>
      <c r="HX7310" s="425"/>
      <c r="HY7310" s="425"/>
      <c r="HZ7310" s="425"/>
      <c r="IA7310" s="425"/>
      <c r="IB7310" s="425"/>
      <c r="IC7310" s="425"/>
      <c r="ID7310" s="425"/>
      <c r="IE7310" s="425"/>
      <c r="IF7310" s="425"/>
      <c r="IG7310" s="425"/>
      <c r="IH7310" s="425"/>
      <c r="II7310" s="425"/>
      <c r="IJ7310" s="425"/>
      <c r="IK7310" s="425"/>
      <c r="IL7310" s="425"/>
      <c r="IM7310" s="425"/>
      <c r="IN7310" s="425"/>
      <c r="IO7310" s="425"/>
      <c r="IP7310" s="425"/>
      <c r="IQ7310" s="425"/>
      <c r="IR7310" s="425"/>
      <c r="IS7310" s="425"/>
      <c r="IT7310" s="425"/>
      <c r="IU7310" s="425"/>
      <c r="IV7310" s="425"/>
    </row>
    <row r="7311" s="428" customFormat="1" ht="27.6" customHeight="1" spans="2:256">
      <c r="B7311" s="465"/>
      <c r="GH7311" s="425"/>
      <c r="GI7311" s="425"/>
      <c r="GJ7311" s="425"/>
      <c r="GK7311" s="425"/>
      <c r="GL7311" s="425"/>
      <c r="GM7311" s="425"/>
      <c r="GN7311" s="425"/>
      <c r="GO7311" s="425"/>
      <c r="GP7311" s="425"/>
      <c r="GQ7311" s="425"/>
      <c r="GR7311" s="425"/>
      <c r="GS7311" s="425"/>
      <c r="GT7311" s="425"/>
      <c r="GU7311" s="425"/>
      <c r="GV7311" s="425"/>
      <c r="GW7311" s="425"/>
      <c r="GX7311" s="425"/>
      <c r="GY7311" s="425"/>
      <c r="GZ7311" s="425"/>
      <c r="HA7311" s="425"/>
      <c r="HB7311" s="425"/>
      <c r="HC7311" s="425"/>
      <c r="HD7311" s="425"/>
      <c r="HE7311" s="425"/>
      <c r="HF7311" s="425"/>
      <c r="HG7311" s="425"/>
      <c r="HH7311" s="425"/>
      <c r="HI7311" s="425"/>
      <c r="HJ7311" s="425"/>
      <c r="HK7311" s="425"/>
      <c r="HL7311" s="425"/>
      <c r="HM7311" s="425"/>
      <c r="HN7311" s="425"/>
      <c r="HO7311" s="425"/>
      <c r="HP7311" s="425"/>
      <c r="HQ7311" s="425"/>
      <c r="HR7311" s="425"/>
      <c r="HS7311" s="425"/>
      <c r="HT7311" s="425"/>
      <c r="HU7311" s="425"/>
      <c r="HV7311" s="425"/>
      <c r="HW7311" s="425"/>
      <c r="HX7311" s="425"/>
      <c r="HY7311" s="425"/>
      <c r="HZ7311" s="425"/>
      <c r="IA7311" s="425"/>
      <c r="IB7311" s="425"/>
      <c r="IC7311" s="425"/>
      <c r="ID7311" s="425"/>
      <c r="IE7311" s="425"/>
      <c r="IF7311" s="425"/>
      <c r="IG7311" s="425"/>
      <c r="IH7311" s="425"/>
      <c r="II7311" s="425"/>
      <c r="IJ7311" s="425"/>
      <c r="IK7311" s="425"/>
      <c r="IL7311" s="425"/>
      <c r="IM7311" s="425"/>
      <c r="IN7311" s="425"/>
      <c r="IO7311" s="425"/>
      <c r="IP7311" s="425"/>
      <c r="IQ7311" s="425"/>
      <c r="IR7311" s="425"/>
      <c r="IS7311" s="425"/>
      <c r="IT7311" s="425"/>
      <c r="IU7311" s="425"/>
      <c r="IV7311" s="425"/>
    </row>
    <row r="7312" s="428" customFormat="1" ht="27.6" customHeight="1" spans="2:256">
      <c r="B7312" s="465"/>
      <c r="GH7312" s="425"/>
      <c r="GI7312" s="425"/>
      <c r="GJ7312" s="425"/>
      <c r="GK7312" s="425"/>
      <c r="GL7312" s="425"/>
      <c r="GM7312" s="425"/>
      <c r="GN7312" s="425"/>
      <c r="GO7312" s="425"/>
      <c r="GP7312" s="425"/>
      <c r="GQ7312" s="425"/>
      <c r="GR7312" s="425"/>
      <c r="GS7312" s="425"/>
      <c r="GT7312" s="425"/>
      <c r="GU7312" s="425"/>
      <c r="GV7312" s="425"/>
      <c r="GW7312" s="425"/>
      <c r="GX7312" s="425"/>
      <c r="GY7312" s="425"/>
      <c r="GZ7312" s="425"/>
      <c r="HA7312" s="425"/>
      <c r="HB7312" s="425"/>
      <c r="HC7312" s="425"/>
      <c r="HD7312" s="425"/>
      <c r="HE7312" s="425"/>
      <c r="HF7312" s="425"/>
      <c r="HG7312" s="425"/>
      <c r="HH7312" s="425"/>
      <c r="HI7312" s="425"/>
      <c r="HJ7312" s="425"/>
      <c r="HK7312" s="425"/>
      <c r="HL7312" s="425"/>
      <c r="HM7312" s="425"/>
      <c r="HN7312" s="425"/>
      <c r="HO7312" s="425"/>
      <c r="HP7312" s="425"/>
      <c r="HQ7312" s="425"/>
      <c r="HR7312" s="425"/>
      <c r="HS7312" s="425"/>
      <c r="HT7312" s="425"/>
      <c r="HU7312" s="425"/>
      <c r="HV7312" s="425"/>
      <c r="HW7312" s="425"/>
      <c r="HX7312" s="425"/>
      <c r="HY7312" s="425"/>
      <c r="HZ7312" s="425"/>
      <c r="IA7312" s="425"/>
      <c r="IB7312" s="425"/>
      <c r="IC7312" s="425"/>
      <c r="ID7312" s="425"/>
      <c r="IE7312" s="425"/>
      <c r="IF7312" s="425"/>
      <c r="IG7312" s="425"/>
      <c r="IH7312" s="425"/>
      <c r="II7312" s="425"/>
      <c r="IJ7312" s="425"/>
      <c r="IK7312" s="425"/>
      <c r="IL7312" s="425"/>
      <c r="IM7312" s="425"/>
      <c r="IN7312" s="425"/>
      <c r="IO7312" s="425"/>
      <c r="IP7312" s="425"/>
      <c r="IQ7312" s="425"/>
      <c r="IR7312" s="425"/>
      <c r="IS7312" s="425"/>
      <c r="IT7312" s="425"/>
      <c r="IU7312" s="425"/>
      <c r="IV7312" s="425"/>
    </row>
    <row r="7313" s="428" customFormat="1" ht="27.6" customHeight="1" spans="2:256">
      <c r="B7313" s="465"/>
      <c r="GH7313" s="425"/>
      <c r="GI7313" s="425"/>
      <c r="GJ7313" s="425"/>
      <c r="GK7313" s="425"/>
      <c r="GL7313" s="425"/>
      <c r="GM7313" s="425"/>
      <c r="GN7313" s="425"/>
      <c r="GO7313" s="425"/>
      <c r="GP7313" s="425"/>
      <c r="GQ7313" s="425"/>
      <c r="GR7313" s="425"/>
      <c r="GS7313" s="425"/>
      <c r="GT7313" s="425"/>
      <c r="GU7313" s="425"/>
      <c r="GV7313" s="425"/>
      <c r="GW7313" s="425"/>
      <c r="GX7313" s="425"/>
      <c r="GY7313" s="425"/>
      <c r="GZ7313" s="425"/>
      <c r="HA7313" s="425"/>
      <c r="HB7313" s="425"/>
      <c r="HC7313" s="425"/>
      <c r="HD7313" s="425"/>
      <c r="HE7313" s="425"/>
      <c r="HF7313" s="425"/>
      <c r="HG7313" s="425"/>
      <c r="HH7313" s="425"/>
      <c r="HI7313" s="425"/>
      <c r="HJ7313" s="425"/>
      <c r="HK7313" s="425"/>
      <c r="HL7313" s="425"/>
      <c r="HM7313" s="425"/>
      <c r="HN7313" s="425"/>
      <c r="HO7313" s="425"/>
      <c r="HP7313" s="425"/>
      <c r="HQ7313" s="425"/>
      <c r="HR7313" s="425"/>
      <c r="HS7313" s="425"/>
      <c r="HT7313" s="425"/>
      <c r="HU7313" s="425"/>
      <c r="HV7313" s="425"/>
      <c r="HW7313" s="425"/>
      <c r="HX7313" s="425"/>
      <c r="HY7313" s="425"/>
      <c r="HZ7313" s="425"/>
      <c r="IA7313" s="425"/>
      <c r="IB7313" s="425"/>
      <c r="IC7313" s="425"/>
      <c r="ID7313" s="425"/>
      <c r="IE7313" s="425"/>
      <c r="IF7313" s="425"/>
      <c r="IG7313" s="425"/>
      <c r="IH7313" s="425"/>
      <c r="II7313" s="425"/>
      <c r="IJ7313" s="425"/>
      <c r="IK7313" s="425"/>
      <c r="IL7313" s="425"/>
      <c r="IM7313" s="425"/>
      <c r="IN7313" s="425"/>
      <c r="IO7313" s="425"/>
      <c r="IP7313" s="425"/>
      <c r="IQ7313" s="425"/>
      <c r="IR7313" s="425"/>
      <c r="IS7313" s="425"/>
      <c r="IT7313" s="425"/>
      <c r="IU7313" s="425"/>
      <c r="IV7313" s="425"/>
    </row>
    <row r="7314" s="428" customFormat="1" ht="27.6" customHeight="1" spans="2:256">
      <c r="B7314" s="465"/>
      <c r="GH7314" s="425"/>
      <c r="GI7314" s="425"/>
      <c r="GJ7314" s="425"/>
      <c r="GK7314" s="425"/>
      <c r="GL7314" s="425"/>
      <c r="GM7314" s="425"/>
      <c r="GN7314" s="425"/>
      <c r="GO7314" s="425"/>
      <c r="GP7314" s="425"/>
      <c r="GQ7314" s="425"/>
      <c r="GR7314" s="425"/>
      <c r="GS7314" s="425"/>
      <c r="GT7314" s="425"/>
      <c r="GU7314" s="425"/>
      <c r="GV7314" s="425"/>
      <c r="GW7314" s="425"/>
      <c r="GX7314" s="425"/>
      <c r="GY7314" s="425"/>
      <c r="GZ7314" s="425"/>
      <c r="HA7314" s="425"/>
      <c r="HB7314" s="425"/>
      <c r="HC7314" s="425"/>
      <c r="HD7314" s="425"/>
      <c r="HE7314" s="425"/>
      <c r="HF7314" s="425"/>
      <c r="HG7314" s="425"/>
      <c r="HH7314" s="425"/>
      <c r="HI7314" s="425"/>
      <c r="HJ7314" s="425"/>
      <c r="HK7314" s="425"/>
      <c r="HL7314" s="425"/>
      <c r="HM7314" s="425"/>
      <c r="HN7314" s="425"/>
      <c r="HO7314" s="425"/>
      <c r="HP7314" s="425"/>
      <c r="HQ7314" s="425"/>
      <c r="HR7314" s="425"/>
      <c r="HS7314" s="425"/>
      <c r="HT7314" s="425"/>
      <c r="HU7314" s="425"/>
      <c r="HV7314" s="425"/>
      <c r="HW7314" s="425"/>
      <c r="HX7314" s="425"/>
      <c r="HY7314" s="425"/>
      <c r="HZ7314" s="425"/>
      <c r="IA7314" s="425"/>
      <c r="IB7314" s="425"/>
      <c r="IC7314" s="425"/>
      <c r="ID7314" s="425"/>
      <c r="IE7314" s="425"/>
      <c r="IF7314" s="425"/>
      <c r="IG7314" s="425"/>
      <c r="IH7314" s="425"/>
      <c r="II7314" s="425"/>
      <c r="IJ7314" s="425"/>
      <c r="IK7314" s="425"/>
      <c r="IL7314" s="425"/>
      <c r="IM7314" s="425"/>
      <c r="IN7314" s="425"/>
      <c r="IO7314" s="425"/>
      <c r="IP7314" s="425"/>
      <c r="IQ7314" s="425"/>
      <c r="IR7314" s="425"/>
      <c r="IS7314" s="425"/>
      <c r="IT7314" s="425"/>
      <c r="IU7314" s="425"/>
      <c r="IV7314" s="425"/>
    </row>
    <row r="7315" s="428" customFormat="1" ht="27.6" customHeight="1" spans="2:256">
      <c r="B7315" s="465"/>
      <c r="GH7315" s="425"/>
      <c r="GI7315" s="425"/>
      <c r="GJ7315" s="425"/>
      <c r="GK7315" s="425"/>
      <c r="GL7315" s="425"/>
      <c r="GM7315" s="425"/>
      <c r="GN7315" s="425"/>
      <c r="GO7315" s="425"/>
      <c r="GP7315" s="425"/>
      <c r="GQ7315" s="425"/>
      <c r="GR7315" s="425"/>
      <c r="GS7315" s="425"/>
      <c r="GT7315" s="425"/>
      <c r="GU7315" s="425"/>
      <c r="GV7315" s="425"/>
      <c r="GW7315" s="425"/>
      <c r="GX7315" s="425"/>
      <c r="GY7315" s="425"/>
      <c r="GZ7315" s="425"/>
      <c r="HA7315" s="425"/>
      <c r="HB7315" s="425"/>
      <c r="HC7315" s="425"/>
      <c r="HD7315" s="425"/>
      <c r="HE7315" s="425"/>
      <c r="HF7315" s="425"/>
      <c r="HG7315" s="425"/>
      <c r="HH7315" s="425"/>
      <c r="HI7315" s="425"/>
      <c r="HJ7315" s="425"/>
      <c r="HK7315" s="425"/>
      <c r="HL7315" s="425"/>
      <c r="HM7315" s="425"/>
      <c r="HN7315" s="425"/>
      <c r="HO7315" s="425"/>
      <c r="HP7315" s="425"/>
      <c r="HQ7315" s="425"/>
      <c r="HR7315" s="425"/>
      <c r="HS7315" s="425"/>
      <c r="HT7315" s="425"/>
      <c r="HU7315" s="425"/>
      <c r="HV7315" s="425"/>
      <c r="HW7315" s="425"/>
      <c r="HX7315" s="425"/>
      <c r="HY7315" s="425"/>
      <c r="HZ7315" s="425"/>
      <c r="IA7315" s="425"/>
      <c r="IB7315" s="425"/>
      <c r="IC7315" s="425"/>
      <c r="ID7315" s="425"/>
      <c r="IE7315" s="425"/>
      <c r="IF7315" s="425"/>
      <c r="IG7315" s="425"/>
      <c r="IH7315" s="425"/>
      <c r="II7315" s="425"/>
      <c r="IJ7315" s="425"/>
      <c r="IK7315" s="425"/>
      <c r="IL7315" s="425"/>
      <c r="IM7315" s="425"/>
      <c r="IN7315" s="425"/>
      <c r="IO7315" s="425"/>
      <c r="IP7315" s="425"/>
      <c r="IQ7315" s="425"/>
      <c r="IR7315" s="425"/>
      <c r="IS7315" s="425"/>
      <c r="IT7315" s="425"/>
      <c r="IU7315" s="425"/>
      <c r="IV7315" s="425"/>
    </row>
    <row r="7316" s="428" customFormat="1" ht="27.6" customHeight="1" spans="2:256">
      <c r="B7316" s="465"/>
      <c r="GH7316" s="425"/>
      <c r="GI7316" s="425"/>
      <c r="GJ7316" s="425"/>
      <c r="GK7316" s="425"/>
      <c r="GL7316" s="425"/>
      <c r="GM7316" s="425"/>
      <c r="GN7316" s="425"/>
      <c r="GO7316" s="425"/>
      <c r="GP7316" s="425"/>
      <c r="GQ7316" s="425"/>
      <c r="GR7316" s="425"/>
      <c r="GS7316" s="425"/>
      <c r="GT7316" s="425"/>
      <c r="GU7316" s="425"/>
      <c r="GV7316" s="425"/>
      <c r="GW7316" s="425"/>
      <c r="GX7316" s="425"/>
      <c r="GY7316" s="425"/>
      <c r="GZ7316" s="425"/>
      <c r="HA7316" s="425"/>
      <c r="HB7316" s="425"/>
      <c r="HC7316" s="425"/>
      <c r="HD7316" s="425"/>
      <c r="HE7316" s="425"/>
      <c r="HF7316" s="425"/>
      <c r="HG7316" s="425"/>
      <c r="HH7316" s="425"/>
      <c r="HI7316" s="425"/>
      <c r="HJ7316" s="425"/>
      <c r="HK7316" s="425"/>
      <c r="HL7316" s="425"/>
      <c r="HM7316" s="425"/>
      <c r="HN7316" s="425"/>
      <c r="HO7316" s="425"/>
      <c r="HP7316" s="425"/>
      <c r="HQ7316" s="425"/>
      <c r="HR7316" s="425"/>
      <c r="HS7316" s="425"/>
      <c r="HT7316" s="425"/>
      <c r="HU7316" s="425"/>
      <c r="HV7316" s="425"/>
      <c r="HW7316" s="425"/>
      <c r="HX7316" s="425"/>
      <c r="HY7316" s="425"/>
      <c r="HZ7316" s="425"/>
      <c r="IA7316" s="425"/>
      <c r="IB7316" s="425"/>
      <c r="IC7316" s="425"/>
      <c r="ID7316" s="425"/>
      <c r="IE7316" s="425"/>
      <c r="IF7316" s="425"/>
      <c r="IG7316" s="425"/>
      <c r="IH7316" s="425"/>
      <c r="II7316" s="425"/>
      <c r="IJ7316" s="425"/>
      <c r="IK7316" s="425"/>
      <c r="IL7316" s="425"/>
      <c r="IM7316" s="425"/>
      <c r="IN7316" s="425"/>
      <c r="IO7316" s="425"/>
      <c r="IP7316" s="425"/>
      <c r="IQ7316" s="425"/>
      <c r="IR7316" s="425"/>
      <c r="IS7316" s="425"/>
      <c r="IT7316" s="425"/>
      <c r="IU7316" s="425"/>
      <c r="IV7316" s="425"/>
    </row>
    <row r="7317" s="428" customFormat="1" ht="27.6" customHeight="1" spans="2:256">
      <c r="B7317" s="465"/>
      <c r="GH7317" s="425"/>
      <c r="GI7317" s="425"/>
      <c r="GJ7317" s="425"/>
      <c r="GK7317" s="425"/>
      <c r="GL7317" s="425"/>
      <c r="GM7317" s="425"/>
      <c r="GN7317" s="425"/>
      <c r="GO7317" s="425"/>
      <c r="GP7317" s="425"/>
      <c r="GQ7317" s="425"/>
      <c r="GR7317" s="425"/>
      <c r="GS7317" s="425"/>
      <c r="GT7317" s="425"/>
      <c r="GU7317" s="425"/>
      <c r="GV7317" s="425"/>
      <c r="GW7317" s="425"/>
      <c r="GX7317" s="425"/>
      <c r="GY7317" s="425"/>
      <c r="GZ7317" s="425"/>
      <c r="HA7317" s="425"/>
      <c r="HB7317" s="425"/>
      <c r="HC7317" s="425"/>
      <c r="HD7317" s="425"/>
      <c r="HE7317" s="425"/>
      <c r="HF7317" s="425"/>
      <c r="HG7317" s="425"/>
      <c r="HH7317" s="425"/>
      <c r="HI7317" s="425"/>
      <c r="HJ7317" s="425"/>
      <c r="HK7317" s="425"/>
      <c r="HL7317" s="425"/>
      <c r="HM7317" s="425"/>
      <c r="HN7317" s="425"/>
      <c r="HO7317" s="425"/>
      <c r="HP7317" s="425"/>
      <c r="HQ7317" s="425"/>
      <c r="HR7317" s="425"/>
      <c r="HS7317" s="425"/>
      <c r="HT7317" s="425"/>
      <c r="HU7317" s="425"/>
      <c r="HV7317" s="425"/>
      <c r="HW7317" s="425"/>
      <c r="HX7317" s="425"/>
      <c r="HY7317" s="425"/>
      <c r="HZ7317" s="425"/>
      <c r="IA7317" s="425"/>
      <c r="IB7317" s="425"/>
      <c r="IC7317" s="425"/>
      <c r="ID7317" s="425"/>
      <c r="IE7317" s="425"/>
      <c r="IF7317" s="425"/>
      <c r="IG7317" s="425"/>
      <c r="IH7317" s="425"/>
      <c r="II7317" s="425"/>
      <c r="IJ7317" s="425"/>
      <c r="IK7317" s="425"/>
      <c r="IL7317" s="425"/>
      <c r="IM7317" s="425"/>
      <c r="IN7317" s="425"/>
      <c r="IO7317" s="425"/>
      <c r="IP7317" s="425"/>
      <c r="IQ7317" s="425"/>
      <c r="IR7317" s="425"/>
      <c r="IS7317" s="425"/>
      <c r="IT7317" s="425"/>
      <c r="IU7317" s="425"/>
      <c r="IV7317" s="425"/>
    </row>
    <row r="7318" s="428" customFormat="1" ht="27.6" customHeight="1" spans="2:256">
      <c r="B7318" s="465"/>
      <c r="GH7318" s="425"/>
      <c r="GI7318" s="425"/>
      <c r="GJ7318" s="425"/>
      <c r="GK7318" s="425"/>
      <c r="GL7318" s="425"/>
      <c r="GM7318" s="425"/>
      <c r="GN7318" s="425"/>
      <c r="GO7318" s="425"/>
      <c r="GP7318" s="425"/>
      <c r="GQ7318" s="425"/>
      <c r="GR7318" s="425"/>
      <c r="GS7318" s="425"/>
      <c r="GT7318" s="425"/>
      <c r="GU7318" s="425"/>
      <c r="GV7318" s="425"/>
      <c r="GW7318" s="425"/>
      <c r="GX7318" s="425"/>
      <c r="GY7318" s="425"/>
      <c r="GZ7318" s="425"/>
      <c r="HA7318" s="425"/>
      <c r="HB7318" s="425"/>
      <c r="HC7318" s="425"/>
      <c r="HD7318" s="425"/>
      <c r="HE7318" s="425"/>
      <c r="HF7318" s="425"/>
      <c r="HG7318" s="425"/>
      <c r="HH7318" s="425"/>
      <c r="HI7318" s="425"/>
      <c r="HJ7318" s="425"/>
      <c r="HK7318" s="425"/>
      <c r="HL7318" s="425"/>
      <c r="HM7318" s="425"/>
      <c r="HN7318" s="425"/>
      <c r="HO7318" s="425"/>
      <c r="HP7318" s="425"/>
      <c r="HQ7318" s="425"/>
      <c r="HR7318" s="425"/>
      <c r="HS7318" s="425"/>
      <c r="HT7318" s="425"/>
      <c r="HU7318" s="425"/>
      <c r="HV7318" s="425"/>
      <c r="HW7318" s="425"/>
      <c r="HX7318" s="425"/>
      <c r="HY7318" s="425"/>
      <c r="HZ7318" s="425"/>
      <c r="IA7318" s="425"/>
      <c r="IB7318" s="425"/>
      <c r="IC7318" s="425"/>
      <c r="ID7318" s="425"/>
      <c r="IE7318" s="425"/>
      <c r="IF7318" s="425"/>
      <c r="IG7318" s="425"/>
      <c r="IH7318" s="425"/>
      <c r="II7318" s="425"/>
      <c r="IJ7318" s="425"/>
      <c r="IK7318" s="425"/>
      <c r="IL7318" s="425"/>
      <c r="IM7318" s="425"/>
      <c r="IN7318" s="425"/>
      <c r="IO7318" s="425"/>
      <c r="IP7318" s="425"/>
      <c r="IQ7318" s="425"/>
      <c r="IR7318" s="425"/>
      <c r="IS7318" s="425"/>
      <c r="IT7318" s="425"/>
      <c r="IU7318" s="425"/>
      <c r="IV7318" s="425"/>
    </row>
    <row r="7319" s="428" customFormat="1" ht="27.6" customHeight="1" spans="2:256">
      <c r="B7319" s="465"/>
      <c r="GH7319" s="425"/>
      <c r="GI7319" s="425"/>
      <c r="GJ7319" s="425"/>
      <c r="GK7319" s="425"/>
      <c r="GL7319" s="425"/>
      <c r="GM7319" s="425"/>
      <c r="GN7319" s="425"/>
      <c r="GO7319" s="425"/>
      <c r="GP7319" s="425"/>
      <c r="GQ7319" s="425"/>
      <c r="GR7319" s="425"/>
      <c r="GS7319" s="425"/>
      <c r="GT7319" s="425"/>
      <c r="GU7319" s="425"/>
      <c r="GV7319" s="425"/>
      <c r="GW7319" s="425"/>
      <c r="GX7319" s="425"/>
      <c r="GY7319" s="425"/>
      <c r="GZ7319" s="425"/>
      <c r="HA7319" s="425"/>
      <c r="HB7319" s="425"/>
      <c r="HC7319" s="425"/>
      <c r="HD7319" s="425"/>
      <c r="HE7319" s="425"/>
      <c r="HF7319" s="425"/>
      <c r="HG7319" s="425"/>
      <c r="HH7319" s="425"/>
      <c r="HI7319" s="425"/>
      <c r="HJ7319" s="425"/>
      <c r="HK7319" s="425"/>
      <c r="HL7319" s="425"/>
      <c r="HM7319" s="425"/>
      <c r="HN7319" s="425"/>
      <c r="HO7319" s="425"/>
      <c r="HP7319" s="425"/>
      <c r="HQ7319" s="425"/>
      <c r="HR7319" s="425"/>
      <c r="HS7319" s="425"/>
      <c r="HT7319" s="425"/>
      <c r="HU7319" s="425"/>
      <c r="HV7319" s="425"/>
      <c r="HW7319" s="425"/>
      <c r="HX7319" s="425"/>
      <c r="HY7319" s="425"/>
      <c r="HZ7319" s="425"/>
      <c r="IA7319" s="425"/>
      <c r="IB7319" s="425"/>
      <c r="IC7319" s="425"/>
      <c r="ID7319" s="425"/>
      <c r="IE7319" s="425"/>
      <c r="IF7319" s="425"/>
      <c r="IG7319" s="425"/>
      <c r="IH7319" s="425"/>
      <c r="II7319" s="425"/>
      <c r="IJ7319" s="425"/>
      <c r="IK7319" s="425"/>
      <c r="IL7319" s="425"/>
      <c r="IM7319" s="425"/>
      <c r="IN7319" s="425"/>
      <c r="IO7319" s="425"/>
      <c r="IP7319" s="425"/>
      <c r="IQ7319" s="425"/>
      <c r="IR7319" s="425"/>
      <c r="IS7319" s="425"/>
      <c r="IT7319" s="425"/>
      <c r="IU7319" s="425"/>
      <c r="IV7319" s="425"/>
    </row>
    <row r="7320" s="428" customFormat="1" ht="27.6" customHeight="1" spans="2:256">
      <c r="B7320" s="465"/>
      <c r="GH7320" s="425"/>
      <c r="GI7320" s="425"/>
      <c r="GJ7320" s="425"/>
      <c r="GK7320" s="425"/>
      <c r="GL7320" s="425"/>
      <c r="GM7320" s="425"/>
      <c r="GN7320" s="425"/>
      <c r="GO7320" s="425"/>
      <c r="GP7320" s="425"/>
      <c r="GQ7320" s="425"/>
      <c r="GR7320" s="425"/>
      <c r="GS7320" s="425"/>
      <c r="GT7320" s="425"/>
      <c r="GU7320" s="425"/>
      <c r="GV7320" s="425"/>
      <c r="GW7320" s="425"/>
      <c r="GX7320" s="425"/>
      <c r="GY7320" s="425"/>
      <c r="GZ7320" s="425"/>
      <c r="HA7320" s="425"/>
      <c r="HB7320" s="425"/>
      <c r="HC7320" s="425"/>
      <c r="HD7320" s="425"/>
      <c r="HE7320" s="425"/>
      <c r="HF7320" s="425"/>
      <c r="HG7320" s="425"/>
      <c r="HH7320" s="425"/>
      <c r="HI7320" s="425"/>
      <c r="HJ7320" s="425"/>
      <c r="HK7320" s="425"/>
      <c r="HL7320" s="425"/>
      <c r="HM7320" s="425"/>
      <c r="HN7320" s="425"/>
      <c r="HO7320" s="425"/>
      <c r="HP7320" s="425"/>
      <c r="HQ7320" s="425"/>
      <c r="HR7320" s="425"/>
      <c r="HS7320" s="425"/>
      <c r="HT7320" s="425"/>
      <c r="HU7320" s="425"/>
      <c r="HV7320" s="425"/>
      <c r="HW7320" s="425"/>
      <c r="HX7320" s="425"/>
      <c r="HY7320" s="425"/>
      <c r="HZ7320" s="425"/>
      <c r="IA7320" s="425"/>
      <c r="IB7320" s="425"/>
      <c r="IC7320" s="425"/>
      <c r="ID7320" s="425"/>
      <c r="IE7320" s="425"/>
      <c r="IF7320" s="425"/>
      <c r="IG7320" s="425"/>
      <c r="IH7320" s="425"/>
      <c r="II7320" s="425"/>
      <c r="IJ7320" s="425"/>
      <c r="IK7320" s="425"/>
      <c r="IL7320" s="425"/>
      <c r="IM7320" s="425"/>
      <c r="IN7320" s="425"/>
      <c r="IO7320" s="425"/>
      <c r="IP7320" s="425"/>
      <c r="IQ7320" s="425"/>
      <c r="IR7320" s="425"/>
      <c r="IS7320" s="425"/>
      <c r="IT7320" s="425"/>
      <c r="IU7320" s="425"/>
      <c r="IV7320" s="425"/>
    </row>
    <row r="7321" s="428" customFormat="1" ht="27.6" customHeight="1" spans="2:256">
      <c r="B7321" s="465"/>
      <c r="GH7321" s="425"/>
      <c r="GI7321" s="425"/>
      <c r="GJ7321" s="425"/>
      <c r="GK7321" s="425"/>
      <c r="GL7321" s="425"/>
      <c r="GM7321" s="425"/>
      <c r="GN7321" s="425"/>
      <c r="GO7321" s="425"/>
      <c r="GP7321" s="425"/>
      <c r="GQ7321" s="425"/>
      <c r="GR7321" s="425"/>
      <c r="GS7321" s="425"/>
      <c r="GT7321" s="425"/>
      <c r="GU7321" s="425"/>
      <c r="GV7321" s="425"/>
      <c r="GW7321" s="425"/>
      <c r="GX7321" s="425"/>
      <c r="GY7321" s="425"/>
      <c r="GZ7321" s="425"/>
      <c r="HA7321" s="425"/>
      <c r="HB7321" s="425"/>
      <c r="HC7321" s="425"/>
      <c r="HD7321" s="425"/>
      <c r="HE7321" s="425"/>
      <c r="HF7321" s="425"/>
      <c r="HG7321" s="425"/>
      <c r="HH7321" s="425"/>
      <c r="HI7321" s="425"/>
      <c r="HJ7321" s="425"/>
      <c r="HK7321" s="425"/>
      <c r="HL7321" s="425"/>
      <c r="HM7321" s="425"/>
      <c r="HN7321" s="425"/>
      <c r="HO7321" s="425"/>
      <c r="HP7321" s="425"/>
      <c r="HQ7321" s="425"/>
      <c r="HR7321" s="425"/>
      <c r="HS7321" s="425"/>
      <c r="HT7321" s="425"/>
      <c r="HU7321" s="425"/>
      <c r="HV7321" s="425"/>
      <c r="HW7321" s="425"/>
      <c r="HX7321" s="425"/>
      <c r="HY7321" s="425"/>
      <c r="HZ7321" s="425"/>
      <c r="IA7321" s="425"/>
      <c r="IB7321" s="425"/>
      <c r="IC7321" s="425"/>
      <c r="ID7321" s="425"/>
      <c r="IE7321" s="425"/>
      <c r="IF7321" s="425"/>
      <c r="IG7321" s="425"/>
      <c r="IH7321" s="425"/>
      <c r="II7321" s="425"/>
      <c r="IJ7321" s="425"/>
      <c r="IK7321" s="425"/>
      <c r="IL7321" s="425"/>
      <c r="IM7321" s="425"/>
      <c r="IN7321" s="425"/>
      <c r="IO7321" s="425"/>
      <c r="IP7321" s="425"/>
      <c r="IQ7321" s="425"/>
      <c r="IR7321" s="425"/>
      <c r="IS7321" s="425"/>
      <c r="IT7321" s="425"/>
      <c r="IU7321" s="425"/>
      <c r="IV7321" s="425"/>
    </row>
    <row r="7322" s="428" customFormat="1" ht="27.6" customHeight="1" spans="2:256">
      <c r="B7322" s="465"/>
      <c r="GH7322" s="425"/>
      <c r="GI7322" s="425"/>
      <c r="GJ7322" s="425"/>
      <c r="GK7322" s="425"/>
      <c r="GL7322" s="425"/>
      <c r="GM7322" s="425"/>
      <c r="GN7322" s="425"/>
      <c r="GO7322" s="425"/>
      <c r="GP7322" s="425"/>
      <c r="GQ7322" s="425"/>
      <c r="GR7322" s="425"/>
      <c r="GS7322" s="425"/>
      <c r="GT7322" s="425"/>
      <c r="GU7322" s="425"/>
      <c r="GV7322" s="425"/>
      <c r="GW7322" s="425"/>
      <c r="GX7322" s="425"/>
      <c r="GY7322" s="425"/>
      <c r="GZ7322" s="425"/>
      <c r="HA7322" s="425"/>
      <c r="HB7322" s="425"/>
      <c r="HC7322" s="425"/>
      <c r="HD7322" s="425"/>
      <c r="HE7322" s="425"/>
      <c r="HF7322" s="425"/>
      <c r="HG7322" s="425"/>
      <c r="HH7322" s="425"/>
      <c r="HI7322" s="425"/>
      <c r="HJ7322" s="425"/>
      <c r="HK7322" s="425"/>
      <c r="HL7322" s="425"/>
      <c r="HM7322" s="425"/>
      <c r="HN7322" s="425"/>
      <c r="HO7322" s="425"/>
      <c r="HP7322" s="425"/>
      <c r="HQ7322" s="425"/>
      <c r="HR7322" s="425"/>
      <c r="HS7322" s="425"/>
      <c r="HT7322" s="425"/>
      <c r="HU7322" s="425"/>
      <c r="HV7322" s="425"/>
      <c r="HW7322" s="425"/>
      <c r="HX7322" s="425"/>
      <c r="HY7322" s="425"/>
      <c r="HZ7322" s="425"/>
      <c r="IA7322" s="425"/>
      <c r="IB7322" s="425"/>
      <c r="IC7322" s="425"/>
      <c r="ID7322" s="425"/>
      <c r="IE7322" s="425"/>
      <c r="IF7322" s="425"/>
      <c r="IG7322" s="425"/>
      <c r="IH7322" s="425"/>
      <c r="II7322" s="425"/>
      <c r="IJ7322" s="425"/>
      <c r="IK7322" s="425"/>
      <c r="IL7322" s="425"/>
      <c r="IM7322" s="425"/>
      <c r="IN7322" s="425"/>
      <c r="IO7322" s="425"/>
      <c r="IP7322" s="425"/>
      <c r="IQ7322" s="425"/>
      <c r="IR7322" s="425"/>
      <c r="IS7322" s="425"/>
      <c r="IT7322" s="425"/>
      <c r="IU7322" s="425"/>
      <c r="IV7322" s="425"/>
    </row>
    <row r="7323" s="428" customFormat="1" ht="27.6" customHeight="1" spans="2:256">
      <c r="B7323" s="465"/>
      <c r="GH7323" s="425"/>
      <c r="GI7323" s="425"/>
      <c r="GJ7323" s="425"/>
      <c r="GK7323" s="425"/>
      <c r="GL7323" s="425"/>
      <c r="GM7323" s="425"/>
      <c r="GN7323" s="425"/>
      <c r="GO7323" s="425"/>
      <c r="GP7323" s="425"/>
      <c r="GQ7323" s="425"/>
      <c r="GR7323" s="425"/>
      <c r="GS7323" s="425"/>
      <c r="GT7323" s="425"/>
      <c r="GU7323" s="425"/>
      <c r="GV7323" s="425"/>
      <c r="GW7323" s="425"/>
      <c r="GX7323" s="425"/>
      <c r="GY7323" s="425"/>
      <c r="GZ7323" s="425"/>
      <c r="HA7323" s="425"/>
      <c r="HB7323" s="425"/>
      <c r="HC7323" s="425"/>
      <c r="HD7323" s="425"/>
      <c r="HE7323" s="425"/>
      <c r="HF7323" s="425"/>
      <c r="HG7323" s="425"/>
      <c r="HH7323" s="425"/>
      <c r="HI7323" s="425"/>
      <c r="HJ7323" s="425"/>
      <c r="HK7323" s="425"/>
      <c r="HL7323" s="425"/>
      <c r="HM7323" s="425"/>
      <c r="HN7323" s="425"/>
      <c r="HO7323" s="425"/>
      <c r="HP7323" s="425"/>
      <c r="HQ7323" s="425"/>
      <c r="HR7323" s="425"/>
      <c r="HS7323" s="425"/>
      <c r="HT7323" s="425"/>
      <c r="HU7323" s="425"/>
      <c r="HV7323" s="425"/>
      <c r="HW7323" s="425"/>
      <c r="HX7323" s="425"/>
      <c r="HY7323" s="425"/>
      <c r="HZ7323" s="425"/>
      <c r="IA7323" s="425"/>
      <c r="IB7323" s="425"/>
      <c r="IC7323" s="425"/>
      <c r="ID7323" s="425"/>
      <c r="IE7323" s="425"/>
      <c r="IF7323" s="425"/>
      <c r="IG7323" s="425"/>
      <c r="IH7323" s="425"/>
      <c r="II7323" s="425"/>
      <c r="IJ7323" s="425"/>
      <c r="IK7323" s="425"/>
      <c r="IL7323" s="425"/>
      <c r="IM7323" s="425"/>
      <c r="IN7323" s="425"/>
      <c r="IO7323" s="425"/>
      <c r="IP7323" s="425"/>
      <c r="IQ7323" s="425"/>
      <c r="IR7323" s="425"/>
      <c r="IS7323" s="425"/>
      <c r="IT7323" s="425"/>
      <c r="IU7323" s="425"/>
      <c r="IV7323" s="425"/>
    </row>
    <row r="7324" s="428" customFormat="1" ht="27.6" customHeight="1" spans="2:256">
      <c r="B7324" s="465"/>
      <c r="GH7324" s="425"/>
      <c r="GI7324" s="425"/>
      <c r="GJ7324" s="425"/>
      <c r="GK7324" s="425"/>
      <c r="GL7324" s="425"/>
      <c r="GM7324" s="425"/>
      <c r="GN7324" s="425"/>
      <c r="GO7324" s="425"/>
      <c r="GP7324" s="425"/>
      <c r="GQ7324" s="425"/>
      <c r="GR7324" s="425"/>
      <c r="GS7324" s="425"/>
      <c r="GT7324" s="425"/>
      <c r="GU7324" s="425"/>
      <c r="GV7324" s="425"/>
      <c r="GW7324" s="425"/>
      <c r="GX7324" s="425"/>
      <c r="GY7324" s="425"/>
      <c r="GZ7324" s="425"/>
      <c r="HA7324" s="425"/>
      <c r="HB7324" s="425"/>
      <c r="HC7324" s="425"/>
      <c r="HD7324" s="425"/>
      <c r="HE7324" s="425"/>
      <c r="HF7324" s="425"/>
      <c r="HG7324" s="425"/>
      <c r="HH7324" s="425"/>
      <c r="HI7324" s="425"/>
      <c r="HJ7324" s="425"/>
      <c r="HK7324" s="425"/>
      <c r="HL7324" s="425"/>
      <c r="HM7324" s="425"/>
      <c r="HN7324" s="425"/>
      <c r="HO7324" s="425"/>
      <c r="HP7324" s="425"/>
      <c r="HQ7324" s="425"/>
      <c r="HR7324" s="425"/>
      <c r="HS7324" s="425"/>
      <c r="HT7324" s="425"/>
      <c r="HU7324" s="425"/>
      <c r="HV7324" s="425"/>
      <c r="HW7324" s="425"/>
      <c r="HX7324" s="425"/>
      <c r="HY7324" s="425"/>
      <c r="HZ7324" s="425"/>
      <c r="IA7324" s="425"/>
      <c r="IB7324" s="425"/>
      <c r="IC7324" s="425"/>
      <c r="ID7324" s="425"/>
      <c r="IE7324" s="425"/>
      <c r="IF7324" s="425"/>
      <c r="IG7324" s="425"/>
      <c r="IH7324" s="425"/>
      <c r="II7324" s="425"/>
      <c r="IJ7324" s="425"/>
      <c r="IK7324" s="425"/>
      <c r="IL7324" s="425"/>
      <c r="IM7324" s="425"/>
      <c r="IN7324" s="425"/>
      <c r="IO7324" s="425"/>
      <c r="IP7324" s="425"/>
      <c r="IQ7324" s="425"/>
      <c r="IR7324" s="425"/>
      <c r="IS7324" s="425"/>
      <c r="IT7324" s="425"/>
      <c r="IU7324" s="425"/>
      <c r="IV7324" s="425"/>
    </row>
    <row r="7325" s="428" customFormat="1" ht="27.6" customHeight="1" spans="2:256">
      <c r="B7325" s="465"/>
      <c r="GH7325" s="425"/>
      <c r="GI7325" s="425"/>
      <c r="GJ7325" s="425"/>
      <c r="GK7325" s="425"/>
      <c r="GL7325" s="425"/>
      <c r="GM7325" s="425"/>
      <c r="GN7325" s="425"/>
      <c r="GO7325" s="425"/>
      <c r="GP7325" s="425"/>
      <c r="GQ7325" s="425"/>
      <c r="GR7325" s="425"/>
      <c r="GS7325" s="425"/>
      <c r="GT7325" s="425"/>
      <c r="GU7325" s="425"/>
      <c r="GV7325" s="425"/>
      <c r="GW7325" s="425"/>
      <c r="GX7325" s="425"/>
      <c r="GY7325" s="425"/>
      <c r="GZ7325" s="425"/>
      <c r="HA7325" s="425"/>
      <c r="HB7325" s="425"/>
      <c r="HC7325" s="425"/>
      <c r="HD7325" s="425"/>
      <c r="HE7325" s="425"/>
      <c r="HF7325" s="425"/>
      <c r="HG7325" s="425"/>
      <c r="HH7325" s="425"/>
      <c r="HI7325" s="425"/>
      <c r="HJ7325" s="425"/>
      <c r="HK7325" s="425"/>
      <c r="HL7325" s="425"/>
      <c r="HM7325" s="425"/>
      <c r="HN7325" s="425"/>
      <c r="HO7325" s="425"/>
      <c r="HP7325" s="425"/>
      <c r="HQ7325" s="425"/>
      <c r="HR7325" s="425"/>
      <c r="HS7325" s="425"/>
      <c r="HT7325" s="425"/>
      <c r="HU7325" s="425"/>
      <c r="HV7325" s="425"/>
      <c r="HW7325" s="425"/>
      <c r="HX7325" s="425"/>
      <c r="HY7325" s="425"/>
      <c r="HZ7325" s="425"/>
      <c r="IA7325" s="425"/>
      <c r="IB7325" s="425"/>
      <c r="IC7325" s="425"/>
      <c r="ID7325" s="425"/>
      <c r="IE7325" s="425"/>
      <c r="IF7325" s="425"/>
      <c r="IG7325" s="425"/>
      <c r="IH7325" s="425"/>
      <c r="II7325" s="425"/>
      <c r="IJ7325" s="425"/>
      <c r="IK7325" s="425"/>
      <c r="IL7325" s="425"/>
      <c r="IM7325" s="425"/>
      <c r="IN7325" s="425"/>
      <c r="IO7325" s="425"/>
      <c r="IP7325" s="425"/>
      <c r="IQ7325" s="425"/>
      <c r="IR7325" s="425"/>
      <c r="IS7325" s="425"/>
      <c r="IT7325" s="425"/>
      <c r="IU7325" s="425"/>
      <c r="IV7325" s="425"/>
    </row>
    <row r="7326" s="428" customFormat="1" ht="27.6" customHeight="1" spans="2:256">
      <c r="B7326" s="465"/>
      <c r="GH7326" s="425"/>
      <c r="GI7326" s="425"/>
      <c r="GJ7326" s="425"/>
      <c r="GK7326" s="425"/>
      <c r="GL7326" s="425"/>
      <c r="GM7326" s="425"/>
      <c r="GN7326" s="425"/>
      <c r="GO7326" s="425"/>
      <c r="GP7326" s="425"/>
      <c r="GQ7326" s="425"/>
      <c r="GR7326" s="425"/>
      <c r="GS7326" s="425"/>
      <c r="GT7326" s="425"/>
      <c r="GU7326" s="425"/>
      <c r="GV7326" s="425"/>
      <c r="GW7326" s="425"/>
      <c r="GX7326" s="425"/>
      <c r="GY7326" s="425"/>
      <c r="GZ7326" s="425"/>
      <c r="HA7326" s="425"/>
      <c r="HB7326" s="425"/>
      <c r="HC7326" s="425"/>
      <c r="HD7326" s="425"/>
      <c r="HE7326" s="425"/>
      <c r="HF7326" s="425"/>
      <c r="HG7326" s="425"/>
      <c r="HH7326" s="425"/>
      <c r="HI7326" s="425"/>
      <c r="HJ7326" s="425"/>
      <c r="HK7326" s="425"/>
      <c r="HL7326" s="425"/>
      <c r="HM7326" s="425"/>
      <c r="HN7326" s="425"/>
      <c r="HO7326" s="425"/>
      <c r="HP7326" s="425"/>
      <c r="HQ7326" s="425"/>
      <c r="HR7326" s="425"/>
      <c r="HS7326" s="425"/>
      <c r="HT7326" s="425"/>
      <c r="HU7326" s="425"/>
      <c r="HV7326" s="425"/>
      <c r="HW7326" s="425"/>
      <c r="HX7326" s="425"/>
      <c r="HY7326" s="425"/>
      <c r="HZ7326" s="425"/>
      <c r="IA7326" s="425"/>
      <c r="IB7326" s="425"/>
      <c r="IC7326" s="425"/>
      <c r="ID7326" s="425"/>
      <c r="IE7326" s="425"/>
      <c r="IF7326" s="425"/>
      <c r="IG7326" s="425"/>
      <c r="IH7326" s="425"/>
      <c r="II7326" s="425"/>
      <c r="IJ7326" s="425"/>
      <c r="IK7326" s="425"/>
      <c r="IL7326" s="425"/>
      <c r="IM7326" s="425"/>
      <c r="IN7326" s="425"/>
      <c r="IO7326" s="425"/>
      <c r="IP7326" s="425"/>
      <c r="IQ7326" s="425"/>
      <c r="IR7326" s="425"/>
      <c r="IS7326" s="425"/>
      <c r="IT7326" s="425"/>
      <c r="IU7326" s="425"/>
      <c r="IV7326" s="425"/>
    </row>
    <row r="7327" s="428" customFormat="1" ht="27.6" customHeight="1" spans="2:256">
      <c r="B7327" s="465"/>
      <c r="GH7327" s="425"/>
      <c r="GI7327" s="425"/>
      <c r="GJ7327" s="425"/>
      <c r="GK7327" s="425"/>
      <c r="GL7327" s="425"/>
      <c r="GM7327" s="425"/>
      <c r="GN7327" s="425"/>
      <c r="GO7327" s="425"/>
      <c r="GP7327" s="425"/>
      <c r="GQ7327" s="425"/>
      <c r="GR7327" s="425"/>
      <c r="GS7327" s="425"/>
      <c r="GT7327" s="425"/>
      <c r="GU7327" s="425"/>
      <c r="GV7327" s="425"/>
      <c r="GW7327" s="425"/>
      <c r="GX7327" s="425"/>
      <c r="GY7327" s="425"/>
      <c r="GZ7327" s="425"/>
      <c r="HA7327" s="425"/>
      <c r="HB7327" s="425"/>
      <c r="HC7327" s="425"/>
      <c r="HD7327" s="425"/>
      <c r="HE7327" s="425"/>
      <c r="HF7327" s="425"/>
      <c r="HG7327" s="425"/>
      <c r="HH7327" s="425"/>
      <c r="HI7327" s="425"/>
      <c r="HJ7327" s="425"/>
      <c r="HK7327" s="425"/>
      <c r="HL7327" s="425"/>
      <c r="HM7327" s="425"/>
      <c r="HN7327" s="425"/>
      <c r="HO7327" s="425"/>
      <c r="HP7327" s="425"/>
      <c r="HQ7327" s="425"/>
      <c r="HR7327" s="425"/>
      <c r="HS7327" s="425"/>
      <c r="HT7327" s="425"/>
      <c r="HU7327" s="425"/>
      <c r="HV7327" s="425"/>
      <c r="HW7327" s="425"/>
      <c r="HX7327" s="425"/>
      <c r="HY7327" s="425"/>
      <c r="HZ7327" s="425"/>
      <c r="IA7327" s="425"/>
      <c r="IB7327" s="425"/>
      <c r="IC7327" s="425"/>
      <c r="ID7327" s="425"/>
      <c r="IE7327" s="425"/>
      <c r="IF7327" s="425"/>
      <c r="IG7327" s="425"/>
      <c r="IH7327" s="425"/>
      <c r="II7327" s="425"/>
      <c r="IJ7327" s="425"/>
      <c r="IK7327" s="425"/>
      <c r="IL7327" s="425"/>
      <c r="IM7327" s="425"/>
      <c r="IN7327" s="425"/>
      <c r="IO7327" s="425"/>
      <c r="IP7327" s="425"/>
      <c r="IQ7327" s="425"/>
      <c r="IR7327" s="425"/>
      <c r="IS7327" s="425"/>
      <c r="IT7327" s="425"/>
      <c r="IU7327" s="425"/>
      <c r="IV7327" s="425"/>
    </row>
    <row r="7328" s="428" customFormat="1" ht="27.6" customHeight="1" spans="2:256">
      <c r="B7328" s="465"/>
      <c r="GH7328" s="425"/>
      <c r="GI7328" s="425"/>
      <c r="GJ7328" s="425"/>
      <c r="GK7328" s="425"/>
      <c r="GL7328" s="425"/>
      <c r="GM7328" s="425"/>
      <c r="GN7328" s="425"/>
      <c r="GO7328" s="425"/>
      <c r="GP7328" s="425"/>
      <c r="GQ7328" s="425"/>
      <c r="GR7328" s="425"/>
      <c r="GS7328" s="425"/>
      <c r="GT7328" s="425"/>
      <c r="GU7328" s="425"/>
      <c r="GV7328" s="425"/>
      <c r="GW7328" s="425"/>
      <c r="GX7328" s="425"/>
      <c r="GY7328" s="425"/>
      <c r="GZ7328" s="425"/>
      <c r="HA7328" s="425"/>
      <c r="HB7328" s="425"/>
      <c r="HC7328" s="425"/>
      <c r="HD7328" s="425"/>
      <c r="HE7328" s="425"/>
      <c r="HF7328" s="425"/>
      <c r="HG7328" s="425"/>
      <c r="HH7328" s="425"/>
      <c r="HI7328" s="425"/>
      <c r="HJ7328" s="425"/>
      <c r="HK7328" s="425"/>
      <c r="HL7328" s="425"/>
      <c r="HM7328" s="425"/>
      <c r="HN7328" s="425"/>
      <c r="HO7328" s="425"/>
      <c r="HP7328" s="425"/>
      <c r="HQ7328" s="425"/>
      <c r="HR7328" s="425"/>
      <c r="HS7328" s="425"/>
      <c r="HT7328" s="425"/>
      <c r="HU7328" s="425"/>
      <c r="HV7328" s="425"/>
      <c r="HW7328" s="425"/>
      <c r="HX7328" s="425"/>
      <c r="HY7328" s="425"/>
      <c r="HZ7328" s="425"/>
      <c r="IA7328" s="425"/>
      <c r="IB7328" s="425"/>
      <c r="IC7328" s="425"/>
      <c r="ID7328" s="425"/>
      <c r="IE7328" s="425"/>
      <c r="IF7328" s="425"/>
      <c r="IG7328" s="425"/>
      <c r="IH7328" s="425"/>
      <c r="II7328" s="425"/>
      <c r="IJ7328" s="425"/>
      <c r="IK7328" s="425"/>
      <c r="IL7328" s="425"/>
      <c r="IM7328" s="425"/>
      <c r="IN7328" s="425"/>
      <c r="IO7328" s="425"/>
      <c r="IP7328" s="425"/>
      <c r="IQ7328" s="425"/>
      <c r="IR7328" s="425"/>
      <c r="IS7328" s="425"/>
      <c r="IT7328" s="425"/>
      <c r="IU7328" s="425"/>
      <c r="IV7328" s="425"/>
    </row>
    <row r="7329" s="428" customFormat="1" ht="27.6" customHeight="1" spans="2:256">
      <c r="B7329" s="465"/>
      <c r="GH7329" s="425"/>
      <c r="GI7329" s="425"/>
      <c r="GJ7329" s="425"/>
      <c r="GK7329" s="425"/>
      <c r="GL7329" s="425"/>
      <c r="GM7329" s="425"/>
      <c r="GN7329" s="425"/>
      <c r="GO7329" s="425"/>
      <c r="GP7329" s="425"/>
      <c r="GQ7329" s="425"/>
      <c r="GR7329" s="425"/>
      <c r="GS7329" s="425"/>
      <c r="GT7329" s="425"/>
      <c r="GU7329" s="425"/>
      <c r="GV7329" s="425"/>
      <c r="GW7329" s="425"/>
      <c r="GX7329" s="425"/>
      <c r="GY7329" s="425"/>
      <c r="GZ7329" s="425"/>
      <c r="HA7329" s="425"/>
      <c r="HB7329" s="425"/>
      <c r="HC7329" s="425"/>
      <c r="HD7329" s="425"/>
      <c r="HE7329" s="425"/>
      <c r="HF7329" s="425"/>
      <c r="HG7329" s="425"/>
      <c r="HH7329" s="425"/>
      <c r="HI7329" s="425"/>
      <c r="HJ7329" s="425"/>
      <c r="HK7329" s="425"/>
      <c r="HL7329" s="425"/>
      <c r="HM7329" s="425"/>
      <c r="HN7329" s="425"/>
      <c r="HO7329" s="425"/>
      <c r="HP7329" s="425"/>
      <c r="HQ7329" s="425"/>
      <c r="HR7329" s="425"/>
      <c r="HS7329" s="425"/>
      <c r="HT7329" s="425"/>
      <c r="HU7329" s="425"/>
      <c r="HV7329" s="425"/>
      <c r="HW7329" s="425"/>
      <c r="HX7329" s="425"/>
      <c r="HY7329" s="425"/>
      <c r="HZ7329" s="425"/>
      <c r="IA7329" s="425"/>
      <c r="IB7329" s="425"/>
      <c r="IC7329" s="425"/>
      <c r="ID7329" s="425"/>
      <c r="IE7329" s="425"/>
      <c r="IF7329" s="425"/>
      <c r="IG7329" s="425"/>
      <c r="IH7329" s="425"/>
      <c r="II7329" s="425"/>
      <c r="IJ7329" s="425"/>
      <c r="IK7329" s="425"/>
      <c r="IL7329" s="425"/>
      <c r="IM7329" s="425"/>
      <c r="IN7329" s="425"/>
      <c r="IO7329" s="425"/>
      <c r="IP7329" s="425"/>
      <c r="IQ7329" s="425"/>
      <c r="IR7329" s="425"/>
      <c r="IS7329" s="425"/>
      <c r="IT7329" s="425"/>
      <c r="IU7329" s="425"/>
      <c r="IV7329" s="425"/>
    </row>
    <row r="7330" s="428" customFormat="1" ht="27.6" customHeight="1" spans="2:256">
      <c r="B7330" s="465"/>
      <c r="GH7330" s="425"/>
      <c r="GI7330" s="425"/>
      <c r="GJ7330" s="425"/>
      <c r="GK7330" s="425"/>
      <c r="GL7330" s="425"/>
      <c r="GM7330" s="425"/>
      <c r="GN7330" s="425"/>
      <c r="GO7330" s="425"/>
      <c r="GP7330" s="425"/>
      <c r="GQ7330" s="425"/>
      <c r="GR7330" s="425"/>
      <c r="GS7330" s="425"/>
      <c r="GT7330" s="425"/>
      <c r="GU7330" s="425"/>
      <c r="GV7330" s="425"/>
      <c r="GW7330" s="425"/>
      <c r="GX7330" s="425"/>
      <c r="GY7330" s="425"/>
      <c r="GZ7330" s="425"/>
      <c r="HA7330" s="425"/>
      <c r="HB7330" s="425"/>
      <c r="HC7330" s="425"/>
      <c r="HD7330" s="425"/>
      <c r="HE7330" s="425"/>
      <c r="HF7330" s="425"/>
      <c r="HG7330" s="425"/>
      <c r="HH7330" s="425"/>
      <c r="HI7330" s="425"/>
      <c r="HJ7330" s="425"/>
      <c r="HK7330" s="425"/>
      <c r="HL7330" s="425"/>
      <c r="HM7330" s="425"/>
      <c r="HN7330" s="425"/>
      <c r="HO7330" s="425"/>
      <c r="HP7330" s="425"/>
      <c r="HQ7330" s="425"/>
      <c r="HR7330" s="425"/>
      <c r="HS7330" s="425"/>
      <c r="HT7330" s="425"/>
      <c r="HU7330" s="425"/>
      <c r="HV7330" s="425"/>
      <c r="HW7330" s="425"/>
      <c r="HX7330" s="425"/>
      <c r="HY7330" s="425"/>
      <c r="HZ7330" s="425"/>
      <c r="IA7330" s="425"/>
      <c r="IB7330" s="425"/>
      <c r="IC7330" s="425"/>
      <c r="ID7330" s="425"/>
      <c r="IE7330" s="425"/>
      <c r="IF7330" s="425"/>
      <c r="IG7330" s="425"/>
      <c r="IH7330" s="425"/>
      <c r="II7330" s="425"/>
      <c r="IJ7330" s="425"/>
      <c r="IK7330" s="425"/>
      <c r="IL7330" s="425"/>
      <c r="IM7330" s="425"/>
      <c r="IN7330" s="425"/>
      <c r="IO7330" s="425"/>
      <c r="IP7330" s="425"/>
      <c r="IQ7330" s="425"/>
      <c r="IR7330" s="425"/>
      <c r="IS7330" s="425"/>
      <c r="IT7330" s="425"/>
      <c r="IU7330" s="425"/>
      <c r="IV7330" s="425"/>
    </row>
    <row r="7331" s="428" customFormat="1" ht="27.6" customHeight="1" spans="2:256">
      <c r="B7331" s="465"/>
      <c r="GH7331" s="425"/>
      <c r="GI7331" s="425"/>
      <c r="GJ7331" s="425"/>
      <c r="GK7331" s="425"/>
      <c r="GL7331" s="425"/>
      <c r="GM7331" s="425"/>
      <c r="GN7331" s="425"/>
      <c r="GO7331" s="425"/>
      <c r="GP7331" s="425"/>
      <c r="GQ7331" s="425"/>
      <c r="GR7331" s="425"/>
      <c r="GS7331" s="425"/>
      <c r="GT7331" s="425"/>
      <c r="GU7331" s="425"/>
      <c r="GV7331" s="425"/>
      <c r="GW7331" s="425"/>
      <c r="GX7331" s="425"/>
      <c r="GY7331" s="425"/>
      <c r="GZ7331" s="425"/>
      <c r="HA7331" s="425"/>
      <c r="HB7331" s="425"/>
      <c r="HC7331" s="425"/>
      <c r="HD7331" s="425"/>
      <c r="HE7331" s="425"/>
      <c r="HF7331" s="425"/>
      <c r="HG7331" s="425"/>
      <c r="HH7331" s="425"/>
      <c r="HI7331" s="425"/>
      <c r="HJ7331" s="425"/>
      <c r="HK7331" s="425"/>
      <c r="HL7331" s="425"/>
      <c r="HM7331" s="425"/>
      <c r="HN7331" s="425"/>
      <c r="HO7331" s="425"/>
      <c r="HP7331" s="425"/>
      <c r="HQ7331" s="425"/>
      <c r="HR7331" s="425"/>
      <c r="HS7331" s="425"/>
      <c r="HT7331" s="425"/>
      <c r="HU7331" s="425"/>
      <c r="HV7331" s="425"/>
      <c r="HW7331" s="425"/>
      <c r="HX7331" s="425"/>
      <c r="HY7331" s="425"/>
      <c r="HZ7331" s="425"/>
      <c r="IA7331" s="425"/>
      <c r="IB7331" s="425"/>
      <c r="IC7331" s="425"/>
      <c r="ID7331" s="425"/>
      <c r="IE7331" s="425"/>
      <c r="IF7331" s="425"/>
      <c r="IG7331" s="425"/>
      <c r="IH7331" s="425"/>
      <c r="II7331" s="425"/>
      <c r="IJ7331" s="425"/>
      <c r="IK7331" s="425"/>
      <c r="IL7331" s="425"/>
      <c r="IM7331" s="425"/>
      <c r="IN7331" s="425"/>
      <c r="IO7331" s="425"/>
      <c r="IP7331" s="425"/>
      <c r="IQ7331" s="425"/>
      <c r="IR7331" s="425"/>
      <c r="IS7331" s="425"/>
      <c r="IT7331" s="425"/>
      <c r="IU7331" s="425"/>
      <c r="IV7331" s="425"/>
    </row>
    <row r="7332" s="428" customFormat="1" ht="27.6" customHeight="1" spans="2:256">
      <c r="B7332" s="465"/>
      <c r="GH7332" s="425"/>
      <c r="GI7332" s="425"/>
      <c r="GJ7332" s="425"/>
      <c r="GK7332" s="425"/>
      <c r="GL7332" s="425"/>
      <c r="GM7332" s="425"/>
      <c r="GN7332" s="425"/>
      <c r="GO7332" s="425"/>
      <c r="GP7332" s="425"/>
      <c r="GQ7332" s="425"/>
      <c r="GR7332" s="425"/>
      <c r="GS7332" s="425"/>
      <c r="GT7332" s="425"/>
      <c r="GU7332" s="425"/>
      <c r="GV7332" s="425"/>
      <c r="GW7332" s="425"/>
      <c r="GX7332" s="425"/>
      <c r="GY7332" s="425"/>
      <c r="GZ7332" s="425"/>
      <c r="HA7332" s="425"/>
      <c r="HB7332" s="425"/>
      <c r="HC7332" s="425"/>
      <c r="HD7332" s="425"/>
      <c r="HE7332" s="425"/>
      <c r="HF7332" s="425"/>
      <c r="HG7332" s="425"/>
      <c r="HH7332" s="425"/>
      <c r="HI7332" s="425"/>
      <c r="HJ7332" s="425"/>
      <c r="HK7332" s="425"/>
      <c r="HL7332" s="425"/>
      <c r="HM7332" s="425"/>
      <c r="HN7332" s="425"/>
      <c r="HO7332" s="425"/>
      <c r="HP7332" s="425"/>
      <c r="HQ7332" s="425"/>
      <c r="HR7332" s="425"/>
      <c r="HS7332" s="425"/>
      <c r="HT7332" s="425"/>
      <c r="HU7332" s="425"/>
      <c r="HV7332" s="425"/>
      <c r="HW7332" s="425"/>
      <c r="HX7332" s="425"/>
      <c r="HY7332" s="425"/>
      <c r="HZ7332" s="425"/>
      <c r="IA7332" s="425"/>
      <c r="IB7332" s="425"/>
      <c r="IC7332" s="425"/>
      <c r="ID7332" s="425"/>
      <c r="IE7332" s="425"/>
      <c r="IF7332" s="425"/>
      <c r="IG7332" s="425"/>
      <c r="IH7332" s="425"/>
      <c r="II7332" s="425"/>
      <c r="IJ7332" s="425"/>
      <c r="IK7332" s="425"/>
      <c r="IL7332" s="425"/>
      <c r="IM7332" s="425"/>
      <c r="IN7332" s="425"/>
      <c r="IO7332" s="425"/>
      <c r="IP7332" s="425"/>
      <c r="IQ7332" s="425"/>
      <c r="IR7332" s="425"/>
      <c r="IS7332" s="425"/>
      <c r="IT7332" s="425"/>
      <c r="IU7332" s="425"/>
      <c r="IV7332" s="425"/>
    </row>
    <row r="7333" s="428" customFormat="1" ht="27.6" customHeight="1" spans="2:256">
      <c r="B7333" s="465"/>
      <c r="GH7333" s="425"/>
      <c r="GI7333" s="425"/>
      <c r="GJ7333" s="425"/>
      <c r="GK7333" s="425"/>
      <c r="GL7333" s="425"/>
      <c r="GM7333" s="425"/>
      <c r="GN7333" s="425"/>
      <c r="GO7333" s="425"/>
      <c r="GP7333" s="425"/>
      <c r="GQ7333" s="425"/>
      <c r="GR7333" s="425"/>
      <c r="GS7333" s="425"/>
      <c r="GT7333" s="425"/>
      <c r="GU7333" s="425"/>
      <c r="GV7333" s="425"/>
      <c r="GW7333" s="425"/>
      <c r="GX7333" s="425"/>
      <c r="GY7333" s="425"/>
      <c r="GZ7333" s="425"/>
      <c r="HA7333" s="425"/>
      <c r="HB7333" s="425"/>
      <c r="HC7333" s="425"/>
      <c r="HD7333" s="425"/>
      <c r="HE7333" s="425"/>
      <c r="HF7333" s="425"/>
      <c r="HG7333" s="425"/>
      <c r="HH7333" s="425"/>
      <c r="HI7333" s="425"/>
      <c r="HJ7333" s="425"/>
      <c r="HK7333" s="425"/>
      <c r="HL7333" s="425"/>
      <c r="HM7333" s="425"/>
      <c r="HN7333" s="425"/>
      <c r="HO7333" s="425"/>
      <c r="HP7333" s="425"/>
      <c r="HQ7333" s="425"/>
      <c r="HR7333" s="425"/>
      <c r="HS7333" s="425"/>
      <c r="HT7333" s="425"/>
      <c r="HU7333" s="425"/>
      <c r="HV7333" s="425"/>
      <c r="HW7333" s="425"/>
      <c r="HX7333" s="425"/>
      <c r="HY7333" s="425"/>
      <c r="HZ7333" s="425"/>
      <c r="IA7333" s="425"/>
      <c r="IB7333" s="425"/>
      <c r="IC7333" s="425"/>
      <c r="ID7333" s="425"/>
      <c r="IE7333" s="425"/>
      <c r="IF7333" s="425"/>
      <c r="IG7333" s="425"/>
      <c r="IH7333" s="425"/>
      <c r="II7333" s="425"/>
      <c r="IJ7333" s="425"/>
      <c r="IK7333" s="425"/>
      <c r="IL7333" s="425"/>
      <c r="IM7333" s="425"/>
      <c r="IN7333" s="425"/>
      <c r="IO7333" s="425"/>
      <c r="IP7333" s="425"/>
      <c r="IQ7333" s="425"/>
      <c r="IR7333" s="425"/>
      <c r="IS7333" s="425"/>
      <c r="IT7333" s="425"/>
      <c r="IU7333" s="425"/>
      <c r="IV7333" s="425"/>
    </row>
    <row r="7334" s="428" customFormat="1" ht="27.6" customHeight="1" spans="2:256">
      <c r="B7334" s="465"/>
      <c r="GH7334" s="425"/>
      <c r="GI7334" s="425"/>
      <c r="GJ7334" s="425"/>
      <c r="GK7334" s="425"/>
      <c r="GL7334" s="425"/>
      <c r="GM7334" s="425"/>
      <c r="GN7334" s="425"/>
      <c r="GO7334" s="425"/>
      <c r="GP7334" s="425"/>
      <c r="GQ7334" s="425"/>
      <c r="GR7334" s="425"/>
      <c r="GS7334" s="425"/>
      <c r="GT7334" s="425"/>
      <c r="GU7334" s="425"/>
      <c r="GV7334" s="425"/>
      <c r="GW7334" s="425"/>
      <c r="GX7334" s="425"/>
      <c r="GY7334" s="425"/>
      <c r="GZ7334" s="425"/>
      <c r="HA7334" s="425"/>
      <c r="HB7334" s="425"/>
      <c r="HC7334" s="425"/>
      <c r="HD7334" s="425"/>
      <c r="HE7334" s="425"/>
      <c r="HF7334" s="425"/>
      <c r="HG7334" s="425"/>
      <c r="HH7334" s="425"/>
      <c r="HI7334" s="425"/>
      <c r="HJ7334" s="425"/>
      <c r="HK7334" s="425"/>
      <c r="HL7334" s="425"/>
      <c r="HM7334" s="425"/>
      <c r="HN7334" s="425"/>
      <c r="HO7334" s="425"/>
      <c r="HP7334" s="425"/>
      <c r="HQ7334" s="425"/>
      <c r="HR7334" s="425"/>
      <c r="HS7334" s="425"/>
      <c r="HT7334" s="425"/>
      <c r="HU7334" s="425"/>
      <c r="HV7334" s="425"/>
      <c r="HW7334" s="425"/>
      <c r="HX7334" s="425"/>
      <c r="HY7334" s="425"/>
      <c r="HZ7334" s="425"/>
      <c r="IA7334" s="425"/>
      <c r="IB7334" s="425"/>
      <c r="IC7334" s="425"/>
      <c r="ID7334" s="425"/>
      <c r="IE7334" s="425"/>
      <c r="IF7334" s="425"/>
      <c r="IG7334" s="425"/>
      <c r="IH7334" s="425"/>
      <c r="II7334" s="425"/>
      <c r="IJ7334" s="425"/>
      <c r="IK7334" s="425"/>
      <c r="IL7334" s="425"/>
      <c r="IM7334" s="425"/>
      <c r="IN7334" s="425"/>
      <c r="IO7334" s="425"/>
      <c r="IP7334" s="425"/>
      <c r="IQ7334" s="425"/>
      <c r="IR7334" s="425"/>
      <c r="IS7334" s="425"/>
      <c r="IT7334" s="425"/>
      <c r="IU7334" s="425"/>
      <c r="IV7334" s="425"/>
    </row>
    <row r="7335" s="428" customFormat="1" ht="27.6" customHeight="1" spans="2:256">
      <c r="B7335" s="465"/>
      <c r="GH7335" s="425"/>
      <c r="GI7335" s="425"/>
      <c r="GJ7335" s="425"/>
      <c r="GK7335" s="425"/>
      <c r="GL7335" s="425"/>
      <c r="GM7335" s="425"/>
      <c r="GN7335" s="425"/>
      <c r="GO7335" s="425"/>
      <c r="GP7335" s="425"/>
      <c r="GQ7335" s="425"/>
      <c r="GR7335" s="425"/>
      <c r="GS7335" s="425"/>
      <c r="GT7335" s="425"/>
      <c r="GU7335" s="425"/>
      <c r="GV7335" s="425"/>
      <c r="GW7335" s="425"/>
      <c r="GX7335" s="425"/>
      <c r="GY7335" s="425"/>
      <c r="GZ7335" s="425"/>
      <c r="HA7335" s="425"/>
      <c r="HB7335" s="425"/>
      <c r="HC7335" s="425"/>
      <c r="HD7335" s="425"/>
      <c r="HE7335" s="425"/>
      <c r="HF7335" s="425"/>
      <c r="HG7335" s="425"/>
      <c r="HH7335" s="425"/>
      <c r="HI7335" s="425"/>
      <c r="HJ7335" s="425"/>
      <c r="HK7335" s="425"/>
      <c r="HL7335" s="425"/>
      <c r="HM7335" s="425"/>
      <c r="HN7335" s="425"/>
      <c r="HO7335" s="425"/>
      <c r="HP7335" s="425"/>
      <c r="HQ7335" s="425"/>
      <c r="HR7335" s="425"/>
      <c r="HS7335" s="425"/>
      <c r="HT7335" s="425"/>
      <c r="HU7335" s="425"/>
      <c r="HV7335" s="425"/>
      <c r="HW7335" s="425"/>
      <c r="HX7335" s="425"/>
      <c r="HY7335" s="425"/>
      <c r="HZ7335" s="425"/>
      <c r="IA7335" s="425"/>
      <c r="IB7335" s="425"/>
      <c r="IC7335" s="425"/>
      <c r="ID7335" s="425"/>
      <c r="IE7335" s="425"/>
      <c r="IF7335" s="425"/>
      <c r="IG7335" s="425"/>
      <c r="IH7335" s="425"/>
      <c r="II7335" s="425"/>
      <c r="IJ7335" s="425"/>
      <c r="IK7335" s="425"/>
      <c r="IL7335" s="425"/>
      <c r="IM7335" s="425"/>
      <c r="IN7335" s="425"/>
      <c r="IO7335" s="425"/>
      <c r="IP7335" s="425"/>
      <c r="IQ7335" s="425"/>
      <c r="IR7335" s="425"/>
      <c r="IS7335" s="425"/>
      <c r="IT7335" s="425"/>
      <c r="IU7335" s="425"/>
      <c r="IV7335" s="425"/>
    </row>
    <row r="7336" s="428" customFormat="1" ht="27.6" customHeight="1" spans="2:256">
      <c r="B7336" s="465"/>
      <c r="GH7336" s="425"/>
      <c r="GI7336" s="425"/>
      <c r="GJ7336" s="425"/>
      <c r="GK7336" s="425"/>
      <c r="GL7336" s="425"/>
      <c r="GM7336" s="425"/>
      <c r="GN7336" s="425"/>
      <c r="GO7336" s="425"/>
      <c r="GP7336" s="425"/>
      <c r="GQ7336" s="425"/>
      <c r="GR7336" s="425"/>
      <c r="GS7336" s="425"/>
      <c r="GT7336" s="425"/>
      <c r="GU7336" s="425"/>
      <c r="GV7336" s="425"/>
      <c r="GW7336" s="425"/>
      <c r="GX7336" s="425"/>
      <c r="GY7336" s="425"/>
      <c r="GZ7336" s="425"/>
      <c r="HA7336" s="425"/>
      <c r="HB7336" s="425"/>
      <c r="HC7336" s="425"/>
      <c r="HD7336" s="425"/>
      <c r="HE7336" s="425"/>
      <c r="HF7336" s="425"/>
      <c r="HG7336" s="425"/>
      <c r="HH7336" s="425"/>
      <c r="HI7336" s="425"/>
      <c r="HJ7336" s="425"/>
      <c r="HK7336" s="425"/>
      <c r="HL7336" s="425"/>
      <c r="HM7336" s="425"/>
      <c r="HN7336" s="425"/>
      <c r="HO7336" s="425"/>
      <c r="HP7336" s="425"/>
      <c r="HQ7336" s="425"/>
      <c r="HR7336" s="425"/>
      <c r="HS7336" s="425"/>
      <c r="HT7336" s="425"/>
      <c r="HU7336" s="425"/>
      <c r="HV7336" s="425"/>
      <c r="HW7336" s="425"/>
      <c r="HX7336" s="425"/>
      <c r="HY7336" s="425"/>
      <c r="HZ7336" s="425"/>
      <c r="IA7336" s="425"/>
      <c r="IB7336" s="425"/>
      <c r="IC7336" s="425"/>
      <c r="ID7336" s="425"/>
      <c r="IE7336" s="425"/>
      <c r="IF7336" s="425"/>
      <c r="IG7336" s="425"/>
      <c r="IH7336" s="425"/>
      <c r="II7336" s="425"/>
      <c r="IJ7336" s="425"/>
      <c r="IK7336" s="425"/>
      <c r="IL7336" s="425"/>
      <c r="IM7336" s="425"/>
      <c r="IN7336" s="425"/>
      <c r="IO7336" s="425"/>
      <c r="IP7336" s="425"/>
      <c r="IQ7336" s="425"/>
      <c r="IR7336" s="425"/>
      <c r="IS7336" s="425"/>
      <c r="IT7336" s="425"/>
      <c r="IU7336" s="425"/>
      <c r="IV7336" s="425"/>
    </row>
    <row r="7337" s="428" customFormat="1" ht="27.6" customHeight="1" spans="2:256">
      <c r="B7337" s="465"/>
      <c r="GH7337" s="425"/>
      <c r="GI7337" s="425"/>
      <c r="GJ7337" s="425"/>
      <c r="GK7337" s="425"/>
      <c r="GL7337" s="425"/>
      <c r="GM7337" s="425"/>
      <c r="GN7337" s="425"/>
      <c r="GO7337" s="425"/>
      <c r="GP7337" s="425"/>
      <c r="GQ7337" s="425"/>
      <c r="GR7337" s="425"/>
      <c r="GS7337" s="425"/>
      <c r="GT7337" s="425"/>
      <c r="GU7337" s="425"/>
      <c r="GV7337" s="425"/>
      <c r="GW7337" s="425"/>
      <c r="GX7337" s="425"/>
      <c r="GY7337" s="425"/>
      <c r="GZ7337" s="425"/>
      <c r="HA7337" s="425"/>
      <c r="HB7337" s="425"/>
      <c r="HC7337" s="425"/>
      <c r="HD7337" s="425"/>
      <c r="HE7337" s="425"/>
      <c r="HF7337" s="425"/>
      <c r="HG7337" s="425"/>
      <c r="HH7337" s="425"/>
      <c r="HI7337" s="425"/>
      <c r="HJ7337" s="425"/>
      <c r="HK7337" s="425"/>
      <c r="HL7337" s="425"/>
      <c r="HM7337" s="425"/>
      <c r="HN7337" s="425"/>
      <c r="HO7337" s="425"/>
      <c r="HP7337" s="425"/>
      <c r="HQ7337" s="425"/>
      <c r="HR7337" s="425"/>
      <c r="HS7337" s="425"/>
      <c r="HT7337" s="425"/>
      <c r="HU7337" s="425"/>
      <c r="HV7337" s="425"/>
      <c r="HW7337" s="425"/>
      <c r="HX7337" s="425"/>
      <c r="HY7337" s="425"/>
      <c r="HZ7337" s="425"/>
      <c r="IA7337" s="425"/>
      <c r="IB7337" s="425"/>
      <c r="IC7337" s="425"/>
      <c r="ID7337" s="425"/>
      <c r="IE7337" s="425"/>
      <c r="IF7337" s="425"/>
      <c r="IG7337" s="425"/>
      <c r="IH7337" s="425"/>
      <c r="II7337" s="425"/>
      <c r="IJ7337" s="425"/>
      <c r="IK7337" s="425"/>
      <c r="IL7337" s="425"/>
      <c r="IM7337" s="425"/>
      <c r="IN7337" s="425"/>
      <c r="IO7337" s="425"/>
      <c r="IP7337" s="425"/>
      <c r="IQ7337" s="425"/>
      <c r="IR7337" s="425"/>
      <c r="IS7337" s="425"/>
      <c r="IT7337" s="425"/>
      <c r="IU7337" s="425"/>
      <c r="IV7337" s="425"/>
    </row>
    <row r="7338" s="428" customFormat="1" ht="27.6" customHeight="1" spans="2:256">
      <c r="B7338" s="465"/>
      <c r="GH7338" s="425"/>
      <c r="GI7338" s="425"/>
      <c r="GJ7338" s="425"/>
      <c r="GK7338" s="425"/>
      <c r="GL7338" s="425"/>
      <c r="GM7338" s="425"/>
      <c r="GN7338" s="425"/>
      <c r="GO7338" s="425"/>
      <c r="GP7338" s="425"/>
      <c r="GQ7338" s="425"/>
      <c r="GR7338" s="425"/>
      <c r="GS7338" s="425"/>
      <c r="GT7338" s="425"/>
      <c r="GU7338" s="425"/>
      <c r="GV7338" s="425"/>
      <c r="GW7338" s="425"/>
      <c r="GX7338" s="425"/>
      <c r="GY7338" s="425"/>
      <c r="GZ7338" s="425"/>
      <c r="HA7338" s="425"/>
      <c r="HB7338" s="425"/>
      <c r="HC7338" s="425"/>
      <c r="HD7338" s="425"/>
      <c r="HE7338" s="425"/>
      <c r="HF7338" s="425"/>
      <c r="HG7338" s="425"/>
      <c r="HH7338" s="425"/>
      <c r="HI7338" s="425"/>
      <c r="HJ7338" s="425"/>
      <c r="HK7338" s="425"/>
      <c r="HL7338" s="425"/>
      <c r="HM7338" s="425"/>
      <c r="HN7338" s="425"/>
      <c r="HO7338" s="425"/>
      <c r="HP7338" s="425"/>
      <c r="HQ7338" s="425"/>
      <c r="HR7338" s="425"/>
      <c r="HS7338" s="425"/>
      <c r="HT7338" s="425"/>
      <c r="HU7338" s="425"/>
      <c r="HV7338" s="425"/>
      <c r="HW7338" s="425"/>
      <c r="HX7338" s="425"/>
      <c r="HY7338" s="425"/>
      <c r="HZ7338" s="425"/>
      <c r="IA7338" s="425"/>
      <c r="IB7338" s="425"/>
      <c r="IC7338" s="425"/>
      <c r="ID7338" s="425"/>
      <c r="IE7338" s="425"/>
      <c r="IF7338" s="425"/>
      <c r="IG7338" s="425"/>
      <c r="IH7338" s="425"/>
      <c r="II7338" s="425"/>
      <c r="IJ7338" s="425"/>
      <c r="IK7338" s="425"/>
      <c r="IL7338" s="425"/>
      <c r="IM7338" s="425"/>
      <c r="IN7338" s="425"/>
      <c r="IO7338" s="425"/>
      <c r="IP7338" s="425"/>
      <c r="IQ7338" s="425"/>
      <c r="IR7338" s="425"/>
      <c r="IS7338" s="425"/>
      <c r="IT7338" s="425"/>
      <c r="IU7338" s="425"/>
      <c r="IV7338" s="425"/>
    </row>
    <row r="7339" s="428" customFormat="1" ht="27.6" customHeight="1" spans="2:256">
      <c r="B7339" s="465"/>
      <c r="GH7339" s="425"/>
      <c r="GI7339" s="425"/>
      <c r="GJ7339" s="425"/>
      <c r="GK7339" s="425"/>
      <c r="GL7339" s="425"/>
      <c r="GM7339" s="425"/>
      <c r="GN7339" s="425"/>
      <c r="GO7339" s="425"/>
      <c r="GP7339" s="425"/>
      <c r="GQ7339" s="425"/>
      <c r="GR7339" s="425"/>
      <c r="GS7339" s="425"/>
      <c r="GT7339" s="425"/>
      <c r="GU7339" s="425"/>
      <c r="GV7339" s="425"/>
      <c r="GW7339" s="425"/>
      <c r="GX7339" s="425"/>
      <c r="GY7339" s="425"/>
      <c r="GZ7339" s="425"/>
      <c r="HA7339" s="425"/>
      <c r="HB7339" s="425"/>
      <c r="HC7339" s="425"/>
      <c r="HD7339" s="425"/>
      <c r="HE7339" s="425"/>
      <c r="HF7339" s="425"/>
      <c r="HG7339" s="425"/>
      <c r="HH7339" s="425"/>
      <c r="HI7339" s="425"/>
      <c r="HJ7339" s="425"/>
      <c r="HK7339" s="425"/>
      <c r="HL7339" s="425"/>
      <c r="HM7339" s="425"/>
      <c r="HN7339" s="425"/>
      <c r="HO7339" s="425"/>
      <c r="HP7339" s="425"/>
      <c r="HQ7339" s="425"/>
      <c r="HR7339" s="425"/>
      <c r="HS7339" s="425"/>
      <c r="HT7339" s="425"/>
      <c r="HU7339" s="425"/>
      <c r="HV7339" s="425"/>
      <c r="HW7339" s="425"/>
      <c r="HX7339" s="425"/>
      <c r="HY7339" s="425"/>
      <c r="HZ7339" s="425"/>
      <c r="IA7339" s="425"/>
      <c r="IB7339" s="425"/>
      <c r="IC7339" s="425"/>
      <c r="ID7339" s="425"/>
      <c r="IE7339" s="425"/>
      <c r="IF7339" s="425"/>
      <c r="IG7339" s="425"/>
      <c r="IH7339" s="425"/>
      <c r="II7339" s="425"/>
      <c r="IJ7339" s="425"/>
      <c r="IK7339" s="425"/>
      <c r="IL7339" s="425"/>
      <c r="IM7339" s="425"/>
      <c r="IN7339" s="425"/>
      <c r="IO7339" s="425"/>
      <c r="IP7339" s="425"/>
      <c r="IQ7339" s="425"/>
      <c r="IR7339" s="425"/>
      <c r="IS7339" s="425"/>
      <c r="IT7339" s="425"/>
      <c r="IU7339" s="425"/>
      <c r="IV7339" s="425"/>
    </row>
    <row r="7340" s="428" customFormat="1" ht="27.6" customHeight="1" spans="2:256">
      <c r="B7340" s="465"/>
      <c r="GH7340" s="425"/>
      <c r="GI7340" s="425"/>
      <c r="GJ7340" s="425"/>
      <c r="GK7340" s="425"/>
      <c r="GL7340" s="425"/>
      <c r="GM7340" s="425"/>
      <c r="GN7340" s="425"/>
      <c r="GO7340" s="425"/>
      <c r="GP7340" s="425"/>
      <c r="GQ7340" s="425"/>
      <c r="GR7340" s="425"/>
      <c r="GS7340" s="425"/>
      <c r="GT7340" s="425"/>
      <c r="GU7340" s="425"/>
      <c r="GV7340" s="425"/>
      <c r="GW7340" s="425"/>
      <c r="GX7340" s="425"/>
      <c r="GY7340" s="425"/>
      <c r="GZ7340" s="425"/>
      <c r="HA7340" s="425"/>
      <c r="HB7340" s="425"/>
      <c r="HC7340" s="425"/>
      <c r="HD7340" s="425"/>
      <c r="HE7340" s="425"/>
      <c r="HF7340" s="425"/>
      <c r="HG7340" s="425"/>
      <c r="HH7340" s="425"/>
      <c r="HI7340" s="425"/>
      <c r="HJ7340" s="425"/>
      <c r="HK7340" s="425"/>
      <c r="HL7340" s="425"/>
      <c r="HM7340" s="425"/>
      <c r="HN7340" s="425"/>
      <c r="HO7340" s="425"/>
      <c r="HP7340" s="425"/>
      <c r="HQ7340" s="425"/>
      <c r="HR7340" s="425"/>
      <c r="HS7340" s="425"/>
      <c r="HT7340" s="425"/>
      <c r="HU7340" s="425"/>
      <c r="HV7340" s="425"/>
      <c r="HW7340" s="425"/>
      <c r="HX7340" s="425"/>
      <c r="HY7340" s="425"/>
      <c r="HZ7340" s="425"/>
      <c r="IA7340" s="425"/>
      <c r="IB7340" s="425"/>
      <c r="IC7340" s="425"/>
      <c r="ID7340" s="425"/>
      <c r="IE7340" s="425"/>
      <c r="IF7340" s="425"/>
      <c r="IG7340" s="425"/>
      <c r="IH7340" s="425"/>
      <c r="II7340" s="425"/>
      <c r="IJ7340" s="425"/>
      <c r="IK7340" s="425"/>
      <c r="IL7340" s="425"/>
      <c r="IM7340" s="425"/>
      <c r="IN7340" s="425"/>
      <c r="IO7340" s="425"/>
      <c r="IP7340" s="425"/>
      <c r="IQ7340" s="425"/>
      <c r="IR7340" s="425"/>
      <c r="IS7340" s="425"/>
      <c r="IT7340" s="425"/>
      <c r="IU7340" s="425"/>
      <c r="IV7340" s="425"/>
    </row>
    <row r="7341" s="428" customFormat="1" ht="27.6" customHeight="1" spans="2:256">
      <c r="B7341" s="465"/>
      <c r="GH7341" s="425"/>
      <c r="GI7341" s="425"/>
      <c r="GJ7341" s="425"/>
      <c r="GK7341" s="425"/>
      <c r="GL7341" s="425"/>
      <c r="GM7341" s="425"/>
      <c r="GN7341" s="425"/>
      <c r="GO7341" s="425"/>
      <c r="GP7341" s="425"/>
      <c r="GQ7341" s="425"/>
      <c r="GR7341" s="425"/>
      <c r="GS7341" s="425"/>
      <c r="GT7341" s="425"/>
      <c r="GU7341" s="425"/>
      <c r="GV7341" s="425"/>
      <c r="GW7341" s="425"/>
      <c r="GX7341" s="425"/>
      <c r="GY7341" s="425"/>
      <c r="GZ7341" s="425"/>
      <c r="HA7341" s="425"/>
      <c r="HB7341" s="425"/>
      <c r="HC7341" s="425"/>
      <c r="HD7341" s="425"/>
      <c r="HE7341" s="425"/>
      <c r="HF7341" s="425"/>
      <c r="HG7341" s="425"/>
      <c r="HH7341" s="425"/>
      <c r="HI7341" s="425"/>
      <c r="HJ7341" s="425"/>
      <c r="HK7341" s="425"/>
      <c r="HL7341" s="425"/>
      <c r="HM7341" s="425"/>
      <c r="HN7341" s="425"/>
      <c r="HO7341" s="425"/>
      <c r="HP7341" s="425"/>
      <c r="HQ7341" s="425"/>
      <c r="HR7341" s="425"/>
      <c r="HS7341" s="425"/>
      <c r="HT7341" s="425"/>
      <c r="HU7341" s="425"/>
      <c r="HV7341" s="425"/>
      <c r="HW7341" s="425"/>
      <c r="HX7341" s="425"/>
      <c r="HY7341" s="425"/>
      <c r="HZ7341" s="425"/>
      <c r="IA7341" s="425"/>
      <c r="IB7341" s="425"/>
      <c r="IC7341" s="425"/>
      <c r="ID7341" s="425"/>
      <c r="IE7341" s="425"/>
      <c r="IF7341" s="425"/>
      <c r="IG7341" s="425"/>
      <c r="IH7341" s="425"/>
      <c r="II7341" s="425"/>
      <c r="IJ7341" s="425"/>
      <c r="IK7341" s="425"/>
      <c r="IL7341" s="425"/>
      <c r="IM7341" s="425"/>
      <c r="IN7341" s="425"/>
      <c r="IO7341" s="425"/>
      <c r="IP7341" s="425"/>
      <c r="IQ7341" s="425"/>
      <c r="IR7341" s="425"/>
      <c r="IS7341" s="425"/>
      <c r="IT7341" s="425"/>
      <c r="IU7341" s="425"/>
      <c r="IV7341" s="425"/>
    </row>
    <row r="7342" s="428" customFormat="1" ht="27.6" customHeight="1" spans="2:256">
      <c r="B7342" s="465"/>
      <c r="GH7342" s="425"/>
      <c r="GI7342" s="425"/>
      <c r="GJ7342" s="425"/>
      <c r="GK7342" s="425"/>
      <c r="GL7342" s="425"/>
      <c r="GM7342" s="425"/>
      <c r="GN7342" s="425"/>
      <c r="GO7342" s="425"/>
      <c r="GP7342" s="425"/>
      <c r="GQ7342" s="425"/>
      <c r="GR7342" s="425"/>
      <c r="GS7342" s="425"/>
      <c r="GT7342" s="425"/>
      <c r="GU7342" s="425"/>
      <c r="GV7342" s="425"/>
      <c r="GW7342" s="425"/>
      <c r="GX7342" s="425"/>
      <c r="GY7342" s="425"/>
      <c r="GZ7342" s="425"/>
      <c r="HA7342" s="425"/>
      <c r="HB7342" s="425"/>
      <c r="HC7342" s="425"/>
      <c r="HD7342" s="425"/>
      <c r="HE7342" s="425"/>
      <c r="HF7342" s="425"/>
      <c r="HG7342" s="425"/>
      <c r="HH7342" s="425"/>
      <c r="HI7342" s="425"/>
      <c r="HJ7342" s="425"/>
      <c r="HK7342" s="425"/>
      <c r="HL7342" s="425"/>
      <c r="HM7342" s="425"/>
      <c r="HN7342" s="425"/>
      <c r="HO7342" s="425"/>
      <c r="HP7342" s="425"/>
      <c r="HQ7342" s="425"/>
      <c r="HR7342" s="425"/>
      <c r="HS7342" s="425"/>
      <c r="HT7342" s="425"/>
      <c r="HU7342" s="425"/>
      <c r="HV7342" s="425"/>
      <c r="HW7342" s="425"/>
      <c r="HX7342" s="425"/>
      <c r="HY7342" s="425"/>
      <c r="HZ7342" s="425"/>
      <c r="IA7342" s="425"/>
      <c r="IB7342" s="425"/>
      <c r="IC7342" s="425"/>
      <c r="ID7342" s="425"/>
      <c r="IE7342" s="425"/>
      <c r="IF7342" s="425"/>
      <c r="IG7342" s="425"/>
      <c r="IH7342" s="425"/>
      <c r="II7342" s="425"/>
      <c r="IJ7342" s="425"/>
      <c r="IK7342" s="425"/>
      <c r="IL7342" s="425"/>
      <c r="IM7342" s="425"/>
      <c r="IN7342" s="425"/>
      <c r="IO7342" s="425"/>
      <c r="IP7342" s="425"/>
      <c r="IQ7342" s="425"/>
      <c r="IR7342" s="425"/>
      <c r="IS7342" s="425"/>
      <c r="IT7342" s="425"/>
      <c r="IU7342" s="425"/>
      <c r="IV7342" s="425"/>
    </row>
    <row r="7343" s="428" customFormat="1" ht="27.6" customHeight="1" spans="2:256">
      <c r="B7343" s="465"/>
      <c r="GH7343" s="425"/>
      <c r="GI7343" s="425"/>
      <c r="GJ7343" s="425"/>
      <c r="GK7343" s="425"/>
      <c r="GL7343" s="425"/>
      <c r="GM7343" s="425"/>
      <c r="GN7343" s="425"/>
      <c r="GO7343" s="425"/>
      <c r="GP7343" s="425"/>
      <c r="GQ7343" s="425"/>
      <c r="GR7343" s="425"/>
      <c r="GS7343" s="425"/>
      <c r="GT7343" s="425"/>
      <c r="GU7343" s="425"/>
      <c r="GV7343" s="425"/>
      <c r="GW7343" s="425"/>
      <c r="GX7343" s="425"/>
      <c r="GY7343" s="425"/>
      <c r="GZ7343" s="425"/>
      <c r="HA7343" s="425"/>
      <c r="HB7343" s="425"/>
      <c r="HC7343" s="425"/>
      <c r="HD7343" s="425"/>
      <c r="HE7343" s="425"/>
      <c r="HF7343" s="425"/>
      <c r="HG7343" s="425"/>
      <c r="HH7343" s="425"/>
      <c r="HI7343" s="425"/>
      <c r="HJ7343" s="425"/>
      <c r="HK7343" s="425"/>
      <c r="HL7343" s="425"/>
      <c r="HM7343" s="425"/>
      <c r="HN7343" s="425"/>
      <c r="HO7343" s="425"/>
      <c r="HP7343" s="425"/>
      <c r="HQ7343" s="425"/>
      <c r="HR7343" s="425"/>
      <c r="HS7343" s="425"/>
      <c r="HT7343" s="425"/>
      <c r="HU7343" s="425"/>
      <c r="HV7343" s="425"/>
      <c r="HW7343" s="425"/>
      <c r="HX7343" s="425"/>
      <c r="HY7343" s="425"/>
      <c r="HZ7343" s="425"/>
      <c r="IA7343" s="425"/>
      <c r="IB7343" s="425"/>
      <c r="IC7343" s="425"/>
      <c r="ID7343" s="425"/>
      <c r="IE7343" s="425"/>
      <c r="IF7343" s="425"/>
      <c r="IG7343" s="425"/>
      <c r="IH7343" s="425"/>
      <c r="II7343" s="425"/>
      <c r="IJ7343" s="425"/>
      <c r="IK7343" s="425"/>
      <c r="IL7343" s="425"/>
      <c r="IM7343" s="425"/>
      <c r="IN7343" s="425"/>
      <c r="IO7343" s="425"/>
      <c r="IP7343" s="425"/>
      <c r="IQ7343" s="425"/>
      <c r="IR7343" s="425"/>
      <c r="IS7343" s="425"/>
      <c r="IT7343" s="425"/>
      <c r="IU7343" s="425"/>
      <c r="IV7343" s="425"/>
    </row>
    <row r="7344" s="428" customFormat="1" ht="27.6" customHeight="1" spans="2:256">
      <c r="B7344" s="465"/>
      <c r="GH7344" s="425"/>
      <c r="GI7344" s="425"/>
      <c r="GJ7344" s="425"/>
      <c r="GK7344" s="425"/>
      <c r="GL7344" s="425"/>
      <c r="GM7344" s="425"/>
      <c r="GN7344" s="425"/>
      <c r="GO7344" s="425"/>
      <c r="GP7344" s="425"/>
      <c r="GQ7344" s="425"/>
      <c r="GR7344" s="425"/>
      <c r="GS7344" s="425"/>
      <c r="GT7344" s="425"/>
      <c r="GU7344" s="425"/>
      <c r="GV7344" s="425"/>
      <c r="GW7344" s="425"/>
      <c r="GX7344" s="425"/>
      <c r="GY7344" s="425"/>
      <c r="GZ7344" s="425"/>
      <c r="HA7344" s="425"/>
      <c r="HB7344" s="425"/>
      <c r="HC7344" s="425"/>
      <c r="HD7344" s="425"/>
      <c r="HE7344" s="425"/>
      <c r="HF7344" s="425"/>
      <c r="HG7344" s="425"/>
      <c r="HH7344" s="425"/>
      <c r="HI7344" s="425"/>
      <c r="HJ7344" s="425"/>
      <c r="HK7344" s="425"/>
      <c r="HL7344" s="425"/>
      <c r="HM7344" s="425"/>
      <c r="HN7344" s="425"/>
      <c r="HO7344" s="425"/>
      <c r="HP7344" s="425"/>
      <c r="HQ7344" s="425"/>
      <c r="HR7344" s="425"/>
      <c r="HS7344" s="425"/>
      <c r="HT7344" s="425"/>
      <c r="HU7344" s="425"/>
      <c r="HV7344" s="425"/>
      <c r="HW7344" s="425"/>
      <c r="HX7344" s="425"/>
      <c r="HY7344" s="425"/>
      <c r="HZ7344" s="425"/>
      <c r="IA7344" s="425"/>
      <c r="IB7344" s="425"/>
      <c r="IC7344" s="425"/>
      <c r="ID7344" s="425"/>
      <c r="IE7344" s="425"/>
      <c r="IF7344" s="425"/>
      <c r="IG7344" s="425"/>
      <c r="IH7344" s="425"/>
      <c r="II7344" s="425"/>
      <c r="IJ7344" s="425"/>
      <c r="IK7344" s="425"/>
      <c r="IL7344" s="425"/>
      <c r="IM7344" s="425"/>
      <c r="IN7344" s="425"/>
      <c r="IO7344" s="425"/>
      <c r="IP7344" s="425"/>
      <c r="IQ7344" s="425"/>
      <c r="IR7344" s="425"/>
      <c r="IS7344" s="425"/>
      <c r="IT7344" s="425"/>
      <c r="IU7344" s="425"/>
      <c r="IV7344" s="425"/>
    </row>
    <row r="7345" s="428" customFormat="1" ht="27.6" customHeight="1" spans="2:256">
      <c r="B7345" s="465"/>
      <c r="GH7345" s="425"/>
      <c r="GI7345" s="425"/>
      <c r="GJ7345" s="425"/>
      <c r="GK7345" s="425"/>
      <c r="GL7345" s="425"/>
      <c r="GM7345" s="425"/>
      <c r="GN7345" s="425"/>
      <c r="GO7345" s="425"/>
      <c r="GP7345" s="425"/>
      <c r="GQ7345" s="425"/>
      <c r="GR7345" s="425"/>
      <c r="GS7345" s="425"/>
      <c r="GT7345" s="425"/>
      <c r="GU7345" s="425"/>
      <c r="GV7345" s="425"/>
      <c r="GW7345" s="425"/>
      <c r="GX7345" s="425"/>
      <c r="GY7345" s="425"/>
      <c r="GZ7345" s="425"/>
      <c r="HA7345" s="425"/>
      <c r="HB7345" s="425"/>
      <c r="HC7345" s="425"/>
      <c r="HD7345" s="425"/>
      <c r="HE7345" s="425"/>
      <c r="HF7345" s="425"/>
      <c r="HG7345" s="425"/>
      <c r="HH7345" s="425"/>
      <c r="HI7345" s="425"/>
      <c r="HJ7345" s="425"/>
      <c r="HK7345" s="425"/>
      <c r="HL7345" s="425"/>
      <c r="HM7345" s="425"/>
      <c r="HN7345" s="425"/>
      <c r="HO7345" s="425"/>
      <c r="HP7345" s="425"/>
      <c r="HQ7345" s="425"/>
      <c r="HR7345" s="425"/>
      <c r="HS7345" s="425"/>
      <c r="HT7345" s="425"/>
      <c r="HU7345" s="425"/>
      <c r="HV7345" s="425"/>
      <c r="HW7345" s="425"/>
      <c r="HX7345" s="425"/>
      <c r="HY7345" s="425"/>
      <c r="HZ7345" s="425"/>
      <c r="IA7345" s="425"/>
      <c r="IB7345" s="425"/>
      <c r="IC7345" s="425"/>
      <c r="ID7345" s="425"/>
      <c r="IE7345" s="425"/>
      <c r="IF7345" s="425"/>
      <c r="IG7345" s="425"/>
      <c r="IH7345" s="425"/>
      <c r="II7345" s="425"/>
      <c r="IJ7345" s="425"/>
      <c r="IK7345" s="425"/>
      <c r="IL7345" s="425"/>
      <c r="IM7345" s="425"/>
      <c r="IN7345" s="425"/>
      <c r="IO7345" s="425"/>
      <c r="IP7345" s="425"/>
      <c r="IQ7345" s="425"/>
      <c r="IR7345" s="425"/>
      <c r="IS7345" s="425"/>
      <c r="IT7345" s="425"/>
      <c r="IU7345" s="425"/>
      <c r="IV7345" s="425"/>
    </row>
    <row r="7346" s="428" customFormat="1" ht="27.6" customHeight="1" spans="2:256">
      <c r="B7346" s="465"/>
      <c r="GH7346" s="425"/>
      <c r="GI7346" s="425"/>
      <c r="GJ7346" s="425"/>
      <c r="GK7346" s="425"/>
      <c r="GL7346" s="425"/>
      <c r="GM7346" s="425"/>
      <c r="GN7346" s="425"/>
      <c r="GO7346" s="425"/>
      <c r="GP7346" s="425"/>
      <c r="GQ7346" s="425"/>
      <c r="GR7346" s="425"/>
      <c r="GS7346" s="425"/>
      <c r="GT7346" s="425"/>
      <c r="GU7346" s="425"/>
      <c r="GV7346" s="425"/>
      <c r="GW7346" s="425"/>
      <c r="GX7346" s="425"/>
      <c r="GY7346" s="425"/>
      <c r="GZ7346" s="425"/>
      <c r="HA7346" s="425"/>
      <c r="HB7346" s="425"/>
      <c r="HC7346" s="425"/>
      <c r="HD7346" s="425"/>
      <c r="HE7346" s="425"/>
      <c r="HF7346" s="425"/>
      <c r="HG7346" s="425"/>
      <c r="HH7346" s="425"/>
      <c r="HI7346" s="425"/>
      <c r="HJ7346" s="425"/>
      <c r="HK7346" s="425"/>
      <c r="HL7346" s="425"/>
      <c r="HM7346" s="425"/>
      <c r="HN7346" s="425"/>
      <c r="HO7346" s="425"/>
      <c r="HP7346" s="425"/>
      <c r="HQ7346" s="425"/>
      <c r="HR7346" s="425"/>
      <c r="HS7346" s="425"/>
      <c r="HT7346" s="425"/>
      <c r="HU7346" s="425"/>
      <c r="HV7346" s="425"/>
      <c r="HW7346" s="425"/>
      <c r="HX7346" s="425"/>
      <c r="HY7346" s="425"/>
      <c r="HZ7346" s="425"/>
      <c r="IA7346" s="425"/>
      <c r="IB7346" s="425"/>
      <c r="IC7346" s="425"/>
      <c r="ID7346" s="425"/>
      <c r="IE7346" s="425"/>
      <c r="IF7346" s="425"/>
      <c r="IG7346" s="425"/>
      <c r="IH7346" s="425"/>
      <c r="II7346" s="425"/>
      <c r="IJ7346" s="425"/>
      <c r="IK7346" s="425"/>
      <c r="IL7346" s="425"/>
      <c r="IM7346" s="425"/>
      <c r="IN7346" s="425"/>
      <c r="IO7346" s="425"/>
      <c r="IP7346" s="425"/>
      <c r="IQ7346" s="425"/>
      <c r="IR7346" s="425"/>
      <c r="IS7346" s="425"/>
      <c r="IT7346" s="425"/>
      <c r="IU7346" s="425"/>
      <c r="IV7346" s="425"/>
    </row>
    <row r="7347" s="428" customFormat="1" ht="27.6" customHeight="1" spans="2:256">
      <c r="B7347" s="465"/>
      <c r="GH7347" s="425"/>
      <c r="GI7347" s="425"/>
      <c r="GJ7347" s="425"/>
      <c r="GK7347" s="425"/>
      <c r="GL7347" s="425"/>
      <c r="GM7347" s="425"/>
      <c r="GN7347" s="425"/>
      <c r="GO7347" s="425"/>
      <c r="GP7347" s="425"/>
      <c r="GQ7347" s="425"/>
      <c r="GR7347" s="425"/>
      <c r="GS7347" s="425"/>
      <c r="GT7347" s="425"/>
      <c r="GU7347" s="425"/>
      <c r="GV7347" s="425"/>
      <c r="GW7347" s="425"/>
      <c r="GX7347" s="425"/>
      <c r="GY7347" s="425"/>
      <c r="GZ7347" s="425"/>
      <c r="HA7347" s="425"/>
      <c r="HB7347" s="425"/>
      <c r="HC7347" s="425"/>
      <c r="HD7347" s="425"/>
      <c r="HE7347" s="425"/>
      <c r="HF7347" s="425"/>
      <c r="HG7347" s="425"/>
      <c r="HH7347" s="425"/>
      <c r="HI7347" s="425"/>
      <c r="HJ7347" s="425"/>
      <c r="HK7347" s="425"/>
      <c r="HL7347" s="425"/>
      <c r="HM7347" s="425"/>
      <c r="HN7347" s="425"/>
      <c r="HO7347" s="425"/>
      <c r="HP7347" s="425"/>
      <c r="HQ7347" s="425"/>
      <c r="HR7347" s="425"/>
      <c r="HS7347" s="425"/>
      <c r="HT7347" s="425"/>
      <c r="HU7347" s="425"/>
      <c r="HV7347" s="425"/>
      <c r="HW7347" s="425"/>
      <c r="HX7347" s="425"/>
      <c r="HY7347" s="425"/>
      <c r="HZ7347" s="425"/>
      <c r="IA7347" s="425"/>
      <c r="IB7347" s="425"/>
      <c r="IC7347" s="425"/>
      <c r="ID7347" s="425"/>
      <c r="IE7347" s="425"/>
      <c r="IF7347" s="425"/>
      <c r="IG7347" s="425"/>
      <c r="IH7347" s="425"/>
      <c r="II7347" s="425"/>
      <c r="IJ7347" s="425"/>
      <c r="IK7347" s="425"/>
      <c r="IL7347" s="425"/>
      <c r="IM7347" s="425"/>
      <c r="IN7347" s="425"/>
      <c r="IO7347" s="425"/>
      <c r="IP7347" s="425"/>
      <c r="IQ7347" s="425"/>
      <c r="IR7347" s="425"/>
      <c r="IS7347" s="425"/>
      <c r="IT7347" s="425"/>
      <c r="IU7347" s="425"/>
      <c r="IV7347" s="425"/>
    </row>
    <row r="7348" s="428" customFormat="1" ht="27.6" customHeight="1" spans="2:256">
      <c r="B7348" s="465"/>
      <c r="GH7348" s="425"/>
      <c r="GI7348" s="425"/>
      <c r="GJ7348" s="425"/>
      <c r="GK7348" s="425"/>
      <c r="GL7348" s="425"/>
      <c r="GM7348" s="425"/>
      <c r="GN7348" s="425"/>
      <c r="GO7348" s="425"/>
      <c r="GP7348" s="425"/>
      <c r="GQ7348" s="425"/>
      <c r="GR7348" s="425"/>
      <c r="GS7348" s="425"/>
      <c r="GT7348" s="425"/>
      <c r="GU7348" s="425"/>
      <c r="GV7348" s="425"/>
      <c r="GW7348" s="425"/>
      <c r="GX7348" s="425"/>
      <c r="GY7348" s="425"/>
      <c r="GZ7348" s="425"/>
      <c r="HA7348" s="425"/>
      <c r="HB7348" s="425"/>
      <c r="HC7348" s="425"/>
      <c r="HD7348" s="425"/>
      <c r="HE7348" s="425"/>
      <c r="HF7348" s="425"/>
      <c r="HG7348" s="425"/>
      <c r="HH7348" s="425"/>
      <c r="HI7348" s="425"/>
      <c r="HJ7348" s="425"/>
      <c r="HK7348" s="425"/>
      <c r="HL7348" s="425"/>
      <c r="HM7348" s="425"/>
      <c r="HN7348" s="425"/>
      <c r="HO7348" s="425"/>
      <c r="HP7348" s="425"/>
      <c r="HQ7348" s="425"/>
      <c r="HR7348" s="425"/>
      <c r="HS7348" s="425"/>
      <c r="HT7348" s="425"/>
      <c r="HU7348" s="425"/>
      <c r="HV7348" s="425"/>
      <c r="HW7348" s="425"/>
      <c r="HX7348" s="425"/>
      <c r="HY7348" s="425"/>
      <c r="HZ7348" s="425"/>
      <c r="IA7348" s="425"/>
      <c r="IB7348" s="425"/>
      <c r="IC7348" s="425"/>
      <c r="ID7348" s="425"/>
      <c r="IE7348" s="425"/>
      <c r="IF7348" s="425"/>
      <c r="IG7348" s="425"/>
      <c r="IH7348" s="425"/>
      <c r="II7348" s="425"/>
      <c r="IJ7348" s="425"/>
      <c r="IK7348" s="425"/>
      <c r="IL7348" s="425"/>
      <c r="IM7348" s="425"/>
      <c r="IN7348" s="425"/>
      <c r="IO7348" s="425"/>
      <c r="IP7348" s="425"/>
      <c r="IQ7348" s="425"/>
      <c r="IR7348" s="425"/>
      <c r="IS7348" s="425"/>
      <c r="IT7348" s="425"/>
      <c r="IU7348" s="425"/>
      <c r="IV7348" s="425"/>
    </row>
    <row r="7349" s="428" customFormat="1" ht="27.6" customHeight="1" spans="2:256">
      <c r="B7349" s="465"/>
      <c r="GH7349" s="425"/>
      <c r="GI7349" s="425"/>
      <c r="GJ7349" s="425"/>
      <c r="GK7349" s="425"/>
      <c r="GL7349" s="425"/>
      <c r="GM7349" s="425"/>
      <c r="GN7349" s="425"/>
      <c r="GO7349" s="425"/>
      <c r="GP7349" s="425"/>
      <c r="GQ7349" s="425"/>
      <c r="GR7349" s="425"/>
      <c r="GS7349" s="425"/>
      <c r="GT7349" s="425"/>
      <c r="GU7349" s="425"/>
      <c r="GV7349" s="425"/>
      <c r="GW7349" s="425"/>
      <c r="GX7349" s="425"/>
      <c r="GY7349" s="425"/>
      <c r="GZ7349" s="425"/>
      <c r="HA7349" s="425"/>
      <c r="HB7349" s="425"/>
      <c r="HC7349" s="425"/>
      <c r="HD7349" s="425"/>
      <c r="HE7349" s="425"/>
      <c r="HF7349" s="425"/>
      <c r="HG7349" s="425"/>
      <c r="HH7349" s="425"/>
      <c r="HI7349" s="425"/>
      <c r="HJ7349" s="425"/>
      <c r="HK7349" s="425"/>
      <c r="HL7349" s="425"/>
      <c r="HM7349" s="425"/>
      <c r="HN7349" s="425"/>
      <c r="HO7349" s="425"/>
      <c r="HP7349" s="425"/>
      <c r="HQ7349" s="425"/>
      <c r="HR7349" s="425"/>
      <c r="HS7349" s="425"/>
      <c r="HT7349" s="425"/>
      <c r="HU7349" s="425"/>
      <c r="HV7349" s="425"/>
      <c r="HW7349" s="425"/>
      <c r="HX7349" s="425"/>
      <c r="HY7349" s="425"/>
      <c r="HZ7349" s="425"/>
      <c r="IA7349" s="425"/>
      <c r="IB7349" s="425"/>
      <c r="IC7349" s="425"/>
      <c r="ID7349" s="425"/>
      <c r="IE7349" s="425"/>
      <c r="IF7349" s="425"/>
      <c r="IG7349" s="425"/>
      <c r="IH7349" s="425"/>
      <c r="II7349" s="425"/>
      <c r="IJ7349" s="425"/>
      <c r="IK7349" s="425"/>
      <c r="IL7349" s="425"/>
      <c r="IM7349" s="425"/>
      <c r="IN7349" s="425"/>
      <c r="IO7349" s="425"/>
      <c r="IP7349" s="425"/>
      <c r="IQ7349" s="425"/>
      <c r="IR7349" s="425"/>
      <c r="IS7349" s="425"/>
      <c r="IT7349" s="425"/>
      <c r="IU7349" s="425"/>
      <c r="IV7349" s="425"/>
    </row>
    <row r="7350" s="428" customFormat="1" ht="27.6" customHeight="1" spans="2:256">
      <c r="B7350" s="465"/>
      <c r="GH7350" s="425"/>
      <c r="GI7350" s="425"/>
      <c r="GJ7350" s="425"/>
      <c r="GK7350" s="425"/>
      <c r="GL7350" s="425"/>
      <c r="GM7350" s="425"/>
      <c r="GN7350" s="425"/>
      <c r="GO7350" s="425"/>
      <c r="GP7350" s="425"/>
      <c r="GQ7350" s="425"/>
      <c r="GR7350" s="425"/>
      <c r="GS7350" s="425"/>
      <c r="GT7350" s="425"/>
      <c r="GU7350" s="425"/>
      <c r="GV7350" s="425"/>
      <c r="GW7350" s="425"/>
      <c r="GX7350" s="425"/>
      <c r="GY7350" s="425"/>
      <c r="GZ7350" s="425"/>
      <c r="HA7350" s="425"/>
      <c r="HB7350" s="425"/>
      <c r="HC7350" s="425"/>
      <c r="HD7350" s="425"/>
      <c r="HE7350" s="425"/>
      <c r="HF7350" s="425"/>
      <c r="HG7350" s="425"/>
      <c r="HH7350" s="425"/>
      <c r="HI7350" s="425"/>
      <c r="HJ7350" s="425"/>
      <c r="HK7350" s="425"/>
      <c r="HL7350" s="425"/>
      <c r="HM7350" s="425"/>
      <c r="HN7350" s="425"/>
      <c r="HO7350" s="425"/>
      <c r="HP7350" s="425"/>
      <c r="HQ7350" s="425"/>
      <c r="HR7350" s="425"/>
      <c r="HS7350" s="425"/>
      <c r="HT7350" s="425"/>
      <c r="HU7350" s="425"/>
      <c r="HV7350" s="425"/>
      <c r="HW7350" s="425"/>
      <c r="HX7350" s="425"/>
      <c r="HY7350" s="425"/>
      <c r="HZ7350" s="425"/>
      <c r="IA7350" s="425"/>
      <c r="IB7350" s="425"/>
      <c r="IC7350" s="425"/>
      <c r="ID7350" s="425"/>
      <c r="IE7350" s="425"/>
      <c r="IF7350" s="425"/>
      <c r="IG7350" s="425"/>
      <c r="IH7350" s="425"/>
      <c r="II7350" s="425"/>
      <c r="IJ7350" s="425"/>
      <c r="IK7350" s="425"/>
      <c r="IL7350" s="425"/>
      <c r="IM7350" s="425"/>
      <c r="IN7350" s="425"/>
      <c r="IO7350" s="425"/>
      <c r="IP7350" s="425"/>
      <c r="IQ7350" s="425"/>
      <c r="IR7350" s="425"/>
      <c r="IS7350" s="425"/>
      <c r="IT7350" s="425"/>
      <c r="IU7350" s="425"/>
      <c r="IV7350" s="425"/>
    </row>
    <row r="7351" s="428" customFormat="1" ht="27.6" customHeight="1" spans="2:256">
      <c r="B7351" s="465"/>
      <c r="GH7351" s="425"/>
      <c r="GI7351" s="425"/>
      <c r="GJ7351" s="425"/>
      <c r="GK7351" s="425"/>
      <c r="GL7351" s="425"/>
      <c r="GM7351" s="425"/>
      <c r="GN7351" s="425"/>
      <c r="GO7351" s="425"/>
      <c r="GP7351" s="425"/>
      <c r="GQ7351" s="425"/>
      <c r="GR7351" s="425"/>
      <c r="GS7351" s="425"/>
      <c r="GT7351" s="425"/>
      <c r="GU7351" s="425"/>
      <c r="GV7351" s="425"/>
      <c r="GW7351" s="425"/>
      <c r="GX7351" s="425"/>
      <c r="GY7351" s="425"/>
      <c r="GZ7351" s="425"/>
      <c r="HA7351" s="425"/>
      <c r="HB7351" s="425"/>
      <c r="HC7351" s="425"/>
      <c r="HD7351" s="425"/>
      <c r="HE7351" s="425"/>
      <c r="HF7351" s="425"/>
      <c r="HG7351" s="425"/>
      <c r="HH7351" s="425"/>
      <c r="HI7351" s="425"/>
      <c r="HJ7351" s="425"/>
      <c r="HK7351" s="425"/>
      <c r="HL7351" s="425"/>
      <c r="HM7351" s="425"/>
      <c r="HN7351" s="425"/>
      <c r="HO7351" s="425"/>
      <c r="HP7351" s="425"/>
      <c r="HQ7351" s="425"/>
      <c r="HR7351" s="425"/>
      <c r="HS7351" s="425"/>
      <c r="HT7351" s="425"/>
      <c r="HU7351" s="425"/>
      <c r="HV7351" s="425"/>
      <c r="HW7351" s="425"/>
      <c r="HX7351" s="425"/>
      <c r="HY7351" s="425"/>
      <c r="HZ7351" s="425"/>
      <c r="IA7351" s="425"/>
      <c r="IB7351" s="425"/>
      <c r="IC7351" s="425"/>
      <c r="ID7351" s="425"/>
      <c r="IE7351" s="425"/>
      <c r="IF7351" s="425"/>
      <c r="IG7351" s="425"/>
      <c r="IH7351" s="425"/>
      <c r="II7351" s="425"/>
      <c r="IJ7351" s="425"/>
      <c r="IK7351" s="425"/>
      <c r="IL7351" s="425"/>
      <c r="IM7351" s="425"/>
      <c r="IN7351" s="425"/>
      <c r="IO7351" s="425"/>
      <c r="IP7351" s="425"/>
      <c r="IQ7351" s="425"/>
      <c r="IR7351" s="425"/>
      <c r="IS7351" s="425"/>
      <c r="IT7351" s="425"/>
      <c r="IU7351" s="425"/>
      <c r="IV7351" s="425"/>
    </row>
    <row r="7352" s="428" customFormat="1" ht="27.6" customHeight="1" spans="2:256">
      <c r="B7352" s="465"/>
      <c r="GH7352" s="425"/>
      <c r="GI7352" s="425"/>
      <c r="GJ7352" s="425"/>
      <c r="GK7352" s="425"/>
      <c r="GL7352" s="425"/>
      <c r="GM7352" s="425"/>
      <c r="GN7352" s="425"/>
      <c r="GO7352" s="425"/>
      <c r="GP7352" s="425"/>
      <c r="GQ7352" s="425"/>
      <c r="GR7352" s="425"/>
      <c r="GS7352" s="425"/>
      <c r="GT7352" s="425"/>
      <c r="GU7352" s="425"/>
      <c r="GV7352" s="425"/>
      <c r="GW7352" s="425"/>
      <c r="GX7352" s="425"/>
      <c r="GY7352" s="425"/>
      <c r="GZ7352" s="425"/>
      <c r="HA7352" s="425"/>
      <c r="HB7352" s="425"/>
      <c r="HC7352" s="425"/>
      <c r="HD7352" s="425"/>
      <c r="HE7352" s="425"/>
      <c r="HF7352" s="425"/>
      <c r="HG7352" s="425"/>
      <c r="HH7352" s="425"/>
      <c r="HI7352" s="425"/>
      <c r="HJ7352" s="425"/>
      <c r="HK7352" s="425"/>
      <c r="HL7352" s="425"/>
      <c r="HM7352" s="425"/>
      <c r="HN7352" s="425"/>
      <c r="HO7352" s="425"/>
      <c r="HP7352" s="425"/>
      <c r="HQ7352" s="425"/>
      <c r="HR7352" s="425"/>
      <c r="HS7352" s="425"/>
      <c r="HT7352" s="425"/>
      <c r="HU7352" s="425"/>
      <c r="HV7352" s="425"/>
      <c r="HW7352" s="425"/>
      <c r="HX7352" s="425"/>
      <c r="HY7352" s="425"/>
      <c r="HZ7352" s="425"/>
      <c r="IA7352" s="425"/>
      <c r="IB7352" s="425"/>
      <c r="IC7352" s="425"/>
      <c r="ID7352" s="425"/>
      <c r="IE7352" s="425"/>
      <c r="IF7352" s="425"/>
      <c r="IG7352" s="425"/>
      <c r="IH7352" s="425"/>
      <c r="II7352" s="425"/>
      <c r="IJ7352" s="425"/>
      <c r="IK7352" s="425"/>
      <c r="IL7352" s="425"/>
      <c r="IM7352" s="425"/>
      <c r="IN7352" s="425"/>
      <c r="IO7352" s="425"/>
      <c r="IP7352" s="425"/>
      <c r="IQ7352" s="425"/>
      <c r="IR7352" s="425"/>
      <c r="IS7352" s="425"/>
      <c r="IT7352" s="425"/>
      <c r="IU7352" s="425"/>
      <c r="IV7352" s="425"/>
    </row>
    <row r="7353" s="428" customFormat="1" ht="27.6" customHeight="1" spans="2:256">
      <c r="B7353" s="465"/>
      <c r="GH7353" s="425"/>
      <c r="GI7353" s="425"/>
      <c r="GJ7353" s="425"/>
      <c r="GK7353" s="425"/>
      <c r="GL7353" s="425"/>
      <c r="GM7353" s="425"/>
      <c r="GN7353" s="425"/>
      <c r="GO7353" s="425"/>
      <c r="GP7353" s="425"/>
      <c r="GQ7353" s="425"/>
      <c r="GR7353" s="425"/>
      <c r="GS7353" s="425"/>
      <c r="GT7353" s="425"/>
      <c r="GU7353" s="425"/>
      <c r="GV7353" s="425"/>
      <c r="GW7353" s="425"/>
      <c r="GX7353" s="425"/>
      <c r="GY7353" s="425"/>
      <c r="GZ7353" s="425"/>
      <c r="HA7353" s="425"/>
      <c r="HB7353" s="425"/>
      <c r="HC7353" s="425"/>
      <c r="HD7353" s="425"/>
      <c r="HE7353" s="425"/>
      <c r="HF7353" s="425"/>
      <c r="HG7353" s="425"/>
      <c r="HH7353" s="425"/>
      <c r="HI7353" s="425"/>
      <c r="HJ7353" s="425"/>
      <c r="HK7353" s="425"/>
      <c r="HL7353" s="425"/>
      <c r="HM7353" s="425"/>
      <c r="HN7353" s="425"/>
      <c r="HO7353" s="425"/>
      <c r="HP7353" s="425"/>
      <c r="HQ7353" s="425"/>
      <c r="HR7353" s="425"/>
      <c r="HS7353" s="425"/>
      <c r="HT7353" s="425"/>
      <c r="HU7353" s="425"/>
      <c r="HV7353" s="425"/>
      <c r="HW7353" s="425"/>
      <c r="HX7353" s="425"/>
      <c r="HY7353" s="425"/>
      <c r="HZ7353" s="425"/>
      <c r="IA7353" s="425"/>
      <c r="IB7353" s="425"/>
      <c r="IC7353" s="425"/>
      <c r="ID7353" s="425"/>
      <c r="IE7353" s="425"/>
      <c r="IF7353" s="425"/>
      <c r="IG7353" s="425"/>
      <c r="IH7353" s="425"/>
      <c r="II7353" s="425"/>
      <c r="IJ7353" s="425"/>
      <c r="IK7353" s="425"/>
      <c r="IL7353" s="425"/>
      <c r="IM7353" s="425"/>
      <c r="IN7353" s="425"/>
      <c r="IO7353" s="425"/>
      <c r="IP7353" s="425"/>
      <c r="IQ7353" s="425"/>
      <c r="IR7353" s="425"/>
      <c r="IS7353" s="425"/>
      <c r="IT7353" s="425"/>
      <c r="IU7353" s="425"/>
      <c r="IV7353" s="425"/>
    </row>
    <row r="7354" s="428" customFormat="1" ht="27.6" customHeight="1" spans="2:256">
      <c r="B7354" s="465"/>
      <c r="GH7354" s="425"/>
      <c r="GI7354" s="425"/>
      <c r="GJ7354" s="425"/>
      <c r="GK7354" s="425"/>
      <c r="GL7354" s="425"/>
      <c r="GM7354" s="425"/>
      <c r="GN7354" s="425"/>
      <c r="GO7354" s="425"/>
      <c r="GP7354" s="425"/>
      <c r="GQ7354" s="425"/>
      <c r="GR7354" s="425"/>
      <c r="GS7354" s="425"/>
      <c r="GT7354" s="425"/>
      <c r="GU7354" s="425"/>
      <c r="GV7354" s="425"/>
      <c r="GW7354" s="425"/>
      <c r="GX7354" s="425"/>
      <c r="GY7354" s="425"/>
      <c r="GZ7354" s="425"/>
      <c r="HA7354" s="425"/>
      <c r="HB7354" s="425"/>
      <c r="HC7354" s="425"/>
      <c r="HD7354" s="425"/>
      <c r="HE7354" s="425"/>
      <c r="HF7354" s="425"/>
      <c r="HG7354" s="425"/>
      <c r="HH7354" s="425"/>
      <c r="HI7354" s="425"/>
      <c r="HJ7354" s="425"/>
      <c r="HK7354" s="425"/>
      <c r="HL7354" s="425"/>
      <c r="HM7354" s="425"/>
      <c r="HN7354" s="425"/>
      <c r="HO7354" s="425"/>
      <c r="HP7354" s="425"/>
      <c r="HQ7354" s="425"/>
      <c r="HR7354" s="425"/>
      <c r="HS7354" s="425"/>
      <c r="HT7354" s="425"/>
      <c r="HU7354" s="425"/>
      <c r="HV7354" s="425"/>
      <c r="HW7354" s="425"/>
      <c r="HX7354" s="425"/>
      <c r="HY7354" s="425"/>
      <c r="HZ7354" s="425"/>
      <c r="IA7354" s="425"/>
      <c r="IB7354" s="425"/>
      <c r="IC7354" s="425"/>
      <c r="ID7354" s="425"/>
      <c r="IE7354" s="425"/>
      <c r="IF7354" s="425"/>
      <c r="IG7354" s="425"/>
      <c r="IH7354" s="425"/>
      <c r="II7354" s="425"/>
      <c r="IJ7354" s="425"/>
      <c r="IK7354" s="425"/>
      <c r="IL7354" s="425"/>
      <c r="IM7354" s="425"/>
      <c r="IN7354" s="425"/>
      <c r="IO7354" s="425"/>
      <c r="IP7354" s="425"/>
      <c r="IQ7354" s="425"/>
      <c r="IR7354" s="425"/>
      <c r="IS7354" s="425"/>
      <c r="IT7354" s="425"/>
      <c r="IU7354" s="425"/>
      <c r="IV7354" s="425"/>
    </row>
    <row r="7355" s="428" customFormat="1" ht="27.6" customHeight="1" spans="2:256">
      <c r="B7355" s="465"/>
      <c r="GH7355" s="425"/>
      <c r="GI7355" s="425"/>
      <c r="GJ7355" s="425"/>
      <c r="GK7355" s="425"/>
      <c r="GL7355" s="425"/>
      <c r="GM7355" s="425"/>
      <c r="GN7355" s="425"/>
      <c r="GO7355" s="425"/>
      <c r="GP7355" s="425"/>
      <c r="GQ7355" s="425"/>
      <c r="GR7355" s="425"/>
      <c r="GS7355" s="425"/>
      <c r="GT7355" s="425"/>
      <c r="GU7355" s="425"/>
      <c r="GV7355" s="425"/>
      <c r="GW7355" s="425"/>
      <c r="GX7355" s="425"/>
      <c r="GY7355" s="425"/>
      <c r="GZ7355" s="425"/>
      <c r="HA7355" s="425"/>
      <c r="HB7355" s="425"/>
      <c r="HC7355" s="425"/>
      <c r="HD7355" s="425"/>
      <c r="HE7355" s="425"/>
      <c r="HF7355" s="425"/>
      <c r="HG7355" s="425"/>
      <c r="HH7355" s="425"/>
      <c r="HI7355" s="425"/>
      <c r="HJ7355" s="425"/>
      <c r="HK7355" s="425"/>
      <c r="HL7355" s="425"/>
      <c r="HM7355" s="425"/>
      <c r="HN7355" s="425"/>
      <c r="HO7355" s="425"/>
      <c r="HP7355" s="425"/>
      <c r="HQ7355" s="425"/>
      <c r="HR7355" s="425"/>
      <c r="HS7355" s="425"/>
      <c r="HT7355" s="425"/>
      <c r="HU7355" s="425"/>
      <c r="HV7355" s="425"/>
      <c r="HW7355" s="425"/>
      <c r="HX7355" s="425"/>
      <c r="HY7355" s="425"/>
      <c r="HZ7355" s="425"/>
      <c r="IA7355" s="425"/>
      <c r="IB7355" s="425"/>
      <c r="IC7355" s="425"/>
      <c r="ID7355" s="425"/>
      <c r="IE7355" s="425"/>
      <c r="IF7355" s="425"/>
      <c r="IG7355" s="425"/>
      <c r="IH7355" s="425"/>
      <c r="II7355" s="425"/>
      <c r="IJ7355" s="425"/>
      <c r="IK7355" s="425"/>
      <c r="IL7355" s="425"/>
      <c r="IM7355" s="425"/>
      <c r="IN7355" s="425"/>
      <c r="IO7355" s="425"/>
      <c r="IP7355" s="425"/>
      <c r="IQ7355" s="425"/>
      <c r="IR7355" s="425"/>
      <c r="IS7355" s="425"/>
      <c r="IT7355" s="425"/>
      <c r="IU7355" s="425"/>
      <c r="IV7355" s="425"/>
    </row>
    <row r="7356" s="428" customFormat="1" ht="27.6" customHeight="1" spans="2:256">
      <c r="B7356" s="465"/>
      <c r="GH7356" s="425"/>
      <c r="GI7356" s="425"/>
      <c r="GJ7356" s="425"/>
      <c r="GK7356" s="425"/>
      <c r="GL7356" s="425"/>
      <c r="GM7356" s="425"/>
      <c r="GN7356" s="425"/>
      <c r="GO7356" s="425"/>
      <c r="GP7356" s="425"/>
      <c r="GQ7356" s="425"/>
      <c r="GR7356" s="425"/>
      <c r="GS7356" s="425"/>
      <c r="GT7356" s="425"/>
      <c r="GU7356" s="425"/>
      <c r="GV7356" s="425"/>
      <c r="GW7356" s="425"/>
      <c r="GX7356" s="425"/>
      <c r="GY7356" s="425"/>
      <c r="GZ7356" s="425"/>
      <c r="HA7356" s="425"/>
      <c r="HB7356" s="425"/>
      <c r="HC7356" s="425"/>
      <c r="HD7356" s="425"/>
      <c r="HE7356" s="425"/>
      <c r="HF7356" s="425"/>
      <c r="HG7356" s="425"/>
      <c r="HH7356" s="425"/>
      <c r="HI7356" s="425"/>
      <c r="HJ7356" s="425"/>
      <c r="HK7356" s="425"/>
      <c r="HL7356" s="425"/>
      <c r="HM7356" s="425"/>
      <c r="HN7356" s="425"/>
      <c r="HO7356" s="425"/>
      <c r="HP7356" s="425"/>
      <c r="HQ7356" s="425"/>
      <c r="HR7356" s="425"/>
      <c r="HS7356" s="425"/>
      <c r="HT7356" s="425"/>
      <c r="HU7356" s="425"/>
      <c r="HV7356" s="425"/>
      <c r="HW7356" s="425"/>
      <c r="HX7356" s="425"/>
      <c r="HY7356" s="425"/>
      <c r="HZ7356" s="425"/>
      <c r="IA7356" s="425"/>
      <c r="IB7356" s="425"/>
      <c r="IC7356" s="425"/>
      <c r="ID7356" s="425"/>
      <c r="IE7356" s="425"/>
      <c r="IF7356" s="425"/>
      <c r="IG7356" s="425"/>
      <c r="IH7356" s="425"/>
      <c r="II7356" s="425"/>
      <c r="IJ7356" s="425"/>
      <c r="IK7356" s="425"/>
      <c r="IL7356" s="425"/>
      <c r="IM7356" s="425"/>
      <c r="IN7356" s="425"/>
      <c r="IO7356" s="425"/>
      <c r="IP7356" s="425"/>
      <c r="IQ7356" s="425"/>
      <c r="IR7356" s="425"/>
      <c r="IS7356" s="425"/>
      <c r="IT7356" s="425"/>
      <c r="IU7356" s="425"/>
      <c r="IV7356" s="425"/>
    </row>
    <row r="7357" s="428" customFormat="1" ht="27.6" customHeight="1" spans="2:256">
      <c r="B7357" s="465"/>
      <c r="GH7357" s="425"/>
      <c r="GI7357" s="425"/>
      <c r="GJ7357" s="425"/>
      <c r="GK7357" s="425"/>
      <c r="GL7357" s="425"/>
      <c r="GM7357" s="425"/>
      <c r="GN7357" s="425"/>
      <c r="GO7357" s="425"/>
      <c r="GP7357" s="425"/>
      <c r="GQ7357" s="425"/>
      <c r="GR7357" s="425"/>
      <c r="GS7357" s="425"/>
      <c r="GT7357" s="425"/>
      <c r="GU7357" s="425"/>
      <c r="GV7357" s="425"/>
      <c r="GW7357" s="425"/>
      <c r="GX7357" s="425"/>
      <c r="GY7357" s="425"/>
      <c r="GZ7357" s="425"/>
      <c r="HA7357" s="425"/>
      <c r="HB7357" s="425"/>
      <c r="HC7357" s="425"/>
      <c r="HD7357" s="425"/>
      <c r="HE7357" s="425"/>
      <c r="HF7357" s="425"/>
      <c r="HG7357" s="425"/>
      <c r="HH7357" s="425"/>
      <c r="HI7357" s="425"/>
      <c r="HJ7357" s="425"/>
      <c r="HK7357" s="425"/>
      <c r="HL7357" s="425"/>
      <c r="HM7357" s="425"/>
      <c r="HN7357" s="425"/>
      <c r="HO7357" s="425"/>
      <c r="HP7357" s="425"/>
      <c r="HQ7357" s="425"/>
      <c r="HR7357" s="425"/>
      <c r="HS7357" s="425"/>
      <c r="HT7357" s="425"/>
      <c r="HU7357" s="425"/>
      <c r="HV7357" s="425"/>
      <c r="HW7357" s="425"/>
      <c r="HX7357" s="425"/>
      <c r="HY7357" s="425"/>
      <c r="HZ7357" s="425"/>
      <c r="IA7357" s="425"/>
      <c r="IB7357" s="425"/>
      <c r="IC7357" s="425"/>
      <c r="ID7357" s="425"/>
      <c r="IE7357" s="425"/>
      <c r="IF7357" s="425"/>
      <c r="IG7357" s="425"/>
      <c r="IH7357" s="425"/>
      <c r="II7357" s="425"/>
      <c r="IJ7357" s="425"/>
      <c r="IK7357" s="425"/>
      <c r="IL7357" s="425"/>
      <c r="IM7357" s="425"/>
      <c r="IN7357" s="425"/>
      <c r="IO7357" s="425"/>
      <c r="IP7357" s="425"/>
      <c r="IQ7357" s="425"/>
      <c r="IR7357" s="425"/>
      <c r="IS7357" s="425"/>
      <c r="IT7357" s="425"/>
      <c r="IU7357" s="425"/>
      <c r="IV7357" s="425"/>
    </row>
    <row r="7358" s="428" customFormat="1" ht="27.6" customHeight="1" spans="2:256">
      <c r="B7358" s="465"/>
      <c r="GH7358" s="425"/>
      <c r="GI7358" s="425"/>
      <c r="GJ7358" s="425"/>
      <c r="GK7358" s="425"/>
      <c r="GL7358" s="425"/>
      <c r="GM7358" s="425"/>
      <c r="GN7358" s="425"/>
      <c r="GO7358" s="425"/>
      <c r="GP7358" s="425"/>
      <c r="GQ7358" s="425"/>
      <c r="GR7358" s="425"/>
      <c r="GS7358" s="425"/>
      <c r="GT7358" s="425"/>
      <c r="GU7358" s="425"/>
      <c r="GV7358" s="425"/>
      <c r="GW7358" s="425"/>
      <c r="GX7358" s="425"/>
      <c r="GY7358" s="425"/>
      <c r="GZ7358" s="425"/>
      <c r="HA7358" s="425"/>
      <c r="HB7358" s="425"/>
      <c r="HC7358" s="425"/>
      <c r="HD7358" s="425"/>
      <c r="HE7358" s="425"/>
      <c r="HF7358" s="425"/>
      <c r="HG7358" s="425"/>
      <c r="HH7358" s="425"/>
      <c r="HI7358" s="425"/>
      <c r="HJ7358" s="425"/>
      <c r="HK7358" s="425"/>
      <c r="HL7358" s="425"/>
      <c r="HM7358" s="425"/>
      <c r="HN7358" s="425"/>
      <c r="HO7358" s="425"/>
      <c r="HP7358" s="425"/>
      <c r="HQ7358" s="425"/>
      <c r="HR7358" s="425"/>
      <c r="HS7358" s="425"/>
      <c r="HT7358" s="425"/>
      <c r="HU7358" s="425"/>
      <c r="HV7358" s="425"/>
      <c r="HW7358" s="425"/>
      <c r="HX7358" s="425"/>
      <c r="HY7358" s="425"/>
      <c r="HZ7358" s="425"/>
      <c r="IA7358" s="425"/>
      <c r="IB7358" s="425"/>
      <c r="IC7358" s="425"/>
      <c r="ID7358" s="425"/>
      <c r="IE7358" s="425"/>
      <c r="IF7358" s="425"/>
      <c r="IG7358" s="425"/>
      <c r="IH7358" s="425"/>
      <c r="II7358" s="425"/>
      <c r="IJ7358" s="425"/>
      <c r="IK7358" s="425"/>
      <c r="IL7358" s="425"/>
      <c r="IM7358" s="425"/>
      <c r="IN7358" s="425"/>
      <c r="IO7358" s="425"/>
      <c r="IP7358" s="425"/>
      <c r="IQ7358" s="425"/>
      <c r="IR7358" s="425"/>
      <c r="IS7358" s="425"/>
      <c r="IT7358" s="425"/>
      <c r="IU7358" s="425"/>
      <c r="IV7358" s="425"/>
    </row>
    <row r="7359" s="428" customFormat="1" ht="27.6" customHeight="1" spans="2:256">
      <c r="B7359" s="465"/>
      <c r="GH7359" s="425"/>
      <c r="GI7359" s="425"/>
      <c r="GJ7359" s="425"/>
      <c r="GK7359" s="425"/>
      <c r="GL7359" s="425"/>
      <c r="GM7359" s="425"/>
      <c r="GN7359" s="425"/>
      <c r="GO7359" s="425"/>
      <c r="GP7359" s="425"/>
      <c r="GQ7359" s="425"/>
      <c r="GR7359" s="425"/>
      <c r="GS7359" s="425"/>
      <c r="GT7359" s="425"/>
      <c r="GU7359" s="425"/>
      <c r="GV7359" s="425"/>
      <c r="GW7359" s="425"/>
      <c r="GX7359" s="425"/>
      <c r="GY7359" s="425"/>
      <c r="GZ7359" s="425"/>
      <c r="HA7359" s="425"/>
      <c r="HB7359" s="425"/>
      <c r="HC7359" s="425"/>
      <c r="HD7359" s="425"/>
      <c r="HE7359" s="425"/>
      <c r="HF7359" s="425"/>
      <c r="HG7359" s="425"/>
      <c r="HH7359" s="425"/>
      <c r="HI7359" s="425"/>
      <c r="HJ7359" s="425"/>
      <c r="HK7359" s="425"/>
      <c r="HL7359" s="425"/>
      <c r="HM7359" s="425"/>
      <c r="HN7359" s="425"/>
      <c r="HO7359" s="425"/>
      <c r="HP7359" s="425"/>
      <c r="HQ7359" s="425"/>
      <c r="HR7359" s="425"/>
      <c r="HS7359" s="425"/>
      <c r="HT7359" s="425"/>
      <c r="HU7359" s="425"/>
      <c r="HV7359" s="425"/>
      <c r="HW7359" s="425"/>
      <c r="HX7359" s="425"/>
      <c r="HY7359" s="425"/>
      <c r="HZ7359" s="425"/>
      <c r="IA7359" s="425"/>
      <c r="IB7359" s="425"/>
      <c r="IC7359" s="425"/>
      <c r="ID7359" s="425"/>
      <c r="IE7359" s="425"/>
      <c r="IF7359" s="425"/>
      <c r="IG7359" s="425"/>
      <c r="IH7359" s="425"/>
      <c r="II7359" s="425"/>
      <c r="IJ7359" s="425"/>
      <c r="IK7359" s="425"/>
      <c r="IL7359" s="425"/>
      <c r="IM7359" s="425"/>
      <c r="IN7359" s="425"/>
      <c r="IO7359" s="425"/>
      <c r="IP7359" s="425"/>
      <c r="IQ7359" s="425"/>
      <c r="IR7359" s="425"/>
      <c r="IS7359" s="425"/>
      <c r="IT7359" s="425"/>
      <c r="IU7359" s="425"/>
      <c r="IV7359" s="425"/>
    </row>
    <row r="7360" s="428" customFormat="1" ht="27.6" customHeight="1" spans="2:256">
      <c r="B7360" s="465"/>
      <c r="GH7360" s="425"/>
      <c r="GI7360" s="425"/>
      <c r="GJ7360" s="425"/>
      <c r="GK7360" s="425"/>
      <c r="GL7360" s="425"/>
      <c r="GM7360" s="425"/>
      <c r="GN7360" s="425"/>
      <c r="GO7360" s="425"/>
      <c r="GP7360" s="425"/>
      <c r="GQ7360" s="425"/>
      <c r="GR7360" s="425"/>
      <c r="GS7360" s="425"/>
      <c r="GT7360" s="425"/>
      <c r="GU7360" s="425"/>
      <c r="GV7360" s="425"/>
      <c r="GW7360" s="425"/>
      <c r="GX7360" s="425"/>
      <c r="GY7360" s="425"/>
      <c r="GZ7360" s="425"/>
      <c r="HA7360" s="425"/>
      <c r="HB7360" s="425"/>
      <c r="HC7360" s="425"/>
      <c r="HD7360" s="425"/>
      <c r="HE7360" s="425"/>
      <c r="HF7360" s="425"/>
      <c r="HG7360" s="425"/>
      <c r="HH7360" s="425"/>
      <c r="HI7360" s="425"/>
      <c r="HJ7360" s="425"/>
      <c r="HK7360" s="425"/>
      <c r="HL7360" s="425"/>
      <c r="HM7360" s="425"/>
      <c r="HN7360" s="425"/>
      <c r="HO7360" s="425"/>
      <c r="HP7360" s="425"/>
      <c r="HQ7360" s="425"/>
      <c r="HR7360" s="425"/>
      <c r="HS7360" s="425"/>
      <c r="HT7360" s="425"/>
      <c r="HU7360" s="425"/>
      <c r="HV7360" s="425"/>
      <c r="HW7360" s="425"/>
      <c r="HX7360" s="425"/>
      <c r="HY7360" s="425"/>
      <c r="HZ7360" s="425"/>
      <c r="IA7360" s="425"/>
      <c r="IB7360" s="425"/>
      <c r="IC7360" s="425"/>
      <c r="ID7360" s="425"/>
      <c r="IE7360" s="425"/>
      <c r="IF7360" s="425"/>
      <c r="IG7360" s="425"/>
      <c r="IH7360" s="425"/>
      <c r="II7360" s="425"/>
      <c r="IJ7360" s="425"/>
      <c r="IK7360" s="425"/>
      <c r="IL7360" s="425"/>
      <c r="IM7360" s="425"/>
      <c r="IN7360" s="425"/>
      <c r="IO7360" s="425"/>
      <c r="IP7360" s="425"/>
      <c r="IQ7360" s="425"/>
      <c r="IR7360" s="425"/>
      <c r="IS7360" s="425"/>
      <c r="IT7360" s="425"/>
      <c r="IU7360" s="425"/>
      <c r="IV7360" s="425"/>
    </row>
    <row r="7361" s="428" customFormat="1" ht="27.6" customHeight="1" spans="2:256">
      <c r="B7361" s="465"/>
      <c r="GH7361" s="425"/>
      <c r="GI7361" s="425"/>
      <c r="GJ7361" s="425"/>
      <c r="GK7361" s="425"/>
      <c r="GL7361" s="425"/>
      <c r="GM7361" s="425"/>
      <c r="GN7361" s="425"/>
      <c r="GO7361" s="425"/>
      <c r="GP7361" s="425"/>
      <c r="GQ7361" s="425"/>
      <c r="GR7361" s="425"/>
      <c r="GS7361" s="425"/>
      <c r="GT7361" s="425"/>
      <c r="GU7361" s="425"/>
      <c r="GV7361" s="425"/>
      <c r="GW7361" s="425"/>
      <c r="GX7361" s="425"/>
      <c r="GY7361" s="425"/>
      <c r="GZ7361" s="425"/>
      <c r="HA7361" s="425"/>
      <c r="HB7361" s="425"/>
      <c r="HC7361" s="425"/>
      <c r="HD7361" s="425"/>
      <c r="HE7361" s="425"/>
      <c r="HF7361" s="425"/>
      <c r="HG7361" s="425"/>
      <c r="HH7361" s="425"/>
      <c r="HI7361" s="425"/>
      <c r="HJ7361" s="425"/>
      <c r="HK7361" s="425"/>
      <c r="HL7361" s="425"/>
      <c r="HM7361" s="425"/>
      <c r="HN7361" s="425"/>
      <c r="HO7361" s="425"/>
      <c r="HP7361" s="425"/>
      <c r="HQ7361" s="425"/>
      <c r="HR7361" s="425"/>
      <c r="HS7361" s="425"/>
      <c r="HT7361" s="425"/>
      <c r="HU7361" s="425"/>
      <c r="HV7361" s="425"/>
      <c r="HW7361" s="425"/>
      <c r="HX7361" s="425"/>
      <c r="HY7361" s="425"/>
      <c r="HZ7361" s="425"/>
      <c r="IA7361" s="425"/>
      <c r="IB7361" s="425"/>
      <c r="IC7361" s="425"/>
      <c r="ID7361" s="425"/>
      <c r="IE7361" s="425"/>
      <c r="IF7361" s="425"/>
      <c r="IG7361" s="425"/>
      <c r="IH7361" s="425"/>
      <c r="II7361" s="425"/>
      <c r="IJ7361" s="425"/>
      <c r="IK7361" s="425"/>
      <c r="IL7361" s="425"/>
      <c r="IM7361" s="425"/>
      <c r="IN7361" s="425"/>
      <c r="IO7361" s="425"/>
      <c r="IP7361" s="425"/>
      <c r="IQ7361" s="425"/>
      <c r="IR7361" s="425"/>
      <c r="IS7361" s="425"/>
      <c r="IT7361" s="425"/>
      <c r="IU7361" s="425"/>
      <c r="IV7361" s="425"/>
    </row>
    <row r="7362" s="428" customFormat="1" ht="27.6" customHeight="1" spans="2:256">
      <c r="B7362" s="465"/>
      <c r="GH7362" s="425"/>
      <c r="GI7362" s="425"/>
      <c r="GJ7362" s="425"/>
      <c r="GK7362" s="425"/>
      <c r="GL7362" s="425"/>
      <c r="GM7362" s="425"/>
      <c r="GN7362" s="425"/>
      <c r="GO7362" s="425"/>
      <c r="GP7362" s="425"/>
      <c r="GQ7362" s="425"/>
      <c r="GR7362" s="425"/>
      <c r="GS7362" s="425"/>
      <c r="GT7362" s="425"/>
      <c r="GU7362" s="425"/>
      <c r="GV7362" s="425"/>
      <c r="GW7362" s="425"/>
      <c r="GX7362" s="425"/>
      <c r="GY7362" s="425"/>
      <c r="GZ7362" s="425"/>
      <c r="HA7362" s="425"/>
      <c r="HB7362" s="425"/>
      <c r="HC7362" s="425"/>
      <c r="HD7362" s="425"/>
      <c r="HE7362" s="425"/>
      <c r="HF7362" s="425"/>
      <c r="HG7362" s="425"/>
      <c r="HH7362" s="425"/>
      <c r="HI7362" s="425"/>
      <c r="HJ7362" s="425"/>
      <c r="HK7362" s="425"/>
      <c r="HL7362" s="425"/>
      <c r="HM7362" s="425"/>
      <c r="HN7362" s="425"/>
      <c r="HO7362" s="425"/>
      <c r="HP7362" s="425"/>
      <c r="HQ7362" s="425"/>
      <c r="HR7362" s="425"/>
      <c r="HS7362" s="425"/>
      <c r="HT7362" s="425"/>
      <c r="HU7362" s="425"/>
      <c r="HV7362" s="425"/>
      <c r="HW7362" s="425"/>
      <c r="HX7362" s="425"/>
      <c r="HY7362" s="425"/>
      <c r="HZ7362" s="425"/>
      <c r="IA7362" s="425"/>
      <c r="IB7362" s="425"/>
      <c r="IC7362" s="425"/>
      <c r="ID7362" s="425"/>
      <c r="IE7362" s="425"/>
      <c r="IF7362" s="425"/>
      <c r="IG7362" s="425"/>
      <c r="IH7362" s="425"/>
      <c r="II7362" s="425"/>
      <c r="IJ7362" s="425"/>
      <c r="IK7362" s="425"/>
      <c r="IL7362" s="425"/>
      <c r="IM7362" s="425"/>
      <c r="IN7362" s="425"/>
      <c r="IO7362" s="425"/>
      <c r="IP7362" s="425"/>
      <c r="IQ7362" s="425"/>
      <c r="IR7362" s="425"/>
      <c r="IS7362" s="425"/>
      <c r="IT7362" s="425"/>
      <c r="IU7362" s="425"/>
      <c r="IV7362" s="425"/>
    </row>
    <row r="7363" s="428" customFormat="1" ht="27.6" customHeight="1" spans="2:256">
      <c r="B7363" s="465"/>
      <c r="GH7363" s="425"/>
      <c r="GI7363" s="425"/>
      <c r="GJ7363" s="425"/>
      <c r="GK7363" s="425"/>
      <c r="GL7363" s="425"/>
      <c r="GM7363" s="425"/>
      <c r="GN7363" s="425"/>
      <c r="GO7363" s="425"/>
      <c r="GP7363" s="425"/>
      <c r="GQ7363" s="425"/>
      <c r="GR7363" s="425"/>
      <c r="GS7363" s="425"/>
      <c r="GT7363" s="425"/>
      <c r="GU7363" s="425"/>
      <c r="GV7363" s="425"/>
      <c r="GW7363" s="425"/>
      <c r="GX7363" s="425"/>
      <c r="GY7363" s="425"/>
      <c r="GZ7363" s="425"/>
      <c r="HA7363" s="425"/>
      <c r="HB7363" s="425"/>
      <c r="HC7363" s="425"/>
      <c r="HD7363" s="425"/>
      <c r="HE7363" s="425"/>
      <c r="HF7363" s="425"/>
      <c r="HG7363" s="425"/>
      <c r="HH7363" s="425"/>
      <c r="HI7363" s="425"/>
      <c r="HJ7363" s="425"/>
      <c r="HK7363" s="425"/>
      <c r="HL7363" s="425"/>
      <c r="HM7363" s="425"/>
      <c r="HN7363" s="425"/>
      <c r="HO7363" s="425"/>
      <c r="HP7363" s="425"/>
      <c r="HQ7363" s="425"/>
      <c r="HR7363" s="425"/>
      <c r="HS7363" s="425"/>
      <c r="HT7363" s="425"/>
      <c r="HU7363" s="425"/>
      <c r="HV7363" s="425"/>
      <c r="HW7363" s="425"/>
      <c r="HX7363" s="425"/>
      <c r="HY7363" s="425"/>
      <c r="HZ7363" s="425"/>
      <c r="IA7363" s="425"/>
      <c r="IB7363" s="425"/>
      <c r="IC7363" s="425"/>
      <c r="ID7363" s="425"/>
      <c r="IE7363" s="425"/>
      <c r="IF7363" s="425"/>
      <c r="IG7363" s="425"/>
      <c r="IH7363" s="425"/>
      <c r="II7363" s="425"/>
      <c r="IJ7363" s="425"/>
      <c r="IK7363" s="425"/>
      <c r="IL7363" s="425"/>
      <c r="IM7363" s="425"/>
      <c r="IN7363" s="425"/>
      <c r="IO7363" s="425"/>
      <c r="IP7363" s="425"/>
      <c r="IQ7363" s="425"/>
      <c r="IR7363" s="425"/>
      <c r="IS7363" s="425"/>
      <c r="IT7363" s="425"/>
      <c r="IU7363" s="425"/>
      <c r="IV7363" s="425"/>
    </row>
    <row r="7364" s="428" customFormat="1" ht="27.6" customHeight="1" spans="2:256">
      <c r="B7364" s="465"/>
      <c r="GH7364" s="425"/>
      <c r="GI7364" s="425"/>
      <c r="GJ7364" s="425"/>
      <c r="GK7364" s="425"/>
      <c r="GL7364" s="425"/>
      <c r="GM7364" s="425"/>
      <c r="GN7364" s="425"/>
      <c r="GO7364" s="425"/>
      <c r="GP7364" s="425"/>
      <c r="GQ7364" s="425"/>
      <c r="GR7364" s="425"/>
      <c r="GS7364" s="425"/>
      <c r="GT7364" s="425"/>
      <c r="GU7364" s="425"/>
      <c r="GV7364" s="425"/>
      <c r="GW7364" s="425"/>
      <c r="GX7364" s="425"/>
      <c r="GY7364" s="425"/>
      <c r="GZ7364" s="425"/>
      <c r="HA7364" s="425"/>
      <c r="HB7364" s="425"/>
      <c r="HC7364" s="425"/>
      <c r="HD7364" s="425"/>
      <c r="HE7364" s="425"/>
      <c r="HF7364" s="425"/>
      <c r="HG7364" s="425"/>
      <c r="HH7364" s="425"/>
      <c r="HI7364" s="425"/>
      <c r="HJ7364" s="425"/>
      <c r="HK7364" s="425"/>
      <c r="HL7364" s="425"/>
      <c r="HM7364" s="425"/>
      <c r="HN7364" s="425"/>
      <c r="HO7364" s="425"/>
      <c r="HP7364" s="425"/>
      <c r="HQ7364" s="425"/>
      <c r="HR7364" s="425"/>
      <c r="HS7364" s="425"/>
      <c r="HT7364" s="425"/>
      <c r="HU7364" s="425"/>
      <c r="HV7364" s="425"/>
      <c r="HW7364" s="425"/>
      <c r="HX7364" s="425"/>
      <c r="HY7364" s="425"/>
      <c r="HZ7364" s="425"/>
      <c r="IA7364" s="425"/>
      <c r="IB7364" s="425"/>
      <c r="IC7364" s="425"/>
      <c r="ID7364" s="425"/>
      <c r="IE7364" s="425"/>
      <c r="IF7364" s="425"/>
      <c r="IG7364" s="425"/>
      <c r="IH7364" s="425"/>
      <c r="II7364" s="425"/>
      <c r="IJ7364" s="425"/>
      <c r="IK7364" s="425"/>
      <c r="IL7364" s="425"/>
      <c r="IM7364" s="425"/>
      <c r="IN7364" s="425"/>
      <c r="IO7364" s="425"/>
      <c r="IP7364" s="425"/>
      <c r="IQ7364" s="425"/>
      <c r="IR7364" s="425"/>
      <c r="IS7364" s="425"/>
      <c r="IT7364" s="425"/>
      <c r="IU7364" s="425"/>
      <c r="IV7364" s="425"/>
    </row>
    <row r="7365" s="428" customFormat="1" ht="27.6" customHeight="1" spans="2:256">
      <c r="B7365" s="465"/>
      <c r="GH7365" s="425"/>
      <c r="GI7365" s="425"/>
      <c r="GJ7365" s="425"/>
      <c r="GK7365" s="425"/>
      <c r="GL7365" s="425"/>
      <c r="GM7365" s="425"/>
      <c r="GN7365" s="425"/>
      <c r="GO7365" s="425"/>
      <c r="GP7365" s="425"/>
      <c r="GQ7365" s="425"/>
      <c r="GR7365" s="425"/>
      <c r="GS7365" s="425"/>
      <c r="GT7365" s="425"/>
      <c r="GU7365" s="425"/>
      <c r="GV7365" s="425"/>
      <c r="GW7365" s="425"/>
      <c r="GX7365" s="425"/>
      <c r="GY7365" s="425"/>
      <c r="GZ7365" s="425"/>
      <c r="HA7365" s="425"/>
      <c r="HB7365" s="425"/>
      <c r="HC7365" s="425"/>
      <c r="HD7365" s="425"/>
      <c r="HE7365" s="425"/>
      <c r="HF7365" s="425"/>
      <c r="HG7365" s="425"/>
      <c r="HH7365" s="425"/>
      <c r="HI7365" s="425"/>
      <c r="HJ7365" s="425"/>
      <c r="HK7365" s="425"/>
      <c r="HL7365" s="425"/>
      <c r="HM7365" s="425"/>
      <c r="HN7365" s="425"/>
      <c r="HO7365" s="425"/>
      <c r="HP7365" s="425"/>
      <c r="HQ7365" s="425"/>
      <c r="HR7365" s="425"/>
      <c r="HS7365" s="425"/>
      <c r="HT7365" s="425"/>
      <c r="HU7365" s="425"/>
      <c r="HV7365" s="425"/>
      <c r="HW7365" s="425"/>
      <c r="HX7365" s="425"/>
      <c r="HY7365" s="425"/>
      <c r="HZ7365" s="425"/>
      <c r="IA7365" s="425"/>
      <c r="IB7365" s="425"/>
      <c r="IC7365" s="425"/>
      <c r="ID7365" s="425"/>
      <c r="IE7365" s="425"/>
      <c r="IF7365" s="425"/>
      <c r="IG7365" s="425"/>
      <c r="IH7365" s="425"/>
      <c r="II7365" s="425"/>
      <c r="IJ7365" s="425"/>
      <c r="IK7365" s="425"/>
      <c r="IL7365" s="425"/>
      <c r="IM7365" s="425"/>
      <c r="IN7365" s="425"/>
      <c r="IO7365" s="425"/>
      <c r="IP7365" s="425"/>
      <c r="IQ7365" s="425"/>
      <c r="IR7365" s="425"/>
      <c r="IS7365" s="425"/>
      <c r="IT7365" s="425"/>
      <c r="IU7365" s="425"/>
      <c r="IV7365" s="425"/>
    </row>
    <row r="7366" s="428" customFormat="1" ht="27.6" customHeight="1" spans="2:256">
      <c r="B7366" s="465"/>
      <c r="GH7366" s="425"/>
      <c r="GI7366" s="425"/>
      <c r="GJ7366" s="425"/>
      <c r="GK7366" s="425"/>
      <c r="GL7366" s="425"/>
      <c r="GM7366" s="425"/>
      <c r="GN7366" s="425"/>
      <c r="GO7366" s="425"/>
      <c r="GP7366" s="425"/>
      <c r="GQ7366" s="425"/>
      <c r="GR7366" s="425"/>
      <c r="GS7366" s="425"/>
      <c r="GT7366" s="425"/>
      <c r="GU7366" s="425"/>
      <c r="GV7366" s="425"/>
      <c r="GW7366" s="425"/>
      <c r="GX7366" s="425"/>
      <c r="GY7366" s="425"/>
      <c r="GZ7366" s="425"/>
      <c r="HA7366" s="425"/>
      <c r="HB7366" s="425"/>
      <c r="HC7366" s="425"/>
      <c r="HD7366" s="425"/>
      <c r="HE7366" s="425"/>
      <c r="HF7366" s="425"/>
      <c r="HG7366" s="425"/>
      <c r="HH7366" s="425"/>
      <c r="HI7366" s="425"/>
      <c r="HJ7366" s="425"/>
      <c r="HK7366" s="425"/>
      <c r="HL7366" s="425"/>
      <c r="HM7366" s="425"/>
      <c r="HN7366" s="425"/>
      <c r="HO7366" s="425"/>
      <c r="HP7366" s="425"/>
      <c r="HQ7366" s="425"/>
      <c r="HR7366" s="425"/>
      <c r="HS7366" s="425"/>
      <c r="HT7366" s="425"/>
      <c r="HU7366" s="425"/>
      <c r="HV7366" s="425"/>
      <c r="HW7366" s="425"/>
      <c r="HX7366" s="425"/>
      <c r="HY7366" s="425"/>
      <c r="HZ7366" s="425"/>
      <c r="IA7366" s="425"/>
      <c r="IB7366" s="425"/>
      <c r="IC7366" s="425"/>
      <c r="ID7366" s="425"/>
      <c r="IE7366" s="425"/>
      <c r="IF7366" s="425"/>
      <c r="IG7366" s="425"/>
      <c r="IH7366" s="425"/>
      <c r="II7366" s="425"/>
      <c r="IJ7366" s="425"/>
      <c r="IK7366" s="425"/>
      <c r="IL7366" s="425"/>
      <c r="IM7366" s="425"/>
      <c r="IN7366" s="425"/>
      <c r="IO7366" s="425"/>
      <c r="IP7366" s="425"/>
      <c r="IQ7366" s="425"/>
      <c r="IR7366" s="425"/>
      <c r="IS7366" s="425"/>
      <c r="IT7366" s="425"/>
      <c r="IU7366" s="425"/>
      <c r="IV7366" s="425"/>
    </row>
    <row r="7367" s="428" customFormat="1" ht="27.6" customHeight="1" spans="2:256">
      <c r="B7367" s="465"/>
      <c r="GH7367" s="425"/>
      <c r="GI7367" s="425"/>
      <c r="GJ7367" s="425"/>
      <c r="GK7367" s="425"/>
      <c r="GL7367" s="425"/>
      <c r="GM7367" s="425"/>
      <c r="GN7367" s="425"/>
      <c r="GO7367" s="425"/>
      <c r="GP7367" s="425"/>
      <c r="GQ7367" s="425"/>
      <c r="GR7367" s="425"/>
      <c r="GS7367" s="425"/>
      <c r="GT7367" s="425"/>
      <c r="GU7367" s="425"/>
      <c r="GV7367" s="425"/>
      <c r="GW7367" s="425"/>
      <c r="GX7367" s="425"/>
      <c r="GY7367" s="425"/>
      <c r="GZ7367" s="425"/>
      <c r="HA7367" s="425"/>
      <c r="HB7367" s="425"/>
      <c r="HC7367" s="425"/>
      <c r="HD7367" s="425"/>
      <c r="HE7367" s="425"/>
      <c r="HF7367" s="425"/>
      <c r="HG7367" s="425"/>
      <c r="HH7367" s="425"/>
      <c r="HI7367" s="425"/>
      <c r="HJ7367" s="425"/>
      <c r="HK7367" s="425"/>
      <c r="HL7367" s="425"/>
      <c r="HM7367" s="425"/>
      <c r="HN7367" s="425"/>
      <c r="HO7367" s="425"/>
      <c r="HP7367" s="425"/>
      <c r="HQ7367" s="425"/>
      <c r="HR7367" s="425"/>
      <c r="HS7367" s="425"/>
      <c r="HT7367" s="425"/>
      <c r="HU7367" s="425"/>
      <c r="HV7367" s="425"/>
      <c r="HW7367" s="425"/>
      <c r="HX7367" s="425"/>
      <c r="HY7367" s="425"/>
      <c r="HZ7367" s="425"/>
      <c r="IA7367" s="425"/>
      <c r="IB7367" s="425"/>
      <c r="IC7367" s="425"/>
      <c r="ID7367" s="425"/>
      <c r="IE7367" s="425"/>
      <c r="IF7367" s="425"/>
      <c r="IG7367" s="425"/>
      <c r="IH7367" s="425"/>
      <c r="II7367" s="425"/>
      <c r="IJ7367" s="425"/>
      <c r="IK7367" s="425"/>
      <c r="IL7367" s="425"/>
      <c r="IM7367" s="425"/>
      <c r="IN7367" s="425"/>
      <c r="IO7367" s="425"/>
      <c r="IP7367" s="425"/>
      <c r="IQ7367" s="425"/>
      <c r="IR7367" s="425"/>
      <c r="IS7367" s="425"/>
      <c r="IT7367" s="425"/>
      <c r="IU7367" s="425"/>
      <c r="IV7367" s="425"/>
    </row>
    <row r="7368" s="428" customFormat="1" ht="27.6" customHeight="1" spans="2:256">
      <c r="B7368" s="465"/>
      <c r="GH7368" s="425"/>
      <c r="GI7368" s="425"/>
      <c r="GJ7368" s="425"/>
      <c r="GK7368" s="425"/>
      <c r="GL7368" s="425"/>
      <c r="GM7368" s="425"/>
      <c r="GN7368" s="425"/>
      <c r="GO7368" s="425"/>
      <c r="GP7368" s="425"/>
      <c r="GQ7368" s="425"/>
      <c r="GR7368" s="425"/>
      <c r="GS7368" s="425"/>
      <c r="GT7368" s="425"/>
      <c r="GU7368" s="425"/>
      <c r="GV7368" s="425"/>
      <c r="GW7368" s="425"/>
      <c r="GX7368" s="425"/>
      <c r="GY7368" s="425"/>
      <c r="GZ7368" s="425"/>
      <c r="HA7368" s="425"/>
      <c r="HB7368" s="425"/>
      <c r="HC7368" s="425"/>
      <c r="HD7368" s="425"/>
      <c r="HE7368" s="425"/>
      <c r="HF7368" s="425"/>
      <c r="HG7368" s="425"/>
      <c r="HH7368" s="425"/>
      <c r="HI7368" s="425"/>
      <c r="HJ7368" s="425"/>
      <c r="HK7368" s="425"/>
      <c r="HL7368" s="425"/>
      <c r="HM7368" s="425"/>
      <c r="HN7368" s="425"/>
      <c r="HO7368" s="425"/>
      <c r="HP7368" s="425"/>
      <c r="HQ7368" s="425"/>
      <c r="HR7368" s="425"/>
      <c r="HS7368" s="425"/>
      <c r="HT7368" s="425"/>
      <c r="HU7368" s="425"/>
      <c r="HV7368" s="425"/>
      <c r="HW7368" s="425"/>
      <c r="HX7368" s="425"/>
      <c r="HY7368" s="425"/>
      <c r="HZ7368" s="425"/>
      <c r="IA7368" s="425"/>
      <c r="IB7368" s="425"/>
      <c r="IC7368" s="425"/>
      <c r="ID7368" s="425"/>
      <c r="IE7368" s="425"/>
      <c r="IF7368" s="425"/>
      <c r="IG7368" s="425"/>
      <c r="IH7368" s="425"/>
      <c r="II7368" s="425"/>
      <c r="IJ7368" s="425"/>
      <c r="IK7368" s="425"/>
      <c r="IL7368" s="425"/>
      <c r="IM7368" s="425"/>
      <c r="IN7368" s="425"/>
      <c r="IO7368" s="425"/>
      <c r="IP7368" s="425"/>
      <c r="IQ7368" s="425"/>
      <c r="IR7368" s="425"/>
      <c r="IS7368" s="425"/>
      <c r="IT7368" s="425"/>
      <c r="IU7368" s="425"/>
      <c r="IV7368" s="425"/>
    </row>
    <row r="7369" s="428" customFormat="1" ht="27.6" customHeight="1" spans="2:256">
      <c r="B7369" s="465"/>
      <c r="GH7369" s="425"/>
      <c r="GI7369" s="425"/>
      <c r="GJ7369" s="425"/>
      <c r="GK7369" s="425"/>
      <c r="GL7369" s="425"/>
      <c r="GM7369" s="425"/>
      <c r="GN7369" s="425"/>
      <c r="GO7369" s="425"/>
      <c r="GP7369" s="425"/>
      <c r="GQ7369" s="425"/>
      <c r="GR7369" s="425"/>
      <c r="GS7369" s="425"/>
      <c r="GT7369" s="425"/>
      <c r="GU7369" s="425"/>
      <c r="GV7369" s="425"/>
      <c r="GW7369" s="425"/>
      <c r="GX7369" s="425"/>
      <c r="GY7369" s="425"/>
      <c r="GZ7369" s="425"/>
      <c r="HA7369" s="425"/>
      <c r="HB7369" s="425"/>
      <c r="HC7369" s="425"/>
      <c r="HD7369" s="425"/>
      <c r="HE7369" s="425"/>
      <c r="HF7369" s="425"/>
      <c r="HG7369" s="425"/>
      <c r="HH7369" s="425"/>
      <c r="HI7369" s="425"/>
      <c r="HJ7369" s="425"/>
      <c r="HK7369" s="425"/>
      <c r="HL7369" s="425"/>
      <c r="HM7369" s="425"/>
      <c r="HN7369" s="425"/>
      <c r="HO7369" s="425"/>
      <c r="HP7369" s="425"/>
      <c r="HQ7369" s="425"/>
      <c r="HR7369" s="425"/>
      <c r="HS7369" s="425"/>
      <c r="HT7369" s="425"/>
      <c r="HU7369" s="425"/>
      <c r="HV7369" s="425"/>
      <c r="HW7369" s="425"/>
      <c r="HX7369" s="425"/>
      <c r="HY7369" s="425"/>
      <c r="HZ7369" s="425"/>
      <c r="IA7369" s="425"/>
      <c r="IB7369" s="425"/>
      <c r="IC7369" s="425"/>
      <c r="ID7369" s="425"/>
      <c r="IE7369" s="425"/>
      <c r="IF7369" s="425"/>
      <c r="IG7369" s="425"/>
      <c r="IH7369" s="425"/>
      <c r="II7369" s="425"/>
      <c r="IJ7369" s="425"/>
      <c r="IK7369" s="425"/>
      <c r="IL7369" s="425"/>
      <c r="IM7369" s="425"/>
      <c r="IN7369" s="425"/>
      <c r="IO7369" s="425"/>
      <c r="IP7369" s="425"/>
      <c r="IQ7369" s="425"/>
      <c r="IR7369" s="425"/>
      <c r="IS7369" s="425"/>
      <c r="IT7369" s="425"/>
      <c r="IU7369" s="425"/>
      <c r="IV7369" s="425"/>
    </row>
    <row r="7370" s="428" customFormat="1" ht="27.6" customHeight="1" spans="2:256">
      <c r="B7370" s="465"/>
      <c r="GH7370" s="425"/>
      <c r="GI7370" s="425"/>
      <c r="GJ7370" s="425"/>
      <c r="GK7370" s="425"/>
      <c r="GL7370" s="425"/>
      <c r="GM7370" s="425"/>
      <c r="GN7370" s="425"/>
      <c r="GO7370" s="425"/>
      <c r="GP7370" s="425"/>
      <c r="GQ7370" s="425"/>
      <c r="GR7370" s="425"/>
      <c r="GS7370" s="425"/>
      <c r="GT7370" s="425"/>
      <c r="GU7370" s="425"/>
      <c r="GV7370" s="425"/>
      <c r="GW7370" s="425"/>
      <c r="GX7370" s="425"/>
      <c r="GY7370" s="425"/>
      <c r="GZ7370" s="425"/>
      <c r="HA7370" s="425"/>
      <c r="HB7370" s="425"/>
      <c r="HC7370" s="425"/>
      <c r="HD7370" s="425"/>
      <c r="HE7370" s="425"/>
      <c r="HF7370" s="425"/>
      <c r="HG7370" s="425"/>
      <c r="HH7370" s="425"/>
      <c r="HI7370" s="425"/>
      <c r="HJ7370" s="425"/>
      <c r="HK7370" s="425"/>
      <c r="HL7370" s="425"/>
      <c r="HM7370" s="425"/>
      <c r="HN7370" s="425"/>
      <c r="HO7370" s="425"/>
      <c r="HP7370" s="425"/>
      <c r="HQ7370" s="425"/>
      <c r="HR7370" s="425"/>
      <c r="HS7370" s="425"/>
      <c r="HT7370" s="425"/>
      <c r="HU7370" s="425"/>
      <c r="HV7370" s="425"/>
      <c r="HW7370" s="425"/>
      <c r="HX7370" s="425"/>
      <c r="HY7370" s="425"/>
      <c r="HZ7370" s="425"/>
      <c r="IA7370" s="425"/>
      <c r="IB7370" s="425"/>
      <c r="IC7370" s="425"/>
      <c r="ID7370" s="425"/>
      <c r="IE7370" s="425"/>
      <c r="IF7370" s="425"/>
      <c r="IG7370" s="425"/>
      <c r="IH7370" s="425"/>
      <c r="II7370" s="425"/>
      <c r="IJ7370" s="425"/>
      <c r="IK7370" s="425"/>
      <c r="IL7370" s="425"/>
      <c r="IM7370" s="425"/>
      <c r="IN7370" s="425"/>
      <c r="IO7370" s="425"/>
      <c r="IP7370" s="425"/>
      <c r="IQ7370" s="425"/>
      <c r="IR7370" s="425"/>
      <c r="IS7370" s="425"/>
      <c r="IT7370" s="425"/>
      <c r="IU7370" s="425"/>
      <c r="IV7370" s="425"/>
    </row>
    <row r="7371" s="428" customFormat="1" ht="27.6" customHeight="1" spans="2:256">
      <c r="B7371" s="465"/>
      <c r="GH7371" s="425"/>
      <c r="GI7371" s="425"/>
      <c r="GJ7371" s="425"/>
      <c r="GK7371" s="425"/>
      <c r="GL7371" s="425"/>
      <c r="GM7371" s="425"/>
      <c r="GN7371" s="425"/>
      <c r="GO7371" s="425"/>
      <c r="GP7371" s="425"/>
      <c r="GQ7371" s="425"/>
      <c r="GR7371" s="425"/>
      <c r="GS7371" s="425"/>
      <c r="GT7371" s="425"/>
      <c r="GU7371" s="425"/>
      <c r="GV7371" s="425"/>
      <c r="GW7371" s="425"/>
      <c r="GX7371" s="425"/>
      <c r="GY7371" s="425"/>
      <c r="GZ7371" s="425"/>
      <c r="HA7371" s="425"/>
      <c r="HB7371" s="425"/>
      <c r="HC7371" s="425"/>
      <c r="HD7371" s="425"/>
      <c r="HE7371" s="425"/>
      <c r="HF7371" s="425"/>
      <c r="HG7371" s="425"/>
      <c r="HH7371" s="425"/>
      <c r="HI7371" s="425"/>
      <c r="HJ7371" s="425"/>
      <c r="HK7371" s="425"/>
      <c r="HL7371" s="425"/>
      <c r="HM7371" s="425"/>
      <c r="HN7371" s="425"/>
      <c r="HO7371" s="425"/>
      <c r="HP7371" s="425"/>
      <c r="HQ7371" s="425"/>
      <c r="HR7371" s="425"/>
      <c r="HS7371" s="425"/>
      <c r="HT7371" s="425"/>
      <c r="HU7371" s="425"/>
      <c r="HV7371" s="425"/>
      <c r="HW7371" s="425"/>
      <c r="HX7371" s="425"/>
      <c r="HY7371" s="425"/>
      <c r="HZ7371" s="425"/>
      <c r="IA7371" s="425"/>
      <c r="IB7371" s="425"/>
      <c r="IC7371" s="425"/>
      <c r="ID7371" s="425"/>
      <c r="IE7371" s="425"/>
      <c r="IF7371" s="425"/>
      <c r="IG7371" s="425"/>
      <c r="IH7371" s="425"/>
      <c r="II7371" s="425"/>
      <c r="IJ7371" s="425"/>
      <c r="IK7371" s="425"/>
      <c r="IL7371" s="425"/>
      <c r="IM7371" s="425"/>
      <c r="IN7371" s="425"/>
      <c r="IO7371" s="425"/>
      <c r="IP7371" s="425"/>
      <c r="IQ7371" s="425"/>
      <c r="IR7371" s="425"/>
      <c r="IS7371" s="425"/>
      <c r="IT7371" s="425"/>
      <c r="IU7371" s="425"/>
      <c r="IV7371" s="425"/>
    </row>
    <row r="7372" s="428" customFormat="1" ht="27.6" customHeight="1" spans="2:256">
      <c r="B7372" s="465"/>
      <c r="GH7372" s="425"/>
      <c r="GI7372" s="425"/>
      <c r="GJ7372" s="425"/>
      <c r="GK7372" s="425"/>
      <c r="GL7372" s="425"/>
      <c r="GM7372" s="425"/>
      <c r="GN7372" s="425"/>
      <c r="GO7372" s="425"/>
      <c r="GP7372" s="425"/>
      <c r="GQ7372" s="425"/>
      <c r="GR7372" s="425"/>
      <c r="GS7372" s="425"/>
      <c r="GT7372" s="425"/>
      <c r="GU7372" s="425"/>
      <c r="GV7372" s="425"/>
      <c r="GW7372" s="425"/>
      <c r="GX7372" s="425"/>
      <c r="GY7372" s="425"/>
      <c r="GZ7372" s="425"/>
      <c r="HA7372" s="425"/>
      <c r="HB7372" s="425"/>
      <c r="HC7372" s="425"/>
      <c r="HD7372" s="425"/>
      <c r="HE7372" s="425"/>
      <c r="HF7372" s="425"/>
      <c r="HG7372" s="425"/>
      <c r="HH7372" s="425"/>
      <c r="HI7372" s="425"/>
      <c r="HJ7372" s="425"/>
      <c r="HK7372" s="425"/>
      <c r="HL7372" s="425"/>
      <c r="HM7372" s="425"/>
      <c r="HN7372" s="425"/>
      <c r="HO7372" s="425"/>
      <c r="HP7372" s="425"/>
      <c r="HQ7372" s="425"/>
      <c r="HR7372" s="425"/>
      <c r="HS7372" s="425"/>
      <c r="HT7372" s="425"/>
      <c r="HU7372" s="425"/>
      <c r="HV7372" s="425"/>
      <c r="HW7372" s="425"/>
      <c r="HX7372" s="425"/>
      <c r="HY7372" s="425"/>
      <c r="HZ7372" s="425"/>
      <c r="IA7372" s="425"/>
      <c r="IB7372" s="425"/>
      <c r="IC7372" s="425"/>
      <c r="ID7372" s="425"/>
      <c r="IE7372" s="425"/>
      <c r="IF7372" s="425"/>
      <c r="IG7372" s="425"/>
      <c r="IH7372" s="425"/>
      <c r="II7372" s="425"/>
      <c r="IJ7372" s="425"/>
      <c r="IK7372" s="425"/>
      <c r="IL7372" s="425"/>
      <c r="IM7372" s="425"/>
      <c r="IN7372" s="425"/>
      <c r="IO7372" s="425"/>
      <c r="IP7372" s="425"/>
      <c r="IQ7372" s="425"/>
      <c r="IR7372" s="425"/>
      <c r="IS7372" s="425"/>
      <c r="IT7372" s="425"/>
      <c r="IU7372" s="425"/>
      <c r="IV7372" s="425"/>
    </row>
    <row r="7373" s="428" customFormat="1" ht="27.6" customHeight="1" spans="2:256">
      <c r="B7373" s="465"/>
      <c r="GH7373" s="425"/>
      <c r="GI7373" s="425"/>
      <c r="GJ7373" s="425"/>
      <c r="GK7373" s="425"/>
      <c r="GL7373" s="425"/>
      <c r="GM7373" s="425"/>
      <c r="GN7373" s="425"/>
      <c r="GO7373" s="425"/>
      <c r="GP7373" s="425"/>
      <c r="GQ7373" s="425"/>
      <c r="GR7373" s="425"/>
      <c r="GS7373" s="425"/>
      <c r="GT7373" s="425"/>
      <c r="GU7373" s="425"/>
      <c r="GV7373" s="425"/>
      <c r="GW7373" s="425"/>
      <c r="GX7373" s="425"/>
      <c r="GY7373" s="425"/>
      <c r="GZ7373" s="425"/>
      <c r="HA7373" s="425"/>
      <c r="HB7373" s="425"/>
      <c r="HC7373" s="425"/>
      <c r="HD7373" s="425"/>
      <c r="HE7373" s="425"/>
      <c r="HF7373" s="425"/>
      <c r="HG7373" s="425"/>
      <c r="HH7373" s="425"/>
      <c r="HI7373" s="425"/>
      <c r="HJ7373" s="425"/>
      <c r="HK7373" s="425"/>
      <c r="HL7373" s="425"/>
      <c r="HM7373" s="425"/>
      <c r="HN7373" s="425"/>
      <c r="HO7373" s="425"/>
      <c r="HP7373" s="425"/>
      <c r="HQ7373" s="425"/>
      <c r="HR7373" s="425"/>
      <c r="HS7373" s="425"/>
      <c r="HT7373" s="425"/>
      <c r="HU7373" s="425"/>
      <c r="HV7373" s="425"/>
      <c r="HW7373" s="425"/>
      <c r="HX7373" s="425"/>
      <c r="HY7373" s="425"/>
      <c r="HZ7373" s="425"/>
      <c r="IA7373" s="425"/>
      <c r="IB7373" s="425"/>
      <c r="IC7373" s="425"/>
      <c r="ID7373" s="425"/>
      <c r="IE7373" s="425"/>
      <c r="IF7373" s="425"/>
      <c r="IG7373" s="425"/>
      <c r="IH7373" s="425"/>
      <c r="II7373" s="425"/>
      <c r="IJ7373" s="425"/>
      <c r="IK7373" s="425"/>
      <c r="IL7373" s="425"/>
      <c r="IM7373" s="425"/>
      <c r="IN7373" s="425"/>
      <c r="IO7373" s="425"/>
      <c r="IP7373" s="425"/>
      <c r="IQ7373" s="425"/>
      <c r="IR7373" s="425"/>
      <c r="IS7373" s="425"/>
      <c r="IT7373" s="425"/>
      <c r="IU7373" s="425"/>
      <c r="IV7373" s="425"/>
    </row>
    <row r="7374" s="428" customFormat="1" ht="27.6" customHeight="1" spans="2:256">
      <c r="B7374" s="465"/>
      <c r="GH7374" s="425"/>
      <c r="GI7374" s="425"/>
      <c r="GJ7374" s="425"/>
      <c r="GK7374" s="425"/>
      <c r="GL7374" s="425"/>
      <c r="GM7374" s="425"/>
      <c r="GN7374" s="425"/>
      <c r="GO7374" s="425"/>
      <c r="GP7374" s="425"/>
      <c r="GQ7374" s="425"/>
      <c r="GR7374" s="425"/>
      <c r="GS7374" s="425"/>
      <c r="GT7374" s="425"/>
      <c r="GU7374" s="425"/>
      <c r="GV7374" s="425"/>
      <c r="GW7374" s="425"/>
      <c r="GX7374" s="425"/>
      <c r="GY7374" s="425"/>
      <c r="GZ7374" s="425"/>
      <c r="HA7374" s="425"/>
      <c r="HB7374" s="425"/>
      <c r="HC7374" s="425"/>
      <c r="HD7374" s="425"/>
      <c r="HE7374" s="425"/>
      <c r="HF7374" s="425"/>
      <c r="HG7374" s="425"/>
      <c r="HH7374" s="425"/>
      <c r="HI7374" s="425"/>
      <c r="HJ7374" s="425"/>
      <c r="HK7374" s="425"/>
      <c r="HL7374" s="425"/>
      <c r="HM7374" s="425"/>
      <c r="HN7374" s="425"/>
      <c r="HO7374" s="425"/>
      <c r="HP7374" s="425"/>
      <c r="HQ7374" s="425"/>
      <c r="HR7374" s="425"/>
      <c r="HS7374" s="425"/>
      <c r="HT7374" s="425"/>
      <c r="HU7374" s="425"/>
      <c r="HV7374" s="425"/>
      <c r="HW7374" s="425"/>
      <c r="HX7374" s="425"/>
      <c r="HY7374" s="425"/>
      <c r="HZ7374" s="425"/>
      <c r="IA7374" s="425"/>
      <c r="IB7374" s="425"/>
      <c r="IC7374" s="425"/>
      <c r="ID7374" s="425"/>
      <c r="IE7374" s="425"/>
      <c r="IF7374" s="425"/>
      <c r="IG7374" s="425"/>
      <c r="IH7374" s="425"/>
      <c r="II7374" s="425"/>
      <c r="IJ7374" s="425"/>
      <c r="IK7374" s="425"/>
      <c r="IL7374" s="425"/>
      <c r="IM7374" s="425"/>
      <c r="IN7374" s="425"/>
      <c r="IO7374" s="425"/>
      <c r="IP7374" s="425"/>
      <c r="IQ7374" s="425"/>
      <c r="IR7374" s="425"/>
      <c r="IS7374" s="425"/>
      <c r="IT7374" s="425"/>
      <c r="IU7374" s="425"/>
      <c r="IV7374" s="425"/>
    </row>
    <row r="7375" s="428" customFormat="1" ht="27.6" customHeight="1" spans="2:256">
      <c r="B7375" s="465"/>
      <c r="GH7375" s="425"/>
      <c r="GI7375" s="425"/>
      <c r="GJ7375" s="425"/>
      <c r="GK7375" s="425"/>
      <c r="GL7375" s="425"/>
      <c r="GM7375" s="425"/>
      <c r="GN7375" s="425"/>
      <c r="GO7375" s="425"/>
      <c r="GP7375" s="425"/>
      <c r="GQ7375" s="425"/>
      <c r="GR7375" s="425"/>
      <c r="GS7375" s="425"/>
      <c r="GT7375" s="425"/>
      <c r="GU7375" s="425"/>
      <c r="GV7375" s="425"/>
      <c r="GW7375" s="425"/>
      <c r="GX7375" s="425"/>
      <c r="GY7375" s="425"/>
      <c r="GZ7375" s="425"/>
      <c r="HA7375" s="425"/>
      <c r="HB7375" s="425"/>
      <c r="HC7375" s="425"/>
      <c r="HD7375" s="425"/>
      <c r="HE7375" s="425"/>
      <c r="HF7375" s="425"/>
      <c r="HG7375" s="425"/>
      <c r="HH7375" s="425"/>
      <c r="HI7375" s="425"/>
      <c r="HJ7375" s="425"/>
      <c r="HK7375" s="425"/>
      <c r="HL7375" s="425"/>
      <c r="HM7375" s="425"/>
      <c r="HN7375" s="425"/>
      <c r="HO7375" s="425"/>
      <c r="HP7375" s="425"/>
      <c r="HQ7375" s="425"/>
      <c r="HR7375" s="425"/>
      <c r="HS7375" s="425"/>
      <c r="HT7375" s="425"/>
      <c r="HU7375" s="425"/>
      <c r="HV7375" s="425"/>
      <c r="HW7375" s="425"/>
      <c r="HX7375" s="425"/>
      <c r="HY7375" s="425"/>
      <c r="HZ7375" s="425"/>
      <c r="IA7375" s="425"/>
      <c r="IB7375" s="425"/>
      <c r="IC7375" s="425"/>
      <c r="ID7375" s="425"/>
      <c r="IE7375" s="425"/>
      <c r="IF7375" s="425"/>
      <c r="IG7375" s="425"/>
      <c r="IH7375" s="425"/>
      <c r="II7375" s="425"/>
      <c r="IJ7375" s="425"/>
      <c r="IK7375" s="425"/>
      <c r="IL7375" s="425"/>
      <c r="IM7375" s="425"/>
      <c r="IN7375" s="425"/>
      <c r="IO7375" s="425"/>
      <c r="IP7375" s="425"/>
      <c r="IQ7375" s="425"/>
      <c r="IR7375" s="425"/>
      <c r="IS7375" s="425"/>
      <c r="IT7375" s="425"/>
      <c r="IU7375" s="425"/>
      <c r="IV7375" s="425"/>
    </row>
    <row r="7376" s="428" customFormat="1" ht="27.6" customHeight="1" spans="2:256">
      <c r="B7376" s="465"/>
      <c r="GH7376" s="425"/>
      <c r="GI7376" s="425"/>
      <c r="GJ7376" s="425"/>
      <c r="GK7376" s="425"/>
      <c r="GL7376" s="425"/>
      <c r="GM7376" s="425"/>
      <c r="GN7376" s="425"/>
      <c r="GO7376" s="425"/>
      <c r="GP7376" s="425"/>
      <c r="GQ7376" s="425"/>
      <c r="GR7376" s="425"/>
      <c r="GS7376" s="425"/>
      <c r="GT7376" s="425"/>
      <c r="GU7376" s="425"/>
      <c r="GV7376" s="425"/>
      <c r="GW7376" s="425"/>
      <c r="GX7376" s="425"/>
      <c r="GY7376" s="425"/>
      <c r="GZ7376" s="425"/>
      <c r="HA7376" s="425"/>
      <c r="HB7376" s="425"/>
      <c r="HC7376" s="425"/>
      <c r="HD7376" s="425"/>
      <c r="HE7376" s="425"/>
      <c r="HF7376" s="425"/>
      <c r="HG7376" s="425"/>
      <c r="HH7376" s="425"/>
      <c r="HI7376" s="425"/>
      <c r="HJ7376" s="425"/>
      <c r="HK7376" s="425"/>
      <c r="HL7376" s="425"/>
      <c r="HM7376" s="425"/>
      <c r="HN7376" s="425"/>
      <c r="HO7376" s="425"/>
      <c r="HP7376" s="425"/>
      <c r="HQ7376" s="425"/>
      <c r="HR7376" s="425"/>
      <c r="HS7376" s="425"/>
      <c r="HT7376" s="425"/>
      <c r="HU7376" s="425"/>
      <c r="HV7376" s="425"/>
      <c r="HW7376" s="425"/>
      <c r="HX7376" s="425"/>
      <c r="HY7376" s="425"/>
      <c r="HZ7376" s="425"/>
      <c r="IA7376" s="425"/>
      <c r="IB7376" s="425"/>
      <c r="IC7376" s="425"/>
      <c r="ID7376" s="425"/>
      <c r="IE7376" s="425"/>
      <c r="IF7376" s="425"/>
      <c r="IG7376" s="425"/>
      <c r="IH7376" s="425"/>
      <c r="II7376" s="425"/>
      <c r="IJ7376" s="425"/>
      <c r="IK7376" s="425"/>
      <c r="IL7376" s="425"/>
      <c r="IM7376" s="425"/>
      <c r="IN7376" s="425"/>
      <c r="IO7376" s="425"/>
      <c r="IP7376" s="425"/>
      <c r="IQ7376" s="425"/>
      <c r="IR7376" s="425"/>
      <c r="IS7376" s="425"/>
      <c r="IT7376" s="425"/>
      <c r="IU7376" s="425"/>
      <c r="IV7376" s="425"/>
    </row>
    <row r="7377" s="428" customFormat="1" ht="27.6" customHeight="1" spans="2:256">
      <c r="B7377" s="465"/>
      <c r="GH7377" s="425"/>
      <c r="GI7377" s="425"/>
      <c r="GJ7377" s="425"/>
      <c r="GK7377" s="425"/>
      <c r="GL7377" s="425"/>
      <c r="GM7377" s="425"/>
      <c r="GN7377" s="425"/>
      <c r="GO7377" s="425"/>
      <c r="GP7377" s="425"/>
      <c r="GQ7377" s="425"/>
      <c r="GR7377" s="425"/>
      <c r="GS7377" s="425"/>
      <c r="GT7377" s="425"/>
      <c r="GU7377" s="425"/>
      <c r="GV7377" s="425"/>
      <c r="GW7377" s="425"/>
      <c r="GX7377" s="425"/>
      <c r="GY7377" s="425"/>
      <c r="GZ7377" s="425"/>
      <c r="HA7377" s="425"/>
      <c r="HB7377" s="425"/>
      <c r="HC7377" s="425"/>
      <c r="HD7377" s="425"/>
      <c r="HE7377" s="425"/>
      <c r="HF7377" s="425"/>
      <c r="HG7377" s="425"/>
      <c r="HH7377" s="425"/>
      <c r="HI7377" s="425"/>
      <c r="HJ7377" s="425"/>
      <c r="HK7377" s="425"/>
      <c r="HL7377" s="425"/>
      <c r="HM7377" s="425"/>
      <c r="HN7377" s="425"/>
      <c r="HO7377" s="425"/>
      <c r="HP7377" s="425"/>
      <c r="HQ7377" s="425"/>
      <c r="HR7377" s="425"/>
      <c r="HS7377" s="425"/>
      <c r="HT7377" s="425"/>
      <c r="HU7377" s="425"/>
      <c r="HV7377" s="425"/>
      <c r="HW7377" s="425"/>
      <c r="HX7377" s="425"/>
      <c r="HY7377" s="425"/>
      <c r="HZ7377" s="425"/>
      <c r="IA7377" s="425"/>
      <c r="IB7377" s="425"/>
      <c r="IC7377" s="425"/>
      <c r="ID7377" s="425"/>
      <c r="IE7377" s="425"/>
      <c r="IF7377" s="425"/>
      <c r="IG7377" s="425"/>
      <c r="IH7377" s="425"/>
      <c r="II7377" s="425"/>
      <c r="IJ7377" s="425"/>
      <c r="IK7377" s="425"/>
      <c r="IL7377" s="425"/>
      <c r="IM7377" s="425"/>
      <c r="IN7377" s="425"/>
      <c r="IO7377" s="425"/>
      <c r="IP7377" s="425"/>
      <c r="IQ7377" s="425"/>
      <c r="IR7377" s="425"/>
      <c r="IS7377" s="425"/>
      <c r="IT7377" s="425"/>
      <c r="IU7377" s="425"/>
      <c r="IV7377" s="425"/>
    </row>
    <row r="7378" s="428" customFormat="1" ht="27.6" customHeight="1" spans="2:256">
      <c r="B7378" s="465"/>
      <c r="GH7378" s="425"/>
      <c r="GI7378" s="425"/>
      <c r="GJ7378" s="425"/>
      <c r="GK7378" s="425"/>
      <c r="GL7378" s="425"/>
      <c r="GM7378" s="425"/>
      <c r="GN7378" s="425"/>
      <c r="GO7378" s="425"/>
      <c r="GP7378" s="425"/>
      <c r="GQ7378" s="425"/>
      <c r="GR7378" s="425"/>
      <c r="GS7378" s="425"/>
      <c r="GT7378" s="425"/>
      <c r="GU7378" s="425"/>
      <c r="GV7378" s="425"/>
      <c r="GW7378" s="425"/>
      <c r="GX7378" s="425"/>
      <c r="GY7378" s="425"/>
      <c r="GZ7378" s="425"/>
      <c r="HA7378" s="425"/>
      <c r="HB7378" s="425"/>
      <c r="HC7378" s="425"/>
      <c r="HD7378" s="425"/>
      <c r="HE7378" s="425"/>
      <c r="HF7378" s="425"/>
      <c r="HG7378" s="425"/>
      <c r="HH7378" s="425"/>
      <c r="HI7378" s="425"/>
      <c r="HJ7378" s="425"/>
      <c r="HK7378" s="425"/>
      <c r="HL7378" s="425"/>
      <c r="HM7378" s="425"/>
      <c r="HN7378" s="425"/>
      <c r="HO7378" s="425"/>
      <c r="HP7378" s="425"/>
      <c r="HQ7378" s="425"/>
      <c r="HR7378" s="425"/>
      <c r="HS7378" s="425"/>
      <c r="HT7378" s="425"/>
      <c r="HU7378" s="425"/>
      <c r="HV7378" s="425"/>
      <c r="HW7378" s="425"/>
      <c r="HX7378" s="425"/>
      <c r="HY7378" s="425"/>
      <c r="HZ7378" s="425"/>
      <c r="IA7378" s="425"/>
      <c r="IB7378" s="425"/>
      <c r="IC7378" s="425"/>
      <c r="ID7378" s="425"/>
      <c r="IE7378" s="425"/>
      <c r="IF7378" s="425"/>
      <c r="IG7378" s="425"/>
      <c r="IH7378" s="425"/>
      <c r="II7378" s="425"/>
      <c r="IJ7378" s="425"/>
      <c r="IK7378" s="425"/>
      <c r="IL7378" s="425"/>
      <c r="IM7378" s="425"/>
      <c r="IN7378" s="425"/>
      <c r="IO7378" s="425"/>
      <c r="IP7378" s="425"/>
      <c r="IQ7378" s="425"/>
      <c r="IR7378" s="425"/>
      <c r="IS7378" s="425"/>
      <c r="IT7378" s="425"/>
      <c r="IU7378" s="425"/>
      <c r="IV7378" s="425"/>
    </row>
    <row r="7379" s="428" customFormat="1" ht="27.6" customHeight="1" spans="2:256">
      <c r="B7379" s="465"/>
      <c r="GH7379" s="425"/>
      <c r="GI7379" s="425"/>
      <c r="GJ7379" s="425"/>
      <c r="GK7379" s="425"/>
      <c r="GL7379" s="425"/>
      <c r="GM7379" s="425"/>
      <c r="GN7379" s="425"/>
      <c r="GO7379" s="425"/>
      <c r="GP7379" s="425"/>
      <c r="GQ7379" s="425"/>
      <c r="GR7379" s="425"/>
      <c r="GS7379" s="425"/>
      <c r="GT7379" s="425"/>
      <c r="GU7379" s="425"/>
      <c r="GV7379" s="425"/>
      <c r="GW7379" s="425"/>
      <c r="GX7379" s="425"/>
      <c r="GY7379" s="425"/>
      <c r="GZ7379" s="425"/>
      <c r="HA7379" s="425"/>
      <c r="HB7379" s="425"/>
      <c r="HC7379" s="425"/>
      <c r="HD7379" s="425"/>
      <c r="HE7379" s="425"/>
      <c r="HF7379" s="425"/>
      <c r="HG7379" s="425"/>
      <c r="HH7379" s="425"/>
      <c r="HI7379" s="425"/>
      <c r="HJ7379" s="425"/>
      <c r="HK7379" s="425"/>
      <c r="HL7379" s="425"/>
      <c r="HM7379" s="425"/>
      <c r="HN7379" s="425"/>
      <c r="HO7379" s="425"/>
      <c r="HP7379" s="425"/>
      <c r="HQ7379" s="425"/>
      <c r="HR7379" s="425"/>
      <c r="HS7379" s="425"/>
      <c r="HT7379" s="425"/>
      <c r="HU7379" s="425"/>
      <c r="HV7379" s="425"/>
      <c r="HW7379" s="425"/>
      <c r="HX7379" s="425"/>
      <c r="HY7379" s="425"/>
      <c r="HZ7379" s="425"/>
      <c r="IA7379" s="425"/>
      <c r="IB7379" s="425"/>
      <c r="IC7379" s="425"/>
      <c r="ID7379" s="425"/>
      <c r="IE7379" s="425"/>
      <c r="IF7379" s="425"/>
      <c r="IG7379" s="425"/>
      <c r="IH7379" s="425"/>
      <c r="II7379" s="425"/>
      <c r="IJ7379" s="425"/>
      <c r="IK7379" s="425"/>
      <c r="IL7379" s="425"/>
      <c r="IM7379" s="425"/>
      <c r="IN7379" s="425"/>
      <c r="IO7379" s="425"/>
      <c r="IP7379" s="425"/>
      <c r="IQ7379" s="425"/>
      <c r="IR7379" s="425"/>
      <c r="IS7379" s="425"/>
      <c r="IT7379" s="425"/>
      <c r="IU7379" s="425"/>
      <c r="IV7379" s="425"/>
    </row>
    <row r="7380" s="428" customFormat="1" ht="27.6" customHeight="1" spans="2:256">
      <c r="B7380" s="465"/>
      <c r="GH7380" s="425"/>
      <c r="GI7380" s="425"/>
      <c r="GJ7380" s="425"/>
      <c r="GK7380" s="425"/>
      <c r="GL7380" s="425"/>
      <c r="GM7380" s="425"/>
      <c r="GN7380" s="425"/>
      <c r="GO7380" s="425"/>
      <c r="GP7380" s="425"/>
      <c r="GQ7380" s="425"/>
      <c r="GR7380" s="425"/>
      <c r="GS7380" s="425"/>
      <c r="GT7380" s="425"/>
      <c r="GU7380" s="425"/>
      <c r="GV7380" s="425"/>
      <c r="GW7380" s="425"/>
      <c r="GX7380" s="425"/>
      <c r="GY7380" s="425"/>
      <c r="GZ7380" s="425"/>
      <c r="HA7380" s="425"/>
      <c r="HB7380" s="425"/>
      <c r="HC7380" s="425"/>
      <c r="HD7380" s="425"/>
      <c r="HE7380" s="425"/>
      <c r="HF7380" s="425"/>
      <c r="HG7380" s="425"/>
      <c r="HH7380" s="425"/>
      <c r="HI7380" s="425"/>
      <c r="HJ7380" s="425"/>
      <c r="HK7380" s="425"/>
      <c r="HL7380" s="425"/>
      <c r="HM7380" s="425"/>
      <c r="HN7380" s="425"/>
      <c r="HO7380" s="425"/>
      <c r="HP7380" s="425"/>
      <c r="HQ7380" s="425"/>
      <c r="HR7380" s="425"/>
      <c r="HS7380" s="425"/>
      <c r="HT7380" s="425"/>
      <c r="HU7380" s="425"/>
      <c r="HV7380" s="425"/>
      <c r="HW7380" s="425"/>
      <c r="HX7380" s="425"/>
      <c r="HY7380" s="425"/>
      <c r="HZ7380" s="425"/>
      <c r="IA7380" s="425"/>
      <c r="IB7380" s="425"/>
      <c r="IC7380" s="425"/>
      <c r="ID7380" s="425"/>
      <c r="IE7380" s="425"/>
      <c r="IF7380" s="425"/>
      <c r="IG7380" s="425"/>
      <c r="IH7380" s="425"/>
      <c r="II7380" s="425"/>
      <c r="IJ7380" s="425"/>
      <c r="IK7380" s="425"/>
      <c r="IL7380" s="425"/>
      <c r="IM7380" s="425"/>
      <c r="IN7380" s="425"/>
      <c r="IO7380" s="425"/>
      <c r="IP7380" s="425"/>
      <c r="IQ7380" s="425"/>
      <c r="IR7380" s="425"/>
      <c r="IS7380" s="425"/>
      <c r="IT7380" s="425"/>
      <c r="IU7380" s="425"/>
      <c r="IV7380" s="425"/>
    </row>
    <row r="7381" s="428" customFormat="1" ht="27.6" customHeight="1" spans="2:256">
      <c r="B7381" s="465"/>
      <c r="GH7381" s="425"/>
      <c r="GI7381" s="425"/>
      <c r="GJ7381" s="425"/>
      <c r="GK7381" s="425"/>
      <c r="GL7381" s="425"/>
      <c r="GM7381" s="425"/>
      <c r="GN7381" s="425"/>
      <c r="GO7381" s="425"/>
      <c r="GP7381" s="425"/>
      <c r="GQ7381" s="425"/>
      <c r="GR7381" s="425"/>
      <c r="GS7381" s="425"/>
      <c r="GT7381" s="425"/>
      <c r="GU7381" s="425"/>
      <c r="GV7381" s="425"/>
      <c r="GW7381" s="425"/>
      <c r="GX7381" s="425"/>
      <c r="GY7381" s="425"/>
      <c r="GZ7381" s="425"/>
      <c r="HA7381" s="425"/>
      <c r="HB7381" s="425"/>
      <c r="HC7381" s="425"/>
      <c r="HD7381" s="425"/>
      <c r="HE7381" s="425"/>
      <c r="HF7381" s="425"/>
      <c r="HG7381" s="425"/>
      <c r="HH7381" s="425"/>
      <c r="HI7381" s="425"/>
      <c r="HJ7381" s="425"/>
      <c r="HK7381" s="425"/>
      <c r="HL7381" s="425"/>
      <c r="HM7381" s="425"/>
      <c r="HN7381" s="425"/>
      <c r="HO7381" s="425"/>
      <c r="HP7381" s="425"/>
      <c r="HQ7381" s="425"/>
      <c r="HR7381" s="425"/>
      <c r="HS7381" s="425"/>
      <c r="HT7381" s="425"/>
      <c r="HU7381" s="425"/>
      <c r="HV7381" s="425"/>
      <c r="HW7381" s="425"/>
      <c r="HX7381" s="425"/>
      <c r="HY7381" s="425"/>
      <c r="HZ7381" s="425"/>
      <c r="IA7381" s="425"/>
      <c r="IB7381" s="425"/>
      <c r="IC7381" s="425"/>
      <c r="ID7381" s="425"/>
      <c r="IE7381" s="425"/>
      <c r="IF7381" s="425"/>
      <c r="IG7381" s="425"/>
      <c r="IH7381" s="425"/>
      <c r="II7381" s="425"/>
      <c r="IJ7381" s="425"/>
      <c r="IK7381" s="425"/>
      <c r="IL7381" s="425"/>
      <c r="IM7381" s="425"/>
      <c r="IN7381" s="425"/>
      <c r="IO7381" s="425"/>
      <c r="IP7381" s="425"/>
      <c r="IQ7381" s="425"/>
      <c r="IR7381" s="425"/>
      <c r="IS7381" s="425"/>
      <c r="IT7381" s="425"/>
      <c r="IU7381" s="425"/>
      <c r="IV7381" s="425"/>
    </row>
    <row r="7382" s="428" customFormat="1" ht="27.6" customHeight="1" spans="2:256">
      <c r="B7382" s="465"/>
      <c r="GH7382" s="425"/>
      <c r="GI7382" s="425"/>
      <c r="GJ7382" s="425"/>
      <c r="GK7382" s="425"/>
      <c r="GL7382" s="425"/>
      <c r="GM7382" s="425"/>
      <c r="GN7382" s="425"/>
      <c r="GO7382" s="425"/>
      <c r="GP7382" s="425"/>
      <c r="GQ7382" s="425"/>
      <c r="GR7382" s="425"/>
      <c r="GS7382" s="425"/>
      <c r="GT7382" s="425"/>
      <c r="GU7382" s="425"/>
      <c r="GV7382" s="425"/>
      <c r="GW7382" s="425"/>
      <c r="GX7382" s="425"/>
      <c r="GY7382" s="425"/>
      <c r="GZ7382" s="425"/>
      <c r="HA7382" s="425"/>
      <c r="HB7382" s="425"/>
      <c r="HC7382" s="425"/>
      <c r="HD7382" s="425"/>
      <c r="HE7382" s="425"/>
      <c r="HF7382" s="425"/>
      <c r="HG7382" s="425"/>
      <c r="HH7382" s="425"/>
      <c r="HI7382" s="425"/>
      <c r="HJ7382" s="425"/>
      <c r="HK7382" s="425"/>
      <c r="HL7382" s="425"/>
      <c r="HM7382" s="425"/>
      <c r="HN7382" s="425"/>
      <c r="HO7382" s="425"/>
      <c r="HP7382" s="425"/>
      <c r="HQ7382" s="425"/>
      <c r="HR7382" s="425"/>
      <c r="HS7382" s="425"/>
      <c r="HT7382" s="425"/>
      <c r="HU7382" s="425"/>
      <c r="HV7382" s="425"/>
      <c r="HW7382" s="425"/>
      <c r="HX7382" s="425"/>
      <c r="HY7382" s="425"/>
      <c r="HZ7382" s="425"/>
      <c r="IA7382" s="425"/>
      <c r="IB7382" s="425"/>
      <c r="IC7382" s="425"/>
      <c r="ID7382" s="425"/>
      <c r="IE7382" s="425"/>
      <c r="IF7382" s="425"/>
      <c r="IG7382" s="425"/>
      <c r="IH7382" s="425"/>
      <c r="II7382" s="425"/>
      <c r="IJ7382" s="425"/>
      <c r="IK7382" s="425"/>
      <c r="IL7382" s="425"/>
      <c r="IM7382" s="425"/>
      <c r="IN7382" s="425"/>
      <c r="IO7382" s="425"/>
      <c r="IP7382" s="425"/>
      <c r="IQ7382" s="425"/>
      <c r="IR7382" s="425"/>
      <c r="IS7382" s="425"/>
      <c r="IT7382" s="425"/>
      <c r="IU7382" s="425"/>
      <c r="IV7382" s="425"/>
    </row>
    <row r="7383" s="428" customFormat="1" ht="27.6" customHeight="1" spans="2:256">
      <c r="B7383" s="465"/>
      <c r="GH7383" s="425"/>
      <c r="GI7383" s="425"/>
      <c r="GJ7383" s="425"/>
      <c r="GK7383" s="425"/>
      <c r="GL7383" s="425"/>
      <c r="GM7383" s="425"/>
      <c r="GN7383" s="425"/>
      <c r="GO7383" s="425"/>
      <c r="GP7383" s="425"/>
      <c r="GQ7383" s="425"/>
      <c r="GR7383" s="425"/>
      <c r="GS7383" s="425"/>
      <c r="GT7383" s="425"/>
      <c r="GU7383" s="425"/>
      <c r="GV7383" s="425"/>
      <c r="GW7383" s="425"/>
      <c r="GX7383" s="425"/>
      <c r="GY7383" s="425"/>
      <c r="GZ7383" s="425"/>
      <c r="HA7383" s="425"/>
      <c r="HB7383" s="425"/>
      <c r="HC7383" s="425"/>
      <c r="HD7383" s="425"/>
      <c r="HE7383" s="425"/>
      <c r="HF7383" s="425"/>
      <c r="HG7383" s="425"/>
      <c r="HH7383" s="425"/>
      <c r="HI7383" s="425"/>
      <c r="HJ7383" s="425"/>
      <c r="HK7383" s="425"/>
      <c r="HL7383" s="425"/>
      <c r="HM7383" s="425"/>
      <c r="HN7383" s="425"/>
      <c r="HO7383" s="425"/>
      <c r="HP7383" s="425"/>
      <c r="HQ7383" s="425"/>
      <c r="HR7383" s="425"/>
      <c r="HS7383" s="425"/>
      <c r="HT7383" s="425"/>
      <c r="HU7383" s="425"/>
      <c r="HV7383" s="425"/>
      <c r="HW7383" s="425"/>
      <c r="HX7383" s="425"/>
      <c r="HY7383" s="425"/>
      <c r="HZ7383" s="425"/>
      <c r="IA7383" s="425"/>
      <c r="IB7383" s="425"/>
      <c r="IC7383" s="425"/>
      <c r="ID7383" s="425"/>
      <c r="IE7383" s="425"/>
      <c r="IF7383" s="425"/>
      <c r="IG7383" s="425"/>
      <c r="IH7383" s="425"/>
      <c r="II7383" s="425"/>
      <c r="IJ7383" s="425"/>
      <c r="IK7383" s="425"/>
      <c r="IL7383" s="425"/>
      <c r="IM7383" s="425"/>
      <c r="IN7383" s="425"/>
      <c r="IO7383" s="425"/>
      <c r="IP7383" s="425"/>
      <c r="IQ7383" s="425"/>
      <c r="IR7383" s="425"/>
      <c r="IS7383" s="425"/>
      <c r="IT7383" s="425"/>
      <c r="IU7383" s="425"/>
      <c r="IV7383" s="425"/>
    </row>
    <row r="7384" s="428" customFormat="1" ht="27.6" customHeight="1" spans="2:256">
      <c r="B7384" s="465"/>
      <c r="GH7384" s="425"/>
      <c r="GI7384" s="425"/>
      <c r="GJ7384" s="425"/>
      <c r="GK7384" s="425"/>
      <c r="GL7384" s="425"/>
      <c r="GM7384" s="425"/>
      <c r="GN7384" s="425"/>
      <c r="GO7384" s="425"/>
      <c r="GP7384" s="425"/>
      <c r="GQ7384" s="425"/>
      <c r="GR7384" s="425"/>
      <c r="GS7384" s="425"/>
      <c r="GT7384" s="425"/>
      <c r="GU7384" s="425"/>
      <c r="GV7384" s="425"/>
      <c r="GW7384" s="425"/>
      <c r="GX7384" s="425"/>
      <c r="GY7384" s="425"/>
      <c r="GZ7384" s="425"/>
      <c r="HA7384" s="425"/>
      <c r="HB7384" s="425"/>
      <c r="HC7384" s="425"/>
      <c r="HD7384" s="425"/>
      <c r="HE7384" s="425"/>
      <c r="HF7384" s="425"/>
      <c r="HG7384" s="425"/>
      <c r="HH7384" s="425"/>
      <c r="HI7384" s="425"/>
      <c r="HJ7384" s="425"/>
      <c r="HK7384" s="425"/>
      <c r="HL7384" s="425"/>
      <c r="HM7384" s="425"/>
      <c r="HN7384" s="425"/>
      <c r="HO7384" s="425"/>
      <c r="HP7384" s="425"/>
      <c r="HQ7384" s="425"/>
      <c r="HR7384" s="425"/>
      <c r="HS7384" s="425"/>
      <c r="HT7384" s="425"/>
      <c r="HU7384" s="425"/>
      <c r="HV7384" s="425"/>
      <c r="HW7384" s="425"/>
      <c r="HX7384" s="425"/>
      <c r="HY7384" s="425"/>
      <c r="HZ7384" s="425"/>
      <c r="IA7384" s="425"/>
      <c r="IB7384" s="425"/>
      <c r="IC7384" s="425"/>
      <c r="ID7384" s="425"/>
      <c r="IE7384" s="425"/>
      <c r="IF7384" s="425"/>
      <c r="IG7384" s="425"/>
      <c r="IH7384" s="425"/>
      <c r="II7384" s="425"/>
      <c r="IJ7384" s="425"/>
      <c r="IK7384" s="425"/>
      <c r="IL7384" s="425"/>
      <c r="IM7384" s="425"/>
      <c r="IN7384" s="425"/>
      <c r="IO7384" s="425"/>
      <c r="IP7384" s="425"/>
      <c r="IQ7384" s="425"/>
      <c r="IR7384" s="425"/>
      <c r="IS7384" s="425"/>
      <c r="IT7384" s="425"/>
      <c r="IU7384" s="425"/>
      <c r="IV7384" s="425"/>
    </row>
    <row r="7385" s="428" customFormat="1" ht="27.6" customHeight="1" spans="2:256">
      <c r="B7385" s="465"/>
      <c r="GH7385" s="425"/>
      <c r="GI7385" s="425"/>
      <c r="GJ7385" s="425"/>
      <c r="GK7385" s="425"/>
      <c r="GL7385" s="425"/>
      <c r="GM7385" s="425"/>
      <c r="GN7385" s="425"/>
      <c r="GO7385" s="425"/>
      <c r="GP7385" s="425"/>
      <c r="GQ7385" s="425"/>
      <c r="GR7385" s="425"/>
      <c r="GS7385" s="425"/>
      <c r="GT7385" s="425"/>
      <c r="GU7385" s="425"/>
      <c r="GV7385" s="425"/>
      <c r="GW7385" s="425"/>
      <c r="GX7385" s="425"/>
      <c r="GY7385" s="425"/>
      <c r="GZ7385" s="425"/>
      <c r="HA7385" s="425"/>
      <c r="HB7385" s="425"/>
      <c r="HC7385" s="425"/>
      <c r="HD7385" s="425"/>
      <c r="HE7385" s="425"/>
      <c r="HF7385" s="425"/>
      <c r="HG7385" s="425"/>
      <c r="HH7385" s="425"/>
      <c r="HI7385" s="425"/>
      <c r="HJ7385" s="425"/>
      <c r="HK7385" s="425"/>
      <c r="HL7385" s="425"/>
      <c r="HM7385" s="425"/>
      <c r="HN7385" s="425"/>
      <c r="HO7385" s="425"/>
      <c r="HP7385" s="425"/>
      <c r="HQ7385" s="425"/>
      <c r="HR7385" s="425"/>
      <c r="HS7385" s="425"/>
      <c r="HT7385" s="425"/>
      <c r="HU7385" s="425"/>
      <c r="HV7385" s="425"/>
      <c r="HW7385" s="425"/>
      <c r="HX7385" s="425"/>
      <c r="HY7385" s="425"/>
      <c r="HZ7385" s="425"/>
      <c r="IA7385" s="425"/>
      <c r="IB7385" s="425"/>
      <c r="IC7385" s="425"/>
      <c r="ID7385" s="425"/>
      <c r="IE7385" s="425"/>
      <c r="IF7385" s="425"/>
      <c r="IG7385" s="425"/>
      <c r="IH7385" s="425"/>
      <c r="II7385" s="425"/>
      <c r="IJ7385" s="425"/>
      <c r="IK7385" s="425"/>
      <c r="IL7385" s="425"/>
      <c r="IM7385" s="425"/>
      <c r="IN7385" s="425"/>
      <c r="IO7385" s="425"/>
      <c r="IP7385" s="425"/>
      <c r="IQ7385" s="425"/>
      <c r="IR7385" s="425"/>
      <c r="IS7385" s="425"/>
      <c r="IT7385" s="425"/>
      <c r="IU7385" s="425"/>
      <c r="IV7385" s="425"/>
    </row>
    <row r="7386" s="428" customFormat="1" ht="27.6" customHeight="1" spans="2:256">
      <c r="B7386" s="465"/>
      <c r="GH7386" s="425"/>
      <c r="GI7386" s="425"/>
      <c r="GJ7386" s="425"/>
      <c r="GK7386" s="425"/>
      <c r="GL7386" s="425"/>
      <c r="GM7386" s="425"/>
      <c r="GN7386" s="425"/>
      <c r="GO7386" s="425"/>
      <c r="GP7386" s="425"/>
      <c r="GQ7386" s="425"/>
      <c r="GR7386" s="425"/>
      <c r="GS7386" s="425"/>
      <c r="GT7386" s="425"/>
      <c r="GU7386" s="425"/>
      <c r="GV7386" s="425"/>
      <c r="GW7386" s="425"/>
      <c r="GX7386" s="425"/>
      <c r="GY7386" s="425"/>
      <c r="GZ7386" s="425"/>
      <c r="HA7386" s="425"/>
      <c r="HB7386" s="425"/>
      <c r="HC7386" s="425"/>
      <c r="HD7386" s="425"/>
      <c r="HE7386" s="425"/>
      <c r="HF7386" s="425"/>
      <c r="HG7386" s="425"/>
      <c r="HH7386" s="425"/>
      <c r="HI7386" s="425"/>
      <c r="HJ7386" s="425"/>
      <c r="HK7386" s="425"/>
      <c r="HL7386" s="425"/>
      <c r="HM7386" s="425"/>
      <c r="HN7386" s="425"/>
      <c r="HO7386" s="425"/>
      <c r="HP7386" s="425"/>
      <c r="HQ7386" s="425"/>
      <c r="HR7386" s="425"/>
      <c r="HS7386" s="425"/>
      <c r="HT7386" s="425"/>
      <c r="HU7386" s="425"/>
      <c r="HV7386" s="425"/>
      <c r="HW7386" s="425"/>
      <c r="HX7386" s="425"/>
      <c r="HY7386" s="425"/>
      <c r="HZ7386" s="425"/>
      <c r="IA7386" s="425"/>
      <c r="IB7386" s="425"/>
      <c r="IC7386" s="425"/>
      <c r="ID7386" s="425"/>
      <c r="IE7386" s="425"/>
      <c r="IF7386" s="425"/>
      <c r="IG7386" s="425"/>
      <c r="IH7386" s="425"/>
      <c r="II7386" s="425"/>
      <c r="IJ7386" s="425"/>
      <c r="IK7386" s="425"/>
      <c r="IL7386" s="425"/>
      <c r="IM7386" s="425"/>
      <c r="IN7386" s="425"/>
      <c r="IO7386" s="425"/>
      <c r="IP7386" s="425"/>
      <c r="IQ7386" s="425"/>
      <c r="IR7386" s="425"/>
      <c r="IS7386" s="425"/>
      <c r="IT7386" s="425"/>
      <c r="IU7386" s="425"/>
      <c r="IV7386" s="425"/>
    </row>
    <row r="7387" s="428" customFormat="1" ht="27.6" customHeight="1" spans="2:256">
      <c r="B7387" s="465"/>
      <c r="GH7387" s="425"/>
      <c r="GI7387" s="425"/>
      <c r="GJ7387" s="425"/>
      <c r="GK7387" s="425"/>
      <c r="GL7387" s="425"/>
      <c r="GM7387" s="425"/>
      <c r="GN7387" s="425"/>
      <c r="GO7387" s="425"/>
      <c r="GP7387" s="425"/>
      <c r="GQ7387" s="425"/>
      <c r="GR7387" s="425"/>
      <c r="GS7387" s="425"/>
      <c r="GT7387" s="425"/>
      <c r="GU7387" s="425"/>
      <c r="GV7387" s="425"/>
      <c r="GW7387" s="425"/>
      <c r="GX7387" s="425"/>
      <c r="GY7387" s="425"/>
      <c r="GZ7387" s="425"/>
      <c r="HA7387" s="425"/>
      <c r="HB7387" s="425"/>
      <c r="HC7387" s="425"/>
      <c r="HD7387" s="425"/>
      <c r="HE7387" s="425"/>
      <c r="HF7387" s="425"/>
      <c r="HG7387" s="425"/>
      <c r="HH7387" s="425"/>
      <c r="HI7387" s="425"/>
      <c r="HJ7387" s="425"/>
      <c r="HK7387" s="425"/>
      <c r="HL7387" s="425"/>
      <c r="HM7387" s="425"/>
      <c r="HN7387" s="425"/>
      <c r="HO7387" s="425"/>
      <c r="HP7387" s="425"/>
      <c r="HQ7387" s="425"/>
      <c r="HR7387" s="425"/>
      <c r="HS7387" s="425"/>
      <c r="HT7387" s="425"/>
      <c r="HU7387" s="425"/>
      <c r="HV7387" s="425"/>
      <c r="HW7387" s="425"/>
      <c r="HX7387" s="425"/>
      <c r="HY7387" s="425"/>
      <c r="HZ7387" s="425"/>
      <c r="IA7387" s="425"/>
      <c r="IB7387" s="425"/>
      <c r="IC7387" s="425"/>
      <c r="ID7387" s="425"/>
      <c r="IE7387" s="425"/>
      <c r="IF7387" s="425"/>
      <c r="IG7387" s="425"/>
      <c r="IH7387" s="425"/>
      <c r="II7387" s="425"/>
      <c r="IJ7387" s="425"/>
      <c r="IK7387" s="425"/>
      <c r="IL7387" s="425"/>
      <c r="IM7387" s="425"/>
      <c r="IN7387" s="425"/>
      <c r="IO7387" s="425"/>
      <c r="IP7387" s="425"/>
      <c r="IQ7387" s="425"/>
      <c r="IR7387" s="425"/>
      <c r="IS7387" s="425"/>
      <c r="IT7387" s="425"/>
      <c r="IU7387" s="425"/>
      <c r="IV7387" s="425"/>
    </row>
    <row r="7388" s="428" customFormat="1" ht="27.6" customHeight="1" spans="2:256">
      <c r="B7388" s="465"/>
      <c r="GH7388" s="425"/>
      <c r="GI7388" s="425"/>
      <c r="GJ7388" s="425"/>
      <c r="GK7388" s="425"/>
      <c r="GL7388" s="425"/>
      <c r="GM7388" s="425"/>
      <c r="GN7388" s="425"/>
      <c r="GO7388" s="425"/>
      <c r="GP7388" s="425"/>
      <c r="GQ7388" s="425"/>
      <c r="GR7388" s="425"/>
      <c r="GS7388" s="425"/>
      <c r="GT7388" s="425"/>
      <c r="GU7388" s="425"/>
      <c r="GV7388" s="425"/>
      <c r="GW7388" s="425"/>
      <c r="GX7388" s="425"/>
      <c r="GY7388" s="425"/>
      <c r="GZ7388" s="425"/>
      <c r="HA7388" s="425"/>
      <c r="HB7388" s="425"/>
      <c r="HC7388" s="425"/>
      <c r="HD7388" s="425"/>
      <c r="HE7388" s="425"/>
      <c r="HF7388" s="425"/>
      <c r="HG7388" s="425"/>
      <c r="HH7388" s="425"/>
      <c r="HI7388" s="425"/>
      <c r="HJ7388" s="425"/>
      <c r="HK7388" s="425"/>
      <c r="HL7388" s="425"/>
      <c r="HM7388" s="425"/>
      <c r="HN7388" s="425"/>
      <c r="HO7388" s="425"/>
      <c r="HP7388" s="425"/>
      <c r="HQ7388" s="425"/>
      <c r="HR7388" s="425"/>
      <c r="HS7388" s="425"/>
      <c r="HT7388" s="425"/>
      <c r="HU7388" s="425"/>
      <c r="HV7388" s="425"/>
      <c r="HW7388" s="425"/>
      <c r="HX7388" s="425"/>
      <c r="HY7388" s="425"/>
      <c r="HZ7388" s="425"/>
      <c r="IA7388" s="425"/>
      <c r="IB7388" s="425"/>
      <c r="IC7388" s="425"/>
      <c r="ID7388" s="425"/>
      <c r="IE7388" s="425"/>
      <c r="IF7388" s="425"/>
      <c r="IG7388" s="425"/>
      <c r="IH7388" s="425"/>
      <c r="II7388" s="425"/>
      <c r="IJ7388" s="425"/>
      <c r="IK7388" s="425"/>
      <c r="IL7388" s="425"/>
      <c r="IM7388" s="425"/>
      <c r="IN7388" s="425"/>
      <c r="IO7388" s="425"/>
      <c r="IP7388" s="425"/>
      <c r="IQ7388" s="425"/>
      <c r="IR7388" s="425"/>
      <c r="IS7388" s="425"/>
      <c r="IT7388" s="425"/>
      <c r="IU7388" s="425"/>
      <c r="IV7388" s="425"/>
    </row>
    <row r="7389" s="428" customFormat="1" ht="27.6" customHeight="1" spans="2:256">
      <c r="B7389" s="465"/>
      <c r="GH7389" s="425"/>
      <c r="GI7389" s="425"/>
      <c r="GJ7389" s="425"/>
      <c r="GK7389" s="425"/>
      <c r="GL7389" s="425"/>
      <c r="GM7389" s="425"/>
      <c r="GN7389" s="425"/>
      <c r="GO7389" s="425"/>
      <c r="GP7389" s="425"/>
      <c r="GQ7389" s="425"/>
      <c r="GR7389" s="425"/>
      <c r="GS7389" s="425"/>
      <c r="GT7389" s="425"/>
      <c r="GU7389" s="425"/>
      <c r="GV7389" s="425"/>
      <c r="GW7389" s="425"/>
      <c r="GX7389" s="425"/>
      <c r="GY7389" s="425"/>
      <c r="GZ7389" s="425"/>
      <c r="HA7389" s="425"/>
      <c r="HB7389" s="425"/>
      <c r="HC7389" s="425"/>
      <c r="HD7389" s="425"/>
      <c r="HE7389" s="425"/>
      <c r="HF7389" s="425"/>
      <c r="HG7389" s="425"/>
      <c r="HH7389" s="425"/>
      <c r="HI7389" s="425"/>
      <c r="HJ7389" s="425"/>
      <c r="HK7389" s="425"/>
      <c r="HL7389" s="425"/>
      <c r="HM7389" s="425"/>
      <c r="HN7389" s="425"/>
      <c r="HO7389" s="425"/>
      <c r="HP7389" s="425"/>
      <c r="HQ7389" s="425"/>
      <c r="HR7389" s="425"/>
      <c r="HS7389" s="425"/>
      <c r="HT7389" s="425"/>
      <c r="HU7389" s="425"/>
      <c r="HV7389" s="425"/>
      <c r="HW7389" s="425"/>
      <c r="HX7389" s="425"/>
      <c r="HY7389" s="425"/>
      <c r="HZ7389" s="425"/>
      <c r="IA7389" s="425"/>
      <c r="IB7389" s="425"/>
      <c r="IC7389" s="425"/>
      <c r="ID7389" s="425"/>
      <c r="IE7389" s="425"/>
      <c r="IF7389" s="425"/>
      <c r="IG7389" s="425"/>
      <c r="IH7389" s="425"/>
      <c r="II7389" s="425"/>
      <c r="IJ7389" s="425"/>
      <c r="IK7389" s="425"/>
      <c r="IL7389" s="425"/>
      <c r="IM7389" s="425"/>
      <c r="IN7389" s="425"/>
      <c r="IO7389" s="425"/>
      <c r="IP7389" s="425"/>
      <c r="IQ7389" s="425"/>
      <c r="IR7389" s="425"/>
      <c r="IS7389" s="425"/>
      <c r="IT7389" s="425"/>
      <c r="IU7389" s="425"/>
      <c r="IV7389" s="425"/>
    </row>
    <row r="7390" s="428" customFormat="1" ht="27.6" customHeight="1" spans="2:256">
      <c r="B7390" s="465"/>
      <c r="GH7390" s="425"/>
      <c r="GI7390" s="425"/>
      <c r="GJ7390" s="425"/>
      <c r="GK7390" s="425"/>
      <c r="GL7390" s="425"/>
      <c r="GM7390" s="425"/>
      <c r="GN7390" s="425"/>
      <c r="GO7390" s="425"/>
      <c r="GP7390" s="425"/>
      <c r="GQ7390" s="425"/>
      <c r="GR7390" s="425"/>
      <c r="GS7390" s="425"/>
      <c r="GT7390" s="425"/>
      <c r="GU7390" s="425"/>
      <c r="GV7390" s="425"/>
      <c r="GW7390" s="425"/>
      <c r="GX7390" s="425"/>
      <c r="GY7390" s="425"/>
      <c r="GZ7390" s="425"/>
      <c r="HA7390" s="425"/>
      <c r="HB7390" s="425"/>
      <c r="HC7390" s="425"/>
      <c r="HD7390" s="425"/>
      <c r="HE7390" s="425"/>
      <c r="HF7390" s="425"/>
      <c r="HG7390" s="425"/>
      <c r="HH7390" s="425"/>
      <c r="HI7390" s="425"/>
      <c r="HJ7390" s="425"/>
      <c r="HK7390" s="425"/>
      <c r="HL7390" s="425"/>
      <c r="HM7390" s="425"/>
      <c r="HN7390" s="425"/>
      <c r="HO7390" s="425"/>
      <c r="HP7390" s="425"/>
      <c r="HQ7390" s="425"/>
      <c r="HR7390" s="425"/>
      <c r="HS7390" s="425"/>
      <c r="HT7390" s="425"/>
      <c r="HU7390" s="425"/>
      <c r="HV7390" s="425"/>
      <c r="HW7390" s="425"/>
      <c r="HX7390" s="425"/>
      <c r="HY7390" s="425"/>
      <c r="HZ7390" s="425"/>
      <c r="IA7390" s="425"/>
      <c r="IB7390" s="425"/>
      <c r="IC7390" s="425"/>
      <c r="ID7390" s="425"/>
      <c r="IE7390" s="425"/>
      <c r="IF7390" s="425"/>
      <c r="IG7390" s="425"/>
      <c r="IH7390" s="425"/>
      <c r="II7390" s="425"/>
      <c r="IJ7390" s="425"/>
      <c r="IK7390" s="425"/>
      <c r="IL7390" s="425"/>
      <c r="IM7390" s="425"/>
      <c r="IN7390" s="425"/>
      <c r="IO7390" s="425"/>
      <c r="IP7390" s="425"/>
      <c r="IQ7390" s="425"/>
      <c r="IR7390" s="425"/>
      <c r="IS7390" s="425"/>
      <c r="IT7390" s="425"/>
      <c r="IU7390" s="425"/>
      <c r="IV7390" s="425"/>
    </row>
    <row r="7391" s="428" customFormat="1" ht="27.6" customHeight="1" spans="2:256">
      <c r="B7391" s="465"/>
      <c r="GH7391" s="425"/>
      <c r="GI7391" s="425"/>
      <c r="GJ7391" s="425"/>
      <c r="GK7391" s="425"/>
      <c r="GL7391" s="425"/>
      <c r="GM7391" s="425"/>
      <c r="GN7391" s="425"/>
      <c r="GO7391" s="425"/>
      <c r="GP7391" s="425"/>
      <c r="GQ7391" s="425"/>
      <c r="GR7391" s="425"/>
      <c r="GS7391" s="425"/>
      <c r="GT7391" s="425"/>
      <c r="GU7391" s="425"/>
      <c r="GV7391" s="425"/>
      <c r="GW7391" s="425"/>
      <c r="GX7391" s="425"/>
      <c r="GY7391" s="425"/>
      <c r="GZ7391" s="425"/>
      <c r="HA7391" s="425"/>
      <c r="HB7391" s="425"/>
      <c r="HC7391" s="425"/>
      <c r="HD7391" s="425"/>
      <c r="HE7391" s="425"/>
      <c r="HF7391" s="425"/>
      <c r="HG7391" s="425"/>
      <c r="HH7391" s="425"/>
      <c r="HI7391" s="425"/>
      <c r="HJ7391" s="425"/>
      <c r="HK7391" s="425"/>
      <c r="HL7391" s="425"/>
      <c r="HM7391" s="425"/>
      <c r="HN7391" s="425"/>
      <c r="HO7391" s="425"/>
      <c r="HP7391" s="425"/>
      <c r="HQ7391" s="425"/>
      <c r="HR7391" s="425"/>
      <c r="HS7391" s="425"/>
      <c r="HT7391" s="425"/>
      <c r="HU7391" s="425"/>
      <c r="HV7391" s="425"/>
      <c r="HW7391" s="425"/>
      <c r="HX7391" s="425"/>
      <c r="HY7391" s="425"/>
      <c r="HZ7391" s="425"/>
      <c r="IA7391" s="425"/>
      <c r="IB7391" s="425"/>
      <c r="IC7391" s="425"/>
      <c r="ID7391" s="425"/>
      <c r="IE7391" s="425"/>
      <c r="IF7391" s="425"/>
      <c r="IG7391" s="425"/>
      <c r="IH7391" s="425"/>
      <c r="II7391" s="425"/>
      <c r="IJ7391" s="425"/>
      <c r="IK7391" s="425"/>
      <c r="IL7391" s="425"/>
      <c r="IM7391" s="425"/>
      <c r="IN7391" s="425"/>
      <c r="IO7391" s="425"/>
      <c r="IP7391" s="425"/>
      <c r="IQ7391" s="425"/>
      <c r="IR7391" s="425"/>
      <c r="IS7391" s="425"/>
      <c r="IT7391" s="425"/>
      <c r="IU7391" s="425"/>
      <c r="IV7391" s="425"/>
    </row>
    <row r="7392" s="428" customFormat="1" ht="27.6" customHeight="1" spans="2:256">
      <c r="B7392" s="465"/>
      <c r="GH7392" s="425"/>
      <c r="GI7392" s="425"/>
      <c r="GJ7392" s="425"/>
      <c r="GK7392" s="425"/>
      <c r="GL7392" s="425"/>
      <c r="GM7392" s="425"/>
      <c r="GN7392" s="425"/>
      <c r="GO7392" s="425"/>
      <c r="GP7392" s="425"/>
      <c r="GQ7392" s="425"/>
      <c r="GR7392" s="425"/>
      <c r="GS7392" s="425"/>
      <c r="GT7392" s="425"/>
      <c r="GU7392" s="425"/>
      <c r="GV7392" s="425"/>
      <c r="GW7392" s="425"/>
      <c r="GX7392" s="425"/>
      <c r="GY7392" s="425"/>
      <c r="GZ7392" s="425"/>
      <c r="HA7392" s="425"/>
      <c r="HB7392" s="425"/>
      <c r="HC7392" s="425"/>
      <c r="HD7392" s="425"/>
      <c r="HE7392" s="425"/>
      <c r="HF7392" s="425"/>
      <c r="HG7392" s="425"/>
      <c r="HH7392" s="425"/>
      <c r="HI7392" s="425"/>
      <c r="HJ7392" s="425"/>
      <c r="HK7392" s="425"/>
      <c r="HL7392" s="425"/>
      <c r="HM7392" s="425"/>
      <c r="HN7392" s="425"/>
      <c r="HO7392" s="425"/>
      <c r="HP7392" s="425"/>
      <c r="HQ7392" s="425"/>
      <c r="HR7392" s="425"/>
      <c r="HS7392" s="425"/>
      <c r="HT7392" s="425"/>
      <c r="HU7392" s="425"/>
      <c r="HV7392" s="425"/>
      <c r="HW7392" s="425"/>
      <c r="HX7392" s="425"/>
      <c r="HY7392" s="425"/>
      <c r="HZ7392" s="425"/>
      <c r="IA7392" s="425"/>
      <c r="IB7392" s="425"/>
      <c r="IC7392" s="425"/>
      <c r="ID7392" s="425"/>
      <c r="IE7392" s="425"/>
      <c r="IF7392" s="425"/>
      <c r="IG7392" s="425"/>
      <c r="IH7392" s="425"/>
      <c r="II7392" s="425"/>
      <c r="IJ7392" s="425"/>
      <c r="IK7392" s="425"/>
      <c r="IL7392" s="425"/>
      <c r="IM7392" s="425"/>
      <c r="IN7392" s="425"/>
      <c r="IO7392" s="425"/>
      <c r="IP7392" s="425"/>
      <c r="IQ7392" s="425"/>
      <c r="IR7392" s="425"/>
      <c r="IS7392" s="425"/>
      <c r="IT7392" s="425"/>
      <c r="IU7392" s="425"/>
      <c r="IV7392" s="425"/>
    </row>
    <row r="7393" s="428" customFormat="1" ht="27.6" customHeight="1" spans="2:256">
      <c r="B7393" s="465"/>
      <c r="GH7393" s="425"/>
      <c r="GI7393" s="425"/>
      <c r="GJ7393" s="425"/>
      <c r="GK7393" s="425"/>
      <c r="GL7393" s="425"/>
      <c r="GM7393" s="425"/>
      <c r="GN7393" s="425"/>
      <c r="GO7393" s="425"/>
      <c r="GP7393" s="425"/>
      <c r="GQ7393" s="425"/>
      <c r="GR7393" s="425"/>
      <c r="GS7393" s="425"/>
      <c r="GT7393" s="425"/>
      <c r="GU7393" s="425"/>
      <c r="GV7393" s="425"/>
      <c r="GW7393" s="425"/>
      <c r="GX7393" s="425"/>
      <c r="GY7393" s="425"/>
      <c r="GZ7393" s="425"/>
      <c r="HA7393" s="425"/>
      <c r="HB7393" s="425"/>
      <c r="HC7393" s="425"/>
      <c r="HD7393" s="425"/>
      <c r="HE7393" s="425"/>
      <c r="HF7393" s="425"/>
      <c r="HG7393" s="425"/>
      <c r="HH7393" s="425"/>
      <c r="HI7393" s="425"/>
      <c r="HJ7393" s="425"/>
      <c r="HK7393" s="425"/>
      <c r="HL7393" s="425"/>
      <c r="HM7393" s="425"/>
      <c r="HN7393" s="425"/>
      <c r="HO7393" s="425"/>
      <c r="HP7393" s="425"/>
      <c r="HQ7393" s="425"/>
      <c r="HR7393" s="425"/>
      <c r="HS7393" s="425"/>
      <c r="HT7393" s="425"/>
      <c r="HU7393" s="425"/>
      <c r="HV7393" s="425"/>
      <c r="HW7393" s="425"/>
      <c r="HX7393" s="425"/>
      <c r="HY7393" s="425"/>
      <c r="HZ7393" s="425"/>
      <c r="IA7393" s="425"/>
      <c r="IB7393" s="425"/>
      <c r="IC7393" s="425"/>
      <c r="ID7393" s="425"/>
      <c r="IE7393" s="425"/>
      <c r="IF7393" s="425"/>
      <c r="IG7393" s="425"/>
      <c r="IH7393" s="425"/>
      <c r="II7393" s="425"/>
      <c r="IJ7393" s="425"/>
      <c r="IK7393" s="425"/>
      <c r="IL7393" s="425"/>
      <c r="IM7393" s="425"/>
      <c r="IN7393" s="425"/>
      <c r="IO7393" s="425"/>
      <c r="IP7393" s="425"/>
      <c r="IQ7393" s="425"/>
      <c r="IR7393" s="425"/>
      <c r="IS7393" s="425"/>
      <c r="IT7393" s="425"/>
      <c r="IU7393" s="425"/>
      <c r="IV7393" s="425"/>
    </row>
    <row r="7394" s="428" customFormat="1" ht="27.6" customHeight="1" spans="2:256">
      <c r="B7394" s="465"/>
      <c r="GH7394" s="425"/>
      <c r="GI7394" s="425"/>
      <c r="GJ7394" s="425"/>
      <c r="GK7394" s="425"/>
      <c r="GL7394" s="425"/>
      <c r="GM7394" s="425"/>
      <c r="GN7394" s="425"/>
      <c r="GO7394" s="425"/>
      <c r="GP7394" s="425"/>
      <c r="GQ7394" s="425"/>
      <c r="GR7394" s="425"/>
      <c r="GS7394" s="425"/>
      <c r="GT7394" s="425"/>
      <c r="GU7394" s="425"/>
      <c r="GV7394" s="425"/>
      <c r="GW7394" s="425"/>
      <c r="GX7394" s="425"/>
      <c r="GY7394" s="425"/>
      <c r="GZ7394" s="425"/>
      <c r="HA7394" s="425"/>
      <c r="HB7394" s="425"/>
      <c r="HC7394" s="425"/>
      <c r="HD7394" s="425"/>
      <c r="HE7394" s="425"/>
      <c r="HF7394" s="425"/>
      <c r="HG7394" s="425"/>
      <c r="HH7394" s="425"/>
      <c r="HI7394" s="425"/>
      <c r="HJ7394" s="425"/>
      <c r="HK7394" s="425"/>
      <c r="HL7394" s="425"/>
      <c r="HM7394" s="425"/>
      <c r="HN7394" s="425"/>
      <c r="HO7394" s="425"/>
      <c r="HP7394" s="425"/>
      <c r="HQ7394" s="425"/>
      <c r="HR7394" s="425"/>
      <c r="HS7394" s="425"/>
      <c r="HT7394" s="425"/>
      <c r="HU7394" s="425"/>
      <c r="HV7394" s="425"/>
      <c r="HW7394" s="425"/>
      <c r="HX7394" s="425"/>
      <c r="HY7394" s="425"/>
      <c r="HZ7394" s="425"/>
      <c r="IA7394" s="425"/>
      <c r="IB7394" s="425"/>
      <c r="IC7394" s="425"/>
      <c r="ID7394" s="425"/>
      <c r="IE7394" s="425"/>
      <c r="IF7394" s="425"/>
      <c r="IG7394" s="425"/>
      <c r="IH7394" s="425"/>
      <c r="II7394" s="425"/>
      <c r="IJ7394" s="425"/>
      <c r="IK7394" s="425"/>
      <c r="IL7394" s="425"/>
      <c r="IM7394" s="425"/>
      <c r="IN7394" s="425"/>
      <c r="IO7394" s="425"/>
      <c r="IP7394" s="425"/>
      <c r="IQ7394" s="425"/>
      <c r="IR7394" s="425"/>
      <c r="IS7394" s="425"/>
      <c r="IT7394" s="425"/>
      <c r="IU7394" s="425"/>
      <c r="IV7394" s="425"/>
    </row>
    <row r="7395" s="428" customFormat="1" ht="27.6" customHeight="1" spans="2:256">
      <c r="B7395" s="465"/>
      <c r="GH7395" s="425"/>
      <c r="GI7395" s="425"/>
      <c r="GJ7395" s="425"/>
      <c r="GK7395" s="425"/>
      <c r="GL7395" s="425"/>
      <c r="GM7395" s="425"/>
      <c r="GN7395" s="425"/>
      <c r="GO7395" s="425"/>
      <c r="GP7395" s="425"/>
      <c r="GQ7395" s="425"/>
      <c r="GR7395" s="425"/>
      <c r="GS7395" s="425"/>
      <c r="GT7395" s="425"/>
      <c r="GU7395" s="425"/>
      <c r="GV7395" s="425"/>
      <c r="GW7395" s="425"/>
      <c r="GX7395" s="425"/>
      <c r="GY7395" s="425"/>
      <c r="GZ7395" s="425"/>
      <c r="HA7395" s="425"/>
      <c r="HB7395" s="425"/>
      <c r="HC7395" s="425"/>
      <c r="HD7395" s="425"/>
      <c r="HE7395" s="425"/>
      <c r="HF7395" s="425"/>
      <c r="HG7395" s="425"/>
      <c r="HH7395" s="425"/>
      <c r="HI7395" s="425"/>
      <c r="HJ7395" s="425"/>
      <c r="HK7395" s="425"/>
      <c r="HL7395" s="425"/>
      <c r="HM7395" s="425"/>
      <c r="HN7395" s="425"/>
      <c r="HO7395" s="425"/>
      <c r="HP7395" s="425"/>
      <c r="HQ7395" s="425"/>
      <c r="HR7395" s="425"/>
      <c r="HS7395" s="425"/>
      <c r="HT7395" s="425"/>
      <c r="HU7395" s="425"/>
      <c r="HV7395" s="425"/>
      <c r="HW7395" s="425"/>
      <c r="HX7395" s="425"/>
      <c r="HY7395" s="425"/>
      <c r="HZ7395" s="425"/>
      <c r="IA7395" s="425"/>
      <c r="IB7395" s="425"/>
      <c r="IC7395" s="425"/>
      <c r="ID7395" s="425"/>
      <c r="IE7395" s="425"/>
      <c r="IF7395" s="425"/>
      <c r="IG7395" s="425"/>
      <c r="IH7395" s="425"/>
      <c r="II7395" s="425"/>
      <c r="IJ7395" s="425"/>
      <c r="IK7395" s="425"/>
      <c r="IL7395" s="425"/>
      <c r="IM7395" s="425"/>
      <c r="IN7395" s="425"/>
      <c r="IO7395" s="425"/>
      <c r="IP7395" s="425"/>
      <c r="IQ7395" s="425"/>
      <c r="IR7395" s="425"/>
      <c r="IS7395" s="425"/>
      <c r="IT7395" s="425"/>
      <c r="IU7395" s="425"/>
      <c r="IV7395" s="425"/>
    </row>
    <row r="7396" s="428" customFormat="1" ht="27.6" customHeight="1" spans="2:256">
      <c r="B7396" s="465"/>
      <c r="GH7396" s="425"/>
      <c r="GI7396" s="425"/>
      <c r="GJ7396" s="425"/>
      <c r="GK7396" s="425"/>
      <c r="GL7396" s="425"/>
      <c r="GM7396" s="425"/>
      <c r="GN7396" s="425"/>
      <c r="GO7396" s="425"/>
      <c r="GP7396" s="425"/>
      <c r="GQ7396" s="425"/>
      <c r="GR7396" s="425"/>
      <c r="GS7396" s="425"/>
      <c r="GT7396" s="425"/>
      <c r="GU7396" s="425"/>
      <c r="GV7396" s="425"/>
      <c r="GW7396" s="425"/>
      <c r="GX7396" s="425"/>
      <c r="GY7396" s="425"/>
      <c r="GZ7396" s="425"/>
      <c r="HA7396" s="425"/>
      <c r="HB7396" s="425"/>
      <c r="HC7396" s="425"/>
      <c r="HD7396" s="425"/>
      <c r="HE7396" s="425"/>
      <c r="HF7396" s="425"/>
      <c r="HG7396" s="425"/>
      <c r="HH7396" s="425"/>
      <c r="HI7396" s="425"/>
      <c r="HJ7396" s="425"/>
      <c r="HK7396" s="425"/>
      <c r="HL7396" s="425"/>
      <c r="HM7396" s="425"/>
      <c r="HN7396" s="425"/>
      <c r="HO7396" s="425"/>
      <c r="HP7396" s="425"/>
      <c r="HQ7396" s="425"/>
      <c r="HR7396" s="425"/>
      <c r="HS7396" s="425"/>
      <c r="HT7396" s="425"/>
      <c r="HU7396" s="425"/>
      <c r="HV7396" s="425"/>
      <c r="HW7396" s="425"/>
      <c r="HX7396" s="425"/>
      <c r="HY7396" s="425"/>
      <c r="HZ7396" s="425"/>
      <c r="IA7396" s="425"/>
      <c r="IB7396" s="425"/>
      <c r="IC7396" s="425"/>
      <c r="ID7396" s="425"/>
      <c r="IE7396" s="425"/>
      <c r="IF7396" s="425"/>
      <c r="IG7396" s="425"/>
      <c r="IH7396" s="425"/>
      <c r="II7396" s="425"/>
      <c r="IJ7396" s="425"/>
      <c r="IK7396" s="425"/>
      <c r="IL7396" s="425"/>
      <c r="IM7396" s="425"/>
      <c r="IN7396" s="425"/>
      <c r="IO7396" s="425"/>
      <c r="IP7396" s="425"/>
      <c r="IQ7396" s="425"/>
      <c r="IR7396" s="425"/>
      <c r="IS7396" s="425"/>
      <c r="IT7396" s="425"/>
      <c r="IU7396" s="425"/>
      <c r="IV7396" s="425"/>
    </row>
    <row r="7397" s="428" customFormat="1" ht="27.6" customHeight="1" spans="2:256">
      <c r="B7397" s="465"/>
      <c r="GH7397" s="425"/>
      <c r="GI7397" s="425"/>
      <c r="GJ7397" s="425"/>
      <c r="GK7397" s="425"/>
      <c r="GL7397" s="425"/>
      <c r="GM7397" s="425"/>
      <c r="GN7397" s="425"/>
      <c r="GO7397" s="425"/>
      <c r="GP7397" s="425"/>
      <c r="GQ7397" s="425"/>
      <c r="GR7397" s="425"/>
      <c r="GS7397" s="425"/>
      <c r="GT7397" s="425"/>
      <c r="GU7397" s="425"/>
      <c r="GV7397" s="425"/>
      <c r="GW7397" s="425"/>
      <c r="GX7397" s="425"/>
      <c r="GY7397" s="425"/>
      <c r="GZ7397" s="425"/>
      <c r="HA7397" s="425"/>
      <c r="HB7397" s="425"/>
      <c r="HC7397" s="425"/>
      <c r="HD7397" s="425"/>
      <c r="HE7397" s="425"/>
      <c r="HF7397" s="425"/>
      <c r="HG7397" s="425"/>
      <c r="HH7397" s="425"/>
      <c r="HI7397" s="425"/>
      <c r="HJ7397" s="425"/>
      <c r="HK7397" s="425"/>
      <c r="HL7397" s="425"/>
      <c r="HM7397" s="425"/>
      <c r="HN7397" s="425"/>
      <c r="HO7397" s="425"/>
      <c r="HP7397" s="425"/>
      <c r="HQ7397" s="425"/>
      <c r="HR7397" s="425"/>
      <c r="HS7397" s="425"/>
      <c r="HT7397" s="425"/>
      <c r="HU7397" s="425"/>
      <c r="HV7397" s="425"/>
      <c r="HW7397" s="425"/>
      <c r="HX7397" s="425"/>
      <c r="HY7397" s="425"/>
      <c r="HZ7397" s="425"/>
      <c r="IA7397" s="425"/>
      <c r="IB7397" s="425"/>
      <c r="IC7397" s="425"/>
      <c r="ID7397" s="425"/>
      <c r="IE7397" s="425"/>
      <c r="IF7397" s="425"/>
      <c r="IG7397" s="425"/>
      <c r="IH7397" s="425"/>
      <c r="II7397" s="425"/>
      <c r="IJ7397" s="425"/>
      <c r="IK7397" s="425"/>
      <c r="IL7397" s="425"/>
      <c r="IM7397" s="425"/>
      <c r="IN7397" s="425"/>
      <c r="IO7397" s="425"/>
      <c r="IP7397" s="425"/>
      <c r="IQ7397" s="425"/>
      <c r="IR7397" s="425"/>
      <c r="IS7397" s="425"/>
      <c r="IT7397" s="425"/>
      <c r="IU7397" s="425"/>
      <c r="IV7397" s="425"/>
    </row>
    <row r="7398" s="428" customFormat="1" ht="27.6" customHeight="1" spans="2:256">
      <c r="B7398" s="465"/>
      <c r="GH7398" s="425"/>
      <c r="GI7398" s="425"/>
      <c r="GJ7398" s="425"/>
      <c r="GK7398" s="425"/>
      <c r="GL7398" s="425"/>
      <c r="GM7398" s="425"/>
      <c r="GN7398" s="425"/>
      <c r="GO7398" s="425"/>
      <c r="GP7398" s="425"/>
      <c r="GQ7398" s="425"/>
      <c r="GR7398" s="425"/>
      <c r="GS7398" s="425"/>
      <c r="GT7398" s="425"/>
      <c r="GU7398" s="425"/>
      <c r="GV7398" s="425"/>
      <c r="GW7398" s="425"/>
      <c r="GX7398" s="425"/>
      <c r="GY7398" s="425"/>
      <c r="GZ7398" s="425"/>
      <c r="HA7398" s="425"/>
      <c r="HB7398" s="425"/>
      <c r="HC7398" s="425"/>
      <c r="HD7398" s="425"/>
      <c r="HE7398" s="425"/>
      <c r="HF7398" s="425"/>
      <c r="HG7398" s="425"/>
      <c r="HH7398" s="425"/>
      <c r="HI7398" s="425"/>
      <c r="HJ7398" s="425"/>
      <c r="HK7398" s="425"/>
      <c r="HL7398" s="425"/>
      <c r="HM7398" s="425"/>
      <c r="HN7398" s="425"/>
      <c r="HO7398" s="425"/>
      <c r="HP7398" s="425"/>
      <c r="HQ7398" s="425"/>
      <c r="HR7398" s="425"/>
      <c r="HS7398" s="425"/>
      <c r="HT7398" s="425"/>
      <c r="HU7398" s="425"/>
      <c r="HV7398" s="425"/>
      <c r="HW7398" s="425"/>
      <c r="HX7398" s="425"/>
      <c r="HY7398" s="425"/>
      <c r="HZ7398" s="425"/>
      <c r="IA7398" s="425"/>
      <c r="IB7398" s="425"/>
      <c r="IC7398" s="425"/>
      <c r="ID7398" s="425"/>
      <c r="IE7398" s="425"/>
      <c r="IF7398" s="425"/>
      <c r="IG7398" s="425"/>
      <c r="IH7398" s="425"/>
      <c r="II7398" s="425"/>
      <c r="IJ7398" s="425"/>
      <c r="IK7398" s="425"/>
      <c r="IL7398" s="425"/>
      <c r="IM7398" s="425"/>
      <c r="IN7398" s="425"/>
      <c r="IO7398" s="425"/>
      <c r="IP7398" s="425"/>
      <c r="IQ7398" s="425"/>
      <c r="IR7398" s="425"/>
      <c r="IS7398" s="425"/>
      <c r="IT7398" s="425"/>
      <c r="IU7398" s="425"/>
      <c r="IV7398" s="425"/>
    </row>
    <row r="7399" s="428" customFormat="1" ht="27.6" customHeight="1" spans="2:256">
      <c r="B7399" s="465"/>
      <c r="GH7399" s="425"/>
      <c r="GI7399" s="425"/>
      <c r="GJ7399" s="425"/>
      <c r="GK7399" s="425"/>
      <c r="GL7399" s="425"/>
      <c r="GM7399" s="425"/>
      <c r="GN7399" s="425"/>
      <c r="GO7399" s="425"/>
      <c r="GP7399" s="425"/>
      <c r="GQ7399" s="425"/>
      <c r="GR7399" s="425"/>
      <c r="GS7399" s="425"/>
      <c r="GT7399" s="425"/>
      <c r="GU7399" s="425"/>
      <c r="GV7399" s="425"/>
      <c r="GW7399" s="425"/>
      <c r="GX7399" s="425"/>
      <c r="GY7399" s="425"/>
      <c r="GZ7399" s="425"/>
      <c r="HA7399" s="425"/>
      <c r="HB7399" s="425"/>
      <c r="HC7399" s="425"/>
      <c r="HD7399" s="425"/>
      <c r="HE7399" s="425"/>
      <c r="HF7399" s="425"/>
      <c r="HG7399" s="425"/>
      <c r="HH7399" s="425"/>
      <c r="HI7399" s="425"/>
      <c r="HJ7399" s="425"/>
      <c r="HK7399" s="425"/>
      <c r="HL7399" s="425"/>
      <c r="HM7399" s="425"/>
      <c r="HN7399" s="425"/>
      <c r="HO7399" s="425"/>
      <c r="HP7399" s="425"/>
      <c r="HQ7399" s="425"/>
      <c r="HR7399" s="425"/>
      <c r="HS7399" s="425"/>
      <c r="HT7399" s="425"/>
      <c r="HU7399" s="425"/>
      <c r="HV7399" s="425"/>
      <c r="HW7399" s="425"/>
      <c r="HX7399" s="425"/>
      <c r="HY7399" s="425"/>
      <c r="HZ7399" s="425"/>
      <c r="IA7399" s="425"/>
      <c r="IB7399" s="425"/>
      <c r="IC7399" s="425"/>
      <c r="ID7399" s="425"/>
      <c r="IE7399" s="425"/>
      <c r="IF7399" s="425"/>
      <c r="IG7399" s="425"/>
      <c r="IH7399" s="425"/>
      <c r="II7399" s="425"/>
      <c r="IJ7399" s="425"/>
      <c r="IK7399" s="425"/>
      <c r="IL7399" s="425"/>
      <c r="IM7399" s="425"/>
      <c r="IN7399" s="425"/>
      <c r="IO7399" s="425"/>
      <c r="IP7399" s="425"/>
      <c r="IQ7399" s="425"/>
      <c r="IR7399" s="425"/>
      <c r="IS7399" s="425"/>
      <c r="IT7399" s="425"/>
      <c r="IU7399" s="425"/>
      <c r="IV7399" s="425"/>
    </row>
    <row r="7400" s="428" customFormat="1" ht="27.6" customHeight="1" spans="2:256">
      <c r="B7400" s="465"/>
      <c r="GH7400" s="425"/>
      <c r="GI7400" s="425"/>
      <c r="GJ7400" s="425"/>
      <c r="GK7400" s="425"/>
      <c r="GL7400" s="425"/>
      <c r="GM7400" s="425"/>
      <c r="GN7400" s="425"/>
      <c r="GO7400" s="425"/>
      <c r="GP7400" s="425"/>
      <c r="GQ7400" s="425"/>
      <c r="GR7400" s="425"/>
      <c r="GS7400" s="425"/>
      <c r="GT7400" s="425"/>
      <c r="GU7400" s="425"/>
      <c r="GV7400" s="425"/>
      <c r="GW7400" s="425"/>
      <c r="GX7400" s="425"/>
      <c r="GY7400" s="425"/>
      <c r="GZ7400" s="425"/>
      <c r="HA7400" s="425"/>
      <c r="HB7400" s="425"/>
      <c r="HC7400" s="425"/>
      <c r="HD7400" s="425"/>
      <c r="HE7400" s="425"/>
      <c r="HF7400" s="425"/>
      <c r="HG7400" s="425"/>
      <c r="HH7400" s="425"/>
      <c r="HI7400" s="425"/>
      <c r="HJ7400" s="425"/>
      <c r="HK7400" s="425"/>
      <c r="HL7400" s="425"/>
      <c r="HM7400" s="425"/>
      <c r="HN7400" s="425"/>
      <c r="HO7400" s="425"/>
      <c r="HP7400" s="425"/>
      <c r="HQ7400" s="425"/>
      <c r="HR7400" s="425"/>
      <c r="HS7400" s="425"/>
      <c r="HT7400" s="425"/>
      <c r="HU7400" s="425"/>
      <c r="HV7400" s="425"/>
      <c r="HW7400" s="425"/>
      <c r="HX7400" s="425"/>
      <c r="HY7400" s="425"/>
      <c r="HZ7400" s="425"/>
      <c r="IA7400" s="425"/>
      <c r="IB7400" s="425"/>
      <c r="IC7400" s="425"/>
      <c r="ID7400" s="425"/>
      <c r="IE7400" s="425"/>
      <c r="IF7400" s="425"/>
      <c r="IG7400" s="425"/>
      <c r="IH7400" s="425"/>
      <c r="II7400" s="425"/>
      <c r="IJ7400" s="425"/>
      <c r="IK7400" s="425"/>
      <c r="IL7400" s="425"/>
      <c r="IM7400" s="425"/>
      <c r="IN7400" s="425"/>
      <c r="IO7400" s="425"/>
      <c r="IP7400" s="425"/>
      <c r="IQ7400" s="425"/>
      <c r="IR7400" s="425"/>
      <c r="IS7400" s="425"/>
      <c r="IT7400" s="425"/>
      <c r="IU7400" s="425"/>
      <c r="IV7400" s="425"/>
    </row>
    <row r="7401" s="428" customFormat="1" ht="27.6" customHeight="1" spans="2:256">
      <c r="B7401" s="465"/>
      <c r="GH7401" s="425"/>
      <c r="GI7401" s="425"/>
      <c r="GJ7401" s="425"/>
      <c r="GK7401" s="425"/>
      <c r="GL7401" s="425"/>
      <c r="GM7401" s="425"/>
      <c r="GN7401" s="425"/>
      <c r="GO7401" s="425"/>
      <c r="GP7401" s="425"/>
      <c r="GQ7401" s="425"/>
      <c r="GR7401" s="425"/>
      <c r="GS7401" s="425"/>
      <c r="GT7401" s="425"/>
      <c r="GU7401" s="425"/>
      <c r="GV7401" s="425"/>
      <c r="GW7401" s="425"/>
      <c r="GX7401" s="425"/>
      <c r="GY7401" s="425"/>
      <c r="GZ7401" s="425"/>
      <c r="HA7401" s="425"/>
      <c r="HB7401" s="425"/>
      <c r="HC7401" s="425"/>
      <c r="HD7401" s="425"/>
      <c r="HE7401" s="425"/>
      <c r="HF7401" s="425"/>
      <c r="HG7401" s="425"/>
      <c r="HH7401" s="425"/>
      <c r="HI7401" s="425"/>
      <c r="HJ7401" s="425"/>
      <c r="HK7401" s="425"/>
      <c r="HL7401" s="425"/>
      <c r="HM7401" s="425"/>
      <c r="HN7401" s="425"/>
      <c r="HO7401" s="425"/>
      <c r="HP7401" s="425"/>
      <c r="HQ7401" s="425"/>
      <c r="HR7401" s="425"/>
      <c r="HS7401" s="425"/>
      <c r="HT7401" s="425"/>
      <c r="HU7401" s="425"/>
      <c r="HV7401" s="425"/>
      <c r="HW7401" s="425"/>
      <c r="HX7401" s="425"/>
      <c r="HY7401" s="425"/>
      <c r="HZ7401" s="425"/>
      <c r="IA7401" s="425"/>
      <c r="IB7401" s="425"/>
      <c r="IC7401" s="425"/>
      <c r="ID7401" s="425"/>
      <c r="IE7401" s="425"/>
      <c r="IF7401" s="425"/>
      <c r="IG7401" s="425"/>
      <c r="IH7401" s="425"/>
      <c r="II7401" s="425"/>
      <c r="IJ7401" s="425"/>
      <c r="IK7401" s="425"/>
      <c r="IL7401" s="425"/>
      <c r="IM7401" s="425"/>
      <c r="IN7401" s="425"/>
      <c r="IO7401" s="425"/>
      <c r="IP7401" s="425"/>
      <c r="IQ7401" s="425"/>
      <c r="IR7401" s="425"/>
      <c r="IS7401" s="425"/>
      <c r="IT7401" s="425"/>
      <c r="IU7401" s="425"/>
      <c r="IV7401" s="425"/>
    </row>
    <row r="7402" s="428" customFormat="1" ht="27.6" customHeight="1" spans="2:256">
      <c r="B7402" s="465"/>
      <c r="GH7402" s="425"/>
      <c r="GI7402" s="425"/>
      <c r="GJ7402" s="425"/>
      <c r="GK7402" s="425"/>
      <c r="GL7402" s="425"/>
      <c r="GM7402" s="425"/>
      <c r="GN7402" s="425"/>
      <c r="GO7402" s="425"/>
      <c r="GP7402" s="425"/>
      <c r="GQ7402" s="425"/>
      <c r="GR7402" s="425"/>
      <c r="GS7402" s="425"/>
      <c r="GT7402" s="425"/>
      <c r="GU7402" s="425"/>
      <c r="GV7402" s="425"/>
      <c r="GW7402" s="425"/>
      <c r="GX7402" s="425"/>
      <c r="GY7402" s="425"/>
      <c r="GZ7402" s="425"/>
      <c r="HA7402" s="425"/>
      <c r="HB7402" s="425"/>
      <c r="HC7402" s="425"/>
      <c r="HD7402" s="425"/>
      <c r="HE7402" s="425"/>
      <c r="HF7402" s="425"/>
      <c r="HG7402" s="425"/>
      <c r="HH7402" s="425"/>
      <c r="HI7402" s="425"/>
      <c r="HJ7402" s="425"/>
      <c r="HK7402" s="425"/>
      <c r="HL7402" s="425"/>
      <c r="HM7402" s="425"/>
      <c r="HN7402" s="425"/>
      <c r="HO7402" s="425"/>
      <c r="HP7402" s="425"/>
      <c r="HQ7402" s="425"/>
      <c r="HR7402" s="425"/>
      <c r="HS7402" s="425"/>
      <c r="HT7402" s="425"/>
      <c r="HU7402" s="425"/>
      <c r="HV7402" s="425"/>
      <c r="HW7402" s="425"/>
      <c r="HX7402" s="425"/>
      <c r="HY7402" s="425"/>
      <c r="HZ7402" s="425"/>
      <c r="IA7402" s="425"/>
      <c r="IB7402" s="425"/>
      <c r="IC7402" s="425"/>
      <c r="ID7402" s="425"/>
      <c r="IE7402" s="425"/>
      <c r="IF7402" s="425"/>
      <c r="IG7402" s="425"/>
      <c r="IH7402" s="425"/>
      <c r="II7402" s="425"/>
      <c r="IJ7402" s="425"/>
      <c r="IK7402" s="425"/>
      <c r="IL7402" s="425"/>
      <c r="IM7402" s="425"/>
      <c r="IN7402" s="425"/>
      <c r="IO7402" s="425"/>
      <c r="IP7402" s="425"/>
      <c r="IQ7402" s="425"/>
      <c r="IR7402" s="425"/>
      <c r="IS7402" s="425"/>
      <c r="IT7402" s="425"/>
      <c r="IU7402" s="425"/>
      <c r="IV7402" s="425"/>
    </row>
    <row r="7403" s="428" customFormat="1" ht="27.6" customHeight="1" spans="2:256">
      <c r="B7403" s="465"/>
      <c r="GH7403" s="425"/>
      <c r="GI7403" s="425"/>
      <c r="GJ7403" s="425"/>
      <c r="GK7403" s="425"/>
      <c r="GL7403" s="425"/>
      <c r="GM7403" s="425"/>
      <c r="GN7403" s="425"/>
      <c r="GO7403" s="425"/>
      <c r="GP7403" s="425"/>
      <c r="GQ7403" s="425"/>
      <c r="GR7403" s="425"/>
      <c r="GS7403" s="425"/>
      <c r="GT7403" s="425"/>
      <c r="GU7403" s="425"/>
      <c r="GV7403" s="425"/>
      <c r="GW7403" s="425"/>
      <c r="GX7403" s="425"/>
      <c r="GY7403" s="425"/>
      <c r="GZ7403" s="425"/>
      <c r="HA7403" s="425"/>
      <c r="HB7403" s="425"/>
      <c r="HC7403" s="425"/>
      <c r="HD7403" s="425"/>
      <c r="HE7403" s="425"/>
      <c r="HF7403" s="425"/>
      <c r="HG7403" s="425"/>
      <c r="HH7403" s="425"/>
      <c r="HI7403" s="425"/>
      <c r="HJ7403" s="425"/>
      <c r="HK7403" s="425"/>
      <c r="HL7403" s="425"/>
      <c r="HM7403" s="425"/>
      <c r="HN7403" s="425"/>
      <c r="HO7403" s="425"/>
      <c r="HP7403" s="425"/>
      <c r="HQ7403" s="425"/>
      <c r="HR7403" s="425"/>
      <c r="HS7403" s="425"/>
      <c r="HT7403" s="425"/>
      <c r="HU7403" s="425"/>
      <c r="HV7403" s="425"/>
      <c r="HW7403" s="425"/>
      <c r="HX7403" s="425"/>
      <c r="HY7403" s="425"/>
      <c r="HZ7403" s="425"/>
      <c r="IA7403" s="425"/>
      <c r="IB7403" s="425"/>
      <c r="IC7403" s="425"/>
      <c r="ID7403" s="425"/>
      <c r="IE7403" s="425"/>
      <c r="IF7403" s="425"/>
      <c r="IG7403" s="425"/>
      <c r="IH7403" s="425"/>
      <c r="II7403" s="425"/>
      <c r="IJ7403" s="425"/>
      <c r="IK7403" s="425"/>
      <c r="IL7403" s="425"/>
      <c r="IM7403" s="425"/>
      <c r="IN7403" s="425"/>
      <c r="IO7403" s="425"/>
      <c r="IP7403" s="425"/>
      <c r="IQ7403" s="425"/>
      <c r="IR7403" s="425"/>
      <c r="IS7403" s="425"/>
      <c r="IT7403" s="425"/>
      <c r="IU7403" s="425"/>
      <c r="IV7403" s="425"/>
    </row>
    <row r="7404" s="428" customFormat="1" ht="27.6" customHeight="1" spans="2:256">
      <c r="B7404" s="465"/>
      <c r="GH7404" s="425"/>
      <c r="GI7404" s="425"/>
      <c r="GJ7404" s="425"/>
      <c r="GK7404" s="425"/>
      <c r="GL7404" s="425"/>
      <c r="GM7404" s="425"/>
      <c r="GN7404" s="425"/>
      <c r="GO7404" s="425"/>
      <c r="GP7404" s="425"/>
      <c r="GQ7404" s="425"/>
      <c r="GR7404" s="425"/>
      <c r="GS7404" s="425"/>
      <c r="GT7404" s="425"/>
      <c r="GU7404" s="425"/>
      <c r="GV7404" s="425"/>
      <c r="GW7404" s="425"/>
      <c r="GX7404" s="425"/>
      <c r="GY7404" s="425"/>
      <c r="GZ7404" s="425"/>
      <c r="HA7404" s="425"/>
      <c r="HB7404" s="425"/>
      <c r="HC7404" s="425"/>
      <c r="HD7404" s="425"/>
      <c r="HE7404" s="425"/>
      <c r="HF7404" s="425"/>
      <c r="HG7404" s="425"/>
      <c r="HH7404" s="425"/>
      <c r="HI7404" s="425"/>
      <c r="HJ7404" s="425"/>
      <c r="HK7404" s="425"/>
      <c r="HL7404" s="425"/>
      <c r="HM7404" s="425"/>
      <c r="HN7404" s="425"/>
      <c r="HO7404" s="425"/>
      <c r="HP7404" s="425"/>
      <c r="HQ7404" s="425"/>
      <c r="HR7404" s="425"/>
      <c r="HS7404" s="425"/>
      <c r="HT7404" s="425"/>
      <c r="HU7404" s="425"/>
      <c r="HV7404" s="425"/>
      <c r="HW7404" s="425"/>
      <c r="HX7404" s="425"/>
      <c r="HY7404" s="425"/>
      <c r="HZ7404" s="425"/>
      <c r="IA7404" s="425"/>
      <c r="IB7404" s="425"/>
      <c r="IC7404" s="425"/>
      <c r="ID7404" s="425"/>
      <c r="IE7404" s="425"/>
      <c r="IF7404" s="425"/>
      <c r="IG7404" s="425"/>
      <c r="IH7404" s="425"/>
      <c r="II7404" s="425"/>
      <c r="IJ7404" s="425"/>
      <c r="IK7404" s="425"/>
      <c r="IL7404" s="425"/>
      <c r="IM7404" s="425"/>
      <c r="IN7404" s="425"/>
      <c r="IO7404" s="425"/>
      <c r="IP7404" s="425"/>
      <c r="IQ7404" s="425"/>
      <c r="IR7404" s="425"/>
      <c r="IS7404" s="425"/>
      <c r="IT7404" s="425"/>
      <c r="IU7404" s="425"/>
      <c r="IV7404" s="425"/>
    </row>
    <row r="7405" s="428" customFormat="1" ht="27.6" customHeight="1" spans="2:256">
      <c r="B7405" s="465"/>
      <c r="GH7405" s="425"/>
      <c r="GI7405" s="425"/>
      <c r="GJ7405" s="425"/>
      <c r="GK7405" s="425"/>
      <c r="GL7405" s="425"/>
      <c r="GM7405" s="425"/>
      <c r="GN7405" s="425"/>
      <c r="GO7405" s="425"/>
      <c r="GP7405" s="425"/>
      <c r="GQ7405" s="425"/>
      <c r="GR7405" s="425"/>
      <c r="GS7405" s="425"/>
      <c r="GT7405" s="425"/>
      <c r="GU7405" s="425"/>
      <c r="GV7405" s="425"/>
      <c r="GW7405" s="425"/>
      <c r="GX7405" s="425"/>
      <c r="GY7405" s="425"/>
      <c r="GZ7405" s="425"/>
      <c r="HA7405" s="425"/>
      <c r="HB7405" s="425"/>
      <c r="HC7405" s="425"/>
      <c r="HD7405" s="425"/>
      <c r="HE7405" s="425"/>
      <c r="HF7405" s="425"/>
      <c r="HG7405" s="425"/>
      <c r="HH7405" s="425"/>
      <c r="HI7405" s="425"/>
      <c r="HJ7405" s="425"/>
      <c r="HK7405" s="425"/>
      <c r="HL7405" s="425"/>
      <c r="HM7405" s="425"/>
      <c r="HN7405" s="425"/>
      <c r="HO7405" s="425"/>
      <c r="HP7405" s="425"/>
      <c r="HQ7405" s="425"/>
      <c r="HR7405" s="425"/>
      <c r="HS7405" s="425"/>
      <c r="HT7405" s="425"/>
      <c r="HU7405" s="425"/>
      <c r="HV7405" s="425"/>
      <c r="HW7405" s="425"/>
      <c r="HX7405" s="425"/>
      <c r="HY7405" s="425"/>
      <c r="HZ7405" s="425"/>
      <c r="IA7405" s="425"/>
      <c r="IB7405" s="425"/>
      <c r="IC7405" s="425"/>
      <c r="ID7405" s="425"/>
      <c r="IE7405" s="425"/>
      <c r="IF7405" s="425"/>
      <c r="IG7405" s="425"/>
      <c r="IH7405" s="425"/>
      <c r="II7405" s="425"/>
      <c r="IJ7405" s="425"/>
      <c r="IK7405" s="425"/>
      <c r="IL7405" s="425"/>
      <c r="IM7405" s="425"/>
      <c r="IN7405" s="425"/>
      <c r="IO7405" s="425"/>
      <c r="IP7405" s="425"/>
      <c r="IQ7405" s="425"/>
      <c r="IR7405" s="425"/>
      <c r="IS7405" s="425"/>
      <c r="IT7405" s="425"/>
      <c r="IU7405" s="425"/>
      <c r="IV7405" s="425"/>
    </row>
    <row r="7406" s="428" customFormat="1" ht="27.6" customHeight="1" spans="2:256">
      <c r="B7406" s="465"/>
      <c r="GH7406" s="425"/>
      <c r="GI7406" s="425"/>
      <c r="GJ7406" s="425"/>
      <c r="GK7406" s="425"/>
      <c r="GL7406" s="425"/>
      <c r="GM7406" s="425"/>
      <c r="GN7406" s="425"/>
      <c r="GO7406" s="425"/>
      <c r="GP7406" s="425"/>
      <c r="GQ7406" s="425"/>
      <c r="GR7406" s="425"/>
      <c r="GS7406" s="425"/>
      <c r="GT7406" s="425"/>
      <c r="GU7406" s="425"/>
      <c r="GV7406" s="425"/>
      <c r="GW7406" s="425"/>
      <c r="GX7406" s="425"/>
      <c r="GY7406" s="425"/>
      <c r="GZ7406" s="425"/>
      <c r="HA7406" s="425"/>
      <c r="HB7406" s="425"/>
      <c r="HC7406" s="425"/>
      <c r="HD7406" s="425"/>
      <c r="HE7406" s="425"/>
      <c r="HF7406" s="425"/>
      <c r="HG7406" s="425"/>
      <c r="HH7406" s="425"/>
      <c r="HI7406" s="425"/>
      <c r="HJ7406" s="425"/>
      <c r="HK7406" s="425"/>
      <c r="HL7406" s="425"/>
      <c r="HM7406" s="425"/>
      <c r="HN7406" s="425"/>
      <c r="HO7406" s="425"/>
      <c r="HP7406" s="425"/>
      <c r="HQ7406" s="425"/>
      <c r="HR7406" s="425"/>
      <c r="HS7406" s="425"/>
      <c r="HT7406" s="425"/>
      <c r="HU7406" s="425"/>
      <c r="HV7406" s="425"/>
      <c r="HW7406" s="425"/>
      <c r="HX7406" s="425"/>
      <c r="HY7406" s="425"/>
      <c r="HZ7406" s="425"/>
      <c r="IA7406" s="425"/>
      <c r="IB7406" s="425"/>
      <c r="IC7406" s="425"/>
      <c r="ID7406" s="425"/>
      <c r="IE7406" s="425"/>
      <c r="IF7406" s="425"/>
      <c r="IG7406" s="425"/>
      <c r="IH7406" s="425"/>
      <c r="II7406" s="425"/>
      <c r="IJ7406" s="425"/>
      <c r="IK7406" s="425"/>
      <c r="IL7406" s="425"/>
      <c r="IM7406" s="425"/>
      <c r="IN7406" s="425"/>
      <c r="IO7406" s="425"/>
      <c r="IP7406" s="425"/>
      <c r="IQ7406" s="425"/>
      <c r="IR7406" s="425"/>
      <c r="IS7406" s="425"/>
      <c r="IT7406" s="425"/>
      <c r="IU7406" s="425"/>
      <c r="IV7406" s="425"/>
    </row>
    <row r="7407" s="428" customFormat="1" ht="27.6" customHeight="1" spans="2:256">
      <c r="B7407" s="465"/>
      <c r="GH7407" s="425"/>
      <c r="GI7407" s="425"/>
      <c r="GJ7407" s="425"/>
      <c r="GK7407" s="425"/>
      <c r="GL7407" s="425"/>
      <c r="GM7407" s="425"/>
      <c r="GN7407" s="425"/>
      <c r="GO7407" s="425"/>
      <c r="GP7407" s="425"/>
      <c r="GQ7407" s="425"/>
      <c r="GR7407" s="425"/>
      <c r="GS7407" s="425"/>
      <c r="GT7407" s="425"/>
      <c r="GU7407" s="425"/>
      <c r="GV7407" s="425"/>
      <c r="GW7407" s="425"/>
      <c r="GX7407" s="425"/>
      <c r="GY7407" s="425"/>
      <c r="GZ7407" s="425"/>
      <c r="HA7407" s="425"/>
      <c r="HB7407" s="425"/>
      <c r="HC7407" s="425"/>
      <c r="HD7407" s="425"/>
      <c r="HE7407" s="425"/>
      <c r="HF7407" s="425"/>
      <c r="HG7407" s="425"/>
      <c r="HH7407" s="425"/>
      <c r="HI7407" s="425"/>
      <c r="HJ7407" s="425"/>
      <c r="HK7407" s="425"/>
      <c r="HL7407" s="425"/>
      <c r="HM7407" s="425"/>
      <c r="HN7407" s="425"/>
      <c r="HO7407" s="425"/>
      <c r="HP7407" s="425"/>
      <c r="HQ7407" s="425"/>
      <c r="HR7407" s="425"/>
      <c r="HS7407" s="425"/>
      <c r="HT7407" s="425"/>
      <c r="HU7407" s="425"/>
      <c r="HV7407" s="425"/>
      <c r="HW7407" s="425"/>
      <c r="HX7407" s="425"/>
      <c r="HY7407" s="425"/>
      <c r="HZ7407" s="425"/>
      <c r="IA7407" s="425"/>
      <c r="IB7407" s="425"/>
      <c r="IC7407" s="425"/>
      <c r="ID7407" s="425"/>
      <c r="IE7407" s="425"/>
      <c r="IF7407" s="425"/>
      <c r="IG7407" s="425"/>
      <c r="IH7407" s="425"/>
      <c r="II7407" s="425"/>
      <c r="IJ7407" s="425"/>
      <c r="IK7407" s="425"/>
      <c r="IL7407" s="425"/>
      <c r="IM7407" s="425"/>
      <c r="IN7407" s="425"/>
      <c r="IO7407" s="425"/>
      <c r="IP7407" s="425"/>
      <c r="IQ7407" s="425"/>
      <c r="IR7407" s="425"/>
      <c r="IS7407" s="425"/>
      <c r="IT7407" s="425"/>
      <c r="IU7407" s="425"/>
      <c r="IV7407" s="425"/>
    </row>
    <row r="7408" s="428" customFormat="1" ht="27.6" customHeight="1" spans="2:256">
      <c r="B7408" s="465"/>
      <c r="GH7408" s="425"/>
      <c r="GI7408" s="425"/>
      <c r="GJ7408" s="425"/>
      <c r="GK7408" s="425"/>
      <c r="GL7408" s="425"/>
      <c r="GM7408" s="425"/>
      <c r="GN7408" s="425"/>
      <c r="GO7408" s="425"/>
      <c r="GP7408" s="425"/>
      <c r="GQ7408" s="425"/>
      <c r="GR7408" s="425"/>
      <c r="GS7408" s="425"/>
      <c r="GT7408" s="425"/>
      <c r="GU7408" s="425"/>
      <c r="GV7408" s="425"/>
      <c r="GW7408" s="425"/>
      <c r="GX7408" s="425"/>
      <c r="GY7408" s="425"/>
      <c r="GZ7408" s="425"/>
      <c r="HA7408" s="425"/>
      <c r="HB7408" s="425"/>
      <c r="HC7408" s="425"/>
      <c r="HD7408" s="425"/>
      <c r="HE7408" s="425"/>
      <c r="HF7408" s="425"/>
      <c r="HG7408" s="425"/>
      <c r="HH7408" s="425"/>
      <c r="HI7408" s="425"/>
      <c r="HJ7408" s="425"/>
      <c r="HK7408" s="425"/>
      <c r="HL7408" s="425"/>
      <c r="HM7408" s="425"/>
      <c r="HN7408" s="425"/>
      <c r="HO7408" s="425"/>
      <c r="HP7408" s="425"/>
      <c r="HQ7408" s="425"/>
      <c r="HR7408" s="425"/>
      <c r="HS7408" s="425"/>
      <c r="HT7408" s="425"/>
      <c r="HU7408" s="425"/>
      <c r="HV7408" s="425"/>
      <c r="HW7408" s="425"/>
      <c r="HX7408" s="425"/>
      <c r="HY7408" s="425"/>
      <c r="HZ7408" s="425"/>
      <c r="IA7408" s="425"/>
      <c r="IB7408" s="425"/>
      <c r="IC7408" s="425"/>
      <c r="ID7408" s="425"/>
      <c r="IE7408" s="425"/>
      <c r="IF7408" s="425"/>
      <c r="IG7408" s="425"/>
      <c r="IH7408" s="425"/>
      <c r="II7408" s="425"/>
      <c r="IJ7408" s="425"/>
      <c r="IK7408" s="425"/>
      <c r="IL7408" s="425"/>
      <c r="IM7408" s="425"/>
      <c r="IN7408" s="425"/>
      <c r="IO7408" s="425"/>
      <c r="IP7408" s="425"/>
      <c r="IQ7408" s="425"/>
      <c r="IR7408" s="425"/>
      <c r="IS7408" s="425"/>
      <c r="IT7408" s="425"/>
      <c r="IU7408" s="425"/>
      <c r="IV7408" s="425"/>
    </row>
    <row r="7409" s="428" customFormat="1" ht="27.6" customHeight="1" spans="2:256">
      <c r="B7409" s="465"/>
      <c r="GH7409" s="425"/>
      <c r="GI7409" s="425"/>
      <c r="GJ7409" s="425"/>
      <c r="GK7409" s="425"/>
      <c r="GL7409" s="425"/>
      <c r="GM7409" s="425"/>
      <c r="GN7409" s="425"/>
      <c r="GO7409" s="425"/>
      <c r="GP7409" s="425"/>
      <c r="GQ7409" s="425"/>
      <c r="GR7409" s="425"/>
      <c r="GS7409" s="425"/>
      <c r="GT7409" s="425"/>
      <c r="GU7409" s="425"/>
      <c r="GV7409" s="425"/>
      <c r="GW7409" s="425"/>
      <c r="GX7409" s="425"/>
      <c r="GY7409" s="425"/>
      <c r="GZ7409" s="425"/>
      <c r="HA7409" s="425"/>
      <c r="HB7409" s="425"/>
      <c r="HC7409" s="425"/>
      <c r="HD7409" s="425"/>
      <c r="HE7409" s="425"/>
      <c r="HF7409" s="425"/>
      <c r="HG7409" s="425"/>
      <c r="HH7409" s="425"/>
      <c r="HI7409" s="425"/>
      <c r="HJ7409" s="425"/>
      <c r="HK7409" s="425"/>
      <c r="HL7409" s="425"/>
      <c r="HM7409" s="425"/>
      <c r="HN7409" s="425"/>
      <c r="HO7409" s="425"/>
      <c r="HP7409" s="425"/>
      <c r="HQ7409" s="425"/>
      <c r="HR7409" s="425"/>
      <c r="HS7409" s="425"/>
      <c r="HT7409" s="425"/>
      <c r="HU7409" s="425"/>
      <c r="HV7409" s="425"/>
      <c r="HW7409" s="425"/>
      <c r="HX7409" s="425"/>
      <c r="HY7409" s="425"/>
      <c r="HZ7409" s="425"/>
      <c r="IA7409" s="425"/>
      <c r="IB7409" s="425"/>
      <c r="IC7409" s="425"/>
      <c r="ID7409" s="425"/>
      <c r="IE7409" s="425"/>
      <c r="IF7409" s="425"/>
      <c r="IG7409" s="425"/>
      <c r="IH7409" s="425"/>
      <c r="II7409" s="425"/>
      <c r="IJ7409" s="425"/>
      <c r="IK7409" s="425"/>
      <c r="IL7409" s="425"/>
      <c r="IM7409" s="425"/>
      <c r="IN7409" s="425"/>
      <c r="IO7409" s="425"/>
      <c r="IP7409" s="425"/>
      <c r="IQ7409" s="425"/>
      <c r="IR7409" s="425"/>
      <c r="IS7409" s="425"/>
      <c r="IT7409" s="425"/>
      <c r="IU7409" s="425"/>
      <c r="IV7409" s="425"/>
    </row>
    <row r="7410" s="428" customFormat="1" ht="27.6" customHeight="1" spans="2:256">
      <c r="B7410" s="465"/>
      <c r="GH7410" s="425"/>
      <c r="GI7410" s="425"/>
      <c r="GJ7410" s="425"/>
      <c r="GK7410" s="425"/>
      <c r="GL7410" s="425"/>
      <c r="GM7410" s="425"/>
      <c r="GN7410" s="425"/>
      <c r="GO7410" s="425"/>
      <c r="GP7410" s="425"/>
      <c r="GQ7410" s="425"/>
      <c r="GR7410" s="425"/>
      <c r="GS7410" s="425"/>
      <c r="GT7410" s="425"/>
      <c r="GU7410" s="425"/>
      <c r="GV7410" s="425"/>
      <c r="GW7410" s="425"/>
      <c r="GX7410" s="425"/>
      <c r="GY7410" s="425"/>
      <c r="GZ7410" s="425"/>
      <c r="HA7410" s="425"/>
      <c r="HB7410" s="425"/>
      <c r="HC7410" s="425"/>
      <c r="HD7410" s="425"/>
      <c r="HE7410" s="425"/>
      <c r="HF7410" s="425"/>
      <c r="HG7410" s="425"/>
      <c r="HH7410" s="425"/>
      <c r="HI7410" s="425"/>
      <c r="HJ7410" s="425"/>
      <c r="HK7410" s="425"/>
      <c r="HL7410" s="425"/>
      <c r="HM7410" s="425"/>
      <c r="HN7410" s="425"/>
      <c r="HO7410" s="425"/>
      <c r="HP7410" s="425"/>
      <c r="HQ7410" s="425"/>
      <c r="HR7410" s="425"/>
      <c r="HS7410" s="425"/>
      <c r="HT7410" s="425"/>
      <c r="HU7410" s="425"/>
      <c r="HV7410" s="425"/>
      <c r="HW7410" s="425"/>
      <c r="HX7410" s="425"/>
      <c r="HY7410" s="425"/>
      <c r="HZ7410" s="425"/>
      <c r="IA7410" s="425"/>
      <c r="IB7410" s="425"/>
      <c r="IC7410" s="425"/>
      <c r="ID7410" s="425"/>
      <c r="IE7410" s="425"/>
      <c r="IF7410" s="425"/>
      <c r="IG7410" s="425"/>
      <c r="IH7410" s="425"/>
      <c r="II7410" s="425"/>
      <c r="IJ7410" s="425"/>
      <c r="IK7410" s="425"/>
      <c r="IL7410" s="425"/>
      <c r="IM7410" s="425"/>
      <c r="IN7410" s="425"/>
      <c r="IO7410" s="425"/>
      <c r="IP7410" s="425"/>
      <c r="IQ7410" s="425"/>
      <c r="IR7410" s="425"/>
      <c r="IS7410" s="425"/>
      <c r="IT7410" s="425"/>
      <c r="IU7410" s="425"/>
      <c r="IV7410" s="425"/>
    </row>
    <row r="7411" s="428" customFormat="1" ht="27.6" customHeight="1" spans="2:256">
      <c r="B7411" s="465"/>
      <c r="GH7411" s="425"/>
      <c r="GI7411" s="425"/>
      <c r="GJ7411" s="425"/>
      <c r="GK7411" s="425"/>
      <c r="GL7411" s="425"/>
      <c r="GM7411" s="425"/>
      <c r="GN7411" s="425"/>
      <c r="GO7411" s="425"/>
      <c r="GP7411" s="425"/>
      <c r="GQ7411" s="425"/>
      <c r="GR7411" s="425"/>
      <c r="GS7411" s="425"/>
      <c r="GT7411" s="425"/>
      <c r="GU7411" s="425"/>
      <c r="GV7411" s="425"/>
      <c r="GW7411" s="425"/>
      <c r="GX7411" s="425"/>
      <c r="GY7411" s="425"/>
      <c r="GZ7411" s="425"/>
      <c r="HA7411" s="425"/>
      <c r="HB7411" s="425"/>
      <c r="HC7411" s="425"/>
      <c r="HD7411" s="425"/>
      <c r="HE7411" s="425"/>
      <c r="HF7411" s="425"/>
      <c r="HG7411" s="425"/>
      <c r="HH7411" s="425"/>
      <c r="HI7411" s="425"/>
      <c r="HJ7411" s="425"/>
      <c r="HK7411" s="425"/>
      <c r="HL7411" s="425"/>
      <c r="HM7411" s="425"/>
      <c r="HN7411" s="425"/>
      <c r="HO7411" s="425"/>
      <c r="HP7411" s="425"/>
      <c r="HQ7411" s="425"/>
      <c r="HR7411" s="425"/>
      <c r="HS7411" s="425"/>
      <c r="HT7411" s="425"/>
      <c r="HU7411" s="425"/>
      <c r="HV7411" s="425"/>
      <c r="HW7411" s="425"/>
      <c r="HX7411" s="425"/>
      <c r="HY7411" s="425"/>
      <c r="HZ7411" s="425"/>
      <c r="IA7411" s="425"/>
      <c r="IB7411" s="425"/>
      <c r="IC7411" s="425"/>
      <c r="ID7411" s="425"/>
      <c r="IE7411" s="425"/>
      <c r="IF7411" s="425"/>
      <c r="IG7411" s="425"/>
      <c r="IH7411" s="425"/>
      <c r="II7411" s="425"/>
      <c r="IJ7411" s="425"/>
      <c r="IK7411" s="425"/>
      <c r="IL7411" s="425"/>
      <c r="IM7411" s="425"/>
      <c r="IN7411" s="425"/>
      <c r="IO7411" s="425"/>
      <c r="IP7411" s="425"/>
      <c r="IQ7411" s="425"/>
      <c r="IR7411" s="425"/>
      <c r="IS7411" s="425"/>
      <c r="IT7411" s="425"/>
      <c r="IU7411" s="425"/>
      <c r="IV7411" s="425"/>
    </row>
    <row r="7412" s="428" customFormat="1" ht="27.6" customHeight="1" spans="2:256">
      <c r="B7412" s="465"/>
      <c r="GH7412" s="425"/>
      <c r="GI7412" s="425"/>
      <c r="GJ7412" s="425"/>
      <c r="GK7412" s="425"/>
      <c r="GL7412" s="425"/>
      <c r="GM7412" s="425"/>
      <c r="GN7412" s="425"/>
      <c r="GO7412" s="425"/>
      <c r="GP7412" s="425"/>
      <c r="GQ7412" s="425"/>
      <c r="GR7412" s="425"/>
      <c r="GS7412" s="425"/>
      <c r="GT7412" s="425"/>
      <c r="GU7412" s="425"/>
      <c r="GV7412" s="425"/>
      <c r="GW7412" s="425"/>
      <c r="GX7412" s="425"/>
      <c r="GY7412" s="425"/>
      <c r="GZ7412" s="425"/>
      <c r="HA7412" s="425"/>
      <c r="HB7412" s="425"/>
      <c r="HC7412" s="425"/>
      <c r="HD7412" s="425"/>
      <c r="HE7412" s="425"/>
      <c r="HF7412" s="425"/>
      <c r="HG7412" s="425"/>
      <c r="HH7412" s="425"/>
      <c r="HI7412" s="425"/>
      <c r="HJ7412" s="425"/>
      <c r="HK7412" s="425"/>
      <c r="HL7412" s="425"/>
      <c r="HM7412" s="425"/>
      <c r="HN7412" s="425"/>
      <c r="HO7412" s="425"/>
      <c r="HP7412" s="425"/>
      <c r="HQ7412" s="425"/>
      <c r="HR7412" s="425"/>
      <c r="HS7412" s="425"/>
      <c r="HT7412" s="425"/>
      <c r="HU7412" s="425"/>
      <c r="HV7412" s="425"/>
      <c r="HW7412" s="425"/>
      <c r="HX7412" s="425"/>
      <c r="HY7412" s="425"/>
      <c r="HZ7412" s="425"/>
      <c r="IA7412" s="425"/>
      <c r="IB7412" s="425"/>
      <c r="IC7412" s="425"/>
      <c r="ID7412" s="425"/>
      <c r="IE7412" s="425"/>
      <c r="IF7412" s="425"/>
      <c r="IG7412" s="425"/>
      <c r="IH7412" s="425"/>
      <c r="II7412" s="425"/>
      <c r="IJ7412" s="425"/>
      <c r="IK7412" s="425"/>
      <c r="IL7412" s="425"/>
      <c r="IM7412" s="425"/>
      <c r="IN7412" s="425"/>
      <c r="IO7412" s="425"/>
      <c r="IP7412" s="425"/>
      <c r="IQ7412" s="425"/>
      <c r="IR7412" s="425"/>
      <c r="IS7412" s="425"/>
      <c r="IT7412" s="425"/>
      <c r="IU7412" s="425"/>
      <c r="IV7412" s="425"/>
    </row>
    <row r="7413" s="428" customFormat="1" ht="27.6" customHeight="1" spans="2:256">
      <c r="B7413" s="465"/>
      <c r="GH7413" s="425"/>
      <c r="GI7413" s="425"/>
      <c r="GJ7413" s="425"/>
      <c r="GK7413" s="425"/>
      <c r="GL7413" s="425"/>
      <c r="GM7413" s="425"/>
      <c r="GN7413" s="425"/>
      <c r="GO7413" s="425"/>
      <c r="GP7413" s="425"/>
      <c r="GQ7413" s="425"/>
      <c r="GR7413" s="425"/>
      <c r="GS7413" s="425"/>
      <c r="GT7413" s="425"/>
      <c r="GU7413" s="425"/>
      <c r="GV7413" s="425"/>
      <c r="GW7413" s="425"/>
      <c r="GX7413" s="425"/>
      <c r="GY7413" s="425"/>
      <c r="GZ7413" s="425"/>
      <c r="HA7413" s="425"/>
      <c r="HB7413" s="425"/>
      <c r="HC7413" s="425"/>
      <c r="HD7413" s="425"/>
      <c r="HE7413" s="425"/>
      <c r="HF7413" s="425"/>
      <c r="HG7413" s="425"/>
      <c r="HH7413" s="425"/>
      <c r="HI7413" s="425"/>
      <c r="HJ7413" s="425"/>
      <c r="HK7413" s="425"/>
      <c r="HL7413" s="425"/>
      <c r="HM7413" s="425"/>
      <c r="HN7413" s="425"/>
      <c r="HO7413" s="425"/>
      <c r="HP7413" s="425"/>
      <c r="HQ7413" s="425"/>
      <c r="HR7413" s="425"/>
      <c r="HS7413" s="425"/>
      <c r="HT7413" s="425"/>
      <c r="HU7413" s="425"/>
      <c r="HV7413" s="425"/>
      <c r="HW7413" s="425"/>
      <c r="HX7413" s="425"/>
      <c r="HY7413" s="425"/>
      <c r="HZ7413" s="425"/>
      <c r="IA7413" s="425"/>
      <c r="IB7413" s="425"/>
      <c r="IC7413" s="425"/>
      <c r="ID7413" s="425"/>
      <c r="IE7413" s="425"/>
      <c r="IF7413" s="425"/>
      <c r="IG7413" s="425"/>
      <c r="IH7413" s="425"/>
      <c r="II7413" s="425"/>
      <c r="IJ7413" s="425"/>
      <c r="IK7413" s="425"/>
      <c r="IL7413" s="425"/>
      <c r="IM7413" s="425"/>
      <c r="IN7413" s="425"/>
      <c r="IO7413" s="425"/>
      <c r="IP7413" s="425"/>
      <c r="IQ7413" s="425"/>
      <c r="IR7413" s="425"/>
      <c r="IS7413" s="425"/>
      <c r="IT7413" s="425"/>
      <c r="IU7413" s="425"/>
      <c r="IV7413" s="425"/>
    </row>
    <row r="7414" s="428" customFormat="1" ht="27.6" customHeight="1" spans="2:256">
      <c r="B7414" s="465"/>
      <c r="GH7414" s="425"/>
      <c r="GI7414" s="425"/>
      <c r="GJ7414" s="425"/>
      <c r="GK7414" s="425"/>
      <c r="GL7414" s="425"/>
      <c r="GM7414" s="425"/>
      <c r="GN7414" s="425"/>
      <c r="GO7414" s="425"/>
      <c r="GP7414" s="425"/>
      <c r="GQ7414" s="425"/>
      <c r="GR7414" s="425"/>
      <c r="GS7414" s="425"/>
      <c r="GT7414" s="425"/>
      <c r="GU7414" s="425"/>
      <c r="GV7414" s="425"/>
      <c r="GW7414" s="425"/>
      <c r="GX7414" s="425"/>
      <c r="GY7414" s="425"/>
      <c r="GZ7414" s="425"/>
      <c r="HA7414" s="425"/>
      <c r="HB7414" s="425"/>
      <c r="HC7414" s="425"/>
      <c r="HD7414" s="425"/>
      <c r="HE7414" s="425"/>
      <c r="HF7414" s="425"/>
      <c r="HG7414" s="425"/>
      <c r="HH7414" s="425"/>
      <c r="HI7414" s="425"/>
      <c r="HJ7414" s="425"/>
      <c r="HK7414" s="425"/>
      <c r="HL7414" s="425"/>
      <c r="HM7414" s="425"/>
      <c r="HN7414" s="425"/>
      <c r="HO7414" s="425"/>
      <c r="HP7414" s="425"/>
      <c r="HQ7414" s="425"/>
      <c r="HR7414" s="425"/>
      <c r="HS7414" s="425"/>
      <c r="HT7414" s="425"/>
      <c r="HU7414" s="425"/>
      <c r="HV7414" s="425"/>
      <c r="HW7414" s="425"/>
      <c r="HX7414" s="425"/>
      <c r="HY7414" s="425"/>
      <c r="HZ7414" s="425"/>
      <c r="IA7414" s="425"/>
      <c r="IB7414" s="425"/>
      <c r="IC7414" s="425"/>
      <c r="ID7414" s="425"/>
      <c r="IE7414" s="425"/>
      <c r="IF7414" s="425"/>
      <c r="IG7414" s="425"/>
      <c r="IH7414" s="425"/>
      <c r="II7414" s="425"/>
      <c r="IJ7414" s="425"/>
      <c r="IK7414" s="425"/>
      <c r="IL7414" s="425"/>
      <c r="IM7414" s="425"/>
      <c r="IN7414" s="425"/>
      <c r="IO7414" s="425"/>
      <c r="IP7414" s="425"/>
      <c r="IQ7414" s="425"/>
      <c r="IR7414" s="425"/>
      <c r="IS7414" s="425"/>
      <c r="IT7414" s="425"/>
      <c r="IU7414" s="425"/>
      <c r="IV7414" s="425"/>
    </row>
    <row r="7415" s="428" customFormat="1" ht="27.6" customHeight="1" spans="2:256">
      <c r="B7415" s="465"/>
      <c r="GH7415" s="425"/>
      <c r="GI7415" s="425"/>
      <c r="GJ7415" s="425"/>
      <c r="GK7415" s="425"/>
      <c r="GL7415" s="425"/>
      <c r="GM7415" s="425"/>
      <c r="GN7415" s="425"/>
      <c r="GO7415" s="425"/>
      <c r="GP7415" s="425"/>
      <c r="GQ7415" s="425"/>
      <c r="GR7415" s="425"/>
      <c r="GS7415" s="425"/>
      <c r="GT7415" s="425"/>
      <c r="GU7415" s="425"/>
      <c r="GV7415" s="425"/>
      <c r="GW7415" s="425"/>
      <c r="GX7415" s="425"/>
      <c r="GY7415" s="425"/>
      <c r="GZ7415" s="425"/>
      <c r="HA7415" s="425"/>
      <c r="HB7415" s="425"/>
      <c r="HC7415" s="425"/>
      <c r="HD7415" s="425"/>
      <c r="HE7415" s="425"/>
      <c r="HF7415" s="425"/>
      <c r="HG7415" s="425"/>
      <c r="HH7415" s="425"/>
      <c r="HI7415" s="425"/>
      <c r="HJ7415" s="425"/>
      <c r="HK7415" s="425"/>
      <c r="HL7415" s="425"/>
      <c r="HM7415" s="425"/>
      <c r="HN7415" s="425"/>
      <c r="HO7415" s="425"/>
      <c r="HP7415" s="425"/>
      <c r="HQ7415" s="425"/>
      <c r="HR7415" s="425"/>
      <c r="HS7415" s="425"/>
      <c r="HT7415" s="425"/>
      <c r="HU7415" s="425"/>
      <c r="HV7415" s="425"/>
      <c r="HW7415" s="425"/>
      <c r="HX7415" s="425"/>
      <c r="HY7415" s="425"/>
      <c r="HZ7415" s="425"/>
      <c r="IA7415" s="425"/>
      <c r="IB7415" s="425"/>
      <c r="IC7415" s="425"/>
      <c r="ID7415" s="425"/>
      <c r="IE7415" s="425"/>
      <c r="IF7415" s="425"/>
      <c r="IG7415" s="425"/>
      <c r="IH7415" s="425"/>
      <c r="II7415" s="425"/>
      <c r="IJ7415" s="425"/>
      <c r="IK7415" s="425"/>
      <c r="IL7415" s="425"/>
      <c r="IM7415" s="425"/>
      <c r="IN7415" s="425"/>
      <c r="IO7415" s="425"/>
      <c r="IP7415" s="425"/>
      <c r="IQ7415" s="425"/>
      <c r="IR7415" s="425"/>
      <c r="IS7415" s="425"/>
      <c r="IT7415" s="425"/>
      <c r="IU7415" s="425"/>
      <c r="IV7415" s="425"/>
    </row>
    <row r="7416" s="428" customFormat="1" ht="27.6" customHeight="1" spans="2:256">
      <c r="B7416" s="465"/>
      <c r="GH7416" s="425"/>
      <c r="GI7416" s="425"/>
      <c r="GJ7416" s="425"/>
      <c r="GK7416" s="425"/>
      <c r="GL7416" s="425"/>
      <c r="GM7416" s="425"/>
      <c r="GN7416" s="425"/>
      <c r="GO7416" s="425"/>
      <c r="GP7416" s="425"/>
      <c r="GQ7416" s="425"/>
      <c r="GR7416" s="425"/>
      <c r="GS7416" s="425"/>
      <c r="GT7416" s="425"/>
      <c r="GU7416" s="425"/>
      <c r="GV7416" s="425"/>
      <c r="GW7416" s="425"/>
      <c r="GX7416" s="425"/>
      <c r="GY7416" s="425"/>
      <c r="GZ7416" s="425"/>
      <c r="HA7416" s="425"/>
      <c r="HB7416" s="425"/>
      <c r="HC7416" s="425"/>
      <c r="HD7416" s="425"/>
      <c r="HE7416" s="425"/>
      <c r="HF7416" s="425"/>
      <c r="HG7416" s="425"/>
      <c r="HH7416" s="425"/>
      <c r="HI7416" s="425"/>
      <c r="HJ7416" s="425"/>
      <c r="HK7416" s="425"/>
      <c r="HL7416" s="425"/>
      <c r="HM7416" s="425"/>
      <c r="HN7416" s="425"/>
      <c r="HO7416" s="425"/>
      <c r="HP7416" s="425"/>
      <c r="HQ7416" s="425"/>
      <c r="HR7416" s="425"/>
      <c r="HS7416" s="425"/>
      <c r="HT7416" s="425"/>
      <c r="HU7416" s="425"/>
      <c r="HV7416" s="425"/>
      <c r="HW7416" s="425"/>
      <c r="HX7416" s="425"/>
      <c r="HY7416" s="425"/>
      <c r="HZ7416" s="425"/>
      <c r="IA7416" s="425"/>
      <c r="IB7416" s="425"/>
      <c r="IC7416" s="425"/>
      <c r="ID7416" s="425"/>
      <c r="IE7416" s="425"/>
      <c r="IF7416" s="425"/>
      <c r="IG7416" s="425"/>
      <c r="IH7416" s="425"/>
      <c r="II7416" s="425"/>
      <c r="IJ7416" s="425"/>
      <c r="IK7416" s="425"/>
      <c r="IL7416" s="425"/>
      <c r="IM7416" s="425"/>
      <c r="IN7416" s="425"/>
      <c r="IO7416" s="425"/>
      <c r="IP7416" s="425"/>
      <c r="IQ7416" s="425"/>
      <c r="IR7416" s="425"/>
      <c r="IS7416" s="425"/>
      <c r="IT7416" s="425"/>
      <c r="IU7416" s="425"/>
      <c r="IV7416" s="425"/>
    </row>
    <row r="7417" s="428" customFormat="1" ht="27.6" customHeight="1" spans="2:256">
      <c r="B7417" s="465"/>
      <c r="GH7417" s="425"/>
      <c r="GI7417" s="425"/>
      <c r="GJ7417" s="425"/>
      <c r="GK7417" s="425"/>
      <c r="GL7417" s="425"/>
      <c r="GM7417" s="425"/>
      <c r="GN7417" s="425"/>
      <c r="GO7417" s="425"/>
      <c r="GP7417" s="425"/>
      <c r="GQ7417" s="425"/>
      <c r="GR7417" s="425"/>
      <c r="GS7417" s="425"/>
      <c r="GT7417" s="425"/>
      <c r="GU7417" s="425"/>
      <c r="GV7417" s="425"/>
      <c r="GW7417" s="425"/>
      <c r="GX7417" s="425"/>
      <c r="GY7417" s="425"/>
      <c r="GZ7417" s="425"/>
      <c r="HA7417" s="425"/>
      <c r="HB7417" s="425"/>
      <c r="HC7417" s="425"/>
      <c r="HD7417" s="425"/>
      <c r="HE7417" s="425"/>
      <c r="HF7417" s="425"/>
      <c r="HG7417" s="425"/>
      <c r="HH7417" s="425"/>
      <c r="HI7417" s="425"/>
      <c r="HJ7417" s="425"/>
      <c r="HK7417" s="425"/>
      <c r="HL7417" s="425"/>
      <c r="HM7417" s="425"/>
      <c r="HN7417" s="425"/>
      <c r="HO7417" s="425"/>
      <c r="HP7417" s="425"/>
      <c r="HQ7417" s="425"/>
      <c r="HR7417" s="425"/>
      <c r="HS7417" s="425"/>
      <c r="HT7417" s="425"/>
      <c r="HU7417" s="425"/>
      <c r="HV7417" s="425"/>
      <c r="HW7417" s="425"/>
      <c r="HX7417" s="425"/>
      <c r="HY7417" s="425"/>
      <c r="HZ7417" s="425"/>
      <c r="IA7417" s="425"/>
      <c r="IB7417" s="425"/>
      <c r="IC7417" s="425"/>
      <c r="ID7417" s="425"/>
      <c r="IE7417" s="425"/>
      <c r="IF7417" s="425"/>
      <c r="IG7417" s="425"/>
      <c r="IH7417" s="425"/>
      <c r="II7417" s="425"/>
      <c r="IJ7417" s="425"/>
      <c r="IK7417" s="425"/>
      <c r="IL7417" s="425"/>
      <c r="IM7417" s="425"/>
      <c r="IN7417" s="425"/>
      <c r="IO7417" s="425"/>
      <c r="IP7417" s="425"/>
      <c r="IQ7417" s="425"/>
      <c r="IR7417" s="425"/>
      <c r="IS7417" s="425"/>
      <c r="IT7417" s="425"/>
      <c r="IU7417" s="425"/>
      <c r="IV7417" s="425"/>
    </row>
    <row r="7418" s="428" customFormat="1" ht="27.6" customHeight="1" spans="2:256">
      <c r="B7418" s="465"/>
      <c r="GH7418" s="425"/>
      <c r="GI7418" s="425"/>
      <c r="GJ7418" s="425"/>
      <c r="GK7418" s="425"/>
      <c r="GL7418" s="425"/>
      <c r="GM7418" s="425"/>
      <c r="GN7418" s="425"/>
      <c r="GO7418" s="425"/>
      <c r="GP7418" s="425"/>
      <c r="GQ7418" s="425"/>
      <c r="GR7418" s="425"/>
      <c r="GS7418" s="425"/>
      <c r="GT7418" s="425"/>
      <c r="GU7418" s="425"/>
      <c r="GV7418" s="425"/>
      <c r="GW7418" s="425"/>
      <c r="GX7418" s="425"/>
      <c r="GY7418" s="425"/>
      <c r="GZ7418" s="425"/>
      <c r="HA7418" s="425"/>
      <c r="HB7418" s="425"/>
      <c r="HC7418" s="425"/>
      <c r="HD7418" s="425"/>
      <c r="HE7418" s="425"/>
      <c r="HF7418" s="425"/>
      <c r="HG7418" s="425"/>
      <c r="HH7418" s="425"/>
      <c r="HI7418" s="425"/>
      <c r="HJ7418" s="425"/>
      <c r="HK7418" s="425"/>
      <c r="HL7418" s="425"/>
      <c r="HM7418" s="425"/>
      <c r="HN7418" s="425"/>
      <c r="HO7418" s="425"/>
      <c r="HP7418" s="425"/>
      <c r="HQ7418" s="425"/>
      <c r="HR7418" s="425"/>
      <c r="HS7418" s="425"/>
      <c r="HT7418" s="425"/>
      <c r="HU7418" s="425"/>
      <c r="HV7418" s="425"/>
      <c r="HW7418" s="425"/>
      <c r="HX7418" s="425"/>
      <c r="HY7418" s="425"/>
      <c r="HZ7418" s="425"/>
      <c r="IA7418" s="425"/>
      <c r="IB7418" s="425"/>
      <c r="IC7418" s="425"/>
      <c r="ID7418" s="425"/>
      <c r="IE7418" s="425"/>
      <c r="IF7418" s="425"/>
      <c r="IG7418" s="425"/>
      <c r="IH7418" s="425"/>
      <c r="II7418" s="425"/>
      <c r="IJ7418" s="425"/>
      <c r="IK7418" s="425"/>
      <c r="IL7418" s="425"/>
      <c r="IM7418" s="425"/>
      <c r="IN7418" s="425"/>
      <c r="IO7418" s="425"/>
      <c r="IP7418" s="425"/>
      <c r="IQ7418" s="425"/>
      <c r="IR7418" s="425"/>
      <c r="IS7418" s="425"/>
      <c r="IT7418" s="425"/>
      <c r="IU7418" s="425"/>
      <c r="IV7418" s="425"/>
    </row>
    <row r="7419" s="428" customFormat="1" ht="27.6" customHeight="1" spans="2:256">
      <c r="B7419" s="465"/>
      <c r="GH7419" s="425"/>
      <c r="GI7419" s="425"/>
      <c r="GJ7419" s="425"/>
      <c r="GK7419" s="425"/>
      <c r="GL7419" s="425"/>
      <c r="GM7419" s="425"/>
      <c r="GN7419" s="425"/>
      <c r="GO7419" s="425"/>
      <c r="GP7419" s="425"/>
      <c r="GQ7419" s="425"/>
      <c r="GR7419" s="425"/>
      <c r="GS7419" s="425"/>
      <c r="GT7419" s="425"/>
      <c r="GU7419" s="425"/>
      <c r="GV7419" s="425"/>
      <c r="GW7419" s="425"/>
      <c r="GX7419" s="425"/>
      <c r="GY7419" s="425"/>
      <c r="GZ7419" s="425"/>
      <c r="HA7419" s="425"/>
      <c r="HB7419" s="425"/>
      <c r="HC7419" s="425"/>
      <c r="HD7419" s="425"/>
      <c r="HE7419" s="425"/>
      <c r="HF7419" s="425"/>
      <c r="HG7419" s="425"/>
      <c r="HH7419" s="425"/>
      <c r="HI7419" s="425"/>
      <c r="HJ7419" s="425"/>
      <c r="HK7419" s="425"/>
      <c r="HL7419" s="425"/>
      <c r="HM7419" s="425"/>
      <c r="HN7419" s="425"/>
      <c r="HO7419" s="425"/>
      <c r="HP7419" s="425"/>
      <c r="HQ7419" s="425"/>
      <c r="HR7419" s="425"/>
      <c r="HS7419" s="425"/>
      <c r="HT7419" s="425"/>
      <c r="HU7419" s="425"/>
      <c r="HV7419" s="425"/>
      <c r="HW7419" s="425"/>
      <c r="HX7419" s="425"/>
      <c r="HY7419" s="425"/>
      <c r="HZ7419" s="425"/>
      <c r="IA7419" s="425"/>
      <c r="IB7419" s="425"/>
      <c r="IC7419" s="425"/>
      <c r="ID7419" s="425"/>
      <c r="IE7419" s="425"/>
      <c r="IF7419" s="425"/>
      <c r="IG7419" s="425"/>
      <c r="IH7419" s="425"/>
      <c r="II7419" s="425"/>
      <c r="IJ7419" s="425"/>
      <c r="IK7419" s="425"/>
      <c r="IL7419" s="425"/>
      <c r="IM7419" s="425"/>
      <c r="IN7419" s="425"/>
      <c r="IO7419" s="425"/>
      <c r="IP7419" s="425"/>
      <c r="IQ7419" s="425"/>
      <c r="IR7419" s="425"/>
      <c r="IS7419" s="425"/>
      <c r="IT7419" s="425"/>
      <c r="IU7419" s="425"/>
      <c r="IV7419" s="425"/>
    </row>
    <row r="7420" s="428" customFormat="1" ht="27.6" customHeight="1" spans="2:256">
      <c r="B7420" s="465"/>
      <c r="GH7420" s="425"/>
      <c r="GI7420" s="425"/>
      <c r="GJ7420" s="425"/>
      <c r="GK7420" s="425"/>
      <c r="GL7420" s="425"/>
      <c r="GM7420" s="425"/>
      <c r="GN7420" s="425"/>
      <c r="GO7420" s="425"/>
      <c r="GP7420" s="425"/>
      <c r="GQ7420" s="425"/>
      <c r="GR7420" s="425"/>
      <c r="GS7420" s="425"/>
      <c r="GT7420" s="425"/>
      <c r="GU7420" s="425"/>
      <c r="GV7420" s="425"/>
      <c r="GW7420" s="425"/>
      <c r="GX7420" s="425"/>
      <c r="GY7420" s="425"/>
      <c r="GZ7420" s="425"/>
      <c r="HA7420" s="425"/>
      <c r="HB7420" s="425"/>
      <c r="HC7420" s="425"/>
      <c r="HD7420" s="425"/>
      <c r="HE7420" s="425"/>
      <c r="HF7420" s="425"/>
      <c r="HG7420" s="425"/>
      <c r="HH7420" s="425"/>
      <c r="HI7420" s="425"/>
      <c r="HJ7420" s="425"/>
      <c r="HK7420" s="425"/>
      <c r="HL7420" s="425"/>
      <c r="HM7420" s="425"/>
      <c r="HN7420" s="425"/>
      <c r="HO7420" s="425"/>
      <c r="HP7420" s="425"/>
      <c r="HQ7420" s="425"/>
      <c r="HR7420" s="425"/>
      <c r="HS7420" s="425"/>
      <c r="HT7420" s="425"/>
      <c r="HU7420" s="425"/>
      <c r="HV7420" s="425"/>
      <c r="HW7420" s="425"/>
      <c r="HX7420" s="425"/>
      <c r="HY7420" s="425"/>
      <c r="HZ7420" s="425"/>
      <c r="IA7420" s="425"/>
      <c r="IB7420" s="425"/>
      <c r="IC7420" s="425"/>
      <c r="ID7420" s="425"/>
      <c r="IE7420" s="425"/>
      <c r="IF7420" s="425"/>
      <c r="IG7420" s="425"/>
      <c r="IH7420" s="425"/>
      <c r="II7420" s="425"/>
      <c r="IJ7420" s="425"/>
      <c r="IK7420" s="425"/>
      <c r="IL7420" s="425"/>
      <c r="IM7420" s="425"/>
      <c r="IN7420" s="425"/>
      <c r="IO7420" s="425"/>
      <c r="IP7420" s="425"/>
      <c r="IQ7420" s="425"/>
      <c r="IR7420" s="425"/>
      <c r="IS7420" s="425"/>
      <c r="IT7420" s="425"/>
      <c r="IU7420" s="425"/>
      <c r="IV7420" s="425"/>
    </row>
    <row r="7421" s="428" customFormat="1" ht="27.6" customHeight="1" spans="2:256">
      <c r="B7421" s="465"/>
      <c r="GH7421" s="425"/>
      <c r="GI7421" s="425"/>
      <c r="GJ7421" s="425"/>
      <c r="GK7421" s="425"/>
      <c r="GL7421" s="425"/>
      <c r="GM7421" s="425"/>
      <c r="GN7421" s="425"/>
      <c r="GO7421" s="425"/>
      <c r="GP7421" s="425"/>
      <c r="GQ7421" s="425"/>
      <c r="GR7421" s="425"/>
      <c r="GS7421" s="425"/>
      <c r="GT7421" s="425"/>
      <c r="GU7421" s="425"/>
      <c r="GV7421" s="425"/>
      <c r="GW7421" s="425"/>
      <c r="GX7421" s="425"/>
      <c r="GY7421" s="425"/>
      <c r="GZ7421" s="425"/>
      <c r="HA7421" s="425"/>
      <c r="HB7421" s="425"/>
      <c r="HC7421" s="425"/>
      <c r="HD7421" s="425"/>
      <c r="HE7421" s="425"/>
      <c r="HF7421" s="425"/>
      <c r="HG7421" s="425"/>
      <c r="HH7421" s="425"/>
      <c r="HI7421" s="425"/>
      <c r="HJ7421" s="425"/>
      <c r="HK7421" s="425"/>
      <c r="HL7421" s="425"/>
      <c r="HM7421" s="425"/>
      <c r="HN7421" s="425"/>
      <c r="HO7421" s="425"/>
      <c r="HP7421" s="425"/>
      <c r="HQ7421" s="425"/>
      <c r="HR7421" s="425"/>
      <c r="HS7421" s="425"/>
      <c r="HT7421" s="425"/>
      <c r="HU7421" s="425"/>
      <c r="HV7421" s="425"/>
      <c r="HW7421" s="425"/>
      <c r="HX7421" s="425"/>
      <c r="HY7421" s="425"/>
      <c r="HZ7421" s="425"/>
      <c r="IA7421" s="425"/>
      <c r="IB7421" s="425"/>
      <c r="IC7421" s="425"/>
      <c r="ID7421" s="425"/>
      <c r="IE7421" s="425"/>
      <c r="IF7421" s="425"/>
      <c r="IG7421" s="425"/>
      <c r="IH7421" s="425"/>
      <c r="II7421" s="425"/>
      <c r="IJ7421" s="425"/>
      <c r="IK7421" s="425"/>
      <c r="IL7421" s="425"/>
      <c r="IM7421" s="425"/>
      <c r="IN7421" s="425"/>
      <c r="IO7421" s="425"/>
      <c r="IP7421" s="425"/>
      <c r="IQ7421" s="425"/>
      <c r="IR7421" s="425"/>
      <c r="IS7421" s="425"/>
      <c r="IT7421" s="425"/>
      <c r="IU7421" s="425"/>
      <c r="IV7421" s="425"/>
    </row>
    <row r="7422" s="428" customFormat="1" ht="27.6" customHeight="1" spans="2:256">
      <c r="B7422" s="465"/>
      <c r="GH7422" s="425"/>
      <c r="GI7422" s="425"/>
      <c r="GJ7422" s="425"/>
      <c r="GK7422" s="425"/>
      <c r="GL7422" s="425"/>
      <c r="GM7422" s="425"/>
      <c r="GN7422" s="425"/>
      <c r="GO7422" s="425"/>
      <c r="GP7422" s="425"/>
      <c r="GQ7422" s="425"/>
      <c r="GR7422" s="425"/>
      <c r="GS7422" s="425"/>
      <c r="GT7422" s="425"/>
      <c r="GU7422" s="425"/>
      <c r="GV7422" s="425"/>
      <c r="GW7422" s="425"/>
      <c r="GX7422" s="425"/>
      <c r="GY7422" s="425"/>
      <c r="GZ7422" s="425"/>
      <c r="HA7422" s="425"/>
      <c r="HB7422" s="425"/>
      <c r="HC7422" s="425"/>
      <c r="HD7422" s="425"/>
      <c r="HE7422" s="425"/>
      <c r="HF7422" s="425"/>
      <c r="HG7422" s="425"/>
      <c r="HH7422" s="425"/>
      <c r="HI7422" s="425"/>
      <c r="HJ7422" s="425"/>
      <c r="HK7422" s="425"/>
      <c r="HL7422" s="425"/>
      <c r="HM7422" s="425"/>
      <c r="HN7422" s="425"/>
      <c r="HO7422" s="425"/>
      <c r="HP7422" s="425"/>
      <c r="HQ7422" s="425"/>
      <c r="HR7422" s="425"/>
      <c r="HS7422" s="425"/>
      <c r="HT7422" s="425"/>
      <c r="HU7422" s="425"/>
      <c r="HV7422" s="425"/>
      <c r="HW7422" s="425"/>
      <c r="HX7422" s="425"/>
      <c r="HY7422" s="425"/>
      <c r="HZ7422" s="425"/>
      <c r="IA7422" s="425"/>
      <c r="IB7422" s="425"/>
      <c r="IC7422" s="425"/>
      <c r="ID7422" s="425"/>
      <c r="IE7422" s="425"/>
      <c r="IF7422" s="425"/>
      <c r="IG7422" s="425"/>
      <c r="IH7422" s="425"/>
      <c r="II7422" s="425"/>
      <c r="IJ7422" s="425"/>
      <c r="IK7422" s="425"/>
      <c r="IL7422" s="425"/>
      <c r="IM7422" s="425"/>
      <c r="IN7422" s="425"/>
      <c r="IO7422" s="425"/>
      <c r="IP7422" s="425"/>
      <c r="IQ7422" s="425"/>
      <c r="IR7422" s="425"/>
      <c r="IS7422" s="425"/>
      <c r="IT7422" s="425"/>
      <c r="IU7422" s="425"/>
      <c r="IV7422" s="425"/>
    </row>
    <row r="7423" s="428" customFormat="1" ht="27.6" customHeight="1" spans="2:256">
      <c r="B7423" s="465"/>
      <c r="GH7423" s="425"/>
      <c r="GI7423" s="425"/>
      <c r="GJ7423" s="425"/>
      <c r="GK7423" s="425"/>
      <c r="GL7423" s="425"/>
      <c r="GM7423" s="425"/>
      <c r="GN7423" s="425"/>
      <c r="GO7423" s="425"/>
      <c r="GP7423" s="425"/>
      <c r="GQ7423" s="425"/>
      <c r="GR7423" s="425"/>
      <c r="GS7423" s="425"/>
      <c r="GT7423" s="425"/>
      <c r="GU7423" s="425"/>
      <c r="GV7423" s="425"/>
      <c r="GW7423" s="425"/>
      <c r="GX7423" s="425"/>
      <c r="GY7423" s="425"/>
      <c r="GZ7423" s="425"/>
      <c r="HA7423" s="425"/>
      <c r="HB7423" s="425"/>
      <c r="HC7423" s="425"/>
      <c r="HD7423" s="425"/>
      <c r="HE7423" s="425"/>
      <c r="HF7423" s="425"/>
      <c r="HG7423" s="425"/>
      <c r="HH7423" s="425"/>
      <c r="HI7423" s="425"/>
      <c r="HJ7423" s="425"/>
      <c r="HK7423" s="425"/>
      <c r="HL7423" s="425"/>
      <c r="HM7423" s="425"/>
      <c r="HN7423" s="425"/>
      <c r="HO7423" s="425"/>
      <c r="HP7423" s="425"/>
      <c r="HQ7423" s="425"/>
      <c r="HR7423" s="425"/>
      <c r="HS7423" s="425"/>
      <c r="HT7423" s="425"/>
      <c r="HU7423" s="425"/>
      <c r="HV7423" s="425"/>
      <c r="HW7423" s="425"/>
      <c r="HX7423" s="425"/>
      <c r="HY7423" s="425"/>
      <c r="HZ7423" s="425"/>
      <c r="IA7423" s="425"/>
      <c r="IB7423" s="425"/>
      <c r="IC7423" s="425"/>
      <c r="ID7423" s="425"/>
      <c r="IE7423" s="425"/>
      <c r="IF7423" s="425"/>
      <c r="IG7423" s="425"/>
      <c r="IH7423" s="425"/>
      <c r="II7423" s="425"/>
      <c r="IJ7423" s="425"/>
      <c r="IK7423" s="425"/>
      <c r="IL7423" s="425"/>
      <c r="IM7423" s="425"/>
      <c r="IN7423" s="425"/>
      <c r="IO7423" s="425"/>
      <c r="IP7423" s="425"/>
      <c r="IQ7423" s="425"/>
      <c r="IR7423" s="425"/>
      <c r="IS7423" s="425"/>
      <c r="IT7423" s="425"/>
      <c r="IU7423" s="425"/>
      <c r="IV7423" s="425"/>
    </row>
    <row r="7424" s="428" customFormat="1" ht="27.6" customHeight="1" spans="2:256">
      <c r="B7424" s="465"/>
      <c r="GH7424" s="425"/>
      <c r="GI7424" s="425"/>
      <c r="GJ7424" s="425"/>
      <c r="GK7424" s="425"/>
      <c r="GL7424" s="425"/>
      <c r="GM7424" s="425"/>
      <c r="GN7424" s="425"/>
      <c r="GO7424" s="425"/>
      <c r="GP7424" s="425"/>
      <c r="GQ7424" s="425"/>
      <c r="GR7424" s="425"/>
      <c r="GS7424" s="425"/>
      <c r="GT7424" s="425"/>
      <c r="GU7424" s="425"/>
      <c r="GV7424" s="425"/>
      <c r="GW7424" s="425"/>
      <c r="GX7424" s="425"/>
      <c r="GY7424" s="425"/>
      <c r="GZ7424" s="425"/>
      <c r="HA7424" s="425"/>
      <c r="HB7424" s="425"/>
      <c r="HC7424" s="425"/>
      <c r="HD7424" s="425"/>
      <c r="HE7424" s="425"/>
      <c r="HF7424" s="425"/>
      <c r="HG7424" s="425"/>
      <c r="HH7424" s="425"/>
      <c r="HI7424" s="425"/>
      <c r="HJ7424" s="425"/>
      <c r="HK7424" s="425"/>
      <c r="HL7424" s="425"/>
      <c r="HM7424" s="425"/>
      <c r="HN7424" s="425"/>
      <c r="HO7424" s="425"/>
      <c r="HP7424" s="425"/>
      <c r="HQ7424" s="425"/>
      <c r="HR7424" s="425"/>
      <c r="HS7424" s="425"/>
      <c r="HT7424" s="425"/>
      <c r="HU7424" s="425"/>
      <c r="HV7424" s="425"/>
      <c r="HW7424" s="425"/>
      <c r="HX7424" s="425"/>
      <c r="HY7424" s="425"/>
      <c r="HZ7424" s="425"/>
      <c r="IA7424" s="425"/>
      <c r="IB7424" s="425"/>
      <c r="IC7424" s="425"/>
      <c r="ID7424" s="425"/>
      <c r="IE7424" s="425"/>
      <c r="IF7424" s="425"/>
      <c r="IG7424" s="425"/>
      <c r="IH7424" s="425"/>
      <c r="II7424" s="425"/>
      <c r="IJ7424" s="425"/>
      <c r="IK7424" s="425"/>
      <c r="IL7424" s="425"/>
      <c r="IM7424" s="425"/>
      <c r="IN7424" s="425"/>
      <c r="IO7424" s="425"/>
      <c r="IP7424" s="425"/>
      <c r="IQ7424" s="425"/>
      <c r="IR7424" s="425"/>
      <c r="IS7424" s="425"/>
      <c r="IT7424" s="425"/>
      <c r="IU7424" s="425"/>
      <c r="IV7424" s="425"/>
    </row>
    <row r="7425" s="428" customFormat="1" ht="27.6" customHeight="1" spans="2:256">
      <c r="B7425" s="465"/>
      <c r="GH7425" s="425"/>
      <c r="GI7425" s="425"/>
      <c r="GJ7425" s="425"/>
      <c r="GK7425" s="425"/>
      <c r="GL7425" s="425"/>
      <c r="GM7425" s="425"/>
      <c r="GN7425" s="425"/>
      <c r="GO7425" s="425"/>
      <c r="GP7425" s="425"/>
      <c r="GQ7425" s="425"/>
      <c r="GR7425" s="425"/>
      <c r="GS7425" s="425"/>
      <c r="GT7425" s="425"/>
      <c r="GU7425" s="425"/>
      <c r="GV7425" s="425"/>
      <c r="GW7425" s="425"/>
      <c r="GX7425" s="425"/>
      <c r="GY7425" s="425"/>
      <c r="GZ7425" s="425"/>
      <c r="HA7425" s="425"/>
      <c r="HB7425" s="425"/>
      <c r="HC7425" s="425"/>
      <c r="HD7425" s="425"/>
      <c r="HE7425" s="425"/>
      <c r="HF7425" s="425"/>
      <c r="HG7425" s="425"/>
      <c r="HH7425" s="425"/>
      <c r="HI7425" s="425"/>
      <c r="HJ7425" s="425"/>
      <c r="HK7425" s="425"/>
      <c r="HL7425" s="425"/>
      <c r="HM7425" s="425"/>
      <c r="HN7425" s="425"/>
      <c r="HO7425" s="425"/>
      <c r="HP7425" s="425"/>
      <c r="HQ7425" s="425"/>
      <c r="HR7425" s="425"/>
      <c r="HS7425" s="425"/>
      <c r="HT7425" s="425"/>
      <c r="HU7425" s="425"/>
      <c r="HV7425" s="425"/>
      <c r="HW7425" s="425"/>
      <c r="HX7425" s="425"/>
      <c r="HY7425" s="425"/>
      <c r="HZ7425" s="425"/>
      <c r="IA7425" s="425"/>
      <c r="IB7425" s="425"/>
      <c r="IC7425" s="425"/>
      <c r="ID7425" s="425"/>
      <c r="IE7425" s="425"/>
      <c r="IF7425" s="425"/>
      <c r="IG7425" s="425"/>
      <c r="IH7425" s="425"/>
      <c r="II7425" s="425"/>
      <c r="IJ7425" s="425"/>
      <c r="IK7425" s="425"/>
      <c r="IL7425" s="425"/>
      <c r="IM7425" s="425"/>
      <c r="IN7425" s="425"/>
      <c r="IO7425" s="425"/>
      <c r="IP7425" s="425"/>
      <c r="IQ7425" s="425"/>
      <c r="IR7425" s="425"/>
      <c r="IS7425" s="425"/>
      <c r="IT7425" s="425"/>
      <c r="IU7425" s="425"/>
      <c r="IV7425" s="425"/>
    </row>
    <row r="7426" s="428" customFormat="1" ht="27.6" customHeight="1" spans="2:256">
      <c r="B7426" s="465"/>
      <c r="GH7426" s="425"/>
      <c r="GI7426" s="425"/>
      <c r="GJ7426" s="425"/>
      <c r="GK7426" s="425"/>
      <c r="GL7426" s="425"/>
      <c r="GM7426" s="425"/>
      <c r="GN7426" s="425"/>
      <c r="GO7426" s="425"/>
      <c r="GP7426" s="425"/>
      <c r="GQ7426" s="425"/>
      <c r="GR7426" s="425"/>
      <c r="GS7426" s="425"/>
      <c r="GT7426" s="425"/>
      <c r="GU7426" s="425"/>
      <c r="GV7426" s="425"/>
      <c r="GW7426" s="425"/>
      <c r="GX7426" s="425"/>
      <c r="GY7426" s="425"/>
      <c r="GZ7426" s="425"/>
      <c r="HA7426" s="425"/>
      <c r="HB7426" s="425"/>
      <c r="HC7426" s="425"/>
      <c r="HD7426" s="425"/>
      <c r="HE7426" s="425"/>
      <c r="HF7426" s="425"/>
      <c r="HG7426" s="425"/>
      <c r="HH7426" s="425"/>
      <c r="HI7426" s="425"/>
      <c r="HJ7426" s="425"/>
      <c r="HK7426" s="425"/>
      <c r="HL7426" s="425"/>
      <c r="HM7426" s="425"/>
      <c r="HN7426" s="425"/>
      <c r="HO7426" s="425"/>
      <c r="HP7426" s="425"/>
      <c r="HQ7426" s="425"/>
      <c r="HR7426" s="425"/>
      <c r="HS7426" s="425"/>
      <c r="HT7426" s="425"/>
      <c r="HU7426" s="425"/>
      <c r="HV7426" s="425"/>
      <c r="HW7426" s="425"/>
      <c r="HX7426" s="425"/>
      <c r="HY7426" s="425"/>
      <c r="HZ7426" s="425"/>
      <c r="IA7426" s="425"/>
      <c r="IB7426" s="425"/>
      <c r="IC7426" s="425"/>
      <c r="ID7426" s="425"/>
      <c r="IE7426" s="425"/>
      <c r="IF7426" s="425"/>
      <c r="IG7426" s="425"/>
      <c r="IH7426" s="425"/>
      <c r="II7426" s="425"/>
      <c r="IJ7426" s="425"/>
      <c r="IK7426" s="425"/>
      <c r="IL7426" s="425"/>
      <c r="IM7426" s="425"/>
      <c r="IN7426" s="425"/>
      <c r="IO7426" s="425"/>
      <c r="IP7426" s="425"/>
      <c r="IQ7426" s="425"/>
      <c r="IR7426" s="425"/>
      <c r="IS7426" s="425"/>
      <c r="IT7426" s="425"/>
      <c r="IU7426" s="425"/>
      <c r="IV7426" s="425"/>
    </row>
    <row r="7427" s="428" customFormat="1" ht="27.6" customHeight="1" spans="2:256">
      <c r="B7427" s="465"/>
      <c r="GH7427" s="425"/>
      <c r="GI7427" s="425"/>
      <c r="GJ7427" s="425"/>
      <c r="GK7427" s="425"/>
      <c r="GL7427" s="425"/>
      <c r="GM7427" s="425"/>
      <c r="GN7427" s="425"/>
      <c r="GO7427" s="425"/>
      <c r="GP7427" s="425"/>
      <c r="GQ7427" s="425"/>
      <c r="GR7427" s="425"/>
      <c r="GS7427" s="425"/>
      <c r="GT7427" s="425"/>
      <c r="GU7427" s="425"/>
      <c r="GV7427" s="425"/>
      <c r="GW7427" s="425"/>
      <c r="GX7427" s="425"/>
      <c r="GY7427" s="425"/>
      <c r="GZ7427" s="425"/>
      <c r="HA7427" s="425"/>
      <c r="HB7427" s="425"/>
      <c r="HC7427" s="425"/>
      <c r="HD7427" s="425"/>
      <c r="HE7427" s="425"/>
      <c r="HF7427" s="425"/>
      <c r="HG7427" s="425"/>
      <c r="HH7427" s="425"/>
      <c r="HI7427" s="425"/>
      <c r="HJ7427" s="425"/>
      <c r="HK7427" s="425"/>
      <c r="HL7427" s="425"/>
      <c r="HM7427" s="425"/>
      <c r="HN7427" s="425"/>
      <c r="HO7427" s="425"/>
      <c r="HP7427" s="425"/>
      <c r="HQ7427" s="425"/>
      <c r="HR7427" s="425"/>
      <c r="HS7427" s="425"/>
      <c r="HT7427" s="425"/>
      <c r="HU7427" s="425"/>
      <c r="HV7427" s="425"/>
      <c r="HW7427" s="425"/>
      <c r="HX7427" s="425"/>
      <c r="HY7427" s="425"/>
      <c r="HZ7427" s="425"/>
      <c r="IA7427" s="425"/>
      <c r="IB7427" s="425"/>
      <c r="IC7427" s="425"/>
      <c r="ID7427" s="425"/>
      <c r="IE7427" s="425"/>
      <c r="IF7427" s="425"/>
      <c r="IG7427" s="425"/>
      <c r="IH7427" s="425"/>
      <c r="II7427" s="425"/>
      <c r="IJ7427" s="425"/>
      <c r="IK7427" s="425"/>
      <c r="IL7427" s="425"/>
      <c r="IM7427" s="425"/>
      <c r="IN7427" s="425"/>
      <c r="IO7427" s="425"/>
      <c r="IP7427" s="425"/>
      <c r="IQ7427" s="425"/>
      <c r="IR7427" s="425"/>
      <c r="IS7427" s="425"/>
      <c r="IT7427" s="425"/>
      <c r="IU7427" s="425"/>
      <c r="IV7427" s="425"/>
    </row>
    <row r="7428" s="428" customFormat="1" ht="27.6" customHeight="1" spans="2:256">
      <c r="B7428" s="465"/>
      <c r="GH7428" s="425"/>
      <c r="GI7428" s="425"/>
      <c r="GJ7428" s="425"/>
      <c r="GK7428" s="425"/>
      <c r="GL7428" s="425"/>
      <c r="GM7428" s="425"/>
      <c r="GN7428" s="425"/>
      <c r="GO7428" s="425"/>
      <c r="GP7428" s="425"/>
      <c r="GQ7428" s="425"/>
      <c r="GR7428" s="425"/>
      <c r="GS7428" s="425"/>
      <c r="GT7428" s="425"/>
      <c r="GU7428" s="425"/>
      <c r="GV7428" s="425"/>
      <c r="GW7428" s="425"/>
      <c r="GX7428" s="425"/>
      <c r="GY7428" s="425"/>
      <c r="GZ7428" s="425"/>
      <c r="HA7428" s="425"/>
      <c r="HB7428" s="425"/>
      <c r="HC7428" s="425"/>
      <c r="HD7428" s="425"/>
      <c r="HE7428" s="425"/>
      <c r="HF7428" s="425"/>
      <c r="HG7428" s="425"/>
      <c r="HH7428" s="425"/>
      <c r="HI7428" s="425"/>
      <c r="HJ7428" s="425"/>
      <c r="HK7428" s="425"/>
      <c r="HL7428" s="425"/>
      <c r="HM7428" s="425"/>
      <c r="HN7428" s="425"/>
      <c r="HO7428" s="425"/>
      <c r="HP7428" s="425"/>
      <c r="HQ7428" s="425"/>
      <c r="HR7428" s="425"/>
      <c r="HS7428" s="425"/>
      <c r="HT7428" s="425"/>
      <c r="HU7428" s="425"/>
      <c r="HV7428" s="425"/>
      <c r="HW7428" s="425"/>
      <c r="HX7428" s="425"/>
      <c r="HY7428" s="425"/>
      <c r="HZ7428" s="425"/>
      <c r="IA7428" s="425"/>
      <c r="IB7428" s="425"/>
      <c r="IC7428" s="425"/>
      <c r="ID7428" s="425"/>
      <c r="IE7428" s="425"/>
      <c r="IF7428" s="425"/>
      <c r="IG7428" s="425"/>
      <c r="IH7428" s="425"/>
      <c r="II7428" s="425"/>
      <c r="IJ7428" s="425"/>
      <c r="IK7428" s="425"/>
      <c r="IL7428" s="425"/>
      <c r="IM7428" s="425"/>
      <c r="IN7428" s="425"/>
      <c r="IO7428" s="425"/>
      <c r="IP7428" s="425"/>
      <c r="IQ7428" s="425"/>
      <c r="IR7428" s="425"/>
      <c r="IS7428" s="425"/>
      <c r="IT7428" s="425"/>
      <c r="IU7428" s="425"/>
      <c r="IV7428" s="425"/>
    </row>
    <row r="7429" s="428" customFormat="1" ht="27.6" customHeight="1" spans="2:256">
      <c r="B7429" s="465"/>
      <c r="GH7429" s="425"/>
      <c r="GI7429" s="425"/>
      <c r="GJ7429" s="425"/>
      <c r="GK7429" s="425"/>
      <c r="GL7429" s="425"/>
      <c r="GM7429" s="425"/>
      <c r="GN7429" s="425"/>
      <c r="GO7429" s="425"/>
      <c r="GP7429" s="425"/>
      <c r="GQ7429" s="425"/>
      <c r="GR7429" s="425"/>
      <c r="GS7429" s="425"/>
      <c r="GT7429" s="425"/>
      <c r="GU7429" s="425"/>
      <c r="GV7429" s="425"/>
      <c r="GW7429" s="425"/>
      <c r="GX7429" s="425"/>
      <c r="GY7429" s="425"/>
      <c r="GZ7429" s="425"/>
      <c r="HA7429" s="425"/>
      <c r="HB7429" s="425"/>
      <c r="HC7429" s="425"/>
      <c r="HD7429" s="425"/>
      <c r="HE7429" s="425"/>
      <c r="HF7429" s="425"/>
      <c r="HG7429" s="425"/>
      <c r="HH7429" s="425"/>
      <c r="HI7429" s="425"/>
      <c r="HJ7429" s="425"/>
      <c r="HK7429" s="425"/>
      <c r="HL7429" s="425"/>
      <c r="HM7429" s="425"/>
      <c r="HN7429" s="425"/>
      <c r="HO7429" s="425"/>
      <c r="HP7429" s="425"/>
      <c r="HQ7429" s="425"/>
      <c r="HR7429" s="425"/>
      <c r="HS7429" s="425"/>
      <c r="HT7429" s="425"/>
      <c r="HU7429" s="425"/>
      <c r="HV7429" s="425"/>
      <c r="HW7429" s="425"/>
      <c r="HX7429" s="425"/>
      <c r="HY7429" s="425"/>
      <c r="HZ7429" s="425"/>
      <c r="IA7429" s="425"/>
      <c r="IB7429" s="425"/>
      <c r="IC7429" s="425"/>
      <c r="ID7429" s="425"/>
      <c r="IE7429" s="425"/>
      <c r="IF7429" s="425"/>
      <c r="IG7429" s="425"/>
      <c r="IH7429" s="425"/>
      <c r="II7429" s="425"/>
      <c r="IJ7429" s="425"/>
      <c r="IK7429" s="425"/>
      <c r="IL7429" s="425"/>
      <c r="IM7429" s="425"/>
      <c r="IN7429" s="425"/>
      <c r="IO7429" s="425"/>
      <c r="IP7429" s="425"/>
      <c r="IQ7429" s="425"/>
      <c r="IR7429" s="425"/>
      <c r="IS7429" s="425"/>
      <c r="IT7429" s="425"/>
      <c r="IU7429" s="425"/>
      <c r="IV7429" s="425"/>
    </row>
    <row r="7430" s="428" customFormat="1" ht="27.6" customHeight="1" spans="2:256">
      <c r="B7430" s="465"/>
      <c r="GH7430" s="425"/>
      <c r="GI7430" s="425"/>
      <c r="GJ7430" s="425"/>
      <c r="GK7430" s="425"/>
      <c r="GL7430" s="425"/>
      <c r="GM7430" s="425"/>
      <c r="GN7430" s="425"/>
      <c r="GO7430" s="425"/>
      <c r="GP7430" s="425"/>
      <c r="GQ7430" s="425"/>
      <c r="GR7430" s="425"/>
      <c r="GS7430" s="425"/>
      <c r="GT7430" s="425"/>
      <c r="GU7430" s="425"/>
      <c r="GV7430" s="425"/>
      <c r="GW7430" s="425"/>
      <c r="GX7430" s="425"/>
      <c r="GY7430" s="425"/>
      <c r="GZ7430" s="425"/>
      <c r="HA7430" s="425"/>
      <c r="HB7430" s="425"/>
      <c r="HC7430" s="425"/>
      <c r="HD7430" s="425"/>
      <c r="HE7430" s="425"/>
      <c r="HF7430" s="425"/>
      <c r="HG7430" s="425"/>
      <c r="HH7430" s="425"/>
      <c r="HI7430" s="425"/>
      <c r="HJ7430" s="425"/>
      <c r="HK7430" s="425"/>
      <c r="HL7430" s="425"/>
      <c r="HM7430" s="425"/>
      <c r="HN7430" s="425"/>
      <c r="HO7430" s="425"/>
      <c r="HP7430" s="425"/>
      <c r="HQ7430" s="425"/>
      <c r="HR7430" s="425"/>
      <c r="HS7430" s="425"/>
      <c r="HT7430" s="425"/>
      <c r="HU7430" s="425"/>
      <c r="HV7430" s="425"/>
      <c r="HW7430" s="425"/>
      <c r="HX7430" s="425"/>
      <c r="HY7430" s="425"/>
      <c r="HZ7430" s="425"/>
      <c r="IA7430" s="425"/>
      <c r="IB7430" s="425"/>
      <c r="IC7430" s="425"/>
      <c r="ID7430" s="425"/>
      <c r="IE7430" s="425"/>
      <c r="IF7430" s="425"/>
      <c r="IG7430" s="425"/>
      <c r="IH7430" s="425"/>
      <c r="II7430" s="425"/>
      <c r="IJ7430" s="425"/>
      <c r="IK7430" s="425"/>
      <c r="IL7430" s="425"/>
      <c r="IM7430" s="425"/>
      <c r="IN7430" s="425"/>
      <c r="IO7430" s="425"/>
      <c r="IP7430" s="425"/>
      <c r="IQ7430" s="425"/>
      <c r="IR7430" s="425"/>
      <c r="IS7430" s="425"/>
      <c r="IT7430" s="425"/>
      <c r="IU7430" s="425"/>
      <c r="IV7430" s="425"/>
    </row>
    <row r="7431" s="428" customFormat="1" ht="27.6" customHeight="1" spans="2:256">
      <c r="B7431" s="465"/>
      <c r="GH7431" s="425"/>
      <c r="GI7431" s="425"/>
      <c r="GJ7431" s="425"/>
      <c r="GK7431" s="425"/>
      <c r="GL7431" s="425"/>
      <c r="GM7431" s="425"/>
      <c r="GN7431" s="425"/>
      <c r="GO7431" s="425"/>
      <c r="GP7431" s="425"/>
      <c r="GQ7431" s="425"/>
      <c r="GR7431" s="425"/>
      <c r="GS7431" s="425"/>
      <c r="GT7431" s="425"/>
      <c r="GU7431" s="425"/>
      <c r="GV7431" s="425"/>
      <c r="GW7431" s="425"/>
      <c r="GX7431" s="425"/>
      <c r="GY7431" s="425"/>
      <c r="GZ7431" s="425"/>
      <c r="HA7431" s="425"/>
      <c r="HB7431" s="425"/>
      <c r="HC7431" s="425"/>
      <c r="HD7431" s="425"/>
      <c r="HE7431" s="425"/>
      <c r="HF7431" s="425"/>
      <c r="HG7431" s="425"/>
      <c r="HH7431" s="425"/>
      <c r="HI7431" s="425"/>
      <c r="HJ7431" s="425"/>
      <c r="HK7431" s="425"/>
      <c r="HL7431" s="425"/>
      <c r="HM7431" s="425"/>
      <c r="HN7431" s="425"/>
      <c r="HO7431" s="425"/>
      <c r="HP7431" s="425"/>
      <c r="HQ7431" s="425"/>
      <c r="HR7431" s="425"/>
      <c r="HS7431" s="425"/>
      <c r="HT7431" s="425"/>
      <c r="HU7431" s="425"/>
      <c r="HV7431" s="425"/>
      <c r="HW7431" s="425"/>
      <c r="HX7431" s="425"/>
      <c r="HY7431" s="425"/>
      <c r="HZ7431" s="425"/>
      <c r="IA7431" s="425"/>
      <c r="IB7431" s="425"/>
      <c r="IC7431" s="425"/>
      <c r="ID7431" s="425"/>
      <c r="IE7431" s="425"/>
      <c r="IF7431" s="425"/>
      <c r="IG7431" s="425"/>
      <c r="IH7431" s="425"/>
      <c r="II7431" s="425"/>
      <c r="IJ7431" s="425"/>
      <c r="IK7431" s="425"/>
      <c r="IL7431" s="425"/>
      <c r="IM7431" s="425"/>
      <c r="IN7431" s="425"/>
      <c r="IO7431" s="425"/>
      <c r="IP7431" s="425"/>
      <c r="IQ7431" s="425"/>
      <c r="IR7431" s="425"/>
      <c r="IS7431" s="425"/>
      <c r="IT7431" s="425"/>
      <c r="IU7431" s="425"/>
      <c r="IV7431" s="425"/>
    </row>
    <row r="7432" s="428" customFormat="1" ht="27.6" customHeight="1" spans="2:256">
      <c r="B7432" s="465"/>
      <c r="GH7432" s="425"/>
      <c r="GI7432" s="425"/>
      <c r="GJ7432" s="425"/>
      <c r="GK7432" s="425"/>
      <c r="GL7432" s="425"/>
      <c r="GM7432" s="425"/>
      <c r="GN7432" s="425"/>
      <c r="GO7432" s="425"/>
      <c r="GP7432" s="425"/>
      <c r="GQ7432" s="425"/>
      <c r="GR7432" s="425"/>
      <c r="GS7432" s="425"/>
      <c r="GT7432" s="425"/>
      <c r="GU7432" s="425"/>
      <c r="GV7432" s="425"/>
      <c r="GW7432" s="425"/>
      <c r="GX7432" s="425"/>
      <c r="GY7432" s="425"/>
      <c r="GZ7432" s="425"/>
      <c r="HA7432" s="425"/>
      <c r="HB7432" s="425"/>
      <c r="HC7432" s="425"/>
      <c r="HD7432" s="425"/>
      <c r="HE7432" s="425"/>
      <c r="HF7432" s="425"/>
      <c r="HG7432" s="425"/>
      <c r="HH7432" s="425"/>
      <c r="HI7432" s="425"/>
      <c r="HJ7432" s="425"/>
      <c r="HK7432" s="425"/>
      <c r="HL7432" s="425"/>
      <c r="HM7432" s="425"/>
      <c r="HN7432" s="425"/>
      <c r="HO7432" s="425"/>
      <c r="HP7432" s="425"/>
      <c r="HQ7432" s="425"/>
      <c r="HR7432" s="425"/>
      <c r="HS7432" s="425"/>
      <c r="HT7432" s="425"/>
      <c r="HU7432" s="425"/>
      <c r="HV7432" s="425"/>
      <c r="HW7432" s="425"/>
      <c r="HX7432" s="425"/>
      <c r="HY7432" s="425"/>
      <c r="HZ7432" s="425"/>
      <c r="IA7432" s="425"/>
      <c r="IB7432" s="425"/>
      <c r="IC7432" s="425"/>
      <c r="ID7432" s="425"/>
      <c r="IE7432" s="425"/>
      <c r="IF7432" s="425"/>
      <c r="IG7432" s="425"/>
      <c r="IH7432" s="425"/>
      <c r="II7432" s="425"/>
      <c r="IJ7432" s="425"/>
      <c r="IK7432" s="425"/>
      <c r="IL7432" s="425"/>
      <c r="IM7432" s="425"/>
      <c r="IN7432" s="425"/>
      <c r="IO7432" s="425"/>
      <c r="IP7432" s="425"/>
      <c r="IQ7432" s="425"/>
      <c r="IR7432" s="425"/>
      <c r="IS7432" s="425"/>
      <c r="IT7432" s="425"/>
      <c r="IU7432" s="425"/>
      <c r="IV7432" s="425"/>
    </row>
    <row r="7433" s="428" customFormat="1" ht="27.6" customHeight="1" spans="2:256">
      <c r="B7433" s="465"/>
      <c r="GH7433" s="425"/>
      <c r="GI7433" s="425"/>
      <c r="GJ7433" s="425"/>
      <c r="GK7433" s="425"/>
      <c r="GL7433" s="425"/>
      <c r="GM7433" s="425"/>
      <c r="GN7433" s="425"/>
      <c r="GO7433" s="425"/>
      <c r="GP7433" s="425"/>
      <c r="GQ7433" s="425"/>
      <c r="GR7433" s="425"/>
      <c r="GS7433" s="425"/>
      <c r="GT7433" s="425"/>
      <c r="GU7433" s="425"/>
      <c r="GV7433" s="425"/>
      <c r="GW7433" s="425"/>
      <c r="GX7433" s="425"/>
      <c r="GY7433" s="425"/>
      <c r="GZ7433" s="425"/>
      <c r="HA7433" s="425"/>
      <c r="HB7433" s="425"/>
      <c r="HC7433" s="425"/>
      <c r="HD7433" s="425"/>
      <c r="HE7433" s="425"/>
      <c r="HF7433" s="425"/>
      <c r="HG7433" s="425"/>
      <c r="HH7433" s="425"/>
      <c r="HI7433" s="425"/>
      <c r="HJ7433" s="425"/>
      <c r="HK7433" s="425"/>
      <c r="HL7433" s="425"/>
      <c r="HM7433" s="425"/>
      <c r="HN7433" s="425"/>
      <c r="HO7433" s="425"/>
      <c r="HP7433" s="425"/>
      <c r="HQ7433" s="425"/>
      <c r="HR7433" s="425"/>
      <c r="HS7433" s="425"/>
      <c r="HT7433" s="425"/>
      <c r="HU7433" s="425"/>
      <c r="HV7433" s="425"/>
      <c r="HW7433" s="425"/>
      <c r="HX7433" s="425"/>
      <c r="HY7433" s="425"/>
      <c r="HZ7433" s="425"/>
      <c r="IA7433" s="425"/>
      <c r="IB7433" s="425"/>
      <c r="IC7433" s="425"/>
      <c r="ID7433" s="425"/>
      <c r="IE7433" s="425"/>
      <c r="IF7433" s="425"/>
      <c r="IG7433" s="425"/>
      <c r="IH7433" s="425"/>
      <c r="II7433" s="425"/>
      <c r="IJ7433" s="425"/>
      <c r="IK7433" s="425"/>
      <c r="IL7433" s="425"/>
      <c r="IM7433" s="425"/>
      <c r="IN7433" s="425"/>
      <c r="IO7433" s="425"/>
      <c r="IP7433" s="425"/>
      <c r="IQ7433" s="425"/>
      <c r="IR7433" s="425"/>
      <c r="IS7433" s="425"/>
      <c r="IT7433" s="425"/>
      <c r="IU7433" s="425"/>
      <c r="IV7433" s="425"/>
    </row>
    <row r="7434" s="428" customFormat="1" ht="27.6" customHeight="1" spans="2:256">
      <c r="B7434" s="465"/>
      <c r="GH7434" s="425"/>
      <c r="GI7434" s="425"/>
      <c r="GJ7434" s="425"/>
      <c r="GK7434" s="425"/>
      <c r="GL7434" s="425"/>
      <c r="GM7434" s="425"/>
      <c r="GN7434" s="425"/>
      <c r="GO7434" s="425"/>
      <c r="GP7434" s="425"/>
      <c r="GQ7434" s="425"/>
      <c r="GR7434" s="425"/>
      <c r="GS7434" s="425"/>
      <c r="GT7434" s="425"/>
      <c r="GU7434" s="425"/>
      <c r="GV7434" s="425"/>
      <c r="GW7434" s="425"/>
      <c r="GX7434" s="425"/>
      <c r="GY7434" s="425"/>
      <c r="GZ7434" s="425"/>
      <c r="HA7434" s="425"/>
      <c r="HB7434" s="425"/>
      <c r="HC7434" s="425"/>
      <c r="HD7434" s="425"/>
      <c r="HE7434" s="425"/>
      <c r="HF7434" s="425"/>
      <c r="HG7434" s="425"/>
      <c r="HH7434" s="425"/>
      <c r="HI7434" s="425"/>
      <c r="HJ7434" s="425"/>
      <c r="HK7434" s="425"/>
      <c r="HL7434" s="425"/>
      <c r="HM7434" s="425"/>
      <c r="HN7434" s="425"/>
      <c r="HO7434" s="425"/>
      <c r="HP7434" s="425"/>
      <c r="HQ7434" s="425"/>
      <c r="HR7434" s="425"/>
      <c r="HS7434" s="425"/>
      <c r="HT7434" s="425"/>
      <c r="HU7434" s="425"/>
      <c r="HV7434" s="425"/>
      <c r="HW7434" s="425"/>
      <c r="HX7434" s="425"/>
      <c r="HY7434" s="425"/>
      <c r="HZ7434" s="425"/>
      <c r="IA7434" s="425"/>
      <c r="IB7434" s="425"/>
      <c r="IC7434" s="425"/>
      <c r="ID7434" s="425"/>
      <c r="IE7434" s="425"/>
      <c r="IF7434" s="425"/>
      <c r="IG7434" s="425"/>
      <c r="IH7434" s="425"/>
      <c r="II7434" s="425"/>
      <c r="IJ7434" s="425"/>
      <c r="IK7434" s="425"/>
      <c r="IL7434" s="425"/>
      <c r="IM7434" s="425"/>
      <c r="IN7434" s="425"/>
      <c r="IO7434" s="425"/>
      <c r="IP7434" s="425"/>
      <c r="IQ7434" s="425"/>
      <c r="IR7434" s="425"/>
      <c r="IS7434" s="425"/>
      <c r="IT7434" s="425"/>
      <c r="IU7434" s="425"/>
      <c r="IV7434" s="425"/>
    </row>
    <row r="7435" s="428" customFormat="1" ht="27.6" customHeight="1" spans="2:256">
      <c r="B7435" s="465"/>
      <c r="GH7435" s="425"/>
      <c r="GI7435" s="425"/>
      <c r="GJ7435" s="425"/>
      <c r="GK7435" s="425"/>
      <c r="GL7435" s="425"/>
      <c r="GM7435" s="425"/>
      <c r="GN7435" s="425"/>
      <c r="GO7435" s="425"/>
      <c r="GP7435" s="425"/>
      <c r="GQ7435" s="425"/>
      <c r="GR7435" s="425"/>
      <c r="GS7435" s="425"/>
      <c r="GT7435" s="425"/>
      <c r="GU7435" s="425"/>
      <c r="GV7435" s="425"/>
      <c r="GW7435" s="425"/>
      <c r="GX7435" s="425"/>
      <c r="GY7435" s="425"/>
      <c r="GZ7435" s="425"/>
      <c r="HA7435" s="425"/>
      <c r="HB7435" s="425"/>
      <c r="HC7435" s="425"/>
      <c r="HD7435" s="425"/>
      <c r="HE7435" s="425"/>
      <c r="HF7435" s="425"/>
      <c r="HG7435" s="425"/>
      <c r="HH7435" s="425"/>
      <c r="HI7435" s="425"/>
      <c r="HJ7435" s="425"/>
      <c r="HK7435" s="425"/>
      <c r="HL7435" s="425"/>
      <c r="HM7435" s="425"/>
      <c r="HN7435" s="425"/>
      <c r="HO7435" s="425"/>
      <c r="HP7435" s="425"/>
      <c r="HQ7435" s="425"/>
      <c r="HR7435" s="425"/>
      <c r="HS7435" s="425"/>
      <c r="HT7435" s="425"/>
      <c r="HU7435" s="425"/>
      <c r="HV7435" s="425"/>
      <c r="HW7435" s="425"/>
      <c r="HX7435" s="425"/>
      <c r="HY7435" s="425"/>
      <c r="HZ7435" s="425"/>
      <c r="IA7435" s="425"/>
      <c r="IB7435" s="425"/>
      <c r="IC7435" s="425"/>
      <c r="ID7435" s="425"/>
      <c r="IE7435" s="425"/>
      <c r="IF7435" s="425"/>
      <c r="IG7435" s="425"/>
      <c r="IH7435" s="425"/>
      <c r="II7435" s="425"/>
      <c r="IJ7435" s="425"/>
      <c r="IK7435" s="425"/>
      <c r="IL7435" s="425"/>
      <c r="IM7435" s="425"/>
      <c r="IN7435" s="425"/>
      <c r="IO7435" s="425"/>
      <c r="IP7435" s="425"/>
      <c r="IQ7435" s="425"/>
      <c r="IR7435" s="425"/>
      <c r="IS7435" s="425"/>
      <c r="IT7435" s="425"/>
      <c r="IU7435" s="425"/>
      <c r="IV7435" s="425"/>
    </row>
    <row r="7436" s="428" customFormat="1" ht="27.6" customHeight="1" spans="2:256">
      <c r="B7436" s="465"/>
      <c r="GH7436" s="425"/>
      <c r="GI7436" s="425"/>
      <c r="GJ7436" s="425"/>
      <c r="GK7436" s="425"/>
      <c r="GL7436" s="425"/>
      <c r="GM7436" s="425"/>
      <c r="GN7436" s="425"/>
      <c r="GO7436" s="425"/>
      <c r="GP7436" s="425"/>
      <c r="GQ7436" s="425"/>
      <c r="GR7436" s="425"/>
      <c r="GS7436" s="425"/>
      <c r="GT7436" s="425"/>
      <c r="GU7436" s="425"/>
      <c r="GV7436" s="425"/>
      <c r="GW7436" s="425"/>
      <c r="GX7436" s="425"/>
      <c r="GY7436" s="425"/>
      <c r="GZ7436" s="425"/>
      <c r="HA7436" s="425"/>
      <c r="HB7436" s="425"/>
      <c r="HC7436" s="425"/>
      <c r="HD7436" s="425"/>
      <c r="HE7436" s="425"/>
      <c r="HF7436" s="425"/>
      <c r="HG7436" s="425"/>
      <c r="HH7436" s="425"/>
      <c r="HI7436" s="425"/>
      <c r="HJ7436" s="425"/>
      <c r="HK7436" s="425"/>
      <c r="HL7436" s="425"/>
      <c r="HM7436" s="425"/>
      <c r="HN7436" s="425"/>
      <c r="HO7436" s="425"/>
      <c r="HP7436" s="425"/>
      <c r="HQ7436" s="425"/>
      <c r="HR7436" s="425"/>
      <c r="HS7436" s="425"/>
      <c r="HT7436" s="425"/>
      <c r="HU7436" s="425"/>
      <c r="HV7436" s="425"/>
      <c r="HW7436" s="425"/>
      <c r="HX7436" s="425"/>
      <c r="HY7436" s="425"/>
      <c r="HZ7436" s="425"/>
      <c r="IA7436" s="425"/>
      <c r="IB7436" s="425"/>
      <c r="IC7436" s="425"/>
      <c r="ID7436" s="425"/>
      <c r="IE7436" s="425"/>
      <c r="IF7436" s="425"/>
      <c r="IG7436" s="425"/>
      <c r="IH7436" s="425"/>
      <c r="II7436" s="425"/>
      <c r="IJ7436" s="425"/>
      <c r="IK7436" s="425"/>
      <c r="IL7436" s="425"/>
      <c r="IM7436" s="425"/>
      <c r="IN7436" s="425"/>
      <c r="IO7436" s="425"/>
      <c r="IP7436" s="425"/>
      <c r="IQ7436" s="425"/>
      <c r="IR7436" s="425"/>
      <c r="IS7436" s="425"/>
      <c r="IT7436" s="425"/>
      <c r="IU7436" s="425"/>
      <c r="IV7436" s="425"/>
    </row>
    <row r="7437" s="428" customFormat="1" ht="27.6" customHeight="1" spans="2:256">
      <c r="B7437" s="465"/>
      <c r="GH7437" s="425"/>
      <c r="GI7437" s="425"/>
      <c r="GJ7437" s="425"/>
      <c r="GK7437" s="425"/>
      <c r="GL7437" s="425"/>
      <c r="GM7437" s="425"/>
      <c r="GN7437" s="425"/>
      <c r="GO7437" s="425"/>
      <c r="GP7437" s="425"/>
      <c r="GQ7437" s="425"/>
      <c r="GR7437" s="425"/>
      <c r="GS7437" s="425"/>
      <c r="GT7437" s="425"/>
      <c r="GU7437" s="425"/>
      <c r="GV7437" s="425"/>
      <c r="GW7437" s="425"/>
      <c r="GX7437" s="425"/>
      <c r="GY7437" s="425"/>
      <c r="GZ7437" s="425"/>
      <c r="HA7437" s="425"/>
      <c r="HB7437" s="425"/>
      <c r="HC7437" s="425"/>
      <c r="HD7437" s="425"/>
      <c r="HE7437" s="425"/>
      <c r="HF7437" s="425"/>
      <c r="HG7437" s="425"/>
      <c r="HH7437" s="425"/>
      <c r="HI7437" s="425"/>
      <c r="HJ7437" s="425"/>
      <c r="HK7437" s="425"/>
      <c r="HL7437" s="425"/>
      <c r="HM7437" s="425"/>
      <c r="HN7437" s="425"/>
      <c r="HO7437" s="425"/>
      <c r="HP7437" s="425"/>
      <c r="HQ7437" s="425"/>
      <c r="HR7437" s="425"/>
      <c r="HS7437" s="425"/>
      <c r="HT7437" s="425"/>
      <c r="HU7437" s="425"/>
      <c r="HV7437" s="425"/>
      <c r="HW7437" s="425"/>
      <c r="HX7437" s="425"/>
      <c r="HY7437" s="425"/>
      <c r="HZ7437" s="425"/>
      <c r="IA7437" s="425"/>
      <c r="IB7437" s="425"/>
      <c r="IC7437" s="425"/>
      <c r="ID7437" s="425"/>
      <c r="IE7437" s="425"/>
      <c r="IF7437" s="425"/>
      <c r="IG7437" s="425"/>
      <c r="IH7437" s="425"/>
      <c r="II7437" s="425"/>
      <c r="IJ7437" s="425"/>
      <c r="IK7437" s="425"/>
      <c r="IL7437" s="425"/>
      <c r="IM7437" s="425"/>
      <c r="IN7437" s="425"/>
      <c r="IO7437" s="425"/>
      <c r="IP7437" s="425"/>
      <c r="IQ7437" s="425"/>
      <c r="IR7437" s="425"/>
      <c r="IS7437" s="425"/>
      <c r="IT7437" s="425"/>
      <c r="IU7437" s="425"/>
      <c r="IV7437" s="425"/>
    </row>
    <row r="7438" s="428" customFormat="1" ht="27.6" customHeight="1" spans="2:256">
      <c r="B7438" s="465"/>
      <c r="GH7438" s="425"/>
      <c r="GI7438" s="425"/>
      <c r="GJ7438" s="425"/>
      <c r="GK7438" s="425"/>
      <c r="GL7438" s="425"/>
      <c r="GM7438" s="425"/>
      <c r="GN7438" s="425"/>
      <c r="GO7438" s="425"/>
      <c r="GP7438" s="425"/>
      <c r="GQ7438" s="425"/>
      <c r="GR7438" s="425"/>
      <c r="GS7438" s="425"/>
      <c r="GT7438" s="425"/>
      <c r="GU7438" s="425"/>
      <c r="GV7438" s="425"/>
      <c r="GW7438" s="425"/>
      <c r="GX7438" s="425"/>
      <c r="GY7438" s="425"/>
      <c r="GZ7438" s="425"/>
      <c r="HA7438" s="425"/>
      <c r="HB7438" s="425"/>
      <c r="HC7438" s="425"/>
      <c r="HD7438" s="425"/>
      <c r="HE7438" s="425"/>
      <c r="HF7438" s="425"/>
      <c r="HG7438" s="425"/>
      <c r="HH7438" s="425"/>
      <c r="HI7438" s="425"/>
      <c r="HJ7438" s="425"/>
      <c r="HK7438" s="425"/>
      <c r="HL7438" s="425"/>
      <c r="HM7438" s="425"/>
      <c r="HN7438" s="425"/>
      <c r="HO7438" s="425"/>
      <c r="HP7438" s="425"/>
      <c r="HQ7438" s="425"/>
      <c r="HR7438" s="425"/>
      <c r="HS7438" s="425"/>
      <c r="HT7438" s="425"/>
      <c r="HU7438" s="425"/>
      <c r="HV7438" s="425"/>
      <c r="HW7438" s="425"/>
      <c r="HX7438" s="425"/>
      <c r="HY7438" s="425"/>
      <c r="HZ7438" s="425"/>
      <c r="IA7438" s="425"/>
      <c r="IB7438" s="425"/>
      <c r="IC7438" s="425"/>
      <c r="ID7438" s="425"/>
      <c r="IE7438" s="425"/>
      <c r="IF7438" s="425"/>
      <c r="IG7438" s="425"/>
      <c r="IH7438" s="425"/>
      <c r="II7438" s="425"/>
      <c r="IJ7438" s="425"/>
      <c r="IK7438" s="425"/>
      <c r="IL7438" s="425"/>
      <c r="IM7438" s="425"/>
      <c r="IN7438" s="425"/>
      <c r="IO7438" s="425"/>
      <c r="IP7438" s="425"/>
      <c r="IQ7438" s="425"/>
      <c r="IR7438" s="425"/>
      <c r="IS7438" s="425"/>
      <c r="IT7438" s="425"/>
      <c r="IU7438" s="425"/>
      <c r="IV7438" s="425"/>
    </row>
    <row r="7439" s="428" customFormat="1" ht="27.6" customHeight="1" spans="2:256">
      <c r="B7439" s="465"/>
      <c r="GH7439" s="425"/>
      <c r="GI7439" s="425"/>
      <c r="GJ7439" s="425"/>
      <c r="GK7439" s="425"/>
      <c r="GL7439" s="425"/>
      <c r="GM7439" s="425"/>
      <c r="GN7439" s="425"/>
      <c r="GO7439" s="425"/>
      <c r="GP7439" s="425"/>
      <c r="GQ7439" s="425"/>
      <c r="GR7439" s="425"/>
      <c r="GS7439" s="425"/>
      <c r="GT7439" s="425"/>
      <c r="GU7439" s="425"/>
      <c r="GV7439" s="425"/>
      <c r="GW7439" s="425"/>
      <c r="GX7439" s="425"/>
      <c r="GY7439" s="425"/>
      <c r="GZ7439" s="425"/>
      <c r="HA7439" s="425"/>
      <c r="HB7439" s="425"/>
      <c r="HC7439" s="425"/>
      <c r="HD7439" s="425"/>
      <c r="HE7439" s="425"/>
      <c r="HF7439" s="425"/>
      <c r="HG7439" s="425"/>
      <c r="HH7439" s="425"/>
      <c r="HI7439" s="425"/>
      <c r="HJ7439" s="425"/>
      <c r="HK7439" s="425"/>
      <c r="HL7439" s="425"/>
      <c r="HM7439" s="425"/>
      <c r="HN7439" s="425"/>
      <c r="HO7439" s="425"/>
      <c r="HP7439" s="425"/>
      <c r="HQ7439" s="425"/>
      <c r="HR7439" s="425"/>
      <c r="HS7439" s="425"/>
      <c r="HT7439" s="425"/>
      <c r="HU7439" s="425"/>
      <c r="HV7439" s="425"/>
      <c r="HW7439" s="425"/>
      <c r="HX7439" s="425"/>
      <c r="HY7439" s="425"/>
      <c r="HZ7439" s="425"/>
      <c r="IA7439" s="425"/>
      <c r="IB7439" s="425"/>
      <c r="IC7439" s="425"/>
      <c r="ID7439" s="425"/>
      <c r="IE7439" s="425"/>
      <c r="IF7439" s="425"/>
      <c r="IG7439" s="425"/>
      <c r="IH7439" s="425"/>
      <c r="II7439" s="425"/>
      <c r="IJ7439" s="425"/>
      <c r="IK7439" s="425"/>
      <c r="IL7439" s="425"/>
      <c r="IM7439" s="425"/>
      <c r="IN7439" s="425"/>
      <c r="IO7439" s="425"/>
      <c r="IP7439" s="425"/>
      <c r="IQ7439" s="425"/>
      <c r="IR7439" s="425"/>
      <c r="IS7439" s="425"/>
      <c r="IT7439" s="425"/>
      <c r="IU7439" s="425"/>
      <c r="IV7439" s="425"/>
    </row>
    <row r="7440" s="428" customFormat="1" ht="27.6" customHeight="1" spans="2:256">
      <c r="B7440" s="465"/>
      <c r="GH7440" s="425"/>
      <c r="GI7440" s="425"/>
      <c r="GJ7440" s="425"/>
      <c r="GK7440" s="425"/>
      <c r="GL7440" s="425"/>
      <c r="GM7440" s="425"/>
      <c r="GN7440" s="425"/>
      <c r="GO7440" s="425"/>
      <c r="GP7440" s="425"/>
      <c r="GQ7440" s="425"/>
      <c r="GR7440" s="425"/>
      <c r="GS7440" s="425"/>
      <c r="GT7440" s="425"/>
      <c r="GU7440" s="425"/>
      <c r="GV7440" s="425"/>
      <c r="GW7440" s="425"/>
      <c r="GX7440" s="425"/>
      <c r="GY7440" s="425"/>
      <c r="GZ7440" s="425"/>
      <c r="HA7440" s="425"/>
      <c r="HB7440" s="425"/>
      <c r="HC7440" s="425"/>
      <c r="HD7440" s="425"/>
      <c r="HE7440" s="425"/>
      <c r="HF7440" s="425"/>
      <c r="HG7440" s="425"/>
      <c r="HH7440" s="425"/>
      <c r="HI7440" s="425"/>
      <c r="HJ7440" s="425"/>
      <c r="HK7440" s="425"/>
      <c r="HL7440" s="425"/>
      <c r="HM7440" s="425"/>
      <c r="HN7440" s="425"/>
      <c r="HO7440" s="425"/>
      <c r="HP7440" s="425"/>
      <c r="HQ7440" s="425"/>
      <c r="HR7440" s="425"/>
      <c r="HS7440" s="425"/>
      <c r="HT7440" s="425"/>
      <c r="HU7440" s="425"/>
      <c r="HV7440" s="425"/>
      <c r="HW7440" s="425"/>
      <c r="HX7440" s="425"/>
      <c r="HY7440" s="425"/>
      <c r="HZ7440" s="425"/>
      <c r="IA7440" s="425"/>
      <c r="IB7440" s="425"/>
      <c r="IC7440" s="425"/>
      <c r="ID7440" s="425"/>
      <c r="IE7440" s="425"/>
      <c r="IF7440" s="425"/>
      <c r="IG7440" s="425"/>
      <c r="IH7440" s="425"/>
      <c r="II7440" s="425"/>
      <c r="IJ7440" s="425"/>
      <c r="IK7440" s="425"/>
      <c r="IL7440" s="425"/>
      <c r="IM7440" s="425"/>
      <c r="IN7440" s="425"/>
      <c r="IO7440" s="425"/>
      <c r="IP7440" s="425"/>
      <c r="IQ7440" s="425"/>
      <c r="IR7440" s="425"/>
      <c r="IS7440" s="425"/>
      <c r="IT7440" s="425"/>
      <c r="IU7440" s="425"/>
      <c r="IV7440" s="425"/>
    </row>
    <row r="7441" s="428" customFormat="1" ht="27.6" customHeight="1" spans="2:256">
      <c r="B7441" s="465"/>
      <c r="GH7441" s="425"/>
      <c r="GI7441" s="425"/>
      <c r="GJ7441" s="425"/>
      <c r="GK7441" s="425"/>
      <c r="GL7441" s="425"/>
      <c r="GM7441" s="425"/>
      <c r="GN7441" s="425"/>
      <c r="GO7441" s="425"/>
      <c r="GP7441" s="425"/>
      <c r="GQ7441" s="425"/>
      <c r="GR7441" s="425"/>
      <c r="GS7441" s="425"/>
      <c r="GT7441" s="425"/>
      <c r="GU7441" s="425"/>
      <c r="GV7441" s="425"/>
      <c r="GW7441" s="425"/>
      <c r="GX7441" s="425"/>
      <c r="GY7441" s="425"/>
      <c r="GZ7441" s="425"/>
      <c r="HA7441" s="425"/>
      <c r="HB7441" s="425"/>
      <c r="HC7441" s="425"/>
      <c r="HD7441" s="425"/>
      <c r="HE7441" s="425"/>
      <c r="HF7441" s="425"/>
      <c r="HG7441" s="425"/>
      <c r="HH7441" s="425"/>
      <c r="HI7441" s="425"/>
      <c r="HJ7441" s="425"/>
      <c r="HK7441" s="425"/>
      <c r="HL7441" s="425"/>
      <c r="HM7441" s="425"/>
      <c r="HN7441" s="425"/>
      <c r="HO7441" s="425"/>
      <c r="HP7441" s="425"/>
      <c r="HQ7441" s="425"/>
      <c r="HR7441" s="425"/>
      <c r="HS7441" s="425"/>
      <c r="HT7441" s="425"/>
      <c r="HU7441" s="425"/>
      <c r="HV7441" s="425"/>
      <c r="HW7441" s="425"/>
      <c r="HX7441" s="425"/>
      <c r="HY7441" s="425"/>
      <c r="HZ7441" s="425"/>
      <c r="IA7441" s="425"/>
      <c r="IB7441" s="425"/>
      <c r="IC7441" s="425"/>
      <c r="ID7441" s="425"/>
      <c r="IE7441" s="425"/>
      <c r="IF7441" s="425"/>
      <c r="IG7441" s="425"/>
      <c r="IH7441" s="425"/>
      <c r="II7441" s="425"/>
      <c r="IJ7441" s="425"/>
      <c r="IK7441" s="425"/>
      <c r="IL7441" s="425"/>
      <c r="IM7441" s="425"/>
      <c r="IN7441" s="425"/>
      <c r="IO7441" s="425"/>
      <c r="IP7441" s="425"/>
      <c r="IQ7441" s="425"/>
      <c r="IR7441" s="425"/>
      <c r="IS7441" s="425"/>
      <c r="IT7441" s="425"/>
      <c r="IU7441" s="425"/>
      <c r="IV7441" s="425"/>
    </row>
    <row r="7442" s="428" customFormat="1" ht="27.6" customHeight="1" spans="2:256">
      <c r="B7442" s="465"/>
      <c r="GH7442" s="425"/>
      <c r="GI7442" s="425"/>
      <c r="GJ7442" s="425"/>
      <c r="GK7442" s="425"/>
      <c r="GL7442" s="425"/>
      <c r="GM7442" s="425"/>
      <c r="GN7442" s="425"/>
      <c r="GO7442" s="425"/>
      <c r="GP7442" s="425"/>
      <c r="GQ7442" s="425"/>
      <c r="GR7442" s="425"/>
      <c r="GS7442" s="425"/>
      <c r="GT7442" s="425"/>
      <c r="GU7442" s="425"/>
      <c r="GV7442" s="425"/>
      <c r="GW7442" s="425"/>
      <c r="GX7442" s="425"/>
      <c r="GY7442" s="425"/>
      <c r="GZ7442" s="425"/>
      <c r="HA7442" s="425"/>
      <c r="HB7442" s="425"/>
      <c r="HC7442" s="425"/>
      <c r="HD7442" s="425"/>
      <c r="HE7442" s="425"/>
      <c r="HF7442" s="425"/>
      <c r="HG7442" s="425"/>
      <c r="HH7442" s="425"/>
      <c r="HI7442" s="425"/>
      <c r="HJ7442" s="425"/>
      <c r="HK7442" s="425"/>
      <c r="HL7442" s="425"/>
      <c r="HM7442" s="425"/>
      <c r="HN7442" s="425"/>
      <c r="HO7442" s="425"/>
      <c r="HP7442" s="425"/>
      <c r="HQ7442" s="425"/>
      <c r="HR7442" s="425"/>
      <c r="HS7442" s="425"/>
      <c r="HT7442" s="425"/>
      <c r="HU7442" s="425"/>
      <c r="HV7442" s="425"/>
      <c r="HW7442" s="425"/>
      <c r="HX7442" s="425"/>
      <c r="HY7442" s="425"/>
      <c r="HZ7442" s="425"/>
      <c r="IA7442" s="425"/>
      <c r="IB7442" s="425"/>
      <c r="IC7442" s="425"/>
      <c r="ID7442" s="425"/>
      <c r="IE7442" s="425"/>
      <c r="IF7442" s="425"/>
      <c r="IG7442" s="425"/>
      <c r="IH7442" s="425"/>
      <c r="II7442" s="425"/>
      <c r="IJ7442" s="425"/>
      <c r="IK7442" s="425"/>
      <c r="IL7442" s="425"/>
      <c r="IM7442" s="425"/>
      <c r="IN7442" s="425"/>
      <c r="IO7442" s="425"/>
      <c r="IP7442" s="425"/>
      <c r="IQ7442" s="425"/>
      <c r="IR7442" s="425"/>
      <c r="IS7442" s="425"/>
      <c r="IT7442" s="425"/>
      <c r="IU7442" s="425"/>
      <c r="IV7442" s="425"/>
    </row>
    <row r="7443" s="428" customFormat="1" ht="27.6" customHeight="1" spans="2:256">
      <c r="B7443" s="465"/>
      <c r="GH7443" s="425"/>
      <c r="GI7443" s="425"/>
      <c r="GJ7443" s="425"/>
      <c r="GK7443" s="425"/>
      <c r="GL7443" s="425"/>
      <c r="GM7443" s="425"/>
      <c r="GN7443" s="425"/>
      <c r="GO7443" s="425"/>
      <c r="GP7443" s="425"/>
      <c r="GQ7443" s="425"/>
      <c r="GR7443" s="425"/>
      <c r="GS7443" s="425"/>
      <c r="GT7443" s="425"/>
      <c r="GU7443" s="425"/>
      <c r="GV7443" s="425"/>
      <c r="GW7443" s="425"/>
      <c r="GX7443" s="425"/>
      <c r="GY7443" s="425"/>
      <c r="GZ7443" s="425"/>
      <c r="HA7443" s="425"/>
      <c r="HB7443" s="425"/>
      <c r="HC7443" s="425"/>
      <c r="HD7443" s="425"/>
      <c r="HE7443" s="425"/>
      <c r="HF7443" s="425"/>
      <c r="HG7443" s="425"/>
      <c r="HH7443" s="425"/>
      <c r="HI7443" s="425"/>
      <c r="HJ7443" s="425"/>
      <c r="HK7443" s="425"/>
      <c r="HL7443" s="425"/>
      <c r="HM7443" s="425"/>
      <c r="HN7443" s="425"/>
      <c r="HO7443" s="425"/>
      <c r="HP7443" s="425"/>
      <c r="HQ7443" s="425"/>
      <c r="HR7443" s="425"/>
      <c r="HS7443" s="425"/>
      <c r="HT7443" s="425"/>
      <c r="HU7443" s="425"/>
      <c r="HV7443" s="425"/>
      <c r="HW7443" s="425"/>
      <c r="HX7443" s="425"/>
      <c r="HY7443" s="425"/>
      <c r="HZ7443" s="425"/>
      <c r="IA7443" s="425"/>
      <c r="IB7443" s="425"/>
      <c r="IC7443" s="425"/>
      <c r="ID7443" s="425"/>
      <c r="IE7443" s="425"/>
      <c r="IF7443" s="425"/>
      <c r="IG7443" s="425"/>
      <c r="IH7443" s="425"/>
      <c r="II7443" s="425"/>
      <c r="IJ7443" s="425"/>
      <c r="IK7443" s="425"/>
      <c r="IL7443" s="425"/>
      <c r="IM7443" s="425"/>
      <c r="IN7443" s="425"/>
      <c r="IO7443" s="425"/>
      <c r="IP7443" s="425"/>
      <c r="IQ7443" s="425"/>
      <c r="IR7443" s="425"/>
      <c r="IS7443" s="425"/>
      <c r="IT7443" s="425"/>
      <c r="IU7443" s="425"/>
      <c r="IV7443" s="425"/>
    </row>
    <row r="7444" s="428" customFormat="1" ht="27.6" customHeight="1" spans="2:256">
      <c r="B7444" s="465"/>
      <c r="GH7444" s="425"/>
      <c r="GI7444" s="425"/>
      <c r="GJ7444" s="425"/>
      <c r="GK7444" s="425"/>
      <c r="GL7444" s="425"/>
      <c r="GM7444" s="425"/>
      <c r="GN7444" s="425"/>
      <c r="GO7444" s="425"/>
      <c r="GP7444" s="425"/>
      <c r="GQ7444" s="425"/>
      <c r="GR7444" s="425"/>
      <c r="GS7444" s="425"/>
      <c r="GT7444" s="425"/>
      <c r="GU7444" s="425"/>
      <c r="GV7444" s="425"/>
      <c r="GW7444" s="425"/>
      <c r="GX7444" s="425"/>
      <c r="GY7444" s="425"/>
      <c r="GZ7444" s="425"/>
      <c r="HA7444" s="425"/>
      <c r="HB7444" s="425"/>
      <c r="HC7444" s="425"/>
      <c r="HD7444" s="425"/>
      <c r="HE7444" s="425"/>
      <c r="HF7444" s="425"/>
      <c r="HG7444" s="425"/>
      <c r="HH7444" s="425"/>
      <c r="HI7444" s="425"/>
      <c r="HJ7444" s="425"/>
      <c r="HK7444" s="425"/>
      <c r="HL7444" s="425"/>
      <c r="HM7444" s="425"/>
      <c r="HN7444" s="425"/>
      <c r="HO7444" s="425"/>
      <c r="HP7444" s="425"/>
      <c r="HQ7444" s="425"/>
      <c r="HR7444" s="425"/>
      <c r="HS7444" s="425"/>
      <c r="HT7444" s="425"/>
      <c r="HU7444" s="425"/>
      <c r="HV7444" s="425"/>
      <c r="HW7444" s="425"/>
      <c r="HX7444" s="425"/>
      <c r="HY7444" s="425"/>
      <c r="HZ7444" s="425"/>
      <c r="IA7444" s="425"/>
      <c r="IB7444" s="425"/>
      <c r="IC7444" s="425"/>
      <c r="ID7444" s="425"/>
      <c r="IE7444" s="425"/>
      <c r="IF7444" s="425"/>
      <c r="IG7444" s="425"/>
      <c r="IH7444" s="425"/>
      <c r="II7444" s="425"/>
      <c r="IJ7444" s="425"/>
      <c r="IK7444" s="425"/>
      <c r="IL7444" s="425"/>
      <c r="IM7444" s="425"/>
      <c r="IN7444" s="425"/>
      <c r="IO7444" s="425"/>
      <c r="IP7444" s="425"/>
      <c r="IQ7444" s="425"/>
      <c r="IR7444" s="425"/>
      <c r="IS7444" s="425"/>
      <c r="IT7444" s="425"/>
      <c r="IU7444" s="425"/>
      <c r="IV7444" s="425"/>
    </row>
    <row r="7445" s="428" customFormat="1" ht="27.6" customHeight="1" spans="2:256">
      <c r="B7445" s="465"/>
      <c r="GH7445" s="425"/>
      <c r="GI7445" s="425"/>
      <c r="GJ7445" s="425"/>
      <c r="GK7445" s="425"/>
      <c r="GL7445" s="425"/>
      <c r="GM7445" s="425"/>
      <c r="GN7445" s="425"/>
      <c r="GO7445" s="425"/>
      <c r="GP7445" s="425"/>
      <c r="GQ7445" s="425"/>
      <c r="GR7445" s="425"/>
      <c r="GS7445" s="425"/>
      <c r="GT7445" s="425"/>
      <c r="GU7445" s="425"/>
      <c r="GV7445" s="425"/>
      <c r="GW7445" s="425"/>
      <c r="GX7445" s="425"/>
      <c r="GY7445" s="425"/>
      <c r="GZ7445" s="425"/>
      <c r="HA7445" s="425"/>
      <c r="HB7445" s="425"/>
      <c r="HC7445" s="425"/>
      <c r="HD7445" s="425"/>
      <c r="HE7445" s="425"/>
      <c r="HF7445" s="425"/>
      <c r="HG7445" s="425"/>
      <c r="HH7445" s="425"/>
      <c r="HI7445" s="425"/>
      <c r="HJ7445" s="425"/>
      <c r="HK7445" s="425"/>
      <c r="HL7445" s="425"/>
      <c r="HM7445" s="425"/>
      <c r="HN7445" s="425"/>
      <c r="HO7445" s="425"/>
      <c r="HP7445" s="425"/>
      <c r="HQ7445" s="425"/>
      <c r="HR7445" s="425"/>
      <c r="HS7445" s="425"/>
      <c r="HT7445" s="425"/>
      <c r="HU7445" s="425"/>
      <c r="HV7445" s="425"/>
      <c r="HW7445" s="425"/>
      <c r="HX7445" s="425"/>
      <c r="HY7445" s="425"/>
      <c r="HZ7445" s="425"/>
      <c r="IA7445" s="425"/>
      <c r="IB7445" s="425"/>
      <c r="IC7445" s="425"/>
      <c r="ID7445" s="425"/>
      <c r="IE7445" s="425"/>
      <c r="IF7445" s="425"/>
      <c r="IG7445" s="425"/>
      <c r="IH7445" s="425"/>
      <c r="II7445" s="425"/>
      <c r="IJ7445" s="425"/>
      <c r="IK7445" s="425"/>
      <c r="IL7445" s="425"/>
      <c r="IM7445" s="425"/>
      <c r="IN7445" s="425"/>
      <c r="IO7445" s="425"/>
      <c r="IP7445" s="425"/>
      <c r="IQ7445" s="425"/>
      <c r="IR7445" s="425"/>
      <c r="IS7445" s="425"/>
      <c r="IT7445" s="425"/>
      <c r="IU7445" s="425"/>
      <c r="IV7445" s="425"/>
    </row>
    <row r="7446" s="428" customFormat="1" ht="27.6" customHeight="1" spans="2:256">
      <c r="B7446" s="465"/>
      <c r="GH7446" s="425"/>
      <c r="GI7446" s="425"/>
      <c r="GJ7446" s="425"/>
      <c r="GK7446" s="425"/>
      <c r="GL7446" s="425"/>
      <c r="GM7446" s="425"/>
      <c r="GN7446" s="425"/>
      <c r="GO7446" s="425"/>
      <c r="GP7446" s="425"/>
      <c r="GQ7446" s="425"/>
      <c r="GR7446" s="425"/>
      <c r="GS7446" s="425"/>
      <c r="GT7446" s="425"/>
      <c r="GU7446" s="425"/>
      <c r="GV7446" s="425"/>
      <c r="GW7446" s="425"/>
      <c r="GX7446" s="425"/>
      <c r="GY7446" s="425"/>
      <c r="GZ7446" s="425"/>
      <c r="HA7446" s="425"/>
      <c r="HB7446" s="425"/>
      <c r="HC7446" s="425"/>
      <c r="HD7446" s="425"/>
      <c r="HE7446" s="425"/>
      <c r="HF7446" s="425"/>
      <c r="HG7446" s="425"/>
      <c r="HH7446" s="425"/>
      <c r="HI7446" s="425"/>
      <c r="HJ7446" s="425"/>
      <c r="HK7446" s="425"/>
      <c r="HL7446" s="425"/>
      <c r="HM7446" s="425"/>
      <c r="HN7446" s="425"/>
      <c r="HO7446" s="425"/>
      <c r="HP7446" s="425"/>
      <c r="HQ7446" s="425"/>
      <c r="HR7446" s="425"/>
      <c r="HS7446" s="425"/>
      <c r="HT7446" s="425"/>
      <c r="HU7446" s="425"/>
      <c r="HV7446" s="425"/>
      <c r="HW7446" s="425"/>
      <c r="HX7446" s="425"/>
      <c r="HY7446" s="425"/>
      <c r="HZ7446" s="425"/>
      <c r="IA7446" s="425"/>
      <c r="IB7446" s="425"/>
      <c r="IC7446" s="425"/>
      <c r="ID7446" s="425"/>
      <c r="IE7446" s="425"/>
      <c r="IF7446" s="425"/>
      <c r="IG7446" s="425"/>
      <c r="IH7446" s="425"/>
      <c r="II7446" s="425"/>
      <c r="IJ7446" s="425"/>
      <c r="IK7446" s="425"/>
      <c r="IL7446" s="425"/>
      <c r="IM7446" s="425"/>
      <c r="IN7446" s="425"/>
      <c r="IO7446" s="425"/>
      <c r="IP7446" s="425"/>
      <c r="IQ7446" s="425"/>
      <c r="IR7446" s="425"/>
      <c r="IS7446" s="425"/>
      <c r="IT7446" s="425"/>
      <c r="IU7446" s="425"/>
      <c r="IV7446" s="425"/>
    </row>
    <row r="7447" s="428" customFormat="1" ht="27.6" customHeight="1" spans="2:256">
      <c r="B7447" s="465"/>
      <c r="GH7447" s="425"/>
      <c r="GI7447" s="425"/>
      <c r="GJ7447" s="425"/>
      <c r="GK7447" s="425"/>
      <c r="GL7447" s="425"/>
      <c r="GM7447" s="425"/>
      <c r="GN7447" s="425"/>
      <c r="GO7447" s="425"/>
      <c r="GP7447" s="425"/>
      <c r="GQ7447" s="425"/>
      <c r="GR7447" s="425"/>
      <c r="GS7447" s="425"/>
      <c r="GT7447" s="425"/>
      <c r="GU7447" s="425"/>
      <c r="GV7447" s="425"/>
      <c r="GW7447" s="425"/>
      <c r="GX7447" s="425"/>
      <c r="GY7447" s="425"/>
      <c r="GZ7447" s="425"/>
      <c r="HA7447" s="425"/>
      <c r="HB7447" s="425"/>
      <c r="HC7447" s="425"/>
      <c r="HD7447" s="425"/>
      <c r="HE7447" s="425"/>
      <c r="HF7447" s="425"/>
      <c r="HG7447" s="425"/>
      <c r="HH7447" s="425"/>
      <c r="HI7447" s="425"/>
      <c r="HJ7447" s="425"/>
      <c r="HK7447" s="425"/>
      <c r="HL7447" s="425"/>
      <c r="HM7447" s="425"/>
      <c r="HN7447" s="425"/>
      <c r="HO7447" s="425"/>
      <c r="HP7447" s="425"/>
      <c r="HQ7447" s="425"/>
      <c r="HR7447" s="425"/>
      <c r="HS7447" s="425"/>
      <c r="HT7447" s="425"/>
      <c r="HU7447" s="425"/>
      <c r="HV7447" s="425"/>
      <c r="HW7447" s="425"/>
      <c r="HX7447" s="425"/>
      <c r="HY7447" s="425"/>
      <c r="HZ7447" s="425"/>
      <c r="IA7447" s="425"/>
      <c r="IB7447" s="425"/>
      <c r="IC7447" s="425"/>
      <c r="ID7447" s="425"/>
      <c r="IE7447" s="425"/>
      <c r="IF7447" s="425"/>
      <c r="IG7447" s="425"/>
      <c r="IH7447" s="425"/>
      <c r="II7447" s="425"/>
      <c r="IJ7447" s="425"/>
      <c r="IK7447" s="425"/>
      <c r="IL7447" s="425"/>
      <c r="IM7447" s="425"/>
      <c r="IN7447" s="425"/>
      <c r="IO7447" s="425"/>
      <c r="IP7447" s="425"/>
      <c r="IQ7447" s="425"/>
      <c r="IR7447" s="425"/>
      <c r="IS7447" s="425"/>
      <c r="IT7447" s="425"/>
      <c r="IU7447" s="425"/>
      <c r="IV7447" s="425"/>
    </row>
    <row r="7448" s="428" customFormat="1" ht="27.6" customHeight="1" spans="2:256">
      <c r="B7448" s="465"/>
      <c r="GH7448" s="425"/>
      <c r="GI7448" s="425"/>
      <c r="GJ7448" s="425"/>
      <c r="GK7448" s="425"/>
      <c r="GL7448" s="425"/>
      <c r="GM7448" s="425"/>
      <c r="GN7448" s="425"/>
      <c r="GO7448" s="425"/>
      <c r="GP7448" s="425"/>
      <c r="GQ7448" s="425"/>
      <c r="GR7448" s="425"/>
      <c r="GS7448" s="425"/>
      <c r="GT7448" s="425"/>
      <c r="GU7448" s="425"/>
      <c r="GV7448" s="425"/>
      <c r="GW7448" s="425"/>
      <c r="GX7448" s="425"/>
      <c r="GY7448" s="425"/>
      <c r="GZ7448" s="425"/>
      <c r="HA7448" s="425"/>
      <c r="HB7448" s="425"/>
      <c r="HC7448" s="425"/>
      <c r="HD7448" s="425"/>
      <c r="HE7448" s="425"/>
      <c r="HF7448" s="425"/>
      <c r="HG7448" s="425"/>
      <c r="HH7448" s="425"/>
      <c r="HI7448" s="425"/>
      <c r="HJ7448" s="425"/>
      <c r="HK7448" s="425"/>
      <c r="HL7448" s="425"/>
      <c r="HM7448" s="425"/>
      <c r="HN7448" s="425"/>
      <c r="HO7448" s="425"/>
      <c r="HP7448" s="425"/>
      <c r="HQ7448" s="425"/>
      <c r="HR7448" s="425"/>
      <c r="HS7448" s="425"/>
      <c r="HT7448" s="425"/>
      <c r="HU7448" s="425"/>
      <c r="HV7448" s="425"/>
      <c r="HW7448" s="425"/>
      <c r="HX7448" s="425"/>
      <c r="HY7448" s="425"/>
      <c r="HZ7448" s="425"/>
      <c r="IA7448" s="425"/>
      <c r="IB7448" s="425"/>
      <c r="IC7448" s="425"/>
      <c r="ID7448" s="425"/>
      <c r="IE7448" s="425"/>
      <c r="IF7448" s="425"/>
      <c r="IG7448" s="425"/>
      <c r="IH7448" s="425"/>
      <c r="II7448" s="425"/>
      <c r="IJ7448" s="425"/>
      <c r="IK7448" s="425"/>
      <c r="IL7448" s="425"/>
      <c r="IM7448" s="425"/>
      <c r="IN7448" s="425"/>
      <c r="IO7448" s="425"/>
      <c r="IP7448" s="425"/>
      <c r="IQ7448" s="425"/>
      <c r="IR7448" s="425"/>
      <c r="IS7448" s="425"/>
      <c r="IT7448" s="425"/>
      <c r="IU7448" s="425"/>
      <c r="IV7448" s="425"/>
    </row>
    <row r="7449" s="428" customFormat="1" ht="27.6" customHeight="1" spans="2:256">
      <c r="B7449" s="465"/>
      <c r="GH7449" s="425"/>
      <c r="GI7449" s="425"/>
      <c r="GJ7449" s="425"/>
      <c r="GK7449" s="425"/>
      <c r="GL7449" s="425"/>
      <c r="GM7449" s="425"/>
      <c r="GN7449" s="425"/>
      <c r="GO7449" s="425"/>
      <c r="GP7449" s="425"/>
      <c r="GQ7449" s="425"/>
      <c r="GR7449" s="425"/>
      <c r="GS7449" s="425"/>
      <c r="GT7449" s="425"/>
      <c r="GU7449" s="425"/>
      <c r="GV7449" s="425"/>
      <c r="GW7449" s="425"/>
      <c r="GX7449" s="425"/>
      <c r="GY7449" s="425"/>
      <c r="GZ7449" s="425"/>
      <c r="HA7449" s="425"/>
      <c r="HB7449" s="425"/>
      <c r="HC7449" s="425"/>
      <c r="HD7449" s="425"/>
      <c r="HE7449" s="425"/>
      <c r="HF7449" s="425"/>
      <c r="HG7449" s="425"/>
      <c r="HH7449" s="425"/>
      <c r="HI7449" s="425"/>
      <c r="HJ7449" s="425"/>
      <c r="HK7449" s="425"/>
      <c r="HL7449" s="425"/>
      <c r="HM7449" s="425"/>
      <c r="HN7449" s="425"/>
      <c r="HO7449" s="425"/>
      <c r="HP7449" s="425"/>
      <c r="HQ7449" s="425"/>
      <c r="HR7449" s="425"/>
      <c r="HS7449" s="425"/>
      <c r="HT7449" s="425"/>
      <c r="HU7449" s="425"/>
      <c r="HV7449" s="425"/>
      <c r="HW7449" s="425"/>
      <c r="HX7449" s="425"/>
      <c r="HY7449" s="425"/>
      <c r="HZ7449" s="425"/>
      <c r="IA7449" s="425"/>
      <c r="IB7449" s="425"/>
      <c r="IC7449" s="425"/>
      <c r="ID7449" s="425"/>
      <c r="IE7449" s="425"/>
      <c r="IF7449" s="425"/>
      <c r="IG7449" s="425"/>
      <c r="IH7449" s="425"/>
      <c r="II7449" s="425"/>
      <c r="IJ7449" s="425"/>
      <c r="IK7449" s="425"/>
      <c r="IL7449" s="425"/>
      <c r="IM7449" s="425"/>
      <c r="IN7449" s="425"/>
      <c r="IO7449" s="425"/>
      <c r="IP7449" s="425"/>
      <c r="IQ7449" s="425"/>
      <c r="IR7449" s="425"/>
      <c r="IS7449" s="425"/>
      <c r="IT7449" s="425"/>
      <c r="IU7449" s="425"/>
      <c r="IV7449" s="425"/>
    </row>
    <row r="7450" s="428" customFormat="1" ht="27.6" customHeight="1" spans="2:256">
      <c r="B7450" s="465"/>
      <c r="GH7450" s="425"/>
      <c r="GI7450" s="425"/>
      <c r="GJ7450" s="425"/>
      <c r="GK7450" s="425"/>
      <c r="GL7450" s="425"/>
      <c r="GM7450" s="425"/>
      <c r="GN7450" s="425"/>
      <c r="GO7450" s="425"/>
      <c r="GP7450" s="425"/>
      <c r="GQ7450" s="425"/>
      <c r="GR7450" s="425"/>
      <c r="GS7450" s="425"/>
      <c r="GT7450" s="425"/>
      <c r="GU7450" s="425"/>
      <c r="GV7450" s="425"/>
      <c r="GW7450" s="425"/>
      <c r="GX7450" s="425"/>
      <c r="GY7450" s="425"/>
      <c r="GZ7450" s="425"/>
      <c r="HA7450" s="425"/>
      <c r="HB7450" s="425"/>
      <c r="HC7450" s="425"/>
      <c r="HD7450" s="425"/>
      <c r="HE7450" s="425"/>
      <c r="HF7450" s="425"/>
      <c r="HG7450" s="425"/>
      <c r="HH7450" s="425"/>
      <c r="HI7450" s="425"/>
      <c r="HJ7450" s="425"/>
      <c r="HK7450" s="425"/>
      <c r="HL7450" s="425"/>
      <c r="HM7450" s="425"/>
      <c r="HN7450" s="425"/>
      <c r="HO7450" s="425"/>
      <c r="HP7450" s="425"/>
      <c r="HQ7450" s="425"/>
      <c r="HR7450" s="425"/>
      <c r="HS7450" s="425"/>
      <c r="HT7450" s="425"/>
      <c r="HU7450" s="425"/>
      <c r="HV7450" s="425"/>
      <c r="HW7450" s="425"/>
      <c r="HX7450" s="425"/>
      <c r="HY7450" s="425"/>
      <c r="HZ7450" s="425"/>
      <c r="IA7450" s="425"/>
      <c r="IB7450" s="425"/>
      <c r="IC7450" s="425"/>
      <c r="ID7450" s="425"/>
      <c r="IE7450" s="425"/>
      <c r="IF7450" s="425"/>
      <c r="IG7450" s="425"/>
      <c r="IH7450" s="425"/>
      <c r="II7450" s="425"/>
      <c r="IJ7450" s="425"/>
      <c r="IK7450" s="425"/>
      <c r="IL7450" s="425"/>
      <c r="IM7450" s="425"/>
      <c r="IN7450" s="425"/>
      <c r="IO7450" s="425"/>
      <c r="IP7450" s="425"/>
      <c r="IQ7450" s="425"/>
      <c r="IR7450" s="425"/>
      <c r="IS7450" s="425"/>
      <c r="IT7450" s="425"/>
      <c r="IU7450" s="425"/>
      <c r="IV7450" s="425"/>
    </row>
    <row r="7451" s="428" customFormat="1" ht="27.6" customHeight="1" spans="2:256">
      <c r="B7451" s="465"/>
      <c r="GH7451" s="425"/>
      <c r="GI7451" s="425"/>
      <c r="GJ7451" s="425"/>
      <c r="GK7451" s="425"/>
      <c r="GL7451" s="425"/>
      <c r="GM7451" s="425"/>
      <c r="GN7451" s="425"/>
      <c r="GO7451" s="425"/>
      <c r="GP7451" s="425"/>
      <c r="GQ7451" s="425"/>
      <c r="GR7451" s="425"/>
      <c r="GS7451" s="425"/>
      <c r="GT7451" s="425"/>
      <c r="GU7451" s="425"/>
      <c r="GV7451" s="425"/>
      <c r="GW7451" s="425"/>
      <c r="GX7451" s="425"/>
      <c r="GY7451" s="425"/>
      <c r="GZ7451" s="425"/>
      <c r="HA7451" s="425"/>
      <c r="HB7451" s="425"/>
      <c r="HC7451" s="425"/>
      <c r="HD7451" s="425"/>
      <c r="HE7451" s="425"/>
      <c r="HF7451" s="425"/>
      <c r="HG7451" s="425"/>
      <c r="HH7451" s="425"/>
      <c r="HI7451" s="425"/>
      <c r="HJ7451" s="425"/>
      <c r="HK7451" s="425"/>
      <c r="HL7451" s="425"/>
      <c r="HM7451" s="425"/>
      <c r="HN7451" s="425"/>
      <c r="HO7451" s="425"/>
      <c r="HP7451" s="425"/>
      <c r="HQ7451" s="425"/>
      <c r="HR7451" s="425"/>
      <c r="HS7451" s="425"/>
      <c r="HT7451" s="425"/>
      <c r="HU7451" s="425"/>
      <c r="HV7451" s="425"/>
      <c r="HW7451" s="425"/>
      <c r="HX7451" s="425"/>
      <c r="HY7451" s="425"/>
      <c r="HZ7451" s="425"/>
      <c r="IA7451" s="425"/>
      <c r="IB7451" s="425"/>
      <c r="IC7451" s="425"/>
      <c r="ID7451" s="425"/>
      <c r="IE7451" s="425"/>
      <c r="IF7451" s="425"/>
      <c r="IG7451" s="425"/>
      <c r="IH7451" s="425"/>
      <c r="II7451" s="425"/>
      <c r="IJ7451" s="425"/>
      <c r="IK7451" s="425"/>
      <c r="IL7451" s="425"/>
      <c r="IM7451" s="425"/>
      <c r="IN7451" s="425"/>
      <c r="IO7451" s="425"/>
      <c r="IP7451" s="425"/>
      <c r="IQ7451" s="425"/>
      <c r="IR7451" s="425"/>
      <c r="IS7451" s="425"/>
      <c r="IT7451" s="425"/>
      <c r="IU7451" s="425"/>
      <c r="IV7451" s="425"/>
    </row>
    <row r="7452" s="428" customFormat="1" ht="27.6" customHeight="1" spans="2:256">
      <c r="B7452" s="465"/>
      <c r="GH7452" s="425"/>
      <c r="GI7452" s="425"/>
      <c r="GJ7452" s="425"/>
      <c r="GK7452" s="425"/>
      <c r="GL7452" s="425"/>
      <c r="GM7452" s="425"/>
      <c r="GN7452" s="425"/>
      <c r="GO7452" s="425"/>
      <c r="GP7452" s="425"/>
      <c r="GQ7452" s="425"/>
      <c r="GR7452" s="425"/>
      <c r="GS7452" s="425"/>
      <c r="GT7452" s="425"/>
      <c r="GU7452" s="425"/>
      <c r="GV7452" s="425"/>
      <c r="GW7452" s="425"/>
      <c r="GX7452" s="425"/>
      <c r="GY7452" s="425"/>
      <c r="GZ7452" s="425"/>
      <c r="HA7452" s="425"/>
      <c r="HB7452" s="425"/>
      <c r="HC7452" s="425"/>
      <c r="HD7452" s="425"/>
      <c r="HE7452" s="425"/>
      <c r="HF7452" s="425"/>
      <c r="HG7452" s="425"/>
      <c r="HH7452" s="425"/>
      <c r="HI7452" s="425"/>
      <c r="HJ7452" s="425"/>
      <c r="HK7452" s="425"/>
      <c r="HL7452" s="425"/>
      <c r="HM7452" s="425"/>
      <c r="HN7452" s="425"/>
      <c r="HO7452" s="425"/>
      <c r="HP7452" s="425"/>
      <c r="HQ7452" s="425"/>
      <c r="HR7452" s="425"/>
      <c r="HS7452" s="425"/>
      <c r="HT7452" s="425"/>
      <c r="HU7452" s="425"/>
      <c r="HV7452" s="425"/>
      <c r="HW7452" s="425"/>
      <c r="HX7452" s="425"/>
      <c r="HY7452" s="425"/>
      <c r="HZ7452" s="425"/>
      <c r="IA7452" s="425"/>
      <c r="IB7452" s="425"/>
      <c r="IC7452" s="425"/>
      <c r="ID7452" s="425"/>
      <c r="IE7452" s="425"/>
      <c r="IF7452" s="425"/>
      <c r="IG7452" s="425"/>
      <c r="IH7452" s="425"/>
      <c r="II7452" s="425"/>
      <c r="IJ7452" s="425"/>
      <c r="IK7452" s="425"/>
      <c r="IL7452" s="425"/>
      <c r="IM7452" s="425"/>
      <c r="IN7452" s="425"/>
      <c r="IO7452" s="425"/>
      <c r="IP7452" s="425"/>
      <c r="IQ7452" s="425"/>
      <c r="IR7452" s="425"/>
      <c r="IS7452" s="425"/>
      <c r="IT7452" s="425"/>
      <c r="IU7452" s="425"/>
      <c r="IV7452" s="425"/>
    </row>
    <row r="7453" s="428" customFormat="1" ht="27.6" customHeight="1" spans="2:256">
      <c r="B7453" s="465"/>
      <c r="GH7453" s="425"/>
      <c r="GI7453" s="425"/>
      <c r="GJ7453" s="425"/>
      <c r="GK7453" s="425"/>
      <c r="GL7453" s="425"/>
      <c r="GM7453" s="425"/>
      <c r="GN7453" s="425"/>
      <c r="GO7453" s="425"/>
      <c r="GP7453" s="425"/>
      <c r="GQ7453" s="425"/>
      <c r="GR7453" s="425"/>
      <c r="GS7453" s="425"/>
      <c r="GT7453" s="425"/>
      <c r="GU7453" s="425"/>
      <c r="GV7453" s="425"/>
      <c r="GW7453" s="425"/>
      <c r="GX7453" s="425"/>
      <c r="GY7453" s="425"/>
      <c r="GZ7453" s="425"/>
      <c r="HA7453" s="425"/>
      <c r="HB7453" s="425"/>
      <c r="HC7453" s="425"/>
      <c r="HD7453" s="425"/>
      <c r="HE7453" s="425"/>
      <c r="HF7453" s="425"/>
      <c r="HG7453" s="425"/>
      <c r="HH7453" s="425"/>
      <c r="HI7453" s="425"/>
      <c r="HJ7453" s="425"/>
      <c r="HK7453" s="425"/>
      <c r="HL7453" s="425"/>
      <c r="HM7453" s="425"/>
      <c r="HN7453" s="425"/>
      <c r="HO7453" s="425"/>
      <c r="HP7453" s="425"/>
      <c r="HQ7453" s="425"/>
      <c r="HR7453" s="425"/>
      <c r="HS7453" s="425"/>
      <c r="HT7453" s="425"/>
      <c r="HU7453" s="425"/>
      <c r="HV7453" s="425"/>
      <c r="HW7453" s="425"/>
      <c r="HX7453" s="425"/>
      <c r="HY7453" s="425"/>
      <c r="HZ7453" s="425"/>
      <c r="IA7453" s="425"/>
      <c r="IB7453" s="425"/>
      <c r="IC7453" s="425"/>
      <c r="ID7453" s="425"/>
      <c r="IE7453" s="425"/>
      <c r="IF7453" s="425"/>
      <c r="IG7453" s="425"/>
      <c r="IH7453" s="425"/>
      <c r="II7453" s="425"/>
      <c r="IJ7453" s="425"/>
      <c r="IK7453" s="425"/>
      <c r="IL7453" s="425"/>
      <c r="IM7453" s="425"/>
      <c r="IN7453" s="425"/>
      <c r="IO7453" s="425"/>
      <c r="IP7453" s="425"/>
      <c r="IQ7453" s="425"/>
      <c r="IR7453" s="425"/>
      <c r="IS7453" s="425"/>
      <c r="IT7453" s="425"/>
      <c r="IU7453" s="425"/>
      <c r="IV7453" s="425"/>
    </row>
    <row r="7454" s="428" customFormat="1" ht="27.6" customHeight="1" spans="2:256">
      <c r="B7454" s="465"/>
      <c r="GH7454" s="425"/>
      <c r="GI7454" s="425"/>
      <c r="GJ7454" s="425"/>
      <c r="GK7454" s="425"/>
      <c r="GL7454" s="425"/>
      <c r="GM7454" s="425"/>
      <c r="GN7454" s="425"/>
      <c r="GO7454" s="425"/>
      <c r="GP7454" s="425"/>
      <c r="GQ7454" s="425"/>
      <c r="GR7454" s="425"/>
      <c r="GS7454" s="425"/>
      <c r="GT7454" s="425"/>
      <c r="GU7454" s="425"/>
      <c r="GV7454" s="425"/>
      <c r="GW7454" s="425"/>
      <c r="GX7454" s="425"/>
      <c r="GY7454" s="425"/>
      <c r="GZ7454" s="425"/>
      <c r="HA7454" s="425"/>
      <c r="HB7454" s="425"/>
      <c r="HC7454" s="425"/>
      <c r="HD7454" s="425"/>
      <c r="HE7454" s="425"/>
      <c r="HF7454" s="425"/>
      <c r="HG7454" s="425"/>
      <c r="HH7454" s="425"/>
      <c r="HI7454" s="425"/>
      <c r="HJ7454" s="425"/>
      <c r="HK7454" s="425"/>
      <c r="HL7454" s="425"/>
      <c r="HM7454" s="425"/>
      <c r="HN7454" s="425"/>
      <c r="HO7454" s="425"/>
      <c r="HP7454" s="425"/>
      <c r="HQ7454" s="425"/>
      <c r="HR7454" s="425"/>
      <c r="HS7454" s="425"/>
      <c r="HT7454" s="425"/>
      <c r="HU7454" s="425"/>
      <c r="HV7454" s="425"/>
      <c r="HW7454" s="425"/>
      <c r="HX7454" s="425"/>
      <c r="HY7454" s="425"/>
      <c r="HZ7454" s="425"/>
      <c r="IA7454" s="425"/>
      <c r="IB7454" s="425"/>
      <c r="IC7454" s="425"/>
      <c r="ID7454" s="425"/>
      <c r="IE7454" s="425"/>
      <c r="IF7454" s="425"/>
      <c r="IG7454" s="425"/>
      <c r="IH7454" s="425"/>
      <c r="II7454" s="425"/>
      <c r="IJ7454" s="425"/>
      <c r="IK7454" s="425"/>
      <c r="IL7454" s="425"/>
      <c r="IM7454" s="425"/>
      <c r="IN7454" s="425"/>
      <c r="IO7454" s="425"/>
      <c r="IP7454" s="425"/>
      <c r="IQ7454" s="425"/>
      <c r="IR7454" s="425"/>
      <c r="IS7454" s="425"/>
      <c r="IT7454" s="425"/>
      <c r="IU7454" s="425"/>
      <c r="IV7454" s="425"/>
    </row>
    <row r="7455" s="428" customFormat="1" ht="27.6" customHeight="1" spans="2:256">
      <c r="B7455" s="465"/>
      <c r="GH7455" s="425"/>
      <c r="GI7455" s="425"/>
      <c r="GJ7455" s="425"/>
      <c r="GK7455" s="425"/>
      <c r="GL7455" s="425"/>
      <c r="GM7455" s="425"/>
      <c r="GN7455" s="425"/>
      <c r="GO7455" s="425"/>
      <c r="GP7455" s="425"/>
      <c r="GQ7455" s="425"/>
      <c r="GR7455" s="425"/>
      <c r="GS7455" s="425"/>
      <c r="GT7455" s="425"/>
      <c r="GU7455" s="425"/>
      <c r="GV7455" s="425"/>
      <c r="GW7455" s="425"/>
      <c r="GX7455" s="425"/>
      <c r="GY7455" s="425"/>
      <c r="GZ7455" s="425"/>
      <c r="HA7455" s="425"/>
      <c r="HB7455" s="425"/>
      <c r="HC7455" s="425"/>
      <c r="HD7455" s="425"/>
      <c r="HE7455" s="425"/>
      <c r="HF7455" s="425"/>
      <c r="HG7455" s="425"/>
      <c r="HH7455" s="425"/>
      <c r="HI7455" s="425"/>
      <c r="HJ7455" s="425"/>
      <c r="HK7455" s="425"/>
      <c r="HL7455" s="425"/>
      <c r="HM7455" s="425"/>
      <c r="HN7455" s="425"/>
      <c r="HO7455" s="425"/>
      <c r="HP7455" s="425"/>
      <c r="HQ7455" s="425"/>
      <c r="HR7455" s="425"/>
      <c r="HS7455" s="425"/>
      <c r="HT7455" s="425"/>
      <c r="HU7455" s="425"/>
      <c r="HV7455" s="425"/>
      <c r="HW7455" s="425"/>
      <c r="HX7455" s="425"/>
      <c r="HY7455" s="425"/>
      <c r="HZ7455" s="425"/>
      <c r="IA7455" s="425"/>
      <c r="IB7455" s="425"/>
      <c r="IC7455" s="425"/>
      <c r="ID7455" s="425"/>
      <c r="IE7455" s="425"/>
      <c r="IF7455" s="425"/>
      <c r="IG7455" s="425"/>
      <c r="IH7455" s="425"/>
      <c r="II7455" s="425"/>
      <c r="IJ7455" s="425"/>
      <c r="IK7455" s="425"/>
      <c r="IL7455" s="425"/>
      <c r="IM7455" s="425"/>
      <c r="IN7455" s="425"/>
      <c r="IO7455" s="425"/>
      <c r="IP7455" s="425"/>
      <c r="IQ7455" s="425"/>
      <c r="IR7455" s="425"/>
      <c r="IS7455" s="425"/>
      <c r="IT7455" s="425"/>
      <c r="IU7455" s="425"/>
      <c r="IV7455" s="425"/>
    </row>
    <row r="7456" s="428" customFormat="1" ht="27.6" customHeight="1" spans="2:256">
      <c r="B7456" s="465"/>
      <c r="GH7456" s="425"/>
      <c r="GI7456" s="425"/>
      <c r="GJ7456" s="425"/>
      <c r="GK7456" s="425"/>
      <c r="GL7456" s="425"/>
      <c r="GM7456" s="425"/>
      <c r="GN7456" s="425"/>
      <c r="GO7456" s="425"/>
      <c r="GP7456" s="425"/>
      <c r="GQ7456" s="425"/>
      <c r="GR7456" s="425"/>
      <c r="GS7456" s="425"/>
      <c r="GT7456" s="425"/>
      <c r="GU7456" s="425"/>
      <c r="GV7456" s="425"/>
      <c r="GW7456" s="425"/>
      <c r="GX7456" s="425"/>
      <c r="GY7456" s="425"/>
      <c r="GZ7456" s="425"/>
      <c r="HA7456" s="425"/>
      <c r="HB7456" s="425"/>
      <c r="HC7456" s="425"/>
      <c r="HD7456" s="425"/>
      <c r="HE7456" s="425"/>
      <c r="HF7456" s="425"/>
      <c r="HG7456" s="425"/>
      <c r="HH7456" s="425"/>
      <c r="HI7456" s="425"/>
      <c r="HJ7456" s="425"/>
      <c r="HK7456" s="425"/>
      <c r="HL7456" s="425"/>
      <c r="HM7456" s="425"/>
      <c r="HN7456" s="425"/>
      <c r="HO7456" s="425"/>
      <c r="HP7456" s="425"/>
      <c r="HQ7456" s="425"/>
      <c r="HR7456" s="425"/>
      <c r="HS7456" s="425"/>
      <c r="HT7456" s="425"/>
      <c r="HU7456" s="425"/>
      <c r="HV7456" s="425"/>
      <c r="HW7456" s="425"/>
      <c r="HX7456" s="425"/>
      <c r="HY7456" s="425"/>
      <c r="HZ7456" s="425"/>
      <c r="IA7456" s="425"/>
      <c r="IB7456" s="425"/>
      <c r="IC7456" s="425"/>
      <c r="ID7456" s="425"/>
      <c r="IE7456" s="425"/>
      <c r="IF7456" s="425"/>
      <c r="IG7456" s="425"/>
      <c r="IH7456" s="425"/>
      <c r="II7456" s="425"/>
      <c r="IJ7456" s="425"/>
      <c r="IK7456" s="425"/>
      <c r="IL7456" s="425"/>
      <c r="IM7456" s="425"/>
      <c r="IN7456" s="425"/>
      <c r="IO7456" s="425"/>
      <c r="IP7456" s="425"/>
      <c r="IQ7456" s="425"/>
      <c r="IR7456" s="425"/>
      <c r="IS7456" s="425"/>
      <c r="IT7456" s="425"/>
      <c r="IU7456" s="425"/>
      <c r="IV7456" s="425"/>
    </row>
    <row r="7457" s="428" customFormat="1" ht="27.6" customHeight="1" spans="2:256">
      <c r="B7457" s="465"/>
      <c r="GH7457" s="425"/>
      <c r="GI7457" s="425"/>
      <c r="GJ7457" s="425"/>
      <c r="GK7457" s="425"/>
      <c r="GL7457" s="425"/>
      <c r="GM7457" s="425"/>
      <c r="GN7457" s="425"/>
      <c r="GO7457" s="425"/>
      <c r="GP7457" s="425"/>
      <c r="GQ7457" s="425"/>
      <c r="GR7457" s="425"/>
      <c r="GS7457" s="425"/>
      <c r="GT7457" s="425"/>
      <c r="GU7457" s="425"/>
      <c r="GV7457" s="425"/>
      <c r="GW7457" s="425"/>
      <c r="GX7457" s="425"/>
      <c r="GY7457" s="425"/>
      <c r="GZ7457" s="425"/>
      <c r="HA7457" s="425"/>
      <c r="HB7457" s="425"/>
      <c r="HC7457" s="425"/>
      <c r="HD7457" s="425"/>
      <c r="HE7457" s="425"/>
      <c r="HF7457" s="425"/>
      <c r="HG7457" s="425"/>
      <c r="HH7457" s="425"/>
      <c r="HI7457" s="425"/>
      <c r="HJ7457" s="425"/>
      <c r="HK7457" s="425"/>
      <c r="HL7457" s="425"/>
      <c r="HM7457" s="425"/>
      <c r="HN7457" s="425"/>
      <c r="HO7457" s="425"/>
      <c r="HP7457" s="425"/>
      <c r="HQ7457" s="425"/>
      <c r="HR7457" s="425"/>
      <c r="HS7457" s="425"/>
      <c r="HT7457" s="425"/>
      <c r="HU7457" s="425"/>
      <c r="HV7457" s="425"/>
      <c r="HW7457" s="425"/>
      <c r="HX7457" s="425"/>
      <c r="HY7457" s="425"/>
      <c r="HZ7457" s="425"/>
      <c r="IA7457" s="425"/>
      <c r="IB7457" s="425"/>
      <c r="IC7457" s="425"/>
      <c r="ID7457" s="425"/>
      <c r="IE7457" s="425"/>
      <c r="IF7457" s="425"/>
      <c r="IG7457" s="425"/>
      <c r="IH7457" s="425"/>
      <c r="II7457" s="425"/>
      <c r="IJ7457" s="425"/>
      <c r="IK7457" s="425"/>
      <c r="IL7457" s="425"/>
      <c r="IM7457" s="425"/>
      <c r="IN7457" s="425"/>
      <c r="IO7457" s="425"/>
      <c r="IP7457" s="425"/>
      <c r="IQ7457" s="425"/>
      <c r="IR7457" s="425"/>
      <c r="IS7457" s="425"/>
      <c r="IT7457" s="425"/>
      <c r="IU7457" s="425"/>
      <c r="IV7457" s="425"/>
    </row>
    <row r="7458" s="428" customFormat="1" ht="27.6" customHeight="1" spans="2:256">
      <c r="B7458" s="465"/>
      <c r="GH7458" s="425"/>
      <c r="GI7458" s="425"/>
      <c r="GJ7458" s="425"/>
      <c r="GK7458" s="425"/>
      <c r="GL7458" s="425"/>
      <c r="GM7458" s="425"/>
      <c r="GN7458" s="425"/>
      <c r="GO7458" s="425"/>
      <c r="GP7458" s="425"/>
      <c r="GQ7458" s="425"/>
      <c r="GR7458" s="425"/>
      <c r="GS7458" s="425"/>
      <c r="GT7458" s="425"/>
      <c r="GU7458" s="425"/>
      <c r="GV7458" s="425"/>
      <c r="GW7458" s="425"/>
      <c r="GX7458" s="425"/>
      <c r="GY7458" s="425"/>
      <c r="GZ7458" s="425"/>
      <c r="HA7458" s="425"/>
      <c r="HB7458" s="425"/>
      <c r="HC7458" s="425"/>
      <c r="HD7458" s="425"/>
      <c r="HE7458" s="425"/>
      <c r="HF7458" s="425"/>
      <c r="HG7458" s="425"/>
      <c r="HH7458" s="425"/>
      <c r="HI7458" s="425"/>
      <c r="HJ7458" s="425"/>
      <c r="HK7458" s="425"/>
      <c r="HL7458" s="425"/>
      <c r="HM7458" s="425"/>
      <c r="HN7458" s="425"/>
      <c r="HO7458" s="425"/>
      <c r="HP7458" s="425"/>
      <c r="HQ7458" s="425"/>
      <c r="HR7458" s="425"/>
      <c r="HS7458" s="425"/>
      <c r="HT7458" s="425"/>
      <c r="HU7458" s="425"/>
      <c r="HV7458" s="425"/>
      <c r="HW7458" s="425"/>
      <c r="HX7458" s="425"/>
      <c r="HY7458" s="425"/>
      <c r="HZ7458" s="425"/>
      <c r="IA7458" s="425"/>
      <c r="IB7458" s="425"/>
      <c r="IC7458" s="425"/>
      <c r="ID7458" s="425"/>
      <c r="IE7458" s="425"/>
      <c r="IF7458" s="425"/>
      <c r="IG7458" s="425"/>
      <c r="IH7458" s="425"/>
      <c r="II7458" s="425"/>
      <c r="IJ7458" s="425"/>
      <c r="IK7458" s="425"/>
      <c r="IL7458" s="425"/>
      <c r="IM7458" s="425"/>
      <c r="IN7458" s="425"/>
      <c r="IO7458" s="425"/>
      <c r="IP7458" s="425"/>
      <c r="IQ7458" s="425"/>
      <c r="IR7458" s="425"/>
      <c r="IS7458" s="425"/>
      <c r="IT7458" s="425"/>
      <c r="IU7458" s="425"/>
      <c r="IV7458" s="425"/>
    </row>
    <row r="7459" s="428" customFormat="1" ht="27.6" customHeight="1" spans="2:256">
      <c r="B7459" s="465"/>
      <c r="GH7459" s="425"/>
      <c r="GI7459" s="425"/>
      <c r="GJ7459" s="425"/>
      <c r="GK7459" s="425"/>
      <c r="GL7459" s="425"/>
      <c r="GM7459" s="425"/>
      <c r="GN7459" s="425"/>
      <c r="GO7459" s="425"/>
      <c r="GP7459" s="425"/>
      <c r="GQ7459" s="425"/>
      <c r="GR7459" s="425"/>
      <c r="GS7459" s="425"/>
      <c r="GT7459" s="425"/>
      <c r="GU7459" s="425"/>
      <c r="GV7459" s="425"/>
      <c r="GW7459" s="425"/>
      <c r="GX7459" s="425"/>
      <c r="GY7459" s="425"/>
      <c r="GZ7459" s="425"/>
      <c r="HA7459" s="425"/>
      <c r="HB7459" s="425"/>
      <c r="HC7459" s="425"/>
      <c r="HD7459" s="425"/>
      <c r="HE7459" s="425"/>
      <c r="HF7459" s="425"/>
      <c r="HG7459" s="425"/>
      <c r="HH7459" s="425"/>
      <c r="HI7459" s="425"/>
      <c r="HJ7459" s="425"/>
      <c r="HK7459" s="425"/>
      <c r="HL7459" s="425"/>
      <c r="HM7459" s="425"/>
      <c r="HN7459" s="425"/>
      <c r="HO7459" s="425"/>
      <c r="HP7459" s="425"/>
      <c r="HQ7459" s="425"/>
      <c r="HR7459" s="425"/>
      <c r="HS7459" s="425"/>
      <c r="HT7459" s="425"/>
      <c r="HU7459" s="425"/>
      <c r="HV7459" s="425"/>
      <c r="HW7459" s="425"/>
      <c r="HX7459" s="425"/>
      <c r="HY7459" s="425"/>
      <c r="HZ7459" s="425"/>
      <c r="IA7459" s="425"/>
      <c r="IB7459" s="425"/>
      <c r="IC7459" s="425"/>
      <c r="ID7459" s="425"/>
      <c r="IE7459" s="425"/>
      <c r="IF7459" s="425"/>
      <c r="IG7459" s="425"/>
      <c r="IH7459" s="425"/>
      <c r="II7459" s="425"/>
      <c r="IJ7459" s="425"/>
      <c r="IK7459" s="425"/>
      <c r="IL7459" s="425"/>
      <c r="IM7459" s="425"/>
      <c r="IN7459" s="425"/>
      <c r="IO7459" s="425"/>
      <c r="IP7459" s="425"/>
      <c r="IQ7459" s="425"/>
      <c r="IR7459" s="425"/>
      <c r="IS7459" s="425"/>
      <c r="IT7459" s="425"/>
      <c r="IU7459" s="425"/>
      <c r="IV7459" s="425"/>
    </row>
    <row r="7460" s="428" customFormat="1" ht="27.6" customHeight="1" spans="2:256">
      <c r="B7460" s="465"/>
      <c r="GH7460" s="425"/>
      <c r="GI7460" s="425"/>
      <c r="GJ7460" s="425"/>
      <c r="GK7460" s="425"/>
      <c r="GL7460" s="425"/>
      <c r="GM7460" s="425"/>
      <c r="GN7460" s="425"/>
      <c r="GO7460" s="425"/>
      <c r="GP7460" s="425"/>
      <c r="GQ7460" s="425"/>
      <c r="GR7460" s="425"/>
      <c r="GS7460" s="425"/>
      <c r="GT7460" s="425"/>
      <c r="GU7460" s="425"/>
      <c r="GV7460" s="425"/>
      <c r="GW7460" s="425"/>
      <c r="GX7460" s="425"/>
      <c r="GY7460" s="425"/>
      <c r="GZ7460" s="425"/>
      <c r="HA7460" s="425"/>
      <c r="HB7460" s="425"/>
      <c r="HC7460" s="425"/>
      <c r="HD7460" s="425"/>
      <c r="HE7460" s="425"/>
      <c r="HF7460" s="425"/>
      <c r="HG7460" s="425"/>
      <c r="HH7460" s="425"/>
      <c r="HI7460" s="425"/>
      <c r="HJ7460" s="425"/>
      <c r="HK7460" s="425"/>
      <c r="HL7460" s="425"/>
      <c r="HM7460" s="425"/>
      <c r="HN7460" s="425"/>
      <c r="HO7460" s="425"/>
      <c r="HP7460" s="425"/>
      <c r="HQ7460" s="425"/>
      <c r="HR7460" s="425"/>
      <c r="HS7460" s="425"/>
      <c r="HT7460" s="425"/>
      <c r="HU7460" s="425"/>
      <c r="HV7460" s="425"/>
      <c r="HW7460" s="425"/>
      <c r="HX7460" s="425"/>
      <c r="HY7460" s="425"/>
      <c r="HZ7460" s="425"/>
      <c r="IA7460" s="425"/>
      <c r="IB7460" s="425"/>
      <c r="IC7460" s="425"/>
      <c r="ID7460" s="425"/>
      <c r="IE7460" s="425"/>
      <c r="IF7460" s="425"/>
      <c r="IG7460" s="425"/>
      <c r="IH7460" s="425"/>
      <c r="II7460" s="425"/>
      <c r="IJ7460" s="425"/>
      <c r="IK7460" s="425"/>
      <c r="IL7460" s="425"/>
      <c r="IM7460" s="425"/>
      <c r="IN7460" s="425"/>
      <c r="IO7460" s="425"/>
      <c r="IP7460" s="425"/>
      <c r="IQ7460" s="425"/>
      <c r="IR7460" s="425"/>
      <c r="IS7460" s="425"/>
      <c r="IT7460" s="425"/>
      <c r="IU7460" s="425"/>
      <c r="IV7460" s="425"/>
    </row>
    <row r="7461" s="428" customFormat="1" ht="27.6" customHeight="1" spans="2:256">
      <c r="B7461" s="465"/>
      <c r="GH7461" s="425"/>
      <c r="GI7461" s="425"/>
      <c r="GJ7461" s="425"/>
      <c r="GK7461" s="425"/>
      <c r="GL7461" s="425"/>
      <c r="GM7461" s="425"/>
      <c r="GN7461" s="425"/>
      <c r="GO7461" s="425"/>
      <c r="GP7461" s="425"/>
      <c r="GQ7461" s="425"/>
      <c r="GR7461" s="425"/>
      <c r="GS7461" s="425"/>
      <c r="GT7461" s="425"/>
      <c r="GU7461" s="425"/>
      <c r="GV7461" s="425"/>
      <c r="GW7461" s="425"/>
      <c r="GX7461" s="425"/>
      <c r="GY7461" s="425"/>
      <c r="GZ7461" s="425"/>
      <c r="HA7461" s="425"/>
      <c r="HB7461" s="425"/>
      <c r="HC7461" s="425"/>
      <c r="HD7461" s="425"/>
      <c r="HE7461" s="425"/>
      <c r="HF7461" s="425"/>
      <c r="HG7461" s="425"/>
      <c r="HH7461" s="425"/>
      <c r="HI7461" s="425"/>
      <c r="HJ7461" s="425"/>
      <c r="HK7461" s="425"/>
      <c r="HL7461" s="425"/>
      <c r="HM7461" s="425"/>
      <c r="HN7461" s="425"/>
      <c r="HO7461" s="425"/>
      <c r="HP7461" s="425"/>
      <c r="HQ7461" s="425"/>
      <c r="HR7461" s="425"/>
      <c r="HS7461" s="425"/>
      <c r="HT7461" s="425"/>
      <c r="HU7461" s="425"/>
      <c r="HV7461" s="425"/>
      <c r="HW7461" s="425"/>
      <c r="HX7461" s="425"/>
      <c r="HY7461" s="425"/>
      <c r="HZ7461" s="425"/>
      <c r="IA7461" s="425"/>
      <c r="IB7461" s="425"/>
      <c r="IC7461" s="425"/>
      <c r="ID7461" s="425"/>
      <c r="IE7461" s="425"/>
      <c r="IF7461" s="425"/>
      <c r="IG7461" s="425"/>
      <c r="IH7461" s="425"/>
      <c r="II7461" s="425"/>
      <c r="IJ7461" s="425"/>
      <c r="IK7461" s="425"/>
      <c r="IL7461" s="425"/>
      <c r="IM7461" s="425"/>
      <c r="IN7461" s="425"/>
      <c r="IO7461" s="425"/>
      <c r="IP7461" s="425"/>
      <c r="IQ7461" s="425"/>
      <c r="IR7461" s="425"/>
      <c r="IS7461" s="425"/>
      <c r="IT7461" s="425"/>
      <c r="IU7461" s="425"/>
      <c r="IV7461" s="425"/>
    </row>
    <row r="7462" s="428" customFormat="1" ht="27.6" customHeight="1" spans="2:256">
      <c r="B7462" s="465"/>
      <c r="GH7462" s="425"/>
      <c r="GI7462" s="425"/>
      <c r="GJ7462" s="425"/>
      <c r="GK7462" s="425"/>
      <c r="GL7462" s="425"/>
      <c r="GM7462" s="425"/>
      <c r="GN7462" s="425"/>
      <c r="GO7462" s="425"/>
      <c r="GP7462" s="425"/>
      <c r="GQ7462" s="425"/>
      <c r="GR7462" s="425"/>
      <c r="GS7462" s="425"/>
      <c r="GT7462" s="425"/>
      <c r="GU7462" s="425"/>
      <c r="GV7462" s="425"/>
      <c r="GW7462" s="425"/>
      <c r="GX7462" s="425"/>
      <c r="GY7462" s="425"/>
      <c r="GZ7462" s="425"/>
      <c r="HA7462" s="425"/>
      <c r="HB7462" s="425"/>
      <c r="HC7462" s="425"/>
      <c r="HD7462" s="425"/>
      <c r="HE7462" s="425"/>
      <c r="HF7462" s="425"/>
      <c r="HG7462" s="425"/>
      <c r="HH7462" s="425"/>
      <c r="HI7462" s="425"/>
      <c r="HJ7462" s="425"/>
      <c r="HK7462" s="425"/>
      <c r="HL7462" s="425"/>
      <c r="HM7462" s="425"/>
      <c r="HN7462" s="425"/>
      <c r="HO7462" s="425"/>
      <c r="HP7462" s="425"/>
      <c r="HQ7462" s="425"/>
      <c r="HR7462" s="425"/>
      <c r="HS7462" s="425"/>
      <c r="HT7462" s="425"/>
      <c r="HU7462" s="425"/>
      <c r="HV7462" s="425"/>
      <c r="HW7462" s="425"/>
      <c r="HX7462" s="425"/>
      <c r="HY7462" s="425"/>
      <c r="HZ7462" s="425"/>
      <c r="IA7462" s="425"/>
      <c r="IB7462" s="425"/>
      <c r="IC7462" s="425"/>
      <c r="ID7462" s="425"/>
      <c r="IE7462" s="425"/>
      <c r="IF7462" s="425"/>
      <c r="IG7462" s="425"/>
      <c r="IH7462" s="425"/>
      <c r="II7462" s="425"/>
      <c r="IJ7462" s="425"/>
      <c r="IK7462" s="425"/>
      <c r="IL7462" s="425"/>
      <c r="IM7462" s="425"/>
      <c r="IN7462" s="425"/>
      <c r="IO7462" s="425"/>
      <c r="IP7462" s="425"/>
      <c r="IQ7462" s="425"/>
      <c r="IR7462" s="425"/>
      <c r="IS7462" s="425"/>
      <c r="IT7462" s="425"/>
      <c r="IU7462" s="425"/>
      <c r="IV7462" s="425"/>
    </row>
    <row r="7463" s="428" customFormat="1" ht="27.6" customHeight="1" spans="2:256">
      <c r="B7463" s="465"/>
      <c r="GH7463" s="425"/>
      <c r="GI7463" s="425"/>
      <c r="GJ7463" s="425"/>
      <c r="GK7463" s="425"/>
      <c r="GL7463" s="425"/>
      <c r="GM7463" s="425"/>
      <c r="GN7463" s="425"/>
      <c r="GO7463" s="425"/>
      <c r="GP7463" s="425"/>
      <c r="GQ7463" s="425"/>
      <c r="GR7463" s="425"/>
      <c r="GS7463" s="425"/>
      <c r="GT7463" s="425"/>
      <c r="GU7463" s="425"/>
      <c r="GV7463" s="425"/>
      <c r="GW7463" s="425"/>
      <c r="GX7463" s="425"/>
      <c r="GY7463" s="425"/>
      <c r="GZ7463" s="425"/>
      <c r="HA7463" s="425"/>
      <c r="HB7463" s="425"/>
      <c r="HC7463" s="425"/>
      <c r="HD7463" s="425"/>
      <c r="HE7463" s="425"/>
      <c r="HF7463" s="425"/>
      <c r="HG7463" s="425"/>
      <c r="HH7463" s="425"/>
      <c r="HI7463" s="425"/>
      <c r="HJ7463" s="425"/>
      <c r="HK7463" s="425"/>
      <c r="HL7463" s="425"/>
      <c r="HM7463" s="425"/>
      <c r="HN7463" s="425"/>
      <c r="HO7463" s="425"/>
      <c r="HP7463" s="425"/>
      <c r="HQ7463" s="425"/>
      <c r="HR7463" s="425"/>
      <c r="HS7463" s="425"/>
      <c r="HT7463" s="425"/>
      <c r="HU7463" s="425"/>
      <c r="HV7463" s="425"/>
      <c r="HW7463" s="425"/>
      <c r="HX7463" s="425"/>
      <c r="HY7463" s="425"/>
      <c r="HZ7463" s="425"/>
      <c r="IA7463" s="425"/>
      <c r="IB7463" s="425"/>
      <c r="IC7463" s="425"/>
      <c r="ID7463" s="425"/>
      <c r="IE7463" s="425"/>
      <c r="IF7463" s="425"/>
      <c r="IG7463" s="425"/>
      <c r="IH7463" s="425"/>
      <c r="II7463" s="425"/>
      <c r="IJ7463" s="425"/>
      <c r="IK7463" s="425"/>
      <c r="IL7463" s="425"/>
      <c r="IM7463" s="425"/>
      <c r="IN7463" s="425"/>
      <c r="IO7463" s="425"/>
      <c r="IP7463" s="425"/>
      <c r="IQ7463" s="425"/>
      <c r="IR7463" s="425"/>
      <c r="IS7463" s="425"/>
      <c r="IT7463" s="425"/>
      <c r="IU7463" s="425"/>
      <c r="IV7463" s="425"/>
    </row>
    <row r="7464" s="428" customFormat="1" ht="27.6" customHeight="1" spans="2:256">
      <c r="B7464" s="465"/>
      <c r="GH7464" s="425"/>
      <c r="GI7464" s="425"/>
      <c r="GJ7464" s="425"/>
      <c r="GK7464" s="425"/>
      <c r="GL7464" s="425"/>
      <c r="GM7464" s="425"/>
      <c r="GN7464" s="425"/>
      <c r="GO7464" s="425"/>
      <c r="GP7464" s="425"/>
      <c r="GQ7464" s="425"/>
      <c r="GR7464" s="425"/>
      <c r="GS7464" s="425"/>
      <c r="GT7464" s="425"/>
      <c r="GU7464" s="425"/>
      <c r="GV7464" s="425"/>
      <c r="GW7464" s="425"/>
      <c r="GX7464" s="425"/>
      <c r="GY7464" s="425"/>
      <c r="GZ7464" s="425"/>
      <c r="HA7464" s="425"/>
      <c r="HB7464" s="425"/>
      <c r="HC7464" s="425"/>
      <c r="HD7464" s="425"/>
      <c r="HE7464" s="425"/>
      <c r="HF7464" s="425"/>
      <c r="HG7464" s="425"/>
      <c r="HH7464" s="425"/>
      <c r="HI7464" s="425"/>
      <c r="HJ7464" s="425"/>
      <c r="HK7464" s="425"/>
      <c r="HL7464" s="425"/>
      <c r="HM7464" s="425"/>
      <c r="HN7464" s="425"/>
      <c r="HO7464" s="425"/>
      <c r="HP7464" s="425"/>
      <c r="HQ7464" s="425"/>
      <c r="HR7464" s="425"/>
      <c r="HS7464" s="425"/>
      <c r="HT7464" s="425"/>
      <c r="HU7464" s="425"/>
      <c r="HV7464" s="425"/>
      <c r="HW7464" s="425"/>
      <c r="HX7464" s="425"/>
      <c r="HY7464" s="425"/>
      <c r="HZ7464" s="425"/>
      <c r="IA7464" s="425"/>
      <c r="IB7464" s="425"/>
      <c r="IC7464" s="425"/>
      <c r="ID7464" s="425"/>
      <c r="IE7464" s="425"/>
      <c r="IF7464" s="425"/>
      <c r="IG7464" s="425"/>
      <c r="IH7464" s="425"/>
      <c r="II7464" s="425"/>
      <c r="IJ7464" s="425"/>
      <c r="IK7464" s="425"/>
      <c r="IL7464" s="425"/>
      <c r="IM7464" s="425"/>
      <c r="IN7464" s="425"/>
      <c r="IO7464" s="425"/>
      <c r="IP7464" s="425"/>
      <c r="IQ7464" s="425"/>
      <c r="IR7464" s="425"/>
      <c r="IS7464" s="425"/>
      <c r="IT7464" s="425"/>
      <c r="IU7464" s="425"/>
      <c r="IV7464" s="425"/>
    </row>
    <row r="7465" s="428" customFormat="1" ht="27.6" customHeight="1" spans="2:256">
      <c r="B7465" s="465"/>
      <c r="GH7465" s="425"/>
      <c r="GI7465" s="425"/>
      <c r="GJ7465" s="425"/>
      <c r="GK7465" s="425"/>
      <c r="GL7465" s="425"/>
      <c r="GM7465" s="425"/>
      <c r="GN7465" s="425"/>
      <c r="GO7465" s="425"/>
      <c r="GP7465" s="425"/>
      <c r="GQ7465" s="425"/>
      <c r="GR7465" s="425"/>
      <c r="GS7465" s="425"/>
      <c r="GT7465" s="425"/>
      <c r="GU7465" s="425"/>
      <c r="GV7465" s="425"/>
      <c r="GW7465" s="425"/>
      <c r="GX7465" s="425"/>
      <c r="GY7465" s="425"/>
      <c r="GZ7465" s="425"/>
      <c r="HA7465" s="425"/>
      <c r="HB7465" s="425"/>
      <c r="HC7465" s="425"/>
      <c r="HD7465" s="425"/>
      <c r="HE7465" s="425"/>
      <c r="HF7465" s="425"/>
      <c r="HG7465" s="425"/>
      <c r="HH7465" s="425"/>
      <c r="HI7465" s="425"/>
      <c r="HJ7465" s="425"/>
      <c r="HK7465" s="425"/>
      <c r="HL7465" s="425"/>
      <c r="HM7465" s="425"/>
      <c r="HN7465" s="425"/>
      <c r="HO7465" s="425"/>
      <c r="HP7465" s="425"/>
      <c r="HQ7465" s="425"/>
      <c r="HR7465" s="425"/>
      <c r="HS7465" s="425"/>
      <c r="HT7465" s="425"/>
      <c r="HU7465" s="425"/>
      <c r="HV7465" s="425"/>
      <c r="HW7465" s="425"/>
      <c r="HX7465" s="425"/>
      <c r="HY7465" s="425"/>
      <c r="HZ7465" s="425"/>
      <c r="IA7465" s="425"/>
      <c r="IB7465" s="425"/>
      <c r="IC7465" s="425"/>
      <c r="ID7465" s="425"/>
      <c r="IE7465" s="425"/>
      <c r="IF7465" s="425"/>
      <c r="IG7465" s="425"/>
      <c r="IH7465" s="425"/>
      <c r="II7465" s="425"/>
      <c r="IJ7465" s="425"/>
      <c r="IK7465" s="425"/>
      <c r="IL7465" s="425"/>
      <c r="IM7465" s="425"/>
      <c r="IN7465" s="425"/>
      <c r="IO7465" s="425"/>
      <c r="IP7465" s="425"/>
      <c r="IQ7465" s="425"/>
      <c r="IR7465" s="425"/>
      <c r="IS7465" s="425"/>
      <c r="IT7465" s="425"/>
      <c r="IU7465" s="425"/>
      <c r="IV7465" s="425"/>
    </row>
    <row r="7466" s="428" customFormat="1" ht="27.6" customHeight="1" spans="2:256">
      <c r="B7466" s="465"/>
      <c r="GH7466" s="425"/>
      <c r="GI7466" s="425"/>
      <c r="GJ7466" s="425"/>
      <c r="GK7466" s="425"/>
      <c r="GL7466" s="425"/>
      <c r="GM7466" s="425"/>
      <c r="GN7466" s="425"/>
      <c r="GO7466" s="425"/>
      <c r="GP7466" s="425"/>
      <c r="GQ7466" s="425"/>
      <c r="GR7466" s="425"/>
      <c r="GS7466" s="425"/>
      <c r="GT7466" s="425"/>
      <c r="GU7466" s="425"/>
      <c r="GV7466" s="425"/>
      <c r="GW7466" s="425"/>
      <c r="GX7466" s="425"/>
      <c r="GY7466" s="425"/>
      <c r="GZ7466" s="425"/>
      <c r="HA7466" s="425"/>
      <c r="HB7466" s="425"/>
      <c r="HC7466" s="425"/>
      <c r="HD7466" s="425"/>
      <c r="HE7466" s="425"/>
      <c r="HF7466" s="425"/>
      <c r="HG7466" s="425"/>
      <c r="HH7466" s="425"/>
      <c r="HI7466" s="425"/>
      <c r="HJ7466" s="425"/>
      <c r="HK7466" s="425"/>
      <c r="HL7466" s="425"/>
      <c r="HM7466" s="425"/>
      <c r="HN7466" s="425"/>
      <c r="HO7466" s="425"/>
      <c r="HP7466" s="425"/>
      <c r="HQ7466" s="425"/>
      <c r="HR7466" s="425"/>
      <c r="HS7466" s="425"/>
      <c r="HT7466" s="425"/>
      <c r="HU7466" s="425"/>
      <c r="HV7466" s="425"/>
      <c r="HW7466" s="425"/>
      <c r="HX7466" s="425"/>
      <c r="HY7466" s="425"/>
      <c r="HZ7466" s="425"/>
      <c r="IA7466" s="425"/>
      <c r="IB7466" s="425"/>
      <c r="IC7466" s="425"/>
      <c r="ID7466" s="425"/>
      <c r="IE7466" s="425"/>
      <c r="IF7466" s="425"/>
      <c r="IG7466" s="425"/>
      <c r="IH7466" s="425"/>
      <c r="II7466" s="425"/>
      <c r="IJ7466" s="425"/>
      <c r="IK7466" s="425"/>
      <c r="IL7466" s="425"/>
      <c r="IM7466" s="425"/>
      <c r="IN7466" s="425"/>
      <c r="IO7466" s="425"/>
      <c r="IP7466" s="425"/>
      <c r="IQ7466" s="425"/>
      <c r="IR7466" s="425"/>
      <c r="IS7466" s="425"/>
      <c r="IT7466" s="425"/>
      <c r="IU7466" s="425"/>
      <c r="IV7466" s="425"/>
    </row>
    <row r="7467" s="428" customFormat="1" ht="27.6" customHeight="1" spans="2:256">
      <c r="B7467" s="465"/>
      <c r="GH7467" s="425"/>
      <c r="GI7467" s="425"/>
      <c r="GJ7467" s="425"/>
      <c r="GK7467" s="425"/>
      <c r="GL7467" s="425"/>
      <c r="GM7467" s="425"/>
      <c r="GN7467" s="425"/>
      <c r="GO7467" s="425"/>
      <c r="GP7467" s="425"/>
      <c r="GQ7467" s="425"/>
      <c r="GR7467" s="425"/>
      <c r="GS7467" s="425"/>
      <c r="GT7467" s="425"/>
      <c r="GU7467" s="425"/>
      <c r="GV7467" s="425"/>
      <c r="GW7467" s="425"/>
      <c r="GX7467" s="425"/>
      <c r="GY7467" s="425"/>
      <c r="GZ7467" s="425"/>
      <c r="HA7467" s="425"/>
      <c r="HB7467" s="425"/>
      <c r="HC7467" s="425"/>
      <c r="HD7467" s="425"/>
      <c r="HE7467" s="425"/>
      <c r="HF7467" s="425"/>
      <c r="HG7467" s="425"/>
      <c r="HH7467" s="425"/>
      <c r="HI7467" s="425"/>
      <c r="HJ7467" s="425"/>
      <c r="HK7467" s="425"/>
      <c r="HL7467" s="425"/>
      <c r="HM7467" s="425"/>
      <c r="HN7467" s="425"/>
      <c r="HO7467" s="425"/>
      <c r="HP7467" s="425"/>
      <c r="HQ7467" s="425"/>
      <c r="HR7467" s="425"/>
      <c r="HS7467" s="425"/>
      <c r="HT7467" s="425"/>
      <c r="HU7467" s="425"/>
      <c r="HV7467" s="425"/>
      <c r="HW7467" s="425"/>
      <c r="HX7467" s="425"/>
      <c r="HY7467" s="425"/>
      <c r="HZ7467" s="425"/>
      <c r="IA7467" s="425"/>
      <c r="IB7467" s="425"/>
      <c r="IC7467" s="425"/>
      <c r="ID7467" s="425"/>
      <c r="IE7467" s="425"/>
      <c r="IF7467" s="425"/>
      <c r="IG7467" s="425"/>
      <c r="IH7467" s="425"/>
      <c r="II7467" s="425"/>
      <c r="IJ7467" s="425"/>
      <c r="IK7467" s="425"/>
      <c r="IL7467" s="425"/>
      <c r="IM7467" s="425"/>
      <c r="IN7467" s="425"/>
      <c r="IO7467" s="425"/>
      <c r="IP7467" s="425"/>
      <c r="IQ7467" s="425"/>
      <c r="IR7467" s="425"/>
      <c r="IS7467" s="425"/>
      <c r="IT7467" s="425"/>
      <c r="IU7467" s="425"/>
      <c r="IV7467" s="425"/>
    </row>
    <row r="7468" s="428" customFormat="1" ht="27.6" customHeight="1" spans="2:256">
      <c r="B7468" s="465"/>
      <c r="GH7468" s="425"/>
      <c r="GI7468" s="425"/>
      <c r="GJ7468" s="425"/>
      <c r="GK7468" s="425"/>
      <c r="GL7468" s="425"/>
      <c r="GM7468" s="425"/>
      <c r="GN7468" s="425"/>
      <c r="GO7468" s="425"/>
      <c r="GP7468" s="425"/>
      <c r="GQ7468" s="425"/>
      <c r="GR7468" s="425"/>
      <c r="GS7468" s="425"/>
      <c r="GT7468" s="425"/>
      <c r="GU7468" s="425"/>
      <c r="GV7468" s="425"/>
      <c r="GW7468" s="425"/>
      <c r="GX7468" s="425"/>
      <c r="GY7468" s="425"/>
      <c r="GZ7468" s="425"/>
      <c r="HA7468" s="425"/>
      <c r="HB7468" s="425"/>
      <c r="HC7468" s="425"/>
      <c r="HD7468" s="425"/>
      <c r="HE7468" s="425"/>
      <c r="HF7468" s="425"/>
      <c r="HG7468" s="425"/>
      <c r="HH7468" s="425"/>
      <c r="HI7468" s="425"/>
      <c r="HJ7468" s="425"/>
      <c r="HK7468" s="425"/>
      <c r="HL7468" s="425"/>
      <c r="HM7468" s="425"/>
      <c r="HN7468" s="425"/>
      <c r="HO7468" s="425"/>
      <c r="HP7468" s="425"/>
      <c r="HQ7468" s="425"/>
      <c r="HR7468" s="425"/>
      <c r="HS7468" s="425"/>
      <c r="HT7468" s="425"/>
      <c r="HU7468" s="425"/>
      <c r="HV7468" s="425"/>
      <c r="HW7468" s="425"/>
      <c r="HX7468" s="425"/>
      <c r="HY7468" s="425"/>
      <c r="HZ7468" s="425"/>
      <c r="IA7468" s="425"/>
      <c r="IB7468" s="425"/>
      <c r="IC7468" s="425"/>
      <c r="ID7468" s="425"/>
      <c r="IE7468" s="425"/>
      <c r="IF7468" s="425"/>
      <c r="IG7468" s="425"/>
      <c r="IH7468" s="425"/>
      <c r="II7468" s="425"/>
      <c r="IJ7468" s="425"/>
      <c r="IK7468" s="425"/>
      <c r="IL7468" s="425"/>
      <c r="IM7468" s="425"/>
      <c r="IN7468" s="425"/>
      <c r="IO7468" s="425"/>
      <c r="IP7468" s="425"/>
      <c r="IQ7468" s="425"/>
      <c r="IR7468" s="425"/>
      <c r="IS7468" s="425"/>
      <c r="IT7468" s="425"/>
      <c r="IU7468" s="425"/>
      <c r="IV7468" s="425"/>
    </row>
    <row r="7469" s="428" customFormat="1" ht="27.6" customHeight="1" spans="2:256">
      <c r="B7469" s="465"/>
      <c r="GH7469" s="425"/>
      <c r="GI7469" s="425"/>
      <c r="GJ7469" s="425"/>
      <c r="GK7469" s="425"/>
      <c r="GL7469" s="425"/>
      <c r="GM7469" s="425"/>
      <c r="GN7469" s="425"/>
      <c r="GO7469" s="425"/>
      <c r="GP7469" s="425"/>
      <c r="GQ7469" s="425"/>
      <c r="GR7469" s="425"/>
      <c r="GS7469" s="425"/>
      <c r="GT7469" s="425"/>
      <c r="GU7469" s="425"/>
      <c r="GV7469" s="425"/>
      <c r="GW7469" s="425"/>
      <c r="GX7469" s="425"/>
      <c r="GY7469" s="425"/>
      <c r="GZ7469" s="425"/>
      <c r="HA7469" s="425"/>
      <c r="HB7469" s="425"/>
      <c r="HC7469" s="425"/>
      <c r="HD7469" s="425"/>
      <c r="HE7469" s="425"/>
      <c r="HF7469" s="425"/>
      <c r="HG7469" s="425"/>
      <c r="HH7469" s="425"/>
      <c r="HI7469" s="425"/>
      <c r="HJ7469" s="425"/>
      <c r="HK7469" s="425"/>
      <c r="HL7469" s="425"/>
      <c r="HM7469" s="425"/>
      <c r="HN7469" s="425"/>
      <c r="HO7469" s="425"/>
      <c r="HP7469" s="425"/>
      <c r="HQ7469" s="425"/>
      <c r="HR7469" s="425"/>
      <c r="HS7469" s="425"/>
      <c r="HT7469" s="425"/>
      <c r="HU7469" s="425"/>
      <c r="HV7469" s="425"/>
      <c r="HW7469" s="425"/>
      <c r="HX7469" s="425"/>
      <c r="HY7469" s="425"/>
      <c r="HZ7469" s="425"/>
      <c r="IA7469" s="425"/>
      <c r="IB7469" s="425"/>
      <c r="IC7469" s="425"/>
      <c r="ID7469" s="425"/>
      <c r="IE7469" s="425"/>
      <c r="IF7469" s="425"/>
      <c r="IG7469" s="425"/>
      <c r="IH7469" s="425"/>
      <c r="II7469" s="425"/>
      <c r="IJ7469" s="425"/>
      <c r="IK7469" s="425"/>
      <c r="IL7469" s="425"/>
      <c r="IM7469" s="425"/>
      <c r="IN7469" s="425"/>
      <c r="IO7469" s="425"/>
      <c r="IP7469" s="425"/>
      <c r="IQ7469" s="425"/>
      <c r="IR7469" s="425"/>
      <c r="IS7469" s="425"/>
      <c r="IT7469" s="425"/>
      <c r="IU7469" s="425"/>
      <c r="IV7469" s="425"/>
    </row>
    <row r="7470" s="428" customFormat="1" ht="27.6" customHeight="1" spans="2:256">
      <c r="B7470" s="465"/>
      <c r="GH7470" s="425"/>
      <c r="GI7470" s="425"/>
      <c r="GJ7470" s="425"/>
      <c r="GK7470" s="425"/>
      <c r="GL7470" s="425"/>
      <c r="GM7470" s="425"/>
      <c r="GN7470" s="425"/>
      <c r="GO7470" s="425"/>
      <c r="GP7470" s="425"/>
      <c r="GQ7470" s="425"/>
      <c r="GR7470" s="425"/>
      <c r="GS7470" s="425"/>
      <c r="GT7470" s="425"/>
      <c r="GU7470" s="425"/>
      <c r="GV7470" s="425"/>
      <c r="GW7470" s="425"/>
      <c r="GX7470" s="425"/>
      <c r="GY7470" s="425"/>
      <c r="GZ7470" s="425"/>
      <c r="HA7470" s="425"/>
      <c r="HB7470" s="425"/>
      <c r="HC7470" s="425"/>
      <c r="HD7470" s="425"/>
      <c r="HE7470" s="425"/>
      <c r="HF7470" s="425"/>
      <c r="HG7470" s="425"/>
      <c r="HH7470" s="425"/>
      <c r="HI7470" s="425"/>
      <c r="HJ7470" s="425"/>
      <c r="HK7470" s="425"/>
      <c r="HL7470" s="425"/>
      <c r="HM7470" s="425"/>
      <c r="HN7470" s="425"/>
      <c r="HO7470" s="425"/>
      <c r="HP7470" s="425"/>
      <c r="HQ7470" s="425"/>
      <c r="HR7470" s="425"/>
      <c r="HS7470" s="425"/>
      <c r="HT7470" s="425"/>
      <c r="HU7470" s="425"/>
      <c r="HV7470" s="425"/>
      <c r="HW7470" s="425"/>
      <c r="HX7470" s="425"/>
      <c r="HY7470" s="425"/>
      <c r="HZ7470" s="425"/>
      <c r="IA7470" s="425"/>
      <c r="IB7470" s="425"/>
      <c r="IC7470" s="425"/>
      <c r="ID7470" s="425"/>
      <c r="IE7470" s="425"/>
      <c r="IF7470" s="425"/>
      <c r="IG7470" s="425"/>
      <c r="IH7470" s="425"/>
      <c r="II7470" s="425"/>
      <c r="IJ7470" s="425"/>
      <c r="IK7470" s="425"/>
      <c r="IL7470" s="425"/>
      <c r="IM7470" s="425"/>
      <c r="IN7470" s="425"/>
      <c r="IO7470" s="425"/>
      <c r="IP7470" s="425"/>
      <c r="IQ7470" s="425"/>
      <c r="IR7470" s="425"/>
      <c r="IS7470" s="425"/>
      <c r="IT7470" s="425"/>
      <c r="IU7470" s="425"/>
      <c r="IV7470" s="425"/>
    </row>
    <row r="7471" s="428" customFormat="1" ht="27.6" customHeight="1" spans="2:256">
      <c r="B7471" s="465"/>
      <c r="GH7471" s="425"/>
      <c r="GI7471" s="425"/>
      <c r="GJ7471" s="425"/>
      <c r="GK7471" s="425"/>
      <c r="GL7471" s="425"/>
      <c r="GM7471" s="425"/>
      <c r="GN7471" s="425"/>
      <c r="GO7471" s="425"/>
      <c r="GP7471" s="425"/>
      <c r="GQ7471" s="425"/>
      <c r="GR7471" s="425"/>
      <c r="GS7471" s="425"/>
      <c r="GT7471" s="425"/>
      <c r="GU7471" s="425"/>
      <c r="GV7471" s="425"/>
      <c r="GW7471" s="425"/>
      <c r="GX7471" s="425"/>
      <c r="GY7471" s="425"/>
      <c r="GZ7471" s="425"/>
      <c r="HA7471" s="425"/>
      <c r="HB7471" s="425"/>
      <c r="HC7471" s="425"/>
      <c r="HD7471" s="425"/>
      <c r="HE7471" s="425"/>
      <c r="HF7471" s="425"/>
      <c r="HG7471" s="425"/>
      <c r="HH7471" s="425"/>
      <c r="HI7471" s="425"/>
      <c r="HJ7471" s="425"/>
      <c r="HK7471" s="425"/>
      <c r="HL7471" s="425"/>
      <c r="HM7471" s="425"/>
      <c r="HN7471" s="425"/>
      <c r="HO7471" s="425"/>
      <c r="HP7471" s="425"/>
      <c r="HQ7471" s="425"/>
      <c r="HR7471" s="425"/>
      <c r="HS7471" s="425"/>
      <c r="HT7471" s="425"/>
      <c r="HU7471" s="425"/>
      <c r="HV7471" s="425"/>
      <c r="HW7471" s="425"/>
      <c r="HX7471" s="425"/>
      <c r="HY7471" s="425"/>
      <c r="HZ7471" s="425"/>
      <c r="IA7471" s="425"/>
      <c r="IB7471" s="425"/>
      <c r="IC7471" s="425"/>
      <c r="ID7471" s="425"/>
      <c r="IE7471" s="425"/>
      <c r="IF7471" s="425"/>
      <c r="IG7471" s="425"/>
      <c r="IH7471" s="425"/>
      <c r="II7471" s="425"/>
      <c r="IJ7471" s="425"/>
      <c r="IK7471" s="425"/>
      <c r="IL7471" s="425"/>
      <c r="IM7471" s="425"/>
      <c r="IN7471" s="425"/>
      <c r="IO7471" s="425"/>
      <c r="IP7471" s="425"/>
      <c r="IQ7471" s="425"/>
      <c r="IR7471" s="425"/>
      <c r="IS7471" s="425"/>
      <c r="IT7471" s="425"/>
      <c r="IU7471" s="425"/>
      <c r="IV7471" s="425"/>
    </row>
    <row r="7472" s="428" customFormat="1" ht="27.6" customHeight="1" spans="2:256">
      <c r="B7472" s="465"/>
      <c r="GH7472" s="425"/>
      <c r="GI7472" s="425"/>
      <c r="GJ7472" s="425"/>
      <c r="GK7472" s="425"/>
      <c r="GL7472" s="425"/>
      <c r="GM7472" s="425"/>
      <c r="GN7472" s="425"/>
      <c r="GO7472" s="425"/>
      <c r="GP7472" s="425"/>
      <c r="GQ7472" s="425"/>
      <c r="GR7472" s="425"/>
      <c r="GS7472" s="425"/>
      <c r="GT7472" s="425"/>
      <c r="GU7472" s="425"/>
      <c r="GV7472" s="425"/>
      <c r="GW7472" s="425"/>
      <c r="GX7472" s="425"/>
      <c r="GY7472" s="425"/>
      <c r="GZ7472" s="425"/>
      <c r="HA7472" s="425"/>
      <c r="HB7472" s="425"/>
      <c r="HC7472" s="425"/>
      <c r="HD7472" s="425"/>
      <c r="HE7472" s="425"/>
      <c r="HF7472" s="425"/>
      <c r="HG7472" s="425"/>
      <c r="HH7472" s="425"/>
      <c r="HI7472" s="425"/>
      <c r="HJ7472" s="425"/>
      <c r="HK7472" s="425"/>
      <c r="HL7472" s="425"/>
      <c r="HM7472" s="425"/>
      <c r="HN7472" s="425"/>
      <c r="HO7472" s="425"/>
      <c r="HP7472" s="425"/>
      <c r="HQ7472" s="425"/>
      <c r="HR7472" s="425"/>
      <c r="HS7472" s="425"/>
      <c r="HT7472" s="425"/>
      <c r="HU7472" s="425"/>
      <c r="HV7472" s="425"/>
      <c r="HW7472" s="425"/>
      <c r="HX7472" s="425"/>
      <c r="HY7472" s="425"/>
      <c r="HZ7472" s="425"/>
      <c r="IA7472" s="425"/>
      <c r="IB7472" s="425"/>
      <c r="IC7472" s="425"/>
      <c r="ID7472" s="425"/>
      <c r="IE7472" s="425"/>
      <c r="IF7472" s="425"/>
      <c r="IG7472" s="425"/>
      <c r="IH7472" s="425"/>
      <c r="II7472" s="425"/>
      <c r="IJ7472" s="425"/>
      <c r="IK7472" s="425"/>
      <c r="IL7472" s="425"/>
      <c r="IM7472" s="425"/>
      <c r="IN7472" s="425"/>
      <c r="IO7472" s="425"/>
      <c r="IP7472" s="425"/>
      <c r="IQ7472" s="425"/>
      <c r="IR7472" s="425"/>
      <c r="IS7472" s="425"/>
      <c r="IT7472" s="425"/>
      <c r="IU7472" s="425"/>
      <c r="IV7472" s="425"/>
    </row>
    <row r="7473" s="428" customFormat="1" ht="27.6" customHeight="1" spans="2:256">
      <c r="B7473" s="465"/>
      <c r="GH7473" s="425"/>
      <c r="GI7473" s="425"/>
      <c r="GJ7473" s="425"/>
      <c r="GK7473" s="425"/>
      <c r="GL7473" s="425"/>
      <c r="GM7473" s="425"/>
      <c r="GN7473" s="425"/>
      <c r="GO7473" s="425"/>
      <c r="GP7473" s="425"/>
      <c r="GQ7473" s="425"/>
      <c r="GR7473" s="425"/>
      <c r="GS7473" s="425"/>
      <c r="GT7473" s="425"/>
      <c r="GU7473" s="425"/>
      <c r="GV7473" s="425"/>
      <c r="GW7473" s="425"/>
      <c r="GX7473" s="425"/>
      <c r="GY7473" s="425"/>
      <c r="GZ7473" s="425"/>
      <c r="HA7473" s="425"/>
      <c r="HB7473" s="425"/>
      <c r="HC7473" s="425"/>
      <c r="HD7473" s="425"/>
      <c r="HE7473" s="425"/>
      <c r="HF7473" s="425"/>
      <c r="HG7473" s="425"/>
      <c r="HH7473" s="425"/>
      <c r="HI7473" s="425"/>
      <c r="HJ7473" s="425"/>
      <c r="HK7473" s="425"/>
      <c r="HL7473" s="425"/>
      <c r="HM7473" s="425"/>
      <c r="HN7473" s="425"/>
      <c r="HO7473" s="425"/>
      <c r="HP7473" s="425"/>
      <c r="HQ7473" s="425"/>
      <c r="HR7473" s="425"/>
      <c r="HS7473" s="425"/>
      <c r="HT7473" s="425"/>
      <c r="HU7473" s="425"/>
      <c r="HV7473" s="425"/>
      <c r="HW7473" s="425"/>
      <c r="HX7473" s="425"/>
      <c r="HY7473" s="425"/>
      <c r="HZ7473" s="425"/>
      <c r="IA7473" s="425"/>
      <c r="IB7473" s="425"/>
      <c r="IC7473" s="425"/>
      <c r="ID7473" s="425"/>
      <c r="IE7473" s="425"/>
      <c r="IF7473" s="425"/>
      <c r="IG7473" s="425"/>
      <c r="IH7473" s="425"/>
      <c r="II7473" s="425"/>
      <c r="IJ7473" s="425"/>
      <c r="IK7473" s="425"/>
      <c r="IL7473" s="425"/>
      <c r="IM7473" s="425"/>
      <c r="IN7473" s="425"/>
      <c r="IO7473" s="425"/>
      <c r="IP7473" s="425"/>
      <c r="IQ7473" s="425"/>
      <c r="IR7473" s="425"/>
      <c r="IS7473" s="425"/>
      <c r="IT7473" s="425"/>
      <c r="IU7473" s="425"/>
      <c r="IV7473" s="425"/>
    </row>
    <row r="7474" s="428" customFormat="1" ht="27.6" customHeight="1" spans="2:256">
      <c r="B7474" s="465"/>
      <c r="GH7474" s="425"/>
      <c r="GI7474" s="425"/>
      <c r="GJ7474" s="425"/>
      <c r="GK7474" s="425"/>
      <c r="GL7474" s="425"/>
      <c r="GM7474" s="425"/>
      <c r="GN7474" s="425"/>
      <c r="GO7474" s="425"/>
      <c r="GP7474" s="425"/>
      <c r="GQ7474" s="425"/>
      <c r="GR7474" s="425"/>
      <c r="GS7474" s="425"/>
      <c r="GT7474" s="425"/>
      <c r="GU7474" s="425"/>
      <c r="GV7474" s="425"/>
      <c r="GW7474" s="425"/>
      <c r="GX7474" s="425"/>
      <c r="GY7474" s="425"/>
      <c r="GZ7474" s="425"/>
      <c r="HA7474" s="425"/>
      <c r="HB7474" s="425"/>
      <c r="HC7474" s="425"/>
      <c r="HD7474" s="425"/>
      <c r="HE7474" s="425"/>
      <c r="HF7474" s="425"/>
      <c r="HG7474" s="425"/>
      <c r="HH7474" s="425"/>
      <c r="HI7474" s="425"/>
      <c r="HJ7474" s="425"/>
      <c r="HK7474" s="425"/>
      <c r="HL7474" s="425"/>
      <c r="HM7474" s="425"/>
      <c r="HN7474" s="425"/>
      <c r="HO7474" s="425"/>
      <c r="HP7474" s="425"/>
      <c r="HQ7474" s="425"/>
      <c r="HR7474" s="425"/>
      <c r="HS7474" s="425"/>
      <c r="HT7474" s="425"/>
      <c r="HU7474" s="425"/>
      <c r="HV7474" s="425"/>
      <c r="HW7474" s="425"/>
      <c r="HX7474" s="425"/>
      <c r="HY7474" s="425"/>
      <c r="HZ7474" s="425"/>
      <c r="IA7474" s="425"/>
      <c r="IB7474" s="425"/>
      <c r="IC7474" s="425"/>
      <c r="ID7474" s="425"/>
      <c r="IE7474" s="425"/>
      <c r="IF7474" s="425"/>
      <c r="IG7474" s="425"/>
      <c r="IH7474" s="425"/>
      <c r="II7474" s="425"/>
      <c r="IJ7474" s="425"/>
      <c r="IK7474" s="425"/>
      <c r="IL7474" s="425"/>
      <c r="IM7474" s="425"/>
      <c r="IN7474" s="425"/>
      <c r="IO7474" s="425"/>
      <c r="IP7474" s="425"/>
      <c r="IQ7474" s="425"/>
      <c r="IR7474" s="425"/>
      <c r="IS7474" s="425"/>
      <c r="IT7474" s="425"/>
      <c r="IU7474" s="425"/>
      <c r="IV7474" s="425"/>
    </row>
    <row r="7475" s="428" customFormat="1" ht="27.6" customHeight="1" spans="2:256">
      <c r="B7475" s="465"/>
      <c r="GH7475" s="425"/>
      <c r="GI7475" s="425"/>
      <c r="GJ7475" s="425"/>
      <c r="GK7475" s="425"/>
      <c r="GL7475" s="425"/>
      <c r="GM7475" s="425"/>
      <c r="GN7475" s="425"/>
      <c r="GO7475" s="425"/>
      <c r="GP7475" s="425"/>
      <c r="GQ7475" s="425"/>
      <c r="GR7475" s="425"/>
      <c r="GS7475" s="425"/>
      <c r="GT7475" s="425"/>
      <c r="GU7475" s="425"/>
      <c r="GV7475" s="425"/>
      <c r="GW7475" s="425"/>
      <c r="GX7475" s="425"/>
      <c r="GY7475" s="425"/>
      <c r="GZ7475" s="425"/>
      <c r="HA7475" s="425"/>
      <c r="HB7475" s="425"/>
      <c r="HC7475" s="425"/>
      <c r="HD7475" s="425"/>
      <c r="HE7475" s="425"/>
      <c r="HF7475" s="425"/>
      <c r="HG7475" s="425"/>
      <c r="HH7475" s="425"/>
      <c r="HI7475" s="425"/>
      <c r="HJ7475" s="425"/>
      <c r="HK7475" s="425"/>
      <c r="HL7475" s="425"/>
      <c r="HM7475" s="425"/>
      <c r="HN7475" s="425"/>
      <c r="HO7475" s="425"/>
      <c r="HP7475" s="425"/>
      <c r="HQ7475" s="425"/>
      <c r="HR7475" s="425"/>
      <c r="HS7475" s="425"/>
      <c r="HT7475" s="425"/>
      <c r="HU7475" s="425"/>
      <c r="HV7475" s="425"/>
      <c r="HW7475" s="425"/>
      <c r="HX7475" s="425"/>
      <c r="HY7475" s="425"/>
      <c r="HZ7475" s="425"/>
      <c r="IA7475" s="425"/>
      <c r="IB7475" s="425"/>
      <c r="IC7475" s="425"/>
      <c r="ID7475" s="425"/>
      <c r="IE7475" s="425"/>
      <c r="IF7475" s="425"/>
      <c r="IG7475" s="425"/>
      <c r="IH7475" s="425"/>
      <c r="II7475" s="425"/>
      <c r="IJ7475" s="425"/>
      <c r="IK7475" s="425"/>
      <c r="IL7475" s="425"/>
      <c r="IM7475" s="425"/>
      <c r="IN7475" s="425"/>
      <c r="IO7475" s="425"/>
      <c r="IP7475" s="425"/>
      <c r="IQ7475" s="425"/>
      <c r="IR7475" s="425"/>
      <c r="IS7475" s="425"/>
      <c r="IT7475" s="425"/>
      <c r="IU7475" s="425"/>
      <c r="IV7475" s="425"/>
    </row>
    <row r="7476" s="428" customFormat="1" ht="27.6" customHeight="1" spans="2:256">
      <c r="B7476" s="465"/>
      <c r="GH7476" s="425"/>
      <c r="GI7476" s="425"/>
      <c r="GJ7476" s="425"/>
      <c r="GK7476" s="425"/>
      <c r="GL7476" s="425"/>
      <c r="GM7476" s="425"/>
      <c r="GN7476" s="425"/>
      <c r="GO7476" s="425"/>
      <c r="GP7476" s="425"/>
      <c r="GQ7476" s="425"/>
      <c r="GR7476" s="425"/>
      <c r="GS7476" s="425"/>
      <c r="GT7476" s="425"/>
      <c r="GU7476" s="425"/>
      <c r="GV7476" s="425"/>
      <c r="GW7476" s="425"/>
      <c r="GX7476" s="425"/>
      <c r="GY7476" s="425"/>
      <c r="GZ7476" s="425"/>
      <c r="HA7476" s="425"/>
      <c r="HB7476" s="425"/>
      <c r="HC7476" s="425"/>
      <c r="HD7476" s="425"/>
      <c r="HE7476" s="425"/>
      <c r="HF7476" s="425"/>
      <c r="HG7476" s="425"/>
      <c r="HH7476" s="425"/>
      <c r="HI7476" s="425"/>
      <c r="HJ7476" s="425"/>
      <c r="HK7476" s="425"/>
      <c r="HL7476" s="425"/>
      <c r="HM7476" s="425"/>
      <c r="HN7476" s="425"/>
      <c r="HO7476" s="425"/>
      <c r="HP7476" s="425"/>
      <c r="HQ7476" s="425"/>
      <c r="HR7476" s="425"/>
      <c r="HS7476" s="425"/>
      <c r="HT7476" s="425"/>
      <c r="HU7476" s="425"/>
      <c r="HV7476" s="425"/>
      <c r="HW7476" s="425"/>
      <c r="HX7476" s="425"/>
      <c r="HY7476" s="425"/>
      <c r="HZ7476" s="425"/>
      <c r="IA7476" s="425"/>
      <c r="IB7476" s="425"/>
      <c r="IC7476" s="425"/>
      <c r="ID7476" s="425"/>
      <c r="IE7476" s="425"/>
      <c r="IF7476" s="425"/>
      <c r="IG7476" s="425"/>
      <c r="IH7476" s="425"/>
      <c r="II7476" s="425"/>
      <c r="IJ7476" s="425"/>
      <c r="IK7476" s="425"/>
      <c r="IL7476" s="425"/>
      <c r="IM7476" s="425"/>
      <c r="IN7476" s="425"/>
      <c r="IO7476" s="425"/>
      <c r="IP7476" s="425"/>
      <c r="IQ7476" s="425"/>
      <c r="IR7476" s="425"/>
      <c r="IS7476" s="425"/>
      <c r="IT7476" s="425"/>
      <c r="IU7476" s="425"/>
      <c r="IV7476" s="425"/>
    </row>
    <row r="7477" s="428" customFormat="1" ht="27.6" customHeight="1" spans="2:256">
      <c r="B7477" s="465"/>
      <c r="GH7477" s="425"/>
      <c r="GI7477" s="425"/>
      <c r="GJ7477" s="425"/>
      <c r="GK7477" s="425"/>
      <c r="GL7477" s="425"/>
      <c r="GM7477" s="425"/>
      <c r="GN7477" s="425"/>
      <c r="GO7477" s="425"/>
      <c r="GP7477" s="425"/>
      <c r="GQ7477" s="425"/>
      <c r="GR7477" s="425"/>
      <c r="GS7477" s="425"/>
      <c r="GT7477" s="425"/>
      <c r="GU7477" s="425"/>
      <c r="GV7477" s="425"/>
      <c r="GW7477" s="425"/>
      <c r="GX7477" s="425"/>
      <c r="GY7477" s="425"/>
      <c r="GZ7477" s="425"/>
      <c r="HA7477" s="425"/>
      <c r="HB7477" s="425"/>
      <c r="HC7477" s="425"/>
      <c r="HD7477" s="425"/>
      <c r="HE7477" s="425"/>
      <c r="HF7477" s="425"/>
      <c r="HG7477" s="425"/>
      <c r="HH7477" s="425"/>
      <c r="HI7477" s="425"/>
      <c r="HJ7477" s="425"/>
      <c r="HK7477" s="425"/>
      <c r="HL7477" s="425"/>
      <c r="HM7477" s="425"/>
      <c r="HN7477" s="425"/>
      <c r="HO7477" s="425"/>
      <c r="HP7477" s="425"/>
      <c r="HQ7477" s="425"/>
      <c r="HR7477" s="425"/>
      <c r="HS7477" s="425"/>
      <c r="HT7477" s="425"/>
      <c r="HU7477" s="425"/>
      <c r="HV7477" s="425"/>
      <c r="HW7477" s="425"/>
      <c r="HX7477" s="425"/>
      <c r="HY7477" s="425"/>
      <c r="HZ7477" s="425"/>
      <c r="IA7477" s="425"/>
      <c r="IB7477" s="425"/>
      <c r="IC7477" s="425"/>
      <c r="ID7477" s="425"/>
      <c r="IE7477" s="425"/>
      <c r="IF7477" s="425"/>
      <c r="IG7477" s="425"/>
      <c r="IH7477" s="425"/>
      <c r="II7477" s="425"/>
      <c r="IJ7477" s="425"/>
      <c r="IK7477" s="425"/>
      <c r="IL7477" s="425"/>
      <c r="IM7477" s="425"/>
      <c r="IN7477" s="425"/>
      <c r="IO7477" s="425"/>
      <c r="IP7477" s="425"/>
      <c r="IQ7477" s="425"/>
      <c r="IR7477" s="425"/>
      <c r="IS7477" s="425"/>
      <c r="IT7477" s="425"/>
      <c r="IU7477" s="425"/>
      <c r="IV7477" s="425"/>
    </row>
    <row r="7478" s="428" customFormat="1" ht="27.6" customHeight="1" spans="2:256">
      <c r="B7478" s="465"/>
      <c r="GH7478" s="425"/>
      <c r="GI7478" s="425"/>
      <c r="GJ7478" s="425"/>
      <c r="GK7478" s="425"/>
      <c r="GL7478" s="425"/>
      <c r="GM7478" s="425"/>
      <c r="GN7478" s="425"/>
      <c r="GO7478" s="425"/>
      <c r="GP7478" s="425"/>
      <c r="GQ7478" s="425"/>
      <c r="GR7478" s="425"/>
      <c r="GS7478" s="425"/>
      <c r="GT7478" s="425"/>
      <c r="GU7478" s="425"/>
      <c r="GV7478" s="425"/>
      <c r="GW7478" s="425"/>
      <c r="GX7478" s="425"/>
      <c r="GY7478" s="425"/>
      <c r="GZ7478" s="425"/>
      <c r="HA7478" s="425"/>
      <c r="HB7478" s="425"/>
      <c r="HC7478" s="425"/>
      <c r="HD7478" s="425"/>
      <c r="HE7478" s="425"/>
      <c r="HF7478" s="425"/>
      <c r="HG7478" s="425"/>
      <c r="HH7478" s="425"/>
      <c r="HI7478" s="425"/>
      <c r="HJ7478" s="425"/>
      <c r="HK7478" s="425"/>
      <c r="HL7478" s="425"/>
      <c r="HM7478" s="425"/>
      <c r="HN7478" s="425"/>
      <c r="HO7478" s="425"/>
      <c r="HP7478" s="425"/>
      <c r="HQ7478" s="425"/>
      <c r="HR7478" s="425"/>
      <c r="HS7478" s="425"/>
      <c r="HT7478" s="425"/>
      <c r="HU7478" s="425"/>
      <c r="HV7478" s="425"/>
      <c r="HW7478" s="425"/>
      <c r="HX7478" s="425"/>
      <c r="HY7478" s="425"/>
      <c r="HZ7478" s="425"/>
      <c r="IA7478" s="425"/>
      <c r="IB7478" s="425"/>
      <c r="IC7478" s="425"/>
      <c r="ID7478" s="425"/>
      <c r="IE7478" s="425"/>
      <c r="IF7478" s="425"/>
      <c r="IG7478" s="425"/>
      <c r="IH7478" s="425"/>
      <c r="II7478" s="425"/>
      <c r="IJ7478" s="425"/>
      <c r="IK7478" s="425"/>
      <c r="IL7478" s="425"/>
      <c r="IM7478" s="425"/>
      <c r="IN7478" s="425"/>
      <c r="IO7478" s="425"/>
      <c r="IP7478" s="425"/>
      <c r="IQ7478" s="425"/>
      <c r="IR7478" s="425"/>
      <c r="IS7478" s="425"/>
      <c r="IT7478" s="425"/>
      <c r="IU7478" s="425"/>
      <c r="IV7478" s="425"/>
    </row>
    <row r="7479" s="428" customFormat="1" ht="27.6" customHeight="1" spans="2:256">
      <c r="B7479" s="465"/>
      <c r="GH7479" s="425"/>
      <c r="GI7479" s="425"/>
      <c r="GJ7479" s="425"/>
      <c r="GK7479" s="425"/>
      <c r="GL7479" s="425"/>
      <c r="GM7479" s="425"/>
      <c r="GN7479" s="425"/>
      <c r="GO7479" s="425"/>
      <c r="GP7479" s="425"/>
      <c r="GQ7479" s="425"/>
      <c r="GR7479" s="425"/>
      <c r="GS7479" s="425"/>
      <c r="GT7479" s="425"/>
      <c r="GU7479" s="425"/>
      <c r="GV7479" s="425"/>
      <c r="GW7479" s="425"/>
      <c r="GX7479" s="425"/>
      <c r="GY7479" s="425"/>
      <c r="GZ7479" s="425"/>
      <c r="HA7479" s="425"/>
      <c r="HB7479" s="425"/>
      <c r="HC7479" s="425"/>
      <c r="HD7479" s="425"/>
      <c r="HE7479" s="425"/>
      <c r="HF7479" s="425"/>
      <c r="HG7479" s="425"/>
      <c r="HH7479" s="425"/>
      <c r="HI7479" s="425"/>
      <c r="HJ7479" s="425"/>
      <c r="HK7479" s="425"/>
      <c r="HL7479" s="425"/>
      <c r="HM7479" s="425"/>
      <c r="HN7479" s="425"/>
      <c r="HO7479" s="425"/>
      <c r="HP7479" s="425"/>
      <c r="HQ7479" s="425"/>
      <c r="HR7479" s="425"/>
      <c r="HS7479" s="425"/>
      <c r="HT7479" s="425"/>
      <c r="HU7479" s="425"/>
      <c r="HV7479" s="425"/>
      <c r="HW7479" s="425"/>
      <c r="HX7479" s="425"/>
      <c r="HY7479" s="425"/>
      <c r="HZ7479" s="425"/>
      <c r="IA7479" s="425"/>
      <c r="IB7479" s="425"/>
      <c r="IC7479" s="425"/>
      <c r="ID7479" s="425"/>
      <c r="IE7479" s="425"/>
      <c r="IF7479" s="425"/>
      <c r="IG7479" s="425"/>
      <c r="IH7479" s="425"/>
      <c r="II7479" s="425"/>
      <c r="IJ7479" s="425"/>
      <c r="IK7479" s="425"/>
      <c r="IL7479" s="425"/>
      <c r="IM7479" s="425"/>
      <c r="IN7479" s="425"/>
      <c r="IO7479" s="425"/>
      <c r="IP7479" s="425"/>
      <c r="IQ7479" s="425"/>
      <c r="IR7479" s="425"/>
      <c r="IS7479" s="425"/>
      <c r="IT7479" s="425"/>
      <c r="IU7479" s="425"/>
      <c r="IV7479" s="425"/>
    </row>
    <row r="7480" s="428" customFormat="1" ht="27.6" customHeight="1" spans="2:256">
      <c r="B7480" s="465"/>
      <c r="GH7480" s="425"/>
      <c r="GI7480" s="425"/>
      <c r="GJ7480" s="425"/>
      <c r="GK7480" s="425"/>
      <c r="GL7480" s="425"/>
      <c r="GM7480" s="425"/>
      <c r="GN7480" s="425"/>
      <c r="GO7480" s="425"/>
      <c r="GP7480" s="425"/>
      <c r="GQ7480" s="425"/>
      <c r="GR7480" s="425"/>
      <c r="GS7480" s="425"/>
      <c r="GT7480" s="425"/>
      <c r="GU7480" s="425"/>
      <c r="GV7480" s="425"/>
      <c r="GW7480" s="425"/>
      <c r="GX7480" s="425"/>
      <c r="GY7480" s="425"/>
      <c r="GZ7480" s="425"/>
      <c r="HA7480" s="425"/>
      <c r="HB7480" s="425"/>
      <c r="HC7480" s="425"/>
      <c r="HD7480" s="425"/>
      <c r="HE7480" s="425"/>
      <c r="HF7480" s="425"/>
      <c r="HG7480" s="425"/>
      <c r="HH7480" s="425"/>
      <c r="HI7480" s="425"/>
      <c r="HJ7480" s="425"/>
      <c r="HK7480" s="425"/>
      <c r="HL7480" s="425"/>
      <c r="HM7480" s="425"/>
      <c r="HN7480" s="425"/>
      <c r="HO7480" s="425"/>
      <c r="HP7480" s="425"/>
      <c r="HQ7480" s="425"/>
      <c r="HR7480" s="425"/>
      <c r="HS7480" s="425"/>
      <c r="HT7480" s="425"/>
      <c r="HU7480" s="425"/>
      <c r="HV7480" s="425"/>
      <c r="HW7480" s="425"/>
      <c r="HX7480" s="425"/>
      <c r="HY7480" s="425"/>
      <c r="HZ7480" s="425"/>
      <c r="IA7480" s="425"/>
      <c r="IB7480" s="425"/>
      <c r="IC7480" s="425"/>
      <c r="ID7480" s="425"/>
      <c r="IE7480" s="425"/>
      <c r="IF7480" s="425"/>
      <c r="IG7480" s="425"/>
      <c r="IH7480" s="425"/>
      <c r="II7480" s="425"/>
      <c r="IJ7480" s="425"/>
      <c r="IK7480" s="425"/>
      <c r="IL7480" s="425"/>
      <c r="IM7480" s="425"/>
      <c r="IN7480" s="425"/>
      <c r="IO7480" s="425"/>
      <c r="IP7480" s="425"/>
      <c r="IQ7480" s="425"/>
      <c r="IR7480" s="425"/>
      <c r="IS7480" s="425"/>
      <c r="IT7480" s="425"/>
      <c r="IU7480" s="425"/>
      <c r="IV7480" s="425"/>
    </row>
    <row r="7481" s="428" customFormat="1" ht="27.6" customHeight="1" spans="2:256">
      <c r="B7481" s="465"/>
      <c r="GH7481" s="425"/>
      <c r="GI7481" s="425"/>
      <c r="GJ7481" s="425"/>
      <c r="GK7481" s="425"/>
      <c r="GL7481" s="425"/>
      <c r="GM7481" s="425"/>
      <c r="GN7481" s="425"/>
      <c r="GO7481" s="425"/>
      <c r="GP7481" s="425"/>
      <c r="GQ7481" s="425"/>
      <c r="GR7481" s="425"/>
      <c r="GS7481" s="425"/>
      <c r="GT7481" s="425"/>
      <c r="GU7481" s="425"/>
      <c r="GV7481" s="425"/>
      <c r="GW7481" s="425"/>
      <c r="GX7481" s="425"/>
      <c r="GY7481" s="425"/>
      <c r="GZ7481" s="425"/>
      <c r="HA7481" s="425"/>
      <c r="HB7481" s="425"/>
      <c r="HC7481" s="425"/>
      <c r="HD7481" s="425"/>
      <c r="HE7481" s="425"/>
      <c r="HF7481" s="425"/>
      <c r="HG7481" s="425"/>
      <c r="HH7481" s="425"/>
      <c r="HI7481" s="425"/>
      <c r="HJ7481" s="425"/>
      <c r="HK7481" s="425"/>
      <c r="HL7481" s="425"/>
      <c r="HM7481" s="425"/>
      <c r="HN7481" s="425"/>
      <c r="HO7481" s="425"/>
      <c r="HP7481" s="425"/>
      <c r="HQ7481" s="425"/>
      <c r="HR7481" s="425"/>
      <c r="HS7481" s="425"/>
      <c r="HT7481" s="425"/>
      <c r="HU7481" s="425"/>
      <c r="HV7481" s="425"/>
      <c r="HW7481" s="425"/>
      <c r="HX7481" s="425"/>
      <c r="HY7481" s="425"/>
      <c r="HZ7481" s="425"/>
      <c r="IA7481" s="425"/>
      <c r="IB7481" s="425"/>
      <c r="IC7481" s="425"/>
      <c r="ID7481" s="425"/>
      <c r="IE7481" s="425"/>
      <c r="IF7481" s="425"/>
      <c r="IG7481" s="425"/>
      <c r="IH7481" s="425"/>
      <c r="II7481" s="425"/>
      <c r="IJ7481" s="425"/>
      <c r="IK7481" s="425"/>
      <c r="IL7481" s="425"/>
      <c r="IM7481" s="425"/>
      <c r="IN7481" s="425"/>
      <c r="IO7481" s="425"/>
      <c r="IP7481" s="425"/>
      <c r="IQ7481" s="425"/>
      <c r="IR7481" s="425"/>
      <c r="IS7481" s="425"/>
      <c r="IT7481" s="425"/>
      <c r="IU7481" s="425"/>
      <c r="IV7481" s="425"/>
    </row>
    <row r="7482" s="428" customFormat="1" ht="27.6" customHeight="1" spans="2:256">
      <c r="B7482" s="465"/>
      <c r="GH7482" s="425"/>
      <c r="GI7482" s="425"/>
      <c r="GJ7482" s="425"/>
      <c r="GK7482" s="425"/>
      <c r="GL7482" s="425"/>
      <c r="GM7482" s="425"/>
      <c r="GN7482" s="425"/>
      <c r="GO7482" s="425"/>
      <c r="GP7482" s="425"/>
      <c r="GQ7482" s="425"/>
      <c r="GR7482" s="425"/>
      <c r="GS7482" s="425"/>
      <c r="GT7482" s="425"/>
      <c r="GU7482" s="425"/>
      <c r="GV7482" s="425"/>
      <c r="GW7482" s="425"/>
      <c r="GX7482" s="425"/>
      <c r="GY7482" s="425"/>
      <c r="GZ7482" s="425"/>
      <c r="HA7482" s="425"/>
      <c r="HB7482" s="425"/>
      <c r="HC7482" s="425"/>
      <c r="HD7482" s="425"/>
      <c r="HE7482" s="425"/>
      <c r="HF7482" s="425"/>
      <c r="HG7482" s="425"/>
      <c r="HH7482" s="425"/>
      <c r="HI7482" s="425"/>
      <c r="HJ7482" s="425"/>
      <c r="HK7482" s="425"/>
      <c r="HL7482" s="425"/>
      <c r="HM7482" s="425"/>
      <c r="HN7482" s="425"/>
      <c r="HO7482" s="425"/>
      <c r="HP7482" s="425"/>
      <c r="HQ7482" s="425"/>
      <c r="HR7482" s="425"/>
      <c r="HS7482" s="425"/>
      <c r="HT7482" s="425"/>
      <c r="HU7482" s="425"/>
      <c r="HV7482" s="425"/>
      <c r="HW7482" s="425"/>
      <c r="HX7482" s="425"/>
      <c r="HY7482" s="425"/>
      <c r="HZ7482" s="425"/>
      <c r="IA7482" s="425"/>
      <c r="IB7482" s="425"/>
      <c r="IC7482" s="425"/>
      <c r="ID7482" s="425"/>
      <c r="IE7482" s="425"/>
      <c r="IF7482" s="425"/>
      <c r="IG7482" s="425"/>
      <c r="IH7482" s="425"/>
      <c r="II7482" s="425"/>
      <c r="IJ7482" s="425"/>
      <c r="IK7482" s="425"/>
      <c r="IL7482" s="425"/>
      <c r="IM7482" s="425"/>
      <c r="IN7482" s="425"/>
      <c r="IO7482" s="425"/>
      <c r="IP7482" s="425"/>
      <c r="IQ7482" s="425"/>
      <c r="IR7482" s="425"/>
      <c r="IS7482" s="425"/>
      <c r="IT7482" s="425"/>
      <c r="IU7482" s="425"/>
      <c r="IV7482" s="425"/>
    </row>
    <row r="7483" s="428" customFormat="1" ht="27.6" customHeight="1" spans="2:256">
      <c r="B7483" s="465"/>
      <c r="GH7483" s="425"/>
      <c r="GI7483" s="425"/>
      <c r="GJ7483" s="425"/>
      <c r="GK7483" s="425"/>
      <c r="GL7483" s="425"/>
      <c r="GM7483" s="425"/>
      <c r="GN7483" s="425"/>
      <c r="GO7483" s="425"/>
      <c r="GP7483" s="425"/>
      <c r="GQ7483" s="425"/>
      <c r="GR7483" s="425"/>
      <c r="GS7483" s="425"/>
      <c r="GT7483" s="425"/>
      <c r="GU7483" s="425"/>
      <c r="GV7483" s="425"/>
      <c r="GW7483" s="425"/>
      <c r="GX7483" s="425"/>
      <c r="GY7483" s="425"/>
      <c r="GZ7483" s="425"/>
      <c r="HA7483" s="425"/>
      <c r="HB7483" s="425"/>
      <c r="HC7483" s="425"/>
      <c r="HD7483" s="425"/>
      <c r="HE7483" s="425"/>
      <c r="HF7483" s="425"/>
      <c r="HG7483" s="425"/>
      <c r="HH7483" s="425"/>
      <c r="HI7483" s="425"/>
      <c r="HJ7483" s="425"/>
      <c r="HK7483" s="425"/>
      <c r="HL7483" s="425"/>
      <c r="HM7483" s="425"/>
      <c r="HN7483" s="425"/>
      <c r="HO7483" s="425"/>
      <c r="HP7483" s="425"/>
      <c r="HQ7483" s="425"/>
      <c r="HR7483" s="425"/>
      <c r="HS7483" s="425"/>
      <c r="HT7483" s="425"/>
      <c r="HU7483" s="425"/>
      <c r="HV7483" s="425"/>
      <c r="HW7483" s="425"/>
      <c r="HX7483" s="425"/>
      <c r="HY7483" s="425"/>
      <c r="HZ7483" s="425"/>
      <c r="IA7483" s="425"/>
      <c r="IB7483" s="425"/>
      <c r="IC7483" s="425"/>
      <c r="ID7483" s="425"/>
      <c r="IE7483" s="425"/>
      <c r="IF7483" s="425"/>
      <c r="IG7483" s="425"/>
      <c r="IH7483" s="425"/>
      <c r="II7483" s="425"/>
      <c r="IJ7483" s="425"/>
      <c r="IK7483" s="425"/>
      <c r="IL7483" s="425"/>
      <c r="IM7483" s="425"/>
      <c r="IN7483" s="425"/>
      <c r="IO7483" s="425"/>
      <c r="IP7483" s="425"/>
      <c r="IQ7483" s="425"/>
      <c r="IR7483" s="425"/>
      <c r="IS7483" s="425"/>
      <c r="IT7483" s="425"/>
      <c r="IU7483" s="425"/>
      <c r="IV7483" s="425"/>
    </row>
    <row r="7484" s="428" customFormat="1" ht="27.6" customHeight="1" spans="2:256">
      <c r="B7484" s="465"/>
      <c r="GH7484" s="425"/>
      <c r="GI7484" s="425"/>
      <c r="GJ7484" s="425"/>
      <c r="GK7484" s="425"/>
      <c r="GL7484" s="425"/>
      <c r="GM7484" s="425"/>
      <c r="GN7484" s="425"/>
      <c r="GO7484" s="425"/>
      <c r="GP7484" s="425"/>
      <c r="GQ7484" s="425"/>
      <c r="GR7484" s="425"/>
      <c r="GS7484" s="425"/>
      <c r="GT7484" s="425"/>
      <c r="GU7484" s="425"/>
      <c r="GV7484" s="425"/>
      <c r="GW7484" s="425"/>
      <c r="GX7484" s="425"/>
      <c r="GY7484" s="425"/>
      <c r="GZ7484" s="425"/>
      <c r="HA7484" s="425"/>
      <c r="HB7484" s="425"/>
      <c r="HC7484" s="425"/>
      <c r="HD7484" s="425"/>
      <c r="HE7484" s="425"/>
      <c r="HF7484" s="425"/>
      <c r="HG7484" s="425"/>
      <c r="HH7484" s="425"/>
      <c r="HI7484" s="425"/>
      <c r="HJ7484" s="425"/>
      <c r="HK7484" s="425"/>
      <c r="HL7484" s="425"/>
      <c r="HM7484" s="425"/>
      <c r="HN7484" s="425"/>
      <c r="HO7484" s="425"/>
      <c r="HP7484" s="425"/>
      <c r="HQ7484" s="425"/>
      <c r="HR7484" s="425"/>
      <c r="HS7484" s="425"/>
      <c r="HT7484" s="425"/>
      <c r="HU7484" s="425"/>
      <c r="HV7484" s="425"/>
      <c r="HW7484" s="425"/>
      <c r="HX7484" s="425"/>
      <c r="HY7484" s="425"/>
      <c r="HZ7484" s="425"/>
      <c r="IA7484" s="425"/>
      <c r="IB7484" s="425"/>
      <c r="IC7484" s="425"/>
      <c r="ID7484" s="425"/>
      <c r="IE7484" s="425"/>
      <c r="IF7484" s="425"/>
      <c r="IG7484" s="425"/>
      <c r="IH7484" s="425"/>
      <c r="II7484" s="425"/>
      <c r="IJ7484" s="425"/>
      <c r="IK7484" s="425"/>
      <c r="IL7484" s="425"/>
      <c r="IM7484" s="425"/>
      <c r="IN7484" s="425"/>
      <c r="IO7484" s="425"/>
      <c r="IP7484" s="425"/>
      <c r="IQ7484" s="425"/>
      <c r="IR7484" s="425"/>
      <c r="IS7484" s="425"/>
      <c r="IT7484" s="425"/>
      <c r="IU7484" s="425"/>
      <c r="IV7484" s="425"/>
    </row>
    <row r="7485" s="428" customFormat="1" ht="27.6" customHeight="1" spans="2:256">
      <c r="B7485" s="465"/>
      <c r="GH7485" s="425"/>
      <c r="GI7485" s="425"/>
      <c r="GJ7485" s="425"/>
      <c r="GK7485" s="425"/>
      <c r="GL7485" s="425"/>
      <c r="GM7485" s="425"/>
      <c r="GN7485" s="425"/>
      <c r="GO7485" s="425"/>
      <c r="GP7485" s="425"/>
      <c r="GQ7485" s="425"/>
      <c r="GR7485" s="425"/>
      <c r="GS7485" s="425"/>
      <c r="GT7485" s="425"/>
      <c r="GU7485" s="425"/>
      <c r="GV7485" s="425"/>
      <c r="GW7485" s="425"/>
      <c r="GX7485" s="425"/>
      <c r="GY7485" s="425"/>
      <c r="GZ7485" s="425"/>
      <c r="HA7485" s="425"/>
      <c r="HB7485" s="425"/>
      <c r="HC7485" s="425"/>
      <c r="HD7485" s="425"/>
      <c r="HE7485" s="425"/>
      <c r="HF7485" s="425"/>
      <c r="HG7485" s="425"/>
      <c r="HH7485" s="425"/>
      <c r="HI7485" s="425"/>
      <c r="HJ7485" s="425"/>
      <c r="HK7485" s="425"/>
      <c r="HL7485" s="425"/>
      <c r="HM7485" s="425"/>
      <c r="HN7485" s="425"/>
      <c r="HO7485" s="425"/>
      <c r="HP7485" s="425"/>
      <c r="HQ7485" s="425"/>
      <c r="HR7485" s="425"/>
      <c r="HS7485" s="425"/>
      <c r="HT7485" s="425"/>
      <c r="HU7485" s="425"/>
      <c r="HV7485" s="425"/>
      <c r="HW7485" s="425"/>
      <c r="HX7485" s="425"/>
      <c r="HY7485" s="425"/>
      <c r="HZ7485" s="425"/>
      <c r="IA7485" s="425"/>
      <c r="IB7485" s="425"/>
      <c r="IC7485" s="425"/>
      <c r="ID7485" s="425"/>
      <c r="IE7485" s="425"/>
      <c r="IF7485" s="425"/>
      <c r="IG7485" s="425"/>
      <c r="IH7485" s="425"/>
      <c r="II7485" s="425"/>
      <c r="IJ7485" s="425"/>
      <c r="IK7485" s="425"/>
      <c r="IL7485" s="425"/>
      <c r="IM7485" s="425"/>
      <c r="IN7485" s="425"/>
      <c r="IO7485" s="425"/>
      <c r="IP7485" s="425"/>
      <c r="IQ7485" s="425"/>
      <c r="IR7485" s="425"/>
      <c r="IS7485" s="425"/>
      <c r="IT7485" s="425"/>
      <c r="IU7485" s="425"/>
      <c r="IV7485" s="425"/>
    </row>
    <row r="7486" s="428" customFormat="1" ht="27.6" customHeight="1" spans="2:256">
      <c r="B7486" s="465"/>
      <c r="GH7486" s="425"/>
      <c r="GI7486" s="425"/>
      <c r="GJ7486" s="425"/>
      <c r="GK7486" s="425"/>
      <c r="GL7486" s="425"/>
      <c r="GM7486" s="425"/>
      <c r="GN7486" s="425"/>
      <c r="GO7486" s="425"/>
      <c r="GP7486" s="425"/>
      <c r="GQ7486" s="425"/>
      <c r="GR7486" s="425"/>
      <c r="GS7486" s="425"/>
      <c r="GT7486" s="425"/>
      <c r="GU7486" s="425"/>
      <c r="GV7486" s="425"/>
      <c r="GW7486" s="425"/>
      <c r="GX7486" s="425"/>
      <c r="GY7486" s="425"/>
      <c r="GZ7486" s="425"/>
      <c r="HA7486" s="425"/>
      <c r="HB7486" s="425"/>
      <c r="HC7486" s="425"/>
      <c r="HD7486" s="425"/>
      <c r="HE7486" s="425"/>
      <c r="HF7486" s="425"/>
      <c r="HG7486" s="425"/>
      <c r="HH7486" s="425"/>
      <c r="HI7486" s="425"/>
      <c r="HJ7486" s="425"/>
      <c r="HK7486" s="425"/>
      <c r="HL7486" s="425"/>
      <c r="HM7486" s="425"/>
      <c r="HN7486" s="425"/>
      <c r="HO7486" s="425"/>
      <c r="HP7486" s="425"/>
      <c r="HQ7486" s="425"/>
      <c r="HR7486" s="425"/>
      <c r="HS7486" s="425"/>
      <c r="HT7486" s="425"/>
      <c r="HU7486" s="425"/>
      <c r="HV7486" s="425"/>
      <c r="HW7486" s="425"/>
      <c r="HX7486" s="425"/>
      <c r="HY7486" s="425"/>
      <c r="HZ7486" s="425"/>
      <c r="IA7486" s="425"/>
      <c r="IB7486" s="425"/>
      <c r="IC7486" s="425"/>
      <c r="ID7486" s="425"/>
      <c r="IE7486" s="425"/>
      <c r="IF7486" s="425"/>
      <c r="IG7486" s="425"/>
      <c r="IH7486" s="425"/>
      <c r="II7486" s="425"/>
      <c r="IJ7486" s="425"/>
      <c r="IK7486" s="425"/>
      <c r="IL7486" s="425"/>
      <c r="IM7486" s="425"/>
      <c r="IN7486" s="425"/>
      <c r="IO7486" s="425"/>
      <c r="IP7486" s="425"/>
      <c r="IQ7486" s="425"/>
      <c r="IR7486" s="425"/>
      <c r="IS7486" s="425"/>
      <c r="IT7486" s="425"/>
      <c r="IU7486" s="425"/>
      <c r="IV7486" s="425"/>
    </row>
    <row r="7487" s="428" customFormat="1" ht="27.6" customHeight="1" spans="2:256">
      <c r="B7487" s="465"/>
      <c r="GH7487" s="425"/>
      <c r="GI7487" s="425"/>
      <c r="GJ7487" s="425"/>
      <c r="GK7487" s="425"/>
      <c r="GL7487" s="425"/>
      <c r="GM7487" s="425"/>
      <c r="GN7487" s="425"/>
      <c r="GO7487" s="425"/>
      <c r="GP7487" s="425"/>
      <c r="GQ7487" s="425"/>
      <c r="GR7487" s="425"/>
      <c r="GS7487" s="425"/>
      <c r="GT7487" s="425"/>
      <c r="GU7487" s="425"/>
      <c r="GV7487" s="425"/>
      <c r="GW7487" s="425"/>
      <c r="GX7487" s="425"/>
      <c r="GY7487" s="425"/>
      <c r="GZ7487" s="425"/>
      <c r="HA7487" s="425"/>
      <c r="HB7487" s="425"/>
      <c r="HC7487" s="425"/>
      <c r="HD7487" s="425"/>
      <c r="HE7487" s="425"/>
      <c r="HF7487" s="425"/>
      <c r="HG7487" s="425"/>
      <c r="HH7487" s="425"/>
      <c r="HI7487" s="425"/>
      <c r="HJ7487" s="425"/>
      <c r="HK7487" s="425"/>
      <c r="HL7487" s="425"/>
      <c r="HM7487" s="425"/>
      <c r="HN7487" s="425"/>
      <c r="HO7487" s="425"/>
      <c r="HP7487" s="425"/>
      <c r="HQ7487" s="425"/>
      <c r="HR7487" s="425"/>
      <c r="HS7487" s="425"/>
      <c r="HT7487" s="425"/>
      <c r="HU7487" s="425"/>
      <c r="HV7487" s="425"/>
      <c r="HW7487" s="425"/>
      <c r="HX7487" s="425"/>
      <c r="HY7487" s="425"/>
      <c r="HZ7487" s="425"/>
      <c r="IA7487" s="425"/>
      <c r="IB7487" s="425"/>
      <c r="IC7487" s="425"/>
      <c r="ID7487" s="425"/>
      <c r="IE7487" s="425"/>
      <c r="IF7487" s="425"/>
      <c r="IG7487" s="425"/>
      <c r="IH7487" s="425"/>
      <c r="II7487" s="425"/>
      <c r="IJ7487" s="425"/>
      <c r="IK7487" s="425"/>
      <c r="IL7487" s="425"/>
      <c r="IM7487" s="425"/>
      <c r="IN7487" s="425"/>
      <c r="IO7487" s="425"/>
      <c r="IP7487" s="425"/>
      <c r="IQ7487" s="425"/>
      <c r="IR7487" s="425"/>
      <c r="IS7487" s="425"/>
      <c r="IT7487" s="425"/>
      <c r="IU7487" s="425"/>
      <c r="IV7487" s="425"/>
    </row>
    <row r="7488" s="428" customFormat="1" ht="27.6" customHeight="1" spans="2:256">
      <c r="B7488" s="465"/>
      <c r="GH7488" s="425"/>
      <c r="GI7488" s="425"/>
      <c r="GJ7488" s="425"/>
      <c r="GK7488" s="425"/>
      <c r="GL7488" s="425"/>
      <c r="GM7488" s="425"/>
      <c r="GN7488" s="425"/>
      <c r="GO7488" s="425"/>
      <c r="GP7488" s="425"/>
      <c r="GQ7488" s="425"/>
      <c r="GR7488" s="425"/>
      <c r="GS7488" s="425"/>
      <c r="GT7488" s="425"/>
      <c r="GU7488" s="425"/>
      <c r="GV7488" s="425"/>
      <c r="GW7488" s="425"/>
      <c r="GX7488" s="425"/>
      <c r="GY7488" s="425"/>
      <c r="GZ7488" s="425"/>
      <c r="HA7488" s="425"/>
      <c r="HB7488" s="425"/>
      <c r="HC7488" s="425"/>
      <c r="HD7488" s="425"/>
      <c r="HE7488" s="425"/>
      <c r="HF7488" s="425"/>
      <c r="HG7488" s="425"/>
      <c r="HH7488" s="425"/>
      <c r="HI7488" s="425"/>
      <c r="HJ7488" s="425"/>
      <c r="HK7488" s="425"/>
      <c r="HL7488" s="425"/>
      <c r="HM7488" s="425"/>
      <c r="HN7488" s="425"/>
      <c r="HO7488" s="425"/>
      <c r="HP7488" s="425"/>
      <c r="HQ7488" s="425"/>
      <c r="HR7488" s="425"/>
      <c r="HS7488" s="425"/>
      <c r="HT7488" s="425"/>
      <c r="HU7488" s="425"/>
      <c r="HV7488" s="425"/>
      <c r="HW7488" s="425"/>
      <c r="HX7488" s="425"/>
      <c r="HY7488" s="425"/>
      <c r="HZ7488" s="425"/>
      <c r="IA7488" s="425"/>
      <c r="IB7488" s="425"/>
      <c r="IC7488" s="425"/>
      <c r="ID7488" s="425"/>
      <c r="IE7488" s="425"/>
      <c r="IF7488" s="425"/>
      <c r="IG7488" s="425"/>
      <c r="IH7488" s="425"/>
      <c r="II7488" s="425"/>
      <c r="IJ7488" s="425"/>
      <c r="IK7488" s="425"/>
      <c r="IL7488" s="425"/>
      <c r="IM7488" s="425"/>
      <c r="IN7488" s="425"/>
      <c r="IO7488" s="425"/>
      <c r="IP7488" s="425"/>
      <c r="IQ7488" s="425"/>
      <c r="IR7488" s="425"/>
      <c r="IS7488" s="425"/>
      <c r="IT7488" s="425"/>
      <c r="IU7488" s="425"/>
      <c r="IV7488" s="425"/>
    </row>
    <row r="7489" s="428" customFormat="1" ht="27.6" customHeight="1" spans="2:256">
      <c r="B7489" s="465"/>
      <c r="GH7489" s="425"/>
      <c r="GI7489" s="425"/>
      <c r="GJ7489" s="425"/>
      <c r="GK7489" s="425"/>
      <c r="GL7489" s="425"/>
      <c r="GM7489" s="425"/>
      <c r="GN7489" s="425"/>
      <c r="GO7489" s="425"/>
      <c r="GP7489" s="425"/>
      <c r="GQ7489" s="425"/>
      <c r="GR7489" s="425"/>
      <c r="GS7489" s="425"/>
      <c r="GT7489" s="425"/>
      <c r="GU7489" s="425"/>
      <c r="GV7489" s="425"/>
      <c r="GW7489" s="425"/>
      <c r="GX7489" s="425"/>
      <c r="GY7489" s="425"/>
      <c r="GZ7489" s="425"/>
      <c r="HA7489" s="425"/>
      <c r="HB7489" s="425"/>
      <c r="HC7489" s="425"/>
      <c r="HD7489" s="425"/>
      <c r="HE7489" s="425"/>
      <c r="HF7489" s="425"/>
      <c r="HG7489" s="425"/>
      <c r="HH7489" s="425"/>
      <c r="HI7489" s="425"/>
      <c r="HJ7489" s="425"/>
      <c r="HK7489" s="425"/>
      <c r="HL7489" s="425"/>
      <c r="HM7489" s="425"/>
      <c r="HN7489" s="425"/>
      <c r="HO7489" s="425"/>
      <c r="HP7489" s="425"/>
      <c r="HQ7489" s="425"/>
      <c r="HR7489" s="425"/>
      <c r="HS7489" s="425"/>
      <c r="HT7489" s="425"/>
      <c r="HU7489" s="425"/>
      <c r="HV7489" s="425"/>
      <c r="HW7489" s="425"/>
      <c r="HX7489" s="425"/>
      <c r="HY7489" s="425"/>
      <c r="HZ7489" s="425"/>
      <c r="IA7489" s="425"/>
      <c r="IB7489" s="425"/>
      <c r="IC7489" s="425"/>
      <c r="ID7489" s="425"/>
      <c r="IE7489" s="425"/>
      <c r="IF7489" s="425"/>
      <c r="IG7489" s="425"/>
      <c r="IH7489" s="425"/>
      <c r="II7489" s="425"/>
      <c r="IJ7489" s="425"/>
      <c r="IK7489" s="425"/>
      <c r="IL7489" s="425"/>
      <c r="IM7489" s="425"/>
      <c r="IN7489" s="425"/>
      <c r="IO7489" s="425"/>
      <c r="IP7489" s="425"/>
      <c r="IQ7489" s="425"/>
      <c r="IR7489" s="425"/>
      <c r="IS7489" s="425"/>
      <c r="IT7489" s="425"/>
      <c r="IU7489" s="425"/>
      <c r="IV7489" s="425"/>
    </row>
    <row r="7490" s="428" customFormat="1" ht="27.6" customHeight="1" spans="2:256">
      <c r="B7490" s="465"/>
      <c r="GH7490" s="425"/>
      <c r="GI7490" s="425"/>
      <c r="GJ7490" s="425"/>
      <c r="GK7490" s="425"/>
      <c r="GL7490" s="425"/>
      <c r="GM7490" s="425"/>
      <c r="GN7490" s="425"/>
      <c r="GO7490" s="425"/>
      <c r="GP7490" s="425"/>
      <c r="GQ7490" s="425"/>
      <c r="GR7490" s="425"/>
      <c r="GS7490" s="425"/>
      <c r="GT7490" s="425"/>
      <c r="GU7490" s="425"/>
      <c r="GV7490" s="425"/>
      <c r="GW7490" s="425"/>
      <c r="GX7490" s="425"/>
      <c r="GY7490" s="425"/>
      <c r="GZ7490" s="425"/>
      <c r="HA7490" s="425"/>
      <c r="HB7490" s="425"/>
      <c r="HC7490" s="425"/>
      <c r="HD7490" s="425"/>
      <c r="HE7490" s="425"/>
      <c r="HF7490" s="425"/>
      <c r="HG7490" s="425"/>
      <c r="HH7490" s="425"/>
      <c r="HI7490" s="425"/>
      <c r="HJ7490" s="425"/>
      <c r="HK7490" s="425"/>
      <c r="HL7490" s="425"/>
      <c r="HM7490" s="425"/>
      <c r="HN7490" s="425"/>
      <c r="HO7490" s="425"/>
      <c r="HP7490" s="425"/>
      <c r="HQ7490" s="425"/>
      <c r="HR7490" s="425"/>
      <c r="HS7490" s="425"/>
      <c r="HT7490" s="425"/>
      <c r="HU7490" s="425"/>
      <c r="HV7490" s="425"/>
      <c r="HW7490" s="425"/>
      <c r="HX7490" s="425"/>
      <c r="HY7490" s="425"/>
      <c r="HZ7490" s="425"/>
      <c r="IA7490" s="425"/>
      <c r="IB7490" s="425"/>
      <c r="IC7490" s="425"/>
      <c r="ID7490" s="425"/>
      <c r="IE7490" s="425"/>
      <c r="IF7490" s="425"/>
      <c r="IG7490" s="425"/>
      <c r="IH7490" s="425"/>
      <c r="II7490" s="425"/>
      <c r="IJ7490" s="425"/>
      <c r="IK7490" s="425"/>
      <c r="IL7490" s="425"/>
      <c r="IM7490" s="425"/>
      <c r="IN7490" s="425"/>
      <c r="IO7490" s="425"/>
      <c r="IP7490" s="425"/>
      <c r="IQ7490" s="425"/>
      <c r="IR7490" s="425"/>
      <c r="IS7490" s="425"/>
      <c r="IT7490" s="425"/>
      <c r="IU7490" s="425"/>
      <c r="IV7490" s="425"/>
    </row>
    <row r="7491" s="428" customFormat="1" ht="27.6" customHeight="1" spans="2:256">
      <c r="B7491" s="465"/>
      <c r="GH7491" s="425"/>
      <c r="GI7491" s="425"/>
      <c r="GJ7491" s="425"/>
      <c r="GK7491" s="425"/>
      <c r="GL7491" s="425"/>
      <c r="GM7491" s="425"/>
      <c r="GN7491" s="425"/>
      <c r="GO7491" s="425"/>
      <c r="GP7491" s="425"/>
      <c r="GQ7491" s="425"/>
      <c r="GR7491" s="425"/>
      <c r="GS7491" s="425"/>
      <c r="GT7491" s="425"/>
      <c r="GU7491" s="425"/>
      <c r="GV7491" s="425"/>
      <c r="GW7491" s="425"/>
      <c r="GX7491" s="425"/>
      <c r="GY7491" s="425"/>
      <c r="GZ7491" s="425"/>
      <c r="HA7491" s="425"/>
      <c r="HB7491" s="425"/>
      <c r="HC7491" s="425"/>
      <c r="HD7491" s="425"/>
      <c r="HE7491" s="425"/>
      <c r="HF7491" s="425"/>
      <c r="HG7491" s="425"/>
      <c r="HH7491" s="425"/>
      <c r="HI7491" s="425"/>
      <c r="HJ7491" s="425"/>
      <c r="HK7491" s="425"/>
      <c r="HL7491" s="425"/>
      <c r="HM7491" s="425"/>
      <c r="HN7491" s="425"/>
      <c r="HO7491" s="425"/>
      <c r="HP7491" s="425"/>
      <c r="HQ7491" s="425"/>
      <c r="HR7491" s="425"/>
      <c r="HS7491" s="425"/>
      <c r="HT7491" s="425"/>
      <c r="HU7491" s="425"/>
      <c r="HV7491" s="425"/>
      <c r="HW7491" s="425"/>
      <c r="HX7491" s="425"/>
      <c r="HY7491" s="425"/>
      <c r="HZ7491" s="425"/>
      <c r="IA7491" s="425"/>
      <c r="IB7491" s="425"/>
      <c r="IC7491" s="425"/>
      <c r="ID7491" s="425"/>
      <c r="IE7491" s="425"/>
      <c r="IF7491" s="425"/>
      <c r="IG7491" s="425"/>
      <c r="IH7491" s="425"/>
      <c r="II7491" s="425"/>
      <c r="IJ7491" s="425"/>
      <c r="IK7491" s="425"/>
      <c r="IL7491" s="425"/>
      <c r="IM7491" s="425"/>
      <c r="IN7491" s="425"/>
      <c r="IO7491" s="425"/>
      <c r="IP7491" s="425"/>
      <c r="IQ7491" s="425"/>
      <c r="IR7491" s="425"/>
      <c r="IS7491" s="425"/>
      <c r="IT7491" s="425"/>
      <c r="IU7491" s="425"/>
      <c r="IV7491" s="425"/>
    </row>
    <row r="7492" s="428" customFormat="1" ht="27.6" customHeight="1" spans="2:256">
      <c r="B7492" s="465"/>
      <c r="GH7492" s="425"/>
      <c r="GI7492" s="425"/>
      <c r="GJ7492" s="425"/>
      <c r="GK7492" s="425"/>
      <c r="GL7492" s="425"/>
      <c r="GM7492" s="425"/>
      <c r="GN7492" s="425"/>
      <c r="GO7492" s="425"/>
      <c r="GP7492" s="425"/>
      <c r="GQ7492" s="425"/>
      <c r="GR7492" s="425"/>
      <c r="GS7492" s="425"/>
      <c r="GT7492" s="425"/>
      <c r="GU7492" s="425"/>
      <c r="GV7492" s="425"/>
      <c r="GW7492" s="425"/>
      <c r="GX7492" s="425"/>
      <c r="GY7492" s="425"/>
      <c r="GZ7492" s="425"/>
      <c r="HA7492" s="425"/>
      <c r="HB7492" s="425"/>
      <c r="HC7492" s="425"/>
      <c r="HD7492" s="425"/>
      <c r="HE7492" s="425"/>
      <c r="HF7492" s="425"/>
      <c r="HG7492" s="425"/>
      <c r="HH7492" s="425"/>
      <c r="HI7492" s="425"/>
      <c r="HJ7492" s="425"/>
      <c r="HK7492" s="425"/>
      <c r="HL7492" s="425"/>
      <c r="HM7492" s="425"/>
      <c r="HN7492" s="425"/>
      <c r="HO7492" s="425"/>
      <c r="HP7492" s="425"/>
      <c r="HQ7492" s="425"/>
      <c r="HR7492" s="425"/>
      <c r="HS7492" s="425"/>
      <c r="HT7492" s="425"/>
      <c r="HU7492" s="425"/>
      <c r="HV7492" s="425"/>
      <c r="HW7492" s="425"/>
      <c r="HX7492" s="425"/>
      <c r="HY7492" s="425"/>
      <c r="HZ7492" s="425"/>
      <c r="IA7492" s="425"/>
      <c r="IB7492" s="425"/>
      <c r="IC7492" s="425"/>
      <c r="ID7492" s="425"/>
      <c r="IE7492" s="425"/>
      <c r="IF7492" s="425"/>
      <c r="IG7492" s="425"/>
      <c r="IH7492" s="425"/>
      <c r="II7492" s="425"/>
      <c r="IJ7492" s="425"/>
      <c r="IK7492" s="425"/>
      <c r="IL7492" s="425"/>
      <c r="IM7492" s="425"/>
      <c r="IN7492" s="425"/>
      <c r="IO7492" s="425"/>
      <c r="IP7492" s="425"/>
      <c r="IQ7492" s="425"/>
      <c r="IR7492" s="425"/>
      <c r="IS7492" s="425"/>
      <c r="IT7492" s="425"/>
      <c r="IU7492" s="425"/>
      <c r="IV7492" s="425"/>
    </row>
    <row r="7493" s="428" customFormat="1" ht="27.6" customHeight="1" spans="2:256">
      <c r="B7493" s="465"/>
      <c r="GH7493" s="425"/>
      <c r="GI7493" s="425"/>
      <c r="GJ7493" s="425"/>
      <c r="GK7493" s="425"/>
      <c r="GL7493" s="425"/>
      <c r="GM7493" s="425"/>
      <c r="GN7493" s="425"/>
      <c r="GO7493" s="425"/>
      <c r="GP7493" s="425"/>
      <c r="GQ7493" s="425"/>
      <c r="GR7493" s="425"/>
      <c r="GS7493" s="425"/>
      <c r="GT7493" s="425"/>
      <c r="GU7493" s="425"/>
      <c r="GV7493" s="425"/>
      <c r="GW7493" s="425"/>
      <c r="GX7493" s="425"/>
      <c r="GY7493" s="425"/>
      <c r="GZ7493" s="425"/>
      <c r="HA7493" s="425"/>
      <c r="HB7493" s="425"/>
      <c r="HC7493" s="425"/>
      <c r="HD7493" s="425"/>
      <c r="HE7493" s="425"/>
      <c r="HF7493" s="425"/>
      <c r="HG7493" s="425"/>
      <c r="HH7493" s="425"/>
      <c r="HI7493" s="425"/>
      <c r="HJ7493" s="425"/>
      <c r="HK7493" s="425"/>
      <c r="HL7493" s="425"/>
      <c r="HM7493" s="425"/>
      <c r="HN7493" s="425"/>
      <c r="HO7493" s="425"/>
      <c r="HP7493" s="425"/>
      <c r="HQ7493" s="425"/>
      <c r="HR7493" s="425"/>
      <c r="HS7493" s="425"/>
      <c r="HT7493" s="425"/>
      <c r="HU7493" s="425"/>
      <c r="HV7493" s="425"/>
      <c r="HW7493" s="425"/>
      <c r="HX7493" s="425"/>
      <c r="HY7493" s="425"/>
      <c r="HZ7493" s="425"/>
      <c r="IA7493" s="425"/>
      <c r="IB7493" s="425"/>
      <c r="IC7493" s="425"/>
      <c r="ID7493" s="425"/>
      <c r="IE7493" s="425"/>
      <c r="IF7493" s="425"/>
      <c r="IG7493" s="425"/>
      <c r="IH7493" s="425"/>
      <c r="II7493" s="425"/>
      <c r="IJ7493" s="425"/>
      <c r="IK7493" s="425"/>
      <c r="IL7493" s="425"/>
      <c r="IM7493" s="425"/>
      <c r="IN7493" s="425"/>
      <c r="IO7493" s="425"/>
      <c r="IP7493" s="425"/>
      <c r="IQ7493" s="425"/>
      <c r="IR7493" s="425"/>
      <c r="IS7493" s="425"/>
      <c r="IT7493" s="425"/>
      <c r="IU7493" s="425"/>
      <c r="IV7493" s="425"/>
    </row>
    <row r="7494" s="428" customFormat="1" ht="27.6" customHeight="1" spans="2:256">
      <c r="B7494" s="465"/>
      <c r="GH7494" s="425"/>
      <c r="GI7494" s="425"/>
      <c r="GJ7494" s="425"/>
      <c r="GK7494" s="425"/>
      <c r="GL7494" s="425"/>
      <c r="GM7494" s="425"/>
      <c r="GN7494" s="425"/>
      <c r="GO7494" s="425"/>
      <c r="GP7494" s="425"/>
      <c r="GQ7494" s="425"/>
      <c r="GR7494" s="425"/>
      <c r="GS7494" s="425"/>
      <c r="GT7494" s="425"/>
      <c r="GU7494" s="425"/>
      <c r="GV7494" s="425"/>
      <c r="GW7494" s="425"/>
      <c r="GX7494" s="425"/>
      <c r="GY7494" s="425"/>
      <c r="GZ7494" s="425"/>
      <c r="HA7494" s="425"/>
      <c r="HB7494" s="425"/>
      <c r="HC7494" s="425"/>
      <c r="HD7494" s="425"/>
      <c r="HE7494" s="425"/>
      <c r="HF7494" s="425"/>
      <c r="HG7494" s="425"/>
      <c r="HH7494" s="425"/>
      <c r="HI7494" s="425"/>
      <c r="HJ7494" s="425"/>
      <c r="HK7494" s="425"/>
      <c r="HL7494" s="425"/>
      <c r="HM7494" s="425"/>
      <c r="HN7494" s="425"/>
      <c r="HO7494" s="425"/>
      <c r="HP7494" s="425"/>
      <c r="HQ7494" s="425"/>
      <c r="HR7494" s="425"/>
      <c r="HS7494" s="425"/>
      <c r="HT7494" s="425"/>
      <c r="HU7494" s="425"/>
      <c r="HV7494" s="425"/>
      <c r="HW7494" s="425"/>
      <c r="HX7494" s="425"/>
      <c r="HY7494" s="425"/>
      <c r="HZ7494" s="425"/>
      <c r="IA7494" s="425"/>
      <c r="IB7494" s="425"/>
      <c r="IC7494" s="425"/>
      <c r="ID7494" s="425"/>
      <c r="IE7494" s="425"/>
      <c r="IF7494" s="425"/>
      <c r="IG7494" s="425"/>
      <c r="IH7494" s="425"/>
      <c r="II7494" s="425"/>
      <c r="IJ7494" s="425"/>
      <c r="IK7494" s="425"/>
      <c r="IL7494" s="425"/>
      <c r="IM7494" s="425"/>
      <c r="IN7494" s="425"/>
      <c r="IO7494" s="425"/>
      <c r="IP7494" s="425"/>
      <c r="IQ7494" s="425"/>
      <c r="IR7494" s="425"/>
      <c r="IS7494" s="425"/>
      <c r="IT7494" s="425"/>
      <c r="IU7494" s="425"/>
      <c r="IV7494" s="425"/>
    </row>
    <row r="7495" s="428" customFormat="1" ht="27.6" customHeight="1" spans="2:256">
      <c r="B7495" s="465"/>
      <c r="GH7495" s="425"/>
      <c r="GI7495" s="425"/>
      <c r="GJ7495" s="425"/>
      <c r="GK7495" s="425"/>
      <c r="GL7495" s="425"/>
      <c r="GM7495" s="425"/>
      <c r="GN7495" s="425"/>
      <c r="GO7495" s="425"/>
      <c r="GP7495" s="425"/>
      <c r="GQ7495" s="425"/>
      <c r="GR7495" s="425"/>
      <c r="GS7495" s="425"/>
      <c r="GT7495" s="425"/>
      <c r="GU7495" s="425"/>
      <c r="GV7495" s="425"/>
      <c r="GW7495" s="425"/>
      <c r="GX7495" s="425"/>
      <c r="GY7495" s="425"/>
      <c r="GZ7495" s="425"/>
      <c r="HA7495" s="425"/>
      <c r="HB7495" s="425"/>
      <c r="HC7495" s="425"/>
      <c r="HD7495" s="425"/>
      <c r="HE7495" s="425"/>
      <c r="HF7495" s="425"/>
      <c r="HG7495" s="425"/>
      <c r="HH7495" s="425"/>
      <c r="HI7495" s="425"/>
      <c r="HJ7495" s="425"/>
      <c r="HK7495" s="425"/>
      <c r="HL7495" s="425"/>
      <c r="HM7495" s="425"/>
      <c r="HN7495" s="425"/>
      <c r="HO7495" s="425"/>
      <c r="HP7495" s="425"/>
      <c r="HQ7495" s="425"/>
      <c r="HR7495" s="425"/>
      <c r="HS7495" s="425"/>
      <c r="HT7495" s="425"/>
      <c r="HU7495" s="425"/>
      <c r="HV7495" s="425"/>
      <c r="HW7495" s="425"/>
      <c r="HX7495" s="425"/>
      <c r="HY7495" s="425"/>
      <c r="HZ7495" s="425"/>
      <c r="IA7495" s="425"/>
      <c r="IB7495" s="425"/>
      <c r="IC7495" s="425"/>
      <c r="ID7495" s="425"/>
      <c r="IE7495" s="425"/>
      <c r="IF7495" s="425"/>
      <c r="IG7495" s="425"/>
      <c r="IH7495" s="425"/>
      <c r="II7495" s="425"/>
      <c r="IJ7495" s="425"/>
      <c r="IK7495" s="425"/>
      <c r="IL7495" s="425"/>
      <c r="IM7495" s="425"/>
      <c r="IN7495" s="425"/>
      <c r="IO7495" s="425"/>
      <c r="IP7495" s="425"/>
      <c r="IQ7495" s="425"/>
      <c r="IR7495" s="425"/>
      <c r="IS7495" s="425"/>
      <c r="IT7495" s="425"/>
      <c r="IU7495" s="425"/>
      <c r="IV7495" s="425"/>
    </row>
    <row r="7496" s="428" customFormat="1" ht="27.6" customHeight="1" spans="2:256">
      <c r="B7496" s="465"/>
      <c r="GH7496" s="425"/>
      <c r="GI7496" s="425"/>
      <c r="GJ7496" s="425"/>
      <c r="GK7496" s="425"/>
      <c r="GL7496" s="425"/>
      <c r="GM7496" s="425"/>
      <c r="GN7496" s="425"/>
      <c r="GO7496" s="425"/>
      <c r="GP7496" s="425"/>
      <c r="GQ7496" s="425"/>
      <c r="GR7496" s="425"/>
      <c r="GS7496" s="425"/>
      <c r="GT7496" s="425"/>
      <c r="GU7496" s="425"/>
      <c r="GV7496" s="425"/>
      <c r="GW7496" s="425"/>
      <c r="GX7496" s="425"/>
      <c r="GY7496" s="425"/>
      <c r="GZ7496" s="425"/>
      <c r="HA7496" s="425"/>
      <c r="HB7496" s="425"/>
      <c r="HC7496" s="425"/>
      <c r="HD7496" s="425"/>
      <c r="HE7496" s="425"/>
      <c r="HF7496" s="425"/>
      <c r="HG7496" s="425"/>
      <c r="HH7496" s="425"/>
      <c r="HI7496" s="425"/>
      <c r="HJ7496" s="425"/>
      <c r="HK7496" s="425"/>
      <c r="HL7496" s="425"/>
      <c r="HM7496" s="425"/>
      <c r="HN7496" s="425"/>
      <c r="HO7496" s="425"/>
      <c r="HP7496" s="425"/>
      <c r="HQ7496" s="425"/>
      <c r="HR7496" s="425"/>
      <c r="HS7496" s="425"/>
      <c r="HT7496" s="425"/>
      <c r="HU7496" s="425"/>
      <c r="HV7496" s="425"/>
      <c r="HW7496" s="425"/>
      <c r="HX7496" s="425"/>
      <c r="HY7496" s="425"/>
      <c r="HZ7496" s="425"/>
      <c r="IA7496" s="425"/>
      <c r="IB7496" s="425"/>
      <c r="IC7496" s="425"/>
      <c r="ID7496" s="425"/>
      <c r="IE7496" s="425"/>
      <c r="IF7496" s="425"/>
      <c r="IG7496" s="425"/>
      <c r="IH7496" s="425"/>
      <c r="II7496" s="425"/>
      <c r="IJ7496" s="425"/>
      <c r="IK7496" s="425"/>
      <c r="IL7496" s="425"/>
      <c r="IM7496" s="425"/>
      <c r="IN7496" s="425"/>
      <c r="IO7496" s="425"/>
      <c r="IP7496" s="425"/>
      <c r="IQ7496" s="425"/>
      <c r="IR7496" s="425"/>
      <c r="IS7496" s="425"/>
      <c r="IT7496" s="425"/>
      <c r="IU7496" s="425"/>
      <c r="IV7496" s="425"/>
    </row>
    <row r="7497" s="428" customFormat="1" ht="27.6" customHeight="1" spans="2:256">
      <c r="B7497" s="465"/>
      <c r="GH7497" s="425"/>
      <c r="GI7497" s="425"/>
      <c r="GJ7497" s="425"/>
      <c r="GK7497" s="425"/>
      <c r="GL7497" s="425"/>
      <c r="GM7497" s="425"/>
      <c r="GN7497" s="425"/>
      <c r="GO7497" s="425"/>
      <c r="GP7497" s="425"/>
      <c r="GQ7497" s="425"/>
      <c r="GR7497" s="425"/>
      <c r="GS7497" s="425"/>
      <c r="GT7497" s="425"/>
      <c r="GU7497" s="425"/>
      <c r="GV7497" s="425"/>
      <c r="GW7497" s="425"/>
      <c r="GX7497" s="425"/>
      <c r="GY7497" s="425"/>
      <c r="GZ7497" s="425"/>
      <c r="HA7497" s="425"/>
      <c r="HB7497" s="425"/>
      <c r="HC7497" s="425"/>
      <c r="HD7497" s="425"/>
      <c r="HE7497" s="425"/>
      <c r="HF7497" s="425"/>
      <c r="HG7497" s="425"/>
      <c r="HH7497" s="425"/>
      <c r="HI7497" s="425"/>
      <c r="HJ7497" s="425"/>
      <c r="HK7497" s="425"/>
      <c r="HL7497" s="425"/>
      <c r="HM7497" s="425"/>
      <c r="HN7497" s="425"/>
      <c r="HO7497" s="425"/>
      <c r="HP7497" s="425"/>
      <c r="HQ7497" s="425"/>
      <c r="HR7497" s="425"/>
      <c r="HS7497" s="425"/>
      <c r="HT7497" s="425"/>
      <c r="HU7497" s="425"/>
      <c r="HV7497" s="425"/>
      <c r="HW7497" s="425"/>
      <c r="HX7497" s="425"/>
      <c r="HY7497" s="425"/>
      <c r="HZ7497" s="425"/>
      <c r="IA7497" s="425"/>
      <c r="IB7497" s="425"/>
      <c r="IC7497" s="425"/>
      <c r="ID7497" s="425"/>
      <c r="IE7497" s="425"/>
      <c r="IF7497" s="425"/>
      <c r="IG7497" s="425"/>
      <c r="IH7497" s="425"/>
      <c r="II7497" s="425"/>
      <c r="IJ7497" s="425"/>
      <c r="IK7497" s="425"/>
      <c r="IL7497" s="425"/>
      <c r="IM7497" s="425"/>
      <c r="IN7497" s="425"/>
      <c r="IO7497" s="425"/>
      <c r="IP7497" s="425"/>
      <c r="IQ7497" s="425"/>
      <c r="IR7497" s="425"/>
      <c r="IS7497" s="425"/>
      <c r="IT7497" s="425"/>
      <c r="IU7497" s="425"/>
      <c r="IV7497" s="425"/>
    </row>
    <row r="7498" s="428" customFormat="1" ht="27.6" customHeight="1" spans="2:256">
      <c r="B7498" s="465"/>
      <c r="GH7498" s="425"/>
      <c r="GI7498" s="425"/>
      <c r="GJ7498" s="425"/>
      <c r="GK7498" s="425"/>
      <c r="GL7498" s="425"/>
      <c r="GM7498" s="425"/>
      <c r="GN7498" s="425"/>
      <c r="GO7498" s="425"/>
      <c r="GP7498" s="425"/>
      <c r="GQ7498" s="425"/>
      <c r="GR7498" s="425"/>
      <c r="GS7498" s="425"/>
      <c r="GT7498" s="425"/>
      <c r="GU7498" s="425"/>
      <c r="GV7498" s="425"/>
      <c r="GW7498" s="425"/>
      <c r="GX7498" s="425"/>
      <c r="GY7498" s="425"/>
      <c r="GZ7498" s="425"/>
      <c r="HA7498" s="425"/>
      <c r="HB7498" s="425"/>
      <c r="HC7498" s="425"/>
      <c r="HD7498" s="425"/>
      <c r="HE7498" s="425"/>
      <c r="HF7498" s="425"/>
      <c r="HG7498" s="425"/>
      <c r="HH7498" s="425"/>
      <c r="HI7498" s="425"/>
      <c r="HJ7498" s="425"/>
      <c r="HK7498" s="425"/>
      <c r="HL7498" s="425"/>
      <c r="HM7498" s="425"/>
      <c r="HN7498" s="425"/>
      <c r="HO7498" s="425"/>
      <c r="HP7498" s="425"/>
      <c r="HQ7498" s="425"/>
      <c r="HR7498" s="425"/>
      <c r="HS7498" s="425"/>
      <c r="HT7498" s="425"/>
      <c r="HU7498" s="425"/>
      <c r="HV7498" s="425"/>
      <c r="HW7498" s="425"/>
      <c r="HX7498" s="425"/>
      <c r="HY7498" s="425"/>
      <c r="HZ7498" s="425"/>
      <c r="IA7498" s="425"/>
      <c r="IB7498" s="425"/>
      <c r="IC7498" s="425"/>
      <c r="ID7498" s="425"/>
      <c r="IE7498" s="425"/>
      <c r="IF7498" s="425"/>
      <c r="IG7498" s="425"/>
      <c r="IH7498" s="425"/>
      <c r="II7498" s="425"/>
      <c r="IJ7498" s="425"/>
      <c r="IK7498" s="425"/>
      <c r="IL7498" s="425"/>
      <c r="IM7498" s="425"/>
      <c r="IN7498" s="425"/>
      <c r="IO7498" s="425"/>
      <c r="IP7498" s="425"/>
      <c r="IQ7498" s="425"/>
      <c r="IR7498" s="425"/>
      <c r="IS7498" s="425"/>
      <c r="IT7498" s="425"/>
      <c r="IU7498" s="425"/>
      <c r="IV7498" s="425"/>
    </row>
    <row r="7499" s="428" customFormat="1" ht="27.6" customHeight="1" spans="2:256">
      <c r="B7499" s="465"/>
      <c r="GH7499" s="425"/>
      <c r="GI7499" s="425"/>
      <c r="GJ7499" s="425"/>
      <c r="GK7499" s="425"/>
      <c r="GL7499" s="425"/>
      <c r="GM7499" s="425"/>
      <c r="GN7499" s="425"/>
      <c r="GO7499" s="425"/>
      <c r="GP7499" s="425"/>
      <c r="GQ7499" s="425"/>
      <c r="GR7499" s="425"/>
      <c r="GS7499" s="425"/>
      <c r="GT7499" s="425"/>
      <c r="GU7499" s="425"/>
      <c r="GV7499" s="425"/>
      <c r="GW7499" s="425"/>
      <c r="GX7499" s="425"/>
      <c r="GY7499" s="425"/>
      <c r="GZ7499" s="425"/>
      <c r="HA7499" s="425"/>
      <c r="HB7499" s="425"/>
      <c r="HC7499" s="425"/>
      <c r="HD7499" s="425"/>
      <c r="HE7499" s="425"/>
      <c r="HF7499" s="425"/>
      <c r="HG7499" s="425"/>
      <c r="HH7499" s="425"/>
      <c r="HI7499" s="425"/>
      <c r="HJ7499" s="425"/>
      <c r="HK7499" s="425"/>
      <c r="HL7499" s="425"/>
      <c r="HM7499" s="425"/>
      <c r="HN7499" s="425"/>
      <c r="HO7499" s="425"/>
      <c r="HP7499" s="425"/>
      <c r="HQ7499" s="425"/>
      <c r="HR7499" s="425"/>
      <c r="HS7499" s="425"/>
      <c r="HT7499" s="425"/>
      <c r="HU7499" s="425"/>
      <c r="HV7499" s="425"/>
      <c r="HW7499" s="425"/>
      <c r="HX7499" s="425"/>
      <c r="HY7499" s="425"/>
      <c r="HZ7499" s="425"/>
      <c r="IA7499" s="425"/>
      <c r="IB7499" s="425"/>
      <c r="IC7499" s="425"/>
      <c r="ID7499" s="425"/>
      <c r="IE7499" s="425"/>
      <c r="IF7499" s="425"/>
      <c r="IG7499" s="425"/>
      <c r="IH7499" s="425"/>
      <c r="II7499" s="425"/>
      <c r="IJ7499" s="425"/>
      <c r="IK7499" s="425"/>
      <c r="IL7499" s="425"/>
      <c r="IM7499" s="425"/>
      <c r="IN7499" s="425"/>
      <c r="IO7499" s="425"/>
      <c r="IP7499" s="425"/>
      <c r="IQ7499" s="425"/>
      <c r="IR7499" s="425"/>
      <c r="IS7499" s="425"/>
      <c r="IT7499" s="425"/>
      <c r="IU7499" s="425"/>
      <c r="IV7499" s="425"/>
    </row>
    <row r="7500" s="428" customFormat="1" ht="27.6" customHeight="1" spans="2:256">
      <c r="B7500" s="465"/>
      <c r="GH7500" s="425"/>
      <c r="GI7500" s="425"/>
      <c r="GJ7500" s="425"/>
      <c r="GK7500" s="425"/>
      <c r="GL7500" s="425"/>
      <c r="GM7500" s="425"/>
      <c r="GN7500" s="425"/>
      <c r="GO7500" s="425"/>
      <c r="GP7500" s="425"/>
      <c r="GQ7500" s="425"/>
      <c r="GR7500" s="425"/>
      <c r="GS7500" s="425"/>
      <c r="GT7500" s="425"/>
      <c r="GU7500" s="425"/>
      <c r="GV7500" s="425"/>
      <c r="GW7500" s="425"/>
      <c r="GX7500" s="425"/>
      <c r="GY7500" s="425"/>
      <c r="GZ7500" s="425"/>
      <c r="HA7500" s="425"/>
      <c r="HB7500" s="425"/>
      <c r="HC7500" s="425"/>
      <c r="HD7500" s="425"/>
      <c r="HE7500" s="425"/>
      <c r="HF7500" s="425"/>
      <c r="HG7500" s="425"/>
      <c r="HH7500" s="425"/>
      <c r="HI7500" s="425"/>
      <c r="HJ7500" s="425"/>
      <c r="HK7500" s="425"/>
      <c r="HL7500" s="425"/>
      <c r="HM7500" s="425"/>
      <c r="HN7500" s="425"/>
      <c r="HO7500" s="425"/>
      <c r="HP7500" s="425"/>
      <c r="HQ7500" s="425"/>
      <c r="HR7500" s="425"/>
      <c r="HS7500" s="425"/>
      <c r="HT7500" s="425"/>
      <c r="HU7500" s="425"/>
      <c r="HV7500" s="425"/>
      <c r="HW7500" s="425"/>
      <c r="HX7500" s="425"/>
      <c r="HY7500" s="425"/>
      <c r="HZ7500" s="425"/>
      <c r="IA7500" s="425"/>
      <c r="IB7500" s="425"/>
      <c r="IC7500" s="425"/>
      <c r="ID7500" s="425"/>
      <c r="IE7500" s="425"/>
      <c r="IF7500" s="425"/>
      <c r="IG7500" s="425"/>
      <c r="IH7500" s="425"/>
      <c r="II7500" s="425"/>
      <c r="IJ7500" s="425"/>
      <c r="IK7500" s="425"/>
      <c r="IL7500" s="425"/>
      <c r="IM7500" s="425"/>
      <c r="IN7500" s="425"/>
      <c r="IO7500" s="425"/>
      <c r="IP7500" s="425"/>
      <c r="IQ7500" s="425"/>
      <c r="IR7500" s="425"/>
      <c r="IS7500" s="425"/>
      <c r="IT7500" s="425"/>
      <c r="IU7500" s="425"/>
      <c r="IV7500" s="425"/>
    </row>
    <row r="7501" s="428" customFormat="1" ht="27.6" customHeight="1" spans="2:256">
      <c r="B7501" s="465"/>
      <c r="GH7501" s="425"/>
      <c r="GI7501" s="425"/>
      <c r="GJ7501" s="425"/>
      <c r="GK7501" s="425"/>
      <c r="GL7501" s="425"/>
      <c r="GM7501" s="425"/>
      <c r="GN7501" s="425"/>
      <c r="GO7501" s="425"/>
      <c r="GP7501" s="425"/>
      <c r="GQ7501" s="425"/>
      <c r="GR7501" s="425"/>
      <c r="GS7501" s="425"/>
      <c r="GT7501" s="425"/>
      <c r="GU7501" s="425"/>
      <c r="GV7501" s="425"/>
      <c r="GW7501" s="425"/>
      <c r="GX7501" s="425"/>
      <c r="GY7501" s="425"/>
      <c r="GZ7501" s="425"/>
      <c r="HA7501" s="425"/>
      <c r="HB7501" s="425"/>
      <c r="HC7501" s="425"/>
      <c r="HD7501" s="425"/>
      <c r="HE7501" s="425"/>
      <c r="HF7501" s="425"/>
      <c r="HG7501" s="425"/>
      <c r="HH7501" s="425"/>
      <c r="HI7501" s="425"/>
      <c r="HJ7501" s="425"/>
      <c r="HK7501" s="425"/>
      <c r="HL7501" s="425"/>
      <c r="HM7501" s="425"/>
      <c r="HN7501" s="425"/>
      <c r="HO7501" s="425"/>
      <c r="HP7501" s="425"/>
      <c r="HQ7501" s="425"/>
      <c r="HR7501" s="425"/>
      <c r="HS7501" s="425"/>
      <c r="HT7501" s="425"/>
      <c r="HU7501" s="425"/>
      <c r="HV7501" s="425"/>
      <c r="HW7501" s="425"/>
      <c r="HX7501" s="425"/>
      <c r="HY7501" s="425"/>
      <c r="HZ7501" s="425"/>
      <c r="IA7501" s="425"/>
      <c r="IB7501" s="425"/>
      <c r="IC7501" s="425"/>
      <c r="ID7501" s="425"/>
      <c r="IE7501" s="425"/>
      <c r="IF7501" s="425"/>
      <c r="IG7501" s="425"/>
      <c r="IH7501" s="425"/>
      <c r="II7501" s="425"/>
      <c r="IJ7501" s="425"/>
      <c r="IK7501" s="425"/>
      <c r="IL7501" s="425"/>
      <c r="IM7501" s="425"/>
      <c r="IN7501" s="425"/>
      <c r="IO7501" s="425"/>
      <c r="IP7501" s="425"/>
      <c r="IQ7501" s="425"/>
      <c r="IR7501" s="425"/>
      <c r="IS7501" s="425"/>
      <c r="IT7501" s="425"/>
      <c r="IU7501" s="425"/>
      <c r="IV7501" s="425"/>
    </row>
    <row r="7502" s="428" customFormat="1" ht="27.6" customHeight="1" spans="2:256">
      <c r="B7502" s="465"/>
      <c r="GH7502" s="425"/>
      <c r="GI7502" s="425"/>
      <c r="GJ7502" s="425"/>
      <c r="GK7502" s="425"/>
      <c r="GL7502" s="425"/>
      <c r="GM7502" s="425"/>
      <c r="GN7502" s="425"/>
      <c r="GO7502" s="425"/>
      <c r="GP7502" s="425"/>
      <c r="GQ7502" s="425"/>
      <c r="GR7502" s="425"/>
      <c r="GS7502" s="425"/>
      <c r="GT7502" s="425"/>
      <c r="GU7502" s="425"/>
      <c r="GV7502" s="425"/>
      <c r="GW7502" s="425"/>
      <c r="GX7502" s="425"/>
      <c r="GY7502" s="425"/>
      <c r="GZ7502" s="425"/>
      <c r="HA7502" s="425"/>
      <c r="HB7502" s="425"/>
      <c r="HC7502" s="425"/>
      <c r="HD7502" s="425"/>
      <c r="HE7502" s="425"/>
      <c r="HF7502" s="425"/>
      <c r="HG7502" s="425"/>
      <c r="HH7502" s="425"/>
      <c r="HI7502" s="425"/>
      <c r="HJ7502" s="425"/>
      <c r="HK7502" s="425"/>
      <c r="HL7502" s="425"/>
      <c r="HM7502" s="425"/>
      <c r="HN7502" s="425"/>
      <c r="HO7502" s="425"/>
      <c r="HP7502" s="425"/>
      <c r="HQ7502" s="425"/>
      <c r="HR7502" s="425"/>
      <c r="HS7502" s="425"/>
      <c r="HT7502" s="425"/>
      <c r="HU7502" s="425"/>
      <c r="HV7502" s="425"/>
      <c r="HW7502" s="425"/>
      <c r="HX7502" s="425"/>
      <c r="HY7502" s="425"/>
      <c r="HZ7502" s="425"/>
      <c r="IA7502" s="425"/>
      <c r="IB7502" s="425"/>
      <c r="IC7502" s="425"/>
      <c r="ID7502" s="425"/>
      <c r="IE7502" s="425"/>
      <c r="IF7502" s="425"/>
      <c r="IG7502" s="425"/>
      <c r="IH7502" s="425"/>
      <c r="II7502" s="425"/>
      <c r="IJ7502" s="425"/>
      <c r="IK7502" s="425"/>
      <c r="IL7502" s="425"/>
      <c r="IM7502" s="425"/>
      <c r="IN7502" s="425"/>
      <c r="IO7502" s="425"/>
      <c r="IP7502" s="425"/>
      <c r="IQ7502" s="425"/>
      <c r="IR7502" s="425"/>
      <c r="IS7502" s="425"/>
      <c r="IT7502" s="425"/>
      <c r="IU7502" s="425"/>
      <c r="IV7502" s="425"/>
    </row>
    <row r="7503" s="428" customFormat="1" ht="27.6" customHeight="1" spans="2:256">
      <c r="B7503" s="465"/>
      <c r="GH7503" s="425"/>
      <c r="GI7503" s="425"/>
      <c r="GJ7503" s="425"/>
      <c r="GK7503" s="425"/>
      <c r="GL7503" s="425"/>
      <c r="GM7503" s="425"/>
      <c r="GN7503" s="425"/>
      <c r="GO7503" s="425"/>
      <c r="GP7503" s="425"/>
      <c r="GQ7503" s="425"/>
      <c r="GR7503" s="425"/>
      <c r="GS7503" s="425"/>
      <c r="GT7503" s="425"/>
      <c r="GU7503" s="425"/>
      <c r="GV7503" s="425"/>
      <c r="GW7503" s="425"/>
      <c r="GX7503" s="425"/>
      <c r="GY7503" s="425"/>
      <c r="GZ7503" s="425"/>
      <c r="HA7503" s="425"/>
      <c r="HB7503" s="425"/>
      <c r="HC7503" s="425"/>
      <c r="HD7503" s="425"/>
      <c r="HE7503" s="425"/>
      <c r="HF7503" s="425"/>
      <c r="HG7503" s="425"/>
      <c r="HH7503" s="425"/>
      <c r="HI7503" s="425"/>
      <c r="HJ7503" s="425"/>
      <c r="HK7503" s="425"/>
      <c r="HL7503" s="425"/>
      <c r="HM7503" s="425"/>
      <c r="HN7503" s="425"/>
      <c r="HO7503" s="425"/>
      <c r="HP7503" s="425"/>
      <c r="HQ7503" s="425"/>
      <c r="HR7503" s="425"/>
      <c r="HS7503" s="425"/>
      <c r="HT7503" s="425"/>
      <c r="HU7503" s="425"/>
      <c r="HV7503" s="425"/>
      <c r="HW7503" s="425"/>
      <c r="HX7503" s="425"/>
      <c r="HY7503" s="425"/>
      <c r="HZ7503" s="425"/>
      <c r="IA7503" s="425"/>
      <c r="IB7503" s="425"/>
      <c r="IC7503" s="425"/>
      <c r="ID7503" s="425"/>
      <c r="IE7503" s="425"/>
      <c r="IF7503" s="425"/>
      <c r="IG7503" s="425"/>
      <c r="IH7503" s="425"/>
      <c r="II7503" s="425"/>
      <c r="IJ7503" s="425"/>
      <c r="IK7503" s="425"/>
      <c r="IL7503" s="425"/>
      <c r="IM7503" s="425"/>
      <c r="IN7503" s="425"/>
      <c r="IO7503" s="425"/>
      <c r="IP7503" s="425"/>
      <c r="IQ7503" s="425"/>
      <c r="IR7503" s="425"/>
      <c r="IS7503" s="425"/>
      <c r="IT7503" s="425"/>
      <c r="IU7503" s="425"/>
      <c r="IV7503" s="425"/>
    </row>
    <row r="7504" s="428" customFormat="1" ht="27.6" customHeight="1" spans="2:256">
      <c r="B7504" s="465"/>
      <c r="GH7504" s="425"/>
      <c r="GI7504" s="425"/>
      <c r="GJ7504" s="425"/>
      <c r="GK7504" s="425"/>
      <c r="GL7504" s="425"/>
      <c r="GM7504" s="425"/>
      <c r="GN7504" s="425"/>
      <c r="GO7504" s="425"/>
      <c r="GP7504" s="425"/>
      <c r="GQ7504" s="425"/>
      <c r="GR7504" s="425"/>
      <c r="GS7504" s="425"/>
      <c r="GT7504" s="425"/>
      <c r="GU7504" s="425"/>
      <c r="GV7504" s="425"/>
      <c r="GW7504" s="425"/>
      <c r="GX7504" s="425"/>
      <c r="GY7504" s="425"/>
      <c r="GZ7504" s="425"/>
      <c r="HA7504" s="425"/>
      <c r="HB7504" s="425"/>
      <c r="HC7504" s="425"/>
      <c r="HD7504" s="425"/>
      <c r="HE7504" s="425"/>
      <c r="HF7504" s="425"/>
      <c r="HG7504" s="425"/>
      <c r="HH7504" s="425"/>
      <c r="HI7504" s="425"/>
      <c r="HJ7504" s="425"/>
      <c r="HK7504" s="425"/>
      <c r="HL7504" s="425"/>
      <c r="HM7504" s="425"/>
      <c r="HN7504" s="425"/>
      <c r="HO7504" s="425"/>
      <c r="HP7504" s="425"/>
      <c r="HQ7504" s="425"/>
      <c r="HR7504" s="425"/>
      <c r="HS7504" s="425"/>
      <c r="HT7504" s="425"/>
      <c r="HU7504" s="425"/>
      <c r="HV7504" s="425"/>
      <c r="HW7504" s="425"/>
      <c r="HX7504" s="425"/>
      <c r="HY7504" s="425"/>
      <c r="HZ7504" s="425"/>
      <c r="IA7504" s="425"/>
      <c r="IB7504" s="425"/>
      <c r="IC7504" s="425"/>
      <c r="ID7504" s="425"/>
      <c r="IE7504" s="425"/>
      <c r="IF7504" s="425"/>
      <c r="IG7504" s="425"/>
      <c r="IH7504" s="425"/>
      <c r="II7504" s="425"/>
      <c r="IJ7504" s="425"/>
      <c r="IK7504" s="425"/>
      <c r="IL7504" s="425"/>
      <c r="IM7504" s="425"/>
      <c r="IN7504" s="425"/>
      <c r="IO7504" s="425"/>
      <c r="IP7504" s="425"/>
      <c r="IQ7504" s="425"/>
      <c r="IR7504" s="425"/>
      <c r="IS7504" s="425"/>
      <c r="IT7504" s="425"/>
      <c r="IU7504" s="425"/>
      <c r="IV7504" s="425"/>
    </row>
    <row r="7505" s="428" customFormat="1" ht="27.6" customHeight="1" spans="2:256">
      <c r="B7505" s="465"/>
      <c r="GH7505" s="425"/>
      <c r="GI7505" s="425"/>
      <c r="GJ7505" s="425"/>
      <c r="GK7505" s="425"/>
      <c r="GL7505" s="425"/>
      <c r="GM7505" s="425"/>
      <c r="GN7505" s="425"/>
      <c r="GO7505" s="425"/>
      <c r="GP7505" s="425"/>
      <c r="GQ7505" s="425"/>
      <c r="GR7505" s="425"/>
      <c r="GS7505" s="425"/>
      <c r="GT7505" s="425"/>
      <c r="GU7505" s="425"/>
      <c r="GV7505" s="425"/>
      <c r="GW7505" s="425"/>
      <c r="GX7505" s="425"/>
      <c r="GY7505" s="425"/>
      <c r="GZ7505" s="425"/>
      <c r="HA7505" s="425"/>
      <c r="HB7505" s="425"/>
      <c r="HC7505" s="425"/>
      <c r="HD7505" s="425"/>
      <c r="HE7505" s="425"/>
      <c r="HF7505" s="425"/>
      <c r="HG7505" s="425"/>
      <c r="HH7505" s="425"/>
      <c r="HI7505" s="425"/>
      <c r="HJ7505" s="425"/>
      <c r="HK7505" s="425"/>
      <c r="HL7505" s="425"/>
      <c r="HM7505" s="425"/>
      <c r="HN7505" s="425"/>
      <c r="HO7505" s="425"/>
      <c r="HP7505" s="425"/>
      <c r="HQ7505" s="425"/>
      <c r="HR7505" s="425"/>
      <c r="HS7505" s="425"/>
      <c r="HT7505" s="425"/>
      <c r="HU7505" s="425"/>
      <c r="HV7505" s="425"/>
      <c r="HW7505" s="425"/>
      <c r="HX7505" s="425"/>
      <c r="HY7505" s="425"/>
      <c r="HZ7505" s="425"/>
      <c r="IA7505" s="425"/>
      <c r="IB7505" s="425"/>
      <c r="IC7505" s="425"/>
      <c r="ID7505" s="425"/>
      <c r="IE7505" s="425"/>
      <c r="IF7505" s="425"/>
      <c r="IG7505" s="425"/>
      <c r="IH7505" s="425"/>
      <c r="II7505" s="425"/>
      <c r="IJ7505" s="425"/>
      <c r="IK7505" s="425"/>
      <c r="IL7505" s="425"/>
      <c r="IM7505" s="425"/>
      <c r="IN7505" s="425"/>
      <c r="IO7505" s="425"/>
      <c r="IP7505" s="425"/>
      <c r="IQ7505" s="425"/>
      <c r="IR7505" s="425"/>
      <c r="IS7505" s="425"/>
      <c r="IT7505" s="425"/>
      <c r="IU7505" s="425"/>
      <c r="IV7505" s="425"/>
    </row>
    <row r="7506" s="428" customFormat="1" ht="27.6" customHeight="1" spans="2:256">
      <c r="B7506" s="465"/>
      <c r="GH7506" s="425"/>
      <c r="GI7506" s="425"/>
      <c r="GJ7506" s="425"/>
      <c r="GK7506" s="425"/>
      <c r="GL7506" s="425"/>
      <c r="GM7506" s="425"/>
      <c r="GN7506" s="425"/>
      <c r="GO7506" s="425"/>
      <c r="GP7506" s="425"/>
      <c r="GQ7506" s="425"/>
      <c r="GR7506" s="425"/>
      <c r="GS7506" s="425"/>
      <c r="GT7506" s="425"/>
      <c r="GU7506" s="425"/>
      <c r="GV7506" s="425"/>
      <c r="GW7506" s="425"/>
      <c r="GX7506" s="425"/>
      <c r="GY7506" s="425"/>
      <c r="GZ7506" s="425"/>
      <c r="HA7506" s="425"/>
      <c r="HB7506" s="425"/>
      <c r="HC7506" s="425"/>
      <c r="HD7506" s="425"/>
      <c r="HE7506" s="425"/>
      <c r="HF7506" s="425"/>
      <c r="HG7506" s="425"/>
      <c r="HH7506" s="425"/>
      <c r="HI7506" s="425"/>
      <c r="HJ7506" s="425"/>
      <c r="HK7506" s="425"/>
      <c r="HL7506" s="425"/>
      <c r="HM7506" s="425"/>
      <c r="HN7506" s="425"/>
      <c r="HO7506" s="425"/>
      <c r="HP7506" s="425"/>
      <c r="HQ7506" s="425"/>
      <c r="HR7506" s="425"/>
      <c r="HS7506" s="425"/>
      <c r="HT7506" s="425"/>
      <c r="HU7506" s="425"/>
      <c r="HV7506" s="425"/>
      <c r="HW7506" s="425"/>
      <c r="HX7506" s="425"/>
      <c r="HY7506" s="425"/>
      <c r="HZ7506" s="425"/>
      <c r="IA7506" s="425"/>
      <c r="IB7506" s="425"/>
      <c r="IC7506" s="425"/>
      <c r="ID7506" s="425"/>
      <c r="IE7506" s="425"/>
      <c r="IF7506" s="425"/>
      <c r="IG7506" s="425"/>
      <c r="IH7506" s="425"/>
      <c r="II7506" s="425"/>
      <c r="IJ7506" s="425"/>
      <c r="IK7506" s="425"/>
      <c r="IL7506" s="425"/>
      <c r="IM7506" s="425"/>
      <c r="IN7506" s="425"/>
      <c r="IO7506" s="425"/>
      <c r="IP7506" s="425"/>
      <c r="IQ7506" s="425"/>
      <c r="IR7506" s="425"/>
      <c r="IS7506" s="425"/>
      <c r="IT7506" s="425"/>
      <c r="IU7506" s="425"/>
      <c r="IV7506" s="425"/>
    </row>
    <row r="7507" s="428" customFormat="1" ht="27.6" customHeight="1" spans="2:256">
      <c r="B7507" s="465"/>
      <c r="GH7507" s="425"/>
      <c r="GI7507" s="425"/>
      <c r="GJ7507" s="425"/>
      <c r="GK7507" s="425"/>
      <c r="GL7507" s="425"/>
      <c r="GM7507" s="425"/>
      <c r="GN7507" s="425"/>
      <c r="GO7507" s="425"/>
      <c r="GP7507" s="425"/>
      <c r="GQ7507" s="425"/>
      <c r="GR7507" s="425"/>
      <c r="GS7507" s="425"/>
      <c r="GT7507" s="425"/>
      <c r="GU7507" s="425"/>
      <c r="GV7507" s="425"/>
      <c r="GW7507" s="425"/>
      <c r="GX7507" s="425"/>
      <c r="GY7507" s="425"/>
      <c r="GZ7507" s="425"/>
      <c r="HA7507" s="425"/>
      <c r="HB7507" s="425"/>
      <c r="HC7507" s="425"/>
      <c r="HD7507" s="425"/>
      <c r="HE7507" s="425"/>
      <c r="HF7507" s="425"/>
      <c r="HG7507" s="425"/>
      <c r="HH7507" s="425"/>
      <c r="HI7507" s="425"/>
      <c r="HJ7507" s="425"/>
      <c r="HK7507" s="425"/>
      <c r="HL7507" s="425"/>
      <c r="HM7507" s="425"/>
      <c r="HN7507" s="425"/>
      <c r="HO7507" s="425"/>
      <c r="HP7507" s="425"/>
      <c r="HQ7507" s="425"/>
      <c r="HR7507" s="425"/>
      <c r="HS7507" s="425"/>
      <c r="HT7507" s="425"/>
      <c r="HU7507" s="425"/>
      <c r="HV7507" s="425"/>
      <c r="HW7507" s="425"/>
      <c r="HX7507" s="425"/>
      <c r="HY7507" s="425"/>
      <c r="HZ7507" s="425"/>
      <c r="IA7507" s="425"/>
      <c r="IB7507" s="425"/>
      <c r="IC7507" s="425"/>
      <c r="ID7507" s="425"/>
      <c r="IE7507" s="425"/>
      <c r="IF7507" s="425"/>
      <c r="IG7507" s="425"/>
      <c r="IH7507" s="425"/>
      <c r="II7507" s="425"/>
      <c r="IJ7507" s="425"/>
      <c r="IK7507" s="425"/>
      <c r="IL7507" s="425"/>
      <c r="IM7507" s="425"/>
      <c r="IN7507" s="425"/>
      <c r="IO7507" s="425"/>
      <c r="IP7507" s="425"/>
      <c r="IQ7507" s="425"/>
      <c r="IR7507" s="425"/>
      <c r="IS7507" s="425"/>
      <c r="IT7507" s="425"/>
      <c r="IU7507" s="425"/>
      <c r="IV7507" s="425"/>
    </row>
    <row r="7508" s="428" customFormat="1" ht="27.6" customHeight="1" spans="2:256">
      <c r="B7508" s="465"/>
      <c r="GH7508" s="425"/>
      <c r="GI7508" s="425"/>
      <c r="GJ7508" s="425"/>
      <c r="GK7508" s="425"/>
      <c r="GL7508" s="425"/>
      <c r="GM7508" s="425"/>
      <c r="GN7508" s="425"/>
      <c r="GO7508" s="425"/>
      <c r="GP7508" s="425"/>
      <c r="GQ7508" s="425"/>
      <c r="GR7508" s="425"/>
      <c r="GS7508" s="425"/>
      <c r="GT7508" s="425"/>
      <c r="GU7508" s="425"/>
      <c r="GV7508" s="425"/>
      <c r="GW7508" s="425"/>
      <c r="GX7508" s="425"/>
      <c r="GY7508" s="425"/>
      <c r="GZ7508" s="425"/>
      <c r="HA7508" s="425"/>
      <c r="HB7508" s="425"/>
      <c r="HC7508" s="425"/>
      <c r="HD7508" s="425"/>
      <c r="HE7508" s="425"/>
      <c r="HF7508" s="425"/>
      <c r="HG7508" s="425"/>
      <c r="HH7508" s="425"/>
      <c r="HI7508" s="425"/>
      <c r="HJ7508" s="425"/>
      <c r="HK7508" s="425"/>
      <c r="HL7508" s="425"/>
      <c r="HM7508" s="425"/>
      <c r="HN7508" s="425"/>
      <c r="HO7508" s="425"/>
      <c r="HP7508" s="425"/>
      <c r="HQ7508" s="425"/>
      <c r="HR7508" s="425"/>
      <c r="HS7508" s="425"/>
      <c r="HT7508" s="425"/>
      <c r="HU7508" s="425"/>
      <c r="HV7508" s="425"/>
      <c r="HW7508" s="425"/>
      <c r="HX7508" s="425"/>
      <c r="HY7508" s="425"/>
      <c r="HZ7508" s="425"/>
      <c r="IA7508" s="425"/>
      <c r="IB7508" s="425"/>
      <c r="IC7508" s="425"/>
      <c r="ID7508" s="425"/>
      <c r="IE7508" s="425"/>
      <c r="IF7508" s="425"/>
      <c r="IG7508" s="425"/>
      <c r="IH7508" s="425"/>
      <c r="II7508" s="425"/>
      <c r="IJ7508" s="425"/>
      <c r="IK7508" s="425"/>
      <c r="IL7508" s="425"/>
      <c r="IM7508" s="425"/>
      <c r="IN7508" s="425"/>
      <c r="IO7508" s="425"/>
      <c r="IP7508" s="425"/>
      <c r="IQ7508" s="425"/>
      <c r="IR7508" s="425"/>
      <c r="IS7508" s="425"/>
      <c r="IT7508" s="425"/>
      <c r="IU7508" s="425"/>
      <c r="IV7508" s="425"/>
    </row>
    <row r="7509" s="428" customFormat="1" ht="27.6" customHeight="1" spans="2:256">
      <c r="B7509" s="465"/>
      <c r="GH7509" s="425"/>
      <c r="GI7509" s="425"/>
      <c r="GJ7509" s="425"/>
      <c r="GK7509" s="425"/>
      <c r="GL7509" s="425"/>
      <c r="GM7509" s="425"/>
      <c r="GN7509" s="425"/>
      <c r="GO7509" s="425"/>
      <c r="GP7509" s="425"/>
      <c r="GQ7509" s="425"/>
      <c r="GR7509" s="425"/>
      <c r="GS7509" s="425"/>
      <c r="GT7509" s="425"/>
      <c r="GU7509" s="425"/>
      <c r="GV7509" s="425"/>
      <c r="GW7509" s="425"/>
      <c r="GX7509" s="425"/>
      <c r="GY7509" s="425"/>
      <c r="GZ7509" s="425"/>
      <c r="HA7509" s="425"/>
      <c r="HB7509" s="425"/>
      <c r="HC7509" s="425"/>
      <c r="HD7509" s="425"/>
      <c r="HE7509" s="425"/>
      <c r="HF7509" s="425"/>
      <c r="HG7509" s="425"/>
      <c r="HH7509" s="425"/>
      <c r="HI7509" s="425"/>
      <c r="HJ7509" s="425"/>
      <c r="HK7509" s="425"/>
      <c r="HL7509" s="425"/>
      <c r="HM7509" s="425"/>
      <c r="HN7509" s="425"/>
      <c r="HO7509" s="425"/>
      <c r="HP7509" s="425"/>
      <c r="HQ7509" s="425"/>
      <c r="HR7509" s="425"/>
      <c r="HS7509" s="425"/>
      <c r="HT7509" s="425"/>
      <c r="HU7509" s="425"/>
      <c r="HV7509" s="425"/>
      <c r="HW7509" s="425"/>
      <c r="HX7509" s="425"/>
      <c r="HY7509" s="425"/>
      <c r="HZ7509" s="425"/>
      <c r="IA7509" s="425"/>
      <c r="IB7509" s="425"/>
      <c r="IC7509" s="425"/>
      <c r="ID7509" s="425"/>
      <c r="IE7509" s="425"/>
      <c r="IF7509" s="425"/>
      <c r="IG7509" s="425"/>
      <c r="IH7509" s="425"/>
      <c r="II7509" s="425"/>
      <c r="IJ7509" s="425"/>
      <c r="IK7509" s="425"/>
      <c r="IL7509" s="425"/>
      <c r="IM7509" s="425"/>
      <c r="IN7509" s="425"/>
      <c r="IO7509" s="425"/>
      <c r="IP7509" s="425"/>
      <c r="IQ7509" s="425"/>
      <c r="IR7509" s="425"/>
      <c r="IS7509" s="425"/>
      <c r="IT7509" s="425"/>
      <c r="IU7509" s="425"/>
      <c r="IV7509" s="425"/>
    </row>
    <row r="7510" s="428" customFormat="1" ht="27.6" customHeight="1" spans="2:256">
      <c r="B7510" s="465"/>
      <c r="GH7510" s="425"/>
      <c r="GI7510" s="425"/>
      <c r="GJ7510" s="425"/>
      <c r="GK7510" s="425"/>
      <c r="GL7510" s="425"/>
      <c r="GM7510" s="425"/>
      <c r="GN7510" s="425"/>
      <c r="GO7510" s="425"/>
      <c r="GP7510" s="425"/>
      <c r="GQ7510" s="425"/>
      <c r="GR7510" s="425"/>
      <c r="GS7510" s="425"/>
      <c r="GT7510" s="425"/>
      <c r="GU7510" s="425"/>
      <c r="GV7510" s="425"/>
      <c r="GW7510" s="425"/>
      <c r="GX7510" s="425"/>
      <c r="GY7510" s="425"/>
      <c r="GZ7510" s="425"/>
      <c r="HA7510" s="425"/>
      <c r="HB7510" s="425"/>
      <c r="HC7510" s="425"/>
      <c r="HD7510" s="425"/>
      <c r="HE7510" s="425"/>
      <c r="HF7510" s="425"/>
      <c r="HG7510" s="425"/>
      <c r="HH7510" s="425"/>
      <c r="HI7510" s="425"/>
      <c r="HJ7510" s="425"/>
      <c r="HK7510" s="425"/>
      <c r="HL7510" s="425"/>
      <c r="HM7510" s="425"/>
      <c r="HN7510" s="425"/>
      <c r="HO7510" s="425"/>
      <c r="HP7510" s="425"/>
      <c r="HQ7510" s="425"/>
      <c r="HR7510" s="425"/>
      <c r="HS7510" s="425"/>
      <c r="HT7510" s="425"/>
      <c r="HU7510" s="425"/>
      <c r="HV7510" s="425"/>
      <c r="HW7510" s="425"/>
      <c r="HX7510" s="425"/>
      <c r="HY7510" s="425"/>
      <c r="HZ7510" s="425"/>
      <c r="IA7510" s="425"/>
      <c r="IB7510" s="425"/>
      <c r="IC7510" s="425"/>
      <c r="ID7510" s="425"/>
      <c r="IE7510" s="425"/>
      <c r="IF7510" s="425"/>
      <c r="IG7510" s="425"/>
      <c r="IH7510" s="425"/>
      <c r="II7510" s="425"/>
      <c r="IJ7510" s="425"/>
      <c r="IK7510" s="425"/>
      <c r="IL7510" s="425"/>
      <c r="IM7510" s="425"/>
      <c r="IN7510" s="425"/>
      <c r="IO7510" s="425"/>
      <c r="IP7510" s="425"/>
      <c r="IQ7510" s="425"/>
      <c r="IR7510" s="425"/>
      <c r="IS7510" s="425"/>
      <c r="IT7510" s="425"/>
      <c r="IU7510" s="425"/>
      <c r="IV7510" s="425"/>
    </row>
    <row r="7511" s="428" customFormat="1" ht="27.6" customHeight="1" spans="2:256">
      <c r="B7511" s="465"/>
      <c r="GH7511" s="425"/>
      <c r="GI7511" s="425"/>
      <c r="GJ7511" s="425"/>
      <c r="GK7511" s="425"/>
      <c r="GL7511" s="425"/>
      <c r="GM7511" s="425"/>
      <c r="GN7511" s="425"/>
      <c r="GO7511" s="425"/>
      <c r="GP7511" s="425"/>
      <c r="GQ7511" s="425"/>
      <c r="GR7511" s="425"/>
      <c r="GS7511" s="425"/>
      <c r="GT7511" s="425"/>
      <c r="GU7511" s="425"/>
      <c r="GV7511" s="425"/>
      <c r="GW7511" s="425"/>
      <c r="GX7511" s="425"/>
      <c r="GY7511" s="425"/>
      <c r="GZ7511" s="425"/>
      <c r="HA7511" s="425"/>
      <c r="HB7511" s="425"/>
      <c r="HC7511" s="425"/>
      <c r="HD7511" s="425"/>
      <c r="HE7511" s="425"/>
      <c r="HF7511" s="425"/>
      <c r="HG7511" s="425"/>
      <c r="HH7511" s="425"/>
      <c r="HI7511" s="425"/>
      <c r="HJ7511" s="425"/>
      <c r="HK7511" s="425"/>
      <c r="HL7511" s="425"/>
      <c r="HM7511" s="425"/>
      <c r="HN7511" s="425"/>
      <c r="HO7511" s="425"/>
      <c r="HP7511" s="425"/>
      <c r="HQ7511" s="425"/>
      <c r="HR7511" s="425"/>
      <c r="HS7511" s="425"/>
      <c r="HT7511" s="425"/>
      <c r="HU7511" s="425"/>
      <c r="HV7511" s="425"/>
      <c r="HW7511" s="425"/>
      <c r="HX7511" s="425"/>
      <c r="HY7511" s="425"/>
      <c r="HZ7511" s="425"/>
      <c r="IA7511" s="425"/>
      <c r="IB7511" s="425"/>
      <c r="IC7511" s="425"/>
      <c r="ID7511" s="425"/>
      <c r="IE7511" s="425"/>
      <c r="IF7511" s="425"/>
      <c r="IG7511" s="425"/>
      <c r="IH7511" s="425"/>
      <c r="II7511" s="425"/>
      <c r="IJ7511" s="425"/>
      <c r="IK7511" s="425"/>
      <c r="IL7511" s="425"/>
      <c r="IM7511" s="425"/>
      <c r="IN7511" s="425"/>
      <c r="IO7511" s="425"/>
      <c r="IP7511" s="425"/>
      <c r="IQ7511" s="425"/>
      <c r="IR7511" s="425"/>
      <c r="IS7511" s="425"/>
      <c r="IT7511" s="425"/>
      <c r="IU7511" s="425"/>
      <c r="IV7511" s="425"/>
    </row>
    <row r="7512" s="428" customFormat="1" ht="27.6" customHeight="1" spans="2:256">
      <c r="B7512" s="465"/>
      <c r="GH7512" s="425"/>
      <c r="GI7512" s="425"/>
      <c r="GJ7512" s="425"/>
      <c r="GK7512" s="425"/>
      <c r="GL7512" s="425"/>
      <c r="GM7512" s="425"/>
      <c r="GN7512" s="425"/>
      <c r="GO7512" s="425"/>
      <c r="GP7512" s="425"/>
      <c r="GQ7512" s="425"/>
      <c r="GR7512" s="425"/>
      <c r="GS7512" s="425"/>
      <c r="GT7512" s="425"/>
      <c r="GU7512" s="425"/>
      <c r="GV7512" s="425"/>
      <c r="GW7512" s="425"/>
      <c r="GX7512" s="425"/>
      <c r="GY7512" s="425"/>
      <c r="GZ7512" s="425"/>
      <c r="HA7512" s="425"/>
      <c r="HB7512" s="425"/>
      <c r="HC7512" s="425"/>
      <c r="HD7512" s="425"/>
      <c r="HE7512" s="425"/>
      <c r="HF7512" s="425"/>
      <c r="HG7512" s="425"/>
      <c r="HH7512" s="425"/>
      <c r="HI7512" s="425"/>
      <c r="HJ7512" s="425"/>
      <c r="HK7512" s="425"/>
      <c r="HL7512" s="425"/>
      <c r="HM7512" s="425"/>
      <c r="HN7512" s="425"/>
      <c r="HO7512" s="425"/>
      <c r="HP7512" s="425"/>
      <c r="HQ7512" s="425"/>
      <c r="HR7512" s="425"/>
      <c r="HS7512" s="425"/>
      <c r="HT7512" s="425"/>
      <c r="HU7512" s="425"/>
      <c r="HV7512" s="425"/>
      <c r="HW7512" s="425"/>
      <c r="HX7512" s="425"/>
      <c r="HY7512" s="425"/>
      <c r="HZ7512" s="425"/>
      <c r="IA7512" s="425"/>
      <c r="IB7512" s="425"/>
      <c r="IC7512" s="425"/>
      <c r="ID7512" s="425"/>
      <c r="IE7512" s="425"/>
      <c r="IF7512" s="425"/>
      <c r="IG7512" s="425"/>
      <c r="IH7512" s="425"/>
      <c r="II7512" s="425"/>
      <c r="IJ7512" s="425"/>
      <c r="IK7512" s="425"/>
      <c r="IL7512" s="425"/>
      <c r="IM7512" s="425"/>
      <c r="IN7512" s="425"/>
      <c r="IO7512" s="425"/>
      <c r="IP7512" s="425"/>
      <c r="IQ7512" s="425"/>
      <c r="IR7512" s="425"/>
      <c r="IS7512" s="425"/>
      <c r="IT7512" s="425"/>
      <c r="IU7512" s="425"/>
      <c r="IV7512" s="425"/>
    </row>
    <row r="7513" s="428" customFormat="1" ht="27.6" customHeight="1" spans="2:256">
      <c r="B7513" s="465"/>
      <c r="GH7513" s="425"/>
      <c r="GI7513" s="425"/>
      <c r="GJ7513" s="425"/>
      <c r="GK7513" s="425"/>
      <c r="GL7513" s="425"/>
      <c r="GM7513" s="425"/>
      <c r="GN7513" s="425"/>
      <c r="GO7513" s="425"/>
      <c r="GP7513" s="425"/>
      <c r="GQ7513" s="425"/>
      <c r="GR7513" s="425"/>
      <c r="GS7513" s="425"/>
      <c r="GT7513" s="425"/>
      <c r="GU7513" s="425"/>
      <c r="GV7513" s="425"/>
      <c r="GW7513" s="425"/>
      <c r="GX7513" s="425"/>
      <c r="GY7513" s="425"/>
      <c r="GZ7513" s="425"/>
      <c r="HA7513" s="425"/>
      <c r="HB7513" s="425"/>
      <c r="HC7513" s="425"/>
      <c r="HD7513" s="425"/>
      <c r="HE7513" s="425"/>
      <c r="HF7513" s="425"/>
      <c r="HG7513" s="425"/>
      <c r="HH7513" s="425"/>
      <c r="HI7513" s="425"/>
      <c r="HJ7513" s="425"/>
      <c r="HK7513" s="425"/>
      <c r="HL7513" s="425"/>
      <c r="HM7513" s="425"/>
      <c r="HN7513" s="425"/>
      <c r="HO7513" s="425"/>
      <c r="HP7513" s="425"/>
      <c r="HQ7513" s="425"/>
      <c r="HR7513" s="425"/>
      <c r="HS7513" s="425"/>
      <c r="HT7513" s="425"/>
      <c r="HU7513" s="425"/>
      <c r="HV7513" s="425"/>
      <c r="HW7513" s="425"/>
      <c r="HX7513" s="425"/>
      <c r="HY7513" s="425"/>
      <c r="HZ7513" s="425"/>
      <c r="IA7513" s="425"/>
      <c r="IB7513" s="425"/>
      <c r="IC7513" s="425"/>
      <c r="ID7513" s="425"/>
      <c r="IE7513" s="425"/>
      <c r="IF7513" s="425"/>
      <c r="IG7513" s="425"/>
      <c r="IH7513" s="425"/>
      <c r="II7513" s="425"/>
      <c r="IJ7513" s="425"/>
      <c r="IK7513" s="425"/>
      <c r="IL7513" s="425"/>
      <c r="IM7513" s="425"/>
      <c r="IN7513" s="425"/>
      <c r="IO7513" s="425"/>
      <c r="IP7513" s="425"/>
      <c r="IQ7513" s="425"/>
      <c r="IR7513" s="425"/>
      <c r="IS7513" s="425"/>
      <c r="IT7513" s="425"/>
      <c r="IU7513" s="425"/>
      <c r="IV7513" s="425"/>
    </row>
    <row r="7514" s="428" customFormat="1" ht="27.6" customHeight="1" spans="2:256">
      <c r="B7514" s="465"/>
      <c r="GH7514" s="425"/>
      <c r="GI7514" s="425"/>
      <c r="GJ7514" s="425"/>
      <c r="GK7514" s="425"/>
      <c r="GL7514" s="425"/>
      <c r="GM7514" s="425"/>
      <c r="GN7514" s="425"/>
      <c r="GO7514" s="425"/>
      <c r="GP7514" s="425"/>
      <c r="GQ7514" s="425"/>
      <c r="GR7514" s="425"/>
      <c r="GS7514" s="425"/>
      <c r="GT7514" s="425"/>
      <c r="GU7514" s="425"/>
      <c r="GV7514" s="425"/>
      <c r="GW7514" s="425"/>
      <c r="GX7514" s="425"/>
      <c r="GY7514" s="425"/>
      <c r="GZ7514" s="425"/>
      <c r="HA7514" s="425"/>
      <c r="HB7514" s="425"/>
      <c r="HC7514" s="425"/>
      <c r="HD7514" s="425"/>
      <c r="HE7514" s="425"/>
      <c r="HF7514" s="425"/>
      <c r="HG7514" s="425"/>
      <c r="HH7514" s="425"/>
      <c r="HI7514" s="425"/>
      <c r="HJ7514" s="425"/>
      <c r="HK7514" s="425"/>
      <c r="HL7514" s="425"/>
      <c r="HM7514" s="425"/>
      <c r="HN7514" s="425"/>
      <c r="HO7514" s="425"/>
      <c r="HP7514" s="425"/>
      <c r="HQ7514" s="425"/>
      <c r="HR7514" s="425"/>
      <c r="HS7514" s="425"/>
      <c r="HT7514" s="425"/>
      <c r="HU7514" s="425"/>
      <c r="HV7514" s="425"/>
      <c r="HW7514" s="425"/>
      <c r="HX7514" s="425"/>
      <c r="HY7514" s="425"/>
      <c r="HZ7514" s="425"/>
      <c r="IA7514" s="425"/>
      <c r="IB7514" s="425"/>
      <c r="IC7514" s="425"/>
      <c r="ID7514" s="425"/>
      <c r="IE7514" s="425"/>
      <c r="IF7514" s="425"/>
      <c r="IG7514" s="425"/>
      <c r="IH7514" s="425"/>
      <c r="II7514" s="425"/>
      <c r="IJ7514" s="425"/>
      <c r="IK7514" s="425"/>
      <c r="IL7514" s="425"/>
      <c r="IM7514" s="425"/>
      <c r="IN7514" s="425"/>
      <c r="IO7514" s="425"/>
      <c r="IP7514" s="425"/>
      <c r="IQ7514" s="425"/>
      <c r="IR7514" s="425"/>
      <c r="IS7514" s="425"/>
      <c r="IT7514" s="425"/>
      <c r="IU7514" s="425"/>
      <c r="IV7514" s="425"/>
    </row>
    <row r="7515" s="428" customFormat="1" ht="27.6" customHeight="1" spans="2:256">
      <c r="B7515" s="465"/>
      <c r="GH7515" s="425"/>
      <c r="GI7515" s="425"/>
      <c r="GJ7515" s="425"/>
      <c r="GK7515" s="425"/>
      <c r="GL7515" s="425"/>
      <c r="GM7515" s="425"/>
      <c r="GN7515" s="425"/>
      <c r="GO7515" s="425"/>
      <c r="GP7515" s="425"/>
      <c r="GQ7515" s="425"/>
      <c r="GR7515" s="425"/>
      <c r="GS7515" s="425"/>
      <c r="GT7515" s="425"/>
      <c r="GU7515" s="425"/>
      <c r="GV7515" s="425"/>
      <c r="GW7515" s="425"/>
      <c r="GX7515" s="425"/>
      <c r="GY7515" s="425"/>
      <c r="GZ7515" s="425"/>
      <c r="HA7515" s="425"/>
      <c r="HB7515" s="425"/>
      <c r="HC7515" s="425"/>
      <c r="HD7515" s="425"/>
      <c r="HE7515" s="425"/>
      <c r="HF7515" s="425"/>
      <c r="HG7515" s="425"/>
      <c r="HH7515" s="425"/>
      <c r="HI7515" s="425"/>
      <c r="HJ7515" s="425"/>
      <c r="HK7515" s="425"/>
      <c r="HL7515" s="425"/>
      <c r="HM7515" s="425"/>
      <c r="HN7515" s="425"/>
      <c r="HO7515" s="425"/>
      <c r="HP7515" s="425"/>
      <c r="HQ7515" s="425"/>
      <c r="HR7515" s="425"/>
      <c r="HS7515" s="425"/>
      <c r="HT7515" s="425"/>
      <c r="HU7515" s="425"/>
      <c r="HV7515" s="425"/>
      <c r="HW7515" s="425"/>
      <c r="HX7515" s="425"/>
      <c r="HY7515" s="425"/>
      <c r="HZ7515" s="425"/>
      <c r="IA7515" s="425"/>
      <c r="IB7515" s="425"/>
      <c r="IC7515" s="425"/>
      <c r="ID7515" s="425"/>
      <c r="IE7515" s="425"/>
      <c r="IF7515" s="425"/>
      <c r="IG7515" s="425"/>
      <c r="IH7515" s="425"/>
      <c r="II7515" s="425"/>
      <c r="IJ7515" s="425"/>
      <c r="IK7515" s="425"/>
      <c r="IL7515" s="425"/>
      <c r="IM7515" s="425"/>
      <c r="IN7515" s="425"/>
      <c r="IO7515" s="425"/>
      <c r="IP7515" s="425"/>
      <c r="IQ7515" s="425"/>
      <c r="IR7515" s="425"/>
      <c r="IS7515" s="425"/>
      <c r="IT7515" s="425"/>
      <c r="IU7515" s="425"/>
      <c r="IV7515" s="425"/>
    </row>
    <row r="7516" s="428" customFormat="1" ht="27.6" customHeight="1" spans="2:256">
      <c r="B7516" s="465"/>
      <c r="GH7516" s="425"/>
      <c r="GI7516" s="425"/>
      <c r="GJ7516" s="425"/>
      <c r="GK7516" s="425"/>
      <c r="GL7516" s="425"/>
      <c r="GM7516" s="425"/>
      <c r="GN7516" s="425"/>
      <c r="GO7516" s="425"/>
      <c r="GP7516" s="425"/>
      <c r="GQ7516" s="425"/>
      <c r="GR7516" s="425"/>
      <c r="GS7516" s="425"/>
      <c r="GT7516" s="425"/>
      <c r="GU7516" s="425"/>
      <c r="GV7516" s="425"/>
      <c r="GW7516" s="425"/>
      <c r="GX7516" s="425"/>
      <c r="GY7516" s="425"/>
      <c r="GZ7516" s="425"/>
      <c r="HA7516" s="425"/>
      <c r="HB7516" s="425"/>
      <c r="HC7516" s="425"/>
      <c r="HD7516" s="425"/>
      <c r="HE7516" s="425"/>
      <c r="HF7516" s="425"/>
      <c r="HG7516" s="425"/>
      <c r="HH7516" s="425"/>
      <c r="HI7516" s="425"/>
      <c r="HJ7516" s="425"/>
      <c r="HK7516" s="425"/>
      <c r="HL7516" s="425"/>
      <c r="HM7516" s="425"/>
      <c r="HN7516" s="425"/>
      <c r="HO7516" s="425"/>
      <c r="HP7516" s="425"/>
      <c r="HQ7516" s="425"/>
      <c r="HR7516" s="425"/>
      <c r="HS7516" s="425"/>
      <c r="HT7516" s="425"/>
      <c r="HU7516" s="425"/>
      <c r="HV7516" s="425"/>
      <c r="HW7516" s="425"/>
      <c r="HX7516" s="425"/>
      <c r="HY7516" s="425"/>
      <c r="HZ7516" s="425"/>
      <c r="IA7516" s="425"/>
      <c r="IB7516" s="425"/>
      <c r="IC7516" s="425"/>
      <c r="ID7516" s="425"/>
      <c r="IE7516" s="425"/>
      <c r="IF7516" s="425"/>
      <c r="IG7516" s="425"/>
      <c r="IH7516" s="425"/>
      <c r="II7516" s="425"/>
      <c r="IJ7516" s="425"/>
      <c r="IK7516" s="425"/>
      <c r="IL7516" s="425"/>
      <c r="IM7516" s="425"/>
      <c r="IN7516" s="425"/>
      <c r="IO7516" s="425"/>
      <c r="IP7516" s="425"/>
      <c r="IQ7516" s="425"/>
      <c r="IR7516" s="425"/>
      <c r="IS7516" s="425"/>
      <c r="IT7516" s="425"/>
      <c r="IU7516" s="425"/>
      <c r="IV7516" s="425"/>
    </row>
    <row r="7517" s="428" customFormat="1" ht="27.6" customHeight="1" spans="2:256">
      <c r="B7517" s="465"/>
      <c r="GH7517" s="425"/>
      <c r="GI7517" s="425"/>
      <c r="GJ7517" s="425"/>
      <c r="GK7517" s="425"/>
      <c r="GL7517" s="425"/>
      <c r="GM7517" s="425"/>
      <c r="GN7517" s="425"/>
      <c r="GO7517" s="425"/>
      <c r="GP7517" s="425"/>
      <c r="GQ7517" s="425"/>
      <c r="GR7517" s="425"/>
      <c r="GS7517" s="425"/>
      <c r="GT7517" s="425"/>
      <c r="GU7517" s="425"/>
      <c r="GV7517" s="425"/>
      <c r="GW7517" s="425"/>
      <c r="GX7517" s="425"/>
      <c r="GY7517" s="425"/>
      <c r="GZ7517" s="425"/>
      <c r="HA7517" s="425"/>
      <c r="HB7517" s="425"/>
      <c r="HC7517" s="425"/>
      <c r="HD7517" s="425"/>
      <c r="HE7517" s="425"/>
      <c r="HF7517" s="425"/>
      <c r="HG7517" s="425"/>
      <c r="HH7517" s="425"/>
      <c r="HI7517" s="425"/>
      <c r="HJ7517" s="425"/>
      <c r="HK7517" s="425"/>
      <c r="HL7517" s="425"/>
      <c r="HM7517" s="425"/>
      <c r="HN7517" s="425"/>
      <c r="HO7517" s="425"/>
      <c r="HP7517" s="425"/>
      <c r="HQ7517" s="425"/>
      <c r="HR7517" s="425"/>
      <c r="HS7517" s="425"/>
      <c r="HT7517" s="425"/>
      <c r="HU7517" s="425"/>
      <c r="HV7517" s="425"/>
      <c r="HW7517" s="425"/>
      <c r="HX7517" s="425"/>
      <c r="HY7517" s="425"/>
      <c r="HZ7517" s="425"/>
      <c r="IA7517" s="425"/>
      <c r="IB7517" s="425"/>
      <c r="IC7517" s="425"/>
      <c r="ID7517" s="425"/>
      <c r="IE7517" s="425"/>
      <c r="IF7517" s="425"/>
      <c r="IG7517" s="425"/>
      <c r="IH7517" s="425"/>
      <c r="II7517" s="425"/>
      <c r="IJ7517" s="425"/>
      <c r="IK7517" s="425"/>
      <c r="IL7517" s="425"/>
      <c r="IM7517" s="425"/>
      <c r="IN7517" s="425"/>
      <c r="IO7517" s="425"/>
      <c r="IP7517" s="425"/>
      <c r="IQ7517" s="425"/>
      <c r="IR7517" s="425"/>
      <c r="IS7517" s="425"/>
      <c r="IT7517" s="425"/>
      <c r="IU7517" s="425"/>
      <c r="IV7517" s="425"/>
    </row>
    <row r="7518" s="428" customFormat="1" ht="27.6" customHeight="1" spans="2:256">
      <c r="B7518" s="465"/>
      <c r="GH7518" s="425"/>
      <c r="GI7518" s="425"/>
      <c r="GJ7518" s="425"/>
      <c r="GK7518" s="425"/>
      <c r="GL7518" s="425"/>
      <c r="GM7518" s="425"/>
      <c r="GN7518" s="425"/>
      <c r="GO7518" s="425"/>
      <c r="GP7518" s="425"/>
      <c r="GQ7518" s="425"/>
      <c r="GR7518" s="425"/>
      <c r="GS7518" s="425"/>
      <c r="GT7518" s="425"/>
      <c r="GU7518" s="425"/>
      <c r="GV7518" s="425"/>
      <c r="GW7518" s="425"/>
      <c r="GX7518" s="425"/>
      <c r="GY7518" s="425"/>
      <c r="GZ7518" s="425"/>
      <c r="HA7518" s="425"/>
      <c r="HB7518" s="425"/>
      <c r="HC7518" s="425"/>
      <c r="HD7518" s="425"/>
      <c r="HE7518" s="425"/>
      <c r="HF7518" s="425"/>
      <c r="HG7518" s="425"/>
      <c r="HH7518" s="425"/>
      <c r="HI7518" s="425"/>
      <c r="HJ7518" s="425"/>
      <c r="HK7518" s="425"/>
      <c r="HL7518" s="425"/>
      <c r="HM7518" s="425"/>
      <c r="HN7518" s="425"/>
      <c r="HO7518" s="425"/>
      <c r="HP7518" s="425"/>
      <c r="HQ7518" s="425"/>
      <c r="HR7518" s="425"/>
      <c r="HS7518" s="425"/>
      <c r="HT7518" s="425"/>
      <c r="HU7518" s="425"/>
      <c r="HV7518" s="425"/>
      <c r="HW7518" s="425"/>
      <c r="HX7518" s="425"/>
      <c r="HY7518" s="425"/>
      <c r="HZ7518" s="425"/>
      <c r="IA7518" s="425"/>
      <c r="IB7518" s="425"/>
      <c r="IC7518" s="425"/>
      <c r="ID7518" s="425"/>
      <c r="IE7518" s="425"/>
      <c r="IF7518" s="425"/>
      <c r="IG7518" s="425"/>
      <c r="IH7518" s="425"/>
      <c r="II7518" s="425"/>
      <c r="IJ7518" s="425"/>
      <c r="IK7518" s="425"/>
      <c r="IL7518" s="425"/>
      <c r="IM7518" s="425"/>
      <c r="IN7518" s="425"/>
      <c r="IO7518" s="425"/>
      <c r="IP7518" s="425"/>
      <c r="IQ7518" s="425"/>
      <c r="IR7518" s="425"/>
      <c r="IS7518" s="425"/>
      <c r="IT7518" s="425"/>
      <c r="IU7518" s="425"/>
      <c r="IV7518" s="425"/>
    </row>
    <row r="7519" s="428" customFormat="1" ht="27.6" customHeight="1" spans="2:256">
      <c r="B7519" s="465"/>
      <c r="GH7519" s="425"/>
      <c r="GI7519" s="425"/>
      <c r="GJ7519" s="425"/>
      <c r="GK7519" s="425"/>
      <c r="GL7519" s="425"/>
      <c r="GM7519" s="425"/>
      <c r="GN7519" s="425"/>
      <c r="GO7519" s="425"/>
      <c r="GP7519" s="425"/>
      <c r="GQ7519" s="425"/>
      <c r="GR7519" s="425"/>
      <c r="GS7519" s="425"/>
      <c r="GT7519" s="425"/>
      <c r="GU7519" s="425"/>
      <c r="GV7519" s="425"/>
      <c r="GW7519" s="425"/>
      <c r="GX7519" s="425"/>
      <c r="GY7519" s="425"/>
      <c r="GZ7519" s="425"/>
      <c r="HA7519" s="425"/>
      <c r="HB7519" s="425"/>
      <c r="HC7519" s="425"/>
      <c r="HD7519" s="425"/>
      <c r="HE7519" s="425"/>
      <c r="HF7519" s="425"/>
      <c r="HG7519" s="425"/>
      <c r="HH7519" s="425"/>
      <c r="HI7519" s="425"/>
      <c r="HJ7519" s="425"/>
      <c r="HK7519" s="425"/>
      <c r="HL7519" s="425"/>
      <c r="HM7519" s="425"/>
      <c r="HN7519" s="425"/>
      <c r="HO7519" s="425"/>
      <c r="HP7519" s="425"/>
      <c r="HQ7519" s="425"/>
      <c r="HR7519" s="425"/>
      <c r="HS7519" s="425"/>
      <c r="HT7519" s="425"/>
      <c r="HU7519" s="425"/>
      <c r="HV7519" s="425"/>
      <c r="HW7519" s="425"/>
      <c r="HX7519" s="425"/>
      <c r="HY7519" s="425"/>
      <c r="HZ7519" s="425"/>
      <c r="IA7519" s="425"/>
      <c r="IB7519" s="425"/>
      <c r="IC7519" s="425"/>
      <c r="ID7519" s="425"/>
      <c r="IE7519" s="425"/>
      <c r="IF7519" s="425"/>
      <c r="IG7519" s="425"/>
      <c r="IH7519" s="425"/>
      <c r="II7519" s="425"/>
      <c r="IJ7519" s="425"/>
      <c r="IK7519" s="425"/>
      <c r="IL7519" s="425"/>
      <c r="IM7519" s="425"/>
      <c r="IN7519" s="425"/>
      <c r="IO7519" s="425"/>
      <c r="IP7519" s="425"/>
      <c r="IQ7519" s="425"/>
      <c r="IR7519" s="425"/>
      <c r="IS7519" s="425"/>
      <c r="IT7519" s="425"/>
      <c r="IU7519" s="425"/>
      <c r="IV7519" s="425"/>
    </row>
    <row r="7520" s="428" customFormat="1" ht="27.6" customHeight="1" spans="2:256">
      <c r="B7520" s="465"/>
      <c r="GH7520" s="425"/>
      <c r="GI7520" s="425"/>
      <c r="GJ7520" s="425"/>
      <c r="GK7520" s="425"/>
      <c r="GL7520" s="425"/>
      <c r="GM7520" s="425"/>
      <c r="GN7520" s="425"/>
      <c r="GO7520" s="425"/>
      <c r="GP7520" s="425"/>
      <c r="GQ7520" s="425"/>
      <c r="GR7520" s="425"/>
      <c r="GS7520" s="425"/>
      <c r="GT7520" s="425"/>
      <c r="GU7520" s="425"/>
      <c r="GV7520" s="425"/>
      <c r="GW7520" s="425"/>
      <c r="GX7520" s="425"/>
      <c r="GY7520" s="425"/>
      <c r="GZ7520" s="425"/>
      <c r="HA7520" s="425"/>
      <c r="HB7520" s="425"/>
      <c r="HC7520" s="425"/>
      <c r="HD7520" s="425"/>
      <c r="HE7520" s="425"/>
      <c r="HF7520" s="425"/>
      <c r="HG7520" s="425"/>
      <c r="HH7520" s="425"/>
      <c r="HI7520" s="425"/>
      <c r="HJ7520" s="425"/>
      <c r="HK7520" s="425"/>
      <c r="HL7520" s="425"/>
      <c r="HM7520" s="425"/>
      <c r="HN7520" s="425"/>
      <c r="HO7520" s="425"/>
      <c r="HP7520" s="425"/>
      <c r="HQ7520" s="425"/>
      <c r="HR7520" s="425"/>
      <c r="HS7520" s="425"/>
      <c r="HT7520" s="425"/>
      <c r="HU7520" s="425"/>
      <c r="HV7520" s="425"/>
      <c r="HW7520" s="425"/>
      <c r="HX7520" s="425"/>
      <c r="HY7520" s="425"/>
      <c r="HZ7520" s="425"/>
      <c r="IA7520" s="425"/>
      <c r="IB7520" s="425"/>
      <c r="IC7520" s="425"/>
      <c r="ID7520" s="425"/>
      <c r="IE7520" s="425"/>
      <c r="IF7520" s="425"/>
      <c r="IG7520" s="425"/>
      <c r="IH7520" s="425"/>
      <c r="II7520" s="425"/>
      <c r="IJ7520" s="425"/>
      <c r="IK7520" s="425"/>
      <c r="IL7520" s="425"/>
      <c r="IM7520" s="425"/>
      <c r="IN7520" s="425"/>
      <c r="IO7520" s="425"/>
      <c r="IP7520" s="425"/>
      <c r="IQ7520" s="425"/>
      <c r="IR7520" s="425"/>
      <c r="IS7520" s="425"/>
      <c r="IT7520" s="425"/>
      <c r="IU7520" s="425"/>
      <c r="IV7520" s="425"/>
    </row>
    <row r="7521" s="428" customFormat="1" ht="27.6" customHeight="1" spans="2:256">
      <c r="B7521" s="465"/>
      <c r="GH7521" s="425"/>
      <c r="GI7521" s="425"/>
      <c r="GJ7521" s="425"/>
      <c r="GK7521" s="425"/>
      <c r="GL7521" s="425"/>
      <c r="GM7521" s="425"/>
      <c r="GN7521" s="425"/>
      <c r="GO7521" s="425"/>
      <c r="GP7521" s="425"/>
      <c r="GQ7521" s="425"/>
      <c r="GR7521" s="425"/>
      <c r="GS7521" s="425"/>
      <c r="GT7521" s="425"/>
      <c r="GU7521" s="425"/>
      <c r="GV7521" s="425"/>
      <c r="GW7521" s="425"/>
      <c r="GX7521" s="425"/>
      <c r="GY7521" s="425"/>
      <c r="GZ7521" s="425"/>
      <c r="HA7521" s="425"/>
      <c r="HB7521" s="425"/>
      <c r="HC7521" s="425"/>
      <c r="HD7521" s="425"/>
      <c r="HE7521" s="425"/>
      <c r="HF7521" s="425"/>
      <c r="HG7521" s="425"/>
      <c r="HH7521" s="425"/>
      <c r="HI7521" s="425"/>
      <c r="HJ7521" s="425"/>
      <c r="HK7521" s="425"/>
      <c r="HL7521" s="425"/>
      <c r="HM7521" s="425"/>
      <c r="HN7521" s="425"/>
      <c r="HO7521" s="425"/>
      <c r="HP7521" s="425"/>
      <c r="HQ7521" s="425"/>
      <c r="HR7521" s="425"/>
      <c r="HS7521" s="425"/>
      <c r="HT7521" s="425"/>
      <c r="HU7521" s="425"/>
      <c r="HV7521" s="425"/>
      <c r="HW7521" s="425"/>
      <c r="HX7521" s="425"/>
      <c r="HY7521" s="425"/>
      <c r="HZ7521" s="425"/>
      <c r="IA7521" s="425"/>
      <c r="IB7521" s="425"/>
      <c r="IC7521" s="425"/>
      <c r="ID7521" s="425"/>
      <c r="IE7521" s="425"/>
      <c r="IF7521" s="425"/>
      <c r="IG7521" s="425"/>
      <c r="IH7521" s="425"/>
      <c r="II7521" s="425"/>
      <c r="IJ7521" s="425"/>
      <c r="IK7521" s="425"/>
      <c r="IL7521" s="425"/>
      <c r="IM7521" s="425"/>
      <c r="IN7521" s="425"/>
      <c r="IO7521" s="425"/>
      <c r="IP7521" s="425"/>
      <c r="IQ7521" s="425"/>
      <c r="IR7521" s="425"/>
      <c r="IS7521" s="425"/>
      <c r="IT7521" s="425"/>
      <c r="IU7521" s="425"/>
      <c r="IV7521" s="425"/>
    </row>
    <row r="7522" s="428" customFormat="1" ht="27.6" customHeight="1" spans="2:256">
      <c r="B7522" s="465"/>
      <c r="GH7522" s="425"/>
      <c r="GI7522" s="425"/>
      <c r="GJ7522" s="425"/>
      <c r="GK7522" s="425"/>
      <c r="GL7522" s="425"/>
      <c r="GM7522" s="425"/>
      <c r="GN7522" s="425"/>
      <c r="GO7522" s="425"/>
      <c r="GP7522" s="425"/>
      <c r="GQ7522" s="425"/>
      <c r="GR7522" s="425"/>
      <c r="GS7522" s="425"/>
      <c r="GT7522" s="425"/>
      <c r="GU7522" s="425"/>
      <c r="GV7522" s="425"/>
      <c r="GW7522" s="425"/>
      <c r="GX7522" s="425"/>
      <c r="GY7522" s="425"/>
      <c r="GZ7522" s="425"/>
      <c r="HA7522" s="425"/>
      <c r="HB7522" s="425"/>
      <c r="HC7522" s="425"/>
      <c r="HD7522" s="425"/>
      <c r="HE7522" s="425"/>
      <c r="HF7522" s="425"/>
      <c r="HG7522" s="425"/>
      <c r="HH7522" s="425"/>
      <c r="HI7522" s="425"/>
      <c r="HJ7522" s="425"/>
      <c r="HK7522" s="425"/>
      <c r="HL7522" s="425"/>
      <c r="HM7522" s="425"/>
      <c r="HN7522" s="425"/>
      <c r="HO7522" s="425"/>
      <c r="HP7522" s="425"/>
      <c r="HQ7522" s="425"/>
      <c r="HR7522" s="425"/>
      <c r="HS7522" s="425"/>
      <c r="HT7522" s="425"/>
      <c r="HU7522" s="425"/>
      <c r="HV7522" s="425"/>
      <c r="HW7522" s="425"/>
      <c r="HX7522" s="425"/>
      <c r="HY7522" s="425"/>
      <c r="HZ7522" s="425"/>
      <c r="IA7522" s="425"/>
      <c r="IB7522" s="425"/>
      <c r="IC7522" s="425"/>
      <c r="ID7522" s="425"/>
      <c r="IE7522" s="425"/>
      <c r="IF7522" s="425"/>
      <c r="IG7522" s="425"/>
      <c r="IH7522" s="425"/>
      <c r="II7522" s="425"/>
      <c r="IJ7522" s="425"/>
      <c r="IK7522" s="425"/>
      <c r="IL7522" s="425"/>
      <c r="IM7522" s="425"/>
      <c r="IN7522" s="425"/>
      <c r="IO7522" s="425"/>
      <c r="IP7522" s="425"/>
      <c r="IQ7522" s="425"/>
      <c r="IR7522" s="425"/>
      <c r="IS7522" s="425"/>
      <c r="IT7522" s="425"/>
      <c r="IU7522" s="425"/>
      <c r="IV7522" s="425"/>
    </row>
    <row r="7523" s="428" customFormat="1" ht="27.6" customHeight="1" spans="2:256">
      <c r="B7523" s="465"/>
      <c r="GH7523" s="425"/>
      <c r="GI7523" s="425"/>
      <c r="GJ7523" s="425"/>
      <c r="GK7523" s="425"/>
      <c r="GL7523" s="425"/>
      <c r="GM7523" s="425"/>
      <c r="GN7523" s="425"/>
      <c r="GO7523" s="425"/>
      <c r="GP7523" s="425"/>
      <c r="GQ7523" s="425"/>
      <c r="GR7523" s="425"/>
      <c r="GS7523" s="425"/>
      <c r="GT7523" s="425"/>
      <c r="GU7523" s="425"/>
      <c r="GV7523" s="425"/>
      <c r="GW7523" s="425"/>
      <c r="GX7523" s="425"/>
      <c r="GY7523" s="425"/>
      <c r="GZ7523" s="425"/>
      <c r="HA7523" s="425"/>
      <c r="HB7523" s="425"/>
      <c r="HC7523" s="425"/>
      <c r="HD7523" s="425"/>
      <c r="HE7523" s="425"/>
      <c r="HF7523" s="425"/>
      <c r="HG7523" s="425"/>
      <c r="HH7523" s="425"/>
      <c r="HI7523" s="425"/>
      <c r="HJ7523" s="425"/>
      <c r="HK7523" s="425"/>
      <c r="HL7523" s="425"/>
      <c r="HM7523" s="425"/>
      <c r="HN7523" s="425"/>
      <c r="HO7523" s="425"/>
      <c r="HP7523" s="425"/>
      <c r="HQ7523" s="425"/>
      <c r="HR7523" s="425"/>
      <c r="HS7523" s="425"/>
      <c r="HT7523" s="425"/>
      <c r="HU7523" s="425"/>
      <c r="HV7523" s="425"/>
      <c r="HW7523" s="425"/>
      <c r="HX7523" s="425"/>
      <c r="HY7523" s="425"/>
      <c r="HZ7523" s="425"/>
      <c r="IA7523" s="425"/>
      <c r="IB7523" s="425"/>
      <c r="IC7523" s="425"/>
      <c r="ID7523" s="425"/>
      <c r="IE7523" s="425"/>
      <c r="IF7523" s="425"/>
      <c r="IG7523" s="425"/>
      <c r="IH7523" s="425"/>
      <c r="II7523" s="425"/>
      <c r="IJ7523" s="425"/>
      <c r="IK7523" s="425"/>
      <c r="IL7523" s="425"/>
      <c r="IM7523" s="425"/>
      <c r="IN7523" s="425"/>
      <c r="IO7523" s="425"/>
      <c r="IP7523" s="425"/>
      <c r="IQ7523" s="425"/>
      <c r="IR7523" s="425"/>
      <c r="IS7523" s="425"/>
      <c r="IT7523" s="425"/>
      <c r="IU7523" s="425"/>
      <c r="IV7523" s="425"/>
    </row>
    <row r="7524" s="428" customFormat="1" ht="27.6" customHeight="1" spans="2:256">
      <c r="B7524" s="465"/>
      <c r="GH7524" s="425"/>
      <c r="GI7524" s="425"/>
      <c r="GJ7524" s="425"/>
      <c r="GK7524" s="425"/>
      <c r="GL7524" s="425"/>
      <c r="GM7524" s="425"/>
      <c r="GN7524" s="425"/>
      <c r="GO7524" s="425"/>
      <c r="GP7524" s="425"/>
      <c r="GQ7524" s="425"/>
      <c r="GR7524" s="425"/>
      <c r="GS7524" s="425"/>
      <c r="GT7524" s="425"/>
      <c r="GU7524" s="425"/>
      <c r="GV7524" s="425"/>
      <c r="GW7524" s="425"/>
      <c r="GX7524" s="425"/>
      <c r="GY7524" s="425"/>
      <c r="GZ7524" s="425"/>
      <c r="HA7524" s="425"/>
      <c r="HB7524" s="425"/>
      <c r="HC7524" s="425"/>
      <c r="HD7524" s="425"/>
      <c r="HE7524" s="425"/>
      <c r="HF7524" s="425"/>
      <c r="HG7524" s="425"/>
      <c r="HH7524" s="425"/>
      <c r="HI7524" s="425"/>
      <c r="HJ7524" s="425"/>
      <c r="HK7524" s="425"/>
      <c r="HL7524" s="425"/>
      <c r="HM7524" s="425"/>
      <c r="HN7524" s="425"/>
      <c r="HO7524" s="425"/>
      <c r="HP7524" s="425"/>
      <c r="HQ7524" s="425"/>
      <c r="HR7524" s="425"/>
      <c r="HS7524" s="425"/>
      <c r="HT7524" s="425"/>
      <c r="HU7524" s="425"/>
      <c r="HV7524" s="425"/>
      <c r="HW7524" s="425"/>
      <c r="HX7524" s="425"/>
      <c r="HY7524" s="425"/>
      <c r="HZ7524" s="425"/>
      <c r="IA7524" s="425"/>
      <c r="IB7524" s="425"/>
      <c r="IC7524" s="425"/>
      <c r="ID7524" s="425"/>
      <c r="IE7524" s="425"/>
      <c r="IF7524" s="425"/>
      <c r="IG7524" s="425"/>
      <c r="IH7524" s="425"/>
      <c r="II7524" s="425"/>
      <c r="IJ7524" s="425"/>
      <c r="IK7524" s="425"/>
      <c r="IL7524" s="425"/>
      <c r="IM7524" s="425"/>
      <c r="IN7524" s="425"/>
      <c r="IO7524" s="425"/>
      <c r="IP7524" s="425"/>
      <c r="IQ7524" s="425"/>
      <c r="IR7524" s="425"/>
      <c r="IS7524" s="425"/>
      <c r="IT7524" s="425"/>
      <c r="IU7524" s="425"/>
      <c r="IV7524" s="425"/>
    </row>
    <row r="7525" s="428" customFormat="1" ht="27.6" customHeight="1" spans="2:256">
      <c r="B7525" s="465"/>
      <c r="GH7525" s="425"/>
      <c r="GI7525" s="425"/>
      <c r="GJ7525" s="425"/>
      <c r="GK7525" s="425"/>
      <c r="GL7525" s="425"/>
      <c r="GM7525" s="425"/>
      <c r="GN7525" s="425"/>
      <c r="GO7525" s="425"/>
      <c r="GP7525" s="425"/>
      <c r="GQ7525" s="425"/>
      <c r="GR7525" s="425"/>
      <c r="GS7525" s="425"/>
      <c r="GT7525" s="425"/>
      <c r="GU7525" s="425"/>
      <c r="GV7525" s="425"/>
      <c r="GW7525" s="425"/>
      <c r="GX7525" s="425"/>
      <c r="GY7525" s="425"/>
      <c r="GZ7525" s="425"/>
      <c r="HA7525" s="425"/>
      <c r="HB7525" s="425"/>
      <c r="HC7525" s="425"/>
      <c r="HD7525" s="425"/>
      <c r="HE7525" s="425"/>
      <c r="HF7525" s="425"/>
      <c r="HG7525" s="425"/>
      <c r="HH7525" s="425"/>
      <c r="HI7525" s="425"/>
      <c r="HJ7525" s="425"/>
      <c r="HK7525" s="425"/>
      <c r="HL7525" s="425"/>
      <c r="HM7525" s="425"/>
      <c r="HN7525" s="425"/>
      <c r="HO7525" s="425"/>
      <c r="HP7525" s="425"/>
      <c r="HQ7525" s="425"/>
      <c r="HR7525" s="425"/>
      <c r="HS7525" s="425"/>
      <c r="HT7525" s="425"/>
      <c r="HU7525" s="425"/>
      <c r="HV7525" s="425"/>
      <c r="HW7525" s="425"/>
      <c r="HX7525" s="425"/>
      <c r="HY7525" s="425"/>
      <c r="HZ7525" s="425"/>
      <c r="IA7525" s="425"/>
      <c r="IB7525" s="425"/>
      <c r="IC7525" s="425"/>
      <c r="ID7525" s="425"/>
      <c r="IE7525" s="425"/>
      <c r="IF7525" s="425"/>
      <c r="IG7525" s="425"/>
      <c r="IH7525" s="425"/>
      <c r="II7525" s="425"/>
      <c r="IJ7525" s="425"/>
      <c r="IK7525" s="425"/>
      <c r="IL7525" s="425"/>
      <c r="IM7525" s="425"/>
      <c r="IN7525" s="425"/>
      <c r="IO7525" s="425"/>
      <c r="IP7525" s="425"/>
      <c r="IQ7525" s="425"/>
      <c r="IR7525" s="425"/>
      <c r="IS7525" s="425"/>
      <c r="IT7525" s="425"/>
      <c r="IU7525" s="425"/>
      <c r="IV7525" s="425"/>
    </row>
    <row r="7526" s="428" customFormat="1" ht="27.6" customHeight="1" spans="2:256">
      <c r="B7526" s="465"/>
      <c r="GH7526" s="425"/>
      <c r="GI7526" s="425"/>
      <c r="GJ7526" s="425"/>
      <c r="GK7526" s="425"/>
      <c r="GL7526" s="425"/>
      <c r="GM7526" s="425"/>
      <c r="GN7526" s="425"/>
      <c r="GO7526" s="425"/>
      <c r="GP7526" s="425"/>
      <c r="GQ7526" s="425"/>
      <c r="GR7526" s="425"/>
      <c r="GS7526" s="425"/>
      <c r="GT7526" s="425"/>
      <c r="GU7526" s="425"/>
      <c r="GV7526" s="425"/>
      <c r="GW7526" s="425"/>
      <c r="GX7526" s="425"/>
      <c r="GY7526" s="425"/>
      <c r="GZ7526" s="425"/>
      <c r="HA7526" s="425"/>
      <c r="HB7526" s="425"/>
      <c r="HC7526" s="425"/>
      <c r="HD7526" s="425"/>
      <c r="HE7526" s="425"/>
      <c r="HF7526" s="425"/>
      <c r="HG7526" s="425"/>
      <c r="HH7526" s="425"/>
      <c r="HI7526" s="425"/>
      <c r="HJ7526" s="425"/>
      <c r="HK7526" s="425"/>
      <c r="HL7526" s="425"/>
      <c r="HM7526" s="425"/>
      <c r="HN7526" s="425"/>
      <c r="HO7526" s="425"/>
      <c r="HP7526" s="425"/>
      <c r="HQ7526" s="425"/>
      <c r="HR7526" s="425"/>
      <c r="HS7526" s="425"/>
      <c r="HT7526" s="425"/>
      <c r="HU7526" s="425"/>
      <c r="HV7526" s="425"/>
      <c r="HW7526" s="425"/>
      <c r="HX7526" s="425"/>
      <c r="HY7526" s="425"/>
      <c r="HZ7526" s="425"/>
      <c r="IA7526" s="425"/>
      <c r="IB7526" s="425"/>
      <c r="IC7526" s="425"/>
      <c r="ID7526" s="425"/>
      <c r="IE7526" s="425"/>
      <c r="IF7526" s="425"/>
      <c r="IG7526" s="425"/>
      <c r="IH7526" s="425"/>
      <c r="II7526" s="425"/>
      <c r="IJ7526" s="425"/>
      <c r="IK7526" s="425"/>
      <c r="IL7526" s="425"/>
      <c r="IM7526" s="425"/>
      <c r="IN7526" s="425"/>
      <c r="IO7526" s="425"/>
      <c r="IP7526" s="425"/>
      <c r="IQ7526" s="425"/>
      <c r="IR7526" s="425"/>
      <c r="IS7526" s="425"/>
      <c r="IT7526" s="425"/>
      <c r="IU7526" s="425"/>
      <c r="IV7526" s="425"/>
    </row>
    <row r="7527" s="428" customFormat="1" ht="27.6" customHeight="1" spans="2:256">
      <c r="B7527" s="465"/>
      <c r="GH7527" s="425"/>
      <c r="GI7527" s="425"/>
      <c r="GJ7527" s="425"/>
      <c r="GK7527" s="425"/>
      <c r="GL7527" s="425"/>
      <c r="GM7527" s="425"/>
      <c r="GN7527" s="425"/>
      <c r="GO7527" s="425"/>
      <c r="GP7527" s="425"/>
      <c r="GQ7527" s="425"/>
      <c r="GR7527" s="425"/>
      <c r="GS7527" s="425"/>
      <c r="GT7527" s="425"/>
      <c r="GU7527" s="425"/>
      <c r="GV7527" s="425"/>
      <c r="GW7527" s="425"/>
      <c r="GX7527" s="425"/>
      <c r="GY7527" s="425"/>
      <c r="GZ7527" s="425"/>
      <c r="HA7527" s="425"/>
      <c r="HB7527" s="425"/>
      <c r="HC7527" s="425"/>
      <c r="HD7527" s="425"/>
      <c r="HE7527" s="425"/>
      <c r="HF7527" s="425"/>
      <c r="HG7527" s="425"/>
      <c r="HH7527" s="425"/>
      <c r="HI7527" s="425"/>
      <c r="HJ7527" s="425"/>
      <c r="HK7527" s="425"/>
      <c r="HL7527" s="425"/>
      <c r="HM7527" s="425"/>
      <c r="HN7527" s="425"/>
      <c r="HO7527" s="425"/>
      <c r="HP7527" s="425"/>
      <c r="HQ7527" s="425"/>
      <c r="HR7527" s="425"/>
      <c r="HS7527" s="425"/>
      <c r="HT7527" s="425"/>
      <c r="HU7527" s="425"/>
      <c r="HV7527" s="425"/>
      <c r="HW7527" s="425"/>
      <c r="HX7527" s="425"/>
      <c r="HY7527" s="425"/>
      <c r="HZ7527" s="425"/>
      <c r="IA7527" s="425"/>
      <c r="IB7527" s="425"/>
      <c r="IC7527" s="425"/>
      <c r="ID7527" s="425"/>
      <c r="IE7527" s="425"/>
      <c r="IF7527" s="425"/>
      <c r="IG7527" s="425"/>
      <c r="IH7527" s="425"/>
      <c r="II7527" s="425"/>
      <c r="IJ7527" s="425"/>
      <c r="IK7527" s="425"/>
      <c r="IL7527" s="425"/>
      <c r="IM7527" s="425"/>
      <c r="IN7527" s="425"/>
      <c r="IO7527" s="425"/>
      <c r="IP7527" s="425"/>
      <c r="IQ7527" s="425"/>
      <c r="IR7527" s="425"/>
      <c r="IS7527" s="425"/>
      <c r="IT7527" s="425"/>
      <c r="IU7527" s="425"/>
      <c r="IV7527" s="425"/>
    </row>
    <row r="7528" s="428" customFormat="1" ht="27.6" customHeight="1" spans="2:256">
      <c r="B7528" s="465"/>
      <c r="GH7528" s="425"/>
      <c r="GI7528" s="425"/>
      <c r="GJ7528" s="425"/>
      <c r="GK7528" s="425"/>
      <c r="GL7528" s="425"/>
      <c r="GM7528" s="425"/>
      <c r="GN7528" s="425"/>
      <c r="GO7528" s="425"/>
      <c r="GP7528" s="425"/>
      <c r="GQ7528" s="425"/>
      <c r="GR7528" s="425"/>
      <c r="GS7528" s="425"/>
      <c r="GT7528" s="425"/>
      <c r="GU7528" s="425"/>
      <c r="GV7528" s="425"/>
      <c r="GW7528" s="425"/>
      <c r="GX7528" s="425"/>
      <c r="GY7528" s="425"/>
      <c r="GZ7528" s="425"/>
      <c r="HA7528" s="425"/>
      <c r="HB7528" s="425"/>
      <c r="HC7528" s="425"/>
      <c r="HD7528" s="425"/>
      <c r="HE7528" s="425"/>
      <c r="HF7528" s="425"/>
      <c r="HG7528" s="425"/>
      <c r="HH7528" s="425"/>
      <c r="HI7528" s="425"/>
      <c r="HJ7528" s="425"/>
      <c r="HK7528" s="425"/>
      <c r="HL7528" s="425"/>
      <c r="HM7528" s="425"/>
      <c r="HN7528" s="425"/>
      <c r="HO7528" s="425"/>
      <c r="HP7528" s="425"/>
      <c r="HQ7528" s="425"/>
      <c r="HR7528" s="425"/>
      <c r="HS7528" s="425"/>
      <c r="HT7528" s="425"/>
      <c r="HU7528" s="425"/>
      <c r="HV7528" s="425"/>
      <c r="HW7528" s="425"/>
      <c r="HX7528" s="425"/>
      <c r="HY7528" s="425"/>
      <c r="HZ7528" s="425"/>
      <c r="IA7528" s="425"/>
      <c r="IB7528" s="425"/>
      <c r="IC7528" s="425"/>
      <c r="ID7528" s="425"/>
      <c r="IE7528" s="425"/>
      <c r="IF7528" s="425"/>
      <c r="IG7528" s="425"/>
      <c r="IH7528" s="425"/>
      <c r="II7528" s="425"/>
      <c r="IJ7528" s="425"/>
      <c r="IK7528" s="425"/>
      <c r="IL7528" s="425"/>
      <c r="IM7528" s="425"/>
      <c r="IN7528" s="425"/>
      <c r="IO7528" s="425"/>
      <c r="IP7528" s="425"/>
      <c r="IQ7528" s="425"/>
      <c r="IR7528" s="425"/>
      <c r="IS7528" s="425"/>
      <c r="IT7528" s="425"/>
      <c r="IU7528" s="425"/>
      <c r="IV7528" s="425"/>
    </row>
    <row r="7529" s="428" customFormat="1" ht="27.6" customHeight="1" spans="2:256">
      <c r="B7529" s="465"/>
      <c r="GH7529" s="425"/>
      <c r="GI7529" s="425"/>
      <c r="GJ7529" s="425"/>
      <c r="GK7529" s="425"/>
      <c r="GL7529" s="425"/>
      <c r="GM7529" s="425"/>
      <c r="GN7529" s="425"/>
      <c r="GO7529" s="425"/>
      <c r="GP7529" s="425"/>
      <c r="GQ7529" s="425"/>
      <c r="GR7529" s="425"/>
      <c r="GS7529" s="425"/>
      <c r="GT7529" s="425"/>
      <c r="GU7529" s="425"/>
      <c r="GV7529" s="425"/>
      <c r="GW7529" s="425"/>
      <c r="GX7529" s="425"/>
      <c r="GY7529" s="425"/>
      <c r="GZ7529" s="425"/>
      <c r="HA7529" s="425"/>
      <c r="HB7529" s="425"/>
      <c r="HC7529" s="425"/>
      <c r="HD7529" s="425"/>
      <c r="HE7529" s="425"/>
      <c r="HF7529" s="425"/>
      <c r="HG7529" s="425"/>
      <c r="HH7529" s="425"/>
      <c r="HI7529" s="425"/>
      <c r="HJ7529" s="425"/>
      <c r="HK7529" s="425"/>
      <c r="HL7529" s="425"/>
      <c r="HM7529" s="425"/>
      <c r="HN7529" s="425"/>
      <c r="HO7529" s="425"/>
      <c r="HP7529" s="425"/>
      <c r="HQ7529" s="425"/>
      <c r="HR7529" s="425"/>
      <c r="HS7529" s="425"/>
      <c r="HT7529" s="425"/>
      <c r="HU7529" s="425"/>
      <c r="HV7529" s="425"/>
      <c r="HW7529" s="425"/>
      <c r="HX7529" s="425"/>
      <c r="HY7529" s="425"/>
      <c r="HZ7529" s="425"/>
      <c r="IA7529" s="425"/>
      <c r="IB7529" s="425"/>
      <c r="IC7529" s="425"/>
      <c r="ID7529" s="425"/>
      <c r="IE7529" s="425"/>
      <c r="IF7529" s="425"/>
      <c r="IG7529" s="425"/>
      <c r="IH7529" s="425"/>
      <c r="II7529" s="425"/>
      <c r="IJ7529" s="425"/>
      <c r="IK7529" s="425"/>
      <c r="IL7529" s="425"/>
      <c r="IM7529" s="425"/>
      <c r="IN7529" s="425"/>
      <c r="IO7529" s="425"/>
      <c r="IP7529" s="425"/>
      <c r="IQ7529" s="425"/>
      <c r="IR7529" s="425"/>
      <c r="IS7529" s="425"/>
      <c r="IT7529" s="425"/>
      <c r="IU7529" s="425"/>
      <c r="IV7529" s="425"/>
    </row>
    <row r="7530" s="428" customFormat="1" ht="27.6" customHeight="1" spans="2:256">
      <c r="B7530" s="465"/>
      <c r="GH7530" s="425"/>
      <c r="GI7530" s="425"/>
      <c r="GJ7530" s="425"/>
      <c r="GK7530" s="425"/>
      <c r="GL7530" s="425"/>
      <c r="GM7530" s="425"/>
      <c r="GN7530" s="425"/>
      <c r="GO7530" s="425"/>
      <c r="GP7530" s="425"/>
      <c r="GQ7530" s="425"/>
      <c r="GR7530" s="425"/>
      <c r="GS7530" s="425"/>
      <c r="GT7530" s="425"/>
      <c r="GU7530" s="425"/>
      <c r="GV7530" s="425"/>
      <c r="GW7530" s="425"/>
      <c r="GX7530" s="425"/>
      <c r="GY7530" s="425"/>
      <c r="GZ7530" s="425"/>
      <c r="HA7530" s="425"/>
      <c r="HB7530" s="425"/>
      <c r="HC7530" s="425"/>
      <c r="HD7530" s="425"/>
      <c r="HE7530" s="425"/>
      <c r="HF7530" s="425"/>
      <c r="HG7530" s="425"/>
      <c r="HH7530" s="425"/>
      <c r="HI7530" s="425"/>
      <c r="HJ7530" s="425"/>
      <c r="HK7530" s="425"/>
      <c r="HL7530" s="425"/>
      <c r="HM7530" s="425"/>
      <c r="HN7530" s="425"/>
      <c r="HO7530" s="425"/>
      <c r="HP7530" s="425"/>
      <c r="HQ7530" s="425"/>
      <c r="HR7530" s="425"/>
      <c r="HS7530" s="425"/>
      <c r="HT7530" s="425"/>
      <c r="HU7530" s="425"/>
      <c r="HV7530" s="425"/>
      <c r="HW7530" s="425"/>
      <c r="HX7530" s="425"/>
      <c r="HY7530" s="425"/>
      <c r="HZ7530" s="425"/>
      <c r="IA7530" s="425"/>
      <c r="IB7530" s="425"/>
      <c r="IC7530" s="425"/>
      <c r="ID7530" s="425"/>
      <c r="IE7530" s="425"/>
      <c r="IF7530" s="425"/>
      <c r="IG7530" s="425"/>
      <c r="IH7530" s="425"/>
      <c r="II7530" s="425"/>
      <c r="IJ7530" s="425"/>
      <c r="IK7530" s="425"/>
      <c r="IL7530" s="425"/>
      <c r="IM7530" s="425"/>
      <c r="IN7530" s="425"/>
      <c r="IO7530" s="425"/>
      <c r="IP7530" s="425"/>
      <c r="IQ7530" s="425"/>
      <c r="IR7530" s="425"/>
      <c r="IS7530" s="425"/>
      <c r="IT7530" s="425"/>
      <c r="IU7530" s="425"/>
      <c r="IV7530" s="425"/>
    </row>
    <row r="7531" s="428" customFormat="1" ht="27.6" customHeight="1" spans="2:256">
      <c r="B7531" s="465"/>
      <c r="GH7531" s="425"/>
      <c r="GI7531" s="425"/>
      <c r="GJ7531" s="425"/>
      <c r="GK7531" s="425"/>
      <c r="GL7531" s="425"/>
      <c r="GM7531" s="425"/>
      <c r="GN7531" s="425"/>
      <c r="GO7531" s="425"/>
      <c r="GP7531" s="425"/>
      <c r="GQ7531" s="425"/>
      <c r="GR7531" s="425"/>
      <c r="GS7531" s="425"/>
      <c r="GT7531" s="425"/>
      <c r="GU7531" s="425"/>
      <c r="GV7531" s="425"/>
      <c r="GW7531" s="425"/>
      <c r="GX7531" s="425"/>
      <c r="GY7531" s="425"/>
      <c r="GZ7531" s="425"/>
      <c r="HA7531" s="425"/>
      <c r="HB7531" s="425"/>
      <c r="HC7531" s="425"/>
      <c r="HD7531" s="425"/>
      <c r="HE7531" s="425"/>
      <c r="HF7531" s="425"/>
      <c r="HG7531" s="425"/>
      <c r="HH7531" s="425"/>
      <c r="HI7531" s="425"/>
      <c r="HJ7531" s="425"/>
      <c r="HK7531" s="425"/>
      <c r="HL7531" s="425"/>
      <c r="HM7531" s="425"/>
      <c r="HN7531" s="425"/>
      <c r="HO7531" s="425"/>
      <c r="HP7531" s="425"/>
      <c r="HQ7531" s="425"/>
      <c r="HR7531" s="425"/>
      <c r="HS7531" s="425"/>
      <c r="HT7531" s="425"/>
      <c r="HU7531" s="425"/>
      <c r="HV7531" s="425"/>
      <c r="HW7531" s="425"/>
      <c r="HX7531" s="425"/>
      <c r="HY7531" s="425"/>
      <c r="HZ7531" s="425"/>
      <c r="IA7531" s="425"/>
      <c r="IB7531" s="425"/>
      <c r="IC7531" s="425"/>
      <c r="ID7531" s="425"/>
      <c r="IE7531" s="425"/>
      <c r="IF7531" s="425"/>
      <c r="IG7531" s="425"/>
      <c r="IH7531" s="425"/>
      <c r="II7531" s="425"/>
      <c r="IJ7531" s="425"/>
      <c r="IK7531" s="425"/>
      <c r="IL7531" s="425"/>
      <c r="IM7531" s="425"/>
      <c r="IN7531" s="425"/>
      <c r="IO7531" s="425"/>
      <c r="IP7531" s="425"/>
      <c r="IQ7531" s="425"/>
      <c r="IR7531" s="425"/>
      <c r="IS7531" s="425"/>
      <c r="IT7531" s="425"/>
      <c r="IU7531" s="425"/>
      <c r="IV7531" s="425"/>
    </row>
    <row r="7532" s="428" customFormat="1" ht="27.6" customHeight="1" spans="2:256">
      <c r="B7532" s="465"/>
      <c r="GH7532" s="425"/>
      <c r="GI7532" s="425"/>
      <c r="GJ7532" s="425"/>
      <c r="GK7532" s="425"/>
      <c r="GL7532" s="425"/>
      <c r="GM7532" s="425"/>
      <c r="GN7532" s="425"/>
      <c r="GO7532" s="425"/>
      <c r="GP7532" s="425"/>
      <c r="GQ7532" s="425"/>
      <c r="GR7532" s="425"/>
      <c r="GS7532" s="425"/>
      <c r="GT7532" s="425"/>
      <c r="GU7532" s="425"/>
      <c r="GV7532" s="425"/>
      <c r="GW7532" s="425"/>
      <c r="GX7532" s="425"/>
      <c r="GY7532" s="425"/>
      <c r="GZ7532" s="425"/>
      <c r="HA7532" s="425"/>
      <c r="HB7532" s="425"/>
      <c r="HC7532" s="425"/>
      <c r="HD7532" s="425"/>
      <c r="HE7532" s="425"/>
      <c r="HF7532" s="425"/>
      <c r="HG7532" s="425"/>
      <c r="HH7532" s="425"/>
      <c r="HI7532" s="425"/>
      <c r="HJ7532" s="425"/>
      <c r="HK7532" s="425"/>
      <c r="HL7532" s="425"/>
      <c r="HM7532" s="425"/>
      <c r="HN7532" s="425"/>
      <c r="HO7532" s="425"/>
      <c r="HP7532" s="425"/>
      <c r="HQ7532" s="425"/>
      <c r="HR7532" s="425"/>
      <c r="HS7532" s="425"/>
      <c r="HT7532" s="425"/>
      <c r="HU7532" s="425"/>
      <c r="HV7532" s="425"/>
      <c r="HW7532" s="425"/>
      <c r="HX7532" s="425"/>
      <c r="HY7532" s="425"/>
      <c r="HZ7532" s="425"/>
      <c r="IA7532" s="425"/>
      <c r="IB7532" s="425"/>
      <c r="IC7532" s="425"/>
      <c r="ID7532" s="425"/>
      <c r="IE7532" s="425"/>
      <c r="IF7532" s="425"/>
      <c r="IG7532" s="425"/>
      <c r="IH7532" s="425"/>
      <c r="II7532" s="425"/>
      <c r="IJ7532" s="425"/>
      <c r="IK7532" s="425"/>
      <c r="IL7532" s="425"/>
      <c r="IM7532" s="425"/>
      <c r="IN7532" s="425"/>
      <c r="IO7532" s="425"/>
      <c r="IP7532" s="425"/>
      <c r="IQ7532" s="425"/>
      <c r="IR7532" s="425"/>
      <c r="IS7532" s="425"/>
      <c r="IT7532" s="425"/>
      <c r="IU7532" s="425"/>
      <c r="IV7532" s="425"/>
    </row>
    <row r="7533" s="428" customFormat="1" ht="27.6" customHeight="1" spans="2:256">
      <c r="B7533" s="465"/>
      <c r="GH7533" s="425"/>
      <c r="GI7533" s="425"/>
      <c r="GJ7533" s="425"/>
      <c r="GK7533" s="425"/>
      <c r="GL7533" s="425"/>
      <c r="GM7533" s="425"/>
      <c r="GN7533" s="425"/>
      <c r="GO7533" s="425"/>
      <c r="GP7533" s="425"/>
      <c r="GQ7533" s="425"/>
      <c r="GR7533" s="425"/>
      <c r="GS7533" s="425"/>
      <c r="GT7533" s="425"/>
      <c r="GU7533" s="425"/>
      <c r="GV7533" s="425"/>
      <c r="GW7533" s="425"/>
      <c r="GX7533" s="425"/>
      <c r="GY7533" s="425"/>
      <c r="GZ7533" s="425"/>
      <c r="HA7533" s="425"/>
      <c r="HB7533" s="425"/>
      <c r="HC7533" s="425"/>
      <c r="HD7533" s="425"/>
      <c r="HE7533" s="425"/>
      <c r="HF7533" s="425"/>
      <c r="HG7533" s="425"/>
      <c r="HH7533" s="425"/>
      <c r="HI7533" s="425"/>
      <c r="HJ7533" s="425"/>
      <c r="HK7533" s="425"/>
      <c r="HL7533" s="425"/>
      <c r="HM7533" s="425"/>
      <c r="HN7533" s="425"/>
      <c r="HO7533" s="425"/>
      <c r="HP7533" s="425"/>
      <c r="HQ7533" s="425"/>
      <c r="HR7533" s="425"/>
      <c r="HS7533" s="425"/>
      <c r="HT7533" s="425"/>
      <c r="HU7533" s="425"/>
      <c r="HV7533" s="425"/>
      <c r="HW7533" s="425"/>
      <c r="HX7533" s="425"/>
      <c r="HY7533" s="425"/>
      <c r="HZ7533" s="425"/>
      <c r="IA7533" s="425"/>
      <c r="IB7533" s="425"/>
      <c r="IC7533" s="425"/>
      <c r="ID7533" s="425"/>
      <c r="IE7533" s="425"/>
      <c r="IF7533" s="425"/>
      <c r="IG7533" s="425"/>
      <c r="IH7533" s="425"/>
      <c r="II7533" s="425"/>
      <c r="IJ7533" s="425"/>
      <c r="IK7533" s="425"/>
      <c r="IL7533" s="425"/>
      <c r="IM7533" s="425"/>
      <c r="IN7533" s="425"/>
      <c r="IO7533" s="425"/>
      <c r="IP7533" s="425"/>
      <c r="IQ7533" s="425"/>
      <c r="IR7533" s="425"/>
      <c r="IS7533" s="425"/>
      <c r="IT7533" s="425"/>
      <c r="IU7533" s="425"/>
      <c r="IV7533" s="425"/>
    </row>
    <row r="7534" s="428" customFormat="1" ht="27.6" customHeight="1" spans="2:256">
      <c r="B7534" s="465"/>
      <c r="GH7534" s="425"/>
      <c r="GI7534" s="425"/>
      <c r="GJ7534" s="425"/>
      <c r="GK7534" s="425"/>
      <c r="GL7534" s="425"/>
      <c r="GM7534" s="425"/>
      <c r="GN7534" s="425"/>
      <c r="GO7534" s="425"/>
      <c r="GP7534" s="425"/>
      <c r="GQ7534" s="425"/>
      <c r="GR7534" s="425"/>
      <c r="GS7534" s="425"/>
      <c r="GT7534" s="425"/>
      <c r="GU7534" s="425"/>
      <c r="GV7534" s="425"/>
      <c r="GW7534" s="425"/>
      <c r="GX7534" s="425"/>
      <c r="GY7534" s="425"/>
      <c r="GZ7534" s="425"/>
      <c r="HA7534" s="425"/>
      <c r="HB7534" s="425"/>
      <c r="HC7534" s="425"/>
      <c r="HD7534" s="425"/>
      <c r="HE7534" s="425"/>
      <c r="HF7534" s="425"/>
      <c r="HG7534" s="425"/>
      <c r="HH7534" s="425"/>
      <c r="HI7534" s="425"/>
      <c r="HJ7534" s="425"/>
      <c r="HK7534" s="425"/>
      <c r="HL7534" s="425"/>
      <c r="HM7534" s="425"/>
      <c r="HN7534" s="425"/>
      <c r="HO7534" s="425"/>
      <c r="HP7534" s="425"/>
      <c r="HQ7534" s="425"/>
      <c r="HR7534" s="425"/>
      <c r="HS7534" s="425"/>
      <c r="HT7534" s="425"/>
      <c r="HU7534" s="425"/>
      <c r="HV7534" s="425"/>
      <c r="HW7534" s="425"/>
      <c r="HX7534" s="425"/>
      <c r="HY7534" s="425"/>
      <c r="HZ7534" s="425"/>
      <c r="IA7534" s="425"/>
      <c r="IB7534" s="425"/>
      <c r="IC7534" s="425"/>
      <c r="ID7534" s="425"/>
      <c r="IE7534" s="425"/>
      <c r="IF7534" s="425"/>
      <c r="IG7534" s="425"/>
      <c r="IH7534" s="425"/>
      <c r="II7534" s="425"/>
      <c r="IJ7534" s="425"/>
      <c r="IK7534" s="425"/>
      <c r="IL7534" s="425"/>
      <c r="IM7534" s="425"/>
      <c r="IN7534" s="425"/>
      <c r="IO7534" s="425"/>
      <c r="IP7534" s="425"/>
      <c r="IQ7534" s="425"/>
      <c r="IR7534" s="425"/>
      <c r="IS7534" s="425"/>
      <c r="IT7534" s="425"/>
      <c r="IU7534" s="425"/>
      <c r="IV7534" s="425"/>
    </row>
    <row r="7535" s="428" customFormat="1" ht="27.6" customHeight="1" spans="2:256">
      <c r="B7535" s="465"/>
      <c r="GH7535" s="425"/>
      <c r="GI7535" s="425"/>
      <c r="GJ7535" s="425"/>
      <c r="GK7535" s="425"/>
      <c r="GL7535" s="425"/>
      <c r="GM7535" s="425"/>
      <c r="GN7535" s="425"/>
      <c r="GO7535" s="425"/>
      <c r="GP7535" s="425"/>
      <c r="GQ7535" s="425"/>
      <c r="GR7535" s="425"/>
      <c r="GS7535" s="425"/>
      <c r="GT7535" s="425"/>
      <c r="GU7535" s="425"/>
      <c r="GV7535" s="425"/>
      <c r="GW7535" s="425"/>
      <c r="GX7535" s="425"/>
      <c r="GY7535" s="425"/>
      <c r="GZ7535" s="425"/>
      <c r="HA7535" s="425"/>
      <c r="HB7535" s="425"/>
      <c r="HC7535" s="425"/>
      <c r="HD7535" s="425"/>
      <c r="HE7535" s="425"/>
      <c r="HF7535" s="425"/>
      <c r="HG7535" s="425"/>
      <c r="HH7535" s="425"/>
      <c r="HI7535" s="425"/>
      <c r="HJ7535" s="425"/>
      <c r="HK7535" s="425"/>
      <c r="HL7535" s="425"/>
      <c r="HM7535" s="425"/>
      <c r="HN7535" s="425"/>
      <c r="HO7535" s="425"/>
      <c r="HP7535" s="425"/>
      <c r="HQ7535" s="425"/>
      <c r="HR7535" s="425"/>
      <c r="HS7535" s="425"/>
      <c r="HT7535" s="425"/>
      <c r="HU7535" s="425"/>
      <c r="HV7535" s="425"/>
      <c r="HW7535" s="425"/>
      <c r="HX7535" s="425"/>
      <c r="HY7535" s="425"/>
      <c r="HZ7535" s="425"/>
      <c r="IA7535" s="425"/>
      <c r="IB7535" s="425"/>
      <c r="IC7535" s="425"/>
      <c r="ID7535" s="425"/>
      <c r="IE7535" s="425"/>
      <c r="IF7535" s="425"/>
      <c r="IG7535" s="425"/>
      <c r="IH7535" s="425"/>
      <c r="II7535" s="425"/>
      <c r="IJ7535" s="425"/>
      <c r="IK7535" s="425"/>
      <c r="IL7535" s="425"/>
      <c r="IM7535" s="425"/>
      <c r="IN7535" s="425"/>
      <c r="IO7535" s="425"/>
      <c r="IP7535" s="425"/>
      <c r="IQ7535" s="425"/>
      <c r="IR7535" s="425"/>
      <c r="IS7535" s="425"/>
      <c r="IT7535" s="425"/>
      <c r="IU7535" s="425"/>
      <c r="IV7535" s="425"/>
    </row>
    <row r="7536" s="428" customFormat="1" ht="27.6" customHeight="1" spans="2:256">
      <c r="B7536" s="465"/>
      <c r="GH7536" s="425"/>
      <c r="GI7536" s="425"/>
      <c r="GJ7536" s="425"/>
      <c r="GK7536" s="425"/>
      <c r="GL7536" s="425"/>
      <c r="GM7536" s="425"/>
      <c r="GN7536" s="425"/>
      <c r="GO7536" s="425"/>
      <c r="GP7536" s="425"/>
      <c r="GQ7536" s="425"/>
      <c r="GR7536" s="425"/>
      <c r="GS7536" s="425"/>
      <c r="GT7536" s="425"/>
      <c r="GU7536" s="425"/>
      <c r="GV7536" s="425"/>
      <c r="GW7536" s="425"/>
      <c r="GX7536" s="425"/>
      <c r="GY7536" s="425"/>
      <c r="GZ7536" s="425"/>
      <c r="HA7536" s="425"/>
      <c r="HB7536" s="425"/>
      <c r="HC7536" s="425"/>
      <c r="HD7536" s="425"/>
      <c r="HE7536" s="425"/>
      <c r="HF7536" s="425"/>
      <c r="HG7536" s="425"/>
      <c r="HH7536" s="425"/>
      <c r="HI7536" s="425"/>
      <c r="HJ7536" s="425"/>
      <c r="HK7536" s="425"/>
      <c r="HL7536" s="425"/>
      <c r="HM7536" s="425"/>
      <c r="HN7536" s="425"/>
      <c r="HO7536" s="425"/>
      <c r="HP7536" s="425"/>
      <c r="HQ7536" s="425"/>
      <c r="HR7536" s="425"/>
      <c r="HS7536" s="425"/>
      <c r="HT7536" s="425"/>
      <c r="HU7536" s="425"/>
      <c r="HV7536" s="425"/>
      <c r="HW7536" s="425"/>
      <c r="HX7536" s="425"/>
      <c r="HY7536" s="425"/>
      <c r="HZ7536" s="425"/>
      <c r="IA7536" s="425"/>
      <c r="IB7536" s="425"/>
      <c r="IC7536" s="425"/>
      <c r="ID7536" s="425"/>
      <c r="IE7536" s="425"/>
      <c r="IF7536" s="425"/>
      <c r="IG7536" s="425"/>
      <c r="IH7536" s="425"/>
      <c r="II7536" s="425"/>
      <c r="IJ7536" s="425"/>
      <c r="IK7536" s="425"/>
      <c r="IL7536" s="425"/>
      <c r="IM7536" s="425"/>
      <c r="IN7536" s="425"/>
      <c r="IO7536" s="425"/>
      <c r="IP7536" s="425"/>
      <c r="IQ7536" s="425"/>
      <c r="IR7536" s="425"/>
      <c r="IS7536" s="425"/>
      <c r="IT7536" s="425"/>
      <c r="IU7536" s="425"/>
      <c r="IV7536" s="425"/>
    </row>
    <row r="7537" s="428" customFormat="1" ht="27.6" customHeight="1" spans="2:256">
      <c r="B7537" s="465"/>
      <c r="GH7537" s="425"/>
      <c r="GI7537" s="425"/>
      <c r="GJ7537" s="425"/>
      <c r="GK7537" s="425"/>
      <c r="GL7537" s="425"/>
      <c r="GM7537" s="425"/>
      <c r="GN7537" s="425"/>
      <c r="GO7537" s="425"/>
      <c r="GP7537" s="425"/>
      <c r="GQ7537" s="425"/>
      <c r="GR7537" s="425"/>
      <c r="GS7537" s="425"/>
      <c r="GT7537" s="425"/>
      <c r="GU7537" s="425"/>
      <c r="GV7537" s="425"/>
      <c r="GW7537" s="425"/>
      <c r="GX7537" s="425"/>
      <c r="GY7537" s="425"/>
      <c r="GZ7537" s="425"/>
      <c r="HA7537" s="425"/>
      <c r="HB7537" s="425"/>
      <c r="HC7537" s="425"/>
      <c r="HD7537" s="425"/>
      <c r="HE7537" s="425"/>
      <c r="HF7537" s="425"/>
      <c r="HG7537" s="425"/>
      <c r="HH7537" s="425"/>
      <c r="HI7537" s="425"/>
      <c r="HJ7537" s="425"/>
      <c r="HK7537" s="425"/>
      <c r="HL7537" s="425"/>
      <c r="HM7537" s="425"/>
      <c r="HN7537" s="425"/>
      <c r="HO7537" s="425"/>
      <c r="HP7537" s="425"/>
      <c r="HQ7537" s="425"/>
      <c r="HR7537" s="425"/>
      <c r="HS7537" s="425"/>
      <c r="HT7537" s="425"/>
      <c r="HU7537" s="425"/>
      <c r="HV7537" s="425"/>
      <c r="HW7537" s="425"/>
      <c r="HX7537" s="425"/>
      <c r="HY7537" s="425"/>
      <c r="HZ7537" s="425"/>
      <c r="IA7537" s="425"/>
      <c r="IB7537" s="425"/>
      <c r="IC7537" s="425"/>
      <c r="ID7537" s="425"/>
      <c r="IE7537" s="425"/>
      <c r="IF7537" s="425"/>
      <c r="IG7537" s="425"/>
      <c r="IH7537" s="425"/>
      <c r="II7537" s="425"/>
      <c r="IJ7537" s="425"/>
      <c r="IK7537" s="425"/>
      <c r="IL7537" s="425"/>
      <c r="IM7537" s="425"/>
      <c r="IN7537" s="425"/>
      <c r="IO7537" s="425"/>
      <c r="IP7537" s="425"/>
      <c r="IQ7537" s="425"/>
      <c r="IR7537" s="425"/>
      <c r="IS7537" s="425"/>
      <c r="IT7537" s="425"/>
      <c r="IU7537" s="425"/>
      <c r="IV7537" s="425"/>
    </row>
    <row r="7538" s="428" customFormat="1" ht="27.6" customHeight="1" spans="2:256">
      <c r="B7538" s="465"/>
      <c r="GH7538" s="425"/>
      <c r="GI7538" s="425"/>
      <c r="GJ7538" s="425"/>
      <c r="GK7538" s="425"/>
      <c r="GL7538" s="425"/>
      <c r="GM7538" s="425"/>
      <c r="GN7538" s="425"/>
      <c r="GO7538" s="425"/>
      <c r="GP7538" s="425"/>
      <c r="GQ7538" s="425"/>
      <c r="GR7538" s="425"/>
      <c r="GS7538" s="425"/>
      <c r="GT7538" s="425"/>
      <c r="GU7538" s="425"/>
      <c r="GV7538" s="425"/>
      <c r="GW7538" s="425"/>
      <c r="GX7538" s="425"/>
      <c r="GY7538" s="425"/>
      <c r="GZ7538" s="425"/>
      <c r="HA7538" s="425"/>
      <c r="HB7538" s="425"/>
      <c r="HC7538" s="425"/>
      <c r="HD7538" s="425"/>
      <c r="HE7538" s="425"/>
      <c r="HF7538" s="425"/>
      <c r="HG7538" s="425"/>
      <c r="HH7538" s="425"/>
      <c r="HI7538" s="425"/>
      <c r="HJ7538" s="425"/>
      <c r="HK7538" s="425"/>
      <c r="HL7538" s="425"/>
      <c r="HM7538" s="425"/>
      <c r="HN7538" s="425"/>
      <c r="HO7538" s="425"/>
      <c r="HP7538" s="425"/>
      <c r="HQ7538" s="425"/>
      <c r="HR7538" s="425"/>
      <c r="HS7538" s="425"/>
      <c r="HT7538" s="425"/>
      <c r="HU7538" s="425"/>
      <c r="HV7538" s="425"/>
      <c r="HW7538" s="425"/>
      <c r="HX7538" s="425"/>
      <c r="HY7538" s="425"/>
      <c r="HZ7538" s="425"/>
      <c r="IA7538" s="425"/>
      <c r="IB7538" s="425"/>
      <c r="IC7538" s="425"/>
      <c r="ID7538" s="425"/>
      <c r="IE7538" s="425"/>
      <c r="IF7538" s="425"/>
      <c r="IG7538" s="425"/>
      <c r="IH7538" s="425"/>
      <c r="II7538" s="425"/>
      <c r="IJ7538" s="425"/>
      <c r="IK7538" s="425"/>
      <c r="IL7538" s="425"/>
      <c r="IM7538" s="425"/>
      <c r="IN7538" s="425"/>
      <c r="IO7538" s="425"/>
      <c r="IP7538" s="425"/>
      <c r="IQ7538" s="425"/>
      <c r="IR7538" s="425"/>
      <c r="IS7538" s="425"/>
      <c r="IT7538" s="425"/>
      <c r="IU7538" s="425"/>
      <c r="IV7538" s="425"/>
    </row>
    <row r="7539" s="428" customFormat="1" ht="27.6" customHeight="1" spans="2:256">
      <c r="B7539" s="465"/>
      <c r="GH7539" s="425"/>
      <c r="GI7539" s="425"/>
      <c r="GJ7539" s="425"/>
      <c r="GK7539" s="425"/>
      <c r="GL7539" s="425"/>
      <c r="GM7539" s="425"/>
      <c r="GN7539" s="425"/>
      <c r="GO7539" s="425"/>
      <c r="GP7539" s="425"/>
      <c r="GQ7539" s="425"/>
      <c r="GR7539" s="425"/>
      <c r="GS7539" s="425"/>
      <c r="GT7539" s="425"/>
      <c r="GU7539" s="425"/>
      <c r="GV7539" s="425"/>
      <c r="GW7539" s="425"/>
      <c r="GX7539" s="425"/>
      <c r="GY7539" s="425"/>
      <c r="GZ7539" s="425"/>
      <c r="HA7539" s="425"/>
      <c r="HB7539" s="425"/>
      <c r="HC7539" s="425"/>
      <c r="HD7539" s="425"/>
      <c r="HE7539" s="425"/>
      <c r="HF7539" s="425"/>
      <c r="HG7539" s="425"/>
      <c r="HH7539" s="425"/>
      <c r="HI7539" s="425"/>
      <c r="HJ7539" s="425"/>
      <c r="HK7539" s="425"/>
      <c r="HL7539" s="425"/>
      <c r="HM7539" s="425"/>
      <c r="HN7539" s="425"/>
      <c r="HO7539" s="425"/>
      <c r="HP7539" s="425"/>
      <c r="HQ7539" s="425"/>
      <c r="HR7539" s="425"/>
      <c r="HS7539" s="425"/>
      <c r="HT7539" s="425"/>
      <c r="HU7539" s="425"/>
      <c r="HV7539" s="425"/>
      <c r="HW7539" s="425"/>
      <c r="HX7539" s="425"/>
      <c r="HY7539" s="425"/>
      <c r="HZ7539" s="425"/>
      <c r="IA7539" s="425"/>
      <c r="IB7539" s="425"/>
      <c r="IC7539" s="425"/>
      <c r="ID7539" s="425"/>
      <c r="IE7539" s="425"/>
      <c r="IF7539" s="425"/>
      <c r="IG7539" s="425"/>
      <c r="IH7539" s="425"/>
      <c r="II7539" s="425"/>
      <c r="IJ7539" s="425"/>
      <c r="IK7539" s="425"/>
      <c r="IL7539" s="425"/>
      <c r="IM7539" s="425"/>
      <c r="IN7539" s="425"/>
      <c r="IO7539" s="425"/>
      <c r="IP7539" s="425"/>
      <c r="IQ7539" s="425"/>
      <c r="IR7539" s="425"/>
      <c r="IS7539" s="425"/>
      <c r="IT7539" s="425"/>
      <c r="IU7539" s="425"/>
      <c r="IV7539" s="425"/>
    </row>
    <row r="7540" s="428" customFormat="1" ht="27.6" customHeight="1" spans="2:256">
      <c r="B7540" s="465"/>
      <c r="GH7540" s="425"/>
      <c r="GI7540" s="425"/>
      <c r="GJ7540" s="425"/>
      <c r="GK7540" s="425"/>
      <c r="GL7540" s="425"/>
      <c r="GM7540" s="425"/>
      <c r="GN7540" s="425"/>
      <c r="GO7540" s="425"/>
      <c r="GP7540" s="425"/>
      <c r="GQ7540" s="425"/>
      <c r="GR7540" s="425"/>
      <c r="GS7540" s="425"/>
      <c r="GT7540" s="425"/>
      <c r="GU7540" s="425"/>
      <c r="GV7540" s="425"/>
      <c r="GW7540" s="425"/>
      <c r="GX7540" s="425"/>
      <c r="GY7540" s="425"/>
      <c r="GZ7540" s="425"/>
      <c r="HA7540" s="425"/>
      <c r="HB7540" s="425"/>
      <c r="HC7540" s="425"/>
      <c r="HD7540" s="425"/>
      <c r="HE7540" s="425"/>
      <c r="HF7540" s="425"/>
      <c r="HG7540" s="425"/>
      <c r="HH7540" s="425"/>
      <c r="HI7540" s="425"/>
      <c r="HJ7540" s="425"/>
      <c r="HK7540" s="425"/>
      <c r="HL7540" s="425"/>
      <c r="HM7540" s="425"/>
      <c r="HN7540" s="425"/>
      <c r="HO7540" s="425"/>
      <c r="HP7540" s="425"/>
      <c r="HQ7540" s="425"/>
      <c r="HR7540" s="425"/>
      <c r="HS7540" s="425"/>
      <c r="HT7540" s="425"/>
      <c r="HU7540" s="425"/>
      <c r="HV7540" s="425"/>
      <c r="HW7540" s="425"/>
      <c r="HX7540" s="425"/>
      <c r="HY7540" s="425"/>
      <c r="HZ7540" s="425"/>
      <c r="IA7540" s="425"/>
      <c r="IB7540" s="425"/>
      <c r="IC7540" s="425"/>
      <c r="ID7540" s="425"/>
      <c r="IE7540" s="425"/>
      <c r="IF7540" s="425"/>
      <c r="IG7540" s="425"/>
      <c r="IH7540" s="425"/>
      <c r="II7540" s="425"/>
      <c r="IJ7540" s="425"/>
      <c r="IK7540" s="425"/>
      <c r="IL7540" s="425"/>
      <c r="IM7540" s="425"/>
      <c r="IN7540" s="425"/>
      <c r="IO7540" s="425"/>
      <c r="IP7540" s="425"/>
      <c r="IQ7540" s="425"/>
      <c r="IR7540" s="425"/>
      <c r="IS7540" s="425"/>
      <c r="IT7540" s="425"/>
      <c r="IU7540" s="425"/>
      <c r="IV7540" s="425"/>
    </row>
    <row r="7541" s="428" customFormat="1" ht="27.6" customHeight="1" spans="2:256">
      <c r="B7541" s="465"/>
      <c r="GH7541" s="425"/>
      <c r="GI7541" s="425"/>
      <c r="GJ7541" s="425"/>
      <c r="GK7541" s="425"/>
      <c r="GL7541" s="425"/>
      <c r="GM7541" s="425"/>
      <c r="GN7541" s="425"/>
      <c r="GO7541" s="425"/>
      <c r="GP7541" s="425"/>
      <c r="GQ7541" s="425"/>
      <c r="GR7541" s="425"/>
      <c r="GS7541" s="425"/>
      <c r="GT7541" s="425"/>
      <c r="GU7541" s="425"/>
      <c r="GV7541" s="425"/>
      <c r="GW7541" s="425"/>
      <c r="GX7541" s="425"/>
      <c r="GY7541" s="425"/>
      <c r="GZ7541" s="425"/>
      <c r="HA7541" s="425"/>
      <c r="HB7541" s="425"/>
      <c r="HC7541" s="425"/>
      <c r="HD7541" s="425"/>
      <c r="HE7541" s="425"/>
      <c r="HF7541" s="425"/>
      <c r="HG7541" s="425"/>
      <c r="HH7541" s="425"/>
      <c r="HI7541" s="425"/>
      <c r="HJ7541" s="425"/>
      <c r="HK7541" s="425"/>
      <c r="HL7541" s="425"/>
      <c r="HM7541" s="425"/>
      <c r="HN7541" s="425"/>
      <c r="HO7541" s="425"/>
      <c r="HP7541" s="425"/>
      <c r="HQ7541" s="425"/>
      <c r="HR7541" s="425"/>
      <c r="HS7541" s="425"/>
      <c r="HT7541" s="425"/>
      <c r="HU7541" s="425"/>
      <c r="HV7541" s="425"/>
      <c r="HW7541" s="425"/>
      <c r="HX7541" s="425"/>
      <c r="HY7541" s="425"/>
      <c r="HZ7541" s="425"/>
      <c r="IA7541" s="425"/>
      <c r="IB7541" s="425"/>
      <c r="IC7541" s="425"/>
      <c r="ID7541" s="425"/>
      <c r="IE7541" s="425"/>
      <c r="IF7541" s="425"/>
      <c r="IG7541" s="425"/>
      <c r="IH7541" s="425"/>
      <c r="II7541" s="425"/>
      <c r="IJ7541" s="425"/>
      <c r="IK7541" s="425"/>
      <c r="IL7541" s="425"/>
      <c r="IM7541" s="425"/>
      <c r="IN7541" s="425"/>
      <c r="IO7541" s="425"/>
      <c r="IP7541" s="425"/>
      <c r="IQ7541" s="425"/>
      <c r="IR7541" s="425"/>
      <c r="IS7541" s="425"/>
      <c r="IT7541" s="425"/>
      <c r="IU7541" s="425"/>
      <c r="IV7541" s="425"/>
    </row>
    <row r="7542" s="428" customFormat="1" ht="27.6" customHeight="1" spans="2:256">
      <c r="B7542" s="465"/>
      <c r="GH7542" s="425"/>
      <c r="GI7542" s="425"/>
      <c r="GJ7542" s="425"/>
      <c r="GK7542" s="425"/>
      <c r="GL7542" s="425"/>
      <c r="GM7542" s="425"/>
      <c r="GN7542" s="425"/>
      <c r="GO7542" s="425"/>
      <c r="GP7542" s="425"/>
      <c r="GQ7542" s="425"/>
      <c r="GR7542" s="425"/>
      <c r="GS7542" s="425"/>
      <c r="GT7542" s="425"/>
      <c r="GU7542" s="425"/>
      <c r="GV7542" s="425"/>
      <c r="GW7542" s="425"/>
      <c r="GX7542" s="425"/>
      <c r="GY7542" s="425"/>
      <c r="GZ7542" s="425"/>
      <c r="HA7542" s="425"/>
      <c r="HB7542" s="425"/>
      <c r="HC7542" s="425"/>
      <c r="HD7542" s="425"/>
      <c r="HE7542" s="425"/>
      <c r="HF7542" s="425"/>
      <c r="HG7542" s="425"/>
      <c r="HH7542" s="425"/>
      <c r="HI7542" s="425"/>
      <c r="HJ7542" s="425"/>
      <c r="HK7542" s="425"/>
      <c r="HL7542" s="425"/>
      <c r="HM7542" s="425"/>
      <c r="HN7542" s="425"/>
      <c r="HO7542" s="425"/>
      <c r="HP7542" s="425"/>
      <c r="HQ7542" s="425"/>
      <c r="HR7542" s="425"/>
      <c r="HS7542" s="425"/>
      <c r="HT7542" s="425"/>
      <c r="HU7542" s="425"/>
      <c r="HV7542" s="425"/>
      <c r="HW7542" s="425"/>
      <c r="HX7542" s="425"/>
      <c r="HY7542" s="425"/>
      <c r="HZ7542" s="425"/>
      <c r="IA7542" s="425"/>
      <c r="IB7542" s="425"/>
      <c r="IC7542" s="425"/>
      <c r="ID7542" s="425"/>
      <c r="IE7542" s="425"/>
      <c r="IF7542" s="425"/>
      <c r="IG7542" s="425"/>
      <c r="IH7542" s="425"/>
      <c r="II7542" s="425"/>
      <c r="IJ7542" s="425"/>
      <c r="IK7542" s="425"/>
      <c r="IL7542" s="425"/>
      <c r="IM7542" s="425"/>
      <c r="IN7542" s="425"/>
      <c r="IO7542" s="425"/>
      <c r="IP7542" s="425"/>
      <c r="IQ7542" s="425"/>
      <c r="IR7542" s="425"/>
      <c r="IS7542" s="425"/>
      <c r="IT7542" s="425"/>
      <c r="IU7542" s="425"/>
      <c r="IV7542" s="425"/>
    </row>
    <row r="7543" s="428" customFormat="1" ht="27.6" customHeight="1" spans="2:256">
      <c r="B7543" s="465"/>
      <c r="GH7543" s="425"/>
      <c r="GI7543" s="425"/>
      <c r="GJ7543" s="425"/>
      <c r="GK7543" s="425"/>
      <c r="GL7543" s="425"/>
      <c r="GM7543" s="425"/>
      <c r="GN7543" s="425"/>
      <c r="GO7543" s="425"/>
      <c r="GP7543" s="425"/>
      <c r="GQ7543" s="425"/>
      <c r="GR7543" s="425"/>
      <c r="GS7543" s="425"/>
      <c r="GT7543" s="425"/>
      <c r="GU7543" s="425"/>
      <c r="GV7543" s="425"/>
      <c r="GW7543" s="425"/>
      <c r="GX7543" s="425"/>
      <c r="GY7543" s="425"/>
      <c r="GZ7543" s="425"/>
      <c r="HA7543" s="425"/>
      <c r="HB7543" s="425"/>
      <c r="HC7543" s="425"/>
      <c r="HD7543" s="425"/>
      <c r="HE7543" s="425"/>
      <c r="HF7543" s="425"/>
      <c r="HG7543" s="425"/>
      <c r="HH7543" s="425"/>
      <c r="HI7543" s="425"/>
      <c r="HJ7543" s="425"/>
      <c r="HK7543" s="425"/>
      <c r="HL7543" s="425"/>
      <c r="HM7543" s="425"/>
      <c r="HN7543" s="425"/>
      <c r="HO7543" s="425"/>
      <c r="HP7543" s="425"/>
      <c r="HQ7543" s="425"/>
      <c r="HR7543" s="425"/>
      <c r="HS7543" s="425"/>
      <c r="HT7543" s="425"/>
      <c r="HU7543" s="425"/>
      <c r="HV7543" s="425"/>
      <c r="HW7543" s="425"/>
      <c r="HX7543" s="425"/>
      <c r="HY7543" s="425"/>
      <c r="HZ7543" s="425"/>
      <c r="IA7543" s="425"/>
      <c r="IB7543" s="425"/>
      <c r="IC7543" s="425"/>
      <c r="ID7543" s="425"/>
      <c r="IE7543" s="425"/>
      <c r="IF7543" s="425"/>
      <c r="IG7543" s="425"/>
      <c r="IH7543" s="425"/>
      <c r="II7543" s="425"/>
      <c r="IJ7543" s="425"/>
      <c r="IK7543" s="425"/>
      <c r="IL7543" s="425"/>
      <c r="IM7543" s="425"/>
      <c r="IN7543" s="425"/>
      <c r="IO7543" s="425"/>
      <c r="IP7543" s="425"/>
      <c r="IQ7543" s="425"/>
      <c r="IR7543" s="425"/>
      <c r="IS7543" s="425"/>
      <c r="IT7543" s="425"/>
      <c r="IU7543" s="425"/>
      <c r="IV7543" s="425"/>
    </row>
    <row r="7544" s="428" customFormat="1" ht="27.6" customHeight="1" spans="2:256">
      <c r="B7544" s="465"/>
      <c r="GH7544" s="425"/>
      <c r="GI7544" s="425"/>
      <c r="GJ7544" s="425"/>
      <c r="GK7544" s="425"/>
      <c r="GL7544" s="425"/>
      <c r="GM7544" s="425"/>
      <c r="GN7544" s="425"/>
      <c r="GO7544" s="425"/>
      <c r="GP7544" s="425"/>
      <c r="GQ7544" s="425"/>
      <c r="GR7544" s="425"/>
      <c r="GS7544" s="425"/>
      <c r="GT7544" s="425"/>
      <c r="GU7544" s="425"/>
      <c r="GV7544" s="425"/>
      <c r="GW7544" s="425"/>
      <c r="GX7544" s="425"/>
      <c r="GY7544" s="425"/>
      <c r="GZ7544" s="425"/>
      <c r="HA7544" s="425"/>
      <c r="HB7544" s="425"/>
      <c r="HC7544" s="425"/>
      <c r="HD7544" s="425"/>
      <c r="HE7544" s="425"/>
      <c r="HF7544" s="425"/>
      <c r="HG7544" s="425"/>
      <c r="HH7544" s="425"/>
      <c r="HI7544" s="425"/>
      <c r="HJ7544" s="425"/>
      <c r="HK7544" s="425"/>
      <c r="HL7544" s="425"/>
      <c r="HM7544" s="425"/>
      <c r="HN7544" s="425"/>
      <c r="HO7544" s="425"/>
      <c r="HP7544" s="425"/>
      <c r="HQ7544" s="425"/>
      <c r="HR7544" s="425"/>
      <c r="HS7544" s="425"/>
      <c r="HT7544" s="425"/>
      <c r="HU7544" s="425"/>
      <c r="HV7544" s="425"/>
      <c r="HW7544" s="425"/>
      <c r="HX7544" s="425"/>
      <c r="HY7544" s="425"/>
      <c r="HZ7544" s="425"/>
      <c r="IA7544" s="425"/>
      <c r="IB7544" s="425"/>
      <c r="IC7544" s="425"/>
      <c r="ID7544" s="425"/>
      <c r="IE7544" s="425"/>
      <c r="IF7544" s="425"/>
      <c r="IG7544" s="425"/>
      <c r="IH7544" s="425"/>
      <c r="II7544" s="425"/>
      <c r="IJ7544" s="425"/>
      <c r="IK7544" s="425"/>
      <c r="IL7544" s="425"/>
      <c r="IM7544" s="425"/>
      <c r="IN7544" s="425"/>
      <c r="IO7544" s="425"/>
      <c r="IP7544" s="425"/>
      <c r="IQ7544" s="425"/>
      <c r="IR7544" s="425"/>
      <c r="IS7544" s="425"/>
      <c r="IT7544" s="425"/>
      <c r="IU7544" s="425"/>
      <c r="IV7544" s="425"/>
    </row>
    <row r="7545" s="428" customFormat="1" ht="27.6" customHeight="1" spans="2:256">
      <c r="B7545" s="465"/>
      <c r="GH7545" s="425"/>
      <c r="GI7545" s="425"/>
      <c r="GJ7545" s="425"/>
      <c r="GK7545" s="425"/>
      <c r="GL7545" s="425"/>
      <c r="GM7545" s="425"/>
      <c r="GN7545" s="425"/>
      <c r="GO7545" s="425"/>
      <c r="GP7545" s="425"/>
      <c r="GQ7545" s="425"/>
      <c r="GR7545" s="425"/>
      <c r="GS7545" s="425"/>
      <c r="GT7545" s="425"/>
      <c r="GU7545" s="425"/>
      <c r="GV7545" s="425"/>
      <c r="GW7545" s="425"/>
      <c r="GX7545" s="425"/>
      <c r="GY7545" s="425"/>
      <c r="GZ7545" s="425"/>
      <c r="HA7545" s="425"/>
      <c r="HB7545" s="425"/>
      <c r="HC7545" s="425"/>
      <c r="HD7545" s="425"/>
      <c r="HE7545" s="425"/>
      <c r="HF7545" s="425"/>
      <c r="HG7545" s="425"/>
      <c r="HH7545" s="425"/>
      <c r="HI7545" s="425"/>
      <c r="HJ7545" s="425"/>
      <c r="HK7545" s="425"/>
      <c r="HL7545" s="425"/>
      <c r="HM7545" s="425"/>
      <c r="HN7545" s="425"/>
      <c r="HO7545" s="425"/>
      <c r="HP7545" s="425"/>
      <c r="HQ7545" s="425"/>
      <c r="HR7545" s="425"/>
      <c r="HS7545" s="425"/>
      <c r="HT7545" s="425"/>
      <c r="HU7545" s="425"/>
      <c r="HV7545" s="425"/>
      <c r="HW7545" s="425"/>
      <c r="HX7545" s="425"/>
      <c r="HY7545" s="425"/>
      <c r="HZ7545" s="425"/>
      <c r="IA7545" s="425"/>
      <c r="IB7545" s="425"/>
      <c r="IC7545" s="425"/>
      <c r="ID7545" s="425"/>
      <c r="IE7545" s="425"/>
      <c r="IF7545" s="425"/>
      <c r="IG7545" s="425"/>
      <c r="IH7545" s="425"/>
      <c r="II7545" s="425"/>
      <c r="IJ7545" s="425"/>
      <c r="IK7545" s="425"/>
      <c r="IL7545" s="425"/>
      <c r="IM7545" s="425"/>
      <c r="IN7545" s="425"/>
      <c r="IO7545" s="425"/>
      <c r="IP7545" s="425"/>
      <c r="IQ7545" s="425"/>
      <c r="IR7545" s="425"/>
      <c r="IS7545" s="425"/>
      <c r="IT7545" s="425"/>
      <c r="IU7545" s="425"/>
      <c r="IV7545" s="425"/>
    </row>
    <row r="7546" s="428" customFormat="1" ht="27.6" customHeight="1" spans="2:256">
      <c r="B7546" s="465"/>
      <c r="GH7546" s="425"/>
      <c r="GI7546" s="425"/>
      <c r="GJ7546" s="425"/>
      <c r="GK7546" s="425"/>
      <c r="GL7546" s="425"/>
      <c r="GM7546" s="425"/>
      <c r="GN7546" s="425"/>
      <c r="GO7546" s="425"/>
      <c r="GP7546" s="425"/>
      <c r="GQ7546" s="425"/>
      <c r="GR7546" s="425"/>
      <c r="GS7546" s="425"/>
      <c r="GT7546" s="425"/>
      <c r="GU7546" s="425"/>
      <c r="GV7546" s="425"/>
      <c r="GW7546" s="425"/>
      <c r="GX7546" s="425"/>
      <c r="GY7546" s="425"/>
      <c r="GZ7546" s="425"/>
      <c r="HA7546" s="425"/>
      <c r="HB7546" s="425"/>
      <c r="HC7546" s="425"/>
      <c r="HD7546" s="425"/>
      <c r="HE7546" s="425"/>
      <c r="HF7546" s="425"/>
      <c r="HG7546" s="425"/>
      <c r="HH7546" s="425"/>
      <c r="HI7546" s="425"/>
      <c r="HJ7546" s="425"/>
      <c r="HK7546" s="425"/>
      <c r="HL7546" s="425"/>
      <c r="HM7546" s="425"/>
      <c r="HN7546" s="425"/>
      <c r="HO7546" s="425"/>
      <c r="HP7546" s="425"/>
      <c r="HQ7546" s="425"/>
      <c r="HR7546" s="425"/>
      <c r="HS7546" s="425"/>
      <c r="HT7546" s="425"/>
      <c r="HU7546" s="425"/>
      <c r="HV7546" s="425"/>
      <c r="HW7546" s="425"/>
      <c r="HX7546" s="425"/>
      <c r="HY7546" s="425"/>
      <c r="HZ7546" s="425"/>
      <c r="IA7546" s="425"/>
      <c r="IB7546" s="425"/>
      <c r="IC7546" s="425"/>
      <c r="ID7546" s="425"/>
      <c r="IE7546" s="425"/>
      <c r="IF7546" s="425"/>
      <c r="IG7546" s="425"/>
      <c r="IH7546" s="425"/>
      <c r="II7546" s="425"/>
      <c r="IJ7546" s="425"/>
      <c r="IK7546" s="425"/>
      <c r="IL7546" s="425"/>
      <c r="IM7546" s="425"/>
      <c r="IN7546" s="425"/>
      <c r="IO7546" s="425"/>
      <c r="IP7546" s="425"/>
      <c r="IQ7546" s="425"/>
      <c r="IR7546" s="425"/>
      <c r="IS7546" s="425"/>
      <c r="IT7546" s="425"/>
      <c r="IU7546" s="425"/>
      <c r="IV7546" s="425"/>
    </row>
    <row r="7547" s="428" customFormat="1" ht="27.6" customHeight="1" spans="2:256">
      <c r="B7547" s="465"/>
      <c r="GH7547" s="425"/>
      <c r="GI7547" s="425"/>
      <c r="GJ7547" s="425"/>
      <c r="GK7547" s="425"/>
      <c r="GL7547" s="425"/>
      <c r="GM7547" s="425"/>
      <c r="GN7547" s="425"/>
      <c r="GO7547" s="425"/>
      <c r="GP7547" s="425"/>
      <c r="GQ7547" s="425"/>
      <c r="GR7547" s="425"/>
      <c r="GS7547" s="425"/>
      <c r="GT7547" s="425"/>
      <c r="GU7547" s="425"/>
      <c r="GV7547" s="425"/>
      <c r="GW7547" s="425"/>
      <c r="GX7547" s="425"/>
      <c r="GY7547" s="425"/>
      <c r="GZ7547" s="425"/>
      <c r="HA7547" s="425"/>
      <c r="HB7547" s="425"/>
      <c r="HC7547" s="425"/>
      <c r="HD7547" s="425"/>
      <c r="HE7547" s="425"/>
      <c r="HF7547" s="425"/>
      <c r="HG7547" s="425"/>
      <c r="HH7547" s="425"/>
      <c r="HI7547" s="425"/>
      <c r="HJ7547" s="425"/>
      <c r="HK7547" s="425"/>
      <c r="HL7547" s="425"/>
      <c r="HM7547" s="425"/>
      <c r="HN7547" s="425"/>
      <c r="HO7547" s="425"/>
      <c r="HP7547" s="425"/>
      <c r="HQ7547" s="425"/>
      <c r="HR7547" s="425"/>
      <c r="HS7547" s="425"/>
      <c r="HT7547" s="425"/>
      <c r="HU7547" s="425"/>
      <c r="HV7547" s="425"/>
      <c r="HW7547" s="425"/>
      <c r="HX7547" s="425"/>
      <c r="HY7547" s="425"/>
      <c r="HZ7547" s="425"/>
      <c r="IA7547" s="425"/>
      <c r="IB7547" s="425"/>
      <c r="IC7547" s="425"/>
      <c r="ID7547" s="425"/>
      <c r="IE7547" s="425"/>
      <c r="IF7547" s="425"/>
      <c r="IG7547" s="425"/>
      <c r="IH7547" s="425"/>
      <c r="II7547" s="425"/>
      <c r="IJ7547" s="425"/>
      <c r="IK7547" s="425"/>
      <c r="IL7547" s="425"/>
      <c r="IM7547" s="425"/>
      <c r="IN7547" s="425"/>
      <c r="IO7547" s="425"/>
      <c r="IP7547" s="425"/>
      <c r="IQ7547" s="425"/>
      <c r="IR7547" s="425"/>
      <c r="IS7547" s="425"/>
      <c r="IT7547" s="425"/>
      <c r="IU7547" s="425"/>
      <c r="IV7547" s="425"/>
    </row>
    <row r="7548" s="428" customFormat="1" ht="27.6" customHeight="1" spans="2:256">
      <c r="B7548" s="465"/>
      <c r="GH7548" s="425"/>
      <c r="GI7548" s="425"/>
      <c r="GJ7548" s="425"/>
      <c r="GK7548" s="425"/>
      <c r="GL7548" s="425"/>
      <c r="GM7548" s="425"/>
      <c r="GN7548" s="425"/>
      <c r="GO7548" s="425"/>
      <c r="GP7548" s="425"/>
      <c r="GQ7548" s="425"/>
      <c r="GR7548" s="425"/>
      <c r="GS7548" s="425"/>
      <c r="GT7548" s="425"/>
      <c r="GU7548" s="425"/>
      <c r="GV7548" s="425"/>
      <c r="GW7548" s="425"/>
      <c r="GX7548" s="425"/>
      <c r="GY7548" s="425"/>
      <c r="GZ7548" s="425"/>
      <c r="HA7548" s="425"/>
      <c r="HB7548" s="425"/>
      <c r="HC7548" s="425"/>
      <c r="HD7548" s="425"/>
      <c r="HE7548" s="425"/>
      <c r="HF7548" s="425"/>
      <c r="HG7548" s="425"/>
      <c r="HH7548" s="425"/>
      <c r="HI7548" s="425"/>
      <c r="HJ7548" s="425"/>
      <c r="HK7548" s="425"/>
      <c r="HL7548" s="425"/>
      <c r="HM7548" s="425"/>
      <c r="HN7548" s="425"/>
      <c r="HO7548" s="425"/>
      <c r="HP7548" s="425"/>
      <c r="HQ7548" s="425"/>
      <c r="HR7548" s="425"/>
      <c r="HS7548" s="425"/>
      <c r="HT7548" s="425"/>
      <c r="HU7548" s="425"/>
      <c r="HV7548" s="425"/>
      <c r="HW7548" s="425"/>
      <c r="HX7548" s="425"/>
      <c r="HY7548" s="425"/>
      <c r="HZ7548" s="425"/>
      <c r="IA7548" s="425"/>
      <c r="IB7548" s="425"/>
      <c r="IC7548" s="425"/>
      <c r="ID7548" s="425"/>
      <c r="IE7548" s="425"/>
      <c r="IF7548" s="425"/>
      <c r="IG7548" s="425"/>
      <c r="IH7548" s="425"/>
      <c r="II7548" s="425"/>
      <c r="IJ7548" s="425"/>
      <c r="IK7548" s="425"/>
      <c r="IL7548" s="425"/>
      <c r="IM7548" s="425"/>
      <c r="IN7548" s="425"/>
      <c r="IO7548" s="425"/>
      <c r="IP7548" s="425"/>
      <c r="IQ7548" s="425"/>
      <c r="IR7548" s="425"/>
      <c r="IS7548" s="425"/>
      <c r="IT7548" s="425"/>
      <c r="IU7548" s="425"/>
      <c r="IV7548" s="425"/>
    </row>
    <row r="7549" s="428" customFormat="1" ht="27.6" customHeight="1" spans="2:256">
      <c r="B7549" s="465"/>
      <c r="GH7549" s="425"/>
      <c r="GI7549" s="425"/>
      <c r="GJ7549" s="425"/>
      <c r="GK7549" s="425"/>
      <c r="GL7549" s="425"/>
      <c r="GM7549" s="425"/>
      <c r="GN7549" s="425"/>
      <c r="GO7549" s="425"/>
      <c r="GP7549" s="425"/>
      <c r="GQ7549" s="425"/>
      <c r="GR7549" s="425"/>
      <c r="GS7549" s="425"/>
      <c r="GT7549" s="425"/>
      <c r="GU7549" s="425"/>
      <c r="GV7549" s="425"/>
      <c r="GW7549" s="425"/>
      <c r="GX7549" s="425"/>
      <c r="GY7549" s="425"/>
      <c r="GZ7549" s="425"/>
      <c r="HA7549" s="425"/>
      <c r="HB7549" s="425"/>
      <c r="HC7549" s="425"/>
      <c r="HD7549" s="425"/>
      <c r="HE7549" s="425"/>
      <c r="HF7549" s="425"/>
      <c r="HG7549" s="425"/>
      <c r="HH7549" s="425"/>
      <c r="HI7549" s="425"/>
      <c r="HJ7549" s="425"/>
      <c r="HK7549" s="425"/>
      <c r="HL7549" s="425"/>
      <c r="HM7549" s="425"/>
      <c r="HN7549" s="425"/>
      <c r="HO7549" s="425"/>
      <c r="HP7549" s="425"/>
      <c r="HQ7549" s="425"/>
      <c r="HR7549" s="425"/>
      <c r="HS7549" s="425"/>
      <c r="HT7549" s="425"/>
      <c r="HU7549" s="425"/>
      <c r="HV7549" s="425"/>
      <c r="HW7549" s="425"/>
      <c r="HX7549" s="425"/>
      <c r="HY7549" s="425"/>
      <c r="HZ7549" s="425"/>
      <c r="IA7549" s="425"/>
      <c r="IB7549" s="425"/>
      <c r="IC7549" s="425"/>
      <c r="ID7549" s="425"/>
      <c r="IE7549" s="425"/>
      <c r="IF7549" s="425"/>
      <c r="IG7549" s="425"/>
      <c r="IH7549" s="425"/>
      <c r="II7549" s="425"/>
      <c r="IJ7549" s="425"/>
      <c r="IK7549" s="425"/>
      <c r="IL7549" s="425"/>
      <c r="IM7549" s="425"/>
      <c r="IN7549" s="425"/>
      <c r="IO7549" s="425"/>
      <c r="IP7549" s="425"/>
      <c r="IQ7549" s="425"/>
      <c r="IR7549" s="425"/>
      <c r="IS7549" s="425"/>
      <c r="IT7549" s="425"/>
      <c r="IU7549" s="425"/>
      <c r="IV7549" s="425"/>
    </row>
    <row r="7550" s="428" customFormat="1" ht="27.6" customHeight="1" spans="2:256">
      <c r="B7550" s="465"/>
      <c r="GH7550" s="425"/>
      <c r="GI7550" s="425"/>
      <c r="GJ7550" s="425"/>
      <c r="GK7550" s="425"/>
      <c r="GL7550" s="425"/>
      <c r="GM7550" s="425"/>
      <c r="GN7550" s="425"/>
      <c r="GO7550" s="425"/>
      <c r="GP7550" s="425"/>
      <c r="GQ7550" s="425"/>
      <c r="GR7550" s="425"/>
      <c r="GS7550" s="425"/>
      <c r="GT7550" s="425"/>
      <c r="GU7550" s="425"/>
      <c r="GV7550" s="425"/>
      <c r="GW7550" s="425"/>
      <c r="GX7550" s="425"/>
      <c r="GY7550" s="425"/>
      <c r="GZ7550" s="425"/>
      <c r="HA7550" s="425"/>
      <c r="HB7550" s="425"/>
      <c r="HC7550" s="425"/>
      <c r="HD7550" s="425"/>
      <c r="HE7550" s="425"/>
      <c r="HF7550" s="425"/>
      <c r="HG7550" s="425"/>
      <c r="HH7550" s="425"/>
      <c r="HI7550" s="425"/>
      <c r="HJ7550" s="425"/>
      <c r="HK7550" s="425"/>
      <c r="HL7550" s="425"/>
      <c r="HM7550" s="425"/>
      <c r="HN7550" s="425"/>
      <c r="HO7550" s="425"/>
      <c r="HP7550" s="425"/>
      <c r="HQ7550" s="425"/>
      <c r="HR7550" s="425"/>
      <c r="HS7550" s="425"/>
      <c r="HT7550" s="425"/>
      <c r="HU7550" s="425"/>
      <c r="HV7550" s="425"/>
      <c r="HW7550" s="425"/>
      <c r="HX7550" s="425"/>
      <c r="HY7550" s="425"/>
      <c r="HZ7550" s="425"/>
      <c r="IA7550" s="425"/>
      <c r="IB7550" s="425"/>
      <c r="IC7550" s="425"/>
      <c r="ID7550" s="425"/>
      <c r="IE7550" s="425"/>
      <c r="IF7550" s="425"/>
      <c r="IG7550" s="425"/>
      <c r="IH7550" s="425"/>
      <c r="II7550" s="425"/>
      <c r="IJ7550" s="425"/>
      <c r="IK7550" s="425"/>
      <c r="IL7550" s="425"/>
      <c r="IM7550" s="425"/>
      <c r="IN7550" s="425"/>
      <c r="IO7550" s="425"/>
      <c r="IP7550" s="425"/>
      <c r="IQ7550" s="425"/>
      <c r="IR7550" s="425"/>
      <c r="IS7550" s="425"/>
      <c r="IT7550" s="425"/>
      <c r="IU7550" s="425"/>
      <c r="IV7550" s="425"/>
    </row>
    <row r="7551" s="428" customFormat="1" ht="27.6" customHeight="1" spans="2:256">
      <c r="B7551" s="465"/>
      <c r="GH7551" s="425"/>
      <c r="GI7551" s="425"/>
      <c r="GJ7551" s="425"/>
      <c r="GK7551" s="425"/>
      <c r="GL7551" s="425"/>
      <c r="GM7551" s="425"/>
      <c r="GN7551" s="425"/>
      <c r="GO7551" s="425"/>
      <c r="GP7551" s="425"/>
      <c r="GQ7551" s="425"/>
      <c r="GR7551" s="425"/>
      <c r="GS7551" s="425"/>
      <c r="GT7551" s="425"/>
      <c r="GU7551" s="425"/>
      <c r="GV7551" s="425"/>
      <c r="GW7551" s="425"/>
      <c r="GX7551" s="425"/>
      <c r="GY7551" s="425"/>
      <c r="GZ7551" s="425"/>
      <c r="HA7551" s="425"/>
      <c r="HB7551" s="425"/>
      <c r="HC7551" s="425"/>
      <c r="HD7551" s="425"/>
      <c r="HE7551" s="425"/>
      <c r="HF7551" s="425"/>
      <c r="HG7551" s="425"/>
      <c r="HH7551" s="425"/>
      <c r="HI7551" s="425"/>
      <c r="HJ7551" s="425"/>
      <c r="HK7551" s="425"/>
      <c r="HL7551" s="425"/>
      <c r="HM7551" s="425"/>
      <c r="HN7551" s="425"/>
      <c r="HO7551" s="425"/>
      <c r="HP7551" s="425"/>
      <c r="HQ7551" s="425"/>
      <c r="HR7551" s="425"/>
      <c r="HS7551" s="425"/>
      <c r="HT7551" s="425"/>
      <c r="HU7551" s="425"/>
      <c r="HV7551" s="425"/>
      <c r="HW7551" s="425"/>
      <c r="HX7551" s="425"/>
      <c r="HY7551" s="425"/>
      <c r="HZ7551" s="425"/>
      <c r="IA7551" s="425"/>
      <c r="IB7551" s="425"/>
      <c r="IC7551" s="425"/>
      <c r="ID7551" s="425"/>
      <c r="IE7551" s="425"/>
      <c r="IF7551" s="425"/>
      <c r="IG7551" s="425"/>
      <c r="IH7551" s="425"/>
      <c r="II7551" s="425"/>
      <c r="IJ7551" s="425"/>
      <c r="IK7551" s="425"/>
      <c r="IL7551" s="425"/>
      <c r="IM7551" s="425"/>
      <c r="IN7551" s="425"/>
      <c r="IO7551" s="425"/>
      <c r="IP7551" s="425"/>
      <c r="IQ7551" s="425"/>
      <c r="IR7551" s="425"/>
      <c r="IS7551" s="425"/>
      <c r="IT7551" s="425"/>
      <c r="IU7551" s="425"/>
      <c r="IV7551" s="425"/>
    </row>
    <row r="7552" s="428" customFormat="1" ht="27.6" customHeight="1" spans="2:256">
      <c r="B7552" s="465"/>
      <c r="GH7552" s="425"/>
      <c r="GI7552" s="425"/>
      <c r="GJ7552" s="425"/>
      <c r="GK7552" s="425"/>
      <c r="GL7552" s="425"/>
      <c r="GM7552" s="425"/>
      <c r="GN7552" s="425"/>
      <c r="GO7552" s="425"/>
      <c r="GP7552" s="425"/>
      <c r="GQ7552" s="425"/>
      <c r="GR7552" s="425"/>
      <c r="GS7552" s="425"/>
      <c r="GT7552" s="425"/>
      <c r="GU7552" s="425"/>
      <c r="GV7552" s="425"/>
      <c r="GW7552" s="425"/>
      <c r="GX7552" s="425"/>
      <c r="GY7552" s="425"/>
      <c r="GZ7552" s="425"/>
      <c r="HA7552" s="425"/>
      <c r="HB7552" s="425"/>
      <c r="HC7552" s="425"/>
      <c r="HD7552" s="425"/>
      <c r="HE7552" s="425"/>
      <c r="HF7552" s="425"/>
      <c r="HG7552" s="425"/>
      <c r="HH7552" s="425"/>
      <c r="HI7552" s="425"/>
      <c r="HJ7552" s="425"/>
      <c r="HK7552" s="425"/>
      <c r="HL7552" s="425"/>
      <c r="HM7552" s="425"/>
      <c r="HN7552" s="425"/>
      <c r="HO7552" s="425"/>
      <c r="HP7552" s="425"/>
      <c r="HQ7552" s="425"/>
      <c r="HR7552" s="425"/>
      <c r="HS7552" s="425"/>
      <c r="HT7552" s="425"/>
      <c r="HU7552" s="425"/>
      <c r="HV7552" s="425"/>
      <c r="HW7552" s="425"/>
      <c r="HX7552" s="425"/>
      <c r="HY7552" s="425"/>
      <c r="HZ7552" s="425"/>
      <c r="IA7552" s="425"/>
      <c r="IB7552" s="425"/>
      <c r="IC7552" s="425"/>
      <c r="ID7552" s="425"/>
      <c r="IE7552" s="425"/>
      <c r="IF7552" s="425"/>
      <c r="IG7552" s="425"/>
      <c r="IH7552" s="425"/>
      <c r="II7552" s="425"/>
      <c r="IJ7552" s="425"/>
      <c r="IK7552" s="425"/>
      <c r="IL7552" s="425"/>
      <c r="IM7552" s="425"/>
      <c r="IN7552" s="425"/>
      <c r="IO7552" s="425"/>
      <c r="IP7552" s="425"/>
      <c r="IQ7552" s="425"/>
      <c r="IR7552" s="425"/>
      <c r="IS7552" s="425"/>
      <c r="IT7552" s="425"/>
      <c r="IU7552" s="425"/>
      <c r="IV7552" s="425"/>
    </row>
    <row r="7553" s="428" customFormat="1" ht="27.6" customHeight="1" spans="2:256">
      <c r="B7553" s="465"/>
      <c r="GH7553" s="425"/>
      <c r="GI7553" s="425"/>
      <c r="GJ7553" s="425"/>
      <c r="GK7553" s="425"/>
      <c r="GL7553" s="425"/>
      <c r="GM7553" s="425"/>
      <c r="GN7553" s="425"/>
      <c r="GO7553" s="425"/>
      <c r="GP7553" s="425"/>
      <c r="GQ7553" s="425"/>
      <c r="GR7553" s="425"/>
      <c r="GS7553" s="425"/>
      <c r="GT7553" s="425"/>
      <c r="GU7553" s="425"/>
      <c r="GV7553" s="425"/>
      <c r="GW7553" s="425"/>
      <c r="GX7553" s="425"/>
      <c r="GY7553" s="425"/>
      <c r="GZ7553" s="425"/>
      <c r="HA7553" s="425"/>
      <c r="HB7553" s="425"/>
      <c r="HC7553" s="425"/>
      <c r="HD7553" s="425"/>
      <c r="HE7553" s="425"/>
      <c r="HF7553" s="425"/>
      <c r="HG7553" s="425"/>
      <c r="HH7553" s="425"/>
      <c r="HI7553" s="425"/>
      <c r="HJ7553" s="425"/>
      <c r="HK7553" s="425"/>
      <c r="HL7553" s="425"/>
      <c r="HM7553" s="425"/>
      <c r="HN7553" s="425"/>
      <c r="HO7553" s="425"/>
      <c r="HP7553" s="425"/>
      <c r="HQ7553" s="425"/>
      <c r="HR7553" s="425"/>
      <c r="HS7553" s="425"/>
      <c r="HT7553" s="425"/>
      <c r="HU7553" s="425"/>
      <c r="HV7553" s="425"/>
      <c r="HW7553" s="425"/>
      <c r="HX7553" s="425"/>
      <c r="HY7553" s="425"/>
      <c r="HZ7553" s="425"/>
      <c r="IA7553" s="425"/>
      <c r="IB7553" s="425"/>
      <c r="IC7553" s="425"/>
      <c r="ID7553" s="425"/>
      <c r="IE7553" s="425"/>
      <c r="IF7553" s="425"/>
      <c r="IG7553" s="425"/>
      <c r="IH7553" s="425"/>
      <c r="II7553" s="425"/>
      <c r="IJ7553" s="425"/>
      <c r="IK7553" s="425"/>
      <c r="IL7553" s="425"/>
      <c r="IM7553" s="425"/>
      <c r="IN7553" s="425"/>
      <c r="IO7553" s="425"/>
      <c r="IP7553" s="425"/>
      <c r="IQ7553" s="425"/>
      <c r="IR7553" s="425"/>
      <c r="IS7553" s="425"/>
      <c r="IT7553" s="425"/>
      <c r="IU7553" s="425"/>
      <c r="IV7553" s="425"/>
    </row>
    <row r="7554" s="428" customFormat="1" ht="27.6" customHeight="1" spans="2:256">
      <c r="B7554" s="465"/>
      <c r="GH7554" s="425"/>
      <c r="GI7554" s="425"/>
      <c r="GJ7554" s="425"/>
      <c r="GK7554" s="425"/>
      <c r="GL7554" s="425"/>
      <c r="GM7554" s="425"/>
      <c r="GN7554" s="425"/>
      <c r="GO7554" s="425"/>
      <c r="GP7554" s="425"/>
      <c r="GQ7554" s="425"/>
      <c r="GR7554" s="425"/>
      <c r="GS7554" s="425"/>
      <c r="GT7554" s="425"/>
      <c r="GU7554" s="425"/>
      <c r="GV7554" s="425"/>
      <c r="GW7554" s="425"/>
      <c r="GX7554" s="425"/>
      <c r="GY7554" s="425"/>
      <c r="GZ7554" s="425"/>
      <c r="HA7554" s="425"/>
      <c r="HB7554" s="425"/>
      <c r="HC7554" s="425"/>
      <c r="HD7554" s="425"/>
      <c r="HE7554" s="425"/>
      <c r="HF7554" s="425"/>
      <c r="HG7554" s="425"/>
      <c r="HH7554" s="425"/>
      <c r="HI7554" s="425"/>
      <c r="HJ7554" s="425"/>
      <c r="HK7554" s="425"/>
      <c r="HL7554" s="425"/>
      <c r="HM7554" s="425"/>
      <c r="HN7554" s="425"/>
      <c r="HO7554" s="425"/>
      <c r="HP7554" s="425"/>
      <c r="HQ7554" s="425"/>
      <c r="HR7554" s="425"/>
      <c r="HS7554" s="425"/>
      <c r="HT7554" s="425"/>
      <c r="HU7554" s="425"/>
      <c r="HV7554" s="425"/>
      <c r="HW7554" s="425"/>
      <c r="HX7554" s="425"/>
      <c r="HY7554" s="425"/>
      <c r="HZ7554" s="425"/>
      <c r="IA7554" s="425"/>
      <c r="IB7554" s="425"/>
      <c r="IC7554" s="425"/>
      <c r="ID7554" s="425"/>
      <c r="IE7554" s="425"/>
      <c r="IF7554" s="425"/>
      <c r="IG7554" s="425"/>
      <c r="IH7554" s="425"/>
      <c r="II7554" s="425"/>
      <c r="IJ7554" s="425"/>
      <c r="IK7554" s="425"/>
      <c r="IL7554" s="425"/>
      <c r="IM7554" s="425"/>
      <c r="IN7554" s="425"/>
      <c r="IO7554" s="425"/>
      <c r="IP7554" s="425"/>
      <c r="IQ7554" s="425"/>
      <c r="IR7554" s="425"/>
      <c r="IS7554" s="425"/>
      <c r="IT7554" s="425"/>
      <c r="IU7554" s="425"/>
      <c r="IV7554" s="425"/>
    </row>
    <row r="7555" s="428" customFormat="1" ht="27.6" customHeight="1" spans="2:256">
      <c r="B7555" s="465"/>
      <c r="GH7555" s="425"/>
      <c r="GI7555" s="425"/>
      <c r="GJ7555" s="425"/>
      <c r="GK7555" s="425"/>
      <c r="GL7555" s="425"/>
      <c r="GM7555" s="425"/>
      <c r="GN7555" s="425"/>
      <c r="GO7555" s="425"/>
      <c r="GP7555" s="425"/>
      <c r="GQ7555" s="425"/>
      <c r="GR7555" s="425"/>
      <c r="GS7555" s="425"/>
      <c r="GT7555" s="425"/>
      <c r="GU7555" s="425"/>
      <c r="GV7555" s="425"/>
      <c r="GW7555" s="425"/>
      <c r="GX7555" s="425"/>
      <c r="GY7555" s="425"/>
      <c r="GZ7555" s="425"/>
      <c r="HA7555" s="425"/>
      <c r="HB7555" s="425"/>
      <c r="HC7555" s="425"/>
      <c r="HD7555" s="425"/>
      <c r="HE7555" s="425"/>
      <c r="HF7555" s="425"/>
      <c r="HG7555" s="425"/>
      <c r="HH7555" s="425"/>
      <c r="HI7555" s="425"/>
      <c r="HJ7555" s="425"/>
      <c r="HK7555" s="425"/>
      <c r="HL7555" s="425"/>
      <c r="HM7555" s="425"/>
      <c r="HN7555" s="425"/>
      <c r="HO7555" s="425"/>
      <c r="HP7555" s="425"/>
      <c r="HQ7555" s="425"/>
      <c r="HR7555" s="425"/>
      <c r="HS7555" s="425"/>
      <c r="HT7555" s="425"/>
      <c r="HU7555" s="425"/>
      <c r="HV7555" s="425"/>
      <c r="HW7555" s="425"/>
      <c r="HX7555" s="425"/>
      <c r="HY7555" s="425"/>
      <c r="HZ7555" s="425"/>
      <c r="IA7555" s="425"/>
      <c r="IB7555" s="425"/>
      <c r="IC7555" s="425"/>
      <c r="ID7555" s="425"/>
      <c r="IE7555" s="425"/>
      <c r="IF7555" s="425"/>
      <c r="IG7555" s="425"/>
      <c r="IH7555" s="425"/>
      <c r="II7555" s="425"/>
      <c r="IJ7555" s="425"/>
      <c r="IK7555" s="425"/>
      <c r="IL7555" s="425"/>
      <c r="IM7555" s="425"/>
      <c r="IN7555" s="425"/>
      <c r="IO7555" s="425"/>
      <c r="IP7555" s="425"/>
      <c r="IQ7555" s="425"/>
      <c r="IR7555" s="425"/>
      <c r="IS7555" s="425"/>
      <c r="IT7555" s="425"/>
      <c r="IU7555" s="425"/>
      <c r="IV7555" s="425"/>
    </row>
    <row r="7556" s="428" customFormat="1" ht="27.6" customHeight="1" spans="2:256">
      <c r="B7556" s="465"/>
      <c r="GH7556" s="425"/>
      <c r="GI7556" s="425"/>
      <c r="GJ7556" s="425"/>
      <c r="GK7556" s="425"/>
      <c r="GL7556" s="425"/>
      <c r="GM7556" s="425"/>
      <c r="GN7556" s="425"/>
      <c r="GO7556" s="425"/>
      <c r="GP7556" s="425"/>
      <c r="GQ7556" s="425"/>
      <c r="GR7556" s="425"/>
      <c r="GS7556" s="425"/>
      <c r="GT7556" s="425"/>
      <c r="GU7556" s="425"/>
      <c r="GV7556" s="425"/>
      <c r="GW7556" s="425"/>
      <c r="GX7556" s="425"/>
      <c r="GY7556" s="425"/>
      <c r="GZ7556" s="425"/>
      <c r="HA7556" s="425"/>
      <c r="HB7556" s="425"/>
      <c r="HC7556" s="425"/>
      <c r="HD7556" s="425"/>
      <c r="HE7556" s="425"/>
      <c r="HF7556" s="425"/>
      <c r="HG7556" s="425"/>
      <c r="HH7556" s="425"/>
      <c r="HI7556" s="425"/>
      <c r="HJ7556" s="425"/>
      <c r="HK7556" s="425"/>
      <c r="HL7556" s="425"/>
      <c r="HM7556" s="425"/>
      <c r="HN7556" s="425"/>
      <c r="HO7556" s="425"/>
      <c r="HP7556" s="425"/>
      <c r="HQ7556" s="425"/>
      <c r="HR7556" s="425"/>
      <c r="HS7556" s="425"/>
      <c r="HT7556" s="425"/>
      <c r="HU7556" s="425"/>
      <c r="HV7556" s="425"/>
      <c r="HW7556" s="425"/>
      <c r="HX7556" s="425"/>
      <c r="HY7556" s="425"/>
      <c r="HZ7556" s="425"/>
      <c r="IA7556" s="425"/>
      <c r="IB7556" s="425"/>
      <c r="IC7556" s="425"/>
      <c r="ID7556" s="425"/>
      <c r="IE7556" s="425"/>
      <c r="IF7556" s="425"/>
      <c r="IG7556" s="425"/>
      <c r="IH7556" s="425"/>
      <c r="II7556" s="425"/>
      <c r="IJ7556" s="425"/>
      <c r="IK7556" s="425"/>
      <c r="IL7556" s="425"/>
      <c r="IM7556" s="425"/>
      <c r="IN7556" s="425"/>
      <c r="IO7556" s="425"/>
      <c r="IP7556" s="425"/>
      <c r="IQ7556" s="425"/>
      <c r="IR7556" s="425"/>
      <c r="IS7556" s="425"/>
      <c r="IT7556" s="425"/>
      <c r="IU7556" s="425"/>
      <c r="IV7556" s="425"/>
    </row>
    <row r="7557" s="428" customFormat="1" ht="27.6" customHeight="1" spans="2:256">
      <c r="B7557" s="465"/>
      <c r="GH7557" s="425"/>
      <c r="GI7557" s="425"/>
      <c r="GJ7557" s="425"/>
      <c r="GK7557" s="425"/>
      <c r="GL7557" s="425"/>
      <c r="GM7557" s="425"/>
      <c r="GN7557" s="425"/>
      <c r="GO7557" s="425"/>
      <c r="GP7557" s="425"/>
      <c r="GQ7557" s="425"/>
      <c r="GR7557" s="425"/>
      <c r="GS7557" s="425"/>
      <c r="GT7557" s="425"/>
      <c r="GU7557" s="425"/>
      <c r="GV7557" s="425"/>
      <c r="GW7557" s="425"/>
      <c r="GX7557" s="425"/>
      <c r="GY7557" s="425"/>
      <c r="GZ7557" s="425"/>
      <c r="HA7557" s="425"/>
      <c r="HB7557" s="425"/>
      <c r="HC7557" s="425"/>
      <c r="HD7557" s="425"/>
      <c r="HE7557" s="425"/>
      <c r="HF7557" s="425"/>
      <c r="HG7557" s="425"/>
      <c r="HH7557" s="425"/>
      <c r="HI7557" s="425"/>
      <c r="HJ7557" s="425"/>
      <c r="HK7557" s="425"/>
      <c r="HL7557" s="425"/>
      <c r="HM7557" s="425"/>
      <c r="HN7557" s="425"/>
      <c r="HO7557" s="425"/>
      <c r="HP7557" s="425"/>
      <c r="HQ7557" s="425"/>
      <c r="HR7557" s="425"/>
      <c r="HS7557" s="425"/>
      <c r="HT7557" s="425"/>
      <c r="HU7557" s="425"/>
      <c r="HV7557" s="425"/>
      <c r="HW7557" s="425"/>
      <c r="HX7557" s="425"/>
      <c r="HY7557" s="425"/>
      <c r="HZ7557" s="425"/>
      <c r="IA7557" s="425"/>
      <c r="IB7557" s="425"/>
      <c r="IC7557" s="425"/>
      <c r="ID7557" s="425"/>
      <c r="IE7557" s="425"/>
      <c r="IF7557" s="425"/>
      <c r="IG7557" s="425"/>
      <c r="IH7557" s="425"/>
      <c r="II7557" s="425"/>
      <c r="IJ7557" s="425"/>
      <c r="IK7557" s="425"/>
      <c r="IL7557" s="425"/>
      <c r="IM7557" s="425"/>
      <c r="IN7557" s="425"/>
      <c r="IO7557" s="425"/>
      <c r="IP7557" s="425"/>
      <c r="IQ7557" s="425"/>
      <c r="IR7557" s="425"/>
      <c r="IS7557" s="425"/>
      <c r="IT7557" s="425"/>
      <c r="IU7557" s="425"/>
      <c r="IV7557" s="425"/>
    </row>
    <row r="7558" s="428" customFormat="1" ht="27.6" customHeight="1" spans="2:256">
      <c r="B7558" s="465"/>
      <c r="GH7558" s="425"/>
      <c r="GI7558" s="425"/>
      <c r="GJ7558" s="425"/>
      <c r="GK7558" s="425"/>
      <c r="GL7558" s="425"/>
      <c r="GM7558" s="425"/>
      <c r="GN7558" s="425"/>
      <c r="GO7558" s="425"/>
      <c r="GP7558" s="425"/>
      <c r="GQ7558" s="425"/>
      <c r="GR7558" s="425"/>
      <c r="GS7558" s="425"/>
      <c r="GT7558" s="425"/>
      <c r="GU7558" s="425"/>
      <c r="GV7558" s="425"/>
      <c r="GW7558" s="425"/>
      <c r="GX7558" s="425"/>
      <c r="GY7558" s="425"/>
      <c r="GZ7558" s="425"/>
      <c r="HA7558" s="425"/>
      <c r="HB7558" s="425"/>
      <c r="HC7558" s="425"/>
      <c r="HD7558" s="425"/>
      <c r="HE7558" s="425"/>
      <c r="HF7558" s="425"/>
      <c r="HG7558" s="425"/>
      <c r="HH7558" s="425"/>
      <c r="HI7558" s="425"/>
      <c r="HJ7558" s="425"/>
      <c r="HK7558" s="425"/>
      <c r="HL7558" s="425"/>
      <c r="HM7558" s="425"/>
      <c r="HN7558" s="425"/>
      <c r="HO7558" s="425"/>
      <c r="HP7558" s="425"/>
      <c r="HQ7558" s="425"/>
      <c r="HR7558" s="425"/>
      <c r="HS7558" s="425"/>
      <c r="HT7558" s="425"/>
      <c r="HU7558" s="425"/>
      <c r="HV7558" s="425"/>
      <c r="HW7558" s="425"/>
      <c r="HX7558" s="425"/>
      <c r="HY7558" s="425"/>
      <c r="HZ7558" s="425"/>
      <c r="IA7558" s="425"/>
      <c r="IB7558" s="425"/>
      <c r="IC7558" s="425"/>
      <c r="ID7558" s="425"/>
      <c r="IE7558" s="425"/>
      <c r="IF7558" s="425"/>
      <c r="IG7558" s="425"/>
      <c r="IH7558" s="425"/>
      <c r="II7558" s="425"/>
      <c r="IJ7558" s="425"/>
      <c r="IK7558" s="425"/>
      <c r="IL7558" s="425"/>
      <c r="IM7558" s="425"/>
      <c r="IN7558" s="425"/>
      <c r="IO7558" s="425"/>
      <c r="IP7558" s="425"/>
      <c r="IQ7558" s="425"/>
      <c r="IR7558" s="425"/>
      <c r="IS7558" s="425"/>
      <c r="IT7558" s="425"/>
      <c r="IU7558" s="425"/>
      <c r="IV7558" s="425"/>
    </row>
    <row r="7559" s="428" customFormat="1" ht="27.6" customHeight="1" spans="2:256">
      <c r="B7559" s="465"/>
      <c r="GH7559" s="425"/>
      <c r="GI7559" s="425"/>
      <c r="GJ7559" s="425"/>
      <c r="GK7559" s="425"/>
      <c r="GL7559" s="425"/>
      <c r="GM7559" s="425"/>
      <c r="GN7559" s="425"/>
      <c r="GO7559" s="425"/>
      <c r="GP7559" s="425"/>
      <c r="GQ7559" s="425"/>
      <c r="GR7559" s="425"/>
      <c r="GS7559" s="425"/>
      <c r="GT7559" s="425"/>
      <c r="GU7559" s="425"/>
      <c r="GV7559" s="425"/>
      <c r="GW7559" s="425"/>
      <c r="GX7559" s="425"/>
      <c r="GY7559" s="425"/>
      <c r="GZ7559" s="425"/>
      <c r="HA7559" s="425"/>
      <c r="HB7559" s="425"/>
      <c r="HC7559" s="425"/>
      <c r="HD7559" s="425"/>
      <c r="HE7559" s="425"/>
      <c r="HF7559" s="425"/>
      <c r="HG7559" s="425"/>
      <c r="HH7559" s="425"/>
      <c r="HI7559" s="425"/>
      <c r="HJ7559" s="425"/>
      <c r="HK7559" s="425"/>
      <c r="HL7559" s="425"/>
      <c r="HM7559" s="425"/>
      <c r="HN7559" s="425"/>
      <c r="HO7559" s="425"/>
      <c r="HP7559" s="425"/>
      <c r="HQ7559" s="425"/>
      <c r="HR7559" s="425"/>
      <c r="HS7559" s="425"/>
      <c r="HT7559" s="425"/>
      <c r="HU7559" s="425"/>
      <c r="HV7559" s="425"/>
      <c r="HW7559" s="425"/>
      <c r="HX7559" s="425"/>
      <c r="HY7559" s="425"/>
      <c r="HZ7559" s="425"/>
      <c r="IA7559" s="425"/>
      <c r="IB7559" s="425"/>
      <c r="IC7559" s="425"/>
      <c r="ID7559" s="425"/>
      <c r="IE7559" s="425"/>
      <c r="IF7559" s="425"/>
      <c r="IG7559" s="425"/>
      <c r="IH7559" s="425"/>
      <c r="II7559" s="425"/>
      <c r="IJ7559" s="425"/>
      <c r="IK7559" s="425"/>
      <c r="IL7559" s="425"/>
      <c r="IM7559" s="425"/>
      <c r="IN7559" s="425"/>
      <c r="IO7559" s="425"/>
      <c r="IP7559" s="425"/>
      <c r="IQ7559" s="425"/>
      <c r="IR7559" s="425"/>
      <c r="IS7559" s="425"/>
      <c r="IT7559" s="425"/>
      <c r="IU7559" s="425"/>
      <c r="IV7559" s="425"/>
    </row>
    <row r="7560" s="428" customFormat="1" ht="27.6" customHeight="1" spans="2:256">
      <c r="B7560" s="465"/>
      <c r="GH7560" s="425"/>
      <c r="GI7560" s="425"/>
      <c r="GJ7560" s="425"/>
      <c r="GK7560" s="425"/>
      <c r="GL7560" s="425"/>
      <c r="GM7560" s="425"/>
      <c r="GN7560" s="425"/>
      <c r="GO7560" s="425"/>
      <c r="GP7560" s="425"/>
      <c r="GQ7560" s="425"/>
      <c r="GR7560" s="425"/>
      <c r="GS7560" s="425"/>
      <c r="GT7560" s="425"/>
      <c r="GU7560" s="425"/>
      <c r="GV7560" s="425"/>
      <c r="GW7560" s="425"/>
      <c r="GX7560" s="425"/>
      <c r="GY7560" s="425"/>
      <c r="GZ7560" s="425"/>
      <c r="HA7560" s="425"/>
      <c r="HB7560" s="425"/>
      <c r="HC7560" s="425"/>
      <c r="HD7560" s="425"/>
      <c r="HE7560" s="425"/>
      <c r="HF7560" s="425"/>
      <c r="HG7560" s="425"/>
      <c r="HH7560" s="425"/>
      <c r="HI7560" s="425"/>
      <c r="HJ7560" s="425"/>
      <c r="HK7560" s="425"/>
      <c r="HL7560" s="425"/>
      <c r="HM7560" s="425"/>
      <c r="HN7560" s="425"/>
      <c r="HO7560" s="425"/>
      <c r="HP7560" s="425"/>
      <c r="HQ7560" s="425"/>
      <c r="HR7560" s="425"/>
      <c r="HS7560" s="425"/>
      <c r="HT7560" s="425"/>
      <c r="HU7560" s="425"/>
      <c r="HV7560" s="425"/>
      <c r="HW7560" s="425"/>
      <c r="HX7560" s="425"/>
      <c r="HY7560" s="425"/>
      <c r="HZ7560" s="425"/>
      <c r="IA7560" s="425"/>
      <c r="IB7560" s="425"/>
      <c r="IC7560" s="425"/>
      <c r="ID7560" s="425"/>
      <c r="IE7560" s="425"/>
      <c r="IF7560" s="425"/>
      <c r="IG7560" s="425"/>
      <c r="IH7560" s="425"/>
      <c r="II7560" s="425"/>
      <c r="IJ7560" s="425"/>
      <c r="IK7560" s="425"/>
      <c r="IL7560" s="425"/>
      <c r="IM7560" s="425"/>
      <c r="IN7560" s="425"/>
      <c r="IO7560" s="425"/>
      <c r="IP7560" s="425"/>
      <c r="IQ7560" s="425"/>
      <c r="IR7560" s="425"/>
      <c r="IS7560" s="425"/>
      <c r="IT7560" s="425"/>
      <c r="IU7560" s="425"/>
      <c r="IV7560" s="425"/>
    </row>
    <row r="7561" s="428" customFormat="1" ht="27.6" customHeight="1" spans="2:256">
      <c r="B7561" s="465"/>
      <c r="GH7561" s="425"/>
      <c r="GI7561" s="425"/>
      <c r="GJ7561" s="425"/>
      <c r="GK7561" s="425"/>
      <c r="GL7561" s="425"/>
      <c r="GM7561" s="425"/>
      <c r="GN7561" s="425"/>
      <c r="GO7561" s="425"/>
      <c r="GP7561" s="425"/>
      <c r="GQ7561" s="425"/>
      <c r="GR7561" s="425"/>
      <c r="GS7561" s="425"/>
      <c r="GT7561" s="425"/>
      <c r="GU7561" s="425"/>
      <c r="GV7561" s="425"/>
      <c r="GW7561" s="425"/>
      <c r="GX7561" s="425"/>
      <c r="GY7561" s="425"/>
      <c r="GZ7561" s="425"/>
      <c r="HA7561" s="425"/>
      <c r="HB7561" s="425"/>
      <c r="HC7561" s="425"/>
      <c r="HD7561" s="425"/>
      <c r="HE7561" s="425"/>
      <c r="HF7561" s="425"/>
      <c r="HG7561" s="425"/>
      <c r="HH7561" s="425"/>
      <c r="HI7561" s="425"/>
      <c r="HJ7561" s="425"/>
      <c r="HK7561" s="425"/>
      <c r="HL7561" s="425"/>
      <c r="HM7561" s="425"/>
      <c r="HN7561" s="425"/>
      <c r="HO7561" s="425"/>
      <c r="HP7561" s="425"/>
      <c r="HQ7561" s="425"/>
      <c r="HR7561" s="425"/>
      <c r="HS7561" s="425"/>
      <c r="HT7561" s="425"/>
      <c r="HU7561" s="425"/>
      <c r="HV7561" s="425"/>
      <c r="HW7561" s="425"/>
      <c r="HX7561" s="425"/>
      <c r="HY7561" s="425"/>
      <c r="HZ7561" s="425"/>
      <c r="IA7561" s="425"/>
      <c r="IB7561" s="425"/>
      <c r="IC7561" s="425"/>
      <c r="ID7561" s="425"/>
      <c r="IE7561" s="425"/>
      <c r="IF7561" s="425"/>
      <c r="IG7561" s="425"/>
      <c r="IH7561" s="425"/>
      <c r="II7561" s="425"/>
      <c r="IJ7561" s="425"/>
      <c r="IK7561" s="425"/>
      <c r="IL7561" s="425"/>
      <c r="IM7561" s="425"/>
      <c r="IN7561" s="425"/>
      <c r="IO7561" s="425"/>
      <c r="IP7561" s="425"/>
      <c r="IQ7561" s="425"/>
      <c r="IR7561" s="425"/>
      <c r="IS7561" s="425"/>
      <c r="IT7561" s="425"/>
      <c r="IU7561" s="425"/>
      <c r="IV7561" s="425"/>
    </row>
    <row r="7562" s="428" customFormat="1" ht="27.6" customHeight="1" spans="2:256">
      <c r="B7562" s="465"/>
      <c r="GH7562" s="425"/>
      <c r="GI7562" s="425"/>
      <c r="GJ7562" s="425"/>
      <c r="GK7562" s="425"/>
      <c r="GL7562" s="425"/>
      <c r="GM7562" s="425"/>
      <c r="GN7562" s="425"/>
      <c r="GO7562" s="425"/>
      <c r="GP7562" s="425"/>
      <c r="GQ7562" s="425"/>
      <c r="GR7562" s="425"/>
      <c r="GS7562" s="425"/>
      <c r="GT7562" s="425"/>
      <c r="GU7562" s="425"/>
      <c r="GV7562" s="425"/>
      <c r="GW7562" s="425"/>
      <c r="GX7562" s="425"/>
      <c r="GY7562" s="425"/>
      <c r="GZ7562" s="425"/>
      <c r="HA7562" s="425"/>
      <c r="HB7562" s="425"/>
      <c r="HC7562" s="425"/>
      <c r="HD7562" s="425"/>
      <c r="HE7562" s="425"/>
      <c r="HF7562" s="425"/>
      <c r="HG7562" s="425"/>
      <c r="HH7562" s="425"/>
      <c r="HI7562" s="425"/>
      <c r="HJ7562" s="425"/>
      <c r="HK7562" s="425"/>
      <c r="HL7562" s="425"/>
      <c r="HM7562" s="425"/>
      <c r="HN7562" s="425"/>
      <c r="HO7562" s="425"/>
      <c r="HP7562" s="425"/>
      <c r="HQ7562" s="425"/>
      <c r="HR7562" s="425"/>
      <c r="HS7562" s="425"/>
      <c r="HT7562" s="425"/>
      <c r="HU7562" s="425"/>
      <c r="HV7562" s="425"/>
      <c r="HW7562" s="425"/>
      <c r="HX7562" s="425"/>
      <c r="HY7562" s="425"/>
      <c r="HZ7562" s="425"/>
      <c r="IA7562" s="425"/>
      <c r="IB7562" s="425"/>
      <c r="IC7562" s="425"/>
      <c r="ID7562" s="425"/>
      <c r="IE7562" s="425"/>
      <c r="IF7562" s="425"/>
      <c r="IG7562" s="425"/>
      <c r="IH7562" s="425"/>
      <c r="II7562" s="425"/>
      <c r="IJ7562" s="425"/>
      <c r="IK7562" s="425"/>
      <c r="IL7562" s="425"/>
      <c r="IM7562" s="425"/>
      <c r="IN7562" s="425"/>
      <c r="IO7562" s="425"/>
      <c r="IP7562" s="425"/>
      <c r="IQ7562" s="425"/>
      <c r="IR7562" s="425"/>
      <c r="IS7562" s="425"/>
      <c r="IT7562" s="425"/>
      <c r="IU7562" s="425"/>
      <c r="IV7562" s="425"/>
    </row>
    <row r="7563" s="428" customFormat="1" ht="27.6" customHeight="1" spans="2:256">
      <c r="B7563" s="465"/>
      <c r="GH7563" s="425"/>
      <c r="GI7563" s="425"/>
      <c r="GJ7563" s="425"/>
      <c r="GK7563" s="425"/>
      <c r="GL7563" s="425"/>
      <c r="GM7563" s="425"/>
      <c r="GN7563" s="425"/>
      <c r="GO7563" s="425"/>
      <c r="GP7563" s="425"/>
      <c r="GQ7563" s="425"/>
      <c r="GR7563" s="425"/>
      <c r="GS7563" s="425"/>
      <c r="GT7563" s="425"/>
      <c r="GU7563" s="425"/>
      <c r="GV7563" s="425"/>
      <c r="GW7563" s="425"/>
      <c r="GX7563" s="425"/>
      <c r="GY7563" s="425"/>
      <c r="GZ7563" s="425"/>
      <c r="HA7563" s="425"/>
      <c r="HB7563" s="425"/>
      <c r="HC7563" s="425"/>
      <c r="HD7563" s="425"/>
      <c r="HE7563" s="425"/>
      <c r="HF7563" s="425"/>
      <c r="HG7563" s="425"/>
      <c r="HH7563" s="425"/>
      <c r="HI7563" s="425"/>
      <c r="HJ7563" s="425"/>
      <c r="HK7563" s="425"/>
      <c r="HL7563" s="425"/>
      <c r="HM7563" s="425"/>
      <c r="HN7563" s="425"/>
      <c r="HO7563" s="425"/>
      <c r="HP7563" s="425"/>
      <c r="HQ7563" s="425"/>
      <c r="HR7563" s="425"/>
      <c r="HS7563" s="425"/>
      <c r="HT7563" s="425"/>
      <c r="HU7563" s="425"/>
      <c r="HV7563" s="425"/>
      <c r="HW7563" s="425"/>
      <c r="HX7563" s="425"/>
      <c r="HY7563" s="425"/>
      <c r="HZ7563" s="425"/>
      <c r="IA7563" s="425"/>
      <c r="IB7563" s="425"/>
      <c r="IC7563" s="425"/>
      <c r="ID7563" s="425"/>
      <c r="IE7563" s="425"/>
      <c r="IF7563" s="425"/>
      <c r="IG7563" s="425"/>
      <c r="IH7563" s="425"/>
      <c r="II7563" s="425"/>
      <c r="IJ7563" s="425"/>
      <c r="IK7563" s="425"/>
      <c r="IL7563" s="425"/>
      <c r="IM7563" s="425"/>
      <c r="IN7563" s="425"/>
      <c r="IO7563" s="425"/>
      <c r="IP7563" s="425"/>
      <c r="IQ7563" s="425"/>
      <c r="IR7563" s="425"/>
      <c r="IS7563" s="425"/>
      <c r="IT7563" s="425"/>
      <c r="IU7563" s="425"/>
      <c r="IV7563" s="425"/>
    </row>
    <row r="7564" s="428" customFormat="1" ht="27.6" customHeight="1" spans="2:256">
      <c r="B7564" s="465"/>
      <c r="GH7564" s="425"/>
      <c r="GI7564" s="425"/>
      <c r="GJ7564" s="425"/>
      <c r="GK7564" s="425"/>
      <c r="GL7564" s="425"/>
      <c r="GM7564" s="425"/>
      <c r="GN7564" s="425"/>
      <c r="GO7564" s="425"/>
      <c r="GP7564" s="425"/>
      <c r="GQ7564" s="425"/>
      <c r="GR7564" s="425"/>
      <c r="GS7564" s="425"/>
      <c r="GT7564" s="425"/>
      <c r="GU7564" s="425"/>
      <c r="GV7564" s="425"/>
      <c r="GW7564" s="425"/>
      <c r="GX7564" s="425"/>
      <c r="GY7564" s="425"/>
      <c r="GZ7564" s="425"/>
      <c r="HA7564" s="425"/>
      <c r="HB7564" s="425"/>
      <c r="HC7564" s="425"/>
      <c r="HD7564" s="425"/>
      <c r="HE7564" s="425"/>
      <c r="HF7564" s="425"/>
      <c r="HG7564" s="425"/>
      <c r="HH7564" s="425"/>
      <c r="HI7564" s="425"/>
      <c r="HJ7564" s="425"/>
      <c r="HK7564" s="425"/>
      <c r="HL7564" s="425"/>
      <c r="HM7564" s="425"/>
      <c r="HN7564" s="425"/>
      <c r="HO7564" s="425"/>
      <c r="HP7564" s="425"/>
      <c r="HQ7564" s="425"/>
      <c r="HR7564" s="425"/>
      <c r="HS7564" s="425"/>
      <c r="HT7564" s="425"/>
      <c r="HU7564" s="425"/>
      <c r="HV7564" s="425"/>
      <c r="HW7564" s="425"/>
      <c r="HX7564" s="425"/>
      <c r="HY7564" s="425"/>
      <c r="HZ7564" s="425"/>
      <c r="IA7564" s="425"/>
      <c r="IB7564" s="425"/>
      <c r="IC7564" s="425"/>
      <c r="ID7564" s="425"/>
      <c r="IE7564" s="425"/>
      <c r="IF7564" s="425"/>
      <c r="IG7564" s="425"/>
      <c r="IH7564" s="425"/>
      <c r="II7564" s="425"/>
      <c r="IJ7564" s="425"/>
      <c r="IK7564" s="425"/>
      <c r="IL7564" s="425"/>
      <c r="IM7564" s="425"/>
      <c r="IN7564" s="425"/>
      <c r="IO7564" s="425"/>
      <c r="IP7564" s="425"/>
      <c r="IQ7564" s="425"/>
      <c r="IR7564" s="425"/>
      <c r="IS7564" s="425"/>
      <c r="IT7564" s="425"/>
      <c r="IU7564" s="425"/>
      <c r="IV7564" s="425"/>
    </row>
    <row r="7565" s="428" customFormat="1" ht="27.6" customHeight="1" spans="2:256">
      <c r="B7565" s="465"/>
      <c r="GH7565" s="425"/>
      <c r="GI7565" s="425"/>
      <c r="GJ7565" s="425"/>
      <c r="GK7565" s="425"/>
      <c r="GL7565" s="425"/>
      <c r="GM7565" s="425"/>
      <c r="GN7565" s="425"/>
      <c r="GO7565" s="425"/>
      <c r="GP7565" s="425"/>
      <c r="GQ7565" s="425"/>
      <c r="GR7565" s="425"/>
      <c r="GS7565" s="425"/>
      <c r="GT7565" s="425"/>
      <c r="GU7565" s="425"/>
      <c r="GV7565" s="425"/>
      <c r="GW7565" s="425"/>
      <c r="GX7565" s="425"/>
      <c r="GY7565" s="425"/>
      <c r="GZ7565" s="425"/>
      <c r="HA7565" s="425"/>
      <c r="HB7565" s="425"/>
      <c r="HC7565" s="425"/>
      <c r="HD7565" s="425"/>
      <c r="HE7565" s="425"/>
      <c r="HF7565" s="425"/>
      <c r="HG7565" s="425"/>
      <c r="HH7565" s="425"/>
      <c r="HI7565" s="425"/>
      <c r="HJ7565" s="425"/>
      <c r="HK7565" s="425"/>
      <c r="HL7565" s="425"/>
      <c r="HM7565" s="425"/>
      <c r="HN7565" s="425"/>
      <c r="HO7565" s="425"/>
      <c r="HP7565" s="425"/>
      <c r="HQ7565" s="425"/>
      <c r="HR7565" s="425"/>
      <c r="HS7565" s="425"/>
      <c r="HT7565" s="425"/>
      <c r="HU7565" s="425"/>
      <c r="HV7565" s="425"/>
      <c r="HW7565" s="425"/>
      <c r="HX7565" s="425"/>
      <c r="HY7565" s="425"/>
      <c r="HZ7565" s="425"/>
      <c r="IA7565" s="425"/>
      <c r="IB7565" s="425"/>
      <c r="IC7565" s="425"/>
      <c r="ID7565" s="425"/>
      <c r="IE7565" s="425"/>
      <c r="IF7565" s="425"/>
      <c r="IG7565" s="425"/>
      <c r="IH7565" s="425"/>
      <c r="II7565" s="425"/>
      <c r="IJ7565" s="425"/>
      <c r="IK7565" s="425"/>
      <c r="IL7565" s="425"/>
      <c r="IM7565" s="425"/>
      <c r="IN7565" s="425"/>
      <c r="IO7565" s="425"/>
      <c r="IP7565" s="425"/>
      <c r="IQ7565" s="425"/>
      <c r="IR7565" s="425"/>
      <c r="IS7565" s="425"/>
      <c r="IT7565" s="425"/>
      <c r="IU7565" s="425"/>
      <c r="IV7565" s="425"/>
    </row>
    <row r="7566" s="428" customFormat="1" ht="27.6" customHeight="1" spans="2:256">
      <c r="B7566" s="465"/>
      <c r="GH7566" s="425"/>
      <c r="GI7566" s="425"/>
      <c r="GJ7566" s="425"/>
      <c r="GK7566" s="425"/>
      <c r="GL7566" s="425"/>
      <c r="GM7566" s="425"/>
      <c r="GN7566" s="425"/>
      <c r="GO7566" s="425"/>
      <c r="GP7566" s="425"/>
      <c r="GQ7566" s="425"/>
      <c r="GR7566" s="425"/>
      <c r="GS7566" s="425"/>
      <c r="GT7566" s="425"/>
      <c r="GU7566" s="425"/>
      <c r="GV7566" s="425"/>
      <c r="GW7566" s="425"/>
      <c r="GX7566" s="425"/>
      <c r="GY7566" s="425"/>
      <c r="GZ7566" s="425"/>
      <c r="HA7566" s="425"/>
      <c r="HB7566" s="425"/>
      <c r="HC7566" s="425"/>
      <c r="HD7566" s="425"/>
      <c r="HE7566" s="425"/>
      <c r="HF7566" s="425"/>
      <c r="HG7566" s="425"/>
      <c r="HH7566" s="425"/>
      <c r="HI7566" s="425"/>
      <c r="HJ7566" s="425"/>
      <c r="HK7566" s="425"/>
      <c r="HL7566" s="425"/>
      <c r="HM7566" s="425"/>
      <c r="HN7566" s="425"/>
      <c r="HO7566" s="425"/>
      <c r="HP7566" s="425"/>
      <c r="HQ7566" s="425"/>
      <c r="HR7566" s="425"/>
      <c r="HS7566" s="425"/>
      <c r="HT7566" s="425"/>
      <c r="HU7566" s="425"/>
      <c r="HV7566" s="425"/>
      <c r="HW7566" s="425"/>
      <c r="HX7566" s="425"/>
      <c r="HY7566" s="425"/>
      <c r="HZ7566" s="425"/>
      <c r="IA7566" s="425"/>
      <c r="IB7566" s="425"/>
      <c r="IC7566" s="425"/>
      <c r="ID7566" s="425"/>
      <c r="IE7566" s="425"/>
      <c r="IF7566" s="425"/>
      <c r="IG7566" s="425"/>
      <c r="IH7566" s="425"/>
      <c r="II7566" s="425"/>
      <c r="IJ7566" s="425"/>
      <c r="IK7566" s="425"/>
      <c r="IL7566" s="425"/>
      <c r="IM7566" s="425"/>
      <c r="IN7566" s="425"/>
      <c r="IO7566" s="425"/>
      <c r="IP7566" s="425"/>
      <c r="IQ7566" s="425"/>
      <c r="IR7566" s="425"/>
      <c r="IS7566" s="425"/>
      <c r="IT7566" s="425"/>
      <c r="IU7566" s="425"/>
      <c r="IV7566" s="425"/>
    </row>
    <row r="7567" s="428" customFormat="1" ht="27.6" customHeight="1" spans="2:256">
      <c r="B7567" s="465"/>
      <c r="GH7567" s="425"/>
      <c r="GI7567" s="425"/>
      <c r="GJ7567" s="425"/>
      <c r="GK7567" s="425"/>
      <c r="GL7567" s="425"/>
      <c r="GM7567" s="425"/>
      <c r="GN7567" s="425"/>
      <c r="GO7567" s="425"/>
      <c r="GP7567" s="425"/>
      <c r="GQ7567" s="425"/>
      <c r="GR7567" s="425"/>
      <c r="GS7567" s="425"/>
      <c r="GT7567" s="425"/>
      <c r="GU7567" s="425"/>
      <c r="GV7567" s="425"/>
      <c r="GW7567" s="425"/>
      <c r="GX7567" s="425"/>
      <c r="GY7567" s="425"/>
      <c r="GZ7567" s="425"/>
      <c r="HA7567" s="425"/>
      <c r="HB7567" s="425"/>
      <c r="HC7567" s="425"/>
      <c r="HD7567" s="425"/>
      <c r="HE7567" s="425"/>
      <c r="HF7567" s="425"/>
      <c r="HG7567" s="425"/>
      <c r="HH7567" s="425"/>
      <c r="HI7567" s="425"/>
      <c r="HJ7567" s="425"/>
      <c r="HK7567" s="425"/>
      <c r="HL7567" s="425"/>
      <c r="HM7567" s="425"/>
      <c r="HN7567" s="425"/>
      <c r="HO7567" s="425"/>
      <c r="HP7567" s="425"/>
      <c r="HQ7567" s="425"/>
      <c r="HR7567" s="425"/>
      <c r="HS7567" s="425"/>
      <c r="HT7567" s="425"/>
      <c r="HU7567" s="425"/>
      <c r="HV7567" s="425"/>
      <c r="HW7567" s="425"/>
      <c r="HX7567" s="425"/>
      <c r="HY7567" s="425"/>
      <c r="HZ7567" s="425"/>
      <c r="IA7567" s="425"/>
      <c r="IB7567" s="425"/>
      <c r="IC7567" s="425"/>
      <c r="ID7567" s="425"/>
      <c r="IE7567" s="425"/>
      <c r="IF7567" s="425"/>
      <c r="IG7567" s="425"/>
      <c r="IH7567" s="425"/>
      <c r="II7567" s="425"/>
      <c r="IJ7567" s="425"/>
      <c r="IK7567" s="425"/>
      <c r="IL7567" s="425"/>
      <c r="IM7567" s="425"/>
      <c r="IN7567" s="425"/>
      <c r="IO7567" s="425"/>
      <c r="IP7567" s="425"/>
      <c r="IQ7567" s="425"/>
      <c r="IR7567" s="425"/>
      <c r="IS7567" s="425"/>
      <c r="IT7567" s="425"/>
      <c r="IU7567" s="425"/>
      <c r="IV7567" s="425"/>
    </row>
    <row r="7568" s="428" customFormat="1" ht="27.6" customHeight="1" spans="2:256">
      <c r="B7568" s="465"/>
      <c r="GH7568" s="425"/>
      <c r="GI7568" s="425"/>
      <c r="GJ7568" s="425"/>
      <c r="GK7568" s="425"/>
      <c r="GL7568" s="425"/>
      <c r="GM7568" s="425"/>
      <c r="GN7568" s="425"/>
      <c r="GO7568" s="425"/>
      <c r="GP7568" s="425"/>
      <c r="GQ7568" s="425"/>
      <c r="GR7568" s="425"/>
      <c r="GS7568" s="425"/>
      <c r="GT7568" s="425"/>
      <c r="GU7568" s="425"/>
      <c r="GV7568" s="425"/>
      <c r="GW7568" s="425"/>
      <c r="GX7568" s="425"/>
      <c r="GY7568" s="425"/>
      <c r="GZ7568" s="425"/>
      <c r="HA7568" s="425"/>
      <c r="HB7568" s="425"/>
      <c r="HC7568" s="425"/>
      <c r="HD7568" s="425"/>
      <c r="HE7568" s="425"/>
      <c r="HF7568" s="425"/>
      <c r="HG7568" s="425"/>
      <c r="HH7568" s="425"/>
      <c r="HI7568" s="425"/>
      <c r="HJ7568" s="425"/>
      <c r="HK7568" s="425"/>
      <c r="HL7568" s="425"/>
      <c r="HM7568" s="425"/>
      <c r="HN7568" s="425"/>
      <c r="HO7568" s="425"/>
      <c r="HP7568" s="425"/>
      <c r="HQ7568" s="425"/>
      <c r="HR7568" s="425"/>
      <c r="HS7568" s="425"/>
      <c r="HT7568" s="425"/>
      <c r="HU7568" s="425"/>
      <c r="HV7568" s="425"/>
      <c r="HW7568" s="425"/>
      <c r="HX7568" s="425"/>
      <c r="HY7568" s="425"/>
      <c r="HZ7568" s="425"/>
      <c r="IA7568" s="425"/>
      <c r="IB7568" s="425"/>
      <c r="IC7568" s="425"/>
      <c r="ID7568" s="425"/>
      <c r="IE7568" s="425"/>
      <c r="IF7568" s="425"/>
      <c r="IG7568" s="425"/>
      <c r="IH7568" s="425"/>
      <c r="II7568" s="425"/>
      <c r="IJ7568" s="425"/>
      <c r="IK7568" s="425"/>
      <c r="IL7568" s="425"/>
      <c r="IM7568" s="425"/>
      <c r="IN7568" s="425"/>
      <c r="IO7568" s="425"/>
      <c r="IP7568" s="425"/>
      <c r="IQ7568" s="425"/>
      <c r="IR7568" s="425"/>
      <c r="IS7568" s="425"/>
      <c r="IT7568" s="425"/>
      <c r="IU7568" s="425"/>
      <c r="IV7568" s="425"/>
    </row>
    <row r="7569" s="428" customFormat="1" ht="27.6" customHeight="1" spans="2:256">
      <c r="B7569" s="465"/>
      <c r="GH7569" s="425"/>
      <c r="GI7569" s="425"/>
      <c r="GJ7569" s="425"/>
      <c r="GK7569" s="425"/>
      <c r="GL7569" s="425"/>
      <c r="GM7569" s="425"/>
      <c r="GN7569" s="425"/>
      <c r="GO7569" s="425"/>
      <c r="GP7569" s="425"/>
      <c r="GQ7569" s="425"/>
      <c r="GR7569" s="425"/>
      <c r="GS7569" s="425"/>
      <c r="GT7569" s="425"/>
      <c r="GU7569" s="425"/>
      <c r="GV7569" s="425"/>
      <c r="GW7569" s="425"/>
      <c r="GX7569" s="425"/>
      <c r="GY7569" s="425"/>
      <c r="GZ7569" s="425"/>
      <c r="HA7569" s="425"/>
      <c r="HB7569" s="425"/>
      <c r="HC7569" s="425"/>
      <c r="HD7569" s="425"/>
      <c r="HE7569" s="425"/>
      <c r="HF7569" s="425"/>
      <c r="HG7569" s="425"/>
      <c r="HH7569" s="425"/>
      <c r="HI7569" s="425"/>
      <c r="HJ7569" s="425"/>
      <c r="HK7569" s="425"/>
      <c r="HL7569" s="425"/>
      <c r="HM7569" s="425"/>
      <c r="HN7569" s="425"/>
      <c r="HO7569" s="425"/>
      <c r="HP7569" s="425"/>
      <c r="HQ7569" s="425"/>
      <c r="HR7569" s="425"/>
      <c r="HS7569" s="425"/>
      <c r="HT7569" s="425"/>
      <c r="HU7569" s="425"/>
      <c r="HV7569" s="425"/>
      <c r="HW7569" s="425"/>
      <c r="HX7569" s="425"/>
      <c r="HY7569" s="425"/>
      <c r="HZ7569" s="425"/>
      <c r="IA7569" s="425"/>
      <c r="IB7569" s="425"/>
      <c r="IC7569" s="425"/>
      <c r="ID7569" s="425"/>
      <c r="IE7569" s="425"/>
      <c r="IF7569" s="425"/>
      <c r="IG7569" s="425"/>
      <c r="IH7569" s="425"/>
      <c r="II7569" s="425"/>
      <c r="IJ7569" s="425"/>
      <c r="IK7569" s="425"/>
      <c r="IL7569" s="425"/>
      <c r="IM7569" s="425"/>
      <c r="IN7569" s="425"/>
      <c r="IO7569" s="425"/>
      <c r="IP7569" s="425"/>
      <c r="IQ7569" s="425"/>
      <c r="IR7569" s="425"/>
      <c r="IS7569" s="425"/>
      <c r="IT7569" s="425"/>
      <c r="IU7569" s="425"/>
      <c r="IV7569" s="425"/>
    </row>
    <row r="7570" s="428" customFormat="1" ht="27.6" customHeight="1" spans="2:256">
      <c r="B7570" s="465"/>
      <c r="GH7570" s="425"/>
      <c r="GI7570" s="425"/>
      <c r="GJ7570" s="425"/>
      <c r="GK7570" s="425"/>
      <c r="GL7570" s="425"/>
      <c r="GM7570" s="425"/>
      <c r="GN7570" s="425"/>
      <c r="GO7570" s="425"/>
      <c r="GP7570" s="425"/>
      <c r="GQ7570" s="425"/>
      <c r="GR7570" s="425"/>
      <c r="GS7570" s="425"/>
      <c r="GT7570" s="425"/>
      <c r="GU7570" s="425"/>
      <c r="GV7570" s="425"/>
      <c r="GW7570" s="425"/>
      <c r="GX7570" s="425"/>
      <c r="GY7570" s="425"/>
      <c r="GZ7570" s="425"/>
      <c r="HA7570" s="425"/>
      <c r="HB7570" s="425"/>
      <c r="HC7570" s="425"/>
      <c r="HD7570" s="425"/>
      <c r="HE7570" s="425"/>
      <c r="HF7570" s="425"/>
      <c r="HG7570" s="425"/>
      <c r="HH7570" s="425"/>
      <c r="HI7570" s="425"/>
      <c r="HJ7570" s="425"/>
      <c r="HK7570" s="425"/>
      <c r="HL7570" s="425"/>
      <c r="HM7570" s="425"/>
      <c r="HN7570" s="425"/>
      <c r="HO7570" s="425"/>
      <c r="HP7570" s="425"/>
      <c r="HQ7570" s="425"/>
      <c r="HR7570" s="425"/>
      <c r="HS7570" s="425"/>
      <c r="HT7570" s="425"/>
      <c r="HU7570" s="425"/>
      <c r="HV7570" s="425"/>
      <c r="HW7570" s="425"/>
      <c r="HX7570" s="425"/>
      <c r="HY7570" s="425"/>
      <c r="HZ7570" s="425"/>
      <c r="IA7570" s="425"/>
      <c r="IB7570" s="425"/>
      <c r="IC7570" s="425"/>
      <c r="ID7570" s="425"/>
      <c r="IE7570" s="425"/>
      <c r="IF7570" s="425"/>
      <c r="IG7570" s="425"/>
      <c r="IH7570" s="425"/>
      <c r="II7570" s="425"/>
      <c r="IJ7570" s="425"/>
      <c r="IK7570" s="425"/>
      <c r="IL7570" s="425"/>
      <c r="IM7570" s="425"/>
      <c r="IN7570" s="425"/>
      <c r="IO7570" s="425"/>
      <c r="IP7570" s="425"/>
      <c r="IQ7570" s="425"/>
      <c r="IR7570" s="425"/>
      <c r="IS7570" s="425"/>
      <c r="IT7570" s="425"/>
      <c r="IU7570" s="425"/>
      <c r="IV7570" s="425"/>
    </row>
    <row r="7571" s="428" customFormat="1" ht="27.6" customHeight="1" spans="2:256">
      <c r="B7571" s="465"/>
      <c r="GH7571" s="425"/>
      <c r="GI7571" s="425"/>
      <c r="GJ7571" s="425"/>
      <c r="GK7571" s="425"/>
      <c r="GL7571" s="425"/>
      <c r="GM7571" s="425"/>
      <c r="GN7571" s="425"/>
      <c r="GO7571" s="425"/>
      <c r="GP7571" s="425"/>
      <c r="GQ7571" s="425"/>
      <c r="GR7571" s="425"/>
      <c r="GS7571" s="425"/>
      <c r="GT7571" s="425"/>
      <c r="GU7571" s="425"/>
      <c r="GV7571" s="425"/>
      <c r="GW7571" s="425"/>
      <c r="GX7571" s="425"/>
      <c r="GY7571" s="425"/>
      <c r="GZ7571" s="425"/>
      <c r="HA7571" s="425"/>
      <c r="HB7571" s="425"/>
      <c r="HC7571" s="425"/>
      <c r="HD7571" s="425"/>
      <c r="HE7571" s="425"/>
      <c r="HF7571" s="425"/>
      <c r="HG7571" s="425"/>
      <c r="HH7571" s="425"/>
      <c r="HI7571" s="425"/>
      <c r="HJ7571" s="425"/>
      <c r="HK7571" s="425"/>
      <c r="HL7571" s="425"/>
      <c r="HM7571" s="425"/>
      <c r="HN7571" s="425"/>
      <c r="HO7571" s="425"/>
      <c r="HP7571" s="425"/>
      <c r="HQ7571" s="425"/>
      <c r="HR7571" s="425"/>
      <c r="HS7571" s="425"/>
      <c r="HT7571" s="425"/>
      <c r="HU7571" s="425"/>
      <c r="HV7571" s="425"/>
      <c r="HW7571" s="425"/>
      <c r="HX7571" s="425"/>
      <c r="HY7571" s="425"/>
      <c r="HZ7571" s="425"/>
      <c r="IA7571" s="425"/>
      <c r="IB7571" s="425"/>
      <c r="IC7571" s="425"/>
      <c r="ID7571" s="425"/>
      <c r="IE7571" s="425"/>
      <c r="IF7571" s="425"/>
      <c r="IG7571" s="425"/>
      <c r="IH7571" s="425"/>
      <c r="II7571" s="425"/>
      <c r="IJ7571" s="425"/>
      <c r="IK7571" s="425"/>
      <c r="IL7571" s="425"/>
      <c r="IM7571" s="425"/>
      <c r="IN7571" s="425"/>
      <c r="IO7571" s="425"/>
      <c r="IP7571" s="425"/>
      <c r="IQ7571" s="425"/>
      <c r="IR7571" s="425"/>
      <c r="IS7571" s="425"/>
      <c r="IT7571" s="425"/>
      <c r="IU7571" s="425"/>
      <c r="IV7571" s="425"/>
    </row>
    <row r="7572" s="428" customFormat="1" ht="27.6" customHeight="1" spans="2:256">
      <c r="B7572" s="465"/>
      <c r="GH7572" s="425"/>
      <c r="GI7572" s="425"/>
      <c r="GJ7572" s="425"/>
      <c r="GK7572" s="425"/>
      <c r="GL7572" s="425"/>
      <c r="GM7572" s="425"/>
      <c r="GN7572" s="425"/>
      <c r="GO7572" s="425"/>
      <c r="GP7572" s="425"/>
      <c r="GQ7572" s="425"/>
      <c r="GR7572" s="425"/>
      <c r="GS7572" s="425"/>
      <c r="GT7572" s="425"/>
      <c r="GU7572" s="425"/>
      <c r="GV7572" s="425"/>
      <c r="GW7572" s="425"/>
      <c r="GX7572" s="425"/>
      <c r="GY7572" s="425"/>
      <c r="GZ7572" s="425"/>
      <c r="HA7572" s="425"/>
      <c r="HB7572" s="425"/>
      <c r="HC7572" s="425"/>
      <c r="HD7572" s="425"/>
      <c r="HE7572" s="425"/>
      <c r="HF7572" s="425"/>
      <c r="HG7572" s="425"/>
      <c r="HH7572" s="425"/>
      <c r="HI7572" s="425"/>
      <c r="HJ7572" s="425"/>
      <c r="HK7572" s="425"/>
      <c r="HL7572" s="425"/>
      <c r="HM7572" s="425"/>
      <c r="HN7572" s="425"/>
      <c r="HO7572" s="425"/>
      <c r="HP7572" s="425"/>
      <c r="HQ7572" s="425"/>
      <c r="HR7572" s="425"/>
      <c r="HS7572" s="425"/>
      <c r="HT7572" s="425"/>
      <c r="HU7572" s="425"/>
      <c r="HV7572" s="425"/>
      <c r="HW7572" s="425"/>
      <c r="HX7572" s="425"/>
      <c r="HY7572" s="425"/>
      <c r="HZ7572" s="425"/>
      <c r="IA7572" s="425"/>
      <c r="IB7572" s="425"/>
      <c r="IC7572" s="425"/>
      <c r="ID7572" s="425"/>
      <c r="IE7572" s="425"/>
      <c r="IF7572" s="425"/>
      <c r="IG7572" s="425"/>
      <c r="IH7572" s="425"/>
      <c r="II7572" s="425"/>
      <c r="IJ7572" s="425"/>
      <c r="IK7572" s="425"/>
      <c r="IL7572" s="425"/>
      <c r="IM7572" s="425"/>
      <c r="IN7572" s="425"/>
      <c r="IO7572" s="425"/>
      <c r="IP7572" s="425"/>
      <c r="IQ7572" s="425"/>
      <c r="IR7572" s="425"/>
      <c r="IS7572" s="425"/>
      <c r="IT7572" s="425"/>
      <c r="IU7572" s="425"/>
      <c r="IV7572" s="425"/>
    </row>
    <row r="7573" s="428" customFormat="1" ht="27.6" customHeight="1" spans="2:256">
      <c r="B7573" s="465"/>
      <c r="GH7573" s="425"/>
      <c r="GI7573" s="425"/>
      <c r="GJ7573" s="425"/>
      <c r="GK7573" s="425"/>
      <c r="GL7573" s="425"/>
      <c r="GM7573" s="425"/>
      <c r="GN7573" s="425"/>
      <c r="GO7573" s="425"/>
      <c r="GP7573" s="425"/>
      <c r="GQ7573" s="425"/>
      <c r="GR7573" s="425"/>
      <c r="GS7573" s="425"/>
      <c r="GT7573" s="425"/>
      <c r="GU7573" s="425"/>
      <c r="GV7573" s="425"/>
      <c r="GW7573" s="425"/>
      <c r="GX7573" s="425"/>
      <c r="GY7573" s="425"/>
      <c r="GZ7573" s="425"/>
      <c r="HA7573" s="425"/>
      <c r="HB7573" s="425"/>
      <c r="HC7573" s="425"/>
      <c r="HD7573" s="425"/>
      <c r="HE7573" s="425"/>
      <c r="HF7573" s="425"/>
      <c r="HG7573" s="425"/>
      <c r="HH7573" s="425"/>
      <c r="HI7573" s="425"/>
      <c r="HJ7573" s="425"/>
      <c r="HK7573" s="425"/>
      <c r="HL7573" s="425"/>
      <c r="HM7573" s="425"/>
      <c r="HN7573" s="425"/>
      <c r="HO7573" s="425"/>
      <c r="HP7573" s="425"/>
      <c r="HQ7573" s="425"/>
      <c r="HR7573" s="425"/>
      <c r="HS7573" s="425"/>
      <c r="HT7573" s="425"/>
      <c r="HU7573" s="425"/>
      <c r="HV7573" s="425"/>
      <c r="HW7573" s="425"/>
      <c r="HX7573" s="425"/>
      <c r="HY7573" s="425"/>
      <c r="HZ7573" s="425"/>
      <c r="IA7573" s="425"/>
      <c r="IB7573" s="425"/>
      <c r="IC7573" s="425"/>
      <c r="ID7573" s="425"/>
      <c r="IE7573" s="425"/>
      <c r="IF7573" s="425"/>
      <c r="IG7573" s="425"/>
      <c r="IH7573" s="425"/>
      <c r="II7573" s="425"/>
      <c r="IJ7573" s="425"/>
      <c r="IK7573" s="425"/>
      <c r="IL7573" s="425"/>
      <c r="IM7573" s="425"/>
      <c r="IN7573" s="425"/>
      <c r="IO7573" s="425"/>
      <c r="IP7573" s="425"/>
      <c r="IQ7573" s="425"/>
      <c r="IR7573" s="425"/>
      <c r="IS7573" s="425"/>
      <c r="IT7573" s="425"/>
      <c r="IU7573" s="425"/>
      <c r="IV7573" s="425"/>
    </row>
    <row r="7574" s="428" customFormat="1" ht="27.6" customHeight="1" spans="2:256">
      <c r="B7574" s="465"/>
      <c r="GH7574" s="425"/>
      <c r="GI7574" s="425"/>
      <c r="GJ7574" s="425"/>
      <c r="GK7574" s="425"/>
      <c r="GL7574" s="425"/>
      <c r="GM7574" s="425"/>
      <c r="GN7574" s="425"/>
      <c r="GO7574" s="425"/>
      <c r="GP7574" s="425"/>
      <c r="GQ7574" s="425"/>
      <c r="GR7574" s="425"/>
      <c r="GS7574" s="425"/>
      <c r="GT7574" s="425"/>
      <c r="GU7574" s="425"/>
      <c r="GV7574" s="425"/>
      <c r="GW7574" s="425"/>
      <c r="GX7574" s="425"/>
      <c r="GY7574" s="425"/>
      <c r="GZ7574" s="425"/>
      <c r="HA7574" s="425"/>
      <c r="HB7574" s="425"/>
      <c r="HC7574" s="425"/>
      <c r="HD7574" s="425"/>
      <c r="HE7574" s="425"/>
      <c r="HF7574" s="425"/>
      <c r="HG7574" s="425"/>
      <c r="HH7574" s="425"/>
      <c r="HI7574" s="425"/>
      <c r="HJ7574" s="425"/>
      <c r="HK7574" s="425"/>
      <c r="HL7574" s="425"/>
      <c r="HM7574" s="425"/>
      <c r="HN7574" s="425"/>
      <c r="HO7574" s="425"/>
      <c r="HP7574" s="425"/>
      <c r="HQ7574" s="425"/>
      <c r="HR7574" s="425"/>
      <c r="HS7574" s="425"/>
      <c r="HT7574" s="425"/>
      <c r="HU7574" s="425"/>
      <c r="HV7574" s="425"/>
      <c r="HW7574" s="425"/>
      <c r="HX7574" s="425"/>
      <c r="HY7574" s="425"/>
      <c r="HZ7574" s="425"/>
      <c r="IA7574" s="425"/>
      <c r="IB7574" s="425"/>
      <c r="IC7574" s="425"/>
      <c r="ID7574" s="425"/>
      <c r="IE7574" s="425"/>
      <c r="IF7574" s="425"/>
      <c r="IG7574" s="425"/>
      <c r="IH7574" s="425"/>
      <c r="II7574" s="425"/>
      <c r="IJ7574" s="425"/>
      <c r="IK7574" s="425"/>
      <c r="IL7574" s="425"/>
      <c r="IM7574" s="425"/>
      <c r="IN7574" s="425"/>
      <c r="IO7574" s="425"/>
      <c r="IP7574" s="425"/>
      <c r="IQ7574" s="425"/>
      <c r="IR7574" s="425"/>
      <c r="IS7574" s="425"/>
      <c r="IT7574" s="425"/>
      <c r="IU7574" s="425"/>
      <c r="IV7574" s="425"/>
    </row>
    <row r="7575" s="428" customFormat="1" ht="27.6" customHeight="1" spans="2:256">
      <c r="B7575" s="465"/>
      <c r="GH7575" s="425"/>
      <c r="GI7575" s="425"/>
      <c r="GJ7575" s="425"/>
      <c r="GK7575" s="425"/>
      <c r="GL7575" s="425"/>
      <c r="GM7575" s="425"/>
      <c r="GN7575" s="425"/>
      <c r="GO7575" s="425"/>
      <c r="GP7575" s="425"/>
      <c r="GQ7575" s="425"/>
      <c r="GR7575" s="425"/>
      <c r="GS7575" s="425"/>
      <c r="GT7575" s="425"/>
      <c r="GU7575" s="425"/>
      <c r="GV7575" s="425"/>
      <c r="GW7575" s="425"/>
      <c r="GX7575" s="425"/>
      <c r="GY7575" s="425"/>
      <c r="GZ7575" s="425"/>
      <c r="HA7575" s="425"/>
      <c r="HB7575" s="425"/>
      <c r="HC7575" s="425"/>
      <c r="HD7575" s="425"/>
      <c r="HE7575" s="425"/>
      <c r="HF7575" s="425"/>
      <c r="HG7575" s="425"/>
      <c r="HH7575" s="425"/>
      <c r="HI7575" s="425"/>
      <c r="HJ7575" s="425"/>
      <c r="HK7575" s="425"/>
      <c r="HL7575" s="425"/>
      <c r="HM7575" s="425"/>
      <c r="HN7575" s="425"/>
      <c r="HO7575" s="425"/>
      <c r="HP7575" s="425"/>
      <c r="HQ7575" s="425"/>
      <c r="HR7575" s="425"/>
      <c r="HS7575" s="425"/>
      <c r="HT7575" s="425"/>
      <c r="HU7575" s="425"/>
      <c r="HV7575" s="425"/>
      <c r="HW7575" s="425"/>
      <c r="HX7575" s="425"/>
      <c r="HY7575" s="425"/>
      <c r="HZ7575" s="425"/>
      <c r="IA7575" s="425"/>
      <c r="IB7575" s="425"/>
      <c r="IC7575" s="425"/>
      <c r="ID7575" s="425"/>
      <c r="IE7575" s="425"/>
      <c r="IF7575" s="425"/>
      <c r="IG7575" s="425"/>
      <c r="IH7575" s="425"/>
      <c r="II7575" s="425"/>
      <c r="IJ7575" s="425"/>
      <c r="IK7575" s="425"/>
      <c r="IL7575" s="425"/>
      <c r="IM7575" s="425"/>
      <c r="IN7575" s="425"/>
      <c r="IO7575" s="425"/>
      <c r="IP7575" s="425"/>
      <c r="IQ7575" s="425"/>
      <c r="IR7575" s="425"/>
      <c r="IS7575" s="425"/>
      <c r="IT7575" s="425"/>
      <c r="IU7575" s="425"/>
      <c r="IV7575" s="425"/>
    </row>
    <row r="7576" s="428" customFormat="1" ht="27.6" customHeight="1" spans="2:256">
      <c r="B7576" s="465"/>
      <c r="GH7576" s="425"/>
      <c r="GI7576" s="425"/>
      <c r="GJ7576" s="425"/>
      <c r="GK7576" s="425"/>
      <c r="GL7576" s="425"/>
      <c r="GM7576" s="425"/>
      <c r="GN7576" s="425"/>
      <c r="GO7576" s="425"/>
      <c r="GP7576" s="425"/>
      <c r="GQ7576" s="425"/>
      <c r="GR7576" s="425"/>
      <c r="GS7576" s="425"/>
      <c r="GT7576" s="425"/>
      <c r="GU7576" s="425"/>
      <c r="GV7576" s="425"/>
      <c r="GW7576" s="425"/>
      <c r="GX7576" s="425"/>
      <c r="GY7576" s="425"/>
      <c r="GZ7576" s="425"/>
      <c r="HA7576" s="425"/>
      <c r="HB7576" s="425"/>
      <c r="HC7576" s="425"/>
      <c r="HD7576" s="425"/>
      <c r="HE7576" s="425"/>
      <c r="HF7576" s="425"/>
      <c r="HG7576" s="425"/>
      <c r="HH7576" s="425"/>
      <c r="HI7576" s="425"/>
      <c r="HJ7576" s="425"/>
      <c r="HK7576" s="425"/>
      <c r="HL7576" s="425"/>
      <c r="HM7576" s="425"/>
      <c r="HN7576" s="425"/>
      <c r="HO7576" s="425"/>
      <c r="HP7576" s="425"/>
      <c r="HQ7576" s="425"/>
      <c r="HR7576" s="425"/>
      <c r="HS7576" s="425"/>
      <c r="HT7576" s="425"/>
      <c r="HU7576" s="425"/>
      <c r="HV7576" s="425"/>
      <c r="HW7576" s="425"/>
      <c r="HX7576" s="425"/>
      <c r="HY7576" s="425"/>
      <c r="HZ7576" s="425"/>
      <c r="IA7576" s="425"/>
      <c r="IB7576" s="425"/>
      <c r="IC7576" s="425"/>
      <c r="ID7576" s="425"/>
      <c r="IE7576" s="425"/>
      <c r="IF7576" s="425"/>
      <c r="IG7576" s="425"/>
      <c r="IH7576" s="425"/>
      <c r="II7576" s="425"/>
      <c r="IJ7576" s="425"/>
      <c r="IK7576" s="425"/>
      <c r="IL7576" s="425"/>
      <c r="IM7576" s="425"/>
      <c r="IN7576" s="425"/>
      <c r="IO7576" s="425"/>
      <c r="IP7576" s="425"/>
      <c r="IQ7576" s="425"/>
      <c r="IR7576" s="425"/>
      <c r="IS7576" s="425"/>
      <c r="IT7576" s="425"/>
      <c r="IU7576" s="425"/>
      <c r="IV7576" s="425"/>
    </row>
    <row r="7577" s="428" customFormat="1" ht="27.6" customHeight="1" spans="2:256">
      <c r="B7577" s="465"/>
      <c r="GH7577" s="425"/>
      <c r="GI7577" s="425"/>
      <c r="GJ7577" s="425"/>
      <c r="GK7577" s="425"/>
      <c r="GL7577" s="425"/>
      <c r="GM7577" s="425"/>
      <c r="GN7577" s="425"/>
      <c r="GO7577" s="425"/>
      <c r="GP7577" s="425"/>
      <c r="GQ7577" s="425"/>
      <c r="GR7577" s="425"/>
      <c r="GS7577" s="425"/>
      <c r="GT7577" s="425"/>
      <c r="GU7577" s="425"/>
      <c r="GV7577" s="425"/>
      <c r="GW7577" s="425"/>
      <c r="GX7577" s="425"/>
      <c r="GY7577" s="425"/>
      <c r="GZ7577" s="425"/>
      <c r="HA7577" s="425"/>
      <c r="HB7577" s="425"/>
      <c r="HC7577" s="425"/>
      <c r="HD7577" s="425"/>
      <c r="HE7577" s="425"/>
      <c r="HF7577" s="425"/>
      <c r="HG7577" s="425"/>
      <c r="HH7577" s="425"/>
      <c r="HI7577" s="425"/>
      <c r="HJ7577" s="425"/>
      <c r="HK7577" s="425"/>
      <c r="HL7577" s="425"/>
      <c r="HM7577" s="425"/>
      <c r="HN7577" s="425"/>
      <c r="HO7577" s="425"/>
      <c r="HP7577" s="425"/>
      <c r="HQ7577" s="425"/>
      <c r="HR7577" s="425"/>
      <c r="HS7577" s="425"/>
      <c r="HT7577" s="425"/>
      <c r="HU7577" s="425"/>
      <c r="HV7577" s="425"/>
      <c r="HW7577" s="425"/>
      <c r="HX7577" s="425"/>
      <c r="HY7577" s="425"/>
      <c r="HZ7577" s="425"/>
      <c r="IA7577" s="425"/>
      <c r="IB7577" s="425"/>
      <c r="IC7577" s="425"/>
      <c r="ID7577" s="425"/>
      <c r="IE7577" s="425"/>
      <c r="IF7577" s="425"/>
      <c r="IG7577" s="425"/>
      <c r="IH7577" s="425"/>
      <c r="II7577" s="425"/>
      <c r="IJ7577" s="425"/>
      <c r="IK7577" s="425"/>
      <c r="IL7577" s="425"/>
      <c r="IM7577" s="425"/>
      <c r="IN7577" s="425"/>
      <c r="IO7577" s="425"/>
      <c r="IP7577" s="425"/>
      <c r="IQ7577" s="425"/>
      <c r="IR7577" s="425"/>
      <c r="IS7577" s="425"/>
      <c r="IT7577" s="425"/>
      <c r="IU7577" s="425"/>
      <c r="IV7577" s="425"/>
    </row>
    <row r="7578" s="428" customFormat="1" ht="27.6" customHeight="1" spans="2:256">
      <c r="B7578" s="465"/>
      <c r="GH7578" s="425"/>
      <c r="GI7578" s="425"/>
      <c r="GJ7578" s="425"/>
      <c r="GK7578" s="425"/>
      <c r="GL7578" s="425"/>
      <c r="GM7578" s="425"/>
      <c r="GN7578" s="425"/>
      <c r="GO7578" s="425"/>
      <c r="GP7578" s="425"/>
      <c r="GQ7578" s="425"/>
      <c r="GR7578" s="425"/>
      <c r="GS7578" s="425"/>
      <c r="GT7578" s="425"/>
      <c r="GU7578" s="425"/>
      <c r="GV7578" s="425"/>
      <c r="GW7578" s="425"/>
      <c r="GX7578" s="425"/>
      <c r="GY7578" s="425"/>
      <c r="GZ7578" s="425"/>
      <c r="HA7578" s="425"/>
      <c r="HB7578" s="425"/>
      <c r="HC7578" s="425"/>
      <c r="HD7578" s="425"/>
      <c r="HE7578" s="425"/>
      <c r="HF7578" s="425"/>
      <c r="HG7578" s="425"/>
      <c r="HH7578" s="425"/>
      <c r="HI7578" s="425"/>
      <c r="HJ7578" s="425"/>
      <c r="HK7578" s="425"/>
      <c r="HL7578" s="425"/>
      <c r="HM7578" s="425"/>
      <c r="HN7578" s="425"/>
      <c r="HO7578" s="425"/>
      <c r="HP7578" s="425"/>
      <c r="HQ7578" s="425"/>
      <c r="HR7578" s="425"/>
      <c r="HS7578" s="425"/>
      <c r="HT7578" s="425"/>
      <c r="HU7578" s="425"/>
      <c r="HV7578" s="425"/>
      <c r="HW7578" s="425"/>
      <c r="HX7578" s="425"/>
      <c r="HY7578" s="425"/>
      <c r="HZ7578" s="425"/>
      <c r="IA7578" s="425"/>
      <c r="IB7578" s="425"/>
      <c r="IC7578" s="425"/>
      <c r="ID7578" s="425"/>
      <c r="IE7578" s="425"/>
      <c r="IF7578" s="425"/>
      <c r="IG7578" s="425"/>
      <c r="IH7578" s="425"/>
      <c r="II7578" s="425"/>
      <c r="IJ7578" s="425"/>
      <c r="IK7578" s="425"/>
      <c r="IL7578" s="425"/>
      <c r="IM7578" s="425"/>
      <c r="IN7578" s="425"/>
      <c r="IO7578" s="425"/>
      <c r="IP7578" s="425"/>
      <c r="IQ7578" s="425"/>
      <c r="IR7578" s="425"/>
      <c r="IS7578" s="425"/>
      <c r="IT7578" s="425"/>
      <c r="IU7578" s="425"/>
      <c r="IV7578" s="425"/>
    </row>
    <row r="7579" s="428" customFormat="1" ht="27.6" customHeight="1" spans="2:256">
      <c r="B7579" s="465"/>
      <c r="GH7579" s="425"/>
      <c r="GI7579" s="425"/>
      <c r="GJ7579" s="425"/>
      <c r="GK7579" s="425"/>
      <c r="GL7579" s="425"/>
      <c r="GM7579" s="425"/>
      <c r="GN7579" s="425"/>
      <c r="GO7579" s="425"/>
      <c r="GP7579" s="425"/>
      <c r="GQ7579" s="425"/>
      <c r="GR7579" s="425"/>
      <c r="GS7579" s="425"/>
      <c r="GT7579" s="425"/>
      <c r="GU7579" s="425"/>
      <c r="GV7579" s="425"/>
      <c r="GW7579" s="425"/>
      <c r="GX7579" s="425"/>
      <c r="GY7579" s="425"/>
      <c r="GZ7579" s="425"/>
      <c r="HA7579" s="425"/>
      <c r="HB7579" s="425"/>
      <c r="HC7579" s="425"/>
      <c r="HD7579" s="425"/>
      <c r="HE7579" s="425"/>
      <c r="HF7579" s="425"/>
      <c r="HG7579" s="425"/>
      <c r="HH7579" s="425"/>
      <c r="HI7579" s="425"/>
      <c r="HJ7579" s="425"/>
      <c r="HK7579" s="425"/>
      <c r="HL7579" s="425"/>
      <c r="HM7579" s="425"/>
      <c r="HN7579" s="425"/>
      <c r="HO7579" s="425"/>
      <c r="HP7579" s="425"/>
      <c r="HQ7579" s="425"/>
      <c r="HR7579" s="425"/>
      <c r="HS7579" s="425"/>
      <c r="HT7579" s="425"/>
      <c r="HU7579" s="425"/>
      <c r="HV7579" s="425"/>
      <c r="HW7579" s="425"/>
      <c r="HX7579" s="425"/>
      <c r="HY7579" s="425"/>
      <c r="HZ7579" s="425"/>
      <c r="IA7579" s="425"/>
      <c r="IB7579" s="425"/>
      <c r="IC7579" s="425"/>
      <c r="ID7579" s="425"/>
      <c r="IE7579" s="425"/>
      <c r="IF7579" s="425"/>
      <c r="IG7579" s="425"/>
      <c r="IH7579" s="425"/>
      <c r="II7579" s="425"/>
      <c r="IJ7579" s="425"/>
      <c r="IK7579" s="425"/>
      <c r="IL7579" s="425"/>
      <c r="IM7579" s="425"/>
      <c r="IN7579" s="425"/>
      <c r="IO7579" s="425"/>
      <c r="IP7579" s="425"/>
      <c r="IQ7579" s="425"/>
      <c r="IR7579" s="425"/>
      <c r="IS7579" s="425"/>
      <c r="IT7579" s="425"/>
      <c r="IU7579" s="425"/>
      <c r="IV7579" s="425"/>
    </row>
    <row r="7580" s="428" customFormat="1" ht="27.6" customHeight="1" spans="2:256">
      <c r="B7580" s="465"/>
      <c r="GH7580" s="425"/>
      <c r="GI7580" s="425"/>
      <c r="GJ7580" s="425"/>
      <c r="GK7580" s="425"/>
      <c r="GL7580" s="425"/>
      <c r="GM7580" s="425"/>
      <c r="GN7580" s="425"/>
      <c r="GO7580" s="425"/>
      <c r="GP7580" s="425"/>
      <c r="GQ7580" s="425"/>
      <c r="GR7580" s="425"/>
      <c r="GS7580" s="425"/>
      <c r="GT7580" s="425"/>
      <c r="GU7580" s="425"/>
      <c r="GV7580" s="425"/>
      <c r="GW7580" s="425"/>
      <c r="GX7580" s="425"/>
      <c r="GY7580" s="425"/>
      <c r="GZ7580" s="425"/>
      <c r="HA7580" s="425"/>
      <c r="HB7580" s="425"/>
      <c r="HC7580" s="425"/>
      <c r="HD7580" s="425"/>
      <c r="HE7580" s="425"/>
      <c r="HF7580" s="425"/>
      <c r="HG7580" s="425"/>
      <c r="HH7580" s="425"/>
      <c r="HI7580" s="425"/>
      <c r="HJ7580" s="425"/>
      <c r="HK7580" s="425"/>
      <c r="HL7580" s="425"/>
      <c r="HM7580" s="425"/>
      <c r="HN7580" s="425"/>
      <c r="HO7580" s="425"/>
      <c r="HP7580" s="425"/>
      <c r="HQ7580" s="425"/>
      <c r="HR7580" s="425"/>
      <c r="HS7580" s="425"/>
      <c r="HT7580" s="425"/>
      <c r="HU7580" s="425"/>
      <c r="HV7580" s="425"/>
      <c r="HW7580" s="425"/>
      <c r="HX7580" s="425"/>
      <c r="HY7580" s="425"/>
      <c r="HZ7580" s="425"/>
      <c r="IA7580" s="425"/>
      <c r="IB7580" s="425"/>
      <c r="IC7580" s="425"/>
      <c r="ID7580" s="425"/>
      <c r="IE7580" s="425"/>
      <c r="IF7580" s="425"/>
      <c r="IG7580" s="425"/>
      <c r="IH7580" s="425"/>
      <c r="II7580" s="425"/>
      <c r="IJ7580" s="425"/>
      <c r="IK7580" s="425"/>
      <c r="IL7580" s="425"/>
      <c r="IM7580" s="425"/>
      <c r="IN7580" s="425"/>
      <c r="IO7580" s="425"/>
      <c r="IP7580" s="425"/>
      <c r="IQ7580" s="425"/>
      <c r="IR7580" s="425"/>
      <c r="IS7580" s="425"/>
      <c r="IT7580" s="425"/>
      <c r="IU7580" s="425"/>
      <c r="IV7580" s="425"/>
    </row>
    <row r="7581" s="428" customFormat="1" ht="27.6" customHeight="1" spans="2:256">
      <c r="B7581" s="465"/>
      <c r="GH7581" s="425"/>
      <c r="GI7581" s="425"/>
      <c r="GJ7581" s="425"/>
      <c r="GK7581" s="425"/>
      <c r="GL7581" s="425"/>
      <c r="GM7581" s="425"/>
      <c r="GN7581" s="425"/>
      <c r="GO7581" s="425"/>
      <c r="GP7581" s="425"/>
      <c r="GQ7581" s="425"/>
      <c r="GR7581" s="425"/>
      <c r="GS7581" s="425"/>
      <c r="GT7581" s="425"/>
      <c r="GU7581" s="425"/>
      <c r="GV7581" s="425"/>
      <c r="GW7581" s="425"/>
      <c r="GX7581" s="425"/>
      <c r="GY7581" s="425"/>
      <c r="GZ7581" s="425"/>
      <c r="HA7581" s="425"/>
      <c r="HB7581" s="425"/>
      <c r="HC7581" s="425"/>
      <c r="HD7581" s="425"/>
      <c r="HE7581" s="425"/>
      <c r="HF7581" s="425"/>
      <c r="HG7581" s="425"/>
      <c r="HH7581" s="425"/>
      <c r="HI7581" s="425"/>
      <c r="HJ7581" s="425"/>
      <c r="HK7581" s="425"/>
      <c r="HL7581" s="425"/>
      <c r="HM7581" s="425"/>
      <c r="HN7581" s="425"/>
      <c r="HO7581" s="425"/>
      <c r="HP7581" s="425"/>
      <c r="HQ7581" s="425"/>
      <c r="HR7581" s="425"/>
      <c r="HS7581" s="425"/>
      <c r="HT7581" s="425"/>
      <c r="HU7581" s="425"/>
      <c r="HV7581" s="425"/>
      <c r="HW7581" s="425"/>
      <c r="HX7581" s="425"/>
      <c r="HY7581" s="425"/>
      <c r="HZ7581" s="425"/>
      <c r="IA7581" s="425"/>
      <c r="IB7581" s="425"/>
      <c r="IC7581" s="425"/>
      <c r="ID7581" s="425"/>
      <c r="IE7581" s="425"/>
      <c r="IF7581" s="425"/>
      <c r="IG7581" s="425"/>
      <c r="IH7581" s="425"/>
      <c r="II7581" s="425"/>
      <c r="IJ7581" s="425"/>
      <c r="IK7581" s="425"/>
      <c r="IL7581" s="425"/>
      <c r="IM7581" s="425"/>
      <c r="IN7581" s="425"/>
      <c r="IO7581" s="425"/>
      <c r="IP7581" s="425"/>
      <c r="IQ7581" s="425"/>
      <c r="IR7581" s="425"/>
      <c r="IS7581" s="425"/>
      <c r="IT7581" s="425"/>
      <c r="IU7581" s="425"/>
      <c r="IV7581" s="425"/>
    </row>
    <row r="7582" s="428" customFormat="1" ht="27.6" customHeight="1" spans="2:256">
      <c r="B7582" s="465"/>
      <c r="GH7582" s="425"/>
      <c r="GI7582" s="425"/>
      <c r="GJ7582" s="425"/>
      <c r="GK7582" s="425"/>
      <c r="GL7582" s="425"/>
      <c r="GM7582" s="425"/>
      <c r="GN7582" s="425"/>
      <c r="GO7582" s="425"/>
      <c r="GP7582" s="425"/>
      <c r="GQ7582" s="425"/>
      <c r="GR7582" s="425"/>
      <c r="GS7582" s="425"/>
      <c r="GT7582" s="425"/>
      <c r="GU7582" s="425"/>
      <c r="GV7582" s="425"/>
      <c r="GW7582" s="425"/>
      <c r="GX7582" s="425"/>
      <c r="GY7582" s="425"/>
      <c r="GZ7582" s="425"/>
      <c r="HA7582" s="425"/>
      <c r="HB7582" s="425"/>
      <c r="HC7582" s="425"/>
      <c r="HD7582" s="425"/>
      <c r="HE7582" s="425"/>
      <c r="HF7582" s="425"/>
      <c r="HG7582" s="425"/>
      <c r="HH7582" s="425"/>
      <c r="HI7582" s="425"/>
      <c r="HJ7582" s="425"/>
      <c r="HK7582" s="425"/>
      <c r="HL7582" s="425"/>
      <c r="HM7582" s="425"/>
      <c r="HN7582" s="425"/>
      <c r="HO7582" s="425"/>
      <c r="HP7582" s="425"/>
      <c r="HQ7582" s="425"/>
      <c r="HR7582" s="425"/>
      <c r="HS7582" s="425"/>
      <c r="HT7582" s="425"/>
      <c r="HU7582" s="425"/>
      <c r="HV7582" s="425"/>
      <c r="HW7582" s="425"/>
      <c r="HX7582" s="425"/>
      <c r="HY7582" s="425"/>
      <c r="HZ7582" s="425"/>
      <c r="IA7582" s="425"/>
      <c r="IB7582" s="425"/>
      <c r="IC7582" s="425"/>
      <c r="ID7582" s="425"/>
      <c r="IE7582" s="425"/>
      <c r="IF7582" s="425"/>
      <c r="IG7582" s="425"/>
      <c r="IH7582" s="425"/>
      <c r="II7582" s="425"/>
      <c r="IJ7582" s="425"/>
      <c r="IK7582" s="425"/>
      <c r="IL7582" s="425"/>
      <c r="IM7582" s="425"/>
      <c r="IN7582" s="425"/>
      <c r="IO7582" s="425"/>
      <c r="IP7582" s="425"/>
      <c r="IQ7582" s="425"/>
      <c r="IR7582" s="425"/>
      <c r="IS7582" s="425"/>
      <c r="IT7582" s="425"/>
      <c r="IU7582" s="425"/>
      <c r="IV7582" s="425"/>
    </row>
    <row r="7583" s="428" customFormat="1" ht="27.6" customHeight="1" spans="2:256">
      <c r="B7583" s="465"/>
      <c r="GH7583" s="425"/>
      <c r="GI7583" s="425"/>
      <c r="GJ7583" s="425"/>
      <c r="GK7583" s="425"/>
      <c r="GL7583" s="425"/>
      <c r="GM7583" s="425"/>
      <c r="GN7583" s="425"/>
      <c r="GO7583" s="425"/>
      <c r="GP7583" s="425"/>
      <c r="GQ7583" s="425"/>
      <c r="GR7583" s="425"/>
      <c r="GS7583" s="425"/>
      <c r="GT7583" s="425"/>
      <c r="GU7583" s="425"/>
      <c r="GV7583" s="425"/>
      <c r="GW7583" s="425"/>
      <c r="GX7583" s="425"/>
      <c r="GY7583" s="425"/>
      <c r="GZ7583" s="425"/>
      <c r="HA7583" s="425"/>
      <c r="HB7583" s="425"/>
      <c r="HC7583" s="425"/>
      <c r="HD7583" s="425"/>
      <c r="HE7583" s="425"/>
      <c r="HF7583" s="425"/>
      <c r="HG7583" s="425"/>
      <c r="HH7583" s="425"/>
      <c r="HI7583" s="425"/>
      <c r="HJ7583" s="425"/>
      <c r="HK7583" s="425"/>
      <c r="HL7583" s="425"/>
      <c r="HM7583" s="425"/>
      <c r="HN7583" s="425"/>
      <c r="HO7583" s="425"/>
      <c r="HP7583" s="425"/>
      <c r="HQ7583" s="425"/>
      <c r="HR7583" s="425"/>
      <c r="HS7583" s="425"/>
      <c r="HT7583" s="425"/>
      <c r="HU7583" s="425"/>
      <c r="HV7583" s="425"/>
      <c r="HW7583" s="425"/>
      <c r="HX7583" s="425"/>
      <c r="HY7583" s="425"/>
      <c r="HZ7583" s="425"/>
      <c r="IA7583" s="425"/>
      <c r="IB7583" s="425"/>
      <c r="IC7583" s="425"/>
      <c r="ID7583" s="425"/>
      <c r="IE7583" s="425"/>
      <c r="IF7583" s="425"/>
      <c r="IG7583" s="425"/>
      <c r="IH7583" s="425"/>
      <c r="II7583" s="425"/>
      <c r="IJ7583" s="425"/>
      <c r="IK7583" s="425"/>
      <c r="IL7583" s="425"/>
      <c r="IM7583" s="425"/>
      <c r="IN7583" s="425"/>
      <c r="IO7583" s="425"/>
      <c r="IP7583" s="425"/>
      <c r="IQ7583" s="425"/>
      <c r="IR7583" s="425"/>
      <c r="IS7583" s="425"/>
      <c r="IT7583" s="425"/>
      <c r="IU7583" s="425"/>
      <c r="IV7583" s="425"/>
    </row>
    <row r="7584" s="428" customFormat="1" ht="27.6" customHeight="1" spans="2:256">
      <c r="B7584" s="465"/>
      <c r="GH7584" s="425"/>
      <c r="GI7584" s="425"/>
      <c r="GJ7584" s="425"/>
      <c r="GK7584" s="425"/>
      <c r="GL7584" s="425"/>
      <c r="GM7584" s="425"/>
      <c r="GN7584" s="425"/>
      <c r="GO7584" s="425"/>
      <c r="GP7584" s="425"/>
      <c r="GQ7584" s="425"/>
      <c r="GR7584" s="425"/>
      <c r="GS7584" s="425"/>
      <c r="GT7584" s="425"/>
      <c r="GU7584" s="425"/>
      <c r="GV7584" s="425"/>
      <c r="GW7584" s="425"/>
      <c r="GX7584" s="425"/>
      <c r="GY7584" s="425"/>
      <c r="GZ7584" s="425"/>
      <c r="HA7584" s="425"/>
      <c r="HB7584" s="425"/>
      <c r="HC7584" s="425"/>
      <c r="HD7584" s="425"/>
      <c r="HE7584" s="425"/>
      <c r="HF7584" s="425"/>
      <c r="HG7584" s="425"/>
      <c r="HH7584" s="425"/>
      <c r="HI7584" s="425"/>
      <c r="HJ7584" s="425"/>
      <c r="HK7584" s="425"/>
      <c r="HL7584" s="425"/>
      <c r="HM7584" s="425"/>
      <c r="HN7584" s="425"/>
      <c r="HO7584" s="425"/>
      <c r="HP7584" s="425"/>
      <c r="HQ7584" s="425"/>
      <c r="HR7584" s="425"/>
      <c r="HS7584" s="425"/>
      <c r="HT7584" s="425"/>
      <c r="HU7584" s="425"/>
      <c r="HV7584" s="425"/>
      <c r="HW7584" s="425"/>
      <c r="HX7584" s="425"/>
      <c r="HY7584" s="425"/>
      <c r="HZ7584" s="425"/>
      <c r="IA7584" s="425"/>
      <c r="IB7584" s="425"/>
      <c r="IC7584" s="425"/>
      <c r="ID7584" s="425"/>
      <c r="IE7584" s="425"/>
      <c r="IF7584" s="425"/>
      <c r="IG7584" s="425"/>
      <c r="IH7584" s="425"/>
      <c r="II7584" s="425"/>
      <c r="IJ7584" s="425"/>
      <c r="IK7584" s="425"/>
      <c r="IL7584" s="425"/>
      <c r="IM7584" s="425"/>
      <c r="IN7584" s="425"/>
      <c r="IO7584" s="425"/>
      <c r="IP7584" s="425"/>
      <c r="IQ7584" s="425"/>
      <c r="IR7584" s="425"/>
      <c r="IS7584" s="425"/>
      <c r="IT7584" s="425"/>
      <c r="IU7584" s="425"/>
      <c r="IV7584" s="425"/>
    </row>
    <row r="7585" s="428" customFormat="1" ht="27.6" customHeight="1" spans="2:256">
      <c r="B7585" s="465"/>
      <c r="GH7585" s="425"/>
      <c r="GI7585" s="425"/>
      <c r="GJ7585" s="425"/>
      <c r="GK7585" s="425"/>
      <c r="GL7585" s="425"/>
      <c r="GM7585" s="425"/>
      <c r="GN7585" s="425"/>
      <c r="GO7585" s="425"/>
      <c r="GP7585" s="425"/>
      <c r="GQ7585" s="425"/>
      <c r="GR7585" s="425"/>
      <c r="GS7585" s="425"/>
      <c r="GT7585" s="425"/>
      <c r="GU7585" s="425"/>
      <c r="GV7585" s="425"/>
      <c r="GW7585" s="425"/>
      <c r="GX7585" s="425"/>
      <c r="GY7585" s="425"/>
      <c r="GZ7585" s="425"/>
      <c r="HA7585" s="425"/>
      <c r="HB7585" s="425"/>
      <c r="HC7585" s="425"/>
      <c r="HD7585" s="425"/>
      <c r="HE7585" s="425"/>
      <c r="HF7585" s="425"/>
      <c r="HG7585" s="425"/>
      <c r="HH7585" s="425"/>
      <c r="HI7585" s="425"/>
      <c r="HJ7585" s="425"/>
      <c r="HK7585" s="425"/>
      <c r="HL7585" s="425"/>
      <c r="HM7585" s="425"/>
      <c r="HN7585" s="425"/>
      <c r="HO7585" s="425"/>
      <c r="HP7585" s="425"/>
      <c r="HQ7585" s="425"/>
      <c r="HR7585" s="425"/>
      <c r="HS7585" s="425"/>
      <c r="HT7585" s="425"/>
      <c r="HU7585" s="425"/>
      <c r="HV7585" s="425"/>
      <c r="HW7585" s="425"/>
      <c r="HX7585" s="425"/>
      <c r="HY7585" s="425"/>
      <c r="HZ7585" s="425"/>
      <c r="IA7585" s="425"/>
      <c r="IB7585" s="425"/>
      <c r="IC7585" s="425"/>
      <c r="ID7585" s="425"/>
      <c r="IE7585" s="425"/>
      <c r="IF7585" s="425"/>
      <c r="IG7585" s="425"/>
      <c r="IH7585" s="425"/>
      <c r="II7585" s="425"/>
      <c r="IJ7585" s="425"/>
      <c r="IK7585" s="425"/>
      <c r="IL7585" s="425"/>
      <c r="IM7585" s="425"/>
      <c r="IN7585" s="425"/>
      <c r="IO7585" s="425"/>
      <c r="IP7585" s="425"/>
      <c r="IQ7585" s="425"/>
      <c r="IR7585" s="425"/>
      <c r="IS7585" s="425"/>
      <c r="IT7585" s="425"/>
      <c r="IU7585" s="425"/>
      <c r="IV7585" s="425"/>
    </row>
    <row r="7586" s="428" customFormat="1" ht="27.6" customHeight="1" spans="2:256">
      <c r="B7586" s="465"/>
      <c r="GH7586" s="425"/>
      <c r="GI7586" s="425"/>
      <c r="GJ7586" s="425"/>
      <c r="GK7586" s="425"/>
      <c r="GL7586" s="425"/>
      <c r="GM7586" s="425"/>
      <c r="GN7586" s="425"/>
      <c r="GO7586" s="425"/>
      <c r="GP7586" s="425"/>
      <c r="GQ7586" s="425"/>
      <c r="GR7586" s="425"/>
      <c r="GS7586" s="425"/>
      <c r="GT7586" s="425"/>
      <c r="GU7586" s="425"/>
      <c r="GV7586" s="425"/>
      <c r="GW7586" s="425"/>
      <c r="GX7586" s="425"/>
      <c r="GY7586" s="425"/>
      <c r="GZ7586" s="425"/>
      <c r="HA7586" s="425"/>
      <c r="HB7586" s="425"/>
      <c r="HC7586" s="425"/>
      <c r="HD7586" s="425"/>
      <c r="HE7586" s="425"/>
      <c r="HF7586" s="425"/>
      <c r="HG7586" s="425"/>
      <c r="HH7586" s="425"/>
      <c r="HI7586" s="425"/>
      <c r="HJ7586" s="425"/>
      <c r="HK7586" s="425"/>
      <c r="HL7586" s="425"/>
      <c r="HM7586" s="425"/>
      <c r="HN7586" s="425"/>
      <c r="HO7586" s="425"/>
      <c r="HP7586" s="425"/>
      <c r="HQ7586" s="425"/>
      <c r="HR7586" s="425"/>
      <c r="HS7586" s="425"/>
      <c r="HT7586" s="425"/>
      <c r="HU7586" s="425"/>
      <c r="HV7586" s="425"/>
      <c r="HW7586" s="425"/>
      <c r="HX7586" s="425"/>
      <c r="HY7586" s="425"/>
      <c r="HZ7586" s="425"/>
      <c r="IA7586" s="425"/>
      <c r="IB7586" s="425"/>
      <c r="IC7586" s="425"/>
      <c r="ID7586" s="425"/>
      <c r="IE7586" s="425"/>
      <c r="IF7586" s="425"/>
      <c r="IG7586" s="425"/>
      <c r="IH7586" s="425"/>
      <c r="II7586" s="425"/>
      <c r="IJ7586" s="425"/>
      <c r="IK7586" s="425"/>
      <c r="IL7586" s="425"/>
      <c r="IM7586" s="425"/>
      <c r="IN7586" s="425"/>
      <c r="IO7586" s="425"/>
      <c r="IP7586" s="425"/>
      <c r="IQ7586" s="425"/>
      <c r="IR7586" s="425"/>
      <c r="IS7586" s="425"/>
      <c r="IT7586" s="425"/>
      <c r="IU7586" s="425"/>
      <c r="IV7586" s="425"/>
    </row>
    <row r="7587" s="428" customFormat="1" ht="27.6" customHeight="1" spans="2:256">
      <c r="B7587" s="465"/>
      <c r="GH7587" s="425"/>
      <c r="GI7587" s="425"/>
      <c r="GJ7587" s="425"/>
      <c r="GK7587" s="425"/>
      <c r="GL7587" s="425"/>
      <c r="GM7587" s="425"/>
      <c r="GN7587" s="425"/>
      <c r="GO7587" s="425"/>
      <c r="GP7587" s="425"/>
      <c r="GQ7587" s="425"/>
      <c r="GR7587" s="425"/>
      <c r="GS7587" s="425"/>
      <c r="GT7587" s="425"/>
      <c r="GU7587" s="425"/>
      <c r="GV7587" s="425"/>
      <c r="GW7587" s="425"/>
      <c r="GX7587" s="425"/>
      <c r="GY7587" s="425"/>
      <c r="GZ7587" s="425"/>
      <c r="HA7587" s="425"/>
      <c r="HB7587" s="425"/>
      <c r="HC7587" s="425"/>
      <c r="HD7587" s="425"/>
      <c r="HE7587" s="425"/>
      <c r="HF7587" s="425"/>
      <c r="HG7587" s="425"/>
      <c r="HH7587" s="425"/>
      <c r="HI7587" s="425"/>
      <c r="HJ7587" s="425"/>
      <c r="HK7587" s="425"/>
      <c r="HL7587" s="425"/>
      <c r="HM7587" s="425"/>
      <c r="HN7587" s="425"/>
      <c r="HO7587" s="425"/>
      <c r="HP7587" s="425"/>
      <c r="HQ7587" s="425"/>
      <c r="HR7587" s="425"/>
      <c r="HS7587" s="425"/>
      <c r="HT7587" s="425"/>
      <c r="HU7587" s="425"/>
      <c r="HV7587" s="425"/>
      <c r="HW7587" s="425"/>
      <c r="HX7587" s="425"/>
      <c r="HY7587" s="425"/>
      <c r="HZ7587" s="425"/>
      <c r="IA7587" s="425"/>
      <c r="IB7587" s="425"/>
      <c r="IC7587" s="425"/>
      <c r="ID7587" s="425"/>
      <c r="IE7587" s="425"/>
      <c r="IF7587" s="425"/>
      <c r="IG7587" s="425"/>
      <c r="IH7587" s="425"/>
      <c r="II7587" s="425"/>
      <c r="IJ7587" s="425"/>
      <c r="IK7587" s="425"/>
      <c r="IL7587" s="425"/>
      <c r="IM7587" s="425"/>
      <c r="IN7587" s="425"/>
      <c r="IO7587" s="425"/>
      <c r="IP7587" s="425"/>
      <c r="IQ7587" s="425"/>
      <c r="IR7587" s="425"/>
      <c r="IS7587" s="425"/>
      <c r="IT7587" s="425"/>
      <c r="IU7587" s="425"/>
      <c r="IV7587" s="425"/>
    </row>
    <row r="7588" s="428" customFormat="1" ht="27.6" customHeight="1" spans="2:256">
      <c r="B7588" s="465"/>
      <c r="GH7588" s="425"/>
      <c r="GI7588" s="425"/>
      <c r="GJ7588" s="425"/>
      <c r="GK7588" s="425"/>
      <c r="GL7588" s="425"/>
      <c r="GM7588" s="425"/>
      <c r="GN7588" s="425"/>
      <c r="GO7588" s="425"/>
      <c r="GP7588" s="425"/>
      <c r="GQ7588" s="425"/>
      <c r="GR7588" s="425"/>
      <c r="GS7588" s="425"/>
      <c r="GT7588" s="425"/>
      <c r="GU7588" s="425"/>
      <c r="GV7588" s="425"/>
      <c r="GW7588" s="425"/>
      <c r="GX7588" s="425"/>
      <c r="GY7588" s="425"/>
      <c r="GZ7588" s="425"/>
      <c r="HA7588" s="425"/>
      <c r="HB7588" s="425"/>
      <c r="HC7588" s="425"/>
      <c r="HD7588" s="425"/>
      <c r="HE7588" s="425"/>
      <c r="HF7588" s="425"/>
      <c r="HG7588" s="425"/>
      <c r="HH7588" s="425"/>
      <c r="HI7588" s="425"/>
      <c r="HJ7588" s="425"/>
      <c r="HK7588" s="425"/>
      <c r="HL7588" s="425"/>
      <c r="HM7588" s="425"/>
      <c r="HN7588" s="425"/>
      <c r="HO7588" s="425"/>
      <c r="HP7588" s="425"/>
      <c r="HQ7588" s="425"/>
      <c r="HR7588" s="425"/>
      <c r="HS7588" s="425"/>
      <c r="HT7588" s="425"/>
      <c r="HU7588" s="425"/>
      <c r="HV7588" s="425"/>
      <c r="HW7588" s="425"/>
      <c r="HX7588" s="425"/>
      <c r="HY7588" s="425"/>
      <c r="HZ7588" s="425"/>
      <c r="IA7588" s="425"/>
      <c r="IB7588" s="425"/>
      <c r="IC7588" s="425"/>
      <c r="ID7588" s="425"/>
      <c r="IE7588" s="425"/>
      <c r="IF7588" s="425"/>
      <c r="IG7588" s="425"/>
      <c r="IH7588" s="425"/>
      <c r="II7588" s="425"/>
      <c r="IJ7588" s="425"/>
      <c r="IK7588" s="425"/>
      <c r="IL7588" s="425"/>
      <c r="IM7588" s="425"/>
      <c r="IN7588" s="425"/>
      <c r="IO7588" s="425"/>
      <c r="IP7588" s="425"/>
      <c r="IQ7588" s="425"/>
      <c r="IR7588" s="425"/>
      <c r="IS7588" s="425"/>
      <c r="IT7588" s="425"/>
      <c r="IU7588" s="425"/>
      <c r="IV7588" s="425"/>
    </row>
    <row r="7589" s="428" customFormat="1" ht="27.6" customHeight="1" spans="2:256">
      <c r="B7589" s="465"/>
      <c r="GH7589" s="425"/>
      <c r="GI7589" s="425"/>
      <c r="GJ7589" s="425"/>
      <c r="GK7589" s="425"/>
      <c r="GL7589" s="425"/>
      <c r="GM7589" s="425"/>
      <c r="GN7589" s="425"/>
      <c r="GO7589" s="425"/>
      <c r="GP7589" s="425"/>
      <c r="GQ7589" s="425"/>
      <c r="GR7589" s="425"/>
      <c r="GS7589" s="425"/>
      <c r="GT7589" s="425"/>
      <c r="GU7589" s="425"/>
      <c r="GV7589" s="425"/>
      <c r="GW7589" s="425"/>
      <c r="GX7589" s="425"/>
      <c r="GY7589" s="425"/>
      <c r="GZ7589" s="425"/>
      <c r="HA7589" s="425"/>
      <c r="HB7589" s="425"/>
      <c r="HC7589" s="425"/>
      <c r="HD7589" s="425"/>
      <c r="HE7589" s="425"/>
      <c r="HF7589" s="425"/>
      <c r="HG7589" s="425"/>
      <c r="HH7589" s="425"/>
      <c r="HI7589" s="425"/>
      <c r="HJ7589" s="425"/>
      <c r="HK7589" s="425"/>
      <c r="HL7589" s="425"/>
      <c r="HM7589" s="425"/>
      <c r="HN7589" s="425"/>
      <c r="HO7589" s="425"/>
      <c r="HP7589" s="425"/>
      <c r="HQ7589" s="425"/>
      <c r="HR7589" s="425"/>
      <c r="HS7589" s="425"/>
      <c r="HT7589" s="425"/>
      <c r="HU7589" s="425"/>
      <c r="HV7589" s="425"/>
      <c r="HW7589" s="425"/>
      <c r="HX7589" s="425"/>
      <c r="HY7589" s="425"/>
      <c r="HZ7589" s="425"/>
      <c r="IA7589" s="425"/>
      <c r="IB7589" s="425"/>
      <c r="IC7589" s="425"/>
      <c r="ID7589" s="425"/>
      <c r="IE7589" s="425"/>
      <c r="IF7589" s="425"/>
      <c r="IG7589" s="425"/>
      <c r="IH7589" s="425"/>
      <c r="II7589" s="425"/>
      <c r="IJ7589" s="425"/>
      <c r="IK7589" s="425"/>
      <c r="IL7589" s="425"/>
      <c r="IM7589" s="425"/>
      <c r="IN7589" s="425"/>
      <c r="IO7589" s="425"/>
      <c r="IP7589" s="425"/>
      <c r="IQ7589" s="425"/>
      <c r="IR7589" s="425"/>
      <c r="IS7589" s="425"/>
      <c r="IT7589" s="425"/>
      <c r="IU7589" s="425"/>
      <c r="IV7589" s="425"/>
    </row>
    <row r="7590" s="428" customFormat="1" ht="27.6" customHeight="1" spans="2:256">
      <c r="B7590" s="465"/>
      <c r="GH7590" s="425"/>
      <c r="GI7590" s="425"/>
      <c r="GJ7590" s="425"/>
      <c r="GK7590" s="425"/>
      <c r="GL7590" s="425"/>
      <c r="GM7590" s="425"/>
      <c r="GN7590" s="425"/>
      <c r="GO7590" s="425"/>
      <c r="GP7590" s="425"/>
      <c r="GQ7590" s="425"/>
      <c r="GR7590" s="425"/>
      <c r="GS7590" s="425"/>
      <c r="GT7590" s="425"/>
      <c r="GU7590" s="425"/>
      <c r="GV7590" s="425"/>
      <c r="GW7590" s="425"/>
      <c r="GX7590" s="425"/>
      <c r="GY7590" s="425"/>
      <c r="GZ7590" s="425"/>
      <c r="HA7590" s="425"/>
      <c r="HB7590" s="425"/>
      <c r="HC7590" s="425"/>
      <c r="HD7590" s="425"/>
      <c r="HE7590" s="425"/>
      <c r="HF7590" s="425"/>
      <c r="HG7590" s="425"/>
      <c r="HH7590" s="425"/>
      <c r="HI7590" s="425"/>
      <c r="HJ7590" s="425"/>
      <c r="HK7590" s="425"/>
      <c r="HL7590" s="425"/>
      <c r="HM7590" s="425"/>
      <c r="HN7590" s="425"/>
      <c r="HO7590" s="425"/>
      <c r="HP7590" s="425"/>
      <c r="HQ7590" s="425"/>
      <c r="HR7590" s="425"/>
      <c r="HS7590" s="425"/>
      <c r="HT7590" s="425"/>
      <c r="HU7590" s="425"/>
      <c r="HV7590" s="425"/>
      <c r="HW7590" s="425"/>
      <c r="HX7590" s="425"/>
      <c r="HY7590" s="425"/>
      <c r="HZ7590" s="425"/>
      <c r="IA7590" s="425"/>
      <c r="IB7590" s="425"/>
      <c r="IC7590" s="425"/>
      <c r="ID7590" s="425"/>
      <c r="IE7590" s="425"/>
      <c r="IF7590" s="425"/>
      <c r="IG7590" s="425"/>
      <c r="IH7590" s="425"/>
      <c r="II7590" s="425"/>
      <c r="IJ7590" s="425"/>
      <c r="IK7590" s="425"/>
      <c r="IL7590" s="425"/>
      <c r="IM7590" s="425"/>
      <c r="IN7590" s="425"/>
      <c r="IO7590" s="425"/>
      <c r="IP7590" s="425"/>
      <c r="IQ7590" s="425"/>
      <c r="IR7590" s="425"/>
      <c r="IS7590" s="425"/>
      <c r="IT7590" s="425"/>
      <c r="IU7590" s="425"/>
      <c r="IV7590" s="425"/>
    </row>
    <row r="7591" s="428" customFormat="1" ht="27.6" customHeight="1" spans="2:256">
      <c r="B7591" s="465"/>
      <c r="GH7591" s="425"/>
      <c r="GI7591" s="425"/>
      <c r="GJ7591" s="425"/>
      <c r="GK7591" s="425"/>
      <c r="GL7591" s="425"/>
      <c r="GM7591" s="425"/>
      <c r="GN7591" s="425"/>
      <c r="GO7591" s="425"/>
      <c r="GP7591" s="425"/>
      <c r="GQ7591" s="425"/>
      <c r="GR7591" s="425"/>
      <c r="GS7591" s="425"/>
      <c r="GT7591" s="425"/>
      <c r="GU7591" s="425"/>
      <c r="GV7591" s="425"/>
      <c r="GW7591" s="425"/>
      <c r="GX7591" s="425"/>
      <c r="GY7591" s="425"/>
      <c r="GZ7591" s="425"/>
      <c r="HA7591" s="425"/>
      <c r="HB7591" s="425"/>
      <c r="HC7591" s="425"/>
      <c r="HD7591" s="425"/>
      <c r="HE7591" s="425"/>
      <c r="HF7591" s="425"/>
      <c r="HG7591" s="425"/>
      <c r="HH7591" s="425"/>
      <c r="HI7591" s="425"/>
      <c r="HJ7591" s="425"/>
      <c r="HK7591" s="425"/>
      <c r="HL7591" s="425"/>
      <c r="HM7591" s="425"/>
      <c r="HN7591" s="425"/>
      <c r="HO7591" s="425"/>
      <c r="HP7591" s="425"/>
      <c r="HQ7591" s="425"/>
      <c r="HR7591" s="425"/>
      <c r="HS7591" s="425"/>
      <c r="HT7591" s="425"/>
      <c r="HU7591" s="425"/>
      <c r="HV7591" s="425"/>
      <c r="HW7591" s="425"/>
      <c r="HX7591" s="425"/>
      <c r="HY7591" s="425"/>
      <c r="HZ7591" s="425"/>
      <c r="IA7591" s="425"/>
      <c r="IB7591" s="425"/>
      <c r="IC7591" s="425"/>
      <c r="ID7591" s="425"/>
      <c r="IE7591" s="425"/>
      <c r="IF7591" s="425"/>
      <c r="IG7591" s="425"/>
      <c r="IH7591" s="425"/>
      <c r="II7591" s="425"/>
      <c r="IJ7591" s="425"/>
      <c r="IK7591" s="425"/>
      <c r="IL7591" s="425"/>
      <c r="IM7591" s="425"/>
      <c r="IN7591" s="425"/>
      <c r="IO7591" s="425"/>
      <c r="IP7591" s="425"/>
      <c r="IQ7591" s="425"/>
      <c r="IR7591" s="425"/>
      <c r="IS7591" s="425"/>
      <c r="IT7591" s="425"/>
      <c r="IU7591" s="425"/>
      <c r="IV7591" s="425"/>
    </row>
    <row r="7592" s="428" customFormat="1" ht="27.6" customHeight="1" spans="2:256">
      <c r="B7592" s="465"/>
      <c r="GH7592" s="425"/>
      <c r="GI7592" s="425"/>
      <c r="GJ7592" s="425"/>
      <c r="GK7592" s="425"/>
      <c r="GL7592" s="425"/>
      <c r="GM7592" s="425"/>
      <c r="GN7592" s="425"/>
      <c r="GO7592" s="425"/>
      <c r="GP7592" s="425"/>
      <c r="GQ7592" s="425"/>
      <c r="GR7592" s="425"/>
      <c r="GS7592" s="425"/>
      <c r="GT7592" s="425"/>
      <c r="GU7592" s="425"/>
      <c r="GV7592" s="425"/>
      <c r="GW7592" s="425"/>
      <c r="GX7592" s="425"/>
      <c r="GY7592" s="425"/>
      <c r="GZ7592" s="425"/>
      <c r="HA7592" s="425"/>
      <c r="HB7592" s="425"/>
      <c r="HC7592" s="425"/>
      <c r="HD7592" s="425"/>
      <c r="HE7592" s="425"/>
      <c r="HF7592" s="425"/>
      <c r="HG7592" s="425"/>
      <c r="HH7592" s="425"/>
      <c r="HI7592" s="425"/>
      <c r="HJ7592" s="425"/>
      <c r="HK7592" s="425"/>
      <c r="HL7592" s="425"/>
      <c r="HM7592" s="425"/>
      <c r="HN7592" s="425"/>
      <c r="HO7592" s="425"/>
      <c r="HP7592" s="425"/>
      <c r="HQ7592" s="425"/>
      <c r="HR7592" s="425"/>
      <c r="HS7592" s="425"/>
      <c r="HT7592" s="425"/>
      <c r="HU7592" s="425"/>
      <c r="HV7592" s="425"/>
      <c r="HW7592" s="425"/>
      <c r="HX7592" s="425"/>
      <c r="HY7592" s="425"/>
      <c r="HZ7592" s="425"/>
      <c r="IA7592" s="425"/>
      <c r="IB7592" s="425"/>
      <c r="IC7592" s="425"/>
      <c r="ID7592" s="425"/>
      <c r="IE7592" s="425"/>
      <c r="IF7592" s="425"/>
      <c r="IG7592" s="425"/>
      <c r="IH7592" s="425"/>
      <c r="II7592" s="425"/>
      <c r="IJ7592" s="425"/>
      <c r="IK7592" s="425"/>
      <c r="IL7592" s="425"/>
      <c r="IM7592" s="425"/>
      <c r="IN7592" s="425"/>
      <c r="IO7592" s="425"/>
      <c r="IP7592" s="425"/>
      <c r="IQ7592" s="425"/>
      <c r="IR7592" s="425"/>
      <c r="IS7592" s="425"/>
      <c r="IT7592" s="425"/>
      <c r="IU7592" s="425"/>
      <c r="IV7592" s="425"/>
    </row>
    <row r="7593" s="428" customFormat="1" ht="27.6" customHeight="1" spans="2:256">
      <c r="B7593" s="465"/>
      <c r="GH7593" s="425"/>
      <c r="GI7593" s="425"/>
      <c r="GJ7593" s="425"/>
      <c r="GK7593" s="425"/>
      <c r="GL7593" s="425"/>
      <c r="GM7593" s="425"/>
      <c r="GN7593" s="425"/>
      <c r="GO7593" s="425"/>
      <c r="GP7593" s="425"/>
      <c r="GQ7593" s="425"/>
      <c r="GR7593" s="425"/>
      <c r="GS7593" s="425"/>
      <c r="GT7593" s="425"/>
      <c r="GU7593" s="425"/>
      <c r="GV7593" s="425"/>
      <c r="GW7593" s="425"/>
      <c r="GX7593" s="425"/>
      <c r="GY7593" s="425"/>
      <c r="GZ7593" s="425"/>
      <c r="HA7593" s="425"/>
      <c r="HB7593" s="425"/>
      <c r="HC7593" s="425"/>
      <c r="HD7593" s="425"/>
      <c r="HE7593" s="425"/>
      <c r="HF7593" s="425"/>
      <c r="HG7593" s="425"/>
      <c r="HH7593" s="425"/>
      <c r="HI7593" s="425"/>
      <c r="HJ7593" s="425"/>
      <c r="HK7593" s="425"/>
      <c r="HL7593" s="425"/>
      <c r="HM7593" s="425"/>
      <c r="HN7593" s="425"/>
      <c r="HO7593" s="425"/>
      <c r="HP7593" s="425"/>
      <c r="HQ7593" s="425"/>
      <c r="HR7593" s="425"/>
      <c r="HS7593" s="425"/>
      <c r="HT7593" s="425"/>
      <c r="HU7593" s="425"/>
      <c r="HV7593" s="425"/>
      <c r="HW7593" s="425"/>
      <c r="HX7593" s="425"/>
      <c r="HY7593" s="425"/>
      <c r="HZ7593" s="425"/>
      <c r="IA7593" s="425"/>
      <c r="IB7593" s="425"/>
      <c r="IC7593" s="425"/>
      <c r="ID7593" s="425"/>
      <c r="IE7593" s="425"/>
      <c r="IF7593" s="425"/>
      <c r="IG7593" s="425"/>
      <c r="IH7593" s="425"/>
      <c r="II7593" s="425"/>
      <c r="IJ7593" s="425"/>
      <c r="IK7593" s="425"/>
      <c r="IL7593" s="425"/>
      <c r="IM7593" s="425"/>
      <c r="IN7593" s="425"/>
      <c r="IO7593" s="425"/>
      <c r="IP7593" s="425"/>
      <c r="IQ7593" s="425"/>
      <c r="IR7593" s="425"/>
      <c r="IS7593" s="425"/>
      <c r="IT7593" s="425"/>
      <c r="IU7593" s="425"/>
      <c r="IV7593" s="425"/>
    </row>
    <row r="7594" s="428" customFormat="1" ht="27.6" customHeight="1" spans="2:256">
      <c r="B7594" s="465"/>
      <c r="GH7594" s="425"/>
      <c r="GI7594" s="425"/>
      <c r="GJ7594" s="425"/>
      <c r="GK7594" s="425"/>
      <c r="GL7594" s="425"/>
      <c r="GM7594" s="425"/>
      <c r="GN7594" s="425"/>
      <c r="GO7594" s="425"/>
      <c r="GP7594" s="425"/>
      <c r="GQ7594" s="425"/>
      <c r="GR7594" s="425"/>
      <c r="GS7594" s="425"/>
      <c r="GT7594" s="425"/>
      <c r="GU7594" s="425"/>
      <c r="GV7594" s="425"/>
      <c r="GW7594" s="425"/>
      <c r="GX7594" s="425"/>
      <c r="GY7594" s="425"/>
      <c r="GZ7594" s="425"/>
      <c r="HA7594" s="425"/>
      <c r="HB7594" s="425"/>
      <c r="HC7594" s="425"/>
      <c r="HD7594" s="425"/>
      <c r="HE7594" s="425"/>
      <c r="HF7594" s="425"/>
      <c r="HG7594" s="425"/>
      <c r="HH7594" s="425"/>
      <c r="HI7594" s="425"/>
      <c r="HJ7594" s="425"/>
      <c r="HK7594" s="425"/>
      <c r="HL7594" s="425"/>
      <c r="HM7594" s="425"/>
      <c r="HN7594" s="425"/>
      <c r="HO7594" s="425"/>
      <c r="HP7594" s="425"/>
      <c r="HQ7594" s="425"/>
      <c r="HR7594" s="425"/>
      <c r="HS7594" s="425"/>
      <c r="HT7594" s="425"/>
      <c r="HU7594" s="425"/>
      <c r="HV7594" s="425"/>
      <c r="HW7594" s="425"/>
      <c r="HX7594" s="425"/>
      <c r="HY7594" s="425"/>
      <c r="HZ7594" s="425"/>
      <c r="IA7594" s="425"/>
      <c r="IB7594" s="425"/>
      <c r="IC7594" s="425"/>
      <c r="ID7594" s="425"/>
      <c r="IE7594" s="425"/>
      <c r="IF7594" s="425"/>
      <c r="IG7594" s="425"/>
      <c r="IH7594" s="425"/>
      <c r="II7594" s="425"/>
      <c r="IJ7594" s="425"/>
      <c r="IK7594" s="425"/>
      <c r="IL7594" s="425"/>
      <c r="IM7594" s="425"/>
      <c r="IN7594" s="425"/>
      <c r="IO7594" s="425"/>
      <c r="IP7594" s="425"/>
      <c r="IQ7594" s="425"/>
      <c r="IR7594" s="425"/>
      <c r="IS7594" s="425"/>
      <c r="IT7594" s="425"/>
      <c r="IU7594" s="425"/>
      <c r="IV7594" s="425"/>
    </row>
    <row r="7595" s="428" customFormat="1" ht="27.6" customHeight="1" spans="2:256">
      <c r="B7595" s="465"/>
      <c r="GH7595" s="425"/>
      <c r="GI7595" s="425"/>
      <c r="GJ7595" s="425"/>
      <c r="GK7595" s="425"/>
      <c r="GL7595" s="425"/>
      <c r="GM7595" s="425"/>
      <c r="GN7595" s="425"/>
      <c r="GO7595" s="425"/>
      <c r="GP7595" s="425"/>
      <c r="GQ7595" s="425"/>
      <c r="GR7595" s="425"/>
      <c r="GS7595" s="425"/>
      <c r="GT7595" s="425"/>
      <c r="GU7595" s="425"/>
      <c r="GV7595" s="425"/>
      <c r="GW7595" s="425"/>
      <c r="GX7595" s="425"/>
      <c r="GY7595" s="425"/>
      <c r="GZ7595" s="425"/>
      <c r="HA7595" s="425"/>
      <c r="HB7595" s="425"/>
      <c r="HC7595" s="425"/>
      <c r="HD7595" s="425"/>
      <c r="HE7595" s="425"/>
      <c r="HF7595" s="425"/>
      <c r="HG7595" s="425"/>
      <c r="HH7595" s="425"/>
      <c r="HI7595" s="425"/>
      <c r="HJ7595" s="425"/>
      <c r="HK7595" s="425"/>
      <c r="HL7595" s="425"/>
      <c r="HM7595" s="425"/>
      <c r="HN7595" s="425"/>
      <c r="HO7595" s="425"/>
      <c r="HP7595" s="425"/>
      <c r="HQ7595" s="425"/>
      <c r="HR7595" s="425"/>
      <c r="HS7595" s="425"/>
      <c r="HT7595" s="425"/>
      <c r="HU7595" s="425"/>
      <c r="HV7595" s="425"/>
      <c r="HW7595" s="425"/>
      <c r="HX7595" s="425"/>
      <c r="HY7595" s="425"/>
      <c r="HZ7595" s="425"/>
      <c r="IA7595" s="425"/>
      <c r="IB7595" s="425"/>
      <c r="IC7595" s="425"/>
      <c r="ID7595" s="425"/>
      <c r="IE7595" s="425"/>
      <c r="IF7595" s="425"/>
      <c r="IG7595" s="425"/>
      <c r="IH7595" s="425"/>
      <c r="II7595" s="425"/>
      <c r="IJ7595" s="425"/>
      <c r="IK7595" s="425"/>
      <c r="IL7595" s="425"/>
      <c r="IM7595" s="425"/>
      <c r="IN7595" s="425"/>
      <c r="IO7595" s="425"/>
      <c r="IP7595" s="425"/>
      <c r="IQ7595" s="425"/>
      <c r="IR7595" s="425"/>
      <c r="IS7595" s="425"/>
      <c r="IT7595" s="425"/>
      <c r="IU7595" s="425"/>
      <c r="IV7595" s="425"/>
    </row>
    <row r="7596" s="428" customFormat="1" ht="27.6" customHeight="1" spans="2:256">
      <c r="B7596" s="465"/>
      <c r="GH7596" s="425"/>
      <c r="GI7596" s="425"/>
      <c r="GJ7596" s="425"/>
      <c r="GK7596" s="425"/>
      <c r="GL7596" s="425"/>
      <c r="GM7596" s="425"/>
      <c r="GN7596" s="425"/>
      <c r="GO7596" s="425"/>
      <c r="GP7596" s="425"/>
      <c r="GQ7596" s="425"/>
      <c r="GR7596" s="425"/>
      <c r="GS7596" s="425"/>
      <c r="GT7596" s="425"/>
      <c r="GU7596" s="425"/>
      <c r="GV7596" s="425"/>
      <c r="GW7596" s="425"/>
      <c r="GX7596" s="425"/>
      <c r="GY7596" s="425"/>
      <c r="GZ7596" s="425"/>
      <c r="HA7596" s="425"/>
      <c r="HB7596" s="425"/>
      <c r="HC7596" s="425"/>
      <c r="HD7596" s="425"/>
      <c r="HE7596" s="425"/>
      <c r="HF7596" s="425"/>
      <c r="HG7596" s="425"/>
      <c r="HH7596" s="425"/>
      <c r="HI7596" s="425"/>
      <c r="HJ7596" s="425"/>
      <c r="HK7596" s="425"/>
      <c r="HL7596" s="425"/>
      <c r="HM7596" s="425"/>
      <c r="HN7596" s="425"/>
      <c r="HO7596" s="425"/>
      <c r="HP7596" s="425"/>
      <c r="HQ7596" s="425"/>
      <c r="HR7596" s="425"/>
      <c r="HS7596" s="425"/>
      <c r="HT7596" s="425"/>
      <c r="HU7596" s="425"/>
      <c r="HV7596" s="425"/>
      <c r="HW7596" s="425"/>
      <c r="HX7596" s="425"/>
      <c r="HY7596" s="425"/>
      <c r="HZ7596" s="425"/>
      <c r="IA7596" s="425"/>
      <c r="IB7596" s="425"/>
      <c r="IC7596" s="425"/>
      <c r="ID7596" s="425"/>
      <c r="IE7596" s="425"/>
      <c r="IF7596" s="425"/>
      <c r="IG7596" s="425"/>
      <c r="IH7596" s="425"/>
      <c r="II7596" s="425"/>
      <c r="IJ7596" s="425"/>
      <c r="IK7596" s="425"/>
      <c r="IL7596" s="425"/>
      <c r="IM7596" s="425"/>
      <c r="IN7596" s="425"/>
      <c r="IO7596" s="425"/>
      <c r="IP7596" s="425"/>
      <c r="IQ7596" s="425"/>
      <c r="IR7596" s="425"/>
      <c r="IS7596" s="425"/>
      <c r="IT7596" s="425"/>
      <c r="IU7596" s="425"/>
      <c r="IV7596" s="425"/>
    </row>
    <row r="7597" s="428" customFormat="1" ht="27.6" customHeight="1" spans="2:256">
      <c r="B7597" s="465"/>
      <c r="GH7597" s="425"/>
      <c r="GI7597" s="425"/>
      <c r="GJ7597" s="425"/>
      <c r="GK7597" s="425"/>
      <c r="GL7597" s="425"/>
      <c r="GM7597" s="425"/>
      <c r="GN7597" s="425"/>
      <c r="GO7597" s="425"/>
      <c r="GP7597" s="425"/>
      <c r="GQ7597" s="425"/>
      <c r="GR7597" s="425"/>
      <c r="GS7597" s="425"/>
      <c r="GT7597" s="425"/>
      <c r="GU7597" s="425"/>
      <c r="GV7597" s="425"/>
      <c r="GW7597" s="425"/>
      <c r="GX7597" s="425"/>
      <c r="GY7597" s="425"/>
      <c r="GZ7597" s="425"/>
      <c r="HA7597" s="425"/>
      <c r="HB7597" s="425"/>
      <c r="HC7597" s="425"/>
      <c r="HD7597" s="425"/>
      <c r="HE7597" s="425"/>
      <c r="HF7597" s="425"/>
      <c r="HG7597" s="425"/>
      <c r="HH7597" s="425"/>
      <c r="HI7597" s="425"/>
      <c r="HJ7597" s="425"/>
      <c r="HK7597" s="425"/>
      <c r="HL7597" s="425"/>
      <c r="HM7597" s="425"/>
      <c r="HN7597" s="425"/>
      <c r="HO7597" s="425"/>
      <c r="HP7597" s="425"/>
      <c r="HQ7597" s="425"/>
      <c r="HR7597" s="425"/>
      <c r="HS7597" s="425"/>
      <c r="HT7597" s="425"/>
      <c r="HU7597" s="425"/>
      <c r="HV7597" s="425"/>
      <c r="HW7597" s="425"/>
      <c r="HX7597" s="425"/>
      <c r="HY7597" s="425"/>
      <c r="HZ7597" s="425"/>
      <c r="IA7597" s="425"/>
      <c r="IB7597" s="425"/>
      <c r="IC7597" s="425"/>
      <c r="ID7597" s="425"/>
      <c r="IE7597" s="425"/>
      <c r="IF7597" s="425"/>
      <c r="IG7597" s="425"/>
      <c r="IH7597" s="425"/>
      <c r="II7597" s="425"/>
      <c r="IJ7597" s="425"/>
      <c r="IK7597" s="425"/>
      <c r="IL7597" s="425"/>
      <c r="IM7597" s="425"/>
      <c r="IN7597" s="425"/>
      <c r="IO7597" s="425"/>
      <c r="IP7597" s="425"/>
      <c r="IQ7597" s="425"/>
      <c r="IR7597" s="425"/>
      <c r="IS7597" s="425"/>
      <c r="IT7597" s="425"/>
      <c r="IU7597" s="425"/>
      <c r="IV7597" s="425"/>
    </row>
    <row r="7598" s="428" customFormat="1" ht="27.6" customHeight="1" spans="2:256">
      <c r="B7598" s="465"/>
      <c r="GH7598" s="425"/>
      <c r="GI7598" s="425"/>
      <c r="GJ7598" s="425"/>
      <c r="GK7598" s="425"/>
      <c r="GL7598" s="425"/>
      <c r="GM7598" s="425"/>
      <c r="GN7598" s="425"/>
      <c r="GO7598" s="425"/>
      <c r="GP7598" s="425"/>
      <c r="GQ7598" s="425"/>
      <c r="GR7598" s="425"/>
      <c r="GS7598" s="425"/>
      <c r="GT7598" s="425"/>
      <c r="GU7598" s="425"/>
      <c r="GV7598" s="425"/>
      <c r="GW7598" s="425"/>
      <c r="GX7598" s="425"/>
      <c r="GY7598" s="425"/>
      <c r="GZ7598" s="425"/>
      <c r="HA7598" s="425"/>
      <c r="HB7598" s="425"/>
      <c r="HC7598" s="425"/>
      <c r="HD7598" s="425"/>
      <c r="HE7598" s="425"/>
      <c r="HF7598" s="425"/>
      <c r="HG7598" s="425"/>
      <c r="HH7598" s="425"/>
      <c r="HI7598" s="425"/>
      <c r="HJ7598" s="425"/>
      <c r="HK7598" s="425"/>
      <c r="HL7598" s="425"/>
      <c r="HM7598" s="425"/>
      <c r="HN7598" s="425"/>
      <c r="HO7598" s="425"/>
      <c r="HP7598" s="425"/>
      <c r="HQ7598" s="425"/>
      <c r="HR7598" s="425"/>
      <c r="HS7598" s="425"/>
      <c r="HT7598" s="425"/>
      <c r="HU7598" s="425"/>
      <c r="HV7598" s="425"/>
      <c r="HW7598" s="425"/>
      <c r="HX7598" s="425"/>
      <c r="HY7598" s="425"/>
      <c r="HZ7598" s="425"/>
      <c r="IA7598" s="425"/>
      <c r="IB7598" s="425"/>
      <c r="IC7598" s="425"/>
      <c r="ID7598" s="425"/>
      <c r="IE7598" s="425"/>
      <c r="IF7598" s="425"/>
      <c r="IG7598" s="425"/>
      <c r="IH7598" s="425"/>
      <c r="II7598" s="425"/>
      <c r="IJ7598" s="425"/>
      <c r="IK7598" s="425"/>
      <c r="IL7598" s="425"/>
      <c r="IM7598" s="425"/>
      <c r="IN7598" s="425"/>
      <c r="IO7598" s="425"/>
      <c r="IP7598" s="425"/>
      <c r="IQ7598" s="425"/>
      <c r="IR7598" s="425"/>
      <c r="IS7598" s="425"/>
      <c r="IT7598" s="425"/>
      <c r="IU7598" s="425"/>
      <c r="IV7598" s="425"/>
    </row>
    <row r="7599" s="428" customFormat="1" ht="27.6" customHeight="1" spans="2:256">
      <c r="B7599" s="465"/>
      <c r="GH7599" s="425"/>
      <c r="GI7599" s="425"/>
      <c r="GJ7599" s="425"/>
      <c r="GK7599" s="425"/>
      <c r="GL7599" s="425"/>
      <c r="GM7599" s="425"/>
      <c r="GN7599" s="425"/>
      <c r="GO7599" s="425"/>
      <c r="GP7599" s="425"/>
      <c r="GQ7599" s="425"/>
      <c r="GR7599" s="425"/>
      <c r="GS7599" s="425"/>
      <c r="GT7599" s="425"/>
      <c r="GU7599" s="425"/>
      <c r="GV7599" s="425"/>
      <c r="GW7599" s="425"/>
      <c r="GX7599" s="425"/>
      <c r="GY7599" s="425"/>
      <c r="GZ7599" s="425"/>
      <c r="HA7599" s="425"/>
      <c r="HB7599" s="425"/>
      <c r="HC7599" s="425"/>
      <c r="HD7599" s="425"/>
      <c r="HE7599" s="425"/>
      <c r="HF7599" s="425"/>
      <c r="HG7599" s="425"/>
      <c r="HH7599" s="425"/>
      <c r="HI7599" s="425"/>
      <c r="HJ7599" s="425"/>
      <c r="HK7599" s="425"/>
      <c r="HL7599" s="425"/>
      <c r="HM7599" s="425"/>
      <c r="HN7599" s="425"/>
      <c r="HO7599" s="425"/>
      <c r="HP7599" s="425"/>
      <c r="HQ7599" s="425"/>
      <c r="HR7599" s="425"/>
      <c r="HS7599" s="425"/>
      <c r="HT7599" s="425"/>
      <c r="HU7599" s="425"/>
      <c r="HV7599" s="425"/>
      <c r="HW7599" s="425"/>
      <c r="HX7599" s="425"/>
      <c r="HY7599" s="425"/>
      <c r="HZ7599" s="425"/>
      <c r="IA7599" s="425"/>
      <c r="IB7599" s="425"/>
      <c r="IC7599" s="425"/>
      <c r="ID7599" s="425"/>
      <c r="IE7599" s="425"/>
      <c r="IF7599" s="425"/>
      <c r="IG7599" s="425"/>
      <c r="IH7599" s="425"/>
      <c r="II7599" s="425"/>
      <c r="IJ7599" s="425"/>
      <c r="IK7599" s="425"/>
      <c r="IL7599" s="425"/>
      <c r="IM7599" s="425"/>
      <c r="IN7599" s="425"/>
      <c r="IO7599" s="425"/>
      <c r="IP7599" s="425"/>
      <c r="IQ7599" s="425"/>
      <c r="IR7599" s="425"/>
      <c r="IS7599" s="425"/>
      <c r="IT7599" s="425"/>
      <c r="IU7599" s="425"/>
      <c r="IV7599" s="425"/>
    </row>
    <row r="7600" s="428" customFormat="1" ht="27.6" customHeight="1" spans="2:256">
      <c r="B7600" s="465"/>
      <c r="GH7600" s="425"/>
      <c r="GI7600" s="425"/>
      <c r="GJ7600" s="425"/>
      <c r="GK7600" s="425"/>
      <c r="GL7600" s="425"/>
      <c r="GM7600" s="425"/>
      <c r="GN7600" s="425"/>
      <c r="GO7600" s="425"/>
      <c r="GP7600" s="425"/>
      <c r="GQ7600" s="425"/>
      <c r="GR7600" s="425"/>
      <c r="GS7600" s="425"/>
      <c r="GT7600" s="425"/>
      <c r="GU7600" s="425"/>
      <c r="GV7600" s="425"/>
      <c r="GW7600" s="425"/>
      <c r="GX7600" s="425"/>
      <c r="GY7600" s="425"/>
      <c r="GZ7600" s="425"/>
      <c r="HA7600" s="425"/>
      <c r="HB7600" s="425"/>
      <c r="HC7600" s="425"/>
      <c r="HD7600" s="425"/>
      <c r="HE7600" s="425"/>
      <c r="HF7600" s="425"/>
      <c r="HG7600" s="425"/>
      <c r="HH7600" s="425"/>
      <c r="HI7600" s="425"/>
      <c r="HJ7600" s="425"/>
      <c r="HK7600" s="425"/>
      <c r="HL7600" s="425"/>
      <c r="HM7600" s="425"/>
      <c r="HN7600" s="425"/>
      <c r="HO7600" s="425"/>
      <c r="HP7600" s="425"/>
      <c r="HQ7600" s="425"/>
      <c r="HR7600" s="425"/>
      <c r="HS7600" s="425"/>
      <c r="HT7600" s="425"/>
      <c r="HU7600" s="425"/>
      <c r="HV7600" s="425"/>
      <c r="HW7600" s="425"/>
      <c r="HX7600" s="425"/>
      <c r="HY7600" s="425"/>
      <c r="HZ7600" s="425"/>
      <c r="IA7600" s="425"/>
      <c r="IB7600" s="425"/>
      <c r="IC7600" s="425"/>
      <c r="ID7600" s="425"/>
      <c r="IE7600" s="425"/>
      <c r="IF7600" s="425"/>
      <c r="IG7600" s="425"/>
      <c r="IH7600" s="425"/>
      <c r="II7600" s="425"/>
      <c r="IJ7600" s="425"/>
      <c r="IK7600" s="425"/>
      <c r="IL7600" s="425"/>
      <c r="IM7600" s="425"/>
      <c r="IN7600" s="425"/>
      <c r="IO7600" s="425"/>
      <c r="IP7600" s="425"/>
      <c r="IQ7600" s="425"/>
      <c r="IR7600" s="425"/>
      <c r="IS7600" s="425"/>
      <c r="IT7600" s="425"/>
      <c r="IU7600" s="425"/>
      <c r="IV7600" s="425"/>
    </row>
    <row r="7601" s="428" customFormat="1" ht="27.6" customHeight="1" spans="2:256">
      <c r="B7601" s="465"/>
      <c r="GH7601" s="425"/>
      <c r="GI7601" s="425"/>
      <c r="GJ7601" s="425"/>
      <c r="GK7601" s="425"/>
      <c r="GL7601" s="425"/>
      <c r="GM7601" s="425"/>
      <c r="GN7601" s="425"/>
      <c r="GO7601" s="425"/>
      <c r="GP7601" s="425"/>
      <c r="GQ7601" s="425"/>
      <c r="GR7601" s="425"/>
      <c r="GS7601" s="425"/>
      <c r="GT7601" s="425"/>
      <c r="GU7601" s="425"/>
      <c r="GV7601" s="425"/>
      <c r="GW7601" s="425"/>
      <c r="GX7601" s="425"/>
      <c r="GY7601" s="425"/>
      <c r="GZ7601" s="425"/>
      <c r="HA7601" s="425"/>
      <c r="HB7601" s="425"/>
      <c r="HC7601" s="425"/>
      <c r="HD7601" s="425"/>
      <c r="HE7601" s="425"/>
      <c r="HF7601" s="425"/>
      <c r="HG7601" s="425"/>
      <c r="HH7601" s="425"/>
      <c r="HI7601" s="425"/>
      <c r="HJ7601" s="425"/>
      <c r="HK7601" s="425"/>
      <c r="HL7601" s="425"/>
      <c r="HM7601" s="425"/>
      <c r="HN7601" s="425"/>
      <c r="HO7601" s="425"/>
      <c r="HP7601" s="425"/>
      <c r="HQ7601" s="425"/>
      <c r="HR7601" s="425"/>
      <c r="HS7601" s="425"/>
      <c r="HT7601" s="425"/>
      <c r="HU7601" s="425"/>
      <c r="HV7601" s="425"/>
      <c r="HW7601" s="425"/>
      <c r="HX7601" s="425"/>
      <c r="HY7601" s="425"/>
      <c r="HZ7601" s="425"/>
      <c r="IA7601" s="425"/>
      <c r="IB7601" s="425"/>
      <c r="IC7601" s="425"/>
      <c r="ID7601" s="425"/>
      <c r="IE7601" s="425"/>
      <c r="IF7601" s="425"/>
      <c r="IG7601" s="425"/>
      <c r="IH7601" s="425"/>
      <c r="II7601" s="425"/>
      <c r="IJ7601" s="425"/>
      <c r="IK7601" s="425"/>
      <c r="IL7601" s="425"/>
      <c r="IM7601" s="425"/>
      <c r="IN7601" s="425"/>
      <c r="IO7601" s="425"/>
      <c r="IP7601" s="425"/>
      <c r="IQ7601" s="425"/>
      <c r="IR7601" s="425"/>
      <c r="IS7601" s="425"/>
      <c r="IT7601" s="425"/>
      <c r="IU7601" s="425"/>
      <c r="IV7601" s="425"/>
    </row>
    <row r="7602" s="428" customFormat="1" ht="27.6" customHeight="1" spans="2:256">
      <c r="B7602" s="465"/>
      <c r="GH7602" s="425"/>
      <c r="GI7602" s="425"/>
      <c r="GJ7602" s="425"/>
      <c r="GK7602" s="425"/>
      <c r="GL7602" s="425"/>
      <c r="GM7602" s="425"/>
      <c r="GN7602" s="425"/>
      <c r="GO7602" s="425"/>
      <c r="GP7602" s="425"/>
      <c r="GQ7602" s="425"/>
      <c r="GR7602" s="425"/>
      <c r="GS7602" s="425"/>
      <c r="GT7602" s="425"/>
      <c r="GU7602" s="425"/>
      <c r="GV7602" s="425"/>
      <c r="GW7602" s="425"/>
      <c r="GX7602" s="425"/>
      <c r="GY7602" s="425"/>
      <c r="GZ7602" s="425"/>
      <c r="HA7602" s="425"/>
      <c r="HB7602" s="425"/>
      <c r="HC7602" s="425"/>
      <c r="HD7602" s="425"/>
      <c r="HE7602" s="425"/>
      <c r="HF7602" s="425"/>
      <c r="HG7602" s="425"/>
      <c r="HH7602" s="425"/>
      <c r="HI7602" s="425"/>
      <c r="HJ7602" s="425"/>
      <c r="HK7602" s="425"/>
      <c r="HL7602" s="425"/>
      <c r="HM7602" s="425"/>
      <c r="HN7602" s="425"/>
      <c r="HO7602" s="425"/>
      <c r="HP7602" s="425"/>
      <c r="HQ7602" s="425"/>
      <c r="HR7602" s="425"/>
      <c r="HS7602" s="425"/>
      <c r="HT7602" s="425"/>
      <c r="HU7602" s="425"/>
      <c r="HV7602" s="425"/>
      <c r="HW7602" s="425"/>
      <c r="HX7602" s="425"/>
      <c r="HY7602" s="425"/>
      <c r="HZ7602" s="425"/>
      <c r="IA7602" s="425"/>
      <c r="IB7602" s="425"/>
      <c r="IC7602" s="425"/>
      <c r="ID7602" s="425"/>
      <c r="IE7602" s="425"/>
      <c r="IF7602" s="425"/>
      <c r="IG7602" s="425"/>
      <c r="IH7602" s="425"/>
      <c r="II7602" s="425"/>
      <c r="IJ7602" s="425"/>
      <c r="IK7602" s="425"/>
      <c r="IL7602" s="425"/>
      <c r="IM7602" s="425"/>
      <c r="IN7602" s="425"/>
      <c r="IO7602" s="425"/>
      <c r="IP7602" s="425"/>
      <c r="IQ7602" s="425"/>
      <c r="IR7602" s="425"/>
      <c r="IS7602" s="425"/>
      <c r="IT7602" s="425"/>
      <c r="IU7602" s="425"/>
      <c r="IV7602" s="425"/>
    </row>
    <row r="7603" s="428" customFormat="1" ht="27.6" customHeight="1" spans="2:256">
      <c r="B7603" s="465"/>
      <c r="GH7603" s="425"/>
      <c r="GI7603" s="425"/>
      <c r="GJ7603" s="425"/>
      <c r="GK7603" s="425"/>
      <c r="GL7603" s="425"/>
      <c r="GM7603" s="425"/>
      <c r="GN7603" s="425"/>
      <c r="GO7603" s="425"/>
      <c r="GP7603" s="425"/>
      <c r="GQ7603" s="425"/>
      <c r="GR7603" s="425"/>
      <c r="GS7603" s="425"/>
      <c r="GT7603" s="425"/>
      <c r="GU7603" s="425"/>
      <c r="GV7603" s="425"/>
      <c r="GW7603" s="425"/>
      <c r="GX7603" s="425"/>
      <c r="GY7603" s="425"/>
      <c r="GZ7603" s="425"/>
      <c r="HA7603" s="425"/>
      <c r="HB7603" s="425"/>
      <c r="HC7603" s="425"/>
      <c r="HD7603" s="425"/>
      <c r="HE7603" s="425"/>
      <c r="HF7603" s="425"/>
      <c r="HG7603" s="425"/>
      <c r="HH7603" s="425"/>
      <c r="HI7603" s="425"/>
      <c r="HJ7603" s="425"/>
      <c r="HK7603" s="425"/>
      <c r="HL7603" s="425"/>
      <c r="HM7603" s="425"/>
      <c r="HN7603" s="425"/>
      <c r="HO7603" s="425"/>
      <c r="HP7603" s="425"/>
      <c r="HQ7603" s="425"/>
      <c r="HR7603" s="425"/>
      <c r="HS7603" s="425"/>
      <c r="HT7603" s="425"/>
      <c r="HU7603" s="425"/>
      <c r="HV7603" s="425"/>
      <c r="HW7603" s="425"/>
      <c r="HX7603" s="425"/>
      <c r="HY7603" s="425"/>
      <c r="HZ7603" s="425"/>
      <c r="IA7603" s="425"/>
      <c r="IB7603" s="425"/>
      <c r="IC7603" s="425"/>
      <c r="ID7603" s="425"/>
      <c r="IE7603" s="425"/>
      <c r="IF7603" s="425"/>
      <c r="IG7603" s="425"/>
      <c r="IH7603" s="425"/>
      <c r="II7603" s="425"/>
      <c r="IJ7603" s="425"/>
      <c r="IK7603" s="425"/>
      <c r="IL7603" s="425"/>
      <c r="IM7603" s="425"/>
      <c r="IN7603" s="425"/>
      <c r="IO7603" s="425"/>
      <c r="IP7603" s="425"/>
      <c r="IQ7603" s="425"/>
      <c r="IR7603" s="425"/>
      <c r="IS7603" s="425"/>
      <c r="IT7603" s="425"/>
      <c r="IU7603" s="425"/>
      <c r="IV7603" s="425"/>
    </row>
    <row r="7604" s="428" customFormat="1" ht="27.6" customHeight="1" spans="2:256">
      <c r="B7604" s="465"/>
      <c r="GH7604" s="425"/>
      <c r="GI7604" s="425"/>
      <c r="GJ7604" s="425"/>
      <c r="GK7604" s="425"/>
      <c r="GL7604" s="425"/>
      <c r="GM7604" s="425"/>
      <c r="GN7604" s="425"/>
      <c r="GO7604" s="425"/>
      <c r="GP7604" s="425"/>
      <c r="GQ7604" s="425"/>
      <c r="GR7604" s="425"/>
      <c r="GS7604" s="425"/>
      <c r="GT7604" s="425"/>
      <c r="GU7604" s="425"/>
      <c r="GV7604" s="425"/>
      <c r="GW7604" s="425"/>
      <c r="GX7604" s="425"/>
      <c r="GY7604" s="425"/>
      <c r="GZ7604" s="425"/>
      <c r="HA7604" s="425"/>
      <c r="HB7604" s="425"/>
      <c r="HC7604" s="425"/>
      <c r="HD7604" s="425"/>
      <c r="HE7604" s="425"/>
      <c r="HF7604" s="425"/>
      <c r="HG7604" s="425"/>
      <c r="HH7604" s="425"/>
      <c r="HI7604" s="425"/>
      <c r="HJ7604" s="425"/>
      <c r="HK7604" s="425"/>
      <c r="HL7604" s="425"/>
      <c r="HM7604" s="425"/>
      <c r="HN7604" s="425"/>
      <c r="HO7604" s="425"/>
      <c r="HP7604" s="425"/>
      <c r="HQ7604" s="425"/>
      <c r="HR7604" s="425"/>
      <c r="HS7604" s="425"/>
      <c r="HT7604" s="425"/>
      <c r="HU7604" s="425"/>
      <c r="HV7604" s="425"/>
      <c r="HW7604" s="425"/>
      <c r="HX7604" s="425"/>
      <c r="HY7604" s="425"/>
      <c r="HZ7604" s="425"/>
      <c r="IA7604" s="425"/>
      <c r="IB7604" s="425"/>
      <c r="IC7604" s="425"/>
      <c r="ID7604" s="425"/>
      <c r="IE7604" s="425"/>
      <c r="IF7604" s="425"/>
      <c r="IG7604" s="425"/>
      <c r="IH7604" s="425"/>
      <c r="II7604" s="425"/>
      <c r="IJ7604" s="425"/>
      <c r="IK7604" s="425"/>
      <c r="IL7604" s="425"/>
      <c r="IM7604" s="425"/>
      <c r="IN7604" s="425"/>
      <c r="IO7604" s="425"/>
      <c r="IP7604" s="425"/>
      <c r="IQ7604" s="425"/>
      <c r="IR7604" s="425"/>
      <c r="IS7604" s="425"/>
      <c r="IT7604" s="425"/>
      <c r="IU7604" s="425"/>
      <c r="IV7604" s="425"/>
    </row>
    <row r="7605" s="428" customFormat="1" ht="27.6" customHeight="1" spans="2:256">
      <c r="B7605" s="465"/>
      <c r="GH7605" s="425"/>
      <c r="GI7605" s="425"/>
      <c r="GJ7605" s="425"/>
      <c r="GK7605" s="425"/>
      <c r="GL7605" s="425"/>
      <c r="GM7605" s="425"/>
      <c r="GN7605" s="425"/>
      <c r="GO7605" s="425"/>
      <c r="GP7605" s="425"/>
      <c r="GQ7605" s="425"/>
      <c r="GR7605" s="425"/>
      <c r="GS7605" s="425"/>
      <c r="GT7605" s="425"/>
      <c r="GU7605" s="425"/>
      <c r="GV7605" s="425"/>
      <c r="GW7605" s="425"/>
      <c r="GX7605" s="425"/>
      <c r="GY7605" s="425"/>
      <c r="GZ7605" s="425"/>
      <c r="HA7605" s="425"/>
      <c r="HB7605" s="425"/>
      <c r="HC7605" s="425"/>
      <c r="HD7605" s="425"/>
      <c r="HE7605" s="425"/>
      <c r="HF7605" s="425"/>
      <c r="HG7605" s="425"/>
      <c r="HH7605" s="425"/>
      <c r="HI7605" s="425"/>
      <c r="HJ7605" s="425"/>
      <c r="HK7605" s="425"/>
      <c r="HL7605" s="425"/>
      <c r="HM7605" s="425"/>
      <c r="HN7605" s="425"/>
      <c r="HO7605" s="425"/>
      <c r="HP7605" s="425"/>
      <c r="HQ7605" s="425"/>
      <c r="HR7605" s="425"/>
      <c r="HS7605" s="425"/>
      <c r="HT7605" s="425"/>
      <c r="HU7605" s="425"/>
      <c r="HV7605" s="425"/>
      <c r="HW7605" s="425"/>
      <c r="HX7605" s="425"/>
      <c r="HY7605" s="425"/>
      <c r="HZ7605" s="425"/>
      <c r="IA7605" s="425"/>
      <c r="IB7605" s="425"/>
      <c r="IC7605" s="425"/>
      <c r="ID7605" s="425"/>
      <c r="IE7605" s="425"/>
      <c r="IF7605" s="425"/>
      <c r="IG7605" s="425"/>
      <c r="IH7605" s="425"/>
      <c r="II7605" s="425"/>
      <c r="IJ7605" s="425"/>
      <c r="IK7605" s="425"/>
      <c r="IL7605" s="425"/>
      <c r="IM7605" s="425"/>
      <c r="IN7605" s="425"/>
      <c r="IO7605" s="425"/>
      <c r="IP7605" s="425"/>
      <c r="IQ7605" s="425"/>
      <c r="IR7605" s="425"/>
      <c r="IS7605" s="425"/>
      <c r="IT7605" s="425"/>
      <c r="IU7605" s="425"/>
      <c r="IV7605" s="425"/>
    </row>
    <row r="7606" s="428" customFormat="1" ht="27.6" customHeight="1" spans="2:256">
      <c r="B7606" s="465"/>
      <c r="GH7606" s="425"/>
      <c r="GI7606" s="425"/>
      <c r="GJ7606" s="425"/>
      <c r="GK7606" s="425"/>
      <c r="GL7606" s="425"/>
      <c r="GM7606" s="425"/>
      <c r="GN7606" s="425"/>
      <c r="GO7606" s="425"/>
      <c r="GP7606" s="425"/>
      <c r="GQ7606" s="425"/>
      <c r="GR7606" s="425"/>
      <c r="GS7606" s="425"/>
      <c r="GT7606" s="425"/>
      <c r="GU7606" s="425"/>
      <c r="GV7606" s="425"/>
      <c r="GW7606" s="425"/>
      <c r="GX7606" s="425"/>
      <c r="GY7606" s="425"/>
      <c r="GZ7606" s="425"/>
      <c r="HA7606" s="425"/>
      <c r="HB7606" s="425"/>
      <c r="HC7606" s="425"/>
      <c r="HD7606" s="425"/>
      <c r="HE7606" s="425"/>
      <c r="HF7606" s="425"/>
      <c r="HG7606" s="425"/>
      <c r="HH7606" s="425"/>
      <c r="HI7606" s="425"/>
      <c r="HJ7606" s="425"/>
      <c r="HK7606" s="425"/>
      <c r="HL7606" s="425"/>
      <c r="HM7606" s="425"/>
      <c r="HN7606" s="425"/>
      <c r="HO7606" s="425"/>
      <c r="HP7606" s="425"/>
      <c r="HQ7606" s="425"/>
      <c r="HR7606" s="425"/>
      <c r="HS7606" s="425"/>
      <c r="HT7606" s="425"/>
      <c r="HU7606" s="425"/>
      <c r="HV7606" s="425"/>
      <c r="HW7606" s="425"/>
      <c r="HX7606" s="425"/>
      <c r="HY7606" s="425"/>
      <c r="HZ7606" s="425"/>
      <c r="IA7606" s="425"/>
      <c r="IB7606" s="425"/>
      <c r="IC7606" s="425"/>
      <c r="ID7606" s="425"/>
      <c r="IE7606" s="425"/>
      <c r="IF7606" s="425"/>
      <c r="IG7606" s="425"/>
      <c r="IH7606" s="425"/>
      <c r="II7606" s="425"/>
      <c r="IJ7606" s="425"/>
      <c r="IK7606" s="425"/>
      <c r="IL7606" s="425"/>
      <c r="IM7606" s="425"/>
      <c r="IN7606" s="425"/>
      <c r="IO7606" s="425"/>
      <c r="IP7606" s="425"/>
      <c r="IQ7606" s="425"/>
      <c r="IR7606" s="425"/>
      <c r="IS7606" s="425"/>
      <c r="IT7606" s="425"/>
      <c r="IU7606" s="425"/>
      <c r="IV7606" s="425"/>
    </row>
    <row r="7607" s="428" customFormat="1" ht="27.6" customHeight="1" spans="2:256">
      <c r="B7607" s="465"/>
      <c r="GH7607" s="425"/>
      <c r="GI7607" s="425"/>
      <c r="GJ7607" s="425"/>
      <c r="GK7607" s="425"/>
      <c r="GL7607" s="425"/>
      <c r="GM7607" s="425"/>
      <c r="GN7607" s="425"/>
      <c r="GO7607" s="425"/>
      <c r="GP7607" s="425"/>
      <c r="GQ7607" s="425"/>
      <c r="GR7607" s="425"/>
      <c r="GS7607" s="425"/>
      <c r="GT7607" s="425"/>
      <c r="GU7607" s="425"/>
      <c r="GV7607" s="425"/>
      <c r="GW7607" s="425"/>
      <c r="GX7607" s="425"/>
      <c r="GY7607" s="425"/>
      <c r="GZ7607" s="425"/>
      <c r="HA7607" s="425"/>
      <c r="HB7607" s="425"/>
      <c r="HC7607" s="425"/>
      <c r="HD7607" s="425"/>
      <c r="HE7607" s="425"/>
      <c r="HF7607" s="425"/>
      <c r="HG7607" s="425"/>
      <c r="HH7607" s="425"/>
      <c r="HI7607" s="425"/>
      <c r="HJ7607" s="425"/>
      <c r="HK7607" s="425"/>
      <c r="HL7607" s="425"/>
      <c r="HM7607" s="425"/>
      <c r="HN7607" s="425"/>
      <c r="HO7607" s="425"/>
      <c r="HP7607" s="425"/>
      <c r="HQ7607" s="425"/>
      <c r="HR7607" s="425"/>
      <c r="HS7607" s="425"/>
      <c r="HT7607" s="425"/>
      <c r="HU7607" s="425"/>
      <c r="HV7607" s="425"/>
      <c r="HW7607" s="425"/>
      <c r="HX7607" s="425"/>
      <c r="HY7607" s="425"/>
      <c r="HZ7607" s="425"/>
      <c r="IA7607" s="425"/>
      <c r="IB7607" s="425"/>
      <c r="IC7607" s="425"/>
      <c r="ID7607" s="425"/>
      <c r="IE7607" s="425"/>
      <c r="IF7607" s="425"/>
      <c r="IG7607" s="425"/>
      <c r="IH7607" s="425"/>
      <c r="II7607" s="425"/>
      <c r="IJ7607" s="425"/>
      <c r="IK7607" s="425"/>
      <c r="IL7607" s="425"/>
      <c r="IM7607" s="425"/>
      <c r="IN7607" s="425"/>
      <c r="IO7607" s="425"/>
      <c r="IP7607" s="425"/>
      <c r="IQ7607" s="425"/>
      <c r="IR7607" s="425"/>
      <c r="IS7607" s="425"/>
      <c r="IT7607" s="425"/>
      <c r="IU7607" s="425"/>
      <c r="IV7607" s="425"/>
    </row>
    <row r="7608" s="428" customFormat="1" ht="27.6" customHeight="1" spans="2:256">
      <c r="B7608" s="465"/>
      <c r="GH7608" s="425"/>
      <c r="GI7608" s="425"/>
      <c r="GJ7608" s="425"/>
      <c r="GK7608" s="425"/>
      <c r="GL7608" s="425"/>
      <c r="GM7608" s="425"/>
      <c r="GN7608" s="425"/>
      <c r="GO7608" s="425"/>
      <c r="GP7608" s="425"/>
      <c r="GQ7608" s="425"/>
      <c r="GR7608" s="425"/>
      <c r="GS7608" s="425"/>
      <c r="GT7608" s="425"/>
      <c r="GU7608" s="425"/>
      <c r="GV7608" s="425"/>
      <c r="GW7608" s="425"/>
      <c r="GX7608" s="425"/>
      <c r="GY7608" s="425"/>
      <c r="GZ7608" s="425"/>
      <c r="HA7608" s="425"/>
      <c r="HB7608" s="425"/>
      <c r="HC7608" s="425"/>
      <c r="HD7608" s="425"/>
      <c r="HE7608" s="425"/>
      <c r="HF7608" s="425"/>
      <c r="HG7608" s="425"/>
      <c r="HH7608" s="425"/>
      <c r="HI7608" s="425"/>
      <c r="HJ7608" s="425"/>
      <c r="HK7608" s="425"/>
      <c r="HL7608" s="425"/>
      <c r="HM7608" s="425"/>
      <c r="HN7608" s="425"/>
      <c r="HO7608" s="425"/>
      <c r="HP7608" s="425"/>
      <c r="HQ7608" s="425"/>
      <c r="HR7608" s="425"/>
      <c r="HS7608" s="425"/>
      <c r="HT7608" s="425"/>
      <c r="HU7608" s="425"/>
      <c r="HV7608" s="425"/>
      <c r="HW7608" s="425"/>
      <c r="HX7608" s="425"/>
      <c r="HY7608" s="425"/>
      <c r="HZ7608" s="425"/>
      <c r="IA7608" s="425"/>
      <c r="IB7608" s="425"/>
      <c r="IC7608" s="425"/>
      <c r="ID7608" s="425"/>
      <c r="IE7608" s="425"/>
      <c r="IF7608" s="425"/>
      <c r="IG7608" s="425"/>
      <c r="IH7608" s="425"/>
      <c r="II7608" s="425"/>
      <c r="IJ7608" s="425"/>
      <c r="IK7608" s="425"/>
      <c r="IL7608" s="425"/>
      <c r="IM7608" s="425"/>
      <c r="IN7608" s="425"/>
      <c r="IO7608" s="425"/>
      <c r="IP7608" s="425"/>
      <c r="IQ7608" s="425"/>
      <c r="IR7608" s="425"/>
      <c r="IS7608" s="425"/>
      <c r="IT7608" s="425"/>
      <c r="IU7608" s="425"/>
      <c r="IV7608" s="425"/>
    </row>
    <row r="7609" s="428" customFormat="1" ht="27.6" customHeight="1" spans="2:256">
      <c r="B7609" s="465"/>
      <c r="GH7609" s="425"/>
      <c r="GI7609" s="425"/>
      <c r="GJ7609" s="425"/>
      <c r="GK7609" s="425"/>
      <c r="GL7609" s="425"/>
      <c r="GM7609" s="425"/>
      <c r="GN7609" s="425"/>
      <c r="GO7609" s="425"/>
      <c r="GP7609" s="425"/>
      <c r="GQ7609" s="425"/>
      <c r="GR7609" s="425"/>
      <c r="GS7609" s="425"/>
      <c r="GT7609" s="425"/>
      <c r="GU7609" s="425"/>
      <c r="GV7609" s="425"/>
      <c r="GW7609" s="425"/>
      <c r="GX7609" s="425"/>
      <c r="GY7609" s="425"/>
      <c r="GZ7609" s="425"/>
      <c r="HA7609" s="425"/>
      <c r="HB7609" s="425"/>
      <c r="HC7609" s="425"/>
      <c r="HD7609" s="425"/>
      <c r="HE7609" s="425"/>
      <c r="HF7609" s="425"/>
      <c r="HG7609" s="425"/>
      <c r="HH7609" s="425"/>
      <c r="HI7609" s="425"/>
      <c r="HJ7609" s="425"/>
      <c r="HK7609" s="425"/>
      <c r="HL7609" s="425"/>
      <c r="HM7609" s="425"/>
      <c r="HN7609" s="425"/>
      <c r="HO7609" s="425"/>
      <c r="HP7609" s="425"/>
      <c r="HQ7609" s="425"/>
      <c r="HR7609" s="425"/>
      <c r="HS7609" s="425"/>
      <c r="HT7609" s="425"/>
      <c r="HU7609" s="425"/>
      <c r="HV7609" s="425"/>
      <c r="HW7609" s="425"/>
      <c r="HX7609" s="425"/>
      <c r="HY7609" s="425"/>
      <c r="HZ7609" s="425"/>
      <c r="IA7609" s="425"/>
      <c r="IB7609" s="425"/>
      <c r="IC7609" s="425"/>
      <c r="ID7609" s="425"/>
      <c r="IE7609" s="425"/>
      <c r="IF7609" s="425"/>
      <c r="IG7609" s="425"/>
      <c r="IH7609" s="425"/>
      <c r="II7609" s="425"/>
      <c r="IJ7609" s="425"/>
      <c r="IK7609" s="425"/>
      <c r="IL7609" s="425"/>
      <c r="IM7609" s="425"/>
      <c r="IN7609" s="425"/>
      <c r="IO7609" s="425"/>
      <c r="IP7609" s="425"/>
      <c r="IQ7609" s="425"/>
      <c r="IR7609" s="425"/>
      <c r="IS7609" s="425"/>
      <c r="IT7609" s="425"/>
      <c r="IU7609" s="425"/>
      <c r="IV7609" s="425"/>
    </row>
    <row r="7610" s="428" customFormat="1" ht="27.6" customHeight="1" spans="2:256">
      <c r="B7610" s="465"/>
      <c r="GH7610" s="425"/>
      <c r="GI7610" s="425"/>
      <c r="GJ7610" s="425"/>
      <c r="GK7610" s="425"/>
      <c r="GL7610" s="425"/>
      <c r="GM7610" s="425"/>
      <c r="GN7610" s="425"/>
      <c r="GO7610" s="425"/>
      <c r="GP7610" s="425"/>
      <c r="GQ7610" s="425"/>
      <c r="GR7610" s="425"/>
      <c r="GS7610" s="425"/>
      <c r="GT7610" s="425"/>
      <c r="GU7610" s="425"/>
      <c r="GV7610" s="425"/>
      <c r="GW7610" s="425"/>
      <c r="GX7610" s="425"/>
      <c r="GY7610" s="425"/>
      <c r="GZ7610" s="425"/>
      <c r="HA7610" s="425"/>
      <c r="HB7610" s="425"/>
      <c r="HC7610" s="425"/>
      <c r="HD7610" s="425"/>
      <c r="HE7610" s="425"/>
      <c r="HF7610" s="425"/>
      <c r="HG7610" s="425"/>
      <c r="HH7610" s="425"/>
      <c r="HI7610" s="425"/>
      <c r="HJ7610" s="425"/>
      <c r="HK7610" s="425"/>
      <c r="HL7610" s="425"/>
      <c r="HM7610" s="425"/>
      <c r="HN7610" s="425"/>
      <c r="HO7610" s="425"/>
      <c r="HP7610" s="425"/>
      <c r="HQ7610" s="425"/>
      <c r="HR7610" s="425"/>
      <c r="HS7610" s="425"/>
      <c r="HT7610" s="425"/>
      <c r="HU7610" s="425"/>
      <c r="HV7610" s="425"/>
      <c r="HW7610" s="425"/>
      <c r="HX7610" s="425"/>
      <c r="HY7610" s="425"/>
      <c r="HZ7610" s="425"/>
      <c r="IA7610" s="425"/>
      <c r="IB7610" s="425"/>
      <c r="IC7610" s="425"/>
      <c r="ID7610" s="425"/>
      <c r="IE7610" s="425"/>
      <c r="IF7610" s="425"/>
      <c r="IG7610" s="425"/>
      <c r="IH7610" s="425"/>
      <c r="II7610" s="425"/>
      <c r="IJ7610" s="425"/>
      <c r="IK7610" s="425"/>
      <c r="IL7610" s="425"/>
      <c r="IM7610" s="425"/>
      <c r="IN7610" s="425"/>
      <c r="IO7610" s="425"/>
      <c r="IP7610" s="425"/>
      <c r="IQ7610" s="425"/>
      <c r="IR7610" s="425"/>
      <c r="IS7610" s="425"/>
      <c r="IT7610" s="425"/>
      <c r="IU7610" s="425"/>
      <c r="IV7610" s="425"/>
    </row>
    <row r="7611" s="428" customFormat="1" ht="27.6" customHeight="1" spans="2:256">
      <c r="B7611" s="465"/>
      <c r="GH7611" s="425"/>
      <c r="GI7611" s="425"/>
      <c r="GJ7611" s="425"/>
      <c r="GK7611" s="425"/>
      <c r="GL7611" s="425"/>
      <c r="GM7611" s="425"/>
      <c r="GN7611" s="425"/>
      <c r="GO7611" s="425"/>
      <c r="GP7611" s="425"/>
      <c r="GQ7611" s="425"/>
      <c r="GR7611" s="425"/>
      <c r="GS7611" s="425"/>
      <c r="GT7611" s="425"/>
      <c r="GU7611" s="425"/>
      <c r="GV7611" s="425"/>
      <c r="GW7611" s="425"/>
      <c r="GX7611" s="425"/>
      <c r="GY7611" s="425"/>
      <c r="GZ7611" s="425"/>
      <c r="HA7611" s="425"/>
      <c r="HB7611" s="425"/>
      <c r="HC7611" s="425"/>
      <c r="HD7611" s="425"/>
      <c r="HE7611" s="425"/>
      <c r="HF7611" s="425"/>
      <c r="HG7611" s="425"/>
      <c r="HH7611" s="425"/>
      <c r="HI7611" s="425"/>
      <c r="HJ7611" s="425"/>
      <c r="HK7611" s="425"/>
      <c r="HL7611" s="425"/>
      <c r="HM7611" s="425"/>
      <c r="HN7611" s="425"/>
      <c r="HO7611" s="425"/>
      <c r="HP7611" s="425"/>
      <c r="HQ7611" s="425"/>
      <c r="HR7611" s="425"/>
      <c r="HS7611" s="425"/>
      <c r="HT7611" s="425"/>
      <c r="HU7611" s="425"/>
      <c r="HV7611" s="425"/>
      <c r="HW7611" s="425"/>
      <c r="HX7611" s="425"/>
      <c r="HY7611" s="425"/>
      <c r="HZ7611" s="425"/>
      <c r="IA7611" s="425"/>
      <c r="IB7611" s="425"/>
      <c r="IC7611" s="425"/>
      <c r="ID7611" s="425"/>
      <c r="IE7611" s="425"/>
      <c r="IF7611" s="425"/>
      <c r="IG7611" s="425"/>
      <c r="IH7611" s="425"/>
      <c r="II7611" s="425"/>
      <c r="IJ7611" s="425"/>
      <c r="IK7611" s="425"/>
      <c r="IL7611" s="425"/>
      <c r="IM7611" s="425"/>
      <c r="IN7611" s="425"/>
      <c r="IO7611" s="425"/>
      <c r="IP7611" s="425"/>
      <c r="IQ7611" s="425"/>
      <c r="IR7611" s="425"/>
      <c r="IS7611" s="425"/>
      <c r="IT7611" s="425"/>
      <c r="IU7611" s="425"/>
      <c r="IV7611" s="425"/>
    </row>
    <row r="7612" s="428" customFormat="1" ht="27.6" customHeight="1" spans="2:256">
      <c r="B7612" s="465"/>
      <c r="GH7612" s="425"/>
      <c r="GI7612" s="425"/>
      <c r="GJ7612" s="425"/>
      <c r="GK7612" s="425"/>
      <c r="GL7612" s="425"/>
      <c r="GM7612" s="425"/>
      <c r="GN7612" s="425"/>
      <c r="GO7612" s="425"/>
      <c r="GP7612" s="425"/>
      <c r="GQ7612" s="425"/>
      <c r="GR7612" s="425"/>
      <c r="GS7612" s="425"/>
      <c r="GT7612" s="425"/>
      <c r="GU7612" s="425"/>
      <c r="GV7612" s="425"/>
      <c r="GW7612" s="425"/>
      <c r="GX7612" s="425"/>
      <c r="GY7612" s="425"/>
      <c r="GZ7612" s="425"/>
      <c r="HA7612" s="425"/>
      <c r="HB7612" s="425"/>
      <c r="HC7612" s="425"/>
      <c r="HD7612" s="425"/>
      <c r="HE7612" s="425"/>
      <c r="HF7612" s="425"/>
      <c r="HG7612" s="425"/>
      <c r="HH7612" s="425"/>
      <c r="HI7612" s="425"/>
      <c r="HJ7612" s="425"/>
      <c r="HK7612" s="425"/>
      <c r="HL7612" s="425"/>
      <c r="HM7612" s="425"/>
      <c r="HN7612" s="425"/>
      <c r="HO7612" s="425"/>
      <c r="HP7612" s="425"/>
      <c r="HQ7612" s="425"/>
      <c r="HR7612" s="425"/>
      <c r="HS7612" s="425"/>
      <c r="HT7612" s="425"/>
      <c r="HU7612" s="425"/>
      <c r="HV7612" s="425"/>
      <c r="HW7612" s="425"/>
      <c r="HX7612" s="425"/>
      <c r="HY7612" s="425"/>
      <c r="HZ7612" s="425"/>
      <c r="IA7612" s="425"/>
      <c r="IB7612" s="425"/>
      <c r="IC7612" s="425"/>
      <c r="ID7612" s="425"/>
      <c r="IE7612" s="425"/>
      <c r="IF7612" s="425"/>
      <c r="IG7612" s="425"/>
      <c r="IH7612" s="425"/>
      <c r="II7612" s="425"/>
      <c r="IJ7612" s="425"/>
      <c r="IK7612" s="425"/>
      <c r="IL7612" s="425"/>
      <c r="IM7612" s="425"/>
      <c r="IN7612" s="425"/>
      <c r="IO7612" s="425"/>
      <c r="IP7612" s="425"/>
      <c r="IQ7612" s="425"/>
      <c r="IR7612" s="425"/>
      <c r="IS7612" s="425"/>
      <c r="IT7612" s="425"/>
      <c r="IU7612" s="425"/>
      <c r="IV7612" s="425"/>
    </row>
    <row r="7613" s="428" customFormat="1" ht="27.6" customHeight="1" spans="2:256">
      <c r="B7613" s="465"/>
      <c r="GH7613" s="425"/>
      <c r="GI7613" s="425"/>
      <c r="GJ7613" s="425"/>
      <c r="GK7613" s="425"/>
      <c r="GL7613" s="425"/>
      <c r="GM7613" s="425"/>
      <c r="GN7613" s="425"/>
      <c r="GO7613" s="425"/>
      <c r="GP7613" s="425"/>
      <c r="GQ7613" s="425"/>
      <c r="GR7613" s="425"/>
      <c r="GS7613" s="425"/>
      <c r="GT7613" s="425"/>
      <c r="GU7613" s="425"/>
      <c r="GV7613" s="425"/>
      <c r="GW7613" s="425"/>
      <c r="GX7613" s="425"/>
      <c r="GY7613" s="425"/>
      <c r="GZ7613" s="425"/>
      <c r="HA7613" s="425"/>
      <c r="HB7613" s="425"/>
      <c r="HC7613" s="425"/>
      <c r="HD7613" s="425"/>
      <c r="HE7613" s="425"/>
      <c r="HF7613" s="425"/>
      <c r="HG7613" s="425"/>
      <c r="HH7613" s="425"/>
      <c r="HI7613" s="425"/>
      <c r="HJ7613" s="425"/>
      <c r="HK7613" s="425"/>
      <c r="HL7613" s="425"/>
      <c r="HM7613" s="425"/>
      <c r="HN7613" s="425"/>
      <c r="HO7613" s="425"/>
      <c r="HP7613" s="425"/>
      <c r="HQ7613" s="425"/>
      <c r="HR7613" s="425"/>
      <c r="HS7613" s="425"/>
      <c r="HT7613" s="425"/>
      <c r="HU7613" s="425"/>
      <c r="HV7613" s="425"/>
      <c r="HW7613" s="425"/>
      <c r="HX7613" s="425"/>
      <c r="HY7613" s="425"/>
      <c r="HZ7613" s="425"/>
      <c r="IA7613" s="425"/>
      <c r="IB7613" s="425"/>
      <c r="IC7613" s="425"/>
      <c r="ID7613" s="425"/>
      <c r="IE7613" s="425"/>
      <c r="IF7613" s="425"/>
      <c r="IG7613" s="425"/>
      <c r="IH7613" s="425"/>
      <c r="II7613" s="425"/>
      <c r="IJ7613" s="425"/>
      <c r="IK7613" s="425"/>
      <c r="IL7613" s="425"/>
      <c r="IM7613" s="425"/>
      <c r="IN7613" s="425"/>
      <c r="IO7613" s="425"/>
      <c r="IP7613" s="425"/>
      <c r="IQ7613" s="425"/>
      <c r="IR7613" s="425"/>
      <c r="IS7613" s="425"/>
      <c r="IT7613" s="425"/>
      <c r="IU7613" s="425"/>
      <c r="IV7613" s="425"/>
    </row>
    <row r="7614" s="428" customFormat="1" ht="27.6" customHeight="1" spans="2:256">
      <c r="B7614" s="465"/>
      <c r="GH7614" s="425"/>
      <c r="GI7614" s="425"/>
      <c r="GJ7614" s="425"/>
      <c r="GK7614" s="425"/>
      <c r="GL7614" s="425"/>
      <c r="GM7614" s="425"/>
      <c r="GN7614" s="425"/>
      <c r="GO7614" s="425"/>
      <c r="GP7614" s="425"/>
      <c r="GQ7614" s="425"/>
      <c r="GR7614" s="425"/>
      <c r="GS7614" s="425"/>
      <c r="GT7614" s="425"/>
      <c r="GU7614" s="425"/>
      <c r="GV7614" s="425"/>
      <c r="GW7614" s="425"/>
      <c r="GX7614" s="425"/>
      <c r="GY7614" s="425"/>
      <c r="GZ7614" s="425"/>
      <c r="HA7614" s="425"/>
      <c r="HB7614" s="425"/>
      <c r="HC7614" s="425"/>
      <c r="HD7614" s="425"/>
      <c r="HE7614" s="425"/>
      <c r="HF7614" s="425"/>
      <c r="HG7614" s="425"/>
      <c r="HH7614" s="425"/>
      <c r="HI7614" s="425"/>
      <c r="HJ7614" s="425"/>
      <c r="HK7614" s="425"/>
      <c r="HL7614" s="425"/>
      <c r="HM7614" s="425"/>
      <c r="HN7614" s="425"/>
      <c r="HO7614" s="425"/>
      <c r="HP7614" s="425"/>
      <c r="HQ7614" s="425"/>
      <c r="HR7614" s="425"/>
      <c r="HS7614" s="425"/>
      <c r="HT7614" s="425"/>
      <c r="HU7614" s="425"/>
      <c r="HV7614" s="425"/>
      <c r="HW7614" s="425"/>
      <c r="HX7614" s="425"/>
      <c r="HY7614" s="425"/>
      <c r="HZ7614" s="425"/>
      <c r="IA7614" s="425"/>
      <c r="IB7614" s="425"/>
      <c r="IC7614" s="425"/>
      <c r="ID7614" s="425"/>
      <c r="IE7614" s="425"/>
      <c r="IF7614" s="425"/>
      <c r="IG7614" s="425"/>
      <c r="IH7614" s="425"/>
      <c r="II7614" s="425"/>
      <c r="IJ7614" s="425"/>
      <c r="IK7614" s="425"/>
      <c r="IL7614" s="425"/>
      <c r="IM7614" s="425"/>
      <c r="IN7614" s="425"/>
      <c r="IO7614" s="425"/>
      <c r="IP7614" s="425"/>
      <c r="IQ7614" s="425"/>
      <c r="IR7614" s="425"/>
      <c r="IS7614" s="425"/>
      <c r="IT7614" s="425"/>
      <c r="IU7614" s="425"/>
      <c r="IV7614" s="425"/>
    </row>
    <row r="7615" s="428" customFormat="1" ht="27.6" customHeight="1" spans="2:256">
      <c r="B7615" s="465"/>
      <c r="GH7615" s="425"/>
      <c r="GI7615" s="425"/>
      <c r="GJ7615" s="425"/>
      <c r="GK7615" s="425"/>
      <c r="GL7615" s="425"/>
      <c r="GM7615" s="425"/>
      <c r="GN7615" s="425"/>
      <c r="GO7615" s="425"/>
      <c r="GP7615" s="425"/>
      <c r="GQ7615" s="425"/>
      <c r="GR7615" s="425"/>
      <c r="GS7615" s="425"/>
      <c r="GT7615" s="425"/>
      <c r="GU7615" s="425"/>
      <c r="GV7615" s="425"/>
      <c r="GW7615" s="425"/>
      <c r="GX7615" s="425"/>
      <c r="GY7615" s="425"/>
      <c r="GZ7615" s="425"/>
      <c r="HA7615" s="425"/>
      <c r="HB7615" s="425"/>
      <c r="HC7615" s="425"/>
      <c r="HD7615" s="425"/>
      <c r="HE7615" s="425"/>
      <c r="HF7615" s="425"/>
      <c r="HG7615" s="425"/>
      <c r="HH7615" s="425"/>
      <c r="HI7615" s="425"/>
      <c r="HJ7615" s="425"/>
      <c r="HK7615" s="425"/>
      <c r="HL7615" s="425"/>
      <c r="HM7615" s="425"/>
      <c r="HN7615" s="425"/>
      <c r="HO7615" s="425"/>
      <c r="HP7615" s="425"/>
      <c r="HQ7615" s="425"/>
      <c r="HR7615" s="425"/>
      <c r="HS7615" s="425"/>
      <c r="HT7615" s="425"/>
      <c r="HU7615" s="425"/>
      <c r="HV7615" s="425"/>
      <c r="HW7615" s="425"/>
      <c r="HX7615" s="425"/>
      <c r="HY7615" s="425"/>
      <c r="HZ7615" s="425"/>
      <c r="IA7615" s="425"/>
      <c r="IB7615" s="425"/>
      <c r="IC7615" s="425"/>
      <c r="ID7615" s="425"/>
      <c r="IE7615" s="425"/>
      <c r="IF7615" s="425"/>
      <c r="IG7615" s="425"/>
      <c r="IH7615" s="425"/>
      <c r="II7615" s="425"/>
      <c r="IJ7615" s="425"/>
      <c r="IK7615" s="425"/>
      <c r="IL7615" s="425"/>
      <c r="IM7615" s="425"/>
      <c r="IN7615" s="425"/>
      <c r="IO7615" s="425"/>
      <c r="IP7615" s="425"/>
      <c r="IQ7615" s="425"/>
      <c r="IR7615" s="425"/>
      <c r="IS7615" s="425"/>
      <c r="IT7615" s="425"/>
      <c r="IU7615" s="425"/>
      <c r="IV7615" s="425"/>
    </row>
    <row r="7616" s="428" customFormat="1" ht="27.6" customHeight="1" spans="2:256">
      <c r="B7616" s="465"/>
      <c r="GH7616" s="425"/>
      <c r="GI7616" s="425"/>
      <c r="GJ7616" s="425"/>
      <c r="GK7616" s="425"/>
      <c r="GL7616" s="425"/>
      <c r="GM7616" s="425"/>
      <c r="GN7616" s="425"/>
      <c r="GO7616" s="425"/>
      <c r="GP7616" s="425"/>
      <c r="GQ7616" s="425"/>
      <c r="GR7616" s="425"/>
      <c r="GS7616" s="425"/>
      <c r="GT7616" s="425"/>
      <c r="GU7616" s="425"/>
      <c r="GV7616" s="425"/>
      <c r="GW7616" s="425"/>
      <c r="GX7616" s="425"/>
      <c r="GY7616" s="425"/>
      <c r="GZ7616" s="425"/>
      <c r="HA7616" s="425"/>
      <c r="HB7616" s="425"/>
      <c r="HC7616" s="425"/>
      <c r="HD7616" s="425"/>
      <c r="HE7616" s="425"/>
      <c r="HF7616" s="425"/>
      <c r="HG7616" s="425"/>
      <c r="HH7616" s="425"/>
      <c r="HI7616" s="425"/>
      <c r="HJ7616" s="425"/>
      <c r="HK7616" s="425"/>
      <c r="HL7616" s="425"/>
      <c r="HM7616" s="425"/>
      <c r="HN7616" s="425"/>
      <c r="HO7616" s="425"/>
      <c r="HP7616" s="425"/>
      <c r="HQ7616" s="425"/>
      <c r="HR7616" s="425"/>
      <c r="HS7616" s="425"/>
      <c r="HT7616" s="425"/>
      <c r="HU7616" s="425"/>
      <c r="HV7616" s="425"/>
      <c r="HW7616" s="425"/>
      <c r="HX7616" s="425"/>
      <c r="HY7616" s="425"/>
      <c r="HZ7616" s="425"/>
      <c r="IA7616" s="425"/>
      <c r="IB7616" s="425"/>
      <c r="IC7616" s="425"/>
      <c r="ID7616" s="425"/>
      <c r="IE7616" s="425"/>
      <c r="IF7616" s="425"/>
      <c r="IG7616" s="425"/>
      <c r="IH7616" s="425"/>
      <c r="II7616" s="425"/>
      <c r="IJ7616" s="425"/>
      <c r="IK7616" s="425"/>
      <c r="IL7616" s="425"/>
      <c r="IM7616" s="425"/>
      <c r="IN7616" s="425"/>
      <c r="IO7616" s="425"/>
      <c r="IP7616" s="425"/>
      <c r="IQ7616" s="425"/>
      <c r="IR7616" s="425"/>
      <c r="IS7616" s="425"/>
      <c r="IT7616" s="425"/>
      <c r="IU7616" s="425"/>
      <c r="IV7616" s="425"/>
    </row>
    <row r="7617" s="428" customFormat="1" ht="27.6" customHeight="1" spans="2:256">
      <c r="B7617" s="465"/>
      <c r="GH7617" s="425"/>
      <c r="GI7617" s="425"/>
      <c r="GJ7617" s="425"/>
      <c r="GK7617" s="425"/>
      <c r="GL7617" s="425"/>
      <c r="GM7617" s="425"/>
      <c r="GN7617" s="425"/>
      <c r="GO7617" s="425"/>
      <c r="GP7617" s="425"/>
      <c r="GQ7617" s="425"/>
      <c r="GR7617" s="425"/>
      <c r="GS7617" s="425"/>
      <c r="GT7617" s="425"/>
      <c r="GU7617" s="425"/>
      <c r="GV7617" s="425"/>
      <c r="GW7617" s="425"/>
      <c r="GX7617" s="425"/>
      <c r="GY7617" s="425"/>
      <c r="GZ7617" s="425"/>
      <c r="HA7617" s="425"/>
      <c r="HB7617" s="425"/>
      <c r="HC7617" s="425"/>
      <c r="HD7617" s="425"/>
      <c r="HE7617" s="425"/>
      <c r="HF7617" s="425"/>
      <c r="HG7617" s="425"/>
      <c r="HH7617" s="425"/>
      <c r="HI7617" s="425"/>
      <c r="HJ7617" s="425"/>
      <c r="HK7617" s="425"/>
      <c r="HL7617" s="425"/>
      <c r="HM7617" s="425"/>
      <c r="HN7617" s="425"/>
      <c r="HO7617" s="425"/>
      <c r="HP7617" s="425"/>
      <c r="HQ7617" s="425"/>
      <c r="HR7617" s="425"/>
      <c r="HS7617" s="425"/>
      <c r="HT7617" s="425"/>
      <c r="HU7617" s="425"/>
      <c r="HV7617" s="425"/>
      <c r="HW7617" s="425"/>
      <c r="HX7617" s="425"/>
      <c r="HY7617" s="425"/>
      <c r="HZ7617" s="425"/>
      <c r="IA7617" s="425"/>
      <c r="IB7617" s="425"/>
      <c r="IC7617" s="425"/>
      <c r="ID7617" s="425"/>
      <c r="IE7617" s="425"/>
      <c r="IF7617" s="425"/>
      <c r="IG7617" s="425"/>
      <c r="IH7617" s="425"/>
      <c r="II7617" s="425"/>
      <c r="IJ7617" s="425"/>
      <c r="IK7617" s="425"/>
      <c r="IL7617" s="425"/>
      <c r="IM7617" s="425"/>
      <c r="IN7617" s="425"/>
      <c r="IO7617" s="425"/>
      <c r="IP7617" s="425"/>
      <c r="IQ7617" s="425"/>
      <c r="IR7617" s="425"/>
      <c r="IS7617" s="425"/>
      <c r="IT7617" s="425"/>
      <c r="IU7617" s="425"/>
      <c r="IV7617" s="425"/>
    </row>
    <row r="7618" s="428" customFormat="1" ht="27.6" customHeight="1" spans="2:256">
      <c r="B7618" s="465"/>
      <c r="GH7618" s="425"/>
      <c r="GI7618" s="425"/>
      <c r="GJ7618" s="425"/>
      <c r="GK7618" s="425"/>
      <c r="GL7618" s="425"/>
      <c r="GM7618" s="425"/>
      <c r="GN7618" s="425"/>
      <c r="GO7618" s="425"/>
      <c r="GP7618" s="425"/>
      <c r="GQ7618" s="425"/>
      <c r="GR7618" s="425"/>
      <c r="GS7618" s="425"/>
      <c r="GT7618" s="425"/>
      <c r="GU7618" s="425"/>
      <c r="GV7618" s="425"/>
      <c r="GW7618" s="425"/>
      <c r="GX7618" s="425"/>
      <c r="GY7618" s="425"/>
      <c r="GZ7618" s="425"/>
      <c r="HA7618" s="425"/>
      <c r="HB7618" s="425"/>
      <c r="HC7618" s="425"/>
      <c r="HD7618" s="425"/>
      <c r="HE7618" s="425"/>
      <c r="HF7618" s="425"/>
      <c r="HG7618" s="425"/>
      <c r="HH7618" s="425"/>
      <c r="HI7618" s="425"/>
      <c r="HJ7618" s="425"/>
      <c r="HK7618" s="425"/>
      <c r="HL7618" s="425"/>
      <c r="HM7618" s="425"/>
      <c r="HN7618" s="425"/>
      <c r="HO7618" s="425"/>
      <c r="HP7618" s="425"/>
      <c r="HQ7618" s="425"/>
      <c r="HR7618" s="425"/>
      <c r="HS7618" s="425"/>
      <c r="HT7618" s="425"/>
      <c r="HU7618" s="425"/>
      <c r="HV7618" s="425"/>
      <c r="HW7618" s="425"/>
      <c r="HX7618" s="425"/>
      <c r="HY7618" s="425"/>
      <c r="HZ7618" s="425"/>
      <c r="IA7618" s="425"/>
      <c r="IB7618" s="425"/>
      <c r="IC7618" s="425"/>
      <c r="ID7618" s="425"/>
      <c r="IE7618" s="425"/>
      <c r="IF7618" s="425"/>
      <c r="IG7618" s="425"/>
      <c r="IH7618" s="425"/>
      <c r="II7618" s="425"/>
      <c r="IJ7618" s="425"/>
      <c r="IK7618" s="425"/>
      <c r="IL7618" s="425"/>
      <c r="IM7618" s="425"/>
      <c r="IN7618" s="425"/>
      <c r="IO7618" s="425"/>
      <c r="IP7618" s="425"/>
      <c r="IQ7618" s="425"/>
      <c r="IR7618" s="425"/>
      <c r="IS7618" s="425"/>
      <c r="IT7618" s="425"/>
      <c r="IU7618" s="425"/>
      <c r="IV7618" s="425"/>
    </row>
    <row r="7619" s="428" customFormat="1" ht="27.6" customHeight="1" spans="2:256">
      <c r="B7619" s="465"/>
      <c r="GH7619" s="425"/>
      <c r="GI7619" s="425"/>
      <c r="GJ7619" s="425"/>
      <c r="GK7619" s="425"/>
      <c r="GL7619" s="425"/>
      <c r="GM7619" s="425"/>
      <c r="GN7619" s="425"/>
      <c r="GO7619" s="425"/>
      <c r="GP7619" s="425"/>
      <c r="GQ7619" s="425"/>
      <c r="GR7619" s="425"/>
      <c r="GS7619" s="425"/>
      <c r="GT7619" s="425"/>
      <c r="GU7619" s="425"/>
      <c r="GV7619" s="425"/>
      <c r="GW7619" s="425"/>
      <c r="GX7619" s="425"/>
      <c r="GY7619" s="425"/>
      <c r="GZ7619" s="425"/>
      <c r="HA7619" s="425"/>
      <c r="HB7619" s="425"/>
      <c r="HC7619" s="425"/>
      <c r="HD7619" s="425"/>
      <c r="HE7619" s="425"/>
      <c r="HF7619" s="425"/>
      <c r="HG7619" s="425"/>
      <c r="HH7619" s="425"/>
      <c r="HI7619" s="425"/>
      <c r="HJ7619" s="425"/>
      <c r="HK7619" s="425"/>
      <c r="HL7619" s="425"/>
      <c r="HM7619" s="425"/>
      <c r="HN7619" s="425"/>
      <c r="HO7619" s="425"/>
      <c r="HP7619" s="425"/>
      <c r="HQ7619" s="425"/>
      <c r="HR7619" s="425"/>
      <c r="HS7619" s="425"/>
      <c r="HT7619" s="425"/>
      <c r="HU7619" s="425"/>
      <c r="HV7619" s="425"/>
      <c r="HW7619" s="425"/>
      <c r="HX7619" s="425"/>
      <c r="HY7619" s="425"/>
      <c r="HZ7619" s="425"/>
      <c r="IA7619" s="425"/>
      <c r="IB7619" s="425"/>
      <c r="IC7619" s="425"/>
      <c r="ID7619" s="425"/>
      <c r="IE7619" s="425"/>
      <c r="IF7619" s="425"/>
      <c r="IG7619" s="425"/>
      <c r="IH7619" s="425"/>
      <c r="II7619" s="425"/>
      <c r="IJ7619" s="425"/>
      <c r="IK7619" s="425"/>
      <c r="IL7619" s="425"/>
      <c r="IM7619" s="425"/>
      <c r="IN7619" s="425"/>
      <c r="IO7619" s="425"/>
      <c r="IP7619" s="425"/>
      <c r="IQ7619" s="425"/>
      <c r="IR7619" s="425"/>
      <c r="IS7619" s="425"/>
      <c r="IT7619" s="425"/>
      <c r="IU7619" s="425"/>
      <c r="IV7619" s="425"/>
    </row>
    <row r="7620" s="428" customFormat="1" ht="27.6" customHeight="1" spans="2:256">
      <c r="B7620" s="465"/>
      <c r="GH7620" s="425"/>
      <c r="GI7620" s="425"/>
      <c r="GJ7620" s="425"/>
      <c r="GK7620" s="425"/>
      <c r="GL7620" s="425"/>
      <c r="GM7620" s="425"/>
      <c r="GN7620" s="425"/>
      <c r="GO7620" s="425"/>
      <c r="GP7620" s="425"/>
      <c r="GQ7620" s="425"/>
      <c r="GR7620" s="425"/>
      <c r="GS7620" s="425"/>
      <c r="GT7620" s="425"/>
      <c r="GU7620" s="425"/>
      <c r="GV7620" s="425"/>
      <c r="GW7620" s="425"/>
      <c r="GX7620" s="425"/>
      <c r="GY7620" s="425"/>
      <c r="GZ7620" s="425"/>
      <c r="HA7620" s="425"/>
      <c r="HB7620" s="425"/>
      <c r="HC7620" s="425"/>
      <c r="HD7620" s="425"/>
      <c r="HE7620" s="425"/>
      <c r="HF7620" s="425"/>
      <c r="HG7620" s="425"/>
      <c r="HH7620" s="425"/>
      <c r="HI7620" s="425"/>
      <c r="HJ7620" s="425"/>
      <c r="HK7620" s="425"/>
      <c r="HL7620" s="425"/>
      <c r="HM7620" s="425"/>
      <c r="HN7620" s="425"/>
      <c r="HO7620" s="425"/>
      <c r="HP7620" s="425"/>
      <c r="HQ7620" s="425"/>
      <c r="HR7620" s="425"/>
      <c r="HS7620" s="425"/>
      <c r="HT7620" s="425"/>
      <c r="HU7620" s="425"/>
      <c r="HV7620" s="425"/>
      <c r="HW7620" s="425"/>
      <c r="HX7620" s="425"/>
      <c r="HY7620" s="425"/>
      <c r="HZ7620" s="425"/>
      <c r="IA7620" s="425"/>
      <c r="IB7620" s="425"/>
      <c r="IC7620" s="425"/>
      <c r="ID7620" s="425"/>
      <c r="IE7620" s="425"/>
      <c r="IF7620" s="425"/>
      <c r="IG7620" s="425"/>
      <c r="IH7620" s="425"/>
      <c r="II7620" s="425"/>
      <c r="IJ7620" s="425"/>
      <c r="IK7620" s="425"/>
      <c r="IL7620" s="425"/>
      <c r="IM7620" s="425"/>
      <c r="IN7620" s="425"/>
      <c r="IO7620" s="425"/>
      <c r="IP7620" s="425"/>
      <c r="IQ7620" s="425"/>
      <c r="IR7620" s="425"/>
      <c r="IS7620" s="425"/>
      <c r="IT7620" s="425"/>
      <c r="IU7620" s="425"/>
      <c r="IV7620" s="425"/>
    </row>
    <row r="7621" s="428" customFormat="1" ht="27.6" customHeight="1" spans="2:256">
      <c r="B7621" s="465"/>
      <c r="GH7621" s="425"/>
      <c r="GI7621" s="425"/>
      <c r="GJ7621" s="425"/>
      <c r="GK7621" s="425"/>
      <c r="GL7621" s="425"/>
      <c r="GM7621" s="425"/>
      <c r="GN7621" s="425"/>
      <c r="GO7621" s="425"/>
      <c r="GP7621" s="425"/>
      <c r="GQ7621" s="425"/>
      <c r="GR7621" s="425"/>
      <c r="GS7621" s="425"/>
      <c r="GT7621" s="425"/>
      <c r="GU7621" s="425"/>
      <c r="GV7621" s="425"/>
      <c r="GW7621" s="425"/>
      <c r="GX7621" s="425"/>
      <c r="GY7621" s="425"/>
      <c r="GZ7621" s="425"/>
      <c r="HA7621" s="425"/>
      <c r="HB7621" s="425"/>
      <c r="HC7621" s="425"/>
      <c r="HD7621" s="425"/>
      <c r="HE7621" s="425"/>
      <c r="HF7621" s="425"/>
      <c r="HG7621" s="425"/>
      <c r="HH7621" s="425"/>
      <c r="HI7621" s="425"/>
      <c r="HJ7621" s="425"/>
      <c r="HK7621" s="425"/>
      <c r="HL7621" s="425"/>
      <c r="HM7621" s="425"/>
      <c r="HN7621" s="425"/>
      <c r="HO7621" s="425"/>
      <c r="HP7621" s="425"/>
      <c r="HQ7621" s="425"/>
      <c r="HR7621" s="425"/>
      <c r="HS7621" s="425"/>
      <c r="HT7621" s="425"/>
      <c r="HU7621" s="425"/>
      <c r="HV7621" s="425"/>
      <c r="HW7621" s="425"/>
      <c r="HX7621" s="425"/>
      <c r="HY7621" s="425"/>
      <c r="HZ7621" s="425"/>
      <c r="IA7621" s="425"/>
      <c r="IB7621" s="425"/>
      <c r="IC7621" s="425"/>
      <c r="ID7621" s="425"/>
      <c r="IE7621" s="425"/>
      <c r="IF7621" s="425"/>
      <c r="IG7621" s="425"/>
      <c r="IH7621" s="425"/>
      <c r="II7621" s="425"/>
      <c r="IJ7621" s="425"/>
      <c r="IK7621" s="425"/>
      <c r="IL7621" s="425"/>
      <c r="IM7621" s="425"/>
      <c r="IN7621" s="425"/>
      <c r="IO7621" s="425"/>
      <c r="IP7621" s="425"/>
      <c r="IQ7621" s="425"/>
      <c r="IR7621" s="425"/>
      <c r="IS7621" s="425"/>
      <c r="IT7621" s="425"/>
      <c r="IU7621" s="425"/>
      <c r="IV7621" s="425"/>
    </row>
    <row r="7622" s="428" customFormat="1" ht="27.6" customHeight="1" spans="2:256">
      <c r="B7622" s="465"/>
      <c r="GH7622" s="425"/>
      <c r="GI7622" s="425"/>
      <c r="GJ7622" s="425"/>
      <c r="GK7622" s="425"/>
      <c r="GL7622" s="425"/>
      <c r="GM7622" s="425"/>
      <c r="GN7622" s="425"/>
      <c r="GO7622" s="425"/>
      <c r="GP7622" s="425"/>
      <c r="GQ7622" s="425"/>
      <c r="GR7622" s="425"/>
      <c r="GS7622" s="425"/>
      <c r="GT7622" s="425"/>
      <c r="GU7622" s="425"/>
      <c r="GV7622" s="425"/>
      <c r="GW7622" s="425"/>
      <c r="GX7622" s="425"/>
      <c r="GY7622" s="425"/>
      <c r="GZ7622" s="425"/>
      <c r="HA7622" s="425"/>
      <c r="HB7622" s="425"/>
      <c r="HC7622" s="425"/>
      <c r="HD7622" s="425"/>
      <c r="HE7622" s="425"/>
      <c r="HF7622" s="425"/>
      <c r="HG7622" s="425"/>
      <c r="HH7622" s="425"/>
      <c r="HI7622" s="425"/>
      <c r="HJ7622" s="425"/>
      <c r="HK7622" s="425"/>
      <c r="HL7622" s="425"/>
      <c r="HM7622" s="425"/>
      <c r="HN7622" s="425"/>
      <c r="HO7622" s="425"/>
      <c r="HP7622" s="425"/>
      <c r="HQ7622" s="425"/>
      <c r="HR7622" s="425"/>
      <c r="HS7622" s="425"/>
      <c r="HT7622" s="425"/>
      <c r="HU7622" s="425"/>
      <c r="HV7622" s="425"/>
      <c r="HW7622" s="425"/>
      <c r="HX7622" s="425"/>
      <c r="HY7622" s="425"/>
      <c r="HZ7622" s="425"/>
      <c r="IA7622" s="425"/>
      <c r="IB7622" s="425"/>
      <c r="IC7622" s="425"/>
      <c r="ID7622" s="425"/>
      <c r="IE7622" s="425"/>
      <c r="IF7622" s="425"/>
      <c r="IG7622" s="425"/>
      <c r="IH7622" s="425"/>
      <c r="II7622" s="425"/>
      <c r="IJ7622" s="425"/>
      <c r="IK7622" s="425"/>
      <c r="IL7622" s="425"/>
      <c r="IM7622" s="425"/>
      <c r="IN7622" s="425"/>
      <c r="IO7622" s="425"/>
      <c r="IP7622" s="425"/>
      <c r="IQ7622" s="425"/>
      <c r="IR7622" s="425"/>
      <c r="IS7622" s="425"/>
      <c r="IT7622" s="425"/>
      <c r="IU7622" s="425"/>
      <c r="IV7622" s="425"/>
    </row>
    <row r="7623" s="428" customFormat="1" ht="27.6" customHeight="1" spans="2:256">
      <c r="B7623" s="465"/>
      <c r="GH7623" s="425"/>
      <c r="GI7623" s="425"/>
      <c r="GJ7623" s="425"/>
      <c r="GK7623" s="425"/>
      <c r="GL7623" s="425"/>
      <c r="GM7623" s="425"/>
      <c r="GN7623" s="425"/>
      <c r="GO7623" s="425"/>
      <c r="GP7623" s="425"/>
      <c r="GQ7623" s="425"/>
      <c r="GR7623" s="425"/>
      <c r="GS7623" s="425"/>
      <c r="GT7623" s="425"/>
      <c r="GU7623" s="425"/>
      <c r="GV7623" s="425"/>
      <c r="GW7623" s="425"/>
      <c r="GX7623" s="425"/>
      <c r="GY7623" s="425"/>
      <c r="GZ7623" s="425"/>
      <c r="HA7623" s="425"/>
      <c r="HB7623" s="425"/>
      <c r="HC7623" s="425"/>
      <c r="HD7623" s="425"/>
      <c r="HE7623" s="425"/>
      <c r="HF7623" s="425"/>
      <c r="HG7623" s="425"/>
      <c r="HH7623" s="425"/>
      <c r="HI7623" s="425"/>
      <c r="HJ7623" s="425"/>
      <c r="HK7623" s="425"/>
      <c r="HL7623" s="425"/>
      <c r="HM7623" s="425"/>
      <c r="HN7623" s="425"/>
      <c r="HO7623" s="425"/>
      <c r="HP7623" s="425"/>
      <c r="HQ7623" s="425"/>
      <c r="HR7623" s="425"/>
      <c r="HS7623" s="425"/>
      <c r="HT7623" s="425"/>
      <c r="HU7623" s="425"/>
      <c r="HV7623" s="425"/>
      <c r="HW7623" s="425"/>
      <c r="HX7623" s="425"/>
      <c r="HY7623" s="425"/>
      <c r="HZ7623" s="425"/>
      <c r="IA7623" s="425"/>
      <c r="IB7623" s="425"/>
      <c r="IC7623" s="425"/>
      <c r="ID7623" s="425"/>
      <c r="IE7623" s="425"/>
      <c r="IF7623" s="425"/>
      <c r="IG7623" s="425"/>
      <c r="IH7623" s="425"/>
      <c r="II7623" s="425"/>
      <c r="IJ7623" s="425"/>
      <c r="IK7623" s="425"/>
      <c r="IL7623" s="425"/>
      <c r="IM7623" s="425"/>
      <c r="IN7623" s="425"/>
      <c r="IO7623" s="425"/>
      <c r="IP7623" s="425"/>
      <c r="IQ7623" s="425"/>
      <c r="IR7623" s="425"/>
      <c r="IS7623" s="425"/>
      <c r="IT7623" s="425"/>
      <c r="IU7623" s="425"/>
      <c r="IV7623" s="425"/>
    </row>
    <row r="7624" s="428" customFormat="1" ht="27.6" customHeight="1" spans="2:256">
      <c r="B7624" s="465"/>
      <c r="GH7624" s="425"/>
      <c r="GI7624" s="425"/>
      <c r="GJ7624" s="425"/>
      <c r="GK7624" s="425"/>
      <c r="GL7624" s="425"/>
      <c r="GM7624" s="425"/>
      <c r="GN7624" s="425"/>
      <c r="GO7624" s="425"/>
      <c r="GP7624" s="425"/>
      <c r="GQ7624" s="425"/>
      <c r="GR7624" s="425"/>
      <c r="GS7624" s="425"/>
      <c r="GT7624" s="425"/>
      <c r="GU7624" s="425"/>
      <c r="GV7624" s="425"/>
      <c r="GW7624" s="425"/>
      <c r="GX7624" s="425"/>
      <c r="GY7624" s="425"/>
      <c r="GZ7624" s="425"/>
      <c r="HA7624" s="425"/>
      <c r="HB7624" s="425"/>
      <c r="HC7624" s="425"/>
      <c r="HD7624" s="425"/>
      <c r="HE7624" s="425"/>
      <c r="HF7624" s="425"/>
      <c r="HG7624" s="425"/>
      <c r="HH7624" s="425"/>
      <c r="HI7624" s="425"/>
      <c r="HJ7624" s="425"/>
      <c r="HK7624" s="425"/>
      <c r="HL7624" s="425"/>
      <c r="HM7624" s="425"/>
      <c r="HN7624" s="425"/>
      <c r="HO7624" s="425"/>
      <c r="HP7624" s="425"/>
      <c r="HQ7624" s="425"/>
      <c r="HR7624" s="425"/>
      <c r="HS7624" s="425"/>
      <c r="HT7624" s="425"/>
      <c r="HU7624" s="425"/>
      <c r="HV7624" s="425"/>
      <c r="HW7624" s="425"/>
      <c r="HX7624" s="425"/>
      <c r="HY7624" s="425"/>
      <c r="HZ7624" s="425"/>
      <c r="IA7624" s="425"/>
      <c r="IB7624" s="425"/>
      <c r="IC7624" s="425"/>
      <c r="ID7624" s="425"/>
      <c r="IE7624" s="425"/>
      <c r="IF7624" s="425"/>
      <c r="IG7624" s="425"/>
      <c r="IH7624" s="425"/>
      <c r="II7624" s="425"/>
      <c r="IJ7624" s="425"/>
      <c r="IK7624" s="425"/>
      <c r="IL7624" s="425"/>
      <c r="IM7624" s="425"/>
      <c r="IN7624" s="425"/>
      <c r="IO7624" s="425"/>
      <c r="IP7624" s="425"/>
      <c r="IQ7624" s="425"/>
      <c r="IR7624" s="425"/>
      <c r="IS7624" s="425"/>
      <c r="IT7624" s="425"/>
      <c r="IU7624" s="425"/>
      <c r="IV7624" s="425"/>
    </row>
    <row r="7625" s="428" customFormat="1" ht="27.6" customHeight="1" spans="2:256">
      <c r="B7625" s="465"/>
      <c r="GH7625" s="425"/>
      <c r="GI7625" s="425"/>
      <c r="GJ7625" s="425"/>
      <c r="GK7625" s="425"/>
      <c r="GL7625" s="425"/>
      <c r="GM7625" s="425"/>
      <c r="GN7625" s="425"/>
      <c r="GO7625" s="425"/>
      <c r="GP7625" s="425"/>
      <c r="GQ7625" s="425"/>
      <c r="GR7625" s="425"/>
      <c r="GS7625" s="425"/>
      <c r="GT7625" s="425"/>
      <c r="GU7625" s="425"/>
      <c r="GV7625" s="425"/>
      <c r="GW7625" s="425"/>
      <c r="GX7625" s="425"/>
      <c r="GY7625" s="425"/>
      <c r="GZ7625" s="425"/>
      <c r="HA7625" s="425"/>
      <c r="HB7625" s="425"/>
      <c r="HC7625" s="425"/>
      <c r="HD7625" s="425"/>
      <c r="HE7625" s="425"/>
      <c r="HF7625" s="425"/>
      <c r="HG7625" s="425"/>
      <c r="HH7625" s="425"/>
      <c r="HI7625" s="425"/>
      <c r="HJ7625" s="425"/>
      <c r="HK7625" s="425"/>
      <c r="HL7625" s="425"/>
      <c r="HM7625" s="425"/>
      <c r="HN7625" s="425"/>
      <c r="HO7625" s="425"/>
      <c r="HP7625" s="425"/>
      <c r="HQ7625" s="425"/>
      <c r="HR7625" s="425"/>
      <c r="HS7625" s="425"/>
      <c r="HT7625" s="425"/>
      <c r="HU7625" s="425"/>
      <c r="HV7625" s="425"/>
      <c r="HW7625" s="425"/>
      <c r="HX7625" s="425"/>
      <c r="HY7625" s="425"/>
      <c r="HZ7625" s="425"/>
      <c r="IA7625" s="425"/>
      <c r="IB7625" s="425"/>
      <c r="IC7625" s="425"/>
      <c r="ID7625" s="425"/>
      <c r="IE7625" s="425"/>
      <c r="IF7625" s="425"/>
      <c r="IG7625" s="425"/>
      <c r="IH7625" s="425"/>
      <c r="II7625" s="425"/>
      <c r="IJ7625" s="425"/>
      <c r="IK7625" s="425"/>
      <c r="IL7625" s="425"/>
      <c r="IM7625" s="425"/>
      <c r="IN7625" s="425"/>
      <c r="IO7625" s="425"/>
      <c r="IP7625" s="425"/>
      <c r="IQ7625" s="425"/>
      <c r="IR7625" s="425"/>
      <c r="IS7625" s="425"/>
      <c r="IT7625" s="425"/>
      <c r="IU7625" s="425"/>
      <c r="IV7625" s="425"/>
    </row>
    <row r="7626" s="428" customFormat="1" ht="27.6" customHeight="1" spans="2:256">
      <c r="B7626" s="465"/>
      <c r="GH7626" s="425"/>
      <c r="GI7626" s="425"/>
      <c r="GJ7626" s="425"/>
      <c r="GK7626" s="425"/>
      <c r="GL7626" s="425"/>
      <c r="GM7626" s="425"/>
      <c r="GN7626" s="425"/>
      <c r="GO7626" s="425"/>
      <c r="GP7626" s="425"/>
      <c r="GQ7626" s="425"/>
      <c r="GR7626" s="425"/>
      <c r="GS7626" s="425"/>
      <c r="GT7626" s="425"/>
      <c r="GU7626" s="425"/>
      <c r="GV7626" s="425"/>
      <c r="GW7626" s="425"/>
      <c r="GX7626" s="425"/>
      <c r="GY7626" s="425"/>
      <c r="GZ7626" s="425"/>
      <c r="HA7626" s="425"/>
      <c r="HB7626" s="425"/>
      <c r="HC7626" s="425"/>
      <c r="HD7626" s="425"/>
      <c r="HE7626" s="425"/>
      <c r="HF7626" s="425"/>
      <c r="HG7626" s="425"/>
      <c r="HH7626" s="425"/>
      <c r="HI7626" s="425"/>
      <c r="HJ7626" s="425"/>
      <c r="HK7626" s="425"/>
      <c r="HL7626" s="425"/>
      <c r="HM7626" s="425"/>
      <c r="HN7626" s="425"/>
      <c r="HO7626" s="425"/>
      <c r="HP7626" s="425"/>
      <c r="HQ7626" s="425"/>
      <c r="HR7626" s="425"/>
      <c r="HS7626" s="425"/>
      <c r="HT7626" s="425"/>
      <c r="HU7626" s="425"/>
      <c r="HV7626" s="425"/>
      <c r="HW7626" s="425"/>
      <c r="HX7626" s="425"/>
      <c r="HY7626" s="425"/>
      <c r="HZ7626" s="425"/>
      <c r="IA7626" s="425"/>
      <c r="IB7626" s="425"/>
      <c r="IC7626" s="425"/>
      <c r="ID7626" s="425"/>
      <c r="IE7626" s="425"/>
      <c r="IF7626" s="425"/>
      <c r="IG7626" s="425"/>
      <c r="IH7626" s="425"/>
      <c r="II7626" s="425"/>
      <c r="IJ7626" s="425"/>
      <c r="IK7626" s="425"/>
      <c r="IL7626" s="425"/>
      <c r="IM7626" s="425"/>
      <c r="IN7626" s="425"/>
      <c r="IO7626" s="425"/>
      <c r="IP7626" s="425"/>
      <c r="IQ7626" s="425"/>
      <c r="IR7626" s="425"/>
      <c r="IS7626" s="425"/>
      <c r="IT7626" s="425"/>
      <c r="IU7626" s="425"/>
      <c r="IV7626" s="425"/>
    </row>
    <row r="7627" s="428" customFormat="1" ht="27.6" customHeight="1" spans="2:256">
      <c r="B7627" s="465"/>
      <c r="GH7627" s="425"/>
      <c r="GI7627" s="425"/>
      <c r="GJ7627" s="425"/>
      <c r="GK7627" s="425"/>
      <c r="GL7627" s="425"/>
      <c r="GM7627" s="425"/>
      <c r="GN7627" s="425"/>
      <c r="GO7627" s="425"/>
      <c r="GP7627" s="425"/>
      <c r="GQ7627" s="425"/>
      <c r="GR7627" s="425"/>
      <c r="GS7627" s="425"/>
      <c r="GT7627" s="425"/>
      <c r="GU7627" s="425"/>
      <c r="GV7627" s="425"/>
      <c r="GW7627" s="425"/>
      <c r="GX7627" s="425"/>
      <c r="GY7627" s="425"/>
      <c r="GZ7627" s="425"/>
      <c r="HA7627" s="425"/>
      <c r="HB7627" s="425"/>
      <c r="HC7627" s="425"/>
      <c r="HD7627" s="425"/>
      <c r="HE7627" s="425"/>
      <c r="HF7627" s="425"/>
      <c r="HG7627" s="425"/>
      <c r="HH7627" s="425"/>
      <c r="HI7627" s="425"/>
      <c r="HJ7627" s="425"/>
      <c r="HK7627" s="425"/>
      <c r="HL7627" s="425"/>
      <c r="HM7627" s="425"/>
      <c r="HN7627" s="425"/>
      <c r="HO7627" s="425"/>
      <c r="HP7627" s="425"/>
      <c r="HQ7627" s="425"/>
      <c r="HR7627" s="425"/>
      <c r="HS7627" s="425"/>
      <c r="HT7627" s="425"/>
      <c r="HU7627" s="425"/>
      <c r="HV7627" s="425"/>
      <c r="HW7627" s="425"/>
      <c r="HX7627" s="425"/>
      <c r="HY7627" s="425"/>
      <c r="HZ7627" s="425"/>
      <c r="IA7627" s="425"/>
      <c r="IB7627" s="425"/>
      <c r="IC7627" s="425"/>
      <c r="ID7627" s="425"/>
      <c r="IE7627" s="425"/>
      <c r="IF7627" s="425"/>
      <c r="IG7627" s="425"/>
      <c r="IH7627" s="425"/>
      <c r="II7627" s="425"/>
      <c r="IJ7627" s="425"/>
      <c r="IK7627" s="425"/>
      <c r="IL7627" s="425"/>
      <c r="IM7627" s="425"/>
      <c r="IN7627" s="425"/>
      <c r="IO7627" s="425"/>
      <c r="IP7627" s="425"/>
      <c r="IQ7627" s="425"/>
      <c r="IR7627" s="425"/>
      <c r="IS7627" s="425"/>
      <c r="IT7627" s="425"/>
      <c r="IU7627" s="425"/>
      <c r="IV7627" s="425"/>
    </row>
    <row r="7628" s="428" customFormat="1" ht="27.6" customHeight="1" spans="2:256">
      <c r="B7628" s="465"/>
      <c r="GH7628" s="425"/>
      <c r="GI7628" s="425"/>
      <c r="GJ7628" s="425"/>
      <c r="GK7628" s="425"/>
      <c r="GL7628" s="425"/>
      <c r="GM7628" s="425"/>
      <c r="GN7628" s="425"/>
      <c r="GO7628" s="425"/>
      <c r="GP7628" s="425"/>
      <c r="GQ7628" s="425"/>
      <c r="GR7628" s="425"/>
      <c r="GS7628" s="425"/>
      <c r="GT7628" s="425"/>
      <c r="GU7628" s="425"/>
      <c r="GV7628" s="425"/>
      <c r="GW7628" s="425"/>
      <c r="GX7628" s="425"/>
      <c r="GY7628" s="425"/>
      <c r="GZ7628" s="425"/>
      <c r="HA7628" s="425"/>
      <c r="HB7628" s="425"/>
      <c r="HC7628" s="425"/>
      <c r="HD7628" s="425"/>
      <c r="HE7628" s="425"/>
      <c r="HF7628" s="425"/>
      <c r="HG7628" s="425"/>
      <c r="HH7628" s="425"/>
      <c r="HI7628" s="425"/>
      <c r="HJ7628" s="425"/>
      <c r="HK7628" s="425"/>
      <c r="HL7628" s="425"/>
      <c r="HM7628" s="425"/>
      <c r="HN7628" s="425"/>
      <c r="HO7628" s="425"/>
      <c r="HP7628" s="425"/>
      <c r="HQ7628" s="425"/>
      <c r="HR7628" s="425"/>
      <c r="HS7628" s="425"/>
      <c r="HT7628" s="425"/>
      <c r="HU7628" s="425"/>
      <c r="HV7628" s="425"/>
      <c r="HW7628" s="425"/>
      <c r="HX7628" s="425"/>
      <c r="HY7628" s="425"/>
      <c r="HZ7628" s="425"/>
      <c r="IA7628" s="425"/>
      <c r="IB7628" s="425"/>
      <c r="IC7628" s="425"/>
      <c r="ID7628" s="425"/>
      <c r="IE7628" s="425"/>
      <c r="IF7628" s="425"/>
      <c r="IG7628" s="425"/>
      <c r="IH7628" s="425"/>
      <c r="II7628" s="425"/>
      <c r="IJ7628" s="425"/>
      <c r="IK7628" s="425"/>
      <c r="IL7628" s="425"/>
      <c r="IM7628" s="425"/>
      <c r="IN7628" s="425"/>
      <c r="IO7628" s="425"/>
      <c r="IP7628" s="425"/>
      <c r="IQ7628" s="425"/>
      <c r="IR7628" s="425"/>
      <c r="IS7628" s="425"/>
      <c r="IT7628" s="425"/>
      <c r="IU7628" s="425"/>
      <c r="IV7628" s="425"/>
    </row>
    <row r="7629" s="428" customFormat="1" ht="27.6" customHeight="1" spans="2:256">
      <c r="B7629" s="465"/>
      <c r="GH7629" s="425"/>
      <c r="GI7629" s="425"/>
      <c r="GJ7629" s="425"/>
      <c r="GK7629" s="425"/>
      <c r="GL7629" s="425"/>
      <c r="GM7629" s="425"/>
      <c r="GN7629" s="425"/>
      <c r="GO7629" s="425"/>
      <c r="GP7629" s="425"/>
      <c r="GQ7629" s="425"/>
      <c r="GR7629" s="425"/>
      <c r="GS7629" s="425"/>
      <c r="GT7629" s="425"/>
      <c r="GU7629" s="425"/>
      <c r="GV7629" s="425"/>
      <c r="GW7629" s="425"/>
      <c r="GX7629" s="425"/>
      <c r="GY7629" s="425"/>
      <c r="GZ7629" s="425"/>
      <c r="HA7629" s="425"/>
      <c r="HB7629" s="425"/>
      <c r="HC7629" s="425"/>
      <c r="HD7629" s="425"/>
      <c r="HE7629" s="425"/>
      <c r="HF7629" s="425"/>
      <c r="HG7629" s="425"/>
      <c r="HH7629" s="425"/>
      <c r="HI7629" s="425"/>
      <c r="HJ7629" s="425"/>
      <c r="HK7629" s="425"/>
      <c r="HL7629" s="425"/>
      <c r="HM7629" s="425"/>
      <c r="HN7629" s="425"/>
      <c r="HO7629" s="425"/>
      <c r="HP7629" s="425"/>
      <c r="HQ7629" s="425"/>
      <c r="HR7629" s="425"/>
      <c r="HS7629" s="425"/>
      <c r="HT7629" s="425"/>
      <c r="HU7629" s="425"/>
      <c r="HV7629" s="425"/>
      <c r="HW7629" s="425"/>
      <c r="HX7629" s="425"/>
      <c r="HY7629" s="425"/>
      <c r="HZ7629" s="425"/>
      <c r="IA7629" s="425"/>
      <c r="IB7629" s="425"/>
      <c r="IC7629" s="425"/>
      <c r="ID7629" s="425"/>
      <c r="IE7629" s="425"/>
      <c r="IF7629" s="425"/>
      <c r="IG7629" s="425"/>
      <c r="IH7629" s="425"/>
      <c r="II7629" s="425"/>
      <c r="IJ7629" s="425"/>
      <c r="IK7629" s="425"/>
      <c r="IL7629" s="425"/>
      <c r="IM7629" s="425"/>
      <c r="IN7629" s="425"/>
      <c r="IO7629" s="425"/>
      <c r="IP7629" s="425"/>
      <c r="IQ7629" s="425"/>
      <c r="IR7629" s="425"/>
      <c r="IS7629" s="425"/>
      <c r="IT7629" s="425"/>
      <c r="IU7629" s="425"/>
      <c r="IV7629" s="425"/>
    </row>
    <row r="7630" s="428" customFormat="1" ht="27.6" customHeight="1" spans="2:256">
      <c r="B7630" s="465"/>
      <c r="GH7630" s="425"/>
      <c r="GI7630" s="425"/>
      <c r="GJ7630" s="425"/>
      <c r="GK7630" s="425"/>
      <c r="GL7630" s="425"/>
      <c r="GM7630" s="425"/>
      <c r="GN7630" s="425"/>
      <c r="GO7630" s="425"/>
      <c r="GP7630" s="425"/>
      <c r="GQ7630" s="425"/>
      <c r="GR7630" s="425"/>
      <c r="GS7630" s="425"/>
      <c r="GT7630" s="425"/>
      <c r="GU7630" s="425"/>
      <c r="GV7630" s="425"/>
      <c r="GW7630" s="425"/>
      <c r="GX7630" s="425"/>
      <c r="GY7630" s="425"/>
      <c r="GZ7630" s="425"/>
      <c r="HA7630" s="425"/>
      <c r="HB7630" s="425"/>
      <c r="HC7630" s="425"/>
      <c r="HD7630" s="425"/>
      <c r="HE7630" s="425"/>
      <c r="HF7630" s="425"/>
      <c r="HG7630" s="425"/>
      <c r="HH7630" s="425"/>
      <c r="HI7630" s="425"/>
      <c r="HJ7630" s="425"/>
      <c r="HK7630" s="425"/>
      <c r="HL7630" s="425"/>
      <c r="HM7630" s="425"/>
      <c r="HN7630" s="425"/>
      <c r="HO7630" s="425"/>
      <c r="HP7630" s="425"/>
      <c r="HQ7630" s="425"/>
      <c r="HR7630" s="425"/>
      <c r="HS7630" s="425"/>
      <c r="HT7630" s="425"/>
      <c r="HU7630" s="425"/>
      <c r="HV7630" s="425"/>
      <c r="HW7630" s="425"/>
      <c r="HX7630" s="425"/>
      <c r="HY7630" s="425"/>
      <c r="HZ7630" s="425"/>
      <c r="IA7630" s="425"/>
      <c r="IB7630" s="425"/>
      <c r="IC7630" s="425"/>
      <c r="ID7630" s="425"/>
      <c r="IE7630" s="425"/>
      <c r="IF7630" s="425"/>
      <c r="IG7630" s="425"/>
      <c r="IH7630" s="425"/>
      <c r="II7630" s="425"/>
      <c r="IJ7630" s="425"/>
      <c r="IK7630" s="425"/>
      <c r="IL7630" s="425"/>
      <c r="IM7630" s="425"/>
      <c r="IN7630" s="425"/>
      <c r="IO7630" s="425"/>
      <c r="IP7630" s="425"/>
      <c r="IQ7630" s="425"/>
      <c r="IR7630" s="425"/>
      <c r="IS7630" s="425"/>
      <c r="IT7630" s="425"/>
      <c r="IU7630" s="425"/>
      <c r="IV7630" s="425"/>
    </row>
    <row r="7631" s="428" customFormat="1" ht="27.6" customHeight="1" spans="2:256">
      <c r="B7631" s="465"/>
      <c r="GH7631" s="425"/>
      <c r="GI7631" s="425"/>
      <c r="GJ7631" s="425"/>
      <c r="GK7631" s="425"/>
      <c r="GL7631" s="425"/>
      <c r="GM7631" s="425"/>
      <c r="GN7631" s="425"/>
      <c r="GO7631" s="425"/>
      <c r="GP7631" s="425"/>
      <c r="GQ7631" s="425"/>
      <c r="GR7631" s="425"/>
      <c r="GS7631" s="425"/>
      <c r="GT7631" s="425"/>
      <c r="GU7631" s="425"/>
      <c r="GV7631" s="425"/>
      <c r="GW7631" s="425"/>
      <c r="GX7631" s="425"/>
      <c r="GY7631" s="425"/>
      <c r="GZ7631" s="425"/>
      <c r="HA7631" s="425"/>
      <c r="HB7631" s="425"/>
      <c r="HC7631" s="425"/>
      <c r="HD7631" s="425"/>
      <c r="HE7631" s="425"/>
      <c r="HF7631" s="425"/>
      <c r="HG7631" s="425"/>
      <c r="HH7631" s="425"/>
      <c r="HI7631" s="425"/>
      <c r="HJ7631" s="425"/>
      <c r="HK7631" s="425"/>
      <c r="HL7631" s="425"/>
      <c r="HM7631" s="425"/>
      <c r="HN7631" s="425"/>
      <c r="HO7631" s="425"/>
      <c r="HP7631" s="425"/>
      <c r="HQ7631" s="425"/>
      <c r="HR7631" s="425"/>
      <c r="HS7631" s="425"/>
      <c r="HT7631" s="425"/>
      <c r="HU7631" s="425"/>
      <c r="HV7631" s="425"/>
      <c r="HW7631" s="425"/>
      <c r="HX7631" s="425"/>
      <c r="HY7631" s="425"/>
      <c r="HZ7631" s="425"/>
      <c r="IA7631" s="425"/>
      <c r="IB7631" s="425"/>
      <c r="IC7631" s="425"/>
      <c r="ID7631" s="425"/>
      <c r="IE7631" s="425"/>
      <c r="IF7631" s="425"/>
      <c r="IG7631" s="425"/>
      <c r="IH7631" s="425"/>
      <c r="II7631" s="425"/>
      <c r="IJ7631" s="425"/>
      <c r="IK7631" s="425"/>
      <c r="IL7631" s="425"/>
      <c r="IM7631" s="425"/>
      <c r="IN7631" s="425"/>
      <c r="IO7631" s="425"/>
      <c r="IP7631" s="425"/>
      <c r="IQ7631" s="425"/>
      <c r="IR7631" s="425"/>
      <c r="IS7631" s="425"/>
      <c r="IT7631" s="425"/>
      <c r="IU7631" s="425"/>
      <c r="IV7631" s="425"/>
    </row>
    <row r="7632" s="428" customFormat="1" ht="27.6" customHeight="1" spans="2:256">
      <c r="B7632" s="465"/>
      <c r="GH7632" s="425"/>
      <c r="GI7632" s="425"/>
      <c r="GJ7632" s="425"/>
      <c r="GK7632" s="425"/>
      <c r="GL7632" s="425"/>
      <c r="GM7632" s="425"/>
      <c r="GN7632" s="425"/>
      <c r="GO7632" s="425"/>
      <c r="GP7632" s="425"/>
      <c r="GQ7632" s="425"/>
      <c r="GR7632" s="425"/>
      <c r="GS7632" s="425"/>
      <c r="GT7632" s="425"/>
      <c r="GU7632" s="425"/>
      <c r="GV7632" s="425"/>
      <c r="GW7632" s="425"/>
      <c r="GX7632" s="425"/>
      <c r="GY7632" s="425"/>
      <c r="GZ7632" s="425"/>
      <c r="HA7632" s="425"/>
      <c r="HB7632" s="425"/>
      <c r="HC7632" s="425"/>
      <c r="HD7632" s="425"/>
      <c r="HE7632" s="425"/>
      <c r="HF7632" s="425"/>
      <c r="HG7632" s="425"/>
      <c r="HH7632" s="425"/>
      <c r="HI7632" s="425"/>
      <c r="HJ7632" s="425"/>
      <c r="HK7632" s="425"/>
      <c r="HL7632" s="425"/>
      <c r="HM7632" s="425"/>
      <c r="HN7632" s="425"/>
      <c r="HO7632" s="425"/>
      <c r="HP7632" s="425"/>
      <c r="HQ7632" s="425"/>
      <c r="HR7632" s="425"/>
      <c r="HS7632" s="425"/>
      <c r="HT7632" s="425"/>
      <c r="HU7632" s="425"/>
      <c r="HV7632" s="425"/>
      <c r="HW7632" s="425"/>
      <c r="HX7632" s="425"/>
      <c r="HY7632" s="425"/>
      <c r="HZ7632" s="425"/>
      <c r="IA7632" s="425"/>
      <c r="IB7632" s="425"/>
      <c r="IC7632" s="425"/>
      <c r="ID7632" s="425"/>
      <c r="IE7632" s="425"/>
      <c r="IF7632" s="425"/>
      <c r="IG7632" s="425"/>
      <c r="IH7632" s="425"/>
      <c r="II7632" s="425"/>
      <c r="IJ7632" s="425"/>
      <c r="IK7632" s="425"/>
      <c r="IL7632" s="425"/>
      <c r="IM7632" s="425"/>
      <c r="IN7632" s="425"/>
      <c r="IO7632" s="425"/>
      <c r="IP7632" s="425"/>
      <c r="IQ7632" s="425"/>
      <c r="IR7632" s="425"/>
      <c r="IS7632" s="425"/>
      <c r="IT7632" s="425"/>
      <c r="IU7632" s="425"/>
      <c r="IV7632" s="425"/>
    </row>
    <row r="7633" s="428" customFormat="1" ht="27.6" customHeight="1" spans="2:256">
      <c r="B7633" s="465"/>
      <c r="GH7633" s="425"/>
      <c r="GI7633" s="425"/>
      <c r="GJ7633" s="425"/>
      <c r="GK7633" s="425"/>
      <c r="GL7633" s="425"/>
      <c r="GM7633" s="425"/>
      <c r="GN7633" s="425"/>
      <c r="GO7633" s="425"/>
      <c r="GP7633" s="425"/>
      <c r="GQ7633" s="425"/>
      <c r="GR7633" s="425"/>
      <c r="GS7633" s="425"/>
      <c r="GT7633" s="425"/>
      <c r="GU7633" s="425"/>
      <c r="GV7633" s="425"/>
      <c r="GW7633" s="425"/>
      <c r="GX7633" s="425"/>
      <c r="GY7633" s="425"/>
      <c r="GZ7633" s="425"/>
      <c r="HA7633" s="425"/>
      <c r="HB7633" s="425"/>
      <c r="HC7633" s="425"/>
      <c r="HD7633" s="425"/>
      <c r="HE7633" s="425"/>
      <c r="HF7633" s="425"/>
      <c r="HG7633" s="425"/>
      <c r="HH7633" s="425"/>
      <c r="HI7633" s="425"/>
      <c r="HJ7633" s="425"/>
      <c r="HK7633" s="425"/>
      <c r="HL7633" s="425"/>
      <c r="HM7633" s="425"/>
      <c r="HN7633" s="425"/>
      <c r="HO7633" s="425"/>
      <c r="HP7633" s="425"/>
      <c r="HQ7633" s="425"/>
      <c r="HR7633" s="425"/>
      <c r="HS7633" s="425"/>
      <c r="HT7633" s="425"/>
      <c r="HU7633" s="425"/>
      <c r="HV7633" s="425"/>
      <c r="HW7633" s="425"/>
      <c r="HX7633" s="425"/>
      <c r="HY7633" s="425"/>
      <c r="HZ7633" s="425"/>
      <c r="IA7633" s="425"/>
      <c r="IB7633" s="425"/>
      <c r="IC7633" s="425"/>
      <c r="ID7633" s="425"/>
      <c r="IE7633" s="425"/>
      <c r="IF7633" s="425"/>
      <c r="IG7633" s="425"/>
      <c r="IH7633" s="425"/>
      <c r="II7633" s="425"/>
      <c r="IJ7633" s="425"/>
      <c r="IK7633" s="425"/>
      <c r="IL7633" s="425"/>
      <c r="IM7633" s="425"/>
      <c r="IN7633" s="425"/>
      <c r="IO7633" s="425"/>
      <c r="IP7633" s="425"/>
      <c r="IQ7633" s="425"/>
      <c r="IR7633" s="425"/>
      <c r="IS7633" s="425"/>
      <c r="IT7633" s="425"/>
      <c r="IU7633" s="425"/>
      <c r="IV7633" s="425"/>
    </row>
    <row r="7634" s="428" customFormat="1" ht="27.6" customHeight="1" spans="2:256">
      <c r="B7634" s="465"/>
      <c r="GH7634" s="425"/>
      <c r="GI7634" s="425"/>
      <c r="GJ7634" s="425"/>
      <c r="GK7634" s="425"/>
      <c r="GL7634" s="425"/>
      <c r="GM7634" s="425"/>
      <c r="GN7634" s="425"/>
      <c r="GO7634" s="425"/>
      <c r="GP7634" s="425"/>
      <c r="GQ7634" s="425"/>
      <c r="GR7634" s="425"/>
      <c r="GS7634" s="425"/>
      <c r="GT7634" s="425"/>
      <c r="GU7634" s="425"/>
      <c r="GV7634" s="425"/>
      <c r="GW7634" s="425"/>
      <c r="GX7634" s="425"/>
      <c r="GY7634" s="425"/>
      <c r="GZ7634" s="425"/>
      <c r="HA7634" s="425"/>
      <c r="HB7634" s="425"/>
      <c r="HC7634" s="425"/>
      <c r="HD7634" s="425"/>
      <c r="HE7634" s="425"/>
      <c r="HF7634" s="425"/>
      <c r="HG7634" s="425"/>
      <c r="HH7634" s="425"/>
      <c r="HI7634" s="425"/>
      <c r="HJ7634" s="425"/>
      <c r="HK7634" s="425"/>
      <c r="HL7634" s="425"/>
      <c r="HM7634" s="425"/>
      <c r="HN7634" s="425"/>
      <c r="HO7634" s="425"/>
      <c r="HP7634" s="425"/>
      <c r="HQ7634" s="425"/>
      <c r="HR7634" s="425"/>
      <c r="HS7634" s="425"/>
      <c r="HT7634" s="425"/>
      <c r="HU7634" s="425"/>
      <c r="HV7634" s="425"/>
      <c r="HW7634" s="425"/>
      <c r="HX7634" s="425"/>
      <c r="HY7634" s="425"/>
      <c r="HZ7634" s="425"/>
      <c r="IA7634" s="425"/>
      <c r="IB7634" s="425"/>
      <c r="IC7634" s="425"/>
      <c r="ID7634" s="425"/>
      <c r="IE7634" s="425"/>
      <c r="IF7634" s="425"/>
      <c r="IG7634" s="425"/>
      <c r="IH7634" s="425"/>
      <c r="II7634" s="425"/>
      <c r="IJ7634" s="425"/>
      <c r="IK7634" s="425"/>
      <c r="IL7634" s="425"/>
      <c r="IM7634" s="425"/>
      <c r="IN7634" s="425"/>
      <c r="IO7634" s="425"/>
      <c r="IP7634" s="425"/>
      <c r="IQ7634" s="425"/>
      <c r="IR7634" s="425"/>
      <c r="IS7634" s="425"/>
      <c r="IT7634" s="425"/>
      <c r="IU7634" s="425"/>
      <c r="IV7634" s="425"/>
    </row>
    <row r="7635" s="428" customFormat="1" ht="27.6" customHeight="1" spans="2:256">
      <c r="B7635" s="465"/>
      <c r="GH7635" s="425"/>
      <c r="GI7635" s="425"/>
      <c r="GJ7635" s="425"/>
      <c r="GK7635" s="425"/>
      <c r="GL7635" s="425"/>
      <c r="GM7635" s="425"/>
      <c r="GN7635" s="425"/>
      <c r="GO7635" s="425"/>
      <c r="GP7635" s="425"/>
      <c r="GQ7635" s="425"/>
      <c r="GR7635" s="425"/>
      <c r="GS7635" s="425"/>
      <c r="GT7635" s="425"/>
      <c r="GU7635" s="425"/>
      <c r="GV7635" s="425"/>
      <c r="GW7635" s="425"/>
      <c r="GX7635" s="425"/>
      <c r="GY7635" s="425"/>
      <c r="GZ7635" s="425"/>
      <c r="HA7635" s="425"/>
      <c r="HB7635" s="425"/>
      <c r="HC7635" s="425"/>
      <c r="HD7635" s="425"/>
      <c r="HE7635" s="425"/>
      <c r="HF7635" s="425"/>
      <c r="HG7635" s="425"/>
      <c r="HH7635" s="425"/>
      <c r="HI7635" s="425"/>
      <c r="HJ7635" s="425"/>
      <c r="HK7635" s="425"/>
      <c r="HL7635" s="425"/>
      <c r="HM7635" s="425"/>
      <c r="HN7635" s="425"/>
      <c r="HO7635" s="425"/>
      <c r="HP7635" s="425"/>
      <c r="HQ7635" s="425"/>
      <c r="HR7635" s="425"/>
      <c r="HS7635" s="425"/>
      <c r="HT7635" s="425"/>
      <c r="HU7635" s="425"/>
      <c r="HV7635" s="425"/>
      <c r="HW7635" s="425"/>
      <c r="HX7635" s="425"/>
      <c r="HY7635" s="425"/>
      <c r="HZ7635" s="425"/>
      <c r="IA7635" s="425"/>
      <c r="IB7635" s="425"/>
      <c r="IC7635" s="425"/>
      <c r="ID7635" s="425"/>
      <c r="IE7635" s="425"/>
      <c r="IF7635" s="425"/>
      <c r="IG7635" s="425"/>
      <c r="IH7635" s="425"/>
      <c r="II7635" s="425"/>
      <c r="IJ7635" s="425"/>
      <c r="IK7635" s="425"/>
      <c r="IL7635" s="425"/>
      <c r="IM7635" s="425"/>
      <c r="IN7635" s="425"/>
      <c r="IO7635" s="425"/>
      <c r="IP7635" s="425"/>
      <c r="IQ7635" s="425"/>
      <c r="IR7635" s="425"/>
      <c r="IS7635" s="425"/>
      <c r="IT7635" s="425"/>
      <c r="IU7635" s="425"/>
      <c r="IV7635" s="425"/>
    </row>
    <row r="7636" s="428" customFormat="1" ht="27.6" customHeight="1" spans="2:256">
      <c r="B7636" s="465"/>
      <c r="GH7636" s="425"/>
      <c r="GI7636" s="425"/>
      <c r="GJ7636" s="425"/>
      <c r="GK7636" s="425"/>
      <c r="GL7636" s="425"/>
      <c r="GM7636" s="425"/>
      <c r="GN7636" s="425"/>
      <c r="GO7636" s="425"/>
      <c r="GP7636" s="425"/>
      <c r="GQ7636" s="425"/>
      <c r="GR7636" s="425"/>
      <c r="GS7636" s="425"/>
      <c r="GT7636" s="425"/>
      <c r="GU7636" s="425"/>
      <c r="GV7636" s="425"/>
      <c r="GW7636" s="425"/>
      <c r="GX7636" s="425"/>
      <c r="GY7636" s="425"/>
      <c r="GZ7636" s="425"/>
      <c r="HA7636" s="425"/>
      <c r="HB7636" s="425"/>
      <c r="HC7636" s="425"/>
      <c r="HD7636" s="425"/>
      <c r="HE7636" s="425"/>
      <c r="HF7636" s="425"/>
      <c r="HG7636" s="425"/>
      <c r="HH7636" s="425"/>
      <c r="HI7636" s="425"/>
      <c r="HJ7636" s="425"/>
      <c r="HK7636" s="425"/>
      <c r="HL7636" s="425"/>
      <c r="HM7636" s="425"/>
      <c r="HN7636" s="425"/>
      <c r="HO7636" s="425"/>
      <c r="HP7636" s="425"/>
      <c r="HQ7636" s="425"/>
      <c r="HR7636" s="425"/>
      <c r="HS7636" s="425"/>
      <c r="HT7636" s="425"/>
      <c r="HU7636" s="425"/>
      <c r="HV7636" s="425"/>
      <c r="HW7636" s="425"/>
      <c r="HX7636" s="425"/>
      <c r="HY7636" s="425"/>
      <c r="HZ7636" s="425"/>
      <c r="IA7636" s="425"/>
      <c r="IB7636" s="425"/>
      <c r="IC7636" s="425"/>
      <c r="ID7636" s="425"/>
      <c r="IE7636" s="425"/>
      <c r="IF7636" s="425"/>
      <c r="IG7636" s="425"/>
      <c r="IH7636" s="425"/>
      <c r="II7636" s="425"/>
      <c r="IJ7636" s="425"/>
      <c r="IK7636" s="425"/>
      <c r="IL7636" s="425"/>
      <c r="IM7636" s="425"/>
      <c r="IN7636" s="425"/>
      <c r="IO7636" s="425"/>
      <c r="IP7636" s="425"/>
      <c r="IQ7636" s="425"/>
      <c r="IR7636" s="425"/>
      <c r="IS7636" s="425"/>
      <c r="IT7636" s="425"/>
      <c r="IU7636" s="425"/>
      <c r="IV7636" s="425"/>
    </row>
    <row r="7637" s="428" customFormat="1" ht="27.6" customHeight="1" spans="2:256">
      <c r="B7637" s="465"/>
      <c r="GH7637" s="425"/>
      <c r="GI7637" s="425"/>
      <c r="GJ7637" s="425"/>
      <c r="GK7637" s="425"/>
      <c r="GL7637" s="425"/>
      <c r="GM7637" s="425"/>
      <c r="GN7637" s="425"/>
      <c r="GO7637" s="425"/>
      <c r="GP7637" s="425"/>
      <c r="GQ7637" s="425"/>
      <c r="GR7637" s="425"/>
      <c r="GS7637" s="425"/>
      <c r="GT7637" s="425"/>
      <c r="GU7637" s="425"/>
      <c r="GV7637" s="425"/>
      <c r="GW7637" s="425"/>
      <c r="GX7637" s="425"/>
      <c r="GY7637" s="425"/>
      <c r="GZ7637" s="425"/>
      <c r="HA7637" s="425"/>
      <c r="HB7637" s="425"/>
      <c r="HC7637" s="425"/>
      <c r="HD7637" s="425"/>
      <c r="HE7637" s="425"/>
      <c r="HF7637" s="425"/>
      <c r="HG7637" s="425"/>
      <c r="HH7637" s="425"/>
      <c r="HI7637" s="425"/>
      <c r="HJ7637" s="425"/>
      <c r="HK7637" s="425"/>
      <c r="HL7637" s="425"/>
      <c r="HM7637" s="425"/>
      <c r="HN7637" s="425"/>
      <c r="HO7637" s="425"/>
      <c r="HP7637" s="425"/>
      <c r="HQ7637" s="425"/>
      <c r="HR7637" s="425"/>
      <c r="HS7637" s="425"/>
      <c r="HT7637" s="425"/>
      <c r="HU7637" s="425"/>
      <c r="HV7637" s="425"/>
      <c r="HW7637" s="425"/>
      <c r="HX7637" s="425"/>
      <c r="HY7637" s="425"/>
      <c r="HZ7637" s="425"/>
      <c r="IA7637" s="425"/>
      <c r="IB7637" s="425"/>
      <c r="IC7637" s="425"/>
      <c r="ID7637" s="425"/>
      <c r="IE7637" s="425"/>
      <c r="IF7637" s="425"/>
      <c r="IG7637" s="425"/>
      <c r="IH7637" s="425"/>
      <c r="II7637" s="425"/>
      <c r="IJ7637" s="425"/>
      <c r="IK7637" s="425"/>
      <c r="IL7637" s="425"/>
      <c r="IM7637" s="425"/>
      <c r="IN7637" s="425"/>
      <c r="IO7637" s="425"/>
      <c r="IP7637" s="425"/>
      <c r="IQ7637" s="425"/>
      <c r="IR7637" s="425"/>
      <c r="IS7637" s="425"/>
      <c r="IT7637" s="425"/>
      <c r="IU7637" s="425"/>
      <c r="IV7637" s="425"/>
    </row>
    <row r="7638" s="428" customFormat="1" ht="27.6" customHeight="1" spans="2:256">
      <c r="B7638" s="465"/>
      <c r="GH7638" s="425"/>
      <c r="GI7638" s="425"/>
      <c r="GJ7638" s="425"/>
      <c r="GK7638" s="425"/>
      <c r="GL7638" s="425"/>
      <c r="GM7638" s="425"/>
      <c r="GN7638" s="425"/>
      <c r="GO7638" s="425"/>
      <c r="GP7638" s="425"/>
      <c r="GQ7638" s="425"/>
      <c r="GR7638" s="425"/>
      <c r="GS7638" s="425"/>
      <c r="GT7638" s="425"/>
      <c r="GU7638" s="425"/>
      <c r="GV7638" s="425"/>
      <c r="GW7638" s="425"/>
      <c r="GX7638" s="425"/>
      <c r="GY7638" s="425"/>
      <c r="GZ7638" s="425"/>
      <c r="HA7638" s="425"/>
      <c r="HB7638" s="425"/>
      <c r="HC7638" s="425"/>
      <c r="HD7638" s="425"/>
      <c r="HE7638" s="425"/>
      <c r="HF7638" s="425"/>
      <c r="HG7638" s="425"/>
      <c r="HH7638" s="425"/>
      <c r="HI7638" s="425"/>
      <c r="HJ7638" s="425"/>
      <c r="HK7638" s="425"/>
      <c r="HL7638" s="425"/>
      <c r="HM7638" s="425"/>
      <c r="HN7638" s="425"/>
      <c r="HO7638" s="425"/>
      <c r="HP7638" s="425"/>
      <c r="HQ7638" s="425"/>
      <c r="HR7638" s="425"/>
      <c r="HS7638" s="425"/>
      <c r="HT7638" s="425"/>
      <c r="HU7638" s="425"/>
      <c r="HV7638" s="425"/>
      <c r="HW7638" s="425"/>
      <c r="HX7638" s="425"/>
      <c r="HY7638" s="425"/>
      <c r="HZ7638" s="425"/>
      <c r="IA7638" s="425"/>
      <c r="IB7638" s="425"/>
      <c r="IC7638" s="425"/>
      <c r="ID7638" s="425"/>
      <c r="IE7638" s="425"/>
      <c r="IF7638" s="425"/>
      <c r="IG7638" s="425"/>
      <c r="IH7638" s="425"/>
      <c r="II7638" s="425"/>
      <c r="IJ7638" s="425"/>
      <c r="IK7638" s="425"/>
      <c r="IL7638" s="425"/>
      <c r="IM7638" s="425"/>
      <c r="IN7638" s="425"/>
      <c r="IO7638" s="425"/>
      <c r="IP7638" s="425"/>
      <c r="IQ7638" s="425"/>
      <c r="IR7638" s="425"/>
      <c r="IS7638" s="425"/>
      <c r="IT7638" s="425"/>
      <c r="IU7638" s="425"/>
      <c r="IV7638" s="425"/>
    </row>
    <row r="7639" s="428" customFormat="1" ht="27.6" customHeight="1" spans="2:256">
      <c r="B7639" s="465"/>
      <c r="GH7639" s="425"/>
      <c r="GI7639" s="425"/>
      <c r="GJ7639" s="425"/>
      <c r="GK7639" s="425"/>
      <c r="GL7639" s="425"/>
      <c r="GM7639" s="425"/>
      <c r="GN7639" s="425"/>
      <c r="GO7639" s="425"/>
      <c r="GP7639" s="425"/>
      <c r="GQ7639" s="425"/>
      <c r="GR7639" s="425"/>
      <c r="GS7639" s="425"/>
      <c r="GT7639" s="425"/>
      <c r="GU7639" s="425"/>
      <c r="GV7639" s="425"/>
      <c r="GW7639" s="425"/>
      <c r="GX7639" s="425"/>
      <c r="GY7639" s="425"/>
      <c r="GZ7639" s="425"/>
      <c r="HA7639" s="425"/>
      <c r="HB7639" s="425"/>
      <c r="HC7639" s="425"/>
      <c r="HD7639" s="425"/>
      <c r="HE7639" s="425"/>
      <c r="HF7639" s="425"/>
      <c r="HG7639" s="425"/>
      <c r="HH7639" s="425"/>
      <c r="HI7639" s="425"/>
      <c r="HJ7639" s="425"/>
      <c r="HK7639" s="425"/>
      <c r="HL7639" s="425"/>
      <c r="HM7639" s="425"/>
      <c r="HN7639" s="425"/>
      <c r="HO7639" s="425"/>
      <c r="HP7639" s="425"/>
      <c r="HQ7639" s="425"/>
      <c r="HR7639" s="425"/>
      <c r="HS7639" s="425"/>
      <c r="HT7639" s="425"/>
      <c r="HU7639" s="425"/>
      <c r="HV7639" s="425"/>
      <c r="HW7639" s="425"/>
      <c r="HX7639" s="425"/>
      <c r="HY7639" s="425"/>
      <c r="HZ7639" s="425"/>
      <c r="IA7639" s="425"/>
      <c r="IB7639" s="425"/>
      <c r="IC7639" s="425"/>
      <c r="ID7639" s="425"/>
      <c r="IE7639" s="425"/>
      <c r="IF7639" s="425"/>
      <c r="IG7639" s="425"/>
      <c r="IH7639" s="425"/>
      <c r="II7639" s="425"/>
      <c r="IJ7639" s="425"/>
      <c r="IK7639" s="425"/>
      <c r="IL7639" s="425"/>
      <c r="IM7639" s="425"/>
      <c r="IN7639" s="425"/>
      <c r="IO7639" s="425"/>
      <c r="IP7639" s="425"/>
      <c r="IQ7639" s="425"/>
      <c r="IR7639" s="425"/>
      <c r="IS7639" s="425"/>
      <c r="IT7639" s="425"/>
      <c r="IU7639" s="425"/>
      <c r="IV7639" s="425"/>
    </row>
    <row r="7640" s="428" customFormat="1" ht="27.6" customHeight="1" spans="2:256">
      <c r="B7640" s="465"/>
      <c r="GH7640" s="425"/>
      <c r="GI7640" s="425"/>
      <c r="GJ7640" s="425"/>
      <c r="GK7640" s="425"/>
      <c r="GL7640" s="425"/>
      <c r="GM7640" s="425"/>
      <c r="GN7640" s="425"/>
      <c r="GO7640" s="425"/>
      <c r="GP7640" s="425"/>
      <c r="GQ7640" s="425"/>
      <c r="GR7640" s="425"/>
      <c r="GS7640" s="425"/>
      <c r="GT7640" s="425"/>
      <c r="GU7640" s="425"/>
      <c r="GV7640" s="425"/>
      <c r="GW7640" s="425"/>
      <c r="GX7640" s="425"/>
      <c r="GY7640" s="425"/>
      <c r="GZ7640" s="425"/>
      <c r="HA7640" s="425"/>
      <c r="HB7640" s="425"/>
      <c r="HC7640" s="425"/>
      <c r="HD7640" s="425"/>
      <c r="HE7640" s="425"/>
      <c r="HF7640" s="425"/>
      <c r="HG7640" s="425"/>
      <c r="HH7640" s="425"/>
      <c r="HI7640" s="425"/>
      <c r="HJ7640" s="425"/>
      <c r="HK7640" s="425"/>
      <c r="HL7640" s="425"/>
      <c r="HM7640" s="425"/>
      <c r="HN7640" s="425"/>
      <c r="HO7640" s="425"/>
      <c r="HP7640" s="425"/>
      <c r="HQ7640" s="425"/>
      <c r="HR7640" s="425"/>
      <c r="HS7640" s="425"/>
      <c r="HT7640" s="425"/>
      <c r="HU7640" s="425"/>
      <c r="HV7640" s="425"/>
      <c r="HW7640" s="425"/>
      <c r="HX7640" s="425"/>
      <c r="HY7640" s="425"/>
      <c r="HZ7640" s="425"/>
      <c r="IA7640" s="425"/>
      <c r="IB7640" s="425"/>
      <c r="IC7640" s="425"/>
      <c r="ID7640" s="425"/>
      <c r="IE7640" s="425"/>
      <c r="IF7640" s="425"/>
      <c r="IG7640" s="425"/>
      <c r="IH7640" s="425"/>
      <c r="II7640" s="425"/>
      <c r="IJ7640" s="425"/>
      <c r="IK7640" s="425"/>
      <c r="IL7640" s="425"/>
      <c r="IM7640" s="425"/>
      <c r="IN7640" s="425"/>
      <c r="IO7640" s="425"/>
      <c r="IP7640" s="425"/>
      <c r="IQ7640" s="425"/>
      <c r="IR7640" s="425"/>
      <c r="IS7640" s="425"/>
      <c r="IT7640" s="425"/>
      <c r="IU7640" s="425"/>
      <c r="IV7640" s="425"/>
    </row>
    <row r="7641" s="428" customFormat="1" ht="27.6" customHeight="1" spans="2:256">
      <c r="B7641" s="465"/>
      <c r="GH7641" s="425"/>
      <c r="GI7641" s="425"/>
      <c r="GJ7641" s="425"/>
      <c r="GK7641" s="425"/>
      <c r="GL7641" s="425"/>
      <c r="GM7641" s="425"/>
      <c r="GN7641" s="425"/>
      <c r="GO7641" s="425"/>
      <c r="GP7641" s="425"/>
      <c r="GQ7641" s="425"/>
      <c r="GR7641" s="425"/>
      <c r="GS7641" s="425"/>
      <c r="GT7641" s="425"/>
      <c r="GU7641" s="425"/>
      <c r="GV7641" s="425"/>
      <c r="GW7641" s="425"/>
      <c r="GX7641" s="425"/>
      <c r="GY7641" s="425"/>
      <c r="GZ7641" s="425"/>
      <c r="HA7641" s="425"/>
      <c r="HB7641" s="425"/>
      <c r="HC7641" s="425"/>
      <c r="HD7641" s="425"/>
      <c r="HE7641" s="425"/>
      <c r="HF7641" s="425"/>
      <c r="HG7641" s="425"/>
      <c r="HH7641" s="425"/>
      <c r="HI7641" s="425"/>
      <c r="HJ7641" s="425"/>
      <c r="HK7641" s="425"/>
      <c r="HL7641" s="425"/>
      <c r="HM7641" s="425"/>
      <c r="HN7641" s="425"/>
      <c r="HO7641" s="425"/>
      <c r="HP7641" s="425"/>
      <c r="HQ7641" s="425"/>
      <c r="HR7641" s="425"/>
      <c r="HS7641" s="425"/>
      <c r="HT7641" s="425"/>
      <c r="HU7641" s="425"/>
      <c r="HV7641" s="425"/>
      <c r="HW7641" s="425"/>
      <c r="HX7641" s="425"/>
      <c r="HY7641" s="425"/>
      <c r="HZ7641" s="425"/>
      <c r="IA7641" s="425"/>
      <c r="IB7641" s="425"/>
      <c r="IC7641" s="425"/>
      <c r="ID7641" s="425"/>
      <c r="IE7641" s="425"/>
      <c r="IF7641" s="425"/>
      <c r="IG7641" s="425"/>
      <c r="IH7641" s="425"/>
      <c r="II7641" s="425"/>
      <c r="IJ7641" s="425"/>
      <c r="IK7641" s="425"/>
      <c r="IL7641" s="425"/>
      <c r="IM7641" s="425"/>
      <c r="IN7641" s="425"/>
      <c r="IO7641" s="425"/>
      <c r="IP7641" s="425"/>
      <c r="IQ7641" s="425"/>
      <c r="IR7641" s="425"/>
      <c r="IS7641" s="425"/>
      <c r="IT7641" s="425"/>
      <c r="IU7641" s="425"/>
      <c r="IV7641" s="425"/>
    </row>
    <row r="7642" s="428" customFormat="1" ht="27.6" customHeight="1" spans="2:256">
      <c r="B7642" s="465"/>
      <c r="GH7642" s="425"/>
      <c r="GI7642" s="425"/>
      <c r="GJ7642" s="425"/>
      <c r="GK7642" s="425"/>
      <c r="GL7642" s="425"/>
      <c r="GM7642" s="425"/>
      <c r="GN7642" s="425"/>
      <c r="GO7642" s="425"/>
      <c r="GP7642" s="425"/>
      <c r="GQ7642" s="425"/>
      <c r="GR7642" s="425"/>
      <c r="GS7642" s="425"/>
      <c r="GT7642" s="425"/>
      <c r="GU7642" s="425"/>
      <c r="GV7642" s="425"/>
      <c r="GW7642" s="425"/>
      <c r="GX7642" s="425"/>
      <c r="GY7642" s="425"/>
      <c r="GZ7642" s="425"/>
      <c r="HA7642" s="425"/>
      <c r="HB7642" s="425"/>
      <c r="HC7642" s="425"/>
      <c r="HD7642" s="425"/>
      <c r="HE7642" s="425"/>
      <c r="HF7642" s="425"/>
      <c r="HG7642" s="425"/>
      <c r="HH7642" s="425"/>
      <c r="HI7642" s="425"/>
      <c r="HJ7642" s="425"/>
      <c r="HK7642" s="425"/>
      <c r="HL7642" s="425"/>
      <c r="HM7642" s="425"/>
      <c r="HN7642" s="425"/>
      <c r="HO7642" s="425"/>
      <c r="HP7642" s="425"/>
      <c r="HQ7642" s="425"/>
      <c r="HR7642" s="425"/>
      <c r="HS7642" s="425"/>
      <c r="HT7642" s="425"/>
      <c r="HU7642" s="425"/>
      <c r="HV7642" s="425"/>
      <c r="HW7642" s="425"/>
      <c r="HX7642" s="425"/>
      <c r="HY7642" s="425"/>
      <c r="HZ7642" s="425"/>
      <c r="IA7642" s="425"/>
      <c r="IB7642" s="425"/>
      <c r="IC7642" s="425"/>
      <c r="ID7642" s="425"/>
      <c r="IE7642" s="425"/>
      <c r="IF7642" s="425"/>
      <c r="IG7642" s="425"/>
      <c r="IH7642" s="425"/>
      <c r="II7642" s="425"/>
      <c r="IJ7642" s="425"/>
      <c r="IK7642" s="425"/>
      <c r="IL7642" s="425"/>
      <c r="IM7642" s="425"/>
      <c r="IN7642" s="425"/>
      <c r="IO7642" s="425"/>
      <c r="IP7642" s="425"/>
      <c r="IQ7642" s="425"/>
      <c r="IR7642" s="425"/>
      <c r="IS7642" s="425"/>
      <c r="IT7642" s="425"/>
      <c r="IU7642" s="425"/>
      <c r="IV7642" s="425"/>
    </row>
    <row r="7643" s="428" customFormat="1" ht="27.6" customHeight="1" spans="2:256">
      <c r="B7643" s="465"/>
      <c r="GH7643" s="425"/>
      <c r="GI7643" s="425"/>
      <c r="GJ7643" s="425"/>
      <c r="GK7643" s="425"/>
      <c r="GL7643" s="425"/>
      <c r="GM7643" s="425"/>
      <c r="GN7643" s="425"/>
      <c r="GO7643" s="425"/>
      <c r="GP7643" s="425"/>
      <c r="GQ7643" s="425"/>
      <c r="GR7643" s="425"/>
      <c r="GS7643" s="425"/>
      <c r="GT7643" s="425"/>
      <c r="GU7643" s="425"/>
      <c r="GV7643" s="425"/>
      <c r="GW7643" s="425"/>
      <c r="GX7643" s="425"/>
      <c r="GY7643" s="425"/>
      <c r="GZ7643" s="425"/>
      <c r="HA7643" s="425"/>
      <c r="HB7643" s="425"/>
      <c r="HC7643" s="425"/>
      <c r="HD7643" s="425"/>
      <c r="HE7643" s="425"/>
      <c r="HF7643" s="425"/>
      <c r="HG7643" s="425"/>
      <c r="HH7643" s="425"/>
      <c r="HI7643" s="425"/>
      <c r="HJ7643" s="425"/>
      <c r="HK7643" s="425"/>
      <c r="HL7643" s="425"/>
      <c r="HM7643" s="425"/>
      <c r="HN7643" s="425"/>
      <c r="HO7643" s="425"/>
      <c r="HP7643" s="425"/>
      <c r="HQ7643" s="425"/>
      <c r="HR7643" s="425"/>
      <c r="HS7643" s="425"/>
      <c r="HT7643" s="425"/>
      <c r="HU7643" s="425"/>
      <c r="HV7643" s="425"/>
      <c r="HW7643" s="425"/>
      <c r="HX7643" s="425"/>
      <c r="HY7643" s="425"/>
      <c r="HZ7643" s="425"/>
      <c r="IA7643" s="425"/>
      <c r="IB7643" s="425"/>
      <c r="IC7643" s="425"/>
      <c r="ID7643" s="425"/>
      <c r="IE7643" s="425"/>
      <c r="IF7643" s="425"/>
      <c r="IG7643" s="425"/>
      <c r="IH7643" s="425"/>
      <c r="II7643" s="425"/>
      <c r="IJ7643" s="425"/>
      <c r="IK7643" s="425"/>
      <c r="IL7643" s="425"/>
      <c r="IM7643" s="425"/>
      <c r="IN7643" s="425"/>
      <c r="IO7643" s="425"/>
      <c r="IP7643" s="425"/>
      <c r="IQ7643" s="425"/>
      <c r="IR7643" s="425"/>
      <c r="IS7643" s="425"/>
      <c r="IT7643" s="425"/>
      <c r="IU7643" s="425"/>
      <c r="IV7643" s="425"/>
    </row>
    <row r="7644" s="428" customFormat="1" ht="27.6" customHeight="1" spans="2:256">
      <c r="B7644" s="465"/>
      <c r="GH7644" s="425"/>
      <c r="GI7644" s="425"/>
      <c r="GJ7644" s="425"/>
      <c r="GK7644" s="425"/>
      <c r="GL7644" s="425"/>
      <c r="GM7644" s="425"/>
      <c r="GN7644" s="425"/>
      <c r="GO7644" s="425"/>
      <c r="GP7644" s="425"/>
      <c r="GQ7644" s="425"/>
      <c r="GR7644" s="425"/>
      <c r="GS7644" s="425"/>
      <c r="GT7644" s="425"/>
      <c r="GU7644" s="425"/>
      <c r="GV7644" s="425"/>
      <c r="GW7644" s="425"/>
      <c r="GX7644" s="425"/>
      <c r="GY7644" s="425"/>
      <c r="GZ7644" s="425"/>
      <c r="HA7644" s="425"/>
      <c r="HB7644" s="425"/>
      <c r="HC7644" s="425"/>
      <c r="HD7644" s="425"/>
      <c r="HE7644" s="425"/>
      <c r="HF7644" s="425"/>
      <c r="HG7644" s="425"/>
      <c r="HH7644" s="425"/>
      <c r="HI7644" s="425"/>
      <c r="HJ7644" s="425"/>
      <c r="HK7644" s="425"/>
      <c r="HL7644" s="425"/>
      <c r="HM7644" s="425"/>
      <c r="HN7644" s="425"/>
      <c r="HO7644" s="425"/>
      <c r="HP7644" s="425"/>
      <c r="HQ7644" s="425"/>
      <c r="HR7644" s="425"/>
      <c r="HS7644" s="425"/>
      <c r="HT7644" s="425"/>
      <c r="HU7644" s="425"/>
      <c r="HV7644" s="425"/>
      <c r="HW7644" s="425"/>
      <c r="HX7644" s="425"/>
      <c r="HY7644" s="425"/>
      <c r="HZ7644" s="425"/>
      <c r="IA7644" s="425"/>
      <c r="IB7644" s="425"/>
      <c r="IC7644" s="425"/>
      <c r="ID7644" s="425"/>
      <c r="IE7644" s="425"/>
      <c r="IF7644" s="425"/>
      <c r="IG7644" s="425"/>
      <c r="IH7644" s="425"/>
      <c r="II7644" s="425"/>
      <c r="IJ7644" s="425"/>
      <c r="IK7644" s="425"/>
      <c r="IL7644" s="425"/>
      <c r="IM7644" s="425"/>
      <c r="IN7644" s="425"/>
      <c r="IO7644" s="425"/>
      <c r="IP7644" s="425"/>
      <c r="IQ7644" s="425"/>
      <c r="IR7644" s="425"/>
      <c r="IS7644" s="425"/>
      <c r="IT7644" s="425"/>
      <c r="IU7644" s="425"/>
      <c r="IV7644" s="425"/>
    </row>
    <row r="7645" s="428" customFormat="1" ht="27.6" customHeight="1" spans="2:256">
      <c r="B7645" s="465"/>
      <c r="GH7645" s="425"/>
      <c r="GI7645" s="425"/>
      <c r="GJ7645" s="425"/>
      <c r="GK7645" s="425"/>
      <c r="GL7645" s="425"/>
      <c r="GM7645" s="425"/>
      <c r="GN7645" s="425"/>
      <c r="GO7645" s="425"/>
      <c r="GP7645" s="425"/>
      <c r="GQ7645" s="425"/>
      <c r="GR7645" s="425"/>
      <c r="GS7645" s="425"/>
      <c r="GT7645" s="425"/>
      <c r="GU7645" s="425"/>
      <c r="GV7645" s="425"/>
      <c r="GW7645" s="425"/>
      <c r="GX7645" s="425"/>
      <c r="GY7645" s="425"/>
      <c r="GZ7645" s="425"/>
      <c r="HA7645" s="425"/>
      <c r="HB7645" s="425"/>
      <c r="HC7645" s="425"/>
      <c r="HD7645" s="425"/>
      <c r="HE7645" s="425"/>
      <c r="HF7645" s="425"/>
      <c r="HG7645" s="425"/>
      <c r="HH7645" s="425"/>
      <c r="HI7645" s="425"/>
      <c r="HJ7645" s="425"/>
      <c r="HK7645" s="425"/>
      <c r="HL7645" s="425"/>
      <c r="HM7645" s="425"/>
      <c r="HN7645" s="425"/>
      <c r="HO7645" s="425"/>
      <c r="HP7645" s="425"/>
      <c r="HQ7645" s="425"/>
      <c r="HR7645" s="425"/>
      <c r="HS7645" s="425"/>
      <c r="HT7645" s="425"/>
      <c r="HU7645" s="425"/>
      <c r="HV7645" s="425"/>
      <c r="HW7645" s="425"/>
      <c r="HX7645" s="425"/>
      <c r="HY7645" s="425"/>
      <c r="HZ7645" s="425"/>
      <c r="IA7645" s="425"/>
      <c r="IB7645" s="425"/>
      <c r="IC7645" s="425"/>
      <c r="ID7645" s="425"/>
      <c r="IE7645" s="425"/>
      <c r="IF7645" s="425"/>
      <c r="IG7645" s="425"/>
      <c r="IH7645" s="425"/>
      <c r="II7645" s="425"/>
      <c r="IJ7645" s="425"/>
      <c r="IK7645" s="425"/>
      <c r="IL7645" s="425"/>
      <c r="IM7645" s="425"/>
      <c r="IN7645" s="425"/>
      <c r="IO7645" s="425"/>
      <c r="IP7645" s="425"/>
      <c r="IQ7645" s="425"/>
      <c r="IR7645" s="425"/>
      <c r="IS7645" s="425"/>
      <c r="IT7645" s="425"/>
      <c r="IU7645" s="425"/>
      <c r="IV7645" s="425"/>
    </row>
    <row r="7646" s="428" customFormat="1" ht="27.6" customHeight="1" spans="2:256">
      <c r="B7646" s="465"/>
      <c r="GH7646" s="425"/>
      <c r="GI7646" s="425"/>
      <c r="GJ7646" s="425"/>
      <c r="GK7646" s="425"/>
      <c r="GL7646" s="425"/>
      <c r="GM7646" s="425"/>
      <c r="GN7646" s="425"/>
      <c r="GO7646" s="425"/>
      <c r="GP7646" s="425"/>
      <c r="GQ7646" s="425"/>
      <c r="GR7646" s="425"/>
      <c r="GS7646" s="425"/>
      <c r="GT7646" s="425"/>
      <c r="GU7646" s="425"/>
      <c r="GV7646" s="425"/>
      <c r="GW7646" s="425"/>
      <c r="GX7646" s="425"/>
      <c r="GY7646" s="425"/>
      <c r="GZ7646" s="425"/>
      <c r="HA7646" s="425"/>
      <c r="HB7646" s="425"/>
      <c r="HC7646" s="425"/>
      <c r="HD7646" s="425"/>
      <c r="HE7646" s="425"/>
      <c r="HF7646" s="425"/>
      <c r="HG7646" s="425"/>
      <c r="HH7646" s="425"/>
      <c r="HI7646" s="425"/>
      <c r="HJ7646" s="425"/>
      <c r="HK7646" s="425"/>
      <c r="HL7646" s="425"/>
      <c r="HM7646" s="425"/>
      <c r="HN7646" s="425"/>
      <c r="HO7646" s="425"/>
      <c r="HP7646" s="425"/>
      <c r="HQ7646" s="425"/>
      <c r="HR7646" s="425"/>
      <c r="HS7646" s="425"/>
      <c r="HT7646" s="425"/>
      <c r="HU7646" s="425"/>
      <c r="HV7646" s="425"/>
      <c r="HW7646" s="425"/>
      <c r="HX7646" s="425"/>
      <c r="HY7646" s="425"/>
      <c r="HZ7646" s="425"/>
      <c r="IA7646" s="425"/>
      <c r="IB7646" s="425"/>
      <c r="IC7646" s="425"/>
      <c r="ID7646" s="425"/>
      <c r="IE7646" s="425"/>
      <c r="IF7646" s="425"/>
      <c r="IG7646" s="425"/>
      <c r="IH7646" s="425"/>
      <c r="II7646" s="425"/>
      <c r="IJ7646" s="425"/>
      <c r="IK7646" s="425"/>
      <c r="IL7646" s="425"/>
      <c r="IM7646" s="425"/>
      <c r="IN7646" s="425"/>
      <c r="IO7646" s="425"/>
      <c r="IP7646" s="425"/>
      <c r="IQ7646" s="425"/>
      <c r="IR7646" s="425"/>
      <c r="IS7646" s="425"/>
      <c r="IT7646" s="425"/>
      <c r="IU7646" s="425"/>
      <c r="IV7646" s="425"/>
    </row>
    <row r="7647" s="428" customFormat="1" ht="27.6" customHeight="1" spans="2:256">
      <c r="B7647" s="465"/>
      <c r="GH7647" s="425"/>
      <c r="GI7647" s="425"/>
      <c r="GJ7647" s="425"/>
      <c r="GK7647" s="425"/>
      <c r="GL7647" s="425"/>
      <c r="GM7647" s="425"/>
      <c r="GN7647" s="425"/>
      <c r="GO7647" s="425"/>
      <c r="GP7647" s="425"/>
      <c r="GQ7647" s="425"/>
      <c r="GR7647" s="425"/>
      <c r="GS7647" s="425"/>
      <c r="GT7647" s="425"/>
      <c r="GU7647" s="425"/>
      <c r="GV7647" s="425"/>
      <c r="GW7647" s="425"/>
      <c r="GX7647" s="425"/>
      <c r="GY7647" s="425"/>
      <c r="GZ7647" s="425"/>
      <c r="HA7647" s="425"/>
      <c r="HB7647" s="425"/>
      <c r="HC7647" s="425"/>
      <c r="HD7647" s="425"/>
      <c r="HE7647" s="425"/>
      <c r="HF7647" s="425"/>
      <c r="HG7647" s="425"/>
      <c r="HH7647" s="425"/>
      <c r="HI7647" s="425"/>
      <c r="HJ7647" s="425"/>
      <c r="HK7647" s="425"/>
      <c r="HL7647" s="425"/>
      <c r="HM7647" s="425"/>
      <c r="HN7647" s="425"/>
      <c r="HO7647" s="425"/>
      <c r="HP7647" s="425"/>
      <c r="HQ7647" s="425"/>
      <c r="HR7647" s="425"/>
      <c r="HS7647" s="425"/>
      <c r="HT7647" s="425"/>
      <c r="HU7647" s="425"/>
      <c r="HV7647" s="425"/>
      <c r="HW7647" s="425"/>
      <c r="HX7647" s="425"/>
      <c r="HY7647" s="425"/>
      <c r="HZ7647" s="425"/>
      <c r="IA7647" s="425"/>
      <c r="IB7647" s="425"/>
      <c r="IC7647" s="425"/>
      <c r="ID7647" s="425"/>
      <c r="IE7647" s="425"/>
      <c r="IF7647" s="425"/>
      <c r="IG7647" s="425"/>
      <c r="IH7647" s="425"/>
      <c r="II7647" s="425"/>
      <c r="IJ7647" s="425"/>
      <c r="IK7647" s="425"/>
      <c r="IL7647" s="425"/>
      <c r="IM7647" s="425"/>
      <c r="IN7647" s="425"/>
      <c r="IO7647" s="425"/>
      <c r="IP7647" s="425"/>
      <c r="IQ7647" s="425"/>
      <c r="IR7647" s="425"/>
      <c r="IS7647" s="425"/>
      <c r="IT7647" s="425"/>
      <c r="IU7647" s="425"/>
      <c r="IV7647" s="425"/>
    </row>
    <row r="7648" s="428" customFormat="1" ht="27.6" customHeight="1" spans="2:256">
      <c r="B7648" s="465"/>
      <c r="GH7648" s="425"/>
      <c r="GI7648" s="425"/>
      <c r="GJ7648" s="425"/>
      <c r="GK7648" s="425"/>
      <c r="GL7648" s="425"/>
      <c r="GM7648" s="425"/>
      <c r="GN7648" s="425"/>
      <c r="GO7648" s="425"/>
      <c r="GP7648" s="425"/>
      <c r="GQ7648" s="425"/>
      <c r="GR7648" s="425"/>
      <c r="GS7648" s="425"/>
      <c r="GT7648" s="425"/>
      <c r="GU7648" s="425"/>
      <c r="GV7648" s="425"/>
      <c r="GW7648" s="425"/>
      <c r="GX7648" s="425"/>
      <c r="GY7648" s="425"/>
      <c r="GZ7648" s="425"/>
      <c r="HA7648" s="425"/>
      <c r="HB7648" s="425"/>
      <c r="HC7648" s="425"/>
      <c r="HD7648" s="425"/>
      <c r="HE7648" s="425"/>
      <c r="HF7648" s="425"/>
      <c r="HG7648" s="425"/>
      <c r="HH7648" s="425"/>
      <c r="HI7648" s="425"/>
      <c r="HJ7648" s="425"/>
      <c r="HK7648" s="425"/>
      <c r="HL7648" s="425"/>
      <c r="HM7648" s="425"/>
      <c r="HN7648" s="425"/>
      <c r="HO7648" s="425"/>
      <c r="HP7648" s="425"/>
      <c r="HQ7648" s="425"/>
      <c r="HR7648" s="425"/>
      <c r="HS7648" s="425"/>
      <c r="HT7648" s="425"/>
      <c r="HU7648" s="425"/>
      <c r="HV7648" s="425"/>
      <c r="HW7648" s="425"/>
      <c r="HX7648" s="425"/>
      <c r="HY7648" s="425"/>
      <c r="HZ7648" s="425"/>
      <c r="IA7648" s="425"/>
      <c r="IB7648" s="425"/>
      <c r="IC7648" s="425"/>
      <c r="ID7648" s="425"/>
      <c r="IE7648" s="425"/>
      <c r="IF7648" s="425"/>
      <c r="IG7648" s="425"/>
      <c r="IH7648" s="425"/>
      <c r="II7648" s="425"/>
      <c r="IJ7648" s="425"/>
      <c r="IK7648" s="425"/>
      <c r="IL7648" s="425"/>
      <c r="IM7648" s="425"/>
      <c r="IN7648" s="425"/>
      <c r="IO7648" s="425"/>
      <c r="IP7648" s="425"/>
      <c r="IQ7648" s="425"/>
      <c r="IR7648" s="425"/>
      <c r="IS7648" s="425"/>
      <c r="IT7648" s="425"/>
      <c r="IU7648" s="425"/>
      <c r="IV7648" s="425"/>
    </row>
    <row r="7649" s="428" customFormat="1" ht="27.6" customHeight="1" spans="2:256">
      <c r="B7649" s="465"/>
      <c r="GH7649" s="425"/>
      <c r="GI7649" s="425"/>
      <c r="GJ7649" s="425"/>
      <c r="GK7649" s="425"/>
      <c r="GL7649" s="425"/>
      <c r="GM7649" s="425"/>
      <c r="GN7649" s="425"/>
      <c r="GO7649" s="425"/>
      <c r="GP7649" s="425"/>
      <c r="GQ7649" s="425"/>
      <c r="GR7649" s="425"/>
      <c r="GS7649" s="425"/>
      <c r="GT7649" s="425"/>
      <c r="GU7649" s="425"/>
      <c r="GV7649" s="425"/>
      <c r="GW7649" s="425"/>
      <c r="GX7649" s="425"/>
      <c r="GY7649" s="425"/>
      <c r="GZ7649" s="425"/>
      <c r="HA7649" s="425"/>
      <c r="HB7649" s="425"/>
      <c r="HC7649" s="425"/>
      <c r="HD7649" s="425"/>
      <c r="HE7649" s="425"/>
      <c r="HF7649" s="425"/>
      <c r="HG7649" s="425"/>
      <c r="HH7649" s="425"/>
      <c r="HI7649" s="425"/>
      <c r="HJ7649" s="425"/>
      <c r="HK7649" s="425"/>
      <c r="HL7649" s="425"/>
      <c r="HM7649" s="425"/>
      <c r="HN7649" s="425"/>
      <c r="HO7649" s="425"/>
      <c r="HP7649" s="425"/>
      <c r="HQ7649" s="425"/>
      <c r="HR7649" s="425"/>
      <c r="HS7649" s="425"/>
      <c r="HT7649" s="425"/>
      <c r="HU7649" s="425"/>
      <c r="HV7649" s="425"/>
      <c r="HW7649" s="425"/>
      <c r="HX7649" s="425"/>
      <c r="HY7649" s="425"/>
      <c r="HZ7649" s="425"/>
      <c r="IA7649" s="425"/>
      <c r="IB7649" s="425"/>
      <c r="IC7649" s="425"/>
      <c r="ID7649" s="425"/>
      <c r="IE7649" s="425"/>
      <c r="IF7649" s="425"/>
      <c r="IG7649" s="425"/>
      <c r="IH7649" s="425"/>
      <c r="II7649" s="425"/>
      <c r="IJ7649" s="425"/>
      <c r="IK7649" s="425"/>
      <c r="IL7649" s="425"/>
      <c r="IM7649" s="425"/>
      <c r="IN7649" s="425"/>
      <c r="IO7649" s="425"/>
      <c r="IP7649" s="425"/>
      <c r="IQ7649" s="425"/>
      <c r="IR7649" s="425"/>
      <c r="IS7649" s="425"/>
      <c r="IT7649" s="425"/>
      <c r="IU7649" s="425"/>
      <c r="IV7649" s="425"/>
    </row>
    <row r="7650" s="428" customFormat="1" ht="27.6" customHeight="1" spans="2:256">
      <c r="B7650" s="465"/>
      <c r="GH7650" s="425"/>
      <c r="GI7650" s="425"/>
      <c r="GJ7650" s="425"/>
      <c r="GK7650" s="425"/>
      <c r="GL7650" s="425"/>
      <c r="GM7650" s="425"/>
      <c r="GN7650" s="425"/>
      <c r="GO7650" s="425"/>
      <c r="GP7650" s="425"/>
      <c r="GQ7650" s="425"/>
      <c r="GR7650" s="425"/>
      <c r="GS7650" s="425"/>
      <c r="GT7650" s="425"/>
      <c r="GU7650" s="425"/>
      <c r="GV7650" s="425"/>
      <c r="GW7650" s="425"/>
      <c r="GX7650" s="425"/>
      <c r="GY7650" s="425"/>
      <c r="GZ7650" s="425"/>
      <c r="HA7650" s="425"/>
      <c r="HB7650" s="425"/>
      <c r="HC7650" s="425"/>
      <c r="HD7650" s="425"/>
      <c r="HE7650" s="425"/>
      <c r="HF7650" s="425"/>
      <c r="HG7650" s="425"/>
      <c r="HH7650" s="425"/>
      <c r="HI7650" s="425"/>
      <c r="HJ7650" s="425"/>
      <c r="HK7650" s="425"/>
      <c r="HL7650" s="425"/>
      <c r="HM7650" s="425"/>
      <c r="HN7650" s="425"/>
      <c r="HO7650" s="425"/>
      <c r="HP7650" s="425"/>
      <c r="HQ7650" s="425"/>
      <c r="HR7650" s="425"/>
      <c r="HS7650" s="425"/>
      <c r="HT7650" s="425"/>
      <c r="HU7650" s="425"/>
      <c r="HV7650" s="425"/>
      <c r="HW7650" s="425"/>
      <c r="HX7650" s="425"/>
      <c r="HY7650" s="425"/>
      <c r="HZ7650" s="425"/>
      <c r="IA7650" s="425"/>
      <c r="IB7650" s="425"/>
      <c r="IC7650" s="425"/>
      <c r="ID7650" s="425"/>
      <c r="IE7650" s="425"/>
      <c r="IF7650" s="425"/>
      <c r="IG7650" s="425"/>
      <c r="IH7650" s="425"/>
      <c r="II7650" s="425"/>
      <c r="IJ7650" s="425"/>
      <c r="IK7650" s="425"/>
      <c r="IL7650" s="425"/>
      <c r="IM7650" s="425"/>
      <c r="IN7650" s="425"/>
      <c r="IO7650" s="425"/>
      <c r="IP7650" s="425"/>
      <c r="IQ7650" s="425"/>
      <c r="IR7650" s="425"/>
      <c r="IS7650" s="425"/>
      <c r="IT7650" s="425"/>
      <c r="IU7650" s="425"/>
      <c r="IV7650" s="425"/>
    </row>
    <row r="7651" s="428" customFormat="1" ht="27.6" customHeight="1" spans="2:256">
      <c r="B7651" s="465"/>
      <c r="GH7651" s="425"/>
      <c r="GI7651" s="425"/>
      <c r="GJ7651" s="425"/>
      <c r="GK7651" s="425"/>
      <c r="GL7651" s="425"/>
      <c r="GM7651" s="425"/>
      <c r="GN7651" s="425"/>
      <c r="GO7651" s="425"/>
      <c r="GP7651" s="425"/>
      <c r="GQ7651" s="425"/>
      <c r="GR7651" s="425"/>
      <c r="GS7651" s="425"/>
      <c r="GT7651" s="425"/>
      <c r="GU7651" s="425"/>
      <c r="GV7651" s="425"/>
      <c r="GW7651" s="425"/>
      <c r="GX7651" s="425"/>
      <c r="GY7651" s="425"/>
      <c r="GZ7651" s="425"/>
      <c r="HA7651" s="425"/>
      <c r="HB7651" s="425"/>
      <c r="HC7651" s="425"/>
      <c r="HD7651" s="425"/>
      <c r="HE7651" s="425"/>
      <c r="HF7651" s="425"/>
      <c r="HG7651" s="425"/>
      <c r="HH7651" s="425"/>
      <c r="HI7651" s="425"/>
      <c r="HJ7651" s="425"/>
      <c r="HK7651" s="425"/>
      <c r="HL7651" s="425"/>
      <c r="HM7651" s="425"/>
      <c r="HN7651" s="425"/>
      <c r="HO7651" s="425"/>
      <c r="HP7651" s="425"/>
      <c r="HQ7651" s="425"/>
      <c r="HR7651" s="425"/>
      <c r="HS7651" s="425"/>
      <c r="HT7651" s="425"/>
      <c r="HU7651" s="425"/>
      <c r="HV7651" s="425"/>
      <c r="HW7651" s="425"/>
      <c r="HX7651" s="425"/>
      <c r="HY7651" s="425"/>
      <c r="HZ7651" s="425"/>
      <c r="IA7651" s="425"/>
      <c r="IB7651" s="425"/>
      <c r="IC7651" s="425"/>
      <c r="ID7651" s="425"/>
      <c r="IE7651" s="425"/>
      <c r="IF7651" s="425"/>
      <c r="IG7651" s="425"/>
      <c r="IH7651" s="425"/>
      <c r="II7651" s="425"/>
      <c r="IJ7651" s="425"/>
      <c r="IK7651" s="425"/>
      <c r="IL7651" s="425"/>
      <c r="IM7651" s="425"/>
      <c r="IN7651" s="425"/>
      <c r="IO7651" s="425"/>
      <c r="IP7651" s="425"/>
      <c r="IQ7651" s="425"/>
      <c r="IR7651" s="425"/>
      <c r="IS7651" s="425"/>
      <c r="IT7651" s="425"/>
      <c r="IU7651" s="425"/>
      <c r="IV7651" s="425"/>
    </row>
    <row r="7652" s="428" customFormat="1" ht="27.6" customHeight="1" spans="2:256">
      <c r="B7652" s="465"/>
      <c r="GH7652" s="425"/>
      <c r="GI7652" s="425"/>
      <c r="GJ7652" s="425"/>
      <c r="GK7652" s="425"/>
      <c r="GL7652" s="425"/>
      <c r="GM7652" s="425"/>
      <c r="GN7652" s="425"/>
      <c r="GO7652" s="425"/>
      <c r="GP7652" s="425"/>
      <c r="GQ7652" s="425"/>
      <c r="GR7652" s="425"/>
      <c r="GS7652" s="425"/>
      <c r="GT7652" s="425"/>
      <c r="GU7652" s="425"/>
      <c r="GV7652" s="425"/>
      <c r="GW7652" s="425"/>
      <c r="GX7652" s="425"/>
      <c r="GY7652" s="425"/>
      <c r="GZ7652" s="425"/>
      <c r="HA7652" s="425"/>
      <c r="HB7652" s="425"/>
      <c r="HC7652" s="425"/>
      <c r="HD7652" s="425"/>
      <c r="HE7652" s="425"/>
      <c r="HF7652" s="425"/>
      <c r="HG7652" s="425"/>
      <c r="HH7652" s="425"/>
      <c r="HI7652" s="425"/>
      <c r="HJ7652" s="425"/>
      <c r="HK7652" s="425"/>
      <c r="HL7652" s="425"/>
      <c r="HM7652" s="425"/>
      <c r="HN7652" s="425"/>
      <c r="HO7652" s="425"/>
      <c r="HP7652" s="425"/>
      <c r="HQ7652" s="425"/>
      <c r="HR7652" s="425"/>
      <c r="HS7652" s="425"/>
      <c r="HT7652" s="425"/>
      <c r="HU7652" s="425"/>
      <c r="HV7652" s="425"/>
      <c r="HW7652" s="425"/>
      <c r="HX7652" s="425"/>
      <c r="HY7652" s="425"/>
      <c r="HZ7652" s="425"/>
      <c r="IA7652" s="425"/>
      <c r="IB7652" s="425"/>
      <c r="IC7652" s="425"/>
      <c r="ID7652" s="425"/>
      <c r="IE7652" s="425"/>
      <c r="IF7652" s="425"/>
      <c r="IG7652" s="425"/>
      <c r="IH7652" s="425"/>
      <c r="II7652" s="425"/>
      <c r="IJ7652" s="425"/>
      <c r="IK7652" s="425"/>
      <c r="IL7652" s="425"/>
      <c r="IM7652" s="425"/>
      <c r="IN7652" s="425"/>
      <c r="IO7652" s="425"/>
      <c r="IP7652" s="425"/>
      <c r="IQ7652" s="425"/>
      <c r="IR7652" s="425"/>
      <c r="IS7652" s="425"/>
      <c r="IT7652" s="425"/>
      <c r="IU7652" s="425"/>
      <c r="IV7652" s="425"/>
    </row>
    <row r="7653" s="428" customFormat="1" ht="27.6" customHeight="1" spans="2:256">
      <c r="B7653" s="465"/>
      <c r="GH7653" s="425"/>
      <c r="GI7653" s="425"/>
      <c r="GJ7653" s="425"/>
      <c r="GK7653" s="425"/>
      <c r="GL7653" s="425"/>
      <c r="GM7653" s="425"/>
      <c r="GN7653" s="425"/>
      <c r="GO7653" s="425"/>
      <c r="GP7653" s="425"/>
      <c r="GQ7653" s="425"/>
      <c r="GR7653" s="425"/>
      <c r="GS7653" s="425"/>
      <c r="GT7653" s="425"/>
      <c r="GU7653" s="425"/>
      <c r="GV7653" s="425"/>
      <c r="GW7653" s="425"/>
      <c r="GX7653" s="425"/>
      <c r="GY7653" s="425"/>
      <c r="GZ7653" s="425"/>
      <c r="HA7653" s="425"/>
      <c r="HB7653" s="425"/>
      <c r="HC7653" s="425"/>
      <c r="HD7653" s="425"/>
      <c r="HE7653" s="425"/>
      <c r="HF7653" s="425"/>
      <c r="HG7653" s="425"/>
      <c r="HH7653" s="425"/>
      <c r="HI7653" s="425"/>
      <c r="HJ7653" s="425"/>
      <c r="HK7653" s="425"/>
      <c r="HL7653" s="425"/>
      <c r="HM7653" s="425"/>
      <c r="HN7653" s="425"/>
      <c r="HO7653" s="425"/>
      <c r="HP7653" s="425"/>
      <c r="HQ7653" s="425"/>
      <c r="HR7653" s="425"/>
      <c r="HS7653" s="425"/>
      <c r="HT7653" s="425"/>
      <c r="HU7653" s="425"/>
      <c r="HV7653" s="425"/>
      <c r="HW7653" s="425"/>
      <c r="HX7653" s="425"/>
      <c r="HY7653" s="425"/>
      <c r="HZ7653" s="425"/>
      <c r="IA7653" s="425"/>
      <c r="IB7653" s="425"/>
      <c r="IC7653" s="425"/>
      <c r="ID7653" s="425"/>
      <c r="IE7653" s="425"/>
      <c r="IF7653" s="425"/>
      <c r="IG7653" s="425"/>
      <c r="IH7653" s="425"/>
      <c r="II7653" s="425"/>
      <c r="IJ7653" s="425"/>
      <c r="IK7653" s="425"/>
      <c r="IL7653" s="425"/>
      <c r="IM7653" s="425"/>
      <c r="IN7653" s="425"/>
      <c r="IO7653" s="425"/>
      <c r="IP7653" s="425"/>
      <c r="IQ7653" s="425"/>
      <c r="IR7653" s="425"/>
      <c r="IS7653" s="425"/>
      <c r="IT7653" s="425"/>
      <c r="IU7653" s="425"/>
      <c r="IV7653" s="425"/>
    </row>
    <row r="7654" s="428" customFormat="1" ht="27.6" customHeight="1" spans="2:256">
      <c r="B7654" s="465"/>
      <c r="GH7654" s="425"/>
      <c r="GI7654" s="425"/>
      <c r="GJ7654" s="425"/>
      <c r="GK7654" s="425"/>
      <c r="GL7654" s="425"/>
      <c r="GM7654" s="425"/>
      <c r="GN7654" s="425"/>
      <c r="GO7654" s="425"/>
      <c r="GP7654" s="425"/>
      <c r="GQ7654" s="425"/>
      <c r="GR7654" s="425"/>
      <c r="GS7654" s="425"/>
      <c r="GT7654" s="425"/>
      <c r="GU7654" s="425"/>
      <c r="GV7654" s="425"/>
      <c r="GW7654" s="425"/>
      <c r="GX7654" s="425"/>
      <c r="GY7654" s="425"/>
      <c r="GZ7654" s="425"/>
      <c r="HA7654" s="425"/>
      <c r="HB7654" s="425"/>
      <c r="HC7654" s="425"/>
      <c r="HD7654" s="425"/>
      <c r="HE7654" s="425"/>
      <c r="HF7654" s="425"/>
      <c r="HG7654" s="425"/>
      <c r="HH7654" s="425"/>
      <c r="HI7654" s="425"/>
      <c r="HJ7654" s="425"/>
      <c r="HK7654" s="425"/>
      <c r="HL7654" s="425"/>
      <c r="HM7654" s="425"/>
      <c r="HN7654" s="425"/>
      <c r="HO7654" s="425"/>
      <c r="HP7654" s="425"/>
      <c r="HQ7654" s="425"/>
      <c r="HR7654" s="425"/>
      <c r="HS7654" s="425"/>
      <c r="HT7654" s="425"/>
      <c r="HU7654" s="425"/>
      <c r="HV7654" s="425"/>
      <c r="HW7654" s="425"/>
      <c r="HX7654" s="425"/>
      <c r="HY7654" s="425"/>
      <c r="HZ7654" s="425"/>
      <c r="IA7654" s="425"/>
      <c r="IB7654" s="425"/>
      <c r="IC7654" s="425"/>
      <c r="ID7654" s="425"/>
      <c r="IE7654" s="425"/>
      <c r="IF7654" s="425"/>
      <c r="IG7654" s="425"/>
      <c r="IH7654" s="425"/>
      <c r="II7654" s="425"/>
      <c r="IJ7654" s="425"/>
      <c r="IK7654" s="425"/>
      <c r="IL7654" s="425"/>
      <c r="IM7654" s="425"/>
      <c r="IN7654" s="425"/>
      <c r="IO7654" s="425"/>
      <c r="IP7654" s="425"/>
      <c r="IQ7654" s="425"/>
      <c r="IR7654" s="425"/>
      <c r="IS7654" s="425"/>
      <c r="IT7654" s="425"/>
      <c r="IU7654" s="425"/>
      <c r="IV7654" s="425"/>
    </row>
    <row r="7655" s="428" customFormat="1" ht="27.6" customHeight="1" spans="2:256">
      <c r="B7655" s="465"/>
      <c r="GH7655" s="425"/>
      <c r="GI7655" s="425"/>
      <c r="GJ7655" s="425"/>
      <c r="GK7655" s="425"/>
      <c r="GL7655" s="425"/>
      <c r="GM7655" s="425"/>
      <c r="GN7655" s="425"/>
      <c r="GO7655" s="425"/>
      <c r="GP7655" s="425"/>
      <c r="GQ7655" s="425"/>
      <c r="GR7655" s="425"/>
      <c r="GS7655" s="425"/>
      <c r="GT7655" s="425"/>
      <c r="GU7655" s="425"/>
      <c r="GV7655" s="425"/>
      <c r="GW7655" s="425"/>
      <c r="GX7655" s="425"/>
      <c r="GY7655" s="425"/>
      <c r="GZ7655" s="425"/>
      <c r="HA7655" s="425"/>
      <c r="HB7655" s="425"/>
      <c r="HC7655" s="425"/>
      <c r="HD7655" s="425"/>
      <c r="HE7655" s="425"/>
      <c r="HF7655" s="425"/>
      <c r="HG7655" s="425"/>
      <c r="HH7655" s="425"/>
      <c r="HI7655" s="425"/>
      <c r="HJ7655" s="425"/>
      <c r="HK7655" s="425"/>
      <c r="HL7655" s="425"/>
      <c r="HM7655" s="425"/>
      <c r="HN7655" s="425"/>
      <c r="HO7655" s="425"/>
      <c r="HP7655" s="425"/>
      <c r="HQ7655" s="425"/>
      <c r="HR7655" s="425"/>
      <c r="HS7655" s="425"/>
      <c r="HT7655" s="425"/>
      <c r="HU7655" s="425"/>
      <c r="HV7655" s="425"/>
      <c r="HW7655" s="425"/>
      <c r="HX7655" s="425"/>
      <c r="HY7655" s="425"/>
      <c r="HZ7655" s="425"/>
      <c r="IA7655" s="425"/>
      <c r="IB7655" s="425"/>
      <c r="IC7655" s="425"/>
      <c r="ID7655" s="425"/>
      <c r="IE7655" s="425"/>
      <c r="IF7655" s="425"/>
      <c r="IG7655" s="425"/>
      <c r="IH7655" s="425"/>
      <c r="II7655" s="425"/>
      <c r="IJ7655" s="425"/>
      <c r="IK7655" s="425"/>
      <c r="IL7655" s="425"/>
      <c r="IM7655" s="425"/>
      <c r="IN7655" s="425"/>
      <c r="IO7655" s="425"/>
      <c r="IP7655" s="425"/>
      <c r="IQ7655" s="425"/>
      <c r="IR7655" s="425"/>
      <c r="IS7655" s="425"/>
      <c r="IT7655" s="425"/>
      <c r="IU7655" s="425"/>
      <c r="IV7655" s="425"/>
    </row>
    <row r="7656" s="428" customFormat="1" ht="27.6" customHeight="1" spans="2:256">
      <c r="B7656" s="465"/>
      <c r="GH7656" s="425"/>
      <c r="GI7656" s="425"/>
      <c r="GJ7656" s="425"/>
      <c r="GK7656" s="425"/>
      <c r="GL7656" s="425"/>
      <c r="GM7656" s="425"/>
      <c r="GN7656" s="425"/>
      <c r="GO7656" s="425"/>
      <c r="GP7656" s="425"/>
      <c r="GQ7656" s="425"/>
      <c r="GR7656" s="425"/>
      <c r="GS7656" s="425"/>
      <c r="GT7656" s="425"/>
      <c r="GU7656" s="425"/>
      <c r="GV7656" s="425"/>
      <c r="GW7656" s="425"/>
      <c r="GX7656" s="425"/>
      <c r="GY7656" s="425"/>
      <c r="GZ7656" s="425"/>
      <c r="HA7656" s="425"/>
      <c r="HB7656" s="425"/>
      <c r="HC7656" s="425"/>
      <c r="HD7656" s="425"/>
      <c r="HE7656" s="425"/>
      <c r="HF7656" s="425"/>
      <c r="HG7656" s="425"/>
      <c r="HH7656" s="425"/>
      <c r="HI7656" s="425"/>
      <c r="HJ7656" s="425"/>
      <c r="HK7656" s="425"/>
      <c r="HL7656" s="425"/>
      <c r="HM7656" s="425"/>
      <c r="HN7656" s="425"/>
      <c r="HO7656" s="425"/>
      <c r="HP7656" s="425"/>
      <c r="HQ7656" s="425"/>
      <c r="HR7656" s="425"/>
      <c r="HS7656" s="425"/>
      <c r="HT7656" s="425"/>
      <c r="HU7656" s="425"/>
      <c r="HV7656" s="425"/>
      <c r="HW7656" s="425"/>
      <c r="HX7656" s="425"/>
      <c r="HY7656" s="425"/>
      <c r="HZ7656" s="425"/>
      <c r="IA7656" s="425"/>
      <c r="IB7656" s="425"/>
      <c r="IC7656" s="425"/>
      <c r="ID7656" s="425"/>
      <c r="IE7656" s="425"/>
      <c r="IF7656" s="425"/>
      <c r="IG7656" s="425"/>
      <c r="IH7656" s="425"/>
      <c r="II7656" s="425"/>
      <c r="IJ7656" s="425"/>
      <c r="IK7656" s="425"/>
      <c r="IL7656" s="425"/>
      <c r="IM7656" s="425"/>
      <c r="IN7656" s="425"/>
      <c r="IO7656" s="425"/>
      <c r="IP7656" s="425"/>
      <c r="IQ7656" s="425"/>
      <c r="IR7656" s="425"/>
      <c r="IS7656" s="425"/>
      <c r="IT7656" s="425"/>
      <c r="IU7656" s="425"/>
      <c r="IV7656" s="425"/>
    </row>
    <row r="7657" s="428" customFormat="1" ht="27.6" customHeight="1" spans="2:256">
      <c r="B7657" s="465"/>
      <c r="GH7657" s="425"/>
      <c r="GI7657" s="425"/>
      <c r="GJ7657" s="425"/>
      <c r="GK7657" s="425"/>
      <c r="GL7657" s="425"/>
      <c r="GM7657" s="425"/>
      <c r="GN7657" s="425"/>
      <c r="GO7657" s="425"/>
      <c r="GP7657" s="425"/>
      <c r="GQ7657" s="425"/>
      <c r="GR7657" s="425"/>
      <c r="GS7657" s="425"/>
      <c r="GT7657" s="425"/>
      <c r="GU7657" s="425"/>
      <c r="GV7657" s="425"/>
      <c r="GW7657" s="425"/>
      <c r="GX7657" s="425"/>
      <c r="GY7657" s="425"/>
      <c r="GZ7657" s="425"/>
      <c r="HA7657" s="425"/>
      <c r="HB7657" s="425"/>
      <c r="HC7657" s="425"/>
      <c r="HD7657" s="425"/>
      <c r="HE7657" s="425"/>
      <c r="HF7657" s="425"/>
      <c r="HG7657" s="425"/>
      <c r="HH7657" s="425"/>
      <c r="HI7657" s="425"/>
      <c r="HJ7657" s="425"/>
      <c r="HK7657" s="425"/>
      <c r="HL7657" s="425"/>
      <c r="HM7657" s="425"/>
      <c r="HN7657" s="425"/>
      <c r="HO7657" s="425"/>
      <c r="HP7657" s="425"/>
      <c r="HQ7657" s="425"/>
      <c r="HR7657" s="425"/>
      <c r="HS7657" s="425"/>
      <c r="HT7657" s="425"/>
      <c r="HU7657" s="425"/>
      <c r="HV7657" s="425"/>
      <c r="HW7657" s="425"/>
      <c r="HX7657" s="425"/>
      <c r="HY7657" s="425"/>
      <c r="HZ7657" s="425"/>
      <c r="IA7657" s="425"/>
      <c r="IB7657" s="425"/>
      <c r="IC7657" s="425"/>
      <c r="ID7657" s="425"/>
      <c r="IE7657" s="425"/>
      <c r="IF7657" s="425"/>
      <c r="IG7657" s="425"/>
      <c r="IH7657" s="425"/>
      <c r="II7657" s="425"/>
      <c r="IJ7657" s="425"/>
      <c r="IK7657" s="425"/>
      <c r="IL7657" s="425"/>
      <c r="IM7657" s="425"/>
      <c r="IN7657" s="425"/>
      <c r="IO7657" s="425"/>
      <c r="IP7657" s="425"/>
      <c r="IQ7657" s="425"/>
      <c r="IR7657" s="425"/>
      <c r="IS7657" s="425"/>
      <c r="IT7657" s="425"/>
      <c r="IU7657" s="425"/>
      <c r="IV7657" s="425"/>
    </row>
    <row r="7658" s="428" customFormat="1" ht="27.6" customHeight="1" spans="2:256">
      <c r="B7658" s="465"/>
      <c r="GH7658" s="425"/>
      <c r="GI7658" s="425"/>
      <c r="GJ7658" s="425"/>
      <c r="GK7658" s="425"/>
      <c r="GL7658" s="425"/>
      <c r="GM7658" s="425"/>
      <c r="GN7658" s="425"/>
      <c r="GO7658" s="425"/>
      <c r="GP7658" s="425"/>
      <c r="GQ7658" s="425"/>
      <c r="GR7658" s="425"/>
      <c r="GS7658" s="425"/>
      <c r="GT7658" s="425"/>
      <c r="GU7658" s="425"/>
      <c r="GV7658" s="425"/>
      <c r="GW7658" s="425"/>
      <c r="GX7658" s="425"/>
      <c r="GY7658" s="425"/>
      <c r="GZ7658" s="425"/>
      <c r="HA7658" s="425"/>
      <c r="HB7658" s="425"/>
      <c r="HC7658" s="425"/>
      <c r="HD7658" s="425"/>
      <c r="HE7658" s="425"/>
      <c r="HF7658" s="425"/>
      <c r="HG7658" s="425"/>
      <c r="HH7658" s="425"/>
      <c r="HI7658" s="425"/>
      <c r="HJ7658" s="425"/>
      <c r="HK7658" s="425"/>
      <c r="HL7658" s="425"/>
      <c r="HM7658" s="425"/>
      <c r="HN7658" s="425"/>
      <c r="HO7658" s="425"/>
      <c r="HP7658" s="425"/>
      <c r="HQ7658" s="425"/>
      <c r="HR7658" s="425"/>
      <c r="HS7658" s="425"/>
      <c r="HT7658" s="425"/>
      <c r="HU7658" s="425"/>
      <c r="HV7658" s="425"/>
      <c r="HW7658" s="425"/>
      <c r="HX7658" s="425"/>
      <c r="HY7658" s="425"/>
      <c r="HZ7658" s="425"/>
      <c r="IA7658" s="425"/>
      <c r="IB7658" s="425"/>
      <c r="IC7658" s="425"/>
      <c r="ID7658" s="425"/>
      <c r="IE7658" s="425"/>
      <c r="IF7658" s="425"/>
      <c r="IG7658" s="425"/>
      <c r="IH7658" s="425"/>
      <c r="II7658" s="425"/>
      <c r="IJ7658" s="425"/>
      <c r="IK7658" s="425"/>
      <c r="IL7658" s="425"/>
      <c r="IM7658" s="425"/>
      <c r="IN7658" s="425"/>
      <c r="IO7658" s="425"/>
      <c r="IP7658" s="425"/>
      <c r="IQ7658" s="425"/>
      <c r="IR7658" s="425"/>
      <c r="IS7658" s="425"/>
      <c r="IT7658" s="425"/>
      <c r="IU7658" s="425"/>
      <c r="IV7658" s="425"/>
    </row>
    <row r="7659" s="428" customFormat="1" ht="27.6" customHeight="1" spans="2:256">
      <c r="B7659" s="465"/>
      <c r="GH7659" s="425"/>
      <c r="GI7659" s="425"/>
      <c r="GJ7659" s="425"/>
      <c r="GK7659" s="425"/>
      <c r="GL7659" s="425"/>
      <c r="GM7659" s="425"/>
      <c r="GN7659" s="425"/>
      <c r="GO7659" s="425"/>
      <c r="GP7659" s="425"/>
      <c r="GQ7659" s="425"/>
      <c r="GR7659" s="425"/>
      <c r="GS7659" s="425"/>
      <c r="GT7659" s="425"/>
      <c r="GU7659" s="425"/>
      <c r="GV7659" s="425"/>
      <c r="GW7659" s="425"/>
      <c r="GX7659" s="425"/>
      <c r="GY7659" s="425"/>
      <c r="GZ7659" s="425"/>
      <c r="HA7659" s="425"/>
      <c r="HB7659" s="425"/>
      <c r="HC7659" s="425"/>
      <c r="HD7659" s="425"/>
      <c r="HE7659" s="425"/>
      <c r="HF7659" s="425"/>
      <c r="HG7659" s="425"/>
      <c r="HH7659" s="425"/>
      <c r="HI7659" s="425"/>
      <c r="HJ7659" s="425"/>
      <c r="HK7659" s="425"/>
      <c r="HL7659" s="425"/>
      <c r="HM7659" s="425"/>
      <c r="HN7659" s="425"/>
      <c r="HO7659" s="425"/>
      <c r="HP7659" s="425"/>
      <c r="HQ7659" s="425"/>
      <c r="HR7659" s="425"/>
      <c r="HS7659" s="425"/>
      <c r="HT7659" s="425"/>
      <c r="HU7659" s="425"/>
      <c r="HV7659" s="425"/>
      <c r="HW7659" s="425"/>
      <c r="HX7659" s="425"/>
      <c r="HY7659" s="425"/>
      <c r="HZ7659" s="425"/>
      <c r="IA7659" s="425"/>
      <c r="IB7659" s="425"/>
      <c r="IC7659" s="425"/>
      <c r="ID7659" s="425"/>
      <c r="IE7659" s="425"/>
      <c r="IF7659" s="425"/>
      <c r="IG7659" s="425"/>
      <c r="IH7659" s="425"/>
      <c r="II7659" s="425"/>
      <c r="IJ7659" s="425"/>
      <c r="IK7659" s="425"/>
      <c r="IL7659" s="425"/>
      <c r="IM7659" s="425"/>
      <c r="IN7659" s="425"/>
      <c r="IO7659" s="425"/>
      <c r="IP7659" s="425"/>
      <c r="IQ7659" s="425"/>
      <c r="IR7659" s="425"/>
      <c r="IS7659" s="425"/>
      <c r="IT7659" s="425"/>
      <c r="IU7659" s="425"/>
      <c r="IV7659" s="425"/>
    </row>
    <row r="7660" s="428" customFormat="1" ht="27.6" customHeight="1" spans="2:256">
      <c r="B7660" s="465"/>
      <c r="GH7660" s="425"/>
      <c r="GI7660" s="425"/>
      <c r="GJ7660" s="425"/>
      <c r="GK7660" s="425"/>
      <c r="GL7660" s="425"/>
      <c r="GM7660" s="425"/>
      <c r="GN7660" s="425"/>
      <c r="GO7660" s="425"/>
      <c r="GP7660" s="425"/>
      <c r="GQ7660" s="425"/>
      <c r="GR7660" s="425"/>
      <c r="GS7660" s="425"/>
      <c r="GT7660" s="425"/>
      <c r="GU7660" s="425"/>
      <c r="GV7660" s="425"/>
      <c r="GW7660" s="425"/>
      <c r="GX7660" s="425"/>
      <c r="GY7660" s="425"/>
      <c r="GZ7660" s="425"/>
      <c r="HA7660" s="425"/>
      <c r="HB7660" s="425"/>
      <c r="HC7660" s="425"/>
      <c r="HD7660" s="425"/>
      <c r="HE7660" s="425"/>
      <c r="HF7660" s="425"/>
      <c r="HG7660" s="425"/>
      <c r="HH7660" s="425"/>
      <c r="HI7660" s="425"/>
      <c r="HJ7660" s="425"/>
      <c r="HK7660" s="425"/>
      <c r="HL7660" s="425"/>
      <c r="HM7660" s="425"/>
      <c r="HN7660" s="425"/>
      <c r="HO7660" s="425"/>
      <c r="HP7660" s="425"/>
      <c r="HQ7660" s="425"/>
      <c r="HR7660" s="425"/>
      <c r="HS7660" s="425"/>
      <c r="HT7660" s="425"/>
      <c r="HU7660" s="425"/>
      <c r="HV7660" s="425"/>
      <c r="HW7660" s="425"/>
      <c r="HX7660" s="425"/>
      <c r="HY7660" s="425"/>
      <c r="HZ7660" s="425"/>
      <c r="IA7660" s="425"/>
      <c r="IB7660" s="425"/>
      <c r="IC7660" s="425"/>
      <c r="ID7660" s="425"/>
      <c r="IE7660" s="425"/>
      <c r="IF7660" s="425"/>
      <c r="IG7660" s="425"/>
      <c r="IH7660" s="425"/>
      <c r="II7660" s="425"/>
      <c r="IJ7660" s="425"/>
      <c r="IK7660" s="425"/>
      <c r="IL7660" s="425"/>
      <c r="IM7660" s="425"/>
      <c r="IN7660" s="425"/>
      <c r="IO7660" s="425"/>
      <c r="IP7660" s="425"/>
      <c r="IQ7660" s="425"/>
      <c r="IR7660" s="425"/>
      <c r="IS7660" s="425"/>
      <c r="IT7660" s="425"/>
      <c r="IU7660" s="425"/>
      <c r="IV7660" s="425"/>
    </row>
    <row r="7661" s="428" customFormat="1" ht="27.6" customHeight="1" spans="2:256">
      <c r="B7661" s="465"/>
      <c r="GH7661" s="425"/>
      <c r="GI7661" s="425"/>
      <c r="GJ7661" s="425"/>
      <c r="GK7661" s="425"/>
      <c r="GL7661" s="425"/>
      <c r="GM7661" s="425"/>
      <c r="GN7661" s="425"/>
      <c r="GO7661" s="425"/>
      <c r="GP7661" s="425"/>
      <c r="GQ7661" s="425"/>
      <c r="GR7661" s="425"/>
      <c r="GS7661" s="425"/>
      <c r="GT7661" s="425"/>
      <c r="GU7661" s="425"/>
      <c r="GV7661" s="425"/>
      <c r="GW7661" s="425"/>
      <c r="GX7661" s="425"/>
      <c r="GY7661" s="425"/>
      <c r="GZ7661" s="425"/>
      <c r="HA7661" s="425"/>
      <c r="HB7661" s="425"/>
      <c r="HC7661" s="425"/>
      <c r="HD7661" s="425"/>
      <c r="HE7661" s="425"/>
      <c r="HF7661" s="425"/>
      <c r="HG7661" s="425"/>
      <c r="HH7661" s="425"/>
      <c r="HI7661" s="425"/>
      <c r="HJ7661" s="425"/>
      <c r="HK7661" s="425"/>
      <c r="HL7661" s="425"/>
      <c r="HM7661" s="425"/>
      <c r="HN7661" s="425"/>
      <c r="HO7661" s="425"/>
      <c r="HP7661" s="425"/>
      <c r="HQ7661" s="425"/>
      <c r="HR7661" s="425"/>
      <c r="HS7661" s="425"/>
      <c r="HT7661" s="425"/>
      <c r="HU7661" s="425"/>
      <c r="HV7661" s="425"/>
      <c r="HW7661" s="425"/>
      <c r="HX7661" s="425"/>
      <c r="HY7661" s="425"/>
      <c r="HZ7661" s="425"/>
      <c r="IA7661" s="425"/>
      <c r="IB7661" s="425"/>
      <c r="IC7661" s="425"/>
      <c r="ID7661" s="425"/>
      <c r="IE7661" s="425"/>
      <c r="IF7661" s="425"/>
      <c r="IG7661" s="425"/>
      <c r="IH7661" s="425"/>
      <c r="II7661" s="425"/>
      <c r="IJ7661" s="425"/>
      <c r="IK7661" s="425"/>
      <c r="IL7661" s="425"/>
      <c r="IM7661" s="425"/>
      <c r="IN7661" s="425"/>
      <c r="IO7661" s="425"/>
      <c r="IP7661" s="425"/>
      <c r="IQ7661" s="425"/>
      <c r="IR7661" s="425"/>
      <c r="IS7661" s="425"/>
      <c r="IT7661" s="425"/>
      <c r="IU7661" s="425"/>
      <c r="IV7661" s="425"/>
    </row>
    <row r="7662" s="428" customFormat="1" ht="27.6" customHeight="1" spans="2:256">
      <c r="B7662" s="465"/>
      <c r="GH7662" s="425"/>
      <c r="GI7662" s="425"/>
      <c r="GJ7662" s="425"/>
      <c r="GK7662" s="425"/>
      <c r="GL7662" s="425"/>
      <c r="GM7662" s="425"/>
      <c r="GN7662" s="425"/>
      <c r="GO7662" s="425"/>
      <c r="GP7662" s="425"/>
      <c r="GQ7662" s="425"/>
      <c r="GR7662" s="425"/>
      <c r="GS7662" s="425"/>
      <c r="GT7662" s="425"/>
      <c r="GU7662" s="425"/>
      <c r="GV7662" s="425"/>
      <c r="GW7662" s="425"/>
      <c r="GX7662" s="425"/>
      <c r="GY7662" s="425"/>
      <c r="GZ7662" s="425"/>
      <c r="HA7662" s="425"/>
      <c r="HB7662" s="425"/>
      <c r="HC7662" s="425"/>
      <c r="HD7662" s="425"/>
      <c r="HE7662" s="425"/>
      <c r="HF7662" s="425"/>
      <c r="HG7662" s="425"/>
      <c r="HH7662" s="425"/>
      <c r="HI7662" s="425"/>
      <c r="HJ7662" s="425"/>
      <c r="HK7662" s="425"/>
      <c r="HL7662" s="425"/>
      <c r="HM7662" s="425"/>
      <c r="HN7662" s="425"/>
      <c r="HO7662" s="425"/>
      <c r="HP7662" s="425"/>
      <c r="HQ7662" s="425"/>
      <c r="HR7662" s="425"/>
      <c r="HS7662" s="425"/>
      <c r="HT7662" s="425"/>
      <c r="HU7662" s="425"/>
      <c r="HV7662" s="425"/>
      <c r="HW7662" s="425"/>
      <c r="HX7662" s="425"/>
      <c r="HY7662" s="425"/>
      <c r="HZ7662" s="425"/>
      <c r="IA7662" s="425"/>
      <c r="IB7662" s="425"/>
      <c r="IC7662" s="425"/>
      <c r="ID7662" s="425"/>
      <c r="IE7662" s="425"/>
      <c r="IF7662" s="425"/>
      <c r="IG7662" s="425"/>
      <c r="IH7662" s="425"/>
      <c r="II7662" s="425"/>
      <c r="IJ7662" s="425"/>
      <c r="IK7662" s="425"/>
      <c r="IL7662" s="425"/>
      <c r="IM7662" s="425"/>
      <c r="IN7662" s="425"/>
      <c r="IO7662" s="425"/>
      <c r="IP7662" s="425"/>
      <c r="IQ7662" s="425"/>
      <c r="IR7662" s="425"/>
      <c r="IS7662" s="425"/>
      <c r="IT7662" s="425"/>
      <c r="IU7662" s="425"/>
      <c r="IV7662" s="425"/>
    </row>
    <row r="7663" s="428" customFormat="1" ht="27.6" customHeight="1" spans="2:256">
      <c r="B7663" s="465"/>
      <c r="GH7663" s="425"/>
      <c r="GI7663" s="425"/>
      <c r="GJ7663" s="425"/>
      <c r="GK7663" s="425"/>
      <c r="GL7663" s="425"/>
      <c r="GM7663" s="425"/>
      <c r="GN7663" s="425"/>
      <c r="GO7663" s="425"/>
      <c r="GP7663" s="425"/>
      <c r="GQ7663" s="425"/>
      <c r="GR7663" s="425"/>
      <c r="GS7663" s="425"/>
      <c r="GT7663" s="425"/>
      <c r="GU7663" s="425"/>
      <c r="GV7663" s="425"/>
      <c r="GW7663" s="425"/>
      <c r="GX7663" s="425"/>
      <c r="GY7663" s="425"/>
      <c r="GZ7663" s="425"/>
      <c r="HA7663" s="425"/>
      <c r="HB7663" s="425"/>
      <c r="HC7663" s="425"/>
      <c r="HD7663" s="425"/>
      <c r="HE7663" s="425"/>
      <c r="HF7663" s="425"/>
      <c r="HG7663" s="425"/>
      <c r="HH7663" s="425"/>
      <c r="HI7663" s="425"/>
      <c r="HJ7663" s="425"/>
      <c r="HK7663" s="425"/>
      <c r="HL7663" s="425"/>
      <c r="HM7663" s="425"/>
      <c r="HN7663" s="425"/>
      <c r="HO7663" s="425"/>
      <c r="HP7663" s="425"/>
      <c r="HQ7663" s="425"/>
      <c r="HR7663" s="425"/>
      <c r="HS7663" s="425"/>
      <c r="HT7663" s="425"/>
      <c r="HU7663" s="425"/>
      <c r="HV7663" s="425"/>
      <c r="HW7663" s="425"/>
      <c r="HX7663" s="425"/>
      <c r="HY7663" s="425"/>
      <c r="HZ7663" s="425"/>
      <c r="IA7663" s="425"/>
      <c r="IB7663" s="425"/>
      <c r="IC7663" s="425"/>
      <c r="ID7663" s="425"/>
      <c r="IE7663" s="425"/>
      <c r="IF7663" s="425"/>
      <c r="IG7663" s="425"/>
      <c r="IH7663" s="425"/>
      <c r="II7663" s="425"/>
      <c r="IJ7663" s="425"/>
      <c r="IK7663" s="425"/>
      <c r="IL7663" s="425"/>
      <c r="IM7663" s="425"/>
      <c r="IN7663" s="425"/>
      <c r="IO7663" s="425"/>
      <c r="IP7663" s="425"/>
      <c r="IQ7663" s="425"/>
      <c r="IR7663" s="425"/>
      <c r="IS7663" s="425"/>
      <c r="IT7663" s="425"/>
      <c r="IU7663" s="425"/>
      <c r="IV7663" s="425"/>
    </row>
    <row r="7664" s="428" customFormat="1" ht="27.6" customHeight="1" spans="2:256">
      <c r="B7664" s="465"/>
      <c r="GH7664" s="425"/>
      <c r="GI7664" s="425"/>
      <c r="GJ7664" s="425"/>
      <c r="GK7664" s="425"/>
      <c r="GL7664" s="425"/>
      <c r="GM7664" s="425"/>
      <c r="GN7664" s="425"/>
      <c r="GO7664" s="425"/>
      <c r="GP7664" s="425"/>
      <c r="GQ7664" s="425"/>
      <c r="GR7664" s="425"/>
      <c r="GS7664" s="425"/>
      <c r="GT7664" s="425"/>
      <c r="GU7664" s="425"/>
      <c r="GV7664" s="425"/>
      <c r="GW7664" s="425"/>
      <c r="GX7664" s="425"/>
      <c r="GY7664" s="425"/>
      <c r="GZ7664" s="425"/>
      <c r="HA7664" s="425"/>
      <c r="HB7664" s="425"/>
      <c r="HC7664" s="425"/>
      <c r="HD7664" s="425"/>
      <c r="HE7664" s="425"/>
      <c r="HF7664" s="425"/>
      <c r="HG7664" s="425"/>
      <c r="HH7664" s="425"/>
      <c r="HI7664" s="425"/>
      <c r="HJ7664" s="425"/>
      <c r="HK7664" s="425"/>
      <c r="HL7664" s="425"/>
      <c r="HM7664" s="425"/>
      <c r="HN7664" s="425"/>
      <c r="HO7664" s="425"/>
      <c r="HP7664" s="425"/>
      <c r="HQ7664" s="425"/>
      <c r="HR7664" s="425"/>
      <c r="HS7664" s="425"/>
      <c r="HT7664" s="425"/>
      <c r="HU7664" s="425"/>
      <c r="HV7664" s="425"/>
      <c r="HW7664" s="425"/>
      <c r="HX7664" s="425"/>
      <c r="HY7664" s="425"/>
      <c r="HZ7664" s="425"/>
      <c r="IA7664" s="425"/>
      <c r="IB7664" s="425"/>
      <c r="IC7664" s="425"/>
      <c r="ID7664" s="425"/>
      <c r="IE7664" s="425"/>
      <c r="IF7664" s="425"/>
      <c r="IG7664" s="425"/>
      <c r="IH7664" s="425"/>
      <c r="II7664" s="425"/>
      <c r="IJ7664" s="425"/>
      <c r="IK7664" s="425"/>
      <c r="IL7664" s="425"/>
      <c r="IM7664" s="425"/>
      <c r="IN7664" s="425"/>
      <c r="IO7664" s="425"/>
      <c r="IP7664" s="425"/>
      <c r="IQ7664" s="425"/>
      <c r="IR7664" s="425"/>
      <c r="IS7664" s="425"/>
      <c r="IT7664" s="425"/>
      <c r="IU7664" s="425"/>
      <c r="IV7664" s="425"/>
    </row>
    <row r="7665" s="428" customFormat="1" ht="27.6" customHeight="1" spans="2:256">
      <c r="B7665" s="465"/>
      <c r="GH7665" s="425"/>
      <c r="GI7665" s="425"/>
      <c r="GJ7665" s="425"/>
      <c r="GK7665" s="425"/>
      <c r="GL7665" s="425"/>
      <c r="GM7665" s="425"/>
      <c r="GN7665" s="425"/>
      <c r="GO7665" s="425"/>
      <c r="GP7665" s="425"/>
      <c r="GQ7665" s="425"/>
      <c r="GR7665" s="425"/>
      <c r="GS7665" s="425"/>
      <c r="GT7665" s="425"/>
      <c r="GU7665" s="425"/>
      <c r="GV7665" s="425"/>
      <c r="GW7665" s="425"/>
      <c r="GX7665" s="425"/>
      <c r="GY7665" s="425"/>
      <c r="GZ7665" s="425"/>
      <c r="HA7665" s="425"/>
      <c r="HB7665" s="425"/>
      <c r="HC7665" s="425"/>
      <c r="HD7665" s="425"/>
      <c r="HE7665" s="425"/>
      <c r="HF7665" s="425"/>
      <c r="HG7665" s="425"/>
      <c r="HH7665" s="425"/>
      <c r="HI7665" s="425"/>
      <c r="HJ7665" s="425"/>
      <c r="HK7665" s="425"/>
      <c r="HL7665" s="425"/>
      <c r="HM7665" s="425"/>
      <c r="HN7665" s="425"/>
      <c r="HO7665" s="425"/>
      <c r="HP7665" s="425"/>
      <c r="HQ7665" s="425"/>
      <c r="HR7665" s="425"/>
      <c r="HS7665" s="425"/>
      <c r="HT7665" s="425"/>
      <c r="HU7665" s="425"/>
      <c r="HV7665" s="425"/>
      <c r="HW7665" s="425"/>
      <c r="HX7665" s="425"/>
      <c r="HY7665" s="425"/>
      <c r="HZ7665" s="425"/>
      <c r="IA7665" s="425"/>
      <c r="IB7665" s="425"/>
      <c r="IC7665" s="425"/>
      <c r="ID7665" s="425"/>
      <c r="IE7665" s="425"/>
      <c r="IF7665" s="425"/>
      <c r="IG7665" s="425"/>
      <c r="IH7665" s="425"/>
      <c r="II7665" s="425"/>
      <c r="IJ7665" s="425"/>
      <c r="IK7665" s="425"/>
      <c r="IL7665" s="425"/>
      <c r="IM7665" s="425"/>
      <c r="IN7665" s="425"/>
      <c r="IO7665" s="425"/>
      <c r="IP7665" s="425"/>
      <c r="IQ7665" s="425"/>
      <c r="IR7665" s="425"/>
      <c r="IS7665" s="425"/>
      <c r="IT7665" s="425"/>
      <c r="IU7665" s="425"/>
      <c r="IV7665" s="425"/>
    </row>
    <row r="7666" s="428" customFormat="1" ht="27.6" customHeight="1" spans="2:256">
      <c r="B7666" s="465"/>
      <c r="GH7666" s="425"/>
      <c r="GI7666" s="425"/>
      <c r="GJ7666" s="425"/>
      <c r="GK7666" s="425"/>
      <c r="GL7666" s="425"/>
      <c r="GM7666" s="425"/>
      <c r="GN7666" s="425"/>
      <c r="GO7666" s="425"/>
      <c r="GP7666" s="425"/>
      <c r="GQ7666" s="425"/>
      <c r="GR7666" s="425"/>
      <c r="GS7666" s="425"/>
      <c r="GT7666" s="425"/>
      <c r="GU7666" s="425"/>
      <c r="GV7666" s="425"/>
      <c r="GW7666" s="425"/>
      <c r="GX7666" s="425"/>
      <c r="GY7666" s="425"/>
      <c r="GZ7666" s="425"/>
      <c r="HA7666" s="425"/>
      <c r="HB7666" s="425"/>
      <c r="HC7666" s="425"/>
      <c r="HD7666" s="425"/>
      <c r="HE7666" s="425"/>
      <c r="HF7666" s="425"/>
      <c r="HG7666" s="425"/>
      <c r="HH7666" s="425"/>
      <c r="HI7666" s="425"/>
      <c r="HJ7666" s="425"/>
      <c r="HK7666" s="425"/>
      <c r="HL7666" s="425"/>
      <c r="HM7666" s="425"/>
      <c r="HN7666" s="425"/>
      <c r="HO7666" s="425"/>
      <c r="HP7666" s="425"/>
      <c r="HQ7666" s="425"/>
      <c r="HR7666" s="425"/>
      <c r="HS7666" s="425"/>
      <c r="HT7666" s="425"/>
      <c r="HU7666" s="425"/>
      <c r="HV7666" s="425"/>
      <c r="HW7666" s="425"/>
      <c r="HX7666" s="425"/>
      <c r="HY7666" s="425"/>
      <c r="HZ7666" s="425"/>
      <c r="IA7666" s="425"/>
      <c r="IB7666" s="425"/>
      <c r="IC7666" s="425"/>
      <c r="ID7666" s="425"/>
      <c r="IE7666" s="425"/>
      <c r="IF7666" s="425"/>
      <c r="IG7666" s="425"/>
      <c r="IH7666" s="425"/>
      <c r="II7666" s="425"/>
      <c r="IJ7666" s="425"/>
      <c r="IK7666" s="425"/>
      <c r="IL7666" s="425"/>
      <c r="IM7666" s="425"/>
      <c r="IN7666" s="425"/>
      <c r="IO7666" s="425"/>
      <c r="IP7666" s="425"/>
      <c r="IQ7666" s="425"/>
      <c r="IR7666" s="425"/>
      <c r="IS7666" s="425"/>
      <c r="IT7666" s="425"/>
      <c r="IU7666" s="425"/>
      <c r="IV7666" s="425"/>
    </row>
    <row r="7667" s="428" customFormat="1" ht="27.6" customHeight="1" spans="2:256">
      <c r="B7667" s="465"/>
      <c r="GH7667" s="425"/>
      <c r="GI7667" s="425"/>
      <c r="GJ7667" s="425"/>
      <c r="GK7667" s="425"/>
      <c r="GL7667" s="425"/>
      <c r="GM7667" s="425"/>
      <c r="GN7667" s="425"/>
      <c r="GO7667" s="425"/>
      <c r="GP7667" s="425"/>
      <c r="GQ7667" s="425"/>
      <c r="GR7667" s="425"/>
      <c r="GS7667" s="425"/>
      <c r="GT7667" s="425"/>
      <c r="GU7667" s="425"/>
      <c r="GV7667" s="425"/>
      <c r="GW7667" s="425"/>
      <c r="GX7667" s="425"/>
      <c r="GY7667" s="425"/>
      <c r="GZ7667" s="425"/>
      <c r="HA7667" s="425"/>
      <c r="HB7667" s="425"/>
      <c r="HC7667" s="425"/>
      <c r="HD7667" s="425"/>
      <c r="HE7667" s="425"/>
      <c r="HF7667" s="425"/>
      <c r="HG7667" s="425"/>
      <c r="HH7667" s="425"/>
      <c r="HI7667" s="425"/>
      <c r="HJ7667" s="425"/>
      <c r="HK7667" s="425"/>
      <c r="HL7667" s="425"/>
      <c r="HM7667" s="425"/>
      <c r="HN7667" s="425"/>
      <c r="HO7667" s="425"/>
      <c r="HP7667" s="425"/>
      <c r="HQ7667" s="425"/>
      <c r="HR7667" s="425"/>
      <c r="HS7667" s="425"/>
      <c r="HT7667" s="425"/>
      <c r="HU7667" s="425"/>
      <c r="HV7667" s="425"/>
      <c r="HW7667" s="425"/>
      <c r="HX7667" s="425"/>
      <c r="HY7667" s="425"/>
      <c r="HZ7667" s="425"/>
      <c r="IA7667" s="425"/>
      <c r="IB7667" s="425"/>
      <c r="IC7667" s="425"/>
      <c r="ID7667" s="425"/>
      <c r="IE7667" s="425"/>
      <c r="IF7667" s="425"/>
      <c r="IG7667" s="425"/>
      <c r="IH7667" s="425"/>
      <c r="II7667" s="425"/>
      <c r="IJ7667" s="425"/>
      <c r="IK7667" s="425"/>
      <c r="IL7667" s="425"/>
      <c r="IM7667" s="425"/>
      <c r="IN7667" s="425"/>
      <c r="IO7667" s="425"/>
      <c r="IP7667" s="425"/>
      <c r="IQ7667" s="425"/>
      <c r="IR7667" s="425"/>
      <c r="IS7667" s="425"/>
      <c r="IT7667" s="425"/>
      <c r="IU7667" s="425"/>
      <c r="IV7667" s="425"/>
    </row>
    <row r="7668" s="428" customFormat="1" ht="27.6" customHeight="1" spans="2:256">
      <c r="B7668" s="465"/>
      <c r="GH7668" s="425"/>
      <c r="GI7668" s="425"/>
      <c r="GJ7668" s="425"/>
      <c r="GK7668" s="425"/>
      <c r="GL7668" s="425"/>
      <c r="GM7668" s="425"/>
      <c r="GN7668" s="425"/>
      <c r="GO7668" s="425"/>
      <c r="GP7668" s="425"/>
      <c r="GQ7668" s="425"/>
      <c r="GR7668" s="425"/>
      <c r="GS7668" s="425"/>
      <c r="GT7668" s="425"/>
      <c r="GU7668" s="425"/>
      <c r="GV7668" s="425"/>
      <c r="GW7668" s="425"/>
      <c r="GX7668" s="425"/>
      <c r="GY7668" s="425"/>
      <c r="GZ7668" s="425"/>
      <c r="HA7668" s="425"/>
      <c r="HB7668" s="425"/>
      <c r="HC7668" s="425"/>
      <c r="HD7668" s="425"/>
      <c r="HE7668" s="425"/>
      <c r="HF7668" s="425"/>
      <c r="HG7668" s="425"/>
      <c r="HH7668" s="425"/>
      <c r="HI7668" s="425"/>
      <c r="HJ7668" s="425"/>
      <c r="HK7668" s="425"/>
      <c r="HL7668" s="425"/>
      <c r="HM7668" s="425"/>
      <c r="HN7668" s="425"/>
      <c r="HO7668" s="425"/>
      <c r="HP7668" s="425"/>
      <c r="HQ7668" s="425"/>
      <c r="HR7668" s="425"/>
      <c r="HS7668" s="425"/>
      <c r="HT7668" s="425"/>
      <c r="HU7668" s="425"/>
      <c r="HV7668" s="425"/>
      <c r="HW7668" s="425"/>
      <c r="HX7668" s="425"/>
      <c r="HY7668" s="425"/>
      <c r="HZ7668" s="425"/>
      <c r="IA7668" s="425"/>
      <c r="IB7668" s="425"/>
      <c r="IC7668" s="425"/>
      <c r="ID7668" s="425"/>
      <c r="IE7668" s="425"/>
      <c r="IF7668" s="425"/>
      <c r="IG7668" s="425"/>
      <c r="IH7668" s="425"/>
      <c r="II7668" s="425"/>
      <c r="IJ7668" s="425"/>
      <c r="IK7668" s="425"/>
      <c r="IL7668" s="425"/>
      <c r="IM7668" s="425"/>
      <c r="IN7668" s="425"/>
      <c r="IO7668" s="425"/>
      <c r="IP7668" s="425"/>
      <c r="IQ7668" s="425"/>
      <c r="IR7668" s="425"/>
      <c r="IS7668" s="425"/>
      <c r="IT7668" s="425"/>
      <c r="IU7668" s="425"/>
      <c r="IV7668" s="425"/>
    </row>
    <row r="7669" s="428" customFormat="1" ht="27.6" customHeight="1" spans="2:256">
      <c r="B7669" s="465"/>
      <c r="GH7669" s="425"/>
      <c r="GI7669" s="425"/>
      <c r="GJ7669" s="425"/>
      <c r="GK7669" s="425"/>
      <c r="GL7669" s="425"/>
      <c r="GM7669" s="425"/>
      <c r="GN7669" s="425"/>
      <c r="GO7669" s="425"/>
      <c r="GP7669" s="425"/>
      <c r="GQ7669" s="425"/>
      <c r="GR7669" s="425"/>
      <c r="GS7669" s="425"/>
      <c r="GT7669" s="425"/>
      <c r="GU7669" s="425"/>
      <c r="GV7669" s="425"/>
      <c r="GW7669" s="425"/>
      <c r="GX7669" s="425"/>
      <c r="GY7669" s="425"/>
      <c r="GZ7669" s="425"/>
      <c r="HA7669" s="425"/>
      <c r="HB7669" s="425"/>
      <c r="HC7669" s="425"/>
      <c r="HD7669" s="425"/>
      <c r="HE7669" s="425"/>
      <c r="HF7669" s="425"/>
      <c r="HG7669" s="425"/>
      <c r="HH7669" s="425"/>
      <c r="HI7669" s="425"/>
      <c r="HJ7669" s="425"/>
      <c r="HK7669" s="425"/>
      <c r="HL7669" s="425"/>
      <c r="HM7669" s="425"/>
      <c r="HN7669" s="425"/>
      <c r="HO7669" s="425"/>
      <c r="HP7669" s="425"/>
      <c r="HQ7669" s="425"/>
      <c r="HR7669" s="425"/>
      <c r="HS7669" s="425"/>
      <c r="HT7669" s="425"/>
      <c r="HU7669" s="425"/>
      <c r="HV7669" s="425"/>
      <c r="HW7669" s="425"/>
      <c r="HX7669" s="425"/>
      <c r="HY7669" s="425"/>
      <c r="HZ7669" s="425"/>
      <c r="IA7669" s="425"/>
      <c r="IB7669" s="425"/>
      <c r="IC7669" s="425"/>
      <c r="ID7669" s="425"/>
      <c r="IE7669" s="425"/>
      <c r="IF7669" s="425"/>
      <c r="IG7669" s="425"/>
      <c r="IH7669" s="425"/>
      <c r="II7669" s="425"/>
      <c r="IJ7669" s="425"/>
      <c r="IK7669" s="425"/>
      <c r="IL7669" s="425"/>
      <c r="IM7669" s="425"/>
      <c r="IN7669" s="425"/>
      <c r="IO7669" s="425"/>
      <c r="IP7669" s="425"/>
      <c r="IQ7669" s="425"/>
      <c r="IR7669" s="425"/>
      <c r="IS7669" s="425"/>
      <c r="IT7669" s="425"/>
      <c r="IU7669" s="425"/>
      <c r="IV7669" s="425"/>
    </row>
    <row r="7670" s="428" customFormat="1" ht="27.6" customHeight="1" spans="2:256">
      <c r="B7670" s="465"/>
      <c r="GH7670" s="425"/>
      <c r="GI7670" s="425"/>
      <c r="GJ7670" s="425"/>
      <c r="GK7670" s="425"/>
      <c r="GL7670" s="425"/>
      <c r="GM7670" s="425"/>
      <c r="GN7670" s="425"/>
      <c r="GO7670" s="425"/>
      <c r="GP7670" s="425"/>
      <c r="GQ7670" s="425"/>
      <c r="GR7670" s="425"/>
      <c r="GS7670" s="425"/>
      <c r="GT7670" s="425"/>
      <c r="GU7670" s="425"/>
      <c r="GV7670" s="425"/>
      <c r="GW7670" s="425"/>
      <c r="GX7670" s="425"/>
      <c r="GY7670" s="425"/>
      <c r="GZ7670" s="425"/>
      <c r="HA7670" s="425"/>
      <c r="HB7670" s="425"/>
      <c r="HC7670" s="425"/>
      <c r="HD7670" s="425"/>
      <c r="HE7670" s="425"/>
      <c r="HF7670" s="425"/>
      <c r="HG7670" s="425"/>
      <c r="HH7670" s="425"/>
      <c r="HI7670" s="425"/>
      <c r="HJ7670" s="425"/>
      <c r="HK7670" s="425"/>
      <c r="HL7670" s="425"/>
      <c r="HM7670" s="425"/>
      <c r="HN7670" s="425"/>
      <c r="HO7670" s="425"/>
      <c r="HP7670" s="425"/>
      <c r="HQ7670" s="425"/>
      <c r="HR7670" s="425"/>
      <c r="HS7670" s="425"/>
      <c r="HT7670" s="425"/>
      <c r="HU7670" s="425"/>
      <c r="HV7670" s="425"/>
      <c r="HW7670" s="425"/>
      <c r="HX7670" s="425"/>
      <c r="HY7670" s="425"/>
      <c r="HZ7670" s="425"/>
      <c r="IA7670" s="425"/>
      <c r="IB7670" s="425"/>
      <c r="IC7670" s="425"/>
      <c r="ID7670" s="425"/>
      <c r="IE7670" s="425"/>
      <c r="IF7670" s="425"/>
      <c r="IG7670" s="425"/>
      <c r="IH7670" s="425"/>
      <c r="II7670" s="425"/>
      <c r="IJ7670" s="425"/>
      <c r="IK7670" s="425"/>
      <c r="IL7670" s="425"/>
      <c r="IM7670" s="425"/>
      <c r="IN7670" s="425"/>
      <c r="IO7670" s="425"/>
      <c r="IP7670" s="425"/>
      <c r="IQ7670" s="425"/>
      <c r="IR7670" s="425"/>
      <c r="IS7670" s="425"/>
      <c r="IT7670" s="425"/>
      <c r="IU7670" s="425"/>
      <c r="IV7670" s="425"/>
    </row>
    <row r="7671" s="428" customFormat="1" ht="27.6" customHeight="1" spans="2:256">
      <c r="B7671" s="465"/>
      <c r="GH7671" s="425"/>
      <c r="GI7671" s="425"/>
      <c r="GJ7671" s="425"/>
      <c r="GK7671" s="425"/>
      <c r="GL7671" s="425"/>
      <c r="GM7671" s="425"/>
      <c r="GN7671" s="425"/>
      <c r="GO7671" s="425"/>
      <c r="GP7671" s="425"/>
      <c r="GQ7671" s="425"/>
      <c r="GR7671" s="425"/>
      <c r="GS7671" s="425"/>
      <c r="GT7671" s="425"/>
      <c r="GU7671" s="425"/>
      <c r="GV7671" s="425"/>
      <c r="GW7671" s="425"/>
      <c r="GX7671" s="425"/>
      <c r="GY7671" s="425"/>
      <c r="GZ7671" s="425"/>
      <c r="HA7671" s="425"/>
      <c r="HB7671" s="425"/>
      <c r="HC7671" s="425"/>
      <c r="HD7671" s="425"/>
      <c r="HE7671" s="425"/>
      <c r="HF7671" s="425"/>
      <c r="HG7671" s="425"/>
      <c r="HH7671" s="425"/>
      <c r="HI7671" s="425"/>
      <c r="HJ7671" s="425"/>
      <c r="HK7671" s="425"/>
      <c r="HL7671" s="425"/>
      <c r="HM7671" s="425"/>
      <c r="HN7671" s="425"/>
      <c r="HO7671" s="425"/>
      <c r="HP7671" s="425"/>
      <c r="HQ7671" s="425"/>
      <c r="HR7671" s="425"/>
      <c r="HS7671" s="425"/>
      <c r="HT7671" s="425"/>
      <c r="HU7671" s="425"/>
      <c r="HV7671" s="425"/>
      <c r="HW7671" s="425"/>
      <c r="HX7671" s="425"/>
      <c r="HY7671" s="425"/>
      <c r="HZ7671" s="425"/>
      <c r="IA7671" s="425"/>
      <c r="IB7671" s="425"/>
      <c r="IC7671" s="425"/>
      <c r="ID7671" s="425"/>
      <c r="IE7671" s="425"/>
      <c r="IF7671" s="425"/>
      <c r="IG7671" s="425"/>
      <c r="IH7671" s="425"/>
      <c r="II7671" s="425"/>
      <c r="IJ7671" s="425"/>
      <c r="IK7671" s="425"/>
      <c r="IL7671" s="425"/>
      <c r="IM7671" s="425"/>
      <c r="IN7671" s="425"/>
      <c r="IO7671" s="425"/>
      <c r="IP7671" s="425"/>
      <c r="IQ7671" s="425"/>
      <c r="IR7671" s="425"/>
      <c r="IS7671" s="425"/>
      <c r="IT7671" s="425"/>
      <c r="IU7671" s="425"/>
      <c r="IV7671" s="425"/>
    </row>
    <row r="7672" s="428" customFormat="1" ht="27.6" customHeight="1" spans="2:256">
      <c r="B7672" s="465"/>
      <c r="GH7672" s="425"/>
      <c r="GI7672" s="425"/>
      <c r="GJ7672" s="425"/>
      <c r="GK7672" s="425"/>
      <c r="GL7672" s="425"/>
      <c r="GM7672" s="425"/>
      <c r="GN7672" s="425"/>
      <c r="GO7672" s="425"/>
      <c r="GP7672" s="425"/>
      <c r="GQ7672" s="425"/>
      <c r="GR7672" s="425"/>
      <c r="GS7672" s="425"/>
      <c r="GT7672" s="425"/>
      <c r="GU7672" s="425"/>
      <c r="GV7672" s="425"/>
      <c r="GW7672" s="425"/>
      <c r="GX7672" s="425"/>
      <c r="GY7672" s="425"/>
      <c r="GZ7672" s="425"/>
      <c r="HA7672" s="425"/>
      <c r="HB7672" s="425"/>
      <c r="HC7672" s="425"/>
      <c r="HD7672" s="425"/>
      <c r="HE7672" s="425"/>
      <c r="HF7672" s="425"/>
      <c r="HG7672" s="425"/>
      <c r="HH7672" s="425"/>
      <c r="HI7672" s="425"/>
      <c r="HJ7672" s="425"/>
      <c r="HK7672" s="425"/>
      <c r="HL7672" s="425"/>
      <c r="HM7672" s="425"/>
      <c r="HN7672" s="425"/>
      <c r="HO7672" s="425"/>
      <c r="HP7672" s="425"/>
      <c r="HQ7672" s="425"/>
      <c r="HR7672" s="425"/>
      <c r="HS7672" s="425"/>
      <c r="HT7672" s="425"/>
      <c r="HU7672" s="425"/>
      <c r="HV7672" s="425"/>
      <c r="HW7672" s="425"/>
      <c r="HX7672" s="425"/>
      <c r="HY7672" s="425"/>
      <c r="HZ7672" s="425"/>
      <c r="IA7672" s="425"/>
      <c r="IB7672" s="425"/>
      <c r="IC7672" s="425"/>
      <c r="ID7672" s="425"/>
      <c r="IE7672" s="425"/>
      <c r="IF7672" s="425"/>
      <c r="IG7672" s="425"/>
      <c r="IH7672" s="425"/>
      <c r="II7672" s="425"/>
      <c r="IJ7672" s="425"/>
      <c r="IK7672" s="425"/>
      <c r="IL7672" s="425"/>
      <c r="IM7672" s="425"/>
      <c r="IN7672" s="425"/>
      <c r="IO7672" s="425"/>
      <c r="IP7672" s="425"/>
      <c r="IQ7672" s="425"/>
      <c r="IR7672" s="425"/>
      <c r="IS7672" s="425"/>
      <c r="IT7672" s="425"/>
      <c r="IU7672" s="425"/>
      <c r="IV7672" s="425"/>
    </row>
    <row r="7673" s="428" customFormat="1" ht="27.6" customHeight="1" spans="2:256">
      <c r="B7673" s="465"/>
      <c r="GH7673" s="425"/>
      <c r="GI7673" s="425"/>
      <c r="GJ7673" s="425"/>
      <c r="GK7673" s="425"/>
      <c r="GL7673" s="425"/>
      <c r="GM7673" s="425"/>
      <c r="GN7673" s="425"/>
      <c r="GO7673" s="425"/>
      <c r="GP7673" s="425"/>
      <c r="GQ7673" s="425"/>
      <c r="GR7673" s="425"/>
      <c r="GS7673" s="425"/>
      <c r="GT7673" s="425"/>
      <c r="GU7673" s="425"/>
      <c r="GV7673" s="425"/>
      <c r="GW7673" s="425"/>
      <c r="GX7673" s="425"/>
      <c r="GY7673" s="425"/>
      <c r="GZ7673" s="425"/>
      <c r="HA7673" s="425"/>
      <c r="HB7673" s="425"/>
      <c r="HC7673" s="425"/>
      <c r="HD7673" s="425"/>
      <c r="HE7673" s="425"/>
      <c r="HF7673" s="425"/>
      <c r="HG7673" s="425"/>
      <c r="HH7673" s="425"/>
      <c r="HI7673" s="425"/>
      <c r="HJ7673" s="425"/>
      <c r="HK7673" s="425"/>
      <c r="HL7673" s="425"/>
      <c r="HM7673" s="425"/>
      <c r="HN7673" s="425"/>
      <c r="HO7673" s="425"/>
      <c r="HP7673" s="425"/>
      <c r="HQ7673" s="425"/>
      <c r="HR7673" s="425"/>
      <c r="HS7673" s="425"/>
      <c r="HT7673" s="425"/>
      <c r="HU7673" s="425"/>
      <c r="HV7673" s="425"/>
      <c r="HW7673" s="425"/>
      <c r="HX7673" s="425"/>
      <c r="HY7673" s="425"/>
      <c r="HZ7673" s="425"/>
      <c r="IA7673" s="425"/>
      <c r="IB7673" s="425"/>
      <c r="IC7673" s="425"/>
      <c r="ID7673" s="425"/>
      <c r="IE7673" s="425"/>
      <c r="IF7673" s="425"/>
      <c r="IG7673" s="425"/>
      <c r="IH7673" s="425"/>
      <c r="II7673" s="425"/>
      <c r="IJ7673" s="425"/>
      <c r="IK7673" s="425"/>
      <c r="IL7673" s="425"/>
      <c r="IM7673" s="425"/>
      <c r="IN7673" s="425"/>
      <c r="IO7673" s="425"/>
      <c r="IP7673" s="425"/>
      <c r="IQ7673" s="425"/>
      <c r="IR7673" s="425"/>
      <c r="IS7673" s="425"/>
      <c r="IT7673" s="425"/>
      <c r="IU7673" s="425"/>
      <c r="IV7673" s="425"/>
    </row>
    <row r="7674" s="428" customFormat="1" ht="27.6" customHeight="1" spans="2:256">
      <c r="B7674" s="465"/>
      <c r="GH7674" s="425"/>
      <c r="GI7674" s="425"/>
      <c r="GJ7674" s="425"/>
      <c r="GK7674" s="425"/>
      <c r="GL7674" s="425"/>
      <c r="GM7674" s="425"/>
      <c r="GN7674" s="425"/>
      <c r="GO7674" s="425"/>
      <c r="GP7674" s="425"/>
      <c r="GQ7674" s="425"/>
      <c r="GR7674" s="425"/>
      <c r="GS7674" s="425"/>
      <c r="GT7674" s="425"/>
      <c r="GU7674" s="425"/>
      <c r="GV7674" s="425"/>
      <c r="GW7674" s="425"/>
      <c r="GX7674" s="425"/>
      <c r="GY7674" s="425"/>
      <c r="GZ7674" s="425"/>
      <c r="HA7674" s="425"/>
      <c r="HB7674" s="425"/>
      <c r="HC7674" s="425"/>
      <c r="HD7674" s="425"/>
      <c r="HE7674" s="425"/>
      <c r="HF7674" s="425"/>
      <c r="HG7674" s="425"/>
      <c r="HH7674" s="425"/>
      <c r="HI7674" s="425"/>
      <c r="HJ7674" s="425"/>
      <c r="HK7674" s="425"/>
      <c r="HL7674" s="425"/>
      <c r="HM7674" s="425"/>
      <c r="HN7674" s="425"/>
      <c r="HO7674" s="425"/>
      <c r="HP7674" s="425"/>
      <c r="HQ7674" s="425"/>
      <c r="HR7674" s="425"/>
      <c r="HS7674" s="425"/>
      <c r="HT7674" s="425"/>
      <c r="HU7674" s="425"/>
      <c r="HV7674" s="425"/>
      <c r="HW7674" s="425"/>
      <c r="HX7674" s="425"/>
      <c r="HY7674" s="425"/>
      <c r="HZ7674" s="425"/>
      <c r="IA7674" s="425"/>
      <c r="IB7674" s="425"/>
      <c r="IC7674" s="425"/>
      <c r="ID7674" s="425"/>
      <c r="IE7674" s="425"/>
      <c r="IF7674" s="425"/>
      <c r="IG7674" s="425"/>
      <c r="IH7674" s="425"/>
      <c r="II7674" s="425"/>
      <c r="IJ7674" s="425"/>
      <c r="IK7674" s="425"/>
      <c r="IL7674" s="425"/>
      <c r="IM7674" s="425"/>
      <c r="IN7674" s="425"/>
      <c r="IO7674" s="425"/>
      <c r="IP7674" s="425"/>
      <c r="IQ7674" s="425"/>
      <c r="IR7674" s="425"/>
      <c r="IS7674" s="425"/>
      <c r="IT7674" s="425"/>
      <c r="IU7674" s="425"/>
      <c r="IV7674" s="425"/>
    </row>
    <row r="7675" s="428" customFormat="1" ht="27.6" customHeight="1" spans="2:256">
      <c r="B7675" s="465"/>
      <c r="GH7675" s="425"/>
      <c r="GI7675" s="425"/>
      <c r="GJ7675" s="425"/>
      <c r="GK7675" s="425"/>
      <c r="GL7675" s="425"/>
      <c r="GM7675" s="425"/>
      <c r="GN7675" s="425"/>
      <c r="GO7675" s="425"/>
      <c r="GP7675" s="425"/>
      <c r="GQ7675" s="425"/>
      <c r="GR7675" s="425"/>
      <c r="GS7675" s="425"/>
      <c r="GT7675" s="425"/>
      <c r="GU7675" s="425"/>
      <c r="GV7675" s="425"/>
      <c r="GW7675" s="425"/>
      <c r="GX7675" s="425"/>
      <c r="GY7675" s="425"/>
      <c r="GZ7675" s="425"/>
      <c r="HA7675" s="425"/>
      <c r="HB7675" s="425"/>
      <c r="HC7675" s="425"/>
      <c r="HD7675" s="425"/>
      <c r="HE7675" s="425"/>
      <c r="HF7675" s="425"/>
      <c r="HG7675" s="425"/>
      <c r="HH7675" s="425"/>
      <c r="HI7675" s="425"/>
      <c r="HJ7675" s="425"/>
      <c r="HK7675" s="425"/>
      <c r="HL7675" s="425"/>
      <c r="HM7675" s="425"/>
      <c r="HN7675" s="425"/>
      <c r="HO7675" s="425"/>
      <c r="HP7675" s="425"/>
      <c r="HQ7675" s="425"/>
      <c r="HR7675" s="425"/>
      <c r="HS7675" s="425"/>
      <c r="HT7675" s="425"/>
      <c r="HU7675" s="425"/>
      <c r="HV7675" s="425"/>
      <c r="HW7675" s="425"/>
      <c r="HX7675" s="425"/>
      <c r="HY7675" s="425"/>
      <c r="HZ7675" s="425"/>
      <c r="IA7675" s="425"/>
      <c r="IB7675" s="425"/>
      <c r="IC7675" s="425"/>
      <c r="ID7675" s="425"/>
      <c r="IE7675" s="425"/>
      <c r="IF7675" s="425"/>
      <c r="IG7675" s="425"/>
      <c r="IH7675" s="425"/>
      <c r="II7675" s="425"/>
      <c r="IJ7675" s="425"/>
      <c r="IK7675" s="425"/>
      <c r="IL7675" s="425"/>
      <c r="IM7675" s="425"/>
      <c r="IN7675" s="425"/>
      <c r="IO7675" s="425"/>
      <c r="IP7675" s="425"/>
      <c r="IQ7675" s="425"/>
      <c r="IR7675" s="425"/>
      <c r="IS7675" s="425"/>
      <c r="IT7675" s="425"/>
      <c r="IU7675" s="425"/>
      <c r="IV7675" s="425"/>
    </row>
    <row r="7676" s="428" customFormat="1" ht="27.6" customHeight="1" spans="2:256">
      <c r="B7676" s="465"/>
      <c r="GH7676" s="425"/>
      <c r="GI7676" s="425"/>
      <c r="GJ7676" s="425"/>
      <c r="GK7676" s="425"/>
      <c r="GL7676" s="425"/>
      <c r="GM7676" s="425"/>
      <c r="GN7676" s="425"/>
      <c r="GO7676" s="425"/>
      <c r="GP7676" s="425"/>
      <c r="GQ7676" s="425"/>
      <c r="GR7676" s="425"/>
      <c r="GS7676" s="425"/>
      <c r="GT7676" s="425"/>
      <c r="GU7676" s="425"/>
      <c r="GV7676" s="425"/>
      <c r="GW7676" s="425"/>
      <c r="GX7676" s="425"/>
      <c r="GY7676" s="425"/>
      <c r="GZ7676" s="425"/>
      <c r="HA7676" s="425"/>
      <c r="HB7676" s="425"/>
      <c r="HC7676" s="425"/>
      <c r="HD7676" s="425"/>
      <c r="HE7676" s="425"/>
      <c r="HF7676" s="425"/>
      <c r="HG7676" s="425"/>
      <c r="HH7676" s="425"/>
      <c r="HI7676" s="425"/>
      <c r="HJ7676" s="425"/>
      <c r="HK7676" s="425"/>
      <c r="HL7676" s="425"/>
      <c r="HM7676" s="425"/>
      <c r="HN7676" s="425"/>
      <c r="HO7676" s="425"/>
      <c r="HP7676" s="425"/>
      <c r="HQ7676" s="425"/>
      <c r="HR7676" s="425"/>
      <c r="HS7676" s="425"/>
      <c r="HT7676" s="425"/>
      <c r="HU7676" s="425"/>
      <c r="HV7676" s="425"/>
      <c r="HW7676" s="425"/>
      <c r="HX7676" s="425"/>
      <c r="HY7676" s="425"/>
      <c r="HZ7676" s="425"/>
      <c r="IA7676" s="425"/>
      <c r="IB7676" s="425"/>
      <c r="IC7676" s="425"/>
      <c r="ID7676" s="425"/>
      <c r="IE7676" s="425"/>
      <c r="IF7676" s="425"/>
      <c r="IG7676" s="425"/>
      <c r="IH7676" s="425"/>
      <c r="II7676" s="425"/>
      <c r="IJ7676" s="425"/>
      <c r="IK7676" s="425"/>
      <c r="IL7676" s="425"/>
      <c r="IM7676" s="425"/>
      <c r="IN7676" s="425"/>
      <c r="IO7676" s="425"/>
      <c r="IP7676" s="425"/>
      <c r="IQ7676" s="425"/>
      <c r="IR7676" s="425"/>
      <c r="IS7676" s="425"/>
      <c r="IT7676" s="425"/>
      <c r="IU7676" s="425"/>
      <c r="IV7676" s="425"/>
    </row>
    <row r="7677" s="428" customFormat="1" ht="27.6" customHeight="1" spans="2:256">
      <c r="B7677" s="465"/>
      <c r="GH7677" s="425"/>
      <c r="GI7677" s="425"/>
      <c r="GJ7677" s="425"/>
      <c r="GK7677" s="425"/>
      <c r="GL7677" s="425"/>
      <c r="GM7677" s="425"/>
      <c r="GN7677" s="425"/>
      <c r="GO7677" s="425"/>
      <c r="GP7677" s="425"/>
      <c r="GQ7677" s="425"/>
      <c r="GR7677" s="425"/>
      <c r="GS7677" s="425"/>
      <c r="GT7677" s="425"/>
      <c r="GU7677" s="425"/>
      <c r="GV7677" s="425"/>
      <c r="GW7677" s="425"/>
      <c r="GX7677" s="425"/>
      <c r="GY7677" s="425"/>
      <c r="GZ7677" s="425"/>
      <c r="HA7677" s="425"/>
      <c r="HB7677" s="425"/>
      <c r="HC7677" s="425"/>
      <c r="HD7677" s="425"/>
      <c r="HE7677" s="425"/>
      <c r="HF7677" s="425"/>
      <c r="HG7677" s="425"/>
      <c r="HH7677" s="425"/>
      <c r="HI7677" s="425"/>
      <c r="HJ7677" s="425"/>
      <c r="HK7677" s="425"/>
      <c r="HL7677" s="425"/>
      <c r="HM7677" s="425"/>
      <c r="HN7677" s="425"/>
      <c r="HO7677" s="425"/>
      <c r="HP7677" s="425"/>
      <c r="HQ7677" s="425"/>
      <c r="HR7677" s="425"/>
      <c r="HS7677" s="425"/>
      <c r="HT7677" s="425"/>
      <c r="HU7677" s="425"/>
      <c r="HV7677" s="425"/>
      <c r="HW7677" s="425"/>
      <c r="HX7677" s="425"/>
      <c r="HY7677" s="425"/>
      <c r="HZ7677" s="425"/>
      <c r="IA7677" s="425"/>
      <c r="IB7677" s="425"/>
      <c r="IC7677" s="425"/>
      <c r="ID7677" s="425"/>
      <c r="IE7677" s="425"/>
      <c r="IF7677" s="425"/>
      <c r="IG7677" s="425"/>
      <c r="IH7677" s="425"/>
      <c r="II7677" s="425"/>
      <c r="IJ7677" s="425"/>
      <c r="IK7677" s="425"/>
      <c r="IL7677" s="425"/>
      <c r="IM7677" s="425"/>
      <c r="IN7677" s="425"/>
      <c r="IO7677" s="425"/>
      <c r="IP7677" s="425"/>
      <c r="IQ7677" s="425"/>
      <c r="IR7677" s="425"/>
      <c r="IS7677" s="425"/>
      <c r="IT7677" s="425"/>
      <c r="IU7677" s="425"/>
      <c r="IV7677" s="425"/>
    </row>
    <row r="7678" s="428" customFormat="1" ht="27.6" customHeight="1" spans="2:256">
      <c r="B7678" s="465"/>
      <c r="GH7678" s="425"/>
      <c r="GI7678" s="425"/>
      <c r="GJ7678" s="425"/>
      <c r="GK7678" s="425"/>
      <c r="GL7678" s="425"/>
      <c r="GM7678" s="425"/>
      <c r="GN7678" s="425"/>
      <c r="GO7678" s="425"/>
      <c r="GP7678" s="425"/>
      <c r="GQ7678" s="425"/>
      <c r="GR7678" s="425"/>
      <c r="GS7678" s="425"/>
      <c r="GT7678" s="425"/>
      <c r="GU7678" s="425"/>
      <c r="GV7678" s="425"/>
      <c r="GW7678" s="425"/>
      <c r="GX7678" s="425"/>
      <c r="GY7678" s="425"/>
      <c r="GZ7678" s="425"/>
      <c r="HA7678" s="425"/>
      <c r="HB7678" s="425"/>
      <c r="HC7678" s="425"/>
      <c r="HD7678" s="425"/>
      <c r="HE7678" s="425"/>
      <c r="HF7678" s="425"/>
      <c r="HG7678" s="425"/>
      <c r="HH7678" s="425"/>
      <c r="HI7678" s="425"/>
      <c r="HJ7678" s="425"/>
      <c r="HK7678" s="425"/>
      <c r="HL7678" s="425"/>
      <c r="HM7678" s="425"/>
      <c r="HN7678" s="425"/>
      <c r="HO7678" s="425"/>
      <c r="HP7678" s="425"/>
      <c r="HQ7678" s="425"/>
      <c r="HR7678" s="425"/>
      <c r="HS7678" s="425"/>
      <c r="HT7678" s="425"/>
      <c r="HU7678" s="425"/>
      <c r="HV7678" s="425"/>
      <c r="HW7678" s="425"/>
      <c r="HX7678" s="425"/>
      <c r="HY7678" s="425"/>
      <c r="HZ7678" s="425"/>
      <c r="IA7678" s="425"/>
      <c r="IB7678" s="425"/>
      <c r="IC7678" s="425"/>
      <c r="ID7678" s="425"/>
      <c r="IE7678" s="425"/>
      <c r="IF7678" s="425"/>
      <c r="IG7678" s="425"/>
      <c r="IH7678" s="425"/>
      <c r="II7678" s="425"/>
      <c r="IJ7678" s="425"/>
      <c r="IK7678" s="425"/>
      <c r="IL7678" s="425"/>
      <c r="IM7678" s="425"/>
      <c r="IN7678" s="425"/>
      <c r="IO7678" s="425"/>
      <c r="IP7678" s="425"/>
      <c r="IQ7678" s="425"/>
      <c r="IR7678" s="425"/>
      <c r="IS7678" s="425"/>
      <c r="IT7678" s="425"/>
      <c r="IU7678" s="425"/>
      <c r="IV7678" s="425"/>
    </row>
    <row r="7679" s="428" customFormat="1" ht="27.6" customHeight="1" spans="2:256">
      <c r="B7679" s="465"/>
      <c r="GH7679" s="425"/>
      <c r="GI7679" s="425"/>
      <c r="GJ7679" s="425"/>
      <c r="GK7679" s="425"/>
      <c r="GL7679" s="425"/>
      <c r="GM7679" s="425"/>
      <c r="GN7679" s="425"/>
      <c r="GO7679" s="425"/>
      <c r="GP7679" s="425"/>
      <c r="GQ7679" s="425"/>
      <c r="GR7679" s="425"/>
      <c r="GS7679" s="425"/>
      <c r="GT7679" s="425"/>
      <c r="GU7679" s="425"/>
      <c r="GV7679" s="425"/>
      <c r="GW7679" s="425"/>
      <c r="GX7679" s="425"/>
      <c r="GY7679" s="425"/>
      <c r="GZ7679" s="425"/>
      <c r="HA7679" s="425"/>
      <c r="HB7679" s="425"/>
      <c r="HC7679" s="425"/>
      <c r="HD7679" s="425"/>
      <c r="HE7679" s="425"/>
      <c r="HF7679" s="425"/>
      <c r="HG7679" s="425"/>
      <c r="HH7679" s="425"/>
      <c r="HI7679" s="425"/>
      <c r="HJ7679" s="425"/>
      <c r="HK7679" s="425"/>
      <c r="HL7679" s="425"/>
      <c r="HM7679" s="425"/>
      <c r="HN7679" s="425"/>
      <c r="HO7679" s="425"/>
      <c r="HP7679" s="425"/>
      <c r="HQ7679" s="425"/>
      <c r="HR7679" s="425"/>
      <c r="HS7679" s="425"/>
      <c r="HT7679" s="425"/>
      <c r="HU7679" s="425"/>
      <c r="HV7679" s="425"/>
      <c r="HW7679" s="425"/>
      <c r="HX7679" s="425"/>
      <c r="HY7679" s="425"/>
      <c r="HZ7679" s="425"/>
      <c r="IA7679" s="425"/>
      <c r="IB7679" s="425"/>
      <c r="IC7679" s="425"/>
      <c r="ID7679" s="425"/>
      <c r="IE7679" s="425"/>
      <c r="IF7679" s="425"/>
      <c r="IG7679" s="425"/>
      <c r="IH7679" s="425"/>
      <c r="II7679" s="425"/>
      <c r="IJ7679" s="425"/>
      <c r="IK7679" s="425"/>
      <c r="IL7679" s="425"/>
      <c r="IM7679" s="425"/>
      <c r="IN7679" s="425"/>
      <c r="IO7679" s="425"/>
      <c r="IP7679" s="425"/>
      <c r="IQ7679" s="425"/>
      <c r="IR7679" s="425"/>
      <c r="IS7679" s="425"/>
      <c r="IT7679" s="425"/>
      <c r="IU7679" s="425"/>
      <c r="IV7679" s="425"/>
    </row>
    <row r="7680" s="428" customFormat="1" ht="27.6" customHeight="1" spans="2:256">
      <c r="B7680" s="465"/>
      <c r="GH7680" s="425"/>
      <c r="GI7680" s="425"/>
      <c r="GJ7680" s="425"/>
      <c r="GK7680" s="425"/>
      <c r="GL7680" s="425"/>
      <c r="GM7680" s="425"/>
      <c r="GN7680" s="425"/>
      <c r="GO7680" s="425"/>
      <c r="GP7680" s="425"/>
      <c r="GQ7680" s="425"/>
      <c r="GR7680" s="425"/>
      <c r="GS7680" s="425"/>
      <c r="GT7680" s="425"/>
      <c r="GU7680" s="425"/>
      <c r="GV7680" s="425"/>
      <c r="GW7680" s="425"/>
      <c r="GX7680" s="425"/>
      <c r="GY7680" s="425"/>
      <c r="GZ7680" s="425"/>
      <c r="HA7680" s="425"/>
      <c r="HB7680" s="425"/>
      <c r="HC7680" s="425"/>
      <c r="HD7680" s="425"/>
      <c r="HE7680" s="425"/>
      <c r="HF7680" s="425"/>
      <c r="HG7680" s="425"/>
      <c r="HH7680" s="425"/>
      <c r="HI7680" s="425"/>
      <c r="HJ7680" s="425"/>
      <c r="HK7680" s="425"/>
      <c r="HL7680" s="425"/>
      <c r="HM7680" s="425"/>
      <c r="HN7680" s="425"/>
      <c r="HO7680" s="425"/>
      <c r="HP7680" s="425"/>
      <c r="HQ7680" s="425"/>
      <c r="HR7680" s="425"/>
      <c r="HS7680" s="425"/>
      <c r="HT7680" s="425"/>
      <c r="HU7680" s="425"/>
      <c r="HV7680" s="425"/>
      <c r="HW7680" s="425"/>
      <c r="HX7680" s="425"/>
      <c r="HY7680" s="425"/>
      <c r="HZ7680" s="425"/>
      <c r="IA7680" s="425"/>
      <c r="IB7680" s="425"/>
      <c r="IC7680" s="425"/>
      <c r="ID7680" s="425"/>
      <c r="IE7680" s="425"/>
      <c r="IF7680" s="425"/>
      <c r="IG7680" s="425"/>
      <c r="IH7680" s="425"/>
      <c r="II7680" s="425"/>
      <c r="IJ7680" s="425"/>
      <c r="IK7680" s="425"/>
      <c r="IL7680" s="425"/>
      <c r="IM7680" s="425"/>
      <c r="IN7680" s="425"/>
      <c r="IO7680" s="425"/>
      <c r="IP7680" s="425"/>
      <c r="IQ7680" s="425"/>
      <c r="IR7680" s="425"/>
      <c r="IS7680" s="425"/>
      <c r="IT7680" s="425"/>
      <c r="IU7680" s="425"/>
      <c r="IV7680" s="425"/>
    </row>
    <row r="7681" s="428" customFormat="1" ht="27.6" customHeight="1" spans="2:256">
      <c r="B7681" s="465"/>
      <c r="GH7681" s="425"/>
      <c r="GI7681" s="425"/>
      <c r="GJ7681" s="425"/>
      <c r="GK7681" s="425"/>
      <c r="GL7681" s="425"/>
      <c r="GM7681" s="425"/>
      <c r="GN7681" s="425"/>
      <c r="GO7681" s="425"/>
      <c r="GP7681" s="425"/>
      <c r="GQ7681" s="425"/>
      <c r="GR7681" s="425"/>
      <c r="GS7681" s="425"/>
      <c r="GT7681" s="425"/>
      <c r="GU7681" s="425"/>
      <c r="GV7681" s="425"/>
      <c r="GW7681" s="425"/>
      <c r="GX7681" s="425"/>
      <c r="GY7681" s="425"/>
      <c r="GZ7681" s="425"/>
      <c r="HA7681" s="425"/>
      <c r="HB7681" s="425"/>
      <c r="HC7681" s="425"/>
      <c r="HD7681" s="425"/>
      <c r="HE7681" s="425"/>
      <c r="HF7681" s="425"/>
      <c r="HG7681" s="425"/>
      <c r="HH7681" s="425"/>
      <c r="HI7681" s="425"/>
      <c r="HJ7681" s="425"/>
      <c r="HK7681" s="425"/>
      <c r="HL7681" s="425"/>
      <c r="HM7681" s="425"/>
      <c r="HN7681" s="425"/>
      <c r="HO7681" s="425"/>
      <c r="HP7681" s="425"/>
      <c r="HQ7681" s="425"/>
      <c r="HR7681" s="425"/>
      <c r="HS7681" s="425"/>
      <c r="HT7681" s="425"/>
      <c r="HU7681" s="425"/>
      <c r="HV7681" s="425"/>
      <c r="HW7681" s="425"/>
      <c r="HX7681" s="425"/>
      <c r="HY7681" s="425"/>
      <c r="HZ7681" s="425"/>
      <c r="IA7681" s="425"/>
      <c r="IB7681" s="425"/>
      <c r="IC7681" s="425"/>
      <c r="ID7681" s="425"/>
      <c r="IE7681" s="425"/>
      <c r="IF7681" s="425"/>
      <c r="IG7681" s="425"/>
      <c r="IH7681" s="425"/>
      <c r="II7681" s="425"/>
      <c r="IJ7681" s="425"/>
      <c r="IK7681" s="425"/>
      <c r="IL7681" s="425"/>
      <c r="IM7681" s="425"/>
      <c r="IN7681" s="425"/>
      <c r="IO7681" s="425"/>
      <c r="IP7681" s="425"/>
      <c r="IQ7681" s="425"/>
      <c r="IR7681" s="425"/>
      <c r="IS7681" s="425"/>
      <c r="IT7681" s="425"/>
      <c r="IU7681" s="425"/>
      <c r="IV7681" s="425"/>
    </row>
    <row r="7682" s="428" customFormat="1" ht="27.6" customHeight="1" spans="2:256">
      <c r="B7682" s="465"/>
      <c r="GH7682" s="425"/>
      <c r="GI7682" s="425"/>
      <c r="GJ7682" s="425"/>
      <c r="GK7682" s="425"/>
      <c r="GL7682" s="425"/>
      <c r="GM7682" s="425"/>
      <c r="GN7682" s="425"/>
      <c r="GO7682" s="425"/>
      <c r="GP7682" s="425"/>
      <c r="GQ7682" s="425"/>
      <c r="GR7682" s="425"/>
      <c r="GS7682" s="425"/>
      <c r="GT7682" s="425"/>
      <c r="GU7682" s="425"/>
      <c r="GV7682" s="425"/>
      <c r="GW7682" s="425"/>
      <c r="GX7682" s="425"/>
      <c r="GY7682" s="425"/>
      <c r="GZ7682" s="425"/>
      <c r="HA7682" s="425"/>
      <c r="HB7682" s="425"/>
      <c r="HC7682" s="425"/>
      <c r="HD7682" s="425"/>
      <c r="HE7682" s="425"/>
      <c r="HF7682" s="425"/>
      <c r="HG7682" s="425"/>
      <c r="HH7682" s="425"/>
      <c r="HI7682" s="425"/>
      <c r="HJ7682" s="425"/>
      <c r="HK7682" s="425"/>
      <c r="HL7682" s="425"/>
      <c r="HM7682" s="425"/>
      <c r="HN7682" s="425"/>
      <c r="HO7682" s="425"/>
      <c r="HP7682" s="425"/>
      <c r="HQ7682" s="425"/>
      <c r="HR7682" s="425"/>
      <c r="HS7682" s="425"/>
      <c r="HT7682" s="425"/>
      <c r="HU7682" s="425"/>
      <c r="HV7682" s="425"/>
      <c r="HW7682" s="425"/>
      <c r="HX7682" s="425"/>
      <c r="HY7682" s="425"/>
      <c r="HZ7682" s="425"/>
      <c r="IA7682" s="425"/>
      <c r="IB7682" s="425"/>
      <c r="IC7682" s="425"/>
      <c r="ID7682" s="425"/>
      <c r="IE7682" s="425"/>
      <c r="IF7682" s="425"/>
      <c r="IG7682" s="425"/>
      <c r="IH7682" s="425"/>
      <c r="II7682" s="425"/>
      <c r="IJ7682" s="425"/>
      <c r="IK7682" s="425"/>
      <c r="IL7682" s="425"/>
      <c r="IM7682" s="425"/>
      <c r="IN7682" s="425"/>
      <c r="IO7682" s="425"/>
      <c r="IP7682" s="425"/>
      <c r="IQ7682" s="425"/>
      <c r="IR7682" s="425"/>
      <c r="IS7682" s="425"/>
      <c r="IT7682" s="425"/>
      <c r="IU7682" s="425"/>
      <c r="IV7682" s="425"/>
    </row>
    <row r="7683" s="428" customFormat="1" ht="27.6" customHeight="1" spans="2:256">
      <c r="B7683" s="465"/>
      <c r="GH7683" s="425"/>
      <c r="GI7683" s="425"/>
      <c r="GJ7683" s="425"/>
      <c r="GK7683" s="425"/>
      <c r="GL7683" s="425"/>
      <c r="GM7683" s="425"/>
      <c r="GN7683" s="425"/>
      <c r="GO7683" s="425"/>
      <c r="GP7683" s="425"/>
      <c r="GQ7683" s="425"/>
      <c r="GR7683" s="425"/>
      <c r="GS7683" s="425"/>
      <c r="GT7683" s="425"/>
      <c r="GU7683" s="425"/>
      <c r="GV7683" s="425"/>
      <c r="GW7683" s="425"/>
      <c r="GX7683" s="425"/>
      <c r="GY7683" s="425"/>
      <c r="GZ7683" s="425"/>
      <c r="HA7683" s="425"/>
      <c r="HB7683" s="425"/>
      <c r="HC7683" s="425"/>
      <c r="HD7683" s="425"/>
      <c r="HE7683" s="425"/>
      <c r="HF7683" s="425"/>
      <c r="HG7683" s="425"/>
      <c r="HH7683" s="425"/>
      <c r="HI7683" s="425"/>
      <c r="HJ7683" s="425"/>
      <c r="HK7683" s="425"/>
      <c r="HL7683" s="425"/>
      <c r="HM7683" s="425"/>
      <c r="HN7683" s="425"/>
      <c r="HO7683" s="425"/>
      <c r="HP7683" s="425"/>
      <c r="HQ7683" s="425"/>
      <c r="HR7683" s="425"/>
      <c r="HS7683" s="425"/>
      <c r="HT7683" s="425"/>
      <c r="HU7683" s="425"/>
      <c r="HV7683" s="425"/>
      <c r="HW7683" s="425"/>
      <c r="HX7683" s="425"/>
      <c r="HY7683" s="425"/>
      <c r="HZ7683" s="425"/>
      <c r="IA7683" s="425"/>
      <c r="IB7683" s="425"/>
      <c r="IC7683" s="425"/>
      <c r="ID7683" s="425"/>
      <c r="IE7683" s="425"/>
      <c r="IF7683" s="425"/>
      <c r="IG7683" s="425"/>
      <c r="IH7683" s="425"/>
      <c r="II7683" s="425"/>
      <c r="IJ7683" s="425"/>
      <c r="IK7683" s="425"/>
      <c r="IL7683" s="425"/>
      <c r="IM7683" s="425"/>
      <c r="IN7683" s="425"/>
      <c r="IO7683" s="425"/>
      <c r="IP7683" s="425"/>
      <c r="IQ7683" s="425"/>
      <c r="IR7683" s="425"/>
      <c r="IS7683" s="425"/>
      <c r="IT7683" s="425"/>
      <c r="IU7683" s="425"/>
      <c r="IV7683" s="425"/>
    </row>
    <row r="7684" s="428" customFormat="1" ht="27.6" customHeight="1" spans="2:256">
      <c r="B7684" s="465"/>
      <c r="GH7684" s="425"/>
      <c r="GI7684" s="425"/>
      <c r="GJ7684" s="425"/>
      <c r="GK7684" s="425"/>
      <c r="GL7684" s="425"/>
      <c r="GM7684" s="425"/>
      <c r="GN7684" s="425"/>
      <c r="GO7684" s="425"/>
      <c r="GP7684" s="425"/>
      <c r="GQ7684" s="425"/>
      <c r="GR7684" s="425"/>
      <c r="GS7684" s="425"/>
      <c r="GT7684" s="425"/>
      <c r="GU7684" s="425"/>
      <c r="GV7684" s="425"/>
      <c r="GW7684" s="425"/>
      <c r="GX7684" s="425"/>
      <c r="GY7684" s="425"/>
      <c r="GZ7684" s="425"/>
      <c r="HA7684" s="425"/>
      <c r="HB7684" s="425"/>
      <c r="HC7684" s="425"/>
      <c r="HD7684" s="425"/>
      <c r="HE7684" s="425"/>
      <c r="HF7684" s="425"/>
      <c r="HG7684" s="425"/>
      <c r="HH7684" s="425"/>
      <c r="HI7684" s="425"/>
      <c r="HJ7684" s="425"/>
      <c r="HK7684" s="425"/>
      <c r="HL7684" s="425"/>
      <c r="HM7684" s="425"/>
      <c r="HN7684" s="425"/>
      <c r="HO7684" s="425"/>
      <c r="HP7684" s="425"/>
      <c r="HQ7684" s="425"/>
      <c r="HR7684" s="425"/>
      <c r="HS7684" s="425"/>
      <c r="HT7684" s="425"/>
      <c r="HU7684" s="425"/>
      <c r="HV7684" s="425"/>
      <c r="HW7684" s="425"/>
      <c r="HX7684" s="425"/>
      <c r="HY7684" s="425"/>
      <c r="HZ7684" s="425"/>
      <c r="IA7684" s="425"/>
      <c r="IB7684" s="425"/>
      <c r="IC7684" s="425"/>
      <c r="ID7684" s="425"/>
      <c r="IE7684" s="425"/>
      <c r="IF7684" s="425"/>
      <c r="IG7684" s="425"/>
      <c r="IH7684" s="425"/>
      <c r="II7684" s="425"/>
      <c r="IJ7684" s="425"/>
      <c r="IK7684" s="425"/>
      <c r="IL7684" s="425"/>
      <c r="IM7684" s="425"/>
      <c r="IN7684" s="425"/>
      <c r="IO7684" s="425"/>
      <c r="IP7684" s="425"/>
      <c r="IQ7684" s="425"/>
      <c r="IR7684" s="425"/>
      <c r="IS7684" s="425"/>
      <c r="IT7684" s="425"/>
      <c r="IU7684" s="425"/>
      <c r="IV7684" s="425"/>
    </row>
    <row r="7685" s="428" customFormat="1" ht="27.6" customHeight="1" spans="2:256">
      <c r="B7685" s="465"/>
      <c r="GH7685" s="425"/>
      <c r="GI7685" s="425"/>
      <c r="GJ7685" s="425"/>
      <c r="GK7685" s="425"/>
      <c r="GL7685" s="425"/>
      <c r="GM7685" s="425"/>
      <c r="GN7685" s="425"/>
      <c r="GO7685" s="425"/>
      <c r="GP7685" s="425"/>
      <c r="GQ7685" s="425"/>
      <c r="GR7685" s="425"/>
      <c r="GS7685" s="425"/>
      <c r="GT7685" s="425"/>
      <c r="GU7685" s="425"/>
      <c r="GV7685" s="425"/>
      <c r="GW7685" s="425"/>
      <c r="GX7685" s="425"/>
      <c r="GY7685" s="425"/>
      <c r="GZ7685" s="425"/>
      <c r="HA7685" s="425"/>
      <c r="HB7685" s="425"/>
      <c r="HC7685" s="425"/>
      <c r="HD7685" s="425"/>
      <c r="HE7685" s="425"/>
      <c r="HF7685" s="425"/>
      <c r="HG7685" s="425"/>
      <c r="HH7685" s="425"/>
      <c r="HI7685" s="425"/>
      <c r="HJ7685" s="425"/>
      <c r="HK7685" s="425"/>
      <c r="HL7685" s="425"/>
      <c r="HM7685" s="425"/>
      <c r="HN7685" s="425"/>
      <c r="HO7685" s="425"/>
      <c r="HP7685" s="425"/>
      <c r="HQ7685" s="425"/>
      <c r="HR7685" s="425"/>
      <c r="HS7685" s="425"/>
      <c r="HT7685" s="425"/>
      <c r="HU7685" s="425"/>
      <c r="HV7685" s="425"/>
      <c r="HW7685" s="425"/>
      <c r="HX7685" s="425"/>
      <c r="HY7685" s="425"/>
      <c r="HZ7685" s="425"/>
      <c r="IA7685" s="425"/>
      <c r="IB7685" s="425"/>
      <c r="IC7685" s="425"/>
      <c r="ID7685" s="425"/>
      <c r="IE7685" s="425"/>
      <c r="IF7685" s="425"/>
      <c r="IG7685" s="425"/>
      <c r="IH7685" s="425"/>
      <c r="II7685" s="425"/>
      <c r="IJ7685" s="425"/>
      <c r="IK7685" s="425"/>
      <c r="IL7685" s="425"/>
      <c r="IM7685" s="425"/>
      <c r="IN7685" s="425"/>
      <c r="IO7685" s="425"/>
      <c r="IP7685" s="425"/>
      <c r="IQ7685" s="425"/>
      <c r="IR7685" s="425"/>
      <c r="IS7685" s="425"/>
      <c r="IT7685" s="425"/>
      <c r="IU7685" s="425"/>
      <c r="IV7685" s="425"/>
    </row>
    <row r="7686" s="428" customFormat="1" ht="27.6" customHeight="1" spans="2:256">
      <c r="B7686" s="465"/>
      <c r="GH7686" s="425"/>
      <c r="GI7686" s="425"/>
      <c r="GJ7686" s="425"/>
      <c r="GK7686" s="425"/>
      <c r="GL7686" s="425"/>
      <c r="GM7686" s="425"/>
      <c r="GN7686" s="425"/>
      <c r="GO7686" s="425"/>
      <c r="GP7686" s="425"/>
      <c r="GQ7686" s="425"/>
      <c r="GR7686" s="425"/>
      <c r="GS7686" s="425"/>
      <c r="GT7686" s="425"/>
      <c r="GU7686" s="425"/>
      <c r="GV7686" s="425"/>
      <c r="GW7686" s="425"/>
      <c r="GX7686" s="425"/>
      <c r="GY7686" s="425"/>
      <c r="GZ7686" s="425"/>
      <c r="HA7686" s="425"/>
      <c r="HB7686" s="425"/>
      <c r="HC7686" s="425"/>
      <c r="HD7686" s="425"/>
      <c r="HE7686" s="425"/>
      <c r="HF7686" s="425"/>
      <c r="HG7686" s="425"/>
      <c r="HH7686" s="425"/>
      <c r="HI7686" s="425"/>
      <c r="HJ7686" s="425"/>
      <c r="HK7686" s="425"/>
      <c r="HL7686" s="425"/>
      <c r="HM7686" s="425"/>
      <c r="HN7686" s="425"/>
      <c r="HO7686" s="425"/>
      <c r="HP7686" s="425"/>
      <c r="HQ7686" s="425"/>
      <c r="HR7686" s="425"/>
      <c r="HS7686" s="425"/>
      <c r="HT7686" s="425"/>
      <c r="HU7686" s="425"/>
      <c r="HV7686" s="425"/>
      <c r="HW7686" s="425"/>
      <c r="HX7686" s="425"/>
      <c r="HY7686" s="425"/>
      <c r="HZ7686" s="425"/>
      <c r="IA7686" s="425"/>
      <c r="IB7686" s="425"/>
      <c r="IC7686" s="425"/>
      <c r="ID7686" s="425"/>
      <c r="IE7686" s="425"/>
      <c r="IF7686" s="425"/>
      <c r="IG7686" s="425"/>
      <c r="IH7686" s="425"/>
      <c r="II7686" s="425"/>
      <c r="IJ7686" s="425"/>
      <c r="IK7686" s="425"/>
      <c r="IL7686" s="425"/>
      <c r="IM7686" s="425"/>
      <c r="IN7686" s="425"/>
      <c r="IO7686" s="425"/>
      <c r="IP7686" s="425"/>
      <c r="IQ7686" s="425"/>
      <c r="IR7686" s="425"/>
      <c r="IS7686" s="425"/>
      <c r="IT7686" s="425"/>
      <c r="IU7686" s="425"/>
      <c r="IV7686" s="425"/>
    </row>
    <row r="7687" s="428" customFormat="1" ht="27.6" customHeight="1" spans="2:256">
      <c r="B7687" s="465"/>
      <c r="GH7687" s="425"/>
      <c r="GI7687" s="425"/>
      <c r="GJ7687" s="425"/>
      <c r="GK7687" s="425"/>
      <c r="GL7687" s="425"/>
      <c r="GM7687" s="425"/>
      <c r="GN7687" s="425"/>
      <c r="GO7687" s="425"/>
      <c r="GP7687" s="425"/>
      <c r="GQ7687" s="425"/>
      <c r="GR7687" s="425"/>
      <c r="GS7687" s="425"/>
      <c r="GT7687" s="425"/>
      <c r="GU7687" s="425"/>
      <c r="GV7687" s="425"/>
      <c r="GW7687" s="425"/>
      <c r="GX7687" s="425"/>
      <c r="GY7687" s="425"/>
      <c r="GZ7687" s="425"/>
      <c r="HA7687" s="425"/>
      <c r="HB7687" s="425"/>
      <c r="HC7687" s="425"/>
      <c r="HD7687" s="425"/>
      <c r="HE7687" s="425"/>
      <c r="HF7687" s="425"/>
      <c r="HG7687" s="425"/>
      <c r="HH7687" s="425"/>
      <c r="HI7687" s="425"/>
      <c r="HJ7687" s="425"/>
      <c r="HK7687" s="425"/>
      <c r="HL7687" s="425"/>
      <c r="HM7687" s="425"/>
      <c r="HN7687" s="425"/>
      <c r="HO7687" s="425"/>
      <c r="HP7687" s="425"/>
      <c r="HQ7687" s="425"/>
      <c r="HR7687" s="425"/>
      <c r="HS7687" s="425"/>
      <c r="HT7687" s="425"/>
      <c r="HU7687" s="425"/>
      <c r="HV7687" s="425"/>
      <c r="HW7687" s="425"/>
      <c r="HX7687" s="425"/>
      <c r="HY7687" s="425"/>
      <c r="HZ7687" s="425"/>
      <c r="IA7687" s="425"/>
      <c r="IB7687" s="425"/>
      <c r="IC7687" s="425"/>
      <c r="ID7687" s="425"/>
      <c r="IE7687" s="425"/>
      <c r="IF7687" s="425"/>
      <c r="IG7687" s="425"/>
      <c r="IH7687" s="425"/>
      <c r="II7687" s="425"/>
      <c r="IJ7687" s="425"/>
      <c r="IK7687" s="425"/>
      <c r="IL7687" s="425"/>
      <c r="IM7687" s="425"/>
      <c r="IN7687" s="425"/>
      <c r="IO7687" s="425"/>
      <c r="IP7687" s="425"/>
      <c r="IQ7687" s="425"/>
      <c r="IR7687" s="425"/>
      <c r="IS7687" s="425"/>
      <c r="IT7687" s="425"/>
      <c r="IU7687" s="425"/>
      <c r="IV7687" s="425"/>
    </row>
    <row r="7688" s="428" customFormat="1" ht="27.6" customHeight="1" spans="2:256">
      <c r="B7688" s="465"/>
      <c r="GH7688" s="425"/>
      <c r="GI7688" s="425"/>
      <c r="GJ7688" s="425"/>
      <c r="GK7688" s="425"/>
      <c r="GL7688" s="425"/>
      <c r="GM7688" s="425"/>
      <c r="GN7688" s="425"/>
      <c r="GO7688" s="425"/>
      <c r="GP7688" s="425"/>
      <c r="GQ7688" s="425"/>
      <c r="GR7688" s="425"/>
      <c r="GS7688" s="425"/>
      <c r="GT7688" s="425"/>
      <c r="GU7688" s="425"/>
      <c r="GV7688" s="425"/>
      <c r="GW7688" s="425"/>
      <c r="GX7688" s="425"/>
      <c r="GY7688" s="425"/>
      <c r="GZ7688" s="425"/>
      <c r="HA7688" s="425"/>
      <c r="HB7688" s="425"/>
      <c r="HC7688" s="425"/>
      <c r="HD7688" s="425"/>
      <c r="HE7688" s="425"/>
      <c r="HF7688" s="425"/>
      <c r="HG7688" s="425"/>
      <c r="HH7688" s="425"/>
      <c r="HI7688" s="425"/>
      <c r="HJ7688" s="425"/>
      <c r="HK7688" s="425"/>
      <c r="HL7688" s="425"/>
      <c r="HM7688" s="425"/>
      <c r="HN7688" s="425"/>
      <c r="HO7688" s="425"/>
      <c r="HP7688" s="425"/>
      <c r="HQ7688" s="425"/>
      <c r="HR7688" s="425"/>
      <c r="HS7688" s="425"/>
      <c r="HT7688" s="425"/>
      <c r="HU7688" s="425"/>
      <c r="HV7688" s="425"/>
      <c r="HW7688" s="425"/>
      <c r="HX7688" s="425"/>
      <c r="HY7688" s="425"/>
      <c r="HZ7688" s="425"/>
      <c r="IA7688" s="425"/>
      <c r="IB7688" s="425"/>
      <c r="IC7688" s="425"/>
      <c r="ID7688" s="425"/>
      <c r="IE7688" s="425"/>
      <c r="IF7688" s="425"/>
      <c r="IG7688" s="425"/>
      <c r="IH7688" s="425"/>
      <c r="II7688" s="425"/>
      <c r="IJ7688" s="425"/>
      <c r="IK7688" s="425"/>
      <c r="IL7688" s="425"/>
      <c r="IM7688" s="425"/>
      <c r="IN7688" s="425"/>
      <c r="IO7688" s="425"/>
      <c r="IP7688" s="425"/>
      <c r="IQ7688" s="425"/>
      <c r="IR7688" s="425"/>
      <c r="IS7688" s="425"/>
      <c r="IT7688" s="425"/>
      <c r="IU7688" s="425"/>
      <c r="IV7688" s="425"/>
    </row>
    <row r="7689" s="428" customFormat="1" ht="27.6" customHeight="1" spans="2:256">
      <c r="B7689" s="465"/>
      <c r="GH7689" s="425"/>
      <c r="GI7689" s="425"/>
      <c r="GJ7689" s="425"/>
      <c r="GK7689" s="425"/>
      <c r="GL7689" s="425"/>
      <c r="GM7689" s="425"/>
      <c r="GN7689" s="425"/>
      <c r="GO7689" s="425"/>
      <c r="GP7689" s="425"/>
      <c r="GQ7689" s="425"/>
      <c r="GR7689" s="425"/>
      <c r="GS7689" s="425"/>
      <c r="GT7689" s="425"/>
      <c r="GU7689" s="425"/>
      <c r="GV7689" s="425"/>
      <c r="GW7689" s="425"/>
      <c r="GX7689" s="425"/>
      <c r="GY7689" s="425"/>
      <c r="GZ7689" s="425"/>
      <c r="HA7689" s="425"/>
      <c r="HB7689" s="425"/>
      <c r="HC7689" s="425"/>
      <c r="HD7689" s="425"/>
      <c r="HE7689" s="425"/>
      <c r="HF7689" s="425"/>
      <c r="HG7689" s="425"/>
      <c r="HH7689" s="425"/>
      <c r="HI7689" s="425"/>
      <c r="HJ7689" s="425"/>
      <c r="HK7689" s="425"/>
      <c r="HL7689" s="425"/>
      <c r="HM7689" s="425"/>
      <c r="HN7689" s="425"/>
      <c r="HO7689" s="425"/>
      <c r="HP7689" s="425"/>
      <c r="HQ7689" s="425"/>
      <c r="HR7689" s="425"/>
      <c r="HS7689" s="425"/>
      <c r="HT7689" s="425"/>
      <c r="HU7689" s="425"/>
      <c r="HV7689" s="425"/>
      <c r="HW7689" s="425"/>
      <c r="HX7689" s="425"/>
      <c r="HY7689" s="425"/>
      <c r="HZ7689" s="425"/>
      <c r="IA7689" s="425"/>
      <c r="IB7689" s="425"/>
      <c r="IC7689" s="425"/>
      <c r="ID7689" s="425"/>
      <c r="IE7689" s="425"/>
      <c r="IF7689" s="425"/>
      <c r="IG7689" s="425"/>
      <c r="IH7689" s="425"/>
      <c r="II7689" s="425"/>
      <c r="IJ7689" s="425"/>
      <c r="IK7689" s="425"/>
      <c r="IL7689" s="425"/>
      <c r="IM7689" s="425"/>
      <c r="IN7689" s="425"/>
      <c r="IO7689" s="425"/>
      <c r="IP7689" s="425"/>
      <c r="IQ7689" s="425"/>
      <c r="IR7689" s="425"/>
      <c r="IS7689" s="425"/>
      <c r="IT7689" s="425"/>
      <c r="IU7689" s="425"/>
      <c r="IV7689" s="425"/>
    </row>
    <row r="7690" s="428" customFormat="1" ht="27.6" customHeight="1" spans="2:256">
      <c r="B7690" s="465"/>
      <c r="GH7690" s="425"/>
      <c r="GI7690" s="425"/>
      <c r="GJ7690" s="425"/>
      <c r="GK7690" s="425"/>
      <c r="GL7690" s="425"/>
      <c r="GM7690" s="425"/>
      <c r="GN7690" s="425"/>
      <c r="GO7690" s="425"/>
      <c r="GP7690" s="425"/>
      <c r="GQ7690" s="425"/>
      <c r="GR7690" s="425"/>
      <c r="GS7690" s="425"/>
      <c r="GT7690" s="425"/>
      <c r="GU7690" s="425"/>
      <c r="GV7690" s="425"/>
      <c r="GW7690" s="425"/>
      <c r="GX7690" s="425"/>
      <c r="GY7690" s="425"/>
      <c r="GZ7690" s="425"/>
      <c r="HA7690" s="425"/>
      <c r="HB7690" s="425"/>
      <c r="HC7690" s="425"/>
      <c r="HD7690" s="425"/>
      <c r="HE7690" s="425"/>
      <c r="HF7690" s="425"/>
      <c r="HG7690" s="425"/>
      <c r="HH7690" s="425"/>
      <c r="HI7690" s="425"/>
      <c r="HJ7690" s="425"/>
      <c r="HK7690" s="425"/>
      <c r="HL7690" s="425"/>
      <c r="HM7690" s="425"/>
      <c r="HN7690" s="425"/>
      <c r="HO7690" s="425"/>
      <c r="HP7690" s="425"/>
      <c r="HQ7690" s="425"/>
      <c r="HR7690" s="425"/>
      <c r="HS7690" s="425"/>
      <c r="HT7690" s="425"/>
      <c r="HU7690" s="425"/>
      <c r="HV7690" s="425"/>
      <c r="HW7690" s="425"/>
      <c r="HX7690" s="425"/>
      <c r="HY7690" s="425"/>
      <c r="HZ7690" s="425"/>
      <c r="IA7690" s="425"/>
      <c r="IB7690" s="425"/>
      <c r="IC7690" s="425"/>
      <c r="ID7690" s="425"/>
      <c r="IE7690" s="425"/>
      <c r="IF7690" s="425"/>
      <c r="IG7690" s="425"/>
      <c r="IH7690" s="425"/>
      <c r="II7690" s="425"/>
      <c r="IJ7690" s="425"/>
      <c r="IK7690" s="425"/>
      <c r="IL7690" s="425"/>
      <c r="IM7690" s="425"/>
      <c r="IN7690" s="425"/>
      <c r="IO7690" s="425"/>
      <c r="IP7690" s="425"/>
      <c r="IQ7690" s="425"/>
      <c r="IR7690" s="425"/>
      <c r="IS7690" s="425"/>
      <c r="IT7690" s="425"/>
      <c r="IU7690" s="425"/>
      <c r="IV7690" s="425"/>
    </row>
    <row r="7691" s="428" customFormat="1" ht="27.6" customHeight="1" spans="2:256">
      <c r="B7691" s="465"/>
      <c r="GH7691" s="425"/>
      <c r="GI7691" s="425"/>
      <c r="GJ7691" s="425"/>
      <c r="GK7691" s="425"/>
      <c r="GL7691" s="425"/>
      <c r="GM7691" s="425"/>
      <c r="GN7691" s="425"/>
      <c r="GO7691" s="425"/>
      <c r="GP7691" s="425"/>
      <c r="GQ7691" s="425"/>
      <c r="GR7691" s="425"/>
      <c r="GS7691" s="425"/>
      <c r="GT7691" s="425"/>
      <c r="GU7691" s="425"/>
      <c r="GV7691" s="425"/>
      <c r="GW7691" s="425"/>
      <c r="GX7691" s="425"/>
      <c r="GY7691" s="425"/>
      <c r="GZ7691" s="425"/>
      <c r="HA7691" s="425"/>
      <c r="HB7691" s="425"/>
      <c r="HC7691" s="425"/>
      <c r="HD7691" s="425"/>
      <c r="HE7691" s="425"/>
      <c r="HF7691" s="425"/>
      <c r="HG7691" s="425"/>
      <c r="HH7691" s="425"/>
      <c r="HI7691" s="425"/>
      <c r="HJ7691" s="425"/>
      <c r="HK7691" s="425"/>
      <c r="HL7691" s="425"/>
      <c r="HM7691" s="425"/>
      <c r="HN7691" s="425"/>
      <c r="HO7691" s="425"/>
      <c r="HP7691" s="425"/>
      <c r="HQ7691" s="425"/>
      <c r="HR7691" s="425"/>
      <c r="HS7691" s="425"/>
      <c r="HT7691" s="425"/>
      <c r="HU7691" s="425"/>
      <c r="HV7691" s="425"/>
      <c r="HW7691" s="425"/>
      <c r="HX7691" s="425"/>
      <c r="HY7691" s="425"/>
      <c r="HZ7691" s="425"/>
      <c r="IA7691" s="425"/>
      <c r="IB7691" s="425"/>
      <c r="IC7691" s="425"/>
      <c r="ID7691" s="425"/>
      <c r="IE7691" s="425"/>
      <c r="IF7691" s="425"/>
      <c r="IG7691" s="425"/>
      <c r="IH7691" s="425"/>
      <c r="II7691" s="425"/>
      <c r="IJ7691" s="425"/>
      <c r="IK7691" s="425"/>
      <c r="IL7691" s="425"/>
      <c r="IM7691" s="425"/>
      <c r="IN7691" s="425"/>
      <c r="IO7691" s="425"/>
      <c r="IP7691" s="425"/>
      <c r="IQ7691" s="425"/>
      <c r="IR7691" s="425"/>
      <c r="IS7691" s="425"/>
      <c r="IT7691" s="425"/>
      <c r="IU7691" s="425"/>
      <c r="IV7691" s="425"/>
    </row>
    <row r="7692" s="428" customFormat="1" ht="27.6" customHeight="1" spans="2:256">
      <c r="B7692" s="465"/>
      <c r="GH7692" s="425"/>
      <c r="GI7692" s="425"/>
      <c r="GJ7692" s="425"/>
      <c r="GK7692" s="425"/>
      <c r="GL7692" s="425"/>
      <c r="GM7692" s="425"/>
      <c r="GN7692" s="425"/>
      <c r="GO7692" s="425"/>
      <c r="GP7692" s="425"/>
      <c r="GQ7692" s="425"/>
      <c r="GR7692" s="425"/>
      <c r="GS7692" s="425"/>
      <c r="GT7692" s="425"/>
      <c r="GU7692" s="425"/>
      <c r="GV7692" s="425"/>
      <c r="GW7692" s="425"/>
      <c r="GX7692" s="425"/>
      <c r="GY7692" s="425"/>
      <c r="GZ7692" s="425"/>
      <c r="HA7692" s="425"/>
      <c r="HB7692" s="425"/>
      <c r="HC7692" s="425"/>
      <c r="HD7692" s="425"/>
      <c r="HE7692" s="425"/>
      <c r="HF7692" s="425"/>
      <c r="HG7692" s="425"/>
      <c r="HH7692" s="425"/>
      <c r="HI7692" s="425"/>
      <c r="HJ7692" s="425"/>
      <c r="HK7692" s="425"/>
      <c r="HL7692" s="425"/>
      <c r="HM7692" s="425"/>
      <c r="HN7692" s="425"/>
      <c r="HO7692" s="425"/>
      <c r="HP7692" s="425"/>
      <c r="HQ7692" s="425"/>
      <c r="HR7692" s="425"/>
      <c r="HS7692" s="425"/>
      <c r="HT7692" s="425"/>
      <c r="HU7692" s="425"/>
      <c r="HV7692" s="425"/>
      <c r="HW7692" s="425"/>
      <c r="HX7692" s="425"/>
      <c r="HY7692" s="425"/>
      <c r="HZ7692" s="425"/>
      <c r="IA7692" s="425"/>
      <c r="IB7692" s="425"/>
      <c r="IC7692" s="425"/>
      <c r="ID7692" s="425"/>
      <c r="IE7692" s="425"/>
      <c r="IF7692" s="425"/>
      <c r="IG7692" s="425"/>
      <c r="IH7692" s="425"/>
      <c r="II7692" s="425"/>
      <c r="IJ7692" s="425"/>
      <c r="IK7692" s="425"/>
      <c r="IL7692" s="425"/>
      <c r="IM7692" s="425"/>
      <c r="IN7692" s="425"/>
      <c r="IO7692" s="425"/>
      <c r="IP7692" s="425"/>
      <c r="IQ7692" s="425"/>
      <c r="IR7692" s="425"/>
      <c r="IS7692" s="425"/>
      <c r="IT7692" s="425"/>
      <c r="IU7692" s="425"/>
      <c r="IV7692" s="425"/>
    </row>
    <row r="7693" s="428" customFormat="1" ht="27.6" customHeight="1" spans="2:256">
      <c r="B7693" s="465"/>
      <c r="GH7693" s="425"/>
      <c r="GI7693" s="425"/>
      <c r="GJ7693" s="425"/>
      <c r="GK7693" s="425"/>
      <c r="GL7693" s="425"/>
      <c r="GM7693" s="425"/>
      <c r="GN7693" s="425"/>
      <c r="GO7693" s="425"/>
      <c r="GP7693" s="425"/>
      <c r="GQ7693" s="425"/>
      <c r="GR7693" s="425"/>
      <c r="GS7693" s="425"/>
      <c r="GT7693" s="425"/>
      <c r="GU7693" s="425"/>
      <c r="GV7693" s="425"/>
      <c r="GW7693" s="425"/>
      <c r="GX7693" s="425"/>
      <c r="GY7693" s="425"/>
      <c r="GZ7693" s="425"/>
      <c r="HA7693" s="425"/>
      <c r="HB7693" s="425"/>
      <c r="HC7693" s="425"/>
      <c r="HD7693" s="425"/>
      <c r="HE7693" s="425"/>
      <c r="HF7693" s="425"/>
      <c r="HG7693" s="425"/>
      <c r="HH7693" s="425"/>
      <c r="HI7693" s="425"/>
      <c r="HJ7693" s="425"/>
      <c r="HK7693" s="425"/>
      <c r="HL7693" s="425"/>
      <c r="HM7693" s="425"/>
      <c r="HN7693" s="425"/>
      <c r="HO7693" s="425"/>
      <c r="HP7693" s="425"/>
      <c r="HQ7693" s="425"/>
      <c r="HR7693" s="425"/>
      <c r="HS7693" s="425"/>
      <c r="HT7693" s="425"/>
      <c r="HU7693" s="425"/>
      <c r="HV7693" s="425"/>
      <c r="HW7693" s="425"/>
      <c r="HX7693" s="425"/>
      <c r="HY7693" s="425"/>
      <c r="HZ7693" s="425"/>
      <c r="IA7693" s="425"/>
      <c r="IB7693" s="425"/>
      <c r="IC7693" s="425"/>
      <c r="ID7693" s="425"/>
      <c r="IE7693" s="425"/>
      <c r="IF7693" s="425"/>
      <c r="IG7693" s="425"/>
      <c r="IH7693" s="425"/>
      <c r="II7693" s="425"/>
      <c r="IJ7693" s="425"/>
      <c r="IK7693" s="425"/>
      <c r="IL7693" s="425"/>
      <c r="IM7693" s="425"/>
      <c r="IN7693" s="425"/>
      <c r="IO7693" s="425"/>
      <c r="IP7693" s="425"/>
      <c r="IQ7693" s="425"/>
      <c r="IR7693" s="425"/>
      <c r="IS7693" s="425"/>
      <c r="IT7693" s="425"/>
      <c r="IU7693" s="425"/>
      <c r="IV7693" s="425"/>
    </row>
    <row r="7694" s="428" customFormat="1" ht="27.6" customHeight="1" spans="2:256">
      <c r="B7694" s="465"/>
      <c r="GH7694" s="425"/>
      <c r="GI7694" s="425"/>
      <c r="GJ7694" s="425"/>
      <c r="GK7694" s="425"/>
      <c r="GL7694" s="425"/>
      <c r="GM7694" s="425"/>
      <c r="GN7694" s="425"/>
      <c r="GO7694" s="425"/>
      <c r="GP7694" s="425"/>
      <c r="GQ7694" s="425"/>
      <c r="GR7694" s="425"/>
      <c r="GS7694" s="425"/>
      <c r="GT7694" s="425"/>
      <c r="GU7694" s="425"/>
      <c r="GV7694" s="425"/>
      <c r="GW7694" s="425"/>
      <c r="GX7694" s="425"/>
      <c r="GY7694" s="425"/>
      <c r="GZ7694" s="425"/>
      <c r="HA7694" s="425"/>
      <c r="HB7694" s="425"/>
      <c r="HC7694" s="425"/>
      <c r="HD7694" s="425"/>
      <c r="HE7694" s="425"/>
      <c r="HF7694" s="425"/>
      <c r="HG7694" s="425"/>
      <c r="HH7694" s="425"/>
      <c r="HI7694" s="425"/>
      <c r="HJ7694" s="425"/>
      <c r="HK7694" s="425"/>
      <c r="HL7694" s="425"/>
      <c r="HM7694" s="425"/>
      <c r="HN7694" s="425"/>
      <c r="HO7694" s="425"/>
      <c r="HP7694" s="425"/>
      <c r="HQ7694" s="425"/>
      <c r="HR7694" s="425"/>
      <c r="HS7694" s="425"/>
      <c r="HT7694" s="425"/>
      <c r="HU7694" s="425"/>
      <c r="HV7694" s="425"/>
      <c r="HW7694" s="425"/>
      <c r="HX7694" s="425"/>
      <c r="HY7694" s="425"/>
      <c r="HZ7694" s="425"/>
      <c r="IA7694" s="425"/>
      <c r="IB7694" s="425"/>
      <c r="IC7694" s="425"/>
      <c r="ID7694" s="425"/>
      <c r="IE7694" s="425"/>
      <c r="IF7694" s="425"/>
      <c r="IG7694" s="425"/>
      <c r="IH7694" s="425"/>
      <c r="II7694" s="425"/>
      <c r="IJ7694" s="425"/>
      <c r="IK7694" s="425"/>
      <c r="IL7694" s="425"/>
      <c r="IM7694" s="425"/>
      <c r="IN7694" s="425"/>
      <c r="IO7694" s="425"/>
      <c r="IP7694" s="425"/>
      <c r="IQ7694" s="425"/>
      <c r="IR7694" s="425"/>
      <c r="IS7694" s="425"/>
      <c r="IT7694" s="425"/>
      <c r="IU7694" s="425"/>
      <c r="IV7694" s="425"/>
    </row>
    <row r="7695" s="428" customFormat="1" ht="27.6" customHeight="1" spans="2:256">
      <c r="B7695" s="465"/>
      <c r="GH7695" s="425"/>
      <c r="GI7695" s="425"/>
      <c r="GJ7695" s="425"/>
      <c r="GK7695" s="425"/>
      <c r="GL7695" s="425"/>
      <c r="GM7695" s="425"/>
      <c r="GN7695" s="425"/>
      <c r="GO7695" s="425"/>
      <c r="GP7695" s="425"/>
      <c r="GQ7695" s="425"/>
      <c r="GR7695" s="425"/>
      <c r="GS7695" s="425"/>
      <c r="GT7695" s="425"/>
      <c r="GU7695" s="425"/>
      <c r="GV7695" s="425"/>
      <c r="GW7695" s="425"/>
      <c r="GX7695" s="425"/>
      <c r="GY7695" s="425"/>
      <c r="GZ7695" s="425"/>
      <c r="HA7695" s="425"/>
      <c r="HB7695" s="425"/>
      <c r="HC7695" s="425"/>
      <c r="HD7695" s="425"/>
      <c r="HE7695" s="425"/>
      <c r="HF7695" s="425"/>
      <c r="HG7695" s="425"/>
      <c r="HH7695" s="425"/>
      <c r="HI7695" s="425"/>
      <c r="HJ7695" s="425"/>
      <c r="HK7695" s="425"/>
      <c r="HL7695" s="425"/>
      <c r="HM7695" s="425"/>
      <c r="HN7695" s="425"/>
      <c r="HO7695" s="425"/>
      <c r="HP7695" s="425"/>
      <c r="HQ7695" s="425"/>
      <c r="HR7695" s="425"/>
      <c r="HS7695" s="425"/>
      <c r="HT7695" s="425"/>
      <c r="HU7695" s="425"/>
      <c r="HV7695" s="425"/>
      <c r="HW7695" s="425"/>
      <c r="HX7695" s="425"/>
      <c r="HY7695" s="425"/>
      <c r="HZ7695" s="425"/>
      <c r="IA7695" s="425"/>
      <c r="IB7695" s="425"/>
      <c r="IC7695" s="425"/>
      <c r="ID7695" s="425"/>
      <c r="IE7695" s="425"/>
      <c r="IF7695" s="425"/>
      <c r="IG7695" s="425"/>
      <c r="IH7695" s="425"/>
      <c r="II7695" s="425"/>
      <c r="IJ7695" s="425"/>
      <c r="IK7695" s="425"/>
      <c r="IL7695" s="425"/>
      <c r="IM7695" s="425"/>
      <c r="IN7695" s="425"/>
      <c r="IO7695" s="425"/>
      <c r="IP7695" s="425"/>
      <c r="IQ7695" s="425"/>
      <c r="IR7695" s="425"/>
      <c r="IS7695" s="425"/>
      <c r="IT7695" s="425"/>
      <c r="IU7695" s="425"/>
      <c r="IV7695" s="425"/>
    </row>
    <row r="7696" s="428" customFormat="1" ht="27.6" customHeight="1" spans="2:256">
      <c r="B7696" s="465"/>
      <c r="GH7696" s="425"/>
      <c r="GI7696" s="425"/>
      <c r="GJ7696" s="425"/>
      <c r="GK7696" s="425"/>
      <c r="GL7696" s="425"/>
      <c r="GM7696" s="425"/>
      <c r="GN7696" s="425"/>
      <c r="GO7696" s="425"/>
      <c r="GP7696" s="425"/>
      <c r="GQ7696" s="425"/>
      <c r="GR7696" s="425"/>
      <c r="GS7696" s="425"/>
      <c r="GT7696" s="425"/>
      <c r="GU7696" s="425"/>
      <c r="GV7696" s="425"/>
      <c r="GW7696" s="425"/>
      <c r="GX7696" s="425"/>
      <c r="GY7696" s="425"/>
      <c r="GZ7696" s="425"/>
      <c r="HA7696" s="425"/>
      <c r="HB7696" s="425"/>
      <c r="HC7696" s="425"/>
      <c r="HD7696" s="425"/>
      <c r="HE7696" s="425"/>
      <c r="HF7696" s="425"/>
      <c r="HG7696" s="425"/>
      <c r="HH7696" s="425"/>
      <c r="HI7696" s="425"/>
      <c r="HJ7696" s="425"/>
      <c r="HK7696" s="425"/>
      <c r="HL7696" s="425"/>
      <c r="HM7696" s="425"/>
      <c r="HN7696" s="425"/>
      <c r="HO7696" s="425"/>
      <c r="HP7696" s="425"/>
      <c r="HQ7696" s="425"/>
      <c r="HR7696" s="425"/>
      <c r="HS7696" s="425"/>
      <c r="HT7696" s="425"/>
      <c r="HU7696" s="425"/>
      <c r="HV7696" s="425"/>
      <c r="HW7696" s="425"/>
      <c r="HX7696" s="425"/>
      <c r="HY7696" s="425"/>
      <c r="HZ7696" s="425"/>
      <c r="IA7696" s="425"/>
      <c r="IB7696" s="425"/>
      <c r="IC7696" s="425"/>
      <c r="ID7696" s="425"/>
      <c r="IE7696" s="425"/>
      <c r="IF7696" s="425"/>
      <c r="IG7696" s="425"/>
      <c r="IH7696" s="425"/>
      <c r="II7696" s="425"/>
      <c r="IJ7696" s="425"/>
      <c r="IK7696" s="425"/>
      <c r="IL7696" s="425"/>
      <c r="IM7696" s="425"/>
      <c r="IN7696" s="425"/>
      <c r="IO7696" s="425"/>
      <c r="IP7696" s="425"/>
      <c r="IQ7696" s="425"/>
      <c r="IR7696" s="425"/>
      <c r="IS7696" s="425"/>
      <c r="IT7696" s="425"/>
      <c r="IU7696" s="425"/>
      <c r="IV7696" s="425"/>
    </row>
    <row r="7697" s="428" customFormat="1" ht="27.6" customHeight="1" spans="2:256">
      <c r="B7697" s="465"/>
      <c r="GH7697" s="425"/>
      <c r="GI7697" s="425"/>
      <c r="GJ7697" s="425"/>
      <c r="GK7697" s="425"/>
      <c r="GL7697" s="425"/>
      <c r="GM7697" s="425"/>
      <c r="GN7697" s="425"/>
      <c r="GO7697" s="425"/>
      <c r="GP7697" s="425"/>
      <c r="GQ7697" s="425"/>
      <c r="GR7697" s="425"/>
      <c r="GS7697" s="425"/>
      <c r="GT7697" s="425"/>
      <c r="GU7697" s="425"/>
      <c r="GV7697" s="425"/>
      <c r="GW7697" s="425"/>
      <c r="GX7697" s="425"/>
      <c r="GY7697" s="425"/>
      <c r="GZ7697" s="425"/>
      <c r="HA7697" s="425"/>
      <c r="HB7697" s="425"/>
      <c r="HC7697" s="425"/>
      <c r="HD7697" s="425"/>
      <c r="HE7697" s="425"/>
      <c r="HF7697" s="425"/>
      <c r="HG7697" s="425"/>
      <c r="HH7697" s="425"/>
      <c r="HI7697" s="425"/>
      <c r="HJ7697" s="425"/>
      <c r="HK7697" s="425"/>
      <c r="HL7697" s="425"/>
      <c r="HM7697" s="425"/>
      <c r="HN7697" s="425"/>
      <c r="HO7697" s="425"/>
      <c r="HP7697" s="425"/>
      <c r="HQ7697" s="425"/>
      <c r="HR7697" s="425"/>
      <c r="HS7697" s="425"/>
      <c r="HT7697" s="425"/>
      <c r="HU7697" s="425"/>
      <c r="HV7697" s="425"/>
      <c r="HW7697" s="425"/>
      <c r="HX7697" s="425"/>
      <c r="HY7697" s="425"/>
      <c r="HZ7697" s="425"/>
      <c r="IA7697" s="425"/>
      <c r="IB7697" s="425"/>
      <c r="IC7697" s="425"/>
      <c r="ID7697" s="425"/>
      <c r="IE7697" s="425"/>
      <c r="IF7697" s="425"/>
      <c r="IG7697" s="425"/>
      <c r="IH7697" s="425"/>
      <c r="II7697" s="425"/>
      <c r="IJ7697" s="425"/>
      <c r="IK7697" s="425"/>
      <c r="IL7697" s="425"/>
      <c r="IM7697" s="425"/>
      <c r="IN7697" s="425"/>
      <c r="IO7697" s="425"/>
      <c r="IP7697" s="425"/>
      <c r="IQ7697" s="425"/>
      <c r="IR7697" s="425"/>
      <c r="IS7697" s="425"/>
      <c r="IT7697" s="425"/>
      <c r="IU7697" s="425"/>
      <c r="IV7697" s="425"/>
    </row>
    <row r="7698" s="428" customFormat="1" ht="27.6" customHeight="1" spans="2:256">
      <c r="B7698" s="465"/>
      <c r="GH7698" s="425"/>
      <c r="GI7698" s="425"/>
      <c r="GJ7698" s="425"/>
      <c r="GK7698" s="425"/>
      <c r="GL7698" s="425"/>
      <c r="GM7698" s="425"/>
      <c r="GN7698" s="425"/>
      <c r="GO7698" s="425"/>
      <c r="GP7698" s="425"/>
      <c r="GQ7698" s="425"/>
      <c r="GR7698" s="425"/>
      <c r="GS7698" s="425"/>
      <c r="GT7698" s="425"/>
      <c r="GU7698" s="425"/>
      <c r="GV7698" s="425"/>
      <c r="GW7698" s="425"/>
      <c r="GX7698" s="425"/>
      <c r="GY7698" s="425"/>
      <c r="GZ7698" s="425"/>
      <c r="HA7698" s="425"/>
      <c r="HB7698" s="425"/>
      <c r="HC7698" s="425"/>
      <c r="HD7698" s="425"/>
      <c r="HE7698" s="425"/>
      <c r="HF7698" s="425"/>
      <c r="HG7698" s="425"/>
      <c r="HH7698" s="425"/>
      <c r="HI7698" s="425"/>
      <c r="HJ7698" s="425"/>
      <c r="HK7698" s="425"/>
      <c r="HL7698" s="425"/>
      <c r="HM7698" s="425"/>
      <c r="HN7698" s="425"/>
      <c r="HO7698" s="425"/>
      <c r="HP7698" s="425"/>
      <c r="HQ7698" s="425"/>
      <c r="HR7698" s="425"/>
      <c r="HS7698" s="425"/>
      <c r="HT7698" s="425"/>
      <c r="HU7698" s="425"/>
      <c r="HV7698" s="425"/>
      <c r="HW7698" s="425"/>
      <c r="HX7698" s="425"/>
      <c r="HY7698" s="425"/>
      <c r="HZ7698" s="425"/>
      <c r="IA7698" s="425"/>
      <c r="IB7698" s="425"/>
      <c r="IC7698" s="425"/>
      <c r="ID7698" s="425"/>
      <c r="IE7698" s="425"/>
      <c r="IF7698" s="425"/>
      <c r="IG7698" s="425"/>
      <c r="IH7698" s="425"/>
      <c r="II7698" s="425"/>
      <c r="IJ7698" s="425"/>
      <c r="IK7698" s="425"/>
      <c r="IL7698" s="425"/>
      <c r="IM7698" s="425"/>
      <c r="IN7698" s="425"/>
      <c r="IO7698" s="425"/>
      <c r="IP7698" s="425"/>
      <c r="IQ7698" s="425"/>
      <c r="IR7698" s="425"/>
      <c r="IS7698" s="425"/>
      <c r="IT7698" s="425"/>
      <c r="IU7698" s="425"/>
      <c r="IV7698" s="425"/>
    </row>
    <row r="7699" s="428" customFormat="1" ht="27.6" customHeight="1" spans="2:256">
      <c r="B7699" s="465"/>
      <c r="GH7699" s="425"/>
      <c r="GI7699" s="425"/>
      <c r="GJ7699" s="425"/>
      <c r="GK7699" s="425"/>
      <c r="GL7699" s="425"/>
      <c r="GM7699" s="425"/>
      <c r="GN7699" s="425"/>
      <c r="GO7699" s="425"/>
      <c r="GP7699" s="425"/>
      <c r="GQ7699" s="425"/>
      <c r="GR7699" s="425"/>
      <c r="GS7699" s="425"/>
      <c r="GT7699" s="425"/>
      <c r="GU7699" s="425"/>
      <c r="GV7699" s="425"/>
      <c r="GW7699" s="425"/>
      <c r="GX7699" s="425"/>
      <c r="GY7699" s="425"/>
      <c r="GZ7699" s="425"/>
      <c r="HA7699" s="425"/>
      <c r="HB7699" s="425"/>
      <c r="HC7699" s="425"/>
      <c r="HD7699" s="425"/>
      <c r="HE7699" s="425"/>
      <c r="HF7699" s="425"/>
      <c r="HG7699" s="425"/>
      <c r="HH7699" s="425"/>
      <c r="HI7699" s="425"/>
      <c r="HJ7699" s="425"/>
      <c r="HK7699" s="425"/>
      <c r="HL7699" s="425"/>
      <c r="HM7699" s="425"/>
      <c r="HN7699" s="425"/>
      <c r="HO7699" s="425"/>
      <c r="HP7699" s="425"/>
      <c r="HQ7699" s="425"/>
      <c r="HR7699" s="425"/>
      <c r="HS7699" s="425"/>
      <c r="HT7699" s="425"/>
      <c r="HU7699" s="425"/>
      <c r="HV7699" s="425"/>
      <c r="HW7699" s="425"/>
      <c r="HX7699" s="425"/>
      <c r="HY7699" s="425"/>
      <c r="HZ7699" s="425"/>
      <c r="IA7699" s="425"/>
      <c r="IB7699" s="425"/>
      <c r="IC7699" s="425"/>
      <c r="ID7699" s="425"/>
      <c r="IE7699" s="425"/>
      <c r="IF7699" s="425"/>
      <c r="IG7699" s="425"/>
      <c r="IH7699" s="425"/>
      <c r="II7699" s="425"/>
      <c r="IJ7699" s="425"/>
      <c r="IK7699" s="425"/>
      <c r="IL7699" s="425"/>
      <c r="IM7699" s="425"/>
      <c r="IN7699" s="425"/>
      <c r="IO7699" s="425"/>
      <c r="IP7699" s="425"/>
      <c r="IQ7699" s="425"/>
      <c r="IR7699" s="425"/>
      <c r="IS7699" s="425"/>
      <c r="IT7699" s="425"/>
      <c r="IU7699" s="425"/>
      <c r="IV7699" s="425"/>
    </row>
    <row r="7700" s="428" customFormat="1" ht="27.6" customHeight="1" spans="2:256">
      <c r="B7700" s="465"/>
      <c r="GH7700" s="425"/>
      <c r="GI7700" s="425"/>
      <c r="GJ7700" s="425"/>
      <c r="GK7700" s="425"/>
      <c r="GL7700" s="425"/>
      <c r="GM7700" s="425"/>
      <c r="GN7700" s="425"/>
      <c r="GO7700" s="425"/>
      <c r="GP7700" s="425"/>
      <c r="GQ7700" s="425"/>
      <c r="GR7700" s="425"/>
      <c r="GS7700" s="425"/>
      <c r="GT7700" s="425"/>
      <c r="GU7700" s="425"/>
      <c r="GV7700" s="425"/>
      <c r="GW7700" s="425"/>
      <c r="GX7700" s="425"/>
      <c r="GY7700" s="425"/>
      <c r="GZ7700" s="425"/>
      <c r="HA7700" s="425"/>
      <c r="HB7700" s="425"/>
      <c r="HC7700" s="425"/>
      <c r="HD7700" s="425"/>
      <c r="HE7700" s="425"/>
      <c r="HF7700" s="425"/>
      <c r="HG7700" s="425"/>
      <c r="HH7700" s="425"/>
      <c r="HI7700" s="425"/>
      <c r="HJ7700" s="425"/>
      <c r="HK7700" s="425"/>
      <c r="HL7700" s="425"/>
      <c r="HM7700" s="425"/>
      <c r="HN7700" s="425"/>
      <c r="HO7700" s="425"/>
      <c r="HP7700" s="425"/>
      <c r="HQ7700" s="425"/>
      <c r="HR7700" s="425"/>
      <c r="HS7700" s="425"/>
      <c r="HT7700" s="425"/>
      <c r="HU7700" s="425"/>
      <c r="HV7700" s="425"/>
      <c r="HW7700" s="425"/>
      <c r="HX7700" s="425"/>
      <c r="HY7700" s="425"/>
      <c r="HZ7700" s="425"/>
      <c r="IA7700" s="425"/>
      <c r="IB7700" s="425"/>
      <c r="IC7700" s="425"/>
      <c r="ID7700" s="425"/>
      <c r="IE7700" s="425"/>
      <c r="IF7700" s="425"/>
      <c r="IG7700" s="425"/>
      <c r="IH7700" s="425"/>
      <c r="II7700" s="425"/>
      <c r="IJ7700" s="425"/>
      <c r="IK7700" s="425"/>
      <c r="IL7700" s="425"/>
      <c r="IM7700" s="425"/>
      <c r="IN7700" s="425"/>
      <c r="IO7700" s="425"/>
      <c r="IP7700" s="425"/>
      <c r="IQ7700" s="425"/>
      <c r="IR7700" s="425"/>
      <c r="IS7700" s="425"/>
      <c r="IT7700" s="425"/>
      <c r="IU7700" s="425"/>
      <c r="IV7700" s="425"/>
    </row>
    <row r="7701" s="428" customFormat="1" ht="27.6" customHeight="1" spans="2:256">
      <c r="B7701" s="465"/>
      <c r="GH7701" s="425"/>
      <c r="GI7701" s="425"/>
      <c r="GJ7701" s="425"/>
      <c r="GK7701" s="425"/>
      <c r="GL7701" s="425"/>
      <c r="GM7701" s="425"/>
      <c r="GN7701" s="425"/>
      <c r="GO7701" s="425"/>
      <c r="GP7701" s="425"/>
      <c r="GQ7701" s="425"/>
      <c r="GR7701" s="425"/>
      <c r="GS7701" s="425"/>
      <c r="GT7701" s="425"/>
      <c r="GU7701" s="425"/>
      <c r="GV7701" s="425"/>
      <c r="GW7701" s="425"/>
      <c r="GX7701" s="425"/>
      <c r="GY7701" s="425"/>
      <c r="GZ7701" s="425"/>
      <c r="HA7701" s="425"/>
      <c r="HB7701" s="425"/>
      <c r="HC7701" s="425"/>
      <c r="HD7701" s="425"/>
      <c r="HE7701" s="425"/>
      <c r="HF7701" s="425"/>
      <c r="HG7701" s="425"/>
      <c r="HH7701" s="425"/>
      <c r="HI7701" s="425"/>
      <c r="HJ7701" s="425"/>
      <c r="HK7701" s="425"/>
      <c r="HL7701" s="425"/>
      <c r="HM7701" s="425"/>
      <c r="HN7701" s="425"/>
      <c r="HO7701" s="425"/>
      <c r="HP7701" s="425"/>
      <c r="HQ7701" s="425"/>
      <c r="HR7701" s="425"/>
      <c r="HS7701" s="425"/>
      <c r="HT7701" s="425"/>
      <c r="HU7701" s="425"/>
      <c r="HV7701" s="425"/>
      <c r="HW7701" s="425"/>
      <c r="HX7701" s="425"/>
      <c r="HY7701" s="425"/>
      <c r="HZ7701" s="425"/>
      <c r="IA7701" s="425"/>
      <c r="IB7701" s="425"/>
      <c r="IC7701" s="425"/>
      <c r="ID7701" s="425"/>
      <c r="IE7701" s="425"/>
      <c r="IF7701" s="425"/>
      <c r="IG7701" s="425"/>
      <c r="IH7701" s="425"/>
      <c r="II7701" s="425"/>
      <c r="IJ7701" s="425"/>
      <c r="IK7701" s="425"/>
      <c r="IL7701" s="425"/>
      <c r="IM7701" s="425"/>
      <c r="IN7701" s="425"/>
      <c r="IO7701" s="425"/>
      <c r="IP7701" s="425"/>
      <c r="IQ7701" s="425"/>
      <c r="IR7701" s="425"/>
      <c r="IS7701" s="425"/>
      <c r="IT7701" s="425"/>
      <c r="IU7701" s="425"/>
      <c r="IV7701" s="425"/>
    </row>
    <row r="7702" s="428" customFormat="1" ht="27.6" customHeight="1" spans="2:256">
      <c r="B7702" s="465"/>
      <c r="GH7702" s="425"/>
      <c r="GI7702" s="425"/>
      <c r="GJ7702" s="425"/>
      <c r="GK7702" s="425"/>
      <c r="GL7702" s="425"/>
      <c r="GM7702" s="425"/>
      <c r="GN7702" s="425"/>
      <c r="GO7702" s="425"/>
      <c r="GP7702" s="425"/>
      <c r="GQ7702" s="425"/>
      <c r="GR7702" s="425"/>
      <c r="GS7702" s="425"/>
      <c r="GT7702" s="425"/>
      <c r="GU7702" s="425"/>
      <c r="GV7702" s="425"/>
      <c r="GW7702" s="425"/>
      <c r="GX7702" s="425"/>
      <c r="GY7702" s="425"/>
      <c r="GZ7702" s="425"/>
      <c r="HA7702" s="425"/>
      <c r="HB7702" s="425"/>
      <c r="HC7702" s="425"/>
      <c r="HD7702" s="425"/>
      <c r="HE7702" s="425"/>
      <c r="HF7702" s="425"/>
      <c r="HG7702" s="425"/>
      <c r="HH7702" s="425"/>
      <c r="HI7702" s="425"/>
      <c r="HJ7702" s="425"/>
      <c r="HK7702" s="425"/>
      <c r="HL7702" s="425"/>
      <c r="HM7702" s="425"/>
      <c r="HN7702" s="425"/>
      <c r="HO7702" s="425"/>
      <c r="HP7702" s="425"/>
      <c r="HQ7702" s="425"/>
      <c r="HR7702" s="425"/>
      <c r="HS7702" s="425"/>
      <c r="HT7702" s="425"/>
      <c r="HU7702" s="425"/>
      <c r="HV7702" s="425"/>
      <c r="HW7702" s="425"/>
      <c r="HX7702" s="425"/>
      <c r="HY7702" s="425"/>
      <c r="HZ7702" s="425"/>
      <c r="IA7702" s="425"/>
      <c r="IB7702" s="425"/>
      <c r="IC7702" s="425"/>
      <c r="ID7702" s="425"/>
      <c r="IE7702" s="425"/>
      <c r="IF7702" s="425"/>
      <c r="IG7702" s="425"/>
      <c r="IH7702" s="425"/>
      <c r="II7702" s="425"/>
      <c r="IJ7702" s="425"/>
      <c r="IK7702" s="425"/>
      <c r="IL7702" s="425"/>
      <c r="IM7702" s="425"/>
      <c r="IN7702" s="425"/>
      <c r="IO7702" s="425"/>
      <c r="IP7702" s="425"/>
      <c r="IQ7702" s="425"/>
      <c r="IR7702" s="425"/>
      <c r="IS7702" s="425"/>
      <c r="IT7702" s="425"/>
      <c r="IU7702" s="425"/>
      <c r="IV7702" s="425"/>
    </row>
    <row r="7703" s="428" customFormat="1" ht="27.6" customHeight="1" spans="2:256">
      <c r="B7703" s="465"/>
      <c r="GH7703" s="425"/>
      <c r="GI7703" s="425"/>
      <c r="GJ7703" s="425"/>
      <c r="GK7703" s="425"/>
      <c r="GL7703" s="425"/>
      <c r="GM7703" s="425"/>
      <c r="GN7703" s="425"/>
      <c r="GO7703" s="425"/>
      <c r="GP7703" s="425"/>
      <c r="GQ7703" s="425"/>
      <c r="GR7703" s="425"/>
      <c r="GS7703" s="425"/>
      <c r="GT7703" s="425"/>
      <c r="GU7703" s="425"/>
      <c r="GV7703" s="425"/>
      <c r="GW7703" s="425"/>
      <c r="GX7703" s="425"/>
      <c r="GY7703" s="425"/>
      <c r="GZ7703" s="425"/>
      <c r="HA7703" s="425"/>
      <c r="HB7703" s="425"/>
      <c r="HC7703" s="425"/>
      <c r="HD7703" s="425"/>
      <c r="HE7703" s="425"/>
      <c r="HF7703" s="425"/>
      <c r="HG7703" s="425"/>
      <c r="HH7703" s="425"/>
      <c r="HI7703" s="425"/>
      <c r="HJ7703" s="425"/>
      <c r="HK7703" s="425"/>
      <c r="HL7703" s="425"/>
      <c r="HM7703" s="425"/>
      <c r="HN7703" s="425"/>
      <c r="HO7703" s="425"/>
      <c r="HP7703" s="425"/>
      <c r="HQ7703" s="425"/>
      <c r="HR7703" s="425"/>
      <c r="HS7703" s="425"/>
      <c r="HT7703" s="425"/>
      <c r="HU7703" s="425"/>
      <c r="HV7703" s="425"/>
      <c r="HW7703" s="425"/>
      <c r="HX7703" s="425"/>
      <c r="HY7703" s="425"/>
      <c r="HZ7703" s="425"/>
      <c r="IA7703" s="425"/>
      <c r="IB7703" s="425"/>
      <c r="IC7703" s="425"/>
      <c r="ID7703" s="425"/>
      <c r="IE7703" s="425"/>
      <c r="IF7703" s="425"/>
      <c r="IG7703" s="425"/>
      <c r="IH7703" s="425"/>
      <c r="II7703" s="425"/>
      <c r="IJ7703" s="425"/>
      <c r="IK7703" s="425"/>
      <c r="IL7703" s="425"/>
      <c r="IM7703" s="425"/>
      <c r="IN7703" s="425"/>
      <c r="IO7703" s="425"/>
      <c r="IP7703" s="425"/>
      <c r="IQ7703" s="425"/>
      <c r="IR7703" s="425"/>
      <c r="IS7703" s="425"/>
      <c r="IT7703" s="425"/>
      <c r="IU7703" s="425"/>
      <c r="IV7703" s="425"/>
    </row>
    <row r="7704" s="428" customFormat="1" ht="27.6" customHeight="1" spans="2:256">
      <c r="B7704" s="465"/>
      <c r="GH7704" s="425"/>
      <c r="GI7704" s="425"/>
      <c r="GJ7704" s="425"/>
      <c r="GK7704" s="425"/>
      <c r="GL7704" s="425"/>
      <c r="GM7704" s="425"/>
      <c r="GN7704" s="425"/>
      <c r="GO7704" s="425"/>
      <c r="GP7704" s="425"/>
      <c r="GQ7704" s="425"/>
      <c r="GR7704" s="425"/>
      <c r="GS7704" s="425"/>
      <c r="GT7704" s="425"/>
      <c r="GU7704" s="425"/>
      <c r="GV7704" s="425"/>
      <c r="GW7704" s="425"/>
      <c r="GX7704" s="425"/>
      <c r="GY7704" s="425"/>
      <c r="GZ7704" s="425"/>
      <c r="HA7704" s="425"/>
      <c r="HB7704" s="425"/>
      <c r="HC7704" s="425"/>
      <c r="HD7704" s="425"/>
      <c r="HE7704" s="425"/>
      <c r="HF7704" s="425"/>
      <c r="HG7704" s="425"/>
      <c r="HH7704" s="425"/>
      <c r="HI7704" s="425"/>
      <c r="HJ7704" s="425"/>
      <c r="HK7704" s="425"/>
      <c r="HL7704" s="425"/>
      <c r="HM7704" s="425"/>
      <c r="HN7704" s="425"/>
      <c r="HO7704" s="425"/>
      <c r="HP7704" s="425"/>
      <c r="HQ7704" s="425"/>
      <c r="HR7704" s="425"/>
      <c r="HS7704" s="425"/>
      <c r="HT7704" s="425"/>
      <c r="HU7704" s="425"/>
      <c r="HV7704" s="425"/>
      <c r="HW7704" s="425"/>
      <c r="HX7704" s="425"/>
      <c r="HY7704" s="425"/>
      <c r="HZ7704" s="425"/>
      <c r="IA7704" s="425"/>
      <c r="IB7704" s="425"/>
      <c r="IC7704" s="425"/>
      <c r="ID7704" s="425"/>
      <c r="IE7704" s="425"/>
      <c r="IF7704" s="425"/>
      <c r="IG7704" s="425"/>
      <c r="IH7704" s="425"/>
      <c r="II7704" s="425"/>
      <c r="IJ7704" s="425"/>
      <c r="IK7704" s="425"/>
      <c r="IL7704" s="425"/>
      <c r="IM7704" s="425"/>
      <c r="IN7704" s="425"/>
      <c r="IO7704" s="425"/>
      <c r="IP7704" s="425"/>
      <c r="IQ7704" s="425"/>
      <c r="IR7704" s="425"/>
      <c r="IS7704" s="425"/>
      <c r="IT7704" s="425"/>
      <c r="IU7704" s="425"/>
      <c r="IV7704" s="425"/>
    </row>
    <row r="7705" s="428" customFormat="1" ht="27.6" customHeight="1" spans="2:256">
      <c r="B7705" s="465"/>
      <c r="GH7705" s="425"/>
      <c r="GI7705" s="425"/>
      <c r="GJ7705" s="425"/>
      <c r="GK7705" s="425"/>
      <c r="GL7705" s="425"/>
      <c r="GM7705" s="425"/>
      <c r="GN7705" s="425"/>
      <c r="GO7705" s="425"/>
      <c r="GP7705" s="425"/>
      <c r="GQ7705" s="425"/>
      <c r="GR7705" s="425"/>
      <c r="GS7705" s="425"/>
      <c r="GT7705" s="425"/>
      <c r="GU7705" s="425"/>
      <c r="GV7705" s="425"/>
      <c r="GW7705" s="425"/>
      <c r="GX7705" s="425"/>
      <c r="GY7705" s="425"/>
      <c r="GZ7705" s="425"/>
      <c r="HA7705" s="425"/>
      <c r="HB7705" s="425"/>
      <c r="HC7705" s="425"/>
      <c r="HD7705" s="425"/>
      <c r="HE7705" s="425"/>
      <c r="HF7705" s="425"/>
      <c r="HG7705" s="425"/>
      <c r="HH7705" s="425"/>
      <c r="HI7705" s="425"/>
      <c r="HJ7705" s="425"/>
      <c r="HK7705" s="425"/>
      <c r="HL7705" s="425"/>
      <c r="HM7705" s="425"/>
      <c r="HN7705" s="425"/>
      <c r="HO7705" s="425"/>
      <c r="HP7705" s="425"/>
      <c r="HQ7705" s="425"/>
      <c r="HR7705" s="425"/>
      <c r="HS7705" s="425"/>
      <c r="HT7705" s="425"/>
      <c r="HU7705" s="425"/>
      <c r="HV7705" s="425"/>
      <c r="HW7705" s="425"/>
      <c r="HX7705" s="425"/>
      <c r="HY7705" s="425"/>
      <c r="HZ7705" s="425"/>
      <c r="IA7705" s="425"/>
      <c r="IB7705" s="425"/>
      <c r="IC7705" s="425"/>
      <c r="ID7705" s="425"/>
      <c r="IE7705" s="425"/>
      <c r="IF7705" s="425"/>
      <c r="IG7705" s="425"/>
      <c r="IH7705" s="425"/>
      <c r="II7705" s="425"/>
      <c r="IJ7705" s="425"/>
      <c r="IK7705" s="425"/>
      <c r="IL7705" s="425"/>
      <c r="IM7705" s="425"/>
      <c r="IN7705" s="425"/>
      <c r="IO7705" s="425"/>
      <c r="IP7705" s="425"/>
      <c r="IQ7705" s="425"/>
      <c r="IR7705" s="425"/>
      <c r="IS7705" s="425"/>
      <c r="IT7705" s="425"/>
      <c r="IU7705" s="425"/>
      <c r="IV7705" s="425"/>
    </row>
    <row r="7706" s="428" customFormat="1" ht="27.6" customHeight="1" spans="2:256">
      <c r="B7706" s="465"/>
      <c r="GH7706" s="425"/>
      <c r="GI7706" s="425"/>
      <c r="GJ7706" s="425"/>
      <c r="GK7706" s="425"/>
      <c r="GL7706" s="425"/>
      <c r="GM7706" s="425"/>
      <c r="GN7706" s="425"/>
      <c r="GO7706" s="425"/>
      <c r="GP7706" s="425"/>
      <c r="GQ7706" s="425"/>
      <c r="GR7706" s="425"/>
      <c r="GS7706" s="425"/>
      <c r="GT7706" s="425"/>
      <c r="GU7706" s="425"/>
      <c r="GV7706" s="425"/>
      <c r="GW7706" s="425"/>
      <c r="GX7706" s="425"/>
      <c r="GY7706" s="425"/>
      <c r="GZ7706" s="425"/>
      <c r="HA7706" s="425"/>
      <c r="HB7706" s="425"/>
      <c r="HC7706" s="425"/>
      <c r="HD7706" s="425"/>
      <c r="HE7706" s="425"/>
      <c r="HF7706" s="425"/>
      <c r="HG7706" s="425"/>
      <c r="HH7706" s="425"/>
      <c r="HI7706" s="425"/>
      <c r="HJ7706" s="425"/>
      <c r="HK7706" s="425"/>
      <c r="HL7706" s="425"/>
      <c r="HM7706" s="425"/>
      <c r="HN7706" s="425"/>
      <c r="HO7706" s="425"/>
      <c r="HP7706" s="425"/>
      <c r="HQ7706" s="425"/>
      <c r="HR7706" s="425"/>
      <c r="HS7706" s="425"/>
      <c r="HT7706" s="425"/>
      <c r="HU7706" s="425"/>
      <c r="HV7706" s="425"/>
      <c r="HW7706" s="425"/>
      <c r="HX7706" s="425"/>
      <c r="HY7706" s="425"/>
      <c r="HZ7706" s="425"/>
      <c r="IA7706" s="425"/>
      <c r="IB7706" s="425"/>
      <c r="IC7706" s="425"/>
      <c r="ID7706" s="425"/>
      <c r="IE7706" s="425"/>
      <c r="IF7706" s="425"/>
      <c r="IG7706" s="425"/>
      <c r="IH7706" s="425"/>
      <c r="II7706" s="425"/>
      <c r="IJ7706" s="425"/>
      <c r="IK7706" s="425"/>
      <c r="IL7706" s="425"/>
      <c r="IM7706" s="425"/>
      <c r="IN7706" s="425"/>
      <c r="IO7706" s="425"/>
      <c r="IP7706" s="425"/>
      <c r="IQ7706" s="425"/>
      <c r="IR7706" s="425"/>
      <c r="IS7706" s="425"/>
      <c r="IT7706" s="425"/>
      <c r="IU7706" s="425"/>
      <c r="IV7706" s="425"/>
    </row>
    <row r="7707" s="428" customFormat="1" ht="27.6" customHeight="1" spans="2:256">
      <c r="B7707" s="465"/>
      <c r="GH7707" s="425"/>
      <c r="GI7707" s="425"/>
      <c r="GJ7707" s="425"/>
      <c r="GK7707" s="425"/>
      <c r="GL7707" s="425"/>
      <c r="GM7707" s="425"/>
      <c r="GN7707" s="425"/>
      <c r="GO7707" s="425"/>
      <c r="GP7707" s="425"/>
      <c r="GQ7707" s="425"/>
      <c r="GR7707" s="425"/>
      <c r="GS7707" s="425"/>
      <c r="GT7707" s="425"/>
      <c r="GU7707" s="425"/>
      <c r="GV7707" s="425"/>
      <c r="GW7707" s="425"/>
      <c r="GX7707" s="425"/>
      <c r="GY7707" s="425"/>
      <c r="GZ7707" s="425"/>
      <c r="HA7707" s="425"/>
      <c r="HB7707" s="425"/>
      <c r="HC7707" s="425"/>
      <c r="HD7707" s="425"/>
      <c r="HE7707" s="425"/>
      <c r="HF7707" s="425"/>
      <c r="HG7707" s="425"/>
      <c r="HH7707" s="425"/>
      <c r="HI7707" s="425"/>
      <c r="HJ7707" s="425"/>
      <c r="HK7707" s="425"/>
      <c r="HL7707" s="425"/>
      <c r="HM7707" s="425"/>
      <c r="HN7707" s="425"/>
      <c r="HO7707" s="425"/>
      <c r="HP7707" s="425"/>
      <c r="HQ7707" s="425"/>
      <c r="HR7707" s="425"/>
      <c r="HS7707" s="425"/>
      <c r="HT7707" s="425"/>
      <c r="HU7707" s="425"/>
      <c r="HV7707" s="425"/>
      <c r="HW7707" s="425"/>
      <c r="HX7707" s="425"/>
      <c r="HY7707" s="425"/>
      <c r="HZ7707" s="425"/>
      <c r="IA7707" s="425"/>
      <c r="IB7707" s="425"/>
      <c r="IC7707" s="425"/>
      <c r="ID7707" s="425"/>
      <c r="IE7707" s="425"/>
      <c r="IF7707" s="425"/>
      <c r="IG7707" s="425"/>
      <c r="IH7707" s="425"/>
      <c r="II7707" s="425"/>
      <c r="IJ7707" s="425"/>
      <c r="IK7707" s="425"/>
      <c r="IL7707" s="425"/>
      <c r="IM7707" s="425"/>
      <c r="IN7707" s="425"/>
      <c r="IO7707" s="425"/>
      <c r="IP7707" s="425"/>
      <c r="IQ7707" s="425"/>
      <c r="IR7707" s="425"/>
      <c r="IS7707" s="425"/>
      <c r="IT7707" s="425"/>
      <c r="IU7707" s="425"/>
      <c r="IV7707" s="425"/>
    </row>
    <row r="7708" s="428" customFormat="1" ht="27.6" customHeight="1" spans="2:256">
      <c r="B7708" s="465"/>
      <c r="GH7708" s="425"/>
      <c r="GI7708" s="425"/>
      <c r="GJ7708" s="425"/>
      <c r="GK7708" s="425"/>
      <c r="GL7708" s="425"/>
      <c r="GM7708" s="425"/>
      <c r="GN7708" s="425"/>
      <c r="GO7708" s="425"/>
      <c r="GP7708" s="425"/>
      <c r="GQ7708" s="425"/>
      <c r="GR7708" s="425"/>
      <c r="GS7708" s="425"/>
      <c r="GT7708" s="425"/>
      <c r="GU7708" s="425"/>
      <c r="GV7708" s="425"/>
      <c r="GW7708" s="425"/>
      <c r="GX7708" s="425"/>
      <c r="GY7708" s="425"/>
      <c r="GZ7708" s="425"/>
      <c r="HA7708" s="425"/>
      <c r="HB7708" s="425"/>
      <c r="HC7708" s="425"/>
      <c r="HD7708" s="425"/>
      <c r="HE7708" s="425"/>
      <c r="HF7708" s="425"/>
      <c r="HG7708" s="425"/>
      <c r="HH7708" s="425"/>
      <c r="HI7708" s="425"/>
      <c r="HJ7708" s="425"/>
      <c r="HK7708" s="425"/>
      <c r="HL7708" s="425"/>
      <c r="HM7708" s="425"/>
      <c r="HN7708" s="425"/>
      <c r="HO7708" s="425"/>
      <c r="HP7708" s="425"/>
      <c r="HQ7708" s="425"/>
      <c r="HR7708" s="425"/>
      <c r="HS7708" s="425"/>
      <c r="HT7708" s="425"/>
      <c r="HU7708" s="425"/>
      <c r="HV7708" s="425"/>
      <c r="HW7708" s="425"/>
      <c r="HX7708" s="425"/>
      <c r="HY7708" s="425"/>
      <c r="HZ7708" s="425"/>
      <c r="IA7708" s="425"/>
      <c r="IB7708" s="425"/>
      <c r="IC7708" s="425"/>
      <c r="ID7708" s="425"/>
      <c r="IE7708" s="425"/>
      <c r="IF7708" s="425"/>
      <c r="IG7708" s="425"/>
      <c r="IH7708" s="425"/>
      <c r="II7708" s="425"/>
      <c r="IJ7708" s="425"/>
      <c r="IK7708" s="425"/>
      <c r="IL7708" s="425"/>
      <c r="IM7708" s="425"/>
      <c r="IN7708" s="425"/>
      <c r="IO7708" s="425"/>
      <c r="IP7708" s="425"/>
      <c r="IQ7708" s="425"/>
      <c r="IR7708" s="425"/>
      <c r="IS7708" s="425"/>
      <c r="IT7708" s="425"/>
      <c r="IU7708" s="425"/>
      <c r="IV7708" s="425"/>
    </row>
    <row r="7709" s="428" customFormat="1" ht="27.6" customHeight="1" spans="2:256">
      <c r="B7709" s="465"/>
      <c r="GH7709" s="425"/>
      <c r="GI7709" s="425"/>
      <c r="GJ7709" s="425"/>
      <c r="GK7709" s="425"/>
      <c r="GL7709" s="425"/>
      <c r="GM7709" s="425"/>
      <c r="GN7709" s="425"/>
      <c r="GO7709" s="425"/>
      <c r="GP7709" s="425"/>
      <c r="GQ7709" s="425"/>
      <c r="GR7709" s="425"/>
      <c r="GS7709" s="425"/>
      <c r="GT7709" s="425"/>
      <c r="GU7709" s="425"/>
      <c r="GV7709" s="425"/>
      <c r="GW7709" s="425"/>
      <c r="GX7709" s="425"/>
      <c r="GY7709" s="425"/>
      <c r="GZ7709" s="425"/>
      <c r="HA7709" s="425"/>
      <c r="HB7709" s="425"/>
      <c r="HC7709" s="425"/>
      <c r="HD7709" s="425"/>
      <c r="HE7709" s="425"/>
      <c r="HF7709" s="425"/>
      <c r="HG7709" s="425"/>
      <c r="HH7709" s="425"/>
      <c r="HI7709" s="425"/>
      <c r="HJ7709" s="425"/>
      <c r="HK7709" s="425"/>
      <c r="HL7709" s="425"/>
      <c r="HM7709" s="425"/>
      <c r="HN7709" s="425"/>
      <c r="HO7709" s="425"/>
      <c r="HP7709" s="425"/>
      <c r="HQ7709" s="425"/>
      <c r="HR7709" s="425"/>
      <c r="HS7709" s="425"/>
      <c r="HT7709" s="425"/>
      <c r="HU7709" s="425"/>
      <c r="HV7709" s="425"/>
      <c r="HW7709" s="425"/>
      <c r="HX7709" s="425"/>
      <c r="HY7709" s="425"/>
      <c r="HZ7709" s="425"/>
      <c r="IA7709" s="425"/>
      <c r="IB7709" s="425"/>
      <c r="IC7709" s="425"/>
      <c r="ID7709" s="425"/>
      <c r="IE7709" s="425"/>
      <c r="IF7709" s="425"/>
      <c r="IG7709" s="425"/>
      <c r="IH7709" s="425"/>
      <c r="II7709" s="425"/>
      <c r="IJ7709" s="425"/>
      <c r="IK7709" s="425"/>
      <c r="IL7709" s="425"/>
      <c r="IM7709" s="425"/>
      <c r="IN7709" s="425"/>
      <c r="IO7709" s="425"/>
      <c r="IP7709" s="425"/>
      <c r="IQ7709" s="425"/>
      <c r="IR7709" s="425"/>
      <c r="IS7709" s="425"/>
      <c r="IT7709" s="425"/>
      <c r="IU7709" s="425"/>
      <c r="IV7709" s="425"/>
    </row>
    <row r="7710" s="428" customFormat="1" ht="27.6" customHeight="1" spans="2:256">
      <c r="B7710" s="465"/>
      <c r="GH7710" s="425"/>
      <c r="GI7710" s="425"/>
      <c r="GJ7710" s="425"/>
      <c r="GK7710" s="425"/>
      <c r="GL7710" s="425"/>
      <c r="GM7710" s="425"/>
      <c r="GN7710" s="425"/>
      <c r="GO7710" s="425"/>
      <c r="GP7710" s="425"/>
      <c r="GQ7710" s="425"/>
      <c r="GR7710" s="425"/>
      <c r="GS7710" s="425"/>
      <c r="GT7710" s="425"/>
      <c r="GU7710" s="425"/>
      <c r="GV7710" s="425"/>
      <c r="GW7710" s="425"/>
      <c r="GX7710" s="425"/>
      <c r="GY7710" s="425"/>
      <c r="GZ7710" s="425"/>
      <c r="HA7710" s="425"/>
      <c r="HB7710" s="425"/>
      <c r="HC7710" s="425"/>
      <c r="HD7710" s="425"/>
      <c r="HE7710" s="425"/>
      <c r="HF7710" s="425"/>
      <c r="HG7710" s="425"/>
      <c r="HH7710" s="425"/>
      <c r="HI7710" s="425"/>
      <c r="HJ7710" s="425"/>
      <c r="HK7710" s="425"/>
      <c r="HL7710" s="425"/>
      <c r="HM7710" s="425"/>
      <c r="HN7710" s="425"/>
      <c r="HO7710" s="425"/>
      <c r="HP7710" s="425"/>
      <c r="HQ7710" s="425"/>
      <c r="HR7710" s="425"/>
      <c r="HS7710" s="425"/>
      <c r="HT7710" s="425"/>
      <c r="HU7710" s="425"/>
      <c r="HV7710" s="425"/>
      <c r="HW7710" s="425"/>
      <c r="HX7710" s="425"/>
      <c r="HY7710" s="425"/>
      <c r="HZ7710" s="425"/>
      <c r="IA7710" s="425"/>
      <c r="IB7710" s="425"/>
      <c r="IC7710" s="425"/>
      <c r="ID7710" s="425"/>
      <c r="IE7710" s="425"/>
      <c r="IF7710" s="425"/>
      <c r="IG7710" s="425"/>
      <c r="IH7710" s="425"/>
      <c r="II7710" s="425"/>
      <c r="IJ7710" s="425"/>
      <c r="IK7710" s="425"/>
      <c r="IL7710" s="425"/>
      <c r="IM7710" s="425"/>
      <c r="IN7710" s="425"/>
      <c r="IO7710" s="425"/>
      <c r="IP7710" s="425"/>
      <c r="IQ7710" s="425"/>
      <c r="IR7710" s="425"/>
      <c r="IS7710" s="425"/>
      <c r="IT7710" s="425"/>
      <c r="IU7710" s="425"/>
      <c r="IV7710" s="425"/>
    </row>
    <row r="7711" s="428" customFormat="1" ht="27.6" customHeight="1" spans="2:256">
      <c r="B7711" s="465"/>
      <c r="GH7711" s="425"/>
      <c r="GI7711" s="425"/>
      <c r="GJ7711" s="425"/>
      <c r="GK7711" s="425"/>
      <c r="GL7711" s="425"/>
      <c r="GM7711" s="425"/>
      <c r="GN7711" s="425"/>
      <c r="GO7711" s="425"/>
      <c r="GP7711" s="425"/>
      <c r="GQ7711" s="425"/>
      <c r="GR7711" s="425"/>
      <c r="GS7711" s="425"/>
      <c r="GT7711" s="425"/>
      <c r="GU7711" s="425"/>
      <c r="GV7711" s="425"/>
      <c r="GW7711" s="425"/>
      <c r="GX7711" s="425"/>
      <c r="GY7711" s="425"/>
      <c r="GZ7711" s="425"/>
      <c r="HA7711" s="425"/>
      <c r="HB7711" s="425"/>
      <c r="HC7711" s="425"/>
      <c r="HD7711" s="425"/>
      <c r="HE7711" s="425"/>
      <c r="HF7711" s="425"/>
      <c r="HG7711" s="425"/>
      <c r="HH7711" s="425"/>
      <c r="HI7711" s="425"/>
      <c r="HJ7711" s="425"/>
      <c r="HK7711" s="425"/>
      <c r="HL7711" s="425"/>
      <c r="HM7711" s="425"/>
      <c r="HN7711" s="425"/>
      <c r="HO7711" s="425"/>
      <c r="HP7711" s="425"/>
      <c r="HQ7711" s="425"/>
      <c r="HR7711" s="425"/>
      <c r="HS7711" s="425"/>
      <c r="HT7711" s="425"/>
      <c r="HU7711" s="425"/>
      <c r="HV7711" s="425"/>
      <c r="HW7711" s="425"/>
      <c r="HX7711" s="425"/>
      <c r="HY7711" s="425"/>
      <c r="HZ7711" s="425"/>
      <c r="IA7711" s="425"/>
      <c r="IB7711" s="425"/>
      <c r="IC7711" s="425"/>
      <c r="ID7711" s="425"/>
      <c r="IE7711" s="425"/>
      <c r="IF7711" s="425"/>
      <c r="IG7711" s="425"/>
      <c r="IH7711" s="425"/>
      <c r="II7711" s="425"/>
      <c r="IJ7711" s="425"/>
      <c r="IK7711" s="425"/>
      <c r="IL7711" s="425"/>
      <c r="IM7711" s="425"/>
      <c r="IN7711" s="425"/>
      <c r="IO7711" s="425"/>
      <c r="IP7711" s="425"/>
      <c r="IQ7711" s="425"/>
      <c r="IR7711" s="425"/>
      <c r="IS7711" s="425"/>
      <c r="IT7711" s="425"/>
      <c r="IU7711" s="425"/>
      <c r="IV7711" s="425"/>
    </row>
    <row r="7712" s="428" customFormat="1" ht="27.6" customHeight="1" spans="2:256">
      <c r="B7712" s="465"/>
      <c r="GH7712" s="425"/>
      <c r="GI7712" s="425"/>
      <c r="GJ7712" s="425"/>
      <c r="GK7712" s="425"/>
      <c r="GL7712" s="425"/>
      <c r="GM7712" s="425"/>
      <c r="GN7712" s="425"/>
      <c r="GO7712" s="425"/>
      <c r="GP7712" s="425"/>
      <c r="GQ7712" s="425"/>
      <c r="GR7712" s="425"/>
      <c r="GS7712" s="425"/>
      <c r="GT7712" s="425"/>
      <c r="GU7712" s="425"/>
      <c r="GV7712" s="425"/>
      <c r="GW7712" s="425"/>
      <c r="GX7712" s="425"/>
      <c r="GY7712" s="425"/>
      <c r="GZ7712" s="425"/>
      <c r="HA7712" s="425"/>
      <c r="HB7712" s="425"/>
      <c r="HC7712" s="425"/>
      <c r="HD7712" s="425"/>
      <c r="HE7712" s="425"/>
      <c r="HF7712" s="425"/>
      <c r="HG7712" s="425"/>
      <c r="HH7712" s="425"/>
      <c r="HI7712" s="425"/>
      <c r="HJ7712" s="425"/>
      <c r="HK7712" s="425"/>
      <c r="HL7712" s="425"/>
      <c r="HM7712" s="425"/>
      <c r="HN7712" s="425"/>
      <c r="HO7712" s="425"/>
      <c r="HP7712" s="425"/>
      <c r="HQ7712" s="425"/>
      <c r="HR7712" s="425"/>
      <c r="HS7712" s="425"/>
      <c r="HT7712" s="425"/>
      <c r="HU7712" s="425"/>
      <c r="HV7712" s="425"/>
      <c r="HW7712" s="425"/>
      <c r="HX7712" s="425"/>
      <c r="HY7712" s="425"/>
      <c r="HZ7712" s="425"/>
      <c r="IA7712" s="425"/>
      <c r="IB7712" s="425"/>
      <c r="IC7712" s="425"/>
      <c r="ID7712" s="425"/>
      <c r="IE7712" s="425"/>
      <c r="IF7712" s="425"/>
      <c r="IG7712" s="425"/>
      <c r="IH7712" s="425"/>
      <c r="II7712" s="425"/>
      <c r="IJ7712" s="425"/>
      <c r="IK7712" s="425"/>
      <c r="IL7712" s="425"/>
      <c r="IM7712" s="425"/>
      <c r="IN7712" s="425"/>
      <c r="IO7712" s="425"/>
      <c r="IP7712" s="425"/>
      <c r="IQ7712" s="425"/>
      <c r="IR7712" s="425"/>
      <c r="IS7712" s="425"/>
      <c r="IT7712" s="425"/>
      <c r="IU7712" s="425"/>
      <c r="IV7712" s="425"/>
    </row>
    <row r="7713" s="428" customFormat="1" ht="27.6" customHeight="1" spans="2:256">
      <c r="B7713" s="465"/>
      <c r="GH7713" s="425"/>
      <c r="GI7713" s="425"/>
      <c r="GJ7713" s="425"/>
      <c r="GK7713" s="425"/>
      <c r="GL7713" s="425"/>
      <c r="GM7713" s="425"/>
      <c r="GN7713" s="425"/>
      <c r="GO7713" s="425"/>
      <c r="GP7713" s="425"/>
      <c r="GQ7713" s="425"/>
      <c r="GR7713" s="425"/>
      <c r="GS7713" s="425"/>
      <c r="GT7713" s="425"/>
      <c r="GU7713" s="425"/>
      <c r="GV7713" s="425"/>
      <c r="GW7713" s="425"/>
      <c r="GX7713" s="425"/>
      <c r="GY7713" s="425"/>
      <c r="GZ7713" s="425"/>
      <c r="HA7713" s="425"/>
      <c r="HB7713" s="425"/>
      <c r="HC7713" s="425"/>
      <c r="HD7713" s="425"/>
      <c r="HE7713" s="425"/>
      <c r="HF7713" s="425"/>
      <c r="HG7713" s="425"/>
      <c r="HH7713" s="425"/>
      <c r="HI7713" s="425"/>
      <c r="HJ7713" s="425"/>
      <c r="HK7713" s="425"/>
      <c r="HL7713" s="425"/>
      <c r="HM7713" s="425"/>
      <c r="HN7713" s="425"/>
      <c r="HO7713" s="425"/>
      <c r="HP7713" s="425"/>
      <c r="HQ7713" s="425"/>
      <c r="HR7713" s="425"/>
      <c r="HS7713" s="425"/>
      <c r="HT7713" s="425"/>
      <c r="HU7713" s="425"/>
      <c r="HV7713" s="425"/>
      <c r="HW7713" s="425"/>
      <c r="HX7713" s="425"/>
      <c r="HY7713" s="425"/>
      <c r="HZ7713" s="425"/>
      <c r="IA7713" s="425"/>
      <c r="IB7713" s="425"/>
      <c r="IC7713" s="425"/>
      <c r="ID7713" s="425"/>
      <c r="IE7713" s="425"/>
      <c r="IF7713" s="425"/>
      <c r="IG7713" s="425"/>
      <c r="IH7713" s="425"/>
      <c r="II7713" s="425"/>
      <c r="IJ7713" s="425"/>
      <c r="IK7713" s="425"/>
      <c r="IL7713" s="425"/>
      <c r="IM7713" s="425"/>
      <c r="IN7713" s="425"/>
      <c r="IO7713" s="425"/>
      <c r="IP7713" s="425"/>
      <c r="IQ7713" s="425"/>
      <c r="IR7713" s="425"/>
      <c r="IS7713" s="425"/>
      <c r="IT7713" s="425"/>
      <c r="IU7713" s="425"/>
      <c r="IV7713" s="425"/>
    </row>
    <row r="7714" s="428" customFormat="1" ht="27.6" customHeight="1" spans="2:256">
      <c r="B7714" s="465"/>
      <c r="GH7714" s="425"/>
      <c r="GI7714" s="425"/>
      <c r="GJ7714" s="425"/>
      <c r="GK7714" s="425"/>
      <c r="GL7714" s="425"/>
      <c r="GM7714" s="425"/>
      <c r="GN7714" s="425"/>
      <c r="GO7714" s="425"/>
      <c r="GP7714" s="425"/>
      <c r="GQ7714" s="425"/>
      <c r="GR7714" s="425"/>
      <c r="GS7714" s="425"/>
      <c r="GT7714" s="425"/>
      <c r="GU7714" s="425"/>
      <c r="GV7714" s="425"/>
      <c r="GW7714" s="425"/>
      <c r="GX7714" s="425"/>
      <c r="GY7714" s="425"/>
      <c r="GZ7714" s="425"/>
      <c r="HA7714" s="425"/>
      <c r="HB7714" s="425"/>
      <c r="HC7714" s="425"/>
      <c r="HD7714" s="425"/>
      <c r="HE7714" s="425"/>
      <c r="HF7714" s="425"/>
      <c r="HG7714" s="425"/>
      <c r="HH7714" s="425"/>
      <c r="HI7714" s="425"/>
      <c r="HJ7714" s="425"/>
      <c r="HK7714" s="425"/>
      <c r="HL7714" s="425"/>
      <c r="HM7714" s="425"/>
      <c r="HN7714" s="425"/>
      <c r="HO7714" s="425"/>
      <c r="HP7714" s="425"/>
      <c r="HQ7714" s="425"/>
      <c r="HR7714" s="425"/>
      <c r="HS7714" s="425"/>
      <c r="HT7714" s="425"/>
      <c r="HU7714" s="425"/>
      <c r="HV7714" s="425"/>
      <c r="HW7714" s="425"/>
      <c r="HX7714" s="425"/>
      <c r="HY7714" s="425"/>
      <c r="HZ7714" s="425"/>
      <c r="IA7714" s="425"/>
      <c r="IB7714" s="425"/>
      <c r="IC7714" s="425"/>
      <c r="ID7714" s="425"/>
      <c r="IE7714" s="425"/>
      <c r="IF7714" s="425"/>
      <c r="IG7714" s="425"/>
      <c r="IH7714" s="425"/>
      <c r="II7714" s="425"/>
      <c r="IJ7714" s="425"/>
      <c r="IK7714" s="425"/>
      <c r="IL7714" s="425"/>
      <c r="IM7714" s="425"/>
      <c r="IN7714" s="425"/>
      <c r="IO7714" s="425"/>
      <c r="IP7714" s="425"/>
      <c r="IQ7714" s="425"/>
      <c r="IR7714" s="425"/>
      <c r="IS7714" s="425"/>
      <c r="IT7714" s="425"/>
      <c r="IU7714" s="425"/>
      <c r="IV7714" s="425"/>
    </row>
    <row r="7715" s="428" customFormat="1" ht="27.6" customHeight="1" spans="2:256">
      <c r="B7715" s="465"/>
      <c r="GH7715" s="425"/>
      <c r="GI7715" s="425"/>
      <c r="GJ7715" s="425"/>
      <c r="GK7715" s="425"/>
      <c r="GL7715" s="425"/>
      <c r="GM7715" s="425"/>
      <c r="GN7715" s="425"/>
      <c r="GO7715" s="425"/>
      <c r="GP7715" s="425"/>
      <c r="GQ7715" s="425"/>
      <c r="GR7715" s="425"/>
      <c r="GS7715" s="425"/>
      <c r="GT7715" s="425"/>
      <c r="GU7715" s="425"/>
      <c r="GV7715" s="425"/>
      <c r="GW7715" s="425"/>
      <c r="GX7715" s="425"/>
      <c r="GY7715" s="425"/>
      <c r="GZ7715" s="425"/>
      <c r="HA7715" s="425"/>
      <c r="HB7715" s="425"/>
      <c r="HC7715" s="425"/>
      <c r="HD7715" s="425"/>
      <c r="HE7715" s="425"/>
      <c r="HF7715" s="425"/>
      <c r="HG7715" s="425"/>
      <c r="HH7715" s="425"/>
      <c r="HI7715" s="425"/>
      <c r="HJ7715" s="425"/>
      <c r="HK7715" s="425"/>
      <c r="HL7715" s="425"/>
      <c r="HM7715" s="425"/>
      <c r="HN7715" s="425"/>
      <c r="HO7715" s="425"/>
      <c r="HP7715" s="425"/>
      <c r="HQ7715" s="425"/>
      <c r="HR7715" s="425"/>
      <c r="HS7715" s="425"/>
      <c r="HT7715" s="425"/>
      <c r="HU7715" s="425"/>
      <c r="HV7715" s="425"/>
      <c r="HW7715" s="425"/>
      <c r="HX7715" s="425"/>
      <c r="HY7715" s="425"/>
      <c r="HZ7715" s="425"/>
      <c r="IA7715" s="425"/>
      <c r="IB7715" s="425"/>
      <c r="IC7715" s="425"/>
      <c r="ID7715" s="425"/>
      <c r="IE7715" s="425"/>
      <c r="IF7715" s="425"/>
      <c r="IG7715" s="425"/>
      <c r="IH7715" s="425"/>
      <c r="II7715" s="425"/>
      <c r="IJ7715" s="425"/>
      <c r="IK7715" s="425"/>
      <c r="IL7715" s="425"/>
      <c r="IM7715" s="425"/>
      <c r="IN7715" s="425"/>
      <c r="IO7715" s="425"/>
      <c r="IP7715" s="425"/>
      <c r="IQ7715" s="425"/>
      <c r="IR7715" s="425"/>
      <c r="IS7715" s="425"/>
      <c r="IT7715" s="425"/>
      <c r="IU7715" s="425"/>
      <c r="IV7715" s="425"/>
    </row>
    <row r="7716" s="428" customFormat="1" ht="27.6" customHeight="1" spans="2:256">
      <c r="B7716" s="465"/>
      <c r="GH7716" s="425"/>
      <c r="GI7716" s="425"/>
      <c r="GJ7716" s="425"/>
      <c r="GK7716" s="425"/>
      <c r="GL7716" s="425"/>
      <c r="GM7716" s="425"/>
      <c r="GN7716" s="425"/>
      <c r="GO7716" s="425"/>
      <c r="GP7716" s="425"/>
      <c r="GQ7716" s="425"/>
      <c r="GR7716" s="425"/>
      <c r="GS7716" s="425"/>
      <c r="GT7716" s="425"/>
      <c r="GU7716" s="425"/>
      <c r="GV7716" s="425"/>
      <c r="GW7716" s="425"/>
      <c r="GX7716" s="425"/>
      <c r="GY7716" s="425"/>
      <c r="GZ7716" s="425"/>
      <c r="HA7716" s="425"/>
      <c r="HB7716" s="425"/>
      <c r="HC7716" s="425"/>
      <c r="HD7716" s="425"/>
      <c r="HE7716" s="425"/>
      <c r="HF7716" s="425"/>
      <c r="HG7716" s="425"/>
      <c r="HH7716" s="425"/>
      <c r="HI7716" s="425"/>
      <c r="HJ7716" s="425"/>
      <c r="HK7716" s="425"/>
      <c r="HL7716" s="425"/>
      <c r="HM7716" s="425"/>
      <c r="HN7716" s="425"/>
      <c r="HO7716" s="425"/>
      <c r="HP7716" s="425"/>
      <c r="HQ7716" s="425"/>
      <c r="HR7716" s="425"/>
      <c r="HS7716" s="425"/>
      <c r="HT7716" s="425"/>
      <c r="HU7716" s="425"/>
      <c r="HV7716" s="425"/>
      <c r="HW7716" s="425"/>
      <c r="HX7716" s="425"/>
      <c r="HY7716" s="425"/>
      <c r="HZ7716" s="425"/>
      <c r="IA7716" s="425"/>
      <c r="IB7716" s="425"/>
      <c r="IC7716" s="425"/>
      <c r="ID7716" s="425"/>
      <c r="IE7716" s="425"/>
      <c r="IF7716" s="425"/>
      <c r="IG7716" s="425"/>
      <c r="IH7716" s="425"/>
      <c r="II7716" s="425"/>
      <c r="IJ7716" s="425"/>
      <c r="IK7716" s="425"/>
      <c r="IL7716" s="425"/>
      <c r="IM7716" s="425"/>
      <c r="IN7716" s="425"/>
      <c r="IO7716" s="425"/>
      <c r="IP7716" s="425"/>
      <c r="IQ7716" s="425"/>
      <c r="IR7716" s="425"/>
      <c r="IS7716" s="425"/>
      <c r="IT7716" s="425"/>
      <c r="IU7716" s="425"/>
      <c r="IV7716" s="425"/>
    </row>
    <row r="7717" s="428" customFormat="1" ht="27.6" customHeight="1" spans="2:256">
      <c r="B7717" s="465"/>
      <c r="GH7717" s="425"/>
      <c r="GI7717" s="425"/>
      <c r="GJ7717" s="425"/>
      <c r="GK7717" s="425"/>
      <c r="GL7717" s="425"/>
      <c r="GM7717" s="425"/>
      <c r="GN7717" s="425"/>
      <c r="GO7717" s="425"/>
      <c r="GP7717" s="425"/>
      <c r="GQ7717" s="425"/>
      <c r="GR7717" s="425"/>
      <c r="GS7717" s="425"/>
      <c r="GT7717" s="425"/>
      <c r="GU7717" s="425"/>
      <c r="GV7717" s="425"/>
      <c r="GW7717" s="425"/>
      <c r="GX7717" s="425"/>
      <c r="GY7717" s="425"/>
      <c r="GZ7717" s="425"/>
      <c r="HA7717" s="425"/>
      <c r="HB7717" s="425"/>
      <c r="HC7717" s="425"/>
      <c r="HD7717" s="425"/>
      <c r="HE7717" s="425"/>
      <c r="HF7717" s="425"/>
      <c r="HG7717" s="425"/>
      <c r="HH7717" s="425"/>
      <c r="HI7717" s="425"/>
      <c r="HJ7717" s="425"/>
      <c r="HK7717" s="425"/>
      <c r="HL7717" s="425"/>
      <c r="HM7717" s="425"/>
      <c r="HN7717" s="425"/>
      <c r="HO7717" s="425"/>
      <c r="HP7717" s="425"/>
      <c r="HQ7717" s="425"/>
      <c r="HR7717" s="425"/>
      <c r="HS7717" s="425"/>
      <c r="HT7717" s="425"/>
      <c r="HU7717" s="425"/>
      <c r="HV7717" s="425"/>
      <c r="HW7717" s="425"/>
      <c r="HX7717" s="425"/>
      <c r="HY7717" s="425"/>
      <c r="HZ7717" s="425"/>
      <c r="IA7717" s="425"/>
      <c r="IB7717" s="425"/>
      <c r="IC7717" s="425"/>
      <c r="ID7717" s="425"/>
      <c r="IE7717" s="425"/>
      <c r="IF7717" s="425"/>
      <c r="IG7717" s="425"/>
      <c r="IH7717" s="425"/>
      <c r="II7717" s="425"/>
      <c r="IJ7717" s="425"/>
      <c r="IK7717" s="425"/>
      <c r="IL7717" s="425"/>
      <c r="IM7717" s="425"/>
      <c r="IN7717" s="425"/>
      <c r="IO7717" s="425"/>
      <c r="IP7717" s="425"/>
      <c r="IQ7717" s="425"/>
      <c r="IR7717" s="425"/>
      <c r="IS7717" s="425"/>
      <c r="IT7717" s="425"/>
      <c r="IU7717" s="425"/>
      <c r="IV7717" s="425"/>
    </row>
    <row r="7718" s="428" customFormat="1" ht="27.6" customHeight="1" spans="2:256">
      <c r="B7718" s="465"/>
      <c r="GH7718" s="425"/>
      <c r="GI7718" s="425"/>
      <c r="GJ7718" s="425"/>
      <c r="GK7718" s="425"/>
      <c r="GL7718" s="425"/>
      <c r="GM7718" s="425"/>
      <c r="GN7718" s="425"/>
      <c r="GO7718" s="425"/>
      <c r="GP7718" s="425"/>
      <c r="GQ7718" s="425"/>
      <c r="GR7718" s="425"/>
      <c r="GS7718" s="425"/>
      <c r="GT7718" s="425"/>
      <c r="GU7718" s="425"/>
      <c r="GV7718" s="425"/>
      <c r="GW7718" s="425"/>
      <c r="GX7718" s="425"/>
      <c r="GY7718" s="425"/>
      <c r="GZ7718" s="425"/>
      <c r="HA7718" s="425"/>
      <c r="HB7718" s="425"/>
      <c r="HC7718" s="425"/>
      <c r="HD7718" s="425"/>
      <c r="HE7718" s="425"/>
      <c r="HF7718" s="425"/>
      <c r="HG7718" s="425"/>
      <c r="HH7718" s="425"/>
      <c r="HI7718" s="425"/>
      <c r="HJ7718" s="425"/>
      <c r="HK7718" s="425"/>
      <c r="HL7718" s="425"/>
      <c r="HM7718" s="425"/>
      <c r="HN7718" s="425"/>
      <c r="HO7718" s="425"/>
      <c r="HP7718" s="425"/>
      <c r="HQ7718" s="425"/>
      <c r="HR7718" s="425"/>
      <c r="HS7718" s="425"/>
      <c r="HT7718" s="425"/>
      <c r="HU7718" s="425"/>
      <c r="HV7718" s="425"/>
      <c r="HW7718" s="425"/>
      <c r="HX7718" s="425"/>
      <c r="HY7718" s="425"/>
      <c r="HZ7718" s="425"/>
      <c r="IA7718" s="425"/>
      <c r="IB7718" s="425"/>
      <c r="IC7718" s="425"/>
      <c r="ID7718" s="425"/>
      <c r="IE7718" s="425"/>
      <c r="IF7718" s="425"/>
      <c r="IG7718" s="425"/>
      <c r="IH7718" s="425"/>
      <c r="II7718" s="425"/>
      <c r="IJ7718" s="425"/>
      <c r="IK7718" s="425"/>
      <c r="IL7718" s="425"/>
      <c r="IM7718" s="425"/>
      <c r="IN7718" s="425"/>
      <c r="IO7718" s="425"/>
      <c r="IP7718" s="425"/>
      <c r="IQ7718" s="425"/>
      <c r="IR7718" s="425"/>
      <c r="IS7718" s="425"/>
      <c r="IT7718" s="425"/>
      <c r="IU7718" s="425"/>
      <c r="IV7718" s="425"/>
    </row>
    <row r="7719" s="428" customFormat="1" ht="27.6" customHeight="1" spans="2:256">
      <c r="B7719" s="465"/>
      <c r="GH7719" s="425"/>
      <c r="GI7719" s="425"/>
      <c r="GJ7719" s="425"/>
      <c r="GK7719" s="425"/>
      <c r="GL7719" s="425"/>
      <c r="GM7719" s="425"/>
      <c r="GN7719" s="425"/>
      <c r="GO7719" s="425"/>
      <c r="GP7719" s="425"/>
      <c r="GQ7719" s="425"/>
      <c r="GR7719" s="425"/>
      <c r="GS7719" s="425"/>
      <c r="GT7719" s="425"/>
      <c r="GU7719" s="425"/>
      <c r="GV7719" s="425"/>
      <c r="GW7719" s="425"/>
      <c r="GX7719" s="425"/>
      <c r="GY7719" s="425"/>
      <c r="GZ7719" s="425"/>
      <c r="HA7719" s="425"/>
      <c r="HB7719" s="425"/>
      <c r="HC7719" s="425"/>
      <c r="HD7719" s="425"/>
      <c r="HE7719" s="425"/>
      <c r="HF7719" s="425"/>
      <c r="HG7719" s="425"/>
      <c r="HH7719" s="425"/>
      <c r="HI7719" s="425"/>
      <c r="HJ7719" s="425"/>
      <c r="HK7719" s="425"/>
      <c r="HL7719" s="425"/>
      <c r="HM7719" s="425"/>
      <c r="HN7719" s="425"/>
      <c r="HO7719" s="425"/>
      <c r="HP7719" s="425"/>
      <c r="HQ7719" s="425"/>
      <c r="HR7719" s="425"/>
      <c r="HS7719" s="425"/>
      <c r="HT7719" s="425"/>
      <c r="HU7719" s="425"/>
      <c r="HV7719" s="425"/>
      <c r="HW7719" s="425"/>
      <c r="HX7719" s="425"/>
      <c r="HY7719" s="425"/>
      <c r="HZ7719" s="425"/>
      <c r="IA7719" s="425"/>
      <c r="IB7719" s="425"/>
      <c r="IC7719" s="425"/>
      <c r="ID7719" s="425"/>
      <c r="IE7719" s="425"/>
      <c r="IF7719" s="425"/>
      <c r="IG7719" s="425"/>
      <c r="IH7719" s="425"/>
      <c r="II7719" s="425"/>
      <c r="IJ7719" s="425"/>
      <c r="IK7719" s="425"/>
      <c r="IL7719" s="425"/>
      <c r="IM7719" s="425"/>
      <c r="IN7719" s="425"/>
      <c r="IO7719" s="425"/>
      <c r="IP7719" s="425"/>
      <c r="IQ7719" s="425"/>
      <c r="IR7719" s="425"/>
      <c r="IS7719" s="425"/>
      <c r="IT7719" s="425"/>
      <c r="IU7719" s="425"/>
      <c r="IV7719" s="425"/>
    </row>
    <row r="7720" s="428" customFormat="1" ht="27.6" customHeight="1" spans="2:256">
      <c r="B7720" s="465"/>
      <c r="GH7720" s="425"/>
      <c r="GI7720" s="425"/>
      <c r="GJ7720" s="425"/>
      <c r="GK7720" s="425"/>
      <c r="GL7720" s="425"/>
      <c r="GM7720" s="425"/>
      <c r="GN7720" s="425"/>
      <c r="GO7720" s="425"/>
      <c r="GP7720" s="425"/>
      <c r="GQ7720" s="425"/>
      <c r="GR7720" s="425"/>
      <c r="GS7720" s="425"/>
      <c r="GT7720" s="425"/>
      <c r="GU7720" s="425"/>
      <c r="GV7720" s="425"/>
      <c r="GW7720" s="425"/>
      <c r="GX7720" s="425"/>
      <c r="GY7720" s="425"/>
      <c r="GZ7720" s="425"/>
      <c r="HA7720" s="425"/>
      <c r="HB7720" s="425"/>
      <c r="HC7720" s="425"/>
      <c r="HD7720" s="425"/>
      <c r="HE7720" s="425"/>
      <c r="HF7720" s="425"/>
      <c r="HG7720" s="425"/>
      <c r="HH7720" s="425"/>
      <c r="HI7720" s="425"/>
      <c r="HJ7720" s="425"/>
      <c r="HK7720" s="425"/>
      <c r="HL7720" s="425"/>
      <c r="HM7720" s="425"/>
      <c r="HN7720" s="425"/>
      <c r="HO7720" s="425"/>
      <c r="HP7720" s="425"/>
      <c r="HQ7720" s="425"/>
      <c r="HR7720" s="425"/>
      <c r="HS7720" s="425"/>
      <c r="HT7720" s="425"/>
      <c r="HU7720" s="425"/>
      <c r="HV7720" s="425"/>
      <c r="HW7720" s="425"/>
      <c r="HX7720" s="425"/>
      <c r="HY7720" s="425"/>
      <c r="HZ7720" s="425"/>
      <c r="IA7720" s="425"/>
      <c r="IB7720" s="425"/>
      <c r="IC7720" s="425"/>
      <c r="ID7720" s="425"/>
      <c r="IE7720" s="425"/>
      <c r="IF7720" s="425"/>
      <c r="IG7720" s="425"/>
      <c r="IH7720" s="425"/>
      <c r="II7720" s="425"/>
      <c r="IJ7720" s="425"/>
      <c r="IK7720" s="425"/>
      <c r="IL7720" s="425"/>
      <c r="IM7720" s="425"/>
      <c r="IN7720" s="425"/>
      <c r="IO7720" s="425"/>
      <c r="IP7720" s="425"/>
      <c r="IQ7720" s="425"/>
      <c r="IR7720" s="425"/>
      <c r="IS7720" s="425"/>
      <c r="IT7720" s="425"/>
      <c r="IU7720" s="425"/>
      <c r="IV7720" s="425"/>
    </row>
    <row r="7721" s="428" customFormat="1" ht="27.6" customHeight="1" spans="2:256">
      <c r="B7721" s="465"/>
      <c r="GH7721" s="425"/>
      <c r="GI7721" s="425"/>
      <c r="GJ7721" s="425"/>
      <c r="GK7721" s="425"/>
      <c r="GL7721" s="425"/>
      <c r="GM7721" s="425"/>
      <c r="GN7721" s="425"/>
      <c r="GO7721" s="425"/>
      <c r="GP7721" s="425"/>
      <c r="GQ7721" s="425"/>
      <c r="GR7721" s="425"/>
      <c r="GS7721" s="425"/>
      <c r="GT7721" s="425"/>
      <c r="GU7721" s="425"/>
      <c r="GV7721" s="425"/>
      <c r="GW7721" s="425"/>
      <c r="GX7721" s="425"/>
      <c r="GY7721" s="425"/>
      <c r="GZ7721" s="425"/>
      <c r="HA7721" s="425"/>
      <c r="HB7721" s="425"/>
      <c r="HC7721" s="425"/>
      <c r="HD7721" s="425"/>
      <c r="HE7721" s="425"/>
      <c r="HF7721" s="425"/>
      <c r="HG7721" s="425"/>
      <c r="HH7721" s="425"/>
      <c r="HI7721" s="425"/>
      <c r="HJ7721" s="425"/>
      <c r="HK7721" s="425"/>
      <c r="HL7721" s="425"/>
      <c r="HM7721" s="425"/>
      <c r="HN7721" s="425"/>
      <c r="HO7721" s="425"/>
      <c r="HP7721" s="425"/>
      <c r="HQ7721" s="425"/>
      <c r="HR7721" s="425"/>
      <c r="HS7721" s="425"/>
      <c r="HT7721" s="425"/>
      <c r="HU7721" s="425"/>
      <c r="HV7721" s="425"/>
      <c r="HW7721" s="425"/>
      <c r="HX7721" s="425"/>
      <c r="HY7721" s="425"/>
      <c r="HZ7721" s="425"/>
      <c r="IA7721" s="425"/>
      <c r="IB7721" s="425"/>
      <c r="IC7721" s="425"/>
      <c r="ID7721" s="425"/>
      <c r="IE7721" s="425"/>
      <c r="IF7721" s="425"/>
      <c r="IG7721" s="425"/>
      <c r="IH7721" s="425"/>
      <c r="II7721" s="425"/>
      <c r="IJ7721" s="425"/>
      <c r="IK7721" s="425"/>
      <c r="IL7721" s="425"/>
      <c r="IM7721" s="425"/>
      <c r="IN7721" s="425"/>
      <c r="IO7721" s="425"/>
      <c r="IP7721" s="425"/>
      <c r="IQ7721" s="425"/>
      <c r="IR7721" s="425"/>
      <c r="IS7721" s="425"/>
      <c r="IT7721" s="425"/>
      <c r="IU7721" s="425"/>
      <c r="IV7721" s="425"/>
    </row>
    <row r="7722" s="428" customFormat="1" ht="27.6" customHeight="1" spans="2:256">
      <c r="B7722" s="465"/>
      <c r="GH7722" s="425"/>
      <c r="GI7722" s="425"/>
      <c r="GJ7722" s="425"/>
      <c r="GK7722" s="425"/>
      <c r="GL7722" s="425"/>
      <c r="GM7722" s="425"/>
      <c r="GN7722" s="425"/>
      <c r="GO7722" s="425"/>
      <c r="GP7722" s="425"/>
      <c r="GQ7722" s="425"/>
      <c r="GR7722" s="425"/>
      <c r="GS7722" s="425"/>
      <c r="GT7722" s="425"/>
      <c r="GU7722" s="425"/>
      <c r="GV7722" s="425"/>
      <c r="GW7722" s="425"/>
      <c r="GX7722" s="425"/>
      <c r="GY7722" s="425"/>
      <c r="GZ7722" s="425"/>
      <c r="HA7722" s="425"/>
      <c r="HB7722" s="425"/>
      <c r="HC7722" s="425"/>
      <c r="HD7722" s="425"/>
      <c r="HE7722" s="425"/>
      <c r="HF7722" s="425"/>
      <c r="HG7722" s="425"/>
      <c r="HH7722" s="425"/>
      <c r="HI7722" s="425"/>
      <c r="HJ7722" s="425"/>
      <c r="HK7722" s="425"/>
      <c r="HL7722" s="425"/>
      <c r="HM7722" s="425"/>
      <c r="HN7722" s="425"/>
      <c r="HO7722" s="425"/>
      <c r="HP7722" s="425"/>
      <c r="HQ7722" s="425"/>
      <c r="HR7722" s="425"/>
      <c r="HS7722" s="425"/>
      <c r="HT7722" s="425"/>
      <c r="HU7722" s="425"/>
      <c r="HV7722" s="425"/>
      <c r="HW7722" s="425"/>
      <c r="HX7722" s="425"/>
      <c r="HY7722" s="425"/>
      <c r="HZ7722" s="425"/>
      <c r="IA7722" s="425"/>
      <c r="IB7722" s="425"/>
      <c r="IC7722" s="425"/>
      <c r="ID7722" s="425"/>
      <c r="IE7722" s="425"/>
      <c r="IF7722" s="425"/>
      <c r="IG7722" s="425"/>
      <c r="IH7722" s="425"/>
      <c r="II7722" s="425"/>
      <c r="IJ7722" s="425"/>
      <c r="IK7722" s="425"/>
      <c r="IL7722" s="425"/>
      <c r="IM7722" s="425"/>
      <c r="IN7722" s="425"/>
      <c r="IO7722" s="425"/>
      <c r="IP7722" s="425"/>
      <c r="IQ7722" s="425"/>
      <c r="IR7722" s="425"/>
      <c r="IS7722" s="425"/>
      <c r="IT7722" s="425"/>
      <c r="IU7722" s="425"/>
      <c r="IV7722" s="425"/>
    </row>
    <row r="7723" s="428" customFormat="1" ht="27.6" customHeight="1" spans="2:256">
      <c r="B7723" s="465"/>
      <c r="GH7723" s="425"/>
      <c r="GI7723" s="425"/>
      <c r="GJ7723" s="425"/>
      <c r="GK7723" s="425"/>
      <c r="GL7723" s="425"/>
      <c r="GM7723" s="425"/>
      <c r="GN7723" s="425"/>
      <c r="GO7723" s="425"/>
      <c r="GP7723" s="425"/>
      <c r="GQ7723" s="425"/>
      <c r="GR7723" s="425"/>
      <c r="GS7723" s="425"/>
      <c r="GT7723" s="425"/>
      <c r="GU7723" s="425"/>
      <c r="GV7723" s="425"/>
      <c r="GW7723" s="425"/>
      <c r="GX7723" s="425"/>
      <c r="GY7723" s="425"/>
      <c r="GZ7723" s="425"/>
      <c r="HA7723" s="425"/>
      <c r="HB7723" s="425"/>
      <c r="HC7723" s="425"/>
      <c r="HD7723" s="425"/>
      <c r="HE7723" s="425"/>
      <c r="HF7723" s="425"/>
      <c r="HG7723" s="425"/>
      <c r="HH7723" s="425"/>
      <c r="HI7723" s="425"/>
      <c r="HJ7723" s="425"/>
      <c r="HK7723" s="425"/>
      <c r="HL7723" s="425"/>
      <c r="HM7723" s="425"/>
      <c r="HN7723" s="425"/>
      <c r="HO7723" s="425"/>
      <c r="HP7723" s="425"/>
      <c r="HQ7723" s="425"/>
      <c r="HR7723" s="425"/>
      <c r="HS7723" s="425"/>
      <c r="HT7723" s="425"/>
      <c r="HU7723" s="425"/>
      <c r="HV7723" s="425"/>
      <c r="HW7723" s="425"/>
      <c r="HX7723" s="425"/>
      <c r="HY7723" s="425"/>
      <c r="HZ7723" s="425"/>
      <c r="IA7723" s="425"/>
      <c r="IB7723" s="425"/>
      <c r="IC7723" s="425"/>
      <c r="ID7723" s="425"/>
      <c r="IE7723" s="425"/>
      <c r="IF7723" s="425"/>
      <c r="IG7723" s="425"/>
      <c r="IH7723" s="425"/>
      <c r="II7723" s="425"/>
      <c r="IJ7723" s="425"/>
      <c r="IK7723" s="425"/>
      <c r="IL7723" s="425"/>
      <c r="IM7723" s="425"/>
      <c r="IN7723" s="425"/>
      <c r="IO7723" s="425"/>
      <c r="IP7723" s="425"/>
      <c r="IQ7723" s="425"/>
      <c r="IR7723" s="425"/>
      <c r="IS7723" s="425"/>
      <c r="IT7723" s="425"/>
      <c r="IU7723" s="425"/>
      <c r="IV7723" s="425"/>
    </row>
    <row r="7724" s="428" customFormat="1" ht="27.6" customHeight="1" spans="2:256">
      <c r="B7724" s="465"/>
      <c r="GH7724" s="425"/>
      <c r="GI7724" s="425"/>
      <c r="GJ7724" s="425"/>
      <c r="GK7724" s="425"/>
      <c r="GL7724" s="425"/>
      <c r="GM7724" s="425"/>
      <c r="GN7724" s="425"/>
      <c r="GO7724" s="425"/>
      <c r="GP7724" s="425"/>
      <c r="GQ7724" s="425"/>
      <c r="GR7724" s="425"/>
      <c r="GS7724" s="425"/>
      <c r="GT7724" s="425"/>
      <c r="GU7724" s="425"/>
      <c r="GV7724" s="425"/>
      <c r="GW7724" s="425"/>
      <c r="GX7724" s="425"/>
      <c r="GY7724" s="425"/>
      <c r="GZ7724" s="425"/>
      <c r="HA7724" s="425"/>
      <c r="HB7724" s="425"/>
      <c r="HC7724" s="425"/>
      <c r="HD7724" s="425"/>
      <c r="HE7724" s="425"/>
      <c r="HF7724" s="425"/>
      <c r="HG7724" s="425"/>
      <c r="HH7724" s="425"/>
      <c r="HI7724" s="425"/>
      <c r="HJ7724" s="425"/>
      <c r="HK7724" s="425"/>
      <c r="HL7724" s="425"/>
      <c r="HM7724" s="425"/>
      <c r="HN7724" s="425"/>
      <c r="HO7724" s="425"/>
      <c r="HP7724" s="425"/>
      <c r="HQ7724" s="425"/>
      <c r="HR7724" s="425"/>
      <c r="HS7724" s="425"/>
      <c r="HT7724" s="425"/>
      <c r="HU7724" s="425"/>
      <c r="HV7724" s="425"/>
      <c r="HW7724" s="425"/>
      <c r="HX7724" s="425"/>
      <c r="HY7724" s="425"/>
      <c r="HZ7724" s="425"/>
      <c r="IA7724" s="425"/>
      <c r="IB7724" s="425"/>
      <c r="IC7724" s="425"/>
      <c r="ID7724" s="425"/>
      <c r="IE7724" s="425"/>
      <c r="IF7724" s="425"/>
      <c r="IG7724" s="425"/>
      <c r="IH7724" s="425"/>
      <c r="II7724" s="425"/>
      <c r="IJ7724" s="425"/>
      <c r="IK7724" s="425"/>
      <c r="IL7724" s="425"/>
      <c r="IM7724" s="425"/>
      <c r="IN7724" s="425"/>
      <c r="IO7724" s="425"/>
      <c r="IP7724" s="425"/>
      <c r="IQ7724" s="425"/>
      <c r="IR7724" s="425"/>
      <c r="IS7724" s="425"/>
      <c r="IT7724" s="425"/>
      <c r="IU7724" s="425"/>
      <c r="IV7724" s="425"/>
    </row>
    <row r="7725" s="428" customFormat="1" ht="27.6" customHeight="1" spans="2:256">
      <c r="B7725" s="465"/>
      <c r="GH7725" s="425"/>
      <c r="GI7725" s="425"/>
      <c r="GJ7725" s="425"/>
      <c r="GK7725" s="425"/>
      <c r="GL7725" s="425"/>
      <c r="GM7725" s="425"/>
      <c r="GN7725" s="425"/>
      <c r="GO7725" s="425"/>
      <c r="GP7725" s="425"/>
      <c r="GQ7725" s="425"/>
      <c r="GR7725" s="425"/>
      <c r="GS7725" s="425"/>
      <c r="GT7725" s="425"/>
      <c r="GU7725" s="425"/>
      <c r="GV7725" s="425"/>
      <c r="GW7725" s="425"/>
      <c r="GX7725" s="425"/>
      <c r="GY7725" s="425"/>
      <c r="GZ7725" s="425"/>
      <c r="HA7725" s="425"/>
      <c r="HB7725" s="425"/>
      <c r="HC7725" s="425"/>
      <c r="HD7725" s="425"/>
      <c r="HE7725" s="425"/>
      <c r="HF7725" s="425"/>
      <c r="HG7725" s="425"/>
      <c r="HH7725" s="425"/>
      <c r="HI7725" s="425"/>
      <c r="HJ7725" s="425"/>
      <c r="HK7725" s="425"/>
      <c r="HL7725" s="425"/>
      <c r="HM7725" s="425"/>
      <c r="HN7725" s="425"/>
      <c r="HO7725" s="425"/>
      <c r="HP7725" s="425"/>
      <c r="HQ7725" s="425"/>
      <c r="HR7725" s="425"/>
      <c r="HS7725" s="425"/>
      <c r="HT7725" s="425"/>
      <c r="HU7725" s="425"/>
      <c r="HV7725" s="425"/>
      <c r="HW7725" s="425"/>
      <c r="HX7725" s="425"/>
      <c r="HY7725" s="425"/>
      <c r="HZ7725" s="425"/>
      <c r="IA7725" s="425"/>
      <c r="IB7725" s="425"/>
      <c r="IC7725" s="425"/>
      <c r="ID7725" s="425"/>
      <c r="IE7725" s="425"/>
      <c r="IF7725" s="425"/>
      <c r="IG7725" s="425"/>
      <c r="IH7725" s="425"/>
      <c r="II7725" s="425"/>
      <c r="IJ7725" s="425"/>
      <c r="IK7725" s="425"/>
      <c r="IL7725" s="425"/>
      <c r="IM7725" s="425"/>
      <c r="IN7725" s="425"/>
      <c r="IO7725" s="425"/>
      <c r="IP7725" s="425"/>
      <c r="IQ7725" s="425"/>
      <c r="IR7725" s="425"/>
      <c r="IS7725" s="425"/>
      <c r="IT7725" s="425"/>
      <c r="IU7725" s="425"/>
      <c r="IV7725" s="425"/>
    </row>
    <row r="7726" s="428" customFormat="1" ht="27.6" customHeight="1" spans="2:256">
      <c r="B7726" s="465"/>
      <c r="GH7726" s="425"/>
      <c r="GI7726" s="425"/>
      <c r="GJ7726" s="425"/>
      <c r="GK7726" s="425"/>
      <c r="GL7726" s="425"/>
      <c r="GM7726" s="425"/>
      <c r="GN7726" s="425"/>
      <c r="GO7726" s="425"/>
      <c r="GP7726" s="425"/>
      <c r="GQ7726" s="425"/>
      <c r="GR7726" s="425"/>
      <c r="GS7726" s="425"/>
      <c r="GT7726" s="425"/>
      <c r="GU7726" s="425"/>
      <c r="GV7726" s="425"/>
      <c r="GW7726" s="425"/>
      <c r="GX7726" s="425"/>
      <c r="GY7726" s="425"/>
      <c r="GZ7726" s="425"/>
      <c r="HA7726" s="425"/>
      <c r="HB7726" s="425"/>
      <c r="HC7726" s="425"/>
      <c r="HD7726" s="425"/>
      <c r="HE7726" s="425"/>
      <c r="HF7726" s="425"/>
      <c r="HG7726" s="425"/>
      <c r="HH7726" s="425"/>
      <c r="HI7726" s="425"/>
      <c r="HJ7726" s="425"/>
      <c r="HK7726" s="425"/>
      <c r="HL7726" s="425"/>
      <c r="HM7726" s="425"/>
      <c r="HN7726" s="425"/>
      <c r="HO7726" s="425"/>
      <c r="HP7726" s="425"/>
      <c r="HQ7726" s="425"/>
      <c r="HR7726" s="425"/>
      <c r="HS7726" s="425"/>
      <c r="HT7726" s="425"/>
      <c r="HU7726" s="425"/>
      <c r="HV7726" s="425"/>
      <c r="HW7726" s="425"/>
      <c r="HX7726" s="425"/>
      <c r="HY7726" s="425"/>
      <c r="HZ7726" s="425"/>
      <c r="IA7726" s="425"/>
      <c r="IB7726" s="425"/>
      <c r="IC7726" s="425"/>
      <c r="ID7726" s="425"/>
      <c r="IE7726" s="425"/>
      <c r="IF7726" s="425"/>
      <c r="IG7726" s="425"/>
      <c r="IH7726" s="425"/>
      <c r="II7726" s="425"/>
      <c r="IJ7726" s="425"/>
      <c r="IK7726" s="425"/>
      <c r="IL7726" s="425"/>
      <c r="IM7726" s="425"/>
      <c r="IN7726" s="425"/>
      <c r="IO7726" s="425"/>
      <c r="IP7726" s="425"/>
      <c r="IQ7726" s="425"/>
      <c r="IR7726" s="425"/>
      <c r="IS7726" s="425"/>
      <c r="IT7726" s="425"/>
      <c r="IU7726" s="425"/>
      <c r="IV7726" s="425"/>
    </row>
    <row r="7727" s="428" customFormat="1" ht="27.6" customHeight="1" spans="2:256">
      <c r="B7727" s="465"/>
      <c r="GH7727" s="425"/>
      <c r="GI7727" s="425"/>
      <c r="GJ7727" s="425"/>
      <c r="GK7727" s="425"/>
      <c r="GL7727" s="425"/>
      <c r="GM7727" s="425"/>
      <c r="GN7727" s="425"/>
      <c r="GO7727" s="425"/>
      <c r="GP7727" s="425"/>
      <c r="GQ7727" s="425"/>
      <c r="GR7727" s="425"/>
      <c r="GS7727" s="425"/>
      <c r="GT7727" s="425"/>
      <c r="GU7727" s="425"/>
      <c r="GV7727" s="425"/>
      <c r="GW7727" s="425"/>
      <c r="GX7727" s="425"/>
      <c r="GY7727" s="425"/>
      <c r="GZ7727" s="425"/>
      <c r="HA7727" s="425"/>
      <c r="HB7727" s="425"/>
      <c r="HC7727" s="425"/>
      <c r="HD7727" s="425"/>
      <c r="HE7727" s="425"/>
      <c r="HF7727" s="425"/>
      <c r="HG7727" s="425"/>
      <c r="HH7727" s="425"/>
      <c r="HI7727" s="425"/>
      <c r="HJ7727" s="425"/>
      <c r="HK7727" s="425"/>
      <c r="HL7727" s="425"/>
      <c r="HM7727" s="425"/>
      <c r="HN7727" s="425"/>
      <c r="HO7727" s="425"/>
      <c r="HP7727" s="425"/>
      <c r="HQ7727" s="425"/>
      <c r="HR7727" s="425"/>
      <c r="HS7727" s="425"/>
      <c r="HT7727" s="425"/>
      <c r="HU7727" s="425"/>
      <c r="HV7727" s="425"/>
      <c r="HW7727" s="425"/>
      <c r="HX7727" s="425"/>
      <c r="HY7727" s="425"/>
      <c r="HZ7727" s="425"/>
      <c r="IA7727" s="425"/>
      <c r="IB7727" s="425"/>
      <c r="IC7727" s="425"/>
      <c r="ID7727" s="425"/>
      <c r="IE7727" s="425"/>
      <c r="IF7727" s="425"/>
      <c r="IG7727" s="425"/>
      <c r="IH7727" s="425"/>
      <c r="II7727" s="425"/>
      <c r="IJ7727" s="425"/>
      <c r="IK7727" s="425"/>
      <c r="IL7727" s="425"/>
      <c r="IM7727" s="425"/>
      <c r="IN7727" s="425"/>
      <c r="IO7727" s="425"/>
      <c r="IP7727" s="425"/>
      <c r="IQ7727" s="425"/>
      <c r="IR7727" s="425"/>
      <c r="IS7727" s="425"/>
      <c r="IT7727" s="425"/>
      <c r="IU7727" s="425"/>
      <c r="IV7727" s="425"/>
    </row>
    <row r="7728" s="428" customFormat="1" ht="27.6" customHeight="1" spans="2:256">
      <c r="B7728" s="465"/>
      <c r="GH7728" s="425"/>
      <c r="GI7728" s="425"/>
      <c r="GJ7728" s="425"/>
      <c r="GK7728" s="425"/>
      <c r="GL7728" s="425"/>
      <c r="GM7728" s="425"/>
      <c r="GN7728" s="425"/>
      <c r="GO7728" s="425"/>
      <c r="GP7728" s="425"/>
      <c r="GQ7728" s="425"/>
      <c r="GR7728" s="425"/>
      <c r="GS7728" s="425"/>
      <c r="GT7728" s="425"/>
      <c r="GU7728" s="425"/>
      <c r="GV7728" s="425"/>
      <c r="GW7728" s="425"/>
      <c r="GX7728" s="425"/>
      <c r="GY7728" s="425"/>
      <c r="GZ7728" s="425"/>
      <c r="HA7728" s="425"/>
      <c r="HB7728" s="425"/>
      <c r="HC7728" s="425"/>
      <c r="HD7728" s="425"/>
      <c r="HE7728" s="425"/>
      <c r="HF7728" s="425"/>
      <c r="HG7728" s="425"/>
      <c r="HH7728" s="425"/>
      <c r="HI7728" s="425"/>
      <c r="HJ7728" s="425"/>
      <c r="HK7728" s="425"/>
      <c r="HL7728" s="425"/>
      <c r="HM7728" s="425"/>
      <c r="HN7728" s="425"/>
      <c r="HO7728" s="425"/>
      <c r="HP7728" s="425"/>
      <c r="HQ7728" s="425"/>
      <c r="HR7728" s="425"/>
      <c r="HS7728" s="425"/>
      <c r="HT7728" s="425"/>
      <c r="HU7728" s="425"/>
      <c r="HV7728" s="425"/>
      <c r="HW7728" s="425"/>
      <c r="HX7728" s="425"/>
      <c r="HY7728" s="425"/>
      <c r="HZ7728" s="425"/>
      <c r="IA7728" s="425"/>
      <c r="IB7728" s="425"/>
      <c r="IC7728" s="425"/>
      <c r="ID7728" s="425"/>
      <c r="IE7728" s="425"/>
      <c r="IF7728" s="425"/>
      <c r="IG7728" s="425"/>
      <c r="IH7728" s="425"/>
      <c r="II7728" s="425"/>
      <c r="IJ7728" s="425"/>
      <c r="IK7728" s="425"/>
      <c r="IL7728" s="425"/>
      <c r="IM7728" s="425"/>
      <c r="IN7728" s="425"/>
      <c r="IO7728" s="425"/>
      <c r="IP7728" s="425"/>
      <c r="IQ7728" s="425"/>
      <c r="IR7728" s="425"/>
      <c r="IS7728" s="425"/>
      <c r="IT7728" s="425"/>
      <c r="IU7728" s="425"/>
      <c r="IV7728" s="425"/>
    </row>
    <row r="7729" s="428" customFormat="1" ht="27.6" customHeight="1" spans="2:256">
      <c r="B7729" s="465"/>
      <c r="GH7729" s="425"/>
      <c r="GI7729" s="425"/>
      <c r="GJ7729" s="425"/>
      <c r="GK7729" s="425"/>
      <c r="GL7729" s="425"/>
      <c r="GM7729" s="425"/>
      <c r="GN7729" s="425"/>
      <c r="GO7729" s="425"/>
      <c r="GP7729" s="425"/>
      <c r="GQ7729" s="425"/>
      <c r="GR7729" s="425"/>
      <c r="GS7729" s="425"/>
      <c r="GT7729" s="425"/>
      <c r="GU7729" s="425"/>
      <c r="GV7729" s="425"/>
      <c r="GW7729" s="425"/>
      <c r="GX7729" s="425"/>
      <c r="GY7729" s="425"/>
      <c r="GZ7729" s="425"/>
      <c r="HA7729" s="425"/>
      <c r="HB7729" s="425"/>
      <c r="HC7729" s="425"/>
      <c r="HD7729" s="425"/>
      <c r="HE7729" s="425"/>
      <c r="HF7729" s="425"/>
      <c r="HG7729" s="425"/>
      <c r="HH7729" s="425"/>
      <c r="HI7729" s="425"/>
      <c r="HJ7729" s="425"/>
      <c r="HK7729" s="425"/>
      <c r="HL7729" s="425"/>
      <c r="HM7729" s="425"/>
      <c r="HN7729" s="425"/>
      <c r="HO7729" s="425"/>
      <c r="HP7729" s="425"/>
      <c r="HQ7729" s="425"/>
      <c r="HR7729" s="425"/>
      <c r="HS7729" s="425"/>
      <c r="HT7729" s="425"/>
      <c r="HU7729" s="425"/>
      <c r="HV7729" s="425"/>
      <c r="HW7729" s="425"/>
      <c r="HX7729" s="425"/>
      <c r="HY7729" s="425"/>
      <c r="HZ7729" s="425"/>
      <c r="IA7729" s="425"/>
      <c r="IB7729" s="425"/>
      <c r="IC7729" s="425"/>
      <c r="ID7729" s="425"/>
      <c r="IE7729" s="425"/>
      <c r="IF7729" s="425"/>
      <c r="IG7729" s="425"/>
      <c r="IH7729" s="425"/>
      <c r="II7729" s="425"/>
      <c r="IJ7729" s="425"/>
      <c r="IK7729" s="425"/>
      <c r="IL7729" s="425"/>
      <c r="IM7729" s="425"/>
      <c r="IN7729" s="425"/>
      <c r="IO7729" s="425"/>
      <c r="IP7729" s="425"/>
      <c r="IQ7729" s="425"/>
      <c r="IR7729" s="425"/>
      <c r="IS7729" s="425"/>
      <c r="IT7729" s="425"/>
      <c r="IU7729" s="425"/>
      <c r="IV7729" s="425"/>
    </row>
    <row r="7730" s="428" customFormat="1" ht="27.6" customHeight="1" spans="2:256">
      <c r="B7730" s="465"/>
      <c r="GH7730" s="425"/>
      <c r="GI7730" s="425"/>
      <c r="GJ7730" s="425"/>
      <c r="GK7730" s="425"/>
      <c r="GL7730" s="425"/>
      <c r="GM7730" s="425"/>
      <c r="GN7730" s="425"/>
      <c r="GO7730" s="425"/>
      <c r="GP7730" s="425"/>
      <c r="GQ7730" s="425"/>
      <c r="GR7730" s="425"/>
      <c r="GS7730" s="425"/>
      <c r="GT7730" s="425"/>
      <c r="GU7730" s="425"/>
      <c r="GV7730" s="425"/>
      <c r="GW7730" s="425"/>
      <c r="GX7730" s="425"/>
      <c r="GY7730" s="425"/>
      <c r="GZ7730" s="425"/>
      <c r="HA7730" s="425"/>
      <c r="HB7730" s="425"/>
      <c r="HC7730" s="425"/>
      <c r="HD7730" s="425"/>
      <c r="HE7730" s="425"/>
      <c r="HF7730" s="425"/>
      <c r="HG7730" s="425"/>
      <c r="HH7730" s="425"/>
      <c r="HI7730" s="425"/>
      <c r="HJ7730" s="425"/>
      <c r="HK7730" s="425"/>
      <c r="HL7730" s="425"/>
      <c r="HM7730" s="425"/>
      <c r="HN7730" s="425"/>
      <c r="HO7730" s="425"/>
      <c r="HP7730" s="425"/>
      <c r="HQ7730" s="425"/>
      <c r="HR7730" s="425"/>
      <c r="HS7730" s="425"/>
      <c r="HT7730" s="425"/>
      <c r="HU7730" s="425"/>
      <c r="HV7730" s="425"/>
      <c r="HW7730" s="425"/>
      <c r="HX7730" s="425"/>
      <c r="HY7730" s="425"/>
      <c r="HZ7730" s="425"/>
      <c r="IA7730" s="425"/>
      <c r="IB7730" s="425"/>
      <c r="IC7730" s="425"/>
      <c r="ID7730" s="425"/>
      <c r="IE7730" s="425"/>
      <c r="IF7730" s="425"/>
      <c r="IG7730" s="425"/>
      <c r="IH7730" s="425"/>
      <c r="II7730" s="425"/>
      <c r="IJ7730" s="425"/>
      <c r="IK7730" s="425"/>
      <c r="IL7730" s="425"/>
      <c r="IM7730" s="425"/>
      <c r="IN7730" s="425"/>
      <c r="IO7730" s="425"/>
      <c r="IP7730" s="425"/>
      <c r="IQ7730" s="425"/>
      <c r="IR7730" s="425"/>
      <c r="IS7730" s="425"/>
      <c r="IT7730" s="425"/>
      <c r="IU7730" s="425"/>
      <c r="IV7730" s="425"/>
    </row>
    <row r="7731" s="428" customFormat="1" ht="27.6" customHeight="1" spans="2:256">
      <c r="B7731" s="465"/>
      <c r="GH7731" s="425"/>
      <c r="GI7731" s="425"/>
      <c r="GJ7731" s="425"/>
      <c r="GK7731" s="425"/>
      <c r="GL7731" s="425"/>
      <c r="GM7731" s="425"/>
      <c r="GN7731" s="425"/>
      <c r="GO7731" s="425"/>
      <c r="GP7731" s="425"/>
      <c r="GQ7731" s="425"/>
      <c r="GR7731" s="425"/>
      <c r="GS7731" s="425"/>
      <c r="GT7731" s="425"/>
      <c r="GU7731" s="425"/>
      <c r="GV7731" s="425"/>
      <c r="GW7731" s="425"/>
      <c r="GX7731" s="425"/>
      <c r="GY7731" s="425"/>
      <c r="GZ7731" s="425"/>
      <c r="HA7731" s="425"/>
      <c r="HB7731" s="425"/>
      <c r="HC7731" s="425"/>
      <c r="HD7731" s="425"/>
      <c r="HE7731" s="425"/>
      <c r="HF7731" s="425"/>
      <c r="HG7731" s="425"/>
      <c r="HH7731" s="425"/>
      <c r="HI7731" s="425"/>
      <c r="HJ7731" s="425"/>
      <c r="HK7731" s="425"/>
      <c r="HL7731" s="425"/>
      <c r="HM7731" s="425"/>
      <c r="HN7731" s="425"/>
      <c r="HO7731" s="425"/>
      <c r="HP7731" s="425"/>
      <c r="HQ7731" s="425"/>
      <c r="HR7731" s="425"/>
      <c r="HS7731" s="425"/>
      <c r="HT7731" s="425"/>
      <c r="HU7731" s="425"/>
      <c r="HV7731" s="425"/>
      <c r="HW7731" s="425"/>
      <c r="HX7731" s="425"/>
      <c r="HY7731" s="425"/>
      <c r="HZ7731" s="425"/>
      <c r="IA7731" s="425"/>
      <c r="IB7731" s="425"/>
      <c r="IC7731" s="425"/>
      <c r="ID7731" s="425"/>
      <c r="IE7731" s="425"/>
      <c r="IF7731" s="425"/>
      <c r="IG7731" s="425"/>
      <c r="IH7731" s="425"/>
      <c r="II7731" s="425"/>
      <c r="IJ7731" s="425"/>
      <c r="IK7731" s="425"/>
      <c r="IL7731" s="425"/>
      <c r="IM7731" s="425"/>
      <c r="IN7731" s="425"/>
      <c r="IO7731" s="425"/>
      <c r="IP7731" s="425"/>
      <c r="IQ7731" s="425"/>
      <c r="IR7731" s="425"/>
      <c r="IS7731" s="425"/>
      <c r="IT7731" s="425"/>
      <c r="IU7731" s="425"/>
      <c r="IV7731" s="425"/>
    </row>
    <row r="7732" s="428" customFormat="1" ht="27.6" customHeight="1" spans="2:256">
      <c r="B7732" s="465"/>
      <c r="GH7732" s="425"/>
      <c r="GI7732" s="425"/>
      <c r="GJ7732" s="425"/>
      <c r="GK7732" s="425"/>
      <c r="GL7732" s="425"/>
      <c r="GM7732" s="425"/>
      <c r="GN7732" s="425"/>
      <c r="GO7732" s="425"/>
      <c r="GP7732" s="425"/>
      <c r="GQ7732" s="425"/>
      <c r="GR7732" s="425"/>
      <c r="GS7732" s="425"/>
      <c r="GT7732" s="425"/>
      <c r="GU7732" s="425"/>
      <c r="GV7732" s="425"/>
      <c r="GW7732" s="425"/>
      <c r="GX7732" s="425"/>
      <c r="GY7732" s="425"/>
      <c r="GZ7732" s="425"/>
      <c r="HA7732" s="425"/>
      <c r="HB7732" s="425"/>
      <c r="HC7732" s="425"/>
      <c r="HD7732" s="425"/>
      <c r="HE7732" s="425"/>
      <c r="HF7732" s="425"/>
      <c r="HG7732" s="425"/>
      <c r="HH7732" s="425"/>
      <c r="HI7732" s="425"/>
      <c r="HJ7732" s="425"/>
      <c r="HK7732" s="425"/>
      <c r="HL7732" s="425"/>
      <c r="HM7732" s="425"/>
      <c r="HN7732" s="425"/>
      <c r="HO7732" s="425"/>
      <c r="HP7732" s="425"/>
      <c r="HQ7732" s="425"/>
      <c r="HR7732" s="425"/>
      <c r="HS7732" s="425"/>
      <c r="HT7732" s="425"/>
      <c r="HU7732" s="425"/>
      <c r="HV7732" s="425"/>
      <c r="HW7732" s="425"/>
      <c r="HX7732" s="425"/>
      <c r="HY7732" s="425"/>
      <c r="HZ7732" s="425"/>
      <c r="IA7732" s="425"/>
      <c r="IB7732" s="425"/>
      <c r="IC7732" s="425"/>
      <c r="ID7732" s="425"/>
      <c r="IE7732" s="425"/>
      <c r="IF7732" s="425"/>
      <c r="IG7732" s="425"/>
      <c r="IH7732" s="425"/>
      <c r="II7732" s="425"/>
      <c r="IJ7732" s="425"/>
      <c r="IK7732" s="425"/>
      <c r="IL7732" s="425"/>
      <c r="IM7732" s="425"/>
      <c r="IN7732" s="425"/>
      <c r="IO7732" s="425"/>
      <c r="IP7732" s="425"/>
      <c r="IQ7732" s="425"/>
      <c r="IR7732" s="425"/>
      <c r="IS7732" s="425"/>
      <c r="IT7732" s="425"/>
      <c r="IU7732" s="425"/>
      <c r="IV7732" s="425"/>
    </row>
    <row r="7733" s="428" customFormat="1" ht="27.6" customHeight="1" spans="2:256">
      <c r="B7733" s="465"/>
      <c r="GH7733" s="425"/>
      <c r="GI7733" s="425"/>
      <c r="GJ7733" s="425"/>
      <c r="GK7733" s="425"/>
      <c r="GL7733" s="425"/>
      <c r="GM7733" s="425"/>
      <c r="GN7733" s="425"/>
      <c r="GO7733" s="425"/>
      <c r="GP7733" s="425"/>
      <c r="GQ7733" s="425"/>
      <c r="GR7733" s="425"/>
      <c r="GS7733" s="425"/>
      <c r="GT7733" s="425"/>
      <c r="GU7733" s="425"/>
      <c r="GV7733" s="425"/>
      <c r="GW7733" s="425"/>
      <c r="GX7733" s="425"/>
      <c r="GY7733" s="425"/>
      <c r="GZ7733" s="425"/>
      <c r="HA7733" s="425"/>
      <c r="HB7733" s="425"/>
      <c r="HC7733" s="425"/>
      <c r="HD7733" s="425"/>
      <c r="HE7733" s="425"/>
      <c r="HF7733" s="425"/>
      <c r="HG7733" s="425"/>
      <c r="HH7733" s="425"/>
      <c r="HI7733" s="425"/>
      <c r="HJ7733" s="425"/>
      <c r="HK7733" s="425"/>
      <c r="HL7733" s="425"/>
      <c r="HM7733" s="425"/>
      <c r="HN7733" s="425"/>
      <c r="HO7733" s="425"/>
      <c r="HP7733" s="425"/>
      <c r="HQ7733" s="425"/>
      <c r="HR7733" s="425"/>
      <c r="HS7733" s="425"/>
      <c r="HT7733" s="425"/>
      <c r="HU7733" s="425"/>
      <c r="HV7733" s="425"/>
      <c r="HW7733" s="425"/>
      <c r="HX7733" s="425"/>
      <c r="HY7733" s="425"/>
      <c r="HZ7733" s="425"/>
      <c r="IA7733" s="425"/>
      <c r="IB7733" s="425"/>
      <c r="IC7733" s="425"/>
      <c r="ID7733" s="425"/>
      <c r="IE7733" s="425"/>
      <c r="IF7733" s="425"/>
      <c r="IG7733" s="425"/>
      <c r="IH7733" s="425"/>
      <c r="II7733" s="425"/>
      <c r="IJ7733" s="425"/>
      <c r="IK7733" s="425"/>
      <c r="IL7733" s="425"/>
      <c r="IM7733" s="425"/>
      <c r="IN7733" s="425"/>
      <c r="IO7733" s="425"/>
      <c r="IP7733" s="425"/>
      <c r="IQ7733" s="425"/>
      <c r="IR7733" s="425"/>
      <c r="IS7733" s="425"/>
      <c r="IT7733" s="425"/>
      <c r="IU7733" s="425"/>
      <c r="IV7733" s="425"/>
    </row>
    <row r="7734" s="428" customFormat="1" ht="27.6" customHeight="1" spans="2:256">
      <c r="B7734" s="465"/>
      <c r="GH7734" s="425"/>
      <c r="GI7734" s="425"/>
      <c r="GJ7734" s="425"/>
      <c r="GK7734" s="425"/>
      <c r="GL7734" s="425"/>
      <c r="GM7734" s="425"/>
      <c r="GN7734" s="425"/>
      <c r="GO7734" s="425"/>
      <c r="GP7734" s="425"/>
      <c r="GQ7734" s="425"/>
      <c r="GR7734" s="425"/>
      <c r="GS7734" s="425"/>
      <c r="GT7734" s="425"/>
      <c r="GU7734" s="425"/>
      <c r="GV7734" s="425"/>
      <c r="GW7734" s="425"/>
      <c r="GX7734" s="425"/>
      <c r="GY7734" s="425"/>
      <c r="GZ7734" s="425"/>
      <c r="HA7734" s="425"/>
      <c r="HB7734" s="425"/>
      <c r="HC7734" s="425"/>
      <c r="HD7734" s="425"/>
      <c r="HE7734" s="425"/>
      <c r="HF7734" s="425"/>
      <c r="HG7734" s="425"/>
      <c r="HH7734" s="425"/>
      <c r="HI7734" s="425"/>
      <c r="HJ7734" s="425"/>
      <c r="HK7734" s="425"/>
      <c r="HL7734" s="425"/>
      <c r="HM7734" s="425"/>
      <c r="HN7734" s="425"/>
      <c r="HO7734" s="425"/>
      <c r="HP7734" s="425"/>
      <c r="HQ7734" s="425"/>
      <c r="HR7734" s="425"/>
      <c r="HS7734" s="425"/>
      <c r="HT7734" s="425"/>
      <c r="HU7734" s="425"/>
      <c r="HV7734" s="425"/>
      <c r="HW7734" s="425"/>
      <c r="HX7734" s="425"/>
      <c r="HY7734" s="425"/>
      <c r="HZ7734" s="425"/>
      <c r="IA7734" s="425"/>
      <c r="IB7734" s="425"/>
      <c r="IC7734" s="425"/>
      <c r="ID7734" s="425"/>
      <c r="IE7734" s="425"/>
      <c r="IF7734" s="425"/>
      <c r="IG7734" s="425"/>
      <c r="IH7734" s="425"/>
      <c r="II7734" s="425"/>
      <c r="IJ7734" s="425"/>
      <c r="IK7734" s="425"/>
      <c r="IL7734" s="425"/>
      <c r="IM7734" s="425"/>
      <c r="IN7734" s="425"/>
      <c r="IO7734" s="425"/>
      <c r="IP7734" s="425"/>
      <c r="IQ7734" s="425"/>
      <c r="IR7734" s="425"/>
      <c r="IS7734" s="425"/>
      <c r="IT7734" s="425"/>
      <c r="IU7734" s="425"/>
      <c r="IV7734" s="425"/>
    </row>
    <row r="7735" s="428" customFormat="1" ht="27.6" customHeight="1" spans="2:256">
      <c r="B7735" s="465"/>
      <c r="GH7735" s="425"/>
      <c r="GI7735" s="425"/>
      <c r="GJ7735" s="425"/>
      <c r="GK7735" s="425"/>
      <c r="GL7735" s="425"/>
      <c r="GM7735" s="425"/>
      <c r="GN7735" s="425"/>
      <c r="GO7735" s="425"/>
      <c r="GP7735" s="425"/>
      <c r="GQ7735" s="425"/>
      <c r="GR7735" s="425"/>
      <c r="GS7735" s="425"/>
      <c r="GT7735" s="425"/>
      <c r="GU7735" s="425"/>
      <c r="GV7735" s="425"/>
      <c r="GW7735" s="425"/>
      <c r="GX7735" s="425"/>
      <c r="GY7735" s="425"/>
      <c r="GZ7735" s="425"/>
      <c r="HA7735" s="425"/>
      <c r="HB7735" s="425"/>
      <c r="HC7735" s="425"/>
      <c r="HD7735" s="425"/>
      <c r="HE7735" s="425"/>
      <c r="HF7735" s="425"/>
      <c r="HG7735" s="425"/>
      <c r="HH7735" s="425"/>
      <c r="HI7735" s="425"/>
      <c r="HJ7735" s="425"/>
      <c r="HK7735" s="425"/>
      <c r="HL7735" s="425"/>
      <c r="HM7735" s="425"/>
      <c r="HN7735" s="425"/>
      <c r="HO7735" s="425"/>
      <c r="HP7735" s="425"/>
      <c r="HQ7735" s="425"/>
      <c r="HR7735" s="425"/>
      <c r="HS7735" s="425"/>
      <c r="HT7735" s="425"/>
      <c r="HU7735" s="425"/>
      <c r="HV7735" s="425"/>
      <c r="HW7735" s="425"/>
      <c r="HX7735" s="425"/>
      <c r="HY7735" s="425"/>
      <c r="HZ7735" s="425"/>
      <c r="IA7735" s="425"/>
      <c r="IB7735" s="425"/>
      <c r="IC7735" s="425"/>
      <c r="ID7735" s="425"/>
      <c r="IE7735" s="425"/>
      <c r="IF7735" s="425"/>
      <c r="IG7735" s="425"/>
      <c r="IH7735" s="425"/>
      <c r="II7735" s="425"/>
      <c r="IJ7735" s="425"/>
      <c r="IK7735" s="425"/>
      <c r="IL7735" s="425"/>
      <c r="IM7735" s="425"/>
      <c r="IN7735" s="425"/>
      <c r="IO7735" s="425"/>
      <c r="IP7735" s="425"/>
      <c r="IQ7735" s="425"/>
      <c r="IR7735" s="425"/>
      <c r="IS7735" s="425"/>
      <c r="IT7735" s="425"/>
      <c r="IU7735" s="425"/>
      <c r="IV7735" s="425"/>
    </row>
    <row r="7736" s="428" customFormat="1" ht="27.6" customHeight="1" spans="2:256">
      <c r="B7736" s="465"/>
      <c r="GH7736" s="425"/>
      <c r="GI7736" s="425"/>
      <c r="GJ7736" s="425"/>
      <c r="GK7736" s="425"/>
      <c r="GL7736" s="425"/>
      <c r="GM7736" s="425"/>
      <c r="GN7736" s="425"/>
      <c r="GO7736" s="425"/>
      <c r="GP7736" s="425"/>
      <c r="GQ7736" s="425"/>
      <c r="GR7736" s="425"/>
      <c r="GS7736" s="425"/>
      <c r="GT7736" s="425"/>
      <c r="GU7736" s="425"/>
      <c r="GV7736" s="425"/>
      <c r="GW7736" s="425"/>
      <c r="GX7736" s="425"/>
      <c r="GY7736" s="425"/>
      <c r="GZ7736" s="425"/>
      <c r="HA7736" s="425"/>
      <c r="HB7736" s="425"/>
      <c r="HC7736" s="425"/>
      <c r="HD7736" s="425"/>
      <c r="HE7736" s="425"/>
      <c r="HF7736" s="425"/>
      <c r="HG7736" s="425"/>
      <c r="HH7736" s="425"/>
      <c r="HI7736" s="425"/>
      <c r="HJ7736" s="425"/>
      <c r="HK7736" s="425"/>
      <c r="HL7736" s="425"/>
      <c r="HM7736" s="425"/>
      <c r="HN7736" s="425"/>
      <c r="HO7736" s="425"/>
      <c r="HP7736" s="425"/>
      <c r="HQ7736" s="425"/>
      <c r="HR7736" s="425"/>
      <c r="HS7736" s="425"/>
      <c r="HT7736" s="425"/>
      <c r="HU7736" s="425"/>
      <c r="HV7736" s="425"/>
      <c r="HW7736" s="425"/>
      <c r="HX7736" s="425"/>
      <c r="HY7736" s="425"/>
      <c r="HZ7736" s="425"/>
      <c r="IA7736" s="425"/>
      <c r="IB7736" s="425"/>
      <c r="IC7736" s="425"/>
      <c r="ID7736" s="425"/>
      <c r="IE7736" s="425"/>
      <c r="IF7736" s="425"/>
      <c r="IG7736" s="425"/>
      <c r="IH7736" s="425"/>
      <c r="II7736" s="425"/>
      <c r="IJ7736" s="425"/>
      <c r="IK7736" s="425"/>
      <c r="IL7736" s="425"/>
      <c r="IM7736" s="425"/>
      <c r="IN7736" s="425"/>
      <c r="IO7736" s="425"/>
      <c r="IP7736" s="425"/>
      <c r="IQ7736" s="425"/>
      <c r="IR7736" s="425"/>
      <c r="IS7736" s="425"/>
      <c r="IT7736" s="425"/>
      <c r="IU7736" s="425"/>
      <c r="IV7736" s="425"/>
    </row>
    <row r="7737" s="428" customFormat="1" ht="27.6" customHeight="1" spans="2:256">
      <c r="B7737" s="465"/>
      <c r="GH7737" s="425"/>
      <c r="GI7737" s="425"/>
      <c r="GJ7737" s="425"/>
      <c r="GK7737" s="425"/>
      <c r="GL7737" s="425"/>
      <c r="GM7737" s="425"/>
      <c r="GN7737" s="425"/>
      <c r="GO7737" s="425"/>
      <c r="GP7737" s="425"/>
      <c r="GQ7737" s="425"/>
      <c r="GR7737" s="425"/>
      <c r="GS7737" s="425"/>
      <c r="GT7737" s="425"/>
      <c r="GU7737" s="425"/>
      <c r="GV7737" s="425"/>
      <c r="GW7737" s="425"/>
      <c r="GX7737" s="425"/>
      <c r="GY7737" s="425"/>
      <c r="GZ7737" s="425"/>
      <c r="HA7737" s="425"/>
      <c r="HB7737" s="425"/>
      <c r="HC7737" s="425"/>
      <c r="HD7737" s="425"/>
      <c r="HE7737" s="425"/>
      <c r="HF7737" s="425"/>
      <c r="HG7737" s="425"/>
      <c r="HH7737" s="425"/>
      <c r="HI7737" s="425"/>
      <c r="HJ7737" s="425"/>
      <c r="HK7737" s="425"/>
      <c r="HL7737" s="425"/>
      <c r="HM7737" s="425"/>
      <c r="HN7737" s="425"/>
      <c r="HO7737" s="425"/>
      <c r="HP7737" s="425"/>
      <c r="HQ7737" s="425"/>
      <c r="HR7737" s="425"/>
      <c r="HS7737" s="425"/>
      <c r="HT7737" s="425"/>
      <c r="HU7737" s="425"/>
      <c r="HV7737" s="425"/>
      <c r="HW7737" s="425"/>
      <c r="HX7737" s="425"/>
      <c r="HY7737" s="425"/>
      <c r="HZ7737" s="425"/>
      <c r="IA7737" s="425"/>
      <c r="IB7737" s="425"/>
      <c r="IC7737" s="425"/>
      <c r="ID7737" s="425"/>
      <c r="IE7737" s="425"/>
      <c r="IF7737" s="425"/>
      <c r="IG7737" s="425"/>
      <c r="IH7737" s="425"/>
      <c r="II7737" s="425"/>
      <c r="IJ7737" s="425"/>
      <c r="IK7737" s="425"/>
      <c r="IL7737" s="425"/>
      <c r="IM7737" s="425"/>
      <c r="IN7737" s="425"/>
      <c r="IO7737" s="425"/>
      <c r="IP7737" s="425"/>
      <c r="IQ7737" s="425"/>
      <c r="IR7737" s="425"/>
      <c r="IS7737" s="425"/>
      <c r="IT7737" s="425"/>
      <c r="IU7737" s="425"/>
      <c r="IV7737" s="425"/>
    </row>
    <row r="7738" s="428" customFormat="1" ht="27.6" customHeight="1" spans="2:256">
      <c r="B7738" s="465"/>
      <c r="GH7738" s="425"/>
      <c r="GI7738" s="425"/>
      <c r="GJ7738" s="425"/>
      <c r="GK7738" s="425"/>
      <c r="GL7738" s="425"/>
      <c r="GM7738" s="425"/>
      <c r="GN7738" s="425"/>
      <c r="GO7738" s="425"/>
      <c r="GP7738" s="425"/>
      <c r="GQ7738" s="425"/>
      <c r="GR7738" s="425"/>
      <c r="GS7738" s="425"/>
      <c r="GT7738" s="425"/>
      <c r="GU7738" s="425"/>
      <c r="GV7738" s="425"/>
      <c r="GW7738" s="425"/>
      <c r="GX7738" s="425"/>
      <c r="GY7738" s="425"/>
      <c r="GZ7738" s="425"/>
      <c r="HA7738" s="425"/>
      <c r="HB7738" s="425"/>
      <c r="HC7738" s="425"/>
      <c r="HD7738" s="425"/>
      <c r="HE7738" s="425"/>
      <c r="HF7738" s="425"/>
      <c r="HG7738" s="425"/>
      <c r="HH7738" s="425"/>
      <c r="HI7738" s="425"/>
      <c r="HJ7738" s="425"/>
      <c r="HK7738" s="425"/>
      <c r="HL7738" s="425"/>
      <c r="HM7738" s="425"/>
      <c r="HN7738" s="425"/>
      <c r="HO7738" s="425"/>
      <c r="HP7738" s="425"/>
      <c r="HQ7738" s="425"/>
      <c r="HR7738" s="425"/>
      <c r="HS7738" s="425"/>
      <c r="HT7738" s="425"/>
      <c r="HU7738" s="425"/>
      <c r="HV7738" s="425"/>
      <c r="HW7738" s="425"/>
      <c r="HX7738" s="425"/>
      <c r="HY7738" s="425"/>
      <c r="HZ7738" s="425"/>
      <c r="IA7738" s="425"/>
      <c r="IB7738" s="425"/>
      <c r="IC7738" s="425"/>
      <c r="ID7738" s="425"/>
      <c r="IE7738" s="425"/>
      <c r="IF7738" s="425"/>
      <c r="IG7738" s="425"/>
      <c r="IH7738" s="425"/>
      <c r="II7738" s="425"/>
      <c r="IJ7738" s="425"/>
      <c r="IK7738" s="425"/>
      <c r="IL7738" s="425"/>
      <c r="IM7738" s="425"/>
      <c r="IN7738" s="425"/>
      <c r="IO7738" s="425"/>
      <c r="IP7738" s="425"/>
      <c r="IQ7738" s="425"/>
      <c r="IR7738" s="425"/>
      <c r="IS7738" s="425"/>
      <c r="IT7738" s="425"/>
      <c r="IU7738" s="425"/>
      <c r="IV7738" s="425"/>
    </row>
    <row r="7739" s="428" customFormat="1" ht="27.6" customHeight="1" spans="2:256">
      <c r="B7739" s="465"/>
      <c r="GH7739" s="425"/>
      <c r="GI7739" s="425"/>
      <c r="GJ7739" s="425"/>
      <c r="GK7739" s="425"/>
      <c r="GL7739" s="425"/>
      <c r="GM7739" s="425"/>
      <c r="GN7739" s="425"/>
      <c r="GO7739" s="425"/>
      <c r="GP7739" s="425"/>
      <c r="GQ7739" s="425"/>
      <c r="GR7739" s="425"/>
      <c r="GS7739" s="425"/>
      <c r="GT7739" s="425"/>
      <c r="GU7739" s="425"/>
      <c r="GV7739" s="425"/>
      <c r="GW7739" s="425"/>
      <c r="GX7739" s="425"/>
      <c r="GY7739" s="425"/>
      <c r="GZ7739" s="425"/>
      <c r="HA7739" s="425"/>
      <c r="HB7739" s="425"/>
      <c r="HC7739" s="425"/>
      <c r="HD7739" s="425"/>
      <c r="HE7739" s="425"/>
      <c r="HF7739" s="425"/>
      <c r="HG7739" s="425"/>
      <c r="HH7739" s="425"/>
      <c r="HI7739" s="425"/>
      <c r="HJ7739" s="425"/>
      <c r="HK7739" s="425"/>
      <c r="HL7739" s="425"/>
      <c r="HM7739" s="425"/>
      <c r="HN7739" s="425"/>
      <c r="HO7739" s="425"/>
      <c r="HP7739" s="425"/>
      <c r="HQ7739" s="425"/>
      <c r="HR7739" s="425"/>
      <c r="HS7739" s="425"/>
      <c r="HT7739" s="425"/>
      <c r="HU7739" s="425"/>
      <c r="HV7739" s="425"/>
      <c r="HW7739" s="425"/>
      <c r="HX7739" s="425"/>
      <c r="HY7739" s="425"/>
      <c r="HZ7739" s="425"/>
      <c r="IA7739" s="425"/>
      <c r="IB7739" s="425"/>
      <c r="IC7739" s="425"/>
      <c r="ID7739" s="425"/>
      <c r="IE7739" s="425"/>
      <c r="IF7739" s="425"/>
      <c r="IG7739" s="425"/>
      <c r="IH7739" s="425"/>
      <c r="II7739" s="425"/>
      <c r="IJ7739" s="425"/>
      <c r="IK7739" s="425"/>
      <c r="IL7739" s="425"/>
      <c r="IM7739" s="425"/>
      <c r="IN7739" s="425"/>
      <c r="IO7739" s="425"/>
      <c r="IP7739" s="425"/>
      <c r="IQ7739" s="425"/>
      <c r="IR7739" s="425"/>
      <c r="IS7739" s="425"/>
      <c r="IT7739" s="425"/>
      <c r="IU7739" s="425"/>
      <c r="IV7739" s="425"/>
    </row>
    <row r="7740" s="428" customFormat="1" ht="27.6" customHeight="1" spans="2:256">
      <c r="B7740" s="465"/>
      <c r="GH7740" s="425"/>
      <c r="GI7740" s="425"/>
      <c r="GJ7740" s="425"/>
      <c r="GK7740" s="425"/>
      <c r="GL7740" s="425"/>
      <c r="GM7740" s="425"/>
      <c r="GN7740" s="425"/>
      <c r="GO7740" s="425"/>
      <c r="GP7740" s="425"/>
      <c r="GQ7740" s="425"/>
      <c r="GR7740" s="425"/>
      <c r="GS7740" s="425"/>
      <c r="GT7740" s="425"/>
      <c r="GU7740" s="425"/>
      <c r="GV7740" s="425"/>
      <c r="GW7740" s="425"/>
      <c r="GX7740" s="425"/>
      <c r="GY7740" s="425"/>
      <c r="GZ7740" s="425"/>
      <c r="HA7740" s="425"/>
      <c r="HB7740" s="425"/>
      <c r="HC7740" s="425"/>
      <c r="HD7740" s="425"/>
      <c r="HE7740" s="425"/>
      <c r="HF7740" s="425"/>
      <c r="HG7740" s="425"/>
      <c r="HH7740" s="425"/>
      <c r="HI7740" s="425"/>
      <c r="HJ7740" s="425"/>
      <c r="HK7740" s="425"/>
      <c r="HL7740" s="425"/>
      <c r="HM7740" s="425"/>
      <c r="HN7740" s="425"/>
      <c r="HO7740" s="425"/>
      <c r="HP7740" s="425"/>
      <c r="HQ7740" s="425"/>
      <c r="HR7740" s="425"/>
      <c r="HS7740" s="425"/>
      <c r="HT7740" s="425"/>
      <c r="HU7740" s="425"/>
      <c r="HV7740" s="425"/>
      <c r="HW7740" s="425"/>
      <c r="HX7740" s="425"/>
      <c r="HY7740" s="425"/>
      <c r="HZ7740" s="425"/>
      <c r="IA7740" s="425"/>
      <c r="IB7740" s="425"/>
      <c r="IC7740" s="425"/>
      <c r="ID7740" s="425"/>
      <c r="IE7740" s="425"/>
      <c r="IF7740" s="425"/>
      <c r="IG7740" s="425"/>
      <c r="IH7740" s="425"/>
      <c r="II7740" s="425"/>
      <c r="IJ7740" s="425"/>
      <c r="IK7740" s="425"/>
      <c r="IL7740" s="425"/>
      <c r="IM7740" s="425"/>
      <c r="IN7740" s="425"/>
      <c r="IO7740" s="425"/>
      <c r="IP7740" s="425"/>
      <c r="IQ7740" s="425"/>
      <c r="IR7740" s="425"/>
      <c r="IS7740" s="425"/>
      <c r="IT7740" s="425"/>
      <c r="IU7740" s="425"/>
      <c r="IV7740" s="425"/>
    </row>
    <row r="7741" s="428" customFormat="1" ht="27.6" customHeight="1" spans="2:256">
      <c r="B7741" s="465"/>
      <c r="GH7741" s="425"/>
      <c r="GI7741" s="425"/>
      <c r="GJ7741" s="425"/>
      <c r="GK7741" s="425"/>
      <c r="GL7741" s="425"/>
      <c r="GM7741" s="425"/>
      <c r="GN7741" s="425"/>
      <c r="GO7741" s="425"/>
      <c r="GP7741" s="425"/>
      <c r="GQ7741" s="425"/>
      <c r="GR7741" s="425"/>
      <c r="GS7741" s="425"/>
      <c r="GT7741" s="425"/>
      <c r="GU7741" s="425"/>
      <c r="GV7741" s="425"/>
      <c r="GW7741" s="425"/>
      <c r="GX7741" s="425"/>
      <c r="GY7741" s="425"/>
      <c r="GZ7741" s="425"/>
      <c r="HA7741" s="425"/>
      <c r="HB7741" s="425"/>
      <c r="HC7741" s="425"/>
      <c r="HD7741" s="425"/>
      <c r="HE7741" s="425"/>
      <c r="HF7741" s="425"/>
      <c r="HG7741" s="425"/>
      <c r="HH7741" s="425"/>
      <c r="HI7741" s="425"/>
      <c r="HJ7741" s="425"/>
      <c r="HK7741" s="425"/>
      <c r="HL7741" s="425"/>
      <c r="HM7741" s="425"/>
      <c r="HN7741" s="425"/>
      <c r="HO7741" s="425"/>
      <c r="HP7741" s="425"/>
      <c r="HQ7741" s="425"/>
      <c r="HR7741" s="425"/>
      <c r="HS7741" s="425"/>
      <c r="HT7741" s="425"/>
      <c r="HU7741" s="425"/>
      <c r="HV7741" s="425"/>
      <c r="HW7741" s="425"/>
      <c r="HX7741" s="425"/>
      <c r="HY7741" s="425"/>
      <c r="HZ7741" s="425"/>
      <c r="IA7741" s="425"/>
      <c r="IB7741" s="425"/>
      <c r="IC7741" s="425"/>
      <c r="ID7741" s="425"/>
      <c r="IE7741" s="425"/>
      <c r="IF7741" s="425"/>
      <c r="IG7741" s="425"/>
      <c r="IH7741" s="425"/>
      <c r="II7741" s="425"/>
      <c r="IJ7741" s="425"/>
      <c r="IK7741" s="425"/>
      <c r="IL7741" s="425"/>
      <c r="IM7741" s="425"/>
      <c r="IN7741" s="425"/>
      <c r="IO7741" s="425"/>
      <c r="IP7741" s="425"/>
      <c r="IQ7741" s="425"/>
      <c r="IR7741" s="425"/>
      <c r="IS7741" s="425"/>
      <c r="IT7741" s="425"/>
      <c r="IU7741" s="425"/>
      <c r="IV7741" s="425"/>
    </row>
    <row r="7742" s="428" customFormat="1" ht="27.6" customHeight="1" spans="2:256">
      <c r="B7742" s="465"/>
      <c r="GH7742" s="425"/>
      <c r="GI7742" s="425"/>
      <c r="GJ7742" s="425"/>
      <c r="GK7742" s="425"/>
      <c r="GL7742" s="425"/>
      <c r="GM7742" s="425"/>
      <c r="GN7742" s="425"/>
      <c r="GO7742" s="425"/>
      <c r="GP7742" s="425"/>
      <c r="GQ7742" s="425"/>
      <c r="GR7742" s="425"/>
      <c r="GS7742" s="425"/>
      <c r="GT7742" s="425"/>
      <c r="GU7742" s="425"/>
      <c r="GV7742" s="425"/>
      <c r="GW7742" s="425"/>
      <c r="GX7742" s="425"/>
      <c r="GY7742" s="425"/>
      <c r="GZ7742" s="425"/>
      <c r="HA7742" s="425"/>
      <c r="HB7742" s="425"/>
      <c r="HC7742" s="425"/>
      <c r="HD7742" s="425"/>
      <c r="HE7742" s="425"/>
      <c r="HF7742" s="425"/>
      <c r="HG7742" s="425"/>
      <c r="HH7742" s="425"/>
      <c r="HI7742" s="425"/>
      <c r="HJ7742" s="425"/>
      <c r="HK7742" s="425"/>
      <c r="HL7742" s="425"/>
      <c r="HM7742" s="425"/>
      <c r="HN7742" s="425"/>
      <c r="HO7742" s="425"/>
      <c r="HP7742" s="425"/>
      <c r="HQ7742" s="425"/>
      <c r="HR7742" s="425"/>
      <c r="HS7742" s="425"/>
      <c r="HT7742" s="425"/>
      <c r="HU7742" s="425"/>
      <c r="HV7742" s="425"/>
      <c r="HW7742" s="425"/>
      <c r="HX7742" s="425"/>
      <c r="HY7742" s="425"/>
      <c r="HZ7742" s="425"/>
      <c r="IA7742" s="425"/>
      <c r="IB7742" s="425"/>
      <c r="IC7742" s="425"/>
      <c r="ID7742" s="425"/>
      <c r="IE7742" s="425"/>
      <c r="IF7742" s="425"/>
      <c r="IG7742" s="425"/>
      <c r="IH7742" s="425"/>
      <c r="II7742" s="425"/>
      <c r="IJ7742" s="425"/>
      <c r="IK7742" s="425"/>
      <c r="IL7742" s="425"/>
      <c r="IM7742" s="425"/>
      <c r="IN7742" s="425"/>
      <c r="IO7742" s="425"/>
      <c r="IP7742" s="425"/>
      <c r="IQ7742" s="425"/>
      <c r="IR7742" s="425"/>
      <c r="IS7742" s="425"/>
      <c r="IT7742" s="425"/>
      <c r="IU7742" s="425"/>
      <c r="IV7742" s="425"/>
    </row>
    <row r="7743" s="428" customFormat="1" ht="27.6" customHeight="1" spans="2:256">
      <c r="B7743" s="465"/>
      <c r="GH7743" s="425"/>
      <c r="GI7743" s="425"/>
      <c r="GJ7743" s="425"/>
      <c r="GK7743" s="425"/>
      <c r="GL7743" s="425"/>
      <c r="GM7743" s="425"/>
      <c r="GN7743" s="425"/>
      <c r="GO7743" s="425"/>
      <c r="GP7743" s="425"/>
      <c r="GQ7743" s="425"/>
      <c r="GR7743" s="425"/>
      <c r="GS7743" s="425"/>
      <c r="GT7743" s="425"/>
      <c r="GU7743" s="425"/>
      <c r="GV7743" s="425"/>
      <c r="GW7743" s="425"/>
      <c r="GX7743" s="425"/>
      <c r="GY7743" s="425"/>
      <c r="GZ7743" s="425"/>
      <c r="HA7743" s="425"/>
      <c r="HB7743" s="425"/>
      <c r="HC7743" s="425"/>
      <c r="HD7743" s="425"/>
      <c r="HE7743" s="425"/>
      <c r="HF7743" s="425"/>
      <c r="HG7743" s="425"/>
      <c r="HH7743" s="425"/>
      <c r="HI7743" s="425"/>
      <c r="HJ7743" s="425"/>
      <c r="HK7743" s="425"/>
      <c r="HL7743" s="425"/>
      <c r="HM7743" s="425"/>
      <c r="HN7743" s="425"/>
      <c r="HO7743" s="425"/>
      <c r="HP7743" s="425"/>
      <c r="HQ7743" s="425"/>
      <c r="HR7743" s="425"/>
      <c r="HS7743" s="425"/>
      <c r="HT7743" s="425"/>
      <c r="HU7743" s="425"/>
      <c r="HV7743" s="425"/>
      <c r="HW7743" s="425"/>
      <c r="HX7743" s="425"/>
      <c r="HY7743" s="425"/>
      <c r="HZ7743" s="425"/>
      <c r="IA7743" s="425"/>
      <c r="IB7743" s="425"/>
      <c r="IC7743" s="425"/>
      <c r="ID7743" s="425"/>
      <c r="IE7743" s="425"/>
      <c r="IF7743" s="425"/>
      <c r="IG7743" s="425"/>
      <c r="IH7743" s="425"/>
      <c r="II7743" s="425"/>
      <c r="IJ7743" s="425"/>
      <c r="IK7743" s="425"/>
      <c r="IL7743" s="425"/>
      <c r="IM7743" s="425"/>
      <c r="IN7743" s="425"/>
      <c r="IO7743" s="425"/>
      <c r="IP7743" s="425"/>
      <c r="IQ7743" s="425"/>
      <c r="IR7743" s="425"/>
      <c r="IS7743" s="425"/>
      <c r="IT7743" s="425"/>
      <c r="IU7743" s="425"/>
      <c r="IV7743" s="425"/>
    </row>
    <row r="7744" s="428" customFormat="1" ht="27.6" customHeight="1" spans="2:256">
      <c r="B7744" s="465"/>
      <c r="GH7744" s="425"/>
      <c r="GI7744" s="425"/>
      <c r="GJ7744" s="425"/>
      <c r="GK7744" s="425"/>
      <c r="GL7744" s="425"/>
      <c r="GM7744" s="425"/>
      <c r="GN7744" s="425"/>
      <c r="GO7744" s="425"/>
      <c r="GP7744" s="425"/>
      <c r="GQ7744" s="425"/>
      <c r="GR7744" s="425"/>
      <c r="GS7744" s="425"/>
      <c r="GT7744" s="425"/>
      <c r="GU7744" s="425"/>
      <c r="GV7744" s="425"/>
      <c r="GW7744" s="425"/>
      <c r="GX7744" s="425"/>
      <c r="GY7744" s="425"/>
      <c r="GZ7744" s="425"/>
      <c r="HA7744" s="425"/>
      <c r="HB7744" s="425"/>
      <c r="HC7744" s="425"/>
      <c r="HD7744" s="425"/>
      <c r="HE7744" s="425"/>
      <c r="HF7744" s="425"/>
      <c r="HG7744" s="425"/>
      <c r="HH7744" s="425"/>
      <c r="HI7744" s="425"/>
      <c r="HJ7744" s="425"/>
      <c r="HK7744" s="425"/>
      <c r="HL7744" s="425"/>
      <c r="HM7744" s="425"/>
      <c r="HN7744" s="425"/>
      <c r="HO7744" s="425"/>
      <c r="HP7744" s="425"/>
      <c r="HQ7744" s="425"/>
      <c r="HR7744" s="425"/>
      <c r="HS7744" s="425"/>
      <c r="HT7744" s="425"/>
      <c r="HU7744" s="425"/>
      <c r="HV7744" s="425"/>
      <c r="HW7744" s="425"/>
      <c r="HX7744" s="425"/>
      <c r="HY7744" s="425"/>
      <c r="HZ7744" s="425"/>
      <c r="IA7744" s="425"/>
      <c r="IB7744" s="425"/>
      <c r="IC7744" s="425"/>
      <c r="ID7744" s="425"/>
      <c r="IE7744" s="425"/>
      <c r="IF7744" s="425"/>
      <c r="IG7744" s="425"/>
      <c r="IH7744" s="425"/>
      <c r="II7744" s="425"/>
      <c r="IJ7744" s="425"/>
      <c r="IK7744" s="425"/>
      <c r="IL7744" s="425"/>
      <c r="IM7744" s="425"/>
      <c r="IN7744" s="425"/>
      <c r="IO7744" s="425"/>
      <c r="IP7744" s="425"/>
      <c r="IQ7744" s="425"/>
      <c r="IR7744" s="425"/>
      <c r="IS7744" s="425"/>
      <c r="IT7744" s="425"/>
      <c r="IU7744" s="425"/>
      <c r="IV7744" s="425"/>
    </row>
    <row r="7745" s="428" customFormat="1" ht="27.6" customHeight="1" spans="2:256">
      <c r="B7745" s="465"/>
      <c r="GH7745" s="425"/>
      <c r="GI7745" s="425"/>
      <c r="GJ7745" s="425"/>
      <c r="GK7745" s="425"/>
      <c r="GL7745" s="425"/>
      <c r="GM7745" s="425"/>
      <c r="GN7745" s="425"/>
      <c r="GO7745" s="425"/>
      <c r="GP7745" s="425"/>
      <c r="GQ7745" s="425"/>
      <c r="GR7745" s="425"/>
      <c r="GS7745" s="425"/>
      <c r="GT7745" s="425"/>
      <c r="GU7745" s="425"/>
      <c r="GV7745" s="425"/>
      <c r="GW7745" s="425"/>
      <c r="GX7745" s="425"/>
      <c r="GY7745" s="425"/>
      <c r="GZ7745" s="425"/>
      <c r="HA7745" s="425"/>
      <c r="HB7745" s="425"/>
      <c r="HC7745" s="425"/>
      <c r="HD7745" s="425"/>
      <c r="HE7745" s="425"/>
      <c r="HF7745" s="425"/>
      <c r="HG7745" s="425"/>
      <c r="HH7745" s="425"/>
      <c r="HI7745" s="425"/>
      <c r="HJ7745" s="425"/>
      <c r="HK7745" s="425"/>
      <c r="HL7745" s="425"/>
      <c r="HM7745" s="425"/>
      <c r="HN7745" s="425"/>
      <c r="HO7745" s="425"/>
      <c r="HP7745" s="425"/>
      <c r="HQ7745" s="425"/>
      <c r="HR7745" s="425"/>
      <c r="HS7745" s="425"/>
      <c r="HT7745" s="425"/>
      <c r="HU7745" s="425"/>
      <c r="HV7745" s="425"/>
      <c r="HW7745" s="425"/>
      <c r="HX7745" s="425"/>
      <c r="HY7745" s="425"/>
      <c r="HZ7745" s="425"/>
      <c r="IA7745" s="425"/>
      <c r="IB7745" s="425"/>
      <c r="IC7745" s="425"/>
      <c r="ID7745" s="425"/>
      <c r="IE7745" s="425"/>
      <c r="IF7745" s="425"/>
      <c r="IG7745" s="425"/>
      <c r="IH7745" s="425"/>
      <c r="II7745" s="425"/>
      <c r="IJ7745" s="425"/>
      <c r="IK7745" s="425"/>
      <c r="IL7745" s="425"/>
      <c r="IM7745" s="425"/>
      <c r="IN7745" s="425"/>
      <c r="IO7745" s="425"/>
      <c r="IP7745" s="425"/>
      <c r="IQ7745" s="425"/>
      <c r="IR7745" s="425"/>
      <c r="IS7745" s="425"/>
      <c r="IT7745" s="425"/>
      <c r="IU7745" s="425"/>
      <c r="IV7745" s="425"/>
    </row>
    <row r="7746" s="428" customFormat="1" ht="27.6" customHeight="1" spans="2:256">
      <c r="B7746" s="465"/>
      <c r="GH7746" s="425"/>
      <c r="GI7746" s="425"/>
      <c r="GJ7746" s="425"/>
      <c r="GK7746" s="425"/>
      <c r="GL7746" s="425"/>
      <c r="GM7746" s="425"/>
      <c r="GN7746" s="425"/>
      <c r="GO7746" s="425"/>
      <c r="GP7746" s="425"/>
      <c r="GQ7746" s="425"/>
      <c r="GR7746" s="425"/>
      <c r="GS7746" s="425"/>
      <c r="GT7746" s="425"/>
      <c r="GU7746" s="425"/>
      <c r="GV7746" s="425"/>
      <c r="GW7746" s="425"/>
      <c r="GX7746" s="425"/>
      <c r="GY7746" s="425"/>
      <c r="GZ7746" s="425"/>
      <c r="HA7746" s="425"/>
      <c r="HB7746" s="425"/>
      <c r="HC7746" s="425"/>
      <c r="HD7746" s="425"/>
      <c r="HE7746" s="425"/>
      <c r="HF7746" s="425"/>
      <c r="HG7746" s="425"/>
      <c r="HH7746" s="425"/>
      <c r="HI7746" s="425"/>
      <c r="HJ7746" s="425"/>
      <c r="HK7746" s="425"/>
      <c r="HL7746" s="425"/>
      <c r="HM7746" s="425"/>
      <c r="HN7746" s="425"/>
      <c r="HO7746" s="425"/>
      <c r="HP7746" s="425"/>
      <c r="HQ7746" s="425"/>
      <c r="HR7746" s="425"/>
      <c r="HS7746" s="425"/>
      <c r="HT7746" s="425"/>
      <c r="HU7746" s="425"/>
      <c r="HV7746" s="425"/>
      <c r="HW7746" s="425"/>
      <c r="HX7746" s="425"/>
      <c r="HY7746" s="425"/>
      <c r="HZ7746" s="425"/>
      <c r="IA7746" s="425"/>
      <c r="IB7746" s="425"/>
      <c r="IC7746" s="425"/>
      <c r="ID7746" s="425"/>
      <c r="IE7746" s="425"/>
      <c r="IF7746" s="425"/>
      <c r="IG7746" s="425"/>
      <c r="IH7746" s="425"/>
      <c r="II7746" s="425"/>
      <c r="IJ7746" s="425"/>
      <c r="IK7746" s="425"/>
      <c r="IL7746" s="425"/>
      <c r="IM7746" s="425"/>
      <c r="IN7746" s="425"/>
      <c r="IO7746" s="425"/>
      <c r="IP7746" s="425"/>
      <c r="IQ7746" s="425"/>
      <c r="IR7746" s="425"/>
      <c r="IS7746" s="425"/>
      <c r="IT7746" s="425"/>
      <c r="IU7746" s="425"/>
      <c r="IV7746" s="425"/>
    </row>
    <row r="7747" s="428" customFormat="1" ht="27.6" customHeight="1" spans="2:256">
      <c r="B7747" s="465"/>
      <c r="GH7747" s="425"/>
      <c r="GI7747" s="425"/>
      <c r="GJ7747" s="425"/>
      <c r="GK7747" s="425"/>
      <c r="GL7747" s="425"/>
      <c r="GM7747" s="425"/>
      <c r="GN7747" s="425"/>
      <c r="GO7747" s="425"/>
      <c r="GP7747" s="425"/>
      <c r="GQ7747" s="425"/>
      <c r="GR7747" s="425"/>
      <c r="GS7747" s="425"/>
      <c r="GT7747" s="425"/>
      <c r="GU7747" s="425"/>
      <c r="GV7747" s="425"/>
      <c r="GW7747" s="425"/>
      <c r="GX7747" s="425"/>
      <c r="GY7747" s="425"/>
      <c r="GZ7747" s="425"/>
      <c r="HA7747" s="425"/>
      <c r="HB7747" s="425"/>
      <c r="HC7747" s="425"/>
      <c r="HD7747" s="425"/>
      <c r="HE7747" s="425"/>
      <c r="HF7747" s="425"/>
      <c r="HG7747" s="425"/>
      <c r="HH7747" s="425"/>
      <c r="HI7747" s="425"/>
      <c r="HJ7747" s="425"/>
      <c r="HK7747" s="425"/>
      <c r="HL7747" s="425"/>
      <c r="HM7747" s="425"/>
      <c r="HN7747" s="425"/>
      <c r="HO7747" s="425"/>
      <c r="HP7747" s="425"/>
      <c r="HQ7747" s="425"/>
      <c r="HR7747" s="425"/>
      <c r="HS7747" s="425"/>
      <c r="HT7747" s="425"/>
      <c r="HU7747" s="425"/>
      <c r="HV7747" s="425"/>
      <c r="HW7747" s="425"/>
      <c r="HX7747" s="425"/>
      <c r="HY7747" s="425"/>
      <c r="HZ7747" s="425"/>
      <c r="IA7747" s="425"/>
      <c r="IB7747" s="425"/>
      <c r="IC7747" s="425"/>
      <c r="ID7747" s="425"/>
      <c r="IE7747" s="425"/>
      <c r="IF7747" s="425"/>
      <c r="IG7747" s="425"/>
      <c r="IH7747" s="425"/>
      <c r="II7747" s="425"/>
      <c r="IJ7747" s="425"/>
      <c r="IK7747" s="425"/>
      <c r="IL7747" s="425"/>
      <c r="IM7747" s="425"/>
      <c r="IN7747" s="425"/>
      <c r="IO7747" s="425"/>
      <c r="IP7747" s="425"/>
      <c r="IQ7747" s="425"/>
      <c r="IR7747" s="425"/>
      <c r="IS7747" s="425"/>
      <c r="IT7747" s="425"/>
      <c r="IU7747" s="425"/>
      <c r="IV7747" s="425"/>
    </row>
    <row r="7748" s="428" customFormat="1" ht="27.6" customHeight="1" spans="2:256">
      <c r="B7748" s="465"/>
      <c r="GH7748" s="425"/>
      <c r="GI7748" s="425"/>
      <c r="GJ7748" s="425"/>
      <c r="GK7748" s="425"/>
      <c r="GL7748" s="425"/>
      <c r="GM7748" s="425"/>
      <c r="GN7748" s="425"/>
      <c r="GO7748" s="425"/>
      <c r="GP7748" s="425"/>
      <c r="GQ7748" s="425"/>
      <c r="GR7748" s="425"/>
      <c r="GS7748" s="425"/>
      <c r="GT7748" s="425"/>
      <c r="GU7748" s="425"/>
      <c r="GV7748" s="425"/>
      <c r="GW7748" s="425"/>
      <c r="GX7748" s="425"/>
      <c r="GY7748" s="425"/>
      <c r="GZ7748" s="425"/>
      <c r="HA7748" s="425"/>
      <c r="HB7748" s="425"/>
      <c r="HC7748" s="425"/>
      <c r="HD7748" s="425"/>
      <c r="HE7748" s="425"/>
      <c r="HF7748" s="425"/>
      <c r="HG7748" s="425"/>
      <c r="HH7748" s="425"/>
      <c r="HI7748" s="425"/>
      <c r="HJ7748" s="425"/>
      <c r="HK7748" s="425"/>
      <c r="HL7748" s="425"/>
      <c r="HM7748" s="425"/>
      <c r="HN7748" s="425"/>
      <c r="HO7748" s="425"/>
      <c r="HP7748" s="425"/>
      <c r="HQ7748" s="425"/>
      <c r="HR7748" s="425"/>
      <c r="HS7748" s="425"/>
      <c r="HT7748" s="425"/>
      <c r="HU7748" s="425"/>
      <c r="HV7748" s="425"/>
      <c r="HW7748" s="425"/>
      <c r="HX7748" s="425"/>
      <c r="HY7748" s="425"/>
      <c r="HZ7748" s="425"/>
      <c r="IA7748" s="425"/>
      <c r="IB7748" s="425"/>
      <c r="IC7748" s="425"/>
      <c r="ID7748" s="425"/>
      <c r="IE7748" s="425"/>
      <c r="IF7748" s="425"/>
      <c r="IG7748" s="425"/>
      <c r="IH7748" s="425"/>
      <c r="II7748" s="425"/>
      <c r="IJ7748" s="425"/>
      <c r="IK7748" s="425"/>
      <c r="IL7748" s="425"/>
      <c r="IM7748" s="425"/>
      <c r="IN7748" s="425"/>
      <c r="IO7748" s="425"/>
      <c r="IP7748" s="425"/>
      <c r="IQ7748" s="425"/>
      <c r="IR7748" s="425"/>
      <c r="IS7748" s="425"/>
      <c r="IT7748" s="425"/>
      <c r="IU7748" s="425"/>
      <c r="IV7748" s="425"/>
    </row>
    <row r="7749" s="428" customFormat="1" ht="27.6" customHeight="1" spans="2:256">
      <c r="B7749" s="465"/>
      <c r="GH7749" s="425"/>
      <c r="GI7749" s="425"/>
      <c r="GJ7749" s="425"/>
      <c r="GK7749" s="425"/>
      <c r="GL7749" s="425"/>
      <c r="GM7749" s="425"/>
      <c r="GN7749" s="425"/>
      <c r="GO7749" s="425"/>
      <c r="GP7749" s="425"/>
      <c r="GQ7749" s="425"/>
      <c r="GR7749" s="425"/>
      <c r="GS7749" s="425"/>
      <c r="GT7749" s="425"/>
      <c r="GU7749" s="425"/>
      <c r="GV7749" s="425"/>
      <c r="GW7749" s="425"/>
      <c r="GX7749" s="425"/>
      <c r="GY7749" s="425"/>
      <c r="GZ7749" s="425"/>
      <c r="HA7749" s="425"/>
      <c r="HB7749" s="425"/>
      <c r="HC7749" s="425"/>
      <c r="HD7749" s="425"/>
      <c r="HE7749" s="425"/>
      <c r="HF7749" s="425"/>
      <c r="HG7749" s="425"/>
      <c r="HH7749" s="425"/>
      <c r="HI7749" s="425"/>
      <c r="HJ7749" s="425"/>
      <c r="HK7749" s="425"/>
      <c r="HL7749" s="425"/>
      <c r="HM7749" s="425"/>
      <c r="HN7749" s="425"/>
      <c r="HO7749" s="425"/>
      <c r="HP7749" s="425"/>
      <c r="HQ7749" s="425"/>
      <c r="HR7749" s="425"/>
      <c r="HS7749" s="425"/>
      <c r="HT7749" s="425"/>
      <c r="HU7749" s="425"/>
      <c r="HV7749" s="425"/>
      <c r="HW7749" s="425"/>
      <c r="HX7749" s="425"/>
      <c r="HY7749" s="425"/>
      <c r="HZ7749" s="425"/>
      <c r="IA7749" s="425"/>
      <c r="IB7749" s="425"/>
      <c r="IC7749" s="425"/>
      <c r="ID7749" s="425"/>
      <c r="IE7749" s="425"/>
      <c r="IF7749" s="425"/>
      <c r="IG7749" s="425"/>
      <c r="IH7749" s="425"/>
      <c r="II7749" s="425"/>
      <c r="IJ7749" s="425"/>
      <c r="IK7749" s="425"/>
      <c r="IL7749" s="425"/>
      <c r="IM7749" s="425"/>
      <c r="IN7749" s="425"/>
      <c r="IO7749" s="425"/>
      <c r="IP7749" s="425"/>
      <c r="IQ7749" s="425"/>
      <c r="IR7749" s="425"/>
      <c r="IS7749" s="425"/>
      <c r="IT7749" s="425"/>
      <c r="IU7749" s="425"/>
      <c r="IV7749" s="425"/>
    </row>
    <row r="7750" s="428" customFormat="1" ht="27.6" customHeight="1" spans="2:256">
      <c r="B7750" s="465"/>
      <c r="GH7750" s="425"/>
      <c r="GI7750" s="425"/>
      <c r="GJ7750" s="425"/>
      <c r="GK7750" s="425"/>
      <c r="GL7750" s="425"/>
      <c r="GM7750" s="425"/>
      <c r="GN7750" s="425"/>
      <c r="GO7750" s="425"/>
      <c r="GP7750" s="425"/>
      <c r="GQ7750" s="425"/>
      <c r="GR7750" s="425"/>
      <c r="GS7750" s="425"/>
      <c r="GT7750" s="425"/>
      <c r="GU7750" s="425"/>
      <c r="GV7750" s="425"/>
      <c r="GW7750" s="425"/>
      <c r="GX7750" s="425"/>
      <c r="GY7750" s="425"/>
      <c r="GZ7750" s="425"/>
      <c r="HA7750" s="425"/>
      <c r="HB7750" s="425"/>
      <c r="HC7750" s="425"/>
      <c r="HD7750" s="425"/>
      <c r="HE7750" s="425"/>
      <c r="HF7750" s="425"/>
      <c r="HG7750" s="425"/>
      <c r="HH7750" s="425"/>
      <c r="HI7750" s="425"/>
      <c r="HJ7750" s="425"/>
      <c r="HK7750" s="425"/>
      <c r="HL7750" s="425"/>
      <c r="HM7750" s="425"/>
      <c r="HN7750" s="425"/>
      <c r="HO7750" s="425"/>
      <c r="HP7750" s="425"/>
      <c r="HQ7750" s="425"/>
      <c r="HR7750" s="425"/>
      <c r="HS7750" s="425"/>
      <c r="HT7750" s="425"/>
      <c r="HU7750" s="425"/>
      <c r="HV7750" s="425"/>
      <c r="HW7750" s="425"/>
      <c r="HX7750" s="425"/>
      <c r="HY7750" s="425"/>
      <c r="HZ7750" s="425"/>
      <c r="IA7750" s="425"/>
      <c r="IB7750" s="425"/>
      <c r="IC7750" s="425"/>
      <c r="ID7750" s="425"/>
      <c r="IE7750" s="425"/>
      <c r="IF7750" s="425"/>
      <c r="IG7750" s="425"/>
      <c r="IH7750" s="425"/>
      <c r="II7750" s="425"/>
      <c r="IJ7750" s="425"/>
      <c r="IK7750" s="425"/>
      <c r="IL7750" s="425"/>
      <c r="IM7750" s="425"/>
      <c r="IN7750" s="425"/>
      <c r="IO7750" s="425"/>
      <c r="IP7750" s="425"/>
      <c r="IQ7750" s="425"/>
      <c r="IR7750" s="425"/>
      <c r="IS7750" s="425"/>
      <c r="IT7750" s="425"/>
      <c r="IU7750" s="425"/>
      <c r="IV7750" s="425"/>
    </row>
    <row r="7751" s="428" customFormat="1" ht="27.6" customHeight="1" spans="2:256">
      <c r="B7751" s="465"/>
      <c r="GH7751" s="425"/>
      <c r="GI7751" s="425"/>
      <c r="GJ7751" s="425"/>
      <c r="GK7751" s="425"/>
      <c r="GL7751" s="425"/>
      <c r="GM7751" s="425"/>
      <c r="GN7751" s="425"/>
      <c r="GO7751" s="425"/>
      <c r="GP7751" s="425"/>
      <c r="GQ7751" s="425"/>
      <c r="GR7751" s="425"/>
      <c r="GS7751" s="425"/>
      <c r="GT7751" s="425"/>
      <c r="GU7751" s="425"/>
      <c r="GV7751" s="425"/>
      <c r="GW7751" s="425"/>
      <c r="GX7751" s="425"/>
      <c r="GY7751" s="425"/>
      <c r="GZ7751" s="425"/>
      <c r="HA7751" s="425"/>
      <c r="HB7751" s="425"/>
      <c r="HC7751" s="425"/>
      <c r="HD7751" s="425"/>
      <c r="HE7751" s="425"/>
      <c r="HF7751" s="425"/>
      <c r="HG7751" s="425"/>
      <c r="HH7751" s="425"/>
      <c r="HI7751" s="425"/>
      <c r="HJ7751" s="425"/>
      <c r="HK7751" s="425"/>
      <c r="HL7751" s="425"/>
      <c r="HM7751" s="425"/>
      <c r="HN7751" s="425"/>
      <c r="HO7751" s="425"/>
      <c r="HP7751" s="425"/>
      <c r="HQ7751" s="425"/>
      <c r="HR7751" s="425"/>
      <c r="HS7751" s="425"/>
      <c r="HT7751" s="425"/>
      <c r="HU7751" s="425"/>
      <c r="HV7751" s="425"/>
      <c r="HW7751" s="425"/>
      <c r="HX7751" s="425"/>
      <c r="HY7751" s="425"/>
      <c r="HZ7751" s="425"/>
      <c r="IA7751" s="425"/>
      <c r="IB7751" s="425"/>
      <c r="IC7751" s="425"/>
      <c r="ID7751" s="425"/>
      <c r="IE7751" s="425"/>
      <c r="IF7751" s="425"/>
      <c r="IG7751" s="425"/>
      <c r="IH7751" s="425"/>
      <c r="II7751" s="425"/>
      <c r="IJ7751" s="425"/>
      <c r="IK7751" s="425"/>
      <c r="IL7751" s="425"/>
      <c r="IM7751" s="425"/>
      <c r="IN7751" s="425"/>
      <c r="IO7751" s="425"/>
      <c r="IP7751" s="425"/>
      <c r="IQ7751" s="425"/>
      <c r="IR7751" s="425"/>
      <c r="IS7751" s="425"/>
      <c r="IT7751" s="425"/>
      <c r="IU7751" s="425"/>
      <c r="IV7751" s="425"/>
    </row>
    <row r="7752" s="428" customFormat="1" ht="27.6" customHeight="1" spans="2:256">
      <c r="B7752" s="465"/>
      <c r="GH7752" s="425"/>
      <c r="GI7752" s="425"/>
      <c r="GJ7752" s="425"/>
      <c r="GK7752" s="425"/>
      <c r="GL7752" s="425"/>
      <c r="GM7752" s="425"/>
      <c r="GN7752" s="425"/>
      <c r="GO7752" s="425"/>
      <c r="GP7752" s="425"/>
      <c r="GQ7752" s="425"/>
      <c r="GR7752" s="425"/>
      <c r="GS7752" s="425"/>
      <c r="GT7752" s="425"/>
      <c r="GU7752" s="425"/>
      <c r="GV7752" s="425"/>
      <c r="GW7752" s="425"/>
      <c r="GX7752" s="425"/>
      <c r="GY7752" s="425"/>
      <c r="GZ7752" s="425"/>
      <c r="HA7752" s="425"/>
      <c r="HB7752" s="425"/>
      <c r="HC7752" s="425"/>
      <c r="HD7752" s="425"/>
      <c r="HE7752" s="425"/>
      <c r="HF7752" s="425"/>
      <c r="HG7752" s="425"/>
      <c r="HH7752" s="425"/>
      <c r="HI7752" s="425"/>
      <c r="HJ7752" s="425"/>
      <c r="HK7752" s="425"/>
      <c r="HL7752" s="425"/>
      <c r="HM7752" s="425"/>
      <c r="HN7752" s="425"/>
      <c r="HO7752" s="425"/>
      <c r="HP7752" s="425"/>
      <c r="HQ7752" s="425"/>
      <c r="HR7752" s="425"/>
      <c r="HS7752" s="425"/>
      <c r="HT7752" s="425"/>
      <c r="HU7752" s="425"/>
      <c r="HV7752" s="425"/>
      <c r="HW7752" s="425"/>
      <c r="HX7752" s="425"/>
      <c r="HY7752" s="425"/>
      <c r="HZ7752" s="425"/>
      <c r="IA7752" s="425"/>
      <c r="IB7752" s="425"/>
      <c r="IC7752" s="425"/>
      <c r="ID7752" s="425"/>
      <c r="IE7752" s="425"/>
      <c r="IF7752" s="425"/>
      <c r="IG7752" s="425"/>
      <c r="IH7752" s="425"/>
      <c r="II7752" s="425"/>
      <c r="IJ7752" s="425"/>
      <c r="IK7752" s="425"/>
      <c r="IL7752" s="425"/>
      <c r="IM7752" s="425"/>
      <c r="IN7752" s="425"/>
      <c r="IO7752" s="425"/>
      <c r="IP7752" s="425"/>
      <c r="IQ7752" s="425"/>
      <c r="IR7752" s="425"/>
      <c r="IS7752" s="425"/>
      <c r="IT7752" s="425"/>
      <c r="IU7752" s="425"/>
      <c r="IV7752" s="425"/>
    </row>
    <row r="7753" s="428" customFormat="1" ht="27.6" customHeight="1" spans="2:256">
      <c r="B7753" s="465"/>
      <c r="GH7753" s="425"/>
      <c r="GI7753" s="425"/>
      <c r="GJ7753" s="425"/>
      <c r="GK7753" s="425"/>
      <c r="GL7753" s="425"/>
      <c r="GM7753" s="425"/>
      <c r="GN7753" s="425"/>
      <c r="GO7753" s="425"/>
      <c r="GP7753" s="425"/>
      <c r="GQ7753" s="425"/>
      <c r="GR7753" s="425"/>
      <c r="GS7753" s="425"/>
      <c r="GT7753" s="425"/>
      <c r="GU7753" s="425"/>
      <c r="GV7753" s="425"/>
      <c r="GW7753" s="425"/>
      <c r="GX7753" s="425"/>
      <c r="GY7753" s="425"/>
      <c r="GZ7753" s="425"/>
      <c r="HA7753" s="425"/>
      <c r="HB7753" s="425"/>
      <c r="HC7753" s="425"/>
      <c r="HD7753" s="425"/>
      <c r="HE7753" s="425"/>
      <c r="HF7753" s="425"/>
      <c r="HG7753" s="425"/>
      <c r="HH7753" s="425"/>
      <c r="HI7753" s="425"/>
      <c r="HJ7753" s="425"/>
      <c r="HK7753" s="425"/>
      <c r="HL7753" s="425"/>
      <c r="HM7753" s="425"/>
      <c r="HN7753" s="425"/>
      <c r="HO7753" s="425"/>
      <c r="HP7753" s="425"/>
      <c r="HQ7753" s="425"/>
      <c r="HR7753" s="425"/>
      <c r="HS7753" s="425"/>
      <c r="HT7753" s="425"/>
      <c r="HU7753" s="425"/>
      <c r="HV7753" s="425"/>
      <c r="HW7753" s="425"/>
      <c r="HX7753" s="425"/>
      <c r="HY7753" s="425"/>
      <c r="HZ7753" s="425"/>
      <c r="IA7753" s="425"/>
      <c r="IB7753" s="425"/>
      <c r="IC7753" s="425"/>
      <c r="ID7753" s="425"/>
      <c r="IE7753" s="425"/>
      <c r="IF7753" s="425"/>
      <c r="IG7753" s="425"/>
      <c r="IH7753" s="425"/>
      <c r="II7753" s="425"/>
      <c r="IJ7753" s="425"/>
      <c r="IK7753" s="425"/>
      <c r="IL7753" s="425"/>
      <c r="IM7753" s="425"/>
      <c r="IN7753" s="425"/>
      <c r="IO7753" s="425"/>
      <c r="IP7753" s="425"/>
      <c r="IQ7753" s="425"/>
      <c r="IR7753" s="425"/>
      <c r="IS7753" s="425"/>
      <c r="IT7753" s="425"/>
      <c r="IU7753" s="425"/>
      <c r="IV7753" s="425"/>
    </row>
    <row r="7754" s="428" customFormat="1" ht="27.6" customHeight="1" spans="2:256">
      <c r="B7754" s="465"/>
      <c r="GH7754" s="425"/>
      <c r="GI7754" s="425"/>
      <c r="GJ7754" s="425"/>
      <c r="GK7754" s="425"/>
      <c r="GL7754" s="425"/>
      <c r="GM7754" s="425"/>
      <c r="GN7754" s="425"/>
      <c r="GO7754" s="425"/>
      <c r="GP7754" s="425"/>
      <c r="GQ7754" s="425"/>
      <c r="GR7754" s="425"/>
      <c r="GS7754" s="425"/>
      <c r="GT7754" s="425"/>
      <c r="GU7754" s="425"/>
      <c r="GV7754" s="425"/>
      <c r="GW7754" s="425"/>
      <c r="GX7754" s="425"/>
      <c r="GY7754" s="425"/>
      <c r="GZ7754" s="425"/>
      <c r="HA7754" s="425"/>
      <c r="HB7754" s="425"/>
      <c r="HC7754" s="425"/>
      <c r="HD7754" s="425"/>
      <c r="HE7754" s="425"/>
      <c r="HF7754" s="425"/>
      <c r="HG7754" s="425"/>
      <c r="HH7754" s="425"/>
      <c r="HI7754" s="425"/>
      <c r="HJ7754" s="425"/>
      <c r="HK7754" s="425"/>
      <c r="HL7754" s="425"/>
      <c r="HM7754" s="425"/>
      <c r="HN7754" s="425"/>
      <c r="HO7754" s="425"/>
      <c r="HP7754" s="425"/>
      <c r="HQ7754" s="425"/>
      <c r="HR7754" s="425"/>
      <c r="HS7754" s="425"/>
      <c r="HT7754" s="425"/>
      <c r="HU7754" s="425"/>
      <c r="HV7754" s="425"/>
      <c r="HW7754" s="425"/>
      <c r="HX7754" s="425"/>
      <c r="HY7754" s="425"/>
      <c r="HZ7754" s="425"/>
      <c r="IA7754" s="425"/>
      <c r="IB7754" s="425"/>
      <c r="IC7754" s="425"/>
      <c r="ID7754" s="425"/>
      <c r="IE7754" s="425"/>
      <c r="IF7754" s="425"/>
      <c r="IG7754" s="425"/>
      <c r="IH7754" s="425"/>
      <c r="II7754" s="425"/>
      <c r="IJ7754" s="425"/>
      <c r="IK7754" s="425"/>
      <c r="IL7754" s="425"/>
      <c r="IM7754" s="425"/>
      <c r="IN7754" s="425"/>
      <c r="IO7754" s="425"/>
      <c r="IP7754" s="425"/>
      <c r="IQ7754" s="425"/>
      <c r="IR7754" s="425"/>
      <c r="IS7754" s="425"/>
      <c r="IT7754" s="425"/>
      <c r="IU7754" s="425"/>
      <c r="IV7754" s="425"/>
    </row>
    <row r="7755" s="428" customFormat="1" ht="27.6" customHeight="1" spans="2:256">
      <c r="B7755" s="465"/>
      <c r="GH7755" s="425"/>
      <c r="GI7755" s="425"/>
      <c r="GJ7755" s="425"/>
      <c r="GK7755" s="425"/>
      <c r="GL7755" s="425"/>
      <c r="GM7755" s="425"/>
      <c r="GN7755" s="425"/>
      <c r="GO7755" s="425"/>
      <c r="GP7755" s="425"/>
      <c r="GQ7755" s="425"/>
      <c r="GR7755" s="425"/>
      <c r="GS7755" s="425"/>
      <c r="GT7755" s="425"/>
      <c r="GU7755" s="425"/>
      <c r="GV7755" s="425"/>
      <c r="GW7755" s="425"/>
      <c r="GX7755" s="425"/>
      <c r="GY7755" s="425"/>
      <c r="GZ7755" s="425"/>
      <c r="HA7755" s="425"/>
      <c r="HB7755" s="425"/>
      <c r="HC7755" s="425"/>
      <c r="HD7755" s="425"/>
      <c r="HE7755" s="425"/>
      <c r="HF7755" s="425"/>
      <c r="HG7755" s="425"/>
      <c r="HH7755" s="425"/>
      <c r="HI7755" s="425"/>
      <c r="HJ7755" s="425"/>
      <c r="HK7755" s="425"/>
      <c r="HL7755" s="425"/>
      <c r="HM7755" s="425"/>
      <c r="HN7755" s="425"/>
      <c r="HO7755" s="425"/>
      <c r="HP7755" s="425"/>
      <c r="HQ7755" s="425"/>
      <c r="HR7755" s="425"/>
      <c r="HS7755" s="425"/>
      <c r="HT7755" s="425"/>
      <c r="HU7755" s="425"/>
      <c r="HV7755" s="425"/>
      <c r="HW7755" s="425"/>
      <c r="HX7755" s="425"/>
      <c r="HY7755" s="425"/>
      <c r="HZ7755" s="425"/>
      <c r="IA7755" s="425"/>
      <c r="IB7755" s="425"/>
      <c r="IC7755" s="425"/>
      <c r="ID7755" s="425"/>
      <c r="IE7755" s="425"/>
      <c r="IF7755" s="425"/>
      <c r="IG7755" s="425"/>
      <c r="IH7755" s="425"/>
      <c r="II7755" s="425"/>
      <c r="IJ7755" s="425"/>
      <c r="IK7755" s="425"/>
      <c r="IL7755" s="425"/>
      <c r="IM7755" s="425"/>
      <c r="IN7755" s="425"/>
      <c r="IO7755" s="425"/>
      <c r="IP7755" s="425"/>
      <c r="IQ7755" s="425"/>
      <c r="IR7755" s="425"/>
      <c r="IS7755" s="425"/>
      <c r="IT7755" s="425"/>
      <c r="IU7755" s="425"/>
      <c r="IV7755" s="425"/>
    </row>
    <row r="7756" s="428" customFormat="1" ht="27.6" customHeight="1" spans="2:256">
      <c r="B7756" s="465"/>
      <c r="GH7756" s="425"/>
      <c r="GI7756" s="425"/>
      <c r="GJ7756" s="425"/>
      <c r="GK7756" s="425"/>
      <c r="GL7756" s="425"/>
      <c r="GM7756" s="425"/>
      <c r="GN7756" s="425"/>
      <c r="GO7756" s="425"/>
      <c r="GP7756" s="425"/>
      <c r="GQ7756" s="425"/>
      <c r="GR7756" s="425"/>
      <c r="GS7756" s="425"/>
      <c r="GT7756" s="425"/>
      <c r="GU7756" s="425"/>
      <c r="GV7756" s="425"/>
      <c r="GW7756" s="425"/>
      <c r="GX7756" s="425"/>
      <c r="GY7756" s="425"/>
      <c r="GZ7756" s="425"/>
      <c r="HA7756" s="425"/>
      <c r="HB7756" s="425"/>
      <c r="HC7756" s="425"/>
      <c r="HD7756" s="425"/>
      <c r="HE7756" s="425"/>
      <c r="HF7756" s="425"/>
      <c r="HG7756" s="425"/>
      <c r="HH7756" s="425"/>
      <c r="HI7756" s="425"/>
      <c r="HJ7756" s="425"/>
      <c r="HK7756" s="425"/>
      <c r="HL7756" s="425"/>
      <c r="HM7756" s="425"/>
      <c r="HN7756" s="425"/>
      <c r="HO7756" s="425"/>
      <c r="HP7756" s="425"/>
      <c r="HQ7756" s="425"/>
      <c r="HR7756" s="425"/>
      <c r="HS7756" s="425"/>
      <c r="HT7756" s="425"/>
      <c r="HU7756" s="425"/>
      <c r="HV7756" s="425"/>
      <c r="HW7756" s="425"/>
      <c r="HX7756" s="425"/>
      <c r="HY7756" s="425"/>
      <c r="HZ7756" s="425"/>
      <c r="IA7756" s="425"/>
      <c r="IB7756" s="425"/>
      <c r="IC7756" s="425"/>
      <c r="ID7756" s="425"/>
      <c r="IE7756" s="425"/>
      <c r="IF7756" s="425"/>
      <c r="IG7756" s="425"/>
      <c r="IH7756" s="425"/>
      <c r="II7756" s="425"/>
      <c r="IJ7756" s="425"/>
      <c r="IK7756" s="425"/>
      <c r="IL7756" s="425"/>
      <c r="IM7756" s="425"/>
      <c r="IN7756" s="425"/>
      <c r="IO7756" s="425"/>
      <c r="IP7756" s="425"/>
      <c r="IQ7756" s="425"/>
      <c r="IR7756" s="425"/>
      <c r="IS7756" s="425"/>
      <c r="IT7756" s="425"/>
      <c r="IU7756" s="425"/>
      <c r="IV7756" s="425"/>
    </row>
    <row r="7757" s="428" customFormat="1" ht="27.6" customHeight="1" spans="2:256">
      <c r="B7757" s="465"/>
      <c r="GH7757" s="425"/>
      <c r="GI7757" s="425"/>
      <c r="GJ7757" s="425"/>
      <c r="GK7757" s="425"/>
      <c r="GL7757" s="425"/>
      <c r="GM7757" s="425"/>
      <c r="GN7757" s="425"/>
      <c r="GO7757" s="425"/>
      <c r="GP7757" s="425"/>
      <c r="GQ7757" s="425"/>
      <c r="GR7757" s="425"/>
      <c r="GS7757" s="425"/>
      <c r="GT7757" s="425"/>
      <c r="GU7757" s="425"/>
      <c r="GV7757" s="425"/>
      <c r="GW7757" s="425"/>
      <c r="GX7757" s="425"/>
      <c r="GY7757" s="425"/>
      <c r="GZ7757" s="425"/>
      <c r="HA7757" s="425"/>
      <c r="HB7757" s="425"/>
      <c r="HC7757" s="425"/>
      <c r="HD7757" s="425"/>
      <c r="HE7757" s="425"/>
      <c r="HF7757" s="425"/>
      <c r="HG7757" s="425"/>
      <c r="HH7757" s="425"/>
      <c r="HI7757" s="425"/>
      <c r="HJ7757" s="425"/>
      <c r="HK7757" s="425"/>
      <c r="HL7757" s="425"/>
      <c r="HM7757" s="425"/>
      <c r="HN7757" s="425"/>
      <c r="HO7757" s="425"/>
      <c r="HP7757" s="425"/>
      <c r="HQ7757" s="425"/>
      <c r="HR7757" s="425"/>
      <c r="HS7757" s="425"/>
      <c r="HT7757" s="425"/>
      <c r="HU7757" s="425"/>
      <c r="HV7757" s="425"/>
      <c r="HW7757" s="425"/>
      <c r="HX7757" s="425"/>
      <c r="HY7757" s="425"/>
      <c r="HZ7757" s="425"/>
      <c r="IA7757" s="425"/>
      <c r="IB7757" s="425"/>
      <c r="IC7757" s="425"/>
      <c r="ID7757" s="425"/>
      <c r="IE7757" s="425"/>
      <c r="IF7757" s="425"/>
      <c r="IG7757" s="425"/>
      <c r="IH7757" s="425"/>
      <c r="II7757" s="425"/>
      <c r="IJ7757" s="425"/>
      <c r="IK7757" s="425"/>
      <c r="IL7757" s="425"/>
      <c r="IM7757" s="425"/>
      <c r="IN7757" s="425"/>
      <c r="IO7757" s="425"/>
      <c r="IP7757" s="425"/>
      <c r="IQ7757" s="425"/>
      <c r="IR7757" s="425"/>
      <c r="IS7757" s="425"/>
      <c r="IT7757" s="425"/>
      <c r="IU7757" s="425"/>
      <c r="IV7757" s="425"/>
    </row>
    <row r="7758" s="428" customFormat="1" ht="27.6" customHeight="1" spans="2:256">
      <c r="B7758" s="465"/>
      <c r="GH7758" s="425"/>
      <c r="GI7758" s="425"/>
      <c r="GJ7758" s="425"/>
      <c r="GK7758" s="425"/>
      <c r="GL7758" s="425"/>
      <c r="GM7758" s="425"/>
      <c r="GN7758" s="425"/>
      <c r="GO7758" s="425"/>
      <c r="GP7758" s="425"/>
      <c r="GQ7758" s="425"/>
      <c r="GR7758" s="425"/>
      <c r="GS7758" s="425"/>
      <c r="GT7758" s="425"/>
      <c r="GU7758" s="425"/>
      <c r="GV7758" s="425"/>
      <c r="GW7758" s="425"/>
      <c r="GX7758" s="425"/>
      <c r="GY7758" s="425"/>
      <c r="GZ7758" s="425"/>
      <c r="HA7758" s="425"/>
      <c r="HB7758" s="425"/>
      <c r="HC7758" s="425"/>
      <c r="HD7758" s="425"/>
      <c r="HE7758" s="425"/>
      <c r="HF7758" s="425"/>
      <c r="HG7758" s="425"/>
      <c r="HH7758" s="425"/>
      <c r="HI7758" s="425"/>
      <c r="HJ7758" s="425"/>
      <c r="HK7758" s="425"/>
      <c r="HL7758" s="425"/>
      <c r="HM7758" s="425"/>
      <c r="HN7758" s="425"/>
      <c r="HO7758" s="425"/>
      <c r="HP7758" s="425"/>
      <c r="HQ7758" s="425"/>
      <c r="HR7758" s="425"/>
      <c r="HS7758" s="425"/>
      <c r="HT7758" s="425"/>
      <c r="HU7758" s="425"/>
      <c r="HV7758" s="425"/>
      <c r="HW7758" s="425"/>
      <c r="HX7758" s="425"/>
      <c r="HY7758" s="425"/>
      <c r="HZ7758" s="425"/>
      <c r="IA7758" s="425"/>
      <c r="IB7758" s="425"/>
      <c r="IC7758" s="425"/>
      <c r="ID7758" s="425"/>
      <c r="IE7758" s="425"/>
      <c r="IF7758" s="425"/>
      <c r="IG7758" s="425"/>
      <c r="IH7758" s="425"/>
      <c r="II7758" s="425"/>
      <c r="IJ7758" s="425"/>
      <c r="IK7758" s="425"/>
      <c r="IL7758" s="425"/>
      <c r="IM7758" s="425"/>
      <c r="IN7758" s="425"/>
      <c r="IO7758" s="425"/>
      <c r="IP7758" s="425"/>
      <c r="IQ7758" s="425"/>
      <c r="IR7758" s="425"/>
      <c r="IS7758" s="425"/>
      <c r="IT7758" s="425"/>
      <c r="IU7758" s="425"/>
      <c r="IV7758" s="425"/>
    </row>
    <row r="7759" s="428" customFormat="1" ht="27.6" customHeight="1" spans="2:256">
      <c r="B7759" s="465"/>
      <c r="GH7759" s="425"/>
      <c r="GI7759" s="425"/>
      <c r="GJ7759" s="425"/>
      <c r="GK7759" s="425"/>
      <c r="GL7759" s="425"/>
      <c r="GM7759" s="425"/>
      <c r="GN7759" s="425"/>
      <c r="GO7759" s="425"/>
      <c r="GP7759" s="425"/>
      <c r="GQ7759" s="425"/>
      <c r="GR7759" s="425"/>
      <c r="GS7759" s="425"/>
      <c r="GT7759" s="425"/>
      <c r="GU7759" s="425"/>
      <c r="GV7759" s="425"/>
      <c r="GW7759" s="425"/>
      <c r="GX7759" s="425"/>
      <c r="GY7759" s="425"/>
      <c r="GZ7759" s="425"/>
      <c r="HA7759" s="425"/>
      <c r="HB7759" s="425"/>
      <c r="HC7759" s="425"/>
      <c r="HD7759" s="425"/>
      <c r="HE7759" s="425"/>
      <c r="HF7759" s="425"/>
      <c r="HG7759" s="425"/>
      <c r="HH7759" s="425"/>
      <c r="HI7759" s="425"/>
      <c r="HJ7759" s="425"/>
      <c r="HK7759" s="425"/>
      <c r="HL7759" s="425"/>
      <c r="HM7759" s="425"/>
      <c r="HN7759" s="425"/>
      <c r="HO7759" s="425"/>
      <c r="HP7759" s="425"/>
      <c r="HQ7759" s="425"/>
      <c r="HR7759" s="425"/>
      <c r="HS7759" s="425"/>
      <c r="HT7759" s="425"/>
      <c r="HU7759" s="425"/>
      <c r="HV7759" s="425"/>
      <c r="HW7759" s="425"/>
      <c r="HX7759" s="425"/>
      <c r="HY7759" s="425"/>
      <c r="HZ7759" s="425"/>
      <c r="IA7759" s="425"/>
      <c r="IB7759" s="425"/>
      <c r="IC7759" s="425"/>
      <c r="ID7759" s="425"/>
      <c r="IE7759" s="425"/>
      <c r="IF7759" s="425"/>
      <c r="IG7759" s="425"/>
      <c r="IH7759" s="425"/>
      <c r="II7759" s="425"/>
      <c r="IJ7759" s="425"/>
      <c r="IK7759" s="425"/>
      <c r="IL7759" s="425"/>
      <c r="IM7759" s="425"/>
      <c r="IN7759" s="425"/>
      <c r="IO7759" s="425"/>
      <c r="IP7759" s="425"/>
      <c r="IQ7759" s="425"/>
      <c r="IR7759" s="425"/>
      <c r="IS7759" s="425"/>
      <c r="IT7759" s="425"/>
      <c r="IU7759" s="425"/>
      <c r="IV7759" s="425"/>
    </row>
    <row r="7760" s="428" customFormat="1" ht="27.6" customHeight="1" spans="2:256">
      <c r="B7760" s="465"/>
      <c r="GH7760" s="425"/>
      <c r="GI7760" s="425"/>
      <c r="GJ7760" s="425"/>
      <c r="GK7760" s="425"/>
      <c r="GL7760" s="425"/>
      <c r="GM7760" s="425"/>
      <c r="GN7760" s="425"/>
      <c r="GO7760" s="425"/>
      <c r="GP7760" s="425"/>
      <c r="GQ7760" s="425"/>
      <c r="GR7760" s="425"/>
      <c r="GS7760" s="425"/>
      <c r="GT7760" s="425"/>
      <c r="GU7760" s="425"/>
      <c r="GV7760" s="425"/>
      <c r="GW7760" s="425"/>
      <c r="GX7760" s="425"/>
      <c r="GY7760" s="425"/>
      <c r="GZ7760" s="425"/>
      <c r="HA7760" s="425"/>
      <c r="HB7760" s="425"/>
      <c r="HC7760" s="425"/>
      <c r="HD7760" s="425"/>
      <c r="HE7760" s="425"/>
      <c r="HF7760" s="425"/>
      <c r="HG7760" s="425"/>
      <c r="HH7760" s="425"/>
      <c r="HI7760" s="425"/>
      <c r="HJ7760" s="425"/>
      <c r="HK7760" s="425"/>
      <c r="HL7760" s="425"/>
      <c r="HM7760" s="425"/>
      <c r="HN7760" s="425"/>
      <c r="HO7760" s="425"/>
      <c r="HP7760" s="425"/>
      <c r="HQ7760" s="425"/>
      <c r="HR7760" s="425"/>
      <c r="HS7760" s="425"/>
      <c r="HT7760" s="425"/>
      <c r="HU7760" s="425"/>
      <c r="HV7760" s="425"/>
      <c r="HW7760" s="425"/>
      <c r="HX7760" s="425"/>
      <c r="HY7760" s="425"/>
      <c r="HZ7760" s="425"/>
      <c r="IA7760" s="425"/>
      <c r="IB7760" s="425"/>
      <c r="IC7760" s="425"/>
      <c r="ID7760" s="425"/>
      <c r="IE7760" s="425"/>
      <c r="IF7760" s="425"/>
      <c r="IG7760" s="425"/>
      <c r="IH7760" s="425"/>
      <c r="II7760" s="425"/>
      <c r="IJ7760" s="425"/>
      <c r="IK7760" s="425"/>
      <c r="IL7760" s="425"/>
      <c r="IM7760" s="425"/>
      <c r="IN7760" s="425"/>
      <c r="IO7760" s="425"/>
      <c r="IP7760" s="425"/>
      <c r="IQ7760" s="425"/>
      <c r="IR7760" s="425"/>
      <c r="IS7760" s="425"/>
      <c r="IT7760" s="425"/>
      <c r="IU7760" s="425"/>
      <c r="IV7760" s="425"/>
    </row>
    <row r="7761" s="428" customFormat="1" ht="27.6" customHeight="1" spans="2:256">
      <c r="B7761" s="465"/>
      <c r="GH7761" s="425"/>
      <c r="GI7761" s="425"/>
      <c r="GJ7761" s="425"/>
      <c r="GK7761" s="425"/>
      <c r="GL7761" s="425"/>
      <c r="GM7761" s="425"/>
      <c r="GN7761" s="425"/>
      <c r="GO7761" s="425"/>
      <c r="GP7761" s="425"/>
      <c r="GQ7761" s="425"/>
      <c r="GR7761" s="425"/>
      <c r="GS7761" s="425"/>
      <c r="GT7761" s="425"/>
      <c r="GU7761" s="425"/>
      <c r="GV7761" s="425"/>
      <c r="GW7761" s="425"/>
      <c r="GX7761" s="425"/>
      <c r="GY7761" s="425"/>
      <c r="GZ7761" s="425"/>
      <c r="HA7761" s="425"/>
      <c r="HB7761" s="425"/>
      <c r="HC7761" s="425"/>
      <c r="HD7761" s="425"/>
      <c r="HE7761" s="425"/>
      <c r="HF7761" s="425"/>
      <c r="HG7761" s="425"/>
      <c r="HH7761" s="425"/>
      <c r="HI7761" s="425"/>
      <c r="HJ7761" s="425"/>
      <c r="HK7761" s="425"/>
      <c r="HL7761" s="425"/>
      <c r="HM7761" s="425"/>
      <c r="HN7761" s="425"/>
      <c r="HO7761" s="425"/>
      <c r="HP7761" s="425"/>
      <c r="HQ7761" s="425"/>
      <c r="HR7761" s="425"/>
      <c r="HS7761" s="425"/>
      <c r="HT7761" s="425"/>
      <c r="HU7761" s="425"/>
      <c r="HV7761" s="425"/>
      <c r="HW7761" s="425"/>
      <c r="HX7761" s="425"/>
      <c r="HY7761" s="425"/>
      <c r="HZ7761" s="425"/>
      <c r="IA7761" s="425"/>
      <c r="IB7761" s="425"/>
      <c r="IC7761" s="425"/>
      <c r="ID7761" s="425"/>
      <c r="IE7761" s="425"/>
      <c r="IF7761" s="425"/>
      <c r="IG7761" s="425"/>
      <c r="IH7761" s="425"/>
      <c r="II7761" s="425"/>
      <c r="IJ7761" s="425"/>
      <c r="IK7761" s="425"/>
      <c r="IL7761" s="425"/>
      <c r="IM7761" s="425"/>
      <c r="IN7761" s="425"/>
      <c r="IO7761" s="425"/>
      <c r="IP7761" s="425"/>
      <c r="IQ7761" s="425"/>
      <c r="IR7761" s="425"/>
      <c r="IS7761" s="425"/>
      <c r="IT7761" s="425"/>
      <c r="IU7761" s="425"/>
      <c r="IV7761" s="425"/>
    </row>
    <row r="7762" s="428" customFormat="1" ht="27.6" customHeight="1" spans="2:256">
      <c r="B7762" s="465"/>
      <c r="GH7762" s="425"/>
      <c r="GI7762" s="425"/>
      <c r="GJ7762" s="425"/>
      <c r="GK7762" s="425"/>
      <c r="GL7762" s="425"/>
      <c r="GM7762" s="425"/>
      <c r="GN7762" s="425"/>
      <c r="GO7762" s="425"/>
      <c r="GP7762" s="425"/>
      <c r="GQ7762" s="425"/>
      <c r="GR7762" s="425"/>
      <c r="GS7762" s="425"/>
      <c r="GT7762" s="425"/>
      <c r="GU7762" s="425"/>
      <c r="GV7762" s="425"/>
      <c r="GW7762" s="425"/>
      <c r="GX7762" s="425"/>
      <c r="GY7762" s="425"/>
      <c r="GZ7762" s="425"/>
      <c r="HA7762" s="425"/>
      <c r="HB7762" s="425"/>
      <c r="HC7762" s="425"/>
      <c r="HD7762" s="425"/>
      <c r="HE7762" s="425"/>
      <c r="HF7762" s="425"/>
      <c r="HG7762" s="425"/>
      <c r="HH7762" s="425"/>
      <c r="HI7762" s="425"/>
      <c r="HJ7762" s="425"/>
      <c r="HK7762" s="425"/>
      <c r="HL7762" s="425"/>
      <c r="HM7762" s="425"/>
      <c r="HN7762" s="425"/>
      <c r="HO7762" s="425"/>
      <c r="HP7762" s="425"/>
      <c r="HQ7762" s="425"/>
      <c r="HR7762" s="425"/>
      <c r="HS7762" s="425"/>
      <c r="HT7762" s="425"/>
      <c r="HU7762" s="425"/>
      <c r="HV7762" s="425"/>
      <c r="HW7762" s="425"/>
      <c r="HX7762" s="425"/>
      <c r="HY7762" s="425"/>
      <c r="HZ7762" s="425"/>
      <c r="IA7762" s="425"/>
      <c r="IB7762" s="425"/>
      <c r="IC7762" s="425"/>
      <c r="ID7762" s="425"/>
      <c r="IE7762" s="425"/>
      <c r="IF7762" s="425"/>
      <c r="IG7762" s="425"/>
      <c r="IH7762" s="425"/>
      <c r="II7762" s="425"/>
      <c r="IJ7762" s="425"/>
      <c r="IK7762" s="425"/>
      <c r="IL7762" s="425"/>
      <c r="IM7762" s="425"/>
      <c r="IN7762" s="425"/>
      <c r="IO7762" s="425"/>
      <c r="IP7762" s="425"/>
      <c r="IQ7762" s="425"/>
      <c r="IR7762" s="425"/>
      <c r="IS7762" s="425"/>
      <c r="IT7762" s="425"/>
      <c r="IU7762" s="425"/>
      <c r="IV7762" s="425"/>
    </row>
    <row r="7763" s="428" customFormat="1" ht="27.6" customHeight="1" spans="2:256">
      <c r="B7763" s="465"/>
      <c r="GH7763" s="425"/>
      <c r="GI7763" s="425"/>
      <c r="GJ7763" s="425"/>
      <c r="GK7763" s="425"/>
      <c r="GL7763" s="425"/>
      <c r="GM7763" s="425"/>
      <c r="GN7763" s="425"/>
      <c r="GO7763" s="425"/>
      <c r="GP7763" s="425"/>
      <c r="GQ7763" s="425"/>
      <c r="GR7763" s="425"/>
      <c r="GS7763" s="425"/>
      <c r="GT7763" s="425"/>
      <c r="GU7763" s="425"/>
      <c r="GV7763" s="425"/>
      <c r="GW7763" s="425"/>
      <c r="GX7763" s="425"/>
      <c r="GY7763" s="425"/>
      <c r="GZ7763" s="425"/>
      <c r="HA7763" s="425"/>
      <c r="HB7763" s="425"/>
      <c r="HC7763" s="425"/>
      <c r="HD7763" s="425"/>
      <c r="HE7763" s="425"/>
      <c r="HF7763" s="425"/>
      <c r="HG7763" s="425"/>
      <c r="HH7763" s="425"/>
      <c r="HI7763" s="425"/>
      <c r="HJ7763" s="425"/>
      <c r="HK7763" s="425"/>
      <c r="HL7763" s="425"/>
      <c r="HM7763" s="425"/>
      <c r="HN7763" s="425"/>
      <c r="HO7763" s="425"/>
      <c r="HP7763" s="425"/>
      <c r="HQ7763" s="425"/>
      <c r="HR7763" s="425"/>
      <c r="HS7763" s="425"/>
      <c r="HT7763" s="425"/>
      <c r="HU7763" s="425"/>
      <c r="HV7763" s="425"/>
      <c r="HW7763" s="425"/>
      <c r="HX7763" s="425"/>
      <c r="HY7763" s="425"/>
      <c r="HZ7763" s="425"/>
      <c r="IA7763" s="425"/>
      <c r="IB7763" s="425"/>
      <c r="IC7763" s="425"/>
      <c r="ID7763" s="425"/>
      <c r="IE7763" s="425"/>
      <c r="IF7763" s="425"/>
      <c r="IG7763" s="425"/>
      <c r="IH7763" s="425"/>
      <c r="II7763" s="425"/>
      <c r="IJ7763" s="425"/>
      <c r="IK7763" s="425"/>
      <c r="IL7763" s="425"/>
      <c r="IM7763" s="425"/>
      <c r="IN7763" s="425"/>
      <c r="IO7763" s="425"/>
      <c r="IP7763" s="425"/>
      <c r="IQ7763" s="425"/>
      <c r="IR7763" s="425"/>
      <c r="IS7763" s="425"/>
      <c r="IT7763" s="425"/>
      <c r="IU7763" s="425"/>
      <c r="IV7763" s="425"/>
    </row>
    <row r="7764" s="428" customFormat="1" ht="27.6" customHeight="1" spans="2:256">
      <c r="B7764" s="465"/>
      <c r="GH7764" s="425"/>
      <c r="GI7764" s="425"/>
      <c r="GJ7764" s="425"/>
      <c r="GK7764" s="425"/>
      <c r="GL7764" s="425"/>
      <c r="GM7764" s="425"/>
      <c r="GN7764" s="425"/>
      <c r="GO7764" s="425"/>
      <c r="GP7764" s="425"/>
      <c r="GQ7764" s="425"/>
      <c r="GR7764" s="425"/>
      <c r="GS7764" s="425"/>
      <c r="GT7764" s="425"/>
      <c r="GU7764" s="425"/>
      <c r="GV7764" s="425"/>
      <c r="GW7764" s="425"/>
      <c r="GX7764" s="425"/>
      <c r="GY7764" s="425"/>
      <c r="GZ7764" s="425"/>
      <c r="HA7764" s="425"/>
      <c r="HB7764" s="425"/>
      <c r="HC7764" s="425"/>
      <c r="HD7764" s="425"/>
      <c r="HE7764" s="425"/>
      <c r="HF7764" s="425"/>
      <c r="HG7764" s="425"/>
      <c r="HH7764" s="425"/>
      <c r="HI7764" s="425"/>
      <c r="HJ7764" s="425"/>
      <c r="HK7764" s="425"/>
      <c r="HL7764" s="425"/>
      <c r="HM7764" s="425"/>
      <c r="HN7764" s="425"/>
      <c r="HO7764" s="425"/>
      <c r="HP7764" s="425"/>
      <c r="HQ7764" s="425"/>
      <c r="HR7764" s="425"/>
      <c r="HS7764" s="425"/>
      <c r="HT7764" s="425"/>
      <c r="HU7764" s="425"/>
      <c r="HV7764" s="425"/>
      <c r="HW7764" s="425"/>
      <c r="HX7764" s="425"/>
      <c r="HY7764" s="425"/>
      <c r="HZ7764" s="425"/>
      <c r="IA7764" s="425"/>
      <c r="IB7764" s="425"/>
      <c r="IC7764" s="425"/>
      <c r="ID7764" s="425"/>
      <c r="IE7764" s="425"/>
      <c r="IF7764" s="425"/>
      <c r="IG7764" s="425"/>
      <c r="IH7764" s="425"/>
      <c r="II7764" s="425"/>
      <c r="IJ7764" s="425"/>
      <c r="IK7764" s="425"/>
      <c r="IL7764" s="425"/>
      <c r="IM7764" s="425"/>
      <c r="IN7764" s="425"/>
      <c r="IO7764" s="425"/>
      <c r="IP7764" s="425"/>
      <c r="IQ7764" s="425"/>
      <c r="IR7764" s="425"/>
      <c r="IS7764" s="425"/>
      <c r="IT7764" s="425"/>
      <c r="IU7764" s="425"/>
      <c r="IV7764" s="425"/>
    </row>
    <row r="7765" s="428" customFormat="1" ht="27.6" customHeight="1" spans="2:256">
      <c r="B7765" s="465"/>
      <c r="GH7765" s="425"/>
      <c r="GI7765" s="425"/>
      <c r="GJ7765" s="425"/>
      <c r="GK7765" s="425"/>
      <c r="GL7765" s="425"/>
      <c r="GM7765" s="425"/>
      <c r="GN7765" s="425"/>
      <c r="GO7765" s="425"/>
      <c r="GP7765" s="425"/>
      <c r="GQ7765" s="425"/>
      <c r="GR7765" s="425"/>
      <c r="GS7765" s="425"/>
      <c r="GT7765" s="425"/>
      <c r="GU7765" s="425"/>
      <c r="GV7765" s="425"/>
      <c r="GW7765" s="425"/>
      <c r="GX7765" s="425"/>
      <c r="GY7765" s="425"/>
      <c r="GZ7765" s="425"/>
      <c r="HA7765" s="425"/>
      <c r="HB7765" s="425"/>
      <c r="HC7765" s="425"/>
      <c r="HD7765" s="425"/>
      <c r="HE7765" s="425"/>
      <c r="HF7765" s="425"/>
      <c r="HG7765" s="425"/>
      <c r="HH7765" s="425"/>
      <c r="HI7765" s="425"/>
      <c r="HJ7765" s="425"/>
      <c r="HK7765" s="425"/>
      <c r="HL7765" s="425"/>
      <c r="HM7765" s="425"/>
      <c r="HN7765" s="425"/>
      <c r="HO7765" s="425"/>
      <c r="HP7765" s="425"/>
      <c r="HQ7765" s="425"/>
      <c r="HR7765" s="425"/>
      <c r="HS7765" s="425"/>
      <c r="HT7765" s="425"/>
      <c r="HU7765" s="425"/>
      <c r="HV7765" s="425"/>
      <c r="HW7765" s="425"/>
      <c r="HX7765" s="425"/>
      <c r="HY7765" s="425"/>
      <c r="HZ7765" s="425"/>
      <c r="IA7765" s="425"/>
      <c r="IB7765" s="425"/>
      <c r="IC7765" s="425"/>
      <c r="ID7765" s="425"/>
      <c r="IE7765" s="425"/>
      <c r="IF7765" s="425"/>
      <c r="IG7765" s="425"/>
      <c r="IH7765" s="425"/>
      <c r="II7765" s="425"/>
      <c r="IJ7765" s="425"/>
      <c r="IK7765" s="425"/>
      <c r="IL7765" s="425"/>
      <c r="IM7765" s="425"/>
      <c r="IN7765" s="425"/>
      <c r="IO7765" s="425"/>
      <c r="IP7765" s="425"/>
      <c r="IQ7765" s="425"/>
      <c r="IR7765" s="425"/>
      <c r="IS7765" s="425"/>
      <c r="IT7765" s="425"/>
      <c r="IU7765" s="425"/>
      <c r="IV7765" s="425"/>
    </row>
    <row r="7766" s="428" customFormat="1" ht="27.6" customHeight="1" spans="2:256">
      <c r="B7766" s="465"/>
      <c r="GH7766" s="425"/>
      <c r="GI7766" s="425"/>
      <c r="GJ7766" s="425"/>
      <c r="GK7766" s="425"/>
      <c r="GL7766" s="425"/>
      <c r="GM7766" s="425"/>
      <c r="GN7766" s="425"/>
      <c r="GO7766" s="425"/>
      <c r="GP7766" s="425"/>
      <c r="GQ7766" s="425"/>
      <c r="GR7766" s="425"/>
      <c r="GS7766" s="425"/>
      <c r="GT7766" s="425"/>
      <c r="GU7766" s="425"/>
      <c r="GV7766" s="425"/>
      <c r="GW7766" s="425"/>
      <c r="GX7766" s="425"/>
      <c r="GY7766" s="425"/>
      <c r="GZ7766" s="425"/>
      <c r="HA7766" s="425"/>
      <c r="HB7766" s="425"/>
      <c r="HC7766" s="425"/>
      <c r="HD7766" s="425"/>
      <c r="HE7766" s="425"/>
      <c r="HF7766" s="425"/>
      <c r="HG7766" s="425"/>
      <c r="HH7766" s="425"/>
      <c r="HI7766" s="425"/>
      <c r="HJ7766" s="425"/>
      <c r="HK7766" s="425"/>
      <c r="HL7766" s="425"/>
      <c r="HM7766" s="425"/>
      <c r="HN7766" s="425"/>
      <c r="HO7766" s="425"/>
      <c r="HP7766" s="425"/>
      <c r="HQ7766" s="425"/>
      <c r="HR7766" s="425"/>
      <c r="HS7766" s="425"/>
      <c r="HT7766" s="425"/>
      <c r="HU7766" s="425"/>
      <c r="HV7766" s="425"/>
      <c r="HW7766" s="425"/>
      <c r="HX7766" s="425"/>
      <c r="HY7766" s="425"/>
      <c r="HZ7766" s="425"/>
      <c r="IA7766" s="425"/>
      <c r="IB7766" s="425"/>
      <c r="IC7766" s="425"/>
      <c r="ID7766" s="425"/>
      <c r="IE7766" s="425"/>
      <c r="IF7766" s="425"/>
      <c r="IG7766" s="425"/>
      <c r="IH7766" s="425"/>
      <c r="II7766" s="425"/>
      <c r="IJ7766" s="425"/>
      <c r="IK7766" s="425"/>
      <c r="IL7766" s="425"/>
      <c r="IM7766" s="425"/>
      <c r="IN7766" s="425"/>
      <c r="IO7766" s="425"/>
      <c r="IP7766" s="425"/>
      <c r="IQ7766" s="425"/>
      <c r="IR7766" s="425"/>
      <c r="IS7766" s="425"/>
      <c r="IT7766" s="425"/>
      <c r="IU7766" s="425"/>
      <c r="IV7766" s="425"/>
    </row>
    <row r="7767" s="428" customFormat="1" ht="27.6" customHeight="1" spans="2:256">
      <c r="B7767" s="465"/>
      <c r="GH7767" s="425"/>
      <c r="GI7767" s="425"/>
      <c r="GJ7767" s="425"/>
      <c r="GK7767" s="425"/>
      <c r="GL7767" s="425"/>
      <c r="GM7767" s="425"/>
      <c r="GN7767" s="425"/>
      <c r="GO7767" s="425"/>
      <c r="GP7767" s="425"/>
      <c r="GQ7767" s="425"/>
      <c r="GR7767" s="425"/>
      <c r="GS7767" s="425"/>
      <c r="GT7767" s="425"/>
      <c r="GU7767" s="425"/>
      <c r="GV7767" s="425"/>
      <c r="GW7767" s="425"/>
      <c r="GX7767" s="425"/>
      <c r="GY7767" s="425"/>
      <c r="GZ7767" s="425"/>
      <c r="HA7767" s="425"/>
      <c r="HB7767" s="425"/>
      <c r="HC7767" s="425"/>
      <c r="HD7767" s="425"/>
      <c r="HE7767" s="425"/>
      <c r="HF7767" s="425"/>
      <c r="HG7767" s="425"/>
      <c r="HH7767" s="425"/>
      <c r="HI7767" s="425"/>
      <c r="HJ7767" s="425"/>
      <c r="HK7767" s="425"/>
      <c r="HL7767" s="425"/>
      <c r="HM7767" s="425"/>
      <c r="HN7767" s="425"/>
      <c r="HO7767" s="425"/>
      <c r="HP7767" s="425"/>
      <c r="HQ7767" s="425"/>
      <c r="HR7767" s="425"/>
      <c r="HS7767" s="425"/>
      <c r="HT7767" s="425"/>
      <c r="HU7767" s="425"/>
      <c r="HV7767" s="425"/>
      <c r="HW7767" s="425"/>
      <c r="HX7767" s="425"/>
      <c r="HY7767" s="425"/>
      <c r="HZ7767" s="425"/>
      <c r="IA7767" s="425"/>
      <c r="IB7767" s="425"/>
      <c r="IC7767" s="425"/>
      <c r="ID7767" s="425"/>
      <c r="IE7767" s="425"/>
      <c r="IF7767" s="425"/>
      <c r="IG7767" s="425"/>
      <c r="IH7767" s="425"/>
      <c r="II7767" s="425"/>
      <c r="IJ7767" s="425"/>
      <c r="IK7767" s="425"/>
      <c r="IL7767" s="425"/>
      <c r="IM7767" s="425"/>
      <c r="IN7767" s="425"/>
      <c r="IO7767" s="425"/>
      <c r="IP7767" s="425"/>
      <c r="IQ7767" s="425"/>
      <c r="IR7767" s="425"/>
      <c r="IS7767" s="425"/>
      <c r="IT7767" s="425"/>
      <c r="IU7767" s="425"/>
      <c r="IV7767" s="425"/>
    </row>
    <row r="7768" s="428" customFormat="1" ht="27.6" customHeight="1" spans="2:256">
      <c r="B7768" s="465"/>
      <c r="GH7768" s="425"/>
      <c r="GI7768" s="425"/>
      <c r="GJ7768" s="425"/>
      <c r="GK7768" s="425"/>
      <c r="GL7768" s="425"/>
      <c r="GM7768" s="425"/>
      <c r="GN7768" s="425"/>
      <c r="GO7768" s="425"/>
      <c r="GP7768" s="425"/>
      <c r="GQ7768" s="425"/>
      <c r="GR7768" s="425"/>
      <c r="GS7768" s="425"/>
      <c r="GT7768" s="425"/>
      <c r="GU7768" s="425"/>
      <c r="GV7768" s="425"/>
      <c r="GW7768" s="425"/>
      <c r="GX7768" s="425"/>
      <c r="GY7768" s="425"/>
      <c r="GZ7768" s="425"/>
      <c r="HA7768" s="425"/>
      <c r="HB7768" s="425"/>
      <c r="HC7768" s="425"/>
      <c r="HD7768" s="425"/>
      <c r="HE7768" s="425"/>
      <c r="HF7768" s="425"/>
      <c r="HG7768" s="425"/>
      <c r="HH7768" s="425"/>
      <c r="HI7768" s="425"/>
      <c r="HJ7768" s="425"/>
      <c r="HK7768" s="425"/>
      <c r="HL7768" s="425"/>
      <c r="HM7768" s="425"/>
      <c r="HN7768" s="425"/>
      <c r="HO7768" s="425"/>
      <c r="HP7768" s="425"/>
      <c r="HQ7768" s="425"/>
      <c r="HR7768" s="425"/>
      <c r="HS7768" s="425"/>
      <c r="HT7768" s="425"/>
      <c r="HU7768" s="425"/>
      <c r="HV7768" s="425"/>
      <c r="HW7768" s="425"/>
      <c r="HX7768" s="425"/>
      <c r="HY7768" s="425"/>
      <c r="HZ7768" s="425"/>
      <c r="IA7768" s="425"/>
      <c r="IB7768" s="425"/>
      <c r="IC7768" s="425"/>
      <c r="ID7768" s="425"/>
      <c r="IE7768" s="425"/>
      <c r="IF7768" s="425"/>
      <c r="IG7768" s="425"/>
      <c r="IH7768" s="425"/>
      <c r="II7768" s="425"/>
      <c r="IJ7768" s="425"/>
      <c r="IK7768" s="425"/>
      <c r="IL7768" s="425"/>
      <c r="IM7768" s="425"/>
      <c r="IN7768" s="425"/>
      <c r="IO7768" s="425"/>
      <c r="IP7768" s="425"/>
      <c r="IQ7768" s="425"/>
      <c r="IR7768" s="425"/>
      <c r="IS7768" s="425"/>
      <c r="IT7768" s="425"/>
      <c r="IU7768" s="425"/>
      <c r="IV7768" s="425"/>
    </row>
    <row r="7769" s="428" customFormat="1" ht="27.6" customHeight="1" spans="2:256">
      <c r="B7769" s="465"/>
      <c r="GH7769" s="425"/>
      <c r="GI7769" s="425"/>
      <c r="GJ7769" s="425"/>
      <c r="GK7769" s="425"/>
      <c r="GL7769" s="425"/>
      <c r="GM7769" s="425"/>
      <c r="GN7769" s="425"/>
      <c r="GO7769" s="425"/>
      <c r="GP7769" s="425"/>
      <c r="GQ7769" s="425"/>
      <c r="GR7769" s="425"/>
      <c r="GS7769" s="425"/>
      <c r="GT7769" s="425"/>
      <c r="GU7769" s="425"/>
      <c r="GV7769" s="425"/>
      <c r="GW7769" s="425"/>
      <c r="GX7769" s="425"/>
      <c r="GY7769" s="425"/>
      <c r="GZ7769" s="425"/>
      <c r="HA7769" s="425"/>
      <c r="HB7769" s="425"/>
      <c r="HC7769" s="425"/>
      <c r="HD7769" s="425"/>
      <c r="HE7769" s="425"/>
      <c r="HF7769" s="425"/>
      <c r="HG7769" s="425"/>
      <c r="HH7769" s="425"/>
      <c r="HI7769" s="425"/>
      <c r="HJ7769" s="425"/>
      <c r="HK7769" s="425"/>
      <c r="HL7769" s="425"/>
      <c r="HM7769" s="425"/>
      <c r="HN7769" s="425"/>
      <c r="HO7769" s="425"/>
      <c r="HP7769" s="425"/>
      <c r="HQ7769" s="425"/>
      <c r="HR7769" s="425"/>
      <c r="HS7769" s="425"/>
      <c r="HT7769" s="425"/>
      <c r="HU7769" s="425"/>
      <c r="HV7769" s="425"/>
      <c r="HW7769" s="425"/>
      <c r="HX7769" s="425"/>
      <c r="HY7769" s="425"/>
      <c r="HZ7769" s="425"/>
      <c r="IA7769" s="425"/>
      <c r="IB7769" s="425"/>
      <c r="IC7769" s="425"/>
      <c r="ID7769" s="425"/>
      <c r="IE7769" s="425"/>
      <c r="IF7769" s="425"/>
      <c r="IG7769" s="425"/>
      <c r="IH7769" s="425"/>
      <c r="II7769" s="425"/>
      <c r="IJ7769" s="425"/>
      <c r="IK7769" s="425"/>
      <c r="IL7769" s="425"/>
      <c r="IM7769" s="425"/>
      <c r="IN7769" s="425"/>
      <c r="IO7769" s="425"/>
      <c r="IP7769" s="425"/>
      <c r="IQ7769" s="425"/>
      <c r="IR7769" s="425"/>
      <c r="IS7769" s="425"/>
      <c r="IT7769" s="425"/>
      <c r="IU7769" s="425"/>
      <c r="IV7769" s="425"/>
    </row>
    <row r="7770" s="428" customFormat="1" ht="27.6" customHeight="1" spans="2:256">
      <c r="B7770" s="465"/>
      <c r="GH7770" s="425"/>
      <c r="GI7770" s="425"/>
      <c r="GJ7770" s="425"/>
      <c r="GK7770" s="425"/>
      <c r="GL7770" s="425"/>
      <c r="GM7770" s="425"/>
      <c r="GN7770" s="425"/>
      <c r="GO7770" s="425"/>
      <c r="GP7770" s="425"/>
      <c r="GQ7770" s="425"/>
      <c r="GR7770" s="425"/>
      <c r="GS7770" s="425"/>
      <c r="GT7770" s="425"/>
      <c r="GU7770" s="425"/>
      <c r="GV7770" s="425"/>
      <c r="GW7770" s="425"/>
      <c r="GX7770" s="425"/>
      <c r="GY7770" s="425"/>
      <c r="GZ7770" s="425"/>
      <c r="HA7770" s="425"/>
      <c r="HB7770" s="425"/>
      <c r="HC7770" s="425"/>
      <c r="HD7770" s="425"/>
      <c r="HE7770" s="425"/>
      <c r="HF7770" s="425"/>
      <c r="HG7770" s="425"/>
      <c r="HH7770" s="425"/>
      <c r="HI7770" s="425"/>
      <c r="HJ7770" s="425"/>
      <c r="HK7770" s="425"/>
      <c r="HL7770" s="425"/>
      <c r="HM7770" s="425"/>
      <c r="HN7770" s="425"/>
      <c r="HO7770" s="425"/>
      <c r="HP7770" s="425"/>
      <c r="HQ7770" s="425"/>
      <c r="HR7770" s="425"/>
      <c r="HS7770" s="425"/>
      <c r="HT7770" s="425"/>
      <c r="HU7770" s="425"/>
      <c r="HV7770" s="425"/>
      <c r="HW7770" s="425"/>
      <c r="HX7770" s="425"/>
      <c r="HY7770" s="425"/>
      <c r="HZ7770" s="425"/>
      <c r="IA7770" s="425"/>
      <c r="IB7770" s="425"/>
      <c r="IC7770" s="425"/>
      <c r="ID7770" s="425"/>
      <c r="IE7770" s="425"/>
      <c r="IF7770" s="425"/>
      <c r="IG7770" s="425"/>
      <c r="IH7770" s="425"/>
      <c r="II7770" s="425"/>
      <c r="IJ7770" s="425"/>
      <c r="IK7770" s="425"/>
      <c r="IL7770" s="425"/>
      <c r="IM7770" s="425"/>
      <c r="IN7770" s="425"/>
      <c r="IO7770" s="425"/>
      <c r="IP7770" s="425"/>
      <c r="IQ7770" s="425"/>
      <c r="IR7770" s="425"/>
      <c r="IS7770" s="425"/>
      <c r="IT7770" s="425"/>
      <c r="IU7770" s="425"/>
      <c r="IV7770" s="425"/>
    </row>
    <row r="7771" s="428" customFormat="1" ht="27.6" customHeight="1" spans="2:256">
      <c r="B7771" s="465"/>
      <c r="GH7771" s="425"/>
      <c r="GI7771" s="425"/>
      <c r="GJ7771" s="425"/>
      <c r="GK7771" s="425"/>
      <c r="GL7771" s="425"/>
      <c r="GM7771" s="425"/>
      <c r="GN7771" s="425"/>
      <c r="GO7771" s="425"/>
      <c r="GP7771" s="425"/>
      <c r="GQ7771" s="425"/>
      <c r="GR7771" s="425"/>
      <c r="GS7771" s="425"/>
      <c r="GT7771" s="425"/>
      <c r="GU7771" s="425"/>
      <c r="GV7771" s="425"/>
      <c r="GW7771" s="425"/>
      <c r="GX7771" s="425"/>
      <c r="GY7771" s="425"/>
      <c r="GZ7771" s="425"/>
      <c r="HA7771" s="425"/>
      <c r="HB7771" s="425"/>
      <c r="HC7771" s="425"/>
      <c r="HD7771" s="425"/>
      <c r="HE7771" s="425"/>
      <c r="HF7771" s="425"/>
      <c r="HG7771" s="425"/>
      <c r="HH7771" s="425"/>
      <c r="HI7771" s="425"/>
      <c r="HJ7771" s="425"/>
      <c r="HK7771" s="425"/>
      <c r="HL7771" s="425"/>
      <c r="HM7771" s="425"/>
      <c r="HN7771" s="425"/>
      <c r="HO7771" s="425"/>
      <c r="HP7771" s="425"/>
      <c r="HQ7771" s="425"/>
      <c r="HR7771" s="425"/>
      <c r="HS7771" s="425"/>
      <c r="HT7771" s="425"/>
      <c r="HU7771" s="425"/>
      <c r="HV7771" s="425"/>
      <c r="HW7771" s="425"/>
      <c r="HX7771" s="425"/>
      <c r="HY7771" s="425"/>
      <c r="HZ7771" s="425"/>
      <c r="IA7771" s="425"/>
      <c r="IB7771" s="425"/>
      <c r="IC7771" s="425"/>
      <c r="ID7771" s="425"/>
      <c r="IE7771" s="425"/>
      <c r="IF7771" s="425"/>
      <c r="IG7771" s="425"/>
      <c r="IH7771" s="425"/>
      <c r="II7771" s="425"/>
      <c r="IJ7771" s="425"/>
      <c r="IK7771" s="425"/>
      <c r="IL7771" s="425"/>
      <c r="IM7771" s="425"/>
      <c r="IN7771" s="425"/>
      <c r="IO7771" s="425"/>
      <c r="IP7771" s="425"/>
      <c r="IQ7771" s="425"/>
      <c r="IR7771" s="425"/>
      <c r="IS7771" s="425"/>
      <c r="IT7771" s="425"/>
      <c r="IU7771" s="425"/>
      <c r="IV7771" s="425"/>
    </row>
    <row r="7772" s="428" customFormat="1" ht="27.6" customHeight="1" spans="2:256">
      <c r="B7772" s="465"/>
      <c r="GH7772" s="425"/>
      <c r="GI7772" s="425"/>
      <c r="GJ7772" s="425"/>
      <c r="GK7772" s="425"/>
      <c r="GL7772" s="425"/>
      <c r="GM7772" s="425"/>
      <c r="GN7772" s="425"/>
      <c r="GO7772" s="425"/>
      <c r="GP7772" s="425"/>
      <c r="GQ7772" s="425"/>
      <c r="GR7772" s="425"/>
      <c r="GS7772" s="425"/>
      <c r="GT7772" s="425"/>
      <c r="GU7772" s="425"/>
      <c r="GV7772" s="425"/>
      <c r="GW7772" s="425"/>
      <c r="GX7772" s="425"/>
      <c r="GY7772" s="425"/>
      <c r="GZ7772" s="425"/>
      <c r="HA7772" s="425"/>
      <c r="HB7772" s="425"/>
      <c r="HC7772" s="425"/>
      <c r="HD7772" s="425"/>
      <c r="HE7772" s="425"/>
      <c r="HF7772" s="425"/>
      <c r="HG7772" s="425"/>
      <c r="HH7772" s="425"/>
      <c r="HI7772" s="425"/>
      <c r="HJ7772" s="425"/>
      <c r="HK7772" s="425"/>
      <c r="HL7772" s="425"/>
      <c r="HM7772" s="425"/>
      <c r="HN7772" s="425"/>
      <c r="HO7772" s="425"/>
      <c r="HP7772" s="425"/>
      <c r="HQ7772" s="425"/>
      <c r="HR7772" s="425"/>
      <c r="HS7772" s="425"/>
      <c r="HT7772" s="425"/>
      <c r="HU7772" s="425"/>
      <c r="HV7772" s="425"/>
      <c r="HW7772" s="425"/>
      <c r="HX7772" s="425"/>
      <c r="HY7772" s="425"/>
      <c r="HZ7772" s="425"/>
      <c r="IA7772" s="425"/>
      <c r="IB7772" s="425"/>
      <c r="IC7772" s="425"/>
      <c r="ID7772" s="425"/>
      <c r="IE7772" s="425"/>
      <c r="IF7772" s="425"/>
      <c r="IG7772" s="425"/>
      <c r="IH7772" s="425"/>
      <c r="II7772" s="425"/>
      <c r="IJ7772" s="425"/>
      <c r="IK7772" s="425"/>
      <c r="IL7772" s="425"/>
      <c r="IM7772" s="425"/>
      <c r="IN7772" s="425"/>
      <c r="IO7772" s="425"/>
      <c r="IP7772" s="425"/>
      <c r="IQ7772" s="425"/>
      <c r="IR7772" s="425"/>
      <c r="IS7772" s="425"/>
      <c r="IT7772" s="425"/>
      <c r="IU7772" s="425"/>
      <c r="IV7772" s="425"/>
    </row>
    <row r="7773" s="428" customFormat="1" ht="27.6" customHeight="1" spans="2:256">
      <c r="B7773" s="465"/>
      <c r="GH7773" s="425"/>
      <c r="GI7773" s="425"/>
      <c r="GJ7773" s="425"/>
      <c r="GK7773" s="425"/>
      <c r="GL7773" s="425"/>
      <c r="GM7773" s="425"/>
      <c r="GN7773" s="425"/>
      <c r="GO7773" s="425"/>
      <c r="GP7773" s="425"/>
      <c r="GQ7773" s="425"/>
      <c r="GR7773" s="425"/>
      <c r="GS7773" s="425"/>
      <c r="GT7773" s="425"/>
      <c r="GU7773" s="425"/>
      <c r="GV7773" s="425"/>
      <c r="GW7773" s="425"/>
      <c r="GX7773" s="425"/>
      <c r="GY7773" s="425"/>
      <c r="GZ7773" s="425"/>
      <c r="HA7773" s="425"/>
      <c r="HB7773" s="425"/>
      <c r="HC7773" s="425"/>
      <c r="HD7773" s="425"/>
      <c r="HE7773" s="425"/>
      <c r="HF7773" s="425"/>
      <c r="HG7773" s="425"/>
      <c r="HH7773" s="425"/>
      <c r="HI7773" s="425"/>
      <c r="HJ7773" s="425"/>
      <c r="HK7773" s="425"/>
      <c r="HL7773" s="425"/>
      <c r="HM7773" s="425"/>
      <c r="HN7773" s="425"/>
      <c r="HO7773" s="425"/>
      <c r="HP7773" s="425"/>
      <c r="HQ7773" s="425"/>
      <c r="HR7773" s="425"/>
      <c r="HS7773" s="425"/>
      <c r="HT7773" s="425"/>
      <c r="HU7773" s="425"/>
      <c r="HV7773" s="425"/>
      <c r="HW7773" s="425"/>
      <c r="HX7773" s="425"/>
      <c r="HY7773" s="425"/>
      <c r="HZ7773" s="425"/>
      <c r="IA7773" s="425"/>
      <c r="IB7773" s="425"/>
      <c r="IC7773" s="425"/>
      <c r="ID7773" s="425"/>
      <c r="IE7773" s="425"/>
      <c r="IF7773" s="425"/>
      <c r="IG7773" s="425"/>
      <c r="IH7773" s="425"/>
      <c r="II7773" s="425"/>
      <c r="IJ7773" s="425"/>
      <c r="IK7773" s="425"/>
      <c r="IL7773" s="425"/>
      <c r="IM7773" s="425"/>
      <c r="IN7773" s="425"/>
      <c r="IO7773" s="425"/>
      <c r="IP7773" s="425"/>
      <c r="IQ7773" s="425"/>
      <c r="IR7773" s="425"/>
      <c r="IS7773" s="425"/>
      <c r="IT7773" s="425"/>
      <c r="IU7773" s="425"/>
      <c r="IV7773" s="425"/>
    </row>
    <row r="7774" s="428" customFormat="1" ht="27.6" customHeight="1" spans="2:256">
      <c r="B7774" s="465"/>
      <c r="GH7774" s="425"/>
      <c r="GI7774" s="425"/>
      <c r="GJ7774" s="425"/>
      <c r="GK7774" s="425"/>
      <c r="GL7774" s="425"/>
      <c r="GM7774" s="425"/>
      <c r="GN7774" s="425"/>
      <c r="GO7774" s="425"/>
      <c r="GP7774" s="425"/>
      <c r="GQ7774" s="425"/>
      <c r="GR7774" s="425"/>
      <c r="GS7774" s="425"/>
      <c r="GT7774" s="425"/>
      <c r="GU7774" s="425"/>
      <c r="GV7774" s="425"/>
      <c r="GW7774" s="425"/>
      <c r="GX7774" s="425"/>
      <c r="GY7774" s="425"/>
      <c r="GZ7774" s="425"/>
      <c r="HA7774" s="425"/>
      <c r="HB7774" s="425"/>
      <c r="HC7774" s="425"/>
      <c r="HD7774" s="425"/>
      <c r="HE7774" s="425"/>
      <c r="HF7774" s="425"/>
      <c r="HG7774" s="425"/>
      <c r="HH7774" s="425"/>
      <c r="HI7774" s="425"/>
      <c r="HJ7774" s="425"/>
      <c r="HK7774" s="425"/>
      <c r="HL7774" s="425"/>
      <c r="HM7774" s="425"/>
      <c r="HN7774" s="425"/>
      <c r="HO7774" s="425"/>
      <c r="HP7774" s="425"/>
      <c r="HQ7774" s="425"/>
      <c r="HR7774" s="425"/>
      <c r="HS7774" s="425"/>
      <c r="HT7774" s="425"/>
      <c r="HU7774" s="425"/>
      <c r="HV7774" s="425"/>
      <c r="HW7774" s="425"/>
      <c r="HX7774" s="425"/>
      <c r="HY7774" s="425"/>
      <c r="HZ7774" s="425"/>
      <c r="IA7774" s="425"/>
      <c r="IB7774" s="425"/>
      <c r="IC7774" s="425"/>
      <c r="ID7774" s="425"/>
      <c r="IE7774" s="425"/>
      <c r="IF7774" s="425"/>
      <c r="IG7774" s="425"/>
      <c r="IH7774" s="425"/>
      <c r="II7774" s="425"/>
      <c r="IJ7774" s="425"/>
      <c r="IK7774" s="425"/>
      <c r="IL7774" s="425"/>
      <c r="IM7774" s="425"/>
      <c r="IN7774" s="425"/>
      <c r="IO7774" s="425"/>
      <c r="IP7774" s="425"/>
      <c r="IQ7774" s="425"/>
      <c r="IR7774" s="425"/>
      <c r="IS7774" s="425"/>
      <c r="IT7774" s="425"/>
      <c r="IU7774" s="425"/>
      <c r="IV7774" s="425"/>
    </row>
    <row r="7775" s="428" customFormat="1" ht="27.6" customHeight="1" spans="2:256">
      <c r="B7775" s="465"/>
      <c r="GH7775" s="425"/>
      <c r="GI7775" s="425"/>
      <c r="GJ7775" s="425"/>
      <c r="GK7775" s="425"/>
      <c r="GL7775" s="425"/>
      <c r="GM7775" s="425"/>
      <c r="GN7775" s="425"/>
      <c r="GO7775" s="425"/>
      <c r="GP7775" s="425"/>
      <c r="GQ7775" s="425"/>
      <c r="GR7775" s="425"/>
      <c r="GS7775" s="425"/>
      <c r="GT7775" s="425"/>
      <c r="GU7775" s="425"/>
      <c r="GV7775" s="425"/>
      <c r="GW7775" s="425"/>
      <c r="GX7775" s="425"/>
      <c r="GY7775" s="425"/>
      <c r="GZ7775" s="425"/>
      <c r="HA7775" s="425"/>
      <c r="HB7775" s="425"/>
      <c r="HC7775" s="425"/>
      <c r="HD7775" s="425"/>
      <c r="HE7775" s="425"/>
      <c r="HF7775" s="425"/>
      <c r="HG7775" s="425"/>
      <c r="HH7775" s="425"/>
      <c r="HI7775" s="425"/>
      <c r="HJ7775" s="425"/>
      <c r="HK7775" s="425"/>
      <c r="HL7775" s="425"/>
      <c r="HM7775" s="425"/>
      <c r="HN7775" s="425"/>
      <c r="HO7775" s="425"/>
      <c r="HP7775" s="425"/>
      <c r="HQ7775" s="425"/>
      <c r="HR7775" s="425"/>
      <c r="HS7775" s="425"/>
      <c r="HT7775" s="425"/>
      <c r="HU7775" s="425"/>
      <c r="HV7775" s="425"/>
      <c r="HW7775" s="425"/>
      <c r="HX7775" s="425"/>
      <c r="HY7775" s="425"/>
      <c r="HZ7775" s="425"/>
      <c r="IA7775" s="425"/>
      <c r="IB7775" s="425"/>
      <c r="IC7775" s="425"/>
      <c r="ID7775" s="425"/>
      <c r="IE7775" s="425"/>
      <c r="IF7775" s="425"/>
      <c r="IG7775" s="425"/>
      <c r="IH7775" s="425"/>
      <c r="II7775" s="425"/>
      <c r="IJ7775" s="425"/>
      <c r="IK7775" s="425"/>
      <c r="IL7775" s="425"/>
      <c r="IM7775" s="425"/>
      <c r="IN7775" s="425"/>
      <c r="IO7775" s="425"/>
      <c r="IP7775" s="425"/>
      <c r="IQ7775" s="425"/>
      <c r="IR7775" s="425"/>
      <c r="IS7775" s="425"/>
      <c r="IT7775" s="425"/>
      <c r="IU7775" s="425"/>
      <c r="IV7775" s="425"/>
    </row>
    <row r="7776" s="428" customFormat="1" ht="27.6" customHeight="1" spans="2:256">
      <c r="B7776" s="465"/>
      <c r="GH7776" s="425"/>
      <c r="GI7776" s="425"/>
      <c r="GJ7776" s="425"/>
      <c r="GK7776" s="425"/>
      <c r="GL7776" s="425"/>
      <c r="GM7776" s="425"/>
      <c r="GN7776" s="425"/>
      <c r="GO7776" s="425"/>
      <c r="GP7776" s="425"/>
      <c r="GQ7776" s="425"/>
      <c r="GR7776" s="425"/>
      <c r="GS7776" s="425"/>
      <c r="GT7776" s="425"/>
      <c r="GU7776" s="425"/>
      <c r="GV7776" s="425"/>
      <c r="GW7776" s="425"/>
      <c r="GX7776" s="425"/>
      <c r="GY7776" s="425"/>
      <c r="GZ7776" s="425"/>
      <c r="HA7776" s="425"/>
      <c r="HB7776" s="425"/>
      <c r="HC7776" s="425"/>
      <c r="HD7776" s="425"/>
      <c r="HE7776" s="425"/>
      <c r="HF7776" s="425"/>
      <c r="HG7776" s="425"/>
      <c r="HH7776" s="425"/>
      <c r="HI7776" s="425"/>
      <c r="HJ7776" s="425"/>
      <c r="HK7776" s="425"/>
      <c r="HL7776" s="425"/>
      <c r="HM7776" s="425"/>
      <c r="HN7776" s="425"/>
      <c r="HO7776" s="425"/>
      <c r="HP7776" s="425"/>
      <c r="HQ7776" s="425"/>
      <c r="HR7776" s="425"/>
      <c r="HS7776" s="425"/>
      <c r="HT7776" s="425"/>
      <c r="HU7776" s="425"/>
      <c r="HV7776" s="425"/>
      <c r="HW7776" s="425"/>
      <c r="HX7776" s="425"/>
      <c r="HY7776" s="425"/>
      <c r="HZ7776" s="425"/>
      <c r="IA7776" s="425"/>
      <c r="IB7776" s="425"/>
      <c r="IC7776" s="425"/>
      <c r="ID7776" s="425"/>
      <c r="IE7776" s="425"/>
      <c r="IF7776" s="425"/>
      <c r="IG7776" s="425"/>
      <c r="IH7776" s="425"/>
      <c r="II7776" s="425"/>
      <c r="IJ7776" s="425"/>
      <c r="IK7776" s="425"/>
      <c r="IL7776" s="425"/>
      <c r="IM7776" s="425"/>
      <c r="IN7776" s="425"/>
      <c r="IO7776" s="425"/>
      <c r="IP7776" s="425"/>
      <c r="IQ7776" s="425"/>
      <c r="IR7776" s="425"/>
      <c r="IS7776" s="425"/>
      <c r="IT7776" s="425"/>
      <c r="IU7776" s="425"/>
      <c r="IV7776" s="425"/>
    </row>
    <row r="7777" s="428" customFormat="1" ht="27.6" customHeight="1" spans="2:256">
      <c r="B7777" s="465"/>
      <c r="GH7777" s="425"/>
      <c r="GI7777" s="425"/>
      <c r="GJ7777" s="425"/>
      <c r="GK7777" s="425"/>
      <c r="GL7777" s="425"/>
      <c r="GM7777" s="425"/>
      <c r="GN7777" s="425"/>
      <c r="GO7777" s="425"/>
      <c r="GP7777" s="425"/>
      <c r="GQ7777" s="425"/>
      <c r="GR7777" s="425"/>
      <c r="GS7777" s="425"/>
      <c r="GT7777" s="425"/>
      <c r="GU7777" s="425"/>
      <c r="GV7777" s="425"/>
      <c r="GW7777" s="425"/>
      <c r="GX7777" s="425"/>
      <c r="GY7777" s="425"/>
      <c r="GZ7777" s="425"/>
      <c r="HA7777" s="425"/>
      <c r="HB7777" s="425"/>
      <c r="HC7777" s="425"/>
      <c r="HD7777" s="425"/>
      <c r="HE7777" s="425"/>
      <c r="HF7777" s="425"/>
      <c r="HG7777" s="425"/>
      <c r="HH7777" s="425"/>
      <c r="HI7777" s="425"/>
      <c r="HJ7777" s="425"/>
      <c r="HK7777" s="425"/>
      <c r="HL7777" s="425"/>
      <c r="HM7777" s="425"/>
      <c r="HN7777" s="425"/>
      <c r="HO7777" s="425"/>
      <c r="HP7777" s="425"/>
      <c r="HQ7777" s="425"/>
      <c r="HR7777" s="425"/>
      <c r="HS7777" s="425"/>
      <c r="HT7777" s="425"/>
      <c r="HU7777" s="425"/>
      <c r="HV7777" s="425"/>
      <c r="HW7777" s="425"/>
      <c r="HX7777" s="425"/>
      <c r="HY7777" s="425"/>
      <c r="HZ7777" s="425"/>
      <c r="IA7777" s="425"/>
      <c r="IB7777" s="425"/>
      <c r="IC7777" s="425"/>
      <c r="ID7777" s="425"/>
      <c r="IE7777" s="425"/>
      <c r="IF7777" s="425"/>
      <c r="IG7777" s="425"/>
      <c r="IH7777" s="425"/>
      <c r="II7777" s="425"/>
      <c r="IJ7777" s="425"/>
      <c r="IK7777" s="425"/>
      <c r="IL7777" s="425"/>
      <c r="IM7777" s="425"/>
      <c r="IN7777" s="425"/>
      <c r="IO7777" s="425"/>
      <c r="IP7777" s="425"/>
      <c r="IQ7777" s="425"/>
      <c r="IR7777" s="425"/>
      <c r="IS7777" s="425"/>
      <c r="IT7777" s="425"/>
      <c r="IU7777" s="425"/>
      <c r="IV7777" s="425"/>
    </row>
    <row r="7778" s="428" customFormat="1" ht="27.6" customHeight="1" spans="2:256">
      <c r="B7778" s="465"/>
      <c r="GH7778" s="425"/>
      <c r="GI7778" s="425"/>
      <c r="GJ7778" s="425"/>
      <c r="GK7778" s="425"/>
      <c r="GL7778" s="425"/>
      <c r="GM7778" s="425"/>
      <c r="GN7778" s="425"/>
      <c r="GO7778" s="425"/>
      <c r="GP7778" s="425"/>
      <c r="GQ7778" s="425"/>
      <c r="GR7778" s="425"/>
      <c r="GS7778" s="425"/>
      <c r="GT7778" s="425"/>
      <c r="GU7778" s="425"/>
      <c r="GV7778" s="425"/>
      <c r="GW7778" s="425"/>
      <c r="GX7778" s="425"/>
      <c r="GY7778" s="425"/>
      <c r="GZ7778" s="425"/>
      <c r="HA7778" s="425"/>
      <c r="HB7778" s="425"/>
      <c r="HC7778" s="425"/>
      <c r="HD7778" s="425"/>
      <c r="HE7778" s="425"/>
      <c r="HF7778" s="425"/>
      <c r="HG7778" s="425"/>
      <c r="HH7778" s="425"/>
      <c r="HI7778" s="425"/>
      <c r="HJ7778" s="425"/>
      <c r="HK7778" s="425"/>
      <c r="HL7778" s="425"/>
      <c r="HM7778" s="425"/>
      <c r="HN7778" s="425"/>
      <c r="HO7778" s="425"/>
      <c r="HP7778" s="425"/>
      <c r="HQ7778" s="425"/>
      <c r="HR7778" s="425"/>
      <c r="HS7778" s="425"/>
      <c r="HT7778" s="425"/>
      <c r="HU7778" s="425"/>
      <c r="HV7778" s="425"/>
      <c r="HW7778" s="425"/>
      <c r="HX7778" s="425"/>
      <c r="HY7778" s="425"/>
      <c r="HZ7778" s="425"/>
      <c r="IA7778" s="425"/>
      <c r="IB7778" s="425"/>
      <c r="IC7778" s="425"/>
      <c r="ID7778" s="425"/>
      <c r="IE7778" s="425"/>
      <c r="IF7778" s="425"/>
      <c r="IG7778" s="425"/>
      <c r="IH7778" s="425"/>
      <c r="II7778" s="425"/>
      <c r="IJ7778" s="425"/>
      <c r="IK7778" s="425"/>
      <c r="IL7778" s="425"/>
      <c r="IM7778" s="425"/>
      <c r="IN7778" s="425"/>
      <c r="IO7778" s="425"/>
      <c r="IP7778" s="425"/>
      <c r="IQ7778" s="425"/>
      <c r="IR7778" s="425"/>
      <c r="IS7778" s="425"/>
      <c r="IT7778" s="425"/>
      <c r="IU7778" s="425"/>
      <c r="IV7778" s="425"/>
    </row>
    <row r="7779" s="428" customFormat="1" ht="27.6" customHeight="1" spans="2:256">
      <c r="B7779" s="465"/>
      <c r="GH7779" s="425"/>
      <c r="GI7779" s="425"/>
      <c r="GJ7779" s="425"/>
      <c r="GK7779" s="425"/>
      <c r="GL7779" s="425"/>
      <c r="GM7779" s="425"/>
      <c r="GN7779" s="425"/>
      <c r="GO7779" s="425"/>
      <c r="GP7779" s="425"/>
      <c r="GQ7779" s="425"/>
      <c r="GR7779" s="425"/>
      <c r="GS7779" s="425"/>
      <c r="GT7779" s="425"/>
      <c r="GU7779" s="425"/>
      <c r="GV7779" s="425"/>
      <c r="GW7779" s="425"/>
      <c r="GX7779" s="425"/>
      <c r="GY7779" s="425"/>
      <c r="GZ7779" s="425"/>
      <c r="HA7779" s="425"/>
      <c r="HB7779" s="425"/>
      <c r="HC7779" s="425"/>
      <c r="HD7779" s="425"/>
      <c r="HE7779" s="425"/>
      <c r="HF7779" s="425"/>
      <c r="HG7779" s="425"/>
      <c r="HH7779" s="425"/>
      <c r="HI7779" s="425"/>
      <c r="HJ7779" s="425"/>
      <c r="HK7779" s="425"/>
      <c r="HL7779" s="425"/>
      <c r="HM7779" s="425"/>
      <c r="HN7779" s="425"/>
      <c r="HO7779" s="425"/>
      <c r="HP7779" s="425"/>
      <c r="HQ7779" s="425"/>
      <c r="HR7779" s="425"/>
      <c r="HS7779" s="425"/>
      <c r="HT7779" s="425"/>
      <c r="HU7779" s="425"/>
      <c r="HV7779" s="425"/>
      <c r="HW7779" s="425"/>
      <c r="HX7779" s="425"/>
      <c r="HY7779" s="425"/>
      <c r="HZ7779" s="425"/>
      <c r="IA7779" s="425"/>
      <c r="IB7779" s="425"/>
      <c r="IC7779" s="425"/>
      <c r="ID7779" s="425"/>
      <c r="IE7779" s="425"/>
      <c r="IF7779" s="425"/>
      <c r="IG7779" s="425"/>
      <c r="IH7779" s="425"/>
      <c r="II7779" s="425"/>
      <c r="IJ7779" s="425"/>
      <c r="IK7779" s="425"/>
      <c r="IL7779" s="425"/>
      <c r="IM7779" s="425"/>
      <c r="IN7779" s="425"/>
      <c r="IO7779" s="425"/>
      <c r="IP7779" s="425"/>
      <c r="IQ7779" s="425"/>
      <c r="IR7779" s="425"/>
      <c r="IS7779" s="425"/>
      <c r="IT7779" s="425"/>
      <c r="IU7779" s="425"/>
      <c r="IV7779" s="425"/>
    </row>
    <row r="7780" s="428" customFormat="1" ht="27.6" customHeight="1" spans="2:256">
      <c r="B7780" s="465"/>
      <c r="GH7780" s="425"/>
      <c r="GI7780" s="425"/>
      <c r="GJ7780" s="425"/>
      <c r="GK7780" s="425"/>
      <c r="GL7780" s="425"/>
      <c r="GM7780" s="425"/>
      <c r="GN7780" s="425"/>
      <c r="GO7780" s="425"/>
      <c r="GP7780" s="425"/>
      <c r="GQ7780" s="425"/>
      <c r="GR7780" s="425"/>
      <c r="GS7780" s="425"/>
      <c r="GT7780" s="425"/>
      <c r="GU7780" s="425"/>
      <c r="GV7780" s="425"/>
      <c r="GW7780" s="425"/>
      <c r="GX7780" s="425"/>
      <c r="GY7780" s="425"/>
      <c r="GZ7780" s="425"/>
      <c r="HA7780" s="425"/>
      <c r="HB7780" s="425"/>
      <c r="HC7780" s="425"/>
      <c r="HD7780" s="425"/>
      <c r="HE7780" s="425"/>
      <c r="HF7780" s="425"/>
      <c r="HG7780" s="425"/>
      <c r="HH7780" s="425"/>
      <c r="HI7780" s="425"/>
      <c r="HJ7780" s="425"/>
      <c r="HK7780" s="425"/>
      <c r="HL7780" s="425"/>
      <c r="HM7780" s="425"/>
      <c r="HN7780" s="425"/>
      <c r="HO7780" s="425"/>
      <c r="HP7780" s="425"/>
      <c r="HQ7780" s="425"/>
      <c r="HR7780" s="425"/>
      <c r="HS7780" s="425"/>
      <c r="HT7780" s="425"/>
      <c r="HU7780" s="425"/>
      <c r="HV7780" s="425"/>
      <c r="HW7780" s="425"/>
      <c r="HX7780" s="425"/>
      <c r="HY7780" s="425"/>
      <c r="HZ7780" s="425"/>
      <c r="IA7780" s="425"/>
      <c r="IB7780" s="425"/>
      <c r="IC7780" s="425"/>
      <c r="ID7780" s="425"/>
      <c r="IE7780" s="425"/>
      <c r="IF7780" s="425"/>
      <c r="IG7780" s="425"/>
      <c r="IH7780" s="425"/>
      <c r="II7780" s="425"/>
      <c r="IJ7780" s="425"/>
      <c r="IK7780" s="425"/>
      <c r="IL7780" s="425"/>
      <c r="IM7780" s="425"/>
      <c r="IN7780" s="425"/>
      <c r="IO7780" s="425"/>
      <c r="IP7780" s="425"/>
      <c r="IQ7780" s="425"/>
      <c r="IR7780" s="425"/>
      <c r="IS7780" s="425"/>
      <c r="IT7780" s="425"/>
      <c r="IU7780" s="425"/>
      <c r="IV7780" s="425"/>
    </row>
    <row r="7781" s="428" customFormat="1" ht="27.6" customHeight="1" spans="2:256">
      <c r="B7781" s="465"/>
      <c r="GH7781" s="425"/>
      <c r="GI7781" s="425"/>
      <c r="GJ7781" s="425"/>
      <c r="GK7781" s="425"/>
      <c r="GL7781" s="425"/>
      <c r="GM7781" s="425"/>
      <c r="GN7781" s="425"/>
      <c r="GO7781" s="425"/>
      <c r="GP7781" s="425"/>
      <c r="GQ7781" s="425"/>
      <c r="GR7781" s="425"/>
      <c r="GS7781" s="425"/>
      <c r="GT7781" s="425"/>
      <c r="GU7781" s="425"/>
      <c r="GV7781" s="425"/>
      <c r="GW7781" s="425"/>
      <c r="GX7781" s="425"/>
      <c r="GY7781" s="425"/>
      <c r="GZ7781" s="425"/>
      <c r="HA7781" s="425"/>
      <c r="HB7781" s="425"/>
      <c r="HC7781" s="425"/>
      <c r="HD7781" s="425"/>
      <c r="HE7781" s="425"/>
      <c r="HF7781" s="425"/>
      <c r="HG7781" s="425"/>
      <c r="HH7781" s="425"/>
      <c r="HI7781" s="425"/>
      <c r="HJ7781" s="425"/>
      <c r="HK7781" s="425"/>
      <c r="HL7781" s="425"/>
      <c r="HM7781" s="425"/>
      <c r="HN7781" s="425"/>
      <c r="HO7781" s="425"/>
      <c r="HP7781" s="425"/>
      <c r="HQ7781" s="425"/>
      <c r="HR7781" s="425"/>
      <c r="HS7781" s="425"/>
      <c r="HT7781" s="425"/>
      <c r="HU7781" s="425"/>
      <c r="HV7781" s="425"/>
      <c r="HW7781" s="425"/>
      <c r="HX7781" s="425"/>
      <c r="HY7781" s="425"/>
      <c r="HZ7781" s="425"/>
      <c r="IA7781" s="425"/>
      <c r="IB7781" s="425"/>
      <c r="IC7781" s="425"/>
      <c r="ID7781" s="425"/>
      <c r="IE7781" s="425"/>
      <c r="IF7781" s="425"/>
      <c r="IG7781" s="425"/>
      <c r="IH7781" s="425"/>
      <c r="II7781" s="425"/>
      <c r="IJ7781" s="425"/>
      <c r="IK7781" s="425"/>
      <c r="IL7781" s="425"/>
      <c r="IM7781" s="425"/>
      <c r="IN7781" s="425"/>
      <c r="IO7781" s="425"/>
      <c r="IP7781" s="425"/>
      <c r="IQ7781" s="425"/>
      <c r="IR7781" s="425"/>
      <c r="IS7781" s="425"/>
      <c r="IT7781" s="425"/>
      <c r="IU7781" s="425"/>
      <c r="IV7781" s="425"/>
    </row>
    <row r="7782" s="428" customFormat="1" ht="27.6" customHeight="1" spans="2:256">
      <c r="B7782" s="465"/>
      <c r="GH7782" s="425"/>
      <c r="GI7782" s="425"/>
      <c r="GJ7782" s="425"/>
      <c r="GK7782" s="425"/>
      <c r="GL7782" s="425"/>
      <c r="GM7782" s="425"/>
      <c r="GN7782" s="425"/>
      <c r="GO7782" s="425"/>
      <c r="GP7782" s="425"/>
      <c r="GQ7782" s="425"/>
      <c r="GR7782" s="425"/>
      <c r="GS7782" s="425"/>
      <c r="GT7782" s="425"/>
      <c r="GU7782" s="425"/>
      <c r="GV7782" s="425"/>
      <c r="GW7782" s="425"/>
      <c r="GX7782" s="425"/>
      <c r="GY7782" s="425"/>
      <c r="GZ7782" s="425"/>
      <c r="HA7782" s="425"/>
      <c r="HB7782" s="425"/>
      <c r="HC7782" s="425"/>
      <c r="HD7782" s="425"/>
      <c r="HE7782" s="425"/>
      <c r="HF7782" s="425"/>
      <c r="HG7782" s="425"/>
      <c r="HH7782" s="425"/>
      <c r="HI7782" s="425"/>
      <c r="HJ7782" s="425"/>
      <c r="HK7782" s="425"/>
      <c r="HL7782" s="425"/>
      <c r="HM7782" s="425"/>
      <c r="HN7782" s="425"/>
      <c r="HO7782" s="425"/>
      <c r="HP7782" s="425"/>
      <c r="HQ7782" s="425"/>
      <c r="HR7782" s="425"/>
      <c r="HS7782" s="425"/>
      <c r="HT7782" s="425"/>
      <c r="HU7782" s="425"/>
      <c r="HV7782" s="425"/>
      <c r="HW7782" s="425"/>
      <c r="HX7782" s="425"/>
      <c r="HY7782" s="425"/>
      <c r="HZ7782" s="425"/>
      <c r="IA7782" s="425"/>
      <c r="IB7782" s="425"/>
      <c r="IC7782" s="425"/>
      <c r="ID7782" s="425"/>
      <c r="IE7782" s="425"/>
      <c r="IF7782" s="425"/>
      <c r="IG7782" s="425"/>
      <c r="IH7782" s="425"/>
      <c r="II7782" s="425"/>
      <c r="IJ7782" s="425"/>
      <c r="IK7782" s="425"/>
      <c r="IL7782" s="425"/>
      <c r="IM7782" s="425"/>
      <c r="IN7782" s="425"/>
      <c r="IO7782" s="425"/>
      <c r="IP7782" s="425"/>
      <c r="IQ7782" s="425"/>
      <c r="IR7782" s="425"/>
      <c r="IS7782" s="425"/>
      <c r="IT7782" s="425"/>
      <c r="IU7782" s="425"/>
      <c r="IV7782" s="425"/>
    </row>
    <row r="7783" s="428" customFormat="1" ht="27.6" customHeight="1" spans="2:256">
      <c r="B7783" s="465"/>
      <c r="GH7783" s="425"/>
      <c r="GI7783" s="425"/>
      <c r="GJ7783" s="425"/>
      <c r="GK7783" s="425"/>
      <c r="GL7783" s="425"/>
      <c r="GM7783" s="425"/>
      <c r="GN7783" s="425"/>
      <c r="GO7783" s="425"/>
      <c r="GP7783" s="425"/>
      <c r="GQ7783" s="425"/>
      <c r="GR7783" s="425"/>
      <c r="GS7783" s="425"/>
      <c r="GT7783" s="425"/>
      <c r="GU7783" s="425"/>
      <c r="GV7783" s="425"/>
      <c r="GW7783" s="425"/>
      <c r="GX7783" s="425"/>
      <c r="GY7783" s="425"/>
      <c r="GZ7783" s="425"/>
      <c r="HA7783" s="425"/>
      <c r="HB7783" s="425"/>
      <c r="HC7783" s="425"/>
      <c r="HD7783" s="425"/>
      <c r="HE7783" s="425"/>
      <c r="HF7783" s="425"/>
      <c r="HG7783" s="425"/>
      <c r="HH7783" s="425"/>
      <c r="HI7783" s="425"/>
      <c r="HJ7783" s="425"/>
      <c r="HK7783" s="425"/>
      <c r="HL7783" s="425"/>
      <c r="HM7783" s="425"/>
      <c r="HN7783" s="425"/>
      <c r="HO7783" s="425"/>
      <c r="HP7783" s="425"/>
      <c r="HQ7783" s="425"/>
      <c r="HR7783" s="425"/>
      <c r="HS7783" s="425"/>
      <c r="HT7783" s="425"/>
      <c r="HU7783" s="425"/>
      <c r="HV7783" s="425"/>
      <c r="HW7783" s="425"/>
      <c r="HX7783" s="425"/>
      <c r="HY7783" s="425"/>
      <c r="HZ7783" s="425"/>
      <c r="IA7783" s="425"/>
      <c r="IB7783" s="425"/>
      <c r="IC7783" s="425"/>
      <c r="ID7783" s="425"/>
      <c r="IE7783" s="425"/>
      <c r="IF7783" s="425"/>
      <c r="IG7783" s="425"/>
      <c r="IH7783" s="425"/>
      <c r="II7783" s="425"/>
      <c r="IJ7783" s="425"/>
      <c r="IK7783" s="425"/>
      <c r="IL7783" s="425"/>
      <c r="IM7783" s="425"/>
      <c r="IN7783" s="425"/>
      <c r="IO7783" s="425"/>
      <c r="IP7783" s="425"/>
      <c r="IQ7783" s="425"/>
      <c r="IR7783" s="425"/>
      <c r="IS7783" s="425"/>
      <c r="IT7783" s="425"/>
      <c r="IU7783" s="425"/>
      <c r="IV7783" s="425"/>
    </row>
    <row r="7784" s="428" customFormat="1" ht="27.6" customHeight="1" spans="2:256">
      <c r="B7784" s="465"/>
      <c r="GH7784" s="425"/>
      <c r="GI7784" s="425"/>
      <c r="GJ7784" s="425"/>
      <c r="GK7784" s="425"/>
      <c r="GL7784" s="425"/>
      <c r="GM7784" s="425"/>
      <c r="GN7784" s="425"/>
      <c r="GO7784" s="425"/>
      <c r="GP7784" s="425"/>
      <c r="GQ7784" s="425"/>
      <c r="GR7784" s="425"/>
      <c r="GS7784" s="425"/>
      <c r="GT7784" s="425"/>
      <c r="GU7784" s="425"/>
      <c r="GV7784" s="425"/>
      <c r="GW7784" s="425"/>
      <c r="GX7784" s="425"/>
      <c r="GY7784" s="425"/>
      <c r="GZ7784" s="425"/>
      <c r="HA7784" s="425"/>
      <c r="HB7784" s="425"/>
      <c r="HC7784" s="425"/>
      <c r="HD7784" s="425"/>
      <c r="HE7784" s="425"/>
      <c r="HF7784" s="425"/>
      <c r="HG7784" s="425"/>
      <c r="HH7784" s="425"/>
      <c r="HI7784" s="425"/>
      <c r="HJ7784" s="425"/>
      <c r="HK7784" s="425"/>
      <c r="HL7784" s="425"/>
      <c r="HM7784" s="425"/>
      <c r="HN7784" s="425"/>
      <c r="HO7784" s="425"/>
      <c r="HP7784" s="425"/>
      <c r="HQ7784" s="425"/>
      <c r="HR7784" s="425"/>
      <c r="HS7784" s="425"/>
      <c r="HT7784" s="425"/>
      <c r="HU7784" s="425"/>
      <c r="HV7784" s="425"/>
      <c r="HW7784" s="425"/>
      <c r="HX7784" s="425"/>
      <c r="HY7784" s="425"/>
      <c r="HZ7784" s="425"/>
      <c r="IA7784" s="425"/>
      <c r="IB7784" s="425"/>
      <c r="IC7784" s="425"/>
      <c r="ID7784" s="425"/>
      <c r="IE7784" s="425"/>
      <c r="IF7784" s="425"/>
      <c r="IG7784" s="425"/>
      <c r="IH7784" s="425"/>
      <c r="II7784" s="425"/>
      <c r="IJ7784" s="425"/>
      <c r="IK7784" s="425"/>
      <c r="IL7784" s="425"/>
      <c r="IM7784" s="425"/>
      <c r="IN7784" s="425"/>
      <c r="IO7784" s="425"/>
      <c r="IP7784" s="425"/>
      <c r="IQ7784" s="425"/>
      <c r="IR7784" s="425"/>
      <c r="IS7784" s="425"/>
      <c r="IT7784" s="425"/>
      <c r="IU7784" s="425"/>
      <c r="IV7784" s="425"/>
    </row>
    <row r="7785" s="428" customFormat="1" ht="27.6" customHeight="1" spans="2:256">
      <c r="B7785" s="465"/>
      <c r="GH7785" s="425"/>
      <c r="GI7785" s="425"/>
      <c r="GJ7785" s="425"/>
      <c r="GK7785" s="425"/>
      <c r="GL7785" s="425"/>
      <c r="GM7785" s="425"/>
      <c r="GN7785" s="425"/>
      <c r="GO7785" s="425"/>
      <c r="GP7785" s="425"/>
      <c r="GQ7785" s="425"/>
      <c r="GR7785" s="425"/>
      <c r="GS7785" s="425"/>
      <c r="GT7785" s="425"/>
      <c r="GU7785" s="425"/>
      <c r="GV7785" s="425"/>
      <c r="GW7785" s="425"/>
      <c r="GX7785" s="425"/>
      <c r="GY7785" s="425"/>
      <c r="GZ7785" s="425"/>
      <c r="HA7785" s="425"/>
      <c r="HB7785" s="425"/>
      <c r="HC7785" s="425"/>
      <c r="HD7785" s="425"/>
      <c r="HE7785" s="425"/>
      <c r="HF7785" s="425"/>
      <c r="HG7785" s="425"/>
      <c r="HH7785" s="425"/>
      <c r="HI7785" s="425"/>
      <c r="HJ7785" s="425"/>
      <c r="HK7785" s="425"/>
      <c r="HL7785" s="425"/>
      <c r="HM7785" s="425"/>
      <c r="HN7785" s="425"/>
      <c r="HO7785" s="425"/>
      <c r="HP7785" s="425"/>
      <c r="HQ7785" s="425"/>
      <c r="HR7785" s="425"/>
      <c r="HS7785" s="425"/>
      <c r="HT7785" s="425"/>
      <c r="HU7785" s="425"/>
      <c r="HV7785" s="425"/>
      <c r="HW7785" s="425"/>
      <c r="HX7785" s="425"/>
      <c r="HY7785" s="425"/>
      <c r="HZ7785" s="425"/>
      <c r="IA7785" s="425"/>
      <c r="IB7785" s="425"/>
      <c r="IC7785" s="425"/>
      <c r="ID7785" s="425"/>
      <c r="IE7785" s="425"/>
      <c r="IF7785" s="425"/>
      <c r="IG7785" s="425"/>
      <c r="IH7785" s="425"/>
      <c r="II7785" s="425"/>
      <c r="IJ7785" s="425"/>
      <c r="IK7785" s="425"/>
      <c r="IL7785" s="425"/>
      <c r="IM7785" s="425"/>
      <c r="IN7785" s="425"/>
      <c r="IO7785" s="425"/>
      <c r="IP7785" s="425"/>
      <c r="IQ7785" s="425"/>
      <c r="IR7785" s="425"/>
      <c r="IS7785" s="425"/>
      <c r="IT7785" s="425"/>
      <c r="IU7785" s="425"/>
      <c r="IV7785" s="425"/>
    </row>
    <row r="7786" s="428" customFormat="1" ht="27.6" customHeight="1" spans="2:256">
      <c r="B7786" s="465"/>
      <c r="GH7786" s="425"/>
      <c r="GI7786" s="425"/>
      <c r="GJ7786" s="425"/>
      <c r="GK7786" s="425"/>
      <c r="GL7786" s="425"/>
      <c r="GM7786" s="425"/>
      <c r="GN7786" s="425"/>
      <c r="GO7786" s="425"/>
      <c r="GP7786" s="425"/>
      <c r="GQ7786" s="425"/>
      <c r="GR7786" s="425"/>
      <c r="GS7786" s="425"/>
      <c r="GT7786" s="425"/>
      <c r="GU7786" s="425"/>
      <c r="GV7786" s="425"/>
      <c r="GW7786" s="425"/>
      <c r="GX7786" s="425"/>
      <c r="GY7786" s="425"/>
      <c r="GZ7786" s="425"/>
      <c r="HA7786" s="425"/>
      <c r="HB7786" s="425"/>
      <c r="HC7786" s="425"/>
      <c r="HD7786" s="425"/>
      <c r="HE7786" s="425"/>
      <c r="HF7786" s="425"/>
      <c r="HG7786" s="425"/>
      <c r="HH7786" s="425"/>
      <c r="HI7786" s="425"/>
      <c r="HJ7786" s="425"/>
      <c r="HK7786" s="425"/>
      <c r="HL7786" s="425"/>
      <c r="HM7786" s="425"/>
      <c r="HN7786" s="425"/>
      <c r="HO7786" s="425"/>
      <c r="HP7786" s="425"/>
      <c r="HQ7786" s="425"/>
      <c r="HR7786" s="425"/>
      <c r="HS7786" s="425"/>
      <c r="HT7786" s="425"/>
      <c r="HU7786" s="425"/>
      <c r="HV7786" s="425"/>
      <c r="HW7786" s="425"/>
      <c r="HX7786" s="425"/>
      <c r="HY7786" s="425"/>
      <c r="HZ7786" s="425"/>
      <c r="IA7786" s="425"/>
      <c r="IB7786" s="425"/>
      <c r="IC7786" s="425"/>
      <c r="ID7786" s="425"/>
      <c r="IE7786" s="425"/>
      <c r="IF7786" s="425"/>
      <c r="IG7786" s="425"/>
      <c r="IH7786" s="425"/>
      <c r="II7786" s="425"/>
      <c r="IJ7786" s="425"/>
      <c r="IK7786" s="425"/>
      <c r="IL7786" s="425"/>
      <c r="IM7786" s="425"/>
      <c r="IN7786" s="425"/>
      <c r="IO7786" s="425"/>
      <c r="IP7786" s="425"/>
      <c r="IQ7786" s="425"/>
      <c r="IR7786" s="425"/>
      <c r="IS7786" s="425"/>
      <c r="IT7786" s="425"/>
      <c r="IU7786" s="425"/>
      <c r="IV7786" s="425"/>
    </row>
    <row r="7787" s="428" customFormat="1" ht="27.6" customHeight="1" spans="2:256">
      <c r="B7787" s="465"/>
      <c r="GH7787" s="425"/>
      <c r="GI7787" s="425"/>
      <c r="GJ7787" s="425"/>
      <c r="GK7787" s="425"/>
      <c r="GL7787" s="425"/>
      <c r="GM7787" s="425"/>
      <c r="GN7787" s="425"/>
      <c r="GO7787" s="425"/>
      <c r="GP7787" s="425"/>
      <c r="GQ7787" s="425"/>
      <c r="GR7787" s="425"/>
      <c r="GS7787" s="425"/>
      <c r="GT7787" s="425"/>
      <c r="GU7787" s="425"/>
      <c r="GV7787" s="425"/>
      <c r="GW7787" s="425"/>
      <c r="GX7787" s="425"/>
      <c r="GY7787" s="425"/>
      <c r="GZ7787" s="425"/>
      <c r="HA7787" s="425"/>
      <c r="HB7787" s="425"/>
      <c r="HC7787" s="425"/>
      <c r="HD7787" s="425"/>
      <c r="HE7787" s="425"/>
      <c r="HF7787" s="425"/>
      <c r="HG7787" s="425"/>
      <c r="HH7787" s="425"/>
      <c r="HI7787" s="425"/>
      <c r="HJ7787" s="425"/>
      <c r="HK7787" s="425"/>
      <c r="HL7787" s="425"/>
      <c r="HM7787" s="425"/>
      <c r="HN7787" s="425"/>
      <c r="HO7787" s="425"/>
      <c r="HP7787" s="425"/>
      <c r="HQ7787" s="425"/>
      <c r="HR7787" s="425"/>
      <c r="HS7787" s="425"/>
      <c r="HT7787" s="425"/>
      <c r="HU7787" s="425"/>
      <c r="HV7787" s="425"/>
      <c r="HW7787" s="425"/>
      <c r="HX7787" s="425"/>
      <c r="HY7787" s="425"/>
      <c r="HZ7787" s="425"/>
      <c r="IA7787" s="425"/>
      <c r="IB7787" s="425"/>
      <c r="IC7787" s="425"/>
      <c r="ID7787" s="425"/>
      <c r="IE7787" s="425"/>
      <c r="IF7787" s="425"/>
      <c r="IG7787" s="425"/>
      <c r="IH7787" s="425"/>
      <c r="II7787" s="425"/>
      <c r="IJ7787" s="425"/>
      <c r="IK7787" s="425"/>
      <c r="IL7787" s="425"/>
      <c r="IM7787" s="425"/>
      <c r="IN7787" s="425"/>
      <c r="IO7787" s="425"/>
      <c r="IP7787" s="425"/>
      <c r="IQ7787" s="425"/>
      <c r="IR7787" s="425"/>
      <c r="IS7787" s="425"/>
      <c r="IT7787" s="425"/>
      <c r="IU7787" s="425"/>
      <c r="IV7787" s="425"/>
    </row>
    <row r="7788" s="428" customFormat="1" ht="27.6" customHeight="1" spans="2:256">
      <c r="B7788" s="465"/>
      <c r="GH7788" s="425"/>
      <c r="GI7788" s="425"/>
      <c r="GJ7788" s="425"/>
      <c r="GK7788" s="425"/>
      <c r="GL7788" s="425"/>
      <c r="GM7788" s="425"/>
      <c r="GN7788" s="425"/>
      <c r="GO7788" s="425"/>
      <c r="GP7788" s="425"/>
      <c r="GQ7788" s="425"/>
      <c r="GR7788" s="425"/>
      <c r="GS7788" s="425"/>
      <c r="GT7788" s="425"/>
      <c r="GU7788" s="425"/>
      <c r="GV7788" s="425"/>
      <c r="GW7788" s="425"/>
      <c r="GX7788" s="425"/>
      <c r="GY7788" s="425"/>
      <c r="GZ7788" s="425"/>
      <c r="HA7788" s="425"/>
      <c r="HB7788" s="425"/>
      <c r="HC7788" s="425"/>
      <c r="HD7788" s="425"/>
      <c r="HE7788" s="425"/>
      <c r="HF7788" s="425"/>
      <c r="HG7788" s="425"/>
      <c r="HH7788" s="425"/>
      <c r="HI7788" s="425"/>
      <c r="HJ7788" s="425"/>
      <c r="HK7788" s="425"/>
      <c r="HL7788" s="425"/>
      <c r="HM7788" s="425"/>
      <c r="HN7788" s="425"/>
      <c r="HO7788" s="425"/>
      <c r="HP7788" s="425"/>
      <c r="HQ7788" s="425"/>
      <c r="HR7788" s="425"/>
      <c r="HS7788" s="425"/>
      <c r="HT7788" s="425"/>
      <c r="HU7788" s="425"/>
      <c r="HV7788" s="425"/>
      <c r="HW7788" s="425"/>
      <c r="HX7788" s="425"/>
      <c r="HY7788" s="425"/>
      <c r="HZ7788" s="425"/>
      <c r="IA7788" s="425"/>
      <c r="IB7788" s="425"/>
      <c r="IC7788" s="425"/>
      <c r="ID7788" s="425"/>
      <c r="IE7788" s="425"/>
      <c r="IF7788" s="425"/>
      <c r="IG7788" s="425"/>
      <c r="IH7788" s="425"/>
      <c r="II7788" s="425"/>
      <c r="IJ7788" s="425"/>
      <c r="IK7788" s="425"/>
      <c r="IL7788" s="425"/>
      <c r="IM7788" s="425"/>
      <c r="IN7788" s="425"/>
      <c r="IO7788" s="425"/>
      <c r="IP7788" s="425"/>
      <c r="IQ7788" s="425"/>
      <c r="IR7788" s="425"/>
      <c r="IS7788" s="425"/>
      <c r="IT7788" s="425"/>
      <c r="IU7788" s="425"/>
      <c r="IV7788" s="425"/>
    </row>
    <row r="7789" s="428" customFormat="1" ht="27.6" customHeight="1" spans="2:256">
      <c r="B7789" s="465"/>
      <c r="GH7789" s="425"/>
      <c r="GI7789" s="425"/>
      <c r="GJ7789" s="425"/>
      <c r="GK7789" s="425"/>
      <c r="GL7789" s="425"/>
      <c r="GM7789" s="425"/>
      <c r="GN7789" s="425"/>
      <c r="GO7789" s="425"/>
      <c r="GP7789" s="425"/>
      <c r="GQ7789" s="425"/>
      <c r="GR7789" s="425"/>
      <c r="GS7789" s="425"/>
      <c r="GT7789" s="425"/>
      <c r="GU7789" s="425"/>
      <c r="GV7789" s="425"/>
      <c r="GW7789" s="425"/>
      <c r="GX7789" s="425"/>
      <c r="GY7789" s="425"/>
      <c r="GZ7789" s="425"/>
      <c r="HA7789" s="425"/>
      <c r="HB7789" s="425"/>
      <c r="HC7789" s="425"/>
      <c r="HD7789" s="425"/>
      <c r="HE7789" s="425"/>
      <c r="HF7789" s="425"/>
      <c r="HG7789" s="425"/>
      <c r="HH7789" s="425"/>
      <c r="HI7789" s="425"/>
      <c r="HJ7789" s="425"/>
      <c r="HK7789" s="425"/>
      <c r="HL7789" s="425"/>
      <c r="HM7789" s="425"/>
      <c r="HN7789" s="425"/>
      <c r="HO7789" s="425"/>
      <c r="HP7789" s="425"/>
      <c r="HQ7789" s="425"/>
      <c r="HR7789" s="425"/>
      <c r="HS7789" s="425"/>
      <c r="HT7789" s="425"/>
      <c r="HU7789" s="425"/>
      <c r="HV7789" s="425"/>
      <c r="HW7789" s="425"/>
      <c r="HX7789" s="425"/>
      <c r="HY7789" s="425"/>
      <c r="HZ7789" s="425"/>
      <c r="IA7789" s="425"/>
      <c r="IB7789" s="425"/>
      <c r="IC7789" s="425"/>
      <c r="ID7789" s="425"/>
      <c r="IE7789" s="425"/>
      <c r="IF7789" s="425"/>
      <c r="IG7789" s="425"/>
      <c r="IH7789" s="425"/>
      <c r="II7789" s="425"/>
      <c r="IJ7789" s="425"/>
      <c r="IK7789" s="425"/>
      <c r="IL7789" s="425"/>
      <c r="IM7789" s="425"/>
      <c r="IN7789" s="425"/>
      <c r="IO7789" s="425"/>
      <c r="IP7789" s="425"/>
      <c r="IQ7789" s="425"/>
      <c r="IR7789" s="425"/>
      <c r="IS7789" s="425"/>
      <c r="IT7789" s="425"/>
      <c r="IU7789" s="425"/>
      <c r="IV7789" s="425"/>
    </row>
    <row r="7790" s="428" customFormat="1" ht="27.6" customHeight="1" spans="2:256">
      <c r="B7790" s="465"/>
      <c r="GH7790" s="425"/>
      <c r="GI7790" s="425"/>
      <c r="GJ7790" s="425"/>
      <c r="GK7790" s="425"/>
      <c r="GL7790" s="425"/>
      <c r="GM7790" s="425"/>
      <c r="GN7790" s="425"/>
      <c r="GO7790" s="425"/>
      <c r="GP7790" s="425"/>
      <c r="GQ7790" s="425"/>
      <c r="GR7790" s="425"/>
      <c r="GS7790" s="425"/>
      <c r="GT7790" s="425"/>
      <c r="GU7790" s="425"/>
      <c r="GV7790" s="425"/>
      <c r="GW7790" s="425"/>
      <c r="GX7790" s="425"/>
      <c r="GY7790" s="425"/>
      <c r="GZ7790" s="425"/>
      <c r="HA7790" s="425"/>
      <c r="HB7790" s="425"/>
      <c r="HC7790" s="425"/>
      <c r="HD7790" s="425"/>
      <c r="HE7790" s="425"/>
      <c r="HF7790" s="425"/>
      <c r="HG7790" s="425"/>
      <c r="HH7790" s="425"/>
      <c r="HI7790" s="425"/>
      <c r="HJ7790" s="425"/>
      <c r="HK7790" s="425"/>
      <c r="HL7790" s="425"/>
      <c r="HM7790" s="425"/>
      <c r="HN7790" s="425"/>
      <c r="HO7790" s="425"/>
      <c r="HP7790" s="425"/>
      <c r="HQ7790" s="425"/>
      <c r="HR7790" s="425"/>
      <c r="HS7790" s="425"/>
      <c r="HT7790" s="425"/>
      <c r="HU7790" s="425"/>
      <c r="HV7790" s="425"/>
      <c r="HW7790" s="425"/>
      <c r="HX7790" s="425"/>
      <c r="HY7790" s="425"/>
      <c r="HZ7790" s="425"/>
      <c r="IA7790" s="425"/>
      <c r="IB7790" s="425"/>
      <c r="IC7790" s="425"/>
      <c r="ID7790" s="425"/>
      <c r="IE7790" s="425"/>
      <c r="IF7790" s="425"/>
      <c r="IG7790" s="425"/>
      <c r="IH7790" s="425"/>
      <c r="II7790" s="425"/>
      <c r="IJ7790" s="425"/>
      <c r="IK7790" s="425"/>
      <c r="IL7790" s="425"/>
      <c r="IM7790" s="425"/>
      <c r="IN7790" s="425"/>
      <c r="IO7790" s="425"/>
      <c r="IP7790" s="425"/>
      <c r="IQ7790" s="425"/>
      <c r="IR7790" s="425"/>
      <c r="IS7790" s="425"/>
      <c r="IT7790" s="425"/>
      <c r="IU7790" s="425"/>
      <c r="IV7790" s="425"/>
    </row>
    <row r="7791" s="428" customFormat="1" ht="27.6" customHeight="1" spans="2:256">
      <c r="B7791" s="465"/>
      <c r="GH7791" s="425"/>
      <c r="GI7791" s="425"/>
      <c r="GJ7791" s="425"/>
      <c r="GK7791" s="425"/>
      <c r="GL7791" s="425"/>
      <c r="GM7791" s="425"/>
      <c r="GN7791" s="425"/>
      <c r="GO7791" s="425"/>
      <c r="GP7791" s="425"/>
      <c r="GQ7791" s="425"/>
      <c r="GR7791" s="425"/>
      <c r="GS7791" s="425"/>
      <c r="GT7791" s="425"/>
      <c r="GU7791" s="425"/>
      <c r="GV7791" s="425"/>
      <c r="GW7791" s="425"/>
      <c r="GX7791" s="425"/>
      <c r="GY7791" s="425"/>
      <c r="GZ7791" s="425"/>
      <c r="HA7791" s="425"/>
      <c r="HB7791" s="425"/>
      <c r="HC7791" s="425"/>
      <c r="HD7791" s="425"/>
      <c r="HE7791" s="425"/>
      <c r="HF7791" s="425"/>
      <c r="HG7791" s="425"/>
      <c r="HH7791" s="425"/>
      <c r="HI7791" s="425"/>
      <c r="HJ7791" s="425"/>
      <c r="HK7791" s="425"/>
      <c r="HL7791" s="425"/>
      <c r="HM7791" s="425"/>
      <c r="HN7791" s="425"/>
      <c r="HO7791" s="425"/>
      <c r="HP7791" s="425"/>
      <c r="HQ7791" s="425"/>
      <c r="HR7791" s="425"/>
      <c r="HS7791" s="425"/>
      <c r="HT7791" s="425"/>
      <c r="HU7791" s="425"/>
      <c r="HV7791" s="425"/>
      <c r="HW7791" s="425"/>
      <c r="HX7791" s="425"/>
      <c r="HY7791" s="425"/>
      <c r="HZ7791" s="425"/>
      <c r="IA7791" s="425"/>
      <c r="IB7791" s="425"/>
      <c r="IC7791" s="425"/>
      <c r="ID7791" s="425"/>
      <c r="IE7791" s="425"/>
      <c r="IF7791" s="425"/>
      <c r="IG7791" s="425"/>
      <c r="IH7791" s="425"/>
      <c r="II7791" s="425"/>
      <c r="IJ7791" s="425"/>
      <c r="IK7791" s="425"/>
      <c r="IL7791" s="425"/>
      <c r="IM7791" s="425"/>
      <c r="IN7791" s="425"/>
      <c r="IO7791" s="425"/>
      <c r="IP7791" s="425"/>
      <c r="IQ7791" s="425"/>
      <c r="IR7791" s="425"/>
      <c r="IS7791" s="425"/>
      <c r="IT7791" s="425"/>
      <c r="IU7791" s="425"/>
      <c r="IV7791" s="425"/>
    </row>
    <row r="7792" s="428" customFormat="1" ht="27.6" customHeight="1" spans="2:256">
      <c r="B7792" s="465"/>
      <c r="GH7792" s="425"/>
      <c r="GI7792" s="425"/>
      <c r="GJ7792" s="425"/>
      <c r="GK7792" s="425"/>
      <c r="GL7792" s="425"/>
      <c r="GM7792" s="425"/>
      <c r="GN7792" s="425"/>
      <c r="GO7792" s="425"/>
      <c r="GP7792" s="425"/>
      <c r="GQ7792" s="425"/>
      <c r="GR7792" s="425"/>
      <c r="GS7792" s="425"/>
      <c r="GT7792" s="425"/>
      <c r="GU7792" s="425"/>
      <c r="GV7792" s="425"/>
      <c r="GW7792" s="425"/>
      <c r="GX7792" s="425"/>
      <c r="GY7792" s="425"/>
      <c r="GZ7792" s="425"/>
      <c r="HA7792" s="425"/>
      <c r="HB7792" s="425"/>
      <c r="HC7792" s="425"/>
      <c r="HD7792" s="425"/>
      <c r="HE7792" s="425"/>
      <c r="HF7792" s="425"/>
      <c r="HG7792" s="425"/>
      <c r="HH7792" s="425"/>
      <c r="HI7792" s="425"/>
      <c r="HJ7792" s="425"/>
      <c r="HK7792" s="425"/>
      <c r="HL7792" s="425"/>
      <c r="HM7792" s="425"/>
      <c r="HN7792" s="425"/>
      <c r="HO7792" s="425"/>
      <c r="HP7792" s="425"/>
      <c r="HQ7792" s="425"/>
      <c r="HR7792" s="425"/>
      <c r="HS7792" s="425"/>
      <c r="HT7792" s="425"/>
      <c r="HU7792" s="425"/>
      <c r="HV7792" s="425"/>
      <c r="HW7792" s="425"/>
      <c r="HX7792" s="425"/>
      <c r="HY7792" s="425"/>
      <c r="HZ7792" s="425"/>
      <c r="IA7792" s="425"/>
      <c r="IB7792" s="425"/>
      <c r="IC7792" s="425"/>
      <c r="ID7792" s="425"/>
      <c r="IE7792" s="425"/>
      <c r="IF7792" s="425"/>
      <c r="IG7792" s="425"/>
      <c r="IH7792" s="425"/>
      <c r="II7792" s="425"/>
      <c r="IJ7792" s="425"/>
      <c r="IK7792" s="425"/>
      <c r="IL7792" s="425"/>
      <c r="IM7792" s="425"/>
      <c r="IN7792" s="425"/>
      <c r="IO7792" s="425"/>
      <c r="IP7792" s="425"/>
      <c r="IQ7792" s="425"/>
      <c r="IR7792" s="425"/>
      <c r="IS7792" s="425"/>
      <c r="IT7792" s="425"/>
      <c r="IU7792" s="425"/>
      <c r="IV7792" s="425"/>
    </row>
    <row r="7793" s="428" customFormat="1" ht="27.6" customHeight="1" spans="2:256">
      <c r="B7793" s="465"/>
      <c r="GH7793" s="425"/>
      <c r="GI7793" s="425"/>
      <c r="GJ7793" s="425"/>
      <c r="GK7793" s="425"/>
      <c r="GL7793" s="425"/>
      <c r="GM7793" s="425"/>
      <c r="GN7793" s="425"/>
      <c r="GO7793" s="425"/>
      <c r="GP7793" s="425"/>
      <c r="GQ7793" s="425"/>
      <c r="GR7793" s="425"/>
      <c r="GS7793" s="425"/>
      <c r="GT7793" s="425"/>
      <c r="GU7793" s="425"/>
      <c r="GV7793" s="425"/>
      <c r="GW7793" s="425"/>
      <c r="GX7793" s="425"/>
      <c r="GY7793" s="425"/>
      <c r="GZ7793" s="425"/>
      <c r="HA7793" s="425"/>
      <c r="HB7793" s="425"/>
      <c r="HC7793" s="425"/>
      <c r="HD7793" s="425"/>
      <c r="HE7793" s="425"/>
      <c r="HF7793" s="425"/>
      <c r="HG7793" s="425"/>
      <c r="HH7793" s="425"/>
      <c r="HI7793" s="425"/>
      <c r="HJ7793" s="425"/>
      <c r="HK7793" s="425"/>
      <c r="HL7793" s="425"/>
      <c r="HM7793" s="425"/>
      <c r="HN7793" s="425"/>
      <c r="HO7793" s="425"/>
      <c r="HP7793" s="425"/>
      <c r="HQ7793" s="425"/>
      <c r="HR7793" s="425"/>
      <c r="HS7793" s="425"/>
      <c r="HT7793" s="425"/>
      <c r="HU7793" s="425"/>
      <c r="HV7793" s="425"/>
      <c r="HW7793" s="425"/>
      <c r="HX7793" s="425"/>
      <c r="HY7793" s="425"/>
      <c r="HZ7793" s="425"/>
      <c r="IA7793" s="425"/>
      <c r="IB7793" s="425"/>
      <c r="IC7793" s="425"/>
      <c r="ID7793" s="425"/>
      <c r="IE7793" s="425"/>
      <c r="IF7793" s="425"/>
      <c r="IG7793" s="425"/>
      <c r="IH7793" s="425"/>
      <c r="II7793" s="425"/>
      <c r="IJ7793" s="425"/>
      <c r="IK7793" s="425"/>
      <c r="IL7793" s="425"/>
      <c r="IM7793" s="425"/>
      <c r="IN7793" s="425"/>
      <c r="IO7793" s="425"/>
      <c r="IP7793" s="425"/>
      <c r="IQ7793" s="425"/>
      <c r="IR7793" s="425"/>
      <c r="IS7793" s="425"/>
      <c r="IT7793" s="425"/>
      <c r="IU7793" s="425"/>
      <c r="IV7793" s="425"/>
    </row>
    <row r="7794" s="428" customFormat="1" ht="27.6" customHeight="1" spans="2:256">
      <c r="B7794" s="465"/>
      <c r="GH7794" s="425"/>
      <c r="GI7794" s="425"/>
      <c r="GJ7794" s="425"/>
      <c r="GK7794" s="425"/>
      <c r="GL7794" s="425"/>
      <c r="GM7794" s="425"/>
      <c r="GN7794" s="425"/>
      <c r="GO7794" s="425"/>
      <c r="GP7794" s="425"/>
      <c r="GQ7794" s="425"/>
      <c r="GR7794" s="425"/>
      <c r="GS7794" s="425"/>
      <c r="GT7794" s="425"/>
      <c r="GU7794" s="425"/>
      <c r="GV7794" s="425"/>
      <c r="GW7794" s="425"/>
      <c r="GX7794" s="425"/>
      <c r="GY7794" s="425"/>
      <c r="GZ7794" s="425"/>
      <c r="HA7794" s="425"/>
      <c r="HB7794" s="425"/>
      <c r="HC7794" s="425"/>
      <c r="HD7794" s="425"/>
      <c r="HE7794" s="425"/>
      <c r="HF7794" s="425"/>
      <c r="HG7794" s="425"/>
      <c r="HH7794" s="425"/>
      <c r="HI7794" s="425"/>
      <c r="HJ7794" s="425"/>
      <c r="HK7794" s="425"/>
      <c r="HL7794" s="425"/>
      <c r="HM7794" s="425"/>
      <c r="HN7794" s="425"/>
      <c r="HO7794" s="425"/>
      <c r="HP7794" s="425"/>
      <c r="HQ7794" s="425"/>
      <c r="HR7794" s="425"/>
      <c r="HS7794" s="425"/>
      <c r="HT7794" s="425"/>
      <c r="HU7794" s="425"/>
      <c r="HV7794" s="425"/>
      <c r="HW7794" s="425"/>
      <c r="HX7794" s="425"/>
      <c r="HY7794" s="425"/>
      <c r="HZ7794" s="425"/>
      <c r="IA7794" s="425"/>
      <c r="IB7794" s="425"/>
      <c r="IC7794" s="425"/>
      <c r="ID7794" s="425"/>
      <c r="IE7794" s="425"/>
      <c r="IF7794" s="425"/>
      <c r="IG7794" s="425"/>
      <c r="IH7794" s="425"/>
      <c r="II7794" s="425"/>
      <c r="IJ7794" s="425"/>
      <c r="IK7794" s="425"/>
      <c r="IL7794" s="425"/>
      <c r="IM7794" s="425"/>
      <c r="IN7794" s="425"/>
      <c r="IO7794" s="425"/>
      <c r="IP7794" s="425"/>
      <c r="IQ7794" s="425"/>
      <c r="IR7794" s="425"/>
      <c r="IS7794" s="425"/>
      <c r="IT7794" s="425"/>
      <c r="IU7794" s="425"/>
      <c r="IV7794" s="425"/>
    </row>
    <row r="7795" s="428" customFormat="1" ht="27.6" customHeight="1" spans="2:256">
      <c r="B7795" s="465"/>
      <c r="GH7795" s="425"/>
      <c r="GI7795" s="425"/>
      <c r="GJ7795" s="425"/>
      <c r="GK7795" s="425"/>
      <c r="GL7795" s="425"/>
      <c r="GM7795" s="425"/>
      <c r="GN7795" s="425"/>
      <c r="GO7795" s="425"/>
      <c r="GP7795" s="425"/>
      <c r="GQ7795" s="425"/>
      <c r="GR7795" s="425"/>
      <c r="GS7795" s="425"/>
      <c r="GT7795" s="425"/>
      <c r="GU7795" s="425"/>
      <c r="GV7795" s="425"/>
      <c r="GW7795" s="425"/>
      <c r="GX7795" s="425"/>
      <c r="GY7795" s="425"/>
      <c r="GZ7795" s="425"/>
      <c r="HA7795" s="425"/>
      <c r="HB7795" s="425"/>
      <c r="HC7795" s="425"/>
      <c r="HD7795" s="425"/>
      <c r="HE7795" s="425"/>
      <c r="HF7795" s="425"/>
      <c r="HG7795" s="425"/>
      <c r="HH7795" s="425"/>
      <c r="HI7795" s="425"/>
      <c r="HJ7795" s="425"/>
      <c r="HK7795" s="425"/>
      <c r="HL7795" s="425"/>
      <c r="HM7795" s="425"/>
      <c r="HN7795" s="425"/>
      <c r="HO7795" s="425"/>
      <c r="HP7795" s="425"/>
      <c r="HQ7795" s="425"/>
      <c r="HR7795" s="425"/>
      <c r="HS7795" s="425"/>
      <c r="HT7795" s="425"/>
      <c r="HU7795" s="425"/>
      <c r="HV7795" s="425"/>
      <c r="HW7795" s="425"/>
      <c r="HX7795" s="425"/>
      <c r="HY7795" s="425"/>
      <c r="HZ7795" s="425"/>
      <c r="IA7795" s="425"/>
      <c r="IB7795" s="425"/>
      <c r="IC7795" s="425"/>
      <c r="ID7795" s="425"/>
      <c r="IE7795" s="425"/>
      <c r="IF7795" s="425"/>
      <c r="IG7795" s="425"/>
      <c r="IH7795" s="425"/>
      <c r="II7795" s="425"/>
      <c r="IJ7795" s="425"/>
      <c r="IK7795" s="425"/>
      <c r="IL7795" s="425"/>
      <c r="IM7795" s="425"/>
      <c r="IN7795" s="425"/>
      <c r="IO7795" s="425"/>
      <c r="IP7795" s="425"/>
      <c r="IQ7795" s="425"/>
      <c r="IR7795" s="425"/>
      <c r="IS7795" s="425"/>
      <c r="IT7795" s="425"/>
      <c r="IU7795" s="425"/>
      <c r="IV7795" s="425"/>
    </row>
    <row r="7796" s="428" customFormat="1" ht="27.6" customHeight="1" spans="2:256">
      <c r="B7796" s="465"/>
      <c r="GH7796" s="425"/>
      <c r="GI7796" s="425"/>
      <c r="GJ7796" s="425"/>
      <c r="GK7796" s="425"/>
      <c r="GL7796" s="425"/>
      <c r="GM7796" s="425"/>
      <c r="GN7796" s="425"/>
      <c r="GO7796" s="425"/>
      <c r="GP7796" s="425"/>
      <c r="GQ7796" s="425"/>
      <c r="GR7796" s="425"/>
      <c r="GS7796" s="425"/>
      <c r="GT7796" s="425"/>
      <c r="GU7796" s="425"/>
      <c r="GV7796" s="425"/>
      <c r="GW7796" s="425"/>
      <c r="GX7796" s="425"/>
      <c r="GY7796" s="425"/>
      <c r="GZ7796" s="425"/>
      <c r="HA7796" s="425"/>
      <c r="HB7796" s="425"/>
      <c r="HC7796" s="425"/>
      <c r="HD7796" s="425"/>
      <c r="HE7796" s="425"/>
      <c r="HF7796" s="425"/>
      <c r="HG7796" s="425"/>
      <c r="HH7796" s="425"/>
      <c r="HI7796" s="425"/>
      <c r="HJ7796" s="425"/>
      <c r="HK7796" s="425"/>
      <c r="HL7796" s="425"/>
      <c r="HM7796" s="425"/>
      <c r="HN7796" s="425"/>
      <c r="HO7796" s="425"/>
      <c r="HP7796" s="425"/>
      <c r="HQ7796" s="425"/>
      <c r="HR7796" s="425"/>
      <c r="HS7796" s="425"/>
      <c r="HT7796" s="425"/>
      <c r="HU7796" s="425"/>
      <c r="HV7796" s="425"/>
      <c r="HW7796" s="425"/>
      <c r="HX7796" s="425"/>
      <c r="HY7796" s="425"/>
      <c r="HZ7796" s="425"/>
      <c r="IA7796" s="425"/>
      <c r="IB7796" s="425"/>
      <c r="IC7796" s="425"/>
      <c r="ID7796" s="425"/>
      <c r="IE7796" s="425"/>
      <c r="IF7796" s="425"/>
      <c r="IG7796" s="425"/>
      <c r="IH7796" s="425"/>
      <c r="II7796" s="425"/>
      <c r="IJ7796" s="425"/>
      <c r="IK7796" s="425"/>
      <c r="IL7796" s="425"/>
      <c r="IM7796" s="425"/>
      <c r="IN7796" s="425"/>
      <c r="IO7796" s="425"/>
      <c r="IP7796" s="425"/>
      <c r="IQ7796" s="425"/>
      <c r="IR7796" s="425"/>
      <c r="IS7796" s="425"/>
      <c r="IT7796" s="425"/>
      <c r="IU7796" s="425"/>
      <c r="IV7796" s="425"/>
    </row>
    <row r="7797" s="428" customFormat="1" ht="27.6" customHeight="1" spans="2:256">
      <c r="B7797" s="465"/>
      <c r="GH7797" s="425"/>
      <c r="GI7797" s="425"/>
      <c r="GJ7797" s="425"/>
      <c r="GK7797" s="425"/>
      <c r="GL7797" s="425"/>
      <c r="GM7797" s="425"/>
      <c r="GN7797" s="425"/>
      <c r="GO7797" s="425"/>
      <c r="GP7797" s="425"/>
      <c r="GQ7797" s="425"/>
      <c r="GR7797" s="425"/>
      <c r="GS7797" s="425"/>
      <c r="GT7797" s="425"/>
      <c r="GU7797" s="425"/>
      <c r="GV7797" s="425"/>
      <c r="GW7797" s="425"/>
      <c r="GX7797" s="425"/>
      <c r="GY7797" s="425"/>
      <c r="GZ7797" s="425"/>
      <c r="HA7797" s="425"/>
      <c r="HB7797" s="425"/>
      <c r="HC7797" s="425"/>
      <c r="HD7797" s="425"/>
      <c r="HE7797" s="425"/>
      <c r="HF7797" s="425"/>
      <c r="HG7797" s="425"/>
      <c r="HH7797" s="425"/>
      <c r="HI7797" s="425"/>
      <c r="HJ7797" s="425"/>
      <c r="HK7797" s="425"/>
      <c r="HL7797" s="425"/>
      <c r="HM7797" s="425"/>
      <c r="HN7797" s="425"/>
      <c r="HO7797" s="425"/>
      <c r="HP7797" s="425"/>
      <c r="HQ7797" s="425"/>
      <c r="HR7797" s="425"/>
      <c r="HS7797" s="425"/>
      <c r="HT7797" s="425"/>
      <c r="HU7797" s="425"/>
      <c r="HV7797" s="425"/>
      <c r="HW7797" s="425"/>
      <c r="HX7797" s="425"/>
      <c r="HY7797" s="425"/>
      <c r="HZ7797" s="425"/>
      <c r="IA7797" s="425"/>
      <c r="IB7797" s="425"/>
      <c r="IC7797" s="425"/>
      <c r="ID7797" s="425"/>
      <c r="IE7797" s="425"/>
      <c r="IF7797" s="425"/>
      <c r="IG7797" s="425"/>
      <c r="IH7797" s="425"/>
      <c r="II7797" s="425"/>
      <c r="IJ7797" s="425"/>
      <c r="IK7797" s="425"/>
      <c r="IL7797" s="425"/>
      <c r="IM7797" s="425"/>
      <c r="IN7797" s="425"/>
      <c r="IO7797" s="425"/>
      <c r="IP7797" s="425"/>
      <c r="IQ7797" s="425"/>
      <c r="IR7797" s="425"/>
      <c r="IS7797" s="425"/>
      <c r="IT7797" s="425"/>
      <c r="IU7797" s="425"/>
      <c r="IV7797" s="425"/>
    </row>
    <row r="7798" s="428" customFormat="1" ht="27.6" customHeight="1" spans="2:256">
      <c r="B7798" s="465"/>
      <c r="GH7798" s="425"/>
      <c r="GI7798" s="425"/>
      <c r="GJ7798" s="425"/>
      <c r="GK7798" s="425"/>
      <c r="GL7798" s="425"/>
      <c r="GM7798" s="425"/>
      <c r="GN7798" s="425"/>
      <c r="GO7798" s="425"/>
      <c r="GP7798" s="425"/>
      <c r="GQ7798" s="425"/>
      <c r="GR7798" s="425"/>
      <c r="GS7798" s="425"/>
      <c r="GT7798" s="425"/>
      <c r="GU7798" s="425"/>
      <c r="GV7798" s="425"/>
      <c r="GW7798" s="425"/>
      <c r="GX7798" s="425"/>
      <c r="GY7798" s="425"/>
      <c r="GZ7798" s="425"/>
      <c r="HA7798" s="425"/>
      <c r="HB7798" s="425"/>
      <c r="HC7798" s="425"/>
      <c r="HD7798" s="425"/>
      <c r="HE7798" s="425"/>
      <c r="HF7798" s="425"/>
      <c r="HG7798" s="425"/>
      <c r="HH7798" s="425"/>
      <c r="HI7798" s="425"/>
      <c r="HJ7798" s="425"/>
      <c r="HK7798" s="425"/>
      <c r="HL7798" s="425"/>
      <c r="HM7798" s="425"/>
      <c r="HN7798" s="425"/>
      <c r="HO7798" s="425"/>
      <c r="HP7798" s="425"/>
      <c r="HQ7798" s="425"/>
      <c r="HR7798" s="425"/>
      <c r="HS7798" s="425"/>
      <c r="HT7798" s="425"/>
      <c r="HU7798" s="425"/>
      <c r="HV7798" s="425"/>
      <c r="HW7798" s="425"/>
      <c r="HX7798" s="425"/>
      <c r="HY7798" s="425"/>
      <c r="HZ7798" s="425"/>
      <c r="IA7798" s="425"/>
      <c r="IB7798" s="425"/>
      <c r="IC7798" s="425"/>
      <c r="ID7798" s="425"/>
      <c r="IE7798" s="425"/>
      <c r="IF7798" s="425"/>
      <c r="IG7798" s="425"/>
      <c r="IH7798" s="425"/>
      <c r="II7798" s="425"/>
      <c r="IJ7798" s="425"/>
      <c r="IK7798" s="425"/>
      <c r="IL7798" s="425"/>
      <c r="IM7798" s="425"/>
      <c r="IN7798" s="425"/>
      <c r="IO7798" s="425"/>
      <c r="IP7798" s="425"/>
      <c r="IQ7798" s="425"/>
      <c r="IR7798" s="425"/>
      <c r="IS7798" s="425"/>
      <c r="IT7798" s="425"/>
      <c r="IU7798" s="425"/>
      <c r="IV7798" s="425"/>
    </row>
    <row r="7799" s="428" customFormat="1" ht="27.6" customHeight="1" spans="2:256">
      <c r="B7799" s="465"/>
      <c r="GH7799" s="425"/>
      <c r="GI7799" s="425"/>
      <c r="GJ7799" s="425"/>
      <c r="GK7799" s="425"/>
      <c r="GL7799" s="425"/>
      <c r="GM7799" s="425"/>
      <c r="GN7799" s="425"/>
      <c r="GO7799" s="425"/>
      <c r="GP7799" s="425"/>
      <c r="GQ7799" s="425"/>
      <c r="GR7799" s="425"/>
      <c r="GS7799" s="425"/>
      <c r="GT7799" s="425"/>
      <c r="GU7799" s="425"/>
      <c r="GV7799" s="425"/>
      <c r="GW7799" s="425"/>
      <c r="GX7799" s="425"/>
      <c r="GY7799" s="425"/>
      <c r="GZ7799" s="425"/>
      <c r="HA7799" s="425"/>
      <c r="HB7799" s="425"/>
      <c r="HC7799" s="425"/>
      <c r="HD7799" s="425"/>
      <c r="HE7799" s="425"/>
      <c r="HF7799" s="425"/>
      <c r="HG7799" s="425"/>
      <c r="HH7799" s="425"/>
      <c r="HI7799" s="425"/>
      <c r="HJ7799" s="425"/>
      <c r="HK7799" s="425"/>
      <c r="HL7799" s="425"/>
      <c r="HM7799" s="425"/>
      <c r="HN7799" s="425"/>
      <c r="HO7799" s="425"/>
      <c r="HP7799" s="425"/>
      <c r="HQ7799" s="425"/>
      <c r="HR7799" s="425"/>
      <c r="HS7799" s="425"/>
      <c r="HT7799" s="425"/>
      <c r="HU7799" s="425"/>
      <c r="HV7799" s="425"/>
      <c r="HW7799" s="425"/>
      <c r="HX7799" s="425"/>
      <c r="HY7799" s="425"/>
      <c r="HZ7799" s="425"/>
      <c r="IA7799" s="425"/>
      <c r="IB7799" s="425"/>
      <c r="IC7799" s="425"/>
      <c r="ID7799" s="425"/>
      <c r="IE7799" s="425"/>
      <c r="IF7799" s="425"/>
      <c r="IG7799" s="425"/>
      <c r="IH7799" s="425"/>
      <c r="II7799" s="425"/>
      <c r="IJ7799" s="425"/>
      <c r="IK7799" s="425"/>
      <c r="IL7799" s="425"/>
      <c r="IM7799" s="425"/>
      <c r="IN7799" s="425"/>
      <c r="IO7799" s="425"/>
      <c r="IP7799" s="425"/>
      <c r="IQ7799" s="425"/>
      <c r="IR7799" s="425"/>
      <c r="IS7799" s="425"/>
      <c r="IT7799" s="425"/>
      <c r="IU7799" s="425"/>
      <c r="IV7799" s="425"/>
    </row>
    <row r="7800" s="428" customFormat="1" ht="27.6" customHeight="1" spans="2:256">
      <c r="B7800" s="465"/>
      <c r="GH7800" s="425"/>
      <c r="GI7800" s="425"/>
      <c r="GJ7800" s="425"/>
      <c r="GK7800" s="425"/>
      <c r="GL7800" s="425"/>
      <c r="GM7800" s="425"/>
      <c r="GN7800" s="425"/>
      <c r="GO7800" s="425"/>
      <c r="GP7800" s="425"/>
      <c r="GQ7800" s="425"/>
      <c r="GR7800" s="425"/>
      <c r="GS7800" s="425"/>
      <c r="GT7800" s="425"/>
      <c r="GU7800" s="425"/>
      <c r="GV7800" s="425"/>
      <c r="GW7800" s="425"/>
      <c r="GX7800" s="425"/>
      <c r="GY7800" s="425"/>
      <c r="GZ7800" s="425"/>
      <c r="HA7800" s="425"/>
      <c r="HB7800" s="425"/>
      <c r="HC7800" s="425"/>
      <c r="HD7800" s="425"/>
      <c r="HE7800" s="425"/>
      <c r="HF7800" s="425"/>
      <c r="HG7800" s="425"/>
      <c r="HH7800" s="425"/>
      <c r="HI7800" s="425"/>
      <c r="HJ7800" s="425"/>
      <c r="HK7800" s="425"/>
      <c r="HL7800" s="425"/>
      <c r="HM7800" s="425"/>
      <c r="HN7800" s="425"/>
      <c r="HO7800" s="425"/>
      <c r="HP7800" s="425"/>
      <c r="HQ7800" s="425"/>
      <c r="HR7800" s="425"/>
      <c r="HS7800" s="425"/>
      <c r="HT7800" s="425"/>
      <c r="HU7800" s="425"/>
      <c r="HV7800" s="425"/>
      <c r="HW7800" s="425"/>
      <c r="HX7800" s="425"/>
      <c r="HY7800" s="425"/>
      <c r="HZ7800" s="425"/>
      <c r="IA7800" s="425"/>
      <c r="IB7800" s="425"/>
      <c r="IC7800" s="425"/>
      <c r="ID7800" s="425"/>
      <c r="IE7800" s="425"/>
      <c r="IF7800" s="425"/>
      <c r="IG7800" s="425"/>
      <c r="IH7800" s="425"/>
      <c r="II7800" s="425"/>
      <c r="IJ7800" s="425"/>
      <c r="IK7800" s="425"/>
      <c r="IL7800" s="425"/>
      <c r="IM7800" s="425"/>
      <c r="IN7800" s="425"/>
      <c r="IO7800" s="425"/>
      <c r="IP7800" s="425"/>
      <c r="IQ7800" s="425"/>
      <c r="IR7800" s="425"/>
      <c r="IS7800" s="425"/>
      <c r="IT7800" s="425"/>
      <c r="IU7800" s="425"/>
      <c r="IV7800" s="425"/>
    </row>
    <row r="7801" s="428" customFormat="1" ht="27.6" customHeight="1" spans="2:256">
      <c r="B7801" s="465"/>
      <c r="GH7801" s="425"/>
      <c r="GI7801" s="425"/>
      <c r="GJ7801" s="425"/>
      <c r="GK7801" s="425"/>
      <c r="GL7801" s="425"/>
      <c r="GM7801" s="425"/>
      <c r="GN7801" s="425"/>
      <c r="GO7801" s="425"/>
      <c r="GP7801" s="425"/>
      <c r="GQ7801" s="425"/>
      <c r="GR7801" s="425"/>
      <c r="GS7801" s="425"/>
      <c r="GT7801" s="425"/>
      <c r="GU7801" s="425"/>
      <c r="GV7801" s="425"/>
      <c r="GW7801" s="425"/>
      <c r="GX7801" s="425"/>
      <c r="GY7801" s="425"/>
      <c r="GZ7801" s="425"/>
      <c r="HA7801" s="425"/>
      <c r="HB7801" s="425"/>
      <c r="HC7801" s="425"/>
      <c r="HD7801" s="425"/>
      <c r="HE7801" s="425"/>
      <c r="HF7801" s="425"/>
      <c r="HG7801" s="425"/>
      <c r="HH7801" s="425"/>
      <c r="HI7801" s="425"/>
      <c r="HJ7801" s="425"/>
      <c r="HK7801" s="425"/>
      <c r="HL7801" s="425"/>
      <c r="HM7801" s="425"/>
      <c r="HN7801" s="425"/>
      <c r="HO7801" s="425"/>
      <c r="HP7801" s="425"/>
      <c r="HQ7801" s="425"/>
      <c r="HR7801" s="425"/>
      <c r="HS7801" s="425"/>
      <c r="HT7801" s="425"/>
      <c r="HU7801" s="425"/>
      <c r="HV7801" s="425"/>
      <c r="HW7801" s="425"/>
      <c r="HX7801" s="425"/>
      <c r="HY7801" s="425"/>
      <c r="HZ7801" s="425"/>
      <c r="IA7801" s="425"/>
      <c r="IB7801" s="425"/>
      <c r="IC7801" s="425"/>
      <c r="ID7801" s="425"/>
      <c r="IE7801" s="425"/>
      <c r="IF7801" s="425"/>
      <c r="IG7801" s="425"/>
      <c r="IH7801" s="425"/>
      <c r="II7801" s="425"/>
      <c r="IJ7801" s="425"/>
      <c r="IK7801" s="425"/>
      <c r="IL7801" s="425"/>
      <c r="IM7801" s="425"/>
      <c r="IN7801" s="425"/>
      <c r="IO7801" s="425"/>
      <c r="IP7801" s="425"/>
      <c r="IQ7801" s="425"/>
      <c r="IR7801" s="425"/>
      <c r="IS7801" s="425"/>
      <c r="IT7801" s="425"/>
      <c r="IU7801" s="425"/>
      <c r="IV7801" s="425"/>
    </row>
    <row r="7802" s="428" customFormat="1" ht="27.6" customHeight="1" spans="2:256">
      <c r="B7802" s="465"/>
      <c r="GH7802" s="425"/>
      <c r="GI7802" s="425"/>
      <c r="GJ7802" s="425"/>
      <c r="GK7802" s="425"/>
      <c r="GL7802" s="425"/>
      <c r="GM7802" s="425"/>
      <c r="GN7802" s="425"/>
      <c r="GO7802" s="425"/>
      <c r="GP7802" s="425"/>
      <c r="GQ7802" s="425"/>
      <c r="GR7802" s="425"/>
      <c r="GS7802" s="425"/>
      <c r="GT7802" s="425"/>
      <c r="GU7802" s="425"/>
      <c r="GV7802" s="425"/>
      <c r="GW7802" s="425"/>
      <c r="GX7802" s="425"/>
      <c r="GY7802" s="425"/>
      <c r="GZ7802" s="425"/>
      <c r="HA7802" s="425"/>
      <c r="HB7802" s="425"/>
      <c r="HC7802" s="425"/>
      <c r="HD7802" s="425"/>
      <c r="HE7802" s="425"/>
      <c r="HF7802" s="425"/>
      <c r="HG7802" s="425"/>
      <c r="HH7802" s="425"/>
      <c r="HI7802" s="425"/>
      <c r="HJ7802" s="425"/>
      <c r="HK7802" s="425"/>
      <c r="HL7802" s="425"/>
      <c r="HM7802" s="425"/>
      <c r="HN7802" s="425"/>
      <c r="HO7802" s="425"/>
      <c r="HP7802" s="425"/>
      <c r="HQ7802" s="425"/>
      <c r="HR7802" s="425"/>
      <c r="HS7802" s="425"/>
      <c r="HT7802" s="425"/>
      <c r="HU7802" s="425"/>
      <c r="HV7802" s="425"/>
      <c r="HW7802" s="425"/>
      <c r="HX7802" s="425"/>
      <c r="HY7802" s="425"/>
      <c r="HZ7802" s="425"/>
      <c r="IA7802" s="425"/>
      <c r="IB7802" s="425"/>
      <c r="IC7802" s="425"/>
      <c r="ID7802" s="425"/>
      <c r="IE7802" s="425"/>
      <c r="IF7802" s="425"/>
      <c r="IG7802" s="425"/>
      <c r="IH7802" s="425"/>
      <c r="II7802" s="425"/>
      <c r="IJ7802" s="425"/>
      <c r="IK7802" s="425"/>
      <c r="IL7802" s="425"/>
      <c r="IM7802" s="425"/>
      <c r="IN7802" s="425"/>
      <c r="IO7802" s="425"/>
      <c r="IP7802" s="425"/>
      <c r="IQ7802" s="425"/>
      <c r="IR7802" s="425"/>
      <c r="IS7802" s="425"/>
      <c r="IT7802" s="425"/>
      <c r="IU7802" s="425"/>
      <c r="IV7802" s="425"/>
    </row>
    <row r="7803" s="428" customFormat="1" ht="27.6" customHeight="1" spans="2:256">
      <c r="B7803" s="465"/>
      <c r="GH7803" s="425"/>
      <c r="GI7803" s="425"/>
      <c r="GJ7803" s="425"/>
      <c r="GK7803" s="425"/>
      <c r="GL7803" s="425"/>
      <c r="GM7803" s="425"/>
      <c r="GN7803" s="425"/>
      <c r="GO7803" s="425"/>
      <c r="GP7803" s="425"/>
      <c r="GQ7803" s="425"/>
      <c r="GR7803" s="425"/>
      <c r="GS7803" s="425"/>
      <c r="GT7803" s="425"/>
      <c r="GU7803" s="425"/>
      <c r="GV7803" s="425"/>
      <c r="GW7803" s="425"/>
      <c r="GX7803" s="425"/>
      <c r="GY7803" s="425"/>
      <c r="GZ7803" s="425"/>
      <c r="HA7803" s="425"/>
      <c r="HB7803" s="425"/>
      <c r="HC7803" s="425"/>
      <c r="HD7803" s="425"/>
      <c r="HE7803" s="425"/>
      <c r="HF7803" s="425"/>
      <c r="HG7803" s="425"/>
      <c r="HH7803" s="425"/>
      <c r="HI7803" s="425"/>
      <c r="HJ7803" s="425"/>
      <c r="HK7803" s="425"/>
      <c r="HL7803" s="425"/>
      <c r="HM7803" s="425"/>
      <c r="HN7803" s="425"/>
      <c r="HO7803" s="425"/>
      <c r="HP7803" s="425"/>
      <c r="HQ7803" s="425"/>
      <c r="HR7803" s="425"/>
      <c r="HS7803" s="425"/>
      <c r="HT7803" s="425"/>
      <c r="HU7803" s="425"/>
      <c r="HV7803" s="425"/>
      <c r="HW7803" s="425"/>
      <c r="HX7803" s="425"/>
      <c r="HY7803" s="425"/>
      <c r="HZ7803" s="425"/>
      <c r="IA7803" s="425"/>
      <c r="IB7803" s="425"/>
      <c r="IC7803" s="425"/>
      <c r="ID7803" s="425"/>
      <c r="IE7803" s="425"/>
      <c r="IF7803" s="425"/>
      <c r="IG7803" s="425"/>
      <c r="IH7803" s="425"/>
      <c r="II7803" s="425"/>
      <c r="IJ7803" s="425"/>
      <c r="IK7803" s="425"/>
      <c r="IL7803" s="425"/>
      <c r="IM7803" s="425"/>
      <c r="IN7803" s="425"/>
      <c r="IO7803" s="425"/>
      <c r="IP7803" s="425"/>
      <c r="IQ7803" s="425"/>
      <c r="IR7803" s="425"/>
      <c r="IS7803" s="425"/>
      <c r="IT7803" s="425"/>
      <c r="IU7803" s="425"/>
      <c r="IV7803" s="425"/>
    </row>
    <row r="7804" s="428" customFormat="1" ht="27.6" customHeight="1" spans="2:256">
      <c r="B7804" s="465"/>
      <c r="GH7804" s="425"/>
      <c r="GI7804" s="425"/>
      <c r="GJ7804" s="425"/>
      <c r="GK7804" s="425"/>
      <c r="GL7804" s="425"/>
      <c r="GM7804" s="425"/>
      <c r="GN7804" s="425"/>
      <c r="GO7804" s="425"/>
      <c r="GP7804" s="425"/>
      <c r="GQ7804" s="425"/>
      <c r="GR7804" s="425"/>
      <c r="GS7804" s="425"/>
      <c r="GT7804" s="425"/>
      <c r="GU7804" s="425"/>
      <c r="GV7804" s="425"/>
      <c r="GW7804" s="425"/>
      <c r="GX7804" s="425"/>
      <c r="GY7804" s="425"/>
      <c r="GZ7804" s="425"/>
      <c r="HA7804" s="425"/>
      <c r="HB7804" s="425"/>
      <c r="HC7804" s="425"/>
      <c r="HD7804" s="425"/>
      <c r="HE7804" s="425"/>
      <c r="HF7804" s="425"/>
      <c r="HG7804" s="425"/>
      <c r="HH7804" s="425"/>
      <c r="HI7804" s="425"/>
      <c r="HJ7804" s="425"/>
      <c r="HK7804" s="425"/>
      <c r="HL7804" s="425"/>
      <c r="HM7804" s="425"/>
      <c r="HN7804" s="425"/>
      <c r="HO7804" s="425"/>
      <c r="HP7804" s="425"/>
      <c r="HQ7804" s="425"/>
      <c r="HR7804" s="425"/>
      <c r="HS7804" s="425"/>
      <c r="HT7804" s="425"/>
      <c r="HU7804" s="425"/>
      <c r="HV7804" s="425"/>
      <c r="HW7804" s="425"/>
      <c r="HX7804" s="425"/>
      <c r="HY7804" s="425"/>
      <c r="HZ7804" s="425"/>
      <c r="IA7804" s="425"/>
      <c r="IB7804" s="425"/>
      <c r="IC7804" s="425"/>
      <c r="ID7804" s="425"/>
      <c r="IE7804" s="425"/>
      <c r="IF7804" s="425"/>
      <c r="IG7804" s="425"/>
      <c r="IH7804" s="425"/>
      <c r="II7804" s="425"/>
      <c r="IJ7804" s="425"/>
      <c r="IK7804" s="425"/>
      <c r="IL7804" s="425"/>
      <c r="IM7804" s="425"/>
      <c r="IN7804" s="425"/>
      <c r="IO7804" s="425"/>
      <c r="IP7804" s="425"/>
      <c r="IQ7804" s="425"/>
      <c r="IR7804" s="425"/>
      <c r="IS7804" s="425"/>
      <c r="IT7804" s="425"/>
      <c r="IU7804" s="425"/>
      <c r="IV7804" s="425"/>
    </row>
    <row r="7805" s="428" customFormat="1" ht="27.6" customHeight="1" spans="2:256">
      <c r="B7805" s="465"/>
      <c r="GH7805" s="425"/>
      <c r="GI7805" s="425"/>
      <c r="GJ7805" s="425"/>
      <c r="GK7805" s="425"/>
      <c r="GL7805" s="425"/>
      <c r="GM7805" s="425"/>
      <c r="GN7805" s="425"/>
      <c r="GO7805" s="425"/>
      <c r="GP7805" s="425"/>
      <c r="GQ7805" s="425"/>
      <c r="GR7805" s="425"/>
      <c r="GS7805" s="425"/>
      <c r="GT7805" s="425"/>
      <c r="GU7805" s="425"/>
      <c r="GV7805" s="425"/>
      <c r="GW7805" s="425"/>
      <c r="GX7805" s="425"/>
      <c r="GY7805" s="425"/>
      <c r="GZ7805" s="425"/>
      <c r="HA7805" s="425"/>
      <c r="HB7805" s="425"/>
      <c r="HC7805" s="425"/>
      <c r="HD7805" s="425"/>
      <c r="HE7805" s="425"/>
      <c r="HF7805" s="425"/>
      <c r="HG7805" s="425"/>
      <c r="HH7805" s="425"/>
      <c r="HI7805" s="425"/>
      <c r="HJ7805" s="425"/>
      <c r="HK7805" s="425"/>
      <c r="HL7805" s="425"/>
      <c r="HM7805" s="425"/>
      <c r="HN7805" s="425"/>
      <c r="HO7805" s="425"/>
      <c r="HP7805" s="425"/>
      <c r="HQ7805" s="425"/>
      <c r="HR7805" s="425"/>
      <c r="HS7805" s="425"/>
      <c r="HT7805" s="425"/>
      <c r="HU7805" s="425"/>
      <c r="HV7805" s="425"/>
      <c r="HW7805" s="425"/>
      <c r="HX7805" s="425"/>
      <c r="HY7805" s="425"/>
      <c r="HZ7805" s="425"/>
      <c r="IA7805" s="425"/>
      <c r="IB7805" s="425"/>
      <c r="IC7805" s="425"/>
      <c r="ID7805" s="425"/>
      <c r="IE7805" s="425"/>
      <c r="IF7805" s="425"/>
      <c r="IG7805" s="425"/>
      <c r="IH7805" s="425"/>
      <c r="II7805" s="425"/>
      <c r="IJ7805" s="425"/>
      <c r="IK7805" s="425"/>
      <c r="IL7805" s="425"/>
      <c r="IM7805" s="425"/>
      <c r="IN7805" s="425"/>
      <c r="IO7805" s="425"/>
      <c r="IP7805" s="425"/>
      <c r="IQ7805" s="425"/>
      <c r="IR7805" s="425"/>
      <c r="IS7805" s="425"/>
      <c r="IT7805" s="425"/>
      <c r="IU7805" s="425"/>
      <c r="IV7805" s="425"/>
    </row>
    <row r="7806" s="428" customFormat="1" ht="27.6" customHeight="1" spans="2:256">
      <c r="B7806" s="465"/>
      <c r="GH7806" s="425"/>
      <c r="GI7806" s="425"/>
      <c r="GJ7806" s="425"/>
      <c r="GK7806" s="425"/>
      <c r="GL7806" s="425"/>
      <c r="GM7806" s="425"/>
      <c r="GN7806" s="425"/>
      <c r="GO7806" s="425"/>
      <c r="GP7806" s="425"/>
      <c r="GQ7806" s="425"/>
      <c r="GR7806" s="425"/>
      <c r="GS7806" s="425"/>
      <c r="GT7806" s="425"/>
      <c r="GU7806" s="425"/>
      <c r="GV7806" s="425"/>
      <c r="GW7806" s="425"/>
      <c r="GX7806" s="425"/>
      <c r="GY7806" s="425"/>
      <c r="GZ7806" s="425"/>
      <c r="HA7806" s="425"/>
      <c r="HB7806" s="425"/>
      <c r="HC7806" s="425"/>
      <c r="HD7806" s="425"/>
      <c r="HE7806" s="425"/>
      <c r="HF7806" s="425"/>
      <c r="HG7806" s="425"/>
      <c r="HH7806" s="425"/>
      <c r="HI7806" s="425"/>
      <c r="HJ7806" s="425"/>
      <c r="HK7806" s="425"/>
      <c r="HL7806" s="425"/>
      <c r="HM7806" s="425"/>
      <c r="HN7806" s="425"/>
      <c r="HO7806" s="425"/>
      <c r="HP7806" s="425"/>
      <c r="HQ7806" s="425"/>
      <c r="HR7806" s="425"/>
      <c r="HS7806" s="425"/>
      <c r="HT7806" s="425"/>
      <c r="HU7806" s="425"/>
      <c r="HV7806" s="425"/>
      <c r="HW7806" s="425"/>
      <c r="HX7806" s="425"/>
      <c r="HY7806" s="425"/>
      <c r="HZ7806" s="425"/>
      <c r="IA7806" s="425"/>
      <c r="IB7806" s="425"/>
      <c r="IC7806" s="425"/>
      <c r="ID7806" s="425"/>
      <c r="IE7806" s="425"/>
      <c r="IF7806" s="425"/>
      <c r="IG7806" s="425"/>
      <c r="IH7806" s="425"/>
      <c r="II7806" s="425"/>
      <c r="IJ7806" s="425"/>
      <c r="IK7806" s="425"/>
      <c r="IL7806" s="425"/>
      <c r="IM7806" s="425"/>
      <c r="IN7806" s="425"/>
      <c r="IO7806" s="425"/>
      <c r="IP7806" s="425"/>
      <c r="IQ7806" s="425"/>
      <c r="IR7806" s="425"/>
      <c r="IS7806" s="425"/>
      <c r="IT7806" s="425"/>
      <c r="IU7806" s="425"/>
      <c r="IV7806" s="425"/>
    </row>
    <row r="7807" s="428" customFormat="1" ht="27.6" customHeight="1" spans="2:256">
      <c r="B7807" s="465"/>
      <c r="GH7807" s="425"/>
      <c r="GI7807" s="425"/>
      <c r="GJ7807" s="425"/>
      <c r="GK7807" s="425"/>
      <c r="GL7807" s="425"/>
      <c r="GM7807" s="425"/>
      <c r="GN7807" s="425"/>
      <c r="GO7807" s="425"/>
      <c r="GP7807" s="425"/>
      <c r="GQ7807" s="425"/>
      <c r="GR7807" s="425"/>
      <c r="GS7807" s="425"/>
      <c r="GT7807" s="425"/>
      <c r="GU7807" s="425"/>
      <c r="GV7807" s="425"/>
      <c r="GW7807" s="425"/>
      <c r="GX7807" s="425"/>
      <c r="GY7807" s="425"/>
      <c r="GZ7807" s="425"/>
      <c r="HA7807" s="425"/>
      <c r="HB7807" s="425"/>
      <c r="HC7807" s="425"/>
      <c r="HD7807" s="425"/>
      <c r="HE7807" s="425"/>
      <c r="HF7807" s="425"/>
      <c r="HG7807" s="425"/>
      <c r="HH7807" s="425"/>
      <c r="HI7807" s="425"/>
      <c r="HJ7807" s="425"/>
      <c r="HK7807" s="425"/>
      <c r="HL7807" s="425"/>
      <c r="HM7807" s="425"/>
      <c r="HN7807" s="425"/>
      <c r="HO7807" s="425"/>
      <c r="HP7807" s="425"/>
      <c r="HQ7807" s="425"/>
      <c r="HR7807" s="425"/>
      <c r="HS7807" s="425"/>
      <c r="HT7807" s="425"/>
      <c r="HU7807" s="425"/>
      <c r="HV7807" s="425"/>
      <c r="HW7807" s="425"/>
      <c r="HX7807" s="425"/>
      <c r="HY7807" s="425"/>
      <c r="HZ7807" s="425"/>
      <c r="IA7807" s="425"/>
      <c r="IB7807" s="425"/>
      <c r="IC7807" s="425"/>
      <c r="ID7807" s="425"/>
      <c r="IE7807" s="425"/>
      <c r="IF7807" s="425"/>
      <c r="IG7807" s="425"/>
      <c r="IH7807" s="425"/>
      <c r="II7807" s="425"/>
      <c r="IJ7807" s="425"/>
      <c r="IK7807" s="425"/>
      <c r="IL7807" s="425"/>
      <c r="IM7807" s="425"/>
      <c r="IN7807" s="425"/>
      <c r="IO7807" s="425"/>
      <c r="IP7807" s="425"/>
      <c r="IQ7807" s="425"/>
      <c r="IR7807" s="425"/>
      <c r="IS7807" s="425"/>
      <c r="IT7807" s="425"/>
      <c r="IU7807" s="425"/>
      <c r="IV7807" s="425"/>
    </row>
    <row r="7808" s="428" customFormat="1" ht="27.6" customHeight="1" spans="2:256">
      <c r="B7808" s="465"/>
      <c r="GH7808" s="425"/>
      <c r="GI7808" s="425"/>
      <c r="GJ7808" s="425"/>
      <c r="GK7808" s="425"/>
      <c r="GL7808" s="425"/>
      <c r="GM7808" s="425"/>
      <c r="GN7808" s="425"/>
      <c r="GO7808" s="425"/>
      <c r="GP7808" s="425"/>
      <c r="GQ7808" s="425"/>
      <c r="GR7808" s="425"/>
      <c r="GS7808" s="425"/>
      <c r="GT7808" s="425"/>
      <c r="GU7808" s="425"/>
      <c r="GV7808" s="425"/>
      <c r="GW7808" s="425"/>
      <c r="GX7808" s="425"/>
      <c r="GY7808" s="425"/>
      <c r="GZ7808" s="425"/>
      <c r="HA7808" s="425"/>
      <c r="HB7808" s="425"/>
      <c r="HC7808" s="425"/>
      <c r="HD7808" s="425"/>
      <c r="HE7808" s="425"/>
      <c r="HF7808" s="425"/>
      <c r="HG7808" s="425"/>
      <c r="HH7808" s="425"/>
      <c r="HI7808" s="425"/>
      <c r="HJ7808" s="425"/>
      <c r="HK7808" s="425"/>
      <c r="HL7808" s="425"/>
      <c r="HM7808" s="425"/>
      <c r="HN7808" s="425"/>
      <c r="HO7808" s="425"/>
      <c r="HP7808" s="425"/>
      <c r="HQ7808" s="425"/>
      <c r="HR7808" s="425"/>
      <c r="HS7808" s="425"/>
      <c r="HT7808" s="425"/>
      <c r="HU7808" s="425"/>
      <c r="HV7808" s="425"/>
      <c r="HW7808" s="425"/>
      <c r="HX7808" s="425"/>
      <c r="HY7808" s="425"/>
      <c r="HZ7808" s="425"/>
      <c r="IA7808" s="425"/>
      <c r="IB7808" s="425"/>
      <c r="IC7808" s="425"/>
      <c r="ID7808" s="425"/>
      <c r="IE7808" s="425"/>
      <c r="IF7808" s="425"/>
      <c r="IG7808" s="425"/>
      <c r="IH7808" s="425"/>
      <c r="II7808" s="425"/>
      <c r="IJ7808" s="425"/>
      <c r="IK7808" s="425"/>
      <c r="IL7808" s="425"/>
      <c r="IM7808" s="425"/>
      <c r="IN7808" s="425"/>
      <c r="IO7808" s="425"/>
      <c r="IP7808" s="425"/>
      <c r="IQ7808" s="425"/>
      <c r="IR7808" s="425"/>
      <c r="IS7808" s="425"/>
      <c r="IT7808" s="425"/>
      <c r="IU7808" s="425"/>
      <c r="IV7808" s="425"/>
    </row>
    <row r="7809" s="428" customFormat="1" ht="27.6" customHeight="1" spans="2:256">
      <c r="B7809" s="465"/>
      <c r="GH7809" s="425"/>
      <c r="GI7809" s="425"/>
      <c r="GJ7809" s="425"/>
      <c r="GK7809" s="425"/>
      <c r="GL7809" s="425"/>
      <c r="GM7809" s="425"/>
      <c r="GN7809" s="425"/>
      <c r="GO7809" s="425"/>
      <c r="GP7809" s="425"/>
      <c r="GQ7809" s="425"/>
      <c r="GR7809" s="425"/>
      <c r="GS7809" s="425"/>
      <c r="GT7809" s="425"/>
      <c r="GU7809" s="425"/>
      <c r="GV7809" s="425"/>
      <c r="GW7809" s="425"/>
      <c r="GX7809" s="425"/>
      <c r="GY7809" s="425"/>
      <c r="GZ7809" s="425"/>
      <c r="HA7809" s="425"/>
      <c r="HB7809" s="425"/>
      <c r="HC7809" s="425"/>
      <c r="HD7809" s="425"/>
      <c r="HE7809" s="425"/>
      <c r="HF7809" s="425"/>
      <c r="HG7809" s="425"/>
      <c r="HH7809" s="425"/>
      <c r="HI7809" s="425"/>
      <c r="HJ7809" s="425"/>
      <c r="HK7809" s="425"/>
      <c r="HL7809" s="425"/>
      <c r="HM7809" s="425"/>
      <c r="HN7809" s="425"/>
      <c r="HO7809" s="425"/>
      <c r="HP7809" s="425"/>
      <c r="HQ7809" s="425"/>
      <c r="HR7809" s="425"/>
      <c r="HS7809" s="425"/>
      <c r="HT7809" s="425"/>
      <c r="HU7809" s="425"/>
      <c r="HV7809" s="425"/>
      <c r="HW7809" s="425"/>
      <c r="HX7809" s="425"/>
      <c r="HY7809" s="425"/>
      <c r="HZ7809" s="425"/>
      <c r="IA7809" s="425"/>
      <c r="IB7809" s="425"/>
      <c r="IC7809" s="425"/>
      <c r="ID7809" s="425"/>
      <c r="IE7809" s="425"/>
      <c r="IF7809" s="425"/>
      <c r="IG7809" s="425"/>
      <c r="IH7809" s="425"/>
      <c r="II7809" s="425"/>
      <c r="IJ7809" s="425"/>
      <c r="IK7809" s="425"/>
      <c r="IL7809" s="425"/>
      <c r="IM7809" s="425"/>
      <c r="IN7809" s="425"/>
      <c r="IO7809" s="425"/>
      <c r="IP7809" s="425"/>
      <c r="IQ7809" s="425"/>
      <c r="IR7809" s="425"/>
      <c r="IS7809" s="425"/>
      <c r="IT7809" s="425"/>
      <c r="IU7809" s="425"/>
      <c r="IV7809" s="425"/>
    </row>
    <row r="7810" s="428" customFormat="1" ht="27.6" customHeight="1" spans="2:256">
      <c r="B7810" s="465"/>
      <c r="GH7810" s="425"/>
      <c r="GI7810" s="425"/>
      <c r="GJ7810" s="425"/>
      <c r="GK7810" s="425"/>
      <c r="GL7810" s="425"/>
      <c r="GM7810" s="425"/>
      <c r="GN7810" s="425"/>
      <c r="GO7810" s="425"/>
      <c r="GP7810" s="425"/>
      <c r="GQ7810" s="425"/>
      <c r="GR7810" s="425"/>
      <c r="GS7810" s="425"/>
      <c r="GT7810" s="425"/>
      <c r="GU7810" s="425"/>
      <c r="GV7810" s="425"/>
      <c r="GW7810" s="425"/>
      <c r="GX7810" s="425"/>
      <c r="GY7810" s="425"/>
      <c r="GZ7810" s="425"/>
      <c r="HA7810" s="425"/>
      <c r="HB7810" s="425"/>
      <c r="HC7810" s="425"/>
      <c r="HD7810" s="425"/>
      <c r="HE7810" s="425"/>
      <c r="HF7810" s="425"/>
      <c r="HG7810" s="425"/>
      <c r="HH7810" s="425"/>
      <c r="HI7810" s="425"/>
      <c r="HJ7810" s="425"/>
      <c r="HK7810" s="425"/>
      <c r="HL7810" s="425"/>
      <c r="HM7810" s="425"/>
      <c r="HN7810" s="425"/>
      <c r="HO7810" s="425"/>
      <c r="HP7810" s="425"/>
      <c r="HQ7810" s="425"/>
      <c r="HR7810" s="425"/>
      <c r="HS7810" s="425"/>
      <c r="HT7810" s="425"/>
      <c r="HU7810" s="425"/>
      <c r="HV7810" s="425"/>
      <c r="HW7810" s="425"/>
      <c r="HX7810" s="425"/>
      <c r="HY7810" s="425"/>
      <c r="HZ7810" s="425"/>
      <c r="IA7810" s="425"/>
      <c r="IB7810" s="425"/>
      <c r="IC7810" s="425"/>
      <c r="ID7810" s="425"/>
      <c r="IE7810" s="425"/>
      <c r="IF7810" s="425"/>
      <c r="IG7810" s="425"/>
      <c r="IH7810" s="425"/>
      <c r="II7810" s="425"/>
      <c r="IJ7810" s="425"/>
      <c r="IK7810" s="425"/>
      <c r="IL7810" s="425"/>
      <c r="IM7810" s="425"/>
      <c r="IN7810" s="425"/>
      <c r="IO7810" s="425"/>
      <c r="IP7810" s="425"/>
      <c r="IQ7810" s="425"/>
      <c r="IR7810" s="425"/>
      <c r="IS7810" s="425"/>
      <c r="IT7810" s="425"/>
      <c r="IU7810" s="425"/>
      <c r="IV7810" s="425"/>
    </row>
    <row r="7811" s="428" customFormat="1" ht="27.6" customHeight="1" spans="2:256">
      <c r="B7811" s="465"/>
      <c r="GH7811" s="425"/>
      <c r="GI7811" s="425"/>
      <c r="GJ7811" s="425"/>
      <c r="GK7811" s="425"/>
      <c r="GL7811" s="425"/>
      <c r="GM7811" s="425"/>
      <c r="GN7811" s="425"/>
      <c r="GO7811" s="425"/>
      <c r="GP7811" s="425"/>
      <c r="GQ7811" s="425"/>
      <c r="GR7811" s="425"/>
      <c r="GS7811" s="425"/>
      <c r="GT7811" s="425"/>
      <c r="GU7811" s="425"/>
      <c r="GV7811" s="425"/>
      <c r="GW7811" s="425"/>
      <c r="GX7811" s="425"/>
      <c r="GY7811" s="425"/>
      <c r="GZ7811" s="425"/>
      <c r="HA7811" s="425"/>
      <c r="HB7811" s="425"/>
      <c r="HC7811" s="425"/>
      <c r="HD7811" s="425"/>
      <c r="HE7811" s="425"/>
      <c r="HF7811" s="425"/>
      <c r="HG7811" s="425"/>
      <c r="HH7811" s="425"/>
      <c r="HI7811" s="425"/>
      <c r="HJ7811" s="425"/>
      <c r="HK7811" s="425"/>
      <c r="HL7811" s="425"/>
      <c r="HM7811" s="425"/>
      <c r="HN7811" s="425"/>
      <c r="HO7811" s="425"/>
      <c r="HP7811" s="425"/>
      <c r="HQ7811" s="425"/>
      <c r="HR7811" s="425"/>
      <c r="HS7811" s="425"/>
      <c r="HT7811" s="425"/>
      <c r="HU7811" s="425"/>
      <c r="HV7811" s="425"/>
      <c r="HW7811" s="425"/>
      <c r="HX7811" s="425"/>
      <c r="HY7811" s="425"/>
      <c r="HZ7811" s="425"/>
      <c r="IA7811" s="425"/>
      <c r="IB7811" s="425"/>
      <c r="IC7811" s="425"/>
      <c r="ID7811" s="425"/>
      <c r="IE7811" s="425"/>
      <c r="IF7811" s="425"/>
      <c r="IG7811" s="425"/>
      <c r="IH7811" s="425"/>
      <c r="II7811" s="425"/>
      <c r="IJ7811" s="425"/>
      <c r="IK7811" s="425"/>
      <c r="IL7811" s="425"/>
      <c r="IM7811" s="425"/>
      <c r="IN7811" s="425"/>
      <c r="IO7811" s="425"/>
      <c r="IP7811" s="425"/>
      <c r="IQ7811" s="425"/>
      <c r="IR7811" s="425"/>
      <c r="IS7811" s="425"/>
      <c r="IT7811" s="425"/>
      <c r="IU7811" s="425"/>
      <c r="IV7811" s="425"/>
    </row>
    <row r="7812" s="428" customFormat="1" ht="27.6" customHeight="1" spans="2:256">
      <c r="B7812" s="465"/>
      <c r="GH7812" s="425"/>
      <c r="GI7812" s="425"/>
      <c r="GJ7812" s="425"/>
      <c r="GK7812" s="425"/>
      <c r="GL7812" s="425"/>
      <c r="GM7812" s="425"/>
      <c r="GN7812" s="425"/>
      <c r="GO7812" s="425"/>
      <c r="GP7812" s="425"/>
      <c r="GQ7812" s="425"/>
      <c r="GR7812" s="425"/>
      <c r="GS7812" s="425"/>
      <c r="GT7812" s="425"/>
      <c r="GU7812" s="425"/>
      <c r="GV7812" s="425"/>
      <c r="GW7812" s="425"/>
      <c r="GX7812" s="425"/>
      <c r="GY7812" s="425"/>
      <c r="GZ7812" s="425"/>
      <c r="HA7812" s="425"/>
      <c r="HB7812" s="425"/>
      <c r="HC7812" s="425"/>
      <c r="HD7812" s="425"/>
      <c r="HE7812" s="425"/>
      <c r="HF7812" s="425"/>
      <c r="HG7812" s="425"/>
      <c r="HH7812" s="425"/>
      <c r="HI7812" s="425"/>
      <c r="HJ7812" s="425"/>
      <c r="HK7812" s="425"/>
      <c r="HL7812" s="425"/>
      <c r="HM7812" s="425"/>
      <c r="HN7812" s="425"/>
      <c r="HO7812" s="425"/>
      <c r="HP7812" s="425"/>
      <c r="HQ7812" s="425"/>
      <c r="HR7812" s="425"/>
      <c r="HS7812" s="425"/>
      <c r="HT7812" s="425"/>
      <c r="HU7812" s="425"/>
      <c r="HV7812" s="425"/>
      <c r="HW7812" s="425"/>
      <c r="HX7812" s="425"/>
      <c r="HY7812" s="425"/>
      <c r="HZ7812" s="425"/>
      <c r="IA7812" s="425"/>
      <c r="IB7812" s="425"/>
      <c r="IC7812" s="425"/>
      <c r="ID7812" s="425"/>
      <c r="IE7812" s="425"/>
      <c r="IF7812" s="425"/>
      <c r="IG7812" s="425"/>
      <c r="IH7812" s="425"/>
      <c r="II7812" s="425"/>
      <c r="IJ7812" s="425"/>
      <c r="IK7812" s="425"/>
      <c r="IL7812" s="425"/>
      <c r="IM7812" s="425"/>
      <c r="IN7812" s="425"/>
      <c r="IO7812" s="425"/>
      <c r="IP7812" s="425"/>
      <c r="IQ7812" s="425"/>
      <c r="IR7812" s="425"/>
      <c r="IS7812" s="425"/>
      <c r="IT7812" s="425"/>
      <c r="IU7812" s="425"/>
      <c r="IV7812" s="425"/>
    </row>
    <row r="7813" s="428" customFormat="1" ht="27.6" customHeight="1" spans="2:256">
      <c r="B7813" s="465"/>
      <c r="GH7813" s="425"/>
      <c r="GI7813" s="425"/>
      <c r="GJ7813" s="425"/>
      <c r="GK7813" s="425"/>
      <c r="GL7813" s="425"/>
      <c r="GM7813" s="425"/>
      <c r="GN7813" s="425"/>
      <c r="GO7813" s="425"/>
      <c r="GP7813" s="425"/>
      <c r="GQ7813" s="425"/>
      <c r="GR7813" s="425"/>
      <c r="GS7813" s="425"/>
      <c r="GT7813" s="425"/>
      <c r="GU7813" s="425"/>
      <c r="GV7813" s="425"/>
      <c r="GW7813" s="425"/>
      <c r="GX7813" s="425"/>
      <c r="GY7813" s="425"/>
      <c r="GZ7813" s="425"/>
      <c r="HA7813" s="425"/>
      <c r="HB7813" s="425"/>
      <c r="HC7813" s="425"/>
      <c r="HD7813" s="425"/>
      <c r="HE7813" s="425"/>
      <c r="HF7813" s="425"/>
      <c r="HG7813" s="425"/>
      <c r="HH7813" s="425"/>
      <c r="HI7813" s="425"/>
      <c r="HJ7813" s="425"/>
      <c r="HK7813" s="425"/>
      <c r="HL7813" s="425"/>
      <c r="HM7813" s="425"/>
      <c r="HN7813" s="425"/>
      <c r="HO7813" s="425"/>
      <c r="HP7813" s="425"/>
      <c r="HQ7813" s="425"/>
      <c r="HR7813" s="425"/>
      <c r="HS7813" s="425"/>
      <c r="HT7813" s="425"/>
      <c r="HU7813" s="425"/>
      <c r="HV7813" s="425"/>
      <c r="HW7813" s="425"/>
      <c r="HX7813" s="425"/>
      <c r="HY7813" s="425"/>
      <c r="HZ7813" s="425"/>
      <c r="IA7813" s="425"/>
      <c r="IB7813" s="425"/>
      <c r="IC7813" s="425"/>
      <c r="ID7813" s="425"/>
      <c r="IE7813" s="425"/>
      <c r="IF7813" s="425"/>
      <c r="IG7813" s="425"/>
      <c r="IH7813" s="425"/>
      <c r="II7813" s="425"/>
      <c r="IJ7813" s="425"/>
      <c r="IK7813" s="425"/>
      <c r="IL7813" s="425"/>
      <c r="IM7813" s="425"/>
      <c r="IN7813" s="425"/>
      <c r="IO7813" s="425"/>
      <c r="IP7813" s="425"/>
      <c r="IQ7813" s="425"/>
      <c r="IR7813" s="425"/>
      <c r="IS7813" s="425"/>
      <c r="IT7813" s="425"/>
      <c r="IU7813" s="425"/>
      <c r="IV7813" s="425"/>
    </row>
    <row r="7814" s="428" customFormat="1" ht="27.6" customHeight="1" spans="2:256">
      <c r="B7814" s="465"/>
      <c r="GH7814" s="425"/>
      <c r="GI7814" s="425"/>
      <c r="GJ7814" s="425"/>
      <c r="GK7814" s="425"/>
      <c r="GL7814" s="425"/>
      <c r="GM7814" s="425"/>
      <c r="GN7814" s="425"/>
      <c r="GO7814" s="425"/>
      <c r="GP7814" s="425"/>
      <c r="GQ7814" s="425"/>
      <c r="GR7814" s="425"/>
      <c r="GS7814" s="425"/>
      <c r="GT7814" s="425"/>
      <c r="GU7814" s="425"/>
      <c r="GV7814" s="425"/>
      <c r="GW7814" s="425"/>
      <c r="GX7814" s="425"/>
      <c r="GY7814" s="425"/>
      <c r="GZ7814" s="425"/>
      <c r="HA7814" s="425"/>
      <c r="HB7814" s="425"/>
      <c r="HC7814" s="425"/>
      <c r="HD7814" s="425"/>
      <c r="HE7814" s="425"/>
      <c r="HF7814" s="425"/>
      <c r="HG7814" s="425"/>
      <c r="HH7814" s="425"/>
      <c r="HI7814" s="425"/>
      <c r="HJ7814" s="425"/>
      <c r="HK7814" s="425"/>
      <c r="HL7814" s="425"/>
      <c r="HM7814" s="425"/>
      <c r="HN7814" s="425"/>
      <c r="HO7814" s="425"/>
      <c r="HP7814" s="425"/>
      <c r="HQ7814" s="425"/>
      <c r="HR7814" s="425"/>
      <c r="HS7814" s="425"/>
      <c r="HT7814" s="425"/>
      <c r="HU7814" s="425"/>
      <c r="HV7814" s="425"/>
      <c r="HW7814" s="425"/>
      <c r="HX7814" s="425"/>
      <c r="HY7814" s="425"/>
      <c r="HZ7814" s="425"/>
      <c r="IA7814" s="425"/>
      <c r="IB7814" s="425"/>
      <c r="IC7814" s="425"/>
      <c r="ID7814" s="425"/>
      <c r="IE7814" s="425"/>
      <c r="IF7814" s="425"/>
      <c r="IG7814" s="425"/>
      <c r="IH7814" s="425"/>
      <c r="II7814" s="425"/>
      <c r="IJ7814" s="425"/>
      <c r="IK7814" s="425"/>
      <c r="IL7814" s="425"/>
      <c r="IM7814" s="425"/>
      <c r="IN7814" s="425"/>
      <c r="IO7814" s="425"/>
      <c r="IP7814" s="425"/>
      <c r="IQ7814" s="425"/>
      <c r="IR7814" s="425"/>
      <c r="IS7814" s="425"/>
      <c r="IT7814" s="425"/>
      <c r="IU7814" s="425"/>
      <c r="IV7814" s="425"/>
    </row>
    <row r="7815" s="428" customFormat="1" ht="27.6" customHeight="1" spans="2:256">
      <c r="B7815" s="465"/>
      <c r="GH7815" s="425"/>
      <c r="GI7815" s="425"/>
      <c r="GJ7815" s="425"/>
      <c r="GK7815" s="425"/>
      <c r="GL7815" s="425"/>
      <c r="GM7815" s="425"/>
      <c r="GN7815" s="425"/>
      <c r="GO7815" s="425"/>
      <c r="GP7815" s="425"/>
      <c r="GQ7815" s="425"/>
      <c r="GR7815" s="425"/>
      <c r="GS7815" s="425"/>
      <c r="GT7815" s="425"/>
      <c r="GU7815" s="425"/>
      <c r="GV7815" s="425"/>
      <c r="GW7815" s="425"/>
      <c r="GX7815" s="425"/>
      <c r="GY7815" s="425"/>
      <c r="GZ7815" s="425"/>
      <c r="HA7815" s="425"/>
      <c r="HB7815" s="425"/>
      <c r="HC7815" s="425"/>
      <c r="HD7815" s="425"/>
      <c r="HE7815" s="425"/>
      <c r="HF7815" s="425"/>
      <c r="HG7815" s="425"/>
      <c r="HH7815" s="425"/>
      <c r="HI7815" s="425"/>
      <c r="HJ7815" s="425"/>
      <c r="HK7815" s="425"/>
      <c r="HL7815" s="425"/>
      <c r="HM7815" s="425"/>
      <c r="HN7815" s="425"/>
      <c r="HO7815" s="425"/>
      <c r="HP7815" s="425"/>
      <c r="HQ7815" s="425"/>
      <c r="HR7815" s="425"/>
      <c r="HS7815" s="425"/>
      <c r="HT7815" s="425"/>
      <c r="HU7815" s="425"/>
      <c r="HV7815" s="425"/>
      <c r="HW7815" s="425"/>
      <c r="HX7815" s="425"/>
      <c r="HY7815" s="425"/>
      <c r="HZ7815" s="425"/>
      <c r="IA7815" s="425"/>
      <c r="IB7815" s="425"/>
      <c r="IC7815" s="425"/>
      <c r="ID7815" s="425"/>
      <c r="IE7815" s="425"/>
      <c r="IF7815" s="425"/>
      <c r="IG7815" s="425"/>
      <c r="IH7815" s="425"/>
      <c r="II7815" s="425"/>
      <c r="IJ7815" s="425"/>
      <c r="IK7815" s="425"/>
      <c r="IL7815" s="425"/>
      <c r="IM7815" s="425"/>
      <c r="IN7815" s="425"/>
      <c r="IO7815" s="425"/>
      <c r="IP7815" s="425"/>
      <c r="IQ7815" s="425"/>
      <c r="IR7815" s="425"/>
      <c r="IS7815" s="425"/>
      <c r="IT7815" s="425"/>
      <c r="IU7815" s="425"/>
      <c r="IV7815" s="425"/>
    </row>
    <row r="7816" s="428" customFormat="1" ht="27.6" customHeight="1" spans="2:256">
      <c r="B7816" s="465"/>
      <c r="GH7816" s="425"/>
      <c r="GI7816" s="425"/>
      <c r="GJ7816" s="425"/>
      <c r="GK7816" s="425"/>
      <c r="GL7816" s="425"/>
      <c r="GM7816" s="425"/>
      <c r="GN7816" s="425"/>
      <c r="GO7816" s="425"/>
      <c r="GP7816" s="425"/>
      <c r="GQ7816" s="425"/>
      <c r="GR7816" s="425"/>
      <c r="GS7816" s="425"/>
      <c r="GT7816" s="425"/>
      <c r="GU7816" s="425"/>
      <c r="GV7816" s="425"/>
      <c r="GW7816" s="425"/>
      <c r="GX7816" s="425"/>
      <c r="GY7816" s="425"/>
      <c r="GZ7816" s="425"/>
      <c r="HA7816" s="425"/>
      <c r="HB7816" s="425"/>
      <c r="HC7816" s="425"/>
      <c r="HD7816" s="425"/>
      <c r="HE7816" s="425"/>
      <c r="HF7816" s="425"/>
      <c r="HG7816" s="425"/>
      <c r="HH7816" s="425"/>
      <c r="HI7816" s="425"/>
      <c r="HJ7816" s="425"/>
      <c r="HK7816" s="425"/>
      <c r="HL7816" s="425"/>
      <c r="HM7816" s="425"/>
      <c r="HN7816" s="425"/>
      <c r="HO7816" s="425"/>
      <c r="HP7816" s="425"/>
      <c r="HQ7816" s="425"/>
      <c r="HR7816" s="425"/>
      <c r="HS7816" s="425"/>
      <c r="HT7816" s="425"/>
      <c r="HU7816" s="425"/>
      <c r="HV7816" s="425"/>
      <c r="HW7816" s="425"/>
      <c r="HX7816" s="425"/>
      <c r="HY7816" s="425"/>
      <c r="HZ7816" s="425"/>
      <c r="IA7816" s="425"/>
      <c r="IB7816" s="425"/>
      <c r="IC7816" s="425"/>
      <c r="ID7816" s="425"/>
      <c r="IE7816" s="425"/>
      <c r="IF7816" s="425"/>
      <c r="IG7816" s="425"/>
      <c r="IH7816" s="425"/>
      <c r="II7816" s="425"/>
      <c r="IJ7816" s="425"/>
      <c r="IK7816" s="425"/>
      <c r="IL7816" s="425"/>
      <c r="IM7816" s="425"/>
      <c r="IN7816" s="425"/>
      <c r="IO7816" s="425"/>
      <c r="IP7816" s="425"/>
      <c r="IQ7816" s="425"/>
      <c r="IR7816" s="425"/>
      <c r="IS7816" s="425"/>
      <c r="IT7816" s="425"/>
      <c r="IU7816" s="425"/>
      <c r="IV7816" s="425"/>
    </row>
    <row r="7817" s="428" customFormat="1" ht="27.6" customHeight="1" spans="2:256">
      <c r="B7817" s="465"/>
      <c r="GH7817" s="425"/>
      <c r="GI7817" s="425"/>
      <c r="GJ7817" s="425"/>
      <c r="GK7817" s="425"/>
      <c r="GL7817" s="425"/>
      <c r="GM7817" s="425"/>
      <c r="GN7817" s="425"/>
      <c r="GO7817" s="425"/>
      <c r="GP7817" s="425"/>
      <c r="GQ7817" s="425"/>
      <c r="GR7817" s="425"/>
      <c r="GS7817" s="425"/>
      <c r="GT7817" s="425"/>
      <c r="GU7817" s="425"/>
      <c r="GV7817" s="425"/>
      <c r="GW7817" s="425"/>
      <c r="GX7817" s="425"/>
      <c r="GY7817" s="425"/>
      <c r="GZ7817" s="425"/>
      <c r="HA7817" s="425"/>
      <c r="HB7817" s="425"/>
      <c r="HC7817" s="425"/>
      <c r="HD7817" s="425"/>
      <c r="HE7817" s="425"/>
      <c r="HF7817" s="425"/>
      <c r="HG7817" s="425"/>
      <c r="HH7817" s="425"/>
      <c r="HI7817" s="425"/>
      <c r="HJ7817" s="425"/>
      <c r="HK7817" s="425"/>
      <c r="HL7817" s="425"/>
      <c r="HM7817" s="425"/>
      <c r="HN7817" s="425"/>
      <c r="HO7817" s="425"/>
      <c r="HP7817" s="425"/>
      <c r="HQ7817" s="425"/>
      <c r="HR7817" s="425"/>
      <c r="HS7817" s="425"/>
      <c r="HT7817" s="425"/>
      <c r="HU7817" s="425"/>
      <c r="HV7817" s="425"/>
      <c r="HW7817" s="425"/>
      <c r="HX7817" s="425"/>
      <c r="HY7817" s="425"/>
      <c r="HZ7817" s="425"/>
      <c r="IA7817" s="425"/>
      <c r="IB7817" s="425"/>
      <c r="IC7817" s="425"/>
      <c r="ID7817" s="425"/>
      <c r="IE7817" s="425"/>
      <c r="IF7817" s="425"/>
      <c r="IG7817" s="425"/>
      <c r="IH7817" s="425"/>
      <c r="II7817" s="425"/>
      <c r="IJ7817" s="425"/>
      <c r="IK7817" s="425"/>
      <c r="IL7817" s="425"/>
      <c r="IM7817" s="425"/>
      <c r="IN7817" s="425"/>
      <c r="IO7817" s="425"/>
      <c r="IP7817" s="425"/>
      <c r="IQ7817" s="425"/>
      <c r="IR7817" s="425"/>
      <c r="IS7817" s="425"/>
      <c r="IT7817" s="425"/>
      <c r="IU7817" s="425"/>
      <c r="IV7817" s="425"/>
    </row>
    <row r="7818" s="428" customFormat="1" ht="27.6" customHeight="1" spans="2:256">
      <c r="B7818" s="465"/>
      <c r="GH7818" s="425"/>
      <c r="GI7818" s="425"/>
      <c r="GJ7818" s="425"/>
      <c r="GK7818" s="425"/>
      <c r="GL7818" s="425"/>
      <c r="GM7818" s="425"/>
      <c r="GN7818" s="425"/>
      <c r="GO7818" s="425"/>
      <c r="GP7818" s="425"/>
      <c r="GQ7818" s="425"/>
      <c r="GR7818" s="425"/>
      <c r="GS7818" s="425"/>
      <c r="GT7818" s="425"/>
      <c r="GU7818" s="425"/>
      <c r="GV7818" s="425"/>
      <c r="GW7818" s="425"/>
      <c r="GX7818" s="425"/>
      <c r="GY7818" s="425"/>
      <c r="GZ7818" s="425"/>
      <c r="HA7818" s="425"/>
      <c r="HB7818" s="425"/>
      <c r="HC7818" s="425"/>
      <c r="HD7818" s="425"/>
      <c r="HE7818" s="425"/>
      <c r="HF7818" s="425"/>
      <c r="HG7818" s="425"/>
      <c r="HH7818" s="425"/>
      <c r="HI7818" s="425"/>
      <c r="HJ7818" s="425"/>
      <c r="HK7818" s="425"/>
      <c r="HL7818" s="425"/>
      <c r="HM7818" s="425"/>
      <c r="HN7818" s="425"/>
      <c r="HO7818" s="425"/>
      <c r="HP7818" s="425"/>
      <c r="HQ7818" s="425"/>
      <c r="HR7818" s="425"/>
      <c r="HS7818" s="425"/>
      <c r="HT7818" s="425"/>
      <c r="HU7818" s="425"/>
      <c r="HV7818" s="425"/>
      <c r="HW7818" s="425"/>
      <c r="HX7818" s="425"/>
      <c r="HY7818" s="425"/>
      <c r="HZ7818" s="425"/>
      <c r="IA7818" s="425"/>
      <c r="IB7818" s="425"/>
      <c r="IC7818" s="425"/>
      <c r="ID7818" s="425"/>
      <c r="IE7818" s="425"/>
      <c r="IF7818" s="425"/>
      <c r="IG7818" s="425"/>
      <c r="IH7818" s="425"/>
      <c r="II7818" s="425"/>
      <c r="IJ7818" s="425"/>
      <c r="IK7818" s="425"/>
      <c r="IL7818" s="425"/>
      <c r="IM7818" s="425"/>
      <c r="IN7818" s="425"/>
      <c r="IO7818" s="425"/>
      <c r="IP7818" s="425"/>
      <c r="IQ7818" s="425"/>
      <c r="IR7818" s="425"/>
      <c r="IS7818" s="425"/>
      <c r="IT7818" s="425"/>
      <c r="IU7818" s="425"/>
      <c r="IV7818" s="425"/>
    </row>
    <row r="7819" s="428" customFormat="1" ht="27.6" customHeight="1" spans="2:256">
      <c r="B7819" s="465"/>
      <c r="GH7819" s="425"/>
      <c r="GI7819" s="425"/>
      <c r="GJ7819" s="425"/>
      <c r="GK7819" s="425"/>
      <c r="GL7819" s="425"/>
      <c r="GM7819" s="425"/>
      <c r="GN7819" s="425"/>
      <c r="GO7819" s="425"/>
      <c r="GP7819" s="425"/>
      <c r="GQ7819" s="425"/>
      <c r="GR7819" s="425"/>
      <c r="GS7819" s="425"/>
      <c r="GT7819" s="425"/>
      <c r="GU7819" s="425"/>
      <c r="GV7819" s="425"/>
      <c r="GW7819" s="425"/>
      <c r="GX7819" s="425"/>
      <c r="GY7819" s="425"/>
      <c r="GZ7819" s="425"/>
      <c r="HA7819" s="425"/>
      <c r="HB7819" s="425"/>
      <c r="HC7819" s="425"/>
      <c r="HD7819" s="425"/>
      <c r="HE7819" s="425"/>
      <c r="HF7819" s="425"/>
      <c r="HG7819" s="425"/>
      <c r="HH7819" s="425"/>
      <c r="HI7819" s="425"/>
      <c r="HJ7819" s="425"/>
      <c r="HK7819" s="425"/>
      <c r="HL7819" s="425"/>
      <c r="HM7819" s="425"/>
      <c r="HN7819" s="425"/>
      <c r="HO7819" s="425"/>
      <c r="HP7819" s="425"/>
      <c r="HQ7819" s="425"/>
      <c r="HR7819" s="425"/>
      <c r="HS7819" s="425"/>
      <c r="HT7819" s="425"/>
      <c r="HU7819" s="425"/>
      <c r="HV7819" s="425"/>
      <c r="HW7819" s="425"/>
      <c r="HX7819" s="425"/>
      <c r="HY7819" s="425"/>
      <c r="HZ7819" s="425"/>
      <c r="IA7819" s="425"/>
      <c r="IB7819" s="425"/>
      <c r="IC7819" s="425"/>
      <c r="ID7819" s="425"/>
      <c r="IE7819" s="425"/>
      <c r="IF7819" s="425"/>
      <c r="IG7819" s="425"/>
      <c r="IH7819" s="425"/>
      <c r="II7819" s="425"/>
      <c r="IJ7819" s="425"/>
      <c r="IK7819" s="425"/>
      <c r="IL7819" s="425"/>
      <c r="IM7819" s="425"/>
      <c r="IN7819" s="425"/>
      <c r="IO7819" s="425"/>
      <c r="IP7819" s="425"/>
      <c r="IQ7819" s="425"/>
      <c r="IR7819" s="425"/>
      <c r="IS7819" s="425"/>
      <c r="IT7819" s="425"/>
      <c r="IU7819" s="425"/>
      <c r="IV7819" s="425"/>
    </row>
    <row r="7820" s="428" customFormat="1" ht="27.6" customHeight="1" spans="2:256">
      <c r="B7820" s="465"/>
      <c r="GH7820" s="425"/>
      <c r="GI7820" s="425"/>
      <c r="GJ7820" s="425"/>
      <c r="GK7820" s="425"/>
      <c r="GL7820" s="425"/>
      <c r="GM7820" s="425"/>
      <c r="GN7820" s="425"/>
      <c r="GO7820" s="425"/>
      <c r="GP7820" s="425"/>
      <c r="GQ7820" s="425"/>
      <c r="GR7820" s="425"/>
      <c r="GS7820" s="425"/>
      <c r="GT7820" s="425"/>
      <c r="GU7820" s="425"/>
      <c r="GV7820" s="425"/>
      <c r="GW7820" s="425"/>
      <c r="GX7820" s="425"/>
      <c r="GY7820" s="425"/>
      <c r="GZ7820" s="425"/>
      <c r="HA7820" s="425"/>
      <c r="HB7820" s="425"/>
      <c r="HC7820" s="425"/>
      <c r="HD7820" s="425"/>
      <c r="HE7820" s="425"/>
      <c r="HF7820" s="425"/>
      <c r="HG7820" s="425"/>
      <c r="HH7820" s="425"/>
      <c r="HI7820" s="425"/>
      <c r="HJ7820" s="425"/>
      <c r="HK7820" s="425"/>
      <c r="HL7820" s="425"/>
      <c r="HM7820" s="425"/>
      <c r="HN7820" s="425"/>
      <c r="HO7820" s="425"/>
      <c r="HP7820" s="425"/>
      <c r="HQ7820" s="425"/>
      <c r="HR7820" s="425"/>
      <c r="HS7820" s="425"/>
      <c r="HT7820" s="425"/>
      <c r="HU7820" s="425"/>
      <c r="HV7820" s="425"/>
      <c r="HW7820" s="425"/>
      <c r="HX7820" s="425"/>
      <c r="HY7820" s="425"/>
      <c r="HZ7820" s="425"/>
      <c r="IA7820" s="425"/>
      <c r="IB7820" s="425"/>
      <c r="IC7820" s="425"/>
      <c r="ID7820" s="425"/>
      <c r="IE7820" s="425"/>
      <c r="IF7820" s="425"/>
      <c r="IG7820" s="425"/>
      <c r="IH7820" s="425"/>
      <c r="II7820" s="425"/>
      <c r="IJ7820" s="425"/>
      <c r="IK7820" s="425"/>
      <c r="IL7820" s="425"/>
      <c r="IM7820" s="425"/>
      <c r="IN7820" s="425"/>
      <c r="IO7820" s="425"/>
      <c r="IP7820" s="425"/>
      <c r="IQ7820" s="425"/>
      <c r="IR7820" s="425"/>
      <c r="IS7820" s="425"/>
      <c r="IT7820" s="425"/>
      <c r="IU7820" s="425"/>
      <c r="IV7820" s="425"/>
    </row>
    <row r="7821" s="428" customFormat="1" ht="27.6" customHeight="1" spans="2:256">
      <c r="B7821" s="465"/>
      <c r="GH7821" s="425"/>
      <c r="GI7821" s="425"/>
      <c r="GJ7821" s="425"/>
      <c r="GK7821" s="425"/>
      <c r="GL7821" s="425"/>
      <c r="GM7821" s="425"/>
      <c r="GN7821" s="425"/>
      <c r="GO7821" s="425"/>
      <c r="GP7821" s="425"/>
      <c r="GQ7821" s="425"/>
      <c r="GR7821" s="425"/>
      <c r="GS7821" s="425"/>
      <c r="GT7821" s="425"/>
      <c r="GU7821" s="425"/>
      <c r="GV7821" s="425"/>
      <c r="GW7821" s="425"/>
      <c r="GX7821" s="425"/>
      <c r="GY7821" s="425"/>
      <c r="GZ7821" s="425"/>
      <c r="HA7821" s="425"/>
      <c r="HB7821" s="425"/>
      <c r="HC7821" s="425"/>
      <c r="HD7821" s="425"/>
      <c r="HE7821" s="425"/>
      <c r="HF7821" s="425"/>
      <c r="HG7821" s="425"/>
      <c r="HH7821" s="425"/>
      <c r="HI7821" s="425"/>
      <c r="HJ7821" s="425"/>
      <c r="HK7821" s="425"/>
      <c r="HL7821" s="425"/>
      <c r="HM7821" s="425"/>
      <c r="HN7821" s="425"/>
      <c r="HO7821" s="425"/>
      <c r="HP7821" s="425"/>
      <c r="HQ7821" s="425"/>
      <c r="HR7821" s="425"/>
      <c r="HS7821" s="425"/>
      <c r="HT7821" s="425"/>
      <c r="HU7821" s="425"/>
      <c r="HV7821" s="425"/>
      <c r="HW7821" s="425"/>
      <c r="HX7821" s="425"/>
      <c r="HY7821" s="425"/>
      <c r="HZ7821" s="425"/>
      <c r="IA7821" s="425"/>
      <c r="IB7821" s="425"/>
      <c r="IC7821" s="425"/>
      <c r="ID7821" s="425"/>
      <c r="IE7821" s="425"/>
      <c r="IF7821" s="425"/>
      <c r="IG7821" s="425"/>
      <c r="IH7821" s="425"/>
      <c r="II7821" s="425"/>
      <c r="IJ7821" s="425"/>
      <c r="IK7821" s="425"/>
      <c r="IL7821" s="425"/>
      <c r="IM7821" s="425"/>
      <c r="IN7821" s="425"/>
      <c r="IO7821" s="425"/>
      <c r="IP7821" s="425"/>
      <c r="IQ7821" s="425"/>
      <c r="IR7821" s="425"/>
      <c r="IS7821" s="425"/>
      <c r="IT7821" s="425"/>
      <c r="IU7821" s="425"/>
      <c r="IV7821" s="425"/>
    </row>
    <row r="7822" s="428" customFormat="1" ht="27.6" customHeight="1" spans="2:256">
      <c r="B7822" s="465"/>
      <c r="GH7822" s="425"/>
      <c r="GI7822" s="425"/>
      <c r="GJ7822" s="425"/>
      <c r="GK7822" s="425"/>
      <c r="GL7822" s="425"/>
      <c r="GM7822" s="425"/>
      <c r="GN7822" s="425"/>
      <c r="GO7822" s="425"/>
      <c r="GP7822" s="425"/>
      <c r="GQ7822" s="425"/>
      <c r="GR7822" s="425"/>
      <c r="GS7822" s="425"/>
      <c r="GT7822" s="425"/>
      <c r="GU7822" s="425"/>
      <c r="GV7822" s="425"/>
      <c r="GW7822" s="425"/>
      <c r="GX7822" s="425"/>
      <c r="GY7822" s="425"/>
      <c r="GZ7822" s="425"/>
      <c r="HA7822" s="425"/>
      <c r="HB7822" s="425"/>
      <c r="HC7822" s="425"/>
      <c r="HD7822" s="425"/>
      <c r="HE7822" s="425"/>
      <c r="HF7822" s="425"/>
      <c r="HG7822" s="425"/>
      <c r="HH7822" s="425"/>
      <c r="HI7822" s="425"/>
      <c r="HJ7822" s="425"/>
      <c r="HK7822" s="425"/>
      <c r="HL7822" s="425"/>
      <c r="HM7822" s="425"/>
      <c r="HN7822" s="425"/>
      <c r="HO7822" s="425"/>
      <c r="HP7822" s="425"/>
      <c r="HQ7822" s="425"/>
      <c r="HR7822" s="425"/>
      <c r="HS7822" s="425"/>
      <c r="HT7822" s="425"/>
      <c r="HU7822" s="425"/>
      <c r="HV7822" s="425"/>
      <c r="HW7822" s="425"/>
      <c r="HX7822" s="425"/>
      <c r="HY7822" s="425"/>
      <c r="HZ7822" s="425"/>
      <c r="IA7822" s="425"/>
      <c r="IB7822" s="425"/>
      <c r="IC7822" s="425"/>
      <c r="ID7822" s="425"/>
      <c r="IE7822" s="425"/>
      <c r="IF7822" s="425"/>
      <c r="IG7822" s="425"/>
      <c r="IH7822" s="425"/>
      <c r="II7822" s="425"/>
      <c r="IJ7822" s="425"/>
      <c r="IK7822" s="425"/>
      <c r="IL7822" s="425"/>
      <c r="IM7822" s="425"/>
      <c r="IN7822" s="425"/>
      <c r="IO7822" s="425"/>
      <c r="IP7822" s="425"/>
      <c r="IQ7822" s="425"/>
      <c r="IR7822" s="425"/>
      <c r="IS7822" s="425"/>
      <c r="IT7822" s="425"/>
      <c r="IU7822" s="425"/>
      <c r="IV7822" s="425"/>
    </row>
    <row r="7823" s="428" customFormat="1" ht="27.6" customHeight="1" spans="2:256">
      <c r="B7823" s="465"/>
      <c r="GH7823" s="425"/>
      <c r="GI7823" s="425"/>
      <c r="GJ7823" s="425"/>
      <c r="GK7823" s="425"/>
      <c r="GL7823" s="425"/>
      <c r="GM7823" s="425"/>
      <c r="GN7823" s="425"/>
      <c r="GO7823" s="425"/>
      <c r="GP7823" s="425"/>
      <c r="GQ7823" s="425"/>
      <c r="GR7823" s="425"/>
      <c r="GS7823" s="425"/>
      <c r="GT7823" s="425"/>
      <c r="GU7823" s="425"/>
      <c r="GV7823" s="425"/>
      <c r="GW7823" s="425"/>
      <c r="GX7823" s="425"/>
      <c r="GY7823" s="425"/>
      <c r="GZ7823" s="425"/>
      <c r="HA7823" s="425"/>
      <c r="HB7823" s="425"/>
      <c r="HC7823" s="425"/>
      <c r="HD7823" s="425"/>
      <c r="HE7823" s="425"/>
      <c r="HF7823" s="425"/>
      <c r="HG7823" s="425"/>
      <c r="HH7823" s="425"/>
      <c r="HI7823" s="425"/>
      <c r="HJ7823" s="425"/>
      <c r="HK7823" s="425"/>
      <c r="HL7823" s="425"/>
      <c r="HM7823" s="425"/>
      <c r="HN7823" s="425"/>
      <c r="HO7823" s="425"/>
      <c r="HP7823" s="425"/>
      <c r="HQ7823" s="425"/>
      <c r="HR7823" s="425"/>
      <c r="HS7823" s="425"/>
      <c r="HT7823" s="425"/>
      <c r="HU7823" s="425"/>
      <c r="HV7823" s="425"/>
      <c r="HW7823" s="425"/>
      <c r="HX7823" s="425"/>
      <c r="HY7823" s="425"/>
      <c r="HZ7823" s="425"/>
      <c r="IA7823" s="425"/>
      <c r="IB7823" s="425"/>
      <c r="IC7823" s="425"/>
      <c r="ID7823" s="425"/>
      <c r="IE7823" s="425"/>
      <c r="IF7823" s="425"/>
      <c r="IG7823" s="425"/>
      <c r="IH7823" s="425"/>
      <c r="II7823" s="425"/>
      <c r="IJ7823" s="425"/>
      <c r="IK7823" s="425"/>
      <c r="IL7823" s="425"/>
      <c r="IM7823" s="425"/>
      <c r="IN7823" s="425"/>
      <c r="IO7823" s="425"/>
      <c r="IP7823" s="425"/>
      <c r="IQ7823" s="425"/>
      <c r="IR7823" s="425"/>
      <c r="IS7823" s="425"/>
      <c r="IT7823" s="425"/>
      <c r="IU7823" s="425"/>
      <c r="IV7823" s="425"/>
    </row>
    <row r="7824" s="428" customFormat="1" ht="27.6" customHeight="1" spans="2:256">
      <c r="B7824" s="465"/>
      <c r="GH7824" s="425"/>
      <c r="GI7824" s="425"/>
      <c r="GJ7824" s="425"/>
      <c r="GK7824" s="425"/>
      <c r="GL7824" s="425"/>
      <c r="GM7824" s="425"/>
      <c r="GN7824" s="425"/>
      <c r="GO7824" s="425"/>
      <c r="GP7824" s="425"/>
      <c r="GQ7824" s="425"/>
      <c r="GR7824" s="425"/>
      <c r="GS7824" s="425"/>
      <c r="GT7824" s="425"/>
      <c r="GU7824" s="425"/>
      <c r="GV7824" s="425"/>
      <c r="GW7824" s="425"/>
      <c r="GX7824" s="425"/>
      <c r="GY7824" s="425"/>
      <c r="GZ7824" s="425"/>
      <c r="HA7824" s="425"/>
      <c r="HB7824" s="425"/>
      <c r="HC7824" s="425"/>
      <c r="HD7824" s="425"/>
      <c r="HE7824" s="425"/>
      <c r="HF7824" s="425"/>
      <c r="HG7824" s="425"/>
      <c r="HH7824" s="425"/>
      <c r="HI7824" s="425"/>
      <c r="HJ7824" s="425"/>
      <c r="HK7824" s="425"/>
      <c r="HL7824" s="425"/>
      <c r="HM7824" s="425"/>
      <c r="HN7824" s="425"/>
      <c r="HO7824" s="425"/>
      <c r="HP7824" s="425"/>
      <c r="HQ7824" s="425"/>
      <c r="HR7824" s="425"/>
      <c r="HS7824" s="425"/>
      <c r="HT7824" s="425"/>
      <c r="HU7824" s="425"/>
      <c r="HV7824" s="425"/>
      <c r="HW7824" s="425"/>
      <c r="HX7824" s="425"/>
      <c r="HY7824" s="425"/>
      <c r="HZ7824" s="425"/>
      <c r="IA7824" s="425"/>
      <c r="IB7824" s="425"/>
      <c r="IC7824" s="425"/>
      <c r="ID7824" s="425"/>
      <c r="IE7824" s="425"/>
      <c r="IF7824" s="425"/>
      <c r="IG7824" s="425"/>
      <c r="IH7824" s="425"/>
      <c r="II7824" s="425"/>
      <c r="IJ7824" s="425"/>
      <c r="IK7824" s="425"/>
      <c r="IL7824" s="425"/>
      <c r="IM7824" s="425"/>
      <c r="IN7824" s="425"/>
      <c r="IO7824" s="425"/>
      <c r="IP7824" s="425"/>
      <c r="IQ7824" s="425"/>
      <c r="IR7824" s="425"/>
      <c r="IS7824" s="425"/>
      <c r="IT7824" s="425"/>
      <c r="IU7824" s="425"/>
      <c r="IV7824" s="425"/>
    </row>
    <row r="7825" s="428" customFormat="1" ht="27.6" customHeight="1" spans="2:256">
      <c r="B7825" s="465"/>
      <c r="GH7825" s="425"/>
      <c r="GI7825" s="425"/>
      <c r="GJ7825" s="425"/>
      <c r="GK7825" s="425"/>
      <c r="GL7825" s="425"/>
      <c r="GM7825" s="425"/>
      <c r="GN7825" s="425"/>
      <c r="GO7825" s="425"/>
      <c r="GP7825" s="425"/>
      <c r="GQ7825" s="425"/>
      <c r="GR7825" s="425"/>
      <c r="GS7825" s="425"/>
      <c r="GT7825" s="425"/>
      <c r="GU7825" s="425"/>
      <c r="GV7825" s="425"/>
      <c r="GW7825" s="425"/>
      <c r="GX7825" s="425"/>
      <c r="GY7825" s="425"/>
      <c r="GZ7825" s="425"/>
      <c r="HA7825" s="425"/>
      <c r="HB7825" s="425"/>
      <c r="HC7825" s="425"/>
      <c r="HD7825" s="425"/>
      <c r="HE7825" s="425"/>
      <c r="HF7825" s="425"/>
      <c r="HG7825" s="425"/>
      <c r="HH7825" s="425"/>
      <c r="HI7825" s="425"/>
      <c r="HJ7825" s="425"/>
      <c r="HK7825" s="425"/>
      <c r="HL7825" s="425"/>
      <c r="HM7825" s="425"/>
      <c r="HN7825" s="425"/>
      <c r="HO7825" s="425"/>
      <c r="HP7825" s="425"/>
      <c r="HQ7825" s="425"/>
      <c r="HR7825" s="425"/>
      <c r="HS7825" s="425"/>
      <c r="HT7825" s="425"/>
      <c r="HU7825" s="425"/>
      <c r="HV7825" s="425"/>
      <c r="HW7825" s="425"/>
      <c r="HX7825" s="425"/>
      <c r="HY7825" s="425"/>
      <c r="HZ7825" s="425"/>
      <c r="IA7825" s="425"/>
      <c r="IB7825" s="425"/>
      <c r="IC7825" s="425"/>
      <c r="ID7825" s="425"/>
      <c r="IE7825" s="425"/>
      <c r="IF7825" s="425"/>
      <c r="IG7825" s="425"/>
      <c r="IH7825" s="425"/>
      <c r="II7825" s="425"/>
      <c r="IJ7825" s="425"/>
      <c r="IK7825" s="425"/>
      <c r="IL7825" s="425"/>
      <c r="IM7825" s="425"/>
      <c r="IN7825" s="425"/>
      <c r="IO7825" s="425"/>
      <c r="IP7825" s="425"/>
      <c r="IQ7825" s="425"/>
      <c r="IR7825" s="425"/>
      <c r="IS7825" s="425"/>
      <c r="IT7825" s="425"/>
      <c r="IU7825" s="425"/>
      <c r="IV7825" s="425"/>
    </row>
    <row r="7826" s="428" customFormat="1" ht="27.6" customHeight="1" spans="2:256">
      <c r="B7826" s="465"/>
      <c r="GH7826" s="425"/>
      <c r="GI7826" s="425"/>
      <c r="GJ7826" s="425"/>
      <c r="GK7826" s="425"/>
      <c r="GL7826" s="425"/>
      <c r="GM7826" s="425"/>
      <c r="GN7826" s="425"/>
      <c r="GO7826" s="425"/>
      <c r="GP7826" s="425"/>
      <c r="GQ7826" s="425"/>
      <c r="GR7826" s="425"/>
      <c r="GS7826" s="425"/>
      <c r="GT7826" s="425"/>
      <c r="GU7826" s="425"/>
      <c r="GV7826" s="425"/>
      <c r="GW7826" s="425"/>
      <c r="GX7826" s="425"/>
      <c r="GY7826" s="425"/>
      <c r="GZ7826" s="425"/>
      <c r="HA7826" s="425"/>
      <c r="HB7826" s="425"/>
      <c r="HC7826" s="425"/>
      <c r="HD7826" s="425"/>
      <c r="HE7826" s="425"/>
      <c r="HF7826" s="425"/>
      <c r="HG7826" s="425"/>
      <c r="HH7826" s="425"/>
      <c r="HI7826" s="425"/>
      <c r="HJ7826" s="425"/>
      <c r="HK7826" s="425"/>
      <c r="HL7826" s="425"/>
      <c r="HM7826" s="425"/>
      <c r="HN7826" s="425"/>
      <c r="HO7826" s="425"/>
      <c r="HP7826" s="425"/>
      <c r="HQ7826" s="425"/>
      <c r="HR7826" s="425"/>
      <c r="HS7826" s="425"/>
      <c r="HT7826" s="425"/>
      <c r="HU7826" s="425"/>
      <c r="HV7826" s="425"/>
      <c r="HW7826" s="425"/>
      <c r="HX7826" s="425"/>
      <c r="HY7826" s="425"/>
      <c r="HZ7826" s="425"/>
      <c r="IA7826" s="425"/>
      <c r="IB7826" s="425"/>
      <c r="IC7826" s="425"/>
      <c r="ID7826" s="425"/>
      <c r="IE7826" s="425"/>
      <c r="IF7826" s="425"/>
      <c r="IG7826" s="425"/>
      <c r="IH7826" s="425"/>
      <c r="II7826" s="425"/>
      <c r="IJ7826" s="425"/>
      <c r="IK7826" s="425"/>
      <c r="IL7826" s="425"/>
      <c r="IM7826" s="425"/>
      <c r="IN7826" s="425"/>
      <c r="IO7826" s="425"/>
      <c r="IP7826" s="425"/>
      <c r="IQ7826" s="425"/>
      <c r="IR7826" s="425"/>
      <c r="IS7826" s="425"/>
      <c r="IT7826" s="425"/>
      <c r="IU7826" s="425"/>
      <c r="IV7826" s="425"/>
    </row>
    <row r="7827" s="428" customFormat="1" ht="27.6" customHeight="1" spans="2:256">
      <c r="B7827" s="465"/>
      <c r="GH7827" s="425"/>
      <c r="GI7827" s="425"/>
      <c r="GJ7827" s="425"/>
      <c r="GK7827" s="425"/>
      <c r="GL7827" s="425"/>
      <c r="GM7827" s="425"/>
      <c r="GN7827" s="425"/>
      <c r="GO7827" s="425"/>
      <c r="GP7827" s="425"/>
      <c r="GQ7827" s="425"/>
      <c r="GR7827" s="425"/>
      <c r="GS7827" s="425"/>
      <c r="GT7827" s="425"/>
      <c r="GU7827" s="425"/>
      <c r="GV7827" s="425"/>
      <c r="GW7827" s="425"/>
      <c r="GX7827" s="425"/>
      <c r="GY7827" s="425"/>
      <c r="GZ7827" s="425"/>
      <c r="HA7827" s="425"/>
      <c r="HB7827" s="425"/>
      <c r="HC7827" s="425"/>
      <c r="HD7827" s="425"/>
      <c r="HE7827" s="425"/>
      <c r="HF7827" s="425"/>
      <c r="HG7827" s="425"/>
      <c r="HH7827" s="425"/>
      <c r="HI7827" s="425"/>
      <c r="HJ7827" s="425"/>
      <c r="HK7827" s="425"/>
      <c r="HL7827" s="425"/>
      <c r="HM7827" s="425"/>
      <c r="HN7827" s="425"/>
      <c r="HO7827" s="425"/>
      <c r="HP7827" s="425"/>
      <c r="HQ7827" s="425"/>
      <c r="HR7827" s="425"/>
      <c r="HS7827" s="425"/>
      <c r="HT7827" s="425"/>
      <c r="HU7827" s="425"/>
      <c r="HV7827" s="425"/>
      <c r="HW7827" s="425"/>
      <c r="HX7827" s="425"/>
      <c r="HY7827" s="425"/>
      <c r="HZ7827" s="425"/>
      <c r="IA7827" s="425"/>
      <c r="IB7827" s="425"/>
      <c r="IC7827" s="425"/>
      <c r="ID7827" s="425"/>
      <c r="IE7827" s="425"/>
      <c r="IF7827" s="425"/>
      <c r="IG7827" s="425"/>
      <c r="IH7827" s="425"/>
      <c r="II7827" s="425"/>
      <c r="IJ7827" s="425"/>
      <c r="IK7827" s="425"/>
      <c r="IL7827" s="425"/>
      <c r="IM7827" s="425"/>
      <c r="IN7827" s="425"/>
      <c r="IO7827" s="425"/>
      <c r="IP7827" s="425"/>
      <c r="IQ7827" s="425"/>
      <c r="IR7827" s="425"/>
      <c r="IS7827" s="425"/>
      <c r="IT7827" s="425"/>
      <c r="IU7827" s="425"/>
      <c r="IV7827" s="425"/>
    </row>
    <row r="7828" s="428" customFormat="1" ht="27.6" customHeight="1" spans="2:256">
      <c r="B7828" s="465"/>
      <c r="GH7828" s="425"/>
      <c r="GI7828" s="425"/>
      <c r="GJ7828" s="425"/>
      <c r="GK7828" s="425"/>
      <c r="GL7828" s="425"/>
      <c r="GM7828" s="425"/>
      <c r="GN7828" s="425"/>
      <c r="GO7828" s="425"/>
      <c r="GP7828" s="425"/>
      <c r="GQ7828" s="425"/>
      <c r="GR7828" s="425"/>
      <c r="GS7828" s="425"/>
      <c r="GT7828" s="425"/>
      <c r="GU7828" s="425"/>
      <c r="GV7828" s="425"/>
      <c r="GW7828" s="425"/>
      <c r="GX7828" s="425"/>
      <c r="GY7828" s="425"/>
      <c r="GZ7828" s="425"/>
      <c r="HA7828" s="425"/>
      <c r="HB7828" s="425"/>
      <c r="HC7828" s="425"/>
      <c r="HD7828" s="425"/>
      <c r="HE7828" s="425"/>
      <c r="HF7828" s="425"/>
      <c r="HG7828" s="425"/>
      <c r="HH7828" s="425"/>
      <c r="HI7828" s="425"/>
      <c r="HJ7828" s="425"/>
      <c r="HK7828" s="425"/>
      <c r="HL7828" s="425"/>
      <c r="HM7828" s="425"/>
      <c r="HN7828" s="425"/>
      <c r="HO7828" s="425"/>
      <c r="HP7828" s="425"/>
      <c r="HQ7828" s="425"/>
      <c r="HR7828" s="425"/>
      <c r="HS7828" s="425"/>
      <c r="HT7828" s="425"/>
      <c r="HU7828" s="425"/>
      <c r="HV7828" s="425"/>
      <c r="HW7828" s="425"/>
      <c r="HX7828" s="425"/>
      <c r="HY7828" s="425"/>
      <c r="HZ7828" s="425"/>
      <c r="IA7828" s="425"/>
      <c r="IB7828" s="425"/>
      <c r="IC7828" s="425"/>
      <c r="ID7828" s="425"/>
      <c r="IE7828" s="425"/>
      <c r="IF7828" s="425"/>
      <c r="IG7828" s="425"/>
      <c r="IH7828" s="425"/>
      <c r="II7828" s="425"/>
      <c r="IJ7828" s="425"/>
      <c r="IK7828" s="425"/>
      <c r="IL7828" s="425"/>
      <c r="IM7828" s="425"/>
      <c r="IN7828" s="425"/>
      <c r="IO7828" s="425"/>
      <c r="IP7828" s="425"/>
      <c r="IQ7828" s="425"/>
      <c r="IR7828" s="425"/>
      <c r="IS7828" s="425"/>
      <c r="IT7828" s="425"/>
      <c r="IU7828" s="425"/>
      <c r="IV7828" s="425"/>
    </row>
    <row r="7829" s="428" customFormat="1" ht="27.6" customHeight="1" spans="2:256">
      <c r="B7829" s="465"/>
      <c r="GH7829" s="425"/>
      <c r="GI7829" s="425"/>
      <c r="GJ7829" s="425"/>
      <c r="GK7829" s="425"/>
      <c r="GL7829" s="425"/>
      <c r="GM7829" s="425"/>
      <c r="GN7829" s="425"/>
      <c r="GO7829" s="425"/>
      <c r="GP7829" s="425"/>
      <c r="GQ7829" s="425"/>
      <c r="GR7829" s="425"/>
      <c r="GS7829" s="425"/>
      <c r="GT7829" s="425"/>
      <c r="GU7829" s="425"/>
      <c r="GV7829" s="425"/>
      <c r="GW7829" s="425"/>
      <c r="GX7829" s="425"/>
      <c r="GY7829" s="425"/>
      <c r="GZ7829" s="425"/>
      <c r="HA7829" s="425"/>
      <c r="HB7829" s="425"/>
      <c r="HC7829" s="425"/>
      <c r="HD7829" s="425"/>
      <c r="HE7829" s="425"/>
      <c r="HF7829" s="425"/>
      <c r="HG7829" s="425"/>
      <c r="HH7829" s="425"/>
      <c r="HI7829" s="425"/>
      <c r="HJ7829" s="425"/>
      <c r="HK7829" s="425"/>
      <c r="HL7829" s="425"/>
      <c r="HM7829" s="425"/>
      <c r="HN7829" s="425"/>
      <c r="HO7829" s="425"/>
      <c r="HP7829" s="425"/>
      <c r="HQ7829" s="425"/>
      <c r="HR7829" s="425"/>
      <c r="HS7829" s="425"/>
      <c r="HT7829" s="425"/>
      <c r="HU7829" s="425"/>
      <c r="HV7829" s="425"/>
      <c r="HW7829" s="425"/>
      <c r="HX7829" s="425"/>
      <c r="HY7829" s="425"/>
      <c r="HZ7829" s="425"/>
      <c r="IA7829" s="425"/>
      <c r="IB7829" s="425"/>
      <c r="IC7829" s="425"/>
      <c r="ID7829" s="425"/>
      <c r="IE7829" s="425"/>
      <c r="IF7829" s="425"/>
      <c r="IG7829" s="425"/>
      <c r="IH7829" s="425"/>
      <c r="II7829" s="425"/>
      <c r="IJ7829" s="425"/>
      <c r="IK7829" s="425"/>
      <c r="IL7829" s="425"/>
      <c r="IM7829" s="425"/>
      <c r="IN7829" s="425"/>
      <c r="IO7829" s="425"/>
      <c r="IP7829" s="425"/>
      <c r="IQ7829" s="425"/>
      <c r="IR7829" s="425"/>
      <c r="IS7829" s="425"/>
      <c r="IT7829" s="425"/>
      <c r="IU7829" s="425"/>
      <c r="IV7829" s="425"/>
    </row>
    <row r="7830" s="428" customFormat="1" ht="27.6" customHeight="1" spans="2:256">
      <c r="B7830" s="465"/>
      <c r="GH7830" s="425"/>
      <c r="GI7830" s="425"/>
      <c r="GJ7830" s="425"/>
      <c r="GK7830" s="425"/>
      <c r="GL7830" s="425"/>
      <c r="GM7830" s="425"/>
      <c r="GN7830" s="425"/>
      <c r="GO7830" s="425"/>
      <c r="GP7830" s="425"/>
      <c r="GQ7830" s="425"/>
      <c r="GR7830" s="425"/>
      <c r="GS7830" s="425"/>
      <c r="GT7830" s="425"/>
      <c r="GU7830" s="425"/>
      <c r="GV7830" s="425"/>
      <c r="GW7830" s="425"/>
      <c r="GX7830" s="425"/>
      <c r="GY7830" s="425"/>
      <c r="GZ7830" s="425"/>
      <c r="HA7830" s="425"/>
      <c r="HB7830" s="425"/>
      <c r="HC7830" s="425"/>
      <c r="HD7830" s="425"/>
      <c r="HE7830" s="425"/>
      <c r="HF7830" s="425"/>
      <c r="HG7830" s="425"/>
      <c r="HH7830" s="425"/>
      <c r="HI7830" s="425"/>
      <c r="HJ7830" s="425"/>
      <c r="HK7830" s="425"/>
      <c r="HL7830" s="425"/>
      <c r="HM7830" s="425"/>
      <c r="HN7830" s="425"/>
      <c r="HO7830" s="425"/>
      <c r="HP7830" s="425"/>
      <c r="HQ7830" s="425"/>
      <c r="HR7830" s="425"/>
      <c r="HS7830" s="425"/>
      <c r="HT7830" s="425"/>
      <c r="HU7830" s="425"/>
      <c r="HV7830" s="425"/>
      <c r="HW7830" s="425"/>
      <c r="HX7830" s="425"/>
      <c r="HY7830" s="425"/>
      <c r="HZ7830" s="425"/>
      <c r="IA7830" s="425"/>
      <c r="IB7830" s="425"/>
      <c r="IC7830" s="425"/>
      <c r="ID7830" s="425"/>
      <c r="IE7830" s="425"/>
      <c r="IF7830" s="425"/>
      <c r="IG7830" s="425"/>
      <c r="IH7830" s="425"/>
      <c r="II7830" s="425"/>
      <c r="IJ7830" s="425"/>
      <c r="IK7830" s="425"/>
      <c r="IL7830" s="425"/>
      <c r="IM7830" s="425"/>
      <c r="IN7830" s="425"/>
      <c r="IO7830" s="425"/>
      <c r="IP7830" s="425"/>
      <c r="IQ7830" s="425"/>
      <c r="IR7830" s="425"/>
      <c r="IS7830" s="425"/>
      <c r="IT7830" s="425"/>
      <c r="IU7830" s="425"/>
      <c r="IV7830" s="425"/>
    </row>
    <row r="7831" s="428" customFormat="1" ht="27.6" customHeight="1" spans="2:256">
      <c r="B7831" s="465"/>
      <c r="GH7831" s="425"/>
      <c r="GI7831" s="425"/>
      <c r="GJ7831" s="425"/>
      <c r="GK7831" s="425"/>
      <c r="GL7831" s="425"/>
      <c r="GM7831" s="425"/>
      <c r="GN7831" s="425"/>
      <c r="GO7831" s="425"/>
      <c r="GP7831" s="425"/>
      <c r="GQ7831" s="425"/>
      <c r="GR7831" s="425"/>
      <c r="GS7831" s="425"/>
      <c r="GT7831" s="425"/>
      <c r="GU7831" s="425"/>
      <c r="GV7831" s="425"/>
      <c r="GW7831" s="425"/>
      <c r="GX7831" s="425"/>
      <c r="GY7831" s="425"/>
      <c r="GZ7831" s="425"/>
      <c r="HA7831" s="425"/>
      <c r="HB7831" s="425"/>
      <c r="HC7831" s="425"/>
      <c r="HD7831" s="425"/>
      <c r="HE7831" s="425"/>
      <c r="HF7831" s="425"/>
      <c r="HG7831" s="425"/>
      <c r="HH7831" s="425"/>
      <c r="HI7831" s="425"/>
      <c r="HJ7831" s="425"/>
      <c r="HK7831" s="425"/>
      <c r="HL7831" s="425"/>
      <c r="HM7831" s="425"/>
      <c r="HN7831" s="425"/>
      <c r="HO7831" s="425"/>
      <c r="HP7831" s="425"/>
      <c r="HQ7831" s="425"/>
      <c r="HR7831" s="425"/>
      <c r="HS7831" s="425"/>
      <c r="HT7831" s="425"/>
      <c r="HU7831" s="425"/>
      <c r="HV7831" s="425"/>
      <c r="HW7831" s="425"/>
      <c r="HX7831" s="425"/>
      <c r="HY7831" s="425"/>
      <c r="HZ7831" s="425"/>
      <c r="IA7831" s="425"/>
      <c r="IB7831" s="425"/>
      <c r="IC7831" s="425"/>
      <c r="ID7831" s="425"/>
      <c r="IE7831" s="425"/>
      <c r="IF7831" s="425"/>
      <c r="IG7831" s="425"/>
      <c r="IH7831" s="425"/>
      <c r="II7831" s="425"/>
      <c r="IJ7831" s="425"/>
      <c r="IK7831" s="425"/>
      <c r="IL7831" s="425"/>
      <c r="IM7831" s="425"/>
      <c r="IN7831" s="425"/>
      <c r="IO7831" s="425"/>
      <c r="IP7831" s="425"/>
      <c r="IQ7831" s="425"/>
      <c r="IR7831" s="425"/>
      <c r="IS7831" s="425"/>
      <c r="IT7831" s="425"/>
      <c r="IU7831" s="425"/>
      <c r="IV7831" s="425"/>
    </row>
    <row r="7832" s="428" customFormat="1" ht="27.6" customHeight="1" spans="2:256">
      <c r="B7832" s="465"/>
      <c r="GH7832" s="425"/>
      <c r="GI7832" s="425"/>
      <c r="GJ7832" s="425"/>
      <c r="GK7832" s="425"/>
      <c r="GL7832" s="425"/>
      <c r="GM7832" s="425"/>
      <c r="GN7832" s="425"/>
      <c r="GO7832" s="425"/>
      <c r="GP7832" s="425"/>
      <c r="GQ7832" s="425"/>
      <c r="GR7832" s="425"/>
      <c r="GS7832" s="425"/>
      <c r="GT7832" s="425"/>
      <c r="GU7832" s="425"/>
      <c r="GV7832" s="425"/>
      <c r="GW7832" s="425"/>
      <c r="GX7832" s="425"/>
      <c r="GY7832" s="425"/>
      <c r="GZ7832" s="425"/>
      <c r="HA7832" s="425"/>
      <c r="HB7832" s="425"/>
      <c r="HC7832" s="425"/>
      <c r="HD7832" s="425"/>
      <c r="HE7832" s="425"/>
      <c r="HF7832" s="425"/>
      <c r="HG7832" s="425"/>
      <c r="HH7832" s="425"/>
      <c r="HI7832" s="425"/>
      <c r="HJ7832" s="425"/>
      <c r="HK7832" s="425"/>
      <c r="HL7832" s="425"/>
      <c r="HM7832" s="425"/>
      <c r="HN7832" s="425"/>
      <c r="HO7832" s="425"/>
      <c r="HP7832" s="425"/>
      <c r="HQ7832" s="425"/>
      <c r="HR7832" s="425"/>
      <c r="HS7832" s="425"/>
      <c r="HT7832" s="425"/>
      <c r="HU7832" s="425"/>
      <c r="HV7832" s="425"/>
      <c r="HW7832" s="425"/>
      <c r="HX7832" s="425"/>
      <c r="HY7832" s="425"/>
      <c r="HZ7832" s="425"/>
      <c r="IA7832" s="425"/>
      <c r="IB7832" s="425"/>
      <c r="IC7832" s="425"/>
      <c r="ID7832" s="425"/>
      <c r="IE7832" s="425"/>
      <c r="IF7832" s="425"/>
      <c r="IG7832" s="425"/>
      <c r="IH7832" s="425"/>
      <c r="II7832" s="425"/>
      <c r="IJ7832" s="425"/>
      <c r="IK7832" s="425"/>
      <c r="IL7832" s="425"/>
      <c r="IM7832" s="425"/>
      <c r="IN7832" s="425"/>
      <c r="IO7832" s="425"/>
      <c r="IP7832" s="425"/>
      <c r="IQ7832" s="425"/>
      <c r="IR7832" s="425"/>
      <c r="IS7832" s="425"/>
      <c r="IT7832" s="425"/>
      <c r="IU7832" s="425"/>
      <c r="IV7832" s="425"/>
    </row>
    <row r="7833" s="428" customFormat="1" ht="27.6" customHeight="1" spans="2:256">
      <c r="B7833" s="465"/>
      <c r="GH7833" s="425"/>
      <c r="GI7833" s="425"/>
      <c r="GJ7833" s="425"/>
      <c r="GK7833" s="425"/>
      <c r="GL7833" s="425"/>
      <c r="GM7833" s="425"/>
      <c r="GN7833" s="425"/>
      <c r="GO7833" s="425"/>
      <c r="GP7833" s="425"/>
      <c r="GQ7833" s="425"/>
      <c r="GR7833" s="425"/>
      <c r="GS7833" s="425"/>
      <c r="GT7833" s="425"/>
      <c r="GU7833" s="425"/>
      <c r="GV7833" s="425"/>
      <c r="GW7833" s="425"/>
      <c r="GX7833" s="425"/>
      <c r="GY7833" s="425"/>
      <c r="GZ7833" s="425"/>
      <c r="HA7833" s="425"/>
      <c r="HB7833" s="425"/>
      <c r="HC7833" s="425"/>
      <c r="HD7833" s="425"/>
      <c r="HE7833" s="425"/>
      <c r="HF7833" s="425"/>
      <c r="HG7833" s="425"/>
      <c r="HH7833" s="425"/>
      <c r="HI7833" s="425"/>
      <c r="HJ7833" s="425"/>
      <c r="HK7833" s="425"/>
      <c r="HL7833" s="425"/>
      <c r="HM7833" s="425"/>
      <c r="HN7833" s="425"/>
      <c r="HO7833" s="425"/>
      <c r="HP7833" s="425"/>
      <c r="HQ7833" s="425"/>
      <c r="HR7833" s="425"/>
      <c r="HS7833" s="425"/>
      <c r="HT7833" s="425"/>
      <c r="HU7833" s="425"/>
      <c r="HV7833" s="425"/>
      <c r="HW7833" s="425"/>
      <c r="HX7833" s="425"/>
      <c r="HY7833" s="425"/>
      <c r="HZ7833" s="425"/>
      <c r="IA7833" s="425"/>
      <c r="IB7833" s="425"/>
      <c r="IC7833" s="425"/>
      <c r="ID7833" s="425"/>
      <c r="IE7833" s="425"/>
      <c r="IF7833" s="425"/>
      <c r="IG7833" s="425"/>
      <c r="IH7833" s="425"/>
      <c r="II7833" s="425"/>
      <c r="IJ7833" s="425"/>
      <c r="IK7833" s="425"/>
      <c r="IL7833" s="425"/>
      <c r="IM7833" s="425"/>
      <c r="IN7833" s="425"/>
      <c r="IO7833" s="425"/>
      <c r="IP7833" s="425"/>
      <c r="IQ7833" s="425"/>
      <c r="IR7833" s="425"/>
      <c r="IS7833" s="425"/>
      <c r="IT7833" s="425"/>
      <c r="IU7833" s="425"/>
      <c r="IV7833" s="425"/>
    </row>
    <row r="7834" s="428" customFormat="1" ht="27.6" customHeight="1" spans="2:256">
      <c r="B7834" s="465"/>
      <c r="GH7834" s="425"/>
      <c r="GI7834" s="425"/>
      <c r="GJ7834" s="425"/>
      <c r="GK7834" s="425"/>
      <c r="GL7834" s="425"/>
      <c r="GM7834" s="425"/>
      <c r="GN7834" s="425"/>
      <c r="GO7834" s="425"/>
      <c r="GP7834" s="425"/>
      <c r="GQ7834" s="425"/>
      <c r="GR7834" s="425"/>
      <c r="GS7834" s="425"/>
      <c r="GT7834" s="425"/>
      <c r="GU7834" s="425"/>
      <c r="GV7834" s="425"/>
      <c r="GW7834" s="425"/>
      <c r="GX7834" s="425"/>
      <c r="GY7834" s="425"/>
      <c r="GZ7834" s="425"/>
      <c r="HA7834" s="425"/>
      <c r="HB7834" s="425"/>
      <c r="HC7834" s="425"/>
      <c r="HD7834" s="425"/>
      <c r="HE7834" s="425"/>
      <c r="HF7834" s="425"/>
      <c r="HG7834" s="425"/>
      <c r="HH7834" s="425"/>
      <c r="HI7834" s="425"/>
      <c r="HJ7834" s="425"/>
      <c r="HK7834" s="425"/>
      <c r="HL7834" s="425"/>
      <c r="HM7834" s="425"/>
      <c r="HN7834" s="425"/>
      <c r="HO7834" s="425"/>
      <c r="HP7834" s="425"/>
      <c r="HQ7834" s="425"/>
      <c r="HR7834" s="425"/>
      <c r="HS7834" s="425"/>
      <c r="HT7834" s="425"/>
      <c r="HU7834" s="425"/>
      <c r="HV7834" s="425"/>
      <c r="HW7834" s="425"/>
      <c r="HX7834" s="425"/>
      <c r="HY7834" s="425"/>
      <c r="HZ7834" s="425"/>
      <c r="IA7834" s="425"/>
      <c r="IB7834" s="425"/>
      <c r="IC7834" s="425"/>
      <c r="ID7834" s="425"/>
      <c r="IE7834" s="425"/>
      <c r="IF7834" s="425"/>
      <c r="IG7834" s="425"/>
      <c r="IH7834" s="425"/>
      <c r="II7834" s="425"/>
      <c r="IJ7834" s="425"/>
      <c r="IK7834" s="425"/>
      <c r="IL7834" s="425"/>
      <c r="IM7834" s="425"/>
      <c r="IN7834" s="425"/>
      <c r="IO7834" s="425"/>
      <c r="IP7834" s="425"/>
      <c r="IQ7834" s="425"/>
      <c r="IR7834" s="425"/>
      <c r="IS7834" s="425"/>
      <c r="IT7834" s="425"/>
      <c r="IU7834" s="425"/>
      <c r="IV7834" s="425"/>
    </row>
    <row r="7835" s="428" customFormat="1" ht="27.6" customHeight="1" spans="2:256">
      <c r="B7835" s="465"/>
      <c r="GH7835" s="425"/>
      <c r="GI7835" s="425"/>
      <c r="GJ7835" s="425"/>
      <c r="GK7835" s="425"/>
      <c r="GL7835" s="425"/>
      <c r="GM7835" s="425"/>
      <c r="GN7835" s="425"/>
      <c r="GO7835" s="425"/>
      <c r="GP7835" s="425"/>
      <c r="GQ7835" s="425"/>
      <c r="GR7835" s="425"/>
      <c r="GS7835" s="425"/>
      <c r="GT7835" s="425"/>
      <c r="GU7835" s="425"/>
      <c r="GV7835" s="425"/>
      <c r="GW7835" s="425"/>
      <c r="GX7835" s="425"/>
      <c r="GY7835" s="425"/>
      <c r="GZ7835" s="425"/>
      <c r="HA7835" s="425"/>
      <c r="HB7835" s="425"/>
      <c r="HC7835" s="425"/>
      <c r="HD7835" s="425"/>
      <c r="HE7835" s="425"/>
      <c r="HF7835" s="425"/>
      <c r="HG7835" s="425"/>
      <c r="HH7835" s="425"/>
      <c r="HI7835" s="425"/>
      <c r="HJ7835" s="425"/>
      <c r="HK7835" s="425"/>
      <c r="HL7835" s="425"/>
      <c r="HM7835" s="425"/>
      <c r="HN7835" s="425"/>
      <c r="HO7835" s="425"/>
      <c r="HP7835" s="425"/>
      <c r="HQ7835" s="425"/>
      <c r="HR7835" s="425"/>
      <c r="HS7835" s="425"/>
      <c r="HT7835" s="425"/>
      <c r="HU7835" s="425"/>
      <c r="HV7835" s="425"/>
      <c r="HW7835" s="425"/>
      <c r="HX7835" s="425"/>
      <c r="HY7835" s="425"/>
      <c r="HZ7835" s="425"/>
      <c r="IA7835" s="425"/>
      <c r="IB7835" s="425"/>
      <c r="IC7835" s="425"/>
      <c r="ID7835" s="425"/>
      <c r="IE7835" s="425"/>
      <c r="IF7835" s="425"/>
      <c r="IG7835" s="425"/>
      <c r="IH7835" s="425"/>
      <c r="II7835" s="425"/>
      <c r="IJ7835" s="425"/>
      <c r="IK7835" s="425"/>
      <c r="IL7835" s="425"/>
      <c r="IM7835" s="425"/>
      <c r="IN7835" s="425"/>
      <c r="IO7835" s="425"/>
      <c r="IP7835" s="425"/>
      <c r="IQ7835" s="425"/>
      <c r="IR7835" s="425"/>
      <c r="IS7835" s="425"/>
      <c r="IT7835" s="425"/>
      <c r="IU7835" s="425"/>
      <c r="IV7835" s="425"/>
    </row>
    <row r="7836" s="428" customFormat="1" ht="27.6" customHeight="1" spans="2:256">
      <c r="B7836" s="465"/>
      <c r="GH7836" s="425"/>
      <c r="GI7836" s="425"/>
      <c r="GJ7836" s="425"/>
      <c r="GK7836" s="425"/>
      <c r="GL7836" s="425"/>
      <c r="GM7836" s="425"/>
      <c r="GN7836" s="425"/>
      <c r="GO7836" s="425"/>
      <c r="GP7836" s="425"/>
      <c r="GQ7836" s="425"/>
      <c r="GR7836" s="425"/>
      <c r="GS7836" s="425"/>
      <c r="GT7836" s="425"/>
      <c r="GU7836" s="425"/>
      <c r="GV7836" s="425"/>
      <c r="GW7836" s="425"/>
      <c r="GX7836" s="425"/>
      <c r="GY7836" s="425"/>
      <c r="GZ7836" s="425"/>
      <c r="HA7836" s="425"/>
      <c r="HB7836" s="425"/>
      <c r="HC7836" s="425"/>
      <c r="HD7836" s="425"/>
      <c r="HE7836" s="425"/>
      <c r="HF7836" s="425"/>
      <c r="HG7836" s="425"/>
      <c r="HH7836" s="425"/>
      <c r="HI7836" s="425"/>
      <c r="HJ7836" s="425"/>
      <c r="HK7836" s="425"/>
      <c r="HL7836" s="425"/>
      <c r="HM7836" s="425"/>
      <c r="HN7836" s="425"/>
      <c r="HO7836" s="425"/>
      <c r="HP7836" s="425"/>
      <c r="HQ7836" s="425"/>
      <c r="HR7836" s="425"/>
      <c r="HS7836" s="425"/>
      <c r="HT7836" s="425"/>
      <c r="HU7836" s="425"/>
      <c r="HV7836" s="425"/>
      <c r="HW7836" s="425"/>
      <c r="HX7836" s="425"/>
      <c r="HY7836" s="425"/>
      <c r="HZ7836" s="425"/>
      <c r="IA7836" s="425"/>
      <c r="IB7836" s="425"/>
      <c r="IC7836" s="425"/>
      <c r="ID7836" s="425"/>
      <c r="IE7836" s="425"/>
      <c r="IF7836" s="425"/>
      <c r="IG7836" s="425"/>
      <c r="IH7836" s="425"/>
      <c r="II7836" s="425"/>
      <c r="IJ7836" s="425"/>
      <c r="IK7836" s="425"/>
      <c r="IL7836" s="425"/>
      <c r="IM7836" s="425"/>
      <c r="IN7836" s="425"/>
      <c r="IO7836" s="425"/>
      <c r="IP7836" s="425"/>
      <c r="IQ7836" s="425"/>
      <c r="IR7836" s="425"/>
      <c r="IS7836" s="425"/>
      <c r="IT7836" s="425"/>
      <c r="IU7836" s="425"/>
      <c r="IV7836" s="425"/>
    </row>
    <row r="7837" s="428" customFormat="1" ht="27.6" customHeight="1" spans="2:256">
      <c r="B7837" s="465"/>
      <c r="GH7837" s="425"/>
      <c r="GI7837" s="425"/>
      <c r="GJ7837" s="425"/>
      <c r="GK7837" s="425"/>
      <c r="GL7837" s="425"/>
      <c r="GM7837" s="425"/>
      <c r="GN7837" s="425"/>
      <c r="GO7837" s="425"/>
      <c r="GP7837" s="425"/>
      <c r="GQ7837" s="425"/>
      <c r="GR7837" s="425"/>
      <c r="GS7837" s="425"/>
      <c r="GT7837" s="425"/>
      <c r="GU7837" s="425"/>
      <c r="GV7837" s="425"/>
      <c r="GW7837" s="425"/>
      <c r="GX7837" s="425"/>
      <c r="GY7837" s="425"/>
      <c r="GZ7837" s="425"/>
      <c r="HA7837" s="425"/>
      <c r="HB7837" s="425"/>
      <c r="HC7837" s="425"/>
      <c r="HD7837" s="425"/>
      <c r="HE7837" s="425"/>
      <c r="HF7837" s="425"/>
      <c r="HG7837" s="425"/>
      <c r="HH7837" s="425"/>
      <c r="HI7837" s="425"/>
      <c r="HJ7837" s="425"/>
      <c r="HK7837" s="425"/>
      <c r="HL7837" s="425"/>
      <c r="HM7837" s="425"/>
      <c r="HN7837" s="425"/>
      <c r="HO7837" s="425"/>
      <c r="HP7837" s="425"/>
      <c r="HQ7837" s="425"/>
      <c r="HR7837" s="425"/>
      <c r="HS7837" s="425"/>
      <c r="HT7837" s="425"/>
      <c r="HU7837" s="425"/>
      <c r="HV7837" s="425"/>
      <c r="HW7837" s="425"/>
      <c r="HX7837" s="425"/>
      <c r="HY7837" s="425"/>
      <c r="HZ7837" s="425"/>
      <c r="IA7837" s="425"/>
      <c r="IB7837" s="425"/>
      <c r="IC7837" s="425"/>
      <c r="ID7837" s="425"/>
      <c r="IE7837" s="425"/>
      <c r="IF7837" s="425"/>
      <c r="IG7837" s="425"/>
      <c r="IH7837" s="425"/>
      <c r="II7837" s="425"/>
      <c r="IJ7837" s="425"/>
      <c r="IK7837" s="425"/>
      <c r="IL7837" s="425"/>
      <c r="IM7837" s="425"/>
      <c r="IN7837" s="425"/>
      <c r="IO7837" s="425"/>
      <c r="IP7837" s="425"/>
      <c r="IQ7837" s="425"/>
      <c r="IR7837" s="425"/>
      <c r="IS7837" s="425"/>
      <c r="IT7837" s="425"/>
      <c r="IU7837" s="425"/>
      <c r="IV7837" s="425"/>
    </row>
    <row r="7838" s="428" customFormat="1" ht="27.6" customHeight="1" spans="2:256">
      <c r="B7838" s="465"/>
      <c r="GH7838" s="425"/>
      <c r="GI7838" s="425"/>
      <c r="GJ7838" s="425"/>
      <c r="GK7838" s="425"/>
      <c r="GL7838" s="425"/>
      <c r="GM7838" s="425"/>
      <c r="GN7838" s="425"/>
      <c r="GO7838" s="425"/>
      <c r="GP7838" s="425"/>
      <c r="GQ7838" s="425"/>
      <c r="GR7838" s="425"/>
      <c r="GS7838" s="425"/>
      <c r="GT7838" s="425"/>
      <c r="GU7838" s="425"/>
      <c r="GV7838" s="425"/>
      <c r="GW7838" s="425"/>
      <c r="GX7838" s="425"/>
      <c r="GY7838" s="425"/>
      <c r="GZ7838" s="425"/>
      <c r="HA7838" s="425"/>
      <c r="HB7838" s="425"/>
      <c r="HC7838" s="425"/>
      <c r="HD7838" s="425"/>
      <c r="HE7838" s="425"/>
      <c r="HF7838" s="425"/>
      <c r="HG7838" s="425"/>
      <c r="HH7838" s="425"/>
      <c r="HI7838" s="425"/>
      <c r="HJ7838" s="425"/>
      <c r="HK7838" s="425"/>
      <c r="HL7838" s="425"/>
      <c r="HM7838" s="425"/>
      <c r="HN7838" s="425"/>
      <c r="HO7838" s="425"/>
      <c r="HP7838" s="425"/>
      <c r="HQ7838" s="425"/>
      <c r="HR7838" s="425"/>
      <c r="HS7838" s="425"/>
      <c r="HT7838" s="425"/>
      <c r="HU7838" s="425"/>
      <c r="HV7838" s="425"/>
      <c r="HW7838" s="425"/>
      <c r="HX7838" s="425"/>
      <c r="HY7838" s="425"/>
      <c r="HZ7838" s="425"/>
      <c r="IA7838" s="425"/>
      <c r="IB7838" s="425"/>
      <c r="IC7838" s="425"/>
      <c r="ID7838" s="425"/>
      <c r="IE7838" s="425"/>
      <c r="IF7838" s="425"/>
      <c r="IG7838" s="425"/>
      <c r="IH7838" s="425"/>
      <c r="II7838" s="425"/>
      <c r="IJ7838" s="425"/>
      <c r="IK7838" s="425"/>
      <c r="IL7838" s="425"/>
      <c r="IM7838" s="425"/>
      <c r="IN7838" s="425"/>
      <c r="IO7838" s="425"/>
      <c r="IP7838" s="425"/>
      <c r="IQ7838" s="425"/>
      <c r="IR7838" s="425"/>
      <c r="IS7838" s="425"/>
      <c r="IT7838" s="425"/>
      <c r="IU7838" s="425"/>
      <c r="IV7838" s="425"/>
    </row>
    <row r="7839" s="428" customFormat="1" ht="27.6" customHeight="1" spans="2:256">
      <c r="B7839" s="465"/>
      <c r="GH7839" s="425"/>
      <c r="GI7839" s="425"/>
      <c r="GJ7839" s="425"/>
      <c r="GK7839" s="425"/>
      <c r="GL7839" s="425"/>
      <c r="GM7839" s="425"/>
      <c r="GN7839" s="425"/>
      <c r="GO7839" s="425"/>
      <c r="GP7839" s="425"/>
      <c r="GQ7839" s="425"/>
      <c r="GR7839" s="425"/>
      <c r="GS7839" s="425"/>
      <c r="GT7839" s="425"/>
      <c r="GU7839" s="425"/>
      <c r="GV7839" s="425"/>
      <c r="GW7839" s="425"/>
      <c r="GX7839" s="425"/>
      <c r="GY7839" s="425"/>
      <c r="GZ7839" s="425"/>
      <c r="HA7839" s="425"/>
      <c r="HB7839" s="425"/>
      <c r="HC7839" s="425"/>
      <c r="HD7839" s="425"/>
      <c r="HE7839" s="425"/>
      <c r="HF7839" s="425"/>
      <c r="HG7839" s="425"/>
      <c r="HH7839" s="425"/>
      <c r="HI7839" s="425"/>
      <c r="HJ7839" s="425"/>
      <c r="HK7839" s="425"/>
      <c r="HL7839" s="425"/>
      <c r="HM7839" s="425"/>
      <c r="HN7839" s="425"/>
      <c r="HO7839" s="425"/>
      <c r="HP7839" s="425"/>
      <c r="HQ7839" s="425"/>
      <c r="HR7839" s="425"/>
      <c r="HS7839" s="425"/>
      <c r="HT7839" s="425"/>
      <c r="HU7839" s="425"/>
      <c r="HV7839" s="425"/>
      <c r="HW7839" s="425"/>
      <c r="HX7839" s="425"/>
      <c r="HY7839" s="425"/>
      <c r="HZ7839" s="425"/>
      <c r="IA7839" s="425"/>
      <c r="IB7839" s="425"/>
      <c r="IC7839" s="425"/>
      <c r="ID7839" s="425"/>
      <c r="IE7839" s="425"/>
      <c r="IF7839" s="425"/>
      <c r="IG7839" s="425"/>
      <c r="IH7839" s="425"/>
      <c r="II7839" s="425"/>
      <c r="IJ7839" s="425"/>
      <c r="IK7839" s="425"/>
      <c r="IL7839" s="425"/>
      <c r="IM7839" s="425"/>
      <c r="IN7839" s="425"/>
      <c r="IO7839" s="425"/>
      <c r="IP7839" s="425"/>
      <c r="IQ7839" s="425"/>
      <c r="IR7839" s="425"/>
      <c r="IS7839" s="425"/>
      <c r="IT7839" s="425"/>
      <c r="IU7839" s="425"/>
      <c r="IV7839" s="425"/>
    </row>
    <row r="7840" s="428" customFormat="1" ht="27.6" customHeight="1" spans="2:256">
      <c r="B7840" s="465"/>
      <c r="GH7840" s="425"/>
      <c r="GI7840" s="425"/>
      <c r="GJ7840" s="425"/>
      <c r="GK7840" s="425"/>
      <c r="GL7840" s="425"/>
      <c r="GM7840" s="425"/>
      <c r="GN7840" s="425"/>
      <c r="GO7840" s="425"/>
      <c r="GP7840" s="425"/>
      <c r="GQ7840" s="425"/>
      <c r="GR7840" s="425"/>
      <c r="GS7840" s="425"/>
      <c r="GT7840" s="425"/>
      <c r="GU7840" s="425"/>
      <c r="GV7840" s="425"/>
      <c r="GW7840" s="425"/>
      <c r="GX7840" s="425"/>
      <c r="GY7840" s="425"/>
      <c r="GZ7840" s="425"/>
      <c r="HA7840" s="425"/>
      <c r="HB7840" s="425"/>
      <c r="HC7840" s="425"/>
      <c r="HD7840" s="425"/>
      <c r="HE7840" s="425"/>
      <c r="HF7840" s="425"/>
      <c r="HG7840" s="425"/>
      <c r="HH7840" s="425"/>
      <c r="HI7840" s="425"/>
      <c r="HJ7840" s="425"/>
      <c r="HK7840" s="425"/>
      <c r="HL7840" s="425"/>
      <c r="HM7840" s="425"/>
      <c r="HN7840" s="425"/>
      <c r="HO7840" s="425"/>
      <c r="HP7840" s="425"/>
      <c r="HQ7840" s="425"/>
      <c r="HR7840" s="425"/>
      <c r="HS7840" s="425"/>
      <c r="HT7840" s="425"/>
      <c r="HU7840" s="425"/>
      <c r="HV7840" s="425"/>
      <c r="HW7840" s="425"/>
      <c r="HX7840" s="425"/>
      <c r="HY7840" s="425"/>
      <c r="HZ7840" s="425"/>
      <c r="IA7840" s="425"/>
      <c r="IB7840" s="425"/>
      <c r="IC7840" s="425"/>
      <c r="ID7840" s="425"/>
      <c r="IE7840" s="425"/>
      <c r="IF7840" s="425"/>
      <c r="IG7840" s="425"/>
      <c r="IH7840" s="425"/>
      <c r="II7840" s="425"/>
      <c r="IJ7840" s="425"/>
      <c r="IK7840" s="425"/>
      <c r="IL7840" s="425"/>
      <c r="IM7840" s="425"/>
      <c r="IN7840" s="425"/>
      <c r="IO7840" s="425"/>
      <c r="IP7840" s="425"/>
      <c r="IQ7840" s="425"/>
      <c r="IR7840" s="425"/>
      <c r="IS7840" s="425"/>
      <c r="IT7840" s="425"/>
      <c r="IU7840" s="425"/>
      <c r="IV7840" s="425"/>
    </row>
    <row r="7841" s="428" customFormat="1" ht="27.6" customHeight="1" spans="2:256">
      <c r="B7841" s="465"/>
      <c r="GH7841" s="425"/>
      <c r="GI7841" s="425"/>
      <c r="GJ7841" s="425"/>
      <c r="GK7841" s="425"/>
      <c r="GL7841" s="425"/>
      <c r="GM7841" s="425"/>
      <c r="GN7841" s="425"/>
      <c r="GO7841" s="425"/>
      <c r="GP7841" s="425"/>
      <c r="GQ7841" s="425"/>
      <c r="GR7841" s="425"/>
      <c r="GS7841" s="425"/>
      <c r="GT7841" s="425"/>
      <c r="GU7841" s="425"/>
      <c r="GV7841" s="425"/>
      <c r="GW7841" s="425"/>
      <c r="GX7841" s="425"/>
      <c r="GY7841" s="425"/>
      <c r="GZ7841" s="425"/>
      <c r="HA7841" s="425"/>
      <c r="HB7841" s="425"/>
      <c r="HC7841" s="425"/>
      <c r="HD7841" s="425"/>
      <c r="HE7841" s="425"/>
      <c r="HF7841" s="425"/>
      <c r="HG7841" s="425"/>
      <c r="HH7841" s="425"/>
      <c r="HI7841" s="425"/>
      <c r="HJ7841" s="425"/>
      <c r="HK7841" s="425"/>
      <c r="HL7841" s="425"/>
      <c r="HM7841" s="425"/>
      <c r="HN7841" s="425"/>
      <c r="HO7841" s="425"/>
      <c r="HP7841" s="425"/>
      <c r="HQ7841" s="425"/>
      <c r="HR7841" s="425"/>
      <c r="HS7841" s="425"/>
      <c r="HT7841" s="425"/>
      <c r="HU7841" s="425"/>
      <c r="HV7841" s="425"/>
      <c r="HW7841" s="425"/>
      <c r="HX7841" s="425"/>
      <c r="HY7841" s="425"/>
      <c r="HZ7841" s="425"/>
      <c r="IA7841" s="425"/>
      <c r="IB7841" s="425"/>
      <c r="IC7841" s="425"/>
      <c r="ID7841" s="425"/>
      <c r="IE7841" s="425"/>
      <c r="IF7841" s="425"/>
      <c r="IG7841" s="425"/>
      <c r="IH7841" s="425"/>
      <c r="II7841" s="425"/>
      <c r="IJ7841" s="425"/>
      <c r="IK7841" s="425"/>
      <c r="IL7841" s="425"/>
      <c r="IM7841" s="425"/>
      <c r="IN7841" s="425"/>
      <c r="IO7841" s="425"/>
      <c r="IP7841" s="425"/>
      <c r="IQ7841" s="425"/>
      <c r="IR7841" s="425"/>
      <c r="IS7841" s="425"/>
      <c r="IT7841" s="425"/>
      <c r="IU7841" s="425"/>
      <c r="IV7841" s="425"/>
    </row>
    <row r="7842" s="428" customFormat="1" ht="27.6" customHeight="1" spans="2:256">
      <c r="B7842" s="465"/>
      <c r="GH7842" s="425"/>
      <c r="GI7842" s="425"/>
      <c r="GJ7842" s="425"/>
      <c r="GK7842" s="425"/>
      <c r="GL7842" s="425"/>
      <c r="GM7842" s="425"/>
      <c r="GN7842" s="425"/>
      <c r="GO7842" s="425"/>
      <c r="GP7842" s="425"/>
      <c r="GQ7842" s="425"/>
      <c r="GR7842" s="425"/>
      <c r="GS7842" s="425"/>
      <c r="GT7842" s="425"/>
      <c r="GU7842" s="425"/>
      <c r="GV7842" s="425"/>
      <c r="GW7842" s="425"/>
      <c r="GX7842" s="425"/>
      <c r="GY7842" s="425"/>
      <c r="GZ7842" s="425"/>
      <c r="HA7842" s="425"/>
      <c r="HB7842" s="425"/>
      <c r="HC7842" s="425"/>
      <c r="HD7842" s="425"/>
      <c r="HE7842" s="425"/>
      <c r="HF7842" s="425"/>
      <c r="HG7842" s="425"/>
      <c r="HH7842" s="425"/>
      <c r="HI7842" s="425"/>
      <c r="HJ7842" s="425"/>
      <c r="HK7842" s="425"/>
      <c r="HL7842" s="425"/>
      <c r="HM7842" s="425"/>
      <c r="HN7842" s="425"/>
      <c r="HO7842" s="425"/>
      <c r="HP7842" s="425"/>
      <c r="HQ7842" s="425"/>
      <c r="HR7842" s="425"/>
      <c r="HS7842" s="425"/>
      <c r="HT7842" s="425"/>
      <c r="HU7842" s="425"/>
      <c r="HV7842" s="425"/>
      <c r="HW7842" s="425"/>
      <c r="HX7842" s="425"/>
      <c r="HY7842" s="425"/>
      <c r="HZ7842" s="425"/>
      <c r="IA7842" s="425"/>
      <c r="IB7842" s="425"/>
      <c r="IC7842" s="425"/>
      <c r="ID7842" s="425"/>
      <c r="IE7842" s="425"/>
      <c r="IF7842" s="425"/>
      <c r="IG7842" s="425"/>
      <c r="IH7842" s="425"/>
      <c r="II7842" s="425"/>
      <c r="IJ7842" s="425"/>
      <c r="IK7842" s="425"/>
      <c r="IL7842" s="425"/>
      <c r="IM7842" s="425"/>
      <c r="IN7842" s="425"/>
      <c r="IO7842" s="425"/>
      <c r="IP7842" s="425"/>
      <c r="IQ7842" s="425"/>
      <c r="IR7842" s="425"/>
      <c r="IS7842" s="425"/>
      <c r="IT7842" s="425"/>
      <c r="IU7842" s="425"/>
      <c r="IV7842" s="425"/>
    </row>
    <row r="7843" s="428" customFormat="1" ht="27.6" customHeight="1" spans="2:256">
      <c r="B7843" s="465"/>
      <c r="GH7843" s="425"/>
      <c r="GI7843" s="425"/>
      <c r="GJ7843" s="425"/>
      <c r="GK7843" s="425"/>
      <c r="GL7843" s="425"/>
      <c r="GM7843" s="425"/>
      <c r="GN7843" s="425"/>
      <c r="GO7843" s="425"/>
      <c r="GP7843" s="425"/>
      <c r="GQ7843" s="425"/>
      <c r="GR7843" s="425"/>
      <c r="GS7843" s="425"/>
      <c r="GT7843" s="425"/>
      <c r="GU7843" s="425"/>
      <c r="GV7843" s="425"/>
      <c r="GW7843" s="425"/>
      <c r="GX7843" s="425"/>
      <c r="GY7843" s="425"/>
      <c r="GZ7843" s="425"/>
      <c r="HA7843" s="425"/>
      <c r="HB7843" s="425"/>
      <c r="HC7843" s="425"/>
      <c r="HD7843" s="425"/>
      <c r="HE7843" s="425"/>
      <c r="HF7843" s="425"/>
      <c r="HG7843" s="425"/>
      <c r="HH7843" s="425"/>
      <c r="HI7843" s="425"/>
      <c r="HJ7843" s="425"/>
      <c r="HK7843" s="425"/>
      <c r="HL7843" s="425"/>
      <c r="HM7843" s="425"/>
      <c r="HN7843" s="425"/>
      <c r="HO7843" s="425"/>
      <c r="HP7843" s="425"/>
      <c r="HQ7843" s="425"/>
      <c r="HR7843" s="425"/>
      <c r="HS7843" s="425"/>
      <c r="HT7843" s="425"/>
      <c r="HU7843" s="425"/>
      <c r="HV7843" s="425"/>
      <c r="HW7843" s="425"/>
      <c r="HX7843" s="425"/>
      <c r="HY7843" s="425"/>
      <c r="HZ7843" s="425"/>
      <c r="IA7843" s="425"/>
      <c r="IB7843" s="425"/>
      <c r="IC7843" s="425"/>
      <c r="ID7843" s="425"/>
      <c r="IE7843" s="425"/>
      <c r="IF7843" s="425"/>
      <c r="IG7843" s="425"/>
      <c r="IH7843" s="425"/>
      <c r="II7843" s="425"/>
      <c r="IJ7843" s="425"/>
      <c r="IK7843" s="425"/>
      <c r="IL7843" s="425"/>
      <c r="IM7843" s="425"/>
      <c r="IN7843" s="425"/>
      <c r="IO7843" s="425"/>
      <c r="IP7843" s="425"/>
      <c r="IQ7843" s="425"/>
      <c r="IR7843" s="425"/>
      <c r="IS7843" s="425"/>
      <c r="IT7843" s="425"/>
      <c r="IU7843" s="425"/>
      <c r="IV7843" s="425"/>
    </row>
    <row r="7844" s="428" customFormat="1" ht="27.6" customHeight="1" spans="2:256">
      <c r="B7844" s="465"/>
      <c r="GH7844" s="425"/>
      <c r="GI7844" s="425"/>
      <c r="GJ7844" s="425"/>
      <c r="GK7844" s="425"/>
      <c r="GL7844" s="425"/>
      <c r="GM7844" s="425"/>
      <c r="GN7844" s="425"/>
      <c r="GO7844" s="425"/>
      <c r="GP7844" s="425"/>
      <c r="GQ7844" s="425"/>
      <c r="GR7844" s="425"/>
      <c r="GS7844" s="425"/>
      <c r="GT7844" s="425"/>
      <c r="GU7844" s="425"/>
      <c r="GV7844" s="425"/>
      <c r="GW7844" s="425"/>
      <c r="GX7844" s="425"/>
      <c r="GY7844" s="425"/>
      <c r="GZ7844" s="425"/>
      <c r="HA7844" s="425"/>
      <c r="HB7844" s="425"/>
      <c r="HC7844" s="425"/>
      <c r="HD7844" s="425"/>
      <c r="HE7844" s="425"/>
      <c r="HF7844" s="425"/>
      <c r="HG7844" s="425"/>
      <c r="HH7844" s="425"/>
      <c r="HI7844" s="425"/>
      <c r="HJ7844" s="425"/>
      <c r="HK7844" s="425"/>
      <c r="HL7844" s="425"/>
      <c r="HM7844" s="425"/>
      <c r="HN7844" s="425"/>
      <c r="HO7844" s="425"/>
      <c r="HP7844" s="425"/>
      <c r="HQ7844" s="425"/>
      <c r="HR7844" s="425"/>
      <c r="HS7844" s="425"/>
      <c r="HT7844" s="425"/>
      <c r="HU7844" s="425"/>
      <c r="HV7844" s="425"/>
      <c r="HW7844" s="425"/>
      <c r="HX7844" s="425"/>
      <c r="HY7844" s="425"/>
      <c r="HZ7844" s="425"/>
      <c r="IA7844" s="425"/>
      <c r="IB7844" s="425"/>
      <c r="IC7844" s="425"/>
      <c r="ID7844" s="425"/>
      <c r="IE7844" s="425"/>
      <c r="IF7844" s="425"/>
      <c r="IG7844" s="425"/>
      <c r="IH7844" s="425"/>
      <c r="II7844" s="425"/>
      <c r="IJ7844" s="425"/>
      <c r="IK7844" s="425"/>
      <c r="IL7844" s="425"/>
      <c r="IM7844" s="425"/>
      <c r="IN7844" s="425"/>
      <c r="IO7844" s="425"/>
      <c r="IP7844" s="425"/>
      <c r="IQ7844" s="425"/>
      <c r="IR7844" s="425"/>
      <c r="IS7844" s="425"/>
      <c r="IT7844" s="425"/>
      <c r="IU7844" s="425"/>
      <c r="IV7844" s="425"/>
    </row>
    <row r="7845" s="428" customFormat="1" ht="27.6" customHeight="1" spans="2:256">
      <c r="B7845" s="465"/>
      <c r="GH7845" s="425"/>
      <c r="GI7845" s="425"/>
      <c r="GJ7845" s="425"/>
      <c r="GK7845" s="425"/>
      <c r="GL7845" s="425"/>
      <c r="GM7845" s="425"/>
      <c r="GN7845" s="425"/>
      <c r="GO7845" s="425"/>
      <c r="GP7845" s="425"/>
      <c r="GQ7845" s="425"/>
      <c r="GR7845" s="425"/>
      <c r="GS7845" s="425"/>
      <c r="GT7845" s="425"/>
      <c r="GU7845" s="425"/>
      <c r="GV7845" s="425"/>
      <c r="GW7845" s="425"/>
      <c r="GX7845" s="425"/>
      <c r="GY7845" s="425"/>
      <c r="GZ7845" s="425"/>
      <c r="HA7845" s="425"/>
      <c r="HB7845" s="425"/>
      <c r="HC7845" s="425"/>
      <c r="HD7845" s="425"/>
      <c r="HE7845" s="425"/>
      <c r="HF7845" s="425"/>
      <c r="HG7845" s="425"/>
      <c r="HH7845" s="425"/>
      <c r="HI7845" s="425"/>
      <c r="HJ7845" s="425"/>
      <c r="HK7845" s="425"/>
      <c r="HL7845" s="425"/>
      <c r="HM7845" s="425"/>
      <c r="HN7845" s="425"/>
      <c r="HO7845" s="425"/>
      <c r="HP7845" s="425"/>
      <c r="HQ7845" s="425"/>
      <c r="HR7845" s="425"/>
      <c r="HS7845" s="425"/>
      <c r="HT7845" s="425"/>
      <c r="HU7845" s="425"/>
      <c r="HV7845" s="425"/>
      <c r="HW7845" s="425"/>
      <c r="HX7845" s="425"/>
      <c r="HY7845" s="425"/>
      <c r="HZ7845" s="425"/>
      <c r="IA7845" s="425"/>
      <c r="IB7845" s="425"/>
      <c r="IC7845" s="425"/>
      <c r="ID7845" s="425"/>
      <c r="IE7845" s="425"/>
      <c r="IF7845" s="425"/>
      <c r="IG7845" s="425"/>
      <c r="IH7845" s="425"/>
      <c r="II7845" s="425"/>
      <c r="IJ7845" s="425"/>
      <c r="IK7845" s="425"/>
      <c r="IL7845" s="425"/>
      <c r="IM7845" s="425"/>
      <c r="IN7845" s="425"/>
      <c r="IO7845" s="425"/>
      <c r="IP7845" s="425"/>
      <c r="IQ7845" s="425"/>
      <c r="IR7845" s="425"/>
      <c r="IS7845" s="425"/>
      <c r="IT7845" s="425"/>
      <c r="IU7845" s="425"/>
      <c r="IV7845" s="425"/>
    </row>
    <row r="7846" s="428" customFormat="1" ht="27.6" customHeight="1" spans="2:256">
      <c r="B7846" s="465"/>
      <c r="GH7846" s="425"/>
      <c r="GI7846" s="425"/>
      <c r="GJ7846" s="425"/>
      <c r="GK7846" s="425"/>
      <c r="GL7846" s="425"/>
      <c r="GM7846" s="425"/>
      <c r="GN7846" s="425"/>
      <c r="GO7846" s="425"/>
      <c r="GP7846" s="425"/>
      <c r="GQ7846" s="425"/>
      <c r="GR7846" s="425"/>
      <c r="GS7846" s="425"/>
      <c r="GT7846" s="425"/>
      <c r="GU7846" s="425"/>
      <c r="GV7846" s="425"/>
      <c r="GW7846" s="425"/>
      <c r="GX7846" s="425"/>
      <c r="GY7846" s="425"/>
      <c r="GZ7846" s="425"/>
      <c r="HA7846" s="425"/>
      <c r="HB7846" s="425"/>
      <c r="HC7846" s="425"/>
      <c r="HD7846" s="425"/>
      <c r="HE7846" s="425"/>
      <c r="HF7846" s="425"/>
      <c r="HG7846" s="425"/>
      <c r="HH7846" s="425"/>
      <c r="HI7846" s="425"/>
      <c r="HJ7846" s="425"/>
      <c r="HK7846" s="425"/>
      <c r="HL7846" s="425"/>
      <c r="HM7846" s="425"/>
      <c r="HN7846" s="425"/>
      <c r="HO7846" s="425"/>
      <c r="HP7846" s="425"/>
      <c r="HQ7846" s="425"/>
      <c r="HR7846" s="425"/>
      <c r="HS7846" s="425"/>
      <c r="HT7846" s="425"/>
      <c r="HU7846" s="425"/>
      <c r="HV7846" s="425"/>
      <c r="HW7846" s="425"/>
      <c r="HX7846" s="425"/>
      <c r="HY7846" s="425"/>
      <c r="HZ7846" s="425"/>
      <c r="IA7846" s="425"/>
      <c r="IB7846" s="425"/>
      <c r="IC7846" s="425"/>
      <c r="ID7846" s="425"/>
      <c r="IE7846" s="425"/>
      <c r="IF7846" s="425"/>
      <c r="IG7846" s="425"/>
      <c r="IH7846" s="425"/>
      <c r="II7846" s="425"/>
      <c r="IJ7846" s="425"/>
      <c r="IK7846" s="425"/>
      <c r="IL7846" s="425"/>
      <c r="IM7846" s="425"/>
      <c r="IN7846" s="425"/>
      <c r="IO7846" s="425"/>
      <c r="IP7846" s="425"/>
      <c r="IQ7846" s="425"/>
      <c r="IR7846" s="425"/>
      <c r="IS7846" s="425"/>
      <c r="IT7846" s="425"/>
      <c r="IU7846" s="425"/>
      <c r="IV7846" s="425"/>
    </row>
    <row r="7847" s="428" customFormat="1" ht="27.6" customHeight="1" spans="2:256">
      <c r="B7847" s="465"/>
      <c r="GH7847" s="425"/>
      <c r="GI7847" s="425"/>
      <c r="GJ7847" s="425"/>
      <c r="GK7847" s="425"/>
      <c r="GL7847" s="425"/>
      <c r="GM7847" s="425"/>
      <c r="GN7847" s="425"/>
      <c r="GO7847" s="425"/>
      <c r="GP7847" s="425"/>
      <c r="GQ7847" s="425"/>
      <c r="GR7847" s="425"/>
      <c r="GS7847" s="425"/>
      <c r="GT7847" s="425"/>
      <c r="GU7847" s="425"/>
      <c r="GV7847" s="425"/>
      <c r="GW7847" s="425"/>
      <c r="GX7847" s="425"/>
      <c r="GY7847" s="425"/>
      <c r="GZ7847" s="425"/>
      <c r="HA7847" s="425"/>
      <c r="HB7847" s="425"/>
      <c r="HC7847" s="425"/>
      <c r="HD7847" s="425"/>
      <c r="HE7847" s="425"/>
      <c r="HF7847" s="425"/>
      <c r="HG7847" s="425"/>
      <c r="HH7847" s="425"/>
      <c r="HI7847" s="425"/>
      <c r="HJ7847" s="425"/>
      <c r="HK7847" s="425"/>
      <c r="HL7847" s="425"/>
      <c r="HM7847" s="425"/>
      <c r="HN7847" s="425"/>
      <c r="HO7847" s="425"/>
      <c r="HP7847" s="425"/>
      <c r="HQ7847" s="425"/>
      <c r="HR7847" s="425"/>
      <c r="HS7847" s="425"/>
      <c r="HT7847" s="425"/>
      <c r="HU7847" s="425"/>
      <c r="HV7847" s="425"/>
      <c r="HW7847" s="425"/>
      <c r="HX7847" s="425"/>
      <c r="HY7847" s="425"/>
      <c r="HZ7847" s="425"/>
      <c r="IA7847" s="425"/>
      <c r="IB7847" s="425"/>
      <c r="IC7847" s="425"/>
      <c r="ID7847" s="425"/>
      <c r="IE7847" s="425"/>
      <c r="IF7847" s="425"/>
      <c r="IG7847" s="425"/>
      <c r="IH7847" s="425"/>
      <c r="II7847" s="425"/>
      <c r="IJ7847" s="425"/>
      <c r="IK7847" s="425"/>
      <c r="IL7847" s="425"/>
      <c r="IM7847" s="425"/>
      <c r="IN7847" s="425"/>
      <c r="IO7847" s="425"/>
      <c r="IP7847" s="425"/>
      <c r="IQ7847" s="425"/>
      <c r="IR7847" s="425"/>
      <c r="IS7847" s="425"/>
      <c r="IT7847" s="425"/>
      <c r="IU7847" s="425"/>
      <c r="IV7847" s="425"/>
    </row>
    <row r="7848" s="428" customFormat="1" ht="27.6" customHeight="1" spans="2:256">
      <c r="B7848" s="465"/>
      <c r="GH7848" s="425"/>
      <c r="GI7848" s="425"/>
      <c r="GJ7848" s="425"/>
      <c r="GK7848" s="425"/>
      <c r="GL7848" s="425"/>
      <c r="GM7848" s="425"/>
      <c r="GN7848" s="425"/>
      <c r="GO7848" s="425"/>
      <c r="GP7848" s="425"/>
      <c r="GQ7848" s="425"/>
      <c r="GR7848" s="425"/>
      <c r="GS7848" s="425"/>
      <c r="GT7848" s="425"/>
      <c r="GU7848" s="425"/>
      <c r="GV7848" s="425"/>
      <c r="GW7848" s="425"/>
      <c r="GX7848" s="425"/>
      <c r="GY7848" s="425"/>
      <c r="GZ7848" s="425"/>
      <c r="HA7848" s="425"/>
      <c r="HB7848" s="425"/>
      <c r="HC7848" s="425"/>
      <c r="HD7848" s="425"/>
      <c r="HE7848" s="425"/>
      <c r="HF7848" s="425"/>
      <c r="HG7848" s="425"/>
      <c r="HH7848" s="425"/>
      <c r="HI7848" s="425"/>
      <c r="HJ7848" s="425"/>
      <c r="HK7848" s="425"/>
      <c r="HL7848" s="425"/>
      <c r="HM7848" s="425"/>
      <c r="HN7848" s="425"/>
      <c r="HO7848" s="425"/>
      <c r="HP7848" s="425"/>
      <c r="HQ7848" s="425"/>
      <c r="HR7848" s="425"/>
      <c r="HS7848" s="425"/>
      <c r="HT7848" s="425"/>
      <c r="HU7848" s="425"/>
      <c r="HV7848" s="425"/>
      <c r="HW7848" s="425"/>
      <c r="HX7848" s="425"/>
      <c r="HY7848" s="425"/>
      <c r="HZ7848" s="425"/>
      <c r="IA7848" s="425"/>
      <c r="IB7848" s="425"/>
      <c r="IC7848" s="425"/>
      <c r="ID7848" s="425"/>
      <c r="IE7848" s="425"/>
      <c r="IF7848" s="425"/>
      <c r="IG7848" s="425"/>
      <c r="IH7848" s="425"/>
      <c r="II7848" s="425"/>
      <c r="IJ7848" s="425"/>
      <c r="IK7848" s="425"/>
      <c r="IL7848" s="425"/>
      <c r="IM7848" s="425"/>
      <c r="IN7848" s="425"/>
      <c r="IO7848" s="425"/>
      <c r="IP7848" s="425"/>
      <c r="IQ7848" s="425"/>
      <c r="IR7848" s="425"/>
      <c r="IS7848" s="425"/>
      <c r="IT7848" s="425"/>
      <c r="IU7848" s="425"/>
      <c r="IV7848" s="425"/>
    </row>
    <row r="7849" s="428" customFormat="1" ht="27.6" customHeight="1" spans="2:256">
      <c r="B7849" s="465"/>
      <c r="GH7849" s="425"/>
      <c r="GI7849" s="425"/>
      <c r="GJ7849" s="425"/>
      <c r="GK7849" s="425"/>
      <c r="GL7849" s="425"/>
      <c r="GM7849" s="425"/>
      <c r="GN7849" s="425"/>
      <c r="GO7849" s="425"/>
      <c r="GP7849" s="425"/>
      <c r="GQ7849" s="425"/>
      <c r="GR7849" s="425"/>
      <c r="GS7849" s="425"/>
      <c r="GT7849" s="425"/>
      <c r="GU7849" s="425"/>
      <c r="GV7849" s="425"/>
      <c r="GW7849" s="425"/>
      <c r="GX7849" s="425"/>
      <c r="GY7849" s="425"/>
      <c r="GZ7849" s="425"/>
      <c r="HA7849" s="425"/>
      <c r="HB7849" s="425"/>
      <c r="HC7849" s="425"/>
      <c r="HD7849" s="425"/>
      <c r="HE7849" s="425"/>
      <c r="HF7849" s="425"/>
      <c r="HG7849" s="425"/>
      <c r="HH7849" s="425"/>
      <c r="HI7849" s="425"/>
      <c r="HJ7849" s="425"/>
      <c r="HK7849" s="425"/>
      <c r="HL7849" s="425"/>
      <c r="HM7849" s="425"/>
      <c r="HN7849" s="425"/>
      <c r="HO7849" s="425"/>
      <c r="HP7849" s="425"/>
      <c r="HQ7849" s="425"/>
      <c r="HR7849" s="425"/>
      <c r="HS7849" s="425"/>
      <c r="HT7849" s="425"/>
      <c r="HU7849" s="425"/>
      <c r="HV7849" s="425"/>
      <c r="HW7849" s="425"/>
      <c r="HX7849" s="425"/>
      <c r="HY7849" s="425"/>
      <c r="HZ7849" s="425"/>
      <c r="IA7849" s="425"/>
      <c r="IB7849" s="425"/>
      <c r="IC7849" s="425"/>
      <c r="ID7849" s="425"/>
      <c r="IE7849" s="425"/>
      <c r="IF7849" s="425"/>
      <c r="IG7849" s="425"/>
      <c r="IH7849" s="425"/>
      <c r="II7849" s="425"/>
      <c r="IJ7849" s="425"/>
      <c r="IK7849" s="425"/>
      <c r="IL7849" s="425"/>
      <c r="IM7849" s="425"/>
      <c r="IN7849" s="425"/>
      <c r="IO7849" s="425"/>
      <c r="IP7849" s="425"/>
      <c r="IQ7849" s="425"/>
      <c r="IR7849" s="425"/>
      <c r="IS7849" s="425"/>
      <c r="IT7849" s="425"/>
      <c r="IU7849" s="425"/>
      <c r="IV7849" s="425"/>
    </row>
    <row r="7850" s="428" customFormat="1" ht="27.6" customHeight="1" spans="2:256">
      <c r="B7850" s="465"/>
      <c r="GH7850" s="425"/>
      <c r="GI7850" s="425"/>
      <c r="GJ7850" s="425"/>
      <c r="GK7850" s="425"/>
      <c r="GL7850" s="425"/>
      <c r="GM7850" s="425"/>
      <c r="GN7850" s="425"/>
      <c r="GO7850" s="425"/>
      <c r="GP7850" s="425"/>
      <c r="GQ7850" s="425"/>
      <c r="GR7850" s="425"/>
      <c r="GS7850" s="425"/>
      <c r="GT7850" s="425"/>
      <c r="GU7850" s="425"/>
      <c r="GV7850" s="425"/>
      <c r="GW7850" s="425"/>
      <c r="GX7850" s="425"/>
      <c r="GY7850" s="425"/>
      <c r="GZ7850" s="425"/>
      <c r="HA7850" s="425"/>
      <c r="HB7850" s="425"/>
      <c r="HC7850" s="425"/>
      <c r="HD7850" s="425"/>
      <c r="HE7850" s="425"/>
      <c r="HF7850" s="425"/>
      <c r="HG7850" s="425"/>
      <c r="HH7850" s="425"/>
      <c r="HI7850" s="425"/>
      <c r="HJ7850" s="425"/>
      <c r="HK7850" s="425"/>
      <c r="HL7850" s="425"/>
      <c r="HM7850" s="425"/>
      <c r="HN7850" s="425"/>
      <c r="HO7850" s="425"/>
      <c r="HP7850" s="425"/>
      <c r="HQ7850" s="425"/>
      <c r="HR7850" s="425"/>
      <c r="HS7850" s="425"/>
      <c r="HT7850" s="425"/>
      <c r="HU7850" s="425"/>
      <c r="HV7850" s="425"/>
      <c r="HW7850" s="425"/>
      <c r="HX7850" s="425"/>
      <c r="HY7850" s="425"/>
      <c r="HZ7850" s="425"/>
      <c r="IA7850" s="425"/>
      <c r="IB7850" s="425"/>
      <c r="IC7850" s="425"/>
      <c r="ID7850" s="425"/>
      <c r="IE7850" s="425"/>
      <c r="IF7850" s="425"/>
      <c r="IG7850" s="425"/>
      <c r="IH7850" s="425"/>
      <c r="II7850" s="425"/>
      <c r="IJ7850" s="425"/>
      <c r="IK7850" s="425"/>
      <c r="IL7850" s="425"/>
      <c r="IM7850" s="425"/>
      <c r="IN7850" s="425"/>
      <c r="IO7850" s="425"/>
      <c r="IP7850" s="425"/>
      <c r="IQ7850" s="425"/>
      <c r="IR7850" s="425"/>
      <c r="IS7850" s="425"/>
      <c r="IT7850" s="425"/>
      <c r="IU7850" s="425"/>
      <c r="IV7850" s="425"/>
    </row>
    <row r="7851" s="428" customFormat="1" ht="27.6" customHeight="1" spans="2:256">
      <c r="B7851" s="465"/>
      <c r="GH7851" s="425"/>
      <c r="GI7851" s="425"/>
      <c r="GJ7851" s="425"/>
      <c r="GK7851" s="425"/>
      <c r="GL7851" s="425"/>
      <c r="GM7851" s="425"/>
      <c r="GN7851" s="425"/>
      <c r="GO7851" s="425"/>
      <c r="GP7851" s="425"/>
      <c r="GQ7851" s="425"/>
      <c r="GR7851" s="425"/>
      <c r="GS7851" s="425"/>
      <c r="GT7851" s="425"/>
      <c r="GU7851" s="425"/>
      <c r="GV7851" s="425"/>
      <c r="GW7851" s="425"/>
      <c r="GX7851" s="425"/>
      <c r="GY7851" s="425"/>
      <c r="GZ7851" s="425"/>
      <c r="HA7851" s="425"/>
      <c r="HB7851" s="425"/>
      <c r="HC7851" s="425"/>
      <c r="HD7851" s="425"/>
      <c r="HE7851" s="425"/>
      <c r="HF7851" s="425"/>
      <c r="HG7851" s="425"/>
      <c r="HH7851" s="425"/>
      <c r="HI7851" s="425"/>
      <c r="HJ7851" s="425"/>
      <c r="HK7851" s="425"/>
      <c r="HL7851" s="425"/>
      <c r="HM7851" s="425"/>
      <c r="HN7851" s="425"/>
      <c r="HO7851" s="425"/>
      <c r="HP7851" s="425"/>
      <c r="HQ7851" s="425"/>
      <c r="HR7851" s="425"/>
      <c r="HS7851" s="425"/>
      <c r="HT7851" s="425"/>
      <c r="HU7851" s="425"/>
      <c r="HV7851" s="425"/>
      <c r="HW7851" s="425"/>
      <c r="HX7851" s="425"/>
      <c r="HY7851" s="425"/>
      <c r="HZ7851" s="425"/>
      <c r="IA7851" s="425"/>
      <c r="IB7851" s="425"/>
      <c r="IC7851" s="425"/>
      <c r="ID7851" s="425"/>
      <c r="IE7851" s="425"/>
      <c r="IF7851" s="425"/>
      <c r="IG7851" s="425"/>
      <c r="IH7851" s="425"/>
      <c r="II7851" s="425"/>
      <c r="IJ7851" s="425"/>
      <c r="IK7851" s="425"/>
      <c r="IL7851" s="425"/>
      <c r="IM7851" s="425"/>
      <c r="IN7851" s="425"/>
      <c r="IO7851" s="425"/>
      <c r="IP7851" s="425"/>
      <c r="IQ7851" s="425"/>
      <c r="IR7851" s="425"/>
      <c r="IS7851" s="425"/>
      <c r="IT7851" s="425"/>
      <c r="IU7851" s="425"/>
      <c r="IV7851" s="425"/>
    </row>
    <row r="7852" s="428" customFormat="1" ht="27.6" customHeight="1" spans="2:256">
      <c r="B7852" s="465"/>
      <c r="GH7852" s="425"/>
      <c r="GI7852" s="425"/>
      <c r="GJ7852" s="425"/>
      <c r="GK7852" s="425"/>
      <c r="GL7852" s="425"/>
      <c r="GM7852" s="425"/>
      <c r="GN7852" s="425"/>
      <c r="GO7852" s="425"/>
      <c r="GP7852" s="425"/>
      <c r="GQ7852" s="425"/>
      <c r="GR7852" s="425"/>
      <c r="GS7852" s="425"/>
      <c r="GT7852" s="425"/>
      <c r="GU7852" s="425"/>
      <c r="GV7852" s="425"/>
      <c r="GW7852" s="425"/>
      <c r="GX7852" s="425"/>
      <c r="GY7852" s="425"/>
      <c r="GZ7852" s="425"/>
      <c r="HA7852" s="425"/>
      <c r="HB7852" s="425"/>
      <c r="HC7852" s="425"/>
      <c r="HD7852" s="425"/>
      <c r="HE7852" s="425"/>
      <c r="HF7852" s="425"/>
      <c r="HG7852" s="425"/>
      <c r="HH7852" s="425"/>
      <c r="HI7852" s="425"/>
      <c r="HJ7852" s="425"/>
      <c r="HK7852" s="425"/>
      <c r="HL7852" s="425"/>
      <c r="HM7852" s="425"/>
      <c r="HN7852" s="425"/>
      <c r="HO7852" s="425"/>
      <c r="HP7852" s="425"/>
      <c r="HQ7852" s="425"/>
      <c r="HR7852" s="425"/>
      <c r="HS7852" s="425"/>
      <c r="HT7852" s="425"/>
      <c r="HU7852" s="425"/>
      <c r="HV7852" s="425"/>
      <c r="HW7852" s="425"/>
      <c r="HX7852" s="425"/>
      <c r="HY7852" s="425"/>
      <c r="HZ7852" s="425"/>
      <c r="IA7852" s="425"/>
      <c r="IB7852" s="425"/>
      <c r="IC7852" s="425"/>
      <c r="ID7852" s="425"/>
      <c r="IE7852" s="425"/>
      <c r="IF7852" s="425"/>
      <c r="IG7852" s="425"/>
      <c r="IH7852" s="425"/>
      <c r="II7852" s="425"/>
      <c r="IJ7852" s="425"/>
      <c r="IK7852" s="425"/>
      <c r="IL7852" s="425"/>
      <c r="IM7852" s="425"/>
      <c r="IN7852" s="425"/>
      <c r="IO7852" s="425"/>
      <c r="IP7852" s="425"/>
      <c r="IQ7852" s="425"/>
      <c r="IR7852" s="425"/>
      <c r="IS7852" s="425"/>
      <c r="IT7852" s="425"/>
      <c r="IU7852" s="425"/>
      <c r="IV7852" s="425"/>
    </row>
    <row r="7853" s="428" customFormat="1" ht="27.6" customHeight="1" spans="2:256">
      <c r="B7853" s="465"/>
      <c r="GH7853" s="425"/>
      <c r="GI7853" s="425"/>
      <c r="GJ7853" s="425"/>
      <c r="GK7853" s="425"/>
      <c r="GL7853" s="425"/>
      <c r="GM7853" s="425"/>
      <c r="GN7853" s="425"/>
      <c r="GO7853" s="425"/>
      <c r="GP7853" s="425"/>
      <c r="GQ7853" s="425"/>
      <c r="GR7853" s="425"/>
      <c r="GS7853" s="425"/>
      <c r="GT7853" s="425"/>
      <c r="GU7853" s="425"/>
      <c r="GV7853" s="425"/>
      <c r="GW7853" s="425"/>
      <c r="GX7853" s="425"/>
      <c r="GY7853" s="425"/>
      <c r="GZ7853" s="425"/>
      <c r="HA7853" s="425"/>
      <c r="HB7853" s="425"/>
      <c r="HC7853" s="425"/>
      <c r="HD7853" s="425"/>
      <c r="HE7853" s="425"/>
      <c r="HF7853" s="425"/>
      <c r="HG7853" s="425"/>
      <c r="HH7853" s="425"/>
      <c r="HI7853" s="425"/>
      <c r="HJ7853" s="425"/>
      <c r="HK7853" s="425"/>
      <c r="HL7853" s="425"/>
      <c r="HM7853" s="425"/>
      <c r="HN7853" s="425"/>
      <c r="HO7853" s="425"/>
      <c r="HP7853" s="425"/>
      <c r="HQ7853" s="425"/>
      <c r="HR7853" s="425"/>
      <c r="HS7853" s="425"/>
      <c r="HT7853" s="425"/>
      <c r="HU7853" s="425"/>
      <c r="HV7853" s="425"/>
      <c r="HW7853" s="425"/>
      <c r="HX7853" s="425"/>
      <c r="HY7853" s="425"/>
      <c r="HZ7853" s="425"/>
      <c r="IA7853" s="425"/>
      <c r="IB7853" s="425"/>
      <c r="IC7853" s="425"/>
      <c r="ID7853" s="425"/>
      <c r="IE7853" s="425"/>
      <c r="IF7853" s="425"/>
      <c r="IG7853" s="425"/>
      <c r="IH7853" s="425"/>
      <c r="II7853" s="425"/>
      <c r="IJ7853" s="425"/>
      <c r="IK7853" s="425"/>
      <c r="IL7853" s="425"/>
      <c r="IM7853" s="425"/>
      <c r="IN7853" s="425"/>
      <c r="IO7853" s="425"/>
      <c r="IP7853" s="425"/>
      <c r="IQ7853" s="425"/>
      <c r="IR7853" s="425"/>
      <c r="IS7853" s="425"/>
      <c r="IT7853" s="425"/>
      <c r="IU7853" s="425"/>
      <c r="IV7853" s="425"/>
    </row>
    <row r="7854" s="428" customFormat="1" ht="27.6" customHeight="1" spans="2:256">
      <c r="B7854" s="465"/>
      <c r="GH7854" s="425"/>
      <c r="GI7854" s="425"/>
      <c r="GJ7854" s="425"/>
      <c r="GK7854" s="425"/>
      <c r="GL7854" s="425"/>
      <c r="GM7854" s="425"/>
      <c r="GN7854" s="425"/>
      <c r="GO7854" s="425"/>
      <c r="GP7854" s="425"/>
      <c r="GQ7854" s="425"/>
      <c r="GR7854" s="425"/>
      <c r="GS7854" s="425"/>
      <c r="GT7854" s="425"/>
      <c r="GU7854" s="425"/>
      <c r="GV7854" s="425"/>
      <c r="GW7854" s="425"/>
      <c r="GX7854" s="425"/>
      <c r="GY7854" s="425"/>
      <c r="GZ7854" s="425"/>
      <c r="HA7854" s="425"/>
      <c r="HB7854" s="425"/>
      <c r="HC7854" s="425"/>
      <c r="HD7854" s="425"/>
      <c r="HE7854" s="425"/>
      <c r="HF7854" s="425"/>
      <c r="HG7854" s="425"/>
      <c r="HH7854" s="425"/>
      <c r="HI7854" s="425"/>
      <c r="HJ7854" s="425"/>
      <c r="HK7854" s="425"/>
      <c r="HL7854" s="425"/>
      <c r="HM7854" s="425"/>
      <c r="HN7854" s="425"/>
      <c r="HO7854" s="425"/>
      <c r="HP7854" s="425"/>
      <c r="HQ7854" s="425"/>
      <c r="HR7854" s="425"/>
      <c r="HS7854" s="425"/>
      <c r="HT7854" s="425"/>
      <c r="HU7854" s="425"/>
      <c r="HV7854" s="425"/>
      <c r="HW7854" s="425"/>
      <c r="HX7854" s="425"/>
      <c r="HY7854" s="425"/>
      <c r="HZ7854" s="425"/>
      <c r="IA7854" s="425"/>
      <c r="IB7854" s="425"/>
      <c r="IC7854" s="425"/>
      <c r="ID7854" s="425"/>
      <c r="IE7854" s="425"/>
      <c r="IF7854" s="425"/>
      <c r="IG7854" s="425"/>
      <c r="IH7854" s="425"/>
      <c r="II7854" s="425"/>
      <c r="IJ7854" s="425"/>
      <c r="IK7854" s="425"/>
      <c r="IL7854" s="425"/>
      <c r="IM7854" s="425"/>
      <c r="IN7854" s="425"/>
      <c r="IO7854" s="425"/>
      <c r="IP7854" s="425"/>
      <c r="IQ7854" s="425"/>
      <c r="IR7854" s="425"/>
      <c r="IS7854" s="425"/>
      <c r="IT7854" s="425"/>
      <c r="IU7854" s="425"/>
      <c r="IV7854" s="425"/>
    </row>
    <row r="7855" s="428" customFormat="1" ht="27.6" customHeight="1" spans="2:256">
      <c r="B7855" s="465"/>
      <c r="GH7855" s="425"/>
      <c r="GI7855" s="425"/>
      <c r="GJ7855" s="425"/>
      <c r="GK7855" s="425"/>
      <c r="GL7855" s="425"/>
      <c r="GM7855" s="425"/>
      <c r="GN7855" s="425"/>
      <c r="GO7855" s="425"/>
      <c r="GP7855" s="425"/>
      <c r="GQ7855" s="425"/>
      <c r="GR7855" s="425"/>
      <c r="GS7855" s="425"/>
      <c r="GT7855" s="425"/>
      <c r="GU7855" s="425"/>
      <c r="GV7855" s="425"/>
      <c r="GW7855" s="425"/>
      <c r="GX7855" s="425"/>
      <c r="GY7855" s="425"/>
      <c r="GZ7855" s="425"/>
      <c r="HA7855" s="425"/>
      <c r="HB7855" s="425"/>
      <c r="HC7855" s="425"/>
      <c r="HD7855" s="425"/>
      <c r="HE7855" s="425"/>
      <c r="HF7855" s="425"/>
      <c r="HG7855" s="425"/>
      <c r="HH7855" s="425"/>
      <c r="HI7855" s="425"/>
      <c r="HJ7855" s="425"/>
      <c r="HK7855" s="425"/>
      <c r="HL7855" s="425"/>
      <c r="HM7855" s="425"/>
      <c r="HN7855" s="425"/>
      <c r="HO7855" s="425"/>
      <c r="HP7855" s="425"/>
      <c r="HQ7855" s="425"/>
      <c r="HR7855" s="425"/>
      <c r="HS7855" s="425"/>
      <c r="HT7855" s="425"/>
      <c r="HU7855" s="425"/>
      <c r="HV7855" s="425"/>
      <c r="HW7855" s="425"/>
      <c r="HX7855" s="425"/>
      <c r="HY7855" s="425"/>
      <c r="HZ7855" s="425"/>
      <c r="IA7855" s="425"/>
      <c r="IB7855" s="425"/>
      <c r="IC7855" s="425"/>
      <c r="ID7855" s="425"/>
      <c r="IE7855" s="425"/>
      <c r="IF7855" s="425"/>
      <c r="IG7855" s="425"/>
      <c r="IH7855" s="425"/>
      <c r="II7855" s="425"/>
      <c r="IJ7855" s="425"/>
      <c r="IK7855" s="425"/>
      <c r="IL7855" s="425"/>
      <c r="IM7855" s="425"/>
      <c r="IN7855" s="425"/>
      <c r="IO7855" s="425"/>
      <c r="IP7855" s="425"/>
      <c r="IQ7855" s="425"/>
      <c r="IR7855" s="425"/>
      <c r="IS7855" s="425"/>
      <c r="IT7855" s="425"/>
      <c r="IU7855" s="425"/>
      <c r="IV7855" s="425"/>
    </row>
    <row r="7856" s="428" customFormat="1" ht="27.6" customHeight="1" spans="2:256">
      <c r="B7856" s="465"/>
      <c r="GH7856" s="425"/>
      <c r="GI7856" s="425"/>
      <c r="GJ7856" s="425"/>
      <c r="GK7856" s="425"/>
      <c r="GL7856" s="425"/>
      <c r="GM7856" s="425"/>
      <c r="GN7856" s="425"/>
      <c r="GO7856" s="425"/>
      <c r="GP7856" s="425"/>
      <c r="GQ7856" s="425"/>
      <c r="GR7856" s="425"/>
      <c r="GS7856" s="425"/>
      <c r="GT7856" s="425"/>
      <c r="GU7856" s="425"/>
      <c r="GV7856" s="425"/>
      <c r="GW7856" s="425"/>
      <c r="GX7856" s="425"/>
      <c r="GY7856" s="425"/>
      <c r="GZ7856" s="425"/>
      <c r="HA7856" s="425"/>
      <c r="HB7856" s="425"/>
      <c r="HC7856" s="425"/>
      <c r="HD7856" s="425"/>
      <c r="HE7856" s="425"/>
      <c r="HF7856" s="425"/>
      <c r="HG7856" s="425"/>
      <c r="HH7856" s="425"/>
      <c r="HI7856" s="425"/>
      <c r="HJ7856" s="425"/>
      <c r="HK7856" s="425"/>
      <c r="HL7856" s="425"/>
      <c r="HM7856" s="425"/>
      <c r="HN7856" s="425"/>
      <c r="HO7856" s="425"/>
      <c r="HP7856" s="425"/>
      <c r="HQ7856" s="425"/>
      <c r="HR7856" s="425"/>
      <c r="HS7856" s="425"/>
      <c r="HT7856" s="425"/>
      <c r="HU7856" s="425"/>
      <c r="HV7856" s="425"/>
      <c r="HW7856" s="425"/>
      <c r="HX7856" s="425"/>
      <c r="HY7856" s="425"/>
      <c r="HZ7856" s="425"/>
      <c r="IA7856" s="425"/>
      <c r="IB7856" s="425"/>
      <c r="IC7856" s="425"/>
      <c r="ID7856" s="425"/>
      <c r="IE7856" s="425"/>
      <c r="IF7856" s="425"/>
      <c r="IG7856" s="425"/>
      <c r="IH7856" s="425"/>
      <c r="II7856" s="425"/>
      <c r="IJ7856" s="425"/>
      <c r="IK7856" s="425"/>
      <c r="IL7856" s="425"/>
      <c r="IM7856" s="425"/>
      <c r="IN7856" s="425"/>
      <c r="IO7856" s="425"/>
      <c r="IP7856" s="425"/>
      <c r="IQ7856" s="425"/>
      <c r="IR7856" s="425"/>
      <c r="IS7856" s="425"/>
      <c r="IT7856" s="425"/>
      <c r="IU7856" s="425"/>
      <c r="IV7856" s="425"/>
    </row>
    <row r="7857" s="428" customFormat="1" ht="27.6" customHeight="1" spans="2:256">
      <c r="B7857" s="465"/>
      <c r="GH7857" s="425"/>
      <c r="GI7857" s="425"/>
      <c r="GJ7857" s="425"/>
      <c r="GK7857" s="425"/>
      <c r="GL7857" s="425"/>
      <c r="GM7857" s="425"/>
      <c r="GN7857" s="425"/>
      <c r="GO7857" s="425"/>
      <c r="GP7857" s="425"/>
      <c r="GQ7857" s="425"/>
      <c r="GR7857" s="425"/>
      <c r="GS7857" s="425"/>
      <c r="GT7857" s="425"/>
      <c r="GU7857" s="425"/>
      <c r="GV7857" s="425"/>
      <c r="GW7857" s="425"/>
      <c r="GX7857" s="425"/>
      <c r="GY7857" s="425"/>
      <c r="GZ7857" s="425"/>
      <c r="HA7857" s="425"/>
      <c r="HB7857" s="425"/>
      <c r="HC7857" s="425"/>
      <c r="HD7857" s="425"/>
      <c r="HE7857" s="425"/>
      <c r="HF7857" s="425"/>
      <c r="HG7857" s="425"/>
      <c r="HH7857" s="425"/>
      <c r="HI7857" s="425"/>
      <c r="HJ7857" s="425"/>
      <c r="HK7857" s="425"/>
      <c r="HL7857" s="425"/>
      <c r="HM7857" s="425"/>
      <c r="HN7857" s="425"/>
      <c r="HO7857" s="425"/>
      <c r="HP7857" s="425"/>
      <c r="HQ7857" s="425"/>
      <c r="HR7857" s="425"/>
      <c r="HS7857" s="425"/>
      <c r="HT7857" s="425"/>
      <c r="HU7857" s="425"/>
      <c r="HV7857" s="425"/>
      <c r="HW7857" s="425"/>
      <c r="HX7857" s="425"/>
      <c r="HY7857" s="425"/>
      <c r="HZ7857" s="425"/>
      <c r="IA7857" s="425"/>
      <c r="IB7857" s="425"/>
      <c r="IC7857" s="425"/>
      <c r="ID7857" s="425"/>
      <c r="IE7857" s="425"/>
      <c r="IF7857" s="425"/>
      <c r="IG7857" s="425"/>
      <c r="IH7857" s="425"/>
      <c r="II7857" s="425"/>
      <c r="IJ7857" s="425"/>
      <c r="IK7857" s="425"/>
      <c r="IL7857" s="425"/>
      <c r="IM7857" s="425"/>
      <c r="IN7857" s="425"/>
      <c r="IO7857" s="425"/>
      <c r="IP7857" s="425"/>
      <c r="IQ7857" s="425"/>
      <c r="IR7857" s="425"/>
      <c r="IS7857" s="425"/>
      <c r="IT7857" s="425"/>
      <c r="IU7857" s="425"/>
      <c r="IV7857" s="425"/>
    </row>
    <row r="7858" s="428" customFormat="1" ht="27.6" customHeight="1" spans="2:256">
      <c r="B7858" s="465"/>
      <c r="GH7858" s="425"/>
      <c r="GI7858" s="425"/>
      <c r="GJ7858" s="425"/>
      <c r="GK7858" s="425"/>
      <c r="GL7858" s="425"/>
      <c r="GM7858" s="425"/>
      <c r="GN7858" s="425"/>
      <c r="GO7858" s="425"/>
      <c r="GP7858" s="425"/>
      <c r="GQ7858" s="425"/>
      <c r="GR7858" s="425"/>
      <c r="GS7858" s="425"/>
      <c r="GT7858" s="425"/>
      <c r="GU7858" s="425"/>
      <c r="GV7858" s="425"/>
      <c r="GW7858" s="425"/>
      <c r="GX7858" s="425"/>
      <c r="GY7858" s="425"/>
      <c r="GZ7858" s="425"/>
      <c r="HA7858" s="425"/>
      <c r="HB7858" s="425"/>
      <c r="HC7858" s="425"/>
      <c r="HD7858" s="425"/>
      <c r="HE7858" s="425"/>
      <c r="HF7858" s="425"/>
      <c r="HG7858" s="425"/>
      <c r="HH7858" s="425"/>
      <c r="HI7858" s="425"/>
      <c r="HJ7858" s="425"/>
      <c r="HK7858" s="425"/>
      <c r="HL7858" s="425"/>
      <c r="HM7858" s="425"/>
      <c r="HN7858" s="425"/>
      <c r="HO7858" s="425"/>
      <c r="HP7858" s="425"/>
      <c r="HQ7858" s="425"/>
      <c r="HR7858" s="425"/>
      <c r="HS7858" s="425"/>
      <c r="HT7858" s="425"/>
      <c r="HU7858" s="425"/>
      <c r="HV7858" s="425"/>
      <c r="HW7858" s="425"/>
      <c r="HX7858" s="425"/>
      <c r="HY7858" s="425"/>
      <c r="HZ7858" s="425"/>
      <c r="IA7858" s="425"/>
      <c r="IB7858" s="425"/>
      <c r="IC7858" s="425"/>
      <c r="ID7858" s="425"/>
      <c r="IE7858" s="425"/>
      <c r="IF7858" s="425"/>
      <c r="IG7858" s="425"/>
      <c r="IH7858" s="425"/>
      <c r="II7858" s="425"/>
      <c r="IJ7858" s="425"/>
      <c r="IK7858" s="425"/>
      <c r="IL7858" s="425"/>
      <c r="IM7858" s="425"/>
      <c r="IN7858" s="425"/>
      <c r="IO7858" s="425"/>
      <c r="IP7858" s="425"/>
      <c r="IQ7858" s="425"/>
      <c r="IR7858" s="425"/>
      <c r="IS7858" s="425"/>
      <c r="IT7858" s="425"/>
      <c r="IU7858" s="425"/>
      <c r="IV7858" s="425"/>
    </row>
    <row r="7859" s="428" customFormat="1" ht="27.6" customHeight="1" spans="2:256">
      <c r="B7859" s="465"/>
      <c r="GH7859" s="425"/>
      <c r="GI7859" s="425"/>
      <c r="GJ7859" s="425"/>
      <c r="GK7859" s="425"/>
      <c r="GL7859" s="425"/>
      <c r="GM7859" s="425"/>
      <c r="GN7859" s="425"/>
      <c r="GO7859" s="425"/>
      <c r="GP7859" s="425"/>
      <c r="GQ7859" s="425"/>
      <c r="GR7859" s="425"/>
      <c r="GS7859" s="425"/>
      <c r="GT7859" s="425"/>
      <c r="GU7859" s="425"/>
      <c r="GV7859" s="425"/>
      <c r="GW7859" s="425"/>
      <c r="GX7859" s="425"/>
      <c r="GY7859" s="425"/>
      <c r="GZ7859" s="425"/>
      <c r="HA7859" s="425"/>
      <c r="HB7859" s="425"/>
      <c r="HC7859" s="425"/>
      <c r="HD7859" s="425"/>
      <c r="HE7859" s="425"/>
      <c r="HF7859" s="425"/>
      <c r="HG7859" s="425"/>
      <c r="HH7859" s="425"/>
      <c r="HI7859" s="425"/>
      <c r="HJ7859" s="425"/>
      <c r="HK7859" s="425"/>
      <c r="HL7859" s="425"/>
      <c r="HM7859" s="425"/>
      <c r="HN7859" s="425"/>
      <c r="HO7859" s="425"/>
      <c r="HP7859" s="425"/>
      <c r="HQ7859" s="425"/>
      <c r="HR7859" s="425"/>
      <c r="HS7859" s="425"/>
      <c r="HT7859" s="425"/>
      <c r="HU7859" s="425"/>
      <c r="HV7859" s="425"/>
      <c r="HW7859" s="425"/>
      <c r="HX7859" s="425"/>
      <c r="HY7859" s="425"/>
      <c r="HZ7859" s="425"/>
      <c r="IA7859" s="425"/>
      <c r="IB7859" s="425"/>
      <c r="IC7859" s="425"/>
      <c r="ID7859" s="425"/>
      <c r="IE7859" s="425"/>
      <c r="IF7859" s="425"/>
      <c r="IG7859" s="425"/>
      <c r="IH7859" s="425"/>
      <c r="II7859" s="425"/>
      <c r="IJ7859" s="425"/>
      <c r="IK7859" s="425"/>
      <c r="IL7859" s="425"/>
      <c r="IM7859" s="425"/>
      <c r="IN7859" s="425"/>
      <c r="IO7859" s="425"/>
      <c r="IP7859" s="425"/>
      <c r="IQ7859" s="425"/>
      <c r="IR7859" s="425"/>
      <c r="IS7859" s="425"/>
      <c r="IT7859" s="425"/>
      <c r="IU7859" s="425"/>
      <c r="IV7859" s="425"/>
    </row>
    <row r="7860" s="428" customFormat="1" ht="27.6" customHeight="1" spans="2:256">
      <c r="B7860" s="465"/>
      <c r="GH7860" s="425"/>
      <c r="GI7860" s="425"/>
      <c r="GJ7860" s="425"/>
      <c r="GK7860" s="425"/>
      <c r="GL7860" s="425"/>
      <c r="GM7860" s="425"/>
      <c r="GN7860" s="425"/>
      <c r="GO7860" s="425"/>
      <c r="GP7860" s="425"/>
      <c r="GQ7860" s="425"/>
      <c r="GR7860" s="425"/>
      <c r="GS7860" s="425"/>
      <c r="GT7860" s="425"/>
      <c r="GU7860" s="425"/>
      <c r="GV7860" s="425"/>
      <c r="GW7860" s="425"/>
      <c r="GX7860" s="425"/>
      <c r="GY7860" s="425"/>
      <c r="GZ7860" s="425"/>
      <c r="HA7860" s="425"/>
      <c r="HB7860" s="425"/>
      <c r="HC7860" s="425"/>
      <c r="HD7860" s="425"/>
      <c r="HE7860" s="425"/>
      <c r="HF7860" s="425"/>
      <c r="HG7860" s="425"/>
      <c r="HH7860" s="425"/>
      <c r="HI7860" s="425"/>
      <c r="HJ7860" s="425"/>
      <c r="HK7860" s="425"/>
      <c r="HL7860" s="425"/>
      <c r="HM7860" s="425"/>
      <c r="HN7860" s="425"/>
      <c r="HO7860" s="425"/>
      <c r="HP7860" s="425"/>
      <c r="HQ7860" s="425"/>
      <c r="HR7860" s="425"/>
      <c r="HS7860" s="425"/>
      <c r="HT7860" s="425"/>
      <c r="HU7860" s="425"/>
      <c r="HV7860" s="425"/>
      <c r="HW7860" s="425"/>
      <c r="HX7860" s="425"/>
      <c r="HY7860" s="425"/>
      <c r="HZ7860" s="425"/>
      <c r="IA7860" s="425"/>
      <c r="IB7860" s="425"/>
      <c r="IC7860" s="425"/>
      <c r="ID7860" s="425"/>
      <c r="IE7860" s="425"/>
      <c r="IF7860" s="425"/>
      <c r="IG7860" s="425"/>
      <c r="IH7860" s="425"/>
      <c r="II7860" s="425"/>
      <c r="IJ7860" s="425"/>
      <c r="IK7860" s="425"/>
      <c r="IL7860" s="425"/>
      <c r="IM7860" s="425"/>
      <c r="IN7860" s="425"/>
      <c r="IO7860" s="425"/>
      <c r="IP7860" s="425"/>
      <c r="IQ7860" s="425"/>
      <c r="IR7860" s="425"/>
      <c r="IS7860" s="425"/>
      <c r="IT7860" s="425"/>
      <c r="IU7860" s="425"/>
      <c r="IV7860" s="425"/>
    </row>
    <row r="7861" s="428" customFormat="1" ht="27.6" customHeight="1" spans="2:256">
      <c r="B7861" s="465"/>
      <c r="GH7861" s="425"/>
      <c r="GI7861" s="425"/>
      <c r="GJ7861" s="425"/>
      <c r="GK7861" s="425"/>
      <c r="GL7861" s="425"/>
      <c r="GM7861" s="425"/>
      <c r="GN7861" s="425"/>
      <c r="GO7861" s="425"/>
      <c r="GP7861" s="425"/>
      <c r="GQ7861" s="425"/>
      <c r="GR7861" s="425"/>
      <c r="GS7861" s="425"/>
      <c r="GT7861" s="425"/>
      <c r="GU7861" s="425"/>
      <c r="GV7861" s="425"/>
      <c r="GW7861" s="425"/>
      <c r="GX7861" s="425"/>
      <c r="GY7861" s="425"/>
      <c r="GZ7861" s="425"/>
      <c r="HA7861" s="425"/>
      <c r="HB7861" s="425"/>
      <c r="HC7861" s="425"/>
      <c r="HD7861" s="425"/>
      <c r="HE7861" s="425"/>
      <c r="HF7861" s="425"/>
      <c r="HG7861" s="425"/>
      <c r="HH7861" s="425"/>
      <c r="HI7861" s="425"/>
      <c r="HJ7861" s="425"/>
      <c r="HK7861" s="425"/>
      <c r="HL7861" s="425"/>
      <c r="HM7861" s="425"/>
      <c r="HN7861" s="425"/>
      <c r="HO7861" s="425"/>
      <c r="HP7861" s="425"/>
      <c r="HQ7861" s="425"/>
      <c r="HR7861" s="425"/>
      <c r="HS7861" s="425"/>
      <c r="HT7861" s="425"/>
      <c r="HU7861" s="425"/>
      <c r="HV7861" s="425"/>
      <c r="HW7861" s="425"/>
      <c r="HX7861" s="425"/>
      <c r="HY7861" s="425"/>
      <c r="HZ7861" s="425"/>
      <c r="IA7861" s="425"/>
      <c r="IB7861" s="425"/>
      <c r="IC7861" s="425"/>
      <c r="ID7861" s="425"/>
      <c r="IE7861" s="425"/>
      <c r="IF7861" s="425"/>
      <c r="IG7861" s="425"/>
      <c r="IH7861" s="425"/>
      <c r="II7861" s="425"/>
      <c r="IJ7861" s="425"/>
      <c r="IK7861" s="425"/>
      <c r="IL7861" s="425"/>
      <c r="IM7861" s="425"/>
      <c r="IN7861" s="425"/>
      <c r="IO7861" s="425"/>
      <c r="IP7861" s="425"/>
      <c r="IQ7861" s="425"/>
      <c r="IR7861" s="425"/>
      <c r="IS7861" s="425"/>
      <c r="IT7861" s="425"/>
      <c r="IU7861" s="425"/>
      <c r="IV7861" s="425"/>
    </row>
    <row r="7862" s="428" customFormat="1" ht="27.6" customHeight="1" spans="2:256">
      <c r="B7862" s="465"/>
      <c r="GH7862" s="425"/>
      <c r="GI7862" s="425"/>
      <c r="GJ7862" s="425"/>
      <c r="GK7862" s="425"/>
      <c r="GL7862" s="425"/>
      <c r="GM7862" s="425"/>
      <c r="GN7862" s="425"/>
      <c r="GO7862" s="425"/>
      <c r="GP7862" s="425"/>
      <c r="GQ7862" s="425"/>
      <c r="GR7862" s="425"/>
      <c r="GS7862" s="425"/>
      <c r="GT7862" s="425"/>
      <c r="GU7862" s="425"/>
      <c r="GV7862" s="425"/>
      <c r="GW7862" s="425"/>
      <c r="GX7862" s="425"/>
      <c r="GY7862" s="425"/>
      <c r="GZ7862" s="425"/>
      <c r="HA7862" s="425"/>
      <c r="HB7862" s="425"/>
      <c r="HC7862" s="425"/>
      <c r="HD7862" s="425"/>
      <c r="HE7862" s="425"/>
      <c r="HF7862" s="425"/>
      <c r="HG7862" s="425"/>
      <c r="HH7862" s="425"/>
      <c r="HI7862" s="425"/>
      <c r="HJ7862" s="425"/>
      <c r="HK7862" s="425"/>
      <c r="HL7862" s="425"/>
      <c r="HM7862" s="425"/>
      <c r="HN7862" s="425"/>
      <c r="HO7862" s="425"/>
      <c r="HP7862" s="425"/>
      <c r="HQ7862" s="425"/>
      <c r="HR7862" s="425"/>
      <c r="HS7862" s="425"/>
      <c r="HT7862" s="425"/>
      <c r="HU7862" s="425"/>
      <c r="HV7862" s="425"/>
      <c r="HW7862" s="425"/>
      <c r="HX7862" s="425"/>
      <c r="HY7862" s="425"/>
      <c r="HZ7862" s="425"/>
      <c r="IA7862" s="425"/>
      <c r="IB7862" s="425"/>
      <c r="IC7862" s="425"/>
      <c r="ID7862" s="425"/>
      <c r="IE7862" s="425"/>
      <c r="IF7862" s="425"/>
      <c r="IG7862" s="425"/>
      <c r="IH7862" s="425"/>
      <c r="II7862" s="425"/>
      <c r="IJ7862" s="425"/>
      <c r="IK7862" s="425"/>
      <c r="IL7862" s="425"/>
      <c r="IM7862" s="425"/>
      <c r="IN7862" s="425"/>
      <c r="IO7862" s="425"/>
      <c r="IP7862" s="425"/>
      <c r="IQ7862" s="425"/>
      <c r="IR7862" s="425"/>
      <c r="IS7862" s="425"/>
      <c r="IT7862" s="425"/>
      <c r="IU7862" s="425"/>
      <c r="IV7862" s="425"/>
    </row>
    <row r="7863" s="428" customFormat="1" ht="27.6" customHeight="1" spans="2:256">
      <c r="B7863" s="465"/>
      <c r="GH7863" s="425"/>
      <c r="GI7863" s="425"/>
      <c r="GJ7863" s="425"/>
      <c r="GK7863" s="425"/>
      <c r="GL7863" s="425"/>
      <c r="GM7863" s="425"/>
      <c r="GN7863" s="425"/>
      <c r="GO7863" s="425"/>
      <c r="GP7863" s="425"/>
      <c r="GQ7863" s="425"/>
      <c r="GR7863" s="425"/>
      <c r="GS7863" s="425"/>
      <c r="GT7863" s="425"/>
      <c r="GU7863" s="425"/>
      <c r="GV7863" s="425"/>
      <c r="GW7863" s="425"/>
      <c r="GX7863" s="425"/>
      <c r="GY7863" s="425"/>
      <c r="GZ7863" s="425"/>
      <c r="HA7863" s="425"/>
      <c r="HB7863" s="425"/>
      <c r="HC7863" s="425"/>
      <c r="HD7863" s="425"/>
      <c r="HE7863" s="425"/>
      <c r="HF7863" s="425"/>
      <c r="HG7863" s="425"/>
      <c r="HH7863" s="425"/>
      <c r="HI7863" s="425"/>
      <c r="HJ7863" s="425"/>
      <c r="HK7863" s="425"/>
      <c r="HL7863" s="425"/>
      <c r="HM7863" s="425"/>
      <c r="HN7863" s="425"/>
      <c r="HO7863" s="425"/>
      <c r="HP7863" s="425"/>
      <c r="HQ7863" s="425"/>
      <c r="HR7863" s="425"/>
      <c r="HS7863" s="425"/>
      <c r="HT7863" s="425"/>
      <c r="HU7863" s="425"/>
      <c r="HV7863" s="425"/>
      <c r="HW7863" s="425"/>
      <c r="HX7863" s="425"/>
      <c r="HY7863" s="425"/>
      <c r="HZ7863" s="425"/>
      <c r="IA7863" s="425"/>
      <c r="IB7863" s="425"/>
      <c r="IC7863" s="425"/>
      <c r="ID7863" s="425"/>
      <c r="IE7863" s="425"/>
      <c r="IF7863" s="425"/>
      <c r="IG7863" s="425"/>
      <c r="IH7863" s="425"/>
      <c r="II7863" s="425"/>
      <c r="IJ7863" s="425"/>
      <c r="IK7863" s="425"/>
      <c r="IL7863" s="425"/>
      <c r="IM7863" s="425"/>
      <c r="IN7863" s="425"/>
      <c r="IO7863" s="425"/>
      <c r="IP7863" s="425"/>
      <c r="IQ7863" s="425"/>
      <c r="IR7863" s="425"/>
      <c r="IS7863" s="425"/>
      <c r="IT7863" s="425"/>
      <c r="IU7863" s="425"/>
      <c r="IV7863" s="425"/>
    </row>
    <row r="7864" s="428" customFormat="1" ht="27.6" customHeight="1" spans="2:256">
      <c r="B7864" s="465"/>
      <c r="GH7864" s="425"/>
      <c r="GI7864" s="425"/>
      <c r="GJ7864" s="425"/>
      <c r="GK7864" s="425"/>
      <c r="GL7864" s="425"/>
      <c r="GM7864" s="425"/>
      <c r="GN7864" s="425"/>
      <c r="GO7864" s="425"/>
      <c r="GP7864" s="425"/>
      <c r="GQ7864" s="425"/>
      <c r="GR7864" s="425"/>
      <c r="GS7864" s="425"/>
      <c r="GT7864" s="425"/>
      <c r="GU7864" s="425"/>
      <c r="GV7864" s="425"/>
      <c r="GW7864" s="425"/>
      <c r="GX7864" s="425"/>
      <c r="GY7864" s="425"/>
      <c r="GZ7864" s="425"/>
      <c r="HA7864" s="425"/>
      <c r="HB7864" s="425"/>
      <c r="HC7864" s="425"/>
      <c r="HD7864" s="425"/>
      <c r="HE7864" s="425"/>
      <c r="HF7864" s="425"/>
      <c r="HG7864" s="425"/>
      <c r="HH7864" s="425"/>
      <c r="HI7864" s="425"/>
      <c r="HJ7864" s="425"/>
      <c r="HK7864" s="425"/>
      <c r="HL7864" s="425"/>
      <c r="HM7864" s="425"/>
      <c r="HN7864" s="425"/>
      <c r="HO7864" s="425"/>
      <c r="HP7864" s="425"/>
      <c r="HQ7864" s="425"/>
      <c r="HR7864" s="425"/>
      <c r="HS7864" s="425"/>
      <c r="HT7864" s="425"/>
      <c r="HU7864" s="425"/>
      <c r="HV7864" s="425"/>
      <c r="HW7864" s="425"/>
      <c r="HX7864" s="425"/>
      <c r="HY7864" s="425"/>
      <c r="HZ7864" s="425"/>
      <c r="IA7864" s="425"/>
      <c r="IB7864" s="425"/>
      <c r="IC7864" s="425"/>
      <c r="ID7864" s="425"/>
      <c r="IE7864" s="425"/>
      <c r="IF7864" s="425"/>
      <c r="IG7864" s="425"/>
      <c r="IH7864" s="425"/>
      <c r="II7864" s="425"/>
      <c r="IJ7864" s="425"/>
      <c r="IK7864" s="425"/>
      <c r="IL7864" s="425"/>
      <c r="IM7864" s="425"/>
      <c r="IN7864" s="425"/>
      <c r="IO7864" s="425"/>
      <c r="IP7864" s="425"/>
      <c r="IQ7864" s="425"/>
      <c r="IR7864" s="425"/>
      <c r="IS7864" s="425"/>
      <c r="IT7864" s="425"/>
      <c r="IU7864" s="425"/>
      <c r="IV7864" s="425"/>
    </row>
    <row r="7865" s="428" customFormat="1" ht="27.6" customHeight="1" spans="2:256">
      <c r="B7865" s="465"/>
      <c r="GH7865" s="425"/>
      <c r="GI7865" s="425"/>
      <c r="GJ7865" s="425"/>
      <c r="GK7865" s="425"/>
      <c r="GL7865" s="425"/>
      <c r="GM7865" s="425"/>
      <c r="GN7865" s="425"/>
      <c r="GO7865" s="425"/>
      <c r="GP7865" s="425"/>
      <c r="GQ7865" s="425"/>
      <c r="GR7865" s="425"/>
      <c r="GS7865" s="425"/>
      <c r="GT7865" s="425"/>
      <c r="GU7865" s="425"/>
      <c r="GV7865" s="425"/>
      <c r="GW7865" s="425"/>
      <c r="GX7865" s="425"/>
      <c r="GY7865" s="425"/>
      <c r="GZ7865" s="425"/>
      <c r="HA7865" s="425"/>
      <c r="HB7865" s="425"/>
      <c r="HC7865" s="425"/>
      <c r="HD7865" s="425"/>
      <c r="HE7865" s="425"/>
      <c r="HF7865" s="425"/>
      <c r="HG7865" s="425"/>
      <c r="HH7865" s="425"/>
      <c r="HI7865" s="425"/>
      <c r="HJ7865" s="425"/>
      <c r="HK7865" s="425"/>
      <c r="HL7865" s="425"/>
      <c r="HM7865" s="425"/>
      <c r="HN7865" s="425"/>
      <c r="HO7865" s="425"/>
      <c r="HP7865" s="425"/>
      <c r="HQ7865" s="425"/>
      <c r="HR7865" s="425"/>
      <c r="HS7865" s="425"/>
      <c r="HT7865" s="425"/>
      <c r="HU7865" s="425"/>
      <c r="HV7865" s="425"/>
      <c r="HW7865" s="425"/>
      <c r="HX7865" s="425"/>
      <c r="HY7865" s="425"/>
      <c r="HZ7865" s="425"/>
      <c r="IA7865" s="425"/>
      <c r="IB7865" s="425"/>
      <c r="IC7865" s="425"/>
      <c r="ID7865" s="425"/>
      <c r="IE7865" s="425"/>
      <c r="IF7865" s="425"/>
      <c r="IG7865" s="425"/>
      <c r="IH7865" s="425"/>
      <c r="II7865" s="425"/>
      <c r="IJ7865" s="425"/>
      <c r="IK7865" s="425"/>
      <c r="IL7865" s="425"/>
      <c r="IM7865" s="425"/>
      <c r="IN7865" s="425"/>
      <c r="IO7865" s="425"/>
      <c r="IP7865" s="425"/>
      <c r="IQ7865" s="425"/>
      <c r="IR7865" s="425"/>
      <c r="IS7865" s="425"/>
      <c r="IT7865" s="425"/>
      <c r="IU7865" s="425"/>
      <c r="IV7865" s="425"/>
    </row>
    <row r="7866" s="428" customFormat="1" ht="27.6" customHeight="1" spans="2:256">
      <c r="B7866" s="465"/>
      <c r="GH7866" s="425"/>
      <c r="GI7866" s="425"/>
      <c r="GJ7866" s="425"/>
      <c r="GK7866" s="425"/>
      <c r="GL7866" s="425"/>
      <c r="GM7866" s="425"/>
      <c r="GN7866" s="425"/>
      <c r="GO7866" s="425"/>
      <c r="GP7866" s="425"/>
      <c r="GQ7866" s="425"/>
      <c r="GR7866" s="425"/>
      <c r="GS7866" s="425"/>
      <c r="GT7866" s="425"/>
      <c r="GU7866" s="425"/>
      <c r="GV7866" s="425"/>
      <c r="GW7866" s="425"/>
      <c r="GX7866" s="425"/>
      <c r="GY7866" s="425"/>
      <c r="GZ7866" s="425"/>
      <c r="HA7866" s="425"/>
      <c r="HB7866" s="425"/>
      <c r="HC7866" s="425"/>
      <c r="HD7866" s="425"/>
      <c r="HE7866" s="425"/>
      <c r="HF7866" s="425"/>
      <c r="HG7866" s="425"/>
      <c r="HH7866" s="425"/>
      <c r="HI7866" s="425"/>
      <c r="HJ7866" s="425"/>
      <c r="HK7866" s="425"/>
      <c r="HL7866" s="425"/>
      <c r="HM7866" s="425"/>
      <c r="HN7866" s="425"/>
      <c r="HO7866" s="425"/>
      <c r="HP7866" s="425"/>
      <c r="HQ7866" s="425"/>
      <c r="HR7866" s="425"/>
      <c r="HS7866" s="425"/>
      <c r="HT7866" s="425"/>
      <c r="HU7866" s="425"/>
      <c r="HV7866" s="425"/>
      <c r="HW7866" s="425"/>
      <c r="HX7866" s="425"/>
      <c r="HY7866" s="425"/>
      <c r="HZ7866" s="425"/>
      <c r="IA7866" s="425"/>
      <c r="IB7866" s="425"/>
      <c r="IC7866" s="425"/>
      <c r="ID7866" s="425"/>
      <c r="IE7866" s="425"/>
      <c r="IF7866" s="425"/>
      <c r="IG7866" s="425"/>
      <c r="IH7866" s="425"/>
      <c r="II7866" s="425"/>
      <c r="IJ7866" s="425"/>
      <c r="IK7866" s="425"/>
      <c r="IL7866" s="425"/>
      <c r="IM7866" s="425"/>
      <c r="IN7866" s="425"/>
      <c r="IO7866" s="425"/>
      <c r="IP7866" s="425"/>
      <c r="IQ7866" s="425"/>
      <c r="IR7866" s="425"/>
      <c r="IS7866" s="425"/>
      <c r="IT7866" s="425"/>
      <c r="IU7866" s="425"/>
      <c r="IV7866" s="425"/>
    </row>
    <row r="7867" s="428" customFormat="1" ht="27.6" customHeight="1" spans="2:256">
      <c r="B7867" s="465"/>
      <c r="GH7867" s="425"/>
      <c r="GI7867" s="425"/>
      <c r="GJ7867" s="425"/>
      <c r="GK7867" s="425"/>
      <c r="GL7867" s="425"/>
      <c r="GM7867" s="425"/>
      <c r="GN7867" s="425"/>
      <c r="GO7867" s="425"/>
      <c r="GP7867" s="425"/>
      <c r="GQ7867" s="425"/>
      <c r="GR7867" s="425"/>
      <c r="GS7867" s="425"/>
      <c r="GT7867" s="425"/>
      <c r="GU7867" s="425"/>
      <c r="GV7867" s="425"/>
      <c r="GW7867" s="425"/>
      <c r="GX7867" s="425"/>
      <c r="GY7867" s="425"/>
      <c r="GZ7867" s="425"/>
      <c r="HA7867" s="425"/>
      <c r="HB7867" s="425"/>
      <c r="HC7867" s="425"/>
      <c r="HD7867" s="425"/>
      <c r="HE7867" s="425"/>
      <c r="HF7867" s="425"/>
      <c r="HG7867" s="425"/>
      <c r="HH7867" s="425"/>
      <c r="HI7867" s="425"/>
      <c r="HJ7867" s="425"/>
      <c r="HK7867" s="425"/>
      <c r="HL7867" s="425"/>
      <c r="HM7867" s="425"/>
      <c r="HN7867" s="425"/>
      <c r="HO7867" s="425"/>
      <c r="HP7867" s="425"/>
      <c r="HQ7867" s="425"/>
      <c r="HR7867" s="425"/>
      <c r="HS7867" s="425"/>
      <c r="HT7867" s="425"/>
      <c r="HU7867" s="425"/>
      <c r="HV7867" s="425"/>
      <c r="HW7867" s="425"/>
      <c r="HX7867" s="425"/>
      <c r="HY7867" s="425"/>
      <c r="HZ7867" s="425"/>
      <c r="IA7867" s="425"/>
      <c r="IB7867" s="425"/>
      <c r="IC7867" s="425"/>
      <c r="ID7867" s="425"/>
      <c r="IE7867" s="425"/>
      <c r="IF7867" s="425"/>
      <c r="IG7867" s="425"/>
      <c r="IH7867" s="425"/>
      <c r="II7867" s="425"/>
      <c r="IJ7867" s="425"/>
      <c r="IK7867" s="425"/>
      <c r="IL7867" s="425"/>
      <c r="IM7867" s="425"/>
      <c r="IN7867" s="425"/>
      <c r="IO7867" s="425"/>
      <c r="IP7867" s="425"/>
      <c r="IQ7867" s="425"/>
      <c r="IR7867" s="425"/>
      <c r="IS7867" s="425"/>
      <c r="IT7867" s="425"/>
      <c r="IU7867" s="425"/>
      <c r="IV7867" s="425"/>
    </row>
    <row r="7868" s="428" customFormat="1" ht="27.6" customHeight="1" spans="2:256">
      <c r="B7868" s="465"/>
      <c r="GH7868" s="425"/>
      <c r="GI7868" s="425"/>
      <c r="GJ7868" s="425"/>
      <c r="GK7868" s="425"/>
      <c r="GL7868" s="425"/>
      <c r="GM7868" s="425"/>
      <c r="GN7868" s="425"/>
      <c r="GO7868" s="425"/>
      <c r="GP7868" s="425"/>
      <c r="GQ7868" s="425"/>
      <c r="GR7868" s="425"/>
      <c r="GS7868" s="425"/>
      <c r="GT7868" s="425"/>
      <c r="GU7868" s="425"/>
      <c r="GV7868" s="425"/>
      <c r="GW7868" s="425"/>
      <c r="GX7868" s="425"/>
      <c r="GY7868" s="425"/>
      <c r="GZ7868" s="425"/>
      <c r="HA7868" s="425"/>
      <c r="HB7868" s="425"/>
      <c r="HC7868" s="425"/>
      <c r="HD7868" s="425"/>
      <c r="HE7868" s="425"/>
      <c r="HF7868" s="425"/>
      <c r="HG7868" s="425"/>
      <c r="HH7868" s="425"/>
      <c r="HI7868" s="425"/>
      <c r="HJ7868" s="425"/>
      <c r="HK7868" s="425"/>
      <c r="HL7868" s="425"/>
      <c r="HM7868" s="425"/>
      <c r="HN7868" s="425"/>
      <c r="HO7868" s="425"/>
      <c r="HP7868" s="425"/>
      <c r="HQ7868" s="425"/>
      <c r="HR7868" s="425"/>
      <c r="HS7868" s="425"/>
      <c r="HT7868" s="425"/>
      <c r="HU7868" s="425"/>
      <c r="HV7868" s="425"/>
      <c r="HW7868" s="425"/>
      <c r="HX7868" s="425"/>
      <c r="HY7868" s="425"/>
      <c r="HZ7868" s="425"/>
      <c r="IA7868" s="425"/>
      <c r="IB7868" s="425"/>
      <c r="IC7868" s="425"/>
      <c r="ID7868" s="425"/>
      <c r="IE7868" s="425"/>
      <c r="IF7868" s="425"/>
      <c r="IG7868" s="425"/>
      <c r="IH7868" s="425"/>
      <c r="II7868" s="425"/>
      <c r="IJ7868" s="425"/>
      <c r="IK7868" s="425"/>
      <c r="IL7868" s="425"/>
      <c r="IM7868" s="425"/>
      <c r="IN7868" s="425"/>
      <c r="IO7868" s="425"/>
      <c r="IP7868" s="425"/>
      <c r="IQ7868" s="425"/>
      <c r="IR7868" s="425"/>
      <c r="IS7868" s="425"/>
      <c r="IT7868" s="425"/>
      <c r="IU7868" s="425"/>
      <c r="IV7868" s="425"/>
    </row>
    <row r="7869" s="428" customFormat="1" ht="27.6" customHeight="1" spans="2:256">
      <c r="B7869" s="465"/>
      <c r="GH7869" s="425"/>
      <c r="GI7869" s="425"/>
      <c r="GJ7869" s="425"/>
      <c r="GK7869" s="425"/>
      <c r="GL7869" s="425"/>
      <c r="GM7869" s="425"/>
      <c r="GN7869" s="425"/>
      <c r="GO7869" s="425"/>
      <c r="GP7869" s="425"/>
      <c r="GQ7869" s="425"/>
      <c r="GR7869" s="425"/>
      <c r="GS7869" s="425"/>
      <c r="GT7869" s="425"/>
      <c r="GU7869" s="425"/>
      <c r="GV7869" s="425"/>
      <c r="GW7869" s="425"/>
      <c r="GX7869" s="425"/>
      <c r="GY7869" s="425"/>
      <c r="GZ7869" s="425"/>
      <c r="HA7869" s="425"/>
      <c r="HB7869" s="425"/>
      <c r="HC7869" s="425"/>
      <c r="HD7869" s="425"/>
      <c r="HE7869" s="425"/>
      <c r="HF7869" s="425"/>
      <c r="HG7869" s="425"/>
      <c r="HH7869" s="425"/>
      <c r="HI7869" s="425"/>
      <c r="HJ7869" s="425"/>
      <c r="HK7869" s="425"/>
      <c r="HL7869" s="425"/>
      <c r="HM7869" s="425"/>
      <c r="HN7869" s="425"/>
      <c r="HO7869" s="425"/>
      <c r="HP7869" s="425"/>
      <c r="HQ7869" s="425"/>
      <c r="HR7869" s="425"/>
      <c r="HS7869" s="425"/>
      <c r="HT7869" s="425"/>
      <c r="HU7869" s="425"/>
      <c r="HV7869" s="425"/>
      <c r="HW7869" s="425"/>
      <c r="HX7869" s="425"/>
      <c r="HY7869" s="425"/>
      <c r="HZ7869" s="425"/>
      <c r="IA7869" s="425"/>
      <c r="IB7869" s="425"/>
      <c r="IC7869" s="425"/>
      <c r="ID7869" s="425"/>
      <c r="IE7869" s="425"/>
      <c r="IF7869" s="425"/>
      <c r="IG7869" s="425"/>
      <c r="IH7869" s="425"/>
      <c r="II7869" s="425"/>
      <c r="IJ7869" s="425"/>
      <c r="IK7869" s="425"/>
      <c r="IL7869" s="425"/>
      <c r="IM7869" s="425"/>
      <c r="IN7869" s="425"/>
      <c r="IO7869" s="425"/>
      <c r="IP7869" s="425"/>
      <c r="IQ7869" s="425"/>
      <c r="IR7869" s="425"/>
      <c r="IS7869" s="425"/>
      <c r="IT7869" s="425"/>
      <c r="IU7869" s="425"/>
      <c r="IV7869" s="425"/>
    </row>
    <row r="7870" s="428" customFormat="1" ht="27.6" customHeight="1" spans="2:256">
      <c r="B7870" s="465"/>
      <c r="GH7870" s="425"/>
      <c r="GI7870" s="425"/>
      <c r="GJ7870" s="425"/>
      <c r="GK7870" s="425"/>
      <c r="GL7870" s="425"/>
      <c r="GM7870" s="425"/>
      <c r="GN7870" s="425"/>
      <c r="GO7870" s="425"/>
      <c r="GP7870" s="425"/>
      <c r="GQ7870" s="425"/>
      <c r="GR7870" s="425"/>
      <c r="GS7870" s="425"/>
      <c r="GT7870" s="425"/>
      <c r="GU7870" s="425"/>
      <c r="GV7870" s="425"/>
      <c r="GW7870" s="425"/>
      <c r="GX7870" s="425"/>
      <c r="GY7870" s="425"/>
      <c r="GZ7870" s="425"/>
      <c r="HA7870" s="425"/>
      <c r="HB7870" s="425"/>
      <c r="HC7870" s="425"/>
      <c r="HD7870" s="425"/>
      <c r="HE7870" s="425"/>
      <c r="HF7870" s="425"/>
      <c r="HG7870" s="425"/>
      <c r="HH7870" s="425"/>
      <c r="HI7870" s="425"/>
      <c r="HJ7870" s="425"/>
      <c r="HK7870" s="425"/>
      <c r="HL7870" s="425"/>
      <c r="HM7870" s="425"/>
      <c r="HN7870" s="425"/>
      <c r="HO7870" s="425"/>
      <c r="HP7870" s="425"/>
      <c r="HQ7870" s="425"/>
      <c r="HR7870" s="425"/>
      <c r="HS7870" s="425"/>
      <c r="HT7870" s="425"/>
      <c r="HU7870" s="425"/>
      <c r="HV7870" s="425"/>
      <c r="HW7870" s="425"/>
      <c r="HX7870" s="425"/>
      <c r="HY7870" s="425"/>
      <c r="HZ7870" s="425"/>
      <c r="IA7870" s="425"/>
      <c r="IB7870" s="425"/>
      <c r="IC7870" s="425"/>
      <c r="ID7870" s="425"/>
      <c r="IE7870" s="425"/>
      <c r="IF7870" s="425"/>
      <c r="IG7870" s="425"/>
      <c r="IH7870" s="425"/>
      <c r="II7870" s="425"/>
      <c r="IJ7870" s="425"/>
      <c r="IK7870" s="425"/>
      <c r="IL7870" s="425"/>
      <c r="IM7870" s="425"/>
      <c r="IN7870" s="425"/>
      <c r="IO7870" s="425"/>
      <c r="IP7870" s="425"/>
      <c r="IQ7870" s="425"/>
      <c r="IR7870" s="425"/>
      <c r="IS7870" s="425"/>
      <c r="IT7870" s="425"/>
      <c r="IU7870" s="425"/>
      <c r="IV7870" s="425"/>
    </row>
    <row r="7871" s="428" customFormat="1" ht="27.6" customHeight="1" spans="2:256">
      <c r="B7871" s="465"/>
      <c r="GH7871" s="425"/>
      <c r="GI7871" s="425"/>
      <c r="GJ7871" s="425"/>
      <c r="GK7871" s="425"/>
      <c r="GL7871" s="425"/>
      <c r="GM7871" s="425"/>
      <c r="GN7871" s="425"/>
      <c r="GO7871" s="425"/>
      <c r="GP7871" s="425"/>
      <c r="GQ7871" s="425"/>
      <c r="GR7871" s="425"/>
      <c r="GS7871" s="425"/>
      <c r="GT7871" s="425"/>
      <c r="GU7871" s="425"/>
      <c r="GV7871" s="425"/>
      <c r="GW7871" s="425"/>
      <c r="GX7871" s="425"/>
      <c r="GY7871" s="425"/>
      <c r="GZ7871" s="425"/>
      <c r="HA7871" s="425"/>
      <c r="HB7871" s="425"/>
      <c r="HC7871" s="425"/>
      <c r="HD7871" s="425"/>
      <c r="HE7871" s="425"/>
      <c r="HF7871" s="425"/>
      <c r="HG7871" s="425"/>
      <c r="HH7871" s="425"/>
      <c r="HI7871" s="425"/>
      <c r="HJ7871" s="425"/>
      <c r="HK7871" s="425"/>
      <c r="HL7871" s="425"/>
      <c r="HM7871" s="425"/>
      <c r="HN7871" s="425"/>
      <c r="HO7871" s="425"/>
      <c r="HP7871" s="425"/>
      <c r="HQ7871" s="425"/>
      <c r="HR7871" s="425"/>
      <c r="HS7871" s="425"/>
      <c r="HT7871" s="425"/>
      <c r="HU7871" s="425"/>
      <c r="HV7871" s="425"/>
      <c r="HW7871" s="425"/>
      <c r="HX7871" s="425"/>
      <c r="HY7871" s="425"/>
      <c r="HZ7871" s="425"/>
      <c r="IA7871" s="425"/>
      <c r="IB7871" s="425"/>
      <c r="IC7871" s="425"/>
      <c r="ID7871" s="425"/>
      <c r="IE7871" s="425"/>
      <c r="IF7871" s="425"/>
      <c r="IG7871" s="425"/>
      <c r="IH7871" s="425"/>
      <c r="II7871" s="425"/>
      <c r="IJ7871" s="425"/>
      <c r="IK7871" s="425"/>
      <c r="IL7871" s="425"/>
      <c r="IM7871" s="425"/>
      <c r="IN7871" s="425"/>
      <c r="IO7871" s="425"/>
      <c r="IP7871" s="425"/>
      <c r="IQ7871" s="425"/>
      <c r="IR7871" s="425"/>
      <c r="IS7871" s="425"/>
      <c r="IT7871" s="425"/>
      <c r="IU7871" s="425"/>
      <c r="IV7871" s="425"/>
    </row>
    <row r="7872" s="428" customFormat="1" ht="27.6" customHeight="1" spans="2:256">
      <c r="B7872" s="465"/>
      <c r="GH7872" s="425"/>
      <c r="GI7872" s="425"/>
      <c r="GJ7872" s="425"/>
      <c r="GK7872" s="425"/>
      <c r="GL7872" s="425"/>
      <c r="GM7872" s="425"/>
      <c r="GN7872" s="425"/>
      <c r="GO7872" s="425"/>
      <c r="GP7872" s="425"/>
      <c r="GQ7872" s="425"/>
      <c r="GR7872" s="425"/>
      <c r="GS7872" s="425"/>
      <c r="GT7872" s="425"/>
      <c r="GU7872" s="425"/>
      <c r="GV7872" s="425"/>
      <c r="GW7872" s="425"/>
      <c r="GX7872" s="425"/>
      <c r="GY7872" s="425"/>
      <c r="GZ7872" s="425"/>
      <c r="HA7872" s="425"/>
      <c r="HB7872" s="425"/>
      <c r="HC7872" s="425"/>
      <c r="HD7872" s="425"/>
      <c r="HE7872" s="425"/>
      <c r="HF7872" s="425"/>
      <c r="HG7872" s="425"/>
      <c r="HH7872" s="425"/>
      <c r="HI7872" s="425"/>
      <c r="HJ7872" s="425"/>
      <c r="HK7872" s="425"/>
      <c r="HL7872" s="425"/>
      <c r="HM7872" s="425"/>
      <c r="HN7872" s="425"/>
      <c r="HO7872" s="425"/>
      <c r="HP7872" s="425"/>
      <c r="HQ7872" s="425"/>
      <c r="HR7872" s="425"/>
      <c r="HS7872" s="425"/>
      <c r="HT7872" s="425"/>
      <c r="HU7872" s="425"/>
      <c r="HV7872" s="425"/>
      <c r="HW7872" s="425"/>
      <c r="HX7872" s="425"/>
      <c r="HY7872" s="425"/>
      <c r="HZ7872" s="425"/>
      <c r="IA7872" s="425"/>
      <c r="IB7872" s="425"/>
      <c r="IC7872" s="425"/>
      <c r="ID7872" s="425"/>
      <c r="IE7872" s="425"/>
      <c r="IF7872" s="425"/>
      <c r="IG7872" s="425"/>
      <c r="IH7872" s="425"/>
      <c r="II7872" s="425"/>
      <c r="IJ7872" s="425"/>
      <c r="IK7872" s="425"/>
      <c r="IL7872" s="425"/>
      <c r="IM7872" s="425"/>
      <c r="IN7872" s="425"/>
      <c r="IO7872" s="425"/>
      <c r="IP7872" s="425"/>
      <c r="IQ7872" s="425"/>
      <c r="IR7872" s="425"/>
      <c r="IS7872" s="425"/>
      <c r="IT7872" s="425"/>
      <c r="IU7872" s="425"/>
      <c r="IV7872" s="425"/>
    </row>
    <row r="7873" s="428" customFormat="1" ht="27.6" customHeight="1" spans="2:256">
      <c r="B7873" s="465"/>
      <c r="GH7873" s="425"/>
      <c r="GI7873" s="425"/>
      <c r="GJ7873" s="425"/>
      <c r="GK7873" s="425"/>
      <c r="GL7873" s="425"/>
      <c r="GM7873" s="425"/>
      <c r="GN7873" s="425"/>
      <c r="GO7873" s="425"/>
      <c r="GP7873" s="425"/>
      <c r="GQ7873" s="425"/>
      <c r="GR7873" s="425"/>
      <c r="GS7873" s="425"/>
      <c r="GT7873" s="425"/>
      <c r="GU7873" s="425"/>
      <c r="GV7873" s="425"/>
      <c r="GW7873" s="425"/>
      <c r="GX7873" s="425"/>
      <c r="GY7873" s="425"/>
      <c r="GZ7873" s="425"/>
      <c r="HA7873" s="425"/>
      <c r="HB7873" s="425"/>
      <c r="HC7873" s="425"/>
      <c r="HD7873" s="425"/>
      <c r="HE7873" s="425"/>
      <c r="HF7873" s="425"/>
      <c r="HG7873" s="425"/>
      <c r="HH7873" s="425"/>
      <c r="HI7873" s="425"/>
      <c r="HJ7873" s="425"/>
      <c r="HK7873" s="425"/>
      <c r="HL7873" s="425"/>
      <c r="HM7873" s="425"/>
      <c r="HN7873" s="425"/>
      <c r="HO7873" s="425"/>
      <c r="HP7873" s="425"/>
      <c r="HQ7873" s="425"/>
      <c r="HR7873" s="425"/>
      <c r="HS7873" s="425"/>
      <c r="HT7873" s="425"/>
      <c r="HU7873" s="425"/>
      <c r="HV7873" s="425"/>
      <c r="HW7873" s="425"/>
      <c r="HX7873" s="425"/>
      <c r="HY7873" s="425"/>
      <c r="HZ7873" s="425"/>
      <c r="IA7873" s="425"/>
      <c r="IB7873" s="425"/>
      <c r="IC7873" s="425"/>
      <c r="ID7873" s="425"/>
      <c r="IE7873" s="425"/>
      <c r="IF7873" s="425"/>
      <c r="IG7873" s="425"/>
      <c r="IH7873" s="425"/>
      <c r="II7873" s="425"/>
      <c r="IJ7873" s="425"/>
      <c r="IK7873" s="425"/>
      <c r="IL7873" s="425"/>
      <c r="IM7873" s="425"/>
      <c r="IN7873" s="425"/>
      <c r="IO7873" s="425"/>
      <c r="IP7873" s="425"/>
      <c r="IQ7873" s="425"/>
      <c r="IR7873" s="425"/>
      <c r="IS7873" s="425"/>
      <c r="IT7873" s="425"/>
      <c r="IU7873" s="425"/>
      <c r="IV7873" s="425"/>
    </row>
    <row r="7874" s="428" customFormat="1" ht="27.6" customHeight="1" spans="2:256">
      <c r="B7874" s="465"/>
      <c r="GH7874" s="425"/>
      <c r="GI7874" s="425"/>
      <c r="GJ7874" s="425"/>
      <c r="GK7874" s="425"/>
      <c r="GL7874" s="425"/>
      <c r="GM7874" s="425"/>
      <c r="GN7874" s="425"/>
      <c r="GO7874" s="425"/>
      <c r="GP7874" s="425"/>
      <c r="GQ7874" s="425"/>
      <c r="GR7874" s="425"/>
      <c r="GS7874" s="425"/>
      <c r="GT7874" s="425"/>
      <c r="GU7874" s="425"/>
      <c r="GV7874" s="425"/>
      <c r="GW7874" s="425"/>
      <c r="GX7874" s="425"/>
      <c r="GY7874" s="425"/>
      <c r="GZ7874" s="425"/>
      <c r="HA7874" s="425"/>
      <c r="HB7874" s="425"/>
      <c r="HC7874" s="425"/>
      <c r="HD7874" s="425"/>
      <c r="HE7874" s="425"/>
      <c r="HF7874" s="425"/>
      <c r="HG7874" s="425"/>
      <c r="HH7874" s="425"/>
      <c r="HI7874" s="425"/>
      <c r="HJ7874" s="425"/>
      <c r="HK7874" s="425"/>
      <c r="HL7874" s="425"/>
      <c r="HM7874" s="425"/>
      <c r="HN7874" s="425"/>
      <c r="HO7874" s="425"/>
      <c r="HP7874" s="425"/>
      <c r="HQ7874" s="425"/>
      <c r="HR7874" s="425"/>
      <c r="HS7874" s="425"/>
      <c r="HT7874" s="425"/>
      <c r="HU7874" s="425"/>
      <c r="HV7874" s="425"/>
      <c r="HW7874" s="425"/>
      <c r="HX7874" s="425"/>
      <c r="HY7874" s="425"/>
      <c r="HZ7874" s="425"/>
      <c r="IA7874" s="425"/>
      <c r="IB7874" s="425"/>
      <c r="IC7874" s="425"/>
      <c r="ID7874" s="425"/>
      <c r="IE7874" s="425"/>
      <c r="IF7874" s="425"/>
      <c r="IG7874" s="425"/>
      <c r="IH7874" s="425"/>
      <c r="II7874" s="425"/>
      <c r="IJ7874" s="425"/>
      <c r="IK7874" s="425"/>
      <c r="IL7874" s="425"/>
      <c r="IM7874" s="425"/>
      <c r="IN7874" s="425"/>
      <c r="IO7874" s="425"/>
      <c r="IP7874" s="425"/>
      <c r="IQ7874" s="425"/>
      <c r="IR7874" s="425"/>
      <c r="IS7874" s="425"/>
      <c r="IT7874" s="425"/>
      <c r="IU7874" s="425"/>
      <c r="IV7874" s="425"/>
    </row>
    <row r="7875" s="428" customFormat="1" ht="27.6" customHeight="1" spans="2:256">
      <c r="B7875" s="465"/>
      <c r="GH7875" s="425"/>
      <c r="GI7875" s="425"/>
      <c r="GJ7875" s="425"/>
      <c r="GK7875" s="425"/>
      <c r="GL7875" s="425"/>
      <c r="GM7875" s="425"/>
      <c r="GN7875" s="425"/>
      <c r="GO7875" s="425"/>
      <c r="GP7875" s="425"/>
      <c r="GQ7875" s="425"/>
      <c r="GR7875" s="425"/>
      <c r="GS7875" s="425"/>
      <c r="GT7875" s="425"/>
      <c r="GU7875" s="425"/>
      <c r="GV7875" s="425"/>
      <c r="GW7875" s="425"/>
      <c r="GX7875" s="425"/>
      <c r="GY7875" s="425"/>
      <c r="GZ7875" s="425"/>
      <c r="HA7875" s="425"/>
      <c r="HB7875" s="425"/>
      <c r="HC7875" s="425"/>
      <c r="HD7875" s="425"/>
      <c r="HE7875" s="425"/>
      <c r="HF7875" s="425"/>
      <c r="HG7875" s="425"/>
      <c r="HH7875" s="425"/>
      <c r="HI7875" s="425"/>
      <c r="HJ7875" s="425"/>
      <c r="HK7875" s="425"/>
      <c r="HL7875" s="425"/>
      <c r="HM7875" s="425"/>
      <c r="HN7875" s="425"/>
      <c r="HO7875" s="425"/>
      <c r="HP7875" s="425"/>
      <c r="HQ7875" s="425"/>
      <c r="HR7875" s="425"/>
      <c r="HS7875" s="425"/>
      <c r="HT7875" s="425"/>
      <c r="HU7875" s="425"/>
      <c r="HV7875" s="425"/>
      <c r="HW7875" s="425"/>
      <c r="HX7875" s="425"/>
      <c r="HY7875" s="425"/>
      <c r="HZ7875" s="425"/>
      <c r="IA7875" s="425"/>
      <c r="IB7875" s="425"/>
      <c r="IC7875" s="425"/>
      <c r="ID7875" s="425"/>
      <c r="IE7875" s="425"/>
      <c r="IF7875" s="425"/>
      <c r="IG7875" s="425"/>
      <c r="IH7875" s="425"/>
      <c r="II7875" s="425"/>
      <c r="IJ7875" s="425"/>
      <c r="IK7875" s="425"/>
      <c r="IL7875" s="425"/>
      <c r="IM7875" s="425"/>
      <c r="IN7875" s="425"/>
      <c r="IO7875" s="425"/>
      <c r="IP7875" s="425"/>
      <c r="IQ7875" s="425"/>
      <c r="IR7875" s="425"/>
      <c r="IS7875" s="425"/>
      <c r="IT7875" s="425"/>
      <c r="IU7875" s="425"/>
      <c r="IV7875" s="425"/>
    </row>
    <row r="7876" s="428" customFormat="1" ht="27.6" customHeight="1" spans="2:256">
      <c r="B7876" s="465"/>
      <c r="GH7876" s="425"/>
      <c r="GI7876" s="425"/>
      <c r="GJ7876" s="425"/>
      <c r="GK7876" s="425"/>
      <c r="GL7876" s="425"/>
      <c r="GM7876" s="425"/>
      <c r="GN7876" s="425"/>
      <c r="GO7876" s="425"/>
      <c r="GP7876" s="425"/>
      <c r="GQ7876" s="425"/>
      <c r="GR7876" s="425"/>
      <c r="GS7876" s="425"/>
      <c r="GT7876" s="425"/>
      <c r="GU7876" s="425"/>
      <c r="GV7876" s="425"/>
      <c r="GW7876" s="425"/>
      <c r="GX7876" s="425"/>
      <c r="GY7876" s="425"/>
      <c r="GZ7876" s="425"/>
      <c r="HA7876" s="425"/>
      <c r="HB7876" s="425"/>
      <c r="HC7876" s="425"/>
      <c r="HD7876" s="425"/>
      <c r="HE7876" s="425"/>
      <c r="HF7876" s="425"/>
      <c r="HG7876" s="425"/>
      <c r="HH7876" s="425"/>
      <c r="HI7876" s="425"/>
      <c r="HJ7876" s="425"/>
      <c r="HK7876" s="425"/>
      <c r="HL7876" s="425"/>
      <c r="HM7876" s="425"/>
      <c r="HN7876" s="425"/>
      <c r="HO7876" s="425"/>
      <c r="HP7876" s="425"/>
      <c r="HQ7876" s="425"/>
      <c r="HR7876" s="425"/>
      <c r="HS7876" s="425"/>
      <c r="HT7876" s="425"/>
      <c r="HU7876" s="425"/>
      <c r="HV7876" s="425"/>
      <c r="HW7876" s="425"/>
      <c r="HX7876" s="425"/>
      <c r="HY7876" s="425"/>
      <c r="HZ7876" s="425"/>
      <c r="IA7876" s="425"/>
      <c r="IB7876" s="425"/>
      <c r="IC7876" s="425"/>
      <c r="ID7876" s="425"/>
      <c r="IE7876" s="425"/>
      <c r="IF7876" s="425"/>
      <c r="IG7876" s="425"/>
      <c r="IH7876" s="425"/>
      <c r="II7876" s="425"/>
      <c r="IJ7876" s="425"/>
      <c r="IK7876" s="425"/>
      <c r="IL7876" s="425"/>
      <c r="IM7876" s="425"/>
      <c r="IN7876" s="425"/>
      <c r="IO7876" s="425"/>
      <c r="IP7876" s="425"/>
      <c r="IQ7876" s="425"/>
      <c r="IR7876" s="425"/>
      <c r="IS7876" s="425"/>
      <c r="IT7876" s="425"/>
      <c r="IU7876" s="425"/>
      <c r="IV7876" s="425"/>
    </row>
    <row r="7877" s="428" customFormat="1" ht="27.6" customHeight="1" spans="2:256">
      <c r="B7877" s="465"/>
      <c r="GH7877" s="425"/>
      <c r="GI7877" s="425"/>
      <c r="GJ7877" s="425"/>
      <c r="GK7877" s="425"/>
      <c r="GL7877" s="425"/>
      <c r="GM7877" s="425"/>
      <c r="GN7877" s="425"/>
      <c r="GO7877" s="425"/>
      <c r="GP7877" s="425"/>
      <c r="GQ7877" s="425"/>
      <c r="GR7877" s="425"/>
      <c r="GS7877" s="425"/>
      <c r="GT7877" s="425"/>
      <c r="GU7877" s="425"/>
      <c r="GV7877" s="425"/>
      <c r="GW7877" s="425"/>
      <c r="GX7877" s="425"/>
      <c r="GY7877" s="425"/>
      <c r="GZ7877" s="425"/>
      <c r="HA7877" s="425"/>
      <c r="HB7877" s="425"/>
      <c r="HC7877" s="425"/>
      <c r="HD7877" s="425"/>
      <c r="HE7877" s="425"/>
      <c r="HF7877" s="425"/>
      <c r="HG7877" s="425"/>
      <c r="HH7877" s="425"/>
      <c r="HI7877" s="425"/>
      <c r="HJ7877" s="425"/>
      <c r="HK7877" s="425"/>
      <c r="HL7877" s="425"/>
      <c r="HM7877" s="425"/>
      <c r="HN7877" s="425"/>
      <c r="HO7877" s="425"/>
      <c r="HP7877" s="425"/>
      <c r="HQ7877" s="425"/>
      <c r="HR7877" s="425"/>
      <c r="HS7877" s="425"/>
      <c r="HT7877" s="425"/>
      <c r="HU7877" s="425"/>
      <c r="HV7877" s="425"/>
      <c r="HW7877" s="425"/>
      <c r="HX7877" s="425"/>
      <c r="HY7877" s="425"/>
      <c r="HZ7877" s="425"/>
      <c r="IA7877" s="425"/>
      <c r="IB7877" s="425"/>
      <c r="IC7877" s="425"/>
      <c r="ID7877" s="425"/>
      <c r="IE7877" s="425"/>
      <c r="IF7877" s="425"/>
      <c r="IG7877" s="425"/>
      <c r="IH7877" s="425"/>
      <c r="II7877" s="425"/>
      <c r="IJ7877" s="425"/>
      <c r="IK7877" s="425"/>
      <c r="IL7877" s="425"/>
      <c r="IM7877" s="425"/>
      <c r="IN7877" s="425"/>
      <c r="IO7877" s="425"/>
      <c r="IP7877" s="425"/>
      <c r="IQ7877" s="425"/>
      <c r="IR7877" s="425"/>
      <c r="IS7877" s="425"/>
      <c r="IT7877" s="425"/>
      <c r="IU7877" s="425"/>
      <c r="IV7877" s="425"/>
    </row>
    <row r="7878" s="428" customFormat="1" ht="27.6" customHeight="1" spans="2:256">
      <c r="B7878" s="465"/>
      <c r="GH7878" s="425"/>
      <c r="GI7878" s="425"/>
      <c r="GJ7878" s="425"/>
      <c r="GK7878" s="425"/>
      <c r="GL7878" s="425"/>
      <c r="GM7878" s="425"/>
      <c r="GN7878" s="425"/>
      <c r="GO7878" s="425"/>
      <c r="GP7878" s="425"/>
      <c r="GQ7878" s="425"/>
      <c r="GR7878" s="425"/>
      <c r="GS7878" s="425"/>
      <c r="GT7878" s="425"/>
      <c r="GU7878" s="425"/>
      <c r="GV7878" s="425"/>
      <c r="GW7878" s="425"/>
      <c r="GX7878" s="425"/>
      <c r="GY7878" s="425"/>
      <c r="GZ7878" s="425"/>
      <c r="HA7878" s="425"/>
      <c r="HB7878" s="425"/>
      <c r="HC7878" s="425"/>
      <c r="HD7878" s="425"/>
      <c r="HE7878" s="425"/>
      <c r="HF7878" s="425"/>
      <c r="HG7878" s="425"/>
      <c r="HH7878" s="425"/>
      <c r="HI7878" s="425"/>
      <c r="HJ7878" s="425"/>
      <c r="HK7878" s="425"/>
      <c r="HL7878" s="425"/>
      <c r="HM7878" s="425"/>
      <c r="HN7878" s="425"/>
      <c r="HO7878" s="425"/>
      <c r="HP7878" s="425"/>
      <c r="HQ7878" s="425"/>
      <c r="HR7878" s="425"/>
      <c r="HS7878" s="425"/>
      <c r="HT7878" s="425"/>
      <c r="HU7878" s="425"/>
      <c r="HV7878" s="425"/>
      <c r="HW7878" s="425"/>
      <c r="HX7878" s="425"/>
      <c r="HY7878" s="425"/>
      <c r="HZ7878" s="425"/>
      <c r="IA7878" s="425"/>
      <c r="IB7878" s="425"/>
      <c r="IC7878" s="425"/>
      <c r="ID7878" s="425"/>
      <c r="IE7878" s="425"/>
      <c r="IF7878" s="425"/>
      <c r="IG7878" s="425"/>
      <c r="IH7878" s="425"/>
      <c r="II7878" s="425"/>
      <c r="IJ7878" s="425"/>
      <c r="IK7878" s="425"/>
      <c r="IL7878" s="425"/>
      <c r="IM7878" s="425"/>
      <c r="IN7878" s="425"/>
      <c r="IO7878" s="425"/>
      <c r="IP7878" s="425"/>
      <c r="IQ7878" s="425"/>
      <c r="IR7878" s="425"/>
      <c r="IS7878" s="425"/>
      <c r="IT7878" s="425"/>
      <c r="IU7878" s="425"/>
      <c r="IV7878" s="425"/>
    </row>
    <row r="7879" s="428" customFormat="1" ht="27.6" customHeight="1" spans="2:256">
      <c r="B7879" s="465"/>
      <c r="GH7879" s="425"/>
      <c r="GI7879" s="425"/>
      <c r="GJ7879" s="425"/>
      <c r="GK7879" s="425"/>
      <c r="GL7879" s="425"/>
      <c r="GM7879" s="425"/>
      <c r="GN7879" s="425"/>
      <c r="GO7879" s="425"/>
      <c r="GP7879" s="425"/>
      <c r="GQ7879" s="425"/>
      <c r="GR7879" s="425"/>
      <c r="GS7879" s="425"/>
      <c r="GT7879" s="425"/>
      <c r="GU7879" s="425"/>
      <c r="GV7879" s="425"/>
      <c r="GW7879" s="425"/>
      <c r="GX7879" s="425"/>
      <c r="GY7879" s="425"/>
      <c r="GZ7879" s="425"/>
      <c r="HA7879" s="425"/>
      <c r="HB7879" s="425"/>
      <c r="HC7879" s="425"/>
      <c r="HD7879" s="425"/>
      <c r="HE7879" s="425"/>
      <c r="HF7879" s="425"/>
      <c r="HG7879" s="425"/>
      <c r="HH7879" s="425"/>
      <c r="HI7879" s="425"/>
      <c r="HJ7879" s="425"/>
      <c r="HK7879" s="425"/>
      <c r="HL7879" s="425"/>
      <c r="HM7879" s="425"/>
      <c r="HN7879" s="425"/>
      <c r="HO7879" s="425"/>
      <c r="HP7879" s="425"/>
      <c r="HQ7879" s="425"/>
      <c r="HR7879" s="425"/>
      <c r="HS7879" s="425"/>
      <c r="HT7879" s="425"/>
      <c r="HU7879" s="425"/>
      <c r="HV7879" s="425"/>
      <c r="HW7879" s="425"/>
      <c r="HX7879" s="425"/>
      <c r="HY7879" s="425"/>
      <c r="HZ7879" s="425"/>
      <c r="IA7879" s="425"/>
      <c r="IB7879" s="425"/>
      <c r="IC7879" s="425"/>
      <c r="ID7879" s="425"/>
      <c r="IE7879" s="425"/>
      <c r="IF7879" s="425"/>
      <c r="IG7879" s="425"/>
      <c r="IH7879" s="425"/>
      <c r="II7879" s="425"/>
      <c r="IJ7879" s="425"/>
      <c r="IK7879" s="425"/>
      <c r="IL7879" s="425"/>
      <c r="IM7879" s="425"/>
      <c r="IN7879" s="425"/>
      <c r="IO7879" s="425"/>
      <c r="IP7879" s="425"/>
      <c r="IQ7879" s="425"/>
      <c r="IR7879" s="425"/>
      <c r="IS7879" s="425"/>
      <c r="IT7879" s="425"/>
      <c r="IU7879" s="425"/>
      <c r="IV7879" s="425"/>
    </row>
    <row r="7880" s="428" customFormat="1" ht="27.6" customHeight="1" spans="2:256">
      <c r="B7880" s="465"/>
      <c r="GH7880" s="425"/>
      <c r="GI7880" s="425"/>
      <c r="GJ7880" s="425"/>
      <c r="GK7880" s="425"/>
      <c r="GL7880" s="425"/>
      <c r="GM7880" s="425"/>
      <c r="GN7880" s="425"/>
      <c r="GO7880" s="425"/>
      <c r="GP7880" s="425"/>
      <c r="GQ7880" s="425"/>
      <c r="GR7880" s="425"/>
      <c r="GS7880" s="425"/>
      <c r="GT7880" s="425"/>
      <c r="GU7880" s="425"/>
      <c r="GV7880" s="425"/>
      <c r="GW7880" s="425"/>
      <c r="GX7880" s="425"/>
      <c r="GY7880" s="425"/>
      <c r="GZ7880" s="425"/>
      <c r="HA7880" s="425"/>
      <c r="HB7880" s="425"/>
      <c r="HC7880" s="425"/>
      <c r="HD7880" s="425"/>
      <c r="HE7880" s="425"/>
      <c r="HF7880" s="425"/>
      <c r="HG7880" s="425"/>
      <c r="HH7880" s="425"/>
      <c r="HI7880" s="425"/>
      <c r="HJ7880" s="425"/>
      <c r="HK7880" s="425"/>
      <c r="HL7880" s="425"/>
      <c r="HM7880" s="425"/>
      <c r="HN7880" s="425"/>
      <c r="HO7880" s="425"/>
      <c r="HP7880" s="425"/>
      <c r="HQ7880" s="425"/>
      <c r="HR7880" s="425"/>
      <c r="HS7880" s="425"/>
      <c r="HT7880" s="425"/>
      <c r="HU7880" s="425"/>
      <c r="HV7880" s="425"/>
      <c r="HW7880" s="425"/>
      <c r="HX7880" s="425"/>
      <c r="HY7880" s="425"/>
      <c r="HZ7880" s="425"/>
      <c r="IA7880" s="425"/>
      <c r="IB7880" s="425"/>
      <c r="IC7880" s="425"/>
      <c r="ID7880" s="425"/>
      <c r="IE7880" s="425"/>
      <c r="IF7880" s="425"/>
      <c r="IG7880" s="425"/>
      <c r="IH7880" s="425"/>
      <c r="II7880" s="425"/>
      <c r="IJ7880" s="425"/>
      <c r="IK7880" s="425"/>
      <c r="IL7880" s="425"/>
      <c r="IM7880" s="425"/>
      <c r="IN7880" s="425"/>
      <c r="IO7880" s="425"/>
      <c r="IP7880" s="425"/>
      <c r="IQ7880" s="425"/>
      <c r="IR7880" s="425"/>
      <c r="IS7880" s="425"/>
      <c r="IT7880" s="425"/>
      <c r="IU7880" s="425"/>
      <c r="IV7880" s="425"/>
    </row>
    <row r="7881" s="428" customFormat="1" ht="27.6" customHeight="1" spans="2:256">
      <c r="B7881" s="465"/>
      <c r="GH7881" s="425"/>
      <c r="GI7881" s="425"/>
      <c r="GJ7881" s="425"/>
      <c r="GK7881" s="425"/>
      <c r="GL7881" s="425"/>
      <c r="GM7881" s="425"/>
      <c r="GN7881" s="425"/>
      <c r="GO7881" s="425"/>
      <c r="GP7881" s="425"/>
      <c r="GQ7881" s="425"/>
      <c r="GR7881" s="425"/>
      <c r="GS7881" s="425"/>
      <c r="GT7881" s="425"/>
      <c r="GU7881" s="425"/>
      <c r="GV7881" s="425"/>
      <c r="GW7881" s="425"/>
      <c r="GX7881" s="425"/>
      <c r="GY7881" s="425"/>
      <c r="GZ7881" s="425"/>
      <c r="HA7881" s="425"/>
      <c r="HB7881" s="425"/>
      <c r="HC7881" s="425"/>
      <c r="HD7881" s="425"/>
      <c r="HE7881" s="425"/>
      <c r="HF7881" s="425"/>
      <c r="HG7881" s="425"/>
      <c r="HH7881" s="425"/>
      <c r="HI7881" s="425"/>
      <c r="HJ7881" s="425"/>
      <c r="HK7881" s="425"/>
      <c r="HL7881" s="425"/>
      <c r="HM7881" s="425"/>
      <c r="HN7881" s="425"/>
      <c r="HO7881" s="425"/>
      <c r="HP7881" s="425"/>
      <c r="HQ7881" s="425"/>
      <c r="HR7881" s="425"/>
      <c r="HS7881" s="425"/>
      <c r="HT7881" s="425"/>
      <c r="HU7881" s="425"/>
      <c r="HV7881" s="425"/>
      <c r="HW7881" s="425"/>
      <c r="HX7881" s="425"/>
      <c r="HY7881" s="425"/>
      <c r="HZ7881" s="425"/>
      <c r="IA7881" s="425"/>
      <c r="IB7881" s="425"/>
      <c r="IC7881" s="425"/>
      <c r="ID7881" s="425"/>
      <c r="IE7881" s="425"/>
      <c r="IF7881" s="425"/>
      <c r="IG7881" s="425"/>
      <c r="IH7881" s="425"/>
      <c r="II7881" s="425"/>
      <c r="IJ7881" s="425"/>
      <c r="IK7881" s="425"/>
      <c r="IL7881" s="425"/>
      <c r="IM7881" s="425"/>
      <c r="IN7881" s="425"/>
      <c r="IO7881" s="425"/>
      <c r="IP7881" s="425"/>
      <c r="IQ7881" s="425"/>
      <c r="IR7881" s="425"/>
      <c r="IS7881" s="425"/>
      <c r="IT7881" s="425"/>
      <c r="IU7881" s="425"/>
      <c r="IV7881" s="425"/>
    </row>
    <row r="7882" s="428" customFormat="1" ht="27.6" customHeight="1" spans="2:256">
      <c r="B7882" s="465"/>
      <c r="GH7882" s="425"/>
      <c r="GI7882" s="425"/>
      <c r="GJ7882" s="425"/>
      <c r="GK7882" s="425"/>
      <c r="GL7882" s="425"/>
      <c r="GM7882" s="425"/>
      <c r="GN7882" s="425"/>
      <c r="GO7882" s="425"/>
      <c r="GP7882" s="425"/>
      <c r="GQ7882" s="425"/>
      <c r="GR7882" s="425"/>
      <c r="GS7882" s="425"/>
      <c r="GT7882" s="425"/>
      <c r="GU7882" s="425"/>
      <c r="GV7882" s="425"/>
      <c r="GW7882" s="425"/>
      <c r="GX7882" s="425"/>
      <c r="GY7882" s="425"/>
      <c r="GZ7882" s="425"/>
      <c r="HA7882" s="425"/>
      <c r="HB7882" s="425"/>
      <c r="HC7882" s="425"/>
      <c r="HD7882" s="425"/>
      <c r="HE7882" s="425"/>
      <c r="HF7882" s="425"/>
      <c r="HG7882" s="425"/>
      <c r="HH7882" s="425"/>
      <c r="HI7882" s="425"/>
      <c r="HJ7882" s="425"/>
      <c r="HK7882" s="425"/>
      <c r="HL7882" s="425"/>
      <c r="HM7882" s="425"/>
      <c r="HN7882" s="425"/>
      <c r="HO7882" s="425"/>
      <c r="HP7882" s="425"/>
      <c r="HQ7882" s="425"/>
      <c r="HR7882" s="425"/>
      <c r="HS7882" s="425"/>
      <c r="HT7882" s="425"/>
      <c r="HU7882" s="425"/>
      <c r="HV7882" s="425"/>
      <c r="HW7882" s="425"/>
      <c r="HX7882" s="425"/>
      <c r="HY7882" s="425"/>
      <c r="HZ7882" s="425"/>
      <c r="IA7882" s="425"/>
      <c r="IB7882" s="425"/>
      <c r="IC7882" s="425"/>
      <c r="ID7882" s="425"/>
      <c r="IE7882" s="425"/>
      <c r="IF7882" s="425"/>
      <c r="IG7882" s="425"/>
      <c r="IH7882" s="425"/>
      <c r="II7882" s="425"/>
      <c r="IJ7882" s="425"/>
      <c r="IK7882" s="425"/>
      <c r="IL7882" s="425"/>
      <c r="IM7882" s="425"/>
      <c r="IN7882" s="425"/>
      <c r="IO7882" s="425"/>
      <c r="IP7882" s="425"/>
      <c r="IQ7882" s="425"/>
      <c r="IR7882" s="425"/>
      <c r="IS7882" s="425"/>
      <c r="IT7882" s="425"/>
      <c r="IU7882" s="425"/>
      <c r="IV7882" s="425"/>
    </row>
    <row r="7883" s="428" customFormat="1" ht="27.6" customHeight="1" spans="2:256">
      <c r="B7883" s="465"/>
      <c r="GH7883" s="425"/>
      <c r="GI7883" s="425"/>
      <c r="GJ7883" s="425"/>
      <c r="GK7883" s="425"/>
      <c r="GL7883" s="425"/>
      <c r="GM7883" s="425"/>
      <c r="GN7883" s="425"/>
      <c r="GO7883" s="425"/>
      <c r="GP7883" s="425"/>
      <c r="GQ7883" s="425"/>
      <c r="GR7883" s="425"/>
      <c r="GS7883" s="425"/>
      <c r="GT7883" s="425"/>
      <c r="GU7883" s="425"/>
      <c r="GV7883" s="425"/>
      <c r="GW7883" s="425"/>
      <c r="GX7883" s="425"/>
      <c r="GY7883" s="425"/>
      <c r="GZ7883" s="425"/>
      <c r="HA7883" s="425"/>
      <c r="HB7883" s="425"/>
      <c r="HC7883" s="425"/>
      <c r="HD7883" s="425"/>
      <c r="HE7883" s="425"/>
      <c r="HF7883" s="425"/>
      <c r="HG7883" s="425"/>
      <c r="HH7883" s="425"/>
      <c r="HI7883" s="425"/>
      <c r="HJ7883" s="425"/>
      <c r="HK7883" s="425"/>
      <c r="HL7883" s="425"/>
      <c r="HM7883" s="425"/>
      <c r="HN7883" s="425"/>
      <c r="HO7883" s="425"/>
      <c r="HP7883" s="425"/>
      <c r="HQ7883" s="425"/>
      <c r="HR7883" s="425"/>
      <c r="HS7883" s="425"/>
      <c r="HT7883" s="425"/>
      <c r="HU7883" s="425"/>
      <c r="HV7883" s="425"/>
      <c r="HW7883" s="425"/>
      <c r="HX7883" s="425"/>
      <c r="HY7883" s="425"/>
      <c r="HZ7883" s="425"/>
      <c r="IA7883" s="425"/>
      <c r="IB7883" s="425"/>
      <c r="IC7883" s="425"/>
      <c r="ID7883" s="425"/>
      <c r="IE7883" s="425"/>
      <c r="IF7883" s="425"/>
      <c r="IG7883" s="425"/>
      <c r="IH7883" s="425"/>
      <c r="II7883" s="425"/>
      <c r="IJ7883" s="425"/>
      <c r="IK7883" s="425"/>
      <c r="IL7883" s="425"/>
      <c r="IM7883" s="425"/>
      <c r="IN7883" s="425"/>
      <c r="IO7883" s="425"/>
      <c r="IP7883" s="425"/>
      <c r="IQ7883" s="425"/>
      <c r="IR7883" s="425"/>
      <c r="IS7883" s="425"/>
      <c r="IT7883" s="425"/>
      <c r="IU7883" s="425"/>
      <c r="IV7883" s="425"/>
    </row>
    <row r="7884" s="428" customFormat="1" ht="27.6" customHeight="1" spans="2:256">
      <c r="B7884" s="465"/>
      <c r="GH7884" s="425"/>
      <c r="GI7884" s="425"/>
      <c r="GJ7884" s="425"/>
      <c r="GK7884" s="425"/>
      <c r="GL7884" s="425"/>
      <c r="GM7884" s="425"/>
      <c r="GN7884" s="425"/>
      <c r="GO7884" s="425"/>
      <c r="GP7884" s="425"/>
      <c r="GQ7884" s="425"/>
      <c r="GR7884" s="425"/>
      <c r="GS7884" s="425"/>
      <c r="GT7884" s="425"/>
      <c r="GU7884" s="425"/>
      <c r="GV7884" s="425"/>
      <c r="GW7884" s="425"/>
      <c r="GX7884" s="425"/>
      <c r="GY7884" s="425"/>
      <c r="GZ7884" s="425"/>
      <c r="HA7884" s="425"/>
      <c r="HB7884" s="425"/>
      <c r="HC7884" s="425"/>
      <c r="HD7884" s="425"/>
      <c r="HE7884" s="425"/>
      <c r="HF7884" s="425"/>
      <c r="HG7884" s="425"/>
      <c r="HH7884" s="425"/>
      <c r="HI7884" s="425"/>
      <c r="HJ7884" s="425"/>
      <c r="HK7884" s="425"/>
      <c r="HL7884" s="425"/>
      <c r="HM7884" s="425"/>
      <c r="HN7884" s="425"/>
      <c r="HO7884" s="425"/>
      <c r="HP7884" s="425"/>
      <c r="HQ7884" s="425"/>
      <c r="HR7884" s="425"/>
      <c r="HS7884" s="425"/>
      <c r="HT7884" s="425"/>
      <c r="HU7884" s="425"/>
      <c r="HV7884" s="425"/>
      <c r="HW7884" s="425"/>
      <c r="HX7884" s="425"/>
      <c r="HY7884" s="425"/>
      <c r="HZ7884" s="425"/>
      <c r="IA7884" s="425"/>
      <c r="IB7884" s="425"/>
      <c r="IC7884" s="425"/>
      <c r="ID7884" s="425"/>
      <c r="IE7884" s="425"/>
      <c r="IF7884" s="425"/>
      <c r="IG7884" s="425"/>
      <c r="IH7884" s="425"/>
      <c r="II7884" s="425"/>
      <c r="IJ7884" s="425"/>
      <c r="IK7884" s="425"/>
      <c r="IL7884" s="425"/>
      <c r="IM7884" s="425"/>
      <c r="IN7884" s="425"/>
      <c r="IO7884" s="425"/>
      <c r="IP7884" s="425"/>
      <c r="IQ7884" s="425"/>
      <c r="IR7884" s="425"/>
      <c r="IS7884" s="425"/>
      <c r="IT7884" s="425"/>
      <c r="IU7884" s="425"/>
      <c r="IV7884" s="425"/>
    </row>
    <row r="7885" s="428" customFormat="1" ht="27.6" customHeight="1" spans="2:256">
      <c r="B7885" s="465"/>
      <c r="GH7885" s="425"/>
      <c r="GI7885" s="425"/>
      <c r="GJ7885" s="425"/>
      <c r="GK7885" s="425"/>
      <c r="GL7885" s="425"/>
      <c r="GM7885" s="425"/>
      <c r="GN7885" s="425"/>
      <c r="GO7885" s="425"/>
      <c r="GP7885" s="425"/>
      <c r="GQ7885" s="425"/>
      <c r="GR7885" s="425"/>
      <c r="GS7885" s="425"/>
      <c r="GT7885" s="425"/>
      <c r="GU7885" s="425"/>
      <c r="GV7885" s="425"/>
      <c r="GW7885" s="425"/>
      <c r="GX7885" s="425"/>
      <c r="GY7885" s="425"/>
      <c r="GZ7885" s="425"/>
      <c r="HA7885" s="425"/>
      <c r="HB7885" s="425"/>
      <c r="HC7885" s="425"/>
      <c r="HD7885" s="425"/>
      <c r="HE7885" s="425"/>
      <c r="HF7885" s="425"/>
      <c r="HG7885" s="425"/>
      <c r="HH7885" s="425"/>
      <c r="HI7885" s="425"/>
      <c r="HJ7885" s="425"/>
      <c r="HK7885" s="425"/>
      <c r="HL7885" s="425"/>
      <c r="HM7885" s="425"/>
      <c r="HN7885" s="425"/>
      <c r="HO7885" s="425"/>
      <c r="HP7885" s="425"/>
      <c r="HQ7885" s="425"/>
      <c r="HR7885" s="425"/>
      <c r="HS7885" s="425"/>
      <c r="HT7885" s="425"/>
      <c r="HU7885" s="425"/>
      <c r="HV7885" s="425"/>
      <c r="HW7885" s="425"/>
      <c r="HX7885" s="425"/>
      <c r="HY7885" s="425"/>
      <c r="HZ7885" s="425"/>
      <c r="IA7885" s="425"/>
      <c r="IB7885" s="425"/>
      <c r="IC7885" s="425"/>
      <c r="ID7885" s="425"/>
      <c r="IE7885" s="425"/>
      <c r="IF7885" s="425"/>
      <c r="IG7885" s="425"/>
      <c r="IH7885" s="425"/>
      <c r="II7885" s="425"/>
      <c r="IJ7885" s="425"/>
      <c r="IK7885" s="425"/>
      <c r="IL7885" s="425"/>
      <c r="IM7885" s="425"/>
      <c r="IN7885" s="425"/>
      <c r="IO7885" s="425"/>
      <c r="IP7885" s="425"/>
      <c r="IQ7885" s="425"/>
      <c r="IR7885" s="425"/>
      <c r="IS7885" s="425"/>
      <c r="IT7885" s="425"/>
      <c r="IU7885" s="425"/>
      <c r="IV7885" s="425"/>
    </row>
    <row r="7886" s="428" customFormat="1" ht="27.6" customHeight="1" spans="2:256">
      <c r="B7886" s="465"/>
      <c r="GH7886" s="425"/>
      <c r="GI7886" s="425"/>
      <c r="GJ7886" s="425"/>
      <c r="GK7886" s="425"/>
      <c r="GL7886" s="425"/>
      <c r="GM7886" s="425"/>
      <c r="GN7886" s="425"/>
      <c r="GO7886" s="425"/>
      <c r="GP7886" s="425"/>
      <c r="GQ7886" s="425"/>
      <c r="GR7886" s="425"/>
      <c r="GS7886" s="425"/>
      <c r="GT7886" s="425"/>
      <c r="GU7886" s="425"/>
      <c r="GV7886" s="425"/>
      <c r="GW7886" s="425"/>
      <c r="GX7886" s="425"/>
      <c r="GY7886" s="425"/>
      <c r="GZ7886" s="425"/>
      <c r="HA7886" s="425"/>
      <c r="HB7886" s="425"/>
      <c r="HC7886" s="425"/>
      <c r="HD7886" s="425"/>
      <c r="HE7886" s="425"/>
      <c r="HF7886" s="425"/>
      <c r="HG7886" s="425"/>
      <c r="HH7886" s="425"/>
      <c r="HI7886" s="425"/>
      <c r="HJ7886" s="425"/>
      <c r="HK7886" s="425"/>
      <c r="HL7886" s="425"/>
      <c r="HM7886" s="425"/>
      <c r="HN7886" s="425"/>
      <c r="HO7886" s="425"/>
      <c r="HP7886" s="425"/>
      <c r="HQ7886" s="425"/>
      <c r="HR7886" s="425"/>
      <c r="HS7886" s="425"/>
      <c r="HT7886" s="425"/>
      <c r="HU7886" s="425"/>
      <c r="HV7886" s="425"/>
      <c r="HW7886" s="425"/>
      <c r="HX7886" s="425"/>
      <c r="HY7886" s="425"/>
      <c r="HZ7886" s="425"/>
      <c r="IA7886" s="425"/>
      <c r="IB7886" s="425"/>
      <c r="IC7886" s="425"/>
      <c r="ID7886" s="425"/>
      <c r="IE7886" s="425"/>
      <c r="IF7886" s="425"/>
      <c r="IG7886" s="425"/>
      <c r="IH7886" s="425"/>
      <c r="II7886" s="425"/>
      <c r="IJ7886" s="425"/>
      <c r="IK7886" s="425"/>
      <c r="IL7886" s="425"/>
      <c r="IM7886" s="425"/>
      <c r="IN7886" s="425"/>
      <c r="IO7886" s="425"/>
      <c r="IP7886" s="425"/>
      <c r="IQ7886" s="425"/>
      <c r="IR7886" s="425"/>
      <c r="IS7886" s="425"/>
      <c r="IT7886" s="425"/>
      <c r="IU7886" s="425"/>
      <c r="IV7886" s="425"/>
    </row>
    <row r="7887" s="428" customFormat="1" ht="27.6" customHeight="1" spans="2:256">
      <c r="B7887" s="465"/>
      <c r="GH7887" s="425"/>
      <c r="GI7887" s="425"/>
      <c r="GJ7887" s="425"/>
      <c r="GK7887" s="425"/>
      <c r="GL7887" s="425"/>
      <c r="GM7887" s="425"/>
      <c r="GN7887" s="425"/>
      <c r="GO7887" s="425"/>
      <c r="GP7887" s="425"/>
      <c r="GQ7887" s="425"/>
      <c r="GR7887" s="425"/>
      <c r="GS7887" s="425"/>
      <c r="GT7887" s="425"/>
      <c r="GU7887" s="425"/>
      <c r="GV7887" s="425"/>
      <c r="GW7887" s="425"/>
      <c r="GX7887" s="425"/>
      <c r="GY7887" s="425"/>
      <c r="GZ7887" s="425"/>
      <c r="HA7887" s="425"/>
      <c r="HB7887" s="425"/>
      <c r="HC7887" s="425"/>
      <c r="HD7887" s="425"/>
      <c r="HE7887" s="425"/>
      <c r="HF7887" s="425"/>
      <c r="HG7887" s="425"/>
      <c r="HH7887" s="425"/>
      <c r="HI7887" s="425"/>
      <c r="HJ7887" s="425"/>
      <c r="HK7887" s="425"/>
      <c r="HL7887" s="425"/>
      <c r="HM7887" s="425"/>
      <c r="HN7887" s="425"/>
      <c r="HO7887" s="425"/>
      <c r="HP7887" s="425"/>
      <c r="HQ7887" s="425"/>
      <c r="HR7887" s="425"/>
      <c r="HS7887" s="425"/>
      <c r="HT7887" s="425"/>
      <c r="HU7887" s="425"/>
      <c r="HV7887" s="425"/>
      <c r="HW7887" s="425"/>
      <c r="HX7887" s="425"/>
      <c r="HY7887" s="425"/>
      <c r="HZ7887" s="425"/>
      <c r="IA7887" s="425"/>
      <c r="IB7887" s="425"/>
      <c r="IC7887" s="425"/>
      <c r="ID7887" s="425"/>
      <c r="IE7887" s="425"/>
      <c r="IF7887" s="425"/>
      <c r="IG7887" s="425"/>
      <c r="IH7887" s="425"/>
      <c r="II7887" s="425"/>
      <c r="IJ7887" s="425"/>
      <c r="IK7887" s="425"/>
      <c r="IL7887" s="425"/>
      <c r="IM7887" s="425"/>
      <c r="IN7887" s="425"/>
      <c r="IO7887" s="425"/>
      <c r="IP7887" s="425"/>
      <c r="IQ7887" s="425"/>
      <c r="IR7887" s="425"/>
      <c r="IS7887" s="425"/>
      <c r="IT7887" s="425"/>
      <c r="IU7887" s="425"/>
      <c r="IV7887" s="425"/>
    </row>
    <row r="7888" s="428" customFormat="1" ht="27.6" customHeight="1" spans="2:256">
      <c r="B7888" s="465"/>
      <c r="GH7888" s="425"/>
      <c r="GI7888" s="425"/>
      <c r="GJ7888" s="425"/>
      <c r="GK7888" s="425"/>
      <c r="GL7888" s="425"/>
      <c r="GM7888" s="425"/>
      <c r="GN7888" s="425"/>
      <c r="GO7888" s="425"/>
      <c r="GP7888" s="425"/>
      <c r="GQ7888" s="425"/>
      <c r="GR7888" s="425"/>
      <c r="GS7888" s="425"/>
      <c r="GT7888" s="425"/>
      <c r="GU7888" s="425"/>
      <c r="GV7888" s="425"/>
      <c r="GW7888" s="425"/>
      <c r="GX7888" s="425"/>
      <c r="GY7888" s="425"/>
      <c r="GZ7888" s="425"/>
      <c r="HA7888" s="425"/>
      <c r="HB7888" s="425"/>
      <c r="HC7888" s="425"/>
      <c r="HD7888" s="425"/>
      <c r="HE7888" s="425"/>
      <c r="HF7888" s="425"/>
      <c r="HG7888" s="425"/>
      <c r="HH7888" s="425"/>
      <c r="HI7888" s="425"/>
      <c r="HJ7888" s="425"/>
      <c r="HK7888" s="425"/>
      <c r="HL7888" s="425"/>
      <c r="HM7888" s="425"/>
      <c r="HN7888" s="425"/>
      <c r="HO7888" s="425"/>
      <c r="HP7888" s="425"/>
      <c r="HQ7888" s="425"/>
      <c r="HR7888" s="425"/>
      <c r="HS7888" s="425"/>
      <c r="HT7888" s="425"/>
      <c r="HU7888" s="425"/>
      <c r="HV7888" s="425"/>
      <c r="HW7888" s="425"/>
      <c r="HX7888" s="425"/>
      <c r="HY7888" s="425"/>
      <c r="HZ7888" s="425"/>
      <c r="IA7888" s="425"/>
      <c r="IB7888" s="425"/>
      <c r="IC7888" s="425"/>
      <c r="ID7888" s="425"/>
      <c r="IE7888" s="425"/>
      <c r="IF7888" s="425"/>
      <c r="IG7888" s="425"/>
      <c r="IH7888" s="425"/>
      <c r="II7888" s="425"/>
      <c r="IJ7888" s="425"/>
      <c r="IK7888" s="425"/>
      <c r="IL7888" s="425"/>
      <c r="IM7888" s="425"/>
      <c r="IN7888" s="425"/>
      <c r="IO7888" s="425"/>
      <c r="IP7888" s="425"/>
      <c r="IQ7888" s="425"/>
      <c r="IR7888" s="425"/>
      <c r="IS7888" s="425"/>
      <c r="IT7888" s="425"/>
      <c r="IU7888" s="425"/>
      <c r="IV7888" s="425"/>
    </row>
    <row r="7889" s="428" customFormat="1" ht="27.6" customHeight="1" spans="2:256">
      <c r="B7889" s="465"/>
      <c r="GH7889" s="425"/>
      <c r="GI7889" s="425"/>
      <c r="GJ7889" s="425"/>
      <c r="GK7889" s="425"/>
      <c r="GL7889" s="425"/>
      <c r="GM7889" s="425"/>
      <c r="GN7889" s="425"/>
      <c r="GO7889" s="425"/>
      <c r="GP7889" s="425"/>
      <c r="GQ7889" s="425"/>
      <c r="GR7889" s="425"/>
      <c r="GS7889" s="425"/>
      <c r="GT7889" s="425"/>
      <c r="GU7889" s="425"/>
      <c r="GV7889" s="425"/>
      <c r="GW7889" s="425"/>
      <c r="GX7889" s="425"/>
      <c r="GY7889" s="425"/>
      <c r="GZ7889" s="425"/>
      <c r="HA7889" s="425"/>
      <c r="HB7889" s="425"/>
      <c r="HC7889" s="425"/>
      <c r="HD7889" s="425"/>
      <c r="HE7889" s="425"/>
      <c r="HF7889" s="425"/>
      <c r="HG7889" s="425"/>
      <c r="HH7889" s="425"/>
      <c r="HI7889" s="425"/>
      <c r="HJ7889" s="425"/>
      <c r="HK7889" s="425"/>
      <c r="HL7889" s="425"/>
      <c r="HM7889" s="425"/>
      <c r="HN7889" s="425"/>
      <c r="HO7889" s="425"/>
      <c r="HP7889" s="425"/>
      <c r="HQ7889" s="425"/>
      <c r="HR7889" s="425"/>
      <c r="HS7889" s="425"/>
      <c r="HT7889" s="425"/>
      <c r="HU7889" s="425"/>
      <c r="HV7889" s="425"/>
      <c r="HW7889" s="425"/>
      <c r="HX7889" s="425"/>
      <c r="HY7889" s="425"/>
      <c r="HZ7889" s="425"/>
      <c r="IA7889" s="425"/>
      <c r="IB7889" s="425"/>
      <c r="IC7889" s="425"/>
      <c r="ID7889" s="425"/>
      <c r="IE7889" s="425"/>
      <c r="IF7889" s="425"/>
      <c r="IG7889" s="425"/>
      <c r="IH7889" s="425"/>
      <c r="II7889" s="425"/>
      <c r="IJ7889" s="425"/>
      <c r="IK7889" s="425"/>
      <c r="IL7889" s="425"/>
      <c r="IM7889" s="425"/>
      <c r="IN7889" s="425"/>
      <c r="IO7889" s="425"/>
      <c r="IP7889" s="425"/>
      <c r="IQ7889" s="425"/>
      <c r="IR7889" s="425"/>
      <c r="IS7889" s="425"/>
      <c r="IT7889" s="425"/>
      <c r="IU7889" s="425"/>
      <c r="IV7889" s="425"/>
    </row>
    <row r="7890" s="428" customFormat="1" ht="27.6" customHeight="1" spans="2:256">
      <c r="B7890" s="465"/>
      <c r="GH7890" s="425"/>
      <c r="GI7890" s="425"/>
      <c r="GJ7890" s="425"/>
      <c r="GK7890" s="425"/>
      <c r="GL7890" s="425"/>
      <c r="GM7890" s="425"/>
      <c r="GN7890" s="425"/>
      <c r="GO7890" s="425"/>
      <c r="GP7890" s="425"/>
      <c r="GQ7890" s="425"/>
      <c r="GR7890" s="425"/>
      <c r="GS7890" s="425"/>
      <c r="GT7890" s="425"/>
      <c r="GU7890" s="425"/>
      <c r="GV7890" s="425"/>
      <c r="GW7890" s="425"/>
      <c r="GX7890" s="425"/>
      <c r="GY7890" s="425"/>
      <c r="GZ7890" s="425"/>
      <c r="HA7890" s="425"/>
      <c r="HB7890" s="425"/>
      <c r="HC7890" s="425"/>
      <c r="HD7890" s="425"/>
      <c r="HE7890" s="425"/>
      <c r="HF7890" s="425"/>
      <c r="HG7890" s="425"/>
      <c r="HH7890" s="425"/>
      <c r="HI7890" s="425"/>
      <c r="HJ7890" s="425"/>
      <c r="HK7890" s="425"/>
      <c r="HL7890" s="425"/>
      <c r="HM7890" s="425"/>
      <c r="HN7890" s="425"/>
      <c r="HO7890" s="425"/>
      <c r="HP7890" s="425"/>
      <c r="HQ7890" s="425"/>
      <c r="HR7890" s="425"/>
      <c r="HS7890" s="425"/>
      <c r="HT7890" s="425"/>
      <c r="HU7890" s="425"/>
      <c r="HV7890" s="425"/>
      <c r="HW7890" s="425"/>
      <c r="HX7890" s="425"/>
      <c r="HY7890" s="425"/>
      <c r="HZ7890" s="425"/>
      <c r="IA7890" s="425"/>
      <c r="IB7890" s="425"/>
      <c r="IC7890" s="425"/>
      <c r="ID7890" s="425"/>
      <c r="IE7890" s="425"/>
      <c r="IF7890" s="425"/>
      <c r="IG7890" s="425"/>
      <c r="IH7890" s="425"/>
      <c r="II7890" s="425"/>
      <c r="IJ7890" s="425"/>
      <c r="IK7890" s="425"/>
      <c r="IL7890" s="425"/>
      <c r="IM7890" s="425"/>
      <c r="IN7890" s="425"/>
      <c r="IO7890" s="425"/>
      <c r="IP7890" s="425"/>
      <c r="IQ7890" s="425"/>
      <c r="IR7890" s="425"/>
      <c r="IS7890" s="425"/>
      <c r="IT7890" s="425"/>
      <c r="IU7890" s="425"/>
      <c r="IV7890" s="425"/>
    </row>
    <row r="7891" s="428" customFormat="1" ht="27.6" customHeight="1" spans="2:256">
      <c r="B7891" s="465"/>
      <c r="GH7891" s="425"/>
      <c r="GI7891" s="425"/>
      <c r="GJ7891" s="425"/>
      <c r="GK7891" s="425"/>
      <c r="GL7891" s="425"/>
      <c r="GM7891" s="425"/>
      <c r="GN7891" s="425"/>
      <c r="GO7891" s="425"/>
      <c r="GP7891" s="425"/>
      <c r="GQ7891" s="425"/>
      <c r="GR7891" s="425"/>
      <c r="GS7891" s="425"/>
      <c r="GT7891" s="425"/>
      <c r="GU7891" s="425"/>
      <c r="GV7891" s="425"/>
      <c r="GW7891" s="425"/>
      <c r="GX7891" s="425"/>
      <c r="GY7891" s="425"/>
      <c r="GZ7891" s="425"/>
      <c r="HA7891" s="425"/>
      <c r="HB7891" s="425"/>
      <c r="HC7891" s="425"/>
      <c r="HD7891" s="425"/>
      <c r="HE7891" s="425"/>
      <c r="HF7891" s="425"/>
      <c r="HG7891" s="425"/>
      <c r="HH7891" s="425"/>
      <c r="HI7891" s="425"/>
      <c r="HJ7891" s="425"/>
      <c r="HK7891" s="425"/>
      <c r="HL7891" s="425"/>
      <c r="HM7891" s="425"/>
      <c r="HN7891" s="425"/>
      <c r="HO7891" s="425"/>
      <c r="HP7891" s="425"/>
      <c r="HQ7891" s="425"/>
      <c r="HR7891" s="425"/>
      <c r="HS7891" s="425"/>
      <c r="HT7891" s="425"/>
      <c r="HU7891" s="425"/>
      <c r="HV7891" s="425"/>
      <c r="HW7891" s="425"/>
      <c r="HX7891" s="425"/>
      <c r="HY7891" s="425"/>
      <c r="HZ7891" s="425"/>
      <c r="IA7891" s="425"/>
      <c r="IB7891" s="425"/>
      <c r="IC7891" s="425"/>
      <c r="ID7891" s="425"/>
      <c r="IE7891" s="425"/>
      <c r="IF7891" s="425"/>
      <c r="IG7891" s="425"/>
      <c r="IH7891" s="425"/>
      <c r="II7891" s="425"/>
      <c r="IJ7891" s="425"/>
      <c r="IK7891" s="425"/>
      <c r="IL7891" s="425"/>
      <c r="IM7891" s="425"/>
      <c r="IN7891" s="425"/>
      <c r="IO7891" s="425"/>
      <c r="IP7891" s="425"/>
      <c r="IQ7891" s="425"/>
      <c r="IR7891" s="425"/>
      <c r="IS7891" s="425"/>
      <c r="IT7891" s="425"/>
      <c r="IU7891" s="425"/>
      <c r="IV7891" s="425"/>
    </row>
    <row r="7892" s="428" customFormat="1" ht="27.6" customHeight="1" spans="2:256">
      <c r="B7892" s="465"/>
      <c r="GH7892" s="425"/>
      <c r="GI7892" s="425"/>
      <c r="GJ7892" s="425"/>
      <c r="GK7892" s="425"/>
      <c r="GL7892" s="425"/>
      <c r="GM7892" s="425"/>
      <c r="GN7892" s="425"/>
      <c r="GO7892" s="425"/>
      <c r="GP7892" s="425"/>
      <c r="GQ7892" s="425"/>
      <c r="GR7892" s="425"/>
      <c r="GS7892" s="425"/>
      <c r="GT7892" s="425"/>
      <c r="GU7892" s="425"/>
      <c r="GV7892" s="425"/>
      <c r="GW7892" s="425"/>
      <c r="GX7892" s="425"/>
      <c r="GY7892" s="425"/>
      <c r="GZ7892" s="425"/>
      <c r="HA7892" s="425"/>
      <c r="HB7892" s="425"/>
      <c r="HC7892" s="425"/>
      <c r="HD7892" s="425"/>
      <c r="HE7892" s="425"/>
      <c r="HF7892" s="425"/>
      <c r="HG7892" s="425"/>
      <c r="HH7892" s="425"/>
      <c r="HI7892" s="425"/>
      <c r="HJ7892" s="425"/>
      <c r="HK7892" s="425"/>
      <c r="HL7892" s="425"/>
      <c r="HM7892" s="425"/>
      <c r="HN7892" s="425"/>
      <c r="HO7892" s="425"/>
      <c r="HP7892" s="425"/>
      <c r="HQ7892" s="425"/>
      <c r="HR7892" s="425"/>
      <c r="HS7892" s="425"/>
      <c r="HT7892" s="425"/>
      <c r="HU7892" s="425"/>
      <c r="HV7892" s="425"/>
      <c r="HW7892" s="425"/>
      <c r="HX7892" s="425"/>
      <c r="HY7892" s="425"/>
      <c r="HZ7892" s="425"/>
      <c r="IA7892" s="425"/>
      <c r="IB7892" s="425"/>
      <c r="IC7892" s="425"/>
      <c r="ID7892" s="425"/>
      <c r="IE7892" s="425"/>
      <c r="IF7892" s="425"/>
      <c r="IG7892" s="425"/>
      <c r="IH7892" s="425"/>
      <c r="II7892" s="425"/>
      <c r="IJ7892" s="425"/>
      <c r="IK7892" s="425"/>
      <c r="IL7892" s="425"/>
      <c r="IM7892" s="425"/>
      <c r="IN7892" s="425"/>
      <c r="IO7892" s="425"/>
      <c r="IP7892" s="425"/>
      <c r="IQ7892" s="425"/>
      <c r="IR7892" s="425"/>
      <c r="IS7892" s="425"/>
      <c r="IT7892" s="425"/>
      <c r="IU7892" s="425"/>
      <c r="IV7892" s="425"/>
    </row>
    <row r="7893" s="428" customFormat="1" ht="27.6" customHeight="1" spans="2:256">
      <c r="B7893" s="465"/>
      <c r="GH7893" s="425"/>
      <c r="GI7893" s="425"/>
      <c r="GJ7893" s="425"/>
      <c r="GK7893" s="425"/>
      <c r="GL7893" s="425"/>
      <c r="GM7893" s="425"/>
      <c r="GN7893" s="425"/>
      <c r="GO7893" s="425"/>
      <c r="GP7893" s="425"/>
      <c r="GQ7893" s="425"/>
      <c r="GR7893" s="425"/>
      <c r="GS7893" s="425"/>
      <c r="GT7893" s="425"/>
      <c r="GU7893" s="425"/>
      <c r="GV7893" s="425"/>
      <c r="GW7893" s="425"/>
      <c r="GX7893" s="425"/>
      <c r="GY7893" s="425"/>
      <c r="GZ7893" s="425"/>
      <c r="HA7893" s="425"/>
      <c r="HB7893" s="425"/>
      <c r="HC7893" s="425"/>
      <c r="HD7893" s="425"/>
      <c r="HE7893" s="425"/>
      <c r="HF7893" s="425"/>
      <c r="HG7893" s="425"/>
      <c r="HH7893" s="425"/>
      <c r="HI7893" s="425"/>
      <c r="HJ7893" s="425"/>
      <c r="HK7893" s="425"/>
      <c r="HL7893" s="425"/>
      <c r="HM7893" s="425"/>
      <c r="HN7893" s="425"/>
      <c r="HO7893" s="425"/>
      <c r="HP7893" s="425"/>
      <c r="HQ7893" s="425"/>
      <c r="HR7893" s="425"/>
      <c r="HS7893" s="425"/>
      <c r="HT7893" s="425"/>
      <c r="HU7893" s="425"/>
      <c r="HV7893" s="425"/>
      <c r="HW7893" s="425"/>
      <c r="HX7893" s="425"/>
      <c r="HY7893" s="425"/>
      <c r="HZ7893" s="425"/>
      <c r="IA7893" s="425"/>
      <c r="IB7893" s="425"/>
      <c r="IC7893" s="425"/>
      <c r="ID7893" s="425"/>
      <c r="IE7893" s="425"/>
      <c r="IF7893" s="425"/>
      <c r="IG7893" s="425"/>
      <c r="IH7893" s="425"/>
      <c r="II7893" s="425"/>
      <c r="IJ7893" s="425"/>
      <c r="IK7893" s="425"/>
      <c r="IL7893" s="425"/>
      <c r="IM7893" s="425"/>
      <c r="IN7893" s="425"/>
      <c r="IO7893" s="425"/>
      <c r="IP7893" s="425"/>
      <c r="IQ7893" s="425"/>
      <c r="IR7893" s="425"/>
      <c r="IS7893" s="425"/>
      <c r="IT7893" s="425"/>
      <c r="IU7893" s="425"/>
      <c r="IV7893" s="425"/>
    </row>
    <row r="7894" s="428" customFormat="1" ht="27.6" customHeight="1" spans="2:256">
      <c r="B7894" s="465"/>
      <c r="GH7894" s="425"/>
      <c r="GI7894" s="425"/>
      <c r="GJ7894" s="425"/>
      <c r="GK7894" s="425"/>
      <c r="GL7894" s="425"/>
      <c r="GM7894" s="425"/>
      <c r="GN7894" s="425"/>
      <c r="GO7894" s="425"/>
      <c r="GP7894" s="425"/>
      <c r="GQ7894" s="425"/>
      <c r="GR7894" s="425"/>
      <c r="GS7894" s="425"/>
      <c r="GT7894" s="425"/>
      <c r="GU7894" s="425"/>
      <c r="GV7894" s="425"/>
      <c r="GW7894" s="425"/>
      <c r="GX7894" s="425"/>
      <c r="GY7894" s="425"/>
      <c r="GZ7894" s="425"/>
      <c r="HA7894" s="425"/>
      <c r="HB7894" s="425"/>
      <c r="HC7894" s="425"/>
      <c r="HD7894" s="425"/>
      <c r="HE7894" s="425"/>
      <c r="HF7894" s="425"/>
      <c r="HG7894" s="425"/>
      <c r="HH7894" s="425"/>
      <c r="HI7894" s="425"/>
      <c r="HJ7894" s="425"/>
      <c r="HK7894" s="425"/>
      <c r="HL7894" s="425"/>
      <c r="HM7894" s="425"/>
      <c r="HN7894" s="425"/>
      <c r="HO7894" s="425"/>
      <c r="HP7894" s="425"/>
      <c r="HQ7894" s="425"/>
      <c r="HR7894" s="425"/>
      <c r="HS7894" s="425"/>
      <c r="HT7894" s="425"/>
      <c r="HU7894" s="425"/>
      <c r="HV7894" s="425"/>
      <c r="HW7894" s="425"/>
      <c r="HX7894" s="425"/>
      <c r="HY7894" s="425"/>
      <c r="HZ7894" s="425"/>
      <c r="IA7894" s="425"/>
      <c r="IB7894" s="425"/>
      <c r="IC7894" s="425"/>
      <c r="ID7894" s="425"/>
      <c r="IE7894" s="425"/>
      <c r="IF7894" s="425"/>
      <c r="IG7894" s="425"/>
      <c r="IH7894" s="425"/>
      <c r="II7894" s="425"/>
      <c r="IJ7894" s="425"/>
      <c r="IK7894" s="425"/>
      <c r="IL7894" s="425"/>
      <c r="IM7894" s="425"/>
      <c r="IN7894" s="425"/>
      <c r="IO7894" s="425"/>
      <c r="IP7894" s="425"/>
      <c r="IQ7894" s="425"/>
      <c r="IR7894" s="425"/>
      <c r="IS7894" s="425"/>
      <c r="IT7894" s="425"/>
      <c r="IU7894" s="425"/>
      <c r="IV7894" s="425"/>
    </row>
    <row r="7895" s="428" customFormat="1" ht="27.6" customHeight="1" spans="2:256">
      <c r="B7895" s="465"/>
      <c r="GH7895" s="425"/>
      <c r="GI7895" s="425"/>
      <c r="GJ7895" s="425"/>
      <c r="GK7895" s="425"/>
      <c r="GL7895" s="425"/>
      <c r="GM7895" s="425"/>
      <c r="GN7895" s="425"/>
      <c r="GO7895" s="425"/>
      <c r="GP7895" s="425"/>
      <c r="GQ7895" s="425"/>
      <c r="GR7895" s="425"/>
      <c r="GS7895" s="425"/>
      <c r="GT7895" s="425"/>
      <c r="GU7895" s="425"/>
      <c r="GV7895" s="425"/>
      <c r="GW7895" s="425"/>
      <c r="GX7895" s="425"/>
      <c r="GY7895" s="425"/>
      <c r="GZ7895" s="425"/>
      <c r="HA7895" s="425"/>
      <c r="HB7895" s="425"/>
      <c r="HC7895" s="425"/>
      <c r="HD7895" s="425"/>
      <c r="HE7895" s="425"/>
      <c r="HF7895" s="425"/>
      <c r="HG7895" s="425"/>
      <c r="HH7895" s="425"/>
      <c r="HI7895" s="425"/>
      <c r="HJ7895" s="425"/>
      <c r="HK7895" s="425"/>
      <c r="HL7895" s="425"/>
      <c r="HM7895" s="425"/>
      <c r="HN7895" s="425"/>
      <c r="HO7895" s="425"/>
      <c r="HP7895" s="425"/>
      <c r="HQ7895" s="425"/>
      <c r="HR7895" s="425"/>
      <c r="HS7895" s="425"/>
      <c r="HT7895" s="425"/>
      <c r="HU7895" s="425"/>
      <c r="HV7895" s="425"/>
      <c r="HW7895" s="425"/>
      <c r="HX7895" s="425"/>
      <c r="HY7895" s="425"/>
      <c r="HZ7895" s="425"/>
      <c r="IA7895" s="425"/>
      <c r="IB7895" s="425"/>
      <c r="IC7895" s="425"/>
      <c r="ID7895" s="425"/>
      <c r="IE7895" s="425"/>
      <c r="IF7895" s="425"/>
      <c r="IG7895" s="425"/>
      <c r="IH7895" s="425"/>
      <c r="II7895" s="425"/>
      <c r="IJ7895" s="425"/>
      <c r="IK7895" s="425"/>
      <c r="IL7895" s="425"/>
      <c r="IM7895" s="425"/>
      <c r="IN7895" s="425"/>
      <c r="IO7895" s="425"/>
      <c r="IP7895" s="425"/>
      <c r="IQ7895" s="425"/>
      <c r="IR7895" s="425"/>
      <c r="IS7895" s="425"/>
      <c r="IT7895" s="425"/>
      <c r="IU7895" s="425"/>
      <c r="IV7895" s="425"/>
    </row>
    <row r="7896" s="428" customFormat="1" ht="27.6" customHeight="1" spans="2:256">
      <c r="B7896" s="465"/>
      <c r="GH7896" s="425"/>
      <c r="GI7896" s="425"/>
      <c r="GJ7896" s="425"/>
      <c r="GK7896" s="425"/>
      <c r="GL7896" s="425"/>
      <c r="GM7896" s="425"/>
      <c r="GN7896" s="425"/>
      <c r="GO7896" s="425"/>
      <c r="GP7896" s="425"/>
      <c r="GQ7896" s="425"/>
      <c r="GR7896" s="425"/>
      <c r="GS7896" s="425"/>
      <c r="GT7896" s="425"/>
      <c r="GU7896" s="425"/>
      <c r="GV7896" s="425"/>
      <c r="GW7896" s="425"/>
      <c r="GX7896" s="425"/>
      <c r="GY7896" s="425"/>
      <c r="GZ7896" s="425"/>
      <c r="HA7896" s="425"/>
      <c r="HB7896" s="425"/>
      <c r="HC7896" s="425"/>
      <c r="HD7896" s="425"/>
      <c r="HE7896" s="425"/>
      <c r="HF7896" s="425"/>
      <c r="HG7896" s="425"/>
      <c r="HH7896" s="425"/>
      <c r="HI7896" s="425"/>
      <c r="HJ7896" s="425"/>
      <c r="HK7896" s="425"/>
      <c r="HL7896" s="425"/>
      <c r="HM7896" s="425"/>
      <c r="HN7896" s="425"/>
      <c r="HO7896" s="425"/>
      <c r="HP7896" s="425"/>
      <c r="HQ7896" s="425"/>
      <c r="HR7896" s="425"/>
      <c r="HS7896" s="425"/>
      <c r="HT7896" s="425"/>
      <c r="HU7896" s="425"/>
      <c r="HV7896" s="425"/>
      <c r="HW7896" s="425"/>
      <c r="HX7896" s="425"/>
      <c r="HY7896" s="425"/>
      <c r="HZ7896" s="425"/>
      <c r="IA7896" s="425"/>
      <c r="IB7896" s="425"/>
      <c r="IC7896" s="425"/>
      <c r="ID7896" s="425"/>
      <c r="IE7896" s="425"/>
      <c r="IF7896" s="425"/>
      <c r="IG7896" s="425"/>
      <c r="IH7896" s="425"/>
      <c r="II7896" s="425"/>
      <c r="IJ7896" s="425"/>
      <c r="IK7896" s="425"/>
      <c r="IL7896" s="425"/>
      <c r="IM7896" s="425"/>
      <c r="IN7896" s="425"/>
      <c r="IO7896" s="425"/>
      <c r="IP7896" s="425"/>
      <c r="IQ7896" s="425"/>
      <c r="IR7896" s="425"/>
      <c r="IS7896" s="425"/>
      <c r="IT7896" s="425"/>
      <c r="IU7896" s="425"/>
      <c r="IV7896" s="425"/>
    </row>
    <row r="7897" s="428" customFormat="1" ht="27.6" customHeight="1" spans="2:256">
      <c r="B7897" s="465"/>
      <c r="GH7897" s="425"/>
      <c r="GI7897" s="425"/>
      <c r="GJ7897" s="425"/>
      <c r="GK7897" s="425"/>
      <c r="GL7897" s="425"/>
      <c r="GM7897" s="425"/>
      <c r="GN7897" s="425"/>
      <c r="GO7897" s="425"/>
      <c r="GP7897" s="425"/>
      <c r="GQ7897" s="425"/>
      <c r="GR7897" s="425"/>
      <c r="GS7897" s="425"/>
      <c r="GT7897" s="425"/>
      <c r="GU7897" s="425"/>
      <c r="GV7897" s="425"/>
      <c r="GW7897" s="425"/>
      <c r="GX7897" s="425"/>
      <c r="GY7897" s="425"/>
      <c r="GZ7897" s="425"/>
      <c r="HA7897" s="425"/>
      <c r="HB7897" s="425"/>
      <c r="HC7897" s="425"/>
      <c r="HD7897" s="425"/>
      <c r="HE7897" s="425"/>
      <c r="HF7897" s="425"/>
      <c r="HG7897" s="425"/>
      <c r="HH7897" s="425"/>
      <c r="HI7897" s="425"/>
      <c r="HJ7897" s="425"/>
      <c r="HK7897" s="425"/>
      <c r="HL7897" s="425"/>
      <c r="HM7897" s="425"/>
      <c r="HN7897" s="425"/>
      <c r="HO7897" s="425"/>
      <c r="HP7897" s="425"/>
      <c r="HQ7897" s="425"/>
      <c r="HR7897" s="425"/>
      <c r="HS7897" s="425"/>
      <c r="HT7897" s="425"/>
      <c r="HU7897" s="425"/>
      <c r="HV7897" s="425"/>
      <c r="HW7897" s="425"/>
      <c r="HX7897" s="425"/>
      <c r="HY7897" s="425"/>
      <c r="HZ7897" s="425"/>
      <c r="IA7897" s="425"/>
      <c r="IB7897" s="425"/>
      <c r="IC7897" s="425"/>
      <c r="ID7897" s="425"/>
      <c r="IE7897" s="425"/>
      <c r="IF7897" s="425"/>
      <c r="IG7897" s="425"/>
      <c r="IH7897" s="425"/>
      <c r="II7897" s="425"/>
      <c r="IJ7897" s="425"/>
      <c r="IK7897" s="425"/>
      <c r="IL7897" s="425"/>
      <c r="IM7897" s="425"/>
      <c r="IN7897" s="425"/>
      <c r="IO7897" s="425"/>
      <c r="IP7897" s="425"/>
      <c r="IQ7897" s="425"/>
      <c r="IR7897" s="425"/>
      <c r="IS7897" s="425"/>
      <c r="IT7897" s="425"/>
      <c r="IU7897" s="425"/>
      <c r="IV7897" s="425"/>
    </row>
    <row r="7898" s="428" customFormat="1" ht="27.6" customHeight="1" spans="2:256">
      <c r="B7898" s="465"/>
      <c r="GH7898" s="425"/>
      <c r="GI7898" s="425"/>
      <c r="GJ7898" s="425"/>
      <c r="GK7898" s="425"/>
      <c r="GL7898" s="425"/>
      <c r="GM7898" s="425"/>
      <c r="GN7898" s="425"/>
      <c r="GO7898" s="425"/>
      <c r="GP7898" s="425"/>
      <c r="GQ7898" s="425"/>
      <c r="GR7898" s="425"/>
      <c r="GS7898" s="425"/>
      <c r="GT7898" s="425"/>
      <c r="GU7898" s="425"/>
      <c r="GV7898" s="425"/>
      <c r="GW7898" s="425"/>
      <c r="GX7898" s="425"/>
      <c r="GY7898" s="425"/>
      <c r="GZ7898" s="425"/>
      <c r="HA7898" s="425"/>
      <c r="HB7898" s="425"/>
      <c r="HC7898" s="425"/>
      <c r="HD7898" s="425"/>
      <c r="HE7898" s="425"/>
      <c r="HF7898" s="425"/>
      <c r="HG7898" s="425"/>
      <c r="HH7898" s="425"/>
      <c r="HI7898" s="425"/>
      <c r="HJ7898" s="425"/>
      <c r="HK7898" s="425"/>
      <c r="HL7898" s="425"/>
      <c r="HM7898" s="425"/>
      <c r="HN7898" s="425"/>
      <c r="HO7898" s="425"/>
      <c r="HP7898" s="425"/>
      <c r="HQ7898" s="425"/>
      <c r="HR7898" s="425"/>
      <c r="HS7898" s="425"/>
      <c r="HT7898" s="425"/>
      <c r="HU7898" s="425"/>
      <c r="HV7898" s="425"/>
      <c r="HW7898" s="425"/>
      <c r="HX7898" s="425"/>
      <c r="HY7898" s="425"/>
      <c r="HZ7898" s="425"/>
      <c r="IA7898" s="425"/>
      <c r="IB7898" s="425"/>
      <c r="IC7898" s="425"/>
      <c r="ID7898" s="425"/>
      <c r="IE7898" s="425"/>
      <c r="IF7898" s="425"/>
      <c r="IG7898" s="425"/>
      <c r="IH7898" s="425"/>
      <c r="II7898" s="425"/>
      <c r="IJ7898" s="425"/>
      <c r="IK7898" s="425"/>
      <c r="IL7898" s="425"/>
      <c r="IM7898" s="425"/>
      <c r="IN7898" s="425"/>
      <c r="IO7898" s="425"/>
      <c r="IP7898" s="425"/>
      <c r="IQ7898" s="425"/>
      <c r="IR7898" s="425"/>
      <c r="IS7898" s="425"/>
      <c r="IT7898" s="425"/>
      <c r="IU7898" s="425"/>
      <c r="IV7898" s="425"/>
    </row>
    <row r="7899" s="428" customFormat="1" ht="27.6" customHeight="1" spans="2:256">
      <c r="B7899" s="465"/>
      <c r="GH7899" s="425"/>
      <c r="GI7899" s="425"/>
      <c r="GJ7899" s="425"/>
      <c r="GK7899" s="425"/>
      <c r="GL7899" s="425"/>
      <c r="GM7899" s="425"/>
      <c r="GN7899" s="425"/>
      <c r="GO7899" s="425"/>
      <c r="GP7899" s="425"/>
      <c r="GQ7899" s="425"/>
      <c r="GR7899" s="425"/>
      <c r="GS7899" s="425"/>
      <c r="GT7899" s="425"/>
      <c r="GU7899" s="425"/>
      <c r="GV7899" s="425"/>
      <c r="GW7899" s="425"/>
      <c r="GX7899" s="425"/>
      <c r="GY7899" s="425"/>
      <c r="GZ7899" s="425"/>
      <c r="HA7899" s="425"/>
      <c r="HB7899" s="425"/>
      <c r="HC7899" s="425"/>
      <c r="HD7899" s="425"/>
      <c r="HE7899" s="425"/>
      <c r="HF7899" s="425"/>
      <c r="HG7899" s="425"/>
      <c r="HH7899" s="425"/>
      <c r="HI7899" s="425"/>
      <c r="HJ7899" s="425"/>
      <c r="HK7899" s="425"/>
      <c r="HL7899" s="425"/>
      <c r="HM7899" s="425"/>
      <c r="HN7899" s="425"/>
      <c r="HO7899" s="425"/>
      <c r="HP7899" s="425"/>
      <c r="HQ7899" s="425"/>
      <c r="HR7899" s="425"/>
      <c r="HS7899" s="425"/>
      <c r="HT7899" s="425"/>
      <c r="HU7899" s="425"/>
      <c r="HV7899" s="425"/>
      <c r="HW7899" s="425"/>
      <c r="HX7899" s="425"/>
      <c r="HY7899" s="425"/>
      <c r="HZ7899" s="425"/>
      <c r="IA7899" s="425"/>
      <c r="IB7899" s="425"/>
      <c r="IC7899" s="425"/>
      <c r="ID7899" s="425"/>
      <c r="IE7899" s="425"/>
      <c r="IF7899" s="425"/>
      <c r="IG7899" s="425"/>
      <c r="IH7899" s="425"/>
      <c r="II7899" s="425"/>
      <c r="IJ7899" s="425"/>
      <c r="IK7899" s="425"/>
      <c r="IL7899" s="425"/>
      <c r="IM7899" s="425"/>
      <c r="IN7899" s="425"/>
      <c r="IO7899" s="425"/>
      <c r="IP7899" s="425"/>
      <c r="IQ7899" s="425"/>
      <c r="IR7899" s="425"/>
      <c r="IS7899" s="425"/>
      <c r="IT7899" s="425"/>
      <c r="IU7899" s="425"/>
      <c r="IV7899" s="425"/>
    </row>
    <row r="7900" s="428" customFormat="1" ht="27.6" customHeight="1" spans="2:256">
      <c r="B7900" s="465"/>
      <c r="GH7900" s="425"/>
      <c r="GI7900" s="425"/>
      <c r="GJ7900" s="425"/>
      <c r="GK7900" s="425"/>
      <c r="GL7900" s="425"/>
      <c r="GM7900" s="425"/>
      <c r="GN7900" s="425"/>
      <c r="GO7900" s="425"/>
      <c r="GP7900" s="425"/>
      <c r="GQ7900" s="425"/>
      <c r="GR7900" s="425"/>
      <c r="GS7900" s="425"/>
      <c r="GT7900" s="425"/>
      <c r="GU7900" s="425"/>
      <c r="GV7900" s="425"/>
      <c r="GW7900" s="425"/>
      <c r="GX7900" s="425"/>
      <c r="GY7900" s="425"/>
      <c r="GZ7900" s="425"/>
      <c r="HA7900" s="425"/>
      <c r="HB7900" s="425"/>
      <c r="HC7900" s="425"/>
      <c r="HD7900" s="425"/>
      <c r="HE7900" s="425"/>
      <c r="HF7900" s="425"/>
      <c r="HG7900" s="425"/>
      <c r="HH7900" s="425"/>
      <c r="HI7900" s="425"/>
      <c r="HJ7900" s="425"/>
      <c r="HK7900" s="425"/>
      <c r="HL7900" s="425"/>
      <c r="HM7900" s="425"/>
      <c r="HN7900" s="425"/>
      <c r="HO7900" s="425"/>
      <c r="HP7900" s="425"/>
      <c r="HQ7900" s="425"/>
      <c r="HR7900" s="425"/>
      <c r="HS7900" s="425"/>
      <c r="HT7900" s="425"/>
      <c r="HU7900" s="425"/>
      <c r="HV7900" s="425"/>
      <c r="HW7900" s="425"/>
      <c r="HX7900" s="425"/>
      <c r="HY7900" s="425"/>
      <c r="HZ7900" s="425"/>
      <c r="IA7900" s="425"/>
      <c r="IB7900" s="425"/>
      <c r="IC7900" s="425"/>
      <c r="ID7900" s="425"/>
      <c r="IE7900" s="425"/>
      <c r="IF7900" s="425"/>
      <c r="IG7900" s="425"/>
      <c r="IH7900" s="425"/>
      <c r="II7900" s="425"/>
      <c r="IJ7900" s="425"/>
      <c r="IK7900" s="425"/>
      <c r="IL7900" s="425"/>
      <c r="IM7900" s="425"/>
      <c r="IN7900" s="425"/>
      <c r="IO7900" s="425"/>
      <c r="IP7900" s="425"/>
      <c r="IQ7900" s="425"/>
      <c r="IR7900" s="425"/>
      <c r="IS7900" s="425"/>
      <c r="IT7900" s="425"/>
      <c r="IU7900" s="425"/>
      <c r="IV7900" s="425"/>
    </row>
    <row r="7901" s="428" customFormat="1" ht="27.6" customHeight="1" spans="2:256">
      <c r="B7901" s="465"/>
      <c r="GH7901" s="425"/>
      <c r="GI7901" s="425"/>
      <c r="GJ7901" s="425"/>
      <c r="GK7901" s="425"/>
      <c r="GL7901" s="425"/>
      <c r="GM7901" s="425"/>
      <c r="GN7901" s="425"/>
      <c r="GO7901" s="425"/>
      <c r="GP7901" s="425"/>
      <c r="GQ7901" s="425"/>
      <c r="GR7901" s="425"/>
      <c r="GS7901" s="425"/>
      <c r="GT7901" s="425"/>
      <c r="GU7901" s="425"/>
      <c r="GV7901" s="425"/>
      <c r="GW7901" s="425"/>
      <c r="GX7901" s="425"/>
      <c r="GY7901" s="425"/>
      <c r="GZ7901" s="425"/>
      <c r="HA7901" s="425"/>
      <c r="HB7901" s="425"/>
      <c r="HC7901" s="425"/>
      <c r="HD7901" s="425"/>
      <c r="HE7901" s="425"/>
      <c r="HF7901" s="425"/>
      <c r="HG7901" s="425"/>
      <c r="HH7901" s="425"/>
      <c r="HI7901" s="425"/>
      <c r="HJ7901" s="425"/>
      <c r="HK7901" s="425"/>
      <c r="HL7901" s="425"/>
      <c r="HM7901" s="425"/>
      <c r="HN7901" s="425"/>
      <c r="HO7901" s="425"/>
      <c r="HP7901" s="425"/>
      <c r="HQ7901" s="425"/>
      <c r="HR7901" s="425"/>
      <c r="HS7901" s="425"/>
      <c r="HT7901" s="425"/>
      <c r="HU7901" s="425"/>
      <c r="HV7901" s="425"/>
      <c r="HW7901" s="425"/>
      <c r="HX7901" s="425"/>
      <c r="HY7901" s="425"/>
      <c r="HZ7901" s="425"/>
      <c r="IA7901" s="425"/>
      <c r="IB7901" s="425"/>
      <c r="IC7901" s="425"/>
      <c r="ID7901" s="425"/>
      <c r="IE7901" s="425"/>
      <c r="IF7901" s="425"/>
      <c r="IG7901" s="425"/>
      <c r="IH7901" s="425"/>
      <c r="II7901" s="425"/>
      <c r="IJ7901" s="425"/>
      <c r="IK7901" s="425"/>
      <c r="IL7901" s="425"/>
      <c r="IM7901" s="425"/>
      <c r="IN7901" s="425"/>
      <c r="IO7901" s="425"/>
      <c r="IP7901" s="425"/>
      <c r="IQ7901" s="425"/>
      <c r="IR7901" s="425"/>
      <c r="IS7901" s="425"/>
      <c r="IT7901" s="425"/>
      <c r="IU7901" s="425"/>
      <c r="IV7901" s="425"/>
    </row>
    <row r="7902" s="428" customFormat="1" ht="27.6" customHeight="1" spans="2:256">
      <c r="B7902" s="465"/>
      <c r="GH7902" s="425"/>
      <c r="GI7902" s="425"/>
      <c r="GJ7902" s="425"/>
      <c r="GK7902" s="425"/>
      <c r="GL7902" s="425"/>
      <c r="GM7902" s="425"/>
      <c r="GN7902" s="425"/>
      <c r="GO7902" s="425"/>
      <c r="GP7902" s="425"/>
      <c r="GQ7902" s="425"/>
      <c r="GR7902" s="425"/>
      <c r="GS7902" s="425"/>
      <c r="GT7902" s="425"/>
      <c r="GU7902" s="425"/>
      <c r="GV7902" s="425"/>
      <c r="GW7902" s="425"/>
      <c r="GX7902" s="425"/>
      <c r="GY7902" s="425"/>
      <c r="GZ7902" s="425"/>
      <c r="HA7902" s="425"/>
      <c r="HB7902" s="425"/>
      <c r="HC7902" s="425"/>
      <c r="HD7902" s="425"/>
      <c r="HE7902" s="425"/>
      <c r="HF7902" s="425"/>
      <c r="HG7902" s="425"/>
      <c r="HH7902" s="425"/>
      <c r="HI7902" s="425"/>
      <c r="HJ7902" s="425"/>
      <c r="HK7902" s="425"/>
      <c r="HL7902" s="425"/>
      <c r="HM7902" s="425"/>
      <c r="HN7902" s="425"/>
      <c r="HO7902" s="425"/>
      <c r="HP7902" s="425"/>
      <c r="HQ7902" s="425"/>
      <c r="HR7902" s="425"/>
      <c r="HS7902" s="425"/>
      <c r="HT7902" s="425"/>
      <c r="HU7902" s="425"/>
      <c r="HV7902" s="425"/>
      <c r="HW7902" s="425"/>
      <c r="HX7902" s="425"/>
      <c r="HY7902" s="425"/>
      <c r="HZ7902" s="425"/>
      <c r="IA7902" s="425"/>
      <c r="IB7902" s="425"/>
      <c r="IC7902" s="425"/>
      <c r="ID7902" s="425"/>
      <c r="IE7902" s="425"/>
      <c r="IF7902" s="425"/>
      <c r="IG7902" s="425"/>
      <c r="IH7902" s="425"/>
      <c r="II7902" s="425"/>
      <c r="IJ7902" s="425"/>
      <c r="IK7902" s="425"/>
      <c r="IL7902" s="425"/>
      <c r="IM7902" s="425"/>
      <c r="IN7902" s="425"/>
      <c r="IO7902" s="425"/>
      <c r="IP7902" s="425"/>
      <c r="IQ7902" s="425"/>
      <c r="IR7902" s="425"/>
      <c r="IS7902" s="425"/>
      <c r="IT7902" s="425"/>
      <c r="IU7902" s="425"/>
      <c r="IV7902" s="425"/>
    </row>
    <row r="7903" s="428" customFormat="1" ht="27.6" customHeight="1" spans="2:256">
      <c r="B7903" s="465"/>
      <c r="GH7903" s="425"/>
      <c r="GI7903" s="425"/>
      <c r="GJ7903" s="425"/>
      <c r="GK7903" s="425"/>
      <c r="GL7903" s="425"/>
      <c r="GM7903" s="425"/>
      <c r="GN7903" s="425"/>
      <c r="GO7903" s="425"/>
      <c r="GP7903" s="425"/>
      <c r="GQ7903" s="425"/>
      <c r="GR7903" s="425"/>
      <c r="GS7903" s="425"/>
      <c r="GT7903" s="425"/>
      <c r="GU7903" s="425"/>
      <c r="GV7903" s="425"/>
      <c r="GW7903" s="425"/>
      <c r="GX7903" s="425"/>
      <c r="GY7903" s="425"/>
      <c r="GZ7903" s="425"/>
      <c r="HA7903" s="425"/>
      <c r="HB7903" s="425"/>
      <c r="HC7903" s="425"/>
      <c r="HD7903" s="425"/>
      <c r="HE7903" s="425"/>
      <c r="HF7903" s="425"/>
      <c r="HG7903" s="425"/>
      <c r="HH7903" s="425"/>
      <c r="HI7903" s="425"/>
      <c r="HJ7903" s="425"/>
      <c r="HK7903" s="425"/>
      <c r="HL7903" s="425"/>
      <c r="HM7903" s="425"/>
      <c r="HN7903" s="425"/>
      <c r="HO7903" s="425"/>
      <c r="HP7903" s="425"/>
      <c r="HQ7903" s="425"/>
      <c r="HR7903" s="425"/>
      <c r="HS7903" s="425"/>
      <c r="HT7903" s="425"/>
      <c r="HU7903" s="425"/>
      <c r="HV7903" s="425"/>
      <c r="HW7903" s="425"/>
      <c r="HX7903" s="425"/>
      <c r="HY7903" s="425"/>
      <c r="HZ7903" s="425"/>
      <c r="IA7903" s="425"/>
      <c r="IB7903" s="425"/>
      <c r="IC7903" s="425"/>
      <c r="ID7903" s="425"/>
      <c r="IE7903" s="425"/>
      <c r="IF7903" s="425"/>
      <c r="IG7903" s="425"/>
      <c r="IH7903" s="425"/>
      <c r="II7903" s="425"/>
      <c r="IJ7903" s="425"/>
      <c r="IK7903" s="425"/>
      <c r="IL7903" s="425"/>
      <c r="IM7903" s="425"/>
      <c r="IN7903" s="425"/>
      <c r="IO7903" s="425"/>
      <c r="IP7903" s="425"/>
      <c r="IQ7903" s="425"/>
      <c r="IR7903" s="425"/>
      <c r="IS7903" s="425"/>
      <c r="IT7903" s="425"/>
      <c r="IU7903" s="425"/>
      <c r="IV7903" s="425"/>
    </row>
    <row r="7904" s="428" customFormat="1" ht="27.6" customHeight="1" spans="2:256">
      <c r="B7904" s="465"/>
      <c r="GH7904" s="425"/>
      <c r="GI7904" s="425"/>
      <c r="GJ7904" s="425"/>
      <c r="GK7904" s="425"/>
      <c r="GL7904" s="425"/>
      <c r="GM7904" s="425"/>
      <c r="GN7904" s="425"/>
      <c r="GO7904" s="425"/>
      <c r="GP7904" s="425"/>
      <c r="GQ7904" s="425"/>
      <c r="GR7904" s="425"/>
      <c r="GS7904" s="425"/>
      <c r="GT7904" s="425"/>
      <c r="GU7904" s="425"/>
      <c r="GV7904" s="425"/>
      <c r="GW7904" s="425"/>
      <c r="GX7904" s="425"/>
      <c r="GY7904" s="425"/>
      <c r="GZ7904" s="425"/>
      <c r="HA7904" s="425"/>
      <c r="HB7904" s="425"/>
      <c r="HC7904" s="425"/>
      <c r="HD7904" s="425"/>
      <c r="HE7904" s="425"/>
      <c r="HF7904" s="425"/>
      <c r="HG7904" s="425"/>
      <c r="HH7904" s="425"/>
      <c r="HI7904" s="425"/>
      <c r="HJ7904" s="425"/>
      <c r="HK7904" s="425"/>
      <c r="HL7904" s="425"/>
      <c r="HM7904" s="425"/>
      <c r="HN7904" s="425"/>
      <c r="HO7904" s="425"/>
      <c r="HP7904" s="425"/>
      <c r="HQ7904" s="425"/>
      <c r="HR7904" s="425"/>
      <c r="HS7904" s="425"/>
      <c r="HT7904" s="425"/>
      <c r="HU7904" s="425"/>
      <c r="HV7904" s="425"/>
      <c r="HW7904" s="425"/>
      <c r="HX7904" s="425"/>
      <c r="HY7904" s="425"/>
      <c r="HZ7904" s="425"/>
      <c r="IA7904" s="425"/>
      <c r="IB7904" s="425"/>
      <c r="IC7904" s="425"/>
      <c r="ID7904" s="425"/>
      <c r="IE7904" s="425"/>
      <c r="IF7904" s="425"/>
      <c r="IG7904" s="425"/>
      <c r="IH7904" s="425"/>
      <c r="II7904" s="425"/>
      <c r="IJ7904" s="425"/>
      <c r="IK7904" s="425"/>
      <c r="IL7904" s="425"/>
      <c r="IM7904" s="425"/>
      <c r="IN7904" s="425"/>
      <c r="IO7904" s="425"/>
      <c r="IP7904" s="425"/>
      <c r="IQ7904" s="425"/>
      <c r="IR7904" s="425"/>
      <c r="IS7904" s="425"/>
      <c r="IT7904" s="425"/>
      <c r="IU7904" s="425"/>
      <c r="IV7904" s="425"/>
    </row>
    <row r="7905" s="428" customFormat="1" ht="27.6" customHeight="1" spans="2:256">
      <c r="B7905" s="465"/>
      <c r="GH7905" s="425"/>
      <c r="GI7905" s="425"/>
      <c r="GJ7905" s="425"/>
      <c r="GK7905" s="425"/>
      <c r="GL7905" s="425"/>
      <c r="GM7905" s="425"/>
      <c r="GN7905" s="425"/>
      <c r="GO7905" s="425"/>
      <c r="GP7905" s="425"/>
      <c r="GQ7905" s="425"/>
      <c r="GR7905" s="425"/>
      <c r="GS7905" s="425"/>
      <c r="GT7905" s="425"/>
      <c r="GU7905" s="425"/>
      <c r="GV7905" s="425"/>
      <c r="GW7905" s="425"/>
      <c r="GX7905" s="425"/>
      <c r="GY7905" s="425"/>
      <c r="GZ7905" s="425"/>
      <c r="HA7905" s="425"/>
      <c r="HB7905" s="425"/>
      <c r="HC7905" s="425"/>
      <c r="HD7905" s="425"/>
      <c r="HE7905" s="425"/>
      <c r="HF7905" s="425"/>
      <c r="HG7905" s="425"/>
      <c r="HH7905" s="425"/>
      <c r="HI7905" s="425"/>
      <c r="HJ7905" s="425"/>
      <c r="HK7905" s="425"/>
      <c r="HL7905" s="425"/>
      <c r="HM7905" s="425"/>
      <c r="HN7905" s="425"/>
      <c r="HO7905" s="425"/>
      <c r="HP7905" s="425"/>
      <c r="HQ7905" s="425"/>
      <c r="HR7905" s="425"/>
      <c r="HS7905" s="425"/>
      <c r="HT7905" s="425"/>
      <c r="HU7905" s="425"/>
      <c r="HV7905" s="425"/>
      <c r="HW7905" s="425"/>
      <c r="HX7905" s="425"/>
      <c r="HY7905" s="425"/>
      <c r="HZ7905" s="425"/>
      <c r="IA7905" s="425"/>
      <c r="IB7905" s="425"/>
      <c r="IC7905" s="425"/>
      <c r="ID7905" s="425"/>
      <c r="IE7905" s="425"/>
      <c r="IF7905" s="425"/>
      <c r="IG7905" s="425"/>
      <c r="IH7905" s="425"/>
      <c r="II7905" s="425"/>
      <c r="IJ7905" s="425"/>
      <c r="IK7905" s="425"/>
      <c r="IL7905" s="425"/>
      <c r="IM7905" s="425"/>
      <c r="IN7905" s="425"/>
      <c r="IO7905" s="425"/>
      <c r="IP7905" s="425"/>
      <c r="IQ7905" s="425"/>
      <c r="IR7905" s="425"/>
      <c r="IS7905" s="425"/>
      <c r="IT7905" s="425"/>
      <c r="IU7905" s="425"/>
      <c r="IV7905" s="425"/>
    </row>
    <row r="7906" s="428" customFormat="1" ht="27.6" customHeight="1" spans="2:256">
      <c r="B7906" s="465"/>
      <c r="GH7906" s="425"/>
      <c r="GI7906" s="425"/>
      <c r="GJ7906" s="425"/>
      <c r="GK7906" s="425"/>
      <c r="GL7906" s="425"/>
      <c r="GM7906" s="425"/>
      <c r="GN7906" s="425"/>
      <c r="GO7906" s="425"/>
      <c r="GP7906" s="425"/>
      <c r="GQ7906" s="425"/>
      <c r="GR7906" s="425"/>
      <c r="GS7906" s="425"/>
      <c r="GT7906" s="425"/>
      <c r="GU7906" s="425"/>
      <c r="GV7906" s="425"/>
      <c r="GW7906" s="425"/>
      <c r="GX7906" s="425"/>
      <c r="GY7906" s="425"/>
      <c r="GZ7906" s="425"/>
      <c r="HA7906" s="425"/>
      <c r="HB7906" s="425"/>
      <c r="HC7906" s="425"/>
      <c r="HD7906" s="425"/>
      <c r="HE7906" s="425"/>
      <c r="HF7906" s="425"/>
      <c r="HG7906" s="425"/>
      <c r="HH7906" s="425"/>
      <c r="HI7906" s="425"/>
      <c r="HJ7906" s="425"/>
      <c r="HK7906" s="425"/>
      <c r="HL7906" s="425"/>
      <c r="HM7906" s="425"/>
      <c r="HN7906" s="425"/>
      <c r="HO7906" s="425"/>
      <c r="HP7906" s="425"/>
      <c r="HQ7906" s="425"/>
      <c r="HR7906" s="425"/>
      <c r="HS7906" s="425"/>
      <c r="HT7906" s="425"/>
      <c r="HU7906" s="425"/>
      <c r="HV7906" s="425"/>
      <c r="HW7906" s="425"/>
      <c r="HX7906" s="425"/>
      <c r="HY7906" s="425"/>
      <c r="HZ7906" s="425"/>
      <c r="IA7906" s="425"/>
      <c r="IB7906" s="425"/>
      <c r="IC7906" s="425"/>
      <c r="ID7906" s="425"/>
      <c r="IE7906" s="425"/>
      <c r="IF7906" s="425"/>
      <c r="IG7906" s="425"/>
      <c r="IH7906" s="425"/>
      <c r="II7906" s="425"/>
      <c r="IJ7906" s="425"/>
      <c r="IK7906" s="425"/>
      <c r="IL7906" s="425"/>
      <c r="IM7906" s="425"/>
      <c r="IN7906" s="425"/>
      <c r="IO7906" s="425"/>
      <c r="IP7906" s="425"/>
      <c r="IQ7906" s="425"/>
      <c r="IR7906" s="425"/>
      <c r="IS7906" s="425"/>
      <c r="IT7906" s="425"/>
      <c r="IU7906" s="425"/>
      <c r="IV7906" s="425"/>
    </row>
    <row r="7907" s="428" customFormat="1" ht="27.6" customHeight="1" spans="2:256">
      <c r="B7907" s="465"/>
      <c r="GH7907" s="425"/>
      <c r="GI7907" s="425"/>
      <c r="GJ7907" s="425"/>
      <c r="GK7907" s="425"/>
      <c r="GL7907" s="425"/>
      <c r="GM7907" s="425"/>
      <c r="GN7907" s="425"/>
      <c r="GO7907" s="425"/>
      <c r="GP7907" s="425"/>
      <c r="GQ7907" s="425"/>
      <c r="GR7907" s="425"/>
      <c r="GS7907" s="425"/>
      <c r="GT7907" s="425"/>
      <c r="GU7907" s="425"/>
      <c r="GV7907" s="425"/>
      <c r="GW7907" s="425"/>
      <c r="GX7907" s="425"/>
      <c r="GY7907" s="425"/>
      <c r="GZ7907" s="425"/>
      <c r="HA7907" s="425"/>
      <c r="HB7907" s="425"/>
      <c r="HC7907" s="425"/>
      <c r="HD7907" s="425"/>
      <c r="HE7907" s="425"/>
      <c r="HF7907" s="425"/>
      <c r="HG7907" s="425"/>
      <c r="HH7907" s="425"/>
      <c r="HI7907" s="425"/>
      <c r="HJ7907" s="425"/>
      <c r="HK7907" s="425"/>
      <c r="HL7907" s="425"/>
      <c r="HM7907" s="425"/>
      <c r="HN7907" s="425"/>
      <c r="HO7907" s="425"/>
      <c r="HP7907" s="425"/>
      <c r="HQ7907" s="425"/>
      <c r="HR7907" s="425"/>
      <c r="HS7907" s="425"/>
      <c r="HT7907" s="425"/>
      <c r="HU7907" s="425"/>
      <c r="HV7907" s="425"/>
      <c r="HW7907" s="425"/>
      <c r="HX7907" s="425"/>
      <c r="HY7907" s="425"/>
      <c r="HZ7907" s="425"/>
      <c r="IA7907" s="425"/>
      <c r="IB7907" s="425"/>
      <c r="IC7907" s="425"/>
      <c r="ID7907" s="425"/>
      <c r="IE7907" s="425"/>
      <c r="IF7907" s="425"/>
      <c r="IG7907" s="425"/>
      <c r="IH7907" s="425"/>
      <c r="II7907" s="425"/>
      <c r="IJ7907" s="425"/>
      <c r="IK7907" s="425"/>
      <c r="IL7907" s="425"/>
      <c r="IM7907" s="425"/>
      <c r="IN7907" s="425"/>
      <c r="IO7907" s="425"/>
      <c r="IP7907" s="425"/>
      <c r="IQ7907" s="425"/>
      <c r="IR7907" s="425"/>
      <c r="IS7907" s="425"/>
      <c r="IT7907" s="425"/>
      <c r="IU7907" s="425"/>
      <c r="IV7907" s="425"/>
    </row>
    <row r="7908" s="428" customFormat="1" ht="27.6" customHeight="1" spans="2:256">
      <c r="B7908" s="465"/>
      <c r="GH7908" s="425"/>
      <c r="GI7908" s="425"/>
      <c r="GJ7908" s="425"/>
      <c r="GK7908" s="425"/>
      <c r="GL7908" s="425"/>
      <c r="GM7908" s="425"/>
      <c r="GN7908" s="425"/>
      <c r="GO7908" s="425"/>
      <c r="GP7908" s="425"/>
      <c r="GQ7908" s="425"/>
      <c r="GR7908" s="425"/>
      <c r="GS7908" s="425"/>
      <c r="GT7908" s="425"/>
      <c r="GU7908" s="425"/>
      <c r="GV7908" s="425"/>
      <c r="GW7908" s="425"/>
      <c r="GX7908" s="425"/>
      <c r="GY7908" s="425"/>
      <c r="GZ7908" s="425"/>
      <c r="HA7908" s="425"/>
      <c r="HB7908" s="425"/>
      <c r="HC7908" s="425"/>
      <c r="HD7908" s="425"/>
      <c r="HE7908" s="425"/>
      <c r="HF7908" s="425"/>
      <c r="HG7908" s="425"/>
      <c r="HH7908" s="425"/>
      <c r="HI7908" s="425"/>
      <c r="HJ7908" s="425"/>
      <c r="HK7908" s="425"/>
      <c r="HL7908" s="425"/>
      <c r="HM7908" s="425"/>
      <c r="HN7908" s="425"/>
      <c r="HO7908" s="425"/>
      <c r="HP7908" s="425"/>
      <c r="HQ7908" s="425"/>
      <c r="HR7908" s="425"/>
      <c r="HS7908" s="425"/>
      <c r="HT7908" s="425"/>
      <c r="HU7908" s="425"/>
      <c r="HV7908" s="425"/>
      <c r="HW7908" s="425"/>
      <c r="HX7908" s="425"/>
      <c r="HY7908" s="425"/>
      <c r="HZ7908" s="425"/>
      <c r="IA7908" s="425"/>
      <c r="IB7908" s="425"/>
      <c r="IC7908" s="425"/>
      <c r="ID7908" s="425"/>
      <c r="IE7908" s="425"/>
      <c r="IF7908" s="425"/>
      <c r="IG7908" s="425"/>
      <c r="IH7908" s="425"/>
      <c r="II7908" s="425"/>
      <c r="IJ7908" s="425"/>
      <c r="IK7908" s="425"/>
      <c r="IL7908" s="425"/>
      <c r="IM7908" s="425"/>
      <c r="IN7908" s="425"/>
      <c r="IO7908" s="425"/>
      <c r="IP7908" s="425"/>
      <c r="IQ7908" s="425"/>
      <c r="IR7908" s="425"/>
      <c r="IS7908" s="425"/>
      <c r="IT7908" s="425"/>
      <c r="IU7908" s="425"/>
      <c r="IV7908" s="425"/>
    </row>
    <row r="7909" s="428" customFormat="1" ht="27.6" customHeight="1" spans="2:256">
      <c r="B7909" s="465"/>
      <c r="GH7909" s="425"/>
      <c r="GI7909" s="425"/>
      <c r="GJ7909" s="425"/>
      <c r="GK7909" s="425"/>
      <c r="GL7909" s="425"/>
      <c r="GM7909" s="425"/>
      <c r="GN7909" s="425"/>
      <c r="GO7909" s="425"/>
      <c r="GP7909" s="425"/>
      <c r="GQ7909" s="425"/>
      <c r="GR7909" s="425"/>
      <c r="GS7909" s="425"/>
      <c r="GT7909" s="425"/>
      <c r="GU7909" s="425"/>
      <c r="GV7909" s="425"/>
      <c r="GW7909" s="425"/>
      <c r="GX7909" s="425"/>
      <c r="GY7909" s="425"/>
      <c r="GZ7909" s="425"/>
      <c r="HA7909" s="425"/>
      <c r="HB7909" s="425"/>
      <c r="HC7909" s="425"/>
      <c r="HD7909" s="425"/>
      <c r="HE7909" s="425"/>
      <c r="HF7909" s="425"/>
      <c r="HG7909" s="425"/>
      <c r="HH7909" s="425"/>
      <c r="HI7909" s="425"/>
      <c r="HJ7909" s="425"/>
      <c r="HK7909" s="425"/>
      <c r="HL7909" s="425"/>
      <c r="HM7909" s="425"/>
      <c r="HN7909" s="425"/>
      <c r="HO7909" s="425"/>
      <c r="HP7909" s="425"/>
      <c r="HQ7909" s="425"/>
      <c r="HR7909" s="425"/>
      <c r="HS7909" s="425"/>
      <c r="HT7909" s="425"/>
      <c r="HU7909" s="425"/>
      <c r="HV7909" s="425"/>
      <c r="HW7909" s="425"/>
      <c r="HX7909" s="425"/>
      <c r="HY7909" s="425"/>
      <c r="HZ7909" s="425"/>
      <c r="IA7909" s="425"/>
      <c r="IB7909" s="425"/>
      <c r="IC7909" s="425"/>
      <c r="ID7909" s="425"/>
      <c r="IE7909" s="425"/>
      <c r="IF7909" s="425"/>
      <c r="IG7909" s="425"/>
      <c r="IH7909" s="425"/>
      <c r="II7909" s="425"/>
      <c r="IJ7909" s="425"/>
      <c r="IK7909" s="425"/>
      <c r="IL7909" s="425"/>
      <c r="IM7909" s="425"/>
      <c r="IN7909" s="425"/>
      <c r="IO7909" s="425"/>
      <c r="IP7909" s="425"/>
      <c r="IQ7909" s="425"/>
      <c r="IR7909" s="425"/>
      <c r="IS7909" s="425"/>
      <c r="IT7909" s="425"/>
      <c r="IU7909" s="425"/>
      <c r="IV7909" s="425"/>
    </row>
    <row r="7910" s="428" customFormat="1" ht="27.6" customHeight="1" spans="2:256">
      <c r="B7910" s="465"/>
      <c r="GH7910" s="425"/>
      <c r="GI7910" s="425"/>
      <c r="GJ7910" s="425"/>
      <c r="GK7910" s="425"/>
      <c r="GL7910" s="425"/>
      <c r="GM7910" s="425"/>
      <c r="GN7910" s="425"/>
      <c r="GO7910" s="425"/>
      <c r="GP7910" s="425"/>
      <c r="GQ7910" s="425"/>
      <c r="GR7910" s="425"/>
      <c r="GS7910" s="425"/>
      <c r="GT7910" s="425"/>
      <c r="GU7910" s="425"/>
      <c r="GV7910" s="425"/>
      <c r="GW7910" s="425"/>
      <c r="GX7910" s="425"/>
      <c r="GY7910" s="425"/>
      <c r="GZ7910" s="425"/>
      <c r="HA7910" s="425"/>
      <c r="HB7910" s="425"/>
      <c r="HC7910" s="425"/>
      <c r="HD7910" s="425"/>
      <c r="HE7910" s="425"/>
      <c r="HF7910" s="425"/>
      <c r="HG7910" s="425"/>
      <c r="HH7910" s="425"/>
      <c r="HI7910" s="425"/>
      <c r="HJ7910" s="425"/>
      <c r="HK7910" s="425"/>
      <c r="HL7910" s="425"/>
      <c r="HM7910" s="425"/>
      <c r="HN7910" s="425"/>
      <c r="HO7910" s="425"/>
      <c r="HP7910" s="425"/>
      <c r="HQ7910" s="425"/>
      <c r="HR7910" s="425"/>
      <c r="HS7910" s="425"/>
      <c r="HT7910" s="425"/>
      <c r="HU7910" s="425"/>
      <c r="HV7910" s="425"/>
      <c r="HW7910" s="425"/>
      <c r="HX7910" s="425"/>
      <c r="HY7910" s="425"/>
      <c r="HZ7910" s="425"/>
      <c r="IA7910" s="425"/>
      <c r="IB7910" s="425"/>
      <c r="IC7910" s="425"/>
      <c r="ID7910" s="425"/>
      <c r="IE7910" s="425"/>
      <c r="IF7910" s="425"/>
      <c r="IG7910" s="425"/>
      <c r="IH7910" s="425"/>
      <c r="II7910" s="425"/>
      <c r="IJ7910" s="425"/>
      <c r="IK7910" s="425"/>
      <c r="IL7910" s="425"/>
      <c r="IM7910" s="425"/>
      <c r="IN7910" s="425"/>
      <c r="IO7910" s="425"/>
      <c r="IP7910" s="425"/>
      <c r="IQ7910" s="425"/>
      <c r="IR7910" s="425"/>
      <c r="IS7910" s="425"/>
      <c r="IT7910" s="425"/>
      <c r="IU7910" s="425"/>
      <c r="IV7910" s="425"/>
    </row>
    <row r="7911" s="428" customFormat="1" ht="27.6" customHeight="1" spans="2:256">
      <c r="B7911" s="465"/>
      <c r="GH7911" s="425"/>
      <c r="GI7911" s="425"/>
      <c r="GJ7911" s="425"/>
      <c r="GK7911" s="425"/>
      <c r="GL7911" s="425"/>
      <c r="GM7911" s="425"/>
      <c r="GN7911" s="425"/>
      <c r="GO7911" s="425"/>
      <c r="GP7911" s="425"/>
      <c r="GQ7911" s="425"/>
      <c r="GR7911" s="425"/>
      <c r="GS7911" s="425"/>
      <c r="GT7911" s="425"/>
      <c r="GU7911" s="425"/>
      <c r="GV7911" s="425"/>
      <c r="GW7911" s="425"/>
      <c r="GX7911" s="425"/>
      <c r="GY7911" s="425"/>
      <c r="GZ7911" s="425"/>
      <c r="HA7911" s="425"/>
      <c r="HB7911" s="425"/>
      <c r="HC7911" s="425"/>
      <c r="HD7911" s="425"/>
      <c r="HE7911" s="425"/>
      <c r="HF7911" s="425"/>
      <c r="HG7911" s="425"/>
      <c r="HH7911" s="425"/>
      <c r="HI7911" s="425"/>
      <c r="HJ7911" s="425"/>
      <c r="HK7911" s="425"/>
      <c r="HL7911" s="425"/>
      <c r="HM7911" s="425"/>
      <c r="HN7911" s="425"/>
      <c r="HO7911" s="425"/>
      <c r="HP7911" s="425"/>
      <c r="HQ7911" s="425"/>
      <c r="HR7911" s="425"/>
      <c r="HS7911" s="425"/>
      <c r="HT7911" s="425"/>
      <c r="HU7911" s="425"/>
      <c r="HV7911" s="425"/>
      <c r="HW7911" s="425"/>
      <c r="HX7911" s="425"/>
      <c r="HY7911" s="425"/>
      <c r="HZ7911" s="425"/>
      <c r="IA7911" s="425"/>
      <c r="IB7911" s="425"/>
      <c r="IC7911" s="425"/>
      <c r="ID7911" s="425"/>
      <c r="IE7911" s="425"/>
      <c r="IF7911" s="425"/>
      <c r="IG7911" s="425"/>
      <c r="IH7911" s="425"/>
      <c r="II7911" s="425"/>
      <c r="IJ7911" s="425"/>
      <c r="IK7911" s="425"/>
      <c r="IL7911" s="425"/>
      <c r="IM7911" s="425"/>
      <c r="IN7911" s="425"/>
      <c r="IO7911" s="425"/>
      <c r="IP7911" s="425"/>
      <c r="IQ7911" s="425"/>
      <c r="IR7911" s="425"/>
      <c r="IS7911" s="425"/>
      <c r="IT7911" s="425"/>
      <c r="IU7911" s="425"/>
      <c r="IV7911" s="425"/>
    </row>
    <row r="7912" s="428" customFormat="1" ht="27.6" customHeight="1" spans="2:256">
      <c r="B7912" s="465"/>
      <c r="GH7912" s="425"/>
      <c r="GI7912" s="425"/>
      <c r="GJ7912" s="425"/>
      <c r="GK7912" s="425"/>
      <c r="GL7912" s="425"/>
      <c r="GM7912" s="425"/>
      <c r="GN7912" s="425"/>
      <c r="GO7912" s="425"/>
      <c r="GP7912" s="425"/>
      <c r="GQ7912" s="425"/>
      <c r="GR7912" s="425"/>
      <c r="GS7912" s="425"/>
      <c r="GT7912" s="425"/>
      <c r="GU7912" s="425"/>
      <c r="GV7912" s="425"/>
      <c r="GW7912" s="425"/>
      <c r="GX7912" s="425"/>
      <c r="GY7912" s="425"/>
      <c r="GZ7912" s="425"/>
      <c r="HA7912" s="425"/>
      <c r="HB7912" s="425"/>
      <c r="HC7912" s="425"/>
      <c r="HD7912" s="425"/>
      <c r="HE7912" s="425"/>
      <c r="HF7912" s="425"/>
      <c r="HG7912" s="425"/>
      <c r="HH7912" s="425"/>
      <c r="HI7912" s="425"/>
      <c r="HJ7912" s="425"/>
      <c r="HK7912" s="425"/>
      <c r="HL7912" s="425"/>
      <c r="HM7912" s="425"/>
      <c r="HN7912" s="425"/>
      <c r="HO7912" s="425"/>
      <c r="HP7912" s="425"/>
      <c r="HQ7912" s="425"/>
      <c r="HR7912" s="425"/>
      <c r="HS7912" s="425"/>
      <c r="HT7912" s="425"/>
      <c r="HU7912" s="425"/>
      <c r="HV7912" s="425"/>
      <c r="HW7912" s="425"/>
      <c r="HX7912" s="425"/>
      <c r="HY7912" s="425"/>
      <c r="HZ7912" s="425"/>
      <c r="IA7912" s="425"/>
      <c r="IB7912" s="425"/>
      <c r="IC7912" s="425"/>
      <c r="ID7912" s="425"/>
      <c r="IE7912" s="425"/>
      <c r="IF7912" s="425"/>
      <c r="IG7912" s="425"/>
      <c r="IH7912" s="425"/>
      <c r="II7912" s="425"/>
      <c r="IJ7912" s="425"/>
      <c r="IK7912" s="425"/>
      <c r="IL7912" s="425"/>
      <c r="IM7912" s="425"/>
      <c r="IN7912" s="425"/>
      <c r="IO7912" s="425"/>
      <c r="IP7912" s="425"/>
      <c r="IQ7912" s="425"/>
      <c r="IR7912" s="425"/>
      <c r="IS7912" s="425"/>
      <c r="IT7912" s="425"/>
      <c r="IU7912" s="425"/>
      <c r="IV7912" s="425"/>
    </row>
    <row r="7913" s="428" customFormat="1" ht="27.6" customHeight="1" spans="2:256">
      <c r="B7913" s="465"/>
      <c r="GH7913" s="425"/>
      <c r="GI7913" s="425"/>
      <c r="GJ7913" s="425"/>
      <c r="GK7913" s="425"/>
      <c r="GL7913" s="425"/>
      <c r="GM7913" s="425"/>
      <c r="GN7913" s="425"/>
      <c r="GO7913" s="425"/>
      <c r="GP7913" s="425"/>
      <c r="GQ7913" s="425"/>
      <c r="GR7913" s="425"/>
      <c r="GS7913" s="425"/>
      <c r="GT7913" s="425"/>
      <c r="GU7913" s="425"/>
      <c r="GV7913" s="425"/>
      <c r="GW7913" s="425"/>
      <c r="GX7913" s="425"/>
      <c r="GY7913" s="425"/>
      <c r="GZ7913" s="425"/>
      <c r="HA7913" s="425"/>
      <c r="HB7913" s="425"/>
      <c r="HC7913" s="425"/>
      <c r="HD7913" s="425"/>
      <c r="HE7913" s="425"/>
      <c r="HF7913" s="425"/>
      <c r="HG7913" s="425"/>
      <c r="HH7913" s="425"/>
      <c r="HI7913" s="425"/>
      <c r="HJ7913" s="425"/>
      <c r="HK7913" s="425"/>
      <c r="HL7913" s="425"/>
      <c r="HM7913" s="425"/>
      <c r="HN7913" s="425"/>
      <c r="HO7913" s="425"/>
      <c r="HP7913" s="425"/>
      <c r="HQ7913" s="425"/>
      <c r="HR7913" s="425"/>
      <c r="HS7913" s="425"/>
      <c r="HT7913" s="425"/>
      <c r="HU7913" s="425"/>
      <c r="HV7913" s="425"/>
      <c r="HW7913" s="425"/>
      <c r="HX7913" s="425"/>
      <c r="HY7913" s="425"/>
      <c r="HZ7913" s="425"/>
      <c r="IA7913" s="425"/>
      <c r="IB7913" s="425"/>
      <c r="IC7913" s="425"/>
      <c r="ID7913" s="425"/>
      <c r="IE7913" s="425"/>
      <c r="IF7913" s="425"/>
      <c r="IG7913" s="425"/>
      <c r="IH7913" s="425"/>
      <c r="II7913" s="425"/>
      <c r="IJ7913" s="425"/>
      <c r="IK7913" s="425"/>
      <c r="IL7913" s="425"/>
      <c r="IM7913" s="425"/>
      <c r="IN7913" s="425"/>
      <c r="IO7913" s="425"/>
      <c r="IP7913" s="425"/>
      <c r="IQ7913" s="425"/>
      <c r="IR7913" s="425"/>
      <c r="IS7913" s="425"/>
      <c r="IT7913" s="425"/>
      <c r="IU7913" s="425"/>
      <c r="IV7913" s="425"/>
    </row>
    <row r="7914" s="428" customFormat="1" ht="27.6" customHeight="1" spans="2:256">
      <c r="B7914" s="465"/>
      <c r="GH7914" s="425"/>
      <c r="GI7914" s="425"/>
      <c r="GJ7914" s="425"/>
      <c r="GK7914" s="425"/>
      <c r="GL7914" s="425"/>
      <c r="GM7914" s="425"/>
      <c r="GN7914" s="425"/>
      <c r="GO7914" s="425"/>
      <c r="GP7914" s="425"/>
      <c r="GQ7914" s="425"/>
      <c r="GR7914" s="425"/>
      <c r="GS7914" s="425"/>
      <c r="GT7914" s="425"/>
      <c r="GU7914" s="425"/>
      <c r="GV7914" s="425"/>
      <c r="GW7914" s="425"/>
      <c r="GX7914" s="425"/>
      <c r="GY7914" s="425"/>
      <c r="GZ7914" s="425"/>
      <c r="HA7914" s="425"/>
      <c r="HB7914" s="425"/>
      <c r="HC7914" s="425"/>
      <c r="HD7914" s="425"/>
      <c r="HE7914" s="425"/>
      <c r="HF7914" s="425"/>
      <c r="HG7914" s="425"/>
      <c r="HH7914" s="425"/>
      <c r="HI7914" s="425"/>
      <c r="HJ7914" s="425"/>
      <c r="HK7914" s="425"/>
      <c r="HL7914" s="425"/>
      <c r="HM7914" s="425"/>
      <c r="HN7914" s="425"/>
      <c r="HO7914" s="425"/>
      <c r="HP7914" s="425"/>
      <c r="HQ7914" s="425"/>
      <c r="HR7914" s="425"/>
      <c r="HS7914" s="425"/>
      <c r="HT7914" s="425"/>
      <c r="HU7914" s="425"/>
      <c r="HV7914" s="425"/>
      <c r="HW7914" s="425"/>
      <c r="HX7914" s="425"/>
      <c r="HY7914" s="425"/>
      <c r="HZ7914" s="425"/>
      <c r="IA7914" s="425"/>
      <c r="IB7914" s="425"/>
      <c r="IC7914" s="425"/>
      <c r="ID7914" s="425"/>
      <c r="IE7914" s="425"/>
      <c r="IF7914" s="425"/>
      <c r="IG7914" s="425"/>
      <c r="IH7914" s="425"/>
      <c r="II7914" s="425"/>
      <c r="IJ7914" s="425"/>
      <c r="IK7914" s="425"/>
      <c r="IL7914" s="425"/>
      <c r="IM7914" s="425"/>
      <c r="IN7914" s="425"/>
      <c r="IO7914" s="425"/>
      <c r="IP7914" s="425"/>
      <c r="IQ7914" s="425"/>
      <c r="IR7914" s="425"/>
      <c r="IS7914" s="425"/>
      <c r="IT7914" s="425"/>
      <c r="IU7914" s="425"/>
      <c r="IV7914" s="425"/>
    </row>
    <row r="7915" s="428" customFormat="1" ht="27.6" customHeight="1" spans="2:256">
      <c r="B7915" s="465"/>
      <c r="GH7915" s="425"/>
      <c r="GI7915" s="425"/>
      <c r="GJ7915" s="425"/>
      <c r="GK7915" s="425"/>
      <c r="GL7915" s="425"/>
      <c r="GM7915" s="425"/>
      <c r="GN7915" s="425"/>
      <c r="GO7915" s="425"/>
      <c r="GP7915" s="425"/>
      <c r="GQ7915" s="425"/>
      <c r="GR7915" s="425"/>
      <c r="GS7915" s="425"/>
      <c r="GT7915" s="425"/>
      <c r="GU7915" s="425"/>
      <c r="GV7915" s="425"/>
      <c r="GW7915" s="425"/>
      <c r="GX7915" s="425"/>
      <c r="GY7915" s="425"/>
      <c r="GZ7915" s="425"/>
      <c r="HA7915" s="425"/>
      <c r="HB7915" s="425"/>
      <c r="HC7915" s="425"/>
      <c r="HD7915" s="425"/>
      <c r="HE7915" s="425"/>
      <c r="HF7915" s="425"/>
      <c r="HG7915" s="425"/>
      <c r="HH7915" s="425"/>
      <c r="HI7915" s="425"/>
      <c r="HJ7915" s="425"/>
      <c r="HK7915" s="425"/>
      <c r="HL7915" s="425"/>
      <c r="HM7915" s="425"/>
      <c r="HN7915" s="425"/>
      <c r="HO7915" s="425"/>
      <c r="HP7915" s="425"/>
      <c r="HQ7915" s="425"/>
      <c r="HR7915" s="425"/>
      <c r="HS7915" s="425"/>
      <c r="HT7915" s="425"/>
      <c r="HU7915" s="425"/>
      <c r="HV7915" s="425"/>
      <c r="HW7915" s="425"/>
      <c r="HX7915" s="425"/>
      <c r="HY7915" s="425"/>
      <c r="HZ7915" s="425"/>
      <c r="IA7915" s="425"/>
      <c r="IB7915" s="425"/>
      <c r="IC7915" s="425"/>
      <c r="ID7915" s="425"/>
      <c r="IE7915" s="425"/>
      <c r="IF7915" s="425"/>
      <c r="IG7915" s="425"/>
      <c r="IH7915" s="425"/>
      <c r="II7915" s="425"/>
      <c r="IJ7915" s="425"/>
      <c r="IK7915" s="425"/>
      <c r="IL7915" s="425"/>
      <c r="IM7915" s="425"/>
      <c r="IN7915" s="425"/>
      <c r="IO7915" s="425"/>
      <c r="IP7915" s="425"/>
      <c r="IQ7915" s="425"/>
      <c r="IR7915" s="425"/>
      <c r="IS7915" s="425"/>
      <c r="IT7915" s="425"/>
      <c r="IU7915" s="425"/>
      <c r="IV7915" s="425"/>
    </row>
    <row r="7916" s="428" customFormat="1" ht="27.6" customHeight="1" spans="2:256">
      <c r="B7916" s="465"/>
      <c r="GH7916" s="425"/>
      <c r="GI7916" s="425"/>
      <c r="GJ7916" s="425"/>
      <c r="GK7916" s="425"/>
      <c r="GL7916" s="425"/>
      <c r="GM7916" s="425"/>
      <c r="GN7916" s="425"/>
      <c r="GO7916" s="425"/>
      <c r="GP7916" s="425"/>
      <c r="GQ7916" s="425"/>
      <c r="GR7916" s="425"/>
      <c r="GS7916" s="425"/>
      <c r="GT7916" s="425"/>
      <c r="GU7916" s="425"/>
      <c r="GV7916" s="425"/>
      <c r="GW7916" s="425"/>
      <c r="GX7916" s="425"/>
      <c r="GY7916" s="425"/>
      <c r="GZ7916" s="425"/>
      <c r="HA7916" s="425"/>
      <c r="HB7916" s="425"/>
      <c r="HC7916" s="425"/>
      <c r="HD7916" s="425"/>
      <c r="HE7916" s="425"/>
      <c r="HF7916" s="425"/>
      <c r="HG7916" s="425"/>
      <c r="HH7916" s="425"/>
      <c r="HI7916" s="425"/>
      <c r="HJ7916" s="425"/>
      <c r="HK7916" s="425"/>
      <c r="HL7916" s="425"/>
      <c r="HM7916" s="425"/>
      <c r="HN7916" s="425"/>
      <c r="HO7916" s="425"/>
      <c r="HP7916" s="425"/>
      <c r="HQ7916" s="425"/>
      <c r="HR7916" s="425"/>
      <c r="HS7916" s="425"/>
      <c r="HT7916" s="425"/>
      <c r="HU7916" s="425"/>
      <c r="HV7916" s="425"/>
      <c r="HW7916" s="425"/>
      <c r="HX7916" s="425"/>
      <c r="HY7916" s="425"/>
      <c r="HZ7916" s="425"/>
      <c r="IA7916" s="425"/>
      <c r="IB7916" s="425"/>
      <c r="IC7916" s="425"/>
      <c r="ID7916" s="425"/>
      <c r="IE7916" s="425"/>
      <c r="IF7916" s="425"/>
      <c r="IG7916" s="425"/>
      <c r="IH7916" s="425"/>
      <c r="II7916" s="425"/>
      <c r="IJ7916" s="425"/>
      <c r="IK7916" s="425"/>
      <c r="IL7916" s="425"/>
      <c r="IM7916" s="425"/>
      <c r="IN7916" s="425"/>
      <c r="IO7916" s="425"/>
      <c r="IP7916" s="425"/>
      <c r="IQ7916" s="425"/>
      <c r="IR7916" s="425"/>
      <c r="IS7916" s="425"/>
      <c r="IT7916" s="425"/>
      <c r="IU7916" s="425"/>
      <c r="IV7916" s="425"/>
    </row>
    <row r="7917" s="428" customFormat="1" ht="27.6" customHeight="1" spans="2:256">
      <c r="B7917" s="465"/>
      <c r="GH7917" s="425"/>
      <c r="GI7917" s="425"/>
      <c r="GJ7917" s="425"/>
      <c r="GK7917" s="425"/>
      <c r="GL7917" s="425"/>
      <c r="GM7917" s="425"/>
      <c r="GN7917" s="425"/>
      <c r="GO7917" s="425"/>
      <c r="GP7917" s="425"/>
      <c r="GQ7917" s="425"/>
      <c r="GR7917" s="425"/>
      <c r="GS7917" s="425"/>
      <c r="GT7917" s="425"/>
      <c r="GU7917" s="425"/>
      <c r="GV7917" s="425"/>
      <c r="GW7917" s="425"/>
      <c r="GX7917" s="425"/>
      <c r="GY7917" s="425"/>
      <c r="GZ7917" s="425"/>
      <c r="HA7917" s="425"/>
      <c r="HB7917" s="425"/>
      <c r="HC7917" s="425"/>
      <c r="HD7917" s="425"/>
      <c r="HE7917" s="425"/>
      <c r="HF7917" s="425"/>
      <c r="HG7917" s="425"/>
      <c r="HH7917" s="425"/>
      <c r="HI7917" s="425"/>
      <c r="HJ7917" s="425"/>
      <c r="HK7917" s="425"/>
      <c r="HL7917" s="425"/>
      <c r="HM7917" s="425"/>
      <c r="HN7917" s="425"/>
      <c r="HO7917" s="425"/>
      <c r="HP7917" s="425"/>
      <c r="HQ7917" s="425"/>
      <c r="HR7917" s="425"/>
      <c r="HS7917" s="425"/>
      <c r="HT7917" s="425"/>
      <c r="HU7917" s="425"/>
      <c r="HV7917" s="425"/>
      <c r="HW7917" s="425"/>
      <c r="HX7917" s="425"/>
      <c r="HY7917" s="425"/>
      <c r="HZ7917" s="425"/>
      <c r="IA7917" s="425"/>
      <c r="IB7917" s="425"/>
      <c r="IC7917" s="425"/>
      <c r="ID7917" s="425"/>
      <c r="IE7917" s="425"/>
      <c r="IF7917" s="425"/>
      <c r="IG7917" s="425"/>
      <c r="IH7917" s="425"/>
      <c r="II7917" s="425"/>
      <c r="IJ7917" s="425"/>
      <c r="IK7917" s="425"/>
      <c r="IL7917" s="425"/>
      <c r="IM7917" s="425"/>
      <c r="IN7917" s="425"/>
      <c r="IO7917" s="425"/>
      <c r="IP7917" s="425"/>
      <c r="IQ7917" s="425"/>
      <c r="IR7917" s="425"/>
      <c r="IS7917" s="425"/>
      <c r="IT7917" s="425"/>
      <c r="IU7917" s="425"/>
      <c r="IV7917" s="425"/>
    </row>
    <row r="7918" s="428" customFormat="1" ht="27.6" customHeight="1" spans="2:256">
      <c r="B7918" s="465"/>
      <c r="GH7918" s="425"/>
      <c r="GI7918" s="425"/>
      <c r="GJ7918" s="425"/>
      <c r="GK7918" s="425"/>
      <c r="GL7918" s="425"/>
      <c r="GM7918" s="425"/>
      <c r="GN7918" s="425"/>
      <c r="GO7918" s="425"/>
      <c r="GP7918" s="425"/>
      <c r="GQ7918" s="425"/>
      <c r="GR7918" s="425"/>
      <c r="GS7918" s="425"/>
      <c r="GT7918" s="425"/>
      <c r="GU7918" s="425"/>
      <c r="GV7918" s="425"/>
      <c r="GW7918" s="425"/>
      <c r="GX7918" s="425"/>
      <c r="GY7918" s="425"/>
      <c r="GZ7918" s="425"/>
      <c r="HA7918" s="425"/>
      <c r="HB7918" s="425"/>
      <c r="HC7918" s="425"/>
      <c r="HD7918" s="425"/>
      <c r="HE7918" s="425"/>
      <c r="HF7918" s="425"/>
      <c r="HG7918" s="425"/>
      <c r="HH7918" s="425"/>
      <c r="HI7918" s="425"/>
      <c r="HJ7918" s="425"/>
      <c r="HK7918" s="425"/>
      <c r="HL7918" s="425"/>
      <c r="HM7918" s="425"/>
      <c r="HN7918" s="425"/>
      <c r="HO7918" s="425"/>
      <c r="HP7918" s="425"/>
      <c r="HQ7918" s="425"/>
      <c r="HR7918" s="425"/>
      <c r="HS7918" s="425"/>
      <c r="HT7918" s="425"/>
      <c r="HU7918" s="425"/>
      <c r="HV7918" s="425"/>
      <c r="HW7918" s="425"/>
      <c r="HX7918" s="425"/>
      <c r="HY7918" s="425"/>
      <c r="HZ7918" s="425"/>
      <c r="IA7918" s="425"/>
      <c r="IB7918" s="425"/>
      <c r="IC7918" s="425"/>
      <c r="ID7918" s="425"/>
      <c r="IE7918" s="425"/>
      <c r="IF7918" s="425"/>
      <c r="IG7918" s="425"/>
      <c r="IH7918" s="425"/>
      <c r="II7918" s="425"/>
      <c r="IJ7918" s="425"/>
      <c r="IK7918" s="425"/>
      <c r="IL7918" s="425"/>
      <c r="IM7918" s="425"/>
      <c r="IN7918" s="425"/>
      <c r="IO7918" s="425"/>
      <c r="IP7918" s="425"/>
      <c r="IQ7918" s="425"/>
      <c r="IR7918" s="425"/>
      <c r="IS7918" s="425"/>
      <c r="IT7918" s="425"/>
      <c r="IU7918" s="425"/>
      <c r="IV7918" s="425"/>
    </row>
    <row r="7919" s="428" customFormat="1" ht="27.6" customHeight="1" spans="2:256">
      <c r="B7919" s="465"/>
      <c r="GH7919" s="425"/>
      <c r="GI7919" s="425"/>
      <c r="GJ7919" s="425"/>
      <c r="GK7919" s="425"/>
      <c r="GL7919" s="425"/>
      <c r="GM7919" s="425"/>
      <c r="GN7919" s="425"/>
      <c r="GO7919" s="425"/>
      <c r="GP7919" s="425"/>
      <c r="GQ7919" s="425"/>
      <c r="GR7919" s="425"/>
      <c r="GS7919" s="425"/>
      <c r="GT7919" s="425"/>
      <c r="GU7919" s="425"/>
      <c r="GV7919" s="425"/>
      <c r="GW7919" s="425"/>
      <c r="GX7919" s="425"/>
      <c r="GY7919" s="425"/>
      <c r="GZ7919" s="425"/>
      <c r="HA7919" s="425"/>
      <c r="HB7919" s="425"/>
      <c r="HC7919" s="425"/>
      <c r="HD7919" s="425"/>
      <c r="HE7919" s="425"/>
      <c r="HF7919" s="425"/>
      <c r="HG7919" s="425"/>
      <c r="HH7919" s="425"/>
      <c r="HI7919" s="425"/>
      <c r="HJ7919" s="425"/>
      <c r="HK7919" s="425"/>
      <c r="HL7919" s="425"/>
      <c r="HM7919" s="425"/>
      <c r="HN7919" s="425"/>
      <c r="HO7919" s="425"/>
      <c r="HP7919" s="425"/>
      <c r="HQ7919" s="425"/>
      <c r="HR7919" s="425"/>
      <c r="HS7919" s="425"/>
      <c r="HT7919" s="425"/>
      <c r="HU7919" s="425"/>
      <c r="HV7919" s="425"/>
      <c r="HW7919" s="425"/>
      <c r="HX7919" s="425"/>
      <c r="HY7919" s="425"/>
      <c r="HZ7919" s="425"/>
      <c r="IA7919" s="425"/>
      <c r="IB7919" s="425"/>
      <c r="IC7919" s="425"/>
      <c r="ID7919" s="425"/>
      <c r="IE7919" s="425"/>
      <c r="IF7919" s="425"/>
      <c r="IG7919" s="425"/>
      <c r="IH7919" s="425"/>
      <c r="II7919" s="425"/>
      <c r="IJ7919" s="425"/>
      <c r="IK7919" s="425"/>
      <c r="IL7919" s="425"/>
      <c r="IM7919" s="425"/>
      <c r="IN7919" s="425"/>
      <c r="IO7919" s="425"/>
      <c r="IP7919" s="425"/>
      <c r="IQ7919" s="425"/>
      <c r="IR7919" s="425"/>
      <c r="IS7919" s="425"/>
      <c r="IT7919" s="425"/>
      <c r="IU7919" s="425"/>
      <c r="IV7919" s="425"/>
    </row>
    <row r="7920" s="428" customFormat="1" ht="27.6" customHeight="1" spans="2:256">
      <c r="B7920" s="465"/>
      <c r="GH7920" s="425"/>
      <c r="GI7920" s="425"/>
      <c r="GJ7920" s="425"/>
      <c r="GK7920" s="425"/>
      <c r="GL7920" s="425"/>
      <c r="GM7920" s="425"/>
      <c r="GN7920" s="425"/>
      <c r="GO7920" s="425"/>
      <c r="GP7920" s="425"/>
      <c r="GQ7920" s="425"/>
      <c r="GR7920" s="425"/>
      <c r="GS7920" s="425"/>
      <c r="GT7920" s="425"/>
      <c r="GU7920" s="425"/>
      <c r="GV7920" s="425"/>
      <c r="GW7920" s="425"/>
      <c r="GX7920" s="425"/>
      <c r="GY7920" s="425"/>
      <c r="GZ7920" s="425"/>
      <c r="HA7920" s="425"/>
      <c r="HB7920" s="425"/>
      <c r="HC7920" s="425"/>
      <c r="HD7920" s="425"/>
      <c r="HE7920" s="425"/>
      <c r="HF7920" s="425"/>
      <c r="HG7920" s="425"/>
      <c r="HH7920" s="425"/>
      <c r="HI7920" s="425"/>
      <c r="HJ7920" s="425"/>
      <c r="HK7920" s="425"/>
      <c r="HL7920" s="425"/>
      <c r="HM7920" s="425"/>
      <c r="HN7920" s="425"/>
      <c r="HO7920" s="425"/>
      <c r="HP7920" s="425"/>
      <c r="HQ7920" s="425"/>
      <c r="HR7920" s="425"/>
      <c r="HS7920" s="425"/>
      <c r="HT7920" s="425"/>
      <c r="HU7920" s="425"/>
      <c r="HV7920" s="425"/>
      <c r="HW7920" s="425"/>
      <c r="HX7920" s="425"/>
      <c r="HY7920" s="425"/>
      <c r="HZ7920" s="425"/>
      <c r="IA7920" s="425"/>
      <c r="IB7920" s="425"/>
      <c r="IC7920" s="425"/>
      <c r="ID7920" s="425"/>
      <c r="IE7920" s="425"/>
      <c r="IF7920" s="425"/>
      <c r="IG7920" s="425"/>
      <c r="IH7920" s="425"/>
      <c r="II7920" s="425"/>
      <c r="IJ7920" s="425"/>
      <c r="IK7920" s="425"/>
      <c r="IL7920" s="425"/>
      <c r="IM7920" s="425"/>
      <c r="IN7920" s="425"/>
      <c r="IO7920" s="425"/>
      <c r="IP7920" s="425"/>
      <c r="IQ7920" s="425"/>
      <c r="IR7920" s="425"/>
      <c r="IS7920" s="425"/>
      <c r="IT7920" s="425"/>
      <c r="IU7920" s="425"/>
      <c r="IV7920" s="425"/>
    </row>
    <row r="7921" s="428" customFormat="1" ht="27.6" customHeight="1" spans="2:256">
      <c r="B7921" s="465"/>
      <c r="GH7921" s="425"/>
      <c r="GI7921" s="425"/>
      <c r="GJ7921" s="425"/>
      <c r="GK7921" s="425"/>
      <c r="GL7921" s="425"/>
      <c r="GM7921" s="425"/>
      <c r="GN7921" s="425"/>
      <c r="GO7921" s="425"/>
      <c r="GP7921" s="425"/>
      <c r="GQ7921" s="425"/>
      <c r="GR7921" s="425"/>
      <c r="GS7921" s="425"/>
      <c r="GT7921" s="425"/>
      <c r="GU7921" s="425"/>
      <c r="GV7921" s="425"/>
      <c r="GW7921" s="425"/>
      <c r="GX7921" s="425"/>
      <c r="GY7921" s="425"/>
      <c r="GZ7921" s="425"/>
      <c r="HA7921" s="425"/>
      <c r="HB7921" s="425"/>
      <c r="HC7921" s="425"/>
      <c r="HD7921" s="425"/>
      <c r="HE7921" s="425"/>
      <c r="HF7921" s="425"/>
      <c r="HG7921" s="425"/>
      <c r="HH7921" s="425"/>
      <c r="HI7921" s="425"/>
      <c r="HJ7921" s="425"/>
      <c r="HK7921" s="425"/>
      <c r="HL7921" s="425"/>
      <c r="HM7921" s="425"/>
      <c r="HN7921" s="425"/>
      <c r="HO7921" s="425"/>
      <c r="HP7921" s="425"/>
      <c r="HQ7921" s="425"/>
      <c r="HR7921" s="425"/>
      <c r="HS7921" s="425"/>
      <c r="HT7921" s="425"/>
      <c r="HU7921" s="425"/>
      <c r="HV7921" s="425"/>
      <c r="HW7921" s="425"/>
      <c r="HX7921" s="425"/>
      <c r="HY7921" s="425"/>
      <c r="HZ7921" s="425"/>
      <c r="IA7921" s="425"/>
      <c r="IB7921" s="425"/>
      <c r="IC7921" s="425"/>
      <c r="ID7921" s="425"/>
      <c r="IE7921" s="425"/>
      <c r="IF7921" s="425"/>
      <c r="IG7921" s="425"/>
      <c r="IH7921" s="425"/>
      <c r="II7921" s="425"/>
      <c r="IJ7921" s="425"/>
      <c r="IK7921" s="425"/>
      <c r="IL7921" s="425"/>
      <c r="IM7921" s="425"/>
      <c r="IN7921" s="425"/>
      <c r="IO7921" s="425"/>
      <c r="IP7921" s="425"/>
      <c r="IQ7921" s="425"/>
      <c r="IR7921" s="425"/>
      <c r="IS7921" s="425"/>
      <c r="IT7921" s="425"/>
      <c r="IU7921" s="425"/>
      <c r="IV7921" s="425"/>
    </row>
    <row r="7922" s="428" customFormat="1" ht="27.6" customHeight="1" spans="2:256">
      <c r="B7922" s="465"/>
      <c r="GH7922" s="425"/>
      <c r="GI7922" s="425"/>
      <c r="GJ7922" s="425"/>
      <c r="GK7922" s="425"/>
      <c r="GL7922" s="425"/>
      <c r="GM7922" s="425"/>
      <c r="GN7922" s="425"/>
      <c r="GO7922" s="425"/>
      <c r="GP7922" s="425"/>
      <c r="GQ7922" s="425"/>
      <c r="GR7922" s="425"/>
      <c r="GS7922" s="425"/>
      <c r="GT7922" s="425"/>
      <c r="GU7922" s="425"/>
      <c r="GV7922" s="425"/>
      <c r="GW7922" s="425"/>
      <c r="GX7922" s="425"/>
      <c r="GY7922" s="425"/>
      <c r="GZ7922" s="425"/>
      <c r="HA7922" s="425"/>
      <c r="HB7922" s="425"/>
      <c r="HC7922" s="425"/>
      <c r="HD7922" s="425"/>
      <c r="HE7922" s="425"/>
      <c r="HF7922" s="425"/>
      <c r="HG7922" s="425"/>
      <c r="HH7922" s="425"/>
      <c r="HI7922" s="425"/>
      <c r="HJ7922" s="425"/>
      <c r="HK7922" s="425"/>
      <c r="HL7922" s="425"/>
      <c r="HM7922" s="425"/>
      <c r="HN7922" s="425"/>
      <c r="HO7922" s="425"/>
      <c r="HP7922" s="425"/>
      <c r="HQ7922" s="425"/>
      <c r="HR7922" s="425"/>
      <c r="HS7922" s="425"/>
      <c r="HT7922" s="425"/>
      <c r="HU7922" s="425"/>
      <c r="HV7922" s="425"/>
      <c r="HW7922" s="425"/>
      <c r="HX7922" s="425"/>
      <c r="HY7922" s="425"/>
      <c r="HZ7922" s="425"/>
      <c r="IA7922" s="425"/>
      <c r="IB7922" s="425"/>
      <c r="IC7922" s="425"/>
      <c r="ID7922" s="425"/>
      <c r="IE7922" s="425"/>
      <c r="IF7922" s="425"/>
      <c r="IG7922" s="425"/>
      <c r="IH7922" s="425"/>
      <c r="II7922" s="425"/>
      <c r="IJ7922" s="425"/>
      <c r="IK7922" s="425"/>
      <c r="IL7922" s="425"/>
      <c r="IM7922" s="425"/>
      <c r="IN7922" s="425"/>
      <c r="IO7922" s="425"/>
      <c r="IP7922" s="425"/>
      <c r="IQ7922" s="425"/>
      <c r="IR7922" s="425"/>
      <c r="IS7922" s="425"/>
      <c r="IT7922" s="425"/>
      <c r="IU7922" s="425"/>
      <c r="IV7922" s="425"/>
    </row>
    <row r="7923" s="428" customFormat="1" ht="27.6" customHeight="1" spans="2:256">
      <c r="B7923" s="465"/>
      <c r="GH7923" s="425"/>
      <c r="GI7923" s="425"/>
      <c r="GJ7923" s="425"/>
      <c r="GK7923" s="425"/>
      <c r="GL7923" s="425"/>
      <c r="GM7923" s="425"/>
      <c r="GN7923" s="425"/>
      <c r="GO7923" s="425"/>
      <c r="GP7923" s="425"/>
      <c r="GQ7923" s="425"/>
      <c r="GR7923" s="425"/>
      <c r="GS7923" s="425"/>
      <c r="GT7923" s="425"/>
      <c r="GU7923" s="425"/>
      <c r="GV7923" s="425"/>
      <c r="GW7923" s="425"/>
      <c r="GX7923" s="425"/>
      <c r="GY7923" s="425"/>
      <c r="GZ7923" s="425"/>
      <c r="HA7923" s="425"/>
      <c r="HB7923" s="425"/>
      <c r="HC7923" s="425"/>
      <c r="HD7923" s="425"/>
      <c r="HE7923" s="425"/>
      <c r="HF7923" s="425"/>
      <c r="HG7923" s="425"/>
      <c r="HH7923" s="425"/>
      <c r="HI7923" s="425"/>
      <c r="HJ7923" s="425"/>
      <c r="HK7923" s="425"/>
      <c r="HL7923" s="425"/>
      <c r="HM7923" s="425"/>
      <c r="HN7923" s="425"/>
      <c r="HO7923" s="425"/>
      <c r="HP7923" s="425"/>
      <c r="HQ7923" s="425"/>
      <c r="HR7923" s="425"/>
      <c r="HS7923" s="425"/>
      <c r="HT7923" s="425"/>
      <c r="HU7923" s="425"/>
      <c r="HV7923" s="425"/>
      <c r="HW7923" s="425"/>
      <c r="HX7923" s="425"/>
      <c r="HY7923" s="425"/>
      <c r="HZ7923" s="425"/>
      <c r="IA7923" s="425"/>
      <c r="IB7923" s="425"/>
      <c r="IC7923" s="425"/>
      <c r="ID7923" s="425"/>
      <c r="IE7923" s="425"/>
      <c r="IF7923" s="425"/>
      <c r="IG7923" s="425"/>
      <c r="IH7923" s="425"/>
      <c r="II7923" s="425"/>
      <c r="IJ7923" s="425"/>
      <c r="IK7923" s="425"/>
      <c r="IL7923" s="425"/>
      <c r="IM7923" s="425"/>
      <c r="IN7923" s="425"/>
      <c r="IO7923" s="425"/>
      <c r="IP7923" s="425"/>
      <c r="IQ7923" s="425"/>
      <c r="IR7923" s="425"/>
      <c r="IS7923" s="425"/>
      <c r="IT7923" s="425"/>
      <c r="IU7923" s="425"/>
      <c r="IV7923" s="425"/>
    </row>
    <row r="7924" s="428" customFormat="1" ht="27.6" customHeight="1" spans="2:256">
      <c r="B7924" s="465"/>
      <c r="GH7924" s="425"/>
      <c r="GI7924" s="425"/>
      <c r="GJ7924" s="425"/>
      <c r="GK7924" s="425"/>
      <c r="GL7924" s="425"/>
      <c r="GM7924" s="425"/>
      <c r="GN7924" s="425"/>
      <c r="GO7924" s="425"/>
      <c r="GP7924" s="425"/>
      <c r="GQ7924" s="425"/>
      <c r="GR7924" s="425"/>
      <c r="GS7924" s="425"/>
      <c r="GT7924" s="425"/>
      <c r="GU7924" s="425"/>
      <c r="GV7924" s="425"/>
      <c r="GW7924" s="425"/>
      <c r="GX7924" s="425"/>
      <c r="GY7924" s="425"/>
      <c r="GZ7924" s="425"/>
      <c r="HA7924" s="425"/>
      <c r="HB7924" s="425"/>
      <c r="HC7924" s="425"/>
      <c r="HD7924" s="425"/>
      <c r="HE7924" s="425"/>
      <c r="HF7924" s="425"/>
      <c r="HG7924" s="425"/>
      <c r="HH7924" s="425"/>
      <c r="HI7924" s="425"/>
      <c r="HJ7924" s="425"/>
      <c r="HK7924" s="425"/>
      <c r="HL7924" s="425"/>
      <c r="HM7924" s="425"/>
      <c r="HN7924" s="425"/>
      <c r="HO7924" s="425"/>
      <c r="HP7924" s="425"/>
      <c r="HQ7924" s="425"/>
      <c r="HR7924" s="425"/>
      <c r="HS7924" s="425"/>
      <c r="HT7924" s="425"/>
      <c r="HU7924" s="425"/>
      <c r="HV7924" s="425"/>
      <c r="HW7924" s="425"/>
      <c r="HX7924" s="425"/>
      <c r="HY7924" s="425"/>
      <c r="HZ7924" s="425"/>
      <c r="IA7924" s="425"/>
      <c r="IB7924" s="425"/>
      <c r="IC7924" s="425"/>
      <c r="ID7924" s="425"/>
      <c r="IE7924" s="425"/>
      <c r="IF7924" s="425"/>
      <c r="IG7924" s="425"/>
      <c r="IH7924" s="425"/>
      <c r="II7924" s="425"/>
      <c r="IJ7924" s="425"/>
      <c r="IK7924" s="425"/>
      <c r="IL7924" s="425"/>
      <c r="IM7924" s="425"/>
      <c r="IN7924" s="425"/>
      <c r="IO7924" s="425"/>
      <c r="IP7924" s="425"/>
      <c r="IQ7924" s="425"/>
      <c r="IR7924" s="425"/>
      <c r="IS7924" s="425"/>
      <c r="IT7924" s="425"/>
      <c r="IU7924" s="425"/>
      <c r="IV7924" s="425"/>
    </row>
    <row r="7925" s="428" customFormat="1" ht="27.6" customHeight="1" spans="2:256">
      <c r="B7925" s="465"/>
      <c r="GH7925" s="425"/>
      <c r="GI7925" s="425"/>
      <c r="GJ7925" s="425"/>
      <c r="GK7925" s="425"/>
      <c r="GL7925" s="425"/>
      <c r="GM7925" s="425"/>
      <c r="GN7925" s="425"/>
      <c r="GO7925" s="425"/>
      <c r="GP7925" s="425"/>
      <c r="GQ7925" s="425"/>
      <c r="GR7925" s="425"/>
      <c r="GS7925" s="425"/>
      <c r="GT7925" s="425"/>
      <c r="GU7925" s="425"/>
      <c r="GV7925" s="425"/>
      <c r="GW7925" s="425"/>
      <c r="GX7925" s="425"/>
      <c r="GY7925" s="425"/>
      <c r="GZ7925" s="425"/>
      <c r="HA7925" s="425"/>
      <c r="HB7925" s="425"/>
      <c r="HC7925" s="425"/>
      <c r="HD7925" s="425"/>
      <c r="HE7925" s="425"/>
      <c r="HF7925" s="425"/>
      <c r="HG7925" s="425"/>
      <c r="HH7925" s="425"/>
      <c r="HI7925" s="425"/>
      <c r="HJ7925" s="425"/>
      <c r="HK7925" s="425"/>
      <c r="HL7925" s="425"/>
      <c r="HM7925" s="425"/>
      <c r="HN7925" s="425"/>
      <c r="HO7925" s="425"/>
      <c r="HP7925" s="425"/>
      <c r="HQ7925" s="425"/>
      <c r="HR7925" s="425"/>
      <c r="HS7925" s="425"/>
      <c r="HT7925" s="425"/>
      <c r="HU7925" s="425"/>
      <c r="HV7925" s="425"/>
      <c r="HW7925" s="425"/>
      <c r="HX7925" s="425"/>
      <c r="HY7925" s="425"/>
      <c r="HZ7925" s="425"/>
      <c r="IA7925" s="425"/>
      <c r="IB7925" s="425"/>
      <c r="IC7925" s="425"/>
      <c r="ID7925" s="425"/>
      <c r="IE7925" s="425"/>
      <c r="IF7925" s="425"/>
      <c r="IG7925" s="425"/>
      <c r="IH7925" s="425"/>
      <c r="II7925" s="425"/>
      <c r="IJ7925" s="425"/>
      <c r="IK7925" s="425"/>
      <c r="IL7925" s="425"/>
      <c r="IM7925" s="425"/>
      <c r="IN7925" s="425"/>
      <c r="IO7925" s="425"/>
      <c r="IP7925" s="425"/>
      <c r="IQ7925" s="425"/>
      <c r="IR7925" s="425"/>
      <c r="IS7925" s="425"/>
      <c r="IT7925" s="425"/>
      <c r="IU7925" s="425"/>
      <c r="IV7925" s="425"/>
    </row>
    <row r="7926" s="428" customFormat="1" ht="27.6" customHeight="1" spans="2:256">
      <c r="B7926" s="465"/>
      <c r="GH7926" s="425"/>
      <c r="GI7926" s="425"/>
      <c r="GJ7926" s="425"/>
      <c r="GK7926" s="425"/>
      <c r="GL7926" s="425"/>
      <c r="GM7926" s="425"/>
      <c r="GN7926" s="425"/>
      <c r="GO7926" s="425"/>
      <c r="GP7926" s="425"/>
      <c r="GQ7926" s="425"/>
      <c r="GR7926" s="425"/>
      <c r="GS7926" s="425"/>
      <c r="GT7926" s="425"/>
      <c r="GU7926" s="425"/>
      <c r="GV7926" s="425"/>
      <c r="GW7926" s="425"/>
      <c r="GX7926" s="425"/>
      <c r="GY7926" s="425"/>
      <c r="GZ7926" s="425"/>
      <c r="HA7926" s="425"/>
      <c r="HB7926" s="425"/>
      <c r="HC7926" s="425"/>
      <c r="HD7926" s="425"/>
      <c r="HE7926" s="425"/>
      <c r="HF7926" s="425"/>
      <c r="HG7926" s="425"/>
      <c r="HH7926" s="425"/>
      <c r="HI7926" s="425"/>
      <c r="HJ7926" s="425"/>
      <c r="HK7926" s="425"/>
      <c r="HL7926" s="425"/>
      <c r="HM7926" s="425"/>
      <c r="HN7926" s="425"/>
      <c r="HO7926" s="425"/>
      <c r="HP7926" s="425"/>
      <c r="HQ7926" s="425"/>
      <c r="HR7926" s="425"/>
      <c r="HS7926" s="425"/>
      <c r="HT7926" s="425"/>
      <c r="HU7926" s="425"/>
      <c r="HV7926" s="425"/>
      <c r="HW7926" s="425"/>
      <c r="HX7926" s="425"/>
      <c r="HY7926" s="425"/>
      <c r="HZ7926" s="425"/>
      <c r="IA7926" s="425"/>
      <c r="IB7926" s="425"/>
      <c r="IC7926" s="425"/>
      <c r="ID7926" s="425"/>
      <c r="IE7926" s="425"/>
      <c r="IF7926" s="425"/>
      <c r="IG7926" s="425"/>
      <c r="IH7926" s="425"/>
      <c r="II7926" s="425"/>
      <c r="IJ7926" s="425"/>
      <c r="IK7926" s="425"/>
      <c r="IL7926" s="425"/>
      <c r="IM7926" s="425"/>
      <c r="IN7926" s="425"/>
      <c r="IO7926" s="425"/>
      <c r="IP7926" s="425"/>
      <c r="IQ7926" s="425"/>
      <c r="IR7926" s="425"/>
      <c r="IS7926" s="425"/>
      <c r="IT7926" s="425"/>
      <c r="IU7926" s="425"/>
      <c r="IV7926" s="425"/>
    </row>
    <row r="7927" s="428" customFormat="1" ht="27.6" customHeight="1" spans="2:256">
      <c r="B7927" s="465"/>
      <c r="GH7927" s="425"/>
      <c r="GI7927" s="425"/>
      <c r="GJ7927" s="425"/>
      <c r="GK7927" s="425"/>
      <c r="GL7927" s="425"/>
      <c r="GM7927" s="425"/>
      <c r="GN7927" s="425"/>
      <c r="GO7927" s="425"/>
      <c r="GP7927" s="425"/>
      <c r="GQ7927" s="425"/>
      <c r="GR7927" s="425"/>
      <c r="GS7927" s="425"/>
      <c r="GT7927" s="425"/>
      <c r="GU7927" s="425"/>
      <c r="GV7927" s="425"/>
      <c r="GW7927" s="425"/>
      <c r="GX7927" s="425"/>
      <c r="GY7927" s="425"/>
      <c r="GZ7927" s="425"/>
      <c r="HA7927" s="425"/>
      <c r="HB7927" s="425"/>
      <c r="HC7927" s="425"/>
      <c r="HD7927" s="425"/>
      <c r="HE7927" s="425"/>
      <c r="HF7927" s="425"/>
      <c r="HG7927" s="425"/>
      <c r="HH7927" s="425"/>
      <c r="HI7927" s="425"/>
      <c r="HJ7927" s="425"/>
      <c r="HK7927" s="425"/>
      <c r="HL7927" s="425"/>
      <c r="HM7927" s="425"/>
      <c r="HN7927" s="425"/>
      <c r="HO7927" s="425"/>
      <c r="HP7927" s="425"/>
      <c r="HQ7927" s="425"/>
      <c r="HR7927" s="425"/>
      <c r="HS7927" s="425"/>
      <c r="HT7927" s="425"/>
      <c r="HU7927" s="425"/>
      <c r="HV7927" s="425"/>
      <c r="HW7927" s="425"/>
      <c r="HX7927" s="425"/>
      <c r="HY7927" s="425"/>
      <c r="HZ7927" s="425"/>
      <c r="IA7927" s="425"/>
      <c r="IB7927" s="425"/>
      <c r="IC7927" s="425"/>
      <c r="ID7927" s="425"/>
      <c r="IE7927" s="425"/>
      <c r="IF7927" s="425"/>
      <c r="IG7927" s="425"/>
      <c r="IH7927" s="425"/>
      <c r="II7927" s="425"/>
      <c r="IJ7927" s="425"/>
      <c r="IK7927" s="425"/>
      <c r="IL7927" s="425"/>
      <c r="IM7927" s="425"/>
      <c r="IN7927" s="425"/>
      <c r="IO7927" s="425"/>
      <c r="IP7927" s="425"/>
      <c r="IQ7927" s="425"/>
      <c r="IR7927" s="425"/>
      <c r="IS7927" s="425"/>
      <c r="IT7927" s="425"/>
      <c r="IU7927" s="425"/>
      <c r="IV7927" s="425"/>
    </row>
    <row r="7928" s="428" customFormat="1" ht="27.6" customHeight="1" spans="2:256">
      <c r="B7928" s="465"/>
      <c r="GH7928" s="425"/>
      <c r="GI7928" s="425"/>
      <c r="GJ7928" s="425"/>
      <c r="GK7928" s="425"/>
      <c r="GL7928" s="425"/>
      <c r="GM7928" s="425"/>
      <c r="GN7928" s="425"/>
      <c r="GO7928" s="425"/>
      <c r="GP7928" s="425"/>
      <c r="GQ7928" s="425"/>
      <c r="GR7928" s="425"/>
      <c r="GS7928" s="425"/>
      <c r="GT7928" s="425"/>
      <c r="GU7928" s="425"/>
      <c r="GV7928" s="425"/>
      <c r="GW7928" s="425"/>
      <c r="GX7928" s="425"/>
      <c r="GY7928" s="425"/>
      <c r="GZ7928" s="425"/>
      <c r="HA7928" s="425"/>
      <c r="HB7928" s="425"/>
      <c r="HC7928" s="425"/>
      <c r="HD7928" s="425"/>
      <c r="HE7928" s="425"/>
      <c r="HF7928" s="425"/>
      <c r="HG7928" s="425"/>
      <c r="HH7928" s="425"/>
      <c r="HI7928" s="425"/>
      <c r="HJ7928" s="425"/>
      <c r="HK7928" s="425"/>
      <c r="HL7928" s="425"/>
      <c r="HM7928" s="425"/>
      <c r="HN7928" s="425"/>
      <c r="HO7928" s="425"/>
      <c r="HP7928" s="425"/>
      <c r="HQ7928" s="425"/>
      <c r="HR7928" s="425"/>
      <c r="HS7928" s="425"/>
      <c r="HT7928" s="425"/>
      <c r="HU7928" s="425"/>
      <c r="HV7928" s="425"/>
      <c r="HW7928" s="425"/>
      <c r="HX7928" s="425"/>
      <c r="HY7928" s="425"/>
      <c r="HZ7928" s="425"/>
      <c r="IA7928" s="425"/>
      <c r="IB7928" s="425"/>
      <c r="IC7928" s="425"/>
      <c r="ID7928" s="425"/>
      <c r="IE7928" s="425"/>
      <c r="IF7928" s="425"/>
      <c r="IG7928" s="425"/>
      <c r="IH7928" s="425"/>
      <c r="II7928" s="425"/>
      <c r="IJ7928" s="425"/>
      <c r="IK7928" s="425"/>
      <c r="IL7928" s="425"/>
      <c r="IM7928" s="425"/>
      <c r="IN7928" s="425"/>
      <c r="IO7928" s="425"/>
      <c r="IP7928" s="425"/>
      <c r="IQ7928" s="425"/>
      <c r="IR7928" s="425"/>
      <c r="IS7928" s="425"/>
      <c r="IT7928" s="425"/>
      <c r="IU7928" s="425"/>
      <c r="IV7928" s="425"/>
    </row>
    <row r="7929" s="428" customFormat="1" ht="27.6" customHeight="1" spans="2:256">
      <c r="B7929" s="465"/>
      <c r="GH7929" s="425"/>
      <c r="GI7929" s="425"/>
      <c r="GJ7929" s="425"/>
      <c r="GK7929" s="425"/>
      <c r="GL7929" s="425"/>
      <c r="GM7929" s="425"/>
      <c r="GN7929" s="425"/>
      <c r="GO7929" s="425"/>
      <c r="GP7929" s="425"/>
      <c r="GQ7929" s="425"/>
      <c r="GR7929" s="425"/>
      <c r="GS7929" s="425"/>
      <c r="GT7929" s="425"/>
      <c r="GU7929" s="425"/>
      <c r="GV7929" s="425"/>
      <c r="GW7929" s="425"/>
      <c r="GX7929" s="425"/>
      <c r="GY7929" s="425"/>
      <c r="GZ7929" s="425"/>
      <c r="HA7929" s="425"/>
      <c r="HB7929" s="425"/>
      <c r="HC7929" s="425"/>
      <c r="HD7929" s="425"/>
      <c r="HE7929" s="425"/>
      <c r="HF7929" s="425"/>
      <c r="HG7929" s="425"/>
      <c r="HH7929" s="425"/>
      <c r="HI7929" s="425"/>
      <c r="HJ7929" s="425"/>
      <c r="HK7929" s="425"/>
      <c r="HL7929" s="425"/>
      <c r="HM7929" s="425"/>
      <c r="HN7929" s="425"/>
      <c r="HO7929" s="425"/>
      <c r="HP7929" s="425"/>
      <c r="HQ7929" s="425"/>
      <c r="HR7929" s="425"/>
      <c r="HS7929" s="425"/>
      <c r="HT7929" s="425"/>
      <c r="HU7929" s="425"/>
      <c r="HV7929" s="425"/>
      <c r="HW7929" s="425"/>
      <c r="HX7929" s="425"/>
      <c r="HY7929" s="425"/>
      <c r="HZ7929" s="425"/>
      <c r="IA7929" s="425"/>
      <c r="IB7929" s="425"/>
      <c r="IC7929" s="425"/>
      <c r="ID7929" s="425"/>
      <c r="IE7929" s="425"/>
      <c r="IF7929" s="425"/>
      <c r="IG7929" s="425"/>
      <c r="IH7929" s="425"/>
      <c r="II7929" s="425"/>
      <c r="IJ7929" s="425"/>
      <c r="IK7929" s="425"/>
      <c r="IL7929" s="425"/>
      <c r="IM7929" s="425"/>
      <c r="IN7929" s="425"/>
      <c r="IO7929" s="425"/>
      <c r="IP7929" s="425"/>
      <c r="IQ7929" s="425"/>
      <c r="IR7929" s="425"/>
      <c r="IS7929" s="425"/>
      <c r="IT7929" s="425"/>
      <c r="IU7929" s="425"/>
      <c r="IV7929" s="425"/>
    </row>
    <row r="7930" s="428" customFormat="1" ht="27.6" customHeight="1" spans="2:256">
      <c r="B7930" s="465"/>
      <c r="GH7930" s="425"/>
      <c r="GI7930" s="425"/>
      <c r="GJ7930" s="425"/>
      <c r="GK7930" s="425"/>
      <c r="GL7930" s="425"/>
      <c r="GM7930" s="425"/>
      <c r="GN7930" s="425"/>
      <c r="GO7930" s="425"/>
      <c r="GP7930" s="425"/>
      <c r="GQ7930" s="425"/>
      <c r="GR7930" s="425"/>
      <c r="GS7930" s="425"/>
      <c r="GT7930" s="425"/>
      <c r="GU7930" s="425"/>
      <c r="GV7930" s="425"/>
      <c r="GW7930" s="425"/>
      <c r="GX7930" s="425"/>
      <c r="GY7930" s="425"/>
      <c r="GZ7930" s="425"/>
      <c r="HA7930" s="425"/>
      <c r="HB7930" s="425"/>
      <c r="HC7930" s="425"/>
      <c r="HD7930" s="425"/>
      <c r="HE7930" s="425"/>
      <c r="HF7930" s="425"/>
      <c r="HG7930" s="425"/>
      <c r="HH7930" s="425"/>
      <c r="HI7930" s="425"/>
      <c r="HJ7930" s="425"/>
      <c r="HK7930" s="425"/>
      <c r="HL7930" s="425"/>
      <c r="HM7930" s="425"/>
      <c r="HN7930" s="425"/>
      <c r="HO7930" s="425"/>
      <c r="HP7930" s="425"/>
      <c r="HQ7930" s="425"/>
      <c r="HR7930" s="425"/>
      <c r="HS7930" s="425"/>
      <c r="HT7930" s="425"/>
      <c r="HU7930" s="425"/>
      <c r="HV7930" s="425"/>
      <c r="HW7930" s="425"/>
      <c r="HX7930" s="425"/>
      <c r="HY7930" s="425"/>
      <c r="HZ7930" s="425"/>
      <c r="IA7930" s="425"/>
      <c r="IB7930" s="425"/>
      <c r="IC7930" s="425"/>
      <c r="ID7930" s="425"/>
      <c r="IE7930" s="425"/>
      <c r="IF7930" s="425"/>
      <c r="IG7930" s="425"/>
      <c r="IH7930" s="425"/>
      <c r="II7930" s="425"/>
      <c r="IJ7930" s="425"/>
      <c r="IK7930" s="425"/>
      <c r="IL7930" s="425"/>
      <c r="IM7930" s="425"/>
      <c r="IN7930" s="425"/>
      <c r="IO7930" s="425"/>
      <c r="IP7930" s="425"/>
      <c r="IQ7930" s="425"/>
      <c r="IR7930" s="425"/>
      <c r="IS7930" s="425"/>
      <c r="IT7930" s="425"/>
      <c r="IU7930" s="425"/>
      <c r="IV7930" s="425"/>
    </row>
    <row r="7931" s="428" customFormat="1" ht="27.6" customHeight="1" spans="2:256">
      <c r="B7931" s="465"/>
      <c r="GH7931" s="425"/>
      <c r="GI7931" s="425"/>
      <c r="GJ7931" s="425"/>
      <c r="GK7931" s="425"/>
      <c r="GL7931" s="425"/>
      <c r="GM7931" s="425"/>
      <c r="GN7931" s="425"/>
      <c r="GO7931" s="425"/>
      <c r="GP7931" s="425"/>
      <c r="GQ7931" s="425"/>
      <c r="GR7931" s="425"/>
      <c r="GS7931" s="425"/>
      <c r="GT7931" s="425"/>
      <c r="GU7931" s="425"/>
      <c r="GV7931" s="425"/>
      <c r="GW7931" s="425"/>
      <c r="GX7931" s="425"/>
      <c r="GY7931" s="425"/>
      <c r="GZ7931" s="425"/>
      <c r="HA7931" s="425"/>
      <c r="HB7931" s="425"/>
      <c r="HC7931" s="425"/>
      <c r="HD7931" s="425"/>
      <c r="HE7931" s="425"/>
      <c r="HF7931" s="425"/>
      <c r="HG7931" s="425"/>
      <c r="HH7931" s="425"/>
      <c r="HI7931" s="425"/>
      <c r="HJ7931" s="425"/>
      <c r="HK7931" s="425"/>
      <c r="HL7931" s="425"/>
      <c r="HM7931" s="425"/>
      <c r="HN7931" s="425"/>
      <c r="HO7931" s="425"/>
      <c r="HP7931" s="425"/>
      <c r="HQ7931" s="425"/>
      <c r="HR7931" s="425"/>
      <c r="HS7931" s="425"/>
      <c r="HT7931" s="425"/>
      <c r="HU7931" s="425"/>
      <c r="HV7931" s="425"/>
      <c r="HW7931" s="425"/>
      <c r="HX7931" s="425"/>
      <c r="HY7931" s="425"/>
      <c r="HZ7931" s="425"/>
      <c r="IA7931" s="425"/>
      <c r="IB7931" s="425"/>
      <c r="IC7931" s="425"/>
      <c r="ID7931" s="425"/>
      <c r="IE7931" s="425"/>
      <c r="IF7931" s="425"/>
      <c r="IG7931" s="425"/>
      <c r="IH7931" s="425"/>
      <c r="II7931" s="425"/>
      <c r="IJ7931" s="425"/>
      <c r="IK7931" s="425"/>
      <c r="IL7931" s="425"/>
      <c r="IM7931" s="425"/>
      <c r="IN7931" s="425"/>
      <c r="IO7931" s="425"/>
      <c r="IP7931" s="425"/>
      <c r="IQ7931" s="425"/>
      <c r="IR7931" s="425"/>
      <c r="IS7931" s="425"/>
      <c r="IT7931" s="425"/>
      <c r="IU7931" s="425"/>
      <c r="IV7931" s="425"/>
    </row>
    <row r="7932" s="428" customFormat="1" ht="27.6" customHeight="1" spans="2:256">
      <c r="B7932" s="465"/>
      <c r="GH7932" s="425"/>
      <c r="GI7932" s="425"/>
      <c r="GJ7932" s="425"/>
      <c r="GK7932" s="425"/>
      <c r="GL7932" s="425"/>
      <c r="GM7932" s="425"/>
      <c r="GN7932" s="425"/>
      <c r="GO7932" s="425"/>
      <c r="GP7932" s="425"/>
      <c r="GQ7932" s="425"/>
      <c r="GR7932" s="425"/>
      <c r="GS7932" s="425"/>
      <c r="GT7932" s="425"/>
      <c r="GU7932" s="425"/>
      <c r="GV7932" s="425"/>
      <c r="GW7932" s="425"/>
      <c r="GX7932" s="425"/>
      <c r="GY7932" s="425"/>
      <c r="GZ7932" s="425"/>
      <c r="HA7932" s="425"/>
      <c r="HB7932" s="425"/>
      <c r="HC7932" s="425"/>
      <c r="HD7932" s="425"/>
      <c r="HE7932" s="425"/>
      <c r="HF7932" s="425"/>
      <c r="HG7932" s="425"/>
      <c r="HH7932" s="425"/>
      <c r="HI7932" s="425"/>
      <c r="HJ7932" s="425"/>
      <c r="HK7932" s="425"/>
      <c r="HL7932" s="425"/>
      <c r="HM7932" s="425"/>
      <c r="HN7932" s="425"/>
      <c r="HO7932" s="425"/>
      <c r="HP7932" s="425"/>
      <c r="HQ7932" s="425"/>
      <c r="HR7932" s="425"/>
      <c r="HS7932" s="425"/>
      <c r="HT7932" s="425"/>
      <c r="HU7932" s="425"/>
      <c r="HV7932" s="425"/>
      <c r="HW7932" s="425"/>
      <c r="HX7932" s="425"/>
      <c r="HY7932" s="425"/>
      <c r="HZ7932" s="425"/>
      <c r="IA7932" s="425"/>
      <c r="IB7932" s="425"/>
      <c r="IC7932" s="425"/>
      <c r="ID7932" s="425"/>
      <c r="IE7932" s="425"/>
      <c r="IF7932" s="425"/>
      <c r="IG7932" s="425"/>
      <c r="IH7932" s="425"/>
      <c r="II7932" s="425"/>
      <c r="IJ7932" s="425"/>
      <c r="IK7932" s="425"/>
      <c r="IL7932" s="425"/>
      <c r="IM7932" s="425"/>
      <c r="IN7932" s="425"/>
      <c r="IO7932" s="425"/>
      <c r="IP7932" s="425"/>
      <c r="IQ7932" s="425"/>
      <c r="IR7932" s="425"/>
      <c r="IS7932" s="425"/>
      <c r="IT7932" s="425"/>
      <c r="IU7932" s="425"/>
      <c r="IV7932" s="425"/>
    </row>
    <row r="7933" s="428" customFormat="1" ht="27.6" customHeight="1" spans="2:256">
      <c r="B7933" s="465"/>
      <c r="GH7933" s="425"/>
      <c r="GI7933" s="425"/>
      <c r="GJ7933" s="425"/>
      <c r="GK7933" s="425"/>
      <c r="GL7933" s="425"/>
      <c r="GM7933" s="425"/>
      <c r="GN7933" s="425"/>
      <c r="GO7933" s="425"/>
      <c r="GP7933" s="425"/>
      <c r="GQ7933" s="425"/>
      <c r="GR7933" s="425"/>
      <c r="GS7933" s="425"/>
      <c r="GT7933" s="425"/>
      <c r="GU7933" s="425"/>
      <c r="GV7933" s="425"/>
      <c r="GW7933" s="425"/>
      <c r="GX7933" s="425"/>
      <c r="GY7933" s="425"/>
      <c r="GZ7933" s="425"/>
      <c r="HA7933" s="425"/>
      <c r="HB7933" s="425"/>
      <c r="HC7933" s="425"/>
      <c r="HD7933" s="425"/>
      <c r="HE7933" s="425"/>
      <c r="HF7933" s="425"/>
      <c r="HG7933" s="425"/>
      <c r="HH7933" s="425"/>
      <c r="HI7933" s="425"/>
      <c r="HJ7933" s="425"/>
      <c r="HK7933" s="425"/>
      <c r="HL7933" s="425"/>
      <c r="HM7933" s="425"/>
      <c r="HN7933" s="425"/>
      <c r="HO7933" s="425"/>
      <c r="HP7933" s="425"/>
      <c r="HQ7933" s="425"/>
      <c r="HR7933" s="425"/>
      <c r="HS7933" s="425"/>
      <c r="HT7933" s="425"/>
      <c r="HU7933" s="425"/>
      <c r="HV7933" s="425"/>
      <c r="HW7933" s="425"/>
      <c r="HX7933" s="425"/>
      <c r="HY7933" s="425"/>
      <c r="HZ7933" s="425"/>
      <c r="IA7933" s="425"/>
      <c r="IB7933" s="425"/>
      <c r="IC7933" s="425"/>
      <c r="ID7933" s="425"/>
      <c r="IE7933" s="425"/>
      <c r="IF7933" s="425"/>
      <c r="IG7933" s="425"/>
      <c r="IH7933" s="425"/>
      <c r="II7933" s="425"/>
      <c r="IJ7933" s="425"/>
      <c r="IK7933" s="425"/>
      <c r="IL7933" s="425"/>
      <c r="IM7933" s="425"/>
      <c r="IN7933" s="425"/>
      <c r="IO7933" s="425"/>
      <c r="IP7933" s="425"/>
      <c r="IQ7933" s="425"/>
      <c r="IR7933" s="425"/>
      <c r="IS7933" s="425"/>
      <c r="IT7933" s="425"/>
      <c r="IU7933" s="425"/>
      <c r="IV7933" s="425"/>
    </row>
    <row r="7934" s="428" customFormat="1" ht="27.6" customHeight="1" spans="2:256">
      <c r="B7934" s="465"/>
      <c r="GH7934" s="425"/>
      <c r="GI7934" s="425"/>
      <c r="GJ7934" s="425"/>
      <c r="GK7934" s="425"/>
      <c r="GL7934" s="425"/>
      <c r="GM7934" s="425"/>
      <c r="GN7934" s="425"/>
      <c r="GO7934" s="425"/>
      <c r="GP7934" s="425"/>
      <c r="GQ7934" s="425"/>
      <c r="GR7934" s="425"/>
      <c r="GS7934" s="425"/>
      <c r="GT7934" s="425"/>
      <c r="GU7934" s="425"/>
      <c r="GV7934" s="425"/>
      <c r="GW7934" s="425"/>
      <c r="GX7934" s="425"/>
      <c r="GY7934" s="425"/>
      <c r="GZ7934" s="425"/>
      <c r="HA7934" s="425"/>
      <c r="HB7934" s="425"/>
      <c r="HC7934" s="425"/>
      <c r="HD7934" s="425"/>
      <c r="HE7934" s="425"/>
      <c r="HF7934" s="425"/>
      <c r="HG7934" s="425"/>
      <c r="HH7934" s="425"/>
      <c r="HI7934" s="425"/>
      <c r="HJ7934" s="425"/>
      <c r="HK7934" s="425"/>
      <c r="HL7934" s="425"/>
      <c r="HM7934" s="425"/>
      <c r="HN7934" s="425"/>
      <c r="HO7934" s="425"/>
      <c r="HP7934" s="425"/>
      <c r="HQ7934" s="425"/>
      <c r="HR7934" s="425"/>
      <c r="HS7934" s="425"/>
      <c r="HT7934" s="425"/>
      <c r="HU7934" s="425"/>
      <c r="HV7934" s="425"/>
      <c r="HW7934" s="425"/>
      <c r="HX7934" s="425"/>
      <c r="HY7934" s="425"/>
      <c r="HZ7934" s="425"/>
      <c r="IA7934" s="425"/>
      <c r="IB7934" s="425"/>
      <c r="IC7934" s="425"/>
      <c r="ID7934" s="425"/>
      <c r="IE7934" s="425"/>
      <c r="IF7934" s="425"/>
      <c r="IG7934" s="425"/>
      <c r="IH7934" s="425"/>
      <c r="II7934" s="425"/>
      <c r="IJ7934" s="425"/>
      <c r="IK7934" s="425"/>
      <c r="IL7934" s="425"/>
      <c r="IM7934" s="425"/>
      <c r="IN7934" s="425"/>
      <c r="IO7934" s="425"/>
      <c r="IP7934" s="425"/>
      <c r="IQ7934" s="425"/>
      <c r="IR7934" s="425"/>
      <c r="IS7934" s="425"/>
      <c r="IT7934" s="425"/>
      <c r="IU7934" s="425"/>
      <c r="IV7934" s="425"/>
    </row>
    <row r="7935" s="428" customFormat="1" ht="27.6" customHeight="1" spans="2:256">
      <c r="B7935" s="465"/>
      <c r="GH7935" s="425"/>
      <c r="GI7935" s="425"/>
      <c r="GJ7935" s="425"/>
      <c r="GK7935" s="425"/>
      <c r="GL7935" s="425"/>
      <c r="GM7935" s="425"/>
      <c r="GN7935" s="425"/>
      <c r="GO7935" s="425"/>
      <c r="GP7935" s="425"/>
      <c r="GQ7935" s="425"/>
      <c r="GR7935" s="425"/>
      <c r="GS7935" s="425"/>
      <c r="GT7935" s="425"/>
      <c r="GU7935" s="425"/>
      <c r="GV7935" s="425"/>
      <c r="GW7935" s="425"/>
      <c r="GX7935" s="425"/>
      <c r="GY7935" s="425"/>
      <c r="GZ7935" s="425"/>
      <c r="HA7935" s="425"/>
      <c r="HB7935" s="425"/>
      <c r="HC7935" s="425"/>
      <c r="HD7935" s="425"/>
      <c r="HE7935" s="425"/>
      <c r="HF7935" s="425"/>
      <c r="HG7935" s="425"/>
      <c r="HH7935" s="425"/>
      <c r="HI7935" s="425"/>
      <c r="HJ7935" s="425"/>
      <c r="HK7935" s="425"/>
      <c r="HL7935" s="425"/>
      <c r="HM7935" s="425"/>
      <c r="HN7935" s="425"/>
      <c r="HO7935" s="425"/>
      <c r="HP7935" s="425"/>
      <c r="HQ7935" s="425"/>
      <c r="HR7935" s="425"/>
      <c r="HS7935" s="425"/>
      <c r="HT7935" s="425"/>
      <c r="HU7935" s="425"/>
      <c r="HV7935" s="425"/>
      <c r="HW7935" s="425"/>
      <c r="HX7935" s="425"/>
      <c r="HY7935" s="425"/>
      <c r="HZ7935" s="425"/>
      <c r="IA7935" s="425"/>
      <c r="IB7935" s="425"/>
      <c r="IC7935" s="425"/>
      <c r="ID7935" s="425"/>
      <c r="IE7935" s="425"/>
      <c r="IF7935" s="425"/>
      <c r="IG7935" s="425"/>
      <c r="IH7935" s="425"/>
      <c r="II7935" s="425"/>
      <c r="IJ7935" s="425"/>
      <c r="IK7935" s="425"/>
      <c r="IL7935" s="425"/>
      <c r="IM7935" s="425"/>
      <c r="IN7935" s="425"/>
      <c r="IO7935" s="425"/>
      <c r="IP7935" s="425"/>
      <c r="IQ7935" s="425"/>
      <c r="IR7935" s="425"/>
      <c r="IS7935" s="425"/>
      <c r="IT7935" s="425"/>
      <c r="IU7935" s="425"/>
      <c r="IV7935" s="425"/>
    </row>
    <row r="7936" s="428" customFormat="1" ht="27.6" customHeight="1" spans="2:256">
      <c r="B7936" s="465"/>
      <c r="GH7936" s="425"/>
      <c r="GI7936" s="425"/>
      <c r="GJ7936" s="425"/>
      <c r="GK7936" s="425"/>
      <c r="GL7936" s="425"/>
      <c r="GM7936" s="425"/>
      <c r="GN7936" s="425"/>
      <c r="GO7936" s="425"/>
      <c r="GP7936" s="425"/>
      <c r="GQ7936" s="425"/>
      <c r="GR7936" s="425"/>
      <c r="GS7936" s="425"/>
      <c r="GT7936" s="425"/>
      <c r="GU7936" s="425"/>
      <c r="GV7936" s="425"/>
      <c r="GW7936" s="425"/>
      <c r="GX7936" s="425"/>
      <c r="GY7936" s="425"/>
      <c r="GZ7936" s="425"/>
      <c r="HA7936" s="425"/>
      <c r="HB7936" s="425"/>
      <c r="HC7936" s="425"/>
      <c r="HD7936" s="425"/>
      <c r="HE7936" s="425"/>
      <c r="HF7936" s="425"/>
      <c r="HG7936" s="425"/>
      <c r="HH7936" s="425"/>
      <c r="HI7936" s="425"/>
      <c r="HJ7936" s="425"/>
      <c r="HK7936" s="425"/>
      <c r="HL7936" s="425"/>
      <c r="HM7936" s="425"/>
      <c r="HN7936" s="425"/>
      <c r="HO7936" s="425"/>
      <c r="HP7936" s="425"/>
      <c r="HQ7936" s="425"/>
      <c r="HR7936" s="425"/>
      <c r="HS7936" s="425"/>
      <c r="HT7936" s="425"/>
      <c r="HU7936" s="425"/>
      <c r="HV7936" s="425"/>
      <c r="HW7936" s="425"/>
      <c r="HX7936" s="425"/>
      <c r="HY7936" s="425"/>
      <c r="HZ7936" s="425"/>
      <c r="IA7936" s="425"/>
      <c r="IB7936" s="425"/>
      <c r="IC7936" s="425"/>
      <c r="ID7936" s="425"/>
      <c r="IE7936" s="425"/>
      <c r="IF7936" s="425"/>
      <c r="IG7936" s="425"/>
      <c r="IH7936" s="425"/>
      <c r="II7936" s="425"/>
      <c r="IJ7936" s="425"/>
      <c r="IK7936" s="425"/>
      <c r="IL7936" s="425"/>
      <c r="IM7936" s="425"/>
      <c r="IN7936" s="425"/>
      <c r="IO7936" s="425"/>
      <c r="IP7936" s="425"/>
      <c r="IQ7936" s="425"/>
      <c r="IR7936" s="425"/>
      <c r="IS7936" s="425"/>
      <c r="IT7936" s="425"/>
      <c r="IU7936" s="425"/>
      <c r="IV7936" s="425"/>
    </row>
    <row r="7937" s="428" customFormat="1" ht="27.6" customHeight="1" spans="2:256">
      <c r="B7937" s="465"/>
      <c r="GH7937" s="425"/>
      <c r="GI7937" s="425"/>
      <c r="GJ7937" s="425"/>
      <c r="GK7937" s="425"/>
      <c r="GL7937" s="425"/>
      <c r="GM7937" s="425"/>
      <c r="GN7937" s="425"/>
      <c r="GO7937" s="425"/>
      <c r="GP7937" s="425"/>
      <c r="GQ7937" s="425"/>
      <c r="GR7937" s="425"/>
      <c r="GS7937" s="425"/>
      <c r="GT7937" s="425"/>
      <c r="GU7937" s="425"/>
      <c r="GV7937" s="425"/>
      <c r="GW7937" s="425"/>
      <c r="GX7937" s="425"/>
      <c r="GY7937" s="425"/>
      <c r="GZ7937" s="425"/>
      <c r="HA7937" s="425"/>
      <c r="HB7937" s="425"/>
      <c r="HC7937" s="425"/>
      <c r="HD7937" s="425"/>
      <c r="HE7937" s="425"/>
      <c r="HF7937" s="425"/>
      <c r="HG7937" s="425"/>
      <c r="HH7937" s="425"/>
      <c r="HI7937" s="425"/>
      <c r="HJ7937" s="425"/>
      <c r="HK7937" s="425"/>
      <c r="HL7937" s="425"/>
      <c r="HM7937" s="425"/>
      <c r="HN7937" s="425"/>
      <c r="HO7937" s="425"/>
      <c r="HP7937" s="425"/>
      <c r="HQ7937" s="425"/>
      <c r="HR7937" s="425"/>
      <c r="HS7937" s="425"/>
      <c r="HT7937" s="425"/>
      <c r="HU7937" s="425"/>
      <c r="HV7937" s="425"/>
      <c r="HW7937" s="425"/>
      <c r="HX7937" s="425"/>
      <c r="HY7937" s="425"/>
      <c r="HZ7937" s="425"/>
      <c r="IA7937" s="425"/>
      <c r="IB7937" s="425"/>
      <c r="IC7937" s="425"/>
      <c r="ID7937" s="425"/>
      <c r="IE7937" s="425"/>
      <c r="IF7937" s="425"/>
      <c r="IG7937" s="425"/>
      <c r="IH7937" s="425"/>
      <c r="II7937" s="425"/>
      <c r="IJ7937" s="425"/>
      <c r="IK7937" s="425"/>
      <c r="IL7937" s="425"/>
      <c r="IM7937" s="425"/>
      <c r="IN7937" s="425"/>
      <c r="IO7937" s="425"/>
      <c r="IP7937" s="425"/>
      <c r="IQ7937" s="425"/>
      <c r="IR7937" s="425"/>
      <c r="IS7937" s="425"/>
      <c r="IT7937" s="425"/>
      <c r="IU7937" s="425"/>
      <c r="IV7937" s="425"/>
    </row>
    <row r="7938" s="428" customFormat="1" ht="27.6" customHeight="1" spans="2:256">
      <c r="B7938" s="465"/>
      <c r="GH7938" s="425"/>
      <c r="GI7938" s="425"/>
      <c r="GJ7938" s="425"/>
      <c r="GK7938" s="425"/>
      <c r="GL7938" s="425"/>
      <c r="GM7938" s="425"/>
      <c r="GN7938" s="425"/>
      <c r="GO7938" s="425"/>
      <c r="GP7938" s="425"/>
      <c r="GQ7938" s="425"/>
      <c r="GR7938" s="425"/>
      <c r="GS7938" s="425"/>
      <c r="GT7938" s="425"/>
      <c r="GU7938" s="425"/>
      <c r="GV7938" s="425"/>
      <c r="GW7938" s="425"/>
      <c r="GX7938" s="425"/>
      <c r="GY7938" s="425"/>
      <c r="GZ7938" s="425"/>
      <c r="HA7938" s="425"/>
      <c r="HB7938" s="425"/>
      <c r="HC7938" s="425"/>
      <c r="HD7938" s="425"/>
      <c r="HE7938" s="425"/>
      <c r="HF7938" s="425"/>
      <c r="HG7938" s="425"/>
      <c r="HH7938" s="425"/>
      <c r="HI7938" s="425"/>
      <c r="HJ7938" s="425"/>
      <c r="HK7938" s="425"/>
      <c r="HL7938" s="425"/>
      <c r="HM7938" s="425"/>
      <c r="HN7938" s="425"/>
      <c r="HO7938" s="425"/>
      <c r="HP7938" s="425"/>
      <c r="HQ7938" s="425"/>
      <c r="HR7938" s="425"/>
      <c r="HS7938" s="425"/>
      <c r="HT7938" s="425"/>
      <c r="HU7938" s="425"/>
      <c r="HV7938" s="425"/>
      <c r="HW7938" s="425"/>
      <c r="HX7938" s="425"/>
      <c r="HY7938" s="425"/>
      <c r="HZ7938" s="425"/>
      <c r="IA7938" s="425"/>
      <c r="IB7938" s="425"/>
      <c r="IC7938" s="425"/>
      <c r="ID7938" s="425"/>
      <c r="IE7938" s="425"/>
      <c r="IF7938" s="425"/>
      <c r="IG7938" s="425"/>
      <c r="IH7938" s="425"/>
      <c r="II7938" s="425"/>
      <c r="IJ7938" s="425"/>
      <c r="IK7938" s="425"/>
      <c r="IL7938" s="425"/>
      <c r="IM7938" s="425"/>
      <c r="IN7938" s="425"/>
      <c r="IO7938" s="425"/>
      <c r="IP7938" s="425"/>
      <c r="IQ7938" s="425"/>
      <c r="IR7938" s="425"/>
      <c r="IS7938" s="425"/>
      <c r="IT7938" s="425"/>
      <c r="IU7938" s="425"/>
      <c r="IV7938" s="425"/>
    </row>
    <row r="7939" s="428" customFormat="1" ht="27.6" customHeight="1" spans="2:256">
      <c r="B7939" s="465"/>
      <c r="GH7939" s="425"/>
      <c r="GI7939" s="425"/>
      <c r="GJ7939" s="425"/>
      <c r="GK7939" s="425"/>
      <c r="GL7939" s="425"/>
      <c r="GM7939" s="425"/>
      <c r="GN7939" s="425"/>
      <c r="GO7939" s="425"/>
      <c r="GP7939" s="425"/>
      <c r="GQ7939" s="425"/>
      <c r="GR7939" s="425"/>
      <c r="GS7939" s="425"/>
      <c r="GT7939" s="425"/>
      <c r="GU7939" s="425"/>
      <c r="GV7939" s="425"/>
      <c r="GW7939" s="425"/>
      <c r="GX7939" s="425"/>
      <c r="GY7939" s="425"/>
      <c r="GZ7939" s="425"/>
      <c r="HA7939" s="425"/>
      <c r="HB7939" s="425"/>
      <c r="HC7939" s="425"/>
      <c r="HD7939" s="425"/>
      <c r="HE7939" s="425"/>
      <c r="HF7939" s="425"/>
      <c r="HG7939" s="425"/>
      <c r="HH7939" s="425"/>
      <c r="HI7939" s="425"/>
      <c r="HJ7939" s="425"/>
      <c r="HK7939" s="425"/>
      <c r="HL7939" s="425"/>
      <c r="HM7939" s="425"/>
      <c r="HN7939" s="425"/>
      <c r="HO7939" s="425"/>
      <c r="HP7939" s="425"/>
      <c r="HQ7939" s="425"/>
      <c r="HR7939" s="425"/>
      <c r="HS7939" s="425"/>
      <c r="HT7939" s="425"/>
      <c r="HU7939" s="425"/>
      <c r="HV7939" s="425"/>
      <c r="HW7939" s="425"/>
      <c r="HX7939" s="425"/>
      <c r="HY7939" s="425"/>
      <c r="HZ7939" s="425"/>
      <c r="IA7939" s="425"/>
      <c r="IB7939" s="425"/>
      <c r="IC7939" s="425"/>
      <c r="ID7939" s="425"/>
      <c r="IE7939" s="425"/>
      <c r="IF7939" s="425"/>
      <c r="IG7939" s="425"/>
      <c r="IH7939" s="425"/>
      <c r="II7939" s="425"/>
      <c r="IJ7939" s="425"/>
      <c r="IK7939" s="425"/>
      <c r="IL7939" s="425"/>
      <c r="IM7939" s="425"/>
      <c r="IN7939" s="425"/>
      <c r="IO7939" s="425"/>
      <c r="IP7939" s="425"/>
      <c r="IQ7939" s="425"/>
      <c r="IR7939" s="425"/>
      <c r="IS7939" s="425"/>
      <c r="IT7939" s="425"/>
      <c r="IU7939" s="425"/>
      <c r="IV7939" s="425"/>
    </row>
    <row r="7940" s="428" customFormat="1" ht="27.6" customHeight="1" spans="2:256">
      <c r="B7940" s="465"/>
      <c r="GH7940" s="425"/>
      <c r="GI7940" s="425"/>
      <c r="GJ7940" s="425"/>
      <c r="GK7940" s="425"/>
      <c r="GL7940" s="425"/>
      <c r="GM7940" s="425"/>
      <c r="GN7940" s="425"/>
      <c r="GO7940" s="425"/>
      <c r="GP7940" s="425"/>
      <c r="GQ7940" s="425"/>
      <c r="GR7940" s="425"/>
      <c r="GS7940" s="425"/>
      <c r="GT7940" s="425"/>
      <c r="GU7940" s="425"/>
      <c r="GV7940" s="425"/>
      <c r="GW7940" s="425"/>
      <c r="GX7940" s="425"/>
      <c r="GY7940" s="425"/>
      <c r="GZ7940" s="425"/>
      <c r="HA7940" s="425"/>
      <c r="HB7940" s="425"/>
      <c r="HC7940" s="425"/>
      <c r="HD7940" s="425"/>
      <c r="HE7940" s="425"/>
      <c r="HF7940" s="425"/>
      <c r="HG7940" s="425"/>
      <c r="HH7940" s="425"/>
      <c r="HI7940" s="425"/>
      <c r="HJ7940" s="425"/>
      <c r="HK7940" s="425"/>
      <c r="HL7940" s="425"/>
      <c r="HM7940" s="425"/>
      <c r="HN7940" s="425"/>
      <c r="HO7940" s="425"/>
      <c r="HP7940" s="425"/>
      <c r="HQ7940" s="425"/>
      <c r="HR7940" s="425"/>
      <c r="HS7940" s="425"/>
      <c r="HT7940" s="425"/>
      <c r="HU7940" s="425"/>
      <c r="HV7940" s="425"/>
      <c r="HW7940" s="425"/>
      <c r="HX7940" s="425"/>
      <c r="HY7940" s="425"/>
      <c r="HZ7940" s="425"/>
      <c r="IA7940" s="425"/>
      <c r="IB7940" s="425"/>
      <c r="IC7940" s="425"/>
      <c r="ID7940" s="425"/>
      <c r="IE7940" s="425"/>
      <c r="IF7940" s="425"/>
      <c r="IG7940" s="425"/>
      <c r="IH7940" s="425"/>
      <c r="II7940" s="425"/>
      <c r="IJ7940" s="425"/>
      <c r="IK7940" s="425"/>
      <c r="IL7940" s="425"/>
      <c r="IM7940" s="425"/>
      <c r="IN7940" s="425"/>
      <c r="IO7940" s="425"/>
      <c r="IP7940" s="425"/>
      <c r="IQ7940" s="425"/>
      <c r="IR7940" s="425"/>
      <c r="IS7940" s="425"/>
      <c r="IT7940" s="425"/>
      <c r="IU7940" s="425"/>
      <c r="IV7940" s="425"/>
    </row>
    <row r="7941" s="428" customFormat="1" ht="27.6" customHeight="1" spans="2:256">
      <c r="B7941" s="465"/>
      <c r="GH7941" s="425"/>
      <c r="GI7941" s="425"/>
      <c r="GJ7941" s="425"/>
      <c r="GK7941" s="425"/>
      <c r="GL7941" s="425"/>
      <c r="GM7941" s="425"/>
      <c r="GN7941" s="425"/>
      <c r="GO7941" s="425"/>
      <c r="GP7941" s="425"/>
      <c r="GQ7941" s="425"/>
      <c r="GR7941" s="425"/>
      <c r="GS7941" s="425"/>
      <c r="GT7941" s="425"/>
      <c r="GU7941" s="425"/>
      <c r="GV7941" s="425"/>
      <c r="GW7941" s="425"/>
      <c r="GX7941" s="425"/>
      <c r="GY7941" s="425"/>
      <c r="GZ7941" s="425"/>
      <c r="HA7941" s="425"/>
      <c r="HB7941" s="425"/>
      <c r="HC7941" s="425"/>
      <c r="HD7941" s="425"/>
      <c r="HE7941" s="425"/>
      <c r="HF7941" s="425"/>
      <c r="HG7941" s="425"/>
      <c r="HH7941" s="425"/>
      <c r="HI7941" s="425"/>
      <c r="HJ7941" s="425"/>
      <c r="HK7941" s="425"/>
      <c r="HL7941" s="425"/>
      <c r="HM7941" s="425"/>
      <c r="HN7941" s="425"/>
      <c r="HO7941" s="425"/>
      <c r="HP7941" s="425"/>
      <c r="HQ7941" s="425"/>
      <c r="HR7941" s="425"/>
      <c r="HS7941" s="425"/>
      <c r="HT7941" s="425"/>
      <c r="HU7941" s="425"/>
      <c r="HV7941" s="425"/>
      <c r="HW7941" s="425"/>
      <c r="HX7941" s="425"/>
      <c r="HY7941" s="425"/>
      <c r="HZ7941" s="425"/>
      <c r="IA7941" s="425"/>
      <c r="IB7941" s="425"/>
      <c r="IC7941" s="425"/>
      <c r="ID7941" s="425"/>
      <c r="IE7941" s="425"/>
      <c r="IF7941" s="425"/>
      <c r="IG7941" s="425"/>
      <c r="IH7941" s="425"/>
      <c r="II7941" s="425"/>
      <c r="IJ7941" s="425"/>
      <c r="IK7941" s="425"/>
      <c r="IL7941" s="425"/>
      <c r="IM7941" s="425"/>
      <c r="IN7941" s="425"/>
      <c r="IO7941" s="425"/>
      <c r="IP7941" s="425"/>
      <c r="IQ7941" s="425"/>
      <c r="IR7941" s="425"/>
      <c r="IS7941" s="425"/>
      <c r="IT7941" s="425"/>
      <c r="IU7941" s="425"/>
      <c r="IV7941" s="425"/>
    </row>
    <row r="7942" s="428" customFormat="1" ht="27.6" customHeight="1" spans="2:256">
      <c r="B7942" s="465"/>
      <c r="GH7942" s="425"/>
      <c r="GI7942" s="425"/>
      <c r="GJ7942" s="425"/>
      <c r="GK7942" s="425"/>
      <c r="GL7942" s="425"/>
      <c r="GM7942" s="425"/>
      <c r="GN7942" s="425"/>
      <c r="GO7942" s="425"/>
      <c r="GP7942" s="425"/>
      <c r="GQ7942" s="425"/>
      <c r="GR7942" s="425"/>
      <c r="GS7942" s="425"/>
      <c r="GT7942" s="425"/>
      <c r="GU7942" s="425"/>
      <c r="GV7942" s="425"/>
      <c r="GW7942" s="425"/>
      <c r="GX7942" s="425"/>
      <c r="GY7942" s="425"/>
      <c r="GZ7942" s="425"/>
      <c r="HA7942" s="425"/>
      <c r="HB7942" s="425"/>
      <c r="HC7942" s="425"/>
      <c r="HD7942" s="425"/>
      <c r="HE7942" s="425"/>
      <c r="HF7942" s="425"/>
      <c r="HG7942" s="425"/>
      <c r="HH7942" s="425"/>
      <c r="HI7942" s="425"/>
      <c r="HJ7942" s="425"/>
      <c r="HK7942" s="425"/>
      <c r="HL7942" s="425"/>
      <c r="HM7942" s="425"/>
      <c r="HN7942" s="425"/>
      <c r="HO7942" s="425"/>
      <c r="HP7942" s="425"/>
      <c r="HQ7942" s="425"/>
      <c r="HR7942" s="425"/>
      <c r="HS7942" s="425"/>
      <c r="HT7942" s="425"/>
      <c r="HU7942" s="425"/>
      <c r="HV7942" s="425"/>
      <c r="HW7942" s="425"/>
      <c r="HX7942" s="425"/>
      <c r="HY7942" s="425"/>
      <c r="HZ7942" s="425"/>
      <c r="IA7942" s="425"/>
      <c r="IB7942" s="425"/>
      <c r="IC7942" s="425"/>
      <c r="ID7942" s="425"/>
      <c r="IE7942" s="425"/>
      <c r="IF7942" s="425"/>
      <c r="IG7942" s="425"/>
      <c r="IH7942" s="425"/>
      <c r="II7942" s="425"/>
      <c r="IJ7942" s="425"/>
      <c r="IK7942" s="425"/>
      <c r="IL7942" s="425"/>
      <c r="IM7942" s="425"/>
      <c r="IN7942" s="425"/>
      <c r="IO7942" s="425"/>
      <c r="IP7942" s="425"/>
      <c r="IQ7942" s="425"/>
      <c r="IR7942" s="425"/>
      <c r="IS7942" s="425"/>
      <c r="IT7942" s="425"/>
      <c r="IU7942" s="425"/>
      <c r="IV7942" s="425"/>
    </row>
    <row r="7943" s="428" customFormat="1" ht="27.6" customHeight="1" spans="2:256">
      <c r="B7943" s="465"/>
      <c r="GH7943" s="425"/>
      <c r="GI7943" s="425"/>
      <c r="GJ7943" s="425"/>
      <c r="GK7943" s="425"/>
      <c r="GL7943" s="425"/>
      <c r="GM7943" s="425"/>
      <c r="GN7943" s="425"/>
      <c r="GO7943" s="425"/>
      <c r="GP7943" s="425"/>
      <c r="GQ7943" s="425"/>
      <c r="GR7943" s="425"/>
      <c r="GS7943" s="425"/>
      <c r="GT7943" s="425"/>
      <c r="GU7943" s="425"/>
      <c r="GV7943" s="425"/>
      <c r="GW7943" s="425"/>
      <c r="GX7943" s="425"/>
      <c r="GY7943" s="425"/>
      <c r="GZ7943" s="425"/>
      <c r="HA7943" s="425"/>
      <c r="HB7943" s="425"/>
      <c r="HC7943" s="425"/>
      <c r="HD7943" s="425"/>
      <c r="HE7943" s="425"/>
      <c r="HF7943" s="425"/>
      <c r="HG7943" s="425"/>
      <c r="HH7943" s="425"/>
      <c r="HI7943" s="425"/>
      <c r="HJ7943" s="425"/>
      <c r="HK7943" s="425"/>
      <c r="HL7943" s="425"/>
      <c r="HM7943" s="425"/>
      <c r="HN7943" s="425"/>
      <c r="HO7943" s="425"/>
      <c r="HP7943" s="425"/>
      <c r="HQ7943" s="425"/>
      <c r="HR7943" s="425"/>
      <c r="HS7943" s="425"/>
      <c r="HT7943" s="425"/>
      <c r="HU7943" s="425"/>
      <c r="HV7943" s="425"/>
      <c r="HW7943" s="425"/>
      <c r="HX7943" s="425"/>
      <c r="HY7943" s="425"/>
      <c r="HZ7943" s="425"/>
      <c r="IA7943" s="425"/>
      <c r="IB7943" s="425"/>
      <c r="IC7943" s="425"/>
      <c r="ID7943" s="425"/>
      <c r="IE7943" s="425"/>
      <c r="IF7943" s="425"/>
      <c r="IG7943" s="425"/>
      <c r="IH7943" s="425"/>
      <c r="II7943" s="425"/>
      <c r="IJ7943" s="425"/>
      <c r="IK7943" s="425"/>
      <c r="IL7943" s="425"/>
      <c r="IM7943" s="425"/>
      <c r="IN7943" s="425"/>
      <c r="IO7943" s="425"/>
      <c r="IP7943" s="425"/>
      <c r="IQ7943" s="425"/>
      <c r="IR7943" s="425"/>
      <c r="IS7943" s="425"/>
      <c r="IT7943" s="425"/>
      <c r="IU7943" s="425"/>
      <c r="IV7943" s="425"/>
    </row>
    <row r="7944" s="428" customFormat="1" ht="27.6" customHeight="1" spans="2:256">
      <c r="B7944" s="465"/>
      <c r="GH7944" s="425"/>
      <c r="GI7944" s="425"/>
      <c r="GJ7944" s="425"/>
      <c r="GK7944" s="425"/>
      <c r="GL7944" s="425"/>
      <c r="GM7944" s="425"/>
      <c r="GN7944" s="425"/>
      <c r="GO7944" s="425"/>
      <c r="GP7944" s="425"/>
      <c r="GQ7944" s="425"/>
      <c r="GR7944" s="425"/>
      <c r="GS7944" s="425"/>
      <c r="GT7944" s="425"/>
      <c r="GU7944" s="425"/>
      <c r="GV7944" s="425"/>
      <c r="GW7944" s="425"/>
      <c r="GX7944" s="425"/>
      <c r="GY7944" s="425"/>
      <c r="GZ7944" s="425"/>
      <c r="HA7944" s="425"/>
      <c r="HB7944" s="425"/>
      <c r="HC7944" s="425"/>
      <c r="HD7944" s="425"/>
      <c r="HE7944" s="425"/>
      <c r="HF7944" s="425"/>
      <c r="HG7944" s="425"/>
      <c r="HH7944" s="425"/>
      <c r="HI7944" s="425"/>
      <c r="HJ7944" s="425"/>
      <c r="HK7944" s="425"/>
      <c r="HL7944" s="425"/>
      <c r="HM7944" s="425"/>
      <c r="HN7944" s="425"/>
      <c r="HO7944" s="425"/>
      <c r="HP7944" s="425"/>
      <c r="HQ7944" s="425"/>
      <c r="HR7944" s="425"/>
      <c r="HS7944" s="425"/>
      <c r="HT7944" s="425"/>
      <c r="HU7944" s="425"/>
      <c r="HV7944" s="425"/>
      <c r="HW7944" s="425"/>
      <c r="HX7944" s="425"/>
      <c r="HY7944" s="425"/>
      <c r="HZ7944" s="425"/>
      <c r="IA7944" s="425"/>
      <c r="IB7944" s="425"/>
      <c r="IC7944" s="425"/>
      <c r="ID7944" s="425"/>
      <c r="IE7944" s="425"/>
      <c r="IF7944" s="425"/>
      <c r="IG7944" s="425"/>
      <c r="IH7944" s="425"/>
      <c r="II7944" s="425"/>
      <c r="IJ7944" s="425"/>
      <c r="IK7944" s="425"/>
      <c r="IL7944" s="425"/>
      <c r="IM7944" s="425"/>
      <c r="IN7944" s="425"/>
      <c r="IO7944" s="425"/>
      <c r="IP7944" s="425"/>
      <c r="IQ7944" s="425"/>
      <c r="IR7944" s="425"/>
      <c r="IS7944" s="425"/>
      <c r="IT7944" s="425"/>
      <c r="IU7944" s="425"/>
      <c r="IV7944" s="425"/>
    </row>
    <row r="7945" s="428" customFormat="1" ht="27.6" customHeight="1" spans="2:256">
      <c r="B7945" s="465"/>
      <c r="GH7945" s="425"/>
      <c r="GI7945" s="425"/>
      <c r="GJ7945" s="425"/>
      <c r="GK7945" s="425"/>
      <c r="GL7945" s="425"/>
      <c r="GM7945" s="425"/>
      <c r="GN7945" s="425"/>
      <c r="GO7945" s="425"/>
      <c r="GP7945" s="425"/>
      <c r="GQ7945" s="425"/>
      <c r="GR7945" s="425"/>
      <c r="GS7945" s="425"/>
      <c r="GT7945" s="425"/>
      <c r="GU7945" s="425"/>
      <c r="GV7945" s="425"/>
      <c r="GW7945" s="425"/>
      <c r="GX7945" s="425"/>
      <c r="GY7945" s="425"/>
      <c r="GZ7945" s="425"/>
      <c r="HA7945" s="425"/>
      <c r="HB7945" s="425"/>
      <c r="HC7945" s="425"/>
      <c r="HD7945" s="425"/>
      <c r="HE7945" s="425"/>
      <c r="HF7945" s="425"/>
      <c r="HG7945" s="425"/>
      <c r="HH7945" s="425"/>
      <c r="HI7945" s="425"/>
      <c r="HJ7945" s="425"/>
      <c r="HK7945" s="425"/>
      <c r="HL7945" s="425"/>
      <c r="HM7945" s="425"/>
      <c r="HN7945" s="425"/>
      <c r="HO7945" s="425"/>
      <c r="HP7945" s="425"/>
      <c r="HQ7945" s="425"/>
      <c r="HR7945" s="425"/>
      <c r="HS7945" s="425"/>
      <c r="HT7945" s="425"/>
      <c r="HU7945" s="425"/>
      <c r="HV7945" s="425"/>
      <c r="HW7945" s="425"/>
      <c r="HX7945" s="425"/>
      <c r="HY7945" s="425"/>
      <c r="HZ7945" s="425"/>
      <c r="IA7945" s="425"/>
      <c r="IB7945" s="425"/>
      <c r="IC7945" s="425"/>
      <c r="ID7945" s="425"/>
      <c r="IE7945" s="425"/>
      <c r="IF7945" s="425"/>
      <c r="IG7945" s="425"/>
      <c r="IH7945" s="425"/>
      <c r="II7945" s="425"/>
      <c r="IJ7945" s="425"/>
      <c r="IK7945" s="425"/>
      <c r="IL7945" s="425"/>
      <c r="IM7945" s="425"/>
      <c r="IN7945" s="425"/>
      <c r="IO7945" s="425"/>
      <c r="IP7945" s="425"/>
      <c r="IQ7945" s="425"/>
      <c r="IR7945" s="425"/>
      <c r="IS7945" s="425"/>
      <c r="IT7945" s="425"/>
      <c r="IU7945" s="425"/>
      <c r="IV7945" s="425"/>
    </row>
    <row r="7946" s="428" customFormat="1" ht="27.6" customHeight="1" spans="2:256">
      <c r="B7946" s="465"/>
      <c r="GH7946" s="425"/>
      <c r="GI7946" s="425"/>
      <c r="GJ7946" s="425"/>
      <c r="GK7946" s="425"/>
      <c r="GL7946" s="425"/>
      <c r="GM7946" s="425"/>
      <c r="GN7946" s="425"/>
      <c r="GO7946" s="425"/>
      <c r="GP7946" s="425"/>
      <c r="GQ7946" s="425"/>
      <c r="GR7946" s="425"/>
      <c r="GS7946" s="425"/>
      <c r="GT7946" s="425"/>
      <c r="GU7946" s="425"/>
      <c r="GV7946" s="425"/>
      <c r="GW7946" s="425"/>
      <c r="GX7946" s="425"/>
      <c r="GY7946" s="425"/>
      <c r="GZ7946" s="425"/>
      <c r="HA7946" s="425"/>
      <c r="HB7946" s="425"/>
      <c r="HC7946" s="425"/>
      <c r="HD7946" s="425"/>
      <c r="HE7946" s="425"/>
      <c r="HF7946" s="425"/>
      <c r="HG7946" s="425"/>
      <c r="HH7946" s="425"/>
      <c r="HI7946" s="425"/>
      <c r="HJ7946" s="425"/>
      <c r="HK7946" s="425"/>
      <c r="HL7946" s="425"/>
      <c r="HM7946" s="425"/>
      <c r="HN7946" s="425"/>
      <c r="HO7946" s="425"/>
      <c r="HP7946" s="425"/>
      <c r="HQ7946" s="425"/>
      <c r="HR7946" s="425"/>
      <c r="HS7946" s="425"/>
      <c r="HT7946" s="425"/>
      <c r="HU7946" s="425"/>
      <c r="HV7946" s="425"/>
      <c r="HW7946" s="425"/>
      <c r="HX7946" s="425"/>
      <c r="HY7946" s="425"/>
      <c r="HZ7946" s="425"/>
      <c r="IA7946" s="425"/>
      <c r="IB7946" s="425"/>
      <c r="IC7946" s="425"/>
      <c r="ID7946" s="425"/>
      <c r="IE7946" s="425"/>
      <c r="IF7946" s="425"/>
      <c r="IG7946" s="425"/>
      <c r="IH7946" s="425"/>
      <c r="II7946" s="425"/>
      <c r="IJ7946" s="425"/>
      <c r="IK7946" s="425"/>
      <c r="IL7946" s="425"/>
      <c r="IM7946" s="425"/>
      <c r="IN7946" s="425"/>
      <c r="IO7946" s="425"/>
      <c r="IP7946" s="425"/>
      <c r="IQ7946" s="425"/>
      <c r="IR7946" s="425"/>
      <c r="IS7946" s="425"/>
      <c r="IT7946" s="425"/>
      <c r="IU7946" s="425"/>
      <c r="IV7946" s="425"/>
    </row>
    <row r="7947" s="428" customFormat="1" ht="27.6" customHeight="1" spans="2:256">
      <c r="B7947" s="465"/>
      <c r="GH7947" s="425"/>
      <c r="GI7947" s="425"/>
      <c r="GJ7947" s="425"/>
      <c r="GK7947" s="425"/>
      <c r="GL7947" s="425"/>
      <c r="GM7947" s="425"/>
      <c r="GN7947" s="425"/>
      <c r="GO7947" s="425"/>
      <c r="GP7947" s="425"/>
      <c r="GQ7947" s="425"/>
      <c r="GR7947" s="425"/>
      <c r="GS7947" s="425"/>
      <c r="GT7947" s="425"/>
      <c r="GU7947" s="425"/>
      <c r="GV7947" s="425"/>
      <c r="GW7947" s="425"/>
      <c r="GX7947" s="425"/>
      <c r="GY7947" s="425"/>
      <c r="GZ7947" s="425"/>
      <c r="HA7947" s="425"/>
      <c r="HB7947" s="425"/>
      <c r="HC7947" s="425"/>
      <c r="HD7947" s="425"/>
      <c r="HE7947" s="425"/>
      <c r="HF7947" s="425"/>
      <c r="HG7947" s="425"/>
      <c r="HH7947" s="425"/>
      <c r="HI7947" s="425"/>
      <c r="HJ7947" s="425"/>
      <c r="HK7947" s="425"/>
      <c r="HL7947" s="425"/>
      <c r="HM7947" s="425"/>
      <c r="HN7947" s="425"/>
      <c r="HO7947" s="425"/>
      <c r="HP7947" s="425"/>
      <c r="HQ7947" s="425"/>
      <c r="HR7947" s="425"/>
      <c r="HS7947" s="425"/>
      <c r="HT7947" s="425"/>
      <c r="HU7947" s="425"/>
      <c r="HV7947" s="425"/>
      <c r="HW7947" s="425"/>
      <c r="HX7947" s="425"/>
      <c r="HY7947" s="425"/>
      <c r="HZ7947" s="425"/>
      <c r="IA7947" s="425"/>
      <c r="IB7947" s="425"/>
      <c r="IC7947" s="425"/>
      <c r="ID7947" s="425"/>
      <c r="IE7947" s="425"/>
      <c r="IF7947" s="425"/>
      <c r="IG7947" s="425"/>
      <c r="IH7947" s="425"/>
      <c r="II7947" s="425"/>
      <c r="IJ7947" s="425"/>
      <c r="IK7947" s="425"/>
      <c r="IL7947" s="425"/>
      <c r="IM7947" s="425"/>
      <c r="IN7947" s="425"/>
      <c r="IO7947" s="425"/>
      <c r="IP7947" s="425"/>
      <c r="IQ7947" s="425"/>
      <c r="IR7947" s="425"/>
      <c r="IS7947" s="425"/>
      <c r="IT7947" s="425"/>
      <c r="IU7947" s="425"/>
      <c r="IV7947" s="425"/>
    </row>
    <row r="7948" s="428" customFormat="1" ht="27.6" customHeight="1" spans="2:256">
      <c r="B7948" s="465"/>
      <c r="GH7948" s="425"/>
      <c r="GI7948" s="425"/>
      <c r="GJ7948" s="425"/>
      <c r="GK7948" s="425"/>
      <c r="GL7948" s="425"/>
      <c r="GM7948" s="425"/>
      <c r="GN7948" s="425"/>
      <c r="GO7948" s="425"/>
      <c r="GP7948" s="425"/>
      <c r="GQ7948" s="425"/>
      <c r="GR7948" s="425"/>
      <c r="GS7948" s="425"/>
      <c r="GT7948" s="425"/>
      <c r="GU7948" s="425"/>
      <c r="GV7948" s="425"/>
      <c r="GW7948" s="425"/>
      <c r="GX7948" s="425"/>
      <c r="GY7948" s="425"/>
      <c r="GZ7948" s="425"/>
      <c r="HA7948" s="425"/>
      <c r="HB7948" s="425"/>
      <c r="HC7948" s="425"/>
      <c r="HD7948" s="425"/>
      <c r="HE7948" s="425"/>
      <c r="HF7948" s="425"/>
      <c r="HG7948" s="425"/>
      <c r="HH7948" s="425"/>
      <c r="HI7948" s="425"/>
      <c r="HJ7948" s="425"/>
      <c r="HK7948" s="425"/>
      <c r="HL7948" s="425"/>
      <c r="HM7948" s="425"/>
      <c r="HN7948" s="425"/>
      <c r="HO7948" s="425"/>
      <c r="HP7948" s="425"/>
      <c r="HQ7948" s="425"/>
      <c r="HR7948" s="425"/>
      <c r="HS7948" s="425"/>
      <c r="HT7948" s="425"/>
      <c r="HU7948" s="425"/>
      <c r="HV7948" s="425"/>
      <c r="HW7948" s="425"/>
      <c r="HX7948" s="425"/>
      <c r="HY7948" s="425"/>
      <c r="HZ7948" s="425"/>
      <c r="IA7948" s="425"/>
      <c r="IB7948" s="425"/>
      <c r="IC7948" s="425"/>
      <c r="ID7948" s="425"/>
      <c r="IE7948" s="425"/>
      <c r="IF7948" s="425"/>
      <c r="IG7948" s="425"/>
      <c r="IH7948" s="425"/>
      <c r="II7948" s="425"/>
      <c r="IJ7948" s="425"/>
      <c r="IK7948" s="425"/>
      <c r="IL7948" s="425"/>
      <c r="IM7948" s="425"/>
      <c r="IN7948" s="425"/>
      <c r="IO7948" s="425"/>
      <c r="IP7948" s="425"/>
      <c r="IQ7948" s="425"/>
      <c r="IR7948" s="425"/>
      <c r="IS7948" s="425"/>
      <c r="IT7948" s="425"/>
      <c r="IU7948" s="425"/>
      <c r="IV7948" s="425"/>
    </row>
    <row r="7949" s="428" customFormat="1" ht="27.6" customHeight="1" spans="2:256">
      <c r="B7949" s="465"/>
      <c r="GH7949" s="425"/>
      <c r="GI7949" s="425"/>
      <c r="GJ7949" s="425"/>
      <c r="GK7949" s="425"/>
      <c r="GL7949" s="425"/>
      <c r="GM7949" s="425"/>
      <c r="GN7949" s="425"/>
      <c r="GO7949" s="425"/>
      <c r="GP7949" s="425"/>
      <c r="GQ7949" s="425"/>
      <c r="GR7949" s="425"/>
      <c r="GS7949" s="425"/>
      <c r="GT7949" s="425"/>
      <c r="GU7949" s="425"/>
      <c r="GV7949" s="425"/>
      <c r="GW7949" s="425"/>
      <c r="GX7949" s="425"/>
      <c r="GY7949" s="425"/>
      <c r="GZ7949" s="425"/>
      <c r="HA7949" s="425"/>
      <c r="HB7949" s="425"/>
      <c r="HC7949" s="425"/>
      <c r="HD7949" s="425"/>
      <c r="HE7949" s="425"/>
      <c r="HF7949" s="425"/>
      <c r="HG7949" s="425"/>
      <c r="HH7949" s="425"/>
      <c r="HI7949" s="425"/>
      <c r="HJ7949" s="425"/>
      <c r="HK7949" s="425"/>
      <c r="HL7949" s="425"/>
      <c r="HM7949" s="425"/>
      <c r="HN7949" s="425"/>
      <c r="HO7949" s="425"/>
      <c r="HP7949" s="425"/>
      <c r="HQ7949" s="425"/>
      <c r="HR7949" s="425"/>
      <c r="HS7949" s="425"/>
      <c r="HT7949" s="425"/>
      <c r="HU7949" s="425"/>
      <c r="HV7949" s="425"/>
      <c r="HW7949" s="425"/>
      <c r="HX7949" s="425"/>
      <c r="HY7949" s="425"/>
      <c r="HZ7949" s="425"/>
      <c r="IA7949" s="425"/>
      <c r="IB7949" s="425"/>
      <c r="IC7949" s="425"/>
      <c r="ID7949" s="425"/>
      <c r="IE7949" s="425"/>
      <c r="IF7949" s="425"/>
      <c r="IG7949" s="425"/>
      <c r="IH7949" s="425"/>
      <c r="II7949" s="425"/>
      <c r="IJ7949" s="425"/>
      <c r="IK7949" s="425"/>
      <c r="IL7949" s="425"/>
      <c r="IM7949" s="425"/>
      <c r="IN7949" s="425"/>
      <c r="IO7949" s="425"/>
      <c r="IP7949" s="425"/>
      <c r="IQ7949" s="425"/>
      <c r="IR7949" s="425"/>
      <c r="IS7949" s="425"/>
      <c r="IT7949" s="425"/>
      <c r="IU7949" s="425"/>
      <c r="IV7949" s="425"/>
    </row>
    <row r="7950" s="428" customFormat="1" ht="27.6" customHeight="1" spans="2:256">
      <c r="B7950" s="465"/>
      <c r="GH7950" s="425"/>
      <c r="GI7950" s="425"/>
      <c r="GJ7950" s="425"/>
      <c r="GK7950" s="425"/>
      <c r="GL7950" s="425"/>
      <c r="GM7950" s="425"/>
      <c r="GN7950" s="425"/>
      <c r="GO7950" s="425"/>
      <c r="GP7950" s="425"/>
      <c r="GQ7950" s="425"/>
      <c r="GR7950" s="425"/>
      <c r="GS7950" s="425"/>
      <c r="GT7950" s="425"/>
      <c r="GU7950" s="425"/>
      <c r="GV7950" s="425"/>
      <c r="GW7950" s="425"/>
      <c r="GX7950" s="425"/>
      <c r="GY7950" s="425"/>
      <c r="GZ7950" s="425"/>
      <c r="HA7950" s="425"/>
      <c r="HB7950" s="425"/>
      <c r="HC7950" s="425"/>
      <c r="HD7950" s="425"/>
      <c r="HE7950" s="425"/>
      <c r="HF7950" s="425"/>
      <c r="HG7950" s="425"/>
      <c r="HH7950" s="425"/>
      <c r="HI7950" s="425"/>
      <c r="HJ7950" s="425"/>
      <c r="HK7950" s="425"/>
      <c r="HL7950" s="425"/>
      <c r="HM7950" s="425"/>
      <c r="HN7950" s="425"/>
      <c r="HO7950" s="425"/>
      <c r="HP7950" s="425"/>
      <c r="HQ7950" s="425"/>
      <c r="HR7950" s="425"/>
      <c r="HS7950" s="425"/>
      <c r="HT7950" s="425"/>
      <c r="HU7950" s="425"/>
      <c r="HV7950" s="425"/>
      <c r="HW7950" s="425"/>
      <c r="HX7950" s="425"/>
      <c r="HY7950" s="425"/>
      <c r="HZ7950" s="425"/>
      <c r="IA7950" s="425"/>
      <c r="IB7950" s="425"/>
      <c r="IC7950" s="425"/>
      <c r="ID7950" s="425"/>
      <c r="IE7950" s="425"/>
      <c r="IF7950" s="425"/>
      <c r="IG7950" s="425"/>
      <c r="IH7950" s="425"/>
      <c r="II7950" s="425"/>
      <c r="IJ7950" s="425"/>
      <c r="IK7950" s="425"/>
      <c r="IL7950" s="425"/>
      <c r="IM7950" s="425"/>
      <c r="IN7950" s="425"/>
      <c r="IO7950" s="425"/>
      <c r="IP7950" s="425"/>
      <c r="IQ7950" s="425"/>
      <c r="IR7950" s="425"/>
      <c r="IS7950" s="425"/>
      <c r="IT7950" s="425"/>
      <c r="IU7950" s="425"/>
      <c r="IV7950" s="425"/>
    </row>
    <row r="7951" s="428" customFormat="1" ht="27.6" customHeight="1" spans="2:256">
      <c r="B7951" s="465"/>
      <c r="GH7951" s="425"/>
      <c r="GI7951" s="425"/>
      <c r="GJ7951" s="425"/>
      <c r="GK7951" s="425"/>
      <c r="GL7951" s="425"/>
      <c r="GM7951" s="425"/>
      <c r="GN7951" s="425"/>
      <c r="GO7951" s="425"/>
      <c r="GP7951" s="425"/>
      <c r="GQ7951" s="425"/>
      <c r="GR7951" s="425"/>
      <c r="GS7951" s="425"/>
      <c r="GT7951" s="425"/>
      <c r="GU7951" s="425"/>
      <c r="GV7951" s="425"/>
      <c r="GW7951" s="425"/>
      <c r="GX7951" s="425"/>
      <c r="GY7951" s="425"/>
      <c r="GZ7951" s="425"/>
      <c r="HA7951" s="425"/>
      <c r="HB7951" s="425"/>
      <c r="HC7951" s="425"/>
      <c r="HD7951" s="425"/>
      <c r="HE7951" s="425"/>
      <c r="HF7951" s="425"/>
      <c r="HG7951" s="425"/>
      <c r="HH7951" s="425"/>
      <c r="HI7951" s="425"/>
      <c r="HJ7951" s="425"/>
      <c r="HK7951" s="425"/>
      <c r="HL7951" s="425"/>
      <c r="HM7951" s="425"/>
      <c r="HN7951" s="425"/>
      <c r="HO7951" s="425"/>
      <c r="HP7951" s="425"/>
      <c r="HQ7951" s="425"/>
      <c r="HR7951" s="425"/>
      <c r="HS7951" s="425"/>
      <c r="HT7951" s="425"/>
      <c r="HU7951" s="425"/>
      <c r="HV7951" s="425"/>
      <c r="HW7951" s="425"/>
      <c r="HX7951" s="425"/>
      <c r="HY7951" s="425"/>
      <c r="HZ7951" s="425"/>
      <c r="IA7951" s="425"/>
      <c r="IB7951" s="425"/>
      <c r="IC7951" s="425"/>
      <c r="ID7951" s="425"/>
      <c r="IE7951" s="425"/>
      <c r="IF7951" s="425"/>
      <c r="IG7951" s="425"/>
      <c r="IH7951" s="425"/>
      <c r="II7951" s="425"/>
      <c r="IJ7951" s="425"/>
      <c r="IK7951" s="425"/>
      <c r="IL7951" s="425"/>
      <c r="IM7951" s="425"/>
      <c r="IN7951" s="425"/>
      <c r="IO7951" s="425"/>
      <c r="IP7951" s="425"/>
      <c r="IQ7951" s="425"/>
      <c r="IR7951" s="425"/>
      <c r="IS7951" s="425"/>
      <c r="IT7951" s="425"/>
      <c r="IU7951" s="425"/>
      <c r="IV7951" s="425"/>
    </row>
    <row r="7952" s="428" customFormat="1" ht="27.6" customHeight="1" spans="2:256">
      <c r="B7952" s="465"/>
      <c r="GH7952" s="425"/>
      <c r="GI7952" s="425"/>
      <c r="GJ7952" s="425"/>
      <c r="GK7952" s="425"/>
      <c r="GL7952" s="425"/>
      <c r="GM7952" s="425"/>
      <c r="GN7952" s="425"/>
      <c r="GO7952" s="425"/>
      <c r="GP7952" s="425"/>
      <c r="GQ7952" s="425"/>
      <c r="GR7952" s="425"/>
      <c r="GS7952" s="425"/>
      <c r="GT7952" s="425"/>
      <c r="GU7952" s="425"/>
      <c r="GV7952" s="425"/>
      <c r="GW7952" s="425"/>
      <c r="GX7952" s="425"/>
      <c r="GY7952" s="425"/>
      <c r="GZ7952" s="425"/>
      <c r="HA7952" s="425"/>
      <c r="HB7952" s="425"/>
      <c r="HC7952" s="425"/>
      <c r="HD7952" s="425"/>
      <c r="HE7952" s="425"/>
      <c r="HF7952" s="425"/>
      <c r="HG7952" s="425"/>
      <c r="HH7952" s="425"/>
      <c r="HI7952" s="425"/>
      <c r="HJ7952" s="425"/>
      <c r="HK7952" s="425"/>
      <c r="HL7952" s="425"/>
      <c r="HM7952" s="425"/>
      <c r="HN7952" s="425"/>
      <c r="HO7952" s="425"/>
      <c r="HP7952" s="425"/>
      <c r="HQ7952" s="425"/>
      <c r="HR7952" s="425"/>
      <c r="HS7952" s="425"/>
      <c r="HT7952" s="425"/>
      <c r="HU7952" s="425"/>
      <c r="HV7952" s="425"/>
      <c r="HW7952" s="425"/>
      <c r="HX7952" s="425"/>
      <c r="HY7952" s="425"/>
      <c r="HZ7952" s="425"/>
      <c r="IA7952" s="425"/>
      <c r="IB7952" s="425"/>
      <c r="IC7952" s="425"/>
      <c r="ID7952" s="425"/>
      <c r="IE7952" s="425"/>
      <c r="IF7952" s="425"/>
      <c r="IG7952" s="425"/>
      <c r="IH7952" s="425"/>
      <c r="II7952" s="425"/>
      <c r="IJ7952" s="425"/>
      <c r="IK7952" s="425"/>
      <c r="IL7952" s="425"/>
      <c r="IM7952" s="425"/>
      <c r="IN7952" s="425"/>
      <c r="IO7952" s="425"/>
      <c r="IP7952" s="425"/>
      <c r="IQ7952" s="425"/>
      <c r="IR7952" s="425"/>
      <c r="IS7952" s="425"/>
      <c r="IT7952" s="425"/>
      <c r="IU7952" s="425"/>
      <c r="IV7952" s="425"/>
    </row>
    <row r="7953" s="428" customFormat="1" ht="27.6" customHeight="1" spans="2:256">
      <c r="B7953" s="465"/>
      <c r="GH7953" s="425"/>
      <c r="GI7953" s="425"/>
      <c r="GJ7953" s="425"/>
      <c r="GK7953" s="425"/>
      <c r="GL7953" s="425"/>
      <c r="GM7953" s="425"/>
      <c r="GN7953" s="425"/>
      <c r="GO7953" s="425"/>
      <c r="GP7953" s="425"/>
      <c r="GQ7953" s="425"/>
      <c r="GR7953" s="425"/>
      <c r="GS7953" s="425"/>
      <c r="GT7953" s="425"/>
      <c r="GU7953" s="425"/>
      <c r="GV7953" s="425"/>
      <c r="GW7953" s="425"/>
      <c r="GX7953" s="425"/>
      <c r="GY7953" s="425"/>
      <c r="GZ7953" s="425"/>
      <c r="HA7953" s="425"/>
      <c r="HB7953" s="425"/>
      <c r="HC7953" s="425"/>
      <c r="HD7953" s="425"/>
      <c r="HE7953" s="425"/>
      <c r="HF7953" s="425"/>
      <c r="HG7953" s="425"/>
      <c r="HH7953" s="425"/>
      <c r="HI7953" s="425"/>
      <c r="HJ7953" s="425"/>
      <c r="HK7953" s="425"/>
      <c r="HL7953" s="425"/>
      <c r="HM7953" s="425"/>
      <c r="HN7953" s="425"/>
      <c r="HO7953" s="425"/>
      <c r="HP7953" s="425"/>
      <c r="HQ7953" s="425"/>
      <c r="HR7953" s="425"/>
      <c r="HS7953" s="425"/>
      <c r="HT7953" s="425"/>
      <c r="HU7953" s="425"/>
      <c r="HV7953" s="425"/>
      <c r="HW7953" s="425"/>
      <c r="HX7953" s="425"/>
      <c r="HY7953" s="425"/>
      <c r="HZ7953" s="425"/>
      <c r="IA7953" s="425"/>
      <c r="IB7953" s="425"/>
      <c r="IC7953" s="425"/>
      <c r="ID7953" s="425"/>
      <c r="IE7953" s="425"/>
      <c r="IF7953" s="425"/>
      <c r="IG7953" s="425"/>
      <c r="IH7953" s="425"/>
      <c r="II7953" s="425"/>
      <c r="IJ7953" s="425"/>
      <c r="IK7953" s="425"/>
      <c r="IL7953" s="425"/>
      <c r="IM7953" s="425"/>
      <c r="IN7953" s="425"/>
      <c r="IO7953" s="425"/>
      <c r="IP7953" s="425"/>
      <c r="IQ7953" s="425"/>
      <c r="IR7953" s="425"/>
      <c r="IS7953" s="425"/>
      <c r="IT7953" s="425"/>
      <c r="IU7953" s="425"/>
      <c r="IV7953" s="425"/>
    </row>
    <row r="7954" s="428" customFormat="1" ht="27.6" customHeight="1" spans="2:256">
      <c r="B7954" s="465"/>
      <c r="GH7954" s="425"/>
      <c r="GI7954" s="425"/>
      <c r="GJ7954" s="425"/>
      <c r="GK7954" s="425"/>
      <c r="GL7954" s="425"/>
      <c r="GM7954" s="425"/>
      <c r="GN7954" s="425"/>
      <c r="GO7954" s="425"/>
      <c r="GP7954" s="425"/>
      <c r="GQ7954" s="425"/>
      <c r="GR7954" s="425"/>
      <c r="GS7954" s="425"/>
      <c r="GT7954" s="425"/>
      <c r="GU7954" s="425"/>
      <c r="GV7954" s="425"/>
      <c r="GW7954" s="425"/>
      <c r="GX7954" s="425"/>
      <c r="GY7954" s="425"/>
      <c r="GZ7954" s="425"/>
      <c r="HA7954" s="425"/>
      <c r="HB7954" s="425"/>
      <c r="HC7954" s="425"/>
      <c r="HD7954" s="425"/>
      <c r="HE7954" s="425"/>
      <c r="HF7954" s="425"/>
      <c r="HG7954" s="425"/>
      <c r="HH7954" s="425"/>
      <c r="HI7954" s="425"/>
      <c r="HJ7954" s="425"/>
      <c r="HK7954" s="425"/>
      <c r="HL7954" s="425"/>
      <c r="HM7954" s="425"/>
      <c r="HN7954" s="425"/>
      <c r="HO7954" s="425"/>
      <c r="HP7954" s="425"/>
      <c r="HQ7954" s="425"/>
      <c r="HR7954" s="425"/>
      <c r="HS7954" s="425"/>
      <c r="HT7954" s="425"/>
      <c r="HU7954" s="425"/>
      <c r="HV7954" s="425"/>
      <c r="HW7954" s="425"/>
      <c r="HX7954" s="425"/>
      <c r="HY7954" s="425"/>
      <c r="HZ7954" s="425"/>
      <c r="IA7954" s="425"/>
      <c r="IB7954" s="425"/>
      <c r="IC7954" s="425"/>
      <c r="ID7954" s="425"/>
      <c r="IE7954" s="425"/>
      <c r="IF7954" s="425"/>
      <c r="IG7954" s="425"/>
      <c r="IH7954" s="425"/>
      <c r="II7954" s="425"/>
      <c r="IJ7954" s="425"/>
      <c r="IK7954" s="425"/>
      <c r="IL7954" s="425"/>
      <c r="IM7954" s="425"/>
      <c r="IN7954" s="425"/>
      <c r="IO7954" s="425"/>
      <c r="IP7954" s="425"/>
      <c r="IQ7954" s="425"/>
      <c r="IR7954" s="425"/>
      <c r="IS7954" s="425"/>
      <c r="IT7954" s="425"/>
      <c r="IU7954" s="425"/>
      <c r="IV7954" s="425"/>
    </row>
    <row r="7955" s="428" customFormat="1" ht="27.6" customHeight="1" spans="2:256">
      <c r="B7955" s="465"/>
      <c r="GH7955" s="425"/>
      <c r="GI7955" s="425"/>
      <c r="GJ7955" s="425"/>
      <c r="GK7955" s="425"/>
      <c r="GL7955" s="425"/>
      <c r="GM7955" s="425"/>
      <c r="GN7955" s="425"/>
      <c r="GO7955" s="425"/>
      <c r="GP7955" s="425"/>
      <c r="GQ7955" s="425"/>
      <c r="GR7955" s="425"/>
      <c r="GS7955" s="425"/>
      <c r="GT7955" s="425"/>
      <c r="GU7955" s="425"/>
      <c r="GV7955" s="425"/>
      <c r="GW7955" s="425"/>
      <c r="GX7955" s="425"/>
      <c r="GY7955" s="425"/>
      <c r="GZ7955" s="425"/>
      <c r="HA7955" s="425"/>
      <c r="HB7955" s="425"/>
      <c r="HC7955" s="425"/>
      <c r="HD7955" s="425"/>
      <c r="HE7955" s="425"/>
      <c r="HF7955" s="425"/>
      <c r="HG7955" s="425"/>
      <c r="HH7955" s="425"/>
      <c r="HI7955" s="425"/>
      <c r="HJ7955" s="425"/>
      <c r="HK7955" s="425"/>
      <c r="HL7955" s="425"/>
      <c r="HM7955" s="425"/>
      <c r="HN7955" s="425"/>
      <c r="HO7955" s="425"/>
      <c r="HP7955" s="425"/>
      <c r="HQ7955" s="425"/>
      <c r="HR7955" s="425"/>
      <c r="HS7955" s="425"/>
      <c r="HT7955" s="425"/>
      <c r="HU7955" s="425"/>
      <c r="HV7955" s="425"/>
      <c r="HW7955" s="425"/>
      <c r="HX7955" s="425"/>
      <c r="HY7955" s="425"/>
      <c r="HZ7955" s="425"/>
      <c r="IA7955" s="425"/>
      <c r="IB7955" s="425"/>
      <c r="IC7955" s="425"/>
      <c r="ID7955" s="425"/>
      <c r="IE7955" s="425"/>
      <c r="IF7955" s="425"/>
      <c r="IG7955" s="425"/>
      <c r="IH7955" s="425"/>
      <c r="II7955" s="425"/>
      <c r="IJ7955" s="425"/>
      <c r="IK7955" s="425"/>
      <c r="IL7955" s="425"/>
      <c r="IM7955" s="425"/>
      <c r="IN7955" s="425"/>
      <c r="IO7955" s="425"/>
      <c r="IP7955" s="425"/>
      <c r="IQ7955" s="425"/>
      <c r="IR7955" s="425"/>
      <c r="IS7955" s="425"/>
      <c r="IT7955" s="425"/>
      <c r="IU7955" s="425"/>
      <c r="IV7955" s="425"/>
    </row>
    <row r="7956" s="428" customFormat="1" ht="27.6" customHeight="1" spans="2:256">
      <c r="B7956" s="465"/>
      <c r="GH7956" s="425"/>
      <c r="GI7956" s="425"/>
      <c r="GJ7956" s="425"/>
      <c r="GK7956" s="425"/>
      <c r="GL7956" s="425"/>
      <c r="GM7956" s="425"/>
      <c r="GN7956" s="425"/>
      <c r="GO7956" s="425"/>
      <c r="GP7956" s="425"/>
      <c r="GQ7956" s="425"/>
      <c r="GR7956" s="425"/>
      <c r="GS7956" s="425"/>
      <c r="GT7956" s="425"/>
      <c r="GU7956" s="425"/>
      <c r="GV7956" s="425"/>
      <c r="GW7956" s="425"/>
      <c r="GX7956" s="425"/>
      <c r="GY7956" s="425"/>
      <c r="GZ7956" s="425"/>
      <c r="HA7956" s="425"/>
      <c r="HB7956" s="425"/>
      <c r="HC7956" s="425"/>
      <c r="HD7956" s="425"/>
      <c r="HE7956" s="425"/>
      <c r="HF7956" s="425"/>
      <c r="HG7956" s="425"/>
      <c r="HH7956" s="425"/>
      <c r="HI7956" s="425"/>
      <c r="HJ7956" s="425"/>
      <c r="HK7956" s="425"/>
      <c r="HL7956" s="425"/>
      <c r="HM7956" s="425"/>
      <c r="HN7956" s="425"/>
      <c r="HO7956" s="425"/>
      <c r="HP7956" s="425"/>
      <c r="HQ7956" s="425"/>
      <c r="HR7956" s="425"/>
      <c r="HS7956" s="425"/>
      <c r="HT7956" s="425"/>
      <c r="HU7956" s="425"/>
      <c r="HV7956" s="425"/>
      <c r="HW7956" s="425"/>
      <c r="HX7956" s="425"/>
      <c r="HY7956" s="425"/>
      <c r="HZ7956" s="425"/>
      <c r="IA7956" s="425"/>
      <c r="IB7956" s="425"/>
      <c r="IC7956" s="425"/>
      <c r="ID7956" s="425"/>
      <c r="IE7956" s="425"/>
      <c r="IF7956" s="425"/>
      <c r="IG7956" s="425"/>
      <c r="IH7956" s="425"/>
      <c r="II7956" s="425"/>
      <c r="IJ7956" s="425"/>
      <c r="IK7956" s="425"/>
      <c r="IL7956" s="425"/>
      <c r="IM7956" s="425"/>
      <c r="IN7956" s="425"/>
      <c r="IO7956" s="425"/>
      <c r="IP7956" s="425"/>
      <c r="IQ7956" s="425"/>
      <c r="IR7956" s="425"/>
      <c r="IS7956" s="425"/>
      <c r="IT7956" s="425"/>
      <c r="IU7956" s="425"/>
      <c r="IV7956" s="425"/>
    </row>
    <row r="7957" s="428" customFormat="1" ht="27.6" customHeight="1" spans="2:256">
      <c r="B7957" s="465"/>
      <c r="GH7957" s="425"/>
      <c r="GI7957" s="425"/>
      <c r="GJ7957" s="425"/>
      <c r="GK7957" s="425"/>
      <c r="GL7957" s="425"/>
      <c r="GM7957" s="425"/>
      <c r="GN7957" s="425"/>
      <c r="GO7957" s="425"/>
      <c r="GP7957" s="425"/>
      <c r="GQ7957" s="425"/>
      <c r="GR7957" s="425"/>
      <c r="GS7957" s="425"/>
      <c r="GT7957" s="425"/>
      <c r="GU7957" s="425"/>
      <c r="GV7957" s="425"/>
      <c r="GW7957" s="425"/>
      <c r="GX7957" s="425"/>
      <c r="GY7957" s="425"/>
      <c r="GZ7957" s="425"/>
      <c r="HA7957" s="425"/>
      <c r="HB7957" s="425"/>
      <c r="HC7957" s="425"/>
      <c r="HD7957" s="425"/>
      <c r="HE7957" s="425"/>
      <c r="HF7957" s="425"/>
      <c r="HG7957" s="425"/>
      <c r="HH7957" s="425"/>
      <c r="HI7957" s="425"/>
      <c r="HJ7957" s="425"/>
      <c r="HK7957" s="425"/>
      <c r="HL7957" s="425"/>
      <c r="HM7957" s="425"/>
      <c r="HN7957" s="425"/>
      <c r="HO7957" s="425"/>
      <c r="HP7957" s="425"/>
      <c r="HQ7957" s="425"/>
      <c r="HR7957" s="425"/>
      <c r="HS7957" s="425"/>
      <c r="HT7957" s="425"/>
      <c r="HU7957" s="425"/>
      <c r="HV7957" s="425"/>
      <c r="HW7957" s="425"/>
      <c r="HX7957" s="425"/>
      <c r="HY7957" s="425"/>
      <c r="HZ7957" s="425"/>
      <c r="IA7957" s="425"/>
      <c r="IB7957" s="425"/>
      <c r="IC7957" s="425"/>
      <c r="ID7957" s="425"/>
      <c r="IE7957" s="425"/>
      <c r="IF7957" s="425"/>
      <c r="IG7957" s="425"/>
      <c r="IH7957" s="425"/>
      <c r="II7957" s="425"/>
      <c r="IJ7957" s="425"/>
      <c r="IK7957" s="425"/>
      <c r="IL7957" s="425"/>
      <c r="IM7957" s="425"/>
      <c r="IN7957" s="425"/>
      <c r="IO7957" s="425"/>
      <c r="IP7957" s="425"/>
      <c r="IQ7957" s="425"/>
      <c r="IR7957" s="425"/>
      <c r="IS7957" s="425"/>
      <c r="IT7957" s="425"/>
      <c r="IU7957" s="425"/>
      <c r="IV7957" s="425"/>
    </row>
    <row r="7958" s="428" customFormat="1" ht="27.6" customHeight="1" spans="2:256">
      <c r="B7958" s="465"/>
      <c r="GH7958" s="425"/>
      <c r="GI7958" s="425"/>
      <c r="GJ7958" s="425"/>
      <c r="GK7958" s="425"/>
      <c r="GL7958" s="425"/>
      <c r="GM7958" s="425"/>
      <c r="GN7958" s="425"/>
      <c r="GO7958" s="425"/>
      <c r="GP7958" s="425"/>
      <c r="GQ7958" s="425"/>
      <c r="GR7958" s="425"/>
      <c r="GS7958" s="425"/>
      <c r="GT7958" s="425"/>
      <c r="GU7958" s="425"/>
      <c r="GV7958" s="425"/>
      <c r="GW7958" s="425"/>
      <c r="GX7958" s="425"/>
      <c r="GY7958" s="425"/>
      <c r="GZ7958" s="425"/>
      <c r="HA7958" s="425"/>
      <c r="HB7958" s="425"/>
      <c r="HC7958" s="425"/>
      <c r="HD7958" s="425"/>
      <c r="HE7958" s="425"/>
      <c r="HF7958" s="425"/>
      <c r="HG7958" s="425"/>
      <c r="HH7958" s="425"/>
      <c r="HI7958" s="425"/>
      <c r="HJ7958" s="425"/>
      <c r="HK7958" s="425"/>
      <c r="HL7958" s="425"/>
      <c r="HM7958" s="425"/>
      <c r="HN7958" s="425"/>
      <c r="HO7958" s="425"/>
      <c r="HP7958" s="425"/>
      <c r="HQ7958" s="425"/>
      <c r="HR7958" s="425"/>
      <c r="HS7958" s="425"/>
      <c r="HT7958" s="425"/>
      <c r="HU7958" s="425"/>
      <c r="HV7958" s="425"/>
      <c r="HW7958" s="425"/>
      <c r="HX7958" s="425"/>
      <c r="HY7958" s="425"/>
      <c r="HZ7958" s="425"/>
      <c r="IA7958" s="425"/>
      <c r="IB7958" s="425"/>
      <c r="IC7958" s="425"/>
      <c r="ID7958" s="425"/>
      <c r="IE7958" s="425"/>
      <c r="IF7958" s="425"/>
      <c r="IG7958" s="425"/>
      <c r="IH7958" s="425"/>
      <c r="II7958" s="425"/>
      <c r="IJ7958" s="425"/>
      <c r="IK7958" s="425"/>
      <c r="IL7958" s="425"/>
      <c r="IM7958" s="425"/>
      <c r="IN7958" s="425"/>
      <c r="IO7958" s="425"/>
      <c r="IP7958" s="425"/>
      <c r="IQ7958" s="425"/>
      <c r="IR7958" s="425"/>
      <c r="IS7958" s="425"/>
      <c r="IT7958" s="425"/>
      <c r="IU7958" s="425"/>
      <c r="IV7958" s="425"/>
    </row>
    <row r="7959" s="428" customFormat="1" ht="27.6" customHeight="1" spans="2:256">
      <c r="B7959" s="465"/>
      <c r="GH7959" s="425"/>
      <c r="GI7959" s="425"/>
      <c r="GJ7959" s="425"/>
      <c r="GK7959" s="425"/>
      <c r="GL7959" s="425"/>
      <c r="GM7959" s="425"/>
      <c r="GN7959" s="425"/>
      <c r="GO7959" s="425"/>
      <c r="GP7959" s="425"/>
      <c r="GQ7959" s="425"/>
      <c r="GR7959" s="425"/>
      <c r="GS7959" s="425"/>
      <c r="GT7959" s="425"/>
      <c r="GU7959" s="425"/>
      <c r="GV7959" s="425"/>
      <c r="GW7959" s="425"/>
      <c r="GX7959" s="425"/>
      <c r="GY7959" s="425"/>
      <c r="GZ7959" s="425"/>
      <c r="HA7959" s="425"/>
      <c r="HB7959" s="425"/>
      <c r="HC7959" s="425"/>
      <c r="HD7959" s="425"/>
      <c r="HE7959" s="425"/>
      <c r="HF7959" s="425"/>
      <c r="HG7959" s="425"/>
      <c r="HH7959" s="425"/>
      <c r="HI7959" s="425"/>
      <c r="HJ7959" s="425"/>
      <c r="HK7959" s="425"/>
      <c r="HL7959" s="425"/>
      <c r="HM7959" s="425"/>
      <c r="HN7959" s="425"/>
      <c r="HO7959" s="425"/>
      <c r="HP7959" s="425"/>
      <c r="HQ7959" s="425"/>
      <c r="HR7959" s="425"/>
      <c r="HS7959" s="425"/>
      <c r="HT7959" s="425"/>
      <c r="HU7959" s="425"/>
      <c r="HV7959" s="425"/>
      <c r="HW7959" s="425"/>
      <c r="HX7959" s="425"/>
      <c r="HY7959" s="425"/>
      <c r="HZ7959" s="425"/>
      <c r="IA7959" s="425"/>
      <c r="IB7959" s="425"/>
      <c r="IC7959" s="425"/>
      <c r="ID7959" s="425"/>
      <c r="IE7959" s="425"/>
      <c r="IF7959" s="425"/>
      <c r="IG7959" s="425"/>
      <c r="IH7959" s="425"/>
      <c r="II7959" s="425"/>
      <c r="IJ7959" s="425"/>
      <c r="IK7959" s="425"/>
      <c r="IL7959" s="425"/>
      <c r="IM7959" s="425"/>
      <c r="IN7959" s="425"/>
      <c r="IO7959" s="425"/>
      <c r="IP7959" s="425"/>
      <c r="IQ7959" s="425"/>
      <c r="IR7959" s="425"/>
      <c r="IS7959" s="425"/>
      <c r="IT7959" s="425"/>
      <c r="IU7959" s="425"/>
      <c r="IV7959" s="425"/>
    </row>
    <row r="7960" s="428" customFormat="1" ht="27.6" customHeight="1" spans="2:256">
      <c r="B7960" s="465"/>
      <c r="GH7960" s="425"/>
      <c r="GI7960" s="425"/>
      <c r="GJ7960" s="425"/>
      <c r="GK7960" s="425"/>
      <c r="GL7960" s="425"/>
      <c r="GM7960" s="425"/>
      <c r="GN7960" s="425"/>
      <c r="GO7960" s="425"/>
      <c r="GP7960" s="425"/>
      <c r="GQ7960" s="425"/>
      <c r="GR7960" s="425"/>
      <c r="GS7960" s="425"/>
      <c r="GT7960" s="425"/>
      <c r="GU7960" s="425"/>
      <c r="GV7960" s="425"/>
      <c r="GW7960" s="425"/>
      <c r="GX7960" s="425"/>
      <c r="GY7960" s="425"/>
      <c r="GZ7960" s="425"/>
      <c r="HA7960" s="425"/>
      <c r="HB7960" s="425"/>
      <c r="HC7960" s="425"/>
      <c r="HD7960" s="425"/>
      <c r="HE7960" s="425"/>
      <c r="HF7960" s="425"/>
      <c r="HG7960" s="425"/>
      <c r="HH7960" s="425"/>
      <c r="HI7960" s="425"/>
      <c r="HJ7960" s="425"/>
      <c r="HK7960" s="425"/>
      <c r="HL7960" s="425"/>
      <c r="HM7960" s="425"/>
      <c r="HN7960" s="425"/>
      <c r="HO7960" s="425"/>
      <c r="HP7960" s="425"/>
      <c r="HQ7960" s="425"/>
      <c r="HR7960" s="425"/>
      <c r="HS7960" s="425"/>
      <c r="HT7960" s="425"/>
      <c r="HU7960" s="425"/>
      <c r="HV7960" s="425"/>
      <c r="HW7960" s="425"/>
      <c r="HX7960" s="425"/>
      <c r="HY7960" s="425"/>
      <c r="HZ7960" s="425"/>
      <c r="IA7960" s="425"/>
      <c r="IB7960" s="425"/>
      <c r="IC7960" s="425"/>
      <c r="ID7960" s="425"/>
      <c r="IE7960" s="425"/>
      <c r="IF7960" s="425"/>
      <c r="IG7960" s="425"/>
      <c r="IH7960" s="425"/>
      <c r="II7960" s="425"/>
      <c r="IJ7960" s="425"/>
      <c r="IK7960" s="425"/>
      <c r="IL7960" s="425"/>
      <c r="IM7960" s="425"/>
      <c r="IN7960" s="425"/>
      <c r="IO7960" s="425"/>
      <c r="IP7960" s="425"/>
      <c r="IQ7960" s="425"/>
      <c r="IR7960" s="425"/>
      <c r="IS7960" s="425"/>
      <c r="IT7960" s="425"/>
      <c r="IU7960" s="425"/>
      <c r="IV7960" s="425"/>
    </row>
    <row r="7961" s="428" customFormat="1" ht="27.6" customHeight="1" spans="2:256">
      <c r="B7961" s="465"/>
      <c r="GH7961" s="425"/>
      <c r="GI7961" s="425"/>
      <c r="GJ7961" s="425"/>
      <c r="GK7961" s="425"/>
      <c r="GL7961" s="425"/>
      <c r="GM7961" s="425"/>
      <c r="GN7961" s="425"/>
      <c r="GO7961" s="425"/>
      <c r="GP7961" s="425"/>
      <c r="GQ7961" s="425"/>
      <c r="GR7961" s="425"/>
      <c r="GS7961" s="425"/>
      <c r="GT7961" s="425"/>
      <c r="GU7961" s="425"/>
      <c r="GV7961" s="425"/>
      <c r="GW7961" s="425"/>
      <c r="GX7961" s="425"/>
      <c r="GY7961" s="425"/>
      <c r="GZ7961" s="425"/>
      <c r="HA7961" s="425"/>
      <c r="HB7961" s="425"/>
      <c r="HC7961" s="425"/>
      <c r="HD7961" s="425"/>
      <c r="HE7961" s="425"/>
      <c r="HF7961" s="425"/>
      <c r="HG7961" s="425"/>
      <c r="HH7961" s="425"/>
      <c r="HI7961" s="425"/>
      <c r="HJ7961" s="425"/>
      <c r="HK7961" s="425"/>
      <c r="HL7961" s="425"/>
      <c r="HM7961" s="425"/>
      <c r="HN7961" s="425"/>
      <c r="HO7961" s="425"/>
      <c r="HP7961" s="425"/>
      <c r="HQ7961" s="425"/>
      <c r="HR7961" s="425"/>
      <c r="HS7961" s="425"/>
      <c r="HT7961" s="425"/>
      <c r="HU7961" s="425"/>
      <c r="HV7961" s="425"/>
      <c r="HW7961" s="425"/>
      <c r="HX7961" s="425"/>
      <c r="HY7961" s="425"/>
      <c r="HZ7961" s="425"/>
      <c r="IA7961" s="425"/>
      <c r="IB7961" s="425"/>
      <c r="IC7961" s="425"/>
      <c r="ID7961" s="425"/>
      <c r="IE7961" s="425"/>
      <c r="IF7961" s="425"/>
      <c r="IG7961" s="425"/>
      <c r="IH7961" s="425"/>
      <c r="II7961" s="425"/>
      <c r="IJ7961" s="425"/>
      <c r="IK7961" s="425"/>
      <c r="IL7961" s="425"/>
      <c r="IM7961" s="425"/>
      <c r="IN7961" s="425"/>
      <c r="IO7961" s="425"/>
      <c r="IP7961" s="425"/>
      <c r="IQ7961" s="425"/>
      <c r="IR7961" s="425"/>
      <c r="IS7961" s="425"/>
      <c r="IT7961" s="425"/>
      <c r="IU7961" s="425"/>
      <c r="IV7961" s="425"/>
    </row>
    <row r="7962" s="428" customFormat="1" ht="27.6" customHeight="1" spans="2:256">
      <c r="B7962" s="465"/>
      <c r="GH7962" s="425"/>
      <c r="GI7962" s="425"/>
      <c r="GJ7962" s="425"/>
      <c r="GK7962" s="425"/>
      <c r="GL7962" s="425"/>
      <c r="GM7962" s="425"/>
      <c r="GN7962" s="425"/>
      <c r="GO7962" s="425"/>
      <c r="GP7962" s="425"/>
      <c r="GQ7962" s="425"/>
      <c r="GR7962" s="425"/>
      <c r="GS7962" s="425"/>
      <c r="GT7962" s="425"/>
      <c r="GU7962" s="425"/>
      <c r="GV7962" s="425"/>
      <c r="GW7962" s="425"/>
      <c r="GX7962" s="425"/>
      <c r="GY7962" s="425"/>
      <c r="GZ7962" s="425"/>
      <c r="HA7962" s="425"/>
      <c r="HB7962" s="425"/>
      <c r="HC7962" s="425"/>
      <c r="HD7962" s="425"/>
      <c r="HE7962" s="425"/>
      <c r="HF7962" s="425"/>
      <c r="HG7962" s="425"/>
      <c r="HH7962" s="425"/>
      <c r="HI7962" s="425"/>
      <c r="HJ7962" s="425"/>
      <c r="HK7962" s="425"/>
      <c r="HL7962" s="425"/>
      <c r="HM7962" s="425"/>
      <c r="HN7962" s="425"/>
      <c r="HO7962" s="425"/>
      <c r="HP7962" s="425"/>
      <c r="HQ7962" s="425"/>
      <c r="HR7962" s="425"/>
      <c r="HS7962" s="425"/>
      <c r="HT7962" s="425"/>
      <c r="HU7962" s="425"/>
      <c r="HV7962" s="425"/>
      <c r="HW7962" s="425"/>
      <c r="HX7962" s="425"/>
      <c r="HY7962" s="425"/>
      <c r="HZ7962" s="425"/>
      <c r="IA7962" s="425"/>
      <c r="IB7962" s="425"/>
      <c r="IC7962" s="425"/>
      <c r="ID7962" s="425"/>
      <c r="IE7962" s="425"/>
      <c r="IF7962" s="425"/>
      <c r="IG7962" s="425"/>
      <c r="IH7962" s="425"/>
      <c r="II7962" s="425"/>
      <c r="IJ7962" s="425"/>
      <c r="IK7962" s="425"/>
      <c r="IL7962" s="425"/>
      <c r="IM7962" s="425"/>
      <c r="IN7962" s="425"/>
      <c r="IO7962" s="425"/>
      <c r="IP7962" s="425"/>
      <c r="IQ7962" s="425"/>
      <c r="IR7962" s="425"/>
      <c r="IS7962" s="425"/>
      <c r="IT7962" s="425"/>
      <c r="IU7962" s="425"/>
      <c r="IV7962" s="425"/>
    </row>
    <row r="7963" s="428" customFormat="1" ht="27.6" customHeight="1" spans="2:256">
      <c r="B7963" s="465"/>
      <c r="GH7963" s="425"/>
      <c r="GI7963" s="425"/>
      <c r="GJ7963" s="425"/>
      <c r="GK7963" s="425"/>
      <c r="GL7963" s="425"/>
      <c r="GM7963" s="425"/>
      <c r="GN7963" s="425"/>
      <c r="GO7963" s="425"/>
      <c r="GP7963" s="425"/>
      <c r="GQ7963" s="425"/>
      <c r="GR7963" s="425"/>
      <c r="GS7963" s="425"/>
      <c r="GT7963" s="425"/>
      <c r="GU7963" s="425"/>
      <c r="GV7963" s="425"/>
      <c r="GW7963" s="425"/>
      <c r="GX7963" s="425"/>
      <c r="GY7963" s="425"/>
      <c r="GZ7963" s="425"/>
      <c r="HA7963" s="425"/>
      <c r="HB7963" s="425"/>
      <c r="HC7963" s="425"/>
      <c r="HD7963" s="425"/>
      <c r="HE7963" s="425"/>
      <c r="HF7963" s="425"/>
      <c r="HG7963" s="425"/>
      <c r="HH7963" s="425"/>
      <c r="HI7963" s="425"/>
      <c r="HJ7963" s="425"/>
      <c r="HK7963" s="425"/>
      <c r="HL7963" s="425"/>
      <c r="HM7963" s="425"/>
      <c r="HN7963" s="425"/>
      <c r="HO7963" s="425"/>
      <c r="HP7963" s="425"/>
      <c r="HQ7963" s="425"/>
      <c r="HR7963" s="425"/>
      <c r="HS7963" s="425"/>
      <c r="HT7963" s="425"/>
      <c r="HU7963" s="425"/>
      <c r="HV7963" s="425"/>
      <c r="HW7963" s="425"/>
      <c r="HX7963" s="425"/>
      <c r="HY7963" s="425"/>
      <c r="HZ7963" s="425"/>
      <c r="IA7963" s="425"/>
      <c r="IB7963" s="425"/>
      <c r="IC7963" s="425"/>
      <c r="ID7963" s="425"/>
      <c r="IE7963" s="425"/>
      <c r="IF7963" s="425"/>
      <c r="IG7963" s="425"/>
      <c r="IH7963" s="425"/>
      <c r="II7963" s="425"/>
      <c r="IJ7963" s="425"/>
      <c r="IK7963" s="425"/>
      <c r="IL7963" s="425"/>
      <c r="IM7963" s="425"/>
      <c r="IN7963" s="425"/>
      <c r="IO7963" s="425"/>
      <c r="IP7963" s="425"/>
      <c r="IQ7963" s="425"/>
      <c r="IR7963" s="425"/>
      <c r="IS7963" s="425"/>
      <c r="IT7963" s="425"/>
      <c r="IU7963" s="425"/>
      <c r="IV7963" s="425"/>
    </row>
    <row r="7964" s="428" customFormat="1" ht="27.6" customHeight="1" spans="2:256">
      <c r="B7964" s="465"/>
      <c r="GH7964" s="425"/>
      <c r="GI7964" s="425"/>
      <c r="GJ7964" s="425"/>
      <c r="GK7964" s="425"/>
      <c r="GL7964" s="425"/>
      <c r="GM7964" s="425"/>
      <c r="GN7964" s="425"/>
      <c r="GO7964" s="425"/>
      <c r="GP7964" s="425"/>
      <c r="GQ7964" s="425"/>
      <c r="GR7964" s="425"/>
      <c r="GS7964" s="425"/>
      <c r="GT7964" s="425"/>
      <c r="GU7964" s="425"/>
      <c r="GV7964" s="425"/>
      <c r="GW7964" s="425"/>
      <c r="GX7964" s="425"/>
      <c r="GY7964" s="425"/>
      <c r="GZ7964" s="425"/>
      <c r="HA7964" s="425"/>
      <c r="HB7964" s="425"/>
      <c r="HC7964" s="425"/>
      <c r="HD7964" s="425"/>
      <c r="HE7964" s="425"/>
      <c r="HF7964" s="425"/>
      <c r="HG7964" s="425"/>
      <c r="HH7964" s="425"/>
      <c r="HI7964" s="425"/>
      <c r="HJ7964" s="425"/>
      <c r="HK7964" s="425"/>
      <c r="HL7964" s="425"/>
      <c r="HM7964" s="425"/>
      <c r="HN7964" s="425"/>
      <c r="HO7964" s="425"/>
      <c r="HP7964" s="425"/>
      <c r="HQ7964" s="425"/>
      <c r="HR7964" s="425"/>
      <c r="HS7964" s="425"/>
      <c r="HT7964" s="425"/>
      <c r="HU7964" s="425"/>
      <c r="HV7964" s="425"/>
      <c r="HW7964" s="425"/>
      <c r="HX7964" s="425"/>
      <c r="HY7964" s="425"/>
      <c r="HZ7964" s="425"/>
      <c r="IA7964" s="425"/>
      <c r="IB7964" s="425"/>
      <c r="IC7964" s="425"/>
      <c r="ID7964" s="425"/>
      <c r="IE7964" s="425"/>
      <c r="IF7964" s="425"/>
      <c r="IG7964" s="425"/>
      <c r="IH7964" s="425"/>
      <c r="II7964" s="425"/>
      <c r="IJ7964" s="425"/>
      <c r="IK7964" s="425"/>
      <c r="IL7964" s="425"/>
      <c r="IM7964" s="425"/>
      <c r="IN7964" s="425"/>
      <c r="IO7964" s="425"/>
      <c r="IP7964" s="425"/>
      <c r="IQ7964" s="425"/>
      <c r="IR7964" s="425"/>
      <c r="IS7964" s="425"/>
      <c r="IT7964" s="425"/>
      <c r="IU7964" s="425"/>
      <c r="IV7964" s="425"/>
    </row>
    <row r="7965" s="428" customFormat="1" ht="27.6" customHeight="1" spans="2:256">
      <c r="B7965" s="465"/>
      <c r="GH7965" s="425"/>
      <c r="GI7965" s="425"/>
      <c r="GJ7965" s="425"/>
      <c r="GK7965" s="425"/>
      <c r="GL7965" s="425"/>
      <c r="GM7965" s="425"/>
      <c r="GN7965" s="425"/>
      <c r="GO7965" s="425"/>
      <c r="GP7965" s="425"/>
      <c r="GQ7965" s="425"/>
      <c r="GR7965" s="425"/>
      <c r="GS7965" s="425"/>
      <c r="GT7965" s="425"/>
      <c r="GU7965" s="425"/>
      <c r="GV7965" s="425"/>
      <c r="GW7965" s="425"/>
      <c r="GX7965" s="425"/>
      <c r="GY7965" s="425"/>
      <c r="GZ7965" s="425"/>
      <c r="HA7965" s="425"/>
      <c r="HB7965" s="425"/>
      <c r="HC7965" s="425"/>
      <c r="HD7965" s="425"/>
      <c r="HE7965" s="425"/>
      <c r="HF7965" s="425"/>
      <c r="HG7965" s="425"/>
      <c r="HH7965" s="425"/>
      <c r="HI7965" s="425"/>
      <c r="HJ7965" s="425"/>
      <c r="HK7965" s="425"/>
      <c r="HL7965" s="425"/>
      <c r="HM7965" s="425"/>
      <c r="HN7965" s="425"/>
      <c r="HO7965" s="425"/>
      <c r="HP7965" s="425"/>
      <c r="HQ7965" s="425"/>
      <c r="HR7965" s="425"/>
      <c r="HS7965" s="425"/>
      <c r="HT7965" s="425"/>
      <c r="HU7965" s="425"/>
      <c r="HV7965" s="425"/>
      <c r="HW7965" s="425"/>
      <c r="HX7965" s="425"/>
      <c r="HY7965" s="425"/>
      <c r="HZ7965" s="425"/>
      <c r="IA7965" s="425"/>
      <c r="IB7965" s="425"/>
      <c r="IC7965" s="425"/>
      <c r="ID7965" s="425"/>
      <c r="IE7965" s="425"/>
      <c r="IF7965" s="425"/>
      <c r="IG7965" s="425"/>
      <c r="IH7965" s="425"/>
      <c r="II7965" s="425"/>
      <c r="IJ7965" s="425"/>
      <c r="IK7965" s="425"/>
      <c r="IL7965" s="425"/>
      <c r="IM7965" s="425"/>
      <c r="IN7965" s="425"/>
      <c r="IO7965" s="425"/>
      <c r="IP7965" s="425"/>
      <c r="IQ7965" s="425"/>
      <c r="IR7965" s="425"/>
      <c r="IS7965" s="425"/>
      <c r="IT7965" s="425"/>
      <c r="IU7965" s="425"/>
      <c r="IV7965" s="425"/>
    </row>
    <row r="7966" s="428" customFormat="1" ht="27.6" customHeight="1" spans="2:256">
      <c r="B7966" s="465"/>
      <c r="GH7966" s="425"/>
      <c r="GI7966" s="425"/>
      <c r="GJ7966" s="425"/>
      <c r="GK7966" s="425"/>
      <c r="GL7966" s="425"/>
      <c r="GM7966" s="425"/>
      <c r="GN7966" s="425"/>
      <c r="GO7966" s="425"/>
      <c r="GP7966" s="425"/>
      <c r="GQ7966" s="425"/>
      <c r="GR7966" s="425"/>
      <c r="GS7966" s="425"/>
      <c r="GT7966" s="425"/>
      <c r="GU7966" s="425"/>
      <c r="GV7966" s="425"/>
      <c r="GW7966" s="425"/>
      <c r="GX7966" s="425"/>
      <c r="GY7966" s="425"/>
      <c r="GZ7966" s="425"/>
      <c r="HA7966" s="425"/>
      <c r="HB7966" s="425"/>
      <c r="HC7966" s="425"/>
      <c r="HD7966" s="425"/>
      <c r="HE7966" s="425"/>
      <c r="HF7966" s="425"/>
      <c r="HG7966" s="425"/>
      <c r="HH7966" s="425"/>
      <c r="HI7966" s="425"/>
      <c r="HJ7966" s="425"/>
      <c r="HK7966" s="425"/>
      <c r="HL7966" s="425"/>
      <c r="HM7966" s="425"/>
      <c r="HN7966" s="425"/>
      <c r="HO7966" s="425"/>
      <c r="HP7966" s="425"/>
      <c r="HQ7966" s="425"/>
      <c r="HR7966" s="425"/>
      <c r="HS7966" s="425"/>
      <c r="HT7966" s="425"/>
      <c r="HU7966" s="425"/>
      <c r="HV7966" s="425"/>
      <c r="HW7966" s="425"/>
      <c r="HX7966" s="425"/>
      <c r="HY7966" s="425"/>
      <c r="HZ7966" s="425"/>
      <c r="IA7966" s="425"/>
      <c r="IB7966" s="425"/>
      <c r="IC7966" s="425"/>
      <c r="ID7966" s="425"/>
      <c r="IE7966" s="425"/>
      <c r="IF7966" s="425"/>
      <c r="IG7966" s="425"/>
      <c r="IH7966" s="425"/>
      <c r="II7966" s="425"/>
      <c r="IJ7966" s="425"/>
      <c r="IK7966" s="425"/>
      <c r="IL7966" s="425"/>
      <c r="IM7966" s="425"/>
      <c r="IN7966" s="425"/>
      <c r="IO7966" s="425"/>
      <c r="IP7966" s="425"/>
      <c r="IQ7966" s="425"/>
      <c r="IR7966" s="425"/>
      <c r="IS7966" s="425"/>
      <c r="IT7966" s="425"/>
      <c r="IU7966" s="425"/>
      <c r="IV7966" s="425"/>
    </row>
    <row r="7967" s="428" customFormat="1" ht="27.6" customHeight="1" spans="2:256">
      <c r="B7967" s="465"/>
      <c r="GH7967" s="425"/>
      <c r="GI7967" s="425"/>
      <c r="GJ7967" s="425"/>
      <c r="GK7967" s="425"/>
      <c r="GL7967" s="425"/>
      <c r="GM7967" s="425"/>
      <c r="GN7967" s="425"/>
      <c r="GO7967" s="425"/>
      <c r="GP7967" s="425"/>
      <c r="GQ7967" s="425"/>
      <c r="GR7967" s="425"/>
      <c r="GS7967" s="425"/>
      <c r="GT7967" s="425"/>
      <c r="GU7967" s="425"/>
      <c r="GV7967" s="425"/>
      <c r="GW7967" s="425"/>
      <c r="GX7967" s="425"/>
      <c r="GY7967" s="425"/>
      <c r="GZ7967" s="425"/>
      <c r="HA7967" s="425"/>
      <c r="HB7967" s="425"/>
      <c r="HC7967" s="425"/>
      <c r="HD7967" s="425"/>
      <c r="HE7967" s="425"/>
      <c r="HF7967" s="425"/>
      <c r="HG7967" s="425"/>
      <c r="HH7967" s="425"/>
      <c r="HI7967" s="425"/>
      <c r="HJ7967" s="425"/>
      <c r="HK7967" s="425"/>
      <c r="HL7967" s="425"/>
      <c r="HM7967" s="425"/>
      <c r="HN7967" s="425"/>
      <c r="HO7967" s="425"/>
      <c r="HP7967" s="425"/>
      <c r="HQ7967" s="425"/>
      <c r="HR7967" s="425"/>
      <c r="HS7967" s="425"/>
      <c r="HT7967" s="425"/>
      <c r="HU7967" s="425"/>
      <c r="HV7967" s="425"/>
      <c r="HW7967" s="425"/>
      <c r="HX7967" s="425"/>
      <c r="HY7967" s="425"/>
      <c r="HZ7967" s="425"/>
      <c r="IA7967" s="425"/>
      <c r="IB7967" s="425"/>
      <c r="IC7967" s="425"/>
      <c r="ID7967" s="425"/>
      <c r="IE7967" s="425"/>
      <c r="IF7967" s="425"/>
      <c r="IG7967" s="425"/>
      <c r="IH7967" s="425"/>
      <c r="II7967" s="425"/>
      <c r="IJ7967" s="425"/>
      <c r="IK7967" s="425"/>
      <c r="IL7967" s="425"/>
      <c r="IM7967" s="425"/>
      <c r="IN7967" s="425"/>
      <c r="IO7967" s="425"/>
      <c r="IP7967" s="425"/>
      <c r="IQ7967" s="425"/>
      <c r="IR7967" s="425"/>
      <c r="IS7967" s="425"/>
      <c r="IT7967" s="425"/>
      <c r="IU7967" s="425"/>
      <c r="IV7967" s="425"/>
    </row>
    <row r="7968" s="428" customFormat="1" ht="27.6" customHeight="1" spans="2:256">
      <c r="B7968" s="465"/>
      <c r="GH7968" s="425"/>
      <c r="GI7968" s="425"/>
      <c r="GJ7968" s="425"/>
      <c r="GK7968" s="425"/>
      <c r="GL7968" s="425"/>
      <c r="GM7968" s="425"/>
      <c r="GN7968" s="425"/>
      <c r="GO7968" s="425"/>
      <c r="GP7968" s="425"/>
      <c r="GQ7968" s="425"/>
      <c r="GR7968" s="425"/>
      <c r="GS7968" s="425"/>
      <c r="GT7968" s="425"/>
      <c r="GU7968" s="425"/>
      <c r="GV7968" s="425"/>
      <c r="GW7968" s="425"/>
      <c r="GX7968" s="425"/>
      <c r="GY7968" s="425"/>
      <c r="GZ7968" s="425"/>
      <c r="HA7968" s="425"/>
      <c r="HB7968" s="425"/>
      <c r="HC7968" s="425"/>
      <c r="HD7968" s="425"/>
      <c r="HE7968" s="425"/>
      <c r="HF7968" s="425"/>
      <c r="HG7968" s="425"/>
      <c r="HH7968" s="425"/>
      <c r="HI7968" s="425"/>
      <c r="HJ7968" s="425"/>
      <c r="HK7968" s="425"/>
      <c r="HL7968" s="425"/>
      <c r="HM7968" s="425"/>
      <c r="HN7968" s="425"/>
      <c r="HO7968" s="425"/>
      <c r="HP7968" s="425"/>
      <c r="HQ7968" s="425"/>
      <c r="HR7968" s="425"/>
      <c r="HS7968" s="425"/>
      <c r="HT7968" s="425"/>
      <c r="HU7968" s="425"/>
      <c r="HV7968" s="425"/>
      <c r="HW7968" s="425"/>
      <c r="HX7968" s="425"/>
      <c r="HY7968" s="425"/>
      <c r="HZ7968" s="425"/>
      <c r="IA7968" s="425"/>
      <c r="IB7968" s="425"/>
      <c r="IC7968" s="425"/>
      <c r="ID7968" s="425"/>
      <c r="IE7968" s="425"/>
      <c r="IF7968" s="425"/>
      <c r="IG7968" s="425"/>
      <c r="IH7968" s="425"/>
      <c r="II7968" s="425"/>
      <c r="IJ7968" s="425"/>
      <c r="IK7968" s="425"/>
      <c r="IL7968" s="425"/>
      <c r="IM7968" s="425"/>
      <c r="IN7968" s="425"/>
      <c r="IO7968" s="425"/>
      <c r="IP7968" s="425"/>
      <c r="IQ7968" s="425"/>
      <c r="IR7968" s="425"/>
      <c r="IS7968" s="425"/>
      <c r="IT7968" s="425"/>
      <c r="IU7968" s="425"/>
      <c r="IV7968" s="425"/>
    </row>
    <row r="7969" s="428" customFormat="1" ht="27.6" customHeight="1" spans="2:256">
      <c r="B7969" s="465"/>
      <c r="GH7969" s="425"/>
      <c r="GI7969" s="425"/>
      <c r="GJ7969" s="425"/>
      <c r="GK7969" s="425"/>
      <c r="GL7969" s="425"/>
      <c r="GM7969" s="425"/>
      <c r="GN7969" s="425"/>
      <c r="GO7969" s="425"/>
      <c r="GP7969" s="425"/>
      <c r="GQ7969" s="425"/>
      <c r="GR7969" s="425"/>
      <c r="GS7969" s="425"/>
      <c r="GT7969" s="425"/>
      <c r="GU7969" s="425"/>
      <c r="GV7969" s="425"/>
      <c r="GW7969" s="425"/>
      <c r="GX7969" s="425"/>
      <c r="GY7969" s="425"/>
      <c r="GZ7969" s="425"/>
      <c r="HA7969" s="425"/>
      <c r="HB7969" s="425"/>
      <c r="HC7969" s="425"/>
      <c r="HD7969" s="425"/>
      <c r="HE7969" s="425"/>
      <c r="HF7969" s="425"/>
      <c r="HG7969" s="425"/>
      <c r="HH7969" s="425"/>
      <c r="HI7969" s="425"/>
      <c r="HJ7969" s="425"/>
      <c r="HK7969" s="425"/>
      <c r="HL7969" s="425"/>
      <c r="HM7969" s="425"/>
      <c r="HN7969" s="425"/>
      <c r="HO7969" s="425"/>
      <c r="HP7969" s="425"/>
      <c r="HQ7969" s="425"/>
      <c r="HR7969" s="425"/>
      <c r="HS7969" s="425"/>
      <c r="HT7969" s="425"/>
      <c r="HU7969" s="425"/>
      <c r="HV7969" s="425"/>
      <c r="HW7969" s="425"/>
      <c r="HX7969" s="425"/>
      <c r="HY7969" s="425"/>
      <c r="HZ7969" s="425"/>
      <c r="IA7969" s="425"/>
      <c r="IB7969" s="425"/>
      <c r="IC7969" s="425"/>
      <c r="ID7969" s="425"/>
      <c r="IE7969" s="425"/>
      <c r="IF7969" s="425"/>
      <c r="IG7969" s="425"/>
      <c r="IH7969" s="425"/>
      <c r="II7969" s="425"/>
      <c r="IJ7969" s="425"/>
      <c r="IK7969" s="425"/>
      <c r="IL7969" s="425"/>
      <c r="IM7969" s="425"/>
      <c r="IN7969" s="425"/>
      <c r="IO7969" s="425"/>
      <c r="IP7969" s="425"/>
      <c r="IQ7969" s="425"/>
      <c r="IR7969" s="425"/>
      <c r="IS7969" s="425"/>
      <c r="IT7969" s="425"/>
      <c r="IU7969" s="425"/>
      <c r="IV7969" s="425"/>
    </row>
    <row r="7970" s="428" customFormat="1" ht="27.6" customHeight="1" spans="2:256">
      <c r="B7970" s="465"/>
      <c r="GH7970" s="425"/>
      <c r="GI7970" s="425"/>
      <c r="GJ7970" s="425"/>
      <c r="GK7970" s="425"/>
      <c r="GL7970" s="425"/>
      <c r="GM7970" s="425"/>
      <c r="GN7970" s="425"/>
      <c r="GO7970" s="425"/>
      <c r="GP7970" s="425"/>
      <c r="GQ7970" s="425"/>
      <c r="GR7970" s="425"/>
      <c r="GS7970" s="425"/>
      <c r="GT7970" s="425"/>
      <c r="GU7970" s="425"/>
      <c r="GV7970" s="425"/>
      <c r="GW7970" s="425"/>
      <c r="GX7970" s="425"/>
      <c r="GY7970" s="425"/>
      <c r="GZ7970" s="425"/>
      <c r="HA7970" s="425"/>
      <c r="HB7970" s="425"/>
      <c r="HC7970" s="425"/>
      <c r="HD7970" s="425"/>
      <c r="HE7970" s="425"/>
      <c r="HF7970" s="425"/>
      <c r="HG7970" s="425"/>
      <c r="HH7970" s="425"/>
      <c r="HI7970" s="425"/>
      <c r="HJ7970" s="425"/>
      <c r="HK7970" s="425"/>
      <c r="HL7970" s="425"/>
      <c r="HM7970" s="425"/>
      <c r="HN7970" s="425"/>
      <c r="HO7970" s="425"/>
      <c r="HP7970" s="425"/>
      <c r="HQ7970" s="425"/>
      <c r="HR7970" s="425"/>
      <c r="HS7970" s="425"/>
      <c r="HT7970" s="425"/>
      <c r="HU7970" s="425"/>
      <c r="HV7970" s="425"/>
      <c r="HW7970" s="425"/>
      <c r="HX7970" s="425"/>
      <c r="HY7970" s="425"/>
      <c r="HZ7970" s="425"/>
      <c r="IA7970" s="425"/>
      <c r="IB7970" s="425"/>
      <c r="IC7970" s="425"/>
      <c r="ID7970" s="425"/>
      <c r="IE7970" s="425"/>
      <c r="IF7970" s="425"/>
      <c r="IG7970" s="425"/>
      <c r="IH7970" s="425"/>
      <c r="II7970" s="425"/>
      <c r="IJ7970" s="425"/>
      <c r="IK7970" s="425"/>
      <c r="IL7970" s="425"/>
      <c r="IM7970" s="425"/>
      <c r="IN7970" s="425"/>
      <c r="IO7970" s="425"/>
      <c r="IP7970" s="425"/>
      <c r="IQ7970" s="425"/>
      <c r="IR7970" s="425"/>
      <c r="IS7970" s="425"/>
      <c r="IT7970" s="425"/>
      <c r="IU7970" s="425"/>
      <c r="IV7970" s="425"/>
    </row>
    <row r="7971" s="428" customFormat="1" ht="27.6" customHeight="1" spans="2:256">
      <c r="B7971" s="465"/>
      <c r="GH7971" s="425"/>
      <c r="GI7971" s="425"/>
      <c r="GJ7971" s="425"/>
      <c r="GK7971" s="425"/>
      <c r="GL7971" s="425"/>
      <c r="GM7971" s="425"/>
      <c r="GN7971" s="425"/>
      <c r="GO7971" s="425"/>
      <c r="GP7971" s="425"/>
      <c r="GQ7971" s="425"/>
      <c r="GR7971" s="425"/>
      <c r="GS7971" s="425"/>
      <c r="GT7971" s="425"/>
      <c r="GU7971" s="425"/>
      <c r="GV7971" s="425"/>
      <c r="GW7971" s="425"/>
      <c r="GX7971" s="425"/>
      <c r="GY7971" s="425"/>
      <c r="GZ7971" s="425"/>
      <c r="HA7971" s="425"/>
      <c r="HB7971" s="425"/>
      <c r="HC7971" s="425"/>
      <c r="HD7971" s="425"/>
      <c r="HE7971" s="425"/>
      <c r="HF7971" s="425"/>
      <c r="HG7971" s="425"/>
      <c r="HH7971" s="425"/>
      <c r="HI7971" s="425"/>
      <c r="HJ7971" s="425"/>
      <c r="HK7971" s="425"/>
      <c r="HL7971" s="425"/>
      <c r="HM7971" s="425"/>
      <c r="HN7971" s="425"/>
      <c r="HO7971" s="425"/>
      <c r="HP7971" s="425"/>
      <c r="HQ7971" s="425"/>
      <c r="HR7971" s="425"/>
      <c r="HS7971" s="425"/>
      <c r="HT7971" s="425"/>
      <c r="HU7971" s="425"/>
      <c r="HV7971" s="425"/>
      <c r="HW7971" s="425"/>
      <c r="HX7971" s="425"/>
      <c r="HY7971" s="425"/>
      <c r="HZ7971" s="425"/>
      <c r="IA7971" s="425"/>
      <c r="IB7971" s="425"/>
      <c r="IC7971" s="425"/>
      <c r="ID7971" s="425"/>
      <c r="IE7971" s="425"/>
      <c r="IF7971" s="425"/>
      <c r="IG7971" s="425"/>
      <c r="IH7971" s="425"/>
      <c r="II7971" s="425"/>
      <c r="IJ7971" s="425"/>
      <c r="IK7971" s="425"/>
      <c r="IL7971" s="425"/>
      <c r="IM7971" s="425"/>
      <c r="IN7971" s="425"/>
      <c r="IO7971" s="425"/>
      <c r="IP7971" s="425"/>
      <c r="IQ7971" s="425"/>
      <c r="IR7971" s="425"/>
      <c r="IS7971" s="425"/>
      <c r="IT7971" s="425"/>
      <c r="IU7971" s="425"/>
      <c r="IV7971" s="425"/>
    </row>
    <row r="7972" s="428" customFormat="1" ht="27.6" customHeight="1" spans="2:256">
      <c r="B7972" s="465"/>
      <c r="GH7972" s="425"/>
      <c r="GI7972" s="425"/>
      <c r="GJ7972" s="425"/>
      <c r="GK7972" s="425"/>
      <c r="GL7972" s="425"/>
      <c r="GM7972" s="425"/>
      <c r="GN7972" s="425"/>
      <c r="GO7972" s="425"/>
      <c r="GP7972" s="425"/>
      <c r="GQ7972" s="425"/>
      <c r="GR7972" s="425"/>
      <c r="GS7972" s="425"/>
      <c r="GT7972" s="425"/>
      <c r="GU7972" s="425"/>
      <c r="GV7972" s="425"/>
      <c r="GW7972" s="425"/>
      <c r="GX7972" s="425"/>
      <c r="GY7972" s="425"/>
      <c r="GZ7972" s="425"/>
      <c r="HA7972" s="425"/>
      <c r="HB7972" s="425"/>
      <c r="HC7972" s="425"/>
      <c r="HD7972" s="425"/>
      <c r="HE7972" s="425"/>
      <c r="HF7972" s="425"/>
      <c r="HG7972" s="425"/>
      <c r="HH7972" s="425"/>
      <c r="HI7972" s="425"/>
      <c r="HJ7972" s="425"/>
      <c r="HK7972" s="425"/>
      <c r="HL7972" s="425"/>
      <c r="HM7972" s="425"/>
      <c r="HN7972" s="425"/>
      <c r="HO7972" s="425"/>
      <c r="HP7972" s="425"/>
      <c r="HQ7972" s="425"/>
      <c r="HR7972" s="425"/>
      <c r="HS7972" s="425"/>
      <c r="HT7972" s="425"/>
      <c r="HU7972" s="425"/>
      <c r="HV7972" s="425"/>
      <c r="HW7972" s="425"/>
      <c r="HX7972" s="425"/>
      <c r="HY7972" s="425"/>
      <c r="HZ7972" s="425"/>
      <c r="IA7972" s="425"/>
      <c r="IB7972" s="425"/>
      <c r="IC7972" s="425"/>
      <c r="ID7972" s="425"/>
      <c r="IE7972" s="425"/>
      <c r="IF7972" s="425"/>
      <c r="IG7972" s="425"/>
      <c r="IH7972" s="425"/>
      <c r="II7972" s="425"/>
      <c r="IJ7972" s="425"/>
      <c r="IK7972" s="425"/>
      <c r="IL7972" s="425"/>
      <c r="IM7972" s="425"/>
      <c r="IN7972" s="425"/>
      <c r="IO7972" s="425"/>
      <c r="IP7972" s="425"/>
      <c r="IQ7972" s="425"/>
      <c r="IR7972" s="425"/>
      <c r="IS7972" s="425"/>
      <c r="IT7972" s="425"/>
      <c r="IU7972" s="425"/>
      <c r="IV7972" s="425"/>
    </row>
    <row r="7973" s="428" customFormat="1" ht="27.6" customHeight="1" spans="2:256">
      <c r="B7973" s="465"/>
      <c r="GH7973" s="425"/>
      <c r="GI7973" s="425"/>
      <c r="GJ7973" s="425"/>
      <c r="GK7973" s="425"/>
      <c r="GL7973" s="425"/>
      <c r="GM7973" s="425"/>
      <c r="GN7973" s="425"/>
      <c r="GO7973" s="425"/>
      <c r="GP7973" s="425"/>
      <c r="GQ7973" s="425"/>
      <c r="GR7973" s="425"/>
      <c r="GS7973" s="425"/>
      <c r="GT7973" s="425"/>
      <c r="GU7973" s="425"/>
      <c r="GV7973" s="425"/>
      <c r="GW7973" s="425"/>
      <c r="GX7973" s="425"/>
      <c r="GY7973" s="425"/>
      <c r="GZ7973" s="425"/>
      <c r="HA7973" s="425"/>
      <c r="HB7973" s="425"/>
      <c r="HC7973" s="425"/>
      <c r="HD7973" s="425"/>
      <c r="HE7973" s="425"/>
      <c r="HF7973" s="425"/>
      <c r="HG7973" s="425"/>
      <c r="HH7973" s="425"/>
      <c r="HI7973" s="425"/>
      <c r="HJ7973" s="425"/>
      <c r="HK7973" s="425"/>
      <c r="HL7973" s="425"/>
      <c r="HM7973" s="425"/>
      <c r="HN7973" s="425"/>
      <c r="HO7973" s="425"/>
      <c r="HP7973" s="425"/>
      <c r="HQ7973" s="425"/>
      <c r="HR7973" s="425"/>
      <c r="HS7973" s="425"/>
      <c r="HT7973" s="425"/>
      <c r="HU7973" s="425"/>
      <c r="HV7973" s="425"/>
      <c r="HW7973" s="425"/>
      <c r="HX7973" s="425"/>
      <c r="HY7973" s="425"/>
      <c r="HZ7973" s="425"/>
      <c r="IA7973" s="425"/>
      <c r="IB7973" s="425"/>
      <c r="IC7973" s="425"/>
      <c r="ID7973" s="425"/>
      <c r="IE7973" s="425"/>
      <c r="IF7973" s="425"/>
      <c r="IG7973" s="425"/>
      <c r="IH7973" s="425"/>
      <c r="II7973" s="425"/>
      <c r="IJ7973" s="425"/>
      <c r="IK7973" s="425"/>
      <c r="IL7973" s="425"/>
      <c r="IM7973" s="425"/>
      <c r="IN7973" s="425"/>
      <c r="IO7973" s="425"/>
      <c r="IP7973" s="425"/>
      <c r="IQ7973" s="425"/>
      <c r="IR7973" s="425"/>
      <c r="IS7973" s="425"/>
      <c r="IT7973" s="425"/>
      <c r="IU7973" s="425"/>
      <c r="IV7973" s="425"/>
    </row>
    <row r="7974" s="428" customFormat="1" ht="27.6" customHeight="1" spans="2:256">
      <c r="B7974" s="465"/>
      <c r="GH7974" s="425"/>
      <c r="GI7974" s="425"/>
      <c r="GJ7974" s="425"/>
      <c r="GK7974" s="425"/>
      <c r="GL7974" s="425"/>
      <c r="GM7974" s="425"/>
      <c r="GN7974" s="425"/>
      <c r="GO7974" s="425"/>
      <c r="GP7974" s="425"/>
      <c r="GQ7974" s="425"/>
      <c r="GR7974" s="425"/>
      <c r="GS7974" s="425"/>
      <c r="GT7974" s="425"/>
      <c r="GU7974" s="425"/>
      <c r="GV7974" s="425"/>
      <c r="GW7974" s="425"/>
      <c r="GX7974" s="425"/>
      <c r="GY7974" s="425"/>
      <c r="GZ7974" s="425"/>
      <c r="HA7974" s="425"/>
      <c r="HB7974" s="425"/>
      <c r="HC7974" s="425"/>
      <c r="HD7974" s="425"/>
      <c r="HE7974" s="425"/>
      <c r="HF7974" s="425"/>
      <c r="HG7974" s="425"/>
      <c r="HH7974" s="425"/>
      <c r="HI7974" s="425"/>
      <c r="HJ7974" s="425"/>
      <c r="HK7974" s="425"/>
      <c r="HL7974" s="425"/>
      <c r="HM7974" s="425"/>
      <c r="HN7974" s="425"/>
      <c r="HO7974" s="425"/>
      <c r="HP7974" s="425"/>
      <c r="HQ7974" s="425"/>
      <c r="HR7974" s="425"/>
      <c r="HS7974" s="425"/>
      <c r="HT7974" s="425"/>
      <c r="HU7974" s="425"/>
      <c r="HV7974" s="425"/>
      <c r="HW7974" s="425"/>
      <c r="HX7974" s="425"/>
      <c r="HY7974" s="425"/>
      <c r="HZ7974" s="425"/>
      <c r="IA7974" s="425"/>
      <c r="IB7974" s="425"/>
      <c r="IC7974" s="425"/>
      <c r="ID7974" s="425"/>
      <c r="IE7974" s="425"/>
      <c r="IF7974" s="425"/>
      <c r="IG7974" s="425"/>
      <c r="IH7974" s="425"/>
      <c r="II7974" s="425"/>
      <c r="IJ7974" s="425"/>
      <c r="IK7974" s="425"/>
      <c r="IL7974" s="425"/>
      <c r="IM7974" s="425"/>
      <c r="IN7974" s="425"/>
      <c r="IO7974" s="425"/>
      <c r="IP7974" s="425"/>
      <c r="IQ7974" s="425"/>
      <c r="IR7974" s="425"/>
      <c r="IS7974" s="425"/>
      <c r="IT7974" s="425"/>
      <c r="IU7974" s="425"/>
      <c r="IV7974" s="425"/>
    </row>
    <row r="7975" s="428" customFormat="1" ht="27.6" customHeight="1" spans="2:256">
      <c r="B7975" s="465"/>
      <c r="GH7975" s="425"/>
      <c r="GI7975" s="425"/>
      <c r="GJ7975" s="425"/>
      <c r="GK7975" s="425"/>
      <c r="GL7975" s="425"/>
      <c r="GM7975" s="425"/>
      <c r="GN7975" s="425"/>
      <c r="GO7975" s="425"/>
      <c r="GP7975" s="425"/>
      <c r="GQ7975" s="425"/>
      <c r="GR7975" s="425"/>
      <c r="GS7975" s="425"/>
      <c r="GT7975" s="425"/>
      <c r="GU7975" s="425"/>
      <c r="GV7975" s="425"/>
      <c r="GW7975" s="425"/>
      <c r="GX7975" s="425"/>
      <c r="GY7975" s="425"/>
      <c r="GZ7975" s="425"/>
      <c r="HA7975" s="425"/>
      <c r="HB7975" s="425"/>
      <c r="HC7975" s="425"/>
      <c r="HD7975" s="425"/>
      <c r="HE7975" s="425"/>
      <c r="HF7975" s="425"/>
      <c r="HG7975" s="425"/>
      <c r="HH7975" s="425"/>
      <c r="HI7975" s="425"/>
      <c r="HJ7975" s="425"/>
      <c r="HK7975" s="425"/>
      <c r="HL7975" s="425"/>
      <c r="HM7975" s="425"/>
      <c r="HN7975" s="425"/>
      <c r="HO7975" s="425"/>
      <c r="HP7975" s="425"/>
      <c r="HQ7975" s="425"/>
      <c r="HR7975" s="425"/>
      <c r="HS7975" s="425"/>
      <c r="HT7975" s="425"/>
      <c r="HU7975" s="425"/>
      <c r="HV7975" s="425"/>
      <c r="HW7975" s="425"/>
      <c r="HX7975" s="425"/>
      <c r="HY7975" s="425"/>
      <c r="HZ7975" s="425"/>
      <c r="IA7975" s="425"/>
      <c r="IB7975" s="425"/>
      <c r="IC7975" s="425"/>
      <c r="ID7975" s="425"/>
      <c r="IE7975" s="425"/>
      <c r="IF7975" s="425"/>
      <c r="IG7975" s="425"/>
      <c r="IH7975" s="425"/>
      <c r="II7975" s="425"/>
      <c r="IJ7975" s="425"/>
      <c r="IK7975" s="425"/>
      <c r="IL7975" s="425"/>
      <c r="IM7975" s="425"/>
      <c r="IN7975" s="425"/>
      <c r="IO7975" s="425"/>
      <c r="IP7975" s="425"/>
      <c r="IQ7975" s="425"/>
      <c r="IR7975" s="425"/>
      <c r="IS7975" s="425"/>
      <c r="IT7975" s="425"/>
      <c r="IU7975" s="425"/>
      <c r="IV7975" s="425"/>
    </row>
    <row r="7976" s="428" customFormat="1" ht="27.6" customHeight="1" spans="2:256">
      <c r="B7976" s="465"/>
      <c r="GH7976" s="425"/>
      <c r="GI7976" s="425"/>
      <c r="GJ7976" s="425"/>
      <c r="GK7976" s="425"/>
      <c r="GL7976" s="425"/>
      <c r="GM7976" s="425"/>
      <c r="GN7976" s="425"/>
      <c r="GO7976" s="425"/>
      <c r="GP7976" s="425"/>
      <c r="GQ7976" s="425"/>
      <c r="GR7976" s="425"/>
      <c r="GS7976" s="425"/>
      <c r="GT7976" s="425"/>
      <c r="GU7976" s="425"/>
      <c r="GV7976" s="425"/>
      <c r="GW7976" s="425"/>
      <c r="GX7976" s="425"/>
      <c r="GY7976" s="425"/>
      <c r="GZ7976" s="425"/>
      <c r="HA7976" s="425"/>
      <c r="HB7976" s="425"/>
      <c r="HC7976" s="425"/>
      <c r="HD7976" s="425"/>
      <c r="HE7976" s="425"/>
      <c r="HF7976" s="425"/>
      <c r="HG7976" s="425"/>
      <c r="HH7976" s="425"/>
      <c r="HI7976" s="425"/>
      <c r="HJ7976" s="425"/>
      <c r="HK7976" s="425"/>
      <c r="HL7976" s="425"/>
      <c r="HM7976" s="425"/>
      <c r="HN7976" s="425"/>
      <c r="HO7976" s="425"/>
      <c r="HP7976" s="425"/>
      <c r="HQ7976" s="425"/>
      <c r="HR7976" s="425"/>
      <c r="HS7976" s="425"/>
      <c r="HT7976" s="425"/>
      <c r="HU7976" s="425"/>
      <c r="HV7976" s="425"/>
      <c r="HW7976" s="425"/>
      <c r="HX7976" s="425"/>
      <c r="HY7976" s="425"/>
      <c r="HZ7976" s="425"/>
      <c r="IA7976" s="425"/>
      <c r="IB7976" s="425"/>
      <c r="IC7976" s="425"/>
      <c r="ID7976" s="425"/>
      <c r="IE7976" s="425"/>
      <c r="IF7976" s="425"/>
      <c r="IG7976" s="425"/>
      <c r="IH7976" s="425"/>
      <c r="II7976" s="425"/>
      <c r="IJ7976" s="425"/>
      <c r="IK7976" s="425"/>
      <c r="IL7976" s="425"/>
      <c r="IM7976" s="425"/>
      <c r="IN7976" s="425"/>
      <c r="IO7976" s="425"/>
      <c r="IP7976" s="425"/>
      <c r="IQ7976" s="425"/>
      <c r="IR7976" s="425"/>
      <c r="IS7976" s="425"/>
      <c r="IT7976" s="425"/>
      <c r="IU7976" s="425"/>
      <c r="IV7976" s="425"/>
    </row>
    <row r="7977" s="428" customFormat="1" ht="27.6" customHeight="1" spans="2:256">
      <c r="B7977" s="465"/>
      <c r="GH7977" s="425"/>
      <c r="GI7977" s="425"/>
      <c r="GJ7977" s="425"/>
      <c r="GK7977" s="425"/>
      <c r="GL7977" s="425"/>
      <c r="GM7977" s="425"/>
      <c r="GN7977" s="425"/>
      <c r="GO7977" s="425"/>
      <c r="GP7977" s="425"/>
      <c r="GQ7977" s="425"/>
      <c r="GR7977" s="425"/>
      <c r="GS7977" s="425"/>
      <c r="GT7977" s="425"/>
      <c r="GU7977" s="425"/>
      <c r="GV7977" s="425"/>
      <c r="GW7977" s="425"/>
      <c r="GX7977" s="425"/>
      <c r="GY7977" s="425"/>
      <c r="GZ7977" s="425"/>
      <c r="HA7977" s="425"/>
      <c r="HB7977" s="425"/>
      <c r="HC7977" s="425"/>
      <c r="HD7977" s="425"/>
      <c r="HE7977" s="425"/>
      <c r="HF7977" s="425"/>
      <c r="HG7977" s="425"/>
      <c r="HH7977" s="425"/>
      <c r="HI7977" s="425"/>
      <c r="HJ7977" s="425"/>
      <c r="HK7977" s="425"/>
      <c r="HL7977" s="425"/>
      <c r="HM7977" s="425"/>
      <c r="HN7977" s="425"/>
      <c r="HO7977" s="425"/>
      <c r="HP7977" s="425"/>
      <c r="HQ7977" s="425"/>
      <c r="HR7977" s="425"/>
      <c r="HS7977" s="425"/>
      <c r="HT7977" s="425"/>
      <c r="HU7977" s="425"/>
      <c r="HV7977" s="425"/>
      <c r="HW7977" s="425"/>
      <c r="HX7977" s="425"/>
      <c r="HY7977" s="425"/>
      <c r="HZ7977" s="425"/>
      <c r="IA7977" s="425"/>
      <c r="IB7977" s="425"/>
      <c r="IC7977" s="425"/>
      <c r="ID7977" s="425"/>
      <c r="IE7977" s="425"/>
      <c r="IF7977" s="425"/>
      <c r="IG7977" s="425"/>
      <c r="IH7977" s="425"/>
      <c r="II7977" s="425"/>
      <c r="IJ7977" s="425"/>
      <c r="IK7977" s="425"/>
      <c r="IL7977" s="425"/>
      <c r="IM7977" s="425"/>
      <c r="IN7977" s="425"/>
      <c r="IO7977" s="425"/>
      <c r="IP7977" s="425"/>
      <c r="IQ7977" s="425"/>
      <c r="IR7977" s="425"/>
      <c r="IS7977" s="425"/>
      <c r="IT7977" s="425"/>
      <c r="IU7977" s="425"/>
      <c r="IV7977" s="425"/>
    </row>
    <row r="7978" s="428" customFormat="1" ht="27.6" customHeight="1" spans="2:256">
      <c r="B7978" s="465"/>
      <c r="GH7978" s="425"/>
      <c r="GI7978" s="425"/>
      <c r="GJ7978" s="425"/>
      <c r="GK7978" s="425"/>
      <c r="GL7978" s="425"/>
      <c r="GM7978" s="425"/>
      <c r="GN7978" s="425"/>
      <c r="GO7978" s="425"/>
      <c r="GP7978" s="425"/>
      <c r="GQ7978" s="425"/>
      <c r="GR7978" s="425"/>
      <c r="GS7978" s="425"/>
      <c r="GT7978" s="425"/>
      <c r="GU7978" s="425"/>
      <c r="GV7978" s="425"/>
      <c r="GW7978" s="425"/>
      <c r="GX7978" s="425"/>
      <c r="GY7978" s="425"/>
      <c r="GZ7978" s="425"/>
      <c r="HA7978" s="425"/>
      <c r="HB7978" s="425"/>
      <c r="HC7978" s="425"/>
      <c r="HD7978" s="425"/>
      <c r="HE7978" s="425"/>
      <c r="HF7978" s="425"/>
      <c r="HG7978" s="425"/>
      <c r="HH7978" s="425"/>
      <c r="HI7978" s="425"/>
      <c r="HJ7978" s="425"/>
      <c r="HK7978" s="425"/>
      <c r="HL7978" s="425"/>
      <c r="HM7978" s="425"/>
      <c r="HN7978" s="425"/>
      <c r="HO7978" s="425"/>
      <c r="HP7978" s="425"/>
      <c r="HQ7978" s="425"/>
      <c r="HR7978" s="425"/>
      <c r="HS7978" s="425"/>
      <c r="HT7978" s="425"/>
      <c r="HU7978" s="425"/>
      <c r="HV7978" s="425"/>
      <c r="HW7978" s="425"/>
      <c r="HX7978" s="425"/>
      <c r="HY7978" s="425"/>
      <c r="HZ7978" s="425"/>
      <c r="IA7978" s="425"/>
      <c r="IB7978" s="425"/>
      <c r="IC7978" s="425"/>
      <c r="ID7978" s="425"/>
      <c r="IE7978" s="425"/>
      <c r="IF7978" s="425"/>
      <c r="IG7978" s="425"/>
      <c r="IH7978" s="425"/>
      <c r="II7978" s="425"/>
      <c r="IJ7978" s="425"/>
      <c r="IK7978" s="425"/>
      <c r="IL7978" s="425"/>
      <c r="IM7978" s="425"/>
      <c r="IN7978" s="425"/>
      <c r="IO7978" s="425"/>
      <c r="IP7978" s="425"/>
      <c r="IQ7978" s="425"/>
      <c r="IR7978" s="425"/>
      <c r="IS7978" s="425"/>
      <c r="IT7978" s="425"/>
      <c r="IU7978" s="425"/>
      <c r="IV7978" s="425"/>
    </row>
    <row r="7979" s="428" customFormat="1" ht="27.6" customHeight="1" spans="2:256">
      <c r="B7979" s="465"/>
      <c r="GH7979" s="425"/>
      <c r="GI7979" s="425"/>
      <c r="GJ7979" s="425"/>
      <c r="GK7979" s="425"/>
      <c r="GL7979" s="425"/>
      <c r="GM7979" s="425"/>
      <c r="GN7979" s="425"/>
      <c r="GO7979" s="425"/>
      <c r="GP7979" s="425"/>
      <c r="GQ7979" s="425"/>
      <c r="GR7979" s="425"/>
      <c r="GS7979" s="425"/>
      <c r="GT7979" s="425"/>
      <c r="GU7979" s="425"/>
      <c r="GV7979" s="425"/>
      <c r="GW7979" s="425"/>
      <c r="GX7979" s="425"/>
      <c r="GY7979" s="425"/>
      <c r="GZ7979" s="425"/>
      <c r="HA7979" s="425"/>
      <c r="HB7979" s="425"/>
      <c r="HC7979" s="425"/>
      <c r="HD7979" s="425"/>
      <c r="HE7979" s="425"/>
      <c r="HF7979" s="425"/>
      <c r="HG7979" s="425"/>
      <c r="HH7979" s="425"/>
      <c r="HI7979" s="425"/>
      <c r="HJ7979" s="425"/>
      <c r="HK7979" s="425"/>
      <c r="HL7979" s="425"/>
      <c r="HM7979" s="425"/>
      <c r="HN7979" s="425"/>
      <c r="HO7979" s="425"/>
      <c r="HP7979" s="425"/>
      <c r="HQ7979" s="425"/>
      <c r="HR7979" s="425"/>
      <c r="HS7979" s="425"/>
      <c r="HT7979" s="425"/>
      <c r="HU7979" s="425"/>
      <c r="HV7979" s="425"/>
      <c r="HW7979" s="425"/>
      <c r="HX7979" s="425"/>
      <c r="HY7979" s="425"/>
      <c r="HZ7979" s="425"/>
      <c r="IA7979" s="425"/>
      <c r="IB7979" s="425"/>
      <c r="IC7979" s="425"/>
      <c r="ID7979" s="425"/>
      <c r="IE7979" s="425"/>
      <c r="IF7979" s="425"/>
      <c r="IG7979" s="425"/>
      <c r="IH7979" s="425"/>
      <c r="II7979" s="425"/>
      <c r="IJ7979" s="425"/>
      <c r="IK7979" s="425"/>
      <c r="IL7979" s="425"/>
      <c r="IM7979" s="425"/>
      <c r="IN7979" s="425"/>
      <c r="IO7979" s="425"/>
      <c r="IP7979" s="425"/>
      <c r="IQ7979" s="425"/>
      <c r="IR7979" s="425"/>
      <c r="IS7979" s="425"/>
      <c r="IT7979" s="425"/>
      <c r="IU7979" s="425"/>
      <c r="IV7979" s="425"/>
    </row>
    <row r="7980" s="428" customFormat="1" ht="27.6" customHeight="1" spans="2:256">
      <c r="B7980" s="465"/>
      <c r="GH7980" s="425"/>
      <c r="GI7980" s="425"/>
      <c r="GJ7980" s="425"/>
      <c r="GK7980" s="425"/>
      <c r="GL7980" s="425"/>
      <c r="GM7980" s="425"/>
      <c r="GN7980" s="425"/>
      <c r="GO7980" s="425"/>
      <c r="GP7980" s="425"/>
      <c r="GQ7980" s="425"/>
      <c r="GR7980" s="425"/>
      <c r="GS7980" s="425"/>
      <c r="GT7980" s="425"/>
      <c r="GU7980" s="425"/>
      <c r="GV7980" s="425"/>
      <c r="GW7980" s="425"/>
      <c r="GX7980" s="425"/>
      <c r="GY7980" s="425"/>
      <c r="GZ7980" s="425"/>
      <c r="HA7980" s="425"/>
      <c r="HB7980" s="425"/>
      <c r="HC7980" s="425"/>
      <c r="HD7980" s="425"/>
      <c r="HE7980" s="425"/>
      <c r="HF7980" s="425"/>
      <c r="HG7980" s="425"/>
      <c r="HH7980" s="425"/>
      <c r="HI7980" s="425"/>
      <c r="HJ7980" s="425"/>
      <c r="HK7980" s="425"/>
      <c r="HL7980" s="425"/>
      <c r="HM7980" s="425"/>
      <c r="HN7980" s="425"/>
      <c r="HO7980" s="425"/>
      <c r="HP7980" s="425"/>
      <c r="HQ7980" s="425"/>
      <c r="HR7980" s="425"/>
      <c r="HS7980" s="425"/>
      <c r="HT7980" s="425"/>
      <c r="HU7980" s="425"/>
      <c r="HV7980" s="425"/>
      <c r="HW7980" s="425"/>
      <c r="HX7980" s="425"/>
      <c r="HY7980" s="425"/>
      <c r="HZ7980" s="425"/>
      <c r="IA7980" s="425"/>
      <c r="IB7980" s="425"/>
      <c r="IC7980" s="425"/>
      <c r="ID7980" s="425"/>
      <c r="IE7980" s="425"/>
      <c r="IF7980" s="425"/>
      <c r="IG7980" s="425"/>
      <c r="IH7980" s="425"/>
      <c r="II7980" s="425"/>
      <c r="IJ7980" s="425"/>
      <c r="IK7980" s="425"/>
      <c r="IL7980" s="425"/>
      <c r="IM7980" s="425"/>
      <c r="IN7980" s="425"/>
      <c r="IO7980" s="425"/>
      <c r="IP7980" s="425"/>
      <c r="IQ7980" s="425"/>
      <c r="IR7980" s="425"/>
      <c r="IS7980" s="425"/>
      <c r="IT7980" s="425"/>
      <c r="IU7980" s="425"/>
      <c r="IV7980" s="425"/>
    </row>
    <row r="7981" s="428" customFormat="1" ht="27.6" customHeight="1" spans="2:256">
      <c r="B7981" s="465"/>
      <c r="GH7981" s="425"/>
      <c r="GI7981" s="425"/>
      <c r="GJ7981" s="425"/>
      <c r="GK7981" s="425"/>
      <c r="GL7981" s="425"/>
      <c r="GM7981" s="425"/>
      <c r="GN7981" s="425"/>
      <c r="GO7981" s="425"/>
      <c r="GP7981" s="425"/>
      <c r="GQ7981" s="425"/>
      <c r="GR7981" s="425"/>
      <c r="GS7981" s="425"/>
      <c r="GT7981" s="425"/>
      <c r="GU7981" s="425"/>
      <c r="GV7981" s="425"/>
      <c r="GW7981" s="425"/>
      <c r="GX7981" s="425"/>
      <c r="GY7981" s="425"/>
      <c r="GZ7981" s="425"/>
      <c r="HA7981" s="425"/>
      <c r="HB7981" s="425"/>
      <c r="HC7981" s="425"/>
      <c r="HD7981" s="425"/>
      <c r="HE7981" s="425"/>
      <c r="HF7981" s="425"/>
      <c r="HG7981" s="425"/>
      <c r="HH7981" s="425"/>
      <c r="HI7981" s="425"/>
      <c r="HJ7981" s="425"/>
      <c r="HK7981" s="425"/>
      <c r="HL7981" s="425"/>
      <c r="HM7981" s="425"/>
      <c r="HN7981" s="425"/>
      <c r="HO7981" s="425"/>
      <c r="HP7981" s="425"/>
      <c r="HQ7981" s="425"/>
      <c r="HR7981" s="425"/>
      <c r="HS7981" s="425"/>
      <c r="HT7981" s="425"/>
      <c r="HU7981" s="425"/>
      <c r="HV7981" s="425"/>
      <c r="HW7981" s="425"/>
      <c r="HX7981" s="425"/>
      <c r="HY7981" s="425"/>
      <c r="HZ7981" s="425"/>
      <c r="IA7981" s="425"/>
      <c r="IB7981" s="425"/>
      <c r="IC7981" s="425"/>
      <c r="ID7981" s="425"/>
      <c r="IE7981" s="425"/>
      <c r="IF7981" s="425"/>
      <c r="IG7981" s="425"/>
      <c r="IH7981" s="425"/>
      <c r="II7981" s="425"/>
      <c r="IJ7981" s="425"/>
      <c r="IK7981" s="425"/>
      <c r="IL7981" s="425"/>
      <c r="IM7981" s="425"/>
      <c r="IN7981" s="425"/>
      <c r="IO7981" s="425"/>
      <c r="IP7981" s="425"/>
      <c r="IQ7981" s="425"/>
      <c r="IR7981" s="425"/>
      <c r="IS7981" s="425"/>
      <c r="IT7981" s="425"/>
      <c r="IU7981" s="425"/>
      <c r="IV7981" s="425"/>
    </row>
    <row r="7982" s="428" customFormat="1" ht="27.6" customHeight="1" spans="2:256">
      <c r="B7982" s="465"/>
      <c r="GH7982" s="425"/>
      <c r="GI7982" s="425"/>
      <c r="GJ7982" s="425"/>
      <c r="GK7982" s="425"/>
      <c r="GL7982" s="425"/>
      <c r="GM7982" s="425"/>
      <c r="GN7982" s="425"/>
      <c r="GO7982" s="425"/>
      <c r="GP7982" s="425"/>
      <c r="GQ7982" s="425"/>
      <c r="GR7982" s="425"/>
      <c r="GS7982" s="425"/>
      <c r="GT7982" s="425"/>
      <c r="GU7982" s="425"/>
      <c r="GV7982" s="425"/>
      <c r="GW7982" s="425"/>
      <c r="GX7982" s="425"/>
      <c r="GY7982" s="425"/>
      <c r="GZ7982" s="425"/>
      <c r="HA7982" s="425"/>
      <c r="HB7982" s="425"/>
      <c r="HC7982" s="425"/>
      <c r="HD7982" s="425"/>
      <c r="HE7982" s="425"/>
      <c r="HF7982" s="425"/>
      <c r="HG7982" s="425"/>
      <c r="HH7982" s="425"/>
      <c r="HI7982" s="425"/>
      <c r="HJ7982" s="425"/>
      <c r="HK7982" s="425"/>
      <c r="HL7982" s="425"/>
      <c r="HM7982" s="425"/>
      <c r="HN7982" s="425"/>
      <c r="HO7982" s="425"/>
      <c r="HP7982" s="425"/>
      <c r="HQ7982" s="425"/>
      <c r="HR7982" s="425"/>
      <c r="HS7982" s="425"/>
      <c r="HT7982" s="425"/>
      <c r="HU7982" s="425"/>
      <c r="HV7982" s="425"/>
      <c r="HW7982" s="425"/>
      <c r="HX7982" s="425"/>
      <c r="HY7982" s="425"/>
      <c r="HZ7982" s="425"/>
      <c r="IA7982" s="425"/>
      <c r="IB7982" s="425"/>
      <c r="IC7982" s="425"/>
      <c r="ID7982" s="425"/>
      <c r="IE7982" s="425"/>
      <c r="IF7982" s="425"/>
      <c r="IG7982" s="425"/>
      <c r="IH7982" s="425"/>
      <c r="II7982" s="425"/>
      <c r="IJ7982" s="425"/>
      <c r="IK7982" s="425"/>
      <c r="IL7982" s="425"/>
      <c r="IM7982" s="425"/>
      <c r="IN7982" s="425"/>
      <c r="IO7982" s="425"/>
      <c r="IP7982" s="425"/>
      <c r="IQ7982" s="425"/>
      <c r="IR7982" s="425"/>
      <c r="IS7982" s="425"/>
      <c r="IT7982" s="425"/>
      <c r="IU7982" s="425"/>
      <c r="IV7982" s="425"/>
    </row>
    <row r="7983" s="428" customFormat="1" ht="27.6" customHeight="1" spans="2:256">
      <c r="B7983" s="465"/>
      <c r="GH7983" s="425"/>
      <c r="GI7983" s="425"/>
      <c r="GJ7983" s="425"/>
      <c r="GK7983" s="425"/>
      <c r="GL7983" s="425"/>
      <c r="GM7983" s="425"/>
      <c r="GN7983" s="425"/>
      <c r="GO7983" s="425"/>
      <c r="GP7983" s="425"/>
      <c r="GQ7983" s="425"/>
      <c r="GR7983" s="425"/>
      <c r="GS7983" s="425"/>
      <c r="GT7983" s="425"/>
      <c r="GU7983" s="425"/>
      <c r="GV7983" s="425"/>
      <c r="GW7983" s="425"/>
      <c r="GX7983" s="425"/>
      <c r="GY7983" s="425"/>
      <c r="GZ7983" s="425"/>
      <c r="HA7983" s="425"/>
      <c r="HB7983" s="425"/>
      <c r="HC7983" s="425"/>
      <c r="HD7983" s="425"/>
      <c r="HE7983" s="425"/>
      <c r="HF7983" s="425"/>
      <c r="HG7983" s="425"/>
      <c r="HH7983" s="425"/>
      <c r="HI7983" s="425"/>
      <c r="HJ7983" s="425"/>
      <c r="HK7983" s="425"/>
      <c r="HL7983" s="425"/>
      <c r="HM7983" s="425"/>
      <c r="HN7983" s="425"/>
      <c r="HO7983" s="425"/>
      <c r="HP7983" s="425"/>
      <c r="HQ7983" s="425"/>
      <c r="HR7983" s="425"/>
      <c r="HS7983" s="425"/>
      <c r="HT7983" s="425"/>
      <c r="HU7983" s="425"/>
      <c r="HV7983" s="425"/>
      <c r="HW7983" s="425"/>
      <c r="HX7983" s="425"/>
      <c r="HY7983" s="425"/>
      <c r="HZ7983" s="425"/>
      <c r="IA7983" s="425"/>
      <c r="IB7983" s="425"/>
      <c r="IC7983" s="425"/>
      <c r="ID7983" s="425"/>
      <c r="IE7983" s="425"/>
      <c r="IF7983" s="425"/>
      <c r="IG7983" s="425"/>
      <c r="IH7983" s="425"/>
      <c r="II7983" s="425"/>
      <c r="IJ7983" s="425"/>
      <c r="IK7983" s="425"/>
      <c r="IL7983" s="425"/>
      <c r="IM7983" s="425"/>
      <c r="IN7983" s="425"/>
      <c r="IO7983" s="425"/>
      <c r="IP7983" s="425"/>
      <c r="IQ7983" s="425"/>
      <c r="IR7983" s="425"/>
      <c r="IS7983" s="425"/>
      <c r="IT7983" s="425"/>
      <c r="IU7983" s="425"/>
      <c r="IV7983" s="425"/>
    </row>
    <row r="7984" s="428" customFormat="1" ht="27.6" customHeight="1" spans="2:256">
      <c r="B7984" s="465"/>
      <c r="GH7984" s="425"/>
      <c r="GI7984" s="425"/>
      <c r="GJ7984" s="425"/>
      <c r="GK7984" s="425"/>
      <c r="GL7984" s="425"/>
      <c r="GM7984" s="425"/>
      <c r="GN7984" s="425"/>
      <c r="GO7984" s="425"/>
      <c r="GP7984" s="425"/>
      <c r="GQ7984" s="425"/>
      <c r="GR7984" s="425"/>
      <c r="GS7984" s="425"/>
      <c r="GT7984" s="425"/>
      <c r="GU7984" s="425"/>
      <c r="GV7984" s="425"/>
      <c r="GW7984" s="425"/>
      <c r="GX7984" s="425"/>
      <c r="GY7984" s="425"/>
      <c r="GZ7984" s="425"/>
      <c r="HA7984" s="425"/>
      <c r="HB7984" s="425"/>
      <c r="HC7984" s="425"/>
      <c r="HD7984" s="425"/>
      <c r="HE7984" s="425"/>
      <c r="HF7984" s="425"/>
      <c r="HG7984" s="425"/>
      <c r="HH7984" s="425"/>
      <c r="HI7984" s="425"/>
      <c r="HJ7984" s="425"/>
      <c r="HK7984" s="425"/>
      <c r="HL7984" s="425"/>
      <c r="HM7984" s="425"/>
      <c r="HN7984" s="425"/>
      <c r="HO7984" s="425"/>
      <c r="HP7984" s="425"/>
      <c r="HQ7984" s="425"/>
      <c r="HR7984" s="425"/>
      <c r="HS7984" s="425"/>
      <c r="HT7984" s="425"/>
      <c r="HU7984" s="425"/>
      <c r="HV7984" s="425"/>
      <c r="HW7984" s="425"/>
      <c r="HX7984" s="425"/>
      <c r="HY7984" s="425"/>
      <c r="HZ7984" s="425"/>
      <c r="IA7984" s="425"/>
      <c r="IB7984" s="425"/>
      <c r="IC7984" s="425"/>
      <c r="ID7984" s="425"/>
      <c r="IE7984" s="425"/>
      <c r="IF7984" s="425"/>
      <c r="IG7984" s="425"/>
      <c r="IH7984" s="425"/>
      <c r="II7984" s="425"/>
      <c r="IJ7984" s="425"/>
      <c r="IK7984" s="425"/>
      <c r="IL7984" s="425"/>
      <c r="IM7984" s="425"/>
      <c r="IN7984" s="425"/>
      <c r="IO7984" s="425"/>
      <c r="IP7984" s="425"/>
      <c r="IQ7984" s="425"/>
      <c r="IR7984" s="425"/>
      <c r="IS7984" s="425"/>
      <c r="IT7984" s="425"/>
      <c r="IU7984" s="425"/>
      <c r="IV7984" s="425"/>
    </row>
    <row r="7985" s="428" customFormat="1" ht="27.6" customHeight="1" spans="2:256">
      <c r="B7985" s="465"/>
      <c r="GH7985" s="425"/>
      <c r="GI7985" s="425"/>
      <c r="GJ7985" s="425"/>
      <c r="GK7985" s="425"/>
      <c r="GL7985" s="425"/>
      <c r="GM7985" s="425"/>
      <c r="GN7985" s="425"/>
      <c r="GO7985" s="425"/>
      <c r="GP7985" s="425"/>
      <c r="GQ7985" s="425"/>
      <c r="GR7985" s="425"/>
      <c r="GS7985" s="425"/>
      <c r="GT7985" s="425"/>
      <c r="GU7985" s="425"/>
      <c r="GV7985" s="425"/>
      <c r="GW7985" s="425"/>
      <c r="GX7985" s="425"/>
      <c r="GY7985" s="425"/>
      <c r="GZ7985" s="425"/>
      <c r="HA7985" s="425"/>
      <c r="HB7985" s="425"/>
      <c r="HC7985" s="425"/>
      <c r="HD7985" s="425"/>
      <c r="HE7985" s="425"/>
      <c r="HF7985" s="425"/>
      <c r="HG7985" s="425"/>
      <c r="HH7985" s="425"/>
      <c r="HI7985" s="425"/>
      <c r="HJ7985" s="425"/>
      <c r="HK7985" s="425"/>
      <c r="HL7985" s="425"/>
      <c r="HM7985" s="425"/>
      <c r="HN7985" s="425"/>
      <c r="HO7985" s="425"/>
      <c r="HP7985" s="425"/>
      <c r="HQ7985" s="425"/>
      <c r="HR7985" s="425"/>
      <c r="HS7985" s="425"/>
      <c r="HT7985" s="425"/>
      <c r="HU7985" s="425"/>
      <c r="HV7985" s="425"/>
      <c r="HW7985" s="425"/>
      <c r="HX7985" s="425"/>
      <c r="HY7985" s="425"/>
      <c r="HZ7985" s="425"/>
      <c r="IA7985" s="425"/>
      <c r="IB7985" s="425"/>
      <c r="IC7985" s="425"/>
      <c r="ID7985" s="425"/>
      <c r="IE7985" s="425"/>
      <c r="IF7985" s="425"/>
      <c r="IG7985" s="425"/>
      <c r="IH7985" s="425"/>
      <c r="II7985" s="425"/>
      <c r="IJ7985" s="425"/>
      <c r="IK7985" s="425"/>
      <c r="IL7985" s="425"/>
      <c r="IM7985" s="425"/>
      <c r="IN7985" s="425"/>
      <c r="IO7985" s="425"/>
      <c r="IP7985" s="425"/>
      <c r="IQ7985" s="425"/>
      <c r="IR7985" s="425"/>
      <c r="IS7985" s="425"/>
      <c r="IT7985" s="425"/>
      <c r="IU7985" s="425"/>
      <c r="IV7985" s="425"/>
    </row>
    <row r="7986" s="428" customFormat="1" ht="27.6" customHeight="1" spans="2:256">
      <c r="B7986" s="465"/>
      <c r="GH7986" s="425"/>
      <c r="GI7986" s="425"/>
      <c r="GJ7986" s="425"/>
      <c r="GK7986" s="425"/>
      <c r="GL7986" s="425"/>
      <c r="GM7986" s="425"/>
      <c r="GN7986" s="425"/>
      <c r="GO7986" s="425"/>
      <c r="GP7986" s="425"/>
      <c r="GQ7986" s="425"/>
      <c r="GR7986" s="425"/>
      <c r="GS7986" s="425"/>
      <c r="GT7986" s="425"/>
      <c r="GU7986" s="425"/>
      <c r="GV7986" s="425"/>
      <c r="GW7986" s="425"/>
      <c r="GX7986" s="425"/>
      <c r="GY7986" s="425"/>
      <c r="GZ7986" s="425"/>
      <c r="HA7986" s="425"/>
      <c r="HB7986" s="425"/>
      <c r="HC7986" s="425"/>
      <c r="HD7986" s="425"/>
      <c r="HE7986" s="425"/>
      <c r="HF7986" s="425"/>
      <c r="HG7986" s="425"/>
      <c r="HH7986" s="425"/>
      <c r="HI7986" s="425"/>
      <c r="HJ7986" s="425"/>
      <c r="HK7986" s="425"/>
      <c r="HL7986" s="425"/>
      <c r="HM7986" s="425"/>
      <c r="HN7986" s="425"/>
      <c r="HO7986" s="425"/>
      <c r="HP7986" s="425"/>
      <c r="HQ7986" s="425"/>
      <c r="HR7986" s="425"/>
      <c r="HS7986" s="425"/>
      <c r="HT7986" s="425"/>
      <c r="HU7986" s="425"/>
      <c r="HV7986" s="425"/>
      <c r="HW7986" s="425"/>
      <c r="HX7986" s="425"/>
      <c r="HY7986" s="425"/>
      <c r="HZ7986" s="425"/>
      <c r="IA7986" s="425"/>
      <c r="IB7986" s="425"/>
      <c r="IC7986" s="425"/>
      <c r="ID7986" s="425"/>
      <c r="IE7986" s="425"/>
      <c r="IF7986" s="425"/>
      <c r="IG7986" s="425"/>
      <c r="IH7986" s="425"/>
      <c r="II7986" s="425"/>
      <c r="IJ7986" s="425"/>
      <c r="IK7986" s="425"/>
      <c r="IL7986" s="425"/>
      <c r="IM7986" s="425"/>
      <c r="IN7986" s="425"/>
      <c r="IO7986" s="425"/>
      <c r="IP7986" s="425"/>
      <c r="IQ7986" s="425"/>
      <c r="IR7986" s="425"/>
      <c r="IS7986" s="425"/>
      <c r="IT7986" s="425"/>
      <c r="IU7986" s="425"/>
      <c r="IV7986" s="425"/>
    </row>
    <row r="7987" s="428" customFormat="1" ht="27.6" customHeight="1" spans="2:256">
      <c r="B7987" s="465"/>
      <c r="GH7987" s="425"/>
      <c r="GI7987" s="425"/>
      <c r="GJ7987" s="425"/>
      <c r="GK7987" s="425"/>
      <c r="GL7987" s="425"/>
      <c r="GM7987" s="425"/>
      <c r="GN7987" s="425"/>
      <c r="GO7987" s="425"/>
      <c r="GP7987" s="425"/>
      <c r="GQ7987" s="425"/>
      <c r="GR7987" s="425"/>
      <c r="GS7987" s="425"/>
      <c r="GT7987" s="425"/>
      <c r="GU7987" s="425"/>
      <c r="GV7987" s="425"/>
      <c r="GW7987" s="425"/>
      <c r="GX7987" s="425"/>
      <c r="GY7987" s="425"/>
      <c r="GZ7987" s="425"/>
      <c r="HA7987" s="425"/>
      <c r="HB7987" s="425"/>
      <c r="HC7987" s="425"/>
      <c r="HD7987" s="425"/>
      <c r="HE7987" s="425"/>
      <c r="HF7987" s="425"/>
      <c r="HG7987" s="425"/>
      <c r="HH7987" s="425"/>
      <c r="HI7987" s="425"/>
      <c r="HJ7987" s="425"/>
      <c r="HK7987" s="425"/>
      <c r="HL7987" s="425"/>
      <c r="HM7987" s="425"/>
      <c r="HN7987" s="425"/>
      <c r="HO7987" s="425"/>
      <c r="HP7987" s="425"/>
      <c r="HQ7987" s="425"/>
      <c r="HR7987" s="425"/>
      <c r="HS7987" s="425"/>
      <c r="HT7987" s="425"/>
      <c r="HU7987" s="425"/>
      <c r="HV7987" s="425"/>
      <c r="HW7987" s="425"/>
      <c r="HX7987" s="425"/>
      <c r="HY7987" s="425"/>
      <c r="HZ7987" s="425"/>
      <c r="IA7987" s="425"/>
      <c r="IB7987" s="425"/>
      <c r="IC7987" s="425"/>
      <c r="ID7987" s="425"/>
      <c r="IE7987" s="425"/>
      <c r="IF7987" s="425"/>
      <c r="IG7987" s="425"/>
      <c r="IH7987" s="425"/>
      <c r="II7987" s="425"/>
      <c r="IJ7987" s="425"/>
      <c r="IK7987" s="425"/>
      <c r="IL7987" s="425"/>
      <c r="IM7987" s="425"/>
      <c r="IN7987" s="425"/>
      <c r="IO7987" s="425"/>
      <c r="IP7987" s="425"/>
      <c r="IQ7987" s="425"/>
      <c r="IR7987" s="425"/>
      <c r="IS7987" s="425"/>
      <c r="IT7987" s="425"/>
      <c r="IU7987" s="425"/>
      <c r="IV7987" s="425"/>
    </row>
    <row r="7988" s="428" customFormat="1" ht="27.6" customHeight="1" spans="2:256">
      <c r="B7988" s="465"/>
      <c r="GH7988" s="425"/>
      <c r="GI7988" s="425"/>
      <c r="GJ7988" s="425"/>
      <c r="GK7988" s="425"/>
      <c r="GL7988" s="425"/>
      <c r="GM7988" s="425"/>
      <c r="GN7988" s="425"/>
      <c r="GO7988" s="425"/>
      <c r="GP7988" s="425"/>
      <c r="GQ7988" s="425"/>
      <c r="GR7988" s="425"/>
      <c r="GS7988" s="425"/>
      <c r="GT7988" s="425"/>
      <c r="GU7988" s="425"/>
      <c r="GV7988" s="425"/>
      <c r="GW7988" s="425"/>
      <c r="GX7988" s="425"/>
      <c r="GY7988" s="425"/>
      <c r="GZ7988" s="425"/>
      <c r="HA7988" s="425"/>
      <c r="HB7988" s="425"/>
      <c r="HC7988" s="425"/>
      <c r="HD7988" s="425"/>
      <c r="HE7988" s="425"/>
      <c r="HF7988" s="425"/>
      <c r="HG7988" s="425"/>
      <c r="HH7988" s="425"/>
      <c r="HI7988" s="425"/>
      <c r="HJ7988" s="425"/>
      <c r="HK7988" s="425"/>
      <c r="HL7988" s="425"/>
      <c r="HM7988" s="425"/>
      <c r="HN7988" s="425"/>
      <c r="HO7988" s="425"/>
      <c r="HP7988" s="425"/>
      <c r="HQ7988" s="425"/>
      <c r="HR7988" s="425"/>
      <c r="HS7988" s="425"/>
      <c r="HT7988" s="425"/>
      <c r="HU7988" s="425"/>
      <c r="HV7988" s="425"/>
      <c r="HW7988" s="425"/>
      <c r="HX7988" s="425"/>
      <c r="HY7988" s="425"/>
      <c r="HZ7988" s="425"/>
      <c r="IA7988" s="425"/>
      <c r="IB7988" s="425"/>
      <c r="IC7988" s="425"/>
      <c r="ID7988" s="425"/>
      <c r="IE7988" s="425"/>
      <c r="IF7988" s="425"/>
      <c r="IG7988" s="425"/>
      <c r="IH7988" s="425"/>
      <c r="II7988" s="425"/>
      <c r="IJ7988" s="425"/>
      <c r="IK7988" s="425"/>
      <c r="IL7988" s="425"/>
      <c r="IM7988" s="425"/>
      <c r="IN7988" s="425"/>
      <c r="IO7988" s="425"/>
      <c r="IP7988" s="425"/>
      <c r="IQ7988" s="425"/>
      <c r="IR7988" s="425"/>
      <c r="IS7988" s="425"/>
      <c r="IT7988" s="425"/>
      <c r="IU7988" s="425"/>
      <c r="IV7988" s="425"/>
    </row>
    <row r="7989" s="428" customFormat="1" ht="27.6" customHeight="1" spans="2:256">
      <c r="B7989" s="465"/>
      <c r="GH7989" s="425"/>
      <c r="GI7989" s="425"/>
      <c r="GJ7989" s="425"/>
      <c r="GK7989" s="425"/>
      <c r="GL7989" s="425"/>
      <c r="GM7989" s="425"/>
      <c r="GN7989" s="425"/>
      <c r="GO7989" s="425"/>
      <c r="GP7989" s="425"/>
      <c r="GQ7989" s="425"/>
      <c r="GR7989" s="425"/>
      <c r="GS7989" s="425"/>
      <c r="GT7989" s="425"/>
      <c r="GU7989" s="425"/>
      <c r="GV7989" s="425"/>
      <c r="GW7989" s="425"/>
      <c r="GX7989" s="425"/>
      <c r="GY7989" s="425"/>
      <c r="GZ7989" s="425"/>
      <c r="HA7989" s="425"/>
      <c r="HB7989" s="425"/>
      <c r="HC7989" s="425"/>
      <c r="HD7989" s="425"/>
      <c r="HE7989" s="425"/>
      <c r="HF7989" s="425"/>
      <c r="HG7989" s="425"/>
      <c r="HH7989" s="425"/>
      <c r="HI7989" s="425"/>
      <c r="HJ7989" s="425"/>
      <c r="HK7989" s="425"/>
      <c r="HL7989" s="425"/>
      <c r="HM7989" s="425"/>
      <c r="HN7989" s="425"/>
      <c r="HO7989" s="425"/>
      <c r="HP7989" s="425"/>
      <c r="HQ7989" s="425"/>
      <c r="HR7989" s="425"/>
      <c r="HS7989" s="425"/>
      <c r="HT7989" s="425"/>
      <c r="HU7989" s="425"/>
      <c r="HV7989" s="425"/>
      <c r="HW7989" s="425"/>
      <c r="HX7989" s="425"/>
      <c r="HY7989" s="425"/>
      <c r="HZ7989" s="425"/>
      <c r="IA7989" s="425"/>
      <c r="IB7989" s="425"/>
      <c r="IC7989" s="425"/>
      <c r="ID7989" s="425"/>
      <c r="IE7989" s="425"/>
      <c r="IF7989" s="425"/>
      <c r="IG7989" s="425"/>
      <c r="IH7989" s="425"/>
      <c r="II7989" s="425"/>
      <c r="IJ7989" s="425"/>
      <c r="IK7989" s="425"/>
      <c r="IL7989" s="425"/>
      <c r="IM7989" s="425"/>
      <c r="IN7989" s="425"/>
      <c r="IO7989" s="425"/>
      <c r="IP7989" s="425"/>
      <c r="IQ7989" s="425"/>
      <c r="IR7989" s="425"/>
      <c r="IS7989" s="425"/>
      <c r="IT7989" s="425"/>
      <c r="IU7989" s="425"/>
      <c r="IV7989" s="425"/>
    </row>
    <row r="7990" s="428" customFormat="1" ht="27.6" customHeight="1" spans="2:256">
      <c r="B7990" s="465"/>
      <c r="GH7990" s="425"/>
      <c r="GI7990" s="425"/>
      <c r="GJ7990" s="425"/>
      <c r="GK7990" s="425"/>
      <c r="GL7990" s="425"/>
      <c r="GM7990" s="425"/>
      <c r="GN7990" s="425"/>
      <c r="GO7990" s="425"/>
      <c r="GP7990" s="425"/>
      <c r="GQ7990" s="425"/>
      <c r="GR7990" s="425"/>
      <c r="GS7990" s="425"/>
      <c r="GT7990" s="425"/>
      <c r="GU7990" s="425"/>
      <c r="GV7990" s="425"/>
      <c r="GW7990" s="425"/>
      <c r="GX7990" s="425"/>
      <c r="GY7990" s="425"/>
      <c r="GZ7990" s="425"/>
      <c r="HA7990" s="425"/>
      <c r="HB7990" s="425"/>
      <c r="HC7990" s="425"/>
      <c r="HD7990" s="425"/>
      <c r="HE7990" s="425"/>
      <c r="HF7990" s="425"/>
      <c r="HG7990" s="425"/>
      <c r="HH7990" s="425"/>
      <c r="HI7990" s="425"/>
      <c r="HJ7990" s="425"/>
      <c r="HK7990" s="425"/>
      <c r="HL7990" s="425"/>
      <c r="HM7990" s="425"/>
      <c r="HN7990" s="425"/>
      <c r="HO7990" s="425"/>
      <c r="HP7990" s="425"/>
      <c r="HQ7990" s="425"/>
      <c r="HR7990" s="425"/>
      <c r="HS7990" s="425"/>
      <c r="HT7990" s="425"/>
      <c r="HU7990" s="425"/>
      <c r="HV7990" s="425"/>
      <c r="HW7990" s="425"/>
      <c r="HX7990" s="425"/>
      <c r="HY7990" s="425"/>
      <c r="HZ7990" s="425"/>
      <c r="IA7990" s="425"/>
      <c r="IB7990" s="425"/>
      <c r="IC7990" s="425"/>
      <c r="ID7990" s="425"/>
      <c r="IE7990" s="425"/>
      <c r="IF7990" s="425"/>
      <c r="IG7990" s="425"/>
      <c r="IH7990" s="425"/>
      <c r="II7990" s="425"/>
      <c r="IJ7990" s="425"/>
      <c r="IK7990" s="425"/>
      <c r="IL7990" s="425"/>
      <c r="IM7990" s="425"/>
      <c r="IN7990" s="425"/>
      <c r="IO7990" s="425"/>
      <c r="IP7990" s="425"/>
      <c r="IQ7990" s="425"/>
      <c r="IR7990" s="425"/>
      <c r="IS7990" s="425"/>
      <c r="IT7990" s="425"/>
      <c r="IU7990" s="425"/>
      <c r="IV7990" s="425"/>
    </row>
    <row r="7991" s="428" customFormat="1" ht="27.6" customHeight="1" spans="2:256">
      <c r="B7991" s="465"/>
      <c r="GH7991" s="425"/>
      <c r="GI7991" s="425"/>
      <c r="GJ7991" s="425"/>
      <c r="GK7991" s="425"/>
      <c r="GL7991" s="425"/>
      <c r="GM7991" s="425"/>
      <c r="GN7991" s="425"/>
      <c r="GO7991" s="425"/>
      <c r="GP7991" s="425"/>
      <c r="GQ7991" s="425"/>
      <c r="GR7991" s="425"/>
      <c r="GS7991" s="425"/>
      <c r="GT7991" s="425"/>
      <c r="GU7991" s="425"/>
      <c r="GV7991" s="425"/>
      <c r="GW7991" s="425"/>
      <c r="GX7991" s="425"/>
      <c r="GY7991" s="425"/>
      <c r="GZ7991" s="425"/>
      <c r="HA7991" s="425"/>
      <c r="HB7991" s="425"/>
      <c r="HC7991" s="425"/>
      <c r="HD7991" s="425"/>
      <c r="HE7991" s="425"/>
      <c r="HF7991" s="425"/>
      <c r="HG7991" s="425"/>
      <c r="HH7991" s="425"/>
      <c r="HI7991" s="425"/>
      <c r="HJ7991" s="425"/>
      <c r="HK7991" s="425"/>
      <c r="HL7991" s="425"/>
      <c r="HM7991" s="425"/>
      <c r="HN7991" s="425"/>
      <c r="HO7991" s="425"/>
      <c r="HP7991" s="425"/>
      <c r="HQ7991" s="425"/>
      <c r="HR7991" s="425"/>
      <c r="HS7991" s="425"/>
      <c r="HT7991" s="425"/>
      <c r="HU7991" s="425"/>
      <c r="HV7991" s="425"/>
      <c r="HW7991" s="425"/>
      <c r="HX7991" s="425"/>
      <c r="HY7991" s="425"/>
      <c r="HZ7991" s="425"/>
      <c r="IA7991" s="425"/>
      <c r="IB7991" s="425"/>
      <c r="IC7991" s="425"/>
      <c r="ID7991" s="425"/>
      <c r="IE7991" s="425"/>
      <c r="IF7991" s="425"/>
      <c r="IG7991" s="425"/>
      <c r="IH7991" s="425"/>
      <c r="II7991" s="425"/>
      <c r="IJ7991" s="425"/>
      <c r="IK7991" s="425"/>
      <c r="IL7991" s="425"/>
      <c r="IM7991" s="425"/>
      <c r="IN7991" s="425"/>
      <c r="IO7991" s="425"/>
      <c r="IP7991" s="425"/>
      <c r="IQ7991" s="425"/>
      <c r="IR7991" s="425"/>
      <c r="IS7991" s="425"/>
      <c r="IT7991" s="425"/>
      <c r="IU7991" s="425"/>
      <c r="IV7991" s="425"/>
    </row>
    <row r="7992" s="428" customFormat="1" ht="27.6" customHeight="1" spans="2:256">
      <c r="B7992" s="465"/>
      <c r="GH7992" s="425"/>
      <c r="GI7992" s="425"/>
      <c r="GJ7992" s="425"/>
      <c r="GK7992" s="425"/>
      <c r="GL7992" s="425"/>
      <c r="GM7992" s="425"/>
      <c r="GN7992" s="425"/>
      <c r="GO7992" s="425"/>
      <c r="GP7992" s="425"/>
      <c r="GQ7992" s="425"/>
      <c r="GR7992" s="425"/>
      <c r="GS7992" s="425"/>
      <c r="GT7992" s="425"/>
      <c r="GU7992" s="425"/>
      <c r="GV7992" s="425"/>
      <c r="GW7992" s="425"/>
      <c r="GX7992" s="425"/>
      <c r="GY7992" s="425"/>
      <c r="GZ7992" s="425"/>
      <c r="HA7992" s="425"/>
      <c r="HB7992" s="425"/>
      <c r="HC7992" s="425"/>
      <c r="HD7992" s="425"/>
      <c r="HE7992" s="425"/>
      <c r="HF7992" s="425"/>
      <c r="HG7992" s="425"/>
      <c r="HH7992" s="425"/>
      <c r="HI7992" s="425"/>
      <c r="HJ7992" s="425"/>
      <c r="HK7992" s="425"/>
      <c r="HL7992" s="425"/>
      <c r="HM7992" s="425"/>
      <c r="HN7992" s="425"/>
      <c r="HO7992" s="425"/>
      <c r="HP7992" s="425"/>
      <c r="HQ7992" s="425"/>
      <c r="HR7992" s="425"/>
      <c r="HS7992" s="425"/>
      <c r="HT7992" s="425"/>
      <c r="HU7992" s="425"/>
      <c r="HV7992" s="425"/>
      <c r="HW7992" s="425"/>
      <c r="HX7992" s="425"/>
      <c r="HY7992" s="425"/>
      <c r="HZ7992" s="425"/>
      <c r="IA7992" s="425"/>
      <c r="IB7992" s="425"/>
      <c r="IC7992" s="425"/>
      <c r="ID7992" s="425"/>
      <c r="IE7992" s="425"/>
      <c r="IF7992" s="425"/>
      <c r="IG7992" s="425"/>
      <c r="IH7992" s="425"/>
      <c r="II7992" s="425"/>
      <c r="IJ7992" s="425"/>
      <c r="IK7992" s="425"/>
      <c r="IL7992" s="425"/>
      <c r="IM7992" s="425"/>
      <c r="IN7992" s="425"/>
      <c r="IO7992" s="425"/>
      <c r="IP7992" s="425"/>
      <c r="IQ7992" s="425"/>
      <c r="IR7992" s="425"/>
      <c r="IS7992" s="425"/>
      <c r="IT7992" s="425"/>
      <c r="IU7992" s="425"/>
      <c r="IV7992" s="425"/>
    </row>
    <row r="7993" s="428" customFormat="1" ht="27.6" customHeight="1" spans="2:256">
      <c r="B7993" s="465"/>
      <c r="GH7993" s="425"/>
      <c r="GI7993" s="425"/>
      <c r="GJ7993" s="425"/>
      <c r="GK7993" s="425"/>
      <c r="GL7993" s="425"/>
      <c r="GM7993" s="425"/>
      <c r="GN7993" s="425"/>
      <c r="GO7993" s="425"/>
      <c r="GP7993" s="425"/>
      <c r="GQ7993" s="425"/>
      <c r="GR7993" s="425"/>
      <c r="GS7993" s="425"/>
      <c r="GT7993" s="425"/>
      <c r="GU7993" s="425"/>
      <c r="GV7993" s="425"/>
      <c r="GW7993" s="425"/>
      <c r="GX7993" s="425"/>
      <c r="GY7993" s="425"/>
      <c r="GZ7993" s="425"/>
      <c r="HA7993" s="425"/>
      <c r="HB7993" s="425"/>
      <c r="HC7993" s="425"/>
      <c r="HD7993" s="425"/>
      <c r="HE7993" s="425"/>
      <c r="HF7993" s="425"/>
      <c r="HG7993" s="425"/>
      <c r="HH7993" s="425"/>
      <c r="HI7993" s="425"/>
      <c r="HJ7993" s="425"/>
      <c r="HK7993" s="425"/>
      <c r="HL7993" s="425"/>
      <c r="HM7993" s="425"/>
      <c r="HN7993" s="425"/>
      <c r="HO7993" s="425"/>
      <c r="HP7993" s="425"/>
      <c r="HQ7993" s="425"/>
      <c r="HR7993" s="425"/>
      <c r="HS7993" s="425"/>
      <c r="HT7993" s="425"/>
      <c r="HU7993" s="425"/>
      <c r="HV7993" s="425"/>
      <c r="HW7993" s="425"/>
      <c r="HX7993" s="425"/>
      <c r="HY7993" s="425"/>
      <c r="HZ7993" s="425"/>
      <c r="IA7993" s="425"/>
      <c r="IB7993" s="425"/>
      <c r="IC7993" s="425"/>
      <c r="ID7993" s="425"/>
      <c r="IE7993" s="425"/>
      <c r="IF7993" s="425"/>
      <c r="IG7993" s="425"/>
      <c r="IH7993" s="425"/>
      <c r="II7993" s="425"/>
      <c r="IJ7993" s="425"/>
      <c r="IK7993" s="425"/>
      <c r="IL7993" s="425"/>
      <c r="IM7993" s="425"/>
      <c r="IN7993" s="425"/>
      <c r="IO7993" s="425"/>
      <c r="IP7993" s="425"/>
      <c r="IQ7993" s="425"/>
      <c r="IR7993" s="425"/>
      <c r="IS7993" s="425"/>
      <c r="IT7993" s="425"/>
      <c r="IU7993" s="425"/>
      <c r="IV7993" s="425"/>
    </row>
    <row r="7994" s="428" customFormat="1" ht="27.6" customHeight="1" spans="2:256">
      <c r="B7994" s="465"/>
      <c r="GH7994" s="425"/>
      <c r="GI7994" s="425"/>
      <c r="GJ7994" s="425"/>
      <c r="GK7994" s="425"/>
      <c r="GL7994" s="425"/>
      <c r="GM7994" s="425"/>
      <c r="GN7994" s="425"/>
      <c r="GO7994" s="425"/>
      <c r="GP7994" s="425"/>
      <c r="GQ7994" s="425"/>
      <c r="GR7994" s="425"/>
      <c r="GS7994" s="425"/>
      <c r="GT7994" s="425"/>
      <c r="GU7994" s="425"/>
      <c r="GV7994" s="425"/>
      <c r="GW7994" s="425"/>
      <c r="GX7994" s="425"/>
      <c r="GY7994" s="425"/>
      <c r="GZ7994" s="425"/>
      <c r="HA7994" s="425"/>
      <c r="HB7994" s="425"/>
      <c r="HC7994" s="425"/>
      <c r="HD7994" s="425"/>
      <c r="HE7994" s="425"/>
      <c r="HF7994" s="425"/>
      <c r="HG7994" s="425"/>
      <c r="HH7994" s="425"/>
      <c r="HI7994" s="425"/>
      <c r="HJ7994" s="425"/>
      <c r="HK7994" s="425"/>
      <c r="HL7994" s="425"/>
      <c r="HM7994" s="425"/>
      <c r="HN7994" s="425"/>
      <c r="HO7994" s="425"/>
      <c r="HP7994" s="425"/>
      <c r="HQ7994" s="425"/>
      <c r="HR7994" s="425"/>
      <c r="HS7994" s="425"/>
      <c r="HT7994" s="425"/>
      <c r="HU7994" s="425"/>
      <c r="HV7994" s="425"/>
      <c r="HW7994" s="425"/>
      <c r="HX7994" s="425"/>
      <c r="HY7994" s="425"/>
      <c r="HZ7994" s="425"/>
      <c r="IA7994" s="425"/>
      <c r="IB7994" s="425"/>
      <c r="IC7994" s="425"/>
      <c r="ID7994" s="425"/>
      <c r="IE7994" s="425"/>
      <c r="IF7994" s="425"/>
      <c r="IG7994" s="425"/>
      <c r="IH7994" s="425"/>
      <c r="II7994" s="425"/>
      <c r="IJ7994" s="425"/>
      <c r="IK7994" s="425"/>
      <c r="IL7994" s="425"/>
      <c r="IM7994" s="425"/>
      <c r="IN7994" s="425"/>
      <c r="IO7994" s="425"/>
      <c r="IP7994" s="425"/>
      <c r="IQ7994" s="425"/>
      <c r="IR7994" s="425"/>
      <c r="IS7994" s="425"/>
      <c r="IT7994" s="425"/>
      <c r="IU7994" s="425"/>
      <c r="IV7994" s="425"/>
    </row>
    <row r="7995" s="428" customFormat="1" ht="27.6" customHeight="1" spans="2:256">
      <c r="B7995" s="465"/>
      <c r="GH7995" s="425"/>
      <c r="GI7995" s="425"/>
      <c r="GJ7995" s="425"/>
      <c r="GK7995" s="425"/>
      <c r="GL7995" s="425"/>
      <c r="GM7995" s="425"/>
      <c r="GN7995" s="425"/>
      <c r="GO7995" s="425"/>
      <c r="GP7995" s="425"/>
      <c r="GQ7995" s="425"/>
      <c r="GR7995" s="425"/>
      <c r="GS7995" s="425"/>
      <c r="GT7995" s="425"/>
      <c r="GU7995" s="425"/>
      <c r="GV7995" s="425"/>
      <c r="GW7995" s="425"/>
      <c r="GX7995" s="425"/>
      <c r="GY7995" s="425"/>
      <c r="GZ7995" s="425"/>
      <c r="HA7995" s="425"/>
      <c r="HB7995" s="425"/>
      <c r="HC7995" s="425"/>
      <c r="HD7995" s="425"/>
      <c r="HE7995" s="425"/>
      <c r="HF7995" s="425"/>
      <c r="HG7995" s="425"/>
      <c r="HH7995" s="425"/>
      <c r="HI7995" s="425"/>
      <c r="HJ7995" s="425"/>
      <c r="HK7995" s="425"/>
      <c r="HL7995" s="425"/>
      <c r="HM7995" s="425"/>
      <c r="HN7995" s="425"/>
      <c r="HO7995" s="425"/>
      <c r="HP7995" s="425"/>
      <c r="HQ7995" s="425"/>
      <c r="HR7995" s="425"/>
      <c r="HS7995" s="425"/>
      <c r="HT7995" s="425"/>
      <c r="HU7995" s="425"/>
      <c r="HV7995" s="425"/>
      <c r="HW7995" s="425"/>
      <c r="HX7995" s="425"/>
      <c r="HY7995" s="425"/>
      <c r="HZ7995" s="425"/>
      <c r="IA7995" s="425"/>
      <c r="IB7995" s="425"/>
      <c r="IC7995" s="425"/>
      <c r="ID7995" s="425"/>
      <c r="IE7995" s="425"/>
      <c r="IF7995" s="425"/>
      <c r="IG7995" s="425"/>
      <c r="IH7995" s="425"/>
      <c r="II7995" s="425"/>
      <c r="IJ7995" s="425"/>
      <c r="IK7995" s="425"/>
      <c r="IL7995" s="425"/>
      <c r="IM7995" s="425"/>
      <c r="IN7995" s="425"/>
      <c r="IO7995" s="425"/>
      <c r="IP7995" s="425"/>
      <c r="IQ7995" s="425"/>
      <c r="IR7995" s="425"/>
      <c r="IS7995" s="425"/>
      <c r="IT7995" s="425"/>
      <c r="IU7995" s="425"/>
      <c r="IV7995" s="425"/>
    </row>
    <row r="7996" s="428" customFormat="1" ht="27.6" customHeight="1" spans="2:256">
      <c r="B7996" s="465"/>
      <c r="GH7996" s="425"/>
      <c r="GI7996" s="425"/>
      <c r="GJ7996" s="425"/>
      <c r="GK7996" s="425"/>
      <c r="GL7996" s="425"/>
      <c r="GM7996" s="425"/>
      <c r="GN7996" s="425"/>
      <c r="GO7996" s="425"/>
      <c r="GP7996" s="425"/>
      <c r="GQ7996" s="425"/>
      <c r="GR7996" s="425"/>
      <c r="GS7996" s="425"/>
      <c r="GT7996" s="425"/>
      <c r="GU7996" s="425"/>
      <c r="GV7996" s="425"/>
      <c r="GW7996" s="425"/>
      <c r="GX7996" s="425"/>
      <c r="GY7996" s="425"/>
      <c r="GZ7996" s="425"/>
      <c r="HA7996" s="425"/>
      <c r="HB7996" s="425"/>
      <c r="HC7996" s="425"/>
      <c r="HD7996" s="425"/>
      <c r="HE7996" s="425"/>
      <c r="HF7996" s="425"/>
      <c r="HG7996" s="425"/>
      <c r="HH7996" s="425"/>
      <c r="HI7996" s="425"/>
      <c r="HJ7996" s="425"/>
      <c r="HK7996" s="425"/>
      <c r="HL7996" s="425"/>
      <c r="HM7996" s="425"/>
      <c r="HN7996" s="425"/>
      <c r="HO7996" s="425"/>
      <c r="HP7996" s="425"/>
      <c r="HQ7996" s="425"/>
      <c r="HR7996" s="425"/>
      <c r="HS7996" s="425"/>
      <c r="HT7996" s="425"/>
      <c r="HU7996" s="425"/>
      <c r="HV7996" s="425"/>
      <c r="HW7996" s="425"/>
      <c r="HX7996" s="425"/>
      <c r="HY7996" s="425"/>
      <c r="HZ7996" s="425"/>
      <c r="IA7996" s="425"/>
      <c r="IB7996" s="425"/>
      <c r="IC7996" s="425"/>
      <c r="ID7996" s="425"/>
      <c r="IE7996" s="425"/>
      <c r="IF7996" s="425"/>
      <c r="IG7996" s="425"/>
      <c r="IH7996" s="425"/>
      <c r="II7996" s="425"/>
      <c r="IJ7996" s="425"/>
      <c r="IK7996" s="425"/>
      <c r="IL7996" s="425"/>
      <c r="IM7996" s="425"/>
      <c r="IN7996" s="425"/>
      <c r="IO7996" s="425"/>
      <c r="IP7996" s="425"/>
      <c r="IQ7996" s="425"/>
      <c r="IR7996" s="425"/>
      <c r="IS7996" s="425"/>
      <c r="IT7996" s="425"/>
      <c r="IU7996" s="425"/>
      <c r="IV7996" s="425"/>
    </row>
    <row r="7997" s="428" customFormat="1" ht="27.6" customHeight="1" spans="2:256">
      <c r="B7997" s="465"/>
      <c r="GH7997" s="425"/>
      <c r="GI7997" s="425"/>
      <c r="GJ7997" s="425"/>
      <c r="GK7997" s="425"/>
      <c r="GL7997" s="425"/>
      <c r="GM7997" s="425"/>
      <c r="GN7997" s="425"/>
      <c r="GO7997" s="425"/>
      <c r="GP7997" s="425"/>
      <c r="GQ7997" s="425"/>
      <c r="GR7997" s="425"/>
      <c r="GS7997" s="425"/>
      <c r="GT7997" s="425"/>
      <c r="GU7997" s="425"/>
      <c r="GV7997" s="425"/>
      <c r="GW7997" s="425"/>
      <c r="GX7997" s="425"/>
      <c r="GY7997" s="425"/>
      <c r="GZ7997" s="425"/>
      <c r="HA7997" s="425"/>
      <c r="HB7997" s="425"/>
      <c r="HC7997" s="425"/>
      <c r="HD7997" s="425"/>
      <c r="HE7997" s="425"/>
      <c r="HF7997" s="425"/>
      <c r="HG7997" s="425"/>
      <c r="HH7997" s="425"/>
      <c r="HI7997" s="425"/>
      <c r="HJ7997" s="425"/>
      <c r="HK7997" s="425"/>
      <c r="HL7997" s="425"/>
      <c r="HM7997" s="425"/>
      <c r="HN7997" s="425"/>
      <c r="HO7997" s="425"/>
      <c r="HP7997" s="425"/>
      <c r="HQ7997" s="425"/>
      <c r="HR7997" s="425"/>
      <c r="HS7997" s="425"/>
      <c r="HT7997" s="425"/>
      <c r="HU7997" s="425"/>
      <c r="HV7997" s="425"/>
      <c r="HW7997" s="425"/>
      <c r="HX7997" s="425"/>
      <c r="HY7997" s="425"/>
      <c r="HZ7997" s="425"/>
      <c r="IA7997" s="425"/>
      <c r="IB7997" s="425"/>
      <c r="IC7997" s="425"/>
      <c r="ID7997" s="425"/>
      <c r="IE7997" s="425"/>
      <c r="IF7997" s="425"/>
      <c r="IG7997" s="425"/>
      <c r="IH7997" s="425"/>
      <c r="II7997" s="425"/>
      <c r="IJ7997" s="425"/>
      <c r="IK7997" s="425"/>
      <c r="IL7997" s="425"/>
      <c r="IM7997" s="425"/>
      <c r="IN7997" s="425"/>
      <c r="IO7997" s="425"/>
      <c r="IP7997" s="425"/>
      <c r="IQ7997" s="425"/>
      <c r="IR7997" s="425"/>
      <c r="IS7997" s="425"/>
      <c r="IT7997" s="425"/>
      <c r="IU7997" s="425"/>
      <c r="IV7997" s="425"/>
    </row>
    <row r="7998" s="428" customFormat="1" ht="27.6" customHeight="1" spans="2:256">
      <c r="B7998" s="465"/>
      <c r="GH7998" s="425"/>
      <c r="GI7998" s="425"/>
      <c r="GJ7998" s="425"/>
      <c r="GK7998" s="425"/>
      <c r="GL7998" s="425"/>
      <c r="GM7998" s="425"/>
      <c r="GN7998" s="425"/>
      <c r="GO7998" s="425"/>
      <c r="GP7998" s="425"/>
      <c r="GQ7998" s="425"/>
      <c r="GR7998" s="425"/>
      <c r="GS7998" s="425"/>
      <c r="GT7998" s="425"/>
      <c r="GU7998" s="425"/>
      <c r="GV7998" s="425"/>
      <c r="GW7998" s="425"/>
      <c r="GX7998" s="425"/>
      <c r="GY7998" s="425"/>
      <c r="GZ7998" s="425"/>
      <c r="HA7998" s="425"/>
      <c r="HB7998" s="425"/>
      <c r="HC7998" s="425"/>
      <c r="HD7998" s="425"/>
      <c r="HE7998" s="425"/>
      <c r="HF7998" s="425"/>
      <c r="HG7998" s="425"/>
      <c r="HH7998" s="425"/>
      <c r="HI7998" s="425"/>
      <c r="HJ7998" s="425"/>
      <c r="HK7998" s="425"/>
      <c r="HL7998" s="425"/>
      <c r="HM7998" s="425"/>
      <c r="HN7998" s="425"/>
      <c r="HO7998" s="425"/>
      <c r="HP7998" s="425"/>
      <c r="HQ7998" s="425"/>
      <c r="HR7998" s="425"/>
      <c r="HS7998" s="425"/>
      <c r="HT7998" s="425"/>
      <c r="HU7998" s="425"/>
      <c r="HV7998" s="425"/>
      <c r="HW7998" s="425"/>
      <c r="HX7998" s="425"/>
      <c r="HY7998" s="425"/>
      <c r="HZ7998" s="425"/>
      <c r="IA7998" s="425"/>
      <c r="IB7998" s="425"/>
      <c r="IC7998" s="425"/>
      <c r="ID7998" s="425"/>
      <c r="IE7998" s="425"/>
      <c r="IF7998" s="425"/>
      <c r="IG7998" s="425"/>
      <c r="IH7998" s="425"/>
      <c r="II7998" s="425"/>
      <c r="IJ7998" s="425"/>
      <c r="IK7998" s="425"/>
      <c r="IL7998" s="425"/>
      <c r="IM7998" s="425"/>
      <c r="IN7998" s="425"/>
      <c r="IO7998" s="425"/>
      <c r="IP7998" s="425"/>
      <c r="IQ7998" s="425"/>
      <c r="IR7998" s="425"/>
      <c r="IS7998" s="425"/>
      <c r="IT7998" s="425"/>
      <c r="IU7998" s="425"/>
      <c r="IV7998" s="425"/>
    </row>
    <row r="7999" s="428" customFormat="1" ht="27.6" customHeight="1" spans="2:256">
      <c r="B7999" s="465"/>
      <c r="GH7999" s="425"/>
      <c r="GI7999" s="425"/>
      <c r="GJ7999" s="425"/>
      <c r="GK7999" s="425"/>
      <c r="GL7999" s="425"/>
      <c r="GM7999" s="425"/>
      <c r="GN7999" s="425"/>
      <c r="GO7999" s="425"/>
      <c r="GP7999" s="425"/>
      <c r="GQ7999" s="425"/>
      <c r="GR7999" s="425"/>
      <c r="GS7999" s="425"/>
      <c r="GT7999" s="425"/>
      <c r="GU7999" s="425"/>
      <c r="GV7999" s="425"/>
      <c r="GW7999" s="425"/>
      <c r="GX7999" s="425"/>
      <c r="GY7999" s="425"/>
      <c r="GZ7999" s="425"/>
      <c r="HA7999" s="425"/>
      <c r="HB7999" s="425"/>
      <c r="HC7999" s="425"/>
      <c r="HD7999" s="425"/>
      <c r="HE7999" s="425"/>
      <c r="HF7999" s="425"/>
      <c r="HG7999" s="425"/>
      <c r="HH7999" s="425"/>
      <c r="HI7999" s="425"/>
      <c r="HJ7999" s="425"/>
      <c r="HK7999" s="425"/>
      <c r="HL7999" s="425"/>
      <c r="HM7999" s="425"/>
      <c r="HN7999" s="425"/>
      <c r="HO7999" s="425"/>
      <c r="HP7999" s="425"/>
      <c r="HQ7999" s="425"/>
      <c r="HR7999" s="425"/>
      <c r="HS7999" s="425"/>
      <c r="HT7999" s="425"/>
      <c r="HU7999" s="425"/>
      <c r="HV7999" s="425"/>
      <c r="HW7999" s="425"/>
      <c r="HX7999" s="425"/>
      <c r="HY7999" s="425"/>
      <c r="HZ7999" s="425"/>
      <c r="IA7999" s="425"/>
      <c r="IB7999" s="425"/>
      <c r="IC7999" s="425"/>
      <c r="ID7999" s="425"/>
      <c r="IE7999" s="425"/>
      <c r="IF7999" s="425"/>
      <c r="IG7999" s="425"/>
      <c r="IH7999" s="425"/>
      <c r="II7999" s="425"/>
      <c r="IJ7999" s="425"/>
      <c r="IK7999" s="425"/>
      <c r="IL7999" s="425"/>
      <c r="IM7999" s="425"/>
      <c r="IN7999" s="425"/>
      <c r="IO7999" s="425"/>
      <c r="IP7999" s="425"/>
      <c r="IQ7999" s="425"/>
      <c r="IR7999" s="425"/>
      <c r="IS7999" s="425"/>
      <c r="IT7999" s="425"/>
      <c r="IU7999" s="425"/>
      <c r="IV7999" s="425"/>
    </row>
    <row r="8000" s="428" customFormat="1" ht="27.6" customHeight="1" spans="2:256">
      <c r="B8000" s="465"/>
      <c r="GH8000" s="425"/>
      <c r="GI8000" s="425"/>
      <c r="GJ8000" s="425"/>
      <c r="GK8000" s="425"/>
      <c r="GL8000" s="425"/>
      <c r="GM8000" s="425"/>
      <c r="GN8000" s="425"/>
      <c r="GO8000" s="425"/>
      <c r="GP8000" s="425"/>
      <c r="GQ8000" s="425"/>
      <c r="GR8000" s="425"/>
      <c r="GS8000" s="425"/>
      <c r="GT8000" s="425"/>
      <c r="GU8000" s="425"/>
      <c r="GV8000" s="425"/>
      <c r="GW8000" s="425"/>
      <c r="GX8000" s="425"/>
      <c r="GY8000" s="425"/>
      <c r="GZ8000" s="425"/>
      <c r="HA8000" s="425"/>
      <c r="HB8000" s="425"/>
      <c r="HC8000" s="425"/>
      <c r="HD8000" s="425"/>
      <c r="HE8000" s="425"/>
      <c r="HF8000" s="425"/>
      <c r="HG8000" s="425"/>
      <c r="HH8000" s="425"/>
      <c r="HI8000" s="425"/>
      <c r="HJ8000" s="425"/>
      <c r="HK8000" s="425"/>
      <c r="HL8000" s="425"/>
      <c r="HM8000" s="425"/>
      <c r="HN8000" s="425"/>
      <c r="HO8000" s="425"/>
      <c r="HP8000" s="425"/>
      <c r="HQ8000" s="425"/>
      <c r="HR8000" s="425"/>
      <c r="HS8000" s="425"/>
      <c r="HT8000" s="425"/>
      <c r="HU8000" s="425"/>
      <c r="HV8000" s="425"/>
      <c r="HW8000" s="425"/>
      <c r="HX8000" s="425"/>
      <c r="HY8000" s="425"/>
      <c r="HZ8000" s="425"/>
      <c r="IA8000" s="425"/>
      <c r="IB8000" s="425"/>
      <c r="IC8000" s="425"/>
      <c r="ID8000" s="425"/>
      <c r="IE8000" s="425"/>
      <c r="IF8000" s="425"/>
      <c r="IG8000" s="425"/>
      <c r="IH8000" s="425"/>
      <c r="II8000" s="425"/>
      <c r="IJ8000" s="425"/>
      <c r="IK8000" s="425"/>
      <c r="IL8000" s="425"/>
      <c r="IM8000" s="425"/>
      <c r="IN8000" s="425"/>
      <c r="IO8000" s="425"/>
      <c r="IP8000" s="425"/>
      <c r="IQ8000" s="425"/>
      <c r="IR8000" s="425"/>
      <c r="IS8000" s="425"/>
      <c r="IT8000" s="425"/>
      <c r="IU8000" s="425"/>
      <c r="IV8000" s="425"/>
    </row>
    <row r="8001" s="428" customFormat="1" ht="27.6" customHeight="1" spans="2:256">
      <c r="B8001" s="465"/>
      <c r="GH8001" s="425"/>
      <c r="GI8001" s="425"/>
      <c r="GJ8001" s="425"/>
      <c r="GK8001" s="425"/>
      <c r="GL8001" s="425"/>
      <c r="GM8001" s="425"/>
      <c r="GN8001" s="425"/>
      <c r="GO8001" s="425"/>
      <c r="GP8001" s="425"/>
      <c r="GQ8001" s="425"/>
      <c r="GR8001" s="425"/>
      <c r="GS8001" s="425"/>
      <c r="GT8001" s="425"/>
      <c r="GU8001" s="425"/>
      <c r="GV8001" s="425"/>
      <c r="GW8001" s="425"/>
      <c r="GX8001" s="425"/>
      <c r="GY8001" s="425"/>
      <c r="GZ8001" s="425"/>
      <c r="HA8001" s="425"/>
      <c r="HB8001" s="425"/>
      <c r="HC8001" s="425"/>
      <c r="HD8001" s="425"/>
      <c r="HE8001" s="425"/>
      <c r="HF8001" s="425"/>
      <c r="HG8001" s="425"/>
      <c r="HH8001" s="425"/>
      <c r="HI8001" s="425"/>
      <c r="HJ8001" s="425"/>
      <c r="HK8001" s="425"/>
      <c r="HL8001" s="425"/>
      <c r="HM8001" s="425"/>
      <c r="HN8001" s="425"/>
      <c r="HO8001" s="425"/>
      <c r="HP8001" s="425"/>
      <c r="HQ8001" s="425"/>
      <c r="HR8001" s="425"/>
      <c r="HS8001" s="425"/>
      <c r="HT8001" s="425"/>
      <c r="HU8001" s="425"/>
      <c r="HV8001" s="425"/>
      <c r="HW8001" s="425"/>
      <c r="HX8001" s="425"/>
      <c r="HY8001" s="425"/>
      <c r="HZ8001" s="425"/>
      <c r="IA8001" s="425"/>
      <c r="IB8001" s="425"/>
      <c r="IC8001" s="425"/>
      <c r="ID8001" s="425"/>
      <c r="IE8001" s="425"/>
      <c r="IF8001" s="425"/>
      <c r="IG8001" s="425"/>
      <c r="IH8001" s="425"/>
      <c r="II8001" s="425"/>
      <c r="IJ8001" s="425"/>
      <c r="IK8001" s="425"/>
      <c r="IL8001" s="425"/>
      <c r="IM8001" s="425"/>
      <c r="IN8001" s="425"/>
      <c r="IO8001" s="425"/>
      <c r="IP8001" s="425"/>
      <c r="IQ8001" s="425"/>
      <c r="IR8001" s="425"/>
      <c r="IS8001" s="425"/>
      <c r="IT8001" s="425"/>
      <c r="IU8001" s="425"/>
      <c r="IV8001" s="425"/>
    </row>
    <row r="8002" s="428" customFormat="1" ht="27.6" customHeight="1" spans="2:256">
      <c r="B8002" s="465"/>
      <c r="GH8002" s="425"/>
      <c r="GI8002" s="425"/>
      <c r="GJ8002" s="425"/>
      <c r="GK8002" s="425"/>
      <c r="GL8002" s="425"/>
      <c r="GM8002" s="425"/>
      <c r="GN8002" s="425"/>
      <c r="GO8002" s="425"/>
      <c r="GP8002" s="425"/>
      <c r="GQ8002" s="425"/>
      <c r="GR8002" s="425"/>
      <c r="GS8002" s="425"/>
      <c r="GT8002" s="425"/>
      <c r="GU8002" s="425"/>
      <c r="GV8002" s="425"/>
      <c r="GW8002" s="425"/>
      <c r="GX8002" s="425"/>
      <c r="GY8002" s="425"/>
      <c r="GZ8002" s="425"/>
      <c r="HA8002" s="425"/>
      <c r="HB8002" s="425"/>
      <c r="HC8002" s="425"/>
      <c r="HD8002" s="425"/>
      <c r="HE8002" s="425"/>
      <c r="HF8002" s="425"/>
      <c r="HG8002" s="425"/>
      <c r="HH8002" s="425"/>
      <c r="HI8002" s="425"/>
      <c r="HJ8002" s="425"/>
      <c r="HK8002" s="425"/>
      <c r="HL8002" s="425"/>
      <c r="HM8002" s="425"/>
      <c r="HN8002" s="425"/>
      <c r="HO8002" s="425"/>
      <c r="HP8002" s="425"/>
      <c r="HQ8002" s="425"/>
      <c r="HR8002" s="425"/>
      <c r="HS8002" s="425"/>
      <c r="HT8002" s="425"/>
      <c r="HU8002" s="425"/>
      <c r="HV8002" s="425"/>
      <c r="HW8002" s="425"/>
      <c r="HX8002" s="425"/>
      <c r="HY8002" s="425"/>
      <c r="HZ8002" s="425"/>
      <c r="IA8002" s="425"/>
      <c r="IB8002" s="425"/>
      <c r="IC8002" s="425"/>
      <c r="ID8002" s="425"/>
      <c r="IE8002" s="425"/>
      <c r="IF8002" s="425"/>
      <c r="IG8002" s="425"/>
      <c r="IH8002" s="425"/>
      <c r="II8002" s="425"/>
      <c r="IJ8002" s="425"/>
      <c r="IK8002" s="425"/>
      <c r="IL8002" s="425"/>
      <c r="IM8002" s="425"/>
      <c r="IN8002" s="425"/>
      <c r="IO8002" s="425"/>
      <c r="IP8002" s="425"/>
      <c r="IQ8002" s="425"/>
      <c r="IR8002" s="425"/>
      <c r="IS8002" s="425"/>
      <c r="IT8002" s="425"/>
      <c r="IU8002" s="425"/>
      <c r="IV8002" s="425"/>
    </row>
    <row r="8003" s="428" customFormat="1" ht="27.6" customHeight="1" spans="2:256">
      <c r="B8003" s="465"/>
      <c r="GH8003" s="425"/>
      <c r="GI8003" s="425"/>
      <c r="GJ8003" s="425"/>
      <c r="GK8003" s="425"/>
      <c r="GL8003" s="425"/>
      <c r="GM8003" s="425"/>
      <c r="GN8003" s="425"/>
      <c r="GO8003" s="425"/>
      <c r="GP8003" s="425"/>
      <c r="GQ8003" s="425"/>
      <c r="GR8003" s="425"/>
      <c r="GS8003" s="425"/>
      <c r="GT8003" s="425"/>
      <c r="GU8003" s="425"/>
      <c r="GV8003" s="425"/>
      <c r="GW8003" s="425"/>
      <c r="GX8003" s="425"/>
      <c r="GY8003" s="425"/>
      <c r="GZ8003" s="425"/>
      <c r="HA8003" s="425"/>
      <c r="HB8003" s="425"/>
      <c r="HC8003" s="425"/>
      <c r="HD8003" s="425"/>
      <c r="HE8003" s="425"/>
      <c r="HF8003" s="425"/>
      <c r="HG8003" s="425"/>
      <c r="HH8003" s="425"/>
      <c r="HI8003" s="425"/>
      <c r="HJ8003" s="425"/>
      <c r="HK8003" s="425"/>
      <c r="HL8003" s="425"/>
      <c r="HM8003" s="425"/>
      <c r="HN8003" s="425"/>
      <c r="HO8003" s="425"/>
      <c r="HP8003" s="425"/>
      <c r="HQ8003" s="425"/>
      <c r="HR8003" s="425"/>
      <c r="HS8003" s="425"/>
      <c r="HT8003" s="425"/>
      <c r="HU8003" s="425"/>
      <c r="HV8003" s="425"/>
      <c r="HW8003" s="425"/>
      <c r="HX8003" s="425"/>
      <c r="HY8003" s="425"/>
      <c r="HZ8003" s="425"/>
      <c r="IA8003" s="425"/>
      <c r="IB8003" s="425"/>
      <c r="IC8003" s="425"/>
      <c r="ID8003" s="425"/>
      <c r="IE8003" s="425"/>
      <c r="IF8003" s="425"/>
      <c r="IG8003" s="425"/>
      <c r="IH8003" s="425"/>
      <c r="II8003" s="425"/>
      <c r="IJ8003" s="425"/>
      <c r="IK8003" s="425"/>
      <c r="IL8003" s="425"/>
      <c r="IM8003" s="425"/>
      <c r="IN8003" s="425"/>
      <c r="IO8003" s="425"/>
      <c r="IP8003" s="425"/>
      <c r="IQ8003" s="425"/>
      <c r="IR8003" s="425"/>
      <c r="IS8003" s="425"/>
      <c r="IT8003" s="425"/>
      <c r="IU8003" s="425"/>
      <c r="IV8003" s="425"/>
    </row>
    <row r="8004" s="428" customFormat="1" ht="27.6" customHeight="1" spans="2:256">
      <c r="B8004" s="465"/>
      <c r="GH8004" s="425"/>
      <c r="GI8004" s="425"/>
      <c r="GJ8004" s="425"/>
      <c r="GK8004" s="425"/>
      <c r="GL8004" s="425"/>
      <c r="GM8004" s="425"/>
      <c r="GN8004" s="425"/>
      <c r="GO8004" s="425"/>
      <c r="GP8004" s="425"/>
      <c r="GQ8004" s="425"/>
      <c r="GR8004" s="425"/>
      <c r="GS8004" s="425"/>
      <c r="GT8004" s="425"/>
      <c r="GU8004" s="425"/>
      <c r="GV8004" s="425"/>
      <c r="GW8004" s="425"/>
      <c r="GX8004" s="425"/>
      <c r="GY8004" s="425"/>
      <c r="GZ8004" s="425"/>
      <c r="HA8004" s="425"/>
      <c r="HB8004" s="425"/>
      <c r="HC8004" s="425"/>
      <c r="HD8004" s="425"/>
      <c r="HE8004" s="425"/>
      <c r="HF8004" s="425"/>
      <c r="HG8004" s="425"/>
      <c r="HH8004" s="425"/>
      <c r="HI8004" s="425"/>
      <c r="HJ8004" s="425"/>
      <c r="HK8004" s="425"/>
      <c r="HL8004" s="425"/>
      <c r="HM8004" s="425"/>
      <c r="HN8004" s="425"/>
      <c r="HO8004" s="425"/>
      <c r="HP8004" s="425"/>
      <c r="HQ8004" s="425"/>
      <c r="HR8004" s="425"/>
      <c r="HS8004" s="425"/>
      <c r="HT8004" s="425"/>
      <c r="HU8004" s="425"/>
      <c r="HV8004" s="425"/>
      <c r="HW8004" s="425"/>
      <c r="HX8004" s="425"/>
      <c r="HY8004" s="425"/>
      <c r="HZ8004" s="425"/>
      <c r="IA8004" s="425"/>
      <c r="IB8004" s="425"/>
      <c r="IC8004" s="425"/>
      <c r="ID8004" s="425"/>
      <c r="IE8004" s="425"/>
      <c r="IF8004" s="425"/>
      <c r="IG8004" s="425"/>
      <c r="IH8004" s="425"/>
      <c r="II8004" s="425"/>
      <c r="IJ8004" s="425"/>
      <c r="IK8004" s="425"/>
      <c r="IL8004" s="425"/>
      <c r="IM8004" s="425"/>
      <c r="IN8004" s="425"/>
      <c r="IO8004" s="425"/>
      <c r="IP8004" s="425"/>
      <c r="IQ8004" s="425"/>
      <c r="IR8004" s="425"/>
      <c r="IS8004" s="425"/>
      <c r="IT8004" s="425"/>
      <c r="IU8004" s="425"/>
      <c r="IV8004" s="425"/>
    </row>
    <row r="8005" s="428" customFormat="1" ht="27.6" customHeight="1" spans="2:256">
      <c r="B8005" s="465"/>
      <c r="GH8005" s="425"/>
      <c r="GI8005" s="425"/>
      <c r="GJ8005" s="425"/>
      <c r="GK8005" s="425"/>
      <c r="GL8005" s="425"/>
      <c r="GM8005" s="425"/>
      <c r="GN8005" s="425"/>
      <c r="GO8005" s="425"/>
      <c r="GP8005" s="425"/>
      <c r="GQ8005" s="425"/>
      <c r="GR8005" s="425"/>
      <c r="GS8005" s="425"/>
      <c r="GT8005" s="425"/>
      <c r="GU8005" s="425"/>
      <c r="GV8005" s="425"/>
      <c r="GW8005" s="425"/>
      <c r="GX8005" s="425"/>
      <c r="GY8005" s="425"/>
      <c r="GZ8005" s="425"/>
      <c r="HA8005" s="425"/>
      <c r="HB8005" s="425"/>
      <c r="HC8005" s="425"/>
      <c r="HD8005" s="425"/>
      <c r="HE8005" s="425"/>
      <c r="HF8005" s="425"/>
      <c r="HG8005" s="425"/>
      <c r="HH8005" s="425"/>
      <c r="HI8005" s="425"/>
      <c r="HJ8005" s="425"/>
      <c r="HK8005" s="425"/>
      <c r="HL8005" s="425"/>
      <c r="HM8005" s="425"/>
      <c r="HN8005" s="425"/>
      <c r="HO8005" s="425"/>
      <c r="HP8005" s="425"/>
      <c r="HQ8005" s="425"/>
      <c r="HR8005" s="425"/>
      <c r="HS8005" s="425"/>
      <c r="HT8005" s="425"/>
      <c r="HU8005" s="425"/>
      <c r="HV8005" s="425"/>
      <c r="HW8005" s="425"/>
      <c r="HX8005" s="425"/>
      <c r="HY8005" s="425"/>
      <c r="HZ8005" s="425"/>
      <c r="IA8005" s="425"/>
      <c r="IB8005" s="425"/>
      <c r="IC8005" s="425"/>
      <c r="ID8005" s="425"/>
      <c r="IE8005" s="425"/>
      <c r="IF8005" s="425"/>
      <c r="IG8005" s="425"/>
      <c r="IH8005" s="425"/>
      <c r="II8005" s="425"/>
      <c r="IJ8005" s="425"/>
      <c r="IK8005" s="425"/>
      <c r="IL8005" s="425"/>
      <c r="IM8005" s="425"/>
      <c r="IN8005" s="425"/>
      <c r="IO8005" s="425"/>
      <c r="IP8005" s="425"/>
      <c r="IQ8005" s="425"/>
      <c r="IR8005" s="425"/>
      <c r="IS8005" s="425"/>
      <c r="IT8005" s="425"/>
      <c r="IU8005" s="425"/>
      <c r="IV8005" s="425"/>
    </row>
    <row r="8006" s="428" customFormat="1" ht="27.6" customHeight="1" spans="2:256">
      <c r="B8006" s="465"/>
      <c r="GH8006" s="425"/>
      <c r="GI8006" s="425"/>
      <c r="GJ8006" s="425"/>
      <c r="GK8006" s="425"/>
      <c r="GL8006" s="425"/>
      <c r="GM8006" s="425"/>
      <c r="GN8006" s="425"/>
      <c r="GO8006" s="425"/>
      <c r="GP8006" s="425"/>
      <c r="GQ8006" s="425"/>
      <c r="GR8006" s="425"/>
      <c r="GS8006" s="425"/>
      <c r="GT8006" s="425"/>
      <c r="GU8006" s="425"/>
      <c r="GV8006" s="425"/>
      <c r="GW8006" s="425"/>
      <c r="GX8006" s="425"/>
      <c r="GY8006" s="425"/>
      <c r="GZ8006" s="425"/>
      <c r="HA8006" s="425"/>
      <c r="HB8006" s="425"/>
      <c r="HC8006" s="425"/>
      <c r="HD8006" s="425"/>
      <c r="HE8006" s="425"/>
      <c r="HF8006" s="425"/>
      <c r="HG8006" s="425"/>
      <c r="HH8006" s="425"/>
      <c r="HI8006" s="425"/>
      <c r="HJ8006" s="425"/>
      <c r="HK8006" s="425"/>
      <c r="HL8006" s="425"/>
      <c r="HM8006" s="425"/>
      <c r="HN8006" s="425"/>
      <c r="HO8006" s="425"/>
      <c r="HP8006" s="425"/>
      <c r="HQ8006" s="425"/>
      <c r="HR8006" s="425"/>
      <c r="HS8006" s="425"/>
      <c r="HT8006" s="425"/>
      <c r="HU8006" s="425"/>
      <c r="HV8006" s="425"/>
      <c r="HW8006" s="425"/>
      <c r="HX8006" s="425"/>
      <c r="HY8006" s="425"/>
      <c r="HZ8006" s="425"/>
      <c r="IA8006" s="425"/>
      <c r="IB8006" s="425"/>
      <c r="IC8006" s="425"/>
      <c r="ID8006" s="425"/>
      <c r="IE8006" s="425"/>
      <c r="IF8006" s="425"/>
      <c r="IG8006" s="425"/>
      <c r="IH8006" s="425"/>
      <c r="II8006" s="425"/>
      <c r="IJ8006" s="425"/>
      <c r="IK8006" s="425"/>
      <c r="IL8006" s="425"/>
      <c r="IM8006" s="425"/>
      <c r="IN8006" s="425"/>
      <c r="IO8006" s="425"/>
      <c r="IP8006" s="425"/>
      <c r="IQ8006" s="425"/>
      <c r="IR8006" s="425"/>
      <c r="IS8006" s="425"/>
      <c r="IT8006" s="425"/>
      <c r="IU8006" s="425"/>
      <c r="IV8006" s="425"/>
    </row>
    <row r="8007" s="428" customFormat="1" ht="27.6" customHeight="1" spans="2:256">
      <c r="B8007" s="465"/>
      <c r="GH8007" s="425"/>
      <c r="GI8007" s="425"/>
      <c r="GJ8007" s="425"/>
      <c r="GK8007" s="425"/>
      <c r="GL8007" s="425"/>
      <c r="GM8007" s="425"/>
      <c r="GN8007" s="425"/>
      <c r="GO8007" s="425"/>
      <c r="GP8007" s="425"/>
      <c r="GQ8007" s="425"/>
      <c r="GR8007" s="425"/>
      <c r="GS8007" s="425"/>
      <c r="GT8007" s="425"/>
      <c r="GU8007" s="425"/>
      <c r="GV8007" s="425"/>
      <c r="GW8007" s="425"/>
      <c r="GX8007" s="425"/>
      <c r="GY8007" s="425"/>
      <c r="GZ8007" s="425"/>
      <c r="HA8007" s="425"/>
      <c r="HB8007" s="425"/>
      <c r="HC8007" s="425"/>
      <c r="HD8007" s="425"/>
      <c r="HE8007" s="425"/>
      <c r="HF8007" s="425"/>
      <c r="HG8007" s="425"/>
      <c r="HH8007" s="425"/>
      <c r="HI8007" s="425"/>
      <c r="HJ8007" s="425"/>
      <c r="HK8007" s="425"/>
      <c r="HL8007" s="425"/>
      <c r="HM8007" s="425"/>
      <c r="HN8007" s="425"/>
      <c r="HO8007" s="425"/>
      <c r="HP8007" s="425"/>
      <c r="HQ8007" s="425"/>
      <c r="HR8007" s="425"/>
      <c r="HS8007" s="425"/>
      <c r="HT8007" s="425"/>
      <c r="HU8007" s="425"/>
      <c r="HV8007" s="425"/>
      <c r="HW8007" s="425"/>
      <c r="HX8007" s="425"/>
      <c r="HY8007" s="425"/>
      <c r="HZ8007" s="425"/>
      <c r="IA8007" s="425"/>
      <c r="IB8007" s="425"/>
      <c r="IC8007" s="425"/>
      <c r="ID8007" s="425"/>
      <c r="IE8007" s="425"/>
      <c r="IF8007" s="425"/>
      <c r="IG8007" s="425"/>
      <c r="IH8007" s="425"/>
      <c r="II8007" s="425"/>
      <c r="IJ8007" s="425"/>
      <c r="IK8007" s="425"/>
      <c r="IL8007" s="425"/>
      <c r="IM8007" s="425"/>
      <c r="IN8007" s="425"/>
      <c r="IO8007" s="425"/>
      <c r="IP8007" s="425"/>
      <c r="IQ8007" s="425"/>
      <c r="IR8007" s="425"/>
      <c r="IS8007" s="425"/>
      <c r="IT8007" s="425"/>
      <c r="IU8007" s="425"/>
      <c r="IV8007" s="425"/>
    </row>
    <row r="8008" s="428" customFormat="1" ht="27.6" customHeight="1" spans="2:256">
      <c r="B8008" s="465"/>
      <c r="GH8008" s="425"/>
      <c r="GI8008" s="425"/>
      <c r="GJ8008" s="425"/>
      <c r="GK8008" s="425"/>
      <c r="GL8008" s="425"/>
      <c r="GM8008" s="425"/>
      <c r="GN8008" s="425"/>
      <c r="GO8008" s="425"/>
      <c r="GP8008" s="425"/>
      <c r="GQ8008" s="425"/>
      <c r="GR8008" s="425"/>
      <c r="GS8008" s="425"/>
      <c r="GT8008" s="425"/>
      <c r="GU8008" s="425"/>
      <c r="GV8008" s="425"/>
      <c r="GW8008" s="425"/>
      <c r="GX8008" s="425"/>
      <c r="GY8008" s="425"/>
      <c r="GZ8008" s="425"/>
      <c r="HA8008" s="425"/>
      <c r="HB8008" s="425"/>
      <c r="HC8008" s="425"/>
      <c r="HD8008" s="425"/>
      <c r="HE8008" s="425"/>
      <c r="HF8008" s="425"/>
      <c r="HG8008" s="425"/>
      <c r="HH8008" s="425"/>
      <c r="HI8008" s="425"/>
      <c r="HJ8008" s="425"/>
      <c r="HK8008" s="425"/>
      <c r="HL8008" s="425"/>
      <c r="HM8008" s="425"/>
      <c r="HN8008" s="425"/>
      <c r="HO8008" s="425"/>
      <c r="HP8008" s="425"/>
      <c r="HQ8008" s="425"/>
      <c r="HR8008" s="425"/>
      <c r="HS8008" s="425"/>
      <c r="HT8008" s="425"/>
      <c r="HU8008" s="425"/>
      <c r="HV8008" s="425"/>
      <c r="HW8008" s="425"/>
      <c r="HX8008" s="425"/>
      <c r="HY8008" s="425"/>
      <c r="HZ8008" s="425"/>
      <c r="IA8008" s="425"/>
      <c r="IB8008" s="425"/>
      <c r="IC8008" s="425"/>
      <c r="ID8008" s="425"/>
      <c r="IE8008" s="425"/>
      <c r="IF8008" s="425"/>
      <c r="IG8008" s="425"/>
      <c r="IH8008" s="425"/>
      <c r="II8008" s="425"/>
      <c r="IJ8008" s="425"/>
      <c r="IK8008" s="425"/>
      <c r="IL8008" s="425"/>
      <c r="IM8008" s="425"/>
      <c r="IN8008" s="425"/>
      <c r="IO8008" s="425"/>
      <c r="IP8008" s="425"/>
      <c r="IQ8008" s="425"/>
      <c r="IR8008" s="425"/>
      <c r="IS8008" s="425"/>
      <c r="IT8008" s="425"/>
      <c r="IU8008" s="425"/>
      <c r="IV8008" s="425"/>
    </row>
    <row r="8009" s="428" customFormat="1" ht="27.6" customHeight="1" spans="2:256">
      <c r="B8009" s="465"/>
      <c r="GH8009" s="425"/>
      <c r="GI8009" s="425"/>
      <c r="GJ8009" s="425"/>
      <c r="GK8009" s="425"/>
      <c r="GL8009" s="425"/>
      <c r="GM8009" s="425"/>
      <c r="GN8009" s="425"/>
      <c r="GO8009" s="425"/>
      <c r="GP8009" s="425"/>
      <c r="GQ8009" s="425"/>
      <c r="GR8009" s="425"/>
      <c r="GS8009" s="425"/>
      <c r="GT8009" s="425"/>
      <c r="GU8009" s="425"/>
      <c r="GV8009" s="425"/>
      <c r="GW8009" s="425"/>
      <c r="GX8009" s="425"/>
      <c r="GY8009" s="425"/>
      <c r="GZ8009" s="425"/>
      <c r="HA8009" s="425"/>
      <c r="HB8009" s="425"/>
      <c r="HC8009" s="425"/>
      <c r="HD8009" s="425"/>
      <c r="HE8009" s="425"/>
      <c r="HF8009" s="425"/>
      <c r="HG8009" s="425"/>
      <c r="HH8009" s="425"/>
      <c r="HI8009" s="425"/>
      <c r="HJ8009" s="425"/>
      <c r="HK8009" s="425"/>
      <c r="HL8009" s="425"/>
      <c r="HM8009" s="425"/>
      <c r="HN8009" s="425"/>
      <c r="HO8009" s="425"/>
      <c r="HP8009" s="425"/>
      <c r="HQ8009" s="425"/>
      <c r="HR8009" s="425"/>
      <c r="HS8009" s="425"/>
      <c r="HT8009" s="425"/>
      <c r="HU8009" s="425"/>
      <c r="HV8009" s="425"/>
      <c r="HW8009" s="425"/>
      <c r="HX8009" s="425"/>
      <c r="HY8009" s="425"/>
      <c r="HZ8009" s="425"/>
      <c r="IA8009" s="425"/>
      <c r="IB8009" s="425"/>
      <c r="IC8009" s="425"/>
      <c r="ID8009" s="425"/>
      <c r="IE8009" s="425"/>
      <c r="IF8009" s="425"/>
      <c r="IG8009" s="425"/>
      <c r="IH8009" s="425"/>
      <c r="II8009" s="425"/>
      <c r="IJ8009" s="425"/>
      <c r="IK8009" s="425"/>
      <c r="IL8009" s="425"/>
      <c r="IM8009" s="425"/>
      <c r="IN8009" s="425"/>
      <c r="IO8009" s="425"/>
      <c r="IP8009" s="425"/>
      <c r="IQ8009" s="425"/>
      <c r="IR8009" s="425"/>
      <c r="IS8009" s="425"/>
      <c r="IT8009" s="425"/>
      <c r="IU8009" s="425"/>
      <c r="IV8009" s="425"/>
    </row>
    <row r="8010" s="428" customFormat="1" ht="27.6" customHeight="1" spans="2:256">
      <c r="B8010" s="465"/>
      <c r="GH8010" s="425"/>
      <c r="GI8010" s="425"/>
      <c r="GJ8010" s="425"/>
      <c r="GK8010" s="425"/>
      <c r="GL8010" s="425"/>
      <c r="GM8010" s="425"/>
      <c r="GN8010" s="425"/>
      <c r="GO8010" s="425"/>
      <c r="GP8010" s="425"/>
      <c r="GQ8010" s="425"/>
      <c r="GR8010" s="425"/>
      <c r="GS8010" s="425"/>
      <c r="GT8010" s="425"/>
      <c r="GU8010" s="425"/>
      <c r="GV8010" s="425"/>
      <c r="GW8010" s="425"/>
      <c r="GX8010" s="425"/>
      <c r="GY8010" s="425"/>
      <c r="GZ8010" s="425"/>
      <c r="HA8010" s="425"/>
      <c r="HB8010" s="425"/>
      <c r="HC8010" s="425"/>
      <c r="HD8010" s="425"/>
      <c r="HE8010" s="425"/>
      <c r="HF8010" s="425"/>
      <c r="HG8010" s="425"/>
      <c r="HH8010" s="425"/>
      <c r="HI8010" s="425"/>
      <c r="HJ8010" s="425"/>
      <c r="HK8010" s="425"/>
      <c r="HL8010" s="425"/>
      <c r="HM8010" s="425"/>
      <c r="HN8010" s="425"/>
      <c r="HO8010" s="425"/>
      <c r="HP8010" s="425"/>
      <c r="HQ8010" s="425"/>
      <c r="HR8010" s="425"/>
      <c r="HS8010" s="425"/>
      <c r="HT8010" s="425"/>
      <c r="HU8010" s="425"/>
      <c r="HV8010" s="425"/>
      <c r="HW8010" s="425"/>
      <c r="HX8010" s="425"/>
      <c r="HY8010" s="425"/>
      <c r="HZ8010" s="425"/>
      <c r="IA8010" s="425"/>
      <c r="IB8010" s="425"/>
      <c r="IC8010" s="425"/>
      <c r="ID8010" s="425"/>
      <c r="IE8010" s="425"/>
      <c r="IF8010" s="425"/>
      <c r="IG8010" s="425"/>
      <c r="IH8010" s="425"/>
      <c r="II8010" s="425"/>
      <c r="IJ8010" s="425"/>
      <c r="IK8010" s="425"/>
      <c r="IL8010" s="425"/>
      <c r="IM8010" s="425"/>
      <c r="IN8010" s="425"/>
      <c r="IO8010" s="425"/>
      <c r="IP8010" s="425"/>
      <c r="IQ8010" s="425"/>
      <c r="IR8010" s="425"/>
      <c r="IS8010" s="425"/>
      <c r="IT8010" s="425"/>
      <c r="IU8010" s="425"/>
      <c r="IV8010" s="425"/>
    </row>
    <row r="8011" s="428" customFormat="1" ht="27.6" customHeight="1" spans="2:256">
      <c r="B8011" s="465"/>
      <c r="GH8011" s="425"/>
      <c r="GI8011" s="425"/>
      <c r="GJ8011" s="425"/>
      <c r="GK8011" s="425"/>
      <c r="GL8011" s="425"/>
      <c r="GM8011" s="425"/>
      <c r="GN8011" s="425"/>
      <c r="GO8011" s="425"/>
      <c r="GP8011" s="425"/>
      <c r="GQ8011" s="425"/>
      <c r="GR8011" s="425"/>
      <c r="GS8011" s="425"/>
      <c r="GT8011" s="425"/>
      <c r="GU8011" s="425"/>
      <c r="GV8011" s="425"/>
      <c r="GW8011" s="425"/>
      <c r="GX8011" s="425"/>
      <c r="GY8011" s="425"/>
      <c r="GZ8011" s="425"/>
      <c r="HA8011" s="425"/>
      <c r="HB8011" s="425"/>
      <c r="HC8011" s="425"/>
      <c r="HD8011" s="425"/>
      <c r="HE8011" s="425"/>
      <c r="HF8011" s="425"/>
      <c r="HG8011" s="425"/>
      <c r="HH8011" s="425"/>
      <c r="HI8011" s="425"/>
      <c r="HJ8011" s="425"/>
      <c r="HK8011" s="425"/>
      <c r="HL8011" s="425"/>
      <c r="HM8011" s="425"/>
      <c r="HN8011" s="425"/>
      <c r="HO8011" s="425"/>
      <c r="HP8011" s="425"/>
      <c r="HQ8011" s="425"/>
      <c r="HR8011" s="425"/>
      <c r="HS8011" s="425"/>
      <c r="HT8011" s="425"/>
      <c r="HU8011" s="425"/>
      <c r="HV8011" s="425"/>
      <c r="HW8011" s="425"/>
      <c r="HX8011" s="425"/>
      <c r="HY8011" s="425"/>
      <c r="HZ8011" s="425"/>
      <c r="IA8011" s="425"/>
      <c r="IB8011" s="425"/>
      <c r="IC8011" s="425"/>
      <c r="ID8011" s="425"/>
      <c r="IE8011" s="425"/>
      <c r="IF8011" s="425"/>
      <c r="IG8011" s="425"/>
      <c r="IH8011" s="425"/>
      <c r="II8011" s="425"/>
      <c r="IJ8011" s="425"/>
      <c r="IK8011" s="425"/>
      <c r="IL8011" s="425"/>
      <c r="IM8011" s="425"/>
      <c r="IN8011" s="425"/>
      <c r="IO8011" s="425"/>
      <c r="IP8011" s="425"/>
      <c r="IQ8011" s="425"/>
      <c r="IR8011" s="425"/>
      <c r="IS8011" s="425"/>
      <c r="IT8011" s="425"/>
      <c r="IU8011" s="425"/>
      <c r="IV8011" s="425"/>
    </row>
    <row r="8012" s="428" customFormat="1" ht="27.6" customHeight="1" spans="2:256">
      <c r="B8012" s="465"/>
      <c r="GH8012" s="425"/>
      <c r="GI8012" s="425"/>
      <c r="GJ8012" s="425"/>
      <c r="GK8012" s="425"/>
      <c r="GL8012" s="425"/>
      <c r="GM8012" s="425"/>
      <c r="GN8012" s="425"/>
      <c r="GO8012" s="425"/>
      <c r="GP8012" s="425"/>
      <c r="GQ8012" s="425"/>
      <c r="GR8012" s="425"/>
      <c r="GS8012" s="425"/>
      <c r="GT8012" s="425"/>
      <c r="GU8012" s="425"/>
      <c r="GV8012" s="425"/>
      <c r="GW8012" s="425"/>
      <c r="GX8012" s="425"/>
      <c r="GY8012" s="425"/>
      <c r="GZ8012" s="425"/>
      <c r="HA8012" s="425"/>
      <c r="HB8012" s="425"/>
      <c r="HC8012" s="425"/>
      <c r="HD8012" s="425"/>
      <c r="HE8012" s="425"/>
      <c r="HF8012" s="425"/>
      <c r="HG8012" s="425"/>
      <c r="HH8012" s="425"/>
      <c r="HI8012" s="425"/>
      <c r="HJ8012" s="425"/>
      <c r="HK8012" s="425"/>
      <c r="HL8012" s="425"/>
      <c r="HM8012" s="425"/>
      <c r="HN8012" s="425"/>
      <c r="HO8012" s="425"/>
      <c r="HP8012" s="425"/>
      <c r="HQ8012" s="425"/>
      <c r="HR8012" s="425"/>
      <c r="HS8012" s="425"/>
      <c r="HT8012" s="425"/>
      <c r="HU8012" s="425"/>
      <c r="HV8012" s="425"/>
      <c r="HW8012" s="425"/>
      <c r="HX8012" s="425"/>
      <c r="HY8012" s="425"/>
      <c r="HZ8012" s="425"/>
      <c r="IA8012" s="425"/>
      <c r="IB8012" s="425"/>
      <c r="IC8012" s="425"/>
      <c r="ID8012" s="425"/>
      <c r="IE8012" s="425"/>
      <c r="IF8012" s="425"/>
      <c r="IG8012" s="425"/>
      <c r="IH8012" s="425"/>
      <c r="II8012" s="425"/>
      <c r="IJ8012" s="425"/>
      <c r="IK8012" s="425"/>
      <c r="IL8012" s="425"/>
      <c r="IM8012" s="425"/>
      <c r="IN8012" s="425"/>
      <c r="IO8012" s="425"/>
      <c r="IP8012" s="425"/>
      <c r="IQ8012" s="425"/>
      <c r="IR8012" s="425"/>
      <c r="IS8012" s="425"/>
      <c r="IT8012" s="425"/>
      <c r="IU8012" s="425"/>
      <c r="IV8012" s="425"/>
    </row>
    <row r="8013" s="428" customFormat="1" ht="27.6" customHeight="1" spans="2:256">
      <c r="B8013" s="465"/>
      <c r="GH8013" s="425"/>
      <c r="GI8013" s="425"/>
      <c r="GJ8013" s="425"/>
      <c r="GK8013" s="425"/>
      <c r="GL8013" s="425"/>
      <c r="GM8013" s="425"/>
      <c r="GN8013" s="425"/>
      <c r="GO8013" s="425"/>
      <c r="GP8013" s="425"/>
      <c r="GQ8013" s="425"/>
      <c r="GR8013" s="425"/>
      <c r="GS8013" s="425"/>
      <c r="GT8013" s="425"/>
      <c r="GU8013" s="425"/>
      <c r="GV8013" s="425"/>
      <c r="GW8013" s="425"/>
      <c r="GX8013" s="425"/>
      <c r="GY8013" s="425"/>
      <c r="GZ8013" s="425"/>
      <c r="HA8013" s="425"/>
      <c r="HB8013" s="425"/>
      <c r="HC8013" s="425"/>
      <c r="HD8013" s="425"/>
      <c r="HE8013" s="425"/>
      <c r="HF8013" s="425"/>
      <c r="HG8013" s="425"/>
      <c r="HH8013" s="425"/>
      <c r="HI8013" s="425"/>
      <c r="HJ8013" s="425"/>
      <c r="HK8013" s="425"/>
      <c r="HL8013" s="425"/>
      <c r="HM8013" s="425"/>
      <c r="HN8013" s="425"/>
      <c r="HO8013" s="425"/>
      <c r="HP8013" s="425"/>
      <c r="HQ8013" s="425"/>
      <c r="HR8013" s="425"/>
      <c r="HS8013" s="425"/>
      <c r="HT8013" s="425"/>
      <c r="HU8013" s="425"/>
      <c r="HV8013" s="425"/>
      <c r="HW8013" s="425"/>
      <c r="HX8013" s="425"/>
      <c r="HY8013" s="425"/>
      <c r="HZ8013" s="425"/>
      <c r="IA8013" s="425"/>
      <c r="IB8013" s="425"/>
      <c r="IC8013" s="425"/>
      <c r="ID8013" s="425"/>
      <c r="IE8013" s="425"/>
      <c r="IF8013" s="425"/>
      <c r="IG8013" s="425"/>
      <c r="IH8013" s="425"/>
      <c r="II8013" s="425"/>
      <c r="IJ8013" s="425"/>
      <c r="IK8013" s="425"/>
      <c r="IL8013" s="425"/>
      <c r="IM8013" s="425"/>
      <c r="IN8013" s="425"/>
      <c r="IO8013" s="425"/>
      <c r="IP8013" s="425"/>
      <c r="IQ8013" s="425"/>
      <c r="IR8013" s="425"/>
      <c r="IS8013" s="425"/>
      <c r="IT8013" s="425"/>
      <c r="IU8013" s="425"/>
      <c r="IV8013" s="425"/>
    </row>
    <row r="8014" s="428" customFormat="1" ht="27.6" customHeight="1" spans="2:256">
      <c r="B8014" s="465"/>
      <c r="GH8014" s="425"/>
      <c r="GI8014" s="425"/>
      <c r="GJ8014" s="425"/>
      <c r="GK8014" s="425"/>
      <c r="GL8014" s="425"/>
      <c r="GM8014" s="425"/>
      <c r="GN8014" s="425"/>
      <c r="GO8014" s="425"/>
      <c r="GP8014" s="425"/>
      <c r="GQ8014" s="425"/>
      <c r="GR8014" s="425"/>
      <c r="GS8014" s="425"/>
      <c r="GT8014" s="425"/>
      <c r="GU8014" s="425"/>
      <c r="GV8014" s="425"/>
      <c r="GW8014" s="425"/>
      <c r="GX8014" s="425"/>
      <c r="GY8014" s="425"/>
      <c r="GZ8014" s="425"/>
      <c r="HA8014" s="425"/>
      <c r="HB8014" s="425"/>
      <c r="HC8014" s="425"/>
      <c r="HD8014" s="425"/>
      <c r="HE8014" s="425"/>
      <c r="HF8014" s="425"/>
      <c r="HG8014" s="425"/>
      <c r="HH8014" s="425"/>
      <c r="HI8014" s="425"/>
      <c r="HJ8014" s="425"/>
      <c r="HK8014" s="425"/>
      <c r="HL8014" s="425"/>
      <c r="HM8014" s="425"/>
      <c r="HN8014" s="425"/>
      <c r="HO8014" s="425"/>
      <c r="HP8014" s="425"/>
      <c r="HQ8014" s="425"/>
      <c r="HR8014" s="425"/>
      <c r="HS8014" s="425"/>
      <c r="HT8014" s="425"/>
      <c r="HU8014" s="425"/>
      <c r="HV8014" s="425"/>
      <c r="HW8014" s="425"/>
      <c r="HX8014" s="425"/>
      <c r="HY8014" s="425"/>
      <c r="HZ8014" s="425"/>
      <c r="IA8014" s="425"/>
      <c r="IB8014" s="425"/>
      <c r="IC8014" s="425"/>
      <c r="ID8014" s="425"/>
      <c r="IE8014" s="425"/>
      <c r="IF8014" s="425"/>
      <c r="IG8014" s="425"/>
      <c r="IH8014" s="425"/>
      <c r="II8014" s="425"/>
      <c r="IJ8014" s="425"/>
      <c r="IK8014" s="425"/>
      <c r="IL8014" s="425"/>
      <c r="IM8014" s="425"/>
      <c r="IN8014" s="425"/>
      <c r="IO8014" s="425"/>
      <c r="IP8014" s="425"/>
      <c r="IQ8014" s="425"/>
      <c r="IR8014" s="425"/>
      <c r="IS8014" s="425"/>
      <c r="IT8014" s="425"/>
      <c r="IU8014" s="425"/>
      <c r="IV8014" s="425"/>
    </row>
    <row r="8015" s="428" customFormat="1" ht="27.6" customHeight="1" spans="2:256">
      <c r="B8015" s="465"/>
      <c r="GH8015" s="425"/>
      <c r="GI8015" s="425"/>
      <c r="GJ8015" s="425"/>
      <c r="GK8015" s="425"/>
      <c r="GL8015" s="425"/>
      <c r="GM8015" s="425"/>
      <c r="GN8015" s="425"/>
      <c r="GO8015" s="425"/>
      <c r="GP8015" s="425"/>
      <c r="GQ8015" s="425"/>
      <c r="GR8015" s="425"/>
      <c r="GS8015" s="425"/>
      <c r="GT8015" s="425"/>
      <c r="GU8015" s="425"/>
      <c r="GV8015" s="425"/>
      <c r="GW8015" s="425"/>
      <c r="GX8015" s="425"/>
      <c r="GY8015" s="425"/>
      <c r="GZ8015" s="425"/>
      <c r="HA8015" s="425"/>
      <c r="HB8015" s="425"/>
      <c r="HC8015" s="425"/>
      <c r="HD8015" s="425"/>
      <c r="HE8015" s="425"/>
      <c r="HF8015" s="425"/>
      <c r="HG8015" s="425"/>
      <c r="HH8015" s="425"/>
      <c r="HI8015" s="425"/>
      <c r="HJ8015" s="425"/>
      <c r="HK8015" s="425"/>
      <c r="HL8015" s="425"/>
      <c r="HM8015" s="425"/>
      <c r="HN8015" s="425"/>
      <c r="HO8015" s="425"/>
      <c r="HP8015" s="425"/>
      <c r="HQ8015" s="425"/>
      <c r="HR8015" s="425"/>
      <c r="HS8015" s="425"/>
      <c r="HT8015" s="425"/>
      <c r="HU8015" s="425"/>
      <c r="HV8015" s="425"/>
      <c r="HW8015" s="425"/>
      <c r="HX8015" s="425"/>
      <c r="HY8015" s="425"/>
      <c r="HZ8015" s="425"/>
      <c r="IA8015" s="425"/>
      <c r="IB8015" s="425"/>
      <c r="IC8015" s="425"/>
      <c r="ID8015" s="425"/>
      <c r="IE8015" s="425"/>
      <c r="IF8015" s="425"/>
      <c r="IG8015" s="425"/>
      <c r="IH8015" s="425"/>
      <c r="II8015" s="425"/>
      <c r="IJ8015" s="425"/>
      <c r="IK8015" s="425"/>
      <c r="IL8015" s="425"/>
      <c r="IM8015" s="425"/>
      <c r="IN8015" s="425"/>
      <c r="IO8015" s="425"/>
      <c r="IP8015" s="425"/>
      <c r="IQ8015" s="425"/>
      <c r="IR8015" s="425"/>
      <c r="IS8015" s="425"/>
      <c r="IT8015" s="425"/>
      <c r="IU8015" s="425"/>
      <c r="IV8015" s="425"/>
    </row>
    <row r="8016" s="428" customFormat="1" ht="27.6" customHeight="1" spans="2:256">
      <c r="B8016" s="465"/>
      <c r="GH8016" s="425"/>
      <c r="GI8016" s="425"/>
      <c r="GJ8016" s="425"/>
      <c r="GK8016" s="425"/>
      <c r="GL8016" s="425"/>
      <c r="GM8016" s="425"/>
      <c r="GN8016" s="425"/>
      <c r="GO8016" s="425"/>
      <c r="GP8016" s="425"/>
      <c r="GQ8016" s="425"/>
      <c r="GR8016" s="425"/>
      <c r="GS8016" s="425"/>
      <c r="GT8016" s="425"/>
      <c r="GU8016" s="425"/>
      <c r="GV8016" s="425"/>
      <c r="GW8016" s="425"/>
      <c r="GX8016" s="425"/>
      <c r="GY8016" s="425"/>
      <c r="GZ8016" s="425"/>
      <c r="HA8016" s="425"/>
      <c r="HB8016" s="425"/>
      <c r="HC8016" s="425"/>
      <c r="HD8016" s="425"/>
      <c r="HE8016" s="425"/>
      <c r="HF8016" s="425"/>
      <c r="HG8016" s="425"/>
      <c r="HH8016" s="425"/>
      <c r="HI8016" s="425"/>
      <c r="HJ8016" s="425"/>
      <c r="HK8016" s="425"/>
      <c r="HL8016" s="425"/>
      <c r="HM8016" s="425"/>
      <c r="HN8016" s="425"/>
      <c r="HO8016" s="425"/>
      <c r="HP8016" s="425"/>
      <c r="HQ8016" s="425"/>
      <c r="HR8016" s="425"/>
      <c r="HS8016" s="425"/>
      <c r="HT8016" s="425"/>
      <c r="HU8016" s="425"/>
      <c r="HV8016" s="425"/>
      <c r="HW8016" s="425"/>
      <c r="HX8016" s="425"/>
      <c r="HY8016" s="425"/>
      <c r="HZ8016" s="425"/>
      <c r="IA8016" s="425"/>
      <c r="IB8016" s="425"/>
      <c r="IC8016" s="425"/>
      <c r="ID8016" s="425"/>
      <c r="IE8016" s="425"/>
      <c r="IF8016" s="425"/>
      <c r="IG8016" s="425"/>
      <c r="IH8016" s="425"/>
      <c r="II8016" s="425"/>
      <c r="IJ8016" s="425"/>
      <c r="IK8016" s="425"/>
      <c r="IL8016" s="425"/>
      <c r="IM8016" s="425"/>
      <c r="IN8016" s="425"/>
      <c r="IO8016" s="425"/>
      <c r="IP8016" s="425"/>
      <c r="IQ8016" s="425"/>
      <c r="IR8016" s="425"/>
      <c r="IS8016" s="425"/>
      <c r="IT8016" s="425"/>
      <c r="IU8016" s="425"/>
      <c r="IV8016" s="425"/>
    </row>
    <row r="8017" s="428" customFormat="1" ht="27.6" customHeight="1" spans="2:256">
      <c r="B8017" s="465"/>
      <c r="GH8017" s="425"/>
      <c r="GI8017" s="425"/>
      <c r="GJ8017" s="425"/>
      <c r="GK8017" s="425"/>
      <c r="GL8017" s="425"/>
      <c r="GM8017" s="425"/>
      <c r="GN8017" s="425"/>
      <c r="GO8017" s="425"/>
      <c r="GP8017" s="425"/>
      <c r="GQ8017" s="425"/>
      <c r="GR8017" s="425"/>
      <c r="GS8017" s="425"/>
      <c r="GT8017" s="425"/>
      <c r="GU8017" s="425"/>
      <c r="GV8017" s="425"/>
      <c r="GW8017" s="425"/>
      <c r="GX8017" s="425"/>
      <c r="GY8017" s="425"/>
      <c r="GZ8017" s="425"/>
      <c r="HA8017" s="425"/>
      <c r="HB8017" s="425"/>
      <c r="HC8017" s="425"/>
      <c r="HD8017" s="425"/>
      <c r="HE8017" s="425"/>
      <c r="HF8017" s="425"/>
      <c r="HG8017" s="425"/>
      <c r="HH8017" s="425"/>
      <c r="HI8017" s="425"/>
      <c r="HJ8017" s="425"/>
      <c r="HK8017" s="425"/>
      <c r="HL8017" s="425"/>
      <c r="HM8017" s="425"/>
      <c r="HN8017" s="425"/>
      <c r="HO8017" s="425"/>
      <c r="HP8017" s="425"/>
      <c r="HQ8017" s="425"/>
      <c r="HR8017" s="425"/>
      <c r="HS8017" s="425"/>
      <c r="HT8017" s="425"/>
      <c r="HU8017" s="425"/>
      <c r="HV8017" s="425"/>
      <c r="HW8017" s="425"/>
      <c r="HX8017" s="425"/>
      <c r="HY8017" s="425"/>
      <c r="HZ8017" s="425"/>
      <c r="IA8017" s="425"/>
      <c r="IB8017" s="425"/>
      <c r="IC8017" s="425"/>
      <c r="ID8017" s="425"/>
      <c r="IE8017" s="425"/>
      <c r="IF8017" s="425"/>
      <c r="IG8017" s="425"/>
      <c r="IH8017" s="425"/>
      <c r="II8017" s="425"/>
      <c r="IJ8017" s="425"/>
      <c r="IK8017" s="425"/>
      <c r="IL8017" s="425"/>
      <c r="IM8017" s="425"/>
      <c r="IN8017" s="425"/>
      <c r="IO8017" s="425"/>
      <c r="IP8017" s="425"/>
      <c r="IQ8017" s="425"/>
      <c r="IR8017" s="425"/>
      <c r="IS8017" s="425"/>
      <c r="IT8017" s="425"/>
      <c r="IU8017" s="425"/>
      <c r="IV8017" s="425"/>
    </row>
    <row r="8018" s="428" customFormat="1" ht="27.6" customHeight="1" spans="2:256">
      <c r="B8018" s="465"/>
      <c r="GH8018" s="425"/>
      <c r="GI8018" s="425"/>
      <c r="GJ8018" s="425"/>
      <c r="GK8018" s="425"/>
      <c r="GL8018" s="425"/>
      <c r="GM8018" s="425"/>
      <c r="GN8018" s="425"/>
      <c r="GO8018" s="425"/>
      <c r="GP8018" s="425"/>
      <c r="GQ8018" s="425"/>
      <c r="GR8018" s="425"/>
      <c r="GS8018" s="425"/>
      <c r="GT8018" s="425"/>
      <c r="GU8018" s="425"/>
      <c r="GV8018" s="425"/>
      <c r="GW8018" s="425"/>
      <c r="GX8018" s="425"/>
      <c r="GY8018" s="425"/>
      <c r="GZ8018" s="425"/>
      <c r="HA8018" s="425"/>
      <c r="HB8018" s="425"/>
      <c r="HC8018" s="425"/>
      <c r="HD8018" s="425"/>
      <c r="HE8018" s="425"/>
      <c r="HF8018" s="425"/>
      <c r="HG8018" s="425"/>
      <c r="HH8018" s="425"/>
      <c r="HI8018" s="425"/>
      <c r="HJ8018" s="425"/>
      <c r="HK8018" s="425"/>
      <c r="HL8018" s="425"/>
      <c r="HM8018" s="425"/>
      <c r="HN8018" s="425"/>
      <c r="HO8018" s="425"/>
      <c r="HP8018" s="425"/>
      <c r="HQ8018" s="425"/>
      <c r="HR8018" s="425"/>
      <c r="HS8018" s="425"/>
      <c r="HT8018" s="425"/>
      <c r="HU8018" s="425"/>
      <c r="HV8018" s="425"/>
      <c r="HW8018" s="425"/>
      <c r="HX8018" s="425"/>
      <c r="HY8018" s="425"/>
      <c r="HZ8018" s="425"/>
      <c r="IA8018" s="425"/>
      <c r="IB8018" s="425"/>
      <c r="IC8018" s="425"/>
      <c r="ID8018" s="425"/>
      <c r="IE8018" s="425"/>
      <c r="IF8018" s="425"/>
      <c r="IG8018" s="425"/>
      <c r="IH8018" s="425"/>
      <c r="II8018" s="425"/>
      <c r="IJ8018" s="425"/>
      <c r="IK8018" s="425"/>
      <c r="IL8018" s="425"/>
      <c r="IM8018" s="425"/>
      <c r="IN8018" s="425"/>
      <c r="IO8018" s="425"/>
      <c r="IP8018" s="425"/>
      <c r="IQ8018" s="425"/>
      <c r="IR8018" s="425"/>
      <c r="IS8018" s="425"/>
      <c r="IT8018" s="425"/>
      <c r="IU8018" s="425"/>
      <c r="IV8018" s="425"/>
    </row>
    <row r="8019" s="428" customFormat="1" ht="27.6" customHeight="1" spans="2:256">
      <c r="B8019" s="465"/>
      <c r="GH8019" s="425"/>
      <c r="GI8019" s="425"/>
      <c r="GJ8019" s="425"/>
      <c r="GK8019" s="425"/>
      <c r="GL8019" s="425"/>
      <c r="GM8019" s="425"/>
      <c r="GN8019" s="425"/>
      <c r="GO8019" s="425"/>
      <c r="GP8019" s="425"/>
      <c r="GQ8019" s="425"/>
      <c r="GR8019" s="425"/>
      <c r="GS8019" s="425"/>
      <c r="GT8019" s="425"/>
      <c r="GU8019" s="425"/>
      <c r="GV8019" s="425"/>
      <c r="GW8019" s="425"/>
      <c r="GX8019" s="425"/>
      <c r="GY8019" s="425"/>
      <c r="GZ8019" s="425"/>
      <c r="HA8019" s="425"/>
      <c r="HB8019" s="425"/>
      <c r="HC8019" s="425"/>
      <c r="HD8019" s="425"/>
      <c r="HE8019" s="425"/>
      <c r="HF8019" s="425"/>
      <c r="HG8019" s="425"/>
      <c r="HH8019" s="425"/>
      <c r="HI8019" s="425"/>
      <c r="HJ8019" s="425"/>
      <c r="HK8019" s="425"/>
      <c r="HL8019" s="425"/>
      <c r="HM8019" s="425"/>
      <c r="HN8019" s="425"/>
      <c r="HO8019" s="425"/>
      <c r="HP8019" s="425"/>
      <c r="HQ8019" s="425"/>
      <c r="HR8019" s="425"/>
      <c r="HS8019" s="425"/>
      <c r="HT8019" s="425"/>
      <c r="HU8019" s="425"/>
      <c r="HV8019" s="425"/>
      <c r="HW8019" s="425"/>
      <c r="HX8019" s="425"/>
      <c r="HY8019" s="425"/>
      <c r="HZ8019" s="425"/>
      <c r="IA8019" s="425"/>
      <c r="IB8019" s="425"/>
      <c r="IC8019" s="425"/>
      <c r="ID8019" s="425"/>
      <c r="IE8019" s="425"/>
      <c r="IF8019" s="425"/>
      <c r="IG8019" s="425"/>
      <c r="IH8019" s="425"/>
      <c r="II8019" s="425"/>
      <c r="IJ8019" s="425"/>
      <c r="IK8019" s="425"/>
      <c r="IL8019" s="425"/>
      <c r="IM8019" s="425"/>
      <c r="IN8019" s="425"/>
      <c r="IO8019" s="425"/>
      <c r="IP8019" s="425"/>
      <c r="IQ8019" s="425"/>
      <c r="IR8019" s="425"/>
      <c r="IS8019" s="425"/>
      <c r="IT8019" s="425"/>
      <c r="IU8019" s="425"/>
      <c r="IV8019" s="425"/>
    </row>
    <row r="8020" s="428" customFormat="1" ht="27.6" customHeight="1" spans="2:256">
      <c r="B8020" s="465"/>
      <c r="GH8020" s="425"/>
      <c r="GI8020" s="425"/>
      <c r="GJ8020" s="425"/>
      <c r="GK8020" s="425"/>
      <c r="GL8020" s="425"/>
      <c r="GM8020" s="425"/>
      <c r="GN8020" s="425"/>
      <c r="GO8020" s="425"/>
      <c r="GP8020" s="425"/>
      <c r="GQ8020" s="425"/>
      <c r="GR8020" s="425"/>
      <c r="GS8020" s="425"/>
      <c r="GT8020" s="425"/>
      <c r="GU8020" s="425"/>
      <c r="GV8020" s="425"/>
      <c r="GW8020" s="425"/>
      <c r="GX8020" s="425"/>
      <c r="GY8020" s="425"/>
      <c r="GZ8020" s="425"/>
      <c r="HA8020" s="425"/>
      <c r="HB8020" s="425"/>
      <c r="HC8020" s="425"/>
      <c r="HD8020" s="425"/>
      <c r="HE8020" s="425"/>
      <c r="HF8020" s="425"/>
      <c r="HG8020" s="425"/>
      <c r="HH8020" s="425"/>
      <c r="HI8020" s="425"/>
      <c r="HJ8020" s="425"/>
      <c r="HK8020" s="425"/>
      <c r="HL8020" s="425"/>
      <c r="HM8020" s="425"/>
      <c r="HN8020" s="425"/>
      <c r="HO8020" s="425"/>
      <c r="HP8020" s="425"/>
      <c r="HQ8020" s="425"/>
      <c r="HR8020" s="425"/>
      <c r="HS8020" s="425"/>
      <c r="HT8020" s="425"/>
      <c r="HU8020" s="425"/>
      <c r="HV8020" s="425"/>
      <c r="HW8020" s="425"/>
      <c r="HX8020" s="425"/>
      <c r="HY8020" s="425"/>
      <c r="HZ8020" s="425"/>
      <c r="IA8020" s="425"/>
      <c r="IB8020" s="425"/>
      <c r="IC8020" s="425"/>
      <c r="ID8020" s="425"/>
      <c r="IE8020" s="425"/>
      <c r="IF8020" s="425"/>
      <c r="IG8020" s="425"/>
      <c r="IH8020" s="425"/>
      <c r="II8020" s="425"/>
      <c r="IJ8020" s="425"/>
      <c r="IK8020" s="425"/>
      <c r="IL8020" s="425"/>
      <c r="IM8020" s="425"/>
      <c r="IN8020" s="425"/>
      <c r="IO8020" s="425"/>
      <c r="IP8020" s="425"/>
      <c r="IQ8020" s="425"/>
      <c r="IR8020" s="425"/>
      <c r="IS8020" s="425"/>
      <c r="IT8020" s="425"/>
      <c r="IU8020" s="425"/>
      <c r="IV8020" s="425"/>
    </row>
    <row r="8021" s="428" customFormat="1" ht="27.6" customHeight="1" spans="2:256">
      <c r="B8021" s="465"/>
      <c r="GH8021" s="425"/>
      <c r="GI8021" s="425"/>
      <c r="GJ8021" s="425"/>
      <c r="GK8021" s="425"/>
      <c r="GL8021" s="425"/>
      <c r="GM8021" s="425"/>
      <c r="GN8021" s="425"/>
      <c r="GO8021" s="425"/>
      <c r="GP8021" s="425"/>
      <c r="GQ8021" s="425"/>
      <c r="GR8021" s="425"/>
      <c r="GS8021" s="425"/>
      <c r="GT8021" s="425"/>
      <c r="GU8021" s="425"/>
      <c r="GV8021" s="425"/>
      <c r="GW8021" s="425"/>
      <c r="GX8021" s="425"/>
      <c r="GY8021" s="425"/>
      <c r="GZ8021" s="425"/>
      <c r="HA8021" s="425"/>
      <c r="HB8021" s="425"/>
      <c r="HC8021" s="425"/>
      <c r="HD8021" s="425"/>
      <c r="HE8021" s="425"/>
      <c r="HF8021" s="425"/>
      <c r="HG8021" s="425"/>
      <c r="HH8021" s="425"/>
      <c r="HI8021" s="425"/>
      <c r="HJ8021" s="425"/>
      <c r="HK8021" s="425"/>
      <c r="HL8021" s="425"/>
      <c r="HM8021" s="425"/>
      <c r="HN8021" s="425"/>
      <c r="HO8021" s="425"/>
      <c r="HP8021" s="425"/>
      <c r="HQ8021" s="425"/>
      <c r="HR8021" s="425"/>
      <c r="HS8021" s="425"/>
      <c r="HT8021" s="425"/>
      <c r="HU8021" s="425"/>
      <c r="HV8021" s="425"/>
      <c r="HW8021" s="425"/>
      <c r="HX8021" s="425"/>
      <c r="HY8021" s="425"/>
      <c r="HZ8021" s="425"/>
      <c r="IA8021" s="425"/>
      <c r="IB8021" s="425"/>
      <c r="IC8021" s="425"/>
      <c r="ID8021" s="425"/>
      <c r="IE8021" s="425"/>
      <c r="IF8021" s="425"/>
      <c r="IG8021" s="425"/>
      <c r="IH8021" s="425"/>
      <c r="II8021" s="425"/>
      <c r="IJ8021" s="425"/>
      <c r="IK8021" s="425"/>
      <c r="IL8021" s="425"/>
      <c r="IM8021" s="425"/>
      <c r="IN8021" s="425"/>
      <c r="IO8021" s="425"/>
      <c r="IP8021" s="425"/>
      <c r="IQ8021" s="425"/>
      <c r="IR8021" s="425"/>
      <c r="IS8021" s="425"/>
      <c r="IT8021" s="425"/>
      <c r="IU8021" s="425"/>
      <c r="IV8021" s="425"/>
    </row>
    <row r="8022" s="428" customFormat="1" ht="27.6" customHeight="1" spans="2:256">
      <c r="B8022" s="465"/>
      <c r="GH8022" s="425"/>
      <c r="GI8022" s="425"/>
      <c r="GJ8022" s="425"/>
      <c r="GK8022" s="425"/>
      <c r="GL8022" s="425"/>
      <c r="GM8022" s="425"/>
      <c r="GN8022" s="425"/>
      <c r="GO8022" s="425"/>
      <c r="GP8022" s="425"/>
      <c r="GQ8022" s="425"/>
      <c r="GR8022" s="425"/>
      <c r="GS8022" s="425"/>
      <c r="GT8022" s="425"/>
      <c r="GU8022" s="425"/>
      <c r="GV8022" s="425"/>
      <c r="GW8022" s="425"/>
      <c r="GX8022" s="425"/>
      <c r="GY8022" s="425"/>
      <c r="GZ8022" s="425"/>
      <c r="HA8022" s="425"/>
      <c r="HB8022" s="425"/>
      <c r="HC8022" s="425"/>
      <c r="HD8022" s="425"/>
      <c r="HE8022" s="425"/>
      <c r="HF8022" s="425"/>
      <c r="HG8022" s="425"/>
      <c r="HH8022" s="425"/>
      <c r="HI8022" s="425"/>
      <c r="HJ8022" s="425"/>
      <c r="HK8022" s="425"/>
      <c r="HL8022" s="425"/>
      <c r="HM8022" s="425"/>
      <c r="HN8022" s="425"/>
      <c r="HO8022" s="425"/>
      <c r="HP8022" s="425"/>
      <c r="HQ8022" s="425"/>
      <c r="HR8022" s="425"/>
      <c r="HS8022" s="425"/>
      <c r="HT8022" s="425"/>
      <c r="HU8022" s="425"/>
      <c r="HV8022" s="425"/>
      <c r="HW8022" s="425"/>
      <c r="HX8022" s="425"/>
      <c r="HY8022" s="425"/>
      <c r="HZ8022" s="425"/>
      <c r="IA8022" s="425"/>
      <c r="IB8022" s="425"/>
      <c r="IC8022" s="425"/>
      <c r="ID8022" s="425"/>
      <c r="IE8022" s="425"/>
      <c r="IF8022" s="425"/>
      <c r="IG8022" s="425"/>
      <c r="IH8022" s="425"/>
      <c r="II8022" s="425"/>
      <c r="IJ8022" s="425"/>
      <c r="IK8022" s="425"/>
      <c r="IL8022" s="425"/>
      <c r="IM8022" s="425"/>
      <c r="IN8022" s="425"/>
      <c r="IO8022" s="425"/>
      <c r="IP8022" s="425"/>
      <c r="IQ8022" s="425"/>
      <c r="IR8022" s="425"/>
      <c r="IS8022" s="425"/>
      <c r="IT8022" s="425"/>
      <c r="IU8022" s="425"/>
      <c r="IV8022" s="425"/>
    </row>
    <row r="8023" s="428" customFormat="1" ht="27.6" customHeight="1" spans="2:256">
      <c r="B8023" s="465"/>
      <c r="GH8023" s="425"/>
      <c r="GI8023" s="425"/>
      <c r="GJ8023" s="425"/>
      <c r="GK8023" s="425"/>
      <c r="GL8023" s="425"/>
      <c r="GM8023" s="425"/>
      <c r="GN8023" s="425"/>
      <c r="GO8023" s="425"/>
      <c r="GP8023" s="425"/>
      <c r="GQ8023" s="425"/>
      <c r="GR8023" s="425"/>
      <c r="GS8023" s="425"/>
      <c r="GT8023" s="425"/>
      <c r="GU8023" s="425"/>
      <c r="GV8023" s="425"/>
      <c r="GW8023" s="425"/>
      <c r="GX8023" s="425"/>
      <c r="GY8023" s="425"/>
      <c r="GZ8023" s="425"/>
      <c r="HA8023" s="425"/>
      <c r="HB8023" s="425"/>
      <c r="HC8023" s="425"/>
      <c r="HD8023" s="425"/>
      <c r="HE8023" s="425"/>
      <c r="HF8023" s="425"/>
      <c r="HG8023" s="425"/>
      <c r="HH8023" s="425"/>
      <c r="HI8023" s="425"/>
      <c r="HJ8023" s="425"/>
      <c r="HK8023" s="425"/>
      <c r="HL8023" s="425"/>
      <c r="HM8023" s="425"/>
      <c r="HN8023" s="425"/>
      <c r="HO8023" s="425"/>
      <c r="HP8023" s="425"/>
      <c r="HQ8023" s="425"/>
      <c r="HR8023" s="425"/>
      <c r="HS8023" s="425"/>
      <c r="HT8023" s="425"/>
      <c r="HU8023" s="425"/>
      <c r="HV8023" s="425"/>
      <c r="HW8023" s="425"/>
      <c r="HX8023" s="425"/>
      <c r="HY8023" s="425"/>
      <c r="HZ8023" s="425"/>
      <c r="IA8023" s="425"/>
      <c r="IB8023" s="425"/>
      <c r="IC8023" s="425"/>
      <c r="ID8023" s="425"/>
      <c r="IE8023" s="425"/>
      <c r="IF8023" s="425"/>
      <c r="IG8023" s="425"/>
      <c r="IH8023" s="425"/>
      <c r="II8023" s="425"/>
      <c r="IJ8023" s="425"/>
      <c r="IK8023" s="425"/>
      <c r="IL8023" s="425"/>
      <c r="IM8023" s="425"/>
      <c r="IN8023" s="425"/>
      <c r="IO8023" s="425"/>
      <c r="IP8023" s="425"/>
      <c r="IQ8023" s="425"/>
      <c r="IR8023" s="425"/>
      <c r="IS8023" s="425"/>
      <c r="IT8023" s="425"/>
      <c r="IU8023" s="425"/>
      <c r="IV8023" s="425"/>
    </row>
    <row r="8024" s="428" customFormat="1" ht="27.6" customHeight="1" spans="2:256">
      <c r="B8024" s="465"/>
      <c r="GH8024" s="425"/>
      <c r="GI8024" s="425"/>
      <c r="GJ8024" s="425"/>
      <c r="GK8024" s="425"/>
      <c r="GL8024" s="425"/>
      <c r="GM8024" s="425"/>
      <c r="GN8024" s="425"/>
      <c r="GO8024" s="425"/>
      <c r="GP8024" s="425"/>
      <c r="GQ8024" s="425"/>
      <c r="GR8024" s="425"/>
      <c r="GS8024" s="425"/>
      <c r="GT8024" s="425"/>
      <c r="GU8024" s="425"/>
      <c r="GV8024" s="425"/>
      <c r="GW8024" s="425"/>
      <c r="GX8024" s="425"/>
      <c r="GY8024" s="425"/>
      <c r="GZ8024" s="425"/>
      <c r="HA8024" s="425"/>
      <c r="HB8024" s="425"/>
      <c r="HC8024" s="425"/>
      <c r="HD8024" s="425"/>
      <c r="HE8024" s="425"/>
      <c r="HF8024" s="425"/>
      <c r="HG8024" s="425"/>
      <c r="HH8024" s="425"/>
      <c r="HI8024" s="425"/>
      <c r="HJ8024" s="425"/>
      <c r="HK8024" s="425"/>
      <c r="HL8024" s="425"/>
      <c r="HM8024" s="425"/>
      <c r="HN8024" s="425"/>
      <c r="HO8024" s="425"/>
      <c r="HP8024" s="425"/>
      <c r="HQ8024" s="425"/>
      <c r="HR8024" s="425"/>
      <c r="HS8024" s="425"/>
      <c r="HT8024" s="425"/>
      <c r="HU8024" s="425"/>
      <c r="HV8024" s="425"/>
      <c r="HW8024" s="425"/>
      <c r="HX8024" s="425"/>
      <c r="HY8024" s="425"/>
      <c r="HZ8024" s="425"/>
      <c r="IA8024" s="425"/>
      <c r="IB8024" s="425"/>
      <c r="IC8024" s="425"/>
      <c r="ID8024" s="425"/>
      <c r="IE8024" s="425"/>
      <c r="IF8024" s="425"/>
      <c r="IG8024" s="425"/>
      <c r="IH8024" s="425"/>
      <c r="II8024" s="425"/>
      <c r="IJ8024" s="425"/>
      <c r="IK8024" s="425"/>
      <c r="IL8024" s="425"/>
      <c r="IM8024" s="425"/>
      <c r="IN8024" s="425"/>
      <c r="IO8024" s="425"/>
      <c r="IP8024" s="425"/>
      <c r="IQ8024" s="425"/>
      <c r="IR8024" s="425"/>
      <c r="IS8024" s="425"/>
      <c r="IT8024" s="425"/>
      <c r="IU8024" s="425"/>
      <c r="IV8024" s="425"/>
    </row>
    <row r="8025" s="428" customFormat="1" ht="27.6" customHeight="1" spans="2:256">
      <c r="B8025" s="465"/>
      <c r="GH8025" s="425"/>
      <c r="GI8025" s="425"/>
      <c r="GJ8025" s="425"/>
      <c r="GK8025" s="425"/>
      <c r="GL8025" s="425"/>
      <c r="GM8025" s="425"/>
      <c r="GN8025" s="425"/>
      <c r="GO8025" s="425"/>
      <c r="GP8025" s="425"/>
      <c r="GQ8025" s="425"/>
      <c r="GR8025" s="425"/>
      <c r="GS8025" s="425"/>
      <c r="GT8025" s="425"/>
      <c r="GU8025" s="425"/>
      <c r="GV8025" s="425"/>
      <c r="GW8025" s="425"/>
      <c r="GX8025" s="425"/>
      <c r="GY8025" s="425"/>
      <c r="GZ8025" s="425"/>
      <c r="HA8025" s="425"/>
      <c r="HB8025" s="425"/>
      <c r="HC8025" s="425"/>
      <c r="HD8025" s="425"/>
      <c r="HE8025" s="425"/>
      <c r="HF8025" s="425"/>
      <c r="HG8025" s="425"/>
      <c r="HH8025" s="425"/>
      <c r="HI8025" s="425"/>
      <c r="HJ8025" s="425"/>
      <c r="HK8025" s="425"/>
      <c r="HL8025" s="425"/>
      <c r="HM8025" s="425"/>
      <c r="HN8025" s="425"/>
      <c r="HO8025" s="425"/>
      <c r="HP8025" s="425"/>
      <c r="HQ8025" s="425"/>
      <c r="HR8025" s="425"/>
      <c r="HS8025" s="425"/>
      <c r="HT8025" s="425"/>
      <c r="HU8025" s="425"/>
      <c r="HV8025" s="425"/>
      <c r="HW8025" s="425"/>
      <c r="HX8025" s="425"/>
      <c r="HY8025" s="425"/>
      <c r="HZ8025" s="425"/>
      <c r="IA8025" s="425"/>
      <c r="IB8025" s="425"/>
      <c r="IC8025" s="425"/>
      <c r="ID8025" s="425"/>
      <c r="IE8025" s="425"/>
      <c r="IF8025" s="425"/>
      <c r="IG8025" s="425"/>
      <c r="IH8025" s="425"/>
      <c r="II8025" s="425"/>
      <c r="IJ8025" s="425"/>
      <c r="IK8025" s="425"/>
      <c r="IL8025" s="425"/>
      <c r="IM8025" s="425"/>
      <c r="IN8025" s="425"/>
      <c r="IO8025" s="425"/>
      <c r="IP8025" s="425"/>
      <c r="IQ8025" s="425"/>
      <c r="IR8025" s="425"/>
      <c r="IS8025" s="425"/>
      <c r="IT8025" s="425"/>
      <c r="IU8025" s="425"/>
      <c r="IV8025" s="425"/>
    </row>
    <row r="8026" s="428" customFormat="1" ht="27.6" customHeight="1" spans="2:256">
      <c r="B8026" s="465"/>
      <c r="GH8026" s="425"/>
      <c r="GI8026" s="425"/>
      <c r="GJ8026" s="425"/>
      <c r="GK8026" s="425"/>
      <c r="GL8026" s="425"/>
      <c r="GM8026" s="425"/>
      <c r="GN8026" s="425"/>
      <c r="GO8026" s="425"/>
      <c r="GP8026" s="425"/>
      <c r="GQ8026" s="425"/>
      <c r="GR8026" s="425"/>
      <c r="GS8026" s="425"/>
      <c r="GT8026" s="425"/>
      <c r="GU8026" s="425"/>
      <c r="GV8026" s="425"/>
      <c r="GW8026" s="425"/>
      <c r="GX8026" s="425"/>
      <c r="GY8026" s="425"/>
      <c r="GZ8026" s="425"/>
      <c r="HA8026" s="425"/>
      <c r="HB8026" s="425"/>
      <c r="HC8026" s="425"/>
      <c r="HD8026" s="425"/>
      <c r="HE8026" s="425"/>
      <c r="HF8026" s="425"/>
      <c r="HG8026" s="425"/>
      <c r="HH8026" s="425"/>
      <c r="HI8026" s="425"/>
      <c r="HJ8026" s="425"/>
      <c r="HK8026" s="425"/>
      <c r="HL8026" s="425"/>
      <c r="HM8026" s="425"/>
      <c r="HN8026" s="425"/>
      <c r="HO8026" s="425"/>
      <c r="HP8026" s="425"/>
      <c r="HQ8026" s="425"/>
      <c r="HR8026" s="425"/>
      <c r="HS8026" s="425"/>
      <c r="HT8026" s="425"/>
      <c r="HU8026" s="425"/>
      <c r="HV8026" s="425"/>
      <c r="HW8026" s="425"/>
      <c r="HX8026" s="425"/>
      <c r="HY8026" s="425"/>
      <c r="HZ8026" s="425"/>
      <c r="IA8026" s="425"/>
      <c r="IB8026" s="425"/>
      <c r="IC8026" s="425"/>
      <c r="ID8026" s="425"/>
      <c r="IE8026" s="425"/>
      <c r="IF8026" s="425"/>
      <c r="IG8026" s="425"/>
      <c r="IH8026" s="425"/>
      <c r="II8026" s="425"/>
      <c r="IJ8026" s="425"/>
      <c r="IK8026" s="425"/>
      <c r="IL8026" s="425"/>
      <c r="IM8026" s="425"/>
      <c r="IN8026" s="425"/>
      <c r="IO8026" s="425"/>
      <c r="IP8026" s="425"/>
      <c r="IQ8026" s="425"/>
      <c r="IR8026" s="425"/>
      <c r="IS8026" s="425"/>
      <c r="IT8026" s="425"/>
      <c r="IU8026" s="425"/>
      <c r="IV8026" s="425"/>
    </row>
    <row r="8027" s="428" customFormat="1" ht="27.6" customHeight="1" spans="2:256">
      <c r="B8027" s="465"/>
      <c r="GH8027" s="425"/>
      <c r="GI8027" s="425"/>
      <c r="GJ8027" s="425"/>
      <c r="GK8027" s="425"/>
      <c r="GL8027" s="425"/>
      <c r="GM8027" s="425"/>
      <c r="GN8027" s="425"/>
      <c r="GO8027" s="425"/>
      <c r="GP8027" s="425"/>
      <c r="GQ8027" s="425"/>
      <c r="GR8027" s="425"/>
      <c r="GS8027" s="425"/>
      <c r="GT8027" s="425"/>
      <c r="GU8027" s="425"/>
      <c r="GV8027" s="425"/>
      <c r="GW8027" s="425"/>
      <c r="GX8027" s="425"/>
      <c r="GY8027" s="425"/>
      <c r="GZ8027" s="425"/>
      <c r="HA8027" s="425"/>
      <c r="HB8027" s="425"/>
      <c r="HC8027" s="425"/>
      <c r="HD8027" s="425"/>
      <c r="HE8027" s="425"/>
      <c r="HF8027" s="425"/>
      <c r="HG8027" s="425"/>
      <c r="HH8027" s="425"/>
      <c r="HI8027" s="425"/>
      <c r="HJ8027" s="425"/>
      <c r="HK8027" s="425"/>
      <c r="HL8027" s="425"/>
      <c r="HM8027" s="425"/>
      <c r="HN8027" s="425"/>
      <c r="HO8027" s="425"/>
      <c r="HP8027" s="425"/>
      <c r="HQ8027" s="425"/>
      <c r="HR8027" s="425"/>
      <c r="HS8027" s="425"/>
      <c r="HT8027" s="425"/>
      <c r="HU8027" s="425"/>
      <c r="HV8027" s="425"/>
      <c r="HW8027" s="425"/>
      <c r="HX8027" s="425"/>
      <c r="HY8027" s="425"/>
      <c r="HZ8027" s="425"/>
      <c r="IA8027" s="425"/>
      <c r="IB8027" s="425"/>
      <c r="IC8027" s="425"/>
      <c r="ID8027" s="425"/>
      <c r="IE8027" s="425"/>
      <c r="IF8027" s="425"/>
      <c r="IG8027" s="425"/>
      <c r="IH8027" s="425"/>
      <c r="II8027" s="425"/>
      <c r="IJ8027" s="425"/>
      <c r="IK8027" s="425"/>
      <c r="IL8027" s="425"/>
      <c r="IM8027" s="425"/>
      <c r="IN8027" s="425"/>
      <c r="IO8027" s="425"/>
      <c r="IP8027" s="425"/>
      <c r="IQ8027" s="425"/>
      <c r="IR8027" s="425"/>
      <c r="IS8027" s="425"/>
      <c r="IT8027" s="425"/>
      <c r="IU8027" s="425"/>
      <c r="IV8027" s="425"/>
    </row>
    <row r="8028" s="428" customFormat="1" ht="27.6" customHeight="1" spans="2:256">
      <c r="B8028" s="465"/>
      <c r="GH8028" s="425"/>
      <c r="GI8028" s="425"/>
      <c r="GJ8028" s="425"/>
      <c r="GK8028" s="425"/>
      <c r="GL8028" s="425"/>
      <c r="GM8028" s="425"/>
      <c r="GN8028" s="425"/>
      <c r="GO8028" s="425"/>
      <c r="GP8028" s="425"/>
      <c r="GQ8028" s="425"/>
      <c r="GR8028" s="425"/>
      <c r="GS8028" s="425"/>
      <c r="GT8028" s="425"/>
      <c r="GU8028" s="425"/>
      <c r="GV8028" s="425"/>
      <c r="GW8028" s="425"/>
      <c r="GX8028" s="425"/>
      <c r="GY8028" s="425"/>
      <c r="GZ8028" s="425"/>
      <c r="HA8028" s="425"/>
      <c r="HB8028" s="425"/>
      <c r="HC8028" s="425"/>
      <c r="HD8028" s="425"/>
      <c r="HE8028" s="425"/>
      <c r="HF8028" s="425"/>
      <c r="HG8028" s="425"/>
      <c r="HH8028" s="425"/>
      <c r="HI8028" s="425"/>
      <c r="HJ8028" s="425"/>
      <c r="HK8028" s="425"/>
      <c r="HL8028" s="425"/>
      <c r="HM8028" s="425"/>
      <c r="HN8028" s="425"/>
      <c r="HO8028" s="425"/>
      <c r="HP8028" s="425"/>
      <c r="HQ8028" s="425"/>
      <c r="HR8028" s="425"/>
      <c r="HS8028" s="425"/>
      <c r="HT8028" s="425"/>
      <c r="HU8028" s="425"/>
      <c r="HV8028" s="425"/>
      <c r="HW8028" s="425"/>
      <c r="HX8028" s="425"/>
      <c r="HY8028" s="425"/>
      <c r="HZ8028" s="425"/>
      <c r="IA8028" s="425"/>
      <c r="IB8028" s="425"/>
      <c r="IC8028" s="425"/>
      <c r="ID8028" s="425"/>
      <c r="IE8028" s="425"/>
      <c r="IF8028" s="425"/>
      <c r="IG8028" s="425"/>
      <c r="IH8028" s="425"/>
      <c r="II8028" s="425"/>
      <c r="IJ8028" s="425"/>
      <c r="IK8028" s="425"/>
      <c r="IL8028" s="425"/>
      <c r="IM8028" s="425"/>
      <c r="IN8028" s="425"/>
      <c r="IO8028" s="425"/>
      <c r="IP8028" s="425"/>
      <c r="IQ8028" s="425"/>
      <c r="IR8028" s="425"/>
      <c r="IS8028" s="425"/>
      <c r="IT8028" s="425"/>
      <c r="IU8028" s="425"/>
      <c r="IV8028" s="425"/>
    </row>
    <row r="8029" s="428" customFormat="1" ht="27.6" customHeight="1" spans="2:256">
      <c r="B8029" s="465"/>
      <c r="GH8029" s="425"/>
      <c r="GI8029" s="425"/>
      <c r="GJ8029" s="425"/>
      <c r="GK8029" s="425"/>
      <c r="GL8029" s="425"/>
      <c r="GM8029" s="425"/>
      <c r="GN8029" s="425"/>
      <c r="GO8029" s="425"/>
      <c r="GP8029" s="425"/>
      <c r="GQ8029" s="425"/>
      <c r="GR8029" s="425"/>
      <c r="GS8029" s="425"/>
      <c r="GT8029" s="425"/>
      <c r="GU8029" s="425"/>
      <c r="GV8029" s="425"/>
      <c r="GW8029" s="425"/>
      <c r="GX8029" s="425"/>
      <c r="GY8029" s="425"/>
      <c r="GZ8029" s="425"/>
      <c r="HA8029" s="425"/>
      <c r="HB8029" s="425"/>
      <c r="HC8029" s="425"/>
      <c r="HD8029" s="425"/>
      <c r="HE8029" s="425"/>
      <c r="HF8029" s="425"/>
      <c r="HG8029" s="425"/>
      <c r="HH8029" s="425"/>
      <c r="HI8029" s="425"/>
      <c r="HJ8029" s="425"/>
      <c r="HK8029" s="425"/>
      <c r="HL8029" s="425"/>
      <c r="HM8029" s="425"/>
      <c r="HN8029" s="425"/>
      <c r="HO8029" s="425"/>
      <c r="HP8029" s="425"/>
      <c r="HQ8029" s="425"/>
      <c r="HR8029" s="425"/>
      <c r="HS8029" s="425"/>
      <c r="HT8029" s="425"/>
      <c r="HU8029" s="425"/>
      <c r="HV8029" s="425"/>
      <c r="HW8029" s="425"/>
      <c r="HX8029" s="425"/>
      <c r="HY8029" s="425"/>
      <c r="HZ8029" s="425"/>
      <c r="IA8029" s="425"/>
      <c r="IB8029" s="425"/>
      <c r="IC8029" s="425"/>
      <c r="ID8029" s="425"/>
      <c r="IE8029" s="425"/>
      <c r="IF8029" s="425"/>
      <c r="IG8029" s="425"/>
      <c r="IH8029" s="425"/>
      <c r="II8029" s="425"/>
      <c r="IJ8029" s="425"/>
      <c r="IK8029" s="425"/>
      <c r="IL8029" s="425"/>
      <c r="IM8029" s="425"/>
      <c r="IN8029" s="425"/>
      <c r="IO8029" s="425"/>
      <c r="IP8029" s="425"/>
      <c r="IQ8029" s="425"/>
      <c r="IR8029" s="425"/>
      <c r="IS8029" s="425"/>
      <c r="IT8029" s="425"/>
      <c r="IU8029" s="425"/>
      <c r="IV8029" s="425"/>
    </row>
    <row r="8030" s="428" customFormat="1" ht="27.6" customHeight="1" spans="2:256">
      <c r="B8030" s="465"/>
      <c r="GH8030" s="425"/>
      <c r="GI8030" s="425"/>
      <c r="GJ8030" s="425"/>
      <c r="GK8030" s="425"/>
      <c r="GL8030" s="425"/>
      <c r="GM8030" s="425"/>
      <c r="GN8030" s="425"/>
      <c r="GO8030" s="425"/>
      <c r="GP8030" s="425"/>
      <c r="GQ8030" s="425"/>
      <c r="GR8030" s="425"/>
      <c r="GS8030" s="425"/>
      <c r="GT8030" s="425"/>
      <c r="GU8030" s="425"/>
      <c r="GV8030" s="425"/>
      <c r="GW8030" s="425"/>
      <c r="GX8030" s="425"/>
      <c r="GY8030" s="425"/>
      <c r="GZ8030" s="425"/>
      <c r="HA8030" s="425"/>
      <c r="HB8030" s="425"/>
      <c r="HC8030" s="425"/>
      <c r="HD8030" s="425"/>
      <c r="HE8030" s="425"/>
      <c r="HF8030" s="425"/>
      <c r="HG8030" s="425"/>
      <c r="HH8030" s="425"/>
      <c r="HI8030" s="425"/>
      <c r="HJ8030" s="425"/>
      <c r="HK8030" s="425"/>
      <c r="HL8030" s="425"/>
      <c r="HM8030" s="425"/>
      <c r="HN8030" s="425"/>
      <c r="HO8030" s="425"/>
      <c r="HP8030" s="425"/>
      <c r="HQ8030" s="425"/>
      <c r="HR8030" s="425"/>
      <c r="HS8030" s="425"/>
      <c r="HT8030" s="425"/>
      <c r="HU8030" s="425"/>
      <c r="HV8030" s="425"/>
      <c r="HW8030" s="425"/>
      <c r="HX8030" s="425"/>
      <c r="HY8030" s="425"/>
      <c r="HZ8030" s="425"/>
      <c r="IA8030" s="425"/>
      <c r="IB8030" s="425"/>
      <c r="IC8030" s="425"/>
      <c r="ID8030" s="425"/>
      <c r="IE8030" s="425"/>
      <c r="IF8030" s="425"/>
      <c r="IG8030" s="425"/>
      <c r="IH8030" s="425"/>
      <c r="II8030" s="425"/>
      <c r="IJ8030" s="425"/>
      <c r="IK8030" s="425"/>
      <c r="IL8030" s="425"/>
      <c r="IM8030" s="425"/>
      <c r="IN8030" s="425"/>
      <c r="IO8030" s="425"/>
      <c r="IP8030" s="425"/>
      <c r="IQ8030" s="425"/>
      <c r="IR8030" s="425"/>
      <c r="IS8030" s="425"/>
      <c r="IT8030" s="425"/>
      <c r="IU8030" s="425"/>
      <c r="IV8030" s="425"/>
    </row>
    <row r="8031" s="428" customFormat="1" ht="27.6" customHeight="1" spans="2:256">
      <c r="B8031" s="465"/>
      <c r="GH8031" s="425"/>
      <c r="GI8031" s="425"/>
      <c r="GJ8031" s="425"/>
      <c r="GK8031" s="425"/>
      <c r="GL8031" s="425"/>
      <c r="GM8031" s="425"/>
      <c r="GN8031" s="425"/>
      <c r="GO8031" s="425"/>
      <c r="GP8031" s="425"/>
      <c r="GQ8031" s="425"/>
      <c r="GR8031" s="425"/>
      <c r="GS8031" s="425"/>
      <c r="GT8031" s="425"/>
      <c r="GU8031" s="425"/>
      <c r="GV8031" s="425"/>
      <c r="GW8031" s="425"/>
      <c r="GX8031" s="425"/>
      <c r="GY8031" s="425"/>
      <c r="GZ8031" s="425"/>
      <c r="HA8031" s="425"/>
      <c r="HB8031" s="425"/>
      <c r="HC8031" s="425"/>
      <c r="HD8031" s="425"/>
      <c r="HE8031" s="425"/>
      <c r="HF8031" s="425"/>
      <c r="HG8031" s="425"/>
      <c r="HH8031" s="425"/>
      <c r="HI8031" s="425"/>
      <c r="HJ8031" s="425"/>
      <c r="HK8031" s="425"/>
      <c r="HL8031" s="425"/>
      <c r="HM8031" s="425"/>
      <c r="HN8031" s="425"/>
      <c r="HO8031" s="425"/>
      <c r="HP8031" s="425"/>
      <c r="HQ8031" s="425"/>
      <c r="HR8031" s="425"/>
      <c r="HS8031" s="425"/>
      <c r="HT8031" s="425"/>
      <c r="HU8031" s="425"/>
      <c r="HV8031" s="425"/>
      <c r="HW8031" s="425"/>
      <c r="HX8031" s="425"/>
      <c r="HY8031" s="425"/>
      <c r="HZ8031" s="425"/>
      <c r="IA8031" s="425"/>
      <c r="IB8031" s="425"/>
      <c r="IC8031" s="425"/>
      <c r="ID8031" s="425"/>
      <c r="IE8031" s="425"/>
      <c r="IF8031" s="425"/>
      <c r="IG8031" s="425"/>
      <c r="IH8031" s="425"/>
      <c r="II8031" s="425"/>
      <c r="IJ8031" s="425"/>
      <c r="IK8031" s="425"/>
      <c r="IL8031" s="425"/>
      <c r="IM8031" s="425"/>
      <c r="IN8031" s="425"/>
      <c r="IO8031" s="425"/>
      <c r="IP8031" s="425"/>
      <c r="IQ8031" s="425"/>
      <c r="IR8031" s="425"/>
      <c r="IS8031" s="425"/>
      <c r="IT8031" s="425"/>
      <c r="IU8031" s="425"/>
      <c r="IV8031" s="425"/>
    </row>
    <row r="8032" s="428" customFormat="1" ht="27.6" customHeight="1" spans="2:256">
      <c r="B8032" s="465"/>
      <c r="GH8032" s="425"/>
      <c r="GI8032" s="425"/>
      <c r="GJ8032" s="425"/>
      <c r="GK8032" s="425"/>
      <c r="GL8032" s="425"/>
      <c r="GM8032" s="425"/>
      <c r="GN8032" s="425"/>
      <c r="GO8032" s="425"/>
      <c r="GP8032" s="425"/>
      <c r="GQ8032" s="425"/>
      <c r="GR8032" s="425"/>
      <c r="GS8032" s="425"/>
      <c r="GT8032" s="425"/>
      <c r="GU8032" s="425"/>
      <c r="GV8032" s="425"/>
      <c r="GW8032" s="425"/>
      <c r="GX8032" s="425"/>
      <c r="GY8032" s="425"/>
      <c r="GZ8032" s="425"/>
      <c r="HA8032" s="425"/>
      <c r="HB8032" s="425"/>
      <c r="HC8032" s="425"/>
      <c r="HD8032" s="425"/>
      <c r="HE8032" s="425"/>
      <c r="HF8032" s="425"/>
      <c r="HG8032" s="425"/>
      <c r="HH8032" s="425"/>
      <c r="HI8032" s="425"/>
      <c r="HJ8032" s="425"/>
      <c r="HK8032" s="425"/>
      <c r="HL8032" s="425"/>
      <c r="HM8032" s="425"/>
      <c r="HN8032" s="425"/>
      <c r="HO8032" s="425"/>
      <c r="HP8032" s="425"/>
      <c r="HQ8032" s="425"/>
      <c r="HR8032" s="425"/>
      <c r="HS8032" s="425"/>
      <c r="HT8032" s="425"/>
      <c r="HU8032" s="425"/>
      <c r="HV8032" s="425"/>
      <c r="HW8032" s="425"/>
      <c r="HX8032" s="425"/>
      <c r="HY8032" s="425"/>
      <c r="HZ8032" s="425"/>
      <c r="IA8032" s="425"/>
      <c r="IB8032" s="425"/>
      <c r="IC8032" s="425"/>
      <c r="ID8032" s="425"/>
      <c r="IE8032" s="425"/>
      <c r="IF8032" s="425"/>
      <c r="IG8032" s="425"/>
      <c r="IH8032" s="425"/>
      <c r="II8032" s="425"/>
      <c r="IJ8032" s="425"/>
      <c r="IK8032" s="425"/>
      <c r="IL8032" s="425"/>
      <c r="IM8032" s="425"/>
      <c r="IN8032" s="425"/>
      <c r="IO8032" s="425"/>
      <c r="IP8032" s="425"/>
      <c r="IQ8032" s="425"/>
      <c r="IR8032" s="425"/>
      <c r="IS8032" s="425"/>
      <c r="IT8032" s="425"/>
      <c r="IU8032" s="425"/>
      <c r="IV8032" s="425"/>
    </row>
    <row r="8033" s="428" customFormat="1" ht="27.6" customHeight="1" spans="2:256">
      <c r="B8033" s="465"/>
      <c r="GH8033" s="425"/>
      <c r="GI8033" s="425"/>
      <c r="GJ8033" s="425"/>
      <c r="GK8033" s="425"/>
      <c r="GL8033" s="425"/>
      <c r="GM8033" s="425"/>
      <c r="GN8033" s="425"/>
      <c r="GO8033" s="425"/>
      <c r="GP8033" s="425"/>
      <c r="GQ8033" s="425"/>
      <c r="GR8033" s="425"/>
      <c r="GS8033" s="425"/>
      <c r="GT8033" s="425"/>
      <c r="GU8033" s="425"/>
      <c r="GV8033" s="425"/>
      <c r="GW8033" s="425"/>
      <c r="GX8033" s="425"/>
      <c r="GY8033" s="425"/>
      <c r="GZ8033" s="425"/>
      <c r="HA8033" s="425"/>
      <c r="HB8033" s="425"/>
      <c r="HC8033" s="425"/>
      <c r="HD8033" s="425"/>
      <c r="HE8033" s="425"/>
      <c r="HF8033" s="425"/>
      <c r="HG8033" s="425"/>
      <c r="HH8033" s="425"/>
      <c r="HI8033" s="425"/>
      <c r="HJ8033" s="425"/>
      <c r="HK8033" s="425"/>
      <c r="HL8033" s="425"/>
      <c r="HM8033" s="425"/>
      <c r="HN8033" s="425"/>
      <c r="HO8033" s="425"/>
      <c r="HP8033" s="425"/>
      <c r="HQ8033" s="425"/>
      <c r="HR8033" s="425"/>
      <c r="HS8033" s="425"/>
      <c r="HT8033" s="425"/>
      <c r="HU8033" s="425"/>
      <c r="HV8033" s="425"/>
      <c r="HW8033" s="425"/>
      <c r="HX8033" s="425"/>
      <c r="HY8033" s="425"/>
      <c r="HZ8033" s="425"/>
      <c r="IA8033" s="425"/>
      <c r="IB8033" s="425"/>
      <c r="IC8033" s="425"/>
      <c r="ID8033" s="425"/>
      <c r="IE8033" s="425"/>
      <c r="IF8033" s="425"/>
      <c r="IG8033" s="425"/>
      <c r="IH8033" s="425"/>
      <c r="II8033" s="425"/>
      <c r="IJ8033" s="425"/>
      <c r="IK8033" s="425"/>
      <c r="IL8033" s="425"/>
      <c r="IM8033" s="425"/>
      <c r="IN8033" s="425"/>
      <c r="IO8033" s="425"/>
      <c r="IP8033" s="425"/>
      <c r="IQ8033" s="425"/>
      <c r="IR8033" s="425"/>
      <c r="IS8033" s="425"/>
      <c r="IT8033" s="425"/>
      <c r="IU8033" s="425"/>
      <c r="IV8033" s="425"/>
    </row>
    <row r="8034" s="428" customFormat="1" ht="27.6" customHeight="1" spans="2:256">
      <c r="B8034" s="465"/>
      <c r="GH8034" s="425"/>
      <c r="GI8034" s="425"/>
      <c r="GJ8034" s="425"/>
      <c r="GK8034" s="425"/>
      <c r="GL8034" s="425"/>
      <c r="GM8034" s="425"/>
      <c r="GN8034" s="425"/>
      <c r="GO8034" s="425"/>
      <c r="GP8034" s="425"/>
      <c r="GQ8034" s="425"/>
      <c r="GR8034" s="425"/>
      <c r="GS8034" s="425"/>
      <c r="GT8034" s="425"/>
      <c r="GU8034" s="425"/>
      <c r="GV8034" s="425"/>
      <c r="GW8034" s="425"/>
      <c r="GX8034" s="425"/>
      <c r="GY8034" s="425"/>
      <c r="GZ8034" s="425"/>
      <c r="HA8034" s="425"/>
      <c r="HB8034" s="425"/>
      <c r="HC8034" s="425"/>
      <c r="HD8034" s="425"/>
      <c r="HE8034" s="425"/>
      <c r="HF8034" s="425"/>
      <c r="HG8034" s="425"/>
      <c r="HH8034" s="425"/>
      <c r="HI8034" s="425"/>
      <c r="HJ8034" s="425"/>
      <c r="HK8034" s="425"/>
      <c r="HL8034" s="425"/>
      <c r="HM8034" s="425"/>
      <c r="HN8034" s="425"/>
      <c r="HO8034" s="425"/>
      <c r="HP8034" s="425"/>
      <c r="HQ8034" s="425"/>
      <c r="HR8034" s="425"/>
      <c r="HS8034" s="425"/>
      <c r="HT8034" s="425"/>
      <c r="HU8034" s="425"/>
      <c r="HV8034" s="425"/>
      <c r="HW8034" s="425"/>
      <c r="HX8034" s="425"/>
      <c r="HY8034" s="425"/>
      <c r="HZ8034" s="425"/>
      <c r="IA8034" s="425"/>
      <c r="IB8034" s="425"/>
      <c r="IC8034" s="425"/>
      <c r="ID8034" s="425"/>
      <c r="IE8034" s="425"/>
      <c r="IF8034" s="425"/>
      <c r="IG8034" s="425"/>
      <c r="IH8034" s="425"/>
      <c r="II8034" s="425"/>
      <c r="IJ8034" s="425"/>
      <c r="IK8034" s="425"/>
      <c r="IL8034" s="425"/>
      <c r="IM8034" s="425"/>
      <c r="IN8034" s="425"/>
      <c r="IO8034" s="425"/>
      <c r="IP8034" s="425"/>
      <c r="IQ8034" s="425"/>
      <c r="IR8034" s="425"/>
      <c r="IS8034" s="425"/>
      <c r="IT8034" s="425"/>
      <c r="IU8034" s="425"/>
      <c r="IV8034" s="425"/>
    </row>
    <row r="8035" s="428" customFormat="1" ht="27.6" customHeight="1" spans="2:256">
      <c r="B8035" s="465"/>
      <c r="GH8035" s="425"/>
      <c r="GI8035" s="425"/>
      <c r="GJ8035" s="425"/>
      <c r="GK8035" s="425"/>
      <c r="GL8035" s="425"/>
      <c r="GM8035" s="425"/>
      <c r="GN8035" s="425"/>
      <c r="GO8035" s="425"/>
      <c r="GP8035" s="425"/>
      <c r="GQ8035" s="425"/>
      <c r="GR8035" s="425"/>
      <c r="GS8035" s="425"/>
      <c r="GT8035" s="425"/>
      <c r="GU8035" s="425"/>
      <c r="GV8035" s="425"/>
      <c r="GW8035" s="425"/>
      <c r="GX8035" s="425"/>
      <c r="GY8035" s="425"/>
      <c r="GZ8035" s="425"/>
      <c r="HA8035" s="425"/>
      <c r="HB8035" s="425"/>
      <c r="HC8035" s="425"/>
      <c r="HD8035" s="425"/>
      <c r="HE8035" s="425"/>
      <c r="HF8035" s="425"/>
      <c r="HG8035" s="425"/>
      <c r="HH8035" s="425"/>
      <c r="HI8035" s="425"/>
      <c r="HJ8035" s="425"/>
      <c r="HK8035" s="425"/>
      <c r="HL8035" s="425"/>
      <c r="HM8035" s="425"/>
      <c r="HN8035" s="425"/>
      <c r="HO8035" s="425"/>
      <c r="HP8035" s="425"/>
      <c r="HQ8035" s="425"/>
      <c r="HR8035" s="425"/>
      <c r="HS8035" s="425"/>
      <c r="HT8035" s="425"/>
      <c r="HU8035" s="425"/>
      <c r="HV8035" s="425"/>
      <c r="HW8035" s="425"/>
      <c r="HX8035" s="425"/>
      <c r="HY8035" s="425"/>
      <c r="HZ8035" s="425"/>
      <c r="IA8035" s="425"/>
      <c r="IB8035" s="425"/>
      <c r="IC8035" s="425"/>
      <c r="ID8035" s="425"/>
      <c r="IE8035" s="425"/>
      <c r="IF8035" s="425"/>
      <c r="IG8035" s="425"/>
      <c r="IH8035" s="425"/>
      <c r="II8035" s="425"/>
      <c r="IJ8035" s="425"/>
      <c r="IK8035" s="425"/>
      <c r="IL8035" s="425"/>
      <c r="IM8035" s="425"/>
      <c r="IN8035" s="425"/>
      <c r="IO8035" s="425"/>
      <c r="IP8035" s="425"/>
      <c r="IQ8035" s="425"/>
      <c r="IR8035" s="425"/>
      <c r="IS8035" s="425"/>
      <c r="IT8035" s="425"/>
      <c r="IU8035" s="425"/>
      <c r="IV8035" s="425"/>
    </row>
    <row r="8036" s="428" customFormat="1" ht="27.6" customHeight="1" spans="2:256">
      <c r="B8036" s="465"/>
      <c r="GH8036" s="425"/>
      <c r="GI8036" s="425"/>
      <c r="GJ8036" s="425"/>
      <c r="GK8036" s="425"/>
      <c r="GL8036" s="425"/>
      <c r="GM8036" s="425"/>
      <c r="GN8036" s="425"/>
      <c r="GO8036" s="425"/>
      <c r="GP8036" s="425"/>
      <c r="GQ8036" s="425"/>
      <c r="GR8036" s="425"/>
      <c r="GS8036" s="425"/>
      <c r="GT8036" s="425"/>
      <c r="GU8036" s="425"/>
      <c r="GV8036" s="425"/>
      <c r="GW8036" s="425"/>
      <c r="GX8036" s="425"/>
      <c r="GY8036" s="425"/>
      <c r="GZ8036" s="425"/>
      <c r="HA8036" s="425"/>
      <c r="HB8036" s="425"/>
      <c r="HC8036" s="425"/>
      <c r="HD8036" s="425"/>
      <c r="HE8036" s="425"/>
      <c r="HF8036" s="425"/>
      <c r="HG8036" s="425"/>
      <c r="HH8036" s="425"/>
      <c r="HI8036" s="425"/>
      <c r="HJ8036" s="425"/>
      <c r="HK8036" s="425"/>
      <c r="HL8036" s="425"/>
      <c r="HM8036" s="425"/>
      <c r="HN8036" s="425"/>
      <c r="HO8036" s="425"/>
      <c r="HP8036" s="425"/>
      <c r="HQ8036" s="425"/>
      <c r="HR8036" s="425"/>
      <c r="HS8036" s="425"/>
      <c r="HT8036" s="425"/>
      <c r="HU8036" s="425"/>
      <c r="HV8036" s="425"/>
      <c r="HW8036" s="425"/>
      <c r="HX8036" s="425"/>
      <c r="HY8036" s="425"/>
      <c r="HZ8036" s="425"/>
      <c r="IA8036" s="425"/>
      <c r="IB8036" s="425"/>
      <c r="IC8036" s="425"/>
      <c r="ID8036" s="425"/>
      <c r="IE8036" s="425"/>
      <c r="IF8036" s="425"/>
      <c r="IG8036" s="425"/>
      <c r="IH8036" s="425"/>
      <c r="II8036" s="425"/>
      <c r="IJ8036" s="425"/>
      <c r="IK8036" s="425"/>
      <c r="IL8036" s="425"/>
      <c r="IM8036" s="425"/>
      <c r="IN8036" s="425"/>
      <c r="IO8036" s="425"/>
      <c r="IP8036" s="425"/>
      <c r="IQ8036" s="425"/>
      <c r="IR8036" s="425"/>
      <c r="IS8036" s="425"/>
      <c r="IT8036" s="425"/>
      <c r="IU8036" s="425"/>
      <c r="IV8036" s="425"/>
    </row>
    <row r="8037" s="428" customFormat="1" ht="27.6" customHeight="1" spans="2:256">
      <c r="B8037" s="465"/>
      <c r="GH8037" s="425"/>
      <c r="GI8037" s="425"/>
      <c r="GJ8037" s="425"/>
      <c r="GK8037" s="425"/>
      <c r="GL8037" s="425"/>
      <c r="GM8037" s="425"/>
      <c r="GN8037" s="425"/>
      <c r="GO8037" s="425"/>
      <c r="GP8037" s="425"/>
      <c r="GQ8037" s="425"/>
      <c r="GR8037" s="425"/>
      <c r="GS8037" s="425"/>
      <c r="GT8037" s="425"/>
      <c r="GU8037" s="425"/>
      <c r="GV8037" s="425"/>
      <c r="GW8037" s="425"/>
      <c r="GX8037" s="425"/>
      <c r="GY8037" s="425"/>
      <c r="GZ8037" s="425"/>
      <c r="HA8037" s="425"/>
      <c r="HB8037" s="425"/>
      <c r="HC8037" s="425"/>
      <c r="HD8037" s="425"/>
      <c r="HE8037" s="425"/>
      <c r="HF8037" s="425"/>
      <c r="HG8037" s="425"/>
      <c r="HH8037" s="425"/>
      <c r="HI8037" s="425"/>
      <c r="HJ8037" s="425"/>
      <c r="HK8037" s="425"/>
      <c r="HL8037" s="425"/>
      <c r="HM8037" s="425"/>
      <c r="HN8037" s="425"/>
      <c r="HO8037" s="425"/>
      <c r="HP8037" s="425"/>
      <c r="HQ8037" s="425"/>
      <c r="HR8037" s="425"/>
      <c r="HS8037" s="425"/>
      <c r="HT8037" s="425"/>
      <c r="HU8037" s="425"/>
      <c r="HV8037" s="425"/>
      <c r="HW8037" s="425"/>
      <c r="HX8037" s="425"/>
      <c r="HY8037" s="425"/>
      <c r="HZ8037" s="425"/>
      <c r="IA8037" s="425"/>
      <c r="IB8037" s="425"/>
      <c r="IC8037" s="425"/>
      <c r="ID8037" s="425"/>
      <c r="IE8037" s="425"/>
      <c r="IF8037" s="425"/>
      <c r="IG8037" s="425"/>
      <c r="IH8037" s="425"/>
      <c r="II8037" s="425"/>
      <c r="IJ8037" s="425"/>
      <c r="IK8037" s="425"/>
      <c r="IL8037" s="425"/>
      <c r="IM8037" s="425"/>
      <c r="IN8037" s="425"/>
      <c r="IO8037" s="425"/>
      <c r="IP8037" s="425"/>
      <c r="IQ8037" s="425"/>
      <c r="IR8037" s="425"/>
      <c r="IS8037" s="425"/>
      <c r="IT8037" s="425"/>
      <c r="IU8037" s="425"/>
      <c r="IV8037" s="425"/>
    </row>
    <row r="8038" s="428" customFormat="1" ht="27.6" customHeight="1" spans="2:256">
      <c r="B8038" s="465"/>
      <c r="GH8038" s="425"/>
      <c r="GI8038" s="425"/>
      <c r="GJ8038" s="425"/>
      <c r="GK8038" s="425"/>
      <c r="GL8038" s="425"/>
      <c r="GM8038" s="425"/>
      <c r="GN8038" s="425"/>
      <c r="GO8038" s="425"/>
      <c r="GP8038" s="425"/>
      <c r="GQ8038" s="425"/>
      <c r="GR8038" s="425"/>
      <c r="GS8038" s="425"/>
      <c r="GT8038" s="425"/>
      <c r="GU8038" s="425"/>
      <c r="GV8038" s="425"/>
      <c r="GW8038" s="425"/>
      <c r="GX8038" s="425"/>
      <c r="GY8038" s="425"/>
      <c r="GZ8038" s="425"/>
      <c r="HA8038" s="425"/>
      <c r="HB8038" s="425"/>
      <c r="HC8038" s="425"/>
      <c r="HD8038" s="425"/>
      <c r="HE8038" s="425"/>
      <c r="HF8038" s="425"/>
      <c r="HG8038" s="425"/>
      <c r="HH8038" s="425"/>
      <c r="HI8038" s="425"/>
      <c r="HJ8038" s="425"/>
      <c r="HK8038" s="425"/>
      <c r="HL8038" s="425"/>
      <c r="HM8038" s="425"/>
      <c r="HN8038" s="425"/>
      <c r="HO8038" s="425"/>
      <c r="HP8038" s="425"/>
      <c r="HQ8038" s="425"/>
      <c r="HR8038" s="425"/>
      <c r="HS8038" s="425"/>
      <c r="HT8038" s="425"/>
      <c r="HU8038" s="425"/>
      <c r="HV8038" s="425"/>
      <c r="HW8038" s="425"/>
      <c r="HX8038" s="425"/>
      <c r="HY8038" s="425"/>
      <c r="HZ8038" s="425"/>
      <c r="IA8038" s="425"/>
      <c r="IB8038" s="425"/>
      <c r="IC8038" s="425"/>
      <c r="ID8038" s="425"/>
      <c r="IE8038" s="425"/>
      <c r="IF8038" s="425"/>
      <c r="IG8038" s="425"/>
      <c r="IH8038" s="425"/>
      <c r="II8038" s="425"/>
      <c r="IJ8038" s="425"/>
      <c r="IK8038" s="425"/>
      <c r="IL8038" s="425"/>
      <c r="IM8038" s="425"/>
      <c r="IN8038" s="425"/>
      <c r="IO8038" s="425"/>
      <c r="IP8038" s="425"/>
      <c r="IQ8038" s="425"/>
      <c r="IR8038" s="425"/>
      <c r="IS8038" s="425"/>
      <c r="IT8038" s="425"/>
      <c r="IU8038" s="425"/>
      <c r="IV8038" s="425"/>
    </row>
    <row r="8039" s="428" customFormat="1" ht="27.6" customHeight="1" spans="2:256">
      <c r="B8039" s="465"/>
      <c r="GH8039" s="425"/>
      <c r="GI8039" s="425"/>
      <c r="GJ8039" s="425"/>
      <c r="GK8039" s="425"/>
      <c r="GL8039" s="425"/>
      <c r="GM8039" s="425"/>
      <c r="GN8039" s="425"/>
      <c r="GO8039" s="425"/>
      <c r="GP8039" s="425"/>
      <c r="GQ8039" s="425"/>
      <c r="GR8039" s="425"/>
      <c r="GS8039" s="425"/>
      <c r="GT8039" s="425"/>
      <c r="GU8039" s="425"/>
      <c r="GV8039" s="425"/>
      <c r="GW8039" s="425"/>
      <c r="GX8039" s="425"/>
      <c r="GY8039" s="425"/>
      <c r="GZ8039" s="425"/>
      <c r="HA8039" s="425"/>
      <c r="HB8039" s="425"/>
      <c r="HC8039" s="425"/>
      <c r="HD8039" s="425"/>
      <c r="HE8039" s="425"/>
      <c r="HF8039" s="425"/>
      <c r="HG8039" s="425"/>
      <c r="HH8039" s="425"/>
      <c r="HI8039" s="425"/>
      <c r="HJ8039" s="425"/>
      <c r="HK8039" s="425"/>
      <c r="HL8039" s="425"/>
      <c r="HM8039" s="425"/>
      <c r="HN8039" s="425"/>
      <c r="HO8039" s="425"/>
      <c r="HP8039" s="425"/>
      <c r="HQ8039" s="425"/>
      <c r="HR8039" s="425"/>
      <c r="HS8039" s="425"/>
      <c r="HT8039" s="425"/>
      <c r="HU8039" s="425"/>
      <c r="HV8039" s="425"/>
      <c r="HW8039" s="425"/>
      <c r="HX8039" s="425"/>
      <c r="HY8039" s="425"/>
      <c r="HZ8039" s="425"/>
      <c r="IA8039" s="425"/>
      <c r="IB8039" s="425"/>
      <c r="IC8039" s="425"/>
      <c r="ID8039" s="425"/>
      <c r="IE8039" s="425"/>
      <c r="IF8039" s="425"/>
      <c r="IG8039" s="425"/>
      <c r="IH8039" s="425"/>
      <c r="II8039" s="425"/>
      <c r="IJ8039" s="425"/>
      <c r="IK8039" s="425"/>
      <c r="IL8039" s="425"/>
      <c r="IM8039" s="425"/>
      <c r="IN8039" s="425"/>
      <c r="IO8039" s="425"/>
      <c r="IP8039" s="425"/>
      <c r="IQ8039" s="425"/>
      <c r="IR8039" s="425"/>
      <c r="IS8039" s="425"/>
      <c r="IT8039" s="425"/>
      <c r="IU8039" s="425"/>
      <c r="IV8039" s="425"/>
    </row>
    <row r="8040" s="428" customFormat="1" ht="27.6" customHeight="1" spans="2:256">
      <c r="B8040" s="465"/>
      <c r="GH8040" s="425"/>
      <c r="GI8040" s="425"/>
      <c r="GJ8040" s="425"/>
      <c r="GK8040" s="425"/>
      <c r="GL8040" s="425"/>
      <c r="GM8040" s="425"/>
      <c r="GN8040" s="425"/>
      <c r="GO8040" s="425"/>
      <c r="GP8040" s="425"/>
      <c r="GQ8040" s="425"/>
      <c r="GR8040" s="425"/>
      <c r="GS8040" s="425"/>
      <c r="GT8040" s="425"/>
      <c r="GU8040" s="425"/>
      <c r="GV8040" s="425"/>
      <c r="GW8040" s="425"/>
      <c r="GX8040" s="425"/>
      <c r="GY8040" s="425"/>
      <c r="GZ8040" s="425"/>
      <c r="HA8040" s="425"/>
      <c r="HB8040" s="425"/>
      <c r="HC8040" s="425"/>
      <c r="HD8040" s="425"/>
      <c r="HE8040" s="425"/>
      <c r="HF8040" s="425"/>
      <c r="HG8040" s="425"/>
      <c r="HH8040" s="425"/>
      <c r="HI8040" s="425"/>
      <c r="HJ8040" s="425"/>
      <c r="HK8040" s="425"/>
      <c r="HL8040" s="425"/>
      <c r="HM8040" s="425"/>
      <c r="HN8040" s="425"/>
      <c r="HO8040" s="425"/>
      <c r="HP8040" s="425"/>
      <c r="HQ8040" s="425"/>
      <c r="HR8040" s="425"/>
      <c r="HS8040" s="425"/>
      <c r="HT8040" s="425"/>
      <c r="HU8040" s="425"/>
      <c r="HV8040" s="425"/>
      <c r="HW8040" s="425"/>
      <c r="HX8040" s="425"/>
      <c r="HY8040" s="425"/>
      <c r="HZ8040" s="425"/>
      <c r="IA8040" s="425"/>
      <c r="IB8040" s="425"/>
      <c r="IC8040" s="425"/>
      <c r="ID8040" s="425"/>
      <c r="IE8040" s="425"/>
      <c r="IF8040" s="425"/>
      <c r="IG8040" s="425"/>
      <c r="IH8040" s="425"/>
      <c r="II8040" s="425"/>
      <c r="IJ8040" s="425"/>
      <c r="IK8040" s="425"/>
      <c r="IL8040" s="425"/>
      <c r="IM8040" s="425"/>
      <c r="IN8040" s="425"/>
      <c r="IO8040" s="425"/>
      <c r="IP8040" s="425"/>
      <c r="IQ8040" s="425"/>
      <c r="IR8040" s="425"/>
      <c r="IS8040" s="425"/>
      <c r="IT8040" s="425"/>
      <c r="IU8040" s="425"/>
      <c r="IV8040" s="425"/>
    </row>
    <row r="8041" s="428" customFormat="1" ht="27.6" customHeight="1" spans="2:256">
      <c r="B8041" s="465"/>
      <c r="GH8041" s="425"/>
      <c r="GI8041" s="425"/>
      <c r="GJ8041" s="425"/>
      <c r="GK8041" s="425"/>
      <c r="GL8041" s="425"/>
      <c r="GM8041" s="425"/>
      <c r="GN8041" s="425"/>
      <c r="GO8041" s="425"/>
      <c r="GP8041" s="425"/>
      <c r="GQ8041" s="425"/>
      <c r="GR8041" s="425"/>
      <c r="GS8041" s="425"/>
      <c r="GT8041" s="425"/>
      <c r="GU8041" s="425"/>
      <c r="GV8041" s="425"/>
      <c r="GW8041" s="425"/>
      <c r="GX8041" s="425"/>
      <c r="GY8041" s="425"/>
      <c r="GZ8041" s="425"/>
      <c r="HA8041" s="425"/>
      <c r="HB8041" s="425"/>
      <c r="HC8041" s="425"/>
      <c r="HD8041" s="425"/>
      <c r="HE8041" s="425"/>
      <c r="HF8041" s="425"/>
      <c r="HG8041" s="425"/>
      <c r="HH8041" s="425"/>
      <c r="HI8041" s="425"/>
      <c r="HJ8041" s="425"/>
      <c r="HK8041" s="425"/>
      <c r="HL8041" s="425"/>
      <c r="HM8041" s="425"/>
      <c r="HN8041" s="425"/>
      <c r="HO8041" s="425"/>
      <c r="HP8041" s="425"/>
      <c r="HQ8041" s="425"/>
      <c r="HR8041" s="425"/>
      <c r="HS8041" s="425"/>
      <c r="HT8041" s="425"/>
      <c r="HU8041" s="425"/>
      <c r="HV8041" s="425"/>
      <c r="HW8041" s="425"/>
      <c r="HX8041" s="425"/>
      <c r="HY8041" s="425"/>
      <c r="HZ8041" s="425"/>
      <c r="IA8041" s="425"/>
      <c r="IB8041" s="425"/>
      <c r="IC8041" s="425"/>
      <c r="ID8041" s="425"/>
      <c r="IE8041" s="425"/>
      <c r="IF8041" s="425"/>
      <c r="IG8041" s="425"/>
      <c r="IH8041" s="425"/>
      <c r="II8041" s="425"/>
      <c r="IJ8041" s="425"/>
      <c r="IK8041" s="425"/>
      <c r="IL8041" s="425"/>
      <c r="IM8041" s="425"/>
      <c r="IN8041" s="425"/>
      <c r="IO8041" s="425"/>
      <c r="IP8041" s="425"/>
      <c r="IQ8041" s="425"/>
      <c r="IR8041" s="425"/>
      <c r="IS8041" s="425"/>
      <c r="IT8041" s="425"/>
      <c r="IU8041" s="425"/>
      <c r="IV8041" s="425"/>
    </row>
    <row r="8042" s="428" customFormat="1" ht="27.6" customHeight="1" spans="2:256">
      <c r="B8042" s="465"/>
      <c r="GH8042" s="425"/>
      <c r="GI8042" s="425"/>
      <c r="GJ8042" s="425"/>
      <c r="GK8042" s="425"/>
      <c r="GL8042" s="425"/>
      <c r="GM8042" s="425"/>
      <c r="GN8042" s="425"/>
      <c r="GO8042" s="425"/>
      <c r="GP8042" s="425"/>
      <c r="GQ8042" s="425"/>
      <c r="GR8042" s="425"/>
      <c r="GS8042" s="425"/>
      <c r="GT8042" s="425"/>
      <c r="GU8042" s="425"/>
      <c r="GV8042" s="425"/>
      <c r="GW8042" s="425"/>
      <c r="GX8042" s="425"/>
      <c r="GY8042" s="425"/>
      <c r="GZ8042" s="425"/>
      <c r="HA8042" s="425"/>
      <c r="HB8042" s="425"/>
      <c r="HC8042" s="425"/>
      <c r="HD8042" s="425"/>
      <c r="HE8042" s="425"/>
      <c r="HF8042" s="425"/>
      <c r="HG8042" s="425"/>
      <c r="HH8042" s="425"/>
      <c r="HI8042" s="425"/>
      <c r="HJ8042" s="425"/>
      <c r="HK8042" s="425"/>
      <c r="HL8042" s="425"/>
      <c r="HM8042" s="425"/>
      <c r="HN8042" s="425"/>
      <c r="HO8042" s="425"/>
      <c r="HP8042" s="425"/>
      <c r="HQ8042" s="425"/>
      <c r="HR8042" s="425"/>
      <c r="HS8042" s="425"/>
      <c r="HT8042" s="425"/>
      <c r="HU8042" s="425"/>
      <c r="HV8042" s="425"/>
      <c r="HW8042" s="425"/>
      <c r="HX8042" s="425"/>
      <c r="HY8042" s="425"/>
      <c r="HZ8042" s="425"/>
      <c r="IA8042" s="425"/>
      <c r="IB8042" s="425"/>
      <c r="IC8042" s="425"/>
      <c r="ID8042" s="425"/>
      <c r="IE8042" s="425"/>
      <c r="IF8042" s="425"/>
      <c r="IG8042" s="425"/>
      <c r="IH8042" s="425"/>
      <c r="II8042" s="425"/>
      <c r="IJ8042" s="425"/>
      <c r="IK8042" s="425"/>
      <c r="IL8042" s="425"/>
      <c r="IM8042" s="425"/>
      <c r="IN8042" s="425"/>
      <c r="IO8042" s="425"/>
      <c r="IP8042" s="425"/>
      <c r="IQ8042" s="425"/>
      <c r="IR8042" s="425"/>
      <c r="IS8042" s="425"/>
      <c r="IT8042" s="425"/>
      <c r="IU8042" s="425"/>
      <c r="IV8042" s="425"/>
    </row>
    <row r="8043" s="428" customFormat="1" ht="27.6" customHeight="1" spans="2:256">
      <c r="B8043" s="465"/>
      <c r="GH8043" s="425"/>
      <c r="GI8043" s="425"/>
      <c r="GJ8043" s="425"/>
      <c r="GK8043" s="425"/>
      <c r="GL8043" s="425"/>
      <c r="GM8043" s="425"/>
      <c r="GN8043" s="425"/>
      <c r="GO8043" s="425"/>
      <c r="GP8043" s="425"/>
      <c r="GQ8043" s="425"/>
      <c r="GR8043" s="425"/>
      <c r="GS8043" s="425"/>
      <c r="GT8043" s="425"/>
      <c r="GU8043" s="425"/>
      <c r="GV8043" s="425"/>
      <c r="GW8043" s="425"/>
      <c r="GX8043" s="425"/>
      <c r="GY8043" s="425"/>
      <c r="GZ8043" s="425"/>
      <c r="HA8043" s="425"/>
      <c r="HB8043" s="425"/>
      <c r="HC8043" s="425"/>
      <c r="HD8043" s="425"/>
      <c r="HE8043" s="425"/>
      <c r="HF8043" s="425"/>
      <c r="HG8043" s="425"/>
      <c r="HH8043" s="425"/>
      <c r="HI8043" s="425"/>
      <c r="HJ8043" s="425"/>
      <c r="HK8043" s="425"/>
      <c r="HL8043" s="425"/>
      <c r="HM8043" s="425"/>
      <c r="HN8043" s="425"/>
      <c r="HO8043" s="425"/>
      <c r="HP8043" s="425"/>
      <c r="HQ8043" s="425"/>
      <c r="HR8043" s="425"/>
      <c r="HS8043" s="425"/>
      <c r="HT8043" s="425"/>
      <c r="HU8043" s="425"/>
      <c r="HV8043" s="425"/>
      <c r="HW8043" s="425"/>
      <c r="HX8043" s="425"/>
      <c r="HY8043" s="425"/>
      <c r="HZ8043" s="425"/>
      <c r="IA8043" s="425"/>
      <c r="IB8043" s="425"/>
      <c r="IC8043" s="425"/>
      <c r="ID8043" s="425"/>
      <c r="IE8043" s="425"/>
      <c r="IF8043" s="425"/>
      <c r="IG8043" s="425"/>
      <c r="IH8043" s="425"/>
      <c r="II8043" s="425"/>
      <c r="IJ8043" s="425"/>
      <c r="IK8043" s="425"/>
      <c r="IL8043" s="425"/>
      <c r="IM8043" s="425"/>
      <c r="IN8043" s="425"/>
      <c r="IO8043" s="425"/>
      <c r="IP8043" s="425"/>
      <c r="IQ8043" s="425"/>
      <c r="IR8043" s="425"/>
      <c r="IS8043" s="425"/>
      <c r="IT8043" s="425"/>
      <c r="IU8043" s="425"/>
      <c r="IV8043" s="425"/>
    </row>
    <row r="8044" s="428" customFormat="1" ht="27.6" customHeight="1" spans="2:256">
      <c r="B8044" s="465"/>
      <c r="GH8044" s="425"/>
      <c r="GI8044" s="425"/>
      <c r="GJ8044" s="425"/>
      <c r="GK8044" s="425"/>
      <c r="GL8044" s="425"/>
      <c r="GM8044" s="425"/>
      <c r="GN8044" s="425"/>
      <c r="GO8044" s="425"/>
      <c r="GP8044" s="425"/>
      <c r="GQ8044" s="425"/>
      <c r="GR8044" s="425"/>
      <c r="GS8044" s="425"/>
      <c r="GT8044" s="425"/>
      <c r="GU8044" s="425"/>
      <c r="GV8044" s="425"/>
      <c r="GW8044" s="425"/>
      <c r="GX8044" s="425"/>
      <c r="GY8044" s="425"/>
      <c r="GZ8044" s="425"/>
      <c r="HA8044" s="425"/>
      <c r="HB8044" s="425"/>
      <c r="HC8044" s="425"/>
      <c r="HD8044" s="425"/>
      <c r="HE8044" s="425"/>
      <c r="HF8044" s="425"/>
      <c r="HG8044" s="425"/>
      <c r="HH8044" s="425"/>
      <c r="HI8044" s="425"/>
      <c r="HJ8044" s="425"/>
      <c r="HK8044" s="425"/>
      <c r="HL8044" s="425"/>
      <c r="HM8044" s="425"/>
      <c r="HN8044" s="425"/>
      <c r="HO8044" s="425"/>
      <c r="HP8044" s="425"/>
      <c r="HQ8044" s="425"/>
      <c r="HR8044" s="425"/>
      <c r="HS8044" s="425"/>
      <c r="HT8044" s="425"/>
      <c r="HU8044" s="425"/>
      <c r="HV8044" s="425"/>
      <c r="HW8044" s="425"/>
      <c r="HX8044" s="425"/>
      <c r="HY8044" s="425"/>
      <c r="HZ8044" s="425"/>
      <c r="IA8044" s="425"/>
      <c r="IB8044" s="425"/>
      <c r="IC8044" s="425"/>
      <c r="ID8044" s="425"/>
      <c r="IE8044" s="425"/>
      <c r="IF8044" s="425"/>
      <c r="IG8044" s="425"/>
      <c r="IH8044" s="425"/>
      <c r="II8044" s="425"/>
      <c r="IJ8044" s="425"/>
      <c r="IK8044" s="425"/>
      <c r="IL8044" s="425"/>
      <c r="IM8044" s="425"/>
      <c r="IN8044" s="425"/>
      <c r="IO8044" s="425"/>
      <c r="IP8044" s="425"/>
      <c r="IQ8044" s="425"/>
      <c r="IR8044" s="425"/>
      <c r="IS8044" s="425"/>
      <c r="IT8044" s="425"/>
      <c r="IU8044" s="425"/>
      <c r="IV8044" s="425"/>
    </row>
    <row r="8045" s="428" customFormat="1" ht="27.6" customHeight="1" spans="2:256">
      <c r="B8045" s="465"/>
      <c r="GH8045" s="425"/>
      <c r="GI8045" s="425"/>
      <c r="GJ8045" s="425"/>
      <c r="GK8045" s="425"/>
      <c r="GL8045" s="425"/>
      <c r="GM8045" s="425"/>
      <c r="GN8045" s="425"/>
      <c r="GO8045" s="425"/>
      <c r="GP8045" s="425"/>
      <c r="GQ8045" s="425"/>
      <c r="GR8045" s="425"/>
      <c r="GS8045" s="425"/>
      <c r="GT8045" s="425"/>
      <c r="GU8045" s="425"/>
      <c r="GV8045" s="425"/>
      <c r="GW8045" s="425"/>
      <c r="GX8045" s="425"/>
      <c r="GY8045" s="425"/>
      <c r="GZ8045" s="425"/>
      <c r="HA8045" s="425"/>
      <c r="HB8045" s="425"/>
      <c r="HC8045" s="425"/>
      <c r="HD8045" s="425"/>
      <c r="HE8045" s="425"/>
      <c r="HF8045" s="425"/>
      <c r="HG8045" s="425"/>
      <c r="HH8045" s="425"/>
      <c r="HI8045" s="425"/>
      <c r="HJ8045" s="425"/>
      <c r="HK8045" s="425"/>
      <c r="HL8045" s="425"/>
      <c r="HM8045" s="425"/>
      <c r="HN8045" s="425"/>
      <c r="HO8045" s="425"/>
      <c r="HP8045" s="425"/>
      <c r="HQ8045" s="425"/>
      <c r="HR8045" s="425"/>
      <c r="HS8045" s="425"/>
      <c r="HT8045" s="425"/>
      <c r="HU8045" s="425"/>
      <c r="HV8045" s="425"/>
      <c r="HW8045" s="425"/>
      <c r="HX8045" s="425"/>
      <c r="HY8045" s="425"/>
      <c r="HZ8045" s="425"/>
      <c r="IA8045" s="425"/>
      <c r="IB8045" s="425"/>
      <c r="IC8045" s="425"/>
      <c r="ID8045" s="425"/>
      <c r="IE8045" s="425"/>
      <c r="IF8045" s="425"/>
      <c r="IG8045" s="425"/>
      <c r="IH8045" s="425"/>
      <c r="II8045" s="425"/>
      <c r="IJ8045" s="425"/>
      <c r="IK8045" s="425"/>
      <c r="IL8045" s="425"/>
      <c r="IM8045" s="425"/>
      <c r="IN8045" s="425"/>
      <c r="IO8045" s="425"/>
      <c r="IP8045" s="425"/>
      <c r="IQ8045" s="425"/>
      <c r="IR8045" s="425"/>
      <c r="IS8045" s="425"/>
      <c r="IT8045" s="425"/>
      <c r="IU8045" s="425"/>
      <c r="IV8045" s="425"/>
    </row>
    <row r="8046" s="428" customFormat="1" ht="27.6" customHeight="1" spans="2:256">
      <c r="B8046" s="465"/>
      <c r="GH8046" s="425"/>
      <c r="GI8046" s="425"/>
      <c r="GJ8046" s="425"/>
      <c r="GK8046" s="425"/>
      <c r="GL8046" s="425"/>
      <c r="GM8046" s="425"/>
      <c r="GN8046" s="425"/>
      <c r="GO8046" s="425"/>
      <c r="GP8046" s="425"/>
      <c r="GQ8046" s="425"/>
      <c r="GR8046" s="425"/>
      <c r="GS8046" s="425"/>
      <c r="GT8046" s="425"/>
      <c r="GU8046" s="425"/>
      <c r="GV8046" s="425"/>
      <c r="GW8046" s="425"/>
      <c r="GX8046" s="425"/>
      <c r="GY8046" s="425"/>
      <c r="GZ8046" s="425"/>
      <c r="HA8046" s="425"/>
      <c r="HB8046" s="425"/>
      <c r="HC8046" s="425"/>
      <c r="HD8046" s="425"/>
      <c r="HE8046" s="425"/>
      <c r="HF8046" s="425"/>
      <c r="HG8046" s="425"/>
      <c r="HH8046" s="425"/>
      <c r="HI8046" s="425"/>
      <c r="HJ8046" s="425"/>
      <c r="HK8046" s="425"/>
      <c r="HL8046" s="425"/>
      <c r="HM8046" s="425"/>
      <c r="HN8046" s="425"/>
      <c r="HO8046" s="425"/>
      <c r="HP8046" s="425"/>
      <c r="HQ8046" s="425"/>
      <c r="HR8046" s="425"/>
      <c r="HS8046" s="425"/>
      <c r="HT8046" s="425"/>
      <c r="HU8046" s="425"/>
      <c r="HV8046" s="425"/>
      <c r="HW8046" s="425"/>
      <c r="HX8046" s="425"/>
      <c r="HY8046" s="425"/>
      <c r="HZ8046" s="425"/>
      <c r="IA8046" s="425"/>
      <c r="IB8046" s="425"/>
      <c r="IC8046" s="425"/>
      <c r="ID8046" s="425"/>
      <c r="IE8046" s="425"/>
      <c r="IF8046" s="425"/>
      <c r="IG8046" s="425"/>
      <c r="IH8046" s="425"/>
      <c r="II8046" s="425"/>
      <c r="IJ8046" s="425"/>
      <c r="IK8046" s="425"/>
      <c r="IL8046" s="425"/>
      <c r="IM8046" s="425"/>
      <c r="IN8046" s="425"/>
      <c r="IO8046" s="425"/>
      <c r="IP8046" s="425"/>
      <c r="IQ8046" s="425"/>
      <c r="IR8046" s="425"/>
      <c r="IS8046" s="425"/>
      <c r="IT8046" s="425"/>
      <c r="IU8046" s="425"/>
      <c r="IV8046" s="425"/>
    </row>
    <row r="8047" s="428" customFormat="1" ht="27.6" customHeight="1" spans="2:256">
      <c r="B8047" s="465"/>
      <c r="GH8047" s="425"/>
      <c r="GI8047" s="425"/>
      <c r="GJ8047" s="425"/>
      <c r="GK8047" s="425"/>
      <c r="GL8047" s="425"/>
      <c r="GM8047" s="425"/>
      <c r="GN8047" s="425"/>
      <c r="GO8047" s="425"/>
      <c r="GP8047" s="425"/>
      <c r="GQ8047" s="425"/>
      <c r="GR8047" s="425"/>
      <c r="GS8047" s="425"/>
      <c r="GT8047" s="425"/>
      <c r="GU8047" s="425"/>
      <c r="GV8047" s="425"/>
      <c r="GW8047" s="425"/>
      <c r="GX8047" s="425"/>
      <c r="GY8047" s="425"/>
      <c r="GZ8047" s="425"/>
      <c r="HA8047" s="425"/>
      <c r="HB8047" s="425"/>
      <c r="HC8047" s="425"/>
      <c r="HD8047" s="425"/>
      <c r="HE8047" s="425"/>
      <c r="HF8047" s="425"/>
      <c r="HG8047" s="425"/>
      <c r="HH8047" s="425"/>
      <c r="HI8047" s="425"/>
      <c r="HJ8047" s="425"/>
      <c r="HK8047" s="425"/>
      <c r="HL8047" s="425"/>
      <c r="HM8047" s="425"/>
      <c r="HN8047" s="425"/>
      <c r="HO8047" s="425"/>
      <c r="HP8047" s="425"/>
      <c r="HQ8047" s="425"/>
      <c r="HR8047" s="425"/>
      <c r="HS8047" s="425"/>
      <c r="HT8047" s="425"/>
      <c r="HU8047" s="425"/>
      <c r="HV8047" s="425"/>
      <c r="HW8047" s="425"/>
      <c r="HX8047" s="425"/>
      <c r="HY8047" s="425"/>
      <c r="HZ8047" s="425"/>
      <c r="IA8047" s="425"/>
      <c r="IB8047" s="425"/>
      <c r="IC8047" s="425"/>
      <c r="ID8047" s="425"/>
      <c r="IE8047" s="425"/>
      <c r="IF8047" s="425"/>
      <c r="IG8047" s="425"/>
      <c r="IH8047" s="425"/>
      <c r="II8047" s="425"/>
      <c r="IJ8047" s="425"/>
      <c r="IK8047" s="425"/>
      <c r="IL8047" s="425"/>
      <c r="IM8047" s="425"/>
      <c r="IN8047" s="425"/>
      <c r="IO8047" s="425"/>
      <c r="IP8047" s="425"/>
      <c r="IQ8047" s="425"/>
      <c r="IR8047" s="425"/>
      <c r="IS8047" s="425"/>
      <c r="IT8047" s="425"/>
      <c r="IU8047" s="425"/>
      <c r="IV8047" s="425"/>
    </row>
    <row r="8048" s="428" customFormat="1" ht="27.6" customHeight="1" spans="2:256">
      <c r="B8048" s="465"/>
      <c r="GH8048" s="425"/>
      <c r="GI8048" s="425"/>
      <c r="GJ8048" s="425"/>
      <c r="GK8048" s="425"/>
      <c r="GL8048" s="425"/>
      <c r="GM8048" s="425"/>
      <c r="GN8048" s="425"/>
      <c r="GO8048" s="425"/>
      <c r="GP8048" s="425"/>
      <c r="GQ8048" s="425"/>
      <c r="GR8048" s="425"/>
      <c r="GS8048" s="425"/>
      <c r="GT8048" s="425"/>
      <c r="GU8048" s="425"/>
      <c r="GV8048" s="425"/>
      <c r="GW8048" s="425"/>
      <c r="GX8048" s="425"/>
      <c r="GY8048" s="425"/>
      <c r="GZ8048" s="425"/>
      <c r="HA8048" s="425"/>
      <c r="HB8048" s="425"/>
      <c r="HC8048" s="425"/>
      <c r="HD8048" s="425"/>
      <c r="HE8048" s="425"/>
      <c r="HF8048" s="425"/>
      <c r="HG8048" s="425"/>
      <c r="HH8048" s="425"/>
      <c r="HI8048" s="425"/>
      <c r="HJ8048" s="425"/>
      <c r="HK8048" s="425"/>
      <c r="HL8048" s="425"/>
      <c r="HM8048" s="425"/>
      <c r="HN8048" s="425"/>
      <c r="HO8048" s="425"/>
      <c r="HP8048" s="425"/>
      <c r="HQ8048" s="425"/>
      <c r="HR8048" s="425"/>
      <c r="HS8048" s="425"/>
      <c r="HT8048" s="425"/>
      <c r="HU8048" s="425"/>
      <c r="HV8048" s="425"/>
      <c r="HW8048" s="425"/>
      <c r="HX8048" s="425"/>
      <c r="HY8048" s="425"/>
      <c r="HZ8048" s="425"/>
      <c r="IA8048" s="425"/>
      <c r="IB8048" s="425"/>
      <c r="IC8048" s="425"/>
      <c r="ID8048" s="425"/>
      <c r="IE8048" s="425"/>
      <c r="IF8048" s="425"/>
      <c r="IG8048" s="425"/>
      <c r="IH8048" s="425"/>
      <c r="II8048" s="425"/>
      <c r="IJ8048" s="425"/>
      <c r="IK8048" s="425"/>
      <c r="IL8048" s="425"/>
      <c r="IM8048" s="425"/>
      <c r="IN8048" s="425"/>
      <c r="IO8048" s="425"/>
      <c r="IP8048" s="425"/>
      <c r="IQ8048" s="425"/>
      <c r="IR8048" s="425"/>
      <c r="IS8048" s="425"/>
      <c r="IT8048" s="425"/>
      <c r="IU8048" s="425"/>
      <c r="IV8048" s="425"/>
    </row>
    <row r="8049" s="428" customFormat="1" ht="27.6" customHeight="1" spans="2:256">
      <c r="B8049" s="465"/>
      <c r="GH8049" s="425"/>
      <c r="GI8049" s="425"/>
      <c r="GJ8049" s="425"/>
      <c r="GK8049" s="425"/>
      <c r="GL8049" s="425"/>
      <c r="GM8049" s="425"/>
      <c r="GN8049" s="425"/>
      <c r="GO8049" s="425"/>
      <c r="GP8049" s="425"/>
      <c r="GQ8049" s="425"/>
      <c r="GR8049" s="425"/>
      <c r="GS8049" s="425"/>
      <c r="GT8049" s="425"/>
      <c r="GU8049" s="425"/>
      <c r="GV8049" s="425"/>
      <c r="GW8049" s="425"/>
      <c r="GX8049" s="425"/>
      <c r="GY8049" s="425"/>
      <c r="GZ8049" s="425"/>
      <c r="HA8049" s="425"/>
      <c r="HB8049" s="425"/>
      <c r="HC8049" s="425"/>
      <c r="HD8049" s="425"/>
      <c r="HE8049" s="425"/>
      <c r="HF8049" s="425"/>
      <c r="HG8049" s="425"/>
      <c r="HH8049" s="425"/>
      <c r="HI8049" s="425"/>
      <c r="HJ8049" s="425"/>
      <c r="HK8049" s="425"/>
      <c r="HL8049" s="425"/>
      <c r="HM8049" s="425"/>
      <c r="HN8049" s="425"/>
      <c r="HO8049" s="425"/>
      <c r="HP8049" s="425"/>
      <c r="HQ8049" s="425"/>
      <c r="HR8049" s="425"/>
      <c r="HS8049" s="425"/>
      <c r="HT8049" s="425"/>
      <c r="HU8049" s="425"/>
      <c r="HV8049" s="425"/>
      <c r="HW8049" s="425"/>
      <c r="HX8049" s="425"/>
      <c r="HY8049" s="425"/>
      <c r="HZ8049" s="425"/>
      <c r="IA8049" s="425"/>
      <c r="IB8049" s="425"/>
      <c r="IC8049" s="425"/>
      <c r="ID8049" s="425"/>
      <c r="IE8049" s="425"/>
      <c r="IF8049" s="425"/>
      <c r="IG8049" s="425"/>
      <c r="IH8049" s="425"/>
      <c r="II8049" s="425"/>
      <c r="IJ8049" s="425"/>
      <c r="IK8049" s="425"/>
      <c r="IL8049" s="425"/>
      <c r="IM8049" s="425"/>
      <c r="IN8049" s="425"/>
      <c r="IO8049" s="425"/>
      <c r="IP8049" s="425"/>
      <c r="IQ8049" s="425"/>
      <c r="IR8049" s="425"/>
      <c r="IS8049" s="425"/>
      <c r="IT8049" s="425"/>
      <c r="IU8049" s="425"/>
      <c r="IV8049" s="425"/>
    </row>
    <row r="8050" s="428" customFormat="1" ht="27.6" customHeight="1" spans="2:256">
      <c r="B8050" s="465"/>
      <c r="GH8050" s="425"/>
      <c r="GI8050" s="425"/>
      <c r="GJ8050" s="425"/>
      <c r="GK8050" s="425"/>
      <c r="GL8050" s="425"/>
      <c r="GM8050" s="425"/>
      <c r="GN8050" s="425"/>
      <c r="GO8050" s="425"/>
      <c r="GP8050" s="425"/>
      <c r="GQ8050" s="425"/>
      <c r="GR8050" s="425"/>
      <c r="GS8050" s="425"/>
      <c r="GT8050" s="425"/>
      <c r="GU8050" s="425"/>
      <c r="GV8050" s="425"/>
      <c r="GW8050" s="425"/>
      <c r="GX8050" s="425"/>
      <c r="GY8050" s="425"/>
      <c r="GZ8050" s="425"/>
      <c r="HA8050" s="425"/>
      <c r="HB8050" s="425"/>
      <c r="HC8050" s="425"/>
      <c r="HD8050" s="425"/>
      <c r="HE8050" s="425"/>
      <c r="HF8050" s="425"/>
      <c r="HG8050" s="425"/>
      <c r="HH8050" s="425"/>
      <c r="HI8050" s="425"/>
      <c r="HJ8050" s="425"/>
      <c r="HK8050" s="425"/>
      <c r="HL8050" s="425"/>
      <c r="HM8050" s="425"/>
      <c r="HN8050" s="425"/>
      <c r="HO8050" s="425"/>
      <c r="HP8050" s="425"/>
      <c r="HQ8050" s="425"/>
      <c r="HR8050" s="425"/>
      <c r="HS8050" s="425"/>
      <c r="HT8050" s="425"/>
      <c r="HU8050" s="425"/>
      <c r="HV8050" s="425"/>
      <c r="HW8050" s="425"/>
      <c r="HX8050" s="425"/>
      <c r="HY8050" s="425"/>
      <c r="HZ8050" s="425"/>
      <c r="IA8050" s="425"/>
      <c r="IB8050" s="425"/>
      <c r="IC8050" s="425"/>
      <c r="ID8050" s="425"/>
      <c r="IE8050" s="425"/>
      <c r="IF8050" s="425"/>
      <c r="IG8050" s="425"/>
      <c r="IH8050" s="425"/>
      <c r="II8050" s="425"/>
      <c r="IJ8050" s="425"/>
      <c r="IK8050" s="425"/>
      <c r="IL8050" s="425"/>
      <c r="IM8050" s="425"/>
      <c r="IN8050" s="425"/>
      <c r="IO8050" s="425"/>
      <c r="IP8050" s="425"/>
      <c r="IQ8050" s="425"/>
      <c r="IR8050" s="425"/>
      <c r="IS8050" s="425"/>
      <c r="IT8050" s="425"/>
      <c r="IU8050" s="425"/>
      <c r="IV8050" s="425"/>
    </row>
    <row r="8051" s="428" customFormat="1" ht="27.6" customHeight="1" spans="2:256">
      <c r="B8051" s="465"/>
      <c r="GH8051" s="425"/>
      <c r="GI8051" s="425"/>
      <c r="GJ8051" s="425"/>
      <c r="GK8051" s="425"/>
      <c r="GL8051" s="425"/>
      <c r="GM8051" s="425"/>
      <c r="GN8051" s="425"/>
      <c r="GO8051" s="425"/>
      <c r="GP8051" s="425"/>
      <c r="GQ8051" s="425"/>
      <c r="GR8051" s="425"/>
      <c r="GS8051" s="425"/>
      <c r="GT8051" s="425"/>
      <c r="GU8051" s="425"/>
      <c r="GV8051" s="425"/>
      <c r="GW8051" s="425"/>
      <c r="GX8051" s="425"/>
      <c r="GY8051" s="425"/>
      <c r="GZ8051" s="425"/>
      <c r="HA8051" s="425"/>
      <c r="HB8051" s="425"/>
      <c r="HC8051" s="425"/>
      <c r="HD8051" s="425"/>
      <c r="HE8051" s="425"/>
      <c r="HF8051" s="425"/>
      <c r="HG8051" s="425"/>
      <c r="HH8051" s="425"/>
      <c r="HI8051" s="425"/>
      <c r="HJ8051" s="425"/>
      <c r="HK8051" s="425"/>
      <c r="HL8051" s="425"/>
      <c r="HM8051" s="425"/>
      <c r="HN8051" s="425"/>
      <c r="HO8051" s="425"/>
      <c r="HP8051" s="425"/>
      <c r="HQ8051" s="425"/>
      <c r="HR8051" s="425"/>
      <c r="HS8051" s="425"/>
      <c r="HT8051" s="425"/>
      <c r="HU8051" s="425"/>
      <c r="HV8051" s="425"/>
      <c r="HW8051" s="425"/>
      <c r="HX8051" s="425"/>
      <c r="HY8051" s="425"/>
      <c r="HZ8051" s="425"/>
      <c r="IA8051" s="425"/>
      <c r="IB8051" s="425"/>
      <c r="IC8051" s="425"/>
      <c r="ID8051" s="425"/>
      <c r="IE8051" s="425"/>
      <c r="IF8051" s="425"/>
      <c r="IG8051" s="425"/>
      <c r="IH8051" s="425"/>
      <c r="II8051" s="425"/>
      <c r="IJ8051" s="425"/>
      <c r="IK8051" s="425"/>
      <c r="IL8051" s="425"/>
      <c r="IM8051" s="425"/>
      <c r="IN8051" s="425"/>
      <c r="IO8051" s="425"/>
      <c r="IP8051" s="425"/>
      <c r="IQ8051" s="425"/>
      <c r="IR8051" s="425"/>
      <c r="IS8051" s="425"/>
      <c r="IT8051" s="425"/>
      <c r="IU8051" s="425"/>
      <c r="IV8051" s="425"/>
    </row>
    <row r="8052" s="428" customFormat="1" ht="27.6" customHeight="1" spans="2:256">
      <c r="B8052" s="465"/>
      <c r="GH8052" s="425"/>
      <c r="GI8052" s="425"/>
      <c r="GJ8052" s="425"/>
      <c r="GK8052" s="425"/>
      <c r="GL8052" s="425"/>
      <c r="GM8052" s="425"/>
      <c r="GN8052" s="425"/>
      <c r="GO8052" s="425"/>
      <c r="GP8052" s="425"/>
      <c r="GQ8052" s="425"/>
      <c r="GR8052" s="425"/>
      <c r="GS8052" s="425"/>
      <c r="GT8052" s="425"/>
      <c r="GU8052" s="425"/>
      <c r="GV8052" s="425"/>
      <c r="GW8052" s="425"/>
      <c r="GX8052" s="425"/>
      <c r="GY8052" s="425"/>
      <c r="GZ8052" s="425"/>
      <c r="HA8052" s="425"/>
      <c r="HB8052" s="425"/>
      <c r="HC8052" s="425"/>
      <c r="HD8052" s="425"/>
      <c r="HE8052" s="425"/>
      <c r="HF8052" s="425"/>
      <c r="HG8052" s="425"/>
      <c r="HH8052" s="425"/>
      <c r="HI8052" s="425"/>
      <c r="HJ8052" s="425"/>
      <c r="HK8052" s="425"/>
      <c r="HL8052" s="425"/>
      <c r="HM8052" s="425"/>
      <c r="HN8052" s="425"/>
      <c r="HO8052" s="425"/>
      <c r="HP8052" s="425"/>
      <c r="HQ8052" s="425"/>
      <c r="HR8052" s="425"/>
      <c r="HS8052" s="425"/>
      <c r="HT8052" s="425"/>
      <c r="HU8052" s="425"/>
      <c r="HV8052" s="425"/>
      <c r="HW8052" s="425"/>
      <c r="HX8052" s="425"/>
      <c r="HY8052" s="425"/>
      <c r="HZ8052" s="425"/>
      <c r="IA8052" s="425"/>
      <c r="IB8052" s="425"/>
      <c r="IC8052" s="425"/>
      <c r="ID8052" s="425"/>
      <c r="IE8052" s="425"/>
      <c r="IF8052" s="425"/>
      <c r="IG8052" s="425"/>
      <c r="IH8052" s="425"/>
      <c r="II8052" s="425"/>
      <c r="IJ8052" s="425"/>
      <c r="IK8052" s="425"/>
      <c r="IL8052" s="425"/>
      <c r="IM8052" s="425"/>
      <c r="IN8052" s="425"/>
      <c r="IO8052" s="425"/>
      <c r="IP8052" s="425"/>
      <c r="IQ8052" s="425"/>
      <c r="IR8052" s="425"/>
      <c r="IS8052" s="425"/>
      <c r="IT8052" s="425"/>
      <c r="IU8052" s="425"/>
      <c r="IV8052" s="425"/>
    </row>
    <row r="8053" s="428" customFormat="1" ht="27.6" customHeight="1" spans="2:256">
      <c r="B8053" s="465"/>
      <c r="GH8053" s="425"/>
      <c r="GI8053" s="425"/>
      <c r="GJ8053" s="425"/>
      <c r="GK8053" s="425"/>
      <c r="GL8053" s="425"/>
      <c r="GM8053" s="425"/>
      <c r="GN8053" s="425"/>
      <c r="GO8053" s="425"/>
      <c r="GP8053" s="425"/>
      <c r="GQ8053" s="425"/>
      <c r="GR8053" s="425"/>
      <c r="GS8053" s="425"/>
      <c r="GT8053" s="425"/>
      <c r="GU8053" s="425"/>
      <c r="GV8053" s="425"/>
      <c r="GW8053" s="425"/>
      <c r="GX8053" s="425"/>
      <c r="GY8053" s="425"/>
      <c r="GZ8053" s="425"/>
      <c r="HA8053" s="425"/>
      <c r="HB8053" s="425"/>
      <c r="HC8053" s="425"/>
      <c r="HD8053" s="425"/>
      <c r="HE8053" s="425"/>
      <c r="HF8053" s="425"/>
      <c r="HG8053" s="425"/>
      <c r="HH8053" s="425"/>
      <c r="HI8053" s="425"/>
      <c r="HJ8053" s="425"/>
      <c r="HK8053" s="425"/>
      <c r="HL8053" s="425"/>
      <c r="HM8053" s="425"/>
      <c r="HN8053" s="425"/>
      <c r="HO8053" s="425"/>
      <c r="HP8053" s="425"/>
      <c r="HQ8053" s="425"/>
      <c r="HR8053" s="425"/>
      <c r="HS8053" s="425"/>
      <c r="HT8053" s="425"/>
      <c r="HU8053" s="425"/>
      <c r="HV8053" s="425"/>
      <c r="HW8053" s="425"/>
      <c r="HX8053" s="425"/>
      <c r="HY8053" s="425"/>
      <c r="HZ8053" s="425"/>
      <c r="IA8053" s="425"/>
      <c r="IB8053" s="425"/>
      <c r="IC8053" s="425"/>
      <c r="ID8053" s="425"/>
      <c r="IE8053" s="425"/>
      <c r="IF8053" s="425"/>
      <c r="IG8053" s="425"/>
      <c r="IH8053" s="425"/>
      <c r="II8053" s="425"/>
      <c r="IJ8053" s="425"/>
      <c r="IK8053" s="425"/>
      <c r="IL8053" s="425"/>
      <c r="IM8053" s="425"/>
      <c r="IN8053" s="425"/>
      <c r="IO8053" s="425"/>
      <c r="IP8053" s="425"/>
      <c r="IQ8053" s="425"/>
      <c r="IR8053" s="425"/>
      <c r="IS8053" s="425"/>
      <c r="IT8053" s="425"/>
      <c r="IU8053" s="425"/>
      <c r="IV8053" s="425"/>
    </row>
    <row r="8054" s="428" customFormat="1" ht="27.6" customHeight="1" spans="2:256">
      <c r="B8054" s="465"/>
      <c r="GH8054" s="425"/>
      <c r="GI8054" s="425"/>
      <c r="GJ8054" s="425"/>
      <c r="GK8054" s="425"/>
      <c r="GL8054" s="425"/>
      <c r="GM8054" s="425"/>
      <c r="GN8054" s="425"/>
      <c r="GO8054" s="425"/>
      <c r="GP8054" s="425"/>
      <c r="GQ8054" s="425"/>
      <c r="GR8054" s="425"/>
      <c r="GS8054" s="425"/>
      <c r="GT8054" s="425"/>
      <c r="GU8054" s="425"/>
      <c r="GV8054" s="425"/>
      <c r="GW8054" s="425"/>
      <c r="GX8054" s="425"/>
      <c r="GY8054" s="425"/>
      <c r="GZ8054" s="425"/>
      <c r="HA8054" s="425"/>
      <c r="HB8054" s="425"/>
      <c r="HC8054" s="425"/>
      <c r="HD8054" s="425"/>
      <c r="HE8054" s="425"/>
      <c r="HF8054" s="425"/>
      <c r="HG8054" s="425"/>
      <c r="HH8054" s="425"/>
      <c r="HI8054" s="425"/>
      <c r="HJ8054" s="425"/>
      <c r="HK8054" s="425"/>
      <c r="HL8054" s="425"/>
      <c r="HM8054" s="425"/>
      <c r="HN8054" s="425"/>
      <c r="HO8054" s="425"/>
      <c r="HP8054" s="425"/>
      <c r="HQ8054" s="425"/>
      <c r="HR8054" s="425"/>
      <c r="HS8054" s="425"/>
      <c r="HT8054" s="425"/>
      <c r="HU8054" s="425"/>
      <c r="HV8054" s="425"/>
      <c r="HW8054" s="425"/>
      <c r="HX8054" s="425"/>
      <c r="HY8054" s="425"/>
      <c r="HZ8054" s="425"/>
      <c r="IA8054" s="425"/>
      <c r="IB8054" s="425"/>
      <c r="IC8054" s="425"/>
      <c r="ID8054" s="425"/>
      <c r="IE8054" s="425"/>
      <c r="IF8054" s="425"/>
      <c r="IG8054" s="425"/>
      <c r="IH8054" s="425"/>
      <c r="II8054" s="425"/>
      <c r="IJ8054" s="425"/>
      <c r="IK8054" s="425"/>
      <c r="IL8054" s="425"/>
      <c r="IM8054" s="425"/>
      <c r="IN8054" s="425"/>
      <c r="IO8054" s="425"/>
      <c r="IP8054" s="425"/>
      <c r="IQ8054" s="425"/>
      <c r="IR8054" s="425"/>
      <c r="IS8054" s="425"/>
      <c r="IT8054" s="425"/>
      <c r="IU8054" s="425"/>
      <c r="IV8054" s="425"/>
    </row>
    <row r="8055" s="428" customFormat="1" ht="27.6" customHeight="1" spans="2:256">
      <c r="B8055" s="465"/>
      <c r="GH8055" s="425"/>
      <c r="GI8055" s="425"/>
      <c r="GJ8055" s="425"/>
      <c r="GK8055" s="425"/>
      <c r="GL8055" s="425"/>
      <c r="GM8055" s="425"/>
      <c r="GN8055" s="425"/>
      <c r="GO8055" s="425"/>
      <c r="GP8055" s="425"/>
      <c r="GQ8055" s="425"/>
      <c r="GR8055" s="425"/>
      <c r="GS8055" s="425"/>
      <c r="GT8055" s="425"/>
      <c r="GU8055" s="425"/>
      <c r="GV8055" s="425"/>
      <c r="GW8055" s="425"/>
      <c r="GX8055" s="425"/>
      <c r="GY8055" s="425"/>
      <c r="GZ8055" s="425"/>
      <c r="HA8055" s="425"/>
      <c r="HB8055" s="425"/>
      <c r="HC8055" s="425"/>
      <c r="HD8055" s="425"/>
      <c r="HE8055" s="425"/>
      <c r="HF8055" s="425"/>
      <c r="HG8055" s="425"/>
      <c r="HH8055" s="425"/>
      <c r="HI8055" s="425"/>
      <c r="HJ8055" s="425"/>
      <c r="HK8055" s="425"/>
      <c r="HL8055" s="425"/>
      <c r="HM8055" s="425"/>
      <c r="HN8055" s="425"/>
      <c r="HO8055" s="425"/>
      <c r="HP8055" s="425"/>
      <c r="HQ8055" s="425"/>
      <c r="HR8055" s="425"/>
      <c r="HS8055" s="425"/>
      <c r="HT8055" s="425"/>
      <c r="HU8055" s="425"/>
      <c r="HV8055" s="425"/>
      <c r="HW8055" s="425"/>
      <c r="HX8055" s="425"/>
      <c r="HY8055" s="425"/>
      <c r="HZ8055" s="425"/>
      <c r="IA8055" s="425"/>
      <c r="IB8055" s="425"/>
      <c r="IC8055" s="425"/>
      <c r="ID8055" s="425"/>
      <c r="IE8055" s="425"/>
      <c r="IF8055" s="425"/>
      <c r="IG8055" s="425"/>
      <c r="IH8055" s="425"/>
      <c r="II8055" s="425"/>
      <c r="IJ8055" s="425"/>
      <c r="IK8055" s="425"/>
      <c r="IL8055" s="425"/>
      <c r="IM8055" s="425"/>
      <c r="IN8055" s="425"/>
      <c r="IO8055" s="425"/>
      <c r="IP8055" s="425"/>
      <c r="IQ8055" s="425"/>
      <c r="IR8055" s="425"/>
      <c r="IS8055" s="425"/>
      <c r="IT8055" s="425"/>
      <c r="IU8055" s="425"/>
      <c r="IV8055" s="425"/>
    </row>
    <row r="8056" s="428" customFormat="1" ht="27.6" customHeight="1" spans="2:256">
      <c r="B8056" s="465"/>
      <c r="GH8056" s="425"/>
      <c r="GI8056" s="425"/>
      <c r="GJ8056" s="425"/>
      <c r="GK8056" s="425"/>
      <c r="GL8056" s="425"/>
      <c r="GM8056" s="425"/>
      <c r="GN8056" s="425"/>
      <c r="GO8056" s="425"/>
      <c r="GP8056" s="425"/>
      <c r="GQ8056" s="425"/>
      <c r="GR8056" s="425"/>
      <c r="GS8056" s="425"/>
      <c r="GT8056" s="425"/>
      <c r="GU8056" s="425"/>
      <c r="GV8056" s="425"/>
      <c r="GW8056" s="425"/>
      <c r="GX8056" s="425"/>
      <c r="GY8056" s="425"/>
      <c r="GZ8056" s="425"/>
      <c r="HA8056" s="425"/>
      <c r="HB8056" s="425"/>
      <c r="HC8056" s="425"/>
      <c r="HD8056" s="425"/>
      <c r="HE8056" s="425"/>
      <c r="HF8056" s="425"/>
      <c r="HG8056" s="425"/>
      <c r="HH8056" s="425"/>
      <c r="HI8056" s="425"/>
      <c r="HJ8056" s="425"/>
      <c r="HK8056" s="425"/>
      <c r="HL8056" s="425"/>
      <c r="HM8056" s="425"/>
      <c r="HN8056" s="425"/>
      <c r="HO8056" s="425"/>
      <c r="HP8056" s="425"/>
      <c r="HQ8056" s="425"/>
      <c r="HR8056" s="425"/>
      <c r="HS8056" s="425"/>
      <c r="HT8056" s="425"/>
      <c r="HU8056" s="425"/>
      <c r="HV8056" s="425"/>
      <c r="HW8056" s="425"/>
      <c r="HX8056" s="425"/>
      <c r="HY8056" s="425"/>
      <c r="HZ8056" s="425"/>
      <c r="IA8056" s="425"/>
      <c r="IB8056" s="425"/>
      <c r="IC8056" s="425"/>
      <c r="ID8056" s="425"/>
      <c r="IE8056" s="425"/>
      <c r="IF8056" s="425"/>
      <c r="IG8056" s="425"/>
      <c r="IH8056" s="425"/>
      <c r="II8056" s="425"/>
      <c r="IJ8056" s="425"/>
      <c r="IK8056" s="425"/>
      <c r="IL8056" s="425"/>
      <c r="IM8056" s="425"/>
      <c r="IN8056" s="425"/>
      <c r="IO8056" s="425"/>
      <c r="IP8056" s="425"/>
      <c r="IQ8056" s="425"/>
      <c r="IR8056" s="425"/>
      <c r="IS8056" s="425"/>
      <c r="IT8056" s="425"/>
      <c r="IU8056" s="425"/>
      <c r="IV8056" s="425"/>
    </row>
    <row r="8057" s="428" customFormat="1" ht="27.6" customHeight="1" spans="2:256">
      <c r="B8057" s="465"/>
      <c r="GH8057" s="425"/>
      <c r="GI8057" s="425"/>
      <c r="GJ8057" s="425"/>
      <c r="GK8057" s="425"/>
      <c r="GL8057" s="425"/>
      <c r="GM8057" s="425"/>
      <c r="GN8057" s="425"/>
      <c r="GO8057" s="425"/>
      <c r="GP8057" s="425"/>
      <c r="GQ8057" s="425"/>
      <c r="GR8057" s="425"/>
      <c r="GS8057" s="425"/>
      <c r="GT8057" s="425"/>
      <c r="GU8057" s="425"/>
      <c r="GV8057" s="425"/>
      <c r="GW8057" s="425"/>
      <c r="GX8057" s="425"/>
      <c r="GY8057" s="425"/>
      <c r="GZ8057" s="425"/>
      <c r="HA8057" s="425"/>
      <c r="HB8057" s="425"/>
      <c r="HC8057" s="425"/>
      <c r="HD8057" s="425"/>
      <c r="HE8057" s="425"/>
      <c r="HF8057" s="425"/>
      <c r="HG8057" s="425"/>
      <c r="HH8057" s="425"/>
      <c r="HI8057" s="425"/>
      <c r="HJ8057" s="425"/>
      <c r="HK8057" s="425"/>
      <c r="HL8057" s="425"/>
      <c r="HM8057" s="425"/>
      <c r="HN8057" s="425"/>
      <c r="HO8057" s="425"/>
      <c r="HP8057" s="425"/>
      <c r="HQ8057" s="425"/>
      <c r="HR8057" s="425"/>
      <c r="HS8057" s="425"/>
      <c r="HT8057" s="425"/>
      <c r="HU8057" s="425"/>
      <c r="HV8057" s="425"/>
      <c r="HW8057" s="425"/>
      <c r="HX8057" s="425"/>
      <c r="HY8057" s="425"/>
      <c r="HZ8057" s="425"/>
      <c r="IA8057" s="425"/>
      <c r="IB8057" s="425"/>
      <c r="IC8057" s="425"/>
      <c r="ID8057" s="425"/>
      <c r="IE8057" s="425"/>
      <c r="IF8057" s="425"/>
      <c r="IG8057" s="425"/>
      <c r="IH8057" s="425"/>
      <c r="II8057" s="425"/>
      <c r="IJ8057" s="425"/>
      <c r="IK8057" s="425"/>
      <c r="IL8057" s="425"/>
      <c r="IM8057" s="425"/>
      <c r="IN8057" s="425"/>
      <c r="IO8057" s="425"/>
      <c r="IP8057" s="425"/>
      <c r="IQ8057" s="425"/>
      <c r="IR8057" s="425"/>
      <c r="IS8057" s="425"/>
      <c r="IT8057" s="425"/>
      <c r="IU8057" s="425"/>
      <c r="IV8057" s="425"/>
    </row>
    <row r="8058" s="428" customFormat="1" ht="27.6" customHeight="1" spans="2:256">
      <c r="B8058" s="465"/>
      <c r="GH8058" s="425"/>
      <c r="GI8058" s="425"/>
      <c r="GJ8058" s="425"/>
      <c r="GK8058" s="425"/>
      <c r="GL8058" s="425"/>
      <c r="GM8058" s="425"/>
      <c r="GN8058" s="425"/>
      <c r="GO8058" s="425"/>
      <c r="GP8058" s="425"/>
      <c r="GQ8058" s="425"/>
      <c r="GR8058" s="425"/>
      <c r="GS8058" s="425"/>
      <c r="GT8058" s="425"/>
      <c r="GU8058" s="425"/>
      <c r="GV8058" s="425"/>
      <c r="GW8058" s="425"/>
      <c r="GX8058" s="425"/>
      <c r="GY8058" s="425"/>
      <c r="GZ8058" s="425"/>
      <c r="HA8058" s="425"/>
      <c r="HB8058" s="425"/>
      <c r="HC8058" s="425"/>
      <c r="HD8058" s="425"/>
      <c r="HE8058" s="425"/>
      <c r="HF8058" s="425"/>
      <c r="HG8058" s="425"/>
      <c r="HH8058" s="425"/>
      <c r="HI8058" s="425"/>
      <c r="HJ8058" s="425"/>
      <c r="HK8058" s="425"/>
      <c r="HL8058" s="425"/>
      <c r="HM8058" s="425"/>
      <c r="HN8058" s="425"/>
      <c r="HO8058" s="425"/>
      <c r="HP8058" s="425"/>
      <c r="HQ8058" s="425"/>
      <c r="HR8058" s="425"/>
      <c r="HS8058" s="425"/>
      <c r="HT8058" s="425"/>
      <c r="HU8058" s="425"/>
      <c r="HV8058" s="425"/>
      <c r="HW8058" s="425"/>
      <c r="HX8058" s="425"/>
      <c r="HY8058" s="425"/>
      <c r="HZ8058" s="425"/>
      <c r="IA8058" s="425"/>
      <c r="IB8058" s="425"/>
      <c r="IC8058" s="425"/>
      <c r="ID8058" s="425"/>
      <c r="IE8058" s="425"/>
      <c r="IF8058" s="425"/>
      <c r="IG8058" s="425"/>
      <c r="IH8058" s="425"/>
      <c r="II8058" s="425"/>
      <c r="IJ8058" s="425"/>
      <c r="IK8058" s="425"/>
      <c r="IL8058" s="425"/>
      <c r="IM8058" s="425"/>
      <c r="IN8058" s="425"/>
      <c r="IO8058" s="425"/>
      <c r="IP8058" s="425"/>
      <c r="IQ8058" s="425"/>
      <c r="IR8058" s="425"/>
      <c r="IS8058" s="425"/>
      <c r="IT8058" s="425"/>
      <c r="IU8058" s="425"/>
      <c r="IV8058" s="425"/>
    </row>
    <row r="8059" s="428" customFormat="1" ht="27.6" customHeight="1" spans="2:256">
      <c r="B8059" s="465"/>
      <c r="GH8059" s="425"/>
      <c r="GI8059" s="425"/>
      <c r="GJ8059" s="425"/>
      <c r="GK8059" s="425"/>
      <c r="GL8059" s="425"/>
      <c r="GM8059" s="425"/>
      <c r="GN8059" s="425"/>
      <c r="GO8059" s="425"/>
      <c r="GP8059" s="425"/>
      <c r="GQ8059" s="425"/>
      <c r="GR8059" s="425"/>
      <c r="GS8059" s="425"/>
      <c r="GT8059" s="425"/>
      <c r="GU8059" s="425"/>
      <c r="GV8059" s="425"/>
      <c r="GW8059" s="425"/>
      <c r="GX8059" s="425"/>
      <c r="GY8059" s="425"/>
      <c r="GZ8059" s="425"/>
      <c r="HA8059" s="425"/>
      <c r="HB8059" s="425"/>
      <c r="HC8059" s="425"/>
      <c r="HD8059" s="425"/>
      <c r="HE8059" s="425"/>
      <c r="HF8059" s="425"/>
      <c r="HG8059" s="425"/>
      <c r="HH8059" s="425"/>
      <c r="HI8059" s="425"/>
      <c r="HJ8059" s="425"/>
      <c r="HK8059" s="425"/>
      <c r="HL8059" s="425"/>
      <c r="HM8059" s="425"/>
      <c r="HN8059" s="425"/>
      <c r="HO8059" s="425"/>
      <c r="HP8059" s="425"/>
      <c r="HQ8059" s="425"/>
      <c r="HR8059" s="425"/>
      <c r="HS8059" s="425"/>
      <c r="HT8059" s="425"/>
      <c r="HU8059" s="425"/>
      <c r="HV8059" s="425"/>
      <c r="HW8059" s="425"/>
      <c r="HX8059" s="425"/>
      <c r="HY8059" s="425"/>
      <c r="HZ8059" s="425"/>
      <c r="IA8059" s="425"/>
      <c r="IB8059" s="425"/>
      <c r="IC8059" s="425"/>
      <c r="ID8059" s="425"/>
      <c r="IE8059" s="425"/>
      <c r="IF8059" s="425"/>
      <c r="IG8059" s="425"/>
      <c r="IH8059" s="425"/>
      <c r="II8059" s="425"/>
      <c r="IJ8059" s="425"/>
      <c r="IK8059" s="425"/>
      <c r="IL8059" s="425"/>
      <c r="IM8059" s="425"/>
      <c r="IN8059" s="425"/>
      <c r="IO8059" s="425"/>
      <c r="IP8059" s="425"/>
      <c r="IQ8059" s="425"/>
      <c r="IR8059" s="425"/>
      <c r="IS8059" s="425"/>
      <c r="IT8059" s="425"/>
      <c r="IU8059" s="425"/>
      <c r="IV8059" s="425"/>
    </row>
    <row r="8060" s="428" customFormat="1" ht="27.6" customHeight="1" spans="2:256">
      <c r="B8060" s="465"/>
      <c r="GH8060" s="425"/>
      <c r="GI8060" s="425"/>
      <c r="GJ8060" s="425"/>
      <c r="GK8060" s="425"/>
      <c r="GL8060" s="425"/>
      <c r="GM8060" s="425"/>
      <c r="GN8060" s="425"/>
      <c r="GO8060" s="425"/>
      <c r="GP8060" s="425"/>
      <c r="GQ8060" s="425"/>
      <c r="GR8060" s="425"/>
      <c r="GS8060" s="425"/>
      <c r="GT8060" s="425"/>
      <c r="GU8060" s="425"/>
      <c r="GV8060" s="425"/>
      <c r="GW8060" s="425"/>
      <c r="GX8060" s="425"/>
      <c r="GY8060" s="425"/>
      <c r="GZ8060" s="425"/>
      <c r="HA8060" s="425"/>
      <c r="HB8060" s="425"/>
      <c r="HC8060" s="425"/>
      <c r="HD8060" s="425"/>
      <c r="HE8060" s="425"/>
      <c r="HF8060" s="425"/>
      <c r="HG8060" s="425"/>
      <c r="HH8060" s="425"/>
      <c r="HI8060" s="425"/>
      <c r="HJ8060" s="425"/>
      <c r="HK8060" s="425"/>
      <c r="HL8060" s="425"/>
      <c r="HM8060" s="425"/>
      <c r="HN8060" s="425"/>
      <c r="HO8060" s="425"/>
      <c r="HP8060" s="425"/>
      <c r="HQ8060" s="425"/>
      <c r="HR8060" s="425"/>
      <c r="HS8060" s="425"/>
      <c r="HT8060" s="425"/>
      <c r="HU8060" s="425"/>
      <c r="HV8060" s="425"/>
      <c r="HW8060" s="425"/>
      <c r="HX8060" s="425"/>
      <c r="HY8060" s="425"/>
      <c r="HZ8060" s="425"/>
      <c r="IA8060" s="425"/>
      <c r="IB8060" s="425"/>
      <c r="IC8060" s="425"/>
      <c r="ID8060" s="425"/>
      <c r="IE8060" s="425"/>
      <c r="IF8060" s="425"/>
      <c r="IG8060" s="425"/>
      <c r="IH8060" s="425"/>
      <c r="II8060" s="425"/>
      <c r="IJ8060" s="425"/>
      <c r="IK8060" s="425"/>
      <c r="IL8060" s="425"/>
      <c r="IM8060" s="425"/>
      <c r="IN8060" s="425"/>
      <c r="IO8060" s="425"/>
      <c r="IP8060" s="425"/>
      <c r="IQ8060" s="425"/>
      <c r="IR8060" s="425"/>
      <c r="IS8060" s="425"/>
      <c r="IT8060" s="425"/>
      <c r="IU8060" s="425"/>
      <c r="IV8060" s="425"/>
    </row>
    <row r="8061" s="428" customFormat="1" ht="27.6" customHeight="1" spans="2:256">
      <c r="B8061" s="465"/>
      <c r="GH8061" s="425"/>
      <c r="GI8061" s="425"/>
      <c r="GJ8061" s="425"/>
      <c r="GK8061" s="425"/>
      <c r="GL8061" s="425"/>
      <c r="GM8061" s="425"/>
      <c r="GN8061" s="425"/>
      <c r="GO8061" s="425"/>
      <c r="GP8061" s="425"/>
      <c r="GQ8061" s="425"/>
      <c r="GR8061" s="425"/>
      <c r="GS8061" s="425"/>
      <c r="GT8061" s="425"/>
      <c r="GU8061" s="425"/>
      <c r="GV8061" s="425"/>
      <c r="GW8061" s="425"/>
      <c r="GX8061" s="425"/>
      <c r="GY8061" s="425"/>
      <c r="GZ8061" s="425"/>
      <c r="HA8061" s="425"/>
      <c r="HB8061" s="425"/>
      <c r="HC8061" s="425"/>
      <c r="HD8061" s="425"/>
      <c r="HE8061" s="425"/>
      <c r="HF8061" s="425"/>
      <c r="HG8061" s="425"/>
      <c r="HH8061" s="425"/>
      <c r="HI8061" s="425"/>
      <c r="HJ8061" s="425"/>
      <c r="HK8061" s="425"/>
      <c r="HL8061" s="425"/>
      <c r="HM8061" s="425"/>
      <c r="HN8061" s="425"/>
      <c r="HO8061" s="425"/>
      <c r="HP8061" s="425"/>
      <c r="HQ8061" s="425"/>
      <c r="HR8061" s="425"/>
      <c r="HS8061" s="425"/>
      <c r="HT8061" s="425"/>
      <c r="HU8061" s="425"/>
      <c r="HV8061" s="425"/>
      <c r="HW8061" s="425"/>
      <c r="HX8061" s="425"/>
      <c r="HY8061" s="425"/>
      <c r="HZ8061" s="425"/>
      <c r="IA8061" s="425"/>
      <c r="IB8061" s="425"/>
      <c r="IC8061" s="425"/>
      <c r="ID8061" s="425"/>
      <c r="IE8061" s="425"/>
      <c r="IF8061" s="425"/>
      <c r="IG8061" s="425"/>
      <c r="IH8061" s="425"/>
      <c r="II8061" s="425"/>
      <c r="IJ8061" s="425"/>
      <c r="IK8061" s="425"/>
      <c r="IL8061" s="425"/>
      <c r="IM8061" s="425"/>
      <c r="IN8061" s="425"/>
      <c r="IO8061" s="425"/>
      <c r="IP8061" s="425"/>
      <c r="IQ8061" s="425"/>
      <c r="IR8061" s="425"/>
      <c r="IS8061" s="425"/>
      <c r="IT8061" s="425"/>
      <c r="IU8061" s="425"/>
      <c r="IV8061" s="425"/>
    </row>
    <row r="8062" s="428" customFormat="1" ht="27.6" customHeight="1" spans="2:256">
      <c r="B8062" s="465"/>
      <c r="GH8062" s="425"/>
      <c r="GI8062" s="425"/>
      <c r="GJ8062" s="425"/>
      <c r="GK8062" s="425"/>
      <c r="GL8062" s="425"/>
      <c r="GM8062" s="425"/>
      <c r="GN8062" s="425"/>
      <c r="GO8062" s="425"/>
      <c r="GP8062" s="425"/>
      <c r="GQ8062" s="425"/>
      <c r="GR8062" s="425"/>
      <c r="GS8062" s="425"/>
      <c r="GT8062" s="425"/>
      <c r="GU8062" s="425"/>
      <c r="GV8062" s="425"/>
      <c r="GW8062" s="425"/>
      <c r="GX8062" s="425"/>
      <c r="GY8062" s="425"/>
      <c r="GZ8062" s="425"/>
      <c r="HA8062" s="425"/>
      <c r="HB8062" s="425"/>
      <c r="HC8062" s="425"/>
      <c r="HD8062" s="425"/>
      <c r="HE8062" s="425"/>
      <c r="HF8062" s="425"/>
      <c r="HG8062" s="425"/>
      <c r="HH8062" s="425"/>
      <c r="HI8062" s="425"/>
      <c r="HJ8062" s="425"/>
      <c r="HK8062" s="425"/>
      <c r="HL8062" s="425"/>
      <c r="HM8062" s="425"/>
      <c r="HN8062" s="425"/>
      <c r="HO8062" s="425"/>
      <c r="HP8062" s="425"/>
      <c r="HQ8062" s="425"/>
      <c r="HR8062" s="425"/>
      <c r="HS8062" s="425"/>
      <c r="HT8062" s="425"/>
      <c r="HU8062" s="425"/>
      <c r="HV8062" s="425"/>
      <c r="HW8062" s="425"/>
      <c r="HX8062" s="425"/>
      <c r="HY8062" s="425"/>
      <c r="HZ8062" s="425"/>
      <c r="IA8062" s="425"/>
      <c r="IB8062" s="425"/>
      <c r="IC8062" s="425"/>
      <c r="ID8062" s="425"/>
      <c r="IE8062" s="425"/>
      <c r="IF8062" s="425"/>
      <c r="IG8062" s="425"/>
      <c r="IH8062" s="425"/>
      <c r="II8062" s="425"/>
      <c r="IJ8062" s="425"/>
      <c r="IK8062" s="425"/>
      <c r="IL8062" s="425"/>
      <c r="IM8062" s="425"/>
      <c r="IN8062" s="425"/>
      <c r="IO8062" s="425"/>
      <c r="IP8062" s="425"/>
      <c r="IQ8062" s="425"/>
      <c r="IR8062" s="425"/>
      <c r="IS8062" s="425"/>
      <c r="IT8062" s="425"/>
      <c r="IU8062" s="425"/>
      <c r="IV8062" s="425"/>
    </row>
    <row r="8063" s="428" customFormat="1" ht="27.6" customHeight="1" spans="2:256">
      <c r="B8063" s="465"/>
      <c r="GH8063" s="425"/>
      <c r="GI8063" s="425"/>
      <c r="GJ8063" s="425"/>
      <c r="GK8063" s="425"/>
      <c r="GL8063" s="425"/>
      <c r="GM8063" s="425"/>
      <c r="GN8063" s="425"/>
      <c r="GO8063" s="425"/>
      <c r="GP8063" s="425"/>
      <c r="GQ8063" s="425"/>
      <c r="GR8063" s="425"/>
      <c r="GS8063" s="425"/>
      <c r="GT8063" s="425"/>
      <c r="GU8063" s="425"/>
      <c r="GV8063" s="425"/>
      <c r="GW8063" s="425"/>
      <c r="GX8063" s="425"/>
      <c r="GY8063" s="425"/>
      <c r="GZ8063" s="425"/>
      <c r="HA8063" s="425"/>
      <c r="HB8063" s="425"/>
      <c r="HC8063" s="425"/>
      <c r="HD8063" s="425"/>
      <c r="HE8063" s="425"/>
      <c r="HF8063" s="425"/>
      <c r="HG8063" s="425"/>
      <c r="HH8063" s="425"/>
      <c r="HI8063" s="425"/>
      <c r="HJ8063" s="425"/>
      <c r="HK8063" s="425"/>
      <c r="HL8063" s="425"/>
      <c r="HM8063" s="425"/>
      <c r="HN8063" s="425"/>
      <c r="HO8063" s="425"/>
      <c r="HP8063" s="425"/>
      <c r="HQ8063" s="425"/>
      <c r="HR8063" s="425"/>
      <c r="HS8063" s="425"/>
      <c r="HT8063" s="425"/>
      <c r="HU8063" s="425"/>
      <c r="HV8063" s="425"/>
      <c r="HW8063" s="425"/>
      <c r="HX8063" s="425"/>
      <c r="HY8063" s="425"/>
      <c r="HZ8063" s="425"/>
      <c r="IA8063" s="425"/>
      <c r="IB8063" s="425"/>
      <c r="IC8063" s="425"/>
      <c r="ID8063" s="425"/>
      <c r="IE8063" s="425"/>
      <c r="IF8063" s="425"/>
      <c r="IG8063" s="425"/>
      <c r="IH8063" s="425"/>
      <c r="II8063" s="425"/>
      <c r="IJ8063" s="425"/>
      <c r="IK8063" s="425"/>
      <c r="IL8063" s="425"/>
      <c r="IM8063" s="425"/>
      <c r="IN8063" s="425"/>
      <c r="IO8063" s="425"/>
      <c r="IP8063" s="425"/>
      <c r="IQ8063" s="425"/>
      <c r="IR8063" s="425"/>
      <c r="IS8063" s="425"/>
      <c r="IT8063" s="425"/>
      <c r="IU8063" s="425"/>
      <c r="IV8063" s="425"/>
    </row>
    <row r="8064" s="428" customFormat="1" ht="27.6" customHeight="1" spans="2:256">
      <c r="B8064" s="465"/>
      <c r="GH8064" s="425"/>
      <c r="GI8064" s="425"/>
      <c r="GJ8064" s="425"/>
      <c r="GK8064" s="425"/>
      <c r="GL8064" s="425"/>
      <c r="GM8064" s="425"/>
      <c r="GN8064" s="425"/>
      <c r="GO8064" s="425"/>
      <c r="GP8064" s="425"/>
      <c r="GQ8064" s="425"/>
      <c r="GR8064" s="425"/>
      <c r="GS8064" s="425"/>
      <c r="GT8064" s="425"/>
      <c r="GU8064" s="425"/>
      <c r="GV8064" s="425"/>
      <c r="GW8064" s="425"/>
      <c r="GX8064" s="425"/>
      <c r="GY8064" s="425"/>
      <c r="GZ8064" s="425"/>
      <c r="HA8064" s="425"/>
      <c r="HB8064" s="425"/>
      <c r="HC8064" s="425"/>
      <c r="HD8064" s="425"/>
      <c r="HE8064" s="425"/>
      <c r="HF8064" s="425"/>
      <c r="HG8064" s="425"/>
      <c r="HH8064" s="425"/>
      <c r="HI8064" s="425"/>
      <c r="HJ8064" s="425"/>
      <c r="HK8064" s="425"/>
      <c r="HL8064" s="425"/>
      <c r="HM8064" s="425"/>
      <c r="HN8064" s="425"/>
      <c r="HO8064" s="425"/>
      <c r="HP8064" s="425"/>
      <c r="HQ8064" s="425"/>
      <c r="HR8064" s="425"/>
      <c r="HS8064" s="425"/>
      <c r="HT8064" s="425"/>
      <c r="HU8064" s="425"/>
      <c r="HV8064" s="425"/>
      <c r="HW8064" s="425"/>
      <c r="HX8064" s="425"/>
      <c r="HY8064" s="425"/>
      <c r="HZ8064" s="425"/>
      <c r="IA8064" s="425"/>
      <c r="IB8064" s="425"/>
      <c r="IC8064" s="425"/>
      <c r="ID8064" s="425"/>
      <c r="IE8064" s="425"/>
      <c r="IF8064" s="425"/>
      <c r="IG8064" s="425"/>
      <c r="IH8064" s="425"/>
      <c r="II8064" s="425"/>
      <c r="IJ8064" s="425"/>
      <c r="IK8064" s="425"/>
      <c r="IL8064" s="425"/>
      <c r="IM8064" s="425"/>
      <c r="IN8064" s="425"/>
      <c r="IO8064" s="425"/>
      <c r="IP8064" s="425"/>
      <c r="IQ8064" s="425"/>
      <c r="IR8064" s="425"/>
      <c r="IS8064" s="425"/>
      <c r="IT8064" s="425"/>
      <c r="IU8064" s="425"/>
      <c r="IV8064" s="425"/>
    </row>
    <row r="8065" s="428" customFormat="1" ht="27.6" customHeight="1" spans="2:256">
      <c r="B8065" s="465"/>
      <c r="GH8065" s="425"/>
      <c r="GI8065" s="425"/>
      <c r="GJ8065" s="425"/>
      <c r="GK8065" s="425"/>
      <c r="GL8065" s="425"/>
      <c r="GM8065" s="425"/>
      <c r="GN8065" s="425"/>
      <c r="GO8065" s="425"/>
      <c r="GP8065" s="425"/>
      <c r="GQ8065" s="425"/>
      <c r="GR8065" s="425"/>
      <c r="GS8065" s="425"/>
      <c r="GT8065" s="425"/>
      <c r="GU8065" s="425"/>
      <c r="GV8065" s="425"/>
      <c r="GW8065" s="425"/>
      <c r="GX8065" s="425"/>
      <c r="GY8065" s="425"/>
      <c r="GZ8065" s="425"/>
      <c r="HA8065" s="425"/>
      <c r="HB8065" s="425"/>
      <c r="HC8065" s="425"/>
      <c r="HD8065" s="425"/>
      <c r="HE8065" s="425"/>
      <c r="HF8065" s="425"/>
      <c r="HG8065" s="425"/>
      <c r="HH8065" s="425"/>
      <c r="HI8065" s="425"/>
      <c r="HJ8065" s="425"/>
      <c r="HK8065" s="425"/>
      <c r="HL8065" s="425"/>
      <c r="HM8065" s="425"/>
      <c r="HN8065" s="425"/>
      <c r="HO8065" s="425"/>
      <c r="HP8065" s="425"/>
      <c r="HQ8065" s="425"/>
      <c r="HR8065" s="425"/>
      <c r="HS8065" s="425"/>
      <c r="HT8065" s="425"/>
      <c r="HU8065" s="425"/>
      <c r="HV8065" s="425"/>
      <c r="HW8065" s="425"/>
      <c r="HX8065" s="425"/>
      <c r="HY8065" s="425"/>
      <c r="HZ8065" s="425"/>
      <c r="IA8065" s="425"/>
      <c r="IB8065" s="425"/>
      <c r="IC8065" s="425"/>
      <c r="ID8065" s="425"/>
      <c r="IE8065" s="425"/>
      <c r="IF8065" s="425"/>
      <c r="IG8065" s="425"/>
      <c r="IH8065" s="425"/>
      <c r="II8065" s="425"/>
      <c r="IJ8065" s="425"/>
      <c r="IK8065" s="425"/>
      <c r="IL8065" s="425"/>
      <c r="IM8065" s="425"/>
      <c r="IN8065" s="425"/>
      <c r="IO8065" s="425"/>
      <c r="IP8065" s="425"/>
      <c r="IQ8065" s="425"/>
      <c r="IR8065" s="425"/>
      <c r="IS8065" s="425"/>
      <c r="IT8065" s="425"/>
      <c r="IU8065" s="425"/>
      <c r="IV8065" s="425"/>
    </row>
    <row r="8066" s="428" customFormat="1" ht="27.6" customHeight="1" spans="2:256">
      <c r="B8066" s="465"/>
      <c r="GH8066" s="425"/>
      <c r="GI8066" s="425"/>
      <c r="GJ8066" s="425"/>
      <c r="GK8066" s="425"/>
      <c r="GL8066" s="425"/>
      <c r="GM8066" s="425"/>
      <c r="GN8066" s="425"/>
      <c r="GO8066" s="425"/>
      <c r="GP8066" s="425"/>
      <c r="GQ8066" s="425"/>
      <c r="GR8066" s="425"/>
      <c r="GS8066" s="425"/>
      <c r="GT8066" s="425"/>
      <c r="GU8066" s="425"/>
      <c r="GV8066" s="425"/>
      <c r="GW8066" s="425"/>
      <c r="GX8066" s="425"/>
      <c r="GY8066" s="425"/>
      <c r="GZ8066" s="425"/>
      <c r="HA8066" s="425"/>
      <c r="HB8066" s="425"/>
      <c r="HC8066" s="425"/>
      <c r="HD8066" s="425"/>
      <c r="HE8066" s="425"/>
      <c r="HF8066" s="425"/>
      <c r="HG8066" s="425"/>
      <c r="HH8066" s="425"/>
      <c r="HI8066" s="425"/>
      <c r="HJ8066" s="425"/>
      <c r="HK8066" s="425"/>
      <c r="HL8066" s="425"/>
      <c r="HM8066" s="425"/>
      <c r="HN8066" s="425"/>
      <c r="HO8066" s="425"/>
      <c r="HP8066" s="425"/>
      <c r="HQ8066" s="425"/>
      <c r="HR8066" s="425"/>
      <c r="HS8066" s="425"/>
      <c r="HT8066" s="425"/>
      <c r="HU8066" s="425"/>
      <c r="HV8066" s="425"/>
      <c r="HW8066" s="425"/>
      <c r="HX8066" s="425"/>
      <c r="HY8066" s="425"/>
      <c r="HZ8066" s="425"/>
      <c r="IA8066" s="425"/>
      <c r="IB8066" s="425"/>
      <c r="IC8066" s="425"/>
      <c r="ID8066" s="425"/>
      <c r="IE8066" s="425"/>
      <c r="IF8066" s="425"/>
      <c r="IG8066" s="425"/>
      <c r="IH8066" s="425"/>
      <c r="II8066" s="425"/>
      <c r="IJ8066" s="425"/>
      <c r="IK8066" s="425"/>
      <c r="IL8066" s="425"/>
      <c r="IM8066" s="425"/>
      <c r="IN8066" s="425"/>
      <c r="IO8066" s="425"/>
      <c r="IP8066" s="425"/>
      <c r="IQ8066" s="425"/>
      <c r="IR8066" s="425"/>
      <c r="IS8066" s="425"/>
      <c r="IT8066" s="425"/>
      <c r="IU8066" s="425"/>
      <c r="IV8066" s="425"/>
    </row>
    <row r="8067" s="428" customFormat="1" ht="27.6" customHeight="1" spans="2:256">
      <c r="B8067" s="465"/>
      <c r="GH8067" s="425"/>
      <c r="GI8067" s="425"/>
      <c r="GJ8067" s="425"/>
      <c r="GK8067" s="425"/>
      <c r="GL8067" s="425"/>
      <c r="GM8067" s="425"/>
      <c r="GN8067" s="425"/>
      <c r="GO8067" s="425"/>
      <c r="GP8067" s="425"/>
      <c r="GQ8067" s="425"/>
      <c r="GR8067" s="425"/>
      <c r="GS8067" s="425"/>
      <c r="GT8067" s="425"/>
      <c r="GU8067" s="425"/>
      <c r="GV8067" s="425"/>
      <c r="GW8067" s="425"/>
      <c r="GX8067" s="425"/>
      <c r="GY8067" s="425"/>
      <c r="GZ8067" s="425"/>
      <c r="HA8067" s="425"/>
      <c r="HB8067" s="425"/>
      <c r="HC8067" s="425"/>
      <c r="HD8067" s="425"/>
      <c r="HE8067" s="425"/>
      <c r="HF8067" s="425"/>
      <c r="HG8067" s="425"/>
      <c r="HH8067" s="425"/>
      <c r="HI8067" s="425"/>
      <c r="HJ8067" s="425"/>
      <c r="HK8067" s="425"/>
      <c r="HL8067" s="425"/>
      <c r="HM8067" s="425"/>
      <c r="HN8067" s="425"/>
      <c r="HO8067" s="425"/>
      <c r="HP8067" s="425"/>
      <c r="HQ8067" s="425"/>
      <c r="HR8067" s="425"/>
      <c r="HS8067" s="425"/>
      <c r="HT8067" s="425"/>
      <c r="HU8067" s="425"/>
      <c r="HV8067" s="425"/>
      <c r="HW8067" s="425"/>
      <c r="HX8067" s="425"/>
      <c r="HY8067" s="425"/>
      <c r="HZ8067" s="425"/>
      <c r="IA8067" s="425"/>
      <c r="IB8067" s="425"/>
      <c r="IC8067" s="425"/>
      <c r="ID8067" s="425"/>
      <c r="IE8067" s="425"/>
      <c r="IF8067" s="425"/>
      <c r="IG8067" s="425"/>
      <c r="IH8067" s="425"/>
      <c r="II8067" s="425"/>
      <c r="IJ8067" s="425"/>
      <c r="IK8067" s="425"/>
      <c r="IL8067" s="425"/>
      <c r="IM8067" s="425"/>
      <c r="IN8067" s="425"/>
      <c r="IO8067" s="425"/>
      <c r="IP8067" s="425"/>
      <c r="IQ8067" s="425"/>
      <c r="IR8067" s="425"/>
      <c r="IS8067" s="425"/>
      <c r="IT8067" s="425"/>
      <c r="IU8067" s="425"/>
      <c r="IV8067" s="425"/>
    </row>
    <row r="8068" s="428" customFormat="1" ht="27.6" customHeight="1" spans="2:256">
      <c r="B8068" s="465"/>
      <c r="GH8068" s="425"/>
      <c r="GI8068" s="425"/>
      <c r="GJ8068" s="425"/>
      <c r="GK8068" s="425"/>
      <c r="GL8068" s="425"/>
      <c r="GM8068" s="425"/>
      <c r="GN8068" s="425"/>
      <c r="GO8068" s="425"/>
      <c r="GP8068" s="425"/>
      <c r="GQ8068" s="425"/>
      <c r="GR8068" s="425"/>
      <c r="GS8068" s="425"/>
      <c r="GT8068" s="425"/>
      <c r="GU8068" s="425"/>
      <c r="GV8068" s="425"/>
      <c r="GW8068" s="425"/>
      <c r="GX8068" s="425"/>
      <c r="GY8068" s="425"/>
      <c r="GZ8068" s="425"/>
      <c r="HA8068" s="425"/>
      <c r="HB8068" s="425"/>
      <c r="HC8068" s="425"/>
      <c r="HD8068" s="425"/>
      <c r="HE8068" s="425"/>
      <c r="HF8068" s="425"/>
      <c r="HG8068" s="425"/>
      <c r="HH8068" s="425"/>
      <c r="HI8068" s="425"/>
      <c r="HJ8068" s="425"/>
      <c r="HK8068" s="425"/>
      <c r="HL8068" s="425"/>
      <c r="HM8068" s="425"/>
      <c r="HN8068" s="425"/>
      <c r="HO8068" s="425"/>
      <c r="HP8068" s="425"/>
      <c r="HQ8068" s="425"/>
      <c r="HR8068" s="425"/>
      <c r="HS8068" s="425"/>
      <c r="HT8068" s="425"/>
      <c r="HU8068" s="425"/>
      <c r="HV8068" s="425"/>
      <c r="HW8068" s="425"/>
      <c r="HX8068" s="425"/>
      <c r="HY8068" s="425"/>
      <c r="HZ8068" s="425"/>
      <c r="IA8068" s="425"/>
      <c r="IB8068" s="425"/>
      <c r="IC8068" s="425"/>
      <c r="ID8068" s="425"/>
      <c r="IE8068" s="425"/>
      <c r="IF8068" s="425"/>
      <c r="IG8068" s="425"/>
      <c r="IH8068" s="425"/>
      <c r="II8068" s="425"/>
      <c r="IJ8068" s="425"/>
      <c r="IK8068" s="425"/>
      <c r="IL8068" s="425"/>
      <c r="IM8068" s="425"/>
      <c r="IN8068" s="425"/>
      <c r="IO8068" s="425"/>
      <c r="IP8068" s="425"/>
      <c r="IQ8068" s="425"/>
      <c r="IR8068" s="425"/>
      <c r="IS8068" s="425"/>
      <c r="IT8068" s="425"/>
      <c r="IU8068" s="425"/>
      <c r="IV8068" s="425"/>
    </row>
    <row r="8069" s="428" customFormat="1" ht="27.6" customHeight="1" spans="2:256">
      <c r="B8069" s="465"/>
      <c r="GH8069" s="425"/>
      <c r="GI8069" s="425"/>
      <c r="GJ8069" s="425"/>
      <c r="GK8069" s="425"/>
      <c r="GL8069" s="425"/>
      <c r="GM8069" s="425"/>
      <c r="GN8069" s="425"/>
      <c r="GO8069" s="425"/>
      <c r="GP8069" s="425"/>
      <c r="GQ8069" s="425"/>
      <c r="GR8069" s="425"/>
      <c r="GS8069" s="425"/>
      <c r="GT8069" s="425"/>
      <c r="GU8069" s="425"/>
      <c r="GV8069" s="425"/>
      <c r="GW8069" s="425"/>
      <c r="GX8069" s="425"/>
      <c r="GY8069" s="425"/>
      <c r="GZ8069" s="425"/>
      <c r="HA8069" s="425"/>
      <c r="HB8069" s="425"/>
      <c r="HC8069" s="425"/>
      <c r="HD8069" s="425"/>
      <c r="HE8069" s="425"/>
      <c r="HF8069" s="425"/>
      <c r="HG8069" s="425"/>
      <c r="HH8069" s="425"/>
      <c r="HI8069" s="425"/>
      <c r="HJ8069" s="425"/>
      <c r="HK8069" s="425"/>
      <c r="HL8069" s="425"/>
      <c r="HM8069" s="425"/>
      <c r="HN8069" s="425"/>
      <c r="HO8069" s="425"/>
      <c r="HP8069" s="425"/>
      <c r="HQ8069" s="425"/>
      <c r="HR8069" s="425"/>
      <c r="HS8069" s="425"/>
      <c r="HT8069" s="425"/>
      <c r="HU8069" s="425"/>
      <c r="HV8069" s="425"/>
      <c r="HW8069" s="425"/>
      <c r="HX8069" s="425"/>
      <c r="HY8069" s="425"/>
      <c r="HZ8069" s="425"/>
      <c r="IA8069" s="425"/>
      <c r="IB8069" s="425"/>
      <c r="IC8069" s="425"/>
      <c r="ID8069" s="425"/>
      <c r="IE8069" s="425"/>
      <c r="IF8069" s="425"/>
      <c r="IG8069" s="425"/>
      <c r="IH8069" s="425"/>
      <c r="II8069" s="425"/>
      <c r="IJ8069" s="425"/>
      <c r="IK8069" s="425"/>
      <c r="IL8069" s="425"/>
      <c r="IM8069" s="425"/>
      <c r="IN8069" s="425"/>
      <c r="IO8069" s="425"/>
      <c r="IP8069" s="425"/>
      <c r="IQ8069" s="425"/>
      <c r="IR8069" s="425"/>
      <c r="IS8069" s="425"/>
      <c r="IT8069" s="425"/>
      <c r="IU8069" s="425"/>
      <c r="IV8069" s="425"/>
    </row>
    <row r="8070" s="428" customFormat="1" ht="27.6" customHeight="1" spans="2:256">
      <c r="B8070" s="465"/>
      <c r="GH8070" s="425"/>
      <c r="GI8070" s="425"/>
      <c r="GJ8070" s="425"/>
      <c r="GK8070" s="425"/>
      <c r="GL8070" s="425"/>
      <c r="GM8070" s="425"/>
      <c r="GN8070" s="425"/>
      <c r="GO8070" s="425"/>
      <c r="GP8070" s="425"/>
      <c r="GQ8070" s="425"/>
      <c r="GR8070" s="425"/>
      <c r="GS8070" s="425"/>
      <c r="GT8070" s="425"/>
      <c r="GU8070" s="425"/>
      <c r="GV8070" s="425"/>
      <c r="GW8070" s="425"/>
      <c r="GX8070" s="425"/>
      <c r="GY8070" s="425"/>
      <c r="GZ8070" s="425"/>
      <c r="HA8070" s="425"/>
      <c r="HB8070" s="425"/>
      <c r="HC8070" s="425"/>
      <c r="HD8070" s="425"/>
      <c r="HE8070" s="425"/>
      <c r="HF8070" s="425"/>
      <c r="HG8070" s="425"/>
      <c r="HH8070" s="425"/>
      <c r="HI8070" s="425"/>
      <c r="HJ8070" s="425"/>
      <c r="HK8070" s="425"/>
      <c r="HL8070" s="425"/>
      <c r="HM8070" s="425"/>
      <c r="HN8070" s="425"/>
      <c r="HO8070" s="425"/>
      <c r="HP8070" s="425"/>
      <c r="HQ8070" s="425"/>
      <c r="HR8070" s="425"/>
      <c r="HS8070" s="425"/>
      <c r="HT8070" s="425"/>
      <c r="HU8070" s="425"/>
      <c r="HV8070" s="425"/>
      <c r="HW8070" s="425"/>
      <c r="HX8070" s="425"/>
      <c r="HY8070" s="425"/>
      <c r="HZ8070" s="425"/>
      <c r="IA8070" s="425"/>
      <c r="IB8070" s="425"/>
      <c r="IC8070" s="425"/>
      <c r="ID8070" s="425"/>
      <c r="IE8070" s="425"/>
      <c r="IF8070" s="425"/>
      <c r="IG8070" s="425"/>
      <c r="IH8070" s="425"/>
      <c r="II8070" s="425"/>
      <c r="IJ8070" s="425"/>
      <c r="IK8070" s="425"/>
      <c r="IL8070" s="425"/>
      <c r="IM8070" s="425"/>
      <c r="IN8070" s="425"/>
      <c r="IO8070" s="425"/>
      <c r="IP8070" s="425"/>
      <c r="IQ8070" s="425"/>
      <c r="IR8070" s="425"/>
      <c r="IS8070" s="425"/>
      <c r="IT8070" s="425"/>
      <c r="IU8070" s="425"/>
      <c r="IV8070" s="425"/>
    </row>
    <row r="8071" s="428" customFormat="1" ht="27.6" customHeight="1" spans="2:256">
      <c r="B8071" s="465"/>
      <c r="GH8071" s="425"/>
      <c r="GI8071" s="425"/>
      <c r="GJ8071" s="425"/>
      <c r="GK8071" s="425"/>
      <c r="GL8071" s="425"/>
      <c r="GM8071" s="425"/>
      <c r="GN8071" s="425"/>
      <c r="GO8071" s="425"/>
      <c r="GP8071" s="425"/>
      <c r="GQ8071" s="425"/>
      <c r="GR8071" s="425"/>
      <c r="GS8071" s="425"/>
      <c r="GT8071" s="425"/>
      <c r="GU8071" s="425"/>
      <c r="GV8071" s="425"/>
      <c r="GW8071" s="425"/>
      <c r="GX8071" s="425"/>
      <c r="GY8071" s="425"/>
      <c r="GZ8071" s="425"/>
      <c r="HA8071" s="425"/>
      <c r="HB8071" s="425"/>
      <c r="HC8071" s="425"/>
      <c r="HD8071" s="425"/>
      <c r="HE8071" s="425"/>
      <c r="HF8071" s="425"/>
      <c r="HG8071" s="425"/>
      <c r="HH8071" s="425"/>
      <c r="HI8071" s="425"/>
      <c r="HJ8071" s="425"/>
      <c r="HK8071" s="425"/>
      <c r="HL8071" s="425"/>
      <c r="HM8071" s="425"/>
      <c r="HN8071" s="425"/>
      <c r="HO8071" s="425"/>
      <c r="HP8071" s="425"/>
      <c r="HQ8071" s="425"/>
      <c r="HR8071" s="425"/>
      <c r="HS8071" s="425"/>
      <c r="HT8071" s="425"/>
      <c r="HU8071" s="425"/>
      <c r="HV8071" s="425"/>
      <c r="HW8071" s="425"/>
      <c r="HX8071" s="425"/>
      <c r="HY8071" s="425"/>
      <c r="HZ8071" s="425"/>
      <c r="IA8071" s="425"/>
      <c r="IB8071" s="425"/>
      <c r="IC8071" s="425"/>
      <c r="ID8071" s="425"/>
      <c r="IE8071" s="425"/>
      <c r="IF8071" s="425"/>
      <c r="IG8071" s="425"/>
      <c r="IH8071" s="425"/>
      <c r="II8071" s="425"/>
      <c r="IJ8071" s="425"/>
      <c r="IK8071" s="425"/>
      <c r="IL8071" s="425"/>
      <c r="IM8071" s="425"/>
      <c r="IN8071" s="425"/>
      <c r="IO8071" s="425"/>
      <c r="IP8071" s="425"/>
      <c r="IQ8071" s="425"/>
      <c r="IR8071" s="425"/>
      <c r="IS8071" s="425"/>
      <c r="IT8071" s="425"/>
      <c r="IU8071" s="425"/>
      <c r="IV8071" s="425"/>
    </row>
    <row r="8072" s="428" customFormat="1" ht="27.6" customHeight="1" spans="2:256">
      <c r="B8072" s="465"/>
      <c r="GH8072" s="425"/>
      <c r="GI8072" s="425"/>
      <c r="GJ8072" s="425"/>
      <c r="GK8072" s="425"/>
      <c r="GL8072" s="425"/>
      <c r="GM8072" s="425"/>
      <c r="GN8072" s="425"/>
      <c r="GO8072" s="425"/>
      <c r="GP8072" s="425"/>
      <c r="GQ8072" s="425"/>
      <c r="GR8072" s="425"/>
      <c r="GS8072" s="425"/>
      <c r="GT8072" s="425"/>
      <c r="GU8072" s="425"/>
      <c r="GV8072" s="425"/>
      <c r="GW8072" s="425"/>
      <c r="GX8072" s="425"/>
      <c r="GY8072" s="425"/>
      <c r="GZ8072" s="425"/>
      <c r="HA8072" s="425"/>
      <c r="HB8072" s="425"/>
      <c r="HC8072" s="425"/>
      <c r="HD8072" s="425"/>
      <c r="HE8072" s="425"/>
      <c r="HF8072" s="425"/>
      <c r="HG8072" s="425"/>
      <c r="HH8072" s="425"/>
      <c r="HI8072" s="425"/>
      <c r="HJ8072" s="425"/>
      <c r="HK8072" s="425"/>
      <c r="HL8072" s="425"/>
      <c r="HM8072" s="425"/>
      <c r="HN8072" s="425"/>
      <c r="HO8072" s="425"/>
      <c r="HP8072" s="425"/>
      <c r="HQ8072" s="425"/>
      <c r="HR8072" s="425"/>
      <c r="HS8072" s="425"/>
      <c r="HT8072" s="425"/>
      <c r="HU8072" s="425"/>
      <c r="HV8072" s="425"/>
      <c r="HW8072" s="425"/>
      <c r="HX8072" s="425"/>
      <c r="HY8072" s="425"/>
      <c r="HZ8072" s="425"/>
      <c r="IA8072" s="425"/>
      <c r="IB8072" s="425"/>
      <c r="IC8072" s="425"/>
      <c r="ID8072" s="425"/>
      <c r="IE8072" s="425"/>
      <c r="IF8072" s="425"/>
      <c r="IG8072" s="425"/>
      <c r="IH8072" s="425"/>
      <c r="II8072" s="425"/>
      <c r="IJ8072" s="425"/>
      <c r="IK8072" s="425"/>
      <c r="IL8072" s="425"/>
      <c r="IM8072" s="425"/>
      <c r="IN8072" s="425"/>
      <c r="IO8072" s="425"/>
      <c r="IP8072" s="425"/>
      <c r="IQ8072" s="425"/>
      <c r="IR8072" s="425"/>
      <c r="IS8072" s="425"/>
      <c r="IT8072" s="425"/>
      <c r="IU8072" s="425"/>
      <c r="IV8072" s="425"/>
    </row>
    <row r="8073" s="428" customFormat="1" ht="27.6" customHeight="1" spans="2:256">
      <c r="B8073" s="465"/>
      <c r="GH8073" s="425"/>
      <c r="GI8073" s="425"/>
      <c r="GJ8073" s="425"/>
      <c r="GK8073" s="425"/>
      <c r="GL8073" s="425"/>
      <c r="GM8073" s="425"/>
      <c r="GN8073" s="425"/>
      <c r="GO8073" s="425"/>
      <c r="GP8073" s="425"/>
      <c r="GQ8073" s="425"/>
      <c r="GR8073" s="425"/>
      <c r="GS8073" s="425"/>
      <c r="GT8073" s="425"/>
      <c r="GU8073" s="425"/>
      <c r="GV8073" s="425"/>
      <c r="GW8073" s="425"/>
      <c r="GX8073" s="425"/>
      <c r="GY8073" s="425"/>
      <c r="GZ8073" s="425"/>
      <c r="HA8073" s="425"/>
      <c r="HB8073" s="425"/>
      <c r="HC8073" s="425"/>
      <c r="HD8073" s="425"/>
      <c r="HE8073" s="425"/>
      <c r="HF8073" s="425"/>
      <c r="HG8073" s="425"/>
      <c r="HH8073" s="425"/>
      <c r="HI8073" s="425"/>
      <c r="HJ8073" s="425"/>
      <c r="HK8073" s="425"/>
      <c r="HL8073" s="425"/>
      <c r="HM8073" s="425"/>
      <c r="HN8073" s="425"/>
      <c r="HO8073" s="425"/>
      <c r="HP8073" s="425"/>
      <c r="HQ8073" s="425"/>
      <c r="HR8073" s="425"/>
      <c r="HS8073" s="425"/>
      <c r="HT8073" s="425"/>
      <c r="HU8073" s="425"/>
      <c r="HV8073" s="425"/>
      <c r="HW8073" s="425"/>
      <c r="HX8073" s="425"/>
      <c r="HY8073" s="425"/>
      <c r="HZ8073" s="425"/>
      <c r="IA8073" s="425"/>
      <c r="IB8073" s="425"/>
      <c r="IC8073" s="425"/>
      <c r="ID8073" s="425"/>
      <c r="IE8073" s="425"/>
      <c r="IF8073" s="425"/>
      <c r="IG8073" s="425"/>
      <c r="IH8073" s="425"/>
      <c r="II8073" s="425"/>
      <c r="IJ8073" s="425"/>
      <c r="IK8073" s="425"/>
      <c r="IL8073" s="425"/>
      <c r="IM8073" s="425"/>
      <c r="IN8073" s="425"/>
      <c r="IO8073" s="425"/>
      <c r="IP8073" s="425"/>
      <c r="IQ8073" s="425"/>
      <c r="IR8073" s="425"/>
      <c r="IS8073" s="425"/>
      <c r="IT8073" s="425"/>
      <c r="IU8073" s="425"/>
      <c r="IV8073" s="425"/>
    </row>
    <row r="8074" s="428" customFormat="1" ht="27.6" customHeight="1" spans="2:256">
      <c r="B8074" s="465"/>
      <c r="GH8074" s="425"/>
      <c r="GI8074" s="425"/>
      <c r="GJ8074" s="425"/>
      <c r="GK8074" s="425"/>
      <c r="GL8074" s="425"/>
      <c r="GM8074" s="425"/>
      <c r="GN8074" s="425"/>
      <c r="GO8074" s="425"/>
      <c r="GP8074" s="425"/>
      <c r="GQ8074" s="425"/>
      <c r="GR8074" s="425"/>
      <c r="GS8074" s="425"/>
      <c r="GT8074" s="425"/>
      <c r="GU8074" s="425"/>
      <c r="GV8074" s="425"/>
      <c r="GW8074" s="425"/>
      <c r="GX8074" s="425"/>
      <c r="GY8074" s="425"/>
      <c r="GZ8074" s="425"/>
      <c r="HA8074" s="425"/>
      <c r="HB8074" s="425"/>
      <c r="HC8074" s="425"/>
      <c r="HD8074" s="425"/>
      <c r="HE8074" s="425"/>
      <c r="HF8074" s="425"/>
      <c r="HG8074" s="425"/>
      <c r="HH8074" s="425"/>
      <c r="HI8074" s="425"/>
      <c r="HJ8074" s="425"/>
      <c r="HK8074" s="425"/>
      <c r="HL8074" s="425"/>
      <c r="HM8074" s="425"/>
      <c r="HN8074" s="425"/>
      <c r="HO8074" s="425"/>
      <c r="HP8074" s="425"/>
      <c r="HQ8074" s="425"/>
      <c r="HR8074" s="425"/>
      <c r="HS8074" s="425"/>
      <c r="HT8074" s="425"/>
      <c r="HU8074" s="425"/>
      <c r="HV8074" s="425"/>
      <c r="HW8074" s="425"/>
      <c r="HX8074" s="425"/>
      <c r="HY8074" s="425"/>
      <c r="HZ8074" s="425"/>
      <c r="IA8074" s="425"/>
      <c r="IB8074" s="425"/>
      <c r="IC8074" s="425"/>
      <c r="ID8074" s="425"/>
      <c r="IE8074" s="425"/>
      <c r="IF8074" s="425"/>
      <c r="IG8074" s="425"/>
      <c r="IH8074" s="425"/>
      <c r="II8074" s="425"/>
      <c r="IJ8074" s="425"/>
      <c r="IK8074" s="425"/>
      <c r="IL8074" s="425"/>
      <c r="IM8074" s="425"/>
      <c r="IN8074" s="425"/>
      <c r="IO8074" s="425"/>
      <c r="IP8074" s="425"/>
      <c r="IQ8074" s="425"/>
      <c r="IR8074" s="425"/>
      <c r="IS8074" s="425"/>
      <c r="IT8074" s="425"/>
      <c r="IU8074" s="425"/>
      <c r="IV8074" s="425"/>
    </row>
    <row r="8075" s="428" customFormat="1" ht="27.6" customHeight="1" spans="2:256">
      <c r="B8075" s="465"/>
      <c r="GH8075" s="425"/>
      <c r="GI8075" s="425"/>
      <c r="GJ8075" s="425"/>
      <c r="GK8075" s="425"/>
      <c r="GL8075" s="425"/>
      <c r="GM8075" s="425"/>
      <c r="GN8075" s="425"/>
      <c r="GO8075" s="425"/>
      <c r="GP8075" s="425"/>
      <c r="GQ8075" s="425"/>
      <c r="GR8075" s="425"/>
      <c r="GS8075" s="425"/>
      <c r="GT8075" s="425"/>
      <c r="GU8075" s="425"/>
      <c r="GV8075" s="425"/>
      <c r="GW8075" s="425"/>
      <c r="GX8075" s="425"/>
      <c r="GY8075" s="425"/>
      <c r="GZ8075" s="425"/>
      <c r="HA8075" s="425"/>
      <c r="HB8075" s="425"/>
      <c r="HC8075" s="425"/>
      <c r="HD8075" s="425"/>
      <c r="HE8075" s="425"/>
      <c r="HF8075" s="425"/>
      <c r="HG8075" s="425"/>
      <c r="HH8075" s="425"/>
      <c r="HI8075" s="425"/>
      <c r="HJ8075" s="425"/>
      <c r="HK8075" s="425"/>
      <c r="HL8075" s="425"/>
      <c r="HM8075" s="425"/>
      <c r="HN8075" s="425"/>
      <c r="HO8075" s="425"/>
      <c r="HP8075" s="425"/>
      <c r="HQ8075" s="425"/>
      <c r="HR8075" s="425"/>
      <c r="HS8075" s="425"/>
      <c r="HT8075" s="425"/>
      <c r="HU8075" s="425"/>
      <c r="HV8075" s="425"/>
      <c r="HW8075" s="425"/>
      <c r="HX8075" s="425"/>
      <c r="HY8075" s="425"/>
      <c r="HZ8075" s="425"/>
      <c r="IA8075" s="425"/>
      <c r="IB8075" s="425"/>
      <c r="IC8075" s="425"/>
      <c r="ID8075" s="425"/>
      <c r="IE8075" s="425"/>
      <c r="IF8075" s="425"/>
      <c r="IG8075" s="425"/>
      <c r="IH8075" s="425"/>
      <c r="II8075" s="425"/>
      <c r="IJ8075" s="425"/>
      <c r="IK8075" s="425"/>
      <c r="IL8075" s="425"/>
      <c r="IM8075" s="425"/>
      <c r="IN8075" s="425"/>
      <c r="IO8075" s="425"/>
      <c r="IP8075" s="425"/>
      <c r="IQ8075" s="425"/>
      <c r="IR8075" s="425"/>
      <c r="IS8075" s="425"/>
      <c r="IT8075" s="425"/>
      <c r="IU8075" s="425"/>
      <c r="IV8075" s="425"/>
    </row>
    <row r="8076" s="428" customFormat="1" ht="27.6" customHeight="1" spans="2:256">
      <c r="B8076" s="465"/>
      <c r="GH8076" s="425"/>
      <c r="GI8076" s="425"/>
      <c r="GJ8076" s="425"/>
      <c r="GK8076" s="425"/>
      <c r="GL8076" s="425"/>
      <c r="GM8076" s="425"/>
      <c r="GN8076" s="425"/>
      <c r="GO8076" s="425"/>
      <c r="GP8076" s="425"/>
      <c r="GQ8076" s="425"/>
      <c r="GR8076" s="425"/>
      <c r="GS8076" s="425"/>
      <c r="GT8076" s="425"/>
      <c r="GU8076" s="425"/>
      <c r="GV8076" s="425"/>
      <c r="GW8076" s="425"/>
      <c r="GX8076" s="425"/>
      <c r="GY8076" s="425"/>
      <c r="GZ8076" s="425"/>
      <c r="HA8076" s="425"/>
      <c r="HB8076" s="425"/>
      <c r="HC8076" s="425"/>
      <c r="HD8076" s="425"/>
      <c r="HE8076" s="425"/>
      <c r="HF8076" s="425"/>
      <c r="HG8076" s="425"/>
      <c r="HH8076" s="425"/>
      <c r="HI8076" s="425"/>
      <c r="HJ8076" s="425"/>
      <c r="HK8076" s="425"/>
      <c r="HL8076" s="425"/>
      <c r="HM8076" s="425"/>
      <c r="HN8076" s="425"/>
      <c r="HO8076" s="425"/>
      <c r="HP8076" s="425"/>
      <c r="HQ8076" s="425"/>
      <c r="HR8076" s="425"/>
      <c r="HS8076" s="425"/>
      <c r="HT8076" s="425"/>
      <c r="HU8076" s="425"/>
      <c r="HV8076" s="425"/>
      <c r="HW8076" s="425"/>
      <c r="HX8076" s="425"/>
      <c r="HY8076" s="425"/>
      <c r="HZ8076" s="425"/>
      <c r="IA8076" s="425"/>
      <c r="IB8076" s="425"/>
      <c r="IC8076" s="425"/>
      <c r="ID8076" s="425"/>
      <c r="IE8076" s="425"/>
      <c r="IF8076" s="425"/>
      <c r="IG8076" s="425"/>
      <c r="IH8076" s="425"/>
      <c r="II8076" s="425"/>
      <c r="IJ8076" s="425"/>
      <c r="IK8076" s="425"/>
      <c r="IL8076" s="425"/>
      <c r="IM8076" s="425"/>
      <c r="IN8076" s="425"/>
      <c r="IO8076" s="425"/>
      <c r="IP8076" s="425"/>
      <c r="IQ8076" s="425"/>
      <c r="IR8076" s="425"/>
      <c r="IS8076" s="425"/>
      <c r="IT8076" s="425"/>
      <c r="IU8076" s="425"/>
      <c r="IV8076" s="425"/>
    </row>
    <row r="8077" s="428" customFormat="1" ht="27.6" customHeight="1" spans="2:256">
      <c r="B8077" s="465"/>
      <c r="GH8077" s="425"/>
      <c r="GI8077" s="425"/>
      <c r="GJ8077" s="425"/>
      <c r="GK8077" s="425"/>
      <c r="GL8077" s="425"/>
      <c r="GM8077" s="425"/>
      <c r="GN8077" s="425"/>
      <c r="GO8077" s="425"/>
      <c r="GP8077" s="425"/>
      <c r="GQ8077" s="425"/>
      <c r="GR8077" s="425"/>
      <c r="GS8077" s="425"/>
      <c r="GT8077" s="425"/>
      <c r="GU8077" s="425"/>
      <c r="GV8077" s="425"/>
      <c r="GW8077" s="425"/>
      <c r="GX8077" s="425"/>
      <c r="GY8077" s="425"/>
      <c r="GZ8077" s="425"/>
      <c r="HA8077" s="425"/>
      <c r="HB8077" s="425"/>
      <c r="HC8077" s="425"/>
      <c r="HD8077" s="425"/>
      <c r="HE8077" s="425"/>
      <c r="HF8077" s="425"/>
      <c r="HG8077" s="425"/>
      <c r="HH8077" s="425"/>
      <c r="HI8077" s="425"/>
      <c r="HJ8077" s="425"/>
      <c r="HK8077" s="425"/>
      <c r="HL8077" s="425"/>
      <c r="HM8077" s="425"/>
      <c r="HN8077" s="425"/>
      <c r="HO8077" s="425"/>
      <c r="HP8077" s="425"/>
      <c r="HQ8077" s="425"/>
      <c r="HR8077" s="425"/>
      <c r="HS8077" s="425"/>
      <c r="HT8077" s="425"/>
      <c r="HU8077" s="425"/>
      <c r="HV8077" s="425"/>
      <c r="HW8077" s="425"/>
      <c r="HX8077" s="425"/>
      <c r="HY8077" s="425"/>
      <c r="HZ8077" s="425"/>
      <c r="IA8077" s="425"/>
      <c r="IB8077" s="425"/>
      <c r="IC8077" s="425"/>
      <c r="ID8077" s="425"/>
      <c r="IE8077" s="425"/>
      <c r="IF8077" s="425"/>
      <c r="IG8077" s="425"/>
      <c r="IH8077" s="425"/>
      <c r="II8077" s="425"/>
      <c r="IJ8077" s="425"/>
      <c r="IK8077" s="425"/>
      <c r="IL8077" s="425"/>
      <c r="IM8077" s="425"/>
      <c r="IN8077" s="425"/>
      <c r="IO8077" s="425"/>
      <c r="IP8077" s="425"/>
      <c r="IQ8077" s="425"/>
      <c r="IR8077" s="425"/>
      <c r="IS8077" s="425"/>
      <c r="IT8077" s="425"/>
      <c r="IU8077" s="425"/>
      <c r="IV8077" s="425"/>
    </row>
    <row r="8078" s="428" customFormat="1" ht="27.6" customHeight="1" spans="2:256">
      <c r="B8078" s="465"/>
      <c r="GH8078" s="425"/>
      <c r="GI8078" s="425"/>
      <c r="GJ8078" s="425"/>
      <c r="GK8078" s="425"/>
      <c r="GL8078" s="425"/>
      <c r="GM8078" s="425"/>
      <c r="GN8078" s="425"/>
      <c r="GO8078" s="425"/>
      <c r="GP8078" s="425"/>
      <c r="GQ8078" s="425"/>
      <c r="GR8078" s="425"/>
      <c r="GS8078" s="425"/>
      <c r="GT8078" s="425"/>
      <c r="GU8078" s="425"/>
      <c r="GV8078" s="425"/>
      <c r="GW8078" s="425"/>
      <c r="GX8078" s="425"/>
      <c r="GY8078" s="425"/>
      <c r="GZ8078" s="425"/>
      <c r="HA8078" s="425"/>
      <c r="HB8078" s="425"/>
      <c r="HC8078" s="425"/>
      <c r="HD8078" s="425"/>
      <c r="HE8078" s="425"/>
      <c r="HF8078" s="425"/>
      <c r="HG8078" s="425"/>
      <c r="HH8078" s="425"/>
      <c r="HI8078" s="425"/>
      <c r="HJ8078" s="425"/>
      <c r="HK8078" s="425"/>
      <c r="HL8078" s="425"/>
      <c r="HM8078" s="425"/>
      <c r="HN8078" s="425"/>
      <c r="HO8078" s="425"/>
      <c r="HP8078" s="425"/>
      <c r="HQ8078" s="425"/>
      <c r="HR8078" s="425"/>
      <c r="HS8078" s="425"/>
      <c r="HT8078" s="425"/>
      <c r="HU8078" s="425"/>
      <c r="HV8078" s="425"/>
      <c r="HW8078" s="425"/>
      <c r="HX8078" s="425"/>
      <c r="HY8078" s="425"/>
      <c r="HZ8078" s="425"/>
      <c r="IA8078" s="425"/>
      <c r="IB8078" s="425"/>
      <c r="IC8078" s="425"/>
      <c r="ID8078" s="425"/>
      <c r="IE8078" s="425"/>
      <c r="IF8078" s="425"/>
      <c r="IG8078" s="425"/>
      <c r="IH8078" s="425"/>
      <c r="II8078" s="425"/>
      <c r="IJ8078" s="425"/>
      <c r="IK8078" s="425"/>
      <c r="IL8078" s="425"/>
      <c r="IM8078" s="425"/>
      <c r="IN8078" s="425"/>
      <c r="IO8078" s="425"/>
      <c r="IP8078" s="425"/>
      <c r="IQ8078" s="425"/>
      <c r="IR8078" s="425"/>
      <c r="IS8078" s="425"/>
      <c r="IT8078" s="425"/>
      <c r="IU8078" s="425"/>
      <c r="IV8078" s="425"/>
    </row>
    <row r="8079" s="428" customFormat="1" ht="27.6" customHeight="1" spans="2:256">
      <c r="B8079" s="465"/>
      <c r="GH8079" s="425"/>
      <c r="GI8079" s="425"/>
      <c r="GJ8079" s="425"/>
      <c r="GK8079" s="425"/>
      <c r="GL8079" s="425"/>
      <c r="GM8079" s="425"/>
      <c r="GN8079" s="425"/>
      <c r="GO8079" s="425"/>
      <c r="GP8079" s="425"/>
      <c r="GQ8079" s="425"/>
      <c r="GR8079" s="425"/>
      <c r="GS8079" s="425"/>
      <c r="GT8079" s="425"/>
      <c r="GU8079" s="425"/>
      <c r="GV8079" s="425"/>
      <c r="GW8079" s="425"/>
      <c r="GX8079" s="425"/>
      <c r="GY8079" s="425"/>
      <c r="GZ8079" s="425"/>
      <c r="HA8079" s="425"/>
      <c r="HB8079" s="425"/>
      <c r="HC8079" s="425"/>
      <c r="HD8079" s="425"/>
      <c r="HE8079" s="425"/>
      <c r="HF8079" s="425"/>
      <c r="HG8079" s="425"/>
      <c r="HH8079" s="425"/>
      <c r="HI8079" s="425"/>
      <c r="HJ8079" s="425"/>
      <c r="HK8079" s="425"/>
      <c r="HL8079" s="425"/>
      <c r="HM8079" s="425"/>
      <c r="HN8079" s="425"/>
      <c r="HO8079" s="425"/>
      <c r="HP8079" s="425"/>
      <c r="HQ8079" s="425"/>
      <c r="HR8079" s="425"/>
      <c r="HS8079" s="425"/>
      <c r="HT8079" s="425"/>
      <c r="HU8079" s="425"/>
      <c r="HV8079" s="425"/>
      <c r="HW8079" s="425"/>
      <c r="HX8079" s="425"/>
      <c r="HY8079" s="425"/>
      <c r="HZ8079" s="425"/>
      <c r="IA8079" s="425"/>
      <c r="IB8079" s="425"/>
      <c r="IC8079" s="425"/>
      <c r="ID8079" s="425"/>
      <c r="IE8079" s="425"/>
      <c r="IF8079" s="425"/>
      <c r="IG8079" s="425"/>
      <c r="IH8079" s="425"/>
      <c r="II8079" s="425"/>
      <c r="IJ8079" s="425"/>
      <c r="IK8079" s="425"/>
      <c r="IL8079" s="425"/>
      <c r="IM8079" s="425"/>
      <c r="IN8079" s="425"/>
      <c r="IO8079" s="425"/>
      <c r="IP8079" s="425"/>
      <c r="IQ8079" s="425"/>
      <c r="IR8079" s="425"/>
      <c r="IS8079" s="425"/>
      <c r="IT8079" s="425"/>
      <c r="IU8079" s="425"/>
      <c r="IV8079" s="425"/>
    </row>
    <row r="8080" s="428" customFormat="1" ht="27.6" customHeight="1" spans="2:256">
      <c r="B8080" s="465"/>
      <c r="GH8080" s="425"/>
      <c r="GI8080" s="425"/>
      <c r="GJ8080" s="425"/>
      <c r="GK8080" s="425"/>
      <c r="GL8080" s="425"/>
      <c r="GM8080" s="425"/>
      <c r="GN8080" s="425"/>
      <c r="GO8080" s="425"/>
      <c r="GP8080" s="425"/>
      <c r="GQ8080" s="425"/>
      <c r="GR8080" s="425"/>
      <c r="GS8080" s="425"/>
      <c r="GT8080" s="425"/>
      <c r="GU8080" s="425"/>
      <c r="GV8080" s="425"/>
      <c r="GW8080" s="425"/>
      <c r="GX8080" s="425"/>
      <c r="GY8080" s="425"/>
      <c r="GZ8080" s="425"/>
      <c r="HA8080" s="425"/>
      <c r="HB8080" s="425"/>
      <c r="HC8080" s="425"/>
      <c r="HD8080" s="425"/>
      <c r="HE8080" s="425"/>
      <c r="HF8080" s="425"/>
      <c r="HG8080" s="425"/>
      <c r="HH8080" s="425"/>
      <c r="HI8080" s="425"/>
      <c r="HJ8080" s="425"/>
      <c r="HK8080" s="425"/>
      <c r="HL8080" s="425"/>
      <c r="HM8080" s="425"/>
      <c r="HN8080" s="425"/>
      <c r="HO8080" s="425"/>
      <c r="HP8080" s="425"/>
      <c r="HQ8080" s="425"/>
      <c r="HR8080" s="425"/>
      <c r="HS8080" s="425"/>
      <c r="HT8080" s="425"/>
      <c r="HU8080" s="425"/>
      <c r="HV8080" s="425"/>
      <c r="HW8080" s="425"/>
      <c r="HX8080" s="425"/>
      <c r="HY8080" s="425"/>
      <c r="HZ8080" s="425"/>
      <c r="IA8080" s="425"/>
      <c r="IB8080" s="425"/>
      <c r="IC8080" s="425"/>
      <c r="ID8080" s="425"/>
      <c r="IE8080" s="425"/>
      <c r="IF8080" s="425"/>
      <c r="IG8080" s="425"/>
      <c r="IH8080" s="425"/>
      <c r="II8080" s="425"/>
      <c r="IJ8080" s="425"/>
      <c r="IK8080" s="425"/>
      <c r="IL8080" s="425"/>
      <c r="IM8080" s="425"/>
      <c r="IN8080" s="425"/>
      <c r="IO8080" s="425"/>
      <c r="IP8080" s="425"/>
      <c r="IQ8080" s="425"/>
      <c r="IR8080" s="425"/>
      <c r="IS8080" s="425"/>
      <c r="IT8080" s="425"/>
      <c r="IU8080" s="425"/>
      <c r="IV8080" s="425"/>
    </row>
    <row r="8081" s="428" customFormat="1" ht="27.6" customHeight="1" spans="2:256">
      <c r="B8081" s="465"/>
      <c r="GH8081" s="425"/>
      <c r="GI8081" s="425"/>
      <c r="GJ8081" s="425"/>
      <c r="GK8081" s="425"/>
      <c r="GL8081" s="425"/>
      <c r="GM8081" s="425"/>
      <c r="GN8081" s="425"/>
      <c r="GO8081" s="425"/>
      <c r="GP8081" s="425"/>
      <c r="GQ8081" s="425"/>
      <c r="GR8081" s="425"/>
      <c r="GS8081" s="425"/>
      <c r="GT8081" s="425"/>
      <c r="GU8081" s="425"/>
      <c r="GV8081" s="425"/>
      <c r="GW8081" s="425"/>
      <c r="GX8081" s="425"/>
      <c r="GY8081" s="425"/>
      <c r="GZ8081" s="425"/>
      <c r="HA8081" s="425"/>
      <c r="HB8081" s="425"/>
      <c r="HC8081" s="425"/>
      <c r="HD8081" s="425"/>
      <c r="HE8081" s="425"/>
      <c r="HF8081" s="425"/>
      <c r="HG8081" s="425"/>
      <c r="HH8081" s="425"/>
      <c r="HI8081" s="425"/>
      <c r="HJ8081" s="425"/>
      <c r="HK8081" s="425"/>
      <c r="HL8081" s="425"/>
      <c r="HM8081" s="425"/>
      <c r="HN8081" s="425"/>
      <c r="HO8081" s="425"/>
      <c r="HP8081" s="425"/>
      <c r="HQ8081" s="425"/>
      <c r="HR8081" s="425"/>
      <c r="HS8081" s="425"/>
      <c r="HT8081" s="425"/>
      <c r="HU8081" s="425"/>
      <c r="HV8081" s="425"/>
      <c r="HW8081" s="425"/>
      <c r="HX8081" s="425"/>
      <c r="HY8081" s="425"/>
      <c r="HZ8081" s="425"/>
      <c r="IA8081" s="425"/>
      <c r="IB8081" s="425"/>
      <c r="IC8081" s="425"/>
      <c r="ID8081" s="425"/>
      <c r="IE8081" s="425"/>
      <c r="IF8081" s="425"/>
      <c r="IG8081" s="425"/>
      <c r="IH8081" s="425"/>
      <c r="II8081" s="425"/>
      <c r="IJ8081" s="425"/>
      <c r="IK8081" s="425"/>
      <c r="IL8081" s="425"/>
      <c r="IM8081" s="425"/>
      <c r="IN8081" s="425"/>
      <c r="IO8081" s="425"/>
      <c r="IP8081" s="425"/>
      <c r="IQ8081" s="425"/>
      <c r="IR8081" s="425"/>
      <c r="IS8081" s="425"/>
      <c r="IT8081" s="425"/>
      <c r="IU8081" s="425"/>
      <c r="IV8081" s="425"/>
    </row>
    <row r="8082" s="428" customFormat="1" ht="27.6" customHeight="1" spans="2:256">
      <c r="B8082" s="465"/>
      <c r="GH8082" s="425"/>
      <c r="GI8082" s="425"/>
      <c r="GJ8082" s="425"/>
      <c r="GK8082" s="425"/>
      <c r="GL8082" s="425"/>
      <c r="GM8082" s="425"/>
      <c r="GN8082" s="425"/>
      <c r="GO8082" s="425"/>
      <c r="GP8082" s="425"/>
      <c r="GQ8082" s="425"/>
      <c r="GR8082" s="425"/>
      <c r="GS8082" s="425"/>
      <c r="GT8082" s="425"/>
      <c r="GU8082" s="425"/>
      <c r="GV8082" s="425"/>
      <c r="GW8082" s="425"/>
      <c r="GX8082" s="425"/>
      <c r="GY8082" s="425"/>
      <c r="GZ8082" s="425"/>
      <c r="HA8082" s="425"/>
      <c r="HB8082" s="425"/>
      <c r="HC8082" s="425"/>
      <c r="HD8082" s="425"/>
      <c r="HE8082" s="425"/>
      <c r="HF8082" s="425"/>
      <c r="HG8082" s="425"/>
      <c r="HH8082" s="425"/>
      <c r="HI8082" s="425"/>
      <c r="HJ8082" s="425"/>
      <c r="HK8082" s="425"/>
      <c r="HL8082" s="425"/>
      <c r="HM8082" s="425"/>
      <c r="HN8082" s="425"/>
      <c r="HO8082" s="425"/>
      <c r="HP8082" s="425"/>
      <c r="HQ8082" s="425"/>
      <c r="HR8082" s="425"/>
      <c r="HS8082" s="425"/>
      <c r="HT8082" s="425"/>
      <c r="HU8082" s="425"/>
      <c r="HV8082" s="425"/>
      <c r="HW8082" s="425"/>
      <c r="HX8082" s="425"/>
      <c r="HY8082" s="425"/>
      <c r="HZ8082" s="425"/>
      <c r="IA8082" s="425"/>
      <c r="IB8082" s="425"/>
      <c r="IC8082" s="425"/>
      <c r="ID8082" s="425"/>
      <c r="IE8082" s="425"/>
      <c r="IF8082" s="425"/>
      <c r="IG8082" s="425"/>
      <c r="IH8082" s="425"/>
      <c r="II8082" s="425"/>
      <c r="IJ8082" s="425"/>
      <c r="IK8082" s="425"/>
      <c r="IL8082" s="425"/>
      <c r="IM8082" s="425"/>
      <c r="IN8082" s="425"/>
      <c r="IO8082" s="425"/>
      <c r="IP8082" s="425"/>
      <c r="IQ8082" s="425"/>
      <c r="IR8082" s="425"/>
      <c r="IS8082" s="425"/>
      <c r="IT8082" s="425"/>
      <c r="IU8082" s="425"/>
      <c r="IV8082" s="425"/>
    </row>
    <row r="8083" s="428" customFormat="1" ht="27.6" customHeight="1" spans="2:256">
      <c r="B8083" s="465"/>
      <c r="GH8083" s="425"/>
      <c r="GI8083" s="425"/>
      <c r="GJ8083" s="425"/>
      <c r="GK8083" s="425"/>
      <c r="GL8083" s="425"/>
      <c r="GM8083" s="425"/>
      <c r="GN8083" s="425"/>
      <c r="GO8083" s="425"/>
      <c r="GP8083" s="425"/>
      <c r="GQ8083" s="425"/>
      <c r="GR8083" s="425"/>
      <c r="GS8083" s="425"/>
      <c r="GT8083" s="425"/>
      <c r="GU8083" s="425"/>
      <c r="GV8083" s="425"/>
      <c r="GW8083" s="425"/>
      <c r="GX8083" s="425"/>
      <c r="GY8083" s="425"/>
      <c r="GZ8083" s="425"/>
      <c r="HA8083" s="425"/>
      <c r="HB8083" s="425"/>
      <c r="HC8083" s="425"/>
      <c r="HD8083" s="425"/>
      <c r="HE8083" s="425"/>
      <c r="HF8083" s="425"/>
      <c r="HG8083" s="425"/>
      <c r="HH8083" s="425"/>
      <c r="HI8083" s="425"/>
      <c r="HJ8083" s="425"/>
      <c r="HK8083" s="425"/>
      <c r="HL8083" s="425"/>
      <c r="HM8083" s="425"/>
      <c r="HN8083" s="425"/>
      <c r="HO8083" s="425"/>
      <c r="HP8083" s="425"/>
      <c r="HQ8083" s="425"/>
      <c r="HR8083" s="425"/>
      <c r="HS8083" s="425"/>
      <c r="HT8083" s="425"/>
      <c r="HU8083" s="425"/>
      <c r="HV8083" s="425"/>
      <c r="HW8083" s="425"/>
      <c r="HX8083" s="425"/>
      <c r="HY8083" s="425"/>
      <c r="HZ8083" s="425"/>
      <c r="IA8083" s="425"/>
      <c r="IB8083" s="425"/>
      <c r="IC8083" s="425"/>
      <c r="ID8083" s="425"/>
      <c r="IE8083" s="425"/>
      <c r="IF8083" s="425"/>
      <c r="IG8083" s="425"/>
      <c r="IH8083" s="425"/>
      <c r="II8083" s="425"/>
      <c r="IJ8083" s="425"/>
      <c r="IK8083" s="425"/>
      <c r="IL8083" s="425"/>
      <c r="IM8083" s="425"/>
      <c r="IN8083" s="425"/>
      <c r="IO8083" s="425"/>
      <c r="IP8083" s="425"/>
      <c r="IQ8083" s="425"/>
      <c r="IR8083" s="425"/>
      <c r="IS8083" s="425"/>
      <c r="IT8083" s="425"/>
      <c r="IU8083" s="425"/>
      <c r="IV8083" s="425"/>
    </row>
    <row r="8084" s="428" customFormat="1" ht="27.6" customHeight="1" spans="2:256">
      <c r="B8084" s="465"/>
      <c r="GH8084" s="425"/>
      <c r="GI8084" s="425"/>
      <c r="GJ8084" s="425"/>
      <c r="GK8084" s="425"/>
      <c r="GL8084" s="425"/>
      <c r="GM8084" s="425"/>
      <c r="GN8084" s="425"/>
      <c r="GO8084" s="425"/>
      <c r="GP8084" s="425"/>
      <c r="GQ8084" s="425"/>
      <c r="GR8084" s="425"/>
      <c r="GS8084" s="425"/>
      <c r="GT8084" s="425"/>
      <c r="GU8084" s="425"/>
      <c r="GV8084" s="425"/>
      <c r="GW8084" s="425"/>
      <c r="GX8084" s="425"/>
      <c r="GY8084" s="425"/>
      <c r="GZ8084" s="425"/>
      <c r="HA8084" s="425"/>
      <c r="HB8084" s="425"/>
      <c r="HC8084" s="425"/>
      <c r="HD8084" s="425"/>
      <c r="HE8084" s="425"/>
      <c r="HF8084" s="425"/>
      <c r="HG8084" s="425"/>
      <c r="HH8084" s="425"/>
      <c r="HI8084" s="425"/>
      <c r="HJ8084" s="425"/>
      <c r="HK8084" s="425"/>
      <c r="HL8084" s="425"/>
      <c r="HM8084" s="425"/>
      <c r="HN8084" s="425"/>
      <c r="HO8084" s="425"/>
      <c r="HP8084" s="425"/>
      <c r="HQ8084" s="425"/>
      <c r="HR8084" s="425"/>
      <c r="HS8084" s="425"/>
      <c r="HT8084" s="425"/>
      <c r="HU8084" s="425"/>
      <c r="HV8084" s="425"/>
      <c r="HW8084" s="425"/>
      <c r="HX8084" s="425"/>
      <c r="HY8084" s="425"/>
      <c r="HZ8084" s="425"/>
      <c r="IA8084" s="425"/>
      <c r="IB8084" s="425"/>
      <c r="IC8084" s="425"/>
      <c r="ID8084" s="425"/>
      <c r="IE8084" s="425"/>
      <c r="IF8084" s="425"/>
      <c r="IG8084" s="425"/>
      <c r="IH8084" s="425"/>
      <c r="II8084" s="425"/>
      <c r="IJ8084" s="425"/>
      <c r="IK8084" s="425"/>
      <c r="IL8084" s="425"/>
      <c r="IM8084" s="425"/>
      <c r="IN8084" s="425"/>
      <c r="IO8084" s="425"/>
      <c r="IP8084" s="425"/>
      <c r="IQ8084" s="425"/>
      <c r="IR8084" s="425"/>
      <c r="IS8084" s="425"/>
      <c r="IT8084" s="425"/>
      <c r="IU8084" s="425"/>
      <c r="IV8084" s="425"/>
    </row>
    <row r="8085" s="428" customFormat="1" ht="27.6" customHeight="1" spans="2:256">
      <c r="B8085" s="465"/>
      <c r="GH8085" s="425"/>
      <c r="GI8085" s="425"/>
      <c r="GJ8085" s="425"/>
      <c r="GK8085" s="425"/>
      <c r="GL8085" s="425"/>
      <c r="GM8085" s="425"/>
      <c r="GN8085" s="425"/>
      <c r="GO8085" s="425"/>
      <c r="GP8085" s="425"/>
      <c r="GQ8085" s="425"/>
      <c r="GR8085" s="425"/>
      <c r="GS8085" s="425"/>
      <c r="GT8085" s="425"/>
      <c r="GU8085" s="425"/>
      <c r="GV8085" s="425"/>
      <c r="GW8085" s="425"/>
      <c r="GX8085" s="425"/>
      <c r="GY8085" s="425"/>
      <c r="GZ8085" s="425"/>
      <c r="HA8085" s="425"/>
      <c r="HB8085" s="425"/>
      <c r="HC8085" s="425"/>
      <c r="HD8085" s="425"/>
      <c r="HE8085" s="425"/>
      <c r="HF8085" s="425"/>
      <c r="HG8085" s="425"/>
      <c r="HH8085" s="425"/>
      <c r="HI8085" s="425"/>
      <c r="HJ8085" s="425"/>
      <c r="HK8085" s="425"/>
      <c r="HL8085" s="425"/>
      <c r="HM8085" s="425"/>
      <c r="HN8085" s="425"/>
      <c r="HO8085" s="425"/>
      <c r="HP8085" s="425"/>
      <c r="HQ8085" s="425"/>
      <c r="HR8085" s="425"/>
      <c r="HS8085" s="425"/>
      <c r="HT8085" s="425"/>
      <c r="HU8085" s="425"/>
      <c r="HV8085" s="425"/>
      <c r="HW8085" s="425"/>
      <c r="HX8085" s="425"/>
      <c r="HY8085" s="425"/>
      <c r="HZ8085" s="425"/>
      <c r="IA8085" s="425"/>
      <c r="IB8085" s="425"/>
      <c r="IC8085" s="425"/>
      <c r="ID8085" s="425"/>
      <c r="IE8085" s="425"/>
      <c r="IF8085" s="425"/>
      <c r="IG8085" s="425"/>
      <c r="IH8085" s="425"/>
      <c r="II8085" s="425"/>
      <c r="IJ8085" s="425"/>
      <c r="IK8085" s="425"/>
      <c r="IL8085" s="425"/>
      <c r="IM8085" s="425"/>
      <c r="IN8085" s="425"/>
      <c r="IO8085" s="425"/>
      <c r="IP8085" s="425"/>
      <c r="IQ8085" s="425"/>
      <c r="IR8085" s="425"/>
      <c r="IS8085" s="425"/>
      <c r="IT8085" s="425"/>
      <c r="IU8085" s="425"/>
      <c r="IV8085" s="425"/>
    </row>
    <row r="8086" s="428" customFormat="1" ht="27.6" customHeight="1" spans="2:256">
      <c r="B8086" s="465"/>
      <c r="GH8086" s="425"/>
      <c r="GI8086" s="425"/>
      <c r="GJ8086" s="425"/>
      <c r="GK8086" s="425"/>
      <c r="GL8086" s="425"/>
      <c r="GM8086" s="425"/>
      <c r="GN8086" s="425"/>
      <c r="GO8086" s="425"/>
      <c r="GP8086" s="425"/>
      <c r="GQ8086" s="425"/>
      <c r="GR8086" s="425"/>
      <c r="GS8086" s="425"/>
      <c r="GT8086" s="425"/>
      <c r="GU8086" s="425"/>
      <c r="GV8086" s="425"/>
      <c r="GW8086" s="425"/>
      <c r="GX8086" s="425"/>
      <c r="GY8086" s="425"/>
      <c r="GZ8086" s="425"/>
      <c r="HA8086" s="425"/>
      <c r="HB8086" s="425"/>
      <c r="HC8086" s="425"/>
      <c r="HD8086" s="425"/>
      <c r="HE8086" s="425"/>
      <c r="HF8086" s="425"/>
      <c r="HG8086" s="425"/>
      <c r="HH8086" s="425"/>
      <c r="HI8086" s="425"/>
      <c r="HJ8086" s="425"/>
      <c r="HK8086" s="425"/>
      <c r="HL8086" s="425"/>
      <c r="HM8086" s="425"/>
      <c r="HN8086" s="425"/>
      <c r="HO8086" s="425"/>
      <c r="HP8086" s="425"/>
      <c r="HQ8086" s="425"/>
      <c r="HR8086" s="425"/>
      <c r="HS8086" s="425"/>
      <c r="HT8086" s="425"/>
      <c r="HU8086" s="425"/>
      <c r="HV8086" s="425"/>
      <c r="HW8086" s="425"/>
      <c r="HX8086" s="425"/>
      <c r="HY8086" s="425"/>
      <c r="HZ8086" s="425"/>
      <c r="IA8086" s="425"/>
      <c r="IB8086" s="425"/>
      <c r="IC8086" s="425"/>
      <c r="ID8086" s="425"/>
      <c r="IE8086" s="425"/>
      <c r="IF8086" s="425"/>
      <c r="IG8086" s="425"/>
      <c r="IH8086" s="425"/>
      <c r="II8086" s="425"/>
      <c r="IJ8086" s="425"/>
      <c r="IK8086" s="425"/>
      <c r="IL8086" s="425"/>
      <c r="IM8086" s="425"/>
      <c r="IN8086" s="425"/>
      <c r="IO8086" s="425"/>
      <c r="IP8086" s="425"/>
      <c r="IQ8086" s="425"/>
      <c r="IR8086" s="425"/>
      <c r="IS8086" s="425"/>
      <c r="IT8086" s="425"/>
      <c r="IU8086" s="425"/>
      <c r="IV8086" s="425"/>
    </row>
    <row r="8087" s="428" customFormat="1" ht="27.6" customHeight="1" spans="2:256">
      <c r="B8087" s="465"/>
      <c r="GH8087" s="425"/>
      <c r="GI8087" s="425"/>
      <c r="GJ8087" s="425"/>
      <c r="GK8087" s="425"/>
      <c r="GL8087" s="425"/>
      <c r="GM8087" s="425"/>
      <c r="GN8087" s="425"/>
      <c r="GO8087" s="425"/>
      <c r="GP8087" s="425"/>
      <c r="GQ8087" s="425"/>
      <c r="GR8087" s="425"/>
      <c r="GS8087" s="425"/>
      <c r="GT8087" s="425"/>
      <c r="GU8087" s="425"/>
      <c r="GV8087" s="425"/>
      <c r="GW8087" s="425"/>
      <c r="GX8087" s="425"/>
      <c r="GY8087" s="425"/>
      <c r="GZ8087" s="425"/>
      <c r="HA8087" s="425"/>
      <c r="HB8087" s="425"/>
      <c r="HC8087" s="425"/>
      <c r="HD8087" s="425"/>
      <c r="HE8087" s="425"/>
      <c r="HF8087" s="425"/>
      <c r="HG8087" s="425"/>
      <c r="HH8087" s="425"/>
      <c r="HI8087" s="425"/>
      <c r="HJ8087" s="425"/>
      <c r="HK8087" s="425"/>
      <c r="HL8087" s="425"/>
      <c r="HM8087" s="425"/>
      <c r="HN8087" s="425"/>
      <c r="HO8087" s="425"/>
      <c r="HP8087" s="425"/>
      <c r="HQ8087" s="425"/>
      <c r="HR8087" s="425"/>
      <c r="HS8087" s="425"/>
      <c r="HT8087" s="425"/>
      <c r="HU8087" s="425"/>
      <c r="HV8087" s="425"/>
      <c r="HW8087" s="425"/>
      <c r="HX8087" s="425"/>
      <c r="HY8087" s="425"/>
      <c r="HZ8087" s="425"/>
      <c r="IA8087" s="425"/>
      <c r="IB8087" s="425"/>
      <c r="IC8087" s="425"/>
      <c r="ID8087" s="425"/>
      <c r="IE8087" s="425"/>
      <c r="IF8087" s="425"/>
      <c r="IG8087" s="425"/>
      <c r="IH8087" s="425"/>
      <c r="II8087" s="425"/>
      <c r="IJ8087" s="425"/>
      <c r="IK8087" s="425"/>
      <c r="IL8087" s="425"/>
      <c r="IM8087" s="425"/>
      <c r="IN8087" s="425"/>
      <c r="IO8087" s="425"/>
      <c r="IP8087" s="425"/>
      <c r="IQ8087" s="425"/>
      <c r="IR8087" s="425"/>
      <c r="IS8087" s="425"/>
      <c r="IT8087" s="425"/>
      <c r="IU8087" s="425"/>
      <c r="IV8087" s="425"/>
    </row>
    <row r="8088" s="428" customFormat="1" ht="27.6" customHeight="1" spans="2:256">
      <c r="B8088" s="465"/>
      <c r="GH8088" s="425"/>
      <c r="GI8088" s="425"/>
      <c r="GJ8088" s="425"/>
      <c r="GK8088" s="425"/>
      <c r="GL8088" s="425"/>
      <c r="GM8088" s="425"/>
      <c r="GN8088" s="425"/>
      <c r="GO8088" s="425"/>
      <c r="GP8088" s="425"/>
      <c r="GQ8088" s="425"/>
      <c r="GR8088" s="425"/>
      <c r="GS8088" s="425"/>
      <c r="GT8088" s="425"/>
      <c r="GU8088" s="425"/>
      <c r="GV8088" s="425"/>
      <c r="GW8088" s="425"/>
      <c r="GX8088" s="425"/>
      <c r="GY8088" s="425"/>
      <c r="GZ8088" s="425"/>
      <c r="HA8088" s="425"/>
      <c r="HB8088" s="425"/>
      <c r="HC8088" s="425"/>
      <c r="HD8088" s="425"/>
      <c r="HE8088" s="425"/>
      <c r="HF8088" s="425"/>
      <c r="HG8088" s="425"/>
      <c r="HH8088" s="425"/>
      <c r="HI8088" s="425"/>
      <c r="HJ8088" s="425"/>
      <c r="HK8088" s="425"/>
      <c r="HL8088" s="425"/>
      <c r="HM8088" s="425"/>
      <c r="HN8088" s="425"/>
      <c r="HO8088" s="425"/>
      <c r="HP8088" s="425"/>
      <c r="HQ8088" s="425"/>
      <c r="HR8088" s="425"/>
      <c r="HS8088" s="425"/>
      <c r="HT8088" s="425"/>
      <c r="HU8088" s="425"/>
      <c r="HV8088" s="425"/>
      <c r="HW8088" s="425"/>
      <c r="HX8088" s="425"/>
      <c r="HY8088" s="425"/>
      <c r="HZ8088" s="425"/>
      <c r="IA8088" s="425"/>
      <c r="IB8088" s="425"/>
      <c r="IC8088" s="425"/>
      <c r="ID8088" s="425"/>
      <c r="IE8088" s="425"/>
      <c r="IF8088" s="425"/>
      <c r="IG8088" s="425"/>
      <c r="IH8088" s="425"/>
      <c r="II8088" s="425"/>
      <c r="IJ8088" s="425"/>
      <c r="IK8088" s="425"/>
      <c r="IL8088" s="425"/>
      <c r="IM8088" s="425"/>
      <c r="IN8088" s="425"/>
      <c r="IO8088" s="425"/>
      <c r="IP8088" s="425"/>
      <c r="IQ8088" s="425"/>
      <c r="IR8088" s="425"/>
      <c r="IS8088" s="425"/>
      <c r="IT8088" s="425"/>
      <c r="IU8088" s="425"/>
      <c r="IV8088" s="425"/>
    </row>
    <row r="8089" s="428" customFormat="1" ht="27.6" customHeight="1" spans="2:256">
      <c r="B8089" s="465"/>
      <c r="GH8089" s="425"/>
      <c r="GI8089" s="425"/>
      <c r="GJ8089" s="425"/>
      <c r="GK8089" s="425"/>
      <c r="GL8089" s="425"/>
      <c r="GM8089" s="425"/>
      <c r="GN8089" s="425"/>
      <c r="GO8089" s="425"/>
      <c r="GP8089" s="425"/>
      <c r="GQ8089" s="425"/>
      <c r="GR8089" s="425"/>
      <c r="GS8089" s="425"/>
      <c r="GT8089" s="425"/>
      <c r="GU8089" s="425"/>
      <c r="GV8089" s="425"/>
      <c r="GW8089" s="425"/>
      <c r="GX8089" s="425"/>
      <c r="GY8089" s="425"/>
      <c r="GZ8089" s="425"/>
      <c r="HA8089" s="425"/>
      <c r="HB8089" s="425"/>
      <c r="HC8089" s="425"/>
      <c r="HD8089" s="425"/>
      <c r="HE8089" s="425"/>
      <c r="HF8089" s="425"/>
      <c r="HG8089" s="425"/>
      <c r="HH8089" s="425"/>
      <c r="HI8089" s="425"/>
      <c r="HJ8089" s="425"/>
      <c r="HK8089" s="425"/>
      <c r="HL8089" s="425"/>
      <c r="HM8089" s="425"/>
      <c r="HN8089" s="425"/>
      <c r="HO8089" s="425"/>
      <c r="HP8089" s="425"/>
      <c r="HQ8089" s="425"/>
      <c r="HR8089" s="425"/>
      <c r="HS8089" s="425"/>
      <c r="HT8089" s="425"/>
      <c r="HU8089" s="425"/>
      <c r="HV8089" s="425"/>
      <c r="HW8089" s="425"/>
      <c r="HX8089" s="425"/>
      <c r="HY8089" s="425"/>
      <c r="HZ8089" s="425"/>
      <c r="IA8089" s="425"/>
      <c r="IB8089" s="425"/>
      <c r="IC8089" s="425"/>
      <c r="ID8089" s="425"/>
      <c r="IE8089" s="425"/>
      <c r="IF8089" s="425"/>
      <c r="IG8089" s="425"/>
      <c r="IH8089" s="425"/>
      <c r="II8089" s="425"/>
      <c r="IJ8089" s="425"/>
      <c r="IK8089" s="425"/>
      <c r="IL8089" s="425"/>
      <c r="IM8089" s="425"/>
      <c r="IN8089" s="425"/>
      <c r="IO8089" s="425"/>
      <c r="IP8089" s="425"/>
      <c r="IQ8089" s="425"/>
      <c r="IR8089" s="425"/>
      <c r="IS8089" s="425"/>
      <c r="IT8089" s="425"/>
      <c r="IU8089" s="425"/>
      <c r="IV8089" s="425"/>
    </row>
    <row r="8090" s="428" customFormat="1" ht="27.6" customHeight="1" spans="2:256">
      <c r="B8090" s="465"/>
      <c r="GH8090" s="425"/>
      <c r="GI8090" s="425"/>
      <c r="GJ8090" s="425"/>
      <c r="GK8090" s="425"/>
      <c r="GL8090" s="425"/>
      <c r="GM8090" s="425"/>
      <c r="GN8090" s="425"/>
      <c r="GO8090" s="425"/>
      <c r="GP8090" s="425"/>
      <c r="GQ8090" s="425"/>
      <c r="GR8090" s="425"/>
      <c r="GS8090" s="425"/>
      <c r="GT8090" s="425"/>
      <c r="GU8090" s="425"/>
      <c r="GV8090" s="425"/>
      <c r="GW8090" s="425"/>
      <c r="GX8090" s="425"/>
      <c r="GY8090" s="425"/>
      <c r="GZ8090" s="425"/>
      <c r="HA8090" s="425"/>
      <c r="HB8090" s="425"/>
      <c r="HC8090" s="425"/>
      <c r="HD8090" s="425"/>
      <c r="HE8090" s="425"/>
      <c r="HF8090" s="425"/>
      <c r="HG8090" s="425"/>
      <c r="HH8090" s="425"/>
      <c r="HI8090" s="425"/>
      <c r="HJ8090" s="425"/>
      <c r="HK8090" s="425"/>
      <c r="HL8090" s="425"/>
      <c r="HM8090" s="425"/>
      <c r="HN8090" s="425"/>
      <c r="HO8090" s="425"/>
      <c r="HP8090" s="425"/>
      <c r="HQ8090" s="425"/>
      <c r="HR8090" s="425"/>
      <c r="HS8090" s="425"/>
      <c r="HT8090" s="425"/>
      <c r="HU8090" s="425"/>
      <c r="HV8090" s="425"/>
      <c r="HW8090" s="425"/>
      <c r="HX8090" s="425"/>
      <c r="HY8090" s="425"/>
      <c r="HZ8090" s="425"/>
      <c r="IA8090" s="425"/>
      <c r="IB8090" s="425"/>
      <c r="IC8090" s="425"/>
      <c r="ID8090" s="425"/>
      <c r="IE8090" s="425"/>
      <c r="IF8090" s="425"/>
      <c r="IG8090" s="425"/>
      <c r="IH8090" s="425"/>
      <c r="II8090" s="425"/>
      <c r="IJ8090" s="425"/>
      <c r="IK8090" s="425"/>
      <c r="IL8090" s="425"/>
      <c r="IM8090" s="425"/>
      <c r="IN8090" s="425"/>
      <c r="IO8090" s="425"/>
      <c r="IP8090" s="425"/>
      <c r="IQ8090" s="425"/>
      <c r="IR8090" s="425"/>
      <c r="IS8090" s="425"/>
      <c r="IT8090" s="425"/>
      <c r="IU8090" s="425"/>
      <c r="IV8090" s="425"/>
    </row>
    <row r="8091" s="428" customFormat="1" ht="27.6" customHeight="1" spans="2:256">
      <c r="B8091" s="465"/>
      <c r="GH8091" s="425"/>
      <c r="GI8091" s="425"/>
      <c r="GJ8091" s="425"/>
      <c r="GK8091" s="425"/>
      <c r="GL8091" s="425"/>
      <c r="GM8091" s="425"/>
      <c r="GN8091" s="425"/>
      <c r="GO8091" s="425"/>
      <c r="GP8091" s="425"/>
      <c r="GQ8091" s="425"/>
      <c r="GR8091" s="425"/>
      <c r="GS8091" s="425"/>
      <c r="GT8091" s="425"/>
      <c r="GU8091" s="425"/>
      <c r="GV8091" s="425"/>
      <c r="GW8091" s="425"/>
      <c r="GX8091" s="425"/>
      <c r="GY8091" s="425"/>
      <c r="GZ8091" s="425"/>
      <c r="HA8091" s="425"/>
      <c r="HB8091" s="425"/>
      <c r="HC8091" s="425"/>
      <c r="HD8091" s="425"/>
      <c r="HE8091" s="425"/>
      <c r="HF8091" s="425"/>
      <c r="HG8091" s="425"/>
      <c r="HH8091" s="425"/>
      <c r="HI8091" s="425"/>
      <c r="HJ8091" s="425"/>
      <c r="HK8091" s="425"/>
      <c r="HL8091" s="425"/>
      <c r="HM8091" s="425"/>
      <c r="HN8091" s="425"/>
      <c r="HO8091" s="425"/>
      <c r="HP8091" s="425"/>
      <c r="HQ8091" s="425"/>
      <c r="HR8091" s="425"/>
      <c r="HS8091" s="425"/>
      <c r="HT8091" s="425"/>
      <c r="HU8091" s="425"/>
      <c r="HV8091" s="425"/>
      <c r="HW8091" s="425"/>
      <c r="HX8091" s="425"/>
      <c r="HY8091" s="425"/>
      <c r="HZ8091" s="425"/>
      <c r="IA8091" s="425"/>
      <c r="IB8091" s="425"/>
      <c r="IC8091" s="425"/>
      <c r="ID8091" s="425"/>
      <c r="IE8091" s="425"/>
      <c r="IF8091" s="425"/>
      <c r="IG8091" s="425"/>
      <c r="IH8091" s="425"/>
      <c r="II8091" s="425"/>
      <c r="IJ8091" s="425"/>
      <c r="IK8091" s="425"/>
      <c r="IL8091" s="425"/>
      <c r="IM8091" s="425"/>
      <c r="IN8091" s="425"/>
      <c r="IO8091" s="425"/>
      <c r="IP8091" s="425"/>
      <c r="IQ8091" s="425"/>
      <c r="IR8091" s="425"/>
      <c r="IS8091" s="425"/>
      <c r="IT8091" s="425"/>
      <c r="IU8091" s="425"/>
      <c r="IV8091" s="425"/>
    </row>
    <row r="8092" s="428" customFormat="1" ht="27.6" customHeight="1" spans="2:256">
      <c r="B8092" s="465"/>
      <c r="GH8092" s="425"/>
      <c r="GI8092" s="425"/>
      <c r="GJ8092" s="425"/>
      <c r="GK8092" s="425"/>
      <c r="GL8092" s="425"/>
      <c r="GM8092" s="425"/>
      <c r="GN8092" s="425"/>
      <c r="GO8092" s="425"/>
      <c r="GP8092" s="425"/>
      <c r="GQ8092" s="425"/>
      <c r="GR8092" s="425"/>
      <c r="GS8092" s="425"/>
      <c r="GT8092" s="425"/>
      <c r="GU8092" s="425"/>
      <c r="GV8092" s="425"/>
      <c r="GW8092" s="425"/>
      <c r="GX8092" s="425"/>
      <c r="GY8092" s="425"/>
      <c r="GZ8092" s="425"/>
      <c r="HA8092" s="425"/>
      <c r="HB8092" s="425"/>
      <c r="HC8092" s="425"/>
      <c r="HD8092" s="425"/>
      <c r="HE8092" s="425"/>
      <c r="HF8092" s="425"/>
      <c r="HG8092" s="425"/>
      <c r="HH8092" s="425"/>
      <c r="HI8092" s="425"/>
      <c r="HJ8092" s="425"/>
      <c r="HK8092" s="425"/>
      <c r="HL8092" s="425"/>
      <c r="HM8092" s="425"/>
      <c r="HN8092" s="425"/>
      <c r="HO8092" s="425"/>
      <c r="HP8092" s="425"/>
      <c r="HQ8092" s="425"/>
      <c r="HR8092" s="425"/>
      <c r="HS8092" s="425"/>
      <c r="HT8092" s="425"/>
      <c r="HU8092" s="425"/>
      <c r="HV8092" s="425"/>
      <c r="HW8092" s="425"/>
      <c r="HX8092" s="425"/>
      <c r="HY8092" s="425"/>
      <c r="HZ8092" s="425"/>
      <c r="IA8092" s="425"/>
      <c r="IB8092" s="425"/>
      <c r="IC8092" s="425"/>
      <c r="ID8092" s="425"/>
      <c r="IE8092" s="425"/>
      <c r="IF8092" s="425"/>
      <c r="IG8092" s="425"/>
      <c r="IH8092" s="425"/>
      <c r="II8092" s="425"/>
      <c r="IJ8092" s="425"/>
      <c r="IK8092" s="425"/>
      <c r="IL8092" s="425"/>
      <c r="IM8092" s="425"/>
      <c r="IN8092" s="425"/>
      <c r="IO8092" s="425"/>
      <c r="IP8092" s="425"/>
      <c r="IQ8092" s="425"/>
      <c r="IR8092" s="425"/>
      <c r="IS8092" s="425"/>
      <c r="IT8092" s="425"/>
      <c r="IU8092" s="425"/>
      <c r="IV8092" s="425"/>
    </row>
    <row r="8093" s="428" customFormat="1" ht="27.6" customHeight="1" spans="2:256">
      <c r="B8093" s="465"/>
      <c r="GH8093" s="425"/>
      <c r="GI8093" s="425"/>
      <c r="GJ8093" s="425"/>
      <c r="GK8093" s="425"/>
      <c r="GL8093" s="425"/>
      <c r="GM8093" s="425"/>
      <c r="GN8093" s="425"/>
      <c r="GO8093" s="425"/>
      <c r="GP8093" s="425"/>
      <c r="GQ8093" s="425"/>
      <c r="GR8093" s="425"/>
      <c r="GS8093" s="425"/>
      <c r="GT8093" s="425"/>
      <c r="GU8093" s="425"/>
      <c r="GV8093" s="425"/>
      <c r="GW8093" s="425"/>
      <c r="GX8093" s="425"/>
      <c r="GY8093" s="425"/>
      <c r="GZ8093" s="425"/>
      <c r="HA8093" s="425"/>
      <c r="HB8093" s="425"/>
      <c r="HC8093" s="425"/>
      <c r="HD8093" s="425"/>
      <c r="HE8093" s="425"/>
      <c r="HF8093" s="425"/>
      <c r="HG8093" s="425"/>
      <c r="HH8093" s="425"/>
      <c r="HI8093" s="425"/>
      <c r="HJ8093" s="425"/>
      <c r="HK8093" s="425"/>
      <c r="HL8093" s="425"/>
      <c r="HM8093" s="425"/>
      <c r="HN8093" s="425"/>
      <c r="HO8093" s="425"/>
      <c r="HP8093" s="425"/>
      <c r="HQ8093" s="425"/>
      <c r="HR8093" s="425"/>
      <c r="HS8093" s="425"/>
      <c r="HT8093" s="425"/>
      <c r="HU8093" s="425"/>
      <c r="HV8093" s="425"/>
      <c r="HW8093" s="425"/>
      <c r="HX8093" s="425"/>
      <c r="HY8093" s="425"/>
      <c r="HZ8093" s="425"/>
      <c r="IA8093" s="425"/>
      <c r="IB8093" s="425"/>
      <c r="IC8093" s="425"/>
      <c r="ID8093" s="425"/>
      <c r="IE8093" s="425"/>
      <c r="IF8093" s="425"/>
      <c r="IG8093" s="425"/>
      <c r="IH8093" s="425"/>
      <c r="II8093" s="425"/>
      <c r="IJ8093" s="425"/>
      <c r="IK8093" s="425"/>
      <c r="IL8093" s="425"/>
      <c r="IM8093" s="425"/>
      <c r="IN8093" s="425"/>
      <c r="IO8093" s="425"/>
      <c r="IP8093" s="425"/>
      <c r="IQ8093" s="425"/>
      <c r="IR8093" s="425"/>
      <c r="IS8093" s="425"/>
      <c r="IT8093" s="425"/>
      <c r="IU8093" s="425"/>
      <c r="IV8093" s="425"/>
    </row>
    <row r="8094" s="428" customFormat="1" ht="27.6" customHeight="1" spans="2:256">
      <c r="B8094" s="465"/>
      <c r="GH8094" s="425"/>
      <c r="GI8094" s="425"/>
      <c r="GJ8094" s="425"/>
      <c r="GK8094" s="425"/>
      <c r="GL8094" s="425"/>
      <c r="GM8094" s="425"/>
      <c r="GN8094" s="425"/>
      <c r="GO8094" s="425"/>
      <c r="GP8094" s="425"/>
      <c r="GQ8094" s="425"/>
      <c r="GR8094" s="425"/>
      <c r="GS8094" s="425"/>
      <c r="GT8094" s="425"/>
      <c r="GU8094" s="425"/>
      <c r="GV8094" s="425"/>
      <c r="GW8094" s="425"/>
      <c r="GX8094" s="425"/>
      <c r="GY8094" s="425"/>
      <c r="GZ8094" s="425"/>
      <c r="HA8094" s="425"/>
      <c r="HB8094" s="425"/>
      <c r="HC8094" s="425"/>
      <c r="HD8094" s="425"/>
      <c r="HE8094" s="425"/>
      <c r="HF8094" s="425"/>
      <c r="HG8094" s="425"/>
      <c r="HH8094" s="425"/>
      <c r="HI8094" s="425"/>
      <c r="HJ8094" s="425"/>
      <c r="HK8094" s="425"/>
      <c r="HL8094" s="425"/>
      <c r="HM8094" s="425"/>
      <c r="HN8094" s="425"/>
      <c r="HO8094" s="425"/>
      <c r="HP8094" s="425"/>
      <c r="HQ8094" s="425"/>
      <c r="HR8094" s="425"/>
      <c r="HS8094" s="425"/>
      <c r="HT8094" s="425"/>
      <c r="HU8094" s="425"/>
      <c r="HV8094" s="425"/>
      <c r="HW8094" s="425"/>
      <c r="HX8094" s="425"/>
      <c r="HY8094" s="425"/>
      <c r="HZ8094" s="425"/>
      <c r="IA8094" s="425"/>
      <c r="IB8094" s="425"/>
      <c r="IC8094" s="425"/>
      <c r="ID8094" s="425"/>
      <c r="IE8094" s="425"/>
      <c r="IF8094" s="425"/>
      <c r="IG8094" s="425"/>
      <c r="IH8094" s="425"/>
      <c r="II8094" s="425"/>
      <c r="IJ8094" s="425"/>
      <c r="IK8094" s="425"/>
      <c r="IL8094" s="425"/>
      <c r="IM8094" s="425"/>
      <c r="IN8094" s="425"/>
      <c r="IO8094" s="425"/>
      <c r="IP8094" s="425"/>
      <c r="IQ8094" s="425"/>
      <c r="IR8094" s="425"/>
      <c r="IS8094" s="425"/>
      <c r="IT8094" s="425"/>
      <c r="IU8094" s="425"/>
      <c r="IV8094" s="425"/>
    </row>
    <row r="8095" s="428" customFormat="1" ht="27.6" customHeight="1" spans="2:256">
      <c r="B8095" s="465"/>
      <c r="GH8095" s="425"/>
      <c r="GI8095" s="425"/>
      <c r="GJ8095" s="425"/>
      <c r="GK8095" s="425"/>
      <c r="GL8095" s="425"/>
      <c r="GM8095" s="425"/>
      <c r="GN8095" s="425"/>
      <c r="GO8095" s="425"/>
      <c r="GP8095" s="425"/>
      <c r="GQ8095" s="425"/>
      <c r="GR8095" s="425"/>
      <c r="GS8095" s="425"/>
      <c r="GT8095" s="425"/>
      <c r="GU8095" s="425"/>
      <c r="GV8095" s="425"/>
      <c r="GW8095" s="425"/>
      <c r="GX8095" s="425"/>
      <c r="GY8095" s="425"/>
      <c r="GZ8095" s="425"/>
      <c r="HA8095" s="425"/>
      <c r="HB8095" s="425"/>
      <c r="HC8095" s="425"/>
      <c r="HD8095" s="425"/>
      <c r="HE8095" s="425"/>
      <c r="HF8095" s="425"/>
      <c r="HG8095" s="425"/>
      <c r="HH8095" s="425"/>
      <c r="HI8095" s="425"/>
      <c r="HJ8095" s="425"/>
      <c r="HK8095" s="425"/>
      <c r="HL8095" s="425"/>
      <c r="HM8095" s="425"/>
      <c r="HN8095" s="425"/>
      <c r="HO8095" s="425"/>
      <c r="HP8095" s="425"/>
      <c r="HQ8095" s="425"/>
      <c r="HR8095" s="425"/>
      <c r="HS8095" s="425"/>
      <c r="HT8095" s="425"/>
      <c r="HU8095" s="425"/>
      <c r="HV8095" s="425"/>
      <c r="HW8095" s="425"/>
      <c r="HX8095" s="425"/>
      <c r="HY8095" s="425"/>
      <c r="HZ8095" s="425"/>
      <c r="IA8095" s="425"/>
      <c r="IB8095" s="425"/>
      <c r="IC8095" s="425"/>
      <c r="ID8095" s="425"/>
      <c r="IE8095" s="425"/>
      <c r="IF8095" s="425"/>
      <c r="IG8095" s="425"/>
      <c r="IH8095" s="425"/>
      <c r="II8095" s="425"/>
      <c r="IJ8095" s="425"/>
      <c r="IK8095" s="425"/>
      <c r="IL8095" s="425"/>
      <c r="IM8095" s="425"/>
      <c r="IN8095" s="425"/>
      <c r="IO8095" s="425"/>
      <c r="IP8095" s="425"/>
      <c r="IQ8095" s="425"/>
      <c r="IR8095" s="425"/>
      <c r="IS8095" s="425"/>
      <c r="IT8095" s="425"/>
      <c r="IU8095" s="425"/>
      <c r="IV8095" s="425"/>
    </row>
    <row r="8096" s="428" customFormat="1" ht="27.6" customHeight="1" spans="2:256">
      <c r="B8096" s="465"/>
      <c r="GH8096" s="425"/>
      <c r="GI8096" s="425"/>
      <c r="GJ8096" s="425"/>
      <c r="GK8096" s="425"/>
      <c r="GL8096" s="425"/>
      <c r="GM8096" s="425"/>
      <c r="GN8096" s="425"/>
      <c r="GO8096" s="425"/>
      <c r="GP8096" s="425"/>
      <c r="GQ8096" s="425"/>
      <c r="GR8096" s="425"/>
      <c r="GS8096" s="425"/>
      <c r="GT8096" s="425"/>
      <c r="GU8096" s="425"/>
      <c r="GV8096" s="425"/>
      <c r="GW8096" s="425"/>
      <c r="GX8096" s="425"/>
      <c r="GY8096" s="425"/>
      <c r="GZ8096" s="425"/>
      <c r="HA8096" s="425"/>
      <c r="HB8096" s="425"/>
      <c r="HC8096" s="425"/>
      <c r="HD8096" s="425"/>
      <c r="HE8096" s="425"/>
      <c r="HF8096" s="425"/>
      <c r="HG8096" s="425"/>
      <c r="HH8096" s="425"/>
      <c r="HI8096" s="425"/>
      <c r="HJ8096" s="425"/>
      <c r="HK8096" s="425"/>
      <c r="HL8096" s="425"/>
      <c r="HM8096" s="425"/>
      <c r="HN8096" s="425"/>
      <c r="HO8096" s="425"/>
      <c r="HP8096" s="425"/>
      <c r="HQ8096" s="425"/>
      <c r="HR8096" s="425"/>
      <c r="HS8096" s="425"/>
      <c r="HT8096" s="425"/>
      <c r="HU8096" s="425"/>
      <c r="HV8096" s="425"/>
      <c r="HW8096" s="425"/>
      <c r="HX8096" s="425"/>
      <c r="HY8096" s="425"/>
      <c r="HZ8096" s="425"/>
      <c r="IA8096" s="425"/>
      <c r="IB8096" s="425"/>
      <c r="IC8096" s="425"/>
      <c r="ID8096" s="425"/>
      <c r="IE8096" s="425"/>
      <c r="IF8096" s="425"/>
      <c r="IG8096" s="425"/>
      <c r="IH8096" s="425"/>
      <c r="II8096" s="425"/>
      <c r="IJ8096" s="425"/>
      <c r="IK8096" s="425"/>
      <c r="IL8096" s="425"/>
      <c r="IM8096" s="425"/>
      <c r="IN8096" s="425"/>
      <c r="IO8096" s="425"/>
      <c r="IP8096" s="425"/>
      <c r="IQ8096" s="425"/>
      <c r="IR8096" s="425"/>
      <c r="IS8096" s="425"/>
      <c r="IT8096" s="425"/>
      <c r="IU8096" s="425"/>
      <c r="IV8096" s="425"/>
    </row>
    <row r="8097" s="428" customFormat="1" ht="27.6" customHeight="1" spans="2:256">
      <c r="B8097" s="465"/>
      <c r="GH8097" s="425"/>
      <c r="GI8097" s="425"/>
      <c r="GJ8097" s="425"/>
      <c r="GK8097" s="425"/>
      <c r="GL8097" s="425"/>
      <c r="GM8097" s="425"/>
      <c r="GN8097" s="425"/>
      <c r="GO8097" s="425"/>
      <c r="GP8097" s="425"/>
      <c r="GQ8097" s="425"/>
      <c r="GR8097" s="425"/>
      <c r="GS8097" s="425"/>
      <c r="GT8097" s="425"/>
      <c r="GU8097" s="425"/>
      <c r="GV8097" s="425"/>
      <c r="GW8097" s="425"/>
      <c r="GX8097" s="425"/>
      <c r="GY8097" s="425"/>
      <c r="GZ8097" s="425"/>
      <c r="HA8097" s="425"/>
      <c r="HB8097" s="425"/>
      <c r="HC8097" s="425"/>
      <c r="HD8097" s="425"/>
      <c r="HE8097" s="425"/>
      <c r="HF8097" s="425"/>
      <c r="HG8097" s="425"/>
      <c r="HH8097" s="425"/>
      <c r="HI8097" s="425"/>
      <c r="HJ8097" s="425"/>
      <c r="HK8097" s="425"/>
      <c r="HL8097" s="425"/>
      <c r="HM8097" s="425"/>
      <c r="HN8097" s="425"/>
      <c r="HO8097" s="425"/>
      <c r="HP8097" s="425"/>
      <c r="HQ8097" s="425"/>
      <c r="HR8097" s="425"/>
      <c r="HS8097" s="425"/>
      <c r="HT8097" s="425"/>
      <c r="HU8097" s="425"/>
      <c r="HV8097" s="425"/>
      <c r="HW8097" s="425"/>
      <c r="HX8097" s="425"/>
      <c r="HY8097" s="425"/>
      <c r="HZ8097" s="425"/>
      <c r="IA8097" s="425"/>
      <c r="IB8097" s="425"/>
      <c r="IC8097" s="425"/>
      <c r="ID8097" s="425"/>
      <c r="IE8097" s="425"/>
      <c r="IF8097" s="425"/>
      <c r="IG8097" s="425"/>
      <c r="IH8097" s="425"/>
      <c r="II8097" s="425"/>
      <c r="IJ8097" s="425"/>
      <c r="IK8097" s="425"/>
      <c r="IL8097" s="425"/>
      <c r="IM8097" s="425"/>
      <c r="IN8097" s="425"/>
      <c r="IO8097" s="425"/>
      <c r="IP8097" s="425"/>
      <c r="IQ8097" s="425"/>
      <c r="IR8097" s="425"/>
      <c r="IS8097" s="425"/>
      <c r="IT8097" s="425"/>
      <c r="IU8097" s="425"/>
      <c r="IV8097" s="425"/>
    </row>
    <row r="8098" s="428" customFormat="1" ht="27.6" customHeight="1" spans="2:256">
      <c r="B8098" s="465"/>
      <c r="GH8098" s="425"/>
      <c r="GI8098" s="425"/>
      <c r="GJ8098" s="425"/>
      <c r="GK8098" s="425"/>
      <c r="GL8098" s="425"/>
      <c r="GM8098" s="425"/>
      <c r="GN8098" s="425"/>
      <c r="GO8098" s="425"/>
      <c r="GP8098" s="425"/>
      <c r="GQ8098" s="425"/>
      <c r="GR8098" s="425"/>
      <c r="GS8098" s="425"/>
      <c r="GT8098" s="425"/>
      <c r="GU8098" s="425"/>
      <c r="GV8098" s="425"/>
      <c r="GW8098" s="425"/>
      <c r="GX8098" s="425"/>
      <c r="GY8098" s="425"/>
      <c r="GZ8098" s="425"/>
      <c r="HA8098" s="425"/>
      <c r="HB8098" s="425"/>
      <c r="HC8098" s="425"/>
      <c r="HD8098" s="425"/>
      <c r="HE8098" s="425"/>
      <c r="HF8098" s="425"/>
      <c r="HG8098" s="425"/>
      <c r="HH8098" s="425"/>
      <c r="HI8098" s="425"/>
      <c r="HJ8098" s="425"/>
      <c r="HK8098" s="425"/>
      <c r="HL8098" s="425"/>
      <c r="HM8098" s="425"/>
      <c r="HN8098" s="425"/>
      <c r="HO8098" s="425"/>
      <c r="HP8098" s="425"/>
      <c r="HQ8098" s="425"/>
      <c r="HR8098" s="425"/>
      <c r="HS8098" s="425"/>
      <c r="HT8098" s="425"/>
      <c r="HU8098" s="425"/>
      <c r="HV8098" s="425"/>
      <c r="HW8098" s="425"/>
      <c r="HX8098" s="425"/>
      <c r="HY8098" s="425"/>
      <c r="HZ8098" s="425"/>
      <c r="IA8098" s="425"/>
      <c r="IB8098" s="425"/>
      <c r="IC8098" s="425"/>
      <c r="ID8098" s="425"/>
      <c r="IE8098" s="425"/>
      <c r="IF8098" s="425"/>
      <c r="IG8098" s="425"/>
      <c r="IH8098" s="425"/>
      <c r="II8098" s="425"/>
      <c r="IJ8098" s="425"/>
      <c r="IK8098" s="425"/>
      <c r="IL8098" s="425"/>
      <c r="IM8098" s="425"/>
      <c r="IN8098" s="425"/>
      <c r="IO8098" s="425"/>
      <c r="IP8098" s="425"/>
      <c r="IQ8098" s="425"/>
      <c r="IR8098" s="425"/>
      <c r="IS8098" s="425"/>
      <c r="IT8098" s="425"/>
      <c r="IU8098" s="425"/>
      <c r="IV8098" s="425"/>
    </row>
    <row r="8099" s="428" customFormat="1" ht="27.6" customHeight="1" spans="2:256">
      <c r="B8099" s="465"/>
      <c r="GH8099" s="425"/>
      <c r="GI8099" s="425"/>
      <c r="GJ8099" s="425"/>
      <c r="GK8099" s="425"/>
      <c r="GL8099" s="425"/>
      <c r="GM8099" s="425"/>
      <c r="GN8099" s="425"/>
      <c r="GO8099" s="425"/>
      <c r="GP8099" s="425"/>
      <c r="GQ8099" s="425"/>
      <c r="GR8099" s="425"/>
      <c r="GS8099" s="425"/>
      <c r="GT8099" s="425"/>
      <c r="GU8099" s="425"/>
      <c r="GV8099" s="425"/>
      <c r="GW8099" s="425"/>
      <c r="GX8099" s="425"/>
      <c r="GY8099" s="425"/>
      <c r="GZ8099" s="425"/>
      <c r="HA8099" s="425"/>
      <c r="HB8099" s="425"/>
      <c r="HC8099" s="425"/>
      <c r="HD8099" s="425"/>
      <c r="HE8099" s="425"/>
      <c r="HF8099" s="425"/>
      <c r="HG8099" s="425"/>
      <c r="HH8099" s="425"/>
      <c r="HI8099" s="425"/>
      <c r="HJ8099" s="425"/>
      <c r="HK8099" s="425"/>
      <c r="HL8099" s="425"/>
      <c r="HM8099" s="425"/>
      <c r="HN8099" s="425"/>
      <c r="HO8099" s="425"/>
      <c r="HP8099" s="425"/>
      <c r="HQ8099" s="425"/>
      <c r="HR8099" s="425"/>
      <c r="HS8099" s="425"/>
      <c r="HT8099" s="425"/>
      <c r="HU8099" s="425"/>
      <c r="HV8099" s="425"/>
      <c r="HW8099" s="425"/>
      <c r="HX8099" s="425"/>
      <c r="HY8099" s="425"/>
      <c r="HZ8099" s="425"/>
      <c r="IA8099" s="425"/>
      <c r="IB8099" s="425"/>
      <c r="IC8099" s="425"/>
      <c r="ID8099" s="425"/>
      <c r="IE8099" s="425"/>
      <c r="IF8099" s="425"/>
      <c r="IG8099" s="425"/>
      <c r="IH8099" s="425"/>
      <c r="II8099" s="425"/>
      <c r="IJ8099" s="425"/>
      <c r="IK8099" s="425"/>
      <c r="IL8099" s="425"/>
      <c r="IM8099" s="425"/>
      <c r="IN8099" s="425"/>
      <c r="IO8099" s="425"/>
      <c r="IP8099" s="425"/>
      <c r="IQ8099" s="425"/>
      <c r="IR8099" s="425"/>
      <c r="IS8099" s="425"/>
      <c r="IT8099" s="425"/>
      <c r="IU8099" s="425"/>
      <c r="IV8099" s="425"/>
    </row>
    <row r="8100" s="428" customFormat="1" ht="27.6" customHeight="1" spans="2:256">
      <c r="B8100" s="465"/>
      <c r="GH8100" s="425"/>
      <c r="GI8100" s="425"/>
      <c r="GJ8100" s="425"/>
      <c r="GK8100" s="425"/>
      <c r="GL8100" s="425"/>
      <c r="GM8100" s="425"/>
      <c r="GN8100" s="425"/>
      <c r="GO8100" s="425"/>
      <c r="GP8100" s="425"/>
      <c r="GQ8100" s="425"/>
      <c r="GR8100" s="425"/>
      <c r="GS8100" s="425"/>
      <c r="GT8100" s="425"/>
      <c r="GU8100" s="425"/>
      <c r="GV8100" s="425"/>
      <c r="GW8100" s="425"/>
      <c r="GX8100" s="425"/>
      <c r="GY8100" s="425"/>
      <c r="GZ8100" s="425"/>
      <c r="HA8100" s="425"/>
      <c r="HB8100" s="425"/>
      <c r="HC8100" s="425"/>
      <c r="HD8100" s="425"/>
      <c r="HE8100" s="425"/>
      <c r="HF8100" s="425"/>
      <c r="HG8100" s="425"/>
      <c r="HH8100" s="425"/>
      <c r="HI8100" s="425"/>
      <c r="HJ8100" s="425"/>
      <c r="HK8100" s="425"/>
      <c r="HL8100" s="425"/>
      <c r="HM8100" s="425"/>
      <c r="HN8100" s="425"/>
      <c r="HO8100" s="425"/>
      <c r="HP8100" s="425"/>
      <c r="HQ8100" s="425"/>
      <c r="HR8100" s="425"/>
      <c r="HS8100" s="425"/>
      <c r="HT8100" s="425"/>
      <c r="HU8100" s="425"/>
      <c r="HV8100" s="425"/>
      <c r="HW8100" s="425"/>
      <c r="HX8100" s="425"/>
      <c r="HY8100" s="425"/>
      <c r="HZ8100" s="425"/>
      <c r="IA8100" s="425"/>
      <c r="IB8100" s="425"/>
      <c r="IC8100" s="425"/>
      <c r="ID8100" s="425"/>
      <c r="IE8100" s="425"/>
      <c r="IF8100" s="425"/>
      <c r="IG8100" s="425"/>
      <c r="IH8100" s="425"/>
      <c r="II8100" s="425"/>
      <c r="IJ8100" s="425"/>
      <c r="IK8100" s="425"/>
      <c r="IL8100" s="425"/>
      <c r="IM8100" s="425"/>
      <c r="IN8100" s="425"/>
      <c r="IO8100" s="425"/>
      <c r="IP8100" s="425"/>
      <c r="IQ8100" s="425"/>
      <c r="IR8100" s="425"/>
      <c r="IS8100" s="425"/>
      <c r="IT8100" s="425"/>
      <c r="IU8100" s="425"/>
      <c r="IV8100" s="425"/>
    </row>
    <row r="8101" s="428" customFormat="1" ht="27.6" customHeight="1" spans="2:256">
      <c r="B8101" s="465"/>
      <c r="GH8101" s="425"/>
      <c r="GI8101" s="425"/>
      <c r="GJ8101" s="425"/>
      <c r="GK8101" s="425"/>
      <c r="GL8101" s="425"/>
      <c r="GM8101" s="425"/>
      <c r="GN8101" s="425"/>
      <c r="GO8101" s="425"/>
      <c r="GP8101" s="425"/>
      <c r="GQ8101" s="425"/>
      <c r="GR8101" s="425"/>
      <c r="GS8101" s="425"/>
      <c r="GT8101" s="425"/>
      <c r="GU8101" s="425"/>
      <c r="GV8101" s="425"/>
      <c r="GW8101" s="425"/>
      <c r="GX8101" s="425"/>
      <c r="GY8101" s="425"/>
      <c r="GZ8101" s="425"/>
      <c r="HA8101" s="425"/>
      <c r="HB8101" s="425"/>
      <c r="HC8101" s="425"/>
      <c r="HD8101" s="425"/>
      <c r="HE8101" s="425"/>
      <c r="HF8101" s="425"/>
      <c r="HG8101" s="425"/>
      <c r="HH8101" s="425"/>
      <c r="HI8101" s="425"/>
      <c r="HJ8101" s="425"/>
      <c r="HK8101" s="425"/>
      <c r="HL8101" s="425"/>
      <c r="HM8101" s="425"/>
      <c r="HN8101" s="425"/>
      <c r="HO8101" s="425"/>
      <c r="HP8101" s="425"/>
      <c r="HQ8101" s="425"/>
      <c r="HR8101" s="425"/>
      <c r="HS8101" s="425"/>
      <c r="HT8101" s="425"/>
      <c r="HU8101" s="425"/>
      <c r="HV8101" s="425"/>
      <c r="HW8101" s="425"/>
      <c r="HX8101" s="425"/>
      <c r="HY8101" s="425"/>
      <c r="HZ8101" s="425"/>
      <c r="IA8101" s="425"/>
      <c r="IB8101" s="425"/>
      <c r="IC8101" s="425"/>
      <c r="ID8101" s="425"/>
      <c r="IE8101" s="425"/>
      <c r="IF8101" s="425"/>
      <c r="IG8101" s="425"/>
      <c r="IH8101" s="425"/>
      <c r="II8101" s="425"/>
      <c r="IJ8101" s="425"/>
      <c r="IK8101" s="425"/>
      <c r="IL8101" s="425"/>
      <c r="IM8101" s="425"/>
      <c r="IN8101" s="425"/>
      <c r="IO8101" s="425"/>
      <c r="IP8101" s="425"/>
      <c r="IQ8101" s="425"/>
      <c r="IR8101" s="425"/>
      <c r="IS8101" s="425"/>
      <c r="IT8101" s="425"/>
      <c r="IU8101" s="425"/>
      <c r="IV8101" s="425"/>
    </row>
    <row r="8102" s="428" customFormat="1" ht="27.6" customHeight="1" spans="2:256">
      <c r="B8102" s="465"/>
      <c r="GH8102" s="425"/>
      <c r="GI8102" s="425"/>
      <c r="GJ8102" s="425"/>
      <c r="GK8102" s="425"/>
      <c r="GL8102" s="425"/>
      <c r="GM8102" s="425"/>
      <c r="GN8102" s="425"/>
      <c r="GO8102" s="425"/>
      <c r="GP8102" s="425"/>
      <c r="GQ8102" s="425"/>
      <c r="GR8102" s="425"/>
      <c r="GS8102" s="425"/>
      <c r="GT8102" s="425"/>
      <c r="GU8102" s="425"/>
      <c r="GV8102" s="425"/>
      <c r="GW8102" s="425"/>
      <c r="GX8102" s="425"/>
      <c r="GY8102" s="425"/>
      <c r="GZ8102" s="425"/>
      <c r="HA8102" s="425"/>
      <c r="HB8102" s="425"/>
      <c r="HC8102" s="425"/>
      <c r="HD8102" s="425"/>
      <c r="HE8102" s="425"/>
      <c r="HF8102" s="425"/>
      <c r="HG8102" s="425"/>
      <c r="HH8102" s="425"/>
      <c r="HI8102" s="425"/>
      <c r="HJ8102" s="425"/>
      <c r="HK8102" s="425"/>
      <c r="HL8102" s="425"/>
      <c r="HM8102" s="425"/>
      <c r="HN8102" s="425"/>
      <c r="HO8102" s="425"/>
      <c r="HP8102" s="425"/>
      <c r="HQ8102" s="425"/>
      <c r="HR8102" s="425"/>
      <c r="HS8102" s="425"/>
      <c r="HT8102" s="425"/>
      <c r="HU8102" s="425"/>
      <c r="HV8102" s="425"/>
      <c r="HW8102" s="425"/>
      <c r="HX8102" s="425"/>
      <c r="HY8102" s="425"/>
      <c r="HZ8102" s="425"/>
      <c r="IA8102" s="425"/>
      <c r="IB8102" s="425"/>
      <c r="IC8102" s="425"/>
      <c r="ID8102" s="425"/>
      <c r="IE8102" s="425"/>
      <c r="IF8102" s="425"/>
      <c r="IG8102" s="425"/>
      <c r="IH8102" s="425"/>
      <c r="II8102" s="425"/>
      <c r="IJ8102" s="425"/>
      <c r="IK8102" s="425"/>
      <c r="IL8102" s="425"/>
      <c r="IM8102" s="425"/>
      <c r="IN8102" s="425"/>
      <c r="IO8102" s="425"/>
      <c r="IP8102" s="425"/>
      <c r="IQ8102" s="425"/>
      <c r="IR8102" s="425"/>
      <c r="IS8102" s="425"/>
      <c r="IT8102" s="425"/>
      <c r="IU8102" s="425"/>
      <c r="IV8102" s="425"/>
    </row>
    <row r="8103" s="428" customFormat="1" ht="27.6" customHeight="1" spans="2:256">
      <c r="B8103" s="465"/>
      <c r="GH8103" s="425"/>
      <c r="GI8103" s="425"/>
      <c r="GJ8103" s="425"/>
      <c r="GK8103" s="425"/>
      <c r="GL8103" s="425"/>
      <c r="GM8103" s="425"/>
      <c r="GN8103" s="425"/>
      <c r="GO8103" s="425"/>
      <c r="GP8103" s="425"/>
      <c r="GQ8103" s="425"/>
      <c r="GR8103" s="425"/>
      <c r="GS8103" s="425"/>
      <c r="GT8103" s="425"/>
      <c r="GU8103" s="425"/>
      <c r="GV8103" s="425"/>
      <c r="GW8103" s="425"/>
      <c r="GX8103" s="425"/>
      <c r="GY8103" s="425"/>
      <c r="GZ8103" s="425"/>
      <c r="HA8103" s="425"/>
      <c r="HB8103" s="425"/>
      <c r="HC8103" s="425"/>
      <c r="HD8103" s="425"/>
      <c r="HE8103" s="425"/>
      <c r="HF8103" s="425"/>
      <c r="HG8103" s="425"/>
      <c r="HH8103" s="425"/>
      <c r="HI8103" s="425"/>
      <c r="HJ8103" s="425"/>
      <c r="HK8103" s="425"/>
      <c r="HL8103" s="425"/>
      <c r="HM8103" s="425"/>
      <c r="HN8103" s="425"/>
      <c r="HO8103" s="425"/>
      <c r="HP8103" s="425"/>
      <c r="HQ8103" s="425"/>
      <c r="HR8103" s="425"/>
      <c r="HS8103" s="425"/>
      <c r="HT8103" s="425"/>
      <c r="HU8103" s="425"/>
      <c r="HV8103" s="425"/>
      <c r="HW8103" s="425"/>
      <c r="HX8103" s="425"/>
      <c r="HY8103" s="425"/>
      <c r="HZ8103" s="425"/>
      <c r="IA8103" s="425"/>
      <c r="IB8103" s="425"/>
      <c r="IC8103" s="425"/>
      <c r="ID8103" s="425"/>
      <c r="IE8103" s="425"/>
      <c r="IF8103" s="425"/>
      <c r="IG8103" s="425"/>
      <c r="IH8103" s="425"/>
      <c r="II8103" s="425"/>
      <c r="IJ8103" s="425"/>
      <c r="IK8103" s="425"/>
      <c r="IL8103" s="425"/>
      <c r="IM8103" s="425"/>
      <c r="IN8103" s="425"/>
      <c r="IO8103" s="425"/>
      <c r="IP8103" s="425"/>
      <c r="IQ8103" s="425"/>
      <c r="IR8103" s="425"/>
      <c r="IS8103" s="425"/>
      <c r="IT8103" s="425"/>
      <c r="IU8103" s="425"/>
      <c r="IV8103" s="425"/>
    </row>
    <row r="8104" s="428" customFormat="1" ht="27.6" customHeight="1" spans="2:256">
      <c r="B8104" s="465"/>
      <c r="GH8104" s="425"/>
      <c r="GI8104" s="425"/>
      <c r="GJ8104" s="425"/>
      <c r="GK8104" s="425"/>
      <c r="GL8104" s="425"/>
      <c r="GM8104" s="425"/>
      <c r="GN8104" s="425"/>
      <c r="GO8104" s="425"/>
      <c r="GP8104" s="425"/>
      <c r="GQ8104" s="425"/>
      <c r="GR8104" s="425"/>
      <c r="GS8104" s="425"/>
      <c r="GT8104" s="425"/>
      <c r="GU8104" s="425"/>
      <c r="GV8104" s="425"/>
      <c r="GW8104" s="425"/>
      <c r="GX8104" s="425"/>
      <c r="GY8104" s="425"/>
      <c r="GZ8104" s="425"/>
      <c r="HA8104" s="425"/>
      <c r="HB8104" s="425"/>
      <c r="HC8104" s="425"/>
      <c r="HD8104" s="425"/>
      <c r="HE8104" s="425"/>
      <c r="HF8104" s="425"/>
      <c r="HG8104" s="425"/>
      <c r="HH8104" s="425"/>
      <c r="HI8104" s="425"/>
      <c r="HJ8104" s="425"/>
      <c r="HK8104" s="425"/>
      <c r="HL8104" s="425"/>
      <c r="HM8104" s="425"/>
      <c r="HN8104" s="425"/>
      <c r="HO8104" s="425"/>
      <c r="HP8104" s="425"/>
      <c r="HQ8104" s="425"/>
      <c r="HR8104" s="425"/>
      <c r="HS8104" s="425"/>
      <c r="HT8104" s="425"/>
      <c r="HU8104" s="425"/>
      <c r="HV8104" s="425"/>
      <c r="HW8104" s="425"/>
      <c r="HX8104" s="425"/>
      <c r="HY8104" s="425"/>
      <c r="HZ8104" s="425"/>
      <c r="IA8104" s="425"/>
      <c r="IB8104" s="425"/>
      <c r="IC8104" s="425"/>
      <c r="ID8104" s="425"/>
      <c r="IE8104" s="425"/>
      <c r="IF8104" s="425"/>
      <c r="IG8104" s="425"/>
      <c r="IH8104" s="425"/>
      <c r="II8104" s="425"/>
      <c r="IJ8104" s="425"/>
      <c r="IK8104" s="425"/>
      <c r="IL8104" s="425"/>
      <c r="IM8104" s="425"/>
      <c r="IN8104" s="425"/>
      <c r="IO8104" s="425"/>
      <c r="IP8104" s="425"/>
      <c r="IQ8104" s="425"/>
      <c r="IR8104" s="425"/>
      <c r="IS8104" s="425"/>
      <c r="IT8104" s="425"/>
      <c r="IU8104" s="425"/>
      <c r="IV8104" s="425"/>
    </row>
    <row r="8105" s="428" customFormat="1" ht="27.6" customHeight="1" spans="2:256">
      <c r="B8105" s="465"/>
      <c r="GH8105" s="425"/>
      <c r="GI8105" s="425"/>
      <c r="GJ8105" s="425"/>
      <c r="GK8105" s="425"/>
      <c r="GL8105" s="425"/>
      <c r="GM8105" s="425"/>
      <c r="GN8105" s="425"/>
      <c r="GO8105" s="425"/>
      <c r="GP8105" s="425"/>
      <c r="GQ8105" s="425"/>
      <c r="GR8105" s="425"/>
      <c r="GS8105" s="425"/>
      <c r="GT8105" s="425"/>
      <c r="GU8105" s="425"/>
      <c r="GV8105" s="425"/>
      <c r="GW8105" s="425"/>
      <c r="GX8105" s="425"/>
      <c r="GY8105" s="425"/>
      <c r="GZ8105" s="425"/>
      <c r="HA8105" s="425"/>
      <c r="HB8105" s="425"/>
      <c r="HC8105" s="425"/>
      <c r="HD8105" s="425"/>
      <c r="HE8105" s="425"/>
      <c r="HF8105" s="425"/>
      <c r="HG8105" s="425"/>
      <c r="HH8105" s="425"/>
      <c r="HI8105" s="425"/>
      <c r="HJ8105" s="425"/>
      <c r="HK8105" s="425"/>
      <c r="HL8105" s="425"/>
      <c r="HM8105" s="425"/>
      <c r="HN8105" s="425"/>
      <c r="HO8105" s="425"/>
      <c r="HP8105" s="425"/>
      <c r="HQ8105" s="425"/>
      <c r="HR8105" s="425"/>
      <c r="HS8105" s="425"/>
      <c r="HT8105" s="425"/>
      <c r="HU8105" s="425"/>
      <c r="HV8105" s="425"/>
      <c r="HW8105" s="425"/>
      <c r="HX8105" s="425"/>
      <c r="HY8105" s="425"/>
      <c r="HZ8105" s="425"/>
      <c r="IA8105" s="425"/>
      <c r="IB8105" s="425"/>
      <c r="IC8105" s="425"/>
      <c r="ID8105" s="425"/>
      <c r="IE8105" s="425"/>
      <c r="IF8105" s="425"/>
      <c r="IG8105" s="425"/>
      <c r="IH8105" s="425"/>
      <c r="II8105" s="425"/>
      <c r="IJ8105" s="425"/>
      <c r="IK8105" s="425"/>
      <c r="IL8105" s="425"/>
      <c r="IM8105" s="425"/>
      <c r="IN8105" s="425"/>
      <c r="IO8105" s="425"/>
      <c r="IP8105" s="425"/>
      <c r="IQ8105" s="425"/>
      <c r="IR8105" s="425"/>
      <c r="IS8105" s="425"/>
      <c r="IT8105" s="425"/>
      <c r="IU8105" s="425"/>
      <c r="IV8105" s="425"/>
    </row>
    <row r="8106" s="428" customFormat="1" ht="27.6" customHeight="1" spans="2:256">
      <c r="B8106" s="465"/>
      <c r="GH8106" s="425"/>
      <c r="GI8106" s="425"/>
      <c r="GJ8106" s="425"/>
      <c r="GK8106" s="425"/>
      <c r="GL8106" s="425"/>
      <c r="GM8106" s="425"/>
      <c r="GN8106" s="425"/>
      <c r="GO8106" s="425"/>
      <c r="GP8106" s="425"/>
      <c r="GQ8106" s="425"/>
      <c r="GR8106" s="425"/>
      <c r="GS8106" s="425"/>
      <c r="GT8106" s="425"/>
      <c r="GU8106" s="425"/>
      <c r="GV8106" s="425"/>
      <c r="GW8106" s="425"/>
      <c r="GX8106" s="425"/>
      <c r="GY8106" s="425"/>
      <c r="GZ8106" s="425"/>
      <c r="HA8106" s="425"/>
      <c r="HB8106" s="425"/>
      <c r="HC8106" s="425"/>
      <c r="HD8106" s="425"/>
      <c r="HE8106" s="425"/>
      <c r="HF8106" s="425"/>
      <c r="HG8106" s="425"/>
      <c r="HH8106" s="425"/>
      <c r="HI8106" s="425"/>
      <c r="HJ8106" s="425"/>
      <c r="HK8106" s="425"/>
      <c r="HL8106" s="425"/>
      <c r="HM8106" s="425"/>
      <c r="HN8106" s="425"/>
      <c r="HO8106" s="425"/>
      <c r="HP8106" s="425"/>
      <c r="HQ8106" s="425"/>
      <c r="HR8106" s="425"/>
      <c r="HS8106" s="425"/>
      <c r="HT8106" s="425"/>
      <c r="HU8106" s="425"/>
      <c r="HV8106" s="425"/>
      <c r="HW8106" s="425"/>
      <c r="HX8106" s="425"/>
      <c r="HY8106" s="425"/>
      <c r="HZ8106" s="425"/>
      <c r="IA8106" s="425"/>
      <c r="IB8106" s="425"/>
      <c r="IC8106" s="425"/>
      <c r="ID8106" s="425"/>
      <c r="IE8106" s="425"/>
      <c r="IF8106" s="425"/>
      <c r="IG8106" s="425"/>
      <c r="IH8106" s="425"/>
      <c r="II8106" s="425"/>
      <c r="IJ8106" s="425"/>
      <c r="IK8106" s="425"/>
      <c r="IL8106" s="425"/>
      <c r="IM8106" s="425"/>
      <c r="IN8106" s="425"/>
      <c r="IO8106" s="425"/>
      <c r="IP8106" s="425"/>
      <c r="IQ8106" s="425"/>
      <c r="IR8106" s="425"/>
      <c r="IS8106" s="425"/>
      <c r="IT8106" s="425"/>
      <c r="IU8106" s="425"/>
      <c r="IV8106" s="425"/>
    </row>
    <row r="8107" s="428" customFormat="1" ht="27.6" customHeight="1" spans="2:256">
      <c r="B8107" s="465"/>
      <c r="GH8107" s="425"/>
      <c r="GI8107" s="425"/>
      <c r="GJ8107" s="425"/>
      <c r="GK8107" s="425"/>
      <c r="GL8107" s="425"/>
      <c r="GM8107" s="425"/>
      <c r="GN8107" s="425"/>
      <c r="GO8107" s="425"/>
      <c r="GP8107" s="425"/>
      <c r="GQ8107" s="425"/>
      <c r="GR8107" s="425"/>
      <c r="GS8107" s="425"/>
      <c r="GT8107" s="425"/>
      <c r="GU8107" s="425"/>
      <c r="GV8107" s="425"/>
      <c r="GW8107" s="425"/>
      <c r="GX8107" s="425"/>
      <c r="GY8107" s="425"/>
      <c r="GZ8107" s="425"/>
      <c r="HA8107" s="425"/>
      <c r="HB8107" s="425"/>
      <c r="HC8107" s="425"/>
      <c r="HD8107" s="425"/>
      <c r="HE8107" s="425"/>
      <c r="HF8107" s="425"/>
      <c r="HG8107" s="425"/>
      <c r="HH8107" s="425"/>
      <c r="HI8107" s="425"/>
      <c r="HJ8107" s="425"/>
      <c r="HK8107" s="425"/>
      <c r="HL8107" s="425"/>
      <c r="HM8107" s="425"/>
      <c r="HN8107" s="425"/>
      <c r="HO8107" s="425"/>
      <c r="HP8107" s="425"/>
      <c r="HQ8107" s="425"/>
      <c r="HR8107" s="425"/>
      <c r="HS8107" s="425"/>
      <c r="HT8107" s="425"/>
      <c r="HU8107" s="425"/>
      <c r="HV8107" s="425"/>
      <c r="HW8107" s="425"/>
      <c r="HX8107" s="425"/>
      <c r="HY8107" s="425"/>
      <c r="HZ8107" s="425"/>
      <c r="IA8107" s="425"/>
      <c r="IB8107" s="425"/>
      <c r="IC8107" s="425"/>
      <c r="ID8107" s="425"/>
      <c r="IE8107" s="425"/>
      <c r="IF8107" s="425"/>
      <c r="IG8107" s="425"/>
      <c r="IH8107" s="425"/>
      <c r="II8107" s="425"/>
      <c r="IJ8107" s="425"/>
      <c r="IK8107" s="425"/>
      <c r="IL8107" s="425"/>
      <c r="IM8107" s="425"/>
      <c r="IN8107" s="425"/>
      <c r="IO8107" s="425"/>
      <c r="IP8107" s="425"/>
      <c r="IQ8107" s="425"/>
      <c r="IR8107" s="425"/>
      <c r="IS8107" s="425"/>
      <c r="IT8107" s="425"/>
      <c r="IU8107" s="425"/>
      <c r="IV8107" s="425"/>
    </row>
    <row r="8108" s="428" customFormat="1" ht="27.6" customHeight="1" spans="2:256">
      <c r="B8108" s="465"/>
      <c r="GH8108" s="425"/>
      <c r="GI8108" s="425"/>
      <c r="GJ8108" s="425"/>
      <c r="GK8108" s="425"/>
      <c r="GL8108" s="425"/>
      <c r="GM8108" s="425"/>
      <c r="GN8108" s="425"/>
      <c r="GO8108" s="425"/>
      <c r="GP8108" s="425"/>
      <c r="GQ8108" s="425"/>
      <c r="GR8108" s="425"/>
      <c r="GS8108" s="425"/>
      <c r="GT8108" s="425"/>
      <c r="GU8108" s="425"/>
      <c r="GV8108" s="425"/>
      <c r="GW8108" s="425"/>
      <c r="GX8108" s="425"/>
      <c r="GY8108" s="425"/>
      <c r="GZ8108" s="425"/>
      <c r="HA8108" s="425"/>
      <c r="HB8108" s="425"/>
      <c r="HC8108" s="425"/>
      <c r="HD8108" s="425"/>
      <c r="HE8108" s="425"/>
      <c r="HF8108" s="425"/>
      <c r="HG8108" s="425"/>
      <c r="HH8108" s="425"/>
      <c r="HI8108" s="425"/>
      <c r="HJ8108" s="425"/>
      <c r="HK8108" s="425"/>
      <c r="HL8108" s="425"/>
      <c r="HM8108" s="425"/>
      <c r="HN8108" s="425"/>
      <c r="HO8108" s="425"/>
      <c r="HP8108" s="425"/>
      <c r="HQ8108" s="425"/>
      <c r="HR8108" s="425"/>
      <c r="HS8108" s="425"/>
      <c r="HT8108" s="425"/>
      <c r="HU8108" s="425"/>
      <c r="HV8108" s="425"/>
      <c r="HW8108" s="425"/>
      <c r="HX8108" s="425"/>
      <c r="HY8108" s="425"/>
      <c r="HZ8108" s="425"/>
      <c r="IA8108" s="425"/>
      <c r="IB8108" s="425"/>
      <c r="IC8108" s="425"/>
      <c r="ID8108" s="425"/>
      <c r="IE8108" s="425"/>
      <c r="IF8108" s="425"/>
      <c r="IG8108" s="425"/>
      <c r="IH8108" s="425"/>
      <c r="II8108" s="425"/>
      <c r="IJ8108" s="425"/>
      <c r="IK8108" s="425"/>
      <c r="IL8108" s="425"/>
      <c r="IM8108" s="425"/>
      <c r="IN8108" s="425"/>
      <c r="IO8108" s="425"/>
      <c r="IP8108" s="425"/>
      <c r="IQ8108" s="425"/>
      <c r="IR8108" s="425"/>
      <c r="IS8108" s="425"/>
      <c r="IT8108" s="425"/>
      <c r="IU8108" s="425"/>
      <c r="IV8108" s="425"/>
    </row>
    <row r="8109" s="428" customFormat="1" ht="27.6" customHeight="1" spans="2:256">
      <c r="B8109" s="465"/>
      <c r="GH8109" s="425"/>
      <c r="GI8109" s="425"/>
      <c r="GJ8109" s="425"/>
      <c r="GK8109" s="425"/>
      <c r="GL8109" s="425"/>
      <c r="GM8109" s="425"/>
      <c r="GN8109" s="425"/>
      <c r="GO8109" s="425"/>
      <c r="GP8109" s="425"/>
      <c r="GQ8109" s="425"/>
      <c r="GR8109" s="425"/>
      <c r="GS8109" s="425"/>
      <c r="GT8109" s="425"/>
      <c r="GU8109" s="425"/>
      <c r="GV8109" s="425"/>
      <c r="GW8109" s="425"/>
      <c r="GX8109" s="425"/>
      <c r="GY8109" s="425"/>
      <c r="GZ8109" s="425"/>
      <c r="HA8109" s="425"/>
      <c r="HB8109" s="425"/>
      <c r="HC8109" s="425"/>
      <c r="HD8109" s="425"/>
      <c r="HE8109" s="425"/>
      <c r="HF8109" s="425"/>
      <c r="HG8109" s="425"/>
      <c r="HH8109" s="425"/>
      <c r="HI8109" s="425"/>
      <c r="HJ8109" s="425"/>
      <c r="HK8109" s="425"/>
      <c r="HL8109" s="425"/>
      <c r="HM8109" s="425"/>
      <c r="HN8109" s="425"/>
      <c r="HO8109" s="425"/>
      <c r="HP8109" s="425"/>
      <c r="HQ8109" s="425"/>
      <c r="HR8109" s="425"/>
      <c r="HS8109" s="425"/>
      <c r="HT8109" s="425"/>
      <c r="HU8109" s="425"/>
      <c r="HV8109" s="425"/>
      <c r="HW8109" s="425"/>
      <c r="HX8109" s="425"/>
      <c r="HY8109" s="425"/>
      <c r="HZ8109" s="425"/>
      <c r="IA8109" s="425"/>
      <c r="IB8109" s="425"/>
      <c r="IC8109" s="425"/>
      <c r="ID8109" s="425"/>
      <c r="IE8109" s="425"/>
      <c r="IF8109" s="425"/>
      <c r="IG8109" s="425"/>
      <c r="IH8109" s="425"/>
      <c r="II8109" s="425"/>
      <c r="IJ8109" s="425"/>
      <c r="IK8109" s="425"/>
      <c r="IL8109" s="425"/>
      <c r="IM8109" s="425"/>
      <c r="IN8109" s="425"/>
      <c r="IO8109" s="425"/>
      <c r="IP8109" s="425"/>
      <c r="IQ8109" s="425"/>
      <c r="IR8109" s="425"/>
      <c r="IS8109" s="425"/>
      <c r="IT8109" s="425"/>
      <c r="IU8109" s="425"/>
      <c r="IV8109" s="425"/>
    </row>
    <row r="8110" s="428" customFormat="1" ht="27.6" customHeight="1" spans="2:256">
      <c r="B8110" s="465"/>
      <c r="GH8110" s="425"/>
      <c r="GI8110" s="425"/>
      <c r="GJ8110" s="425"/>
      <c r="GK8110" s="425"/>
      <c r="GL8110" s="425"/>
      <c r="GM8110" s="425"/>
      <c r="GN8110" s="425"/>
      <c r="GO8110" s="425"/>
      <c r="GP8110" s="425"/>
      <c r="GQ8110" s="425"/>
      <c r="GR8110" s="425"/>
      <c r="GS8110" s="425"/>
      <c r="GT8110" s="425"/>
      <c r="GU8110" s="425"/>
      <c r="GV8110" s="425"/>
      <c r="GW8110" s="425"/>
      <c r="GX8110" s="425"/>
      <c r="GY8110" s="425"/>
      <c r="GZ8110" s="425"/>
      <c r="HA8110" s="425"/>
      <c r="HB8110" s="425"/>
      <c r="HC8110" s="425"/>
      <c r="HD8110" s="425"/>
      <c r="HE8110" s="425"/>
      <c r="HF8110" s="425"/>
      <c r="HG8110" s="425"/>
      <c r="HH8110" s="425"/>
      <c r="HI8110" s="425"/>
      <c r="HJ8110" s="425"/>
      <c r="HK8110" s="425"/>
      <c r="HL8110" s="425"/>
      <c r="HM8110" s="425"/>
      <c r="HN8110" s="425"/>
      <c r="HO8110" s="425"/>
      <c r="HP8110" s="425"/>
      <c r="HQ8110" s="425"/>
      <c r="HR8110" s="425"/>
      <c r="HS8110" s="425"/>
      <c r="HT8110" s="425"/>
      <c r="HU8110" s="425"/>
      <c r="HV8110" s="425"/>
      <c r="HW8110" s="425"/>
      <c r="HX8110" s="425"/>
      <c r="HY8110" s="425"/>
      <c r="HZ8110" s="425"/>
      <c r="IA8110" s="425"/>
      <c r="IB8110" s="425"/>
      <c r="IC8110" s="425"/>
      <c r="ID8110" s="425"/>
      <c r="IE8110" s="425"/>
      <c r="IF8110" s="425"/>
      <c r="IG8110" s="425"/>
      <c r="IH8110" s="425"/>
      <c r="II8110" s="425"/>
      <c r="IJ8110" s="425"/>
      <c r="IK8110" s="425"/>
      <c r="IL8110" s="425"/>
      <c r="IM8110" s="425"/>
      <c r="IN8110" s="425"/>
      <c r="IO8110" s="425"/>
      <c r="IP8110" s="425"/>
      <c r="IQ8110" s="425"/>
      <c r="IR8110" s="425"/>
      <c r="IS8110" s="425"/>
      <c r="IT8110" s="425"/>
      <c r="IU8110" s="425"/>
      <c r="IV8110" s="425"/>
    </row>
    <row r="8111" s="428" customFormat="1" ht="27.6" customHeight="1" spans="2:256">
      <c r="B8111" s="465"/>
      <c r="GH8111" s="425"/>
      <c r="GI8111" s="425"/>
      <c r="GJ8111" s="425"/>
      <c r="GK8111" s="425"/>
      <c r="GL8111" s="425"/>
      <c r="GM8111" s="425"/>
      <c r="GN8111" s="425"/>
      <c r="GO8111" s="425"/>
      <c r="GP8111" s="425"/>
      <c r="GQ8111" s="425"/>
      <c r="GR8111" s="425"/>
      <c r="GS8111" s="425"/>
      <c r="GT8111" s="425"/>
      <c r="GU8111" s="425"/>
      <c r="GV8111" s="425"/>
      <c r="GW8111" s="425"/>
      <c r="GX8111" s="425"/>
      <c r="GY8111" s="425"/>
      <c r="GZ8111" s="425"/>
      <c r="HA8111" s="425"/>
      <c r="HB8111" s="425"/>
      <c r="HC8111" s="425"/>
      <c r="HD8111" s="425"/>
      <c r="HE8111" s="425"/>
      <c r="HF8111" s="425"/>
      <c r="HG8111" s="425"/>
      <c r="HH8111" s="425"/>
      <c r="HI8111" s="425"/>
      <c r="HJ8111" s="425"/>
      <c r="HK8111" s="425"/>
      <c r="HL8111" s="425"/>
      <c r="HM8111" s="425"/>
      <c r="HN8111" s="425"/>
      <c r="HO8111" s="425"/>
      <c r="HP8111" s="425"/>
      <c r="HQ8111" s="425"/>
      <c r="HR8111" s="425"/>
      <c r="HS8111" s="425"/>
      <c r="HT8111" s="425"/>
      <c r="HU8111" s="425"/>
      <c r="HV8111" s="425"/>
      <c r="HW8111" s="425"/>
      <c r="HX8111" s="425"/>
      <c r="HY8111" s="425"/>
      <c r="HZ8111" s="425"/>
      <c r="IA8111" s="425"/>
      <c r="IB8111" s="425"/>
      <c r="IC8111" s="425"/>
      <c r="ID8111" s="425"/>
      <c r="IE8111" s="425"/>
      <c r="IF8111" s="425"/>
      <c r="IG8111" s="425"/>
      <c r="IH8111" s="425"/>
      <c r="II8111" s="425"/>
      <c r="IJ8111" s="425"/>
      <c r="IK8111" s="425"/>
      <c r="IL8111" s="425"/>
      <c r="IM8111" s="425"/>
      <c r="IN8111" s="425"/>
      <c r="IO8111" s="425"/>
      <c r="IP8111" s="425"/>
      <c r="IQ8111" s="425"/>
      <c r="IR8111" s="425"/>
      <c r="IS8111" s="425"/>
      <c r="IT8111" s="425"/>
      <c r="IU8111" s="425"/>
      <c r="IV8111" s="425"/>
    </row>
    <row r="8112" s="428" customFormat="1" ht="27.6" customHeight="1" spans="2:256">
      <c r="B8112" s="465"/>
      <c r="GH8112" s="425"/>
      <c r="GI8112" s="425"/>
      <c r="GJ8112" s="425"/>
      <c r="GK8112" s="425"/>
      <c r="GL8112" s="425"/>
      <c r="GM8112" s="425"/>
      <c r="GN8112" s="425"/>
      <c r="GO8112" s="425"/>
      <c r="GP8112" s="425"/>
      <c r="GQ8112" s="425"/>
      <c r="GR8112" s="425"/>
      <c r="GS8112" s="425"/>
      <c r="GT8112" s="425"/>
      <c r="GU8112" s="425"/>
      <c r="GV8112" s="425"/>
      <c r="GW8112" s="425"/>
      <c r="GX8112" s="425"/>
      <c r="GY8112" s="425"/>
      <c r="GZ8112" s="425"/>
      <c r="HA8112" s="425"/>
      <c r="HB8112" s="425"/>
      <c r="HC8112" s="425"/>
      <c r="HD8112" s="425"/>
      <c r="HE8112" s="425"/>
      <c r="HF8112" s="425"/>
      <c r="HG8112" s="425"/>
      <c r="HH8112" s="425"/>
      <c r="HI8112" s="425"/>
      <c r="HJ8112" s="425"/>
      <c r="HK8112" s="425"/>
      <c r="HL8112" s="425"/>
      <c r="HM8112" s="425"/>
      <c r="HN8112" s="425"/>
      <c r="HO8112" s="425"/>
      <c r="HP8112" s="425"/>
      <c r="HQ8112" s="425"/>
      <c r="HR8112" s="425"/>
      <c r="HS8112" s="425"/>
      <c r="HT8112" s="425"/>
      <c r="HU8112" s="425"/>
      <c r="HV8112" s="425"/>
      <c r="HW8112" s="425"/>
      <c r="HX8112" s="425"/>
      <c r="HY8112" s="425"/>
      <c r="HZ8112" s="425"/>
      <c r="IA8112" s="425"/>
      <c r="IB8112" s="425"/>
      <c r="IC8112" s="425"/>
      <c r="ID8112" s="425"/>
      <c r="IE8112" s="425"/>
      <c r="IF8112" s="425"/>
      <c r="IG8112" s="425"/>
      <c r="IH8112" s="425"/>
      <c r="II8112" s="425"/>
      <c r="IJ8112" s="425"/>
      <c r="IK8112" s="425"/>
      <c r="IL8112" s="425"/>
      <c r="IM8112" s="425"/>
      <c r="IN8112" s="425"/>
      <c r="IO8112" s="425"/>
      <c r="IP8112" s="425"/>
      <c r="IQ8112" s="425"/>
      <c r="IR8112" s="425"/>
      <c r="IS8112" s="425"/>
      <c r="IT8112" s="425"/>
      <c r="IU8112" s="425"/>
      <c r="IV8112" s="425"/>
    </row>
    <row r="8113" s="428" customFormat="1" ht="27.6" customHeight="1" spans="2:256">
      <c r="B8113" s="465"/>
      <c r="GH8113" s="425"/>
      <c r="GI8113" s="425"/>
      <c r="GJ8113" s="425"/>
      <c r="GK8113" s="425"/>
      <c r="GL8113" s="425"/>
      <c r="GM8113" s="425"/>
      <c r="GN8113" s="425"/>
      <c r="GO8113" s="425"/>
      <c r="GP8113" s="425"/>
      <c r="GQ8113" s="425"/>
      <c r="GR8113" s="425"/>
      <c r="GS8113" s="425"/>
      <c r="GT8113" s="425"/>
      <c r="GU8113" s="425"/>
      <c r="GV8113" s="425"/>
      <c r="GW8113" s="425"/>
      <c r="GX8113" s="425"/>
      <c r="GY8113" s="425"/>
      <c r="GZ8113" s="425"/>
      <c r="HA8113" s="425"/>
      <c r="HB8113" s="425"/>
      <c r="HC8113" s="425"/>
      <c r="HD8113" s="425"/>
      <c r="HE8113" s="425"/>
      <c r="HF8113" s="425"/>
      <c r="HG8113" s="425"/>
      <c r="HH8113" s="425"/>
      <c r="HI8113" s="425"/>
      <c r="HJ8113" s="425"/>
      <c r="HK8113" s="425"/>
      <c r="HL8113" s="425"/>
      <c r="HM8113" s="425"/>
      <c r="HN8113" s="425"/>
      <c r="HO8113" s="425"/>
      <c r="HP8113" s="425"/>
      <c r="HQ8113" s="425"/>
      <c r="HR8113" s="425"/>
      <c r="HS8113" s="425"/>
      <c r="HT8113" s="425"/>
      <c r="HU8113" s="425"/>
      <c r="HV8113" s="425"/>
      <c r="HW8113" s="425"/>
      <c r="HX8113" s="425"/>
      <c r="HY8113" s="425"/>
      <c r="HZ8113" s="425"/>
      <c r="IA8113" s="425"/>
      <c r="IB8113" s="425"/>
      <c r="IC8113" s="425"/>
      <c r="ID8113" s="425"/>
      <c r="IE8113" s="425"/>
      <c r="IF8113" s="425"/>
      <c r="IG8113" s="425"/>
      <c r="IH8113" s="425"/>
      <c r="II8113" s="425"/>
      <c r="IJ8113" s="425"/>
      <c r="IK8113" s="425"/>
      <c r="IL8113" s="425"/>
      <c r="IM8113" s="425"/>
      <c r="IN8113" s="425"/>
      <c r="IO8113" s="425"/>
      <c r="IP8113" s="425"/>
      <c r="IQ8113" s="425"/>
      <c r="IR8113" s="425"/>
      <c r="IS8113" s="425"/>
      <c r="IT8113" s="425"/>
      <c r="IU8113" s="425"/>
      <c r="IV8113" s="425"/>
    </row>
    <row r="8114" s="428" customFormat="1" ht="27.6" customHeight="1" spans="2:256">
      <c r="B8114" s="465"/>
      <c r="GH8114" s="425"/>
      <c r="GI8114" s="425"/>
      <c r="GJ8114" s="425"/>
      <c r="GK8114" s="425"/>
      <c r="GL8114" s="425"/>
      <c r="GM8114" s="425"/>
      <c r="GN8114" s="425"/>
      <c r="GO8114" s="425"/>
      <c r="GP8114" s="425"/>
      <c r="GQ8114" s="425"/>
      <c r="GR8114" s="425"/>
      <c r="GS8114" s="425"/>
      <c r="GT8114" s="425"/>
      <c r="GU8114" s="425"/>
      <c r="GV8114" s="425"/>
      <c r="GW8114" s="425"/>
      <c r="GX8114" s="425"/>
      <c r="GY8114" s="425"/>
      <c r="GZ8114" s="425"/>
      <c r="HA8114" s="425"/>
      <c r="HB8114" s="425"/>
      <c r="HC8114" s="425"/>
      <c r="HD8114" s="425"/>
      <c r="HE8114" s="425"/>
      <c r="HF8114" s="425"/>
      <c r="HG8114" s="425"/>
      <c r="HH8114" s="425"/>
      <c r="HI8114" s="425"/>
      <c r="HJ8114" s="425"/>
      <c r="HK8114" s="425"/>
      <c r="HL8114" s="425"/>
      <c r="HM8114" s="425"/>
      <c r="HN8114" s="425"/>
      <c r="HO8114" s="425"/>
      <c r="HP8114" s="425"/>
      <c r="HQ8114" s="425"/>
      <c r="HR8114" s="425"/>
      <c r="HS8114" s="425"/>
      <c r="HT8114" s="425"/>
      <c r="HU8114" s="425"/>
      <c r="HV8114" s="425"/>
      <c r="HW8114" s="425"/>
      <c r="HX8114" s="425"/>
      <c r="HY8114" s="425"/>
      <c r="HZ8114" s="425"/>
      <c r="IA8114" s="425"/>
      <c r="IB8114" s="425"/>
      <c r="IC8114" s="425"/>
      <c r="ID8114" s="425"/>
      <c r="IE8114" s="425"/>
      <c r="IF8114" s="425"/>
      <c r="IG8114" s="425"/>
      <c r="IH8114" s="425"/>
      <c r="II8114" s="425"/>
      <c r="IJ8114" s="425"/>
      <c r="IK8114" s="425"/>
      <c r="IL8114" s="425"/>
      <c r="IM8114" s="425"/>
      <c r="IN8114" s="425"/>
      <c r="IO8114" s="425"/>
      <c r="IP8114" s="425"/>
      <c r="IQ8114" s="425"/>
      <c r="IR8114" s="425"/>
      <c r="IS8114" s="425"/>
      <c r="IT8114" s="425"/>
      <c r="IU8114" s="425"/>
      <c r="IV8114" s="425"/>
    </row>
    <row r="8115" s="428" customFormat="1" ht="27.6" customHeight="1" spans="2:256">
      <c r="B8115" s="465"/>
      <c r="GH8115" s="425"/>
      <c r="GI8115" s="425"/>
      <c r="GJ8115" s="425"/>
      <c r="GK8115" s="425"/>
      <c r="GL8115" s="425"/>
      <c r="GM8115" s="425"/>
      <c r="GN8115" s="425"/>
      <c r="GO8115" s="425"/>
      <c r="GP8115" s="425"/>
      <c r="GQ8115" s="425"/>
      <c r="GR8115" s="425"/>
      <c r="GS8115" s="425"/>
      <c r="GT8115" s="425"/>
      <c r="GU8115" s="425"/>
      <c r="GV8115" s="425"/>
      <c r="GW8115" s="425"/>
      <c r="GX8115" s="425"/>
      <c r="GY8115" s="425"/>
      <c r="GZ8115" s="425"/>
      <c r="HA8115" s="425"/>
      <c r="HB8115" s="425"/>
      <c r="HC8115" s="425"/>
      <c r="HD8115" s="425"/>
      <c r="HE8115" s="425"/>
      <c r="HF8115" s="425"/>
      <c r="HG8115" s="425"/>
      <c r="HH8115" s="425"/>
      <c r="HI8115" s="425"/>
      <c r="HJ8115" s="425"/>
      <c r="HK8115" s="425"/>
      <c r="HL8115" s="425"/>
      <c r="HM8115" s="425"/>
      <c r="HN8115" s="425"/>
      <c r="HO8115" s="425"/>
      <c r="HP8115" s="425"/>
      <c r="HQ8115" s="425"/>
      <c r="HR8115" s="425"/>
      <c r="HS8115" s="425"/>
      <c r="HT8115" s="425"/>
      <c r="HU8115" s="425"/>
      <c r="HV8115" s="425"/>
      <c r="HW8115" s="425"/>
      <c r="HX8115" s="425"/>
      <c r="HY8115" s="425"/>
      <c r="HZ8115" s="425"/>
      <c r="IA8115" s="425"/>
      <c r="IB8115" s="425"/>
      <c r="IC8115" s="425"/>
      <c r="ID8115" s="425"/>
      <c r="IE8115" s="425"/>
      <c r="IF8115" s="425"/>
      <c r="IG8115" s="425"/>
      <c r="IH8115" s="425"/>
      <c r="II8115" s="425"/>
      <c r="IJ8115" s="425"/>
      <c r="IK8115" s="425"/>
      <c r="IL8115" s="425"/>
      <c r="IM8115" s="425"/>
      <c r="IN8115" s="425"/>
      <c r="IO8115" s="425"/>
      <c r="IP8115" s="425"/>
      <c r="IQ8115" s="425"/>
      <c r="IR8115" s="425"/>
      <c r="IS8115" s="425"/>
      <c r="IT8115" s="425"/>
      <c r="IU8115" s="425"/>
      <c r="IV8115" s="425"/>
    </row>
    <row r="8116" s="428" customFormat="1" ht="27.6" customHeight="1" spans="2:256">
      <c r="B8116" s="465"/>
      <c r="GH8116" s="425"/>
      <c r="GI8116" s="425"/>
      <c r="GJ8116" s="425"/>
      <c r="GK8116" s="425"/>
      <c r="GL8116" s="425"/>
      <c r="GM8116" s="425"/>
      <c r="GN8116" s="425"/>
      <c r="GO8116" s="425"/>
      <c r="GP8116" s="425"/>
      <c r="GQ8116" s="425"/>
      <c r="GR8116" s="425"/>
      <c r="GS8116" s="425"/>
      <c r="GT8116" s="425"/>
      <c r="GU8116" s="425"/>
      <c r="GV8116" s="425"/>
      <c r="GW8116" s="425"/>
      <c r="GX8116" s="425"/>
      <c r="GY8116" s="425"/>
      <c r="GZ8116" s="425"/>
      <c r="HA8116" s="425"/>
      <c r="HB8116" s="425"/>
      <c r="HC8116" s="425"/>
      <c r="HD8116" s="425"/>
      <c r="HE8116" s="425"/>
      <c r="HF8116" s="425"/>
      <c r="HG8116" s="425"/>
      <c r="HH8116" s="425"/>
      <c r="HI8116" s="425"/>
      <c r="HJ8116" s="425"/>
      <c r="HK8116" s="425"/>
      <c r="HL8116" s="425"/>
      <c r="HM8116" s="425"/>
      <c r="HN8116" s="425"/>
      <c r="HO8116" s="425"/>
      <c r="HP8116" s="425"/>
      <c r="HQ8116" s="425"/>
      <c r="HR8116" s="425"/>
      <c r="HS8116" s="425"/>
      <c r="HT8116" s="425"/>
      <c r="HU8116" s="425"/>
      <c r="HV8116" s="425"/>
      <c r="HW8116" s="425"/>
      <c r="HX8116" s="425"/>
      <c r="HY8116" s="425"/>
      <c r="HZ8116" s="425"/>
      <c r="IA8116" s="425"/>
      <c r="IB8116" s="425"/>
      <c r="IC8116" s="425"/>
      <c r="ID8116" s="425"/>
      <c r="IE8116" s="425"/>
      <c r="IF8116" s="425"/>
      <c r="IG8116" s="425"/>
      <c r="IH8116" s="425"/>
      <c r="II8116" s="425"/>
      <c r="IJ8116" s="425"/>
      <c r="IK8116" s="425"/>
      <c r="IL8116" s="425"/>
      <c r="IM8116" s="425"/>
      <c r="IN8116" s="425"/>
      <c r="IO8116" s="425"/>
      <c r="IP8116" s="425"/>
      <c r="IQ8116" s="425"/>
      <c r="IR8116" s="425"/>
      <c r="IS8116" s="425"/>
      <c r="IT8116" s="425"/>
      <c r="IU8116" s="425"/>
      <c r="IV8116" s="425"/>
    </row>
    <row r="8117" s="428" customFormat="1" ht="27.6" customHeight="1" spans="2:256">
      <c r="B8117" s="465"/>
      <c r="GH8117" s="425"/>
      <c r="GI8117" s="425"/>
      <c r="GJ8117" s="425"/>
      <c r="GK8117" s="425"/>
      <c r="GL8117" s="425"/>
      <c r="GM8117" s="425"/>
      <c r="GN8117" s="425"/>
      <c r="GO8117" s="425"/>
      <c r="GP8117" s="425"/>
      <c r="GQ8117" s="425"/>
      <c r="GR8117" s="425"/>
      <c r="GS8117" s="425"/>
      <c r="GT8117" s="425"/>
      <c r="GU8117" s="425"/>
      <c r="GV8117" s="425"/>
      <c r="GW8117" s="425"/>
      <c r="GX8117" s="425"/>
      <c r="GY8117" s="425"/>
      <c r="GZ8117" s="425"/>
      <c r="HA8117" s="425"/>
      <c r="HB8117" s="425"/>
      <c r="HC8117" s="425"/>
      <c r="HD8117" s="425"/>
      <c r="HE8117" s="425"/>
      <c r="HF8117" s="425"/>
      <c r="HG8117" s="425"/>
      <c r="HH8117" s="425"/>
      <c r="HI8117" s="425"/>
      <c r="HJ8117" s="425"/>
      <c r="HK8117" s="425"/>
      <c r="HL8117" s="425"/>
      <c r="HM8117" s="425"/>
      <c r="HN8117" s="425"/>
      <c r="HO8117" s="425"/>
      <c r="HP8117" s="425"/>
      <c r="HQ8117" s="425"/>
      <c r="HR8117" s="425"/>
      <c r="HS8117" s="425"/>
      <c r="HT8117" s="425"/>
      <c r="HU8117" s="425"/>
      <c r="HV8117" s="425"/>
      <c r="HW8117" s="425"/>
      <c r="HX8117" s="425"/>
      <c r="HY8117" s="425"/>
      <c r="HZ8117" s="425"/>
      <c r="IA8117" s="425"/>
      <c r="IB8117" s="425"/>
      <c r="IC8117" s="425"/>
      <c r="ID8117" s="425"/>
      <c r="IE8117" s="425"/>
      <c r="IF8117" s="425"/>
      <c r="IG8117" s="425"/>
      <c r="IH8117" s="425"/>
      <c r="II8117" s="425"/>
      <c r="IJ8117" s="425"/>
      <c r="IK8117" s="425"/>
      <c r="IL8117" s="425"/>
      <c r="IM8117" s="425"/>
      <c r="IN8117" s="425"/>
      <c r="IO8117" s="425"/>
      <c r="IP8117" s="425"/>
      <c r="IQ8117" s="425"/>
      <c r="IR8117" s="425"/>
      <c r="IS8117" s="425"/>
      <c r="IT8117" s="425"/>
      <c r="IU8117" s="425"/>
      <c r="IV8117" s="425"/>
    </row>
    <row r="8118" s="428" customFormat="1" ht="27.6" customHeight="1" spans="2:256">
      <c r="B8118" s="465"/>
      <c r="GH8118" s="425"/>
      <c r="GI8118" s="425"/>
      <c r="GJ8118" s="425"/>
      <c r="GK8118" s="425"/>
      <c r="GL8118" s="425"/>
      <c r="GM8118" s="425"/>
      <c r="GN8118" s="425"/>
      <c r="GO8118" s="425"/>
      <c r="GP8118" s="425"/>
      <c r="GQ8118" s="425"/>
      <c r="GR8118" s="425"/>
      <c r="GS8118" s="425"/>
      <c r="GT8118" s="425"/>
      <c r="GU8118" s="425"/>
      <c r="GV8118" s="425"/>
      <c r="GW8118" s="425"/>
      <c r="GX8118" s="425"/>
      <c r="GY8118" s="425"/>
      <c r="GZ8118" s="425"/>
      <c r="HA8118" s="425"/>
      <c r="HB8118" s="425"/>
      <c r="HC8118" s="425"/>
      <c r="HD8118" s="425"/>
      <c r="HE8118" s="425"/>
      <c r="HF8118" s="425"/>
      <c r="HG8118" s="425"/>
      <c r="HH8118" s="425"/>
      <c r="HI8118" s="425"/>
      <c r="HJ8118" s="425"/>
      <c r="HK8118" s="425"/>
      <c r="HL8118" s="425"/>
      <c r="HM8118" s="425"/>
      <c r="HN8118" s="425"/>
      <c r="HO8118" s="425"/>
      <c r="HP8118" s="425"/>
      <c r="HQ8118" s="425"/>
      <c r="HR8118" s="425"/>
      <c r="HS8118" s="425"/>
      <c r="HT8118" s="425"/>
      <c r="HU8118" s="425"/>
      <c r="HV8118" s="425"/>
      <c r="HW8118" s="425"/>
      <c r="HX8118" s="425"/>
      <c r="HY8118" s="425"/>
      <c r="HZ8118" s="425"/>
      <c r="IA8118" s="425"/>
      <c r="IB8118" s="425"/>
      <c r="IC8118" s="425"/>
      <c r="ID8118" s="425"/>
      <c r="IE8118" s="425"/>
      <c r="IF8118" s="425"/>
      <c r="IG8118" s="425"/>
      <c r="IH8118" s="425"/>
      <c r="II8118" s="425"/>
      <c r="IJ8118" s="425"/>
      <c r="IK8118" s="425"/>
      <c r="IL8118" s="425"/>
      <c r="IM8118" s="425"/>
      <c r="IN8118" s="425"/>
      <c r="IO8118" s="425"/>
      <c r="IP8118" s="425"/>
      <c r="IQ8118" s="425"/>
      <c r="IR8118" s="425"/>
      <c r="IS8118" s="425"/>
      <c r="IT8118" s="425"/>
      <c r="IU8118" s="425"/>
      <c r="IV8118" s="425"/>
    </row>
    <row r="8119" s="428" customFormat="1" ht="27.6" customHeight="1" spans="2:256">
      <c r="B8119" s="465"/>
      <c r="GH8119" s="425"/>
      <c r="GI8119" s="425"/>
      <c r="GJ8119" s="425"/>
      <c r="GK8119" s="425"/>
      <c r="GL8119" s="425"/>
      <c r="GM8119" s="425"/>
      <c r="GN8119" s="425"/>
      <c r="GO8119" s="425"/>
      <c r="GP8119" s="425"/>
      <c r="GQ8119" s="425"/>
      <c r="GR8119" s="425"/>
      <c r="GS8119" s="425"/>
      <c r="GT8119" s="425"/>
      <c r="GU8119" s="425"/>
      <c r="GV8119" s="425"/>
      <c r="GW8119" s="425"/>
      <c r="GX8119" s="425"/>
      <c r="GY8119" s="425"/>
      <c r="GZ8119" s="425"/>
      <c r="HA8119" s="425"/>
      <c r="HB8119" s="425"/>
      <c r="HC8119" s="425"/>
      <c r="HD8119" s="425"/>
      <c r="HE8119" s="425"/>
      <c r="HF8119" s="425"/>
      <c r="HG8119" s="425"/>
      <c r="HH8119" s="425"/>
      <c r="HI8119" s="425"/>
      <c r="HJ8119" s="425"/>
      <c r="HK8119" s="425"/>
      <c r="HL8119" s="425"/>
      <c r="HM8119" s="425"/>
      <c r="HN8119" s="425"/>
      <c r="HO8119" s="425"/>
      <c r="HP8119" s="425"/>
      <c r="HQ8119" s="425"/>
      <c r="HR8119" s="425"/>
      <c r="HS8119" s="425"/>
      <c r="HT8119" s="425"/>
      <c r="HU8119" s="425"/>
      <c r="HV8119" s="425"/>
      <c r="HW8119" s="425"/>
      <c r="HX8119" s="425"/>
      <c r="HY8119" s="425"/>
      <c r="HZ8119" s="425"/>
      <c r="IA8119" s="425"/>
      <c r="IB8119" s="425"/>
      <c r="IC8119" s="425"/>
      <c r="ID8119" s="425"/>
      <c r="IE8119" s="425"/>
      <c r="IF8119" s="425"/>
      <c r="IG8119" s="425"/>
      <c r="IH8119" s="425"/>
      <c r="II8119" s="425"/>
      <c r="IJ8119" s="425"/>
      <c r="IK8119" s="425"/>
      <c r="IL8119" s="425"/>
      <c r="IM8119" s="425"/>
      <c r="IN8119" s="425"/>
      <c r="IO8119" s="425"/>
      <c r="IP8119" s="425"/>
      <c r="IQ8119" s="425"/>
      <c r="IR8119" s="425"/>
      <c r="IS8119" s="425"/>
      <c r="IT8119" s="425"/>
      <c r="IU8119" s="425"/>
      <c r="IV8119" s="425"/>
    </row>
    <row r="8120" s="428" customFormat="1" ht="27.6" customHeight="1" spans="2:256">
      <c r="B8120" s="465"/>
      <c r="GH8120" s="425"/>
      <c r="GI8120" s="425"/>
      <c r="GJ8120" s="425"/>
      <c r="GK8120" s="425"/>
      <c r="GL8120" s="425"/>
      <c r="GM8120" s="425"/>
      <c r="GN8120" s="425"/>
      <c r="GO8120" s="425"/>
      <c r="GP8120" s="425"/>
      <c r="GQ8120" s="425"/>
      <c r="GR8120" s="425"/>
      <c r="GS8120" s="425"/>
      <c r="GT8120" s="425"/>
      <c r="GU8120" s="425"/>
      <c r="GV8120" s="425"/>
      <c r="GW8120" s="425"/>
      <c r="GX8120" s="425"/>
      <c r="GY8120" s="425"/>
      <c r="GZ8120" s="425"/>
      <c r="HA8120" s="425"/>
      <c r="HB8120" s="425"/>
      <c r="HC8120" s="425"/>
      <c r="HD8120" s="425"/>
      <c r="HE8120" s="425"/>
      <c r="HF8120" s="425"/>
      <c r="HG8120" s="425"/>
      <c r="HH8120" s="425"/>
      <c r="HI8120" s="425"/>
      <c r="HJ8120" s="425"/>
      <c r="HK8120" s="425"/>
      <c r="HL8120" s="425"/>
      <c r="HM8120" s="425"/>
      <c r="HN8120" s="425"/>
      <c r="HO8120" s="425"/>
      <c r="HP8120" s="425"/>
      <c r="HQ8120" s="425"/>
      <c r="HR8120" s="425"/>
      <c r="HS8120" s="425"/>
      <c r="HT8120" s="425"/>
      <c r="HU8120" s="425"/>
      <c r="HV8120" s="425"/>
      <c r="HW8120" s="425"/>
      <c r="HX8120" s="425"/>
      <c r="HY8120" s="425"/>
      <c r="HZ8120" s="425"/>
      <c r="IA8120" s="425"/>
      <c r="IB8120" s="425"/>
      <c r="IC8120" s="425"/>
      <c r="ID8120" s="425"/>
      <c r="IE8120" s="425"/>
      <c r="IF8120" s="425"/>
      <c r="IG8120" s="425"/>
      <c r="IH8120" s="425"/>
      <c r="II8120" s="425"/>
      <c r="IJ8120" s="425"/>
      <c r="IK8120" s="425"/>
      <c r="IL8120" s="425"/>
      <c r="IM8120" s="425"/>
      <c r="IN8120" s="425"/>
      <c r="IO8120" s="425"/>
      <c r="IP8120" s="425"/>
      <c r="IQ8120" s="425"/>
      <c r="IR8120" s="425"/>
      <c r="IS8120" s="425"/>
      <c r="IT8120" s="425"/>
      <c r="IU8120" s="425"/>
      <c r="IV8120" s="425"/>
    </row>
    <row r="8121" s="428" customFormat="1" ht="27.6" customHeight="1" spans="2:256">
      <c r="B8121" s="465"/>
      <c r="GH8121" s="425"/>
      <c r="GI8121" s="425"/>
      <c r="GJ8121" s="425"/>
      <c r="GK8121" s="425"/>
      <c r="GL8121" s="425"/>
      <c r="GM8121" s="425"/>
      <c r="GN8121" s="425"/>
      <c r="GO8121" s="425"/>
      <c r="GP8121" s="425"/>
      <c r="GQ8121" s="425"/>
      <c r="GR8121" s="425"/>
      <c r="GS8121" s="425"/>
      <c r="GT8121" s="425"/>
      <c r="GU8121" s="425"/>
      <c r="GV8121" s="425"/>
      <c r="GW8121" s="425"/>
      <c r="GX8121" s="425"/>
      <c r="GY8121" s="425"/>
      <c r="GZ8121" s="425"/>
      <c r="HA8121" s="425"/>
      <c r="HB8121" s="425"/>
      <c r="HC8121" s="425"/>
      <c r="HD8121" s="425"/>
      <c r="HE8121" s="425"/>
      <c r="HF8121" s="425"/>
      <c r="HG8121" s="425"/>
      <c r="HH8121" s="425"/>
      <c r="HI8121" s="425"/>
      <c r="HJ8121" s="425"/>
      <c r="HK8121" s="425"/>
      <c r="HL8121" s="425"/>
      <c r="HM8121" s="425"/>
      <c r="HN8121" s="425"/>
      <c r="HO8121" s="425"/>
      <c r="HP8121" s="425"/>
      <c r="HQ8121" s="425"/>
      <c r="HR8121" s="425"/>
      <c r="HS8121" s="425"/>
      <c r="HT8121" s="425"/>
      <c r="HU8121" s="425"/>
      <c r="HV8121" s="425"/>
      <c r="HW8121" s="425"/>
      <c r="HX8121" s="425"/>
      <c r="HY8121" s="425"/>
      <c r="HZ8121" s="425"/>
      <c r="IA8121" s="425"/>
      <c r="IB8121" s="425"/>
      <c r="IC8121" s="425"/>
      <c r="ID8121" s="425"/>
      <c r="IE8121" s="425"/>
      <c r="IF8121" s="425"/>
      <c r="IG8121" s="425"/>
      <c r="IH8121" s="425"/>
      <c r="II8121" s="425"/>
      <c r="IJ8121" s="425"/>
      <c r="IK8121" s="425"/>
      <c r="IL8121" s="425"/>
      <c r="IM8121" s="425"/>
      <c r="IN8121" s="425"/>
      <c r="IO8121" s="425"/>
      <c r="IP8121" s="425"/>
      <c r="IQ8121" s="425"/>
      <c r="IR8121" s="425"/>
      <c r="IS8121" s="425"/>
      <c r="IT8121" s="425"/>
      <c r="IU8121" s="425"/>
      <c r="IV8121" s="425"/>
    </row>
    <row r="8122" s="428" customFormat="1" ht="27.6" customHeight="1" spans="2:256">
      <c r="B8122" s="465"/>
      <c r="GH8122" s="425"/>
      <c r="GI8122" s="425"/>
      <c r="GJ8122" s="425"/>
      <c r="GK8122" s="425"/>
      <c r="GL8122" s="425"/>
      <c r="GM8122" s="425"/>
      <c r="GN8122" s="425"/>
      <c r="GO8122" s="425"/>
      <c r="GP8122" s="425"/>
      <c r="GQ8122" s="425"/>
      <c r="GR8122" s="425"/>
      <c r="GS8122" s="425"/>
      <c r="GT8122" s="425"/>
      <c r="GU8122" s="425"/>
      <c r="GV8122" s="425"/>
      <c r="GW8122" s="425"/>
      <c r="GX8122" s="425"/>
      <c r="GY8122" s="425"/>
      <c r="GZ8122" s="425"/>
      <c r="HA8122" s="425"/>
      <c r="HB8122" s="425"/>
      <c r="HC8122" s="425"/>
      <c r="HD8122" s="425"/>
      <c r="HE8122" s="425"/>
      <c r="HF8122" s="425"/>
      <c r="HG8122" s="425"/>
      <c r="HH8122" s="425"/>
      <c r="HI8122" s="425"/>
      <c r="HJ8122" s="425"/>
      <c r="HK8122" s="425"/>
      <c r="HL8122" s="425"/>
      <c r="HM8122" s="425"/>
      <c r="HN8122" s="425"/>
      <c r="HO8122" s="425"/>
      <c r="HP8122" s="425"/>
      <c r="HQ8122" s="425"/>
      <c r="HR8122" s="425"/>
      <c r="HS8122" s="425"/>
      <c r="HT8122" s="425"/>
      <c r="HU8122" s="425"/>
      <c r="HV8122" s="425"/>
      <c r="HW8122" s="425"/>
      <c r="HX8122" s="425"/>
      <c r="HY8122" s="425"/>
      <c r="HZ8122" s="425"/>
      <c r="IA8122" s="425"/>
      <c r="IB8122" s="425"/>
      <c r="IC8122" s="425"/>
      <c r="ID8122" s="425"/>
      <c r="IE8122" s="425"/>
      <c r="IF8122" s="425"/>
      <c r="IG8122" s="425"/>
      <c r="IH8122" s="425"/>
      <c r="II8122" s="425"/>
      <c r="IJ8122" s="425"/>
      <c r="IK8122" s="425"/>
      <c r="IL8122" s="425"/>
      <c r="IM8122" s="425"/>
      <c r="IN8122" s="425"/>
      <c r="IO8122" s="425"/>
      <c r="IP8122" s="425"/>
      <c r="IQ8122" s="425"/>
      <c r="IR8122" s="425"/>
      <c r="IS8122" s="425"/>
      <c r="IT8122" s="425"/>
      <c r="IU8122" s="425"/>
      <c r="IV8122" s="425"/>
    </row>
    <row r="8123" s="428" customFormat="1" ht="27.6" customHeight="1" spans="2:256">
      <c r="B8123" s="465"/>
      <c r="GH8123" s="425"/>
      <c r="GI8123" s="425"/>
      <c r="GJ8123" s="425"/>
      <c r="GK8123" s="425"/>
      <c r="GL8123" s="425"/>
      <c r="GM8123" s="425"/>
      <c r="GN8123" s="425"/>
      <c r="GO8123" s="425"/>
      <c r="GP8123" s="425"/>
      <c r="GQ8123" s="425"/>
      <c r="GR8123" s="425"/>
      <c r="GS8123" s="425"/>
      <c r="GT8123" s="425"/>
      <c r="GU8123" s="425"/>
      <c r="GV8123" s="425"/>
      <c r="GW8123" s="425"/>
      <c r="GX8123" s="425"/>
      <c r="GY8123" s="425"/>
      <c r="GZ8123" s="425"/>
      <c r="HA8123" s="425"/>
      <c r="HB8123" s="425"/>
      <c r="HC8123" s="425"/>
      <c r="HD8123" s="425"/>
      <c r="HE8123" s="425"/>
      <c r="HF8123" s="425"/>
      <c r="HG8123" s="425"/>
      <c r="HH8123" s="425"/>
      <c r="HI8123" s="425"/>
      <c r="HJ8123" s="425"/>
      <c r="HK8123" s="425"/>
      <c r="HL8123" s="425"/>
      <c r="HM8123" s="425"/>
      <c r="HN8123" s="425"/>
      <c r="HO8123" s="425"/>
      <c r="HP8123" s="425"/>
      <c r="HQ8123" s="425"/>
      <c r="HR8123" s="425"/>
      <c r="HS8123" s="425"/>
      <c r="HT8123" s="425"/>
      <c r="HU8123" s="425"/>
      <c r="HV8123" s="425"/>
      <c r="HW8123" s="425"/>
      <c r="HX8123" s="425"/>
      <c r="HY8123" s="425"/>
      <c r="HZ8123" s="425"/>
      <c r="IA8123" s="425"/>
      <c r="IB8123" s="425"/>
      <c r="IC8123" s="425"/>
      <c r="ID8123" s="425"/>
      <c r="IE8123" s="425"/>
      <c r="IF8123" s="425"/>
      <c r="IG8123" s="425"/>
      <c r="IH8123" s="425"/>
      <c r="II8123" s="425"/>
      <c r="IJ8123" s="425"/>
      <c r="IK8123" s="425"/>
      <c r="IL8123" s="425"/>
      <c r="IM8123" s="425"/>
      <c r="IN8123" s="425"/>
      <c r="IO8123" s="425"/>
      <c r="IP8123" s="425"/>
      <c r="IQ8123" s="425"/>
      <c r="IR8123" s="425"/>
      <c r="IS8123" s="425"/>
      <c r="IT8123" s="425"/>
      <c r="IU8123" s="425"/>
      <c r="IV8123" s="425"/>
    </row>
    <row r="8124" s="428" customFormat="1" ht="27.6" customHeight="1" spans="2:256">
      <c r="B8124" s="465"/>
      <c r="GH8124" s="425"/>
      <c r="GI8124" s="425"/>
      <c r="GJ8124" s="425"/>
      <c r="GK8124" s="425"/>
      <c r="GL8124" s="425"/>
      <c r="GM8124" s="425"/>
      <c r="GN8124" s="425"/>
      <c r="GO8124" s="425"/>
      <c r="GP8124" s="425"/>
      <c r="GQ8124" s="425"/>
      <c r="GR8124" s="425"/>
      <c r="GS8124" s="425"/>
      <c r="GT8124" s="425"/>
      <c r="GU8124" s="425"/>
      <c r="GV8124" s="425"/>
      <c r="GW8124" s="425"/>
      <c r="GX8124" s="425"/>
      <c r="GY8124" s="425"/>
      <c r="GZ8124" s="425"/>
      <c r="HA8124" s="425"/>
      <c r="HB8124" s="425"/>
      <c r="HC8124" s="425"/>
      <c r="HD8124" s="425"/>
      <c r="HE8124" s="425"/>
      <c r="HF8124" s="425"/>
      <c r="HG8124" s="425"/>
      <c r="HH8124" s="425"/>
      <c r="HI8124" s="425"/>
      <c r="HJ8124" s="425"/>
      <c r="HK8124" s="425"/>
      <c r="HL8124" s="425"/>
      <c r="HM8124" s="425"/>
      <c r="HN8124" s="425"/>
      <c r="HO8124" s="425"/>
      <c r="HP8124" s="425"/>
      <c r="HQ8124" s="425"/>
      <c r="HR8124" s="425"/>
      <c r="HS8124" s="425"/>
      <c r="HT8124" s="425"/>
      <c r="HU8124" s="425"/>
      <c r="HV8124" s="425"/>
      <c r="HW8124" s="425"/>
      <c r="HX8124" s="425"/>
      <c r="HY8124" s="425"/>
      <c r="HZ8124" s="425"/>
      <c r="IA8124" s="425"/>
      <c r="IB8124" s="425"/>
      <c r="IC8124" s="425"/>
      <c r="ID8124" s="425"/>
      <c r="IE8124" s="425"/>
      <c r="IF8124" s="425"/>
      <c r="IG8124" s="425"/>
      <c r="IH8124" s="425"/>
      <c r="II8124" s="425"/>
      <c r="IJ8124" s="425"/>
      <c r="IK8124" s="425"/>
      <c r="IL8124" s="425"/>
      <c r="IM8124" s="425"/>
      <c r="IN8124" s="425"/>
      <c r="IO8124" s="425"/>
      <c r="IP8124" s="425"/>
      <c r="IQ8124" s="425"/>
      <c r="IR8124" s="425"/>
      <c r="IS8124" s="425"/>
      <c r="IT8124" s="425"/>
      <c r="IU8124" s="425"/>
      <c r="IV8124" s="425"/>
    </row>
    <row r="8125" s="428" customFormat="1" ht="27.6" customHeight="1" spans="2:256">
      <c r="B8125" s="465"/>
      <c r="GH8125" s="425"/>
      <c r="GI8125" s="425"/>
      <c r="GJ8125" s="425"/>
      <c r="GK8125" s="425"/>
      <c r="GL8125" s="425"/>
      <c r="GM8125" s="425"/>
      <c r="GN8125" s="425"/>
      <c r="GO8125" s="425"/>
      <c r="GP8125" s="425"/>
      <c r="GQ8125" s="425"/>
      <c r="GR8125" s="425"/>
      <c r="GS8125" s="425"/>
      <c r="GT8125" s="425"/>
      <c r="GU8125" s="425"/>
      <c r="GV8125" s="425"/>
      <c r="GW8125" s="425"/>
      <c r="GX8125" s="425"/>
      <c r="GY8125" s="425"/>
      <c r="GZ8125" s="425"/>
      <c r="HA8125" s="425"/>
      <c r="HB8125" s="425"/>
      <c r="HC8125" s="425"/>
      <c r="HD8125" s="425"/>
      <c r="HE8125" s="425"/>
      <c r="HF8125" s="425"/>
      <c r="HG8125" s="425"/>
      <c r="HH8125" s="425"/>
      <c r="HI8125" s="425"/>
      <c r="HJ8125" s="425"/>
      <c r="HK8125" s="425"/>
      <c r="HL8125" s="425"/>
      <c r="HM8125" s="425"/>
      <c r="HN8125" s="425"/>
      <c r="HO8125" s="425"/>
      <c r="HP8125" s="425"/>
      <c r="HQ8125" s="425"/>
      <c r="HR8125" s="425"/>
      <c r="HS8125" s="425"/>
      <c r="HT8125" s="425"/>
      <c r="HU8125" s="425"/>
      <c r="HV8125" s="425"/>
      <c r="HW8125" s="425"/>
      <c r="HX8125" s="425"/>
      <c r="HY8125" s="425"/>
      <c r="HZ8125" s="425"/>
      <c r="IA8125" s="425"/>
      <c r="IB8125" s="425"/>
      <c r="IC8125" s="425"/>
      <c r="ID8125" s="425"/>
      <c r="IE8125" s="425"/>
      <c r="IF8125" s="425"/>
      <c r="IG8125" s="425"/>
      <c r="IH8125" s="425"/>
      <c r="II8125" s="425"/>
      <c r="IJ8125" s="425"/>
      <c r="IK8125" s="425"/>
      <c r="IL8125" s="425"/>
      <c r="IM8125" s="425"/>
      <c r="IN8125" s="425"/>
      <c r="IO8125" s="425"/>
      <c r="IP8125" s="425"/>
      <c r="IQ8125" s="425"/>
      <c r="IR8125" s="425"/>
      <c r="IS8125" s="425"/>
      <c r="IT8125" s="425"/>
      <c r="IU8125" s="425"/>
      <c r="IV8125" s="425"/>
    </row>
    <row r="8126" s="428" customFormat="1" ht="27.6" customHeight="1" spans="2:256">
      <c r="B8126" s="465"/>
      <c r="GH8126" s="425"/>
      <c r="GI8126" s="425"/>
      <c r="GJ8126" s="425"/>
      <c r="GK8126" s="425"/>
      <c r="GL8126" s="425"/>
      <c r="GM8126" s="425"/>
      <c r="GN8126" s="425"/>
      <c r="GO8126" s="425"/>
      <c r="GP8126" s="425"/>
      <c r="GQ8126" s="425"/>
      <c r="GR8126" s="425"/>
      <c r="GS8126" s="425"/>
      <c r="GT8126" s="425"/>
      <c r="GU8126" s="425"/>
      <c r="GV8126" s="425"/>
      <c r="GW8126" s="425"/>
      <c r="GX8126" s="425"/>
      <c r="GY8126" s="425"/>
      <c r="GZ8126" s="425"/>
      <c r="HA8126" s="425"/>
      <c r="HB8126" s="425"/>
      <c r="HC8126" s="425"/>
      <c r="HD8126" s="425"/>
      <c r="HE8126" s="425"/>
      <c r="HF8126" s="425"/>
      <c r="HG8126" s="425"/>
      <c r="HH8126" s="425"/>
      <c r="HI8126" s="425"/>
      <c r="HJ8126" s="425"/>
      <c r="HK8126" s="425"/>
      <c r="HL8126" s="425"/>
      <c r="HM8126" s="425"/>
      <c r="HN8126" s="425"/>
      <c r="HO8126" s="425"/>
      <c r="HP8126" s="425"/>
      <c r="HQ8126" s="425"/>
      <c r="HR8126" s="425"/>
      <c r="HS8126" s="425"/>
      <c r="HT8126" s="425"/>
      <c r="HU8126" s="425"/>
      <c r="HV8126" s="425"/>
      <c r="HW8126" s="425"/>
      <c r="HX8126" s="425"/>
      <c r="HY8126" s="425"/>
      <c r="HZ8126" s="425"/>
      <c r="IA8126" s="425"/>
      <c r="IB8126" s="425"/>
      <c r="IC8126" s="425"/>
      <c r="ID8126" s="425"/>
      <c r="IE8126" s="425"/>
      <c r="IF8126" s="425"/>
      <c r="IG8126" s="425"/>
      <c r="IH8126" s="425"/>
      <c r="II8126" s="425"/>
      <c r="IJ8126" s="425"/>
      <c r="IK8126" s="425"/>
      <c r="IL8126" s="425"/>
      <c r="IM8126" s="425"/>
      <c r="IN8126" s="425"/>
      <c r="IO8126" s="425"/>
      <c r="IP8126" s="425"/>
      <c r="IQ8126" s="425"/>
      <c r="IR8126" s="425"/>
      <c r="IS8126" s="425"/>
      <c r="IT8126" s="425"/>
      <c r="IU8126" s="425"/>
      <c r="IV8126" s="425"/>
    </row>
    <row r="8127" s="428" customFormat="1" ht="27.6" customHeight="1" spans="2:256">
      <c r="B8127" s="465"/>
      <c r="GH8127" s="425"/>
      <c r="GI8127" s="425"/>
      <c r="GJ8127" s="425"/>
      <c r="GK8127" s="425"/>
      <c r="GL8127" s="425"/>
      <c r="GM8127" s="425"/>
      <c r="GN8127" s="425"/>
      <c r="GO8127" s="425"/>
      <c r="GP8127" s="425"/>
      <c r="GQ8127" s="425"/>
      <c r="GR8127" s="425"/>
      <c r="GS8127" s="425"/>
      <c r="GT8127" s="425"/>
      <c r="GU8127" s="425"/>
      <c r="GV8127" s="425"/>
      <c r="GW8127" s="425"/>
      <c r="GX8127" s="425"/>
      <c r="GY8127" s="425"/>
      <c r="GZ8127" s="425"/>
      <c r="HA8127" s="425"/>
      <c r="HB8127" s="425"/>
      <c r="HC8127" s="425"/>
      <c r="HD8127" s="425"/>
      <c r="HE8127" s="425"/>
      <c r="HF8127" s="425"/>
      <c r="HG8127" s="425"/>
      <c r="HH8127" s="425"/>
      <c r="HI8127" s="425"/>
      <c r="HJ8127" s="425"/>
      <c r="HK8127" s="425"/>
      <c r="HL8127" s="425"/>
      <c r="HM8127" s="425"/>
      <c r="HN8127" s="425"/>
      <c r="HO8127" s="425"/>
      <c r="HP8127" s="425"/>
      <c r="HQ8127" s="425"/>
      <c r="HR8127" s="425"/>
      <c r="HS8127" s="425"/>
      <c r="HT8127" s="425"/>
      <c r="HU8127" s="425"/>
      <c r="HV8127" s="425"/>
      <c r="HW8127" s="425"/>
      <c r="HX8127" s="425"/>
      <c r="HY8127" s="425"/>
      <c r="HZ8127" s="425"/>
      <c r="IA8127" s="425"/>
      <c r="IB8127" s="425"/>
      <c r="IC8127" s="425"/>
      <c r="ID8127" s="425"/>
      <c r="IE8127" s="425"/>
      <c r="IF8127" s="425"/>
      <c r="IG8127" s="425"/>
      <c r="IH8127" s="425"/>
      <c r="II8127" s="425"/>
      <c r="IJ8127" s="425"/>
      <c r="IK8127" s="425"/>
      <c r="IL8127" s="425"/>
      <c r="IM8127" s="425"/>
      <c r="IN8127" s="425"/>
      <c r="IO8127" s="425"/>
      <c r="IP8127" s="425"/>
      <c r="IQ8127" s="425"/>
      <c r="IR8127" s="425"/>
      <c r="IS8127" s="425"/>
      <c r="IT8127" s="425"/>
      <c r="IU8127" s="425"/>
      <c r="IV8127" s="425"/>
    </row>
    <row r="8128" s="428" customFormat="1" ht="27.6" customHeight="1" spans="2:256">
      <c r="B8128" s="465"/>
      <c r="GH8128" s="425"/>
      <c r="GI8128" s="425"/>
      <c r="GJ8128" s="425"/>
      <c r="GK8128" s="425"/>
      <c r="GL8128" s="425"/>
      <c r="GM8128" s="425"/>
      <c r="GN8128" s="425"/>
      <c r="GO8128" s="425"/>
      <c r="GP8128" s="425"/>
      <c r="GQ8128" s="425"/>
      <c r="GR8128" s="425"/>
      <c r="GS8128" s="425"/>
      <c r="GT8128" s="425"/>
      <c r="GU8128" s="425"/>
      <c r="GV8128" s="425"/>
      <c r="GW8128" s="425"/>
      <c r="GX8128" s="425"/>
      <c r="GY8128" s="425"/>
      <c r="GZ8128" s="425"/>
      <c r="HA8128" s="425"/>
      <c r="HB8128" s="425"/>
      <c r="HC8128" s="425"/>
      <c r="HD8128" s="425"/>
      <c r="HE8128" s="425"/>
      <c r="HF8128" s="425"/>
      <c r="HG8128" s="425"/>
      <c r="HH8128" s="425"/>
      <c r="HI8128" s="425"/>
      <c r="HJ8128" s="425"/>
      <c r="HK8128" s="425"/>
      <c r="HL8128" s="425"/>
      <c r="HM8128" s="425"/>
      <c r="HN8128" s="425"/>
      <c r="HO8128" s="425"/>
      <c r="HP8128" s="425"/>
      <c r="HQ8128" s="425"/>
      <c r="HR8128" s="425"/>
      <c r="HS8128" s="425"/>
      <c r="HT8128" s="425"/>
      <c r="HU8128" s="425"/>
      <c r="HV8128" s="425"/>
      <c r="HW8128" s="425"/>
      <c r="HX8128" s="425"/>
      <c r="HY8128" s="425"/>
      <c r="HZ8128" s="425"/>
      <c r="IA8128" s="425"/>
      <c r="IB8128" s="425"/>
      <c r="IC8128" s="425"/>
      <c r="ID8128" s="425"/>
      <c r="IE8128" s="425"/>
      <c r="IF8128" s="425"/>
      <c r="IG8128" s="425"/>
      <c r="IH8128" s="425"/>
      <c r="II8128" s="425"/>
      <c r="IJ8128" s="425"/>
      <c r="IK8128" s="425"/>
      <c r="IL8128" s="425"/>
      <c r="IM8128" s="425"/>
      <c r="IN8128" s="425"/>
      <c r="IO8128" s="425"/>
      <c r="IP8128" s="425"/>
      <c r="IQ8128" s="425"/>
      <c r="IR8128" s="425"/>
      <c r="IS8128" s="425"/>
      <c r="IT8128" s="425"/>
      <c r="IU8128" s="425"/>
      <c r="IV8128" s="425"/>
    </row>
    <row r="8129" s="428" customFormat="1" ht="27.6" customHeight="1" spans="2:256">
      <c r="B8129" s="465"/>
      <c r="GH8129" s="425"/>
      <c r="GI8129" s="425"/>
      <c r="GJ8129" s="425"/>
      <c r="GK8129" s="425"/>
      <c r="GL8129" s="425"/>
      <c r="GM8129" s="425"/>
      <c r="GN8129" s="425"/>
      <c r="GO8129" s="425"/>
      <c r="GP8129" s="425"/>
      <c r="GQ8129" s="425"/>
      <c r="GR8129" s="425"/>
      <c r="GS8129" s="425"/>
      <c r="GT8129" s="425"/>
      <c r="GU8129" s="425"/>
      <c r="GV8129" s="425"/>
      <c r="GW8129" s="425"/>
      <c r="GX8129" s="425"/>
      <c r="GY8129" s="425"/>
      <c r="GZ8129" s="425"/>
      <c r="HA8129" s="425"/>
      <c r="HB8129" s="425"/>
      <c r="HC8129" s="425"/>
      <c r="HD8129" s="425"/>
      <c r="HE8129" s="425"/>
      <c r="HF8129" s="425"/>
      <c r="HG8129" s="425"/>
      <c r="HH8129" s="425"/>
      <c r="HI8129" s="425"/>
      <c r="HJ8129" s="425"/>
      <c r="HK8129" s="425"/>
      <c r="HL8129" s="425"/>
      <c r="HM8129" s="425"/>
      <c r="HN8129" s="425"/>
      <c r="HO8129" s="425"/>
      <c r="HP8129" s="425"/>
      <c r="HQ8129" s="425"/>
      <c r="HR8129" s="425"/>
      <c r="HS8129" s="425"/>
      <c r="HT8129" s="425"/>
      <c r="HU8129" s="425"/>
      <c r="HV8129" s="425"/>
      <c r="HW8129" s="425"/>
      <c r="HX8129" s="425"/>
      <c r="HY8129" s="425"/>
      <c r="HZ8129" s="425"/>
      <c r="IA8129" s="425"/>
      <c r="IB8129" s="425"/>
      <c r="IC8129" s="425"/>
      <c r="ID8129" s="425"/>
      <c r="IE8129" s="425"/>
      <c r="IF8129" s="425"/>
      <c r="IG8129" s="425"/>
      <c r="IH8129" s="425"/>
      <c r="II8129" s="425"/>
      <c r="IJ8129" s="425"/>
      <c r="IK8129" s="425"/>
      <c r="IL8129" s="425"/>
      <c r="IM8129" s="425"/>
      <c r="IN8129" s="425"/>
      <c r="IO8129" s="425"/>
      <c r="IP8129" s="425"/>
      <c r="IQ8129" s="425"/>
      <c r="IR8129" s="425"/>
      <c r="IS8129" s="425"/>
      <c r="IT8129" s="425"/>
      <c r="IU8129" s="425"/>
      <c r="IV8129" s="425"/>
    </row>
    <row r="8130" s="428" customFormat="1" ht="27.6" customHeight="1" spans="2:256">
      <c r="B8130" s="465"/>
      <c r="GH8130" s="425"/>
      <c r="GI8130" s="425"/>
      <c r="GJ8130" s="425"/>
      <c r="GK8130" s="425"/>
      <c r="GL8130" s="425"/>
      <c r="GM8130" s="425"/>
      <c r="GN8130" s="425"/>
      <c r="GO8130" s="425"/>
      <c r="GP8130" s="425"/>
      <c r="GQ8130" s="425"/>
      <c r="GR8130" s="425"/>
      <c r="GS8130" s="425"/>
      <c r="GT8130" s="425"/>
      <c r="GU8130" s="425"/>
      <c r="GV8130" s="425"/>
      <c r="GW8130" s="425"/>
      <c r="GX8130" s="425"/>
      <c r="GY8130" s="425"/>
      <c r="GZ8130" s="425"/>
      <c r="HA8130" s="425"/>
      <c r="HB8130" s="425"/>
      <c r="HC8130" s="425"/>
      <c r="HD8130" s="425"/>
      <c r="HE8130" s="425"/>
      <c r="HF8130" s="425"/>
      <c r="HG8130" s="425"/>
      <c r="HH8130" s="425"/>
      <c r="HI8130" s="425"/>
      <c r="HJ8130" s="425"/>
      <c r="HK8130" s="425"/>
      <c r="HL8130" s="425"/>
      <c r="HM8130" s="425"/>
      <c r="HN8130" s="425"/>
      <c r="HO8130" s="425"/>
      <c r="HP8130" s="425"/>
      <c r="HQ8130" s="425"/>
      <c r="HR8130" s="425"/>
      <c r="HS8130" s="425"/>
      <c r="HT8130" s="425"/>
      <c r="HU8130" s="425"/>
      <c r="HV8130" s="425"/>
      <c r="HW8130" s="425"/>
      <c r="HX8130" s="425"/>
      <c r="HY8130" s="425"/>
      <c r="HZ8130" s="425"/>
      <c r="IA8130" s="425"/>
      <c r="IB8130" s="425"/>
      <c r="IC8130" s="425"/>
      <c r="ID8130" s="425"/>
      <c r="IE8130" s="425"/>
      <c r="IF8130" s="425"/>
      <c r="IG8130" s="425"/>
      <c r="IH8130" s="425"/>
      <c r="II8130" s="425"/>
      <c r="IJ8130" s="425"/>
      <c r="IK8130" s="425"/>
      <c r="IL8130" s="425"/>
      <c r="IM8130" s="425"/>
      <c r="IN8130" s="425"/>
      <c r="IO8130" s="425"/>
      <c r="IP8130" s="425"/>
      <c r="IQ8130" s="425"/>
      <c r="IR8130" s="425"/>
      <c r="IS8130" s="425"/>
      <c r="IT8130" s="425"/>
      <c r="IU8130" s="425"/>
      <c r="IV8130" s="425"/>
    </row>
    <row r="8131" s="428" customFormat="1" ht="27.6" customHeight="1" spans="2:256">
      <c r="B8131" s="465"/>
      <c r="GH8131" s="425"/>
      <c r="GI8131" s="425"/>
      <c r="GJ8131" s="425"/>
      <c r="GK8131" s="425"/>
      <c r="GL8131" s="425"/>
      <c r="GM8131" s="425"/>
      <c r="GN8131" s="425"/>
      <c r="GO8131" s="425"/>
      <c r="GP8131" s="425"/>
      <c r="GQ8131" s="425"/>
      <c r="GR8131" s="425"/>
      <c r="GS8131" s="425"/>
      <c r="GT8131" s="425"/>
      <c r="GU8131" s="425"/>
      <c r="GV8131" s="425"/>
      <c r="GW8131" s="425"/>
      <c r="GX8131" s="425"/>
      <c r="GY8131" s="425"/>
      <c r="GZ8131" s="425"/>
      <c r="HA8131" s="425"/>
      <c r="HB8131" s="425"/>
      <c r="HC8131" s="425"/>
      <c r="HD8131" s="425"/>
      <c r="HE8131" s="425"/>
      <c r="HF8131" s="425"/>
      <c r="HG8131" s="425"/>
      <c r="HH8131" s="425"/>
      <c r="HI8131" s="425"/>
      <c r="HJ8131" s="425"/>
      <c r="HK8131" s="425"/>
      <c r="HL8131" s="425"/>
      <c r="HM8131" s="425"/>
      <c r="HN8131" s="425"/>
      <c r="HO8131" s="425"/>
      <c r="HP8131" s="425"/>
      <c r="HQ8131" s="425"/>
      <c r="HR8131" s="425"/>
      <c r="HS8131" s="425"/>
      <c r="HT8131" s="425"/>
      <c r="HU8131" s="425"/>
      <c r="HV8131" s="425"/>
      <c r="HW8131" s="425"/>
      <c r="HX8131" s="425"/>
      <c r="HY8131" s="425"/>
      <c r="HZ8131" s="425"/>
      <c r="IA8131" s="425"/>
      <c r="IB8131" s="425"/>
      <c r="IC8131" s="425"/>
      <c r="ID8131" s="425"/>
      <c r="IE8131" s="425"/>
      <c r="IF8131" s="425"/>
      <c r="IG8131" s="425"/>
      <c r="IH8131" s="425"/>
      <c r="II8131" s="425"/>
      <c r="IJ8131" s="425"/>
      <c r="IK8131" s="425"/>
      <c r="IL8131" s="425"/>
      <c r="IM8131" s="425"/>
      <c r="IN8131" s="425"/>
      <c r="IO8131" s="425"/>
      <c r="IP8131" s="425"/>
      <c r="IQ8131" s="425"/>
      <c r="IR8131" s="425"/>
      <c r="IS8131" s="425"/>
      <c r="IT8131" s="425"/>
      <c r="IU8131" s="425"/>
      <c r="IV8131" s="425"/>
    </row>
    <row r="8132" s="428" customFormat="1" ht="27.6" customHeight="1" spans="2:256">
      <c r="B8132" s="465"/>
      <c r="GH8132" s="425"/>
      <c r="GI8132" s="425"/>
      <c r="GJ8132" s="425"/>
      <c r="GK8132" s="425"/>
      <c r="GL8132" s="425"/>
      <c r="GM8132" s="425"/>
      <c r="GN8132" s="425"/>
      <c r="GO8132" s="425"/>
      <c r="GP8132" s="425"/>
      <c r="GQ8132" s="425"/>
      <c r="GR8132" s="425"/>
      <c r="GS8132" s="425"/>
      <c r="GT8132" s="425"/>
      <c r="GU8132" s="425"/>
      <c r="GV8132" s="425"/>
      <c r="GW8132" s="425"/>
      <c r="GX8132" s="425"/>
      <c r="GY8132" s="425"/>
      <c r="GZ8132" s="425"/>
      <c r="HA8132" s="425"/>
      <c r="HB8132" s="425"/>
      <c r="HC8132" s="425"/>
      <c r="HD8132" s="425"/>
      <c r="HE8132" s="425"/>
      <c r="HF8132" s="425"/>
      <c r="HG8132" s="425"/>
      <c r="HH8132" s="425"/>
      <c r="HI8132" s="425"/>
      <c r="HJ8132" s="425"/>
      <c r="HK8132" s="425"/>
      <c r="HL8132" s="425"/>
      <c r="HM8132" s="425"/>
      <c r="HN8132" s="425"/>
      <c r="HO8132" s="425"/>
      <c r="HP8132" s="425"/>
      <c r="HQ8132" s="425"/>
      <c r="HR8132" s="425"/>
      <c r="HS8132" s="425"/>
      <c r="HT8132" s="425"/>
      <c r="HU8132" s="425"/>
      <c r="HV8132" s="425"/>
      <c r="HW8132" s="425"/>
      <c r="HX8132" s="425"/>
      <c r="HY8132" s="425"/>
      <c r="HZ8132" s="425"/>
      <c r="IA8132" s="425"/>
      <c r="IB8132" s="425"/>
      <c r="IC8132" s="425"/>
      <c r="ID8132" s="425"/>
      <c r="IE8132" s="425"/>
      <c r="IF8132" s="425"/>
      <c r="IG8132" s="425"/>
      <c r="IH8132" s="425"/>
      <c r="II8132" s="425"/>
      <c r="IJ8132" s="425"/>
      <c r="IK8132" s="425"/>
      <c r="IL8132" s="425"/>
      <c r="IM8132" s="425"/>
      <c r="IN8132" s="425"/>
      <c r="IO8132" s="425"/>
      <c r="IP8132" s="425"/>
      <c r="IQ8132" s="425"/>
      <c r="IR8132" s="425"/>
      <c r="IS8132" s="425"/>
      <c r="IT8132" s="425"/>
      <c r="IU8132" s="425"/>
      <c r="IV8132" s="425"/>
    </row>
    <row r="8133" s="428" customFormat="1" ht="27.6" customHeight="1" spans="2:256">
      <c r="B8133" s="465"/>
      <c r="GH8133" s="425"/>
      <c r="GI8133" s="425"/>
      <c r="GJ8133" s="425"/>
      <c r="GK8133" s="425"/>
      <c r="GL8133" s="425"/>
      <c r="GM8133" s="425"/>
      <c r="GN8133" s="425"/>
      <c r="GO8133" s="425"/>
      <c r="GP8133" s="425"/>
      <c r="GQ8133" s="425"/>
      <c r="GR8133" s="425"/>
      <c r="GS8133" s="425"/>
      <c r="GT8133" s="425"/>
      <c r="GU8133" s="425"/>
      <c r="GV8133" s="425"/>
      <c r="GW8133" s="425"/>
      <c r="GX8133" s="425"/>
      <c r="GY8133" s="425"/>
      <c r="GZ8133" s="425"/>
      <c r="HA8133" s="425"/>
      <c r="HB8133" s="425"/>
      <c r="HC8133" s="425"/>
      <c r="HD8133" s="425"/>
      <c r="HE8133" s="425"/>
      <c r="HF8133" s="425"/>
      <c r="HG8133" s="425"/>
      <c r="HH8133" s="425"/>
      <c r="HI8133" s="425"/>
      <c r="HJ8133" s="425"/>
      <c r="HK8133" s="425"/>
      <c r="HL8133" s="425"/>
      <c r="HM8133" s="425"/>
      <c r="HN8133" s="425"/>
      <c r="HO8133" s="425"/>
      <c r="HP8133" s="425"/>
      <c r="HQ8133" s="425"/>
      <c r="HR8133" s="425"/>
      <c r="HS8133" s="425"/>
      <c r="HT8133" s="425"/>
      <c r="HU8133" s="425"/>
      <c r="HV8133" s="425"/>
      <c r="HW8133" s="425"/>
      <c r="HX8133" s="425"/>
      <c r="HY8133" s="425"/>
      <c r="HZ8133" s="425"/>
      <c r="IA8133" s="425"/>
      <c r="IB8133" s="425"/>
      <c r="IC8133" s="425"/>
      <c r="ID8133" s="425"/>
      <c r="IE8133" s="425"/>
      <c r="IF8133" s="425"/>
      <c r="IG8133" s="425"/>
      <c r="IH8133" s="425"/>
      <c r="II8133" s="425"/>
      <c r="IJ8133" s="425"/>
      <c r="IK8133" s="425"/>
      <c r="IL8133" s="425"/>
      <c r="IM8133" s="425"/>
      <c r="IN8133" s="425"/>
      <c r="IO8133" s="425"/>
      <c r="IP8133" s="425"/>
      <c r="IQ8133" s="425"/>
      <c r="IR8133" s="425"/>
      <c r="IS8133" s="425"/>
      <c r="IT8133" s="425"/>
      <c r="IU8133" s="425"/>
      <c r="IV8133" s="425"/>
    </row>
    <row r="8134" s="428" customFormat="1" ht="27.6" customHeight="1" spans="2:256">
      <c r="B8134" s="465"/>
      <c r="GH8134" s="425"/>
      <c r="GI8134" s="425"/>
      <c r="GJ8134" s="425"/>
      <c r="GK8134" s="425"/>
      <c r="GL8134" s="425"/>
      <c r="GM8134" s="425"/>
      <c r="GN8134" s="425"/>
      <c r="GO8134" s="425"/>
      <c r="GP8134" s="425"/>
      <c r="GQ8134" s="425"/>
      <c r="GR8134" s="425"/>
      <c r="GS8134" s="425"/>
      <c r="GT8134" s="425"/>
      <c r="GU8134" s="425"/>
      <c r="GV8134" s="425"/>
      <c r="GW8134" s="425"/>
      <c r="GX8134" s="425"/>
      <c r="GY8134" s="425"/>
      <c r="GZ8134" s="425"/>
      <c r="HA8134" s="425"/>
      <c r="HB8134" s="425"/>
      <c r="HC8134" s="425"/>
      <c r="HD8134" s="425"/>
      <c r="HE8134" s="425"/>
      <c r="HF8134" s="425"/>
      <c r="HG8134" s="425"/>
      <c r="HH8134" s="425"/>
      <c r="HI8134" s="425"/>
      <c r="HJ8134" s="425"/>
      <c r="HK8134" s="425"/>
      <c r="HL8134" s="425"/>
      <c r="HM8134" s="425"/>
      <c r="HN8134" s="425"/>
      <c r="HO8134" s="425"/>
      <c r="HP8134" s="425"/>
      <c r="HQ8134" s="425"/>
      <c r="HR8134" s="425"/>
      <c r="HS8134" s="425"/>
      <c r="HT8134" s="425"/>
      <c r="HU8134" s="425"/>
      <c r="HV8134" s="425"/>
      <c r="HW8134" s="425"/>
      <c r="HX8134" s="425"/>
      <c r="HY8134" s="425"/>
      <c r="HZ8134" s="425"/>
      <c r="IA8134" s="425"/>
      <c r="IB8134" s="425"/>
      <c r="IC8134" s="425"/>
      <c r="ID8134" s="425"/>
      <c r="IE8134" s="425"/>
      <c r="IF8134" s="425"/>
      <c r="IG8134" s="425"/>
      <c r="IH8134" s="425"/>
      <c r="II8134" s="425"/>
      <c r="IJ8134" s="425"/>
      <c r="IK8134" s="425"/>
      <c r="IL8134" s="425"/>
      <c r="IM8134" s="425"/>
      <c r="IN8134" s="425"/>
      <c r="IO8134" s="425"/>
      <c r="IP8134" s="425"/>
      <c r="IQ8134" s="425"/>
      <c r="IR8134" s="425"/>
      <c r="IS8134" s="425"/>
      <c r="IT8134" s="425"/>
      <c r="IU8134" s="425"/>
      <c r="IV8134" s="425"/>
    </row>
    <row r="8135" s="428" customFormat="1" ht="27.6" customHeight="1" spans="2:256">
      <c r="B8135" s="465"/>
      <c r="GH8135" s="425"/>
      <c r="GI8135" s="425"/>
      <c r="GJ8135" s="425"/>
      <c r="GK8135" s="425"/>
      <c r="GL8135" s="425"/>
      <c r="GM8135" s="425"/>
      <c r="GN8135" s="425"/>
      <c r="GO8135" s="425"/>
      <c r="GP8135" s="425"/>
      <c r="GQ8135" s="425"/>
      <c r="GR8135" s="425"/>
      <c r="GS8135" s="425"/>
      <c r="GT8135" s="425"/>
      <c r="GU8135" s="425"/>
      <c r="GV8135" s="425"/>
      <c r="GW8135" s="425"/>
      <c r="GX8135" s="425"/>
      <c r="GY8135" s="425"/>
      <c r="GZ8135" s="425"/>
      <c r="HA8135" s="425"/>
      <c r="HB8135" s="425"/>
      <c r="HC8135" s="425"/>
      <c r="HD8135" s="425"/>
      <c r="HE8135" s="425"/>
      <c r="HF8135" s="425"/>
      <c r="HG8135" s="425"/>
      <c r="HH8135" s="425"/>
      <c r="HI8135" s="425"/>
      <c r="HJ8135" s="425"/>
      <c r="HK8135" s="425"/>
      <c r="HL8135" s="425"/>
      <c r="HM8135" s="425"/>
      <c r="HN8135" s="425"/>
      <c r="HO8135" s="425"/>
      <c r="HP8135" s="425"/>
      <c r="HQ8135" s="425"/>
      <c r="HR8135" s="425"/>
      <c r="HS8135" s="425"/>
      <c r="HT8135" s="425"/>
      <c r="HU8135" s="425"/>
      <c r="HV8135" s="425"/>
      <c r="HW8135" s="425"/>
      <c r="HX8135" s="425"/>
      <c r="HY8135" s="425"/>
      <c r="HZ8135" s="425"/>
      <c r="IA8135" s="425"/>
      <c r="IB8135" s="425"/>
      <c r="IC8135" s="425"/>
      <c r="ID8135" s="425"/>
      <c r="IE8135" s="425"/>
      <c r="IF8135" s="425"/>
      <c r="IG8135" s="425"/>
      <c r="IH8135" s="425"/>
      <c r="II8135" s="425"/>
      <c r="IJ8135" s="425"/>
      <c r="IK8135" s="425"/>
      <c r="IL8135" s="425"/>
      <c r="IM8135" s="425"/>
      <c r="IN8135" s="425"/>
      <c r="IO8135" s="425"/>
      <c r="IP8135" s="425"/>
      <c r="IQ8135" s="425"/>
      <c r="IR8135" s="425"/>
      <c r="IS8135" s="425"/>
      <c r="IT8135" s="425"/>
      <c r="IU8135" s="425"/>
      <c r="IV8135" s="425"/>
    </row>
    <row r="8136" s="428" customFormat="1" ht="27.6" customHeight="1" spans="2:256">
      <c r="B8136" s="465"/>
      <c r="GH8136" s="425"/>
      <c r="GI8136" s="425"/>
      <c r="GJ8136" s="425"/>
      <c r="GK8136" s="425"/>
      <c r="GL8136" s="425"/>
      <c r="GM8136" s="425"/>
      <c r="GN8136" s="425"/>
      <c r="GO8136" s="425"/>
      <c r="GP8136" s="425"/>
      <c r="GQ8136" s="425"/>
      <c r="GR8136" s="425"/>
      <c r="GS8136" s="425"/>
      <c r="GT8136" s="425"/>
      <c r="GU8136" s="425"/>
      <c r="GV8136" s="425"/>
      <c r="GW8136" s="425"/>
      <c r="GX8136" s="425"/>
      <c r="GY8136" s="425"/>
      <c r="GZ8136" s="425"/>
      <c r="HA8136" s="425"/>
      <c r="HB8136" s="425"/>
      <c r="HC8136" s="425"/>
      <c r="HD8136" s="425"/>
      <c r="HE8136" s="425"/>
      <c r="HF8136" s="425"/>
      <c r="HG8136" s="425"/>
      <c r="HH8136" s="425"/>
      <c r="HI8136" s="425"/>
      <c r="HJ8136" s="425"/>
      <c r="HK8136" s="425"/>
      <c r="HL8136" s="425"/>
      <c r="HM8136" s="425"/>
      <c r="HN8136" s="425"/>
      <c r="HO8136" s="425"/>
      <c r="HP8136" s="425"/>
      <c r="HQ8136" s="425"/>
      <c r="HR8136" s="425"/>
      <c r="HS8136" s="425"/>
      <c r="HT8136" s="425"/>
      <c r="HU8136" s="425"/>
      <c r="HV8136" s="425"/>
      <c r="HW8136" s="425"/>
      <c r="HX8136" s="425"/>
      <c r="HY8136" s="425"/>
      <c r="HZ8136" s="425"/>
      <c r="IA8136" s="425"/>
      <c r="IB8136" s="425"/>
      <c r="IC8136" s="425"/>
      <c r="ID8136" s="425"/>
      <c r="IE8136" s="425"/>
      <c r="IF8136" s="425"/>
      <c r="IG8136" s="425"/>
      <c r="IH8136" s="425"/>
      <c r="II8136" s="425"/>
      <c r="IJ8136" s="425"/>
      <c r="IK8136" s="425"/>
      <c r="IL8136" s="425"/>
      <c r="IM8136" s="425"/>
      <c r="IN8136" s="425"/>
      <c r="IO8136" s="425"/>
      <c r="IP8136" s="425"/>
      <c r="IQ8136" s="425"/>
      <c r="IR8136" s="425"/>
      <c r="IS8136" s="425"/>
      <c r="IT8136" s="425"/>
      <c r="IU8136" s="425"/>
      <c r="IV8136" s="425"/>
    </row>
    <row r="8137" s="428" customFormat="1" ht="27.6" customHeight="1" spans="2:256">
      <c r="B8137" s="465"/>
      <c r="GH8137" s="425"/>
      <c r="GI8137" s="425"/>
      <c r="GJ8137" s="425"/>
      <c r="GK8137" s="425"/>
      <c r="GL8137" s="425"/>
      <c r="GM8137" s="425"/>
      <c r="GN8137" s="425"/>
      <c r="GO8137" s="425"/>
      <c r="GP8137" s="425"/>
      <c r="GQ8137" s="425"/>
      <c r="GR8137" s="425"/>
      <c r="GS8137" s="425"/>
      <c r="GT8137" s="425"/>
      <c r="GU8137" s="425"/>
      <c r="GV8137" s="425"/>
      <c r="GW8137" s="425"/>
      <c r="GX8137" s="425"/>
      <c r="GY8137" s="425"/>
      <c r="GZ8137" s="425"/>
      <c r="HA8137" s="425"/>
      <c r="HB8137" s="425"/>
      <c r="HC8137" s="425"/>
      <c r="HD8137" s="425"/>
      <c r="HE8137" s="425"/>
      <c r="HF8137" s="425"/>
      <c r="HG8137" s="425"/>
      <c r="HH8137" s="425"/>
      <c r="HI8137" s="425"/>
      <c r="HJ8137" s="425"/>
      <c r="HK8137" s="425"/>
      <c r="HL8137" s="425"/>
      <c r="HM8137" s="425"/>
      <c r="HN8137" s="425"/>
      <c r="HO8137" s="425"/>
      <c r="HP8137" s="425"/>
      <c r="HQ8137" s="425"/>
      <c r="HR8137" s="425"/>
      <c r="HS8137" s="425"/>
      <c r="HT8137" s="425"/>
      <c r="HU8137" s="425"/>
      <c r="HV8137" s="425"/>
      <c r="HW8137" s="425"/>
      <c r="HX8137" s="425"/>
      <c r="HY8137" s="425"/>
      <c r="HZ8137" s="425"/>
      <c r="IA8137" s="425"/>
      <c r="IB8137" s="425"/>
      <c r="IC8137" s="425"/>
      <c r="ID8137" s="425"/>
      <c r="IE8137" s="425"/>
      <c r="IF8137" s="425"/>
      <c r="IG8137" s="425"/>
      <c r="IH8137" s="425"/>
      <c r="II8137" s="425"/>
      <c r="IJ8137" s="425"/>
      <c r="IK8137" s="425"/>
      <c r="IL8137" s="425"/>
      <c r="IM8137" s="425"/>
      <c r="IN8137" s="425"/>
      <c r="IO8137" s="425"/>
      <c r="IP8137" s="425"/>
      <c r="IQ8137" s="425"/>
      <c r="IR8137" s="425"/>
      <c r="IS8137" s="425"/>
      <c r="IT8137" s="425"/>
      <c r="IU8137" s="425"/>
      <c r="IV8137" s="425"/>
    </row>
    <row r="8138" s="428" customFormat="1" ht="27.6" customHeight="1" spans="2:256">
      <c r="B8138" s="465"/>
      <c r="GH8138" s="425"/>
      <c r="GI8138" s="425"/>
      <c r="GJ8138" s="425"/>
      <c r="GK8138" s="425"/>
      <c r="GL8138" s="425"/>
      <c r="GM8138" s="425"/>
      <c r="GN8138" s="425"/>
      <c r="GO8138" s="425"/>
      <c r="GP8138" s="425"/>
      <c r="GQ8138" s="425"/>
      <c r="GR8138" s="425"/>
      <c r="GS8138" s="425"/>
      <c r="GT8138" s="425"/>
      <c r="GU8138" s="425"/>
      <c r="GV8138" s="425"/>
      <c r="GW8138" s="425"/>
      <c r="GX8138" s="425"/>
      <c r="GY8138" s="425"/>
      <c r="GZ8138" s="425"/>
      <c r="HA8138" s="425"/>
      <c r="HB8138" s="425"/>
      <c r="HC8138" s="425"/>
      <c r="HD8138" s="425"/>
      <c r="HE8138" s="425"/>
      <c r="HF8138" s="425"/>
      <c r="HG8138" s="425"/>
      <c r="HH8138" s="425"/>
      <c r="HI8138" s="425"/>
      <c r="HJ8138" s="425"/>
      <c r="HK8138" s="425"/>
      <c r="HL8138" s="425"/>
      <c r="HM8138" s="425"/>
      <c r="HN8138" s="425"/>
      <c r="HO8138" s="425"/>
      <c r="HP8138" s="425"/>
      <c r="HQ8138" s="425"/>
      <c r="HR8138" s="425"/>
      <c r="HS8138" s="425"/>
      <c r="HT8138" s="425"/>
      <c r="HU8138" s="425"/>
      <c r="HV8138" s="425"/>
      <c r="HW8138" s="425"/>
      <c r="HX8138" s="425"/>
      <c r="HY8138" s="425"/>
      <c r="HZ8138" s="425"/>
      <c r="IA8138" s="425"/>
      <c r="IB8138" s="425"/>
      <c r="IC8138" s="425"/>
      <c r="ID8138" s="425"/>
      <c r="IE8138" s="425"/>
      <c r="IF8138" s="425"/>
      <c r="IG8138" s="425"/>
      <c r="IH8138" s="425"/>
      <c r="II8138" s="425"/>
      <c r="IJ8138" s="425"/>
      <c r="IK8138" s="425"/>
      <c r="IL8138" s="425"/>
      <c r="IM8138" s="425"/>
      <c r="IN8138" s="425"/>
      <c r="IO8138" s="425"/>
      <c r="IP8138" s="425"/>
      <c r="IQ8138" s="425"/>
      <c r="IR8138" s="425"/>
      <c r="IS8138" s="425"/>
      <c r="IT8138" s="425"/>
      <c r="IU8138" s="425"/>
      <c r="IV8138" s="425"/>
    </row>
    <row r="8139" s="428" customFormat="1" ht="27.6" customHeight="1" spans="2:256">
      <c r="B8139" s="465"/>
      <c r="GH8139" s="425"/>
      <c r="GI8139" s="425"/>
      <c r="GJ8139" s="425"/>
      <c r="GK8139" s="425"/>
      <c r="GL8139" s="425"/>
      <c r="GM8139" s="425"/>
      <c r="GN8139" s="425"/>
      <c r="GO8139" s="425"/>
      <c r="GP8139" s="425"/>
      <c r="GQ8139" s="425"/>
      <c r="GR8139" s="425"/>
      <c r="GS8139" s="425"/>
      <c r="GT8139" s="425"/>
      <c r="GU8139" s="425"/>
      <c r="GV8139" s="425"/>
      <c r="GW8139" s="425"/>
      <c r="GX8139" s="425"/>
      <c r="GY8139" s="425"/>
      <c r="GZ8139" s="425"/>
      <c r="HA8139" s="425"/>
      <c r="HB8139" s="425"/>
      <c r="HC8139" s="425"/>
      <c r="HD8139" s="425"/>
      <c r="HE8139" s="425"/>
      <c r="HF8139" s="425"/>
      <c r="HG8139" s="425"/>
      <c r="HH8139" s="425"/>
      <c r="HI8139" s="425"/>
      <c r="HJ8139" s="425"/>
      <c r="HK8139" s="425"/>
      <c r="HL8139" s="425"/>
      <c r="HM8139" s="425"/>
      <c r="HN8139" s="425"/>
      <c r="HO8139" s="425"/>
      <c r="HP8139" s="425"/>
      <c r="HQ8139" s="425"/>
      <c r="HR8139" s="425"/>
      <c r="HS8139" s="425"/>
      <c r="HT8139" s="425"/>
      <c r="HU8139" s="425"/>
      <c r="HV8139" s="425"/>
      <c r="HW8139" s="425"/>
      <c r="HX8139" s="425"/>
      <c r="HY8139" s="425"/>
      <c r="HZ8139" s="425"/>
      <c r="IA8139" s="425"/>
      <c r="IB8139" s="425"/>
      <c r="IC8139" s="425"/>
      <c r="ID8139" s="425"/>
      <c r="IE8139" s="425"/>
      <c r="IF8139" s="425"/>
      <c r="IG8139" s="425"/>
      <c r="IH8139" s="425"/>
      <c r="II8139" s="425"/>
      <c r="IJ8139" s="425"/>
      <c r="IK8139" s="425"/>
      <c r="IL8139" s="425"/>
      <c r="IM8139" s="425"/>
      <c r="IN8139" s="425"/>
      <c r="IO8139" s="425"/>
      <c r="IP8139" s="425"/>
      <c r="IQ8139" s="425"/>
      <c r="IR8139" s="425"/>
      <c r="IS8139" s="425"/>
      <c r="IT8139" s="425"/>
      <c r="IU8139" s="425"/>
      <c r="IV8139" s="425"/>
    </row>
    <row r="8140" s="428" customFormat="1" ht="27.6" customHeight="1" spans="2:256">
      <c r="B8140" s="465"/>
      <c r="GH8140" s="425"/>
      <c r="GI8140" s="425"/>
      <c r="GJ8140" s="425"/>
      <c r="GK8140" s="425"/>
      <c r="GL8140" s="425"/>
      <c r="GM8140" s="425"/>
      <c r="GN8140" s="425"/>
      <c r="GO8140" s="425"/>
      <c r="GP8140" s="425"/>
      <c r="GQ8140" s="425"/>
      <c r="GR8140" s="425"/>
      <c r="GS8140" s="425"/>
      <c r="GT8140" s="425"/>
      <c r="GU8140" s="425"/>
      <c r="GV8140" s="425"/>
      <c r="GW8140" s="425"/>
      <c r="GX8140" s="425"/>
      <c r="GY8140" s="425"/>
      <c r="GZ8140" s="425"/>
      <c r="HA8140" s="425"/>
      <c r="HB8140" s="425"/>
      <c r="HC8140" s="425"/>
      <c r="HD8140" s="425"/>
      <c r="HE8140" s="425"/>
      <c r="HF8140" s="425"/>
      <c r="HG8140" s="425"/>
      <c r="HH8140" s="425"/>
      <c r="HI8140" s="425"/>
      <c r="HJ8140" s="425"/>
      <c r="HK8140" s="425"/>
      <c r="HL8140" s="425"/>
      <c r="HM8140" s="425"/>
      <c r="HN8140" s="425"/>
      <c r="HO8140" s="425"/>
      <c r="HP8140" s="425"/>
      <c r="HQ8140" s="425"/>
      <c r="HR8140" s="425"/>
      <c r="HS8140" s="425"/>
      <c r="HT8140" s="425"/>
      <c r="HU8140" s="425"/>
      <c r="HV8140" s="425"/>
      <c r="HW8140" s="425"/>
      <c r="HX8140" s="425"/>
      <c r="HY8140" s="425"/>
      <c r="HZ8140" s="425"/>
      <c r="IA8140" s="425"/>
      <c r="IB8140" s="425"/>
      <c r="IC8140" s="425"/>
      <c r="ID8140" s="425"/>
      <c r="IE8140" s="425"/>
      <c r="IF8140" s="425"/>
      <c r="IG8140" s="425"/>
      <c r="IH8140" s="425"/>
      <c r="II8140" s="425"/>
      <c r="IJ8140" s="425"/>
      <c r="IK8140" s="425"/>
      <c r="IL8140" s="425"/>
      <c r="IM8140" s="425"/>
      <c r="IN8140" s="425"/>
      <c r="IO8140" s="425"/>
      <c r="IP8140" s="425"/>
      <c r="IQ8140" s="425"/>
      <c r="IR8140" s="425"/>
      <c r="IS8140" s="425"/>
      <c r="IT8140" s="425"/>
      <c r="IU8140" s="425"/>
      <c r="IV8140" s="425"/>
    </row>
    <row r="8141" s="428" customFormat="1" ht="27.6" customHeight="1" spans="2:256">
      <c r="B8141" s="465"/>
      <c r="GH8141" s="425"/>
      <c r="GI8141" s="425"/>
      <c r="GJ8141" s="425"/>
      <c r="GK8141" s="425"/>
      <c r="GL8141" s="425"/>
      <c r="GM8141" s="425"/>
      <c r="GN8141" s="425"/>
      <c r="GO8141" s="425"/>
      <c r="GP8141" s="425"/>
      <c r="GQ8141" s="425"/>
      <c r="GR8141" s="425"/>
      <c r="GS8141" s="425"/>
      <c r="GT8141" s="425"/>
      <c r="GU8141" s="425"/>
      <c r="GV8141" s="425"/>
      <c r="GW8141" s="425"/>
      <c r="GX8141" s="425"/>
      <c r="GY8141" s="425"/>
      <c r="GZ8141" s="425"/>
      <c r="HA8141" s="425"/>
      <c r="HB8141" s="425"/>
      <c r="HC8141" s="425"/>
      <c r="HD8141" s="425"/>
      <c r="HE8141" s="425"/>
      <c r="HF8141" s="425"/>
      <c r="HG8141" s="425"/>
      <c r="HH8141" s="425"/>
      <c r="HI8141" s="425"/>
      <c r="HJ8141" s="425"/>
      <c r="HK8141" s="425"/>
      <c r="HL8141" s="425"/>
      <c r="HM8141" s="425"/>
      <c r="HN8141" s="425"/>
      <c r="HO8141" s="425"/>
      <c r="HP8141" s="425"/>
      <c r="HQ8141" s="425"/>
      <c r="HR8141" s="425"/>
      <c r="HS8141" s="425"/>
      <c r="HT8141" s="425"/>
      <c r="HU8141" s="425"/>
      <c r="HV8141" s="425"/>
      <c r="HW8141" s="425"/>
      <c r="HX8141" s="425"/>
      <c r="HY8141" s="425"/>
      <c r="HZ8141" s="425"/>
      <c r="IA8141" s="425"/>
      <c r="IB8141" s="425"/>
      <c r="IC8141" s="425"/>
      <c r="ID8141" s="425"/>
      <c r="IE8141" s="425"/>
      <c r="IF8141" s="425"/>
      <c r="IG8141" s="425"/>
      <c r="IH8141" s="425"/>
      <c r="II8141" s="425"/>
      <c r="IJ8141" s="425"/>
      <c r="IK8141" s="425"/>
      <c r="IL8141" s="425"/>
      <c r="IM8141" s="425"/>
      <c r="IN8141" s="425"/>
      <c r="IO8141" s="425"/>
      <c r="IP8141" s="425"/>
      <c r="IQ8141" s="425"/>
      <c r="IR8141" s="425"/>
      <c r="IS8141" s="425"/>
      <c r="IT8141" s="425"/>
      <c r="IU8141" s="425"/>
      <c r="IV8141" s="425"/>
    </row>
    <row r="8142" s="428" customFormat="1" ht="27.6" customHeight="1" spans="2:256">
      <c r="B8142" s="465"/>
      <c r="GH8142" s="425"/>
      <c r="GI8142" s="425"/>
      <c r="GJ8142" s="425"/>
      <c r="GK8142" s="425"/>
      <c r="GL8142" s="425"/>
      <c r="GM8142" s="425"/>
      <c r="GN8142" s="425"/>
      <c r="GO8142" s="425"/>
      <c r="GP8142" s="425"/>
      <c r="GQ8142" s="425"/>
      <c r="GR8142" s="425"/>
      <c r="GS8142" s="425"/>
      <c r="GT8142" s="425"/>
      <c r="GU8142" s="425"/>
      <c r="GV8142" s="425"/>
      <c r="GW8142" s="425"/>
      <c r="GX8142" s="425"/>
      <c r="GY8142" s="425"/>
      <c r="GZ8142" s="425"/>
      <c r="HA8142" s="425"/>
      <c r="HB8142" s="425"/>
      <c r="HC8142" s="425"/>
      <c r="HD8142" s="425"/>
      <c r="HE8142" s="425"/>
      <c r="HF8142" s="425"/>
      <c r="HG8142" s="425"/>
      <c r="HH8142" s="425"/>
      <c r="HI8142" s="425"/>
      <c r="HJ8142" s="425"/>
      <c r="HK8142" s="425"/>
      <c r="HL8142" s="425"/>
      <c r="HM8142" s="425"/>
      <c r="HN8142" s="425"/>
      <c r="HO8142" s="425"/>
      <c r="HP8142" s="425"/>
      <c r="HQ8142" s="425"/>
      <c r="HR8142" s="425"/>
      <c r="HS8142" s="425"/>
      <c r="HT8142" s="425"/>
      <c r="HU8142" s="425"/>
      <c r="HV8142" s="425"/>
      <c r="HW8142" s="425"/>
      <c r="HX8142" s="425"/>
      <c r="HY8142" s="425"/>
      <c r="HZ8142" s="425"/>
      <c r="IA8142" s="425"/>
      <c r="IB8142" s="425"/>
      <c r="IC8142" s="425"/>
      <c r="ID8142" s="425"/>
      <c r="IE8142" s="425"/>
      <c r="IF8142" s="425"/>
      <c r="IG8142" s="425"/>
      <c r="IH8142" s="425"/>
      <c r="II8142" s="425"/>
      <c r="IJ8142" s="425"/>
      <c r="IK8142" s="425"/>
      <c r="IL8142" s="425"/>
      <c r="IM8142" s="425"/>
      <c r="IN8142" s="425"/>
      <c r="IO8142" s="425"/>
      <c r="IP8142" s="425"/>
      <c r="IQ8142" s="425"/>
      <c r="IR8142" s="425"/>
      <c r="IS8142" s="425"/>
      <c r="IT8142" s="425"/>
      <c r="IU8142" s="425"/>
      <c r="IV8142" s="425"/>
    </row>
    <row r="8143" s="428" customFormat="1" ht="27.6" customHeight="1" spans="2:256">
      <c r="B8143" s="465"/>
      <c r="GH8143" s="425"/>
      <c r="GI8143" s="425"/>
      <c r="GJ8143" s="425"/>
      <c r="GK8143" s="425"/>
      <c r="GL8143" s="425"/>
      <c r="GM8143" s="425"/>
      <c r="GN8143" s="425"/>
      <c r="GO8143" s="425"/>
      <c r="GP8143" s="425"/>
      <c r="GQ8143" s="425"/>
      <c r="GR8143" s="425"/>
      <c r="GS8143" s="425"/>
      <c r="GT8143" s="425"/>
      <c r="GU8143" s="425"/>
      <c r="GV8143" s="425"/>
      <c r="GW8143" s="425"/>
      <c r="GX8143" s="425"/>
      <c r="GY8143" s="425"/>
      <c r="GZ8143" s="425"/>
      <c r="HA8143" s="425"/>
      <c r="HB8143" s="425"/>
      <c r="HC8143" s="425"/>
      <c r="HD8143" s="425"/>
      <c r="HE8143" s="425"/>
      <c r="HF8143" s="425"/>
      <c r="HG8143" s="425"/>
      <c r="HH8143" s="425"/>
      <c r="HI8143" s="425"/>
      <c r="HJ8143" s="425"/>
      <c r="HK8143" s="425"/>
      <c r="HL8143" s="425"/>
      <c r="HM8143" s="425"/>
      <c r="HN8143" s="425"/>
      <c r="HO8143" s="425"/>
      <c r="HP8143" s="425"/>
      <c r="HQ8143" s="425"/>
      <c r="HR8143" s="425"/>
      <c r="HS8143" s="425"/>
      <c r="HT8143" s="425"/>
      <c r="HU8143" s="425"/>
      <c r="HV8143" s="425"/>
      <c r="HW8143" s="425"/>
      <c r="HX8143" s="425"/>
      <c r="HY8143" s="425"/>
      <c r="HZ8143" s="425"/>
      <c r="IA8143" s="425"/>
      <c r="IB8143" s="425"/>
      <c r="IC8143" s="425"/>
      <c r="ID8143" s="425"/>
      <c r="IE8143" s="425"/>
      <c r="IF8143" s="425"/>
      <c r="IG8143" s="425"/>
      <c r="IH8143" s="425"/>
      <c r="II8143" s="425"/>
      <c r="IJ8143" s="425"/>
      <c r="IK8143" s="425"/>
      <c r="IL8143" s="425"/>
      <c r="IM8143" s="425"/>
      <c r="IN8143" s="425"/>
      <c r="IO8143" s="425"/>
      <c r="IP8143" s="425"/>
      <c r="IQ8143" s="425"/>
      <c r="IR8143" s="425"/>
      <c r="IS8143" s="425"/>
      <c r="IT8143" s="425"/>
      <c r="IU8143" s="425"/>
      <c r="IV8143" s="425"/>
    </row>
    <row r="8144" s="428" customFormat="1" ht="27.6" customHeight="1" spans="2:256">
      <c r="B8144" s="465"/>
      <c r="GH8144" s="425"/>
      <c r="GI8144" s="425"/>
      <c r="GJ8144" s="425"/>
      <c r="GK8144" s="425"/>
      <c r="GL8144" s="425"/>
      <c r="GM8144" s="425"/>
      <c r="GN8144" s="425"/>
      <c r="GO8144" s="425"/>
      <c r="GP8144" s="425"/>
      <c r="GQ8144" s="425"/>
      <c r="GR8144" s="425"/>
      <c r="GS8144" s="425"/>
      <c r="GT8144" s="425"/>
      <c r="GU8144" s="425"/>
      <c r="GV8144" s="425"/>
      <c r="GW8144" s="425"/>
      <c r="GX8144" s="425"/>
      <c r="GY8144" s="425"/>
      <c r="GZ8144" s="425"/>
      <c r="HA8144" s="425"/>
      <c r="HB8144" s="425"/>
      <c r="HC8144" s="425"/>
      <c r="HD8144" s="425"/>
      <c r="HE8144" s="425"/>
      <c r="HF8144" s="425"/>
      <c r="HG8144" s="425"/>
      <c r="HH8144" s="425"/>
      <c r="HI8144" s="425"/>
      <c r="HJ8144" s="425"/>
      <c r="HK8144" s="425"/>
      <c r="HL8144" s="425"/>
      <c r="HM8144" s="425"/>
      <c r="HN8144" s="425"/>
      <c r="HO8144" s="425"/>
      <c r="HP8144" s="425"/>
      <c r="HQ8144" s="425"/>
      <c r="HR8144" s="425"/>
      <c r="HS8144" s="425"/>
      <c r="HT8144" s="425"/>
      <c r="HU8144" s="425"/>
      <c r="HV8144" s="425"/>
      <c r="HW8144" s="425"/>
      <c r="HX8144" s="425"/>
      <c r="HY8144" s="425"/>
      <c r="HZ8144" s="425"/>
      <c r="IA8144" s="425"/>
      <c r="IB8144" s="425"/>
      <c r="IC8144" s="425"/>
      <c r="ID8144" s="425"/>
      <c r="IE8144" s="425"/>
      <c r="IF8144" s="425"/>
      <c r="IG8144" s="425"/>
      <c r="IH8144" s="425"/>
      <c r="II8144" s="425"/>
      <c r="IJ8144" s="425"/>
      <c r="IK8144" s="425"/>
      <c r="IL8144" s="425"/>
      <c r="IM8144" s="425"/>
      <c r="IN8144" s="425"/>
      <c r="IO8144" s="425"/>
      <c r="IP8144" s="425"/>
      <c r="IQ8144" s="425"/>
      <c r="IR8144" s="425"/>
      <c r="IS8144" s="425"/>
      <c r="IT8144" s="425"/>
      <c r="IU8144" s="425"/>
      <c r="IV8144" s="425"/>
    </row>
    <row r="8145" s="428" customFormat="1" ht="27.6" customHeight="1" spans="2:256">
      <c r="B8145" s="465"/>
      <c r="GH8145" s="425"/>
      <c r="GI8145" s="425"/>
      <c r="GJ8145" s="425"/>
      <c r="GK8145" s="425"/>
      <c r="GL8145" s="425"/>
      <c r="GM8145" s="425"/>
      <c r="GN8145" s="425"/>
      <c r="GO8145" s="425"/>
      <c r="GP8145" s="425"/>
      <c r="GQ8145" s="425"/>
      <c r="GR8145" s="425"/>
      <c r="GS8145" s="425"/>
      <c r="GT8145" s="425"/>
      <c r="GU8145" s="425"/>
      <c r="GV8145" s="425"/>
      <c r="GW8145" s="425"/>
      <c r="GX8145" s="425"/>
      <c r="GY8145" s="425"/>
      <c r="GZ8145" s="425"/>
      <c r="HA8145" s="425"/>
      <c r="HB8145" s="425"/>
      <c r="HC8145" s="425"/>
      <c r="HD8145" s="425"/>
      <c r="HE8145" s="425"/>
      <c r="HF8145" s="425"/>
      <c r="HG8145" s="425"/>
      <c r="HH8145" s="425"/>
      <c r="HI8145" s="425"/>
      <c r="HJ8145" s="425"/>
      <c r="HK8145" s="425"/>
      <c r="HL8145" s="425"/>
      <c r="HM8145" s="425"/>
      <c r="HN8145" s="425"/>
      <c r="HO8145" s="425"/>
      <c r="HP8145" s="425"/>
      <c r="HQ8145" s="425"/>
      <c r="HR8145" s="425"/>
      <c r="HS8145" s="425"/>
      <c r="HT8145" s="425"/>
      <c r="HU8145" s="425"/>
      <c r="HV8145" s="425"/>
      <c r="HW8145" s="425"/>
      <c r="HX8145" s="425"/>
      <c r="HY8145" s="425"/>
      <c r="HZ8145" s="425"/>
      <c r="IA8145" s="425"/>
      <c r="IB8145" s="425"/>
      <c r="IC8145" s="425"/>
      <c r="ID8145" s="425"/>
      <c r="IE8145" s="425"/>
      <c r="IF8145" s="425"/>
      <c r="IG8145" s="425"/>
      <c r="IH8145" s="425"/>
      <c r="II8145" s="425"/>
      <c r="IJ8145" s="425"/>
      <c r="IK8145" s="425"/>
      <c r="IL8145" s="425"/>
      <c r="IM8145" s="425"/>
      <c r="IN8145" s="425"/>
      <c r="IO8145" s="425"/>
      <c r="IP8145" s="425"/>
      <c r="IQ8145" s="425"/>
      <c r="IR8145" s="425"/>
      <c r="IS8145" s="425"/>
      <c r="IT8145" s="425"/>
      <c r="IU8145" s="425"/>
      <c r="IV8145" s="425"/>
    </row>
    <row r="8146" s="428" customFormat="1" ht="27.6" customHeight="1" spans="2:256">
      <c r="B8146" s="465"/>
      <c r="GH8146" s="425"/>
      <c r="GI8146" s="425"/>
      <c r="GJ8146" s="425"/>
      <c r="GK8146" s="425"/>
      <c r="GL8146" s="425"/>
      <c r="GM8146" s="425"/>
      <c r="GN8146" s="425"/>
      <c r="GO8146" s="425"/>
      <c r="GP8146" s="425"/>
      <c r="GQ8146" s="425"/>
      <c r="GR8146" s="425"/>
      <c r="GS8146" s="425"/>
      <c r="GT8146" s="425"/>
      <c r="GU8146" s="425"/>
      <c r="GV8146" s="425"/>
      <c r="GW8146" s="425"/>
      <c r="GX8146" s="425"/>
      <c r="GY8146" s="425"/>
      <c r="GZ8146" s="425"/>
      <c r="HA8146" s="425"/>
      <c r="HB8146" s="425"/>
      <c r="HC8146" s="425"/>
      <c r="HD8146" s="425"/>
      <c r="HE8146" s="425"/>
      <c r="HF8146" s="425"/>
      <c r="HG8146" s="425"/>
      <c r="HH8146" s="425"/>
      <c r="HI8146" s="425"/>
      <c r="HJ8146" s="425"/>
      <c r="HK8146" s="425"/>
      <c r="HL8146" s="425"/>
      <c r="HM8146" s="425"/>
      <c r="HN8146" s="425"/>
      <c r="HO8146" s="425"/>
      <c r="HP8146" s="425"/>
      <c r="HQ8146" s="425"/>
      <c r="HR8146" s="425"/>
      <c r="HS8146" s="425"/>
      <c r="HT8146" s="425"/>
      <c r="HU8146" s="425"/>
      <c r="HV8146" s="425"/>
      <c r="HW8146" s="425"/>
      <c r="HX8146" s="425"/>
      <c r="HY8146" s="425"/>
      <c r="HZ8146" s="425"/>
      <c r="IA8146" s="425"/>
      <c r="IB8146" s="425"/>
      <c r="IC8146" s="425"/>
      <c r="ID8146" s="425"/>
      <c r="IE8146" s="425"/>
      <c r="IF8146" s="425"/>
      <c r="IG8146" s="425"/>
      <c r="IH8146" s="425"/>
      <c r="II8146" s="425"/>
      <c r="IJ8146" s="425"/>
      <c r="IK8146" s="425"/>
      <c r="IL8146" s="425"/>
      <c r="IM8146" s="425"/>
      <c r="IN8146" s="425"/>
      <c r="IO8146" s="425"/>
      <c r="IP8146" s="425"/>
      <c r="IQ8146" s="425"/>
      <c r="IR8146" s="425"/>
      <c r="IS8146" s="425"/>
      <c r="IT8146" s="425"/>
      <c r="IU8146" s="425"/>
      <c r="IV8146" s="425"/>
    </row>
    <row r="8147" s="428" customFormat="1" ht="27.6" customHeight="1" spans="2:256">
      <c r="B8147" s="465"/>
      <c r="GH8147" s="425"/>
      <c r="GI8147" s="425"/>
      <c r="GJ8147" s="425"/>
      <c r="GK8147" s="425"/>
      <c r="GL8147" s="425"/>
      <c r="GM8147" s="425"/>
      <c r="GN8147" s="425"/>
      <c r="GO8147" s="425"/>
      <c r="GP8147" s="425"/>
      <c r="GQ8147" s="425"/>
      <c r="GR8147" s="425"/>
      <c r="GS8147" s="425"/>
      <c r="GT8147" s="425"/>
      <c r="GU8147" s="425"/>
      <c r="GV8147" s="425"/>
      <c r="GW8147" s="425"/>
      <c r="GX8147" s="425"/>
      <c r="GY8147" s="425"/>
      <c r="GZ8147" s="425"/>
      <c r="HA8147" s="425"/>
      <c r="HB8147" s="425"/>
      <c r="HC8147" s="425"/>
      <c r="HD8147" s="425"/>
      <c r="HE8147" s="425"/>
      <c r="HF8147" s="425"/>
      <c r="HG8147" s="425"/>
      <c r="HH8147" s="425"/>
      <c r="HI8147" s="425"/>
      <c r="HJ8147" s="425"/>
      <c r="HK8147" s="425"/>
      <c r="HL8147" s="425"/>
      <c r="HM8147" s="425"/>
      <c r="HN8147" s="425"/>
      <c r="HO8147" s="425"/>
      <c r="HP8147" s="425"/>
      <c r="HQ8147" s="425"/>
      <c r="HR8147" s="425"/>
      <c r="HS8147" s="425"/>
      <c r="HT8147" s="425"/>
      <c r="HU8147" s="425"/>
      <c r="HV8147" s="425"/>
      <c r="HW8147" s="425"/>
      <c r="HX8147" s="425"/>
      <c r="HY8147" s="425"/>
      <c r="HZ8147" s="425"/>
      <c r="IA8147" s="425"/>
      <c r="IB8147" s="425"/>
      <c r="IC8147" s="425"/>
      <c r="ID8147" s="425"/>
      <c r="IE8147" s="425"/>
      <c r="IF8147" s="425"/>
      <c r="IG8147" s="425"/>
      <c r="IH8147" s="425"/>
      <c r="II8147" s="425"/>
      <c r="IJ8147" s="425"/>
      <c r="IK8147" s="425"/>
      <c r="IL8147" s="425"/>
      <c r="IM8147" s="425"/>
      <c r="IN8147" s="425"/>
      <c r="IO8147" s="425"/>
      <c r="IP8147" s="425"/>
      <c r="IQ8147" s="425"/>
      <c r="IR8147" s="425"/>
      <c r="IS8147" s="425"/>
      <c r="IT8147" s="425"/>
      <c r="IU8147" s="425"/>
      <c r="IV8147" s="425"/>
    </row>
    <row r="8148" s="428" customFormat="1" ht="27.6" customHeight="1" spans="2:256">
      <c r="B8148" s="465"/>
      <c r="GH8148" s="425"/>
      <c r="GI8148" s="425"/>
      <c r="GJ8148" s="425"/>
      <c r="GK8148" s="425"/>
      <c r="GL8148" s="425"/>
      <c r="GM8148" s="425"/>
      <c r="GN8148" s="425"/>
      <c r="GO8148" s="425"/>
      <c r="GP8148" s="425"/>
      <c r="GQ8148" s="425"/>
      <c r="GR8148" s="425"/>
      <c r="GS8148" s="425"/>
      <c r="GT8148" s="425"/>
      <c r="GU8148" s="425"/>
      <c r="GV8148" s="425"/>
      <c r="GW8148" s="425"/>
      <c r="GX8148" s="425"/>
      <c r="GY8148" s="425"/>
      <c r="GZ8148" s="425"/>
      <c r="HA8148" s="425"/>
      <c r="HB8148" s="425"/>
      <c r="HC8148" s="425"/>
      <c r="HD8148" s="425"/>
      <c r="HE8148" s="425"/>
      <c r="HF8148" s="425"/>
      <c r="HG8148" s="425"/>
      <c r="HH8148" s="425"/>
      <c r="HI8148" s="425"/>
      <c r="HJ8148" s="425"/>
      <c r="HK8148" s="425"/>
      <c r="HL8148" s="425"/>
      <c r="HM8148" s="425"/>
      <c r="HN8148" s="425"/>
      <c r="HO8148" s="425"/>
      <c r="HP8148" s="425"/>
      <c r="HQ8148" s="425"/>
      <c r="HR8148" s="425"/>
      <c r="HS8148" s="425"/>
      <c r="HT8148" s="425"/>
      <c r="HU8148" s="425"/>
      <c r="HV8148" s="425"/>
      <c r="HW8148" s="425"/>
      <c r="HX8148" s="425"/>
      <c r="HY8148" s="425"/>
      <c r="HZ8148" s="425"/>
      <c r="IA8148" s="425"/>
      <c r="IB8148" s="425"/>
      <c r="IC8148" s="425"/>
      <c r="ID8148" s="425"/>
      <c r="IE8148" s="425"/>
      <c r="IF8148" s="425"/>
      <c r="IG8148" s="425"/>
      <c r="IH8148" s="425"/>
      <c r="II8148" s="425"/>
      <c r="IJ8148" s="425"/>
      <c r="IK8148" s="425"/>
      <c r="IL8148" s="425"/>
      <c r="IM8148" s="425"/>
      <c r="IN8148" s="425"/>
      <c r="IO8148" s="425"/>
      <c r="IP8148" s="425"/>
      <c r="IQ8148" s="425"/>
      <c r="IR8148" s="425"/>
      <c r="IS8148" s="425"/>
      <c r="IT8148" s="425"/>
      <c r="IU8148" s="425"/>
      <c r="IV8148" s="425"/>
    </row>
    <row r="8149" s="428" customFormat="1" ht="27.6" customHeight="1" spans="2:256">
      <c r="B8149" s="465"/>
      <c r="GH8149" s="425"/>
      <c r="GI8149" s="425"/>
      <c r="GJ8149" s="425"/>
      <c r="GK8149" s="425"/>
      <c r="GL8149" s="425"/>
      <c r="GM8149" s="425"/>
      <c r="GN8149" s="425"/>
      <c r="GO8149" s="425"/>
      <c r="GP8149" s="425"/>
      <c r="GQ8149" s="425"/>
      <c r="GR8149" s="425"/>
      <c r="GS8149" s="425"/>
      <c r="GT8149" s="425"/>
      <c r="GU8149" s="425"/>
      <c r="GV8149" s="425"/>
      <c r="GW8149" s="425"/>
      <c r="GX8149" s="425"/>
      <c r="GY8149" s="425"/>
      <c r="GZ8149" s="425"/>
      <c r="HA8149" s="425"/>
      <c r="HB8149" s="425"/>
      <c r="HC8149" s="425"/>
      <c r="HD8149" s="425"/>
      <c r="HE8149" s="425"/>
      <c r="HF8149" s="425"/>
      <c r="HG8149" s="425"/>
      <c r="HH8149" s="425"/>
      <c r="HI8149" s="425"/>
      <c r="HJ8149" s="425"/>
      <c r="HK8149" s="425"/>
      <c r="HL8149" s="425"/>
      <c r="HM8149" s="425"/>
      <c r="HN8149" s="425"/>
      <c r="HO8149" s="425"/>
      <c r="HP8149" s="425"/>
      <c r="HQ8149" s="425"/>
      <c r="HR8149" s="425"/>
      <c r="HS8149" s="425"/>
      <c r="HT8149" s="425"/>
      <c r="HU8149" s="425"/>
      <c r="HV8149" s="425"/>
      <c r="HW8149" s="425"/>
      <c r="HX8149" s="425"/>
      <c r="HY8149" s="425"/>
      <c r="HZ8149" s="425"/>
      <c r="IA8149" s="425"/>
      <c r="IB8149" s="425"/>
      <c r="IC8149" s="425"/>
      <c r="ID8149" s="425"/>
      <c r="IE8149" s="425"/>
      <c r="IF8149" s="425"/>
      <c r="IG8149" s="425"/>
      <c r="IH8149" s="425"/>
      <c r="II8149" s="425"/>
      <c r="IJ8149" s="425"/>
      <c r="IK8149" s="425"/>
      <c r="IL8149" s="425"/>
      <c r="IM8149" s="425"/>
      <c r="IN8149" s="425"/>
      <c r="IO8149" s="425"/>
      <c r="IP8149" s="425"/>
      <c r="IQ8149" s="425"/>
      <c r="IR8149" s="425"/>
      <c r="IS8149" s="425"/>
      <c r="IT8149" s="425"/>
      <c r="IU8149" s="425"/>
      <c r="IV8149" s="425"/>
    </row>
    <row r="8150" s="428" customFormat="1" ht="27.6" customHeight="1" spans="2:256">
      <c r="B8150" s="465"/>
      <c r="GH8150" s="425"/>
      <c r="GI8150" s="425"/>
      <c r="GJ8150" s="425"/>
      <c r="GK8150" s="425"/>
      <c r="GL8150" s="425"/>
      <c r="GM8150" s="425"/>
      <c r="GN8150" s="425"/>
      <c r="GO8150" s="425"/>
      <c r="GP8150" s="425"/>
      <c r="GQ8150" s="425"/>
      <c r="GR8150" s="425"/>
      <c r="GS8150" s="425"/>
      <c r="GT8150" s="425"/>
      <c r="GU8150" s="425"/>
      <c r="GV8150" s="425"/>
      <c r="GW8150" s="425"/>
      <c r="GX8150" s="425"/>
      <c r="GY8150" s="425"/>
      <c r="GZ8150" s="425"/>
      <c r="HA8150" s="425"/>
      <c r="HB8150" s="425"/>
      <c r="HC8150" s="425"/>
      <c r="HD8150" s="425"/>
      <c r="HE8150" s="425"/>
      <c r="HF8150" s="425"/>
      <c r="HG8150" s="425"/>
      <c r="HH8150" s="425"/>
      <c r="HI8150" s="425"/>
      <c r="HJ8150" s="425"/>
      <c r="HK8150" s="425"/>
      <c r="HL8150" s="425"/>
      <c r="HM8150" s="425"/>
      <c r="HN8150" s="425"/>
      <c r="HO8150" s="425"/>
      <c r="HP8150" s="425"/>
      <c r="HQ8150" s="425"/>
      <c r="HR8150" s="425"/>
      <c r="HS8150" s="425"/>
      <c r="HT8150" s="425"/>
      <c r="HU8150" s="425"/>
      <c r="HV8150" s="425"/>
      <c r="HW8150" s="425"/>
      <c r="HX8150" s="425"/>
      <c r="HY8150" s="425"/>
      <c r="HZ8150" s="425"/>
      <c r="IA8150" s="425"/>
      <c r="IB8150" s="425"/>
      <c r="IC8150" s="425"/>
      <c r="ID8150" s="425"/>
      <c r="IE8150" s="425"/>
      <c r="IF8150" s="425"/>
      <c r="IG8150" s="425"/>
      <c r="IH8150" s="425"/>
      <c r="II8150" s="425"/>
      <c r="IJ8150" s="425"/>
      <c r="IK8150" s="425"/>
      <c r="IL8150" s="425"/>
      <c r="IM8150" s="425"/>
      <c r="IN8150" s="425"/>
      <c r="IO8150" s="425"/>
      <c r="IP8150" s="425"/>
      <c r="IQ8150" s="425"/>
      <c r="IR8150" s="425"/>
      <c r="IS8150" s="425"/>
      <c r="IT8150" s="425"/>
      <c r="IU8150" s="425"/>
      <c r="IV8150" s="425"/>
    </row>
    <row r="8151" s="428" customFormat="1" ht="27.6" customHeight="1" spans="2:256">
      <c r="B8151" s="465"/>
      <c r="GH8151" s="425"/>
      <c r="GI8151" s="425"/>
      <c r="GJ8151" s="425"/>
      <c r="GK8151" s="425"/>
      <c r="GL8151" s="425"/>
      <c r="GM8151" s="425"/>
      <c r="GN8151" s="425"/>
      <c r="GO8151" s="425"/>
      <c r="GP8151" s="425"/>
      <c r="GQ8151" s="425"/>
      <c r="GR8151" s="425"/>
      <c r="GS8151" s="425"/>
      <c r="GT8151" s="425"/>
      <c r="GU8151" s="425"/>
      <c r="GV8151" s="425"/>
      <c r="GW8151" s="425"/>
      <c r="GX8151" s="425"/>
      <c r="GY8151" s="425"/>
      <c r="GZ8151" s="425"/>
      <c r="HA8151" s="425"/>
      <c r="HB8151" s="425"/>
      <c r="HC8151" s="425"/>
      <c r="HD8151" s="425"/>
      <c r="HE8151" s="425"/>
      <c r="HF8151" s="425"/>
      <c r="HG8151" s="425"/>
      <c r="HH8151" s="425"/>
      <c r="HI8151" s="425"/>
      <c r="HJ8151" s="425"/>
      <c r="HK8151" s="425"/>
      <c r="HL8151" s="425"/>
      <c r="HM8151" s="425"/>
      <c r="HN8151" s="425"/>
      <c r="HO8151" s="425"/>
      <c r="HP8151" s="425"/>
      <c r="HQ8151" s="425"/>
      <c r="HR8151" s="425"/>
      <c r="HS8151" s="425"/>
      <c r="HT8151" s="425"/>
      <c r="HU8151" s="425"/>
      <c r="HV8151" s="425"/>
      <c r="HW8151" s="425"/>
      <c r="HX8151" s="425"/>
      <c r="HY8151" s="425"/>
      <c r="HZ8151" s="425"/>
      <c r="IA8151" s="425"/>
      <c r="IB8151" s="425"/>
      <c r="IC8151" s="425"/>
      <c r="ID8151" s="425"/>
      <c r="IE8151" s="425"/>
      <c r="IF8151" s="425"/>
      <c r="IG8151" s="425"/>
      <c r="IH8151" s="425"/>
      <c r="II8151" s="425"/>
      <c r="IJ8151" s="425"/>
      <c r="IK8151" s="425"/>
      <c r="IL8151" s="425"/>
      <c r="IM8151" s="425"/>
      <c r="IN8151" s="425"/>
      <c r="IO8151" s="425"/>
      <c r="IP8151" s="425"/>
      <c r="IQ8151" s="425"/>
      <c r="IR8151" s="425"/>
      <c r="IS8151" s="425"/>
      <c r="IT8151" s="425"/>
      <c r="IU8151" s="425"/>
      <c r="IV8151" s="425"/>
    </row>
    <row r="8152" s="428" customFormat="1" ht="27.6" customHeight="1" spans="2:256">
      <c r="B8152" s="465"/>
      <c r="GH8152" s="425"/>
      <c r="GI8152" s="425"/>
      <c r="GJ8152" s="425"/>
      <c r="GK8152" s="425"/>
      <c r="GL8152" s="425"/>
      <c r="GM8152" s="425"/>
      <c r="GN8152" s="425"/>
      <c r="GO8152" s="425"/>
      <c r="GP8152" s="425"/>
      <c r="GQ8152" s="425"/>
      <c r="GR8152" s="425"/>
      <c r="GS8152" s="425"/>
      <c r="GT8152" s="425"/>
      <c r="GU8152" s="425"/>
      <c r="GV8152" s="425"/>
      <c r="GW8152" s="425"/>
      <c r="GX8152" s="425"/>
      <c r="GY8152" s="425"/>
      <c r="GZ8152" s="425"/>
      <c r="HA8152" s="425"/>
      <c r="HB8152" s="425"/>
      <c r="HC8152" s="425"/>
      <c r="HD8152" s="425"/>
      <c r="HE8152" s="425"/>
      <c r="HF8152" s="425"/>
      <c r="HG8152" s="425"/>
      <c r="HH8152" s="425"/>
      <c r="HI8152" s="425"/>
      <c r="HJ8152" s="425"/>
      <c r="HK8152" s="425"/>
      <c r="HL8152" s="425"/>
      <c r="HM8152" s="425"/>
      <c r="HN8152" s="425"/>
      <c r="HO8152" s="425"/>
      <c r="HP8152" s="425"/>
      <c r="HQ8152" s="425"/>
      <c r="HR8152" s="425"/>
      <c r="HS8152" s="425"/>
      <c r="HT8152" s="425"/>
      <c r="HU8152" s="425"/>
      <c r="HV8152" s="425"/>
      <c r="HW8152" s="425"/>
      <c r="HX8152" s="425"/>
      <c r="HY8152" s="425"/>
      <c r="HZ8152" s="425"/>
      <c r="IA8152" s="425"/>
      <c r="IB8152" s="425"/>
      <c r="IC8152" s="425"/>
      <c r="ID8152" s="425"/>
      <c r="IE8152" s="425"/>
      <c r="IF8152" s="425"/>
      <c r="IG8152" s="425"/>
      <c r="IH8152" s="425"/>
      <c r="II8152" s="425"/>
      <c r="IJ8152" s="425"/>
      <c r="IK8152" s="425"/>
      <c r="IL8152" s="425"/>
      <c r="IM8152" s="425"/>
      <c r="IN8152" s="425"/>
      <c r="IO8152" s="425"/>
      <c r="IP8152" s="425"/>
      <c r="IQ8152" s="425"/>
      <c r="IR8152" s="425"/>
      <c r="IS8152" s="425"/>
      <c r="IT8152" s="425"/>
      <c r="IU8152" s="425"/>
      <c r="IV8152" s="425"/>
    </row>
    <row r="8153" s="428" customFormat="1" ht="27.6" customHeight="1" spans="2:256">
      <c r="B8153" s="465"/>
      <c r="GH8153" s="425"/>
      <c r="GI8153" s="425"/>
      <c r="GJ8153" s="425"/>
      <c r="GK8153" s="425"/>
      <c r="GL8153" s="425"/>
      <c r="GM8153" s="425"/>
      <c r="GN8153" s="425"/>
      <c r="GO8153" s="425"/>
      <c r="GP8153" s="425"/>
      <c r="GQ8153" s="425"/>
      <c r="GR8153" s="425"/>
      <c r="GS8153" s="425"/>
      <c r="GT8153" s="425"/>
      <c r="GU8153" s="425"/>
      <c r="GV8153" s="425"/>
      <c r="GW8153" s="425"/>
      <c r="GX8153" s="425"/>
      <c r="GY8153" s="425"/>
      <c r="GZ8153" s="425"/>
      <c r="HA8153" s="425"/>
      <c r="HB8153" s="425"/>
      <c r="HC8153" s="425"/>
      <c r="HD8153" s="425"/>
      <c r="HE8153" s="425"/>
      <c r="HF8153" s="425"/>
      <c r="HG8153" s="425"/>
      <c r="HH8153" s="425"/>
      <c r="HI8153" s="425"/>
      <c r="HJ8153" s="425"/>
      <c r="HK8153" s="425"/>
      <c r="HL8153" s="425"/>
      <c r="HM8153" s="425"/>
      <c r="HN8153" s="425"/>
      <c r="HO8153" s="425"/>
      <c r="HP8153" s="425"/>
      <c r="HQ8153" s="425"/>
      <c r="HR8153" s="425"/>
      <c r="HS8153" s="425"/>
      <c r="HT8153" s="425"/>
      <c r="HU8153" s="425"/>
      <c r="HV8153" s="425"/>
      <c r="HW8153" s="425"/>
      <c r="HX8153" s="425"/>
      <c r="HY8153" s="425"/>
      <c r="HZ8153" s="425"/>
      <c r="IA8153" s="425"/>
      <c r="IB8153" s="425"/>
      <c r="IC8153" s="425"/>
      <c r="ID8153" s="425"/>
      <c r="IE8153" s="425"/>
      <c r="IF8153" s="425"/>
      <c r="IG8153" s="425"/>
      <c r="IH8153" s="425"/>
      <c r="II8153" s="425"/>
      <c r="IJ8153" s="425"/>
      <c r="IK8153" s="425"/>
      <c r="IL8153" s="425"/>
      <c r="IM8153" s="425"/>
      <c r="IN8153" s="425"/>
      <c r="IO8153" s="425"/>
      <c r="IP8153" s="425"/>
      <c r="IQ8153" s="425"/>
      <c r="IR8153" s="425"/>
      <c r="IS8153" s="425"/>
      <c r="IT8153" s="425"/>
      <c r="IU8153" s="425"/>
      <c r="IV8153" s="425"/>
    </row>
    <row r="8154" s="428" customFormat="1" ht="27.6" customHeight="1" spans="2:256">
      <c r="B8154" s="465"/>
      <c r="GH8154" s="425"/>
      <c r="GI8154" s="425"/>
      <c r="GJ8154" s="425"/>
      <c r="GK8154" s="425"/>
      <c r="GL8154" s="425"/>
      <c r="GM8154" s="425"/>
      <c r="GN8154" s="425"/>
      <c r="GO8154" s="425"/>
      <c r="GP8154" s="425"/>
      <c r="GQ8154" s="425"/>
      <c r="GR8154" s="425"/>
      <c r="GS8154" s="425"/>
      <c r="GT8154" s="425"/>
      <c r="GU8154" s="425"/>
      <c r="GV8154" s="425"/>
      <c r="GW8154" s="425"/>
      <c r="GX8154" s="425"/>
      <c r="GY8154" s="425"/>
      <c r="GZ8154" s="425"/>
      <c r="HA8154" s="425"/>
      <c r="HB8154" s="425"/>
      <c r="HC8154" s="425"/>
      <c r="HD8154" s="425"/>
      <c r="HE8154" s="425"/>
      <c r="HF8154" s="425"/>
      <c r="HG8154" s="425"/>
      <c r="HH8154" s="425"/>
      <c r="HI8154" s="425"/>
      <c r="HJ8154" s="425"/>
      <c r="HK8154" s="425"/>
      <c r="HL8154" s="425"/>
      <c r="HM8154" s="425"/>
      <c r="HN8154" s="425"/>
      <c r="HO8154" s="425"/>
      <c r="HP8154" s="425"/>
      <c r="HQ8154" s="425"/>
      <c r="HR8154" s="425"/>
      <c r="HS8154" s="425"/>
      <c r="HT8154" s="425"/>
      <c r="HU8154" s="425"/>
      <c r="HV8154" s="425"/>
      <c r="HW8154" s="425"/>
      <c r="HX8154" s="425"/>
      <c r="HY8154" s="425"/>
      <c r="HZ8154" s="425"/>
      <c r="IA8154" s="425"/>
      <c r="IB8154" s="425"/>
      <c r="IC8154" s="425"/>
      <c r="ID8154" s="425"/>
      <c r="IE8154" s="425"/>
      <c r="IF8154" s="425"/>
      <c r="IG8154" s="425"/>
      <c r="IH8154" s="425"/>
      <c r="II8154" s="425"/>
      <c r="IJ8154" s="425"/>
      <c r="IK8154" s="425"/>
      <c r="IL8154" s="425"/>
      <c r="IM8154" s="425"/>
      <c r="IN8154" s="425"/>
      <c r="IO8154" s="425"/>
      <c r="IP8154" s="425"/>
      <c r="IQ8154" s="425"/>
      <c r="IR8154" s="425"/>
      <c r="IS8154" s="425"/>
      <c r="IT8154" s="425"/>
      <c r="IU8154" s="425"/>
      <c r="IV8154" s="425"/>
    </row>
    <row r="8155" s="428" customFormat="1" ht="27.6" customHeight="1" spans="2:256">
      <c r="B8155" s="465"/>
      <c r="GH8155" s="425"/>
      <c r="GI8155" s="425"/>
      <c r="GJ8155" s="425"/>
      <c r="GK8155" s="425"/>
      <c r="GL8155" s="425"/>
      <c r="GM8155" s="425"/>
      <c r="GN8155" s="425"/>
      <c r="GO8155" s="425"/>
      <c r="GP8155" s="425"/>
      <c r="GQ8155" s="425"/>
      <c r="GR8155" s="425"/>
      <c r="GS8155" s="425"/>
      <c r="GT8155" s="425"/>
      <c r="GU8155" s="425"/>
      <c r="GV8155" s="425"/>
      <c r="GW8155" s="425"/>
      <c r="GX8155" s="425"/>
      <c r="GY8155" s="425"/>
      <c r="GZ8155" s="425"/>
      <c r="HA8155" s="425"/>
      <c r="HB8155" s="425"/>
      <c r="HC8155" s="425"/>
      <c r="HD8155" s="425"/>
      <c r="HE8155" s="425"/>
      <c r="HF8155" s="425"/>
      <c r="HG8155" s="425"/>
      <c r="HH8155" s="425"/>
      <c r="HI8155" s="425"/>
      <c r="HJ8155" s="425"/>
      <c r="HK8155" s="425"/>
      <c r="HL8155" s="425"/>
      <c r="HM8155" s="425"/>
      <c r="HN8155" s="425"/>
      <c r="HO8155" s="425"/>
      <c r="HP8155" s="425"/>
      <c r="HQ8155" s="425"/>
      <c r="HR8155" s="425"/>
      <c r="HS8155" s="425"/>
      <c r="HT8155" s="425"/>
      <c r="HU8155" s="425"/>
      <c r="HV8155" s="425"/>
      <c r="HW8155" s="425"/>
      <c r="HX8155" s="425"/>
      <c r="HY8155" s="425"/>
      <c r="HZ8155" s="425"/>
      <c r="IA8155" s="425"/>
      <c r="IB8155" s="425"/>
      <c r="IC8155" s="425"/>
      <c r="ID8155" s="425"/>
      <c r="IE8155" s="425"/>
      <c r="IF8155" s="425"/>
      <c r="IG8155" s="425"/>
      <c r="IH8155" s="425"/>
      <c r="II8155" s="425"/>
      <c r="IJ8155" s="425"/>
      <c r="IK8155" s="425"/>
      <c r="IL8155" s="425"/>
      <c r="IM8155" s="425"/>
      <c r="IN8155" s="425"/>
      <c r="IO8155" s="425"/>
      <c r="IP8155" s="425"/>
      <c r="IQ8155" s="425"/>
      <c r="IR8155" s="425"/>
      <c r="IS8155" s="425"/>
      <c r="IT8155" s="425"/>
      <c r="IU8155" s="425"/>
      <c r="IV8155" s="425"/>
    </row>
    <row r="8156" s="428" customFormat="1" ht="27.6" customHeight="1" spans="2:256">
      <c r="B8156" s="465"/>
      <c r="GH8156" s="425"/>
      <c r="GI8156" s="425"/>
      <c r="GJ8156" s="425"/>
      <c r="GK8156" s="425"/>
      <c r="GL8156" s="425"/>
      <c r="GM8156" s="425"/>
      <c r="GN8156" s="425"/>
      <c r="GO8156" s="425"/>
      <c r="GP8156" s="425"/>
      <c r="GQ8156" s="425"/>
      <c r="GR8156" s="425"/>
      <c r="GS8156" s="425"/>
      <c r="GT8156" s="425"/>
      <c r="GU8156" s="425"/>
      <c r="GV8156" s="425"/>
      <c r="GW8156" s="425"/>
      <c r="GX8156" s="425"/>
      <c r="GY8156" s="425"/>
      <c r="GZ8156" s="425"/>
      <c r="HA8156" s="425"/>
      <c r="HB8156" s="425"/>
      <c r="HC8156" s="425"/>
      <c r="HD8156" s="425"/>
      <c r="HE8156" s="425"/>
      <c r="HF8156" s="425"/>
      <c r="HG8156" s="425"/>
      <c r="HH8156" s="425"/>
      <c r="HI8156" s="425"/>
      <c r="HJ8156" s="425"/>
      <c r="HK8156" s="425"/>
      <c r="HL8156" s="425"/>
      <c r="HM8156" s="425"/>
      <c r="HN8156" s="425"/>
      <c r="HO8156" s="425"/>
      <c r="HP8156" s="425"/>
      <c r="HQ8156" s="425"/>
      <c r="HR8156" s="425"/>
      <c r="HS8156" s="425"/>
      <c r="HT8156" s="425"/>
      <c r="HU8156" s="425"/>
      <c r="HV8156" s="425"/>
      <c r="HW8156" s="425"/>
      <c r="HX8156" s="425"/>
      <c r="HY8156" s="425"/>
      <c r="HZ8156" s="425"/>
      <c r="IA8156" s="425"/>
      <c r="IB8156" s="425"/>
      <c r="IC8156" s="425"/>
      <c r="ID8156" s="425"/>
      <c r="IE8156" s="425"/>
      <c r="IF8156" s="425"/>
      <c r="IG8156" s="425"/>
      <c r="IH8156" s="425"/>
      <c r="II8156" s="425"/>
      <c r="IJ8156" s="425"/>
      <c r="IK8156" s="425"/>
      <c r="IL8156" s="425"/>
      <c r="IM8156" s="425"/>
      <c r="IN8156" s="425"/>
      <c r="IO8156" s="425"/>
      <c r="IP8156" s="425"/>
      <c r="IQ8156" s="425"/>
      <c r="IR8156" s="425"/>
      <c r="IS8156" s="425"/>
      <c r="IT8156" s="425"/>
      <c r="IU8156" s="425"/>
      <c r="IV8156" s="425"/>
    </row>
    <row r="8157" s="428" customFormat="1" ht="27.6" customHeight="1" spans="2:256">
      <c r="B8157" s="465"/>
      <c r="GH8157" s="425"/>
      <c r="GI8157" s="425"/>
      <c r="GJ8157" s="425"/>
      <c r="GK8157" s="425"/>
      <c r="GL8157" s="425"/>
      <c r="GM8157" s="425"/>
      <c r="GN8157" s="425"/>
      <c r="GO8157" s="425"/>
      <c r="GP8157" s="425"/>
      <c r="GQ8157" s="425"/>
      <c r="GR8157" s="425"/>
      <c r="GS8157" s="425"/>
      <c r="GT8157" s="425"/>
      <c r="GU8157" s="425"/>
      <c r="GV8157" s="425"/>
      <c r="GW8157" s="425"/>
      <c r="GX8157" s="425"/>
      <c r="GY8157" s="425"/>
      <c r="GZ8157" s="425"/>
      <c r="HA8157" s="425"/>
      <c r="HB8157" s="425"/>
      <c r="HC8157" s="425"/>
      <c r="HD8157" s="425"/>
      <c r="HE8157" s="425"/>
      <c r="HF8157" s="425"/>
      <c r="HG8157" s="425"/>
      <c r="HH8157" s="425"/>
      <c r="HI8157" s="425"/>
      <c r="HJ8157" s="425"/>
      <c r="HK8157" s="425"/>
      <c r="HL8157" s="425"/>
      <c r="HM8157" s="425"/>
      <c r="HN8157" s="425"/>
      <c r="HO8157" s="425"/>
      <c r="HP8157" s="425"/>
      <c r="HQ8157" s="425"/>
      <c r="HR8157" s="425"/>
      <c r="HS8157" s="425"/>
      <c r="HT8157" s="425"/>
      <c r="HU8157" s="425"/>
      <c r="HV8157" s="425"/>
      <c r="HW8157" s="425"/>
      <c r="HX8157" s="425"/>
      <c r="HY8157" s="425"/>
      <c r="HZ8157" s="425"/>
      <c r="IA8157" s="425"/>
      <c r="IB8157" s="425"/>
      <c r="IC8157" s="425"/>
      <c r="ID8157" s="425"/>
      <c r="IE8157" s="425"/>
      <c r="IF8157" s="425"/>
      <c r="IG8157" s="425"/>
      <c r="IH8157" s="425"/>
      <c r="II8157" s="425"/>
      <c r="IJ8157" s="425"/>
      <c r="IK8157" s="425"/>
      <c r="IL8157" s="425"/>
      <c r="IM8157" s="425"/>
      <c r="IN8157" s="425"/>
      <c r="IO8157" s="425"/>
      <c r="IP8157" s="425"/>
      <c r="IQ8157" s="425"/>
      <c r="IR8157" s="425"/>
      <c r="IS8157" s="425"/>
      <c r="IT8157" s="425"/>
      <c r="IU8157" s="425"/>
      <c r="IV8157" s="425"/>
    </row>
    <row r="8158" s="428" customFormat="1" ht="27.6" customHeight="1" spans="2:256">
      <c r="B8158" s="465"/>
      <c r="GH8158" s="425"/>
      <c r="GI8158" s="425"/>
      <c r="GJ8158" s="425"/>
      <c r="GK8158" s="425"/>
      <c r="GL8158" s="425"/>
      <c r="GM8158" s="425"/>
      <c r="GN8158" s="425"/>
      <c r="GO8158" s="425"/>
      <c r="GP8158" s="425"/>
      <c r="GQ8158" s="425"/>
      <c r="GR8158" s="425"/>
      <c r="GS8158" s="425"/>
      <c r="GT8158" s="425"/>
      <c r="GU8158" s="425"/>
      <c r="GV8158" s="425"/>
      <c r="GW8158" s="425"/>
      <c r="GX8158" s="425"/>
      <c r="GY8158" s="425"/>
      <c r="GZ8158" s="425"/>
      <c r="HA8158" s="425"/>
      <c r="HB8158" s="425"/>
      <c r="HC8158" s="425"/>
      <c r="HD8158" s="425"/>
      <c r="HE8158" s="425"/>
      <c r="HF8158" s="425"/>
      <c r="HG8158" s="425"/>
      <c r="HH8158" s="425"/>
      <c r="HI8158" s="425"/>
      <c r="HJ8158" s="425"/>
      <c r="HK8158" s="425"/>
      <c r="HL8158" s="425"/>
      <c r="HM8158" s="425"/>
      <c r="HN8158" s="425"/>
      <c r="HO8158" s="425"/>
      <c r="HP8158" s="425"/>
      <c r="HQ8158" s="425"/>
      <c r="HR8158" s="425"/>
      <c r="HS8158" s="425"/>
      <c r="HT8158" s="425"/>
      <c r="HU8158" s="425"/>
      <c r="HV8158" s="425"/>
      <c r="HW8158" s="425"/>
      <c r="HX8158" s="425"/>
      <c r="HY8158" s="425"/>
      <c r="HZ8158" s="425"/>
      <c r="IA8158" s="425"/>
      <c r="IB8158" s="425"/>
      <c r="IC8158" s="425"/>
      <c r="ID8158" s="425"/>
      <c r="IE8158" s="425"/>
      <c r="IF8158" s="425"/>
      <c r="IG8158" s="425"/>
      <c r="IH8158" s="425"/>
      <c r="II8158" s="425"/>
      <c r="IJ8158" s="425"/>
      <c r="IK8158" s="425"/>
      <c r="IL8158" s="425"/>
      <c r="IM8158" s="425"/>
      <c r="IN8158" s="425"/>
      <c r="IO8158" s="425"/>
      <c r="IP8158" s="425"/>
      <c r="IQ8158" s="425"/>
      <c r="IR8158" s="425"/>
      <c r="IS8158" s="425"/>
      <c r="IT8158" s="425"/>
      <c r="IU8158" s="425"/>
      <c r="IV8158" s="425"/>
    </row>
    <row r="8159" s="428" customFormat="1" ht="27.6" customHeight="1" spans="2:256">
      <c r="B8159" s="465"/>
      <c r="GH8159" s="425"/>
      <c r="GI8159" s="425"/>
      <c r="GJ8159" s="425"/>
      <c r="GK8159" s="425"/>
      <c r="GL8159" s="425"/>
      <c r="GM8159" s="425"/>
      <c r="GN8159" s="425"/>
      <c r="GO8159" s="425"/>
      <c r="GP8159" s="425"/>
      <c r="GQ8159" s="425"/>
      <c r="GR8159" s="425"/>
      <c r="GS8159" s="425"/>
      <c r="GT8159" s="425"/>
      <c r="GU8159" s="425"/>
      <c r="GV8159" s="425"/>
      <c r="GW8159" s="425"/>
      <c r="GX8159" s="425"/>
      <c r="GY8159" s="425"/>
      <c r="GZ8159" s="425"/>
      <c r="HA8159" s="425"/>
      <c r="HB8159" s="425"/>
      <c r="HC8159" s="425"/>
      <c r="HD8159" s="425"/>
      <c r="HE8159" s="425"/>
      <c r="HF8159" s="425"/>
      <c r="HG8159" s="425"/>
      <c r="HH8159" s="425"/>
      <c r="HI8159" s="425"/>
      <c r="HJ8159" s="425"/>
      <c r="HK8159" s="425"/>
      <c r="HL8159" s="425"/>
      <c r="HM8159" s="425"/>
      <c r="HN8159" s="425"/>
      <c r="HO8159" s="425"/>
      <c r="HP8159" s="425"/>
      <c r="HQ8159" s="425"/>
      <c r="HR8159" s="425"/>
      <c r="HS8159" s="425"/>
      <c r="HT8159" s="425"/>
      <c r="HU8159" s="425"/>
      <c r="HV8159" s="425"/>
      <c r="HW8159" s="425"/>
      <c r="HX8159" s="425"/>
      <c r="HY8159" s="425"/>
      <c r="HZ8159" s="425"/>
      <c r="IA8159" s="425"/>
      <c r="IB8159" s="425"/>
      <c r="IC8159" s="425"/>
      <c r="ID8159" s="425"/>
      <c r="IE8159" s="425"/>
      <c r="IF8159" s="425"/>
      <c r="IG8159" s="425"/>
      <c r="IH8159" s="425"/>
      <c r="II8159" s="425"/>
      <c r="IJ8159" s="425"/>
      <c r="IK8159" s="425"/>
      <c r="IL8159" s="425"/>
      <c r="IM8159" s="425"/>
      <c r="IN8159" s="425"/>
      <c r="IO8159" s="425"/>
      <c r="IP8159" s="425"/>
      <c r="IQ8159" s="425"/>
      <c r="IR8159" s="425"/>
      <c r="IS8159" s="425"/>
      <c r="IT8159" s="425"/>
      <c r="IU8159" s="425"/>
      <c r="IV8159" s="425"/>
    </row>
    <row r="8160" s="428" customFormat="1" ht="27.6" customHeight="1" spans="2:256">
      <c r="B8160" s="465"/>
      <c r="GH8160" s="425"/>
      <c r="GI8160" s="425"/>
      <c r="GJ8160" s="425"/>
      <c r="GK8160" s="425"/>
      <c r="GL8160" s="425"/>
      <c r="GM8160" s="425"/>
      <c r="GN8160" s="425"/>
      <c r="GO8160" s="425"/>
      <c r="GP8160" s="425"/>
      <c r="GQ8160" s="425"/>
      <c r="GR8160" s="425"/>
      <c r="GS8160" s="425"/>
      <c r="GT8160" s="425"/>
      <c r="GU8160" s="425"/>
      <c r="GV8160" s="425"/>
      <c r="GW8160" s="425"/>
      <c r="GX8160" s="425"/>
      <c r="GY8160" s="425"/>
      <c r="GZ8160" s="425"/>
      <c r="HA8160" s="425"/>
      <c r="HB8160" s="425"/>
      <c r="HC8160" s="425"/>
      <c r="HD8160" s="425"/>
      <c r="HE8160" s="425"/>
      <c r="HF8160" s="425"/>
      <c r="HG8160" s="425"/>
      <c r="HH8160" s="425"/>
      <c r="HI8160" s="425"/>
      <c r="HJ8160" s="425"/>
      <c r="HK8160" s="425"/>
      <c r="HL8160" s="425"/>
      <c r="HM8160" s="425"/>
      <c r="HN8160" s="425"/>
      <c r="HO8160" s="425"/>
      <c r="HP8160" s="425"/>
      <c r="HQ8160" s="425"/>
      <c r="HR8160" s="425"/>
      <c r="HS8160" s="425"/>
      <c r="HT8160" s="425"/>
      <c r="HU8160" s="425"/>
      <c r="HV8160" s="425"/>
      <c r="HW8160" s="425"/>
      <c r="HX8160" s="425"/>
      <c r="HY8160" s="425"/>
      <c r="HZ8160" s="425"/>
      <c r="IA8160" s="425"/>
      <c r="IB8160" s="425"/>
      <c r="IC8160" s="425"/>
      <c r="ID8160" s="425"/>
      <c r="IE8160" s="425"/>
      <c r="IF8160" s="425"/>
      <c r="IG8160" s="425"/>
      <c r="IH8160" s="425"/>
      <c r="II8160" s="425"/>
      <c r="IJ8160" s="425"/>
      <c r="IK8160" s="425"/>
      <c r="IL8160" s="425"/>
      <c r="IM8160" s="425"/>
      <c r="IN8160" s="425"/>
      <c r="IO8160" s="425"/>
      <c r="IP8160" s="425"/>
      <c r="IQ8160" s="425"/>
      <c r="IR8160" s="425"/>
      <c r="IS8160" s="425"/>
      <c r="IT8160" s="425"/>
      <c r="IU8160" s="425"/>
      <c r="IV8160" s="425"/>
    </row>
    <row r="8161" s="428" customFormat="1" ht="27.6" customHeight="1" spans="2:256">
      <c r="B8161" s="465"/>
      <c r="GH8161" s="425"/>
      <c r="GI8161" s="425"/>
      <c r="GJ8161" s="425"/>
      <c r="GK8161" s="425"/>
      <c r="GL8161" s="425"/>
      <c r="GM8161" s="425"/>
      <c r="GN8161" s="425"/>
      <c r="GO8161" s="425"/>
      <c r="GP8161" s="425"/>
      <c r="GQ8161" s="425"/>
      <c r="GR8161" s="425"/>
      <c r="GS8161" s="425"/>
      <c r="GT8161" s="425"/>
      <c r="GU8161" s="425"/>
      <c r="GV8161" s="425"/>
      <c r="GW8161" s="425"/>
      <c r="GX8161" s="425"/>
      <c r="GY8161" s="425"/>
      <c r="GZ8161" s="425"/>
      <c r="HA8161" s="425"/>
      <c r="HB8161" s="425"/>
      <c r="HC8161" s="425"/>
      <c r="HD8161" s="425"/>
      <c r="HE8161" s="425"/>
      <c r="HF8161" s="425"/>
      <c r="HG8161" s="425"/>
      <c r="HH8161" s="425"/>
      <c r="HI8161" s="425"/>
      <c r="HJ8161" s="425"/>
      <c r="HK8161" s="425"/>
      <c r="HL8161" s="425"/>
      <c r="HM8161" s="425"/>
      <c r="HN8161" s="425"/>
      <c r="HO8161" s="425"/>
      <c r="HP8161" s="425"/>
      <c r="HQ8161" s="425"/>
      <c r="HR8161" s="425"/>
      <c r="HS8161" s="425"/>
      <c r="HT8161" s="425"/>
      <c r="HU8161" s="425"/>
      <c r="HV8161" s="425"/>
      <c r="HW8161" s="425"/>
      <c r="HX8161" s="425"/>
      <c r="HY8161" s="425"/>
      <c r="HZ8161" s="425"/>
      <c r="IA8161" s="425"/>
      <c r="IB8161" s="425"/>
      <c r="IC8161" s="425"/>
      <c r="ID8161" s="425"/>
      <c r="IE8161" s="425"/>
      <c r="IF8161" s="425"/>
      <c r="IG8161" s="425"/>
      <c r="IH8161" s="425"/>
      <c r="II8161" s="425"/>
      <c r="IJ8161" s="425"/>
      <c r="IK8161" s="425"/>
      <c r="IL8161" s="425"/>
      <c r="IM8161" s="425"/>
      <c r="IN8161" s="425"/>
      <c r="IO8161" s="425"/>
      <c r="IP8161" s="425"/>
      <c r="IQ8161" s="425"/>
      <c r="IR8161" s="425"/>
      <c r="IS8161" s="425"/>
      <c r="IT8161" s="425"/>
      <c r="IU8161" s="425"/>
      <c r="IV8161" s="425"/>
    </row>
    <row r="8162" s="428" customFormat="1" ht="27.6" customHeight="1" spans="2:256">
      <c r="B8162" s="465"/>
      <c r="GH8162" s="425"/>
      <c r="GI8162" s="425"/>
      <c r="GJ8162" s="425"/>
      <c r="GK8162" s="425"/>
      <c r="GL8162" s="425"/>
      <c r="GM8162" s="425"/>
      <c r="GN8162" s="425"/>
      <c r="GO8162" s="425"/>
      <c r="GP8162" s="425"/>
      <c r="GQ8162" s="425"/>
      <c r="GR8162" s="425"/>
      <c r="GS8162" s="425"/>
      <c r="GT8162" s="425"/>
      <c r="GU8162" s="425"/>
      <c r="GV8162" s="425"/>
      <c r="GW8162" s="425"/>
      <c r="GX8162" s="425"/>
      <c r="GY8162" s="425"/>
      <c r="GZ8162" s="425"/>
      <c r="HA8162" s="425"/>
      <c r="HB8162" s="425"/>
      <c r="HC8162" s="425"/>
      <c r="HD8162" s="425"/>
      <c r="HE8162" s="425"/>
      <c r="HF8162" s="425"/>
      <c r="HG8162" s="425"/>
      <c r="HH8162" s="425"/>
      <c r="HI8162" s="425"/>
      <c r="HJ8162" s="425"/>
      <c r="HK8162" s="425"/>
      <c r="HL8162" s="425"/>
      <c r="HM8162" s="425"/>
      <c r="HN8162" s="425"/>
      <c r="HO8162" s="425"/>
      <c r="HP8162" s="425"/>
      <c r="HQ8162" s="425"/>
      <c r="HR8162" s="425"/>
      <c r="HS8162" s="425"/>
      <c r="HT8162" s="425"/>
      <c r="HU8162" s="425"/>
      <c r="HV8162" s="425"/>
      <c r="HW8162" s="425"/>
      <c r="HX8162" s="425"/>
      <c r="HY8162" s="425"/>
      <c r="HZ8162" s="425"/>
      <c r="IA8162" s="425"/>
      <c r="IB8162" s="425"/>
      <c r="IC8162" s="425"/>
      <c r="ID8162" s="425"/>
      <c r="IE8162" s="425"/>
      <c r="IF8162" s="425"/>
      <c r="IG8162" s="425"/>
      <c r="IH8162" s="425"/>
      <c r="II8162" s="425"/>
      <c r="IJ8162" s="425"/>
      <c r="IK8162" s="425"/>
      <c r="IL8162" s="425"/>
      <c r="IM8162" s="425"/>
      <c r="IN8162" s="425"/>
      <c r="IO8162" s="425"/>
      <c r="IP8162" s="425"/>
      <c r="IQ8162" s="425"/>
      <c r="IR8162" s="425"/>
      <c r="IS8162" s="425"/>
      <c r="IT8162" s="425"/>
      <c r="IU8162" s="425"/>
      <c r="IV8162" s="425"/>
    </row>
    <row r="8163" s="428" customFormat="1" ht="27.6" customHeight="1" spans="2:256">
      <c r="B8163" s="465"/>
      <c r="GH8163" s="425"/>
      <c r="GI8163" s="425"/>
      <c r="GJ8163" s="425"/>
      <c r="GK8163" s="425"/>
      <c r="GL8163" s="425"/>
      <c r="GM8163" s="425"/>
      <c r="GN8163" s="425"/>
      <c r="GO8163" s="425"/>
      <c r="GP8163" s="425"/>
      <c r="GQ8163" s="425"/>
      <c r="GR8163" s="425"/>
      <c r="GS8163" s="425"/>
      <c r="GT8163" s="425"/>
      <c r="GU8163" s="425"/>
      <c r="GV8163" s="425"/>
      <c r="GW8163" s="425"/>
      <c r="GX8163" s="425"/>
      <c r="GY8163" s="425"/>
      <c r="GZ8163" s="425"/>
      <c r="HA8163" s="425"/>
      <c r="HB8163" s="425"/>
      <c r="HC8163" s="425"/>
      <c r="HD8163" s="425"/>
      <c r="HE8163" s="425"/>
      <c r="HF8163" s="425"/>
      <c r="HG8163" s="425"/>
      <c r="HH8163" s="425"/>
      <c r="HI8163" s="425"/>
      <c r="HJ8163" s="425"/>
      <c r="HK8163" s="425"/>
      <c r="HL8163" s="425"/>
      <c r="HM8163" s="425"/>
      <c r="HN8163" s="425"/>
      <c r="HO8163" s="425"/>
      <c r="HP8163" s="425"/>
      <c r="HQ8163" s="425"/>
      <c r="HR8163" s="425"/>
      <c r="HS8163" s="425"/>
      <c r="HT8163" s="425"/>
      <c r="HU8163" s="425"/>
      <c r="HV8163" s="425"/>
      <c r="HW8163" s="425"/>
      <c r="HX8163" s="425"/>
      <c r="HY8163" s="425"/>
      <c r="HZ8163" s="425"/>
      <c r="IA8163" s="425"/>
      <c r="IB8163" s="425"/>
      <c r="IC8163" s="425"/>
      <c r="ID8163" s="425"/>
      <c r="IE8163" s="425"/>
      <c r="IF8163" s="425"/>
      <c r="IG8163" s="425"/>
      <c r="IH8163" s="425"/>
      <c r="II8163" s="425"/>
      <c r="IJ8163" s="425"/>
      <c r="IK8163" s="425"/>
      <c r="IL8163" s="425"/>
      <c r="IM8163" s="425"/>
      <c r="IN8163" s="425"/>
      <c r="IO8163" s="425"/>
      <c r="IP8163" s="425"/>
      <c r="IQ8163" s="425"/>
      <c r="IR8163" s="425"/>
      <c r="IS8163" s="425"/>
      <c r="IT8163" s="425"/>
      <c r="IU8163" s="425"/>
      <c r="IV8163" s="425"/>
    </row>
    <row r="8164" s="428" customFormat="1" ht="27.6" customHeight="1" spans="2:256">
      <c r="B8164" s="465"/>
      <c r="GH8164" s="425"/>
      <c r="GI8164" s="425"/>
      <c r="GJ8164" s="425"/>
      <c r="GK8164" s="425"/>
      <c r="GL8164" s="425"/>
      <c r="GM8164" s="425"/>
      <c r="GN8164" s="425"/>
      <c r="GO8164" s="425"/>
      <c r="GP8164" s="425"/>
      <c r="GQ8164" s="425"/>
      <c r="GR8164" s="425"/>
      <c r="GS8164" s="425"/>
      <c r="GT8164" s="425"/>
      <c r="GU8164" s="425"/>
      <c r="GV8164" s="425"/>
      <c r="GW8164" s="425"/>
      <c r="GX8164" s="425"/>
      <c r="GY8164" s="425"/>
      <c r="GZ8164" s="425"/>
      <c r="HA8164" s="425"/>
      <c r="HB8164" s="425"/>
      <c r="HC8164" s="425"/>
      <c r="HD8164" s="425"/>
      <c r="HE8164" s="425"/>
      <c r="HF8164" s="425"/>
      <c r="HG8164" s="425"/>
      <c r="HH8164" s="425"/>
      <c r="HI8164" s="425"/>
      <c r="HJ8164" s="425"/>
      <c r="HK8164" s="425"/>
      <c r="HL8164" s="425"/>
      <c r="HM8164" s="425"/>
      <c r="HN8164" s="425"/>
      <c r="HO8164" s="425"/>
      <c r="HP8164" s="425"/>
      <c r="HQ8164" s="425"/>
      <c r="HR8164" s="425"/>
      <c r="HS8164" s="425"/>
      <c r="HT8164" s="425"/>
      <c r="HU8164" s="425"/>
      <c r="HV8164" s="425"/>
      <c r="HW8164" s="425"/>
      <c r="HX8164" s="425"/>
      <c r="HY8164" s="425"/>
      <c r="HZ8164" s="425"/>
      <c r="IA8164" s="425"/>
      <c r="IB8164" s="425"/>
      <c r="IC8164" s="425"/>
      <c r="ID8164" s="425"/>
      <c r="IE8164" s="425"/>
      <c r="IF8164" s="425"/>
      <c r="IG8164" s="425"/>
      <c r="IH8164" s="425"/>
      <c r="II8164" s="425"/>
      <c r="IJ8164" s="425"/>
      <c r="IK8164" s="425"/>
      <c r="IL8164" s="425"/>
      <c r="IM8164" s="425"/>
      <c r="IN8164" s="425"/>
      <c r="IO8164" s="425"/>
      <c r="IP8164" s="425"/>
      <c r="IQ8164" s="425"/>
      <c r="IR8164" s="425"/>
      <c r="IS8164" s="425"/>
      <c r="IT8164" s="425"/>
      <c r="IU8164" s="425"/>
      <c r="IV8164" s="425"/>
    </row>
    <row r="8165" s="428" customFormat="1" ht="27.6" customHeight="1" spans="2:256">
      <c r="B8165" s="465"/>
      <c r="GH8165" s="425"/>
      <c r="GI8165" s="425"/>
      <c r="GJ8165" s="425"/>
      <c r="GK8165" s="425"/>
      <c r="GL8165" s="425"/>
      <c r="GM8165" s="425"/>
      <c r="GN8165" s="425"/>
      <c r="GO8165" s="425"/>
      <c r="GP8165" s="425"/>
      <c r="GQ8165" s="425"/>
      <c r="GR8165" s="425"/>
      <c r="GS8165" s="425"/>
      <c r="GT8165" s="425"/>
      <c r="GU8165" s="425"/>
      <c r="GV8165" s="425"/>
      <c r="GW8165" s="425"/>
      <c r="GX8165" s="425"/>
      <c r="GY8165" s="425"/>
      <c r="GZ8165" s="425"/>
      <c r="HA8165" s="425"/>
      <c r="HB8165" s="425"/>
      <c r="HC8165" s="425"/>
      <c r="HD8165" s="425"/>
      <c r="HE8165" s="425"/>
      <c r="HF8165" s="425"/>
      <c r="HG8165" s="425"/>
      <c r="HH8165" s="425"/>
      <c r="HI8165" s="425"/>
      <c r="HJ8165" s="425"/>
      <c r="HK8165" s="425"/>
      <c r="HL8165" s="425"/>
      <c r="HM8165" s="425"/>
      <c r="HN8165" s="425"/>
      <c r="HO8165" s="425"/>
      <c r="HP8165" s="425"/>
      <c r="HQ8165" s="425"/>
      <c r="HR8165" s="425"/>
      <c r="HS8165" s="425"/>
      <c r="HT8165" s="425"/>
      <c r="HU8165" s="425"/>
      <c r="HV8165" s="425"/>
      <c r="HW8165" s="425"/>
      <c r="HX8165" s="425"/>
      <c r="HY8165" s="425"/>
      <c r="HZ8165" s="425"/>
      <c r="IA8165" s="425"/>
      <c r="IB8165" s="425"/>
      <c r="IC8165" s="425"/>
      <c r="ID8165" s="425"/>
      <c r="IE8165" s="425"/>
      <c r="IF8165" s="425"/>
      <c r="IG8165" s="425"/>
      <c r="IH8165" s="425"/>
      <c r="II8165" s="425"/>
      <c r="IJ8165" s="425"/>
      <c r="IK8165" s="425"/>
      <c r="IL8165" s="425"/>
      <c r="IM8165" s="425"/>
      <c r="IN8165" s="425"/>
      <c r="IO8165" s="425"/>
      <c r="IP8165" s="425"/>
      <c r="IQ8165" s="425"/>
      <c r="IR8165" s="425"/>
      <c r="IS8165" s="425"/>
      <c r="IT8165" s="425"/>
      <c r="IU8165" s="425"/>
      <c r="IV8165" s="425"/>
    </row>
    <row r="8166" s="428" customFormat="1" ht="27.6" customHeight="1" spans="2:256">
      <c r="B8166" s="465"/>
      <c r="GH8166" s="425"/>
      <c r="GI8166" s="425"/>
      <c r="GJ8166" s="425"/>
      <c r="GK8166" s="425"/>
      <c r="GL8166" s="425"/>
      <c r="GM8166" s="425"/>
      <c r="GN8166" s="425"/>
      <c r="GO8166" s="425"/>
      <c r="GP8166" s="425"/>
      <c r="GQ8166" s="425"/>
      <c r="GR8166" s="425"/>
      <c r="GS8166" s="425"/>
      <c r="GT8166" s="425"/>
      <c r="GU8166" s="425"/>
      <c r="GV8166" s="425"/>
      <c r="GW8166" s="425"/>
      <c r="GX8166" s="425"/>
      <c r="GY8166" s="425"/>
      <c r="GZ8166" s="425"/>
      <c r="HA8166" s="425"/>
      <c r="HB8166" s="425"/>
      <c r="HC8166" s="425"/>
      <c r="HD8166" s="425"/>
      <c r="HE8166" s="425"/>
      <c r="HF8166" s="425"/>
      <c r="HG8166" s="425"/>
      <c r="HH8166" s="425"/>
      <c r="HI8166" s="425"/>
      <c r="HJ8166" s="425"/>
      <c r="HK8166" s="425"/>
      <c r="HL8166" s="425"/>
      <c r="HM8166" s="425"/>
      <c r="HN8166" s="425"/>
      <c r="HO8166" s="425"/>
      <c r="HP8166" s="425"/>
      <c r="HQ8166" s="425"/>
      <c r="HR8166" s="425"/>
      <c r="HS8166" s="425"/>
      <c r="HT8166" s="425"/>
      <c r="HU8166" s="425"/>
      <c r="HV8166" s="425"/>
      <c r="HW8166" s="425"/>
      <c r="HX8166" s="425"/>
      <c r="HY8166" s="425"/>
      <c r="HZ8166" s="425"/>
      <c r="IA8166" s="425"/>
      <c r="IB8166" s="425"/>
      <c r="IC8166" s="425"/>
      <c r="ID8166" s="425"/>
      <c r="IE8166" s="425"/>
      <c r="IF8166" s="425"/>
      <c r="IG8166" s="425"/>
      <c r="IH8166" s="425"/>
      <c r="II8166" s="425"/>
      <c r="IJ8166" s="425"/>
      <c r="IK8166" s="425"/>
      <c r="IL8166" s="425"/>
      <c r="IM8166" s="425"/>
      <c r="IN8166" s="425"/>
      <c r="IO8166" s="425"/>
      <c r="IP8166" s="425"/>
      <c r="IQ8166" s="425"/>
      <c r="IR8166" s="425"/>
      <c r="IS8166" s="425"/>
      <c r="IT8166" s="425"/>
      <c r="IU8166" s="425"/>
      <c r="IV8166" s="425"/>
    </row>
    <row r="8167" s="428" customFormat="1" ht="27.6" customHeight="1" spans="2:256">
      <c r="B8167" s="465"/>
      <c r="GH8167" s="425"/>
      <c r="GI8167" s="425"/>
      <c r="GJ8167" s="425"/>
      <c r="GK8167" s="425"/>
      <c r="GL8167" s="425"/>
      <c r="GM8167" s="425"/>
      <c r="GN8167" s="425"/>
      <c r="GO8167" s="425"/>
      <c r="GP8167" s="425"/>
      <c r="GQ8167" s="425"/>
      <c r="GR8167" s="425"/>
      <c r="GS8167" s="425"/>
      <c r="GT8167" s="425"/>
      <c r="GU8167" s="425"/>
      <c r="GV8167" s="425"/>
      <c r="GW8167" s="425"/>
      <c r="GX8167" s="425"/>
      <c r="GY8167" s="425"/>
      <c r="GZ8167" s="425"/>
      <c r="HA8167" s="425"/>
      <c r="HB8167" s="425"/>
      <c r="HC8167" s="425"/>
      <c r="HD8167" s="425"/>
      <c r="HE8167" s="425"/>
      <c r="HF8167" s="425"/>
      <c r="HG8167" s="425"/>
      <c r="HH8167" s="425"/>
      <c r="HI8167" s="425"/>
      <c r="HJ8167" s="425"/>
      <c r="HK8167" s="425"/>
      <c r="HL8167" s="425"/>
      <c r="HM8167" s="425"/>
      <c r="HN8167" s="425"/>
      <c r="HO8167" s="425"/>
      <c r="HP8167" s="425"/>
      <c r="HQ8167" s="425"/>
      <c r="HR8167" s="425"/>
      <c r="HS8167" s="425"/>
      <c r="HT8167" s="425"/>
      <c r="HU8167" s="425"/>
      <c r="HV8167" s="425"/>
      <c r="HW8167" s="425"/>
      <c r="HX8167" s="425"/>
      <c r="HY8167" s="425"/>
      <c r="HZ8167" s="425"/>
      <c r="IA8167" s="425"/>
      <c r="IB8167" s="425"/>
      <c r="IC8167" s="425"/>
      <c r="ID8167" s="425"/>
      <c r="IE8167" s="425"/>
      <c r="IF8167" s="425"/>
      <c r="IG8167" s="425"/>
      <c r="IH8167" s="425"/>
      <c r="II8167" s="425"/>
      <c r="IJ8167" s="425"/>
      <c r="IK8167" s="425"/>
      <c r="IL8167" s="425"/>
      <c r="IM8167" s="425"/>
      <c r="IN8167" s="425"/>
      <c r="IO8167" s="425"/>
      <c r="IP8167" s="425"/>
      <c r="IQ8167" s="425"/>
      <c r="IR8167" s="425"/>
      <c r="IS8167" s="425"/>
      <c r="IT8167" s="425"/>
      <c r="IU8167" s="425"/>
      <c r="IV8167" s="425"/>
    </row>
    <row r="8168" s="428" customFormat="1" ht="27.6" customHeight="1" spans="2:256">
      <c r="B8168" s="465"/>
      <c r="GH8168" s="425"/>
      <c r="GI8168" s="425"/>
      <c r="GJ8168" s="425"/>
      <c r="GK8168" s="425"/>
      <c r="GL8168" s="425"/>
      <c r="GM8168" s="425"/>
      <c r="GN8168" s="425"/>
      <c r="GO8168" s="425"/>
      <c r="GP8168" s="425"/>
      <c r="GQ8168" s="425"/>
      <c r="GR8168" s="425"/>
      <c r="GS8168" s="425"/>
      <c r="GT8168" s="425"/>
      <c r="GU8168" s="425"/>
      <c r="GV8168" s="425"/>
      <c r="GW8168" s="425"/>
      <c r="GX8168" s="425"/>
      <c r="GY8168" s="425"/>
      <c r="GZ8168" s="425"/>
      <c r="HA8168" s="425"/>
      <c r="HB8168" s="425"/>
      <c r="HC8168" s="425"/>
      <c r="HD8168" s="425"/>
      <c r="HE8168" s="425"/>
      <c r="HF8168" s="425"/>
      <c r="HG8168" s="425"/>
      <c r="HH8168" s="425"/>
      <c r="HI8168" s="425"/>
      <c r="HJ8168" s="425"/>
      <c r="HK8168" s="425"/>
      <c r="HL8168" s="425"/>
      <c r="HM8168" s="425"/>
      <c r="HN8168" s="425"/>
      <c r="HO8168" s="425"/>
      <c r="HP8168" s="425"/>
      <c r="HQ8168" s="425"/>
      <c r="HR8168" s="425"/>
      <c r="HS8168" s="425"/>
      <c r="HT8168" s="425"/>
      <c r="HU8168" s="425"/>
      <c r="HV8168" s="425"/>
      <c r="HW8168" s="425"/>
      <c r="HX8168" s="425"/>
      <c r="HY8168" s="425"/>
      <c r="HZ8168" s="425"/>
      <c r="IA8168" s="425"/>
      <c r="IB8168" s="425"/>
      <c r="IC8168" s="425"/>
      <c r="ID8168" s="425"/>
      <c r="IE8168" s="425"/>
      <c r="IF8168" s="425"/>
      <c r="IG8168" s="425"/>
      <c r="IH8168" s="425"/>
      <c r="II8168" s="425"/>
      <c r="IJ8168" s="425"/>
      <c r="IK8168" s="425"/>
      <c r="IL8168" s="425"/>
      <c r="IM8168" s="425"/>
      <c r="IN8168" s="425"/>
      <c r="IO8168" s="425"/>
      <c r="IP8168" s="425"/>
      <c r="IQ8168" s="425"/>
      <c r="IR8168" s="425"/>
      <c r="IS8168" s="425"/>
      <c r="IT8168" s="425"/>
      <c r="IU8168" s="425"/>
      <c r="IV8168" s="425"/>
    </row>
    <row r="8169" s="428" customFormat="1" ht="27.6" customHeight="1" spans="2:256">
      <c r="B8169" s="465"/>
      <c r="GH8169" s="425"/>
      <c r="GI8169" s="425"/>
      <c r="GJ8169" s="425"/>
      <c r="GK8169" s="425"/>
      <c r="GL8169" s="425"/>
      <c r="GM8169" s="425"/>
      <c r="GN8169" s="425"/>
      <c r="GO8169" s="425"/>
      <c r="GP8169" s="425"/>
      <c r="GQ8169" s="425"/>
      <c r="GR8169" s="425"/>
      <c r="GS8169" s="425"/>
      <c r="GT8169" s="425"/>
      <c r="GU8169" s="425"/>
      <c r="GV8169" s="425"/>
      <c r="GW8169" s="425"/>
      <c r="GX8169" s="425"/>
      <c r="GY8169" s="425"/>
      <c r="GZ8169" s="425"/>
      <c r="HA8169" s="425"/>
      <c r="HB8169" s="425"/>
      <c r="HC8169" s="425"/>
      <c r="HD8169" s="425"/>
      <c r="HE8169" s="425"/>
      <c r="HF8169" s="425"/>
      <c r="HG8169" s="425"/>
      <c r="HH8169" s="425"/>
      <c r="HI8169" s="425"/>
      <c r="HJ8169" s="425"/>
      <c r="HK8169" s="425"/>
      <c r="HL8169" s="425"/>
      <c r="HM8169" s="425"/>
      <c r="HN8169" s="425"/>
      <c r="HO8169" s="425"/>
      <c r="HP8169" s="425"/>
      <c r="HQ8169" s="425"/>
      <c r="HR8169" s="425"/>
      <c r="HS8169" s="425"/>
      <c r="HT8169" s="425"/>
      <c r="HU8169" s="425"/>
      <c r="HV8169" s="425"/>
      <c r="HW8169" s="425"/>
      <c r="HX8169" s="425"/>
      <c r="HY8169" s="425"/>
      <c r="HZ8169" s="425"/>
      <c r="IA8169" s="425"/>
      <c r="IB8169" s="425"/>
      <c r="IC8169" s="425"/>
      <c r="ID8169" s="425"/>
      <c r="IE8169" s="425"/>
      <c r="IF8169" s="425"/>
      <c r="IG8169" s="425"/>
      <c r="IH8169" s="425"/>
      <c r="II8169" s="425"/>
      <c r="IJ8169" s="425"/>
      <c r="IK8169" s="425"/>
      <c r="IL8169" s="425"/>
      <c r="IM8169" s="425"/>
      <c r="IN8169" s="425"/>
      <c r="IO8169" s="425"/>
      <c r="IP8169" s="425"/>
      <c r="IQ8169" s="425"/>
      <c r="IR8169" s="425"/>
      <c r="IS8169" s="425"/>
      <c r="IT8169" s="425"/>
      <c r="IU8169" s="425"/>
      <c r="IV8169" s="425"/>
    </row>
    <row r="8170" s="428" customFormat="1" ht="27.6" customHeight="1" spans="2:256">
      <c r="B8170" s="465"/>
      <c r="GH8170" s="425"/>
      <c r="GI8170" s="425"/>
      <c r="GJ8170" s="425"/>
      <c r="GK8170" s="425"/>
      <c r="GL8170" s="425"/>
      <c r="GM8170" s="425"/>
      <c r="GN8170" s="425"/>
      <c r="GO8170" s="425"/>
      <c r="GP8170" s="425"/>
      <c r="GQ8170" s="425"/>
      <c r="GR8170" s="425"/>
      <c r="GS8170" s="425"/>
      <c r="GT8170" s="425"/>
      <c r="GU8170" s="425"/>
      <c r="GV8170" s="425"/>
      <c r="GW8170" s="425"/>
      <c r="GX8170" s="425"/>
      <c r="GY8170" s="425"/>
      <c r="GZ8170" s="425"/>
      <c r="HA8170" s="425"/>
      <c r="HB8170" s="425"/>
      <c r="HC8170" s="425"/>
      <c r="HD8170" s="425"/>
      <c r="HE8170" s="425"/>
      <c r="HF8170" s="425"/>
      <c r="HG8170" s="425"/>
      <c r="HH8170" s="425"/>
      <c r="HI8170" s="425"/>
      <c r="HJ8170" s="425"/>
      <c r="HK8170" s="425"/>
      <c r="HL8170" s="425"/>
      <c r="HM8170" s="425"/>
      <c r="HN8170" s="425"/>
      <c r="HO8170" s="425"/>
      <c r="HP8170" s="425"/>
      <c r="HQ8170" s="425"/>
      <c r="HR8170" s="425"/>
      <c r="HS8170" s="425"/>
      <c r="HT8170" s="425"/>
      <c r="HU8170" s="425"/>
      <c r="HV8170" s="425"/>
      <c r="HW8170" s="425"/>
      <c r="HX8170" s="425"/>
      <c r="HY8170" s="425"/>
      <c r="HZ8170" s="425"/>
      <c r="IA8170" s="425"/>
      <c r="IB8170" s="425"/>
      <c r="IC8170" s="425"/>
      <c r="ID8170" s="425"/>
      <c r="IE8170" s="425"/>
      <c r="IF8170" s="425"/>
      <c r="IG8170" s="425"/>
      <c r="IH8170" s="425"/>
      <c r="II8170" s="425"/>
      <c r="IJ8170" s="425"/>
      <c r="IK8170" s="425"/>
      <c r="IL8170" s="425"/>
      <c r="IM8170" s="425"/>
      <c r="IN8170" s="425"/>
      <c r="IO8170" s="425"/>
      <c r="IP8170" s="425"/>
      <c r="IQ8170" s="425"/>
      <c r="IR8170" s="425"/>
      <c r="IS8170" s="425"/>
      <c r="IT8170" s="425"/>
      <c r="IU8170" s="425"/>
      <c r="IV8170" s="425"/>
    </row>
    <row r="8171" s="428" customFormat="1" ht="27.6" customHeight="1" spans="2:256">
      <c r="B8171" s="465"/>
      <c r="GH8171" s="425"/>
      <c r="GI8171" s="425"/>
      <c r="GJ8171" s="425"/>
      <c r="GK8171" s="425"/>
      <c r="GL8171" s="425"/>
      <c r="GM8171" s="425"/>
      <c r="GN8171" s="425"/>
      <c r="GO8171" s="425"/>
      <c r="GP8171" s="425"/>
      <c r="GQ8171" s="425"/>
      <c r="GR8171" s="425"/>
      <c r="GS8171" s="425"/>
      <c r="GT8171" s="425"/>
      <c r="GU8171" s="425"/>
      <c r="GV8171" s="425"/>
      <c r="GW8171" s="425"/>
      <c r="GX8171" s="425"/>
      <c r="GY8171" s="425"/>
      <c r="GZ8171" s="425"/>
      <c r="HA8171" s="425"/>
      <c r="HB8171" s="425"/>
      <c r="HC8171" s="425"/>
      <c r="HD8171" s="425"/>
      <c r="HE8171" s="425"/>
      <c r="HF8171" s="425"/>
      <c r="HG8171" s="425"/>
      <c r="HH8171" s="425"/>
      <c r="HI8171" s="425"/>
      <c r="HJ8171" s="425"/>
      <c r="HK8171" s="425"/>
      <c r="HL8171" s="425"/>
      <c r="HM8171" s="425"/>
      <c r="HN8171" s="425"/>
      <c r="HO8171" s="425"/>
      <c r="HP8171" s="425"/>
      <c r="HQ8171" s="425"/>
      <c r="HR8171" s="425"/>
      <c r="HS8171" s="425"/>
      <c r="HT8171" s="425"/>
      <c r="HU8171" s="425"/>
      <c r="HV8171" s="425"/>
      <c r="HW8171" s="425"/>
      <c r="HX8171" s="425"/>
      <c r="HY8171" s="425"/>
      <c r="HZ8171" s="425"/>
      <c r="IA8171" s="425"/>
      <c r="IB8171" s="425"/>
      <c r="IC8171" s="425"/>
      <c r="ID8171" s="425"/>
      <c r="IE8171" s="425"/>
      <c r="IF8171" s="425"/>
      <c r="IG8171" s="425"/>
      <c r="IH8171" s="425"/>
      <c r="II8171" s="425"/>
      <c r="IJ8171" s="425"/>
      <c r="IK8171" s="425"/>
      <c r="IL8171" s="425"/>
      <c r="IM8171" s="425"/>
      <c r="IN8171" s="425"/>
      <c r="IO8171" s="425"/>
      <c r="IP8171" s="425"/>
      <c r="IQ8171" s="425"/>
      <c r="IR8171" s="425"/>
      <c r="IS8171" s="425"/>
      <c r="IT8171" s="425"/>
      <c r="IU8171" s="425"/>
      <c r="IV8171" s="425"/>
    </row>
    <row r="8172" s="428" customFormat="1" ht="27.6" customHeight="1" spans="2:256">
      <c r="B8172" s="465"/>
      <c r="GH8172" s="425"/>
      <c r="GI8172" s="425"/>
      <c r="GJ8172" s="425"/>
      <c r="GK8172" s="425"/>
      <c r="GL8172" s="425"/>
      <c r="GM8172" s="425"/>
      <c r="GN8172" s="425"/>
      <c r="GO8172" s="425"/>
      <c r="GP8172" s="425"/>
      <c r="GQ8172" s="425"/>
      <c r="GR8172" s="425"/>
      <c r="GS8172" s="425"/>
      <c r="GT8172" s="425"/>
      <c r="GU8172" s="425"/>
      <c r="GV8172" s="425"/>
      <c r="GW8172" s="425"/>
      <c r="GX8172" s="425"/>
      <c r="GY8172" s="425"/>
      <c r="GZ8172" s="425"/>
      <c r="HA8172" s="425"/>
      <c r="HB8172" s="425"/>
      <c r="HC8172" s="425"/>
      <c r="HD8172" s="425"/>
      <c r="HE8172" s="425"/>
      <c r="HF8172" s="425"/>
      <c r="HG8172" s="425"/>
      <c r="HH8172" s="425"/>
      <c r="HI8172" s="425"/>
      <c r="HJ8172" s="425"/>
      <c r="HK8172" s="425"/>
      <c r="HL8172" s="425"/>
      <c r="HM8172" s="425"/>
      <c r="HN8172" s="425"/>
      <c r="HO8172" s="425"/>
      <c r="HP8172" s="425"/>
      <c r="HQ8172" s="425"/>
      <c r="HR8172" s="425"/>
      <c r="HS8172" s="425"/>
      <c r="HT8172" s="425"/>
      <c r="HU8172" s="425"/>
      <c r="HV8172" s="425"/>
      <c r="HW8172" s="425"/>
      <c r="HX8172" s="425"/>
      <c r="HY8172" s="425"/>
      <c r="HZ8172" s="425"/>
      <c r="IA8172" s="425"/>
      <c r="IB8172" s="425"/>
      <c r="IC8172" s="425"/>
      <c r="ID8172" s="425"/>
      <c r="IE8172" s="425"/>
      <c r="IF8172" s="425"/>
      <c r="IG8172" s="425"/>
      <c r="IH8172" s="425"/>
      <c r="II8172" s="425"/>
      <c r="IJ8172" s="425"/>
      <c r="IK8172" s="425"/>
      <c r="IL8172" s="425"/>
      <c r="IM8172" s="425"/>
      <c r="IN8172" s="425"/>
      <c r="IO8172" s="425"/>
      <c r="IP8172" s="425"/>
      <c r="IQ8172" s="425"/>
      <c r="IR8172" s="425"/>
      <c r="IS8172" s="425"/>
      <c r="IT8172" s="425"/>
      <c r="IU8172" s="425"/>
      <c r="IV8172" s="425"/>
    </row>
    <row r="8173" s="428" customFormat="1" ht="27.6" customHeight="1" spans="2:256">
      <c r="B8173" s="465"/>
      <c r="GH8173" s="425"/>
      <c r="GI8173" s="425"/>
      <c r="GJ8173" s="425"/>
      <c r="GK8173" s="425"/>
      <c r="GL8173" s="425"/>
      <c r="GM8173" s="425"/>
      <c r="GN8173" s="425"/>
      <c r="GO8173" s="425"/>
      <c r="GP8173" s="425"/>
      <c r="GQ8173" s="425"/>
      <c r="GR8173" s="425"/>
      <c r="GS8173" s="425"/>
      <c r="GT8173" s="425"/>
      <c r="GU8173" s="425"/>
      <c r="GV8173" s="425"/>
      <c r="GW8173" s="425"/>
      <c r="GX8173" s="425"/>
      <c r="GY8173" s="425"/>
      <c r="GZ8173" s="425"/>
      <c r="HA8173" s="425"/>
      <c r="HB8173" s="425"/>
      <c r="HC8173" s="425"/>
      <c r="HD8173" s="425"/>
      <c r="HE8173" s="425"/>
      <c r="HF8173" s="425"/>
      <c r="HG8173" s="425"/>
      <c r="HH8173" s="425"/>
      <c r="HI8173" s="425"/>
      <c r="HJ8173" s="425"/>
      <c r="HK8173" s="425"/>
      <c r="HL8173" s="425"/>
      <c r="HM8173" s="425"/>
      <c r="HN8173" s="425"/>
      <c r="HO8173" s="425"/>
      <c r="HP8173" s="425"/>
      <c r="HQ8173" s="425"/>
      <c r="HR8173" s="425"/>
      <c r="HS8173" s="425"/>
      <c r="HT8173" s="425"/>
      <c r="HU8173" s="425"/>
      <c r="HV8173" s="425"/>
      <c r="HW8173" s="425"/>
      <c r="HX8173" s="425"/>
      <c r="HY8173" s="425"/>
      <c r="HZ8173" s="425"/>
      <c r="IA8173" s="425"/>
      <c r="IB8173" s="425"/>
      <c r="IC8173" s="425"/>
      <c r="ID8173" s="425"/>
      <c r="IE8173" s="425"/>
      <c r="IF8173" s="425"/>
      <c r="IG8173" s="425"/>
      <c r="IH8173" s="425"/>
      <c r="II8173" s="425"/>
      <c r="IJ8173" s="425"/>
      <c r="IK8173" s="425"/>
      <c r="IL8173" s="425"/>
      <c r="IM8173" s="425"/>
      <c r="IN8173" s="425"/>
      <c r="IO8173" s="425"/>
      <c r="IP8173" s="425"/>
      <c r="IQ8173" s="425"/>
      <c r="IR8173" s="425"/>
      <c r="IS8173" s="425"/>
      <c r="IT8173" s="425"/>
      <c r="IU8173" s="425"/>
      <c r="IV8173" s="425"/>
    </row>
    <row r="8174" s="428" customFormat="1" ht="27.6" customHeight="1" spans="2:256">
      <c r="B8174" s="465"/>
      <c r="GH8174" s="425"/>
      <c r="GI8174" s="425"/>
      <c r="GJ8174" s="425"/>
      <c r="GK8174" s="425"/>
      <c r="GL8174" s="425"/>
      <c r="GM8174" s="425"/>
      <c r="GN8174" s="425"/>
      <c r="GO8174" s="425"/>
      <c r="GP8174" s="425"/>
      <c r="GQ8174" s="425"/>
      <c r="GR8174" s="425"/>
      <c r="GS8174" s="425"/>
      <c r="GT8174" s="425"/>
      <c r="GU8174" s="425"/>
      <c r="GV8174" s="425"/>
      <c r="GW8174" s="425"/>
      <c r="GX8174" s="425"/>
      <c r="GY8174" s="425"/>
      <c r="GZ8174" s="425"/>
      <c r="HA8174" s="425"/>
      <c r="HB8174" s="425"/>
      <c r="HC8174" s="425"/>
      <c r="HD8174" s="425"/>
      <c r="HE8174" s="425"/>
      <c r="HF8174" s="425"/>
      <c r="HG8174" s="425"/>
      <c r="HH8174" s="425"/>
      <c r="HI8174" s="425"/>
      <c r="HJ8174" s="425"/>
      <c r="HK8174" s="425"/>
      <c r="HL8174" s="425"/>
      <c r="HM8174" s="425"/>
      <c r="HN8174" s="425"/>
      <c r="HO8174" s="425"/>
      <c r="HP8174" s="425"/>
      <c r="HQ8174" s="425"/>
      <c r="HR8174" s="425"/>
      <c r="HS8174" s="425"/>
      <c r="HT8174" s="425"/>
      <c r="HU8174" s="425"/>
      <c r="HV8174" s="425"/>
      <c r="HW8174" s="425"/>
      <c r="HX8174" s="425"/>
      <c r="HY8174" s="425"/>
      <c r="HZ8174" s="425"/>
      <c r="IA8174" s="425"/>
      <c r="IB8174" s="425"/>
      <c r="IC8174" s="425"/>
      <c r="ID8174" s="425"/>
      <c r="IE8174" s="425"/>
      <c r="IF8174" s="425"/>
      <c r="IG8174" s="425"/>
      <c r="IH8174" s="425"/>
      <c r="II8174" s="425"/>
      <c r="IJ8174" s="425"/>
      <c r="IK8174" s="425"/>
      <c r="IL8174" s="425"/>
      <c r="IM8174" s="425"/>
      <c r="IN8174" s="425"/>
      <c r="IO8174" s="425"/>
      <c r="IP8174" s="425"/>
      <c r="IQ8174" s="425"/>
      <c r="IR8174" s="425"/>
      <c r="IS8174" s="425"/>
      <c r="IT8174" s="425"/>
      <c r="IU8174" s="425"/>
      <c r="IV8174" s="425"/>
    </row>
    <row r="8175" s="428" customFormat="1" ht="27.6" customHeight="1" spans="2:256">
      <c r="B8175" s="465"/>
      <c r="GH8175" s="425"/>
      <c r="GI8175" s="425"/>
      <c r="GJ8175" s="425"/>
      <c r="GK8175" s="425"/>
      <c r="GL8175" s="425"/>
      <c r="GM8175" s="425"/>
      <c r="GN8175" s="425"/>
      <c r="GO8175" s="425"/>
      <c r="GP8175" s="425"/>
      <c r="GQ8175" s="425"/>
      <c r="GR8175" s="425"/>
      <c r="GS8175" s="425"/>
      <c r="GT8175" s="425"/>
      <c r="GU8175" s="425"/>
      <c r="GV8175" s="425"/>
      <c r="GW8175" s="425"/>
      <c r="GX8175" s="425"/>
      <c r="GY8175" s="425"/>
      <c r="GZ8175" s="425"/>
      <c r="HA8175" s="425"/>
      <c r="HB8175" s="425"/>
      <c r="HC8175" s="425"/>
      <c r="HD8175" s="425"/>
      <c r="HE8175" s="425"/>
      <c r="HF8175" s="425"/>
      <c r="HG8175" s="425"/>
      <c r="HH8175" s="425"/>
      <c r="HI8175" s="425"/>
      <c r="HJ8175" s="425"/>
      <c r="HK8175" s="425"/>
      <c r="HL8175" s="425"/>
      <c r="HM8175" s="425"/>
      <c r="HN8175" s="425"/>
      <c r="HO8175" s="425"/>
      <c r="HP8175" s="425"/>
      <c r="HQ8175" s="425"/>
      <c r="HR8175" s="425"/>
      <c r="HS8175" s="425"/>
      <c r="HT8175" s="425"/>
      <c r="HU8175" s="425"/>
      <c r="HV8175" s="425"/>
      <c r="HW8175" s="425"/>
      <c r="HX8175" s="425"/>
      <c r="HY8175" s="425"/>
      <c r="HZ8175" s="425"/>
      <c r="IA8175" s="425"/>
      <c r="IB8175" s="425"/>
      <c r="IC8175" s="425"/>
      <c r="ID8175" s="425"/>
      <c r="IE8175" s="425"/>
      <c r="IF8175" s="425"/>
      <c r="IG8175" s="425"/>
      <c r="IH8175" s="425"/>
      <c r="II8175" s="425"/>
      <c r="IJ8175" s="425"/>
      <c r="IK8175" s="425"/>
      <c r="IL8175" s="425"/>
      <c r="IM8175" s="425"/>
      <c r="IN8175" s="425"/>
      <c r="IO8175" s="425"/>
      <c r="IP8175" s="425"/>
      <c r="IQ8175" s="425"/>
      <c r="IR8175" s="425"/>
      <c r="IS8175" s="425"/>
      <c r="IT8175" s="425"/>
      <c r="IU8175" s="425"/>
      <c r="IV8175" s="425"/>
    </row>
    <row r="8176" s="428" customFormat="1" ht="27.6" customHeight="1" spans="2:256">
      <c r="B8176" s="465"/>
      <c r="GH8176" s="425"/>
      <c r="GI8176" s="425"/>
      <c r="GJ8176" s="425"/>
      <c r="GK8176" s="425"/>
      <c r="GL8176" s="425"/>
      <c r="GM8176" s="425"/>
      <c r="GN8176" s="425"/>
      <c r="GO8176" s="425"/>
      <c r="GP8176" s="425"/>
      <c r="GQ8176" s="425"/>
      <c r="GR8176" s="425"/>
      <c r="GS8176" s="425"/>
      <c r="GT8176" s="425"/>
      <c r="GU8176" s="425"/>
      <c r="GV8176" s="425"/>
      <c r="GW8176" s="425"/>
      <c r="GX8176" s="425"/>
      <c r="GY8176" s="425"/>
      <c r="GZ8176" s="425"/>
      <c r="HA8176" s="425"/>
      <c r="HB8176" s="425"/>
      <c r="HC8176" s="425"/>
      <c r="HD8176" s="425"/>
      <c r="HE8176" s="425"/>
      <c r="HF8176" s="425"/>
      <c r="HG8176" s="425"/>
      <c r="HH8176" s="425"/>
      <c r="HI8176" s="425"/>
      <c r="HJ8176" s="425"/>
      <c r="HK8176" s="425"/>
      <c r="HL8176" s="425"/>
      <c r="HM8176" s="425"/>
      <c r="HN8176" s="425"/>
      <c r="HO8176" s="425"/>
      <c r="HP8176" s="425"/>
      <c r="HQ8176" s="425"/>
      <c r="HR8176" s="425"/>
      <c r="HS8176" s="425"/>
      <c r="HT8176" s="425"/>
      <c r="HU8176" s="425"/>
      <c r="HV8176" s="425"/>
      <c r="HW8176" s="425"/>
      <c r="HX8176" s="425"/>
      <c r="HY8176" s="425"/>
      <c r="HZ8176" s="425"/>
      <c r="IA8176" s="425"/>
      <c r="IB8176" s="425"/>
      <c r="IC8176" s="425"/>
      <c r="ID8176" s="425"/>
      <c r="IE8176" s="425"/>
      <c r="IF8176" s="425"/>
      <c r="IG8176" s="425"/>
      <c r="IH8176" s="425"/>
      <c r="II8176" s="425"/>
      <c r="IJ8176" s="425"/>
      <c r="IK8176" s="425"/>
      <c r="IL8176" s="425"/>
      <c r="IM8176" s="425"/>
      <c r="IN8176" s="425"/>
      <c r="IO8176" s="425"/>
      <c r="IP8176" s="425"/>
      <c r="IQ8176" s="425"/>
      <c r="IR8176" s="425"/>
      <c r="IS8176" s="425"/>
      <c r="IT8176" s="425"/>
      <c r="IU8176" s="425"/>
      <c r="IV8176" s="425"/>
    </row>
    <row r="8177" s="428" customFormat="1" ht="27.6" customHeight="1" spans="2:256">
      <c r="B8177" s="465"/>
      <c r="GH8177" s="425"/>
      <c r="GI8177" s="425"/>
      <c r="GJ8177" s="425"/>
      <c r="GK8177" s="425"/>
      <c r="GL8177" s="425"/>
      <c r="GM8177" s="425"/>
      <c r="GN8177" s="425"/>
      <c r="GO8177" s="425"/>
      <c r="GP8177" s="425"/>
      <c r="GQ8177" s="425"/>
      <c r="GR8177" s="425"/>
      <c r="GS8177" s="425"/>
      <c r="GT8177" s="425"/>
      <c r="GU8177" s="425"/>
      <c r="GV8177" s="425"/>
      <c r="GW8177" s="425"/>
      <c r="GX8177" s="425"/>
      <c r="GY8177" s="425"/>
      <c r="GZ8177" s="425"/>
      <c r="HA8177" s="425"/>
      <c r="HB8177" s="425"/>
      <c r="HC8177" s="425"/>
      <c r="HD8177" s="425"/>
      <c r="HE8177" s="425"/>
      <c r="HF8177" s="425"/>
      <c r="HG8177" s="425"/>
      <c r="HH8177" s="425"/>
      <c r="HI8177" s="425"/>
      <c r="HJ8177" s="425"/>
      <c r="HK8177" s="425"/>
      <c r="HL8177" s="425"/>
      <c r="HM8177" s="425"/>
      <c r="HN8177" s="425"/>
      <c r="HO8177" s="425"/>
      <c r="HP8177" s="425"/>
      <c r="HQ8177" s="425"/>
      <c r="HR8177" s="425"/>
      <c r="HS8177" s="425"/>
      <c r="HT8177" s="425"/>
      <c r="HU8177" s="425"/>
      <c r="HV8177" s="425"/>
      <c r="HW8177" s="425"/>
      <c r="HX8177" s="425"/>
      <c r="HY8177" s="425"/>
      <c r="HZ8177" s="425"/>
      <c r="IA8177" s="425"/>
      <c r="IB8177" s="425"/>
      <c r="IC8177" s="425"/>
      <c r="ID8177" s="425"/>
      <c r="IE8177" s="425"/>
      <c r="IF8177" s="425"/>
      <c r="IG8177" s="425"/>
      <c r="IH8177" s="425"/>
      <c r="II8177" s="425"/>
      <c r="IJ8177" s="425"/>
      <c r="IK8177" s="425"/>
      <c r="IL8177" s="425"/>
      <c r="IM8177" s="425"/>
      <c r="IN8177" s="425"/>
      <c r="IO8177" s="425"/>
      <c r="IP8177" s="425"/>
      <c r="IQ8177" s="425"/>
      <c r="IR8177" s="425"/>
      <c r="IS8177" s="425"/>
      <c r="IT8177" s="425"/>
      <c r="IU8177" s="425"/>
      <c r="IV8177" s="425"/>
    </row>
    <row r="8178" s="428" customFormat="1" ht="27.6" customHeight="1" spans="2:256">
      <c r="B8178" s="465"/>
      <c r="GH8178" s="425"/>
      <c r="GI8178" s="425"/>
      <c r="GJ8178" s="425"/>
      <c r="GK8178" s="425"/>
      <c r="GL8178" s="425"/>
      <c r="GM8178" s="425"/>
      <c r="GN8178" s="425"/>
      <c r="GO8178" s="425"/>
      <c r="GP8178" s="425"/>
      <c r="GQ8178" s="425"/>
      <c r="GR8178" s="425"/>
      <c r="GS8178" s="425"/>
      <c r="GT8178" s="425"/>
      <c r="GU8178" s="425"/>
      <c r="GV8178" s="425"/>
      <c r="GW8178" s="425"/>
      <c r="GX8178" s="425"/>
      <c r="GY8178" s="425"/>
      <c r="GZ8178" s="425"/>
      <c r="HA8178" s="425"/>
      <c r="HB8178" s="425"/>
      <c r="HC8178" s="425"/>
      <c r="HD8178" s="425"/>
      <c r="HE8178" s="425"/>
      <c r="HF8178" s="425"/>
      <c r="HG8178" s="425"/>
      <c r="HH8178" s="425"/>
      <c r="HI8178" s="425"/>
      <c r="HJ8178" s="425"/>
      <c r="HK8178" s="425"/>
      <c r="HL8178" s="425"/>
      <c r="HM8178" s="425"/>
      <c r="HN8178" s="425"/>
      <c r="HO8178" s="425"/>
      <c r="HP8178" s="425"/>
      <c r="HQ8178" s="425"/>
      <c r="HR8178" s="425"/>
      <c r="HS8178" s="425"/>
      <c r="HT8178" s="425"/>
      <c r="HU8178" s="425"/>
      <c r="HV8178" s="425"/>
      <c r="HW8178" s="425"/>
      <c r="HX8178" s="425"/>
      <c r="HY8178" s="425"/>
      <c r="HZ8178" s="425"/>
      <c r="IA8178" s="425"/>
      <c r="IB8178" s="425"/>
      <c r="IC8178" s="425"/>
      <c r="ID8178" s="425"/>
      <c r="IE8178" s="425"/>
      <c r="IF8178" s="425"/>
      <c r="IG8178" s="425"/>
      <c r="IH8178" s="425"/>
      <c r="II8178" s="425"/>
      <c r="IJ8178" s="425"/>
      <c r="IK8178" s="425"/>
      <c r="IL8178" s="425"/>
      <c r="IM8178" s="425"/>
      <c r="IN8178" s="425"/>
      <c r="IO8178" s="425"/>
      <c r="IP8178" s="425"/>
      <c r="IQ8178" s="425"/>
      <c r="IR8178" s="425"/>
      <c r="IS8178" s="425"/>
      <c r="IT8178" s="425"/>
      <c r="IU8178" s="425"/>
      <c r="IV8178" s="425"/>
    </row>
    <row r="8179" s="428" customFormat="1" ht="27.6" customHeight="1" spans="2:256">
      <c r="B8179" s="465"/>
      <c r="GH8179" s="425"/>
      <c r="GI8179" s="425"/>
      <c r="GJ8179" s="425"/>
      <c r="GK8179" s="425"/>
      <c r="GL8179" s="425"/>
      <c r="GM8179" s="425"/>
      <c r="GN8179" s="425"/>
      <c r="GO8179" s="425"/>
      <c r="GP8179" s="425"/>
      <c r="GQ8179" s="425"/>
      <c r="GR8179" s="425"/>
      <c r="GS8179" s="425"/>
      <c r="GT8179" s="425"/>
      <c r="GU8179" s="425"/>
      <c r="GV8179" s="425"/>
      <c r="GW8179" s="425"/>
      <c r="GX8179" s="425"/>
      <c r="GY8179" s="425"/>
      <c r="GZ8179" s="425"/>
      <c r="HA8179" s="425"/>
      <c r="HB8179" s="425"/>
      <c r="HC8179" s="425"/>
      <c r="HD8179" s="425"/>
      <c r="HE8179" s="425"/>
      <c r="HF8179" s="425"/>
      <c r="HG8179" s="425"/>
      <c r="HH8179" s="425"/>
      <c r="HI8179" s="425"/>
      <c r="HJ8179" s="425"/>
      <c r="HK8179" s="425"/>
      <c r="HL8179" s="425"/>
      <c r="HM8179" s="425"/>
      <c r="HN8179" s="425"/>
      <c r="HO8179" s="425"/>
      <c r="HP8179" s="425"/>
      <c r="HQ8179" s="425"/>
      <c r="HR8179" s="425"/>
      <c r="HS8179" s="425"/>
      <c r="HT8179" s="425"/>
      <c r="HU8179" s="425"/>
      <c r="HV8179" s="425"/>
      <c r="HW8179" s="425"/>
      <c r="HX8179" s="425"/>
      <c r="HY8179" s="425"/>
      <c r="HZ8179" s="425"/>
      <c r="IA8179" s="425"/>
      <c r="IB8179" s="425"/>
      <c r="IC8179" s="425"/>
      <c r="ID8179" s="425"/>
      <c r="IE8179" s="425"/>
      <c r="IF8179" s="425"/>
      <c r="IG8179" s="425"/>
      <c r="IH8179" s="425"/>
      <c r="II8179" s="425"/>
      <c r="IJ8179" s="425"/>
      <c r="IK8179" s="425"/>
      <c r="IL8179" s="425"/>
      <c r="IM8179" s="425"/>
      <c r="IN8179" s="425"/>
      <c r="IO8179" s="425"/>
      <c r="IP8179" s="425"/>
      <c r="IQ8179" s="425"/>
      <c r="IR8179" s="425"/>
      <c r="IS8179" s="425"/>
      <c r="IT8179" s="425"/>
      <c r="IU8179" s="425"/>
      <c r="IV8179" s="425"/>
    </row>
    <row r="8180" s="428" customFormat="1" ht="27.6" customHeight="1" spans="2:256">
      <c r="B8180" s="465"/>
      <c r="GH8180" s="425"/>
      <c r="GI8180" s="425"/>
      <c r="GJ8180" s="425"/>
      <c r="GK8180" s="425"/>
      <c r="GL8180" s="425"/>
      <c r="GM8180" s="425"/>
      <c r="GN8180" s="425"/>
      <c r="GO8180" s="425"/>
      <c r="GP8180" s="425"/>
      <c r="GQ8180" s="425"/>
      <c r="GR8180" s="425"/>
      <c r="GS8180" s="425"/>
      <c r="GT8180" s="425"/>
      <c r="GU8180" s="425"/>
      <c r="GV8180" s="425"/>
      <c r="GW8180" s="425"/>
      <c r="GX8180" s="425"/>
      <c r="GY8180" s="425"/>
      <c r="GZ8180" s="425"/>
      <c r="HA8180" s="425"/>
      <c r="HB8180" s="425"/>
      <c r="HC8180" s="425"/>
      <c r="HD8180" s="425"/>
      <c r="HE8180" s="425"/>
      <c r="HF8180" s="425"/>
      <c r="HG8180" s="425"/>
      <c r="HH8180" s="425"/>
      <c r="HI8180" s="425"/>
      <c r="HJ8180" s="425"/>
      <c r="HK8180" s="425"/>
      <c r="HL8180" s="425"/>
      <c r="HM8180" s="425"/>
      <c r="HN8180" s="425"/>
      <c r="HO8180" s="425"/>
      <c r="HP8180" s="425"/>
      <c r="HQ8180" s="425"/>
      <c r="HR8180" s="425"/>
      <c r="HS8180" s="425"/>
      <c r="HT8180" s="425"/>
      <c r="HU8180" s="425"/>
      <c r="HV8180" s="425"/>
      <c r="HW8180" s="425"/>
      <c r="HX8180" s="425"/>
      <c r="HY8180" s="425"/>
      <c r="HZ8180" s="425"/>
      <c r="IA8180" s="425"/>
      <c r="IB8180" s="425"/>
      <c r="IC8180" s="425"/>
      <c r="ID8180" s="425"/>
      <c r="IE8180" s="425"/>
      <c r="IF8180" s="425"/>
      <c r="IG8180" s="425"/>
      <c r="IH8180" s="425"/>
      <c r="II8180" s="425"/>
      <c r="IJ8180" s="425"/>
      <c r="IK8180" s="425"/>
      <c r="IL8180" s="425"/>
      <c r="IM8180" s="425"/>
      <c r="IN8180" s="425"/>
      <c r="IO8180" s="425"/>
      <c r="IP8180" s="425"/>
      <c r="IQ8180" s="425"/>
      <c r="IR8180" s="425"/>
      <c r="IS8180" s="425"/>
      <c r="IT8180" s="425"/>
      <c r="IU8180" s="425"/>
      <c r="IV8180" s="425"/>
    </row>
    <row r="8181" s="428" customFormat="1" ht="27.6" customHeight="1" spans="2:256">
      <c r="B8181" s="465"/>
      <c r="GH8181" s="425"/>
      <c r="GI8181" s="425"/>
      <c r="GJ8181" s="425"/>
      <c r="GK8181" s="425"/>
      <c r="GL8181" s="425"/>
      <c r="GM8181" s="425"/>
      <c r="GN8181" s="425"/>
      <c r="GO8181" s="425"/>
      <c r="GP8181" s="425"/>
      <c r="GQ8181" s="425"/>
      <c r="GR8181" s="425"/>
      <c r="GS8181" s="425"/>
      <c r="GT8181" s="425"/>
      <c r="GU8181" s="425"/>
      <c r="GV8181" s="425"/>
      <c r="GW8181" s="425"/>
      <c r="GX8181" s="425"/>
      <c r="GY8181" s="425"/>
      <c r="GZ8181" s="425"/>
      <c r="HA8181" s="425"/>
      <c r="HB8181" s="425"/>
      <c r="HC8181" s="425"/>
      <c r="HD8181" s="425"/>
      <c r="HE8181" s="425"/>
      <c r="HF8181" s="425"/>
      <c r="HG8181" s="425"/>
      <c r="HH8181" s="425"/>
      <c r="HI8181" s="425"/>
      <c r="HJ8181" s="425"/>
      <c r="HK8181" s="425"/>
      <c r="HL8181" s="425"/>
      <c r="HM8181" s="425"/>
      <c r="HN8181" s="425"/>
      <c r="HO8181" s="425"/>
      <c r="HP8181" s="425"/>
      <c r="HQ8181" s="425"/>
      <c r="HR8181" s="425"/>
      <c r="HS8181" s="425"/>
      <c r="HT8181" s="425"/>
      <c r="HU8181" s="425"/>
      <c r="HV8181" s="425"/>
      <c r="HW8181" s="425"/>
      <c r="HX8181" s="425"/>
      <c r="HY8181" s="425"/>
      <c r="HZ8181" s="425"/>
      <c r="IA8181" s="425"/>
      <c r="IB8181" s="425"/>
      <c r="IC8181" s="425"/>
      <c r="ID8181" s="425"/>
      <c r="IE8181" s="425"/>
      <c r="IF8181" s="425"/>
      <c r="IG8181" s="425"/>
      <c r="IH8181" s="425"/>
      <c r="II8181" s="425"/>
      <c r="IJ8181" s="425"/>
      <c r="IK8181" s="425"/>
      <c r="IL8181" s="425"/>
      <c r="IM8181" s="425"/>
      <c r="IN8181" s="425"/>
      <c r="IO8181" s="425"/>
      <c r="IP8181" s="425"/>
      <c r="IQ8181" s="425"/>
      <c r="IR8181" s="425"/>
      <c r="IS8181" s="425"/>
      <c r="IT8181" s="425"/>
      <c r="IU8181" s="425"/>
      <c r="IV8181" s="425"/>
    </row>
    <row r="8182" s="428" customFormat="1" ht="27.6" customHeight="1" spans="2:256">
      <c r="B8182" s="465"/>
      <c r="GH8182" s="425"/>
      <c r="GI8182" s="425"/>
      <c r="GJ8182" s="425"/>
      <c r="GK8182" s="425"/>
      <c r="GL8182" s="425"/>
      <c r="GM8182" s="425"/>
      <c r="GN8182" s="425"/>
      <c r="GO8182" s="425"/>
      <c r="GP8182" s="425"/>
      <c r="GQ8182" s="425"/>
      <c r="GR8182" s="425"/>
      <c r="GS8182" s="425"/>
      <c r="GT8182" s="425"/>
      <c r="GU8182" s="425"/>
      <c r="GV8182" s="425"/>
      <c r="GW8182" s="425"/>
      <c r="GX8182" s="425"/>
      <c r="GY8182" s="425"/>
      <c r="GZ8182" s="425"/>
      <c r="HA8182" s="425"/>
      <c r="HB8182" s="425"/>
      <c r="HC8182" s="425"/>
      <c r="HD8182" s="425"/>
      <c r="HE8182" s="425"/>
      <c r="HF8182" s="425"/>
      <c r="HG8182" s="425"/>
      <c r="HH8182" s="425"/>
      <c r="HI8182" s="425"/>
      <c r="HJ8182" s="425"/>
      <c r="HK8182" s="425"/>
      <c r="HL8182" s="425"/>
      <c r="HM8182" s="425"/>
      <c r="HN8182" s="425"/>
      <c r="HO8182" s="425"/>
      <c r="HP8182" s="425"/>
      <c r="HQ8182" s="425"/>
      <c r="HR8182" s="425"/>
      <c r="HS8182" s="425"/>
      <c r="HT8182" s="425"/>
      <c r="HU8182" s="425"/>
      <c r="HV8182" s="425"/>
      <c r="HW8182" s="425"/>
      <c r="HX8182" s="425"/>
      <c r="HY8182" s="425"/>
      <c r="HZ8182" s="425"/>
      <c r="IA8182" s="425"/>
      <c r="IB8182" s="425"/>
      <c r="IC8182" s="425"/>
      <c r="ID8182" s="425"/>
      <c r="IE8182" s="425"/>
      <c r="IF8182" s="425"/>
      <c r="IG8182" s="425"/>
      <c r="IH8182" s="425"/>
      <c r="II8182" s="425"/>
      <c r="IJ8182" s="425"/>
      <c r="IK8182" s="425"/>
      <c r="IL8182" s="425"/>
      <c r="IM8182" s="425"/>
      <c r="IN8182" s="425"/>
      <c r="IO8182" s="425"/>
      <c r="IP8182" s="425"/>
      <c r="IQ8182" s="425"/>
      <c r="IR8182" s="425"/>
      <c r="IS8182" s="425"/>
      <c r="IT8182" s="425"/>
      <c r="IU8182" s="425"/>
      <c r="IV8182" s="425"/>
    </row>
    <row r="8183" s="428" customFormat="1" ht="27.6" customHeight="1" spans="2:256">
      <c r="B8183" s="465"/>
      <c r="GH8183" s="425"/>
      <c r="GI8183" s="425"/>
      <c r="GJ8183" s="425"/>
      <c r="GK8183" s="425"/>
      <c r="GL8183" s="425"/>
      <c r="GM8183" s="425"/>
      <c r="GN8183" s="425"/>
      <c r="GO8183" s="425"/>
      <c r="GP8183" s="425"/>
      <c r="GQ8183" s="425"/>
      <c r="GR8183" s="425"/>
      <c r="GS8183" s="425"/>
      <c r="GT8183" s="425"/>
      <c r="GU8183" s="425"/>
      <c r="GV8183" s="425"/>
      <c r="GW8183" s="425"/>
      <c r="GX8183" s="425"/>
      <c r="GY8183" s="425"/>
      <c r="GZ8183" s="425"/>
      <c r="HA8183" s="425"/>
      <c r="HB8183" s="425"/>
      <c r="HC8183" s="425"/>
      <c r="HD8183" s="425"/>
      <c r="HE8183" s="425"/>
      <c r="HF8183" s="425"/>
      <c r="HG8183" s="425"/>
      <c r="HH8183" s="425"/>
      <c r="HI8183" s="425"/>
      <c r="HJ8183" s="425"/>
      <c r="HK8183" s="425"/>
      <c r="HL8183" s="425"/>
      <c r="HM8183" s="425"/>
      <c r="HN8183" s="425"/>
      <c r="HO8183" s="425"/>
      <c r="HP8183" s="425"/>
      <c r="HQ8183" s="425"/>
      <c r="HR8183" s="425"/>
      <c r="HS8183" s="425"/>
      <c r="HT8183" s="425"/>
      <c r="HU8183" s="425"/>
      <c r="HV8183" s="425"/>
      <c r="HW8183" s="425"/>
      <c r="HX8183" s="425"/>
      <c r="HY8183" s="425"/>
      <c r="HZ8183" s="425"/>
      <c r="IA8183" s="425"/>
      <c r="IB8183" s="425"/>
      <c r="IC8183" s="425"/>
      <c r="ID8183" s="425"/>
      <c r="IE8183" s="425"/>
      <c r="IF8183" s="425"/>
      <c r="IG8183" s="425"/>
      <c r="IH8183" s="425"/>
      <c r="II8183" s="425"/>
      <c r="IJ8183" s="425"/>
      <c r="IK8183" s="425"/>
      <c r="IL8183" s="425"/>
      <c r="IM8183" s="425"/>
      <c r="IN8183" s="425"/>
      <c r="IO8183" s="425"/>
      <c r="IP8183" s="425"/>
      <c r="IQ8183" s="425"/>
      <c r="IR8183" s="425"/>
      <c r="IS8183" s="425"/>
      <c r="IT8183" s="425"/>
      <c r="IU8183" s="425"/>
      <c r="IV8183" s="425"/>
    </row>
    <row r="8184" s="428" customFormat="1" ht="27.6" customHeight="1" spans="2:256">
      <c r="B8184" s="465"/>
      <c r="GH8184" s="425"/>
      <c r="GI8184" s="425"/>
      <c r="GJ8184" s="425"/>
      <c r="GK8184" s="425"/>
      <c r="GL8184" s="425"/>
      <c r="GM8184" s="425"/>
      <c r="GN8184" s="425"/>
      <c r="GO8184" s="425"/>
      <c r="GP8184" s="425"/>
      <c r="GQ8184" s="425"/>
      <c r="GR8184" s="425"/>
      <c r="GS8184" s="425"/>
      <c r="GT8184" s="425"/>
      <c r="GU8184" s="425"/>
      <c r="GV8184" s="425"/>
      <c r="GW8184" s="425"/>
      <c r="GX8184" s="425"/>
      <c r="GY8184" s="425"/>
      <c r="GZ8184" s="425"/>
      <c r="HA8184" s="425"/>
      <c r="HB8184" s="425"/>
      <c r="HC8184" s="425"/>
      <c r="HD8184" s="425"/>
      <c r="HE8184" s="425"/>
      <c r="HF8184" s="425"/>
      <c r="HG8184" s="425"/>
      <c r="HH8184" s="425"/>
      <c r="HI8184" s="425"/>
      <c r="HJ8184" s="425"/>
      <c r="HK8184" s="425"/>
      <c r="HL8184" s="425"/>
      <c r="HM8184" s="425"/>
      <c r="HN8184" s="425"/>
      <c r="HO8184" s="425"/>
      <c r="HP8184" s="425"/>
      <c r="HQ8184" s="425"/>
      <c r="HR8184" s="425"/>
      <c r="HS8184" s="425"/>
      <c r="HT8184" s="425"/>
      <c r="HU8184" s="425"/>
      <c r="HV8184" s="425"/>
      <c r="HW8184" s="425"/>
      <c r="HX8184" s="425"/>
      <c r="HY8184" s="425"/>
      <c r="HZ8184" s="425"/>
      <c r="IA8184" s="425"/>
      <c r="IB8184" s="425"/>
      <c r="IC8184" s="425"/>
      <c r="ID8184" s="425"/>
      <c r="IE8184" s="425"/>
      <c r="IF8184" s="425"/>
      <c r="IG8184" s="425"/>
      <c r="IH8184" s="425"/>
      <c r="II8184" s="425"/>
      <c r="IJ8184" s="425"/>
      <c r="IK8184" s="425"/>
      <c r="IL8184" s="425"/>
      <c r="IM8184" s="425"/>
      <c r="IN8184" s="425"/>
      <c r="IO8184" s="425"/>
      <c r="IP8184" s="425"/>
      <c r="IQ8184" s="425"/>
      <c r="IR8184" s="425"/>
      <c r="IS8184" s="425"/>
      <c r="IT8184" s="425"/>
      <c r="IU8184" s="425"/>
      <c r="IV8184" s="425"/>
    </row>
    <row r="8185" s="428" customFormat="1" ht="27.6" customHeight="1" spans="2:256">
      <c r="B8185" s="465"/>
      <c r="GH8185" s="425"/>
      <c r="GI8185" s="425"/>
      <c r="GJ8185" s="425"/>
      <c r="GK8185" s="425"/>
      <c r="GL8185" s="425"/>
      <c r="GM8185" s="425"/>
      <c r="GN8185" s="425"/>
      <c r="GO8185" s="425"/>
      <c r="GP8185" s="425"/>
      <c r="GQ8185" s="425"/>
      <c r="GR8185" s="425"/>
      <c r="GS8185" s="425"/>
      <c r="GT8185" s="425"/>
      <c r="GU8185" s="425"/>
      <c r="GV8185" s="425"/>
      <c r="GW8185" s="425"/>
      <c r="GX8185" s="425"/>
      <c r="GY8185" s="425"/>
      <c r="GZ8185" s="425"/>
      <c r="HA8185" s="425"/>
      <c r="HB8185" s="425"/>
      <c r="HC8185" s="425"/>
      <c r="HD8185" s="425"/>
      <c r="HE8185" s="425"/>
      <c r="HF8185" s="425"/>
      <c r="HG8185" s="425"/>
      <c r="HH8185" s="425"/>
      <c r="HI8185" s="425"/>
      <c r="HJ8185" s="425"/>
      <c r="HK8185" s="425"/>
      <c r="HL8185" s="425"/>
      <c r="HM8185" s="425"/>
      <c r="HN8185" s="425"/>
      <c r="HO8185" s="425"/>
      <c r="HP8185" s="425"/>
      <c r="HQ8185" s="425"/>
      <c r="HR8185" s="425"/>
      <c r="HS8185" s="425"/>
      <c r="HT8185" s="425"/>
      <c r="HU8185" s="425"/>
      <c r="HV8185" s="425"/>
      <c r="HW8185" s="425"/>
      <c r="HX8185" s="425"/>
      <c r="HY8185" s="425"/>
      <c r="HZ8185" s="425"/>
      <c r="IA8185" s="425"/>
      <c r="IB8185" s="425"/>
      <c r="IC8185" s="425"/>
      <c r="ID8185" s="425"/>
      <c r="IE8185" s="425"/>
      <c r="IF8185" s="425"/>
      <c r="IG8185" s="425"/>
      <c r="IH8185" s="425"/>
      <c r="II8185" s="425"/>
      <c r="IJ8185" s="425"/>
      <c r="IK8185" s="425"/>
      <c r="IL8185" s="425"/>
      <c r="IM8185" s="425"/>
      <c r="IN8185" s="425"/>
      <c r="IO8185" s="425"/>
      <c r="IP8185" s="425"/>
      <c r="IQ8185" s="425"/>
      <c r="IR8185" s="425"/>
      <c r="IS8185" s="425"/>
      <c r="IT8185" s="425"/>
      <c r="IU8185" s="425"/>
      <c r="IV8185" s="425"/>
    </row>
    <row r="8186" s="428" customFormat="1" ht="27.6" customHeight="1" spans="2:256">
      <c r="B8186" s="465"/>
      <c r="GH8186" s="425"/>
      <c r="GI8186" s="425"/>
      <c r="GJ8186" s="425"/>
      <c r="GK8186" s="425"/>
      <c r="GL8186" s="425"/>
      <c r="GM8186" s="425"/>
      <c r="GN8186" s="425"/>
      <c r="GO8186" s="425"/>
      <c r="GP8186" s="425"/>
      <c r="GQ8186" s="425"/>
      <c r="GR8186" s="425"/>
      <c r="GS8186" s="425"/>
      <c r="GT8186" s="425"/>
      <c r="GU8186" s="425"/>
      <c r="GV8186" s="425"/>
      <c r="GW8186" s="425"/>
      <c r="GX8186" s="425"/>
      <c r="GY8186" s="425"/>
      <c r="GZ8186" s="425"/>
      <c r="HA8186" s="425"/>
      <c r="HB8186" s="425"/>
      <c r="HC8186" s="425"/>
      <c r="HD8186" s="425"/>
      <c r="HE8186" s="425"/>
      <c r="HF8186" s="425"/>
      <c r="HG8186" s="425"/>
      <c r="HH8186" s="425"/>
      <c r="HI8186" s="425"/>
      <c r="HJ8186" s="425"/>
      <c r="HK8186" s="425"/>
      <c r="HL8186" s="425"/>
      <c r="HM8186" s="425"/>
      <c r="HN8186" s="425"/>
      <c r="HO8186" s="425"/>
      <c r="HP8186" s="425"/>
      <c r="HQ8186" s="425"/>
      <c r="HR8186" s="425"/>
      <c r="HS8186" s="425"/>
      <c r="HT8186" s="425"/>
      <c r="HU8186" s="425"/>
      <c r="HV8186" s="425"/>
      <c r="HW8186" s="425"/>
      <c r="HX8186" s="425"/>
      <c r="HY8186" s="425"/>
      <c r="HZ8186" s="425"/>
      <c r="IA8186" s="425"/>
      <c r="IB8186" s="425"/>
      <c r="IC8186" s="425"/>
      <c r="ID8186" s="425"/>
      <c r="IE8186" s="425"/>
      <c r="IF8186" s="425"/>
      <c r="IG8186" s="425"/>
      <c r="IH8186" s="425"/>
      <c r="II8186" s="425"/>
      <c r="IJ8186" s="425"/>
      <c r="IK8186" s="425"/>
      <c r="IL8186" s="425"/>
      <c r="IM8186" s="425"/>
      <c r="IN8186" s="425"/>
      <c r="IO8186" s="425"/>
      <c r="IP8186" s="425"/>
      <c r="IQ8186" s="425"/>
      <c r="IR8186" s="425"/>
      <c r="IS8186" s="425"/>
      <c r="IT8186" s="425"/>
      <c r="IU8186" s="425"/>
      <c r="IV8186" s="425"/>
    </row>
    <row r="8187" s="428" customFormat="1" ht="27.6" customHeight="1" spans="2:256">
      <c r="B8187" s="465"/>
      <c r="GH8187" s="425"/>
      <c r="GI8187" s="425"/>
      <c r="GJ8187" s="425"/>
      <c r="GK8187" s="425"/>
      <c r="GL8187" s="425"/>
      <c r="GM8187" s="425"/>
      <c r="GN8187" s="425"/>
      <c r="GO8187" s="425"/>
      <c r="GP8187" s="425"/>
      <c r="GQ8187" s="425"/>
      <c r="GR8187" s="425"/>
      <c r="GS8187" s="425"/>
      <c r="GT8187" s="425"/>
      <c r="GU8187" s="425"/>
      <c r="GV8187" s="425"/>
      <c r="GW8187" s="425"/>
      <c r="GX8187" s="425"/>
      <c r="GY8187" s="425"/>
      <c r="GZ8187" s="425"/>
      <c r="HA8187" s="425"/>
      <c r="HB8187" s="425"/>
      <c r="HC8187" s="425"/>
      <c r="HD8187" s="425"/>
      <c r="HE8187" s="425"/>
      <c r="HF8187" s="425"/>
      <c r="HG8187" s="425"/>
      <c r="HH8187" s="425"/>
      <c r="HI8187" s="425"/>
      <c r="HJ8187" s="425"/>
      <c r="HK8187" s="425"/>
      <c r="HL8187" s="425"/>
      <c r="HM8187" s="425"/>
      <c r="HN8187" s="425"/>
      <c r="HO8187" s="425"/>
      <c r="HP8187" s="425"/>
      <c r="HQ8187" s="425"/>
      <c r="HR8187" s="425"/>
      <c r="HS8187" s="425"/>
      <c r="HT8187" s="425"/>
      <c r="HU8187" s="425"/>
      <c r="HV8187" s="425"/>
      <c r="HW8187" s="425"/>
      <c r="HX8187" s="425"/>
      <c r="HY8187" s="425"/>
      <c r="HZ8187" s="425"/>
      <c r="IA8187" s="425"/>
      <c r="IB8187" s="425"/>
      <c r="IC8187" s="425"/>
      <c r="ID8187" s="425"/>
      <c r="IE8187" s="425"/>
      <c r="IF8187" s="425"/>
      <c r="IG8187" s="425"/>
      <c r="IH8187" s="425"/>
      <c r="II8187" s="425"/>
      <c r="IJ8187" s="425"/>
      <c r="IK8187" s="425"/>
      <c r="IL8187" s="425"/>
      <c r="IM8187" s="425"/>
      <c r="IN8187" s="425"/>
      <c r="IO8187" s="425"/>
      <c r="IP8187" s="425"/>
      <c r="IQ8187" s="425"/>
      <c r="IR8187" s="425"/>
      <c r="IS8187" s="425"/>
      <c r="IT8187" s="425"/>
      <c r="IU8187" s="425"/>
      <c r="IV8187" s="425"/>
    </row>
    <row r="8188" s="428" customFormat="1" ht="27.6" customHeight="1" spans="2:256">
      <c r="B8188" s="465"/>
      <c r="GH8188" s="425"/>
      <c r="GI8188" s="425"/>
      <c r="GJ8188" s="425"/>
      <c r="GK8188" s="425"/>
      <c r="GL8188" s="425"/>
      <c r="GM8188" s="425"/>
      <c r="GN8188" s="425"/>
      <c r="GO8188" s="425"/>
      <c r="GP8188" s="425"/>
      <c r="GQ8188" s="425"/>
      <c r="GR8188" s="425"/>
      <c r="GS8188" s="425"/>
      <c r="GT8188" s="425"/>
      <c r="GU8188" s="425"/>
      <c r="GV8188" s="425"/>
      <c r="GW8188" s="425"/>
      <c r="GX8188" s="425"/>
      <c r="GY8188" s="425"/>
      <c r="GZ8188" s="425"/>
      <c r="HA8188" s="425"/>
      <c r="HB8188" s="425"/>
      <c r="HC8188" s="425"/>
      <c r="HD8188" s="425"/>
      <c r="HE8188" s="425"/>
      <c r="HF8188" s="425"/>
      <c r="HG8188" s="425"/>
      <c r="HH8188" s="425"/>
      <c r="HI8188" s="425"/>
      <c r="HJ8188" s="425"/>
      <c r="HK8188" s="425"/>
      <c r="HL8188" s="425"/>
      <c r="HM8188" s="425"/>
      <c r="HN8188" s="425"/>
      <c r="HO8188" s="425"/>
      <c r="HP8188" s="425"/>
      <c r="HQ8188" s="425"/>
      <c r="HR8188" s="425"/>
      <c r="HS8188" s="425"/>
      <c r="HT8188" s="425"/>
      <c r="HU8188" s="425"/>
      <c r="HV8188" s="425"/>
      <c r="HW8188" s="425"/>
      <c r="HX8188" s="425"/>
      <c r="HY8188" s="425"/>
      <c r="HZ8188" s="425"/>
      <c r="IA8188" s="425"/>
      <c r="IB8188" s="425"/>
      <c r="IC8188" s="425"/>
      <c r="ID8188" s="425"/>
      <c r="IE8188" s="425"/>
      <c r="IF8188" s="425"/>
      <c r="IG8188" s="425"/>
      <c r="IH8188" s="425"/>
      <c r="II8188" s="425"/>
      <c r="IJ8188" s="425"/>
      <c r="IK8188" s="425"/>
      <c r="IL8188" s="425"/>
      <c r="IM8188" s="425"/>
      <c r="IN8188" s="425"/>
      <c r="IO8188" s="425"/>
      <c r="IP8188" s="425"/>
      <c r="IQ8188" s="425"/>
      <c r="IR8188" s="425"/>
      <c r="IS8188" s="425"/>
      <c r="IT8188" s="425"/>
      <c r="IU8188" s="425"/>
      <c r="IV8188" s="425"/>
    </row>
    <row r="8189" s="428" customFormat="1" ht="27.6" customHeight="1" spans="2:256">
      <c r="B8189" s="465"/>
      <c r="GH8189" s="425"/>
      <c r="GI8189" s="425"/>
      <c r="GJ8189" s="425"/>
      <c r="GK8189" s="425"/>
      <c r="GL8189" s="425"/>
      <c r="GM8189" s="425"/>
      <c r="GN8189" s="425"/>
      <c r="GO8189" s="425"/>
      <c r="GP8189" s="425"/>
      <c r="GQ8189" s="425"/>
      <c r="GR8189" s="425"/>
      <c r="GS8189" s="425"/>
      <c r="GT8189" s="425"/>
      <c r="GU8189" s="425"/>
      <c r="GV8189" s="425"/>
      <c r="GW8189" s="425"/>
      <c r="GX8189" s="425"/>
      <c r="GY8189" s="425"/>
      <c r="GZ8189" s="425"/>
      <c r="HA8189" s="425"/>
      <c r="HB8189" s="425"/>
      <c r="HC8189" s="425"/>
      <c r="HD8189" s="425"/>
      <c r="HE8189" s="425"/>
      <c r="HF8189" s="425"/>
      <c r="HG8189" s="425"/>
      <c r="HH8189" s="425"/>
      <c r="HI8189" s="425"/>
      <c r="HJ8189" s="425"/>
      <c r="HK8189" s="425"/>
      <c r="HL8189" s="425"/>
      <c r="HM8189" s="425"/>
      <c r="HN8189" s="425"/>
      <c r="HO8189" s="425"/>
      <c r="HP8189" s="425"/>
      <c r="HQ8189" s="425"/>
      <c r="HR8189" s="425"/>
      <c r="HS8189" s="425"/>
      <c r="HT8189" s="425"/>
      <c r="HU8189" s="425"/>
      <c r="HV8189" s="425"/>
      <c r="HW8189" s="425"/>
      <c r="HX8189" s="425"/>
      <c r="HY8189" s="425"/>
      <c r="HZ8189" s="425"/>
      <c r="IA8189" s="425"/>
      <c r="IB8189" s="425"/>
      <c r="IC8189" s="425"/>
      <c r="ID8189" s="425"/>
      <c r="IE8189" s="425"/>
      <c r="IF8189" s="425"/>
      <c r="IG8189" s="425"/>
      <c r="IH8189" s="425"/>
      <c r="II8189" s="425"/>
      <c r="IJ8189" s="425"/>
      <c r="IK8189" s="425"/>
      <c r="IL8189" s="425"/>
      <c r="IM8189" s="425"/>
      <c r="IN8189" s="425"/>
      <c r="IO8189" s="425"/>
      <c r="IP8189" s="425"/>
      <c r="IQ8189" s="425"/>
      <c r="IR8189" s="425"/>
      <c r="IS8189" s="425"/>
      <c r="IT8189" s="425"/>
      <c r="IU8189" s="425"/>
      <c r="IV8189" s="425"/>
    </row>
    <row r="8190" s="428" customFormat="1" ht="27.6" customHeight="1" spans="2:256">
      <c r="B8190" s="465"/>
      <c r="GH8190" s="425"/>
      <c r="GI8190" s="425"/>
      <c r="GJ8190" s="425"/>
      <c r="GK8190" s="425"/>
      <c r="GL8190" s="425"/>
      <c r="GM8190" s="425"/>
      <c r="GN8190" s="425"/>
      <c r="GO8190" s="425"/>
      <c r="GP8190" s="425"/>
      <c r="GQ8190" s="425"/>
      <c r="GR8190" s="425"/>
      <c r="GS8190" s="425"/>
      <c r="GT8190" s="425"/>
      <c r="GU8190" s="425"/>
      <c r="GV8190" s="425"/>
      <c r="GW8190" s="425"/>
      <c r="GX8190" s="425"/>
      <c r="GY8190" s="425"/>
      <c r="GZ8190" s="425"/>
      <c r="HA8190" s="425"/>
      <c r="HB8190" s="425"/>
      <c r="HC8190" s="425"/>
      <c r="HD8190" s="425"/>
      <c r="HE8190" s="425"/>
      <c r="HF8190" s="425"/>
      <c r="HG8190" s="425"/>
      <c r="HH8190" s="425"/>
      <c r="HI8190" s="425"/>
      <c r="HJ8190" s="425"/>
      <c r="HK8190" s="425"/>
      <c r="HL8190" s="425"/>
      <c r="HM8190" s="425"/>
      <c r="HN8190" s="425"/>
      <c r="HO8190" s="425"/>
      <c r="HP8190" s="425"/>
      <c r="HQ8190" s="425"/>
      <c r="HR8190" s="425"/>
      <c r="HS8190" s="425"/>
      <c r="HT8190" s="425"/>
      <c r="HU8190" s="425"/>
      <c r="HV8190" s="425"/>
      <c r="HW8190" s="425"/>
      <c r="HX8190" s="425"/>
      <c r="HY8190" s="425"/>
      <c r="HZ8190" s="425"/>
      <c r="IA8190" s="425"/>
      <c r="IB8190" s="425"/>
      <c r="IC8190" s="425"/>
      <c r="ID8190" s="425"/>
      <c r="IE8190" s="425"/>
      <c r="IF8190" s="425"/>
      <c r="IG8190" s="425"/>
      <c r="IH8190" s="425"/>
      <c r="II8190" s="425"/>
      <c r="IJ8190" s="425"/>
      <c r="IK8190" s="425"/>
      <c r="IL8190" s="425"/>
      <c r="IM8190" s="425"/>
      <c r="IN8190" s="425"/>
      <c r="IO8190" s="425"/>
      <c r="IP8190" s="425"/>
      <c r="IQ8190" s="425"/>
      <c r="IR8190" s="425"/>
      <c r="IS8190" s="425"/>
      <c r="IT8190" s="425"/>
      <c r="IU8190" s="425"/>
      <c r="IV8190" s="425"/>
    </row>
    <row r="8191" s="428" customFormat="1" ht="27.6" customHeight="1" spans="2:256">
      <c r="B8191" s="465"/>
      <c r="GH8191" s="425"/>
      <c r="GI8191" s="425"/>
      <c r="GJ8191" s="425"/>
      <c r="GK8191" s="425"/>
      <c r="GL8191" s="425"/>
      <c r="GM8191" s="425"/>
      <c r="GN8191" s="425"/>
      <c r="GO8191" s="425"/>
      <c r="GP8191" s="425"/>
      <c r="GQ8191" s="425"/>
      <c r="GR8191" s="425"/>
      <c r="GS8191" s="425"/>
      <c r="GT8191" s="425"/>
      <c r="GU8191" s="425"/>
      <c r="GV8191" s="425"/>
      <c r="GW8191" s="425"/>
      <c r="GX8191" s="425"/>
      <c r="GY8191" s="425"/>
      <c r="GZ8191" s="425"/>
      <c r="HA8191" s="425"/>
      <c r="HB8191" s="425"/>
      <c r="HC8191" s="425"/>
      <c r="HD8191" s="425"/>
      <c r="HE8191" s="425"/>
      <c r="HF8191" s="425"/>
      <c r="HG8191" s="425"/>
      <c r="HH8191" s="425"/>
      <c r="HI8191" s="425"/>
      <c r="HJ8191" s="425"/>
      <c r="HK8191" s="425"/>
      <c r="HL8191" s="425"/>
      <c r="HM8191" s="425"/>
      <c r="HN8191" s="425"/>
      <c r="HO8191" s="425"/>
      <c r="HP8191" s="425"/>
      <c r="HQ8191" s="425"/>
      <c r="HR8191" s="425"/>
      <c r="HS8191" s="425"/>
      <c r="HT8191" s="425"/>
      <c r="HU8191" s="425"/>
      <c r="HV8191" s="425"/>
      <c r="HW8191" s="425"/>
      <c r="HX8191" s="425"/>
      <c r="HY8191" s="425"/>
      <c r="HZ8191" s="425"/>
      <c r="IA8191" s="425"/>
      <c r="IB8191" s="425"/>
      <c r="IC8191" s="425"/>
      <c r="ID8191" s="425"/>
      <c r="IE8191" s="425"/>
      <c r="IF8191" s="425"/>
      <c r="IG8191" s="425"/>
      <c r="IH8191" s="425"/>
      <c r="II8191" s="425"/>
      <c r="IJ8191" s="425"/>
      <c r="IK8191" s="425"/>
      <c r="IL8191" s="425"/>
      <c r="IM8191" s="425"/>
      <c r="IN8191" s="425"/>
      <c r="IO8191" s="425"/>
      <c r="IP8191" s="425"/>
      <c r="IQ8191" s="425"/>
      <c r="IR8191" s="425"/>
      <c r="IS8191" s="425"/>
      <c r="IT8191" s="425"/>
      <c r="IU8191" s="425"/>
      <c r="IV8191" s="425"/>
    </row>
    <row r="8192" s="428" customFormat="1" ht="27.6" customHeight="1" spans="2:256">
      <c r="B8192" s="465"/>
      <c r="GH8192" s="425"/>
      <c r="GI8192" s="425"/>
      <c r="GJ8192" s="425"/>
      <c r="GK8192" s="425"/>
      <c r="GL8192" s="425"/>
      <c r="GM8192" s="425"/>
      <c r="GN8192" s="425"/>
      <c r="GO8192" s="425"/>
      <c r="GP8192" s="425"/>
      <c r="GQ8192" s="425"/>
      <c r="GR8192" s="425"/>
      <c r="GS8192" s="425"/>
      <c r="GT8192" s="425"/>
      <c r="GU8192" s="425"/>
      <c r="GV8192" s="425"/>
      <c r="GW8192" s="425"/>
      <c r="GX8192" s="425"/>
      <c r="GY8192" s="425"/>
      <c r="GZ8192" s="425"/>
      <c r="HA8192" s="425"/>
      <c r="HB8192" s="425"/>
      <c r="HC8192" s="425"/>
      <c r="HD8192" s="425"/>
      <c r="HE8192" s="425"/>
      <c r="HF8192" s="425"/>
      <c r="HG8192" s="425"/>
      <c r="HH8192" s="425"/>
      <c r="HI8192" s="425"/>
      <c r="HJ8192" s="425"/>
      <c r="HK8192" s="425"/>
      <c r="HL8192" s="425"/>
      <c r="HM8192" s="425"/>
      <c r="HN8192" s="425"/>
      <c r="HO8192" s="425"/>
      <c r="HP8192" s="425"/>
      <c r="HQ8192" s="425"/>
      <c r="HR8192" s="425"/>
      <c r="HS8192" s="425"/>
      <c r="HT8192" s="425"/>
      <c r="HU8192" s="425"/>
      <c r="HV8192" s="425"/>
      <c r="HW8192" s="425"/>
      <c r="HX8192" s="425"/>
      <c r="HY8192" s="425"/>
      <c r="HZ8192" s="425"/>
      <c r="IA8192" s="425"/>
      <c r="IB8192" s="425"/>
      <c r="IC8192" s="425"/>
      <c r="ID8192" s="425"/>
      <c r="IE8192" s="425"/>
      <c r="IF8192" s="425"/>
      <c r="IG8192" s="425"/>
      <c r="IH8192" s="425"/>
      <c r="II8192" s="425"/>
      <c r="IJ8192" s="425"/>
      <c r="IK8192" s="425"/>
      <c r="IL8192" s="425"/>
      <c r="IM8192" s="425"/>
      <c r="IN8192" s="425"/>
      <c r="IO8192" s="425"/>
      <c r="IP8192" s="425"/>
      <c r="IQ8192" s="425"/>
      <c r="IR8192" s="425"/>
      <c r="IS8192" s="425"/>
      <c r="IT8192" s="425"/>
      <c r="IU8192" s="425"/>
      <c r="IV8192" s="425"/>
    </row>
    <row r="8193" s="428" customFormat="1" ht="27.6" customHeight="1" spans="2:256">
      <c r="B8193" s="465"/>
      <c r="GH8193" s="425"/>
      <c r="GI8193" s="425"/>
      <c r="GJ8193" s="425"/>
      <c r="GK8193" s="425"/>
      <c r="GL8193" s="425"/>
      <c r="GM8193" s="425"/>
      <c r="GN8193" s="425"/>
      <c r="GO8193" s="425"/>
      <c r="GP8193" s="425"/>
      <c r="GQ8193" s="425"/>
      <c r="GR8193" s="425"/>
      <c r="GS8193" s="425"/>
      <c r="GT8193" s="425"/>
      <c r="GU8193" s="425"/>
      <c r="GV8193" s="425"/>
      <c r="GW8193" s="425"/>
      <c r="GX8193" s="425"/>
      <c r="GY8193" s="425"/>
      <c r="GZ8193" s="425"/>
      <c r="HA8193" s="425"/>
      <c r="HB8193" s="425"/>
      <c r="HC8193" s="425"/>
      <c r="HD8193" s="425"/>
      <c r="HE8193" s="425"/>
      <c r="HF8193" s="425"/>
      <c r="HG8193" s="425"/>
      <c r="HH8193" s="425"/>
      <c r="HI8193" s="425"/>
      <c r="HJ8193" s="425"/>
      <c r="HK8193" s="425"/>
      <c r="HL8193" s="425"/>
      <c r="HM8193" s="425"/>
      <c r="HN8193" s="425"/>
      <c r="HO8193" s="425"/>
      <c r="HP8193" s="425"/>
      <c r="HQ8193" s="425"/>
      <c r="HR8193" s="425"/>
      <c r="HS8193" s="425"/>
      <c r="HT8193" s="425"/>
      <c r="HU8193" s="425"/>
      <c r="HV8193" s="425"/>
      <c r="HW8193" s="425"/>
      <c r="HX8193" s="425"/>
      <c r="HY8193" s="425"/>
      <c r="HZ8193" s="425"/>
      <c r="IA8193" s="425"/>
      <c r="IB8193" s="425"/>
      <c r="IC8193" s="425"/>
      <c r="ID8193" s="425"/>
      <c r="IE8193" s="425"/>
      <c r="IF8193" s="425"/>
      <c r="IG8193" s="425"/>
      <c r="IH8193" s="425"/>
      <c r="II8193" s="425"/>
      <c r="IJ8193" s="425"/>
      <c r="IK8193" s="425"/>
      <c r="IL8193" s="425"/>
      <c r="IM8193" s="425"/>
      <c r="IN8193" s="425"/>
      <c r="IO8193" s="425"/>
      <c r="IP8193" s="425"/>
      <c r="IQ8193" s="425"/>
      <c r="IR8193" s="425"/>
      <c r="IS8193" s="425"/>
      <c r="IT8193" s="425"/>
      <c r="IU8193" s="425"/>
      <c r="IV8193" s="425"/>
    </row>
    <row r="8194" s="428" customFormat="1" ht="27.6" customHeight="1" spans="2:256">
      <c r="B8194" s="465"/>
      <c r="GH8194" s="425"/>
      <c r="GI8194" s="425"/>
      <c r="GJ8194" s="425"/>
      <c r="GK8194" s="425"/>
      <c r="GL8194" s="425"/>
      <c r="GM8194" s="425"/>
      <c r="GN8194" s="425"/>
      <c r="GO8194" s="425"/>
      <c r="GP8194" s="425"/>
      <c r="GQ8194" s="425"/>
      <c r="GR8194" s="425"/>
      <c r="GS8194" s="425"/>
      <c r="GT8194" s="425"/>
      <c r="GU8194" s="425"/>
      <c r="GV8194" s="425"/>
      <c r="GW8194" s="425"/>
      <c r="GX8194" s="425"/>
      <c r="GY8194" s="425"/>
      <c r="GZ8194" s="425"/>
      <c r="HA8194" s="425"/>
      <c r="HB8194" s="425"/>
      <c r="HC8194" s="425"/>
      <c r="HD8194" s="425"/>
      <c r="HE8194" s="425"/>
      <c r="HF8194" s="425"/>
      <c r="HG8194" s="425"/>
      <c r="HH8194" s="425"/>
      <c r="HI8194" s="425"/>
      <c r="HJ8194" s="425"/>
      <c r="HK8194" s="425"/>
      <c r="HL8194" s="425"/>
      <c r="HM8194" s="425"/>
      <c r="HN8194" s="425"/>
      <c r="HO8194" s="425"/>
      <c r="HP8194" s="425"/>
      <c r="HQ8194" s="425"/>
      <c r="HR8194" s="425"/>
      <c r="HS8194" s="425"/>
      <c r="HT8194" s="425"/>
      <c r="HU8194" s="425"/>
      <c r="HV8194" s="425"/>
      <c r="HW8194" s="425"/>
      <c r="HX8194" s="425"/>
      <c r="HY8194" s="425"/>
      <c r="HZ8194" s="425"/>
      <c r="IA8194" s="425"/>
      <c r="IB8194" s="425"/>
      <c r="IC8194" s="425"/>
      <c r="ID8194" s="425"/>
      <c r="IE8194" s="425"/>
      <c r="IF8194" s="425"/>
      <c r="IG8194" s="425"/>
      <c r="IH8194" s="425"/>
      <c r="II8194" s="425"/>
      <c r="IJ8194" s="425"/>
      <c r="IK8194" s="425"/>
      <c r="IL8194" s="425"/>
      <c r="IM8194" s="425"/>
      <c r="IN8194" s="425"/>
      <c r="IO8194" s="425"/>
      <c r="IP8194" s="425"/>
      <c r="IQ8194" s="425"/>
      <c r="IR8194" s="425"/>
      <c r="IS8194" s="425"/>
      <c r="IT8194" s="425"/>
      <c r="IU8194" s="425"/>
      <c r="IV8194" s="425"/>
    </row>
    <row r="8195" s="428" customFormat="1" ht="27.6" customHeight="1" spans="2:256">
      <c r="B8195" s="465"/>
      <c r="GH8195" s="425"/>
      <c r="GI8195" s="425"/>
      <c r="GJ8195" s="425"/>
      <c r="GK8195" s="425"/>
      <c r="GL8195" s="425"/>
      <c r="GM8195" s="425"/>
      <c r="GN8195" s="425"/>
      <c r="GO8195" s="425"/>
      <c r="GP8195" s="425"/>
      <c r="GQ8195" s="425"/>
      <c r="GR8195" s="425"/>
      <c r="GS8195" s="425"/>
      <c r="GT8195" s="425"/>
      <c r="GU8195" s="425"/>
      <c r="GV8195" s="425"/>
      <c r="GW8195" s="425"/>
      <c r="GX8195" s="425"/>
      <c r="GY8195" s="425"/>
      <c r="GZ8195" s="425"/>
      <c r="HA8195" s="425"/>
      <c r="HB8195" s="425"/>
      <c r="HC8195" s="425"/>
      <c r="HD8195" s="425"/>
      <c r="HE8195" s="425"/>
      <c r="HF8195" s="425"/>
      <c r="HG8195" s="425"/>
      <c r="HH8195" s="425"/>
      <c r="HI8195" s="425"/>
      <c r="HJ8195" s="425"/>
      <c r="HK8195" s="425"/>
      <c r="HL8195" s="425"/>
      <c r="HM8195" s="425"/>
      <c r="HN8195" s="425"/>
      <c r="HO8195" s="425"/>
      <c r="HP8195" s="425"/>
      <c r="HQ8195" s="425"/>
      <c r="HR8195" s="425"/>
      <c r="HS8195" s="425"/>
      <c r="HT8195" s="425"/>
      <c r="HU8195" s="425"/>
      <c r="HV8195" s="425"/>
      <c r="HW8195" s="425"/>
      <c r="HX8195" s="425"/>
      <c r="HY8195" s="425"/>
      <c r="HZ8195" s="425"/>
      <c r="IA8195" s="425"/>
      <c r="IB8195" s="425"/>
      <c r="IC8195" s="425"/>
      <c r="ID8195" s="425"/>
      <c r="IE8195" s="425"/>
      <c r="IF8195" s="425"/>
      <c r="IG8195" s="425"/>
      <c r="IH8195" s="425"/>
      <c r="II8195" s="425"/>
      <c r="IJ8195" s="425"/>
      <c r="IK8195" s="425"/>
      <c r="IL8195" s="425"/>
      <c r="IM8195" s="425"/>
      <c r="IN8195" s="425"/>
      <c r="IO8195" s="425"/>
      <c r="IP8195" s="425"/>
      <c r="IQ8195" s="425"/>
      <c r="IR8195" s="425"/>
      <c r="IS8195" s="425"/>
      <c r="IT8195" s="425"/>
      <c r="IU8195" s="425"/>
      <c r="IV8195" s="425"/>
    </row>
    <row r="8196" s="428" customFormat="1" ht="27.6" customHeight="1" spans="2:256">
      <c r="B8196" s="465"/>
      <c r="GH8196" s="425"/>
      <c r="GI8196" s="425"/>
      <c r="GJ8196" s="425"/>
      <c r="GK8196" s="425"/>
      <c r="GL8196" s="425"/>
      <c r="GM8196" s="425"/>
      <c r="GN8196" s="425"/>
      <c r="GO8196" s="425"/>
      <c r="GP8196" s="425"/>
      <c r="GQ8196" s="425"/>
      <c r="GR8196" s="425"/>
      <c r="GS8196" s="425"/>
      <c r="GT8196" s="425"/>
      <c r="GU8196" s="425"/>
      <c r="GV8196" s="425"/>
      <c r="GW8196" s="425"/>
      <c r="GX8196" s="425"/>
      <c r="GY8196" s="425"/>
      <c r="GZ8196" s="425"/>
      <c r="HA8196" s="425"/>
      <c r="HB8196" s="425"/>
      <c r="HC8196" s="425"/>
      <c r="HD8196" s="425"/>
      <c r="HE8196" s="425"/>
      <c r="HF8196" s="425"/>
      <c r="HG8196" s="425"/>
      <c r="HH8196" s="425"/>
      <c r="HI8196" s="425"/>
      <c r="HJ8196" s="425"/>
      <c r="HK8196" s="425"/>
      <c r="HL8196" s="425"/>
      <c r="HM8196" s="425"/>
      <c r="HN8196" s="425"/>
      <c r="HO8196" s="425"/>
      <c r="HP8196" s="425"/>
      <c r="HQ8196" s="425"/>
      <c r="HR8196" s="425"/>
      <c r="HS8196" s="425"/>
      <c r="HT8196" s="425"/>
      <c r="HU8196" s="425"/>
      <c r="HV8196" s="425"/>
      <c r="HW8196" s="425"/>
      <c r="HX8196" s="425"/>
      <c r="HY8196" s="425"/>
      <c r="HZ8196" s="425"/>
      <c r="IA8196" s="425"/>
      <c r="IB8196" s="425"/>
      <c r="IC8196" s="425"/>
      <c r="ID8196" s="425"/>
      <c r="IE8196" s="425"/>
      <c r="IF8196" s="425"/>
      <c r="IG8196" s="425"/>
      <c r="IH8196" s="425"/>
      <c r="II8196" s="425"/>
      <c r="IJ8196" s="425"/>
      <c r="IK8196" s="425"/>
      <c r="IL8196" s="425"/>
      <c r="IM8196" s="425"/>
      <c r="IN8196" s="425"/>
      <c r="IO8196" s="425"/>
      <c r="IP8196" s="425"/>
      <c r="IQ8196" s="425"/>
      <c r="IR8196" s="425"/>
      <c r="IS8196" s="425"/>
      <c r="IT8196" s="425"/>
      <c r="IU8196" s="425"/>
      <c r="IV8196" s="425"/>
    </row>
    <row r="8197" s="428" customFormat="1" ht="27.6" customHeight="1" spans="2:256">
      <c r="B8197" s="465"/>
      <c r="GH8197" s="425"/>
      <c r="GI8197" s="425"/>
      <c r="GJ8197" s="425"/>
      <c r="GK8197" s="425"/>
      <c r="GL8197" s="425"/>
      <c r="GM8197" s="425"/>
      <c r="GN8197" s="425"/>
      <c r="GO8197" s="425"/>
      <c r="GP8197" s="425"/>
      <c r="GQ8197" s="425"/>
      <c r="GR8197" s="425"/>
      <c r="GS8197" s="425"/>
      <c r="GT8197" s="425"/>
      <c r="GU8197" s="425"/>
      <c r="GV8197" s="425"/>
      <c r="GW8197" s="425"/>
      <c r="GX8197" s="425"/>
      <c r="GY8197" s="425"/>
      <c r="GZ8197" s="425"/>
      <c r="HA8197" s="425"/>
      <c r="HB8197" s="425"/>
      <c r="HC8197" s="425"/>
      <c r="HD8197" s="425"/>
      <c r="HE8197" s="425"/>
      <c r="HF8197" s="425"/>
      <c r="HG8197" s="425"/>
      <c r="HH8197" s="425"/>
      <c r="HI8197" s="425"/>
      <c r="HJ8197" s="425"/>
      <c r="HK8197" s="425"/>
      <c r="HL8197" s="425"/>
      <c r="HM8197" s="425"/>
      <c r="HN8197" s="425"/>
      <c r="HO8197" s="425"/>
      <c r="HP8197" s="425"/>
      <c r="HQ8197" s="425"/>
      <c r="HR8197" s="425"/>
      <c r="HS8197" s="425"/>
      <c r="HT8197" s="425"/>
      <c r="HU8197" s="425"/>
      <c r="HV8197" s="425"/>
      <c r="HW8197" s="425"/>
      <c r="HX8197" s="425"/>
      <c r="HY8197" s="425"/>
      <c r="HZ8197" s="425"/>
      <c r="IA8197" s="425"/>
      <c r="IB8197" s="425"/>
      <c r="IC8197" s="425"/>
      <c r="ID8197" s="425"/>
      <c r="IE8197" s="425"/>
      <c r="IF8197" s="425"/>
      <c r="IG8197" s="425"/>
      <c r="IH8197" s="425"/>
      <c r="II8197" s="425"/>
      <c r="IJ8197" s="425"/>
      <c r="IK8197" s="425"/>
      <c r="IL8197" s="425"/>
      <c r="IM8197" s="425"/>
      <c r="IN8197" s="425"/>
      <c r="IO8197" s="425"/>
      <c r="IP8197" s="425"/>
      <c r="IQ8197" s="425"/>
      <c r="IR8197" s="425"/>
      <c r="IS8197" s="425"/>
      <c r="IT8197" s="425"/>
      <c r="IU8197" s="425"/>
      <c r="IV8197" s="425"/>
    </row>
    <row r="8198" s="428" customFormat="1" ht="27.6" customHeight="1" spans="2:256">
      <c r="B8198" s="465"/>
      <c r="GH8198" s="425"/>
      <c r="GI8198" s="425"/>
      <c r="GJ8198" s="425"/>
      <c r="GK8198" s="425"/>
      <c r="GL8198" s="425"/>
      <c r="GM8198" s="425"/>
      <c r="GN8198" s="425"/>
      <c r="GO8198" s="425"/>
      <c r="GP8198" s="425"/>
      <c r="GQ8198" s="425"/>
      <c r="GR8198" s="425"/>
      <c r="GS8198" s="425"/>
      <c r="GT8198" s="425"/>
      <c r="GU8198" s="425"/>
      <c r="GV8198" s="425"/>
      <c r="GW8198" s="425"/>
      <c r="GX8198" s="425"/>
      <c r="GY8198" s="425"/>
      <c r="GZ8198" s="425"/>
      <c r="HA8198" s="425"/>
      <c r="HB8198" s="425"/>
      <c r="HC8198" s="425"/>
      <c r="HD8198" s="425"/>
      <c r="HE8198" s="425"/>
      <c r="HF8198" s="425"/>
      <c r="HG8198" s="425"/>
      <c r="HH8198" s="425"/>
      <c r="HI8198" s="425"/>
      <c r="HJ8198" s="425"/>
      <c r="HK8198" s="425"/>
      <c r="HL8198" s="425"/>
      <c r="HM8198" s="425"/>
      <c r="HN8198" s="425"/>
      <c r="HO8198" s="425"/>
      <c r="HP8198" s="425"/>
      <c r="HQ8198" s="425"/>
      <c r="HR8198" s="425"/>
      <c r="HS8198" s="425"/>
      <c r="HT8198" s="425"/>
      <c r="HU8198" s="425"/>
      <c r="HV8198" s="425"/>
      <c r="HW8198" s="425"/>
      <c r="HX8198" s="425"/>
      <c r="HY8198" s="425"/>
      <c r="HZ8198" s="425"/>
      <c r="IA8198" s="425"/>
      <c r="IB8198" s="425"/>
      <c r="IC8198" s="425"/>
      <c r="ID8198" s="425"/>
      <c r="IE8198" s="425"/>
      <c r="IF8198" s="425"/>
      <c r="IG8198" s="425"/>
      <c r="IH8198" s="425"/>
      <c r="II8198" s="425"/>
      <c r="IJ8198" s="425"/>
      <c r="IK8198" s="425"/>
      <c r="IL8198" s="425"/>
      <c r="IM8198" s="425"/>
      <c r="IN8198" s="425"/>
      <c r="IO8198" s="425"/>
      <c r="IP8198" s="425"/>
      <c r="IQ8198" s="425"/>
      <c r="IR8198" s="425"/>
      <c r="IS8198" s="425"/>
      <c r="IT8198" s="425"/>
      <c r="IU8198" s="425"/>
      <c r="IV8198" s="425"/>
    </row>
    <row r="8199" s="428" customFormat="1" ht="27.6" customHeight="1" spans="2:256">
      <c r="B8199" s="465"/>
      <c r="GH8199" s="425"/>
      <c r="GI8199" s="425"/>
      <c r="GJ8199" s="425"/>
      <c r="GK8199" s="425"/>
      <c r="GL8199" s="425"/>
      <c r="GM8199" s="425"/>
      <c r="GN8199" s="425"/>
      <c r="GO8199" s="425"/>
      <c r="GP8199" s="425"/>
      <c r="GQ8199" s="425"/>
      <c r="GR8199" s="425"/>
      <c r="GS8199" s="425"/>
      <c r="GT8199" s="425"/>
      <c r="GU8199" s="425"/>
      <c r="GV8199" s="425"/>
      <c r="GW8199" s="425"/>
      <c r="GX8199" s="425"/>
      <c r="GY8199" s="425"/>
      <c r="GZ8199" s="425"/>
      <c r="HA8199" s="425"/>
      <c r="HB8199" s="425"/>
      <c r="HC8199" s="425"/>
      <c r="HD8199" s="425"/>
      <c r="HE8199" s="425"/>
      <c r="HF8199" s="425"/>
      <c r="HG8199" s="425"/>
      <c r="HH8199" s="425"/>
      <c r="HI8199" s="425"/>
      <c r="HJ8199" s="425"/>
      <c r="HK8199" s="425"/>
      <c r="HL8199" s="425"/>
      <c r="HM8199" s="425"/>
      <c r="HN8199" s="425"/>
      <c r="HO8199" s="425"/>
      <c r="HP8199" s="425"/>
      <c r="HQ8199" s="425"/>
      <c r="HR8199" s="425"/>
      <c r="HS8199" s="425"/>
      <c r="HT8199" s="425"/>
      <c r="HU8199" s="425"/>
      <c r="HV8199" s="425"/>
      <c r="HW8199" s="425"/>
      <c r="HX8199" s="425"/>
      <c r="HY8199" s="425"/>
      <c r="HZ8199" s="425"/>
      <c r="IA8199" s="425"/>
      <c r="IB8199" s="425"/>
      <c r="IC8199" s="425"/>
      <c r="ID8199" s="425"/>
      <c r="IE8199" s="425"/>
      <c r="IF8199" s="425"/>
      <c r="IG8199" s="425"/>
      <c r="IH8199" s="425"/>
      <c r="II8199" s="425"/>
      <c r="IJ8199" s="425"/>
      <c r="IK8199" s="425"/>
      <c r="IL8199" s="425"/>
      <c r="IM8199" s="425"/>
      <c r="IN8199" s="425"/>
      <c r="IO8199" s="425"/>
      <c r="IP8199" s="425"/>
      <c r="IQ8199" s="425"/>
      <c r="IR8199" s="425"/>
      <c r="IS8199" s="425"/>
      <c r="IT8199" s="425"/>
      <c r="IU8199" s="425"/>
      <c r="IV8199" s="425"/>
    </row>
    <row r="8200" s="428" customFormat="1" ht="27.6" customHeight="1" spans="2:256">
      <c r="B8200" s="465"/>
      <c r="GH8200" s="425"/>
      <c r="GI8200" s="425"/>
      <c r="GJ8200" s="425"/>
      <c r="GK8200" s="425"/>
      <c r="GL8200" s="425"/>
      <c r="GM8200" s="425"/>
      <c r="GN8200" s="425"/>
      <c r="GO8200" s="425"/>
      <c r="GP8200" s="425"/>
      <c r="GQ8200" s="425"/>
      <c r="GR8200" s="425"/>
      <c r="GS8200" s="425"/>
      <c r="GT8200" s="425"/>
      <c r="GU8200" s="425"/>
      <c r="GV8200" s="425"/>
      <c r="GW8200" s="425"/>
      <c r="GX8200" s="425"/>
      <c r="GY8200" s="425"/>
      <c r="GZ8200" s="425"/>
      <c r="HA8200" s="425"/>
      <c r="HB8200" s="425"/>
      <c r="HC8200" s="425"/>
      <c r="HD8200" s="425"/>
      <c r="HE8200" s="425"/>
      <c r="HF8200" s="425"/>
      <c r="HG8200" s="425"/>
      <c r="HH8200" s="425"/>
      <c r="HI8200" s="425"/>
      <c r="HJ8200" s="425"/>
      <c r="HK8200" s="425"/>
      <c r="HL8200" s="425"/>
      <c r="HM8200" s="425"/>
      <c r="HN8200" s="425"/>
      <c r="HO8200" s="425"/>
      <c r="HP8200" s="425"/>
      <c r="HQ8200" s="425"/>
      <c r="HR8200" s="425"/>
      <c r="HS8200" s="425"/>
      <c r="HT8200" s="425"/>
      <c r="HU8200" s="425"/>
      <c r="HV8200" s="425"/>
      <c r="HW8200" s="425"/>
      <c r="HX8200" s="425"/>
      <c r="HY8200" s="425"/>
      <c r="HZ8200" s="425"/>
      <c r="IA8200" s="425"/>
      <c r="IB8200" s="425"/>
      <c r="IC8200" s="425"/>
      <c r="ID8200" s="425"/>
      <c r="IE8200" s="425"/>
      <c r="IF8200" s="425"/>
      <c r="IG8200" s="425"/>
      <c r="IH8200" s="425"/>
      <c r="II8200" s="425"/>
      <c r="IJ8200" s="425"/>
      <c r="IK8200" s="425"/>
      <c r="IL8200" s="425"/>
      <c r="IM8200" s="425"/>
      <c r="IN8200" s="425"/>
      <c r="IO8200" s="425"/>
      <c r="IP8200" s="425"/>
      <c r="IQ8200" s="425"/>
      <c r="IR8200" s="425"/>
      <c r="IS8200" s="425"/>
      <c r="IT8200" s="425"/>
      <c r="IU8200" s="425"/>
      <c r="IV8200" s="425"/>
    </row>
    <row r="8201" s="428" customFormat="1" ht="27.6" customHeight="1" spans="2:256">
      <c r="B8201" s="465"/>
      <c r="GH8201" s="425"/>
      <c r="GI8201" s="425"/>
      <c r="GJ8201" s="425"/>
      <c r="GK8201" s="425"/>
      <c r="GL8201" s="425"/>
      <c r="GM8201" s="425"/>
      <c r="GN8201" s="425"/>
      <c r="GO8201" s="425"/>
      <c r="GP8201" s="425"/>
      <c r="GQ8201" s="425"/>
      <c r="GR8201" s="425"/>
      <c r="GS8201" s="425"/>
      <c r="GT8201" s="425"/>
      <c r="GU8201" s="425"/>
      <c r="GV8201" s="425"/>
      <c r="GW8201" s="425"/>
      <c r="GX8201" s="425"/>
      <c r="GY8201" s="425"/>
      <c r="GZ8201" s="425"/>
      <c r="HA8201" s="425"/>
      <c r="HB8201" s="425"/>
      <c r="HC8201" s="425"/>
      <c r="HD8201" s="425"/>
      <c r="HE8201" s="425"/>
      <c r="HF8201" s="425"/>
      <c r="HG8201" s="425"/>
      <c r="HH8201" s="425"/>
      <c r="HI8201" s="425"/>
      <c r="HJ8201" s="425"/>
      <c r="HK8201" s="425"/>
      <c r="HL8201" s="425"/>
      <c r="HM8201" s="425"/>
      <c r="HN8201" s="425"/>
      <c r="HO8201" s="425"/>
      <c r="HP8201" s="425"/>
      <c r="HQ8201" s="425"/>
      <c r="HR8201" s="425"/>
      <c r="HS8201" s="425"/>
      <c r="HT8201" s="425"/>
      <c r="HU8201" s="425"/>
      <c r="HV8201" s="425"/>
      <c r="HW8201" s="425"/>
      <c r="HX8201" s="425"/>
      <c r="HY8201" s="425"/>
      <c r="HZ8201" s="425"/>
      <c r="IA8201" s="425"/>
      <c r="IB8201" s="425"/>
      <c r="IC8201" s="425"/>
      <c r="ID8201" s="425"/>
      <c r="IE8201" s="425"/>
      <c r="IF8201" s="425"/>
      <c r="IG8201" s="425"/>
      <c r="IH8201" s="425"/>
      <c r="II8201" s="425"/>
      <c r="IJ8201" s="425"/>
      <c r="IK8201" s="425"/>
      <c r="IL8201" s="425"/>
      <c r="IM8201" s="425"/>
      <c r="IN8201" s="425"/>
      <c r="IO8201" s="425"/>
      <c r="IP8201" s="425"/>
      <c r="IQ8201" s="425"/>
      <c r="IR8201" s="425"/>
      <c r="IS8201" s="425"/>
      <c r="IT8201" s="425"/>
      <c r="IU8201" s="425"/>
      <c r="IV8201" s="425"/>
    </row>
    <row r="8202" s="428" customFormat="1" ht="27.6" customHeight="1" spans="2:256">
      <c r="B8202" s="465"/>
      <c r="GH8202" s="425"/>
      <c r="GI8202" s="425"/>
      <c r="GJ8202" s="425"/>
      <c r="GK8202" s="425"/>
      <c r="GL8202" s="425"/>
      <c r="GM8202" s="425"/>
      <c r="GN8202" s="425"/>
      <c r="GO8202" s="425"/>
      <c r="GP8202" s="425"/>
      <c r="GQ8202" s="425"/>
      <c r="GR8202" s="425"/>
      <c r="GS8202" s="425"/>
      <c r="GT8202" s="425"/>
      <c r="GU8202" s="425"/>
      <c r="GV8202" s="425"/>
      <c r="GW8202" s="425"/>
      <c r="GX8202" s="425"/>
      <c r="GY8202" s="425"/>
      <c r="GZ8202" s="425"/>
      <c r="HA8202" s="425"/>
      <c r="HB8202" s="425"/>
      <c r="HC8202" s="425"/>
      <c r="HD8202" s="425"/>
      <c r="HE8202" s="425"/>
      <c r="HF8202" s="425"/>
      <c r="HG8202" s="425"/>
      <c r="HH8202" s="425"/>
      <c r="HI8202" s="425"/>
      <c r="HJ8202" s="425"/>
      <c r="HK8202" s="425"/>
      <c r="HL8202" s="425"/>
      <c r="HM8202" s="425"/>
      <c r="HN8202" s="425"/>
      <c r="HO8202" s="425"/>
      <c r="HP8202" s="425"/>
      <c r="HQ8202" s="425"/>
      <c r="HR8202" s="425"/>
      <c r="HS8202" s="425"/>
      <c r="HT8202" s="425"/>
      <c r="HU8202" s="425"/>
      <c r="HV8202" s="425"/>
      <c r="HW8202" s="425"/>
      <c r="HX8202" s="425"/>
      <c r="HY8202" s="425"/>
      <c r="HZ8202" s="425"/>
      <c r="IA8202" s="425"/>
      <c r="IB8202" s="425"/>
      <c r="IC8202" s="425"/>
      <c r="ID8202" s="425"/>
      <c r="IE8202" s="425"/>
      <c r="IF8202" s="425"/>
      <c r="IG8202" s="425"/>
      <c r="IH8202" s="425"/>
      <c r="II8202" s="425"/>
      <c r="IJ8202" s="425"/>
      <c r="IK8202" s="425"/>
      <c r="IL8202" s="425"/>
      <c r="IM8202" s="425"/>
      <c r="IN8202" s="425"/>
      <c r="IO8202" s="425"/>
      <c r="IP8202" s="425"/>
      <c r="IQ8202" s="425"/>
      <c r="IR8202" s="425"/>
      <c r="IS8202" s="425"/>
      <c r="IT8202" s="425"/>
      <c r="IU8202" s="425"/>
      <c r="IV8202" s="425"/>
    </row>
    <row r="8203" s="428" customFormat="1" ht="27.6" customHeight="1" spans="2:256">
      <c r="B8203" s="465"/>
      <c r="GH8203" s="425"/>
      <c r="GI8203" s="425"/>
      <c r="GJ8203" s="425"/>
      <c r="GK8203" s="425"/>
      <c r="GL8203" s="425"/>
      <c r="GM8203" s="425"/>
      <c r="GN8203" s="425"/>
      <c r="GO8203" s="425"/>
      <c r="GP8203" s="425"/>
      <c r="GQ8203" s="425"/>
      <c r="GR8203" s="425"/>
      <c r="GS8203" s="425"/>
      <c r="GT8203" s="425"/>
      <c r="GU8203" s="425"/>
      <c r="GV8203" s="425"/>
      <c r="GW8203" s="425"/>
      <c r="GX8203" s="425"/>
      <c r="GY8203" s="425"/>
      <c r="GZ8203" s="425"/>
      <c r="HA8203" s="425"/>
      <c r="HB8203" s="425"/>
      <c r="HC8203" s="425"/>
      <c r="HD8203" s="425"/>
      <c r="HE8203" s="425"/>
      <c r="HF8203" s="425"/>
      <c r="HG8203" s="425"/>
      <c r="HH8203" s="425"/>
      <c r="HI8203" s="425"/>
      <c r="HJ8203" s="425"/>
      <c r="HK8203" s="425"/>
      <c r="HL8203" s="425"/>
      <c r="HM8203" s="425"/>
      <c r="HN8203" s="425"/>
      <c r="HO8203" s="425"/>
      <c r="HP8203" s="425"/>
      <c r="HQ8203" s="425"/>
      <c r="HR8203" s="425"/>
      <c r="HS8203" s="425"/>
      <c r="HT8203" s="425"/>
      <c r="HU8203" s="425"/>
      <c r="HV8203" s="425"/>
      <c r="HW8203" s="425"/>
      <c r="HX8203" s="425"/>
      <c r="HY8203" s="425"/>
      <c r="HZ8203" s="425"/>
      <c r="IA8203" s="425"/>
      <c r="IB8203" s="425"/>
      <c r="IC8203" s="425"/>
      <c r="ID8203" s="425"/>
      <c r="IE8203" s="425"/>
      <c r="IF8203" s="425"/>
      <c r="IG8203" s="425"/>
      <c r="IH8203" s="425"/>
      <c r="II8203" s="425"/>
      <c r="IJ8203" s="425"/>
      <c r="IK8203" s="425"/>
      <c r="IL8203" s="425"/>
      <c r="IM8203" s="425"/>
      <c r="IN8203" s="425"/>
      <c r="IO8203" s="425"/>
      <c r="IP8203" s="425"/>
      <c r="IQ8203" s="425"/>
      <c r="IR8203" s="425"/>
      <c r="IS8203" s="425"/>
      <c r="IT8203" s="425"/>
      <c r="IU8203" s="425"/>
      <c r="IV8203" s="425"/>
    </row>
    <row r="8204" s="428" customFormat="1" ht="27.6" customHeight="1" spans="2:256">
      <c r="B8204" s="465"/>
      <c r="GH8204" s="425"/>
      <c r="GI8204" s="425"/>
      <c r="GJ8204" s="425"/>
      <c r="GK8204" s="425"/>
      <c r="GL8204" s="425"/>
      <c r="GM8204" s="425"/>
      <c r="GN8204" s="425"/>
      <c r="GO8204" s="425"/>
      <c r="GP8204" s="425"/>
      <c r="GQ8204" s="425"/>
      <c r="GR8204" s="425"/>
      <c r="GS8204" s="425"/>
      <c r="GT8204" s="425"/>
      <c r="GU8204" s="425"/>
      <c r="GV8204" s="425"/>
      <c r="GW8204" s="425"/>
      <c r="GX8204" s="425"/>
      <c r="GY8204" s="425"/>
      <c r="GZ8204" s="425"/>
      <c r="HA8204" s="425"/>
      <c r="HB8204" s="425"/>
      <c r="HC8204" s="425"/>
      <c r="HD8204" s="425"/>
      <c r="HE8204" s="425"/>
      <c r="HF8204" s="425"/>
      <c r="HG8204" s="425"/>
      <c r="HH8204" s="425"/>
      <c r="HI8204" s="425"/>
      <c r="HJ8204" s="425"/>
      <c r="HK8204" s="425"/>
      <c r="HL8204" s="425"/>
      <c r="HM8204" s="425"/>
      <c r="HN8204" s="425"/>
      <c r="HO8204" s="425"/>
      <c r="HP8204" s="425"/>
      <c r="HQ8204" s="425"/>
      <c r="HR8204" s="425"/>
      <c r="HS8204" s="425"/>
      <c r="HT8204" s="425"/>
      <c r="HU8204" s="425"/>
      <c r="HV8204" s="425"/>
      <c r="HW8204" s="425"/>
      <c r="HX8204" s="425"/>
      <c r="HY8204" s="425"/>
      <c r="HZ8204" s="425"/>
      <c r="IA8204" s="425"/>
      <c r="IB8204" s="425"/>
      <c r="IC8204" s="425"/>
      <c r="ID8204" s="425"/>
      <c r="IE8204" s="425"/>
      <c r="IF8204" s="425"/>
      <c r="IG8204" s="425"/>
      <c r="IH8204" s="425"/>
      <c r="II8204" s="425"/>
      <c r="IJ8204" s="425"/>
      <c r="IK8204" s="425"/>
      <c r="IL8204" s="425"/>
      <c r="IM8204" s="425"/>
      <c r="IN8204" s="425"/>
      <c r="IO8204" s="425"/>
      <c r="IP8204" s="425"/>
      <c r="IQ8204" s="425"/>
      <c r="IR8204" s="425"/>
      <c r="IS8204" s="425"/>
      <c r="IT8204" s="425"/>
      <c r="IU8204" s="425"/>
      <c r="IV8204" s="425"/>
    </row>
    <row r="8205" s="428" customFormat="1" ht="27.6" customHeight="1" spans="2:256">
      <c r="B8205" s="465"/>
      <c r="GH8205" s="425"/>
      <c r="GI8205" s="425"/>
      <c r="GJ8205" s="425"/>
      <c r="GK8205" s="425"/>
      <c r="GL8205" s="425"/>
      <c r="GM8205" s="425"/>
      <c r="GN8205" s="425"/>
      <c r="GO8205" s="425"/>
      <c r="GP8205" s="425"/>
      <c r="GQ8205" s="425"/>
      <c r="GR8205" s="425"/>
      <c r="GS8205" s="425"/>
      <c r="GT8205" s="425"/>
      <c r="GU8205" s="425"/>
      <c r="GV8205" s="425"/>
      <c r="GW8205" s="425"/>
      <c r="GX8205" s="425"/>
      <c r="GY8205" s="425"/>
      <c r="GZ8205" s="425"/>
      <c r="HA8205" s="425"/>
      <c r="HB8205" s="425"/>
      <c r="HC8205" s="425"/>
      <c r="HD8205" s="425"/>
      <c r="HE8205" s="425"/>
      <c r="HF8205" s="425"/>
      <c r="HG8205" s="425"/>
      <c r="HH8205" s="425"/>
      <c r="HI8205" s="425"/>
      <c r="HJ8205" s="425"/>
      <c r="HK8205" s="425"/>
      <c r="HL8205" s="425"/>
      <c r="HM8205" s="425"/>
      <c r="HN8205" s="425"/>
      <c r="HO8205" s="425"/>
      <c r="HP8205" s="425"/>
      <c r="HQ8205" s="425"/>
      <c r="HR8205" s="425"/>
      <c r="HS8205" s="425"/>
      <c r="HT8205" s="425"/>
      <c r="HU8205" s="425"/>
      <c r="HV8205" s="425"/>
      <c r="HW8205" s="425"/>
      <c r="HX8205" s="425"/>
      <c r="HY8205" s="425"/>
      <c r="HZ8205" s="425"/>
      <c r="IA8205" s="425"/>
      <c r="IB8205" s="425"/>
      <c r="IC8205" s="425"/>
      <c r="ID8205" s="425"/>
      <c r="IE8205" s="425"/>
      <c r="IF8205" s="425"/>
      <c r="IG8205" s="425"/>
      <c r="IH8205" s="425"/>
      <c r="II8205" s="425"/>
      <c r="IJ8205" s="425"/>
      <c r="IK8205" s="425"/>
      <c r="IL8205" s="425"/>
      <c r="IM8205" s="425"/>
      <c r="IN8205" s="425"/>
      <c r="IO8205" s="425"/>
      <c r="IP8205" s="425"/>
      <c r="IQ8205" s="425"/>
      <c r="IR8205" s="425"/>
      <c r="IS8205" s="425"/>
      <c r="IT8205" s="425"/>
      <c r="IU8205" s="425"/>
      <c r="IV8205" s="425"/>
    </row>
    <row r="8206" s="428" customFormat="1" ht="27.6" customHeight="1" spans="2:256">
      <c r="B8206" s="465"/>
      <c r="GH8206" s="425"/>
      <c r="GI8206" s="425"/>
      <c r="GJ8206" s="425"/>
      <c r="GK8206" s="425"/>
      <c r="GL8206" s="425"/>
      <c r="GM8206" s="425"/>
      <c r="GN8206" s="425"/>
      <c r="GO8206" s="425"/>
      <c r="GP8206" s="425"/>
      <c r="GQ8206" s="425"/>
      <c r="GR8206" s="425"/>
      <c r="GS8206" s="425"/>
      <c r="GT8206" s="425"/>
      <c r="GU8206" s="425"/>
      <c r="GV8206" s="425"/>
      <c r="GW8206" s="425"/>
      <c r="GX8206" s="425"/>
      <c r="GY8206" s="425"/>
      <c r="GZ8206" s="425"/>
      <c r="HA8206" s="425"/>
      <c r="HB8206" s="425"/>
      <c r="HC8206" s="425"/>
      <c r="HD8206" s="425"/>
      <c r="HE8206" s="425"/>
      <c r="HF8206" s="425"/>
      <c r="HG8206" s="425"/>
      <c r="HH8206" s="425"/>
      <c r="HI8206" s="425"/>
      <c r="HJ8206" s="425"/>
      <c r="HK8206" s="425"/>
      <c r="HL8206" s="425"/>
      <c r="HM8206" s="425"/>
      <c r="HN8206" s="425"/>
      <c r="HO8206" s="425"/>
      <c r="HP8206" s="425"/>
      <c r="HQ8206" s="425"/>
      <c r="HR8206" s="425"/>
      <c r="HS8206" s="425"/>
      <c r="HT8206" s="425"/>
      <c r="HU8206" s="425"/>
      <c r="HV8206" s="425"/>
      <c r="HW8206" s="425"/>
      <c r="HX8206" s="425"/>
      <c r="HY8206" s="425"/>
      <c r="HZ8206" s="425"/>
      <c r="IA8206" s="425"/>
      <c r="IB8206" s="425"/>
      <c r="IC8206" s="425"/>
      <c r="ID8206" s="425"/>
      <c r="IE8206" s="425"/>
      <c r="IF8206" s="425"/>
      <c r="IG8206" s="425"/>
      <c r="IH8206" s="425"/>
      <c r="II8206" s="425"/>
      <c r="IJ8206" s="425"/>
      <c r="IK8206" s="425"/>
      <c r="IL8206" s="425"/>
      <c r="IM8206" s="425"/>
      <c r="IN8206" s="425"/>
      <c r="IO8206" s="425"/>
      <c r="IP8206" s="425"/>
      <c r="IQ8206" s="425"/>
      <c r="IR8206" s="425"/>
      <c r="IS8206" s="425"/>
      <c r="IT8206" s="425"/>
      <c r="IU8206" s="425"/>
      <c r="IV8206" s="425"/>
    </row>
    <row r="8207" s="428" customFormat="1" ht="27.6" customHeight="1" spans="2:256">
      <c r="B8207" s="465"/>
      <c r="GH8207" s="425"/>
      <c r="GI8207" s="425"/>
      <c r="GJ8207" s="425"/>
      <c r="GK8207" s="425"/>
      <c r="GL8207" s="425"/>
      <c r="GM8207" s="425"/>
      <c r="GN8207" s="425"/>
      <c r="GO8207" s="425"/>
      <c r="GP8207" s="425"/>
      <c r="GQ8207" s="425"/>
      <c r="GR8207" s="425"/>
      <c r="GS8207" s="425"/>
      <c r="GT8207" s="425"/>
      <c r="GU8207" s="425"/>
      <c r="GV8207" s="425"/>
      <c r="GW8207" s="425"/>
      <c r="GX8207" s="425"/>
      <c r="GY8207" s="425"/>
      <c r="GZ8207" s="425"/>
      <c r="HA8207" s="425"/>
      <c r="HB8207" s="425"/>
      <c r="HC8207" s="425"/>
      <c r="HD8207" s="425"/>
      <c r="HE8207" s="425"/>
      <c r="HF8207" s="425"/>
      <c r="HG8207" s="425"/>
      <c r="HH8207" s="425"/>
      <c r="HI8207" s="425"/>
      <c r="HJ8207" s="425"/>
      <c r="HK8207" s="425"/>
      <c r="HL8207" s="425"/>
      <c r="HM8207" s="425"/>
      <c r="HN8207" s="425"/>
      <c r="HO8207" s="425"/>
      <c r="HP8207" s="425"/>
      <c r="HQ8207" s="425"/>
      <c r="HR8207" s="425"/>
      <c r="HS8207" s="425"/>
      <c r="HT8207" s="425"/>
      <c r="HU8207" s="425"/>
      <c r="HV8207" s="425"/>
      <c r="HW8207" s="425"/>
      <c r="HX8207" s="425"/>
      <c r="HY8207" s="425"/>
      <c r="HZ8207" s="425"/>
      <c r="IA8207" s="425"/>
      <c r="IB8207" s="425"/>
      <c r="IC8207" s="425"/>
      <c r="ID8207" s="425"/>
      <c r="IE8207" s="425"/>
      <c r="IF8207" s="425"/>
      <c r="IG8207" s="425"/>
      <c r="IH8207" s="425"/>
      <c r="II8207" s="425"/>
      <c r="IJ8207" s="425"/>
      <c r="IK8207" s="425"/>
      <c r="IL8207" s="425"/>
      <c r="IM8207" s="425"/>
      <c r="IN8207" s="425"/>
      <c r="IO8207" s="425"/>
      <c r="IP8207" s="425"/>
      <c r="IQ8207" s="425"/>
      <c r="IR8207" s="425"/>
      <c r="IS8207" s="425"/>
      <c r="IT8207" s="425"/>
      <c r="IU8207" s="425"/>
      <c r="IV8207" s="425"/>
    </row>
    <row r="8208" s="428" customFormat="1" ht="27.6" customHeight="1" spans="2:256">
      <c r="B8208" s="465"/>
      <c r="GH8208" s="425"/>
      <c r="GI8208" s="425"/>
      <c r="GJ8208" s="425"/>
      <c r="GK8208" s="425"/>
      <c r="GL8208" s="425"/>
      <c r="GM8208" s="425"/>
      <c r="GN8208" s="425"/>
      <c r="GO8208" s="425"/>
      <c r="GP8208" s="425"/>
      <c r="GQ8208" s="425"/>
      <c r="GR8208" s="425"/>
      <c r="GS8208" s="425"/>
      <c r="GT8208" s="425"/>
      <c r="GU8208" s="425"/>
      <c r="GV8208" s="425"/>
      <c r="GW8208" s="425"/>
      <c r="GX8208" s="425"/>
      <c r="GY8208" s="425"/>
      <c r="GZ8208" s="425"/>
      <c r="HA8208" s="425"/>
      <c r="HB8208" s="425"/>
      <c r="HC8208" s="425"/>
      <c r="HD8208" s="425"/>
      <c r="HE8208" s="425"/>
      <c r="HF8208" s="425"/>
      <c r="HG8208" s="425"/>
      <c r="HH8208" s="425"/>
      <c r="HI8208" s="425"/>
      <c r="HJ8208" s="425"/>
      <c r="HK8208" s="425"/>
      <c r="HL8208" s="425"/>
      <c r="HM8208" s="425"/>
      <c r="HN8208" s="425"/>
      <c r="HO8208" s="425"/>
      <c r="HP8208" s="425"/>
      <c r="HQ8208" s="425"/>
      <c r="HR8208" s="425"/>
      <c r="HS8208" s="425"/>
      <c r="HT8208" s="425"/>
      <c r="HU8208" s="425"/>
      <c r="HV8208" s="425"/>
      <c r="HW8208" s="425"/>
      <c r="HX8208" s="425"/>
      <c r="HY8208" s="425"/>
      <c r="HZ8208" s="425"/>
      <c r="IA8208" s="425"/>
      <c r="IB8208" s="425"/>
      <c r="IC8208" s="425"/>
      <c r="ID8208" s="425"/>
      <c r="IE8208" s="425"/>
      <c r="IF8208" s="425"/>
      <c r="IG8208" s="425"/>
      <c r="IH8208" s="425"/>
      <c r="II8208" s="425"/>
      <c r="IJ8208" s="425"/>
      <c r="IK8208" s="425"/>
      <c r="IL8208" s="425"/>
      <c r="IM8208" s="425"/>
      <c r="IN8208" s="425"/>
      <c r="IO8208" s="425"/>
      <c r="IP8208" s="425"/>
      <c r="IQ8208" s="425"/>
      <c r="IR8208" s="425"/>
      <c r="IS8208" s="425"/>
      <c r="IT8208" s="425"/>
      <c r="IU8208" s="425"/>
      <c r="IV8208" s="425"/>
    </row>
    <row r="8209" s="428" customFormat="1" ht="27.6" customHeight="1" spans="2:256">
      <c r="B8209" s="465"/>
      <c r="GH8209" s="425"/>
      <c r="GI8209" s="425"/>
      <c r="GJ8209" s="425"/>
      <c r="GK8209" s="425"/>
      <c r="GL8209" s="425"/>
      <c r="GM8209" s="425"/>
      <c r="GN8209" s="425"/>
      <c r="GO8209" s="425"/>
      <c r="GP8209" s="425"/>
      <c r="GQ8209" s="425"/>
      <c r="GR8209" s="425"/>
      <c r="GS8209" s="425"/>
      <c r="GT8209" s="425"/>
      <c r="GU8209" s="425"/>
      <c r="GV8209" s="425"/>
      <c r="GW8209" s="425"/>
      <c r="GX8209" s="425"/>
      <c r="GY8209" s="425"/>
      <c r="GZ8209" s="425"/>
      <c r="HA8209" s="425"/>
      <c r="HB8209" s="425"/>
      <c r="HC8209" s="425"/>
      <c r="HD8209" s="425"/>
      <c r="HE8209" s="425"/>
      <c r="HF8209" s="425"/>
      <c r="HG8209" s="425"/>
      <c r="HH8209" s="425"/>
      <c r="HI8209" s="425"/>
      <c r="HJ8209" s="425"/>
      <c r="HK8209" s="425"/>
      <c r="HL8209" s="425"/>
      <c r="HM8209" s="425"/>
      <c r="HN8209" s="425"/>
      <c r="HO8209" s="425"/>
      <c r="HP8209" s="425"/>
      <c r="HQ8209" s="425"/>
      <c r="HR8209" s="425"/>
      <c r="HS8209" s="425"/>
      <c r="HT8209" s="425"/>
      <c r="HU8209" s="425"/>
      <c r="HV8209" s="425"/>
      <c r="HW8209" s="425"/>
      <c r="HX8209" s="425"/>
      <c r="HY8209" s="425"/>
      <c r="HZ8209" s="425"/>
      <c r="IA8209" s="425"/>
      <c r="IB8209" s="425"/>
      <c r="IC8209" s="425"/>
      <c r="ID8209" s="425"/>
      <c r="IE8209" s="425"/>
      <c r="IF8209" s="425"/>
      <c r="IG8209" s="425"/>
      <c r="IH8209" s="425"/>
      <c r="II8209" s="425"/>
      <c r="IJ8209" s="425"/>
      <c r="IK8209" s="425"/>
      <c r="IL8209" s="425"/>
      <c r="IM8209" s="425"/>
      <c r="IN8209" s="425"/>
      <c r="IO8209" s="425"/>
      <c r="IP8209" s="425"/>
      <c r="IQ8209" s="425"/>
      <c r="IR8209" s="425"/>
      <c r="IS8209" s="425"/>
      <c r="IT8209" s="425"/>
      <c r="IU8209" s="425"/>
      <c r="IV8209" s="425"/>
    </row>
    <row r="8210" s="428" customFormat="1" ht="27.6" customHeight="1" spans="2:256">
      <c r="B8210" s="465"/>
      <c r="GH8210" s="425"/>
      <c r="GI8210" s="425"/>
      <c r="GJ8210" s="425"/>
      <c r="GK8210" s="425"/>
      <c r="GL8210" s="425"/>
      <c r="GM8210" s="425"/>
      <c r="GN8210" s="425"/>
      <c r="GO8210" s="425"/>
      <c r="GP8210" s="425"/>
      <c r="GQ8210" s="425"/>
      <c r="GR8210" s="425"/>
      <c r="GS8210" s="425"/>
      <c r="GT8210" s="425"/>
      <c r="GU8210" s="425"/>
      <c r="GV8210" s="425"/>
      <c r="GW8210" s="425"/>
      <c r="GX8210" s="425"/>
      <c r="GY8210" s="425"/>
      <c r="GZ8210" s="425"/>
      <c r="HA8210" s="425"/>
      <c r="HB8210" s="425"/>
      <c r="HC8210" s="425"/>
      <c r="HD8210" s="425"/>
      <c r="HE8210" s="425"/>
      <c r="HF8210" s="425"/>
      <c r="HG8210" s="425"/>
      <c r="HH8210" s="425"/>
      <c r="HI8210" s="425"/>
      <c r="HJ8210" s="425"/>
      <c r="HK8210" s="425"/>
      <c r="HL8210" s="425"/>
      <c r="HM8210" s="425"/>
      <c r="HN8210" s="425"/>
      <c r="HO8210" s="425"/>
      <c r="HP8210" s="425"/>
      <c r="HQ8210" s="425"/>
      <c r="HR8210" s="425"/>
      <c r="HS8210" s="425"/>
      <c r="HT8210" s="425"/>
      <c r="HU8210" s="425"/>
      <c r="HV8210" s="425"/>
      <c r="HW8210" s="425"/>
      <c r="HX8210" s="425"/>
      <c r="HY8210" s="425"/>
      <c r="HZ8210" s="425"/>
      <c r="IA8210" s="425"/>
      <c r="IB8210" s="425"/>
      <c r="IC8210" s="425"/>
      <c r="ID8210" s="425"/>
      <c r="IE8210" s="425"/>
      <c r="IF8210" s="425"/>
      <c r="IG8210" s="425"/>
      <c r="IH8210" s="425"/>
      <c r="II8210" s="425"/>
      <c r="IJ8210" s="425"/>
      <c r="IK8210" s="425"/>
      <c r="IL8210" s="425"/>
      <c r="IM8210" s="425"/>
      <c r="IN8210" s="425"/>
      <c r="IO8210" s="425"/>
      <c r="IP8210" s="425"/>
      <c r="IQ8210" s="425"/>
      <c r="IR8210" s="425"/>
      <c r="IS8210" s="425"/>
      <c r="IT8210" s="425"/>
      <c r="IU8210" s="425"/>
      <c r="IV8210" s="425"/>
    </row>
    <row r="8211" s="428" customFormat="1" ht="27.6" customHeight="1" spans="2:256">
      <c r="B8211" s="465"/>
      <c r="GH8211" s="425"/>
      <c r="GI8211" s="425"/>
      <c r="GJ8211" s="425"/>
      <c r="GK8211" s="425"/>
      <c r="GL8211" s="425"/>
      <c r="GM8211" s="425"/>
      <c r="GN8211" s="425"/>
      <c r="GO8211" s="425"/>
      <c r="GP8211" s="425"/>
      <c r="GQ8211" s="425"/>
      <c r="GR8211" s="425"/>
      <c r="GS8211" s="425"/>
      <c r="GT8211" s="425"/>
      <c r="GU8211" s="425"/>
      <c r="GV8211" s="425"/>
      <c r="GW8211" s="425"/>
      <c r="GX8211" s="425"/>
      <c r="GY8211" s="425"/>
      <c r="GZ8211" s="425"/>
      <c r="HA8211" s="425"/>
      <c r="HB8211" s="425"/>
      <c r="HC8211" s="425"/>
      <c r="HD8211" s="425"/>
      <c r="HE8211" s="425"/>
      <c r="HF8211" s="425"/>
      <c r="HG8211" s="425"/>
      <c r="HH8211" s="425"/>
      <c r="HI8211" s="425"/>
      <c r="HJ8211" s="425"/>
      <c r="HK8211" s="425"/>
      <c r="HL8211" s="425"/>
      <c r="HM8211" s="425"/>
      <c r="HN8211" s="425"/>
      <c r="HO8211" s="425"/>
      <c r="HP8211" s="425"/>
      <c r="HQ8211" s="425"/>
      <c r="HR8211" s="425"/>
      <c r="HS8211" s="425"/>
      <c r="HT8211" s="425"/>
      <c r="HU8211" s="425"/>
      <c r="HV8211" s="425"/>
      <c r="HW8211" s="425"/>
      <c r="HX8211" s="425"/>
      <c r="HY8211" s="425"/>
      <c r="HZ8211" s="425"/>
      <c r="IA8211" s="425"/>
      <c r="IB8211" s="425"/>
      <c r="IC8211" s="425"/>
      <c r="ID8211" s="425"/>
      <c r="IE8211" s="425"/>
      <c r="IF8211" s="425"/>
      <c r="IG8211" s="425"/>
      <c r="IH8211" s="425"/>
      <c r="II8211" s="425"/>
      <c r="IJ8211" s="425"/>
      <c r="IK8211" s="425"/>
      <c r="IL8211" s="425"/>
      <c r="IM8211" s="425"/>
      <c r="IN8211" s="425"/>
      <c r="IO8211" s="425"/>
      <c r="IP8211" s="425"/>
      <c r="IQ8211" s="425"/>
      <c r="IR8211" s="425"/>
      <c r="IS8211" s="425"/>
      <c r="IT8211" s="425"/>
      <c r="IU8211" s="425"/>
      <c r="IV8211" s="425"/>
    </row>
    <row r="8212" s="428" customFormat="1" ht="27.6" customHeight="1" spans="2:256">
      <c r="B8212" s="465"/>
      <c r="GH8212" s="425"/>
      <c r="GI8212" s="425"/>
      <c r="GJ8212" s="425"/>
      <c r="GK8212" s="425"/>
      <c r="GL8212" s="425"/>
      <c r="GM8212" s="425"/>
      <c r="GN8212" s="425"/>
      <c r="GO8212" s="425"/>
      <c r="GP8212" s="425"/>
      <c r="GQ8212" s="425"/>
      <c r="GR8212" s="425"/>
      <c r="GS8212" s="425"/>
      <c r="GT8212" s="425"/>
      <c r="GU8212" s="425"/>
      <c r="GV8212" s="425"/>
      <c r="GW8212" s="425"/>
      <c r="GX8212" s="425"/>
      <c r="GY8212" s="425"/>
      <c r="GZ8212" s="425"/>
      <c r="HA8212" s="425"/>
      <c r="HB8212" s="425"/>
      <c r="HC8212" s="425"/>
      <c r="HD8212" s="425"/>
      <c r="HE8212" s="425"/>
      <c r="HF8212" s="425"/>
      <c r="HG8212" s="425"/>
      <c r="HH8212" s="425"/>
      <c r="HI8212" s="425"/>
      <c r="HJ8212" s="425"/>
      <c r="HK8212" s="425"/>
      <c r="HL8212" s="425"/>
      <c r="HM8212" s="425"/>
      <c r="HN8212" s="425"/>
      <c r="HO8212" s="425"/>
      <c r="HP8212" s="425"/>
      <c r="HQ8212" s="425"/>
      <c r="HR8212" s="425"/>
      <c r="HS8212" s="425"/>
      <c r="HT8212" s="425"/>
      <c r="HU8212" s="425"/>
      <c r="HV8212" s="425"/>
      <c r="HW8212" s="425"/>
      <c r="HX8212" s="425"/>
      <c r="HY8212" s="425"/>
      <c r="HZ8212" s="425"/>
      <c r="IA8212" s="425"/>
      <c r="IB8212" s="425"/>
      <c r="IC8212" s="425"/>
      <c r="ID8212" s="425"/>
      <c r="IE8212" s="425"/>
      <c r="IF8212" s="425"/>
      <c r="IG8212" s="425"/>
      <c r="IH8212" s="425"/>
      <c r="II8212" s="425"/>
      <c r="IJ8212" s="425"/>
      <c r="IK8212" s="425"/>
      <c r="IL8212" s="425"/>
      <c r="IM8212" s="425"/>
      <c r="IN8212" s="425"/>
      <c r="IO8212" s="425"/>
      <c r="IP8212" s="425"/>
      <c r="IQ8212" s="425"/>
      <c r="IR8212" s="425"/>
      <c r="IS8212" s="425"/>
      <c r="IT8212" s="425"/>
      <c r="IU8212" s="425"/>
      <c r="IV8212" s="425"/>
    </row>
    <row r="8213" s="428" customFormat="1" ht="27.6" customHeight="1" spans="2:256">
      <c r="B8213" s="465"/>
      <c r="GH8213" s="425"/>
      <c r="GI8213" s="425"/>
      <c r="GJ8213" s="425"/>
      <c r="GK8213" s="425"/>
      <c r="GL8213" s="425"/>
      <c r="GM8213" s="425"/>
      <c r="GN8213" s="425"/>
      <c r="GO8213" s="425"/>
      <c r="GP8213" s="425"/>
      <c r="GQ8213" s="425"/>
      <c r="GR8213" s="425"/>
      <c r="GS8213" s="425"/>
      <c r="GT8213" s="425"/>
      <c r="GU8213" s="425"/>
      <c r="GV8213" s="425"/>
      <c r="GW8213" s="425"/>
      <c r="GX8213" s="425"/>
      <c r="GY8213" s="425"/>
      <c r="GZ8213" s="425"/>
      <c r="HA8213" s="425"/>
      <c r="HB8213" s="425"/>
      <c r="HC8213" s="425"/>
      <c r="HD8213" s="425"/>
      <c r="HE8213" s="425"/>
      <c r="HF8213" s="425"/>
      <c r="HG8213" s="425"/>
      <c r="HH8213" s="425"/>
      <c r="HI8213" s="425"/>
      <c r="HJ8213" s="425"/>
      <c r="HK8213" s="425"/>
      <c r="HL8213" s="425"/>
      <c r="HM8213" s="425"/>
      <c r="HN8213" s="425"/>
      <c r="HO8213" s="425"/>
      <c r="HP8213" s="425"/>
      <c r="HQ8213" s="425"/>
      <c r="HR8213" s="425"/>
      <c r="HS8213" s="425"/>
      <c r="HT8213" s="425"/>
      <c r="HU8213" s="425"/>
      <c r="HV8213" s="425"/>
      <c r="HW8213" s="425"/>
      <c r="HX8213" s="425"/>
      <c r="HY8213" s="425"/>
      <c r="HZ8213" s="425"/>
      <c r="IA8213" s="425"/>
      <c r="IB8213" s="425"/>
      <c r="IC8213" s="425"/>
      <c r="ID8213" s="425"/>
      <c r="IE8213" s="425"/>
      <c r="IF8213" s="425"/>
      <c r="IG8213" s="425"/>
      <c r="IH8213" s="425"/>
      <c r="II8213" s="425"/>
      <c r="IJ8213" s="425"/>
      <c r="IK8213" s="425"/>
      <c r="IL8213" s="425"/>
      <c r="IM8213" s="425"/>
      <c r="IN8213" s="425"/>
      <c r="IO8213" s="425"/>
      <c r="IP8213" s="425"/>
      <c r="IQ8213" s="425"/>
      <c r="IR8213" s="425"/>
      <c r="IS8213" s="425"/>
      <c r="IT8213" s="425"/>
      <c r="IU8213" s="425"/>
      <c r="IV8213" s="425"/>
    </row>
    <row r="8214" s="428" customFormat="1" ht="27.6" customHeight="1" spans="2:256">
      <c r="B8214" s="465"/>
      <c r="GH8214" s="425"/>
      <c r="GI8214" s="425"/>
      <c r="GJ8214" s="425"/>
      <c r="GK8214" s="425"/>
      <c r="GL8214" s="425"/>
      <c r="GM8214" s="425"/>
      <c r="GN8214" s="425"/>
      <c r="GO8214" s="425"/>
      <c r="GP8214" s="425"/>
      <c r="GQ8214" s="425"/>
      <c r="GR8214" s="425"/>
      <c r="GS8214" s="425"/>
      <c r="GT8214" s="425"/>
      <c r="GU8214" s="425"/>
      <c r="GV8214" s="425"/>
      <c r="GW8214" s="425"/>
      <c r="GX8214" s="425"/>
      <c r="GY8214" s="425"/>
      <c r="GZ8214" s="425"/>
      <c r="HA8214" s="425"/>
      <c r="HB8214" s="425"/>
      <c r="HC8214" s="425"/>
      <c r="HD8214" s="425"/>
      <c r="HE8214" s="425"/>
      <c r="HF8214" s="425"/>
      <c r="HG8214" s="425"/>
      <c r="HH8214" s="425"/>
      <c r="HI8214" s="425"/>
      <c r="HJ8214" s="425"/>
      <c r="HK8214" s="425"/>
      <c r="HL8214" s="425"/>
      <c r="HM8214" s="425"/>
      <c r="HN8214" s="425"/>
      <c r="HO8214" s="425"/>
      <c r="HP8214" s="425"/>
      <c r="HQ8214" s="425"/>
      <c r="HR8214" s="425"/>
      <c r="HS8214" s="425"/>
      <c r="HT8214" s="425"/>
      <c r="HU8214" s="425"/>
      <c r="HV8214" s="425"/>
      <c r="HW8214" s="425"/>
      <c r="HX8214" s="425"/>
      <c r="HY8214" s="425"/>
      <c r="HZ8214" s="425"/>
      <c r="IA8214" s="425"/>
      <c r="IB8214" s="425"/>
      <c r="IC8214" s="425"/>
      <c r="ID8214" s="425"/>
      <c r="IE8214" s="425"/>
      <c r="IF8214" s="425"/>
      <c r="IG8214" s="425"/>
      <c r="IH8214" s="425"/>
      <c r="II8214" s="425"/>
      <c r="IJ8214" s="425"/>
      <c r="IK8214" s="425"/>
      <c r="IL8214" s="425"/>
      <c r="IM8214" s="425"/>
      <c r="IN8214" s="425"/>
      <c r="IO8214" s="425"/>
      <c r="IP8214" s="425"/>
      <c r="IQ8214" s="425"/>
      <c r="IR8214" s="425"/>
      <c r="IS8214" s="425"/>
      <c r="IT8214" s="425"/>
      <c r="IU8214" s="425"/>
      <c r="IV8214" s="425"/>
    </row>
    <row r="8215" s="428" customFormat="1" ht="27.6" customHeight="1" spans="2:256">
      <c r="B8215" s="465"/>
      <c r="GH8215" s="425"/>
      <c r="GI8215" s="425"/>
      <c r="GJ8215" s="425"/>
      <c r="GK8215" s="425"/>
      <c r="GL8215" s="425"/>
      <c r="GM8215" s="425"/>
      <c r="GN8215" s="425"/>
      <c r="GO8215" s="425"/>
      <c r="GP8215" s="425"/>
      <c r="GQ8215" s="425"/>
      <c r="GR8215" s="425"/>
      <c r="GS8215" s="425"/>
      <c r="GT8215" s="425"/>
      <c r="GU8215" s="425"/>
      <c r="GV8215" s="425"/>
      <c r="GW8215" s="425"/>
      <c r="GX8215" s="425"/>
      <c r="GY8215" s="425"/>
      <c r="GZ8215" s="425"/>
      <c r="HA8215" s="425"/>
      <c r="HB8215" s="425"/>
      <c r="HC8215" s="425"/>
      <c r="HD8215" s="425"/>
      <c r="HE8215" s="425"/>
      <c r="HF8215" s="425"/>
      <c r="HG8215" s="425"/>
      <c r="HH8215" s="425"/>
      <c r="HI8215" s="425"/>
      <c r="HJ8215" s="425"/>
      <c r="HK8215" s="425"/>
      <c r="HL8215" s="425"/>
      <c r="HM8215" s="425"/>
      <c r="HN8215" s="425"/>
      <c r="HO8215" s="425"/>
      <c r="HP8215" s="425"/>
      <c r="HQ8215" s="425"/>
      <c r="HR8215" s="425"/>
      <c r="HS8215" s="425"/>
      <c r="HT8215" s="425"/>
      <c r="HU8215" s="425"/>
      <c r="HV8215" s="425"/>
      <c r="HW8215" s="425"/>
      <c r="HX8215" s="425"/>
      <c r="HY8215" s="425"/>
      <c r="HZ8215" s="425"/>
      <c r="IA8215" s="425"/>
      <c r="IB8215" s="425"/>
      <c r="IC8215" s="425"/>
      <c r="ID8215" s="425"/>
      <c r="IE8215" s="425"/>
      <c r="IF8215" s="425"/>
      <c r="IG8215" s="425"/>
      <c r="IH8215" s="425"/>
      <c r="II8215" s="425"/>
      <c r="IJ8215" s="425"/>
      <c r="IK8215" s="425"/>
      <c r="IL8215" s="425"/>
      <c r="IM8215" s="425"/>
      <c r="IN8215" s="425"/>
      <c r="IO8215" s="425"/>
      <c r="IP8215" s="425"/>
      <c r="IQ8215" s="425"/>
      <c r="IR8215" s="425"/>
      <c r="IS8215" s="425"/>
      <c r="IT8215" s="425"/>
      <c r="IU8215" s="425"/>
      <c r="IV8215" s="425"/>
    </row>
    <row r="8216" s="428" customFormat="1" ht="27.6" customHeight="1" spans="2:256">
      <c r="B8216" s="465"/>
      <c r="GH8216" s="425"/>
      <c r="GI8216" s="425"/>
      <c r="GJ8216" s="425"/>
      <c r="GK8216" s="425"/>
      <c r="GL8216" s="425"/>
      <c r="GM8216" s="425"/>
      <c r="GN8216" s="425"/>
      <c r="GO8216" s="425"/>
      <c r="GP8216" s="425"/>
      <c r="GQ8216" s="425"/>
      <c r="GR8216" s="425"/>
      <c r="GS8216" s="425"/>
      <c r="GT8216" s="425"/>
      <c r="GU8216" s="425"/>
      <c r="GV8216" s="425"/>
      <c r="GW8216" s="425"/>
      <c r="GX8216" s="425"/>
      <c r="GY8216" s="425"/>
      <c r="GZ8216" s="425"/>
      <c r="HA8216" s="425"/>
      <c r="HB8216" s="425"/>
      <c r="HC8216" s="425"/>
      <c r="HD8216" s="425"/>
      <c r="HE8216" s="425"/>
      <c r="HF8216" s="425"/>
      <c r="HG8216" s="425"/>
      <c r="HH8216" s="425"/>
      <c r="HI8216" s="425"/>
      <c r="HJ8216" s="425"/>
      <c r="HK8216" s="425"/>
      <c r="HL8216" s="425"/>
      <c r="HM8216" s="425"/>
      <c r="HN8216" s="425"/>
      <c r="HO8216" s="425"/>
      <c r="HP8216" s="425"/>
      <c r="HQ8216" s="425"/>
      <c r="HR8216" s="425"/>
      <c r="HS8216" s="425"/>
      <c r="HT8216" s="425"/>
      <c r="HU8216" s="425"/>
      <c r="HV8216" s="425"/>
      <c r="HW8216" s="425"/>
      <c r="HX8216" s="425"/>
      <c r="HY8216" s="425"/>
      <c r="HZ8216" s="425"/>
      <c r="IA8216" s="425"/>
      <c r="IB8216" s="425"/>
      <c r="IC8216" s="425"/>
      <c r="ID8216" s="425"/>
      <c r="IE8216" s="425"/>
      <c r="IF8216" s="425"/>
      <c r="IG8216" s="425"/>
      <c r="IH8216" s="425"/>
      <c r="II8216" s="425"/>
      <c r="IJ8216" s="425"/>
      <c r="IK8216" s="425"/>
      <c r="IL8216" s="425"/>
      <c r="IM8216" s="425"/>
      <c r="IN8216" s="425"/>
      <c r="IO8216" s="425"/>
      <c r="IP8216" s="425"/>
      <c r="IQ8216" s="425"/>
      <c r="IR8216" s="425"/>
      <c r="IS8216" s="425"/>
      <c r="IT8216" s="425"/>
      <c r="IU8216" s="425"/>
      <c r="IV8216" s="425"/>
    </row>
    <row r="8217" s="428" customFormat="1" ht="27.6" customHeight="1" spans="2:256">
      <c r="B8217" s="465"/>
      <c r="GH8217" s="425"/>
      <c r="GI8217" s="425"/>
      <c r="GJ8217" s="425"/>
      <c r="GK8217" s="425"/>
      <c r="GL8217" s="425"/>
      <c r="GM8217" s="425"/>
      <c r="GN8217" s="425"/>
      <c r="GO8217" s="425"/>
      <c r="GP8217" s="425"/>
      <c r="GQ8217" s="425"/>
      <c r="GR8217" s="425"/>
      <c r="GS8217" s="425"/>
      <c r="GT8217" s="425"/>
      <c r="GU8217" s="425"/>
      <c r="GV8217" s="425"/>
      <c r="GW8217" s="425"/>
      <c r="GX8217" s="425"/>
      <c r="GY8217" s="425"/>
      <c r="GZ8217" s="425"/>
      <c r="HA8217" s="425"/>
      <c r="HB8217" s="425"/>
      <c r="HC8217" s="425"/>
      <c r="HD8217" s="425"/>
      <c r="HE8217" s="425"/>
      <c r="HF8217" s="425"/>
      <c r="HG8217" s="425"/>
      <c r="HH8217" s="425"/>
      <c r="HI8217" s="425"/>
      <c r="HJ8217" s="425"/>
      <c r="HK8217" s="425"/>
      <c r="HL8217" s="425"/>
      <c r="HM8217" s="425"/>
      <c r="HN8217" s="425"/>
      <c r="HO8217" s="425"/>
      <c r="HP8217" s="425"/>
      <c r="HQ8217" s="425"/>
      <c r="HR8217" s="425"/>
      <c r="HS8217" s="425"/>
      <c r="HT8217" s="425"/>
      <c r="HU8217" s="425"/>
      <c r="HV8217" s="425"/>
      <c r="HW8217" s="425"/>
      <c r="HX8217" s="425"/>
      <c r="HY8217" s="425"/>
      <c r="HZ8217" s="425"/>
      <c r="IA8217" s="425"/>
      <c r="IB8217" s="425"/>
      <c r="IC8217" s="425"/>
      <c r="ID8217" s="425"/>
      <c r="IE8217" s="425"/>
      <c r="IF8217" s="425"/>
      <c r="IG8217" s="425"/>
      <c r="IH8217" s="425"/>
      <c r="II8217" s="425"/>
      <c r="IJ8217" s="425"/>
      <c r="IK8217" s="425"/>
      <c r="IL8217" s="425"/>
      <c r="IM8217" s="425"/>
      <c r="IN8217" s="425"/>
      <c r="IO8217" s="425"/>
      <c r="IP8217" s="425"/>
      <c r="IQ8217" s="425"/>
      <c r="IR8217" s="425"/>
      <c r="IS8217" s="425"/>
      <c r="IT8217" s="425"/>
      <c r="IU8217" s="425"/>
      <c r="IV8217" s="425"/>
    </row>
    <row r="8218" s="428" customFormat="1" ht="27.6" customHeight="1" spans="2:256">
      <c r="B8218" s="465"/>
      <c r="GH8218" s="425"/>
      <c r="GI8218" s="425"/>
      <c r="GJ8218" s="425"/>
      <c r="GK8218" s="425"/>
      <c r="GL8218" s="425"/>
      <c r="GM8218" s="425"/>
      <c r="GN8218" s="425"/>
      <c r="GO8218" s="425"/>
      <c r="GP8218" s="425"/>
      <c r="GQ8218" s="425"/>
      <c r="GR8218" s="425"/>
      <c r="GS8218" s="425"/>
      <c r="GT8218" s="425"/>
      <c r="GU8218" s="425"/>
      <c r="GV8218" s="425"/>
      <c r="GW8218" s="425"/>
      <c r="GX8218" s="425"/>
      <c r="GY8218" s="425"/>
      <c r="GZ8218" s="425"/>
      <c r="HA8218" s="425"/>
      <c r="HB8218" s="425"/>
      <c r="HC8218" s="425"/>
      <c r="HD8218" s="425"/>
      <c r="HE8218" s="425"/>
      <c r="HF8218" s="425"/>
      <c r="HG8218" s="425"/>
      <c r="HH8218" s="425"/>
      <c r="HI8218" s="425"/>
      <c r="HJ8218" s="425"/>
      <c r="HK8218" s="425"/>
      <c r="HL8218" s="425"/>
      <c r="HM8218" s="425"/>
      <c r="HN8218" s="425"/>
      <c r="HO8218" s="425"/>
      <c r="HP8218" s="425"/>
      <c r="HQ8218" s="425"/>
      <c r="HR8218" s="425"/>
      <c r="HS8218" s="425"/>
      <c r="HT8218" s="425"/>
      <c r="HU8218" s="425"/>
      <c r="HV8218" s="425"/>
      <c r="HW8218" s="425"/>
      <c r="HX8218" s="425"/>
      <c r="HY8218" s="425"/>
      <c r="HZ8218" s="425"/>
      <c r="IA8218" s="425"/>
      <c r="IB8218" s="425"/>
      <c r="IC8218" s="425"/>
      <c r="ID8218" s="425"/>
      <c r="IE8218" s="425"/>
      <c r="IF8218" s="425"/>
      <c r="IG8218" s="425"/>
      <c r="IH8218" s="425"/>
      <c r="II8218" s="425"/>
      <c r="IJ8218" s="425"/>
      <c r="IK8218" s="425"/>
      <c r="IL8218" s="425"/>
      <c r="IM8218" s="425"/>
      <c r="IN8218" s="425"/>
      <c r="IO8218" s="425"/>
      <c r="IP8218" s="425"/>
      <c r="IQ8218" s="425"/>
      <c r="IR8218" s="425"/>
      <c r="IS8218" s="425"/>
      <c r="IT8218" s="425"/>
      <c r="IU8218" s="425"/>
      <c r="IV8218" s="425"/>
    </row>
    <row r="8219" s="428" customFormat="1" ht="27.6" customHeight="1" spans="2:256">
      <c r="B8219" s="465"/>
      <c r="GH8219" s="425"/>
      <c r="GI8219" s="425"/>
      <c r="GJ8219" s="425"/>
      <c r="GK8219" s="425"/>
      <c r="GL8219" s="425"/>
      <c r="GM8219" s="425"/>
      <c r="GN8219" s="425"/>
      <c r="GO8219" s="425"/>
      <c r="GP8219" s="425"/>
      <c r="GQ8219" s="425"/>
      <c r="GR8219" s="425"/>
      <c r="GS8219" s="425"/>
      <c r="GT8219" s="425"/>
      <c r="GU8219" s="425"/>
      <c r="GV8219" s="425"/>
      <c r="GW8219" s="425"/>
      <c r="GX8219" s="425"/>
      <c r="GY8219" s="425"/>
      <c r="GZ8219" s="425"/>
      <c r="HA8219" s="425"/>
      <c r="HB8219" s="425"/>
      <c r="HC8219" s="425"/>
      <c r="HD8219" s="425"/>
      <c r="HE8219" s="425"/>
      <c r="HF8219" s="425"/>
      <c r="HG8219" s="425"/>
      <c r="HH8219" s="425"/>
      <c r="HI8219" s="425"/>
      <c r="HJ8219" s="425"/>
      <c r="HK8219" s="425"/>
      <c r="HL8219" s="425"/>
      <c r="HM8219" s="425"/>
      <c r="HN8219" s="425"/>
      <c r="HO8219" s="425"/>
      <c r="HP8219" s="425"/>
      <c r="HQ8219" s="425"/>
      <c r="HR8219" s="425"/>
      <c r="HS8219" s="425"/>
      <c r="HT8219" s="425"/>
      <c r="HU8219" s="425"/>
      <c r="HV8219" s="425"/>
      <c r="HW8219" s="425"/>
      <c r="HX8219" s="425"/>
      <c r="HY8219" s="425"/>
      <c r="HZ8219" s="425"/>
      <c r="IA8219" s="425"/>
      <c r="IB8219" s="425"/>
      <c r="IC8219" s="425"/>
      <c r="ID8219" s="425"/>
      <c r="IE8219" s="425"/>
      <c r="IF8219" s="425"/>
      <c r="IG8219" s="425"/>
      <c r="IH8219" s="425"/>
      <c r="II8219" s="425"/>
      <c r="IJ8219" s="425"/>
      <c r="IK8219" s="425"/>
      <c r="IL8219" s="425"/>
      <c r="IM8219" s="425"/>
      <c r="IN8219" s="425"/>
      <c r="IO8219" s="425"/>
      <c r="IP8219" s="425"/>
      <c r="IQ8219" s="425"/>
      <c r="IR8219" s="425"/>
      <c r="IS8219" s="425"/>
      <c r="IT8219" s="425"/>
      <c r="IU8219" s="425"/>
      <c r="IV8219" s="425"/>
    </row>
    <row r="8220" s="428" customFormat="1" ht="27.6" customHeight="1" spans="2:256">
      <c r="B8220" s="465"/>
      <c r="GH8220" s="425"/>
      <c r="GI8220" s="425"/>
      <c r="GJ8220" s="425"/>
      <c r="GK8220" s="425"/>
      <c r="GL8220" s="425"/>
      <c r="GM8220" s="425"/>
      <c r="GN8220" s="425"/>
      <c r="GO8220" s="425"/>
      <c r="GP8220" s="425"/>
      <c r="GQ8220" s="425"/>
      <c r="GR8220" s="425"/>
      <c r="GS8220" s="425"/>
      <c r="GT8220" s="425"/>
      <c r="GU8220" s="425"/>
      <c r="GV8220" s="425"/>
      <c r="GW8220" s="425"/>
      <c r="GX8220" s="425"/>
      <c r="GY8220" s="425"/>
      <c r="GZ8220" s="425"/>
      <c r="HA8220" s="425"/>
      <c r="HB8220" s="425"/>
      <c r="HC8220" s="425"/>
      <c r="HD8220" s="425"/>
      <c r="HE8220" s="425"/>
      <c r="HF8220" s="425"/>
      <c r="HG8220" s="425"/>
      <c r="HH8220" s="425"/>
      <c r="HI8220" s="425"/>
      <c r="HJ8220" s="425"/>
      <c r="HK8220" s="425"/>
      <c r="HL8220" s="425"/>
      <c r="HM8220" s="425"/>
      <c r="HN8220" s="425"/>
      <c r="HO8220" s="425"/>
      <c r="HP8220" s="425"/>
      <c r="HQ8220" s="425"/>
      <c r="HR8220" s="425"/>
      <c r="HS8220" s="425"/>
      <c r="HT8220" s="425"/>
      <c r="HU8220" s="425"/>
      <c r="HV8220" s="425"/>
      <c r="HW8220" s="425"/>
      <c r="HX8220" s="425"/>
      <c r="HY8220" s="425"/>
      <c r="HZ8220" s="425"/>
      <c r="IA8220" s="425"/>
      <c r="IB8220" s="425"/>
      <c r="IC8220" s="425"/>
      <c r="ID8220" s="425"/>
      <c r="IE8220" s="425"/>
      <c r="IF8220" s="425"/>
      <c r="IG8220" s="425"/>
      <c r="IH8220" s="425"/>
      <c r="II8220" s="425"/>
      <c r="IJ8220" s="425"/>
      <c r="IK8220" s="425"/>
      <c r="IL8220" s="425"/>
      <c r="IM8220" s="425"/>
      <c r="IN8220" s="425"/>
      <c r="IO8220" s="425"/>
      <c r="IP8220" s="425"/>
      <c r="IQ8220" s="425"/>
      <c r="IR8220" s="425"/>
      <c r="IS8220" s="425"/>
      <c r="IT8220" s="425"/>
      <c r="IU8220" s="425"/>
      <c r="IV8220" s="425"/>
    </row>
    <row r="8221" s="428" customFormat="1" ht="27.6" customHeight="1" spans="2:256">
      <c r="B8221" s="465"/>
      <c r="GH8221" s="425"/>
      <c r="GI8221" s="425"/>
      <c r="GJ8221" s="425"/>
      <c r="GK8221" s="425"/>
      <c r="GL8221" s="425"/>
      <c r="GM8221" s="425"/>
      <c r="GN8221" s="425"/>
      <c r="GO8221" s="425"/>
      <c r="GP8221" s="425"/>
      <c r="GQ8221" s="425"/>
      <c r="GR8221" s="425"/>
      <c r="GS8221" s="425"/>
      <c r="GT8221" s="425"/>
      <c r="GU8221" s="425"/>
      <c r="GV8221" s="425"/>
      <c r="GW8221" s="425"/>
      <c r="GX8221" s="425"/>
      <c r="GY8221" s="425"/>
      <c r="GZ8221" s="425"/>
      <c r="HA8221" s="425"/>
      <c r="HB8221" s="425"/>
      <c r="HC8221" s="425"/>
      <c r="HD8221" s="425"/>
      <c r="HE8221" s="425"/>
      <c r="HF8221" s="425"/>
      <c r="HG8221" s="425"/>
      <c r="HH8221" s="425"/>
      <c r="HI8221" s="425"/>
      <c r="HJ8221" s="425"/>
      <c r="HK8221" s="425"/>
      <c r="HL8221" s="425"/>
      <c r="HM8221" s="425"/>
      <c r="HN8221" s="425"/>
      <c r="HO8221" s="425"/>
      <c r="HP8221" s="425"/>
      <c r="HQ8221" s="425"/>
      <c r="HR8221" s="425"/>
      <c r="HS8221" s="425"/>
      <c r="HT8221" s="425"/>
      <c r="HU8221" s="425"/>
      <c r="HV8221" s="425"/>
      <c r="HW8221" s="425"/>
      <c r="HX8221" s="425"/>
      <c r="HY8221" s="425"/>
      <c r="HZ8221" s="425"/>
      <c r="IA8221" s="425"/>
      <c r="IB8221" s="425"/>
      <c r="IC8221" s="425"/>
      <c r="ID8221" s="425"/>
      <c r="IE8221" s="425"/>
      <c r="IF8221" s="425"/>
      <c r="IG8221" s="425"/>
      <c r="IH8221" s="425"/>
      <c r="II8221" s="425"/>
      <c r="IJ8221" s="425"/>
      <c r="IK8221" s="425"/>
      <c r="IL8221" s="425"/>
      <c r="IM8221" s="425"/>
      <c r="IN8221" s="425"/>
      <c r="IO8221" s="425"/>
      <c r="IP8221" s="425"/>
      <c r="IQ8221" s="425"/>
      <c r="IR8221" s="425"/>
      <c r="IS8221" s="425"/>
      <c r="IT8221" s="425"/>
      <c r="IU8221" s="425"/>
      <c r="IV8221" s="425"/>
    </row>
    <row r="8222" s="428" customFormat="1" ht="27.6" customHeight="1" spans="2:256">
      <c r="B8222" s="465"/>
      <c r="GH8222" s="425"/>
      <c r="GI8222" s="425"/>
      <c r="GJ8222" s="425"/>
      <c r="GK8222" s="425"/>
      <c r="GL8222" s="425"/>
      <c r="GM8222" s="425"/>
      <c r="GN8222" s="425"/>
      <c r="GO8222" s="425"/>
      <c r="GP8222" s="425"/>
      <c r="GQ8222" s="425"/>
      <c r="GR8222" s="425"/>
      <c r="GS8222" s="425"/>
      <c r="GT8222" s="425"/>
      <c r="GU8222" s="425"/>
      <c r="GV8222" s="425"/>
      <c r="GW8222" s="425"/>
      <c r="GX8222" s="425"/>
      <c r="GY8222" s="425"/>
      <c r="GZ8222" s="425"/>
      <c r="HA8222" s="425"/>
      <c r="HB8222" s="425"/>
      <c r="HC8222" s="425"/>
      <c r="HD8222" s="425"/>
      <c r="HE8222" s="425"/>
      <c r="HF8222" s="425"/>
      <c r="HG8222" s="425"/>
      <c r="HH8222" s="425"/>
      <c r="HI8222" s="425"/>
      <c r="HJ8222" s="425"/>
      <c r="HK8222" s="425"/>
      <c r="HL8222" s="425"/>
      <c r="HM8222" s="425"/>
      <c r="HN8222" s="425"/>
      <c r="HO8222" s="425"/>
      <c r="HP8222" s="425"/>
      <c r="HQ8222" s="425"/>
      <c r="HR8222" s="425"/>
      <c r="HS8222" s="425"/>
      <c r="HT8222" s="425"/>
      <c r="HU8222" s="425"/>
      <c r="HV8222" s="425"/>
      <c r="HW8222" s="425"/>
      <c r="HX8222" s="425"/>
      <c r="HY8222" s="425"/>
      <c r="HZ8222" s="425"/>
      <c r="IA8222" s="425"/>
      <c r="IB8222" s="425"/>
      <c r="IC8222" s="425"/>
      <c r="ID8222" s="425"/>
      <c r="IE8222" s="425"/>
      <c r="IF8222" s="425"/>
      <c r="IG8222" s="425"/>
      <c r="IH8222" s="425"/>
      <c r="II8222" s="425"/>
      <c r="IJ8222" s="425"/>
      <c r="IK8222" s="425"/>
      <c r="IL8222" s="425"/>
      <c r="IM8222" s="425"/>
      <c r="IN8222" s="425"/>
      <c r="IO8222" s="425"/>
      <c r="IP8222" s="425"/>
      <c r="IQ8222" s="425"/>
      <c r="IR8222" s="425"/>
      <c r="IS8222" s="425"/>
      <c r="IT8222" s="425"/>
      <c r="IU8222" s="425"/>
      <c r="IV8222" s="425"/>
    </row>
    <row r="8223" s="428" customFormat="1" ht="27.6" customHeight="1" spans="2:256">
      <c r="B8223" s="465"/>
      <c r="GH8223" s="425"/>
      <c r="GI8223" s="425"/>
      <c r="GJ8223" s="425"/>
      <c r="GK8223" s="425"/>
      <c r="GL8223" s="425"/>
      <c r="GM8223" s="425"/>
      <c r="GN8223" s="425"/>
      <c r="GO8223" s="425"/>
      <c r="GP8223" s="425"/>
      <c r="GQ8223" s="425"/>
      <c r="GR8223" s="425"/>
      <c r="GS8223" s="425"/>
      <c r="GT8223" s="425"/>
      <c r="GU8223" s="425"/>
      <c r="GV8223" s="425"/>
      <c r="GW8223" s="425"/>
      <c r="GX8223" s="425"/>
      <c r="GY8223" s="425"/>
      <c r="GZ8223" s="425"/>
      <c r="HA8223" s="425"/>
      <c r="HB8223" s="425"/>
      <c r="HC8223" s="425"/>
      <c r="HD8223" s="425"/>
      <c r="HE8223" s="425"/>
      <c r="HF8223" s="425"/>
      <c r="HG8223" s="425"/>
      <c r="HH8223" s="425"/>
      <c r="HI8223" s="425"/>
      <c r="HJ8223" s="425"/>
      <c r="HK8223" s="425"/>
      <c r="HL8223" s="425"/>
      <c r="HM8223" s="425"/>
      <c r="HN8223" s="425"/>
      <c r="HO8223" s="425"/>
      <c r="HP8223" s="425"/>
      <c r="HQ8223" s="425"/>
      <c r="HR8223" s="425"/>
      <c r="HS8223" s="425"/>
      <c r="HT8223" s="425"/>
      <c r="HU8223" s="425"/>
      <c r="HV8223" s="425"/>
      <c r="HW8223" s="425"/>
      <c r="HX8223" s="425"/>
      <c r="HY8223" s="425"/>
      <c r="HZ8223" s="425"/>
      <c r="IA8223" s="425"/>
      <c r="IB8223" s="425"/>
      <c r="IC8223" s="425"/>
      <c r="ID8223" s="425"/>
      <c r="IE8223" s="425"/>
      <c r="IF8223" s="425"/>
      <c r="IG8223" s="425"/>
      <c r="IH8223" s="425"/>
      <c r="II8223" s="425"/>
      <c r="IJ8223" s="425"/>
      <c r="IK8223" s="425"/>
      <c r="IL8223" s="425"/>
      <c r="IM8223" s="425"/>
      <c r="IN8223" s="425"/>
      <c r="IO8223" s="425"/>
      <c r="IP8223" s="425"/>
      <c r="IQ8223" s="425"/>
      <c r="IR8223" s="425"/>
      <c r="IS8223" s="425"/>
      <c r="IT8223" s="425"/>
      <c r="IU8223" s="425"/>
      <c r="IV8223" s="425"/>
    </row>
    <row r="8224" s="428" customFormat="1" ht="27.6" customHeight="1" spans="2:256">
      <c r="B8224" s="465"/>
      <c r="GH8224" s="425"/>
      <c r="GI8224" s="425"/>
      <c r="GJ8224" s="425"/>
      <c r="GK8224" s="425"/>
      <c r="GL8224" s="425"/>
      <c r="GM8224" s="425"/>
      <c r="GN8224" s="425"/>
      <c r="GO8224" s="425"/>
      <c r="GP8224" s="425"/>
      <c r="GQ8224" s="425"/>
      <c r="GR8224" s="425"/>
      <c r="GS8224" s="425"/>
      <c r="GT8224" s="425"/>
      <c r="GU8224" s="425"/>
      <c r="GV8224" s="425"/>
      <c r="GW8224" s="425"/>
      <c r="GX8224" s="425"/>
      <c r="GY8224" s="425"/>
      <c r="GZ8224" s="425"/>
      <c r="HA8224" s="425"/>
      <c r="HB8224" s="425"/>
      <c r="HC8224" s="425"/>
      <c r="HD8224" s="425"/>
      <c r="HE8224" s="425"/>
      <c r="HF8224" s="425"/>
      <c r="HG8224" s="425"/>
      <c r="HH8224" s="425"/>
      <c r="HI8224" s="425"/>
      <c r="HJ8224" s="425"/>
      <c r="HK8224" s="425"/>
      <c r="HL8224" s="425"/>
      <c r="HM8224" s="425"/>
      <c r="HN8224" s="425"/>
      <c r="HO8224" s="425"/>
      <c r="HP8224" s="425"/>
      <c r="HQ8224" s="425"/>
      <c r="HR8224" s="425"/>
      <c r="HS8224" s="425"/>
      <c r="HT8224" s="425"/>
      <c r="HU8224" s="425"/>
      <c r="HV8224" s="425"/>
      <c r="HW8224" s="425"/>
      <c r="HX8224" s="425"/>
      <c r="HY8224" s="425"/>
      <c r="HZ8224" s="425"/>
      <c r="IA8224" s="425"/>
      <c r="IB8224" s="425"/>
      <c r="IC8224" s="425"/>
      <c r="ID8224" s="425"/>
      <c r="IE8224" s="425"/>
      <c r="IF8224" s="425"/>
      <c r="IG8224" s="425"/>
      <c r="IH8224" s="425"/>
      <c r="II8224" s="425"/>
      <c r="IJ8224" s="425"/>
      <c r="IK8224" s="425"/>
      <c r="IL8224" s="425"/>
      <c r="IM8224" s="425"/>
      <c r="IN8224" s="425"/>
      <c r="IO8224" s="425"/>
      <c r="IP8224" s="425"/>
      <c r="IQ8224" s="425"/>
      <c r="IR8224" s="425"/>
      <c r="IS8224" s="425"/>
      <c r="IT8224" s="425"/>
      <c r="IU8224" s="425"/>
      <c r="IV8224" s="425"/>
    </row>
    <row r="8225" s="428" customFormat="1" ht="27.6" customHeight="1" spans="2:256">
      <c r="B8225" s="465"/>
      <c r="GH8225" s="425"/>
      <c r="GI8225" s="425"/>
      <c r="GJ8225" s="425"/>
      <c r="GK8225" s="425"/>
      <c r="GL8225" s="425"/>
      <c r="GM8225" s="425"/>
      <c r="GN8225" s="425"/>
      <c r="GO8225" s="425"/>
      <c r="GP8225" s="425"/>
      <c r="GQ8225" s="425"/>
      <c r="GR8225" s="425"/>
      <c r="GS8225" s="425"/>
      <c r="GT8225" s="425"/>
      <c r="GU8225" s="425"/>
      <c r="GV8225" s="425"/>
      <c r="GW8225" s="425"/>
      <c r="GX8225" s="425"/>
      <c r="GY8225" s="425"/>
      <c r="GZ8225" s="425"/>
      <c r="HA8225" s="425"/>
      <c r="HB8225" s="425"/>
      <c r="HC8225" s="425"/>
      <c r="HD8225" s="425"/>
      <c r="HE8225" s="425"/>
      <c r="HF8225" s="425"/>
      <c r="HG8225" s="425"/>
      <c r="HH8225" s="425"/>
      <c r="HI8225" s="425"/>
      <c r="HJ8225" s="425"/>
      <c r="HK8225" s="425"/>
      <c r="HL8225" s="425"/>
      <c r="HM8225" s="425"/>
      <c r="HN8225" s="425"/>
      <c r="HO8225" s="425"/>
      <c r="HP8225" s="425"/>
      <c r="HQ8225" s="425"/>
      <c r="HR8225" s="425"/>
      <c r="HS8225" s="425"/>
      <c r="HT8225" s="425"/>
      <c r="HU8225" s="425"/>
      <c r="HV8225" s="425"/>
      <c r="HW8225" s="425"/>
      <c r="HX8225" s="425"/>
      <c r="HY8225" s="425"/>
      <c r="HZ8225" s="425"/>
      <c r="IA8225" s="425"/>
      <c r="IB8225" s="425"/>
      <c r="IC8225" s="425"/>
      <c r="ID8225" s="425"/>
      <c r="IE8225" s="425"/>
      <c r="IF8225" s="425"/>
      <c r="IG8225" s="425"/>
      <c r="IH8225" s="425"/>
      <c r="II8225" s="425"/>
      <c r="IJ8225" s="425"/>
      <c r="IK8225" s="425"/>
      <c r="IL8225" s="425"/>
      <c r="IM8225" s="425"/>
      <c r="IN8225" s="425"/>
      <c r="IO8225" s="425"/>
      <c r="IP8225" s="425"/>
      <c r="IQ8225" s="425"/>
      <c r="IR8225" s="425"/>
      <c r="IS8225" s="425"/>
      <c r="IT8225" s="425"/>
      <c r="IU8225" s="425"/>
      <c r="IV8225" s="425"/>
    </row>
    <row r="8226" s="428" customFormat="1" ht="27.6" customHeight="1" spans="2:256">
      <c r="B8226" s="465"/>
      <c r="GH8226" s="425"/>
      <c r="GI8226" s="425"/>
      <c r="GJ8226" s="425"/>
      <c r="GK8226" s="425"/>
      <c r="GL8226" s="425"/>
      <c r="GM8226" s="425"/>
      <c r="GN8226" s="425"/>
      <c r="GO8226" s="425"/>
      <c r="GP8226" s="425"/>
      <c r="GQ8226" s="425"/>
      <c r="GR8226" s="425"/>
      <c r="GS8226" s="425"/>
      <c r="GT8226" s="425"/>
      <c r="GU8226" s="425"/>
      <c r="GV8226" s="425"/>
      <c r="GW8226" s="425"/>
      <c r="GX8226" s="425"/>
      <c r="GY8226" s="425"/>
      <c r="GZ8226" s="425"/>
      <c r="HA8226" s="425"/>
      <c r="HB8226" s="425"/>
      <c r="HC8226" s="425"/>
      <c r="HD8226" s="425"/>
      <c r="HE8226" s="425"/>
      <c r="HF8226" s="425"/>
      <c r="HG8226" s="425"/>
      <c r="HH8226" s="425"/>
      <c r="HI8226" s="425"/>
      <c r="HJ8226" s="425"/>
      <c r="HK8226" s="425"/>
      <c r="HL8226" s="425"/>
      <c r="HM8226" s="425"/>
      <c r="HN8226" s="425"/>
      <c r="HO8226" s="425"/>
      <c r="HP8226" s="425"/>
      <c r="HQ8226" s="425"/>
      <c r="HR8226" s="425"/>
      <c r="HS8226" s="425"/>
      <c r="HT8226" s="425"/>
      <c r="HU8226" s="425"/>
      <c r="HV8226" s="425"/>
      <c r="HW8226" s="425"/>
      <c r="HX8226" s="425"/>
      <c r="HY8226" s="425"/>
      <c r="HZ8226" s="425"/>
      <c r="IA8226" s="425"/>
      <c r="IB8226" s="425"/>
      <c r="IC8226" s="425"/>
      <c r="ID8226" s="425"/>
      <c r="IE8226" s="425"/>
      <c r="IF8226" s="425"/>
      <c r="IG8226" s="425"/>
      <c r="IH8226" s="425"/>
      <c r="II8226" s="425"/>
      <c r="IJ8226" s="425"/>
      <c r="IK8226" s="425"/>
      <c r="IL8226" s="425"/>
      <c r="IM8226" s="425"/>
      <c r="IN8226" s="425"/>
      <c r="IO8226" s="425"/>
      <c r="IP8226" s="425"/>
      <c r="IQ8226" s="425"/>
      <c r="IR8226" s="425"/>
      <c r="IS8226" s="425"/>
      <c r="IT8226" s="425"/>
      <c r="IU8226" s="425"/>
      <c r="IV8226" s="425"/>
    </row>
    <row r="8227" s="428" customFormat="1" ht="27.6" customHeight="1" spans="2:256">
      <c r="B8227" s="465"/>
      <c r="GH8227" s="425"/>
      <c r="GI8227" s="425"/>
      <c r="GJ8227" s="425"/>
      <c r="GK8227" s="425"/>
      <c r="GL8227" s="425"/>
      <c r="GM8227" s="425"/>
      <c r="GN8227" s="425"/>
      <c r="GO8227" s="425"/>
      <c r="GP8227" s="425"/>
      <c r="GQ8227" s="425"/>
      <c r="GR8227" s="425"/>
      <c r="GS8227" s="425"/>
      <c r="GT8227" s="425"/>
      <c r="GU8227" s="425"/>
      <c r="GV8227" s="425"/>
      <c r="GW8227" s="425"/>
      <c r="GX8227" s="425"/>
      <c r="GY8227" s="425"/>
      <c r="GZ8227" s="425"/>
      <c r="HA8227" s="425"/>
      <c r="HB8227" s="425"/>
      <c r="HC8227" s="425"/>
      <c r="HD8227" s="425"/>
      <c r="HE8227" s="425"/>
      <c r="HF8227" s="425"/>
      <c r="HG8227" s="425"/>
      <c r="HH8227" s="425"/>
      <c r="HI8227" s="425"/>
      <c r="HJ8227" s="425"/>
      <c r="HK8227" s="425"/>
      <c r="HL8227" s="425"/>
      <c r="HM8227" s="425"/>
      <c r="HN8227" s="425"/>
      <c r="HO8227" s="425"/>
      <c r="HP8227" s="425"/>
      <c r="HQ8227" s="425"/>
      <c r="HR8227" s="425"/>
      <c r="HS8227" s="425"/>
      <c r="HT8227" s="425"/>
      <c r="HU8227" s="425"/>
      <c r="HV8227" s="425"/>
      <c r="HW8227" s="425"/>
      <c r="HX8227" s="425"/>
      <c r="HY8227" s="425"/>
      <c r="HZ8227" s="425"/>
      <c r="IA8227" s="425"/>
      <c r="IB8227" s="425"/>
      <c r="IC8227" s="425"/>
      <c r="ID8227" s="425"/>
      <c r="IE8227" s="425"/>
      <c r="IF8227" s="425"/>
      <c r="IG8227" s="425"/>
      <c r="IH8227" s="425"/>
      <c r="II8227" s="425"/>
      <c r="IJ8227" s="425"/>
      <c r="IK8227" s="425"/>
      <c r="IL8227" s="425"/>
      <c r="IM8227" s="425"/>
      <c r="IN8227" s="425"/>
      <c r="IO8227" s="425"/>
      <c r="IP8227" s="425"/>
      <c r="IQ8227" s="425"/>
      <c r="IR8227" s="425"/>
      <c r="IS8227" s="425"/>
      <c r="IT8227" s="425"/>
      <c r="IU8227" s="425"/>
      <c r="IV8227" s="425"/>
    </row>
    <row r="8228" s="428" customFormat="1" ht="27.6" customHeight="1" spans="2:256">
      <c r="B8228" s="465"/>
      <c r="GH8228" s="425"/>
      <c r="GI8228" s="425"/>
      <c r="GJ8228" s="425"/>
      <c r="GK8228" s="425"/>
      <c r="GL8228" s="425"/>
      <c r="GM8228" s="425"/>
      <c r="GN8228" s="425"/>
      <c r="GO8228" s="425"/>
      <c r="GP8228" s="425"/>
      <c r="GQ8228" s="425"/>
      <c r="GR8228" s="425"/>
      <c r="GS8228" s="425"/>
      <c r="GT8228" s="425"/>
      <c r="GU8228" s="425"/>
      <c r="GV8228" s="425"/>
      <c r="GW8228" s="425"/>
      <c r="GX8228" s="425"/>
      <c r="GY8228" s="425"/>
      <c r="GZ8228" s="425"/>
      <c r="HA8228" s="425"/>
      <c r="HB8228" s="425"/>
      <c r="HC8228" s="425"/>
      <c r="HD8228" s="425"/>
      <c r="HE8228" s="425"/>
      <c r="HF8228" s="425"/>
      <c r="HG8228" s="425"/>
      <c r="HH8228" s="425"/>
      <c r="HI8228" s="425"/>
      <c r="HJ8228" s="425"/>
      <c r="HK8228" s="425"/>
      <c r="HL8228" s="425"/>
      <c r="HM8228" s="425"/>
      <c r="HN8228" s="425"/>
      <c r="HO8228" s="425"/>
      <c r="HP8228" s="425"/>
      <c r="HQ8228" s="425"/>
      <c r="HR8228" s="425"/>
      <c r="HS8228" s="425"/>
      <c r="HT8228" s="425"/>
      <c r="HU8228" s="425"/>
      <c r="HV8228" s="425"/>
      <c r="HW8228" s="425"/>
      <c r="HX8228" s="425"/>
      <c r="HY8228" s="425"/>
      <c r="HZ8228" s="425"/>
      <c r="IA8228" s="425"/>
      <c r="IB8228" s="425"/>
      <c r="IC8228" s="425"/>
      <c r="ID8228" s="425"/>
      <c r="IE8228" s="425"/>
      <c r="IF8228" s="425"/>
      <c r="IG8228" s="425"/>
      <c r="IH8228" s="425"/>
      <c r="II8228" s="425"/>
      <c r="IJ8228" s="425"/>
      <c r="IK8228" s="425"/>
      <c r="IL8228" s="425"/>
      <c r="IM8228" s="425"/>
      <c r="IN8228" s="425"/>
      <c r="IO8228" s="425"/>
      <c r="IP8228" s="425"/>
      <c r="IQ8228" s="425"/>
      <c r="IR8228" s="425"/>
      <c r="IS8228" s="425"/>
      <c r="IT8228" s="425"/>
      <c r="IU8228" s="425"/>
      <c r="IV8228" s="425"/>
    </row>
    <row r="8229" s="428" customFormat="1" ht="27.6" customHeight="1" spans="2:256">
      <c r="B8229" s="465"/>
      <c r="GH8229" s="425"/>
      <c r="GI8229" s="425"/>
      <c r="GJ8229" s="425"/>
      <c r="GK8229" s="425"/>
      <c r="GL8229" s="425"/>
      <c r="GM8229" s="425"/>
      <c r="GN8229" s="425"/>
      <c r="GO8229" s="425"/>
      <c r="GP8229" s="425"/>
      <c r="GQ8229" s="425"/>
      <c r="GR8229" s="425"/>
      <c r="GS8229" s="425"/>
      <c r="GT8229" s="425"/>
      <c r="GU8229" s="425"/>
      <c r="GV8229" s="425"/>
      <c r="GW8229" s="425"/>
      <c r="GX8229" s="425"/>
      <c r="GY8229" s="425"/>
      <c r="GZ8229" s="425"/>
      <c r="HA8229" s="425"/>
      <c r="HB8229" s="425"/>
      <c r="HC8229" s="425"/>
      <c r="HD8229" s="425"/>
      <c r="HE8229" s="425"/>
      <c r="HF8229" s="425"/>
      <c r="HG8229" s="425"/>
      <c r="HH8229" s="425"/>
      <c r="HI8229" s="425"/>
      <c r="HJ8229" s="425"/>
      <c r="HK8229" s="425"/>
      <c r="HL8229" s="425"/>
      <c r="HM8229" s="425"/>
      <c r="HN8229" s="425"/>
      <c r="HO8229" s="425"/>
      <c r="HP8229" s="425"/>
      <c r="HQ8229" s="425"/>
      <c r="HR8229" s="425"/>
      <c r="HS8229" s="425"/>
      <c r="HT8229" s="425"/>
      <c r="HU8229" s="425"/>
      <c r="HV8229" s="425"/>
      <c r="HW8229" s="425"/>
      <c r="HX8229" s="425"/>
      <c r="HY8229" s="425"/>
      <c r="HZ8229" s="425"/>
      <c r="IA8229" s="425"/>
      <c r="IB8229" s="425"/>
      <c r="IC8229" s="425"/>
      <c r="ID8229" s="425"/>
      <c r="IE8229" s="425"/>
      <c r="IF8229" s="425"/>
      <c r="IG8229" s="425"/>
      <c r="IH8229" s="425"/>
      <c r="II8229" s="425"/>
      <c r="IJ8229" s="425"/>
      <c r="IK8229" s="425"/>
      <c r="IL8229" s="425"/>
      <c r="IM8229" s="425"/>
      <c r="IN8229" s="425"/>
      <c r="IO8229" s="425"/>
      <c r="IP8229" s="425"/>
      <c r="IQ8229" s="425"/>
      <c r="IR8229" s="425"/>
      <c r="IS8229" s="425"/>
      <c r="IT8229" s="425"/>
      <c r="IU8229" s="425"/>
      <c r="IV8229" s="425"/>
    </row>
    <row r="8230" s="428" customFormat="1" ht="27.6" customHeight="1" spans="2:256">
      <c r="B8230" s="465"/>
      <c r="GH8230" s="425"/>
      <c r="GI8230" s="425"/>
      <c r="GJ8230" s="425"/>
      <c r="GK8230" s="425"/>
      <c r="GL8230" s="425"/>
      <c r="GM8230" s="425"/>
      <c r="GN8230" s="425"/>
      <c r="GO8230" s="425"/>
      <c r="GP8230" s="425"/>
      <c r="GQ8230" s="425"/>
      <c r="GR8230" s="425"/>
      <c r="GS8230" s="425"/>
      <c r="GT8230" s="425"/>
      <c r="GU8230" s="425"/>
      <c r="GV8230" s="425"/>
      <c r="GW8230" s="425"/>
      <c r="GX8230" s="425"/>
      <c r="GY8230" s="425"/>
      <c r="GZ8230" s="425"/>
      <c r="HA8230" s="425"/>
      <c r="HB8230" s="425"/>
      <c r="HC8230" s="425"/>
      <c r="HD8230" s="425"/>
      <c r="HE8230" s="425"/>
      <c r="HF8230" s="425"/>
      <c r="HG8230" s="425"/>
      <c r="HH8230" s="425"/>
      <c r="HI8230" s="425"/>
      <c r="HJ8230" s="425"/>
      <c r="HK8230" s="425"/>
      <c r="HL8230" s="425"/>
      <c r="HM8230" s="425"/>
      <c r="HN8230" s="425"/>
      <c r="HO8230" s="425"/>
      <c r="HP8230" s="425"/>
      <c r="HQ8230" s="425"/>
      <c r="HR8230" s="425"/>
      <c r="HS8230" s="425"/>
      <c r="HT8230" s="425"/>
      <c r="HU8230" s="425"/>
      <c r="HV8230" s="425"/>
      <c r="HW8230" s="425"/>
      <c r="HX8230" s="425"/>
      <c r="HY8230" s="425"/>
      <c r="HZ8230" s="425"/>
      <c r="IA8230" s="425"/>
      <c r="IB8230" s="425"/>
      <c r="IC8230" s="425"/>
      <c r="ID8230" s="425"/>
      <c r="IE8230" s="425"/>
      <c r="IF8230" s="425"/>
      <c r="IG8230" s="425"/>
      <c r="IH8230" s="425"/>
      <c r="II8230" s="425"/>
      <c r="IJ8230" s="425"/>
      <c r="IK8230" s="425"/>
      <c r="IL8230" s="425"/>
      <c r="IM8230" s="425"/>
      <c r="IN8230" s="425"/>
      <c r="IO8230" s="425"/>
      <c r="IP8230" s="425"/>
      <c r="IQ8230" s="425"/>
      <c r="IR8230" s="425"/>
      <c r="IS8230" s="425"/>
      <c r="IT8230" s="425"/>
      <c r="IU8230" s="425"/>
      <c r="IV8230" s="425"/>
    </row>
    <row r="8231" s="428" customFormat="1" ht="27.6" customHeight="1" spans="2:256">
      <c r="B8231" s="465"/>
      <c r="GH8231" s="425"/>
      <c r="GI8231" s="425"/>
      <c r="GJ8231" s="425"/>
      <c r="GK8231" s="425"/>
      <c r="GL8231" s="425"/>
      <c r="GM8231" s="425"/>
      <c r="GN8231" s="425"/>
      <c r="GO8231" s="425"/>
      <c r="GP8231" s="425"/>
      <c r="GQ8231" s="425"/>
      <c r="GR8231" s="425"/>
      <c r="GS8231" s="425"/>
      <c r="GT8231" s="425"/>
      <c r="GU8231" s="425"/>
      <c r="GV8231" s="425"/>
      <c r="GW8231" s="425"/>
      <c r="GX8231" s="425"/>
      <c r="GY8231" s="425"/>
      <c r="GZ8231" s="425"/>
      <c r="HA8231" s="425"/>
      <c r="HB8231" s="425"/>
      <c r="HC8231" s="425"/>
      <c r="HD8231" s="425"/>
      <c r="HE8231" s="425"/>
      <c r="HF8231" s="425"/>
      <c r="HG8231" s="425"/>
      <c r="HH8231" s="425"/>
      <c r="HI8231" s="425"/>
      <c r="HJ8231" s="425"/>
      <c r="HK8231" s="425"/>
      <c r="HL8231" s="425"/>
      <c r="HM8231" s="425"/>
      <c r="HN8231" s="425"/>
      <c r="HO8231" s="425"/>
      <c r="HP8231" s="425"/>
      <c r="HQ8231" s="425"/>
      <c r="HR8231" s="425"/>
      <c r="HS8231" s="425"/>
      <c r="HT8231" s="425"/>
      <c r="HU8231" s="425"/>
      <c r="HV8231" s="425"/>
      <c r="HW8231" s="425"/>
      <c r="HX8231" s="425"/>
      <c r="HY8231" s="425"/>
      <c r="HZ8231" s="425"/>
      <c r="IA8231" s="425"/>
      <c r="IB8231" s="425"/>
      <c r="IC8231" s="425"/>
      <c r="ID8231" s="425"/>
      <c r="IE8231" s="425"/>
      <c r="IF8231" s="425"/>
      <c r="IG8231" s="425"/>
      <c r="IH8231" s="425"/>
      <c r="II8231" s="425"/>
      <c r="IJ8231" s="425"/>
      <c r="IK8231" s="425"/>
      <c r="IL8231" s="425"/>
      <c r="IM8231" s="425"/>
      <c r="IN8231" s="425"/>
      <c r="IO8231" s="425"/>
      <c r="IP8231" s="425"/>
      <c r="IQ8231" s="425"/>
      <c r="IR8231" s="425"/>
      <c r="IS8231" s="425"/>
      <c r="IT8231" s="425"/>
      <c r="IU8231" s="425"/>
      <c r="IV8231" s="425"/>
    </row>
    <row r="8232" s="428" customFormat="1" ht="27.6" customHeight="1" spans="2:256">
      <c r="B8232" s="465"/>
      <c r="GH8232" s="425"/>
      <c r="GI8232" s="425"/>
      <c r="GJ8232" s="425"/>
      <c r="GK8232" s="425"/>
      <c r="GL8232" s="425"/>
      <c r="GM8232" s="425"/>
      <c r="GN8232" s="425"/>
      <c r="GO8232" s="425"/>
      <c r="GP8232" s="425"/>
      <c r="GQ8232" s="425"/>
      <c r="GR8232" s="425"/>
      <c r="GS8232" s="425"/>
      <c r="GT8232" s="425"/>
      <c r="GU8232" s="425"/>
      <c r="GV8232" s="425"/>
      <c r="GW8232" s="425"/>
      <c r="GX8232" s="425"/>
      <c r="GY8232" s="425"/>
      <c r="GZ8232" s="425"/>
      <c r="HA8232" s="425"/>
      <c r="HB8232" s="425"/>
      <c r="HC8232" s="425"/>
      <c r="HD8232" s="425"/>
      <c r="HE8232" s="425"/>
      <c r="HF8232" s="425"/>
      <c r="HG8232" s="425"/>
      <c r="HH8232" s="425"/>
      <c r="HI8232" s="425"/>
      <c r="HJ8232" s="425"/>
      <c r="HK8232" s="425"/>
      <c r="HL8232" s="425"/>
      <c r="HM8232" s="425"/>
      <c r="HN8232" s="425"/>
      <c r="HO8232" s="425"/>
      <c r="HP8232" s="425"/>
      <c r="HQ8232" s="425"/>
      <c r="HR8232" s="425"/>
      <c r="HS8232" s="425"/>
      <c r="HT8232" s="425"/>
      <c r="HU8232" s="425"/>
      <c r="HV8232" s="425"/>
      <c r="HW8232" s="425"/>
      <c r="HX8232" s="425"/>
      <c r="HY8232" s="425"/>
      <c r="HZ8232" s="425"/>
      <c r="IA8232" s="425"/>
      <c r="IB8232" s="425"/>
      <c r="IC8232" s="425"/>
      <c r="ID8232" s="425"/>
      <c r="IE8232" s="425"/>
      <c r="IF8232" s="425"/>
      <c r="IG8232" s="425"/>
      <c r="IH8232" s="425"/>
      <c r="II8232" s="425"/>
      <c r="IJ8232" s="425"/>
      <c r="IK8232" s="425"/>
      <c r="IL8232" s="425"/>
      <c r="IM8232" s="425"/>
      <c r="IN8232" s="425"/>
      <c r="IO8232" s="425"/>
      <c r="IP8232" s="425"/>
      <c r="IQ8232" s="425"/>
      <c r="IR8232" s="425"/>
      <c r="IS8232" s="425"/>
      <c r="IT8232" s="425"/>
      <c r="IU8232" s="425"/>
      <c r="IV8232" s="425"/>
    </row>
    <row r="8233" s="428" customFormat="1" ht="27.6" customHeight="1" spans="2:256">
      <c r="B8233" s="465"/>
      <c r="GH8233" s="425"/>
      <c r="GI8233" s="425"/>
      <c r="GJ8233" s="425"/>
      <c r="GK8233" s="425"/>
      <c r="GL8233" s="425"/>
      <c r="GM8233" s="425"/>
      <c r="GN8233" s="425"/>
      <c r="GO8233" s="425"/>
      <c r="GP8233" s="425"/>
      <c r="GQ8233" s="425"/>
      <c r="GR8233" s="425"/>
      <c r="GS8233" s="425"/>
      <c r="GT8233" s="425"/>
      <c r="GU8233" s="425"/>
      <c r="GV8233" s="425"/>
      <c r="GW8233" s="425"/>
      <c r="GX8233" s="425"/>
      <c r="GY8233" s="425"/>
      <c r="GZ8233" s="425"/>
      <c r="HA8233" s="425"/>
      <c r="HB8233" s="425"/>
      <c r="HC8233" s="425"/>
      <c r="HD8233" s="425"/>
      <c r="HE8233" s="425"/>
      <c r="HF8233" s="425"/>
      <c r="HG8233" s="425"/>
      <c r="HH8233" s="425"/>
      <c r="HI8233" s="425"/>
      <c r="HJ8233" s="425"/>
      <c r="HK8233" s="425"/>
      <c r="HL8233" s="425"/>
      <c r="HM8233" s="425"/>
      <c r="HN8233" s="425"/>
      <c r="HO8233" s="425"/>
      <c r="HP8233" s="425"/>
      <c r="HQ8233" s="425"/>
      <c r="HR8233" s="425"/>
      <c r="HS8233" s="425"/>
      <c r="HT8233" s="425"/>
      <c r="HU8233" s="425"/>
      <c r="HV8233" s="425"/>
      <c r="HW8233" s="425"/>
      <c r="HX8233" s="425"/>
      <c r="HY8233" s="425"/>
      <c r="HZ8233" s="425"/>
      <c r="IA8233" s="425"/>
      <c r="IB8233" s="425"/>
      <c r="IC8233" s="425"/>
      <c r="ID8233" s="425"/>
      <c r="IE8233" s="425"/>
      <c r="IF8233" s="425"/>
      <c r="IG8233" s="425"/>
      <c r="IH8233" s="425"/>
      <c r="II8233" s="425"/>
      <c r="IJ8233" s="425"/>
      <c r="IK8233" s="425"/>
      <c r="IL8233" s="425"/>
      <c r="IM8233" s="425"/>
      <c r="IN8233" s="425"/>
      <c r="IO8233" s="425"/>
      <c r="IP8233" s="425"/>
      <c r="IQ8233" s="425"/>
      <c r="IR8233" s="425"/>
      <c r="IS8233" s="425"/>
      <c r="IT8233" s="425"/>
      <c r="IU8233" s="425"/>
      <c r="IV8233" s="425"/>
    </row>
    <row r="8234" s="428" customFormat="1" ht="27.6" customHeight="1" spans="2:256">
      <c r="B8234" s="465"/>
      <c r="GH8234" s="425"/>
      <c r="GI8234" s="425"/>
      <c r="GJ8234" s="425"/>
      <c r="GK8234" s="425"/>
      <c r="GL8234" s="425"/>
      <c r="GM8234" s="425"/>
      <c r="GN8234" s="425"/>
      <c r="GO8234" s="425"/>
      <c r="GP8234" s="425"/>
      <c r="GQ8234" s="425"/>
      <c r="GR8234" s="425"/>
      <c r="GS8234" s="425"/>
      <c r="GT8234" s="425"/>
      <c r="GU8234" s="425"/>
      <c r="GV8234" s="425"/>
      <c r="GW8234" s="425"/>
      <c r="GX8234" s="425"/>
      <c r="GY8234" s="425"/>
      <c r="GZ8234" s="425"/>
      <c r="HA8234" s="425"/>
      <c r="HB8234" s="425"/>
      <c r="HC8234" s="425"/>
      <c r="HD8234" s="425"/>
      <c r="HE8234" s="425"/>
      <c r="HF8234" s="425"/>
      <c r="HG8234" s="425"/>
      <c r="HH8234" s="425"/>
      <c r="HI8234" s="425"/>
      <c r="HJ8234" s="425"/>
      <c r="HK8234" s="425"/>
      <c r="HL8234" s="425"/>
      <c r="HM8234" s="425"/>
      <c r="HN8234" s="425"/>
      <c r="HO8234" s="425"/>
      <c r="HP8234" s="425"/>
      <c r="HQ8234" s="425"/>
      <c r="HR8234" s="425"/>
      <c r="HS8234" s="425"/>
      <c r="HT8234" s="425"/>
      <c r="HU8234" s="425"/>
      <c r="HV8234" s="425"/>
      <c r="HW8234" s="425"/>
      <c r="HX8234" s="425"/>
      <c r="HY8234" s="425"/>
      <c r="HZ8234" s="425"/>
      <c r="IA8234" s="425"/>
      <c r="IB8234" s="425"/>
      <c r="IC8234" s="425"/>
      <c r="ID8234" s="425"/>
      <c r="IE8234" s="425"/>
      <c r="IF8234" s="425"/>
      <c r="IG8234" s="425"/>
      <c r="IH8234" s="425"/>
      <c r="II8234" s="425"/>
      <c r="IJ8234" s="425"/>
      <c r="IK8234" s="425"/>
      <c r="IL8234" s="425"/>
      <c r="IM8234" s="425"/>
      <c r="IN8234" s="425"/>
      <c r="IO8234" s="425"/>
      <c r="IP8234" s="425"/>
      <c r="IQ8234" s="425"/>
      <c r="IR8234" s="425"/>
      <c r="IS8234" s="425"/>
      <c r="IT8234" s="425"/>
      <c r="IU8234" s="425"/>
      <c r="IV8234" s="425"/>
    </row>
    <row r="8235" s="428" customFormat="1" ht="27.6" customHeight="1" spans="2:256">
      <c r="B8235" s="465"/>
      <c r="GH8235" s="425"/>
      <c r="GI8235" s="425"/>
      <c r="GJ8235" s="425"/>
      <c r="GK8235" s="425"/>
      <c r="GL8235" s="425"/>
      <c r="GM8235" s="425"/>
      <c r="GN8235" s="425"/>
      <c r="GO8235" s="425"/>
      <c r="GP8235" s="425"/>
      <c r="GQ8235" s="425"/>
      <c r="GR8235" s="425"/>
      <c r="GS8235" s="425"/>
      <c r="GT8235" s="425"/>
      <c r="GU8235" s="425"/>
      <c r="GV8235" s="425"/>
      <c r="GW8235" s="425"/>
      <c r="GX8235" s="425"/>
      <c r="GY8235" s="425"/>
      <c r="GZ8235" s="425"/>
      <c r="HA8235" s="425"/>
      <c r="HB8235" s="425"/>
      <c r="HC8235" s="425"/>
      <c r="HD8235" s="425"/>
      <c r="HE8235" s="425"/>
      <c r="HF8235" s="425"/>
      <c r="HG8235" s="425"/>
      <c r="HH8235" s="425"/>
      <c r="HI8235" s="425"/>
      <c r="HJ8235" s="425"/>
      <c r="HK8235" s="425"/>
      <c r="HL8235" s="425"/>
      <c r="HM8235" s="425"/>
      <c r="HN8235" s="425"/>
      <c r="HO8235" s="425"/>
      <c r="HP8235" s="425"/>
      <c r="HQ8235" s="425"/>
      <c r="HR8235" s="425"/>
      <c r="HS8235" s="425"/>
      <c r="HT8235" s="425"/>
      <c r="HU8235" s="425"/>
      <c r="HV8235" s="425"/>
      <c r="HW8235" s="425"/>
      <c r="HX8235" s="425"/>
      <c r="HY8235" s="425"/>
      <c r="HZ8235" s="425"/>
      <c r="IA8235" s="425"/>
      <c r="IB8235" s="425"/>
      <c r="IC8235" s="425"/>
      <c r="ID8235" s="425"/>
      <c r="IE8235" s="425"/>
      <c r="IF8235" s="425"/>
      <c r="IG8235" s="425"/>
      <c r="IH8235" s="425"/>
      <c r="II8235" s="425"/>
      <c r="IJ8235" s="425"/>
      <c r="IK8235" s="425"/>
      <c r="IL8235" s="425"/>
      <c r="IM8235" s="425"/>
      <c r="IN8235" s="425"/>
      <c r="IO8235" s="425"/>
      <c r="IP8235" s="425"/>
      <c r="IQ8235" s="425"/>
      <c r="IR8235" s="425"/>
      <c r="IS8235" s="425"/>
      <c r="IT8235" s="425"/>
      <c r="IU8235" s="425"/>
      <c r="IV8235" s="425"/>
    </row>
    <row r="8236" s="428" customFormat="1" ht="27.6" customHeight="1" spans="2:256">
      <c r="B8236" s="465"/>
      <c r="GH8236" s="425"/>
      <c r="GI8236" s="425"/>
      <c r="GJ8236" s="425"/>
      <c r="GK8236" s="425"/>
      <c r="GL8236" s="425"/>
      <c r="GM8236" s="425"/>
      <c r="GN8236" s="425"/>
      <c r="GO8236" s="425"/>
      <c r="GP8236" s="425"/>
      <c r="GQ8236" s="425"/>
      <c r="GR8236" s="425"/>
      <c r="GS8236" s="425"/>
      <c r="GT8236" s="425"/>
      <c r="GU8236" s="425"/>
      <c r="GV8236" s="425"/>
      <c r="GW8236" s="425"/>
      <c r="GX8236" s="425"/>
      <c r="GY8236" s="425"/>
      <c r="GZ8236" s="425"/>
      <c r="HA8236" s="425"/>
      <c r="HB8236" s="425"/>
      <c r="HC8236" s="425"/>
      <c r="HD8236" s="425"/>
      <c r="HE8236" s="425"/>
      <c r="HF8236" s="425"/>
      <c r="HG8236" s="425"/>
      <c r="HH8236" s="425"/>
      <c r="HI8236" s="425"/>
      <c r="HJ8236" s="425"/>
      <c r="HK8236" s="425"/>
      <c r="HL8236" s="425"/>
      <c r="HM8236" s="425"/>
      <c r="HN8236" s="425"/>
      <c r="HO8236" s="425"/>
      <c r="HP8236" s="425"/>
      <c r="HQ8236" s="425"/>
      <c r="HR8236" s="425"/>
      <c r="HS8236" s="425"/>
      <c r="HT8236" s="425"/>
      <c r="HU8236" s="425"/>
      <c r="HV8236" s="425"/>
      <c r="HW8236" s="425"/>
      <c r="HX8236" s="425"/>
      <c r="HY8236" s="425"/>
      <c r="HZ8236" s="425"/>
      <c r="IA8236" s="425"/>
      <c r="IB8236" s="425"/>
      <c r="IC8236" s="425"/>
      <c r="ID8236" s="425"/>
      <c r="IE8236" s="425"/>
      <c r="IF8236" s="425"/>
      <c r="IG8236" s="425"/>
      <c r="IH8236" s="425"/>
      <c r="II8236" s="425"/>
      <c r="IJ8236" s="425"/>
      <c r="IK8236" s="425"/>
      <c r="IL8236" s="425"/>
      <c r="IM8236" s="425"/>
      <c r="IN8236" s="425"/>
      <c r="IO8236" s="425"/>
      <c r="IP8236" s="425"/>
      <c r="IQ8236" s="425"/>
      <c r="IR8236" s="425"/>
      <c r="IS8236" s="425"/>
      <c r="IT8236" s="425"/>
      <c r="IU8236" s="425"/>
      <c r="IV8236" s="425"/>
    </row>
    <row r="8237" s="428" customFormat="1" ht="27.6" customHeight="1" spans="2:256">
      <c r="B8237" s="465"/>
      <c r="GH8237" s="425"/>
      <c r="GI8237" s="425"/>
      <c r="GJ8237" s="425"/>
      <c r="GK8237" s="425"/>
      <c r="GL8237" s="425"/>
      <c r="GM8237" s="425"/>
      <c r="GN8237" s="425"/>
      <c r="GO8237" s="425"/>
      <c r="GP8237" s="425"/>
      <c r="GQ8237" s="425"/>
      <c r="GR8237" s="425"/>
      <c r="GS8237" s="425"/>
      <c r="GT8237" s="425"/>
      <c r="GU8237" s="425"/>
      <c r="GV8237" s="425"/>
      <c r="GW8237" s="425"/>
      <c r="GX8237" s="425"/>
      <c r="GY8237" s="425"/>
      <c r="GZ8237" s="425"/>
      <c r="HA8237" s="425"/>
      <c r="HB8237" s="425"/>
      <c r="HC8237" s="425"/>
      <c r="HD8237" s="425"/>
      <c r="HE8237" s="425"/>
      <c r="HF8237" s="425"/>
      <c r="HG8237" s="425"/>
      <c r="HH8237" s="425"/>
      <c r="HI8237" s="425"/>
      <c r="HJ8237" s="425"/>
      <c r="HK8237" s="425"/>
      <c r="HL8237" s="425"/>
      <c r="HM8237" s="425"/>
      <c r="HN8237" s="425"/>
      <c r="HO8237" s="425"/>
      <c r="HP8237" s="425"/>
      <c r="HQ8237" s="425"/>
      <c r="HR8237" s="425"/>
      <c r="HS8237" s="425"/>
      <c r="HT8237" s="425"/>
      <c r="HU8237" s="425"/>
      <c r="HV8237" s="425"/>
      <c r="HW8237" s="425"/>
      <c r="HX8237" s="425"/>
      <c r="HY8237" s="425"/>
      <c r="HZ8237" s="425"/>
      <c r="IA8237" s="425"/>
      <c r="IB8237" s="425"/>
      <c r="IC8237" s="425"/>
      <c r="ID8237" s="425"/>
      <c r="IE8237" s="425"/>
      <c r="IF8237" s="425"/>
      <c r="IG8237" s="425"/>
      <c r="IH8237" s="425"/>
      <c r="II8237" s="425"/>
      <c r="IJ8237" s="425"/>
      <c r="IK8237" s="425"/>
      <c r="IL8237" s="425"/>
      <c r="IM8237" s="425"/>
      <c r="IN8237" s="425"/>
      <c r="IO8237" s="425"/>
      <c r="IP8237" s="425"/>
      <c r="IQ8237" s="425"/>
      <c r="IR8237" s="425"/>
      <c r="IS8237" s="425"/>
      <c r="IT8237" s="425"/>
      <c r="IU8237" s="425"/>
      <c r="IV8237" s="425"/>
    </row>
    <row r="8238" s="428" customFormat="1" ht="27.6" customHeight="1" spans="2:256">
      <c r="B8238" s="465"/>
      <c r="GH8238" s="425"/>
      <c r="GI8238" s="425"/>
      <c r="GJ8238" s="425"/>
      <c r="GK8238" s="425"/>
      <c r="GL8238" s="425"/>
      <c r="GM8238" s="425"/>
      <c r="GN8238" s="425"/>
      <c r="GO8238" s="425"/>
      <c r="GP8238" s="425"/>
      <c r="GQ8238" s="425"/>
      <c r="GR8238" s="425"/>
      <c r="GS8238" s="425"/>
      <c r="GT8238" s="425"/>
      <c r="GU8238" s="425"/>
      <c r="GV8238" s="425"/>
      <c r="GW8238" s="425"/>
      <c r="GX8238" s="425"/>
      <c r="GY8238" s="425"/>
      <c r="GZ8238" s="425"/>
      <c r="HA8238" s="425"/>
      <c r="HB8238" s="425"/>
      <c r="HC8238" s="425"/>
      <c r="HD8238" s="425"/>
      <c r="HE8238" s="425"/>
      <c r="HF8238" s="425"/>
      <c r="HG8238" s="425"/>
      <c r="HH8238" s="425"/>
      <c r="HI8238" s="425"/>
      <c r="HJ8238" s="425"/>
      <c r="HK8238" s="425"/>
      <c r="HL8238" s="425"/>
      <c r="HM8238" s="425"/>
      <c r="HN8238" s="425"/>
      <c r="HO8238" s="425"/>
      <c r="HP8238" s="425"/>
      <c r="HQ8238" s="425"/>
      <c r="HR8238" s="425"/>
      <c r="HS8238" s="425"/>
      <c r="HT8238" s="425"/>
      <c r="HU8238" s="425"/>
      <c r="HV8238" s="425"/>
      <c r="HW8238" s="425"/>
      <c r="HX8238" s="425"/>
      <c r="HY8238" s="425"/>
      <c r="HZ8238" s="425"/>
      <c r="IA8238" s="425"/>
      <c r="IB8238" s="425"/>
      <c r="IC8238" s="425"/>
      <c r="ID8238" s="425"/>
      <c r="IE8238" s="425"/>
      <c r="IF8238" s="425"/>
      <c r="IG8238" s="425"/>
      <c r="IH8238" s="425"/>
      <c r="II8238" s="425"/>
      <c r="IJ8238" s="425"/>
      <c r="IK8238" s="425"/>
      <c r="IL8238" s="425"/>
      <c r="IM8238" s="425"/>
      <c r="IN8238" s="425"/>
      <c r="IO8238" s="425"/>
      <c r="IP8238" s="425"/>
      <c r="IQ8238" s="425"/>
      <c r="IR8238" s="425"/>
      <c r="IS8238" s="425"/>
      <c r="IT8238" s="425"/>
      <c r="IU8238" s="425"/>
      <c r="IV8238" s="425"/>
    </row>
    <row r="8239" s="428" customFormat="1" ht="27.6" customHeight="1" spans="2:256">
      <c r="B8239" s="465"/>
      <c r="GH8239" s="425"/>
      <c r="GI8239" s="425"/>
      <c r="GJ8239" s="425"/>
      <c r="GK8239" s="425"/>
      <c r="GL8239" s="425"/>
      <c r="GM8239" s="425"/>
      <c r="GN8239" s="425"/>
      <c r="GO8239" s="425"/>
      <c r="GP8239" s="425"/>
      <c r="GQ8239" s="425"/>
      <c r="GR8239" s="425"/>
      <c r="GS8239" s="425"/>
      <c r="GT8239" s="425"/>
      <c r="GU8239" s="425"/>
      <c r="GV8239" s="425"/>
      <c r="GW8239" s="425"/>
      <c r="GX8239" s="425"/>
      <c r="GY8239" s="425"/>
      <c r="GZ8239" s="425"/>
      <c r="HA8239" s="425"/>
      <c r="HB8239" s="425"/>
      <c r="HC8239" s="425"/>
      <c r="HD8239" s="425"/>
      <c r="HE8239" s="425"/>
      <c r="HF8239" s="425"/>
      <c r="HG8239" s="425"/>
      <c r="HH8239" s="425"/>
      <c r="HI8239" s="425"/>
      <c r="HJ8239" s="425"/>
      <c r="HK8239" s="425"/>
      <c r="HL8239" s="425"/>
      <c r="HM8239" s="425"/>
      <c r="HN8239" s="425"/>
      <c r="HO8239" s="425"/>
      <c r="HP8239" s="425"/>
      <c r="HQ8239" s="425"/>
      <c r="HR8239" s="425"/>
      <c r="HS8239" s="425"/>
      <c r="HT8239" s="425"/>
      <c r="HU8239" s="425"/>
      <c r="HV8239" s="425"/>
      <c r="HW8239" s="425"/>
      <c r="HX8239" s="425"/>
      <c r="HY8239" s="425"/>
      <c r="HZ8239" s="425"/>
      <c r="IA8239" s="425"/>
      <c r="IB8239" s="425"/>
      <c r="IC8239" s="425"/>
      <c r="ID8239" s="425"/>
      <c r="IE8239" s="425"/>
      <c r="IF8239" s="425"/>
      <c r="IG8239" s="425"/>
      <c r="IH8239" s="425"/>
      <c r="II8239" s="425"/>
      <c r="IJ8239" s="425"/>
      <c r="IK8239" s="425"/>
      <c r="IL8239" s="425"/>
      <c r="IM8239" s="425"/>
      <c r="IN8239" s="425"/>
      <c r="IO8239" s="425"/>
      <c r="IP8239" s="425"/>
      <c r="IQ8239" s="425"/>
      <c r="IR8239" s="425"/>
      <c r="IS8239" s="425"/>
      <c r="IT8239" s="425"/>
      <c r="IU8239" s="425"/>
      <c r="IV8239" s="425"/>
    </row>
    <row r="8240" s="428" customFormat="1" ht="27.6" customHeight="1" spans="2:256">
      <c r="B8240" s="465"/>
      <c r="GH8240" s="425"/>
      <c r="GI8240" s="425"/>
      <c r="GJ8240" s="425"/>
      <c r="GK8240" s="425"/>
      <c r="GL8240" s="425"/>
      <c r="GM8240" s="425"/>
      <c r="GN8240" s="425"/>
      <c r="GO8240" s="425"/>
      <c r="GP8240" s="425"/>
      <c r="GQ8240" s="425"/>
      <c r="GR8240" s="425"/>
      <c r="GS8240" s="425"/>
      <c r="GT8240" s="425"/>
      <c r="GU8240" s="425"/>
      <c r="GV8240" s="425"/>
      <c r="GW8240" s="425"/>
      <c r="GX8240" s="425"/>
      <c r="GY8240" s="425"/>
      <c r="GZ8240" s="425"/>
      <c r="HA8240" s="425"/>
      <c r="HB8240" s="425"/>
      <c r="HC8240" s="425"/>
      <c r="HD8240" s="425"/>
      <c r="HE8240" s="425"/>
      <c r="HF8240" s="425"/>
      <c r="HG8240" s="425"/>
      <c r="HH8240" s="425"/>
      <c r="HI8240" s="425"/>
      <c r="HJ8240" s="425"/>
      <c r="HK8240" s="425"/>
      <c r="HL8240" s="425"/>
      <c r="HM8240" s="425"/>
      <c r="HN8240" s="425"/>
      <c r="HO8240" s="425"/>
      <c r="HP8240" s="425"/>
      <c r="HQ8240" s="425"/>
      <c r="HR8240" s="425"/>
      <c r="HS8240" s="425"/>
      <c r="HT8240" s="425"/>
      <c r="HU8240" s="425"/>
      <c r="HV8240" s="425"/>
      <c r="HW8240" s="425"/>
      <c r="HX8240" s="425"/>
      <c r="HY8240" s="425"/>
      <c r="HZ8240" s="425"/>
      <c r="IA8240" s="425"/>
      <c r="IB8240" s="425"/>
      <c r="IC8240" s="425"/>
      <c r="ID8240" s="425"/>
      <c r="IE8240" s="425"/>
      <c r="IF8240" s="425"/>
      <c r="IG8240" s="425"/>
      <c r="IH8240" s="425"/>
      <c r="II8240" s="425"/>
      <c r="IJ8240" s="425"/>
      <c r="IK8240" s="425"/>
      <c r="IL8240" s="425"/>
      <c r="IM8240" s="425"/>
      <c r="IN8240" s="425"/>
      <c r="IO8240" s="425"/>
      <c r="IP8240" s="425"/>
      <c r="IQ8240" s="425"/>
      <c r="IR8240" s="425"/>
      <c r="IS8240" s="425"/>
      <c r="IT8240" s="425"/>
      <c r="IU8240" s="425"/>
      <c r="IV8240" s="425"/>
    </row>
    <row r="8241" s="428" customFormat="1" ht="27.6" customHeight="1" spans="2:256">
      <c r="B8241" s="465"/>
      <c r="GH8241" s="425"/>
      <c r="GI8241" s="425"/>
      <c r="GJ8241" s="425"/>
      <c r="GK8241" s="425"/>
      <c r="GL8241" s="425"/>
      <c r="GM8241" s="425"/>
      <c r="GN8241" s="425"/>
      <c r="GO8241" s="425"/>
      <c r="GP8241" s="425"/>
      <c r="GQ8241" s="425"/>
      <c r="GR8241" s="425"/>
      <c r="GS8241" s="425"/>
      <c r="GT8241" s="425"/>
      <c r="GU8241" s="425"/>
      <c r="GV8241" s="425"/>
      <c r="GW8241" s="425"/>
      <c r="GX8241" s="425"/>
      <c r="GY8241" s="425"/>
      <c r="GZ8241" s="425"/>
      <c r="HA8241" s="425"/>
      <c r="HB8241" s="425"/>
      <c r="HC8241" s="425"/>
      <c r="HD8241" s="425"/>
      <c r="HE8241" s="425"/>
      <c r="HF8241" s="425"/>
      <c r="HG8241" s="425"/>
      <c r="HH8241" s="425"/>
      <c r="HI8241" s="425"/>
      <c r="HJ8241" s="425"/>
      <c r="HK8241" s="425"/>
      <c r="HL8241" s="425"/>
      <c r="HM8241" s="425"/>
      <c r="HN8241" s="425"/>
      <c r="HO8241" s="425"/>
      <c r="HP8241" s="425"/>
      <c r="HQ8241" s="425"/>
      <c r="HR8241" s="425"/>
      <c r="HS8241" s="425"/>
      <c r="HT8241" s="425"/>
      <c r="HU8241" s="425"/>
      <c r="HV8241" s="425"/>
      <c r="HW8241" s="425"/>
      <c r="HX8241" s="425"/>
      <c r="HY8241" s="425"/>
      <c r="HZ8241" s="425"/>
      <c r="IA8241" s="425"/>
      <c r="IB8241" s="425"/>
      <c r="IC8241" s="425"/>
      <c r="ID8241" s="425"/>
      <c r="IE8241" s="425"/>
      <c r="IF8241" s="425"/>
      <c r="IG8241" s="425"/>
      <c r="IH8241" s="425"/>
      <c r="II8241" s="425"/>
      <c r="IJ8241" s="425"/>
      <c r="IK8241" s="425"/>
      <c r="IL8241" s="425"/>
      <c r="IM8241" s="425"/>
      <c r="IN8241" s="425"/>
      <c r="IO8241" s="425"/>
      <c r="IP8241" s="425"/>
      <c r="IQ8241" s="425"/>
      <c r="IR8241" s="425"/>
      <c r="IS8241" s="425"/>
      <c r="IT8241" s="425"/>
      <c r="IU8241" s="425"/>
      <c r="IV8241" s="425"/>
    </row>
    <row r="8242" s="428" customFormat="1" ht="27.6" customHeight="1" spans="2:256">
      <c r="B8242" s="465"/>
      <c r="GH8242" s="425"/>
      <c r="GI8242" s="425"/>
      <c r="GJ8242" s="425"/>
      <c r="GK8242" s="425"/>
      <c r="GL8242" s="425"/>
      <c r="GM8242" s="425"/>
      <c r="GN8242" s="425"/>
      <c r="GO8242" s="425"/>
      <c r="GP8242" s="425"/>
      <c r="GQ8242" s="425"/>
      <c r="GR8242" s="425"/>
      <c r="GS8242" s="425"/>
      <c r="GT8242" s="425"/>
      <c r="GU8242" s="425"/>
      <c r="GV8242" s="425"/>
      <c r="GW8242" s="425"/>
      <c r="GX8242" s="425"/>
      <c r="GY8242" s="425"/>
      <c r="GZ8242" s="425"/>
      <c r="HA8242" s="425"/>
      <c r="HB8242" s="425"/>
      <c r="HC8242" s="425"/>
      <c r="HD8242" s="425"/>
      <c r="HE8242" s="425"/>
      <c r="HF8242" s="425"/>
      <c r="HG8242" s="425"/>
      <c r="HH8242" s="425"/>
      <c r="HI8242" s="425"/>
      <c r="HJ8242" s="425"/>
      <c r="HK8242" s="425"/>
      <c r="HL8242" s="425"/>
      <c r="HM8242" s="425"/>
      <c r="HN8242" s="425"/>
      <c r="HO8242" s="425"/>
      <c r="HP8242" s="425"/>
      <c r="HQ8242" s="425"/>
      <c r="HR8242" s="425"/>
      <c r="HS8242" s="425"/>
      <c r="HT8242" s="425"/>
      <c r="HU8242" s="425"/>
      <c r="HV8242" s="425"/>
      <c r="HW8242" s="425"/>
      <c r="HX8242" s="425"/>
      <c r="HY8242" s="425"/>
      <c r="HZ8242" s="425"/>
      <c r="IA8242" s="425"/>
      <c r="IB8242" s="425"/>
      <c r="IC8242" s="425"/>
      <c r="ID8242" s="425"/>
      <c r="IE8242" s="425"/>
      <c r="IF8242" s="425"/>
      <c r="IG8242" s="425"/>
      <c r="IH8242" s="425"/>
      <c r="II8242" s="425"/>
      <c r="IJ8242" s="425"/>
      <c r="IK8242" s="425"/>
      <c r="IL8242" s="425"/>
      <c r="IM8242" s="425"/>
      <c r="IN8242" s="425"/>
      <c r="IO8242" s="425"/>
      <c r="IP8242" s="425"/>
      <c r="IQ8242" s="425"/>
      <c r="IR8242" s="425"/>
      <c r="IS8242" s="425"/>
      <c r="IT8242" s="425"/>
      <c r="IU8242" s="425"/>
      <c r="IV8242" s="425"/>
    </row>
    <row r="8243" s="428" customFormat="1" ht="27.6" customHeight="1" spans="2:256">
      <c r="B8243" s="465"/>
      <c r="GH8243" s="425"/>
      <c r="GI8243" s="425"/>
      <c r="GJ8243" s="425"/>
      <c r="GK8243" s="425"/>
      <c r="GL8243" s="425"/>
      <c r="GM8243" s="425"/>
      <c r="GN8243" s="425"/>
      <c r="GO8243" s="425"/>
      <c r="GP8243" s="425"/>
      <c r="GQ8243" s="425"/>
      <c r="GR8243" s="425"/>
      <c r="GS8243" s="425"/>
      <c r="GT8243" s="425"/>
      <c r="GU8243" s="425"/>
      <c r="GV8243" s="425"/>
      <c r="GW8243" s="425"/>
      <c r="GX8243" s="425"/>
      <c r="GY8243" s="425"/>
      <c r="GZ8243" s="425"/>
      <c r="HA8243" s="425"/>
      <c r="HB8243" s="425"/>
      <c r="HC8243" s="425"/>
      <c r="HD8243" s="425"/>
      <c r="HE8243" s="425"/>
      <c r="HF8243" s="425"/>
      <c r="HG8243" s="425"/>
      <c r="HH8243" s="425"/>
      <c r="HI8243" s="425"/>
      <c r="HJ8243" s="425"/>
      <c r="HK8243" s="425"/>
      <c r="HL8243" s="425"/>
      <c r="HM8243" s="425"/>
      <c r="HN8243" s="425"/>
      <c r="HO8243" s="425"/>
      <c r="HP8243" s="425"/>
      <c r="HQ8243" s="425"/>
      <c r="HR8243" s="425"/>
      <c r="HS8243" s="425"/>
      <c r="HT8243" s="425"/>
      <c r="HU8243" s="425"/>
      <c r="HV8243" s="425"/>
      <c r="HW8243" s="425"/>
      <c r="HX8243" s="425"/>
      <c r="HY8243" s="425"/>
      <c r="HZ8243" s="425"/>
      <c r="IA8243" s="425"/>
      <c r="IB8243" s="425"/>
      <c r="IC8243" s="425"/>
      <c r="ID8243" s="425"/>
      <c r="IE8243" s="425"/>
      <c r="IF8243" s="425"/>
      <c r="IG8243" s="425"/>
      <c r="IH8243" s="425"/>
      <c r="II8243" s="425"/>
      <c r="IJ8243" s="425"/>
      <c r="IK8243" s="425"/>
      <c r="IL8243" s="425"/>
      <c r="IM8243" s="425"/>
      <c r="IN8243" s="425"/>
      <c r="IO8243" s="425"/>
      <c r="IP8243" s="425"/>
      <c r="IQ8243" s="425"/>
      <c r="IR8243" s="425"/>
      <c r="IS8243" s="425"/>
      <c r="IT8243" s="425"/>
      <c r="IU8243" s="425"/>
      <c r="IV8243" s="425"/>
    </row>
    <row r="8244" s="428" customFormat="1" ht="27.6" customHeight="1" spans="2:256">
      <c r="B8244" s="465"/>
      <c r="GH8244" s="425"/>
      <c r="GI8244" s="425"/>
      <c r="GJ8244" s="425"/>
      <c r="GK8244" s="425"/>
      <c r="GL8244" s="425"/>
      <c r="GM8244" s="425"/>
      <c r="GN8244" s="425"/>
      <c r="GO8244" s="425"/>
      <c r="GP8244" s="425"/>
      <c r="GQ8244" s="425"/>
      <c r="GR8244" s="425"/>
      <c r="GS8244" s="425"/>
      <c r="GT8244" s="425"/>
      <c r="GU8244" s="425"/>
      <c r="GV8244" s="425"/>
      <c r="GW8244" s="425"/>
      <c r="GX8244" s="425"/>
      <c r="GY8244" s="425"/>
      <c r="GZ8244" s="425"/>
      <c r="HA8244" s="425"/>
      <c r="HB8244" s="425"/>
      <c r="HC8244" s="425"/>
      <c r="HD8244" s="425"/>
      <c r="HE8244" s="425"/>
      <c r="HF8244" s="425"/>
      <c r="HG8244" s="425"/>
      <c r="HH8244" s="425"/>
      <c r="HI8244" s="425"/>
      <c r="HJ8244" s="425"/>
      <c r="HK8244" s="425"/>
      <c r="HL8244" s="425"/>
      <c r="HM8244" s="425"/>
      <c r="HN8244" s="425"/>
      <c r="HO8244" s="425"/>
      <c r="HP8244" s="425"/>
      <c r="HQ8244" s="425"/>
      <c r="HR8244" s="425"/>
      <c r="HS8244" s="425"/>
      <c r="HT8244" s="425"/>
      <c r="HU8244" s="425"/>
      <c r="HV8244" s="425"/>
      <c r="HW8244" s="425"/>
      <c r="HX8244" s="425"/>
      <c r="HY8244" s="425"/>
      <c r="HZ8244" s="425"/>
      <c r="IA8244" s="425"/>
      <c r="IB8244" s="425"/>
      <c r="IC8244" s="425"/>
      <c r="ID8244" s="425"/>
      <c r="IE8244" s="425"/>
      <c r="IF8244" s="425"/>
      <c r="IG8244" s="425"/>
      <c r="IH8244" s="425"/>
      <c r="II8244" s="425"/>
      <c r="IJ8244" s="425"/>
      <c r="IK8244" s="425"/>
      <c r="IL8244" s="425"/>
      <c r="IM8244" s="425"/>
      <c r="IN8244" s="425"/>
      <c r="IO8244" s="425"/>
      <c r="IP8244" s="425"/>
      <c r="IQ8244" s="425"/>
      <c r="IR8244" s="425"/>
      <c r="IS8244" s="425"/>
      <c r="IT8244" s="425"/>
      <c r="IU8244" s="425"/>
      <c r="IV8244" s="425"/>
    </row>
    <row r="8245" s="428" customFormat="1" ht="27.6" customHeight="1" spans="2:256">
      <c r="B8245" s="465"/>
      <c r="GH8245" s="425"/>
      <c r="GI8245" s="425"/>
      <c r="GJ8245" s="425"/>
      <c r="GK8245" s="425"/>
      <c r="GL8245" s="425"/>
      <c r="GM8245" s="425"/>
      <c r="GN8245" s="425"/>
      <c r="GO8245" s="425"/>
      <c r="GP8245" s="425"/>
      <c r="GQ8245" s="425"/>
      <c r="GR8245" s="425"/>
      <c r="GS8245" s="425"/>
      <c r="GT8245" s="425"/>
      <c r="GU8245" s="425"/>
      <c r="GV8245" s="425"/>
      <c r="GW8245" s="425"/>
      <c r="GX8245" s="425"/>
      <c r="GY8245" s="425"/>
      <c r="GZ8245" s="425"/>
      <c r="HA8245" s="425"/>
      <c r="HB8245" s="425"/>
      <c r="HC8245" s="425"/>
      <c r="HD8245" s="425"/>
      <c r="HE8245" s="425"/>
      <c r="HF8245" s="425"/>
      <c r="HG8245" s="425"/>
      <c r="HH8245" s="425"/>
      <c r="HI8245" s="425"/>
      <c r="HJ8245" s="425"/>
      <c r="HK8245" s="425"/>
      <c r="HL8245" s="425"/>
      <c r="HM8245" s="425"/>
      <c r="HN8245" s="425"/>
      <c r="HO8245" s="425"/>
      <c r="HP8245" s="425"/>
      <c r="HQ8245" s="425"/>
      <c r="HR8245" s="425"/>
      <c r="HS8245" s="425"/>
      <c r="HT8245" s="425"/>
      <c r="HU8245" s="425"/>
      <c r="HV8245" s="425"/>
      <c r="HW8245" s="425"/>
      <c r="HX8245" s="425"/>
      <c r="HY8245" s="425"/>
      <c r="HZ8245" s="425"/>
      <c r="IA8245" s="425"/>
      <c r="IB8245" s="425"/>
      <c r="IC8245" s="425"/>
      <c r="ID8245" s="425"/>
      <c r="IE8245" s="425"/>
      <c r="IF8245" s="425"/>
      <c r="IG8245" s="425"/>
      <c r="IH8245" s="425"/>
      <c r="II8245" s="425"/>
      <c r="IJ8245" s="425"/>
      <c r="IK8245" s="425"/>
      <c r="IL8245" s="425"/>
      <c r="IM8245" s="425"/>
      <c r="IN8245" s="425"/>
      <c r="IO8245" s="425"/>
      <c r="IP8245" s="425"/>
      <c r="IQ8245" s="425"/>
      <c r="IR8245" s="425"/>
      <c r="IS8245" s="425"/>
      <c r="IT8245" s="425"/>
      <c r="IU8245" s="425"/>
      <c r="IV8245" s="425"/>
    </row>
    <row r="8246" s="428" customFormat="1" ht="27.6" customHeight="1" spans="2:256">
      <c r="B8246" s="465"/>
      <c r="GH8246" s="425"/>
      <c r="GI8246" s="425"/>
      <c r="GJ8246" s="425"/>
      <c r="GK8246" s="425"/>
      <c r="GL8246" s="425"/>
      <c r="GM8246" s="425"/>
      <c r="GN8246" s="425"/>
      <c r="GO8246" s="425"/>
      <c r="GP8246" s="425"/>
      <c r="GQ8246" s="425"/>
      <c r="GR8246" s="425"/>
      <c r="GS8246" s="425"/>
      <c r="GT8246" s="425"/>
      <c r="GU8246" s="425"/>
      <c r="GV8246" s="425"/>
      <c r="GW8246" s="425"/>
      <c r="GX8246" s="425"/>
      <c r="GY8246" s="425"/>
      <c r="GZ8246" s="425"/>
      <c r="HA8246" s="425"/>
      <c r="HB8246" s="425"/>
      <c r="HC8246" s="425"/>
      <c r="HD8246" s="425"/>
      <c r="HE8246" s="425"/>
      <c r="HF8246" s="425"/>
      <c r="HG8246" s="425"/>
      <c r="HH8246" s="425"/>
      <c r="HI8246" s="425"/>
      <c r="HJ8246" s="425"/>
      <c r="HK8246" s="425"/>
      <c r="HL8246" s="425"/>
      <c r="HM8246" s="425"/>
      <c r="HN8246" s="425"/>
      <c r="HO8246" s="425"/>
      <c r="HP8246" s="425"/>
      <c r="HQ8246" s="425"/>
      <c r="HR8246" s="425"/>
      <c r="HS8246" s="425"/>
      <c r="HT8246" s="425"/>
      <c r="HU8246" s="425"/>
      <c r="HV8246" s="425"/>
      <c r="HW8246" s="425"/>
      <c r="HX8246" s="425"/>
      <c r="HY8246" s="425"/>
      <c r="HZ8246" s="425"/>
      <c r="IA8246" s="425"/>
      <c r="IB8246" s="425"/>
      <c r="IC8246" s="425"/>
      <c r="ID8246" s="425"/>
      <c r="IE8246" s="425"/>
      <c r="IF8246" s="425"/>
      <c r="IG8246" s="425"/>
      <c r="IH8246" s="425"/>
      <c r="II8246" s="425"/>
      <c r="IJ8246" s="425"/>
      <c r="IK8246" s="425"/>
      <c r="IL8246" s="425"/>
      <c r="IM8246" s="425"/>
      <c r="IN8246" s="425"/>
      <c r="IO8246" s="425"/>
      <c r="IP8246" s="425"/>
      <c r="IQ8246" s="425"/>
      <c r="IR8246" s="425"/>
      <c r="IS8246" s="425"/>
      <c r="IT8246" s="425"/>
      <c r="IU8246" s="425"/>
      <c r="IV8246" s="425"/>
    </row>
    <row r="8247" s="428" customFormat="1" ht="27.6" customHeight="1" spans="2:256">
      <c r="B8247" s="465"/>
      <c r="GH8247" s="425"/>
      <c r="GI8247" s="425"/>
      <c r="GJ8247" s="425"/>
      <c r="GK8247" s="425"/>
      <c r="GL8247" s="425"/>
      <c r="GM8247" s="425"/>
      <c r="GN8247" s="425"/>
      <c r="GO8247" s="425"/>
      <c r="GP8247" s="425"/>
      <c r="GQ8247" s="425"/>
      <c r="GR8247" s="425"/>
      <c r="GS8247" s="425"/>
      <c r="GT8247" s="425"/>
      <c r="GU8247" s="425"/>
      <c r="GV8247" s="425"/>
      <c r="GW8247" s="425"/>
      <c r="GX8247" s="425"/>
      <c r="GY8247" s="425"/>
      <c r="GZ8247" s="425"/>
      <c r="HA8247" s="425"/>
      <c r="HB8247" s="425"/>
      <c r="HC8247" s="425"/>
      <c r="HD8247" s="425"/>
      <c r="HE8247" s="425"/>
      <c r="HF8247" s="425"/>
      <c r="HG8247" s="425"/>
      <c r="HH8247" s="425"/>
      <c r="HI8247" s="425"/>
      <c r="HJ8247" s="425"/>
      <c r="HK8247" s="425"/>
      <c r="HL8247" s="425"/>
      <c r="HM8247" s="425"/>
      <c r="HN8247" s="425"/>
      <c r="HO8247" s="425"/>
      <c r="HP8247" s="425"/>
      <c r="HQ8247" s="425"/>
      <c r="HR8247" s="425"/>
      <c r="HS8247" s="425"/>
      <c r="HT8247" s="425"/>
      <c r="HU8247" s="425"/>
      <c r="HV8247" s="425"/>
      <c r="HW8247" s="425"/>
      <c r="HX8247" s="425"/>
      <c r="HY8247" s="425"/>
      <c r="HZ8247" s="425"/>
      <c r="IA8247" s="425"/>
      <c r="IB8247" s="425"/>
      <c r="IC8247" s="425"/>
      <c r="ID8247" s="425"/>
      <c r="IE8247" s="425"/>
      <c r="IF8247" s="425"/>
      <c r="IG8247" s="425"/>
      <c r="IH8247" s="425"/>
      <c r="II8247" s="425"/>
      <c r="IJ8247" s="425"/>
      <c r="IK8247" s="425"/>
      <c r="IL8247" s="425"/>
      <c r="IM8247" s="425"/>
      <c r="IN8247" s="425"/>
      <c r="IO8247" s="425"/>
      <c r="IP8247" s="425"/>
      <c r="IQ8247" s="425"/>
      <c r="IR8247" s="425"/>
      <c r="IS8247" s="425"/>
      <c r="IT8247" s="425"/>
      <c r="IU8247" s="425"/>
      <c r="IV8247" s="425"/>
    </row>
    <row r="8248" s="428" customFormat="1" ht="27.6" customHeight="1" spans="2:256">
      <c r="B8248" s="465"/>
      <c r="GH8248" s="425"/>
      <c r="GI8248" s="425"/>
      <c r="GJ8248" s="425"/>
      <c r="GK8248" s="425"/>
      <c r="GL8248" s="425"/>
      <c r="GM8248" s="425"/>
      <c r="GN8248" s="425"/>
      <c r="GO8248" s="425"/>
      <c r="GP8248" s="425"/>
      <c r="GQ8248" s="425"/>
      <c r="GR8248" s="425"/>
      <c r="GS8248" s="425"/>
      <c r="GT8248" s="425"/>
      <c r="GU8248" s="425"/>
      <c r="GV8248" s="425"/>
      <c r="GW8248" s="425"/>
      <c r="GX8248" s="425"/>
      <c r="GY8248" s="425"/>
      <c r="GZ8248" s="425"/>
      <c r="HA8248" s="425"/>
      <c r="HB8248" s="425"/>
      <c r="HC8248" s="425"/>
      <c r="HD8248" s="425"/>
      <c r="HE8248" s="425"/>
      <c r="HF8248" s="425"/>
      <c r="HG8248" s="425"/>
      <c r="HH8248" s="425"/>
      <c r="HI8248" s="425"/>
      <c r="HJ8248" s="425"/>
      <c r="HK8248" s="425"/>
      <c r="HL8248" s="425"/>
      <c r="HM8248" s="425"/>
      <c r="HN8248" s="425"/>
      <c r="HO8248" s="425"/>
      <c r="HP8248" s="425"/>
      <c r="HQ8248" s="425"/>
      <c r="HR8248" s="425"/>
      <c r="HS8248" s="425"/>
      <c r="HT8248" s="425"/>
      <c r="HU8248" s="425"/>
      <c r="HV8248" s="425"/>
      <c r="HW8248" s="425"/>
      <c r="HX8248" s="425"/>
      <c r="HY8248" s="425"/>
      <c r="HZ8248" s="425"/>
      <c r="IA8248" s="425"/>
      <c r="IB8248" s="425"/>
      <c r="IC8248" s="425"/>
      <c r="ID8248" s="425"/>
      <c r="IE8248" s="425"/>
      <c r="IF8248" s="425"/>
      <c r="IG8248" s="425"/>
      <c r="IH8248" s="425"/>
      <c r="II8248" s="425"/>
      <c r="IJ8248" s="425"/>
      <c r="IK8248" s="425"/>
      <c r="IL8248" s="425"/>
      <c r="IM8248" s="425"/>
      <c r="IN8248" s="425"/>
      <c r="IO8248" s="425"/>
      <c r="IP8248" s="425"/>
      <c r="IQ8248" s="425"/>
      <c r="IR8248" s="425"/>
      <c r="IS8248" s="425"/>
      <c r="IT8248" s="425"/>
      <c r="IU8248" s="425"/>
      <c r="IV8248" s="425"/>
    </row>
    <row r="8249" s="428" customFormat="1" ht="27.6" customHeight="1" spans="2:256">
      <c r="B8249" s="465"/>
      <c r="GH8249" s="425"/>
      <c r="GI8249" s="425"/>
      <c r="GJ8249" s="425"/>
      <c r="GK8249" s="425"/>
      <c r="GL8249" s="425"/>
      <c r="GM8249" s="425"/>
      <c r="GN8249" s="425"/>
      <c r="GO8249" s="425"/>
      <c r="GP8249" s="425"/>
      <c r="GQ8249" s="425"/>
      <c r="GR8249" s="425"/>
      <c r="GS8249" s="425"/>
      <c r="GT8249" s="425"/>
      <c r="GU8249" s="425"/>
      <c r="GV8249" s="425"/>
      <c r="GW8249" s="425"/>
      <c r="GX8249" s="425"/>
      <c r="GY8249" s="425"/>
      <c r="GZ8249" s="425"/>
      <c r="HA8249" s="425"/>
      <c r="HB8249" s="425"/>
      <c r="HC8249" s="425"/>
      <c r="HD8249" s="425"/>
      <c r="HE8249" s="425"/>
      <c r="HF8249" s="425"/>
      <c r="HG8249" s="425"/>
      <c r="HH8249" s="425"/>
      <c r="HI8249" s="425"/>
      <c r="HJ8249" s="425"/>
      <c r="HK8249" s="425"/>
      <c r="HL8249" s="425"/>
      <c r="HM8249" s="425"/>
      <c r="HN8249" s="425"/>
      <c r="HO8249" s="425"/>
      <c r="HP8249" s="425"/>
      <c r="HQ8249" s="425"/>
      <c r="HR8249" s="425"/>
      <c r="HS8249" s="425"/>
      <c r="HT8249" s="425"/>
      <c r="HU8249" s="425"/>
      <c r="HV8249" s="425"/>
      <c r="HW8249" s="425"/>
      <c r="HX8249" s="425"/>
      <c r="HY8249" s="425"/>
      <c r="HZ8249" s="425"/>
      <c r="IA8249" s="425"/>
      <c r="IB8249" s="425"/>
      <c r="IC8249" s="425"/>
      <c r="ID8249" s="425"/>
      <c r="IE8249" s="425"/>
      <c r="IF8249" s="425"/>
      <c r="IG8249" s="425"/>
      <c r="IH8249" s="425"/>
      <c r="II8249" s="425"/>
      <c r="IJ8249" s="425"/>
      <c r="IK8249" s="425"/>
      <c r="IL8249" s="425"/>
      <c r="IM8249" s="425"/>
      <c r="IN8249" s="425"/>
      <c r="IO8249" s="425"/>
      <c r="IP8249" s="425"/>
      <c r="IQ8249" s="425"/>
      <c r="IR8249" s="425"/>
      <c r="IS8249" s="425"/>
      <c r="IT8249" s="425"/>
      <c r="IU8249" s="425"/>
      <c r="IV8249" s="425"/>
    </row>
    <row r="8250" s="428" customFormat="1" ht="27.6" customHeight="1" spans="2:256">
      <c r="B8250" s="465"/>
      <c r="GH8250" s="425"/>
      <c r="GI8250" s="425"/>
      <c r="GJ8250" s="425"/>
      <c r="GK8250" s="425"/>
      <c r="GL8250" s="425"/>
      <c r="GM8250" s="425"/>
      <c r="GN8250" s="425"/>
      <c r="GO8250" s="425"/>
      <c r="GP8250" s="425"/>
      <c r="GQ8250" s="425"/>
      <c r="GR8250" s="425"/>
      <c r="GS8250" s="425"/>
      <c r="GT8250" s="425"/>
      <c r="GU8250" s="425"/>
      <c r="GV8250" s="425"/>
      <c r="GW8250" s="425"/>
      <c r="GX8250" s="425"/>
      <c r="GY8250" s="425"/>
      <c r="GZ8250" s="425"/>
      <c r="HA8250" s="425"/>
      <c r="HB8250" s="425"/>
      <c r="HC8250" s="425"/>
      <c r="HD8250" s="425"/>
      <c r="HE8250" s="425"/>
      <c r="HF8250" s="425"/>
      <c r="HG8250" s="425"/>
      <c r="HH8250" s="425"/>
      <c r="HI8250" s="425"/>
      <c r="HJ8250" s="425"/>
      <c r="HK8250" s="425"/>
      <c r="HL8250" s="425"/>
      <c r="HM8250" s="425"/>
      <c r="HN8250" s="425"/>
      <c r="HO8250" s="425"/>
      <c r="HP8250" s="425"/>
      <c r="HQ8250" s="425"/>
      <c r="HR8250" s="425"/>
      <c r="HS8250" s="425"/>
      <c r="HT8250" s="425"/>
      <c r="HU8250" s="425"/>
      <c r="HV8250" s="425"/>
      <c r="HW8250" s="425"/>
      <c r="HX8250" s="425"/>
      <c r="HY8250" s="425"/>
      <c r="HZ8250" s="425"/>
      <c r="IA8250" s="425"/>
      <c r="IB8250" s="425"/>
      <c r="IC8250" s="425"/>
      <c r="ID8250" s="425"/>
      <c r="IE8250" s="425"/>
      <c r="IF8250" s="425"/>
      <c r="IG8250" s="425"/>
      <c r="IH8250" s="425"/>
      <c r="II8250" s="425"/>
      <c r="IJ8250" s="425"/>
      <c r="IK8250" s="425"/>
      <c r="IL8250" s="425"/>
      <c r="IM8250" s="425"/>
      <c r="IN8250" s="425"/>
      <c r="IO8250" s="425"/>
      <c r="IP8250" s="425"/>
      <c r="IQ8250" s="425"/>
      <c r="IR8250" s="425"/>
      <c r="IS8250" s="425"/>
      <c r="IT8250" s="425"/>
      <c r="IU8250" s="425"/>
      <c r="IV8250" s="425"/>
    </row>
    <row r="8251" s="428" customFormat="1" ht="27.6" customHeight="1" spans="2:256">
      <c r="B8251" s="465"/>
      <c r="GH8251" s="425"/>
      <c r="GI8251" s="425"/>
      <c r="GJ8251" s="425"/>
      <c r="GK8251" s="425"/>
      <c r="GL8251" s="425"/>
      <c r="GM8251" s="425"/>
      <c r="GN8251" s="425"/>
      <c r="GO8251" s="425"/>
      <c r="GP8251" s="425"/>
      <c r="GQ8251" s="425"/>
      <c r="GR8251" s="425"/>
      <c r="GS8251" s="425"/>
      <c r="GT8251" s="425"/>
      <c r="GU8251" s="425"/>
      <c r="GV8251" s="425"/>
      <c r="GW8251" s="425"/>
      <c r="GX8251" s="425"/>
      <c r="GY8251" s="425"/>
      <c r="GZ8251" s="425"/>
      <c r="HA8251" s="425"/>
      <c r="HB8251" s="425"/>
      <c r="HC8251" s="425"/>
      <c r="HD8251" s="425"/>
      <c r="HE8251" s="425"/>
      <c r="HF8251" s="425"/>
      <c r="HG8251" s="425"/>
      <c r="HH8251" s="425"/>
      <c r="HI8251" s="425"/>
      <c r="HJ8251" s="425"/>
      <c r="HK8251" s="425"/>
      <c r="HL8251" s="425"/>
      <c r="HM8251" s="425"/>
      <c r="HN8251" s="425"/>
      <c r="HO8251" s="425"/>
      <c r="HP8251" s="425"/>
      <c r="HQ8251" s="425"/>
      <c r="HR8251" s="425"/>
      <c r="HS8251" s="425"/>
      <c r="HT8251" s="425"/>
      <c r="HU8251" s="425"/>
      <c r="HV8251" s="425"/>
      <c r="HW8251" s="425"/>
      <c r="HX8251" s="425"/>
      <c r="HY8251" s="425"/>
      <c r="HZ8251" s="425"/>
      <c r="IA8251" s="425"/>
      <c r="IB8251" s="425"/>
      <c r="IC8251" s="425"/>
      <c r="ID8251" s="425"/>
      <c r="IE8251" s="425"/>
      <c r="IF8251" s="425"/>
      <c r="IG8251" s="425"/>
      <c r="IH8251" s="425"/>
      <c r="II8251" s="425"/>
      <c r="IJ8251" s="425"/>
      <c r="IK8251" s="425"/>
      <c r="IL8251" s="425"/>
      <c r="IM8251" s="425"/>
      <c r="IN8251" s="425"/>
      <c r="IO8251" s="425"/>
      <c r="IP8251" s="425"/>
      <c r="IQ8251" s="425"/>
      <c r="IR8251" s="425"/>
      <c r="IS8251" s="425"/>
      <c r="IT8251" s="425"/>
      <c r="IU8251" s="425"/>
      <c r="IV8251" s="425"/>
    </row>
    <row r="8252" s="428" customFormat="1" ht="27.6" customHeight="1" spans="2:256">
      <c r="B8252" s="465"/>
      <c r="GH8252" s="425"/>
      <c r="GI8252" s="425"/>
      <c r="GJ8252" s="425"/>
      <c r="GK8252" s="425"/>
      <c r="GL8252" s="425"/>
      <c r="GM8252" s="425"/>
      <c r="GN8252" s="425"/>
      <c r="GO8252" s="425"/>
      <c r="GP8252" s="425"/>
      <c r="GQ8252" s="425"/>
      <c r="GR8252" s="425"/>
      <c r="GS8252" s="425"/>
      <c r="GT8252" s="425"/>
      <c r="GU8252" s="425"/>
      <c r="GV8252" s="425"/>
      <c r="GW8252" s="425"/>
      <c r="GX8252" s="425"/>
      <c r="GY8252" s="425"/>
      <c r="GZ8252" s="425"/>
      <c r="HA8252" s="425"/>
      <c r="HB8252" s="425"/>
      <c r="HC8252" s="425"/>
      <c r="HD8252" s="425"/>
      <c r="HE8252" s="425"/>
      <c r="HF8252" s="425"/>
      <c r="HG8252" s="425"/>
      <c r="HH8252" s="425"/>
      <c r="HI8252" s="425"/>
      <c r="HJ8252" s="425"/>
      <c r="HK8252" s="425"/>
      <c r="HL8252" s="425"/>
      <c r="HM8252" s="425"/>
      <c r="HN8252" s="425"/>
      <c r="HO8252" s="425"/>
      <c r="HP8252" s="425"/>
      <c r="HQ8252" s="425"/>
      <c r="HR8252" s="425"/>
      <c r="HS8252" s="425"/>
      <c r="HT8252" s="425"/>
      <c r="HU8252" s="425"/>
      <c r="HV8252" s="425"/>
      <c r="HW8252" s="425"/>
      <c r="HX8252" s="425"/>
      <c r="HY8252" s="425"/>
      <c r="HZ8252" s="425"/>
      <c r="IA8252" s="425"/>
      <c r="IB8252" s="425"/>
      <c r="IC8252" s="425"/>
      <c r="ID8252" s="425"/>
      <c r="IE8252" s="425"/>
      <c r="IF8252" s="425"/>
      <c r="IG8252" s="425"/>
      <c r="IH8252" s="425"/>
      <c r="II8252" s="425"/>
      <c r="IJ8252" s="425"/>
      <c r="IK8252" s="425"/>
      <c r="IL8252" s="425"/>
      <c r="IM8252" s="425"/>
      <c r="IN8252" s="425"/>
      <c r="IO8252" s="425"/>
      <c r="IP8252" s="425"/>
      <c r="IQ8252" s="425"/>
      <c r="IR8252" s="425"/>
      <c r="IS8252" s="425"/>
      <c r="IT8252" s="425"/>
      <c r="IU8252" s="425"/>
      <c r="IV8252" s="425"/>
    </row>
    <row r="8253" s="428" customFormat="1" ht="27.6" customHeight="1" spans="2:256">
      <c r="B8253" s="465"/>
      <c r="GH8253" s="425"/>
      <c r="GI8253" s="425"/>
      <c r="GJ8253" s="425"/>
      <c r="GK8253" s="425"/>
      <c r="GL8253" s="425"/>
      <c r="GM8253" s="425"/>
      <c r="GN8253" s="425"/>
      <c r="GO8253" s="425"/>
      <c r="GP8253" s="425"/>
      <c r="GQ8253" s="425"/>
      <c r="GR8253" s="425"/>
      <c r="GS8253" s="425"/>
      <c r="GT8253" s="425"/>
      <c r="GU8253" s="425"/>
      <c r="GV8253" s="425"/>
      <c r="GW8253" s="425"/>
      <c r="GX8253" s="425"/>
      <c r="GY8253" s="425"/>
      <c r="GZ8253" s="425"/>
      <c r="HA8253" s="425"/>
      <c r="HB8253" s="425"/>
      <c r="HC8253" s="425"/>
      <c r="HD8253" s="425"/>
      <c r="HE8253" s="425"/>
      <c r="HF8253" s="425"/>
      <c r="HG8253" s="425"/>
      <c r="HH8253" s="425"/>
      <c r="HI8253" s="425"/>
      <c r="HJ8253" s="425"/>
      <c r="HK8253" s="425"/>
      <c r="HL8253" s="425"/>
      <c r="HM8253" s="425"/>
      <c r="HN8253" s="425"/>
      <c r="HO8253" s="425"/>
      <c r="HP8253" s="425"/>
      <c r="HQ8253" s="425"/>
      <c r="HR8253" s="425"/>
      <c r="HS8253" s="425"/>
      <c r="HT8253" s="425"/>
      <c r="HU8253" s="425"/>
      <c r="HV8253" s="425"/>
      <c r="HW8253" s="425"/>
      <c r="HX8253" s="425"/>
      <c r="HY8253" s="425"/>
      <c r="HZ8253" s="425"/>
      <c r="IA8253" s="425"/>
      <c r="IB8253" s="425"/>
      <c r="IC8253" s="425"/>
      <c r="ID8253" s="425"/>
      <c r="IE8253" s="425"/>
      <c r="IF8253" s="425"/>
      <c r="IG8253" s="425"/>
      <c r="IH8253" s="425"/>
      <c r="II8253" s="425"/>
      <c r="IJ8253" s="425"/>
      <c r="IK8253" s="425"/>
      <c r="IL8253" s="425"/>
      <c r="IM8253" s="425"/>
      <c r="IN8253" s="425"/>
      <c r="IO8253" s="425"/>
      <c r="IP8253" s="425"/>
      <c r="IQ8253" s="425"/>
      <c r="IR8253" s="425"/>
      <c r="IS8253" s="425"/>
      <c r="IT8253" s="425"/>
      <c r="IU8253" s="425"/>
      <c r="IV8253" s="425"/>
    </row>
    <row r="8254" s="428" customFormat="1" ht="27.6" customHeight="1" spans="2:256">
      <c r="B8254" s="465"/>
      <c r="GH8254" s="425"/>
      <c r="GI8254" s="425"/>
      <c r="GJ8254" s="425"/>
      <c r="GK8254" s="425"/>
      <c r="GL8254" s="425"/>
      <c r="GM8254" s="425"/>
      <c r="GN8254" s="425"/>
      <c r="GO8254" s="425"/>
      <c r="GP8254" s="425"/>
      <c r="GQ8254" s="425"/>
      <c r="GR8254" s="425"/>
      <c r="GS8254" s="425"/>
      <c r="GT8254" s="425"/>
      <c r="GU8254" s="425"/>
      <c r="GV8254" s="425"/>
      <c r="GW8254" s="425"/>
      <c r="GX8254" s="425"/>
      <c r="GY8254" s="425"/>
      <c r="GZ8254" s="425"/>
      <c r="HA8254" s="425"/>
      <c r="HB8254" s="425"/>
      <c r="HC8254" s="425"/>
      <c r="HD8254" s="425"/>
      <c r="HE8254" s="425"/>
      <c r="HF8254" s="425"/>
      <c r="HG8254" s="425"/>
      <c r="HH8254" s="425"/>
      <c r="HI8254" s="425"/>
      <c r="HJ8254" s="425"/>
      <c r="HK8254" s="425"/>
      <c r="HL8254" s="425"/>
      <c r="HM8254" s="425"/>
      <c r="HN8254" s="425"/>
      <c r="HO8254" s="425"/>
      <c r="HP8254" s="425"/>
      <c r="HQ8254" s="425"/>
      <c r="HR8254" s="425"/>
      <c r="HS8254" s="425"/>
      <c r="HT8254" s="425"/>
      <c r="HU8254" s="425"/>
      <c r="HV8254" s="425"/>
      <c r="HW8254" s="425"/>
      <c r="HX8254" s="425"/>
      <c r="HY8254" s="425"/>
      <c r="HZ8254" s="425"/>
      <c r="IA8254" s="425"/>
      <c r="IB8254" s="425"/>
      <c r="IC8254" s="425"/>
      <c r="ID8254" s="425"/>
      <c r="IE8254" s="425"/>
      <c r="IF8254" s="425"/>
      <c r="IG8254" s="425"/>
      <c r="IH8254" s="425"/>
      <c r="II8254" s="425"/>
      <c r="IJ8254" s="425"/>
      <c r="IK8254" s="425"/>
      <c r="IL8254" s="425"/>
      <c r="IM8254" s="425"/>
      <c r="IN8254" s="425"/>
      <c r="IO8254" s="425"/>
      <c r="IP8254" s="425"/>
      <c r="IQ8254" s="425"/>
      <c r="IR8254" s="425"/>
      <c r="IS8254" s="425"/>
      <c r="IT8254" s="425"/>
      <c r="IU8254" s="425"/>
      <c r="IV8254" s="425"/>
    </row>
    <row r="8255" s="428" customFormat="1" ht="27.6" customHeight="1" spans="2:256">
      <c r="B8255" s="465"/>
      <c r="GH8255" s="425"/>
      <c r="GI8255" s="425"/>
      <c r="GJ8255" s="425"/>
      <c r="GK8255" s="425"/>
      <c r="GL8255" s="425"/>
      <c r="GM8255" s="425"/>
      <c r="GN8255" s="425"/>
      <c r="GO8255" s="425"/>
      <c r="GP8255" s="425"/>
      <c r="GQ8255" s="425"/>
      <c r="GR8255" s="425"/>
      <c r="GS8255" s="425"/>
      <c r="GT8255" s="425"/>
      <c r="GU8255" s="425"/>
      <c r="GV8255" s="425"/>
      <c r="GW8255" s="425"/>
      <c r="GX8255" s="425"/>
      <c r="GY8255" s="425"/>
      <c r="GZ8255" s="425"/>
      <c r="HA8255" s="425"/>
      <c r="HB8255" s="425"/>
      <c r="HC8255" s="425"/>
      <c r="HD8255" s="425"/>
      <c r="HE8255" s="425"/>
      <c r="HF8255" s="425"/>
      <c r="HG8255" s="425"/>
      <c r="HH8255" s="425"/>
      <c r="HI8255" s="425"/>
      <c r="HJ8255" s="425"/>
      <c r="HK8255" s="425"/>
      <c r="HL8255" s="425"/>
      <c r="HM8255" s="425"/>
      <c r="HN8255" s="425"/>
      <c r="HO8255" s="425"/>
      <c r="HP8255" s="425"/>
      <c r="HQ8255" s="425"/>
      <c r="HR8255" s="425"/>
      <c r="HS8255" s="425"/>
      <c r="HT8255" s="425"/>
      <c r="HU8255" s="425"/>
      <c r="HV8255" s="425"/>
      <c r="HW8255" s="425"/>
      <c r="HX8255" s="425"/>
      <c r="HY8255" s="425"/>
      <c r="HZ8255" s="425"/>
      <c r="IA8255" s="425"/>
      <c r="IB8255" s="425"/>
      <c r="IC8255" s="425"/>
      <c r="ID8255" s="425"/>
      <c r="IE8255" s="425"/>
      <c r="IF8255" s="425"/>
      <c r="IG8255" s="425"/>
      <c r="IH8255" s="425"/>
      <c r="II8255" s="425"/>
      <c r="IJ8255" s="425"/>
      <c r="IK8255" s="425"/>
      <c r="IL8255" s="425"/>
      <c r="IM8255" s="425"/>
      <c r="IN8255" s="425"/>
      <c r="IO8255" s="425"/>
      <c r="IP8255" s="425"/>
      <c r="IQ8255" s="425"/>
      <c r="IR8255" s="425"/>
      <c r="IS8255" s="425"/>
      <c r="IT8255" s="425"/>
      <c r="IU8255" s="425"/>
      <c r="IV8255" s="425"/>
    </row>
    <row r="8256" s="428" customFormat="1" ht="27.6" customHeight="1" spans="2:256">
      <c r="B8256" s="465"/>
      <c r="GH8256" s="425"/>
      <c r="GI8256" s="425"/>
      <c r="GJ8256" s="425"/>
      <c r="GK8256" s="425"/>
      <c r="GL8256" s="425"/>
      <c r="GM8256" s="425"/>
      <c r="GN8256" s="425"/>
      <c r="GO8256" s="425"/>
      <c r="GP8256" s="425"/>
      <c r="GQ8256" s="425"/>
      <c r="GR8256" s="425"/>
      <c r="GS8256" s="425"/>
      <c r="GT8256" s="425"/>
      <c r="GU8256" s="425"/>
      <c r="GV8256" s="425"/>
      <c r="GW8256" s="425"/>
      <c r="GX8256" s="425"/>
      <c r="GY8256" s="425"/>
      <c r="GZ8256" s="425"/>
      <c r="HA8256" s="425"/>
      <c r="HB8256" s="425"/>
      <c r="HC8256" s="425"/>
      <c r="HD8256" s="425"/>
      <c r="HE8256" s="425"/>
      <c r="HF8256" s="425"/>
      <c r="HG8256" s="425"/>
      <c r="HH8256" s="425"/>
      <c r="HI8256" s="425"/>
      <c r="HJ8256" s="425"/>
      <c r="HK8256" s="425"/>
      <c r="HL8256" s="425"/>
      <c r="HM8256" s="425"/>
      <c r="HN8256" s="425"/>
      <c r="HO8256" s="425"/>
      <c r="HP8256" s="425"/>
      <c r="HQ8256" s="425"/>
      <c r="HR8256" s="425"/>
      <c r="HS8256" s="425"/>
      <c r="HT8256" s="425"/>
      <c r="HU8256" s="425"/>
      <c r="HV8256" s="425"/>
      <c r="HW8256" s="425"/>
      <c r="HX8256" s="425"/>
      <c r="HY8256" s="425"/>
      <c r="HZ8256" s="425"/>
      <c r="IA8256" s="425"/>
      <c r="IB8256" s="425"/>
      <c r="IC8256" s="425"/>
      <c r="ID8256" s="425"/>
      <c r="IE8256" s="425"/>
      <c r="IF8256" s="425"/>
      <c r="IG8256" s="425"/>
      <c r="IH8256" s="425"/>
      <c r="II8256" s="425"/>
      <c r="IJ8256" s="425"/>
      <c r="IK8256" s="425"/>
      <c r="IL8256" s="425"/>
      <c r="IM8256" s="425"/>
      <c r="IN8256" s="425"/>
      <c r="IO8256" s="425"/>
      <c r="IP8256" s="425"/>
      <c r="IQ8256" s="425"/>
      <c r="IR8256" s="425"/>
      <c r="IS8256" s="425"/>
      <c r="IT8256" s="425"/>
      <c r="IU8256" s="425"/>
      <c r="IV8256" s="425"/>
    </row>
    <row r="8257" s="428" customFormat="1" ht="27.6" customHeight="1" spans="2:256">
      <c r="B8257" s="465"/>
      <c r="GH8257" s="425"/>
      <c r="GI8257" s="425"/>
      <c r="GJ8257" s="425"/>
      <c r="GK8257" s="425"/>
      <c r="GL8257" s="425"/>
      <c r="GM8257" s="425"/>
      <c r="GN8257" s="425"/>
      <c r="GO8257" s="425"/>
      <c r="GP8257" s="425"/>
      <c r="GQ8257" s="425"/>
      <c r="GR8257" s="425"/>
      <c r="GS8257" s="425"/>
      <c r="GT8257" s="425"/>
      <c r="GU8257" s="425"/>
      <c r="GV8257" s="425"/>
      <c r="GW8257" s="425"/>
      <c r="GX8257" s="425"/>
      <c r="GY8257" s="425"/>
      <c r="GZ8257" s="425"/>
      <c r="HA8257" s="425"/>
      <c r="HB8257" s="425"/>
      <c r="HC8257" s="425"/>
      <c r="HD8257" s="425"/>
      <c r="HE8257" s="425"/>
      <c r="HF8257" s="425"/>
      <c r="HG8257" s="425"/>
      <c r="HH8257" s="425"/>
      <c r="HI8257" s="425"/>
      <c r="HJ8257" s="425"/>
      <c r="HK8257" s="425"/>
      <c r="HL8257" s="425"/>
      <c r="HM8257" s="425"/>
      <c r="HN8257" s="425"/>
      <c r="HO8257" s="425"/>
      <c r="HP8257" s="425"/>
      <c r="HQ8257" s="425"/>
      <c r="HR8257" s="425"/>
      <c r="HS8257" s="425"/>
      <c r="HT8257" s="425"/>
      <c r="HU8257" s="425"/>
      <c r="HV8257" s="425"/>
      <c r="HW8257" s="425"/>
      <c r="HX8257" s="425"/>
      <c r="HY8257" s="425"/>
      <c r="HZ8257" s="425"/>
      <c r="IA8257" s="425"/>
      <c r="IB8257" s="425"/>
      <c r="IC8257" s="425"/>
      <c r="ID8257" s="425"/>
      <c r="IE8257" s="425"/>
      <c r="IF8257" s="425"/>
      <c r="IG8257" s="425"/>
      <c r="IH8257" s="425"/>
      <c r="II8257" s="425"/>
      <c r="IJ8257" s="425"/>
      <c r="IK8257" s="425"/>
      <c r="IL8257" s="425"/>
      <c r="IM8257" s="425"/>
      <c r="IN8257" s="425"/>
      <c r="IO8257" s="425"/>
      <c r="IP8257" s="425"/>
      <c r="IQ8257" s="425"/>
      <c r="IR8257" s="425"/>
      <c r="IS8257" s="425"/>
      <c r="IT8257" s="425"/>
      <c r="IU8257" s="425"/>
      <c r="IV8257" s="425"/>
    </row>
    <row r="8258" s="428" customFormat="1" ht="27.6" customHeight="1" spans="2:256">
      <c r="B8258" s="465"/>
      <c r="GH8258" s="425"/>
      <c r="GI8258" s="425"/>
      <c r="GJ8258" s="425"/>
      <c r="GK8258" s="425"/>
      <c r="GL8258" s="425"/>
      <c r="GM8258" s="425"/>
      <c r="GN8258" s="425"/>
      <c r="GO8258" s="425"/>
      <c r="GP8258" s="425"/>
      <c r="GQ8258" s="425"/>
      <c r="GR8258" s="425"/>
      <c r="GS8258" s="425"/>
      <c r="GT8258" s="425"/>
      <c r="GU8258" s="425"/>
      <c r="GV8258" s="425"/>
      <c r="GW8258" s="425"/>
      <c r="GX8258" s="425"/>
      <c r="GY8258" s="425"/>
      <c r="GZ8258" s="425"/>
      <c r="HA8258" s="425"/>
      <c r="HB8258" s="425"/>
      <c r="HC8258" s="425"/>
      <c r="HD8258" s="425"/>
      <c r="HE8258" s="425"/>
      <c r="HF8258" s="425"/>
      <c r="HG8258" s="425"/>
      <c r="HH8258" s="425"/>
      <c r="HI8258" s="425"/>
      <c r="HJ8258" s="425"/>
      <c r="HK8258" s="425"/>
      <c r="HL8258" s="425"/>
      <c r="HM8258" s="425"/>
      <c r="HN8258" s="425"/>
      <c r="HO8258" s="425"/>
      <c r="HP8258" s="425"/>
      <c r="HQ8258" s="425"/>
      <c r="HR8258" s="425"/>
      <c r="HS8258" s="425"/>
      <c r="HT8258" s="425"/>
      <c r="HU8258" s="425"/>
      <c r="HV8258" s="425"/>
      <c r="HW8258" s="425"/>
      <c r="HX8258" s="425"/>
      <c r="HY8258" s="425"/>
      <c r="HZ8258" s="425"/>
      <c r="IA8258" s="425"/>
      <c r="IB8258" s="425"/>
      <c r="IC8258" s="425"/>
      <c r="ID8258" s="425"/>
      <c r="IE8258" s="425"/>
      <c r="IF8258" s="425"/>
      <c r="IG8258" s="425"/>
      <c r="IH8258" s="425"/>
      <c r="II8258" s="425"/>
      <c r="IJ8258" s="425"/>
      <c r="IK8258" s="425"/>
      <c r="IL8258" s="425"/>
      <c r="IM8258" s="425"/>
      <c r="IN8258" s="425"/>
      <c r="IO8258" s="425"/>
      <c r="IP8258" s="425"/>
      <c r="IQ8258" s="425"/>
      <c r="IR8258" s="425"/>
      <c r="IS8258" s="425"/>
      <c r="IT8258" s="425"/>
      <c r="IU8258" s="425"/>
      <c r="IV8258" s="425"/>
    </row>
    <row r="8259" s="428" customFormat="1" ht="27.6" customHeight="1" spans="2:256">
      <c r="B8259" s="465"/>
      <c r="GH8259" s="425"/>
      <c r="GI8259" s="425"/>
      <c r="GJ8259" s="425"/>
      <c r="GK8259" s="425"/>
      <c r="GL8259" s="425"/>
      <c r="GM8259" s="425"/>
      <c r="GN8259" s="425"/>
      <c r="GO8259" s="425"/>
      <c r="GP8259" s="425"/>
      <c r="GQ8259" s="425"/>
      <c r="GR8259" s="425"/>
      <c r="GS8259" s="425"/>
      <c r="GT8259" s="425"/>
      <c r="GU8259" s="425"/>
      <c r="GV8259" s="425"/>
      <c r="GW8259" s="425"/>
      <c r="GX8259" s="425"/>
      <c r="GY8259" s="425"/>
      <c r="GZ8259" s="425"/>
      <c r="HA8259" s="425"/>
      <c r="HB8259" s="425"/>
      <c r="HC8259" s="425"/>
      <c r="HD8259" s="425"/>
      <c r="HE8259" s="425"/>
      <c r="HF8259" s="425"/>
      <c r="HG8259" s="425"/>
      <c r="HH8259" s="425"/>
      <c r="HI8259" s="425"/>
      <c r="HJ8259" s="425"/>
      <c r="HK8259" s="425"/>
      <c r="HL8259" s="425"/>
      <c r="HM8259" s="425"/>
      <c r="HN8259" s="425"/>
      <c r="HO8259" s="425"/>
      <c r="HP8259" s="425"/>
      <c r="HQ8259" s="425"/>
      <c r="HR8259" s="425"/>
      <c r="HS8259" s="425"/>
      <c r="HT8259" s="425"/>
      <c r="HU8259" s="425"/>
      <c r="HV8259" s="425"/>
      <c r="HW8259" s="425"/>
      <c r="HX8259" s="425"/>
      <c r="HY8259" s="425"/>
      <c r="HZ8259" s="425"/>
      <c r="IA8259" s="425"/>
      <c r="IB8259" s="425"/>
      <c r="IC8259" s="425"/>
      <c r="ID8259" s="425"/>
      <c r="IE8259" s="425"/>
      <c r="IF8259" s="425"/>
      <c r="IG8259" s="425"/>
      <c r="IH8259" s="425"/>
      <c r="II8259" s="425"/>
      <c r="IJ8259" s="425"/>
      <c r="IK8259" s="425"/>
      <c r="IL8259" s="425"/>
      <c r="IM8259" s="425"/>
      <c r="IN8259" s="425"/>
      <c r="IO8259" s="425"/>
      <c r="IP8259" s="425"/>
      <c r="IQ8259" s="425"/>
      <c r="IR8259" s="425"/>
      <c r="IS8259" s="425"/>
      <c r="IT8259" s="425"/>
      <c r="IU8259" s="425"/>
      <c r="IV8259" s="425"/>
    </row>
    <row r="8260" s="428" customFormat="1" ht="27.6" customHeight="1" spans="2:256">
      <c r="B8260" s="465"/>
      <c r="GH8260" s="425"/>
      <c r="GI8260" s="425"/>
      <c r="GJ8260" s="425"/>
      <c r="GK8260" s="425"/>
      <c r="GL8260" s="425"/>
      <c r="GM8260" s="425"/>
      <c r="GN8260" s="425"/>
      <c r="GO8260" s="425"/>
      <c r="GP8260" s="425"/>
      <c r="GQ8260" s="425"/>
      <c r="GR8260" s="425"/>
      <c r="GS8260" s="425"/>
      <c r="GT8260" s="425"/>
      <c r="GU8260" s="425"/>
      <c r="GV8260" s="425"/>
      <c r="GW8260" s="425"/>
      <c r="GX8260" s="425"/>
      <c r="GY8260" s="425"/>
      <c r="GZ8260" s="425"/>
      <c r="HA8260" s="425"/>
      <c r="HB8260" s="425"/>
      <c r="HC8260" s="425"/>
      <c r="HD8260" s="425"/>
      <c r="HE8260" s="425"/>
      <c r="HF8260" s="425"/>
      <c r="HG8260" s="425"/>
      <c r="HH8260" s="425"/>
      <c r="HI8260" s="425"/>
      <c r="HJ8260" s="425"/>
      <c r="HK8260" s="425"/>
      <c r="HL8260" s="425"/>
      <c r="HM8260" s="425"/>
      <c r="HN8260" s="425"/>
      <c r="HO8260" s="425"/>
      <c r="HP8260" s="425"/>
      <c r="HQ8260" s="425"/>
      <c r="HR8260" s="425"/>
      <c r="HS8260" s="425"/>
      <c r="HT8260" s="425"/>
      <c r="HU8260" s="425"/>
      <c r="HV8260" s="425"/>
      <c r="HW8260" s="425"/>
      <c r="HX8260" s="425"/>
      <c r="HY8260" s="425"/>
      <c r="HZ8260" s="425"/>
      <c r="IA8260" s="425"/>
      <c r="IB8260" s="425"/>
      <c r="IC8260" s="425"/>
      <c r="ID8260" s="425"/>
      <c r="IE8260" s="425"/>
      <c r="IF8260" s="425"/>
      <c r="IG8260" s="425"/>
      <c r="IH8260" s="425"/>
      <c r="II8260" s="425"/>
      <c r="IJ8260" s="425"/>
      <c r="IK8260" s="425"/>
      <c r="IL8260" s="425"/>
      <c r="IM8260" s="425"/>
      <c r="IN8260" s="425"/>
      <c r="IO8260" s="425"/>
      <c r="IP8260" s="425"/>
      <c r="IQ8260" s="425"/>
      <c r="IR8260" s="425"/>
      <c r="IS8260" s="425"/>
      <c r="IT8260" s="425"/>
      <c r="IU8260" s="425"/>
      <c r="IV8260" s="425"/>
    </row>
    <row r="8261" s="428" customFormat="1" ht="27.6" customHeight="1" spans="2:256">
      <c r="B8261" s="465"/>
      <c r="GH8261" s="425"/>
      <c r="GI8261" s="425"/>
      <c r="GJ8261" s="425"/>
      <c r="GK8261" s="425"/>
      <c r="GL8261" s="425"/>
      <c r="GM8261" s="425"/>
      <c r="GN8261" s="425"/>
      <c r="GO8261" s="425"/>
      <c r="GP8261" s="425"/>
      <c r="GQ8261" s="425"/>
      <c r="GR8261" s="425"/>
      <c r="GS8261" s="425"/>
      <c r="GT8261" s="425"/>
      <c r="GU8261" s="425"/>
      <c r="GV8261" s="425"/>
      <c r="GW8261" s="425"/>
      <c r="GX8261" s="425"/>
      <c r="GY8261" s="425"/>
      <c r="GZ8261" s="425"/>
      <c r="HA8261" s="425"/>
      <c r="HB8261" s="425"/>
      <c r="HC8261" s="425"/>
      <c r="HD8261" s="425"/>
      <c r="HE8261" s="425"/>
      <c r="HF8261" s="425"/>
      <c r="HG8261" s="425"/>
      <c r="HH8261" s="425"/>
      <c r="HI8261" s="425"/>
      <c r="HJ8261" s="425"/>
      <c r="HK8261" s="425"/>
      <c r="HL8261" s="425"/>
      <c r="HM8261" s="425"/>
      <c r="HN8261" s="425"/>
      <c r="HO8261" s="425"/>
      <c r="HP8261" s="425"/>
      <c r="HQ8261" s="425"/>
      <c r="HR8261" s="425"/>
      <c r="HS8261" s="425"/>
      <c r="HT8261" s="425"/>
      <c r="HU8261" s="425"/>
      <c r="HV8261" s="425"/>
      <c r="HW8261" s="425"/>
      <c r="HX8261" s="425"/>
      <c r="HY8261" s="425"/>
      <c r="HZ8261" s="425"/>
      <c r="IA8261" s="425"/>
      <c r="IB8261" s="425"/>
      <c r="IC8261" s="425"/>
      <c r="ID8261" s="425"/>
      <c r="IE8261" s="425"/>
      <c r="IF8261" s="425"/>
      <c r="IG8261" s="425"/>
      <c r="IH8261" s="425"/>
      <c r="II8261" s="425"/>
      <c r="IJ8261" s="425"/>
      <c r="IK8261" s="425"/>
      <c r="IL8261" s="425"/>
      <c r="IM8261" s="425"/>
      <c r="IN8261" s="425"/>
      <c r="IO8261" s="425"/>
      <c r="IP8261" s="425"/>
      <c r="IQ8261" s="425"/>
      <c r="IR8261" s="425"/>
      <c r="IS8261" s="425"/>
      <c r="IT8261" s="425"/>
      <c r="IU8261" s="425"/>
      <c r="IV8261" s="425"/>
    </row>
    <row r="8262" s="428" customFormat="1" ht="27.6" customHeight="1" spans="2:256">
      <c r="B8262" s="465"/>
      <c r="GH8262" s="425"/>
      <c r="GI8262" s="425"/>
      <c r="GJ8262" s="425"/>
      <c r="GK8262" s="425"/>
      <c r="GL8262" s="425"/>
      <c r="GM8262" s="425"/>
      <c r="GN8262" s="425"/>
      <c r="GO8262" s="425"/>
      <c r="GP8262" s="425"/>
      <c r="GQ8262" s="425"/>
      <c r="GR8262" s="425"/>
      <c r="GS8262" s="425"/>
      <c r="GT8262" s="425"/>
      <c r="GU8262" s="425"/>
      <c r="GV8262" s="425"/>
      <c r="GW8262" s="425"/>
      <c r="GX8262" s="425"/>
      <c r="GY8262" s="425"/>
      <c r="GZ8262" s="425"/>
      <c r="HA8262" s="425"/>
      <c r="HB8262" s="425"/>
      <c r="HC8262" s="425"/>
      <c r="HD8262" s="425"/>
      <c r="HE8262" s="425"/>
      <c r="HF8262" s="425"/>
      <c r="HG8262" s="425"/>
      <c r="HH8262" s="425"/>
      <c r="HI8262" s="425"/>
      <c r="HJ8262" s="425"/>
      <c r="HK8262" s="425"/>
      <c r="HL8262" s="425"/>
      <c r="HM8262" s="425"/>
      <c r="HN8262" s="425"/>
      <c r="HO8262" s="425"/>
      <c r="HP8262" s="425"/>
      <c r="HQ8262" s="425"/>
      <c r="HR8262" s="425"/>
      <c r="HS8262" s="425"/>
      <c r="HT8262" s="425"/>
      <c r="HU8262" s="425"/>
      <c r="HV8262" s="425"/>
      <c r="HW8262" s="425"/>
      <c r="HX8262" s="425"/>
      <c r="HY8262" s="425"/>
      <c r="HZ8262" s="425"/>
      <c r="IA8262" s="425"/>
      <c r="IB8262" s="425"/>
      <c r="IC8262" s="425"/>
      <c r="ID8262" s="425"/>
      <c r="IE8262" s="425"/>
      <c r="IF8262" s="425"/>
      <c r="IG8262" s="425"/>
      <c r="IH8262" s="425"/>
      <c r="II8262" s="425"/>
      <c r="IJ8262" s="425"/>
      <c r="IK8262" s="425"/>
      <c r="IL8262" s="425"/>
      <c r="IM8262" s="425"/>
      <c r="IN8262" s="425"/>
      <c r="IO8262" s="425"/>
      <c r="IP8262" s="425"/>
      <c r="IQ8262" s="425"/>
      <c r="IR8262" s="425"/>
      <c r="IS8262" s="425"/>
      <c r="IT8262" s="425"/>
      <c r="IU8262" s="425"/>
      <c r="IV8262" s="425"/>
    </row>
    <row r="8263" s="428" customFormat="1" ht="27.6" customHeight="1" spans="2:256">
      <c r="B8263" s="465"/>
      <c r="GH8263" s="425"/>
      <c r="GI8263" s="425"/>
      <c r="GJ8263" s="425"/>
      <c r="GK8263" s="425"/>
      <c r="GL8263" s="425"/>
      <c r="GM8263" s="425"/>
      <c r="GN8263" s="425"/>
      <c r="GO8263" s="425"/>
      <c r="GP8263" s="425"/>
      <c r="GQ8263" s="425"/>
      <c r="GR8263" s="425"/>
      <c r="GS8263" s="425"/>
      <c r="GT8263" s="425"/>
      <c r="GU8263" s="425"/>
      <c r="GV8263" s="425"/>
      <c r="GW8263" s="425"/>
      <c r="GX8263" s="425"/>
      <c r="GY8263" s="425"/>
      <c r="GZ8263" s="425"/>
      <c r="HA8263" s="425"/>
      <c r="HB8263" s="425"/>
      <c r="HC8263" s="425"/>
      <c r="HD8263" s="425"/>
      <c r="HE8263" s="425"/>
      <c r="HF8263" s="425"/>
      <c r="HG8263" s="425"/>
      <c r="HH8263" s="425"/>
      <c r="HI8263" s="425"/>
      <c r="HJ8263" s="425"/>
      <c r="HK8263" s="425"/>
      <c r="HL8263" s="425"/>
      <c r="HM8263" s="425"/>
      <c r="HN8263" s="425"/>
      <c r="HO8263" s="425"/>
      <c r="HP8263" s="425"/>
      <c r="HQ8263" s="425"/>
      <c r="HR8263" s="425"/>
      <c r="HS8263" s="425"/>
      <c r="HT8263" s="425"/>
      <c r="HU8263" s="425"/>
      <c r="HV8263" s="425"/>
      <c r="HW8263" s="425"/>
      <c r="HX8263" s="425"/>
      <c r="HY8263" s="425"/>
      <c r="HZ8263" s="425"/>
      <c r="IA8263" s="425"/>
      <c r="IB8263" s="425"/>
      <c r="IC8263" s="425"/>
      <c r="ID8263" s="425"/>
      <c r="IE8263" s="425"/>
      <c r="IF8263" s="425"/>
      <c r="IG8263" s="425"/>
      <c r="IH8263" s="425"/>
      <c r="II8263" s="425"/>
      <c r="IJ8263" s="425"/>
      <c r="IK8263" s="425"/>
      <c r="IL8263" s="425"/>
      <c r="IM8263" s="425"/>
      <c r="IN8263" s="425"/>
      <c r="IO8263" s="425"/>
      <c r="IP8263" s="425"/>
      <c r="IQ8263" s="425"/>
      <c r="IR8263" s="425"/>
      <c r="IS8263" s="425"/>
      <c r="IT8263" s="425"/>
      <c r="IU8263" s="425"/>
      <c r="IV8263" s="425"/>
    </row>
    <row r="8264" s="428" customFormat="1" ht="27.6" customHeight="1" spans="2:256">
      <c r="B8264" s="465"/>
      <c r="GH8264" s="425"/>
      <c r="GI8264" s="425"/>
      <c r="GJ8264" s="425"/>
      <c r="GK8264" s="425"/>
      <c r="GL8264" s="425"/>
      <c r="GM8264" s="425"/>
      <c r="GN8264" s="425"/>
      <c r="GO8264" s="425"/>
      <c r="GP8264" s="425"/>
      <c r="GQ8264" s="425"/>
      <c r="GR8264" s="425"/>
      <c r="GS8264" s="425"/>
      <c r="GT8264" s="425"/>
      <c r="GU8264" s="425"/>
      <c r="GV8264" s="425"/>
      <c r="GW8264" s="425"/>
      <c r="GX8264" s="425"/>
      <c r="GY8264" s="425"/>
      <c r="GZ8264" s="425"/>
      <c r="HA8264" s="425"/>
      <c r="HB8264" s="425"/>
      <c r="HC8264" s="425"/>
      <c r="HD8264" s="425"/>
      <c r="HE8264" s="425"/>
      <c r="HF8264" s="425"/>
      <c r="HG8264" s="425"/>
      <c r="HH8264" s="425"/>
      <c r="HI8264" s="425"/>
      <c r="HJ8264" s="425"/>
      <c r="HK8264" s="425"/>
      <c r="HL8264" s="425"/>
      <c r="HM8264" s="425"/>
      <c r="HN8264" s="425"/>
      <c r="HO8264" s="425"/>
      <c r="HP8264" s="425"/>
      <c r="HQ8264" s="425"/>
      <c r="HR8264" s="425"/>
      <c r="HS8264" s="425"/>
      <c r="HT8264" s="425"/>
      <c r="HU8264" s="425"/>
      <c r="HV8264" s="425"/>
      <c r="HW8264" s="425"/>
      <c r="HX8264" s="425"/>
      <c r="HY8264" s="425"/>
      <c r="HZ8264" s="425"/>
      <c r="IA8264" s="425"/>
      <c r="IB8264" s="425"/>
      <c r="IC8264" s="425"/>
      <c r="ID8264" s="425"/>
      <c r="IE8264" s="425"/>
      <c r="IF8264" s="425"/>
      <c r="IG8264" s="425"/>
      <c r="IH8264" s="425"/>
      <c r="II8264" s="425"/>
      <c r="IJ8264" s="425"/>
      <c r="IK8264" s="425"/>
      <c r="IL8264" s="425"/>
      <c r="IM8264" s="425"/>
      <c r="IN8264" s="425"/>
      <c r="IO8264" s="425"/>
      <c r="IP8264" s="425"/>
      <c r="IQ8264" s="425"/>
      <c r="IR8264" s="425"/>
      <c r="IS8264" s="425"/>
      <c r="IT8264" s="425"/>
      <c r="IU8264" s="425"/>
      <c r="IV8264" s="425"/>
    </row>
    <row r="8265" s="428" customFormat="1" ht="27.6" customHeight="1" spans="2:256">
      <c r="B8265" s="465"/>
      <c r="GH8265" s="425"/>
      <c r="GI8265" s="425"/>
      <c r="GJ8265" s="425"/>
      <c r="GK8265" s="425"/>
      <c r="GL8265" s="425"/>
      <c r="GM8265" s="425"/>
      <c r="GN8265" s="425"/>
      <c r="GO8265" s="425"/>
      <c r="GP8265" s="425"/>
      <c r="GQ8265" s="425"/>
      <c r="GR8265" s="425"/>
      <c r="GS8265" s="425"/>
      <c r="GT8265" s="425"/>
      <c r="GU8265" s="425"/>
      <c r="GV8265" s="425"/>
      <c r="GW8265" s="425"/>
      <c r="GX8265" s="425"/>
      <c r="GY8265" s="425"/>
      <c r="GZ8265" s="425"/>
      <c r="HA8265" s="425"/>
      <c r="HB8265" s="425"/>
      <c r="HC8265" s="425"/>
      <c r="HD8265" s="425"/>
      <c r="HE8265" s="425"/>
      <c r="HF8265" s="425"/>
      <c r="HG8265" s="425"/>
      <c r="HH8265" s="425"/>
      <c r="HI8265" s="425"/>
      <c r="HJ8265" s="425"/>
      <c r="HK8265" s="425"/>
      <c r="HL8265" s="425"/>
      <c r="HM8265" s="425"/>
      <c r="HN8265" s="425"/>
      <c r="HO8265" s="425"/>
      <c r="HP8265" s="425"/>
      <c r="HQ8265" s="425"/>
      <c r="HR8265" s="425"/>
      <c r="HS8265" s="425"/>
      <c r="HT8265" s="425"/>
      <c r="HU8265" s="425"/>
      <c r="HV8265" s="425"/>
      <c r="HW8265" s="425"/>
      <c r="HX8265" s="425"/>
      <c r="HY8265" s="425"/>
      <c r="HZ8265" s="425"/>
      <c r="IA8265" s="425"/>
      <c r="IB8265" s="425"/>
      <c r="IC8265" s="425"/>
      <c r="ID8265" s="425"/>
      <c r="IE8265" s="425"/>
      <c r="IF8265" s="425"/>
      <c r="IG8265" s="425"/>
      <c r="IH8265" s="425"/>
      <c r="II8265" s="425"/>
      <c r="IJ8265" s="425"/>
      <c r="IK8265" s="425"/>
      <c r="IL8265" s="425"/>
      <c r="IM8265" s="425"/>
      <c r="IN8265" s="425"/>
      <c r="IO8265" s="425"/>
      <c r="IP8265" s="425"/>
      <c r="IQ8265" s="425"/>
      <c r="IR8265" s="425"/>
      <c r="IS8265" s="425"/>
      <c r="IT8265" s="425"/>
      <c r="IU8265" s="425"/>
      <c r="IV8265" s="425"/>
    </row>
    <row r="8266" s="428" customFormat="1" ht="27.6" customHeight="1" spans="2:256">
      <c r="B8266" s="465"/>
      <c r="GH8266" s="425"/>
      <c r="GI8266" s="425"/>
      <c r="GJ8266" s="425"/>
      <c r="GK8266" s="425"/>
      <c r="GL8266" s="425"/>
      <c r="GM8266" s="425"/>
      <c r="GN8266" s="425"/>
      <c r="GO8266" s="425"/>
      <c r="GP8266" s="425"/>
      <c r="GQ8266" s="425"/>
      <c r="GR8266" s="425"/>
      <c r="GS8266" s="425"/>
      <c r="GT8266" s="425"/>
      <c r="GU8266" s="425"/>
      <c r="GV8266" s="425"/>
      <c r="GW8266" s="425"/>
      <c r="GX8266" s="425"/>
      <c r="GY8266" s="425"/>
      <c r="GZ8266" s="425"/>
      <c r="HA8266" s="425"/>
      <c r="HB8266" s="425"/>
      <c r="HC8266" s="425"/>
      <c r="HD8266" s="425"/>
      <c r="HE8266" s="425"/>
      <c r="HF8266" s="425"/>
      <c r="HG8266" s="425"/>
      <c r="HH8266" s="425"/>
      <c r="HI8266" s="425"/>
      <c r="HJ8266" s="425"/>
      <c r="HK8266" s="425"/>
      <c r="HL8266" s="425"/>
      <c r="HM8266" s="425"/>
      <c r="HN8266" s="425"/>
      <c r="HO8266" s="425"/>
      <c r="HP8266" s="425"/>
      <c r="HQ8266" s="425"/>
      <c r="HR8266" s="425"/>
      <c r="HS8266" s="425"/>
      <c r="HT8266" s="425"/>
      <c r="HU8266" s="425"/>
      <c r="HV8266" s="425"/>
      <c r="HW8266" s="425"/>
      <c r="HX8266" s="425"/>
      <c r="HY8266" s="425"/>
      <c r="HZ8266" s="425"/>
      <c r="IA8266" s="425"/>
      <c r="IB8266" s="425"/>
      <c r="IC8266" s="425"/>
      <c r="ID8266" s="425"/>
      <c r="IE8266" s="425"/>
      <c r="IF8266" s="425"/>
      <c r="IG8266" s="425"/>
      <c r="IH8266" s="425"/>
      <c r="II8266" s="425"/>
      <c r="IJ8266" s="425"/>
      <c r="IK8266" s="425"/>
      <c r="IL8266" s="425"/>
      <c r="IM8266" s="425"/>
      <c r="IN8266" s="425"/>
      <c r="IO8266" s="425"/>
      <c r="IP8266" s="425"/>
      <c r="IQ8266" s="425"/>
      <c r="IR8266" s="425"/>
      <c r="IS8266" s="425"/>
      <c r="IT8266" s="425"/>
      <c r="IU8266" s="425"/>
      <c r="IV8266" s="425"/>
    </row>
    <row r="8267" s="428" customFormat="1" ht="27.6" customHeight="1" spans="2:256">
      <c r="B8267" s="465"/>
      <c r="GH8267" s="425"/>
      <c r="GI8267" s="425"/>
      <c r="GJ8267" s="425"/>
      <c r="GK8267" s="425"/>
      <c r="GL8267" s="425"/>
      <c r="GM8267" s="425"/>
      <c r="GN8267" s="425"/>
      <c r="GO8267" s="425"/>
      <c r="GP8267" s="425"/>
      <c r="GQ8267" s="425"/>
      <c r="GR8267" s="425"/>
      <c r="GS8267" s="425"/>
      <c r="GT8267" s="425"/>
      <c r="GU8267" s="425"/>
      <c r="GV8267" s="425"/>
      <c r="GW8267" s="425"/>
      <c r="GX8267" s="425"/>
      <c r="GY8267" s="425"/>
      <c r="GZ8267" s="425"/>
      <c r="HA8267" s="425"/>
      <c r="HB8267" s="425"/>
      <c r="HC8267" s="425"/>
      <c r="HD8267" s="425"/>
      <c r="HE8267" s="425"/>
      <c r="HF8267" s="425"/>
      <c r="HG8267" s="425"/>
      <c r="HH8267" s="425"/>
      <c r="HI8267" s="425"/>
      <c r="HJ8267" s="425"/>
      <c r="HK8267" s="425"/>
      <c r="HL8267" s="425"/>
      <c r="HM8267" s="425"/>
      <c r="HN8267" s="425"/>
      <c r="HO8267" s="425"/>
      <c r="HP8267" s="425"/>
      <c r="HQ8267" s="425"/>
      <c r="HR8267" s="425"/>
      <c r="HS8267" s="425"/>
      <c r="HT8267" s="425"/>
      <c r="HU8267" s="425"/>
      <c r="HV8267" s="425"/>
      <c r="HW8267" s="425"/>
      <c r="HX8267" s="425"/>
      <c r="HY8267" s="425"/>
      <c r="HZ8267" s="425"/>
      <c r="IA8267" s="425"/>
      <c r="IB8267" s="425"/>
      <c r="IC8267" s="425"/>
      <c r="ID8267" s="425"/>
      <c r="IE8267" s="425"/>
      <c r="IF8267" s="425"/>
      <c r="IG8267" s="425"/>
      <c r="IH8267" s="425"/>
      <c r="II8267" s="425"/>
      <c r="IJ8267" s="425"/>
      <c r="IK8267" s="425"/>
      <c r="IL8267" s="425"/>
      <c r="IM8267" s="425"/>
      <c r="IN8267" s="425"/>
      <c r="IO8267" s="425"/>
      <c r="IP8267" s="425"/>
      <c r="IQ8267" s="425"/>
      <c r="IR8267" s="425"/>
      <c r="IS8267" s="425"/>
      <c r="IT8267" s="425"/>
      <c r="IU8267" s="425"/>
      <c r="IV8267" s="425"/>
    </row>
    <row r="8268" s="428" customFormat="1" ht="27.6" customHeight="1" spans="2:256">
      <c r="B8268" s="465"/>
      <c r="GH8268" s="425"/>
      <c r="GI8268" s="425"/>
      <c r="GJ8268" s="425"/>
      <c r="GK8268" s="425"/>
      <c r="GL8268" s="425"/>
      <c r="GM8268" s="425"/>
      <c r="GN8268" s="425"/>
      <c r="GO8268" s="425"/>
      <c r="GP8268" s="425"/>
      <c r="GQ8268" s="425"/>
      <c r="GR8268" s="425"/>
      <c r="GS8268" s="425"/>
      <c r="GT8268" s="425"/>
      <c r="GU8268" s="425"/>
      <c r="GV8268" s="425"/>
      <c r="GW8268" s="425"/>
      <c r="GX8268" s="425"/>
      <c r="GY8268" s="425"/>
      <c r="GZ8268" s="425"/>
      <c r="HA8268" s="425"/>
      <c r="HB8268" s="425"/>
      <c r="HC8268" s="425"/>
      <c r="HD8268" s="425"/>
      <c r="HE8268" s="425"/>
      <c r="HF8268" s="425"/>
      <c r="HG8268" s="425"/>
      <c r="HH8268" s="425"/>
      <c r="HI8268" s="425"/>
      <c r="HJ8268" s="425"/>
      <c r="HK8268" s="425"/>
      <c r="HL8268" s="425"/>
      <c r="HM8268" s="425"/>
      <c r="HN8268" s="425"/>
      <c r="HO8268" s="425"/>
      <c r="HP8268" s="425"/>
      <c r="HQ8268" s="425"/>
      <c r="HR8268" s="425"/>
      <c r="HS8268" s="425"/>
      <c r="HT8268" s="425"/>
      <c r="HU8268" s="425"/>
      <c r="HV8268" s="425"/>
      <c r="HW8268" s="425"/>
      <c r="HX8268" s="425"/>
      <c r="HY8268" s="425"/>
      <c r="HZ8268" s="425"/>
      <c r="IA8268" s="425"/>
      <c r="IB8268" s="425"/>
      <c r="IC8268" s="425"/>
      <c r="ID8268" s="425"/>
      <c r="IE8268" s="425"/>
      <c r="IF8268" s="425"/>
      <c r="IG8268" s="425"/>
      <c r="IH8268" s="425"/>
      <c r="II8268" s="425"/>
      <c r="IJ8268" s="425"/>
      <c r="IK8268" s="425"/>
      <c r="IL8268" s="425"/>
      <c r="IM8268" s="425"/>
      <c r="IN8268" s="425"/>
      <c r="IO8268" s="425"/>
      <c r="IP8268" s="425"/>
      <c r="IQ8268" s="425"/>
      <c r="IR8268" s="425"/>
      <c r="IS8268" s="425"/>
      <c r="IT8268" s="425"/>
      <c r="IU8268" s="425"/>
      <c r="IV8268" s="425"/>
    </row>
    <row r="8269" s="428" customFormat="1" ht="27.6" customHeight="1" spans="2:256">
      <c r="B8269" s="465"/>
      <c r="GH8269" s="425"/>
      <c r="GI8269" s="425"/>
      <c r="GJ8269" s="425"/>
      <c r="GK8269" s="425"/>
      <c r="GL8269" s="425"/>
      <c r="GM8269" s="425"/>
      <c r="GN8269" s="425"/>
      <c r="GO8269" s="425"/>
      <c r="GP8269" s="425"/>
      <c r="GQ8269" s="425"/>
      <c r="GR8269" s="425"/>
      <c r="GS8269" s="425"/>
      <c r="GT8269" s="425"/>
      <c r="GU8269" s="425"/>
      <c r="GV8269" s="425"/>
      <c r="GW8269" s="425"/>
      <c r="GX8269" s="425"/>
      <c r="GY8269" s="425"/>
      <c r="GZ8269" s="425"/>
      <c r="HA8269" s="425"/>
      <c r="HB8269" s="425"/>
      <c r="HC8269" s="425"/>
      <c r="HD8269" s="425"/>
      <c r="HE8269" s="425"/>
      <c r="HF8269" s="425"/>
      <c r="HG8269" s="425"/>
      <c r="HH8269" s="425"/>
      <c r="HI8269" s="425"/>
      <c r="HJ8269" s="425"/>
      <c r="HK8269" s="425"/>
      <c r="HL8269" s="425"/>
      <c r="HM8269" s="425"/>
      <c r="HN8269" s="425"/>
      <c r="HO8269" s="425"/>
      <c r="HP8269" s="425"/>
      <c r="HQ8269" s="425"/>
      <c r="HR8269" s="425"/>
      <c r="HS8269" s="425"/>
      <c r="HT8269" s="425"/>
      <c r="HU8269" s="425"/>
      <c r="HV8269" s="425"/>
      <c r="HW8269" s="425"/>
      <c r="HX8269" s="425"/>
      <c r="HY8269" s="425"/>
      <c r="HZ8269" s="425"/>
      <c r="IA8269" s="425"/>
      <c r="IB8269" s="425"/>
      <c r="IC8269" s="425"/>
      <c r="ID8269" s="425"/>
      <c r="IE8269" s="425"/>
      <c r="IF8269" s="425"/>
      <c r="IG8269" s="425"/>
      <c r="IH8269" s="425"/>
      <c r="II8269" s="425"/>
      <c r="IJ8269" s="425"/>
      <c r="IK8269" s="425"/>
      <c r="IL8269" s="425"/>
      <c r="IM8269" s="425"/>
      <c r="IN8269" s="425"/>
      <c r="IO8269" s="425"/>
      <c r="IP8269" s="425"/>
      <c r="IQ8269" s="425"/>
      <c r="IR8269" s="425"/>
      <c r="IS8269" s="425"/>
      <c r="IT8269" s="425"/>
      <c r="IU8269" s="425"/>
      <c r="IV8269" s="425"/>
    </row>
    <row r="8270" s="428" customFormat="1" ht="27.6" customHeight="1" spans="2:256">
      <c r="B8270" s="465"/>
      <c r="GH8270" s="425"/>
      <c r="GI8270" s="425"/>
      <c r="GJ8270" s="425"/>
      <c r="GK8270" s="425"/>
      <c r="GL8270" s="425"/>
      <c r="GM8270" s="425"/>
      <c r="GN8270" s="425"/>
      <c r="GO8270" s="425"/>
      <c r="GP8270" s="425"/>
      <c r="GQ8270" s="425"/>
      <c r="GR8270" s="425"/>
      <c r="GS8270" s="425"/>
      <c r="GT8270" s="425"/>
      <c r="GU8270" s="425"/>
      <c r="GV8270" s="425"/>
      <c r="GW8270" s="425"/>
      <c r="GX8270" s="425"/>
      <c r="GY8270" s="425"/>
      <c r="GZ8270" s="425"/>
      <c r="HA8270" s="425"/>
      <c r="HB8270" s="425"/>
      <c r="HC8270" s="425"/>
      <c r="HD8270" s="425"/>
      <c r="HE8270" s="425"/>
      <c r="HF8270" s="425"/>
      <c r="HG8270" s="425"/>
      <c r="HH8270" s="425"/>
      <c r="HI8270" s="425"/>
      <c r="HJ8270" s="425"/>
      <c r="HK8270" s="425"/>
      <c r="HL8270" s="425"/>
      <c r="HM8270" s="425"/>
      <c r="HN8270" s="425"/>
      <c r="HO8270" s="425"/>
      <c r="HP8270" s="425"/>
      <c r="HQ8270" s="425"/>
      <c r="HR8270" s="425"/>
      <c r="HS8270" s="425"/>
      <c r="HT8270" s="425"/>
      <c r="HU8270" s="425"/>
      <c r="HV8270" s="425"/>
      <c r="HW8270" s="425"/>
      <c r="HX8270" s="425"/>
      <c r="HY8270" s="425"/>
      <c r="HZ8270" s="425"/>
      <c r="IA8270" s="425"/>
      <c r="IB8270" s="425"/>
      <c r="IC8270" s="425"/>
      <c r="ID8270" s="425"/>
      <c r="IE8270" s="425"/>
      <c r="IF8270" s="425"/>
      <c r="IG8270" s="425"/>
      <c r="IH8270" s="425"/>
      <c r="II8270" s="425"/>
      <c r="IJ8270" s="425"/>
      <c r="IK8270" s="425"/>
      <c r="IL8270" s="425"/>
      <c r="IM8270" s="425"/>
      <c r="IN8270" s="425"/>
      <c r="IO8270" s="425"/>
      <c r="IP8270" s="425"/>
      <c r="IQ8270" s="425"/>
      <c r="IR8270" s="425"/>
      <c r="IS8270" s="425"/>
      <c r="IT8270" s="425"/>
      <c r="IU8270" s="425"/>
      <c r="IV8270" s="425"/>
    </row>
    <row r="8271" s="428" customFormat="1" ht="27.6" customHeight="1" spans="2:256">
      <c r="B8271" s="465"/>
      <c r="GH8271" s="425"/>
      <c r="GI8271" s="425"/>
      <c r="GJ8271" s="425"/>
      <c r="GK8271" s="425"/>
      <c r="GL8271" s="425"/>
      <c r="GM8271" s="425"/>
      <c r="GN8271" s="425"/>
      <c r="GO8271" s="425"/>
      <c r="GP8271" s="425"/>
      <c r="GQ8271" s="425"/>
      <c r="GR8271" s="425"/>
      <c r="GS8271" s="425"/>
      <c r="GT8271" s="425"/>
      <c r="GU8271" s="425"/>
      <c r="GV8271" s="425"/>
      <c r="GW8271" s="425"/>
      <c r="GX8271" s="425"/>
      <c r="GY8271" s="425"/>
      <c r="GZ8271" s="425"/>
      <c r="HA8271" s="425"/>
      <c r="HB8271" s="425"/>
      <c r="HC8271" s="425"/>
      <c r="HD8271" s="425"/>
      <c r="HE8271" s="425"/>
      <c r="HF8271" s="425"/>
      <c r="HG8271" s="425"/>
      <c r="HH8271" s="425"/>
      <c r="HI8271" s="425"/>
      <c r="HJ8271" s="425"/>
      <c r="HK8271" s="425"/>
      <c r="HL8271" s="425"/>
      <c r="HM8271" s="425"/>
      <c r="HN8271" s="425"/>
      <c r="HO8271" s="425"/>
      <c r="HP8271" s="425"/>
      <c r="HQ8271" s="425"/>
      <c r="HR8271" s="425"/>
      <c r="HS8271" s="425"/>
      <c r="HT8271" s="425"/>
      <c r="HU8271" s="425"/>
      <c r="HV8271" s="425"/>
      <c r="HW8271" s="425"/>
      <c r="HX8271" s="425"/>
      <c r="HY8271" s="425"/>
      <c r="HZ8271" s="425"/>
      <c r="IA8271" s="425"/>
      <c r="IB8271" s="425"/>
      <c r="IC8271" s="425"/>
      <c r="ID8271" s="425"/>
      <c r="IE8271" s="425"/>
      <c r="IF8271" s="425"/>
      <c r="IG8271" s="425"/>
      <c r="IH8271" s="425"/>
      <c r="II8271" s="425"/>
      <c r="IJ8271" s="425"/>
      <c r="IK8271" s="425"/>
      <c r="IL8271" s="425"/>
      <c r="IM8271" s="425"/>
      <c r="IN8271" s="425"/>
      <c r="IO8271" s="425"/>
      <c r="IP8271" s="425"/>
      <c r="IQ8271" s="425"/>
      <c r="IR8271" s="425"/>
      <c r="IS8271" s="425"/>
      <c r="IT8271" s="425"/>
      <c r="IU8271" s="425"/>
      <c r="IV8271" s="425"/>
    </row>
    <row r="8272" s="428" customFormat="1" ht="27.6" customHeight="1" spans="2:256">
      <c r="B8272" s="465"/>
      <c r="GH8272" s="425"/>
      <c r="GI8272" s="425"/>
      <c r="GJ8272" s="425"/>
      <c r="GK8272" s="425"/>
      <c r="GL8272" s="425"/>
      <c r="GM8272" s="425"/>
      <c r="GN8272" s="425"/>
      <c r="GO8272" s="425"/>
      <c r="GP8272" s="425"/>
      <c r="GQ8272" s="425"/>
      <c r="GR8272" s="425"/>
      <c r="GS8272" s="425"/>
      <c r="GT8272" s="425"/>
      <c r="GU8272" s="425"/>
      <c r="GV8272" s="425"/>
      <c r="GW8272" s="425"/>
      <c r="GX8272" s="425"/>
      <c r="GY8272" s="425"/>
      <c r="GZ8272" s="425"/>
      <c r="HA8272" s="425"/>
      <c r="HB8272" s="425"/>
      <c r="HC8272" s="425"/>
      <c r="HD8272" s="425"/>
      <c r="HE8272" s="425"/>
      <c r="HF8272" s="425"/>
      <c r="HG8272" s="425"/>
      <c r="HH8272" s="425"/>
      <c r="HI8272" s="425"/>
      <c r="HJ8272" s="425"/>
      <c r="HK8272" s="425"/>
      <c r="HL8272" s="425"/>
      <c r="HM8272" s="425"/>
      <c r="HN8272" s="425"/>
      <c r="HO8272" s="425"/>
      <c r="HP8272" s="425"/>
      <c r="HQ8272" s="425"/>
      <c r="HR8272" s="425"/>
      <c r="HS8272" s="425"/>
      <c r="HT8272" s="425"/>
      <c r="HU8272" s="425"/>
      <c r="HV8272" s="425"/>
      <c r="HW8272" s="425"/>
      <c r="HX8272" s="425"/>
      <c r="HY8272" s="425"/>
      <c r="HZ8272" s="425"/>
      <c r="IA8272" s="425"/>
      <c r="IB8272" s="425"/>
      <c r="IC8272" s="425"/>
      <c r="ID8272" s="425"/>
      <c r="IE8272" s="425"/>
      <c r="IF8272" s="425"/>
      <c r="IG8272" s="425"/>
      <c r="IH8272" s="425"/>
      <c r="II8272" s="425"/>
      <c r="IJ8272" s="425"/>
      <c r="IK8272" s="425"/>
      <c r="IL8272" s="425"/>
      <c r="IM8272" s="425"/>
      <c r="IN8272" s="425"/>
      <c r="IO8272" s="425"/>
      <c r="IP8272" s="425"/>
      <c r="IQ8272" s="425"/>
      <c r="IR8272" s="425"/>
      <c r="IS8272" s="425"/>
      <c r="IT8272" s="425"/>
      <c r="IU8272" s="425"/>
      <c r="IV8272" s="425"/>
    </row>
    <row r="8273" s="428" customFormat="1" ht="27.6" customHeight="1" spans="2:256">
      <c r="B8273" s="465"/>
      <c r="GH8273" s="425"/>
      <c r="GI8273" s="425"/>
      <c r="GJ8273" s="425"/>
      <c r="GK8273" s="425"/>
      <c r="GL8273" s="425"/>
      <c r="GM8273" s="425"/>
      <c r="GN8273" s="425"/>
      <c r="GO8273" s="425"/>
      <c r="GP8273" s="425"/>
      <c r="GQ8273" s="425"/>
      <c r="GR8273" s="425"/>
      <c r="GS8273" s="425"/>
      <c r="GT8273" s="425"/>
      <c r="GU8273" s="425"/>
      <c r="GV8273" s="425"/>
      <c r="GW8273" s="425"/>
      <c r="GX8273" s="425"/>
      <c r="GY8273" s="425"/>
      <c r="GZ8273" s="425"/>
      <c r="HA8273" s="425"/>
      <c r="HB8273" s="425"/>
      <c r="HC8273" s="425"/>
      <c r="HD8273" s="425"/>
      <c r="HE8273" s="425"/>
      <c r="HF8273" s="425"/>
      <c r="HG8273" s="425"/>
      <c r="HH8273" s="425"/>
      <c r="HI8273" s="425"/>
      <c r="HJ8273" s="425"/>
      <c r="HK8273" s="425"/>
      <c r="HL8273" s="425"/>
      <c r="HM8273" s="425"/>
      <c r="HN8273" s="425"/>
      <c r="HO8273" s="425"/>
      <c r="HP8273" s="425"/>
      <c r="HQ8273" s="425"/>
      <c r="HR8273" s="425"/>
      <c r="HS8273" s="425"/>
      <c r="HT8273" s="425"/>
      <c r="HU8273" s="425"/>
      <c r="HV8273" s="425"/>
      <c r="HW8273" s="425"/>
      <c r="HX8273" s="425"/>
      <c r="HY8273" s="425"/>
      <c r="HZ8273" s="425"/>
      <c r="IA8273" s="425"/>
      <c r="IB8273" s="425"/>
      <c r="IC8273" s="425"/>
      <c r="ID8273" s="425"/>
      <c r="IE8273" s="425"/>
      <c r="IF8273" s="425"/>
      <c r="IG8273" s="425"/>
      <c r="IH8273" s="425"/>
      <c r="II8273" s="425"/>
      <c r="IJ8273" s="425"/>
      <c r="IK8273" s="425"/>
      <c r="IL8273" s="425"/>
      <c r="IM8273" s="425"/>
      <c r="IN8273" s="425"/>
      <c r="IO8273" s="425"/>
      <c r="IP8273" s="425"/>
      <c r="IQ8273" s="425"/>
      <c r="IR8273" s="425"/>
      <c r="IS8273" s="425"/>
      <c r="IT8273" s="425"/>
      <c r="IU8273" s="425"/>
      <c r="IV8273" s="425"/>
    </row>
    <row r="8274" s="428" customFormat="1" ht="27.6" customHeight="1" spans="2:256">
      <c r="B8274" s="465"/>
      <c r="GH8274" s="425"/>
      <c r="GI8274" s="425"/>
      <c r="GJ8274" s="425"/>
      <c r="GK8274" s="425"/>
      <c r="GL8274" s="425"/>
      <c r="GM8274" s="425"/>
      <c r="GN8274" s="425"/>
      <c r="GO8274" s="425"/>
      <c r="GP8274" s="425"/>
      <c r="GQ8274" s="425"/>
      <c r="GR8274" s="425"/>
      <c r="GS8274" s="425"/>
      <c r="GT8274" s="425"/>
      <c r="GU8274" s="425"/>
      <c r="GV8274" s="425"/>
      <c r="GW8274" s="425"/>
      <c r="GX8274" s="425"/>
      <c r="GY8274" s="425"/>
      <c r="GZ8274" s="425"/>
      <c r="HA8274" s="425"/>
      <c r="HB8274" s="425"/>
      <c r="HC8274" s="425"/>
      <c r="HD8274" s="425"/>
      <c r="HE8274" s="425"/>
      <c r="HF8274" s="425"/>
      <c r="HG8274" s="425"/>
      <c r="HH8274" s="425"/>
      <c r="HI8274" s="425"/>
      <c r="HJ8274" s="425"/>
      <c r="HK8274" s="425"/>
      <c r="HL8274" s="425"/>
      <c r="HM8274" s="425"/>
      <c r="HN8274" s="425"/>
      <c r="HO8274" s="425"/>
      <c r="HP8274" s="425"/>
      <c r="HQ8274" s="425"/>
      <c r="HR8274" s="425"/>
      <c r="HS8274" s="425"/>
      <c r="HT8274" s="425"/>
      <c r="HU8274" s="425"/>
      <c r="HV8274" s="425"/>
      <c r="HW8274" s="425"/>
      <c r="HX8274" s="425"/>
      <c r="HY8274" s="425"/>
      <c r="HZ8274" s="425"/>
      <c r="IA8274" s="425"/>
      <c r="IB8274" s="425"/>
      <c r="IC8274" s="425"/>
      <c r="ID8274" s="425"/>
      <c r="IE8274" s="425"/>
      <c r="IF8274" s="425"/>
      <c r="IG8274" s="425"/>
      <c r="IH8274" s="425"/>
      <c r="II8274" s="425"/>
      <c r="IJ8274" s="425"/>
      <c r="IK8274" s="425"/>
      <c r="IL8274" s="425"/>
      <c r="IM8274" s="425"/>
      <c r="IN8274" s="425"/>
      <c r="IO8274" s="425"/>
      <c r="IP8274" s="425"/>
      <c r="IQ8274" s="425"/>
      <c r="IR8274" s="425"/>
      <c r="IS8274" s="425"/>
      <c r="IT8274" s="425"/>
      <c r="IU8274" s="425"/>
      <c r="IV8274" s="425"/>
    </row>
    <row r="8275" s="428" customFormat="1" ht="27.6" customHeight="1" spans="2:256">
      <c r="B8275" s="465"/>
      <c r="GH8275" s="425"/>
      <c r="GI8275" s="425"/>
      <c r="GJ8275" s="425"/>
      <c r="GK8275" s="425"/>
      <c r="GL8275" s="425"/>
      <c r="GM8275" s="425"/>
      <c r="GN8275" s="425"/>
      <c r="GO8275" s="425"/>
      <c r="GP8275" s="425"/>
      <c r="GQ8275" s="425"/>
      <c r="GR8275" s="425"/>
      <c r="GS8275" s="425"/>
      <c r="GT8275" s="425"/>
      <c r="GU8275" s="425"/>
      <c r="GV8275" s="425"/>
      <c r="GW8275" s="425"/>
      <c r="GX8275" s="425"/>
      <c r="GY8275" s="425"/>
      <c r="GZ8275" s="425"/>
      <c r="HA8275" s="425"/>
      <c r="HB8275" s="425"/>
      <c r="HC8275" s="425"/>
      <c r="HD8275" s="425"/>
      <c r="HE8275" s="425"/>
      <c r="HF8275" s="425"/>
      <c r="HG8275" s="425"/>
      <c r="HH8275" s="425"/>
      <c r="HI8275" s="425"/>
      <c r="HJ8275" s="425"/>
      <c r="HK8275" s="425"/>
      <c r="HL8275" s="425"/>
      <c r="HM8275" s="425"/>
      <c r="HN8275" s="425"/>
      <c r="HO8275" s="425"/>
      <c r="HP8275" s="425"/>
      <c r="HQ8275" s="425"/>
      <c r="HR8275" s="425"/>
      <c r="HS8275" s="425"/>
      <c r="HT8275" s="425"/>
      <c r="HU8275" s="425"/>
      <c r="HV8275" s="425"/>
      <c r="HW8275" s="425"/>
      <c r="HX8275" s="425"/>
      <c r="HY8275" s="425"/>
      <c r="HZ8275" s="425"/>
      <c r="IA8275" s="425"/>
      <c r="IB8275" s="425"/>
      <c r="IC8275" s="425"/>
      <c r="ID8275" s="425"/>
      <c r="IE8275" s="425"/>
      <c r="IF8275" s="425"/>
      <c r="IG8275" s="425"/>
      <c r="IH8275" s="425"/>
      <c r="II8275" s="425"/>
      <c r="IJ8275" s="425"/>
      <c r="IK8275" s="425"/>
      <c r="IL8275" s="425"/>
      <c r="IM8275" s="425"/>
      <c r="IN8275" s="425"/>
      <c r="IO8275" s="425"/>
      <c r="IP8275" s="425"/>
      <c r="IQ8275" s="425"/>
      <c r="IR8275" s="425"/>
      <c r="IS8275" s="425"/>
      <c r="IT8275" s="425"/>
      <c r="IU8275" s="425"/>
      <c r="IV8275" s="425"/>
    </row>
    <row r="8276" s="428" customFormat="1" ht="27.6" customHeight="1" spans="2:256">
      <c r="B8276" s="465"/>
      <c r="GH8276" s="425"/>
      <c r="GI8276" s="425"/>
      <c r="GJ8276" s="425"/>
      <c r="GK8276" s="425"/>
      <c r="GL8276" s="425"/>
      <c r="GM8276" s="425"/>
      <c r="GN8276" s="425"/>
      <c r="GO8276" s="425"/>
      <c r="GP8276" s="425"/>
      <c r="GQ8276" s="425"/>
      <c r="GR8276" s="425"/>
      <c r="GS8276" s="425"/>
      <c r="GT8276" s="425"/>
      <c r="GU8276" s="425"/>
      <c r="GV8276" s="425"/>
      <c r="GW8276" s="425"/>
      <c r="GX8276" s="425"/>
      <c r="GY8276" s="425"/>
      <c r="GZ8276" s="425"/>
      <c r="HA8276" s="425"/>
      <c r="HB8276" s="425"/>
      <c r="HC8276" s="425"/>
      <c r="HD8276" s="425"/>
      <c r="HE8276" s="425"/>
      <c r="HF8276" s="425"/>
      <c r="HG8276" s="425"/>
      <c r="HH8276" s="425"/>
      <c r="HI8276" s="425"/>
      <c r="HJ8276" s="425"/>
      <c r="HK8276" s="425"/>
      <c r="HL8276" s="425"/>
      <c r="HM8276" s="425"/>
      <c r="HN8276" s="425"/>
      <c r="HO8276" s="425"/>
      <c r="HP8276" s="425"/>
      <c r="HQ8276" s="425"/>
      <c r="HR8276" s="425"/>
      <c r="HS8276" s="425"/>
      <c r="HT8276" s="425"/>
      <c r="HU8276" s="425"/>
      <c r="HV8276" s="425"/>
      <c r="HW8276" s="425"/>
      <c r="HX8276" s="425"/>
      <c r="HY8276" s="425"/>
      <c r="HZ8276" s="425"/>
      <c r="IA8276" s="425"/>
      <c r="IB8276" s="425"/>
      <c r="IC8276" s="425"/>
      <c r="ID8276" s="425"/>
      <c r="IE8276" s="425"/>
      <c r="IF8276" s="425"/>
      <c r="IG8276" s="425"/>
      <c r="IH8276" s="425"/>
      <c r="II8276" s="425"/>
      <c r="IJ8276" s="425"/>
      <c r="IK8276" s="425"/>
      <c r="IL8276" s="425"/>
      <c r="IM8276" s="425"/>
      <c r="IN8276" s="425"/>
      <c r="IO8276" s="425"/>
      <c r="IP8276" s="425"/>
      <c r="IQ8276" s="425"/>
      <c r="IR8276" s="425"/>
      <c r="IS8276" s="425"/>
      <c r="IT8276" s="425"/>
      <c r="IU8276" s="425"/>
      <c r="IV8276" s="425"/>
    </row>
    <row r="8277" s="428" customFormat="1" ht="27.6" customHeight="1" spans="2:256">
      <c r="B8277" s="465"/>
      <c r="GH8277" s="425"/>
      <c r="GI8277" s="425"/>
      <c r="GJ8277" s="425"/>
      <c r="GK8277" s="425"/>
      <c r="GL8277" s="425"/>
      <c r="GM8277" s="425"/>
      <c r="GN8277" s="425"/>
      <c r="GO8277" s="425"/>
      <c r="GP8277" s="425"/>
      <c r="GQ8277" s="425"/>
      <c r="GR8277" s="425"/>
      <c r="GS8277" s="425"/>
      <c r="GT8277" s="425"/>
      <c r="GU8277" s="425"/>
      <c r="GV8277" s="425"/>
      <c r="GW8277" s="425"/>
      <c r="GX8277" s="425"/>
      <c r="GY8277" s="425"/>
      <c r="GZ8277" s="425"/>
      <c r="HA8277" s="425"/>
      <c r="HB8277" s="425"/>
      <c r="HC8277" s="425"/>
      <c r="HD8277" s="425"/>
      <c r="HE8277" s="425"/>
      <c r="HF8277" s="425"/>
      <c r="HG8277" s="425"/>
      <c r="HH8277" s="425"/>
      <c r="HI8277" s="425"/>
      <c r="HJ8277" s="425"/>
      <c r="HK8277" s="425"/>
      <c r="HL8277" s="425"/>
      <c r="HM8277" s="425"/>
      <c r="HN8277" s="425"/>
      <c r="HO8277" s="425"/>
      <c r="HP8277" s="425"/>
      <c r="HQ8277" s="425"/>
      <c r="HR8277" s="425"/>
      <c r="HS8277" s="425"/>
      <c r="HT8277" s="425"/>
      <c r="HU8277" s="425"/>
      <c r="HV8277" s="425"/>
      <c r="HW8277" s="425"/>
      <c r="HX8277" s="425"/>
      <c r="HY8277" s="425"/>
      <c r="HZ8277" s="425"/>
      <c r="IA8277" s="425"/>
      <c r="IB8277" s="425"/>
      <c r="IC8277" s="425"/>
      <c r="ID8277" s="425"/>
      <c r="IE8277" s="425"/>
      <c r="IF8277" s="425"/>
      <c r="IG8277" s="425"/>
      <c r="IH8277" s="425"/>
      <c r="II8277" s="425"/>
      <c r="IJ8277" s="425"/>
      <c r="IK8277" s="425"/>
      <c r="IL8277" s="425"/>
      <c r="IM8277" s="425"/>
      <c r="IN8277" s="425"/>
      <c r="IO8277" s="425"/>
      <c r="IP8277" s="425"/>
      <c r="IQ8277" s="425"/>
      <c r="IR8277" s="425"/>
      <c r="IS8277" s="425"/>
      <c r="IT8277" s="425"/>
      <c r="IU8277" s="425"/>
      <c r="IV8277" s="425"/>
    </row>
    <row r="8278" s="428" customFormat="1" ht="27.6" customHeight="1" spans="2:256">
      <c r="B8278" s="465"/>
      <c r="GH8278" s="425"/>
      <c r="GI8278" s="425"/>
      <c r="GJ8278" s="425"/>
      <c r="GK8278" s="425"/>
      <c r="GL8278" s="425"/>
      <c r="GM8278" s="425"/>
      <c r="GN8278" s="425"/>
      <c r="GO8278" s="425"/>
      <c r="GP8278" s="425"/>
      <c r="GQ8278" s="425"/>
      <c r="GR8278" s="425"/>
      <c r="GS8278" s="425"/>
      <c r="GT8278" s="425"/>
      <c r="GU8278" s="425"/>
      <c r="GV8278" s="425"/>
      <c r="GW8278" s="425"/>
      <c r="GX8278" s="425"/>
      <c r="GY8278" s="425"/>
      <c r="GZ8278" s="425"/>
      <c r="HA8278" s="425"/>
      <c r="HB8278" s="425"/>
      <c r="HC8278" s="425"/>
      <c r="HD8278" s="425"/>
      <c r="HE8278" s="425"/>
      <c r="HF8278" s="425"/>
      <c r="HG8278" s="425"/>
      <c r="HH8278" s="425"/>
      <c r="HI8278" s="425"/>
      <c r="HJ8278" s="425"/>
      <c r="HK8278" s="425"/>
      <c r="HL8278" s="425"/>
      <c r="HM8278" s="425"/>
      <c r="HN8278" s="425"/>
      <c r="HO8278" s="425"/>
      <c r="HP8278" s="425"/>
      <c r="HQ8278" s="425"/>
      <c r="HR8278" s="425"/>
      <c r="HS8278" s="425"/>
      <c r="HT8278" s="425"/>
      <c r="HU8278" s="425"/>
      <c r="HV8278" s="425"/>
      <c r="HW8278" s="425"/>
      <c r="HX8278" s="425"/>
      <c r="HY8278" s="425"/>
      <c r="HZ8278" s="425"/>
      <c r="IA8278" s="425"/>
      <c r="IB8278" s="425"/>
      <c r="IC8278" s="425"/>
      <c r="ID8278" s="425"/>
      <c r="IE8278" s="425"/>
      <c r="IF8278" s="425"/>
      <c r="IG8278" s="425"/>
      <c r="IH8278" s="425"/>
      <c r="II8278" s="425"/>
      <c r="IJ8278" s="425"/>
      <c r="IK8278" s="425"/>
      <c r="IL8278" s="425"/>
      <c r="IM8278" s="425"/>
      <c r="IN8278" s="425"/>
      <c r="IO8278" s="425"/>
      <c r="IP8278" s="425"/>
      <c r="IQ8278" s="425"/>
      <c r="IR8278" s="425"/>
      <c r="IS8278" s="425"/>
      <c r="IT8278" s="425"/>
      <c r="IU8278" s="425"/>
      <c r="IV8278" s="425"/>
    </row>
    <row r="8279" s="428" customFormat="1" ht="27.6" customHeight="1" spans="2:256">
      <c r="B8279" s="465"/>
      <c r="GH8279" s="425"/>
      <c r="GI8279" s="425"/>
      <c r="GJ8279" s="425"/>
      <c r="GK8279" s="425"/>
      <c r="GL8279" s="425"/>
      <c r="GM8279" s="425"/>
      <c r="GN8279" s="425"/>
      <c r="GO8279" s="425"/>
      <c r="GP8279" s="425"/>
      <c r="GQ8279" s="425"/>
      <c r="GR8279" s="425"/>
      <c r="GS8279" s="425"/>
      <c r="GT8279" s="425"/>
      <c r="GU8279" s="425"/>
      <c r="GV8279" s="425"/>
      <c r="GW8279" s="425"/>
      <c r="GX8279" s="425"/>
      <c r="GY8279" s="425"/>
      <c r="GZ8279" s="425"/>
      <c r="HA8279" s="425"/>
      <c r="HB8279" s="425"/>
      <c r="HC8279" s="425"/>
      <c r="HD8279" s="425"/>
      <c r="HE8279" s="425"/>
      <c r="HF8279" s="425"/>
      <c r="HG8279" s="425"/>
      <c r="HH8279" s="425"/>
      <c r="HI8279" s="425"/>
      <c r="HJ8279" s="425"/>
      <c r="HK8279" s="425"/>
      <c r="HL8279" s="425"/>
      <c r="HM8279" s="425"/>
      <c r="HN8279" s="425"/>
      <c r="HO8279" s="425"/>
      <c r="HP8279" s="425"/>
      <c r="HQ8279" s="425"/>
      <c r="HR8279" s="425"/>
      <c r="HS8279" s="425"/>
      <c r="HT8279" s="425"/>
      <c r="HU8279" s="425"/>
      <c r="HV8279" s="425"/>
      <c r="HW8279" s="425"/>
      <c r="HX8279" s="425"/>
      <c r="HY8279" s="425"/>
      <c r="HZ8279" s="425"/>
      <c r="IA8279" s="425"/>
      <c r="IB8279" s="425"/>
      <c r="IC8279" s="425"/>
      <c r="ID8279" s="425"/>
      <c r="IE8279" s="425"/>
      <c r="IF8279" s="425"/>
      <c r="IG8279" s="425"/>
      <c r="IH8279" s="425"/>
      <c r="II8279" s="425"/>
      <c r="IJ8279" s="425"/>
      <c r="IK8279" s="425"/>
      <c r="IL8279" s="425"/>
      <c r="IM8279" s="425"/>
      <c r="IN8279" s="425"/>
      <c r="IO8279" s="425"/>
      <c r="IP8279" s="425"/>
      <c r="IQ8279" s="425"/>
      <c r="IR8279" s="425"/>
      <c r="IS8279" s="425"/>
      <c r="IT8279" s="425"/>
      <c r="IU8279" s="425"/>
      <c r="IV8279" s="425"/>
    </row>
    <row r="8280" s="428" customFormat="1" ht="27.6" customHeight="1" spans="2:256">
      <c r="B8280" s="465"/>
      <c r="GH8280" s="425"/>
      <c r="GI8280" s="425"/>
      <c r="GJ8280" s="425"/>
      <c r="GK8280" s="425"/>
      <c r="GL8280" s="425"/>
      <c r="GM8280" s="425"/>
      <c r="GN8280" s="425"/>
      <c r="GO8280" s="425"/>
      <c r="GP8280" s="425"/>
      <c r="GQ8280" s="425"/>
      <c r="GR8280" s="425"/>
      <c r="GS8280" s="425"/>
      <c r="GT8280" s="425"/>
      <c r="GU8280" s="425"/>
      <c r="GV8280" s="425"/>
      <c r="GW8280" s="425"/>
      <c r="GX8280" s="425"/>
      <c r="GY8280" s="425"/>
      <c r="GZ8280" s="425"/>
      <c r="HA8280" s="425"/>
      <c r="HB8280" s="425"/>
      <c r="HC8280" s="425"/>
      <c r="HD8280" s="425"/>
      <c r="HE8280" s="425"/>
      <c r="HF8280" s="425"/>
      <c r="HG8280" s="425"/>
      <c r="HH8280" s="425"/>
      <c r="HI8280" s="425"/>
      <c r="HJ8280" s="425"/>
      <c r="HK8280" s="425"/>
      <c r="HL8280" s="425"/>
      <c r="HM8280" s="425"/>
      <c r="HN8280" s="425"/>
      <c r="HO8280" s="425"/>
      <c r="HP8280" s="425"/>
      <c r="HQ8280" s="425"/>
      <c r="HR8280" s="425"/>
      <c r="HS8280" s="425"/>
      <c r="HT8280" s="425"/>
      <c r="HU8280" s="425"/>
      <c r="HV8280" s="425"/>
      <c r="HW8280" s="425"/>
      <c r="HX8280" s="425"/>
      <c r="HY8280" s="425"/>
      <c r="HZ8280" s="425"/>
      <c r="IA8280" s="425"/>
      <c r="IB8280" s="425"/>
      <c r="IC8280" s="425"/>
      <c r="ID8280" s="425"/>
      <c r="IE8280" s="425"/>
      <c r="IF8280" s="425"/>
      <c r="IG8280" s="425"/>
      <c r="IH8280" s="425"/>
      <c r="II8280" s="425"/>
      <c r="IJ8280" s="425"/>
      <c r="IK8280" s="425"/>
      <c r="IL8280" s="425"/>
      <c r="IM8280" s="425"/>
      <c r="IN8280" s="425"/>
      <c r="IO8280" s="425"/>
      <c r="IP8280" s="425"/>
      <c r="IQ8280" s="425"/>
      <c r="IR8280" s="425"/>
      <c r="IS8280" s="425"/>
      <c r="IT8280" s="425"/>
      <c r="IU8280" s="425"/>
      <c r="IV8280" s="425"/>
    </row>
    <row r="8281" s="428" customFormat="1" ht="27.6" customHeight="1" spans="2:256">
      <c r="B8281" s="465"/>
      <c r="GH8281" s="425"/>
      <c r="GI8281" s="425"/>
      <c r="GJ8281" s="425"/>
      <c r="GK8281" s="425"/>
      <c r="GL8281" s="425"/>
      <c r="GM8281" s="425"/>
      <c r="GN8281" s="425"/>
      <c r="GO8281" s="425"/>
      <c r="GP8281" s="425"/>
      <c r="GQ8281" s="425"/>
      <c r="GR8281" s="425"/>
      <c r="GS8281" s="425"/>
      <c r="GT8281" s="425"/>
      <c r="GU8281" s="425"/>
      <c r="GV8281" s="425"/>
      <c r="GW8281" s="425"/>
      <c r="GX8281" s="425"/>
      <c r="GY8281" s="425"/>
      <c r="GZ8281" s="425"/>
      <c r="HA8281" s="425"/>
      <c r="HB8281" s="425"/>
      <c r="HC8281" s="425"/>
      <c r="HD8281" s="425"/>
      <c r="HE8281" s="425"/>
      <c r="HF8281" s="425"/>
      <c r="HG8281" s="425"/>
      <c r="HH8281" s="425"/>
      <c r="HI8281" s="425"/>
      <c r="HJ8281" s="425"/>
      <c r="HK8281" s="425"/>
      <c r="HL8281" s="425"/>
      <c r="HM8281" s="425"/>
      <c r="HN8281" s="425"/>
      <c r="HO8281" s="425"/>
      <c r="HP8281" s="425"/>
      <c r="HQ8281" s="425"/>
      <c r="HR8281" s="425"/>
      <c r="HS8281" s="425"/>
      <c r="HT8281" s="425"/>
      <c r="HU8281" s="425"/>
      <c r="HV8281" s="425"/>
      <c r="HW8281" s="425"/>
      <c r="HX8281" s="425"/>
      <c r="HY8281" s="425"/>
      <c r="HZ8281" s="425"/>
      <c r="IA8281" s="425"/>
      <c r="IB8281" s="425"/>
      <c r="IC8281" s="425"/>
      <c r="ID8281" s="425"/>
      <c r="IE8281" s="425"/>
      <c r="IF8281" s="425"/>
      <c r="IG8281" s="425"/>
      <c r="IH8281" s="425"/>
      <c r="II8281" s="425"/>
      <c r="IJ8281" s="425"/>
      <c r="IK8281" s="425"/>
      <c r="IL8281" s="425"/>
      <c r="IM8281" s="425"/>
      <c r="IN8281" s="425"/>
      <c r="IO8281" s="425"/>
      <c r="IP8281" s="425"/>
      <c r="IQ8281" s="425"/>
      <c r="IR8281" s="425"/>
      <c r="IS8281" s="425"/>
      <c r="IT8281" s="425"/>
      <c r="IU8281" s="425"/>
      <c r="IV8281" s="425"/>
    </row>
    <row r="8282" s="428" customFormat="1" ht="27.6" customHeight="1" spans="2:256">
      <c r="B8282" s="465"/>
      <c r="GH8282" s="425"/>
      <c r="GI8282" s="425"/>
      <c r="GJ8282" s="425"/>
      <c r="GK8282" s="425"/>
      <c r="GL8282" s="425"/>
      <c r="GM8282" s="425"/>
      <c r="GN8282" s="425"/>
      <c r="GO8282" s="425"/>
      <c r="GP8282" s="425"/>
      <c r="GQ8282" s="425"/>
      <c r="GR8282" s="425"/>
      <c r="GS8282" s="425"/>
      <c r="GT8282" s="425"/>
      <c r="GU8282" s="425"/>
      <c r="GV8282" s="425"/>
      <c r="GW8282" s="425"/>
      <c r="GX8282" s="425"/>
      <c r="GY8282" s="425"/>
      <c r="GZ8282" s="425"/>
      <c r="HA8282" s="425"/>
      <c r="HB8282" s="425"/>
      <c r="HC8282" s="425"/>
      <c r="HD8282" s="425"/>
      <c r="HE8282" s="425"/>
      <c r="HF8282" s="425"/>
      <c r="HG8282" s="425"/>
      <c r="HH8282" s="425"/>
      <c r="HI8282" s="425"/>
      <c r="HJ8282" s="425"/>
      <c r="HK8282" s="425"/>
      <c r="HL8282" s="425"/>
      <c r="HM8282" s="425"/>
      <c r="HN8282" s="425"/>
      <c r="HO8282" s="425"/>
      <c r="HP8282" s="425"/>
      <c r="HQ8282" s="425"/>
      <c r="HR8282" s="425"/>
      <c r="HS8282" s="425"/>
      <c r="HT8282" s="425"/>
      <c r="HU8282" s="425"/>
      <c r="HV8282" s="425"/>
      <c r="HW8282" s="425"/>
      <c r="HX8282" s="425"/>
      <c r="HY8282" s="425"/>
      <c r="HZ8282" s="425"/>
      <c r="IA8282" s="425"/>
      <c r="IB8282" s="425"/>
      <c r="IC8282" s="425"/>
      <c r="ID8282" s="425"/>
      <c r="IE8282" s="425"/>
      <c r="IF8282" s="425"/>
      <c r="IG8282" s="425"/>
      <c r="IH8282" s="425"/>
      <c r="II8282" s="425"/>
      <c r="IJ8282" s="425"/>
      <c r="IK8282" s="425"/>
      <c r="IL8282" s="425"/>
      <c r="IM8282" s="425"/>
      <c r="IN8282" s="425"/>
      <c r="IO8282" s="425"/>
      <c r="IP8282" s="425"/>
      <c r="IQ8282" s="425"/>
      <c r="IR8282" s="425"/>
      <c r="IS8282" s="425"/>
      <c r="IT8282" s="425"/>
      <c r="IU8282" s="425"/>
      <c r="IV8282" s="425"/>
    </row>
    <row r="8283" s="428" customFormat="1" ht="27.6" customHeight="1" spans="2:256">
      <c r="B8283" s="465"/>
      <c r="GH8283" s="425"/>
      <c r="GI8283" s="425"/>
      <c r="GJ8283" s="425"/>
      <c r="GK8283" s="425"/>
      <c r="GL8283" s="425"/>
      <c r="GM8283" s="425"/>
      <c r="GN8283" s="425"/>
      <c r="GO8283" s="425"/>
      <c r="GP8283" s="425"/>
      <c r="GQ8283" s="425"/>
      <c r="GR8283" s="425"/>
      <c r="GS8283" s="425"/>
      <c r="GT8283" s="425"/>
      <c r="GU8283" s="425"/>
      <c r="GV8283" s="425"/>
      <c r="GW8283" s="425"/>
      <c r="GX8283" s="425"/>
      <c r="GY8283" s="425"/>
      <c r="GZ8283" s="425"/>
      <c r="HA8283" s="425"/>
      <c r="HB8283" s="425"/>
      <c r="HC8283" s="425"/>
      <c r="HD8283" s="425"/>
      <c r="HE8283" s="425"/>
      <c r="HF8283" s="425"/>
      <c r="HG8283" s="425"/>
      <c r="HH8283" s="425"/>
      <c r="HI8283" s="425"/>
      <c r="HJ8283" s="425"/>
      <c r="HK8283" s="425"/>
      <c r="HL8283" s="425"/>
      <c r="HM8283" s="425"/>
      <c r="HN8283" s="425"/>
      <c r="HO8283" s="425"/>
      <c r="HP8283" s="425"/>
      <c r="HQ8283" s="425"/>
      <c r="HR8283" s="425"/>
      <c r="HS8283" s="425"/>
      <c r="HT8283" s="425"/>
      <c r="HU8283" s="425"/>
      <c r="HV8283" s="425"/>
      <c r="HW8283" s="425"/>
      <c r="HX8283" s="425"/>
      <c r="HY8283" s="425"/>
      <c r="HZ8283" s="425"/>
      <c r="IA8283" s="425"/>
      <c r="IB8283" s="425"/>
      <c r="IC8283" s="425"/>
      <c r="ID8283" s="425"/>
      <c r="IE8283" s="425"/>
      <c r="IF8283" s="425"/>
      <c r="IG8283" s="425"/>
      <c r="IH8283" s="425"/>
      <c r="II8283" s="425"/>
      <c r="IJ8283" s="425"/>
      <c r="IK8283" s="425"/>
      <c r="IL8283" s="425"/>
      <c r="IM8283" s="425"/>
      <c r="IN8283" s="425"/>
      <c r="IO8283" s="425"/>
      <c r="IP8283" s="425"/>
      <c r="IQ8283" s="425"/>
      <c r="IR8283" s="425"/>
      <c r="IS8283" s="425"/>
      <c r="IT8283" s="425"/>
      <c r="IU8283" s="425"/>
      <c r="IV8283" s="425"/>
    </row>
    <row r="8284" s="428" customFormat="1" ht="27.6" customHeight="1" spans="2:256">
      <c r="B8284" s="465"/>
      <c r="GH8284" s="425"/>
      <c r="GI8284" s="425"/>
      <c r="GJ8284" s="425"/>
      <c r="GK8284" s="425"/>
      <c r="GL8284" s="425"/>
      <c r="GM8284" s="425"/>
      <c r="GN8284" s="425"/>
      <c r="GO8284" s="425"/>
      <c r="GP8284" s="425"/>
      <c r="GQ8284" s="425"/>
      <c r="GR8284" s="425"/>
      <c r="GS8284" s="425"/>
      <c r="GT8284" s="425"/>
      <c r="GU8284" s="425"/>
      <c r="GV8284" s="425"/>
      <c r="GW8284" s="425"/>
      <c r="GX8284" s="425"/>
      <c r="GY8284" s="425"/>
      <c r="GZ8284" s="425"/>
      <c r="HA8284" s="425"/>
      <c r="HB8284" s="425"/>
      <c r="HC8284" s="425"/>
      <c r="HD8284" s="425"/>
      <c r="HE8284" s="425"/>
      <c r="HF8284" s="425"/>
      <c r="HG8284" s="425"/>
      <c r="HH8284" s="425"/>
      <c r="HI8284" s="425"/>
      <c r="HJ8284" s="425"/>
      <c r="HK8284" s="425"/>
      <c r="HL8284" s="425"/>
      <c r="HM8284" s="425"/>
      <c r="HN8284" s="425"/>
      <c r="HO8284" s="425"/>
      <c r="HP8284" s="425"/>
      <c r="HQ8284" s="425"/>
      <c r="HR8284" s="425"/>
      <c r="HS8284" s="425"/>
      <c r="HT8284" s="425"/>
      <c r="HU8284" s="425"/>
      <c r="HV8284" s="425"/>
      <c r="HW8284" s="425"/>
      <c r="HX8284" s="425"/>
      <c r="HY8284" s="425"/>
      <c r="HZ8284" s="425"/>
      <c r="IA8284" s="425"/>
      <c r="IB8284" s="425"/>
      <c r="IC8284" s="425"/>
      <c r="ID8284" s="425"/>
      <c r="IE8284" s="425"/>
      <c r="IF8284" s="425"/>
      <c r="IG8284" s="425"/>
      <c r="IH8284" s="425"/>
      <c r="II8284" s="425"/>
      <c r="IJ8284" s="425"/>
      <c r="IK8284" s="425"/>
      <c r="IL8284" s="425"/>
      <c r="IM8284" s="425"/>
      <c r="IN8284" s="425"/>
      <c r="IO8284" s="425"/>
      <c r="IP8284" s="425"/>
      <c r="IQ8284" s="425"/>
      <c r="IR8284" s="425"/>
      <c r="IS8284" s="425"/>
      <c r="IT8284" s="425"/>
      <c r="IU8284" s="425"/>
      <c r="IV8284" s="425"/>
    </row>
    <row r="8285" s="428" customFormat="1" ht="27.6" customHeight="1" spans="2:256">
      <c r="B8285" s="465"/>
      <c r="GH8285" s="425"/>
      <c r="GI8285" s="425"/>
      <c r="GJ8285" s="425"/>
      <c r="GK8285" s="425"/>
      <c r="GL8285" s="425"/>
      <c r="GM8285" s="425"/>
      <c r="GN8285" s="425"/>
      <c r="GO8285" s="425"/>
      <c r="GP8285" s="425"/>
      <c r="GQ8285" s="425"/>
      <c r="GR8285" s="425"/>
      <c r="GS8285" s="425"/>
      <c r="GT8285" s="425"/>
      <c r="GU8285" s="425"/>
      <c r="GV8285" s="425"/>
      <c r="GW8285" s="425"/>
      <c r="GX8285" s="425"/>
      <c r="GY8285" s="425"/>
      <c r="GZ8285" s="425"/>
      <c r="HA8285" s="425"/>
      <c r="HB8285" s="425"/>
      <c r="HC8285" s="425"/>
      <c r="HD8285" s="425"/>
      <c r="HE8285" s="425"/>
      <c r="HF8285" s="425"/>
      <c r="HG8285" s="425"/>
      <c r="HH8285" s="425"/>
      <c r="HI8285" s="425"/>
      <c r="HJ8285" s="425"/>
      <c r="HK8285" s="425"/>
      <c r="HL8285" s="425"/>
      <c r="HM8285" s="425"/>
      <c r="HN8285" s="425"/>
      <c r="HO8285" s="425"/>
      <c r="HP8285" s="425"/>
      <c r="HQ8285" s="425"/>
      <c r="HR8285" s="425"/>
      <c r="HS8285" s="425"/>
      <c r="HT8285" s="425"/>
      <c r="HU8285" s="425"/>
      <c r="HV8285" s="425"/>
      <c r="HW8285" s="425"/>
      <c r="HX8285" s="425"/>
      <c r="HY8285" s="425"/>
      <c r="HZ8285" s="425"/>
      <c r="IA8285" s="425"/>
      <c r="IB8285" s="425"/>
      <c r="IC8285" s="425"/>
      <c r="ID8285" s="425"/>
      <c r="IE8285" s="425"/>
      <c r="IF8285" s="425"/>
      <c r="IG8285" s="425"/>
      <c r="IH8285" s="425"/>
      <c r="II8285" s="425"/>
      <c r="IJ8285" s="425"/>
      <c r="IK8285" s="425"/>
      <c r="IL8285" s="425"/>
      <c r="IM8285" s="425"/>
      <c r="IN8285" s="425"/>
      <c r="IO8285" s="425"/>
      <c r="IP8285" s="425"/>
      <c r="IQ8285" s="425"/>
      <c r="IR8285" s="425"/>
      <c r="IS8285" s="425"/>
      <c r="IT8285" s="425"/>
      <c r="IU8285" s="425"/>
      <c r="IV8285" s="425"/>
    </row>
    <row r="8286" s="428" customFormat="1" ht="27.6" customHeight="1" spans="2:256">
      <c r="B8286" s="465"/>
      <c r="GH8286" s="425"/>
      <c r="GI8286" s="425"/>
      <c r="GJ8286" s="425"/>
      <c r="GK8286" s="425"/>
      <c r="GL8286" s="425"/>
      <c r="GM8286" s="425"/>
      <c r="GN8286" s="425"/>
      <c r="GO8286" s="425"/>
      <c r="GP8286" s="425"/>
      <c r="GQ8286" s="425"/>
      <c r="GR8286" s="425"/>
      <c r="GS8286" s="425"/>
      <c r="GT8286" s="425"/>
      <c r="GU8286" s="425"/>
      <c r="GV8286" s="425"/>
      <c r="GW8286" s="425"/>
      <c r="GX8286" s="425"/>
      <c r="GY8286" s="425"/>
      <c r="GZ8286" s="425"/>
      <c r="HA8286" s="425"/>
      <c r="HB8286" s="425"/>
      <c r="HC8286" s="425"/>
      <c r="HD8286" s="425"/>
      <c r="HE8286" s="425"/>
      <c r="HF8286" s="425"/>
      <c r="HG8286" s="425"/>
      <c r="HH8286" s="425"/>
      <c r="HI8286" s="425"/>
      <c r="HJ8286" s="425"/>
      <c r="HK8286" s="425"/>
      <c r="HL8286" s="425"/>
      <c r="HM8286" s="425"/>
      <c r="HN8286" s="425"/>
      <c r="HO8286" s="425"/>
      <c r="HP8286" s="425"/>
      <c r="HQ8286" s="425"/>
      <c r="HR8286" s="425"/>
      <c r="HS8286" s="425"/>
      <c r="HT8286" s="425"/>
      <c r="HU8286" s="425"/>
      <c r="HV8286" s="425"/>
      <c r="HW8286" s="425"/>
      <c r="HX8286" s="425"/>
      <c r="HY8286" s="425"/>
      <c r="HZ8286" s="425"/>
      <c r="IA8286" s="425"/>
      <c r="IB8286" s="425"/>
      <c r="IC8286" s="425"/>
      <c r="ID8286" s="425"/>
      <c r="IE8286" s="425"/>
      <c r="IF8286" s="425"/>
      <c r="IG8286" s="425"/>
      <c r="IH8286" s="425"/>
      <c r="II8286" s="425"/>
      <c r="IJ8286" s="425"/>
      <c r="IK8286" s="425"/>
      <c r="IL8286" s="425"/>
      <c r="IM8286" s="425"/>
      <c r="IN8286" s="425"/>
      <c r="IO8286" s="425"/>
      <c r="IP8286" s="425"/>
      <c r="IQ8286" s="425"/>
      <c r="IR8286" s="425"/>
      <c r="IS8286" s="425"/>
      <c r="IT8286" s="425"/>
      <c r="IU8286" s="425"/>
      <c r="IV8286" s="425"/>
    </row>
    <row r="8287" s="428" customFormat="1" ht="27.6" customHeight="1" spans="2:256">
      <c r="B8287" s="465"/>
      <c r="GH8287" s="425"/>
      <c r="GI8287" s="425"/>
      <c r="GJ8287" s="425"/>
      <c r="GK8287" s="425"/>
      <c r="GL8287" s="425"/>
      <c r="GM8287" s="425"/>
      <c r="GN8287" s="425"/>
      <c r="GO8287" s="425"/>
      <c r="GP8287" s="425"/>
      <c r="GQ8287" s="425"/>
      <c r="GR8287" s="425"/>
      <c r="GS8287" s="425"/>
      <c r="GT8287" s="425"/>
      <c r="GU8287" s="425"/>
      <c r="GV8287" s="425"/>
      <c r="GW8287" s="425"/>
      <c r="GX8287" s="425"/>
      <c r="GY8287" s="425"/>
      <c r="GZ8287" s="425"/>
      <c r="HA8287" s="425"/>
      <c r="HB8287" s="425"/>
      <c r="HC8287" s="425"/>
      <c r="HD8287" s="425"/>
      <c r="HE8287" s="425"/>
      <c r="HF8287" s="425"/>
      <c r="HG8287" s="425"/>
      <c r="HH8287" s="425"/>
      <c r="HI8287" s="425"/>
      <c r="HJ8287" s="425"/>
      <c r="HK8287" s="425"/>
      <c r="HL8287" s="425"/>
      <c r="HM8287" s="425"/>
      <c r="HN8287" s="425"/>
      <c r="HO8287" s="425"/>
      <c r="HP8287" s="425"/>
      <c r="HQ8287" s="425"/>
      <c r="HR8287" s="425"/>
      <c r="HS8287" s="425"/>
      <c r="HT8287" s="425"/>
      <c r="HU8287" s="425"/>
      <c r="HV8287" s="425"/>
      <c r="HW8287" s="425"/>
      <c r="HX8287" s="425"/>
      <c r="HY8287" s="425"/>
      <c r="HZ8287" s="425"/>
      <c r="IA8287" s="425"/>
      <c r="IB8287" s="425"/>
      <c r="IC8287" s="425"/>
      <c r="ID8287" s="425"/>
      <c r="IE8287" s="425"/>
      <c r="IF8287" s="425"/>
      <c r="IG8287" s="425"/>
      <c r="IH8287" s="425"/>
      <c r="II8287" s="425"/>
      <c r="IJ8287" s="425"/>
      <c r="IK8287" s="425"/>
      <c r="IL8287" s="425"/>
      <c r="IM8287" s="425"/>
      <c r="IN8287" s="425"/>
      <c r="IO8287" s="425"/>
      <c r="IP8287" s="425"/>
      <c r="IQ8287" s="425"/>
      <c r="IR8287" s="425"/>
      <c r="IS8287" s="425"/>
      <c r="IT8287" s="425"/>
      <c r="IU8287" s="425"/>
      <c r="IV8287" s="425"/>
    </row>
    <row r="8288" s="428" customFormat="1" ht="27.6" customHeight="1" spans="2:256">
      <c r="B8288" s="465"/>
      <c r="GH8288" s="425"/>
      <c r="GI8288" s="425"/>
      <c r="GJ8288" s="425"/>
      <c r="GK8288" s="425"/>
      <c r="GL8288" s="425"/>
      <c r="GM8288" s="425"/>
      <c r="GN8288" s="425"/>
      <c r="GO8288" s="425"/>
      <c r="GP8288" s="425"/>
      <c r="GQ8288" s="425"/>
      <c r="GR8288" s="425"/>
      <c r="GS8288" s="425"/>
      <c r="GT8288" s="425"/>
      <c r="GU8288" s="425"/>
      <c r="GV8288" s="425"/>
      <c r="GW8288" s="425"/>
      <c r="GX8288" s="425"/>
      <c r="GY8288" s="425"/>
      <c r="GZ8288" s="425"/>
      <c r="HA8288" s="425"/>
      <c r="HB8288" s="425"/>
      <c r="HC8288" s="425"/>
      <c r="HD8288" s="425"/>
      <c r="HE8288" s="425"/>
      <c r="HF8288" s="425"/>
      <c r="HG8288" s="425"/>
      <c r="HH8288" s="425"/>
      <c r="HI8288" s="425"/>
      <c r="HJ8288" s="425"/>
      <c r="HK8288" s="425"/>
      <c r="HL8288" s="425"/>
      <c r="HM8288" s="425"/>
      <c r="HN8288" s="425"/>
      <c r="HO8288" s="425"/>
      <c r="HP8288" s="425"/>
      <c r="HQ8288" s="425"/>
      <c r="HR8288" s="425"/>
      <c r="HS8288" s="425"/>
      <c r="HT8288" s="425"/>
      <c r="HU8288" s="425"/>
      <c r="HV8288" s="425"/>
      <c r="HW8288" s="425"/>
      <c r="HX8288" s="425"/>
      <c r="HY8288" s="425"/>
      <c r="HZ8288" s="425"/>
      <c r="IA8288" s="425"/>
      <c r="IB8288" s="425"/>
      <c r="IC8288" s="425"/>
      <c r="ID8288" s="425"/>
      <c r="IE8288" s="425"/>
      <c r="IF8288" s="425"/>
      <c r="IG8288" s="425"/>
      <c r="IH8288" s="425"/>
      <c r="II8288" s="425"/>
      <c r="IJ8288" s="425"/>
      <c r="IK8288" s="425"/>
      <c r="IL8288" s="425"/>
      <c r="IM8288" s="425"/>
      <c r="IN8288" s="425"/>
      <c r="IO8288" s="425"/>
      <c r="IP8288" s="425"/>
      <c r="IQ8288" s="425"/>
      <c r="IR8288" s="425"/>
      <c r="IS8288" s="425"/>
      <c r="IT8288" s="425"/>
      <c r="IU8288" s="425"/>
      <c r="IV8288" s="425"/>
    </row>
    <row r="8289" s="428" customFormat="1" ht="27.6" customHeight="1" spans="2:256">
      <c r="B8289" s="465"/>
      <c r="GH8289" s="425"/>
      <c r="GI8289" s="425"/>
      <c r="GJ8289" s="425"/>
      <c r="GK8289" s="425"/>
      <c r="GL8289" s="425"/>
      <c r="GM8289" s="425"/>
      <c r="GN8289" s="425"/>
      <c r="GO8289" s="425"/>
      <c r="GP8289" s="425"/>
      <c r="GQ8289" s="425"/>
      <c r="GR8289" s="425"/>
      <c r="GS8289" s="425"/>
      <c r="GT8289" s="425"/>
      <c r="GU8289" s="425"/>
      <c r="GV8289" s="425"/>
      <c r="GW8289" s="425"/>
      <c r="GX8289" s="425"/>
      <c r="GY8289" s="425"/>
      <c r="GZ8289" s="425"/>
      <c r="HA8289" s="425"/>
      <c r="HB8289" s="425"/>
      <c r="HC8289" s="425"/>
      <c r="HD8289" s="425"/>
      <c r="HE8289" s="425"/>
      <c r="HF8289" s="425"/>
      <c r="HG8289" s="425"/>
      <c r="HH8289" s="425"/>
      <c r="HI8289" s="425"/>
      <c r="HJ8289" s="425"/>
      <c r="HK8289" s="425"/>
      <c r="HL8289" s="425"/>
      <c r="HM8289" s="425"/>
      <c r="HN8289" s="425"/>
      <c r="HO8289" s="425"/>
      <c r="HP8289" s="425"/>
      <c r="HQ8289" s="425"/>
      <c r="HR8289" s="425"/>
      <c r="HS8289" s="425"/>
      <c r="HT8289" s="425"/>
      <c r="HU8289" s="425"/>
      <c r="HV8289" s="425"/>
      <c r="HW8289" s="425"/>
      <c r="HX8289" s="425"/>
      <c r="HY8289" s="425"/>
      <c r="HZ8289" s="425"/>
      <c r="IA8289" s="425"/>
      <c r="IB8289" s="425"/>
      <c r="IC8289" s="425"/>
      <c r="ID8289" s="425"/>
      <c r="IE8289" s="425"/>
      <c r="IF8289" s="425"/>
      <c r="IG8289" s="425"/>
      <c r="IH8289" s="425"/>
      <c r="II8289" s="425"/>
      <c r="IJ8289" s="425"/>
      <c r="IK8289" s="425"/>
      <c r="IL8289" s="425"/>
      <c r="IM8289" s="425"/>
      <c r="IN8289" s="425"/>
      <c r="IO8289" s="425"/>
      <c r="IP8289" s="425"/>
      <c r="IQ8289" s="425"/>
      <c r="IR8289" s="425"/>
      <c r="IS8289" s="425"/>
      <c r="IT8289" s="425"/>
      <c r="IU8289" s="425"/>
      <c r="IV8289" s="425"/>
    </row>
    <row r="8290" s="428" customFormat="1" ht="27.6" customHeight="1" spans="2:256">
      <c r="B8290" s="465"/>
      <c r="GH8290" s="425"/>
      <c r="GI8290" s="425"/>
      <c r="GJ8290" s="425"/>
      <c r="GK8290" s="425"/>
      <c r="GL8290" s="425"/>
      <c r="GM8290" s="425"/>
      <c r="GN8290" s="425"/>
      <c r="GO8290" s="425"/>
      <c r="GP8290" s="425"/>
      <c r="GQ8290" s="425"/>
      <c r="GR8290" s="425"/>
      <c r="GS8290" s="425"/>
      <c r="GT8290" s="425"/>
      <c r="GU8290" s="425"/>
      <c r="GV8290" s="425"/>
      <c r="GW8290" s="425"/>
      <c r="GX8290" s="425"/>
      <c r="GY8290" s="425"/>
      <c r="GZ8290" s="425"/>
      <c r="HA8290" s="425"/>
      <c r="HB8290" s="425"/>
      <c r="HC8290" s="425"/>
      <c r="HD8290" s="425"/>
      <c r="HE8290" s="425"/>
      <c r="HF8290" s="425"/>
      <c r="HG8290" s="425"/>
      <c r="HH8290" s="425"/>
      <c r="HI8290" s="425"/>
      <c r="HJ8290" s="425"/>
      <c r="HK8290" s="425"/>
      <c r="HL8290" s="425"/>
      <c r="HM8290" s="425"/>
      <c r="HN8290" s="425"/>
      <c r="HO8290" s="425"/>
      <c r="HP8290" s="425"/>
      <c r="HQ8290" s="425"/>
      <c r="HR8290" s="425"/>
      <c r="HS8290" s="425"/>
      <c r="HT8290" s="425"/>
      <c r="HU8290" s="425"/>
      <c r="HV8290" s="425"/>
      <c r="HW8290" s="425"/>
      <c r="HX8290" s="425"/>
      <c r="HY8290" s="425"/>
      <c r="HZ8290" s="425"/>
      <c r="IA8290" s="425"/>
      <c r="IB8290" s="425"/>
      <c r="IC8290" s="425"/>
      <c r="ID8290" s="425"/>
      <c r="IE8290" s="425"/>
      <c r="IF8290" s="425"/>
      <c r="IG8290" s="425"/>
      <c r="IH8290" s="425"/>
      <c r="II8290" s="425"/>
      <c r="IJ8290" s="425"/>
      <c r="IK8290" s="425"/>
      <c r="IL8290" s="425"/>
      <c r="IM8290" s="425"/>
      <c r="IN8290" s="425"/>
      <c r="IO8290" s="425"/>
      <c r="IP8290" s="425"/>
      <c r="IQ8290" s="425"/>
      <c r="IR8290" s="425"/>
      <c r="IS8290" s="425"/>
      <c r="IT8290" s="425"/>
      <c r="IU8290" s="425"/>
      <c r="IV8290" s="425"/>
    </row>
    <row r="8291" s="428" customFormat="1" ht="27.6" customHeight="1" spans="2:256">
      <c r="B8291" s="465"/>
      <c r="GH8291" s="425"/>
      <c r="GI8291" s="425"/>
      <c r="GJ8291" s="425"/>
      <c r="GK8291" s="425"/>
      <c r="GL8291" s="425"/>
      <c r="GM8291" s="425"/>
      <c r="GN8291" s="425"/>
      <c r="GO8291" s="425"/>
      <c r="GP8291" s="425"/>
      <c r="GQ8291" s="425"/>
      <c r="GR8291" s="425"/>
      <c r="GS8291" s="425"/>
      <c r="GT8291" s="425"/>
      <c r="GU8291" s="425"/>
      <c r="GV8291" s="425"/>
      <c r="GW8291" s="425"/>
      <c r="GX8291" s="425"/>
      <c r="GY8291" s="425"/>
      <c r="GZ8291" s="425"/>
      <c r="HA8291" s="425"/>
      <c r="HB8291" s="425"/>
      <c r="HC8291" s="425"/>
      <c r="HD8291" s="425"/>
      <c r="HE8291" s="425"/>
      <c r="HF8291" s="425"/>
      <c r="HG8291" s="425"/>
      <c r="HH8291" s="425"/>
      <c r="HI8291" s="425"/>
      <c r="HJ8291" s="425"/>
      <c r="HK8291" s="425"/>
      <c r="HL8291" s="425"/>
      <c r="HM8291" s="425"/>
      <c r="HN8291" s="425"/>
      <c r="HO8291" s="425"/>
      <c r="HP8291" s="425"/>
      <c r="HQ8291" s="425"/>
      <c r="HR8291" s="425"/>
      <c r="HS8291" s="425"/>
      <c r="HT8291" s="425"/>
      <c r="HU8291" s="425"/>
      <c r="HV8291" s="425"/>
      <c r="HW8291" s="425"/>
      <c r="HX8291" s="425"/>
      <c r="HY8291" s="425"/>
      <c r="HZ8291" s="425"/>
      <c r="IA8291" s="425"/>
      <c r="IB8291" s="425"/>
      <c r="IC8291" s="425"/>
      <c r="ID8291" s="425"/>
      <c r="IE8291" s="425"/>
      <c r="IF8291" s="425"/>
      <c r="IG8291" s="425"/>
      <c r="IH8291" s="425"/>
      <c r="II8291" s="425"/>
      <c r="IJ8291" s="425"/>
      <c r="IK8291" s="425"/>
      <c r="IL8291" s="425"/>
      <c r="IM8291" s="425"/>
      <c r="IN8291" s="425"/>
      <c r="IO8291" s="425"/>
      <c r="IP8291" s="425"/>
      <c r="IQ8291" s="425"/>
      <c r="IR8291" s="425"/>
      <c r="IS8291" s="425"/>
      <c r="IT8291" s="425"/>
      <c r="IU8291" s="425"/>
      <c r="IV8291" s="425"/>
    </row>
    <row r="8292" s="428" customFormat="1" ht="27.6" customHeight="1" spans="2:256">
      <c r="B8292" s="465"/>
      <c r="GH8292" s="425"/>
      <c r="GI8292" s="425"/>
      <c r="GJ8292" s="425"/>
      <c r="GK8292" s="425"/>
      <c r="GL8292" s="425"/>
      <c r="GM8292" s="425"/>
      <c r="GN8292" s="425"/>
      <c r="GO8292" s="425"/>
      <c r="GP8292" s="425"/>
      <c r="GQ8292" s="425"/>
      <c r="GR8292" s="425"/>
      <c r="GS8292" s="425"/>
      <c r="GT8292" s="425"/>
      <c r="GU8292" s="425"/>
      <c r="GV8292" s="425"/>
      <c r="GW8292" s="425"/>
      <c r="GX8292" s="425"/>
      <c r="GY8292" s="425"/>
      <c r="GZ8292" s="425"/>
      <c r="HA8292" s="425"/>
      <c r="HB8292" s="425"/>
      <c r="HC8292" s="425"/>
      <c r="HD8292" s="425"/>
      <c r="HE8292" s="425"/>
      <c r="HF8292" s="425"/>
      <c r="HG8292" s="425"/>
      <c r="HH8292" s="425"/>
      <c r="HI8292" s="425"/>
      <c r="HJ8292" s="425"/>
      <c r="HK8292" s="425"/>
      <c r="HL8292" s="425"/>
      <c r="HM8292" s="425"/>
      <c r="HN8292" s="425"/>
      <c r="HO8292" s="425"/>
      <c r="HP8292" s="425"/>
      <c r="HQ8292" s="425"/>
      <c r="HR8292" s="425"/>
      <c r="HS8292" s="425"/>
      <c r="HT8292" s="425"/>
      <c r="HU8292" s="425"/>
      <c r="HV8292" s="425"/>
      <c r="HW8292" s="425"/>
      <c r="HX8292" s="425"/>
      <c r="HY8292" s="425"/>
      <c r="HZ8292" s="425"/>
      <c r="IA8292" s="425"/>
      <c r="IB8292" s="425"/>
      <c r="IC8292" s="425"/>
      <c r="ID8292" s="425"/>
      <c r="IE8292" s="425"/>
      <c r="IF8292" s="425"/>
      <c r="IG8292" s="425"/>
      <c r="IH8292" s="425"/>
      <c r="II8292" s="425"/>
      <c r="IJ8292" s="425"/>
      <c r="IK8292" s="425"/>
      <c r="IL8292" s="425"/>
      <c r="IM8292" s="425"/>
      <c r="IN8292" s="425"/>
      <c r="IO8292" s="425"/>
      <c r="IP8292" s="425"/>
      <c r="IQ8292" s="425"/>
      <c r="IR8292" s="425"/>
      <c r="IS8292" s="425"/>
      <c r="IT8292" s="425"/>
      <c r="IU8292" s="425"/>
      <c r="IV8292" s="425"/>
    </row>
    <row r="8293" s="428" customFormat="1" ht="27.6" customHeight="1" spans="2:256">
      <c r="B8293" s="465"/>
      <c r="GH8293" s="425"/>
      <c r="GI8293" s="425"/>
      <c r="GJ8293" s="425"/>
      <c r="GK8293" s="425"/>
      <c r="GL8293" s="425"/>
      <c r="GM8293" s="425"/>
      <c r="GN8293" s="425"/>
      <c r="GO8293" s="425"/>
      <c r="GP8293" s="425"/>
      <c r="GQ8293" s="425"/>
      <c r="GR8293" s="425"/>
      <c r="GS8293" s="425"/>
      <c r="GT8293" s="425"/>
      <c r="GU8293" s="425"/>
      <c r="GV8293" s="425"/>
      <c r="GW8293" s="425"/>
      <c r="GX8293" s="425"/>
      <c r="GY8293" s="425"/>
      <c r="GZ8293" s="425"/>
      <c r="HA8293" s="425"/>
      <c r="HB8293" s="425"/>
      <c r="HC8293" s="425"/>
      <c r="HD8293" s="425"/>
      <c r="HE8293" s="425"/>
      <c r="HF8293" s="425"/>
      <c r="HG8293" s="425"/>
      <c r="HH8293" s="425"/>
      <c r="HI8293" s="425"/>
      <c r="HJ8293" s="425"/>
      <c r="HK8293" s="425"/>
      <c r="HL8293" s="425"/>
      <c r="HM8293" s="425"/>
      <c r="HN8293" s="425"/>
      <c r="HO8293" s="425"/>
      <c r="HP8293" s="425"/>
      <c r="HQ8293" s="425"/>
      <c r="HR8293" s="425"/>
      <c r="HS8293" s="425"/>
      <c r="HT8293" s="425"/>
      <c r="HU8293" s="425"/>
      <c r="HV8293" s="425"/>
      <c r="HW8293" s="425"/>
      <c r="HX8293" s="425"/>
      <c r="HY8293" s="425"/>
      <c r="HZ8293" s="425"/>
      <c r="IA8293" s="425"/>
      <c r="IB8293" s="425"/>
      <c r="IC8293" s="425"/>
      <c r="ID8293" s="425"/>
      <c r="IE8293" s="425"/>
      <c r="IF8293" s="425"/>
      <c r="IG8293" s="425"/>
      <c r="IH8293" s="425"/>
      <c r="II8293" s="425"/>
      <c r="IJ8293" s="425"/>
      <c r="IK8293" s="425"/>
      <c r="IL8293" s="425"/>
      <c r="IM8293" s="425"/>
      <c r="IN8293" s="425"/>
      <c r="IO8293" s="425"/>
      <c r="IP8293" s="425"/>
      <c r="IQ8293" s="425"/>
      <c r="IR8293" s="425"/>
      <c r="IS8293" s="425"/>
      <c r="IT8293" s="425"/>
      <c r="IU8293" s="425"/>
      <c r="IV8293" s="425"/>
    </row>
    <row r="8294" s="428" customFormat="1" ht="27.6" customHeight="1" spans="2:256">
      <c r="B8294" s="465"/>
      <c r="GH8294" s="425"/>
      <c r="GI8294" s="425"/>
      <c r="GJ8294" s="425"/>
      <c r="GK8294" s="425"/>
      <c r="GL8294" s="425"/>
      <c r="GM8294" s="425"/>
      <c r="GN8294" s="425"/>
      <c r="GO8294" s="425"/>
      <c r="GP8294" s="425"/>
      <c r="GQ8294" s="425"/>
      <c r="GR8294" s="425"/>
      <c r="GS8294" s="425"/>
      <c r="GT8294" s="425"/>
      <c r="GU8294" s="425"/>
      <c r="GV8294" s="425"/>
      <c r="GW8294" s="425"/>
      <c r="GX8294" s="425"/>
      <c r="GY8294" s="425"/>
      <c r="GZ8294" s="425"/>
      <c r="HA8294" s="425"/>
      <c r="HB8294" s="425"/>
      <c r="HC8294" s="425"/>
      <c r="HD8294" s="425"/>
      <c r="HE8294" s="425"/>
      <c r="HF8294" s="425"/>
      <c r="HG8294" s="425"/>
      <c r="HH8294" s="425"/>
      <c r="HI8294" s="425"/>
      <c r="HJ8294" s="425"/>
      <c r="HK8294" s="425"/>
      <c r="HL8294" s="425"/>
      <c r="HM8294" s="425"/>
      <c r="HN8294" s="425"/>
      <c r="HO8294" s="425"/>
      <c r="HP8294" s="425"/>
      <c r="HQ8294" s="425"/>
      <c r="HR8294" s="425"/>
      <c r="HS8294" s="425"/>
      <c r="HT8294" s="425"/>
      <c r="HU8294" s="425"/>
      <c r="HV8294" s="425"/>
      <c r="HW8294" s="425"/>
      <c r="HX8294" s="425"/>
      <c r="HY8294" s="425"/>
      <c r="HZ8294" s="425"/>
      <c r="IA8294" s="425"/>
      <c r="IB8294" s="425"/>
      <c r="IC8294" s="425"/>
      <c r="ID8294" s="425"/>
      <c r="IE8294" s="425"/>
      <c r="IF8294" s="425"/>
      <c r="IG8294" s="425"/>
      <c r="IH8294" s="425"/>
      <c r="II8294" s="425"/>
      <c r="IJ8294" s="425"/>
      <c r="IK8294" s="425"/>
      <c r="IL8294" s="425"/>
      <c r="IM8294" s="425"/>
      <c r="IN8294" s="425"/>
      <c r="IO8294" s="425"/>
      <c r="IP8294" s="425"/>
      <c r="IQ8294" s="425"/>
      <c r="IR8294" s="425"/>
      <c r="IS8294" s="425"/>
      <c r="IT8294" s="425"/>
      <c r="IU8294" s="425"/>
      <c r="IV8294" s="425"/>
    </row>
    <row r="8295" s="428" customFormat="1" ht="27.6" customHeight="1" spans="2:256">
      <c r="B8295" s="465"/>
      <c r="GH8295" s="425"/>
      <c r="GI8295" s="425"/>
      <c r="GJ8295" s="425"/>
      <c r="GK8295" s="425"/>
      <c r="GL8295" s="425"/>
      <c r="GM8295" s="425"/>
      <c r="GN8295" s="425"/>
      <c r="GO8295" s="425"/>
      <c r="GP8295" s="425"/>
      <c r="GQ8295" s="425"/>
      <c r="GR8295" s="425"/>
      <c r="GS8295" s="425"/>
      <c r="GT8295" s="425"/>
      <c r="GU8295" s="425"/>
      <c r="GV8295" s="425"/>
      <c r="GW8295" s="425"/>
      <c r="GX8295" s="425"/>
      <c r="GY8295" s="425"/>
      <c r="GZ8295" s="425"/>
      <c r="HA8295" s="425"/>
      <c r="HB8295" s="425"/>
      <c r="HC8295" s="425"/>
      <c r="HD8295" s="425"/>
      <c r="HE8295" s="425"/>
      <c r="HF8295" s="425"/>
      <c r="HG8295" s="425"/>
      <c r="HH8295" s="425"/>
      <c r="HI8295" s="425"/>
      <c r="HJ8295" s="425"/>
      <c r="HK8295" s="425"/>
      <c r="HL8295" s="425"/>
      <c r="HM8295" s="425"/>
      <c r="HN8295" s="425"/>
      <c r="HO8295" s="425"/>
      <c r="HP8295" s="425"/>
      <c r="HQ8295" s="425"/>
      <c r="HR8295" s="425"/>
      <c r="HS8295" s="425"/>
      <c r="HT8295" s="425"/>
      <c r="HU8295" s="425"/>
      <c r="HV8295" s="425"/>
      <c r="HW8295" s="425"/>
      <c r="HX8295" s="425"/>
      <c r="HY8295" s="425"/>
      <c r="HZ8295" s="425"/>
      <c r="IA8295" s="425"/>
      <c r="IB8295" s="425"/>
      <c r="IC8295" s="425"/>
      <c r="ID8295" s="425"/>
      <c r="IE8295" s="425"/>
      <c r="IF8295" s="425"/>
      <c r="IG8295" s="425"/>
      <c r="IH8295" s="425"/>
      <c r="II8295" s="425"/>
      <c r="IJ8295" s="425"/>
      <c r="IK8295" s="425"/>
      <c r="IL8295" s="425"/>
      <c r="IM8295" s="425"/>
      <c r="IN8295" s="425"/>
      <c r="IO8295" s="425"/>
      <c r="IP8295" s="425"/>
      <c r="IQ8295" s="425"/>
      <c r="IR8295" s="425"/>
      <c r="IS8295" s="425"/>
      <c r="IT8295" s="425"/>
      <c r="IU8295" s="425"/>
      <c r="IV8295" s="425"/>
    </row>
    <row r="8296" s="428" customFormat="1" ht="27.6" customHeight="1" spans="2:256">
      <c r="B8296" s="465"/>
      <c r="GH8296" s="425"/>
      <c r="GI8296" s="425"/>
      <c r="GJ8296" s="425"/>
      <c r="GK8296" s="425"/>
      <c r="GL8296" s="425"/>
      <c r="GM8296" s="425"/>
      <c r="GN8296" s="425"/>
      <c r="GO8296" s="425"/>
      <c r="GP8296" s="425"/>
      <c r="GQ8296" s="425"/>
      <c r="GR8296" s="425"/>
      <c r="GS8296" s="425"/>
      <c r="GT8296" s="425"/>
      <c r="GU8296" s="425"/>
      <c r="GV8296" s="425"/>
      <c r="GW8296" s="425"/>
      <c r="GX8296" s="425"/>
      <c r="GY8296" s="425"/>
      <c r="GZ8296" s="425"/>
      <c r="HA8296" s="425"/>
      <c r="HB8296" s="425"/>
      <c r="HC8296" s="425"/>
      <c r="HD8296" s="425"/>
      <c r="HE8296" s="425"/>
      <c r="HF8296" s="425"/>
      <c r="HG8296" s="425"/>
      <c r="HH8296" s="425"/>
      <c r="HI8296" s="425"/>
      <c r="HJ8296" s="425"/>
      <c r="HK8296" s="425"/>
      <c r="HL8296" s="425"/>
      <c r="HM8296" s="425"/>
      <c r="HN8296" s="425"/>
      <c r="HO8296" s="425"/>
      <c r="HP8296" s="425"/>
      <c r="HQ8296" s="425"/>
      <c r="HR8296" s="425"/>
      <c r="HS8296" s="425"/>
      <c r="HT8296" s="425"/>
      <c r="HU8296" s="425"/>
      <c r="HV8296" s="425"/>
      <c r="HW8296" s="425"/>
      <c r="HX8296" s="425"/>
      <c r="HY8296" s="425"/>
      <c r="HZ8296" s="425"/>
      <c r="IA8296" s="425"/>
      <c r="IB8296" s="425"/>
      <c r="IC8296" s="425"/>
      <c r="ID8296" s="425"/>
      <c r="IE8296" s="425"/>
      <c r="IF8296" s="425"/>
      <c r="IG8296" s="425"/>
      <c r="IH8296" s="425"/>
      <c r="II8296" s="425"/>
      <c r="IJ8296" s="425"/>
      <c r="IK8296" s="425"/>
      <c r="IL8296" s="425"/>
      <c r="IM8296" s="425"/>
      <c r="IN8296" s="425"/>
      <c r="IO8296" s="425"/>
      <c r="IP8296" s="425"/>
      <c r="IQ8296" s="425"/>
      <c r="IR8296" s="425"/>
      <c r="IS8296" s="425"/>
      <c r="IT8296" s="425"/>
      <c r="IU8296" s="425"/>
      <c r="IV8296" s="425"/>
    </row>
    <row r="8297" s="428" customFormat="1" ht="27.6" customHeight="1" spans="2:256">
      <c r="B8297" s="465"/>
      <c r="GH8297" s="425"/>
      <c r="GI8297" s="425"/>
      <c r="GJ8297" s="425"/>
      <c r="GK8297" s="425"/>
      <c r="GL8297" s="425"/>
      <c r="GM8297" s="425"/>
      <c r="GN8297" s="425"/>
      <c r="GO8297" s="425"/>
      <c r="GP8297" s="425"/>
      <c r="GQ8297" s="425"/>
      <c r="GR8297" s="425"/>
      <c r="GS8297" s="425"/>
      <c r="GT8297" s="425"/>
      <c r="GU8297" s="425"/>
      <c r="GV8297" s="425"/>
      <c r="GW8297" s="425"/>
      <c r="GX8297" s="425"/>
      <c r="GY8297" s="425"/>
      <c r="GZ8297" s="425"/>
      <c r="HA8297" s="425"/>
      <c r="HB8297" s="425"/>
      <c r="HC8297" s="425"/>
      <c r="HD8297" s="425"/>
      <c r="HE8297" s="425"/>
      <c r="HF8297" s="425"/>
      <c r="HG8297" s="425"/>
      <c r="HH8297" s="425"/>
      <c r="HI8297" s="425"/>
      <c r="HJ8297" s="425"/>
      <c r="HK8297" s="425"/>
      <c r="HL8297" s="425"/>
      <c r="HM8297" s="425"/>
      <c r="HN8297" s="425"/>
      <c r="HO8297" s="425"/>
      <c r="HP8297" s="425"/>
      <c r="HQ8297" s="425"/>
      <c r="HR8297" s="425"/>
      <c r="HS8297" s="425"/>
      <c r="HT8297" s="425"/>
      <c r="HU8297" s="425"/>
      <c r="HV8297" s="425"/>
      <c r="HW8297" s="425"/>
      <c r="HX8297" s="425"/>
      <c r="HY8297" s="425"/>
      <c r="HZ8297" s="425"/>
      <c r="IA8297" s="425"/>
      <c r="IB8297" s="425"/>
      <c r="IC8297" s="425"/>
      <c r="ID8297" s="425"/>
      <c r="IE8297" s="425"/>
      <c r="IF8297" s="425"/>
      <c r="IG8297" s="425"/>
      <c r="IH8297" s="425"/>
      <c r="II8297" s="425"/>
      <c r="IJ8297" s="425"/>
      <c r="IK8297" s="425"/>
      <c r="IL8297" s="425"/>
      <c r="IM8297" s="425"/>
      <c r="IN8297" s="425"/>
      <c r="IO8297" s="425"/>
      <c r="IP8297" s="425"/>
      <c r="IQ8297" s="425"/>
      <c r="IR8297" s="425"/>
      <c r="IS8297" s="425"/>
      <c r="IT8297" s="425"/>
      <c r="IU8297" s="425"/>
      <c r="IV8297" s="425"/>
    </row>
    <row r="8298" s="428" customFormat="1" ht="27.6" customHeight="1" spans="2:256">
      <c r="B8298" s="465"/>
      <c r="GH8298" s="425"/>
      <c r="GI8298" s="425"/>
      <c r="GJ8298" s="425"/>
      <c r="GK8298" s="425"/>
      <c r="GL8298" s="425"/>
      <c r="GM8298" s="425"/>
      <c r="GN8298" s="425"/>
      <c r="GO8298" s="425"/>
      <c r="GP8298" s="425"/>
      <c r="GQ8298" s="425"/>
      <c r="GR8298" s="425"/>
      <c r="GS8298" s="425"/>
      <c r="GT8298" s="425"/>
      <c r="GU8298" s="425"/>
      <c r="GV8298" s="425"/>
      <c r="GW8298" s="425"/>
      <c r="GX8298" s="425"/>
      <c r="GY8298" s="425"/>
      <c r="GZ8298" s="425"/>
      <c r="HA8298" s="425"/>
      <c r="HB8298" s="425"/>
      <c r="HC8298" s="425"/>
      <c r="HD8298" s="425"/>
      <c r="HE8298" s="425"/>
      <c r="HF8298" s="425"/>
      <c r="HG8298" s="425"/>
      <c r="HH8298" s="425"/>
      <c r="HI8298" s="425"/>
      <c r="HJ8298" s="425"/>
      <c r="HK8298" s="425"/>
      <c r="HL8298" s="425"/>
      <c r="HM8298" s="425"/>
      <c r="HN8298" s="425"/>
      <c r="HO8298" s="425"/>
      <c r="HP8298" s="425"/>
      <c r="HQ8298" s="425"/>
      <c r="HR8298" s="425"/>
      <c r="HS8298" s="425"/>
      <c r="HT8298" s="425"/>
      <c r="HU8298" s="425"/>
      <c r="HV8298" s="425"/>
      <c r="HW8298" s="425"/>
      <c r="HX8298" s="425"/>
      <c r="HY8298" s="425"/>
      <c r="HZ8298" s="425"/>
      <c r="IA8298" s="425"/>
      <c r="IB8298" s="425"/>
      <c r="IC8298" s="425"/>
      <c r="ID8298" s="425"/>
      <c r="IE8298" s="425"/>
      <c r="IF8298" s="425"/>
      <c r="IG8298" s="425"/>
      <c r="IH8298" s="425"/>
      <c r="II8298" s="425"/>
      <c r="IJ8298" s="425"/>
      <c r="IK8298" s="425"/>
      <c r="IL8298" s="425"/>
      <c r="IM8298" s="425"/>
      <c r="IN8298" s="425"/>
      <c r="IO8298" s="425"/>
      <c r="IP8298" s="425"/>
      <c r="IQ8298" s="425"/>
      <c r="IR8298" s="425"/>
      <c r="IS8298" s="425"/>
      <c r="IT8298" s="425"/>
      <c r="IU8298" s="425"/>
      <c r="IV8298" s="425"/>
    </row>
    <row r="8299" s="428" customFormat="1" ht="27.6" customHeight="1" spans="2:256">
      <c r="B8299" s="465"/>
      <c r="GH8299" s="425"/>
      <c r="GI8299" s="425"/>
      <c r="GJ8299" s="425"/>
      <c r="GK8299" s="425"/>
      <c r="GL8299" s="425"/>
      <c r="GM8299" s="425"/>
      <c r="GN8299" s="425"/>
      <c r="GO8299" s="425"/>
      <c r="GP8299" s="425"/>
      <c r="GQ8299" s="425"/>
      <c r="GR8299" s="425"/>
      <c r="GS8299" s="425"/>
      <c r="GT8299" s="425"/>
      <c r="GU8299" s="425"/>
      <c r="GV8299" s="425"/>
      <c r="GW8299" s="425"/>
      <c r="GX8299" s="425"/>
      <c r="GY8299" s="425"/>
      <c r="GZ8299" s="425"/>
      <c r="HA8299" s="425"/>
      <c r="HB8299" s="425"/>
      <c r="HC8299" s="425"/>
      <c r="HD8299" s="425"/>
      <c r="HE8299" s="425"/>
      <c r="HF8299" s="425"/>
      <c r="HG8299" s="425"/>
      <c r="HH8299" s="425"/>
      <c r="HI8299" s="425"/>
      <c r="HJ8299" s="425"/>
      <c r="HK8299" s="425"/>
      <c r="HL8299" s="425"/>
      <c r="HM8299" s="425"/>
      <c r="HN8299" s="425"/>
      <c r="HO8299" s="425"/>
      <c r="HP8299" s="425"/>
      <c r="HQ8299" s="425"/>
      <c r="HR8299" s="425"/>
      <c r="HS8299" s="425"/>
      <c r="HT8299" s="425"/>
      <c r="HU8299" s="425"/>
      <c r="HV8299" s="425"/>
      <c r="HW8299" s="425"/>
      <c r="HX8299" s="425"/>
      <c r="HY8299" s="425"/>
      <c r="HZ8299" s="425"/>
      <c r="IA8299" s="425"/>
      <c r="IB8299" s="425"/>
      <c r="IC8299" s="425"/>
      <c r="ID8299" s="425"/>
      <c r="IE8299" s="425"/>
      <c r="IF8299" s="425"/>
      <c r="IG8299" s="425"/>
      <c r="IH8299" s="425"/>
      <c r="II8299" s="425"/>
      <c r="IJ8299" s="425"/>
      <c r="IK8299" s="425"/>
      <c r="IL8299" s="425"/>
      <c r="IM8299" s="425"/>
      <c r="IN8299" s="425"/>
      <c r="IO8299" s="425"/>
      <c r="IP8299" s="425"/>
      <c r="IQ8299" s="425"/>
      <c r="IR8299" s="425"/>
      <c r="IS8299" s="425"/>
      <c r="IT8299" s="425"/>
      <c r="IU8299" s="425"/>
      <c r="IV8299" s="425"/>
    </row>
    <row r="8300" s="428" customFormat="1" ht="27.6" customHeight="1" spans="2:256">
      <c r="B8300" s="465"/>
      <c r="GH8300" s="425"/>
      <c r="GI8300" s="425"/>
      <c r="GJ8300" s="425"/>
      <c r="GK8300" s="425"/>
      <c r="GL8300" s="425"/>
      <c r="GM8300" s="425"/>
      <c r="GN8300" s="425"/>
      <c r="GO8300" s="425"/>
      <c r="GP8300" s="425"/>
      <c r="GQ8300" s="425"/>
      <c r="GR8300" s="425"/>
      <c r="GS8300" s="425"/>
      <c r="GT8300" s="425"/>
      <c r="GU8300" s="425"/>
      <c r="GV8300" s="425"/>
      <c r="GW8300" s="425"/>
      <c r="GX8300" s="425"/>
      <c r="GY8300" s="425"/>
      <c r="GZ8300" s="425"/>
      <c r="HA8300" s="425"/>
      <c r="HB8300" s="425"/>
      <c r="HC8300" s="425"/>
      <c r="HD8300" s="425"/>
      <c r="HE8300" s="425"/>
      <c r="HF8300" s="425"/>
      <c r="HG8300" s="425"/>
      <c r="HH8300" s="425"/>
      <c r="HI8300" s="425"/>
      <c r="HJ8300" s="425"/>
      <c r="HK8300" s="425"/>
      <c r="HL8300" s="425"/>
      <c r="HM8300" s="425"/>
      <c r="HN8300" s="425"/>
      <c r="HO8300" s="425"/>
      <c r="HP8300" s="425"/>
      <c r="HQ8300" s="425"/>
      <c r="HR8300" s="425"/>
      <c r="HS8300" s="425"/>
      <c r="HT8300" s="425"/>
      <c r="HU8300" s="425"/>
      <c r="HV8300" s="425"/>
      <c r="HW8300" s="425"/>
      <c r="HX8300" s="425"/>
      <c r="HY8300" s="425"/>
      <c r="HZ8300" s="425"/>
      <c r="IA8300" s="425"/>
      <c r="IB8300" s="425"/>
      <c r="IC8300" s="425"/>
      <c r="ID8300" s="425"/>
      <c r="IE8300" s="425"/>
      <c r="IF8300" s="425"/>
      <c r="IG8300" s="425"/>
      <c r="IH8300" s="425"/>
      <c r="II8300" s="425"/>
      <c r="IJ8300" s="425"/>
      <c r="IK8300" s="425"/>
      <c r="IL8300" s="425"/>
      <c r="IM8300" s="425"/>
      <c r="IN8300" s="425"/>
      <c r="IO8300" s="425"/>
      <c r="IP8300" s="425"/>
      <c r="IQ8300" s="425"/>
      <c r="IR8300" s="425"/>
      <c r="IS8300" s="425"/>
      <c r="IT8300" s="425"/>
      <c r="IU8300" s="425"/>
      <c r="IV8300" s="425"/>
    </row>
    <row r="8301" s="428" customFormat="1" ht="27.6" customHeight="1" spans="2:256">
      <c r="B8301" s="465"/>
      <c r="GH8301" s="425"/>
      <c r="GI8301" s="425"/>
      <c r="GJ8301" s="425"/>
      <c r="GK8301" s="425"/>
      <c r="GL8301" s="425"/>
      <c r="GM8301" s="425"/>
      <c r="GN8301" s="425"/>
      <c r="GO8301" s="425"/>
      <c r="GP8301" s="425"/>
      <c r="GQ8301" s="425"/>
      <c r="GR8301" s="425"/>
      <c r="GS8301" s="425"/>
      <c r="GT8301" s="425"/>
      <c r="GU8301" s="425"/>
      <c r="GV8301" s="425"/>
      <c r="GW8301" s="425"/>
      <c r="GX8301" s="425"/>
      <c r="GY8301" s="425"/>
      <c r="GZ8301" s="425"/>
      <c r="HA8301" s="425"/>
      <c r="HB8301" s="425"/>
      <c r="HC8301" s="425"/>
      <c r="HD8301" s="425"/>
      <c r="HE8301" s="425"/>
      <c r="HF8301" s="425"/>
      <c r="HG8301" s="425"/>
      <c r="HH8301" s="425"/>
      <c r="HI8301" s="425"/>
      <c r="HJ8301" s="425"/>
      <c r="HK8301" s="425"/>
      <c r="HL8301" s="425"/>
      <c r="HM8301" s="425"/>
      <c r="HN8301" s="425"/>
      <c r="HO8301" s="425"/>
      <c r="HP8301" s="425"/>
      <c r="HQ8301" s="425"/>
      <c r="HR8301" s="425"/>
      <c r="HS8301" s="425"/>
      <c r="HT8301" s="425"/>
      <c r="HU8301" s="425"/>
      <c r="HV8301" s="425"/>
      <c r="HW8301" s="425"/>
      <c r="HX8301" s="425"/>
      <c r="HY8301" s="425"/>
      <c r="HZ8301" s="425"/>
      <c r="IA8301" s="425"/>
      <c r="IB8301" s="425"/>
      <c r="IC8301" s="425"/>
      <c r="ID8301" s="425"/>
      <c r="IE8301" s="425"/>
      <c r="IF8301" s="425"/>
      <c r="IG8301" s="425"/>
      <c r="IH8301" s="425"/>
      <c r="II8301" s="425"/>
      <c r="IJ8301" s="425"/>
      <c r="IK8301" s="425"/>
      <c r="IL8301" s="425"/>
      <c r="IM8301" s="425"/>
      <c r="IN8301" s="425"/>
      <c r="IO8301" s="425"/>
      <c r="IP8301" s="425"/>
      <c r="IQ8301" s="425"/>
      <c r="IR8301" s="425"/>
      <c r="IS8301" s="425"/>
      <c r="IT8301" s="425"/>
      <c r="IU8301" s="425"/>
      <c r="IV8301" s="425"/>
    </row>
    <row r="8302" s="428" customFormat="1" ht="27.6" customHeight="1" spans="2:256">
      <c r="B8302" s="465"/>
      <c r="GH8302" s="425"/>
      <c r="GI8302" s="425"/>
      <c r="GJ8302" s="425"/>
      <c r="GK8302" s="425"/>
      <c r="GL8302" s="425"/>
      <c r="GM8302" s="425"/>
      <c r="GN8302" s="425"/>
      <c r="GO8302" s="425"/>
      <c r="GP8302" s="425"/>
      <c r="GQ8302" s="425"/>
      <c r="GR8302" s="425"/>
      <c r="GS8302" s="425"/>
      <c r="GT8302" s="425"/>
      <c r="GU8302" s="425"/>
      <c r="GV8302" s="425"/>
      <c r="GW8302" s="425"/>
      <c r="GX8302" s="425"/>
      <c r="GY8302" s="425"/>
      <c r="GZ8302" s="425"/>
      <c r="HA8302" s="425"/>
      <c r="HB8302" s="425"/>
      <c r="HC8302" s="425"/>
      <c r="HD8302" s="425"/>
      <c r="HE8302" s="425"/>
      <c r="HF8302" s="425"/>
      <c r="HG8302" s="425"/>
      <c r="HH8302" s="425"/>
      <c r="HI8302" s="425"/>
      <c r="HJ8302" s="425"/>
      <c r="HK8302" s="425"/>
      <c r="HL8302" s="425"/>
      <c r="HM8302" s="425"/>
      <c r="HN8302" s="425"/>
      <c r="HO8302" s="425"/>
      <c r="HP8302" s="425"/>
      <c r="HQ8302" s="425"/>
      <c r="HR8302" s="425"/>
      <c r="HS8302" s="425"/>
      <c r="HT8302" s="425"/>
      <c r="HU8302" s="425"/>
      <c r="HV8302" s="425"/>
      <c r="HW8302" s="425"/>
      <c r="HX8302" s="425"/>
      <c r="HY8302" s="425"/>
      <c r="HZ8302" s="425"/>
      <c r="IA8302" s="425"/>
      <c r="IB8302" s="425"/>
      <c r="IC8302" s="425"/>
      <c r="ID8302" s="425"/>
      <c r="IE8302" s="425"/>
      <c r="IF8302" s="425"/>
      <c r="IG8302" s="425"/>
      <c r="IH8302" s="425"/>
      <c r="II8302" s="425"/>
      <c r="IJ8302" s="425"/>
      <c r="IK8302" s="425"/>
      <c r="IL8302" s="425"/>
      <c r="IM8302" s="425"/>
      <c r="IN8302" s="425"/>
      <c r="IO8302" s="425"/>
      <c r="IP8302" s="425"/>
      <c r="IQ8302" s="425"/>
      <c r="IR8302" s="425"/>
      <c r="IS8302" s="425"/>
      <c r="IT8302" s="425"/>
      <c r="IU8302" s="425"/>
      <c r="IV8302" s="425"/>
    </row>
    <row r="8303" s="428" customFormat="1" ht="27.6" customHeight="1" spans="2:256">
      <c r="B8303" s="465"/>
      <c r="GH8303" s="425"/>
      <c r="GI8303" s="425"/>
      <c r="GJ8303" s="425"/>
      <c r="GK8303" s="425"/>
      <c r="GL8303" s="425"/>
      <c r="GM8303" s="425"/>
      <c r="GN8303" s="425"/>
      <c r="GO8303" s="425"/>
      <c r="GP8303" s="425"/>
      <c r="GQ8303" s="425"/>
      <c r="GR8303" s="425"/>
      <c r="GS8303" s="425"/>
      <c r="GT8303" s="425"/>
      <c r="GU8303" s="425"/>
      <c r="GV8303" s="425"/>
      <c r="GW8303" s="425"/>
      <c r="GX8303" s="425"/>
      <c r="GY8303" s="425"/>
      <c r="GZ8303" s="425"/>
      <c r="HA8303" s="425"/>
      <c r="HB8303" s="425"/>
      <c r="HC8303" s="425"/>
      <c r="HD8303" s="425"/>
      <c r="HE8303" s="425"/>
      <c r="HF8303" s="425"/>
      <c r="HG8303" s="425"/>
      <c r="HH8303" s="425"/>
      <c r="HI8303" s="425"/>
      <c r="HJ8303" s="425"/>
      <c r="HK8303" s="425"/>
      <c r="HL8303" s="425"/>
      <c r="HM8303" s="425"/>
      <c r="HN8303" s="425"/>
      <c r="HO8303" s="425"/>
      <c r="HP8303" s="425"/>
      <c r="HQ8303" s="425"/>
      <c r="HR8303" s="425"/>
      <c r="HS8303" s="425"/>
      <c r="HT8303" s="425"/>
      <c r="HU8303" s="425"/>
      <c r="HV8303" s="425"/>
      <c r="HW8303" s="425"/>
      <c r="HX8303" s="425"/>
      <c r="HY8303" s="425"/>
      <c r="HZ8303" s="425"/>
      <c r="IA8303" s="425"/>
      <c r="IB8303" s="425"/>
      <c r="IC8303" s="425"/>
      <c r="ID8303" s="425"/>
      <c r="IE8303" s="425"/>
      <c r="IF8303" s="425"/>
      <c r="IG8303" s="425"/>
      <c r="IH8303" s="425"/>
      <c r="II8303" s="425"/>
      <c r="IJ8303" s="425"/>
      <c r="IK8303" s="425"/>
      <c r="IL8303" s="425"/>
      <c r="IM8303" s="425"/>
      <c r="IN8303" s="425"/>
      <c r="IO8303" s="425"/>
      <c r="IP8303" s="425"/>
      <c r="IQ8303" s="425"/>
      <c r="IR8303" s="425"/>
      <c r="IS8303" s="425"/>
      <c r="IT8303" s="425"/>
      <c r="IU8303" s="425"/>
      <c r="IV8303" s="425"/>
    </row>
    <row r="8304" s="428" customFormat="1" ht="27.6" customHeight="1" spans="2:256">
      <c r="B8304" s="465"/>
      <c r="GH8304" s="425"/>
      <c r="GI8304" s="425"/>
      <c r="GJ8304" s="425"/>
      <c r="GK8304" s="425"/>
      <c r="GL8304" s="425"/>
      <c r="GM8304" s="425"/>
      <c r="GN8304" s="425"/>
      <c r="GO8304" s="425"/>
      <c r="GP8304" s="425"/>
      <c r="GQ8304" s="425"/>
      <c r="GR8304" s="425"/>
      <c r="GS8304" s="425"/>
      <c r="GT8304" s="425"/>
      <c r="GU8304" s="425"/>
      <c r="GV8304" s="425"/>
      <c r="GW8304" s="425"/>
      <c r="GX8304" s="425"/>
      <c r="GY8304" s="425"/>
      <c r="GZ8304" s="425"/>
      <c r="HA8304" s="425"/>
      <c r="HB8304" s="425"/>
      <c r="HC8304" s="425"/>
      <c r="HD8304" s="425"/>
      <c r="HE8304" s="425"/>
      <c r="HF8304" s="425"/>
      <c r="HG8304" s="425"/>
      <c r="HH8304" s="425"/>
      <c r="HI8304" s="425"/>
      <c r="HJ8304" s="425"/>
      <c r="HK8304" s="425"/>
      <c r="HL8304" s="425"/>
      <c r="HM8304" s="425"/>
      <c r="HN8304" s="425"/>
      <c r="HO8304" s="425"/>
      <c r="HP8304" s="425"/>
      <c r="HQ8304" s="425"/>
      <c r="HR8304" s="425"/>
      <c r="HS8304" s="425"/>
      <c r="HT8304" s="425"/>
      <c r="HU8304" s="425"/>
      <c r="HV8304" s="425"/>
      <c r="HW8304" s="425"/>
      <c r="HX8304" s="425"/>
      <c r="HY8304" s="425"/>
      <c r="HZ8304" s="425"/>
      <c r="IA8304" s="425"/>
      <c r="IB8304" s="425"/>
      <c r="IC8304" s="425"/>
      <c r="ID8304" s="425"/>
      <c r="IE8304" s="425"/>
      <c r="IF8304" s="425"/>
      <c r="IG8304" s="425"/>
      <c r="IH8304" s="425"/>
      <c r="II8304" s="425"/>
      <c r="IJ8304" s="425"/>
      <c r="IK8304" s="425"/>
      <c r="IL8304" s="425"/>
      <c r="IM8304" s="425"/>
      <c r="IN8304" s="425"/>
      <c r="IO8304" s="425"/>
      <c r="IP8304" s="425"/>
      <c r="IQ8304" s="425"/>
      <c r="IR8304" s="425"/>
      <c r="IS8304" s="425"/>
      <c r="IT8304" s="425"/>
      <c r="IU8304" s="425"/>
      <c r="IV8304" s="425"/>
    </row>
    <row r="8305" s="428" customFormat="1" ht="27.6" customHeight="1" spans="2:256">
      <c r="B8305" s="465"/>
      <c r="GH8305" s="425"/>
      <c r="GI8305" s="425"/>
      <c r="GJ8305" s="425"/>
      <c r="GK8305" s="425"/>
      <c r="GL8305" s="425"/>
      <c r="GM8305" s="425"/>
      <c r="GN8305" s="425"/>
      <c r="GO8305" s="425"/>
      <c r="GP8305" s="425"/>
      <c r="GQ8305" s="425"/>
      <c r="GR8305" s="425"/>
      <c r="GS8305" s="425"/>
      <c r="GT8305" s="425"/>
      <c r="GU8305" s="425"/>
      <c r="GV8305" s="425"/>
      <c r="GW8305" s="425"/>
      <c r="GX8305" s="425"/>
      <c r="GY8305" s="425"/>
      <c r="GZ8305" s="425"/>
      <c r="HA8305" s="425"/>
      <c r="HB8305" s="425"/>
      <c r="HC8305" s="425"/>
      <c r="HD8305" s="425"/>
      <c r="HE8305" s="425"/>
      <c r="HF8305" s="425"/>
      <c r="HG8305" s="425"/>
      <c r="HH8305" s="425"/>
      <c r="HI8305" s="425"/>
      <c r="HJ8305" s="425"/>
      <c r="HK8305" s="425"/>
      <c r="HL8305" s="425"/>
      <c r="HM8305" s="425"/>
      <c r="HN8305" s="425"/>
      <c r="HO8305" s="425"/>
      <c r="HP8305" s="425"/>
      <c r="HQ8305" s="425"/>
      <c r="HR8305" s="425"/>
      <c r="HS8305" s="425"/>
      <c r="HT8305" s="425"/>
      <c r="HU8305" s="425"/>
      <c r="HV8305" s="425"/>
      <c r="HW8305" s="425"/>
      <c r="HX8305" s="425"/>
      <c r="HY8305" s="425"/>
      <c r="HZ8305" s="425"/>
      <c r="IA8305" s="425"/>
      <c r="IB8305" s="425"/>
      <c r="IC8305" s="425"/>
      <c r="ID8305" s="425"/>
      <c r="IE8305" s="425"/>
      <c r="IF8305" s="425"/>
      <c r="IG8305" s="425"/>
      <c r="IH8305" s="425"/>
      <c r="II8305" s="425"/>
      <c r="IJ8305" s="425"/>
      <c r="IK8305" s="425"/>
      <c r="IL8305" s="425"/>
      <c r="IM8305" s="425"/>
      <c r="IN8305" s="425"/>
      <c r="IO8305" s="425"/>
      <c r="IP8305" s="425"/>
      <c r="IQ8305" s="425"/>
      <c r="IR8305" s="425"/>
      <c r="IS8305" s="425"/>
      <c r="IT8305" s="425"/>
      <c r="IU8305" s="425"/>
      <c r="IV8305" s="425"/>
    </row>
    <row r="8306" s="428" customFormat="1" ht="27.6" customHeight="1" spans="2:256">
      <c r="B8306" s="465"/>
      <c r="GH8306" s="425"/>
      <c r="GI8306" s="425"/>
      <c r="GJ8306" s="425"/>
      <c r="GK8306" s="425"/>
      <c r="GL8306" s="425"/>
      <c r="GM8306" s="425"/>
      <c r="GN8306" s="425"/>
      <c r="GO8306" s="425"/>
      <c r="GP8306" s="425"/>
      <c r="GQ8306" s="425"/>
      <c r="GR8306" s="425"/>
      <c r="GS8306" s="425"/>
      <c r="GT8306" s="425"/>
      <c r="GU8306" s="425"/>
      <c r="GV8306" s="425"/>
      <c r="GW8306" s="425"/>
      <c r="GX8306" s="425"/>
      <c r="GY8306" s="425"/>
      <c r="GZ8306" s="425"/>
      <c r="HA8306" s="425"/>
      <c r="HB8306" s="425"/>
      <c r="HC8306" s="425"/>
      <c r="HD8306" s="425"/>
      <c r="HE8306" s="425"/>
      <c r="HF8306" s="425"/>
      <c r="HG8306" s="425"/>
      <c r="HH8306" s="425"/>
      <c r="HI8306" s="425"/>
      <c r="HJ8306" s="425"/>
      <c r="HK8306" s="425"/>
      <c r="HL8306" s="425"/>
      <c r="HM8306" s="425"/>
      <c r="HN8306" s="425"/>
      <c r="HO8306" s="425"/>
      <c r="HP8306" s="425"/>
      <c r="HQ8306" s="425"/>
      <c r="HR8306" s="425"/>
      <c r="HS8306" s="425"/>
      <c r="HT8306" s="425"/>
      <c r="HU8306" s="425"/>
      <c r="HV8306" s="425"/>
      <c r="HW8306" s="425"/>
      <c r="HX8306" s="425"/>
      <c r="HY8306" s="425"/>
      <c r="HZ8306" s="425"/>
      <c r="IA8306" s="425"/>
      <c r="IB8306" s="425"/>
      <c r="IC8306" s="425"/>
      <c r="ID8306" s="425"/>
      <c r="IE8306" s="425"/>
      <c r="IF8306" s="425"/>
      <c r="IG8306" s="425"/>
      <c r="IH8306" s="425"/>
      <c r="II8306" s="425"/>
      <c r="IJ8306" s="425"/>
      <c r="IK8306" s="425"/>
      <c r="IL8306" s="425"/>
      <c r="IM8306" s="425"/>
      <c r="IN8306" s="425"/>
      <c r="IO8306" s="425"/>
      <c r="IP8306" s="425"/>
      <c r="IQ8306" s="425"/>
      <c r="IR8306" s="425"/>
      <c r="IS8306" s="425"/>
      <c r="IT8306" s="425"/>
      <c r="IU8306" s="425"/>
      <c r="IV8306" s="425"/>
    </row>
    <row r="8307" s="428" customFormat="1" ht="27.6" customHeight="1" spans="2:256">
      <c r="B8307" s="465"/>
      <c r="GH8307" s="425"/>
      <c r="GI8307" s="425"/>
      <c r="GJ8307" s="425"/>
      <c r="GK8307" s="425"/>
      <c r="GL8307" s="425"/>
      <c r="GM8307" s="425"/>
      <c r="GN8307" s="425"/>
      <c r="GO8307" s="425"/>
      <c r="GP8307" s="425"/>
      <c r="GQ8307" s="425"/>
      <c r="GR8307" s="425"/>
      <c r="GS8307" s="425"/>
      <c r="GT8307" s="425"/>
      <c r="GU8307" s="425"/>
      <c r="GV8307" s="425"/>
      <c r="GW8307" s="425"/>
      <c r="GX8307" s="425"/>
      <c r="GY8307" s="425"/>
      <c r="GZ8307" s="425"/>
      <c r="HA8307" s="425"/>
      <c r="HB8307" s="425"/>
      <c r="HC8307" s="425"/>
      <c r="HD8307" s="425"/>
      <c r="HE8307" s="425"/>
      <c r="HF8307" s="425"/>
      <c r="HG8307" s="425"/>
      <c r="HH8307" s="425"/>
      <c r="HI8307" s="425"/>
      <c r="HJ8307" s="425"/>
      <c r="HK8307" s="425"/>
      <c r="HL8307" s="425"/>
      <c r="HM8307" s="425"/>
      <c r="HN8307" s="425"/>
      <c r="HO8307" s="425"/>
      <c r="HP8307" s="425"/>
      <c r="HQ8307" s="425"/>
      <c r="HR8307" s="425"/>
      <c r="HS8307" s="425"/>
      <c r="HT8307" s="425"/>
      <c r="HU8307" s="425"/>
      <c r="HV8307" s="425"/>
      <c r="HW8307" s="425"/>
      <c r="HX8307" s="425"/>
      <c r="HY8307" s="425"/>
      <c r="HZ8307" s="425"/>
      <c r="IA8307" s="425"/>
      <c r="IB8307" s="425"/>
      <c r="IC8307" s="425"/>
      <c r="ID8307" s="425"/>
      <c r="IE8307" s="425"/>
      <c r="IF8307" s="425"/>
      <c r="IG8307" s="425"/>
      <c r="IH8307" s="425"/>
      <c r="II8307" s="425"/>
      <c r="IJ8307" s="425"/>
      <c r="IK8307" s="425"/>
      <c r="IL8307" s="425"/>
      <c r="IM8307" s="425"/>
      <c r="IN8307" s="425"/>
      <c r="IO8307" s="425"/>
      <c r="IP8307" s="425"/>
      <c r="IQ8307" s="425"/>
      <c r="IR8307" s="425"/>
      <c r="IS8307" s="425"/>
      <c r="IT8307" s="425"/>
      <c r="IU8307" s="425"/>
      <c r="IV8307" s="425"/>
    </row>
    <row r="8308" s="428" customFormat="1" ht="27.6" customHeight="1" spans="2:256">
      <c r="B8308" s="465"/>
      <c r="GH8308" s="425"/>
      <c r="GI8308" s="425"/>
      <c r="GJ8308" s="425"/>
      <c r="GK8308" s="425"/>
      <c r="GL8308" s="425"/>
      <c r="GM8308" s="425"/>
      <c r="GN8308" s="425"/>
      <c r="GO8308" s="425"/>
      <c r="GP8308" s="425"/>
      <c r="GQ8308" s="425"/>
      <c r="GR8308" s="425"/>
      <c r="GS8308" s="425"/>
      <c r="GT8308" s="425"/>
      <c r="GU8308" s="425"/>
      <c r="GV8308" s="425"/>
      <c r="GW8308" s="425"/>
      <c r="GX8308" s="425"/>
      <c r="GY8308" s="425"/>
      <c r="GZ8308" s="425"/>
      <c r="HA8308" s="425"/>
      <c r="HB8308" s="425"/>
      <c r="HC8308" s="425"/>
      <c r="HD8308" s="425"/>
      <c r="HE8308" s="425"/>
      <c r="HF8308" s="425"/>
      <c r="HG8308" s="425"/>
      <c r="HH8308" s="425"/>
      <c r="HI8308" s="425"/>
      <c r="HJ8308" s="425"/>
      <c r="HK8308" s="425"/>
      <c r="HL8308" s="425"/>
      <c r="HM8308" s="425"/>
      <c r="HN8308" s="425"/>
      <c r="HO8308" s="425"/>
      <c r="HP8308" s="425"/>
      <c r="HQ8308" s="425"/>
      <c r="HR8308" s="425"/>
      <c r="HS8308" s="425"/>
      <c r="HT8308" s="425"/>
      <c r="HU8308" s="425"/>
      <c r="HV8308" s="425"/>
      <c r="HW8308" s="425"/>
      <c r="HX8308" s="425"/>
      <c r="HY8308" s="425"/>
      <c r="HZ8308" s="425"/>
      <c r="IA8308" s="425"/>
      <c r="IB8308" s="425"/>
      <c r="IC8308" s="425"/>
      <c r="ID8308" s="425"/>
      <c r="IE8308" s="425"/>
      <c r="IF8308" s="425"/>
      <c r="IG8308" s="425"/>
      <c r="IH8308" s="425"/>
      <c r="II8308" s="425"/>
      <c r="IJ8308" s="425"/>
      <c r="IK8308" s="425"/>
      <c r="IL8308" s="425"/>
      <c r="IM8308" s="425"/>
      <c r="IN8308" s="425"/>
      <c r="IO8308" s="425"/>
      <c r="IP8308" s="425"/>
      <c r="IQ8308" s="425"/>
      <c r="IR8308" s="425"/>
      <c r="IS8308" s="425"/>
      <c r="IT8308" s="425"/>
      <c r="IU8308" s="425"/>
      <c r="IV8308" s="425"/>
    </row>
    <row r="8309" s="428" customFormat="1" ht="27.6" customHeight="1" spans="2:256">
      <c r="B8309" s="465"/>
      <c r="GH8309" s="425"/>
      <c r="GI8309" s="425"/>
      <c r="GJ8309" s="425"/>
      <c r="GK8309" s="425"/>
      <c r="GL8309" s="425"/>
      <c r="GM8309" s="425"/>
      <c r="GN8309" s="425"/>
      <c r="GO8309" s="425"/>
      <c r="GP8309" s="425"/>
      <c r="GQ8309" s="425"/>
      <c r="GR8309" s="425"/>
      <c r="GS8309" s="425"/>
      <c r="GT8309" s="425"/>
      <c r="GU8309" s="425"/>
      <c r="GV8309" s="425"/>
      <c r="GW8309" s="425"/>
      <c r="GX8309" s="425"/>
      <c r="GY8309" s="425"/>
      <c r="GZ8309" s="425"/>
      <c r="HA8309" s="425"/>
      <c r="HB8309" s="425"/>
      <c r="HC8309" s="425"/>
      <c r="HD8309" s="425"/>
      <c r="HE8309" s="425"/>
      <c r="HF8309" s="425"/>
      <c r="HG8309" s="425"/>
      <c r="HH8309" s="425"/>
      <c r="HI8309" s="425"/>
      <c r="HJ8309" s="425"/>
      <c r="HK8309" s="425"/>
      <c r="HL8309" s="425"/>
      <c r="HM8309" s="425"/>
      <c r="HN8309" s="425"/>
      <c r="HO8309" s="425"/>
      <c r="HP8309" s="425"/>
      <c r="HQ8309" s="425"/>
      <c r="HR8309" s="425"/>
      <c r="HS8309" s="425"/>
      <c r="HT8309" s="425"/>
      <c r="HU8309" s="425"/>
      <c r="HV8309" s="425"/>
      <c r="HW8309" s="425"/>
      <c r="HX8309" s="425"/>
      <c r="HY8309" s="425"/>
      <c r="HZ8309" s="425"/>
      <c r="IA8309" s="425"/>
      <c r="IB8309" s="425"/>
      <c r="IC8309" s="425"/>
      <c r="ID8309" s="425"/>
      <c r="IE8309" s="425"/>
      <c r="IF8309" s="425"/>
      <c r="IG8309" s="425"/>
      <c r="IH8309" s="425"/>
      <c r="II8309" s="425"/>
      <c r="IJ8309" s="425"/>
      <c r="IK8309" s="425"/>
      <c r="IL8309" s="425"/>
      <c r="IM8309" s="425"/>
      <c r="IN8309" s="425"/>
      <c r="IO8309" s="425"/>
      <c r="IP8309" s="425"/>
      <c r="IQ8309" s="425"/>
      <c r="IR8309" s="425"/>
      <c r="IS8309" s="425"/>
      <c r="IT8309" s="425"/>
      <c r="IU8309" s="425"/>
      <c r="IV8309" s="425"/>
    </row>
    <row r="8310" s="428" customFormat="1" ht="27.6" customHeight="1" spans="2:256">
      <c r="B8310" s="465"/>
      <c r="GH8310" s="425"/>
      <c r="GI8310" s="425"/>
      <c r="GJ8310" s="425"/>
      <c r="GK8310" s="425"/>
      <c r="GL8310" s="425"/>
      <c r="GM8310" s="425"/>
      <c r="GN8310" s="425"/>
      <c r="GO8310" s="425"/>
      <c r="GP8310" s="425"/>
      <c r="GQ8310" s="425"/>
      <c r="GR8310" s="425"/>
      <c r="GS8310" s="425"/>
      <c r="GT8310" s="425"/>
      <c r="GU8310" s="425"/>
      <c r="GV8310" s="425"/>
      <c r="GW8310" s="425"/>
      <c r="GX8310" s="425"/>
      <c r="GY8310" s="425"/>
      <c r="GZ8310" s="425"/>
      <c r="HA8310" s="425"/>
      <c r="HB8310" s="425"/>
      <c r="HC8310" s="425"/>
      <c r="HD8310" s="425"/>
      <c r="HE8310" s="425"/>
      <c r="HF8310" s="425"/>
      <c r="HG8310" s="425"/>
      <c r="HH8310" s="425"/>
      <c r="HI8310" s="425"/>
      <c r="HJ8310" s="425"/>
      <c r="HK8310" s="425"/>
      <c r="HL8310" s="425"/>
      <c r="HM8310" s="425"/>
      <c r="HN8310" s="425"/>
      <c r="HO8310" s="425"/>
      <c r="HP8310" s="425"/>
      <c r="HQ8310" s="425"/>
      <c r="HR8310" s="425"/>
      <c r="HS8310" s="425"/>
      <c r="HT8310" s="425"/>
      <c r="HU8310" s="425"/>
      <c r="HV8310" s="425"/>
      <c r="HW8310" s="425"/>
      <c r="HX8310" s="425"/>
      <c r="HY8310" s="425"/>
      <c r="HZ8310" s="425"/>
      <c r="IA8310" s="425"/>
      <c r="IB8310" s="425"/>
      <c r="IC8310" s="425"/>
      <c r="ID8310" s="425"/>
      <c r="IE8310" s="425"/>
      <c r="IF8310" s="425"/>
      <c r="IG8310" s="425"/>
      <c r="IH8310" s="425"/>
      <c r="II8310" s="425"/>
      <c r="IJ8310" s="425"/>
      <c r="IK8310" s="425"/>
      <c r="IL8310" s="425"/>
      <c r="IM8310" s="425"/>
      <c r="IN8310" s="425"/>
      <c r="IO8310" s="425"/>
      <c r="IP8310" s="425"/>
      <c r="IQ8310" s="425"/>
      <c r="IR8310" s="425"/>
      <c r="IS8310" s="425"/>
      <c r="IT8310" s="425"/>
      <c r="IU8310" s="425"/>
      <c r="IV8310" s="425"/>
    </row>
    <row r="8311" s="428" customFormat="1" ht="27.6" customHeight="1" spans="2:256">
      <c r="B8311" s="465"/>
      <c r="GH8311" s="425"/>
      <c r="GI8311" s="425"/>
      <c r="GJ8311" s="425"/>
      <c r="GK8311" s="425"/>
      <c r="GL8311" s="425"/>
      <c r="GM8311" s="425"/>
      <c r="GN8311" s="425"/>
      <c r="GO8311" s="425"/>
      <c r="GP8311" s="425"/>
      <c r="GQ8311" s="425"/>
      <c r="GR8311" s="425"/>
      <c r="GS8311" s="425"/>
      <c r="GT8311" s="425"/>
      <c r="GU8311" s="425"/>
      <c r="GV8311" s="425"/>
      <c r="GW8311" s="425"/>
      <c r="GX8311" s="425"/>
      <c r="GY8311" s="425"/>
      <c r="GZ8311" s="425"/>
      <c r="HA8311" s="425"/>
      <c r="HB8311" s="425"/>
      <c r="HC8311" s="425"/>
      <c r="HD8311" s="425"/>
      <c r="HE8311" s="425"/>
      <c r="HF8311" s="425"/>
      <c r="HG8311" s="425"/>
      <c r="HH8311" s="425"/>
      <c r="HI8311" s="425"/>
      <c r="HJ8311" s="425"/>
      <c r="HK8311" s="425"/>
      <c r="HL8311" s="425"/>
      <c r="HM8311" s="425"/>
      <c r="HN8311" s="425"/>
      <c r="HO8311" s="425"/>
      <c r="HP8311" s="425"/>
      <c r="HQ8311" s="425"/>
      <c r="HR8311" s="425"/>
      <c r="HS8311" s="425"/>
      <c r="HT8311" s="425"/>
      <c r="HU8311" s="425"/>
      <c r="HV8311" s="425"/>
      <c r="HW8311" s="425"/>
      <c r="HX8311" s="425"/>
      <c r="HY8311" s="425"/>
      <c r="HZ8311" s="425"/>
      <c r="IA8311" s="425"/>
      <c r="IB8311" s="425"/>
      <c r="IC8311" s="425"/>
      <c r="ID8311" s="425"/>
      <c r="IE8311" s="425"/>
      <c r="IF8311" s="425"/>
      <c r="IG8311" s="425"/>
      <c r="IH8311" s="425"/>
      <c r="II8311" s="425"/>
      <c r="IJ8311" s="425"/>
      <c r="IK8311" s="425"/>
      <c r="IL8311" s="425"/>
      <c r="IM8311" s="425"/>
      <c r="IN8311" s="425"/>
      <c r="IO8311" s="425"/>
      <c r="IP8311" s="425"/>
      <c r="IQ8311" s="425"/>
      <c r="IR8311" s="425"/>
      <c r="IS8311" s="425"/>
      <c r="IT8311" s="425"/>
      <c r="IU8311" s="425"/>
      <c r="IV8311" s="425"/>
    </row>
    <row r="8312" s="428" customFormat="1" ht="27.6" customHeight="1" spans="2:256">
      <c r="B8312" s="465"/>
      <c r="GH8312" s="425"/>
      <c r="GI8312" s="425"/>
      <c r="GJ8312" s="425"/>
      <c r="GK8312" s="425"/>
      <c r="GL8312" s="425"/>
      <c r="GM8312" s="425"/>
      <c r="GN8312" s="425"/>
      <c r="GO8312" s="425"/>
      <c r="GP8312" s="425"/>
      <c r="GQ8312" s="425"/>
      <c r="GR8312" s="425"/>
      <c r="GS8312" s="425"/>
      <c r="GT8312" s="425"/>
      <c r="GU8312" s="425"/>
      <c r="GV8312" s="425"/>
      <c r="GW8312" s="425"/>
      <c r="GX8312" s="425"/>
      <c r="GY8312" s="425"/>
      <c r="GZ8312" s="425"/>
      <c r="HA8312" s="425"/>
      <c r="HB8312" s="425"/>
      <c r="HC8312" s="425"/>
      <c r="HD8312" s="425"/>
      <c r="HE8312" s="425"/>
      <c r="HF8312" s="425"/>
      <c r="HG8312" s="425"/>
      <c r="HH8312" s="425"/>
      <c r="HI8312" s="425"/>
      <c r="HJ8312" s="425"/>
      <c r="HK8312" s="425"/>
      <c r="HL8312" s="425"/>
      <c r="HM8312" s="425"/>
      <c r="HN8312" s="425"/>
      <c r="HO8312" s="425"/>
      <c r="HP8312" s="425"/>
      <c r="HQ8312" s="425"/>
      <c r="HR8312" s="425"/>
      <c r="HS8312" s="425"/>
      <c r="HT8312" s="425"/>
      <c r="HU8312" s="425"/>
      <c r="HV8312" s="425"/>
      <c r="HW8312" s="425"/>
      <c r="HX8312" s="425"/>
      <c r="HY8312" s="425"/>
      <c r="HZ8312" s="425"/>
      <c r="IA8312" s="425"/>
      <c r="IB8312" s="425"/>
      <c r="IC8312" s="425"/>
      <c r="ID8312" s="425"/>
      <c r="IE8312" s="425"/>
      <c r="IF8312" s="425"/>
      <c r="IG8312" s="425"/>
      <c r="IH8312" s="425"/>
      <c r="II8312" s="425"/>
      <c r="IJ8312" s="425"/>
      <c r="IK8312" s="425"/>
      <c r="IL8312" s="425"/>
      <c r="IM8312" s="425"/>
      <c r="IN8312" s="425"/>
      <c r="IO8312" s="425"/>
      <c r="IP8312" s="425"/>
      <c r="IQ8312" s="425"/>
      <c r="IR8312" s="425"/>
      <c r="IS8312" s="425"/>
      <c r="IT8312" s="425"/>
      <c r="IU8312" s="425"/>
      <c r="IV8312" s="425"/>
    </row>
    <row r="8313" s="428" customFormat="1" ht="27.6" customHeight="1" spans="2:256">
      <c r="B8313" s="465"/>
      <c r="GH8313" s="425"/>
      <c r="GI8313" s="425"/>
      <c r="GJ8313" s="425"/>
      <c r="GK8313" s="425"/>
      <c r="GL8313" s="425"/>
      <c r="GM8313" s="425"/>
      <c r="GN8313" s="425"/>
      <c r="GO8313" s="425"/>
      <c r="GP8313" s="425"/>
      <c r="GQ8313" s="425"/>
      <c r="GR8313" s="425"/>
      <c r="GS8313" s="425"/>
      <c r="GT8313" s="425"/>
      <c r="GU8313" s="425"/>
      <c r="GV8313" s="425"/>
      <c r="GW8313" s="425"/>
      <c r="GX8313" s="425"/>
      <c r="GY8313" s="425"/>
      <c r="GZ8313" s="425"/>
      <c r="HA8313" s="425"/>
      <c r="HB8313" s="425"/>
      <c r="HC8313" s="425"/>
      <c r="HD8313" s="425"/>
      <c r="HE8313" s="425"/>
      <c r="HF8313" s="425"/>
      <c r="HG8313" s="425"/>
      <c r="HH8313" s="425"/>
      <c r="HI8313" s="425"/>
      <c r="HJ8313" s="425"/>
      <c r="HK8313" s="425"/>
      <c r="HL8313" s="425"/>
      <c r="HM8313" s="425"/>
      <c r="HN8313" s="425"/>
      <c r="HO8313" s="425"/>
      <c r="HP8313" s="425"/>
      <c r="HQ8313" s="425"/>
      <c r="HR8313" s="425"/>
      <c r="HS8313" s="425"/>
      <c r="HT8313" s="425"/>
      <c r="HU8313" s="425"/>
      <c r="HV8313" s="425"/>
      <c r="HW8313" s="425"/>
      <c r="HX8313" s="425"/>
      <c r="HY8313" s="425"/>
      <c r="HZ8313" s="425"/>
      <c r="IA8313" s="425"/>
      <c r="IB8313" s="425"/>
      <c r="IC8313" s="425"/>
      <c r="ID8313" s="425"/>
      <c r="IE8313" s="425"/>
      <c r="IF8313" s="425"/>
      <c r="IG8313" s="425"/>
      <c r="IH8313" s="425"/>
      <c r="II8313" s="425"/>
      <c r="IJ8313" s="425"/>
      <c r="IK8313" s="425"/>
      <c r="IL8313" s="425"/>
      <c r="IM8313" s="425"/>
      <c r="IN8313" s="425"/>
      <c r="IO8313" s="425"/>
      <c r="IP8313" s="425"/>
      <c r="IQ8313" s="425"/>
      <c r="IR8313" s="425"/>
      <c r="IS8313" s="425"/>
      <c r="IT8313" s="425"/>
      <c r="IU8313" s="425"/>
      <c r="IV8313" s="425"/>
    </row>
    <row r="8314" s="428" customFormat="1" ht="27.6" customHeight="1" spans="2:256">
      <c r="B8314" s="465"/>
      <c r="GH8314" s="425"/>
      <c r="GI8314" s="425"/>
      <c r="GJ8314" s="425"/>
      <c r="GK8314" s="425"/>
      <c r="GL8314" s="425"/>
      <c r="GM8314" s="425"/>
      <c r="GN8314" s="425"/>
      <c r="GO8314" s="425"/>
      <c r="GP8314" s="425"/>
      <c r="GQ8314" s="425"/>
      <c r="GR8314" s="425"/>
      <c r="GS8314" s="425"/>
      <c r="GT8314" s="425"/>
      <c r="GU8314" s="425"/>
      <c r="GV8314" s="425"/>
      <c r="GW8314" s="425"/>
      <c r="GX8314" s="425"/>
      <c r="GY8314" s="425"/>
      <c r="GZ8314" s="425"/>
      <c r="HA8314" s="425"/>
      <c r="HB8314" s="425"/>
      <c r="HC8314" s="425"/>
      <c r="HD8314" s="425"/>
      <c r="HE8314" s="425"/>
      <c r="HF8314" s="425"/>
      <c r="HG8314" s="425"/>
      <c r="HH8314" s="425"/>
      <c r="HI8314" s="425"/>
      <c r="HJ8314" s="425"/>
      <c r="HK8314" s="425"/>
      <c r="HL8314" s="425"/>
      <c r="HM8314" s="425"/>
      <c r="HN8314" s="425"/>
      <c r="HO8314" s="425"/>
      <c r="HP8314" s="425"/>
      <c r="HQ8314" s="425"/>
      <c r="HR8314" s="425"/>
      <c r="HS8314" s="425"/>
      <c r="HT8314" s="425"/>
      <c r="HU8314" s="425"/>
      <c r="HV8314" s="425"/>
      <c r="HW8314" s="425"/>
      <c r="HX8314" s="425"/>
      <c r="HY8314" s="425"/>
      <c r="HZ8314" s="425"/>
      <c r="IA8314" s="425"/>
      <c r="IB8314" s="425"/>
      <c r="IC8314" s="425"/>
      <c r="ID8314" s="425"/>
      <c r="IE8314" s="425"/>
      <c r="IF8314" s="425"/>
      <c r="IG8314" s="425"/>
      <c r="IH8314" s="425"/>
      <c r="II8314" s="425"/>
      <c r="IJ8314" s="425"/>
      <c r="IK8314" s="425"/>
      <c r="IL8314" s="425"/>
      <c r="IM8314" s="425"/>
      <c r="IN8314" s="425"/>
      <c r="IO8314" s="425"/>
      <c r="IP8314" s="425"/>
      <c r="IQ8314" s="425"/>
      <c r="IR8314" s="425"/>
      <c r="IS8314" s="425"/>
      <c r="IT8314" s="425"/>
      <c r="IU8314" s="425"/>
      <c r="IV8314" s="425"/>
    </row>
    <row r="8315" s="428" customFormat="1" ht="27.6" customHeight="1" spans="2:256">
      <c r="B8315" s="465"/>
      <c r="GH8315" s="425"/>
      <c r="GI8315" s="425"/>
      <c r="GJ8315" s="425"/>
      <c r="GK8315" s="425"/>
      <c r="GL8315" s="425"/>
      <c r="GM8315" s="425"/>
      <c r="GN8315" s="425"/>
      <c r="GO8315" s="425"/>
      <c r="GP8315" s="425"/>
      <c r="GQ8315" s="425"/>
      <c r="GR8315" s="425"/>
      <c r="GS8315" s="425"/>
      <c r="GT8315" s="425"/>
      <c r="GU8315" s="425"/>
      <c r="GV8315" s="425"/>
      <c r="GW8315" s="425"/>
      <c r="GX8315" s="425"/>
      <c r="GY8315" s="425"/>
      <c r="GZ8315" s="425"/>
      <c r="HA8315" s="425"/>
      <c r="HB8315" s="425"/>
      <c r="HC8315" s="425"/>
      <c r="HD8315" s="425"/>
      <c r="HE8315" s="425"/>
      <c r="HF8315" s="425"/>
      <c r="HG8315" s="425"/>
      <c r="HH8315" s="425"/>
      <c r="HI8315" s="425"/>
      <c r="HJ8315" s="425"/>
      <c r="HK8315" s="425"/>
      <c r="HL8315" s="425"/>
      <c r="HM8315" s="425"/>
      <c r="HN8315" s="425"/>
      <c r="HO8315" s="425"/>
      <c r="HP8315" s="425"/>
      <c r="HQ8315" s="425"/>
      <c r="HR8315" s="425"/>
      <c r="HS8315" s="425"/>
      <c r="HT8315" s="425"/>
      <c r="HU8315" s="425"/>
      <c r="HV8315" s="425"/>
      <c r="HW8315" s="425"/>
      <c r="HX8315" s="425"/>
      <c r="HY8315" s="425"/>
      <c r="HZ8315" s="425"/>
      <c r="IA8315" s="425"/>
      <c r="IB8315" s="425"/>
      <c r="IC8315" s="425"/>
      <c r="ID8315" s="425"/>
      <c r="IE8315" s="425"/>
      <c r="IF8315" s="425"/>
      <c r="IG8315" s="425"/>
      <c r="IH8315" s="425"/>
      <c r="II8315" s="425"/>
      <c r="IJ8315" s="425"/>
      <c r="IK8315" s="425"/>
      <c r="IL8315" s="425"/>
      <c r="IM8315" s="425"/>
      <c r="IN8315" s="425"/>
      <c r="IO8315" s="425"/>
      <c r="IP8315" s="425"/>
      <c r="IQ8315" s="425"/>
      <c r="IR8315" s="425"/>
      <c r="IS8315" s="425"/>
      <c r="IT8315" s="425"/>
      <c r="IU8315" s="425"/>
      <c r="IV8315" s="425"/>
    </row>
    <row r="8316" s="428" customFormat="1" ht="27.6" customHeight="1" spans="2:256">
      <c r="B8316" s="465"/>
      <c r="GH8316" s="425"/>
      <c r="GI8316" s="425"/>
      <c r="GJ8316" s="425"/>
      <c r="GK8316" s="425"/>
      <c r="GL8316" s="425"/>
      <c r="GM8316" s="425"/>
      <c r="GN8316" s="425"/>
      <c r="GO8316" s="425"/>
      <c r="GP8316" s="425"/>
      <c r="GQ8316" s="425"/>
      <c r="GR8316" s="425"/>
      <c r="GS8316" s="425"/>
      <c r="GT8316" s="425"/>
      <c r="GU8316" s="425"/>
      <c r="GV8316" s="425"/>
      <c r="GW8316" s="425"/>
      <c r="GX8316" s="425"/>
      <c r="GY8316" s="425"/>
      <c r="GZ8316" s="425"/>
      <c r="HA8316" s="425"/>
      <c r="HB8316" s="425"/>
      <c r="HC8316" s="425"/>
      <c r="HD8316" s="425"/>
      <c r="HE8316" s="425"/>
      <c r="HF8316" s="425"/>
      <c r="HG8316" s="425"/>
      <c r="HH8316" s="425"/>
      <c r="HI8316" s="425"/>
      <c r="HJ8316" s="425"/>
      <c r="HK8316" s="425"/>
      <c r="HL8316" s="425"/>
      <c r="HM8316" s="425"/>
      <c r="HN8316" s="425"/>
      <c r="HO8316" s="425"/>
      <c r="HP8316" s="425"/>
      <c r="HQ8316" s="425"/>
      <c r="HR8316" s="425"/>
      <c r="HS8316" s="425"/>
      <c r="HT8316" s="425"/>
      <c r="HU8316" s="425"/>
      <c r="HV8316" s="425"/>
      <c r="HW8316" s="425"/>
      <c r="HX8316" s="425"/>
      <c r="HY8316" s="425"/>
      <c r="HZ8316" s="425"/>
      <c r="IA8316" s="425"/>
      <c r="IB8316" s="425"/>
      <c r="IC8316" s="425"/>
      <c r="ID8316" s="425"/>
      <c r="IE8316" s="425"/>
      <c r="IF8316" s="425"/>
      <c r="IG8316" s="425"/>
      <c r="IH8316" s="425"/>
      <c r="II8316" s="425"/>
      <c r="IJ8316" s="425"/>
      <c r="IK8316" s="425"/>
      <c r="IL8316" s="425"/>
      <c r="IM8316" s="425"/>
      <c r="IN8316" s="425"/>
      <c r="IO8316" s="425"/>
      <c r="IP8316" s="425"/>
      <c r="IQ8316" s="425"/>
      <c r="IR8316" s="425"/>
      <c r="IS8316" s="425"/>
      <c r="IT8316" s="425"/>
      <c r="IU8316" s="425"/>
      <c r="IV8316" s="425"/>
    </row>
    <row r="8317" s="428" customFormat="1" ht="27.6" customHeight="1" spans="2:256">
      <c r="B8317" s="465"/>
      <c r="GH8317" s="425"/>
      <c r="GI8317" s="425"/>
      <c r="GJ8317" s="425"/>
      <c r="GK8317" s="425"/>
      <c r="GL8317" s="425"/>
      <c r="GM8317" s="425"/>
      <c r="GN8317" s="425"/>
      <c r="GO8317" s="425"/>
      <c r="GP8317" s="425"/>
      <c r="GQ8317" s="425"/>
      <c r="GR8317" s="425"/>
      <c r="GS8317" s="425"/>
      <c r="GT8317" s="425"/>
      <c r="GU8317" s="425"/>
      <c r="GV8317" s="425"/>
      <c r="GW8317" s="425"/>
      <c r="GX8317" s="425"/>
      <c r="GY8317" s="425"/>
      <c r="GZ8317" s="425"/>
      <c r="HA8317" s="425"/>
      <c r="HB8317" s="425"/>
      <c r="HC8317" s="425"/>
      <c r="HD8317" s="425"/>
      <c r="HE8317" s="425"/>
      <c r="HF8317" s="425"/>
      <c r="HG8317" s="425"/>
      <c r="HH8317" s="425"/>
      <c r="HI8317" s="425"/>
      <c r="HJ8317" s="425"/>
      <c r="HK8317" s="425"/>
      <c r="HL8317" s="425"/>
      <c r="HM8317" s="425"/>
      <c r="HN8317" s="425"/>
      <c r="HO8317" s="425"/>
      <c r="HP8317" s="425"/>
      <c r="HQ8317" s="425"/>
      <c r="HR8317" s="425"/>
      <c r="HS8317" s="425"/>
      <c r="HT8317" s="425"/>
      <c r="HU8317" s="425"/>
      <c r="HV8317" s="425"/>
      <c r="HW8317" s="425"/>
      <c r="HX8317" s="425"/>
      <c r="HY8317" s="425"/>
      <c r="HZ8317" s="425"/>
      <c r="IA8317" s="425"/>
      <c r="IB8317" s="425"/>
      <c r="IC8317" s="425"/>
      <c r="ID8317" s="425"/>
      <c r="IE8317" s="425"/>
      <c r="IF8317" s="425"/>
      <c r="IG8317" s="425"/>
      <c r="IH8317" s="425"/>
      <c r="II8317" s="425"/>
      <c r="IJ8317" s="425"/>
      <c r="IK8317" s="425"/>
      <c r="IL8317" s="425"/>
      <c r="IM8317" s="425"/>
      <c r="IN8317" s="425"/>
      <c r="IO8317" s="425"/>
      <c r="IP8317" s="425"/>
      <c r="IQ8317" s="425"/>
      <c r="IR8317" s="425"/>
      <c r="IS8317" s="425"/>
      <c r="IT8317" s="425"/>
      <c r="IU8317" s="425"/>
      <c r="IV8317" s="425"/>
    </row>
    <row r="8318" s="428" customFormat="1" ht="27.6" customHeight="1" spans="2:256">
      <c r="B8318" s="465"/>
      <c r="GH8318" s="425"/>
      <c r="GI8318" s="425"/>
      <c r="GJ8318" s="425"/>
      <c r="GK8318" s="425"/>
      <c r="GL8318" s="425"/>
      <c r="GM8318" s="425"/>
      <c r="GN8318" s="425"/>
      <c r="GO8318" s="425"/>
      <c r="GP8318" s="425"/>
      <c r="GQ8318" s="425"/>
      <c r="GR8318" s="425"/>
      <c r="GS8318" s="425"/>
      <c r="GT8318" s="425"/>
      <c r="GU8318" s="425"/>
      <c r="GV8318" s="425"/>
      <c r="GW8318" s="425"/>
      <c r="GX8318" s="425"/>
      <c r="GY8318" s="425"/>
      <c r="GZ8318" s="425"/>
      <c r="HA8318" s="425"/>
      <c r="HB8318" s="425"/>
      <c r="HC8318" s="425"/>
      <c r="HD8318" s="425"/>
      <c r="HE8318" s="425"/>
      <c r="HF8318" s="425"/>
      <c r="HG8318" s="425"/>
      <c r="HH8318" s="425"/>
      <c r="HI8318" s="425"/>
      <c r="HJ8318" s="425"/>
      <c r="HK8318" s="425"/>
      <c r="HL8318" s="425"/>
      <c r="HM8318" s="425"/>
      <c r="HN8318" s="425"/>
      <c r="HO8318" s="425"/>
      <c r="HP8318" s="425"/>
      <c r="HQ8318" s="425"/>
      <c r="HR8318" s="425"/>
      <c r="HS8318" s="425"/>
      <c r="HT8318" s="425"/>
      <c r="HU8318" s="425"/>
      <c r="HV8318" s="425"/>
      <c r="HW8318" s="425"/>
      <c r="HX8318" s="425"/>
      <c r="HY8318" s="425"/>
      <c r="HZ8318" s="425"/>
      <c r="IA8318" s="425"/>
      <c r="IB8318" s="425"/>
      <c r="IC8318" s="425"/>
      <c r="ID8318" s="425"/>
      <c r="IE8318" s="425"/>
      <c r="IF8318" s="425"/>
      <c r="IG8318" s="425"/>
      <c r="IH8318" s="425"/>
      <c r="II8318" s="425"/>
      <c r="IJ8318" s="425"/>
      <c r="IK8318" s="425"/>
      <c r="IL8318" s="425"/>
      <c r="IM8318" s="425"/>
      <c r="IN8318" s="425"/>
      <c r="IO8318" s="425"/>
      <c r="IP8318" s="425"/>
      <c r="IQ8318" s="425"/>
      <c r="IR8318" s="425"/>
      <c r="IS8318" s="425"/>
      <c r="IT8318" s="425"/>
      <c r="IU8318" s="425"/>
      <c r="IV8318" s="425"/>
    </row>
    <row r="8319" s="428" customFormat="1" ht="27.6" customHeight="1" spans="2:256">
      <c r="B8319" s="465"/>
      <c r="GH8319" s="425"/>
      <c r="GI8319" s="425"/>
      <c r="GJ8319" s="425"/>
      <c r="GK8319" s="425"/>
      <c r="GL8319" s="425"/>
      <c r="GM8319" s="425"/>
      <c r="GN8319" s="425"/>
      <c r="GO8319" s="425"/>
      <c r="GP8319" s="425"/>
      <c r="GQ8319" s="425"/>
      <c r="GR8319" s="425"/>
      <c r="GS8319" s="425"/>
      <c r="GT8319" s="425"/>
      <c r="GU8319" s="425"/>
      <c r="GV8319" s="425"/>
      <c r="GW8319" s="425"/>
      <c r="GX8319" s="425"/>
      <c r="GY8319" s="425"/>
      <c r="GZ8319" s="425"/>
      <c r="HA8319" s="425"/>
      <c r="HB8319" s="425"/>
      <c r="HC8319" s="425"/>
      <c r="HD8319" s="425"/>
      <c r="HE8319" s="425"/>
      <c r="HF8319" s="425"/>
      <c r="HG8319" s="425"/>
      <c r="HH8319" s="425"/>
      <c r="HI8319" s="425"/>
      <c r="HJ8319" s="425"/>
      <c r="HK8319" s="425"/>
      <c r="HL8319" s="425"/>
      <c r="HM8319" s="425"/>
      <c r="HN8319" s="425"/>
      <c r="HO8319" s="425"/>
      <c r="HP8319" s="425"/>
      <c r="HQ8319" s="425"/>
      <c r="HR8319" s="425"/>
      <c r="HS8319" s="425"/>
      <c r="HT8319" s="425"/>
      <c r="HU8319" s="425"/>
      <c r="HV8319" s="425"/>
      <c r="HW8319" s="425"/>
      <c r="HX8319" s="425"/>
      <c r="HY8319" s="425"/>
      <c r="HZ8319" s="425"/>
      <c r="IA8319" s="425"/>
      <c r="IB8319" s="425"/>
      <c r="IC8319" s="425"/>
      <c r="ID8319" s="425"/>
      <c r="IE8319" s="425"/>
      <c r="IF8319" s="425"/>
      <c r="IG8319" s="425"/>
      <c r="IH8319" s="425"/>
      <c r="II8319" s="425"/>
      <c r="IJ8319" s="425"/>
      <c r="IK8319" s="425"/>
      <c r="IL8319" s="425"/>
      <c r="IM8319" s="425"/>
      <c r="IN8319" s="425"/>
      <c r="IO8319" s="425"/>
      <c r="IP8319" s="425"/>
      <c r="IQ8319" s="425"/>
      <c r="IR8319" s="425"/>
      <c r="IS8319" s="425"/>
      <c r="IT8319" s="425"/>
      <c r="IU8319" s="425"/>
      <c r="IV8319" s="425"/>
    </row>
    <row r="8320" s="428" customFormat="1" ht="27.6" customHeight="1" spans="2:256">
      <c r="B8320" s="465"/>
      <c r="GH8320" s="425"/>
      <c r="GI8320" s="425"/>
      <c r="GJ8320" s="425"/>
      <c r="GK8320" s="425"/>
      <c r="GL8320" s="425"/>
      <c r="GM8320" s="425"/>
      <c r="GN8320" s="425"/>
      <c r="GO8320" s="425"/>
      <c r="GP8320" s="425"/>
      <c r="GQ8320" s="425"/>
      <c r="GR8320" s="425"/>
      <c r="GS8320" s="425"/>
      <c r="GT8320" s="425"/>
      <c r="GU8320" s="425"/>
      <c r="GV8320" s="425"/>
      <c r="GW8320" s="425"/>
      <c r="GX8320" s="425"/>
      <c r="GY8320" s="425"/>
      <c r="GZ8320" s="425"/>
      <c r="HA8320" s="425"/>
      <c r="HB8320" s="425"/>
      <c r="HC8320" s="425"/>
      <c r="HD8320" s="425"/>
      <c r="HE8320" s="425"/>
      <c r="HF8320" s="425"/>
      <c r="HG8320" s="425"/>
      <c r="HH8320" s="425"/>
      <c r="HI8320" s="425"/>
      <c r="HJ8320" s="425"/>
      <c r="HK8320" s="425"/>
      <c r="HL8320" s="425"/>
      <c r="HM8320" s="425"/>
      <c r="HN8320" s="425"/>
      <c r="HO8320" s="425"/>
      <c r="HP8320" s="425"/>
      <c r="HQ8320" s="425"/>
      <c r="HR8320" s="425"/>
      <c r="HS8320" s="425"/>
      <c r="HT8320" s="425"/>
      <c r="HU8320" s="425"/>
      <c r="HV8320" s="425"/>
      <c r="HW8320" s="425"/>
      <c r="HX8320" s="425"/>
      <c r="HY8320" s="425"/>
      <c r="HZ8320" s="425"/>
      <c r="IA8320" s="425"/>
      <c r="IB8320" s="425"/>
      <c r="IC8320" s="425"/>
      <c r="ID8320" s="425"/>
      <c r="IE8320" s="425"/>
      <c r="IF8320" s="425"/>
      <c r="IG8320" s="425"/>
      <c r="IH8320" s="425"/>
      <c r="II8320" s="425"/>
      <c r="IJ8320" s="425"/>
      <c r="IK8320" s="425"/>
      <c r="IL8320" s="425"/>
      <c r="IM8320" s="425"/>
      <c r="IN8320" s="425"/>
      <c r="IO8320" s="425"/>
      <c r="IP8320" s="425"/>
      <c r="IQ8320" s="425"/>
      <c r="IR8320" s="425"/>
      <c r="IS8320" s="425"/>
      <c r="IT8320" s="425"/>
      <c r="IU8320" s="425"/>
      <c r="IV8320" s="425"/>
    </row>
    <row r="8321" s="428" customFormat="1" ht="27.6" customHeight="1" spans="2:256">
      <c r="B8321" s="465"/>
      <c r="GH8321" s="425"/>
      <c r="GI8321" s="425"/>
      <c r="GJ8321" s="425"/>
      <c r="GK8321" s="425"/>
      <c r="GL8321" s="425"/>
      <c r="GM8321" s="425"/>
      <c r="GN8321" s="425"/>
      <c r="GO8321" s="425"/>
      <c r="GP8321" s="425"/>
      <c r="GQ8321" s="425"/>
      <c r="GR8321" s="425"/>
      <c r="GS8321" s="425"/>
      <c r="GT8321" s="425"/>
      <c r="GU8321" s="425"/>
      <c r="GV8321" s="425"/>
      <c r="GW8321" s="425"/>
      <c r="GX8321" s="425"/>
      <c r="GY8321" s="425"/>
      <c r="GZ8321" s="425"/>
      <c r="HA8321" s="425"/>
      <c r="HB8321" s="425"/>
      <c r="HC8321" s="425"/>
      <c r="HD8321" s="425"/>
      <c r="HE8321" s="425"/>
      <c r="HF8321" s="425"/>
      <c r="HG8321" s="425"/>
      <c r="HH8321" s="425"/>
      <c r="HI8321" s="425"/>
      <c r="HJ8321" s="425"/>
      <c r="HK8321" s="425"/>
      <c r="HL8321" s="425"/>
      <c r="HM8321" s="425"/>
      <c r="HN8321" s="425"/>
      <c r="HO8321" s="425"/>
      <c r="HP8321" s="425"/>
      <c r="HQ8321" s="425"/>
      <c r="HR8321" s="425"/>
      <c r="HS8321" s="425"/>
      <c r="HT8321" s="425"/>
      <c r="HU8321" s="425"/>
      <c r="HV8321" s="425"/>
      <c r="HW8321" s="425"/>
      <c r="HX8321" s="425"/>
      <c r="HY8321" s="425"/>
      <c r="HZ8321" s="425"/>
      <c r="IA8321" s="425"/>
      <c r="IB8321" s="425"/>
      <c r="IC8321" s="425"/>
      <c r="ID8321" s="425"/>
      <c r="IE8321" s="425"/>
      <c r="IF8321" s="425"/>
      <c r="IG8321" s="425"/>
      <c r="IH8321" s="425"/>
      <c r="II8321" s="425"/>
      <c r="IJ8321" s="425"/>
      <c r="IK8321" s="425"/>
      <c r="IL8321" s="425"/>
      <c r="IM8321" s="425"/>
      <c r="IN8321" s="425"/>
      <c r="IO8321" s="425"/>
      <c r="IP8321" s="425"/>
      <c r="IQ8321" s="425"/>
      <c r="IR8321" s="425"/>
      <c r="IS8321" s="425"/>
      <c r="IT8321" s="425"/>
      <c r="IU8321" s="425"/>
      <c r="IV8321" s="425"/>
    </row>
    <row r="8322" s="428" customFormat="1" ht="27.6" customHeight="1" spans="2:256">
      <c r="B8322" s="465"/>
      <c r="GH8322" s="425"/>
      <c r="GI8322" s="425"/>
      <c r="GJ8322" s="425"/>
      <c r="GK8322" s="425"/>
      <c r="GL8322" s="425"/>
      <c r="GM8322" s="425"/>
      <c r="GN8322" s="425"/>
      <c r="GO8322" s="425"/>
      <c r="GP8322" s="425"/>
      <c r="GQ8322" s="425"/>
      <c r="GR8322" s="425"/>
      <c r="GS8322" s="425"/>
      <c r="GT8322" s="425"/>
      <c r="GU8322" s="425"/>
      <c r="GV8322" s="425"/>
      <c r="GW8322" s="425"/>
      <c r="GX8322" s="425"/>
      <c r="GY8322" s="425"/>
      <c r="GZ8322" s="425"/>
      <c r="HA8322" s="425"/>
      <c r="HB8322" s="425"/>
      <c r="HC8322" s="425"/>
      <c r="HD8322" s="425"/>
      <c r="HE8322" s="425"/>
      <c r="HF8322" s="425"/>
      <c r="HG8322" s="425"/>
      <c r="HH8322" s="425"/>
      <c r="HI8322" s="425"/>
      <c r="HJ8322" s="425"/>
      <c r="HK8322" s="425"/>
      <c r="HL8322" s="425"/>
      <c r="HM8322" s="425"/>
      <c r="HN8322" s="425"/>
      <c r="HO8322" s="425"/>
      <c r="HP8322" s="425"/>
      <c r="HQ8322" s="425"/>
      <c r="HR8322" s="425"/>
      <c r="HS8322" s="425"/>
      <c r="HT8322" s="425"/>
      <c r="HU8322" s="425"/>
      <c r="HV8322" s="425"/>
      <c r="HW8322" s="425"/>
      <c r="HX8322" s="425"/>
      <c r="HY8322" s="425"/>
      <c r="HZ8322" s="425"/>
      <c r="IA8322" s="425"/>
      <c r="IB8322" s="425"/>
      <c r="IC8322" s="425"/>
      <c r="ID8322" s="425"/>
      <c r="IE8322" s="425"/>
      <c r="IF8322" s="425"/>
      <c r="IG8322" s="425"/>
      <c r="IH8322" s="425"/>
      <c r="II8322" s="425"/>
      <c r="IJ8322" s="425"/>
      <c r="IK8322" s="425"/>
      <c r="IL8322" s="425"/>
      <c r="IM8322" s="425"/>
      <c r="IN8322" s="425"/>
      <c r="IO8322" s="425"/>
      <c r="IP8322" s="425"/>
      <c r="IQ8322" s="425"/>
      <c r="IR8322" s="425"/>
      <c r="IS8322" s="425"/>
      <c r="IT8322" s="425"/>
      <c r="IU8322" s="425"/>
      <c r="IV8322" s="425"/>
    </row>
    <row r="8323" s="428" customFormat="1" ht="27.6" customHeight="1" spans="2:256">
      <c r="B8323" s="465"/>
      <c r="GH8323" s="425"/>
      <c r="GI8323" s="425"/>
      <c r="GJ8323" s="425"/>
      <c r="GK8323" s="425"/>
      <c r="GL8323" s="425"/>
      <c r="GM8323" s="425"/>
      <c r="GN8323" s="425"/>
      <c r="GO8323" s="425"/>
      <c r="GP8323" s="425"/>
      <c r="GQ8323" s="425"/>
      <c r="GR8323" s="425"/>
      <c r="GS8323" s="425"/>
      <c r="GT8323" s="425"/>
      <c r="GU8323" s="425"/>
      <c r="GV8323" s="425"/>
      <c r="GW8323" s="425"/>
      <c r="GX8323" s="425"/>
      <c r="GY8323" s="425"/>
      <c r="GZ8323" s="425"/>
      <c r="HA8323" s="425"/>
      <c r="HB8323" s="425"/>
      <c r="HC8323" s="425"/>
      <c r="HD8323" s="425"/>
      <c r="HE8323" s="425"/>
      <c r="HF8323" s="425"/>
      <c r="HG8323" s="425"/>
      <c r="HH8323" s="425"/>
      <c r="HI8323" s="425"/>
      <c r="HJ8323" s="425"/>
      <c r="HK8323" s="425"/>
      <c r="HL8323" s="425"/>
      <c r="HM8323" s="425"/>
      <c r="HN8323" s="425"/>
      <c r="HO8323" s="425"/>
      <c r="HP8323" s="425"/>
      <c r="HQ8323" s="425"/>
      <c r="HR8323" s="425"/>
      <c r="HS8323" s="425"/>
      <c r="HT8323" s="425"/>
      <c r="HU8323" s="425"/>
      <c r="HV8323" s="425"/>
      <c r="HW8323" s="425"/>
      <c r="HX8323" s="425"/>
      <c r="HY8323" s="425"/>
      <c r="HZ8323" s="425"/>
      <c r="IA8323" s="425"/>
      <c r="IB8323" s="425"/>
      <c r="IC8323" s="425"/>
      <c r="ID8323" s="425"/>
      <c r="IE8323" s="425"/>
      <c r="IF8323" s="425"/>
      <c r="IG8323" s="425"/>
      <c r="IH8323" s="425"/>
      <c r="II8323" s="425"/>
      <c r="IJ8323" s="425"/>
      <c r="IK8323" s="425"/>
      <c r="IL8323" s="425"/>
      <c r="IM8323" s="425"/>
      <c r="IN8323" s="425"/>
      <c r="IO8323" s="425"/>
      <c r="IP8323" s="425"/>
      <c r="IQ8323" s="425"/>
      <c r="IR8323" s="425"/>
      <c r="IS8323" s="425"/>
      <c r="IT8323" s="425"/>
      <c r="IU8323" s="425"/>
      <c r="IV8323" s="425"/>
    </row>
    <row r="8324" s="428" customFormat="1" ht="27.6" customHeight="1" spans="2:256">
      <c r="B8324" s="465"/>
      <c r="GH8324" s="425"/>
      <c r="GI8324" s="425"/>
      <c r="GJ8324" s="425"/>
      <c r="GK8324" s="425"/>
      <c r="GL8324" s="425"/>
      <c r="GM8324" s="425"/>
      <c r="GN8324" s="425"/>
      <c r="GO8324" s="425"/>
      <c r="GP8324" s="425"/>
      <c r="GQ8324" s="425"/>
      <c r="GR8324" s="425"/>
      <c r="GS8324" s="425"/>
      <c r="GT8324" s="425"/>
      <c r="GU8324" s="425"/>
      <c r="GV8324" s="425"/>
      <c r="GW8324" s="425"/>
      <c r="GX8324" s="425"/>
      <c r="GY8324" s="425"/>
      <c r="GZ8324" s="425"/>
      <c r="HA8324" s="425"/>
      <c r="HB8324" s="425"/>
      <c r="HC8324" s="425"/>
      <c r="HD8324" s="425"/>
      <c r="HE8324" s="425"/>
      <c r="HF8324" s="425"/>
      <c r="HG8324" s="425"/>
      <c r="HH8324" s="425"/>
      <c r="HI8324" s="425"/>
      <c r="HJ8324" s="425"/>
      <c r="HK8324" s="425"/>
      <c r="HL8324" s="425"/>
      <c r="HM8324" s="425"/>
      <c r="HN8324" s="425"/>
      <c r="HO8324" s="425"/>
      <c r="HP8324" s="425"/>
      <c r="HQ8324" s="425"/>
      <c r="HR8324" s="425"/>
      <c r="HS8324" s="425"/>
      <c r="HT8324" s="425"/>
      <c r="HU8324" s="425"/>
      <c r="HV8324" s="425"/>
      <c r="HW8324" s="425"/>
      <c r="HX8324" s="425"/>
      <c r="HY8324" s="425"/>
      <c r="HZ8324" s="425"/>
      <c r="IA8324" s="425"/>
      <c r="IB8324" s="425"/>
      <c r="IC8324" s="425"/>
      <c r="ID8324" s="425"/>
      <c r="IE8324" s="425"/>
      <c r="IF8324" s="425"/>
      <c r="IG8324" s="425"/>
      <c r="IH8324" s="425"/>
      <c r="II8324" s="425"/>
      <c r="IJ8324" s="425"/>
      <c r="IK8324" s="425"/>
      <c r="IL8324" s="425"/>
      <c r="IM8324" s="425"/>
      <c r="IN8324" s="425"/>
      <c r="IO8324" s="425"/>
      <c r="IP8324" s="425"/>
      <c r="IQ8324" s="425"/>
      <c r="IR8324" s="425"/>
      <c r="IS8324" s="425"/>
      <c r="IT8324" s="425"/>
      <c r="IU8324" s="425"/>
      <c r="IV8324" s="425"/>
    </row>
    <row r="8325" s="428" customFormat="1" ht="27.6" customHeight="1" spans="2:256">
      <c r="B8325" s="465"/>
      <c r="GH8325" s="425"/>
      <c r="GI8325" s="425"/>
      <c r="GJ8325" s="425"/>
      <c r="GK8325" s="425"/>
      <c r="GL8325" s="425"/>
      <c r="GM8325" s="425"/>
      <c r="GN8325" s="425"/>
      <c r="GO8325" s="425"/>
      <c r="GP8325" s="425"/>
      <c r="GQ8325" s="425"/>
      <c r="GR8325" s="425"/>
      <c r="GS8325" s="425"/>
      <c r="GT8325" s="425"/>
      <c r="GU8325" s="425"/>
      <c r="GV8325" s="425"/>
      <c r="GW8325" s="425"/>
      <c r="GX8325" s="425"/>
      <c r="GY8325" s="425"/>
      <c r="GZ8325" s="425"/>
      <c r="HA8325" s="425"/>
      <c r="HB8325" s="425"/>
      <c r="HC8325" s="425"/>
      <c r="HD8325" s="425"/>
      <c r="HE8325" s="425"/>
      <c r="HF8325" s="425"/>
      <c r="HG8325" s="425"/>
      <c r="HH8325" s="425"/>
      <c r="HI8325" s="425"/>
      <c r="HJ8325" s="425"/>
      <c r="HK8325" s="425"/>
      <c r="HL8325" s="425"/>
      <c r="HM8325" s="425"/>
      <c r="HN8325" s="425"/>
      <c r="HO8325" s="425"/>
      <c r="HP8325" s="425"/>
      <c r="HQ8325" s="425"/>
      <c r="HR8325" s="425"/>
      <c r="HS8325" s="425"/>
      <c r="HT8325" s="425"/>
      <c r="HU8325" s="425"/>
      <c r="HV8325" s="425"/>
      <c r="HW8325" s="425"/>
      <c r="HX8325" s="425"/>
      <c r="HY8325" s="425"/>
      <c r="HZ8325" s="425"/>
      <c r="IA8325" s="425"/>
      <c r="IB8325" s="425"/>
      <c r="IC8325" s="425"/>
      <c r="ID8325" s="425"/>
      <c r="IE8325" s="425"/>
      <c r="IF8325" s="425"/>
      <c r="IG8325" s="425"/>
      <c r="IH8325" s="425"/>
      <c r="II8325" s="425"/>
      <c r="IJ8325" s="425"/>
      <c r="IK8325" s="425"/>
      <c r="IL8325" s="425"/>
      <c r="IM8325" s="425"/>
      <c r="IN8325" s="425"/>
      <c r="IO8325" s="425"/>
      <c r="IP8325" s="425"/>
      <c r="IQ8325" s="425"/>
      <c r="IR8325" s="425"/>
      <c r="IS8325" s="425"/>
      <c r="IT8325" s="425"/>
      <c r="IU8325" s="425"/>
      <c r="IV8325" s="425"/>
    </row>
    <row r="8326" s="428" customFormat="1" ht="27.6" customHeight="1" spans="2:256">
      <c r="B8326" s="465"/>
      <c r="GH8326" s="425"/>
      <c r="GI8326" s="425"/>
      <c r="GJ8326" s="425"/>
      <c r="GK8326" s="425"/>
      <c r="GL8326" s="425"/>
      <c r="GM8326" s="425"/>
      <c r="GN8326" s="425"/>
      <c r="GO8326" s="425"/>
      <c r="GP8326" s="425"/>
      <c r="GQ8326" s="425"/>
      <c r="GR8326" s="425"/>
      <c r="GS8326" s="425"/>
      <c r="GT8326" s="425"/>
      <c r="GU8326" s="425"/>
      <c r="GV8326" s="425"/>
      <c r="GW8326" s="425"/>
      <c r="GX8326" s="425"/>
      <c r="GY8326" s="425"/>
      <c r="GZ8326" s="425"/>
      <c r="HA8326" s="425"/>
      <c r="HB8326" s="425"/>
      <c r="HC8326" s="425"/>
      <c r="HD8326" s="425"/>
      <c r="HE8326" s="425"/>
      <c r="HF8326" s="425"/>
      <c r="HG8326" s="425"/>
      <c r="HH8326" s="425"/>
      <c r="HI8326" s="425"/>
      <c r="HJ8326" s="425"/>
      <c r="HK8326" s="425"/>
      <c r="HL8326" s="425"/>
      <c r="HM8326" s="425"/>
      <c r="HN8326" s="425"/>
      <c r="HO8326" s="425"/>
      <c r="HP8326" s="425"/>
      <c r="HQ8326" s="425"/>
      <c r="HR8326" s="425"/>
      <c r="HS8326" s="425"/>
      <c r="HT8326" s="425"/>
      <c r="HU8326" s="425"/>
      <c r="HV8326" s="425"/>
      <c r="HW8326" s="425"/>
      <c r="HX8326" s="425"/>
      <c r="HY8326" s="425"/>
      <c r="HZ8326" s="425"/>
      <c r="IA8326" s="425"/>
      <c r="IB8326" s="425"/>
      <c r="IC8326" s="425"/>
      <c r="ID8326" s="425"/>
      <c r="IE8326" s="425"/>
      <c r="IF8326" s="425"/>
      <c r="IG8326" s="425"/>
      <c r="IH8326" s="425"/>
      <c r="II8326" s="425"/>
      <c r="IJ8326" s="425"/>
      <c r="IK8326" s="425"/>
      <c r="IL8326" s="425"/>
      <c r="IM8326" s="425"/>
      <c r="IN8326" s="425"/>
      <c r="IO8326" s="425"/>
      <c r="IP8326" s="425"/>
      <c r="IQ8326" s="425"/>
      <c r="IR8326" s="425"/>
      <c r="IS8326" s="425"/>
      <c r="IT8326" s="425"/>
      <c r="IU8326" s="425"/>
      <c r="IV8326" s="425"/>
    </row>
    <row r="8327" s="428" customFormat="1" ht="27.6" customHeight="1" spans="2:256">
      <c r="B8327" s="465"/>
      <c r="GH8327" s="425"/>
      <c r="GI8327" s="425"/>
      <c r="GJ8327" s="425"/>
      <c r="GK8327" s="425"/>
      <c r="GL8327" s="425"/>
      <c r="GM8327" s="425"/>
      <c r="GN8327" s="425"/>
      <c r="GO8327" s="425"/>
      <c r="GP8327" s="425"/>
      <c r="GQ8327" s="425"/>
      <c r="GR8327" s="425"/>
      <c r="GS8327" s="425"/>
      <c r="GT8327" s="425"/>
      <c r="GU8327" s="425"/>
      <c r="GV8327" s="425"/>
      <c r="GW8327" s="425"/>
      <c r="GX8327" s="425"/>
      <c r="GY8327" s="425"/>
      <c r="GZ8327" s="425"/>
      <c r="HA8327" s="425"/>
      <c r="HB8327" s="425"/>
      <c r="HC8327" s="425"/>
      <c r="HD8327" s="425"/>
      <c r="HE8327" s="425"/>
      <c r="HF8327" s="425"/>
      <c r="HG8327" s="425"/>
      <c r="HH8327" s="425"/>
      <c r="HI8327" s="425"/>
      <c r="HJ8327" s="425"/>
      <c r="HK8327" s="425"/>
      <c r="HL8327" s="425"/>
      <c r="HM8327" s="425"/>
      <c r="HN8327" s="425"/>
      <c r="HO8327" s="425"/>
      <c r="HP8327" s="425"/>
      <c r="HQ8327" s="425"/>
      <c r="HR8327" s="425"/>
      <c r="HS8327" s="425"/>
      <c r="HT8327" s="425"/>
      <c r="HU8327" s="425"/>
      <c r="HV8327" s="425"/>
      <c r="HW8327" s="425"/>
      <c r="HX8327" s="425"/>
      <c r="HY8327" s="425"/>
      <c r="HZ8327" s="425"/>
      <c r="IA8327" s="425"/>
      <c r="IB8327" s="425"/>
      <c r="IC8327" s="425"/>
      <c r="ID8327" s="425"/>
      <c r="IE8327" s="425"/>
      <c r="IF8327" s="425"/>
      <c r="IG8327" s="425"/>
      <c r="IH8327" s="425"/>
      <c r="II8327" s="425"/>
      <c r="IJ8327" s="425"/>
      <c r="IK8327" s="425"/>
      <c r="IL8327" s="425"/>
      <c r="IM8327" s="425"/>
      <c r="IN8327" s="425"/>
      <c r="IO8327" s="425"/>
      <c r="IP8327" s="425"/>
      <c r="IQ8327" s="425"/>
      <c r="IR8327" s="425"/>
      <c r="IS8327" s="425"/>
      <c r="IT8327" s="425"/>
      <c r="IU8327" s="425"/>
      <c r="IV8327" s="425"/>
    </row>
    <row r="8328" s="428" customFormat="1" ht="27.6" customHeight="1" spans="2:256">
      <c r="B8328" s="465"/>
      <c r="GH8328" s="425"/>
      <c r="GI8328" s="425"/>
      <c r="GJ8328" s="425"/>
      <c r="GK8328" s="425"/>
      <c r="GL8328" s="425"/>
      <c r="GM8328" s="425"/>
      <c r="GN8328" s="425"/>
      <c r="GO8328" s="425"/>
      <c r="GP8328" s="425"/>
      <c r="GQ8328" s="425"/>
      <c r="GR8328" s="425"/>
      <c r="GS8328" s="425"/>
      <c r="GT8328" s="425"/>
      <c r="GU8328" s="425"/>
      <c r="GV8328" s="425"/>
      <c r="GW8328" s="425"/>
      <c r="GX8328" s="425"/>
      <c r="GY8328" s="425"/>
      <c r="GZ8328" s="425"/>
      <c r="HA8328" s="425"/>
      <c r="HB8328" s="425"/>
      <c r="HC8328" s="425"/>
      <c r="HD8328" s="425"/>
      <c r="HE8328" s="425"/>
      <c r="HF8328" s="425"/>
      <c r="HG8328" s="425"/>
      <c r="HH8328" s="425"/>
      <c r="HI8328" s="425"/>
      <c r="HJ8328" s="425"/>
      <c r="HK8328" s="425"/>
      <c r="HL8328" s="425"/>
      <c r="HM8328" s="425"/>
      <c r="HN8328" s="425"/>
      <c r="HO8328" s="425"/>
      <c r="HP8328" s="425"/>
      <c r="HQ8328" s="425"/>
      <c r="HR8328" s="425"/>
      <c r="HS8328" s="425"/>
      <c r="HT8328" s="425"/>
      <c r="HU8328" s="425"/>
      <c r="HV8328" s="425"/>
      <c r="HW8328" s="425"/>
      <c r="HX8328" s="425"/>
      <c r="HY8328" s="425"/>
      <c r="HZ8328" s="425"/>
      <c r="IA8328" s="425"/>
      <c r="IB8328" s="425"/>
      <c r="IC8328" s="425"/>
      <c r="ID8328" s="425"/>
      <c r="IE8328" s="425"/>
      <c r="IF8328" s="425"/>
      <c r="IG8328" s="425"/>
      <c r="IH8328" s="425"/>
      <c r="II8328" s="425"/>
      <c r="IJ8328" s="425"/>
      <c r="IK8328" s="425"/>
      <c r="IL8328" s="425"/>
      <c r="IM8328" s="425"/>
      <c r="IN8328" s="425"/>
      <c r="IO8328" s="425"/>
      <c r="IP8328" s="425"/>
      <c r="IQ8328" s="425"/>
      <c r="IR8328" s="425"/>
      <c r="IS8328" s="425"/>
      <c r="IT8328" s="425"/>
      <c r="IU8328" s="425"/>
      <c r="IV8328" s="425"/>
    </row>
    <row r="8329" s="428" customFormat="1" ht="27.6" customHeight="1" spans="2:256">
      <c r="B8329" s="465"/>
      <c r="GH8329" s="425"/>
      <c r="GI8329" s="425"/>
      <c r="GJ8329" s="425"/>
      <c r="GK8329" s="425"/>
      <c r="GL8329" s="425"/>
      <c r="GM8329" s="425"/>
      <c r="GN8329" s="425"/>
      <c r="GO8329" s="425"/>
      <c r="GP8329" s="425"/>
      <c r="GQ8329" s="425"/>
      <c r="GR8329" s="425"/>
      <c r="GS8329" s="425"/>
      <c r="GT8329" s="425"/>
      <c r="GU8329" s="425"/>
      <c r="GV8329" s="425"/>
      <c r="GW8329" s="425"/>
      <c r="GX8329" s="425"/>
      <c r="GY8329" s="425"/>
      <c r="GZ8329" s="425"/>
      <c r="HA8329" s="425"/>
      <c r="HB8329" s="425"/>
      <c r="HC8329" s="425"/>
      <c r="HD8329" s="425"/>
      <c r="HE8329" s="425"/>
      <c r="HF8329" s="425"/>
      <c r="HG8329" s="425"/>
      <c r="HH8329" s="425"/>
      <c r="HI8329" s="425"/>
      <c r="HJ8329" s="425"/>
      <c r="HK8329" s="425"/>
      <c r="HL8329" s="425"/>
      <c r="HM8329" s="425"/>
      <c r="HN8329" s="425"/>
      <c r="HO8329" s="425"/>
      <c r="HP8329" s="425"/>
      <c r="HQ8329" s="425"/>
      <c r="HR8329" s="425"/>
      <c r="HS8329" s="425"/>
      <c r="HT8329" s="425"/>
      <c r="HU8329" s="425"/>
      <c r="HV8329" s="425"/>
      <c r="HW8329" s="425"/>
      <c r="HX8329" s="425"/>
      <c r="HY8329" s="425"/>
      <c r="HZ8329" s="425"/>
      <c r="IA8329" s="425"/>
      <c r="IB8329" s="425"/>
      <c r="IC8329" s="425"/>
      <c r="ID8329" s="425"/>
      <c r="IE8329" s="425"/>
      <c r="IF8329" s="425"/>
      <c r="IG8329" s="425"/>
      <c r="IH8329" s="425"/>
      <c r="II8329" s="425"/>
      <c r="IJ8329" s="425"/>
      <c r="IK8329" s="425"/>
      <c r="IL8329" s="425"/>
      <c r="IM8329" s="425"/>
      <c r="IN8329" s="425"/>
      <c r="IO8329" s="425"/>
      <c r="IP8329" s="425"/>
      <c r="IQ8329" s="425"/>
      <c r="IR8329" s="425"/>
      <c r="IS8329" s="425"/>
      <c r="IT8329" s="425"/>
      <c r="IU8329" s="425"/>
      <c r="IV8329" s="425"/>
    </row>
    <row r="8330" s="428" customFormat="1" ht="27.6" customHeight="1" spans="2:256">
      <c r="B8330" s="465"/>
      <c r="GH8330" s="425"/>
      <c r="GI8330" s="425"/>
      <c r="GJ8330" s="425"/>
      <c r="GK8330" s="425"/>
      <c r="GL8330" s="425"/>
      <c r="GM8330" s="425"/>
      <c r="GN8330" s="425"/>
      <c r="GO8330" s="425"/>
      <c r="GP8330" s="425"/>
      <c r="GQ8330" s="425"/>
      <c r="GR8330" s="425"/>
      <c r="GS8330" s="425"/>
      <c r="GT8330" s="425"/>
      <c r="GU8330" s="425"/>
      <c r="GV8330" s="425"/>
      <c r="GW8330" s="425"/>
      <c r="GX8330" s="425"/>
      <c r="GY8330" s="425"/>
      <c r="GZ8330" s="425"/>
      <c r="HA8330" s="425"/>
      <c r="HB8330" s="425"/>
      <c r="HC8330" s="425"/>
      <c r="HD8330" s="425"/>
      <c r="HE8330" s="425"/>
      <c r="HF8330" s="425"/>
      <c r="HG8330" s="425"/>
      <c r="HH8330" s="425"/>
      <c r="HI8330" s="425"/>
      <c r="HJ8330" s="425"/>
      <c r="HK8330" s="425"/>
      <c r="HL8330" s="425"/>
      <c r="HM8330" s="425"/>
      <c r="HN8330" s="425"/>
      <c r="HO8330" s="425"/>
      <c r="HP8330" s="425"/>
      <c r="HQ8330" s="425"/>
      <c r="HR8330" s="425"/>
      <c r="HS8330" s="425"/>
      <c r="HT8330" s="425"/>
      <c r="HU8330" s="425"/>
      <c r="HV8330" s="425"/>
      <c r="HW8330" s="425"/>
      <c r="HX8330" s="425"/>
      <c r="HY8330" s="425"/>
      <c r="HZ8330" s="425"/>
      <c r="IA8330" s="425"/>
      <c r="IB8330" s="425"/>
      <c r="IC8330" s="425"/>
      <c r="ID8330" s="425"/>
      <c r="IE8330" s="425"/>
      <c r="IF8330" s="425"/>
      <c r="IG8330" s="425"/>
      <c r="IH8330" s="425"/>
      <c r="II8330" s="425"/>
      <c r="IJ8330" s="425"/>
      <c r="IK8330" s="425"/>
      <c r="IL8330" s="425"/>
      <c r="IM8330" s="425"/>
      <c r="IN8330" s="425"/>
      <c r="IO8330" s="425"/>
      <c r="IP8330" s="425"/>
      <c r="IQ8330" s="425"/>
      <c r="IR8330" s="425"/>
      <c r="IS8330" s="425"/>
      <c r="IT8330" s="425"/>
      <c r="IU8330" s="425"/>
      <c r="IV8330" s="425"/>
    </row>
    <row r="8331" s="428" customFormat="1" ht="27.6" customHeight="1" spans="2:256">
      <c r="B8331" s="465"/>
      <c r="GH8331" s="425"/>
      <c r="GI8331" s="425"/>
      <c r="GJ8331" s="425"/>
      <c r="GK8331" s="425"/>
      <c r="GL8331" s="425"/>
      <c r="GM8331" s="425"/>
      <c r="GN8331" s="425"/>
      <c r="GO8331" s="425"/>
      <c r="GP8331" s="425"/>
      <c r="GQ8331" s="425"/>
      <c r="GR8331" s="425"/>
      <c r="GS8331" s="425"/>
      <c r="GT8331" s="425"/>
      <c r="GU8331" s="425"/>
      <c r="GV8331" s="425"/>
      <c r="GW8331" s="425"/>
      <c r="GX8331" s="425"/>
      <c r="GY8331" s="425"/>
      <c r="GZ8331" s="425"/>
      <c r="HA8331" s="425"/>
      <c r="HB8331" s="425"/>
      <c r="HC8331" s="425"/>
      <c r="HD8331" s="425"/>
      <c r="HE8331" s="425"/>
      <c r="HF8331" s="425"/>
      <c r="HG8331" s="425"/>
      <c r="HH8331" s="425"/>
      <c r="HI8331" s="425"/>
      <c r="HJ8331" s="425"/>
      <c r="HK8331" s="425"/>
      <c r="HL8331" s="425"/>
      <c r="HM8331" s="425"/>
      <c r="HN8331" s="425"/>
      <c r="HO8331" s="425"/>
      <c r="HP8331" s="425"/>
      <c r="HQ8331" s="425"/>
      <c r="HR8331" s="425"/>
      <c r="HS8331" s="425"/>
      <c r="HT8331" s="425"/>
      <c r="HU8331" s="425"/>
      <c r="HV8331" s="425"/>
      <c r="HW8331" s="425"/>
      <c r="HX8331" s="425"/>
      <c r="HY8331" s="425"/>
      <c r="HZ8331" s="425"/>
      <c r="IA8331" s="425"/>
      <c r="IB8331" s="425"/>
      <c r="IC8331" s="425"/>
      <c r="ID8331" s="425"/>
      <c r="IE8331" s="425"/>
      <c r="IF8331" s="425"/>
      <c r="IG8331" s="425"/>
      <c r="IH8331" s="425"/>
      <c r="II8331" s="425"/>
      <c r="IJ8331" s="425"/>
      <c r="IK8331" s="425"/>
      <c r="IL8331" s="425"/>
      <c r="IM8331" s="425"/>
      <c r="IN8331" s="425"/>
      <c r="IO8331" s="425"/>
      <c r="IP8331" s="425"/>
      <c r="IQ8331" s="425"/>
      <c r="IR8331" s="425"/>
      <c r="IS8331" s="425"/>
      <c r="IT8331" s="425"/>
      <c r="IU8331" s="425"/>
      <c r="IV8331" s="425"/>
    </row>
    <row r="8332" s="428" customFormat="1" ht="27.6" customHeight="1" spans="2:256">
      <c r="B8332" s="465"/>
      <c r="GH8332" s="425"/>
      <c r="GI8332" s="425"/>
      <c r="GJ8332" s="425"/>
      <c r="GK8332" s="425"/>
      <c r="GL8332" s="425"/>
      <c r="GM8332" s="425"/>
      <c r="GN8332" s="425"/>
      <c r="GO8332" s="425"/>
      <c r="GP8332" s="425"/>
      <c r="GQ8332" s="425"/>
      <c r="GR8332" s="425"/>
      <c r="GS8332" s="425"/>
      <c r="GT8332" s="425"/>
      <c r="GU8332" s="425"/>
      <c r="GV8332" s="425"/>
      <c r="GW8332" s="425"/>
      <c r="GX8332" s="425"/>
      <c r="GY8332" s="425"/>
      <c r="GZ8332" s="425"/>
      <c r="HA8332" s="425"/>
      <c r="HB8332" s="425"/>
      <c r="HC8332" s="425"/>
      <c r="HD8332" s="425"/>
      <c r="HE8332" s="425"/>
      <c r="HF8332" s="425"/>
      <c r="HG8332" s="425"/>
      <c r="HH8332" s="425"/>
      <c r="HI8332" s="425"/>
      <c r="HJ8332" s="425"/>
      <c r="HK8332" s="425"/>
      <c r="HL8332" s="425"/>
      <c r="HM8332" s="425"/>
      <c r="HN8332" s="425"/>
      <c r="HO8332" s="425"/>
      <c r="HP8332" s="425"/>
      <c r="HQ8332" s="425"/>
      <c r="HR8332" s="425"/>
      <c r="HS8332" s="425"/>
      <c r="HT8332" s="425"/>
      <c r="HU8332" s="425"/>
      <c r="HV8332" s="425"/>
      <c r="HW8332" s="425"/>
      <c r="HX8332" s="425"/>
      <c r="HY8332" s="425"/>
      <c r="HZ8332" s="425"/>
      <c r="IA8332" s="425"/>
      <c r="IB8332" s="425"/>
      <c r="IC8332" s="425"/>
      <c r="ID8332" s="425"/>
      <c r="IE8332" s="425"/>
      <c r="IF8332" s="425"/>
      <c r="IG8332" s="425"/>
      <c r="IH8332" s="425"/>
      <c r="II8332" s="425"/>
      <c r="IJ8332" s="425"/>
      <c r="IK8332" s="425"/>
      <c r="IL8332" s="425"/>
      <c r="IM8332" s="425"/>
      <c r="IN8332" s="425"/>
      <c r="IO8332" s="425"/>
      <c r="IP8332" s="425"/>
      <c r="IQ8332" s="425"/>
      <c r="IR8332" s="425"/>
      <c r="IS8332" s="425"/>
      <c r="IT8332" s="425"/>
      <c r="IU8332" s="425"/>
      <c r="IV8332" s="425"/>
    </row>
    <row r="8333" s="428" customFormat="1" ht="27.6" customHeight="1" spans="2:256">
      <c r="B8333" s="465"/>
      <c r="GH8333" s="425"/>
      <c r="GI8333" s="425"/>
      <c r="GJ8333" s="425"/>
      <c r="GK8333" s="425"/>
      <c r="GL8333" s="425"/>
      <c r="GM8333" s="425"/>
      <c r="GN8333" s="425"/>
      <c r="GO8333" s="425"/>
      <c r="GP8333" s="425"/>
      <c r="GQ8333" s="425"/>
      <c r="GR8333" s="425"/>
      <c r="GS8333" s="425"/>
      <c r="GT8333" s="425"/>
      <c r="GU8333" s="425"/>
      <c r="GV8333" s="425"/>
      <c r="GW8333" s="425"/>
      <c r="GX8333" s="425"/>
      <c r="GY8333" s="425"/>
      <c r="GZ8333" s="425"/>
      <c r="HA8333" s="425"/>
      <c r="HB8333" s="425"/>
      <c r="HC8333" s="425"/>
      <c r="HD8333" s="425"/>
      <c r="HE8333" s="425"/>
      <c r="HF8333" s="425"/>
      <c r="HG8333" s="425"/>
      <c r="HH8333" s="425"/>
      <c r="HI8333" s="425"/>
      <c r="HJ8333" s="425"/>
      <c r="HK8333" s="425"/>
      <c r="HL8333" s="425"/>
      <c r="HM8333" s="425"/>
      <c r="HN8333" s="425"/>
      <c r="HO8333" s="425"/>
      <c r="HP8333" s="425"/>
      <c r="HQ8333" s="425"/>
      <c r="HR8333" s="425"/>
      <c r="HS8333" s="425"/>
      <c r="HT8333" s="425"/>
      <c r="HU8333" s="425"/>
      <c r="HV8333" s="425"/>
      <c r="HW8333" s="425"/>
      <c r="HX8333" s="425"/>
      <c r="HY8333" s="425"/>
      <c r="HZ8333" s="425"/>
      <c r="IA8333" s="425"/>
      <c r="IB8333" s="425"/>
      <c r="IC8333" s="425"/>
      <c r="ID8333" s="425"/>
      <c r="IE8333" s="425"/>
      <c r="IF8333" s="425"/>
      <c r="IG8333" s="425"/>
      <c r="IH8333" s="425"/>
      <c r="II8333" s="425"/>
      <c r="IJ8333" s="425"/>
      <c r="IK8333" s="425"/>
      <c r="IL8333" s="425"/>
      <c r="IM8333" s="425"/>
      <c r="IN8333" s="425"/>
      <c r="IO8333" s="425"/>
      <c r="IP8333" s="425"/>
      <c r="IQ8333" s="425"/>
      <c r="IR8333" s="425"/>
      <c r="IS8333" s="425"/>
      <c r="IT8333" s="425"/>
      <c r="IU8333" s="425"/>
      <c r="IV8333" s="425"/>
    </row>
    <row r="8334" s="428" customFormat="1" ht="27.6" customHeight="1" spans="2:256">
      <c r="B8334" s="465"/>
      <c r="GH8334" s="425"/>
      <c r="GI8334" s="425"/>
      <c r="GJ8334" s="425"/>
      <c r="GK8334" s="425"/>
      <c r="GL8334" s="425"/>
      <c r="GM8334" s="425"/>
      <c r="GN8334" s="425"/>
      <c r="GO8334" s="425"/>
      <c r="GP8334" s="425"/>
      <c r="GQ8334" s="425"/>
      <c r="GR8334" s="425"/>
      <c r="GS8334" s="425"/>
      <c r="GT8334" s="425"/>
      <c r="GU8334" s="425"/>
      <c r="GV8334" s="425"/>
      <c r="GW8334" s="425"/>
      <c r="GX8334" s="425"/>
      <c r="GY8334" s="425"/>
      <c r="GZ8334" s="425"/>
      <c r="HA8334" s="425"/>
      <c r="HB8334" s="425"/>
      <c r="HC8334" s="425"/>
      <c r="HD8334" s="425"/>
      <c r="HE8334" s="425"/>
      <c r="HF8334" s="425"/>
      <c r="HG8334" s="425"/>
      <c r="HH8334" s="425"/>
      <c r="HI8334" s="425"/>
      <c r="HJ8334" s="425"/>
      <c r="HK8334" s="425"/>
      <c r="HL8334" s="425"/>
      <c r="HM8334" s="425"/>
      <c r="HN8334" s="425"/>
      <c r="HO8334" s="425"/>
      <c r="HP8334" s="425"/>
      <c r="HQ8334" s="425"/>
      <c r="HR8334" s="425"/>
      <c r="HS8334" s="425"/>
      <c r="HT8334" s="425"/>
      <c r="HU8334" s="425"/>
      <c r="HV8334" s="425"/>
      <c r="HW8334" s="425"/>
      <c r="HX8334" s="425"/>
      <c r="HY8334" s="425"/>
      <c r="HZ8334" s="425"/>
      <c r="IA8334" s="425"/>
      <c r="IB8334" s="425"/>
      <c r="IC8334" s="425"/>
      <c r="ID8334" s="425"/>
      <c r="IE8334" s="425"/>
      <c r="IF8334" s="425"/>
      <c r="IG8334" s="425"/>
      <c r="IH8334" s="425"/>
      <c r="II8334" s="425"/>
      <c r="IJ8334" s="425"/>
      <c r="IK8334" s="425"/>
      <c r="IL8334" s="425"/>
      <c r="IM8334" s="425"/>
      <c r="IN8334" s="425"/>
      <c r="IO8334" s="425"/>
      <c r="IP8334" s="425"/>
      <c r="IQ8334" s="425"/>
      <c r="IR8334" s="425"/>
      <c r="IS8334" s="425"/>
      <c r="IT8334" s="425"/>
      <c r="IU8334" s="425"/>
      <c r="IV8334" s="425"/>
    </row>
    <row r="8335" s="428" customFormat="1" ht="27.6" customHeight="1" spans="2:256">
      <c r="B8335" s="465"/>
      <c r="GH8335" s="425"/>
      <c r="GI8335" s="425"/>
      <c r="GJ8335" s="425"/>
      <c r="GK8335" s="425"/>
      <c r="GL8335" s="425"/>
      <c r="GM8335" s="425"/>
      <c r="GN8335" s="425"/>
      <c r="GO8335" s="425"/>
      <c r="GP8335" s="425"/>
      <c r="GQ8335" s="425"/>
      <c r="GR8335" s="425"/>
      <c r="GS8335" s="425"/>
      <c r="GT8335" s="425"/>
      <c r="GU8335" s="425"/>
      <c r="GV8335" s="425"/>
      <c r="GW8335" s="425"/>
      <c r="GX8335" s="425"/>
      <c r="GY8335" s="425"/>
      <c r="GZ8335" s="425"/>
      <c r="HA8335" s="425"/>
      <c r="HB8335" s="425"/>
      <c r="HC8335" s="425"/>
      <c r="HD8335" s="425"/>
      <c r="HE8335" s="425"/>
      <c r="HF8335" s="425"/>
      <c r="HG8335" s="425"/>
      <c r="HH8335" s="425"/>
      <c r="HI8335" s="425"/>
      <c r="HJ8335" s="425"/>
      <c r="HK8335" s="425"/>
      <c r="HL8335" s="425"/>
      <c r="HM8335" s="425"/>
      <c r="HN8335" s="425"/>
      <c r="HO8335" s="425"/>
      <c r="HP8335" s="425"/>
      <c r="HQ8335" s="425"/>
      <c r="HR8335" s="425"/>
      <c r="HS8335" s="425"/>
      <c r="HT8335" s="425"/>
      <c r="HU8335" s="425"/>
      <c r="HV8335" s="425"/>
      <c r="HW8335" s="425"/>
      <c r="HX8335" s="425"/>
      <c r="HY8335" s="425"/>
      <c r="HZ8335" s="425"/>
      <c r="IA8335" s="425"/>
      <c r="IB8335" s="425"/>
      <c r="IC8335" s="425"/>
      <c r="ID8335" s="425"/>
      <c r="IE8335" s="425"/>
      <c r="IF8335" s="425"/>
      <c r="IG8335" s="425"/>
      <c r="IH8335" s="425"/>
      <c r="II8335" s="425"/>
      <c r="IJ8335" s="425"/>
      <c r="IK8335" s="425"/>
      <c r="IL8335" s="425"/>
      <c r="IM8335" s="425"/>
      <c r="IN8335" s="425"/>
      <c r="IO8335" s="425"/>
      <c r="IP8335" s="425"/>
      <c r="IQ8335" s="425"/>
      <c r="IR8335" s="425"/>
      <c r="IS8335" s="425"/>
      <c r="IT8335" s="425"/>
      <c r="IU8335" s="425"/>
      <c r="IV8335" s="425"/>
    </row>
    <row r="8336" s="428" customFormat="1" ht="27.6" customHeight="1" spans="2:256">
      <c r="B8336" s="465"/>
      <c r="GH8336" s="425"/>
      <c r="GI8336" s="425"/>
      <c r="GJ8336" s="425"/>
      <c r="GK8336" s="425"/>
      <c r="GL8336" s="425"/>
      <c r="GM8336" s="425"/>
      <c r="GN8336" s="425"/>
      <c r="GO8336" s="425"/>
      <c r="GP8336" s="425"/>
      <c r="GQ8336" s="425"/>
      <c r="GR8336" s="425"/>
      <c r="GS8336" s="425"/>
      <c r="GT8336" s="425"/>
      <c r="GU8336" s="425"/>
      <c r="GV8336" s="425"/>
      <c r="GW8336" s="425"/>
      <c r="GX8336" s="425"/>
      <c r="GY8336" s="425"/>
      <c r="GZ8336" s="425"/>
      <c r="HA8336" s="425"/>
      <c r="HB8336" s="425"/>
      <c r="HC8336" s="425"/>
      <c r="HD8336" s="425"/>
      <c r="HE8336" s="425"/>
      <c r="HF8336" s="425"/>
      <c r="HG8336" s="425"/>
      <c r="HH8336" s="425"/>
      <c r="HI8336" s="425"/>
      <c r="HJ8336" s="425"/>
      <c r="HK8336" s="425"/>
      <c r="HL8336" s="425"/>
      <c r="HM8336" s="425"/>
      <c r="HN8336" s="425"/>
      <c r="HO8336" s="425"/>
      <c r="HP8336" s="425"/>
      <c r="HQ8336" s="425"/>
      <c r="HR8336" s="425"/>
      <c r="HS8336" s="425"/>
      <c r="HT8336" s="425"/>
      <c r="HU8336" s="425"/>
      <c r="HV8336" s="425"/>
      <c r="HW8336" s="425"/>
      <c r="HX8336" s="425"/>
      <c r="HY8336" s="425"/>
      <c r="HZ8336" s="425"/>
      <c r="IA8336" s="425"/>
      <c r="IB8336" s="425"/>
      <c r="IC8336" s="425"/>
      <c r="ID8336" s="425"/>
      <c r="IE8336" s="425"/>
      <c r="IF8336" s="425"/>
      <c r="IG8336" s="425"/>
      <c r="IH8336" s="425"/>
      <c r="II8336" s="425"/>
      <c r="IJ8336" s="425"/>
      <c r="IK8336" s="425"/>
      <c r="IL8336" s="425"/>
      <c r="IM8336" s="425"/>
      <c r="IN8336" s="425"/>
      <c r="IO8336" s="425"/>
      <c r="IP8336" s="425"/>
      <c r="IQ8336" s="425"/>
      <c r="IR8336" s="425"/>
      <c r="IS8336" s="425"/>
      <c r="IT8336" s="425"/>
      <c r="IU8336" s="425"/>
      <c r="IV8336" s="425"/>
    </row>
    <row r="8337" s="428" customFormat="1" ht="27.6" customHeight="1" spans="2:256">
      <c r="B8337" s="465"/>
      <c r="GH8337" s="425"/>
      <c r="GI8337" s="425"/>
      <c r="GJ8337" s="425"/>
      <c r="GK8337" s="425"/>
      <c r="GL8337" s="425"/>
      <c r="GM8337" s="425"/>
      <c r="GN8337" s="425"/>
      <c r="GO8337" s="425"/>
      <c r="GP8337" s="425"/>
      <c r="GQ8337" s="425"/>
      <c r="GR8337" s="425"/>
      <c r="GS8337" s="425"/>
      <c r="GT8337" s="425"/>
      <c r="GU8337" s="425"/>
      <c r="GV8337" s="425"/>
      <c r="GW8337" s="425"/>
      <c r="GX8337" s="425"/>
      <c r="GY8337" s="425"/>
      <c r="GZ8337" s="425"/>
      <c r="HA8337" s="425"/>
      <c r="HB8337" s="425"/>
      <c r="HC8337" s="425"/>
      <c r="HD8337" s="425"/>
      <c r="HE8337" s="425"/>
      <c r="HF8337" s="425"/>
      <c r="HG8337" s="425"/>
      <c r="HH8337" s="425"/>
      <c r="HI8337" s="425"/>
      <c r="HJ8337" s="425"/>
      <c r="HK8337" s="425"/>
      <c r="HL8337" s="425"/>
      <c r="HM8337" s="425"/>
      <c r="HN8337" s="425"/>
      <c r="HO8337" s="425"/>
      <c r="HP8337" s="425"/>
      <c r="HQ8337" s="425"/>
      <c r="HR8337" s="425"/>
      <c r="HS8337" s="425"/>
      <c r="HT8337" s="425"/>
      <c r="HU8337" s="425"/>
      <c r="HV8337" s="425"/>
      <c r="HW8337" s="425"/>
      <c r="HX8337" s="425"/>
      <c r="HY8337" s="425"/>
      <c r="HZ8337" s="425"/>
      <c r="IA8337" s="425"/>
      <c r="IB8337" s="425"/>
      <c r="IC8337" s="425"/>
      <c r="ID8337" s="425"/>
      <c r="IE8337" s="425"/>
      <c r="IF8337" s="425"/>
      <c r="IG8337" s="425"/>
      <c r="IH8337" s="425"/>
      <c r="II8337" s="425"/>
      <c r="IJ8337" s="425"/>
      <c r="IK8337" s="425"/>
      <c r="IL8337" s="425"/>
      <c r="IM8337" s="425"/>
      <c r="IN8337" s="425"/>
      <c r="IO8337" s="425"/>
      <c r="IP8337" s="425"/>
      <c r="IQ8337" s="425"/>
      <c r="IR8337" s="425"/>
      <c r="IS8337" s="425"/>
      <c r="IT8337" s="425"/>
      <c r="IU8337" s="425"/>
      <c r="IV8337" s="425"/>
    </row>
    <row r="8338" s="428" customFormat="1" ht="27.6" customHeight="1" spans="2:256">
      <c r="B8338" s="465"/>
      <c r="GH8338" s="425"/>
      <c r="GI8338" s="425"/>
      <c r="GJ8338" s="425"/>
      <c r="GK8338" s="425"/>
      <c r="GL8338" s="425"/>
      <c r="GM8338" s="425"/>
      <c r="GN8338" s="425"/>
      <c r="GO8338" s="425"/>
      <c r="GP8338" s="425"/>
      <c r="GQ8338" s="425"/>
      <c r="GR8338" s="425"/>
      <c r="GS8338" s="425"/>
      <c r="GT8338" s="425"/>
      <c r="GU8338" s="425"/>
      <c r="GV8338" s="425"/>
      <c r="GW8338" s="425"/>
      <c r="GX8338" s="425"/>
      <c r="GY8338" s="425"/>
      <c r="GZ8338" s="425"/>
      <c r="HA8338" s="425"/>
      <c r="HB8338" s="425"/>
      <c r="HC8338" s="425"/>
      <c r="HD8338" s="425"/>
      <c r="HE8338" s="425"/>
      <c r="HF8338" s="425"/>
      <c r="HG8338" s="425"/>
      <c r="HH8338" s="425"/>
      <c r="HI8338" s="425"/>
      <c r="HJ8338" s="425"/>
      <c r="HK8338" s="425"/>
      <c r="HL8338" s="425"/>
      <c r="HM8338" s="425"/>
      <c r="HN8338" s="425"/>
      <c r="HO8338" s="425"/>
      <c r="HP8338" s="425"/>
      <c r="HQ8338" s="425"/>
      <c r="HR8338" s="425"/>
      <c r="HS8338" s="425"/>
      <c r="HT8338" s="425"/>
      <c r="HU8338" s="425"/>
      <c r="HV8338" s="425"/>
      <c r="HW8338" s="425"/>
      <c r="HX8338" s="425"/>
      <c r="HY8338" s="425"/>
      <c r="HZ8338" s="425"/>
      <c r="IA8338" s="425"/>
      <c r="IB8338" s="425"/>
      <c r="IC8338" s="425"/>
      <c r="ID8338" s="425"/>
      <c r="IE8338" s="425"/>
      <c r="IF8338" s="425"/>
      <c r="IG8338" s="425"/>
      <c r="IH8338" s="425"/>
      <c r="II8338" s="425"/>
      <c r="IJ8338" s="425"/>
      <c r="IK8338" s="425"/>
      <c r="IL8338" s="425"/>
      <c r="IM8338" s="425"/>
      <c r="IN8338" s="425"/>
      <c r="IO8338" s="425"/>
      <c r="IP8338" s="425"/>
      <c r="IQ8338" s="425"/>
      <c r="IR8338" s="425"/>
      <c r="IS8338" s="425"/>
      <c r="IT8338" s="425"/>
      <c r="IU8338" s="425"/>
      <c r="IV8338" s="425"/>
    </row>
    <row r="8339" s="428" customFormat="1" ht="27.6" customHeight="1" spans="2:256">
      <c r="B8339" s="465"/>
      <c r="GH8339" s="425"/>
      <c r="GI8339" s="425"/>
      <c r="GJ8339" s="425"/>
      <c r="GK8339" s="425"/>
      <c r="GL8339" s="425"/>
      <c r="GM8339" s="425"/>
      <c r="GN8339" s="425"/>
      <c r="GO8339" s="425"/>
      <c r="GP8339" s="425"/>
      <c r="GQ8339" s="425"/>
      <c r="GR8339" s="425"/>
      <c r="GS8339" s="425"/>
      <c r="GT8339" s="425"/>
      <c r="GU8339" s="425"/>
      <c r="GV8339" s="425"/>
      <c r="GW8339" s="425"/>
      <c r="GX8339" s="425"/>
      <c r="GY8339" s="425"/>
      <c r="GZ8339" s="425"/>
      <c r="HA8339" s="425"/>
      <c r="HB8339" s="425"/>
      <c r="HC8339" s="425"/>
      <c r="HD8339" s="425"/>
      <c r="HE8339" s="425"/>
      <c r="HF8339" s="425"/>
      <c r="HG8339" s="425"/>
      <c r="HH8339" s="425"/>
      <c r="HI8339" s="425"/>
      <c r="HJ8339" s="425"/>
      <c r="HK8339" s="425"/>
      <c r="HL8339" s="425"/>
      <c r="HM8339" s="425"/>
      <c r="HN8339" s="425"/>
      <c r="HO8339" s="425"/>
      <c r="HP8339" s="425"/>
      <c r="HQ8339" s="425"/>
      <c r="HR8339" s="425"/>
      <c r="HS8339" s="425"/>
      <c r="HT8339" s="425"/>
      <c r="HU8339" s="425"/>
      <c r="HV8339" s="425"/>
      <c r="HW8339" s="425"/>
      <c r="HX8339" s="425"/>
      <c r="HY8339" s="425"/>
      <c r="HZ8339" s="425"/>
      <c r="IA8339" s="425"/>
      <c r="IB8339" s="425"/>
      <c r="IC8339" s="425"/>
      <c r="ID8339" s="425"/>
      <c r="IE8339" s="425"/>
      <c r="IF8339" s="425"/>
      <c r="IG8339" s="425"/>
      <c r="IH8339" s="425"/>
      <c r="II8339" s="425"/>
      <c r="IJ8339" s="425"/>
      <c r="IK8339" s="425"/>
      <c r="IL8339" s="425"/>
      <c r="IM8339" s="425"/>
      <c r="IN8339" s="425"/>
      <c r="IO8339" s="425"/>
      <c r="IP8339" s="425"/>
      <c r="IQ8339" s="425"/>
      <c r="IR8339" s="425"/>
      <c r="IS8339" s="425"/>
      <c r="IT8339" s="425"/>
      <c r="IU8339" s="425"/>
      <c r="IV8339" s="425"/>
    </row>
    <row r="8340" s="428" customFormat="1" ht="27.6" customHeight="1" spans="2:256">
      <c r="B8340" s="465"/>
      <c r="GH8340" s="425"/>
      <c r="GI8340" s="425"/>
      <c r="GJ8340" s="425"/>
      <c r="GK8340" s="425"/>
      <c r="GL8340" s="425"/>
      <c r="GM8340" s="425"/>
      <c r="GN8340" s="425"/>
      <c r="GO8340" s="425"/>
      <c r="GP8340" s="425"/>
      <c r="GQ8340" s="425"/>
      <c r="GR8340" s="425"/>
      <c r="GS8340" s="425"/>
      <c r="GT8340" s="425"/>
      <c r="GU8340" s="425"/>
      <c r="GV8340" s="425"/>
      <c r="GW8340" s="425"/>
      <c r="GX8340" s="425"/>
      <c r="GY8340" s="425"/>
      <c r="GZ8340" s="425"/>
      <c r="HA8340" s="425"/>
      <c r="HB8340" s="425"/>
      <c r="HC8340" s="425"/>
      <c r="HD8340" s="425"/>
      <c r="HE8340" s="425"/>
      <c r="HF8340" s="425"/>
      <c r="HG8340" s="425"/>
      <c r="HH8340" s="425"/>
      <c r="HI8340" s="425"/>
      <c r="HJ8340" s="425"/>
      <c r="HK8340" s="425"/>
      <c r="HL8340" s="425"/>
      <c r="HM8340" s="425"/>
      <c r="HN8340" s="425"/>
      <c r="HO8340" s="425"/>
      <c r="HP8340" s="425"/>
      <c r="HQ8340" s="425"/>
      <c r="HR8340" s="425"/>
      <c r="HS8340" s="425"/>
      <c r="HT8340" s="425"/>
      <c r="HU8340" s="425"/>
      <c r="HV8340" s="425"/>
      <c r="HW8340" s="425"/>
      <c r="HX8340" s="425"/>
      <c r="HY8340" s="425"/>
      <c r="HZ8340" s="425"/>
      <c r="IA8340" s="425"/>
      <c r="IB8340" s="425"/>
      <c r="IC8340" s="425"/>
      <c r="ID8340" s="425"/>
      <c r="IE8340" s="425"/>
      <c r="IF8340" s="425"/>
      <c r="IG8340" s="425"/>
      <c r="IH8340" s="425"/>
      <c r="II8340" s="425"/>
      <c r="IJ8340" s="425"/>
      <c r="IK8340" s="425"/>
      <c r="IL8340" s="425"/>
      <c r="IM8340" s="425"/>
      <c r="IN8340" s="425"/>
      <c r="IO8340" s="425"/>
      <c r="IP8340" s="425"/>
      <c r="IQ8340" s="425"/>
      <c r="IR8340" s="425"/>
      <c r="IS8340" s="425"/>
      <c r="IT8340" s="425"/>
      <c r="IU8340" s="425"/>
      <c r="IV8340" s="425"/>
    </row>
    <row r="8341" s="428" customFormat="1" ht="27.6" customHeight="1" spans="2:256">
      <c r="B8341" s="465"/>
      <c r="GH8341" s="425"/>
      <c r="GI8341" s="425"/>
      <c r="GJ8341" s="425"/>
      <c r="GK8341" s="425"/>
      <c r="GL8341" s="425"/>
      <c r="GM8341" s="425"/>
      <c r="GN8341" s="425"/>
      <c r="GO8341" s="425"/>
      <c r="GP8341" s="425"/>
      <c r="GQ8341" s="425"/>
      <c r="GR8341" s="425"/>
      <c r="GS8341" s="425"/>
      <c r="GT8341" s="425"/>
      <c r="GU8341" s="425"/>
      <c r="GV8341" s="425"/>
      <c r="GW8341" s="425"/>
      <c r="GX8341" s="425"/>
      <c r="GY8341" s="425"/>
      <c r="GZ8341" s="425"/>
      <c r="HA8341" s="425"/>
      <c r="HB8341" s="425"/>
      <c r="HC8341" s="425"/>
      <c r="HD8341" s="425"/>
      <c r="HE8341" s="425"/>
      <c r="HF8341" s="425"/>
      <c r="HG8341" s="425"/>
      <c r="HH8341" s="425"/>
      <c r="HI8341" s="425"/>
      <c r="HJ8341" s="425"/>
      <c r="HK8341" s="425"/>
      <c r="HL8341" s="425"/>
      <c r="HM8341" s="425"/>
      <c r="HN8341" s="425"/>
      <c r="HO8341" s="425"/>
      <c r="HP8341" s="425"/>
      <c r="HQ8341" s="425"/>
      <c r="HR8341" s="425"/>
      <c r="HS8341" s="425"/>
      <c r="HT8341" s="425"/>
      <c r="HU8341" s="425"/>
      <c r="HV8341" s="425"/>
      <c r="HW8341" s="425"/>
      <c r="HX8341" s="425"/>
      <c r="HY8341" s="425"/>
      <c r="HZ8341" s="425"/>
      <c r="IA8341" s="425"/>
      <c r="IB8341" s="425"/>
      <c r="IC8341" s="425"/>
      <c r="ID8341" s="425"/>
      <c r="IE8341" s="425"/>
      <c r="IF8341" s="425"/>
      <c r="IG8341" s="425"/>
      <c r="IH8341" s="425"/>
      <c r="II8341" s="425"/>
      <c r="IJ8341" s="425"/>
      <c r="IK8341" s="425"/>
      <c r="IL8341" s="425"/>
      <c r="IM8341" s="425"/>
      <c r="IN8341" s="425"/>
      <c r="IO8341" s="425"/>
      <c r="IP8341" s="425"/>
      <c r="IQ8341" s="425"/>
      <c r="IR8341" s="425"/>
      <c r="IS8341" s="425"/>
      <c r="IT8341" s="425"/>
      <c r="IU8341" s="425"/>
      <c r="IV8341" s="425"/>
    </row>
    <row r="8342" s="428" customFormat="1" ht="27.6" customHeight="1" spans="2:256">
      <c r="B8342" s="465"/>
      <c r="GH8342" s="425"/>
      <c r="GI8342" s="425"/>
      <c r="GJ8342" s="425"/>
      <c r="GK8342" s="425"/>
      <c r="GL8342" s="425"/>
      <c r="GM8342" s="425"/>
      <c r="GN8342" s="425"/>
      <c r="GO8342" s="425"/>
      <c r="GP8342" s="425"/>
      <c r="GQ8342" s="425"/>
      <c r="GR8342" s="425"/>
      <c r="GS8342" s="425"/>
      <c r="GT8342" s="425"/>
      <c r="GU8342" s="425"/>
      <c r="GV8342" s="425"/>
      <c r="GW8342" s="425"/>
      <c r="GX8342" s="425"/>
      <c r="GY8342" s="425"/>
      <c r="GZ8342" s="425"/>
      <c r="HA8342" s="425"/>
      <c r="HB8342" s="425"/>
      <c r="HC8342" s="425"/>
      <c r="HD8342" s="425"/>
      <c r="HE8342" s="425"/>
      <c r="HF8342" s="425"/>
      <c r="HG8342" s="425"/>
      <c r="HH8342" s="425"/>
      <c r="HI8342" s="425"/>
      <c r="HJ8342" s="425"/>
      <c r="HK8342" s="425"/>
      <c r="HL8342" s="425"/>
      <c r="HM8342" s="425"/>
      <c r="HN8342" s="425"/>
      <c r="HO8342" s="425"/>
      <c r="HP8342" s="425"/>
      <c r="HQ8342" s="425"/>
      <c r="HR8342" s="425"/>
      <c r="HS8342" s="425"/>
      <c r="HT8342" s="425"/>
      <c r="HU8342" s="425"/>
      <c r="HV8342" s="425"/>
      <c r="HW8342" s="425"/>
      <c r="HX8342" s="425"/>
      <c r="HY8342" s="425"/>
      <c r="HZ8342" s="425"/>
      <c r="IA8342" s="425"/>
      <c r="IB8342" s="425"/>
      <c r="IC8342" s="425"/>
      <c r="ID8342" s="425"/>
      <c r="IE8342" s="425"/>
      <c r="IF8342" s="425"/>
      <c r="IG8342" s="425"/>
      <c r="IH8342" s="425"/>
      <c r="II8342" s="425"/>
      <c r="IJ8342" s="425"/>
      <c r="IK8342" s="425"/>
      <c r="IL8342" s="425"/>
      <c r="IM8342" s="425"/>
      <c r="IN8342" s="425"/>
      <c r="IO8342" s="425"/>
      <c r="IP8342" s="425"/>
      <c r="IQ8342" s="425"/>
      <c r="IR8342" s="425"/>
      <c r="IS8342" s="425"/>
      <c r="IT8342" s="425"/>
      <c r="IU8342" s="425"/>
      <c r="IV8342" s="425"/>
    </row>
    <row r="8343" s="428" customFormat="1" ht="27.6" customHeight="1" spans="2:256">
      <c r="B8343" s="465"/>
      <c r="GH8343" s="425"/>
      <c r="GI8343" s="425"/>
      <c r="GJ8343" s="425"/>
      <c r="GK8343" s="425"/>
      <c r="GL8343" s="425"/>
      <c r="GM8343" s="425"/>
      <c r="GN8343" s="425"/>
      <c r="GO8343" s="425"/>
      <c r="GP8343" s="425"/>
      <c r="GQ8343" s="425"/>
      <c r="GR8343" s="425"/>
      <c r="GS8343" s="425"/>
      <c r="GT8343" s="425"/>
      <c r="GU8343" s="425"/>
      <c r="GV8343" s="425"/>
      <c r="GW8343" s="425"/>
      <c r="GX8343" s="425"/>
      <c r="GY8343" s="425"/>
      <c r="GZ8343" s="425"/>
      <c r="HA8343" s="425"/>
      <c r="HB8343" s="425"/>
      <c r="HC8343" s="425"/>
      <c r="HD8343" s="425"/>
      <c r="HE8343" s="425"/>
      <c r="HF8343" s="425"/>
      <c r="HG8343" s="425"/>
      <c r="HH8343" s="425"/>
      <c r="HI8343" s="425"/>
      <c r="HJ8343" s="425"/>
      <c r="HK8343" s="425"/>
      <c r="HL8343" s="425"/>
      <c r="HM8343" s="425"/>
      <c r="HN8343" s="425"/>
      <c r="HO8343" s="425"/>
      <c r="HP8343" s="425"/>
      <c r="HQ8343" s="425"/>
      <c r="HR8343" s="425"/>
      <c r="HS8343" s="425"/>
      <c r="HT8343" s="425"/>
      <c r="HU8343" s="425"/>
      <c r="HV8343" s="425"/>
      <c r="HW8343" s="425"/>
      <c r="HX8343" s="425"/>
      <c r="HY8343" s="425"/>
      <c r="HZ8343" s="425"/>
      <c r="IA8343" s="425"/>
      <c r="IB8343" s="425"/>
      <c r="IC8343" s="425"/>
      <c r="ID8343" s="425"/>
      <c r="IE8343" s="425"/>
      <c r="IF8343" s="425"/>
      <c r="IG8343" s="425"/>
      <c r="IH8343" s="425"/>
      <c r="II8343" s="425"/>
      <c r="IJ8343" s="425"/>
      <c r="IK8343" s="425"/>
      <c r="IL8343" s="425"/>
      <c r="IM8343" s="425"/>
      <c r="IN8343" s="425"/>
      <c r="IO8343" s="425"/>
      <c r="IP8343" s="425"/>
      <c r="IQ8343" s="425"/>
      <c r="IR8343" s="425"/>
      <c r="IS8343" s="425"/>
      <c r="IT8343" s="425"/>
      <c r="IU8343" s="425"/>
      <c r="IV8343" s="425"/>
    </row>
    <row r="8344" s="428" customFormat="1" ht="27.6" customHeight="1" spans="2:256">
      <c r="B8344" s="465"/>
      <c r="GH8344" s="425"/>
      <c r="GI8344" s="425"/>
      <c r="GJ8344" s="425"/>
      <c r="GK8344" s="425"/>
      <c r="GL8344" s="425"/>
      <c r="GM8344" s="425"/>
      <c r="GN8344" s="425"/>
      <c r="GO8344" s="425"/>
      <c r="GP8344" s="425"/>
      <c r="GQ8344" s="425"/>
      <c r="GR8344" s="425"/>
      <c r="GS8344" s="425"/>
      <c r="GT8344" s="425"/>
      <c r="GU8344" s="425"/>
      <c r="GV8344" s="425"/>
      <c r="GW8344" s="425"/>
      <c r="GX8344" s="425"/>
      <c r="GY8344" s="425"/>
      <c r="GZ8344" s="425"/>
      <c r="HA8344" s="425"/>
      <c r="HB8344" s="425"/>
      <c r="HC8344" s="425"/>
      <c r="HD8344" s="425"/>
      <c r="HE8344" s="425"/>
      <c r="HF8344" s="425"/>
      <c r="HG8344" s="425"/>
      <c r="HH8344" s="425"/>
      <c r="HI8344" s="425"/>
      <c r="HJ8344" s="425"/>
      <c r="HK8344" s="425"/>
      <c r="HL8344" s="425"/>
      <c r="HM8344" s="425"/>
      <c r="HN8344" s="425"/>
      <c r="HO8344" s="425"/>
      <c r="HP8344" s="425"/>
      <c r="HQ8344" s="425"/>
      <c r="HR8344" s="425"/>
      <c r="HS8344" s="425"/>
      <c r="HT8344" s="425"/>
      <c r="HU8344" s="425"/>
      <c r="HV8344" s="425"/>
      <c r="HW8344" s="425"/>
      <c r="HX8344" s="425"/>
      <c r="HY8344" s="425"/>
      <c r="HZ8344" s="425"/>
      <c r="IA8344" s="425"/>
      <c r="IB8344" s="425"/>
      <c r="IC8344" s="425"/>
      <c r="ID8344" s="425"/>
      <c r="IE8344" s="425"/>
      <c r="IF8344" s="425"/>
      <c r="IG8344" s="425"/>
      <c r="IH8344" s="425"/>
      <c r="II8344" s="425"/>
      <c r="IJ8344" s="425"/>
      <c r="IK8344" s="425"/>
      <c r="IL8344" s="425"/>
      <c r="IM8344" s="425"/>
      <c r="IN8344" s="425"/>
      <c r="IO8344" s="425"/>
      <c r="IP8344" s="425"/>
      <c r="IQ8344" s="425"/>
      <c r="IR8344" s="425"/>
      <c r="IS8344" s="425"/>
      <c r="IT8344" s="425"/>
      <c r="IU8344" s="425"/>
      <c r="IV8344" s="425"/>
    </row>
    <row r="8345" s="428" customFormat="1" ht="27.6" customHeight="1" spans="2:256">
      <c r="B8345" s="465"/>
      <c r="GH8345" s="425"/>
      <c r="GI8345" s="425"/>
      <c r="GJ8345" s="425"/>
      <c r="GK8345" s="425"/>
      <c r="GL8345" s="425"/>
      <c r="GM8345" s="425"/>
      <c r="GN8345" s="425"/>
      <c r="GO8345" s="425"/>
      <c r="GP8345" s="425"/>
      <c r="GQ8345" s="425"/>
      <c r="GR8345" s="425"/>
      <c r="GS8345" s="425"/>
      <c r="GT8345" s="425"/>
      <c r="GU8345" s="425"/>
      <c r="GV8345" s="425"/>
      <c r="GW8345" s="425"/>
      <c r="GX8345" s="425"/>
      <c r="GY8345" s="425"/>
      <c r="GZ8345" s="425"/>
      <c r="HA8345" s="425"/>
      <c r="HB8345" s="425"/>
      <c r="HC8345" s="425"/>
      <c r="HD8345" s="425"/>
      <c r="HE8345" s="425"/>
      <c r="HF8345" s="425"/>
      <c r="HG8345" s="425"/>
      <c r="HH8345" s="425"/>
      <c r="HI8345" s="425"/>
      <c r="HJ8345" s="425"/>
      <c r="HK8345" s="425"/>
      <c r="HL8345" s="425"/>
      <c r="HM8345" s="425"/>
      <c r="HN8345" s="425"/>
      <c r="HO8345" s="425"/>
      <c r="HP8345" s="425"/>
      <c r="HQ8345" s="425"/>
      <c r="HR8345" s="425"/>
      <c r="HS8345" s="425"/>
      <c r="HT8345" s="425"/>
      <c r="HU8345" s="425"/>
      <c r="HV8345" s="425"/>
      <c r="HW8345" s="425"/>
      <c r="HX8345" s="425"/>
      <c r="HY8345" s="425"/>
      <c r="HZ8345" s="425"/>
      <c r="IA8345" s="425"/>
      <c r="IB8345" s="425"/>
      <c r="IC8345" s="425"/>
      <c r="ID8345" s="425"/>
      <c r="IE8345" s="425"/>
      <c r="IF8345" s="425"/>
      <c r="IG8345" s="425"/>
      <c r="IH8345" s="425"/>
      <c r="II8345" s="425"/>
      <c r="IJ8345" s="425"/>
      <c r="IK8345" s="425"/>
      <c r="IL8345" s="425"/>
      <c r="IM8345" s="425"/>
      <c r="IN8345" s="425"/>
      <c r="IO8345" s="425"/>
      <c r="IP8345" s="425"/>
      <c r="IQ8345" s="425"/>
      <c r="IR8345" s="425"/>
      <c r="IS8345" s="425"/>
      <c r="IT8345" s="425"/>
      <c r="IU8345" s="425"/>
      <c r="IV8345" s="425"/>
    </row>
    <row r="8346" s="428" customFormat="1" ht="27.6" customHeight="1" spans="2:256">
      <c r="B8346" s="465"/>
      <c r="GH8346" s="425"/>
      <c r="GI8346" s="425"/>
      <c r="GJ8346" s="425"/>
      <c r="GK8346" s="425"/>
      <c r="GL8346" s="425"/>
      <c r="GM8346" s="425"/>
      <c r="GN8346" s="425"/>
      <c r="GO8346" s="425"/>
      <c r="GP8346" s="425"/>
      <c r="GQ8346" s="425"/>
      <c r="GR8346" s="425"/>
      <c r="GS8346" s="425"/>
      <c r="GT8346" s="425"/>
      <c r="GU8346" s="425"/>
      <c r="GV8346" s="425"/>
      <c r="GW8346" s="425"/>
      <c r="GX8346" s="425"/>
      <c r="GY8346" s="425"/>
      <c r="GZ8346" s="425"/>
      <c r="HA8346" s="425"/>
      <c r="HB8346" s="425"/>
      <c r="HC8346" s="425"/>
      <c r="HD8346" s="425"/>
      <c r="HE8346" s="425"/>
      <c r="HF8346" s="425"/>
      <c r="HG8346" s="425"/>
      <c r="HH8346" s="425"/>
      <c r="HI8346" s="425"/>
      <c r="HJ8346" s="425"/>
      <c r="HK8346" s="425"/>
      <c r="HL8346" s="425"/>
      <c r="HM8346" s="425"/>
      <c r="HN8346" s="425"/>
      <c r="HO8346" s="425"/>
      <c r="HP8346" s="425"/>
      <c r="HQ8346" s="425"/>
      <c r="HR8346" s="425"/>
      <c r="HS8346" s="425"/>
      <c r="HT8346" s="425"/>
      <c r="HU8346" s="425"/>
      <c r="HV8346" s="425"/>
      <c r="HW8346" s="425"/>
      <c r="HX8346" s="425"/>
      <c r="HY8346" s="425"/>
      <c r="HZ8346" s="425"/>
      <c r="IA8346" s="425"/>
      <c r="IB8346" s="425"/>
      <c r="IC8346" s="425"/>
      <c r="ID8346" s="425"/>
      <c r="IE8346" s="425"/>
      <c r="IF8346" s="425"/>
      <c r="IG8346" s="425"/>
      <c r="IH8346" s="425"/>
      <c r="II8346" s="425"/>
      <c r="IJ8346" s="425"/>
      <c r="IK8346" s="425"/>
      <c r="IL8346" s="425"/>
      <c r="IM8346" s="425"/>
      <c r="IN8346" s="425"/>
      <c r="IO8346" s="425"/>
      <c r="IP8346" s="425"/>
      <c r="IQ8346" s="425"/>
      <c r="IR8346" s="425"/>
      <c r="IS8346" s="425"/>
      <c r="IT8346" s="425"/>
      <c r="IU8346" s="425"/>
      <c r="IV8346" s="425"/>
    </row>
    <row r="8347" s="428" customFormat="1" ht="27.6" customHeight="1" spans="2:256">
      <c r="B8347" s="465"/>
      <c r="GH8347" s="425"/>
      <c r="GI8347" s="425"/>
      <c r="GJ8347" s="425"/>
      <c r="GK8347" s="425"/>
      <c r="GL8347" s="425"/>
      <c r="GM8347" s="425"/>
      <c r="GN8347" s="425"/>
      <c r="GO8347" s="425"/>
      <c r="GP8347" s="425"/>
      <c r="GQ8347" s="425"/>
      <c r="GR8347" s="425"/>
      <c r="GS8347" s="425"/>
      <c r="GT8347" s="425"/>
      <c r="GU8347" s="425"/>
      <c r="GV8347" s="425"/>
      <c r="GW8347" s="425"/>
      <c r="GX8347" s="425"/>
      <c r="GY8347" s="425"/>
      <c r="GZ8347" s="425"/>
      <c r="HA8347" s="425"/>
      <c r="HB8347" s="425"/>
      <c r="HC8347" s="425"/>
      <c r="HD8347" s="425"/>
      <c r="HE8347" s="425"/>
      <c r="HF8347" s="425"/>
      <c r="HG8347" s="425"/>
      <c r="HH8347" s="425"/>
      <c r="HI8347" s="425"/>
      <c r="HJ8347" s="425"/>
      <c r="HK8347" s="425"/>
      <c r="HL8347" s="425"/>
      <c r="HM8347" s="425"/>
      <c r="HN8347" s="425"/>
      <c r="HO8347" s="425"/>
      <c r="HP8347" s="425"/>
      <c r="HQ8347" s="425"/>
      <c r="HR8347" s="425"/>
      <c r="HS8347" s="425"/>
      <c r="HT8347" s="425"/>
      <c r="HU8347" s="425"/>
      <c r="HV8347" s="425"/>
      <c r="HW8347" s="425"/>
      <c r="HX8347" s="425"/>
      <c r="HY8347" s="425"/>
      <c r="HZ8347" s="425"/>
      <c r="IA8347" s="425"/>
      <c r="IB8347" s="425"/>
      <c r="IC8347" s="425"/>
      <c r="ID8347" s="425"/>
      <c r="IE8347" s="425"/>
      <c r="IF8347" s="425"/>
      <c r="IG8347" s="425"/>
      <c r="IH8347" s="425"/>
      <c r="II8347" s="425"/>
      <c r="IJ8347" s="425"/>
      <c r="IK8347" s="425"/>
      <c r="IL8347" s="425"/>
      <c r="IM8347" s="425"/>
      <c r="IN8347" s="425"/>
      <c r="IO8347" s="425"/>
      <c r="IP8347" s="425"/>
      <c r="IQ8347" s="425"/>
      <c r="IR8347" s="425"/>
      <c r="IS8347" s="425"/>
      <c r="IT8347" s="425"/>
      <c r="IU8347" s="425"/>
      <c r="IV8347" s="425"/>
    </row>
    <row r="8348" s="428" customFormat="1" ht="27.6" customHeight="1" spans="2:256">
      <c r="B8348" s="465"/>
      <c r="GH8348" s="425"/>
      <c r="GI8348" s="425"/>
      <c r="GJ8348" s="425"/>
      <c r="GK8348" s="425"/>
      <c r="GL8348" s="425"/>
      <c r="GM8348" s="425"/>
      <c r="GN8348" s="425"/>
      <c r="GO8348" s="425"/>
      <c r="GP8348" s="425"/>
      <c r="GQ8348" s="425"/>
      <c r="GR8348" s="425"/>
      <c r="GS8348" s="425"/>
      <c r="GT8348" s="425"/>
      <c r="GU8348" s="425"/>
      <c r="GV8348" s="425"/>
      <c r="GW8348" s="425"/>
      <c r="GX8348" s="425"/>
      <c r="GY8348" s="425"/>
      <c r="GZ8348" s="425"/>
      <c r="HA8348" s="425"/>
      <c r="HB8348" s="425"/>
      <c r="HC8348" s="425"/>
      <c r="HD8348" s="425"/>
      <c r="HE8348" s="425"/>
      <c r="HF8348" s="425"/>
      <c r="HG8348" s="425"/>
      <c r="HH8348" s="425"/>
      <c r="HI8348" s="425"/>
      <c r="HJ8348" s="425"/>
      <c r="HK8348" s="425"/>
      <c r="HL8348" s="425"/>
      <c r="HM8348" s="425"/>
      <c r="HN8348" s="425"/>
      <c r="HO8348" s="425"/>
      <c r="HP8348" s="425"/>
      <c r="HQ8348" s="425"/>
      <c r="HR8348" s="425"/>
      <c r="HS8348" s="425"/>
      <c r="HT8348" s="425"/>
      <c r="HU8348" s="425"/>
      <c r="HV8348" s="425"/>
      <c r="HW8348" s="425"/>
      <c r="HX8348" s="425"/>
      <c r="HY8348" s="425"/>
      <c r="HZ8348" s="425"/>
      <c r="IA8348" s="425"/>
      <c r="IB8348" s="425"/>
      <c r="IC8348" s="425"/>
      <c r="ID8348" s="425"/>
      <c r="IE8348" s="425"/>
      <c r="IF8348" s="425"/>
      <c r="IG8348" s="425"/>
      <c r="IH8348" s="425"/>
      <c r="II8348" s="425"/>
      <c r="IJ8348" s="425"/>
      <c r="IK8348" s="425"/>
      <c r="IL8348" s="425"/>
      <c r="IM8348" s="425"/>
      <c r="IN8348" s="425"/>
      <c r="IO8348" s="425"/>
      <c r="IP8348" s="425"/>
      <c r="IQ8348" s="425"/>
      <c r="IR8348" s="425"/>
      <c r="IS8348" s="425"/>
      <c r="IT8348" s="425"/>
      <c r="IU8348" s="425"/>
      <c r="IV8348" s="425"/>
    </row>
    <row r="8349" s="428" customFormat="1" ht="27.6" customHeight="1" spans="2:256">
      <c r="B8349" s="465"/>
      <c r="GH8349" s="425"/>
      <c r="GI8349" s="425"/>
      <c r="GJ8349" s="425"/>
      <c r="GK8349" s="425"/>
      <c r="GL8349" s="425"/>
      <c r="GM8349" s="425"/>
      <c r="GN8349" s="425"/>
      <c r="GO8349" s="425"/>
      <c r="GP8349" s="425"/>
      <c r="GQ8349" s="425"/>
      <c r="GR8349" s="425"/>
      <c r="GS8349" s="425"/>
      <c r="GT8349" s="425"/>
      <c r="GU8349" s="425"/>
      <c r="GV8349" s="425"/>
      <c r="GW8349" s="425"/>
      <c r="GX8349" s="425"/>
      <c r="GY8349" s="425"/>
      <c r="GZ8349" s="425"/>
      <c r="HA8349" s="425"/>
      <c r="HB8349" s="425"/>
      <c r="HC8349" s="425"/>
      <c r="HD8349" s="425"/>
      <c r="HE8349" s="425"/>
      <c r="HF8349" s="425"/>
      <c r="HG8349" s="425"/>
      <c r="HH8349" s="425"/>
      <c r="HI8349" s="425"/>
      <c r="HJ8349" s="425"/>
      <c r="HK8349" s="425"/>
      <c r="HL8349" s="425"/>
      <c r="HM8349" s="425"/>
      <c r="HN8349" s="425"/>
      <c r="HO8349" s="425"/>
      <c r="HP8349" s="425"/>
      <c r="HQ8349" s="425"/>
      <c r="HR8349" s="425"/>
      <c r="HS8349" s="425"/>
      <c r="HT8349" s="425"/>
      <c r="HU8349" s="425"/>
      <c r="HV8349" s="425"/>
      <c r="HW8349" s="425"/>
      <c r="HX8349" s="425"/>
      <c r="HY8349" s="425"/>
      <c r="HZ8349" s="425"/>
      <c r="IA8349" s="425"/>
      <c r="IB8349" s="425"/>
      <c r="IC8349" s="425"/>
      <c r="ID8349" s="425"/>
      <c r="IE8349" s="425"/>
      <c r="IF8349" s="425"/>
      <c r="IG8349" s="425"/>
      <c r="IH8349" s="425"/>
      <c r="II8349" s="425"/>
      <c r="IJ8349" s="425"/>
      <c r="IK8349" s="425"/>
      <c r="IL8349" s="425"/>
      <c r="IM8349" s="425"/>
      <c r="IN8349" s="425"/>
      <c r="IO8349" s="425"/>
      <c r="IP8349" s="425"/>
      <c r="IQ8349" s="425"/>
      <c r="IR8349" s="425"/>
      <c r="IS8349" s="425"/>
      <c r="IT8349" s="425"/>
      <c r="IU8349" s="425"/>
      <c r="IV8349" s="425"/>
    </row>
    <row r="8350" s="428" customFormat="1" ht="27.6" customHeight="1" spans="2:256">
      <c r="B8350" s="465"/>
      <c r="GH8350" s="425"/>
      <c r="GI8350" s="425"/>
      <c r="GJ8350" s="425"/>
      <c r="GK8350" s="425"/>
      <c r="GL8350" s="425"/>
      <c r="GM8350" s="425"/>
      <c r="GN8350" s="425"/>
      <c r="GO8350" s="425"/>
      <c r="GP8350" s="425"/>
      <c r="GQ8350" s="425"/>
      <c r="GR8350" s="425"/>
      <c r="GS8350" s="425"/>
      <c r="GT8350" s="425"/>
      <c r="GU8350" s="425"/>
      <c r="GV8350" s="425"/>
      <c r="GW8350" s="425"/>
      <c r="GX8350" s="425"/>
      <c r="GY8350" s="425"/>
      <c r="GZ8350" s="425"/>
      <c r="HA8350" s="425"/>
      <c r="HB8350" s="425"/>
      <c r="HC8350" s="425"/>
      <c r="HD8350" s="425"/>
      <c r="HE8350" s="425"/>
      <c r="HF8350" s="425"/>
      <c r="HG8350" s="425"/>
      <c r="HH8350" s="425"/>
      <c r="HI8350" s="425"/>
      <c r="HJ8350" s="425"/>
      <c r="HK8350" s="425"/>
      <c r="HL8350" s="425"/>
      <c r="HM8350" s="425"/>
      <c r="HN8350" s="425"/>
      <c r="HO8350" s="425"/>
      <c r="HP8350" s="425"/>
      <c r="HQ8350" s="425"/>
      <c r="HR8350" s="425"/>
      <c r="HS8350" s="425"/>
      <c r="HT8350" s="425"/>
      <c r="HU8350" s="425"/>
      <c r="HV8350" s="425"/>
      <c r="HW8350" s="425"/>
      <c r="HX8350" s="425"/>
      <c r="HY8350" s="425"/>
      <c r="HZ8350" s="425"/>
      <c r="IA8350" s="425"/>
      <c r="IB8350" s="425"/>
      <c r="IC8350" s="425"/>
      <c r="ID8350" s="425"/>
      <c r="IE8350" s="425"/>
      <c r="IF8350" s="425"/>
      <c r="IG8350" s="425"/>
      <c r="IH8350" s="425"/>
      <c r="II8350" s="425"/>
      <c r="IJ8350" s="425"/>
      <c r="IK8350" s="425"/>
      <c r="IL8350" s="425"/>
      <c r="IM8350" s="425"/>
      <c r="IN8350" s="425"/>
      <c r="IO8350" s="425"/>
      <c r="IP8350" s="425"/>
      <c r="IQ8350" s="425"/>
      <c r="IR8350" s="425"/>
      <c r="IS8350" s="425"/>
      <c r="IT8350" s="425"/>
      <c r="IU8350" s="425"/>
      <c r="IV8350" s="425"/>
    </row>
    <row r="8351" s="428" customFormat="1" ht="27.6" customHeight="1" spans="2:256">
      <c r="B8351" s="465"/>
      <c r="GH8351" s="425"/>
      <c r="GI8351" s="425"/>
      <c r="GJ8351" s="425"/>
      <c r="GK8351" s="425"/>
      <c r="GL8351" s="425"/>
      <c r="GM8351" s="425"/>
      <c r="GN8351" s="425"/>
      <c r="GO8351" s="425"/>
      <c r="GP8351" s="425"/>
      <c r="GQ8351" s="425"/>
      <c r="GR8351" s="425"/>
      <c r="GS8351" s="425"/>
      <c r="GT8351" s="425"/>
      <c r="GU8351" s="425"/>
      <c r="GV8351" s="425"/>
      <c r="GW8351" s="425"/>
      <c r="GX8351" s="425"/>
      <c r="GY8351" s="425"/>
      <c r="GZ8351" s="425"/>
      <c r="HA8351" s="425"/>
      <c r="HB8351" s="425"/>
      <c r="HC8351" s="425"/>
      <c r="HD8351" s="425"/>
      <c r="HE8351" s="425"/>
      <c r="HF8351" s="425"/>
      <c r="HG8351" s="425"/>
      <c r="HH8351" s="425"/>
      <c r="HI8351" s="425"/>
      <c r="HJ8351" s="425"/>
      <c r="HK8351" s="425"/>
      <c r="HL8351" s="425"/>
      <c r="HM8351" s="425"/>
      <c r="HN8351" s="425"/>
      <c r="HO8351" s="425"/>
      <c r="HP8351" s="425"/>
      <c r="HQ8351" s="425"/>
      <c r="HR8351" s="425"/>
      <c r="HS8351" s="425"/>
      <c r="HT8351" s="425"/>
      <c r="HU8351" s="425"/>
      <c r="HV8351" s="425"/>
      <c r="HW8351" s="425"/>
      <c r="HX8351" s="425"/>
      <c r="HY8351" s="425"/>
      <c r="HZ8351" s="425"/>
      <c r="IA8351" s="425"/>
      <c r="IB8351" s="425"/>
      <c r="IC8351" s="425"/>
      <c r="ID8351" s="425"/>
      <c r="IE8351" s="425"/>
      <c r="IF8351" s="425"/>
      <c r="IG8351" s="425"/>
      <c r="IH8351" s="425"/>
      <c r="II8351" s="425"/>
      <c r="IJ8351" s="425"/>
      <c r="IK8351" s="425"/>
      <c r="IL8351" s="425"/>
      <c r="IM8351" s="425"/>
      <c r="IN8351" s="425"/>
      <c r="IO8351" s="425"/>
      <c r="IP8351" s="425"/>
      <c r="IQ8351" s="425"/>
      <c r="IR8351" s="425"/>
      <c r="IS8351" s="425"/>
      <c r="IT8351" s="425"/>
      <c r="IU8351" s="425"/>
      <c r="IV8351" s="425"/>
    </row>
    <row r="8352" s="428" customFormat="1" ht="27.6" customHeight="1" spans="2:256">
      <c r="B8352" s="465"/>
      <c r="GH8352" s="425"/>
      <c r="GI8352" s="425"/>
      <c r="GJ8352" s="425"/>
      <c r="GK8352" s="425"/>
      <c r="GL8352" s="425"/>
      <c r="GM8352" s="425"/>
      <c r="GN8352" s="425"/>
      <c r="GO8352" s="425"/>
      <c r="GP8352" s="425"/>
      <c r="GQ8352" s="425"/>
      <c r="GR8352" s="425"/>
      <c r="GS8352" s="425"/>
      <c r="GT8352" s="425"/>
      <c r="GU8352" s="425"/>
      <c r="GV8352" s="425"/>
      <c r="GW8352" s="425"/>
      <c r="GX8352" s="425"/>
      <c r="GY8352" s="425"/>
      <c r="GZ8352" s="425"/>
      <c r="HA8352" s="425"/>
      <c r="HB8352" s="425"/>
      <c r="HC8352" s="425"/>
      <c r="HD8352" s="425"/>
      <c r="HE8352" s="425"/>
      <c r="HF8352" s="425"/>
      <c r="HG8352" s="425"/>
      <c r="HH8352" s="425"/>
      <c r="HI8352" s="425"/>
      <c r="HJ8352" s="425"/>
      <c r="HK8352" s="425"/>
      <c r="HL8352" s="425"/>
      <c r="HM8352" s="425"/>
      <c r="HN8352" s="425"/>
      <c r="HO8352" s="425"/>
      <c r="HP8352" s="425"/>
      <c r="HQ8352" s="425"/>
      <c r="HR8352" s="425"/>
      <c r="HS8352" s="425"/>
      <c r="HT8352" s="425"/>
      <c r="HU8352" s="425"/>
      <c r="HV8352" s="425"/>
      <c r="HW8352" s="425"/>
      <c r="HX8352" s="425"/>
      <c r="HY8352" s="425"/>
      <c r="HZ8352" s="425"/>
      <c r="IA8352" s="425"/>
      <c r="IB8352" s="425"/>
      <c r="IC8352" s="425"/>
      <c r="ID8352" s="425"/>
      <c r="IE8352" s="425"/>
      <c r="IF8352" s="425"/>
      <c r="IG8352" s="425"/>
      <c r="IH8352" s="425"/>
      <c r="II8352" s="425"/>
      <c r="IJ8352" s="425"/>
      <c r="IK8352" s="425"/>
      <c r="IL8352" s="425"/>
      <c r="IM8352" s="425"/>
      <c r="IN8352" s="425"/>
      <c r="IO8352" s="425"/>
      <c r="IP8352" s="425"/>
      <c r="IQ8352" s="425"/>
      <c r="IR8352" s="425"/>
      <c r="IS8352" s="425"/>
      <c r="IT8352" s="425"/>
      <c r="IU8352" s="425"/>
      <c r="IV8352" s="425"/>
    </row>
    <row r="8353" s="428" customFormat="1" ht="27.6" customHeight="1" spans="2:256">
      <c r="B8353" s="465"/>
      <c r="GH8353" s="425"/>
      <c r="GI8353" s="425"/>
      <c r="GJ8353" s="425"/>
      <c r="GK8353" s="425"/>
      <c r="GL8353" s="425"/>
      <c r="GM8353" s="425"/>
      <c r="GN8353" s="425"/>
      <c r="GO8353" s="425"/>
      <c r="GP8353" s="425"/>
      <c r="GQ8353" s="425"/>
      <c r="GR8353" s="425"/>
      <c r="GS8353" s="425"/>
      <c r="GT8353" s="425"/>
      <c r="GU8353" s="425"/>
      <c r="GV8353" s="425"/>
      <c r="GW8353" s="425"/>
      <c r="GX8353" s="425"/>
      <c r="GY8353" s="425"/>
      <c r="GZ8353" s="425"/>
      <c r="HA8353" s="425"/>
      <c r="HB8353" s="425"/>
      <c r="HC8353" s="425"/>
      <c r="HD8353" s="425"/>
      <c r="HE8353" s="425"/>
      <c r="HF8353" s="425"/>
      <c r="HG8353" s="425"/>
      <c r="HH8353" s="425"/>
      <c r="HI8353" s="425"/>
      <c r="HJ8353" s="425"/>
      <c r="HK8353" s="425"/>
      <c r="HL8353" s="425"/>
      <c r="HM8353" s="425"/>
      <c r="HN8353" s="425"/>
      <c r="HO8353" s="425"/>
      <c r="HP8353" s="425"/>
      <c r="HQ8353" s="425"/>
      <c r="HR8353" s="425"/>
      <c r="HS8353" s="425"/>
      <c r="HT8353" s="425"/>
      <c r="HU8353" s="425"/>
      <c r="HV8353" s="425"/>
      <c r="HW8353" s="425"/>
      <c r="HX8353" s="425"/>
      <c r="HY8353" s="425"/>
      <c r="HZ8353" s="425"/>
      <c r="IA8353" s="425"/>
      <c r="IB8353" s="425"/>
      <c r="IC8353" s="425"/>
      <c r="ID8353" s="425"/>
      <c r="IE8353" s="425"/>
      <c r="IF8353" s="425"/>
      <c r="IG8353" s="425"/>
      <c r="IH8353" s="425"/>
      <c r="II8353" s="425"/>
      <c r="IJ8353" s="425"/>
      <c r="IK8353" s="425"/>
      <c r="IL8353" s="425"/>
      <c r="IM8353" s="425"/>
      <c r="IN8353" s="425"/>
      <c r="IO8353" s="425"/>
      <c r="IP8353" s="425"/>
      <c r="IQ8353" s="425"/>
      <c r="IR8353" s="425"/>
      <c r="IS8353" s="425"/>
      <c r="IT8353" s="425"/>
      <c r="IU8353" s="425"/>
      <c r="IV8353" s="425"/>
    </row>
    <row r="8354" s="428" customFormat="1" ht="27.6" customHeight="1" spans="2:256">
      <c r="B8354" s="465"/>
      <c r="GH8354" s="425"/>
      <c r="GI8354" s="425"/>
      <c r="GJ8354" s="425"/>
      <c r="GK8354" s="425"/>
      <c r="GL8354" s="425"/>
      <c r="GM8354" s="425"/>
      <c r="GN8354" s="425"/>
      <c r="GO8354" s="425"/>
      <c r="GP8354" s="425"/>
      <c r="GQ8354" s="425"/>
      <c r="GR8354" s="425"/>
      <c r="GS8354" s="425"/>
      <c r="GT8354" s="425"/>
      <c r="GU8354" s="425"/>
      <c r="GV8354" s="425"/>
      <c r="GW8354" s="425"/>
      <c r="GX8354" s="425"/>
      <c r="GY8354" s="425"/>
      <c r="GZ8354" s="425"/>
      <c r="HA8354" s="425"/>
      <c r="HB8354" s="425"/>
      <c r="HC8354" s="425"/>
      <c r="HD8354" s="425"/>
      <c r="HE8354" s="425"/>
      <c r="HF8354" s="425"/>
      <c r="HG8354" s="425"/>
      <c r="HH8354" s="425"/>
      <c r="HI8354" s="425"/>
      <c r="HJ8354" s="425"/>
      <c r="HK8354" s="425"/>
      <c r="HL8354" s="425"/>
      <c r="HM8354" s="425"/>
      <c r="HN8354" s="425"/>
      <c r="HO8354" s="425"/>
      <c r="HP8354" s="425"/>
      <c r="HQ8354" s="425"/>
      <c r="HR8354" s="425"/>
      <c r="HS8354" s="425"/>
      <c r="HT8354" s="425"/>
      <c r="HU8354" s="425"/>
      <c r="HV8354" s="425"/>
      <c r="HW8354" s="425"/>
      <c r="HX8354" s="425"/>
      <c r="HY8354" s="425"/>
      <c r="HZ8354" s="425"/>
      <c r="IA8354" s="425"/>
      <c r="IB8354" s="425"/>
      <c r="IC8354" s="425"/>
      <c r="ID8354" s="425"/>
      <c r="IE8354" s="425"/>
      <c r="IF8354" s="425"/>
      <c r="IG8354" s="425"/>
      <c r="IH8354" s="425"/>
      <c r="II8354" s="425"/>
      <c r="IJ8354" s="425"/>
      <c r="IK8354" s="425"/>
      <c r="IL8354" s="425"/>
      <c r="IM8354" s="425"/>
      <c r="IN8354" s="425"/>
      <c r="IO8354" s="425"/>
      <c r="IP8354" s="425"/>
      <c r="IQ8354" s="425"/>
      <c r="IR8354" s="425"/>
      <c r="IS8354" s="425"/>
      <c r="IT8354" s="425"/>
      <c r="IU8354" s="425"/>
      <c r="IV8354" s="425"/>
    </row>
    <row r="8355" s="428" customFormat="1" ht="27.6" customHeight="1" spans="2:256">
      <c r="B8355" s="465"/>
      <c r="GH8355" s="425"/>
      <c r="GI8355" s="425"/>
      <c r="GJ8355" s="425"/>
      <c r="GK8355" s="425"/>
      <c r="GL8355" s="425"/>
      <c r="GM8355" s="425"/>
      <c r="GN8355" s="425"/>
      <c r="GO8355" s="425"/>
      <c r="GP8355" s="425"/>
      <c r="GQ8355" s="425"/>
      <c r="GR8355" s="425"/>
      <c r="GS8355" s="425"/>
      <c r="GT8355" s="425"/>
      <c r="GU8355" s="425"/>
      <c r="GV8355" s="425"/>
      <c r="GW8355" s="425"/>
      <c r="GX8355" s="425"/>
      <c r="GY8355" s="425"/>
      <c r="GZ8355" s="425"/>
      <c r="HA8355" s="425"/>
      <c r="HB8355" s="425"/>
      <c r="HC8355" s="425"/>
      <c r="HD8355" s="425"/>
      <c r="HE8355" s="425"/>
      <c r="HF8355" s="425"/>
      <c r="HG8355" s="425"/>
      <c r="HH8355" s="425"/>
      <c r="HI8355" s="425"/>
      <c r="HJ8355" s="425"/>
      <c r="HK8355" s="425"/>
      <c r="HL8355" s="425"/>
      <c r="HM8355" s="425"/>
      <c r="HN8355" s="425"/>
      <c r="HO8355" s="425"/>
      <c r="HP8355" s="425"/>
      <c r="HQ8355" s="425"/>
      <c r="HR8355" s="425"/>
      <c r="HS8355" s="425"/>
      <c r="HT8355" s="425"/>
      <c r="HU8355" s="425"/>
      <c r="HV8355" s="425"/>
      <c r="HW8355" s="425"/>
      <c r="HX8355" s="425"/>
      <c r="HY8355" s="425"/>
      <c r="HZ8355" s="425"/>
      <c r="IA8355" s="425"/>
      <c r="IB8355" s="425"/>
      <c r="IC8355" s="425"/>
      <c r="ID8355" s="425"/>
      <c r="IE8355" s="425"/>
      <c r="IF8355" s="425"/>
      <c r="IG8355" s="425"/>
      <c r="IH8355" s="425"/>
      <c r="II8355" s="425"/>
      <c r="IJ8355" s="425"/>
      <c r="IK8355" s="425"/>
      <c r="IL8355" s="425"/>
      <c r="IM8355" s="425"/>
      <c r="IN8355" s="425"/>
      <c r="IO8355" s="425"/>
      <c r="IP8355" s="425"/>
      <c r="IQ8355" s="425"/>
      <c r="IR8355" s="425"/>
      <c r="IS8355" s="425"/>
      <c r="IT8355" s="425"/>
      <c r="IU8355" s="425"/>
      <c r="IV8355" s="425"/>
    </row>
    <row r="8356" s="428" customFormat="1" ht="27.6" customHeight="1" spans="2:256">
      <c r="B8356" s="465"/>
      <c r="GH8356" s="425"/>
      <c r="GI8356" s="425"/>
      <c r="GJ8356" s="425"/>
      <c r="GK8356" s="425"/>
      <c r="GL8356" s="425"/>
      <c r="GM8356" s="425"/>
      <c r="GN8356" s="425"/>
      <c r="GO8356" s="425"/>
      <c r="GP8356" s="425"/>
      <c r="GQ8356" s="425"/>
      <c r="GR8356" s="425"/>
      <c r="GS8356" s="425"/>
      <c r="GT8356" s="425"/>
      <c r="GU8356" s="425"/>
      <c r="GV8356" s="425"/>
      <c r="GW8356" s="425"/>
      <c r="GX8356" s="425"/>
      <c r="GY8356" s="425"/>
      <c r="GZ8356" s="425"/>
      <c r="HA8356" s="425"/>
      <c r="HB8356" s="425"/>
      <c r="HC8356" s="425"/>
      <c r="HD8356" s="425"/>
      <c r="HE8356" s="425"/>
      <c r="HF8356" s="425"/>
      <c r="HG8356" s="425"/>
      <c r="HH8356" s="425"/>
      <c r="HI8356" s="425"/>
      <c r="HJ8356" s="425"/>
      <c r="HK8356" s="425"/>
      <c r="HL8356" s="425"/>
      <c r="HM8356" s="425"/>
      <c r="HN8356" s="425"/>
      <c r="HO8356" s="425"/>
      <c r="HP8356" s="425"/>
      <c r="HQ8356" s="425"/>
      <c r="HR8356" s="425"/>
      <c r="HS8356" s="425"/>
      <c r="HT8356" s="425"/>
      <c r="HU8356" s="425"/>
      <c r="HV8356" s="425"/>
      <c r="HW8356" s="425"/>
      <c r="HX8356" s="425"/>
      <c r="HY8356" s="425"/>
      <c r="HZ8356" s="425"/>
      <c r="IA8356" s="425"/>
      <c r="IB8356" s="425"/>
      <c r="IC8356" s="425"/>
      <c r="ID8356" s="425"/>
      <c r="IE8356" s="425"/>
      <c r="IF8356" s="425"/>
      <c r="IG8356" s="425"/>
      <c r="IH8356" s="425"/>
      <c r="II8356" s="425"/>
      <c r="IJ8356" s="425"/>
      <c r="IK8356" s="425"/>
      <c r="IL8356" s="425"/>
      <c r="IM8356" s="425"/>
      <c r="IN8356" s="425"/>
      <c r="IO8356" s="425"/>
      <c r="IP8356" s="425"/>
      <c r="IQ8356" s="425"/>
      <c r="IR8356" s="425"/>
      <c r="IS8356" s="425"/>
      <c r="IT8356" s="425"/>
      <c r="IU8356" s="425"/>
      <c r="IV8356" s="425"/>
    </row>
    <row r="8357" s="428" customFormat="1" ht="27.6" customHeight="1" spans="2:256">
      <c r="B8357" s="465"/>
      <c r="GH8357" s="425"/>
      <c r="GI8357" s="425"/>
      <c r="GJ8357" s="425"/>
      <c r="GK8357" s="425"/>
      <c r="GL8357" s="425"/>
      <c r="GM8357" s="425"/>
      <c r="GN8357" s="425"/>
      <c r="GO8357" s="425"/>
      <c r="GP8357" s="425"/>
      <c r="GQ8357" s="425"/>
      <c r="GR8357" s="425"/>
      <c r="GS8357" s="425"/>
      <c r="GT8357" s="425"/>
      <c r="GU8357" s="425"/>
      <c r="GV8357" s="425"/>
      <c r="GW8357" s="425"/>
      <c r="GX8357" s="425"/>
      <c r="GY8357" s="425"/>
      <c r="GZ8357" s="425"/>
      <c r="HA8357" s="425"/>
      <c r="HB8357" s="425"/>
      <c r="HC8357" s="425"/>
      <c r="HD8357" s="425"/>
      <c r="HE8357" s="425"/>
      <c r="HF8357" s="425"/>
      <c r="HG8357" s="425"/>
      <c r="HH8357" s="425"/>
      <c r="HI8357" s="425"/>
      <c r="HJ8357" s="425"/>
      <c r="HK8357" s="425"/>
      <c r="HL8357" s="425"/>
      <c r="HM8357" s="425"/>
      <c r="HN8357" s="425"/>
      <c r="HO8357" s="425"/>
      <c r="HP8357" s="425"/>
      <c r="HQ8357" s="425"/>
      <c r="HR8357" s="425"/>
      <c r="HS8357" s="425"/>
      <c r="HT8357" s="425"/>
      <c r="HU8357" s="425"/>
      <c r="HV8357" s="425"/>
      <c r="HW8357" s="425"/>
      <c r="HX8357" s="425"/>
      <c r="HY8357" s="425"/>
      <c r="HZ8357" s="425"/>
      <c r="IA8357" s="425"/>
      <c r="IB8357" s="425"/>
      <c r="IC8357" s="425"/>
      <c r="ID8357" s="425"/>
      <c r="IE8357" s="425"/>
      <c r="IF8357" s="425"/>
      <c r="IG8357" s="425"/>
      <c r="IH8357" s="425"/>
      <c r="II8357" s="425"/>
      <c r="IJ8357" s="425"/>
      <c r="IK8357" s="425"/>
      <c r="IL8357" s="425"/>
      <c r="IM8357" s="425"/>
      <c r="IN8357" s="425"/>
      <c r="IO8357" s="425"/>
      <c r="IP8357" s="425"/>
      <c r="IQ8357" s="425"/>
      <c r="IR8357" s="425"/>
      <c r="IS8357" s="425"/>
      <c r="IT8357" s="425"/>
      <c r="IU8357" s="425"/>
      <c r="IV8357" s="425"/>
    </row>
    <row r="8358" s="428" customFormat="1" ht="27.6" customHeight="1" spans="2:256">
      <c r="B8358" s="465"/>
      <c r="GH8358" s="425"/>
      <c r="GI8358" s="425"/>
      <c r="GJ8358" s="425"/>
      <c r="GK8358" s="425"/>
      <c r="GL8358" s="425"/>
      <c r="GM8358" s="425"/>
      <c r="GN8358" s="425"/>
      <c r="GO8358" s="425"/>
      <c r="GP8358" s="425"/>
      <c r="GQ8358" s="425"/>
      <c r="GR8358" s="425"/>
      <c r="GS8358" s="425"/>
      <c r="GT8358" s="425"/>
      <c r="GU8358" s="425"/>
      <c r="GV8358" s="425"/>
      <c r="GW8358" s="425"/>
      <c r="GX8358" s="425"/>
      <c r="GY8358" s="425"/>
      <c r="GZ8358" s="425"/>
      <c r="HA8358" s="425"/>
      <c r="HB8358" s="425"/>
      <c r="HC8358" s="425"/>
      <c r="HD8358" s="425"/>
      <c r="HE8358" s="425"/>
      <c r="HF8358" s="425"/>
      <c r="HG8358" s="425"/>
      <c r="HH8358" s="425"/>
      <c r="HI8358" s="425"/>
      <c r="HJ8358" s="425"/>
      <c r="HK8358" s="425"/>
      <c r="HL8358" s="425"/>
      <c r="HM8358" s="425"/>
      <c r="HN8358" s="425"/>
      <c r="HO8358" s="425"/>
      <c r="HP8358" s="425"/>
      <c r="HQ8358" s="425"/>
      <c r="HR8358" s="425"/>
      <c r="HS8358" s="425"/>
      <c r="HT8358" s="425"/>
      <c r="HU8358" s="425"/>
      <c r="HV8358" s="425"/>
      <c r="HW8358" s="425"/>
      <c r="HX8358" s="425"/>
      <c r="HY8358" s="425"/>
      <c r="HZ8358" s="425"/>
      <c r="IA8358" s="425"/>
      <c r="IB8358" s="425"/>
      <c r="IC8358" s="425"/>
      <c r="ID8358" s="425"/>
      <c r="IE8358" s="425"/>
      <c r="IF8358" s="425"/>
      <c r="IG8358" s="425"/>
      <c r="IH8358" s="425"/>
      <c r="II8358" s="425"/>
      <c r="IJ8358" s="425"/>
      <c r="IK8358" s="425"/>
      <c r="IL8358" s="425"/>
      <c r="IM8358" s="425"/>
      <c r="IN8358" s="425"/>
      <c r="IO8358" s="425"/>
      <c r="IP8358" s="425"/>
      <c r="IQ8358" s="425"/>
      <c r="IR8358" s="425"/>
      <c r="IS8358" s="425"/>
      <c r="IT8358" s="425"/>
      <c r="IU8358" s="425"/>
      <c r="IV8358" s="425"/>
    </row>
    <row r="8359" s="428" customFormat="1" ht="27.6" customHeight="1" spans="2:256">
      <c r="B8359" s="465"/>
      <c r="GH8359" s="425"/>
      <c r="GI8359" s="425"/>
      <c r="GJ8359" s="425"/>
      <c r="GK8359" s="425"/>
      <c r="GL8359" s="425"/>
      <c r="GM8359" s="425"/>
      <c r="GN8359" s="425"/>
      <c r="GO8359" s="425"/>
      <c r="GP8359" s="425"/>
      <c r="GQ8359" s="425"/>
      <c r="GR8359" s="425"/>
      <c r="GS8359" s="425"/>
      <c r="GT8359" s="425"/>
      <c r="GU8359" s="425"/>
      <c r="GV8359" s="425"/>
      <c r="GW8359" s="425"/>
      <c r="GX8359" s="425"/>
      <c r="GY8359" s="425"/>
      <c r="GZ8359" s="425"/>
      <c r="HA8359" s="425"/>
      <c r="HB8359" s="425"/>
      <c r="HC8359" s="425"/>
      <c r="HD8359" s="425"/>
      <c r="HE8359" s="425"/>
      <c r="HF8359" s="425"/>
      <c r="HG8359" s="425"/>
      <c r="HH8359" s="425"/>
      <c r="HI8359" s="425"/>
      <c r="HJ8359" s="425"/>
      <c r="HK8359" s="425"/>
      <c r="HL8359" s="425"/>
      <c r="HM8359" s="425"/>
      <c r="HN8359" s="425"/>
      <c r="HO8359" s="425"/>
      <c r="HP8359" s="425"/>
      <c r="HQ8359" s="425"/>
      <c r="HR8359" s="425"/>
      <c r="HS8359" s="425"/>
      <c r="HT8359" s="425"/>
      <c r="HU8359" s="425"/>
      <c r="HV8359" s="425"/>
      <c r="HW8359" s="425"/>
      <c r="HX8359" s="425"/>
      <c r="HY8359" s="425"/>
      <c r="HZ8359" s="425"/>
      <c r="IA8359" s="425"/>
      <c r="IB8359" s="425"/>
      <c r="IC8359" s="425"/>
      <c r="ID8359" s="425"/>
      <c r="IE8359" s="425"/>
      <c r="IF8359" s="425"/>
      <c r="IG8359" s="425"/>
      <c r="IH8359" s="425"/>
      <c r="II8359" s="425"/>
      <c r="IJ8359" s="425"/>
      <c r="IK8359" s="425"/>
      <c r="IL8359" s="425"/>
      <c r="IM8359" s="425"/>
      <c r="IN8359" s="425"/>
      <c r="IO8359" s="425"/>
      <c r="IP8359" s="425"/>
      <c r="IQ8359" s="425"/>
      <c r="IR8359" s="425"/>
      <c r="IS8359" s="425"/>
      <c r="IT8359" s="425"/>
      <c r="IU8359" s="425"/>
      <c r="IV8359" s="425"/>
    </row>
    <row r="8360" s="428" customFormat="1" ht="27.6" customHeight="1" spans="2:256">
      <c r="B8360" s="465"/>
      <c r="GH8360" s="425"/>
      <c r="GI8360" s="425"/>
      <c r="GJ8360" s="425"/>
      <c r="GK8360" s="425"/>
      <c r="GL8360" s="425"/>
      <c r="GM8360" s="425"/>
      <c r="GN8360" s="425"/>
      <c r="GO8360" s="425"/>
      <c r="GP8360" s="425"/>
      <c r="GQ8360" s="425"/>
      <c r="GR8360" s="425"/>
      <c r="GS8360" s="425"/>
      <c r="GT8360" s="425"/>
      <c r="GU8360" s="425"/>
      <c r="GV8360" s="425"/>
      <c r="GW8360" s="425"/>
      <c r="GX8360" s="425"/>
      <c r="GY8360" s="425"/>
      <c r="GZ8360" s="425"/>
      <c r="HA8360" s="425"/>
      <c r="HB8360" s="425"/>
      <c r="HC8360" s="425"/>
      <c r="HD8360" s="425"/>
      <c r="HE8360" s="425"/>
      <c r="HF8360" s="425"/>
      <c r="HG8360" s="425"/>
      <c r="HH8360" s="425"/>
      <c r="HI8360" s="425"/>
      <c r="HJ8360" s="425"/>
      <c r="HK8360" s="425"/>
      <c r="HL8360" s="425"/>
      <c r="HM8360" s="425"/>
      <c r="HN8360" s="425"/>
      <c r="HO8360" s="425"/>
      <c r="HP8360" s="425"/>
      <c r="HQ8360" s="425"/>
      <c r="HR8360" s="425"/>
      <c r="HS8360" s="425"/>
      <c r="HT8360" s="425"/>
      <c r="HU8360" s="425"/>
      <c r="HV8360" s="425"/>
      <c r="HW8360" s="425"/>
      <c r="HX8360" s="425"/>
      <c r="HY8360" s="425"/>
      <c r="HZ8360" s="425"/>
      <c r="IA8360" s="425"/>
      <c r="IB8360" s="425"/>
      <c r="IC8360" s="425"/>
      <c r="ID8360" s="425"/>
      <c r="IE8360" s="425"/>
      <c r="IF8360" s="425"/>
      <c r="IG8360" s="425"/>
      <c r="IH8360" s="425"/>
      <c r="II8360" s="425"/>
      <c r="IJ8360" s="425"/>
      <c r="IK8360" s="425"/>
      <c r="IL8360" s="425"/>
      <c r="IM8360" s="425"/>
      <c r="IN8360" s="425"/>
      <c r="IO8360" s="425"/>
      <c r="IP8360" s="425"/>
      <c r="IQ8360" s="425"/>
      <c r="IR8360" s="425"/>
      <c r="IS8360" s="425"/>
      <c r="IT8360" s="425"/>
      <c r="IU8360" s="425"/>
      <c r="IV8360" s="425"/>
    </row>
    <row r="8361" s="428" customFormat="1" ht="27.6" customHeight="1" spans="2:256">
      <c r="B8361" s="465"/>
      <c r="GH8361" s="425"/>
      <c r="GI8361" s="425"/>
      <c r="GJ8361" s="425"/>
      <c r="GK8361" s="425"/>
      <c r="GL8361" s="425"/>
      <c r="GM8361" s="425"/>
      <c r="GN8361" s="425"/>
      <c r="GO8361" s="425"/>
      <c r="GP8361" s="425"/>
      <c r="GQ8361" s="425"/>
      <c r="GR8361" s="425"/>
      <c r="GS8361" s="425"/>
      <c r="GT8361" s="425"/>
      <c r="GU8361" s="425"/>
      <c r="GV8361" s="425"/>
      <c r="GW8361" s="425"/>
      <c r="GX8361" s="425"/>
      <c r="GY8361" s="425"/>
      <c r="GZ8361" s="425"/>
      <c r="HA8361" s="425"/>
      <c r="HB8361" s="425"/>
      <c r="HC8361" s="425"/>
      <c r="HD8361" s="425"/>
      <c r="HE8361" s="425"/>
      <c r="HF8361" s="425"/>
      <c r="HG8361" s="425"/>
      <c r="HH8361" s="425"/>
      <c r="HI8361" s="425"/>
      <c r="HJ8361" s="425"/>
      <c r="HK8361" s="425"/>
      <c r="HL8361" s="425"/>
      <c r="HM8361" s="425"/>
      <c r="HN8361" s="425"/>
      <c r="HO8361" s="425"/>
      <c r="HP8361" s="425"/>
      <c r="HQ8361" s="425"/>
      <c r="HR8361" s="425"/>
      <c r="HS8361" s="425"/>
      <c r="HT8361" s="425"/>
      <c r="HU8361" s="425"/>
      <c r="HV8361" s="425"/>
      <c r="HW8361" s="425"/>
      <c r="HX8361" s="425"/>
      <c r="HY8361" s="425"/>
      <c r="HZ8361" s="425"/>
      <c r="IA8361" s="425"/>
      <c r="IB8361" s="425"/>
      <c r="IC8361" s="425"/>
      <c r="ID8361" s="425"/>
      <c r="IE8361" s="425"/>
      <c r="IF8361" s="425"/>
      <c r="IG8361" s="425"/>
      <c r="IH8361" s="425"/>
      <c r="II8361" s="425"/>
      <c r="IJ8361" s="425"/>
      <c r="IK8361" s="425"/>
      <c r="IL8361" s="425"/>
      <c r="IM8361" s="425"/>
      <c r="IN8361" s="425"/>
      <c r="IO8361" s="425"/>
      <c r="IP8361" s="425"/>
      <c r="IQ8361" s="425"/>
      <c r="IR8361" s="425"/>
      <c r="IS8361" s="425"/>
      <c r="IT8361" s="425"/>
      <c r="IU8361" s="425"/>
      <c r="IV8361" s="425"/>
    </row>
    <row r="8362" s="428" customFormat="1" ht="27.6" customHeight="1" spans="2:256">
      <c r="B8362" s="465"/>
      <c r="GH8362" s="425"/>
      <c r="GI8362" s="425"/>
      <c r="GJ8362" s="425"/>
      <c r="GK8362" s="425"/>
      <c r="GL8362" s="425"/>
      <c r="GM8362" s="425"/>
      <c r="GN8362" s="425"/>
      <c r="GO8362" s="425"/>
      <c r="GP8362" s="425"/>
      <c r="GQ8362" s="425"/>
      <c r="GR8362" s="425"/>
      <c r="GS8362" s="425"/>
      <c r="GT8362" s="425"/>
      <c r="GU8362" s="425"/>
      <c r="GV8362" s="425"/>
      <c r="GW8362" s="425"/>
      <c r="GX8362" s="425"/>
      <c r="GY8362" s="425"/>
      <c r="GZ8362" s="425"/>
      <c r="HA8362" s="425"/>
      <c r="HB8362" s="425"/>
      <c r="HC8362" s="425"/>
      <c r="HD8362" s="425"/>
      <c r="HE8362" s="425"/>
      <c r="HF8362" s="425"/>
      <c r="HG8362" s="425"/>
      <c r="HH8362" s="425"/>
      <c r="HI8362" s="425"/>
      <c r="HJ8362" s="425"/>
      <c r="HK8362" s="425"/>
      <c r="HL8362" s="425"/>
      <c r="HM8362" s="425"/>
      <c r="HN8362" s="425"/>
      <c r="HO8362" s="425"/>
      <c r="HP8362" s="425"/>
      <c r="HQ8362" s="425"/>
      <c r="HR8362" s="425"/>
      <c r="HS8362" s="425"/>
      <c r="HT8362" s="425"/>
      <c r="HU8362" s="425"/>
      <c r="HV8362" s="425"/>
      <c r="HW8362" s="425"/>
      <c r="HX8362" s="425"/>
      <c r="HY8362" s="425"/>
      <c r="HZ8362" s="425"/>
      <c r="IA8362" s="425"/>
      <c r="IB8362" s="425"/>
      <c r="IC8362" s="425"/>
      <c r="ID8362" s="425"/>
      <c r="IE8362" s="425"/>
      <c r="IF8362" s="425"/>
      <c r="IG8362" s="425"/>
      <c r="IH8362" s="425"/>
      <c r="II8362" s="425"/>
      <c r="IJ8362" s="425"/>
      <c r="IK8362" s="425"/>
      <c r="IL8362" s="425"/>
      <c r="IM8362" s="425"/>
      <c r="IN8362" s="425"/>
      <c r="IO8362" s="425"/>
      <c r="IP8362" s="425"/>
      <c r="IQ8362" s="425"/>
      <c r="IR8362" s="425"/>
      <c r="IS8362" s="425"/>
      <c r="IT8362" s="425"/>
      <c r="IU8362" s="425"/>
      <c r="IV8362" s="425"/>
    </row>
    <row r="8363" s="428" customFormat="1" ht="27.6" customHeight="1" spans="2:256">
      <c r="B8363" s="465"/>
      <c r="GH8363" s="425"/>
      <c r="GI8363" s="425"/>
      <c r="GJ8363" s="425"/>
      <c r="GK8363" s="425"/>
      <c r="GL8363" s="425"/>
      <c r="GM8363" s="425"/>
      <c r="GN8363" s="425"/>
      <c r="GO8363" s="425"/>
      <c r="GP8363" s="425"/>
      <c r="GQ8363" s="425"/>
      <c r="GR8363" s="425"/>
      <c r="GS8363" s="425"/>
      <c r="GT8363" s="425"/>
      <c r="GU8363" s="425"/>
      <c r="GV8363" s="425"/>
      <c r="GW8363" s="425"/>
      <c r="GX8363" s="425"/>
      <c r="GY8363" s="425"/>
      <c r="GZ8363" s="425"/>
      <c r="HA8363" s="425"/>
      <c r="HB8363" s="425"/>
      <c r="HC8363" s="425"/>
      <c r="HD8363" s="425"/>
      <c r="HE8363" s="425"/>
      <c r="HF8363" s="425"/>
      <c r="HG8363" s="425"/>
      <c r="HH8363" s="425"/>
      <c r="HI8363" s="425"/>
      <c r="HJ8363" s="425"/>
      <c r="HK8363" s="425"/>
      <c r="HL8363" s="425"/>
      <c r="HM8363" s="425"/>
      <c r="HN8363" s="425"/>
      <c r="HO8363" s="425"/>
      <c r="HP8363" s="425"/>
      <c r="HQ8363" s="425"/>
      <c r="HR8363" s="425"/>
      <c r="HS8363" s="425"/>
      <c r="HT8363" s="425"/>
      <c r="HU8363" s="425"/>
      <c r="HV8363" s="425"/>
      <c r="HW8363" s="425"/>
      <c r="HX8363" s="425"/>
      <c r="HY8363" s="425"/>
      <c r="HZ8363" s="425"/>
      <c r="IA8363" s="425"/>
      <c r="IB8363" s="425"/>
      <c r="IC8363" s="425"/>
      <c r="ID8363" s="425"/>
      <c r="IE8363" s="425"/>
      <c r="IF8363" s="425"/>
      <c r="IG8363" s="425"/>
      <c r="IH8363" s="425"/>
      <c r="II8363" s="425"/>
      <c r="IJ8363" s="425"/>
      <c r="IK8363" s="425"/>
      <c r="IL8363" s="425"/>
      <c r="IM8363" s="425"/>
      <c r="IN8363" s="425"/>
      <c r="IO8363" s="425"/>
      <c r="IP8363" s="425"/>
      <c r="IQ8363" s="425"/>
      <c r="IR8363" s="425"/>
      <c r="IS8363" s="425"/>
      <c r="IT8363" s="425"/>
      <c r="IU8363" s="425"/>
      <c r="IV8363" s="425"/>
    </row>
    <row r="8364" s="428" customFormat="1" ht="27.6" customHeight="1" spans="2:256">
      <c r="B8364" s="465"/>
      <c r="GH8364" s="425"/>
      <c r="GI8364" s="425"/>
      <c r="GJ8364" s="425"/>
      <c r="GK8364" s="425"/>
      <c r="GL8364" s="425"/>
      <c r="GM8364" s="425"/>
      <c r="GN8364" s="425"/>
      <c r="GO8364" s="425"/>
      <c r="GP8364" s="425"/>
      <c r="GQ8364" s="425"/>
      <c r="GR8364" s="425"/>
      <c r="GS8364" s="425"/>
      <c r="GT8364" s="425"/>
      <c r="GU8364" s="425"/>
      <c r="GV8364" s="425"/>
      <c r="GW8364" s="425"/>
      <c r="GX8364" s="425"/>
      <c r="GY8364" s="425"/>
      <c r="GZ8364" s="425"/>
      <c r="HA8364" s="425"/>
      <c r="HB8364" s="425"/>
      <c r="HC8364" s="425"/>
      <c r="HD8364" s="425"/>
      <c r="HE8364" s="425"/>
      <c r="HF8364" s="425"/>
      <c r="HG8364" s="425"/>
      <c r="HH8364" s="425"/>
      <c r="HI8364" s="425"/>
      <c r="HJ8364" s="425"/>
      <c r="HK8364" s="425"/>
      <c r="HL8364" s="425"/>
      <c r="HM8364" s="425"/>
      <c r="HN8364" s="425"/>
      <c r="HO8364" s="425"/>
      <c r="HP8364" s="425"/>
      <c r="HQ8364" s="425"/>
      <c r="HR8364" s="425"/>
      <c r="HS8364" s="425"/>
      <c r="HT8364" s="425"/>
      <c r="HU8364" s="425"/>
      <c r="HV8364" s="425"/>
      <c r="HW8364" s="425"/>
      <c r="HX8364" s="425"/>
      <c r="HY8364" s="425"/>
      <c r="HZ8364" s="425"/>
      <c r="IA8364" s="425"/>
      <c r="IB8364" s="425"/>
      <c r="IC8364" s="425"/>
      <c r="ID8364" s="425"/>
      <c r="IE8364" s="425"/>
      <c r="IF8364" s="425"/>
      <c r="IG8364" s="425"/>
      <c r="IH8364" s="425"/>
      <c r="II8364" s="425"/>
      <c r="IJ8364" s="425"/>
      <c r="IK8364" s="425"/>
      <c r="IL8364" s="425"/>
      <c r="IM8364" s="425"/>
      <c r="IN8364" s="425"/>
      <c r="IO8364" s="425"/>
      <c r="IP8364" s="425"/>
      <c r="IQ8364" s="425"/>
      <c r="IR8364" s="425"/>
      <c r="IS8364" s="425"/>
      <c r="IT8364" s="425"/>
      <c r="IU8364" s="425"/>
      <c r="IV8364" s="425"/>
    </row>
    <row r="8365" s="428" customFormat="1" ht="27.6" customHeight="1" spans="2:256">
      <c r="B8365" s="465"/>
      <c r="GH8365" s="425"/>
      <c r="GI8365" s="425"/>
      <c r="GJ8365" s="425"/>
      <c r="GK8365" s="425"/>
      <c r="GL8365" s="425"/>
      <c r="GM8365" s="425"/>
      <c r="GN8365" s="425"/>
      <c r="GO8365" s="425"/>
      <c r="GP8365" s="425"/>
      <c r="GQ8365" s="425"/>
      <c r="GR8365" s="425"/>
      <c r="GS8365" s="425"/>
      <c r="GT8365" s="425"/>
      <c r="GU8365" s="425"/>
      <c r="GV8365" s="425"/>
      <c r="GW8365" s="425"/>
      <c r="GX8365" s="425"/>
      <c r="GY8365" s="425"/>
      <c r="GZ8365" s="425"/>
      <c r="HA8365" s="425"/>
      <c r="HB8365" s="425"/>
      <c r="HC8365" s="425"/>
      <c r="HD8365" s="425"/>
      <c r="HE8365" s="425"/>
      <c r="HF8365" s="425"/>
      <c r="HG8365" s="425"/>
      <c r="HH8365" s="425"/>
      <c r="HI8365" s="425"/>
      <c r="HJ8365" s="425"/>
      <c r="HK8365" s="425"/>
      <c r="HL8365" s="425"/>
      <c r="HM8365" s="425"/>
      <c r="HN8365" s="425"/>
      <c r="HO8365" s="425"/>
      <c r="HP8365" s="425"/>
      <c r="HQ8365" s="425"/>
      <c r="HR8365" s="425"/>
      <c r="HS8365" s="425"/>
      <c r="HT8365" s="425"/>
      <c r="HU8365" s="425"/>
      <c r="HV8365" s="425"/>
      <c r="HW8365" s="425"/>
      <c r="HX8365" s="425"/>
      <c r="HY8365" s="425"/>
      <c r="HZ8365" s="425"/>
      <c r="IA8365" s="425"/>
      <c r="IB8365" s="425"/>
      <c r="IC8365" s="425"/>
      <c r="ID8365" s="425"/>
      <c r="IE8365" s="425"/>
      <c r="IF8365" s="425"/>
      <c r="IG8365" s="425"/>
      <c r="IH8365" s="425"/>
      <c r="II8365" s="425"/>
      <c r="IJ8365" s="425"/>
      <c r="IK8365" s="425"/>
      <c r="IL8365" s="425"/>
      <c r="IM8365" s="425"/>
      <c r="IN8365" s="425"/>
      <c r="IO8365" s="425"/>
      <c r="IP8365" s="425"/>
      <c r="IQ8365" s="425"/>
      <c r="IR8365" s="425"/>
      <c r="IS8365" s="425"/>
      <c r="IT8365" s="425"/>
      <c r="IU8365" s="425"/>
      <c r="IV8365" s="425"/>
    </row>
    <row r="8366" s="428" customFormat="1" ht="27.6" customHeight="1" spans="2:256">
      <c r="B8366" s="465"/>
      <c r="GH8366" s="425"/>
      <c r="GI8366" s="425"/>
      <c r="GJ8366" s="425"/>
      <c r="GK8366" s="425"/>
      <c r="GL8366" s="425"/>
      <c r="GM8366" s="425"/>
      <c r="GN8366" s="425"/>
      <c r="GO8366" s="425"/>
      <c r="GP8366" s="425"/>
      <c r="GQ8366" s="425"/>
      <c r="GR8366" s="425"/>
      <c r="GS8366" s="425"/>
      <c r="GT8366" s="425"/>
      <c r="GU8366" s="425"/>
      <c r="GV8366" s="425"/>
      <c r="GW8366" s="425"/>
      <c r="GX8366" s="425"/>
      <c r="GY8366" s="425"/>
      <c r="GZ8366" s="425"/>
      <c r="HA8366" s="425"/>
      <c r="HB8366" s="425"/>
      <c r="HC8366" s="425"/>
      <c r="HD8366" s="425"/>
      <c r="HE8366" s="425"/>
      <c r="HF8366" s="425"/>
      <c r="HG8366" s="425"/>
      <c r="HH8366" s="425"/>
      <c r="HI8366" s="425"/>
      <c r="HJ8366" s="425"/>
      <c r="HK8366" s="425"/>
      <c r="HL8366" s="425"/>
      <c r="HM8366" s="425"/>
      <c r="HN8366" s="425"/>
      <c r="HO8366" s="425"/>
      <c r="HP8366" s="425"/>
      <c r="HQ8366" s="425"/>
      <c r="HR8366" s="425"/>
      <c r="HS8366" s="425"/>
      <c r="HT8366" s="425"/>
      <c r="HU8366" s="425"/>
      <c r="HV8366" s="425"/>
      <c r="HW8366" s="425"/>
      <c r="HX8366" s="425"/>
      <c r="HY8366" s="425"/>
      <c r="HZ8366" s="425"/>
      <c r="IA8366" s="425"/>
      <c r="IB8366" s="425"/>
      <c r="IC8366" s="425"/>
      <c r="ID8366" s="425"/>
      <c r="IE8366" s="425"/>
      <c r="IF8366" s="425"/>
      <c r="IG8366" s="425"/>
      <c r="IH8366" s="425"/>
      <c r="II8366" s="425"/>
      <c r="IJ8366" s="425"/>
      <c r="IK8366" s="425"/>
      <c r="IL8366" s="425"/>
      <c r="IM8366" s="425"/>
      <c r="IN8366" s="425"/>
      <c r="IO8366" s="425"/>
      <c r="IP8366" s="425"/>
      <c r="IQ8366" s="425"/>
      <c r="IR8366" s="425"/>
      <c r="IS8366" s="425"/>
      <c r="IT8366" s="425"/>
      <c r="IU8366" s="425"/>
      <c r="IV8366" s="425"/>
    </row>
    <row r="8367" s="428" customFormat="1" ht="27.6" customHeight="1" spans="2:256">
      <c r="B8367" s="465"/>
      <c r="GH8367" s="425"/>
      <c r="GI8367" s="425"/>
      <c r="GJ8367" s="425"/>
      <c r="GK8367" s="425"/>
      <c r="GL8367" s="425"/>
      <c r="GM8367" s="425"/>
      <c r="GN8367" s="425"/>
      <c r="GO8367" s="425"/>
      <c r="GP8367" s="425"/>
      <c r="GQ8367" s="425"/>
      <c r="GR8367" s="425"/>
      <c r="GS8367" s="425"/>
      <c r="GT8367" s="425"/>
      <c r="GU8367" s="425"/>
      <c r="GV8367" s="425"/>
      <c r="GW8367" s="425"/>
      <c r="GX8367" s="425"/>
      <c r="GY8367" s="425"/>
      <c r="GZ8367" s="425"/>
      <c r="HA8367" s="425"/>
      <c r="HB8367" s="425"/>
      <c r="HC8367" s="425"/>
      <c r="HD8367" s="425"/>
      <c r="HE8367" s="425"/>
      <c r="HF8367" s="425"/>
      <c r="HG8367" s="425"/>
      <c r="HH8367" s="425"/>
      <c r="HI8367" s="425"/>
      <c r="HJ8367" s="425"/>
      <c r="HK8367" s="425"/>
      <c r="HL8367" s="425"/>
      <c r="HM8367" s="425"/>
      <c r="HN8367" s="425"/>
      <c r="HO8367" s="425"/>
      <c r="HP8367" s="425"/>
      <c r="HQ8367" s="425"/>
      <c r="HR8367" s="425"/>
      <c r="HS8367" s="425"/>
      <c r="HT8367" s="425"/>
      <c r="HU8367" s="425"/>
      <c r="HV8367" s="425"/>
      <c r="HW8367" s="425"/>
      <c r="HX8367" s="425"/>
      <c r="HY8367" s="425"/>
      <c r="HZ8367" s="425"/>
      <c r="IA8367" s="425"/>
      <c r="IB8367" s="425"/>
      <c r="IC8367" s="425"/>
      <c r="ID8367" s="425"/>
      <c r="IE8367" s="425"/>
      <c r="IF8367" s="425"/>
      <c r="IG8367" s="425"/>
      <c r="IH8367" s="425"/>
      <c r="II8367" s="425"/>
      <c r="IJ8367" s="425"/>
      <c r="IK8367" s="425"/>
      <c r="IL8367" s="425"/>
      <c r="IM8367" s="425"/>
      <c r="IN8367" s="425"/>
      <c r="IO8367" s="425"/>
      <c r="IP8367" s="425"/>
      <c r="IQ8367" s="425"/>
      <c r="IR8367" s="425"/>
      <c r="IS8367" s="425"/>
      <c r="IT8367" s="425"/>
      <c r="IU8367" s="425"/>
      <c r="IV8367" s="425"/>
    </row>
    <row r="8368" s="428" customFormat="1" ht="27.6" customHeight="1" spans="2:256">
      <c r="B8368" s="465"/>
      <c r="GH8368" s="425"/>
      <c r="GI8368" s="425"/>
      <c r="GJ8368" s="425"/>
      <c r="GK8368" s="425"/>
      <c r="GL8368" s="425"/>
      <c r="GM8368" s="425"/>
      <c r="GN8368" s="425"/>
      <c r="GO8368" s="425"/>
      <c r="GP8368" s="425"/>
      <c r="GQ8368" s="425"/>
      <c r="GR8368" s="425"/>
      <c r="GS8368" s="425"/>
      <c r="GT8368" s="425"/>
      <c r="GU8368" s="425"/>
      <c r="GV8368" s="425"/>
      <c r="GW8368" s="425"/>
      <c r="GX8368" s="425"/>
      <c r="GY8368" s="425"/>
      <c r="GZ8368" s="425"/>
      <c r="HA8368" s="425"/>
      <c r="HB8368" s="425"/>
      <c r="HC8368" s="425"/>
      <c r="HD8368" s="425"/>
      <c r="HE8368" s="425"/>
      <c r="HF8368" s="425"/>
      <c r="HG8368" s="425"/>
      <c r="HH8368" s="425"/>
      <c r="HI8368" s="425"/>
      <c r="HJ8368" s="425"/>
      <c r="HK8368" s="425"/>
      <c r="HL8368" s="425"/>
      <c r="HM8368" s="425"/>
      <c r="HN8368" s="425"/>
      <c r="HO8368" s="425"/>
      <c r="HP8368" s="425"/>
      <c r="HQ8368" s="425"/>
      <c r="HR8368" s="425"/>
      <c r="HS8368" s="425"/>
      <c r="HT8368" s="425"/>
      <c r="HU8368" s="425"/>
      <c r="HV8368" s="425"/>
      <c r="HW8368" s="425"/>
      <c r="HX8368" s="425"/>
      <c r="HY8368" s="425"/>
      <c r="HZ8368" s="425"/>
      <c r="IA8368" s="425"/>
      <c r="IB8368" s="425"/>
      <c r="IC8368" s="425"/>
      <c r="ID8368" s="425"/>
      <c r="IE8368" s="425"/>
      <c r="IF8368" s="425"/>
      <c r="IG8368" s="425"/>
      <c r="IH8368" s="425"/>
      <c r="II8368" s="425"/>
      <c r="IJ8368" s="425"/>
      <c r="IK8368" s="425"/>
      <c r="IL8368" s="425"/>
      <c r="IM8368" s="425"/>
      <c r="IN8368" s="425"/>
      <c r="IO8368" s="425"/>
      <c r="IP8368" s="425"/>
      <c r="IQ8368" s="425"/>
      <c r="IR8368" s="425"/>
      <c r="IS8368" s="425"/>
      <c r="IT8368" s="425"/>
      <c r="IU8368" s="425"/>
      <c r="IV8368" s="425"/>
    </row>
    <row r="8369" s="428" customFormat="1" ht="27.6" customHeight="1" spans="2:256">
      <c r="B8369" s="465"/>
      <c r="GH8369" s="425"/>
      <c r="GI8369" s="425"/>
      <c r="GJ8369" s="425"/>
      <c r="GK8369" s="425"/>
      <c r="GL8369" s="425"/>
      <c r="GM8369" s="425"/>
      <c r="GN8369" s="425"/>
      <c r="GO8369" s="425"/>
      <c r="GP8369" s="425"/>
      <c r="GQ8369" s="425"/>
      <c r="GR8369" s="425"/>
      <c r="GS8369" s="425"/>
      <c r="GT8369" s="425"/>
      <c r="GU8369" s="425"/>
      <c r="GV8369" s="425"/>
      <c r="GW8369" s="425"/>
      <c r="GX8369" s="425"/>
      <c r="GY8369" s="425"/>
      <c r="GZ8369" s="425"/>
      <c r="HA8369" s="425"/>
      <c r="HB8369" s="425"/>
      <c r="HC8369" s="425"/>
      <c r="HD8369" s="425"/>
      <c r="HE8369" s="425"/>
      <c r="HF8369" s="425"/>
      <c r="HG8369" s="425"/>
      <c r="HH8369" s="425"/>
      <c r="HI8369" s="425"/>
      <c r="HJ8369" s="425"/>
      <c r="HK8369" s="425"/>
      <c r="HL8369" s="425"/>
      <c r="HM8369" s="425"/>
      <c r="HN8369" s="425"/>
      <c r="HO8369" s="425"/>
      <c r="HP8369" s="425"/>
      <c r="HQ8369" s="425"/>
      <c r="HR8369" s="425"/>
      <c r="HS8369" s="425"/>
      <c r="HT8369" s="425"/>
      <c r="HU8369" s="425"/>
      <c r="HV8369" s="425"/>
      <c r="HW8369" s="425"/>
      <c r="HX8369" s="425"/>
      <c r="HY8369" s="425"/>
      <c r="HZ8369" s="425"/>
      <c r="IA8369" s="425"/>
      <c r="IB8369" s="425"/>
      <c r="IC8369" s="425"/>
      <c r="ID8369" s="425"/>
      <c r="IE8369" s="425"/>
      <c r="IF8369" s="425"/>
      <c r="IG8369" s="425"/>
      <c r="IH8369" s="425"/>
      <c r="II8369" s="425"/>
      <c r="IJ8369" s="425"/>
      <c r="IK8369" s="425"/>
      <c r="IL8369" s="425"/>
      <c r="IM8369" s="425"/>
      <c r="IN8369" s="425"/>
      <c r="IO8369" s="425"/>
      <c r="IP8369" s="425"/>
      <c r="IQ8369" s="425"/>
      <c r="IR8369" s="425"/>
      <c r="IS8369" s="425"/>
      <c r="IT8369" s="425"/>
      <c r="IU8369" s="425"/>
      <c r="IV8369" s="425"/>
    </row>
    <row r="8370" s="428" customFormat="1" ht="27.6" customHeight="1" spans="2:256">
      <c r="B8370" s="465"/>
      <c r="GH8370" s="425"/>
      <c r="GI8370" s="425"/>
      <c r="GJ8370" s="425"/>
      <c r="GK8370" s="425"/>
      <c r="GL8370" s="425"/>
      <c r="GM8370" s="425"/>
      <c r="GN8370" s="425"/>
      <c r="GO8370" s="425"/>
      <c r="GP8370" s="425"/>
      <c r="GQ8370" s="425"/>
      <c r="GR8370" s="425"/>
      <c r="GS8370" s="425"/>
      <c r="GT8370" s="425"/>
      <c r="GU8370" s="425"/>
      <c r="GV8370" s="425"/>
      <c r="GW8370" s="425"/>
      <c r="GX8370" s="425"/>
      <c r="GY8370" s="425"/>
      <c r="GZ8370" s="425"/>
      <c r="HA8370" s="425"/>
      <c r="HB8370" s="425"/>
      <c r="HC8370" s="425"/>
      <c r="HD8370" s="425"/>
      <c r="HE8370" s="425"/>
      <c r="HF8370" s="425"/>
      <c r="HG8370" s="425"/>
      <c r="HH8370" s="425"/>
      <c r="HI8370" s="425"/>
      <c r="HJ8370" s="425"/>
      <c r="HK8370" s="425"/>
      <c r="HL8370" s="425"/>
      <c r="HM8370" s="425"/>
      <c r="HN8370" s="425"/>
      <c r="HO8370" s="425"/>
      <c r="HP8370" s="425"/>
      <c r="HQ8370" s="425"/>
      <c r="HR8370" s="425"/>
      <c r="HS8370" s="425"/>
      <c r="HT8370" s="425"/>
      <c r="HU8370" s="425"/>
      <c r="HV8370" s="425"/>
      <c r="HW8370" s="425"/>
      <c r="HX8370" s="425"/>
      <c r="HY8370" s="425"/>
      <c r="HZ8370" s="425"/>
      <c r="IA8370" s="425"/>
      <c r="IB8370" s="425"/>
      <c r="IC8370" s="425"/>
      <c r="ID8370" s="425"/>
      <c r="IE8370" s="425"/>
      <c r="IF8370" s="425"/>
      <c r="IG8370" s="425"/>
      <c r="IH8370" s="425"/>
      <c r="II8370" s="425"/>
      <c r="IJ8370" s="425"/>
      <c r="IK8370" s="425"/>
      <c r="IL8370" s="425"/>
      <c r="IM8370" s="425"/>
      <c r="IN8370" s="425"/>
      <c r="IO8370" s="425"/>
      <c r="IP8370" s="425"/>
      <c r="IQ8370" s="425"/>
      <c r="IR8370" s="425"/>
      <c r="IS8370" s="425"/>
      <c r="IT8370" s="425"/>
      <c r="IU8370" s="425"/>
      <c r="IV8370" s="425"/>
    </row>
    <row r="8371" s="428" customFormat="1" ht="27.6" customHeight="1" spans="2:256">
      <c r="B8371" s="465"/>
      <c r="GH8371" s="425"/>
      <c r="GI8371" s="425"/>
      <c r="GJ8371" s="425"/>
      <c r="GK8371" s="425"/>
      <c r="GL8371" s="425"/>
      <c r="GM8371" s="425"/>
      <c r="GN8371" s="425"/>
      <c r="GO8371" s="425"/>
      <c r="GP8371" s="425"/>
      <c r="GQ8371" s="425"/>
      <c r="GR8371" s="425"/>
      <c r="GS8371" s="425"/>
      <c r="GT8371" s="425"/>
      <c r="GU8371" s="425"/>
      <c r="GV8371" s="425"/>
      <c r="GW8371" s="425"/>
      <c r="GX8371" s="425"/>
      <c r="GY8371" s="425"/>
      <c r="GZ8371" s="425"/>
      <c r="HA8371" s="425"/>
      <c r="HB8371" s="425"/>
      <c r="HC8371" s="425"/>
      <c r="HD8371" s="425"/>
      <c r="HE8371" s="425"/>
      <c r="HF8371" s="425"/>
      <c r="HG8371" s="425"/>
      <c r="HH8371" s="425"/>
      <c r="HI8371" s="425"/>
      <c r="HJ8371" s="425"/>
      <c r="HK8371" s="425"/>
      <c r="HL8371" s="425"/>
      <c r="HM8371" s="425"/>
      <c r="HN8371" s="425"/>
      <c r="HO8371" s="425"/>
      <c r="HP8371" s="425"/>
      <c r="HQ8371" s="425"/>
      <c r="HR8371" s="425"/>
      <c r="HS8371" s="425"/>
      <c r="HT8371" s="425"/>
      <c r="HU8371" s="425"/>
      <c r="HV8371" s="425"/>
      <c r="HW8371" s="425"/>
      <c r="HX8371" s="425"/>
      <c r="HY8371" s="425"/>
      <c r="HZ8371" s="425"/>
      <c r="IA8371" s="425"/>
      <c r="IB8371" s="425"/>
      <c r="IC8371" s="425"/>
      <c r="ID8371" s="425"/>
      <c r="IE8371" s="425"/>
      <c r="IF8371" s="425"/>
      <c r="IG8371" s="425"/>
      <c r="IH8371" s="425"/>
      <c r="II8371" s="425"/>
      <c r="IJ8371" s="425"/>
      <c r="IK8371" s="425"/>
      <c r="IL8371" s="425"/>
      <c r="IM8371" s="425"/>
      <c r="IN8371" s="425"/>
      <c r="IO8371" s="425"/>
      <c r="IP8371" s="425"/>
      <c r="IQ8371" s="425"/>
      <c r="IR8371" s="425"/>
      <c r="IS8371" s="425"/>
      <c r="IT8371" s="425"/>
      <c r="IU8371" s="425"/>
      <c r="IV8371" s="425"/>
    </row>
    <row r="8372" s="428" customFormat="1" ht="27.6" customHeight="1" spans="2:256">
      <c r="B8372" s="465"/>
      <c r="GH8372" s="425"/>
      <c r="GI8372" s="425"/>
      <c r="GJ8372" s="425"/>
      <c r="GK8372" s="425"/>
      <c r="GL8372" s="425"/>
      <c r="GM8372" s="425"/>
      <c r="GN8372" s="425"/>
      <c r="GO8372" s="425"/>
      <c r="GP8372" s="425"/>
      <c r="GQ8372" s="425"/>
      <c r="GR8372" s="425"/>
      <c r="GS8372" s="425"/>
      <c r="GT8372" s="425"/>
      <c r="GU8372" s="425"/>
      <c r="GV8372" s="425"/>
      <c r="GW8372" s="425"/>
      <c r="GX8372" s="425"/>
      <c r="GY8372" s="425"/>
      <c r="GZ8372" s="425"/>
      <c r="HA8372" s="425"/>
      <c r="HB8372" s="425"/>
      <c r="HC8372" s="425"/>
      <c r="HD8372" s="425"/>
      <c r="HE8372" s="425"/>
      <c r="HF8372" s="425"/>
      <c r="HG8372" s="425"/>
      <c r="HH8372" s="425"/>
      <c r="HI8372" s="425"/>
      <c r="HJ8372" s="425"/>
      <c r="HK8372" s="425"/>
      <c r="HL8372" s="425"/>
      <c r="HM8372" s="425"/>
      <c r="HN8372" s="425"/>
      <c r="HO8372" s="425"/>
      <c r="HP8372" s="425"/>
      <c r="HQ8372" s="425"/>
      <c r="HR8372" s="425"/>
      <c r="HS8372" s="425"/>
      <c r="HT8372" s="425"/>
      <c r="HU8372" s="425"/>
      <c r="HV8372" s="425"/>
      <c r="HW8372" s="425"/>
      <c r="HX8372" s="425"/>
      <c r="HY8372" s="425"/>
      <c r="HZ8372" s="425"/>
      <c r="IA8372" s="425"/>
      <c r="IB8372" s="425"/>
      <c r="IC8372" s="425"/>
      <c r="ID8372" s="425"/>
      <c r="IE8372" s="425"/>
      <c r="IF8372" s="425"/>
      <c r="IG8372" s="425"/>
      <c r="IH8372" s="425"/>
      <c r="II8372" s="425"/>
      <c r="IJ8372" s="425"/>
      <c r="IK8372" s="425"/>
      <c r="IL8372" s="425"/>
      <c r="IM8372" s="425"/>
      <c r="IN8372" s="425"/>
      <c r="IO8372" s="425"/>
      <c r="IP8372" s="425"/>
      <c r="IQ8372" s="425"/>
      <c r="IR8372" s="425"/>
      <c r="IS8372" s="425"/>
      <c r="IT8372" s="425"/>
      <c r="IU8372" s="425"/>
      <c r="IV8372" s="425"/>
    </row>
    <row r="8373" s="428" customFormat="1" ht="27.6" customHeight="1" spans="2:256">
      <c r="B8373" s="465"/>
      <c r="GH8373" s="425"/>
      <c r="GI8373" s="425"/>
      <c r="GJ8373" s="425"/>
      <c r="GK8373" s="425"/>
      <c r="GL8373" s="425"/>
      <c r="GM8373" s="425"/>
      <c r="GN8373" s="425"/>
      <c r="GO8373" s="425"/>
      <c r="GP8373" s="425"/>
      <c r="GQ8373" s="425"/>
      <c r="GR8373" s="425"/>
      <c r="GS8373" s="425"/>
      <c r="GT8373" s="425"/>
      <c r="GU8373" s="425"/>
      <c r="GV8373" s="425"/>
      <c r="GW8373" s="425"/>
      <c r="GX8373" s="425"/>
      <c r="GY8373" s="425"/>
      <c r="GZ8373" s="425"/>
      <c r="HA8373" s="425"/>
      <c r="HB8373" s="425"/>
      <c r="HC8373" s="425"/>
      <c r="HD8373" s="425"/>
      <c r="HE8373" s="425"/>
      <c r="HF8373" s="425"/>
      <c r="HG8373" s="425"/>
      <c r="HH8373" s="425"/>
      <c r="HI8373" s="425"/>
      <c r="HJ8373" s="425"/>
      <c r="HK8373" s="425"/>
      <c r="HL8373" s="425"/>
      <c r="HM8373" s="425"/>
      <c r="HN8373" s="425"/>
      <c r="HO8373" s="425"/>
      <c r="HP8373" s="425"/>
      <c r="HQ8373" s="425"/>
      <c r="HR8373" s="425"/>
      <c r="HS8373" s="425"/>
      <c r="HT8373" s="425"/>
      <c r="HU8373" s="425"/>
      <c r="HV8373" s="425"/>
      <c r="HW8373" s="425"/>
      <c r="HX8373" s="425"/>
      <c r="HY8373" s="425"/>
      <c r="HZ8373" s="425"/>
      <c r="IA8373" s="425"/>
      <c r="IB8373" s="425"/>
      <c r="IC8373" s="425"/>
      <c r="ID8373" s="425"/>
      <c r="IE8373" s="425"/>
      <c r="IF8373" s="425"/>
      <c r="IG8373" s="425"/>
      <c r="IH8373" s="425"/>
      <c r="II8373" s="425"/>
      <c r="IJ8373" s="425"/>
      <c r="IK8373" s="425"/>
      <c r="IL8373" s="425"/>
      <c r="IM8373" s="425"/>
      <c r="IN8373" s="425"/>
      <c r="IO8373" s="425"/>
      <c r="IP8373" s="425"/>
      <c r="IQ8373" s="425"/>
      <c r="IR8373" s="425"/>
      <c r="IS8373" s="425"/>
      <c r="IT8373" s="425"/>
      <c r="IU8373" s="425"/>
      <c r="IV8373" s="425"/>
    </row>
    <row r="8374" s="428" customFormat="1" ht="27.6" customHeight="1" spans="2:256">
      <c r="B8374" s="465"/>
      <c r="GH8374" s="425"/>
      <c r="GI8374" s="425"/>
      <c r="GJ8374" s="425"/>
      <c r="GK8374" s="425"/>
      <c r="GL8374" s="425"/>
      <c r="GM8374" s="425"/>
      <c r="GN8374" s="425"/>
      <c r="GO8374" s="425"/>
      <c r="GP8374" s="425"/>
      <c r="GQ8374" s="425"/>
      <c r="GR8374" s="425"/>
      <c r="GS8374" s="425"/>
      <c r="GT8374" s="425"/>
      <c r="GU8374" s="425"/>
      <c r="GV8374" s="425"/>
      <c r="GW8374" s="425"/>
      <c r="GX8374" s="425"/>
      <c r="GY8374" s="425"/>
      <c r="GZ8374" s="425"/>
      <c r="HA8374" s="425"/>
      <c r="HB8374" s="425"/>
      <c r="HC8374" s="425"/>
      <c r="HD8374" s="425"/>
      <c r="HE8374" s="425"/>
      <c r="HF8374" s="425"/>
      <c r="HG8374" s="425"/>
      <c r="HH8374" s="425"/>
      <c r="HI8374" s="425"/>
      <c r="HJ8374" s="425"/>
      <c r="HK8374" s="425"/>
      <c r="HL8374" s="425"/>
      <c r="HM8374" s="425"/>
      <c r="HN8374" s="425"/>
      <c r="HO8374" s="425"/>
      <c r="HP8374" s="425"/>
      <c r="HQ8374" s="425"/>
      <c r="HR8374" s="425"/>
      <c r="HS8374" s="425"/>
      <c r="HT8374" s="425"/>
      <c r="HU8374" s="425"/>
      <c r="HV8374" s="425"/>
      <c r="HW8374" s="425"/>
      <c r="HX8374" s="425"/>
      <c r="HY8374" s="425"/>
      <c r="HZ8374" s="425"/>
      <c r="IA8374" s="425"/>
      <c r="IB8374" s="425"/>
      <c r="IC8374" s="425"/>
      <c r="ID8374" s="425"/>
      <c r="IE8374" s="425"/>
      <c r="IF8374" s="425"/>
      <c r="IG8374" s="425"/>
      <c r="IH8374" s="425"/>
      <c r="II8374" s="425"/>
      <c r="IJ8374" s="425"/>
      <c r="IK8374" s="425"/>
      <c r="IL8374" s="425"/>
      <c r="IM8374" s="425"/>
      <c r="IN8374" s="425"/>
      <c r="IO8374" s="425"/>
      <c r="IP8374" s="425"/>
      <c r="IQ8374" s="425"/>
      <c r="IR8374" s="425"/>
      <c r="IS8374" s="425"/>
      <c r="IT8374" s="425"/>
      <c r="IU8374" s="425"/>
      <c r="IV8374" s="425"/>
    </row>
    <row r="8375" s="428" customFormat="1" ht="27.6" customHeight="1" spans="2:256">
      <c r="B8375" s="465"/>
      <c r="GH8375" s="425"/>
      <c r="GI8375" s="425"/>
      <c r="GJ8375" s="425"/>
      <c r="GK8375" s="425"/>
      <c r="GL8375" s="425"/>
      <c r="GM8375" s="425"/>
      <c r="GN8375" s="425"/>
      <c r="GO8375" s="425"/>
      <c r="GP8375" s="425"/>
      <c r="GQ8375" s="425"/>
      <c r="GR8375" s="425"/>
      <c r="GS8375" s="425"/>
      <c r="GT8375" s="425"/>
      <c r="GU8375" s="425"/>
      <c r="GV8375" s="425"/>
      <c r="GW8375" s="425"/>
      <c r="GX8375" s="425"/>
      <c r="GY8375" s="425"/>
      <c r="GZ8375" s="425"/>
      <c r="HA8375" s="425"/>
      <c r="HB8375" s="425"/>
      <c r="HC8375" s="425"/>
      <c r="HD8375" s="425"/>
      <c r="HE8375" s="425"/>
      <c r="HF8375" s="425"/>
      <c r="HG8375" s="425"/>
      <c r="HH8375" s="425"/>
      <c r="HI8375" s="425"/>
      <c r="HJ8375" s="425"/>
      <c r="HK8375" s="425"/>
      <c r="HL8375" s="425"/>
      <c r="HM8375" s="425"/>
      <c r="HN8375" s="425"/>
      <c r="HO8375" s="425"/>
      <c r="HP8375" s="425"/>
      <c r="HQ8375" s="425"/>
      <c r="HR8375" s="425"/>
      <c r="HS8375" s="425"/>
      <c r="HT8375" s="425"/>
      <c r="HU8375" s="425"/>
      <c r="HV8375" s="425"/>
      <c r="HW8375" s="425"/>
      <c r="HX8375" s="425"/>
      <c r="HY8375" s="425"/>
      <c r="HZ8375" s="425"/>
      <c r="IA8375" s="425"/>
      <c r="IB8375" s="425"/>
      <c r="IC8375" s="425"/>
      <c r="ID8375" s="425"/>
      <c r="IE8375" s="425"/>
      <c r="IF8375" s="425"/>
      <c r="IG8375" s="425"/>
      <c r="IH8375" s="425"/>
      <c r="II8375" s="425"/>
      <c r="IJ8375" s="425"/>
      <c r="IK8375" s="425"/>
      <c r="IL8375" s="425"/>
      <c r="IM8375" s="425"/>
      <c r="IN8375" s="425"/>
      <c r="IO8375" s="425"/>
      <c r="IP8375" s="425"/>
      <c r="IQ8375" s="425"/>
      <c r="IR8375" s="425"/>
      <c r="IS8375" s="425"/>
      <c r="IT8375" s="425"/>
      <c r="IU8375" s="425"/>
      <c r="IV8375" s="425"/>
    </row>
    <row r="8376" s="428" customFormat="1" ht="27.6" customHeight="1" spans="2:256">
      <c r="B8376" s="465"/>
      <c r="GH8376" s="425"/>
      <c r="GI8376" s="425"/>
      <c r="GJ8376" s="425"/>
      <c r="GK8376" s="425"/>
      <c r="GL8376" s="425"/>
      <c r="GM8376" s="425"/>
      <c r="GN8376" s="425"/>
      <c r="GO8376" s="425"/>
      <c r="GP8376" s="425"/>
      <c r="GQ8376" s="425"/>
      <c r="GR8376" s="425"/>
      <c r="GS8376" s="425"/>
      <c r="GT8376" s="425"/>
      <c r="GU8376" s="425"/>
      <c r="GV8376" s="425"/>
      <c r="GW8376" s="425"/>
      <c r="GX8376" s="425"/>
      <c r="GY8376" s="425"/>
      <c r="GZ8376" s="425"/>
      <c r="HA8376" s="425"/>
      <c r="HB8376" s="425"/>
      <c r="HC8376" s="425"/>
      <c r="HD8376" s="425"/>
      <c r="HE8376" s="425"/>
      <c r="HF8376" s="425"/>
      <c r="HG8376" s="425"/>
      <c r="HH8376" s="425"/>
      <c r="HI8376" s="425"/>
      <c r="HJ8376" s="425"/>
      <c r="HK8376" s="425"/>
      <c r="HL8376" s="425"/>
      <c r="HM8376" s="425"/>
      <c r="HN8376" s="425"/>
      <c r="HO8376" s="425"/>
      <c r="HP8376" s="425"/>
      <c r="HQ8376" s="425"/>
      <c r="HR8376" s="425"/>
      <c r="HS8376" s="425"/>
      <c r="HT8376" s="425"/>
      <c r="HU8376" s="425"/>
      <c r="HV8376" s="425"/>
      <c r="HW8376" s="425"/>
      <c r="HX8376" s="425"/>
      <c r="HY8376" s="425"/>
      <c r="HZ8376" s="425"/>
      <c r="IA8376" s="425"/>
      <c r="IB8376" s="425"/>
      <c r="IC8376" s="425"/>
      <c r="ID8376" s="425"/>
      <c r="IE8376" s="425"/>
      <c r="IF8376" s="425"/>
      <c r="IG8376" s="425"/>
      <c r="IH8376" s="425"/>
      <c r="II8376" s="425"/>
      <c r="IJ8376" s="425"/>
      <c r="IK8376" s="425"/>
      <c r="IL8376" s="425"/>
      <c r="IM8376" s="425"/>
      <c r="IN8376" s="425"/>
      <c r="IO8376" s="425"/>
      <c r="IP8376" s="425"/>
      <c r="IQ8376" s="425"/>
      <c r="IR8376" s="425"/>
      <c r="IS8376" s="425"/>
      <c r="IT8376" s="425"/>
      <c r="IU8376" s="425"/>
      <c r="IV8376" s="425"/>
    </row>
    <row r="8377" s="428" customFormat="1" ht="27.6" customHeight="1" spans="2:256">
      <c r="B8377" s="465"/>
      <c r="GH8377" s="425"/>
      <c r="GI8377" s="425"/>
      <c r="GJ8377" s="425"/>
      <c r="GK8377" s="425"/>
      <c r="GL8377" s="425"/>
      <c r="GM8377" s="425"/>
      <c r="GN8377" s="425"/>
      <c r="GO8377" s="425"/>
      <c r="GP8377" s="425"/>
      <c r="GQ8377" s="425"/>
      <c r="GR8377" s="425"/>
      <c r="GS8377" s="425"/>
      <c r="GT8377" s="425"/>
      <c r="GU8377" s="425"/>
      <c r="GV8377" s="425"/>
      <c r="GW8377" s="425"/>
      <c r="GX8377" s="425"/>
      <c r="GY8377" s="425"/>
      <c r="GZ8377" s="425"/>
      <c r="HA8377" s="425"/>
      <c r="HB8377" s="425"/>
      <c r="HC8377" s="425"/>
      <c r="HD8377" s="425"/>
      <c r="HE8377" s="425"/>
      <c r="HF8377" s="425"/>
      <c r="HG8377" s="425"/>
      <c r="HH8377" s="425"/>
      <c r="HI8377" s="425"/>
      <c r="HJ8377" s="425"/>
      <c r="HK8377" s="425"/>
      <c r="HL8377" s="425"/>
      <c r="HM8377" s="425"/>
      <c r="HN8377" s="425"/>
      <c r="HO8377" s="425"/>
      <c r="HP8377" s="425"/>
      <c r="HQ8377" s="425"/>
      <c r="HR8377" s="425"/>
      <c r="HS8377" s="425"/>
      <c r="HT8377" s="425"/>
      <c r="HU8377" s="425"/>
      <c r="HV8377" s="425"/>
      <c r="HW8377" s="425"/>
      <c r="HX8377" s="425"/>
      <c r="HY8377" s="425"/>
      <c r="HZ8377" s="425"/>
      <c r="IA8377" s="425"/>
      <c r="IB8377" s="425"/>
      <c r="IC8377" s="425"/>
      <c r="ID8377" s="425"/>
      <c r="IE8377" s="425"/>
      <c r="IF8377" s="425"/>
      <c r="IG8377" s="425"/>
      <c r="IH8377" s="425"/>
      <c r="II8377" s="425"/>
      <c r="IJ8377" s="425"/>
      <c r="IK8377" s="425"/>
      <c r="IL8377" s="425"/>
      <c r="IM8377" s="425"/>
      <c r="IN8377" s="425"/>
      <c r="IO8377" s="425"/>
      <c r="IP8377" s="425"/>
      <c r="IQ8377" s="425"/>
      <c r="IR8377" s="425"/>
      <c r="IS8377" s="425"/>
      <c r="IT8377" s="425"/>
      <c r="IU8377" s="425"/>
      <c r="IV8377" s="425"/>
    </row>
    <row r="8378" s="428" customFormat="1" ht="27.6" customHeight="1" spans="2:256">
      <c r="B8378" s="465"/>
      <c r="GH8378" s="425"/>
      <c r="GI8378" s="425"/>
      <c r="GJ8378" s="425"/>
      <c r="GK8378" s="425"/>
      <c r="GL8378" s="425"/>
      <c r="GM8378" s="425"/>
      <c r="GN8378" s="425"/>
      <c r="GO8378" s="425"/>
      <c r="GP8378" s="425"/>
      <c r="GQ8378" s="425"/>
      <c r="GR8378" s="425"/>
      <c r="GS8378" s="425"/>
      <c r="GT8378" s="425"/>
      <c r="GU8378" s="425"/>
      <c r="GV8378" s="425"/>
      <c r="GW8378" s="425"/>
      <c r="GX8378" s="425"/>
      <c r="GY8378" s="425"/>
      <c r="GZ8378" s="425"/>
      <c r="HA8378" s="425"/>
      <c r="HB8378" s="425"/>
      <c r="HC8378" s="425"/>
      <c r="HD8378" s="425"/>
      <c r="HE8378" s="425"/>
      <c r="HF8378" s="425"/>
      <c r="HG8378" s="425"/>
      <c r="HH8378" s="425"/>
      <c r="HI8378" s="425"/>
      <c r="HJ8378" s="425"/>
      <c r="HK8378" s="425"/>
      <c r="HL8378" s="425"/>
      <c r="HM8378" s="425"/>
      <c r="HN8378" s="425"/>
      <c r="HO8378" s="425"/>
      <c r="HP8378" s="425"/>
      <c r="HQ8378" s="425"/>
      <c r="HR8378" s="425"/>
      <c r="HS8378" s="425"/>
      <c r="HT8378" s="425"/>
      <c r="HU8378" s="425"/>
      <c r="HV8378" s="425"/>
      <c r="HW8378" s="425"/>
      <c r="HX8378" s="425"/>
      <c r="HY8378" s="425"/>
      <c r="HZ8378" s="425"/>
      <c r="IA8378" s="425"/>
      <c r="IB8378" s="425"/>
      <c r="IC8378" s="425"/>
      <c r="ID8378" s="425"/>
      <c r="IE8378" s="425"/>
      <c r="IF8378" s="425"/>
      <c r="IG8378" s="425"/>
      <c r="IH8378" s="425"/>
      <c r="II8378" s="425"/>
      <c r="IJ8378" s="425"/>
      <c r="IK8378" s="425"/>
      <c r="IL8378" s="425"/>
      <c r="IM8378" s="425"/>
      <c r="IN8378" s="425"/>
      <c r="IO8378" s="425"/>
      <c r="IP8378" s="425"/>
      <c r="IQ8378" s="425"/>
      <c r="IR8378" s="425"/>
      <c r="IS8378" s="425"/>
      <c r="IT8378" s="425"/>
      <c r="IU8378" s="425"/>
      <c r="IV8378" s="425"/>
    </row>
    <row r="8379" s="428" customFormat="1" ht="27.6" customHeight="1" spans="2:256">
      <c r="B8379" s="465"/>
      <c r="GH8379" s="425"/>
      <c r="GI8379" s="425"/>
      <c r="GJ8379" s="425"/>
      <c r="GK8379" s="425"/>
      <c r="GL8379" s="425"/>
      <c r="GM8379" s="425"/>
      <c r="GN8379" s="425"/>
      <c r="GO8379" s="425"/>
      <c r="GP8379" s="425"/>
      <c r="GQ8379" s="425"/>
      <c r="GR8379" s="425"/>
      <c r="GS8379" s="425"/>
      <c r="GT8379" s="425"/>
      <c r="GU8379" s="425"/>
      <c r="GV8379" s="425"/>
      <c r="GW8379" s="425"/>
      <c r="GX8379" s="425"/>
      <c r="GY8379" s="425"/>
      <c r="GZ8379" s="425"/>
      <c r="HA8379" s="425"/>
      <c r="HB8379" s="425"/>
      <c r="HC8379" s="425"/>
      <c r="HD8379" s="425"/>
      <c r="HE8379" s="425"/>
      <c r="HF8379" s="425"/>
      <c r="HG8379" s="425"/>
      <c r="HH8379" s="425"/>
      <c r="HI8379" s="425"/>
      <c r="HJ8379" s="425"/>
      <c r="HK8379" s="425"/>
      <c r="HL8379" s="425"/>
      <c r="HM8379" s="425"/>
      <c r="HN8379" s="425"/>
      <c r="HO8379" s="425"/>
      <c r="HP8379" s="425"/>
      <c r="HQ8379" s="425"/>
      <c r="HR8379" s="425"/>
      <c r="HS8379" s="425"/>
      <c r="HT8379" s="425"/>
      <c r="HU8379" s="425"/>
      <c r="HV8379" s="425"/>
      <c r="HW8379" s="425"/>
      <c r="HX8379" s="425"/>
      <c r="HY8379" s="425"/>
      <c r="HZ8379" s="425"/>
      <c r="IA8379" s="425"/>
      <c r="IB8379" s="425"/>
      <c r="IC8379" s="425"/>
      <c r="ID8379" s="425"/>
      <c r="IE8379" s="425"/>
      <c r="IF8379" s="425"/>
      <c r="IG8379" s="425"/>
      <c r="IH8379" s="425"/>
      <c r="II8379" s="425"/>
      <c r="IJ8379" s="425"/>
      <c r="IK8379" s="425"/>
      <c r="IL8379" s="425"/>
      <c r="IM8379" s="425"/>
      <c r="IN8379" s="425"/>
      <c r="IO8379" s="425"/>
      <c r="IP8379" s="425"/>
      <c r="IQ8379" s="425"/>
      <c r="IR8379" s="425"/>
      <c r="IS8379" s="425"/>
      <c r="IT8379" s="425"/>
      <c r="IU8379" s="425"/>
      <c r="IV8379" s="425"/>
    </row>
    <row r="8380" s="428" customFormat="1" ht="27.6" customHeight="1" spans="2:256">
      <c r="B8380" s="465"/>
      <c r="GH8380" s="425"/>
      <c r="GI8380" s="425"/>
      <c r="GJ8380" s="425"/>
      <c r="GK8380" s="425"/>
      <c r="GL8380" s="425"/>
      <c r="GM8380" s="425"/>
      <c r="GN8380" s="425"/>
      <c r="GO8380" s="425"/>
      <c r="GP8380" s="425"/>
      <c r="GQ8380" s="425"/>
      <c r="GR8380" s="425"/>
      <c r="GS8380" s="425"/>
      <c r="GT8380" s="425"/>
      <c r="GU8380" s="425"/>
      <c r="GV8380" s="425"/>
      <c r="GW8380" s="425"/>
      <c r="GX8380" s="425"/>
      <c r="GY8380" s="425"/>
      <c r="GZ8380" s="425"/>
      <c r="HA8380" s="425"/>
      <c r="HB8380" s="425"/>
      <c r="HC8380" s="425"/>
      <c r="HD8380" s="425"/>
      <c r="HE8380" s="425"/>
      <c r="HF8380" s="425"/>
      <c r="HG8380" s="425"/>
      <c r="HH8380" s="425"/>
      <c r="HI8380" s="425"/>
      <c r="HJ8380" s="425"/>
      <c r="HK8380" s="425"/>
      <c r="HL8380" s="425"/>
      <c r="HM8380" s="425"/>
      <c r="HN8380" s="425"/>
      <c r="HO8380" s="425"/>
      <c r="HP8380" s="425"/>
      <c r="HQ8380" s="425"/>
      <c r="HR8380" s="425"/>
      <c r="HS8380" s="425"/>
      <c r="HT8380" s="425"/>
      <c r="HU8380" s="425"/>
      <c r="HV8380" s="425"/>
      <c r="HW8380" s="425"/>
      <c r="HX8380" s="425"/>
      <c r="HY8380" s="425"/>
      <c r="HZ8380" s="425"/>
      <c r="IA8380" s="425"/>
      <c r="IB8380" s="425"/>
      <c r="IC8380" s="425"/>
      <c r="ID8380" s="425"/>
      <c r="IE8380" s="425"/>
      <c r="IF8380" s="425"/>
      <c r="IG8380" s="425"/>
      <c r="IH8380" s="425"/>
      <c r="II8380" s="425"/>
      <c r="IJ8380" s="425"/>
      <c r="IK8380" s="425"/>
      <c r="IL8380" s="425"/>
      <c r="IM8380" s="425"/>
      <c r="IN8380" s="425"/>
      <c r="IO8380" s="425"/>
      <c r="IP8380" s="425"/>
      <c r="IQ8380" s="425"/>
      <c r="IR8380" s="425"/>
      <c r="IS8380" s="425"/>
      <c r="IT8380" s="425"/>
      <c r="IU8380" s="425"/>
      <c r="IV8380" s="425"/>
    </row>
    <row r="8381" s="428" customFormat="1" ht="27.6" customHeight="1" spans="2:256">
      <c r="B8381" s="465"/>
      <c r="GH8381" s="425"/>
      <c r="GI8381" s="425"/>
      <c r="GJ8381" s="425"/>
      <c r="GK8381" s="425"/>
      <c r="GL8381" s="425"/>
      <c r="GM8381" s="425"/>
      <c r="GN8381" s="425"/>
      <c r="GO8381" s="425"/>
      <c r="GP8381" s="425"/>
      <c r="GQ8381" s="425"/>
      <c r="GR8381" s="425"/>
      <c r="GS8381" s="425"/>
      <c r="GT8381" s="425"/>
      <c r="GU8381" s="425"/>
      <c r="GV8381" s="425"/>
      <c r="GW8381" s="425"/>
      <c r="GX8381" s="425"/>
      <c r="GY8381" s="425"/>
      <c r="GZ8381" s="425"/>
      <c r="HA8381" s="425"/>
      <c r="HB8381" s="425"/>
      <c r="HC8381" s="425"/>
      <c r="HD8381" s="425"/>
      <c r="HE8381" s="425"/>
      <c r="HF8381" s="425"/>
      <c r="HG8381" s="425"/>
      <c r="HH8381" s="425"/>
      <c r="HI8381" s="425"/>
      <c r="HJ8381" s="425"/>
      <c r="HK8381" s="425"/>
      <c r="HL8381" s="425"/>
      <c r="HM8381" s="425"/>
      <c r="HN8381" s="425"/>
      <c r="HO8381" s="425"/>
      <c r="HP8381" s="425"/>
      <c r="HQ8381" s="425"/>
      <c r="HR8381" s="425"/>
      <c r="HS8381" s="425"/>
      <c r="HT8381" s="425"/>
      <c r="HU8381" s="425"/>
      <c r="HV8381" s="425"/>
      <c r="HW8381" s="425"/>
      <c r="HX8381" s="425"/>
      <c r="HY8381" s="425"/>
      <c r="HZ8381" s="425"/>
      <c r="IA8381" s="425"/>
      <c r="IB8381" s="425"/>
      <c r="IC8381" s="425"/>
      <c r="ID8381" s="425"/>
      <c r="IE8381" s="425"/>
      <c r="IF8381" s="425"/>
      <c r="IG8381" s="425"/>
      <c r="IH8381" s="425"/>
      <c r="II8381" s="425"/>
      <c r="IJ8381" s="425"/>
      <c r="IK8381" s="425"/>
      <c r="IL8381" s="425"/>
      <c r="IM8381" s="425"/>
      <c r="IN8381" s="425"/>
      <c r="IO8381" s="425"/>
      <c r="IP8381" s="425"/>
      <c r="IQ8381" s="425"/>
      <c r="IR8381" s="425"/>
      <c r="IS8381" s="425"/>
      <c r="IT8381" s="425"/>
      <c r="IU8381" s="425"/>
      <c r="IV8381" s="425"/>
    </row>
    <row r="8382" s="428" customFormat="1" ht="27.6" customHeight="1" spans="2:256">
      <c r="B8382" s="465"/>
      <c r="GH8382" s="425"/>
      <c r="GI8382" s="425"/>
      <c r="GJ8382" s="425"/>
      <c r="GK8382" s="425"/>
      <c r="GL8382" s="425"/>
      <c r="GM8382" s="425"/>
      <c r="GN8382" s="425"/>
      <c r="GO8382" s="425"/>
      <c r="GP8382" s="425"/>
      <c r="GQ8382" s="425"/>
      <c r="GR8382" s="425"/>
      <c r="GS8382" s="425"/>
      <c r="GT8382" s="425"/>
      <c r="GU8382" s="425"/>
      <c r="GV8382" s="425"/>
      <c r="GW8382" s="425"/>
      <c r="GX8382" s="425"/>
      <c r="GY8382" s="425"/>
      <c r="GZ8382" s="425"/>
      <c r="HA8382" s="425"/>
      <c r="HB8382" s="425"/>
      <c r="HC8382" s="425"/>
      <c r="HD8382" s="425"/>
      <c r="HE8382" s="425"/>
      <c r="HF8382" s="425"/>
      <c r="HG8382" s="425"/>
      <c r="HH8382" s="425"/>
      <c r="HI8382" s="425"/>
      <c r="HJ8382" s="425"/>
      <c r="HK8382" s="425"/>
      <c r="HL8382" s="425"/>
      <c r="HM8382" s="425"/>
      <c r="HN8382" s="425"/>
      <c r="HO8382" s="425"/>
      <c r="HP8382" s="425"/>
      <c r="HQ8382" s="425"/>
      <c r="HR8382" s="425"/>
      <c r="HS8382" s="425"/>
      <c r="HT8382" s="425"/>
      <c r="HU8382" s="425"/>
      <c r="HV8382" s="425"/>
      <c r="HW8382" s="425"/>
      <c r="HX8382" s="425"/>
      <c r="HY8382" s="425"/>
      <c r="HZ8382" s="425"/>
      <c r="IA8382" s="425"/>
      <c r="IB8382" s="425"/>
      <c r="IC8382" s="425"/>
      <c r="ID8382" s="425"/>
      <c r="IE8382" s="425"/>
      <c r="IF8382" s="425"/>
      <c r="IG8382" s="425"/>
      <c r="IH8382" s="425"/>
      <c r="II8382" s="425"/>
      <c r="IJ8382" s="425"/>
      <c r="IK8382" s="425"/>
      <c r="IL8382" s="425"/>
      <c r="IM8382" s="425"/>
      <c r="IN8382" s="425"/>
      <c r="IO8382" s="425"/>
      <c r="IP8382" s="425"/>
      <c r="IQ8382" s="425"/>
      <c r="IR8382" s="425"/>
      <c r="IS8382" s="425"/>
      <c r="IT8382" s="425"/>
      <c r="IU8382" s="425"/>
      <c r="IV8382" s="425"/>
    </row>
    <row r="8383" s="428" customFormat="1" ht="27.6" customHeight="1" spans="2:256">
      <c r="B8383" s="465"/>
      <c r="GH8383" s="425"/>
      <c r="GI8383" s="425"/>
      <c r="GJ8383" s="425"/>
      <c r="GK8383" s="425"/>
      <c r="GL8383" s="425"/>
      <c r="GM8383" s="425"/>
      <c r="GN8383" s="425"/>
      <c r="GO8383" s="425"/>
      <c r="GP8383" s="425"/>
      <c r="GQ8383" s="425"/>
      <c r="GR8383" s="425"/>
      <c r="GS8383" s="425"/>
      <c r="GT8383" s="425"/>
      <c r="GU8383" s="425"/>
      <c r="GV8383" s="425"/>
      <c r="GW8383" s="425"/>
      <c r="GX8383" s="425"/>
      <c r="GY8383" s="425"/>
      <c r="GZ8383" s="425"/>
      <c r="HA8383" s="425"/>
      <c r="HB8383" s="425"/>
      <c r="HC8383" s="425"/>
      <c r="HD8383" s="425"/>
      <c r="HE8383" s="425"/>
      <c r="HF8383" s="425"/>
      <c r="HG8383" s="425"/>
      <c r="HH8383" s="425"/>
      <c r="HI8383" s="425"/>
      <c r="HJ8383" s="425"/>
      <c r="HK8383" s="425"/>
      <c r="HL8383" s="425"/>
      <c r="HM8383" s="425"/>
      <c r="HN8383" s="425"/>
      <c r="HO8383" s="425"/>
      <c r="HP8383" s="425"/>
      <c r="HQ8383" s="425"/>
      <c r="HR8383" s="425"/>
      <c r="HS8383" s="425"/>
      <c r="HT8383" s="425"/>
      <c r="HU8383" s="425"/>
      <c r="HV8383" s="425"/>
      <c r="HW8383" s="425"/>
      <c r="HX8383" s="425"/>
      <c r="HY8383" s="425"/>
      <c r="HZ8383" s="425"/>
      <c r="IA8383" s="425"/>
      <c r="IB8383" s="425"/>
      <c r="IC8383" s="425"/>
      <c r="ID8383" s="425"/>
      <c r="IE8383" s="425"/>
      <c r="IF8383" s="425"/>
      <c r="IG8383" s="425"/>
      <c r="IH8383" s="425"/>
      <c r="II8383" s="425"/>
      <c r="IJ8383" s="425"/>
      <c r="IK8383" s="425"/>
      <c r="IL8383" s="425"/>
      <c r="IM8383" s="425"/>
      <c r="IN8383" s="425"/>
      <c r="IO8383" s="425"/>
      <c r="IP8383" s="425"/>
      <c r="IQ8383" s="425"/>
      <c r="IR8383" s="425"/>
      <c r="IS8383" s="425"/>
      <c r="IT8383" s="425"/>
      <c r="IU8383" s="425"/>
      <c r="IV8383" s="425"/>
    </row>
    <row r="8384" s="428" customFormat="1" ht="27.6" customHeight="1" spans="2:256">
      <c r="B8384" s="465"/>
      <c r="GH8384" s="425"/>
      <c r="GI8384" s="425"/>
      <c r="GJ8384" s="425"/>
      <c r="GK8384" s="425"/>
      <c r="GL8384" s="425"/>
      <c r="GM8384" s="425"/>
      <c r="GN8384" s="425"/>
      <c r="GO8384" s="425"/>
      <c r="GP8384" s="425"/>
      <c r="GQ8384" s="425"/>
      <c r="GR8384" s="425"/>
      <c r="GS8384" s="425"/>
      <c r="GT8384" s="425"/>
      <c r="GU8384" s="425"/>
      <c r="GV8384" s="425"/>
      <c r="GW8384" s="425"/>
      <c r="GX8384" s="425"/>
      <c r="GY8384" s="425"/>
      <c r="GZ8384" s="425"/>
      <c r="HA8384" s="425"/>
      <c r="HB8384" s="425"/>
      <c r="HC8384" s="425"/>
      <c r="HD8384" s="425"/>
      <c r="HE8384" s="425"/>
      <c r="HF8384" s="425"/>
      <c r="HG8384" s="425"/>
      <c r="HH8384" s="425"/>
      <c r="HI8384" s="425"/>
      <c r="HJ8384" s="425"/>
      <c r="HK8384" s="425"/>
      <c r="HL8384" s="425"/>
      <c r="HM8384" s="425"/>
      <c r="HN8384" s="425"/>
      <c r="HO8384" s="425"/>
      <c r="HP8384" s="425"/>
      <c r="HQ8384" s="425"/>
      <c r="HR8384" s="425"/>
      <c r="HS8384" s="425"/>
      <c r="HT8384" s="425"/>
      <c r="HU8384" s="425"/>
      <c r="HV8384" s="425"/>
      <c r="HW8384" s="425"/>
      <c r="HX8384" s="425"/>
      <c r="HY8384" s="425"/>
      <c r="HZ8384" s="425"/>
      <c r="IA8384" s="425"/>
      <c r="IB8384" s="425"/>
      <c r="IC8384" s="425"/>
      <c r="ID8384" s="425"/>
      <c r="IE8384" s="425"/>
      <c r="IF8384" s="425"/>
      <c r="IG8384" s="425"/>
      <c r="IH8384" s="425"/>
      <c r="II8384" s="425"/>
      <c r="IJ8384" s="425"/>
      <c r="IK8384" s="425"/>
      <c r="IL8384" s="425"/>
      <c r="IM8384" s="425"/>
      <c r="IN8384" s="425"/>
      <c r="IO8384" s="425"/>
      <c r="IP8384" s="425"/>
      <c r="IQ8384" s="425"/>
      <c r="IR8384" s="425"/>
      <c r="IS8384" s="425"/>
      <c r="IT8384" s="425"/>
      <c r="IU8384" s="425"/>
      <c r="IV8384" s="425"/>
    </row>
    <row r="8385" s="428" customFormat="1" ht="27.6" customHeight="1" spans="2:256">
      <c r="B8385" s="465"/>
      <c r="GH8385" s="425"/>
      <c r="GI8385" s="425"/>
      <c r="GJ8385" s="425"/>
      <c r="GK8385" s="425"/>
      <c r="GL8385" s="425"/>
      <c r="GM8385" s="425"/>
      <c r="GN8385" s="425"/>
      <c r="GO8385" s="425"/>
      <c r="GP8385" s="425"/>
      <c r="GQ8385" s="425"/>
      <c r="GR8385" s="425"/>
      <c r="GS8385" s="425"/>
      <c r="GT8385" s="425"/>
      <c r="GU8385" s="425"/>
      <c r="GV8385" s="425"/>
      <c r="GW8385" s="425"/>
      <c r="GX8385" s="425"/>
      <c r="GY8385" s="425"/>
      <c r="GZ8385" s="425"/>
      <c r="HA8385" s="425"/>
      <c r="HB8385" s="425"/>
      <c r="HC8385" s="425"/>
      <c r="HD8385" s="425"/>
      <c r="HE8385" s="425"/>
      <c r="HF8385" s="425"/>
      <c r="HG8385" s="425"/>
      <c r="HH8385" s="425"/>
      <c r="HI8385" s="425"/>
      <c r="HJ8385" s="425"/>
      <c r="HK8385" s="425"/>
      <c r="HL8385" s="425"/>
      <c r="HM8385" s="425"/>
      <c r="HN8385" s="425"/>
      <c r="HO8385" s="425"/>
      <c r="HP8385" s="425"/>
      <c r="HQ8385" s="425"/>
      <c r="HR8385" s="425"/>
      <c r="HS8385" s="425"/>
      <c r="HT8385" s="425"/>
      <c r="HU8385" s="425"/>
      <c r="HV8385" s="425"/>
      <c r="HW8385" s="425"/>
      <c r="HX8385" s="425"/>
      <c r="HY8385" s="425"/>
      <c r="HZ8385" s="425"/>
      <c r="IA8385" s="425"/>
      <c r="IB8385" s="425"/>
      <c r="IC8385" s="425"/>
      <c r="ID8385" s="425"/>
      <c r="IE8385" s="425"/>
      <c r="IF8385" s="425"/>
      <c r="IG8385" s="425"/>
      <c r="IH8385" s="425"/>
      <c r="II8385" s="425"/>
      <c r="IJ8385" s="425"/>
      <c r="IK8385" s="425"/>
      <c r="IL8385" s="425"/>
      <c r="IM8385" s="425"/>
      <c r="IN8385" s="425"/>
      <c r="IO8385" s="425"/>
      <c r="IP8385" s="425"/>
      <c r="IQ8385" s="425"/>
      <c r="IR8385" s="425"/>
      <c r="IS8385" s="425"/>
      <c r="IT8385" s="425"/>
      <c r="IU8385" s="425"/>
      <c r="IV8385" s="425"/>
    </row>
    <row r="8386" s="428" customFormat="1" ht="27.6" customHeight="1" spans="2:256">
      <c r="B8386" s="465"/>
      <c r="GH8386" s="425"/>
      <c r="GI8386" s="425"/>
      <c r="GJ8386" s="425"/>
      <c r="GK8386" s="425"/>
      <c r="GL8386" s="425"/>
      <c r="GM8386" s="425"/>
      <c r="GN8386" s="425"/>
      <c r="GO8386" s="425"/>
      <c r="GP8386" s="425"/>
      <c r="GQ8386" s="425"/>
      <c r="GR8386" s="425"/>
      <c r="GS8386" s="425"/>
      <c r="GT8386" s="425"/>
      <c r="GU8386" s="425"/>
      <c r="GV8386" s="425"/>
      <c r="GW8386" s="425"/>
      <c r="GX8386" s="425"/>
      <c r="GY8386" s="425"/>
      <c r="GZ8386" s="425"/>
      <c r="HA8386" s="425"/>
      <c r="HB8386" s="425"/>
      <c r="HC8386" s="425"/>
      <c r="HD8386" s="425"/>
      <c r="HE8386" s="425"/>
      <c r="HF8386" s="425"/>
      <c r="HG8386" s="425"/>
      <c r="HH8386" s="425"/>
      <c r="HI8386" s="425"/>
      <c r="HJ8386" s="425"/>
      <c r="HK8386" s="425"/>
      <c r="HL8386" s="425"/>
      <c r="HM8386" s="425"/>
      <c r="HN8386" s="425"/>
      <c r="HO8386" s="425"/>
      <c r="HP8386" s="425"/>
      <c r="HQ8386" s="425"/>
      <c r="HR8386" s="425"/>
      <c r="HS8386" s="425"/>
      <c r="HT8386" s="425"/>
      <c r="HU8386" s="425"/>
      <c r="HV8386" s="425"/>
      <c r="HW8386" s="425"/>
      <c r="HX8386" s="425"/>
      <c r="HY8386" s="425"/>
      <c r="HZ8386" s="425"/>
      <c r="IA8386" s="425"/>
      <c r="IB8386" s="425"/>
      <c r="IC8386" s="425"/>
      <c r="ID8386" s="425"/>
      <c r="IE8386" s="425"/>
      <c r="IF8386" s="425"/>
      <c r="IG8386" s="425"/>
      <c r="IH8386" s="425"/>
      <c r="II8386" s="425"/>
      <c r="IJ8386" s="425"/>
      <c r="IK8386" s="425"/>
      <c r="IL8386" s="425"/>
      <c r="IM8386" s="425"/>
      <c r="IN8386" s="425"/>
      <c r="IO8386" s="425"/>
      <c r="IP8386" s="425"/>
      <c r="IQ8386" s="425"/>
      <c r="IR8386" s="425"/>
      <c r="IS8386" s="425"/>
      <c r="IT8386" s="425"/>
      <c r="IU8386" s="425"/>
      <c r="IV8386" s="425"/>
    </row>
    <row r="8387" s="428" customFormat="1" ht="27.6" customHeight="1" spans="2:256">
      <c r="B8387" s="465"/>
      <c r="GH8387" s="425"/>
      <c r="GI8387" s="425"/>
      <c r="GJ8387" s="425"/>
      <c r="GK8387" s="425"/>
      <c r="GL8387" s="425"/>
      <c r="GM8387" s="425"/>
      <c r="GN8387" s="425"/>
      <c r="GO8387" s="425"/>
      <c r="GP8387" s="425"/>
      <c r="GQ8387" s="425"/>
      <c r="GR8387" s="425"/>
      <c r="GS8387" s="425"/>
      <c r="GT8387" s="425"/>
      <c r="GU8387" s="425"/>
      <c r="GV8387" s="425"/>
      <c r="GW8387" s="425"/>
      <c r="GX8387" s="425"/>
      <c r="GY8387" s="425"/>
      <c r="GZ8387" s="425"/>
      <c r="HA8387" s="425"/>
      <c r="HB8387" s="425"/>
      <c r="HC8387" s="425"/>
      <c r="HD8387" s="425"/>
      <c r="HE8387" s="425"/>
      <c r="HF8387" s="425"/>
      <c r="HG8387" s="425"/>
      <c r="HH8387" s="425"/>
      <c r="HI8387" s="425"/>
      <c r="HJ8387" s="425"/>
      <c r="HK8387" s="425"/>
      <c r="HL8387" s="425"/>
      <c r="HM8387" s="425"/>
      <c r="HN8387" s="425"/>
      <c r="HO8387" s="425"/>
      <c r="HP8387" s="425"/>
      <c r="HQ8387" s="425"/>
      <c r="HR8387" s="425"/>
      <c r="HS8387" s="425"/>
      <c r="HT8387" s="425"/>
      <c r="HU8387" s="425"/>
      <c r="HV8387" s="425"/>
      <c r="HW8387" s="425"/>
      <c r="HX8387" s="425"/>
      <c r="HY8387" s="425"/>
      <c r="HZ8387" s="425"/>
      <c r="IA8387" s="425"/>
      <c r="IB8387" s="425"/>
      <c r="IC8387" s="425"/>
      <c r="ID8387" s="425"/>
      <c r="IE8387" s="425"/>
      <c r="IF8387" s="425"/>
      <c r="IG8387" s="425"/>
      <c r="IH8387" s="425"/>
      <c r="II8387" s="425"/>
      <c r="IJ8387" s="425"/>
      <c r="IK8387" s="425"/>
      <c r="IL8387" s="425"/>
      <c r="IM8387" s="425"/>
      <c r="IN8387" s="425"/>
      <c r="IO8387" s="425"/>
      <c r="IP8387" s="425"/>
      <c r="IQ8387" s="425"/>
      <c r="IR8387" s="425"/>
      <c r="IS8387" s="425"/>
      <c r="IT8387" s="425"/>
      <c r="IU8387" s="425"/>
      <c r="IV8387" s="425"/>
    </row>
    <row r="8388" s="428" customFormat="1" ht="27.6" customHeight="1" spans="2:256">
      <c r="B8388" s="465"/>
      <c r="GH8388" s="425"/>
      <c r="GI8388" s="425"/>
      <c r="GJ8388" s="425"/>
      <c r="GK8388" s="425"/>
      <c r="GL8388" s="425"/>
      <c r="GM8388" s="425"/>
      <c r="GN8388" s="425"/>
      <c r="GO8388" s="425"/>
      <c r="GP8388" s="425"/>
      <c r="GQ8388" s="425"/>
      <c r="GR8388" s="425"/>
      <c r="GS8388" s="425"/>
      <c r="GT8388" s="425"/>
      <c r="GU8388" s="425"/>
      <c r="GV8388" s="425"/>
      <c r="GW8388" s="425"/>
      <c r="GX8388" s="425"/>
      <c r="GY8388" s="425"/>
      <c r="GZ8388" s="425"/>
      <c r="HA8388" s="425"/>
      <c r="HB8388" s="425"/>
      <c r="HC8388" s="425"/>
      <c r="HD8388" s="425"/>
      <c r="HE8388" s="425"/>
      <c r="HF8388" s="425"/>
      <c r="HG8388" s="425"/>
      <c r="HH8388" s="425"/>
      <c r="HI8388" s="425"/>
      <c r="HJ8388" s="425"/>
      <c r="HK8388" s="425"/>
      <c r="HL8388" s="425"/>
      <c r="HM8388" s="425"/>
      <c r="HN8388" s="425"/>
      <c r="HO8388" s="425"/>
      <c r="HP8388" s="425"/>
      <c r="HQ8388" s="425"/>
      <c r="HR8388" s="425"/>
      <c r="HS8388" s="425"/>
      <c r="HT8388" s="425"/>
      <c r="HU8388" s="425"/>
      <c r="HV8388" s="425"/>
      <c r="HW8388" s="425"/>
      <c r="HX8388" s="425"/>
      <c r="HY8388" s="425"/>
      <c r="HZ8388" s="425"/>
      <c r="IA8388" s="425"/>
      <c r="IB8388" s="425"/>
      <c r="IC8388" s="425"/>
      <c r="ID8388" s="425"/>
      <c r="IE8388" s="425"/>
      <c r="IF8388" s="425"/>
      <c r="IG8388" s="425"/>
      <c r="IH8388" s="425"/>
      <c r="II8388" s="425"/>
      <c r="IJ8388" s="425"/>
      <c r="IK8388" s="425"/>
      <c r="IL8388" s="425"/>
      <c r="IM8388" s="425"/>
      <c r="IN8388" s="425"/>
      <c r="IO8388" s="425"/>
      <c r="IP8388" s="425"/>
      <c r="IQ8388" s="425"/>
      <c r="IR8388" s="425"/>
      <c r="IS8388" s="425"/>
      <c r="IT8388" s="425"/>
      <c r="IU8388" s="425"/>
      <c r="IV8388" s="425"/>
    </row>
    <row r="8389" s="428" customFormat="1" ht="27.6" customHeight="1" spans="2:256">
      <c r="B8389" s="465"/>
      <c r="GH8389" s="425"/>
      <c r="GI8389" s="425"/>
      <c r="GJ8389" s="425"/>
      <c r="GK8389" s="425"/>
      <c r="GL8389" s="425"/>
      <c r="GM8389" s="425"/>
      <c r="GN8389" s="425"/>
      <c r="GO8389" s="425"/>
      <c r="GP8389" s="425"/>
      <c r="GQ8389" s="425"/>
      <c r="GR8389" s="425"/>
      <c r="GS8389" s="425"/>
      <c r="GT8389" s="425"/>
      <c r="GU8389" s="425"/>
      <c r="GV8389" s="425"/>
      <c r="GW8389" s="425"/>
      <c r="GX8389" s="425"/>
      <c r="GY8389" s="425"/>
      <c r="GZ8389" s="425"/>
      <c r="HA8389" s="425"/>
      <c r="HB8389" s="425"/>
      <c r="HC8389" s="425"/>
      <c r="HD8389" s="425"/>
      <c r="HE8389" s="425"/>
      <c r="HF8389" s="425"/>
      <c r="HG8389" s="425"/>
      <c r="HH8389" s="425"/>
      <c r="HI8389" s="425"/>
      <c r="HJ8389" s="425"/>
      <c r="HK8389" s="425"/>
      <c r="HL8389" s="425"/>
      <c r="HM8389" s="425"/>
      <c r="HN8389" s="425"/>
      <c r="HO8389" s="425"/>
      <c r="HP8389" s="425"/>
      <c r="HQ8389" s="425"/>
      <c r="HR8389" s="425"/>
      <c r="HS8389" s="425"/>
      <c r="HT8389" s="425"/>
      <c r="HU8389" s="425"/>
      <c r="HV8389" s="425"/>
      <c r="HW8389" s="425"/>
      <c r="HX8389" s="425"/>
      <c r="HY8389" s="425"/>
      <c r="HZ8389" s="425"/>
      <c r="IA8389" s="425"/>
      <c r="IB8389" s="425"/>
      <c r="IC8389" s="425"/>
      <c r="ID8389" s="425"/>
      <c r="IE8389" s="425"/>
      <c r="IF8389" s="425"/>
      <c r="IG8389" s="425"/>
      <c r="IH8389" s="425"/>
      <c r="II8389" s="425"/>
      <c r="IJ8389" s="425"/>
      <c r="IK8389" s="425"/>
      <c r="IL8389" s="425"/>
      <c r="IM8389" s="425"/>
      <c r="IN8389" s="425"/>
      <c r="IO8389" s="425"/>
      <c r="IP8389" s="425"/>
      <c r="IQ8389" s="425"/>
      <c r="IR8389" s="425"/>
      <c r="IS8389" s="425"/>
      <c r="IT8389" s="425"/>
      <c r="IU8389" s="425"/>
      <c r="IV8389" s="425"/>
    </row>
    <row r="8390" s="428" customFormat="1" ht="27.6" customHeight="1" spans="2:256">
      <c r="B8390" s="465"/>
      <c r="GH8390" s="425"/>
      <c r="GI8390" s="425"/>
      <c r="GJ8390" s="425"/>
      <c r="GK8390" s="425"/>
      <c r="GL8390" s="425"/>
      <c r="GM8390" s="425"/>
      <c r="GN8390" s="425"/>
      <c r="GO8390" s="425"/>
      <c r="GP8390" s="425"/>
      <c r="GQ8390" s="425"/>
      <c r="GR8390" s="425"/>
      <c r="GS8390" s="425"/>
      <c r="GT8390" s="425"/>
      <c r="GU8390" s="425"/>
      <c r="GV8390" s="425"/>
      <c r="GW8390" s="425"/>
      <c r="GX8390" s="425"/>
      <c r="GY8390" s="425"/>
      <c r="GZ8390" s="425"/>
      <c r="HA8390" s="425"/>
      <c r="HB8390" s="425"/>
      <c r="HC8390" s="425"/>
      <c r="HD8390" s="425"/>
      <c r="HE8390" s="425"/>
      <c r="HF8390" s="425"/>
      <c r="HG8390" s="425"/>
      <c r="HH8390" s="425"/>
      <c r="HI8390" s="425"/>
      <c r="HJ8390" s="425"/>
      <c r="HK8390" s="425"/>
      <c r="HL8390" s="425"/>
      <c r="HM8390" s="425"/>
      <c r="HN8390" s="425"/>
      <c r="HO8390" s="425"/>
      <c r="HP8390" s="425"/>
      <c r="HQ8390" s="425"/>
      <c r="HR8390" s="425"/>
      <c r="HS8390" s="425"/>
      <c r="HT8390" s="425"/>
      <c r="HU8390" s="425"/>
      <c r="HV8390" s="425"/>
      <c r="HW8390" s="425"/>
      <c r="HX8390" s="425"/>
      <c r="HY8390" s="425"/>
      <c r="HZ8390" s="425"/>
      <c r="IA8390" s="425"/>
      <c r="IB8390" s="425"/>
      <c r="IC8390" s="425"/>
      <c r="ID8390" s="425"/>
      <c r="IE8390" s="425"/>
      <c r="IF8390" s="425"/>
      <c r="IG8390" s="425"/>
      <c r="IH8390" s="425"/>
      <c r="II8390" s="425"/>
      <c r="IJ8390" s="425"/>
      <c r="IK8390" s="425"/>
      <c r="IL8390" s="425"/>
      <c r="IM8390" s="425"/>
      <c r="IN8390" s="425"/>
      <c r="IO8390" s="425"/>
      <c r="IP8390" s="425"/>
      <c r="IQ8390" s="425"/>
      <c r="IR8390" s="425"/>
      <c r="IS8390" s="425"/>
      <c r="IT8390" s="425"/>
      <c r="IU8390" s="425"/>
      <c r="IV8390" s="425"/>
    </row>
    <row r="8391" s="428" customFormat="1" ht="27.6" customHeight="1" spans="2:256">
      <c r="B8391" s="465"/>
      <c r="GH8391" s="425"/>
      <c r="GI8391" s="425"/>
      <c r="GJ8391" s="425"/>
      <c r="GK8391" s="425"/>
      <c r="GL8391" s="425"/>
      <c r="GM8391" s="425"/>
      <c r="GN8391" s="425"/>
      <c r="GO8391" s="425"/>
      <c r="GP8391" s="425"/>
      <c r="GQ8391" s="425"/>
      <c r="GR8391" s="425"/>
      <c r="GS8391" s="425"/>
      <c r="GT8391" s="425"/>
      <c r="GU8391" s="425"/>
      <c r="GV8391" s="425"/>
      <c r="GW8391" s="425"/>
      <c r="GX8391" s="425"/>
      <c r="GY8391" s="425"/>
      <c r="GZ8391" s="425"/>
      <c r="HA8391" s="425"/>
      <c r="HB8391" s="425"/>
      <c r="HC8391" s="425"/>
      <c r="HD8391" s="425"/>
      <c r="HE8391" s="425"/>
      <c r="HF8391" s="425"/>
      <c r="HG8391" s="425"/>
      <c r="HH8391" s="425"/>
      <c r="HI8391" s="425"/>
      <c r="HJ8391" s="425"/>
      <c r="HK8391" s="425"/>
      <c r="HL8391" s="425"/>
      <c r="HM8391" s="425"/>
      <c r="HN8391" s="425"/>
      <c r="HO8391" s="425"/>
      <c r="HP8391" s="425"/>
      <c r="HQ8391" s="425"/>
      <c r="HR8391" s="425"/>
      <c r="HS8391" s="425"/>
      <c r="HT8391" s="425"/>
      <c r="HU8391" s="425"/>
      <c r="HV8391" s="425"/>
      <c r="HW8391" s="425"/>
      <c r="HX8391" s="425"/>
      <c r="HY8391" s="425"/>
      <c r="HZ8391" s="425"/>
      <c r="IA8391" s="425"/>
      <c r="IB8391" s="425"/>
      <c r="IC8391" s="425"/>
      <c r="ID8391" s="425"/>
      <c r="IE8391" s="425"/>
      <c r="IF8391" s="425"/>
      <c r="IG8391" s="425"/>
      <c r="IH8391" s="425"/>
      <c r="II8391" s="425"/>
      <c r="IJ8391" s="425"/>
      <c r="IK8391" s="425"/>
      <c r="IL8391" s="425"/>
      <c r="IM8391" s="425"/>
      <c r="IN8391" s="425"/>
      <c r="IO8391" s="425"/>
      <c r="IP8391" s="425"/>
      <c r="IQ8391" s="425"/>
      <c r="IR8391" s="425"/>
      <c r="IS8391" s="425"/>
      <c r="IT8391" s="425"/>
      <c r="IU8391" s="425"/>
      <c r="IV8391" s="425"/>
    </row>
    <row r="8392" s="428" customFormat="1" ht="27.6" customHeight="1" spans="2:256">
      <c r="B8392" s="465"/>
      <c r="GH8392" s="425"/>
      <c r="GI8392" s="425"/>
      <c r="GJ8392" s="425"/>
      <c r="GK8392" s="425"/>
      <c r="GL8392" s="425"/>
      <c r="GM8392" s="425"/>
      <c r="GN8392" s="425"/>
      <c r="GO8392" s="425"/>
      <c r="GP8392" s="425"/>
      <c r="GQ8392" s="425"/>
      <c r="GR8392" s="425"/>
      <c r="GS8392" s="425"/>
      <c r="GT8392" s="425"/>
      <c r="GU8392" s="425"/>
      <c r="GV8392" s="425"/>
      <c r="GW8392" s="425"/>
      <c r="GX8392" s="425"/>
      <c r="GY8392" s="425"/>
      <c r="GZ8392" s="425"/>
      <c r="HA8392" s="425"/>
      <c r="HB8392" s="425"/>
      <c r="HC8392" s="425"/>
      <c r="HD8392" s="425"/>
      <c r="HE8392" s="425"/>
      <c r="HF8392" s="425"/>
      <c r="HG8392" s="425"/>
      <c r="HH8392" s="425"/>
      <c r="HI8392" s="425"/>
      <c r="HJ8392" s="425"/>
      <c r="HK8392" s="425"/>
      <c r="HL8392" s="425"/>
      <c r="HM8392" s="425"/>
      <c r="HN8392" s="425"/>
      <c r="HO8392" s="425"/>
      <c r="HP8392" s="425"/>
      <c r="HQ8392" s="425"/>
      <c r="HR8392" s="425"/>
      <c r="HS8392" s="425"/>
      <c r="HT8392" s="425"/>
      <c r="HU8392" s="425"/>
      <c r="HV8392" s="425"/>
      <c r="HW8392" s="425"/>
      <c r="HX8392" s="425"/>
      <c r="HY8392" s="425"/>
      <c r="HZ8392" s="425"/>
      <c r="IA8392" s="425"/>
      <c r="IB8392" s="425"/>
      <c r="IC8392" s="425"/>
      <c r="ID8392" s="425"/>
      <c r="IE8392" s="425"/>
      <c r="IF8392" s="425"/>
      <c r="IG8392" s="425"/>
      <c r="IH8392" s="425"/>
      <c r="II8392" s="425"/>
      <c r="IJ8392" s="425"/>
      <c r="IK8392" s="425"/>
      <c r="IL8392" s="425"/>
      <c r="IM8392" s="425"/>
      <c r="IN8392" s="425"/>
      <c r="IO8392" s="425"/>
      <c r="IP8392" s="425"/>
      <c r="IQ8392" s="425"/>
      <c r="IR8392" s="425"/>
      <c r="IS8392" s="425"/>
      <c r="IT8392" s="425"/>
      <c r="IU8392" s="425"/>
      <c r="IV8392" s="425"/>
    </row>
    <row r="8393" s="428" customFormat="1" ht="27.6" customHeight="1" spans="2:256">
      <c r="B8393" s="465"/>
      <c r="GH8393" s="425"/>
      <c r="GI8393" s="425"/>
      <c r="GJ8393" s="425"/>
      <c r="GK8393" s="425"/>
      <c r="GL8393" s="425"/>
      <c r="GM8393" s="425"/>
      <c r="GN8393" s="425"/>
      <c r="GO8393" s="425"/>
      <c r="GP8393" s="425"/>
      <c r="GQ8393" s="425"/>
      <c r="GR8393" s="425"/>
      <c r="GS8393" s="425"/>
      <c r="GT8393" s="425"/>
      <c r="GU8393" s="425"/>
      <c r="GV8393" s="425"/>
      <c r="GW8393" s="425"/>
      <c r="GX8393" s="425"/>
      <c r="GY8393" s="425"/>
      <c r="GZ8393" s="425"/>
      <c r="HA8393" s="425"/>
      <c r="HB8393" s="425"/>
      <c r="HC8393" s="425"/>
      <c r="HD8393" s="425"/>
      <c r="HE8393" s="425"/>
      <c r="HF8393" s="425"/>
      <c r="HG8393" s="425"/>
      <c r="HH8393" s="425"/>
      <c r="HI8393" s="425"/>
      <c r="HJ8393" s="425"/>
      <c r="HK8393" s="425"/>
      <c r="HL8393" s="425"/>
      <c r="HM8393" s="425"/>
      <c r="HN8393" s="425"/>
      <c r="HO8393" s="425"/>
      <c r="HP8393" s="425"/>
      <c r="HQ8393" s="425"/>
      <c r="HR8393" s="425"/>
      <c r="HS8393" s="425"/>
      <c r="HT8393" s="425"/>
      <c r="HU8393" s="425"/>
      <c r="HV8393" s="425"/>
      <c r="HW8393" s="425"/>
      <c r="HX8393" s="425"/>
      <c r="HY8393" s="425"/>
      <c r="HZ8393" s="425"/>
      <c r="IA8393" s="425"/>
      <c r="IB8393" s="425"/>
      <c r="IC8393" s="425"/>
      <c r="ID8393" s="425"/>
      <c r="IE8393" s="425"/>
      <c r="IF8393" s="425"/>
      <c r="IG8393" s="425"/>
      <c r="IH8393" s="425"/>
      <c r="II8393" s="425"/>
      <c r="IJ8393" s="425"/>
      <c r="IK8393" s="425"/>
      <c r="IL8393" s="425"/>
      <c r="IM8393" s="425"/>
      <c r="IN8393" s="425"/>
      <c r="IO8393" s="425"/>
      <c r="IP8393" s="425"/>
      <c r="IQ8393" s="425"/>
      <c r="IR8393" s="425"/>
      <c r="IS8393" s="425"/>
      <c r="IT8393" s="425"/>
      <c r="IU8393" s="425"/>
      <c r="IV8393" s="425"/>
    </row>
    <row r="8394" s="428" customFormat="1" ht="27.6" customHeight="1" spans="2:256">
      <c r="B8394" s="465"/>
      <c r="GH8394" s="425"/>
      <c r="GI8394" s="425"/>
      <c r="GJ8394" s="425"/>
      <c r="GK8394" s="425"/>
      <c r="GL8394" s="425"/>
      <c r="GM8394" s="425"/>
      <c r="GN8394" s="425"/>
      <c r="GO8394" s="425"/>
      <c r="GP8394" s="425"/>
      <c r="GQ8394" s="425"/>
      <c r="GR8394" s="425"/>
      <c r="GS8394" s="425"/>
      <c r="GT8394" s="425"/>
      <c r="GU8394" s="425"/>
      <c r="GV8394" s="425"/>
      <c r="GW8394" s="425"/>
      <c r="GX8394" s="425"/>
      <c r="GY8394" s="425"/>
      <c r="GZ8394" s="425"/>
      <c r="HA8394" s="425"/>
      <c r="HB8394" s="425"/>
      <c r="HC8394" s="425"/>
      <c r="HD8394" s="425"/>
      <c r="HE8394" s="425"/>
      <c r="HF8394" s="425"/>
      <c r="HG8394" s="425"/>
      <c r="HH8394" s="425"/>
      <c r="HI8394" s="425"/>
      <c r="HJ8394" s="425"/>
      <c r="HK8394" s="425"/>
      <c r="HL8394" s="425"/>
      <c r="HM8394" s="425"/>
      <c r="HN8394" s="425"/>
      <c r="HO8394" s="425"/>
      <c r="HP8394" s="425"/>
      <c r="HQ8394" s="425"/>
      <c r="HR8394" s="425"/>
      <c r="HS8394" s="425"/>
      <c r="HT8394" s="425"/>
      <c r="HU8394" s="425"/>
      <c r="HV8394" s="425"/>
      <c r="HW8394" s="425"/>
      <c r="HX8394" s="425"/>
      <c r="HY8394" s="425"/>
      <c r="HZ8394" s="425"/>
      <c r="IA8394" s="425"/>
      <c r="IB8394" s="425"/>
      <c r="IC8394" s="425"/>
      <c r="ID8394" s="425"/>
      <c r="IE8394" s="425"/>
      <c r="IF8394" s="425"/>
      <c r="IG8394" s="425"/>
      <c r="IH8394" s="425"/>
      <c r="II8394" s="425"/>
      <c r="IJ8394" s="425"/>
      <c r="IK8394" s="425"/>
      <c r="IL8394" s="425"/>
      <c r="IM8394" s="425"/>
      <c r="IN8394" s="425"/>
      <c r="IO8394" s="425"/>
      <c r="IP8394" s="425"/>
      <c r="IQ8394" s="425"/>
      <c r="IR8394" s="425"/>
      <c r="IS8394" s="425"/>
      <c r="IT8394" s="425"/>
      <c r="IU8394" s="425"/>
      <c r="IV8394" s="425"/>
    </row>
    <row r="8395" s="428" customFormat="1" ht="27.6" customHeight="1" spans="2:256">
      <c r="B8395" s="465"/>
      <c r="GH8395" s="425"/>
      <c r="GI8395" s="425"/>
      <c r="GJ8395" s="425"/>
      <c r="GK8395" s="425"/>
      <c r="GL8395" s="425"/>
      <c r="GM8395" s="425"/>
      <c r="GN8395" s="425"/>
      <c r="GO8395" s="425"/>
      <c r="GP8395" s="425"/>
      <c r="GQ8395" s="425"/>
      <c r="GR8395" s="425"/>
      <c r="GS8395" s="425"/>
      <c r="GT8395" s="425"/>
      <c r="GU8395" s="425"/>
      <c r="GV8395" s="425"/>
      <c r="GW8395" s="425"/>
      <c r="GX8395" s="425"/>
      <c r="GY8395" s="425"/>
      <c r="GZ8395" s="425"/>
      <c r="HA8395" s="425"/>
      <c r="HB8395" s="425"/>
      <c r="HC8395" s="425"/>
      <c r="HD8395" s="425"/>
      <c r="HE8395" s="425"/>
      <c r="HF8395" s="425"/>
      <c r="HG8395" s="425"/>
      <c r="HH8395" s="425"/>
      <c r="HI8395" s="425"/>
      <c r="HJ8395" s="425"/>
      <c r="HK8395" s="425"/>
      <c r="HL8395" s="425"/>
      <c r="HM8395" s="425"/>
      <c r="HN8395" s="425"/>
      <c r="HO8395" s="425"/>
      <c r="HP8395" s="425"/>
      <c r="HQ8395" s="425"/>
      <c r="HR8395" s="425"/>
      <c r="HS8395" s="425"/>
      <c r="HT8395" s="425"/>
      <c r="HU8395" s="425"/>
      <c r="HV8395" s="425"/>
      <c r="HW8395" s="425"/>
      <c r="HX8395" s="425"/>
      <c r="HY8395" s="425"/>
      <c r="HZ8395" s="425"/>
      <c r="IA8395" s="425"/>
      <c r="IB8395" s="425"/>
      <c r="IC8395" s="425"/>
      <c r="ID8395" s="425"/>
      <c r="IE8395" s="425"/>
      <c r="IF8395" s="425"/>
      <c r="IG8395" s="425"/>
      <c r="IH8395" s="425"/>
      <c r="II8395" s="425"/>
      <c r="IJ8395" s="425"/>
      <c r="IK8395" s="425"/>
      <c r="IL8395" s="425"/>
      <c r="IM8395" s="425"/>
      <c r="IN8395" s="425"/>
      <c r="IO8395" s="425"/>
      <c r="IP8395" s="425"/>
      <c r="IQ8395" s="425"/>
      <c r="IR8395" s="425"/>
      <c r="IS8395" s="425"/>
      <c r="IT8395" s="425"/>
      <c r="IU8395" s="425"/>
      <c r="IV8395" s="425"/>
    </row>
    <row r="8396" s="428" customFormat="1" ht="27.6" customHeight="1" spans="2:256">
      <c r="B8396" s="465"/>
      <c r="GH8396" s="425"/>
      <c r="GI8396" s="425"/>
      <c r="GJ8396" s="425"/>
      <c r="GK8396" s="425"/>
      <c r="GL8396" s="425"/>
      <c r="GM8396" s="425"/>
      <c r="GN8396" s="425"/>
      <c r="GO8396" s="425"/>
      <c r="GP8396" s="425"/>
      <c r="GQ8396" s="425"/>
      <c r="GR8396" s="425"/>
      <c r="GS8396" s="425"/>
      <c r="GT8396" s="425"/>
      <c r="GU8396" s="425"/>
      <c r="GV8396" s="425"/>
      <c r="GW8396" s="425"/>
      <c r="GX8396" s="425"/>
      <c r="GY8396" s="425"/>
      <c r="GZ8396" s="425"/>
      <c r="HA8396" s="425"/>
      <c r="HB8396" s="425"/>
      <c r="HC8396" s="425"/>
      <c r="HD8396" s="425"/>
      <c r="HE8396" s="425"/>
      <c r="HF8396" s="425"/>
      <c r="HG8396" s="425"/>
      <c r="HH8396" s="425"/>
      <c r="HI8396" s="425"/>
      <c r="HJ8396" s="425"/>
      <c r="HK8396" s="425"/>
      <c r="HL8396" s="425"/>
      <c r="HM8396" s="425"/>
      <c r="HN8396" s="425"/>
      <c r="HO8396" s="425"/>
      <c r="HP8396" s="425"/>
      <c r="HQ8396" s="425"/>
      <c r="HR8396" s="425"/>
      <c r="HS8396" s="425"/>
      <c r="HT8396" s="425"/>
      <c r="HU8396" s="425"/>
      <c r="HV8396" s="425"/>
      <c r="HW8396" s="425"/>
      <c r="HX8396" s="425"/>
      <c r="HY8396" s="425"/>
      <c r="HZ8396" s="425"/>
      <c r="IA8396" s="425"/>
      <c r="IB8396" s="425"/>
      <c r="IC8396" s="425"/>
      <c r="ID8396" s="425"/>
      <c r="IE8396" s="425"/>
      <c r="IF8396" s="425"/>
      <c r="IG8396" s="425"/>
      <c r="IH8396" s="425"/>
      <c r="II8396" s="425"/>
      <c r="IJ8396" s="425"/>
      <c r="IK8396" s="425"/>
      <c r="IL8396" s="425"/>
      <c r="IM8396" s="425"/>
      <c r="IN8396" s="425"/>
      <c r="IO8396" s="425"/>
      <c r="IP8396" s="425"/>
      <c r="IQ8396" s="425"/>
      <c r="IR8396" s="425"/>
      <c r="IS8396" s="425"/>
      <c r="IT8396" s="425"/>
      <c r="IU8396" s="425"/>
      <c r="IV8396" s="425"/>
    </row>
    <row r="8397" s="428" customFormat="1" ht="27.6" customHeight="1" spans="2:256">
      <c r="B8397" s="465"/>
      <c r="GH8397" s="425"/>
      <c r="GI8397" s="425"/>
      <c r="GJ8397" s="425"/>
      <c r="GK8397" s="425"/>
      <c r="GL8397" s="425"/>
      <c r="GM8397" s="425"/>
      <c r="GN8397" s="425"/>
      <c r="GO8397" s="425"/>
      <c r="GP8397" s="425"/>
      <c r="GQ8397" s="425"/>
      <c r="GR8397" s="425"/>
      <c r="GS8397" s="425"/>
      <c r="GT8397" s="425"/>
      <c r="GU8397" s="425"/>
      <c r="GV8397" s="425"/>
      <c r="GW8397" s="425"/>
      <c r="GX8397" s="425"/>
      <c r="GY8397" s="425"/>
      <c r="GZ8397" s="425"/>
      <c r="HA8397" s="425"/>
      <c r="HB8397" s="425"/>
      <c r="HC8397" s="425"/>
      <c r="HD8397" s="425"/>
      <c r="HE8397" s="425"/>
      <c r="HF8397" s="425"/>
      <c r="HG8397" s="425"/>
      <c r="HH8397" s="425"/>
      <c r="HI8397" s="425"/>
      <c r="HJ8397" s="425"/>
      <c r="HK8397" s="425"/>
      <c r="HL8397" s="425"/>
      <c r="HM8397" s="425"/>
      <c r="HN8397" s="425"/>
      <c r="HO8397" s="425"/>
      <c r="HP8397" s="425"/>
      <c r="HQ8397" s="425"/>
      <c r="HR8397" s="425"/>
      <c r="HS8397" s="425"/>
      <c r="HT8397" s="425"/>
      <c r="HU8397" s="425"/>
      <c r="HV8397" s="425"/>
      <c r="HW8397" s="425"/>
      <c r="HX8397" s="425"/>
      <c r="HY8397" s="425"/>
      <c r="HZ8397" s="425"/>
      <c r="IA8397" s="425"/>
      <c r="IB8397" s="425"/>
      <c r="IC8397" s="425"/>
      <c r="ID8397" s="425"/>
      <c r="IE8397" s="425"/>
      <c r="IF8397" s="425"/>
      <c r="IG8397" s="425"/>
      <c r="IH8397" s="425"/>
      <c r="II8397" s="425"/>
      <c r="IJ8397" s="425"/>
      <c r="IK8397" s="425"/>
      <c r="IL8397" s="425"/>
      <c r="IM8397" s="425"/>
      <c r="IN8397" s="425"/>
      <c r="IO8397" s="425"/>
      <c r="IP8397" s="425"/>
      <c r="IQ8397" s="425"/>
      <c r="IR8397" s="425"/>
      <c r="IS8397" s="425"/>
      <c r="IT8397" s="425"/>
      <c r="IU8397" s="425"/>
      <c r="IV8397" s="425"/>
    </row>
    <row r="8398" s="428" customFormat="1" ht="27.6" customHeight="1" spans="2:256">
      <c r="B8398" s="465"/>
      <c r="GH8398" s="425"/>
      <c r="GI8398" s="425"/>
      <c r="GJ8398" s="425"/>
      <c r="GK8398" s="425"/>
      <c r="GL8398" s="425"/>
      <c r="GM8398" s="425"/>
      <c r="GN8398" s="425"/>
      <c r="GO8398" s="425"/>
      <c r="GP8398" s="425"/>
      <c r="GQ8398" s="425"/>
      <c r="GR8398" s="425"/>
      <c r="GS8398" s="425"/>
      <c r="GT8398" s="425"/>
      <c r="GU8398" s="425"/>
      <c r="GV8398" s="425"/>
      <c r="GW8398" s="425"/>
      <c r="GX8398" s="425"/>
      <c r="GY8398" s="425"/>
      <c r="GZ8398" s="425"/>
      <c r="HA8398" s="425"/>
      <c r="HB8398" s="425"/>
      <c r="HC8398" s="425"/>
      <c r="HD8398" s="425"/>
      <c r="HE8398" s="425"/>
      <c r="HF8398" s="425"/>
      <c r="HG8398" s="425"/>
      <c r="HH8398" s="425"/>
      <c r="HI8398" s="425"/>
      <c r="HJ8398" s="425"/>
      <c r="HK8398" s="425"/>
      <c r="HL8398" s="425"/>
      <c r="HM8398" s="425"/>
      <c r="HN8398" s="425"/>
      <c r="HO8398" s="425"/>
      <c r="HP8398" s="425"/>
      <c r="HQ8398" s="425"/>
      <c r="HR8398" s="425"/>
      <c r="HS8398" s="425"/>
      <c r="HT8398" s="425"/>
      <c r="HU8398" s="425"/>
      <c r="HV8398" s="425"/>
      <c r="HW8398" s="425"/>
      <c r="HX8398" s="425"/>
      <c r="HY8398" s="425"/>
      <c r="HZ8398" s="425"/>
      <c r="IA8398" s="425"/>
      <c r="IB8398" s="425"/>
      <c r="IC8398" s="425"/>
      <c r="ID8398" s="425"/>
      <c r="IE8398" s="425"/>
      <c r="IF8398" s="425"/>
      <c r="IG8398" s="425"/>
      <c r="IH8398" s="425"/>
      <c r="II8398" s="425"/>
      <c r="IJ8398" s="425"/>
      <c r="IK8398" s="425"/>
      <c r="IL8398" s="425"/>
      <c r="IM8398" s="425"/>
      <c r="IN8398" s="425"/>
      <c r="IO8398" s="425"/>
      <c r="IP8398" s="425"/>
      <c r="IQ8398" s="425"/>
      <c r="IR8398" s="425"/>
      <c r="IS8398" s="425"/>
      <c r="IT8398" s="425"/>
      <c r="IU8398" s="425"/>
      <c r="IV8398" s="425"/>
    </row>
    <row r="8399" s="428" customFormat="1" ht="27.6" customHeight="1" spans="2:256">
      <c r="B8399" s="465"/>
      <c r="GH8399" s="425"/>
      <c r="GI8399" s="425"/>
      <c r="GJ8399" s="425"/>
      <c r="GK8399" s="425"/>
      <c r="GL8399" s="425"/>
      <c r="GM8399" s="425"/>
      <c r="GN8399" s="425"/>
      <c r="GO8399" s="425"/>
      <c r="GP8399" s="425"/>
      <c r="GQ8399" s="425"/>
      <c r="GR8399" s="425"/>
      <c r="GS8399" s="425"/>
      <c r="GT8399" s="425"/>
      <c r="GU8399" s="425"/>
      <c r="GV8399" s="425"/>
      <c r="GW8399" s="425"/>
      <c r="GX8399" s="425"/>
      <c r="GY8399" s="425"/>
      <c r="GZ8399" s="425"/>
      <c r="HA8399" s="425"/>
      <c r="HB8399" s="425"/>
      <c r="HC8399" s="425"/>
      <c r="HD8399" s="425"/>
      <c r="HE8399" s="425"/>
      <c r="HF8399" s="425"/>
      <c r="HG8399" s="425"/>
      <c r="HH8399" s="425"/>
      <c r="HI8399" s="425"/>
      <c r="HJ8399" s="425"/>
      <c r="HK8399" s="425"/>
      <c r="HL8399" s="425"/>
      <c r="HM8399" s="425"/>
      <c r="HN8399" s="425"/>
      <c r="HO8399" s="425"/>
      <c r="HP8399" s="425"/>
      <c r="HQ8399" s="425"/>
      <c r="HR8399" s="425"/>
      <c r="HS8399" s="425"/>
      <c r="HT8399" s="425"/>
      <c r="HU8399" s="425"/>
      <c r="HV8399" s="425"/>
      <c r="HW8399" s="425"/>
      <c r="HX8399" s="425"/>
      <c r="HY8399" s="425"/>
      <c r="HZ8399" s="425"/>
      <c r="IA8399" s="425"/>
      <c r="IB8399" s="425"/>
      <c r="IC8399" s="425"/>
      <c r="ID8399" s="425"/>
      <c r="IE8399" s="425"/>
      <c r="IF8399" s="425"/>
      <c r="IG8399" s="425"/>
      <c r="IH8399" s="425"/>
      <c r="II8399" s="425"/>
      <c r="IJ8399" s="425"/>
      <c r="IK8399" s="425"/>
      <c r="IL8399" s="425"/>
      <c r="IM8399" s="425"/>
      <c r="IN8399" s="425"/>
      <c r="IO8399" s="425"/>
      <c r="IP8399" s="425"/>
      <c r="IQ8399" s="425"/>
      <c r="IR8399" s="425"/>
      <c r="IS8399" s="425"/>
      <c r="IT8399" s="425"/>
      <c r="IU8399" s="425"/>
      <c r="IV8399" s="425"/>
    </row>
    <row r="8400" s="428" customFormat="1" ht="27.6" customHeight="1" spans="2:256">
      <c r="B8400" s="465"/>
      <c r="GH8400" s="425"/>
      <c r="GI8400" s="425"/>
      <c r="GJ8400" s="425"/>
      <c r="GK8400" s="425"/>
      <c r="GL8400" s="425"/>
      <c r="GM8400" s="425"/>
      <c r="GN8400" s="425"/>
      <c r="GO8400" s="425"/>
      <c r="GP8400" s="425"/>
      <c r="GQ8400" s="425"/>
      <c r="GR8400" s="425"/>
      <c r="GS8400" s="425"/>
      <c r="GT8400" s="425"/>
      <c r="GU8400" s="425"/>
      <c r="GV8400" s="425"/>
      <c r="GW8400" s="425"/>
      <c r="GX8400" s="425"/>
      <c r="GY8400" s="425"/>
      <c r="GZ8400" s="425"/>
      <c r="HA8400" s="425"/>
      <c r="HB8400" s="425"/>
      <c r="HC8400" s="425"/>
      <c r="HD8400" s="425"/>
      <c r="HE8400" s="425"/>
      <c r="HF8400" s="425"/>
      <c r="HG8400" s="425"/>
      <c r="HH8400" s="425"/>
      <c r="HI8400" s="425"/>
      <c r="HJ8400" s="425"/>
      <c r="HK8400" s="425"/>
      <c r="HL8400" s="425"/>
      <c r="HM8400" s="425"/>
      <c r="HN8400" s="425"/>
      <c r="HO8400" s="425"/>
      <c r="HP8400" s="425"/>
      <c r="HQ8400" s="425"/>
      <c r="HR8400" s="425"/>
      <c r="HS8400" s="425"/>
      <c r="HT8400" s="425"/>
      <c r="HU8400" s="425"/>
      <c r="HV8400" s="425"/>
      <c r="HW8400" s="425"/>
      <c r="HX8400" s="425"/>
      <c r="HY8400" s="425"/>
      <c r="HZ8400" s="425"/>
      <c r="IA8400" s="425"/>
      <c r="IB8400" s="425"/>
      <c r="IC8400" s="425"/>
      <c r="ID8400" s="425"/>
      <c r="IE8400" s="425"/>
      <c r="IF8400" s="425"/>
      <c r="IG8400" s="425"/>
      <c r="IH8400" s="425"/>
      <c r="II8400" s="425"/>
      <c r="IJ8400" s="425"/>
      <c r="IK8400" s="425"/>
      <c r="IL8400" s="425"/>
      <c r="IM8400" s="425"/>
      <c r="IN8400" s="425"/>
      <c r="IO8400" s="425"/>
      <c r="IP8400" s="425"/>
      <c r="IQ8400" s="425"/>
      <c r="IR8400" s="425"/>
      <c r="IS8400" s="425"/>
      <c r="IT8400" s="425"/>
      <c r="IU8400" s="425"/>
      <c r="IV8400" s="425"/>
    </row>
    <row r="8401" s="428" customFormat="1" ht="27.6" customHeight="1" spans="2:256">
      <c r="B8401" s="465"/>
      <c r="GH8401" s="425"/>
      <c r="GI8401" s="425"/>
      <c r="GJ8401" s="425"/>
      <c r="GK8401" s="425"/>
      <c r="GL8401" s="425"/>
      <c r="GM8401" s="425"/>
      <c r="GN8401" s="425"/>
      <c r="GO8401" s="425"/>
      <c r="GP8401" s="425"/>
      <c r="GQ8401" s="425"/>
      <c r="GR8401" s="425"/>
      <c r="GS8401" s="425"/>
      <c r="GT8401" s="425"/>
      <c r="GU8401" s="425"/>
      <c r="GV8401" s="425"/>
      <c r="GW8401" s="425"/>
      <c r="GX8401" s="425"/>
      <c r="GY8401" s="425"/>
      <c r="GZ8401" s="425"/>
      <c r="HA8401" s="425"/>
      <c r="HB8401" s="425"/>
      <c r="HC8401" s="425"/>
      <c r="HD8401" s="425"/>
      <c r="HE8401" s="425"/>
      <c r="HF8401" s="425"/>
      <c r="HG8401" s="425"/>
      <c r="HH8401" s="425"/>
      <c r="HI8401" s="425"/>
      <c r="HJ8401" s="425"/>
      <c r="HK8401" s="425"/>
      <c r="HL8401" s="425"/>
      <c r="HM8401" s="425"/>
      <c r="HN8401" s="425"/>
      <c r="HO8401" s="425"/>
      <c r="HP8401" s="425"/>
      <c r="HQ8401" s="425"/>
      <c r="HR8401" s="425"/>
      <c r="HS8401" s="425"/>
      <c r="HT8401" s="425"/>
      <c r="HU8401" s="425"/>
      <c r="HV8401" s="425"/>
      <c r="HW8401" s="425"/>
      <c r="HX8401" s="425"/>
      <c r="HY8401" s="425"/>
      <c r="HZ8401" s="425"/>
      <c r="IA8401" s="425"/>
      <c r="IB8401" s="425"/>
      <c r="IC8401" s="425"/>
      <c r="ID8401" s="425"/>
      <c r="IE8401" s="425"/>
      <c r="IF8401" s="425"/>
      <c r="IG8401" s="425"/>
      <c r="IH8401" s="425"/>
      <c r="II8401" s="425"/>
      <c r="IJ8401" s="425"/>
      <c r="IK8401" s="425"/>
      <c r="IL8401" s="425"/>
      <c r="IM8401" s="425"/>
      <c r="IN8401" s="425"/>
      <c r="IO8401" s="425"/>
      <c r="IP8401" s="425"/>
      <c r="IQ8401" s="425"/>
      <c r="IR8401" s="425"/>
      <c r="IS8401" s="425"/>
      <c r="IT8401" s="425"/>
      <c r="IU8401" s="425"/>
      <c r="IV8401" s="425"/>
    </row>
    <row r="8402" s="428" customFormat="1" ht="27.6" customHeight="1" spans="2:256">
      <c r="B8402" s="465"/>
      <c r="GH8402" s="425"/>
      <c r="GI8402" s="425"/>
      <c r="GJ8402" s="425"/>
      <c r="GK8402" s="425"/>
      <c r="GL8402" s="425"/>
      <c r="GM8402" s="425"/>
      <c r="GN8402" s="425"/>
      <c r="GO8402" s="425"/>
      <c r="GP8402" s="425"/>
      <c r="GQ8402" s="425"/>
      <c r="GR8402" s="425"/>
      <c r="GS8402" s="425"/>
      <c r="GT8402" s="425"/>
      <c r="GU8402" s="425"/>
      <c r="GV8402" s="425"/>
      <c r="GW8402" s="425"/>
      <c r="GX8402" s="425"/>
      <c r="GY8402" s="425"/>
      <c r="GZ8402" s="425"/>
      <c r="HA8402" s="425"/>
      <c r="HB8402" s="425"/>
      <c r="HC8402" s="425"/>
      <c r="HD8402" s="425"/>
      <c r="HE8402" s="425"/>
      <c r="HF8402" s="425"/>
      <c r="HG8402" s="425"/>
      <c r="HH8402" s="425"/>
      <c r="HI8402" s="425"/>
      <c r="HJ8402" s="425"/>
      <c r="HK8402" s="425"/>
      <c r="HL8402" s="425"/>
      <c r="HM8402" s="425"/>
      <c r="HN8402" s="425"/>
      <c r="HO8402" s="425"/>
      <c r="HP8402" s="425"/>
      <c r="HQ8402" s="425"/>
      <c r="HR8402" s="425"/>
      <c r="HS8402" s="425"/>
      <c r="HT8402" s="425"/>
      <c r="HU8402" s="425"/>
      <c r="HV8402" s="425"/>
      <c r="HW8402" s="425"/>
      <c r="HX8402" s="425"/>
      <c r="HY8402" s="425"/>
      <c r="HZ8402" s="425"/>
      <c r="IA8402" s="425"/>
      <c r="IB8402" s="425"/>
      <c r="IC8402" s="425"/>
      <c r="ID8402" s="425"/>
      <c r="IE8402" s="425"/>
      <c r="IF8402" s="425"/>
      <c r="IG8402" s="425"/>
      <c r="IH8402" s="425"/>
      <c r="II8402" s="425"/>
      <c r="IJ8402" s="425"/>
      <c r="IK8402" s="425"/>
      <c r="IL8402" s="425"/>
      <c r="IM8402" s="425"/>
      <c r="IN8402" s="425"/>
      <c r="IO8402" s="425"/>
      <c r="IP8402" s="425"/>
      <c r="IQ8402" s="425"/>
      <c r="IR8402" s="425"/>
      <c r="IS8402" s="425"/>
      <c r="IT8402" s="425"/>
      <c r="IU8402" s="425"/>
      <c r="IV8402" s="425"/>
    </row>
    <row r="8403" s="428" customFormat="1" ht="27.6" customHeight="1" spans="2:256">
      <c r="B8403" s="465"/>
      <c r="GH8403" s="425"/>
      <c r="GI8403" s="425"/>
      <c r="GJ8403" s="425"/>
      <c r="GK8403" s="425"/>
      <c r="GL8403" s="425"/>
      <c r="GM8403" s="425"/>
      <c r="GN8403" s="425"/>
      <c r="GO8403" s="425"/>
      <c r="GP8403" s="425"/>
      <c r="GQ8403" s="425"/>
      <c r="GR8403" s="425"/>
      <c r="GS8403" s="425"/>
      <c r="GT8403" s="425"/>
      <c r="GU8403" s="425"/>
      <c r="GV8403" s="425"/>
      <c r="GW8403" s="425"/>
      <c r="GX8403" s="425"/>
      <c r="GY8403" s="425"/>
      <c r="GZ8403" s="425"/>
      <c r="HA8403" s="425"/>
      <c r="HB8403" s="425"/>
      <c r="HC8403" s="425"/>
      <c r="HD8403" s="425"/>
      <c r="HE8403" s="425"/>
      <c r="HF8403" s="425"/>
      <c r="HG8403" s="425"/>
      <c r="HH8403" s="425"/>
      <c r="HI8403" s="425"/>
      <c r="HJ8403" s="425"/>
      <c r="HK8403" s="425"/>
      <c r="HL8403" s="425"/>
      <c r="HM8403" s="425"/>
      <c r="HN8403" s="425"/>
      <c r="HO8403" s="425"/>
      <c r="HP8403" s="425"/>
      <c r="HQ8403" s="425"/>
      <c r="HR8403" s="425"/>
      <c r="HS8403" s="425"/>
      <c r="HT8403" s="425"/>
      <c r="HU8403" s="425"/>
      <c r="HV8403" s="425"/>
      <c r="HW8403" s="425"/>
      <c r="HX8403" s="425"/>
      <c r="HY8403" s="425"/>
      <c r="HZ8403" s="425"/>
      <c r="IA8403" s="425"/>
      <c r="IB8403" s="425"/>
      <c r="IC8403" s="425"/>
      <c r="ID8403" s="425"/>
      <c r="IE8403" s="425"/>
      <c r="IF8403" s="425"/>
      <c r="IG8403" s="425"/>
      <c r="IH8403" s="425"/>
      <c r="II8403" s="425"/>
      <c r="IJ8403" s="425"/>
      <c r="IK8403" s="425"/>
      <c r="IL8403" s="425"/>
      <c r="IM8403" s="425"/>
      <c r="IN8403" s="425"/>
      <c r="IO8403" s="425"/>
      <c r="IP8403" s="425"/>
      <c r="IQ8403" s="425"/>
      <c r="IR8403" s="425"/>
      <c r="IS8403" s="425"/>
      <c r="IT8403" s="425"/>
      <c r="IU8403" s="425"/>
      <c r="IV8403" s="425"/>
    </row>
    <row r="8404" s="428" customFormat="1" ht="27.6" customHeight="1" spans="2:256">
      <c r="B8404" s="465"/>
      <c r="GH8404" s="425"/>
      <c r="GI8404" s="425"/>
      <c r="GJ8404" s="425"/>
      <c r="GK8404" s="425"/>
      <c r="GL8404" s="425"/>
      <c r="GM8404" s="425"/>
      <c r="GN8404" s="425"/>
      <c r="GO8404" s="425"/>
      <c r="GP8404" s="425"/>
      <c r="GQ8404" s="425"/>
      <c r="GR8404" s="425"/>
      <c r="GS8404" s="425"/>
      <c r="GT8404" s="425"/>
      <c r="GU8404" s="425"/>
      <c r="GV8404" s="425"/>
      <c r="GW8404" s="425"/>
      <c r="GX8404" s="425"/>
      <c r="GY8404" s="425"/>
      <c r="GZ8404" s="425"/>
      <c r="HA8404" s="425"/>
      <c r="HB8404" s="425"/>
      <c r="HC8404" s="425"/>
      <c r="HD8404" s="425"/>
      <c r="HE8404" s="425"/>
      <c r="HF8404" s="425"/>
      <c r="HG8404" s="425"/>
      <c r="HH8404" s="425"/>
      <c r="HI8404" s="425"/>
      <c r="HJ8404" s="425"/>
      <c r="HK8404" s="425"/>
      <c r="HL8404" s="425"/>
      <c r="HM8404" s="425"/>
      <c r="HN8404" s="425"/>
      <c r="HO8404" s="425"/>
      <c r="HP8404" s="425"/>
      <c r="HQ8404" s="425"/>
      <c r="HR8404" s="425"/>
      <c r="HS8404" s="425"/>
      <c r="HT8404" s="425"/>
      <c r="HU8404" s="425"/>
      <c r="HV8404" s="425"/>
      <c r="HW8404" s="425"/>
      <c r="HX8404" s="425"/>
      <c r="HY8404" s="425"/>
      <c r="HZ8404" s="425"/>
      <c r="IA8404" s="425"/>
      <c r="IB8404" s="425"/>
      <c r="IC8404" s="425"/>
      <c r="ID8404" s="425"/>
      <c r="IE8404" s="425"/>
      <c r="IF8404" s="425"/>
      <c r="IG8404" s="425"/>
      <c r="IH8404" s="425"/>
      <c r="II8404" s="425"/>
      <c r="IJ8404" s="425"/>
      <c r="IK8404" s="425"/>
      <c r="IL8404" s="425"/>
      <c r="IM8404" s="425"/>
      <c r="IN8404" s="425"/>
      <c r="IO8404" s="425"/>
      <c r="IP8404" s="425"/>
      <c r="IQ8404" s="425"/>
      <c r="IR8404" s="425"/>
      <c r="IS8404" s="425"/>
      <c r="IT8404" s="425"/>
      <c r="IU8404" s="425"/>
      <c r="IV8404" s="425"/>
    </row>
    <row r="8405" s="428" customFormat="1" ht="27.6" customHeight="1" spans="2:256">
      <c r="B8405" s="465"/>
      <c r="GH8405" s="425"/>
      <c r="GI8405" s="425"/>
      <c r="GJ8405" s="425"/>
      <c r="GK8405" s="425"/>
      <c r="GL8405" s="425"/>
      <c r="GM8405" s="425"/>
      <c r="GN8405" s="425"/>
      <c r="GO8405" s="425"/>
      <c r="GP8405" s="425"/>
      <c r="GQ8405" s="425"/>
      <c r="GR8405" s="425"/>
      <c r="GS8405" s="425"/>
      <c r="GT8405" s="425"/>
      <c r="GU8405" s="425"/>
      <c r="GV8405" s="425"/>
      <c r="GW8405" s="425"/>
      <c r="GX8405" s="425"/>
      <c r="GY8405" s="425"/>
      <c r="GZ8405" s="425"/>
      <c r="HA8405" s="425"/>
      <c r="HB8405" s="425"/>
      <c r="HC8405" s="425"/>
      <c r="HD8405" s="425"/>
      <c r="HE8405" s="425"/>
      <c r="HF8405" s="425"/>
      <c r="HG8405" s="425"/>
      <c r="HH8405" s="425"/>
      <c r="HI8405" s="425"/>
      <c r="HJ8405" s="425"/>
      <c r="HK8405" s="425"/>
      <c r="HL8405" s="425"/>
      <c r="HM8405" s="425"/>
      <c r="HN8405" s="425"/>
      <c r="HO8405" s="425"/>
      <c r="HP8405" s="425"/>
      <c r="HQ8405" s="425"/>
      <c r="HR8405" s="425"/>
      <c r="HS8405" s="425"/>
      <c r="HT8405" s="425"/>
      <c r="HU8405" s="425"/>
      <c r="HV8405" s="425"/>
      <c r="HW8405" s="425"/>
      <c r="HX8405" s="425"/>
      <c r="HY8405" s="425"/>
      <c r="HZ8405" s="425"/>
      <c r="IA8405" s="425"/>
      <c r="IB8405" s="425"/>
      <c r="IC8405" s="425"/>
      <c r="ID8405" s="425"/>
      <c r="IE8405" s="425"/>
      <c r="IF8405" s="425"/>
      <c r="IG8405" s="425"/>
      <c r="IH8405" s="425"/>
      <c r="II8405" s="425"/>
      <c r="IJ8405" s="425"/>
      <c r="IK8405" s="425"/>
      <c r="IL8405" s="425"/>
      <c r="IM8405" s="425"/>
      <c r="IN8405" s="425"/>
      <c r="IO8405" s="425"/>
      <c r="IP8405" s="425"/>
      <c r="IQ8405" s="425"/>
      <c r="IR8405" s="425"/>
      <c r="IS8405" s="425"/>
      <c r="IT8405" s="425"/>
      <c r="IU8405" s="425"/>
      <c r="IV8405" s="425"/>
    </row>
    <row r="8406" s="428" customFormat="1" ht="27.6" customHeight="1" spans="2:256">
      <c r="B8406" s="465"/>
      <c r="GH8406" s="425"/>
      <c r="GI8406" s="425"/>
      <c r="GJ8406" s="425"/>
      <c r="GK8406" s="425"/>
      <c r="GL8406" s="425"/>
      <c r="GM8406" s="425"/>
      <c r="GN8406" s="425"/>
      <c r="GO8406" s="425"/>
      <c r="GP8406" s="425"/>
      <c r="GQ8406" s="425"/>
      <c r="GR8406" s="425"/>
      <c r="GS8406" s="425"/>
      <c r="GT8406" s="425"/>
      <c r="GU8406" s="425"/>
      <c r="GV8406" s="425"/>
      <c r="GW8406" s="425"/>
      <c r="GX8406" s="425"/>
      <c r="GY8406" s="425"/>
      <c r="GZ8406" s="425"/>
      <c r="HA8406" s="425"/>
      <c r="HB8406" s="425"/>
      <c r="HC8406" s="425"/>
      <c r="HD8406" s="425"/>
      <c r="HE8406" s="425"/>
      <c r="HF8406" s="425"/>
      <c r="HG8406" s="425"/>
      <c r="HH8406" s="425"/>
      <c r="HI8406" s="425"/>
      <c r="HJ8406" s="425"/>
      <c r="HK8406" s="425"/>
      <c r="HL8406" s="425"/>
      <c r="HM8406" s="425"/>
      <c r="HN8406" s="425"/>
      <c r="HO8406" s="425"/>
      <c r="HP8406" s="425"/>
      <c r="HQ8406" s="425"/>
      <c r="HR8406" s="425"/>
      <c r="HS8406" s="425"/>
      <c r="HT8406" s="425"/>
      <c r="HU8406" s="425"/>
      <c r="HV8406" s="425"/>
      <c r="HW8406" s="425"/>
      <c r="HX8406" s="425"/>
      <c r="HY8406" s="425"/>
      <c r="HZ8406" s="425"/>
      <c r="IA8406" s="425"/>
      <c r="IB8406" s="425"/>
      <c r="IC8406" s="425"/>
      <c r="ID8406" s="425"/>
      <c r="IE8406" s="425"/>
      <c r="IF8406" s="425"/>
      <c r="IG8406" s="425"/>
      <c r="IH8406" s="425"/>
      <c r="II8406" s="425"/>
      <c r="IJ8406" s="425"/>
      <c r="IK8406" s="425"/>
      <c r="IL8406" s="425"/>
      <c r="IM8406" s="425"/>
      <c r="IN8406" s="425"/>
      <c r="IO8406" s="425"/>
      <c r="IP8406" s="425"/>
      <c r="IQ8406" s="425"/>
      <c r="IR8406" s="425"/>
      <c r="IS8406" s="425"/>
      <c r="IT8406" s="425"/>
      <c r="IU8406" s="425"/>
      <c r="IV8406" s="425"/>
    </row>
    <row r="8407" s="428" customFormat="1" ht="27.6" customHeight="1" spans="2:256">
      <c r="B8407" s="465"/>
      <c r="GH8407" s="425"/>
      <c r="GI8407" s="425"/>
      <c r="GJ8407" s="425"/>
      <c r="GK8407" s="425"/>
      <c r="GL8407" s="425"/>
      <c r="GM8407" s="425"/>
      <c r="GN8407" s="425"/>
      <c r="GO8407" s="425"/>
      <c r="GP8407" s="425"/>
      <c r="GQ8407" s="425"/>
      <c r="GR8407" s="425"/>
      <c r="GS8407" s="425"/>
      <c r="GT8407" s="425"/>
      <c r="GU8407" s="425"/>
      <c r="GV8407" s="425"/>
      <c r="GW8407" s="425"/>
      <c r="GX8407" s="425"/>
      <c r="GY8407" s="425"/>
      <c r="GZ8407" s="425"/>
      <c r="HA8407" s="425"/>
      <c r="HB8407" s="425"/>
      <c r="HC8407" s="425"/>
      <c r="HD8407" s="425"/>
      <c r="HE8407" s="425"/>
      <c r="HF8407" s="425"/>
      <c r="HG8407" s="425"/>
      <c r="HH8407" s="425"/>
      <c r="HI8407" s="425"/>
      <c r="HJ8407" s="425"/>
      <c r="HK8407" s="425"/>
      <c r="HL8407" s="425"/>
      <c r="HM8407" s="425"/>
      <c r="HN8407" s="425"/>
      <c r="HO8407" s="425"/>
      <c r="HP8407" s="425"/>
      <c r="HQ8407" s="425"/>
      <c r="HR8407" s="425"/>
      <c r="HS8407" s="425"/>
      <c r="HT8407" s="425"/>
      <c r="HU8407" s="425"/>
      <c r="HV8407" s="425"/>
      <c r="HW8407" s="425"/>
      <c r="HX8407" s="425"/>
      <c r="HY8407" s="425"/>
      <c r="HZ8407" s="425"/>
      <c r="IA8407" s="425"/>
      <c r="IB8407" s="425"/>
      <c r="IC8407" s="425"/>
      <c r="ID8407" s="425"/>
      <c r="IE8407" s="425"/>
      <c r="IF8407" s="425"/>
      <c r="IG8407" s="425"/>
      <c r="IH8407" s="425"/>
      <c r="II8407" s="425"/>
      <c r="IJ8407" s="425"/>
      <c r="IK8407" s="425"/>
      <c r="IL8407" s="425"/>
      <c r="IM8407" s="425"/>
      <c r="IN8407" s="425"/>
      <c r="IO8407" s="425"/>
      <c r="IP8407" s="425"/>
      <c r="IQ8407" s="425"/>
      <c r="IR8407" s="425"/>
      <c r="IS8407" s="425"/>
      <c r="IT8407" s="425"/>
      <c r="IU8407" s="425"/>
      <c r="IV8407" s="425"/>
    </row>
    <row r="8408" s="428" customFormat="1" ht="27.6" customHeight="1" spans="2:256">
      <c r="B8408" s="465"/>
      <c r="GH8408" s="425"/>
      <c r="GI8408" s="425"/>
      <c r="GJ8408" s="425"/>
      <c r="GK8408" s="425"/>
      <c r="GL8408" s="425"/>
      <c r="GM8408" s="425"/>
      <c r="GN8408" s="425"/>
      <c r="GO8408" s="425"/>
      <c r="GP8408" s="425"/>
      <c r="GQ8408" s="425"/>
      <c r="GR8408" s="425"/>
      <c r="GS8408" s="425"/>
      <c r="GT8408" s="425"/>
      <c r="GU8408" s="425"/>
      <c r="GV8408" s="425"/>
      <c r="GW8408" s="425"/>
      <c r="GX8408" s="425"/>
      <c r="GY8408" s="425"/>
      <c r="GZ8408" s="425"/>
      <c r="HA8408" s="425"/>
      <c r="HB8408" s="425"/>
      <c r="HC8408" s="425"/>
      <c r="HD8408" s="425"/>
      <c r="HE8408" s="425"/>
      <c r="HF8408" s="425"/>
      <c r="HG8408" s="425"/>
      <c r="HH8408" s="425"/>
      <c r="HI8408" s="425"/>
      <c r="HJ8408" s="425"/>
      <c r="HK8408" s="425"/>
      <c r="HL8408" s="425"/>
      <c r="HM8408" s="425"/>
      <c r="HN8408" s="425"/>
      <c r="HO8408" s="425"/>
      <c r="HP8408" s="425"/>
      <c r="HQ8408" s="425"/>
      <c r="HR8408" s="425"/>
      <c r="HS8408" s="425"/>
      <c r="HT8408" s="425"/>
      <c r="HU8408" s="425"/>
      <c r="HV8408" s="425"/>
      <c r="HW8408" s="425"/>
      <c r="HX8408" s="425"/>
      <c r="HY8408" s="425"/>
      <c r="HZ8408" s="425"/>
      <c r="IA8408" s="425"/>
      <c r="IB8408" s="425"/>
      <c r="IC8408" s="425"/>
      <c r="ID8408" s="425"/>
      <c r="IE8408" s="425"/>
      <c r="IF8408" s="425"/>
      <c r="IG8408" s="425"/>
      <c r="IH8408" s="425"/>
      <c r="II8408" s="425"/>
      <c r="IJ8408" s="425"/>
      <c r="IK8408" s="425"/>
      <c r="IL8408" s="425"/>
      <c r="IM8408" s="425"/>
      <c r="IN8408" s="425"/>
      <c r="IO8408" s="425"/>
      <c r="IP8408" s="425"/>
      <c r="IQ8408" s="425"/>
      <c r="IR8408" s="425"/>
      <c r="IS8408" s="425"/>
      <c r="IT8408" s="425"/>
      <c r="IU8408" s="425"/>
      <c r="IV8408" s="425"/>
    </row>
    <row r="8409" s="428" customFormat="1" ht="27.6" customHeight="1" spans="2:256">
      <c r="B8409" s="465"/>
      <c r="GH8409" s="425"/>
      <c r="GI8409" s="425"/>
      <c r="GJ8409" s="425"/>
      <c r="GK8409" s="425"/>
      <c r="GL8409" s="425"/>
      <c r="GM8409" s="425"/>
      <c r="GN8409" s="425"/>
      <c r="GO8409" s="425"/>
      <c r="GP8409" s="425"/>
      <c r="GQ8409" s="425"/>
      <c r="GR8409" s="425"/>
      <c r="GS8409" s="425"/>
      <c r="GT8409" s="425"/>
      <c r="GU8409" s="425"/>
      <c r="GV8409" s="425"/>
      <c r="GW8409" s="425"/>
      <c r="GX8409" s="425"/>
      <c r="GY8409" s="425"/>
      <c r="GZ8409" s="425"/>
      <c r="HA8409" s="425"/>
      <c r="HB8409" s="425"/>
      <c r="HC8409" s="425"/>
      <c r="HD8409" s="425"/>
      <c r="HE8409" s="425"/>
      <c r="HF8409" s="425"/>
      <c r="HG8409" s="425"/>
      <c r="HH8409" s="425"/>
      <c r="HI8409" s="425"/>
      <c r="HJ8409" s="425"/>
      <c r="HK8409" s="425"/>
      <c r="HL8409" s="425"/>
      <c r="HM8409" s="425"/>
      <c r="HN8409" s="425"/>
      <c r="HO8409" s="425"/>
      <c r="HP8409" s="425"/>
      <c r="HQ8409" s="425"/>
      <c r="HR8409" s="425"/>
      <c r="HS8409" s="425"/>
      <c r="HT8409" s="425"/>
      <c r="HU8409" s="425"/>
      <c r="HV8409" s="425"/>
      <c r="HW8409" s="425"/>
      <c r="HX8409" s="425"/>
      <c r="HY8409" s="425"/>
      <c r="HZ8409" s="425"/>
      <c r="IA8409" s="425"/>
      <c r="IB8409" s="425"/>
      <c r="IC8409" s="425"/>
      <c r="ID8409" s="425"/>
      <c r="IE8409" s="425"/>
      <c r="IF8409" s="425"/>
      <c r="IG8409" s="425"/>
      <c r="IH8409" s="425"/>
      <c r="II8409" s="425"/>
      <c r="IJ8409" s="425"/>
      <c r="IK8409" s="425"/>
      <c r="IL8409" s="425"/>
      <c r="IM8409" s="425"/>
      <c r="IN8409" s="425"/>
      <c r="IO8409" s="425"/>
      <c r="IP8409" s="425"/>
      <c r="IQ8409" s="425"/>
      <c r="IR8409" s="425"/>
      <c r="IS8409" s="425"/>
      <c r="IT8409" s="425"/>
      <c r="IU8409" s="425"/>
      <c r="IV8409" s="425"/>
    </row>
    <row r="8410" s="428" customFormat="1" ht="27.6" customHeight="1" spans="2:256">
      <c r="B8410" s="465"/>
      <c r="GH8410" s="425"/>
      <c r="GI8410" s="425"/>
      <c r="GJ8410" s="425"/>
      <c r="GK8410" s="425"/>
      <c r="GL8410" s="425"/>
      <c r="GM8410" s="425"/>
      <c r="GN8410" s="425"/>
      <c r="GO8410" s="425"/>
      <c r="GP8410" s="425"/>
      <c r="GQ8410" s="425"/>
      <c r="GR8410" s="425"/>
      <c r="GS8410" s="425"/>
      <c r="GT8410" s="425"/>
      <c r="GU8410" s="425"/>
      <c r="GV8410" s="425"/>
      <c r="GW8410" s="425"/>
      <c r="GX8410" s="425"/>
      <c r="GY8410" s="425"/>
      <c r="GZ8410" s="425"/>
      <c r="HA8410" s="425"/>
      <c r="HB8410" s="425"/>
      <c r="HC8410" s="425"/>
      <c r="HD8410" s="425"/>
      <c r="HE8410" s="425"/>
      <c r="HF8410" s="425"/>
      <c r="HG8410" s="425"/>
      <c r="HH8410" s="425"/>
      <c r="HI8410" s="425"/>
      <c r="HJ8410" s="425"/>
      <c r="HK8410" s="425"/>
      <c r="HL8410" s="425"/>
      <c r="HM8410" s="425"/>
      <c r="HN8410" s="425"/>
      <c r="HO8410" s="425"/>
      <c r="HP8410" s="425"/>
      <c r="HQ8410" s="425"/>
      <c r="HR8410" s="425"/>
      <c r="HS8410" s="425"/>
      <c r="HT8410" s="425"/>
      <c r="HU8410" s="425"/>
      <c r="HV8410" s="425"/>
      <c r="HW8410" s="425"/>
      <c r="HX8410" s="425"/>
      <c r="HY8410" s="425"/>
      <c r="HZ8410" s="425"/>
      <c r="IA8410" s="425"/>
      <c r="IB8410" s="425"/>
      <c r="IC8410" s="425"/>
      <c r="ID8410" s="425"/>
      <c r="IE8410" s="425"/>
      <c r="IF8410" s="425"/>
      <c r="IG8410" s="425"/>
      <c r="IH8410" s="425"/>
      <c r="II8410" s="425"/>
      <c r="IJ8410" s="425"/>
      <c r="IK8410" s="425"/>
      <c r="IL8410" s="425"/>
      <c r="IM8410" s="425"/>
      <c r="IN8410" s="425"/>
      <c r="IO8410" s="425"/>
      <c r="IP8410" s="425"/>
      <c r="IQ8410" s="425"/>
      <c r="IR8410" s="425"/>
      <c r="IS8410" s="425"/>
      <c r="IT8410" s="425"/>
      <c r="IU8410" s="425"/>
      <c r="IV8410" s="425"/>
    </row>
    <row r="8411" s="428" customFormat="1" ht="27.6" customHeight="1" spans="2:256">
      <c r="B8411" s="465"/>
      <c r="GH8411" s="425"/>
      <c r="GI8411" s="425"/>
      <c r="GJ8411" s="425"/>
      <c r="GK8411" s="425"/>
      <c r="GL8411" s="425"/>
      <c r="GM8411" s="425"/>
      <c r="GN8411" s="425"/>
      <c r="GO8411" s="425"/>
      <c r="GP8411" s="425"/>
      <c r="GQ8411" s="425"/>
      <c r="GR8411" s="425"/>
      <c r="GS8411" s="425"/>
      <c r="GT8411" s="425"/>
      <c r="GU8411" s="425"/>
      <c r="GV8411" s="425"/>
      <c r="GW8411" s="425"/>
      <c r="GX8411" s="425"/>
      <c r="GY8411" s="425"/>
      <c r="GZ8411" s="425"/>
      <c r="HA8411" s="425"/>
      <c r="HB8411" s="425"/>
      <c r="HC8411" s="425"/>
      <c r="HD8411" s="425"/>
      <c r="HE8411" s="425"/>
      <c r="HF8411" s="425"/>
      <c r="HG8411" s="425"/>
      <c r="HH8411" s="425"/>
      <c r="HI8411" s="425"/>
      <c r="HJ8411" s="425"/>
      <c r="HK8411" s="425"/>
      <c r="HL8411" s="425"/>
      <c r="HM8411" s="425"/>
      <c r="HN8411" s="425"/>
      <c r="HO8411" s="425"/>
      <c r="HP8411" s="425"/>
      <c r="HQ8411" s="425"/>
      <c r="HR8411" s="425"/>
      <c r="HS8411" s="425"/>
      <c r="HT8411" s="425"/>
      <c r="HU8411" s="425"/>
      <c r="HV8411" s="425"/>
      <c r="HW8411" s="425"/>
      <c r="HX8411" s="425"/>
      <c r="HY8411" s="425"/>
      <c r="HZ8411" s="425"/>
      <c r="IA8411" s="425"/>
      <c r="IB8411" s="425"/>
      <c r="IC8411" s="425"/>
      <c r="ID8411" s="425"/>
      <c r="IE8411" s="425"/>
      <c r="IF8411" s="425"/>
      <c r="IG8411" s="425"/>
      <c r="IH8411" s="425"/>
      <c r="II8411" s="425"/>
      <c r="IJ8411" s="425"/>
      <c r="IK8411" s="425"/>
      <c r="IL8411" s="425"/>
      <c r="IM8411" s="425"/>
      <c r="IN8411" s="425"/>
      <c r="IO8411" s="425"/>
      <c r="IP8411" s="425"/>
      <c r="IQ8411" s="425"/>
      <c r="IR8411" s="425"/>
      <c r="IS8411" s="425"/>
      <c r="IT8411" s="425"/>
      <c r="IU8411" s="425"/>
      <c r="IV8411" s="425"/>
    </row>
    <row r="8412" s="428" customFormat="1" ht="27.6" customHeight="1" spans="2:256">
      <c r="B8412" s="465"/>
      <c r="GH8412" s="425"/>
      <c r="GI8412" s="425"/>
      <c r="GJ8412" s="425"/>
      <c r="GK8412" s="425"/>
      <c r="GL8412" s="425"/>
      <c r="GM8412" s="425"/>
      <c r="GN8412" s="425"/>
      <c r="GO8412" s="425"/>
      <c r="GP8412" s="425"/>
      <c r="GQ8412" s="425"/>
      <c r="GR8412" s="425"/>
      <c r="GS8412" s="425"/>
      <c r="GT8412" s="425"/>
      <c r="GU8412" s="425"/>
      <c r="GV8412" s="425"/>
      <c r="GW8412" s="425"/>
      <c r="GX8412" s="425"/>
      <c r="GY8412" s="425"/>
      <c r="GZ8412" s="425"/>
      <c r="HA8412" s="425"/>
      <c r="HB8412" s="425"/>
      <c r="HC8412" s="425"/>
      <c r="HD8412" s="425"/>
      <c r="HE8412" s="425"/>
      <c r="HF8412" s="425"/>
      <c r="HG8412" s="425"/>
      <c r="HH8412" s="425"/>
      <c r="HI8412" s="425"/>
      <c r="HJ8412" s="425"/>
      <c r="HK8412" s="425"/>
      <c r="HL8412" s="425"/>
      <c r="HM8412" s="425"/>
      <c r="HN8412" s="425"/>
      <c r="HO8412" s="425"/>
      <c r="HP8412" s="425"/>
      <c r="HQ8412" s="425"/>
      <c r="HR8412" s="425"/>
      <c r="HS8412" s="425"/>
      <c r="HT8412" s="425"/>
      <c r="HU8412" s="425"/>
      <c r="HV8412" s="425"/>
      <c r="HW8412" s="425"/>
      <c r="HX8412" s="425"/>
      <c r="HY8412" s="425"/>
      <c r="HZ8412" s="425"/>
      <c r="IA8412" s="425"/>
      <c r="IB8412" s="425"/>
      <c r="IC8412" s="425"/>
      <c r="ID8412" s="425"/>
      <c r="IE8412" s="425"/>
      <c r="IF8412" s="425"/>
      <c r="IG8412" s="425"/>
      <c r="IH8412" s="425"/>
      <c r="II8412" s="425"/>
      <c r="IJ8412" s="425"/>
      <c r="IK8412" s="425"/>
      <c r="IL8412" s="425"/>
      <c r="IM8412" s="425"/>
      <c r="IN8412" s="425"/>
      <c r="IO8412" s="425"/>
      <c r="IP8412" s="425"/>
      <c r="IQ8412" s="425"/>
      <c r="IR8412" s="425"/>
      <c r="IS8412" s="425"/>
      <c r="IT8412" s="425"/>
      <c r="IU8412" s="425"/>
      <c r="IV8412" s="425"/>
    </row>
    <row r="8413" s="428" customFormat="1" ht="27.6" customHeight="1" spans="2:256">
      <c r="B8413" s="465"/>
      <c r="GH8413" s="425"/>
      <c r="GI8413" s="425"/>
      <c r="GJ8413" s="425"/>
      <c r="GK8413" s="425"/>
      <c r="GL8413" s="425"/>
      <c r="GM8413" s="425"/>
      <c r="GN8413" s="425"/>
      <c r="GO8413" s="425"/>
      <c r="GP8413" s="425"/>
      <c r="GQ8413" s="425"/>
      <c r="GR8413" s="425"/>
      <c r="GS8413" s="425"/>
      <c r="GT8413" s="425"/>
      <c r="GU8413" s="425"/>
      <c r="GV8413" s="425"/>
      <c r="GW8413" s="425"/>
      <c r="GX8413" s="425"/>
      <c r="GY8413" s="425"/>
      <c r="GZ8413" s="425"/>
      <c r="HA8413" s="425"/>
      <c r="HB8413" s="425"/>
      <c r="HC8413" s="425"/>
      <c r="HD8413" s="425"/>
      <c r="HE8413" s="425"/>
      <c r="HF8413" s="425"/>
      <c r="HG8413" s="425"/>
      <c r="HH8413" s="425"/>
      <c r="HI8413" s="425"/>
      <c r="HJ8413" s="425"/>
      <c r="HK8413" s="425"/>
      <c r="HL8413" s="425"/>
      <c r="HM8413" s="425"/>
      <c r="HN8413" s="425"/>
      <c r="HO8413" s="425"/>
      <c r="HP8413" s="425"/>
      <c r="HQ8413" s="425"/>
      <c r="HR8413" s="425"/>
      <c r="HS8413" s="425"/>
      <c r="HT8413" s="425"/>
      <c r="HU8413" s="425"/>
      <c r="HV8413" s="425"/>
      <c r="HW8413" s="425"/>
      <c r="HX8413" s="425"/>
      <c r="HY8413" s="425"/>
      <c r="HZ8413" s="425"/>
      <c r="IA8413" s="425"/>
      <c r="IB8413" s="425"/>
      <c r="IC8413" s="425"/>
      <c r="ID8413" s="425"/>
      <c r="IE8413" s="425"/>
      <c r="IF8413" s="425"/>
      <c r="IG8413" s="425"/>
      <c r="IH8413" s="425"/>
      <c r="II8413" s="425"/>
      <c r="IJ8413" s="425"/>
      <c r="IK8413" s="425"/>
      <c r="IL8413" s="425"/>
      <c r="IM8413" s="425"/>
      <c r="IN8413" s="425"/>
      <c r="IO8413" s="425"/>
      <c r="IP8413" s="425"/>
      <c r="IQ8413" s="425"/>
      <c r="IR8413" s="425"/>
      <c r="IS8413" s="425"/>
      <c r="IT8413" s="425"/>
      <c r="IU8413" s="425"/>
      <c r="IV8413" s="425"/>
    </row>
    <row r="8414" s="428" customFormat="1" ht="27.6" customHeight="1" spans="2:256">
      <c r="B8414" s="465"/>
      <c r="GH8414" s="425"/>
      <c r="GI8414" s="425"/>
      <c r="GJ8414" s="425"/>
      <c r="GK8414" s="425"/>
      <c r="GL8414" s="425"/>
      <c r="GM8414" s="425"/>
      <c r="GN8414" s="425"/>
      <c r="GO8414" s="425"/>
      <c r="GP8414" s="425"/>
      <c r="GQ8414" s="425"/>
      <c r="GR8414" s="425"/>
      <c r="GS8414" s="425"/>
      <c r="GT8414" s="425"/>
      <c r="GU8414" s="425"/>
      <c r="GV8414" s="425"/>
      <c r="GW8414" s="425"/>
      <c r="GX8414" s="425"/>
      <c r="GY8414" s="425"/>
      <c r="GZ8414" s="425"/>
      <c r="HA8414" s="425"/>
      <c r="HB8414" s="425"/>
      <c r="HC8414" s="425"/>
      <c r="HD8414" s="425"/>
      <c r="HE8414" s="425"/>
      <c r="HF8414" s="425"/>
      <c r="HG8414" s="425"/>
      <c r="HH8414" s="425"/>
      <c r="HI8414" s="425"/>
      <c r="HJ8414" s="425"/>
      <c r="HK8414" s="425"/>
      <c r="HL8414" s="425"/>
      <c r="HM8414" s="425"/>
      <c r="HN8414" s="425"/>
      <c r="HO8414" s="425"/>
      <c r="HP8414" s="425"/>
      <c r="HQ8414" s="425"/>
      <c r="HR8414" s="425"/>
      <c r="HS8414" s="425"/>
      <c r="HT8414" s="425"/>
      <c r="HU8414" s="425"/>
      <c r="HV8414" s="425"/>
      <c r="HW8414" s="425"/>
      <c r="HX8414" s="425"/>
      <c r="HY8414" s="425"/>
      <c r="HZ8414" s="425"/>
      <c r="IA8414" s="425"/>
      <c r="IB8414" s="425"/>
      <c r="IC8414" s="425"/>
      <c r="ID8414" s="425"/>
      <c r="IE8414" s="425"/>
      <c r="IF8414" s="425"/>
      <c r="IG8414" s="425"/>
      <c r="IH8414" s="425"/>
      <c r="II8414" s="425"/>
      <c r="IJ8414" s="425"/>
      <c r="IK8414" s="425"/>
      <c r="IL8414" s="425"/>
      <c r="IM8414" s="425"/>
      <c r="IN8414" s="425"/>
      <c r="IO8414" s="425"/>
      <c r="IP8414" s="425"/>
      <c r="IQ8414" s="425"/>
      <c r="IR8414" s="425"/>
      <c r="IS8414" s="425"/>
      <c r="IT8414" s="425"/>
      <c r="IU8414" s="425"/>
      <c r="IV8414" s="425"/>
    </row>
    <row r="8415" s="428" customFormat="1" ht="27.6" customHeight="1" spans="2:256">
      <c r="B8415" s="465"/>
      <c r="GH8415" s="425"/>
      <c r="GI8415" s="425"/>
      <c r="GJ8415" s="425"/>
      <c r="GK8415" s="425"/>
      <c r="GL8415" s="425"/>
      <c r="GM8415" s="425"/>
      <c r="GN8415" s="425"/>
      <c r="GO8415" s="425"/>
      <c r="GP8415" s="425"/>
      <c r="GQ8415" s="425"/>
      <c r="GR8415" s="425"/>
      <c r="GS8415" s="425"/>
      <c r="GT8415" s="425"/>
      <c r="GU8415" s="425"/>
      <c r="GV8415" s="425"/>
      <c r="GW8415" s="425"/>
      <c r="GX8415" s="425"/>
      <c r="GY8415" s="425"/>
      <c r="GZ8415" s="425"/>
      <c r="HA8415" s="425"/>
      <c r="HB8415" s="425"/>
      <c r="HC8415" s="425"/>
      <c r="HD8415" s="425"/>
      <c r="HE8415" s="425"/>
      <c r="HF8415" s="425"/>
      <c r="HG8415" s="425"/>
      <c r="HH8415" s="425"/>
      <c r="HI8415" s="425"/>
      <c r="HJ8415" s="425"/>
      <c r="HK8415" s="425"/>
      <c r="HL8415" s="425"/>
      <c r="HM8415" s="425"/>
      <c r="HN8415" s="425"/>
      <c r="HO8415" s="425"/>
      <c r="HP8415" s="425"/>
      <c r="HQ8415" s="425"/>
      <c r="HR8415" s="425"/>
      <c r="HS8415" s="425"/>
      <c r="HT8415" s="425"/>
      <c r="HU8415" s="425"/>
      <c r="HV8415" s="425"/>
      <c r="HW8415" s="425"/>
      <c r="HX8415" s="425"/>
      <c r="HY8415" s="425"/>
      <c r="HZ8415" s="425"/>
      <c r="IA8415" s="425"/>
      <c r="IB8415" s="425"/>
      <c r="IC8415" s="425"/>
      <c r="ID8415" s="425"/>
      <c r="IE8415" s="425"/>
      <c r="IF8415" s="425"/>
      <c r="IG8415" s="425"/>
      <c r="IH8415" s="425"/>
      <c r="II8415" s="425"/>
      <c r="IJ8415" s="425"/>
      <c r="IK8415" s="425"/>
      <c r="IL8415" s="425"/>
      <c r="IM8415" s="425"/>
      <c r="IN8415" s="425"/>
      <c r="IO8415" s="425"/>
      <c r="IP8415" s="425"/>
      <c r="IQ8415" s="425"/>
      <c r="IR8415" s="425"/>
      <c r="IS8415" s="425"/>
      <c r="IT8415" s="425"/>
      <c r="IU8415" s="425"/>
      <c r="IV8415" s="425"/>
    </row>
    <row r="8416" s="428" customFormat="1" ht="27.6" customHeight="1" spans="2:256">
      <c r="B8416" s="465"/>
      <c r="GH8416" s="425"/>
      <c r="GI8416" s="425"/>
      <c r="GJ8416" s="425"/>
      <c r="GK8416" s="425"/>
      <c r="GL8416" s="425"/>
      <c r="GM8416" s="425"/>
      <c r="GN8416" s="425"/>
      <c r="GO8416" s="425"/>
      <c r="GP8416" s="425"/>
      <c r="GQ8416" s="425"/>
      <c r="GR8416" s="425"/>
      <c r="GS8416" s="425"/>
      <c r="GT8416" s="425"/>
      <c r="GU8416" s="425"/>
      <c r="GV8416" s="425"/>
      <c r="GW8416" s="425"/>
      <c r="GX8416" s="425"/>
      <c r="GY8416" s="425"/>
      <c r="GZ8416" s="425"/>
      <c r="HA8416" s="425"/>
      <c r="HB8416" s="425"/>
      <c r="HC8416" s="425"/>
      <c r="HD8416" s="425"/>
      <c r="HE8416" s="425"/>
      <c r="HF8416" s="425"/>
      <c r="HG8416" s="425"/>
      <c r="HH8416" s="425"/>
      <c r="HI8416" s="425"/>
      <c r="HJ8416" s="425"/>
      <c r="HK8416" s="425"/>
      <c r="HL8416" s="425"/>
      <c r="HM8416" s="425"/>
      <c r="HN8416" s="425"/>
      <c r="HO8416" s="425"/>
      <c r="HP8416" s="425"/>
      <c r="HQ8416" s="425"/>
      <c r="HR8416" s="425"/>
      <c r="HS8416" s="425"/>
      <c r="HT8416" s="425"/>
      <c r="HU8416" s="425"/>
      <c r="HV8416" s="425"/>
      <c r="HW8416" s="425"/>
      <c r="HX8416" s="425"/>
      <c r="HY8416" s="425"/>
      <c r="HZ8416" s="425"/>
      <c r="IA8416" s="425"/>
      <c r="IB8416" s="425"/>
      <c r="IC8416" s="425"/>
      <c r="ID8416" s="425"/>
      <c r="IE8416" s="425"/>
      <c r="IF8416" s="425"/>
      <c r="IG8416" s="425"/>
      <c r="IH8416" s="425"/>
      <c r="II8416" s="425"/>
      <c r="IJ8416" s="425"/>
      <c r="IK8416" s="425"/>
      <c r="IL8416" s="425"/>
      <c r="IM8416" s="425"/>
      <c r="IN8416" s="425"/>
      <c r="IO8416" s="425"/>
      <c r="IP8416" s="425"/>
      <c r="IQ8416" s="425"/>
      <c r="IR8416" s="425"/>
      <c r="IS8416" s="425"/>
      <c r="IT8416" s="425"/>
      <c r="IU8416" s="425"/>
      <c r="IV8416" s="425"/>
    </row>
    <row r="8417" s="428" customFormat="1" ht="27.6" customHeight="1" spans="2:256">
      <c r="B8417" s="465"/>
      <c r="GH8417" s="425"/>
      <c r="GI8417" s="425"/>
      <c r="GJ8417" s="425"/>
      <c r="GK8417" s="425"/>
      <c r="GL8417" s="425"/>
      <c r="GM8417" s="425"/>
      <c r="GN8417" s="425"/>
      <c r="GO8417" s="425"/>
      <c r="GP8417" s="425"/>
      <c r="GQ8417" s="425"/>
      <c r="GR8417" s="425"/>
      <c r="GS8417" s="425"/>
      <c r="GT8417" s="425"/>
      <c r="GU8417" s="425"/>
      <c r="GV8417" s="425"/>
      <c r="GW8417" s="425"/>
      <c r="GX8417" s="425"/>
      <c r="GY8417" s="425"/>
      <c r="GZ8417" s="425"/>
      <c r="HA8417" s="425"/>
      <c r="HB8417" s="425"/>
      <c r="HC8417" s="425"/>
      <c r="HD8417" s="425"/>
      <c r="HE8417" s="425"/>
      <c r="HF8417" s="425"/>
      <c r="HG8417" s="425"/>
      <c r="HH8417" s="425"/>
      <c r="HI8417" s="425"/>
      <c r="HJ8417" s="425"/>
      <c r="HK8417" s="425"/>
      <c r="HL8417" s="425"/>
      <c r="HM8417" s="425"/>
      <c r="HN8417" s="425"/>
      <c r="HO8417" s="425"/>
      <c r="HP8417" s="425"/>
      <c r="HQ8417" s="425"/>
      <c r="HR8417" s="425"/>
      <c r="HS8417" s="425"/>
      <c r="HT8417" s="425"/>
      <c r="HU8417" s="425"/>
      <c r="HV8417" s="425"/>
      <c r="HW8417" s="425"/>
      <c r="HX8417" s="425"/>
      <c r="HY8417" s="425"/>
      <c r="HZ8417" s="425"/>
      <c r="IA8417" s="425"/>
      <c r="IB8417" s="425"/>
      <c r="IC8417" s="425"/>
      <c r="ID8417" s="425"/>
      <c r="IE8417" s="425"/>
      <c r="IF8417" s="425"/>
      <c r="IG8417" s="425"/>
      <c r="IH8417" s="425"/>
      <c r="II8417" s="425"/>
      <c r="IJ8417" s="425"/>
      <c r="IK8417" s="425"/>
      <c r="IL8417" s="425"/>
      <c r="IM8417" s="425"/>
      <c r="IN8417" s="425"/>
      <c r="IO8417" s="425"/>
      <c r="IP8417" s="425"/>
      <c r="IQ8417" s="425"/>
      <c r="IR8417" s="425"/>
      <c r="IS8417" s="425"/>
      <c r="IT8417" s="425"/>
      <c r="IU8417" s="425"/>
      <c r="IV8417" s="425"/>
    </row>
    <row r="8418" s="428" customFormat="1" ht="27.6" customHeight="1" spans="2:256">
      <c r="B8418" s="465"/>
      <c r="GH8418" s="425"/>
      <c r="GI8418" s="425"/>
      <c r="GJ8418" s="425"/>
      <c r="GK8418" s="425"/>
      <c r="GL8418" s="425"/>
      <c r="GM8418" s="425"/>
      <c r="GN8418" s="425"/>
      <c r="GO8418" s="425"/>
      <c r="GP8418" s="425"/>
      <c r="GQ8418" s="425"/>
      <c r="GR8418" s="425"/>
      <c r="GS8418" s="425"/>
      <c r="GT8418" s="425"/>
      <c r="GU8418" s="425"/>
      <c r="GV8418" s="425"/>
      <c r="GW8418" s="425"/>
      <c r="GX8418" s="425"/>
      <c r="GY8418" s="425"/>
      <c r="GZ8418" s="425"/>
      <c r="HA8418" s="425"/>
      <c r="HB8418" s="425"/>
      <c r="HC8418" s="425"/>
      <c r="HD8418" s="425"/>
      <c r="HE8418" s="425"/>
      <c r="HF8418" s="425"/>
      <c r="HG8418" s="425"/>
      <c r="HH8418" s="425"/>
      <c r="HI8418" s="425"/>
      <c r="HJ8418" s="425"/>
      <c r="HK8418" s="425"/>
      <c r="HL8418" s="425"/>
      <c r="HM8418" s="425"/>
      <c r="HN8418" s="425"/>
      <c r="HO8418" s="425"/>
      <c r="HP8418" s="425"/>
      <c r="HQ8418" s="425"/>
      <c r="HR8418" s="425"/>
      <c r="HS8418" s="425"/>
      <c r="HT8418" s="425"/>
      <c r="HU8418" s="425"/>
      <c r="HV8418" s="425"/>
      <c r="HW8418" s="425"/>
      <c r="HX8418" s="425"/>
      <c r="HY8418" s="425"/>
      <c r="HZ8418" s="425"/>
      <c r="IA8418" s="425"/>
      <c r="IB8418" s="425"/>
      <c r="IC8418" s="425"/>
      <c r="ID8418" s="425"/>
      <c r="IE8418" s="425"/>
      <c r="IF8418" s="425"/>
      <c r="IG8418" s="425"/>
      <c r="IH8418" s="425"/>
      <c r="II8418" s="425"/>
      <c r="IJ8418" s="425"/>
      <c r="IK8418" s="425"/>
      <c r="IL8418" s="425"/>
      <c r="IM8418" s="425"/>
      <c r="IN8418" s="425"/>
      <c r="IO8418" s="425"/>
      <c r="IP8418" s="425"/>
      <c r="IQ8418" s="425"/>
      <c r="IR8418" s="425"/>
      <c r="IS8418" s="425"/>
      <c r="IT8418" s="425"/>
      <c r="IU8418" s="425"/>
      <c r="IV8418" s="425"/>
    </row>
    <row r="8419" s="428" customFormat="1" ht="27.6" customHeight="1" spans="2:256">
      <c r="B8419" s="465"/>
      <c r="GH8419" s="425"/>
      <c r="GI8419" s="425"/>
      <c r="GJ8419" s="425"/>
      <c r="GK8419" s="425"/>
      <c r="GL8419" s="425"/>
      <c r="GM8419" s="425"/>
      <c r="GN8419" s="425"/>
      <c r="GO8419" s="425"/>
      <c r="GP8419" s="425"/>
      <c r="GQ8419" s="425"/>
      <c r="GR8419" s="425"/>
      <c r="GS8419" s="425"/>
      <c r="GT8419" s="425"/>
      <c r="GU8419" s="425"/>
      <c r="GV8419" s="425"/>
      <c r="GW8419" s="425"/>
      <c r="GX8419" s="425"/>
      <c r="GY8419" s="425"/>
      <c r="GZ8419" s="425"/>
      <c r="HA8419" s="425"/>
      <c r="HB8419" s="425"/>
      <c r="HC8419" s="425"/>
      <c r="HD8419" s="425"/>
      <c r="HE8419" s="425"/>
      <c r="HF8419" s="425"/>
      <c r="HG8419" s="425"/>
      <c r="HH8419" s="425"/>
      <c r="HI8419" s="425"/>
      <c r="HJ8419" s="425"/>
      <c r="HK8419" s="425"/>
      <c r="HL8419" s="425"/>
      <c r="HM8419" s="425"/>
      <c r="HN8419" s="425"/>
      <c r="HO8419" s="425"/>
      <c r="HP8419" s="425"/>
      <c r="HQ8419" s="425"/>
      <c r="HR8419" s="425"/>
      <c r="HS8419" s="425"/>
      <c r="HT8419" s="425"/>
      <c r="HU8419" s="425"/>
      <c r="HV8419" s="425"/>
      <c r="HW8419" s="425"/>
      <c r="HX8419" s="425"/>
      <c r="HY8419" s="425"/>
      <c r="HZ8419" s="425"/>
      <c r="IA8419" s="425"/>
      <c r="IB8419" s="425"/>
      <c r="IC8419" s="425"/>
      <c r="ID8419" s="425"/>
      <c r="IE8419" s="425"/>
      <c r="IF8419" s="425"/>
      <c r="IG8419" s="425"/>
      <c r="IH8419" s="425"/>
      <c r="II8419" s="425"/>
      <c r="IJ8419" s="425"/>
      <c r="IK8419" s="425"/>
      <c r="IL8419" s="425"/>
      <c r="IM8419" s="425"/>
      <c r="IN8419" s="425"/>
      <c r="IO8419" s="425"/>
      <c r="IP8419" s="425"/>
      <c r="IQ8419" s="425"/>
      <c r="IR8419" s="425"/>
      <c r="IS8419" s="425"/>
      <c r="IT8419" s="425"/>
      <c r="IU8419" s="425"/>
      <c r="IV8419" s="425"/>
    </row>
    <row r="8420" s="428" customFormat="1" ht="27.6" customHeight="1" spans="2:256">
      <c r="B8420" s="465"/>
      <c r="GH8420" s="425"/>
      <c r="GI8420" s="425"/>
      <c r="GJ8420" s="425"/>
      <c r="GK8420" s="425"/>
      <c r="GL8420" s="425"/>
      <c r="GM8420" s="425"/>
      <c r="GN8420" s="425"/>
      <c r="GO8420" s="425"/>
      <c r="GP8420" s="425"/>
      <c r="GQ8420" s="425"/>
      <c r="GR8420" s="425"/>
      <c r="GS8420" s="425"/>
      <c r="GT8420" s="425"/>
      <c r="GU8420" s="425"/>
      <c r="GV8420" s="425"/>
      <c r="GW8420" s="425"/>
      <c r="GX8420" s="425"/>
      <c r="GY8420" s="425"/>
      <c r="GZ8420" s="425"/>
      <c r="HA8420" s="425"/>
      <c r="HB8420" s="425"/>
      <c r="HC8420" s="425"/>
      <c r="HD8420" s="425"/>
      <c r="HE8420" s="425"/>
      <c r="HF8420" s="425"/>
      <c r="HG8420" s="425"/>
      <c r="HH8420" s="425"/>
      <c r="HI8420" s="425"/>
      <c r="HJ8420" s="425"/>
      <c r="HK8420" s="425"/>
      <c r="HL8420" s="425"/>
      <c r="HM8420" s="425"/>
      <c r="HN8420" s="425"/>
      <c r="HO8420" s="425"/>
      <c r="HP8420" s="425"/>
      <c r="HQ8420" s="425"/>
      <c r="HR8420" s="425"/>
      <c r="HS8420" s="425"/>
      <c r="HT8420" s="425"/>
      <c r="HU8420" s="425"/>
      <c r="HV8420" s="425"/>
      <c r="HW8420" s="425"/>
      <c r="HX8420" s="425"/>
      <c r="HY8420" s="425"/>
      <c r="HZ8420" s="425"/>
      <c r="IA8420" s="425"/>
      <c r="IB8420" s="425"/>
      <c r="IC8420" s="425"/>
      <c r="ID8420" s="425"/>
      <c r="IE8420" s="425"/>
      <c r="IF8420" s="425"/>
      <c r="IG8420" s="425"/>
      <c r="IH8420" s="425"/>
      <c r="II8420" s="425"/>
      <c r="IJ8420" s="425"/>
      <c r="IK8420" s="425"/>
      <c r="IL8420" s="425"/>
      <c r="IM8420" s="425"/>
      <c r="IN8420" s="425"/>
      <c r="IO8420" s="425"/>
      <c r="IP8420" s="425"/>
      <c r="IQ8420" s="425"/>
      <c r="IR8420" s="425"/>
      <c r="IS8420" s="425"/>
      <c r="IT8420" s="425"/>
      <c r="IU8420" s="425"/>
      <c r="IV8420" s="425"/>
    </row>
    <row r="8421" s="428" customFormat="1" ht="27.6" customHeight="1" spans="2:256">
      <c r="B8421" s="465"/>
      <c r="GH8421" s="425"/>
      <c r="GI8421" s="425"/>
      <c r="GJ8421" s="425"/>
      <c r="GK8421" s="425"/>
      <c r="GL8421" s="425"/>
      <c r="GM8421" s="425"/>
      <c r="GN8421" s="425"/>
      <c r="GO8421" s="425"/>
      <c r="GP8421" s="425"/>
      <c r="GQ8421" s="425"/>
      <c r="GR8421" s="425"/>
      <c r="GS8421" s="425"/>
      <c r="GT8421" s="425"/>
      <c r="GU8421" s="425"/>
      <c r="GV8421" s="425"/>
      <c r="GW8421" s="425"/>
      <c r="GX8421" s="425"/>
      <c r="GY8421" s="425"/>
      <c r="GZ8421" s="425"/>
      <c r="HA8421" s="425"/>
      <c r="HB8421" s="425"/>
      <c r="HC8421" s="425"/>
      <c r="HD8421" s="425"/>
      <c r="HE8421" s="425"/>
      <c r="HF8421" s="425"/>
      <c r="HG8421" s="425"/>
      <c r="HH8421" s="425"/>
      <c r="HI8421" s="425"/>
      <c r="HJ8421" s="425"/>
      <c r="HK8421" s="425"/>
      <c r="HL8421" s="425"/>
      <c r="HM8421" s="425"/>
      <c r="HN8421" s="425"/>
      <c r="HO8421" s="425"/>
      <c r="HP8421" s="425"/>
      <c r="HQ8421" s="425"/>
      <c r="HR8421" s="425"/>
      <c r="HS8421" s="425"/>
      <c r="HT8421" s="425"/>
      <c r="HU8421" s="425"/>
      <c r="HV8421" s="425"/>
      <c r="HW8421" s="425"/>
      <c r="HX8421" s="425"/>
      <c r="HY8421" s="425"/>
      <c r="HZ8421" s="425"/>
      <c r="IA8421" s="425"/>
      <c r="IB8421" s="425"/>
      <c r="IC8421" s="425"/>
      <c r="ID8421" s="425"/>
      <c r="IE8421" s="425"/>
      <c r="IF8421" s="425"/>
      <c r="IG8421" s="425"/>
      <c r="IH8421" s="425"/>
      <c r="II8421" s="425"/>
      <c r="IJ8421" s="425"/>
      <c r="IK8421" s="425"/>
      <c r="IL8421" s="425"/>
      <c r="IM8421" s="425"/>
      <c r="IN8421" s="425"/>
      <c r="IO8421" s="425"/>
      <c r="IP8421" s="425"/>
      <c r="IQ8421" s="425"/>
      <c r="IR8421" s="425"/>
      <c r="IS8421" s="425"/>
      <c r="IT8421" s="425"/>
      <c r="IU8421" s="425"/>
      <c r="IV8421" s="425"/>
    </row>
    <row r="8422" s="428" customFormat="1" ht="27.6" customHeight="1" spans="2:256">
      <c r="B8422" s="465"/>
      <c r="GH8422" s="425"/>
      <c r="GI8422" s="425"/>
      <c r="GJ8422" s="425"/>
      <c r="GK8422" s="425"/>
      <c r="GL8422" s="425"/>
      <c r="GM8422" s="425"/>
      <c r="GN8422" s="425"/>
      <c r="GO8422" s="425"/>
      <c r="GP8422" s="425"/>
      <c r="GQ8422" s="425"/>
      <c r="GR8422" s="425"/>
      <c r="GS8422" s="425"/>
      <c r="GT8422" s="425"/>
      <c r="GU8422" s="425"/>
      <c r="GV8422" s="425"/>
      <c r="GW8422" s="425"/>
      <c r="GX8422" s="425"/>
      <c r="GY8422" s="425"/>
      <c r="GZ8422" s="425"/>
      <c r="HA8422" s="425"/>
      <c r="HB8422" s="425"/>
      <c r="HC8422" s="425"/>
      <c r="HD8422" s="425"/>
      <c r="HE8422" s="425"/>
      <c r="HF8422" s="425"/>
      <c r="HG8422" s="425"/>
      <c r="HH8422" s="425"/>
      <c r="HI8422" s="425"/>
      <c r="HJ8422" s="425"/>
      <c r="HK8422" s="425"/>
      <c r="HL8422" s="425"/>
      <c r="HM8422" s="425"/>
      <c r="HN8422" s="425"/>
      <c r="HO8422" s="425"/>
      <c r="HP8422" s="425"/>
      <c r="HQ8422" s="425"/>
      <c r="HR8422" s="425"/>
      <c r="HS8422" s="425"/>
      <c r="HT8422" s="425"/>
      <c r="HU8422" s="425"/>
      <c r="HV8422" s="425"/>
      <c r="HW8422" s="425"/>
      <c r="HX8422" s="425"/>
      <c r="HY8422" s="425"/>
      <c r="HZ8422" s="425"/>
      <c r="IA8422" s="425"/>
      <c r="IB8422" s="425"/>
      <c r="IC8422" s="425"/>
      <c r="ID8422" s="425"/>
      <c r="IE8422" s="425"/>
      <c r="IF8422" s="425"/>
      <c r="IG8422" s="425"/>
      <c r="IH8422" s="425"/>
      <c r="II8422" s="425"/>
      <c r="IJ8422" s="425"/>
      <c r="IK8422" s="425"/>
      <c r="IL8422" s="425"/>
      <c r="IM8422" s="425"/>
      <c r="IN8422" s="425"/>
      <c r="IO8422" s="425"/>
      <c r="IP8422" s="425"/>
      <c r="IQ8422" s="425"/>
      <c r="IR8422" s="425"/>
      <c r="IS8422" s="425"/>
      <c r="IT8422" s="425"/>
      <c r="IU8422" s="425"/>
      <c r="IV8422" s="425"/>
    </row>
    <row r="8423" s="428" customFormat="1" ht="27.6" customHeight="1" spans="2:256">
      <c r="B8423" s="465"/>
      <c r="GH8423" s="425"/>
      <c r="GI8423" s="425"/>
      <c r="GJ8423" s="425"/>
      <c r="GK8423" s="425"/>
      <c r="GL8423" s="425"/>
      <c r="GM8423" s="425"/>
      <c r="GN8423" s="425"/>
      <c r="GO8423" s="425"/>
      <c r="GP8423" s="425"/>
      <c r="GQ8423" s="425"/>
      <c r="GR8423" s="425"/>
      <c r="GS8423" s="425"/>
      <c r="GT8423" s="425"/>
      <c r="GU8423" s="425"/>
      <c r="GV8423" s="425"/>
      <c r="GW8423" s="425"/>
      <c r="GX8423" s="425"/>
      <c r="GY8423" s="425"/>
      <c r="GZ8423" s="425"/>
      <c r="HA8423" s="425"/>
      <c r="HB8423" s="425"/>
      <c r="HC8423" s="425"/>
      <c r="HD8423" s="425"/>
      <c r="HE8423" s="425"/>
      <c r="HF8423" s="425"/>
      <c r="HG8423" s="425"/>
      <c r="HH8423" s="425"/>
      <c r="HI8423" s="425"/>
      <c r="HJ8423" s="425"/>
      <c r="HK8423" s="425"/>
      <c r="HL8423" s="425"/>
      <c r="HM8423" s="425"/>
      <c r="HN8423" s="425"/>
      <c r="HO8423" s="425"/>
      <c r="HP8423" s="425"/>
      <c r="HQ8423" s="425"/>
      <c r="HR8423" s="425"/>
      <c r="HS8423" s="425"/>
      <c r="HT8423" s="425"/>
      <c r="HU8423" s="425"/>
      <c r="HV8423" s="425"/>
      <c r="HW8423" s="425"/>
      <c r="HX8423" s="425"/>
      <c r="HY8423" s="425"/>
      <c r="HZ8423" s="425"/>
      <c r="IA8423" s="425"/>
      <c r="IB8423" s="425"/>
      <c r="IC8423" s="425"/>
      <c r="ID8423" s="425"/>
      <c r="IE8423" s="425"/>
      <c r="IF8423" s="425"/>
      <c r="IG8423" s="425"/>
      <c r="IH8423" s="425"/>
      <c r="II8423" s="425"/>
      <c r="IJ8423" s="425"/>
      <c r="IK8423" s="425"/>
      <c r="IL8423" s="425"/>
      <c r="IM8423" s="425"/>
      <c r="IN8423" s="425"/>
      <c r="IO8423" s="425"/>
      <c r="IP8423" s="425"/>
      <c r="IQ8423" s="425"/>
      <c r="IR8423" s="425"/>
      <c r="IS8423" s="425"/>
      <c r="IT8423" s="425"/>
      <c r="IU8423" s="425"/>
      <c r="IV8423" s="425"/>
    </row>
    <row r="8424" s="428" customFormat="1" ht="27.6" customHeight="1" spans="2:256">
      <c r="B8424" s="465"/>
      <c r="GH8424" s="425"/>
      <c r="GI8424" s="425"/>
      <c r="GJ8424" s="425"/>
      <c r="GK8424" s="425"/>
      <c r="GL8424" s="425"/>
      <c r="GM8424" s="425"/>
      <c r="GN8424" s="425"/>
      <c r="GO8424" s="425"/>
      <c r="GP8424" s="425"/>
      <c r="GQ8424" s="425"/>
      <c r="GR8424" s="425"/>
      <c r="GS8424" s="425"/>
      <c r="GT8424" s="425"/>
      <c r="GU8424" s="425"/>
      <c r="GV8424" s="425"/>
      <c r="GW8424" s="425"/>
      <c r="GX8424" s="425"/>
      <c r="GY8424" s="425"/>
      <c r="GZ8424" s="425"/>
      <c r="HA8424" s="425"/>
      <c r="HB8424" s="425"/>
      <c r="HC8424" s="425"/>
      <c r="HD8424" s="425"/>
      <c r="HE8424" s="425"/>
      <c r="HF8424" s="425"/>
      <c r="HG8424" s="425"/>
      <c r="HH8424" s="425"/>
      <c r="HI8424" s="425"/>
      <c r="HJ8424" s="425"/>
      <c r="HK8424" s="425"/>
      <c r="HL8424" s="425"/>
      <c r="HM8424" s="425"/>
      <c r="HN8424" s="425"/>
      <c r="HO8424" s="425"/>
      <c r="HP8424" s="425"/>
      <c r="HQ8424" s="425"/>
      <c r="HR8424" s="425"/>
      <c r="HS8424" s="425"/>
      <c r="HT8424" s="425"/>
      <c r="HU8424" s="425"/>
      <c r="HV8424" s="425"/>
      <c r="HW8424" s="425"/>
      <c r="HX8424" s="425"/>
      <c r="HY8424" s="425"/>
      <c r="HZ8424" s="425"/>
      <c r="IA8424" s="425"/>
      <c r="IB8424" s="425"/>
      <c r="IC8424" s="425"/>
      <c r="ID8424" s="425"/>
      <c r="IE8424" s="425"/>
      <c r="IF8424" s="425"/>
      <c r="IG8424" s="425"/>
      <c r="IH8424" s="425"/>
      <c r="II8424" s="425"/>
      <c r="IJ8424" s="425"/>
      <c r="IK8424" s="425"/>
      <c r="IL8424" s="425"/>
      <c r="IM8424" s="425"/>
      <c r="IN8424" s="425"/>
      <c r="IO8424" s="425"/>
      <c r="IP8424" s="425"/>
      <c r="IQ8424" s="425"/>
      <c r="IR8424" s="425"/>
      <c r="IS8424" s="425"/>
      <c r="IT8424" s="425"/>
      <c r="IU8424" s="425"/>
      <c r="IV8424" s="425"/>
    </row>
    <row r="8425" s="428" customFormat="1" ht="27.6" customHeight="1" spans="2:256">
      <c r="B8425" s="465"/>
      <c r="GH8425" s="425"/>
      <c r="GI8425" s="425"/>
      <c r="GJ8425" s="425"/>
      <c r="GK8425" s="425"/>
      <c r="GL8425" s="425"/>
      <c r="GM8425" s="425"/>
      <c r="GN8425" s="425"/>
      <c r="GO8425" s="425"/>
      <c r="GP8425" s="425"/>
      <c r="GQ8425" s="425"/>
      <c r="GR8425" s="425"/>
      <c r="GS8425" s="425"/>
      <c r="GT8425" s="425"/>
      <c r="GU8425" s="425"/>
      <c r="GV8425" s="425"/>
      <c r="GW8425" s="425"/>
      <c r="GX8425" s="425"/>
      <c r="GY8425" s="425"/>
      <c r="GZ8425" s="425"/>
      <c r="HA8425" s="425"/>
      <c r="HB8425" s="425"/>
      <c r="HC8425" s="425"/>
      <c r="HD8425" s="425"/>
      <c r="HE8425" s="425"/>
      <c r="HF8425" s="425"/>
      <c r="HG8425" s="425"/>
      <c r="HH8425" s="425"/>
      <c r="HI8425" s="425"/>
      <c r="HJ8425" s="425"/>
      <c r="HK8425" s="425"/>
      <c r="HL8425" s="425"/>
      <c r="HM8425" s="425"/>
      <c r="HN8425" s="425"/>
      <c r="HO8425" s="425"/>
      <c r="HP8425" s="425"/>
      <c r="HQ8425" s="425"/>
      <c r="HR8425" s="425"/>
      <c r="HS8425" s="425"/>
      <c r="HT8425" s="425"/>
      <c r="HU8425" s="425"/>
      <c r="HV8425" s="425"/>
      <c r="HW8425" s="425"/>
      <c r="HX8425" s="425"/>
      <c r="HY8425" s="425"/>
      <c r="HZ8425" s="425"/>
      <c r="IA8425" s="425"/>
      <c r="IB8425" s="425"/>
      <c r="IC8425" s="425"/>
      <c r="ID8425" s="425"/>
      <c r="IE8425" s="425"/>
      <c r="IF8425" s="425"/>
      <c r="IG8425" s="425"/>
      <c r="IH8425" s="425"/>
      <c r="II8425" s="425"/>
      <c r="IJ8425" s="425"/>
      <c r="IK8425" s="425"/>
      <c r="IL8425" s="425"/>
      <c r="IM8425" s="425"/>
      <c r="IN8425" s="425"/>
      <c r="IO8425" s="425"/>
      <c r="IP8425" s="425"/>
      <c r="IQ8425" s="425"/>
      <c r="IR8425" s="425"/>
      <c r="IS8425" s="425"/>
      <c r="IT8425" s="425"/>
      <c r="IU8425" s="425"/>
      <c r="IV8425" s="425"/>
    </row>
    <row r="8426" s="428" customFormat="1" ht="27.6" customHeight="1" spans="2:256">
      <c r="B8426" s="465"/>
      <c r="GH8426" s="425"/>
      <c r="GI8426" s="425"/>
      <c r="GJ8426" s="425"/>
      <c r="GK8426" s="425"/>
      <c r="GL8426" s="425"/>
      <c r="GM8426" s="425"/>
      <c r="GN8426" s="425"/>
      <c r="GO8426" s="425"/>
      <c r="GP8426" s="425"/>
      <c r="GQ8426" s="425"/>
      <c r="GR8426" s="425"/>
      <c r="GS8426" s="425"/>
      <c r="GT8426" s="425"/>
      <c r="GU8426" s="425"/>
      <c r="GV8426" s="425"/>
      <c r="GW8426" s="425"/>
      <c r="GX8426" s="425"/>
      <c r="GY8426" s="425"/>
      <c r="GZ8426" s="425"/>
      <c r="HA8426" s="425"/>
      <c r="HB8426" s="425"/>
      <c r="HC8426" s="425"/>
      <c r="HD8426" s="425"/>
      <c r="HE8426" s="425"/>
      <c r="HF8426" s="425"/>
      <c r="HG8426" s="425"/>
      <c r="HH8426" s="425"/>
      <c r="HI8426" s="425"/>
      <c r="HJ8426" s="425"/>
      <c r="HK8426" s="425"/>
      <c r="HL8426" s="425"/>
      <c r="HM8426" s="425"/>
      <c r="HN8426" s="425"/>
      <c r="HO8426" s="425"/>
      <c r="HP8426" s="425"/>
      <c r="HQ8426" s="425"/>
      <c r="HR8426" s="425"/>
      <c r="HS8426" s="425"/>
      <c r="HT8426" s="425"/>
      <c r="HU8426" s="425"/>
      <c r="HV8426" s="425"/>
      <c r="HW8426" s="425"/>
      <c r="HX8426" s="425"/>
      <c r="HY8426" s="425"/>
      <c r="HZ8426" s="425"/>
      <c r="IA8426" s="425"/>
      <c r="IB8426" s="425"/>
      <c r="IC8426" s="425"/>
      <c r="ID8426" s="425"/>
      <c r="IE8426" s="425"/>
      <c r="IF8426" s="425"/>
      <c r="IG8426" s="425"/>
      <c r="IH8426" s="425"/>
      <c r="II8426" s="425"/>
      <c r="IJ8426" s="425"/>
      <c r="IK8426" s="425"/>
      <c r="IL8426" s="425"/>
      <c r="IM8426" s="425"/>
      <c r="IN8426" s="425"/>
      <c r="IO8426" s="425"/>
      <c r="IP8426" s="425"/>
      <c r="IQ8426" s="425"/>
      <c r="IR8426" s="425"/>
      <c r="IS8426" s="425"/>
      <c r="IT8426" s="425"/>
      <c r="IU8426" s="425"/>
      <c r="IV8426" s="425"/>
    </row>
    <row r="8427" s="428" customFormat="1" ht="27.6" customHeight="1" spans="2:256">
      <c r="B8427" s="465"/>
      <c r="GH8427" s="425"/>
      <c r="GI8427" s="425"/>
      <c r="GJ8427" s="425"/>
      <c r="GK8427" s="425"/>
      <c r="GL8427" s="425"/>
      <c r="GM8427" s="425"/>
      <c r="GN8427" s="425"/>
      <c r="GO8427" s="425"/>
      <c r="GP8427" s="425"/>
      <c r="GQ8427" s="425"/>
      <c r="GR8427" s="425"/>
      <c r="GS8427" s="425"/>
      <c r="GT8427" s="425"/>
      <c r="GU8427" s="425"/>
      <c r="GV8427" s="425"/>
      <c r="GW8427" s="425"/>
      <c r="GX8427" s="425"/>
      <c r="GY8427" s="425"/>
      <c r="GZ8427" s="425"/>
      <c r="HA8427" s="425"/>
      <c r="HB8427" s="425"/>
      <c r="HC8427" s="425"/>
      <c r="HD8427" s="425"/>
      <c r="HE8427" s="425"/>
      <c r="HF8427" s="425"/>
      <c r="HG8427" s="425"/>
      <c r="HH8427" s="425"/>
      <c r="HI8427" s="425"/>
      <c r="HJ8427" s="425"/>
      <c r="HK8427" s="425"/>
      <c r="HL8427" s="425"/>
      <c r="HM8427" s="425"/>
      <c r="HN8427" s="425"/>
      <c r="HO8427" s="425"/>
      <c r="HP8427" s="425"/>
      <c r="HQ8427" s="425"/>
      <c r="HR8427" s="425"/>
      <c r="HS8427" s="425"/>
      <c r="HT8427" s="425"/>
      <c r="HU8427" s="425"/>
      <c r="HV8427" s="425"/>
      <c r="HW8427" s="425"/>
      <c r="HX8427" s="425"/>
      <c r="HY8427" s="425"/>
      <c r="HZ8427" s="425"/>
      <c r="IA8427" s="425"/>
      <c r="IB8427" s="425"/>
      <c r="IC8427" s="425"/>
      <c r="ID8427" s="425"/>
      <c r="IE8427" s="425"/>
      <c r="IF8427" s="425"/>
      <c r="IG8427" s="425"/>
      <c r="IH8427" s="425"/>
      <c r="II8427" s="425"/>
      <c r="IJ8427" s="425"/>
      <c r="IK8427" s="425"/>
      <c r="IL8427" s="425"/>
      <c r="IM8427" s="425"/>
      <c r="IN8427" s="425"/>
      <c r="IO8427" s="425"/>
      <c r="IP8427" s="425"/>
      <c r="IQ8427" s="425"/>
      <c r="IR8427" s="425"/>
      <c r="IS8427" s="425"/>
      <c r="IT8427" s="425"/>
      <c r="IU8427" s="425"/>
      <c r="IV8427" s="425"/>
    </row>
    <row r="8428" s="428" customFormat="1" ht="27.6" customHeight="1" spans="2:256">
      <c r="B8428" s="465"/>
      <c r="GH8428" s="425"/>
      <c r="GI8428" s="425"/>
      <c r="GJ8428" s="425"/>
      <c r="GK8428" s="425"/>
      <c r="GL8428" s="425"/>
      <c r="GM8428" s="425"/>
      <c r="GN8428" s="425"/>
      <c r="GO8428" s="425"/>
      <c r="GP8428" s="425"/>
      <c r="GQ8428" s="425"/>
      <c r="GR8428" s="425"/>
      <c r="GS8428" s="425"/>
      <c r="GT8428" s="425"/>
      <c r="GU8428" s="425"/>
      <c r="GV8428" s="425"/>
      <c r="GW8428" s="425"/>
      <c r="GX8428" s="425"/>
      <c r="GY8428" s="425"/>
      <c r="GZ8428" s="425"/>
      <c r="HA8428" s="425"/>
      <c r="HB8428" s="425"/>
      <c r="HC8428" s="425"/>
      <c r="HD8428" s="425"/>
      <c r="HE8428" s="425"/>
      <c r="HF8428" s="425"/>
      <c r="HG8428" s="425"/>
      <c r="HH8428" s="425"/>
      <c r="HI8428" s="425"/>
      <c r="HJ8428" s="425"/>
      <c r="HK8428" s="425"/>
      <c r="HL8428" s="425"/>
      <c r="HM8428" s="425"/>
      <c r="HN8428" s="425"/>
      <c r="HO8428" s="425"/>
      <c r="HP8428" s="425"/>
      <c r="HQ8428" s="425"/>
      <c r="HR8428" s="425"/>
      <c r="HS8428" s="425"/>
      <c r="HT8428" s="425"/>
      <c r="HU8428" s="425"/>
      <c r="HV8428" s="425"/>
      <c r="HW8428" s="425"/>
      <c r="HX8428" s="425"/>
      <c r="HY8428" s="425"/>
      <c r="HZ8428" s="425"/>
      <c r="IA8428" s="425"/>
      <c r="IB8428" s="425"/>
      <c r="IC8428" s="425"/>
      <c r="ID8428" s="425"/>
      <c r="IE8428" s="425"/>
      <c r="IF8428" s="425"/>
      <c r="IG8428" s="425"/>
      <c r="IH8428" s="425"/>
      <c r="II8428" s="425"/>
      <c r="IJ8428" s="425"/>
      <c r="IK8428" s="425"/>
      <c r="IL8428" s="425"/>
      <c r="IM8428" s="425"/>
      <c r="IN8428" s="425"/>
      <c r="IO8428" s="425"/>
      <c r="IP8428" s="425"/>
      <c r="IQ8428" s="425"/>
      <c r="IR8428" s="425"/>
      <c r="IS8428" s="425"/>
      <c r="IT8428" s="425"/>
      <c r="IU8428" s="425"/>
      <c r="IV8428" s="425"/>
    </row>
    <row r="8429" s="428" customFormat="1" ht="27.6" customHeight="1" spans="2:256">
      <c r="B8429" s="465"/>
      <c r="GH8429" s="425"/>
      <c r="GI8429" s="425"/>
      <c r="GJ8429" s="425"/>
      <c r="GK8429" s="425"/>
      <c r="GL8429" s="425"/>
      <c r="GM8429" s="425"/>
      <c r="GN8429" s="425"/>
      <c r="GO8429" s="425"/>
      <c r="GP8429" s="425"/>
      <c r="GQ8429" s="425"/>
      <c r="GR8429" s="425"/>
      <c r="GS8429" s="425"/>
      <c r="GT8429" s="425"/>
      <c r="GU8429" s="425"/>
      <c r="GV8429" s="425"/>
      <c r="GW8429" s="425"/>
      <c r="GX8429" s="425"/>
      <c r="GY8429" s="425"/>
      <c r="GZ8429" s="425"/>
      <c r="HA8429" s="425"/>
      <c r="HB8429" s="425"/>
      <c r="HC8429" s="425"/>
      <c r="HD8429" s="425"/>
      <c r="HE8429" s="425"/>
      <c r="HF8429" s="425"/>
      <c r="HG8429" s="425"/>
      <c r="HH8429" s="425"/>
      <c r="HI8429" s="425"/>
      <c r="HJ8429" s="425"/>
      <c r="HK8429" s="425"/>
      <c r="HL8429" s="425"/>
      <c r="HM8429" s="425"/>
      <c r="HN8429" s="425"/>
      <c r="HO8429" s="425"/>
      <c r="HP8429" s="425"/>
      <c r="HQ8429" s="425"/>
      <c r="HR8429" s="425"/>
      <c r="HS8429" s="425"/>
      <c r="HT8429" s="425"/>
      <c r="HU8429" s="425"/>
      <c r="HV8429" s="425"/>
      <c r="HW8429" s="425"/>
      <c r="HX8429" s="425"/>
      <c r="HY8429" s="425"/>
      <c r="HZ8429" s="425"/>
      <c r="IA8429" s="425"/>
      <c r="IB8429" s="425"/>
      <c r="IC8429" s="425"/>
      <c r="ID8429" s="425"/>
      <c r="IE8429" s="425"/>
      <c r="IF8429" s="425"/>
      <c r="IG8429" s="425"/>
      <c r="IH8429" s="425"/>
      <c r="II8429" s="425"/>
      <c r="IJ8429" s="425"/>
      <c r="IK8429" s="425"/>
      <c r="IL8429" s="425"/>
      <c r="IM8429" s="425"/>
      <c r="IN8429" s="425"/>
      <c r="IO8429" s="425"/>
      <c r="IP8429" s="425"/>
      <c r="IQ8429" s="425"/>
      <c r="IR8429" s="425"/>
      <c r="IS8429" s="425"/>
      <c r="IT8429" s="425"/>
      <c r="IU8429" s="425"/>
      <c r="IV8429" s="425"/>
    </row>
    <row r="8430" s="428" customFormat="1" ht="27.6" customHeight="1" spans="2:256">
      <c r="B8430" s="465"/>
      <c r="GH8430" s="425"/>
      <c r="GI8430" s="425"/>
      <c r="GJ8430" s="425"/>
      <c r="GK8430" s="425"/>
      <c r="GL8430" s="425"/>
      <c r="GM8430" s="425"/>
      <c r="GN8430" s="425"/>
      <c r="GO8430" s="425"/>
      <c r="GP8430" s="425"/>
      <c r="GQ8430" s="425"/>
      <c r="GR8430" s="425"/>
      <c r="GS8430" s="425"/>
      <c r="GT8430" s="425"/>
      <c r="GU8430" s="425"/>
      <c r="GV8430" s="425"/>
      <c r="GW8430" s="425"/>
      <c r="GX8430" s="425"/>
      <c r="GY8430" s="425"/>
      <c r="GZ8430" s="425"/>
      <c r="HA8430" s="425"/>
      <c r="HB8430" s="425"/>
      <c r="HC8430" s="425"/>
      <c r="HD8430" s="425"/>
      <c r="HE8430" s="425"/>
      <c r="HF8430" s="425"/>
      <c r="HG8430" s="425"/>
      <c r="HH8430" s="425"/>
      <c r="HI8430" s="425"/>
      <c r="HJ8430" s="425"/>
      <c r="HK8430" s="425"/>
      <c r="HL8430" s="425"/>
      <c r="HM8430" s="425"/>
      <c r="HN8430" s="425"/>
      <c r="HO8430" s="425"/>
      <c r="HP8430" s="425"/>
      <c r="HQ8430" s="425"/>
      <c r="HR8430" s="425"/>
      <c r="HS8430" s="425"/>
      <c r="HT8430" s="425"/>
      <c r="HU8430" s="425"/>
      <c r="HV8430" s="425"/>
      <c r="HW8430" s="425"/>
      <c r="HX8430" s="425"/>
      <c r="HY8430" s="425"/>
      <c r="HZ8430" s="425"/>
      <c r="IA8430" s="425"/>
      <c r="IB8430" s="425"/>
      <c r="IC8430" s="425"/>
      <c r="ID8430" s="425"/>
      <c r="IE8430" s="425"/>
      <c r="IF8430" s="425"/>
      <c r="IG8430" s="425"/>
      <c r="IH8430" s="425"/>
      <c r="II8430" s="425"/>
      <c r="IJ8430" s="425"/>
      <c r="IK8430" s="425"/>
      <c r="IL8430" s="425"/>
      <c r="IM8430" s="425"/>
      <c r="IN8430" s="425"/>
      <c r="IO8430" s="425"/>
      <c r="IP8430" s="425"/>
      <c r="IQ8430" s="425"/>
      <c r="IR8430" s="425"/>
      <c r="IS8430" s="425"/>
      <c r="IT8430" s="425"/>
      <c r="IU8430" s="425"/>
      <c r="IV8430" s="425"/>
    </row>
    <row r="8431" s="428" customFormat="1" ht="27.6" customHeight="1" spans="2:256">
      <c r="B8431" s="465"/>
      <c r="GH8431" s="425"/>
      <c r="GI8431" s="425"/>
      <c r="GJ8431" s="425"/>
      <c r="GK8431" s="425"/>
      <c r="GL8431" s="425"/>
      <c r="GM8431" s="425"/>
      <c r="GN8431" s="425"/>
      <c r="GO8431" s="425"/>
      <c r="GP8431" s="425"/>
      <c r="GQ8431" s="425"/>
      <c r="GR8431" s="425"/>
      <c r="GS8431" s="425"/>
      <c r="GT8431" s="425"/>
      <c r="GU8431" s="425"/>
      <c r="GV8431" s="425"/>
      <c r="GW8431" s="425"/>
      <c r="GX8431" s="425"/>
      <c r="GY8431" s="425"/>
      <c r="GZ8431" s="425"/>
      <c r="HA8431" s="425"/>
      <c r="HB8431" s="425"/>
      <c r="HC8431" s="425"/>
      <c r="HD8431" s="425"/>
      <c r="HE8431" s="425"/>
      <c r="HF8431" s="425"/>
      <c r="HG8431" s="425"/>
      <c r="HH8431" s="425"/>
      <c r="HI8431" s="425"/>
      <c r="HJ8431" s="425"/>
      <c r="HK8431" s="425"/>
      <c r="HL8431" s="425"/>
      <c r="HM8431" s="425"/>
      <c r="HN8431" s="425"/>
      <c r="HO8431" s="425"/>
      <c r="HP8431" s="425"/>
      <c r="HQ8431" s="425"/>
      <c r="HR8431" s="425"/>
      <c r="HS8431" s="425"/>
      <c r="HT8431" s="425"/>
      <c r="HU8431" s="425"/>
      <c r="HV8431" s="425"/>
      <c r="HW8431" s="425"/>
      <c r="HX8431" s="425"/>
      <c r="HY8431" s="425"/>
      <c r="HZ8431" s="425"/>
      <c r="IA8431" s="425"/>
      <c r="IB8431" s="425"/>
      <c r="IC8431" s="425"/>
      <c r="ID8431" s="425"/>
      <c r="IE8431" s="425"/>
      <c r="IF8431" s="425"/>
      <c r="IG8431" s="425"/>
      <c r="IH8431" s="425"/>
      <c r="II8431" s="425"/>
      <c r="IJ8431" s="425"/>
      <c r="IK8431" s="425"/>
      <c r="IL8431" s="425"/>
      <c r="IM8431" s="425"/>
      <c r="IN8431" s="425"/>
      <c r="IO8431" s="425"/>
      <c r="IP8431" s="425"/>
      <c r="IQ8431" s="425"/>
      <c r="IR8431" s="425"/>
      <c r="IS8431" s="425"/>
      <c r="IT8431" s="425"/>
      <c r="IU8431" s="425"/>
      <c r="IV8431" s="425"/>
    </row>
    <row r="8432" s="428" customFormat="1" ht="27.6" customHeight="1" spans="2:256">
      <c r="B8432" s="465"/>
      <c r="GH8432" s="425"/>
      <c r="GI8432" s="425"/>
      <c r="GJ8432" s="425"/>
      <c r="GK8432" s="425"/>
      <c r="GL8432" s="425"/>
      <c r="GM8432" s="425"/>
      <c r="GN8432" s="425"/>
      <c r="GO8432" s="425"/>
      <c r="GP8432" s="425"/>
      <c r="GQ8432" s="425"/>
      <c r="GR8432" s="425"/>
      <c r="GS8432" s="425"/>
      <c r="GT8432" s="425"/>
      <c r="GU8432" s="425"/>
      <c r="GV8432" s="425"/>
      <c r="GW8432" s="425"/>
      <c r="GX8432" s="425"/>
      <c r="GY8432" s="425"/>
      <c r="GZ8432" s="425"/>
      <c r="HA8432" s="425"/>
      <c r="HB8432" s="425"/>
      <c r="HC8432" s="425"/>
      <c r="HD8432" s="425"/>
      <c r="HE8432" s="425"/>
      <c r="HF8432" s="425"/>
      <c r="HG8432" s="425"/>
      <c r="HH8432" s="425"/>
      <c r="HI8432" s="425"/>
      <c r="HJ8432" s="425"/>
      <c r="HK8432" s="425"/>
      <c r="HL8432" s="425"/>
      <c r="HM8432" s="425"/>
      <c r="HN8432" s="425"/>
      <c r="HO8432" s="425"/>
      <c r="HP8432" s="425"/>
      <c r="HQ8432" s="425"/>
      <c r="HR8432" s="425"/>
      <c r="HS8432" s="425"/>
      <c r="HT8432" s="425"/>
      <c r="HU8432" s="425"/>
      <c r="HV8432" s="425"/>
      <c r="HW8432" s="425"/>
      <c r="HX8432" s="425"/>
      <c r="HY8432" s="425"/>
      <c r="HZ8432" s="425"/>
      <c r="IA8432" s="425"/>
      <c r="IB8432" s="425"/>
      <c r="IC8432" s="425"/>
      <c r="ID8432" s="425"/>
      <c r="IE8432" s="425"/>
      <c r="IF8432" s="425"/>
      <c r="IG8432" s="425"/>
      <c r="IH8432" s="425"/>
      <c r="II8432" s="425"/>
      <c r="IJ8432" s="425"/>
      <c r="IK8432" s="425"/>
      <c r="IL8432" s="425"/>
      <c r="IM8432" s="425"/>
      <c r="IN8432" s="425"/>
      <c r="IO8432" s="425"/>
      <c r="IP8432" s="425"/>
      <c r="IQ8432" s="425"/>
      <c r="IR8432" s="425"/>
      <c r="IS8432" s="425"/>
      <c r="IT8432" s="425"/>
      <c r="IU8432" s="425"/>
      <c r="IV8432" s="425"/>
    </row>
    <row r="8433" s="428" customFormat="1" ht="27.6" customHeight="1" spans="2:256">
      <c r="B8433" s="465"/>
      <c r="GH8433" s="425"/>
      <c r="GI8433" s="425"/>
      <c r="GJ8433" s="425"/>
      <c r="GK8433" s="425"/>
      <c r="GL8433" s="425"/>
      <c r="GM8433" s="425"/>
      <c r="GN8433" s="425"/>
      <c r="GO8433" s="425"/>
      <c r="GP8433" s="425"/>
      <c r="GQ8433" s="425"/>
      <c r="GR8433" s="425"/>
      <c r="GS8433" s="425"/>
      <c r="GT8433" s="425"/>
      <c r="GU8433" s="425"/>
      <c r="GV8433" s="425"/>
      <c r="GW8433" s="425"/>
      <c r="GX8433" s="425"/>
      <c r="GY8433" s="425"/>
      <c r="GZ8433" s="425"/>
      <c r="HA8433" s="425"/>
      <c r="HB8433" s="425"/>
      <c r="HC8433" s="425"/>
      <c r="HD8433" s="425"/>
      <c r="HE8433" s="425"/>
      <c r="HF8433" s="425"/>
      <c r="HG8433" s="425"/>
      <c r="HH8433" s="425"/>
      <c r="HI8433" s="425"/>
      <c r="HJ8433" s="425"/>
      <c r="HK8433" s="425"/>
      <c r="HL8433" s="425"/>
      <c r="HM8433" s="425"/>
      <c r="HN8433" s="425"/>
      <c r="HO8433" s="425"/>
      <c r="HP8433" s="425"/>
      <c r="HQ8433" s="425"/>
      <c r="HR8433" s="425"/>
      <c r="HS8433" s="425"/>
      <c r="HT8433" s="425"/>
      <c r="HU8433" s="425"/>
      <c r="HV8433" s="425"/>
      <c r="HW8433" s="425"/>
      <c r="HX8433" s="425"/>
      <c r="HY8433" s="425"/>
      <c r="HZ8433" s="425"/>
      <c r="IA8433" s="425"/>
      <c r="IB8433" s="425"/>
      <c r="IC8433" s="425"/>
      <c r="ID8433" s="425"/>
      <c r="IE8433" s="425"/>
      <c r="IF8433" s="425"/>
      <c r="IG8433" s="425"/>
      <c r="IH8433" s="425"/>
      <c r="II8433" s="425"/>
      <c r="IJ8433" s="425"/>
      <c r="IK8433" s="425"/>
      <c r="IL8433" s="425"/>
      <c r="IM8433" s="425"/>
      <c r="IN8433" s="425"/>
      <c r="IO8433" s="425"/>
      <c r="IP8433" s="425"/>
      <c r="IQ8433" s="425"/>
      <c r="IR8433" s="425"/>
      <c r="IS8433" s="425"/>
      <c r="IT8433" s="425"/>
      <c r="IU8433" s="425"/>
      <c r="IV8433" s="425"/>
    </row>
    <row r="8434" s="428" customFormat="1" ht="27.6" customHeight="1" spans="2:256">
      <c r="B8434" s="465"/>
      <c r="GH8434" s="425"/>
      <c r="GI8434" s="425"/>
      <c r="GJ8434" s="425"/>
      <c r="GK8434" s="425"/>
      <c r="GL8434" s="425"/>
      <c r="GM8434" s="425"/>
      <c r="GN8434" s="425"/>
      <c r="GO8434" s="425"/>
      <c r="GP8434" s="425"/>
      <c r="GQ8434" s="425"/>
      <c r="GR8434" s="425"/>
      <c r="GS8434" s="425"/>
      <c r="GT8434" s="425"/>
      <c r="GU8434" s="425"/>
      <c r="GV8434" s="425"/>
      <c r="GW8434" s="425"/>
      <c r="GX8434" s="425"/>
      <c r="GY8434" s="425"/>
      <c r="GZ8434" s="425"/>
      <c r="HA8434" s="425"/>
      <c r="HB8434" s="425"/>
      <c r="HC8434" s="425"/>
      <c r="HD8434" s="425"/>
      <c r="HE8434" s="425"/>
      <c r="HF8434" s="425"/>
      <c r="HG8434" s="425"/>
      <c r="HH8434" s="425"/>
      <c r="HI8434" s="425"/>
      <c r="HJ8434" s="425"/>
      <c r="HK8434" s="425"/>
      <c r="HL8434" s="425"/>
      <c r="HM8434" s="425"/>
      <c r="HN8434" s="425"/>
      <c r="HO8434" s="425"/>
      <c r="HP8434" s="425"/>
      <c r="HQ8434" s="425"/>
      <c r="HR8434" s="425"/>
      <c r="HS8434" s="425"/>
      <c r="HT8434" s="425"/>
      <c r="HU8434" s="425"/>
      <c r="HV8434" s="425"/>
      <c r="HW8434" s="425"/>
      <c r="HX8434" s="425"/>
      <c r="HY8434" s="425"/>
      <c r="HZ8434" s="425"/>
      <c r="IA8434" s="425"/>
      <c r="IB8434" s="425"/>
      <c r="IC8434" s="425"/>
      <c r="ID8434" s="425"/>
      <c r="IE8434" s="425"/>
      <c r="IF8434" s="425"/>
      <c r="IG8434" s="425"/>
      <c r="IH8434" s="425"/>
      <c r="II8434" s="425"/>
      <c r="IJ8434" s="425"/>
      <c r="IK8434" s="425"/>
      <c r="IL8434" s="425"/>
      <c r="IM8434" s="425"/>
      <c r="IN8434" s="425"/>
      <c r="IO8434" s="425"/>
      <c r="IP8434" s="425"/>
      <c r="IQ8434" s="425"/>
      <c r="IR8434" s="425"/>
      <c r="IS8434" s="425"/>
      <c r="IT8434" s="425"/>
      <c r="IU8434" s="425"/>
      <c r="IV8434" s="425"/>
    </row>
    <row r="8435" s="428" customFormat="1" ht="27.6" customHeight="1" spans="2:256">
      <c r="B8435" s="465"/>
      <c r="GH8435" s="425"/>
      <c r="GI8435" s="425"/>
      <c r="GJ8435" s="425"/>
      <c r="GK8435" s="425"/>
      <c r="GL8435" s="425"/>
      <c r="GM8435" s="425"/>
      <c r="GN8435" s="425"/>
      <c r="GO8435" s="425"/>
      <c r="GP8435" s="425"/>
      <c r="GQ8435" s="425"/>
      <c r="GR8435" s="425"/>
      <c r="GS8435" s="425"/>
      <c r="GT8435" s="425"/>
      <c r="GU8435" s="425"/>
      <c r="GV8435" s="425"/>
      <c r="GW8435" s="425"/>
      <c r="GX8435" s="425"/>
      <c r="GY8435" s="425"/>
      <c r="GZ8435" s="425"/>
      <c r="HA8435" s="425"/>
      <c r="HB8435" s="425"/>
      <c r="HC8435" s="425"/>
      <c r="HD8435" s="425"/>
      <c r="HE8435" s="425"/>
      <c r="HF8435" s="425"/>
      <c r="HG8435" s="425"/>
      <c r="HH8435" s="425"/>
      <c r="HI8435" s="425"/>
      <c r="HJ8435" s="425"/>
      <c r="HK8435" s="425"/>
      <c r="HL8435" s="425"/>
      <c r="HM8435" s="425"/>
      <c r="HN8435" s="425"/>
      <c r="HO8435" s="425"/>
      <c r="HP8435" s="425"/>
      <c r="HQ8435" s="425"/>
      <c r="HR8435" s="425"/>
      <c r="HS8435" s="425"/>
      <c r="HT8435" s="425"/>
      <c r="HU8435" s="425"/>
      <c r="HV8435" s="425"/>
      <c r="HW8435" s="425"/>
      <c r="HX8435" s="425"/>
      <c r="HY8435" s="425"/>
      <c r="HZ8435" s="425"/>
      <c r="IA8435" s="425"/>
      <c r="IB8435" s="425"/>
      <c r="IC8435" s="425"/>
      <c r="ID8435" s="425"/>
      <c r="IE8435" s="425"/>
      <c r="IF8435" s="425"/>
      <c r="IG8435" s="425"/>
      <c r="IH8435" s="425"/>
      <c r="II8435" s="425"/>
      <c r="IJ8435" s="425"/>
      <c r="IK8435" s="425"/>
      <c r="IL8435" s="425"/>
      <c r="IM8435" s="425"/>
      <c r="IN8435" s="425"/>
      <c r="IO8435" s="425"/>
      <c r="IP8435" s="425"/>
      <c r="IQ8435" s="425"/>
      <c r="IR8435" s="425"/>
      <c r="IS8435" s="425"/>
      <c r="IT8435" s="425"/>
      <c r="IU8435" s="425"/>
      <c r="IV8435" s="425"/>
    </row>
    <row r="8436" s="428" customFormat="1" ht="27.6" customHeight="1" spans="2:256">
      <c r="B8436" s="465"/>
      <c r="GH8436" s="425"/>
      <c r="GI8436" s="425"/>
      <c r="GJ8436" s="425"/>
      <c r="GK8436" s="425"/>
      <c r="GL8436" s="425"/>
      <c r="GM8436" s="425"/>
      <c r="GN8436" s="425"/>
      <c r="GO8436" s="425"/>
      <c r="GP8436" s="425"/>
      <c r="GQ8436" s="425"/>
      <c r="GR8436" s="425"/>
      <c r="GS8436" s="425"/>
      <c r="GT8436" s="425"/>
      <c r="GU8436" s="425"/>
      <c r="GV8436" s="425"/>
      <c r="GW8436" s="425"/>
      <c r="GX8436" s="425"/>
      <c r="GY8436" s="425"/>
      <c r="GZ8436" s="425"/>
      <c r="HA8436" s="425"/>
      <c r="HB8436" s="425"/>
      <c r="HC8436" s="425"/>
      <c r="HD8436" s="425"/>
      <c r="HE8436" s="425"/>
      <c r="HF8436" s="425"/>
      <c r="HG8436" s="425"/>
      <c r="HH8436" s="425"/>
      <c r="HI8436" s="425"/>
      <c r="HJ8436" s="425"/>
      <c r="HK8436" s="425"/>
      <c r="HL8436" s="425"/>
      <c r="HM8436" s="425"/>
      <c r="HN8436" s="425"/>
      <c r="HO8436" s="425"/>
      <c r="HP8436" s="425"/>
      <c r="HQ8436" s="425"/>
      <c r="HR8436" s="425"/>
      <c r="HS8436" s="425"/>
      <c r="HT8436" s="425"/>
      <c r="HU8436" s="425"/>
      <c r="HV8436" s="425"/>
      <c r="HW8436" s="425"/>
      <c r="HX8436" s="425"/>
      <c r="HY8436" s="425"/>
      <c r="HZ8436" s="425"/>
      <c r="IA8436" s="425"/>
      <c r="IB8436" s="425"/>
      <c r="IC8436" s="425"/>
      <c r="ID8436" s="425"/>
      <c r="IE8436" s="425"/>
      <c r="IF8436" s="425"/>
      <c r="IG8436" s="425"/>
      <c r="IH8436" s="425"/>
      <c r="II8436" s="425"/>
      <c r="IJ8436" s="425"/>
      <c r="IK8436" s="425"/>
      <c r="IL8436" s="425"/>
      <c r="IM8436" s="425"/>
      <c r="IN8436" s="425"/>
      <c r="IO8436" s="425"/>
      <c r="IP8436" s="425"/>
      <c r="IQ8436" s="425"/>
      <c r="IR8436" s="425"/>
      <c r="IS8436" s="425"/>
      <c r="IT8436" s="425"/>
      <c r="IU8436" s="425"/>
      <c r="IV8436" s="425"/>
    </row>
    <row r="8437" s="428" customFormat="1" ht="27.6" customHeight="1" spans="2:256">
      <c r="B8437" s="465"/>
      <c r="GH8437" s="425"/>
      <c r="GI8437" s="425"/>
      <c r="GJ8437" s="425"/>
      <c r="GK8437" s="425"/>
      <c r="GL8437" s="425"/>
      <c r="GM8437" s="425"/>
      <c r="GN8437" s="425"/>
      <c r="GO8437" s="425"/>
      <c r="GP8437" s="425"/>
      <c r="GQ8437" s="425"/>
      <c r="GR8437" s="425"/>
      <c r="GS8437" s="425"/>
      <c r="GT8437" s="425"/>
      <c r="GU8437" s="425"/>
      <c r="GV8437" s="425"/>
      <c r="GW8437" s="425"/>
      <c r="GX8437" s="425"/>
      <c r="GY8437" s="425"/>
      <c r="GZ8437" s="425"/>
      <c r="HA8437" s="425"/>
      <c r="HB8437" s="425"/>
      <c r="HC8437" s="425"/>
      <c r="HD8437" s="425"/>
      <c r="HE8437" s="425"/>
      <c r="HF8437" s="425"/>
      <c r="HG8437" s="425"/>
      <c r="HH8437" s="425"/>
      <c r="HI8437" s="425"/>
      <c r="HJ8437" s="425"/>
      <c r="HK8437" s="425"/>
      <c r="HL8437" s="425"/>
      <c r="HM8437" s="425"/>
      <c r="HN8437" s="425"/>
      <c r="HO8437" s="425"/>
      <c r="HP8437" s="425"/>
      <c r="HQ8437" s="425"/>
      <c r="HR8437" s="425"/>
      <c r="HS8437" s="425"/>
      <c r="HT8437" s="425"/>
      <c r="HU8437" s="425"/>
      <c r="HV8437" s="425"/>
      <c r="HW8437" s="425"/>
      <c r="HX8437" s="425"/>
      <c r="HY8437" s="425"/>
      <c r="HZ8437" s="425"/>
      <c r="IA8437" s="425"/>
      <c r="IB8437" s="425"/>
      <c r="IC8437" s="425"/>
      <c r="ID8437" s="425"/>
      <c r="IE8437" s="425"/>
      <c r="IF8437" s="425"/>
      <c r="IG8437" s="425"/>
      <c r="IH8437" s="425"/>
      <c r="II8437" s="425"/>
      <c r="IJ8437" s="425"/>
      <c r="IK8437" s="425"/>
      <c r="IL8437" s="425"/>
      <c r="IM8437" s="425"/>
      <c r="IN8437" s="425"/>
      <c r="IO8437" s="425"/>
      <c r="IP8437" s="425"/>
      <c r="IQ8437" s="425"/>
      <c r="IR8437" s="425"/>
      <c r="IS8437" s="425"/>
      <c r="IT8437" s="425"/>
      <c r="IU8437" s="425"/>
      <c r="IV8437" s="425"/>
    </row>
    <row r="8438" s="428" customFormat="1" ht="27.6" customHeight="1" spans="2:256">
      <c r="B8438" s="465"/>
      <c r="GH8438" s="425"/>
      <c r="GI8438" s="425"/>
      <c r="GJ8438" s="425"/>
      <c r="GK8438" s="425"/>
      <c r="GL8438" s="425"/>
      <c r="GM8438" s="425"/>
      <c r="GN8438" s="425"/>
      <c r="GO8438" s="425"/>
      <c r="GP8438" s="425"/>
      <c r="GQ8438" s="425"/>
      <c r="GR8438" s="425"/>
      <c r="GS8438" s="425"/>
      <c r="GT8438" s="425"/>
      <c r="GU8438" s="425"/>
      <c r="GV8438" s="425"/>
      <c r="GW8438" s="425"/>
      <c r="GX8438" s="425"/>
      <c r="GY8438" s="425"/>
      <c r="GZ8438" s="425"/>
      <c r="HA8438" s="425"/>
      <c r="HB8438" s="425"/>
      <c r="HC8438" s="425"/>
      <c r="HD8438" s="425"/>
      <c r="HE8438" s="425"/>
      <c r="HF8438" s="425"/>
      <c r="HG8438" s="425"/>
      <c r="HH8438" s="425"/>
      <c r="HI8438" s="425"/>
      <c r="HJ8438" s="425"/>
      <c r="HK8438" s="425"/>
      <c r="HL8438" s="425"/>
      <c r="HM8438" s="425"/>
      <c r="HN8438" s="425"/>
      <c r="HO8438" s="425"/>
      <c r="HP8438" s="425"/>
      <c r="HQ8438" s="425"/>
      <c r="HR8438" s="425"/>
      <c r="HS8438" s="425"/>
      <c r="HT8438" s="425"/>
      <c r="HU8438" s="425"/>
      <c r="HV8438" s="425"/>
      <c r="HW8438" s="425"/>
      <c r="HX8438" s="425"/>
      <c r="HY8438" s="425"/>
      <c r="HZ8438" s="425"/>
      <c r="IA8438" s="425"/>
      <c r="IB8438" s="425"/>
      <c r="IC8438" s="425"/>
      <c r="ID8438" s="425"/>
      <c r="IE8438" s="425"/>
      <c r="IF8438" s="425"/>
      <c r="IG8438" s="425"/>
      <c r="IH8438" s="425"/>
      <c r="II8438" s="425"/>
      <c r="IJ8438" s="425"/>
      <c r="IK8438" s="425"/>
      <c r="IL8438" s="425"/>
      <c r="IM8438" s="425"/>
      <c r="IN8438" s="425"/>
      <c r="IO8438" s="425"/>
      <c r="IP8438" s="425"/>
      <c r="IQ8438" s="425"/>
      <c r="IR8438" s="425"/>
      <c r="IS8438" s="425"/>
      <c r="IT8438" s="425"/>
      <c r="IU8438" s="425"/>
      <c r="IV8438" s="425"/>
    </row>
    <row r="8439" s="428" customFormat="1" ht="27.6" customHeight="1" spans="2:256">
      <c r="B8439" s="465"/>
      <c r="GH8439" s="425"/>
      <c r="GI8439" s="425"/>
      <c r="GJ8439" s="425"/>
      <c r="GK8439" s="425"/>
      <c r="GL8439" s="425"/>
      <c r="GM8439" s="425"/>
      <c r="GN8439" s="425"/>
      <c r="GO8439" s="425"/>
      <c r="GP8439" s="425"/>
      <c r="GQ8439" s="425"/>
      <c r="GR8439" s="425"/>
      <c r="GS8439" s="425"/>
      <c r="GT8439" s="425"/>
      <c r="GU8439" s="425"/>
      <c r="GV8439" s="425"/>
      <c r="GW8439" s="425"/>
      <c r="GX8439" s="425"/>
      <c r="GY8439" s="425"/>
      <c r="GZ8439" s="425"/>
      <c r="HA8439" s="425"/>
      <c r="HB8439" s="425"/>
      <c r="HC8439" s="425"/>
      <c r="HD8439" s="425"/>
      <c r="HE8439" s="425"/>
      <c r="HF8439" s="425"/>
      <c r="HG8439" s="425"/>
      <c r="HH8439" s="425"/>
      <c r="HI8439" s="425"/>
      <c r="HJ8439" s="425"/>
      <c r="HK8439" s="425"/>
      <c r="HL8439" s="425"/>
      <c r="HM8439" s="425"/>
      <c r="HN8439" s="425"/>
      <c r="HO8439" s="425"/>
      <c r="HP8439" s="425"/>
      <c r="HQ8439" s="425"/>
      <c r="HR8439" s="425"/>
      <c r="HS8439" s="425"/>
      <c r="HT8439" s="425"/>
      <c r="HU8439" s="425"/>
      <c r="HV8439" s="425"/>
      <c r="HW8439" s="425"/>
      <c r="HX8439" s="425"/>
      <c r="HY8439" s="425"/>
      <c r="HZ8439" s="425"/>
      <c r="IA8439" s="425"/>
      <c r="IB8439" s="425"/>
      <c r="IC8439" s="425"/>
      <c r="ID8439" s="425"/>
      <c r="IE8439" s="425"/>
      <c r="IF8439" s="425"/>
      <c r="IG8439" s="425"/>
      <c r="IH8439" s="425"/>
      <c r="II8439" s="425"/>
      <c r="IJ8439" s="425"/>
      <c r="IK8439" s="425"/>
      <c r="IL8439" s="425"/>
      <c r="IM8439" s="425"/>
      <c r="IN8439" s="425"/>
      <c r="IO8439" s="425"/>
      <c r="IP8439" s="425"/>
      <c r="IQ8439" s="425"/>
      <c r="IR8439" s="425"/>
      <c r="IS8439" s="425"/>
      <c r="IT8439" s="425"/>
      <c r="IU8439" s="425"/>
      <c r="IV8439" s="425"/>
    </row>
    <row r="8440" s="428" customFormat="1" ht="27.6" customHeight="1" spans="2:256">
      <c r="B8440" s="465"/>
      <c r="GH8440" s="425"/>
      <c r="GI8440" s="425"/>
      <c r="GJ8440" s="425"/>
      <c r="GK8440" s="425"/>
      <c r="GL8440" s="425"/>
      <c r="GM8440" s="425"/>
      <c r="GN8440" s="425"/>
      <c r="GO8440" s="425"/>
      <c r="GP8440" s="425"/>
      <c r="GQ8440" s="425"/>
      <c r="GR8440" s="425"/>
      <c r="GS8440" s="425"/>
      <c r="GT8440" s="425"/>
      <c r="GU8440" s="425"/>
      <c r="GV8440" s="425"/>
      <c r="GW8440" s="425"/>
      <c r="GX8440" s="425"/>
      <c r="GY8440" s="425"/>
      <c r="GZ8440" s="425"/>
      <c r="HA8440" s="425"/>
      <c r="HB8440" s="425"/>
      <c r="HC8440" s="425"/>
      <c r="HD8440" s="425"/>
      <c r="HE8440" s="425"/>
      <c r="HF8440" s="425"/>
      <c r="HG8440" s="425"/>
      <c r="HH8440" s="425"/>
      <c r="HI8440" s="425"/>
      <c r="HJ8440" s="425"/>
      <c r="HK8440" s="425"/>
      <c r="HL8440" s="425"/>
      <c r="HM8440" s="425"/>
      <c r="HN8440" s="425"/>
      <c r="HO8440" s="425"/>
      <c r="HP8440" s="425"/>
      <c r="HQ8440" s="425"/>
      <c r="HR8440" s="425"/>
      <c r="HS8440" s="425"/>
      <c r="HT8440" s="425"/>
      <c r="HU8440" s="425"/>
      <c r="HV8440" s="425"/>
      <c r="HW8440" s="425"/>
      <c r="HX8440" s="425"/>
      <c r="HY8440" s="425"/>
      <c r="HZ8440" s="425"/>
      <c r="IA8440" s="425"/>
      <c r="IB8440" s="425"/>
      <c r="IC8440" s="425"/>
      <c r="ID8440" s="425"/>
      <c r="IE8440" s="425"/>
      <c r="IF8440" s="425"/>
      <c r="IG8440" s="425"/>
      <c r="IH8440" s="425"/>
      <c r="II8440" s="425"/>
      <c r="IJ8440" s="425"/>
      <c r="IK8440" s="425"/>
      <c r="IL8440" s="425"/>
      <c r="IM8440" s="425"/>
      <c r="IN8440" s="425"/>
      <c r="IO8440" s="425"/>
      <c r="IP8440" s="425"/>
      <c r="IQ8440" s="425"/>
      <c r="IR8440" s="425"/>
      <c r="IS8440" s="425"/>
      <c r="IT8440" s="425"/>
      <c r="IU8440" s="425"/>
      <c r="IV8440" s="425"/>
    </row>
    <row r="8441" s="428" customFormat="1" ht="27.6" customHeight="1" spans="2:256">
      <c r="B8441" s="465"/>
      <c r="GH8441" s="425"/>
      <c r="GI8441" s="425"/>
      <c r="GJ8441" s="425"/>
      <c r="GK8441" s="425"/>
      <c r="GL8441" s="425"/>
      <c r="GM8441" s="425"/>
      <c r="GN8441" s="425"/>
      <c r="GO8441" s="425"/>
      <c r="GP8441" s="425"/>
      <c r="GQ8441" s="425"/>
      <c r="GR8441" s="425"/>
      <c r="GS8441" s="425"/>
      <c r="GT8441" s="425"/>
      <c r="GU8441" s="425"/>
      <c r="GV8441" s="425"/>
      <c r="GW8441" s="425"/>
      <c r="GX8441" s="425"/>
      <c r="GY8441" s="425"/>
      <c r="GZ8441" s="425"/>
      <c r="HA8441" s="425"/>
      <c r="HB8441" s="425"/>
      <c r="HC8441" s="425"/>
      <c r="HD8441" s="425"/>
      <c r="HE8441" s="425"/>
      <c r="HF8441" s="425"/>
      <c r="HG8441" s="425"/>
      <c r="HH8441" s="425"/>
      <c r="HI8441" s="425"/>
      <c r="HJ8441" s="425"/>
      <c r="HK8441" s="425"/>
      <c r="HL8441" s="425"/>
      <c r="HM8441" s="425"/>
      <c r="HN8441" s="425"/>
      <c r="HO8441" s="425"/>
      <c r="HP8441" s="425"/>
      <c r="HQ8441" s="425"/>
      <c r="HR8441" s="425"/>
      <c r="HS8441" s="425"/>
      <c r="HT8441" s="425"/>
      <c r="HU8441" s="425"/>
      <c r="HV8441" s="425"/>
      <c r="HW8441" s="425"/>
      <c r="HX8441" s="425"/>
      <c r="HY8441" s="425"/>
      <c r="HZ8441" s="425"/>
      <c r="IA8441" s="425"/>
      <c r="IB8441" s="425"/>
      <c r="IC8441" s="425"/>
      <c r="ID8441" s="425"/>
      <c r="IE8441" s="425"/>
      <c r="IF8441" s="425"/>
      <c r="IG8441" s="425"/>
      <c r="IH8441" s="425"/>
      <c r="II8441" s="425"/>
      <c r="IJ8441" s="425"/>
      <c r="IK8441" s="425"/>
      <c r="IL8441" s="425"/>
      <c r="IM8441" s="425"/>
      <c r="IN8441" s="425"/>
      <c r="IO8441" s="425"/>
      <c r="IP8441" s="425"/>
      <c r="IQ8441" s="425"/>
      <c r="IR8441" s="425"/>
      <c r="IS8441" s="425"/>
      <c r="IT8441" s="425"/>
      <c r="IU8441" s="425"/>
      <c r="IV8441" s="425"/>
    </row>
    <row r="8442" s="428" customFormat="1" ht="27.6" customHeight="1" spans="2:256">
      <c r="B8442" s="465"/>
      <c r="GH8442" s="425"/>
      <c r="GI8442" s="425"/>
      <c r="GJ8442" s="425"/>
      <c r="GK8442" s="425"/>
      <c r="GL8442" s="425"/>
      <c r="GM8442" s="425"/>
      <c r="GN8442" s="425"/>
      <c r="GO8442" s="425"/>
      <c r="GP8442" s="425"/>
      <c r="GQ8442" s="425"/>
      <c r="GR8442" s="425"/>
      <c r="GS8442" s="425"/>
      <c r="GT8442" s="425"/>
      <c r="GU8442" s="425"/>
      <c r="GV8442" s="425"/>
      <c r="GW8442" s="425"/>
      <c r="GX8442" s="425"/>
      <c r="GY8442" s="425"/>
      <c r="GZ8442" s="425"/>
      <c r="HA8442" s="425"/>
      <c r="HB8442" s="425"/>
      <c r="HC8442" s="425"/>
      <c r="HD8442" s="425"/>
      <c r="HE8442" s="425"/>
      <c r="HF8442" s="425"/>
      <c r="HG8442" s="425"/>
      <c r="HH8442" s="425"/>
      <c r="HI8442" s="425"/>
      <c r="HJ8442" s="425"/>
      <c r="HK8442" s="425"/>
      <c r="HL8442" s="425"/>
      <c r="HM8442" s="425"/>
      <c r="HN8442" s="425"/>
      <c r="HO8442" s="425"/>
      <c r="HP8442" s="425"/>
      <c r="HQ8442" s="425"/>
      <c r="HR8442" s="425"/>
      <c r="HS8442" s="425"/>
      <c r="HT8442" s="425"/>
      <c r="HU8442" s="425"/>
      <c r="HV8442" s="425"/>
      <c r="HW8442" s="425"/>
      <c r="HX8442" s="425"/>
      <c r="HY8442" s="425"/>
      <c r="HZ8442" s="425"/>
      <c r="IA8442" s="425"/>
      <c r="IB8442" s="425"/>
      <c r="IC8442" s="425"/>
      <c r="ID8442" s="425"/>
      <c r="IE8442" s="425"/>
      <c r="IF8442" s="425"/>
      <c r="IG8442" s="425"/>
      <c r="IH8442" s="425"/>
      <c r="II8442" s="425"/>
      <c r="IJ8442" s="425"/>
      <c r="IK8442" s="425"/>
      <c r="IL8442" s="425"/>
      <c r="IM8442" s="425"/>
      <c r="IN8442" s="425"/>
      <c r="IO8442" s="425"/>
      <c r="IP8442" s="425"/>
      <c r="IQ8442" s="425"/>
      <c r="IR8442" s="425"/>
      <c r="IS8442" s="425"/>
      <c r="IT8442" s="425"/>
      <c r="IU8442" s="425"/>
      <c r="IV8442" s="425"/>
    </row>
    <row r="8443" s="428" customFormat="1" ht="27.6" customHeight="1" spans="2:256">
      <c r="B8443" s="465"/>
      <c r="GH8443" s="425"/>
      <c r="GI8443" s="425"/>
      <c r="GJ8443" s="425"/>
      <c r="GK8443" s="425"/>
      <c r="GL8443" s="425"/>
      <c r="GM8443" s="425"/>
      <c r="GN8443" s="425"/>
      <c r="GO8443" s="425"/>
      <c r="GP8443" s="425"/>
      <c r="GQ8443" s="425"/>
      <c r="GR8443" s="425"/>
      <c r="GS8443" s="425"/>
      <c r="GT8443" s="425"/>
      <c r="GU8443" s="425"/>
      <c r="GV8443" s="425"/>
      <c r="GW8443" s="425"/>
      <c r="GX8443" s="425"/>
      <c r="GY8443" s="425"/>
      <c r="GZ8443" s="425"/>
      <c r="HA8443" s="425"/>
      <c r="HB8443" s="425"/>
      <c r="HC8443" s="425"/>
      <c r="HD8443" s="425"/>
      <c r="HE8443" s="425"/>
      <c r="HF8443" s="425"/>
      <c r="HG8443" s="425"/>
      <c r="HH8443" s="425"/>
      <c r="HI8443" s="425"/>
      <c r="HJ8443" s="425"/>
      <c r="HK8443" s="425"/>
      <c r="HL8443" s="425"/>
      <c r="HM8443" s="425"/>
      <c r="HN8443" s="425"/>
      <c r="HO8443" s="425"/>
      <c r="HP8443" s="425"/>
      <c r="HQ8443" s="425"/>
      <c r="HR8443" s="425"/>
      <c r="HS8443" s="425"/>
      <c r="HT8443" s="425"/>
      <c r="HU8443" s="425"/>
      <c r="HV8443" s="425"/>
      <c r="HW8443" s="425"/>
      <c r="HX8443" s="425"/>
      <c r="HY8443" s="425"/>
      <c r="HZ8443" s="425"/>
      <c r="IA8443" s="425"/>
      <c r="IB8443" s="425"/>
      <c r="IC8443" s="425"/>
      <c r="ID8443" s="425"/>
      <c r="IE8443" s="425"/>
      <c r="IF8443" s="425"/>
      <c r="IG8443" s="425"/>
      <c r="IH8443" s="425"/>
      <c r="II8443" s="425"/>
      <c r="IJ8443" s="425"/>
      <c r="IK8443" s="425"/>
      <c r="IL8443" s="425"/>
      <c r="IM8443" s="425"/>
      <c r="IN8443" s="425"/>
      <c r="IO8443" s="425"/>
      <c r="IP8443" s="425"/>
      <c r="IQ8443" s="425"/>
      <c r="IR8443" s="425"/>
      <c r="IS8443" s="425"/>
      <c r="IT8443" s="425"/>
      <c r="IU8443" s="425"/>
      <c r="IV8443" s="425"/>
    </row>
    <row r="8444" s="428" customFormat="1" ht="27.6" customHeight="1" spans="2:256">
      <c r="B8444" s="465"/>
      <c r="GH8444" s="425"/>
      <c r="GI8444" s="425"/>
      <c r="GJ8444" s="425"/>
      <c r="GK8444" s="425"/>
      <c r="GL8444" s="425"/>
      <c r="GM8444" s="425"/>
      <c r="GN8444" s="425"/>
      <c r="GO8444" s="425"/>
      <c r="GP8444" s="425"/>
      <c r="GQ8444" s="425"/>
      <c r="GR8444" s="425"/>
      <c r="GS8444" s="425"/>
      <c r="GT8444" s="425"/>
      <c r="GU8444" s="425"/>
      <c r="GV8444" s="425"/>
      <c r="GW8444" s="425"/>
      <c r="GX8444" s="425"/>
      <c r="GY8444" s="425"/>
      <c r="GZ8444" s="425"/>
      <c r="HA8444" s="425"/>
      <c r="HB8444" s="425"/>
      <c r="HC8444" s="425"/>
      <c r="HD8444" s="425"/>
      <c r="HE8444" s="425"/>
      <c r="HF8444" s="425"/>
      <c r="HG8444" s="425"/>
      <c r="HH8444" s="425"/>
      <c r="HI8444" s="425"/>
      <c r="HJ8444" s="425"/>
      <c r="HK8444" s="425"/>
      <c r="HL8444" s="425"/>
      <c r="HM8444" s="425"/>
      <c r="HN8444" s="425"/>
      <c r="HO8444" s="425"/>
      <c r="HP8444" s="425"/>
      <c r="HQ8444" s="425"/>
      <c r="HR8444" s="425"/>
      <c r="HS8444" s="425"/>
      <c r="HT8444" s="425"/>
      <c r="HU8444" s="425"/>
      <c r="HV8444" s="425"/>
      <c r="HW8444" s="425"/>
      <c r="HX8444" s="425"/>
      <c r="HY8444" s="425"/>
      <c r="HZ8444" s="425"/>
      <c r="IA8444" s="425"/>
      <c r="IB8444" s="425"/>
      <c r="IC8444" s="425"/>
      <c r="ID8444" s="425"/>
      <c r="IE8444" s="425"/>
      <c r="IF8444" s="425"/>
      <c r="IG8444" s="425"/>
      <c r="IH8444" s="425"/>
      <c r="II8444" s="425"/>
      <c r="IJ8444" s="425"/>
      <c r="IK8444" s="425"/>
      <c r="IL8444" s="425"/>
      <c r="IM8444" s="425"/>
      <c r="IN8444" s="425"/>
      <c r="IO8444" s="425"/>
      <c r="IP8444" s="425"/>
      <c r="IQ8444" s="425"/>
      <c r="IR8444" s="425"/>
      <c r="IS8444" s="425"/>
      <c r="IT8444" s="425"/>
      <c r="IU8444" s="425"/>
      <c r="IV8444" s="425"/>
    </row>
    <row r="8445" s="428" customFormat="1" ht="27.6" customHeight="1" spans="2:256">
      <c r="B8445" s="465"/>
      <c r="GH8445" s="425"/>
      <c r="GI8445" s="425"/>
      <c r="GJ8445" s="425"/>
      <c r="GK8445" s="425"/>
      <c r="GL8445" s="425"/>
      <c r="GM8445" s="425"/>
      <c r="GN8445" s="425"/>
      <c r="GO8445" s="425"/>
      <c r="GP8445" s="425"/>
      <c r="GQ8445" s="425"/>
      <c r="GR8445" s="425"/>
      <c r="GS8445" s="425"/>
      <c r="GT8445" s="425"/>
      <c r="GU8445" s="425"/>
      <c r="GV8445" s="425"/>
      <c r="GW8445" s="425"/>
      <c r="GX8445" s="425"/>
      <c r="GY8445" s="425"/>
      <c r="GZ8445" s="425"/>
      <c r="HA8445" s="425"/>
      <c r="HB8445" s="425"/>
      <c r="HC8445" s="425"/>
      <c r="HD8445" s="425"/>
      <c r="HE8445" s="425"/>
      <c r="HF8445" s="425"/>
      <c r="HG8445" s="425"/>
      <c r="HH8445" s="425"/>
      <c r="HI8445" s="425"/>
      <c r="HJ8445" s="425"/>
      <c r="HK8445" s="425"/>
      <c r="HL8445" s="425"/>
      <c r="HM8445" s="425"/>
      <c r="HN8445" s="425"/>
      <c r="HO8445" s="425"/>
      <c r="HP8445" s="425"/>
      <c r="HQ8445" s="425"/>
      <c r="HR8445" s="425"/>
      <c r="HS8445" s="425"/>
      <c r="HT8445" s="425"/>
      <c r="HU8445" s="425"/>
      <c r="HV8445" s="425"/>
      <c r="HW8445" s="425"/>
      <c r="HX8445" s="425"/>
      <c r="HY8445" s="425"/>
      <c r="HZ8445" s="425"/>
      <c r="IA8445" s="425"/>
      <c r="IB8445" s="425"/>
      <c r="IC8445" s="425"/>
      <c r="ID8445" s="425"/>
      <c r="IE8445" s="425"/>
      <c r="IF8445" s="425"/>
      <c r="IG8445" s="425"/>
      <c r="IH8445" s="425"/>
      <c r="II8445" s="425"/>
      <c r="IJ8445" s="425"/>
      <c r="IK8445" s="425"/>
      <c r="IL8445" s="425"/>
      <c r="IM8445" s="425"/>
      <c r="IN8445" s="425"/>
      <c r="IO8445" s="425"/>
      <c r="IP8445" s="425"/>
      <c r="IQ8445" s="425"/>
      <c r="IR8445" s="425"/>
      <c r="IS8445" s="425"/>
      <c r="IT8445" s="425"/>
      <c r="IU8445" s="425"/>
      <c r="IV8445" s="425"/>
    </row>
    <row r="8446" s="428" customFormat="1" ht="27.6" customHeight="1" spans="2:256">
      <c r="B8446" s="465"/>
      <c r="GH8446" s="425"/>
      <c r="GI8446" s="425"/>
      <c r="GJ8446" s="425"/>
      <c r="GK8446" s="425"/>
      <c r="GL8446" s="425"/>
      <c r="GM8446" s="425"/>
      <c r="GN8446" s="425"/>
      <c r="GO8446" s="425"/>
      <c r="GP8446" s="425"/>
      <c r="GQ8446" s="425"/>
      <c r="GR8446" s="425"/>
      <c r="GS8446" s="425"/>
      <c r="GT8446" s="425"/>
      <c r="GU8446" s="425"/>
      <c r="GV8446" s="425"/>
      <c r="GW8446" s="425"/>
      <c r="GX8446" s="425"/>
      <c r="GY8446" s="425"/>
      <c r="GZ8446" s="425"/>
      <c r="HA8446" s="425"/>
      <c r="HB8446" s="425"/>
      <c r="HC8446" s="425"/>
      <c r="HD8446" s="425"/>
      <c r="HE8446" s="425"/>
      <c r="HF8446" s="425"/>
      <c r="HG8446" s="425"/>
      <c r="HH8446" s="425"/>
      <c r="HI8446" s="425"/>
      <c r="HJ8446" s="425"/>
      <c r="HK8446" s="425"/>
      <c r="HL8446" s="425"/>
      <c r="HM8446" s="425"/>
      <c r="HN8446" s="425"/>
      <c r="HO8446" s="425"/>
      <c r="HP8446" s="425"/>
      <c r="HQ8446" s="425"/>
      <c r="HR8446" s="425"/>
      <c r="HS8446" s="425"/>
      <c r="HT8446" s="425"/>
      <c r="HU8446" s="425"/>
      <c r="HV8446" s="425"/>
      <c r="HW8446" s="425"/>
      <c r="HX8446" s="425"/>
      <c r="HY8446" s="425"/>
      <c r="HZ8446" s="425"/>
      <c r="IA8446" s="425"/>
      <c r="IB8446" s="425"/>
      <c r="IC8446" s="425"/>
      <c r="ID8446" s="425"/>
      <c r="IE8446" s="425"/>
      <c r="IF8446" s="425"/>
      <c r="IG8446" s="425"/>
      <c r="IH8446" s="425"/>
      <c r="II8446" s="425"/>
      <c r="IJ8446" s="425"/>
      <c r="IK8446" s="425"/>
      <c r="IL8446" s="425"/>
      <c r="IM8446" s="425"/>
      <c r="IN8446" s="425"/>
      <c r="IO8446" s="425"/>
      <c r="IP8446" s="425"/>
      <c r="IQ8446" s="425"/>
      <c r="IR8446" s="425"/>
      <c r="IS8446" s="425"/>
      <c r="IT8446" s="425"/>
      <c r="IU8446" s="425"/>
      <c r="IV8446" s="425"/>
    </row>
    <row r="8447" s="428" customFormat="1" ht="27.6" customHeight="1" spans="2:256">
      <c r="B8447" s="465"/>
      <c r="GH8447" s="425"/>
      <c r="GI8447" s="425"/>
      <c r="GJ8447" s="425"/>
      <c r="GK8447" s="425"/>
      <c r="GL8447" s="425"/>
      <c r="GM8447" s="425"/>
      <c r="GN8447" s="425"/>
      <c r="GO8447" s="425"/>
      <c r="GP8447" s="425"/>
      <c r="GQ8447" s="425"/>
      <c r="GR8447" s="425"/>
      <c r="GS8447" s="425"/>
      <c r="GT8447" s="425"/>
      <c r="GU8447" s="425"/>
      <c r="GV8447" s="425"/>
      <c r="GW8447" s="425"/>
      <c r="GX8447" s="425"/>
      <c r="GY8447" s="425"/>
      <c r="GZ8447" s="425"/>
      <c r="HA8447" s="425"/>
      <c r="HB8447" s="425"/>
      <c r="HC8447" s="425"/>
      <c r="HD8447" s="425"/>
      <c r="HE8447" s="425"/>
      <c r="HF8447" s="425"/>
      <c r="HG8447" s="425"/>
      <c r="HH8447" s="425"/>
      <c r="HI8447" s="425"/>
      <c r="HJ8447" s="425"/>
      <c r="HK8447" s="425"/>
      <c r="HL8447" s="425"/>
      <c r="HM8447" s="425"/>
      <c r="HN8447" s="425"/>
      <c r="HO8447" s="425"/>
      <c r="HP8447" s="425"/>
      <c r="HQ8447" s="425"/>
      <c r="HR8447" s="425"/>
      <c r="HS8447" s="425"/>
      <c r="HT8447" s="425"/>
      <c r="HU8447" s="425"/>
      <c r="HV8447" s="425"/>
      <c r="HW8447" s="425"/>
      <c r="HX8447" s="425"/>
      <c r="HY8447" s="425"/>
      <c r="HZ8447" s="425"/>
      <c r="IA8447" s="425"/>
      <c r="IB8447" s="425"/>
      <c r="IC8447" s="425"/>
      <c r="ID8447" s="425"/>
      <c r="IE8447" s="425"/>
      <c r="IF8447" s="425"/>
      <c r="IG8447" s="425"/>
      <c r="IH8447" s="425"/>
      <c r="II8447" s="425"/>
      <c r="IJ8447" s="425"/>
      <c r="IK8447" s="425"/>
      <c r="IL8447" s="425"/>
      <c r="IM8447" s="425"/>
      <c r="IN8447" s="425"/>
      <c r="IO8447" s="425"/>
      <c r="IP8447" s="425"/>
      <c r="IQ8447" s="425"/>
      <c r="IR8447" s="425"/>
      <c r="IS8447" s="425"/>
      <c r="IT8447" s="425"/>
      <c r="IU8447" s="425"/>
      <c r="IV8447" s="425"/>
    </row>
    <row r="8448" s="428" customFormat="1" ht="27.6" customHeight="1" spans="2:256">
      <c r="B8448" s="465"/>
      <c r="GH8448" s="425"/>
      <c r="GI8448" s="425"/>
      <c r="GJ8448" s="425"/>
      <c r="GK8448" s="425"/>
      <c r="GL8448" s="425"/>
      <c r="GM8448" s="425"/>
      <c r="GN8448" s="425"/>
      <c r="GO8448" s="425"/>
      <c r="GP8448" s="425"/>
      <c r="GQ8448" s="425"/>
      <c r="GR8448" s="425"/>
      <c r="GS8448" s="425"/>
      <c r="GT8448" s="425"/>
      <c r="GU8448" s="425"/>
      <c r="GV8448" s="425"/>
      <c r="GW8448" s="425"/>
      <c r="GX8448" s="425"/>
      <c r="GY8448" s="425"/>
      <c r="GZ8448" s="425"/>
      <c r="HA8448" s="425"/>
      <c r="HB8448" s="425"/>
      <c r="HC8448" s="425"/>
      <c r="HD8448" s="425"/>
      <c r="HE8448" s="425"/>
      <c r="HF8448" s="425"/>
      <c r="HG8448" s="425"/>
      <c r="HH8448" s="425"/>
      <c r="HI8448" s="425"/>
      <c r="HJ8448" s="425"/>
      <c r="HK8448" s="425"/>
      <c r="HL8448" s="425"/>
      <c r="HM8448" s="425"/>
      <c r="HN8448" s="425"/>
      <c r="HO8448" s="425"/>
      <c r="HP8448" s="425"/>
      <c r="HQ8448" s="425"/>
      <c r="HR8448" s="425"/>
      <c r="HS8448" s="425"/>
      <c r="HT8448" s="425"/>
      <c r="HU8448" s="425"/>
      <c r="HV8448" s="425"/>
      <c r="HW8448" s="425"/>
      <c r="HX8448" s="425"/>
      <c r="HY8448" s="425"/>
      <c r="HZ8448" s="425"/>
      <c r="IA8448" s="425"/>
      <c r="IB8448" s="425"/>
      <c r="IC8448" s="425"/>
      <c r="ID8448" s="425"/>
      <c r="IE8448" s="425"/>
      <c r="IF8448" s="425"/>
      <c r="IG8448" s="425"/>
      <c r="IH8448" s="425"/>
      <c r="II8448" s="425"/>
      <c r="IJ8448" s="425"/>
      <c r="IK8448" s="425"/>
      <c r="IL8448" s="425"/>
      <c r="IM8448" s="425"/>
      <c r="IN8448" s="425"/>
      <c r="IO8448" s="425"/>
      <c r="IP8448" s="425"/>
      <c r="IQ8448" s="425"/>
      <c r="IR8448" s="425"/>
      <c r="IS8448" s="425"/>
      <c r="IT8448" s="425"/>
      <c r="IU8448" s="425"/>
      <c r="IV8448" s="425"/>
    </row>
    <row r="8449" s="428" customFormat="1" ht="27.6" customHeight="1" spans="2:256">
      <c r="B8449" s="465"/>
      <c r="GH8449" s="425"/>
      <c r="GI8449" s="425"/>
      <c r="GJ8449" s="425"/>
      <c r="GK8449" s="425"/>
      <c r="GL8449" s="425"/>
      <c r="GM8449" s="425"/>
      <c r="GN8449" s="425"/>
      <c r="GO8449" s="425"/>
      <c r="GP8449" s="425"/>
      <c r="GQ8449" s="425"/>
      <c r="GR8449" s="425"/>
      <c r="GS8449" s="425"/>
      <c r="GT8449" s="425"/>
      <c r="GU8449" s="425"/>
      <c r="GV8449" s="425"/>
      <c r="GW8449" s="425"/>
      <c r="GX8449" s="425"/>
      <c r="GY8449" s="425"/>
      <c r="GZ8449" s="425"/>
      <c r="HA8449" s="425"/>
      <c r="HB8449" s="425"/>
      <c r="HC8449" s="425"/>
      <c r="HD8449" s="425"/>
      <c r="HE8449" s="425"/>
      <c r="HF8449" s="425"/>
      <c r="HG8449" s="425"/>
      <c r="HH8449" s="425"/>
      <c r="HI8449" s="425"/>
      <c r="HJ8449" s="425"/>
      <c r="HK8449" s="425"/>
      <c r="HL8449" s="425"/>
      <c r="HM8449" s="425"/>
      <c r="HN8449" s="425"/>
      <c r="HO8449" s="425"/>
      <c r="HP8449" s="425"/>
      <c r="HQ8449" s="425"/>
      <c r="HR8449" s="425"/>
      <c r="HS8449" s="425"/>
      <c r="HT8449" s="425"/>
      <c r="HU8449" s="425"/>
      <c r="HV8449" s="425"/>
      <c r="HW8449" s="425"/>
      <c r="HX8449" s="425"/>
      <c r="HY8449" s="425"/>
      <c r="HZ8449" s="425"/>
      <c r="IA8449" s="425"/>
      <c r="IB8449" s="425"/>
      <c r="IC8449" s="425"/>
      <c r="ID8449" s="425"/>
      <c r="IE8449" s="425"/>
      <c r="IF8449" s="425"/>
      <c r="IG8449" s="425"/>
      <c r="IH8449" s="425"/>
      <c r="II8449" s="425"/>
      <c r="IJ8449" s="425"/>
      <c r="IK8449" s="425"/>
      <c r="IL8449" s="425"/>
      <c r="IM8449" s="425"/>
      <c r="IN8449" s="425"/>
      <c r="IO8449" s="425"/>
      <c r="IP8449" s="425"/>
      <c r="IQ8449" s="425"/>
      <c r="IR8449" s="425"/>
      <c r="IS8449" s="425"/>
      <c r="IT8449" s="425"/>
      <c r="IU8449" s="425"/>
      <c r="IV8449" s="425"/>
    </row>
    <row r="8450" s="428" customFormat="1" ht="27.6" customHeight="1" spans="2:256">
      <c r="B8450" s="465"/>
      <c r="GH8450" s="425"/>
      <c r="GI8450" s="425"/>
      <c r="GJ8450" s="425"/>
      <c r="GK8450" s="425"/>
      <c r="GL8450" s="425"/>
      <c r="GM8450" s="425"/>
      <c r="GN8450" s="425"/>
      <c r="GO8450" s="425"/>
      <c r="GP8450" s="425"/>
      <c r="GQ8450" s="425"/>
      <c r="GR8450" s="425"/>
      <c r="GS8450" s="425"/>
      <c r="GT8450" s="425"/>
      <c r="GU8450" s="425"/>
      <c r="GV8450" s="425"/>
      <c r="GW8450" s="425"/>
      <c r="GX8450" s="425"/>
      <c r="GY8450" s="425"/>
      <c r="GZ8450" s="425"/>
      <c r="HA8450" s="425"/>
      <c r="HB8450" s="425"/>
      <c r="HC8450" s="425"/>
      <c r="HD8450" s="425"/>
      <c r="HE8450" s="425"/>
      <c r="HF8450" s="425"/>
      <c r="HG8450" s="425"/>
      <c r="HH8450" s="425"/>
      <c r="HI8450" s="425"/>
      <c r="HJ8450" s="425"/>
      <c r="HK8450" s="425"/>
      <c r="HL8450" s="425"/>
      <c r="HM8450" s="425"/>
      <c r="HN8450" s="425"/>
      <c r="HO8450" s="425"/>
      <c r="HP8450" s="425"/>
      <c r="HQ8450" s="425"/>
      <c r="HR8450" s="425"/>
      <c r="HS8450" s="425"/>
      <c r="HT8450" s="425"/>
      <c r="HU8450" s="425"/>
      <c r="HV8450" s="425"/>
      <c r="HW8450" s="425"/>
      <c r="HX8450" s="425"/>
      <c r="HY8450" s="425"/>
      <c r="HZ8450" s="425"/>
      <c r="IA8450" s="425"/>
      <c r="IB8450" s="425"/>
      <c r="IC8450" s="425"/>
      <c r="ID8450" s="425"/>
      <c r="IE8450" s="425"/>
      <c r="IF8450" s="425"/>
      <c r="IG8450" s="425"/>
      <c r="IH8450" s="425"/>
      <c r="II8450" s="425"/>
      <c r="IJ8450" s="425"/>
      <c r="IK8450" s="425"/>
      <c r="IL8450" s="425"/>
      <c r="IM8450" s="425"/>
      <c r="IN8450" s="425"/>
      <c r="IO8450" s="425"/>
      <c r="IP8450" s="425"/>
      <c r="IQ8450" s="425"/>
      <c r="IR8450" s="425"/>
      <c r="IS8450" s="425"/>
      <c r="IT8450" s="425"/>
      <c r="IU8450" s="425"/>
      <c r="IV8450" s="425"/>
    </row>
    <row r="8451" s="428" customFormat="1" ht="27.6" customHeight="1" spans="2:256">
      <c r="B8451" s="465"/>
      <c r="GH8451" s="425"/>
      <c r="GI8451" s="425"/>
      <c r="GJ8451" s="425"/>
      <c r="GK8451" s="425"/>
      <c r="GL8451" s="425"/>
      <c r="GM8451" s="425"/>
      <c r="GN8451" s="425"/>
      <c r="GO8451" s="425"/>
      <c r="GP8451" s="425"/>
      <c r="GQ8451" s="425"/>
      <c r="GR8451" s="425"/>
      <c r="GS8451" s="425"/>
      <c r="GT8451" s="425"/>
      <c r="GU8451" s="425"/>
      <c r="GV8451" s="425"/>
      <c r="GW8451" s="425"/>
      <c r="GX8451" s="425"/>
      <c r="GY8451" s="425"/>
      <c r="GZ8451" s="425"/>
      <c r="HA8451" s="425"/>
      <c r="HB8451" s="425"/>
      <c r="HC8451" s="425"/>
      <c r="HD8451" s="425"/>
      <c r="HE8451" s="425"/>
      <c r="HF8451" s="425"/>
      <c r="HG8451" s="425"/>
      <c r="HH8451" s="425"/>
      <c r="HI8451" s="425"/>
      <c r="HJ8451" s="425"/>
      <c r="HK8451" s="425"/>
      <c r="HL8451" s="425"/>
      <c r="HM8451" s="425"/>
      <c r="HN8451" s="425"/>
      <c r="HO8451" s="425"/>
      <c r="HP8451" s="425"/>
      <c r="HQ8451" s="425"/>
      <c r="HR8451" s="425"/>
      <c r="HS8451" s="425"/>
      <c r="HT8451" s="425"/>
      <c r="HU8451" s="425"/>
      <c r="HV8451" s="425"/>
      <c r="HW8451" s="425"/>
      <c r="HX8451" s="425"/>
      <c r="HY8451" s="425"/>
      <c r="HZ8451" s="425"/>
      <c r="IA8451" s="425"/>
      <c r="IB8451" s="425"/>
      <c r="IC8451" s="425"/>
      <c r="ID8451" s="425"/>
      <c r="IE8451" s="425"/>
      <c r="IF8451" s="425"/>
      <c r="IG8451" s="425"/>
      <c r="IH8451" s="425"/>
      <c r="II8451" s="425"/>
      <c r="IJ8451" s="425"/>
      <c r="IK8451" s="425"/>
      <c r="IL8451" s="425"/>
      <c r="IM8451" s="425"/>
      <c r="IN8451" s="425"/>
      <c r="IO8451" s="425"/>
      <c r="IP8451" s="425"/>
      <c r="IQ8451" s="425"/>
      <c r="IR8451" s="425"/>
      <c r="IS8451" s="425"/>
      <c r="IT8451" s="425"/>
      <c r="IU8451" s="425"/>
      <c r="IV8451" s="425"/>
    </row>
    <row r="8452" s="428" customFormat="1" ht="27.6" customHeight="1" spans="2:256">
      <c r="B8452" s="465"/>
      <c r="GH8452" s="425"/>
      <c r="GI8452" s="425"/>
      <c r="GJ8452" s="425"/>
      <c r="GK8452" s="425"/>
      <c r="GL8452" s="425"/>
      <c r="GM8452" s="425"/>
      <c r="GN8452" s="425"/>
      <c r="GO8452" s="425"/>
      <c r="GP8452" s="425"/>
      <c r="GQ8452" s="425"/>
      <c r="GR8452" s="425"/>
      <c r="GS8452" s="425"/>
      <c r="GT8452" s="425"/>
      <c r="GU8452" s="425"/>
      <c r="GV8452" s="425"/>
      <c r="GW8452" s="425"/>
      <c r="GX8452" s="425"/>
      <c r="GY8452" s="425"/>
      <c r="GZ8452" s="425"/>
      <c r="HA8452" s="425"/>
      <c r="HB8452" s="425"/>
      <c r="HC8452" s="425"/>
      <c r="HD8452" s="425"/>
      <c r="HE8452" s="425"/>
      <c r="HF8452" s="425"/>
      <c r="HG8452" s="425"/>
      <c r="HH8452" s="425"/>
      <c r="HI8452" s="425"/>
      <c r="HJ8452" s="425"/>
      <c r="HK8452" s="425"/>
      <c r="HL8452" s="425"/>
      <c r="HM8452" s="425"/>
      <c r="HN8452" s="425"/>
      <c r="HO8452" s="425"/>
      <c r="HP8452" s="425"/>
      <c r="HQ8452" s="425"/>
      <c r="HR8452" s="425"/>
      <c r="HS8452" s="425"/>
      <c r="HT8452" s="425"/>
      <c r="HU8452" s="425"/>
      <c r="HV8452" s="425"/>
      <c r="HW8452" s="425"/>
      <c r="HX8452" s="425"/>
      <c r="HY8452" s="425"/>
      <c r="HZ8452" s="425"/>
      <c r="IA8452" s="425"/>
      <c r="IB8452" s="425"/>
      <c r="IC8452" s="425"/>
      <c r="ID8452" s="425"/>
      <c r="IE8452" s="425"/>
      <c r="IF8452" s="425"/>
      <c r="IG8452" s="425"/>
      <c r="IH8452" s="425"/>
      <c r="II8452" s="425"/>
      <c r="IJ8452" s="425"/>
      <c r="IK8452" s="425"/>
      <c r="IL8452" s="425"/>
      <c r="IM8452" s="425"/>
      <c r="IN8452" s="425"/>
      <c r="IO8452" s="425"/>
      <c r="IP8452" s="425"/>
      <c r="IQ8452" s="425"/>
      <c r="IR8452" s="425"/>
      <c r="IS8452" s="425"/>
      <c r="IT8452" s="425"/>
      <c r="IU8452" s="425"/>
      <c r="IV8452" s="425"/>
    </row>
    <row r="8453" s="428" customFormat="1" ht="27.6" customHeight="1" spans="2:256">
      <c r="B8453" s="465"/>
      <c r="GH8453" s="425"/>
      <c r="GI8453" s="425"/>
      <c r="GJ8453" s="425"/>
      <c r="GK8453" s="425"/>
      <c r="GL8453" s="425"/>
      <c r="GM8453" s="425"/>
      <c r="GN8453" s="425"/>
      <c r="GO8453" s="425"/>
      <c r="GP8453" s="425"/>
      <c r="GQ8453" s="425"/>
      <c r="GR8453" s="425"/>
      <c r="GS8453" s="425"/>
      <c r="GT8453" s="425"/>
      <c r="GU8453" s="425"/>
      <c r="GV8453" s="425"/>
      <c r="GW8453" s="425"/>
      <c r="GX8453" s="425"/>
      <c r="GY8453" s="425"/>
      <c r="GZ8453" s="425"/>
      <c r="HA8453" s="425"/>
      <c r="HB8453" s="425"/>
      <c r="HC8453" s="425"/>
      <c r="HD8453" s="425"/>
      <c r="HE8453" s="425"/>
      <c r="HF8453" s="425"/>
      <c r="HG8453" s="425"/>
      <c r="HH8453" s="425"/>
      <c r="HI8453" s="425"/>
      <c r="HJ8453" s="425"/>
      <c r="HK8453" s="425"/>
      <c r="HL8453" s="425"/>
      <c r="HM8453" s="425"/>
      <c r="HN8453" s="425"/>
      <c r="HO8453" s="425"/>
      <c r="HP8453" s="425"/>
      <c r="HQ8453" s="425"/>
      <c r="HR8453" s="425"/>
      <c r="HS8453" s="425"/>
      <c r="HT8453" s="425"/>
      <c r="HU8453" s="425"/>
      <c r="HV8453" s="425"/>
      <c r="HW8453" s="425"/>
      <c r="HX8453" s="425"/>
      <c r="HY8453" s="425"/>
      <c r="HZ8453" s="425"/>
      <c r="IA8453" s="425"/>
      <c r="IB8453" s="425"/>
      <c r="IC8453" s="425"/>
      <c r="ID8453" s="425"/>
      <c r="IE8453" s="425"/>
      <c r="IF8453" s="425"/>
      <c r="IG8453" s="425"/>
      <c r="IH8453" s="425"/>
      <c r="II8453" s="425"/>
      <c r="IJ8453" s="425"/>
      <c r="IK8453" s="425"/>
      <c r="IL8453" s="425"/>
      <c r="IM8453" s="425"/>
      <c r="IN8453" s="425"/>
      <c r="IO8453" s="425"/>
      <c r="IP8453" s="425"/>
      <c r="IQ8453" s="425"/>
      <c r="IR8453" s="425"/>
      <c r="IS8453" s="425"/>
      <c r="IT8453" s="425"/>
      <c r="IU8453" s="425"/>
      <c r="IV8453" s="425"/>
    </row>
    <row r="8454" s="428" customFormat="1" ht="27.6" customHeight="1" spans="2:256">
      <c r="B8454" s="465"/>
      <c r="GH8454" s="425"/>
      <c r="GI8454" s="425"/>
      <c r="GJ8454" s="425"/>
      <c r="GK8454" s="425"/>
      <c r="GL8454" s="425"/>
      <c r="GM8454" s="425"/>
      <c r="GN8454" s="425"/>
      <c r="GO8454" s="425"/>
      <c r="GP8454" s="425"/>
      <c r="GQ8454" s="425"/>
      <c r="GR8454" s="425"/>
      <c r="GS8454" s="425"/>
      <c r="GT8454" s="425"/>
      <c r="GU8454" s="425"/>
      <c r="GV8454" s="425"/>
      <c r="GW8454" s="425"/>
      <c r="GX8454" s="425"/>
      <c r="GY8454" s="425"/>
      <c r="GZ8454" s="425"/>
      <c r="HA8454" s="425"/>
      <c r="HB8454" s="425"/>
      <c r="HC8454" s="425"/>
      <c r="HD8454" s="425"/>
      <c r="HE8454" s="425"/>
      <c r="HF8454" s="425"/>
      <c r="HG8454" s="425"/>
      <c r="HH8454" s="425"/>
      <c r="HI8454" s="425"/>
      <c r="HJ8454" s="425"/>
      <c r="HK8454" s="425"/>
      <c r="HL8454" s="425"/>
      <c r="HM8454" s="425"/>
      <c r="HN8454" s="425"/>
      <c r="HO8454" s="425"/>
      <c r="HP8454" s="425"/>
      <c r="HQ8454" s="425"/>
      <c r="HR8454" s="425"/>
      <c r="HS8454" s="425"/>
      <c r="HT8454" s="425"/>
      <c r="HU8454" s="425"/>
      <c r="HV8454" s="425"/>
      <c r="HW8454" s="425"/>
      <c r="HX8454" s="425"/>
      <c r="HY8454" s="425"/>
      <c r="HZ8454" s="425"/>
      <c r="IA8454" s="425"/>
      <c r="IB8454" s="425"/>
      <c r="IC8454" s="425"/>
      <c r="ID8454" s="425"/>
      <c r="IE8454" s="425"/>
      <c r="IF8454" s="425"/>
      <c r="IG8454" s="425"/>
      <c r="IH8454" s="425"/>
      <c r="II8454" s="425"/>
      <c r="IJ8454" s="425"/>
      <c r="IK8454" s="425"/>
      <c r="IL8454" s="425"/>
      <c r="IM8454" s="425"/>
      <c r="IN8454" s="425"/>
      <c r="IO8454" s="425"/>
      <c r="IP8454" s="425"/>
      <c r="IQ8454" s="425"/>
      <c r="IR8454" s="425"/>
      <c r="IS8454" s="425"/>
      <c r="IT8454" s="425"/>
      <c r="IU8454" s="425"/>
      <c r="IV8454" s="425"/>
    </row>
    <row r="8455" s="428" customFormat="1" ht="27.6" customHeight="1" spans="2:256">
      <c r="B8455" s="465"/>
      <c r="GH8455" s="425"/>
      <c r="GI8455" s="425"/>
      <c r="GJ8455" s="425"/>
      <c r="GK8455" s="425"/>
      <c r="GL8455" s="425"/>
      <c r="GM8455" s="425"/>
      <c r="GN8455" s="425"/>
      <c r="GO8455" s="425"/>
      <c r="GP8455" s="425"/>
      <c r="GQ8455" s="425"/>
      <c r="GR8455" s="425"/>
      <c r="GS8455" s="425"/>
      <c r="GT8455" s="425"/>
      <c r="GU8455" s="425"/>
      <c r="GV8455" s="425"/>
      <c r="GW8455" s="425"/>
      <c r="GX8455" s="425"/>
      <c r="GY8455" s="425"/>
      <c r="GZ8455" s="425"/>
      <c r="HA8455" s="425"/>
      <c r="HB8455" s="425"/>
      <c r="HC8455" s="425"/>
      <c r="HD8455" s="425"/>
      <c r="HE8455" s="425"/>
      <c r="HF8455" s="425"/>
      <c r="HG8455" s="425"/>
      <c r="HH8455" s="425"/>
      <c r="HI8455" s="425"/>
      <c r="HJ8455" s="425"/>
      <c r="HK8455" s="425"/>
      <c r="HL8455" s="425"/>
      <c r="HM8455" s="425"/>
      <c r="HN8455" s="425"/>
      <c r="HO8455" s="425"/>
      <c r="HP8455" s="425"/>
      <c r="HQ8455" s="425"/>
      <c r="HR8455" s="425"/>
      <c r="HS8455" s="425"/>
      <c r="HT8455" s="425"/>
      <c r="HU8455" s="425"/>
      <c r="HV8455" s="425"/>
      <c r="HW8455" s="425"/>
      <c r="HX8455" s="425"/>
      <c r="HY8455" s="425"/>
      <c r="HZ8455" s="425"/>
      <c r="IA8455" s="425"/>
      <c r="IB8455" s="425"/>
      <c r="IC8455" s="425"/>
      <c r="ID8455" s="425"/>
      <c r="IE8455" s="425"/>
      <c r="IF8455" s="425"/>
      <c r="IG8455" s="425"/>
      <c r="IH8455" s="425"/>
      <c r="II8455" s="425"/>
      <c r="IJ8455" s="425"/>
      <c r="IK8455" s="425"/>
      <c r="IL8455" s="425"/>
      <c r="IM8455" s="425"/>
      <c r="IN8455" s="425"/>
      <c r="IO8455" s="425"/>
      <c r="IP8455" s="425"/>
      <c r="IQ8455" s="425"/>
      <c r="IR8455" s="425"/>
      <c r="IS8455" s="425"/>
      <c r="IT8455" s="425"/>
      <c r="IU8455" s="425"/>
      <c r="IV8455" s="425"/>
    </row>
    <row r="8456" s="428" customFormat="1" ht="27.6" customHeight="1" spans="2:256">
      <c r="B8456" s="465"/>
      <c r="GH8456" s="425"/>
      <c r="GI8456" s="425"/>
      <c r="GJ8456" s="425"/>
      <c r="GK8456" s="425"/>
      <c r="GL8456" s="425"/>
      <c r="GM8456" s="425"/>
      <c r="GN8456" s="425"/>
      <c r="GO8456" s="425"/>
      <c r="GP8456" s="425"/>
      <c r="GQ8456" s="425"/>
      <c r="GR8456" s="425"/>
      <c r="GS8456" s="425"/>
      <c r="GT8456" s="425"/>
      <c r="GU8456" s="425"/>
      <c r="GV8456" s="425"/>
      <c r="GW8456" s="425"/>
      <c r="GX8456" s="425"/>
      <c r="GY8456" s="425"/>
      <c r="GZ8456" s="425"/>
      <c r="HA8456" s="425"/>
      <c r="HB8456" s="425"/>
      <c r="HC8456" s="425"/>
      <c r="HD8456" s="425"/>
      <c r="HE8456" s="425"/>
      <c r="HF8456" s="425"/>
      <c r="HG8456" s="425"/>
      <c r="HH8456" s="425"/>
      <c r="HI8456" s="425"/>
      <c r="HJ8456" s="425"/>
      <c r="HK8456" s="425"/>
      <c r="HL8456" s="425"/>
      <c r="HM8456" s="425"/>
      <c r="HN8456" s="425"/>
      <c r="HO8456" s="425"/>
      <c r="HP8456" s="425"/>
      <c r="HQ8456" s="425"/>
      <c r="HR8456" s="425"/>
      <c r="HS8456" s="425"/>
      <c r="HT8456" s="425"/>
      <c r="HU8456" s="425"/>
      <c r="HV8456" s="425"/>
      <c r="HW8456" s="425"/>
      <c r="HX8456" s="425"/>
      <c r="HY8456" s="425"/>
      <c r="HZ8456" s="425"/>
      <c r="IA8456" s="425"/>
      <c r="IB8456" s="425"/>
      <c r="IC8456" s="425"/>
      <c r="ID8456" s="425"/>
      <c r="IE8456" s="425"/>
      <c r="IF8456" s="425"/>
      <c r="IG8456" s="425"/>
      <c r="IH8456" s="425"/>
      <c r="II8456" s="425"/>
      <c r="IJ8456" s="425"/>
      <c r="IK8456" s="425"/>
      <c r="IL8456" s="425"/>
      <c r="IM8456" s="425"/>
      <c r="IN8456" s="425"/>
      <c r="IO8456" s="425"/>
      <c r="IP8456" s="425"/>
      <c r="IQ8456" s="425"/>
      <c r="IR8456" s="425"/>
      <c r="IS8456" s="425"/>
      <c r="IT8456" s="425"/>
      <c r="IU8456" s="425"/>
      <c r="IV8456" s="425"/>
    </row>
    <row r="8457" s="428" customFormat="1" ht="27.6" customHeight="1" spans="2:256">
      <c r="B8457" s="465"/>
      <c r="GH8457" s="425"/>
      <c r="GI8457" s="425"/>
      <c r="GJ8457" s="425"/>
      <c r="GK8457" s="425"/>
      <c r="GL8457" s="425"/>
      <c r="GM8457" s="425"/>
      <c r="GN8457" s="425"/>
      <c r="GO8457" s="425"/>
      <c r="GP8457" s="425"/>
      <c r="GQ8457" s="425"/>
      <c r="GR8457" s="425"/>
      <c r="GS8457" s="425"/>
      <c r="GT8457" s="425"/>
      <c r="GU8457" s="425"/>
      <c r="GV8457" s="425"/>
      <c r="GW8457" s="425"/>
      <c r="GX8457" s="425"/>
      <c r="GY8457" s="425"/>
      <c r="GZ8457" s="425"/>
      <c r="HA8457" s="425"/>
      <c r="HB8457" s="425"/>
      <c r="HC8457" s="425"/>
      <c r="HD8457" s="425"/>
      <c r="HE8457" s="425"/>
      <c r="HF8457" s="425"/>
      <c r="HG8457" s="425"/>
      <c r="HH8457" s="425"/>
      <c r="HI8457" s="425"/>
      <c r="HJ8457" s="425"/>
      <c r="HK8457" s="425"/>
      <c r="HL8457" s="425"/>
      <c r="HM8457" s="425"/>
      <c r="HN8457" s="425"/>
      <c r="HO8457" s="425"/>
      <c r="HP8457" s="425"/>
      <c r="HQ8457" s="425"/>
      <c r="HR8457" s="425"/>
      <c r="HS8457" s="425"/>
      <c r="HT8457" s="425"/>
      <c r="HU8457" s="425"/>
      <c r="HV8457" s="425"/>
      <c r="HW8457" s="425"/>
      <c r="HX8457" s="425"/>
      <c r="HY8457" s="425"/>
      <c r="HZ8457" s="425"/>
      <c r="IA8457" s="425"/>
      <c r="IB8457" s="425"/>
      <c r="IC8457" s="425"/>
      <c r="ID8457" s="425"/>
      <c r="IE8457" s="425"/>
      <c r="IF8457" s="425"/>
      <c r="IG8457" s="425"/>
      <c r="IH8457" s="425"/>
      <c r="II8457" s="425"/>
      <c r="IJ8457" s="425"/>
      <c r="IK8457" s="425"/>
      <c r="IL8457" s="425"/>
      <c r="IM8457" s="425"/>
      <c r="IN8457" s="425"/>
      <c r="IO8457" s="425"/>
      <c r="IP8457" s="425"/>
      <c r="IQ8457" s="425"/>
      <c r="IR8457" s="425"/>
      <c r="IS8457" s="425"/>
      <c r="IT8457" s="425"/>
      <c r="IU8457" s="425"/>
      <c r="IV8457" s="425"/>
    </row>
    <row r="8458" s="428" customFormat="1" ht="27.6" customHeight="1" spans="2:256">
      <c r="B8458" s="465"/>
      <c r="GH8458" s="425"/>
      <c r="GI8458" s="425"/>
      <c r="GJ8458" s="425"/>
      <c r="GK8458" s="425"/>
      <c r="GL8458" s="425"/>
      <c r="GM8458" s="425"/>
      <c r="GN8458" s="425"/>
      <c r="GO8458" s="425"/>
      <c r="GP8458" s="425"/>
      <c r="GQ8458" s="425"/>
      <c r="GR8458" s="425"/>
      <c r="GS8458" s="425"/>
      <c r="GT8458" s="425"/>
      <c r="GU8458" s="425"/>
      <c r="GV8458" s="425"/>
      <c r="GW8458" s="425"/>
      <c r="GX8458" s="425"/>
      <c r="GY8458" s="425"/>
      <c r="GZ8458" s="425"/>
      <c r="HA8458" s="425"/>
      <c r="HB8458" s="425"/>
      <c r="HC8458" s="425"/>
      <c r="HD8458" s="425"/>
      <c r="HE8458" s="425"/>
      <c r="HF8458" s="425"/>
      <c r="HG8458" s="425"/>
      <c r="HH8458" s="425"/>
      <c r="HI8458" s="425"/>
      <c r="HJ8458" s="425"/>
      <c r="HK8458" s="425"/>
      <c r="HL8458" s="425"/>
      <c r="HM8458" s="425"/>
      <c r="HN8458" s="425"/>
      <c r="HO8458" s="425"/>
      <c r="HP8458" s="425"/>
      <c r="HQ8458" s="425"/>
      <c r="HR8458" s="425"/>
      <c r="HS8458" s="425"/>
      <c r="HT8458" s="425"/>
      <c r="HU8458" s="425"/>
      <c r="HV8458" s="425"/>
      <c r="HW8458" s="425"/>
      <c r="HX8458" s="425"/>
      <c r="HY8458" s="425"/>
      <c r="HZ8458" s="425"/>
      <c r="IA8458" s="425"/>
      <c r="IB8458" s="425"/>
      <c r="IC8458" s="425"/>
      <c r="ID8458" s="425"/>
      <c r="IE8458" s="425"/>
      <c r="IF8458" s="425"/>
      <c r="IG8458" s="425"/>
      <c r="IH8458" s="425"/>
      <c r="II8458" s="425"/>
      <c r="IJ8458" s="425"/>
      <c r="IK8458" s="425"/>
      <c r="IL8458" s="425"/>
      <c r="IM8458" s="425"/>
      <c r="IN8458" s="425"/>
      <c r="IO8458" s="425"/>
      <c r="IP8458" s="425"/>
      <c r="IQ8458" s="425"/>
      <c r="IR8458" s="425"/>
      <c r="IS8458" s="425"/>
      <c r="IT8458" s="425"/>
      <c r="IU8458" s="425"/>
      <c r="IV8458" s="425"/>
    </row>
    <row r="8459" s="428" customFormat="1" ht="27.6" customHeight="1" spans="2:256">
      <c r="B8459" s="465"/>
      <c r="GH8459" s="425"/>
      <c r="GI8459" s="425"/>
      <c r="GJ8459" s="425"/>
      <c r="GK8459" s="425"/>
      <c r="GL8459" s="425"/>
      <c r="GM8459" s="425"/>
      <c r="GN8459" s="425"/>
      <c r="GO8459" s="425"/>
      <c r="GP8459" s="425"/>
      <c r="GQ8459" s="425"/>
      <c r="GR8459" s="425"/>
      <c r="GS8459" s="425"/>
      <c r="GT8459" s="425"/>
      <c r="GU8459" s="425"/>
      <c r="GV8459" s="425"/>
      <c r="GW8459" s="425"/>
      <c r="GX8459" s="425"/>
      <c r="GY8459" s="425"/>
      <c r="GZ8459" s="425"/>
      <c r="HA8459" s="425"/>
      <c r="HB8459" s="425"/>
      <c r="HC8459" s="425"/>
      <c r="HD8459" s="425"/>
      <c r="HE8459" s="425"/>
      <c r="HF8459" s="425"/>
      <c r="HG8459" s="425"/>
      <c r="HH8459" s="425"/>
      <c r="HI8459" s="425"/>
      <c r="HJ8459" s="425"/>
      <c r="HK8459" s="425"/>
      <c r="HL8459" s="425"/>
      <c r="HM8459" s="425"/>
      <c r="HN8459" s="425"/>
      <c r="HO8459" s="425"/>
      <c r="HP8459" s="425"/>
      <c r="HQ8459" s="425"/>
      <c r="HR8459" s="425"/>
      <c r="HS8459" s="425"/>
      <c r="HT8459" s="425"/>
      <c r="HU8459" s="425"/>
      <c r="HV8459" s="425"/>
      <c r="HW8459" s="425"/>
      <c r="HX8459" s="425"/>
      <c r="HY8459" s="425"/>
      <c r="HZ8459" s="425"/>
      <c r="IA8459" s="425"/>
      <c r="IB8459" s="425"/>
      <c r="IC8459" s="425"/>
      <c r="ID8459" s="425"/>
      <c r="IE8459" s="425"/>
      <c r="IF8459" s="425"/>
      <c r="IG8459" s="425"/>
      <c r="IH8459" s="425"/>
      <c r="II8459" s="425"/>
      <c r="IJ8459" s="425"/>
      <c r="IK8459" s="425"/>
      <c r="IL8459" s="425"/>
      <c r="IM8459" s="425"/>
      <c r="IN8459" s="425"/>
      <c r="IO8459" s="425"/>
      <c r="IP8459" s="425"/>
      <c r="IQ8459" s="425"/>
      <c r="IR8459" s="425"/>
      <c r="IS8459" s="425"/>
      <c r="IT8459" s="425"/>
      <c r="IU8459" s="425"/>
      <c r="IV8459" s="425"/>
    </row>
    <row r="8460" s="428" customFormat="1" ht="27.6" customHeight="1" spans="2:256">
      <c r="B8460" s="465"/>
      <c r="GH8460" s="425"/>
      <c r="GI8460" s="425"/>
      <c r="GJ8460" s="425"/>
      <c r="GK8460" s="425"/>
      <c r="GL8460" s="425"/>
      <c r="GM8460" s="425"/>
      <c r="GN8460" s="425"/>
      <c r="GO8460" s="425"/>
      <c r="GP8460" s="425"/>
      <c r="GQ8460" s="425"/>
      <c r="GR8460" s="425"/>
      <c r="GS8460" s="425"/>
      <c r="GT8460" s="425"/>
      <c r="GU8460" s="425"/>
      <c r="GV8460" s="425"/>
      <c r="GW8460" s="425"/>
      <c r="GX8460" s="425"/>
      <c r="GY8460" s="425"/>
      <c r="GZ8460" s="425"/>
      <c r="HA8460" s="425"/>
      <c r="HB8460" s="425"/>
      <c r="HC8460" s="425"/>
      <c r="HD8460" s="425"/>
      <c r="HE8460" s="425"/>
      <c r="HF8460" s="425"/>
      <c r="HG8460" s="425"/>
      <c r="HH8460" s="425"/>
      <c r="HI8460" s="425"/>
      <c r="HJ8460" s="425"/>
      <c r="HK8460" s="425"/>
      <c r="HL8460" s="425"/>
      <c r="HM8460" s="425"/>
      <c r="HN8460" s="425"/>
      <c r="HO8460" s="425"/>
      <c r="HP8460" s="425"/>
      <c r="HQ8460" s="425"/>
      <c r="HR8460" s="425"/>
      <c r="HS8460" s="425"/>
      <c r="HT8460" s="425"/>
      <c r="HU8460" s="425"/>
      <c r="HV8460" s="425"/>
      <c r="HW8460" s="425"/>
      <c r="HX8460" s="425"/>
      <c r="HY8460" s="425"/>
      <c r="HZ8460" s="425"/>
      <c r="IA8460" s="425"/>
      <c r="IB8460" s="425"/>
      <c r="IC8460" s="425"/>
      <c r="ID8460" s="425"/>
      <c r="IE8460" s="425"/>
      <c r="IF8460" s="425"/>
      <c r="IG8460" s="425"/>
      <c r="IH8460" s="425"/>
      <c r="II8460" s="425"/>
      <c r="IJ8460" s="425"/>
      <c r="IK8460" s="425"/>
      <c r="IL8460" s="425"/>
      <c r="IM8460" s="425"/>
      <c r="IN8460" s="425"/>
      <c r="IO8460" s="425"/>
      <c r="IP8460" s="425"/>
      <c r="IQ8460" s="425"/>
      <c r="IR8460" s="425"/>
      <c r="IS8460" s="425"/>
      <c r="IT8460" s="425"/>
      <c r="IU8460" s="425"/>
      <c r="IV8460" s="425"/>
    </row>
    <row r="8461" s="428" customFormat="1" ht="27.6" customHeight="1" spans="2:256">
      <c r="B8461" s="465"/>
      <c r="GH8461" s="425"/>
      <c r="GI8461" s="425"/>
      <c r="GJ8461" s="425"/>
      <c r="GK8461" s="425"/>
      <c r="GL8461" s="425"/>
      <c r="GM8461" s="425"/>
      <c r="GN8461" s="425"/>
      <c r="GO8461" s="425"/>
      <c r="GP8461" s="425"/>
      <c r="GQ8461" s="425"/>
      <c r="GR8461" s="425"/>
      <c r="GS8461" s="425"/>
      <c r="GT8461" s="425"/>
      <c r="GU8461" s="425"/>
      <c r="GV8461" s="425"/>
      <c r="GW8461" s="425"/>
      <c r="GX8461" s="425"/>
      <c r="GY8461" s="425"/>
      <c r="GZ8461" s="425"/>
      <c r="HA8461" s="425"/>
      <c r="HB8461" s="425"/>
      <c r="HC8461" s="425"/>
      <c r="HD8461" s="425"/>
      <c r="HE8461" s="425"/>
      <c r="HF8461" s="425"/>
      <c r="HG8461" s="425"/>
      <c r="HH8461" s="425"/>
      <c r="HI8461" s="425"/>
      <c r="HJ8461" s="425"/>
      <c r="HK8461" s="425"/>
      <c r="HL8461" s="425"/>
      <c r="HM8461" s="425"/>
      <c r="HN8461" s="425"/>
      <c r="HO8461" s="425"/>
      <c r="HP8461" s="425"/>
      <c r="HQ8461" s="425"/>
      <c r="HR8461" s="425"/>
      <c r="HS8461" s="425"/>
      <c r="HT8461" s="425"/>
      <c r="HU8461" s="425"/>
      <c r="HV8461" s="425"/>
      <c r="HW8461" s="425"/>
      <c r="HX8461" s="425"/>
      <c r="HY8461" s="425"/>
      <c r="HZ8461" s="425"/>
      <c r="IA8461" s="425"/>
      <c r="IB8461" s="425"/>
      <c r="IC8461" s="425"/>
      <c r="ID8461" s="425"/>
      <c r="IE8461" s="425"/>
      <c r="IF8461" s="425"/>
      <c r="IG8461" s="425"/>
      <c r="IH8461" s="425"/>
      <c r="II8461" s="425"/>
      <c r="IJ8461" s="425"/>
      <c r="IK8461" s="425"/>
      <c r="IL8461" s="425"/>
      <c r="IM8461" s="425"/>
      <c r="IN8461" s="425"/>
      <c r="IO8461" s="425"/>
      <c r="IP8461" s="425"/>
      <c r="IQ8461" s="425"/>
      <c r="IR8461" s="425"/>
      <c r="IS8461" s="425"/>
      <c r="IT8461" s="425"/>
      <c r="IU8461" s="425"/>
      <c r="IV8461" s="425"/>
    </row>
    <row r="8462" s="428" customFormat="1" ht="27.6" customHeight="1" spans="2:256">
      <c r="B8462" s="465"/>
      <c r="GH8462" s="425"/>
      <c r="GI8462" s="425"/>
      <c r="GJ8462" s="425"/>
      <c r="GK8462" s="425"/>
      <c r="GL8462" s="425"/>
      <c r="GM8462" s="425"/>
      <c r="GN8462" s="425"/>
      <c r="GO8462" s="425"/>
      <c r="GP8462" s="425"/>
      <c r="GQ8462" s="425"/>
      <c r="GR8462" s="425"/>
      <c r="GS8462" s="425"/>
      <c r="GT8462" s="425"/>
      <c r="GU8462" s="425"/>
      <c r="GV8462" s="425"/>
      <c r="GW8462" s="425"/>
      <c r="GX8462" s="425"/>
      <c r="GY8462" s="425"/>
      <c r="GZ8462" s="425"/>
      <c r="HA8462" s="425"/>
      <c r="HB8462" s="425"/>
      <c r="HC8462" s="425"/>
      <c r="HD8462" s="425"/>
      <c r="HE8462" s="425"/>
      <c r="HF8462" s="425"/>
      <c r="HG8462" s="425"/>
      <c r="HH8462" s="425"/>
      <c r="HI8462" s="425"/>
      <c r="HJ8462" s="425"/>
      <c r="HK8462" s="425"/>
      <c r="HL8462" s="425"/>
      <c r="HM8462" s="425"/>
      <c r="HN8462" s="425"/>
      <c r="HO8462" s="425"/>
      <c r="HP8462" s="425"/>
      <c r="HQ8462" s="425"/>
      <c r="HR8462" s="425"/>
      <c r="HS8462" s="425"/>
      <c r="HT8462" s="425"/>
      <c r="HU8462" s="425"/>
      <c r="HV8462" s="425"/>
      <c r="HW8462" s="425"/>
      <c r="HX8462" s="425"/>
      <c r="HY8462" s="425"/>
      <c r="HZ8462" s="425"/>
      <c r="IA8462" s="425"/>
      <c r="IB8462" s="425"/>
      <c r="IC8462" s="425"/>
      <c r="ID8462" s="425"/>
      <c r="IE8462" s="425"/>
      <c r="IF8462" s="425"/>
      <c r="IG8462" s="425"/>
      <c r="IH8462" s="425"/>
      <c r="II8462" s="425"/>
      <c r="IJ8462" s="425"/>
      <c r="IK8462" s="425"/>
      <c r="IL8462" s="425"/>
      <c r="IM8462" s="425"/>
      <c r="IN8462" s="425"/>
      <c r="IO8462" s="425"/>
      <c r="IP8462" s="425"/>
      <c r="IQ8462" s="425"/>
      <c r="IR8462" s="425"/>
      <c r="IS8462" s="425"/>
      <c r="IT8462" s="425"/>
      <c r="IU8462" s="425"/>
      <c r="IV8462" s="425"/>
    </row>
    <row r="8463" s="428" customFormat="1" ht="27.6" customHeight="1" spans="2:256">
      <c r="B8463" s="465"/>
      <c r="GH8463" s="425"/>
      <c r="GI8463" s="425"/>
      <c r="GJ8463" s="425"/>
      <c r="GK8463" s="425"/>
      <c r="GL8463" s="425"/>
      <c r="GM8463" s="425"/>
      <c r="GN8463" s="425"/>
      <c r="GO8463" s="425"/>
      <c r="GP8463" s="425"/>
      <c r="GQ8463" s="425"/>
      <c r="GR8463" s="425"/>
      <c r="GS8463" s="425"/>
      <c r="GT8463" s="425"/>
      <c r="GU8463" s="425"/>
      <c r="GV8463" s="425"/>
      <c r="GW8463" s="425"/>
      <c r="GX8463" s="425"/>
      <c r="GY8463" s="425"/>
      <c r="GZ8463" s="425"/>
      <c r="HA8463" s="425"/>
      <c r="HB8463" s="425"/>
      <c r="HC8463" s="425"/>
      <c r="HD8463" s="425"/>
      <c r="HE8463" s="425"/>
      <c r="HF8463" s="425"/>
      <c r="HG8463" s="425"/>
      <c r="HH8463" s="425"/>
      <c r="HI8463" s="425"/>
      <c r="HJ8463" s="425"/>
      <c r="HK8463" s="425"/>
      <c r="HL8463" s="425"/>
      <c r="HM8463" s="425"/>
      <c r="HN8463" s="425"/>
      <c r="HO8463" s="425"/>
      <c r="HP8463" s="425"/>
      <c r="HQ8463" s="425"/>
      <c r="HR8463" s="425"/>
      <c r="HS8463" s="425"/>
      <c r="HT8463" s="425"/>
      <c r="HU8463" s="425"/>
      <c r="HV8463" s="425"/>
      <c r="HW8463" s="425"/>
      <c r="HX8463" s="425"/>
      <c r="HY8463" s="425"/>
      <c r="HZ8463" s="425"/>
      <c r="IA8463" s="425"/>
      <c r="IB8463" s="425"/>
      <c r="IC8463" s="425"/>
      <c r="ID8463" s="425"/>
      <c r="IE8463" s="425"/>
      <c r="IF8463" s="425"/>
      <c r="IG8463" s="425"/>
      <c r="IH8463" s="425"/>
      <c r="II8463" s="425"/>
      <c r="IJ8463" s="425"/>
      <c r="IK8463" s="425"/>
      <c r="IL8463" s="425"/>
      <c r="IM8463" s="425"/>
      <c r="IN8463" s="425"/>
      <c r="IO8463" s="425"/>
      <c r="IP8463" s="425"/>
      <c r="IQ8463" s="425"/>
      <c r="IR8463" s="425"/>
      <c r="IS8463" s="425"/>
      <c r="IT8463" s="425"/>
      <c r="IU8463" s="425"/>
      <c r="IV8463" s="425"/>
    </row>
    <row r="8464" s="428" customFormat="1" ht="27.6" customHeight="1" spans="2:256">
      <c r="B8464" s="465"/>
      <c r="GH8464" s="425"/>
      <c r="GI8464" s="425"/>
      <c r="GJ8464" s="425"/>
      <c r="GK8464" s="425"/>
      <c r="GL8464" s="425"/>
      <c r="GM8464" s="425"/>
      <c r="GN8464" s="425"/>
      <c r="GO8464" s="425"/>
      <c r="GP8464" s="425"/>
      <c r="GQ8464" s="425"/>
      <c r="GR8464" s="425"/>
      <c r="GS8464" s="425"/>
      <c r="GT8464" s="425"/>
      <c r="GU8464" s="425"/>
      <c r="GV8464" s="425"/>
      <c r="GW8464" s="425"/>
      <c r="GX8464" s="425"/>
      <c r="GY8464" s="425"/>
      <c r="GZ8464" s="425"/>
      <c r="HA8464" s="425"/>
      <c r="HB8464" s="425"/>
      <c r="HC8464" s="425"/>
      <c r="HD8464" s="425"/>
      <c r="HE8464" s="425"/>
      <c r="HF8464" s="425"/>
      <c r="HG8464" s="425"/>
      <c r="HH8464" s="425"/>
      <c r="HI8464" s="425"/>
      <c r="HJ8464" s="425"/>
      <c r="HK8464" s="425"/>
      <c r="HL8464" s="425"/>
      <c r="HM8464" s="425"/>
      <c r="HN8464" s="425"/>
      <c r="HO8464" s="425"/>
      <c r="HP8464" s="425"/>
      <c r="HQ8464" s="425"/>
      <c r="HR8464" s="425"/>
      <c r="HS8464" s="425"/>
      <c r="HT8464" s="425"/>
      <c r="HU8464" s="425"/>
      <c r="HV8464" s="425"/>
      <c r="HW8464" s="425"/>
      <c r="HX8464" s="425"/>
      <c r="HY8464" s="425"/>
      <c r="HZ8464" s="425"/>
      <c r="IA8464" s="425"/>
      <c r="IB8464" s="425"/>
      <c r="IC8464" s="425"/>
      <c r="ID8464" s="425"/>
      <c r="IE8464" s="425"/>
      <c r="IF8464" s="425"/>
      <c r="IG8464" s="425"/>
      <c r="IH8464" s="425"/>
      <c r="II8464" s="425"/>
      <c r="IJ8464" s="425"/>
      <c r="IK8464" s="425"/>
      <c r="IL8464" s="425"/>
      <c r="IM8464" s="425"/>
      <c r="IN8464" s="425"/>
      <c r="IO8464" s="425"/>
      <c r="IP8464" s="425"/>
      <c r="IQ8464" s="425"/>
      <c r="IR8464" s="425"/>
      <c r="IS8464" s="425"/>
      <c r="IT8464" s="425"/>
      <c r="IU8464" s="425"/>
      <c r="IV8464" s="425"/>
    </row>
    <row r="8465" s="428" customFormat="1" ht="27.6" customHeight="1" spans="2:256">
      <c r="B8465" s="465"/>
      <c r="GH8465" s="425"/>
      <c r="GI8465" s="425"/>
      <c r="GJ8465" s="425"/>
      <c r="GK8465" s="425"/>
      <c r="GL8465" s="425"/>
      <c r="GM8465" s="425"/>
      <c r="GN8465" s="425"/>
      <c r="GO8465" s="425"/>
      <c r="GP8465" s="425"/>
      <c r="GQ8465" s="425"/>
      <c r="GR8465" s="425"/>
      <c r="GS8465" s="425"/>
      <c r="GT8465" s="425"/>
      <c r="GU8465" s="425"/>
      <c r="GV8465" s="425"/>
      <c r="GW8465" s="425"/>
      <c r="GX8465" s="425"/>
      <c r="GY8465" s="425"/>
      <c r="GZ8465" s="425"/>
      <c r="HA8465" s="425"/>
      <c r="HB8465" s="425"/>
      <c r="HC8465" s="425"/>
      <c r="HD8465" s="425"/>
      <c r="HE8465" s="425"/>
      <c r="HF8465" s="425"/>
      <c r="HG8465" s="425"/>
      <c r="HH8465" s="425"/>
      <c r="HI8465" s="425"/>
      <c r="HJ8465" s="425"/>
      <c r="HK8465" s="425"/>
      <c r="HL8465" s="425"/>
      <c r="HM8465" s="425"/>
      <c r="HN8465" s="425"/>
      <c r="HO8465" s="425"/>
      <c r="HP8465" s="425"/>
      <c r="HQ8465" s="425"/>
      <c r="HR8465" s="425"/>
      <c r="HS8465" s="425"/>
      <c r="HT8465" s="425"/>
      <c r="HU8465" s="425"/>
      <c r="HV8465" s="425"/>
      <c r="HW8465" s="425"/>
      <c r="HX8465" s="425"/>
      <c r="HY8465" s="425"/>
      <c r="HZ8465" s="425"/>
      <c r="IA8465" s="425"/>
      <c r="IB8465" s="425"/>
      <c r="IC8465" s="425"/>
      <c r="ID8465" s="425"/>
      <c r="IE8465" s="425"/>
      <c r="IF8465" s="425"/>
      <c r="IG8465" s="425"/>
      <c r="IH8465" s="425"/>
      <c r="II8465" s="425"/>
      <c r="IJ8465" s="425"/>
      <c r="IK8465" s="425"/>
      <c r="IL8465" s="425"/>
      <c r="IM8465" s="425"/>
      <c r="IN8465" s="425"/>
      <c r="IO8465" s="425"/>
      <c r="IP8465" s="425"/>
      <c r="IQ8465" s="425"/>
      <c r="IR8465" s="425"/>
      <c r="IS8465" s="425"/>
      <c r="IT8465" s="425"/>
      <c r="IU8465" s="425"/>
      <c r="IV8465" s="425"/>
    </row>
    <row r="8466" s="428" customFormat="1" ht="27.6" customHeight="1" spans="2:256">
      <c r="B8466" s="465"/>
      <c r="GH8466" s="425"/>
      <c r="GI8466" s="425"/>
      <c r="GJ8466" s="425"/>
      <c r="GK8466" s="425"/>
      <c r="GL8466" s="425"/>
      <c r="GM8466" s="425"/>
      <c r="GN8466" s="425"/>
      <c r="GO8466" s="425"/>
      <c r="GP8466" s="425"/>
      <c r="GQ8466" s="425"/>
      <c r="GR8466" s="425"/>
      <c r="GS8466" s="425"/>
      <c r="GT8466" s="425"/>
      <c r="GU8466" s="425"/>
      <c r="GV8466" s="425"/>
      <c r="GW8466" s="425"/>
      <c r="GX8466" s="425"/>
      <c r="GY8466" s="425"/>
      <c r="GZ8466" s="425"/>
      <c r="HA8466" s="425"/>
      <c r="HB8466" s="425"/>
      <c r="HC8466" s="425"/>
      <c r="HD8466" s="425"/>
      <c r="HE8466" s="425"/>
      <c r="HF8466" s="425"/>
      <c r="HG8466" s="425"/>
      <c r="HH8466" s="425"/>
      <c r="HI8466" s="425"/>
      <c r="HJ8466" s="425"/>
      <c r="HK8466" s="425"/>
      <c r="HL8466" s="425"/>
      <c r="HM8466" s="425"/>
      <c r="HN8466" s="425"/>
      <c r="HO8466" s="425"/>
      <c r="HP8466" s="425"/>
      <c r="HQ8466" s="425"/>
      <c r="HR8466" s="425"/>
      <c r="HS8466" s="425"/>
      <c r="HT8466" s="425"/>
      <c r="HU8466" s="425"/>
      <c r="HV8466" s="425"/>
      <c r="HW8466" s="425"/>
      <c r="HX8466" s="425"/>
      <c r="HY8466" s="425"/>
      <c r="HZ8466" s="425"/>
      <c r="IA8466" s="425"/>
      <c r="IB8466" s="425"/>
      <c r="IC8466" s="425"/>
      <c r="ID8466" s="425"/>
      <c r="IE8466" s="425"/>
      <c r="IF8466" s="425"/>
      <c r="IG8466" s="425"/>
      <c r="IH8466" s="425"/>
      <c r="II8466" s="425"/>
      <c r="IJ8466" s="425"/>
      <c r="IK8466" s="425"/>
      <c r="IL8466" s="425"/>
      <c r="IM8466" s="425"/>
      <c r="IN8466" s="425"/>
      <c r="IO8466" s="425"/>
      <c r="IP8466" s="425"/>
      <c r="IQ8466" s="425"/>
      <c r="IR8466" s="425"/>
      <c r="IS8466" s="425"/>
      <c r="IT8466" s="425"/>
      <c r="IU8466" s="425"/>
      <c r="IV8466" s="425"/>
    </row>
    <row r="8467" s="428" customFormat="1" ht="27.6" customHeight="1" spans="2:256">
      <c r="B8467" s="465"/>
      <c r="GH8467" s="425"/>
      <c r="GI8467" s="425"/>
      <c r="GJ8467" s="425"/>
      <c r="GK8467" s="425"/>
      <c r="GL8467" s="425"/>
      <c r="GM8467" s="425"/>
      <c r="GN8467" s="425"/>
      <c r="GO8467" s="425"/>
      <c r="GP8467" s="425"/>
      <c r="GQ8467" s="425"/>
      <c r="GR8467" s="425"/>
      <c r="GS8467" s="425"/>
      <c r="GT8467" s="425"/>
      <c r="GU8467" s="425"/>
      <c r="GV8467" s="425"/>
      <c r="GW8467" s="425"/>
      <c r="GX8467" s="425"/>
      <c r="GY8467" s="425"/>
      <c r="GZ8467" s="425"/>
      <c r="HA8467" s="425"/>
      <c r="HB8467" s="425"/>
      <c r="HC8467" s="425"/>
      <c r="HD8467" s="425"/>
      <c r="HE8467" s="425"/>
      <c r="HF8467" s="425"/>
      <c r="HG8467" s="425"/>
      <c r="HH8467" s="425"/>
      <c r="HI8467" s="425"/>
      <c r="HJ8467" s="425"/>
      <c r="HK8467" s="425"/>
      <c r="HL8467" s="425"/>
      <c r="HM8467" s="425"/>
      <c r="HN8467" s="425"/>
      <c r="HO8467" s="425"/>
      <c r="HP8467" s="425"/>
      <c r="HQ8467" s="425"/>
      <c r="HR8467" s="425"/>
      <c r="HS8467" s="425"/>
      <c r="HT8467" s="425"/>
      <c r="HU8467" s="425"/>
      <c r="HV8467" s="425"/>
      <c r="HW8467" s="425"/>
      <c r="HX8467" s="425"/>
      <c r="HY8467" s="425"/>
      <c r="HZ8467" s="425"/>
      <c r="IA8467" s="425"/>
      <c r="IB8467" s="425"/>
      <c r="IC8467" s="425"/>
      <c r="ID8467" s="425"/>
      <c r="IE8467" s="425"/>
      <c r="IF8467" s="425"/>
      <c r="IG8467" s="425"/>
      <c r="IH8467" s="425"/>
      <c r="II8467" s="425"/>
      <c r="IJ8467" s="425"/>
      <c r="IK8467" s="425"/>
      <c r="IL8467" s="425"/>
      <c r="IM8467" s="425"/>
      <c r="IN8467" s="425"/>
      <c r="IO8467" s="425"/>
      <c r="IP8467" s="425"/>
      <c r="IQ8467" s="425"/>
      <c r="IR8467" s="425"/>
      <c r="IS8467" s="425"/>
      <c r="IT8467" s="425"/>
      <c r="IU8467" s="425"/>
      <c r="IV8467" s="425"/>
    </row>
    <row r="8468" s="428" customFormat="1" ht="27.6" customHeight="1" spans="2:256">
      <c r="B8468" s="465"/>
      <c r="GH8468" s="425"/>
      <c r="GI8468" s="425"/>
      <c r="GJ8468" s="425"/>
      <c r="GK8468" s="425"/>
      <c r="GL8468" s="425"/>
      <c r="GM8468" s="425"/>
      <c r="GN8468" s="425"/>
      <c r="GO8468" s="425"/>
      <c r="GP8468" s="425"/>
      <c r="GQ8468" s="425"/>
      <c r="GR8468" s="425"/>
      <c r="GS8468" s="425"/>
      <c r="GT8468" s="425"/>
      <c r="GU8468" s="425"/>
      <c r="GV8468" s="425"/>
      <c r="GW8468" s="425"/>
      <c r="GX8468" s="425"/>
      <c r="GY8468" s="425"/>
      <c r="GZ8468" s="425"/>
      <c r="HA8468" s="425"/>
      <c r="HB8468" s="425"/>
      <c r="HC8468" s="425"/>
      <c r="HD8468" s="425"/>
      <c r="HE8468" s="425"/>
      <c r="HF8468" s="425"/>
      <c r="HG8468" s="425"/>
      <c r="HH8468" s="425"/>
      <c r="HI8468" s="425"/>
      <c r="HJ8468" s="425"/>
      <c r="HK8468" s="425"/>
      <c r="HL8468" s="425"/>
      <c r="HM8468" s="425"/>
      <c r="HN8468" s="425"/>
      <c r="HO8468" s="425"/>
      <c r="HP8468" s="425"/>
      <c r="HQ8468" s="425"/>
      <c r="HR8468" s="425"/>
      <c r="HS8468" s="425"/>
      <c r="HT8468" s="425"/>
      <c r="HU8468" s="425"/>
      <c r="HV8468" s="425"/>
      <c r="HW8468" s="425"/>
      <c r="HX8468" s="425"/>
      <c r="HY8468" s="425"/>
      <c r="HZ8468" s="425"/>
      <c r="IA8468" s="425"/>
      <c r="IB8468" s="425"/>
      <c r="IC8468" s="425"/>
      <c r="ID8468" s="425"/>
      <c r="IE8468" s="425"/>
      <c r="IF8468" s="425"/>
      <c r="IG8468" s="425"/>
      <c r="IH8468" s="425"/>
      <c r="II8468" s="425"/>
      <c r="IJ8468" s="425"/>
      <c r="IK8468" s="425"/>
      <c r="IL8468" s="425"/>
      <c r="IM8468" s="425"/>
      <c r="IN8468" s="425"/>
      <c r="IO8468" s="425"/>
      <c r="IP8468" s="425"/>
      <c r="IQ8468" s="425"/>
      <c r="IR8468" s="425"/>
      <c r="IS8468" s="425"/>
      <c r="IT8468" s="425"/>
      <c r="IU8468" s="425"/>
      <c r="IV8468" s="425"/>
    </row>
    <row r="8469" s="428" customFormat="1" ht="27.6" customHeight="1" spans="2:256">
      <c r="B8469" s="465"/>
      <c r="GH8469" s="425"/>
      <c r="GI8469" s="425"/>
      <c r="GJ8469" s="425"/>
      <c r="GK8469" s="425"/>
      <c r="GL8469" s="425"/>
      <c r="GM8469" s="425"/>
      <c r="GN8469" s="425"/>
      <c r="GO8469" s="425"/>
      <c r="GP8469" s="425"/>
      <c r="GQ8469" s="425"/>
      <c r="GR8469" s="425"/>
      <c r="GS8469" s="425"/>
      <c r="GT8469" s="425"/>
      <c r="GU8469" s="425"/>
      <c r="GV8469" s="425"/>
      <c r="GW8469" s="425"/>
      <c r="GX8469" s="425"/>
      <c r="GY8469" s="425"/>
      <c r="GZ8469" s="425"/>
      <c r="HA8469" s="425"/>
      <c r="HB8469" s="425"/>
      <c r="HC8469" s="425"/>
      <c r="HD8469" s="425"/>
      <c r="HE8469" s="425"/>
      <c r="HF8469" s="425"/>
      <c r="HG8469" s="425"/>
      <c r="HH8469" s="425"/>
      <c r="HI8469" s="425"/>
      <c r="HJ8469" s="425"/>
      <c r="HK8469" s="425"/>
      <c r="HL8469" s="425"/>
      <c r="HM8469" s="425"/>
      <c r="HN8469" s="425"/>
      <c r="HO8469" s="425"/>
      <c r="HP8469" s="425"/>
      <c r="HQ8469" s="425"/>
      <c r="HR8469" s="425"/>
      <c r="HS8469" s="425"/>
      <c r="HT8469" s="425"/>
      <c r="HU8469" s="425"/>
      <c r="HV8469" s="425"/>
      <c r="HW8469" s="425"/>
      <c r="HX8469" s="425"/>
      <c r="HY8469" s="425"/>
      <c r="HZ8469" s="425"/>
      <c r="IA8469" s="425"/>
      <c r="IB8469" s="425"/>
      <c r="IC8469" s="425"/>
      <c r="ID8469" s="425"/>
      <c r="IE8469" s="425"/>
      <c r="IF8469" s="425"/>
      <c r="IG8469" s="425"/>
      <c r="IH8469" s="425"/>
      <c r="II8469" s="425"/>
      <c r="IJ8469" s="425"/>
      <c r="IK8469" s="425"/>
      <c r="IL8469" s="425"/>
      <c r="IM8469" s="425"/>
      <c r="IN8469" s="425"/>
      <c r="IO8469" s="425"/>
      <c r="IP8469" s="425"/>
      <c r="IQ8469" s="425"/>
      <c r="IR8469" s="425"/>
      <c r="IS8469" s="425"/>
      <c r="IT8469" s="425"/>
      <c r="IU8469" s="425"/>
      <c r="IV8469" s="425"/>
    </row>
    <row r="8470" s="428" customFormat="1" ht="27.6" customHeight="1" spans="2:256">
      <c r="B8470" s="465"/>
      <c r="GH8470" s="425"/>
      <c r="GI8470" s="425"/>
      <c r="GJ8470" s="425"/>
      <c r="GK8470" s="425"/>
      <c r="GL8470" s="425"/>
      <c r="GM8470" s="425"/>
      <c r="GN8470" s="425"/>
      <c r="GO8470" s="425"/>
      <c r="GP8470" s="425"/>
      <c r="GQ8470" s="425"/>
      <c r="GR8470" s="425"/>
      <c r="GS8470" s="425"/>
      <c r="GT8470" s="425"/>
      <c r="GU8470" s="425"/>
      <c r="GV8470" s="425"/>
      <c r="GW8470" s="425"/>
      <c r="GX8470" s="425"/>
      <c r="GY8470" s="425"/>
      <c r="GZ8470" s="425"/>
      <c r="HA8470" s="425"/>
      <c r="HB8470" s="425"/>
      <c r="HC8470" s="425"/>
      <c r="HD8470" s="425"/>
      <c r="HE8470" s="425"/>
      <c r="HF8470" s="425"/>
      <c r="HG8470" s="425"/>
      <c r="HH8470" s="425"/>
      <c r="HI8470" s="425"/>
      <c r="HJ8470" s="425"/>
      <c r="HK8470" s="425"/>
      <c r="HL8470" s="425"/>
      <c r="HM8470" s="425"/>
      <c r="HN8470" s="425"/>
      <c r="HO8470" s="425"/>
      <c r="HP8470" s="425"/>
      <c r="HQ8470" s="425"/>
      <c r="HR8470" s="425"/>
      <c r="HS8470" s="425"/>
      <c r="HT8470" s="425"/>
      <c r="HU8470" s="425"/>
      <c r="HV8470" s="425"/>
      <c r="HW8470" s="425"/>
      <c r="HX8470" s="425"/>
      <c r="HY8470" s="425"/>
      <c r="HZ8470" s="425"/>
      <c r="IA8470" s="425"/>
      <c r="IB8470" s="425"/>
      <c r="IC8470" s="425"/>
      <c r="ID8470" s="425"/>
      <c r="IE8470" s="425"/>
      <c r="IF8470" s="425"/>
      <c r="IG8470" s="425"/>
      <c r="IH8470" s="425"/>
      <c r="II8470" s="425"/>
      <c r="IJ8470" s="425"/>
      <c r="IK8470" s="425"/>
      <c r="IL8470" s="425"/>
      <c r="IM8470" s="425"/>
      <c r="IN8470" s="425"/>
      <c r="IO8470" s="425"/>
      <c r="IP8470" s="425"/>
      <c r="IQ8470" s="425"/>
      <c r="IR8470" s="425"/>
      <c r="IS8470" s="425"/>
      <c r="IT8470" s="425"/>
      <c r="IU8470" s="425"/>
      <c r="IV8470" s="425"/>
    </row>
    <row r="8471" s="428" customFormat="1" ht="27.6" customHeight="1" spans="2:256">
      <c r="B8471" s="465"/>
      <c r="GH8471" s="425"/>
      <c r="GI8471" s="425"/>
      <c r="GJ8471" s="425"/>
      <c r="GK8471" s="425"/>
      <c r="GL8471" s="425"/>
      <c r="GM8471" s="425"/>
      <c r="GN8471" s="425"/>
      <c r="GO8471" s="425"/>
      <c r="GP8471" s="425"/>
      <c r="GQ8471" s="425"/>
      <c r="GR8471" s="425"/>
      <c r="GS8471" s="425"/>
      <c r="GT8471" s="425"/>
      <c r="GU8471" s="425"/>
      <c r="GV8471" s="425"/>
      <c r="GW8471" s="425"/>
      <c r="GX8471" s="425"/>
      <c r="GY8471" s="425"/>
      <c r="GZ8471" s="425"/>
      <c r="HA8471" s="425"/>
      <c r="HB8471" s="425"/>
      <c r="HC8471" s="425"/>
      <c r="HD8471" s="425"/>
      <c r="HE8471" s="425"/>
      <c r="HF8471" s="425"/>
      <c r="HG8471" s="425"/>
      <c r="HH8471" s="425"/>
      <c r="HI8471" s="425"/>
      <c r="HJ8471" s="425"/>
      <c r="HK8471" s="425"/>
      <c r="HL8471" s="425"/>
      <c r="HM8471" s="425"/>
      <c r="HN8471" s="425"/>
      <c r="HO8471" s="425"/>
      <c r="HP8471" s="425"/>
      <c r="HQ8471" s="425"/>
      <c r="HR8471" s="425"/>
      <c r="HS8471" s="425"/>
      <c r="HT8471" s="425"/>
      <c r="HU8471" s="425"/>
      <c r="HV8471" s="425"/>
      <c r="HW8471" s="425"/>
      <c r="HX8471" s="425"/>
      <c r="HY8471" s="425"/>
      <c r="HZ8471" s="425"/>
      <c r="IA8471" s="425"/>
      <c r="IB8471" s="425"/>
      <c r="IC8471" s="425"/>
      <c r="ID8471" s="425"/>
      <c r="IE8471" s="425"/>
      <c r="IF8471" s="425"/>
      <c r="IG8471" s="425"/>
      <c r="IH8471" s="425"/>
      <c r="II8471" s="425"/>
      <c r="IJ8471" s="425"/>
      <c r="IK8471" s="425"/>
      <c r="IL8471" s="425"/>
      <c r="IM8471" s="425"/>
      <c r="IN8471" s="425"/>
      <c r="IO8471" s="425"/>
      <c r="IP8471" s="425"/>
      <c r="IQ8471" s="425"/>
      <c r="IR8471" s="425"/>
      <c r="IS8471" s="425"/>
      <c r="IT8471" s="425"/>
      <c r="IU8471" s="425"/>
      <c r="IV8471" s="425"/>
    </row>
    <row r="8472" s="428" customFormat="1" ht="27.6" customHeight="1" spans="2:256">
      <c r="B8472" s="465"/>
      <c r="GH8472" s="425"/>
      <c r="GI8472" s="425"/>
      <c r="GJ8472" s="425"/>
      <c r="GK8472" s="425"/>
      <c r="GL8472" s="425"/>
      <c r="GM8472" s="425"/>
      <c r="GN8472" s="425"/>
      <c r="GO8472" s="425"/>
      <c r="GP8472" s="425"/>
      <c r="GQ8472" s="425"/>
      <c r="GR8472" s="425"/>
      <c r="GS8472" s="425"/>
      <c r="GT8472" s="425"/>
      <c r="GU8472" s="425"/>
      <c r="GV8472" s="425"/>
      <c r="GW8472" s="425"/>
      <c r="GX8472" s="425"/>
      <c r="GY8472" s="425"/>
      <c r="GZ8472" s="425"/>
      <c r="HA8472" s="425"/>
      <c r="HB8472" s="425"/>
      <c r="HC8472" s="425"/>
      <c r="HD8472" s="425"/>
      <c r="HE8472" s="425"/>
      <c r="HF8472" s="425"/>
      <c r="HG8472" s="425"/>
      <c r="HH8472" s="425"/>
      <c r="HI8472" s="425"/>
      <c r="HJ8472" s="425"/>
      <c r="HK8472" s="425"/>
      <c r="HL8472" s="425"/>
      <c r="HM8472" s="425"/>
      <c r="HN8472" s="425"/>
      <c r="HO8472" s="425"/>
      <c r="HP8472" s="425"/>
      <c r="HQ8472" s="425"/>
      <c r="HR8472" s="425"/>
      <c r="HS8472" s="425"/>
      <c r="HT8472" s="425"/>
      <c r="HU8472" s="425"/>
      <c r="HV8472" s="425"/>
      <c r="HW8472" s="425"/>
      <c r="HX8472" s="425"/>
      <c r="HY8472" s="425"/>
      <c r="HZ8472" s="425"/>
      <c r="IA8472" s="425"/>
      <c r="IB8472" s="425"/>
      <c r="IC8472" s="425"/>
      <c r="ID8472" s="425"/>
      <c r="IE8472" s="425"/>
      <c r="IF8472" s="425"/>
      <c r="IG8472" s="425"/>
      <c r="IH8472" s="425"/>
      <c r="II8472" s="425"/>
      <c r="IJ8472" s="425"/>
      <c r="IK8472" s="425"/>
      <c r="IL8472" s="425"/>
      <c r="IM8472" s="425"/>
      <c r="IN8472" s="425"/>
      <c r="IO8472" s="425"/>
      <c r="IP8472" s="425"/>
      <c r="IQ8472" s="425"/>
      <c r="IR8472" s="425"/>
      <c r="IS8472" s="425"/>
      <c r="IT8472" s="425"/>
      <c r="IU8472" s="425"/>
      <c r="IV8472" s="425"/>
    </row>
    <row r="8473" s="428" customFormat="1" ht="27.6" customHeight="1" spans="2:256">
      <c r="B8473" s="465"/>
      <c r="GH8473" s="425"/>
      <c r="GI8473" s="425"/>
      <c r="GJ8473" s="425"/>
      <c r="GK8473" s="425"/>
      <c r="GL8473" s="425"/>
      <c r="GM8473" s="425"/>
      <c r="GN8473" s="425"/>
      <c r="GO8473" s="425"/>
      <c r="GP8473" s="425"/>
      <c r="GQ8473" s="425"/>
      <c r="GR8473" s="425"/>
      <c r="GS8473" s="425"/>
      <c r="GT8473" s="425"/>
      <c r="GU8473" s="425"/>
      <c r="GV8473" s="425"/>
      <c r="GW8473" s="425"/>
      <c r="GX8473" s="425"/>
      <c r="GY8473" s="425"/>
      <c r="GZ8473" s="425"/>
      <c r="HA8473" s="425"/>
      <c r="HB8473" s="425"/>
      <c r="HC8473" s="425"/>
      <c r="HD8473" s="425"/>
      <c r="HE8473" s="425"/>
      <c r="HF8473" s="425"/>
      <c r="HG8473" s="425"/>
      <c r="HH8473" s="425"/>
      <c r="HI8473" s="425"/>
      <c r="HJ8473" s="425"/>
      <c r="HK8473" s="425"/>
      <c r="HL8473" s="425"/>
      <c r="HM8473" s="425"/>
      <c r="HN8473" s="425"/>
      <c r="HO8473" s="425"/>
      <c r="HP8473" s="425"/>
      <c r="HQ8473" s="425"/>
      <c r="HR8473" s="425"/>
      <c r="HS8473" s="425"/>
      <c r="HT8473" s="425"/>
      <c r="HU8473" s="425"/>
      <c r="HV8473" s="425"/>
      <c r="HW8473" s="425"/>
      <c r="HX8473" s="425"/>
      <c r="HY8473" s="425"/>
      <c r="HZ8473" s="425"/>
      <c r="IA8473" s="425"/>
      <c r="IB8473" s="425"/>
      <c r="IC8473" s="425"/>
      <c r="ID8473" s="425"/>
      <c r="IE8473" s="425"/>
      <c r="IF8473" s="425"/>
      <c r="IG8473" s="425"/>
      <c r="IH8473" s="425"/>
      <c r="II8473" s="425"/>
      <c r="IJ8473" s="425"/>
      <c r="IK8473" s="425"/>
      <c r="IL8473" s="425"/>
      <c r="IM8473" s="425"/>
      <c r="IN8473" s="425"/>
      <c r="IO8473" s="425"/>
      <c r="IP8473" s="425"/>
      <c r="IQ8473" s="425"/>
      <c r="IR8473" s="425"/>
      <c r="IS8473" s="425"/>
      <c r="IT8473" s="425"/>
      <c r="IU8473" s="425"/>
      <c r="IV8473" s="425"/>
    </row>
    <row r="8474" s="428" customFormat="1" ht="27.6" customHeight="1" spans="2:256">
      <c r="B8474" s="465"/>
      <c r="GH8474" s="425"/>
      <c r="GI8474" s="425"/>
      <c r="GJ8474" s="425"/>
      <c r="GK8474" s="425"/>
      <c r="GL8474" s="425"/>
      <c r="GM8474" s="425"/>
      <c r="GN8474" s="425"/>
      <c r="GO8474" s="425"/>
      <c r="GP8474" s="425"/>
      <c r="GQ8474" s="425"/>
      <c r="GR8474" s="425"/>
      <c r="GS8474" s="425"/>
      <c r="GT8474" s="425"/>
      <c r="GU8474" s="425"/>
      <c r="GV8474" s="425"/>
      <c r="GW8474" s="425"/>
      <c r="GX8474" s="425"/>
      <c r="GY8474" s="425"/>
      <c r="GZ8474" s="425"/>
      <c r="HA8474" s="425"/>
      <c r="HB8474" s="425"/>
      <c r="HC8474" s="425"/>
      <c r="HD8474" s="425"/>
      <c r="HE8474" s="425"/>
      <c r="HF8474" s="425"/>
      <c r="HG8474" s="425"/>
      <c r="HH8474" s="425"/>
      <c r="HI8474" s="425"/>
      <c r="HJ8474" s="425"/>
      <c r="HK8474" s="425"/>
      <c r="HL8474" s="425"/>
      <c r="HM8474" s="425"/>
      <c r="HN8474" s="425"/>
      <c r="HO8474" s="425"/>
      <c r="HP8474" s="425"/>
      <c r="HQ8474" s="425"/>
      <c r="HR8474" s="425"/>
      <c r="HS8474" s="425"/>
      <c r="HT8474" s="425"/>
      <c r="HU8474" s="425"/>
      <c r="HV8474" s="425"/>
      <c r="HW8474" s="425"/>
      <c r="HX8474" s="425"/>
      <c r="HY8474" s="425"/>
      <c r="HZ8474" s="425"/>
      <c r="IA8474" s="425"/>
      <c r="IB8474" s="425"/>
      <c r="IC8474" s="425"/>
      <c r="ID8474" s="425"/>
      <c r="IE8474" s="425"/>
      <c r="IF8474" s="425"/>
      <c r="IG8474" s="425"/>
      <c r="IH8474" s="425"/>
      <c r="II8474" s="425"/>
      <c r="IJ8474" s="425"/>
      <c r="IK8474" s="425"/>
      <c r="IL8474" s="425"/>
      <c r="IM8474" s="425"/>
      <c r="IN8474" s="425"/>
      <c r="IO8474" s="425"/>
      <c r="IP8474" s="425"/>
      <c r="IQ8474" s="425"/>
      <c r="IR8474" s="425"/>
      <c r="IS8474" s="425"/>
      <c r="IT8474" s="425"/>
      <c r="IU8474" s="425"/>
      <c r="IV8474" s="425"/>
    </row>
    <row r="8475" s="428" customFormat="1" ht="27.6" customHeight="1" spans="2:256">
      <c r="B8475" s="465"/>
      <c r="GH8475" s="425"/>
      <c r="GI8475" s="425"/>
      <c r="GJ8475" s="425"/>
      <c r="GK8475" s="425"/>
      <c r="GL8475" s="425"/>
      <c r="GM8475" s="425"/>
      <c r="GN8475" s="425"/>
      <c r="GO8475" s="425"/>
      <c r="GP8475" s="425"/>
      <c r="GQ8475" s="425"/>
      <c r="GR8475" s="425"/>
      <c r="GS8475" s="425"/>
      <c r="GT8475" s="425"/>
      <c r="GU8475" s="425"/>
      <c r="GV8475" s="425"/>
      <c r="GW8475" s="425"/>
      <c r="GX8475" s="425"/>
      <c r="GY8475" s="425"/>
      <c r="GZ8475" s="425"/>
      <c r="HA8475" s="425"/>
      <c r="HB8475" s="425"/>
      <c r="HC8475" s="425"/>
      <c r="HD8475" s="425"/>
      <c r="HE8475" s="425"/>
      <c r="HF8475" s="425"/>
      <c r="HG8475" s="425"/>
      <c r="HH8475" s="425"/>
      <c r="HI8475" s="425"/>
      <c r="HJ8475" s="425"/>
      <c r="HK8475" s="425"/>
      <c r="HL8475" s="425"/>
      <c r="HM8475" s="425"/>
      <c r="HN8475" s="425"/>
      <c r="HO8475" s="425"/>
      <c r="HP8475" s="425"/>
      <c r="HQ8475" s="425"/>
      <c r="HR8475" s="425"/>
      <c r="HS8475" s="425"/>
      <c r="HT8475" s="425"/>
      <c r="HU8475" s="425"/>
      <c r="HV8475" s="425"/>
      <c r="HW8475" s="425"/>
      <c r="HX8475" s="425"/>
      <c r="HY8475" s="425"/>
      <c r="HZ8475" s="425"/>
      <c r="IA8475" s="425"/>
      <c r="IB8475" s="425"/>
      <c r="IC8475" s="425"/>
      <c r="ID8475" s="425"/>
      <c r="IE8475" s="425"/>
      <c r="IF8475" s="425"/>
      <c r="IG8475" s="425"/>
      <c r="IH8475" s="425"/>
      <c r="II8475" s="425"/>
      <c r="IJ8475" s="425"/>
      <c r="IK8475" s="425"/>
      <c r="IL8475" s="425"/>
      <c r="IM8475" s="425"/>
      <c r="IN8475" s="425"/>
      <c r="IO8475" s="425"/>
      <c r="IP8475" s="425"/>
      <c r="IQ8475" s="425"/>
      <c r="IR8475" s="425"/>
      <c r="IS8475" s="425"/>
      <c r="IT8475" s="425"/>
      <c r="IU8475" s="425"/>
      <c r="IV8475" s="425"/>
    </row>
    <row r="8476" s="428" customFormat="1" ht="27.6" customHeight="1" spans="2:256">
      <c r="B8476" s="465"/>
      <c r="GH8476" s="425"/>
      <c r="GI8476" s="425"/>
      <c r="GJ8476" s="425"/>
      <c r="GK8476" s="425"/>
      <c r="GL8476" s="425"/>
      <c r="GM8476" s="425"/>
      <c r="GN8476" s="425"/>
      <c r="GO8476" s="425"/>
      <c r="GP8476" s="425"/>
      <c r="GQ8476" s="425"/>
      <c r="GR8476" s="425"/>
      <c r="GS8476" s="425"/>
      <c r="GT8476" s="425"/>
      <c r="GU8476" s="425"/>
      <c r="GV8476" s="425"/>
      <c r="GW8476" s="425"/>
      <c r="GX8476" s="425"/>
      <c r="GY8476" s="425"/>
      <c r="GZ8476" s="425"/>
      <c r="HA8476" s="425"/>
      <c r="HB8476" s="425"/>
      <c r="HC8476" s="425"/>
      <c r="HD8476" s="425"/>
      <c r="HE8476" s="425"/>
      <c r="HF8476" s="425"/>
      <c r="HG8476" s="425"/>
      <c r="HH8476" s="425"/>
      <c r="HI8476" s="425"/>
      <c r="HJ8476" s="425"/>
      <c r="HK8476" s="425"/>
      <c r="HL8476" s="425"/>
      <c r="HM8476" s="425"/>
      <c r="HN8476" s="425"/>
      <c r="HO8476" s="425"/>
      <c r="HP8476" s="425"/>
      <c r="HQ8476" s="425"/>
      <c r="HR8476" s="425"/>
      <c r="HS8476" s="425"/>
      <c r="HT8476" s="425"/>
      <c r="HU8476" s="425"/>
      <c r="HV8476" s="425"/>
      <c r="HW8476" s="425"/>
      <c r="HX8476" s="425"/>
      <c r="HY8476" s="425"/>
      <c r="HZ8476" s="425"/>
      <c r="IA8476" s="425"/>
      <c r="IB8476" s="425"/>
      <c r="IC8476" s="425"/>
      <c r="ID8476" s="425"/>
      <c r="IE8476" s="425"/>
      <c r="IF8476" s="425"/>
      <c r="IG8476" s="425"/>
      <c r="IH8476" s="425"/>
      <c r="II8476" s="425"/>
      <c r="IJ8476" s="425"/>
      <c r="IK8476" s="425"/>
      <c r="IL8476" s="425"/>
      <c r="IM8476" s="425"/>
      <c r="IN8476" s="425"/>
      <c r="IO8476" s="425"/>
      <c r="IP8476" s="425"/>
      <c r="IQ8476" s="425"/>
      <c r="IR8476" s="425"/>
      <c r="IS8476" s="425"/>
      <c r="IT8476" s="425"/>
      <c r="IU8476" s="425"/>
      <c r="IV8476" s="425"/>
    </row>
    <row r="8477" s="428" customFormat="1" ht="27.6" customHeight="1" spans="2:256">
      <c r="B8477" s="465"/>
      <c r="GH8477" s="425"/>
      <c r="GI8477" s="425"/>
      <c r="GJ8477" s="425"/>
      <c r="GK8477" s="425"/>
      <c r="GL8477" s="425"/>
      <c r="GM8477" s="425"/>
      <c r="GN8477" s="425"/>
      <c r="GO8477" s="425"/>
      <c r="GP8477" s="425"/>
      <c r="GQ8477" s="425"/>
      <c r="GR8477" s="425"/>
      <c r="GS8477" s="425"/>
      <c r="GT8477" s="425"/>
      <c r="GU8477" s="425"/>
      <c r="GV8477" s="425"/>
      <c r="GW8477" s="425"/>
      <c r="GX8477" s="425"/>
      <c r="GY8477" s="425"/>
      <c r="GZ8477" s="425"/>
      <c r="HA8477" s="425"/>
      <c r="HB8477" s="425"/>
      <c r="HC8477" s="425"/>
      <c r="HD8477" s="425"/>
      <c r="HE8477" s="425"/>
      <c r="HF8477" s="425"/>
      <c r="HG8477" s="425"/>
      <c r="HH8477" s="425"/>
      <c r="HI8477" s="425"/>
      <c r="HJ8477" s="425"/>
      <c r="HK8477" s="425"/>
      <c r="HL8477" s="425"/>
      <c r="HM8477" s="425"/>
      <c r="HN8477" s="425"/>
      <c r="HO8477" s="425"/>
      <c r="HP8477" s="425"/>
      <c r="HQ8477" s="425"/>
      <c r="HR8477" s="425"/>
      <c r="HS8477" s="425"/>
      <c r="HT8477" s="425"/>
      <c r="HU8477" s="425"/>
      <c r="HV8477" s="425"/>
      <c r="HW8477" s="425"/>
      <c r="HX8477" s="425"/>
      <c r="HY8477" s="425"/>
      <c r="HZ8477" s="425"/>
      <c r="IA8477" s="425"/>
      <c r="IB8477" s="425"/>
      <c r="IC8477" s="425"/>
      <c r="ID8477" s="425"/>
      <c r="IE8477" s="425"/>
      <c r="IF8477" s="425"/>
      <c r="IG8477" s="425"/>
      <c r="IH8477" s="425"/>
      <c r="II8477" s="425"/>
      <c r="IJ8477" s="425"/>
      <c r="IK8477" s="425"/>
      <c r="IL8477" s="425"/>
      <c r="IM8477" s="425"/>
      <c r="IN8477" s="425"/>
      <c r="IO8477" s="425"/>
      <c r="IP8477" s="425"/>
      <c r="IQ8477" s="425"/>
      <c r="IR8477" s="425"/>
      <c r="IS8477" s="425"/>
      <c r="IT8477" s="425"/>
      <c r="IU8477" s="425"/>
      <c r="IV8477" s="425"/>
    </row>
    <row r="8478" s="428" customFormat="1" ht="27.6" customHeight="1" spans="2:256">
      <c r="B8478" s="465"/>
      <c r="GH8478" s="425"/>
      <c r="GI8478" s="425"/>
      <c r="GJ8478" s="425"/>
      <c r="GK8478" s="425"/>
      <c r="GL8478" s="425"/>
      <c r="GM8478" s="425"/>
      <c r="GN8478" s="425"/>
      <c r="GO8478" s="425"/>
      <c r="GP8478" s="425"/>
      <c r="GQ8478" s="425"/>
      <c r="GR8478" s="425"/>
      <c r="GS8478" s="425"/>
      <c r="GT8478" s="425"/>
      <c r="GU8478" s="425"/>
      <c r="GV8478" s="425"/>
      <c r="GW8478" s="425"/>
      <c r="GX8478" s="425"/>
      <c r="GY8478" s="425"/>
      <c r="GZ8478" s="425"/>
      <c r="HA8478" s="425"/>
      <c r="HB8478" s="425"/>
      <c r="HC8478" s="425"/>
      <c r="HD8478" s="425"/>
      <c r="HE8478" s="425"/>
      <c r="HF8478" s="425"/>
      <c r="HG8478" s="425"/>
      <c r="HH8478" s="425"/>
      <c r="HI8478" s="425"/>
      <c r="HJ8478" s="425"/>
      <c r="HK8478" s="425"/>
      <c r="HL8478" s="425"/>
      <c r="HM8478" s="425"/>
      <c r="HN8478" s="425"/>
      <c r="HO8478" s="425"/>
      <c r="HP8478" s="425"/>
      <c r="HQ8478" s="425"/>
      <c r="HR8478" s="425"/>
      <c r="HS8478" s="425"/>
      <c r="HT8478" s="425"/>
      <c r="HU8478" s="425"/>
      <c r="HV8478" s="425"/>
      <c r="HW8478" s="425"/>
      <c r="HX8478" s="425"/>
      <c r="HY8478" s="425"/>
      <c r="HZ8478" s="425"/>
      <c r="IA8478" s="425"/>
      <c r="IB8478" s="425"/>
      <c r="IC8478" s="425"/>
      <c r="ID8478" s="425"/>
      <c r="IE8478" s="425"/>
      <c r="IF8478" s="425"/>
      <c r="IG8478" s="425"/>
      <c r="IH8478" s="425"/>
      <c r="II8478" s="425"/>
      <c r="IJ8478" s="425"/>
      <c r="IK8478" s="425"/>
      <c r="IL8478" s="425"/>
      <c r="IM8478" s="425"/>
      <c r="IN8478" s="425"/>
      <c r="IO8478" s="425"/>
      <c r="IP8478" s="425"/>
      <c r="IQ8478" s="425"/>
      <c r="IR8478" s="425"/>
      <c r="IS8478" s="425"/>
      <c r="IT8478" s="425"/>
      <c r="IU8478" s="425"/>
      <c r="IV8478" s="425"/>
    </row>
    <row r="8479" s="428" customFormat="1" ht="27.6" customHeight="1" spans="2:256">
      <c r="B8479" s="465"/>
      <c r="GH8479" s="425"/>
      <c r="GI8479" s="425"/>
      <c r="GJ8479" s="425"/>
      <c r="GK8479" s="425"/>
      <c r="GL8479" s="425"/>
      <c r="GM8479" s="425"/>
      <c r="GN8479" s="425"/>
      <c r="GO8479" s="425"/>
      <c r="GP8479" s="425"/>
      <c r="GQ8479" s="425"/>
      <c r="GR8479" s="425"/>
      <c r="GS8479" s="425"/>
      <c r="GT8479" s="425"/>
      <c r="GU8479" s="425"/>
      <c r="GV8479" s="425"/>
      <c r="GW8479" s="425"/>
      <c r="GX8479" s="425"/>
      <c r="GY8479" s="425"/>
      <c r="GZ8479" s="425"/>
      <c r="HA8479" s="425"/>
      <c r="HB8479" s="425"/>
      <c r="HC8479" s="425"/>
      <c r="HD8479" s="425"/>
      <c r="HE8479" s="425"/>
      <c r="HF8479" s="425"/>
      <c r="HG8479" s="425"/>
      <c r="HH8479" s="425"/>
      <c r="HI8479" s="425"/>
      <c r="HJ8479" s="425"/>
      <c r="HK8479" s="425"/>
      <c r="HL8479" s="425"/>
      <c r="HM8479" s="425"/>
      <c r="HN8479" s="425"/>
      <c r="HO8479" s="425"/>
      <c r="HP8479" s="425"/>
      <c r="HQ8479" s="425"/>
      <c r="HR8479" s="425"/>
      <c r="HS8479" s="425"/>
      <c r="HT8479" s="425"/>
      <c r="HU8479" s="425"/>
      <c r="HV8479" s="425"/>
      <c r="HW8479" s="425"/>
      <c r="HX8479" s="425"/>
      <c r="HY8479" s="425"/>
      <c r="HZ8479" s="425"/>
      <c r="IA8479" s="425"/>
      <c r="IB8479" s="425"/>
      <c r="IC8479" s="425"/>
      <c r="ID8479" s="425"/>
      <c r="IE8479" s="425"/>
      <c r="IF8479" s="425"/>
      <c r="IG8479" s="425"/>
      <c r="IH8479" s="425"/>
      <c r="II8479" s="425"/>
      <c r="IJ8479" s="425"/>
      <c r="IK8479" s="425"/>
      <c r="IL8479" s="425"/>
      <c r="IM8479" s="425"/>
      <c r="IN8479" s="425"/>
      <c r="IO8479" s="425"/>
      <c r="IP8479" s="425"/>
      <c r="IQ8479" s="425"/>
      <c r="IR8479" s="425"/>
      <c r="IS8479" s="425"/>
      <c r="IT8479" s="425"/>
      <c r="IU8479" s="425"/>
      <c r="IV8479" s="425"/>
    </row>
    <row r="8480" s="428" customFormat="1" ht="27.6" customHeight="1" spans="2:256">
      <c r="B8480" s="465"/>
      <c r="GH8480" s="425"/>
      <c r="GI8480" s="425"/>
      <c r="GJ8480" s="425"/>
      <c r="GK8480" s="425"/>
      <c r="GL8480" s="425"/>
      <c r="GM8480" s="425"/>
      <c r="GN8480" s="425"/>
      <c r="GO8480" s="425"/>
      <c r="GP8480" s="425"/>
      <c r="GQ8480" s="425"/>
      <c r="GR8480" s="425"/>
      <c r="GS8480" s="425"/>
      <c r="GT8480" s="425"/>
      <c r="GU8480" s="425"/>
      <c r="GV8480" s="425"/>
      <c r="GW8480" s="425"/>
      <c r="GX8480" s="425"/>
      <c r="GY8480" s="425"/>
      <c r="GZ8480" s="425"/>
      <c r="HA8480" s="425"/>
      <c r="HB8480" s="425"/>
      <c r="HC8480" s="425"/>
      <c r="HD8480" s="425"/>
      <c r="HE8480" s="425"/>
      <c r="HF8480" s="425"/>
      <c r="HG8480" s="425"/>
      <c r="HH8480" s="425"/>
      <c r="HI8480" s="425"/>
      <c r="HJ8480" s="425"/>
      <c r="HK8480" s="425"/>
      <c r="HL8480" s="425"/>
      <c r="HM8480" s="425"/>
      <c r="HN8480" s="425"/>
      <c r="HO8480" s="425"/>
      <c r="HP8480" s="425"/>
      <c r="HQ8480" s="425"/>
      <c r="HR8480" s="425"/>
      <c r="HS8480" s="425"/>
      <c r="HT8480" s="425"/>
      <c r="HU8480" s="425"/>
      <c r="HV8480" s="425"/>
      <c r="HW8480" s="425"/>
      <c r="HX8480" s="425"/>
      <c r="HY8480" s="425"/>
      <c r="HZ8480" s="425"/>
      <c r="IA8480" s="425"/>
      <c r="IB8480" s="425"/>
      <c r="IC8480" s="425"/>
      <c r="ID8480" s="425"/>
      <c r="IE8480" s="425"/>
      <c r="IF8480" s="425"/>
      <c r="IG8480" s="425"/>
      <c r="IH8480" s="425"/>
      <c r="II8480" s="425"/>
      <c r="IJ8480" s="425"/>
      <c r="IK8480" s="425"/>
      <c r="IL8480" s="425"/>
      <c r="IM8480" s="425"/>
      <c r="IN8480" s="425"/>
      <c r="IO8480" s="425"/>
      <c r="IP8480" s="425"/>
      <c r="IQ8480" s="425"/>
      <c r="IR8480" s="425"/>
      <c r="IS8480" s="425"/>
      <c r="IT8480" s="425"/>
      <c r="IU8480" s="425"/>
      <c r="IV8480" s="425"/>
    </row>
    <row r="8481" s="428" customFormat="1" ht="27.6" customHeight="1" spans="2:256">
      <c r="B8481" s="465"/>
      <c r="GH8481" s="425"/>
      <c r="GI8481" s="425"/>
      <c r="GJ8481" s="425"/>
      <c r="GK8481" s="425"/>
      <c r="GL8481" s="425"/>
      <c r="GM8481" s="425"/>
      <c r="GN8481" s="425"/>
      <c r="GO8481" s="425"/>
      <c r="GP8481" s="425"/>
      <c r="GQ8481" s="425"/>
      <c r="GR8481" s="425"/>
      <c r="GS8481" s="425"/>
      <c r="GT8481" s="425"/>
      <c r="GU8481" s="425"/>
      <c r="GV8481" s="425"/>
      <c r="GW8481" s="425"/>
      <c r="GX8481" s="425"/>
      <c r="GY8481" s="425"/>
      <c r="GZ8481" s="425"/>
      <c r="HA8481" s="425"/>
      <c r="HB8481" s="425"/>
      <c r="HC8481" s="425"/>
      <c r="HD8481" s="425"/>
      <c r="HE8481" s="425"/>
      <c r="HF8481" s="425"/>
      <c r="HG8481" s="425"/>
      <c r="HH8481" s="425"/>
      <c r="HI8481" s="425"/>
      <c r="HJ8481" s="425"/>
      <c r="HK8481" s="425"/>
      <c r="HL8481" s="425"/>
      <c r="HM8481" s="425"/>
      <c r="HN8481" s="425"/>
      <c r="HO8481" s="425"/>
      <c r="HP8481" s="425"/>
      <c r="HQ8481" s="425"/>
      <c r="HR8481" s="425"/>
      <c r="HS8481" s="425"/>
      <c r="HT8481" s="425"/>
      <c r="HU8481" s="425"/>
      <c r="HV8481" s="425"/>
      <c r="HW8481" s="425"/>
      <c r="HX8481" s="425"/>
      <c r="HY8481" s="425"/>
      <c r="HZ8481" s="425"/>
      <c r="IA8481" s="425"/>
      <c r="IB8481" s="425"/>
      <c r="IC8481" s="425"/>
      <c r="ID8481" s="425"/>
      <c r="IE8481" s="425"/>
      <c r="IF8481" s="425"/>
      <c r="IG8481" s="425"/>
      <c r="IH8481" s="425"/>
      <c r="II8481" s="425"/>
      <c r="IJ8481" s="425"/>
      <c r="IK8481" s="425"/>
      <c r="IL8481" s="425"/>
      <c r="IM8481" s="425"/>
      <c r="IN8481" s="425"/>
      <c r="IO8481" s="425"/>
      <c r="IP8481" s="425"/>
      <c r="IQ8481" s="425"/>
      <c r="IR8481" s="425"/>
      <c r="IS8481" s="425"/>
      <c r="IT8481" s="425"/>
      <c r="IU8481" s="425"/>
      <c r="IV8481" s="425"/>
    </row>
    <row r="8482" s="428" customFormat="1" ht="27.6" customHeight="1" spans="2:256">
      <c r="B8482" s="465"/>
      <c r="GH8482" s="425"/>
      <c r="GI8482" s="425"/>
      <c r="GJ8482" s="425"/>
      <c r="GK8482" s="425"/>
      <c r="GL8482" s="425"/>
      <c r="GM8482" s="425"/>
      <c r="GN8482" s="425"/>
      <c r="GO8482" s="425"/>
      <c r="GP8482" s="425"/>
      <c r="GQ8482" s="425"/>
      <c r="GR8482" s="425"/>
      <c r="GS8482" s="425"/>
      <c r="GT8482" s="425"/>
      <c r="GU8482" s="425"/>
      <c r="GV8482" s="425"/>
      <c r="GW8482" s="425"/>
      <c r="GX8482" s="425"/>
      <c r="GY8482" s="425"/>
      <c r="GZ8482" s="425"/>
      <c r="HA8482" s="425"/>
      <c r="HB8482" s="425"/>
      <c r="HC8482" s="425"/>
      <c r="HD8482" s="425"/>
      <c r="HE8482" s="425"/>
      <c r="HF8482" s="425"/>
      <c r="HG8482" s="425"/>
      <c r="HH8482" s="425"/>
      <c r="HI8482" s="425"/>
      <c r="HJ8482" s="425"/>
      <c r="HK8482" s="425"/>
      <c r="HL8482" s="425"/>
      <c r="HM8482" s="425"/>
      <c r="HN8482" s="425"/>
      <c r="HO8482" s="425"/>
      <c r="HP8482" s="425"/>
      <c r="HQ8482" s="425"/>
      <c r="HR8482" s="425"/>
      <c r="HS8482" s="425"/>
      <c r="HT8482" s="425"/>
      <c r="HU8482" s="425"/>
      <c r="HV8482" s="425"/>
      <c r="HW8482" s="425"/>
      <c r="HX8482" s="425"/>
      <c r="HY8482" s="425"/>
      <c r="HZ8482" s="425"/>
      <c r="IA8482" s="425"/>
      <c r="IB8482" s="425"/>
      <c r="IC8482" s="425"/>
      <c r="ID8482" s="425"/>
      <c r="IE8482" s="425"/>
      <c r="IF8482" s="425"/>
      <c r="IG8482" s="425"/>
      <c r="IH8482" s="425"/>
      <c r="II8482" s="425"/>
      <c r="IJ8482" s="425"/>
      <c r="IK8482" s="425"/>
      <c r="IL8482" s="425"/>
      <c r="IM8482" s="425"/>
      <c r="IN8482" s="425"/>
      <c r="IO8482" s="425"/>
      <c r="IP8482" s="425"/>
      <c r="IQ8482" s="425"/>
      <c r="IR8482" s="425"/>
      <c r="IS8482" s="425"/>
      <c r="IT8482" s="425"/>
      <c r="IU8482" s="425"/>
      <c r="IV8482" s="425"/>
    </row>
    <row r="8483" s="428" customFormat="1" ht="27.6" customHeight="1" spans="2:256">
      <c r="B8483" s="465"/>
      <c r="GH8483" s="425"/>
      <c r="GI8483" s="425"/>
      <c r="GJ8483" s="425"/>
      <c r="GK8483" s="425"/>
      <c r="GL8483" s="425"/>
      <c r="GM8483" s="425"/>
      <c r="GN8483" s="425"/>
      <c r="GO8483" s="425"/>
      <c r="GP8483" s="425"/>
      <c r="GQ8483" s="425"/>
      <c r="GR8483" s="425"/>
      <c r="GS8483" s="425"/>
      <c r="GT8483" s="425"/>
      <c r="GU8483" s="425"/>
      <c r="GV8483" s="425"/>
      <c r="GW8483" s="425"/>
      <c r="GX8483" s="425"/>
      <c r="GY8483" s="425"/>
      <c r="GZ8483" s="425"/>
      <c r="HA8483" s="425"/>
      <c r="HB8483" s="425"/>
      <c r="HC8483" s="425"/>
      <c r="HD8483" s="425"/>
      <c r="HE8483" s="425"/>
      <c r="HF8483" s="425"/>
      <c r="HG8483" s="425"/>
      <c r="HH8483" s="425"/>
      <c r="HI8483" s="425"/>
      <c r="HJ8483" s="425"/>
      <c r="HK8483" s="425"/>
      <c r="HL8483" s="425"/>
      <c r="HM8483" s="425"/>
      <c r="HN8483" s="425"/>
      <c r="HO8483" s="425"/>
      <c r="HP8483" s="425"/>
      <c r="HQ8483" s="425"/>
      <c r="HR8483" s="425"/>
      <c r="HS8483" s="425"/>
      <c r="HT8483" s="425"/>
      <c r="HU8483" s="425"/>
      <c r="HV8483" s="425"/>
      <c r="HW8483" s="425"/>
      <c r="HX8483" s="425"/>
      <c r="HY8483" s="425"/>
      <c r="HZ8483" s="425"/>
      <c r="IA8483" s="425"/>
      <c r="IB8483" s="425"/>
      <c r="IC8483" s="425"/>
      <c r="ID8483" s="425"/>
      <c r="IE8483" s="425"/>
      <c r="IF8483" s="425"/>
      <c r="IG8483" s="425"/>
      <c r="IH8483" s="425"/>
      <c r="II8483" s="425"/>
      <c r="IJ8483" s="425"/>
      <c r="IK8483" s="425"/>
      <c r="IL8483" s="425"/>
      <c r="IM8483" s="425"/>
      <c r="IN8483" s="425"/>
      <c r="IO8483" s="425"/>
      <c r="IP8483" s="425"/>
      <c r="IQ8483" s="425"/>
      <c r="IR8483" s="425"/>
      <c r="IS8483" s="425"/>
      <c r="IT8483" s="425"/>
      <c r="IU8483" s="425"/>
      <c r="IV8483" s="425"/>
    </row>
    <row r="8484" s="428" customFormat="1" ht="27.6" customHeight="1" spans="2:256">
      <c r="B8484" s="465"/>
      <c r="GH8484" s="425"/>
      <c r="GI8484" s="425"/>
      <c r="GJ8484" s="425"/>
      <c r="GK8484" s="425"/>
      <c r="GL8484" s="425"/>
      <c r="GM8484" s="425"/>
      <c r="GN8484" s="425"/>
      <c r="GO8484" s="425"/>
      <c r="GP8484" s="425"/>
      <c r="GQ8484" s="425"/>
      <c r="GR8484" s="425"/>
      <c r="GS8484" s="425"/>
      <c r="GT8484" s="425"/>
      <c r="GU8484" s="425"/>
      <c r="GV8484" s="425"/>
      <c r="GW8484" s="425"/>
      <c r="GX8484" s="425"/>
      <c r="GY8484" s="425"/>
      <c r="GZ8484" s="425"/>
      <c r="HA8484" s="425"/>
      <c r="HB8484" s="425"/>
      <c r="HC8484" s="425"/>
      <c r="HD8484" s="425"/>
      <c r="HE8484" s="425"/>
      <c r="HF8484" s="425"/>
      <c r="HG8484" s="425"/>
      <c r="HH8484" s="425"/>
      <c r="HI8484" s="425"/>
      <c r="HJ8484" s="425"/>
      <c r="HK8484" s="425"/>
      <c r="HL8484" s="425"/>
      <c r="HM8484" s="425"/>
      <c r="HN8484" s="425"/>
      <c r="HO8484" s="425"/>
      <c r="HP8484" s="425"/>
      <c r="HQ8484" s="425"/>
      <c r="HR8484" s="425"/>
      <c r="HS8484" s="425"/>
      <c r="HT8484" s="425"/>
      <c r="HU8484" s="425"/>
      <c r="HV8484" s="425"/>
      <c r="HW8484" s="425"/>
      <c r="HX8484" s="425"/>
      <c r="HY8484" s="425"/>
      <c r="HZ8484" s="425"/>
      <c r="IA8484" s="425"/>
      <c r="IB8484" s="425"/>
      <c r="IC8484" s="425"/>
      <c r="ID8484" s="425"/>
      <c r="IE8484" s="425"/>
      <c r="IF8484" s="425"/>
      <c r="IG8484" s="425"/>
      <c r="IH8484" s="425"/>
      <c r="II8484" s="425"/>
      <c r="IJ8484" s="425"/>
      <c r="IK8484" s="425"/>
      <c r="IL8484" s="425"/>
      <c r="IM8484" s="425"/>
      <c r="IN8484" s="425"/>
      <c r="IO8484" s="425"/>
      <c r="IP8484" s="425"/>
      <c r="IQ8484" s="425"/>
      <c r="IR8484" s="425"/>
      <c r="IS8484" s="425"/>
      <c r="IT8484" s="425"/>
      <c r="IU8484" s="425"/>
      <c r="IV8484" s="425"/>
    </row>
    <row r="8485" s="428" customFormat="1" ht="27.6" customHeight="1" spans="2:256">
      <c r="B8485" s="465"/>
      <c r="GH8485" s="425"/>
      <c r="GI8485" s="425"/>
      <c r="GJ8485" s="425"/>
      <c r="GK8485" s="425"/>
      <c r="GL8485" s="425"/>
      <c r="GM8485" s="425"/>
      <c r="GN8485" s="425"/>
      <c r="GO8485" s="425"/>
      <c r="GP8485" s="425"/>
      <c r="GQ8485" s="425"/>
      <c r="GR8485" s="425"/>
      <c r="GS8485" s="425"/>
      <c r="GT8485" s="425"/>
      <c r="GU8485" s="425"/>
      <c r="GV8485" s="425"/>
      <c r="GW8485" s="425"/>
      <c r="GX8485" s="425"/>
      <c r="GY8485" s="425"/>
      <c r="GZ8485" s="425"/>
      <c r="HA8485" s="425"/>
      <c r="HB8485" s="425"/>
      <c r="HC8485" s="425"/>
      <c r="HD8485" s="425"/>
      <c r="HE8485" s="425"/>
      <c r="HF8485" s="425"/>
      <c r="HG8485" s="425"/>
      <c r="HH8485" s="425"/>
      <c r="HI8485" s="425"/>
      <c r="HJ8485" s="425"/>
      <c r="HK8485" s="425"/>
      <c r="HL8485" s="425"/>
      <c r="HM8485" s="425"/>
      <c r="HN8485" s="425"/>
      <c r="HO8485" s="425"/>
      <c r="HP8485" s="425"/>
      <c r="HQ8485" s="425"/>
      <c r="HR8485" s="425"/>
      <c r="HS8485" s="425"/>
      <c r="HT8485" s="425"/>
      <c r="HU8485" s="425"/>
      <c r="HV8485" s="425"/>
      <c r="HW8485" s="425"/>
      <c r="HX8485" s="425"/>
      <c r="HY8485" s="425"/>
      <c r="HZ8485" s="425"/>
      <c r="IA8485" s="425"/>
      <c r="IB8485" s="425"/>
      <c r="IC8485" s="425"/>
      <c r="ID8485" s="425"/>
      <c r="IE8485" s="425"/>
      <c r="IF8485" s="425"/>
      <c r="IG8485" s="425"/>
      <c r="IH8485" s="425"/>
      <c r="II8485" s="425"/>
      <c r="IJ8485" s="425"/>
      <c r="IK8485" s="425"/>
      <c r="IL8485" s="425"/>
      <c r="IM8485" s="425"/>
      <c r="IN8485" s="425"/>
      <c r="IO8485" s="425"/>
      <c r="IP8485" s="425"/>
      <c r="IQ8485" s="425"/>
      <c r="IR8485" s="425"/>
      <c r="IS8485" s="425"/>
      <c r="IT8485" s="425"/>
      <c r="IU8485" s="425"/>
      <c r="IV8485" s="425"/>
    </row>
    <row r="8486" s="428" customFormat="1" ht="27.6" customHeight="1" spans="2:256">
      <c r="B8486" s="465"/>
      <c r="GH8486" s="425"/>
      <c r="GI8486" s="425"/>
      <c r="GJ8486" s="425"/>
      <c r="GK8486" s="425"/>
      <c r="GL8486" s="425"/>
      <c r="GM8486" s="425"/>
      <c r="GN8486" s="425"/>
      <c r="GO8486" s="425"/>
      <c r="GP8486" s="425"/>
      <c r="GQ8486" s="425"/>
      <c r="GR8486" s="425"/>
      <c r="GS8486" s="425"/>
      <c r="GT8486" s="425"/>
      <c r="GU8486" s="425"/>
      <c r="GV8486" s="425"/>
      <c r="GW8486" s="425"/>
      <c r="GX8486" s="425"/>
      <c r="GY8486" s="425"/>
      <c r="GZ8486" s="425"/>
      <c r="HA8486" s="425"/>
      <c r="HB8486" s="425"/>
      <c r="HC8486" s="425"/>
      <c r="HD8486" s="425"/>
      <c r="HE8486" s="425"/>
      <c r="HF8486" s="425"/>
      <c r="HG8486" s="425"/>
      <c r="HH8486" s="425"/>
      <c r="HI8486" s="425"/>
      <c r="HJ8486" s="425"/>
      <c r="HK8486" s="425"/>
      <c r="HL8486" s="425"/>
      <c r="HM8486" s="425"/>
      <c r="HN8486" s="425"/>
      <c r="HO8486" s="425"/>
      <c r="HP8486" s="425"/>
      <c r="HQ8486" s="425"/>
      <c r="HR8486" s="425"/>
      <c r="HS8486" s="425"/>
      <c r="HT8486" s="425"/>
      <c r="HU8486" s="425"/>
      <c r="HV8486" s="425"/>
      <c r="HW8486" s="425"/>
      <c r="HX8486" s="425"/>
      <c r="HY8486" s="425"/>
      <c r="HZ8486" s="425"/>
      <c r="IA8486" s="425"/>
      <c r="IB8486" s="425"/>
      <c r="IC8486" s="425"/>
      <c r="ID8486" s="425"/>
      <c r="IE8486" s="425"/>
      <c r="IF8486" s="425"/>
      <c r="IG8486" s="425"/>
      <c r="IH8486" s="425"/>
      <c r="II8486" s="425"/>
      <c r="IJ8486" s="425"/>
      <c r="IK8486" s="425"/>
      <c r="IL8486" s="425"/>
      <c r="IM8486" s="425"/>
      <c r="IN8486" s="425"/>
      <c r="IO8486" s="425"/>
      <c r="IP8486" s="425"/>
      <c r="IQ8486" s="425"/>
      <c r="IR8486" s="425"/>
      <c r="IS8486" s="425"/>
      <c r="IT8486" s="425"/>
      <c r="IU8486" s="425"/>
      <c r="IV8486" s="425"/>
    </row>
    <row r="8487" s="428" customFormat="1" ht="27.6" customHeight="1" spans="2:256">
      <c r="B8487" s="465"/>
      <c r="GH8487" s="425"/>
      <c r="GI8487" s="425"/>
      <c r="GJ8487" s="425"/>
      <c r="GK8487" s="425"/>
      <c r="GL8487" s="425"/>
      <c r="GM8487" s="425"/>
      <c r="GN8487" s="425"/>
      <c r="GO8487" s="425"/>
      <c r="GP8487" s="425"/>
      <c r="GQ8487" s="425"/>
      <c r="GR8487" s="425"/>
      <c r="GS8487" s="425"/>
      <c r="GT8487" s="425"/>
      <c r="GU8487" s="425"/>
      <c r="GV8487" s="425"/>
      <c r="GW8487" s="425"/>
      <c r="GX8487" s="425"/>
      <c r="GY8487" s="425"/>
      <c r="GZ8487" s="425"/>
      <c r="HA8487" s="425"/>
      <c r="HB8487" s="425"/>
      <c r="HC8487" s="425"/>
      <c r="HD8487" s="425"/>
      <c r="HE8487" s="425"/>
      <c r="HF8487" s="425"/>
      <c r="HG8487" s="425"/>
      <c r="HH8487" s="425"/>
      <c r="HI8487" s="425"/>
      <c r="HJ8487" s="425"/>
      <c r="HK8487" s="425"/>
      <c r="HL8487" s="425"/>
      <c r="HM8487" s="425"/>
      <c r="HN8487" s="425"/>
      <c r="HO8487" s="425"/>
      <c r="HP8487" s="425"/>
      <c r="HQ8487" s="425"/>
      <c r="HR8487" s="425"/>
      <c r="HS8487" s="425"/>
      <c r="HT8487" s="425"/>
      <c r="HU8487" s="425"/>
      <c r="HV8487" s="425"/>
      <c r="HW8487" s="425"/>
      <c r="HX8487" s="425"/>
      <c r="HY8487" s="425"/>
      <c r="HZ8487" s="425"/>
      <c r="IA8487" s="425"/>
      <c r="IB8487" s="425"/>
      <c r="IC8487" s="425"/>
      <c r="ID8487" s="425"/>
      <c r="IE8487" s="425"/>
      <c r="IF8487" s="425"/>
      <c r="IG8487" s="425"/>
      <c r="IH8487" s="425"/>
      <c r="II8487" s="425"/>
      <c r="IJ8487" s="425"/>
      <c r="IK8487" s="425"/>
      <c r="IL8487" s="425"/>
      <c r="IM8487" s="425"/>
      <c r="IN8487" s="425"/>
      <c r="IO8487" s="425"/>
      <c r="IP8487" s="425"/>
      <c r="IQ8487" s="425"/>
      <c r="IR8487" s="425"/>
      <c r="IS8487" s="425"/>
      <c r="IT8487" s="425"/>
      <c r="IU8487" s="425"/>
      <c r="IV8487" s="425"/>
    </row>
    <row r="8488" s="428" customFormat="1" ht="27.6" customHeight="1" spans="2:256">
      <c r="B8488" s="465"/>
      <c r="GH8488" s="425"/>
      <c r="GI8488" s="425"/>
      <c r="GJ8488" s="425"/>
      <c r="GK8488" s="425"/>
      <c r="GL8488" s="425"/>
      <c r="GM8488" s="425"/>
      <c r="GN8488" s="425"/>
      <c r="GO8488" s="425"/>
      <c r="GP8488" s="425"/>
      <c r="GQ8488" s="425"/>
      <c r="GR8488" s="425"/>
      <c r="GS8488" s="425"/>
      <c r="GT8488" s="425"/>
      <c r="GU8488" s="425"/>
      <c r="GV8488" s="425"/>
      <c r="GW8488" s="425"/>
      <c r="GX8488" s="425"/>
      <c r="GY8488" s="425"/>
      <c r="GZ8488" s="425"/>
      <c r="HA8488" s="425"/>
      <c r="HB8488" s="425"/>
      <c r="HC8488" s="425"/>
      <c r="HD8488" s="425"/>
      <c r="HE8488" s="425"/>
      <c r="HF8488" s="425"/>
      <c r="HG8488" s="425"/>
      <c r="HH8488" s="425"/>
      <c r="HI8488" s="425"/>
      <c r="HJ8488" s="425"/>
      <c r="HK8488" s="425"/>
      <c r="HL8488" s="425"/>
      <c r="HM8488" s="425"/>
      <c r="HN8488" s="425"/>
      <c r="HO8488" s="425"/>
      <c r="HP8488" s="425"/>
      <c r="HQ8488" s="425"/>
      <c r="HR8488" s="425"/>
      <c r="HS8488" s="425"/>
      <c r="HT8488" s="425"/>
      <c r="HU8488" s="425"/>
      <c r="HV8488" s="425"/>
      <c r="HW8488" s="425"/>
      <c r="HX8488" s="425"/>
      <c r="HY8488" s="425"/>
      <c r="HZ8488" s="425"/>
      <c r="IA8488" s="425"/>
      <c r="IB8488" s="425"/>
      <c r="IC8488" s="425"/>
      <c r="ID8488" s="425"/>
      <c r="IE8488" s="425"/>
      <c r="IF8488" s="425"/>
      <c r="IG8488" s="425"/>
      <c r="IH8488" s="425"/>
      <c r="II8488" s="425"/>
      <c r="IJ8488" s="425"/>
      <c r="IK8488" s="425"/>
      <c r="IL8488" s="425"/>
      <c r="IM8488" s="425"/>
      <c r="IN8488" s="425"/>
      <c r="IO8488" s="425"/>
      <c r="IP8488" s="425"/>
      <c r="IQ8488" s="425"/>
      <c r="IR8488" s="425"/>
      <c r="IS8488" s="425"/>
      <c r="IT8488" s="425"/>
      <c r="IU8488" s="425"/>
      <c r="IV8488" s="425"/>
    </row>
    <row r="8489" s="428" customFormat="1" ht="27.6" customHeight="1" spans="2:256">
      <c r="B8489" s="465"/>
      <c r="GH8489" s="425"/>
      <c r="GI8489" s="425"/>
      <c r="GJ8489" s="425"/>
      <c r="GK8489" s="425"/>
      <c r="GL8489" s="425"/>
      <c r="GM8489" s="425"/>
      <c r="GN8489" s="425"/>
      <c r="GO8489" s="425"/>
      <c r="GP8489" s="425"/>
      <c r="GQ8489" s="425"/>
      <c r="GR8489" s="425"/>
      <c r="GS8489" s="425"/>
      <c r="GT8489" s="425"/>
      <c r="GU8489" s="425"/>
      <c r="GV8489" s="425"/>
      <c r="GW8489" s="425"/>
      <c r="GX8489" s="425"/>
      <c r="GY8489" s="425"/>
      <c r="GZ8489" s="425"/>
      <c r="HA8489" s="425"/>
      <c r="HB8489" s="425"/>
      <c r="HC8489" s="425"/>
      <c r="HD8489" s="425"/>
      <c r="HE8489" s="425"/>
      <c r="HF8489" s="425"/>
      <c r="HG8489" s="425"/>
      <c r="HH8489" s="425"/>
      <c r="HI8489" s="425"/>
      <c r="HJ8489" s="425"/>
      <c r="HK8489" s="425"/>
      <c r="HL8489" s="425"/>
      <c r="HM8489" s="425"/>
      <c r="HN8489" s="425"/>
      <c r="HO8489" s="425"/>
      <c r="HP8489" s="425"/>
      <c r="HQ8489" s="425"/>
      <c r="HR8489" s="425"/>
      <c r="HS8489" s="425"/>
      <c r="HT8489" s="425"/>
      <c r="HU8489" s="425"/>
      <c r="HV8489" s="425"/>
      <c r="HW8489" s="425"/>
      <c r="HX8489" s="425"/>
      <c r="HY8489" s="425"/>
      <c r="HZ8489" s="425"/>
      <c r="IA8489" s="425"/>
      <c r="IB8489" s="425"/>
      <c r="IC8489" s="425"/>
      <c r="ID8489" s="425"/>
      <c r="IE8489" s="425"/>
      <c r="IF8489" s="425"/>
      <c r="IG8489" s="425"/>
      <c r="IH8489" s="425"/>
      <c r="II8489" s="425"/>
      <c r="IJ8489" s="425"/>
      <c r="IK8489" s="425"/>
      <c r="IL8489" s="425"/>
      <c r="IM8489" s="425"/>
      <c r="IN8489" s="425"/>
      <c r="IO8489" s="425"/>
      <c r="IP8489" s="425"/>
      <c r="IQ8489" s="425"/>
      <c r="IR8489" s="425"/>
      <c r="IS8489" s="425"/>
      <c r="IT8489" s="425"/>
      <c r="IU8489" s="425"/>
      <c r="IV8489" s="425"/>
    </row>
    <row r="8490" s="428" customFormat="1" ht="27.6" customHeight="1" spans="2:256">
      <c r="B8490" s="465"/>
      <c r="GH8490" s="425"/>
      <c r="GI8490" s="425"/>
      <c r="GJ8490" s="425"/>
      <c r="GK8490" s="425"/>
      <c r="GL8490" s="425"/>
      <c r="GM8490" s="425"/>
      <c r="GN8490" s="425"/>
      <c r="GO8490" s="425"/>
      <c r="GP8490" s="425"/>
      <c r="GQ8490" s="425"/>
      <c r="GR8490" s="425"/>
      <c r="GS8490" s="425"/>
      <c r="GT8490" s="425"/>
      <c r="GU8490" s="425"/>
      <c r="GV8490" s="425"/>
      <c r="GW8490" s="425"/>
      <c r="GX8490" s="425"/>
      <c r="GY8490" s="425"/>
      <c r="GZ8490" s="425"/>
      <c r="HA8490" s="425"/>
      <c r="HB8490" s="425"/>
      <c r="HC8490" s="425"/>
      <c r="HD8490" s="425"/>
      <c r="HE8490" s="425"/>
      <c r="HF8490" s="425"/>
      <c r="HG8490" s="425"/>
      <c r="HH8490" s="425"/>
      <c r="HI8490" s="425"/>
      <c r="HJ8490" s="425"/>
      <c r="HK8490" s="425"/>
      <c r="HL8490" s="425"/>
      <c r="HM8490" s="425"/>
      <c r="HN8490" s="425"/>
      <c r="HO8490" s="425"/>
      <c r="HP8490" s="425"/>
      <c r="HQ8490" s="425"/>
      <c r="HR8490" s="425"/>
      <c r="HS8490" s="425"/>
      <c r="HT8490" s="425"/>
      <c r="HU8490" s="425"/>
      <c r="HV8490" s="425"/>
      <c r="HW8490" s="425"/>
      <c r="HX8490" s="425"/>
      <c r="HY8490" s="425"/>
      <c r="HZ8490" s="425"/>
      <c r="IA8490" s="425"/>
      <c r="IB8490" s="425"/>
      <c r="IC8490" s="425"/>
      <c r="ID8490" s="425"/>
      <c r="IE8490" s="425"/>
      <c r="IF8490" s="425"/>
      <c r="IG8490" s="425"/>
      <c r="IH8490" s="425"/>
      <c r="II8490" s="425"/>
      <c r="IJ8490" s="425"/>
      <c r="IK8490" s="425"/>
      <c r="IL8490" s="425"/>
      <c r="IM8490" s="425"/>
      <c r="IN8490" s="425"/>
      <c r="IO8490" s="425"/>
      <c r="IP8490" s="425"/>
      <c r="IQ8490" s="425"/>
      <c r="IR8490" s="425"/>
      <c r="IS8490" s="425"/>
      <c r="IT8490" s="425"/>
      <c r="IU8490" s="425"/>
      <c r="IV8490" s="425"/>
    </row>
    <row r="8491" s="428" customFormat="1" ht="27.6" customHeight="1" spans="2:256">
      <c r="B8491" s="465"/>
      <c r="GH8491" s="425"/>
      <c r="GI8491" s="425"/>
      <c r="GJ8491" s="425"/>
      <c r="GK8491" s="425"/>
      <c r="GL8491" s="425"/>
      <c r="GM8491" s="425"/>
      <c r="GN8491" s="425"/>
      <c r="GO8491" s="425"/>
      <c r="GP8491" s="425"/>
      <c r="GQ8491" s="425"/>
      <c r="GR8491" s="425"/>
      <c r="GS8491" s="425"/>
      <c r="GT8491" s="425"/>
      <c r="GU8491" s="425"/>
      <c r="GV8491" s="425"/>
      <c r="GW8491" s="425"/>
      <c r="GX8491" s="425"/>
      <c r="GY8491" s="425"/>
      <c r="GZ8491" s="425"/>
      <c r="HA8491" s="425"/>
      <c r="HB8491" s="425"/>
      <c r="HC8491" s="425"/>
      <c r="HD8491" s="425"/>
      <c r="HE8491" s="425"/>
      <c r="HF8491" s="425"/>
      <c r="HG8491" s="425"/>
      <c r="HH8491" s="425"/>
      <c r="HI8491" s="425"/>
      <c r="HJ8491" s="425"/>
      <c r="HK8491" s="425"/>
      <c r="HL8491" s="425"/>
      <c r="HM8491" s="425"/>
      <c r="HN8491" s="425"/>
      <c r="HO8491" s="425"/>
      <c r="HP8491" s="425"/>
      <c r="HQ8491" s="425"/>
      <c r="HR8491" s="425"/>
      <c r="HS8491" s="425"/>
      <c r="HT8491" s="425"/>
      <c r="HU8491" s="425"/>
      <c r="HV8491" s="425"/>
      <c r="HW8491" s="425"/>
      <c r="HX8491" s="425"/>
      <c r="HY8491" s="425"/>
      <c r="HZ8491" s="425"/>
      <c r="IA8491" s="425"/>
      <c r="IB8491" s="425"/>
      <c r="IC8491" s="425"/>
      <c r="ID8491" s="425"/>
      <c r="IE8491" s="425"/>
      <c r="IF8491" s="425"/>
      <c r="IG8491" s="425"/>
      <c r="IH8491" s="425"/>
      <c r="II8491" s="425"/>
      <c r="IJ8491" s="425"/>
      <c r="IK8491" s="425"/>
      <c r="IL8491" s="425"/>
      <c r="IM8491" s="425"/>
      <c r="IN8491" s="425"/>
      <c r="IO8491" s="425"/>
      <c r="IP8491" s="425"/>
      <c r="IQ8491" s="425"/>
      <c r="IR8491" s="425"/>
      <c r="IS8491" s="425"/>
      <c r="IT8491" s="425"/>
      <c r="IU8491" s="425"/>
      <c r="IV8491" s="425"/>
    </row>
    <row r="8492" s="428" customFormat="1" ht="27.6" customHeight="1" spans="2:256">
      <c r="B8492" s="465"/>
      <c r="GH8492" s="425"/>
      <c r="GI8492" s="425"/>
      <c r="GJ8492" s="425"/>
      <c r="GK8492" s="425"/>
      <c r="GL8492" s="425"/>
      <c r="GM8492" s="425"/>
      <c r="GN8492" s="425"/>
      <c r="GO8492" s="425"/>
      <c r="GP8492" s="425"/>
      <c r="GQ8492" s="425"/>
      <c r="GR8492" s="425"/>
      <c r="GS8492" s="425"/>
      <c r="GT8492" s="425"/>
      <c r="GU8492" s="425"/>
      <c r="GV8492" s="425"/>
      <c r="GW8492" s="425"/>
      <c r="GX8492" s="425"/>
      <c r="GY8492" s="425"/>
      <c r="GZ8492" s="425"/>
      <c r="HA8492" s="425"/>
      <c r="HB8492" s="425"/>
      <c r="HC8492" s="425"/>
      <c r="HD8492" s="425"/>
      <c r="HE8492" s="425"/>
      <c r="HF8492" s="425"/>
      <c r="HG8492" s="425"/>
      <c r="HH8492" s="425"/>
      <c r="HI8492" s="425"/>
      <c r="HJ8492" s="425"/>
      <c r="HK8492" s="425"/>
      <c r="HL8492" s="425"/>
      <c r="HM8492" s="425"/>
      <c r="HN8492" s="425"/>
      <c r="HO8492" s="425"/>
      <c r="HP8492" s="425"/>
      <c r="HQ8492" s="425"/>
      <c r="HR8492" s="425"/>
      <c r="HS8492" s="425"/>
      <c r="HT8492" s="425"/>
      <c r="HU8492" s="425"/>
      <c r="HV8492" s="425"/>
      <c r="HW8492" s="425"/>
      <c r="HX8492" s="425"/>
      <c r="HY8492" s="425"/>
      <c r="HZ8492" s="425"/>
      <c r="IA8492" s="425"/>
      <c r="IB8492" s="425"/>
      <c r="IC8492" s="425"/>
      <c r="ID8492" s="425"/>
      <c r="IE8492" s="425"/>
      <c r="IF8492" s="425"/>
      <c r="IG8492" s="425"/>
      <c r="IH8492" s="425"/>
      <c r="II8492" s="425"/>
      <c r="IJ8492" s="425"/>
      <c r="IK8492" s="425"/>
      <c r="IL8492" s="425"/>
      <c r="IM8492" s="425"/>
      <c r="IN8492" s="425"/>
      <c r="IO8492" s="425"/>
      <c r="IP8492" s="425"/>
      <c r="IQ8492" s="425"/>
      <c r="IR8492" s="425"/>
      <c r="IS8492" s="425"/>
      <c r="IT8492" s="425"/>
      <c r="IU8492" s="425"/>
      <c r="IV8492" s="425"/>
    </row>
    <row r="8493" s="428" customFormat="1" ht="27.6" customHeight="1" spans="2:256">
      <c r="B8493" s="465"/>
      <c r="GH8493" s="425"/>
      <c r="GI8493" s="425"/>
      <c r="GJ8493" s="425"/>
      <c r="GK8493" s="425"/>
      <c r="GL8493" s="425"/>
      <c r="GM8493" s="425"/>
      <c r="GN8493" s="425"/>
      <c r="GO8493" s="425"/>
      <c r="GP8493" s="425"/>
      <c r="GQ8493" s="425"/>
      <c r="GR8493" s="425"/>
      <c r="GS8493" s="425"/>
      <c r="GT8493" s="425"/>
      <c r="GU8493" s="425"/>
      <c r="GV8493" s="425"/>
      <c r="GW8493" s="425"/>
      <c r="GX8493" s="425"/>
      <c r="GY8493" s="425"/>
      <c r="GZ8493" s="425"/>
      <c r="HA8493" s="425"/>
      <c r="HB8493" s="425"/>
      <c r="HC8493" s="425"/>
      <c r="HD8493" s="425"/>
      <c r="HE8493" s="425"/>
      <c r="HF8493" s="425"/>
      <c r="HG8493" s="425"/>
      <c r="HH8493" s="425"/>
      <c r="HI8493" s="425"/>
      <c r="HJ8493" s="425"/>
      <c r="HK8493" s="425"/>
      <c r="HL8493" s="425"/>
      <c r="HM8493" s="425"/>
      <c r="HN8493" s="425"/>
      <c r="HO8493" s="425"/>
      <c r="HP8493" s="425"/>
      <c r="HQ8493" s="425"/>
      <c r="HR8493" s="425"/>
      <c r="HS8493" s="425"/>
      <c r="HT8493" s="425"/>
      <c r="HU8493" s="425"/>
      <c r="HV8493" s="425"/>
      <c r="HW8493" s="425"/>
      <c r="HX8493" s="425"/>
      <c r="HY8493" s="425"/>
      <c r="HZ8493" s="425"/>
      <c r="IA8493" s="425"/>
      <c r="IB8493" s="425"/>
      <c r="IC8493" s="425"/>
      <c r="ID8493" s="425"/>
      <c r="IE8493" s="425"/>
      <c r="IF8493" s="425"/>
      <c r="IG8493" s="425"/>
      <c r="IH8493" s="425"/>
      <c r="II8493" s="425"/>
      <c r="IJ8493" s="425"/>
      <c r="IK8493" s="425"/>
      <c r="IL8493" s="425"/>
      <c r="IM8493" s="425"/>
      <c r="IN8493" s="425"/>
      <c r="IO8493" s="425"/>
      <c r="IP8493" s="425"/>
      <c r="IQ8493" s="425"/>
      <c r="IR8493" s="425"/>
      <c r="IS8493" s="425"/>
      <c r="IT8493" s="425"/>
      <c r="IU8493" s="425"/>
      <c r="IV8493" s="425"/>
    </row>
    <row r="8494" s="428" customFormat="1" ht="27.6" customHeight="1" spans="2:256">
      <c r="B8494" s="465"/>
      <c r="GH8494" s="425"/>
      <c r="GI8494" s="425"/>
      <c r="GJ8494" s="425"/>
      <c r="GK8494" s="425"/>
      <c r="GL8494" s="425"/>
      <c r="GM8494" s="425"/>
      <c r="GN8494" s="425"/>
      <c r="GO8494" s="425"/>
      <c r="GP8494" s="425"/>
      <c r="GQ8494" s="425"/>
      <c r="GR8494" s="425"/>
      <c r="GS8494" s="425"/>
      <c r="GT8494" s="425"/>
      <c r="GU8494" s="425"/>
      <c r="GV8494" s="425"/>
      <c r="GW8494" s="425"/>
      <c r="GX8494" s="425"/>
      <c r="GY8494" s="425"/>
      <c r="GZ8494" s="425"/>
      <c r="HA8494" s="425"/>
      <c r="HB8494" s="425"/>
      <c r="HC8494" s="425"/>
      <c r="HD8494" s="425"/>
      <c r="HE8494" s="425"/>
      <c r="HF8494" s="425"/>
      <c r="HG8494" s="425"/>
      <c r="HH8494" s="425"/>
      <c r="HI8494" s="425"/>
      <c r="HJ8494" s="425"/>
      <c r="HK8494" s="425"/>
      <c r="HL8494" s="425"/>
      <c r="HM8494" s="425"/>
      <c r="HN8494" s="425"/>
      <c r="HO8494" s="425"/>
      <c r="HP8494" s="425"/>
      <c r="HQ8494" s="425"/>
      <c r="HR8494" s="425"/>
      <c r="HS8494" s="425"/>
      <c r="HT8494" s="425"/>
      <c r="HU8494" s="425"/>
      <c r="HV8494" s="425"/>
      <c r="HW8494" s="425"/>
      <c r="HX8494" s="425"/>
      <c r="HY8494" s="425"/>
      <c r="HZ8494" s="425"/>
      <c r="IA8494" s="425"/>
      <c r="IB8494" s="425"/>
      <c r="IC8494" s="425"/>
      <c r="ID8494" s="425"/>
      <c r="IE8494" s="425"/>
      <c r="IF8494" s="425"/>
      <c r="IG8494" s="425"/>
      <c r="IH8494" s="425"/>
      <c r="II8494" s="425"/>
      <c r="IJ8494" s="425"/>
      <c r="IK8494" s="425"/>
      <c r="IL8494" s="425"/>
      <c r="IM8494" s="425"/>
      <c r="IN8494" s="425"/>
      <c r="IO8494" s="425"/>
      <c r="IP8494" s="425"/>
      <c r="IQ8494" s="425"/>
      <c r="IR8494" s="425"/>
      <c r="IS8494" s="425"/>
      <c r="IT8494" s="425"/>
      <c r="IU8494" s="425"/>
      <c r="IV8494" s="425"/>
    </row>
    <row r="8495" s="428" customFormat="1" ht="27.6" customHeight="1" spans="2:256">
      <c r="B8495" s="465"/>
      <c r="GH8495" s="425"/>
      <c r="GI8495" s="425"/>
      <c r="GJ8495" s="425"/>
      <c r="GK8495" s="425"/>
      <c r="GL8495" s="425"/>
      <c r="GM8495" s="425"/>
      <c r="GN8495" s="425"/>
      <c r="GO8495" s="425"/>
      <c r="GP8495" s="425"/>
      <c r="GQ8495" s="425"/>
      <c r="GR8495" s="425"/>
      <c r="GS8495" s="425"/>
      <c r="GT8495" s="425"/>
      <c r="GU8495" s="425"/>
      <c r="GV8495" s="425"/>
      <c r="GW8495" s="425"/>
      <c r="GX8495" s="425"/>
      <c r="GY8495" s="425"/>
      <c r="GZ8495" s="425"/>
      <c r="HA8495" s="425"/>
      <c r="HB8495" s="425"/>
      <c r="HC8495" s="425"/>
      <c r="HD8495" s="425"/>
      <c r="HE8495" s="425"/>
      <c r="HF8495" s="425"/>
      <c r="HG8495" s="425"/>
      <c r="HH8495" s="425"/>
      <c r="HI8495" s="425"/>
      <c r="HJ8495" s="425"/>
      <c r="HK8495" s="425"/>
      <c r="HL8495" s="425"/>
      <c r="HM8495" s="425"/>
      <c r="HN8495" s="425"/>
      <c r="HO8495" s="425"/>
      <c r="HP8495" s="425"/>
      <c r="HQ8495" s="425"/>
      <c r="HR8495" s="425"/>
      <c r="HS8495" s="425"/>
      <c r="HT8495" s="425"/>
      <c r="HU8495" s="425"/>
      <c r="HV8495" s="425"/>
      <c r="HW8495" s="425"/>
      <c r="HX8495" s="425"/>
      <c r="HY8495" s="425"/>
      <c r="HZ8495" s="425"/>
      <c r="IA8495" s="425"/>
      <c r="IB8495" s="425"/>
      <c r="IC8495" s="425"/>
      <c r="ID8495" s="425"/>
      <c r="IE8495" s="425"/>
      <c r="IF8495" s="425"/>
      <c r="IG8495" s="425"/>
      <c r="IH8495" s="425"/>
      <c r="II8495" s="425"/>
      <c r="IJ8495" s="425"/>
      <c r="IK8495" s="425"/>
      <c r="IL8495" s="425"/>
      <c r="IM8495" s="425"/>
      <c r="IN8495" s="425"/>
      <c r="IO8495" s="425"/>
      <c r="IP8495" s="425"/>
      <c r="IQ8495" s="425"/>
      <c r="IR8495" s="425"/>
      <c r="IS8495" s="425"/>
      <c r="IT8495" s="425"/>
      <c r="IU8495" s="425"/>
      <c r="IV8495" s="425"/>
    </row>
    <row r="8496" s="428" customFormat="1" ht="27.6" customHeight="1" spans="2:256">
      <c r="B8496" s="465"/>
      <c r="GH8496" s="425"/>
      <c r="GI8496" s="425"/>
      <c r="GJ8496" s="425"/>
      <c r="GK8496" s="425"/>
      <c r="GL8496" s="425"/>
      <c r="GM8496" s="425"/>
      <c r="GN8496" s="425"/>
      <c r="GO8496" s="425"/>
      <c r="GP8496" s="425"/>
      <c r="GQ8496" s="425"/>
      <c r="GR8496" s="425"/>
      <c r="GS8496" s="425"/>
      <c r="GT8496" s="425"/>
      <c r="GU8496" s="425"/>
      <c r="GV8496" s="425"/>
      <c r="GW8496" s="425"/>
      <c r="GX8496" s="425"/>
      <c r="GY8496" s="425"/>
      <c r="GZ8496" s="425"/>
      <c r="HA8496" s="425"/>
      <c r="HB8496" s="425"/>
      <c r="HC8496" s="425"/>
      <c r="HD8496" s="425"/>
      <c r="HE8496" s="425"/>
      <c r="HF8496" s="425"/>
      <c r="HG8496" s="425"/>
      <c r="HH8496" s="425"/>
      <c r="HI8496" s="425"/>
      <c r="HJ8496" s="425"/>
      <c r="HK8496" s="425"/>
      <c r="HL8496" s="425"/>
      <c r="HM8496" s="425"/>
      <c r="HN8496" s="425"/>
      <c r="HO8496" s="425"/>
      <c r="HP8496" s="425"/>
      <c r="HQ8496" s="425"/>
      <c r="HR8496" s="425"/>
      <c r="HS8496" s="425"/>
      <c r="HT8496" s="425"/>
      <c r="HU8496" s="425"/>
      <c r="HV8496" s="425"/>
      <c r="HW8496" s="425"/>
      <c r="HX8496" s="425"/>
      <c r="HY8496" s="425"/>
      <c r="HZ8496" s="425"/>
      <c r="IA8496" s="425"/>
      <c r="IB8496" s="425"/>
      <c r="IC8496" s="425"/>
      <c r="ID8496" s="425"/>
      <c r="IE8496" s="425"/>
      <c r="IF8496" s="425"/>
      <c r="IG8496" s="425"/>
      <c r="IH8496" s="425"/>
      <c r="II8496" s="425"/>
      <c r="IJ8496" s="425"/>
      <c r="IK8496" s="425"/>
      <c r="IL8496" s="425"/>
      <c r="IM8496" s="425"/>
      <c r="IN8496" s="425"/>
      <c r="IO8496" s="425"/>
      <c r="IP8496" s="425"/>
      <c r="IQ8496" s="425"/>
      <c r="IR8496" s="425"/>
      <c r="IS8496" s="425"/>
      <c r="IT8496" s="425"/>
      <c r="IU8496" s="425"/>
      <c r="IV8496" s="425"/>
    </row>
    <row r="8497" s="428" customFormat="1" ht="27.6" customHeight="1" spans="2:256">
      <c r="B8497" s="465"/>
      <c r="GH8497" s="425"/>
      <c r="GI8497" s="425"/>
      <c r="GJ8497" s="425"/>
      <c r="GK8497" s="425"/>
      <c r="GL8497" s="425"/>
      <c r="GM8497" s="425"/>
      <c r="GN8497" s="425"/>
      <c r="GO8497" s="425"/>
      <c r="GP8497" s="425"/>
      <c r="GQ8497" s="425"/>
      <c r="GR8497" s="425"/>
      <c r="GS8497" s="425"/>
      <c r="GT8497" s="425"/>
      <c r="GU8497" s="425"/>
      <c r="GV8497" s="425"/>
      <c r="GW8497" s="425"/>
      <c r="GX8497" s="425"/>
      <c r="GY8497" s="425"/>
      <c r="GZ8497" s="425"/>
      <c r="HA8497" s="425"/>
      <c r="HB8497" s="425"/>
      <c r="HC8497" s="425"/>
      <c r="HD8497" s="425"/>
      <c r="HE8497" s="425"/>
      <c r="HF8497" s="425"/>
      <c r="HG8497" s="425"/>
      <c r="HH8497" s="425"/>
      <c r="HI8497" s="425"/>
      <c r="HJ8497" s="425"/>
      <c r="HK8497" s="425"/>
      <c r="HL8497" s="425"/>
      <c r="HM8497" s="425"/>
      <c r="HN8497" s="425"/>
      <c r="HO8497" s="425"/>
      <c r="HP8497" s="425"/>
      <c r="HQ8497" s="425"/>
      <c r="HR8497" s="425"/>
      <c r="HS8497" s="425"/>
      <c r="HT8497" s="425"/>
      <c r="HU8497" s="425"/>
      <c r="HV8497" s="425"/>
      <c r="HW8497" s="425"/>
      <c r="HX8497" s="425"/>
      <c r="HY8497" s="425"/>
      <c r="HZ8497" s="425"/>
      <c r="IA8497" s="425"/>
      <c r="IB8497" s="425"/>
      <c r="IC8497" s="425"/>
      <c r="ID8497" s="425"/>
      <c r="IE8497" s="425"/>
      <c r="IF8497" s="425"/>
      <c r="IG8497" s="425"/>
      <c r="IH8497" s="425"/>
      <c r="II8497" s="425"/>
      <c r="IJ8497" s="425"/>
      <c r="IK8497" s="425"/>
      <c r="IL8497" s="425"/>
      <c r="IM8497" s="425"/>
      <c r="IN8497" s="425"/>
      <c r="IO8497" s="425"/>
      <c r="IP8497" s="425"/>
      <c r="IQ8497" s="425"/>
      <c r="IR8497" s="425"/>
      <c r="IS8497" s="425"/>
      <c r="IT8497" s="425"/>
      <c r="IU8497" s="425"/>
      <c r="IV8497" s="425"/>
    </row>
    <row r="8498" s="428" customFormat="1" ht="27.6" customHeight="1" spans="2:256">
      <c r="B8498" s="465"/>
      <c r="GH8498" s="425"/>
      <c r="GI8498" s="425"/>
      <c r="GJ8498" s="425"/>
      <c r="GK8498" s="425"/>
      <c r="GL8498" s="425"/>
      <c r="GM8498" s="425"/>
      <c r="GN8498" s="425"/>
      <c r="GO8498" s="425"/>
      <c r="GP8498" s="425"/>
      <c r="GQ8498" s="425"/>
      <c r="GR8498" s="425"/>
      <c r="GS8498" s="425"/>
      <c r="GT8498" s="425"/>
      <c r="GU8498" s="425"/>
      <c r="GV8498" s="425"/>
      <c r="GW8498" s="425"/>
      <c r="GX8498" s="425"/>
      <c r="GY8498" s="425"/>
      <c r="GZ8498" s="425"/>
      <c r="HA8498" s="425"/>
      <c r="HB8498" s="425"/>
      <c r="HC8498" s="425"/>
      <c r="HD8498" s="425"/>
      <c r="HE8498" s="425"/>
      <c r="HF8498" s="425"/>
      <c r="HG8498" s="425"/>
      <c r="HH8498" s="425"/>
      <c r="HI8498" s="425"/>
      <c r="HJ8498" s="425"/>
      <c r="HK8498" s="425"/>
      <c r="HL8498" s="425"/>
      <c r="HM8498" s="425"/>
      <c r="HN8498" s="425"/>
      <c r="HO8498" s="425"/>
      <c r="HP8498" s="425"/>
      <c r="HQ8498" s="425"/>
      <c r="HR8498" s="425"/>
      <c r="HS8498" s="425"/>
      <c r="HT8498" s="425"/>
      <c r="HU8498" s="425"/>
      <c r="HV8498" s="425"/>
      <c r="HW8498" s="425"/>
      <c r="HX8498" s="425"/>
      <c r="HY8498" s="425"/>
      <c r="HZ8498" s="425"/>
      <c r="IA8498" s="425"/>
      <c r="IB8498" s="425"/>
      <c r="IC8498" s="425"/>
      <c r="ID8498" s="425"/>
      <c r="IE8498" s="425"/>
      <c r="IF8498" s="425"/>
      <c r="IG8498" s="425"/>
      <c r="IH8498" s="425"/>
      <c r="II8498" s="425"/>
      <c r="IJ8498" s="425"/>
      <c r="IK8498" s="425"/>
      <c r="IL8498" s="425"/>
      <c r="IM8498" s="425"/>
      <c r="IN8498" s="425"/>
      <c r="IO8498" s="425"/>
      <c r="IP8498" s="425"/>
      <c r="IQ8498" s="425"/>
      <c r="IR8498" s="425"/>
      <c r="IS8498" s="425"/>
      <c r="IT8498" s="425"/>
      <c r="IU8498" s="425"/>
      <c r="IV8498" s="425"/>
    </row>
    <row r="8499" s="428" customFormat="1" ht="27.6" customHeight="1" spans="2:256">
      <c r="B8499" s="465"/>
      <c r="GH8499" s="425"/>
      <c r="GI8499" s="425"/>
      <c r="GJ8499" s="425"/>
      <c r="GK8499" s="425"/>
      <c r="GL8499" s="425"/>
      <c r="GM8499" s="425"/>
      <c r="GN8499" s="425"/>
      <c r="GO8499" s="425"/>
      <c r="GP8499" s="425"/>
      <c r="GQ8499" s="425"/>
      <c r="GR8499" s="425"/>
      <c r="GS8499" s="425"/>
      <c r="GT8499" s="425"/>
      <c r="GU8499" s="425"/>
      <c r="GV8499" s="425"/>
      <c r="GW8499" s="425"/>
      <c r="GX8499" s="425"/>
      <c r="GY8499" s="425"/>
      <c r="GZ8499" s="425"/>
      <c r="HA8499" s="425"/>
      <c r="HB8499" s="425"/>
      <c r="HC8499" s="425"/>
      <c r="HD8499" s="425"/>
      <c r="HE8499" s="425"/>
      <c r="HF8499" s="425"/>
      <c r="HG8499" s="425"/>
      <c r="HH8499" s="425"/>
      <c r="HI8499" s="425"/>
      <c r="HJ8499" s="425"/>
      <c r="HK8499" s="425"/>
      <c r="HL8499" s="425"/>
      <c r="HM8499" s="425"/>
      <c r="HN8499" s="425"/>
      <c r="HO8499" s="425"/>
      <c r="HP8499" s="425"/>
      <c r="HQ8499" s="425"/>
      <c r="HR8499" s="425"/>
      <c r="HS8499" s="425"/>
      <c r="HT8499" s="425"/>
      <c r="HU8499" s="425"/>
      <c r="HV8499" s="425"/>
      <c r="HW8499" s="425"/>
      <c r="HX8499" s="425"/>
      <c r="HY8499" s="425"/>
      <c r="HZ8499" s="425"/>
      <c r="IA8499" s="425"/>
      <c r="IB8499" s="425"/>
      <c r="IC8499" s="425"/>
      <c r="ID8499" s="425"/>
      <c r="IE8499" s="425"/>
      <c r="IF8499" s="425"/>
      <c r="IG8499" s="425"/>
      <c r="IH8499" s="425"/>
      <c r="II8499" s="425"/>
      <c r="IJ8499" s="425"/>
      <c r="IK8499" s="425"/>
      <c r="IL8499" s="425"/>
      <c r="IM8499" s="425"/>
      <c r="IN8499" s="425"/>
      <c r="IO8499" s="425"/>
      <c r="IP8499" s="425"/>
      <c r="IQ8499" s="425"/>
      <c r="IR8499" s="425"/>
      <c r="IS8499" s="425"/>
      <c r="IT8499" s="425"/>
      <c r="IU8499" s="425"/>
      <c r="IV8499" s="425"/>
    </row>
    <row r="8500" s="428" customFormat="1" ht="27.6" customHeight="1" spans="2:256">
      <c r="B8500" s="465"/>
      <c r="GH8500" s="425"/>
      <c r="GI8500" s="425"/>
      <c r="GJ8500" s="425"/>
      <c r="GK8500" s="425"/>
      <c r="GL8500" s="425"/>
      <c r="GM8500" s="425"/>
      <c r="GN8500" s="425"/>
      <c r="GO8500" s="425"/>
      <c r="GP8500" s="425"/>
      <c r="GQ8500" s="425"/>
      <c r="GR8500" s="425"/>
      <c r="GS8500" s="425"/>
      <c r="GT8500" s="425"/>
      <c r="GU8500" s="425"/>
      <c r="GV8500" s="425"/>
      <c r="GW8500" s="425"/>
      <c r="GX8500" s="425"/>
      <c r="GY8500" s="425"/>
      <c r="GZ8500" s="425"/>
      <c r="HA8500" s="425"/>
      <c r="HB8500" s="425"/>
      <c r="HC8500" s="425"/>
      <c r="HD8500" s="425"/>
      <c r="HE8500" s="425"/>
      <c r="HF8500" s="425"/>
      <c r="HG8500" s="425"/>
      <c r="HH8500" s="425"/>
      <c r="HI8500" s="425"/>
      <c r="HJ8500" s="425"/>
      <c r="HK8500" s="425"/>
      <c r="HL8500" s="425"/>
      <c r="HM8500" s="425"/>
      <c r="HN8500" s="425"/>
      <c r="HO8500" s="425"/>
      <c r="HP8500" s="425"/>
      <c r="HQ8500" s="425"/>
      <c r="HR8500" s="425"/>
      <c r="HS8500" s="425"/>
      <c r="HT8500" s="425"/>
      <c r="HU8500" s="425"/>
      <c r="HV8500" s="425"/>
      <c r="HW8500" s="425"/>
      <c r="HX8500" s="425"/>
      <c r="HY8500" s="425"/>
      <c r="HZ8500" s="425"/>
      <c r="IA8500" s="425"/>
      <c r="IB8500" s="425"/>
      <c r="IC8500" s="425"/>
      <c r="ID8500" s="425"/>
      <c r="IE8500" s="425"/>
      <c r="IF8500" s="425"/>
      <c r="IG8500" s="425"/>
      <c r="IH8500" s="425"/>
      <c r="II8500" s="425"/>
      <c r="IJ8500" s="425"/>
      <c r="IK8500" s="425"/>
      <c r="IL8500" s="425"/>
      <c r="IM8500" s="425"/>
      <c r="IN8500" s="425"/>
      <c r="IO8500" s="425"/>
      <c r="IP8500" s="425"/>
      <c r="IQ8500" s="425"/>
      <c r="IR8500" s="425"/>
      <c r="IS8500" s="425"/>
      <c r="IT8500" s="425"/>
      <c r="IU8500" s="425"/>
      <c r="IV8500" s="425"/>
    </row>
    <row r="8501" s="428" customFormat="1" ht="27.6" customHeight="1" spans="2:256">
      <c r="B8501" s="465"/>
      <c r="GH8501" s="425"/>
      <c r="GI8501" s="425"/>
      <c r="GJ8501" s="425"/>
      <c r="GK8501" s="425"/>
      <c r="GL8501" s="425"/>
      <c r="GM8501" s="425"/>
      <c r="GN8501" s="425"/>
      <c r="GO8501" s="425"/>
      <c r="GP8501" s="425"/>
      <c r="GQ8501" s="425"/>
      <c r="GR8501" s="425"/>
      <c r="GS8501" s="425"/>
      <c r="GT8501" s="425"/>
      <c r="GU8501" s="425"/>
      <c r="GV8501" s="425"/>
      <c r="GW8501" s="425"/>
      <c r="GX8501" s="425"/>
      <c r="GY8501" s="425"/>
      <c r="GZ8501" s="425"/>
      <c r="HA8501" s="425"/>
      <c r="HB8501" s="425"/>
      <c r="HC8501" s="425"/>
      <c r="HD8501" s="425"/>
      <c r="HE8501" s="425"/>
      <c r="HF8501" s="425"/>
      <c r="HG8501" s="425"/>
      <c r="HH8501" s="425"/>
      <c r="HI8501" s="425"/>
      <c r="HJ8501" s="425"/>
      <c r="HK8501" s="425"/>
      <c r="HL8501" s="425"/>
      <c r="HM8501" s="425"/>
      <c r="HN8501" s="425"/>
      <c r="HO8501" s="425"/>
      <c r="HP8501" s="425"/>
      <c r="HQ8501" s="425"/>
      <c r="HR8501" s="425"/>
      <c r="HS8501" s="425"/>
      <c r="HT8501" s="425"/>
      <c r="HU8501" s="425"/>
      <c r="HV8501" s="425"/>
      <c r="HW8501" s="425"/>
      <c r="HX8501" s="425"/>
      <c r="HY8501" s="425"/>
      <c r="HZ8501" s="425"/>
      <c r="IA8501" s="425"/>
      <c r="IB8501" s="425"/>
      <c r="IC8501" s="425"/>
      <c r="ID8501" s="425"/>
      <c r="IE8501" s="425"/>
      <c r="IF8501" s="425"/>
      <c r="IG8501" s="425"/>
      <c r="IH8501" s="425"/>
      <c r="II8501" s="425"/>
      <c r="IJ8501" s="425"/>
      <c r="IK8501" s="425"/>
      <c r="IL8501" s="425"/>
      <c r="IM8501" s="425"/>
      <c r="IN8501" s="425"/>
      <c r="IO8501" s="425"/>
      <c r="IP8501" s="425"/>
      <c r="IQ8501" s="425"/>
      <c r="IR8501" s="425"/>
      <c r="IS8501" s="425"/>
      <c r="IT8501" s="425"/>
      <c r="IU8501" s="425"/>
      <c r="IV8501" s="425"/>
    </row>
    <row r="8502" s="428" customFormat="1" ht="27.6" customHeight="1" spans="2:256">
      <c r="B8502" s="465"/>
      <c r="GH8502" s="425"/>
      <c r="GI8502" s="425"/>
      <c r="GJ8502" s="425"/>
      <c r="GK8502" s="425"/>
      <c r="GL8502" s="425"/>
      <c r="GM8502" s="425"/>
      <c r="GN8502" s="425"/>
      <c r="GO8502" s="425"/>
      <c r="GP8502" s="425"/>
      <c r="GQ8502" s="425"/>
      <c r="GR8502" s="425"/>
      <c r="GS8502" s="425"/>
      <c r="GT8502" s="425"/>
      <c r="GU8502" s="425"/>
      <c r="GV8502" s="425"/>
      <c r="GW8502" s="425"/>
      <c r="GX8502" s="425"/>
      <c r="GY8502" s="425"/>
      <c r="GZ8502" s="425"/>
      <c r="HA8502" s="425"/>
      <c r="HB8502" s="425"/>
      <c r="HC8502" s="425"/>
      <c r="HD8502" s="425"/>
      <c r="HE8502" s="425"/>
      <c r="HF8502" s="425"/>
      <c r="HG8502" s="425"/>
      <c r="HH8502" s="425"/>
      <c r="HI8502" s="425"/>
      <c r="HJ8502" s="425"/>
      <c r="HK8502" s="425"/>
      <c r="HL8502" s="425"/>
      <c r="HM8502" s="425"/>
      <c r="HN8502" s="425"/>
      <c r="HO8502" s="425"/>
      <c r="HP8502" s="425"/>
      <c r="HQ8502" s="425"/>
      <c r="HR8502" s="425"/>
      <c r="HS8502" s="425"/>
      <c r="HT8502" s="425"/>
      <c r="HU8502" s="425"/>
      <c r="HV8502" s="425"/>
      <c r="HW8502" s="425"/>
      <c r="HX8502" s="425"/>
      <c r="HY8502" s="425"/>
      <c r="HZ8502" s="425"/>
      <c r="IA8502" s="425"/>
      <c r="IB8502" s="425"/>
      <c r="IC8502" s="425"/>
      <c r="ID8502" s="425"/>
      <c r="IE8502" s="425"/>
      <c r="IF8502" s="425"/>
      <c r="IG8502" s="425"/>
      <c r="IH8502" s="425"/>
      <c r="II8502" s="425"/>
      <c r="IJ8502" s="425"/>
      <c r="IK8502" s="425"/>
      <c r="IL8502" s="425"/>
      <c r="IM8502" s="425"/>
      <c r="IN8502" s="425"/>
      <c r="IO8502" s="425"/>
      <c r="IP8502" s="425"/>
      <c r="IQ8502" s="425"/>
      <c r="IR8502" s="425"/>
      <c r="IS8502" s="425"/>
      <c r="IT8502" s="425"/>
      <c r="IU8502" s="425"/>
      <c r="IV8502" s="425"/>
    </row>
    <row r="8503" s="428" customFormat="1" ht="27.6" customHeight="1" spans="2:256">
      <c r="B8503" s="465"/>
      <c r="GH8503" s="425"/>
      <c r="GI8503" s="425"/>
      <c r="GJ8503" s="425"/>
      <c r="GK8503" s="425"/>
      <c r="GL8503" s="425"/>
      <c r="GM8503" s="425"/>
      <c r="GN8503" s="425"/>
      <c r="GO8503" s="425"/>
      <c r="GP8503" s="425"/>
      <c r="GQ8503" s="425"/>
      <c r="GR8503" s="425"/>
      <c r="GS8503" s="425"/>
      <c r="GT8503" s="425"/>
      <c r="GU8503" s="425"/>
      <c r="GV8503" s="425"/>
      <c r="GW8503" s="425"/>
      <c r="GX8503" s="425"/>
      <c r="GY8503" s="425"/>
      <c r="GZ8503" s="425"/>
      <c r="HA8503" s="425"/>
      <c r="HB8503" s="425"/>
      <c r="HC8503" s="425"/>
      <c r="HD8503" s="425"/>
      <c r="HE8503" s="425"/>
      <c r="HF8503" s="425"/>
      <c r="HG8503" s="425"/>
      <c r="HH8503" s="425"/>
      <c r="HI8503" s="425"/>
      <c r="HJ8503" s="425"/>
      <c r="HK8503" s="425"/>
      <c r="HL8503" s="425"/>
      <c r="HM8503" s="425"/>
      <c r="HN8503" s="425"/>
      <c r="HO8503" s="425"/>
      <c r="HP8503" s="425"/>
      <c r="HQ8503" s="425"/>
      <c r="HR8503" s="425"/>
      <c r="HS8503" s="425"/>
      <c r="HT8503" s="425"/>
      <c r="HU8503" s="425"/>
      <c r="HV8503" s="425"/>
      <c r="HW8503" s="425"/>
      <c r="HX8503" s="425"/>
      <c r="HY8503" s="425"/>
      <c r="HZ8503" s="425"/>
      <c r="IA8503" s="425"/>
      <c r="IB8503" s="425"/>
      <c r="IC8503" s="425"/>
      <c r="ID8503" s="425"/>
      <c r="IE8503" s="425"/>
      <c r="IF8503" s="425"/>
      <c r="IG8503" s="425"/>
      <c r="IH8503" s="425"/>
      <c r="II8503" s="425"/>
      <c r="IJ8503" s="425"/>
      <c r="IK8503" s="425"/>
      <c r="IL8503" s="425"/>
      <c r="IM8503" s="425"/>
      <c r="IN8503" s="425"/>
      <c r="IO8503" s="425"/>
      <c r="IP8503" s="425"/>
      <c r="IQ8503" s="425"/>
      <c r="IR8503" s="425"/>
      <c r="IS8503" s="425"/>
      <c r="IT8503" s="425"/>
      <c r="IU8503" s="425"/>
      <c r="IV8503" s="425"/>
    </row>
    <row r="8504" s="428" customFormat="1" ht="27.6" customHeight="1" spans="2:256">
      <c r="B8504" s="465"/>
      <c r="GH8504" s="425"/>
      <c r="GI8504" s="425"/>
      <c r="GJ8504" s="425"/>
      <c r="GK8504" s="425"/>
      <c r="GL8504" s="425"/>
      <c r="GM8504" s="425"/>
      <c r="GN8504" s="425"/>
      <c r="GO8504" s="425"/>
      <c r="GP8504" s="425"/>
      <c r="GQ8504" s="425"/>
      <c r="GR8504" s="425"/>
      <c r="GS8504" s="425"/>
      <c r="GT8504" s="425"/>
      <c r="GU8504" s="425"/>
      <c r="GV8504" s="425"/>
      <c r="GW8504" s="425"/>
      <c r="GX8504" s="425"/>
      <c r="GY8504" s="425"/>
      <c r="GZ8504" s="425"/>
      <c r="HA8504" s="425"/>
      <c r="HB8504" s="425"/>
      <c r="HC8504" s="425"/>
      <c r="HD8504" s="425"/>
      <c r="HE8504" s="425"/>
      <c r="HF8504" s="425"/>
      <c r="HG8504" s="425"/>
      <c r="HH8504" s="425"/>
      <c r="HI8504" s="425"/>
      <c r="HJ8504" s="425"/>
      <c r="HK8504" s="425"/>
      <c r="HL8504" s="425"/>
      <c r="HM8504" s="425"/>
      <c r="HN8504" s="425"/>
      <c r="HO8504" s="425"/>
      <c r="HP8504" s="425"/>
      <c r="HQ8504" s="425"/>
      <c r="HR8504" s="425"/>
      <c r="HS8504" s="425"/>
      <c r="HT8504" s="425"/>
      <c r="HU8504" s="425"/>
      <c r="HV8504" s="425"/>
      <c r="HW8504" s="425"/>
      <c r="HX8504" s="425"/>
      <c r="HY8504" s="425"/>
      <c r="HZ8504" s="425"/>
      <c r="IA8504" s="425"/>
      <c r="IB8504" s="425"/>
      <c r="IC8504" s="425"/>
      <c r="ID8504" s="425"/>
      <c r="IE8504" s="425"/>
      <c r="IF8504" s="425"/>
      <c r="IG8504" s="425"/>
      <c r="IH8504" s="425"/>
      <c r="II8504" s="425"/>
      <c r="IJ8504" s="425"/>
      <c r="IK8504" s="425"/>
      <c r="IL8504" s="425"/>
      <c r="IM8504" s="425"/>
      <c r="IN8504" s="425"/>
      <c r="IO8504" s="425"/>
      <c r="IP8504" s="425"/>
      <c r="IQ8504" s="425"/>
      <c r="IR8504" s="425"/>
      <c r="IS8504" s="425"/>
      <c r="IT8504" s="425"/>
      <c r="IU8504" s="425"/>
      <c r="IV8504" s="425"/>
    </row>
    <row r="8505" s="428" customFormat="1" ht="27.6" customHeight="1" spans="2:256">
      <c r="B8505" s="465"/>
      <c r="GH8505" s="425"/>
      <c r="GI8505" s="425"/>
      <c r="GJ8505" s="425"/>
      <c r="GK8505" s="425"/>
      <c r="GL8505" s="425"/>
      <c r="GM8505" s="425"/>
      <c r="GN8505" s="425"/>
      <c r="GO8505" s="425"/>
      <c r="GP8505" s="425"/>
      <c r="GQ8505" s="425"/>
      <c r="GR8505" s="425"/>
      <c r="GS8505" s="425"/>
      <c r="GT8505" s="425"/>
      <c r="GU8505" s="425"/>
      <c r="GV8505" s="425"/>
      <c r="GW8505" s="425"/>
      <c r="GX8505" s="425"/>
      <c r="GY8505" s="425"/>
      <c r="GZ8505" s="425"/>
      <c r="HA8505" s="425"/>
      <c r="HB8505" s="425"/>
      <c r="HC8505" s="425"/>
      <c r="HD8505" s="425"/>
      <c r="HE8505" s="425"/>
      <c r="HF8505" s="425"/>
      <c r="HG8505" s="425"/>
      <c r="HH8505" s="425"/>
      <c r="HI8505" s="425"/>
      <c r="HJ8505" s="425"/>
      <c r="HK8505" s="425"/>
      <c r="HL8505" s="425"/>
      <c r="HM8505" s="425"/>
      <c r="HN8505" s="425"/>
      <c r="HO8505" s="425"/>
      <c r="HP8505" s="425"/>
      <c r="HQ8505" s="425"/>
      <c r="HR8505" s="425"/>
      <c r="HS8505" s="425"/>
      <c r="HT8505" s="425"/>
      <c r="HU8505" s="425"/>
      <c r="HV8505" s="425"/>
      <c r="HW8505" s="425"/>
      <c r="HX8505" s="425"/>
      <c r="HY8505" s="425"/>
      <c r="HZ8505" s="425"/>
      <c r="IA8505" s="425"/>
      <c r="IB8505" s="425"/>
      <c r="IC8505" s="425"/>
      <c r="ID8505" s="425"/>
      <c r="IE8505" s="425"/>
      <c r="IF8505" s="425"/>
      <c r="IG8505" s="425"/>
      <c r="IH8505" s="425"/>
      <c r="II8505" s="425"/>
      <c r="IJ8505" s="425"/>
      <c r="IK8505" s="425"/>
      <c r="IL8505" s="425"/>
      <c r="IM8505" s="425"/>
      <c r="IN8505" s="425"/>
      <c r="IO8505" s="425"/>
      <c r="IP8505" s="425"/>
      <c r="IQ8505" s="425"/>
      <c r="IR8505" s="425"/>
      <c r="IS8505" s="425"/>
      <c r="IT8505" s="425"/>
      <c r="IU8505" s="425"/>
      <c r="IV8505" s="425"/>
    </row>
    <row r="8506" s="428" customFormat="1" ht="27.6" customHeight="1" spans="2:256">
      <c r="B8506" s="465"/>
      <c r="GH8506" s="425"/>
      <c r="GI8506" s="425"/>
      <c r="GJ8506" s="425"/>
      <c r="GK8506" s="425"/>
      <c r="GL8506" s="425"/>
      <c r="GM8506" s="425"/>
      <c r="GN8506" s="425"/>
      <c r="GO8506" s="425"/>
      <c r="GP8506" s="425"/>
      <c r="GQ8506" s="425"/>
      <c r="GR8506" s="425"/>
      <c r="GS8506" s="425"/>
      <c r="GT8506" s="425"/>
      <c r="GU8506" s="425"/>
      <c r="GV8506" s="425"/>
      <c r="GW8506" s="425"/>
      <c r="GX8506" s="425"/>
      <c r="GY8506" s="425"/>
      <c r="GZ8506" s="425"/>
      <c r="HA8506" s="425"/>
      <c r="HB8506" s="425"/>
      <c r="HC8506" s="425"/>
      <c r="HD8506" s="425"/>
      <c r="HE8506" s="425"/>
      <c r="HF8506" s="425"/>
      <c r="HG8506" s="425"/>
      <c r="HH8506" s="425"/>
      <c r="HI8506" s="425"/>
      <c r="HJ8506" s="425"/>
      <c r="HK8506" s="425"/>
      <c r="HL8506" s="425"/>
      <c r="HM8506" s="425"/>
      <c r="HN8506" s="425"/>
      <c r="HO8506" s="425"/>
      <c r="HP8506" s="425"/>
      <c r="HQ8506" s="425"/>
      <c r="HR8506" s="425"/>
      <c r="HS8506" s="425"/>
      <c r="HT8506" s="425"/>
      <c r="HU8506" s="425"/>
      <c r="HV8506" s="425"/>
      <c r="HW8506" s="425"/>
      <c r="HX8506" s="425"/>
      <c r="HY8506" s="425"/>
      <c r="HZ8506" s="425"/>
      <c r="IA8506" s="425"/>
      <c r="IB8506" s="425"/>
      <c r="IC8506" s="425"/>
      <c r="ID8506" s="425"/>
      <c r="IE8506" s="425"/>
      <c r="IF8506" s="425"/>
      <c r="IG8506" s="425"/>
      <c r="IH8506" s="425"/>
      <c r="II8506" s="425"/>
      <c r="IJ8506" s="425"/>
      <c r="IK8506" s="425"/>
      <c r="IL8506" s="425"/>
      <c r="IM8506" s="425"/>
      <c r="IN8506" s="425"/>
      <c r="IO8506" s="425"/>
      <c r="IP8506" s="425"/>
      <c r="IQ8506" s="425"/>
      <c r="IR8506" s="425"/>
      <c r="IS8506" s="425"/>
      <c r="IT8506" s="425"/>
      <c r="IU8506" s="425"/>
      <c r="IV8506" s="425"/>
    </row>
    <row r="8507" s="428" customFormat="1" ht="27.6" customHeight="1" spans="2:256">
      <c r="B8507" s="465"/>
      <c r="GH8507" s="425"/>
      <c r="GI8507" s="425"/>
      <c r="GJ8507" s="425"/>
      <c r="GK8507" s="425"/>
      <c r="GL8507" s="425"/>
      <c r="GM8507" s="425"/>
      <c r="GN8507" s="425"/>
      <c r="GO8507" s="425"/>
      <c r="GP8507" s="425"/>
      <c r="GQ8507" s="425"/>
      <c r="GR8507" s="425"/>
      <c r="GS8507" s="425"/>
      <c r="GT8507" s="425"/>
      <c r="GU8507" s="425"/>
      <c r="GV8507" s="425"/>
      <c r="GW8507" s="425"/>
      <c r="GX8507" s="425"/>
      <c r="GY8507" s="425"/>
      <c r="GZ8507" s="425"/>
      <c r="HA8507" s="425"/>
      <c r="HB8507" s="425"/>
      <c r="HC8507" s="425"/>
      <c r="HD8507" s="425"/>
      <c r="HE8507" s="425"/>
      <c r="HF8507" s="425"/>
      <c r="HG8507" s="425"/>
      <c r="HH8507" s="425"/>
      <c r="HI8507" s="425"/>
      <c r="HJ8507" s="425"/>
      <c r="HK8507" s="425"/>
      <c r="HL8507" s="425"/>
      <c r="HM8507" s="425"/>
      <c r="HN8507" s="425"/>
      <c r="HO8507" s="425"/>
      <c r="HP8507" s="425"/>
      <c r="HQ8507" s="425"/>
      <c r="HR8507" s="425"/>
      <c r="HS8507" s="425"/>
      <c r="HT8507" s="425"/>
      <c r="HU8507" s="425"/>
      <c r="HV8507" s="425"/>
      <c r="HW8507" s="425"/>
      <c r="HX8507" s="425"/>
      <c r="HY8507" s="425"/>
      <c r="HZ8507" s="425"/>
      <c r="IA8507" s="425"/>
      <c r="IB8507" s="425"/>
      <c r="IC8507" s="425"/>
      <c r="ID8507" s="425"/>
      <c r="IE8507" s="425"/>
      <c r="IF8507" s="425"/>
      <c r="IG8507" s="425"/>
      <c r="IH8507" s="425"/>
      <c r="II8507" s="425"/>
      <c r="IJ8507" s="425"/>
      <c r="IK8507" s="425"/>
      <c r="IL8507" s="425"/>
      <c r="IM8507" s="425"/>
      <c r="IN8507" s="425"/>
      <c r="IO8507" s="425"/>
      <c r="IP8507" s="425"/>
      <c r="IQ8507" s="425"/>
      <c r="IR8507" s="425"/>
      <c r="IS8507" s="425"/>
      <c r="IT8507" s="425"/>
      <c r="IU8507" s="425"/>
      <c r="IV8507" s="425"/>
    </row>
    <row r="8508" s="428" customFormat="1" ht="27.6" customHeight="1" spans="2:256">
      <c r="B8508" s="465"/>
      <c r="GH8508" s="425"/>
      <c r="GI8508" s="425"/>
      <c r="GJ8508" s="425"/>
      <c r="GK8508" s="425"/>
      <c r="GL8508" s="425"/>
      <c r="GM8508" s="425"/>
      <c r="GN8508" s="425"/>
      <c r="GO8508" s="425"/>
      <c r="GP8508" s="425"/>
      <c r="GQ8508" s="425"/>
      <c r="GR8508" s="425"/>
      <c r="GS8508" s="425"/>
      <c r="GT8508" s="425"/>
      <c r="GU8508" s="425"/>
      <c r="GV8508" s="425"/>
      <c r="GW8508" s="425"/>
      <c r="GX8508" s="425"/>
      <c r="GY8508" s="425"/>
      <c r="GZ8508" s="425"/>
      <c r="HA8508" s="425"/>
      <c r="HB8508" s="425"/>
      <c r="HC8508" s="425"/>
      <c r="HD8508" s="425"/>
      <c r="HE8508" s="425"/>
      <c r="HF8508" s="425"/>
      <c r="HG8508" s="425"/>
      <c r="HH8508" s="425"/>
      <c r="HI8508" s="425"/>
      <c r="HJ8508" s="425"/>
      <c r="HK8508" s="425"/>
      <c r="HL8508" s="425"/>
      <c r="HM8508" s="425"/>
      <c r="HN8508" s="425"/>
      <c r="HO8508" s="425"/>
      <c r="HP8508" s="425"/>
      <c r="HQ8508" s="425"/>
      <c r="HR8508" s="425"/>
      <c r="HS8508" s="425"/>
      <c r="HT8508" s="425"/>
      <c r="HU8508" s="425"/>
      <c r="HV8508" s="425"/>
      <c r="HW8508" s="425"/>
      <c r="HX8508" s="425"/>
      <c r="HY8508" s="425"/>
      <c r="HZ8508" s="425"/>
      <c r="IA8508" s="425"/>
      <c r="IB8508" s="425"/>
      <c r="IC8508" s="425"/>
      <c r="ID8508" s="425"/>
      <c r="IE8508" s="425"/>
      <c r="IF8508" s="425"/>
      <c r="IG8508" s="425"/>
      <c r="IH8508" s="425"/>
      <c r="II8508" s="425"/>
      <c r="IJ8508" s="425"/>
      <c r="IK8508" s="425"/>
      <c r="IL8508" s="425"/>
      <c r="IM8508" s="425"/>
      <c r="IN8508" s="425"/>
      <c r="IO8508" s="425"/>
      <c r="IP8508" s="425"/>
      <c r="IQ8508" s="425"/>
      <c r="IR8508" s="425"/>
      <c r="IS8508" s="425"/>
      <c r="IT8508" s="425"/>
      <c r="IU8508" s="425"/>
      <c r="IV8508" s="425"/>
    </row>
    <row r="8509" s="428" customFormat="1" ht="27.6" customHeight="1" spans="2:256">
      <c r="B8509" s="465"/>
      <c r="GH8509" s="425"/>
      <c r="GI8509" s="425"/>
      <c r="GJ8509" s="425"/>
      <c r="GK8509" s="425"/>
      <c r="GL8509" s="425"/>
      <c r="GM8509" s="425"/>
      <c r="GN8509" s="425"/>
      <c r="GO8509" s="425"/>
      <c r="GP8509" s="425"/>
      <c r="GQ8509" s="425"/>
      <c r="GR8509" s="425"/>
      <c r="GS8509" s="425"/>
      <c r="GT8509" s="425"/>
      <c r="GU8509" s="425"/>
      <c r="GV8509" s="425"/>
      <c r="GW8509" s="425"/>
      <c r="GX8509" s="425"/>
      <c r="GY8509" s="425"/>
      <c r="GZ8509" s="425"/>
      <c r="HA8509" s="425"/>
      <c r="HB8509" s="425"/>
      <c r="HC8509" s="425"/>
      <c r="HD8509" s="425"/>
      <c r="HE8509" s="425"/>
      <c r="HF8509" s="425"/>
      <c r="HG8509" s="425"/>
      <c r="HH8509" s="425"/>
      <c r="HI8509" s="425"/>
      <c r="HJ8509" s="425"/>
      <c r="HK8509" s="425"/>
      <c r="HL8509" s="425"/>
      <c r="HM8509" s="425"/>
      <c r="HN8509" s="425"/>
      <c r="HO8509" s="425"/>
      <c r="HP8509" s="425"/>
      <c r="HQ8509" s="425"/>
      <c r="HR8509" s="425"/>
      <c r="HS8509" s="425"/>
      <c r="HT8509" s="425"/>
      <c r="HU8509" s="425"/>
      <c r="HV8509" s="425"/>
      <c r="HW8509" s="425"/>
      <c r="HX8509" s="425"/>
      <c r="HY8509" s="425"/>
      <c r="HZ8509" s="425"/>
      <c r="IA8509" s="425"/>
      <c r="IB8509" s="425"/>
      <c r="IC8509" s="425"/>
      <c r="ID8509" s="425"/>
      <c r="IE8509" s="425"/>
      <c r="IF8509" s="425"/>
      <c r="IG8509" s="425"/>
      <c r="IH8509" s="425"/>
      <c r="II8509" s="425"/>
      <c r="IJ8509" s="425"/>
      <c r="IK8509" s="425"/>
      <c r="IL8509" s="425"/>
      <c r="IM8509" s="425"/>
      <c r="IN8509" s="425"/>
      <c r="IO8509" s="425"/>
      <c r="IP8509" s="425"/>
      <c r="IQ8509" s="425"/>
      <c r="IR8509" s="425"/>
      <c r="IS8509" s="425"/>
      <c r="IT8509" s="425"/>
      <c r="IU8509" s="425"/>
      <c r="IV8509" s="425"/>
    </row>
    <row r="8510" s="428" customFormat="1" ht="27.6" customHeight="1" spans="2:256">
      <c r="B8510" s="465"/>
      <c r="GH8510" s="425"/>
      <c r="GI8510" s="425"/>
      <c r="GJ8510" s="425"/>
      <c r="GK8510" s="425"/>
      <c r="GL8510" s="425"/>
      <c r="GM8510" s="425"/>
      <c r="GN8510" s="425"/>
      <c r="GO8510" s="425"/>
      <c r="GP8510" s="425"/>
      <c r="GQ8510" s="425"/>
      <c r="GR8510" s="425"/>
      <c r="GS8510" s="425"/>
      <c r="GT8510" s="425"/>
      <c r="GU8510" s="425"/>
      <c r="GV8510" s="425"/>
      <c r="GW8510" s="425"/>
      <c r="GX8510" s="425"/>
      <c r="GY8510" s="425"/>
      <c r="GZ8510" s="425"/>
      <c r="HA8510" s="425"/>
      <c r="HB8510" s="425"/>
      <c r="HC8510" s="425"/>
      <c r="HD8510" s="425"/>
      <c r="HE8510" s="425"/>
      <c r="HF8510" s="425"/>
      <c r="HG8510" s="425"/>
      <c r="HH8510" s="425"/>
      <c r="HI8510" s="425"/>
      <c r="HJ8510" s="425"/>
      <c r="HK8510" s="425"/>
      <c r="HL8510" s="425"/>
      <c r="HM8510" s="425"/>
      <c r="HN8510" s="425"/>
      <c r="HO8510" s="425"/>
      <c r="HP8510" s="425"/>
      <c r="HQ8510" s="425"/>
      <c r="HR8510" s="425"/>
      <c r="HS8510" s="425"/>
      <c r="HT8510" s="425"/>
      <c r="HU8510" s="425"/>
      <c r="HV8510" s="425"/>
      <c r="HW8510" s="425"/>
      <c r="HX8510" s="425"/>
      <c r="HY8510" s="425"/>
      <c r="HZ8510" s="425"/>
      <c r="IA8510" s="425"/>
      <c r="IB8510" s="425"/>
      <c r="IC8510" s="425"/>
      <c r="ID8510" s="425"/>
      <c r="IE8510" s="425"/>
      <c r="IF8510" s="425"/>
      <c r="IG8510" s="425"/>
      <c r="IH8510" s="425"/>
      <c r="II8510" s="425"/>
      <c r="IJ8510" s="425"/>
      <c r="IK8510" s="425"/>
      <c r="IL8510" s="425"/>
      <c r="IM8510" s="425"/>
      <c r="IN8510" s="425"/>
      <c r="IO8510" s="425"/>
      <c r="IP8510" s="425"/>
      <c r="IQ8510" s="425"/>
      <c r="IR8510" s="425"/>
      <c r="IS8510" s="425"/>
      <c r="IT8510" s="425"/>
      <c r="IU8510" s="425"/>
      <c r="IV8510" s="425"/>
    </row>
    <row r="8511" s="428" customFormat="1" ht="27.6" customHeight="1" spans="2:256">
      <c r="B8511" s="465"/>
      <c r="GH8511" s="425"/>
      <c r="GI8511" s="425"/>
      <c r="GJ8511" s="425"/>
      <c r="GK8511" s="425"/>
      <c r="GL8511" s="425"/>
      <c r="GM8511" s="425"/>
      <c r="GN8511" s="425"/>
      <c r="GO8511" s="425"/>
      <c r="GP8511" s="425"/>
      <c r="GQ8511" s="425"/>
      <c r="GR8511" s="425"/>
      <c r="GS8511" s="425"/>
      <c r="GT8511" s="425"/>
      <c r="GU8511" s="425"/>
      <c r="GV8511" s="425"/>
      <c r="GW8511" s="425"/>
      <c r="GX8511" s="425"/>
      <c r="GY8511" s="425"/>
      <c r="GZ8511" s="425"/>
      <c r="HA8511" s="425"/>
      <c r="HB8511" s="425"/>
      <c r="HC8511" s="425"/>
      <c r="HD8511" s="425"/>
      <c r="HE8511" s="425"/>
      <c r="HF8511" s="425"/>
      <c r="HG8511" s="425"/>
      <c r="HH8511" s="425"/>
      <c r="HI8511" s="425"/>
      <c r="HJ8511" s="425"/>
      <c r="HK8511" s="425"/>
      <c r="HL8511" s="425"/>
      <c r="HM8511" s="425"/>
      <c r="HN8511" s="425"/>
      <c r="HO8511" s="425"/>
      <c r="HP8511" s="425"/>
      <c r="HQ8511" s="425"/>
      <c r="HR8511" s="425"/>
      <c r="HS8511" s="425"/>
      <c r="HT8511" s="425"/>
      <c r="HU8511" s="425"/>
      <c r="HV8511" s="425"/>
      <c r="HW8511" s="425"/>
      <c r="HX8511" s="425"/>
      <c r="HY8511" s="425"/>
      <c r="HZ8511" s="425"/>
      <c r="IA8511" s="425"/>
      <c r="IB8511" s="425"/>
      <c r="IC8511" s="425"/>
      <c r="ID8511" s="425"/>
      <c r="IE8511" s="425"/>
      <c r="IF8511" s="425"/>
      <c r="IG8511" s="425"/>
      <c r="IH8511" s="425"/>
      <c r="II8511" s="425"/>
      <c r="IJ8511" s="425"/>
      <c r="IK8511" s="425"/>
      <c r="IL8511" s="425"/>
      <c r="IM8511" s="425"/>
      <c r="IN8511" s="425"/>
      <c r="IO8511" s="425"/>
      <c r="IP8511" s="425"/>
      <c r="IQ8511" s="425"/>
      <c r="IR8511" s="425"/>
      <c r="IS8511" s="425"/>
      <c r="IT8511" s="425"/>
      <c r="IU8511" s="425"/>
      <c r="IV8511" s="425"/>
    </row>
    <row r="8512" s="428" customFormat="1" ht="27.6" customHeight="1" spans="2:256">
      <c r="B8512" s="465"/>
      <c r="GH8512" s="425"/>
      <c r="GI8512" s="425"/>
      <c r="GJ8512" s="425"/>
      <c r="GK8512" s="425"/>
      <c r="GL8512" s="425"/>
      <c r="GM8512" s="425"/>
      <c r="GN8512" s="425"/>
      <c r="GO8512" s="425"/>
      <c r="GP8512" s="425"/>
      <c r="GQ8512" s="425"/>
      <c r="GR8512" s="425"/>
      <c r="GS8512" s="425"/>
      <c r="GT8512" s="425"/>
      <c r="GU8512" s="425"/>
      <c r="GV8512" s="425"/>
      <c r="GW8512" s="425"/>
      <c r="GX8512" s="425"/>
      <c r="GY8512" s="425"/>
      <c r="GZ8512" s="425"/>
      <c r="HA8512" s="425"/>
      <c r="HB8512" s="425"/>
      <c r="HC8512" s="425"/>
      <c r="HD8512" s="425"/>
      <c r="HE8512" s="425"/>
      <c r="HF8512" s="425"/>
      <c r="HG8512" s="425"/>
      <c r="HH8512" s="425"/>
      <c r="HI8512" s="425"/>
      <c r="HJ8512" s="425"/>
      <c r="HK8512" s="425"/>
      <c r="HL8512" s="425"/>
      <c r="HM8512" s="425"/>
      <c r="HN8512" s="425"/>
      <c r="HO8512" s="425"/>
      <c r="HP8512" s="425"/>
      <c r="HQ8512" s="425"/>
      <c r="HR8512" s="425"/>
      <c r="HS8512" s="425"/>
      <c r="HT8512" s="425"/>
      <c r="HU8512" s="425"/>
      <c r="HV8512" s="425"/>
      <c r="HW8512" s="425"/>
      <c r="HX8512" s="425"/>
      <c r="HY8512" s="425"/>
      <c r="HZ8512" s="425"/>
      <c r="IA8512" s="425"/>
      <c r="IB8512" s="425"/>
      <c r="IC8512" s="425"/>
      <c r="ID8512" s="425"/>
      <c r="IE8512" s="425"/>
      <c r="IF8512" s="425"/>
      <c r="IG8512" s="425"/>
      <c r="IH8512" s="425"/>
      <c r="II8512" s="425"/>
      <c r="IJ8512" s="425"/>
      <c r="IK8512" s="425"/>
      <c r="IL8512" s="425"/>
      <c r="IM8512" s="425"/>
      <c r="IN8512" s="425"/>
      <c r="IO8512" s="425"/>
      <c r="IP8512" s="425"/>
      <c r="IQ8512" s="425"/>
      <c r="IR8512" s="425"/>
      <c r="IS8512" s="425"/>
      <c r="IT8512" s="425"/>
      <c r="IU8512" s="425"/>
      <c r="IV8512" s="425"/>
    </row>
    <row r="8513" s="428" customFormat="1" ht="27.6" customHeight="1" spans="2:256">
      <c r="B8513" s="465"/>
      <c r="GH8513" s="425"/>
      <c r="GI8513" s="425"/>
      <c r="GJ8513" s="425"/>
      <c r="GK8513" s="425"/>
      <c r="GL8513" s="425"/>
      <c r="GM8513" s="425"/>
      <c r="GN8513" s="425"/>
      <c r="GO8513" s="425"/>
      <c r="GP8513" s="425"/>
      <c r="GQ8513" s="425"/>
      <c r="GR8513" s="425"/>
      <c r="GS8513" s="425"/>
      <c r="GT8513" s="425"/>
      <c r="GU8513" s="425"/>
      <c r="GV8513" s="425"/>
      <c r="GW8513" s="425"/>
      <c r="GX8513" s="425"/>
      <c r="GY8513" s="425"/>
      <c r="GZ8513" s="425"/>
      <c r="HA8513" s="425"/>
      <c r="HB8513" s="425"/>
      <c r="HC8513" s="425"/>
      <c r="HD8513" s="425"/>
      <c r="HE8513" s="425"/>
      <c r="HF8513" s="425"/>
      <c r="HG8513" s="425"/>
      <c r="HH8513" s="425"/>
      <c r="HI8513" s="425"/>
      <c r="HJ8513" s="425"/>
      <c r="HK8513" s="425"/>
      <c r="HL8513" s="425"/>
      <c r="HM8513" s="425"/>
      <c r="HN8513" s="425"/>
      <c r="HO8513" s="425"/>
      <c r="HP8513" s="425"/>
      <c r="HQ8513" s="425"/>
      <c r="HR8513" s="425"/>
      <c r="HS8513" s="425"/>
      <c r="HT8513" s="425"/>
      <c r="HU8513" s="425"/>
      <c r="HV8513" s="425"/>
      <c r="HW8513" s="425"/>
      <c r="HX8513" s="425"/>
      <c r="HY8513" s="425"/>
      <c r="HZ8513" s="425"/>
      <c r="IA8513" s="425"/>
      <c r="IB8513" s="425"/>
      <c r="IC8513" s="425"/>
      <c r="ID8513" s="425"/>
      <c r="IE8513" s="425"/>
      <c r="IF8513" s="425"/>
      <c r="IG8513" s="425"/>
      <c r="IH8513" s="425"/>
      <c r="II8513" s="425"/>
      <c r="IJ8513" s="425"/>
      <c r="IK8513" s="425"/>
      <c r="IL8513" s="425"/>
      <c r="IM8513" s="425"/>
      <c r="IN8513" s="425"/>
      <c r="IO8513" s="425"/>
      <c r="IP8513" s="425"/>
      <c r="IQ8513" s="425"/>
      <c r="IR8513" s="425"/>
      <c r="IS8513" s="425"/>
      <c r="IT8513" s="425"/>
      <c r="IU8513" s="425"/>
      <c r="IV8513" s="425"/>
    </row>
    <row r="8514" s="428" customFormat="1" ht="27.6" customHeight="1" spans="2:256">
      <c r="B8514" s="465"/>
      <c r="GH8514" s="425"/>
      <c r="GI8514" s="425"/>
      <c r="GJ8514" s="425"/>
      <c r="GK8514" s="425"/>
      <c r="GL8514" s="425"/>
      <c r="GM8514" s="425"/>
      <c r="GN8514" s="425"/>
      <c r="GO8514" s="425"/>
      <c r="GP8514" s="425"/>
      <c r="GQ8514" s="425"/>
      <c r="GR8514" s="425"/>
      <c r="GS8514" s="425"/>
      <c r="GT8514" s="425"/>
      <c r="GU8514" s="425"/>
      <c r="GV8514" s="425"/>
      <c r="GW8514" s="425"/>
      <c r="GX8514" s="425"/>
      <c r="GY8514" s="425"/>
      <c r="GZ8514" s="425"/>
      <c r="HA8514" s="425"/>
      <c r="HB8514" s="425"/>
      <c r="HC8514" s="425"/>
      <c r="HD8514" s="425"/>
      <c r="HE8514" s="425"/>
      <c r="HF8514" s="425"/>
      <c r="HG8514" s="425"/>
      <c r="HH8514" s="425"/>
      <c r="HI8514" s="425"/>
      <c r="HJ8514" s="425"/>
      <c r="HK8514" s="425"/>
      <c r="HL8514" s="425"/>
      <c r="HM8514" s="425"/>
      <c r="HN8514" s="425"/>
      <c r="HO8514" s="425"/>
      <c r="HP8514" s="425"/>
      <c r="HQ8514" s="425"/>
      <c r="HR8514" s="425"/>
      <c r="HS8514" s="425"/>
      <c r="HT8514" s="425"/>
      <c r="HU8514" s="425"/>
      <c r="HV8514" s="425"/>
      <c r="HW8514" s="425"/>
      <c r="HX8514" s="425"/>
      <c r="HY8514" s="425"/>
      <c r="HZ8514" s="425"/>
      <c r="IA8514" s="425"/>
      <c r="IB8514" s="425"/>
      <c r="IC8514" s="425"/>
      <c r="ID8514" s="425"/>
      <c r="IE8514" s="425"/>
      <c r="IF8514" s="425"/>
      <c r="IG8514" s="425"/>
      <c r="IH8514" s="425"/>
      <c r="II8514" s="425"/>
      <c r="IJ8514" s="425"/>
      <c r="IK8514" s="425"/>
      <c r="IL8514" s="425"/>
      <c r="IM8514" s="425"/>
      <c r="IN8514" s="425"/>
      <c r="IO8514" s="425"/>
      <c r="IP8514" s="425"/>
      <c r="IQ8514" s="425"/>
      <c r="IR8514" s="425"/>
      <c r="IS8514" s="425"/>
      <c r="IT8514" s="425"/>
      <c r="IU8514" s="425"/>
      <c r="IV8514" s="425"/>
    </row>
    <row r="8515" s="428" customFormat="1" ht="27.6" customHeight="1" spans="2:256">
      <c r="B8515" s="465"/>
      <c r="GH8515" s="425"/>
      <c r="GI8515" s="425"/>
      <c r="GJ8515" s="425"/>
      <c r="GK8515" s="425"/>
      <c r="GL8515" s="425"/>
      <c r="GM8515" s="425"/>
      <c r="GN8515" s="425"/>
      <c r="GO8515" s="425"/>
      <c r="GP8515" s="425"/>
      <c r="GQ8515" s="425"/>
      <c r="GR8515" s="425"/>
      <c r="GS8515" s="425"/>
      <c r="GT8515" s="425"/>
      <c r="GU8515" s="425"/>
      <c r="GV8515" s="425"/>
      <c r="GW8515" s="425"/>
      <c r="GX8515" s="425"/>
      <c r="GY8515" s="425"/>
      <c r="GZ8515" s="425"/>
      <c r="HA8515" s="425"/>
      <c r="HB8515" s="425"/>
      <c r="HC8515" s="425"/>
      <c r="HD8515" s="425"/>
      <c r="HE8515" s="425"/>
      <c r="HF8515" s="425"/>
      <c r="HG8515" s="425"/>
      <c r="HH8515" s="425"/>
      <c r="HI8515" s="425"/>
      <c r="HJ8515" s="425"/>
      <c r="HK8515" s="425"/>
      <c r="HL8515" s="425"/>
      <c r="HM8515" s="425"/>
      <c r="HN8515" s="425"/>
      <c r="HO8515" s="425"/>
      <c r="HP8515" s="425"/>
      <c r="HQ8515" s="425"/>
      <c r="HR8515" s="425"/>
      <c r="HS8515" s="425"/>
      <c r="HT8515" s="425"/>
      <c r="HU8515" s="425"/>
      <c r="HV8515" s="425"/>
      <c r="HW8515" s="425"/>
      <c r="HX8515" s="425"/>
      <c r="HY8515" s="425"/>
      <c r="HZ8515" s="425"/>
      <c r="IA8515" s="425"/>
      <c r="IB8515" s="425"/>
      <c r="IC8515" s="425"/>
      <c r="ID8515" s="425"/>
      <c r="IE8515" s="425"/>
      <c r="IF8515" s="425"/>
      <c r="IG8515" s="425"/>
      <c r="IH8515" s="425"/>
      <c r="II8515" s="425"/>
      <c r="IJ8515" s="425"/>
      <c r="IK8515" s="425"/>
      <c r="IL8515" s="425"/>
      <c r="IM8515" s="425"/>
      <c r="IN8515" s="425"/>
      <c r="IO8515" s="425"/>
      <c r="IP8515" s="425"/>
      <c r="IQ8515" s="425"/>
      <c r="IR8515" s="425"/>
      <c r="IS8515" s="425"/>
      <c r="IT8515" s="425"/>
      <c r="IU8515" s="425"/>
      <c r="IV8515" s="425"/>
    </row>
    <row r="8516" s="428" customFormat="1" ht="27.6" customHeight="1" spans="2:256">
      <c r="B8516" s="465"/>
      <c r="GH8516" s="425"/>
      <c r="GI8516" s="425"/>
      <c r="GJ8516" s="425"/>
      <c r="GK8516" s="425"/>
      <c r="GL8516" s="425"/>
      <c r="GM8516" s="425"/>
      <c r="GN8516" s="425"/>
      <c r="GO8516" s="425"/>
      <c r="GP8516" s="425"/>
      <c r="GQ8516" s="425"/>
      <c r="GR8516" s="425"/>
      <c r="GS8516" s="425"/>
      <c r="GT8516" s="425"/>
      <c r="GU8516" s="425"/>
      <c r="GV8516" s="425"/>
      <c r="GW8516" s="425"/>
      <c r="GX8516" s="425"/>
      <c r="GY8516" s="425"/>
      <c r="GZ8516" s="425"/>
      <c r="HA8516" s="425"/>
      <c r="HB8516" s="425"/>
      <c r="HC8516" s="425"/>
      <c r="HD8516" s="425"/>
      <c r="HE8516" s="425"/>
      <c r="HF8516" s="425"/>
      <c r="HG8516" s="425"/>
      <c r="HH8516" s="425"/>
      <c r="HI8516" s="425"/>
      <c r="HJ8516" s="425"/>
      <c r="HK8516" s="425"/>
      <c r="HL8516" s="425"/>
      <c r="HM8516" s="425"/>
      <c r="HN8516" s="425"/>
      <c r="HO8516" s="425"/>
      <c r="HP8516" s="425"/>
      <c r="HQ8516" s="425"/>
      <c r="HR8516" s="425"/>
      <c r="HS8516" s="425"/>
      <c r="HT8516" s="425"/>
      <c r="HU8516" s="425"/>
      <c r="HV8516" s="425"/>
      <c r="HW8516" s="425"/>
      <c r="HX8516" s="425"/>
      <c r="HY8516" s="425"/>
      <c r="HZ8516" s="425"/>
      <c r="IA8516" s="425"/>
      <c r="IB8516" s="425"/>
      <c r="IC8516" s="425"/>
      <c r="ID8516" s="425"/>
      <c r="IE8516" s="425"/>
      <c r="IF8516" s="425"/>
      <c r="IG8516" s="425"/>
      <c r="IH8516" s="425"/>
      <c r="II8516" s="425"/>
      <c r="IJ8516" s="425"/>
      <c r="IK8516" s="425"/>
      <c r="IL8516" s="425"/>
      <c r="IM8516" s="425"/>
      <c r="IN8516" s="425"/>
      <c r="IO8516" s="425"/>
      <c r="IP8516" s="425"/>
      <c r="IQ8516" s="425"/>
      <c r="IR8516" s="425"/>
      <c r="IS8516" s="425"/>
      <c r="IT8516" s="425"/>
      <c r="IU8516" s="425"/>
      <c r="IV8516" s="425"/>
    </row>
    <row r="8517" s="428" customFormat="1" ht="27.6" customHeight="1" spans="2:256">
      <c r="B8517" s="465"/>
      <c r="GH8517" s="425"/>
      <c r="GI8517" s="425"/>
      <c r="GJ8517" s="425"/>
      <c r="GK8517" s="425"/>
      <c r="GL8517" s="425"/>
      <c r="GM8517" s="425"/>
      <c r="GN8517" s="425"/>
      <c r="GO8517" s="425"/>
      <c r="GP8517" s="425"/>
      <c r="GQ8517" s="425"/>
      <c r="GR8517" s="425"/>
      <c r="GS8517" s="425"/>
      <c r="GT8517" s="425"/>
      <c r="GU8517" s="425"/>
      <c r="GV8517" s="425"/>
      <c r="GW8517" s="425"/>
      <c r="GX8517" s="425"/>
      <c r="GY8517" s="425"/>
      <c r="GZ8517" s="425"/>
      <c r="HA8517" s="425"/>
      <c r="HB8517" s="425"/>
      <c r="HC8517" s="425"/>
      <c r="HD8517" s="425"/>
      <c r="HE8517" s="425"/>
      <c r="HF8517" s="425"/>
      <c r="HG8517" s="425"/>
      <c r="HH8517" s="425"/>
      <c r="HI8517" s="425"/>
      <c r="HJ8517" s="425"/>
      <c r="HK8517" s="425"/>
      <c r="HL8517" s="425"/>
      <c r="HM8517" s="425"/>
      <c r="HN8517" s="425"/>
      <c r="HO8517" s="425"/>
      <c r="HP8517" s="425"/>
      <c r="HQ8517" s="425"/>
      <c r="HR8517" s="425"/>
      <c r="HS8517" s="425"/>
      <c r="HT8517" s="425"/>
      <c r="HU8517" s="425"/>
      <c r="HV8517" s="425"/>
      <c r="HW8517" s="425"/>
      <c r="HX8517" s="425"/>
      <c r="HY8517" s="425"/>
      <c r="HZ8517" s="425"/>
      <c r="IA8517" s="425"/>
      <c r="IB8517" s="425"/>
      <c r="IC8517" s="425"/>
      <c r="ID8517" s="425"/>
      <c r="IE8517" s="425"/>
      <c r="IF8517" s="425"/>
      <c r="IG8517" s="425"/>
      <c r="IH8517" s="425"/>
      <c r="II8517" s="425"/>
      <c r="IJ8517" s="425"/>
      <c r="IK8517" s="425"/>
      <c r="IL8517" s="425"/>
      <c r="IM8517" s="425"/>
      <c r="IN8517" s="425"/>
      <c r="IO8517" s="425"/>
      <c r="IP8517" s="425"/>
      <c r="IQ8517" s="425"/>
      <c r="IR8517" s="425"/>
      <c r="IS8517" s="425"/>
      <c r="IT8517" s="425"/>
      <c r="IU8517" s="425"/>
      <c r="IV8517" s="425"/>
    </row>
    <row r="8518" s="428" customFormat="1" ht="27.6" customHeight="1" spans="2:256">
      <c r="B8518" s="465"/>
      <c r="GH8518" s="425"/>
      <c r="GI8518" s="425"/>
      <c r="GJ8518" s="425"/>
      <c r="GK8518" s="425"/>
      <c r="GL8518" s="425"/>
      <c r="GM8518" s="425"/>
      <c r="GN8518" s="425"/>
      <c r="GO8518" s="425"/>
      <c r="GP8518" s="425"/>
      <c r="GQ8518" s="425"/>
      <c r="GR8518" s="425"/>
      <c r="GS8518" s="425"/>
      <c r="GT8518" s="425"/>
      <c r="GU8518" s="425"/>
      <c r="GV8518" s="425"/>
      <c r="GW8518" s="425"/>
      <c r="GX8518" s="425"/>
      <c r="GY8518" s="425"/>
      <c r="GZ8518" s="425"/>
      <c r="HA8518" s="425"/>
      <c r="HB8518" s="425"/>
      <c r="HC8518" s="425"/>
      <c r="HD8518" s="425"/>
      <c r="HE8518" s="425"/>
      <c r="HF8518" s="425"/>
      <c r="HG8518" s="425"/>
      <c r="HH8518" s="425"/>
      <c r="HI8518" s="425"/>
      <c r="HJ8518" s="425"/>
      <c r="HK8518" s="425"/>
      <c r="HL8518" s="425"/>
      <c r="HM8518" s="425"/>
      <c r="HN8518" s="425"/>
      <c r="HO8518" s="425"/>
      <c r="HP8518" s="425"/>
      <c r="HQ8518" s="425"/>
      <c r="HR8518" s="425"/>
      <c r="HS8518" s="425"/>
      <c r="HT8518" s="425"/>
      <c r="HU8518" s="425"/>
      <c r="HV8518" s="425"/>
      <c r="HW8518" s="425"/>
      <c r="HX8518" s="425"/>
      <c r="HY8518" s="425"/>
      <c r="HZ8518" s="425"/>
      <c r="IA8518" s="425"/>
      <c r="IB8518" s="425"/>
      <c r="IC8518" s="425"/>
      <c r="ID8518" s="425"/>
      <c r="IE8518" s="425"/>
      <c r="IF8518" s="425"/>
      <c r="IG8518" s="425"/>
      <c r="IH8518" s="425"/>
      <c r="II8518" s="425"/>
      <c r="IJ8518" s="425"/>
      <c r="IK8518" s="425"/>
      <c r="IL8518" s="425"/>
      <c r="IM8518" s="425"/>
      <c r="IN8518" s="425"/>
      <c r="IO8518" s="425"/>
      <c r="IP8518" s="425"/>
      <c r="IQ8518" s="425"/>
      <c r="IR8518" s="425"/>
      <c r="IS8518" s="425"/>
      <c r="IT8518" s="425"/>
      <c r="IU8518" s="425"/>
      <c r="IV8518" s="425"/>
    </row>
    <row r="8519" s="428" customFormat="1" ht="27.6" customHeight="1" spans="2:256">
      <c r="B8519" s="465"/>
      <c r="GH8519" s="425"/>
      <c r="GI8519" s="425"/>
      <c r="GJ8519" s="425"/>
      <c r="GK8519" s="425"/>
      <c r="GL8519" s="425"/>
      <c r="GM8519" s="425"/>
      <c r="GN8519" s="425"/>
      <c r="GO8519" s="425"/>
      <c r="GP8519" s="425"/>
      <c r="GQ8519" s="425"/>
      <c r="GR8519" s="425"/>
      <c r="GS8519" s="425"/>
      <c r="GT8519" s="425"/>
      <c r="GU8519" s="425"/>
      <c r="GV8519" s="425"/>
      <c r="GW8519" s="425"/>
      <c r="GX8519" s="425"/>
      <c r="GY8519" s="425"/>
      <c r="GZ8519" s="425"/>
      <c r="HA8519" s="425"/>
      <c r="HB8519" s="425"/>
      <c r="HC8519" s="425"/>
      <c r="HD8519" s="425"/>
      <c r="HE8519" s="425"/>
      <c r="HF8519" s="425"/>
      <c r="HG8519" s="425"/>
      <c r="HH8519" s="425"/>
      <c r="HI8519" s="425"/>
      <c r="HJ8519" s="425"/>
      <c r="HK8519" s="425"/>
      <c r="HL8519" s="425"/>
      <c r="HM8519" s="425"/>
      <c r="HN8519" s="425"/>
      <c r="HO8519" s="425"/>
      <c r="HP8519" s="425"/>
      <c r="HQ8519" s="425"/>
      <c r="HR8519" s="425"/>
      <c r="HS8519" s="425"/>
      <c r="HT8519" s="425"/>
      <c r="HU8519" s="425"/>
      <c r="HV8519" s="425"/>
      <c r="HW8519" s="425"/>
      <c r="HX8519" s="425"/>
      <c r="HY8519" s="425"/>
      <c r="HZ8519" s="425"/>
      <c r="IA8519" s="425"/>
      <c r="IB8519" s="425"/>
      <c r="IC8519" s="425"/>
      <c r="ID8519" s="425"/>
      <c r="IE8519" s="425"/>
      <c r="IF8519" s="425"/>
      <c r="IG8519" s="425"/>
      <c r="IH8519" s="425"/>
      <c r="II8519" s="425"/>
      <c r="IJ8519" s="425"/>
      <c r="IK8519" s="425"/>
      <c r="IL8519" s="425"/>
      <c r="IM8519" s="425"/>
      <c r="IN8519" s="425"/>
      <c r="IO8519" s="425"/>
      <c r="IP8519" s="425"/>
      <c r="IQ8519" s="425"/>
      <c r="IR8519" s="425"/>
      <c r="IS8519" s="425"/>
      <c r="IT8519" s="425"/>
      <c r="IU8519" s="425"/>
      <c r="IV8519" s="425"/>
    </row>
    <row r="8520" s="428" customFormat="1" ht="27.6" customHeight="1" spans="2:256">
      <c r="B8520" s="465"/>
      <c r="GH8520" s="425"/>
      <c r="GI8520" s="425"/>
      <c r="GJ8520" s="425"/>
      <c r="GK8520" s="425"/>
      <c r="GL8520" s="425"/>
      <c r="GM8520" s="425"/>
      <c r="GN8520" s="425"/>
      <c r="GO8520" s="425"/>
      <c r="GP8520" s="425"/>
      <c r="GQ8520" s="425"/>
      <c r="GR8520" s="425"/>
      <c r="GS8520" s="425"/>
      <c r="GT8520" s="425"/>
      <c r="GU8520" s="425"/>
      <c r="GV8520" s="425"/>
      <c r="GW8520" s="425"/>
      <c r="GX8520" s="425"/>
      <c r="GY8520" s="425"/>
      <c r="GZ8520" s="425"/>
      <c r="HA8520" s="425"/>
      <c r="HB8520" s="425"/>
      <c r="HC8520" s="425"/>
      <c r="HD8520" s="425"/>
      <c r="HE8520" s="425"/>
      <c r="HF8520" s="425"/>
      <c r="HG8520" s="425"/>
      <c r="HH8520" s="425"/>
      <c r="HI8520" s="425"/>
      <c r="HJ8520" s="425"/>
      <c r="HK8520" s="425"/>
      <c r="HL8520" s="425"/>
      <c r="HM8520" s="425"/>
      <c r="HN8520" s="425"/>
      <c r="HO8520" s="425"/>
      <c r="HP8520" s="425"/>
      <c r="HQ8520" s="425"/>
      <c r="HR8520" s="425"/>
      <c r="HS8520" s="425"/>
      <c r="HT8520" s="425"/>
      <c r="HU8520" s="425"/>
      <c r="HV8520" s="425"/>
      <c r="HW8520" s="425"/>
      <c r="HX8520" s="425"/>
      <c r="HY8520" s="425"/>
      <c r="HZ8520" s="425"/>
      <c r="IA8520" s="425"/>
      <c r="IB8520" s="425"/>
      <c r="IC8520" s="425"/>
      <c r="ID8520" s="425"/>
      <c r="IE8520" s="425"/>
      <c r="IF8520" s="425"/>
      <c r="IG8520" s="425"/>
      <c r="IH8520" s="425"/>
      <c r="II8520" s="425"/>
      <c r="IJ8520" s="425"/>
      <c r="IK8520" s="425"/>
      <c r="IL8520" s="425"/>
      <c r="IM8520" s="425"/>
      <c r="IN8520" s="425"/>
      <c r="IO8520" s="425"/>
      <c r="IP8520" s="425"/>
      <c r="IQ8520" s="425"/>
      <c r="IR8520" s="425"/>
      <c r="IS8520" s="425"/>
      <c r="IT8520" s="425"/>
      <c r="IU8520" s="425"/>
      <c r="IV8520" s="425"/>
    </row>
    <row r="8521" s="428" customFormat="1" ht="27.6" customHeight="1" spans="2:256">
      <c r="B8521" s="465"/>
      <c r="GH8521" s="425"/>
      <c r="GI8521" s="425"/>
      <c r="GJ8521" s="425"/>
      <c r="GK8521" s="425"/>
      <c r="GL8521" s="425"/>
      <c r="GM8521" s="425"/>
      <c r="GN8521" s="425"/>
      <c r="GO8521" s="425"/>
      <c r="GP8521" s="425"/>
      <c r="GQ8521" s="425"/>
      <c r="GR8521" s="425"/>
      <c r="GS8521" s="425"/>
      <c r="GT8521" s="425"/>
      <c r="GU8521" s="425"/>
      <c r="GV8521" s="425"/>
      <c r="GW8521" s="425"/>
      <c r="GX8521" s="425"/>
      <c r="GY8521" s="425"/>
      <c r="GZ8521" s="425"/>
      <c r="HA8521" s="425"/>
      <c r="HB8521" s="425"/>
      <c r="HC8521" s="425"/>
      <c r="HD8521" s="425"/>
      <c r="HE8521" s="425"/>
      <c r="HF8521" s="425"/>
      <c r="HG8521" s="425"/>
      <c r="HH8521" s="425"/>
      <c r="HI8521" s="425"/>
      <c r="HJ8521" s="425"/>
      <c r="HK8521" s="425"/>
      <c r="HL8521" s="425"/>
      <c r="HM8521" s="425"/>
      <c r="HN8521" s="425"/>
      <c r="HO8521" s="425"/>
      <c r="HP8521" s="425"/>
      <c r="HQ8521" s="425"/>
      <c r="HR8521" s="425"/>
      <c r="HS8521" s="425"/>
      <c r="HT8521" s="425"/>
      <c r="HU8521" s="425"/>
      <c r="HV8521" s="425"/>
      <c r="HW8521" s="425"/>
      <c r="HX8521" s="425"/>
      <c r="HY8521" s="425"/>
      <c r="HZ8521" s="425"/>
      <c r="IA8521" s="425"/>
      <c r="IB8521" s="425"/>
      <c r="IC8521" s="425"/>
      <c r="ID8521" s="425"/>
      <c r="IE8521" s="425"/>
      <c r="IF8521" s="425"/>
      <c r="IG8521" s="425"/>
      <c r="IH8521" s="425"/>
      <c r="II8521" s="425"/>
      <c r="IJ8521" s="425"/>
      <c r="IK8521" s="425"/>
      <c r="IL8521" s="425"/>
      <c r="IM8521" s="425"/>
      <c r="IN8521" s="425"/>
      <c r="IO8521" s="425"/>
      <c r="IP8521" s="425"/>
      <c r="IQ8521" s="425"/>
      <c r="IR8521" s="425"/>
      <c r="IS8521" s="425"/>
      <c r="IT8521" s="425"/>
      <c r="IU8521" s="425"/>
      <c r="IV8521" s="425"/>
    </row>
    <row r="8522" s="428" customFormat="1" ht="27.6" customHeight="1" spans="2:256">
      <c r="B8522" s="465"/>
      <c r="GH8522" s="425"/>
      <c r="GI8522" s="425"/>
      <c r="GJ8522" s="425"/>
      <c r="GK8522" s="425"/>
      <c r="GL8522" s="425"/>
      <c r="GM8522" s="425"/>
      <c r="GN8522" s="425"/>
      <c r="GO8522" s="425"/>
      <c r="GP8522" s="425"/>
      <c r="GQ8522" s="425"/>
      <c r="GR8522" s="425"/>
      <c r="GS8522" s="425"/>
      <c r="GT8522" s="425"/>
      <c r="GU8522" s="425"/>
      <c r="GV8522" s="425"/>
      <c r="GW8522" s="425"/>
      <c r="GX8522" s="425"/>
      <c r="GY8522" s="425"/>
      <c r="GZ8522" s="425"/>
      <c r="HA8522" s="425"/>
      <c r="HB8522" s="425"/>
      <c r="HC8522" s="425"/>
      <c r="HD8522" s="425"/>
      <c r="HE8522" s="425"/>
      <c r="HF8522" s="425"/>
      <c r="HG8522" s="425"/>
      <c r="HH8522" s="425"/>
      <c r="HI8522" s="425"/>
      <c r="HJ8522" s="425"/>
      <c r="HK8522" s="425"/>
      <c r="HL8522" s="425"/>
      <c r="HM8522" s="425"/>
      <c r="HN8522" s="425"/>
      <c r="HO8522" s="425"/>
      <c r="HP8522" s="425"/>
      <c r="HQ8522" s="425"/>
      <c r="HR8522" s="425"/>
      <c r="HS8522" s="425"/>
      <c r="HT8522" s="425"/>
      <c r="HU8522" s="425"/>
      <c r="HV8522" s="425"/>
      <c r="HW8522" s="425"/>
      <c r="HX8522" s="425"/>
      <c r="HY8522" s="425"/>
      <c r="HZ8522" s="425"/>
      <c r="IA8522" s="425"/>
      <c r="IB8522" s="425"/>
      <c r="IC8522" s="425"/>
      <c r="ID8522" s="425"/>
      <c r="IE8522" s="425"/>
      <c r="IF8522" s="425"/>
      <c r="IG8522" s="425"/>
      <c r="IH8522" s="425"/>
      <c r="II8522" s="425"/>
      <c r="IJ8522" s="425"/>
      <c r="IK8522" s="425"/>
      <c r="IL8522" s="425"/>
      <c r="IM8522" s="425"/>
      <c r="IN8522" s="425"/>
      <c r="IO8522" s="425"/>
      <c r="IP8522" s="425"/>
      <c r="IQ8522" s="425"/>
      <c r="IR8522" s="425"/>
      <c r="IS8522" s="425"/>
      <c r="IT8522" s="425"/>
      <c r="IU8522" s="425"/>
      <c r="IV8522" s="425"/>
    </row>
    <row r="8523" s="428" customFormat="1" ht="27.6" customHeight="1" spans="2:256">
      <c r="B8523" s="465"/>
      <c r="GH8523" s="425"/>
      <c r="GI8523" s="425"/>
      <c r="GJ8523" s="425"/>
      <c r="GK8523" s="425"/>
      <c r="GL8523" s="425"/>
      <c r="GM8523" s="425"/>
      <c r="GN8523" s="425"/>
      <c r="GO8523" s="425"/>
      <c r="GP8523" s="425"/>
      <c r="GQ8523" s="425"/>
      <c r="GR8523" s="425"/>
      <c r="GS8523" s="425"/>
      <c r="GT8523" s="425"/>
      <c r="GU8523" s="425"/>
      <c r="GV8523" s="425"/>
      <c r="GW8523" s="425"/>
      <c r="GX8523" s="425"/>
      <c r="GY8523" s="425"/>
      <c r="GZ8523" s="425"/>
      <c r="HA8523" s="425"/>
      <c r="HB8523" s="425"/>
      <c r="HC8523" s="425"/>
      <c r="HD8523" s="425"/>
      <c r="HE8523" s="425"/>
      <c r="HF8523" s="425"/>
      <c r="HG8523" s="425"/>
      <c r="HH8523" s="425"/>
      <c r="HI8523" s="425"/>
      <c r="HJ8523" s="425"/>
      <c r="HK8523" s="425"/>
      <c r="HL8523" s="425"/>
      <c r="HM8523" s="425"/>
      <c r="HN8523" s="425"/>
      <c r="HO8523" s="425"/>
      <c r="HP8523" s="425"/>
      <c r="HQ8523" s="425"/>
      <c r="HR8523" s="425"/>
      <c r="HS8523" s="425"/>
      <c r="HT8523" s="425"/>
      <c r="HU8523" s="425"/>
      <c r="HV8523" s="425"/>
      <c r="HW8523" s="425"/>
      <c r="HX8523" s="425"/>
      <c r="HY8523" s="425"/>
      <c r="HZ8523" s="425"/>
      <c r="IA8523" s="425"/>
      <c r="IB8523" s="425"/>
      <c r="IC8523" s="425"/>
      <c r="ID8523" s="425"/>
      <c r="IE8523" s="425"/>
      <c r="IF8523" s="425"/>
      <c r="IG8523" s="425"/>
      <c r="IH8523" s="425"/>
      <c r="II8523" s="425"/>
      <c r="IJ8523" s="425"/>
      <c r="IK8523" s="425"/>
      <c r="IL8523" s="425"/>
      <c r="IM8523" s="425"/>
      <c r="IN8523" s="425"/>
      <c r="IO8523" s="425"/>
      <c r="IP8523" s="425"/>
      <c r="IQ8523" s="425"/>
      <c r="IR8523" s="425"/>
      <c r="IS8523" s="425"/>
      <c r="IT8523" s="425"/>
      <c r="IU8523" s="425"/>
      <c r="IV8523" s="425"/>
    </row>
    <row r="8524" s="428" customFormat="1" ht="27.6" customHeight="1" spans="2:256">
      <c r="B8524" s="465"/>
      <c r="GH8524" s="425"/>
      <c r="GI8524" s="425"/>
      <c r="GJ8524" s="425"/>
      <c r="GK8524" s="425"/>
      <c r="GL8524" s="425"/>
      <c r="GM8524" s="425"/>
      <c r="GN8524" s="425"/>
      <c r="GO8524" s="425"/>
      <c r="GP8524" s="425"/>
      <c r="GQ8524" s="425"/>
      <c r="GR8524" s="425"/>
      <c r="GS8524" s="425"/>
      <c r="GT8524" s="425"/>
      <c r="GU8524" s="425"/>
      <c r="GV8524" s="425"/>
      <c r="GW8524" s="425"/>
      <c r="GX8524" s="425"/>
      <c r="GY8524" s="425"/>
      <c r="GZ8524" s="425"/>
      <c r="HA8524" s="425"/>
      <c r="HB8524" s="425"/>
      <c r="HC8524" s="425"/>
      <c r="HD8524" s="425"/>
      <c r="HE8524" s="425"/>
      <c r="HF8524" s="425"/>
      <c r="HG8524" s="425"/>
      <c r="HH8524" s="425"/>
      <c r="HI8524" s="425"/>
      <c r="HJ8524" s="425"/>
      <c r="HK8524" s="425"/>
      <c r="HL8524" s="425"/>
      <c r="HM8524" s="425"/>
      <c r="HN8524" s="425"/>
      <c r="HO8524" s="425"/>
      <c r="HP8524" s="425"/>
      <c r="HQ8524" s="425"/>
      <c r="HR8524" s="425"/>
      <c r="HS8524" s="425"/>
      <c r="HT8524" s="425"/>
      <c r="HU8524" s="425"/>
      <c r="HV8524" s="425"/>
      <c r="HW8524" s="425"/>
      <c r="HX8524" s="425"/>
      <c r="HY8524" s="425"/>
      <c r="HZ8524" s="425"/>
      <c r="IA8524" s="425"/>
      <c r="IB8524" s="425"/>
      <c r="IC8524" s="425"/>
      <c r="ID8524" s="425"/>
      <c r="IE8524" s="425"/>
      <c r="IF8524" s="425"/>
      <c r="IG8524" s="425"/>
      <c r="IH8524" s="425"/>
      <c r="II8524" s="425"/>
      <c r="IJ8524" s="425"/>
      <c r="IK8524" s="425"/>
      <c r="IL8524" s="425"/>
      <c r="IM8524" s="425"/>
      <c r="IN8524" s="425"/>
      <c r="IO8524" s="425"/>
      <c r="IP8524" s="425"/>
      <c r="IQ8524" s="425"/>
      <c r="IR8524" s="425"/>
      <c r="IS8524" s="425"/>
      <c r="IT8524" s="425"/>
      <c r="IU8524" s="425"/>
      <c r="IV8524" s="425"/>
    </row>
    <row r="8525" s="428" customFormat="1" ht="27.6" customHeight="1" spans="2:256">
      <c r="B8525" s="465"/>
      <c r="GH8525" s="425"/>
      <c r="GI8525" s="425"/>
      <c r="GJ8525" s="425"/>
      <c r="GK8525" s="425"/>
      <c r="GL8525" s="425"/>
      <c r="GM8525" s="425"/>
      <c r="GN8525" s="425"/>
      <c r="GO8525" s="425"/>
      <c r="GP8525" s="425"/>
      <c r="GQ8525" s="425"/>
      <c r="GR8525" s="425"/>
      <c r="GS8525" s="425"/>
      <c r="GT8525" s="425"/>
      <c r="GU8525" s="425"/>
      <c r="GV8525" s="425"/>
      <c r="GW8525" s="425"/>
      <c r="GX8525" s="425"/>
      <c r="GY8525" s="425"/>
      <c r="GZ8525" s="425"/>
      <c r="HA8525" s="425"/>
      <c r="HB8525" s="425"/>
      <c r="HC8525" s="425"/>
      <c r="HD8525" s="425"/>
      <c r="HE8525" s="425"/>
      <c r="HF8525" s="425"/>
      <c r="HG8525" s="425"/>
      <c r="HH8525" s="425"/>
      <c r="HI8525" s="425"/>
      <c r="HJ8525" s="425"/>
      <c r="HK8525" s="425"/>
      <c r="HL8525" s="425"/>
      <c r="HM8525" s="425"/>
      <c r="HN8525" s="425"/>
      <c r="HO8525" s="425"/>
      <c r="HP8525" s="425"/>
      <c r="HQ8525" s="425"/>
      <c r="HR8525" s="425"/>
      <c r="HS8525" s="425"/>
      <c r="HT8525" s="425"/>
      <c r="HU8525" s="425"/>
      <c r="HV8525" s="425"/>
      <c r="HW8525" s="425"/>
      <c r="HX8525" s="425"/>
      <c r="HY8525" s="425"/>
      <c r="HZ8525" s="425"/>
      <c r="IA8525" s="425"/>
      <c r="IB8525" s="425"/>
      <c r="IC8525" s="425"/>
      <c r="ID8525" s="425"/>
      <c r="IE8525" s="425"/>
      <c r="IF8525" s="425"/>
      <c r="IG8525" s="425"/>
      <c r="IH8525" s="425"/>
      <c r="II8525" s="425"/>
      <c r="IJ8525" s="425"/>
      <c r="IK8525" s="425"/>
      <c r="IL8525" s="425"/>
      <c r="IM8525" s="425"/>
      <c r="IN8525" s="425"/>
      <c r="IO8525" s="425"/>
      <c r="IP8525" s="425"/>
      <c r="IQ8525" s="425"/>
      <c r="IR8525" s="425"/>
      <c r="IS8525" s="425"/>
      <c r="IT8525" s="425"/>
      <c r="IU8525" s="425"/>
      <c r="IV8525" s="425"/>
    </row>
    <row r="8526" s="428" customFormat="1" ht="27.6" customHeight="1" spans="2:256">
      <c r="B8526" s="465"/>
      <c r="GH8526" s="425"/>
      <c r="GI8526" s="425"/>
      <c r="GJ8526" s="425"/>
      <c r="GK8526" s="425"/>
      <c r="GL8526" s="425"/>
      <c r="GM8526" s="425"/>
      <c r="GN8526" s="425"/>
      <c r="GO8526" s="425"/>
      <c r="GP8526" s="425"/>
      <c r="GQ8526" s="425"/>
      <c r="GR8526" s="425"/>
      <c r="GS8526" s="425"/>
      <c r="GT8526" s="425"/>
      <c r="GU8526" s="425"/>
      <c r="GV8526" s="425"/>
      <c r="GW8526" s="425"/>
      <c r="GX8526" s="425"/>
      <c r="GY8526" s="425"/>
      <c r="GZ8526" s="425"/>
      <c r="HA8526" s="425"/>
      <c r="HB8526" s="425"/>
      <c r="HC8526" s="425"/>
      <c r="HD8526" s="425"/>
      <c r="HE8526" s="425"/>
      <c r="HF8526" s="425"/>
      <c r="HG8526" s="425"/>
      <c r="HH8526" s="425"/>
      <c r="HI8526" s="425"/>
      <c r="HJ8526" s="425"/>
      <c r="HK8526" s="425"/>
      <c r="HL8526" s="425"/>
      <c r="HM8526" s="425"/>
      <c r="HN8526" s="425"/>
      <c r="HO8526" s="425"/>
      <c r="HP8526" s="425"/>
      <c r="HQ8526" s="425"/>
      <c r="HR8526" s="425"/>
      <c r="HS8526" s="425"/>
      <c r="HT8526" s="425"/>
      <c r="HU8526" s="425"/>
      <c r="HV8526" s="425"/>
      <c r="HW8526" s="425"/>
      <c r="HX8526" s="425"/>
      <c r="HY8526" s="425"/>
      <c r="HZ8526" s="425"/>
      <c r="IA8526" s="425"/>
      <c r="IB8526" s="425"/>
      <c r="IC8526" s="425"/>
      <c r="ID8526" s="425"/>
      <c r="IE8526" s="425"/>
      <c r="IF8526" s="425"/>
      <c r="IG8526" s="425"/>
      <c r="IH8526" s="425"/>
      <c r="II8526" s="425"/>
      <c r="IJ8526" s="425"/>
      <c r="IK8526" s="425"/>
      <c r="IL8526" s="425"/>
      <c r="IM8526" s="425"/>
      <c r="IN8526" s="425"/>
      <c r="IO8526" s="425"/>
      <c r="IP8526" s="425"/>
      <c r="IQ8526" s="425"/>
      <c r="IR8526" s="425"/>
      <c r="IS8526" s="425"/>
      <c r="IT8526" s="425"/>
      <c r="IU8526" s="425"/>
      <c r="IV8526" s="425"/>
    </row>
    <row r="8527" s="428" customFormat="1" ht="27.6" customHeight="1" spans="2:256">
      <c r="B8527" s="465"/>
      <c r="GH8527" s="425"/>
      <c r="GI8527" s="425"/>
      <c r="GJ8527" s="425"/>
      <c r="GK8527" s="425"/>
      <c r="GL8527" s="425"/>
      <c r="GM8527" s="425"/>
      <c r="GN8527" s="425"/>
      <c r="GO8527" s="425"/>
      <c r="GP8527" s="425"/>
      <c r="GQ8527" s="425"/>
      <c r="GR8527" s="425"/>
      <c r="GS8527" s="425"/>
      <c r="GT8527" s="425"/>
      <c r="GU8527" s="425"/>
      <c r="GV8527" s="425"/>
      <c r="GW8527" s="425"/>
      <c r="GX8527" s="425"/>
      <c r="GY8527" s="425"/>
      <c r="GZ8527" s="425"/>
      <c r="HA8527" s="425"/>
      <c r="HB8527" s="425"/>
      <c r="HC8527" s="425"/>
      <c r="HD8527" s="425"/>
      <c r="HE8527" s="425"/>
      <c r="HF8527" s="425"/>
      <c r="HG8527" s="425"/>
      <c r="HH8527" s="425"/>
      <c r="HI8527" s="425"/>
      <c r="HJ8527" s="425"/>
      <c r="HK8527" s="425"/>
      <c r="HL8527" s="425"/>
      <c r="HM8527" s="425"/>
      <c r="HN8527" s="425"/>
      <c r="HO8527" s="425"/>
      <c r="HP8527" s="425"/>
      <c r="HQ8527" s="425"/>
      <c r="HR8527" s="425"/>
      <c r="HS8527" s="425"/>
      <c r="HT8527" s="425"/>
      <c r="HU8527" s="425"/>
      <c r="HV8527" s="425"/>
      <c r="HW8527" s="425"/>
      <c r="HX8527" s="425"/>
      <c r="HY8527" s="425"/>
      <c r="HZ8527" s="425"/>
      <c r="IA8527" s="425"/>
      <c r="IB8527" s="425"/>
      <c r="IC8527" s="425"/>
      <c r="ID8527" s="425"/>
      <c r="IE8527" s="425"/>
      <c r="IF8527" s="425"/>
      <c r="IG8527" s="425"/>
      <c r="IH8527" s="425"/>
      <c r="II8527" s="425"/>
      <c r="IJ8527" s="425"/>
      <c r="IK8527" s="425"/>
      <c r="IL8527" s="425"/>
      <c r="IM8527" s="425"/>
      <c r="IN8527" s="425"/>
      <c r="IO8527" s="425"/>
      <c r="IP8527" s="425"/>
      <c r="IQ8527" s="425"/>
      <c r="IR8527" s="425"/>
      <c r="IS8527" s="425"/>
      <c r="IT8527" s="425"/>
      <c r="IU8527" s="425"/>
      <c r="IV8527" s="425"/>
    </row>
    <row r="8528" s="428" customFormat="1" ht="27.6" customHeight="1" spans="2:256">
      <c r="B8528" s="465"/>
      <c r="GH8528" s="425"/>
      <c r="GI8528" s="425"/>
      <c r="GJ8528" s="425"/>
      <c r="GK8528" s="425"/>
      <c r="GL8528" s="425"/>
      <c r="GM8528" s="425"/>
      <c r="GN8528" s="425"/>
      <c r="GO8528" s="425"/>
      <c r="GP8528" s="425"/>
      <c r="GQ8528" s="425"/>
      <c r="GR8528" s="425"/>
      <c r="GS8528" s="425"/>
      <c r="GT8528" s="425"/>
      <c r="GU8528" s="425"/>
      <c r="GV8528" s="425"/>
      <c r="GW8528" s="425"/>
      <c r="GX8528" s="425"/>
      <c r="GY8528" s="425"/>
      <c r="GZ8528" s="425"/>
      <c r="HA8528" s="425"/>
      <c r="HB8528" s="425"/>
      <c r="HC8528" s="425"/>
      <c r="HD8528" s="425"/>
      <c r="HE8528" s="425"/>
      <c r="HF8528" s="425"/>
      <c r="HG8528" s="425"/>
      <c r="HH8528" s="425"/>
      <c r="HI8528" s="425"/>
      <c r="HJ8528" s="425"/>
      <c r="HK8528" s="425"/>
      <c r="HL8528" s="425"/>
      <c r="HM8528" s="425"/>
      <c r="HN8528" s="425"/>
      <c r="HO8528" s="425"/>
      <c r="HP8528" s="425"/>
      <c r="HQ8528" s="425"/>
      <c r="HR8528" s="425"/>
      <c r="HS8528" s="425"/>
      <c r="HT8528" s="425"/>
      <c r="HU8528" s="425"/>
      <c r="HV8528" s="425"/>
      <c r="HW8528" s="425"/>
      <c r="HX8528" s="425"/>
      <c r="HY8528" s="425"/>
      <c r="HZ8528" s="425"/>
      <c r="IA8528" s="425"/>
      <c r="IB8528" s="425"/>
      <c r="IC8528" s="425"/>
      <c r="ID8528" s="425"/>
      <c r="IE8528" s="425"/>
      <c r="IF8528" s="425"/>
      <c r="IG8528" s="425"/>
      <c r="IH8528" s="425"/>
      <c r="II8528" s="425"/>
      <c r="IJ8528" s="425"/>
      <c r="IK8528" s="425"/>
      <c r="IL8528" s="425"/>
      <c r="IM8528" s="425"/>
      <c r="IN8528" s="425"/>
      <c r="IO8528" s="425"/>
      <c r="IP8528" s="425"/>
      <c r="IQ8528" s="425"/>
      <c r="IR8528" s="425"/>
      <c r="IS8528" s="425"/>
      <c r="IT8528" s="425"/>
      <c r="IU8528" s="425"/>
      <c r="IV8528" s="425"/>
    </row>
    <row r="8529" s="428" customFormat="1" ht="27.6" customHeight="1" spans="2:256">
      <c r="B8529" s="465"/>
      <c r="GH8529" s="425"/>
      <c r="GI8529" s="425"/>
      <c r="GJ8529" s="425"/>
      <c r="GK8529" s="425"/>
      <c r="GL8529" s="425"/>
      <c r="GM8529" s="425"/>
      <c r="GN8529" s="425"/>
      <c r="GO8529" s="425"/>
      <c r="GP8529" s="425"/>
      <c r="GQ8529" s="425"/>
      <c r="GR8529" s="425"/>
      <c r="GS8529" s="425"/>
      <c r="GT8529" s="425"/>
      <c r="GU8529" s="425"/>
      <c r="GV8529" s="425"/>
      <c r="GW8529" s="425"/>
      <c r="GX8529" s="425"/>
      <c r="GY8529" s="425"/>
      <c r="GZ8529" s="425"/>
      <c r="HA8529" s="425"/>
      <c r="HB8529" s="425"/>
      <c r="HC8529" s="425"/>
      <c r="HD8529" s="425"/>
      <c r="HE8529" s="425"/>
      <c r="HF8529" s="425"/>
      <c r="HG8529" s="425"/>
      <c r="HH8529" s="425"/>
      <c r="HI8529" s="425"/>
      <c r="HJ8529" s="425"/>
      <c r="HK8529" s="425"/>
      <c r="HL8529" s="425"/>
      <c r="HM8529" s="425"/>
      <c r="HN8529" s="425"/>
      <c r="HO8529" s="425"/>
      <c r="HP8529" s="425"/>
      <c r="HQ8529" s="425"/>
      <c r="HR8529" s="425"/>
      <c r="HS8529" s="425"/>
      <c r="HT8529" s="425"/>
      <c r="HU8529" s="425"/>
      <c r="HV8529" s="425"/>
      <c r="HW8529" s="425"/>
      <c r="HX8529" s="425"/>
      <c r="HY8529" s="425"/>
      <c r="HZ8529" s="425"/>
      <c r="IA8529" s="425"/>
      <c r="IB8529" s="425"/>
      <c r="IC8529" s="425"/>
      <c r="ID8529" s="425"/>
      <c r="IE8529" s="425"/>
      <c r="IF8529" s="425"/>
      <c r="IG8529" s="425"/>
      <c r="IH8529" s="425"/>
      <c r="II8529" s="425"/>
      <c r="IJ8529" s="425"/>
      <c r="IK8529" s="425"/>
      <c r="IL8529" s="425"/>
      <c r="IM8529" s="425"/>
      <c r="IN8529" s="425"/>
      <c r="IO8529" s="425"/>
      <c r="IP8529" s="425"/>
      <c r="IQ8529" s="425"/>
      <c r="IR8529" s="425"/>
      <c r="IS8529" s="425"/>
      <c r="IT8529" s="425"/>
      <c r="IU8529" s="425"/>
      <c r="IV8529" s="425"/>
    </row>
    <row r="8530" s="428" customFormat="1" ht="27.6" customHeight="1" spans="2:256">
      <c r="B8530" s="465"/>
      <c r="GH8530" s="425"/>
      <c r="GI8530" s="425"/>
      <c r="GJ8530" s="425"/>
      <c r="GK8530" s="425"/>
      <c r="GL8530" s="425"/>
      <c r="GM8530" s="425"/>
      <c r="GN8530" s="425"/>
      <c r="GO8530" s="425"/>
      <c r="GP8530" s="425"/>
      <c r="GQ8530" s="425"/>
      <c r="GR8530" s="425"/>
      <c r="GS8530" s="425"/>
      <c r="GT8530" s="425"/>
      <c r="GU8530" s="425"/>
      <c r="GV8530" s="425"/>
      <c r="GW8530" s="425"/>
      <c r="GX8530" s="425"/>
      <c r="GY8530" s="425"/>
      <c r="GZ8530" s="425"/>
      <c r="HA8530" s="425"/>
      <c r="HB8530" s="425"/>
      <c r="HC8530" s="425"/>
      <c r="HD8530" s="425"/>
      <c r="HE8530" s="425"/>
      <c r="HF8530" s="425"/>
      <c r="HG8530" s="425"/>
      <c r="HH8530" s="425"/>
      <c r="HI8530" s="425"/>
      <c r="HJ8530" s="425"/>
      <c r="HK8530" s="425"/>
      <c r="HL8530" s="425"/>
      <c r="HM8530" s="425"/>
      <c r="HN8530" s="425"/>
      <c r="HO8530" s="425"/>
      <c r="HP8530" s="425"/>
      <c r="HQ8530" s="425"/>
      <c r="HR8530" s="425"/>
      <c r="HS8530" s="425"/>
      <c r="HT8530" s="425"/>
      <c r="HU8530" s="425"/>
      <c r="HV8530" s="425"/>
      <c r="HW8530" s="425"/>
      <c r="HX8530" s="425"/>
      <c r="HY8530" s="425"/>
      <c r="HZ8530" s="425"/>
      <c r="IA8530" s="425"/>
      <c r="IB8530" s="425"/>
      <c r="IC8530" s="425"/>
      <c r="ID8530" s="425"/>
      <c r="IE8530" s="425"/>
      <c r="IF8530" s="425"/>
      <c r="IG8530" s="425"/>
      <c r="IH8530" s="425"/>
      <c r="II8530" s="425"/>
      <c r="IJ8530" s="425"/>
      <c r="IK8530" s="425"/>
      <c r="IL8530" s="425"/>
      <c r="IM8530" s="425"/>
      <c r="IN8530" s="425"/>
      <c r="IO8530" s="425"/>
      <c r="IP8530" s="425"/>
      <c r="IQ8530" s="425"/>
      <c r="IR8530" s="425"/>
      <c r="IS8530" s="425"/>
      <c r="IT8530" s="425"/>
      <c r="IU8530" s="425"/>
      <c r="IV8530" s="425"/>
    </row>
    <row r="8531" s="428" customFormat="1" ht="27.6" customHeight="1" spans="2:256">
      <c r="B8531" s="465"/>
      <c r="GH8531" s="425"/>
      <c r="GI8531" s="425"/>
      <c r="GJ8531" s="425"/>
      <c r="GK8531" s="425"/>
      <c r="GL8531" s="425"/>
      <c r="GM8531" s="425"/>
      <c r="GN8531" s="425"/>
      <c r="GO8531" s="425"/>
      <c r="GP8531" s="425"/>
      <c r="GQ8531" s="425"/>
      <c r="GR8531" s="425"/>
      <c r="GS8531" s="425"/>
      <c r="GT8531" s="425"/>
      <c r="GU8531" s="425"/>
      <c r="GV8531" s="425"/>
      <c r="GW8531" s="425"/>
      <c r="GX8531" s="425"/>
      <c r="GY8531" s="425"/>
      <c r="GZ8531" s="425"/>
      <c r="HA8531" s="425"/>
      <c r="HB8531" s="425"/>
      <c r="HC8531" s="425"/>
      <c r="HD8531" s="425"/>
      <c r="HE8531" s="425"/>
      <c r="HF8531" s="425"/>
      <c r="HG8531" s="425"/>
      <c r="HH8531" s="425"/>
      <c r="HI8531" s="425"/>
      <c r="HJ8531" s="425"/>
      <c r="HK8531" s="425"/>
      <c r="HL8531" s="425"/>
      <c r="HM8531" s="425"/>
      <c r="HN8531" s="425"/>
      <c r="HO8531" s="425"/>
      <c r="HP8531" s="425"/>
      <c r="HQ8531" s="425"/>
      <c r="HR8531" s="425"/>
      <c r="HS8531" s="425"/>
      <c r="HT8531" s="425"/>
      <c r="HU8531" s="425"/>
      <c r="HV8531" s="425"/>
      <c r="HW8531" s="425"/>
      <c r="HX8531" s="425"/>
      <c r="HY8531" s="425"/>
      <c r="HZ8531" s="425"/>
      <c r="IA8531" s="425"/>
      <c r="IB8531" s="425"/>
      <c r="IC8531" s="425"/>
      <c r="ID8531" s="425"/>
      <c r="IE8531" s="425"/>
      <c r="IF8531" s="425"/>
      <c r="IG8531" s="425"/>
      <c r="IH8531" s="425"/>
      <c r="II8531" s="425"/>
      <c r="IJ8531" s="425"/>
      <c r="IK8531" s="425"/>
      <c r="IL8531" s="425"/>
      <c r="IM8531" s="425"/>
      <c r="IN8531" s="425"/>
      <c r="IO8531" s="425"/>
      <c r="IP8531" s="425"/>
      <c r="IQ8531" s="425"/>
      <c r="IR8531" s="425"/>
      <c r="IS8531" s="425"/>
      <c r="IT8531" s="425"/>
      <c r="IU8531" s="425"/>
      <c r="IV8531" s="425"/>
    </row>
    <row r="8532" s="428" customFormat="1" ht="27.6" customHeight="1" spans="2:256">
      <c r="B8532" s="465"/>
      <c r="GH8532" s="425"/>
      <c r="GI8532" s="425"/>
      <c r="GJ8532" s="425"/>
      <c r="GK8532" s="425"/>
      <c r="GL8532" s="425"/>
      <c r="GM8532" s="425"/>
      <c r="GN8532" s="425"/>
      <c r="GO8532" s="425"/>
      <c r="GP8532" s="425"/>
      <c r="GQ8532" s="425"/>
      <c r="GR8532" s="425"/>
      <c r="GS8532" s="425"/>
      <c r="GT8532" s="425"/>
      <c r="GU8532" s="425"/>
      <c r="GV8532" s="425"/>
      <c r="GW8532" s="425"/>
      <c r="GX8532" s="425"/>
      <c r="GY8532" s="425"/>
      <c r="GZ8532" s="425"/>
      <c r="HA8532" s="425"/>
      <c r="HB8532" s="425"/>
      <c r="HC8532" s="425"/>
      <c r="HD8532" s="425"/>
      <c r="HE8532" s="425"/>
      <c r="HF8532" s="425"/>
      <c r="HG8532" s="425"/>
      <c r="HH8532" s="425"/>
      <c r="HI8532" s="425"/>
      <c r="HJ8532" s="425"/>
      <c r="HK8532" s="425"/>
      <c r="HL8532" s="425"/>
      <c r="HM8532" s="425"/>
      <c r="HN8532" s="425"/>
      <c r="HO8532" s="425"/>
      <c r="HP8532" s="425"/>
      <c r="HQ8532" s="425"/>
      <c r="HR8532" s="425"/>
      <c r="HS8532" s="425"/>
      <c r="HT8532" s="425"/>
      <c r="HU8532" s="425"/>
      <c r="HV8532" s="425"/>
      <c r="HW8532" s="425"/>
      <c r="HX8532" s="425"/>
      <c r="HY8532" s="425"/>
      <c r="HZ8532" s="425"/>
      <c r="IA8532" s="425"/>
      <c r="IB8532" s="425"/>
      <c r="IC8532" s="425"/>
      <c r="ID8532" s="425"/>
      <c r="IE8532" s="425"/>
      <c r="IF8532" s="425"/>
      <c r="IG8532" s="425"/>
      <c r="IH8532" s="425"/>
      <c r="II8532" s="425"/>
      <c r="IJ8532" s="425"/>
      <c r="IK8532" s="425"/>
      <c r="IL8532" s="425"/>
      <c r="IM8532" s="425"/>
      <c r="IN8532" s="425"/>
      <c r="IO8532" s="425"/>
      <c r="IP8532" s="425"/>
      <c r="IQ8532" s="425"/>
      <c r="IR8532" s="425"/>
      <c r="IS8532" s="425"/>
      <c r="IT8532" s="425"/>
      <c r="IU8532" s="425"/>
      <c r="IV8532" s="425"/>
    </row>
    <row r="8533" s="428" customFormat="1" ht="27.6" customHeight="1" spans="2:256">
      <c r="B8533" s="465"/>
      <c r="GH8533" s="425"/>
      <c r="GI8533" s="425"/>
      <c r="GJ8533" s="425"/>
      <c r="GK8533" s="425"/>
      <c r="GL8533" s="425"/>
      <c r="GM8533" s="425"/>
      <c r="GN8533" s="425"/>
      <c r="GO8533" s="425"/>
      <c r="GP8533" s="425"/>
      <c r="GQ8533" s="425"/>
      <c r="GR8533" s="425"/>
      <c r="GS8533" s="425"/>
      <c r="GT8533" s="425"/>
      <c r="GU8533" s="425"/>
      <c r="GV8533" s="425"/>
      <c r="GW8533" s="425"/>
      <c r="GX8533" s="425"/>
      <c r="GY8533" s="425"/>
      <c r="GZ8533" s="425"/>
      <c r="HA8533" s="425"/>
      <c r="HB8533" s="425"/>
      <c r="HC8533" s="425"/>
      <c r="HD8533" s="425"/>
      <c r="HE8533" s="425"/>
      <c r="HF8533" s="425"/>
      <c r="HG8533" s="425"/>
      <c r="HH8533" s="425"/>
      <c r="HI8533" s="425"/>
      <c r="HJ8533" s="425"/>
      <c r="HK8533" s="425"/>
      <c r="HL8533" s="425"/>
      <c r="HM8533" s="425"/>
      <c r="HN8533" s="425"/>
      <c r="HO8533" s="425"/>
      <c r="HP8533" s="425"/>
      <c r="HQ8533" s="425"/>
      <c r="HR8533" s="425"/>
      <c r="HS8533" s="425"/>
      <c r="HT8533" s="425"/>
      <c r="HU8533" s="425"/>
      <c r="HV8533" s="425"/>
      <c r="HW8533" s="425"/>
      <c r="HX8533" s="425"/>
      <c r="HY8533" s="425"/>
      <c r="HZ8533" s="425"/>
      <c r="IA8533" s="425"/>
      <c r="IB8533" s="425"/>
      <c r="IC8533" s="425"/>
      <c r="ID8533" s="425"/>
      <c r="IE8533" s="425"/>
      <c r="IF8533" s="425"/>
      <c r="IG8533" s="425"/>
      <c r="IH8533" s="425"/>
      <c r="II8533" s="425"/>
      <c r="IJ8533" s="425"/>
      <c r="IK8533" s="425"/>
      <c r="IL8533" s="425"/>
      <c r="IM8533" s="425"/>
      <c r="IN8533" s="425"/>
      <c r="IO8533" s="425"/>
      <c r="IP8533" s="425"/>
      <c r="IQ8533" s="425"/>
      <c r="IR8533" s="425"/>
      <c r="IS8533" s="425"/>
      <c r="IT8533" s="425"/>
      <c r="IU8533" s="425"/>
      <c r="IV8533" s="425"/>
    </row>
    <row r="8534" s="428" customFormat="1" ht="27.6" customHeight="1" spans="2:256">
      <c r="B8534" s="465"/>
      <c r="GH8534" s="425"/>
      <c r="GI8534" s="425"/>
      <c r="GJ8534" s="425"/>
      <c r="GK8534" s="425"/>
      <c r="GL8534" s="425"/>
      <c r="GM8534" s="425"/>
      <c r="GN8534" s="425"/>
      <c r="GO8534" s="425"/>
      <c r="GP8534" s="425"/>
      <c r="GQ8534" s="425"/>
      <c r="GR8534" s="425"/>
      <c r="GS8534" s="425"/>
      <c r="GT8534" s="425"/>
      <c r="GU8534" s="425"/>
      <c r="GV8534" s="425"/>
      <c r="GW8534" s="425"/>
      <c r="GX8534" s="425"/>
      <c r="GY8534" s="425"/>
      <c r="GZ8534" s="425"/>
      <c r="HA8534" s="425"/>
      <c r="HB8534" s="425"/>
      <c r="HC8534" s="425"/>
      <c r="HD8534" s="425"/>
      <c r="HE8534" s="425"/>
      <c r="HF8534" s="425"/>
      <c r="HG8534" s="425"/>
      <c r="HH8534" s="425"/>
      <c r="HI8534" s="425"/>
      <c r="HJ8534" s="425"/>
      <c r="HK8534" s="425"/>
      <c r="HL8534" s="425"/>
      <c r="HM8534" s="425"/>
      <c r="HN8534" s="425"/>
      <c r="HO8534" s="425"/>
      <c r="HP8534" s="425"/>
      <c r="HQ8534" s="425"/>
      <c r="HR8534" s="425"/>
      <c r="HS8534" s="425"/>
      <c r="HT8534" s="425"/>
      <c r="HU8534" s="425"/>
      <c r="HV8534" s="425"/>
      <c r="HW8534" s="425"/>
      <c r="HX8534" s="425"/>
      <c r="HY8534" s="425"/>
      <c r="HZ8534" s="425"/>
      <c r="IA8534" s="425"/>
      <c r="IB8534" s="425"/>
      <c r="IC8534" s="425"/>
      <c r="ID8534" s="425"/>
      <c r="IE8534" s="425"/>
      <c r="IF8534" s="425"/>
      <c r="IG8534" s="425"/>
      <c r="IH8534" s="425"/>
      <c r="II8534" s="425"/>
      <c r="IJ8534" s="425"/>
      <c r="IK8534" s="425"/>
      <c r="IL8534" s="425"/>
      <c r="IM8534" s="425"/>
      <c r="IN8534" s="425"/>
      <c r="IO8534" s="425"/>
      <c r="IP8534" s="425"/>
      <c r="IQ8534" s="425"/>
      <c r="IR8534" s="425"/>
      <c r="IS8534" s="425"/>
      <c r="IT8534" s="425"/>
      <c r="IU8534" s="425"/>
      <c r="IV8534" s="425"/>
    </row>
    <row r="8535" s="428" customFormat="1" ht="27.6" customHeight="1" spans="2:256">
      <c r="B8535" s="465"/>
      <c r="GH8535" s="425"/>
      <c r="GI8535" s="425"/>
      <c r="GJ8535" s="425"/>
      <c r="GK8535" s="425"/>
      <c r="GL8535" s="425"/>
      <c r="GM8535" s="425"/>
      <c r="GN8535" s="425"/>
      <c r="GO8535" s="425"/>
      <c r="GP8535" s="425"/>
      <c r="GQ8535" s="425"/>
      <c r="GR8535" s="425"/>
      <c r="GS8535" s="425"/>
      <c r="GT8535" s="425"/>
      <c r="GU8535" s="425"/>
      <c r="GV8535" s="425"/>
      <c r="GW8535" s="425"/>
      <c r="GX8535" s="425"/>
      <c r="GY8535" s="425"/>
      <c r="GZ8535" s="425"/>
      <c r="HA8535" s="425"/>
      <c r="HB8535" s="425"/>
      <c r="HC8535" s="425"/>
      <c r="HD8535" s="425"/>
      <c r="HE8535" s="425"/>
      <c r="HF8535" s="425"/>
      <c r="HG8535" s="425"/>
      <c r="HH8535" s="425"/>
      <c r="HI8535" s="425"/>
      <c r="HJ8535" s="425"/>
      <c r="HK8535" s="425"/>
      <c r="HL8535" s="425"/>
      <c r="HM8535" s="425"/>
      <c r="HN8535" s="425"/>
      <c r="HO8535" s="425"/>
      <c r="HP8535" s="425"/>
      <c r="HQ8535" s="425"/>
      <c r="HR8535" s="425"/>
      <c r="HS8535" s="425"/>
      <c r="HT8535" s="425"/>
      <c r="HU8535" s="425"/>
      <c r="HV8535" s="425"/>
      <c r="HW8535" s="425"/>
      <c r="HX8535" s="425"/>
      <c r="HY8535" s="425"/>
      <c r="HZ8535" s="425"/>
      <c r="IA8535" s="425"/>
      <c r="IB8535" s="425"/>
      <c r="IC8535" s="425"/>
      <c r="ID8535" s="425"/>
      <c r="IE8535" s="425"/>
      <c r="IF8535" s="425"/>
      <c r="IG8535" s="425"/>
      <c r="IH8535" s="425"/>
      <c r="II8535" s="425"/>
      <c r="IJ8535" s="425"/>
      <c r="IK8535" s="425"/>
      <c r="IL8535" s="425"/>
      <c r="IM8535" s="425"/>
      <c r="IN8535" s="425"/>
      <c r="IO8535" s="425"/>
      <c r="IP8535" s="425"/>
      <c r="IQ8535" s="425"/>
      <c r="IR8535" s="425"/>
      <c r="IS8535" s="425"/>
      <c r="IT8535" s="425"/>
      <c r="IU8535" s="425"/>
      <c r="IV8535" s="425"/>
    </row>
    <row r="8536" s="428" customFormat="1" ht="27.6" customHeight="1" spans="2:256">
      <c r="B8536" s="465"/>
      <c r="GH8536" s="425"/>
      <c r="GI8536" s="425"/>
      <c r="GJ8536" s="425"/>
      <c r="GK8536" s="425"/>
      <c r="GL8536" s="425"/>
      <c r="GM8536" s="425"/>
      <c r="GN8536" s="425"/>
      <c r="GO8536" s="425"/>
      <c r="GP8536" s="425"/>
      <c r="GQ8536" s="425"/>
      <c r="GR8536" s="425"/>
      <c r="GS8536" s="425"/>
      <c r="GT8536" s="425"/>
      <c r="GU8536" s="425"/>
      <c r="GV8536" s="425"/>
      <c r="GW8536" s="425"/>
      <c r="GX8536" s="425"/>
      <c r="GY8536" s="425"/>
      <c r="GZ8536" s="425"/>
      <c r="HA8536" s="425"/>
      <c r="HB8536" s="425"/>
      <c r="HC8536" s="425"/>
      <c r="HD8536" s="425"/>
      <c r="HE8536" s="425"/>
      <c r="HF8536" s="425"/>
      <c r="HG8536" s="425"/>
      <c r="HH8536" s="425"/>
      <c r="HI8536" s="425"/>
      <c r="HJ8536" s="425"/>
      <c r="HK8536" s="425"/>
      <c r="HL8536" s="425"/>
      <c r="HM8536" s="425"/>
      <c r="HN8536" s="425"/>
      <c r="HO8536" s="425"/>
      <c r="HP8536" s="425"/>
      <c r="HQ8536" s="425"/>
      <c r="HR8536" s="425"/>
      <c r="HS8536" s="425"/>
      <c r="HT8536" s="425"/>
      <c r="HU8536" s="425"/>
      <c r="HV8536" s="425"/>
      <c r="HW8536" s="425"/>
      <c r="HX8536" s="425"/>
      <c r="HY8536" s="425"/>
      <c r="HZ8536" s="425"/>
      <c r="IA8536" s="425"/>
      <c r="IB8536" s="425"/>
      <c r="IC8536" s="425"/>
      <c r="ID8536" s="425"/>
      <c r="IE8536" s="425"/>
      <c r="IF8536" s="425"/>
      <c r="IG8536" s="425"/>
      <c r="IH8536" s="425"/>
      <c r="II8536" s="425"/>
      <c r="IJ8536" s="425"/>
      <c r="IK8536" s="425"/>
      <c r="IL8536" s="425"/>
      <c r="IM8536" s="425"/>
      <c r="IN8536" s="425"/>
      <c r="IO8536" s="425"/>
      <c r="IP8536" s="425"/>
      <c r="IQ8536" s="425"/>
      <c r="IR8536" s="425"/>
      <c r="IS8536" s="425"/>
      <c r="IT8536" s="425"/>
      <c r="IU8536" s="425"/>
      <c r="IV8536" s="425"/>
    </row>
    <row r="8537" s="428" customFormat="1" ht="27.6" customHeight="1" spans="2:256">
      <c r="B8537" s="465"/>
      <c r="GH8537" s="425"/>
      <c r="GI8537" s="425"/>
      <c r="GJ8537" s="425"/>
      <c r="GK8537" s="425"/>
      <c r="GL8537" s="425"/>
      <c r="GM8537" s="425"/>
      <c r="GN8537" s="425"/>
      <c r="GO8537" s="425"/>
      <c r="GP8537" s="425"/>
      <c r="GQ8537" s="425"/>
      <c r="GR8537" s="425"/>
      <c r="GS8537" s="425"/>
      <c r="GT8537" s="425"/>
      <c r="GU8537" s="425"/>
      <c r="GV8537" s="425"/>
      <c r="GW8537" s="425"/>
      <c r="GX8537" s="425"/>
      <c r="GY8537" s="425"/>
      <c r="GZ8537" s="425"/>
      <c r="HA8537" s="425"/>
      <c r="HB8537" s="425"/>
      <c r="HC8537" s="425"/>
      <c r="HD8537" s="425"/>
      <c r="HE8537" s="425"/>
      <c r="HF8537" s="425"/>
      <c r="HG8537" s="425"/>
      <c r="HH8537" s="425"/>
      <c r="HI8537" s="425"/>
      <c r="HJ8537" s="425"/>
      <c r="HK8537" s="425"/>
      <c r="HL8537" s="425"/>
      <c r="HM8537" s="425"/>
      <c r="HN8537" s="425"/>
      <c r="HO8537" s="425"/>
      <c r="HP8537" s="425"/>
      <c r="HQ8537" s="425"/>
      <c r="HR8537" s="425"/>
      <c r="HS8537" s="425"/>
      <c r="HT8537" s="425"/>
      <c r="HU8537" s="425"/>
      <c r="HV8537" s="425"/>
      <c r="HW8537" s="425"/>
      <c r="HX8537" s="425"/>
      <c r="HY8537" s="425"/>
      <c r="HZ8537" s="425"/>
      <c r="IA8537" s="425"/>
      <c r="IB8537" s="425"/>
      <c r="IC8537" s="425"/>
      <c r="ID8537" s="425"/>
      <c r="IE8537" s="425"/>
      <c r="IF8537" s="425"/>
      <c r="IG8537" s="425"/>
      <c r="IH8537" s="425"/>
      <c r="II8537" s="425"/>
      <c r="IJ8537" s="425"/>
      <c r="IK8537" s="425"/>
      <c r="IL8537" s="425"/>
      <c r="IM8537" s="425"/>
      <c r="IN8537" s="425"/>
      <c r="IO8537" s="425"/>
      <c r="IP8537" s="425"/>
      <c r="IQ8537" s="425"/>
      <c r="IR8537" s="425"/>
      <c r="IS8537" s="425"/>
      <c r="IT8537" s="425"/>
      <c r="IU8537" s="425"/>
      <c r="IV8537" s="425"/>
    </row>
    <row r="8538" s="428" customFormat="1" ht="27.6" customHeight="1" spans="2:256">
      <c r="B8538" s="465"/>
      <c r="GH8538" s="425"/>
      <c r="GI8538" s="425"/>
      <c r="GJ8538" s="425"/>
      <c r="GK8538" s="425"/>
      <c r="GL8538" s="425"/>
      <c r="GM8538" s="425"/>
      <c r="GN8538" s="425"/>
      <c r="GO8538" s="425"/>
      <c r="GP8538" s="425"/>
      <c r="GQ8538" s="425"/>
      <c r="GR8538" s="425"/>
      <c r="GS8538" s="425"/>
      <c r="GT8538" s="425"/>
      <c r="GU8538" s="425"/>
      <c r="GV8538" s="425"/>
      <c r="GW8538" s="425"/>
      <c r="GX8538" s="425"/>
      <c r="GY8538" s="425"/>
      <c r="GZ8538" s="425"/>
      <c r="HA8538" s="425"/>
      <c r="HB8538" s="425"/>
      <c r="HC8538" s="425"/>
      <c r="HD8538" s="425"/>
      <c r="HE8538" s="425"/>
      <c r="HF8538" s="425"/>
      <c r="HG8538" s="425"/>
      <c r="HH8538" s="425"/>
      <c r="HI8538" s="425"/>
      <c r="HJ8538" s="425"/>
      <c r="HK8538" s="425"/>
      <c r="HL8538" s="425"/>
      <c r="HM8538" s="425"/>
      <c r="HN8538" s="425"/>
      <c r="HO8538" s="425"/>
      <c r="HP8538" s="425"/>
      <c r="HQ8538" s="425"/>
      <c r="HR8538" s="425"/>
      <c r="HS8538" s="425"/>
      <c r="HT8538" s="425"/>
      <c r="HU8538" s="425"/>
      <c r="HV8538" s="425"/>
      <c r="HW8538" s="425"/>
      <c r="HX8538" s="425"/>
      <c r="HY8538" s="425"/>
      <c r="HZ8538" s="425"/>
      <c r="IA8538" s="425"/>
      <c r="IB8538" s="425"/>
      <c r="IC8538" s="425"/>
      <c r="ID8538" s="425"/>
      <c r="IE8538" s="425"/>
      <c r="IF8538" s="425"/>
      <c r="IG8538" s="425"/>
      <c r="IH8538" s="425"/>
      <c r="II8538" s="425"/>
      <c r="IJ8538" s="425"/>
      <c r="IK8538" s="425"/>
      <c r="IL8538" s="425"/>
      <c r="IM8538" s="425"/>
      <c r="IN8538" s="425"/>
      <c r="IO8538" s="425"/>
      <c r="IP8538" s="425"/>
      <c r="IQ8538" s="425"/>
      <c r="IR8538" s="425"/>
      <c r="IS8538" s="425"/>
      <c r="IT8538" s="425"/>
      <c r="IU8538" s="425"/>
      <c r="IV8538" s="425"/>
    </row>
    <row r="8539" s="428" customFormat="1" ht="27.6" customHeight="1" spans="2:256">
      <c r="B8539" s="465"/>
      <c r="GH8539" s="425"/>
      <c r="GI8539" s="425"/>
      <c r="GJ8539" s="425"/>
      <c r="GK8539" s="425"/>
      <c r="GL8539" s="425"/>
      <c r="GM8539" s="425"/>
      <c r="GN8539" s="425"/>
      <c r="GO8539" s="425"/>
      <c r="GP8539" s="425"/>
      <c r="GQ8539" s="425"/>
      <c r="GR8539" s="425"/>
      <c r="GS8539" s="425"/>
      <c r="GT8539" s="425"/>
      <c r="GU8539" s="425"/>
      <c r="GV8539" s="425"/>
      <c r="GW8539" s="425"/>
      <c r="GX8539" s="425"/>
      <c r="GY8539" s="425"/>
      <c r="GZ8539" s="425"/>
      <c r="HA8539" s="425"/>
      <c r="HB8539" s="425"/>
      <c r="HC8539" s="425"/>
      <c r="HD8539" s="425"/>
      <c r="HE8539" s="425"/>
      <c r="HF8539" s="425"/>
      <c r="HG8539" s="425"/>
      <c r="HH8539" s="425"/>
      <c r="HI8539" s="425"/>
      <c r="HJ8539" s="425"/>
      <c r="HK8539" s="425"/>
      <c r="HL8539" s="425"/>
      <c r="HM8539" s="425"/>
      <c r="HN8539" s="425"/>
      <c r="HO8539" s="425"/>
      <c r="HP8539" s="425"/>
      <c r="HQ8539" s="425"/>
      <c r="HR8539" s="425"/>
      <c r="HS8539" s="425"/>
      <c r="HT8539" s="425"/>
      <c r="HU8539" s="425"/>
      <c r="HV8539" s="425"/>
      <c r="HW8539" s="425"/>
      <c r="HX8539" s="425"/>
      <c r="HY8539" s="425"/>
      <c r="HZ8539" s="425"/>
      <c r="IA8539" s="425"/>
      <c r="IB8539" s="425"/>
      <c r="IC8539" s="425"/>
      <c r="ID8539" s="425"/>
      <c r="IE8539" s="425"/>
      <c r="IF8539" s="425"/>
      <c r="IG8539" s="425"/>
      <c r="IH8539" s="425"/>
      <c r="II8539" s="425"/>
      <c r="IJ8539" s="425"/>
      <c r="IK8539" s="425"/>
      <c r="IL8539" s="425"/>
      <c r="IM8539" s="425"/>
      <c r="IN8539" s="425"/>
      <c r="IO8539" s="425"/>
      <c r="IP8539" s="425"/>
      <c r="IQ8539" s="425"/>
      <c r="IR8539" s="425"/>
      <c r="IS8539" s="425"/>
      <c r="IT8539" s="425"/>
      <c r="IU8539" s="425"/>
      <c r="IV8539" s="425"/>
    </row>
    <row r="8540" s="428" customFormat="1" ht="27.6" customHeight="1" spans="2:256">
      <c r="B8540" s="465"/>
      <c r="GH8540" s="425"/>
      <c r="GI8540" s="425"/>
      <c r="GJ8540" s="425"/>
      <c r="GK8540" s="425"/>
      <c r="GL8540" s="425"/>
      <c r="GM8540" s="425"/>
      <c r="GN8540" s="425"/>
      <c r="GO8540" s="425"/>
      <c r="GP8540" s="425"/>
      <c r="GQ8540" s="425"/>
      <c r="GR8540" s="425"/>
      <c r="GS8540" s="425"/>
      <c r="GT8540" s="425"/>
      <c r="GU8540" s="425"/>
      <c r="GV8540" s="425"/>
      <c r="GW8540" s="425"/>
      <c r="GX8540" s="425"/>
      <c r="GY8540" s="425"/>
      <c r="GZ8540" s="425"/>
      <c r="HA8540" s="425"/>
      <c r="HB8540" s="425"/>
      <c r="HC8540" s="425"/>
      <c r="HD8540" s="425"/>
      <c r="HE8540" s="425"/>
      <c r="HF8540" s="425"/>
      <c r="HG8540" s="425"/>
      <c r="HH8540" s="425"/>
      <c r="HI8540" s="425"/>
      <c r="HJ8540" s="425"/>
      <c r="HK8540" s="425"/>
      <c r="HL8540" s="425"/>
      <c r="HM8540" s="425"/>
      <c r="HN8540" s="425"/>
      <c r="HO8540" s="425"/>
      <c r="HP8540" s="425"/>
      <c r="HQ8540" s="425"/>
      <c r="HR8540" s="425"/>
      <c r="HS8540" s="425"/>
      <c r="HT8540" s="425"/>
      <c r="HU8540" s="425"/>
      <c r="HV8540" s="425"/>
      <c r="HW8540" s="425"/>
      <c r="HX8540" s="425"/>
      <c r="HY8540" s="425"/>
      <c r="HZ8540" s="425"/>
      <c r="IA8540" s="425"/>
      <c r="IB8540" s="425"/>
      <c r="IC8540" s="425"/>
      <c r="ID8540" s="425"/>
      <c r="IE8540" s="425"/>
      <c r="IF8540" s="425"/>
      <c r="IG8540" s="425"/>
      <c r="IH8540" s="425"/>
      <c r="II8540" s="425"/>
      <c r="IJ8540" s="425"/>
      <c r="IK8540" s="425"/>
      <c r="IL8540" s="425"/>
      <c r="IM8540" s="425"/>
      <c r="IN8540" s="425"/>
      <c r="IO8540" s="425"/>
      <c r="IP8540" s="425"/>
      <c r="IQ8540" s="425"/>
      <c r="IR8540" s="425"/>
      <c r="IS8540" s="425"/>
      <c r="IT8540" s="425"/>
      <c r="IU8540" s="425"/>
      <c r="IV8540" s="425"/>
    </row>
    <row r="8541" s="428" customFormat="1" ht="27.6" customHeight="1" spans="2:256">
      <c r="B8541" s="465"/>
      <c r="GH8541" s="425"/>
      <c r="GI8541" s="425"/>
      <c r="GJ8541" s="425"/>
      <c r="GK8541" s="425"/>
      <c r="GL8541" s="425"/>
      <c r="GM8541" s="425"/>
      <c r="GN8541" s="425"/>
      <c r="GO8541" s="425"/>
      <c r="GP8541" s="425"/>
      <c r="GQ8541" s="425"/>
      <c r="GR8541" s="425"/>
      <c r="GS8541" s="425"/>
      <c r="GT8541" s="425"/>
      <c r="GU8541" s="425"/>
      <c r="GV8541" s="425"/>
      <c r="GW8541" s="425"/>
      <c r="GX8541" s="425"/>
      <c r="GY8541" s="425"/>
      <c r="GZ8541" s="425"/>
      <c r="HA8541" s="425"/>
      <c r="HB8541" s="425"/>
      <c r="HC8541" s="425"/>
      <c r="HD8541" s="425"/>
      <c r="HE8541" s="425"/>
      <c r="HF8541" s="425"/>
      <c r="HG8541" s="425"/>
      <c r="HH8541" s="425"/>
      <c r="HI8541" s="425"/>
      <c r="HJ8541" s="425"/>
      <c r="HK8541" s="425"/>
      <c r="HL8541" s="425"/>
      <c r="HM8541" s="425"/>
      <c r="HN8541" s="425"/>
      <c r="HO8541" s="425"/>
      <c r="HP8541" s="425"/>
      <c r="HQ8541" s="425"/>
      <c r="HR8541" s="425"/>
      <c r="HS8541" s="425"/>
      <c r="HT8541" s="425"/>
      <c r="HU8541" s="425"/>
      <c r="HV8541" s="425"/>
      <c r="HW8541" s="425"/>
      <c r="HX8541" s="425"/>
      <c r="HY8541" s="425"/>
      <c r="HZ8541" s="425"/>
      <c r="IA8541" s="425"/>
      <c r="IB8541" s="425"/>
      <c r="IC8541" s="425"/>
      <c r="ID8541" s="425"/>
      <c r="IE8541" s="425"/>
      <c r="IF8541" s="425"/>
      <c r="IG8541" s="425"/>
      <c r="IH8541" s="425"/>
      <c r="II8541" s="425"/>
      <c r="IJ8541" s="425"/>
      <c r="IK8541" s="425"/>
      <c r="IL8541" s="425"/>
      <c r="IM8541" s="425"/>
      <c r="IN8541" s="425"/>
      <c r="IO8541" s="425"/>
      <c r="IP8541" s="425"/>
      <c r="IQ8541" s="425"/>
      <c r="IR8541" s="425"/>
      <c r="IS8541" s="425"/>
      <c r="IT8541" s="425"/>
      <c r="IU8541" s="425"/>
      <c r="IV8541" s="425"/>
    </row>
    <row r="8542" s="428" customFormat="1" ht="27.6" customHeight="1" spans="2:256">
      <c r="B8542" s="465"/>
      <c r="GH8542" s="425"/>
      <c r="GI8542" s="425"/>
      <c r="GJ8542" s="425"/>
      <c r="GK8542" s="425"/>
      <c r="GL8542" s="425"/>
      <c r="GM8542" s="425"/>
      <c r="GN8542" s="425"/>
      <c r="GO8542" s="425"/>
      <c r="GP8542" s="425"/>
      <c r="GQ8542" s="425"/>
      <c r="GR8542" s="425"/>
      <c r="GS8542" s="425"/>
      <c r="GT8542" s="425"/>
      <c r="GU8542" s="425"/>
      <c r="GV8542" s="425"/>
      <c r="GW8542" s="425"/>
      <c r="GX8542" s="425"/>
      <c r="GY8542" s="425"/>
      <c r="GZ8542" s="425"/>
      <c r="HA8542" s="425"/>
      <c r="HB8542" s="425"/>
      <c r="HC8542" s="425"/>
      <c r="HD8542" s="425"/>
      <c r="HE8542" s="425"/>
      <c r="HF8542" s="425"/>
      <c r="HG8542" s="425"/>
      <c r="HH8542" s="425"/>
      <c r="HI8542" s="425"/>
      <c r="HJ8542" s="425"/>
      <c r="HK8542" s="425"/>
      <c r="HL8542" s="425"/>
      <c r="HM8542" s="425"/>
      <c r="HN8542" s="425"/>
      <c r="HO8542" s="425"/>
      <c r="HP8542" s="425"/>
      <c r="HQ8542" s="425"/>
      <c r="HR8542" s="425"/>
      <c r="HS8542" s="425"/>
      <c r="HT8542" s="425"/>
      <c r="HU8542" s="425"/>
      <c r="HV8542" s="425"/>
      <c r="HW8542" s="425"/>
      <c r="HX8542" s="425"/>
      <c r="HY8542" s="425"/>
      <c r="HZ8542" s="425"/>
      <c r="IA8542" s="425"/>
      <c r="IB8542" s="425"/>
      <c r="IC8542" s="425"/>
      <c r="ID8542" s="425"/>
      <c r="IE8542" s="425"/>
      <c r="IF8542" s="425"/>
      <c r="IG8542" s="425"/>
      <c r="IH8542" s="425"/>
      <c r="II8542" s="425"/>
      <c r="IJ8542" s="425"/>
      <c r="IK8542" s="425"/>
      <c r="IL8542" s="425"/>
      <c r="IM8542" s="425"/>
      <c r="IN8542" s="425"/>
      <c r="IO8542" s="425"/>
      <c r="IP8542" s="425"/>
      <c r="IQ8542" s="425"/>
      <c r="IR8542" s="425"/>
      <c r="IS8542" s="425"/>
      <c r="IT8542" s="425"/>
      <c r="IU8542" s="425"/>
      <c r="IV8542" s="425"/>
    </row>
    <row r="8543" s="428" customFormat="1" ht="27.6" customHeight="1" spans="2:256">
      <c r="B8543" s="465"/>
      <c r="GH8543" s="425"/>
      <c r="GI8543" s="425"/>
      <c r="GJ8543" s="425"/>
      <c r="GK8543" s="425"/>
      <c r="GL8543" s="425"/>
      <c r="GM8543" s="425"/>
      <c r="GN8543" s="425"/>
      <c r="GO8543" s="425"/>
      <c r="GP8543" s="425"/>
      <c r="GQ8543" s="425"/>
      <c r="GR8543" s="425"/>
      <c r="GS8543" s="425"/>
      <c r="GT8543" s="425"/>
      <c r="GU8543" s="425"/>
      <c r="GV8543" s="425"/>
      <c r="GW8543" s="425"/>
      <c r="GX8543" s="425"/>
      <c r="GY8543" s="425"/>
      <c r="GZ8543" s="425"/>
      <c r="HA8543" s="425"/>
      <c r="HB8543" s="425"/>
      <c r="HC8543" s="425"/>
      <c r="HD8543" s="425"/>
      <c r="HE8543" s="425"/>
      <c r="HF8543" s="425"/>
      <c r="HG8543" s="425"/>
      <c r="HH8543" s="425"/>
      <c r="HI8543" s="425"/>
      <c r="HJ8543" s="425"/>
      <c r="HK8543" s="425"/>
      <c r="HL8543" s="425"/>
      <c r="HM8543" s="425"/>
      <c r="HN8543" s="425"/>
      <c r="HO8543" s="425"/>
      <c r="HP8543" s="425"/>
      <c r="HQ8543" s="425"/>
      <c r="HR8543" s="425"/>
      <c r="HS8543" s="425"/>
      <c r="HT8543" s="425"/>
      <c r="HU8543" s="425"/>
      <c r="HV8543" s="425"/>
      <c r="HW8543" s="425"/>
      <c r="HX8543" s="425"/>
      <c r="HY8543" s="425"/>
      <c r="HZ8543" s="425"/>
      <c r="IA8543" s="425"/>
      <c r="IB8543" s="425"/>
      <c r="IC8543" s="425"/>
      <c r="ID8543" s="425"/>
      <c r="IE8543" s="425"/>
      <c r="IF8543" s="425"/>
      <c r="IG8543" s="425"/>
      <c r="IH8543" s="425"/>
      <c r="II8543" s="425"/>
      <c r="IJ8543" s="425"/>
      <c r="IK8543" s="425"/>
      <c r="IL8543" s="425"/>
      <c r="IM8543" s="425"/>
      <c r="IN8543" s="425"/>
      <c r="IO8543" s="425"/>
      <c r="IP8543" s="425"/>
      <c r="IQ8543" s="425"/>
      <c r="IR8543" s="425"/>
      <c r="IS8543" s="425"/>
      <c r="IT8543" s="425"/>
      <c r="IU8543" s="425"/>
      <c r="IV8543" s="425"/>
    </row>
    <row r="8544" s="428" customFormat="1" ht="27.6" customHeight="1" spans="2:256">
      <c r="B8544" s="465"/>
      <c r="GH8544" s="425"/>
      <c r="GI8544" s="425"/>
      <c r="GJ8544" s="425"/>
      <c r="GK8544" s="425"/>
      <c r="GL8544" s="425"/>
      <c r="GM8544" s="425"/>
      <c r="GN8544" s="425"/>
      <c r="GO8544" s="425"/>
      <c r="GP8544" s="425"/>
      <c r="GQ8544" s="425"/>
      <c r="GR8544" s="425"/>
      <c r="GS8544" s="425"/>
      <c r="GT8544" s="425"/>
      <c r="GU8544" s="425"/>
      <c r="GV8544" s="425"/>
      <c r="GW8544" s="425"/>
      <c r="GX8544" s="425"/>
      <c r="GY8544" s="425"/>
      <c r="GZ8544" s="425"/>
      <c r="HA8544" s="425"/>
      <c r="HB8544" s="425"/>
      <c r="HC8544" s="425"/>
      <c r="HD8544" s="425"/>
      <c r="HE8544" s="425"/>
      <c r="HF8544" s="425"/>
      <c r="HG8544" s="425"/>
      <c r="HH8544" s="425"/>
      <c r="HI8544" s="425"/>
      <c r="HJ8544" s="425"/>
      <c r="HK8544" s="425"/>
      <c r="HL8544" s="425"/>
      <c r="HM8544" s="425"/>
      <c r="HN8544" s="425"/>
      <c r="HO8544" s="425"/>
      <c r="HP8544" s="425"/>
      <c r="HQ8544" s="425"/>
      <c r="HR8544" s="425"/>
      <c r="HS8544" s="425"/>
      <c r="HT8544" s="425"/>
      <c r="HU8544" s="425"/>
      <c r="HV8544" s="425"/>
      <c r="HW8544" s="425"/>
      <c r="HX8544" s="425"/>
      <c r="HY8544" s="425"/>
      <c r="HZ8544" s="425"/>
      <c r="IA8544" s="425"/>
      <c r="IB8544" s="425"/>
      <c r="IC8544" s="425"/>
      <c r="ID8544" s="425"/>
      <c r="IE8544" s="425"/>
      <c r="IF8544" s="425"/>
      <c r="IG8544" s="425"/>
      <c r="IH8544" s="425"/>
      <c r="II8544" s="425"/>
      <c r="IJ8544" s="425"/>
      <c r="IK8544" s="425"/>
      <c r="IL8544" s="425"/>
      <c r="IM8544" s="425"/>
      <c r="IN8544" s="425"/>
      <c r="IO8544" s="425"/>
      <c r="IP8544" s="425"/>
      <c r="IQ8544" s="425"/>
      <c r="IR8544" s="425"/>
      <c r="IS8544" s="425"/>
      <c r="IT8544" s="425"/>
      <c r="IU8544" s="425"/>
      <c r="IV8544" s="425"/>
    </row>
    <row r="8545" s="428" customFormat="1" ht="27.6" customHeight="1" spans="2:256">
      <c r="B8545" s="465"/>
      <c r="GH8545" s="425"/>
      <c r="GI8545" s="425"/>
      <c r="GJ8545" s="425"/>
      <c r="GK8545" s="425"/>
      <c r="GL8545" s="425"/>
      <c r="GM8545" s="425"/>
      <c r="GN8545" s="425"/>
      <c r="GO8545" s="425"/>
      <c r="GP8545" s="425"/>
      <c r="GQ8545" s="425"/>
      <c r="GR8545" s="425"/>
      <c r="GS8545" s="425"/>
      <c r="GT8545" s="425"/>
      <c r="GU8545" s="425"/>
      <c r="GV8545" s="425"/>
      <c r="GW8545" s="425"/>
      <c r="GX8545" s="425"/>
      <c r="GY8545" s="425"/>
      <c r="GZ8545" s="425"/>
      <c r="HA8545" s="425"/>
      <c r="HB8545" s="425"/>
      <c r="HC8545" s="425"/>
      <c r="HD8545" s="425"/>
      <c r="HE8545" s="425"/>
      <c r="HF8545" s="425"/>
      <c r="HG8545" s="425"/>
      <c r="HH8545" s="425"/>
      <c r="HI8545" s="425"/>
      <c r="HJ8545" s="425"/>
      <c r="HK8545" s="425"/>
      <c r="HL8545" s="425"/>
      <c r="HM8545" s="425"/>
      <c r="HN8545" s="425"/>
      <c r="HO8545" s="425"/>
      <c r="HP8545" s="425"/>
      <c r="HQ8545" s="425"/>
      <c r="HR8545" s="425"/>
      <c r="HS8545" s="425"/>
      <c r="HT8545" s="425"/>
      <c r="HU8545" s="425"/>
      <c r="HV8545" s="425"/>
      <c r="HW8545" s="425"/>
      <c r="HX8545" s="425"/>
      <c r="HY8545" s="425"/>
      <c r="HZ8545" s="425"/>
      <c r="IA8545" s="425"/>
      <c r="IB8545" s="425"/>
      <c r="IC8545" s="425"/>
      <c r="ID8545" s="425"/>
      <c r="IE8545" s="425"/>
      <c r="IF8545" s="425"/>
      <c r="IG8545" s="425"/>
      <c r="IH8545" s="425"/>
      <c r="II8545" s="425"/>
      <c r="IJ8545" s="425"/>
      <c r="IK8545" s="425"/>
      <c r="IL8545" s="425"/>
      <c r="IM8545" s="425"/>
      <c r="IN8545" s="425"/>
      <c r="IO8545" s="425"/>
      <c r="IP8545" s="425"/>
      <c r="IQ8545" s="425"/>
      <c r="IR8545" s="425"/>
      <c r="IS8545" s="425"/>
      <c r="IT8545" s="425"/>
      <c r="IU8545" s="425"/>
      <c r="IV8545" s="425"/>
    </row>
    <row r="8546" s="428" customFormat="1" ht="27.6" customHeight="1" spans="2:256">
      <c r="B8546" s="465"/>
      <c r="GH8546" s="425"/>
      <c r="GI8546" s="425"/>
      <c r="GJ8546" s="425"/>
      <c r="GK8546" s="425"/>
      <c r="GL8546" s="425"/>
      <c r="GM8546" s="425"/>
      <c r="GN8546" s="425"/>
      <c r="GO8546" s="425"/>
      <c r="GP8546" s="425"/>
      <c r="GQ8546" s="425"/>
      <c r="GR8546" s="425"/>
      <c r="GS8546" s="425"/>
      <c r="GT8546" s="425"/>
      <c r="GU8546" s="425"/>
      <c r="GV8546" s="425"/>
      <c r="GW8546" s="425"/>
      <c r="GX8546" s="425"/>
      <c r="GY8546" s="425"/>
      <c r="GZ8546" s="425"/>
      <c r="HA8546" s="425"/>
      <c r="HB8546" s="425"/>
      <c r="HC8546" s="425"/>
      <c r="HD8546" s="425"/>
      <c r="HE8546" s="425"/>
      <c r="HF8546" s="425"/>
      <c r="HG8546" s="425"/>
      <c r="HH8546" s="425"/>
      <c r="HI8546" s="425"/>
      <c r="HJ8546" s="425"/>
      <c r="HK8546" s="425"/>
      <c r="HL8546" s="425"/>
      <c r="HM8546" s="425"/>
      <c r="HN8546" s="425"/>
      <c r="HO8546" s="425"/>
      <c r="HP8546" s="425"/>
      <c r="HQ8546" s="425"/>
      <c r="HR8546" s="425"/>
      <c r="HS8546" s="425"/>
      <c r="HT8546" s="425"/>
      <c r="HU8546" s="425"/>
      <c r="HV8546" s="425"/>
      <c r="HW8546" s="425"/>
      <c r="HX8546" s="425"/>
      <c r="HY8546" s="425"/>
      <c r="HZ8546" s="425"/>
      <c r="IA8546" s="425"/>
      <c r="IB8546" s="425"/>
      <c r="IC8546" s="425"/>
      <c r="ID8546" s="425"/>
      <c r="IE8546" s="425"/>
      <c r="IF8546" s="425"/>
      <c r="IG8546" s="425"/>
      <c r="IH8546" s="425"/>
      <c r="II8546" s="425"/>
      <c r="IJ8546" s="425"/>
      <c r="IK8546" s="425"/>
      <c r="IL8546" s="425"/>
      <c r="IM8546" s="425"/>
      <c r="IN8546" s="425"/>
      <c r="IO8546" s="425"/>
      <c r="IP8546" s="425"/>
      <c r="IQ8546" s="425"/>
      <c r="IR8546" s="425"/>
      <c r="IS8546" s="425"/>
      <c r="IT8546" s="425"/>
      <c r="IU8546" s="425"/>
      <c r="IV8546" s="425"/>
    </row>
    <row r="8547" s="428" customFormat="1" ht="27.6" customHeight="1" spans="2:256">
      <c r="B8547" s="465"/>
      <c r="GH8547" s="425"/>
      <c r="GI8547" s="425"/>
      <c r="GJ8547" s="425"/>
      <c r="GK8547" s="425"/>
      <c r="GL8547" s="425"/>
      <c r="GM8547" s="425"/>
      <c r="GN8547" s="425"/>
      <c r="GO8547" s="425"/>
      <c r="GP8547" s="425"/>
      <c r="GQ8547" s="425"/>
      <c r="GR8547" s="425"/>
      <c r="GS8547" s="425"/>
      <c r="GT8547" s="425"/>
      <c r="GU8547" s="425"/>
      <c r="GV8547" s="425"/>
      <c r="GW8547" s="425"/>
      <c r="GX8547" s="425"/>
      <c r="GY8547" s="425"/>
      <c r="GZ8547" s="425"/>
      <c r="HA8547" s="425"/>
      <c r="HB8547" s="425"/>
      <c r="HC8547" s="425"/>
      <c r="HD8547" s="425"/>
      <c r="HE8547" s="425"/>
      <c r="HF8547" s="425"/>
      <c r="HG8547" s="425"/>
      <c r="HH8547" s="425"/>
      <c r="HI8547" s="425"/>
      <c r="HJ8547" s="425"/>
      <c r="HK8547" s="425"/>
      <c r="HL8547" s="425"/>
      <c r="HM8547" s="425"/>
      <c r="HN8547" s="425"/>
      <c r="HO8547" s="425"/>
      <c r="HP8547" s="425"/>
      <c r="HQ8547" s="425"/>
      <c r="HR8547" s="425"/>
      <c r="HS8547" s="425"/>
      <c r="HT8547" s="425"/>
      <c r="HU8547" s="425"/>
      <c r="HV8547" s="425"/>
      <c r="HW8547" s="425"/>
      <c r="HX8547" s="425"/>
      <c r="HY8547" s="425"/>
      <c r="HZ8547" s="425"/>
      <c r="IA8547" s="425"/>
      <c r="IB8547" s="425"/>
      <c r="IC8547" s="425"/>
      <c r="ID8547" s="425"/>
      <c r="IE8547" s="425"/>
      <c r="IF8547" s="425"/>
      <c r="IG8547" s="425"/>
      <c r="IH8547" s="425"/>
      <c r="II8547" s="425"/>
      <c r="IJ8547" s="425"/>
      <c r="IK8547" s="425"/>
      <c r="IL8547" s="425"/>
      <c r="IM8547" s="425"/>
      <c r="IN8547" s="425"/>
      <c r="IO8547" s="425"/>
      <c r="IP8547" s="425"/>
      <c r="IQ8547" s="425"/>
      <c r="IR8547" s="425"/>
      <c r="IS8547" s="425"/>
      <c r="IT8547" s="425"/>
      <c r="IU8547" s="425"/>
      <c r="IV8547" s="425"/>
    </row>
    <row r="8548" s="428" customFormat="1" ht="27.6" customHeight="1" spans="2:256">
      <c r="B8548" s="465"/>
      <c r="GH8548" s="425"/>
      <c r="GI8548" s="425"/>
      <c r="GJ8548" s="425"/>
      <c r="GK8548" s="425"/>
      <c r="GL8548" s="425"/>
      <c r="GM8548" s="425"/>
      <c r="GN8548" s="425"/>
      <c r="GO8548" s="425"/>
      <c r="GP8548" s="425"/>
      <c r="GQ8548" s="425"/>
      <c r="GR8548" s="425"/>
      <c r="GS8548" s="425"/>
      <c r="GT8548" s="425"/>
      <c r="GU8548" s="425"/>
      <c r="GV8548" s="425"/>
      <c r="GW8548" s="425"/>
      <c r="GX8548" s="425"/>
      <c r="GY8548" s="425"/>
      <c r="GZ8548" s="425"/>
      <c r="HA8548" s="425"/>
      <c r="HB8548" s="425"/>
      <c r="HC8548" s="425"/>
      <c r="HD8548" s="425"/>
      <c r="HE8548" s="425"/>
      <c r="HF8548" s="425"/>
      <c r="HG8548" s="425"/>
      <c r="HH8548" s="425"/>
      <c r="HI8548" s="425"/>
      <c r="HJ8548" s="425"/>
      <c r="HK8548" s="425"/>
      <c r="HL8548" s="425"/>
      <c r="HM8548" s="425"/>
      <c r="HN8548" s="425"/>
      <c r="HO8548" s="425"/>
      <c r="HP8548" s="425"/>
      <c r="HQ8548" s="425"/>
      <c r="HR8548" s="425"/>
      <c r="HS8548" s="425"/>
      <c r="HT8548" s="425"/>
      <c r="HU8548" s="425"/>
      <c r="HV8548" s="425"/>
      <c r="HW8548" s="425"/>
      <c r="HX8548" s="425"/>
      <c r="HY8548" s="425"/>
      <c r="HZ8548" s="425"/>
      <c r="IA8548" s="425"/>
      <c r="IB8548" s="425"/>
      <c r="IC8548" s="425"/>
      <c r="ID8548" s="425"/>
      <c r="IE8548" s="425"/>
      <c r="IF8548" s="425"/>
      <c r="IG8548" s="425"/>
      <c r="IH8548" s="425"/>
      <c r="II8548" s="425"/>
      <c r="IJ8548" s="425"/>
      <c r="IK8548" s="425"/>
      <c r="IL8548" s="425"/>
      <c r="IM8548" s="425"/>
      <c r="IN8548" s="425"/>
      <c r="IO8548" s="425"/>
      <c r="IP8548" s="425"/>
      <c r="IQ8548" s="425"/>
      <c r="IR8548" s="425"/>
      <c r="IS8548" s="425"/>
      <c r="IT8548" s="425"/>
      <c r="IU8548" s="425"/>
      <c r="IV8548" s="425"/>
    </row>
    <row r="8549" s="428" customFormat="1" ht="27.6" customHeight="1" spans="2:256">
      <c r="B8549" s="465"/>
      <c r="GH8549" s="425"/>
      <c r="GI8549" s="425"/>
      <c r="GJ8549" s="425"/>
      <c r="GK8549" s="425"/>
      <c r="GL8549" s="425"/>
      <c r="GM8549" s="425"/>
      <c r="GN8549" s="425"/>
      <c r="GO8549" s="425"/>
      <c r="GP8549" s="425"/>
      <c r="GQ8549" s="425"/>
      <c r="GR8549" s="425"/>
      <c r="GS8549" s="425"/>
      <c r="GT8549" s="425"/>
      <c r="GU8549" s="425"/>
      <c r="GV8549" s="425"/>
      <c r="GW8549" s="425"/>
      <c r="GX8549" s="425"/>
      <c r="GY8549" s="425"/>
      <c r="GZ8549" s="425"/>
      <c r="HA8549" s="425"/>
      <c r="HB8549" s="425"/>
      <c r="HC8549" s="425"/>
      <c r="HD8549" s="425"/>
      <c r="HE8549" s="425"/>
      <c r="HF8549" s="425"/>
      <c r="HG8549" s="425"/>
      <c r="HH8549" s="425"/>
      <c r="HI8549" s="425"/>
      <c r="HJ8549" s="425"/>
      <c r="HK8549" s="425"/>
      <c r="HL8549" s="425"/>
      <c r="HM8549" s="425"/>
      <c r="HN8549" s="425"/>
      <c r="HO8549" s="425"/>
      <c r="HP8549" s="425"/>
      <c r="HQ8549" s="425"/>
      <c r="HR8549" s="425"/>
      <c r="HS8549" s="425"/>
      <c r="HT8549" s="425"/>
      <c r="HU8549" s="425"/>
      <c r="HV8549" s="425"/>
      <c r="HW8549" s="425"/>
      <c r="HX8549" s="425"/>
      <c r="HY8549" s="425"/>
      <c r="HZ8549" s="425"/>
      <c r="IA8549" s="425"/>
      <c r="IB8549" s="425"/>
      <c r="IC8549" s="425"/>
      <c r="ID8549" s="425"/>
      <c r="IE8549" s="425"/>
      <c r="IF8549" s="425"/>
      <c r="IG8549" s="425"/>
      <c r="IH8549" s="425"/>
      <c r="II8549" s="425"/>
      <c r="IJ8549" s="425"/>
      <c r="IK8549" s="425"/>
      <c r="IL8549" s="425"/>
      <c r="IM8549" s="425"/>
      <c r="IN8549" s="425"/>
      <c r="IO8549" s="425"/>
      <c r="IP8549" s="425"/>
      <c r="IQ8549" s="425"/>
      <c r="IR8549" s="425"/>
      <c r="IS8549" s="425"/>
      <c r="IT8549" s="425"/>
      <c r="IU8549" s="425"/>
      <c r="IV8549" s="425"/>
    </row>
    <row r="8550" s="428" customFormat="1" ht="27.6" customHeight="1" spans="2:256">
      <c r="B8550" s="465"/>
      <c r="GH8550" s="425"/>
      <c r="GI8550" s="425"/>
      <c r="GJ8550" s="425"/>
      <c r="GK8550" s="425"/>
      <c r="GL8550" s="425"/>
      <c r="GM8550" s="425"/>
      <c r="GN8550" s="425"/>
      <c r="GO8550" s="425"/>
      <c r="GP8550" s="425"/>
      <c r="GQ8550" s="425"/>
      <c r="GR8550" s="425"/>
      <c r="GS8550" s="425"/>
      <c r="GT8550" s="425"/>
      <c r="GU8550" s="425"/>
      <c r="GV8550" s="425"/>
      <c r="GW8550" s="425"/>
      <c r="GX8550" s="425"/>
      <c r="GY8550" s="425"/>
      <c r="GZ8550" s="425"/>
      <c r="HA8550" s="425"/>
      <c r="HB8550" s="425"/>
      <c r="HC8550" s="425"/>
      <c r="HD8550" s="425"/>
      <c r="HE8550" s="425"/>
      <c r="HF8550" s="425"/>
      <c r="HG8550" s="425"/>
      <c r="HH8550" s="425"/>
      <c r="HI8550" s="425"/>
      <c r="HJ8550" s="425"/>
      <c r="HK8550" s="425"/>
      <c r="HL8550" s="425"/>
      <c r="HM8550" s="425"/>
      <c r="HN8550" s="425"/>
      <c r="HO8550" s="425"/>
      <c r="HP8550" s="425"/>
      <c r="HQ8550" s="425"/>
      <c r="HR8550" s="425"/>
      <c r="HS8550" s="425"/>
      <c r="HT8550" s="425"/>
      <c r="HU8550" s="425"/>
      <c r="HV8550" s="425"/>
      <c r="HW8550" s="425"/>
      <c r="HX8550" s="425"/>
      <c r="HY8550" s="425"/>
      <c r="HZ8550" s="425"/>
      <c r="IA8550" s="425"/>
      <c r="IB8550" s="425"/>
      <c r="IC8550" s="425"/>
      <c r="ID8550" s="425"/>
      <c r="IE8550" s="425"/>
      <c r="IF8550" s="425"/>
      <c r="IG8550" s="425"/>
      <c r="IH8550" s="425"/>
      <c r="II8550" s="425"/>
      <c r="IJ8550" s="425"/>
      <c r="IK8550" s="425"/>
      <c r="IL8550" s="425"/>
      <c r="IM8550" s="425"/>
      <c r="IN8550" s="425"/>
      <c r="IO8550" s="425"/>
      <c r="IP8550" s="425"/>
      <c r="IQ8550" s="425"/>
      <c r="IR8550" s="425"/>
      <c r="IS8550" s="425"/>
      <c r="IT8550" s="425"/>
      <c r="IU8550" s="425"/>
      <c r="IV8550" s="425"/>
    </row>
    <row r="8551" s="428" customFormat="1" ht="27.6" customHeight="1" spans="2:256">
      <c r="B8551" s="465"/>
      <c r="GH8551" s="425"/>
      <c r="GI8551" s="425"/>
      <c r="GJ8551" s="425"/>
      <c r="GK8551" s="425"/>
      <c r="GL8551" s="425"/>
      <c r="GM8551" s="425"/>
      <c r="GN8551" s="425"/>
      <c r="GO8551" s="425"/>
      <c r="GP8551" s="425"/>
      <c r="GQ8551" s="425"/>
      <c r="GR8551" s="425"/>
      <c r="GS8551" s="425"/>
      <c r="GT8551" s="425"/>
      <c r="GU8551" s="425"/>
      <c r="GV8551" s="425"/>
      <c r="GW8551" s="425"/>
      <c r="GX8551" s="425"/>
      <c r="GY8551" s="425"/>
      <c r="GZ8551" s="425"/>
      <c r="HA8551" s="425"/>
      <c r="HB8551" s="425"/>
      <c r="HC8551" s="425"/>
      <c r="HD8551" s="425"/>
      <c r="HE8551" s="425"/>
      <c r="HF8551" s="425"/>
      <c r="HG8551" s="425"/>
      <c r="HH8551" s="425"/>
      <c r="HI8551" s="425"/>
      <c r="HJ8551" s="425"/>
      <c r="HK8551" s="425"/>
      <c r="HL8551" s="425"/>
      <c r="HM8551" s="425"/>
      <c r="HN8551" s="425"/>
      <c r="HO8551" s="425"/>
      <c r="HP8551" s="425"/>
      <c r="HQ8551" s="425"/>
      <c r="HR8551" s="425"/>
      <c r="HS8551" s="425"/>
      <c r="HT8551" s="425"/>
      <c r="HU8551" s="425"/>
      <c r="HV8551" s="425"/>
      <c r="HW8551" s="425"/>
      <c r="HX8551" s="425"/>
      <c r="HY8551" s="425"/>
      <c r="HZ8551" s="425"/>
      <c r="IA8551" s="425"/>
      <c r="IB8551" s="425"/>
      <c r="IC8551" s="425"/>
      <c r="ID8551" s="425"/>
      <c r="IE8551" s="425"/>
      <c r="IF8551" s="425"/>
      <c r="IG8551" s="425"/>
      <c r="IH8551" s="425"/>
      <c r="II8551" s="425"/>
      <c r="IJ8551" s="425"/>
      <c r="IK8551" s="425"/>
      <c r="IL8551" s="425"/>
      <c r="IM8551" s="425"/>
      <c r="IN8551" s="425"/>
      <c r="IO8551" s="425"/>
      <c r="IP8551" s="425"/>
      <c r="IQ8551" s="425"/>
      <c r="IR8551" s="425"/>
      <c r="IS8551" s="425"/>
      <c r="IT8551" s="425"/>
      <c r="IU8551" s="425"/>
      <c r="IV8551" s="425"/>
    </row>
    <row r="8552" s="428" customFormat="1" ht="27.6" customHeight="1" spans="2:256">
      <c r="B8552" s="465"/>
      <c r="GH8552" s="425"/>
      <c r="GI8552" s="425"/>
      <c r="GJ8552" s="425"/>
      <c r="GK8552" s="425"/>
      <c r="GL8552" s="425"/>
      <c r="GM8552" s="425"/>
      <c r="GN8552" s="425"/>
      <c r="GO8552" s="425"/>
      <c r="GP8552" s="425"/>
      <c r="GQ8552" s="425"/>
      <c r="GR8552" s="425"/>
      <c r="GS8552" s="425"/>
      <c r="GT8552" s="425"/>
      <c r="GU8552" s="425"/>
      <c r="GV8552" s="425"/>
      <c r="GW8552" s="425"/>
      <c r="GX8552" s="425"/>
      <c r="GY8552" s="425"/>
      <c r="GZ8552" s="425"/>
      <c r="HA8552" s="425"/>
      <c r="HB8552" s="425"/>
      <c r="HC8552" s="425"/>
      <c r="HD8552" s="425"/>
      <c r="HE8552" s="425"/>
      <c r="HF8552" s="425"/>
      <c r="HG8552" s="425"/>
      <c r="HH8552" s="425"/>
      <c r="HI8552" s="425"/>
      <c r="HJ8552" s="425"/>
      <c r="HK8552" s="425"/>
      <c r="HL8552" s="425"/>
      <c r="HM8552" s="425"/>
      <c r="HN8552" s="425"/>
      <c r="HO8552" s="425"/>
      <c r="HP8552" s="425"/>
      <c r="HQ8552" s="425"/>
      <c r="HR8552" s="425"/>
      <c r="HS8552" s="425"/>
      <c r="HT8552" s="425"/>
      <c r="HU8552" s="425"/>
      <c r="HV8552" s="425"/>
      <c r="HW8552" s="425"/>
      <c r="HX8552" s="425"/>
      <c r="HY8552" s="425"/>
      <c r="HZ8552" s="425"/>
      <c r="IA8552" s="425"/>
      <c r="IB8552" s="425"/>
      <c r="IC8552" s="425"/>
      <c r="ID8552" s="425"/>
      <c r="IE8552" s="425"/>
      <c r="IF8552" s="425"/>
      <c r="IG8552" s="425"/>
      <c r="IH8552" s="425"/>
      <c r="II8552" s="425"/>
      <c r="IJ8552" s="425"/>
      <c r="IK8552" s="425"/>
      <c r="IL8552" s="425"/>
      <c r="IM8552" s="425"/>
      <c r="IN8552" s="425"/>
      <c r="IO8552" s="425"/>
      <c r="IP8552" s="425"/>
      <c r="IQ8552" s="425"/>
      <c r="IR8552" s="425"/>
      <c r="IS8552" s="425"/>
      <c r="IT8552" s="425"/>
      <c r="IU8552" s="425"/>
      <c r="IV8552" s="425"/>
    </row>
    <row r="8553" s="428" customFormat="1" ht="27.6" customHeight="1" spans="2:256">
      <c r="B8553" s="465"/>
      <c r="GH8553" s="425"/>
      <c r="GI8553" s="425"/>
      <c r="GJ8553" s="425"/>
      <c r="GK8553" s="425"/>
      <c r="GL8553" s="425"/>
      <c r="GM8553" s="425"/>
      <c r="GN8553" s="425"/>
      <c r="GO8553" s="425"/>
      <c r="GP8553" s="425"/>
      <c r="GQ8553" s="425"/>
      <c r="GR8553" s="425"/>
      <c r="GS8553" s="425"/>
      <c r="GT8553" s="425"/>
      <c r="GU8553" s="425"/>
      <c r="GV8553" s="425"/>
      <c r="GW8553" s="425"/>
      <c r="GX8553" s="425"/>
      <c r="GY8553" s="425"/>
      <c r="GZ8553" s="425"/>
      <c r="HA8553" s="425"/>
      <c r="HB8553" s="425"/>
      <c r="HC8553" s="425"/>
      <c r="HD8553" s="425"/>
      <c r="HE8553" s="425"/>
      <c r="HF8553" s="425"/>
      <c r="HG8553" s="425"/>
      <c r="HH8553" s="425"/>
      <c r="HI8553" s="425"/>
      <c r="HJ8553" s="425"/>
      <c r="HK8553" s="425"/>
      <c r="HL8553" s="425"/>
      <c r="HM8553" s="425"/>
      <c r="HN8553" s="425"/>
      <c r="HO8553" s="425"/>
      <c r="HP8553" s="425"/>
      <c r="HQ8553" s="425"/>
      <c r="HR8553" s="425"/>
      <c r="HS8553" s="425"/>
      <c r="HT8553" s="425"/>
      <c r="HU8553" s="425"/>
      <c r="HV8553" s="425"/>
      <c r="HW8553" s="425"/>
      <c r="HX8553" s="425"/>
      <c r="HY8553" s="425"/>
      <c r="HZ8553" s="425"/>
      <c r="IA8553" s="425"/>
      <c r="IB8553" s="425"/>
      <c r="IC8553" s="425"/>
      <c r="ID8553" s="425"/>
      <c r="IE8553" s="425"/>
      <c r="IF8553" s="425"/>
      <c r="IG8553" s="425"/>
      <c r="IH8553" s="425"/>
      <c r="II8553" s="425"/>
      <c r="IJ8553" s="425"/>
      <c r="IK8553" s="425"/>
      <c r="IL8553" s="425"/>
      <c r="IM8553" s="425"/>
      <c r="IN8553" s="425"/>
      <c r="IO8553" s="425"/>
      <c r="IP8553" s="425"/>
      <c r="IQ8553" s="425"/>
      <c r="IR8553" s="425"/>
      <c r="IS8553" s="425"/>
      <c r="IT8553" s="425"/>
      <c r="IU8553" s="425"/>
      <c r="IV8553" s="425"/>
    </row>
    <row r="8554" s="428" customFormat="1" ht="27.6" customHeight="1" spans="2:256">
      <c r="B8554" s="465"/>
      <c r="GH8554" s="425"/>
      <c r="GI8554" s="425"/>
      <c r="GJ8554" s="425"/>
      <c r="GK8554" s="425"/>
      <c r="GL8554" s="425"/>
      <c r="GM8554" s="425"/>
      <c r="GN8554" s="425"/>
      <c r="GO8554" s="425"/>
      <c r="GP8554" s="425"/>
      <c r="GQ8554" s="425"/>
      <c r="GR8554" s="425"/>
      <c r="GS8554" s="425"/>
      <c r="GT8554" s="425"/>
      <c r="GU8554" s="425"/>
      <c r="GV8554" s="425"/>
      <c r="GW8554" s="425"/>
      <c r="GX8554" s="425"/>
      <c r="GY8554" s="425"/>
      <c r="GZ8554" s="425"/>
      <c r="HA8554" s="425"/>
      <c r="HB8554" s="425"/>
      <c r="HC8554" s="425"/>
      <c r="HD8554" s="425"/>
      <c r="HE8554" s="425"/>
      <c r="HF8554" s="425"/>
      <c r="HG8554" s="425"/>
      <c r="HH8554" s="425"/>
      <c r="HI8554" s="425"/>
      <c r="HJ8554" s="425"/>
      <c r="HK8554" s="425"/>
      <c r="HL8554" s="425"/>
      <c r="HM8554" s="425"/>
      <c r="HN8554" s="425"/>
      <c r="HO8554" s="425"/>
      <c r="HP8554" s="425"/>
      <c r="HQ8554" s="425"/>
      <c r="HR8554" s="425"/>
      <c r="HS8554" s="425"/>
      <c r="HT8554" s="425"/>
      <c r="HU8554" s="425"/>
      <c r="HV8554" s="425"/>
      <c r="HW8554" s="425"/>
      <c r="HX8554" s="425"/>
      <c r="HY8554" s="425"/>
      <c r="HZ8554" s="425"/>
      <c r="IA8554" s="425"/>
      <c r="IB8554" s="425"/>
      <c r="IC8554" s="425"/>
      <c r="ID8554" s="425"/>
      <c r="IE8554" s="425"/>
      <c r="IF8554" s="425"/>
      <c r="IG8554" s="425"/>
      <c r="IH8554" s="425"/>
      <c r="II8554" s="425"/>
      <c r="IJ8554" s="425"/>
      <c r="IK8554" s="425"/>
      <c r="IL8554" s="425"/>
      <c r="IM8554" s="425"/>
      <c r="IN8554" s="425"/>
      <c r="IO8554" s="425"/>
      <c r="IP8554" s="425"/>
      <c r="IQ8554" s="425"/>
      <c r="IR8554" s="425"/>
      <c r="IS8554" s="425"/>
      <c r="IT8554" s="425"/>
      <c r="IU8554" s="425"/>
      <c r="IV8554" s="425"/>
    </row>
    <row r="8555" s="428" customFormat="1" ht="27.6" customHeight="1" spans="2:256">
      <c r="B8555" s="465"/>
      <c r="GH8555" s="425"/>
      <c r="GI8555" s="425"/>
      <c r="GJ8555" s="425"/>
      <c r="GK8555" s="425"/>
      <c r="GL8555" s="425"/>
      <c r="GM8555" s="425"/>
      <c r="GN8555" s="425"/>
      <c r="GO8555" s="425"/>
      <c r="GP8555" s="425"/>
      <c r="GQ8555" s="425"/>
      <c r="GR8555" s="425"/>
      <c r="GS8555" s="425"/>
      <c r="GT8555" s="425"/>
      <c r="GU8555" s="425"/>
      <c r="GV8555" s="425"/>
      <c r="GW8555" s="425"/>
      <c r="GX8555" s="425"/>
      <c r="GY8555" s="425"/>
      <c r="GZ8555" s="425"/>
      <c r="HA8555" s="425"/>
      <c r="HB8555" s="425"/>
      <c r="HC8555" s="425"/>
      <c r="HD8555" s="425"/>
      <c r="HE8555" s="425"/>
      <c r="HF8555" s="425"/>
      <c r="HG8555" s="425"/>
      <c r="HH8555" s="425"/>
      <c r="HI8555" s="425"/>
      <c r="HJ8555" s="425"/>
      <c r="HK8555" s="425"/>
      <c r="HL8555" s="425"/>
      <c r="HM8555" s="425"/>
      <c r="HN8555" s="425"/>
      <c r="HO8555" s="425"/>
      <c r="HP8555" s="425"/>
      <c r="HQ8555" s="425"/>
      <c r="HR8555" s="425"/>
      <c r="HS8555" s="425"/>
      <c r="HT8555" s="425"/>
      <c r="HU8555" s="425"/>
      <c r="HV8555" s="425"/>
      <c r="HW8555" s="425"/>
      <c r="HX8555" s="425"/>
      <c r="HY8555" s="425"/>
      <c r="HZ8555" s="425"/>
      <c r="IA8555" s="425"/>
      <c r="IB8555" s="425"/>
      <c r="IC8555" s="425"/>
      <c r="ID8555" s="425"/>
      <c r="IE8555" s="425"/>
      <c r="IF8555" s="425"/>
      <c r="IG8555" s="425"/>
      <c r="IH8555" s="425"/>
      <c r="II8555" s="425"/>
      <c r="IJ8555" s="425"/>
      <c r="IK8555" s="425"/>
      <c r="IL8555" s="425"/>
      <c r="IM8555" s="425"/>
      <c r="IN8555" s="425"/>
      <c r="IO8555" s="425"/>
      <c r="IP8555" s="425"/>
      <c r="IQ8555" s="425"/>
      <c r="IR8555" s="425"/>
      <c r="IS8555" s="425"/>
      <c r="IT8555" s="425"/>
      <c r="IU8555" s="425"/>
      <c r="IV8555" s="425"/>
    </row>
    <row r="8556" s="428" customFormat="1" ht="27.6" customHeight="1" spans="2:256">
      <c r="B8556" s="465"/>
      <c r="GH8556" s="425"/>
      <c r="GI8556" s="425"/>
      <c r="GJ8556" s="425"/>
      <c r="GK8556" s="425"/>
      <c r="GL8556" s="425"/>
      <c r="GM8556" s="425"/>
      <c r="GN8556" s="425"/>
      <c r="GO8556" s="425"/>
      <c r="GP8556" s="425"/>
      <c r="GQ8556" s="425"/>
      <c r="GR8556" s="425"/>
      <c r="GS8556" s="425"/>
      <c r="GT8556" s="425"/>
      <c r="GU8556" s="425"/>
      <c r="GV8556" s="425"/>
      <c r="GW8556" s="425"/>
      <c r="GX8556" s="425"/>
      <c r="GY8556" s="425"/>
      <c r="GZ8556" s="425"/>
      <c r="HA8556" s="425"/>
      <c r="HB8556" s="425"/>
      <c r="HC8556" s="425"/>
      <c r="HD8556" s="425"/>
      <c r="HE8556" s="425"/>
      <c r="HF8556" s="425"/>
      <c r="HG8556" s="425"/>
      <c r="HH8556" s="425"/>
      <c r="HI8556" s="425"/>
      <c r="HJ8556" s="425"/>
      <c r="HK8556" s="425"/>
      <c r="HL8556" s="425"/>
      <c r="HM8556" s="425"/>
      <c r="HN8556" s="425"/>
      <c r="HO8556" s="425"/>
      <c r="HP8556" s="425"/>
      <c r="HQ8556" s="425"/>
      <c r="HR8556" s="425"/>
      <c r="HS8556" s="425"/>
      <c r="HT8556" s="425"/>
      <c r="HU8556" s="425"/>
      <c r="HV8556" s="425"/>
      <c r="HW8556" s="425"/>
      <c r="HX8556" s="425"/>
      <c r="HY8556" s="425"/>
      <c r="HZ8556" s="425"/>
      <c r="IA8556" s="425"/>
      <c r="IB8556" s="425"/>
      <c r="IC8556" s="425"/>
      <c r="ID8556" s="425"/>
      <c r="IE8556" s="425"/>
      <c r="IF8556" s="425"/>
      <c r="IG8556" s="425"/>
      <c r="IH8556" s="425"/>
      <c r="II8556" s="425"/>
      <c r="IJ8556" s="425"/>
      <c r="IK8556" s="425"/>
      <c r="IL8556" s="425"/>
      <c r="IM8556" s="425"/>
      <c r="IN8556" s="425"/>
      <c r="IO8556" s="425"/>
      <c r="IP8556" s="425"/>
      <c r="IQ8556" s="425"/>
      <c r="IR8556" s="425"/>
      <c r="IS8556" s="425"/>
      <c r="IT8556" s="425"/>
      <c r="IU8556" s="425"/>
      <c r="IV8556" s="425"/>
    </row>
    <row r="8557" s="428" customFormat="1" ht="27.6" customHeight="1" spans="2:256">
      <c r="B8557" s="465"/>
      <c r="GH8557" s="425"/>
      <c r="GI8557" s="425"/>
      <c r="GJ8557" s="425"/>
      <c r="GK8557" s="425"/>
      <c r="GL8557" s="425"/>
      <c r="GM8557" s="425"/>
      <c r="GN8557" s="425"/>
      <c r="GO8557" s="425"/>
      <c r="GP8557" s="425"/>
      <c r="GQ8557" s="425"/>
      <c r="GR8557" s="425"/>
      <c r="GS8557" s="425"/>
      <c r="GT8557" s="425"/>
      <c r="GU8557" s="425"/>
      <c r="GV8557" s="425"/>
      <c r="GW8557" s="425"/>
      <c r="GX8557" s="425"/>
      <c r="GY8557" s="425"/>
      <c r="GZ8557" s="425"/>
      <c r="HA8557" s="425"/>
      <c r="HB8557" s="425"/>
      <c r="HC8557" s="425"/>
      <c r="HD8557" s="425"/>
      <c r="HE8557" s="425"/>
      <c r="HF8557" s="425"/>
      <c r="HG8557" s="425"/>
      <c r="HH8557" s="425"/>
      <c r="HI8557" s="425"/>
      <c r="HJ8557" s="425"/>
      <c r="HK8557" s="425"/>
      <c r="HL8557" s="425"/>
      <c r="HM8557" s="425"/>
      <c r="HN8557" s="425"/>
      <c r="HO8557" s="425"/>
      <c r="HP8557" s="425"/>
      <c r="HQ8557" s="425"/>
      <c r="HR8557" s="425"/>
      <c r="HS8557" s="425"/>
      <c r="HT8557" s="425"/>
      <c r="HU8557" s="425"/>
      <c r="HV8557" s="425"/>
      <c r="HW8557" s="425"/>
      <c r="HX8557" s="425"/>
      <c r="HY8557" s="425"/>
      <c r="HZ8557" s="425"/>
      <c r="IA8557" s="425"/>
      <c r="IB8557" s="425"/>
      <c r="IC8557" s="425"/>
      <c r="ID8557" s="425"/>
      <c r="IE8557" s="425"/>
      <c r="IF8557" s="425"/>
      <c r="IG8557" s="425"/>
      <c r="IH8557" s="425"/>
      <c r="II8557" s="425"/>
      <c r="IJ8557" s="425"/>
      <c r="IK8557" s="425"/>
      <c r="IL8557" s="425"/>
      <c r="IM8557" s="425"/>
      <c r="IN8557" s="425"/>
      <c r="IO8557" s="425"/>
      <c r="IP8557" s="425"/>
      <c r="IQ8557" s="425"/>
      <c r="IR8557" s="425"/>
      <c r="IS8557" s="425"/>
      <c r="IT8557" s="425"/>
      <c r="IU8557" s="425"/>
      <c r="IV8557" s="425"/>
    </row>
    <row r="8558" s="428" customFormat="1" ht="27.6" customHeight="1" spans="2:256">
      <c r="B8558" s="465"/>
      <c r="GH8558" s="425"/>
      <c r="GI8558" s="425"/>
      <c r="GJ8558" s="425"/>
      <c r="GK8558" s="425"/>
      <c r="GL8558" s="425"/>
      <c r="GM8558" s="425"/>
      <c r="GN8558" s="425"/>
      <c r="GO8558" s="425"/>
      <c r="GP8558" s="425"/>
      <c r="GQ8558" s="425"/>
      <c r="GR8558" s="425"/>
      <c r="GS8558" s="425"/>
      <c r="GT8558" s="425"/>
      <c r="GU8558" s="425"/>
      <c r="GV8558" s="425"/>
      <c r="GW8558" s="425"/>
      <c r="GX8558" s="425"/>
      <c r="GY8558" s="425"/>
      <c r="GZ8558" s="425"/>
      <c r="HA8558" s="425"/>
      <c r="HB8558" s="425"/>
      <c r="HC8558" s="425"/>
      <c r="HD8558" s="425"/>
      <c r="HE8558" s="425"/>
      <c r="HF8558" s="425"/>
      <c r="HG8558" s="425"/>
      <c r="HH8558" s="425"/>
      <c r="HI8558" s="425"/>
      <c r="HJ8558" s="425"/>
      <c r="HK8558" s="425"/>
      <c r="HL8558" s="425"/>
      <c r="HM8558" s="425"/>
      <c r="HN8558" s="425"/>
      <c r="HO8558" s="425"/>
      <c r="HP8558" s="425"/>
      <c r="HQ8558" s="425"/>
      <c r="HR8558" s="425"/>
      <c r="HS8558" s="425"/>
      <c r="HT8558" s="425"/>
      <c r="HU8558" s="425"/>
      <c r="HV8558" s="425"/>
      <c r="HW8558" s="425"/>
      <c r="HX8558" s="425"/>
      <c r="HY8558" s="425"/>
      <c r="HZ8558" s="425"/>
      <c r="IA8558" s="425"/>
      <c r="IB8558" s="425"/>
      <c r="IC8558" s="425"/>
      <c r="ID8558" s="425"/>
      <c r="IE8558" s="425"/>
      <c r="IF8558" s="425"/>
      <c r="IG8558" s="425"/>
      <c r="IH8558" s="425"/>
      <c r="II8558" s="425"/>
      <c r="IJ8558" s="425"/>
      <c r="IK8558" s="425"/>
      <c r="IL8558" s="425"/>
      <c r="IM8558" s="425"/>
      <c r="IN8558" s="425"/>
      <c r="IO8558" s="425"/>
      <c r="IP8558" s="425"/>
      <c r="IQ8558" s="425"/>
      <c r="IR8558" s="425"/>
      <c r="IS8558" s="425"/>
      <c r="IT8558" s="425"/>
      <c r="IU8558" s="425"/>
      <c r="IV8558" s="425"/>
    </row>
    <row r="8559" s="428" customFormat="1" ht="27.6" customHeight="1" spans="2:256">
      <c r="B8559" s="465"/>
      <c r="GH8559" s="425"/>
      <c r="GI8559" s="425"/>
      <c r="GJ8559" s="425"/>
      <c r="GK8559" s="425"/>
      <c r="GL8559" s="425"/>
      <c r="GM8559" s="425"/>
      <c r="GN8559" s="425"/>
      <c r="GO8559" s="425"/>
      <c r="GP8559" s="425"/>
      <c r="GQ8559" s="425"/>
      <c r="GR8559" s="425"/>
      <c r="GS8559" s="425"/>
      <c r="GT8559" s="425"/>
      <c r="GU8559" s="425"/>
      <c r="GV8559" s="425"/>
      <c r="GW8559" s="425"/>
      <c r="GX8559" s="425"/>
      <c r="GY8559" s="425"/>
      <c r="GZ8559" s="425"/>
      <c r="HA8559" s="425"/>
      <c r="HB8559" s="425"/>
      <c r="HC8559" s="425"/>
      <c r="HD8559" s="425"/>
      <c r="HE8559" s="425"/>
      <c r="HF8559" s="425"/>
      <c r="HG8559" s="425"/>
      <c r="HH8559" s="425"/>
      <c r="HI8559" s="425"/>
      <c r="HJ8559" s="425"/>
      <c r="HK8559" s="425"/>
      <c r="HL8559" s="425"/>
      <c r="HM8559" s="425"/>
      <c r="HN8559" s="425"/>
      <c r="HO8559" s="425"/>
      <c r="HP8559" s="425"/>
      <c r="HQ8559" s="425"/>
      <c r="HR8559" s="425"/>
      <c r="HS8559" s="425"/>
      <c r="HT8559" s="425"/>
      <c r="HU8559" s="425"/>
      <c r="HV8559" s="425"/>
      <c r="HW8559" s="425"/>
      <c r="HX8559" s="425"/>
      <c r="HY8559" s="425"/>
      <c r="HZ8559" s="425"/>
      <c r="IA8559" s="425"/>
      <c r="IB8559" s="425"/>
      <c r="IC8559" s="425"/>
      <c r="ID8559" s="425"/>
      <c r="IE8559" s="425"/>
      <c r="IF8559" s="425"/>
      <c r="IG8559" s="425"/>
      <c r="IH8559" s="425"/>
      <c r="II8559" s="425"/>
      <c r="IJ8559" s="425"/>
      <c r="IK8559" s="425"/>
      <c r="IL8559" s="425"/>
      <c r="IM8559" s="425"/>
      <c r="IN8559" s="425"/>
      <c r="IO8559" s="425"/>
      <c r="IP8559" s="425"/>
      <c r="IQ8559" s="425"/>
      <c r="IR8559" s="425"/>
      <c r="IS8559" s="425"/>
      <c r="IT8559" s="425"/>
      <c r="IU8559" s="425"/>
      <c r="IV8559" s="425"/>
    </row>
    <row r="8560" s="428" customFormat="1" ht="27.6" customHeight="1" spans="2:256">
      <c r="B8560" s="465"/>
      <c r="GH8560" s="425"/>
      <c r="GI8560" s="425"/>
      <c r="GJ8560" s="425"/>
      <c r="GK8560" s="425"/>
      <c r="GL8560" s="425"/>
      <c r="GM8560" s="425"/>
      <c r="GN8560" s="425"/>
      <c r="GO8560" s="425"/>
      <c r="GP8560" s="425"/>
      <c r="GQ8560" s="425"/>
      <c r="GR8560" s="425"/>
      <c r="GS8560" s="425"/>
      <c r="GT8560" s="425"/>
      <c r="GU8560" s="425"/>
      <c r="GV8560" s="425"/>
      <c r="GW8560" s="425"/>
      <c r="GX8560" s="425"/>
      <c r="GY8560" s="425"/>
      <c r="GZ8560" s="425"/>
      <c r="HA8560" s="425"/>
      <c r="HB8560" s="425"/>
      <c r="HC8560" s="425"/>
      <c r="HD8560" s="425"/>
      <c r="HE8560" s="425"/>
      <c r="HF8560" s="425"/>
      <c r="HG8560" s="425"/>
      <c r="HH8560" s="425"/>
      <c r="HI8560" s="425"/>
      <c r="HJ8560" s="425"/>
      <c r="HK8560" s="425"/>
      <c r="HL8560" s="425"/>
      <c r="HM8560" s="425"/>
      <c r="HN8560" s="425"/>
      <c r="HO8560" s="425"/>
      <c r="HP8560" s="425"/>
      <c r="HQ8560" s="425"/>
      <c r="HR8560" s="425"/>
      <c r="HS8560" s="425"/>
      <c r="HT8560" s="425"/>
      <c r="HU8560" s="425"/>
      <c r="HV8560" s="425"/>
      <c r="HW8560" s="425"/>
      <c r="HX8560" s="425"/>
      <c r="HY8560" s="425"/>
      <c r="HZ8560" s="425"/>
      <c r="IA8560" s="425"/>
      <c r="IB8560" s="425"/>
      <c r="IC8560" s="425"/>
      <c r="ID8560" s="425"/>
      <c r="IE8560" s="425"/>
      <c r="IF8560" s="425"/>
      <c r="IG8560" s="425"/>
      <c r="IH8560" s="425"/>
      <c r="II8560" s="425"/>
      <c r="IJ8560" s="425"/>
      <c r="IK8560" s="425"/>
      <c r="IL8560" s="425"/>
      <c r="IM8560" s="425"/>
      <c r="IN8560" s="425"/>
      <c r="IO8560" s="425"/>
      <c r="IP8560" s="425"/>
      <c r="IQ8560" s="425"/>
      <c r="IR8560" s="425"/>
      <c r="IS8560" s="425"/>
      <c r="IT8560" s="425"/>
      <c r="IU8560" s="425"/>
      <c r="IV8560" s="425"/>
    </row>
    <row r="8561" s="428" customFormat="1" ht="27.6" customHeight="1" spans="2:256">
      <c r="B8561" s="465"/>
      <c r="GH8561" s="425"/>
      <c r="GI8561" s="425"/>
      <c r="GJ8561" s="425"/>
      <c r="GK8561" s="425"/>
      <c r="GL8561" s="425"/>
      <c r="GM8561" s="425"/>
      <c r="GN8561" s="425"/>
      <c r="GO8561" s="425"/>
      <c r="GP8561" s="425"/>
      <c r="GQ8561" s="425"/>
      <c r="GR8561" s="425"/>
      <c r="GS8561" s="425"/>
      <c r="GT8561" s="425"/>
      <c r="GU8561" s="425"/>
      <c r="GV8561" s="425"/>
      <c r="GW8561" s="425"/>
      <c r="GX8561" s="425"/>
      <c r="GY8561" s="425"/>
      <c r="GZ8561" s="425"/>
      <c r="HA8561" s="425"/>
      <c r="HB8561" s="425"/>
      <c r="HC8561" s="425"/>
      <c r="HD8561" s="425"/>
      <c r="HE8561" s="425"/>
      <c r="HF8561" s="425"/>
      <c r="HG8561" s="425"/>
      <c r="HH8561" s="425"/>
      <c r="HI8561" s="425"/>
      <c r="HJ8561" s="425"/>
      <c r="HK8561" s="425"/>
      <c r="HL8561" s="425"/>
      <c r="HM8561" s="425"/>
      <c r="HN8561" s="425"/>
      <c r="HO8561" s="425"/>
      <c r="HP8561" s="425"/>
      <c r="HQ8561" s="425"/>
      <c r="HR8561" s="425"/>
      <c r="HS8561" s="425"/>
      <c r="HT8561" s="425"/>
      <c r="HU8561" s="425"/>
      <c r="HV8561" s="425"/>
      <c r="HW8561" s="425"/>
      <c r="HX8561" s="425"/>
      <c r="HY8561" s="425"/>
      <c r="HZ8561" s="425"/>
      <c r="IA8561" s="425"/>
      <c r="IB8561" s="425"/>
      <c r="IC8561" s="425"/>
      <c r="ID8561" s="425"/>
      <c r="IE8561" s="425"/>
      <c r="IF8561" s="425"/>
      <c r="IG8561" s="425"/>
      <c r="IH8561" s="425"/>
      <c r="II8561" s="425"/>
      <c r="IJ8561" s="425"/>
      <c r="IK8561" s="425"/>
      <c r="IL8561" s="425"/>
      <c r="IM8561" s="425"/>
      <c r="IN8561" s="425"/>
      <c r="IO8561" s="425"/>
      <c r="IP8561" s="425"/>
      <c r="IQ8561" s="425"/>
      <c r="IR8561" s="425"/>
      <c r="IS8561" s="425"/>
      <c r="IT8561" s="425"/>
      <c r="IU8561" s="425"/>
      <c r="IV8561" s="425"/>
    </row>
    <row r="8562" s="428" customFormat="1" ht="27.6" customHeight="1" spans="2:256">
      <c r="B8562" s="465"/>
      <c r="GH8562" s="425"/>
      <c r="GI8562" s="425"/>
      <c r="GJ8562" s="425"/>
      <c r="GK8562" s="425"/>
      <c r="GL8562" s="425"/>
      <c r="GM8562" s="425"/>
      <c r="GN8562" s="425"/>
      <c r="GO8562" s="425"/>
      <c r="GP8562" s="425"/>
      <c r="GQ8562" s="425"/>
      <c r="GR8562" s="425"/>
      <c r="GS8562" s="425"/>
      <c r="GT8562" s="425"/>
      <c r="GU8562" s="425"/>
      <c r="GV8562" s="425"/>
      <c r="GW8562" s="425"/>
      <c r="GX8562" s="425"/>
      <c r="GY8562" s="425"/>
      <c r="GZ8562" s="425"/>
      <c r="HA8562" s="425"/>
      <c r="HB8562" s="425"/>
      <c r="HC8562" s="425"/>
      <c r="HD8562" s="425"/>
      <c r="HE8562" s="425"/>
      <c r="HF8562" s="425"/>
      <c r="HG8562" s="425"/>
      <c r="HH8562" s="425"/>
      <c r="HI8562" s="425"/>
      <c r="HJ8562" s="425"/>
      <c r="HK8562" s="425"/>
      <c r="HL8562" s="425"/>
      <c r="HM8562" s="425"/>
      <c r="HN8562" s="425"/>
      <c r="HO8562" s="425"/>
      <c r="HP8562" s="425"/>
      <c r="HQ8562" s="425"/>
      <c r="HR8562" s="425"/>
      <c r="HS8562" s="425"/>
      <c r="HT8562" s="425"/>
      <c r="HU8562" s="425"/>
      <c r="HV8562" s="425"/>
      <c r="HW8562" s="425"/>
      <c r="HX8562" s="425"/>
      <c r="HY8562" s="425"/>
      <c r="HZ8562" s="425"/>
      <c r="IA8562" s="425"/>
      <c r="IB8562" s="425"/>
      <c r="IC8562" s="425"/>
      <c r="ID8562" s="425"/>
      <c r="IE8562" s="425"/>
      <c r="IF8562" s="425"/>
      <c r="IG8562" s="425"/>
      <c r="IH8562" s="425"/>
      <c r="II8562" s="425"/>
      <c r="IJ8562" s="425"/>
      <c r="IK8562" s="425"/>
      <c r="IL8562" s="425"/>
      <c r="IM8562" s="425"/>
      <c r="IN8562" s="425"/>
      <c r="IO8562" s="425"/>
      <c r="IP8562" s="425"/>
      <c r="IQ8562" s="425"/>
      <c r="IR8562" s="425"/>
      <c r="IS8562" s="425"/>
      <c r="IT8562" s="425"/>
      <c r="IU8562" s="425"/>
      <c r="IV8562" s="425"/>
    </row>
    <row r="8563" s="428" customFormat="1" ht="27.6" customHeight="1" spans="2:256">
      <c r="B8563" s="465"/>
      <c r="GH8563" s="425"/>
      <c r="GI8563" s="425"/>
      <c r="GJ8563" s="425"/>
      <c r="GK8563" s="425"/>
      <c r="GL8563" s="425"/>
      <c r="GM8563" s="425"/>
      <c r="GN8563" s="425"/>
      <c r="GO8563" s="425"/>
      <c r="GP8563" s="425"/>
      <c r="GQ8563" s="425"/>
      <c r="GR8563" s="425"/>
      <c r="GS8563" s="425"/>
      <c r="GT8563" s="425"/>
      <c r="GU8563" s="425"/>
      <c r="GV8563" s="425"/>
      <c r="GW8563" s="425"/>
      <c r="GX8563" s="425"/>
      <c r="GY8563" s="425"/>
      <c r="GZ8563" s="425"/>
      <c r="HA8563" s="425"/>
      <c r="HB8563" s="425"/>
      <c r="HC8563" s="425"/>
      <c r="HD8563" s="425"/>
      <c r="HE8563" s="425"/>
      <c r="HF8563" s="425"/>
      <c r="HG8563" s="425"/>
      <c r="HH8563" s="425"/>
      <c r="HI8563" s="425"/>
      <c r="HJ8563" s="425"/>
      <c r="HK8563" s="425"/>
      <c r="HL8563" s="425"/>
      <c r="HM8563" s="425"/>
      <c r="HN8563" s="425"/>
      <c r="HO8563" s="425"/>
      <c r="HP8563" s="425"/>
      <c r="HQ8563" s="425"/>
      <c r="HR8563" s="425"/>
      <c r="HS8563" s="425"/>
      <c r="HT8563" s="425"/>
      <c r="HU8563" s="425"/>
      <c r="HV8563" s="425"/>
      <c r="HW8563" s="425"/>
      <c r="HX8563" s="425"/>
      <c r="HY8563" s="425"/>
      <c r="HZ8563" s="425"/>
      <c r="IA8563" s="425"/>
      <c r="IB8563" s="425"/>
      <c r="IC8563" s="425"/>
      <c r="ID8563" s="425"/>
      <c r="IE8563" s="425"/>
      <c r="IF8563" s="425"/>
      <c r="IG8563" s="425"/>
      <c r="IH8563" s="425"/>
      <c r="II8563" s="425"/>
      <c r="IJ8563" s="425"/>
      <c r="IK8563" s="425"/>
      <c r="IL8563" s="425"/>
      <c r="IM8563" s="425"/>
      <c r="IN8563" s="425"/>
      <c r="IO8563" s="425"/>
      <c r="IP8563" s="425"/>
      <c r="IQ8563" s="425"/>
      <c r="IR8563" s="425"/>
      <c r="IS8563" s="425"/>
      <c r="IT8563" s="425"/>
      <c r="IU8563" s="425"/>
      <c r="IV8563" s="425"/>
    </row>
    <row r="8564" s="428" customFormat="1" ht="27.6" customHeight="1" spans="2:256">
      <c r="B8564" s="465"/>
      <c r="GH8564" s="425"/>
      <c r="GI8564" s="425"/>
      <c r="GJ8564" s="425"/>
      <c r="GK8564" s="425"/>
      <c r="GL8564" s="425"/>
      <c r="GM8564" s="425"/>
      <c r="GN8564" s="425"/>
      <c r="GO8564" s="425"/>
      <c r="GP8564" s="425"/>
      <c r="GQ8564" s="425"/>
      <c r="GR8564" s="425"/>
      <c r="GS8564" s="425"/>
      <c r="GT8564" s="425"/>
      <c r="GU8564" s="425"/>
      <c r="GV8564" s="425"/>
      <c r="GW8564" s="425"/>
      <c r="GX8564" s="425"/>
      <c r="GY8564" s="425"/>
      <c r="GZ8564" s="425"/>
      <c r="HA8564" s="425"/>
      <c r="HB8564" s="425"/>
      <c r="HC8564" s="425"/>
      <c r="HD8564" s="425"/>
      <c r="HE8564" s="425"/>
      <c r="HF8564" s="425"/>
      <c r="HG8564" s="425"/>
      <c r="HH8564" s="425"/>
      <c r="HI8564" s="425"/>
      <c r="HJ8564" s="425"/>
      <c r="HK8564" s="425"/>
      <c r="HL8564" s="425"/>
      <c r="HM8564" s="425"/>
      <c r="HN8564" s="425"/>
      <c r="HO8564" s="425"/>
      <c r="HP8564" s="425"/>
      <c r="HQ8564" s="425"/>
      <c r="HR8564" s="425"/>
      <c r="HS8564" s="425"/>
      <c r="HT8564" s="425"/>
      <c r="HU8564" s="425"/>
      <c r="HV8564" s="425"/>
      <c r="HW8564" s="425"/>
      <c r="HX8564" s="425"/>
      <c r="HY8564" s="425"/>
      <c r="HZ8564" s="425"/>
      <c r="IA8564" s="425"/>
      <c r="IB8564" s="425"/>
      <c r="IC8564" s="425"/>
      <c r="ID8564" s="425"/>
      <c r="IE8564" s="425"/>
      <c r="IF8564" s="425"/>
      <c r="IG8564" s="425"/>
      <c r="IH8564" s="425"/>
      <c r="II8564" s="425"/>
      <c r="IJ8564" s="425"/>
      <c r="IK8564" s="425"/>
      <c r="IL8564" s="425"/>
      <c r="IM8564" s="425"/>
      <c r="IN8564" s="425"/>
      <c r="IO8564" s="425"/>
      <c r="IP8564" s="425"/>
      <c r="IQ8564" s="425"/>
      <c r="IR8564" s="425"/>
      <c r="IS8564" s="425"/>
      <c r="IT8564" s="425"/>
      <c r="IU8564" s="425"/>
      <c r="IV8564" s="425"/>
    </row>
    <row r="8565" s="428" customFormat="1" ht="27.6" customHeight="1" spans="2:256">
      <c r="B8565" s="465"/>
      <c r="GH8565" s="425"/>
      <c r="GI8565" s="425"/>
      <c r="GJ8565" s="425"/>
      <c r="GK8565" s="425"/>
      <c r="GL8565" s="425"/>
      <c r="GM8565" s="425"/>
      <c r="GN8565" s="425"/>
      <c r="GO8565" s="425"/>
      <c r="GP8565" s="425"/>
      <c r="GQ8565" s="425"/>
      <c r="GR8565" s="425"/>
      <c r="GS8565" s="425"/>
      <c r="GT8565" s="425"/>
      <c r="GU8565" s="425"/>
      <c r="GV8565" s="425"/>
      <c r="GW8565" s="425"/>
      <c r="GX8565" s="425"/>
      <c r="GY8565" s="425"/>
      <c r="GZ8565" s="425"/>
      <c r="HA8565" s="425"/>
      <c r="HB8565" s="425"/>
      <c r="HC8565" s="425"/>
      <c r="HD8565" s="425"/>
      <c r="HE8565" s="425"/>
      <c r="HF8565" s="425"/>
      <c r="HG8565" s="425"/>
      <c r="HH8565" s="425"/>
      <c r="HI8565" s="425"/>
      <c r="HJ8565" s="425"/>
      <c r="HK8565" s="425"/>
      <c r="HL8565" s="425"/>
      <c r="HM8565" s="425"/>
      <c r="HN8565" s="425"/>
      <c r="HO8565" s="425"/>
      <c r="HP8565" s="425"/>
      <c r="HQ8565" s="425"/>
      <c r="HR8565" s="425"/>
      <c r="HS8565" s="425"/>
      <c r="HT8565" s="425"/>
      <c r="HU8565" s="425"/>
      <c r="HV8565" s="425"/>
      <c r="HW8565" s="425"/>
      <c r="HX8565" s="425"/>
      <c r="HY8565" s="425"/>
      <c r="HZ8565" s="425"/>
      <c r="IA8565" s="425"/>
      <c r="IB8565" s="425"/>
      <c r="IC8565" s="425"/>
      <c r="ID8565" s="425"/>
      <c r="IE8565" s="425"/>
      <c r="IF8565" s="425"/>
      <c r="IG8565" s="425"/>
      <c r="IH8565" s="425"/>
      <c r="II8565" s="425"/>
      <c r="IJ8565" s="425"/>
      <c r="IK8565" s="425"/>
      <c r="IL8565" s="425"/>
      <c r="IM8565" s="425"/>
      <c r="IN8565" s="425"/>
      <c r="IO8565" s="425"/>
      <c r="IP8565" s="425"/>
      <c r="IQ8565" s="425"/>
      <c r="IR8565" s="425"/>
      <c r="IS8565" s="425"/>
      <c r="IT8565" s="425"/>
      <c r="IU8565" s="425"/>
      <c r="IV8565" s="425"/>
    </row>
    <row r="8566" s="428" customFormat="1" ht="27.6" customHeight="1" spans="2:256">
      <c r="B8566" s="465"/>
      <c r="GH8566" s="425"/>
      <c r="GI8566" s="425"/>
      <c r="GJ8566" s="425"/>
      <c r="GK8566" s="425"/>
      <c r="GL8566" s="425"/>
      <c r="GM8566" s="425"/>
      <c r="GN8566" s="425"/>
      <c r="GO8566" s="425"/>
      <c r="GP8566" s="425"/>
      <c r="GQ8566" s="425"/>
      <c r="GR8566" s="425"/>
      <c r="GS8566" s="425"/>
      <c r="GT8566" s="425"/>
      <c r="GU8566" s="425"/>
      <c r="GV8566" s="425"/>
      <c r="GW8566" s="425"/>
      <c r="GX8566" s="425"/>
      <c r="GY8566" s="425"/>
      <c r="GZ8566" s="425"/>
      <c r="HA8566" s="425"/>
      <c r="HB8566" s="425"/>
      <c r="HC8566" s="425"/>
      <c r="HD8566" s="425"/>
      <c r="HE8566" s="425"/>
      <c r="HF8566" s="425"/>
      <c r="HG8566" s="425"/>
      <c r="HH8566" s="425"/>
      <c r="HI8566" s="425"/>
      <c r="HJ8566" s="425"/>
      <c r="HK8566" s="425"/>
      <c r="HL8566" s="425"/>
      <c r="HM8566" s="425"/>
      <c r="HN8566" s="425"/>
      <c r="HO8566" s="425"/>
      <c r="HP8566" s="425"/>
      <c r="HQ8566" s="425"/>
      <c r="HR8566" s="425"/>
      <c r="HS8566" s="425"/>
      <c r="HT8566" s="425"/>
      <c r="HU8566" s="425"/>
      <c r="HV8566" s="425"/>
      <c r="HW8566" s="425"/>
      <c r="HX8566" s="425"/>
      <c r="HY8566" s="425"/>
      <c r="HZ8566" s="425"/>
      <c r="IA8566" s="425"/>
      <c r="IB8566" s="425"/>
      <c r="IC8566" s="425"/>
      <c r="ID8566" s="425"/>
      <c r="IE8566" s="425"/>
      <c r="IF8566" s="425"/>
      <c r="IG8566" s="425"/>
      <c r="IH8566" s="425"/>
      <c r="II8566" s="425"/>
      <c r="IJ8566" s="425"/>
      <c r="IK8566" s="425"/>
      <c r="IL8566" s="425"/>
      <c r="IM8566" s="425"/>
      <c r="IN8566" s="425"/>
      <c r="IO8566" s="425"/>
      <c r="IP8566" s="425"/>
      <c r="IQ8566" s="425"/>
      <c r="IR8566" s="425"/>
      <c r="IS8566" s="425"/>
      <c r="IT8566" s="425"/>
      <c r="IU8566" s="425"/>
      <c r="IV8566" s="425"/>
    </row>
    <row r="8567" s="428" customFormat="1" ht="27.6" customHeight="1" spans="2:256">
      <c r="B8567" s="465"/>
      <c r="GH8567" s="425"/>
      <c r="GI8567" s="425"/>
      <c r="GJ8567" s="425"/>
      <c r="GK8567" s="425"/>
      <c r="GL8567" s="425"/>
      <c r="GM8567" s="425"/>
      <c r="GN8567" s="425"/>
      <c r="GO8567" s="425"/>
      <c r="GP8567" s="425"/>
      <c r="GQ8567" s="425"/>
      <c r="GR8567" s="425"/>
      <c r="GS8567" s="425"/>
      <c r="GT8567" s="425"/>
      <c r="GU8567" s="425"/>
      <c r="GV8567" s="425"/>
      <c r="GW8567" s="425"/>
      <c r="GX8567" s="425"/>
      <c r="GY8567" s="425"/>
      <c r="GZ8567" s="425"/>
      <c r="HA8567" s="425"/>
      <c r="HB8567" s="425"/>
      <c r="HC8567" s="425"/>
      <c r="HD8567" s="425"/>
      <c r="HE8567" s="425"/>
      <c r="HF8567" s="425"/>
      <c r="HG8567" s="425"/>
      <c r="HH8567" s="425"/>
      <c r="HI8567" s="425"/>
      <c r="HJ8567" s="425"/>
      <c r="HK8567" s="425"/>
      <c r="HL8567" s="425"/>
      <c r="HM8567" s="425"/>
      <c r="HN8567" s="425"/>
      <c r="HO8567" s="425"/>
      <c r="HP8567" s="425"/>
      <c r="HQ8567" s="425"/>
      <c r="HR8567" s="425"/>
      <c r="HS8567" s="425"/>
      <c r="HT8567" s="425"/>
      <c r="HU8567" s="425"/>
      <c r="HV8567" s="425"/>
      <c r="HW8567" s="425"/>
      <c r="HX8567" s="425"/>
      <c r="HY8567" s="425"/>
      <c r="HZ8567" s="425"/>
      <c r="IA8567" s="425"/>
      <c r="IB8567" s="425"/>
      <c r="IC8567" s="425"/>
      <c r="ID8567" s="425"/>
      <c r="IE8567" s="425"/>
      <c r="IF8567" s="425"/>
      <c r="IG8567" s="425"/>
      <c r="IH8567" s="425"/>
      <c r="II8567" s="425"/>
      <c r="IJ8567" s="425"/>
      <c r="IK8567" s="425"/>
      <c r="IL8567" s="425"/>
      <c r="IM8567" s="425"/>
      <c r="IN8567" s="425"/>
      <c r="IO8567" s="425"/>
      <c r="IP8567" s="425"/>
      <c r="IQ8567" s="425"/>
      <c r="IR8567" s="425"/>
      <c r="IS8567" s="425"/>
      <c r="IT8567" s="425"/>
      <c r="IU8567" s="425"/>
      <c r="IV8567" s="425"/>
    </row>
    <row r="8568" s="428" customFormat="1" ht="27.6" customHeight="1" spans="2:256">
      <c r="B8568" s="465"/>
      <c r="GH8568" s="425"/>
      <c r="GI8568" s="425"/>
      <c r="GJ8568" s="425"/>
      <c r="GK8568" s="425"/>
      <c r="GL8568" s="425"/>
      <c r="GM8568" s="425"/>
      <c r="GN8568" s="425"/>
      <c r="GO8568" s="425"/>
      <c r="GP8568" s="425"/>
      <c r="GQ8568" s="425"/>
      <c r="GR8568" s="425"/>
      <c r="GS8568" s="425"/>
      <c r="GT8568" s="425"/>
      <c r="GU8568" s="425"/>
      <c r="GV8568" s="425"/>
      <c r="GW8568" s="425"/>
      <c r="GX8568" s="425"/>
      <c r="GY8568" s="425"/>
      <c r="GZ8568" s="425"/>
      <c r="HA8568" s="425"/>
      <c r="HB8568" s="425"/>
      <c r="HC8568" s="425"/>
      <c r="HD8568" s="425"/>
      <c r="HE8568" s="425"/>
      <c r="HF8568" s="425"/>
      <c r="HG8568" s="425"/>
      <c r="HH8568" s="425"/>
      <c r="HI8568" s="425"/>
      <c r="HJ8568" s="425"/>
      <c r="HK8568" s="425"/>
      <c r="HL8568" s="425"/>
      <c r="HM8568" s="425"/>
      <c r="HN8568" s="425"/>
      <c r="HO8568" s="425"/>
      <c r="HP8568" s="425"/>
      <c r="HQ8568" s="425"/>
      <c r="HR8568" s="425"/>
      <c r="HS8568" s="425"/>
      <c r="HT8568" s="425"/>
      <c r="HU8568" s="425"/>
      <c r="HV8568" s="425"/>
      <c r="HW8568" s="425"/>
      <c r="HX8568" s="425"/>
      <c r="HY8568" s="425"/>
      <c r="HZ8568" s="425"/>
      <c r="IA8568" s="425"/>
      <c r="IB8568" s="425"/>
      <c r="IC8568" s="425"/>
      <c r="ID8568" s="425"/>
      <c r="IE8568" s="425"/>
      <c r="IF8568" s="425"/>
      <c r="IG8568" s="425"/>
      <c r="IH8568" s="425"/>
      <c r="II8568" s="425"/>
      <c r="IJ8568" s="425"/>
      <c r="IK8568" s="425"/>
      <c r="IL8568" s="425"/>
      <c r="IM8568" s="425"/>
      <c r="IN8568" s="425"/>
      <c r="IO8568" s="425"/>
      <c r="IP8568" s="425"/>
      <c r="IQ8568" s="425"/>
      <c r="IR8568" s="425"/>
      <c r="IS8568" s="425"/>
      <c r="IT8568" s="425"/>
      <c r="IU8568" s="425"/>
      <c r="IV8568" s="425"/>
    </row>
    <row r="8569" s="428" customFormat="1" ht="27.6" customHeight="1" spans="2:256">
      <c r="B8569" s="465"/>
      <c r="GH8569" s="425"/>
      <c r="GI8569" s="425"/>
      <c r="GJ8569" s="425"/>
      <c r="GK8569" s="425"/>
      <c r="GL8569" s="425"/>
      <c r="GM8569" s="425"/>
      <c r="GN8569" s="425"/>
      <c r="GO8569" s="425"/>
      <c r="GP8569" s="425"/>
      <c r="GQ8569" s="425"/>
      <c r="GR8569" s="425"/>
      <c r="GS8569" s="425"/>
      <c r="GT8569" s="425"/>
      <c r="GU8569" s="425"/>
      <c r="GV8569" s="425"/>
      <c r="GW8569" s="425"/>
      <c r="GX8569" s="425"/>
      <c r="GY8569" s="425"/>
      <c r="GZ8569" s="425"/>
      <c r="HA8569" s="425"/>
      <c r="HB8569" s="425"/>
      <c r="HC8569" s="425"/>
      <c r="HD8569" s="425"/>
      <c r="HE8569" s="425"/>
      <c r="HF8569" s="425"/>
      <c r="HG8569" s="425"/>
      <c r="HH8569" s="425"/>
      <c r="HI8569" s="425"/>
      <c r="HJ8569" s="425"/>
      <c r="HK8569" s="425"/>
      <c r="HL8569" s="425"/>
      <c r="HM8569" s="425"/>
      <c r="HN8569" s="425"/>
      <c r="HO8569" s="425"/>
      <c r="HP8569" s="425"/>
      <c r="HQ8569" s="425"/>
      <c r="HR8569" s="425"/>
      <c r="HS8569" s="425"/>
      <c r="HT8569" s="425"/>
      <c r="HU8569" s="425"/>
      <c r="HV8569" s="425"/>
      <c r="HW8569" s="425"/>
      <c r="HX8569" s="425"/>
      <c r="HY8569" s="425"/>
      <c r="HZ8569" s="425"/>
      <c r="IA8569" s="425"/>
      <c r="IB8569" s="425"/>
      <c r="IC8569" s="425"/>
      <c r="ID8569" s="425"/>
      <c r="IE8569" s="425"/>
      <c r="IF8569" s="425"/>
      <c r="IG8569" s="425"/>
      <c r="IH8569" s="425"/>
      <c r="II8569" s="425"/>
      <c r="IJ8569" s="425"/>
      <c r="IK8569" s="425"/>
      <c r="IL8569" s="425"/>
      <c r="IM8569" s="425"/>
      <c r="IN8569" s="425"/>
      <c r="IO8569" s="425"/>
      <c r="IP8569" s="425"/>
      <c r="IQ8569" s="425"/>
      <c r="IR8569" s="425"/>
      <c r="IS8569" s="425"/>
      <c r="IT8569" s="425"/>
      <c r="IU8569" s="425"/>
      <c r="IV8569" s="425"/>
    </row>
    <row r="8570" s="428" customFormat="1" ht="27.6" customHeight="1" spans="2:256">
      <c r="B8570" s="465"/>
      <c r="GH8570" s="425"/>
      <c r="GI8570" s="425"/>
      <c r="GJ8570" s="425"/>
      <c r="GK8570" s="425"/>
      <c r="GL8570" s="425"/>
      <c r="GM8570" s="425"/>
      <c r="GN8570" s="425"/>
      <c r="GO8570" s="425"/>
      <c r="GP8570" s="425"/>
      <c r="GQ8570" s="425"/>
      <c r="GR8570" s="425"/>
      <c r="GS8570" s="425"/>
      <c r="GT8570" s="425"/>
      <c r="GU8570" s="425"/>
      <c r="GV8570" s="425"/>
      <c r="GW8570" s="425"/>
      <c r="GX8570" s="425"/>
      <c r="GY8570" s="425"/>
      <c r="GZ8570" s="425"/>
      <c r="HA8570" s="425"/>
      <c r="HB8570" s="425"/>
      <c r="HC8570" s="425"/>
      <c r="HD8570" s="425"/>
      <c r="HE8570" s="425"/>
      <c r="HF8570" s="425"/>
      <c r="HG8570" s="425"/>
      <c r="HH8570" s="425"/>
      <c r="HI8570" s="425"/>
      <c r="HJ8570" s="425"/>
      <c r="HK8570" s="425"/>
      <c r="HL8570" s="425"/>
      <c r="HM8570" s="425"/>
      <c r="HN8570" s="425"/>
      <c r="HO8570" s="425"/>
      <c r="HP8570" s="425"/>
      <c r="HQ8570" s="425"/>
      <c r="HR8570" s="425"/>
      <c r="HS8570" s="425"/>
      <c r="HT8570" s="425"/>
      <c r="HU8570" s="425"/>
      <c r="HV8570" s="425"/>
      <c r="HW8570" s="425"/>
      <c r="HX8570" s="425"/>
      <c r="HY8570" s="425"/>
      <c r="HZ8570" s="425"/>
      <c r="IA8570" s="425"/>
      <c r="IB8570" s="425"/>
      <c r="IC8570" s="425"/>
      <c r="ID8570" s="425"/>
      <c r="IE8570" s="425"/>
      <c r="IF8570" s="425"/>
      <c r="IG8570" s="425"/>
      <c r="IH8570" s="425"/>
      <c r="II8570" s="425"/>
      <c r="IJ8570" s="425"/>
      <c r="IK8570" s="425"/>
      <c r="IL8570" s="425"/>
      <c r="IM8570" s="425"/>
      <c r="IN8570" s="425"/>
      <c r="IO8570" s="425"/>
      <c r="IP8570" s="425"/>
      <c r="IQ8570" s="425"/>
      <c r="IR8570" s="425"/>
      <c r="IS8570" s="425"/>
      <c r="IT8570" s="425"/>
      <c r="IU8570" s="425"/>
      <c r="IV8570" s="425"/>
    </row>
    <row r="8571" s="428" customFormat="1" ht="27.6" customHeight="1" spans="2:256">
      <c r="B8571" s="465"/>
      <c r="GH8571" s="425"/>
      <c r="GI8571" s="425"/>
      <c r="GJ8571" s="425"/>
      <c r="GK8571" s="425"/>
      <c r="GL8571" s="425"/>
      <c r="GM8571" s="425"/>
      <c r="GN8571" s="425"/>
      <c r="GO8571" s="425"/>
      <c r="GP8571" s="425"/>
      <c r="GQ8571" s="425"/>
      <c r="GR8571" s="425"/>
      <c r="GS8571" s="425"/>
      <c r="GT8571" s="425"/>
      <c r="GU8571" s="425"/>
      <c r="GV8571" s="425"/>
      <c r="GW8571" s="425"/>
      <c r="GX8571" s="425"/>
      <c r="GY8571" s="425"/>
      <c r="GZ8571" s="425"/>
      <c r="HA8571" s="425"/>
      <c r="HB8571" s="425"/>
      <c r="HC8571" s="425"/>
      <c r="HD8571" s="425"/>
      <c r="HE8571" s="425"/>
      <c r="HF8571" s="425"/>
      <c r="HG8571" s="425"/>
      <c r="HH8571" s="425"/>
      <c r="HI8571" s="425"/>
      <c r="HJ8571" s="425"/>
      <c r="HK8571" s="425"/>
      <c r="HL8571" s="425"/>
      <c r="HM8571" s="425"/>
      <c r="HN8571" s="425"/>
      <c r="HO8571" s="425"/>
      <c r="HP8571" s="425"/>
      <c r="HQ8571" s="425"/>
      <c r="HR8571" s="425"/>
      <c r="HS8571" s="425"/>
      <c r="HT8571" s="425"/>
      <c r="HU8571" s="425"/>
      <c r="HV8571" s="425"/>
      <c r="HW8571" s="425"/>
      <c r="HX8571" s="425"/>
      <c r="HY8571" s="425"/>
      <c r="HZ8571" s="425"/>
      <c r="IA8571" s="425"/>
      <c r="IB8571" s="425"/>
      <c r="IC8571" s="425"/>
      <c r="ID8571" s="425"/>
      <c r="IE8571" s="425"/>
      <c r="IF8571" s="425"/>
      <c r="IG8571" s="425"/>
      <c r="IH8571" s="425"/>
      <c r="II8571" s="425"/>
      <c r="IJ8571" s="425"/>
      <c r="IK8571" s="425"/>
      <c r="IL8571" s="425"/>
      <c r="IM8571" s="425"/>
      <c r="IN8571" s="425"/>
      <c r="IO8571" s="425"/>
      <c r="IP8571" s="425"/>
      <c r="IQ8571" s="425"/>
      <c r="IR8571" s="425"/>
      <c r="IS8571" s="425"/>
      <c r="IT8571" s="425"/>
      <c r="IU8571" s="425"/>
      <c r="IV8571" s="425"/>
    </row>
    <row r="8572" s="428" customFormat="1" ht="27.6" customHeight="1" spans="2:256">
      <c r="B8572" s="465"/>
      <c r="GH8572" s="425"/>
      <c r="GI8572" s="425"/>
      <c r="GJ8572" s="425"/>
      <c r="GK8572" s="425"/>
      <c r="GL8572" s="425"/>
      <c r="GM8572" s="425"/>
      <c r="GN8572" s="425"/>
      <c r="GO8572" s="425"/>
      <c r="GP8572" s="425"/>
      <c r="GQ8572" s="425"/>
      <c r="GR8572" s="425"/>
      <c r="GS8572" s="425"/>
      <c r="GT8572" s="425"/>
      <c r="GU8572" s="425"/>
      <c r="GV8572" s="425"/>
      <c r="GW8572" s="425"/>
      <c r="GX8572" s="425"/>
      <c r="GY8572" s="425"/>
      <c r="GZ8572" s="425"/>
      <c r="HA8572" s="425"/>
      <c r="HB8572" s="425"/>
      <c r="HC8572" s="425"/>
      <c r="HD8572" s="425"/>
      <c r="HE8572" s="425"/>
      <c r="HF8572" s="425"/>
      <c r="HG8572" s="425"/>
      <c r="HH8572" s="425"/>
      <c r="HI8572" s="425"/>
      <c r="HJ8572" s="425"/>
      <c r="HK8572" s="425"/>
      <c r="HL8572" s="425"/>
      <c r="HM8572" s="425"/>
      <c r="HN8572" s="425"/>
      <c r="HO8572" s="425"/>
      <c r="HP8572" s="425"/>
      <c r="HQ8572" s="425"/>
      <c r="HR8572" s="425"/>
      <c r="HS8572" s="425"/>
      <c r="HT8572" s="425"/>
      <c r="HU8572" s="425"/>
      <c r="HV8572" s="425"/>
      <c r="HW8572" s="425"/>
      <c r="HX8572" s="425"/>
      <c r="HY8572" s="425"/>
      <c r="HZ8572" s="425"/>
      <c r="IA8572" s="425"/>
      <c r="IB8572" s="425"/>
      <c r="IC8572" s="425"/>
      <c r="ID8572" s="425"/>
      <c r="IE8572" s="425"/>
      <c r="IF8572" s="425"/>
      <c r="IG8572" s="425"/>
      <c r="IH8572" s="425"/>
      <c r="II8572" s="425"/>
      <c r="IJ8572" s="425"/>
      <c r="IK8572" s="425"/>
      <c r="IL8572" s="425"/>
      <c r="IM8572" s="425"/>
      <c r="IN8572" s="425"/>
      <c r="IO8572" s="425"/>
      <c r="IP8572" s="425"/>
      <c r="IQ8572" s="425"/>
      <c r="IR8572" s="425"/>
      <c r="IS8572" s="425"/>
      <c r="IT8572" s="425"/>
      <c r="IU8572" s="425"/>
      <c r="IV8572" s="425"/>
    </row>
    <row r="8573" s="428" customFormat="1" ht="27.6" customHeight="1" spans="2:256">
      <c r="B8573" s="465"/>
      <c r="GH8573" s="425"/>
      <c r="GI8573" s="425"/>
      <c r="GJ8573" s="425"/>
      <c r="GK8573" s="425"/>
      <c r="GL8573" s="425"/>
      <c r="GM8573" s="425"/>
      <c r="GN8573" s="425"/>
      <c r="GO8573" s="425"/>
      <c r="GP8573" s="425"/>
      <c r="GQ8573" s="425"/>
      <c r="GR8573" s="425"/>
      <c r="GS8573" s="425"/>
      <c r="GT8573" s="425"/>
      <c r="GU8573" s="425"/>
      <c r="GV8573" s="425"/>
      <c r="GW8573" s="425"/>
      <c r="GX8573" s="425"/>
      <c r="GY8573" s="425"/>
      <c r="GZ8573" s="425"/>
      <c r="HA8573" s="425"/>
      <c r="HB8573" s="425"/>
      <c r="HC8573" s="425"/>
      <c r="HD8573" s="425"/>
      <c r="HE8573" s="425"/>
      <c r="HF8573" s="425"/>
      <c r="HG8573" s="425"/>
      <c r="HH8573" s="425"/>
      <c r="HI8573" s="425"/>
      <c r="HJ8573" s="425"/>
      <c r="HK8573" s="425"/>
      <c r="HL8573" s="425"/>
      <c r="HM8573" s="425"/>
      <c r="HN8573" s="425"/>
      <c r="HO8573" s="425"/>
      <c r="HP8573" s="425"/>
      <c r="HQ8573" s="425"/>
      <c r="HR8573" s="425"/>
      <c r="HS8573" s="425"/>
      <c r="HT8573" s="425"/>
      <c r="HU8573" s="425"/>
      <c r="HV8573" s="425"/>
      <c r="HW8573" s="425"/>
      <c r="HX8573" s="425"/>
      <c r="HY8573" s="425"/>
      <c r="HZ8573" s="425"/>
      <c r="IA8573" s="425"/>
      <c r="IB8573" s="425"/>
      <c r="IC8573" s="425"/>
      <c r="ID8573" s="425"/>
      <c r="IE8573" s="425"/>
      <c r="IF8573" s="425"/>
      <c r="IG8573" s="425"/>
      <c r="IH8573" s="425"/>
      <c r="II8573" s="425"/>
      <c r="IJ8573" s="425"/>
      <c r="IK8573" s="425"/>
      <c r="IL8573" s="425"/>
      <c r="IM8573" s="425"/>
      <c r="IN8573" s="425"/>
      <c r="IO8573" s="425"/>
      <c r="IP8573" s="425"/>
      <c r="IQ8573" s="425"/>
      <c r="IR8573" s="425"/>
      <c r="IS8573" s="425"/>
      <c r="IT8573" s="425"/>
      <c r="IU8573" s="425"/>
      <c r="IV8573" s="425"/>
    </row>
    <row r="8574" s="428" customFormat="1" ht="27.6" customHeight="1" spans="2:256">
      <c r="B8574" s="465"/>
      <c r="GH8574" s="425"/>
      <c r="GI8574" s="425"/>
      <c r="GJ8574" s="425"/>
      <c r="GK8574" s="425"/>
      <c r="GL8574" s="425"/>
      <c r="GM8574" s="425"/>
      <c r="GN8574" s="425"/>
      <c r="GO8574" s="425"/>
      <c r="GP8574" s="425"/>
      <c r="GQ8574" s="425"/>
      <c r="GR8574" s="425"/>
      <c r="GS8574" s="425"/>
      <c r="GT8574" s="425"/>
      <c r="GU8574" s="425"/>
      <c r="GV8574" s="425"/>
      <c r="GW8574" s="425"/>
      <c r="GX8574" s="425"/>
      <c r="GY8574" s="425"/>
      <c r="GZ8574" s="425"/>
      <c r="HA8574" s="425"/>
      <c r="HB8574" s="425"/>
      <c r="HC8574" s="425"/>
      <c r="HD8574" s="425"/>
      <c r="HE8574" s="425"/>
      <c r="HF8574" s="425"/>
      <c r="HG8574" s="425"/>
      <c r="HH8574" s="425"/>
      <c r="HI8574" s="425"/>
      <c r="HJ8574" s="425"/>
      <c r="HK8574" s="425"/>
      <c r="HL8574" s="425"/>
      <c r="HM8574" s="425"/>
      <c r="HN8574" s="425"/>
      <c r="HO8574" s="425"/>
      <c r="HP8574" s="425"/>
      <c r="HQ8574" s="425"/>
      <c r="HR8574" s="425"/>
      <c r="HS8574" s="425"/>
      <c r="HT8574" s="425"/>
      <c r="HU8574" s="425"/>
      <c r="HV8574" s="425"/>
      <c r="HW8574" s="425"/>
      <c r="HX8574" s="425"/>
      <c r="HY8574" s="425"/>
      <c r="HZ8574" s="425"/>
      <c r="IA8574" s="425"/>
      <c r="IB8574" s="425"/>
      <c r="IC8574" s="425"/>
      <c r="ID8574" s="425"/>
      <c r="IE8574" s="425"/>
      <c r="IF8574" s="425"/>
      <c r="IG8574" s="425"/>
      <c r="IH8574" s="425"/>
      <c r="II8574" s="425"/>
      <c r="IJ8574" s="425"/>
      <c r="IK8574" s="425"/>
      <c r="IL8574" s="425"/>
      <c r="IM8574" s="425"/>
      <c r="IN8574" s="425"/>
      <c r="IO8574" s="425"/>
      <c r="IP8574" s="425"/>
      <c r="IQ8574" s="425"/>
      <c r="IR8574" s="425"/>
      <c r="IS8574" s="425"/>
      <c r="IT8574" s="425"/>
      <c r="IU8574" s="425"/>
      <c r="IV8574" s="425"/>
    </row>
    <row r="8575" s="428" customFormat="1" ht="27.6" customHeight="1" spans="2:256">
      <c r="B8575" s="465"/>
      <c r="GH8575" s="425"/>
      <c r="GI8575" s="425"/>
      <c r="GJ8575" s="425"/>
      <c r="GK8575" s="425"/>
      <c r="GL8575" s="425"/>
      <c r="GM8575" s="425"/>
      <c r="GN8575" s="425"/>
      <c r="GO8575" s="425"/>
      <c r="GP8575" s="425"/>
      <c r="GQ8575" s="425"/>
      <c r="GR8575" s="425"/>
      <c r="GS8575" s="425"/>
      <c r="GT8575" s="425"/>
      <c r="GU8575" s="425"/>
      <c r="GV8575" s="425"/>
      <c r="GW8575" s="425"/>
      <c r="GX8575" s="425"/>
      <c r="GY8575" s="425"/>
      <c r="GZ8575" s="425"/>
      <c r="HA8575" s="425"/>
      <c r="HB8575" s="425"/>
      <c r="HC8575" s="425"/>
      <c r="HD8575" s="425"/>
      <c r="HE8575" s="425"/>
      <c r="HF8575" s="425"/>
      <c r="HG8575" s="425"/>
      <c r="HH8575" s="425"/>
      <c r="HI8575" s="425"/>
      <c r="HJ8575" s="425"/>
      <c r="HK8575" s="425"/>
      <c r="HL8575" s="425"/>
      <c r="HM8575" s="425"/>
      <c r="HN8575" s="425"/>
      <c r="HO8575" s="425"/>
      <c r="HP8575" s="425"/>
      <c r="HQ8575" s="425"/>
      <c r="HR8575" s="425"/>
      <c r="HS8575" s="425"/>
      <c r="HT8575" s="425"/>
      <c r="HU8575" s="425"/>
      <c r="HV8575" s="425"/>
      <c r="HW8575" s="425"/>
      <c r="HX8575" s="425"/>
      <c r="HY8575" s="425"/>
      <c r="HZ8575" s="425"/>
      <c r="IA8575" s="425"/>
      <c r="IB8575" s="425"/>
      <c r="IC8575" s="425"/>
      <c r="ID8575" s="425"/>
      <c r="IE8575" s="425"/>
      <c r="IF8575" s="425"/>
      <c r="IG8575" s="425"/>
      <c r="IH8575" s="425"/>
      <c r="II8575" s="425"/>
      <c r="IJ8575" s="425"/>
      <c r="IK8575" s="425"/>
      <c r="IL8575" s="425"/>
      <c r="IM8575" s="425"/>
      <c r="IN8575" s="425"/>
      <c r="IO8575" s="425"/>
      <c r="IP8575" s="425"/>
      <c r="IQ8575" s="425"/>
      <c r="IR8575" s="425"/>
      <c r="IS8575" s="425"/>
      <c r="IT8575" s="425"/>
      <c r="IU8575" s="425"/>
      <c r="IV8575" s="425"/>
    </row>
    <row r="8576" s="428" customFormat="1" ht="27.6" customHeight="1" spans="2:256">
      <c r="B8576" s="465"/>
      <c r="GH8576" s="425"/>
      <c r="GI8576" s="425"/>
      <c r="GJ8576" s="425"/>
      <c r="GK8576" s="425"/>
      <c r="GL8576" s="425"/>
      <c r="GM8576" s="425"/>
      <c r="GN8576" s="425"/>
      <c r="GO8576" s="425"/>
      <c r="GP8576" s="425"/>
      <c r="GQ8576" s="425"/>
      <c r="GR8576" s="425"/>
      <c r="GS8576" s="425"/>
      <c r="GT8576" s="425"/>
      <c r="GU8576" s="425"/>
      <c r="GV8576" s="425"/>
      <c r="GW8576" s="425"/>
      <c r="GX8576" s="425"/>
      <c r="GY8576" s="425"/>
      <c r="GZ8576" s="425"/>
      <c r="HA8576" s="425"/>
      <c r="HB8576" s="425"/>
      <c r="HC8576" s="425"/>
      <c r="HD8576" s="425"/>
      <c r="HE8576" s="425"/>
      <c r="HF8576" s="425"/>
      <c r="HG8576" s="425"/>
      <c r="HH8576" s="425"/>
      <c r="HI8576" s="425"/>
      <c r="HJ8576" s="425"/>
      <c r="HK8576" s="425"/>
      <c r="HL8576" s="425"/>
      <c r="HM8576" s="425"/>
      <c r="HN8576" s="425"/>
      <c r="HO8576" s="425"/>
      <c r="HP8576" s="425"/>
      <c r="HQ8576" s="425"/>
      <c r="HR8576" s="425"/>
      <c r="HS8576" s="425"/>
      <c r="HT8576" s="425"/>
      <c r="HU8576" s="425"/>
      <c r="HV8576" s="425"/>
      <c r="HW8576" s="425"/>
      <c r="HX8576" s="425"/>
      <c r="HY8576" s="425"/>
      <c r="HZ8576" s="425"/>
      <c r="IA8576" s="425"/>
      <c r="IB8576" s="425"/>
      <c r="IC8576" s="425"/>
      <c r="ID8576" s="425"/>
      <c r="IE8576" s="425"/>
      <c r="IF8576" s="425"/>
      <c r="IG8576" s="425"/>
      <c r="IH8576" s="425"/>
      <c r="II8576" s="425"/>
      <c r="IJ8576" s="425"/>
      <c r="IK8576" s="425"/>
      <c r="IL8576" s="425"/>
      <c r="IM8576" s="425"/>
      <c r="IN8576" s="425"/>
      <c r="IO8576" s="425"/>
      <c r="IP8576" s="425"/>
      <c r="IQ8576" s="425"/>
      <c r="IR8576" s="425"/>
      <c r="IS8576" s="425"/>
      <c r="IT8576" s="425"/>
      <c r="IU8576" s="425"/>
      <c r="IV8576" s="425"/>
    </row>
    <row r="8577" s="428" customFormat="1" ht="27.6" customHeight="1" spans="2:256">
      <c r="B8577" s="465"/>
      <c r="GH8577" s="425"/>
      <c r="GI8577" s="425"/>
      <c r="GJ8577" s="425"/>
      <c r="GK8577" s="425"/>
      <c r="GL8577" s="425"/>
      <c r="GM8577" s="425"/>
      <c r="GN8577" s="425"/>
      <c r="GO8577" s="425"/>
      <c r="GP8577" s="425"/>
      <c r="GQ8577" s="425"/>
      <c r="GR8577" s="425"/>
      <c r="GS8577" s="425"/>
      <c r="GT8577" s="425"/>
      <c r="GU8577" s="425"/>
      <c r="GV8577" s="425"/>
      <c r="GW8577" s="425"/>
      <c r="GX8577" s="425"/>
      <c r="GY8577" s="425"/>
      <c r="GZ8577" s="425"/>
      <c r="HA8577" s="425"/>
      <c r="HB8577" s="425"/>
      <c r="HC8577" s="425"/>
      <c r="HD8577" s="425"/>
      <c r="HE8577" s="425"/>
      <c r="HF8577" s="425"/>
      <c r="HG8577" s="425"/>
      <c r="HH8577" s="425"/>
      <c r="HI8577" s="425"/>
      <c r="HJ8577" s="425"/>
      <c r="HK8577" s="425"/>
      <c r="HL8577" s="425"/>
      <c r="HM8577" s="425"/>
      <c r="HN8577" s="425"/>
      <c r="HO8577" s="425"/>
      <c r="HP8577" s="425"/>
      <c r="HQ8577" s="425"/>
      <c r="HR8577" s="425"/>
      <c r="HS8577" s="425"/>
      <c r="HT8577" s="425"/>
      <c r="HU8577" s="425"/>
      <c r="HV8577" s="425"/>
      <c r="HW8577" s="425"/>
      <c r="HX8577" s="425"/>
      <c r="HY8577" s="425"/>
      <c r="HZ8577" s="425"/>
      <c r="IA8577" s="425"/>
      <c r="IB8577" s="425"/>
      <c r="IC8577" s="425"/>
      <c r="ID8577" s="425"/>
      <c r="IE8577" s="425"/>
      <c r="IF8577" s="425"/>
      <c r="IG8577" s="425"/>
      <c r="IH8577" s="425"/>
      <c r="II8577" s="425"/>
      <c r="IJ8577" s="425"/>
      <c r="IK8577" s="425"/>
      <c r="IL8577" s="425"/>
      <c r="IM8577" s="425"/>
      <c r="IN8577" s="425"/>
      <c r="IO8577" s="425"/>
      <c r="IP8577" s="425"/>
      <c r="IQ8577" s="425"/>
      <c r="IR8577" s="425"/>
      <c r="IS8577" s="425"/>
      <c r="IT8577" s="425"/>
      <c r="IU8577" s="425"/>
      <c r="IV8577" s="425"/>
    </row>
    <row r="8578" s="428" customFormat="1" ht="27.6" customHeight="1" spans="2:256">
      <c r="B8578" s="465"/>
      <c r="GH8578" s="425"/>
      <c r="GI8578" s="425"/>
      <c r="GJ8578" s="425"/>
      <c r="GK8578" s="425"/>
      <c r="GL8578" s="425"/>
      <c r="GM8578" s="425"/>
      <c r="GN8578" s="425"/>
      <c r="GO8578" s="425"/>
      <c r="GP8578" s="425"/>
      <c r="GQ8578" s="425"/>
      <c r="GR8578" s="425"/>
      <c r="GS8578" s="425"/>
      <c r="GT8578" s="425"/>
      <c r="GU8578" s="425"/>
      <c r="GV8578" s="425"/>
      <c r="GW8578" s="425"/>
      <c r="GX8578" s="425"/>
      <c r="GY8578" s="425"/>
      <c r="GZ8578" s="425"/>
      <c r="HA8578" s="425"/>
      <c r="HB8578" s="425"/>
      <c r="HC8578" s="425"/>
      <c r="HD8578" s="425"/>
      <c r="HE8578" s="425"/>
      <c r="HF8578" s="425"/>
      <c r="HG8578" s="425"/>
      <c r="HH8578" s="425"/>
      <c r="HI8578" s="425"/>
      <c r="HJ8578" s="425"/>
      <c r="HK8578" s="425"/>
      <c r="HL8578" s="425"/>
      <c r="HM8578" s="425"/>
      <c r="HN8578" s="425"/>
      <c r="HO8578" s="425"/>
      <c r="HP8578" s="425"/>
      <c r="HQ8578" s="425"/>
      <c r="HR8578" s="425"/>
      <c r="HS8578" s="425"/>
      <c r="HT8578" s="425"/>
      <c r="HU8578" s="425"/>
      <c r="HV8578" s="425"/>
      <c r="HW8578" s="425"/>
      <c r="HX8578" s="425"/>
      <c r="HY8578" s="425"/>
      <c r="HZ8578" s="425"/>
      <c r="IA8578" s="425"/>
      <c r="IB8578" s="425"/>
      <c r="IC8578" s="425"/>
      <c r="ID8578" s="425"/>
      <c r="IE8578" s="425"/>
      <c r="IF8578" s="425"/>
      <c r="IG8578" s="425"/>
      <c r="IH8578" s="425"/>
      <c r="II8578" s="425"/>
      <c r="IJ8578" s="425"/>
      <c r="IK8578" s="425"/>
      <c r="IL8578" s="425"/>
      <c r="IM8578" s="425"/>
      <c r="IN8578" s="425"/>
      <c r="IO8578" s="425"/>
      <c r="IP8578" s="425"/>
      <c r="IQ8578" s="425"/>
      <c r="IR8578" s="425"/>
      <c r="IS8578" s="425"/>
      <c r="IT8578" s="425"/>
      <c r="IU8578" s="425"/>
      <c r="IV8578" s="425"/>
    </row>
    <row r="8579" s="428" customFormat="1" ht="27.6" customHeight="1" spans="2:256">
      <c r="B8579" s="465"/>
      <c r="GH8579" s="425"/>
      <c r="GI8579" s="425"/>
      <c r="GJ8579" s="425"/>
      <c r="GK8579" s="425"/>
      <c r="GL8579" s="425"/>
      <c r="GM8579" s="425"/>
      <c r="GN8579" s="425"/>
      <c r="GO8579" s="425"/>
      <c r="GP8579" s="425"/>
      <c r="GQ8579" s="425"/>
      <c r="GR8579" s="425"/>
      <c r="GS8579" s="425"/>
      <c r="GT8579" s="425"/>
      <c r="GU8579" s="425"/>
      <c r="GV8579" s="425"/>
      <c r="GW8579" s="425"/>
      <c r="GX8579" s="425"/>
      <c r="GY8579" s="425"/>
      <c r="GZ8579" s="425"/>
      <c r="HA8579" s="425"/>
      <c r="HB8579" s="425"/>
      <c r="HC8579" s="425"/>
      <c r="HD8579" s="425"/>
      <c r="HE8579" s="425"/>
      <c r="HF8579" s="425"/>
      <c r="HG8579" s="425"/>
      <c r="HH8579" s="425"/>
      <c r="HI8579" s="425"/>
      <c r="HJ8579" s="425"/>
      <c r="HK8579" s="425"/>
      <c r="HL8579" s="425"/>
      <c r="HM8579" s="425"/>
      <c r="HN8579" s="425"/>
      <c r="HO8579" s="425"/>
      <c r="HP8579" s="425"/>
      <c r="HQ8579" s="425"/>
      <c r="HR8579" s="425"/>
      <c r="HS8579" s="425"/>
      <c r="HT8579" s="425"/>
      <c r="HU8579" s="425"/>
      <c r="HV8579" s="425"/>
      <c r="HW8579" s="425"/>
      <c r="HX8579" s="425"/>
      <c r="HY8579" s="425"/>
      <c r="HZ8579" s="425"/>
      <c r="IA8579" s="425"/>
      <c r="IB8579" s="425"/>
      <c r="IC8579" s="425"/>
      <c r="ID8579" s="425"/>
      <c r="IE8579" s="425"/>
      <c r="IF8579" s="425"/>
      <c r="IG8579" s="425"/>
      <c r="IH8579" s="425"/>
      <c r="II8579" s="425"/>
      <c r="IJ8579" s="425"/>
      <c r="IK8579" s="425"/>
      <c r="IL8579" s="425"/>
      <c r="IM8579" s="425"/>
      <c r="IN8579" s="425"/>
      <c r="IO8579" s="425"/>
      <c r="IP8579" s="425"/>
      <c r="IQ8579" s="425"/>
      <c r="IR8579" s="425"/>
      <c r="IS8579" s="425"/>
      <c r="IT8579" s="425"/>
      <c r="IU8579" s="425"/>
      <c r="IV8579" s="425"/>
    </row>
    <row r="8580" s="428" customFormat="1" ht="27.6" customHeight="1" spans="2:256">
      <c r="B8580" s="465"/>
      <c r="GH8580" s="425"/>
      <c r="GI8580" s="425"/>
      <c r="GJ8580" s="425"/>
      <c r="GK8580" s="425"/>
      <c r="GL8580" s="425"/>
      <c r="GM8580" s="425"/>
      <c r="GN8580" s="425"/>
      <c r="GO8580" s="425"/>
      <c r="GP8580" s="425"/>
      <c r="GQ8580" s="425"/>
      <c r="GR8580" s="425"/>
      <c r="GS8580" s="425"/>
      <c r="GT8580" s="425"/>
      <c r="GU8580" s="425"/>
      <c r="GV8580" s="425"/>
      <c r="GW8580" s="425"/>
      <c r="GX8580" s="425"/>
      <c r="GY8580" s="425"/>
      <c r="GZ8580" s="425"/>
      <c r="HA8580" s="425"/>
      <c r="HB8580" s="425"/>
      <c r="HC8580" s="425"/>
      <c r="HD8580" s="425"/>
      <c r="HE8580" s="425"/>
      <c r="HF8580" s="425"/>
      <c r="HG8580" s="425"/>
      <c r="HH8580" s="425"/>
      <c r="HI8580" s="425"/>
      <c r="HJ8580" s="425"/>
      <c r="HK8580" s="425"/>
      <c r="HL8580" s="425"/>
      <c r="HM8580" s="425"/>
      <c r="HN8580" s="425"/>
      <c r="HO8580" s="425"/>
      <c r="HP8580" s="425"/>
      <c r="HQ8580" s="425"/>
      <c r="HR8580" s="425"/>
      <c r="HS8580" s="425"/>
      <c r="HT8580" s="425"/>
      <c r="HU8580" s="425"/>
      <c r="HV8580" s="425"/>
      <c r="HW8580" s="425"/>
      <c r="HX8580" s="425"/>
      <c r="HY8580" s="425"/>
      <c r="HZ8580" s="425"/>
      <c r="IA8580" s="425"/>
      <c r="IB8580" s="425"/>
      <c r="IC8580" s="425"/>
      <c r="ID8580" s="425"/>
      <c r="IE8580" s="425"/>
      <c r="IF8580" s="425"/>
      <c r="IG8580" s="425"/>
      <c r="IH8580" s="425"/>
      <c r="II8580" s="425"/>
      <c r="IJ8580" s="425"/>
      <c r="IK8580" s="425"/>
      <c r="IL8580" s="425"/>
      <c r="IM8580" s="425"/>
      <c r="IN8580" s="425"/>
      <c r="IO8580" s="425"/>
      <c r="IP8580" s="425"/>
      <c r="IQ8580" s="425"/>
      <c r="IR8580" s="425"/>
      <c r="IS8580" s="425"/>
      <c r="IT8580" s="425"/>
      <c r="IU8580" s="425"/>
      <c r="IV8580" s="425"/>
    </row>
    <row r="8581" s="428" customFormat="1" ht="27.6" customHeight="1" spans="2:256">
      <c r="B8581" s="465"/>
      <c r="GH8581" s="425"/>
      <c r="GI8581" s="425"/>
      <c r="GJ8581" s="425"/>
      <c r="GK8581" s="425"/>
      <c r="GL8581" s="425"/>
      <c r="GM8581" s="425"/>
      <c r="GN8581" s="425"/>
      <c r="GO8581" s="425"/>
      <c r="GP8581" s="425"/>
      <c r="GQ8581" s="425"/>
      <c r="GR8581" s="425"/>
      <c r="GS8581" s="425"/>
      <c r="GT8581" s="425"/>
      <c r="GU8581" s="425"/>
      <c r="GV8581" s="425"/>
      <c r="GW8581" s="425"/>
      <c r="GX8581" s="425"/>
      <c r="GY8581" s="425"/>
      <c r="GZ8581" s="425"/>
      <c r="HA8581" s="425"/>
      <c r="HB8581" s="425"/>
      <c r="HC8581" s="425"/>
      <c r="HD8581" s="425"/>
      <c r="HE8581" s="425"/>
      <c r="HF8581" s="425"/>
      <c r="HG8581" s="425"/>
      <c r="HH8581" s="425"/>
      <c r="HI8581" s="425"/>
      <c r="HJ8581" s="425"/>
      <c r="HK8581" s="425"/>
      <c r="HL8581" s="425"/>
      <c r="HM8581" s="425"/>
      <c r="HN8581" s="425"/>
      <c r="HO8581" s="425"/>
      <c r="HP8581" s="425"/>
      <c r="HQ8581" s="425"/>
      <c r="HR8581" s="425"/>
      <c r="HS8581" s="425"/>
      <c r="HT8581" s="425"/>
      <c r="HU8581" s="425"/>
      <c r="HV8581" s="425"/>
      <c r="HW8581" s="425"/>
      <c r="HX8581" s="425"/>
      <c r="HY8581" s="425"/>
      <c r="HZ8581" s="425"/>
      <c r="IA8581" s="425"/>
      <c r="IB8581" s="425"/>
      <c r="IC8581" s="425"/>
      <c r="ID8581" s="425"/>
      <c r="IE8581" s="425"/>
      <c r="IF8581" s="425"/>
      <c r="IG8581" s="425"/>
      <c r="IH8581" s="425"/>
      <c r="II8581" s="425"/>
      <c r="IJ8581" s="425"/>
      <c r="IK8581" s="425"/>
      <c r="IL8581" s="425"/>
      <c r="IM8581" s="425"/>
      <c r="IN8581" s="425"/>
      <c r="IO8581" s="425"/>
      <c r="IP8581" s="425"/>
      <c r="IQ8581" s="425"/>
      <c r="IR8581" s="425"/>
      <c r="IS8581" s="425"/>
      <c r="IT8581" s="425"/>
      <c r="IU8581" s="425"/>
      <c r="IV8581" s="425"/>
    </row>
    <row r="8582" s="428" customFormat="1" ht="27.6" customHeight="1" spans="2:256">
      <c r="B8582" s="465"/>
      <c r="GH8582" s="425"/>
      <c r="GI8582" s="425"/>
      <c r="GJ8582" s="425"/>
      <c r="GK8582" s="425"/>
      <c r="GL8582" s="425"/>
      <c r="GM8582" s="425"/>
      <c r="GN8582" s="425"/>
      <c r="GO8582" s="425"/>
      <c r="GP8582" s="425"/>
      <c r="GQ8582" s="425"/>
      <c r="GR8582" s="425"/>
      <c r="GS8582" s="425"/>
      <c r="GT8582" s="425"/>
      <c r="GU8582" s="425"/>
      <c r="GV8582" s="425"/>
      <c r="GW8582" s="425"/>
      <c r="GX8582" s="425"/>
      <c r="GY8582" s="425"/>
      <c r="GZ8582" s="425"/>
      <c r="HA8582" s="425"/>
      <c r="HB8582" s="425"/>
      <c r="HC8582" s="425"/>
      <c r="HD8582" s="425"/>
      <c r="HE8582" s="425"/>
      <c r="HF8582" s="425"/>
      <c r="HG8582" s="425"/>
      <c r="HH8582" s="425"/>
      <c r="HI8582" s="425"/>
      <c r="HJ8582" s="425"/>
      <c r="HK8582" s="425"/>
      <c r="HL8582" s="425"/>
      <c r="HM8582" s="425"/>
      <c r="HN8582" s="425"/>
      <c r="HO8582" s="425"/>
      <c r="HP8582" s="425"/>
      <c r="HQ8582" s="425"/>
      <c r="HR8582" s="425"/>
      <c r="HS8582" s="425"/>
      <c r="HT8582" s="425"/>
      <c r="HU8582" s="425"/>
      <c r="HV8582" s="425"/>
      <c r="HW8582" s="425"/>
      <c r="HX8582" s="425"/>
      <c r="HY8582" s="425"/>
      <c r="HZ8582" s="425"/>
      <c r="IA8582" s="425"/>
      <c r="IB8582" s="425"/>
      <c r="IC8582" s="425"/>
      <c r="ID8582" s="425"/>
      <c r="IE8582" s="425"/>
      <c r="IF8582" s="425"/>
      <c r="IG8582" s="425"/>
      <c r="IH8582" s="425"/>
      <c r="II8582" s="425"/>
      <c r="IJ8582" s="425"/>
      <c r="IK8582" s="425"/>
      <c r="IL8582" s="425"/>
      <c r="IM8582" s="425"/>
      <c r="IN8582" s="425"/>
      <c r="IO8582" s="425"/>
      <c r="IP8582" s="425"/>
      <c r="IQ8582" s="425"/>
      <c r="IR8582" s="425"/>
      <c r="IS8582" s="425"/>
      <c r="IT8582" s="425"/>
      <c r="IU8582" s="425"/>
      <c r="IV8582" s="425"/>
    </row>
    <row r="8583" s="428" customFormat="1" ht="27.6" customHeight="1" spans="2:256">
      <c r="B8583" s="465"/>
      <c r="GH8583" s="425"/>
      <c r="GI8583" s="425"/>
      <c r="GJ8583" s="425"/>
      <c r="GK8583" s="425"/>
      <c r="GL8583" s="425"/>
      <c r="GM8583" s="425"/>
      <c r="GN8583" s="425"/>
      <c r="GO8583" s="425"/>
      <c r="GP8583" s="425"/>
      <c r="GQ8583" s="425"/>
      <c r="GR8583" s="425"/>
      <c r="GS8583" s="425"/>
      <c r="GT8583" s="425"/>
      <c r="GU8583" s="425"/>
      <c r="GV8583" s="425"/>
      <c r="GW8583" s="425"/>
      <c r="GX8583" s="425"/>
      <c r="GY8583" s="425"/>
      <c r="GZ8583" s="425"/>
      <c r="HA8583" s="425"/>
      <c r="HB8583" s="425"/>
      <c r="HC8583" s="425"/>
      <c r="HD8583" s="425"/>
      <c r="HE8583" s="425"/>
      <c r="HF8583" s="425"/>
      <c r="HG8583" s="425"/>
      <c r="HH8583" s="425"/>
      <c r="HI8583" s="425"/>
      <c r="HJ8583" s="425"/>
      <c r="HK8583" s="425"/>
      <c r="HL8583" s="425"/>
      <c r="HM8583" s="425"/>
      <c r="HN8583" s="425"/>
      <c r="HO8583" s="425"/>
      <c r="HP8583" s="425"/>
      <c r="HQ8583" s="425"/>
      <c r="HR8583" s="425"/>
      <c r="HS8583" s="425"/>
      <c r="HT8583" s="425"/>
      <c r="HU8583" s="425"/>
      <c r="HV8583" s="425"/>
      <c r="HW8583" s="425"/>
      <c r="HX8583" s="425"/>
      <c r="HY8583" s="425"/>
      <c r="HZ8583" s="425"/>
      <c r="IA8583" s="425"/>
      <c r="IB8583" s="425"/>
      <c r="IC8583" s="425"/>
      <c r="ID8583" s="425"/>
      <c r="IE8583" s="425"/>
      <c r="IF8583" s="425"/>
      <c r="IG8583" s="425"/>
      <c r="IH8583" s="425"/>
      <c r="II8583" s="425"/>
      <c r="IJ8583" s="425"/>
      <c r="IK8583" s="425"/>
      <c r="IL8583" s="425"/>
      <c r="IM8583" s="425"/>
      <c r="IN8583" s="425"/>
      <c r="IO8583" s="425"/>
      <c r="IP8583" s="425"/>
      <c r="IQ8583" s="425"/>
      <c r="IR8583" s="425"/>
      <c r="IS8583" s="425"/>
      <c r="IT8583" s="425"/>
      <c r="IU8583" s="425"/>
      <c r="IV8583" s="425"/>
    </row>
    <row r="8584" s="428" customFormat="1" ht="27.6" customHeight="1" spans="2:256">
      <c r="B8584" s="465"/>
      <c r="GH8584" s="425"/>
      <c r="GI8584" s="425"/>
      <c r="GJ8584" s="425"/>
      <c r="GK8584" s="425"/>
      <c r="GL8584" s="425"/>
      <c r="GM8584" s="425"/>
      <c r="GN8584" s="425"/>
      <c r="GO8584" s="425"/>
      <c r="GP8584" s="425"/>
      <c r="GQ8584" s="425"/>
      <c r="GR8584" s="425"/>
      <c r="GS8584" s="425"/>
      <c r="GT8584" s="425"/>
      <c r="GU8584" s="425"/>
      <c r="GV8584" s="425"/>
      <c r="GW8584" s="425"/>
      <c r="GX8584" s="425"/>
      <c r="GY8584" s="425"/>
      <c r="GZ8584" s="425"/>
      <c r="HA8584" s="425"/>
      <c r="HB8584" s="425"/>
      <c r="HC8584" s="425"/>
      <c r="HD8584" s="425"/>
      <c r="HE8584" s="425"/>
      <c r="HF8584" s="425"/>
      <c r="HG8584" s="425"/>
      <c r="HH8584" s="425"/>
      <c r="HI8584" s="425"/>
      <c r="HJ8584" s="425"/>
      <c r="HK8584" s="425"/>
      <c r="HL8584" s="425"/>
      <c r="HM8584" s="425"/>
      <c r="HN8584" s="425"/>
      <c r="HO8584" s="425"/>
      <c r="HP8584" s="425"/>
      <c r="HQ8584" s="425"/>
      <c r="HR8584" s="425"/>
      <c r="HS8584" s="425"/>
      <c r="HT8584" s="425"/>
      <c r="HU8584" s="425"/>
      <c r="HV8584" s="425"/>
      <c r="HW8584" s="425"/>
      <c r="HX8584" s="425"/>
      <c r="HY8584" s="425"/>
      <c r="HZ8584" s="425"/>
      <c r="IA8584" s="425"/>
      <c r="IB8584" s="425"/>
      <c r="IC8584" s="425"/>
      <c r="ID8584" s="425"/>
      <c r="IE8584" s="425"/>
      <c r="IF8584" s="425"/>
      <c r="IG8584" s="425"/>
      <c r="IH8584" s="425"/>
      <c r="II8584" s="425"/>
      <c r="IJ8584" s="425"/>
      <c r="IK8584" s="425"/>
      <c r="IL8584" s="425"/>
      <c r="IM8584" s="425"/>
      <c r="IN8584" s="425"/>
      <c r="IO8584" s="425"/>
      <c r="IP8584" s="425"/>
      <c r="IQ8584" s="425"/>
      <c r="IR8584" s="425"/>
      <c r="IS8584" s="425"/>
      <c r="IT8584" s="425"/>
      <c r="IU8584" s="425"/>
      <c r="IV8584" s="425"/>
    </row>
    <row r="8585" s="428" customFormat="1" ht="27.6" customHeight="1" spans="2:256">
      <c r="B8585" s="465"/>
      <c r="GH8585" s="425"/>
      <c r="GI8585" s="425"/>
      <c r="GJ8585" s="425"/>
      <c r="GK8585" s="425"/>
      <c r="GL8585" s="425"/>
      <c r="GM8585" s="425"/>
      <c r="GN8585" s="425"/>
      <c r="GO8585" s="425"/>
      <c r="GP8585" s="425"/>
      <c r="GQ8585" s="425"/>
      <c r="GR8585" s="425"/>
      <c r="GS8585" s="425"/>
      <c r="GT8585" s="425"/>
      <c r="GU8585" s="425"/>
      <c r="GV8585" s="425"/>
      <c r="GW8585" s="425"/>
      <c r="GX8585" s="425"/>
      <c r="GY8585" s="425"/>
      <c r="GZ8585" s="425"/>
      <c r="HA8585" s="425"/>
      <c r="HB8585" s="425"/>
      <c r="HC8585" s="425"/>
      <c r="HD8585" s="425"/>
      <c r="HE8585" s="425"/>
      <c r="HF8585" s="425"/>
      <c r="HG8585" s="425"/>
      <c r="HH8585" s="425"/>
      <c r="HI8585" s="425"/>
      <c r="HJ8585" s="425"/>
      <c r="HK8585" s="425"/>
      <c r="HL8585" s="425"/>
      <c r="HM8585" s="425"/>
      <c r="HN8585" s="425"/>
      <c r="HO8585" s="425"/>
      <c r="HP8585" s="425"/>
      <c r="HQ8585" s="425"/>
      <c r="HR8585" s="425"/>
      <c r="HS8585" s="425"/>
      <c r="HT8585" s="425"/>
      <c r="HU8585" s="425"/>
      <c r="HV8585" s="425"/>
      <c r="HW8585" s="425"/>
      <c r="HX8585" s="425"/>
      <c r="HY8585" s="425"/>
      <c r="HZ8585" s="425"/>
      <c r="IA8585" s="425"/>
      <c r="IB8585" s="425"/>
      <c r="IC8585" s="425"/>
      <c r="ID8585" s="425"/>
      <c r="IE8585" s="425"/>
      <c r="IF8585" s="425"/>
      <c r="IG8585" s="425"/>
      <c r="IH8585" s="425"/>
      <c r="II8585" s="425"/>
      <c r="IJ8585" s="425"/>
      <c r="IK8585" s="425"/>
      <c r="IL8585" s="425"/>
      <c r="IM8585" s="425"/>
      <c r="IN8585" s="425"/>
      <c r="IO8585" s="425"/>
      <c r="IP8585" s="425"/>
      <c r="IQ8585" s="425"/>
      <c r="IR8585" s="425"/>
      <c r="IS8585" s="425"/>
      <c r="IT8585" s="425"/>
      <c r="IU8585" s="425"/>
      <c r="IV8585" s="425"/>
    </row>
    <row r="8586" s="428" customFormat="1" ht="27.6" customHeight="1" spans="2:256">
      <c r="B8586" s="465"/>
      <c r="GH8586" s="425"/>
      <c r="GI8586" s="425"/>
      <c r="GJ8586" s="425"/>
      <c r="GK8586" s="425"/>
      <c r="GL8586" s="425"/>
      <c r="GM8586" s="425"/>
      <c r="GN8586" s="425"/>
      <c r="GO8586" s="425"/>
      <c r="GP8586" s="425"/>
      <c r="GQ8586" s="425"/>
      <c r="GR8586" s="425"/>
      <c r="GS8586" s="425"/>
      <c r="GT8586" s="425"/>
      <c r="GU8586" s="425"/>
      <c r="GV8586" s="425"/>
      <c r="GW8586" s="425"/>
      <c r="GX8586" s="425"/>
      <c r="GY8586" s="425"/>
      <c r="GZ8586" s="425"/>
      <c r="HA8586" s="425"/>
      <c r="HB8586" s="425"/>
      <c r="HC8586" s="425"/>
      <c r="HD8586" s="425"/>
      <c r="HE8586" s="425"/>
      <c r="HF8586" s="425"/>
      <c r="HG8586" s="425"/>
      <c r="HH8586" s="425"/>
      <c r="HI8586" s="425"/>
      <c r="HJ8586" s="425"/>
      <c r="HK8586" s="425"/>
      <c r="HL8586" s="425"/>
      <c r="HM8586" s="425"/>
      <c r="HN8586" s="425"/>
      <c r="HO8586" s="425"/>
      <c r="HP8586" s="425"/>
      <c r="HQ8586" s="425"/>
      <c r="HR8586" s="425"/>
      <c r="HS8586" s="425"/>
      <c r="HT8586" s="425"/>
      <c r="HU8586" s="425"/>
      <c r="HV8586" s="425"/>
      <c r="HW8586" s="425"/>
      <c r="HX8586" s="425"/>
      <c r="HY8586" s="425"/>
      <c r="HZ8586" s="425"/>
      <c r="IA8586" s="425"/>
      <c r="IB8586" s="425"/>
      <c r="IC8586" s="425"/>
      <c r="ID8586" s="425"/>
      <c r="IE8586" s="425"/>
      <c r="IF8586" s="425"/>
      <c r="IG8586" s="425"/>
      <c r="IH8586" s="425"/>
      <c r="II8586" s="425"/>
      <c r="IJ8586" s="425"/>
      <c r="IK8586" s="425"/>
      <c r="IL8586" s="425"/>
      <c r="IM8586" s="425"/>
      <c r="IN8586" s="425"/>
      <c r="IO8586" s="425"/>
      <c r="IP8586" s="425"/>
      <c r="IQ8586" s="425"/>
      <c r="IR8586" s="425"/>
      <c r="IS8586" s="425"/>
      <c r="IT8586" s="425"/>
      <c r="IU8586" s="425"/>
      <c r="IV8586" s="425"/>
    </row>
    <row r="8587" s="428" customFormat="1" ht="27.6" customHeight="1" spans="2:256">
      <c r="B8587" s="465"/>
      <c r="GH8587" s="425"/>
      <c r="GI8587" s="425"/>
      <c r="GJ8587" s="425"/>
      <c r="GK8587" s="425"/>
      <c r="GL8587" s="425"/>
      <c r="GM8587" s="425"/>
      <c r="GN8587" s="425"/>
      <c r="GO8587" s="425"/>
      <c r="GP8587" s="425"/>
      <c r="GQ8587" s="425"/>
      <c r="GR8587" s="425"/>
      <c r="GS8587" s="425"/>
      <c r="GT8587" s="425"/>
      <c r="GU8587" s="425"/>
      <c r="GV8587" s="425"/>
      <c r="GW8587" s="425"/>
      <c r="GX8587" s="425"/>
      <c r="GY8587" s="425"/>
      <c r="GZ8587" s="425"/>
      <c r="HA8587" s="425"/>
      <c r="HB8587" s="425"/>
      <c r="HC8587" s="425"/>
      <c r="HD8587" s="425"/>
      <c r="HE8587" s="425"/>
      <c r="HF8587" s="425"/>
      <c r="HG8587" s="425"/>
      <c r="HH8587" s="425"/>
      <c r="HI8587" s="425"/>
      <c r="HJ8587" s="425"/>
      <c r="HK8587" s="425"/>
      <c r="HL8587" s="425"/>
      <c r="HM8587" s="425"/>
      <c r="HN8587" s="425"/>
      <c r="HO8587" s="425"/>
      <c r="HP8587" s="425"/>
      <c r="HQ8587" s="425"/>
      <c r="HR8587" s="425"/>
      <c r="HS8587" s="425"/>
      <c r="HT8587" s="425"/>
      <c r="HU8587" s="425"/>
      <c r="HV8587" s="425"/>
      <c r="HW8587" s="425"/>
      <c r="HX8587" s="425"/>
      <c r="HY8587" s="425"/>
      <c r="HZ8587" s="425"/>
      <c r="IA8587" s="425"/>
      <c r="IB8587" s="425"/>
      <c r="IC8587" s="425"/>
      <c r="ID8587" s="425"/>
      <c r="IE8587" s="425"/>
      <c r="IF8587" s="425"/>
      <c r="IG8587" s="425"/>
      <c r="IH8587" s="425"/>
      <c r="II8587" s="425"/>
      <c r="IJ8587" s="425"/>
      <c r="IK8587" s="425"/>
      <c r="IL8587" s="425"/>
      <c r="IM8587" s="425"/>
      <c r="IN8587" s="425"/>
      <c r="IO8587" s="425"/>
      <c r="IP8587" s="425"/>
      <c r="IQ8587" s="425"/>
      <c r="IR8587" s="425"/>
      <c r="IS8587" s="425"/>
      <c r="IT8587" s="425"/>
      <c r="IU8587" s="425"/>
      <c r="IV8587" s="425"/>
    </row>
    <row r="8588" s="428" customFormat="1" ht="27.6" customHeight="1" spans="2:256">
      <c r="B8588" s="465"/>
      <c r="GH8588" s="425"/>
      <c r="GI8588" s="425"/>
      <c r="GJ8588" s="425"/>
      <c r="GK8588" s="425"/>
      <c r="GL8588" s="425"/>
      <c r="GM8588" s="425"/>
      <c r="GN8588" s="425"/>
      <c r="GO8588" s="425"/>
      <c r="GP8588" s="425"/>
      <c r="GQ8588" s="425"/>
      <c r="GR8588" s="425"/>
      <c r="GS8588" s="425"/>
      <c r="GT8588" s="425"/>
      <c r="GU8588" s="425"/>
      <c r="GV8588" s="425"/>
      <c r="GW8588" s="425"/>
      <c r="GX8588" s="425"/>
      <c r="GY8588" s="425"/>
      <c r="GZ8588" s="425"/>
      <c r="HA8588" s="425"/>
      <c r="HB8588" s="425"/>
      <c r="HC8588" s="425"/>
      <c r="HD8588" s="425"/>
      <c r="HE8588" s="425"/>
      <c r="HF8588" s="425"/>
      <c r="HG8588" s="425"/>
      <c r="HH8588" s="425"/>
      <c r="HI8588" s="425"/>
      <c r="HJ8588" s="425"/>
      <c r="HK8588" s="425"/>
      <c r="HL8588" s="425"/>
      <c r="HM8588" s="425"/>
      <c r="HN8588" s="425"/>
      <c r="HO8588" s="425"/>
      <c r="HP8588" s="425"/>
      <c r="HQ8588" s="425"/>
      <c r="HR8588" s="425"/>
      <c r="HS8588" s="425"/>
      <c r="HT8588" s="425"/>
      <c r="HU8588" s="425"/>
      <c r="HV8588" s="425"/>
      <c r="HW8588" s="425"/>
      <c r="HX8588" s="425"/>
      <c r="HY8588" s="425"/>
      <c r="HZ8588" s="425"/>
      <c r="IA8588" s="425"/>
      <c r="IB8588" s="425"/>
      <c r="IC8588" s="425"/>
      <c r="ID8588" s="425"/>
      <c r="IE8588" s="425"/>
      <c r="IF8588" s="425"/>
      <c r="IG8588" s="425"/>
      <c r="IH8588" s="425"/>
      <c r="II8588" s="425"/>
      <c r="IJ8588" s="425"/>
      <c r="IK8588" s="425"/>
      <c r="IL8588" s="425"/>
      <c r="IM8588" s="425"/>
      <c r="IN8588" s="425"/>
      <c r="IO8588" s="425"/>
      <c r="IP8588" s="425"/>
      <c r="IQ8588" s="425"/>
      <c r="IR8588" s="425"/>
      <c r="IS8588" s="425"/>
      <c r="IT8588" s="425"/>
      <c r="IU8588" s="425"/>
      <c r="IV8588" s="425"/>
    </row>
    <row r="8589" s="428" customFormat="1" ht="27.6" customHeight="1" spans="2:256">
      <c r="B8589" s="465"/>
      <c r="GH8589" s="425"/>
      <c r="GI8589" s="425"/>
      <c r="GJ8589" s="425"/>
      <c r="GK8589" s="425"/>
      <c r="GL8589" s="425"/>
      <c r="GM8589" s="425"/>
      <c r="GN8589" s="425"/>
      <c r="GO8589" s="425"/>
      <c r="GP8589" s="425"/>
      <c r="GQ8589" s="425"/>
      <c r="GR8589" s="425"/>
      <c r="GS8589" s="425"/>
      <c r="GT8589" s="425"/>
      <c r="GU8589" s="425"/>
      <c r="GV8589" s="425"/>
      <c r="GW8589" s="425"/>
      <c r="GX8589" s="425"/>
      <c r="GY8589" s="425"/>
      <c r="GZ8589" s="425"/>
      <c r="HA8589" s="425"/>
      <c r="HB8589" s="425"/>
      <c r="HC8589" s="425"/>
      <c r="HD8589" s="425"/>
      <c r="HE8589" s="425"/>
      <c r="HF8589" s="425"/>
      <c r="HG8589" s="425"/>
      <c r="HH8589" s="425"/>
      <c r="HI8589" s="425"/>
      <c r="HJ8589" s="425"/>
      <c r="HK8589" s="425"/>
      <c r="HL8589" s="425"/>
      <c r="HM8589" s="425"/>
      <c r="HN8589" s="425"/>
      <c r="HO8589" s="425"/>
      <c r="HP8589" s="425"/>
      <c r="HQ8589" s="425"/>
      <c r="HR8589" s="425"/>
      <c r="HS8589" s="425"/>
      <c r="HT8589" s="425"/>
      <c r="HU8589" s="425"/>
      <c r="HV8589" s="425"/>
      <c r="HW8589" s="425"/>
      <c r="HX8589" s="425"/>
      <c r="HY8589" s="425"/>
      <c r="HZ8589" s="425"/>
      <c r="IA8589" s="425"/>
      <c r="IB8589" s="425"/>
      <c r="IC8589" s="425"/>
      <c r="ID8589" s="425"/>
      <c r="IE8589" s="425"/>
      <c r="IF8589" s="425"/>
      <c r="IG8589" s="425"/>
      <c r="IH8589" s="425"/>
      <c r="II8589" s="425"/>
      <c r="IJ8589" s="425"/>
      <c r="IK8589" s="425"/>
      <c r="IL8589" s="425"/>
      <c r="IM8589" s="425"/>
      <c r="IN8589" s="425"/>
      <c r="IO8589" s="425"/>
      <c r="IP8589" s="425"/>
      <c r="IQ8589" s="425"/>
      <c r="IR8589" s="425"/>
      <c r="IS8589" s="425"/>
      <c r="IT8589" s="425"/>
      <c r="IU8589" s="425"/>
      <c r="IV8589" s="425"/>
    </row>
    <row r="8590" s="428" customFormat="1" ht="27.6" customHeight="1" spans="2:256">
      <c r="B8590" s="465"/>
      <c r="GH8590" s="425"/>
      <c r="GI8590" s="425"/>
      <c r="GJ8590" s="425"/>
      <c r="GK8590" s="425"/>
      <c r="GL8590" s="425"/>
      <c r="GM8590" s="425"/>
      <c r="GN8590" s="425"/>
      <c r="GO8590" s="425"/>
      <c r="GP8590" s="425"/>
      <c r="GQ8590" s="425"/>
      <c r="GR8590" s="425"/>
      <c r="GS8590" s="425"/>
      <c r="GT8590" s="425"/>
      <c r="GU8590" s="425"/>
      <c r="GV8590" s="425"/>
      <c r="GW8590" s="425"/>
      <c r="GX8590" s="425"/>
      <c r="GY8590" s="425"/>
      <c r="GZ8590" s="425"/>
      <c r="HA8590" s="425"/>
      <c r="HB8590" s="425"/>
      <c r="HC8590" s="425"/>
      <c r="HD8590" s="425"/>
      <c r="HE8590" s="425"/>
      <c r="HF8590" s="425"/>
      <c r="HG8590" s="425"/>
      <c r="HH8590" s="425"/>
      <c r="HI8590" s="425"/>
      <c r="HJ8590" s="425"/>
      <c r="HK8590" s="425"/>
      <c r="HL8590" s="425"/>
      <c r="HM8590" s="425"/>
      <c r="HN8590" s="425"/>
      <c r="HO8590" s="425"/>
      <c r="HP8590" s="425"/>
      <c r="HQ8590" s="425"/>
      <c r="HR8590" s="425"/>
      <c r="HS8590" s="425"/>
      <c r="HT8590" s="425"/>
      <c r="HU8590" s="425"/>
      <c r="HV8590" s="425"/>
      <c r="HW8590" s="425"/>
      <c r="HX8590" s="425"/>
      <c r="HY8590" s="425"/>
      <c r="HZ8590" s="425"/>
      <c r="IA8590" s="425"/>
      <c r="IB8590" s="425"/>
      <c r="IC8590" s="425"/>
      <c r="ID8590" s="425"/>
      <c r="IE8590" s="425"/>
      <c r="IF8590" s="425"/>
      <c r="IG8590" s="425"/>
      <c r="IH8590" s="425"/>
      <c r="II8590" s="425"/>
      <c r="IJ8590" s="425"/>
      <c r="IK8590" s="425"/>
      <c r="IL8590" s="425"/>
      <c r="IM8590" s="425"/>
      <c r="IN8590" s="425"/>
      <c r="IO8590" s="425"/>
      <c r="IP8590" s="425"/>
      <c r="IQ8590" s="425"/>
      <c r="IR8590" s="425"/>
      <c r="IS8590" s="425"/>
      <c r="IT8590" s="425"/>
      <c r="IU8590" s="425"/>
      <c r="IV8590" s="425"/>
    </row>
    <row r="8591" s="428" customFormat="1" ht="27.6" customHeight="1" spans="2:256">
      <c r="B8591" s="465"/>
      <c r="GH8591" s="425"/>
      <c r="GI8591" s="425"/>
      <c r="GJ8591" s="425"/>
      <c r="GK8591" s="425"/>
      <c r="GL8591" s="425"/>
      <c r="GM8591" s="425"/>
      <c r="GN8591" s="425"/>
      <c r="GO8591" s="425"/>
      <c r="GP8591" s="425"/>
      <c r="GQ8591" s="425"/>
      <c r="GR8591" s="425"/>
      <c r="GS8591" s="425"/>
      <c r="GT8591" s="425"/>
      <c r="GU8591" s="425"/>
      <c r="GV8591" s="425"/>
      <c r="GW8591" s="425"/>
      <c r="GX8591" s="425"/>
      <c r="GY8591" s="425"/>
      <c r="GZ8591" s="425"/>
      <c r="HA8591" s="425"/>
      <c r="HB8591" s="425"/>
      <c r="HC8591" s="425"/>
      <c r="HD8591" s="425"/>
      <c r="HE8591" s="425"/>
      <c r="HF8591" s="425"/>
      <c r="HG8591" s="425"/>
      <c r="HH8591" s="425"/>
      <c r="HI8591" s="425"/>
      <c r="HJ8591" s="425"/>
      <c r="HK8591" s="425"/>
      <c r="HL8591" s="425"/>
      <c r="HM8591" s="425"/>
      <c r="HN8591" s="425"/>
      <c r="HO8591" s="425"/>
      <c r="HP8591" s="425"/>
      <c r="HQ8591" s="425"/>
      <c r="HR8591" s="425"/>
      <c r="HS8591" s="425"/>
      <c r="HT8591" s="425"/>
      <c r="HU8591" s="425"/>
      <c r="HV8591" s="425"/>
      <c r="HW8591" s="425"/>
      <c r="HX8591" s="425"/>
      <c r="HY8591" s="425"/>
      <c r="HZ8591" s="425"/>
      <c r="IA8591" s="425"/>
      <c r="IB8591" s="425"/>
      <c r="IC8591" s="425"/>
      <c r="ID8591" s="425"/>
      <c r="IE8591" s="425"/>
      <c r="IF8591" s="425"/>
      <c r="IG8591" s="425"/>
      <c r="IH8591" s="425"/>
      <c r="II8591" s="425"/>
      <c r="IJ8591" s="425"/>
      <c r="IK8591" s="425"/>
      <c r="IL8591" s="425"/>
      <c r="IM8591" s="425"/>
      <c r="IN8591" s="425"/>
      <c r="IO8591" s="425"/>
      <c r="IP8591" s="425"/>
      <c r="IQ8591" s="425"/>
      <c r="IR8591" s="425"/>
      <c r="IS8591" s="425"/>
      <c r="IT8591" s="425"/>
      <c r="IU8591" s="425"/>
      <c r="IV8591" s="425"/>
    </row>
    <row r="8592" s="428" customFormat="1" ht="27.6" customHeight="1" spans="2:256">
      <c r="B8592" s="465"/>
      <c r="GH8592" s="425"/>
      <c r="GI8592" s="425"/>
      <c r="GJ8592" s="425"/>
      <c r="GK8592" s="425"/>
      <c r="GL8592" s="425"/>
      <c r="GM8592" s="425"/>
      <c r="GN8592" s="425"/>
      <c r="GO8592" s="425"/>
      <c r="GP8592" s="425"/>
      <c r="GQ8592" s="425"/>
      <c r="GR8592" s="425"/>
      <c r="GS8592" s="425"/>
      <c r="GT8592" s="425"/>
      <c r="GU8592" s="425"/>
      <c r="GV8592" s="425"/>
      <c r="GW8592" s="425"/>
      <c r="GX8592" s="425"/>
      <c r="GY8592" s="425"/>
      <c r="GZ8592" s="425"/>
      <c r="HA8592" s="425"/>
      <c r="HB8592" s="425"/>
      <c r="HC8592" s="425"/>
      <c r="HD8592" s="425"/>
      <c r="HE8592" s="425"/>
      <c r="HF8592" s="425"/>
      <c r="HG8592" s="425"/>
      <c r="HH8592" s="425"/>
      <c r="HI8592" s="425"/>
      <c r="HJ8592" s="425"/>
      <c r="HK8592" s="425"/>
      <c r="HL8592" s="425"/>
      <c r="HM8592" s="425"/>
      <c r="HN8592" s="425"/>
      <c r="HO8592" s="425"/>
      <c r="HP8592" s="425"/>
      <c r="HQ8592" s="425"/>
      <c r="HR8592" s="425"/>
      <c r="HS8592" s="425"/>
      <c r="HT8592" s="425"/>
      <c r="HU8592" s="425"/>
      <c r="HV8592" s="425"/>
      <c r="HW8592" s="425"/>
      <c r="HX8592" s="425"/>
      <c r="HY8592" s="425"/>
      <c r="HZ8592" s="425"/>
      <c r="IA8592" s="425"/>
      <c r="IB8592" s="425"/>
      <c r="IC8592" s="425"/>
      <c r="ID8592" s="425"/>
      <c r="IE8592" s="425"/>
      <c r="IF8592" s="425"/>
      <c r="IG8592" s="425"/>
      <c r="IH8592" s="425"/>
      <c r="II8592" s="425"/>
      <c r="IJ8592" s="425"/>
      <c r="IK8592" s="425"/>
      <c r="IL8592" s="425"/>
      <c r="IM8592" s="425"/>
      <c r="IN8592" s="425"/>
      <c r="IO8592" s="425"/>
      <c r="IP8592" s="425"/>
      <c r="IQ8592" s="425"/>
      <c r="IR8592" s="425"/>
      <c r="IS8592" s="425"/>
      <c r="IT8592" s="425"/>
      <c r="IU8592" s="425"/>
      <c r="IV8592" s="425"/>
    </row>
    <row r="8593" s="428" customFormat="1" ht="27.6" customHeight="1" spans="2:256">
      <c r="B8593" s="465"/>
      <c r="GH8593" s="425"/>
      <c r="GI8593" s="425"/>
      <c r="GJ8593" s="425"/>
      <c r="GK8593" s="425"/>
      <c r="GL8593" s="425"/>
      <c r="GM8593" s="425"/>
      <c r="GN8593" s="425"/>
      <c r="GO8593" s="425"/>
      <c r="GP8593" s="425"/>
      <c r="GQ8593" s="425"/>
      <c r="GR8593" s="425"/>
      <c r="GS8593" s="425"/>
      <c r="GT8593" s="425"/>
      <c r="GU8593" s="425"/>
      <c r="GV8593" s="425"/>
      <c r="GW8593" s="425"/>
      <c r="GX8593" s="425"/>
      <c r="GY8593" s="425"/>
      <c r="GZ8593" s="425"/>
      <c r="HA8593" s="425"/>
      <c r="HB8593" s="425"/>
      <c r="HC8593" s="425"/>
      <c r="HD8593" s="425"/>
      <c r="HE8593" s="425"/>
      <c r="HF8593" s="425"/>
      <c r="HG8593" s="425"/>
      <c r="HH8593" s="425"/>
      <c r="HI8593" s="425"/>
      <c r="HJ8593" s="425"/>
      <c r="HK8593" s="425"/>
      <c r="HL8593" s="425"/>
      <c r="HM8593" s="425"/>
      <c r="HN8593" s="425"/>
      <c r="HO8593" s="425"/>
      <c r="HP8593" s="425"/>
      <c r="HQ8593" s="425"/>
      <c r="HR8593" s="425"/>
      <c r="HS8593" s="425"/>
      <c r="HT8593" s="425"/>
      <c r="HU8593" s="425"/>
      <c r="HV8593" s="425"/>
      <c r="HW8593" s="425"/>
      <c r="HX8593" s="425"/>
      <c r="HY8593" s="425"/>
      <c r="HZ8593" s="425"/>
      <c r="IA8593" s="425"/>
      <c r="IB8593" s="425"/>
      <c r="IC8593" s="425"/>
      <c r="ID8593" s="425"/>
      <c r="IE8593" s="425"/>
      <c r="IF8593" s="425"/>
      <c r="IG8593" s="425"/>
      <c r="IH8593" s="425"/>
      <c r="II8593" s="425"/>
      <c r="IJ8593" s="425"/>
      <c r="IK8593" s="425"/>
      <c r="IL8593" s="425"/>
      <c r="IM8593" s="425"/>
      <c r="IN8593" s="425"/>
      <c r="IO8593" s="425"/>
      <c r="IP8593" s="425"/>
      <c r="IQ8593" s="425"/>
      <c r="IR8593" s="425"/>
      <c r="IS8593" s="425"/>
      <c r="IT8593" s="425"/>
      <c r="IU8593" s="425"/>
      <c r="IV8593" s="425"/>
    </row>
    <row r="8594" s="428" customFormat="1" ht="27.6" customHeight="1" spans="2:256">
      <c r="B8594" s="465"/>
      <c r="GH8594" s="425"/>
      <c r="GI8594" s="425"/>
      <c r="GJ8594" s="425"/>
      <c r="GK8594" s="425"/>
      <c r="GL8594" s="425"/>
      <c r="GM8594" s="425"/>
      <c r="GN8594" s="425"/>
      <c r="GO8594" s="425"/>
      <c r="GP8594" s="425"/>
      <c r="GQ8594" s="425"/>
      <c r="GR8594" s="425"/>
      <c r="GS8594" s="425"/>
      <c r="GT8594" s="425"/>
      <c r="GU8594" s="425"/>
      <c r="GV8594" s="425"/>
      <c r="GW8594" s="425"/>
      <c r="GX8594" s="425"/>
      <c r="GY8594" s="425"/>
      <c r="GZ8594" s="425"/>
      <c r="HA8594" s="425"/>
      <c r="HB8594" s="425"/>
      <c r="HC8594" s="425"/>
      <c r="HD8594" s="425"/>
      <c r="HE8594" s="425"/>
      <c r="HF8594" s="425"/>
      <c r="HG8594" s="425"/>
      <c r="HH8594" s="425"/>
      <c r="HI8594" s="425"/>
      <c r="HJ8594" s="425"/>
      <c r="HK8594" s="425"/>
      <c r="HL8594" s="425"/>
      <c r="HM8594" s="425"/>
      <c r="HN8594" s="425"/>
      <c r="HO8594" s="425"/>
      <c r="HP8594" s="425"/>
      <c r="HQ8594" s="425"/>
      <c r="HR8594" s="425"/>
      <c r="HS8594" s="425"/>
      <c r="HT8594" s="425"/>
      <c r="HU8594" s="425"/>
      <c r="HV8594" s="425"/>
      <c r="HW8594" s="425"/>
      <c r="HX8594" s="425"/>
      <c r="HY8594" s="425"/>
      <c r="HZ8594" s="425"/>
      <c r="IA8594" s="425"/>
      <c r="IB8594" s="425"/>
      <c r="IC8594" s="425"/>
      <c r="ID8594" s="425"/>
      <c r="IE8594" s="425"/>
      <c r="IF8594" s="425"/>
      <c r="IG8594" s="425"/>
      <c r="IH8594" s="425"/>
      <c r="II8594" s="425"/>
      <c r="IJ8594" s="425"/>
      <c r="IK8594" s="425"/>
      <c r="IL8594" s="425"/>
      <c r="IM8594" s="425"/>
      <c r="IN8594" s="425"/>
      <c r="IO8594" s="425"/>
      <c r="IP8594" s="425"/>
      <c r="IQ8594" s="425"/>
      <c r="IR8594" s="425"/>
      <c r="IS8594" s="425"/>
      <c r="IT8594" s="425"/>
      <c r="IU8594" s="425"/>
      <c r="IV8594" s="425"/>
    </row>
    <row r="8595" s="428" customFormat="1" ht="27.6" customHeight="1" spans="2:256">
      <c r="B8595" s="465"/>
      <c r="GH8595" s="425"/>
      <c r="GI8595" s="425"/>
      <c r="GJ8595" s="425"/>
      <c r="GK8595" s="425"/>
      <c r="GL8595" s="425"/>
      <c r="GM8595" s="425"/>
      <c r="GN8595" s="425"/>
      <c r="GO8595" s="425"/>
      <c r="GP8595" s="425"/>
      <c r="GQ8595" s="425"/>
      <c r="GR8595" s="425"/>
      <c r="GS8595" s="425"/>
      <c r="GT8595" s="425"/>
      <c r="GU8595" s="425"/>
      <c r="GV8595" s="425"/>
      <c r="GW8595" s="425"/>
      <c r="GX8595" s="425"/>
      <c r="GY8595" s="425"/>
      <c r="GZ8595" s="425"/>
      <c r="HA8595" s="425"/>
      <c r="HB8595" s="425"/>
      <c r="HC8595" s="425"/>
      <c r="HD8595" s="425"/>
      <c r="HE8595" s="425"/>
      <c r="HF8595" s="425"/>
      <c r="HG8595" s="425"/>
      <c r="HH8595" s="425"/>
      <c r="HI8595" s="425"/>
      <c r="HJ8595" s="425"/>
      <c r="HK8595" s="425"/>
      <c r="HL8595" s="425"/>
      <c r="HM8595" s="425"/>
      <c r="HN8595" s="425"/>
      <c r="HO8595" s="425"/>
      <c r="HP8595" s="425"/>
      <c r="HQ8595" s="425"/>
      <c r="HR8595" s="425"/>
      <c r="HS8595" s="425"/>
      <c r="HT8595" s="425"/>
      <c r="HU8595" s="425"/>
      <c r="HV8595" s="425"/>
      <c r="HW8595" s="425"/>
      <c r="HX8595" s="425"/>
      <c r="HY8595" s="425"/>
      <c r="HZ8595" s="425"/>
      <c r="IA8595" s="425"/>
      <c r="IB8595" s="425"/>
      <c r="IC8595" s="425"/>
      <c r="ID8595" s="425"/>
      <c r="IE8595" s="425"/>
      <c r="IF8595" s="425"/>
      <c r="IG8595" s="425"/>
      <c r="IH8595" s="425"/>
      <c r="II8595" s="425"/>
      <c r="IJ8595" s="425"/>
      <c r="IK8595" s="425"/>
      <c r="IL8595" s="425"/>
      <c r="IM8595" s="425"/>
      <c r="IN8595" s="425"/>
      <c r="IO8595" s="425"/>
      <c r="IP8595" s="425"/>
      <c r="IQ8595" s="425"/>
      <c r="IR8595" s="425"/>
      <c r="IS8595" s="425"/>
      <c r="IT8595" s="425"/>
      <c r="IU8595" s="425"/>
      <c r="IV8595" s="425"/>
    </row>
    <row r="8596" s="428" customFormat="1" ht="27.6" customHeight="1" spans="2:256">
      <c r="B8596" s="465"/>
      <c r="GH8596" s="425"/>
      <c r="GI8596" s="425"/>
      <c r="GJ8596" s="425"/>
      <c r="GK8596" s="425"/>
      <c r="GL8596" s="425"/>
      <c r="GM8596" s="425"/>
      <c r="GN8596" s="425"/>
      <c r="GO8596" s="425"/>
      <c r="GP8596" s="425"/>
      <c r="GQ8596" s="425"/>
      <c r="GR8596" s="425"/>
      <c r="GS8596" s="425"/>
      <c r="GT8596" s="425"/>
      <c r="GU8596" s="425"/>
      <c r="GV8596" s="425"/>
      <c r="GW8596" s="425"/>
      <c r="GX8596" s="425"/>
      <c r="GY8596" s="425"/>
      <c r="GZ8596" s="425"/>
      <c r="HA8596" s="425"/>
      <c r="HB8596" s="425"/>
      <c r="HC8596" s="425"/>
      <c r="HD8596" s="425"/>
      <c r="HE8596" s="425"/>
      <c r="HF8596" s="425"/>
      <c r="HG8596" s="425"/>
      <c r="HH8596" s="425"/>
      <c r="HI8596" s="425"/>
      <c r="HJ8596" s="425"/>
      <c r="HK8596" s="425"/>
      <c r="HL8596" s="425"/>
      <c r="HM8596" s="425"/>
      <c r="HN8596" s="425"/>
      <c r="HO8596" s="425"/>
      <c r="HP8596" s="425"/>
      <c r="HQ8596" s="425"/>
      <c r="HR8596" s="425"/>
      <c r="HS8596" s="425"/>
      <c r="HT8596" s="425"/>
      <c r="HU8596" s="425"/>
      <c r="HV8596" s="425"/>
      <c r="HW8596" s="425"/>
      <c r="HX8596" s="425"/>
      <c r="HY8596" s="425"/>
      <c r="HZ8596" s="425"/>
      <c r="IA8596" s="425"/>
      <c r="IB8596" s="425"/>
      <c r="IC8596" s="425"/>
      <c r="ID8596" s="425"/>
      <c r="IE8596" s="425"/>
      <c r="IF8596" s="425"/>
      <c r="IG8596" s="425"/>
      <c r="IH8596" s="425"/>
      <c r="II8596" s="425"/>
      <c r="IJ8596" s="425"/>
      <c r="IK8596" s="425"/>
      <c r="IL8596" s="425"/>
      <c r="IM8596" s="425"/>
      <c r="IN8596" s="425"/>
      <c r="IO8596" s="425"/>
      <c r="IP8596" s="425"/>
      <c r="IQ8596" s="425"/>
      <c r="IR8596" s="425"/>
      <c r="IS8596" s="425"/>
      <c r="IT8596" s="425"/>
      <c r="IU8596" s="425"/>
      <c r="IV8596" s="425"/>
    </row>
    <row r="8597" s="428" customFormat="1" ht="27.6" customHeight="1" spans="2:256">
      <c r="B8597" s="465"/>
      <c r="GH8597" s="425"/>
      <c r="GI8597" s="425"/>
      <c r="GJ8597" s="425"/>
      <c r="GK8597" s="425"/>
      <c r="GL8597" s="425"/>
      <c r="GM8597" s="425"/>
      <c r="GN8597" s="425"/>
      <c r="GO8597" s="425"/>
      <c r="GP8597" s="425"/>
      <c r="GQ8597" s="425"/>
      <c r="GR8597" s="425"/>
      <c r="GS8597" s="425"/>
      <c r="GT8597" s="425"/>
      <c r="GU8597" s="425"/>
      <c r="GV8597" s="425"/>
      <c r="GW8597" s="425"/>
      <c r="GX8597" s="425"/>
      <c r="GY8597" s="425"/>
      <c r="GZ8597" s="425"/>
      <c r="HA8597" s="425"/>
      <c r="HB8597" s="425"/>
      <c r="HC8597" s="425"/>
      <c r="HD8597" s="425"/>
      <c r="HE8597" s="425"/>
      <c r="HF8597" s="425"/>
      <c r="HG8597" s="425"/>
      <c r="HH8597" s="425"/>
      <c r="HI8597" s="425"/>
      <c r="HJ8597" s="425"/>
      <c r="HK8597" s="425"/>
      <c r="HL8597" s="425"/>
      <c r="HM8597" s="425"/>
      <c r="HN8597" s="425"/>
      <c r="HO8597" s="425"/>
      <c r="HP8597" s="425"/>
      <c r="HQ8597" s="425"/>
      <c r="HR8597" s="425"/>
      <c r="HS8597" s="425"/>
      <c r="HT8597" s="425"/>
      <c r="HU8597" s="425"/>
      <c r="HV8597" s="425"/>
      <c r="HW8597" s="425"/>
      <c r="HX8597" s="425"/>
      <c r="HY8597" s="425"/>
      <c r="HZ8597" s="425"/>
      <c r="IA8597" s="425"/>
      <c r="IB8597" s="425"/>
      <c r="IC8597" s="425"/>
      <c r="ID8597" s="425"/>
      <c r="IE8597" s="425"/>
      <c r="IF8597" s="425"/>
      <c r="IG8597" s="425"/>
      <c r="IH8597" s="425"/>
      <c r="II8597" s="425"/>
      <c r="IJ8597" s="425"/>
      <c r="IK8597" s="425"/>
      <c r="IL8597" s="425"/>
      <c r="IM8597" s="425"/>
      <c r="IN8597" s="425"/>
      <c r="IO8597" s="425"/>
      <c r="IP8597" s="425"/>
      <c r="IQ8597" s="425"/>
      <c r="IR8597" s="425"/>
      <c r="IS8597" s="425"/>
      <c r="IT8597" s="425"/>
      <c r="IU8597" s="425"/>
      <c r="IV8597" s="425"/>
    </row>
    <row r="8598" s="428" customFormat="1" spans="2:256">
      <c r="B8598" s="465"/>
      <c r="GH8598" s="425"/>
      <c r="GI8598" s="425"/>
      <c r="GJ8598" s="425"/>
      <c r="GK8598" s="425"/>
      <c r="GL8598" s="425"/>
      <c r="GM8598" s="425"/>
      <c r="GN8598" s="425"/>
      <c r="GO8598" s="425"/>
      <c r="GP8598" s="425"/>
      <c r="GQ8598" s="425"/>
      <c r="GR8598" s="425"/>
      <c r="GS8598" s="425"/>
      <c r="GT8598" s="425"/>
      <c r="GU8598" s="425"/>
      <c r="GV8598" s="425"/>
      <c r="GW8598" s="425"/>
      <c r="GX8598" s="425"/>
      <c r="GY8598" s="425"/>
      <c r="GZ8598" s="425"/>
      <c r="HA8598" s="425"/>
      <c r="HB8598" s="425"/>
      <c r="HC8598" s="425"/>
      <c r="HD8598" s="425"/>
      <c r="HE8598" s="425"/>
      <c r="HF8598" s="425"/>
      <c r="HG8598" s="425"/>
      <c r="HH8598" s="425"/>
      <c r="HI8598" s="425"/>
      <c r="HJ8598" s="425"/>
      <c r="HK8598" s="425"/>
      <c r="HL8598" s="425"/>
      <c r="HM8598" s="425"/>
      <c r="HN8598" s="425"/>
      <c r="HO8598" s="425"/>
      <c r="HP8598" s="425"/>
      <c r="HQ8598" s="425"/>
      <c r="HR8598" s="425"/>
      <c r="HS8598" s="425"/>
      <c r="HT8598" s="425"/>
      <c r="HU8598" s="425"/>
      <c r="HV8598" s="425"/>
      <c r="HW8598" s="425"/>
      <c r="HX8598" s="425"/>
      <c r="HY8598" s="425"/>
      <c r="HZ8598" s="425"/>
      <c r="IA8598" s="425"/>
      <c r="IB8598" s="425"/>
      <c r="IC8598" s="425"/>
      <c r="ID8598" s="425"/>
      <c r="IE8598" s="425"/>
      <c r="IF8598" s="425"/>
      <c r="IG8598" s="425"/>
      <c r="IH8598" s="425"/>
      <c r="II8598" s="425"/>
      <c r="IJ8598" s="425"/>
      <c r="IK8598" s="425"/>
      <c r="IL8598" s="425"/>
      <c r="IM8598" s="425"/>
      <c r="IN8598" s="425"/>
      <c r="IO8598" s="425"/>
      <c r="IP8598" s="425"/>
      <c r="IQ8598" s="425"/>
      <c r="IR8598" s="425"/>
      <c r="IS8598" s="425"/>
      <c r="IT8598" s="425"/>
      <c r="IU8598" s="425"/>
      <c r="IV8598" s="425"/>
    </row>
    <row r="8599" s="428" customFormat="1" ht="19.5" customHeight="1" spans="2:256">
      <c r="B8599" s="465"/>
      <c r="GH8599" s="425"/>
      <c r="GI8599" s="425"/>
      <c r="GJ8599" s="425"/>
      <c r="GK8599" s="425"/>
      <c r="GL8599" s="425"/>
      <c r="GM8599" s="425"/>
      <c r="GN8599" s="425"/>
      <c r="GO8599" s="425"/>
      <c r="GP8599" s="425"/>
      <c r="GQ8599" s="425"/>
      <c r="GR8599" s="425"/>
      <c r="GS8599" s="425"/>
      <c r="GT8599" s="425"/>
      <c r="GU8599" s="425"/>
      <c r="GV8599" s="425"/>
      <c r="GW8599" s="425"/>
      <c r="GX8599" s="425"/>
      <c r="GY8599" s="425"/>
      <c r="GZ8599" s="425"/>
      <c r="HA8599" s="425"/>
      <c r="HB8599" s="425"/>
      <c r="HC8599" s="425"/>
      <c r="HD8599" s="425"/>
      <c r="HE8599" s="425"/>
      <c r="HF8599" s="425"/>
      <c r="HG8599" s="425"/>
      <c r="HH8599" s="425"/>
      <c r="HI8599" s="425"/>
      <c r="HJ8599" s="425"/>
      <c r="HK8599" s="425"/>
      <c r="HL8599" s="425"/>
      <c r="HM8599" s="425"/>
      <c r="HN8599" s="425"/>
      <c r="HO8599" s="425"/>
      <c r="HP8599" s="425"/>
      <c r="HQ8599" s="425"/>
      <c r="HR8599" s="425"/>
      <c r="HS8599" s="425"/>
      <c r="HT8599" s="425"/>
      <c r="HU8599" s="425"/>
      <c r="HV8599" s="425"/>
      <c r="HW8599" s="425"/>
      <c r="HX8599" s="425"/>
      <c r="HY8599" s="425"/>
      <c r="HZ8599" s="425"/>
      <c r="IA8599" s="425"/>
      <c r="IB8599" s="425"/>
      <c r="IC8599" s="425"/>
      <c r="ID8599" s="425"/>
      <c r="IE8599" s="425"/>
      <c r="IF8599" s="425"/>
      <c r="IG8599" s="425"/>
      <c r="IH8599" s="425"/>
      <c r="II8599" s="425"/>
      <c r="IJ8599" s="425"/>
      <c r="IK8599" s="425"/>
      <c r="IL8599" s="425"/>
      <c r="IM8599" s="425"/>
      <c r="IN8599" s="425"/>
      <c r="IO8599" s="425"/>
      <c r="IP8599" s="425"/>
      <c r="IQ8599" s="425"/>
      <c r="IR8599" s="425"/>
      <c r="IS8599" s="425"/>
      <c r="IT8599" s="425"/>
      <c r="IU8599" s="425"/>
      <c r="IV8599" s="425"/>
    </row>
  </sheetData>
  <mergeCells count="1">
    <mergeCell ref="A2:B2"/>
  </mergeCells>
  <printOptions horizontalCentered="1"/>
  <pageMargins left="0.75" right="0.55" top="0.788888888888889" bottom="0.979166666666667" header="0.509027777777778" footer="0.509027777777778"/>
  <pageSetup paperSize="9" firstPageNumber="12" fitToHeight="0" orientation="portrait" blackAndWhite="1" useFirstPageNumber="1" horizontalDpi="600"/>
  <headerFooter alignWithMargins="0">
    <evenFooter>&amp;L—&amp;P—</even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38</vt:i4>
      </vt:variant>
    </vt:vector>
  </HeadingPairs>
  <TitlesOfParts>
    <vt:vector size="38" baseType="lpstr">
      <vt:lpstr>2017年政府预算公开</vt:lpstr>
      <vt:lpstr>目录 (全) (2)</vt:lpstr>
      <vt:lpstr>目录 (全) (3)</vt:lpstr>
      <vt:lpstr>目录 (人大)</vt:lpstr>
      <vt:lpstr>目录 (全) (4)</vt:lpstr>
      <vt:lpstr>目录</vt:lpstr>
      <vt:lpstr>表1</vt:lpstr>
      <vt:lpstr>表2</vt:lpstr>
      <vt:lpstr>表3</vt:lpstr>
      <vt:lpstr>表4</vt:lpstr>
      <vt:lpstr>表4说明</vt:lpstr>
      <vt:lpstr>表5</vt:lpstr>
      <vt:lpstr>表5说明</vt:lpstr>
      <vt:lpstr>表17（原表15）</vt:lpstr>
      <vt:lpstr>表18 -1</vt:lpstr>
      <vt:lpstr>表18 -1 (2)</vt:lpstr>
      <vt:lpstr>表18 -1 (3)</vt:lpstr>
      <vt:lpstr>表6</vt:lpstr>
      <vt:lpstr>表6说明</vt:lpstr>
      <vt:lpstr>表7</vt:lpstr>
      <vt:lpstr>表8</vt:lpstr>
      <vt:lpstr>表9</vt:lpstr>
      <vt:lpstr>表10</vt:lpstr>
      <vt:lpstr>表39-1</vt:lpstr>
      <vt:lpstr>表39-1 (2)</vt:lpstr>
      <vt:lpstr>表39-1 (3)</vt:lpstr>
      <vt:lpstr>表11</vt:lpstr>
      <vt:lpstr>表12</vt:lpstr>
      <vt:lpstr>表13</vt:lpstr>
      <vt:lpstr>表14</vt:lpstr>
      <vt:lpstr>表15</vt:lpstr>
      <vt:lpstr>表16</vt:lpstr>
      <vt:lpstr>表78（专项）</vt:lpstr>
      <vt:lpstr>表79（计划）</vt:lpstr>
      <vt:lpstr>Sheet6</vt:lpstr>
      <vt:lpstr>表20（原18）</vt:lpstr>
      <vt:lpstr>表21（原19）</vt:lpstr>
      <vt:lpstr>表22(原20）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Administrator</cp:lastModifiedBy>
  <dcterms:created xsi:type="dcterms:W3CDTF">1996-12-17T01:32:00Z</dcterms:created>
  <cp:lastPrinted>2018-01-12T10:17:00Z</cp:lastPrinted>
  <dcterms:modified xsi:type="dcterms:W3CDTF">2018-04-10T10:24:03Z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2052-10.1.0.7223</vt:lpwstr>
  </property>
</Properties>
</file>